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aszl\OneDrive\Desktop\Data Analyst Portfolio\Excel\"/>
    </mc:Choice>
  </mc:AlternateContent>
  <xr:revisionPtr revIDLastSave="0" documentId="8_{E65E7BD0-2343-4A48-B7E6-CAA1E6BA71C5}" xr6:coauthVersionLast="47" xr6:coauthVersionMax="47" xr10:uidLastSave="{00000000-0000-0000-0000-000000000000}"/>
  <bookViews>
    <workbookView xWindow="-110" yWindow="-110" windowWidth="19420" windowHeight="10420" activeTab="4" xr2:uid="{3FB3348B-A640-4629-A990-070CFA45C6A6}"/>
  </bookViews>
  <sheets>
    <sheet name="Destrictive analysis" sheetId="7" r:id="rId1"/>
    <sheet name="Analysis of variance" sheetId="13" r:id="rId2"/>
    <sheet name="Time series" sheetId="8" r:id="rId3"/>
    <sheet name="Contingency table" sheetId="10" r:id="rId4"/>
    <sheet name="Revenue analysis" sheetId="14" r:id="rId5"/>
    <sheet name="cars_raw" sheetId="1" r:id="rId6"/>
  </sheets>
  <externalReferences>
    <externalReference r:id="rId7"/>
    <externalReference r:id="rId8"/>
  </externalReferences>
  <definedNames>
    <definedName name="_xlnm._FilterDatabase" localSheetId="1" hidden="1">'Analysis of variance'!$A$1:$A$9373</definedName>
    <definedName name="_xlnm._FilterDatabase" localSheetId="5" hidden="1">cars_raw!$A$1:$AF$9380</definedName>
    <definedName name="_xlnm._FilterDatabase" localSheetId="0" hidden="1">'Destrictive analysis'!$A$1:$B$9375</definedName>
    <definedName name="_xlchart.v1.0" hidden="1">'Destrictive analysis'!$A$2:$C$9375</definedName>
    <definedName name="_xlchart.v1.1" hidden="1">'Destrictive analysis'!$D$1</definedName>
    <definedName name="_xlchart.v1.2" hidden="1">'Destrictive analysis'!$D$2:$D$9375</definedName>
  </definedNames>
  <calcPr calcId="191029"/>
  <pivotCaches>
    <pivotCache cacheId="9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4" l="1"/>
  <c r="D14" i="14"/>
  <c r="D13" i="14"/>
  <c r="J12" i="13" l="1"/>
  <c r="J13" i="13"/>
  <c r="J14" i="13"/>
  <c r="J15" i="13"/>
  <c r="G17" i="13" s="1"/>
  <c r="M14" i="13"/>
  <c r="K14" i="13"/>
  <c r="L14" i="13" s="1"/>
  <c r="M13" i="13"/>
  <c r="K13" i="13"/>
  <c r="L13" i="13" s="1"/>
  <c r="M12" i="13"/>
  <c r="K12" i="13"/>
  <c r="L12" i="13" s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2" i="13"/>
  <c r="L12" i="14"/>
  <c r="K12" i="14"/>
  <c r="J12" i="14"/>
  <c r="I12" i="14"/>
  <c r="L11" i="14"/>
  <c r="K11" i="14"/>
  <c r="J11" i="14"/>
  <c r="I11" i="14"/>
  <c r="L10" i="14"/>
  <c r="K10" i="14"/>
  <c r="J10" i="14"/>
  <c r="I10" i="14"/>
  <c r="I13" i="14" l="1"/>
  <c r="J13" i="14"/>
  <c r="K13" i="14"/>
  <c r="L13" i="14"/>
  <c r="G19" i="14" s="1"/>
  <c r="H19" i="14"/>
  <c r="E17" i="14"/>
  <c r="I17" i="14"/>
  <c r="D19" i="14"/>
  <c r="C19" i="14"/>
  <c r="E13" i="14"/>
  <c r="E14" i="14"/>
  <c r="E15" i="14"/>
  <c r="G17" i="14"/>
  <c r="C17" i="14"/>
  <c r="M15" i="13"/>
  <c r="G21" i="13" s="1"/>
  <c r="K15" i="13"/>
  <c r="L15" i="13"/>
  <c r="G19" i="13" s="1"/>
  <c r="H17" i="14" l="1"/>
  <c r="D17" i="14"/>
  <c r="G23" i="13"/>
  <c r="G25" i="13" s="1"/>
  <c r="G27" i="13" s="1"/>
  <c r="E7" i="10" l="1"/>
  <c r="E8" i="10"/>
  <c r="E9" i="10"/>
  <c r="E10" i="10"/>
  <c r="E11" i="10"/>
  <c r="C12" i="10"/>
  <c r="C18" i="10" s="1"/>
  <c r="D12" i="10"/>
  <c r="D18" i="10" s="1"/>
  <c r="E18" i="10" s="1"/>
  <c r="E12" i="10"/>
  <c r="C19" i="10"/>
  <c r="D19" i="10"/>
  <c r="E19" i="10" s="1"/>
  <c r="C20" i="10"/>
  <c r="C21" i="10"/>
  <c r="D21" i="10"/>
  <c r="E21" i="10"/>
  <c r="C22" i="10"/>
  <c r="C23" i="10"/>
  <c r="D23" i="10"/>
  <c r="D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E20" i="8"/>
  <c r="D21" i="8"/>
  <c r="E21" i="8"/>
  <c r="D22" i="8"/>
  <c r="E22" i="8"/>
  <c r="D23" i="8"/>
  <c r="E23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1" i="8"/>
  <c r="E31" i="8"/>
  <c r="D32" i="8"/>
  <c r="E32" i="8"/>
  <c r="A2" i="7"/>
  <c r="C2" i="7"/>
  <c r="A3" i="7"/>
  <c r="C3" i="7"/>
  <c r="A4" i="7"/>
  <c r="C4" i="7"/>
  <c r="A5" i="7"/>
  <c r="C5" i="7"/>
  <c r="A6" i="7"/>
  <c r="C6" i="7"/>
  <c r="A7" i="7"/>
  <c r="C7" i="7"/>
  <c r="A8" i="7"/>
  <c r="C8" i="7"/>
  <c r="A9" i="7"/>
  <c r="C9" i="7"/>
  <c r="A10" i="7"/>
  <c r="C10" i="7"/>
  <c r="A11" i="7"/>
  <c r="C11" i="7"/>
  <c r="A12" i="7"/>
  <c r="C12" i="7"/>
  <c r="A13" i="7"/>
  <c r="C13" i="7"/>
  <c r="A14" i="7"/>
  <c r="C14" i="7"/>
  <c r="A15" i="7"/>
  <c r="C15" i="7"/>
  <c r="A16" i="7"/>
  <c r="C16" i="7"/>
  <c r="A17" i="7"/>
  <c r="C17" i="7"/>
  <c r="H17" i="7"/>
  <c r="A18" i="7"/>
  <c r="C18" i="7"/>
  <c r="H18" i="7"/>
  <c r="A19" i="7"/>
  <c r="C19" i="7"/>
  <c r="H19" i="7"/>
  <c r="A20" i="7"/>
  <c r="C20" i="7"/>
  <c r="A21" i="7"/>
  <c r="C21" i="7"/>
  <c r="A22" i="7"/>
  <c r="C22" i="7"/>
  <c r="A23" i="7"/>
  <c r="C23" i="7"/>
  <c r="A24" i="7"/>
  <c r="C24" i="7"/>
  <c r="A25" i="7"/>
  <c r="C25" i="7"/>
  <c r="A26" i="7"/>
  <c r="C26" i="7"/>
  <c r="A27" i="7"/>
  <c r="C27" i="7"/>
  <c r="A28" i="7"/>
  <c r="C28" i="7"/>
  <c r="A29" i="7"/>
  <c r="C29" i="7"/>
  <c r="A30" i="7"/>
  <c r="C30" i="7"/>
  <c r="A31" i="7"/>
  <c r="C31" i="7"/>
  <c r="A32" i="7"/>
  <c r="C32" i="7"/>
  <c r="A33" i="7"/>
  <c r="C33" i="7"/>
  <c r="A34" i="7"/>
  <c r="C34" i="7"/>
  <c r="A35" i="7"/>
  <c r="C35" i="7"/>
  <c r="A36" i="7"/>
  <c r="C36" i="7"/>
  <c r="A37" i="7"/>
  <c r="C37" i="7"/>
  <c r="A38" i="7"/>
  <c r="C38" i="7"/>
  <c r="A39" i="7"/>
  <c r="C39" i="7"/>
  <c r="A40" i="7"/>
  <c r="C40" i="7"/>
  <c r="A41" i="7"/>
  <c r="C41" i="7"/>
  <c r="A42" i="7"/>
  <c r="C42" i="7"/>
  <c r="A43" i="7"/>
  <c r="C43" i="7"/>
  <c r="A44" i="7"/>
  <c r="C44" i="7"/>
  <c r="A45" i="7"/>
  <c r="C45" i="7"/>
  <c r="A46" i="7"/>
  <c r="C46" i="7"/>
  <c r="A47" i="7"/>
  <c r="C47" i="7"/>
  <c r="A48" i="7"/>
  <c r="C48" i="7"/>
  <c r="A49" i="7"/>
  <c r="C49" i="7"/>
  <c r="A50" i="7"/>
  <c r="C50" i="7"/>
  <c r="A51" i="7"/>
  <c r="C51" i="7"/>
  <c r="A52" i="7"/>
  <c r="C52" i="7"/>
  <c r="A53" i="7"/>
  <c r="C53" i="7"/>
  <c r="A54" i="7"/>
  <c r="C54" i="7"/>
  <c r="A55" i="7"/>
  <c r="C55" i="7"/>
  <c r="A56" i="7"/>
  <c r="C56" i="7"/>
  <c r="A57" i="7"/>
  <c r="C57" i="7"/>
  <c r="A58" i="7"/>
  <c r="C58" i="7"/>
  <c r="A59" i="7"/>
  <c r="C59" i="7"/>
  <c r="A60" i="7"/>
  <c r="C60" i="7"/>
  <c r="A61" i="7"/>
  <c r="C61" i="7"/>
  <c r="A62" i="7"/>
  <c r="C62" i="7"/>
  <c r="A63" i="7"/>
  <c r="C63" i="7"/>
  <c r="A64" i="7"/>
  <c r="C64" i="7"/>
  <c r="A65" i="7"/>
  <c r="C65" i="7"/>
  <c r="A66" i="7"/>
  <c r="C66" i="7"/>
  <c r="A67" i="7"/>
  <c r="C67" i="7"/>
  <c r="A68" i="7"/>
  <c r="C68" i="7"/>
  <c r="A69" i="7"/>
  <c r="C69" i="7"/>
  <c r="A70" i="7"/>
  <c r="C70" i="7"/>
  <c r="A71" i="7"/>
  <c r="C71" i="7"/>
  <c r="A72" i="7"/>
  <c r="C72" i="7"/>
  <c r="A73" i="7"/>
  <c r="C73" i="7"/>
  <c r="A74" i="7"/>
  <c r="C74" i="7"/>
  <c r="A75" i="7"/>
  <c r="C75" i="7"/>
  <c r="A76" i="7"/>
  <c r="C76" i="7"/>
  <c r="A77" i="7"/>
  <c r="C77" i="7"/>
  <c r="A78" i="7"/>
  <c r="C78" i="7"/>
  <c r="A79" i="7"/>
  <c r="C79" i="7"/>
  <c r="A80" i="7"/>
  <c r="C80" i="7"/>
  <c r="A81" i="7"/>
  <c r="C81" i="7"/>
  <c r="A82" i="7"/>
  <c r="C82" i="7"/>
  <c r="A83" i="7"/>
  <c r="C83" i="7"/>
  <c r="A84" i="7"/>
  <c r="C84" i="7"/>
  <c r="A85" i="7"/>
  <c r="C85" i="7"/>
  <c r="A86" i="7"/>
  <c r="C86" i="7"/>
  <c r="A87" i="7"/>
  <c r="C87" i="7"/>
  <c r="A88" i="7"/>
  <c r="C88" i="7"/>
  <c r="A89" i="7"/>
  <c r="C89" i="7"/>
  <c r="A90" i="7"/>
  <c r="C90" i="7"/>
  <c r="A91" i="7"/>
  <c r="C91" i="7"/>
  <c r="A92" i="7"/>
  <c r="C92" i="7"/>
  <c r="A93" i="7"/>
  <c r="C93" i="7"/>
  <c r="A94" i="7"/>
  <c r="C94" i="7"/>
  <c r="A95" i="7"/>
  <c r="C95" i="7"/>
  <c r="A96" i="7"/>
  <c r="C96" i="7"/>
  <c r="A97" i="7"/>
  <c r="C97" i="7"/>
  <c r="A98" i="7"/>
  <c r="C98" i="7"/>
  <c r="A99" i="7"/>
  <c r="C99" i="7"/>
  <c r="A100" i="7"/>
  <c r="C100" i="7"/>
  <c r="A101" i="7"/>
  <c r="C101" i="7"/>
  <c r="A102" i="7"/>
  <c r="C102" i="7"/>
  <c r="A103" i="7"/>
  <c r="C103" i="7"/>
  <c r="A104" i="7"/>
  <c r="C104" i="7"/>
  <c r="A105" i="7"/>
  <c r="C105" i="7"/>
  <c r="A106" i="7"/>
  <c r="C106" i="7"/>
  <c r="A107" i="7"/>
  <c r="C107" i="7"/>
  <c r="A108" i="7"/>
  <c r="C108" i="7"/>
  <c r="A109" i="7"/>
  <c r="C109" i="7"/>
  <c r="A110" i="7"/>
  <c r="C110" i="7"/>
  <c r="A111" i="7"/>
  <c r="C111" i="7"/>
  <c r="A112" i="7"/>
  <c r="C112" i="7"/>
  <c r="A113" i="7"/>
  <c r="C113" i="7"/>
  <c r="A114" i="7"/>
  <c r="C114" i="7"/>
  <c r="A115" i="7"/>
  <c r="C115" i="7"/>
  <c r="A116" i="7"/>
  <c r="C116" i="7"/>
  <c r="A117" i="7"/>
  <c r="C117" i="7"/>
  <c r="A118" i="7"/>
  <c r="C118" i="7"/>
  <c r="A119" i="7"/>
  <c r="C119" i="7"/>
  <c r="A120" i="7"/>
  <c r="C120" i="7"/>
  <c r="A121" i="7"/>
  <c r="C121" i="7"/>
  <c r="A122" i="7"/>
  <c r="C122" i="7"/>
  <c r="A123" i="7"/>
  <c r="C123" i="7"/>
  <c r="A124" i="7"/>
  <c r="C124" i="7"/>
  <c r="A125" i="7"/>
  <c r="C125" i="7"/>
  <c r="A126" i="7"/>
  <c r="C126" i="7"/>
  <c r="A127" i="7"/>
  <c r="C127" i="7"/>
  <c r="A128" i="7"/>
  <c r="C128" i="7"/>
  <c r="A129" i="7"/>
  <c r="C129" i="7"/>
  <c r="A130" i="7"/>
  <c r="C130" i="7"/>
  <c r="A131" i="7"/>
  <c r="C131" i="7"/>
  <c r="A132" i="7"/>
  <c r="C132" i="7"/>
  <c r="A133" i="7"/>
  <c r="C133" i="7"/>
  <c r="A134" i="7"/>
  <c r="C134" i="7"/>
  <c r="A135" i="7"/>
  <c r="C135" i="7"/>
  <c r="A136" i="7"/>
  <c r="C136" i="7"/>
  <c r="A137" i="7"/>
  <c r="C137" i="7"/>
  <c r="A138" i="7"/>
  <c r="C138" i="7"/>
  <c r="A139" i="7"/>
  <c r="C139" i="7"/>
  <c r="A140" i="7"/>
  <c r="C140" i="7"/>
  <c r="A141" i="7"/>
  <c r="C141" i="7"/>
  <c r="A142" i="7"/>
  <c r="C142" i="7"/>
  <c r="A143" i="7"/>
  <c r="C143" i="7"/>
  <c r="A144" i="7"/>
  <c r="C144" i="7"/>
  <c r="A145" i="7"/>
  <c r="C145" i="7"/>
  <c r="A146" i="7"/>
  <c r="C146" i="7"/>
  <c r="A147" i="7"/>
  <c r="C147" i="7"/>
  <c r="A148" i="7"/>
  <c r="C148" i="7"/>
  <c r="A149" i="7"/>
  <c r="C149" i="7"/>
  <c r="A150" i="7"/>
  <c r="C150" i="7"/>
  <c r="A151" i="7"/>
  <c r="C151" i="7"/>
  <c r="A152" i="7"/>
  <c r="C152" i="7"/>
  <c r="A153" i="7"/>
  <c r="C153" i="7"/>
  <c r="A154" i="7"/>
  <c r="C154" i="7"/>
  <c r="A155" i="7"/>
  <c r="C155" i="7"/>
  <c r="A156" i="7"/>
  <c r="C156" i="7"/>
  <c r="A157" i="7"/>
  <c r="C157" i="7"/>
  <c r="A158" i="7"/>
  <c r="C158" i="7"/>
  <c r="A159" i="7"/>
  <c r="C159" i="7"/>
  <c r="A160" i="7"/>
  <c r="C160" i="7"/>
  <c r="A161" i="7"/>
  <c r="C161" i="7"/>
  <c r="A162" i="7"/>
  <c r="C162" i="7"/>
  <c r="A163" i="7"/>
  <c r="C163" i="7"/>
  <c r="A164" i="7"/>
  <c r="C164" i="7"/>
  <c r="A165" i="7"/>
  <c r="C165" i="7"/>
  <c r="A166" i="7"/>
  <c r="C166" i="7"/>
  <c r="A167" i="7"/>
  <c r="C167" i="7"/>
  <c r="A168" i="7"/>
  <c r="C168" i="7"/>
  <c r="A169" i="7"/>
  <c r="C169" i="7"/>
  <c r="A170" i="7"/>
  <c r="C170" i="7"/>
  <c r="A171" i="7"/>
  <c r="C171" i="7"/>
  <c r="A172" i="7"/>
  <c r="C172" i="7"/>
  <c r="A173" i="7"/>
  <c r="C173" i="7"/>
  <c r="A174" i="7"/>
  <c r="C174" i="7"/>
  <c r="A175" i="7"/>
  <c r="C175" i="7"/>
  <c r="A176" i="7"/>
  <c r="C176" i="7"/>
  <c r="A177" i="7"/>
  <c r="C177" i="7"/>
  <c r="A178" i="7"/>
  <c r="C178" i="7"/>
  <c r="A179" i="7"/>
  <c r="C179" i="7"/>
  <c r="A180" i="7"/>
  <c r="C180" i="7"/>
  <c r="A181" i="7"/>
  <c r="C181" i="7"/>
  <c r="A182" i="7"/>
  <c r="C182" i="7"/>
  <c r="A183" i="7"/>
  <c r="C183" i="7"/>
  <c r="A184" i="7"/>
  <c r="C184" i="7"/>
  <c r="A185" i="7"/>
  <c r="C185" i="7"/>
  <c r="A186" i="7"/>
  <c r="C186" i="7"/>
  <c r="A187" i="7"/>
  <c r="C187" i="7"/>
  <c r="A188" i="7"/>
  <c r="C188" i="7"/>
  <c r="A189" i="7"/>
  <c r="C189" i="7"/>
  <c r="A190" i="7"/>
  <c r="C190" i="7"/>
  <c r="A191" i="7"/>
  <c r="C191" i="7"/>
  <c r="A192" i="7"/>
  <c r="C192" i="7"/>
  <c r="A193" i="7"/>
  <c r="C193" i="7"/>
  <c r="A194" i="7"/>
  <c r="C194" i="7"/>
  <c r="A195" i="7"/>
  <c r="C195" i="7"/>
  <c r="A196" i="7"/>
  <c r="C196" i="7"/>
  <c r="A197" i="7"/>
  <c r="C197" i="7"/>
  <c r="A198" i="7"/>
  <c r="C198" i="7"/>
  <c r="A199" i="7"/>
  <c r="C199" i="7"/>
  <c r="A200" i="7"/>
  <c r="C200" i="7"/>
  <c r="A201" i="7"/>
  <c r="C201" i="7"/>
  <c r="A202" i="7"/>
  <c r="C202" i="7"/>
  <c r="A203" i="7"/>
  <c r="C203" i="7"/>
  <c r="A204" i="7"/>
  <c r="C204" i="7"/>
  <c r="A205" i="7"/>
  <c r="C205" i="7"/>
  <c r="A206" i="7"/>
  <c r="C206" i="7"/>
  <c r="A207" i="7"/>
  <c r="C207" i="7"/>
  <c r="A208" i="7"/>
  <c r="C208" i="7"/>
  <c r="A209" i="7"/>
  <c r="C209" i="7"/>
  <c r="A210" i="7"/>
  <c r="C210" i="7"/>
  <c r="A211" i="7"/>
  <c r="C211" i="7"/>
  <c r="A212" i="7"/>
  <c r="C212" i="7"/>
  <c r="A213" i="7"/>
  <c r="C213" i="7"/>
  <c r="A214" i="7"/>
  <c r="C214" i="7"/>
  <c r="A215" i="7"/>
  <c r="C215" i="7"/>
  <c r="A216" i="7"/>
  <c r="C216" i="7"/>
  <c r="A217" i="7"/>
  <c r="C217" i="7"/>
  <c r="A218" i="7"/>
  <c r="C218" i="7"/>
  <c r="A219" i="7"/>
  <c r="C219" i="7"/>
  <c r="A220" i="7"/>
  <c r="C220" i="7"/>
  <c r="A221" i="7"/>
  <c r="C221" i="7"/>
  <c r="A222" i="7"/>
  <c r="C222" i="7"/>
  <c r="A223" i="7"/>
  <c r="C223" i="7"/>
  <c r="A224" i="7"/>
  <c r="C224" i="7"/>
  <c r="A225" i="7"/>
  <c r="C225" i="7"/>
  <c r="A226" i="7"/>
  <c r="C226" i="7"/>
  <c r="A227" i="7"/>
  <c r="C227" i="7"/>
  <c r="A228" i="7"/>
  <c r="C228" i="7"/>
  <c r="A229" i="7"/>
  <c r="C229" i="7"/>
  <c r="A230" i="7"/>
  <c r="C230" i="7"/>
  <c r="A231" i="7"/>
  <c r="C231" i="7"/>
  <c r="A232" i="7"/>
  <c r="C232" i="7"/>
  <c r="A233" i="7"/>
  <c r="C233" i="7"/>
  <c r="A234" i="7"/>
  <c r="C234" i="7"/>
  <c r="A235" i="7"/>
  <c r="C235" i="7"/>
  <c r="A236" i="7"/>
  <c r="C236" i="7"/>
  <c r="A237" i="7"/>
  <c r="C237" i="7"/>
  <c r="A238" i="7"/>
  <c r="C238" i="7"/>
  <c r="A239" i="7"/>
  <c r="C239" i="7"/>
  <c r="A240" i="7"/>
  <c r="C240" i="7"/>
  <c r="A241" i="7"/>
  <c r="C241" i="7"/>
  <c r="A242" i="7"/>
  <c r="C242" i="7"/>
  <c r="A243" i="7"/>
  <c r="C243" i="7"/>
  <c r="A244" i="7"/>
  <c r="C244" i="7"/>
  <c r="A245" i="7"/>
  <c r="C245" i="7"/>
  <c r="A246" i="7"/>
  <c r="C246" i="7"/>
  <c r="A247" i="7"/>
  <c r="C247" i="7"/>
  <c r="A248" i="7"/>
  <c r="C248" i="7"/>
  <c r="A249" i="7"/>
  <c r="C249" i="7"/>
  <c r="A250" i="7"/>
  <c r="C250" i="7"/>
  <c r="A251" i="7"/>
  <c r="C251" i="7"/>
  <c r="A252" i="7"/>
  <c r="C252" i="7"/>
  <c r="A253" i="7"/>
  <c r="C253" i="7"/>
  <c r="A254" i="7"/>
  <c r="C254" i="7"/>
  <c r="A255" i="7"/>
  <c r="C255" i="7"/>
  <c r="A256" i="7"/>
  <c r="C256" i="7"/>
  <c r="A257" i="7"/>
  <c r="C257" i="7"/>
  <c r="A258" i="7"/>
  <c r="C258" i="7"/>
  <c r="A259" i="7"/>
  <c r="C259" i="7"/>
  <c r="A260" i="7"/>
  <c r="C260" i="7"/>
  <c r="A261" i="7"/>
  <c r="C261" i="7"/>
  <c r="A262" i="7"/>
  <c r="C262" i="7"/>
  <c r="A263" i="7"/>
  <c r="C263" i="7"/>
  <c r="A264" i="7"/>
  <c r="C264" i="7"/>
  <c r="A265" i="7"/>
  <c r="C265" i="7"/>
  <c r="A266" i="7"/>
  <c r="C266" i="7"/>
  <c r="A267" i="7"/>
  <c r="C267" i="7"/>
  <c r="A268" i="7"/>
  <c r="C268" i="7"/>
  <c r="A269" i="7"/>
  <c r="C269" i="7"/>
  <c r="A270" i="7"/>
  <c r="C270" i="7"/>
  <c r="A271" i="7"/>
  <c r="C271" i="7"/>
  <c r="A272" i="7"/>
  <c r="C272" i="7"/>
  <c r="A273" i="7"/>
  <c r="C273" i="7"/>
  <c r="A274" i="7"/>
  <c r="C274" i="7"/>
  <c r="A275" i="7"/>
  <c r="C275" i="7"/>
  <c r="A276" i="7"/>
  <c r="C276" i="7"/>
  <c r="A277" i="7"/>
  <c r="C277" i="7"/>
  <c r="A278" i="7"/>
  <c r="C278" i="7"/>
  <c r="A279" i="7"/>
  <c r="C279" i="7"/>
  <c r="A280" i="7"/>
  <c r="C280" i="7"/>
  <c r="A281" i="7"/>
  <c r="C281" i="7"/>
  <c r="A282" i="7"/>
  <c r="C282" i="7"/>
  <c r="A283" i="7"/>
  <c r="C283" i="7"/>
  <c r="A284" i="7"/>
  <c r="C284" i="7"/>
  <c r="A285" i="7"/>
  <c r="C285" i="7"/>
  <c r="A286" i="7"/>
  <c r="C286" i="7"/>
  <c r="A287" i="7"/>
  <c r="C287" i="7"/>
  <c r="A288" i="7"/>
  <c r="C288" i="7"/>
  <c r="A289" i="7"/>
  <c r="C289" i="7"/>
  <c r="A290" i="7"/>
  <c r="C290" i="7"/>
  <c r="A291" i="7"/>
  <c r="C291" i="7"/>
  <c r="A292" i="7"/>
  <c r="C292" i="7"/>
  <c r="A293" i="7"/>
  <c r="C293" i="7"/>
  <c r="A294" i="7"/>
  <c r="C294" i="7"/>
  <c r="A295" i="7"/>
  <c r="C295" i="7"/>
  <c r="A296" i="7"/>
  <c r="C296" i="7"/>
  <c r="A297" i="7"/>
  <c r="C297" i="7"/>
  <c r="A298" i="7"/>
  <c r="C298" i="7"/>
  <c r="A299" i="7"/>
  <c r="C299" i="7"/>
  <c r="A300" i="7"/>
  <c r="C300" i="7"/>
  <c r="A301" i="7"/>
  <c r="C301" i="7"/>
  <c r="A302" i="7"/>
  <c r="C302" i="7"/>
  <c r="A303" i="7"/>
  <c r="C303" i="7"/>
  <c r="A304" i="7"/>
  <c r="C304" i="7"/>
  <c r="A305" i="7"/>
  <c r="C305" i="7"/>
  <c r="A306" i="7"/>
  <c r="C306" i="7"/>
  <c r="A307" i="7"/>
  <c r="C307" i="7"/>
  <c r="A308" i="7"/>
  <c r="C308" i="7"/>
  <c r="A309" i="7"/>
  <c r="C309" i="7"/>
  <c r="A310" i="7"/>
  <c r="C310" i="7"/>
  <c r="A311" i="7"/>
  <c r="C311" i="7"/>
  <c r="A312" i="7"/>
  <c r="C312" i="7"/>
  <c r="A313" i="7"/>
  <c r="C313" i="7"/>
  <c r="A314" i="7"/>
  <c r="C314" i="7"/>
  <c r="A315" i="7"/>
  <c r="C315" i="7"/>
  <c r="A316" i="7"/>
  <c r="C316" i="7"/>
  <c r="A317" i="7"/>
  <c r="C317" i="7"/>
  <c r="A318" i="7"/>
  <c r="C318" i="7"/>
  <c r="A319" i="7"/>
  <c r="C319" i="7"/>
  <c r="A320" i="7"/>
  <c r="C320" i="7"/>
  <c r="A321" i="7"/>
  <c r="C321" i="7"/>
  <c r="A322" i="7"/>
  <c r="C322" i="7"/>
  <c r="A323" i="7"/>
  <c r="C323" i="7"/>
  <c r="A324" i="7"/>
  <c r="C324" i="7"/>
  <c r="A325" i="7"/>
  <c r="C325" i="7"/>
  <c r="A326" i="7"/>
  <c r="C326" i="7"/>
  <c r="A327" i="7"/>
  <c r="C327" i="7"/>
  <c r="A328" i="7"/>
  <c r="C328" i="7"/>
  <c r="A329" i="7"/>
  <c r="C329" i="7"/>
  <c r="A330" i="7"/>
  <c r="C330" i="7"/>
  <c r="A331" i="7"/>
  <c r="C331" i="7"/>
  <c r="A332" i="7"/>
  <c r="C332" i="7"/>
  <c r="A333" i="7"/>
  <c r="C333" i="7"/>
  <c r="A334" i="7"/>
  <c r="C334" i="7"/>
  <c r="A335" i="7"/>
  <c r="C335" i="7"/>
  <c r="A336" i="7"/>
  <c r="C336" i="7"/>
  <c r="A337" i="7"/>
  <c r="C337" i="7"/>
  <c r="A338" i="7"/>
  <c r="C338" i="7"/>
  <c r="A339" i="7"/>
  <c r="C339" i="7"/>
  <c r="A340" i="7"/>
  <c r="C340" i="7"/>
  <c r="A341" i="7"/>
  <c r="C341" i="7"/>
  <c r="A342" i="7"/>
  <c r="C342" i="7"/>
  <c r="A343" i="7"/>
  <c r="C343" i="7"/>
  <c r="A344" i="7"/>
  <c r="C344" i="7"/>
  <c r="A345" i="7"/>
  <c r="C345" i="7"/>
  <c r="A346" i="7"/>
  <c r="C346" i="7"/>
  <c r="A347" i="7"/>
  <c r="C347" i="7"/>
  <c r="A348" i="7"/>
  <c r="C348" i="7"/>
  <c r="A349" i="7"/>
  <c r="C349" i="7"/>
  <c r="A350" i="7"/>
  <c r="C350" i="7"/>
  <c r="A351" i="7"/>
  <c r="C351" i="7"/>
  <c r="A352" i="7"/>
  <c r="C352" i="7"/>
  <c r="A353" i="7"/>
  <c r="C353" i="7"/>
  <c r="A354" i="7"/>
  <c r="C354" i="7"/>
  <c r="A355" i="7"/>
  <c r="C355" i="7"/>
  <c r="A356" i="7"/>
  <c r="C356" i="7"/>
  <c r="A357" i="7"/>
  <c r="C357" i="7"/>
  <c r="A358" i="7"/>
  <c r="C358" i="7"/>
  <c r="A359" i="7"/>
  <c r="C359" i="7"/>
  <c r="A360" i="7"/>
  <c r="C360" i="7"/>
  <c r="A361" i="7"/>
  <c r="C361" i="7"/>
  <c r="A362" i="7"/>
  <c r="C362" i="7"/>
  <c r="A363" i="7"/>
  <c r="C363" i="7"/>
  <c r="A364" i="7"/>
  <c r="C364" i="7"/>
  <c r="A365" i="7"/>
  <c r="C365" i="7"/>
  <c r="A366" i="7"/>
  <c r="C366" i="7"/>
  <c r="A367" i="7"/>
  <c r="C367" i="7"/>
  <c r="A368" i="7"/>
  <c r="C368" i="7"/>
  <c r="A369" i="7"/>
  <c r="C369" i="7"/>
  <c r="A370" i="7"/>
  <c r="C370" i="7"/>
  <c r="A371" i="7"/>
  <c r="C371" i="7"/>
  <c r="A372" i="7"/>
  <c r="C372" i="7"/>
  <c r="A373" i="7"/>
  <c r="C373" i="7"/>
  <c r="A374" i="7"/>
  <c r="C374" i="7"/>
  <c r="A375" i="7"/>
  <c r="C375" i="7"/>
  <c r="A376" i="7"/>
  <c r="C376" i="7"/>
  <c r="A377" i="7"/>
  <c r="C377" i="7"/>
  <c r="A378" i="7"/>
  <c r="C378" i="7"/>
  <c r="A379" i="7"/>
  <c r="C379" i="7"/>
  <c r="A380" i="7"/>
  <c r="C380" i="7"/>
  <c r="A381" i="7"/>
  <c r="C381" i="7"/>
  <c r="A382" i="7"/>
  <c r="C382" i="7"/>
  <c r="A383" i="7"/>
  <c r="C383" i="7"/>
  <c r="A384" i="7"/>
  <c r="C384" i="7"/>
  <c r="A385" i="7"/>
  <c r="C385" i="7"/>
  <c r="A386" i="7"/>
  <c r="C386" i="7"/>
  <c r="A387" i="7"/>
  <c r="C387" i="7"/>
  <c r="A388" i="7"/>
  <c r="C388" i="7"/>
  <c r="A389" i="7"/>
  <c r="C389" i="7"/>
  <c r="A390" i="7"/>
  <c r="C390" i="7"/>
  <c r="A391" i="7"/>
  <c r="C391" i="7"/>
  <c r="A392" i="7"/>
  <c r="C392" i="7"/>
  <c r="A393" i="7"/>
  <c r="C393" i="7"/>
  <c r="A394" i="7"/>
  <c r="C394" i="7"/>
  <c r="A395" i="7"/>
  <c r="C395" i="7"/>
  <c r="A396" i="7"/>
  <c r="C396" i="7"/>
  <c r="A397" i="7"/>
  <c r="C397" i="7"/>
  <c r="A398" i="7"/>
  <c r="C398" i="7"/>
  <c r="A399" i="7"/>
  <c r="C399" i="7"/>
  <c r="A400" i="7"/>
  <c r="C400" i="7"/>
  <c r="A401" i="7"/>
  <c r="C401" i="7"/>
  <c r="A402" i="7"/>
  <c r="C402" i="7"/>
  <c r="A403" i="7"/>
  <c r="C403" i="7"/>
  <c r="A404" i="7"/>
  <c r="C404" i="7"/>
  <c r="A405" i="7"/>
  <c r="C405" i="7"/>
  <c r="A406" i="7"/>
  <c r="C406" i="7"/>
  <c r="A407" i="7"/>
  <c r="C407" i="7"/>
  <c r="A408" i="7"/>
  <c r="C408" i="7"/>
  <c r="A409" i="7"/>
  <c r="C409" i="7"/>
  <c r="A410" i="7"/>
  <c r="C410" i="7"/>
  <c r="A411" i="7"/>
  <c r="C411" i="7"/>
  <c r="A412" i="7"/>
  <c r="C412" i="7"/>
  <c r="A413" i="7"/>
  <c r="C413" i="7"/>
  <c r="A414" i="7"/>
  <c r="C414" i="7"/>
  <c r="A415" i="7"/>
  <c r="C415" i="7"/>
  <c r="A416" i="7"/>
  <c r="C416" i="7"/>
  <c r="A417" i="7"/>
  <c r="C417" i="7"/>
  <c r="A418" i="7"/>
  <c r="C418" i="7"/>
  <c r="A419" i="7"/>
  <c r="C419" i="7"/>
  <c r="A420" i="7"/>
  <c r="C420" i="7"/>
  <c r="A421" i="7"/>
  <c r="C421" i="7"/>
  <c r="A422" i="7"/>
  <c r="C422" i="7"/>
  <c r="A423" i="7"/>
  <c r="C423" i="7"/>
  <c r="A424" i="7"/>
  <c r="C424" i="7"/>
  <c r="A425" i="7"/>
  <c r="C425" i="7"/>
  <c r="A426" i="7"/>
  <c r="C426" i="7"/>
  <c r="A427" i="7"/>
  <c r="C427" i="7"/>
  <c r="A428" i="7"/>
  <c r="C428" i="7"/>
  <c r="A429" i="7"/>
  <c r="C429" i="7"/>
  <c r="A430" i="7"/>
  <c r="C430" i="7"/>
  <c r="A431" i="7"/>
  <c r="C431" i="7"/>
  <c r="A432" i="7"/>
  <c r="C432" i="7"/>
  <c r="A433" i="7"/>
  <c r="C433" i="7"/>
  <c r="A434" i="7"/>
  <c r="C434" i="7"/>
  <c r="A435" i="7"/>
  <c r="C435" i="7"/>
  <c r="A436" i="7"/>
  <c r="C436" i="7"/>
  <c r="A437" i="7"/>
  <c r="C437" i="7"/>
  <c r="A438" i="7"/>
  <c r="C438" i="7"/>
  <c r="A439" i="7"/>
  <c r="C439" i="7"/>
  <c r="A440" i="7"/>
  <c r="C440" i="7"/>
  <c r="A441" i="7"/>
  <c r="C441" i="7"/>
  <c r="A442" i="7"/>
  <c r="C442" i="7"/>
  <c r="A443" i="7"/>
  <c r="C443" i="7"/>
  <c r="A444" i="7"/>
  <c r="C444" i="7"/>
  <c r="A445" i="7"/>
  <c r="C445" i="7"/>
  <c r="A446" i="7"/>
  <c r="C446" i="7"/>
  <c r="A447" i="7"/>
  <c r="C447" i="7"/>
  <c r="A448" i="7"/>
  <c r="C448" i="7"/>
  <c r="A449" i="7"/>
  <c r="C449" i="7"/>
  <c r="A450" i="7"/>
  <c r="C450" i="7"/>
  <c r="A451" i="7"/>
  <c r="C451" i="7"/>
  <c r="A452" i="7"/>
  <c r="C452" i="7"/>
  <c r="A453" i="7"/>
  <c r="C453" i="7"/>
  <c r="A454" i="7"/>
  <c r="C454" i="7"/>
  <c r="A455" i="7"/>
  <c r="C455" i="7"/>
  <c r="A456" i="7"/>
  <c r="C456" i="7"/>
  <c r="A457" i="7"/>
  <c r="C457" i="7"/>
  <c r="A458" i="7"/>
  <c r="C458" i="7"/>
  <c r="A459" i="7"/>
  <c r="C459" i="7"/>
  <c r="A460" i="7"/>
  <c r="C460" i="7"/>
  <c r="A461" i="7"/>
  <c r="C461" i="7"/>
  <c r="A462" i="7"/>
  <c r="C462" i="7"/>
  <c r="A463" i="7"/>
  <c r="C463" i="7"/>
  <c r="A464" i="7"/>
  <c r="C464" i="7"/>
  <c r="A465" i="7"/>
  <c r="C465" i="7"/>
  <c r="A466" i="7"/>
  <c r="C466" i="7"/>
  <c r="A467" i="7"/>
  <c r="C467" i="7"/>
  <c r="A468" i="7"/>
  <c r="C468" i="7"/>
  <c r="A469" i="7"/>
  <c r="C469" i="7"/>
  <c r="A470" i="7"/>
  <c r="C470" i="7"/>
  <c r="A471" i="7"/>
  <c r="C471" i="7"/>
  <c r="A472" i="7"/>
  <c r="C472" i="7"/>
  <c r="A473" i="7"/>
  <c r="C473" i="7"/>
  <c r="A474" i="7"/>
  <c r="C474" i="7"/>
  <c r="A475" i="7"/>
  <c r="C475" i="7"/>
  <c r="A476" i="7"/>
  <c r="C476" i="7"/>
  <c r="A477" i="7"/>
  <c r="C477" i="7"/>
  <c r="A478" i="7"/>
  <c r="C478" i="7"/>
  <c r="A479" i="7"/>
  <c r="C479" i="7"/>
  <c r="A480" i="7"/>
  <c r="C480" i="7"/>
  <c r="A481" i="7"/>
  <c r="C481" i="7"/>
  <c r="A482" i="7"/>
  <c r="C482" i="7"/>
  <c r="A483" i="7"/>
  <c r="C483" i="7"/>
  <c r="A484" i="7"/>
  <c r="C484" i="7"/>
  <c r="A485" i="7"/>
  <c r="C485" i="7"/>
  <c r="A486" i="7"/>
  <c r="C486" i="7"/>
  <c r="A487" i="7"/>
  <c r="C487" i="7"/>
  <c r="A488" i="7"/>
  <c r="C488" i="7"/>
  <c r="A489" i="7"/>
  <c r="C489" i="7"/>
  <c r="A490" i="7"/>
  <c r="C490" i="7"/>
  <c r="A491" i="7"/>
  <c r="C491" i="7"/>
  <c r="A492" i="7"/>
  <c r="C492" i="7"/>
  <c r="A493" i="7"/>
  <c r="C493" i="7"/>
  <c r="A494" i="7"/>
  <c r="C494" i="7"/>
  <c r="A495" i="7"/>
  <c r="C495" i="7"/>
  <c r="A496" i="7"/>
  <c r="C496" i="7"/>
  <c r="A497" i="7"/>
  <c r="C497" i="7"/>
  <c r="A498" i="7"/>
  <c r="C498" i="7"/>
  <c r="A499" i="7"/>
  <c r="C499" i="7"/>
  <c r="A500" i="7"/>
  <c r="C500" i="7"/>
  <c r="A501" i="7"/>
  <c r="C501" i="7"/>
  <c r="A502" i="7"/>
  <c r="C502" i="7"/>
  <c r="A503" i="7"/>
  <c r="C503" i="7"/>
  <c r="A504" i="7"/>
  <c r="C504" i="7"/>
  <c r="A505" i="7"/>
  <c r="C505" i="7"/>
  <c r="A506" i="7"/>
  <c r="C506" i="7"/>
  <c r="A507" i="7"/>
  <c r="C507" i="7"/>
  <c r="A508" i="7"/>
  <c r="C508" i="7"/>
  <c r="A509" i="7"/>
  <c r="C509" i="7"/>
  <c r="A510" i="7"/>
  <c r="C510" i="7"/>
  <c r="A511" i="7"/>
  <c r="C511" i="7"/>
  <c r="A512" i="7"/>
  <c r="C512" i="7"/>
  <c r="A513" i="7"/>
  <c r="C513" i="7"/>
  <c r="A514" i="7"/>
  <c r="C514" i="7"/>
  <c r="A515" i="7"/>
  <c r="C515" i="7"/>
  <c r="A516" i="7"/>
  <c r="C516" i="7"/>
  <c r="A517" i="7"/>
  <c r="C517" i="7"/>
  <c r="A518" i="7"/>
  <c r="C518" i="7"/>
  <c r="A519" i="7"/>
  <c r="C519" i="7"/>
  <c r="A520" i="7"/>
  <c r="C520" i="7"/>
  <c r="A521" i="7"/>
  <c r="C521" i="7"/>
  <c r="A522" i="7"/>
  <c r="C522" i="7"/>
  <c r="A523" i="7"/>
  <c r="C523" i="7"/>
  <c r="A524" i="7"/>
  <c r="C524" i="7"/>
  <c r="A525" i="7"/>
  <c r="C525" i="7"/>
  <c r="A526" i="7"/>
  <c r="C526" i="7"/>
  <c r="A527" i="7"/>
  <c r="C527" i="7"/>
  <c r="A528" i="7"/>
  <c r="C528" i="7"/>
  <c r="A529" i="7"/>
  <c r="C529" i="7"/>
  <c r="A530" i="7"/>
  <c r="C530" i="7"/>
  <c r="A531" i="7"/>
  <c r="C531" i="7"/>
  <c r="A532" i="7"/>
  <c r="C532" i="7"/>
  <c r="A533" i="7"/>
  <c r="C533" i="7"/>
  <c r="A534" i="7"/>
  <c r="C534" i="7"/>
  <c r="A535" i="7"/>
  <c r="C535" i="7"/>
  <c r="A536" i="7"/>
  <c r="C536" i="7"/>
  <c r="A537" i="7"/>
  <c r="C537" i="7"/>
  <c r="A538" i="7"/>
  <c r="C538" i="7"/>
  <c r="A539" i="7"/>
  <c r="C539" i="7"/>
  <c r="A540" i="7"/>
  <c r="C540" i="7"/>
  <c r="A541" i="7"/>
  <c r="C541" i="7"/>
  <c r="A542" i="7"/>
  <c r="C542" i="7"/>
  <c r="A543" i="7"/>
  <c r="C543" i="7"/>
  <c r="A544" i="7"/>
  <c r="C544" i="7"/>
  <c r="A545" i="7"/>
  <c r="C545" i="7"/>
  <c r="A546" i="7"/>
  <c r="C546" i="7"/>
  <c r="A547" i="7"/>
  <c r="C547" i="7"/>
  <c r="A548" i="7"/>
  <c r="C548" i="7"/>
  <c r="A549" i="7"/>
  <c r="C549" i="7"/>
  <c r="A550" i="7"/>
  <c r="C550" i="7"/>
  <c r="A551" i="7"/>
  <c r="C551" i="7"/>
  <c r="A552" i="7"/>
  <c r="C552" i="7"/>
  <c r="A553" i="7"/>
  <c r="C553" i="7"/>
  <c r="A554" i="7"/>
  <c r="C554" i="7"/>
  <c r="A555" i="7"/>
  <c r="C555" i="7"/>
  <c r="A556" i="7"/>
  <c r="C556" i="7"/>
  <c r="A557" i="7"/>
  <c r="C557" i="7"/>
  <c r="A558" i="7"/>
  <c r="C558" i="7"/>
  <c r="A559" i="7"/>
  <c r="C559" i="7"/>
  <c r="A560" i="7"/>
  <c r="C560" i="7"/>
  <c r="A561" i="7"/>
  <c r="C561" i="7"/>
  <c r="A562" i="7"/>
  <c r="C562" i="7"/>
  <c r="A563" i="7"/>
  <c r="C563" i="7"/>
  <c r="A564" i="7"/>
  <c r="C564" i="7"/>
  <c r="A565" i="7"/>
  <c r="C565" i="7"/>
  <c r="A566" i="7"/>
  <c r="C566" i="7"/>
  <c r="A567" i="7"/>
  <c r="C567" i="7"/>
  <c r="A568" i="7"/>
  <c r="C568" i="7"/>
  <c r="A569" i="7"/>
  <c r="C569" i="7"/>
  <c r="A570" i="7"/>
  <c r="C570" i="7"/>
  <c r="A571" i="7"/>
  <c r="C571" i="7"/>
  <c r="A572" i="7"/>
  <c r="C572" i="7"/>
  <c r="A573" i="7"/>
  <c r="C573" i="7"/>
  <c r="A574" i="7"/>
  <c r="C574" i="7"/>
  <c r="A575" i="7"/>
  <c r="C575" i="7"/>
  <c r="A576" i="7"/>
  <c r="C576" i="7"/>
  <c r="A577" i="7"/>
  <c r="C577" i="7"/>
  <c r="A578" i="7"/>
  <c r="C578" i="7"/>
  <c r="A579" i="7"/>
  <c r="C579" i="7"/>
  <c r="A580" i="7"/>
  <c r="C580" i="7"/>
  <c r="A581" i="7"/>
  <c r="C581" i="7"/>
  <c r="A582" i="7"/>
  <c r="C582" i="7"/>
  <c r="A583" i="7"/>
  <c r="C583" i="7"/>
  <c r="A584" i="7"/>
  <c r="C584" i="7"/>
  <c r="A585" i="7"/>
  <c r="C585" i="7"/>
  <c r="A586" i="7"/>
  <c r="C586" i="7"/>
  <c r="A587" i="7"/>
  <c r="C587" i="7"/>
  <c r="A588" i="7"/>
  <c r="C588" i="7"/>
  <c r="A589" i="7"/>
  <c r="C589" i="7"/>
  <c r="A590" i="7"/>
  <c r="C590" i="7"/>
  <c r="A591" i="7"/>
  <c r="C591" i="7"/>
  <c r="A592" i="7"/>
  <c r="C592" i="7"/>
  <c r="A593" i="7"/>
  <c r="C593" i="7"/>
  <c r="A594" i="7"/>
  <c r="C594" i="7"/>
  <c r="A595" i="7"/>
  <c r="C595" i="7"/>
  <c r="A596" i="7"/>
  <c r="C596" i="7"/>
  <c r="A597" i="7"/>
  <c r="C597" i="7"/>
  <c r="A598" i="7"/>
  <c r="C598" i="7"/>
  <c r="A599" i="7"/>
  <c r="C599" i="7"/>
  <c r="A600" i="7"/>
  <c r="C600" i="7"/>
  <c r="A601" i="7"/>
  <c r="C601" i="7"/>
  <c r="A602" i="7"/>
  <c r="C602" i="7"/>
  <c r="A603" i="7"/>
  <c r="C603" i="7"/>
  <c r="A604" i="7"/>
  <c r="C604" i="7"/>
  <c r="A605" i="7"/>
  <c r="C605" i="7"/>
  <c r="A606" i="7"/>
  <c r="C606" i="7"/>
  <c r="A607" i="7"/>
  <c r="C607" i="7"/>
  <c r="A608" i="7"/>
  <c r="C608" i="7"/>
  <c r="A609" i="7"/>
  <c r="C609" i="7"/>
  <c r="A610" i="7"/>
  <c r="C610" i="7"/>
  <c r="A611" i="7"/>
  <c r="C611" i="7"/>
  <c r="A612" i="7"/>
  <c r="C612" i="7"/>
  <c r="A613" i="7"/>
  <c r="C613" i="7"/>
  <c r="A614" i="7"/>
  <c r="C614" i="7"/>
  <c r="A615" i="7"/>
  <c r="C615" i="7"/>
  <c r="A616" i="7"/>
  <c r="C616" i="7"/>
  <c r="A617" i="7"/>
  <c r="C617" i="7"/>
  <c r="A618" i="7"/>
  <c r="C618" i="7"/>
  <c r="A619" i="7"/>
  <c r="C619" i="7"/>
  <c r="A620" i="7"/>
  <c r="C620" i="7"/>
  <c r="A621" i="7"/>
  <c r="C621" i="7"/>
  <c r="A622" i="7"/>
  <c r="C622" i="7"/>
  <c r="A623" i="7"/>
  <c r="C623" i="7"/>
  <c r="A624" i="7"/>
  <c r="C624" i="7"/>
  <c r="A625" i="7"/>
  <c r="C625" i="7"/>
  <c r="A626" i="7"/>
  <c r="C626" i="7"/>
  <c r="A627" i="7"/>
  <c r="C627" i="7"/>
  <c r="A628" i="7"/>
  <c r="C628" i="7"/>
  <c r="A629" i="7"/>
  <c r="C629" i="7"/>
  <c r="A630" i="7"/>
  <c r="C630" i="7"/>
  <c r="A631" i="7"/>
  <c r="C631" i="7"/>
  <c r="A632" i="7"/>
  <c r="C632" i="7"/>
  <c r="A633" i="7"/>
  <c r="C633" i="7"/>
  <c r="A634" i="7"/>
  <c r="C634" i="7"/>
  <c r="A635" i="7"/>
  <c r="C635" i="7"/>
  <c r="A636" i="7"/>
  <c r="C636" i="7"/>
  <c r="A637" i="7"/>
  <c r="C637" i="7"/>
  <c r="A638" i="7"/>
  <c r="C638" i="7"/>
  <c r="A639" i="7"/>
  <c r="C639" i="7"/>
  <c r="A640" i="7"/>
  <c r="C640" i="7"/>
  <c r="A641" i="7"/>
  <c r="C641" i="7"/>
  <c r="A642" i="7"/>
  <c r="C642" i="7"/>
  <c r="A643" i="7"/>
  <c r="C643" i="7"/>
  <c r="A644" i="7"/>
  <c r="C644" i="7"/>
  <c r="A645" i="7"/>
  <c r="C645" i="7"/>
  <c r="A646" i="7"/>
  <c r="C646" i="7"/>
  <c r="A647" i="7"/>
  <c r="C647" i="7"/>
  <c r="A648" i="7"/>
  <c r="C648" i="7"/>
  <c r="A649" i="7"/>
  <c r="C649" i="7"/>
  <c r="A650" i="7"/>
  <c r="C650" i="7"/>
  <c r="A651" i="7"/>
  <c r="C651" i="7"/>
  <c r="A652" i="7"/>
  <c r="C652" i="7"/>
  <c r="A653" i="7"/>
  <c r="C653" i="7"/>
  <c r="A654" i="7"/>
  <c r="C654" i="7"/>
  <c r="A655" i="7"/>
  <c r="C655" i="7"/>
  <c r="A656" i="7"/>
  <c r="C656" i="7"/>
  <c r="A657" i="7"/>
  <c r="C657" i="7"/>
  <c r="A658" i="7"/>
  <c r="C658" i="7"/>
  <c r="A659" i="7"/>
  <c r="C659" i="7"/>
  <c r="A660" i="7"/>
  <c r="C660" i="7"/>
  <c r="A661" i="7"/>
  <c r="C661" i="7"/>
  <c r="A662" i="7"/>
  <c r="C662" i="7"/>
  <c r="A663" i="7"/>
  <c r="C663" i="7"/>
  <c r="A664" i="7"/>
  <c r="C664" i="7"/>
  <c r="A665" i="7"/>
  <c r="C665" i="7"/>
  <c r="A666" i="7"/>
  <c r="C666" i="7"/>
  <c r="A667" i="7"/>
  <c r="C667" i="7"/>
  <c r="A668" i="7"/>
  <c r="C668" i="7"/>
  <c r="A669" i="7"/>
  <c r="C669" i="7"/>
  <c r="A670" i="7"/>
  <c r="C670" i="7"/>
  <c r="A671" i="7"/>
  <c r="C671" i="7"/>
  <c r="A672" i="7"/>
  <c r="C672" i="7"/>
  <c r="A673" i="7"/>
  <c r="C673" i="7"/>
  <c r="A674" i="7"/>
  <c r="C674" i="7"/>
  <c r="A675" i="7"/>
  <c r="C675" i="7"/>
  <c r="A676" i="7"/>
  <c r="C676" i="7"/>
  <c r="A677" i="7"/>
  <c r="C677" i="7"/>
  <c r="A678" i="7"/>
  <c r="C678" i="7"/>
  <c r="A679" i="7"/>
  <c r="C679" i="7"/>
  <c r="A680" i="7"/>
  <c r="C680" i="7"/>
  <c r="A681" i="7"/>
  <c r="C681" i="7"/>
  <c r="A682" i="7"/>
  <c r="C682" i="7"/>
  <c r="A683" i="7"/>
  <c r="C683" i="7"/>
  <c r="A684" i="7"/>
  <c r="C684" i="7"/>
  <c r="A685" i="7"/>
  <c r="C685" i="7"/>
  <c r="A686" i="7"/>
  <c r="C686" i="7"/>
  <c r="A687" i="7"/>
  <c r="C687" i="7"/>
  <c r="A688" i="7"/>
  <c r="C688" i="7"/>
  <c r="A689" i="7"/>
  <c r="C689" i="7"/>
  <c r="A690" i="7"/>
  <c r="C690" i="7"/>
  <c r="A691" i="7"/>
  <c r="C691" i="7"/>
  <c r="A692" i="7"/>
  <c r="C692" i="7"/>
  <c r="A693" i="7"/>
  <c r="C693" i="7"/>
  <c r="A694" i="7"/>
  <c r="C694" i="7"/>
  <c r="A695" i="7"/>
  <c r="C695" i="7"/>
  <c r="A696" i="7"/>
  <c r="C696" i="7"/>
  <c r="A697" i="7"/>
  <c r="C697" i="7"/>
  <c r="A698" i="7"/>
  <c r="C698" i="7"/>
  <c r="A699" i="7"/>
  <c r="C699" i="7"/>
  <c r="A700" i="7"/>
  <c r="C700" i="7"/>
  <c r="A701" i="7"/>
  <c r="C701" i="7"/>
  <c r="A702" i="7"/>
  <c r="C702" i="7"/>
  <c r="A703" i="7"/>
  <c r="C703" i="7"/>
  <c r="A704" i="7"/>
  <c r="C704" i="7"/>
  <c r="A705" i="7"/>
  <c r="C705" i="7"/>
  <c r="A706" i="7"/>
  <c r="C706" i="7"/>
  <c r="A707" i="7"/>
  <c r="C707" i="7"/>
  <c r="A708" i="7"/>
  <c r="C708" i="7"/>
  <c r="A709" i="7"/>
  <c r="C709" i="7"/>
  <c r="A710" i="7"/>
  <c r="C710" i="7"/>
  <c r="A711" i="7"/>
  <c r="C711" i="7"/>
  <c r="A712" i="7"/>
  <c r="C712" i="7"/>
  <c r="A713" i="7"/>
  <c r="C713" i="7"/>
  <c r="A714" i="7"/>
  <c r="C714" i="7"/>
  <c r="A715" i="7"/>
  <c r="C715" i="7"/>
  <c r="A716" i="7"/>
  <c r="C716" i="7"/>
  <c r="A717" i="7"/>
  <c r="C717" i="7"/>
  <c r="A718" i="7"/>
  <c r="C718" i="7"/>
  <c r="A719" i="7"/>
  <c r="C719" i="7"/>
  <c r="A720" i="7"/>
  <c r="C720" i="7"/>
  <c r="A721" i="7"/>
  <c r="C721" i="7"/>
  <c r="A722" i="7"/>
  <c r="C722" i="7"/>
  <c r="A723" i="7"/>
  <c r="C723" i="7"/>
  <c r="A724" i="7"/>
  <c r="C724" i="7"/>
  <c r="A725" i="7"/>
  <c r="C725" i="7"/>
  <c r="A726" i="7"/>
  <c r="C726" i="7"/>
  <c r="A727" i="7"/>
  <c r="C727" i="7"/>
  <c r="A728" i="7"/>
  <c r="C728" i="7"/>
  <c r="A729" i="7"/>
  <c r="C729" i="7"/>
  <c r="A730" i="7"/>
  <c r="C730" i="7"/>
  <c r="A731" i="7"/>
  <c r="C731" i="7"/>
  <c r="A732" i="7"/>
  <c r="C732" i="7"/>
  <c r="A733" i="7"/>
  <c r="C733" i="7"/>
  <c r="A734" i="7"/>
  <c r="C734" i="7"/>
  <c r="A735" i="7"/>
  <c r="C735" i="7"/>
  <c r="A736" i="7"/>
  <c r="C736" i="7"/>
  <c r="A737" i="7"/>
  <c r="C737" i="7"/>
  <c r="A738" i="7"/>
  <c r="C738" i="7"/>
  <c r="A739" i="7"/>
  <c r="C739" i="7"/>
  <c r="A740" i="7"/>
  <c r="C740" i="7"/>
  <c r="A741" i="7"/>
  <c r="C741" i="7"/>
  <c r="A742" i="7"/>
  <c r="C742" i="7"/>
  <c r="A743" i="7"/>
  <c r="C743" i="7"/>
  <c r="A744" i="7"/>
  <c r="C744" i="7"/>
  <c r="A745" i="7"/>
  <c r="C745" i="7"/>
  <c r="A746" i="7"/>
  <c r="C746" i="7"/>
  <c r="A747" i="7"/>
  <c r="C747" i="7"/>
  <c r="A748" i="7"/>
  <c r="C748" i="7"/>
  <c r="A749" i="7"/>
  <c r="C749" i="7"/>
  <c r="A750" i="7"/>
  <c r="C750" i="7"/>
  <c r="A751" i="7"/>
  <c r="C751" i="7"/>
  <c r="A752" i="7"/>
  <c r="C752" i="7"/>
  <c r="A753" i="7"/>
  <c r="C753" i="7"/>
  <c r="A754" i="7"/>
  <c r="C754" i="7"/>
  <c r="A755" i="7"/>
  <c r="C755" i="7"/>
  <c r="A756" i="7"/>
  <c r="C756" i="7"/>
  <c r="A757" i="7"/>
  <c r="C757" i="7"/>
  <c r="A758" i="7"/>
  <c r="C758" i="7"/>
  <c r="A759" i="7"/>
  <c r="C759" i="7"/>
  <c r="A760" i="7"/>
  <c r="C760" i="7"/>
  <c r="A761" i="7"/>
  <c r="C761" i="7"/>
  <c r="A762" i="7"/>
  <c r="C762" i="7"/>
  <c r="A763" i="7"/>
  <c r="C763" i="7"/>
  <c r="A764" i="7"/>
  <c r="C764" i="7"/>
  <c r="A765" i="7"/>
  <c r="C765" i="7"/>
  <c r="A766" i="7"/>
  <c r="C766" i="7"/>
  <c r="A767" i="7"/>
  <c r="C767" i="7"/>
  <c r="A768" i="7"/>
  <c r="C768" i="7"/>
  <c r="A769" i="7"/>
  <c r="C769" i="7"/>
  <c r="A770" i="7"/>
  <c r="C770" i="7"/>
  <c r="A771" i="7"/>
  <c r="C771" i="7"/>
  <c r="A772" i="7"/>
  <c r="C772" i="7"/>
  <c r="A773" i="7"/>
  <c r="C773" i="7"/>
  <c r="A774" i="7"/>
  <c r="C774" i="7"/>
  <c r="A775" i="7"/>
  <c r="C775" i="7"/>
  <c r="A776" i="7"/>
  <c r="C776" i="7"/>
  <c r="A777" i="7"/>
  <c r="C777" i="7"/>
  <c r="A778" i="7"/>
  <c r="C778" i="7"/>
  <c r="A779" i="7"/>
  <c r="C779" i="7"/>
  <c r="A780" i="7"/>
  <c r="C780" i="7"/>
  <c r="A781" i="7"/>
  <c r="C781" i="7"/>
  <c r="A782" i="7"/>
  <c r="C782" i="7"/>
  <c r="A783" i="7"/>
  <c r="C783" i="7"/>
  <c r="A784" i="7"/>
  <c r="C784" i="7"/>
  <c r="A785" i="7"/>
  <c r="C785" i="7"/>
  <c r="A786" i="7"/>
  <c r="C786" i="7"/>
  <c r="A787" i="7"/>
  <c r="C787" i="7"/>
  <c r="A788" i="7"/>
  <c r="C788" i="7"/>
  <c r="A789" i="7"/>
  <c r="C789" i="7"/>
  <c r="A790" i="7"/>
  <c r="C790" i="7"/>
  <c r="A791" i="7"/>
  <c r="C791" i="7"/>
  <c r="A792" i="7"/>
  <c r="C792" i="7"/>
  <c r="A793" i="7"/>
  <c r="C793" i="7"/>
  <c r="A794" i="7"/>
  <c r="C794" i="7"/>
  <c r="A795" i="7"/>
  <c r="C795" i="7"/>
  <c r="A796" i="7"/>
  <c r="C796" i="7"/>
  <c r="A797" i="7"/>
  <c r="C797" i="7"/>
  <c r="A798" i="7"/>
  <c r="C798" i="7"/>
  <c r="A799" i="7"/>
  <c r="C799" i="7"/>
  <c r="A800" i="7"/>
  <c r="C800" i="7"/>
  <c r="A801" i="7"/>
  <c r="C801" i="7"/>
  <c r="A802" i="7"/>
  <c r="C802" i="7"/>
  <c r="A803" i="7"/>
  <c r="C803" i="7"/>
  <c r="A804" i="7"/>
  <c r="C804" i="7"/>
  <c r="A805" i="7"/>
  <c r="C805" i="7"/>
  <c r="A806" i="7"/>
  <c r="C806" i="7"/>
  <c r="A807" i="7"/>
  <c r="C807" i="7"/>
  <c r="A808" i="7"/>
  <c r="C808" i="7"/>
  <c r="A809" i="7"/>
  <c r="C809" i="7"/>
  <c r="A810" i="7"/>
  <c r="C810" i="7"/>
  <c r="A811" i="7"/>
  <c r="C811" i="7"/>
  <c r="A812" i="7"/>
  <c r="C812" i="7"/>
  <c r="A813" i="7"/>
  <c r="C813" i="7"/>
  <c r="A814" i="7"/>
  <c r="C814" i="7"/>
  <c r="A815" i="7"/>
  <c r="C815" i="7"/>
  <c r="A816" i="7"/>
  <c r="C816" i="7"/>
  <c r="A817" i="7"/>
  <c r="C817" i="7"/>
  <c r="A818" i="7"/>
  <c r="C818" i="7"/>
  <c r="A819" i="7"/>
  <c r="C819" i="7"/>
  <c r="A820" i="7"/>
  <c r="C820" i="7"/>
  <c r="A821" i="7"/>
  <c r="C821" i="7"/>
  <c r="A822" i="7"/>
  <c r="C822" i="7"/>
  <c r="A823" i="7"/>
  <c r="C823" i="7"/>
  <c r="A824" i="7"/>
  <c r="C824" i="7"/>
  <c r="A825" i="7"/>
  <c r="C825" i="7"/>
  <c r="A826" i="7"/>
  <c r="C826" i="7"/>
  <c r="A827" i="7"/>
  <c r="C827" i="7"/>
  <c r="A828" i="7"/>
  <c r="C828" i="7"/>
  <c r="A829" i="7"/>
  <c r="C829" i="7"/>
  <c r="A830" i="7"/>
  <c r="C830" i="7"/>
  <c r="A831" i="7"/>
  <c r="C831" i="7"/>
  <c r="A832" i="7"/>
  <c r="C832" i="7"/>
  <c r="A833" i="7"/>
  <c r="C833" i="7"/>
  <c r="A834" i="7"/>
  <c r="C834" i="7"/>
  <c r="A835" i="7"/>
  <c r="C835" i="7"/>
  <c r="A836" i="7"/>
  <c r="C836" i="7"/>
  <c r="A837" i="7"/>
  <c r="C837" i="7"/>
  <c r="A838" i="7"/>
  <c r="C838" i="7"/>
  <c r="A839" i="7"/>
  <c r="C839" i="7"/>
  <c r="A840" i="7"/>
  <c r="C840" i="7"/>
  <c r="A841" i="7"/>
  <c r="C841" i="7"/>
  <c r="A842" i="7"/>
  <c r="C842" i="7"/>
  <c r="A843" i="7"/>
  <c r="C843" i="7"/>
  <c r="A844" i="7"/>
  <c r="C844" i="7"/>
  <c r="A845" i="7"/>
  <c r="C845" i="7"/>
  <c r="A846" i="7"/>
  <c r="C846" i="7"/>
  <c r="A847" i="7"/>
  <c r="C847" i="7"/>
  <c r="A848" i="7"/>
  <c r="C848" i="7"/>
  <c r="A849" i="7"/>
  <c r="C849" i="7"/>
  <c r="A850" i="7"/>
  <c r="C850" i="7"/>
  <c r="A851" i="7"/>
  <c r="C851" i="7"/>
  <c r="A852" i="7"/>
  <c r="C852" i="7"/>
  <c r="A853" i="7"/>
  <c r="C853" i="7"/>
  <c r="A854" i="7"/>
  <c r="C854" i="7"/>
  <c r="A855" i="7"/>
  <c r="C855" i="7"/>
  <c r="A856" i="7"/>
  <c r="C856" i="7"/>
  <c r="A857" i="7"/>
  <c r="C857" i="7"/>
  <c r="A858" i="7"/>
  <c r="C858" i="7"/>
  <c r="A859" i="7"/>
  <c r="C859" i="7"/>
  <c r="A860" i="7"/>
  <c r="C860" i="7"/>
  <c r="A861" i="7"/>
  <c r="C861" i="7"/>
  <c r="A862" i="7"/>
  <c r="C862" i="7"/>
  <c r="A863" i="7"/>
  <c r="C863" i="7"/>
  <c r="A864" i="7"/>
  <c r="C864" i="7"/>
  <c r="A865" i="7"/>
  <c r="C865" i="7"/>
  <c r="A866" i="7"/>
  <c r="C866" i="7"/>
  <c r="A867" i="7"/>
  <c r="C867" i="7"/>
  <c r="A868" i="7"/>
  <c r="C868" i="7"/>
  <c r="A869" i="7"/>
  <c r="C869" i="7"/>
  <c r="A870" i="7"/>
  <c r="C870" i="7"/>
  <c r="A871" i="7"/>
  <c r="C871" i="7"/>
  <c r="A872" i="7"/>
  <c r="C872" i="7"/>
  <c r="A873" i="7"/>
  <c r="C873" i="7"/>
  <c r="A874" i="7"/>
  <c r="C874" i="7"/>
  <c r="A875" i="7"/>
  <c r="C875" i="7"/>
  <c r="A876" i="7"/>
  <c r="C876" i="7"/>
  <c r="A877" i="7"/>
  <c r="C877" i="7"/>
  <c r="A878" i="7"/>
  <c r="C878" i="7"/>
  <c r="A879" i="7"/>
  <c r="C879" i="7"/>
  <c r="A880" i="7"/>
  <c r="C880" i="7"/>
  <c r="A881" i="7"/>
  <c r="C881" i="7"/>
  <c r="A882" i="7"/>
  <c r="C882" i="7"/>
  <c r="A883" i="7"/>
  <c r="C883" i="7"/>
  <c r="A884" i="7"/>
  <c r="C884" i="7"/>
  <c r="A885" i="7"/>
  <c r="C885" i="7"/>
  <c r="A886" i="7"/>
  <c r="C886" i="7"/>
  <c r="A887" i="7"/>
  <c r="C887" i="7"/>
  <c r="A888" i="7"/>
  <c r="C888" i="7"/>
  <c r="A889" i="7"/>
  <c r="C889" i="7"/>
  <c r="A890" i="7"/>
  <c r="C890" i="7"/>
  <c r="A891" i="7"/>
  <c r="C891" i="7"/>
  <c r="A892" i="7"/>
  <c r="C892" i="7"/>
  <c r="A893" i="7"/>
  <c r="C893" i="7"/>
  <c r="A894" i="7"/>
  <c r="C894" i="7"/>
  <c r="A895" i="7"/>
  <c r="C895" i="7"/>
  <c r="A896" i="7"/>
  <c r="C896" i="7"/>
  <c r="A897" i="7"/>
  <c r="C897" i="7"/>
  <c r="A898" i="7"/>
  <c r="C898" i="7"/>
  <c r="A899" i="7"/>
  <c r="C899" i="7"/>
  <c r="A900" i="7"/>
  <c r="C900" i="7"/>
  <c r="A901" i="7"/>
  <c r="C901" i="7"/>
  <c r="A902" i="7"/>
  <c r="C902" i="7"/>
  <c r="A903" i="7"/>
  <c r="C903" i="7"/>
  <c r="A904" i="7"/>
  <c r="C904" i="7"/>
  <c r="A905" i="7"/>
  <c r="C905" i="7"/>
  <c r="A906" i="7"/>
  <c r="C906" i="7"/>
  <c r="A907" i="7"/>
  <c r="C907" i="7"/>
  <c r="A908" i="7"/>
  <c r="C908" i="7"/>
  <c r="A909" i="7"/>
  <c r="C909" i="7"/>
  <c r="A910" i="7"/>
  <c r="C910" i="7"/>
  <c r="A911" i="7"/>
  <c r="C911" i="7"/>
  <c r="A912" i="7"/>
  <c r="C912" i="7"/>
  <c r="A913" i="7"/>
  <c r="C913" i="7"/>
  <c r="A914" i="7"/>
  <c r="C914" i="7"/>
  <c r="A915" i="7"/>
  <c r="C915" i="7"/>
  <c r="A916" i="7"/>
  <c r="C916" i="7"/>
  <c r="A917" i="7"/>
  <c r="C917" i="7"/>
  <c r="A918" i="7"/>
  <c r="C918" i="7"/>
  <c r="A919" i="7"/>
  <c r="C919" i="7"/>
  <c r="A920" i="7"/>
  <c r="C920" i="7"/>
  <c r="A921" i="7"/>
  <c r="C921" i="7"/>
  <c r="A922" i="7"/>
  <c r="C922" i="7"/>
  <c r="A923" i="7"/>
  <c r="C923" i="7"/>
  <c r="A924" i="7"/>
  <c r="C924" i="7"/>
  <c r="A925" i="7"/>
  <c r="C925" i="7"/>
  <c r="A926" i="7"/>
  <c r="C926" i="7"/>
  <c r="A927" i="7"/>
  <c r="C927" i="7"/>
  <c r="A928" i="7"/>
  <c r="C928" i="7"/>
  <c r="A929" i="7"/>
  <c r="C929" i="7"/>
  <c r="A930" i="7"/>
  <c r="C930" i="7"/>
  <c r="A931" i="7"/>
  <c r="C931" i="7"/>
  <c r="A932" i="7"/>
  <c r="C932" i="7"/>
  <c r="A933" i="7"/>
  <c r="C933" i="7"/>
  <c r="A934" i="7"/>
  <c r="C934" i="7"/>
  <c r="A935" i="7"/>
  <c r="C935" i="7"/>
  <c r="A936" i="7"/>
  <c r="C936" i="7"/>
  <c r="A937" i="7"/>
  <c r="C937" i="7"/>
  <c r="A938" i="7"/>
  <c r="C938" i="7"/>
  <c r="A939" i="7"/>
  <c r="C939" i="7"/>
  <c r="A940" i="7"/>
  <c r="C940" i="7"/>
  <c r="A941" i="7"/>
  <c r="C941" i="7"/>
  <c r="A942" i="7"/>
  <c r="C942" i="7"/>
  <c r="A943" i="7"/>
  <c r="C943" i="7"/>
  <c r="A944" i="7"/>
  <c r="C944" i="7"/>
  <c r="A945" i="7"/>
  <c r="C945" i="7"/>
  <c r="A946" i="7"/>
  <c r="C946" i="7"/>
  <c r="A947" i="7"/>
  <c r="C947" i="7"/>
  <c r="A948" i="7"/>
  <c r="C948" i="7"/>
  <c r="A949" i="7"/>
  <c r="C949" i="7"/>
  <c r="A950" i="7"/>
  <c r="C950" i="7"/>
  <c r="A951" i="7"/>
  <c r="C951" i="7"/>
  <c r="A952" i="7"/>
  <c r="C952" i="7"/>
  <c r="A953" i="7"/>
  <c r="C953" i="7"/>
  <c r="A954" i="7"/>
  <c r="C954" i="7"/>
  <c r="A955" i="7"/>
  <c r="C955" i="7"/>
  <c r="A956" i="7"/>
  <c r="C956" i="7"/>
  <c r="A957" i="7"/>
  <c r="C957" i="7"/>
  <c r="A958" i="7"/>
  <c r="C958" i="7"/>
  <c r="A959" i="7"/>
  <c r="C959" i="7"/>
  <c r="A960" i="7"/>
  <c r="C960" i="7"/>
  <c r="A961" i="7"/>
  <c r="C961" i="7"/>
  <c r="A962" i="7"/>
  <c r="C962" i="7"/>
  <c r="A963" i="7"/>
  <c r="C963" i="7"/>
  <c r="A964" i="7"/>
  <c r="C964" i="7"/>
  <c r="A965" i="7"/>
  <c r="C965" i="7"/>
  <c r="A966" i="7"/>
  <c r="C966" i="7"/>
  <c r="A967" i="7"/>
  <c r="C967" i="7"/>
  <c r="A968" i="7"/>
  <c r="C968" i="7"/>
  <c r="A969" i="7"/>
  <c r="C969" i="7"/>
  <c r="A970" i="7"/>
  <c r="C970" i="7"/>
  <c r="A971" i="7"/>
  <c r="C971" i="7"/>
  <c r="A972" i="7"/>
  <c r="C972" i="7"/>
  <c r="A973" i="7"/>
  <c r="C973" i="7"/>
  <c r="A974" i="7"/>
  <c r="C974" i="7"/>
  <c r="A975" i="7"/>
  <c r="C975" i="7"/>
  <c r="A976" i="7"/>
  <c r="C976" i="7"/>
  <c r="A977" i="7"/>
  <c r="C977" i="7"/>
  <c r="A978" i="7"/>
  <c r="C978" i="7"/>
  <c r="A979" i="7"/>
  <c r="C979" i="7"/>
  <c r="A980" i="7"/>
  <c r="C980" i="7"/>
  <c r="A981" i="7"/>
  <c r="C981" i="7"/>
  <c r="A982" i="7"/>
  <c r="C982" i="7"/>
  <c r="A983" i="7"/>
  <c r="C983" i="7"/>
  <c r="A984" i="7"/>
  <c r="C984" i="7"/>
  <c r="A985" i="7"/>
  <c r="C985" i="7"/>
  <c r="A986" i="7"/>
  <c r="C986" i="7"/>
  <c r="A987" i="7"/>
  <c r="C987" i="7"/>
  <c r="A988" i="7"/>
  <c r="C988" i="7"/>
  <c r="A989" i="7"/>
  <c r="C989" i="7"/>
  <c r="A990" i="7"/>
  <c r="C990" i="7"/>
  <c r="A991" i="7"/>
  <c r="C991" i="7"/>
  <c r="A992" i="7"/>
  <c r="C992" i="7"/>
  <c r="A993" i="7"/>
  <c r="C993" i="7"/>
  <c r="A994" i="7"/>
  <c r="C994" i="7"/>
  <c r="A995" i="7"/>
  <c r="C995" i="7"/>
  <c r="A996" i="7"/>
  <c r="C996" i="7"/>
  <c r="A997" i="7"/>
  <c r="C997" i="7"/>
  <c r="A998" i="7"/>
  <c r="C998" i="7"/>
  <c r="A999" i="7"/>
  <c r="C999" i="7"/>
  <c r="A1000" i="7"/>
  <c r="C1000" i="7"/>
  <c r="A1001" i="7"/>
  <c r="C1001" i="7"/>
  <c r="A1002" i="7"/>
  <c r="C1002" i="7"/>
  <c r="A1003" i="7"/>
  <c r="C1003" i="7"/>
  <c r="A1004" i="7"/>
  <c r="C1004" i="7"/>
  <c r="A1005" i="7"/>
  <c r="C1005" i="7"/>
  <c r="A1006" i="7"/>
  <c r="C1006" i="7"/>
  <c r="A1007" i="7"/>
  <c r="C1007" i="7"/>
  <c r="A1008" i="7"/>
  <c r="C1008" i="7"/>
  <c r="A1009" i="7"/>
  <c r="C1009" i="7"/>
  <c r="A1010" i="7"/>
  <c r="C1010" i="7"/>
  <c r="A1011" i="7"/>
  <c r="C1011" i="7"/>
  <c r="A1012" i="7"/>
  <c r="C1012" i="7"/>
  <c r="A1013" i="7"/>
  <c r="C1013" i="7"/>
  <c r="A1014" i="7"/>
  <c r="C1014" i="7"/>
  <c r="A1015" i="7"/>
  <c r="C1015" i="7"/>
  <c r="A1016" i="7"/>
  <c r="C1016" i="7"/>
  <c r="A1017" i="7"/>
  <c r="C1017" i="7"/>
  <c r="A1018" i="7"/>
  <c r="C1018" i="7"/>
  <c r="A1019" i="7"/>
  <c r="C1019" i="7"/>
  <c r="A1020" i="7"/>
  <c r="C1020" i="7"/>
  <c r="A1021" i="7"/>
  <c r="C1021" i="7"/>
  <c r="A1022" i="7"/>
  <c r="C1022" i="7"/>
  <c r="A1023" i="7"/>
  <c r="C1023" i="7"/>
  <c r="A1024" i="7"/>
  <c r="C1024" i="7"/>
  <c r="A1025" i="7"/>
  <c r="C1025" i="7"/>
  <c r="A1026" i="7"/>
  <c r="C1026" i="7"/>
  <c r="A1027" i="7"/>
  <c r="C1027" i="7"/>
  <c r="A1028" i="7"/>
  <c r="C1028" i="7"/>
  <c r="A1029" i="7"/>
  <c r="C1029" i="7"/>
  <c r="A1030" i="7"/>
  <c r="C1030" i="7"/>
  <c r="A1031" i="7"/>
  <c r="C1031" i="7"/>
  <c r="A1032" i="7"/>
  <c r="C1032" i="7"/>
  <c r="A1033" i="7"/>
  <c r="C1033" i="7"/>
  <c r="A1034" i="7"/>
  <c r="C1034" i="7"/>
  <c r="A1035" i="7"/>
  <c r="C1035" i="7"/>
  <c r="A1036" i="7"/>
  <c r="C1036" i="7"/>
  <c r="A1037" i="7"/>
  <c r="C1037" i="7"/>
  <c r="A1038" i="7"/>
  <c r="C1038" i="7"/>
  <c r="A1039" i="7"/>
  <c r="C1039" i="7"/>
  <c r="A1040" i="7"/>
  <c r="C1040" i="7"/>
  <c r="A1041" i="7"/>
  <c r="C1041" i="7"/>
  <c r="A1042" i="7"/>
  <c r="C1042" i="7"/>
  <c r="A1043" i="7"/>
  <c r="C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A1060" i="7"/>
  <c r="C1060" i="7"/>
  <c r="A1061" i="7"/>
  <c r="C1061" i="7"/>
  <c r="A1062" i="7"/>
  <c r="C1062" i="7"/>
  <c r="A1063" i="7"/>
  <c r="C1063" i="7"/>
  <c r="A1064" i="7"/>
  <c r="C1064" i="7"/>
  <c r="A1065" i="7"/>
  <c r="C1065" i="7"/>
  <c r="A1066" i="7"/>
  <c r="C1066" i="7"/>
  <c r="A1067" i="7"/>
  <c r="C1067" i="7"/>
  <c r="A1068" i="7"/>
  <c r="C1068" i="7"/>
  <c r="A1069" i="7"/>
  <c r="C1069" i="7"/>
  <c r="A1070" i="7"/>
  <c r="C1070" i="7"/>
  <c r="A1071" i="7"/>
  <c r="C1071" i="7"/>
  <c r="A1072" i="7"/>
  <c r="C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A1094" i="7"/>
  <c r="C1094" i="7"/>
  <c r="A1095" i="7"/>
  <c r="C1095" i="7"/>
  <c r="A1096" i="7"/>
  <c r="C1096" i="7"/>
  <c r="A1097" i="7"/>
  <c r="C1097" i="7"/>
  <c r="A1098" i="7"/>
  <c r="C1098" i="7"/>
  <c r="A1099" i="7"/>
  <c r="C1099" i="7"/>
  <c r="A1100" i="7"/>
  <c r="C1100" i="7"/>
  <c r="A1101" i="7"/>
  <c r="C1101" i="7"/>
  <c r="A1102" i="7"/>
  <c r="C1102" i="7"/>
  <c r="A1103" i="7"/>
  <c r="C1103" i="7"/>
  <c r="A1104" i="7"/>
  <c r="C1104" i="7"/>
  <c r="A1105" i="7"/>
  <c r="C1105" i="7"/>
  <c r="A1106" i="7"/>
  <c r="C1106" i="7"/>
  <c r="A1107" i="7"/>
  <c r="C1107" i="7"/>
  <c r="A1108" i="7"/>
  <c r="C1108" i="7"/>
  <c r="A1109" i="7"/>
  <c r="C1109" i="7"/>
  <c r="A1110" i="7"/>
  <c r="C1110" i="7"/>
  <c r="A1111" i="7"/>
  <c r="C1111" i="7"/>
  <c r="A1112" i="7"/>
  <c r="C1112" i="7"/>
  <c r="A1113" i="7"/>
  <c r="C1113" i="7"/>
  <c r="A1114" i="7"/>
  <c r="C1114" i="7"/>
  <c r="A1115" i="7"/>
  <c r="C1115" i="7"/>
  <c r="A1116" i="7"/>
  <c r="C1116" i="7"/>
  <c r="A1117" i="7"/>
  <c r="C1117" i="7"/>
  <c r="A1118" i="7"/>
  <c r="C1118" i="7"/>
  <c r="A1119" i="7"/>
  <c r="C1119" i="7"/>
  <c r="A1120" i="7"/>
  <c r="C1120" i="7"/>
  <c r="A1121" i="7"/>
  <c r="C1121" i="7"/>
  <c r="A1122" i="7"/>
  <c r="C1122" i="7"/>
  <c r="A1123" i="7"/>
  <c r="C1123" i="7"/>
  <c r="A1124" i="7"/>
  <c r="C1124" i="7"/>
  <c r="A1125" i="7"/>
  <c r="C1125" i="7"/>
  <c r="A1126" i="7"/>
  <c r="C1126" i="7"/>
  <c r="A1127" i="7"/>
  <c r="C1127" i="7"/>
  <c r="A1128" i="7"/>
  <c r="C1128" i="7"/>
  <c r="A1129" i="7"/>
  <c r="C1129" i="7"/>
  <c r="A1130" i="7"/>
  <c r="C1130" i="7"/>
  <c r="A1131" i="7"/>
  <c r="C1131" i="7"/>
  <c r="A1132" i="7"/>
  <c r="C1132" i="7"/>
  <c r="A1133" i="7"/>
  <c r="C1133" i="7"/>
  <c r="A1134" i="7"/>
  <c r="C1134" i="7"/>
  <c r="A1135" i="7"/>
  <c r="C1135" i="7"/>
  <c r="A1136" i="7"/>
  <c r="C1136" i="7"/>
  <c r="A1137" i="7"/>
  <c r="C1137" i="7"/>
  <c r="A1138" i="7"/>
  <c r="C1138" i="7"/>
  <c r="A1139" i="7"/>
  <c r="C1139" i="7"/>
  <c r="A1140" i="7"/>
  <c r="C1140" i="7"/>
  <c r="A1141" i="7"/>
  <c r="C1141" i="7"/>
  <c r="A1142" i="7"/>
  <c r="C1142" i="7"/>
  <c r="A1143" i="7"/>
  <c r="C1143" i="7"/>
  <c r="A1144" i="7"/>
  <c r="C1144" i="7"/>
  <c r="A1145" i="7"/>
  <c r="C1145" i="7"/>
  <c r="A1146" i="7"/>
  <c r="C1146" i="7"/>
  <c r="A1147" i="7"/>
  <c r="C1147" i="7"/>
  <c r="A1148" i="7"/>
  <c r="C1148" i="7"/>
  <c r="A1149" i="7"/>
  <c r="C1149" i="7"/>
  <c r="A1150" i="7"/>
  <c r="C1150" i="7"/>
  <c r="A1151" i="7"/>
  <c r="C1151" i="7"/>
  <c r="A1152" i="7"/>
  <c r="C1152" i="7"/>
  <c r="A1153" i="7"/>
  <c r="C1153" i="7"/>
  <c r="A1154" i="7"/>
  <c r="C1154" i="7"/>
  <c r="A1155" i="7"/>
  <c r="C1155" i="7"/>
  <c r="A1156" i="7"/>
  <c r="C1156" i="7"/>
  <c r="A1157" i="7"/>
  <c r="C1157" i="7"/>
  <c r="A1158" i="7"/>
  <c r="C1158" i="7"/>
  <c r="A1159" i="7"/>
  <c r="C1159" i="7"/>
  <c r="A1160" i="7"/>
  <c r="C1160" i="7"/>
  <c r="A1161" i="7"/>
  <c r="C1161" i="7"/>
  <c r="A1162" i="7"/>
  <c r="C1162" i="7"/>
  <c r="A1163" i="7"/>
  <c r="C1163" i="7"/>
  <c r="A1164" i="7"/>
  <c r="C1164" i="7"/>
  <c r="A1165" i="7"/>
  <c r="C1165" i="7"/>
  <c r="A1166" i="7"/>
  <c r="C1166" i="7"/>
  <c r="A1167" i="7"/>
  <c r="C1167" i="7"/>
  <c r="A1168" i="7"/>
  <c r="C1168" i="7"/>
  <c r="A1169" i="7"/>
  <c r="C1169" i="7"/>
  <c r="A1170" i="7"/>
  <c r="C1170" i="7"/>
  <c r="A1171" i="7"/>
  <c r="C1171" i="7"/>
  <c r="A1172" i="7"/>
  <c r="C1172" i="7"/>
  <c r="A1173" i="7"/>
  <c r="C1173" i="7"/>
  <c r="A1174" i="7"/>
  <c r="C1174" i="7"/>
  <c r="A1175" i="7"/>
  <c r="C1175" i="7"/>
  <c r="A1176" i="7"/>
  <c r="C1176" i="7"/>
  <c r="A1177" i="7"/>
  <c r="C1177" i="7"/>
  <c r="A1178" i="7"/>
  <c r="C1178" i="7"/>
  <c r="A1179" i="7"/>
  <c r="C1179" i="7"/>
  <c r="A1180" i="7"/>
  <c r="C1180" i="7"/>
  <c r="A1181" i="7"/>
  <c r="C1181" i="7"/>
  <c r="A1182" i="7"/>
  <c r="C1182" i="7"/>
  <c r="A1183" i="7"/>
  <c r="C1183" i="7"/>
  <c r="A1184" i="7"/>
  <c r="C1184" i="7"/>
  <c r="A1185" i="7"/>
  <c r="C1185" i="7"/>
  <c r="A1186" i="7"/>
  <c r="C1186" i="7"/>
  <c r="A1187" i="7"/>
  <c r="C1187" i="7"/>
  <c r="A1188" i="7"/>
  <c r="C1188" i="7"/>
  <c r="A1189" i="7"/>
  <c r="C1189" i="7"/>
  <c r="A1190" i="7"/>
  <c r="C1190" i="7"/>
  <c r="A1191" i="7"/>
  <c r="C1191" i="7"/>
  <c r="A1192" i="7"/>
  <c r="C1192" i="7"/>
  <c r="A1193" i="7"/>
  <c r="C1193" i="7"/>
  <c r="A1194" i="7"/>
  <c r="C1194" i="7"/>
  <c r="A1195" i="7"/>
  <c r="C1195" i="7"/>
  <c r="A1196" i="7"/>
  <c r="C1196" i="7"/>
  <c r="A1197" i="7"/>
  <c r="C1197" i="7"/>
  <c r="A1198" i="7"/>
  <c r="C1198" i="7"/>
  <c r="A1199" i="7"/>
  <c r="C1199" i="7"/>
  <c r="A1200" i="7"/>
  <c r="C1200" i="7"/>
  <c r="A1201" i="7"/>
  <c r="C1201" i="7"/>
  <c r="A1202" i="7"/>
  <c r="C1202" i="7"/>
  <c r="A1203" i="7"/>
  <c r="C1203" i="7"/>
  <c r="A1204" i="7"/>
  <c r="C1204" i="7"/>
  <c r="A1205" i="7"/>
  <c r="C1205" i="7"/>
  <c r="A1206" i="7"/>
  <c r="C1206" i="7"/>
  <c r="A1207" i="7"/>
  <c r="C1207" i="7"/>
  <c r="A1208" i="7"/>
  <c r="C1208" i="7"/>
  <c r="A1209" i="7"/>
  <c r="C1209" i="7"/>
  <c r="A1210" i="7"/>
  <c r="C1210" i="7"/>
  <c r="A1211" i="7"/>
  <c r="C1211" i="7"/>
  <c r="A1212" i="7"/>
  <c r="C1212" i="7"/>
  <c r="A1213" i="7"/>
  <c r="C1213" i="7"/>
  <c r="A1214" i="7"/>
  <c r="C1214" i="7"/>
  <c r="A1215" i="7"/>
  <c r="C1215" i="7"/>
  <c r="A1216" i="7"/>
  <c r="C1216" i="7"/>
  <c r="A1217" i="7"/>
  <c r="C1217" i="7"/>
  <c r="A1218" i="7"/>
  <c r="C1218" i="7"/>
  <c r="A1219" i="7"/>
  <c r="C1219" i="7"/>
  <c r="A1220" i="7"/>
  <c r="C1220" i="7"/>
  <c r="A1221" i="7"/>
  <c r="C1221" i="7"/>
  <c r="A1222" i="7"/>
  <c r="C1222" i="7"/>
  <c r="A1223" i="7"/>
  <c r="C1223" i="7"/>
  <c r="A1224" i="7"/>
  <c r="C1224" i="7"/>
  <c r="A1225" i="7"/>
  <c r="C1225" i="7"/>
  <c r="A1226" i="7"/>
  <c r="C1226" i="7"/>
  <c r="A1227" i="7"/>
  <c r="C1227" i="7"/>
  <c r="A1228" i="7"/>
  <c r="C1228" i="7"/>
  <c r="A1229" i="7"/>
  <c r="C1229" i="7"/>
  <c r="A1230" i="7"/>
  <c r="C1230" i="7"/>
  <c r="A1231" i="7"/>
  <c r="C1231" i="7"/>
  <c r="A1232" i="7"/>
  <c r="C1232" i="7"/>
  <c r="A1233" i="7"/>
  <c r="C1233" i="7"/>
  <c r="A1234" i="7"/>
  <c r="C1234" i="7"/>
  <c r="A1235" i="7"/>
  <c r="C1235" i="7"/>
  <c r="A1236" i="7"/>
  <c r="C1236" i="7"/>
  <c r="A1237" i="7"/>
  <c r="C1237" i="7"/>
  <c r="A1238" i="7"/>
  <c r="C1238" i="7"/>
  <c r="A1239" i="7"/>
  <c r="C1239" i="7"/>
  <c r="A1240" i="7"/>
  <c r="C1240" i="7"/>
  <c r="A1241" i="7"/>
  <c r="C1241" i="7"/>
  <c r="A1242" i="7"/>
  <c r="C1242" i="7"/>
  <c r="A1243" i="7"/>
  <c r="C1243" i="7"/>
  <c r="A1244" i="7"/>
  <c r="C1244" i="7"/>
  <c r="A1245" i="7"/>
  <c r="C1245" i="7"/>
  <c r="A1246" i="7"/>
  <c r="C1246" i="7"/>
  <c r="A1247" i="7"/>
  <c r="C1247" i="7"/>
  <c r="A1248" i="7"/>
  <c r="C1248" i="7"/>
  <c r="A1249" i="7"/>
  <c r="C1249" i="7"/>
  <c r="A1250" i="7"/>
  <c r="C1250" i="7"/>
  <c r="A1251" i="7"/>
  <c r="C1251" i="7"/>
  <c r="A1252" i="7"/>
  <c r="C1252" i="7"/>
  <c r="A1253" i="7"/>
  <c r="C1253" i="7"/>
  <c r="A1254" i="7"/>
  <c r="C1254" i="7"/>
  <c r="A1255" i="7"/>
  <c r="C1255" i="7"/>
  <c r="A1256" i="7"/>
  <c r="C1256" i="7"/>
  <c r="A1257" i="7"/>
  <c r="C1257" i="7"/>
  <c r="A1258" i="7"/>
  <c r="C1258" i="7"/>
  <c r="A1259" i="7"/>
  <c r="C1259" i="7"/>
  <c r="A1260" i="7"/>
  <c r="C1260" i="7"/>
  <c r="A1261" i="7"/>
  <c r="C1261" i="7"/>
  <c r="A1262" i="7"/>
  <c r="C1262" i="7"/>
  <c r="A1263" i="7"/>
  <c r="C1263" i="7"/>
  <c r="A1264" i="7"/>
  <c r="C1264" i="7"/>
  <c r="A1265" i="7"/>
  <c r="C1265" i="7"/>
  <c r="A1266" i="7"/>
  <c r="C1266" i="7"/>
  <c r="A1267" i="7"/>
  <c r="C1267" i="7"/>
  <c r="A1268" i="7"/>
  <c r="C1268" i="7"/>
  <c r="A1269" i="7"/>
  <c r="C1269" i="7"/>
  <c r="A1270" i="7"/>
  <c r="C1270" i="7"/>
  <c r="A1271" i="7"/>
  <c r="C1271" i="7"/>
  <c r="A1272" i="7"/>
  <c r="C1272" i="7"/>
  <c r="A1273" i="7"/>
  <c r="C1273" i="7"/>
  <c r="A1274" i="7"/>
  <c r="C1274" i="7"/>
  <c r="A1275" i="7"/>
  <c r="C1275" i="7"/>
  <c r="A1276" i="7"/>
  <c r="C1276" i="7"/>
  <c r="A1277" i="7"/>
  <c r="C1277" i="7"/>
  <c r="A1278" i="7"/>
  <c r="C1278" i="7"/>
  <c r="A1279" i="7"/>
  <c r="C1279" i="7"/>
  <c r="A1280" i="7"/>
  <c r="C1280" i="7"/>
  <c r="A1281" i="7"/>
  <c r="C1281" i="7"/>
  <c r="A1282" i="7"/>
  <c r="C1282" i="7"/>
  <c r="A1283" i="7"/>
  <c r="C1283" i="7"/>
  <c r="A1284" i="7"/>
  <c r="C1284" i="7"/>
  <c r="A1285" i="7"/>
  <c r="C1285" i="7"/>
  <c r="A1286" i="7"/>
  <c r="C1286" i="7"/>
  <c r="A1287" i="7"/>
  <c r="C1287" i="7"/>
  <c r="A1288" i="7"/>
  <c r="C1288" i="7"/>
  <c r="A1289" i="7"/>
  <c r="C1289" i="7"/>
  <c r="A1290" i="7"/>
  <c r="C1290" i="7"/>
  <c r="A1291" i="7"/>
  <c r="C1291" i="7"/>
  <c r="A1292" i="7"/>
  <c r="C1292" i="7"/>
  <c r="A1293" i="7"/>
  <c r="C1293" i="7"/>
  <c r="A1294" i="7"/>
  <c r="C1294" i="7"/>
  <c r="A1295" i="7"/>
  <c r="C1295" i="7"/>
  <c r="A1296" i="7"/>
  <c r="C1296" i="7"/>
  <c r="A1297" i="7"/>
  <c r="C1297" i="7"/>
  <c r="A1298" i="7"/>
  <c r="C1298" i="7"/>
  <c r="A1299" i="7"/>
  <c r="C1299" i="7"/>
  <c r="A1300" i="7"/>
  <c r="C1300" i="7"/>
  <c r="A1301" i="7"/>
  <c r="C1301" i="7"/>
  <c r="A1302" i="7"/>
  <c r="C1302" i="7"/>
  <c r="A1303" i="7"/>
  <c r="C1303" i="7"/>
  <c r="A1304" i="7"/>
  <c r="C1304" i="7"/>
  <c r="A1305" i="7"/>
  <c r="C1305" i="7"/>
  <c r="A1306" i="7"/>
  <c r="C1306" i="7"/>
  <c r="A1307" i="7"/>
  <c r="C1307" i="7"/>
  <c r="A1308" i="7"/>
  <c r="C1308" i="7"/>
  <c r="A1309" i="7"/>
  <c r="C1309" i="7"/>
  <c r="A1310" i="7"/>
  <c r="C1310" i="7"/>
  <c r="A1311" i="7"/>
  <c r="C1311" i="7"/>
  <c r="A1312" i="7"/>
  <c r="C1312" i="7"/>
  <c r="A1313" i="7"/>
  <c r="C1313" i="7"/>
  <c r="A1314" i="7"/>
  <c r="C1314" i="7"/>
  <c r="A1315" i="7"/>
  <c r="C1315" i="7"/>
  <c r="A1316" i="7"/>
  <c r="C1316" i="7"/>
  <c r="A1317" i="7"/>
  <c r="C1317" i="7"/>
  <c r="A1318" i="7"/>
  <c r="C1318" i="7"/>
  <c r="A1319" i="7"/>
  <c r="C1319" i="7"/>
  <c r="A1320" i="7"/>
  <c r="C1320" i="7"/>
  <c r="A1321" i="7"/>
  <c r="C1321" i="7"/>
  <c r="A1322" i="7"/>
  <c r="C1322" i="7"/>
  <c r="A1323" i="7"/>
  <c r="C1323" i="7"/>
  <c r="A1324" i="7"/>
  <c r="C1324" i="7"/>
  <c r="A1325" i="7"/>
  <c r="C1325" i="7"/>
  <c r="A1326" i="7"/>
  <c r="C1326" i="7"/>
  <c r="A1327" i="7"/>
  <c r="C1327" i="7"/>
  <c r="A1328" i="7"/>
  <c r="C1328" i="7"/>
  <c r="A1329" i="7"/>
  <c r="C1329" i="7"/>
  <c r="A1330" i="7"/>
  <c r="C1330" i="7"/>
  <c r="A1331" i="7"/>
  <c r="C1331" i="7"/>
  <c r="A1332" i="7"/>
  <c r="C1332" i="7"/>
  <c r="A1333" i="7"/>
  <c r="C1333" i="7"/>
  <c r="A1334" i="7"/>
  <c r="C1334" i="7"/>
  <c r="A1335" i="7"/>
  <c r="C1335" i="7"/>
  <c r="A1336" i="7"/>
  <c r="C1336" i="7"/>
  <c r="A1337" i="7"/>
  <c r="C1337" i="7"/>
  <c r="A1338" i="7"/>
  <c r="C1338" i="7"/>
  <c r="A1339" i="7"/>
  <c r="C1339" i="7"/>
  <c r="A1340" i="7"/>
  <c r="C1340" i="7"/>
  <c r="A1341" i="7"/>
  <c r="C1341" i="7"/>
  <c r="A1342" i="7"/>
  <c r="C1342" i="7"/>
  <c r="A1343" i="7"/>
  <c r="C1343" i="7"/>
  <c r="A1344" i="7"/>
  <c r="C1344" i="7"/>
  <c r="A1345" i="7"/>
  <c r="C1345" i="7"/>
  <c r="A1346" i="7"/>
  <c r="C1346" i="7"/>
  <c r="A1347" i="7"/>
  <c r="C1347" i="7"/>
  <c r="A1348" i="7"/>
  <c r="C1348" i="7"/>
  <c r="A1349" i="7"/>
  <c r="C1349" i="7"/>
  <c r="A1350" i="7"/>
  <c r="C1350" i="7"/>
  <c r="A1351" i="7"/>
  <c r="C1351" i="7"/>
  <c r="A1352" i="7"/>
  <c r="C1352" i="7"/>
  <c r="A1353" i="7"/>
  <c r="C1353" i="7"/>
  <c r="A1354" i="7"/>
  <c r="C1354" i="7"/>
  <c r="A1355" i="7"/>
  <c r="C1355" i="7"/>
  <c r="A1356" i="7"/>
  <c r="C1356" i="7"/>
  <c r="A1357" i="7"/>
  <c r="C1357" i="7"/>
  <c r="A1358" i="7"/>
  <c r="C1358" i="7"/>
  <c r="A1359" i="7"/>
  <c r="C1359" i="7"/>
  <c r="A1360" i="7"/>
  <c r="C1360" i="7"/>
  <c r="A1361" i="7"/>
  <c r="C1361" i="7"/>
  <c r="A1362" i="7"/>
  <c r="C1362" i="7"/>
  <c r="A1363" i="7"/>
  <c r="C1363" i="7"/>
  <c r="A1364" i="7"/>
  <c r="C1364" i="7"/>
  <c r="A1365" i="7"/>
  <c r="C1365" i="7"/>
  <c r="A1366" i="7"/>
  <c r="C1366" i="7"/>
  <c r="A1367" i="7"/>
  <c r="C1367" i="7"/>
  <c r="A1368" i="7"/>
  <c r="C1368" i="7"/>
  <c r="A1369" i="7"/>
  <c r="C1369" i="7"/>
  <c r="A1370" i="7"/>
  <c r="C1370" i="7"/>
  <c r="A1371" i="7"/>
  <c r="C1371" i="7"/>
  <c r="A1372" i="7"/>
  <c r="C1372" i="7"/>
  <c r="A1373" i="7"/>
  <c r="C1373" i="7"/>
  <c r="A1374" i="7"/>
  <c r="C1374" i="7"/>
  <c r="A1375" i="7"/>
  <c r="C1375" i="7"/>
  <c r="A1376" i="7"/>
  <c r="C1376" i="7"/>
  <c r="A1377" i="7"/>
  <c r="C1377" i="7"/>
  <c r="A1378" i="7"/>
  <c r="C1378" i="7"/>
  <c r="A1379" i="7"/>
  <c r="C1379" i="7"/>
  <c r="A1380" i="7"/>
  <c r="C1380" i="7"/>
  <c r="A1381" i="7"/>
  <c r="C1381" i="7"/>
  <c r="A1382" i="7"/>
  <c r="C1382" i="7"/>
  <c r="A1383" i="7"/>
  <c r="C1383" i="7"/>
  <c r="A1384" i="7"/>
  <c r="C1384" i="7"/>
  <c r="A1385" i="7"/>
  <c r="C1385" i="7"/>
  <c r="A1386" i="7"/>
  <c r="C1386" i="7"/>
  <c r="A1387" i="7"/>
  <c r="C1387" i="7"/>
  <c r="A1388" i="7"/>
  <c r="C1388" i="7"/>
  <c r="A1389" i="7"/>
  <c r="C1389" i="7"/>
  <c r="A1390" i="7"/>
  <c r="C1390" i="7"/>
  <c r="A1391" i="7"/>
  <c r="C1391" i="7"/>
  <c r="A1392" i="7"/>
  <c r="C1392" i="7"/>
  <c r="A1393" i="7"/>
  <c r="C1393" i="7"/>
  <c r="A1394" i="7"/>
  <c r="C1394" i="7"/>
  <c r="A1395" i="7"/>
  <c r="C1395" i="7"/>
  <c r="A1396" i="7"/>
  <c r="C1396" i="7"/>
  <c r="A1397" i="7"/>
  <c r="C1397" i="7"/>
  <c r="A1398" i="7"/>
  <c r="C1398" i="7"/>
  <c r="A1399" i="7"/>
  <c r="C1399" i="7"/>
  <c r="A1400" i="7"/>
  <c r="C1400" i="7"/>
  <c r="A1401" i="7"/>
  <c r="C1401" i="7"/>
  <c r="A1402" i="7"/>
  <c r="C1402" i="7"/>
  <c r="A1403" i="7"/>
  <c r="C1403" i="7"/>
  <c r="A1404" i="7"/>
  <c r="C1404" i="7"/>
  <c r="A1405" i="7"/>
  <c r="C1405" i="7"/>
  <c r="A1406" i="7"/>
  <c r="C1406" i="7"/>
  <c r="A1407" i="7"/>
  <c r="C1407" i="7"/>
  <c r="A1408" i="7"/>
  <c r="C1408" i="7"/>
  <c r="A1409" i="7"/>
  <c r="C1409" i="7"/>
  <c r="A1410" i="7"/>
  <c r="C1410" i="7"/>
  <c r="A1411" i="7"/>
  <c r="C1411" i="7"/>
  <c r="A1412" i="7"/>
  <c r="C1412" i="7"/>
  <c r="A1413" i="7"/>
  <c r="C1413" i="7"/>
  <c r="A1414" i="7"/>
  <c r="C1414" i="7"/>
  <c r="A1415" i="7"/>
  <c r="C1415" i="7"/>
  <c r="A1416" i="7"/>
  <c r="C1416" i="7"/>
  <c r="A1417" i="7"/>
  <c r="C1417" i="7"/>
  <c r="A1418" i="7"/>
  <c r="C1418" i="7"/>
  <c r="A1419" i="7"/>
  <c r="C1419" i="7"/>
  <c r="A1420" i="7"/>
  <c r="C1420" i="7"/>
  <c r="A1421" i="7"/>
  <c r="C1421" i="7"/>
  <c r="A1422" i="7"/>
  <c r="C1422" i="7"/>
  <c r="A1423" i="7"/>
  <c r="C1423" i="7"/>
  <c r="A1424" i="7"/>
  <c r="C1424" i="7"/>
  <c r="A1425" i="7"/>
  <c r="C1425" i="7"/>
  <c r="A1426" i="7"/>
  <c r="C1426" i="7"/>
  <c r="A1427" i="7"/>
  <c r="C1427" i="7"/>
  <c r="A1428" i="7"/>
  <c r="C1428" i="7"/>
  <c r="A1429" i="7"/>
  <c r="C1429" i="7"/>
  <c r="A1430" i="7"/>
  <c r="C1430" i="7"/>
  <c r="A1431" i="7"/>
  <c r="C1431" i="7"/>
  <c r="A1432" i="7"/>
  <c r="C1432" i="7"/>
  <c r="A1433" i="7"/>
  <c r="C1433" i="7"/>
  <c r="A1434" i="7"/>
  <c r="C1434" i="7"/>
  <c r="A1435" i="7"/>
  <c r="C1435" i="7"/>
  <c r="A1436" i="7"/>
  <c r="C1436" i="7"/>
  <c r="A1437" i="7"/>
  <c r="C1437" i="7"/>
  <c r="A1438" i="7"/>
  <c r="C1438" i="7"/>
  <c r="A1439" i="7"/>
  <c r="C1439" i="7"/>
  <c r="A1440" i="7"/>
  <c r="C1440" i="7"/>
  <c r="A1441" i="7"/>
  <c r="C1441" i="7"/>
  <c r="A1442" i="7"/>
  <c r="C1442" i="7"/>
  <c r="A1443" i="7"/>
  <c r="C1443" i="7"/>
  <c r="A1444" i="7"/>
  <c r="C1444" i="7"/>
  <c r="A1445" i="7"/>
  <c r="C1445" i="7"/>
  <c r="A1446" i="7"/>
  <c r="C1446" i="7"/>
  <c r="A1447" i="7"/>
  <c r="C1447" i="7"/>
  <c r="A1448" i="7"/>
  <c r="C1448" i="7"/>
  <c r="A1449" i="7"/>
  <c r="C1449" i="7"/>
  <c r="A1450" i="7"/>
  <c r="C1450" i="7"/>
  <c r="A1451" i="7"/>
  <c r="C1451" i="7"/>
  <c r="A1452" i="7"/>
  <c r="C1452" i="7"/>
  <c r="A1453" i="7"/>
  <c r="C1453" i="7"/>
  <c r="A1454" i="7"/>
  <c r="C1454" i="7"/>
  <c r="A1455" i="7"/>
  <c r="C1455" i="7"/>
  <c r="A1456" i="7"/>
  <c r="C1456" i="7"/>
  <c r="A1457" i="7"/>
  <c r="C1457" i="7"/>
  <c r="A1458" i="7"/>
  <c r="C1458" i="7"/>
  <c r="A1459" i="7"/>
  <c r="C1459" i="7"/>
  <c r="A1460" i="7"/>
  <c r="C1460" i="7"/>
  <c r="A1461" i="7"/>
  <c r="C1461" i="7"/>
  <c r="A1462" i="7"/>
  <c r="C1462" i="7"/>
  <c r="A1463" i="7"/>
  <c r="C1463" i="7"/>
  <c r="A1464" i="7"/>
  <c r="C1464" i="7"/>
  <c r="A1465" i="7"/>
  <c r="C1465" i="7"/>
  <c r="A1466" i="7"/>
  <c r="C1466" i="7"/>
  <c r="A1467" i="7"/>
  <c r="C1467" i="7"/>
  <c r="A1468" i="7"/>
  <c r="C1468" i="7"/>
  <c r="A1469" i="7"/>
  <c r="C1469" i="7"/>
  <c r="A1470" i="7"/>
  <c r="C1470" i="7"/>
  <c r="A1471" i="7"/>
  <c r="C1471" i="7"/>
  <c r="A1472" i="7"/>
  <c r="C1472" i="7"/>
  <c r="A1473" i="7"/>
  <c r="C1473" i="7"/>
  <c r="A1474" i="7"/>
  <c r="C1474" i="7"/>
  <c r="A1475" i="7"/>
  <c r="C1475" i="7"/>
  <c r="A1476" i="7"/>
  <c r="C1476" i="7"/>
  <c r="A1477" i="7"/>
  <c r="C1477" i="7"/>
  <c r="A1478" i="7"/>
  <c r="C1478" i="7"/>
  <c r="A1479" i="7"/>
  <c r="C1479" i="7"/>
  <c r="A1480" i="7"/>
  <c r="C1480" i="7"/>
  <c r="A1481" i="7"/>
  <c r="C1481" i="7"/>
  <c r="A1482" i="7"/>
  <c r="C1482" i="7"/>
  <c r="A1483" i="7"/>
  <c r="C1483" i="7"/>
  <c r="A1484" i="7"/>
  <c r="C1484" i="7"/>
  <c r="A1485" i="7"/>
  <c r="C1485" i="7"/>
  <c r="A1486" i="7"/>
  <c r="C1486" i="7"/>
  <c r="A1487" i="7"/>
  <c r="C1487" i="7"/>
  <c r="A1488" i="7"/>
  <c r="C1488" i="7"/>
  <c r="A1489" i="7"/>
  <c r="C1489" i="7"/>
  <c r="A1490" i="7"/>
  <c r="C1490" i="7"/>
  <c r="A1491" i="7"/>
  <c r="C1491" i="7"/>
  <c r="A1492" i="7"/>
  <c r="C1492" i="7"/>
  <c r="A1493" i="7"/>
  <c r="C1493" i="7"/>
  <c r="A1494" i="7"/>
  <c r="C1494" i="7"/>
  <c r="A1495" i="7"/>
  <c r="C1495" i="7"/>
  <c r="A1496" i="7"/>
  <c r="C1496" i="7"/>
  <c r="A1497" i="7"/>
  <c r="C1497" i="7"/>
  <c r="A1498" i="7"/>
  <c r="C1498" i="7"/>
  <c r="A1499" i="7"/>
  <c r="C1499" i="7"/>
  <c r="A1500" i="7"/>
  <c r="C1500" i="7"/>
  <c r="A1501" i="7"/>
  <c r="C1501" i="7"/>
  <c r="A1502" i="7"/>
  <c r="C1502" i="7"/>
  <c r="A1503" i="7"/>
  <c r="C1503" i="7"/>
  <c r="A1504" i="7"/>
  <c r="C1504" i="7"/>
  <c r="A1505" i="7"/>
  <c r="C1505" i="7"/>
  <c r="A1506" i="7"/>
  <c r="C1506" i="7"/>
  <c r="A1507" i="7"/>
  <c r="C1507" i="7"/>
  <c r="A1508" i="7"/>
  <c r="C1508" i="7"/>
  <c r="A1509" i="7"/>
  <c r="C1509" i="7"/>
  <c r="A1510" i="7"/>
  <c r="C1510" i="7"/>
  <c r="A1511" i="7"/>
  <c r="C1511" i="7"/>
  <c r="A1512" i="7"/>
  <c r="C1512" i="7"/>
  <c r="A1513" i="7"/>
  <c r="C1513" i="7"/>
  <c r="A1514" i="7"/>
  <c r="C1514" i="7"/>
  <c r="A1515" i="7"/>
  <c r="C1515" i="7"/>
  <c r="A1516" i="7"/>
  <c r="C1516" i="7"/>
  <c r="A1517" i="7"/>
  <c r="C1517" i="7"/>
  <c r="A1518" i="7"/>
  <c r="C1518" i="7"/>
  <c r="A1519" i="7"/>
  <c r="C1519" i="7"/>
  <c r="A1520" i="7"/>
  <c r="C1520" i="7"/>
  <c r="A1521" i="7"/>
  <c r="C1521" i="7"/>
  <c r="A1522" i="7"/>
  <c r="C1522" i="7"/>
  <c r="A1523" i="7"/>
  <c r="C1523" i="7"/>
  <c r="A1524" i="7"/>
  <c r="C1524" i="7"/>
  <c r="A1525" i="7"/>
  <c r="C1525" i="7"/>
  <c r="A1526" i="7"/>
  <c r="C1526" i="7"/>
  <c r="A1527" i="7"/>
  <c r="C1527" i="7"/>
  <c r="A1528" i="7"/>
  <c r="C1528" i="7"/>
  <c r="A1529" i="7"/>
  <c r="C1529" i="7"/>
  <c r="A1530" i="7"/>
  <c r="C1530" i="7"/>
  <c r="A1531" i="7"/>
  <c r="C1531" i="7"/>
  <c r="A1532" i="7"/>
  <c r="C1532" i="7"/>
  <c r="A1533" i="7"/>
  <c r="C1533" i="7"/>
  <c r="A1534" i="7"/>
  <c r="C1534" i="7"/>
  <c r="A1535" i="7"/>
  <c r="C1535" i="7"/>
  <c r="A1536" i="7"/>
  <c r="C1536" i="7"/>
  <c r="A1537" i="7"/>
  <c r="C1537" i="7"/>
  <c r="A1538" i="7"/>
  <c r="C1538" i="7"/>
  <c r="A1539" i="7"/>
  <c r="C1539" i="7"/>
  <c r="A1540" i="7"/>
  <c r="C1540" i="7"/>
  <c r="A1541" i="7"/>
  <c r="C1541" i="7"/>
  <c r="A1542" i="7"/>
  <c r="C1542" i="7"/>
  <c r="A1543" i="7"/>
  <c r="C1543" i="7"/>
  <c r="A1544" i="7"/>
  <c r="C1544" i="7"/>
  <c r="A1545" i="7"/>
  <c r="C1545" i="7"/>
  <c r="A1546" i="7"/>
  <c r="C1546" i="7"/>
  <c r="A1547" i="7"/>
  <c r="C1547" i="7"/>
  <c r="A1548" i="7"/>
  <c r="C1548" i="7"/>
  <c r="A1549" i="7"/>
  <c r="C1549" i="7"/>
  <c r="A1550" i="7"/>
  <c r="C1550" i="7"/>
  <c r="A1551" i="7"/>
  <c r="C1551" i="7"/>
  <c r="A1552" i="7"/>
  <c r="C1552" i="7"/>
  <c r="A1553" i="7"/>
  <c r="C1553" i="7"/>
  <c r="A1554" i="7"/>
  <c r="C1554" i="7"/>
  <c r="A1555" i="7"/>
  <c r="C1555" i="7"/>
  <c r="A1556" i="7"/>
  <c r="C1556" i="7"/>
  <c r="A1557" i="7"/>
  <c r="C1557" i="7"/>
  <c r="A1558" i="7"/>
  <c r="C1558" i="7"/>
  <c r="A1559" i="7"/>
  <c r="C1559" i="7"/>
  <c r="A1560" i="7"/>
  <c r="C1560" i="7"/>
  <c r="A1561" i="7"/>
  <c r="C1561" i="7"/>
  <c r="A1562" i="7"/>
  <c r="C1562" i="7"/>
  <c r="A1563" i="7"/>
  <c r="C1563" i="7"/>
  <c r="A1564" i="7"/>
  <c r="C1564" i="7"/>
  <c r="A1565" i="7"/>
  <c r="C1565" i="7"/>
  <c r="A1566" i="7"/>
  <c r="C1566" i="7"/>
  <c r="A1567" i="7"/>
  <c r="C1567" i="7"/>
  <c r="A1568" i="7"/>
  <c r="C1568" i="7"/>
  <c r="A1569" i="7"/>
  <c r="C1569" i="7"/>
  <c r="A1570" i="7"/>
  <c r="C1570" i="7"/>
  <c r="A1571" i="7"/>
  <c r="C1571" i="7"/>
  <c r="A1572" i="7"/>
  <c r="C1572" i="7"/>
  <c r="A1573" i="7"/>
  <c r="C1573" i="7"/>
  <c r="A1574" i="7"/>
  <c r="C1574" i="7"/>
  <c r="A1575" i="7"/>
  <c r="C1575" i="7"/>
  <c r="A1576" i="7"/>
  <c r="C1576" i="7"/>
  <c r="A1577" i="7"/>
  <c r="C1577" i="7"/>
  <c r="A1578" i="7"/>
  <c r="C1578" i="7"/>
  <c r="A1579" i="7"/>
  <c r="C1579" i="7"/>
  <c r="A1580" i="7"/>
  <c r="C1580" i="7"/>
  <c r="A1581" i="7"/>
  <c r="C1581" i="7"/>
  <c r="A1582" i="7"/>
  <c r="C1582" i="7"/>
  <c r="A1583" i="7"/>
  <c r="C1583" i="7"/>
  <c r="A1584" i="7"/>
  <c r="C1584" i="7"/>
  <c r="A1585" i="7"/>
  <c r="C1585" i="7"/>
  <c r="A1586" i="7"/>
  <c r="C1586" i="7"/>
  <c r="A1587" i="7"/>
  <c r="C1587" i="7"/>
  <c r="A1588" i="7"/>
  <c r="C1588" i="7"/>
  <c r="A1589" i="7"/>
  <c r="C1589" i="7"/>
  <c r="A1590" i="7"/>
  <c r="C1590" i="7"/>
  <c r="A1591" i="7"/>
  <c r="C1591" i="7"/>
  <c r="A1592" i="7"/>
  <c r="C1592" i="7"/>
  <c r="A1593" i="7"/>
  <c r="C1593" i="7"/>
  <c r="A1594" i="7"/>
  <c r="C1594" i="7"/>
  <c r="A1595" i="7"/>
  <c r="C1595" i="7"/>
  <c r="A1596" i="7"/>
  <c r="C1596" i="7"/>
  <c r="A1597" i="7"/>
  <c r="C1597" i="7"/>
  <c r="A1598" i="7"/>
  <c r="C1598" i="7"/>
  <c r="A1599" i="7"/>
  <c r="C1599" i="7"/>
  <c r="A1600" i="7"/>
  <c r="C1600" i="7"/>
  <c r="A1601" i="7"/>
  <c r="C1601" i="7"/>
  <c r="A1602" i="7"/>
  <c r="C1602" i="7"/>
  <c r="A1603" i="7"/>
  <c r="C1603" i="7"/>
  <c r="A1604" i="7"/>
  <c r="C1604" i="7"/>
  <c r="A1605" i="7"/>
  <c r="C1605" i="7"/>
  <c r="A1606" i="7"/>
  <c r="C1606" i="7"/>
  <c r="A1607" i="7"/>
  <c r="C1607" i="7"/>
  <c r="A1608" i="7"/>
  <c r="C1608" i="7"/>
  <c r="A1609" i="7"/>
  <c r="C1609" i="7"/>
  <c r="A1610" i="7"/>
  <c r="C1610" i="7"/>
  <c r="A1611" i="7"/>
  <c r="C1611" i="7"/>
  <c r="A1612" i="7"/>
  <c r="C1612" i="7"/>
  <c r="A1613" i="7"/>
  <c r="C1613" i="7"/>
  <c r="A1614" i="7"/>
  <c r="C1614" i="7"/>
  <c r="A1615" i="7"/>
  <c r="C1615" i="7"/>
  <c r="A1616" i="7"/>
  <c r="C1616" i="7"/>
  <c r="A1617" i="7"/>
  <c r="C1617" i="7"/>
  <c r="A1618" i="7"/>
  <c r="C1618" i="7"/>
  <c r="A1619" i="7"/>
  <c r="C1619" i="7"/>
  <c r="A1620" i="7"/>
  <c r="C1620" i="7"/>
  <c r="A1621" i="7"/>
  <c r="C1621" i="7"/>
  <c r="A1622" i="7"/>
  <c r="C1622" i="7"/>
  <c r="A1623" i="7"/>
  <c r="C1623" i="7"/>
  <c r="A1624" i="7"/>
  <c r="C1624" i="7"/>
  <c r="A1625" i="7"/>
  <c r="C1625" i="7"/>
  <c r="A1626" i="7"/>
  <c r="C1626" i="7"/>
  <c r="A1627" i="7"/>
  <c r="C1627" i="7"/>
  <c r="A1628" i="7"/>
  <c r="C1628" i="7"/>
  <c r="A1629" i="7"/>
  <c r="C1629" i="7"/>
  <c r="A1630" i="7"/>
  <c r="C1630" i="7"/>
  <c r="A1631" i="7"/>
  <c r="C1631" i="7"/>
  <c r="A1632" i="7"/>
  <c r="C1632" i="7"/>
  <c r="A1633" i="7"/>
  <c r="C1633" i="7"/>
  <c r="A1634" i="7"/>
  <c r="C1634" i="7"/>
  <c r="A1635" i="7"/>
  <c r="C1635" i="7"/>
  <c r="A1636" i="7"/>
  <c r="C1636" i="7"/>
  <c r="A1637" i="7"/>
  <c r="C1637" i="7"/>
  <c r="A1638" i="7"/>
  <c r="C1638" i="7"/>
  <c r="A1639" i="7"/>
  <c r="C1639" i="7"/>
  <c r="A1640" i="7"/>
  <c r="C1640" i="7"/>
  <c r="A1641" i="7"/>
  <c r="C1641" i="7"/>
  <c r="A1642" i="7"/>
  <c r="C1642" i="7"/>
  <c r="A1643" i="7"/>
  <c r="C1643" i="7"/>
  <c r="A1644" i="7"/>
  <c r="C1644" i="7"/>
  <c r="A1645" i="7"/>
  <c r="C1645" i="7"/>
  <c r="A1646" i="7"/>
  <c r="C1646" i="7"/>
  <c r="A1647" i="7"/>
  <c r="C1647" i="7"/>
  <c r="A1648" i="7"/>
  <c r="C1648" i="7"/>
  <c r="A1649" i="7"/>
  <c r="C1649" i="7"/>
  <c r="A1650" i="7"/>
  <c r="C1650" i="7"/>
  <c r="A1651" i="7"/>
  <c r="C1651" i="7"/>
  <c r="A1652" i="7"/>
  <c r="C1652" i="7"/>
  <c r="A1653" i="7"/>
  <c r="C1653" i="7"/>
  <c r="A1654" i="7"/>
  <c r="C1654" i="7"/>
  <c r="A1655" i="7"/>
  <c r="C1655" i="7"/>
  <c r="A1656" i="7"/>
  <c r="C1656" i="7"/>
  <c r="A1657" i="7"/>
  <c r="C1657" i="7"/>
  <c r="A1658" i="7"/>
  <c r="C1658" i="7"/>
  <c r="A1659" i="7"/>
  <c r="C1659" i="7"/>
  <c r="A1660" i="7"/>
  <c r="C1660" i="7"/>
  <c r="A1661" i="7"/>
  <c r="C1661" i="7"/>
  <c r="A1662" i="7"/>
  <c r="C1662" i="7"/>
  <c r="A1663" i="7"/>
  <c r="C1663" i="7"/>
  <c r="A1664" i="7"/>
  <c r="C1664" i="7"/>
  <c r="A1665" i="7"/>
  <c r="C1665" i="7"/>
  <c r="A1666" i="7"/>
  <c r="C1666" i="7"/>
  <c r="A1667" i="7"/>
  <c r="C1667" i="7"/>
  <c r="A1668" i="7"/>
  <c r="C1668" i="7"/>
  <c r="A1669" i="7"/>
  <c r="C1669" i="7"/>
  <c r="A1670" i="7"/>
  <c r="C1670" i="7"/>
  <c r="A1671" i="7"/>
  <c r="C1671" i="7"/>
  <c r="A1672" i="7"/>
  <c r="C1672" i="7"/>
  <c r="A1673" i="7"/>
  <c r="C1673" i="7"/>
  <c r="A1674" i="7"/>
  <c r="C1674" i="7"/>
  <c r="A1675" i="7"/>
  <c r="C1675" i="7"/>
  <c r="A1676" i="7"/>
  <c r="C1676" i="7"/>
  <c r="A1677" i="7"/>
  <c r="C1677" i="7"/>
  <c r="A1678" i="7"/>
  <c r="C1678" i="7"/>
  <c r="A1679" i="7"/>
  <c r="C1679" i="7"/>
  <c r="A1680" i="7"/>
  <c r="C1680" i="7"/>
  <c r="A1681" i="7"/>
  <c r="C1681" i="7"/>
  <c r="A1682" i="7"/>
  <c r="C1682" i="7"/>
  <c r="A1683" i="7"/>
  <c r="C1683" i="7"/>
  <c r="A1684" i="7"/>
  <c r="C1684" i="7"/>
  <c r="A1685" i="7"/>
  <c r="C1685" i="7"/>
  <c r="A1686" i="7"/>
  <c r="C1686" i="7"/>
  <c r="A1687" i="7"/>
  <c r="C1687" i="7"/>
  <c r="A1688" i="7"/>
  <c r="C1688" i="7"/>
  <c r="A1689" i="7"/>
  <c r="C1689" i="7"/>
  <c r="A1690" i="7"/>
  <c r="C1690" i="7"/>
  <c r="A1691" i="7"/>
  <c r="C1691" i="7"/>
  <c r="A1692" i="7"/>
  <c r="C1692" i="7"/>
  <c r="A1693" i="7"/>
  <c r="C1693" i="7"/>
  <c r="A1694" i="7"/>
  <c r="C1694" i="7"/>
  <c r="A1695" i="7"/>
  <c r="C1695" i="7"/>
  <c r="A1696" i="7"/>
  <c r="C1696" i="7"/>
  <c r="A1697" i="7"/>
  <c r="C1697" i="7"/>
  <c r="A1698" i="7"/>
  <c r="C1698" i="7"/>
  <c r="A1699" i="7"/>
  <c r="C1699" i="7"/>
  <c r="A1700" i="7"/>
  <c r="C1700" i="7"/>
  <c r="A1701" i="7"/>
  <c r="C1701" i="7"/>
  <c r="A1702" i="7"/>
  <c r="C1702" i="7"/>
  <c r="A1703" i="7"/>
  <c r="C1703" i="7"/>
  <c r="A1704" i="7"/>
  <c r="C1704" i="7"/>
  <c r="A1705" i="7"/>
  <c r="C1705" i="7"/>
  <c r="A1706" i="7"/>
  <c r="C1706" i="7"/>
  <c r="A1707" i="7"/>
  <c r="C1707" i="7"/>
  <c r="A1708" i="7"/>
  <c r="C1708" i="7"/>
  <c r="A1709" i="7"/>
  <c r="C1709" i="7"/>
  <c r="A1710" i="7"/>
  <c r="C1710" i="7"/>
  <c r="A1711" i="7"/>
  <c r="C1711" i="7"/>
  <c r="A1712" i="7"/>
  <c r="C1712" i="7"/>
  <c r="A1713" i="7"/>
  <c r="C1713" i="7"/>
  <c r="A1714" i="7"/>
  <c r="C1714" i="7"/>
  <c r="A1715" i="7"/>
  <c r="C1715" i="7"/>
  <c r="A1716" i="7"/>
  <c r="C1716" i="7"/>
  <c r="A1717" i="7"/>
  <c r="C1717" i="7"/>
  <c r="A1718" i="7"/>
  <c r="C1718" i="7"/>
  <c r="A1719" i="7"/>
  <c r="C1719" i="7"/>
  <c r="A1720" i="7"/>
  <c r="C1720" i="7"/>
  <c r="A1721" i="7"/>
  <c r="C1721" i="7"/>
  <c r="A1722" i="7"/>
  <c r="C1722" i="7"/>
  <c r="A1723" i="7"/>
  <c r="C1723" i="7"/>
  <c r="A1724" i="7"/>
  <c r="C1724" i="7"/>
  <c r="A1725" i="7"/>
  <c r="C1725" i="7"/>
  <c r="A1726" i="7"/>
  <c r="C1726" i="7"/>
  <c r="A1727" i="7"/>
  <c r="C1727" i="7"/>
  <c r="A1728" i="7"/>
  <c r="C1728" i="7"/>
  <c r="A1729" i="7"/>
  <c r="C1729" i="7"/>
  <c r="A1730" i="7"/>
  <c r="C1730" i="7"/>
  <c r="A1731" i="7"/>
  <c r="C1731" i="7"/>
  <c r="A1732" i="7"/>
  <c r="C1732" i="7"/>
  <c r="A1733" i="7"/>
  <c r="C1733" i="7"/>
  <c r="A1734" i="7"/>
  <c r="C1734" i="7"/>
  <c r="A1735" i="7"/>
  <c r="C1735" i="7"/>
  <c r="A1736" i="7"/>
  <c r="C1736" i="7"/>
  <c r="A1737" i="7"/>
  <c r="C1737" i="7"/>
  <c r="A1738" i="7"/>
  <c r="C1738" i="7"/>
  <c r="A1739" i="7"/>
  <c r="C1739" i="7"/>
  <c r="A1740" i="7"/>
  <c r="C1740" i="7"/>
  <c r="A1741" i="7"/>
  <c r="C1741" i="7"/>
  <c r="A1742" i="7"/>
  <c r="C1742" i="7"/>
  <c r="A1743" i="7"/>
  <c r="C1743" i="7"/>
  <c r="A1744" i="7"/>
  <c r="C1744" i="7"/>
  <c r="A1745" i="7"/>
  <c r="C1745" i="7"/>
  <c r="A1746" i="7"/>
  <c r="C1746" i="7"/>
  <c r="A1747" i="7"/>
  <c r="C1747" i="7"/>
  <c r="A1748" i="7"/>
  <c r="C1748" i="7"/>
  <c r="A1749" i="7"/>
  <c r="C1749" i="7"/>
  <c r="A1750" i="7"/>
  <c r="C1750" i="7"/>
  <c r="A1751" i="7"/>
  <c r="C1751" i="7"/>
  <c r="A1752" i="7"/>
  <c r="C1752" i="7"/>
  <c r="A1753" i="7"/>
  <c r="C1753" i="7"/>
  <c r="A1754" i="7"/>
  <c r="C1754" i="7"/>
  <c r="A1755" i="7"/>
  <c r="C1755" i="7"/>
  <c r="A1756" i="7"/>
  <c r="C1756" i="7"/>
  <c r="A1757" i="7"/>
  <c r="C1757" i="7"/>
  <c r="A1758" i="7"/>
  <c r="C1758" i="7"/>
  <c r="A1759" i="7"/>
  <c r="C1759" i="7"/>
  <c r="A1760" i="7"/>
  <c r="C1760" i="7"/>
  <c r="A1761" i="7"/>
  <c r="C1761" i="7"/>
  <c r="A1762" i="7"/>
  <c r="C1762" i="7"/>
  <c r="A1763" i="7"/>
  <c r="C1763" i="7"/>
  <c r="A1764" i="7"/>
  <c r="C1764" i="7"/>
  <c r="A1765" i="7"/>
  <c r="C1765" i="7"/>
  <c r="A1766" i="7"/>
  <c r="C1766" i="7"/>
  <c r="A1767" i="7"/>
  <c r="C1767" i="7"/>
  <c r="A1768" i="7"/>
  <c r="C1768" i="7"/>
  <c r="A1769" i="7"/>
  <c r="C1769" i="7"/>
  <c r="A1770" i="7"/>
  <c r="C1770" i="7"/>
  <c r="A1771" i="7"/>
  <c r="C1771" i="7"/>
  <c r="A1772" i="7"/>
  <c r="C1772" i="7"/>
  <c r="A1773" i="7"/>
  <c r="C1773" i="7"/>
  <c r="A1774" i="7"/>
  <c r="C1774" i="7"/>
  <c r="A1775" i="7"/>
  <c r="C1775" i="7"/>
  <c r="A1776" i="7"/>
  <c r="C1776" i="7"/>
  <c r="A1777" i="7"/>
  <c r="C1777" i="7"/>
  <c r="A1778" i="7"/>
  <c r="C1778" i="7"/>
  <c r="A1779" i="7"/>
  <c r="C1779" i="7"/>
  <c r="A1780" i="7"/>
  <c r="C1780" i="7"/>
  <c r="A1781" i="7"/>
  <c r="C1781" i="7"/>
  <c r="A1782" i="7"/>
  <c r="C1782" i="7"/>
  <c r="A1783" i="7"/>
  <c r="C1783" i="7"/>
  <c r="A1784" i="7"/>
  <c r="C1784" i="7"/>
  <c r="A1785" i="7"/>
  <c r="C1785" i="7"/>
  <c r="A1786" i="7"/>
  <c r="C1786" i="7"/>
  <c r="A1787" i="7"/>
  <c r="C1787" i="7"/>
  <c r="A1788" i="7"/>
  <c r="C1788" i="7"/>
  <c r="A1789" i="7"/>
  <c r="C1789" i="7"/>
  <c r="A1790" i="7"/>
  <c r="C1790" i="7"/>
  <c r="A1791" i="7"/>
  <c r="C1791" i="7"/>
  <c r="A1792" i="7"/>
  <c r="C1792" i="7"/>
  <c r="A1793" i="7"/>
  <c r="C1793" i="7"/>
  <c r="A1794" i="7"/>
  <c r="C1794" i="7"/>
  <c r="A1795" i="7"/>
  <c r="C1795" i="7"/>
  <c r="A1796" i="7"/>
  <c r="C1796" i="7"/>
  <c r="A1797" i="7"/>
  <c r="C1797" i="7"/>
  <c r="A1798" i="7"/>
  <c r="C1798" i="7"/>
  <c r="A1799" i="7"/>
  <c r="C1799" i="7"/>
  <c r="A1800" i="7"/>
  <c r="C1800" i="7"/>
  <c r="A1801" i="7"/>
  <c r="C1801" i="7"/>
  <c r="A1802" i="7"/>
  <c r="C1802" i="7"/>
  <c r="A1803" i="7"/>
  <c r="C1803" i="7"/>
  <c r="A1804" i="7"/>
  <c r="C1804" i="7"/>
  <c r="A1805" i="7"/>
  <c r="C1805" i="7"/>
  <c r="A1806" i="7"/>
  <c r="C1806" i="7"/>
  <c r="A1807" i="7"/>
  <c r="C1807" i="7"/>
  <c r="A1808" i="7"/>
  <c r="C1808" i="7"/>
  <c r="A1809" i="7"/>
  <c r="C1809" i="7"/>
  <c r="A1810" i="7"/>
  <c r="C1810" i="7"/>
  <c r="A1811" i="7"/>
  <c r="C1811" i="7"/>
  <c r="A1812" i="7"/>
  <c r="C1812" i="7"/>
  <c r="A1813" i="7"/>
  <c r="C1813" i="7"/>
  <c r="A1814" i="7"/>
  <c r="C1814" i="7"/>
  <c r="A1815" i="7"/>
  <c r="C1815" i="7"/>
  <c r="A1816" i="7"/>
  <c r="C1816" i="7"/>
  <c r="A1817" i="7"/>
  <c r="C1817" i="7"/>
  <c r="A1818" i="7"/>
  <c r="C1818" i="7"/>
  <c r="A1819" i="7"/>
  <c r="C1819" i="7"/>
  <c r="A1820" i="7"/>
  <c r="C1820" i="7"/>
  <c r="A1821" i="7"/>
  <c r="C1821" i="7"/>
  <c r="A1822" i="7"/>
  <c r="C1822" i="7"/>
  <c r="A1823" i="7"/>
  <c r="C1823" i="7"/>
  <c r="A1824" i="7"/>
  <c r="C1824" i="7"/>
  <c r="A1825" i="7"/>
  <c r="C1825" i="7"/>
  <c r="A1826" i="7"/>
  <c r="C1826" i="7"/>
  <c r="A1827" i="7"/>
  <c r="C1827" i="7"/>
  <c r="A1828" i="7"/>
  <c r="C1828" i="7"/>
  <c r="A1829" i="7"/>
  <c r="C1829" i="7"/>
  <c r="A1830" i="7"/>
  <c r="C1830" i="7"/>
  <c r="A1831" i="7"/>
  <c r="C1831" i="7"/>
  <c r="A1832" i="7"/>
  <c r="C1832" i="7"/>
  <c r="A1833" i="7"/>
  <c r="C1833" i="7"/>
  <c r="A1834" i="7"/>
  <c r="C1834" i="7"/>
  <c r="A1835" i="7"/>
  <c r="C1835" i="7"/>
  <c r="A1836" i="7"/>
  <c r="C1836" i="7"/>
  <c r="A1837" i="7"/>
  <c r="C1837" i="7"/>
  <c r="A1838" i="7"/>
  <c r="C1838" i="7"/>
  <c r="A1839" i="7"/>
  <c r="C1839" i="7"/>
  <c r="A1840" i="7"/>
  <c r="C1840" i="7"/>
  <c r="A1841" i="7"/>
  <c r="C1841" i="7"/>
  <c r="A1842" i="7"/>
  <c r="C1842" i="7"/>
  <c r="A1843" i="7"/>
  <c r="C1843" i="7"/>
  <c r="A1844" i="7"/>
  <c r="C1844" i="7"/>
  <c r="A1845" i="7"/>
  <c r="C1845" i="7"/>
  <c r="A1846" i="7"/>
  <c r="C1846" i="7"/>
  <c r="A1847" i="7"/>
  <c r="C1847" i="7"/>
  <c r="A1848" i="7"/>
  <c r="C1848" i="7"/>
  <c r="A1849" i="7"/>
  <c r="C1849" i="7"/>
  <c r="A1850" i="7"/>
  <c r="C1850" i="7"/>
  <c r="A1851" i="7"/>
  <c r="C1851" i="7"/>
  <c r="A1852" i="7"/>
  <c r="C1852" i="7"/>
  <c r="A1853" i="7"/>
  <c r="C1853" i="7"/>
  <c r="A1854" i="7"/>
  <c r="C1854" i="7"/>
  <c r="A1855" i="7"/>
  <c r="C1855" i="7"/>
  <c r="A1856" i="7"/>
  <c r="C1856" i="7"/>
  <c r="A1857" i="7"/>
  <c r="C1857" i="7"/>
  <c r="A1858" i="7"/>
  <c r="C1858" i="7"/>
  <c r="A1859" i="7"/>
  <c r="C1859" i="7"/>
  <c r="A1860" i="7"/>
  <c r="C1860" i="7"/>
  <c r="A1861" i="7"/>
  <c r="C1861" i="7"/>
  <c r="A1862" i="7"/>
  <c r="C1862" i="7"/>
  <c r="A1863" i="7"/>
  <c r="C1863" i="7"/>
  <c r="A1864" i="7"/>
  <c r="C1864" i="7"/>
  <c r="A1865" i="7"/>
  <c r="C1865" i="7"/>
  <c r="A1866" i="7"/>
  <c r="C1866" i="7"/>
  <c r="A1867" i="7"/>
  <c r="C1867" i="7"/>
  <c r="A1868" i="7"/>
  <c r="C1868" i="7"/>
  <c r="A1869" i="7"/>
  <c r="C1869" i="7"/>
  <c r="A1870" i="7"/>
  <c r="C1870" i="7"/>
  <c r="A1871" i="7"/>
  <c r="C1871" i="7"/>
  <c r="A1872" i="7"/>
  <c r="C1872" i="7"/>
  <c r="A1873" i="7"/>
  <c r="C1873" i="7"/>
  <c r="A1874" i="7"/>
  <c r="C1874" i="7"/>
  <c r="A1875" i="7"/>
  <c r="C1875" i="7"/>
  <c r="A1876" i="7"/>
  <c r="C1876" i="7"/>
  <c r="A1877" i="7"/>
  <c r="C1877" i="7"/>
  <c r="A1878" i="7"/>
  <c r="C1878" i="7"/>
  <c r="A1879" i="7"/>
  <c r="C1879" i="7"/>
  <c r="A1880" i="7"/>
  <c r="C1880" i="7"/>
  <c r="A1881" i="7"/>
  <c r="C1881" i="7"/>
  <c r="A1882" i="7"/>
  <c r="C1882" i="7"/>
  <c r="A1883" i="7"/>
  <c r="C1883" i="7"/>
  <c r="A1884" i="7"/>
  <c r="C1884" i="7"/>
  <c r="A1885" i="7"/>
  <c r="C1885" i="7"/>
  <c r="A1886" i="7"/>
  <c r="C1886" i="7"/>
  <c r="A1887" i="7"/>
  <c r="C1887" i="7"/>
  <c r="A1888" i="7"/>
  <c r="C1888" i="7"/>
  <c r="A1889" i="7"/>
  <c r="C1889" i="7"/>
  <c r="A1890" i="7"/>
  <c r="C1890" i="7"/>
  <c r="A1891" i="7"/>
  <c r="C1891" i="7"/>
  <c r="A1892" i="7"/>
  <c r="C1892" i="7"/>
  <c r="A1893" i="7"/>
  <c r="C1893" i="7"/>
  <c r="A1894" i="7"/>
  <c r="C1894" i="7"/>
  <c r="A1895" i="7"/>
  <c r="C1895" i="7"/>
  <c r="A1896" i="7"/>
  <c r="C1896" i="7"/>
  <c r="A1897" i="7"/>
  <c r="C1897" i="7"/>
  <c r="A1898" i="7"/>
  <c r="C1898" i="7"/>
  <c r="A1899" i="7"/>
  <c r="C1899" i="7"/>
  <c r="A1900" i="7"/>
  <c r="C1900" i="7"/>
  <c r="A1901" i="7"/>
  <c r="C1901" i="7"/>
  <c r="A1902" i="7"/>
  <c r="C1902" i="7"/>
  <c r="A1903" i="7"/>
  <c r="C1903" i="7"/>
  <c r="A1904" i="7"/>
  <c r="C1904" i="7"/>
  <c r="A1905" i="7"/>
  <c r="C1905" i="7"/>
  <c r="A1906" i="7"/>
  <c r="C1906" i="7"/>
  <c r="A1907" i="7"/>
  <c r="C1907" i="7"/>
  <c r="A1908" i="7"/>
  <c r="C1908" i="7"/>
  <c r="A1909" i="7"/>
  <c r="C1909" i="7"/>
  <c r="A1910" i="7"/>
  <c r="C1910" i="7"/>
  <c r="A1911" i="7"/>
  <c r="C1911" i="7"/>
  <c r="A1912" i="7"/>
  <c r="C1912" i="7"/>
  <c r="A1913" i="7"/>
  <c r="C1913" i="7"/>
  <c r="A1914" i="7"/>
  <c r="C1914" i="7"/>
  <c r="A1915" i="7"/>
  <c r="C1915" i="7"/>
  <c r="A1916" i="7"/>
  <c r="C1916" i="7"/>
  <c r="A1917" i="7"/>
  <c r="C1917" i="7"/>
  <c r="A1918" i="7"/>
  <c r="C1918" i="7"/>
  <c r="A1919" i="7"/>
  <c r="C1919" i="7"/>
  <c r="A1920" i="7"/>
  <c r="C1920" i="7"/>
  <c r="A1921" i="7"/>
  <c r="C1921" i="7"/>
  <c r="A1922" i="7"/>
  <c r="C1922" i="7"/>
  <c r="A1923" i="7"/>
  <c r="C1923" i="7"/>
  <c r="A1924" i="7"/>
  <c r="C1924" i="7"/>
  <c r="A1925" i="7"/>
  <c r="C1925" i="7"/>
  <c r="A1926" i="7"/>
  <c r="C1926" i="7"/>
  <c r="A1927" i="7"/>
  <c r="C1927" i="7"/>
  <c r="A1928" i="7"/>
  <c r="C1928" i="7"/>
  <c r="A1929" i="7"/>
  <c r="C1929" i="7"/>
  <c r="A1930" i="7"/>
  <c r="C1930" i="7"/>
  <c r="A1931" i="7"/>
  <c r="C1931" i="7"/>
  <c r="A1932" i="7"/>
  <c r="C1932" i="7"/>
  <c r="A1933" i="7"/>
  <c r="C1933" i="7"/>
  <c r="A1934" i="7"/>
  <c r="C1934" i="7"/>
  <c r="A1935" i="7"/>
  <c r="C1935" i="7"/>
  <c r="A1936" i="7"/>
  <c r="C1936" i="7"/>
  <c r="A1937" i="7"/>
  <c r="C1937" i="7"/>
  <c r="A1938" i="7"/>
  <c r="C1938" i="7"/>
  <c r="A1939" i="7"/>
  <c r="C1939" i="7"/>
  <c r="A1940" i="7"/>
  <c r="C1940" i="7"/>
  <c r="A1941" i="7"/>
  <c r="C1941" i="7"/>
  <c r="A1942" i="7"/>
  <c r="C1942" i="7"/>
  <c r="A1943" i="7"/>
  <c r="C1943" i="7"/>
  <c r="A1944" i="7"/>
  <c r="C1944" i="7"/>
  <c r="A1945" i="7"/>
  <c r="C1945" i="7"/>
  <c r="A1946" i="7"/>
  <c r="C1946" i="7"/>
  <c r="A1947" i="7"/>
  <c r="C1947" i="7"/>
  <c r="A1948" i="7"/>
  <c r="C1948" i="7"/>
  <c r="A1949" i="7"/>
  <c r="C1949" i="7"/>
  <c r="A1950" i="7"/>
  <c r="C1950" i="7"/>
  <c r="A1951" i="7"/>
  <c r="C1951" i="7"/>
  <c r="A1952" i="7"/>
  <c r="C1952" i="7"/>
  <c r="A1953" i="7"/>
  <c r="C1953" i="7"/>
  <c r="A1954" i="7"/>
  <c r="C1954" i="7"/>
  <c r="A1955" i="7"/>
  <c r="C1955" i="7"/>
  <c r="A1956" i="7"/>
  <c r="C1956" i="7"/>
  <c r="A1957" i="7"/>
  <c r="C1957" i="7"/>
  <c r="A1958" i="7"/>
  <c r="C1958" i="7"/>
  <c r="A1959" i="7"/>
  <c r="C1959" i="7"/>
  <c r="A1960" i="7"/>
  <c r="C1960" i="7"/>
  <c r="A1961" i="7"/>
  <c r="C1961" i="7"/>
  <c r="A1962" i="7"/>
  <c r="C1962" i="7"/>
  <c r="A1963" i="7"/>
  <c r="C1963" i="7"/>
  <c r="A1964" i="7"/>
  <c r="C1964" i="7"/>
  <c r="A1965" i="7"/>
  <c r="C1965" i="7"/>
  <c r="A1966" i="7"/>
  <c r="C1966" i="7"/>
  <c r="A1967" i="7"/>
  <c r="C1967" i="7"/>
  <c r="A1968" i="7"/>
  <c r="C1968" i="7"/>
  <c r="A1969" i="7"/>
  <c r="C1969" i="7"/>
  <c r="A1970" i="7"/>
  <c r="C1970" i="7"/>
  <c r="A1971" i="7"/>
  <c r="C1971" i="7"/>
  <c r="A1972" i="7"/>
  <c r="C1972" i="7"/>
  <c r="A1973" i="7"/>
  <c r="C1973" i="7"/>
  <c r="A1974" i="7"/>
  <c r="C1974" i="7"/>
  <c r="A1975" i="7"/>
  <c r="C1975" i="7"/>
  <c r="A1976" i="7"/>
  <c r="C1976" i="7"/>
  <c r="A1977" i="7"/>
  <c r="C1977" i="7"/>
  <c r="A1978" i="7"/>
  <c r="C1978" i="7"/>
  <c r="A1979" i="7"/>
  <c r="C1979" i="7"/>
  <c r="A1980" i="7"/>
  <c r="C1980" i="7"/>
  <c r="A1981" i="7"/>
  <c r="C1981" i="7"/>
  <c r="A1982" i="7"/>
  <c r="C1982" i="7"/>
  <c r="A1983" i="7"/>
  <c r="C1983" i="7"/>
  <c r="A1984" i="7"/>
  <c r="C1984" i="7"/>
  <c r="A1985" i="7"/>
  <c r="C1985" i="7"/>
  <c r="A1986" i="7"/>
  <c r="C1986" i="7"/>
  <c r="A1987" i="7"/>
  <c r="C1987" i="7"/>
  <c r="A1988" i="7"/>
  <c r="C1988" i="7"/>
  <c r="A1989" i="7"/>
  <c r="C1989" i="7"/>
  <c r="A1990" i="7"/>
  <c r="C1990" i="7"/>
  <c r="A1991" i="7"/>
  <c r="C1991" i="7"/>
  <c r="A1992" i="7"/>
  <c r="C1992" i="7"/>
  <c r="A1993" i="7"/>
  <c r="C1993" i="7"/>
  <c r="A1994" i="7"/>
  <c r="C1994" i="7"/>
  <c r="A1995" i="7"/>
  <c r="C1995" i="7"/>
  <c r="A1996" i="7"/>
  <c r="C1996" i="7"/>
  <c r="A1997" i="7"/>
  <c r="C1997" i="7"/>
  <c r="A1998" i="7"/>
  <c r="C1998" i="7"/>
  <c r="A1999" i="7"/>
  <c r="C1999" i="7"/>
  <c r="A2000" i="7"/>
  <c r="C2000" i="7"/>
  <c r="A2001" i="7"/>
  <c r="C2001" i="7"/>
  <c r="A2002" i="7"/>
  <c r="C2002" i="7"/>
  <c r="A2003" i="7"/>
  <c r="C2003" i="7"/>
  <c r="A2004" i="7"/>
  <c r="C2004" i="7"/>
  <c r="A2005" i="7"/>
  <c r="C2005" i="7"/>
  <c r="A2006" i="7"/>
  <c r="C2006" i="7"/>
  <c r="A2007" i="7"/>
  <c r="C2007" i="7"/>
  <c r="A2008" i="7"/>
  <c r="C2008" i="7"/>
  <c r="A2009" i="7"/>
  <c r="C2009" i="7"/>
  <c r="A2010" i="7"/>
  <c r="C2010" i="7"/>
  <c r="A2011" i="7"/>
  <c r="C2011" i="7"/>
  <c r="A2012" i="7"/>
  <c r="C2012" i="7"/>
  <c r="A2013" i="7"/>
  <c r="C2013" i="7"/>
  <c r="A2014" i="7"/>
  <c r="C2014" i="7"/>
  <c r="A2015" i="7"/>
  <c r="C2015" i="7"/>
  <c r="A2016" i="7"/>
  <c r="C2016" i="7"/>
  <c r="A2017" i="7"/>
  <c r="C2017" i="7"/>
  <c r="A2018" i="7"/>
  <c r="C2018" i="7"/>
  <c r="A2019" i="7"/>
  <c r="C2019" i="7"/>
  <c r="A2020" i="7"/>
  <c r="C2020" i="7"/>
  <c r="A2021" i="7"/>
  <c r="C2021" i="7"/>
  <c r="A2022" i="7"/>
  <c r="C2022" i="7"/>
  <c r="A2023" i="7"/>
  <c r="C2023" i="7"/>
  <c r="A2024" i="7"/>
  <c r="C2024" i="7"/>
  <c r="A2025" i="7"/>
  <c r="C2025" i="7"/>
  <c r="A2026" i="7"/>
  <c r="C2026" i="7"/>
  <c r="A2027" i="7"/>
  <c r="C2027" i="7"/>
  <c r="A2028" i="7"/>
  <c r="C2028" i="7"/>
  <c r="A2029" i="7"/>
  <c r="C2029" i="7"/>
  <c r="A2030" i="7"/>
  <c r="C2030" i="7"/>
  <c r="A2031" i="7"/>
  <c r="C2031" i="7"/>
  <c r="A2032" i="7"/>
  <c r="C2032" i="7"/>
  <c r="A2033" i="7"/>
  <c r="C2033" i="7"/>
  <c r="A2034" i="7"/>
  <c r="C2034" i="7"/>
  <c r="A2035" i="7"/>
  <c r="C2035" i="7"/>
  <c r="A2036" i="7"/>
  <c r="C2036" i="7"/>
  <c r="A2037" i="7"/>
  <c r="C2037" i="7"/>
  <c r="A2038" i="7"/>
  <c r="C2038" i="7"/>
  <c r="A2039" i="7"/>
  <c r="C2039" i="7"/>
  <c r="A2040" i="7"/>
  <c r="C2040" i="7"/>
  <c r="A2041" i="7"/>
  <c r="C2041" i="7"/>
  <c r="A2042" i="7"/>
  <c r="C2042" i="7"/>
  <c r="A2043" i="7"/>
  <c r="C2043" i="7"/>
  <c r="A2044" i="7"/>
  <c r="C2044" i="7"/>
  <c r="A2045" i="7"/>
  <c r="C2045" i="7"/>
  <c r="A2046" i="7"/>
  <c r="C2046" i="7"/>
  <c r="A2047" i="7"/>
  <c r="C2047" i="7"/>
  <c r="A2048" i="7"/>
  <c r="C2048" i="7"/>
  <c r="A2049" i="7"/>
  <c r="C2049" i="7"/>
  <c r="A2050" i="7"/>
  <c r="C2050" i="7"/>
  <c r="A2051" i="7"/>
  <c r="C2051" i="7"/>
  <c r="A2052" i="7"/>
  <c r="C2052" i="7"/>
  <c r="A2053" i="7"/>
  <c r="C2053" i="7"/>
  <c r="A2054" i="7"/>
  <c r="C2054" i="7"/>
  <c r="A2055" i="7"/>
  <c r="C2055" i="7"/>
  <c r="A2056" i="7"/>
  <c r="C2056" i="7"/>
  <c r="A2057" i="7"/>
  <c r="C2057" i="7"/>
  <c r="A2058" i="7"/>
  <c r="C2058" i="7"/>
  <c r="A2059" i="7"/>
  <c r="C2059" i="7"/>
  <c r="A2060" i="7"/>
  <c r="C2060" i="7"/>
  <c r="A2061" i="7"/>
  <c r="C2061" i="7"/>
  <c r="A2062" i="7"/>
  <c r="C2062" i="7"/>
  <c r="A2063" i="7"/>
  <c r="C2063" i="7"/>
  <c r="A2064" i="7"/>
  <c r="C2064" i="7"/>
  <c r="A2065" i="7"/>
  <c r="C2065" i="7"/>
  <c r="A2066" i="7"/>
  <c r="C2066" i="7"/>
  <c r="A2067" i="7"/>
  <c r="C2067" i="7"/>
  <c r="A2068" i="7"/>
  <c r="C2068" i="7"/>
  <c r="A2069" i="7"/>
  <c r="C2069" i="7"/>
  <c r="A2070" i="7"/>
  <c r="C2070" i="7"/>
  <c r="A2071" i="7"/>
  <c r="C2071" i="7"/>
  <c r="A2072" i="7"/>
  <c r="C2072" i="7"/>
  <c r="A2073" i="7"/>
  <c r="C2073" i="7"/>
  <c r="A2074" i="7"/>
  <c r="C2074" i="7"/>
  <c r="A2075" i="7"/>
  <c r="C2075" i="7"/>
  <c r="A2076" i="7"/>
  <c r="C2076" i="7"/>
  <c r="A2077" i="7"/>
  <c r="C2077" i="7"/>
  <c r="A2078" i="7"/>
  <c r="C2078" i="7"/>
  <c r="A2079" i="7"/>
  <c r="C2079" i="7"/>
  <c r="A2080" i="7"/>
  <c r="C2080" i="7"/>
  <c r="A2081" i="7"/>
  <c r="C2081" i="7"/>
  <c r="A2082" i="7"/>
  <c r="C2082" i="7"/>
  <c r="A2083" i="7"/>
  <c r="C2083" i="7"/>
  <c r="A2084" i="7"/>
  <c r="C2084" i="7"/>
  <c r="A2085" i="7"/>
  <c r="C2085" i="7"/>
  <c r="A2086" i="7"/>
  <c r="C2086" i="7"/>
  <c r="A2087" i="7"/>
  <c r="C2087" i="7"/>
  <c r="A2088" i="7"/>
  <c r="C2088" i="7"/>
  <c r="A2089" i="7"/>
  <c r="C2089" i="7"/>
  <c r="A2090" i="7"/>
  <c r="C2090" i="7"/>
  <c r="A2091" i="7"/>
  <c r="C2091" i="7"/>
  <c r="A2092" i="7"/>
  <c r="C2092" i="7"/>
  <c r="A2093" i="7"/>
  <c r="C2093" i="7"/>
  <c r="A2094" i="7"/>
  <c r="C2094" i="7"/>
  <c r="A2095" i="7"/>
  <c r="C2095" i="7"/>
  <c r="A2096" i="7"/>
  <c r="C2096" i="7"/>
  <c r="A2097" i="7"/>
  <c r="C2097" i="7"/>
  <c r="A2098" i="7"/>
  <c r="C2098" i="7"/>
  <c r="A2099" i="7"/>
  <c r="C2099" i="7"/>
  <c r="A2100" i="7"/>
  <c r="C2100" i="7"/>
  <c r="A2101" i="7"/>
  <c r="C2101" i="7"/>
  <c r="A2102" i="7"/>
  <c r="C2102" i="7"/>
  <c r="A2103" i="7"/>
  <c r="C2103" i="7"/>
  <c r="A2104" i="7"/>
  <c r="C2104" i="7"/>
  <c r="A2105" i="7"/>
  <c r="C2105" i="7"/>
  <c r="A2106" i="7"/>
  <c r="C2106" i="7"/>
  <c r="A2107" i="7"/>
  <c r="C2107" i="7"/>
  <c r="A2108" i="7"/>
  <c r="C2108" i="7"/>
  <c r="A2109" i="7"/>
  <c r="C2109" i="7"/>
  <c r="A2110" i="7"/>
  <c r="C2110" i="7"/>
  <c r="A2111" i="7"/>
  <c r="C2111" i="7"/>
  <c r="A2112" i="7"/>
  <c r="C2112" i="7"/>
  <c r="A2113" i="7"/>
  <c r="C2113" i="7"/>
  <c r="A2114" i="7"/>
  <c r="C2114" i="7"/>
  <c r="A2115" i="7"/>
  <c r="C2115" i="7"/>
  <c r="A2116" i="7"/>
  <c r="C2116" i="7"/>
  <c r="A2117" i="7"/>
  <c r="C2117" i="7"/>
  <c r="A2118" i="7"/>
  <c r="C2118" i="7"/>
  <c r="A2119" i="7"/>
  <c r="C2119" i="7"/>
  <c r="A2120" i="7"/>
  <c r="C2120" i="7"/>
  <c r="A2121" i="7"/>
  <c r="C2121" i="7"/>
  <c r="A2122" i="7"/>
  <c r="C2122" i="7"/>
  <c r="A2123" i="7"/>
  <c r="C2123" i="7"/>
  <c r="A2124" i="7"/>
  <c r="C2124" i="7"/>
  <c r="A2125" i="7"/>
  <c r="C2125" i="7"/>
  <c r="A2126" i="7"/>
  <c r="C2126" i="7"/>
  <c r="A2127" i="7"/>
  <c r="C2127" i="7"/>
  <c r="A2128" i="7"/>
  <c r="C2128" i="7"/>
  <c r="A2129" i="7"/>
  <c r="C2129" i="7"/>
  <c r="A2130" i="7"/>
  <c r="C2130" i="7"/>
  <c r="A2131" i="7"/>
  <c r="C2131" i="7"/>
  <c r="A2132" i="7"/>
  <c r="C2132" i="7"/>
  <c r="A2133" i="7"/>
  <c r="C2133" i="7"/>
  <c r="A2134" i="7"/>
  <c r="C2134" i="7"/>
  <c r="A2135" i="7"/>
  <c r="C2135" i="7"/>
  <c r="A2136" i="7"/>
  <c r="C2136" i="7"/>
  <c r="A2137" i="7"/>
  <c r="C2137" i="7"/>
  <c r="A2138" i="7"/>
  <c r="C2138" i="7"/>
  <c r="A2139" i="7"/>
  <c r="C2139" i="7"/>
  <c r="A2140" i="7"/>
  <c r="C2140" i="7"/>
  <c r="A2141" i="7"/>
  <c r="C2141" i="7"/>
  <c r="A2142" i="7"/>
  <c r="C2142" i="7"/>
  <c r="A2143" i="7"/>
  <c r="C2143" i="7"/>
  <c r="A2144" i="7"/>
  <c r="C2144" i="7"/>
  <c r="A2145" i="7"/>
  <c r="C2145" i="7"/>
  <c r="A2146" i="7"/>
  <c r="C2146" i="7"/>
  <c r="A2147" i="7"/>
  <c r="C2147" i="7"/>
  <c r="A2148" i="7"/>
  <c r="C2148" i="7"/>
  <c r="A2149" i="7"/>
  <c r="C2149" i="7"/>
  <c r="A2150" i="7"/>
  <c r="C2150" i="7"/>
  <c r="A2151" i="7"/>
  <c r="C2151" i="7"/>
  <c r="A2152" i="7"/>
  <c r="C2152" i="7"/>
  <c r="A2153" i="7"/>
  <c r="C2153" i="7"/>
  <c r="A2154" i="7"/>
  <c r="C2154" i="7"/>
  <c r="A2155" i="7"/>
  <c r="C2155" i="7"/>
  <c r="A2156" i="7"/>
  <c r="C2156" i="7"/>
  <c r="A2157" i="7"/>
  <c r="C2157" i="7"/>
  <c r="A2158" i="7"/>
  <c r="C2158" i="7"/>
  <c r="A2159" i="7"/>
  <c r="C2159" i="7"/>
  <c r="A2160" i="7"/>
  <c r="C2160" i="7"/>
  <c r="A2161" i="7"/>
  <c r="C2161" i="7"/>
  <c r="A2162" i="7"/>
  <c r="C2162" i="7"/>
  <c r="A2163" i="7"/>
  <c r="C2163" i="7"/>
  <c r="A2164" i="7"/>
  <c r="C2164" i="7"/>
  <c r="A2165" i="7"/>
  <c r="C2165" i="7"/>
  <c r="A2166" i="7"/>
  <c r="C2166" i="7"/>
  <c r="A2167" i="7"/>
  <c r="C2167" i="7"/>
  <c r="A2168" i="7"/>
  <c r="C2168" i="7"/>
  <c r="A2169" i="7"/>
  <c r="C2169" i="7"/>
  <c r="A2170" i="7"/>
  <c r="C2170" i="7"/>
  <c r="A2171" i="7"/>
  <c r="C2171" i="7"/>
  <c r="A2172" i="7"/>
  <c r="C2172" i="7"/>
  <c r="A2173" i="7"/>
  <c r="C2173" i="7"/>
  <c r="A2174" i="7"/>
  <c r="C2174" i="7"/>
  <c r="A2175" i="7"/>
  <c r="C2175" i="7"/>
  <c r="A2176" i="7"/>
  <c r="C2176" i="7"/>
  <c r="A2177" i="7"/>
  <c r="C2177" i="7"/>
  <c r="A2178" i="7"/>
  <c r="C2178" i="7"/>
  <c r="A2179" i="7"/>
  <c r="C2179" i="7"/>
  <c r="A2180" i="7"/>
  <c r="C2180" i="7"/>
  <c r="A2181" i="7"/>
  <c r="C2181" i="7"/>
  <c r="A2182" i="7"/>
  <c r="C2182" i="7"/>
  <c r="A2183" i="7"/>
  <c r="C2183" i="7"/>
  <c r="A2184" i="7"/>
  <c r="C2184" i="7"/>
  <c r="A2185" i="7"/>
  <c r="C2185" i="7"/>
  <c r="A2186" i="7"/>
  <c r="C2186" i="7"/>
  <c r="A2187" i="7"/>
  <c r="C2187" i="7"/>
  <c r="A2188" i="7"/>
  <c r="C2188" i="7"/>
  <c r="A2189" i="7"/>
  <c r="C2189" i="7"/>
  <c r="A2190" i="7"/>
  <c r="C2190" i="7"/>
  <c r="A2191" i="7"/>
  <c r="C2191" i="7"/>
  <c r="A2192" i="7"/>
  <c r="C2192" i="7"/>
  <c r="A2193" i="7"/>
  <c r="C2193" i="7"/>
  <c r="A2194" i="7"/>
  <c r="C2194" i="7"/>
  <c r="A2195" i="7"/>
  <c r="C2195" i="7"/>
  <c r="A2196" i="7"/>
  <c r="C2196" i="7"/>
  <c r="A2197" i="7"/>
  <c r="C2197" i="7"/>
  <c r="A2198" i="7"/>
  <c r="C2198" i="7"/>
  <c r="A2199" i="7"/>
  <c r="C2199" i="7"/>
  <c r="A2200" i="7"/>
  <c r="C2200" i="7"/>
  <c r="A2201" i="7"/>
  <c r="C2201" i="7"/>
  <c r="A2202" i="7"/>
  <c r="C2202" i="7"/>
  <c r="A2203" i="7"/>
  <c r="C2203" i="7"/>
  <c r="A2204" i="7"/>
  <c r="C2204" i="7"/>
  <c r="A2205" i="7"/>
  <c r="C2205" i="7"/>
  <c r="A2206" i="7"/>
  <c r="C2206" i="7"/>
  <c r="A2207" i="7"/>
  <c r="C2207" i="7"/>
  <c r="A2208" i="7"/>
  <c r="C2208" i="7"/>
  <c r="A2209" i="7"/>
  <c r="C2209" i="7"/>
  <c r="A2210" i="7"/>
  <c r="C2210" i="7"/>
  <c r="A2211" i="7"/>
  <c r="C2211" i="7"/>
  <c r="A2212" i="7"/>
  <c r="C2212" i="7"/>
  <c r="A2213" i="7"/>
  <c r="C2213" i="7"/>
  <c r="A2214" i="7"/>
  <c r="C2214" i="7"/>
  <c r="A2215" i="7"/>
  <c r="C2215" i="7"/>
  <c r="A2216" i="7"/>
  <c r="C2216" i="7"/>
  <c r="A2217" i="7"/>
  <c r="C2217" i="7"/>
  <c r="A2218" i="7"/>
  <c r="C2218" i="7"/>
  <c r="A2219" i="7"/>
  <c r="C2219" i="7"/>
  <c r="A2220" i="7"/>
  <c r="C2220" i="7"/>
  <c r="A2221" i="7"/>
  <c r="C2221" i="7"/>
  <c r="A2222" i="7"/>
  <c r="C2222" i="7"/>
  <c r="A2223" i="7"/>
  <c r="C2223" i="7"/>
  <c r="A2224" i="7"/>
  <c r="C2224" i="7"/>
  <c r="A2225" i="7"/>
  <c r="C2225" i="7"/>
  <c r="A2226" i="7"/>
  <c r="C2226" i="7"/>
  <c r="A2227" i="7"/>
  <c r="C2227" i="7"/>
  <c r="A2228" i="7"/>
  <c r="C2228" i="7"/>
  <c r="A2229" i="7"/>
  <c r="C2229" i="7"/>
  <c r="A2230" i="7"/>
  <c r="C2230" i="7"/>
  <c r="A2231" i="7"/>
  <c r="C2231" i="7"/>
  <c r="A2232" i="7"/>
  <c r="C2232" i="7"/>
  <c r="A2233" i="7"/>
  <c r="C2233" i="7"/>
  <c r="A2234" i="7"/>
  <c r="C2234" i="7"/>
  <c r="A2235" i="7"/>
  <c r="C2235" i="7"/>
  <c r="A2236" i="7"/>
  <c r="C2236" i="7"/>
  <c r="A2237" i="7"/>
  <c r="C2237" i="7"/>
  <c r="A2238" i="7"/>
  <c r="C2238" i="7"/>
  <c r="A2239" i="7"/>
  <c r="C2239" i="7"/>
  <c r="A2240" i="7"/>
  <c r="C2240" i="7"/>
  <c r="A2241" i="7"/>
  <c r="C2241" i="7"/>
  <c r="A2242" i="7"/>
  <c r="C2242" i="7"/>
  <c r="A2243" i="7"/>
  <c r="C2243" i="7"/>
  <c r="A2244" i="7"/>
  <c r="C2244" i="7"/>
  <c r="A2245" i="7"/>
  <c r="C2245" i="7"/>
  <c r="A2246" i="7"/>
  <c r="C2246" i="7"/>
  <c r="A2247" i="7"/>
  <c r="C2247" i="7"/>
  <c r="A2248" i="7"/>
  <c r="C2248" i="7"/>
  <c r="A2249" i="7"/>
  <c r="C2249" i="7"/>
  <c r="A2250" i="7"/>
  <c r="C2250" i="7"/>
  <c r="A2251" i="7"/>
  <c r="C2251" i="7"/>
  <c r="A2252" i="7"/>
  <c r="C2252" i="7"/>
  <c r="A2253" i="7"/>
  <c r="C2253" i="7"/>
  <c r="A2254" i="7"/>
  <c r="C2254" i="7"/>
  <c r="A2255" i="7"/>
  <c r="C2255" i="7"/>
  <c r="A2256" i="7"/>
  <c r="C2256" i="7"/>
  <c r="A2257" i="7"/>
  <c r="C2257" i="7"/>
  <c r="A2258" i="7"/>
  <c r="C2258" i="7"/>
  <c r="A2259" i="7"/>
  <c r="C2259" i="7"/>
  <c r="A2260" i="7"/>
  <c r="C2260" i="7"/>
  <c r="A2261" i="7"/>
  <c r="C2261" i="7"/>
  <c r="A2262" i="7"/>
  <c r="C2262" i="7"/>
  <c r="A2263" i="7"/>
  <c r="C2263" i="7"/>
  <c r="A2264" i="7"/>
  <c r="C2264" i="7"/>
  <c r="A2265" i="7"/>
  <c r="C2265" i="7"/>
  <c r="A2266" i="7"/>
  <c r="C2266" i="7"/>
  <c r="A2267" i="7"/>
  <c r="C2267" i="7"/>
  <c r="A2268" i="7"/>
  <c r="C2268" i="7"/>
  <c r="A2269" i="7"/>
  <c r="C2269" i="7"/>
  <c r="A2270" i="7"/>
  <c r="C2270" i="7"/>
  <c r="A2271" i="7"/>
  <c r="C2271" i="7"/>
  <c r="A2272" i="7"/>
  <c r="C2272" i="7"/>
  <c r="A2273" i="7"/>
  <c r="C2273" i="7"/>
  <c r="A2274" i="7"/>
  <c r="C2274" i="7"/>
  <c r="A2275" i="7"/>
  <c r="C2275" i="7"/>
  <c r="A2276" i="7"/>
  <c r="C2276" i="7"/>
  <c r="A2277" i="7"/>
  <c r="C2277" i="7"/>
  <c r="A2278" i="7"/>
  <c r="C2278" i="7"/>
  <c r="A2279" i="7"/>
  <c r="C2279" i="7"/>
  <c r="A2280" i="7"/>
  <c r="C2280" i="7"/>
  <c r="A2281" i="7"/>
  <c r="C2281" i="7"/>
  <c r="A2282" i="7"/>
  <c r="C2282" i="7"/>
  <c r="A2283" i="7"/>
  <c r="C2283" i="7"/>
  <c r="A2284" i="7"/>
  <c r="C2284" i="7"/>
  <c r="A2285" i="7"/>
  <c r="C2285" i="7"/>
  <c r="A2286" i="7"/>
  <c r="C2286" i="7"/>
  <c r="A2287" i="7"/>
  <c r="C2287" i="7"/>
  <c r="A2288" i="7"/>
  <c r="C2288" i="7"/>
  <c r="A2289" i="7"/>
  <c r="C2289" i="7"/>
  <c r="A2290" i="7"/>
  <c r="C2290" i="7"/>
  <c r="A2291" i="7"/>
  <c r="C2291" i="7"/>
  <c r="A2292" i="7"/>
  <c r="C2292" i="7"/>
  <c r="A2293" i="7"/>
  <c r="C2293" i="7"/>
  <c r="A2294" i="7"/>
  <c r="C2294" i="7"/>
  <c r="A2295" i="7"/>
  <c r="C2295" i="7"/>
  <c r="A2296" i="7"/>
  <c r="C2296" i="7"/>
  <c r="A2297" i="7"/>
  <c r="C2297" i="7"/>
  <c r="A2298" i="7"/>
  <c r="C2298" i="7"/>
  <c r="A2299" i="7"/>
  <c r="C2299" i="7"/>
  <c r="A2300" i="7"/>
  <c r="C2300" i="7"/>
  <c r="A2301" i="7"/>
  <c r="C2301" i="7"/>
  <c r="A2302" i="7"/>
  <c r="C2302" i="7"/>
  <c r="A2303" i="7"/>
  <c r="C2303" i="7"/>
  <c r="A2304" i="7"/>
  <c r="C2304" i="7"/>
  <c r="A2305" i="7"/>
  <c r="C2305" i="7"/>
  <c r="A2306" i="7"/>
  <c r="C2306" i="7"/>
  <c r="A2307" i="7"/>
  <c r="C2307" i="7"/>
  <c r="A2308" i="7"/>
  <c r="C2308" i="7"/>
  <c r="A2309" i="7"/>
  <c r="C2309" i="7"/>
  <c r="A2310" i="7"/>
  <c r="C2310" i="7"/>
  <c r="A2311" i="7"/>
  <c r="C2311" i="7"/>
  <c r="A2312" i="7"/>
  <c r="C2312" i="7"/>
  <c r="A2313" i="7"/>
  <c r="C2313" i="7"/>
  <c r="A2314" i="7"/>
  <c r="C2314" i="7"/>
  <c r="A2315" i="7"/>
  <c r="C2315" i="7"/>
  <c r="A2316" i="7"/>
  <c r="C2316" i="7"/>
  <c r="A2317" i="7"/>
  <c r="C2317" i="7"/>
  <c r="A2318" i="7"/>
  <c r="C2318" i="7"/>
  <c r="A2319" i="7"/>
  <c r="C2319" i="7"/>
  <c r="A2320" i="7"/>
  <c r="C2320" i="7"/>
  <c r="A2321" i="7"/>
  <c r="C2321" i="7"/>
  <c r="A2322" i="7"/>
  <c r="C2322" i="7"/>
  <c r="A2323" i="7"/>
  <c r="C2323" i="7"/>
  <c r="A2324" i="7"/>
  <c r="C2324" i="7"/>
  <c r="A2325" i="7"/>
  <c r="C2325" i="7"/>
  <c r="A2326" i="7"/>
  <c r="C2326" i="7"/>
  <c r="A2327" i="7"/>
  <c r="C2327" i="7"/>
  <c r="A2328" i="7"/>
  <c r="C2328" i="7"/>
  <c r="A2329" i="7"/>
  <c r="C2329" i="7"/>
  <c r="A2330" i="7"/>
  <c r="C2330" i="7"/>
  <c r="A2331" i="7"/>
  <c r="C2331" i="7"/>
  <c r="A2332" i="7"/>
  <c r="C2332" i="7"/>
  <c r="A2333" i="7"/>
  <c r="C2333" i="7"/>
  <c r="A2334" i="7"/>
  <c r="C2334" i="7"/>
  <c r="A2335" i="7"/>
  <c r="C2335" i="7"/>
  <c r="A2336" i="7"/>
  <c r="C2336" i="7"/>
  <c r="A2337" i="7"/>
  <c r="C2337" i="7"/>
  <c r="A2338" i="7"/>
  <c r="C2338" i="7"/>
  <c r="A2339" i="7"/>
  <c r="C2339" i="7"/>
  <c r="A2340" i="7"/>
  <c r="C2340" i="7"/>
  <c r="A2341" i="7"/>
  <c r="C2341" i="7"/>
  <c r="A2342" i="7"/>
  <c r="C2342" i="7"/>
  <c r="A2343" i="7"/>
  <c r="C2343" i="7"/>
  <c r="A2344" i="7"/>
  <c r="C2344" i="7"/>
  <c r="A2345" i="7"/>
  <c r="C2345" i="7"/>
  <c r="A2346" i="7"/>
  <c r="C2346" i="7"/>
  <c r="A2347" i="7"/>
  <c r="C2347" i="7"/>
  <c r="A2348" i="7"/>
  <c r="C2348" i="7"/>
  <c r="A2349" i="7"/>
  <c r="C2349" i="7"/>
  <c r="A2350" i="7"/>
  <c r="C2350" i="7"/>
  <c r="A2351" i="7"/>
  <c r="C2351" i="7"/>
  <c r="A2352" i="7"/>
  <c r="C2352" i="7"/>
  <c r="A2353" i="7"/>
  <c r="C2353" i="7"/>
  <c r="A2354" i="7"/>
  <c r="C2354" i="7"/>
  <c r="A2355" i="7"/>
  <c r="C2355" i="7"/>
  <c r="A2356" i="7"/>
  <c r="C2356" i="7"/>
  <c r="A2357" i="7"/>
  <c r="C2357" i="7"/>
  <c r="A2358" i="7"/>
  <c r="C2358" i="7"/>
  <c r="A2359" i="7"/>
  <c r="C2359" i="7"/>
  <c r="A2360" i="7"/>
  <c r="C2360" i="7"/>
  <c r="A2361" i="7"/>
  <c r="C2361" i="7"/>
  <c r="A2362" i="7"/>
  <c r="C2362" i="7"/>
  <c r="A2363" i="7"/>
  <c r="C2363" i="7"/>
  <c r="A2364" i="7"/>
  <c r="C2364" i="7"/>
  <c r="A2365" i="7"/>
  <c r="C2365" i="7"/>
  <c r="A2366" i="7"/>
  <c r="C2366" i="7"/>
  <c r="A2367" i="7"/>
  <c r="C2367" i="7"/>
  <c r="A2368" i="7"/>
  <c r="C2368" i="7"/>
  <c r="A2369" i="7"/>
  <c r="C2369" i="7"/>
  <c r="A2370" i="7"/>
  <c r="C2370" i="7"/>
  <c r="A2371" i="7"/>
  <c r="C2371" i="7"/>
  <c r="A2372" i="7"/>
  <c r="C2372" i="7"/>
  <c r="A2373" i="7"/>
  <c r="C2373" i="7"/>
  <c r="A2374" i="7"/>
  <c r="C2374" i="7"/>
  <c r="A2375" i="7"/>
  <c r="C2375" i="7"/>
  <c r="A2376" i="7"/>
  <c r="C2376" i="7"/>
  <c r="A2377" i="7"/>
  <c r="C2377" i="7"/>
  <c r="A2378" i="7"/>
  <c r="C2378" i="7"/>
  <c r="A2379" i="7"/>
  <c r="C2379" i="7"/>
  <c r="A2380" i="7"/>
  <c r="C2380" i="7"/>
  <c r="A2381" i="7"/>
  <c r="C2381" i="7"/>
  <c r="A2382" i="7"/>
  <c r="C2382" i="7"/>
  <c r="A2383" i="7"/>
  <c r="C2383" i="7"/>
  <c r="A2384" i="7"/>
  <c r="C2384" i="7"/>
  <c r="A2385" i="7"/>
  <c r="C2385" i="7"/>
  <c r="A2386" i="7"/>
  <c r="C2386" i="7"/>
  <c r="A2387" i="7"/>
  <c r="C2387" i="7"/>
  <c r="A2388" i="7"/>
  <c r="C2388" i="7"/>
  <c r="A2389" i="7"/>
  <c r="C2389" i="7"/>
  <c r="A2390" i="7"/>
  <c r="C2390" i="7"/>
  <c r="A2391" i="7"/>
  <c r="C2391" i="7"/>
  <c r="A2392" i="7"/>
  <c r="C2392" i="7"/>
  <c r="A2393" i="7"/>
  <c r="C2393" i="7"/>
  <c r="A2394" i="7"/>
  <c r="C2394" i="7"/>
  <c r="A2395" i="7"/>
  <c r="C2395" i="7"/>
  <c r="A2396" i="7"/>
  <c r="C2396" i="7"/>
  <c r="A2397" i="7"/>
  <c r="C2397" i="7"/>
  <c r="A2398" i="7"/>
  <c r="C2398" i="7"/>
  <c r="A2399" i="7"/>
  <c r="C2399" i="7"/>
  <c r="A2400" i="7"/>
  <c r="C2400" i="7"/>
  <c r="A2401" i="7"/>
  <c r="C2401" i="7"/>
  <c r="A2402" i="7"/>
  <c r="C2402" i="7"/>
  <c r="A2403" i="7"/>
  <c r="C2403" i="7"/>
  <c r="A2404" i="7"/>
  <c r="C2404" i="7"/>
  <c r="A2405" i="7"/>
  <c r="C2405" i="7"/>
  <c r="A2406" i="7"/>
  <c r="C2406" i="7"/>
  <c r="A2407" i="7"/>
  <c r="C2407" i="7"/>
  <c r="A2408" i="7"/>
  <c r="C2408" i="7"/>
  <c r="A2409" i="7"/>
  <c r="C2409" i="7"/>
  <c r="A2410" i="7"/>
  <c r="C2410" i="7"/>
  <c r="A2411" i="7"/>
  <c r="C2411" i="7"/>
  <c r="A2412" i="7"/>
  <c r="C2412" i="7"/>
  <c r="A2413" i="7"/>
  <c r="C2413" i="7"/>
  <c r="A2414" i="7"/>
  <c r="C2414" i="7"/>
  <c r="A2415" i="7"/>
  <c r="C2415" i="7"/>
  <c r="A2416" i="7"/>
  <c r="C2416" i="7"/>
  <c r="A2417" i="7"/>
  <c r="C2417" i="7"/>
  <c r="A2418" i="7"/>
  <c r="C2418" i="7"/>
  <c r="A2419" i="7"/>
  <c r="C2419" i="7"/>
  <c r="A2420" i="7"/>
  <c r="C2420" i="7"/>
  <c r="A2421" i="7"/>
  <c r="C2421" i="7"/>
  <c r="A2422" i="7"/>
  <c r="C2422" i="7"/>
  <c r="A2423" i="7"/>
  <c r="C2423" i="7"/>
  <c r="A2424" i="7"/>
  <c r="C2424" i="7"/>
  <c r="A2425" i="7"/>
  <c r="C2425" i="7"/>
  <c r="A2426" i="7"/>
  <c r="C2426" i="7"/>
  <c r="A2427" i="7"/>
  <c r="C2427" i="7"/>
  <c r="A2428" i="7"/>
  <c r="C2428" i="7"/>
  <c r="A2429" i="7"/>
  <c r="C2429" i="7"/>
  <c r="A2430" i="7"/>
  <c r="C2430" i="7"/>
  <c r="A2431" i="7"/>
  <c r="C2431" i="7"/>
  <c r="A2432" i="7"/>
  <c r="C2432" i="7"/>
  <c r="A2433" i="7"/>
  <c r="C2433" i="7"/>
  <c r="A2434" i="7"/>
  <c r="C2434" i="7"/>
  <c r="A2435" i="7"/>
  <c r="C2435" i="7"/>
  <c r="A2436" i="7"/>
  <c r="C2436" i="7"/>
  <c r="A2437" i="7"/>
  <c r="C2437" i="7"/>
  <c r="A2438" i="7"/>
  <c r="C2438" i="7"/>
  <c r="A2439" i="7"/>
  <c r="C2439" i="7"/>
  <c r="A2440" i="7"/>
  <c r="C2440" i="7"/>
  <c r="A2441" i="7"/>
  <c r="C2441" i="7"/>
  <c r="A2442" i="7"/>
  <c r="C2442" i="7"/>
  <c r="A2443" i="7"/>
  <c r="C2443" i="7"/>
  <c r="A2444" i="7"/>
  <c r="C2444" i="7"/>
  <c r="A2445" i="7"/>
  <c r="C2445" i="7"/>
  <c r="A2446" i="7"/>
  <c r="C2446" i="7"/>
  <c r="A2447" i="7"/>
  <c r="C2447" i="7"/>
  <c r="A2448" i="7"/>
  <c r="C2448" i="7"/>
  <c r="A2449" i="7"/>
  <c r="C2449" i="7"/>
  <c r="A2450" i="7"/>
  <c r="C2450" i="7"/>
  <c r="A2451" i="7"/>
  <c r="C2451" i="7"/>
  <c r="A2452" i="7"/>
  <c r="C2452" i="7"/>
  <c r="A2453" i="7"/>
  <c r="C2453" i="7"/>
  <c r="A2454" i="7"/>
  <c r="C2454" i="7"/>
  <c r="A2455" i="7"/>
  <c r="C2455" i="7"/>
  <c r="A2456" i="7"/>
  <c r="C2456" i="7"/>
  <c r="A2457" i="7"/>
  <c r="C2457" i="7"/>
  <c r="A2458" i="7"/>
  <c r="C2458" i="7"/>
  <c r="A2459" i="7"/>
  <c r="C2459" i="7"/>
  <c r="A2460" i="7"/>
  <c r="C2460" i="7"/>
  <c r="A2461" i="7"/>
  <c r="C2461" i="7"/>
  <c r="A2462" i="7"/>
  <c r="C2462" i="7"/>
  <c r="A2463" i="7"/>
  <c r="C2463" i="7"/>
  <c r="A2464" i="7"/>
  <c r="C2464" i="7"/>
  <c r="A2465" i="7"/>
  <c r="C2465" i="7"/>
  <c r="A2466" i="7"/>
  <c r="C2466" i="7"/>
  <c r="A2467" i="7"/>
  <c r="C2467" i="7"/>
  <c r="A2468" i="7"/>
  <c r="C2468" i="7"/>
  <c r="A2469" i="7"/>
  <c r="C2469" i="7"/>
  <c r="A2470" i="7"/>
  <c r="C2470" i="7"/>
  <c r="A2471" i="7"/>
  <c r="C2471" i="7"/>
  <c r="A2472" i="7"/>
  <c r="C2472" i="7"/>
  <c r="A2473" i="7"/>
  <c r="C2473" i="7"/>
  <c r="A2474" i="7"/>
  <c r="C2474" i="7"/>
  <c r="A2475" i="7"/>
  <c r="C2475" i="7"/>
  <c r="A2476" i="7"/>
  <c r="C2476" i="7"/>
  <c r="A2477" i="7"/>
  <c r="C2477" i="7"/>
  <c r="A2478" i="7"/>
  <c r="C2478" i="7"/>
  <c r="A2479" i="7"/>
  <c r="C2479" i="7"/>
  <c r="A2480" i="7"/>
  <c r="C2480" i="7"/>
  <c r="A2481" i="7"/>
  <c r="C2481" i="7"/>
  <c r="A2482" i="7"/>
  <c r="C2482" i="7"/>
  <c r="A2483" i="7"/>
  <c r="C2483" i="7"/>
  <c r="A2484" i="7"/>
  <c r="C2484" i="7"/>
  <c r="A2485" i="7"/>
  <c r="C2485" i="7"/>
  <c r="A2486" i="7"/>
  <c r="C2486" i="7"/>
  <c r="A2487" i="7"/>
  <c r="C2487" i="7"/>
  <c r="A2488" i="7"/>
  <c r="C2488" i="7"/>
  <c r="A2489" i="7"/>
  <c r="C2489" i="7"/>
  <c r="A2490" i="7"/>
  <c r="C2490" i="7"/>
  <c r="A2491" i="7"/>
  <c r="C2491" i="7"/>
  <c r="A2492" i="7"/>
  <c r="C2492" i="7"/>
  <c r="A2493" i="7"/>
  <c r="C2493" i="7"/>
  <c r="A2494" i="7"/>
  <c r="C2494" i="7"/>
  <c r="A2495" i="7"/>
  <c r="C2495" i="7"/>
  <c r="A2496" i="7"/>
  <c r="C2496" i="7"/>
  <c r="A2497" i="7"/>
  <c r="C2497" i="7"/>
  <c r="A2498" i="7"/>
  <c r="C2498" i="7"/>
  <c r="A2499" i="7"/>
  <c r="C2499" i="7"/>
  <c r="A2500" i="7"/>
  <c r="C2500" i="7"/>
  <c r="A2501" i="7"/>
  <c r="C2501" i="7"/>
  <c r="A2502" i="7"/>
  <c r="C2502" i="7"/>
  <c r="A2503" i="7"/>
  <c r="C2503" i="7"/>
  <c r="A2504" i="7"/>
  <c r="C2504" i="7"/>
  <c r="A2505" i="7"/>
  <c r="C2505" i="7"/>
  <c r="A2506" i="7"/>
  <c r="C2506" i="7"/>
  <c r="A2507" i="7"/>
  <c r="C2507" i="7"/>
  <c r="A2508" i="7"/>
  <c r="C2508" i="7"/>
  <c r="A2509" i="7"/>
  <c r="C2509" i="7"/>
  <c r="A2510" i="7"/>
  <c r="C2510" i="7"/>
  <c r="A2511" i="7"/>
  <c r="C2511" i="7"/>
  <c r="A2512" i="7"/>
  <c r="C2512" i="7"/>
  <c r="A2513" i="7"/>
  <c r="C2513" i="7"/>
  <c r="A2514" i="7"/>
  <c r="C2514" i="7"/>
  <c r="A2515" i="7"/>
  <c r="C2515" i="7"/>
  <c r="A2516" i="7"/>
  <c r="C2516" i="7"/>
  <c r="A2517" i="7"/>
  <c r="C2517" i="7"/>
  <c r="A2518" i="7"/>
  <c r="C2518" i="7"/>
  <c r="A2519" i="7"/>
  <c r="C2519" i="7"/>
  <c r="A2520" i="7"/>
  <c r="C2520" i="7"/>
  <c r="A2521" i="7"/>
  <c r="C2521" i="7"/>
  <c r="A2522" i="7"/>
  <c r="C2522" i="7"/>
  <c r="A2523" i="7"/>
  <c r="C2523" i="7"/>
  <c r="A2524" i="7"/>
  <c r="C2524" i="7"/>
  <c r="A2525" i="7"/>
  <c r="C2525" i="7"/>
  <c r="A2526" i="7"/>
  <c r="C2526" i="7"/>
  <c r="A2527" i="7"/>
  <c r="C2527" i="7"/>
  <c r="A2528" i="7"/>
  <c r="C2528" i="7"/>
  <c r="A2529" i="7"/>
  <c r="C2529" i="7"/>
  <c r="A2530" i="7"/>
  <c r="C2530" i="7"/>
  <c r="A2531" i="7"/>
  <c r="C2531" i="7"/>
  <c r="A2532" i="7"/>
  <c r="C2532" i="7"/>
  <c r="A2533" i="7"/>
  <c r="C2533" i="7"/>
  <c r="A2534" i="7"/>
  <c r="C2534" i="7"/>
  <c r="A2535" i="7"/>
  <c r="C2535" i="7"/>
  <c r="A2536" i="7"/>
  <c r="C2536" i="7"/>
  <c r="A2537" i="7"/>
  <c r="C2537" i="7"/>
  <c r="A2538" i="7"/>
  <c r="C2538" i="7"/>
  <c r="A2539" i="7"/>
  <c r="C2539" i="7"/>
  <c r="A2540" i="7"/>
  <c r="C2540" i="7"/>
  <c r="A2541" i="7"/>
  <c r="C2541" i="7"/>
  <c r="A2542" i="7"/>
  <c r="C2542" i="7"/>
  <c r="A2543" i="7"/>
  <c r="C2543" i="7"/>
  <c r="A2544" i="7"/>
  <c r="C2544" i="7"/>
  <c r="A2545" i="7"/>
  <c r="C2545" i="7"/>
  <c r="A2546" i="7"/>
  <c r="C2546" i="7"/>
  <c r="A2547" i="7"/>
  <c r="C2547" i="7"/>
  <c r="A2548" i="7"/>
  <c r="C2548" i="7"/>
  <c r="A2549" i="7"/>
  <c r="C2549" i="7"/>
  <c r="A2550" i="7"/>
  <c r="C2550" i="7"/>
  <c r="A2551" i="7"/>
  <c r="C2551" i="7"/>
  <c r="A2552" i="7"/>
  <c r="C2552" i="7"/>
  <c r="A2553" i="7"/>
  <c r="C2553" i="7"/>
  <c r="A2554" i="7"/>
  <c r="C2554" i="7"/>
  <c r="A2555" i="7"/>
  <c r="C2555" i="7"/>
  <c r="A2556" i="7"/>
  <c r="C2556" i="7"/>
  <c r="A2557" i="7"/>
  <c r="C2557" i="7"/>
  <c r="A2558" i="7"/>
  <c r="C2558" i="7"/>
  <c r="A2559" i="7"/>
  <c r="C2559" i="7"/>
  <c r="A2560" i="7"/>
  <c r="C2560" i="7"/>
  <c r="A2561" i="7"/>
  <c r="C2561" i="7"/>
  <c r="A2562" i="7"/>
  <c r="C2562" i="7"/>
  <c r="A2563" i="7"/>
  <c r="C2563" i="7"/>
  <c r="A2564" i="7"/>
  <c r="C2564" i="7"/>
  <c r="A2565" i="7"/>
  <c r="C2565" i="7"/>
  <c r="A2566" i="7"/>
  <c r="C2566" i="7"/>
  <c r="A2567" i="7"/>
  <c r="C2567" i="7"/>
  <c r="A2568" i="7"/>
  <c r="C2568" i="7"/>
  <c r="A2569" i="7"/>
  <c r="C2569" i="7"/>
  <c r="A2570" i="7"/>
  <c r="C2570" i="7"/>
  <c r="A2571" i="7"/>
  <c r="C2571" i="7"/>
  <c r="A2572" i="7"/>
  <c r="C2572" i="7"/>
  <c r="A2573" i="7"/>
  <c r="C2573" i="7"/>
  <c r="A2574" i="7"/>
  <c r="C2574" i="7"/>
  <c r="A2575" i="7"/>
  <c r="C2575" i="7"/>
  <c r="A2576" i="7"/>
  <c r="C2576" i="7"/>
  <c r="A2577" i="7"/>
  <c r="C2577" i="7"/>
  <c r="A2578" i="7"/>
  <c r="C2578" i="7"/>
  <c r="A2579" i="7"/>
  <c r="C2579" i="7"/>
  <c r="A2580" i="7"/>
  <c r="C2580" i="7"/>
  <c r="A2581" i="7"/>
  <c r="C2581" i="7"/>
  <c r="A2582" i="7"/>
  <c r="C2582" i="7"/>
  <c r="A2583" i="7"/>
  <c r="C2583" i="7"/>
  <c r="A2584" i="7"/>
  <c r="C2584" i="7"/>
  <c r="A2585" i="7"/>
  <c r="C2585" i="7"/>
  <c r="A2586" i="7"/>
  <c r="C2586" i="7"/>
  <c r="A2587" i="7"/>
  <c r="C2587" i="7"/>
  <c r="A2588" i="7"/>
  <c r="C2588" i="7"/>
  <c r="A2589" i="7"/>
  <c r="C2589" i="7"/>
  <c r="A2590" i="7"/>
  <c r="C2590" i="7"/>
  <c r="A2591" i="7"/>
  <c r="C2591" i="7"/>
  <c r="A2592" i="7"/>
  <c r="C2592" i="7"/>
  <c r="A2593" i="7"/>
  <c r="C2593" i="7"/>
  <c r="A2594" i="7"/>
  <c r="C2594" i="7"/>
  <c r="A2595" i="7"/>
  <c r="C2595" i="7"/>
  <c r="A2596" i="7"/>
  <c r="C2596" i="7"/>
  <c r="A2597" i="7"/>
  <c r="C2597" i="7"/>
  <c r="A2598" i="7"/>
  <c r="C2598" i="7"/>
  <c r="A2599" i="7"/>
  <c r="C2599" i="7"/>
  <c r="A2600" i="7"/>
  <c r="C2600" i="7"/>
  <c r="A2601" i="7"/>
  <c r="C2601" i="7"/>
  <c r="A2602" i="7"/>
  <c r="C2602" i="7"/>
  <c r="A2603" i="7"/>
  <c r="C2603" i="7"/>
  <c r="A2604" i="7"/>
  <c r="C2604" i="7"/>
  <c r="A2605" i="7"/>
  <c r="C2605" i="7"/>
  <c r="A2606" i="7"/>
  <c r="C2606" i="7"/>
  <c r="A2607" i="7"/>
  <c r="C2607" i="7"/>
  <c r="A2608" i="7"/>
  <c r="C2608" i="7"/>
  <c r="A2609" i="7"/>
  <c r="C2609" i="7"/>
  <c r="A2610" i="7"/>
  <c r="C2610" i="7"/>
  <c r="A2611" i="7"/>
  <c r="C2611" i="7"/>
  <c r="A2612" i="7"/>
  <c r="C2612" i="7"/>
  <c r="A2613" i="7"/>
  <c r="C2613" i="7"/>
  <c r="A2614" i="7"/>
  <c r="C2614" i="7"/>
  <c r="A2615" i="7"/>
  <c r="C2615" i="7"/>
  <c r="A2616" i="7"/>
  <c r="C2616" i="7"/>
  <c r="A2617" i="7"/>
  <c r="C2617" i="7"/>
  <c r="A2618" i="7"/>
  <c r="C2618" i="7"/>
  <c r="A2619" i="7"/>
  <c r="C2619" i="7"/>
  <c r="A2620" i="7"/>
  <c r="C2620" i="7"/>
  <c r="A2621" i="7"/>
  <c r="C2621" i="7"/>
  <c r="A2622" i="7"/>
  <c r="C2622" i="7"/>
  <c r="A2623" i="7"/>
  <c r="C2623" i="7"/>
  <c r="A2624" i="7"/>
  <c r="C2624" i="7"/>
  <c r="A2625" i="7"/>
  <c r="C2625" i="7"/>
  <c r="A2626" i="7"/>
  <c r="C2626" i="7"/>
  <c r="A2627" i="7"/>
  <c r="C2627" i="7"/>
  <c r="A2628" i="7"/>
  <c r="C2628" i="7"/>
  <c r="A2629" i="7"/>
  <c r="C2629" i="7"/>
  <c r="A2630" i="7"/>
  <c r="C2630" i="7"/>
  <c r="A2631" i="7"/>
  <c r="C2631" i="7"/>
  <c r="A2632" i="7"/>
  <c r="C2632" i="7"/>
  <c r="A2633" i="7"/>
  <c r="C2633" i="7"/>
  <c r="A2634" i="7"/>
  <c r="C2634" i="7"/>
  <c r="A2635" i="7"/>
  <c r="C2635" i="7"/>
  <c r="A2636" i="7"/>
  <c r="C2636" i="7"/>
  <c r="A2637" i="7"/>
  <c r="C2637" i="7"/>
  <c r="A2638" i="7"/>
  <c r="C2638" i="7"/>
  <c r="A2639" i="7"/>
  <c r="C2639" i="7"/>
  <c r="A2640" i="7"/>
  <c r="C2640" i="7"/>
  <c r="A2641" i="7"/>
  <c r="C2641" i="7"/>
  <c r="A2642" i="7"/>
  <c r="C2642" i="7"/>
  <c r="A2643" i="7"/>
  <c r="C2643" i="7"/>
  <c r="A2644" i="7"/>
  <c r="C2644" i="7"/>
  <c r="A2645" i="7"/>
  <c r="C2645" i="7"/>
  <c r="A2646" i="7"/>
  <c r="C2646" i="7"/>
  <c r="A2647" i="7"/>
  <c r="C2647" i="7"/>
  <c r="A2648" i="7"/>
  <c r="C2648" i="7"/>
  <c r="A2649" i="7"/>
  <c r="C2649" i="7"/>
  <c r="A2650" i="7"/>
  <c r="C2650" i="7"/>
  <c r="A2651" i="7"/>
  <c r="C2651" i="7"/>
  <c r="A2652" i="7"/>
  <c r="C2652" i="7"/>
  <c r="A2653" i="7"/>
  <c r="C2653" i="7"/>
  <c r="A2654" i="7"/>
  <c r="C2654" i="7"/>
  <c r="A2655" i="7"/>
  <c r="C2655" i="7"/>
  <c r="A2656" i="7"/>
  <c r="C2656" i="7"/>
  <c r="A2657" i="7"/>
  <c r="C2657" i="7"/>
  <c r="A2658" i="7"/>
  <c r="C2658" i="7"/>
  <c r="A2659" i="7"/>
  <c r="C2659" i="7"/>
  <c r="A2660" i="7"/>
  <c r="C2660" i="7"/>
  <c r="A2661" i="7"/>
  <c r="C2661" i="7"/>
  <c r="A2662" i="7"/>
  <c r="C2662" i="7"/>
  <c r="A2663" i="7"/>
  <c r="C2663" i="7"/>
  <c r="A2664" i="7"/>
  <c r="C2664" i="7"/>
  <c r="A2665" i="7"/>
  <c r="C2665" i="7"/>
  <c r="A2666" i="7"/>
  <c r="C2666" i="7"/>
  <c r="A2667" i="7"/>
  <c r="C2667" i="7"/>
  <c r="A2668" i="7"/>
  <c r="C2668" i="7"/>
  <c r="A2669" i="7"/>
  <c r="C2669" i="7"/>
  <c r="A2670" i="7"/>
  <c r="C2670" i="7"/>
  <c r="A2671" i="7"/>
  <c r="C2671" i="7"/>
  <c r="A2672" i="7"/>
  <c r="C2672" i="7"/>
  <c r="A2673" i="7"/>
  <c r="C2673" i="7"/>
  <c r="A2674" i="7"/>
  <c r="C2674" i="7"/>
  <c r="A2675" i="7"/>
  <c r="C2675" i="7"/>
  <c r="A2676" i="7"/>
  <c r="C2676" i="7"/>
  <c r="A2677" i="7"/>
  <c r="C2677" i="7"/>
  <c r="A2678" i="7"/>
  <c r="C2678" i="7"/>
  <c r="A2679" i="7"/>
  <c r="C2679" i="7"/>
  <c r="A2680" i="7"/>
  <c r="C2680" i="7"/>
  <c r="A2681" i="7"/>
  <c r="C2681" i="7"/>
  <c r="A2682" i="7"/>
  <c r="C2682" i="7"/>
  <c r="A2683" i="7"/>
  <c r="C2683" i="7"/>
  <c r="A2684" i="7"/>
  <c r="C2684" i="7"/>
  <c r="A2685" i="7"/>
  <c r="C2685" i="7"/>
  <c r="A2686" i="7"/>
  <c r="C2686" i="7"/>
  <c r="A2687" i="7"/>
  <c r="C2687" i="7"/>
  <c r="A2688" i="7"/>
  <c r="C2688" i="7"/>
  <c r="A2689" i="7"/>
  <c r="C2689" i="7"/>
  <c r="A2690" i="7"/>
  <c r="C2690" i="7"/>
  <c r="A2691" i="7"/>
  <c r="C2691" i="7"/>
  <c r="A2692" i="7"/>
  <c r="C2692" i="7"/>
  <c r="A2693" i="7"/>
  <c r="C2693" i="7"/>
  <c r="A2694" i="7"/>
  <c r="C2694" i="7"/>
  <c r="A2695" i="7"/>
  <c r="C2695" i="7"/>
  <c r="A2696" i="7"/>
  <c r="C2696" i="7"/>
  <c r="A2697" i="7"/>
  <c r="C2697" i="7"/>
  <c r="A2698" i="7"/>
  <c r="C2698" i="7"/>
  <c r="A2699" i="7"/>
  <c r="C2699" i="7"/>
  <c r="A2700" i="7"/>
  <c r="C2700" i="7"/>
  <c r="A2701" i="7"/>
  <c r="C2701" i="7"/>
  <c r="A2702" i="7"/>
  <c r="C2702" i="7"/>
  <c r="A2703" i="7"/>
  <c r="C2703" i="7"/>
  <c r="A2704" i="7"/>
  <c r="C2704" i="7"/>
  <c r="A2705" i="7"/>
  <c r="C2705" i="7"/>
  <c r="A2706" i="7"/>
  <c r="C2706" i="7"/>
  <c r="A2707" i="7"/>
  <c r="C2707" i="7"/>
  <c r="A2708" i="7"/>
  <c r="C2708" i="7"/>
  <c r="A2709" i="7"/>
  <c r="C2709" i="7"/>
  <c r="A2710" i="7"/>
  <c r="C2710" i="7"/>
  <c r="A2711" i="7"/>
  <c r="C2711" i="7"/>
  <c r="A2712" i="7"/>
  <c r="C2712" i="7"/>
  <c r="A2713" i="7"/>
  <c r="C2713" i="7"/>
  <c r="A2714" i="7"/>
  <c r="C2714" i="7"/>
  <c r="A2715" i="7"/>
  <c r="C2715" i="7"/>
  <c r="A2716" i="7"/>
  <c r="C2716" i="7"/>
  <c r="A2717" i="7"/>
  <c r="C2717" i="7"/>
  <c r="A2718" i="7"/>
  <c r="C2718" i="7"/>
  <c r="A2719" i="7"/>
  <c r="C2719" i="7"/>
  <c r="A2720" i="7"/>
  <c r="C2720" i="7"/>
  <c r="A2721" i="7"/>
  <c r="C2721" i="7"/>
  <c r="A2722" i="7"/>
  <c r="C2722" i="7"/>
  <c r="A2723" i="7"/>
  <c r="C2723" i="7"/>
  <c r="A2724" i="7"/>
  <c r="C2724" i="7"/>
  <c r="A2725" i="7"/>
  <c r="C2725" i="7"/>
  <c r="A2726" i="7"/>
  <c r="C2726" i="7"/>
  <c r="A2727" i="7"/>
  <c r="C2727" i="7"/>
  <c r="A2728" i="7"/>
  <c r="C2728" i="7"/>
  <c r="A2729" i="7"/>
  <c r="C2729" i="7"/>
  <c r="A2730" i="7"/>
  <c r="C2730" i="7"/>
  <c r="A2731" i="7"/>
  <c r="C2731" i="7"/>
  <c r="A2732" i="7"/>
  <c r="C2732" i="7"/>
  <c r="A2733" i="7"/>
  <c r="C2733" i="7"/>
  <c r="A2734" i="7"/>
  <c r="C2734" i="7"/>
  <c r="A2735" i="7"/>
  <c r="C2735" i="7"/>
  <c r="A2736" i="7"/>
  <c r="C2736" i="7"/>
  <c r="A2737" i="7"/>
  <c r="C2737" i="7"/>
  <c r="A2738" i="7"/>
  <c r="C2738" i="7"/>
  <c r="A2739" i="7"/>
  <c r="C2739" i="7"/>
  <c r="A2740" i="7"/>
  <c r="C2740" i="7"/>
  <c r="A2741" i="7"/>
  <c r="C2741" i="7"/>
  <c r="A2742" i="7"/>
  <c r="C2742" i="7"/>
  <c r="A2743" i="7"/>
  <c r="C2743" i="7"/>
  <c r="A2744" i="7"/>
  <c r="C2744" i="7"/>
  <c r="A2745" i="7"/>
  <c r="C2745" i="7"/>
  <c r="A2746" i="7"/>
  <c r="C2746" i="7"/>
  <c r="A2747" i="7"/>
  <c r="C2747" i="7"/>
  <c r="A2748" i="7"/>
  <c r="C2748" i="7"/>
  <c r="A2749" i="7"/>
  <c r="C2749" i="7"/>
  <c r="A2750" i="7"/>
  <c r="C2750" i="7"/>
  <c r="A2751" i="7"/>
  <c r="C2751" i="7"/>
  <c r="A2752" i="7"/>
  <c r="C2752" i="7"/>
  <c r="A2753" i="7"/>
  <c r="C2753" i="7"/>
  <c r="A2754" i="7"/>
  <c r="C2754" i="7"/>
  <c r="A2755" i="7"/>
  <c r="C2755" i="7"/>
  <c r="A2756" i="7"/>
  <c r="C2756" i="7"/>
  <c r="A2757" i="7"/>
  <c r="C2757" i="7"/>
  <c r="A2758" i="7"/>
  <c r="C2758" i="7"/>
  <c r="A2759" i="7"/>
  <c r="C2759" i="7"/>
  <c r="A2760" i="7"/>
  <c r="C2760" i="7"/>
  <c r="A2761" i="7"/>
  <c r="C2761" i="7"/>
  <c r="A2762" i="7"/>
  <c r="C2762" i="7"/>
  <c r="A2763" i="7"/>
  <c r="C2763" i="7"/>
  <c r="A2764" i="7"/>
  <c r="C2764" i="7"/>
  <c r="A2765" i="7"/>
  <c r="C2765" i="7"/>
  <c r="A2766" i="7"/>
  <c r="C2766" i="7"/>
  <c r="A2767" i="7"/>
  <c r="C2767" i="7"/>
  <c r="A2768" i="7"/>
  <c r="C2768" i="7"/>
  <c r="A2769" i="7"/>
  <c r="C2769" i="7"/>
  <c r="A2770" i="7"/>
  <c r="C2770" i="7"/>
  <c r="A2771" i="7"/>
  <c r="C2771" i="7"/>
  <c r="A2772" i="7"/>
  <c r="C2772" i="7"/>
  <c r="A2773" i="7"/>
  <c r="C2773" i="7"/>
  <c r="A2774" i="7"/>
  <c r="C2774" i="7"/>
  <c r="A2775" i="7"/>
  <c r="C2775" i="7"/>
  <c r="A2776" i="7"/>
  <c r="C2776" i="7"/>
  <c r="A2777" i="7"/>
  <c r="C2777" i="7"/>
  <c r="A2778" i="7"/>
  <c r="C2778" i="7"/>
  <c r="A2779" i="7"/>
  <c r="C2779" i="7"/>
  <c r="A2780" i="7"/>
  <c r="C2780" i="7"/>
  <c r="A2781" i="7"/>
  <c r="C2781" i="7"/>
  <c r="A2782" i="7"/>
  <c r="C2782" i="7"/>
  <c r="A2783" i="7"/>
  <c r="C2783" i="7"/>
  <c r="A2784" i="7"/>
  <c r="C2784" i="7"/>
  <c r="A2785" i="7"/>
  <c r="C2785" i="7"/>
  <c r="A2786" i="7"/>
  <c r="C2786" i="7"/>
  <c r="A2787" i="7"/>
  <c r="C2787" i="7"/>
  <c r="A2788" i="7"/>
  <c r="C2788" i="7"/>
  <c r="A2789" i="7"/>
  <c r="C2789" i="7"/>
  <c r="A2790" i="7"/>
  <c r="C2790" i="7"/>
  <c r="A2791" i="7"/>
  <c r="C2791" i="7"/>
  <c r="A2792" i="7"/>
  <c r="C2792" i="7"/>
  <c r="A2793" i="7"/>
  <c r="C2793" i="7"/>
  <c r="A2794" i="7"/>
  <c r="C2794" i="7"/>
  <c r="A2795" i="7"/>
  <c r="C2795" i="7"/>
  <c r="A2796" i="7"/>
  <c r="C2796" i="7"/>
  <c r="A2797" i="7"/>
  <c r="C2797" i="7"/>
  <c r="A2798" i="7"/>
  <c r="C2798" i="7"/>
  <c r="A2799" i="7"/>
  <c r="C2799" i="7"/>
  <c r="A2800" i="7"/>
  <c r="C2800" i="7"/>
  <c r="A2801" i="7"/>
  <c r="C2801" i="7"/>
  <c r="A2802" i="7"/>
  <c r="C2802" i="7"/>
  <c r="A2803" i="7"/>
  <c r="C2803" i="7"/>
  <c r="A2804" i="7"/>
  <c r="C2804" i="7"/>
  <c r="A2805" i="7"/>
  <c r="C2805" i="7"/>
  <c r="A2806" i="7"/>
  <c r="C2806" i="7"/>
  <c r="A2807" i="7"/>
  <c r="C2807" i="7"/>
  <c r="A2808" i="7"/>
  <c r="C2808" i="7"/>
  <c r="A2809" i="7"/>
  <c r="C2809" i="7"/>
  <c r="A2810" i="7"/>
  <c r="C2810" i="7"/>
  <c r="A2811" i="7"/>
  <c r="C2811" i="7"/>
  <c r="A2812" i="7"/>
  <c r="C2812" i="7"/>
  <c r="A2813" i="7"/>
  <c r="C2813" i="7"/>
  <c r="A2814" i="7"/>
  <c r="C2814" i="7"/>
  <c r="A2815" i="7"/>
  <c r="C2815" i="7"/>
  <c r="A2816" i="7"/>
  <c r="C2816" i="7"/>
  <c r="A2817" i="7"/>
  <c r="C2817" i="7"/>
  <c r="A2818" i="7"/>
  <c r="C2818" i="7"/>
  <c r="A2819" i="7"/>
  <c r="C2819" i="7"/>
  <c r="A2820" i="7"/>
  <c r="C2820" i="7"/>
  <c r="A2821" i="7"/>
  <c r="C2821" i="7"/>
  <c r="A2822" i="7"/>
  <c r="C2822" i="7"/>
  <c r="A2823" i="7"/>
  <c r="C2823" i="7"/>
  <c r="A2824" i="7"/>
  <c r="C2824" i="7"/>
  <c r="A2825" i="7"/>
  <c r="C2825" i="7"/>
  <c r="A2826" i="7"/>
  <c r="C2826" i="7"/>
  <c r="A2827" i="7"/>
  <c r="C2827" i="7"/>
  <c r="A2828" i="7"/>
  <c r="C2828" i="7"/>
  <c r="A2829" i="7"/>
  <c r="C2829" i="7"/>
  <c r="A2830" i="7"/>
  <c r="C2830" i="7"/>
  <c r="A2831" i="7"/>
  <c r="C2831" i="7"/>
  <c r="A2832" i="7"/>
  <c r="C2832" i="7"/>
  <c r="A2833" i="7"/>
  <c r="C2833" i="7"/>
  <c r="A2834" i="7"/>
  <c r="C2834" i="7"/>
  <c r="A2835" i="7"/>
  <c r="C2835" i="7"/>
  <c r="A2836" i="7"/>
  <c r="C2836" i="7"/>
  <c r="A2837" i="7"/>
  <c r="C2837" i="7"/>
  <c r="A2838" i="7"/>
  <c r="C2838" i="7"/>
  <c r="A2839" i="7"/>
  <c r="C2839" i="7"/>
  <c r="A2840" i="7"/>
  <c r="C2840" i="7"/>
  <c r="A2841" i="7"/>
  <c r="C2841" i="7"/>
  <c r="A2842" i="7"/>
  <c r="C2842" i="7"/>
  <c r="A2843" i="7"/>
  <c r="C2843" i="7"/>
  <c r="A2844" i="7"/>
  <c r="C2844" i="7"/>
  <c r="A2845" i="7"/>
  <c r="C2845" i="7"/>
  <c r="A2846" i="7"/>
  <c r="C2846" i="7"/>
  <c r="A2847" i="7"/>
  <c r="C2847" i="7"/>
  <c r="A2848" i="7"/>
  <c r="C2848" i="7"/>
  <c r="A2849" i="7"/>
  <c r="C2849" i="7"/>
  <c r="A2850" i="7"/>
  <c r="C2850" i="7"/>
  <c r="A2851" i="7"/>
  <c r="C2851" i="7"/>
  <c r="A2852" i="7"/>
  <c r="C2852" i="7"/>
  <c r="A2853" i="7"/>
  <c r="C2853" i="7"/>
  <c r="A2854" i="7"/>
  <c r="C2854" i="7"/>
  <c r="A2855" i="7"/>
  <c r="C2855" i="7"/>
  <c r="A2856" i="7"/>
  <c r="C2856" i="7"/>
  <c r="A2857" i="7"/>
  <c r="C2857" i="7"/>
  <c r="A2858" i="7"/>
  <c r="C2858" i="7"/>
  <c r="A2859" i="7"/>
  <c r="C2859" i="7"/>
  <c r="A2860" i="7"/>
  <c r="C2860" i="7"/>
  <c r="A2861" i="7"/>
  <c r="C2861" i="7"/>
  <c r="A2862" i="7"/>
  <c r="C2862" i="7"/>
  <c r="A2863" i="7"/>
  <c r="C2863" i="7"/>
  <c r="A2864" i="7"/>
  <c r="C2864" i="7"/>
  <c r="A2865" i="7"/>
  <c r="C2865" i="7"/>
  <c r="A2866" i="7"/>
  <c r="C2866" i="7"/>
  <c r="A2867" i="7"/>
  <c r="C2867" i="7"/>
  <c r="A2868" i="7"/>
  <c r="C2868" i="7"/>
  <c r="A2869" i="7"/>
  <c r="C2869" i="7"/>
  <c r="A2870" i="7"/>
  <c r="C2870" i="7"/>
  <c r="A2871" i="7"/>
  <c r="C2871" i="7"/>
  <c r="A2872" i="7"/>
  <c r="C2872" i="7"/>
  <c r="A2873" i="7"/>
  <c r="C2873" i="7"/>
  <c r="A2874" i="7"/>
  <c r="C2874" i="7"/>
  <c r="A2875" i="7"/>
  <c r="C2875" i="7"/>
  <c r="A2876" i="7"/>
  <c r="C2876" i="7"/>
  <c r="A2877" i="7"/>
  <c r="C2877" i="7"/>
  <c r="A2878" i="7"/>
  <c r="C2878" i="7"/>
  <c r="A2879" i="7"/>
  <c r="C2879" i="7"/>
  <c r="A2880" i="7"/>
  <c r="C2880" i="7"/>
  <c r="A2881" i="7"/>
  <c r="C2881" i="7"/>
  <c r="A2882" i="7"/>
  <c r="C2882" i="7"/>
  <c r="A2883" i="7"/>
  <c r="C2883" i="7"/>
  <c r="A2884" i="7"/>
  <c r="C2884" i="7"/>
  <c r="A2885" i="7"/>
  <c r="C2885" i="7"/>
  <c r="A2886" i="7"/>
  <c r="C2886" i="7"/>
  <c r="A2887" i="7"/>
  <c r="C2887" i="7"/>
  <c r="A2888" i="7"/>
  <c r="C2888" i="7"/>
  <c r="A2889" i="7"/>
  <c r="C2889" i="7"/>
  <c r="A2890" i="7"/>
  <c r="C2890" i="7"/>
  <c r="A2891" i="7"/>
  <c r="C2891" i="7"/>
  <c r="A2892" i="7"/>
  <c r="C2892" i="7"/>
  <c r="A2893" i="7"/>
  <c r="C2893" i="7"/>
  <c r="A2894" i="7"/>
  <c r="C2894" i="7"/>
  <c r="A2895" i="7"/>
  <c r="C2895" i="7"/>
  <c r="A2896" i="7"/>
  <c r="C2896" i="7"/>
  <c r="A2897" i="7"/>
  <c r="C2897" i="7"/>
  <c r="A2898" i="7"/>
  <c r="C2898" i="7"/>
  <c r="A2899" i="7"/>
  <c r="C2899" i="7"/>
  <c r="A2900" i="7"/>
  <c r="C2900" i="7"/>
  <c r="A2901" i="7"/>
  <c r="C2901" i="7"/>
  <c r="A2902" i="7"/>
  <c r="C2902" i="7"/>
  <c r="A2903" i="7"/>
  <c r="C2903" i="7"/>
  <c r="A2904" i="7"/>
  <c r="C2904" i="7"/>
  <c r="A2905" i="7"/>
  <c r="C2905" i="7"/>
  <c r="A2906" i="7"/>
  <c r="C2906" i="7"/>
  <c r="A2907" i="7"/>
  <c r="C2907" i="7"/>
  <c r="A2908" i="7"/>
  <c r="C2908" i="7"/>
  <c r="A2909" i="7"/>
  <c r="C2909" i="7"/>
  <c r="A2910" i="7"/>
  <c r="C2910" i="7"/>
  <c r="A2911" i="7"/>
  <c r="C2911" i="7"/>
  <c r="A2912" i="7"/>
  <c r="C2912" i="7"/>
  <c r="A2913" i="7"/>
  <c r="C2913" i="7"/>
  <c r="A2914" i="7"/>
  <c r="C2914" i="7"/>
  <c r="A2915" i="7"/>
  <c r="C2915" i="7"/>
  <c r="A2916" i="7"/>
  <c r="C2916" i="7"/>
  <c r="A2917" i="7"/>
  <c r="C2917" i="7"/>
  <c r="A2918" i="7"/>
  <c r="C2918" i="7"/>
  <c r="A2919" i="7"/>
  <c r="C2919" i="7"/>
  <c r="A2920" i="7"/>
  <c r="C2920" i="7"/>
  <c r="A2921" i="7"/>
  <c r="C2921" i="7"/>
  <c r="A2922" i="7"/>
  <c r="C2922" i="7"/>
  <c r="A2923" i="7"/>
  <c r="C2923" i="7"/>
  <c r="A2924" i="7"/>
  <c r="C2924" i="7"/>
  <c r="A2925" i="7"/>
  <c r="C2925" i="7"/>
  <c r="A2926" i="7"/>
  <c r="C2926" i="7"/>
  <c r="A2927" i="7"/>
  <c r="C2927" i="7"/>
  <c r="A2928" i="7"/>
  <c r="C2928" i="7"/>
  <c r="A2929" i="7"/>
  <c r="C2929" i="7"/>
  <c r="A2930" i="7"/>
  <c r="C2930" i="7"/>
  <c r="A2931" i="7"/>
  <c r="C2931" i="7"/>
  <c r="A2932" i="7"/>
  <c r="C2932" i="7"/>
  <c r="A2933" i="7"/>
  <c r="C2933" i="7"/>
  <c r="A2934" i="7"/>
  <c r="C2934" i="7"/>
  <c r="A2935" i="7"/>
  <c r="C2935" i="7"/>
  <c r="A2936" i="7"/>
  <c r="C2936" i="7"/>
  <c r="A2937" i="7"/>
  <c r="C2937" i="7"/>
  <c r="A2938" i="7"/>
  <c r="C2938" i="7"/>
  <c r="A2939" i="7"/>
  <c r="C2939" i="7"/>
  <c r="A2940" i="7"/>
  <c r="C2940" i="7"/>
  <c r="A2941" i="7"/>
  <c r="C2941" i="7"/>
  <c r="A2942" i="7"/>
  <c r="C2942" i="7"/>
  <c r="A2943" i="7"/>
  <c r="C2943" i="7"/>
  <c r="A2944" i="7"/>
  <c r="C2944" i="7"/>
  <c r="A2945" i="7"/>
  <c r="C2945" i="7"/>
  <c r="A2946" i="7"/>
  <c r="C2946" i="7"/>
  <c r="A2947" i="7"/>
  <c r="C2947" i="7"/>
  <c r="A2948" i="7"/>
  <c r="C2948" i="7"/>
  <c r="A2949" i="7"/>
  <c r="C2949" i="7"/>
  <c r="A2950" i="7"/>
  <c r="C2950" i="7"/>
  <c r="A2951" i="7"/>
  <c r="C2951" i="7"/>
  <c r="A2952" i="7"/>
  <c r="C2952" i="7"/>
  <c r="A2953" i="7"/>
  <c r="C2953" i="7"/>
  <c r="A2954" i="7"/>
  <c r="C2954" i="7"/>
  <c r="A2955" i="7"/>
  <c r="C2955" i="7"/>
  <c r="A2956" i="7"/>
  <c r="C2956" i="7"/>
  <c r="A2957" i="7"/>
  <c r="C2957" i="7"/>
  <c r="A2958" i="7"/>
  <c r="C2958" i="7"/>
  <c r="A2959" i="7"/>
  <c r="C2959" i="7"/>
  <c r="A2960" i="7"/>
  <c r="C2960" i="7"/>
  <c r="A2961" i="7"/>
  <c r="C2961" i="7"/>
  <c r="A2962" i="7"/>
  <c r="C2962" i="7"/>
  <c r="A2963" i="7"/>
  <c r="C2963" i="7"/>
  <c r="A2964" i="7"/>
  <c r="C2964" i="7"/>
  <c r="A2965" i="7"/>
  <c r="C2965" i="7"/>
  <c r="A2966" i="7"/>
  <c r="C2966" i="7"/>
  <c r="A2967" i="7"/>
  <c r="C2967" i="7"/>
  <c r="A2968" i="7"/>
  <c r="C2968" i="7"/>
  <c r="A2969" i="7"/>
  <c r="C2969" i="7"/>
  <c r="A2970" i="7"/>
  <c r="C2970" i="7"/>
  <c r="A2971" i="7"/>
  <c r="C2971" i="7"/>
  <c r="A2972" i="7"/>
  <c r="C2972" i="7"/>
  <c r="A2973" i="7"/>
  <c r="C2973" i="7"/>
  <c r="A2974" i="7"/>
  <c r="C2974" i="7"/>
  <c r="A2975" i="7"/>
  <c r="C2975" i="7"/>
  <c r="A2976" i="7"/>
  <c r="C2976" i="7"/>
  <c r="A2977" i="7"/>
  <c r="C2977" i="7"/>
  <c r="A2978" i="7"/>
  <c r="C2978" i="7"/>
  <c r="A2979" i="7"/>
  <c r="C2979" i="7"/>
  <c r="A2980" i="7"/>
  <c r="C2980" i="7"/>
  <c r="A2981" i="7"/>
  <c r="C2981" i="7"/>
  <c r="A2982" i="7"/>
  <c r="C2982" i="7"/>
  <c r="A2983" i="7"/>
  <c r="C2983" i="7"/>
  <c r="A2984" i="7"/>
  <c r="C2984" i="7"/>
  <c r="A2985" i="7"/>
  <c r="C2985" i="7"/>
  <c r="A2986" i="7"/>
  <c r="C2986" i="7"/>
  <c r="A2987" i="7"/>
  <c r="C2987" i="7"/>
  <c r="A2988" i="7"/>
  <c r="C2988" i="7"/>
  <c r="A2989" i="7"/>
  <c r="C2989" i="7"/>
  <c r="A2990" i="7"/>
  <c r="C2990" i="7"/>
  <c r="A2991" i="7"/>
  <c r="C2991" i="7"/>
  <c r="A2992" i="7"/>
  <c r="C2992" i="7"/>
  <c r="A2993" i="7"/>
  <c r="C2993" i="7"/>
  <c r="A2994" i="7"/>
  <c r="C2994" i="7"/>
  <c r="A2995" i="7"/>
  <c r="C2995" i="7"/>
  <c r="A2996" i="7"/>
  <c r="C2996" i="7"/>
  <c r="A2997" i="7"/>
  <c r="C2997" i="7"/>
  <c r="A2998" i="7"/>
  <c r="C2998" i="7"/>
  <c r="A2999" i="7"/>
  <c r="C2999" i="7"/>
  <c r="A3000" i="7"/>
  <c r="C3000" i="7"/>
  <c r="A3001" i="7"/>
  <c r="C3001" i="7"/>
  <c r="A3002" i="7"/>
  <c r="C3002" i="7"/>
  <c r="A3003" i="7"/>
  <c r="C3003" i="7"/>
  <c r="A3004" i="7"/>
  <c r="C3004" i="7"/>
  <c r="A3005" i="7"/>
  <c r="C3005" i="7"/>
  <c r="A3006" i="7"/>
  <c r="C3006" i="7"/>
  <c r="A3007" i="7"/>
  <c r="C3007" i="7"/>
  <c r="A3008" i="7"/>
  <c r="C3008" i="7"/>
  <c r="A3009" i="7"/>
  <c r="C3009" i="7"/>
  <c r="A3010" i="7"/>
  <c r="C3010" i="7"/>
  <c r="A3011" i="7"/>
  <c r="C3011" i="7"/>
  <c r="A3012" i="7"/>
  <c r="C3012" i="7"/>
  <c r="A3013" i="7"/>
  <c r="C3013" i="7"/>
  <c r="A3014" i="7"/>
  <c r="C3014" i="7"/>
  <c r="A3015" i="7"/>
  <c r="C3015" i="7"/>
  <c r="A3016" i="7"/>
  <c r="C3016" i="7"/>
  <c r="A3017" i="7"/>
  <c r="C3017" i="7"/>
  <c r="A3018" i="7"/>
  <c r="C3018" i="7"/>
  <c r="A3019" i="7"/>
  <c r="C3019" i="7"/>
  <c r="A3020" i="7"/>
  <c r="C3020" i="7"/>
  <c r="A3021" i="7"/>
  <c r="C3021" i="7"/>
  <c r="A3022" i="7"/>
  <c r="C3022" i="7"/>
  <c r="A3023" i="7"/>
  <c r="C3023" i="7"/>
  <c r="A3024" i="7"/>
  <c r="C3024" i="7"/>
  <c r="A3025" i="7"/>
  <c r="C3025" i="7"/>
  <c r="A3026" i="7"/>
  <c r="C3026" i="7"/>
  <c r="A3027" i="7"/>
  <c r="C3027" i="7"/>
  <c r="A3028" i="7"/>
  <c r="C3028" i="7"/>
  <c r="A3029" i="7"/>
  <c r="C3029" i="7"/>
  <c r="A3030" i="7"/>
  <c r="C3030" i="7"/>
  <c r="A3031" i="7"/>
  <c r="C3031" i="7"/>
  <c r="A3032" i="7"/>
  <c r="C3032" i="7"/>
  <c r="A3033" i="7"/>
  <c r="C3033" i="7"/>
  <c r="A3034" i="7"/>
  <c r="C3034" i="7"/>
  <c r="A3035" i="7"/>
  <c r="C3035" i="7"/>
  <c r="A3036" i="7"/>
  <c r="C3036" i="7"/>
  <c r="A3037" i="7"/>
  <c r="C3037" i="7"/>
  <c r="A3038" i="7"/>
  <c r="C3038" i="7"/>
  <c r="A3039" i="7"/>
  <c r="C3039" i="7"/>
  <c r="A3040" i="7"/>
  <c r="C3040" i="7"/>
  <c r="A3041" i="7"/>
  <c r="C3041" i="7"/>
  <c r="A3042" i="7"/>
  <c r="C3042" i="7"/>
  <c r="A3043" i="7"/>
  <c r="C3043" i="7"/>
  <c r="A3044" i="7"/>
  <c r="C3044" i="7"/>
  <c r="A3045" i="7"/>
  <c r="C3045" i="7"/>
  <c r="A3046" i="7"/>
  <c r="C3046" i="7"/>
  <c r="A3047" i="7"/>
  <c r="C3047" i="7"/>
  <c r="A3048" i="7"/>
  <c r="C3048" i="7"/>
  <c r="A3049" i="7"/>
  <c r="C3049" i="7"/>
  <c r="A3050" i="7"/>
  <c r="C3050" i="7"/>
  <c r="A3051" i="7"/>
  <c r="C3051" i="7"/>
  <c r="A3052" i="7"/>
  <c r="C3052" i="7"/>
  <c r="A3053" i="7"/>
  <c r="C3053" i="7"/>
  <c r="A3054" i="7"/>
  <c r="C3054" i="7"/>
  <c r="A3055" i="7"/>
  <c r="C3055" i="7"/>
  <c r="A3056" i="7"/>
  <c r="C3056" i="7"/>
  <c r="A3057" i="7"/>
  <c r="C3057" i="7"/>
  <c r="A3058" i="7"/>
  <c r="C3058" i="7"/>
  <c r="A3059" i="7"/>
  <c r="C3059" i="7"/>
  <c r="A3060" i="7"/>
  <c r="C3060" i="7"/>
  <c r="A3061" i="7"/>
  <c r="C3061" i="7"/>
  <c r="A3062" i="7"/>
  <c r="C3062" i="7"/>
  <c r="A3063" i="7"/>
  <c r="C3063" i="7"/>
  <c r="A3064" i="7"/>
  <c r="C3064" i="7"/>
  <c r="A3065" i="7"/>
  <c r="C3065" i="7"/>
  <c r="A3066" i="7"/>
  <c r="C3066" i="7"/>
  <c r="A3067" i="7"/>
  <c r="C3067" i="7"/>
  <c r="A3068" i="7"/>
  <c r="C3068" i="7"/>
  <c r="A3069" i="7"/>
  <c r="C3069" i="7"/>
  <c r="A3070" i="7"/>
  <c r="C3070" i="7"/>
  <c r="A3071" i="7"/>
  <c r="C3071" i="7"/>
  <c r="A3072" i="7"/>
  <c r="C3072" i="7"/>
  <c r="A3073" i="7"/>
  <c r="C3073" i="7"/>
  <c r="A3074" i="7"/>
  <c r="C3074" i="7"/>
  <c r="A3075" i="7"/>
  <c r="C3075" i="7"/>
  <c r="A3076" i="7"/>
  <c r="C3076" i="7"/>
  <c r="A3077" i="7"/>
  <c r="C3077" i="7"/>
  <c r="A3078" i="7"/>
  <c r="C3078" i="7"/>
  <c r="A3079" i="7"/>
  <c r="C3079" i="7"/>
  <c r="A3080" i="7"/>
  <c r="C3080" i="7"/>
  <c r="A3081" i="7"/>
  <c r="C3081" i="7"/>
  <c r="A3082" i="7"/>
  <c r="C3082" i="7"/>
  <c r="A3083" i="7"/>
  <c r="C3083" i="7"/>
  <c r="A3084" i="7"/>
  <c r="C3084" i="7"/>
  <c r="A3085" i="7"/>
  <c r="C3085" i="7"/>
  <c r="A3086" i="7"/>
  <c r="C3086" i="7"/>
  <c r="A3087" i="7"/>
  <c r="C3087" i="7"/>
  <c r="A3088" i="7"/>
  <c r="C3088" i="7"/>
  <c r="A3089" i="7"/>
  <c r="C3089" i="7"/>
  <c r="A3090" i="7"/>
  <c r="C3090" i="7"/>
  <c r="A3091" i="7"/>
  <c r="C3091" i="7"/>
  <c r="A3092" i="7"/>
  <c r="C3092" i="7"/>
  <c r="A3093" i="7"/>
  <c r="C3093" i="7"/>
  <c r="A3094" i="7"/>
  <c r="C3094" i="7"/>
  <c r="A3095" i="7"/>
  <c r="C3095" i="7"/>
  <c r="A3096" i="7"/>
  <c r="C3096" i="7"/>
  <c r="A3097" i="7"/>
  <c r="C3097" i="7"/>
  <c r="A3098" i="7"/>
  <c r="C3098" i="7"/>
  <c r="A3099" i="7"/>
  <c r="C3099" i="7"/>
  <c r="A3100" i="7"/>
  <c r="C3100" i="7"/>
  <c r="A3101" i="7"/>
  <c r="C3101" i="7"/>
  <c r="A3102" i="7"/>
  <c r="C3102" i="7"/>
  <c r="A3103" i="7"/>
  <c r="C3103" i="7"/>
  <c r="A3104" i="7"/>
  <c r="C3104" i="7"/>
  <c r="A3105" i="7"/>
  <c r="C3105" i="7"/>
  <c r="A3106" i="7"/>
  <c r="C3106" i="7"/>
  <c r="A3107" i="7"/>
  <c r="C3107" i="7"/>
  <c r="A3108" i="7"/>
  <c r="C3108" i="7"/>
  <c r="A3109" i="7"/>
  <c r="C3109" i="7"/>
  <c r="A3110" i="7"/>
  <c r="C3110" i="7"/>
  <c r="A3111" i="7"/>
  <c r="C3111" i="7"/>
  <c r="A3112" i="7"/>
  <c r="C3112" i="7"/>
  <c r="A3113" i="7"/>
  <c r="C3113" i="7"/>
  <c r="A3114" i="7"/>
  <c r="C3114" i="7"/>
  <c r="A3115" i="7"/>
  <c r="C3115" i="7"/>
  <c r="A3116" i="7"/>
  <c r="C3116" i="7"/>
  <c r="A3117" i="7"/>
  <c r="C3117" i="7"/>
  <c r="A3118" i="7"/>
  <c r="C3118" i="7"/>
  <c r="A3119" i="7"/>
  <c r="C3119" i="7"/>
  <c r="A3120" i="7"/>
  <c r="C3120" i="7"/>
  <c r="A3121" i="7"/>
  <c r="C3121" i="7"/>
  <c r="A3122" i="7"/>
  <c r="C3122" i="7"/>
  <c r="A3123" i="7"/>
  <c r="C3123" i="7"/>
  <c r="A3124" i="7"/>
  <c r="C3124" i="7"/>
  <c r="A3125" i="7"/>
  <c r="C3125" i="7"/>
  <c r="A3126" i="7"/>
  <c r="C3126" i="7"/>
  <c r="A3127" i="7"/>
  <c r="C3127" i="7"/>
  <c r="A3128" i="7"/>
  <c r="C3128" i="7"/>
  <c r="A3129" i="7"/>
  <c r="C3129" i="7"/>
  <c r="A3130" i="7"/>
  <c r="C3130" i="7"/>
  <c r="A3131" i="7"/>
  <c r="C3131" i="7"/>
  <c r="A3132" i="7"/>
  <c r="C3132" i="7"/>
  <c r="A3133" i="7"/>
  <c r="C3133" i="7"/>
  <c r="A3134" i="7"/>
  <c r="C3134" i="7"/>
  <c r="A3135" i="7"/>
  <c r="C3135" i="7"/>
  <c r="A3136" i="7"/>
  <c r="C3136" i="7"/>
  <c r="A3137" i="7"/>
  <c r="C3137" i="7"/>
  <c r="A3138" i="7"/>
  <c r="C3138" i="7"/>
  <c r="A3139" i="7"/>
  <c r="C3139" i="7"/>
  <c r="A3140" i="7"/>
  <c r="C3140" i="7"/>
  <c r="A3141" i="7"/>
  <c r="C3141" i="7"/>
  <c r="A3142" i="7"/>
  <c r="C3142" i="7"/>
  <c r="A3143" i="7"/>
  <c r="C3143" i="7"/>
  <c r="A3144" i="7"/>
  <c r="C3144" i="7"/>
  <c r="A3145" i="7"/>
  <c r="C3145" i="7"/>
  <c r="A3146" i="7"/>
  <c r="C3146" i="7"/>
  <c r="A3147" i="7"/>
  <c r="C3147" i="7"/>
  <c r="A3148" i="7"/>
  <c r="C3148" i="7"/>
  <c r="A3149" i="7"/>
  <c r="C3149" i="7"/>
  <c r="A3150" i="7"/>
  <c r="C3150" i="7"/>
  <c r="A3151" i="7"/>
  <c r="C3151" i="7"/>
  <c r="A3152" i="7"/>
  <c r="C3152" i="7"/>
  <c r="A3153" i="7"/>
  <c r="C3153" i="7"/>
  <c r="A3154" i="7"/>
  <c r="C3154" i="7"/>
  <c r="A3155" i="7"/>
  <c r="C3155" i="7"/>
  <c r="A3156" i="7"/>
  <c r="C3156" i="7"/>
  <c r="A3157" i="7"/>
  <c r="C3157" i="7"/>
  <c r="A3158" i="7"/>
  <c r="C3158" i="7"/>
  <c r="A3159" i="7"/>
  <c r="C3159" i="7"/>
  <c r="A3160" i="7"/>
  <c r="C3160" i="7"/>
  <c r="A3161" i="7"/>
  <c r="C3161" i="7"/>
  <c r="A3162" i="7"/>
  <c r="C3162" i="7"/>
  <c r="A3163" i="7"/>
  <c r="C3163" i="7"/>
  <c r="A3164" i="7"/>
  <c r="C3164" i="7"/>
  <c r="A3165" i="7"/>
  <c r="C3165" i="7"/>
  <c r="A3166" i="7"/>
  <c r="C3166" i="7"/>
  <c r="A3167" i="7"/>
  <c r="C3167" i="7"/>
  <c r="A3168" i="7"/>
  <c r="C3168" i="7"/>
  <c r="A3169" i="7"/>
  <c r="C3169" i="7"/>
  <c r="A3170" i="7"/>
  <c r="C3170" i="7"/>
  <c r="A3171" i="7"/>
  <c r="C3171" i="7"/>
  <c r="A3172" i="7"/>
  <c r="C3172" i="7"/>
  <c r="A3173" i="7"/>
  <c r="C3173" i="7"/>
  <c r="A3174" i="7"/>
  <c r="C3174" i="7"/>
  <c r="A3175" i="7"/>
  <c r="C3175" i="7"/>
  <c r="A3176" i="7"/>
  <c r="C3176" i="7"/>
  <c r="A3177" i="7"/>
  <c r="C3177" i="7"/>
  <c r="A3178" i="7"/>
  <c r="C3178" i="7"/>
  <c r="A3179" i="7"/>
  <c r="C3179" i="7"/>
  <c r="A3180" i="7"/>
  <c r="C3180" i="7"/>
  <c r="A3181" i="7"/>
  <c r="C3181" i="7"/>
  <c r="A3182" i="7"/>
  <c r="C3182" i="7"/>
  <c r="A3183" i="7"/>
  <c r="C3183" i="7"/>
  <c r="A3184" i="7"/>
  <c r="C3184" i="7"/>
  <c r="A3185" i="7"/>
  <c r="C3185" i="7"/>
  <c r="A3186" i="7"/>
  <c r="C3186" i="7"/>
  <c r="A3187" i="7"/>
  <c r="C3187" i="7"/>
  <c r="A3188" i="7"/>
  <c r="C3188" i="7"/>
  <c r="A3189" i="7"/>
  <c r="C3189" i="7"/>
  <c r="A3190" i="7"/>
  <c r="C3190" i="7"/>
  <c r="A3191" i="7"/>
  <c r="C3191" i="7"/>
  <c r="A3192" i="7"/>
  <c r="C3192" i="7"/>
  <c r="A3193" i="7"/>
  <c r="C3193" i="7"/>
  <c r="A3194" i="7"/>
  <c r="C3194" i="7"/>
  <c r="A3195" i="7"/>
  <c r="C3195" i="7"/>
  <c r="A3196" i="7"/>
  <c r="C3196" i="7"/>
  <c r="A3197" i="7"/>
  <c r="C3197" i="7"/>
  <c r="A3198" i="7"/>
  <c r="C3198" i="7"/>
  <c r="A3199" i="7"/>
  <c r="C3199" i="7"/>
  <c r="A3200" i="7"/>
  <c r="C3200" i="7"/>
  <c r="A3201" i="7"/>
  <c r="C3201" i="7"/>
  <c r="A3202" i="7"/>
  <c r="C3202" i="7"/>
  <c r="A3203" i="7"/>
  <c r="C3203" i="7"/>
  <c r="A3204" i="7"/>
  <c r="C3204" i="7"/>
  <c r="A3205" i="7"/>
  <c r="C3205" i="7"/>
  <c r="A3206" i="7"/>
  <c r="C3206" i="7"/>
  <c r="A3207" i="7"/>
  <c r="C3207" i="7"/>
  <c r="A3208" i="7"/>
  <c r="C3208" i="7"/>
  <c r="A3209" i="7"/>
  <c r="C3209" i="7"/>
  <c r="A3210" i="7"/>
  <c r="C3210" i="7"/>
  <c r="A3211" i="7"/>
  <c r="C3211" i="7"/>
  <c r="A3212" i="7"/>
  <c r="C3212" i="7"/>
  <c r="A3213" i="7"/>
  <c r="C3213" i="7"/>
  <c r="A3214" i="7"/>
  <c r="C3214" i="7"/>
  <c r="A3215" i="7"/>
  <c r="C3215" i="7"/>
  <c r="A3216" i="7"/>
  <c r="C3216" i="7"/>
  <c r="A3217" i="7"/>
  <c r="C3217" i="7"/>
  <c r="A3218" i="7"/>
  <c r="C3218" i="7"/>
  <c r="A3219" i="7"/>
  <c r="C3219" i="7"/>
  <c r="A3220" i="7"/>
  <c r="C3220" i="7"/>
  <c r="A3221" i="7"/>
  <c r="C3221" i="7"/>
  <c r="A3222" i="7"/>
  <c r="C3222" i="7"/>
  <c r="A3223" i="7"/>
  <c r="C3223" i="7"/>
  <c r="A3224" i="7"/>
  <c r="C3224" i="7"/>
  <c r="A3225" i="7"/>
  <c r="C3225" i="7"/>
  <c r="A3226" i="7"/>
  <c r="C3226" i="7"/>
  <c r="A3227" i="7"/>
  <c r="C3227" i="7"/>
  <c r="A3228" i="7"/>
  <c r="C3228" i="7"/>
  <c r="A3229" i="7"/>
  <c r="C3229" i="7"/>
  <c r="A3230" i="7"/>
  <c r="C3230" i="7"/>
  <c r="A3231" i="7"/>
  <c r="C3231" i="7"/>
  <c r="A3232" i="7"/>
  <c r="C3232" i="7"/>
  <c r="A3233" i="7"/>
  <c r="C3233" i="7"/>
  <c r="A3234" i="7"/>
  <c r="C3234" i="7"/>
  <c r="A3235" i="7"/>
  <c r="C3235" i="7"/>
  <c r="A3236" i="7"/>
  <c r="C3236" i="7"/>
  <c r="A3237" i="7"/>
  <c r="C3237" i="7"/>
  <c r="A3238" i="7"/>
  <c r="C3238" i="7"/>
  <c r="A3239" i="7"/>
  <c r="C3239" i="7"/>
  <c r="A3240" i="7"/>
  <c r="C3240" i="7"/>
  <c r="A3241" i="7"/>
  <c r="C3241" i="7"/>
  <c r="A3242" i="7"/>
  <c r="C3242" i="7"/>
  <c r="A3243" i="7"/>
  <c r="C3243" i="7"/>
  <c r="A3244" i="7"/>
  <c r="C3244" i="7"/>
  <c r="A3245" i="7"/>
  <c r="C3245" i="7"/>
  <c r="A3246" i="7"/>
  <c r="C3246" i="7"/>
  <c r="A3247" i="7"/>
  <c r="C3247" i="7"/>
  <c r="A3248" i="7"/>
  <c r="C3248" i="7"/>
  <c r="A3249" i="7"/>
  <c r="C3249" i="7"/>
  <c r="A3250" i="7"/>
  <c r="C3250" i="7"/>
  <c r="A3251" i="7"/>
  <c r="C3251" i="7"/>
  <c r="A3252" i="7"/>
  <c r="C3252" i="7"/>
  <c r="A3253" i="7"/>
  <c r="C3253" i="7"/>
  <c r="A3254" i="7"/>
  <c r="C3254" i="7"/>
  <c r="A3255" i="7"/>
  <c r="C3255" i="7"/>
  <c r="A3256" i="7"/>
  <c r="C3256" i="7"/>
  <c r="A3257" i="7"/>
  <c r="C3257" i="7"/>
  <c r="A3258" i="7"/>
  <c r="C3258" i="7"/>
  <c r="A3259" i="7"/>
  <c r="C3259" i="7"/>
  <c r="A3260" i="7"/>
  <c r="C3260" i="7"/>
  <c r="A3261" i="7"/>
  <c r="C3261" i="7"/>
  <c r="A3262" i="7"/>
  <c r="C3262" i="7"/>
  <c r="A3263" i="7"/>
  <c r="C3263" i="7"/>
  <c r="A3264" i="7"/>
  <c r="C3264" i="7"/>
  <c r="A3265" i="7"/>
  <c r="C3265" i="7"/>
  <c r="A3266" i="7"/>
  <c r="C3266" i="7"/>
  <c r="A3267" i="7"/>
  <c r="C3267" i="7"/>
  <c r="A3268" i="7"/>
  <c r="C3268" i="7"/>
  <c r="A3269" i="7"/>
  <c r="C3269" i="7"/>
  <c r="A3270" i="7"/>
  <c r="C3270" i="7"/>
  <c r="A3271" i="7"/>
  <c r="C3271" i="7"/>
  <c r="A3272" i="7"/>
  <c r="C3272" i="7"/>
  <c r="A3273" i="7"/>
  <c r="C3273" i="7"/>
  <c r="A3274" i="7"/>
  <c r="C3274" i="7"/>
  <c r="A3275" i="7"/>
  <c r="C3275" i="7"/>
  <c r="A3276" i="7"/>
  <c r="C3276" i="7"/>
  <c r="A3277" i="7"/>
  <c r="C3277" i="7"/>
  <c r="A3278" i="7"/>
  <c r="C3278" i="7"/>
  <c r="A3279" i="7"/>
  <c r="C3279" i="7"/>
  <c r="A3280" i="7"/>
  <c r="C3280" i="7"/>
  <c r="A3281" i="7"/>
  <c r="C3281" i="7"/>
  <c r="A3282" i="7"/>
  <c r="C3282" i="7"/>
  <c r="A3283" i="7"/>
  <c r="C3283" i="7"/>
  <c r="A3284" i="7"/>
  <c r="C3284" i="7"/>
  <c r="A3285" i="7"/>
  <c r="C3285" i="7"/>
  <c r="A3286" i="7"/>
  <c r="C3286" i="7"/>
  <c r="A3287" i="7"/>
  <c r="C3287" i="7"/>
  <c r="A3288" i="7"/>
  <c r="C3288" i="7"/>
  <c r="A3289" i="7"/>
  <c r="C3289" i="7"/>
  <c r="A3290" i="7"/>
  <c r="C3290" i="7"/>
  <c r="A3291" i="7"/>
  <c r="C3291" i="7"/>
  <c r="A3292" i="7"/>
  <c r="C3292" i="7"/>
  <c r="A3293" i="7"/>
  <c r="C3293" i="7"/>
  <c r="A3294" i="7"/>
  <c r="C3294" i="7"/>
  <c r="A3295" i="7"/>
  <c r="C3295" i="7"/>
  <c r="A3296" i="7"/>
  <c r="C3296" i="7"/>
  <c r="A3297" i="7"/>
  <c r="C3297" i="7"/>
  <c r="A3298" i="7"/>
  <c r="C3298" i="7"/>
  <c r="A3299" i="7"/>
  <c r="C3299" i="7"/>
  <c r="A3300" i="7"/>
  <c r="C3300" i="7"/>
  <c r="A3301" i="7"/>
  <c r="C3301" i="7"/>
  <c r="A3302" i="7"/>
  <c r="C3302" i="7"/>
  <c r="A3303" i="7"/>
  <c r="C3303" i="7"/>
  <c r="A3304" i="7"/>
  <c r="C3304" i="7"/>
  <c r="A3305" i="7"/>
  <c r="C3305" i="7"/>
  <c r="A3306" i="7"/>
  <c r="C3306" i="7"/>
  <c r="A3307" i="7"/>
  <c r="C3307" i="7"/>
  <c r="A3308" i="7"/>
  <c r="C3308" i="7"/>
  <c r="A3309" i="7"/>
  <c r="C3309" i="7"/>
  <c r="A3310" i="7"/>
  <c r="C3310" i="7"/>
  <c r="A3311" i="7"/>
  <c r="C3311" i="7"/>
  <c r="A3312" i="7"/>
  <c r="C3312" i="7"/>
  <c r="A3313" i="7"/>
  <c r="C3313" i="7"/>
  <c r="A3314" i="7"/>
  <c r="C3314" i="7"/>
  <c r="A3315" i="7"/>
  <c r="C3315" i="7"/>
  <c r="A3316" i="7"/>
  <c r="C3316" i="7"/>
  <c r="A3317" i="7"/>
  <c r="C3317" i="7"/>
  <c r="A3318" i="7"/>
  <c r="C3318" i="7"/>
  <c r="A3319" i="7"/>
  <c r="C3319" i="7"/>
  <c r="A3320" i="7"/>
  <c r="C3320" i="7"/>
  <c r="A3321" i="7"/>
  <c r="C3321" i="7"/>
  <c r="A3322" i="7"/>
  <c r="C3322" i="7"/>
  <c r="A3323" i="7"/>
  <c r="C3323" i="7"/>
  <c r="A3324" i="7"/>
  <c r="C3324" i="7"/>
  <c r="A3325" i="7"/>
  <c r="C3325" i="7"/>
  <c r="A3326" i="7"/>
  <c r="C3326" i="7"/>
  <c r="A3327" i="7"/>
  <c r="C3327" i="7"/>
  <c r="A3328" i="7"/>
  <c r="C3328" i="7"/>
  <c r="A3329" i="7"/>
  <c r="C3329" i="7"/>
  <c r="A3330" i="7"/>
  <c r="C3330" i="7"/>
  <c r="A3331" i="7"/>
  <c r="C3331" i="7"/>
  <c r="A3332" i="7"/>
  <c r="C3332" i="7"/>
  <c r="A3333" i="7"/>
  <c r="C3333" i="7"/>
  <c r="A3334" i="7"/>
  <c r="C3334" i="7"/>
  <c r="A3335" i="7"/>
  <c r="C3335" i="7"/>
  <c r="A3336" i="7"/>
  <c r="C3336" i="7"/>
  <c r="A3337" i="7"/>
  <c r="C3337" i="7"/>
  <c r="A3338" i="7"/>
  <c r="C3338" i="7"/>
  <c r="A3339" i="7"/>
  <c r="C3339" i="7"/>
  <c r="A3340" i="7"/>
  <c r="C3340" i="7"/>
  <c r="A3341" i="7"/>
  <c r="C3341" i="7"/>
  <c r="A3342" i="7"/>
  <c r="C3342" i="7"/>
  <c r="A3343" i="7"/>
  <c r="C3343" i="7"/>
  <c r="A3344" i="7"/>
  <c r="C3344" i="7"/>
  <c r="A3345" i="7"/>
  <c r="C3345" i="7"/>
  <c r="A3346" i="7"/>
  <c r="C3346" i="7"/>
  <c r="A3347" i="7"/>
  <c r="C3347" i="7"/>
  <c r="A3348" i="7"/>
  <c r="C3348" i="7"/>
  <c r="A3349" i="7"/>
  <c r="C3349" i="7"/>
  <c r="A3350" i="7"/>
  <c r="C3350" i="7"/>
  <c r="A3351" i="7"/>
  <c r="C3351" i="7"/>
  <c r="A3352" i="7"/>
  <c r="C3352" i="7"/>
  <c r="A3353" i="7"/>
  <c r="C3353" i="7"/>
  <c r="A3354" i="7"/>
  <c r="C3354" i="7"/>
  <c r="A3355" i="7"/>
  <c r="C3355" i="7"/>
  <c r="A3356" i="7"/>
  <c r="C3356" i="7"/>
  <c r="A3357" i="7"/>
  <c r="C3357" i="7"/>
  <c r="A3358" i="7"/>
  <c r="C3358" i="7"/>
  <c r="A3359" i="7"/>
  <c r="C3359" i="7"/>
  <c r="A3360" i="7"/>
  <c r="C3360" i="7"/>
  <c r="A3361" i="7"/>
  <c r="C3361" i="7"/>
  <c r="A3362" i="7"/>
  <c r="C3362" i="7"/>
  <c r="A3363" i="7"/>
  <c r="C3363" i="7"/>
  <c r="A3364" i="7"/>
  <c r="C3364" i="7"/>
  <c r="A3365" i="7"/>
  <c r="C3365" i="7"/>
  <c r="A3366" i="7"/>
  <c r="C3366" i="7"/>
  <c r="A3367" i="7"/>
  <c r="C3367" i="7"/>
  <c r="A3368" i="7"/>
  <c r="C3368" i="7"/>
  <c r="A3369" i="7"/>
  <c r="C3369" i="7"/>
  <c r="A3370" i="7"/>
  <c r="C3370" i="7"/>
  <c r="A3371" i="7"/>
  <c r="C3371" i="7"/>
  <c r="A3372" i="7"/>
  <c r="C3372" i="7"/>
  <c r="A3373" i="7"/>
  <c r="C3373" i="7"/>
  <c r="A3374" i="7"/>
  <c r="C3374" i="7"/>
  <c r="A3375" i="7"/>
  <c r="C3375" i="7"/>
  <c r="A3376" i="7"/>
  <c r="C3376" i="7"/>
  <c r="A3377" i="7"/>
  <c r="C3377" i="7"/>
  <c r="A3378" i="7"/>
  <c r="C3378" i="7"/>
  <c r="A3379" i="7"/>
  <c r="C3379" i="7"/>
  <c r="A3380" i="7"/>
  <c r="C3380" i="7"/>
  <c r="A3381" i="7"/>
  <c r="C3381" i="7"/>
  <c r="A3382" i="7"/>
  <c r="C3382" i="7"/>
  <c r="A3383" i="7"/>
  <c r="C3383" i="7"/>
  <c r="A3384" i="7"/>
  <c r="C3384" i="7"/>
  <c r="A3385" i="7"/>
  <c r="C3385" i="7"/>
  <c r="A3386" i="7"/>
  <c r="C3386" i="7"/>
  <c r="A3387" i="7"/>
  <c r="C3387" i="7"/>
  <c r="A3388" i="7"/>
  <c r="C3388" i="7"/>
  <c r="A3389" i="7"/>
  <c r="C3389" i="7"/>
  <c r="A3390" i="7"/>
  <c r="C3390" i="7"/>
  <c r="A3391" i="7"/>
  <c r="C3391" i="7"/>
  <c r="A3392" i="7"/>
  <c r="C3392" i="7"/>
  <c r="A3393" i="7"/>
  <c r="C3393" i="7"/>
  <c r="A3394" i="7"/>
  <c r="C3394" i="7"/>
  <c r="A3395" i="7"/>
  <c r="C3395" i="7"/>
  <c r="A3396" i="7"/>
  <c r="C3396" i="7"/>
  <c r="A3397" i="7"/>
  <c r="C3397" i="7"/>
  <c r="A3398" i="7"/>
  <c r="C3398" i="7"/>
  <c r="A3399" i="7"/>
  <c r="C3399" i="7"/>
  <c r="A3400" i="7"/>
  <c r="C3400" i="7"/>
  <c r="A3401" i="7"/>
  <c r="C3401" i="7"/>
  <c r="A3402" i="7"/>
  <c r="C3402" i="7"/>
  <c r="A3403" i="7"/>
  <c r="C3403" i="7"/>
  <c r="A3404" i="7"/>
  <c r="C3404" i="7"/>
  <c r="A3405" i="7"/>
  <c r="C3405" i="7"/>
  <c r="A3406" i="7"/>
  <c r="C3406" i="7"/>
  <c r="A3407" i="7"/>
  <c r="C3407" i="7"/>
  <c r="A3408" i="7"/>
  <c r="C3408" i="7"/>
  <c r="A3409" i="7"/>
  <c r="C3409" i="7"/>
  <c r="A3410" i="7"/>
  <c r="C3410" i="7"/>
  <c r="A3411" i="7"/>
  <c r="C3411" i="7"/>
  <c r="A3412" i="7"/>
  <c r="C3412" i="7"/>
  <c r="A3413" i="7"/>
  <c r="C3413" i="7"/>
  <c r="A3414" i="7"/>
  <c r="C3414" i="7"/>
  <c r="A3415" i="7"/>
  <c r="C3415" i="7"/>
  <c r="A3416" i="7"/>
  <c r="C3416" i="7"/>
  <c r="A3417" i="7"/>
  <c r="C3417" i="7"/>
  <c r="A3418" i="7"/>
  <c r="C3418" i="7"/>
  <c r="A3419" i="7"/>
  <c r="C3419" i="7"/>
  <c r="A3420" i="7"/>
  <c r="C3420" i="7"/>
  <c r="A3421" i="7"/>
  <c r="C3421" i="7"/>
  <c r="A3422" i="7"/>
  <c r="C3422" i="7"/>
  <c r="A3423" i="7"/>
  <c r="C3423" i="7"/>
  <c r="A3424" i="7"/>
  <c r="C3424" i="7"/>
  <c r="A3425" i="7"/>
  <c r="C3425" i="7"/>
  <c r="A3426" i="7"/>
  <c r="C3426" i="7"/>
  <c r="A3427" i="7"/>
  <c r="C3427" i="7"/>
  <c r="A3428" i="7"/>
  <c r="C3428" i="7"/>
  <c r="A3429" i="7"/>
  <c r="C3429" i="7"/>
  <c r="A3430" i="7"/>
  <c r="C3430" i="7"/>
  <c r="A3431" i="7"/>
  <c r="C3431" i="7"/>
  <c r="A3432" i="7"/>
  <c r="C3432" i="7"/>
  <c r="A3433" i="7"/>
  <c r="C3433" i="7"/>
  <c r="A3434" i="7"/>
  <c r="C3434" i="7"/>
  <c r="A3435" i="7"/>
  <c r="C3435" i="7"/>
  <c r="A3436" i="7"/>
  <c r="C3436" i="7"/>
  <c r="A3437" i="7"/>
  <c r="C3437" i="7"/>
  <c r="A3438" i="7"/>
  <c r="C3438" i="7"/>
  <c r="A3439" i="7"/>
  <c r="C3439" i="7"/>
  <c r="A3440" i="7"/>
  <c r="C3440" i="7"/>
  <c r="A3441" i="7"/>
  <c r="C3441" i="7"/>
  <c r="A3442" i="7"/>
  <c r="C3442" i="7"/>
  <c r="A3443" i="7"/>
  <c r="C3443" i="7"/>
  <c r="A3444" i="7"/>
  <c r="C3444" i="7"/>
  <c r="A3445" i="7"/>
  <c r="C3445" i="7"/>
  <c r="A3446" i="7"/>
  <c r="C3446" i="7"/>
  <c r="A3447" i="7"/>
  <c r="C3447" i="7"/>
  <c r="A3448" i="7"/>
  <c r="C3448" i="7"/>
  <c r="A3449" i="7"/>
  <c r="C3449" i="7"/>
  <c r="A3450" i="7"/>
  <c r="C3450" i="7"/>
  <c r="A3451" i="7"/>
  <c r="C3451" i="7"/>
  <c r="A3452" i="7"/>
  <c r="C3452" i="7"/>
  <c r="A3453" i="7"/>
  <c r="C3453" i="7"/>
  <c r="A3454" i="7"/>
  <c r="C3454" i="7"/>
  <c r="A3455" i="7"/>
  <c r="C3455" i="7"/>
  <c r="A3456" i="7"/>
  <c r="C3456" i="7"/>
  <c r="A3457" i="7"/>
  <c r="C3457" i="7"/>
  <c r="A3458" i="7"/>
  <c r="C3458" i="7"/>
  <c r="A3459" i="7"/>
  <c r="C3459" i="7"/>
  <c r="A3460" i="7"/>
  <c r="C3460" i="7"/>
  <c r="A3461" i="7"/>
  <c r="C3461" i="7"/>
  <c r="A3462" i="7"/>
  <c r="C3462" i="7"/>
  <c r="A3463" i="7"/>
  <c r="C3463" i="7"/>
  <c r="A3464" i="7"/>
  <c r="C3464" i="7"/>
  <c r="A3465" i="7"/>
  <c r="C3465" i="7"/>
  <c r="A3466" i="7"/>
  <c r="C3466" i="7"/>
  <c r="A3467" i="7"/>
  <c r="C3467" i="7"/>
  <c r="A3468" i="7"/>
  <c r="C3468" i="7"/>
  <c r="A3469" i="7"/>
  <c r="C3469" i="7"/>
  <c r="A3470" i="7"/>
  <c r="C3470" i="7"/>
  <c r="A3471" i="7"/>
  <c r="C3471" i="7"/>
  <c r="A3472" i="7"/>
  <c r="C3472" i="7"/>
  <c r="A3473" i="7"/>
  <c r="C3473" i="7"/>
  <c r="A3474" i="7"/>
  <c r="C3474" i="7"/>
  <c r="A3475" i="7"/>
  <c r="C3475" i="7"/>
  <c r="A3476" i="7"/>
  <c r="C3476" i="7"/>
  <c r="A3477" i="7"/>
  <c r="C3477" i="7"/>
  <c r="A3478" i="7"/>
  <c r="C3478" i="7"/>
  <c r="A3479" i="7"/>
  <c r="C3479" i="7"/>
  <c r="A3480" i="7"/>
  <c r="C3480" i="7"/>
  <c r="A3481" i="7"/>
  <c r="C3481" i="7"/>
  <c r="A3482" i="7"/>
  <c r="C3482" i="7"/>
  <c r="A3483" i="7"/>
  <c r="C3483" i="7"/>
  <c r="A3484" i="7"/>
  <c r="C3484" i="7"/>
  <c r="A3485" i="7"/>
  <c r="C3485" i="7"/>
  <c r="A3486" i="7"/>
  <c r="C3486" i="7"/>
  <c r="A3487" i="7"/>
  <c r="C3487" i="7"/>
  <c r="A3488" i="7"/>
  <c r="C3488" i="7"/>
  <c r="A3489" i="7"/>
  <c r="C3489" i="7"/>
  <c r="A3490" i="7"/>
  <c r="C3490" i="7"/>
  <c r="A3491" i="7"/>
  <c r="C3491" i="7"/>
  <c r="A3492" i="7"/>
  <c r="C3492" i="7"/>
  <c r="A3493" i="7"/>
  <c r="C3493" i="7"/>
  <c r="A3494" i="7"/>
  <c r="C3494" i="7"/>
  <c r="A3495" i="7"/>
  <c r="C3495" i="7"/>
  <c r="A3496" i="7"/>
  <c r="C3496" i="7"/>
  <c r="A3497" i="7"/>
  <c r="C3497" i="7"/>
  <c r="A3498" i="7"/>
  <c r="C3498" i="7"/>
  <c r="A3499" i="7"/>
  <c r="C3499" i="7"/>
  <c r="A3500" i="7"/>
  <c r="C3500" i="7"/>
  <c r="A3501" i="7"/>
  <c r="C3501" i="7"/>
  <c r="A3502" i="7"/>
  <c r="C3502" i="7"/>
  <c r="A3503" i="7"/>
  <c r="C3503" i="7"/>
  <c r="A3504" i="7"/>
  <c r="C3504" i="7"/>
  <c r="A3505" i="7"/>
  <c r="C3505" i="7"/>
  <c r="A3506" i="7"/>
  <c r="C3506" i="7"/>
  <c r="A3507" i="7"/>
  <c r="C3507" i="7"/>
  <c r="A3508" i="7"/>
  <c r="C3508" i="7"/>
  <c r="A3509" i="7"/>
  <c r="C3509" i="7"/>
  <c r="A3510" i="7"/>
  <c r="C3510" i="7"/>
  <c r="A3511" i="7"/>
  <c r="C3511" i="7"/>
  <c r="A3512" i="7"/>
  <c r="C3512" i="7"/>
  <c r="A3513" i="7"/>
  <c r="C3513" i="7"/>
  <c r="A3514" i="7"/>
  <c r="C3514" i="7"/>
  <c r="A3515" i="7"/>
  <c r="C3515" i="7"/>
  <c r="A3516" i="7"/>
  <c r="C3516" i="7"/>
  <c r="A3517" i="7"/>
  <c r="C3517" i="7"/>
  <c r="A3518" i="7"/>
  <c r="C3518" i="7"/>
  <c r="A3519" i="7"/>
  <c r="C3519" i="7"/>
  <c r="A3520" i="7"/>
  <c r="C3520" i="7"/>
  <c r="A3521" i="7"/>
  <c r="C3521" i="7"/>
  <c r="A3522" i="7"/>
  <c r="C3522" i="7"/>
  <c r="A3523" i="7"/>
  <c r="C3523" i="7"/>
  <c r="A3524" i="7"/>
  <c r="C3524" i="7"/>
  <c r="A3525" i="7"/>
  <c r="C3525" i="7"/>
  <c r="A3526" i="7"/>
  <c r="C3526" i="7"/>
  <c r="A3527" i="7"/>
  <c r="C3527" i="7"/>
  <c r="A3528" i="7"/>
  <c r="C3528" i="7"/>
  <c r="A3529" i="7"/>
  <c r="C3529" i="7"/>
  <c r="A3530" i="7"/>
  <c r="C3530" i="7"/>
  <c r="A3531" i="7"/>
  <c r="C3531" i="7"/>
  <c r="A3532" i="7"/>
  <c r="C3532" i="7"/>
  <c r="A3533" i="7"/>
  <c r="C3533" i="7"/>
  <c r="A3534" i="7"/>
  <c r="C3534" i="7"/>
  <c r="A3535" i="7"/>
  <c r="C3535" i="7"/>
  <c r="A3536" i="7"/>
  <c r="C3536" i="7"/>
  <c r="A3537" i="7"/>
  <c r="C3537" i="7"/>
  <c r="A3538" i="7"/>
  <c r="C3538" i="7"/>
  <c r="A3539" i="7"/>
  <c r="C3539" i="7"/>
  <c r="A3540" i="7"/>
  <c r="C3540" i="7"/>
  <c r="A3541" i="7"/>
  <c r="C3541" i="7"/>
  <c r="A3542" i="7"/>
  <c r="C3542" i="7"/>
  <c r="A3543" i="7"/>
  <c r="C3543" i="7"/>
  <c r="A3544" i="7"/>
  <c r="C3544" i="7"/>
  <c r="A3545" i="7"/>
  <c r="C3545" i="7"/>
  <c r="A3546" i="7"/>
  <c r="C3546" i="7"/>
  <c r="A3547" i="7"/>
  <c r="C3547" i="7"/>
  <c r="A3548" i="7"/>
  <c r="C3548" i="7"/>
  <c r="A3549" i="7"/>
  <c r="C3549" i="7"/>
  <c r="A3550" i="7"/>
  <c r="C3550" i="7"/>
  <c r="A3551" i="7"/>
  <c r="C3551" i="7"/>
  <c r="A3552" i="7"/>
  <c r="C3552" i="7"/>
  <c r="A3553" i="7"/>
  <c r="C3553" i="7"/>
  <c r="A3554" i="7"/>
  <c r="C3554" i="7"/>
  <c r="A3555" i="7"/>
  <c r="C3555" i="7"/>
  <c r="A3556" i="7"/>
  <c r="C3556" i="7"/>
  <c r="A3557" i="7"/>
  <c r="C3557" i="7"/>
  <c r="A3558" i="7"/>
  <c r="C3558" i="7"/>
  <c r="A3559" i="7"/>
  <c r="C3559" i="7"/>
  <c r="A3560" i="7"/>
  <c r="C3560" i="7"/>
  <c r="A3561" i="7"/>
  <c r="C3561" i="7"/>
  <c r="A3562" i="7"/>
  <c r="C3562" i="7"/>
  <c r="A3563" i="7"/>
  <c r="C3563" i="7"/>
  <c r="A3564" i="7"/>
  <c r="C3564" i="7"/>
  <c r="A3565" i="7"/>
  <c r="C3565" i="7"/>
  <c r="A3566" i="7"/>
  <c r="C3566" i="7"/>
  <c r="A3567" i="7"/>
  <c r="C3567" i="7"/>
  <c r="A3568" i="7"/>
  <c r="C3568" i="7"/>
  <c r="A3569" i="7"/>
  <c r="C3569" i="7"/>
  <c r="A3570" i="7"/>
  <c r="C3570" i="7"/>
  <c r="A3571" i="7"/>
  <c r="C3571" i="7"/>
  <c r="A3572" i="7"/>
  <c r="C3572" i="7"/>
  <c r="A3573" i="7"/>
  <c r="C3573" i="7"/>
  <c r="A3574" i="7"/>
  <c r="C3574" i="7"/>
  <c r="A3575" i="7"/>
  <c r="C3575" i="7"/>
  <c r="A3576" i="7"/>
  <c r="C3576" i="7"/>
  <c r="A3577" i="7"/>
  <c r="C3577" i="7"/>
  <c r="A3578" i="7"/>
  <c r="C3578" i="7"/>
  <c r="A3579" i="7"/>
  <c r="C3579" i="7"/>
  <c r="A3580" i="7"/>
  <c r="C3580" i="7"/>
  <c r="A3581" i="7"/>
  <c r="C3581" i="7"/>
  <c r="A3582" i="7"/>
  <c r="C3582" i="7"/>
  <c r="A3583" i="7"/>
  <c r="C3583" i="7"/>
  <c r="A3584" i="7"/>
  <c r="C3584" i="7"/>
  <c r="A3585" i="7"/>
  <c r="C3585" i="7"/>
  <c r="A3586" i="7"/>
  <c r="C3586" i="7"/>
  <c r="A3587" i="7"/>
  <c r="C3587" i="7"/>
  <c r="A3588" i="7"/>
  <c r="C3588" i="7"/>
  <c r="A3589" i="7"/>
  <c r="C3589" i="7"/>
  <c r="A3590" i="7"/>
  <c r="C3590" i="7"/>
  <c r="A3591" i="7"/>
  <c r="C3591" i="7"/>
  <c r="A3592" i="7"/>
  <c r="C3592" i="7"/>
  <c r="A3593" i="7"/>
  <c r="C3593" i="7"/>
  <c r="A3594" i="7"/>
  <c r="C3594" i="7"/>
  <c r="A3595" i="7"/>
  <c r="C3595" i="7"/>
  <c r="A3596" i="7"/>
  <c r="C3596" i="7"/>
  <c r="A3597" i="7"/>
  <c r="C3597" i="7"/>
  <c r="A3598" i="7"/>
  <c r="C3598" i="7"/>
  <c r="A3599" i="7"/>
  <c r="C3599" i="7"/>
  <c r="A3600" i="7"/>
  <c r="C3600" i="7"/>
  <c r="A3601" i="7"/>
  <c r="C3601" i="7"/>
  <c r="A3602" i="7"/>
  <c r="C3602" i="7"/>
  <c r="A3603" i="7"/>
  <c r="C3603" i="7"/>
  <c r="A3604" i="7"/>
  <c r="C3604" i="7"/>
  <c r="A3605" i="7"/>
  <c r="C3605" i="7"/>
  <c r="A3606" i="7"/>
  <c r="C3606" i="7"/>
  <c r="A3607" i="7"/>
  <c r="C3607" i="7"/>
  <c r="A3608" i="7"/>
  <c r="C3608" i="7"/>
  <c r="A3609" i="7"/>
  <c r="C3609" i="7"/>
  <c r="A3610" i="7"/>
  <c r="C3610" i="7"/>
  <c r="A3611" i="7"/>
  <c r="C3611" i="7"/>
  <c r="A3612" i="7"/>
  <c r="C3612" i="7"/>
  <c r="A3613" i="7"/>
  <c r="C3613" i="7"/>
  <c r="A3614" i="7"/>
  <c r="C3614" i="7"/>
  <c r="A3615" i="7"/>
  <c r="C3615" i="7"/>
  <c r="A3616" i="7"/>
  <c r="C3616" i="7"/>
  <c r="A3617" i="7"/>
  <c r="C3617" i="7"/>
  <c r="A3618" i="7"/>
  <c r="C3618" i="7"/>
  <c r="A3619" i="7"/>
  <c r="C3619" i="7"/>
  <c r="A3620" i="7"/>
  <c r="C3620" i="7"/>
  <c r="A3621" i="7"/>
  <c r="C3621" i="7"/>
  <c r="A3622" i="7"/>
  <c r="C3622" i="7"/>
  <c r="A3623" i="7"/>
  <c r="C3623" i="7"/>
  <c r="A3624" i="7"/>
  <c r="C3624" i="7"/>
  <c r="A3625" i="7"/>
  <c r="C3625" i="7"/>
  <c r="A3626" i="7"/>
  <c r="C3626" i="7"/>
  <c r="A3627" i="7"/>
  <c r="C3627" i="7"/>
  <c r="A3628" i="7"/>
  <c r="C3628" i="7"/>
  <c r="A3629" i="7"/>
  <c r="C3629" i="7"/>
  <c r="A3630" i="7"/>
  <c r="C3630" i="7"/>
  <c r="A3631" i="7"/>
  <c r="C3631" i="7"/>
  <c r="A3632" i="7"/>
  <c r="C3632" i="7"/>
  <c r="A3633" i="7"/>
  <c r="C3633" i="7"/>
  <c r="A3634" i="7"/>
  <c r="C3634" i="7"/>
  <c r="A3635" i="7"/>
  <c r="C3635" i="7"/>
  <c r="A3636" i="7"/>
  <c r="C3636" i="7"/>
  <c r="A3637" i="7"/>
  <c r="C3637" i="7"/>
  <c r="A3638" i="7"/>
  <c r="C3638" i="7"/>
  <c r="A3639" i="7"/>
  <c r="C3639" i="7"/>
  <c r="A3640" i="7"/>
  <c r="C3640" i="7"/>
  <c r="A3641" i="7"/>
  <c r="C3641" i="7"/>
  <c r="A3642" i="7"/>
  <c r="C3642" i="7"/>
  <c r="A3643" i="7"/>
  <c r="C3643" i="7"/>
  <c r="A3644" i="7"/>
  <c r="C3644" i="7"/>
  <c r="A3645" i="7"/>
  <c r="C3645" i="7"/>
  <c r="A3646" i="7"/>
  <c r="C3646" i="7"/>
  <c r="A3647" i="7"/>
  <c r="C3647" i="7"/>
  <c r="A3648" i="7"/>
  <c r="C3648" i="7"/>
  <c r="A3649" i="7"/>
  <c r="C3649" i="7"/>
  <c r="A3650" i="7"/>
  <c r="C3650" i="7"/>
  <c r="A3651" i="7"/>
  <c r="C3651" i="7"/>
  <c r="A3652" i="7"/>
  <c r="C3652" i="7"/>
  <c r="A3653" i="7"/>
  <c r="C3653" i="7"/>
  <c r="A3654" i="7"/>
  <c r="C3654" i="7"/>
  <c r="A3655" i="7"/>
  <c r="C3655" i="7"/>
  <c r="A3656" i="7"/>
  <c r="C3656" i="7"/>
  <c r="A3657" i="7"/>
  <c r="C3657" i="7"/>
  <c r="A3658" i="7"/>
  <c r="C3658" i="7"/>
  <c r="A3659" i="7"/>
  <c r="C3659" i="7"/>
  <c r="A3660" i="7"/>
  <c r="C3660" i="7"/>
  <c r="A3661" i="7"/>
  <c r="C3661" i="7"/>
  <c r="A3662" i="7"/>
  <c r="C3662" i="7"/>
  <c r="A3663" i="7"/>
  <c r="C3663" i="7"/>
  <c r="A3664" i="7"/>
  <c r="C3664" i="7"/>
  <c r="A3665" i="7"/>
  <c r="C3665" i="7"/>
  <c r="A3666" i="7"/>
  <c r="C3666" i="7"/>
  <c r="A3667" i="7"/>
  <c r="C3667" i="7"/>
  <c r="A3668" i="7"/>
  <c r="C3668" i="7"/>
  <c r="A3669" i="7"/>
  <c r="C3669" i="7"/>
  <c r="A3670" i="7"/>
  <c r="C3670" i="7"/>
  <c r="A3671" i="7"/>
  <c r="C3671" i="7"/>
  <c r="A3672" i="7"/>
  <c r="C3672" i="7"/>
  <c r="A3673" i="7"/>
  <c r="C3673" i="7"/>
  <c r="A3674" i="7"/>
  <c r="C3674" i="7"/>
  <c r="A3675" i="7"/>
  <c r="C3675" i="7"/>
  <c r="A3676" i="7"/>
  <c r="C3676" i="7"/>
  <c r="A3677" i="7"/>
  <c r="C3677" i="7"/>
  <c r="A3678" i="7"/>
  <c r="C3678" i="7"/>
  <c r="A3679" i="7"/>
  <c r="C3679" i="7"/>
  <c r="A3680" i="7"/>
  <c r="C3680" i="7"/>
  <c r="A3681" i="7"/>
  <c r="C3681" i="7"/>
  <c r="A3682" i="7"/>
  <c r="C3682" i="7"/>
  <c r="A3683" i="7"/>
  <c r="C3683" i="7"/>
  <c r="A3684" i="7"/>
  <c r="C3684" i="7"/>
  <c r="A3685" i="7"/>
  <c r="C3685" i="7"/>
  <c r="A3686" i="7"/>
  <c r="C3686" i="7"/>
  <c r="A3687" i="7"/>
  <c r="C3687" i="7"/>
  <c r="A3688" i="7"/>
  <c r="C3688" i="7"/>
  <c r="A3689" i="7"/>
  <c r="C3689" i="7"/>
  <c r="A3690" i="7"/>
  <c r="C3690" i="7"/>
  <c r="A3691" i="7"/>
  <c r="C3691" i="7"/>
  <c r="A3692" i="7"/>
  <c r="C3692" i="7"/>
  <c r="A3693" i="7"/>
  <c r="C3693" i="7"/>
  <c r="A3694" i="7"/>
  <c r="C3694" i="7"/>
  <c r="A3695" i="7"/>
  <c r="C3695" i="7"/>
  <c r="A3696" i="7"/>
  <c r="C3696" i="7"/>
  <c r="A3697" i="7"/>
  <c r="C3697" i="7"/>
  <c r="A3698" i="7"/>
  <c r="C3698" i="7"/>
  <c r="A3699" i="7"/>
  <c r="C3699" i="7"/>
  <c r="A3700" i="7"/>
  <c r="C3700" i="7"/>
  <c r="A3701" i="7"/>
  <c r="C3701" i="7"/>
  <c r="A3702" i="7"/>
  <c r="C3702" i="7"/>
  <c r="A3703" i="7"/>
  <c r="C3703" i="7"/>
  <c r="A3704" i="7"/>
  <c r="C3704" i="7"/>
  <c r="A3705" i="7"/>
  <c r="C3705" i="7"/>
  <c r="A3706" i="7"/>
  <c r="C3706" i="7"/>
  <c r="A3707" i="7"/>
  <c r="C3707" i="7"/>
  <c r="A3708" i="7"/>
  <c r="C3708" i="7"/>
  <c r="A3709" i="7"/>
  <c r="C3709" i="7"/>
  <c r="A3710" i="7"/>
  <c r="C3710" i="7"/>
  <c r="A3711" i="7"/>
  <c r="C3711" i="7"/>
  <c r="A3712" i="7"/>
  <c r="C3712" i="7"/>
  <c r="A3713" i="7"/>
  <c r="C3713" i="7"/>
  <c r="A3714" i="7"/>
  <c r="C3714" i="7"/>
  <c r="A3715" i="7"/>
  <c r="C3715" i="7"/>
  <c r="A3716" i="7"/>
  <c r="C3716" i="7"/>
  <c r="A3717" i="7"/>
  <c r="C3717" i="7"/>
  <c r="A3718" i="7"/>
  <c r="C3718" i="7"/>
  <c r="A3719" i="7"/>
  <c r="C3719" i="7"/>
  <c r="A3720" i="7"/>
  <c r="C3720" i="7"/>
  <c r="A3721" i="7"/>
  <c r="C3721" i="7"/>
  <c r="A3722" i="7"/>
  <c r="C3722" i="7"/>
  <c r="A3723" i="7"/>
  <c r="C3723" i="7"/>
  <c r="A3724" i="7"/>
  <c r="C3724" i="7"/>
  <c r="A3725" i="7"/>
  <c r="C3725" i="7"/>
  <c r="A3726" i="7"/>
  <c r="C3726" i="7"/>
  <c r="A3727" i="7"/>
  <c r="C3727" i="7"/>
  <c r="A3728" i="7"/>
  <c r="C3728" i="7"/>
  <c r="A3729" i="7"/>
  <c r="C3729" i="7"/>
  <c r="A3730" i="7"/>
  <c r="C3730" i="7"/>
  <c r="A3731" i="7"/>
  <c r="C3731" i="7"/>
  <c r="A3732" i="7"/>
  <c r="C3732" i="7"/>
  <c r="A3733" i="7"/>
  <c r="C3733" i="7"/>
  <c r="A3734" i="7"/>
  <c r="C3734" i="7"/>
  <c r="A3735" i="7"/>
  <c r="C3735" i="7"/>
  <c r="A3736" i="7"/>
  <c r="C3736" i="7"/>
  <c r="A3737" i="7"/>
  <c r="C3737" i="7"/>
  <c r="A3738" i="7"/>
  <c r="C3738" i="7"/>
  <c r="A3739" i="7"/>
  <c r="C3739" i="7"/>
  <c r="A3740" i="7"/>
  <c r="C3740" i="7"/>
  <c r="A3741" i="7"/>
  <c r="C3741" i="7"/>
  <c r="A3742" i="7"/>
  <c r="C3742" i="7"/>
  <c r="A3743" i="7"/>
  <c r="C3743" i="7"/>
  <c r="A3744" i="7"/>
  <c r="C3744" i="7"/>
  <c r="A3745" i="7"/>
  <c r="C3745" i="7"/>
  <c r="A3746" i="7"/>
  <c r="C3746" i="7"/>
  <c r="A3747" i="7"/>
  <c r="C3747" i="7"/>
  <c r="A3748" i="7"/>
  <c r="C3748" i="7"/>
  <c r="A3749" i="7"/>
  <c r="C3749" i="7"/>
  <c r="A3750" i="7"/>
  <c r="C3750" i="7"/>
  <c r="A3751" i="7"/>
  <c r="C3751" i="7"/>
  <c r="A3752" i="7"/>
  <c r="C3752" i="7"/>
  <c r="A3753" i="7"/>
  <c r="C3753" i="7"/>
  <c r="A3754" i="7"/>
  <c r="C3754" i="7"/>
  <c r="A3755" i="7"/>
  <c r="C3755" i="7"/>
  <c r="A3756" i="7"/>
  <c r="C3756" i="7"/>
  <c r="A3757" i="7"/>
  <c r="C3757" i="7"/>
  <c r="A3758" i="7"/>
  <c r="C3758" i="7"/>
  <c r="A3759" i="7"/>
  <c r="C3759" i="7"/>
  <c r="A3760" i="7"/>
  <c r="C3760" i="7"/>
  <c r="A3761" i="7"/>
  <c r="C3761" i="7"/>
  <c r="A3762" i="7"/>
  <c r="C3762" i="7"/>
  <c r="A3763" i="7"/>
  <c r="C3763" i="7"/>
  <c r="A3764" i="7"/>
  <c r="C3764" i="7"/>
  <c r="A3765" i="7"/>
  <c r="C3765" i="7"/>
  <c r="A3766" i="7"/>
  <c r="C3766" i="7"/>
  <c r="A3767" i="7"/>
  <c r="C3767" i="7"/>
  <c r="A3768" i="7"/>
  <c r="C3768" i="7"/>
  <c r="A3769" i="7"/>
  <c r="C3769" i="7"/>
  <c r="A3770" i="7"/>
  <c r="C3770" i="7"/>
  <c r="A3771" i="7"/>
  <c r="C3771" i="7"/>
  <c r="A3772" i="7"/>
  <c r="C3772" i="7"/>
  <c r="A3773" i="7"/>
  <c r="C3773" i="7"/>
  <c r="A3774" i="7"/>
  <c r="C3774" i="7"/>
  <c r="A3775" i="7"/>
  <c r="C3775" i="7"/>
  <c r="A3776" i="7"/>
  <c r="C3776" i="7"/>
  <c r="A3777" i="7"/>
  <c r="C3777" i="7"/>
  <c r="A3778" i="7"/>
  <c r="C3778" i="7"/>
  <c r="A3779" i="7"/>
  <c r="C3779" i="7"/>
  <c r="A3780" i="7"/>
  <c r="C3780" i="7"/>
  <c r="A3781" i="7"/>
  <c r="C3781" i="7"/>
  <c r="A3782" i="7"/>
  <c r="C3782" i="7"/>
  <c r="A3783" i="7"/>
  <c r="C3783" i="7"/>
  <c r="A3784" i="7"/>
  <c r="C3784" i="7"/>
  <c r="A3785" i="7"/>
  <c r="C3785" i="7"/>
  <c r="A3786" i="7"/>
  <c r="C3786" i="7"/>
  <c r="A3787" i="7"/>
  <c r="C3787" i="7"/>
  <c r="A3788" i="7"/>
  <c r="C3788" i="7"/>
  <c r="A3789" i="7"/>
  <c r="C3789" i="7"/>
  <c r="A3790" i="7"/>
  <c r="C3790" i="7"/>
  <c r="A3791" i="7"/>
  <c r="C3791" i="7"/>
  <c r="A3792" i="7"/>
  <c r="C3792" i="7"/>
  <c r="A3793" i="7"/>
  <c r="C3793" i="7"/>
  <c r="A3794" i="7"/>
  <c r="C3794" i="7"/>
  <c r="A3795" i="7"/>
  <c r="C3795" i="7"/>
  <c r="A3796" i="7"/>
  <c r="C3796" i="7"/>
  <c r="A3797" i="7"/>
  <c r="C3797" i="7"/>
  <c r="A3798" i="7"/>
  <c r="C3798" i="7"/>
  <c r="A3799" i="7"/>
  <c r="C3799" i="7"/>
  <c r="A3800" i="7"/>
  <c r="C3800" i="7"/>
  <c r="A3801" i="7"/>
  <c r="C3801" i="7"/>
  <c r="A3802" i="7"/>
  <c r="C3802" i="7"/>
  <c r="A3803" i="7"/>
  <c r="C3803" i="7"/>
  <c r="A3804" i="7"/>
  <c r="C3804" i="7"/>
  <c r="A3805" i="7"/>
  <c r="C3805" i="7"/>
  <c r="A3806" i="7"/>
  <c r="C3806" i="7"/>
  <c r="A3807" i="7"/>
  <c r="C3807" i="7"/>
  <c r="A3808" i="7"/>
  <c r="C3808" i="7"/>
  <c r="A3809" i="7"/>
  <c r="C3809" i="7"/>
  <c r="A3810" i="7"/>
  <c r="C3810" i="7"/>
  <c r="A3811" i="7"/>
  <c r="C3811" i="7"/>
  <c r="A3812" i="7"/>
  <c r="C3812" i="7"/>
  <c r="A3813" i="7"/>
  <c r="C3813" i="7"/>
  <c r="A3814" i="7"/>
  <c r="C3814" i="7"/>
  <c r="A3815" i="7"/>
  <c r="C3815" i="7"/>
  <c r="A3816" i="7"/>
  <c r="C3816" i="7"/>
  <c r="A3817" i="7"/>
  <c r="C3817" i="7"/>
  <c r="A3818" i="7"/>
  <c r="C3818" i="7"/>
  <c r="A3819" i="7"/>
  <c r="C3819" i="7"/>
  <c r="A3820" i="7"/>
  <c r="C3820" i="7"/>
  <c r="A3821" i="7"/>
  <c r="C3821" i="7"/>
  <c r="A3822" i="7"/>
  <c r="C3822" i="7"/>
  <c r="A3823" i="7"/>
  <c r="C3823" i="7"/>
  <c r="A3824" i="7"/>
  <c r="C3824" i="7"/>
  <c r="A3825" i="7"/>
  <c r="C3825" i="7"/>
  <c r="A3826" i="7"/>
  <c r="C3826" i="7"/>
  <c r="A3827" i="7"/>
  <c r="C3827" i="7"/>
  <c r="A3828" i="7"/>
  <c r="C3828" i="7"/>
  <c r="A3829" i="7"/>
  <c r="C3829" i="7"/>
  <c r="A3830" i="7"/>
  <c r="C3830" i="7"/>
  <c r="A3831" i="7"/>
  <c r="C3831" i="7"/>
  <c r="A3832" i="7"/>
  <c r="C3832" i="7"/>
  <c r="A3833" i="7"/>
  <c r="C3833" i="7"/>
  <c r="A3834" i="7"/>
  <c r="C3834" i="7"/>
  <c r="A3835" i="7"/>
  <c r="C3835" i="7"/>
  <c r="A3836" i="7"/>
  <c r="C3836" i="7"/>
  <c r="A3837" i="7"/>
  <c r="C3837" i="7"/>
  <c r="A3838" i="7"/>
  <c r="C3838" i="7"/>
  <c r="A3839" i="7"/>
  <c r="C3839" i="7"/>
  <c r="A3840" i="7"/>
  <c r="C3840" i="7"/>
  <c r="A3841" i="7"/>
  <c r="C3841" i="7"/>
  <c r="A3842" i="7"/>
  <c r="C3842" i="7"/>
  <c r="A3843" i="7"/>
  <c r="C3843" i="7"/>
  <c r="A3844" i="7"/>
  <c r="C3844" i="7"/>
  <c r="A3845" i="7"/>
  <c r="C3845" i="7"/>
  <c r="A3846" i="7"/>
  <c r="C3846" i="7"/>
  <c r="A3847" i="7"/>
  <c r="C3847" i="7"/>
  <c r="A3848" i="7"/>
  <c r="C3848" i="7"/>
  <c r="A3849" i="7"/>
  <c r="C3849" i="7"/>
  <c r="A3850" i="7"/>
  <c r="C3850" i="7"/>
  <c r="A3851" i="7"/>
  <c r="C3851" i="7"/>
  <c r="A3852" i="7"/>
  <c r="C3852" i="7"/>
  <c r="A3853" i="7"/>
  <c r="C3853" i="7"/>
  <c r="A3854" i="7"/>
  <c r="C3854" i="7"/>
  <c r="A3855" i="7"/>
  <c r="C3855" i="7"/>
  <c r="A3856" i="7"/>
  <c r="C3856" i="7"/>
  <c r="A3857" i="7"/>
  <c r="C3857" i="7"/>
  <c r="A3858" i="7"/>
  <c r="C3858" i="7"/>
  <c r="A3859" i="7"/>
  <c r="C3859" i="7"/>
  <c r="A3860" i="7"/>
  <c r="C3860" i="7"/>
  <c r="A3861" i="7"/>
  <c r="C3861" i="7"/>
  <c r="A3862" i="7"/>
  <c r="C3862" i="7"/>
  <c r="A3863" i="7"/>
  <c r="C3863" i="7"/>
  <c r="A3864" i="7"/>
  <c r="C3864" i="7"/>
  <c r="A3865" i="7"/>
  <c r="C3865" i="7"/>
  <c r="A3866" i="7"/>
  <c r="C3866" i="7"/>
  <c r="A3867" i="7"/>
  <c r="C3867" i="7"/>
  <c r="A3868" i="7"/>
  <c r="C3868" i="7"/>
  <c r="A3869" i="7"/>
  <c r="C3869" i="7"/>
  <c r="A3870" i="7"/>
  <c r="C3870" i="7"/>
  <c r="A3871" i="7"/>
  <c r="C3871" i="7"/>
  <c r="A3872" i="7"/>
  <c r="C3872" i="7"/>
  <c r="A3873" i="7"/>
  <c r="C3873" i="7"/>
  <c r="A3874" i="7"/>
  <c r="C3874" i="7"/>
  <c r="A3875" i="7"/>
  <c r="C3875" i="7"/>
  <c r="A3876" i="7"/>
  <c r="C3876" i="7"/>
  <c r="A3877" i="7"/>
  <c r="C3877" i="7"/>
  <c r="A3878" i="7"/>
  <c r="C3878" i="7"/>
  <c r="A3879" i="7"/>
  <c r="C3879" i="7"/>
  <c r="A3880" i="7"/>
  <c r="C3880" i="7"/>
  <c r="A3881" i="7"/>
  <c r="C3881" i="7"/>
  <c r="A3882" i="7"/>
  <c r="C3882" i="7"/>
  <c r="A3883" i="7"/>
  <c r="C3883" i="7"/>
  <c r="A3884" i="7"/>
  <c r="C3884" i="7"/>
  <c r="A3885" i="7"/>
  <c r="C3885" i="7"/>
  <c r="A3886" i="7"/>
  <c r="C3886" i="7"/>
  <c r="A3887" i="7"/>
  <c r="C3887" i="7"/>
  <c r="A3888" i="7"/>
  <c r="C3888" i="7"/>
  <c r="A3889" i="7"/>
  <c r="C3889" i="7"/>
  <c r="A3890" i="7"/>
  <c r="C3890" i="7"/>
  <c r="A3891" i="7"/>
  <c r="C3891" i="7"/>
  <c r="A3892" i="7"/>
  <c r="C3892" i="7"/>
  <c r="A3893" i="7"/>
  <c r="C3893" i="7"/>
  <c r="A3894" i="7"/>
  <c r="C3894" i="7"/>
  <c r="A3895" i="7"/>
  <c r="C3895" i="7"/>
  <c r="A3896" i="7"/>
  <c r="C3896" i="7"/>
  <c r="A3897" i="7"/>
  <c r="C3897" i="7"/>
  <c r="A3898" i="7"/>
  <c r="C3898" i="7"/>
  <c r="A3899" i="7"/>
  <c r="C3899" i="7"/>
  <c r="A3900" i="7"/>
  <c r="C3900" i="7"/>
  <c r="A3901" i="7"/>
  <c r="C3901" i="7"/>
  <c r="A3902" i="7"/>
  <c r="C3902" i="7"/>
  <c r="A3903" i="7"/>
  <c r="C3903" i="7"/>
  <c r="A3904" i="7"/>
  <c r="C3904" i="7"/>
  <c r="A3905" i="7"/>
  <c r="C3905" i="7"/>
  <c r="A3906" i="7"/>
  <c r="C3906" i="7"/>
  <c r="A3907" i="7"/>
  <c r="C3907" i="7"/>
  <c r="A3908" i="7"/>
  <c r="C3908" i="7"/>
  <c r="A3909" i="7"/>
  <c r="C3909" i="7"/>
  <c r="A3910" i="7"/>
  <c r="C3910" i="7"/>
  <c r="A3911" i="7"/>
  <c r="C3911" i="7"/>
  <c r="A3912" i="7"/>
  <c r="C3912" i="7"/>
  <c r="A3913" i="7"/>
  <c r="C3913" i="7"/>
  <c r="A3914" i="7"/>
  <c r="C3914" i="7"/>
  <c r="A3915" i="7"/>
  <c r="C3915" i="7"/>
  <c r="A3916" i="7"/>
  <c r="C3916" i="7"/>
  <c r="A3917" i="7"/>
  <c r="C3917" i="7"/>
  <c r="A3918" i="7"/>
  <c r="C3918" i="7"/>
  <c r="A3919" i="7"/>
  <c r="C3919" i="7"/>
  <c r="A3920" i="7"/>
  <c r="C3920" i="7"/>
  <c r="A3921" i="7"/>
  <c r="C3921" i="7"/>
  <c r="A3922" i="7"/>
  <c r="C3922" i="7"/>
  <c r="A3923" i="7"/>
  <c r="C3923" i="7"/>
  <c r="A3924" i="7"/>
  <c r="C3924" i="7"/>
  <c r="A3925" i="7"/>
  <c r="C3925" i="7"/>
  <c r="A3926" i="7"/>
  <c r="C3926" i="7"/>
  <c r="A3927" i="7"/>
  <c r="C3927" i="7"/>
  <c r="A3928" i="7"/>
  <c r="C3928" i="7"/>
  <c r="A3929" i="7"/>
  <c r="C3929" i="7"/>
  <c r="A3930" i="7"/>
  <c r="C3930" i="7"/>
  <c r="A3931" i="7"/>
  <c r="C3931" i="7"/>
  <c r="A3932" i="7"/>
  <c r="C3932" i="7"/>
  <c r="A3933" i="7"/>
  <c r="C3933" i="7"/>
  <c r="A3934" i="7"/>
  <c r="C3934" i="7"/>
  <c r="A3935" i="7"/>
  <c r="C3935" i="7"/>
  <c r="A3936" i="7"/>
  <c r="C3936" i="7"/>
  <c r="A3937" i="7"/>
  <c r="C3937" i="7"/>
  <c r="A3938" i="7"/>
  <c r="C3938" i="7"/>
  <c r="A3939" i="7"/>
  <c r="C3939" i="7"/>
  <c r="A3940" i="7"/>
  <c r="C3940" i="7"/>
  <c r="A3941" i="7"/>
  <c r="C3941" i="7"/>
  <c r="A3942" i="7"/>
  <c r="C3942" i="7"/>
  <c r="A3943" i="7"/>
  <c r="C3943" i="7"/>
  <c r="A3944" i="7"/>
  <c r="C3944" i="7"/>
  <c r="A3945" i="7"/>
  <c r="C3945" i="7"/>
  <c r="A3946" i="7"/>
  <c r="C3946" i="7"/>
  <c r="A3947" i="7"/>
  <c r="C3947" i="7"/>
  <c r="A3948" i="7"/>
  <c r="C3948" i="7"/>
  <c r="A3949" i="7"/>
  <c r="C3949" i="7"/>
  <c r="A3950" i="7"/>
  <c r="C3950" i="7"/>
  <c r="A3951" i="7"/>
  <c r="C3951" i="7"/>
  <c r="A3952" i="7"/>
  <c r="C3952" i="7"/>
  <c r="A3953" i="7"/>
  <c r="C3953" i="7"/>
  <c r="A3954" i="7"/>
  <c r="C3954" i="7"/>
  <c r="A3955" i="7"/>
  <c r="C3955" i="7"/>
  <c r="A3956" i="7"/>
  <c r="C3956" i="7"/>
  <c r="A3957" i="7"/>
  <c r="C3957" i="7"/>
  <c r="A3958" i="7"/>
  <c r="C3958" i="7"/>
  <c r="A3959" i="7"/>
  <c r="C3959" i="7"/>
  <c r="A3960" i="7"/>
  <c r="C3960" i="7"/>
  <c r="A3961" i="7"/>
  <c r="C3961" i="7"/>
  <c r="A3962" i="7"/>
  <c r="C3962" i="7"/>
  <c r="A3963" i="7"/>
  <c r="C3963" i="7"/>
  <c r="A3964" i="7"/>
  <c r="C3964" i="7"/>
  <c r="A3965" i="7"/>
  <c r="C3965" i="7"/>
  <c r="A3966" i="7"/>
  <c r="C3966" i="7"/>
  <c r="A3967" i="7"/>
  <c r="C3967" i="7"/>
  <c r="A3968" i="7"/>
  <c r="C3968" i="7"/>
  <c r="A3969" i="7"/>
  <c r="C3969" i="7"/>
  <c r="A3970" i="7"/>
  <c r="C3970" i="7"/>
  <c r="A3971" i="7"/>
  <c r="C3971" i="7"/>
  <c r="A3972" i="7"/>
  <c r="C3972" i="7"/>
  <c r="A3973" i="7"/>
  <c r="C3973" i="7"/>
  <c r="A3974" i="7"/>
  <c r="C3974" i="7"/>
  <c r="A3975" i="7"/>
  <c r="C3975" i="7"/>
  <c r="A3976" i="7"/>
  <c r="C3976" i="7"/>
  <c r="A3977" i="7"/>
  <c r="C3977" i="7"/>
  <c r="A3978" i="7"/>
  <c r="C3978" i="7"/>
  <c r="A3979" i="7"/>
  <c r="C3979" i="7"/>
  <c r="A3980" i="7"/>
  <c r="C3980" i="7"/>
  <c r="A3981" i="7"/>
  <c r="C3981" i="7"/>
  <c r="A3982" i="7"/>
  <c r="C3982" i="7"/>
  <c r="A3983" i="7"/>
  <c r="C3983" i="7"/>
  <c r="A3984" i="7"/>
  <c r="C3984" i="7"/>
  <c r="A3985" i="7"/>
  <c r="C3985" i="7"/>
  <c r="A3986" i="7"/>
  <c r="C3986" i="7"/>
  <c r="A3987" i="7"/>
  <c r="C3987" i="7"/>
  <c r="A3988" i="7"/>
  <c r="C3988" i="7"/>
  <c r="A3989" i="7"/>
  <c r="C3989" i="7"/>
  <c r="A3990" i="7"/>
  <c r="C3990" i="7"/>
  <c r="A3991" i="7"/>
  <c r="C3991" i="7"/>
  <c r="A3992" i="7"/>
  <c r="C3992" i="7"/>
  <c r="A3993" i="7"/>
  <c r="C3993" i="7"/>
  <c r="A3994" i="7"/>
  <c r="C3994" i="7"/>
  <c r="A3995" i="7"/>
  <c r="C3995" i="7"/>
  <c r="A3996" i="7"/>
  <c r="C3996" i="7"/>
  <c r="A3997" i="7"/>
  <c r="C3997" i="7"/>
  <c r="A3998" i="7"/>
  <c r="C3998" i="7"/>
  <c r="A3999" i="7"/>
  <c r="C3999" i="7"/>
  <c r="A4000" i="7"/>
  <c r="C4000" i="7"/>
  <c r="A4001" i="7"/>
  <c r="C4001" i="7"/>
  <c r="A4002" i="7"/>
  <c r="C4002" i="7"/>
  <c r="A4003" i="7"/>
  <c r="C4003" i="7"/>
  <c r="A4004" i="7"/>
  <c r="C4004" i="7"/>
  <c r="A4005" i="7"/>
  <c r="C4005" i="7"/>
  <c r="A4006" i="7"/>
  <c r="C4006" i="7"/>
  <c r="A4007" i="7"/>
  <c r="C4007" i="7"/>
  <c r="A4008" i="7"/>
  <c r="C4008" i="7"/>
  <c r="A4009" i="7"/>
  <c r="C4009" i="7"/>
  <c r="A4010" i="7"/>
  <c r="C4010" i="7"/>
  <c r="A4011" i="7"/>
  <c r="C4011" i="7"/>
  <c r="A4012" i="7"/>
  <c r="C4012" i="7"/>
  <c r="A4013" i="7"/>
  <c r="C4013" i="7"/>
  <c r="A4014" i="7"/>
  <c r="C4014" i="7"/>
  <c r="A4015" i="7"/>
  <c r="C4015" i="7"/>
  <c r="A4016" i="7"/>
  <c r="C4016" i="7"/>
  <c r="A4017" i="7"/>
  <c r="C4017" i="7"/>
  <c r="A4018" i="7"/>
  <c r="C4018" i="7"/>
  <c r="A4019" i="7"/>
  <c r="C4019" i="7"/>
  <c r="A4020" i="7"/>
  <c r="C4020" i="7"/>
  <c r="A4021" i="7"/>
  <c r="C4021" i="7"/>
  <c r="A4022" i="7"/>
  <c r="C4022" i="7"/>
  <c r="A4023" i="7"/>
  <c r="C4023" i="7"/>
  <c r="A4024" i="7"/>
  <c r="C4024" i="7"/>
  <c r="A4025" i="7"/>
  <c r="C4025" i="7"/>
  <c r="A4026" i="7"/>
  <c r="C4026" i="7"/>
  <c r="A4027" i="7"/>
  <c r="C4027" i="7"/>
  <c r="A4028" i="7"/>
  <c r="C4028" i="7"/>
  <c r="A4029" i="7"/>
  <c r="C4029" i="7"/>
  <c r="A4030" i="7"/>
  <c r="C4030" i="7"/>
  <c r="A4031" i="7"/>
  <c r="C4031" i="7"/>
  <c r="A4032" i="7"/>
  <c r="C4032" i="7"/>
  <c r="A4033" i="7"/>
  <c r="C4033" i="7"/>
  <c r="A4034" i="7"/>
  <c r="C4034" i="7"/>
  <c r="A4035" i="7"/>
  <c r="C4035" i="7"/>
  <c r="A4036" i="7"/>
  <c r="C4036" i="7"/>
  <c r="A4037" i="7"/>
  <c r="C4037" i="7"/>
  <c r="A4038" i="7"/>
  <c r="C4038" i="7"/>
  <c r="A4039" i="7"/>
  <c r="C4039" i="7"/>
  <c r="A4040" i="7"/>
  <c r="C4040" i="7"/>
  <c r="A4041" i="7"/>
  <c r="C4041" i="7"/>
  <c r="A4042" i="7"/>
  <c r="C4042" i="7"/>
  <c r="A4043" i="7"/>
  <c r="C4043" i="7"/>
  <c r="A4044" i="7"/>
  <c r="C4044" i="7"/>
  <c r="A4045" i="7"/>
  <c r="C4045" i="7"/>
  <c r="A4046" i="7"/>
  <c r="C4046" i="7"/>
  <c r="A4047" i="7"/>
  <c r="C4047" i="7"/>
  <c r="A4048" i="7"/>
  <c r="C4048" i="7"/>
  <c r="A4049" i="7"/>
  <c r="C4049" i="7"/>
  <c r="A4050" i="7"/>
  <c r="C4050" i="7"/>
  <c r="A4051" i="7"/>
  <c r="C4051" i="7"/>
  <c r="A4052" i="7"/>
  <c r="C4052" i="7"/>
  <c r="A4053" i="7"/>
  <c r="C4053" i="7"/>
  <c r="A4054" i="7"/>
  <c r="C4054" i="7"/>
  <c r="A4055" i="7"/>
  <c r="C4055" i="7"/>
  <c r="A4056" i="7"/>
  <c r="C4056" i="7"/>
  <c r="A4057" i="7"/>
  <c r="C4057" i="7"/>
  <c r="A4058" i="7"/>
  <c r="C4058" i="7"/>
  <c r="A4059" i="7"/>
  <c r="C4059" i="7"/>
  <c r="A4060" i="7"/>
  <c r="C4060" i="7"/>
  <c r="A4061" i="7"/>
  <c r="C4061" i="7"/>
  <c r="A4062" i="7"/>
  <c r="C4062" i="7"/>
  <c r="A4063" i="7"/>
  <c r="C4063" i="7"/>
  <c r="A4064" i="7"/>
  <c r="C4064" i="7"/>
  <c r="A4065" i="7"/>
  <c r="C4065" i="7"/>
  <c r="A4066" i="7"/>
  <c r="C4066" i="7"/>
  <c r="A4067" i="7"/>
  <c r="C4067" i="7"/>
  <c r="A4068" i="7"/>
  <c r="C4068" i="7"/>
  <c r="A4069" i="7"/>
  <c r="C4069" i="7"/>
  <c r="A4070" i="7"/>
  <c r="C4070" i="7"/>
  <c r="A4071" i="7"/>
  <c r="C4071" i="7"/>
  <c r="A4072" i="7"/>
  <c r="C4072" i="7"/>
  <c r="A4073" i="7"/>
  <c r="C4073" i="7"/>
  <c r="A4074" i="7"/>
  <c r="C4074" i="7"/>
  <c r="A4075" i="7"/>
  <c r="C4075" i="7"/>
  <c r="A4076" i="7"/>
  <c r="C4076" i="7"/>
  <c r="A4077" i="7"/>
  <c r="C4077" i="7"/>
  <c r="A4078" i="7"/>
  <c r="C4078" i="7"/>
  <c r="A4079" i="7"/>
  <c r="C4079" i="7"/>
  <c r="A4080" i="7"/>
  <c r="C4080" i="7"/>
  <c r="A4081" i="7"/>
  <c r="C4081" i="7"/>
  <c r="A4082" i="7"/>
  <c r="C4082" i="7"/>
  <c r="A4083" i="7"/>
  <c r="C4083" i="7"/>
  <c r="A4084" i="7"/>
  <c r="C4084" i="7"/>
  <c r="A4085" i="7"/>
  <c r="C4085" i="7"/>
  <c r="A4086" i="7"/>
  <c r="C4086" i="7"/>
  <c r="A4087" i="7"/>
  <c r="C4087" i="7"/>
  <c r="A4088" i="7"/>
  <c r="C4088" i="7"/>
  <c r="A4089" i="7"/>
  <c r="C4089" i="7"/>
  <c r="A4090" i="7"/>
  <c r="C4090" i="7"/>
  <c r="A4091" i="7"/>
  <c r="C4091" i="7"/>
  <c r="A4092" i="7"/>
  <c r="C4092" i="7"/>
  <c r="A4093" i="7"/>
  <c r="C4093" i="7"/>
  <c r="A4094" i="7"/>
  <c r="C4094" i="7"/>
  <c r="A4095" i="7"/>
  <c r="C4095" i="7"/>
  <c r="A4096" i="7"/>
  <c r="C4096" i="7"/>
  <c r="A4097" i="7"/>
  <c r="C4097" i="7"/>
  <c r="A4098" i="7"/>
  <c r="C4098" i="7"/>
  <c r="A4099" i="7"/>
  <c r="C4099" i="7"/>
  <c r="A4100" i="7"/>
  <c r="C4100" i="7"/>
  <c r="A4101" i="7"/>
  <c r="C4101" i="7"/>
  <c r="A4102" i="7"/>
  <c r="C4102" i="7"/>
  <c r="A4103" i="7"/>
  <c r="C4103" i="7"/>
  <c r="A4104" i="7"/>
  <c r="C4104" i="7"/>
  <c r="A4105" i="7"/>
  <c r="C4105" i="7"/>
  <c r="A4106" i="7"/>
  <c r="C4106" i="7"/>
  <c r="A4107" i="7"/>
  <c r="C4107" i="7"/>
  <c r="A4108" i="7"/>
  <c r="C4108" i="7"/>
  <c r="A4109" i="7"/>
  <c r="C4109" i="7"/>
  <c r="A4110" i="7"/>
  <c r="C4110" i="7"/>
  <c r="A4111" i="7"/>
  <c r="C4111" i="7"/>
  <c r="A4112" i="7"/>
  <c r="C4112" i="7"/>
  <c r="A4113" i="7"/>
  <c r="C4113" i="7"/>
  <c r="A4114" i="7"/>
  <c r="C4114" i="7"/>
  <c r="A4115" i="7"/>
  <c r="C4115" i="7"/>
  <c r="A4116" i="7"/>
  <c r="C4116" i="7"/>
  <c r="A4117" i="7"/>
  <c r="C4117" i="7"/>
  <c r="A4118" i="7"/>
  <c r="C4118" i="7"/>
  <c r="A4119" i="7"/>
  <c r="C4119" i="7"/>
  <c r="A4120" i="7"/>
  <c r="C4120" i="7"/>
  <c r="A4121" i="7"/>
  <c r="C4121" i="7"/>
  <c r="A4122" i="7"/>
  <c r="C4122" i="7"/>
  <c r="A4123" i="7"/>
  <c r="C4123" i="7"/>
  <c r="A4124" i="7"/>
  <c r="C4124" i="7"/>
  <c r="A4125" i="7"/>
  <c r="C4125" i="7"/>
  <c r="A4126" i="7"/>
  <c r="C4126" i="7"/>
  <c r="A4127" i="7"/>
  <c r="C4127" i="7"/>
  <c r="A4128" i="7"/>
  <c r="C4128" i="7"/>
  <c r="A4129" i="7"/>
  <c r="C4129" i="7"/>
  <c r="A4130" i="7"/>
  <c r="C4130" i="7"/>
  <c r="A4131" i="7"/>
  <c r="C4131" i="7"/>
  <c r="A4132" i="7"/>
  <c r="C4132" i="7"/>
  <c r="A4133" i="7"/>
  <c r="C4133" i="7"/>
  <c r="A4134" i="7"/>
  <c r="C4134" i="7"/>
  <c r="A4135" i="7"/>
  <c r="C4135" i="7"/>
  <c r="A4136" i="7"/>
  <c r="C4136" i="7"/>
  <c r="A4137" i="7"/>
  <c r="C4137" i="7"/>
  <c r="A4138" i="7"/>
  <c r="C4138" i="7"/>
  <c r="A4139" i="7"/>
  <c r="C4139" i="7"/>
  <c r="A4140" i="7"/>
  <c r="C4140" i="7"/>
  <c r="A4141" i="7"/>
  <c r="C4141" i="7"/>
  <c r="A4142" i="7"/>
  <c r="C4142" i="7"/>
  <c r="A4143" i="7"/>
  <c r="C4143" i="7"/>
  <c r="A4144" i="7"/>
  <c r="C4144" i="7"/>
  <c r="A4145" i="7"/>
  <c r="C4145" i="7"/>
  <c r="A4146" i="7"/>
  <c r="C4146" i="7"/>
  <c r="A4147" i="7"/>
  <c r="C4147" i="7"/>
  <c r="A4148" i="7"/>
  <c r="C4148" i="7"/>
  <c r="A4149" i="7"/>
  <c r="C4149" i="7"/>
  <c r="A4150" i="7"/>
  <c r="C4150" i="7"/>
  <c r="A4151" i="7"/>
  <c r="C4151" i="7"/>
  <c r="A4152" i="7"/>
  <c r="C4152" i="7"/>
  <c r="A4153" i="7"/>
  <c r="C4153" i="7"/>
  <c r="A4154" i="7"/>
  <c r="C4154" i="7"/>
  <c r="A4155" i="7"/>
  <c r="C4155" i="7"/>
  <c r="A4156" i="7"/>
  <c r="C4156" i="7"/>
  <c r="A4157" i="7"/>
  <c r="C4157" i="7"/>
  <c r="A4158" i="7"/>
  <c r="C4158" i="7"/>
  <c r="A4159" i="7"/>
  <c r="C4159" i="7"/>
  <c r="A4160" i="7"/>
  <c r="C4160" i="7"/>
  <c r="A4161" i="7"/>
  <c r="C4161" i="7"/>
  <c r="A4162" i="7"/>
  <c r="C4162" i="7"/>
  <c r="A4163" i="7"/>
  <c r="C4163" i="7"/>
  <c r="A4164" i="7"/>
  <c r="C4164" i="7"/>
  <c r="A4165" i="7"/>
  <c r="C4165" i="7"/>
  <c r="A4166" i="7"/>
  <c r="C4166" i="7"/>
  <c r="A4167" i="7"/>
  <c r="C4167" i="7"/>
  <c r="A4168" i="7"/>
  <c r="C4168" i="7"/>
  <c r="A4169" i="7"/>
  <c r="C4169" i="7"/>
  <c r="A4170" i="7"/>
  <c r="C4170" i="7"/>
  <c r="A4171" i="7"/>
  <c r="C4171" i="7"/>
  <c r="A4172" i="7"/>
  <c r="C4172" i="7"/>
  <c r="A4173" i="7"/>
  <c r="C4173" i="7"/>
  <c r="A4174" i="7"/>
  <c r="C4174" i="7"/>
  <c r="A4175" i="7"/>
  <c r="C4175" i="7"/>
  <c r="A4176" i="7"/>
  <c r="C4176" i="7"/>
  <c r="A4177" i="7"/>
  <c r="C4177" i="7"/>
  <c r="A4178" i="7"/>
  <c r="C4178" i="7"/>
  <c r="A4179" i="7"/>
  <c r="C4179" i="7"/>
  <c r="A4180" i="7"/>
  <c r="C4180" i="7"/>
  <c r="A4181" i="7"/>
  <c r="C4181" i="7"/>
  <c r="A4182" i="7"/>
  <c r="C4182" i="7"/>
  <c r="A4183" i="7"/>
  <c r="C4183" i="7"/>
  <c r="A4184" i="7"/>
  <c r="C4184" i="7"/>
  <c r="A4185" i="7"/>
  <c r="C4185" i="7"/>
  <c r="A4186" i="7"/>
  <c r="C4186" i="7"/>
  <c r="A4187" i="7"/>
  <c r="C4187" i="7"/>
  <c r="A4188" i="7"/>
  <c r="C4188" i="7"/>
  <c r="A4189" i="7"/>
  <c r="C4189" i="7"/>
  <c r="A4190" i="7"/>
  <c r="C4190" i="7"/>
  <c r="A4191" i="7"/>
  <c r="C4191" i="7"/>
  <c r="A4192" i="7"/>
  <c r="C4192" i="7"/>
  <c r="A4193" i="7"/>
  <c r="C4193" i="7"/>
  <c r="A4194" i="7"/>
  <c r="C4194" i="7"/>
  <c r="A4195" i="7"/>
  <c r="C4195" i="7"/>
  <c r="A4196" i="7"/>
  <c r="C4196" i="7"/>
  <c r="A4197" i="7"/>
  <c r="C4197" i="7"/>
  <c r="A4198" i="7"/>
  <c r="C4198" i="7"/>
  <c r="A4199" i="7"/>
  <c r="C4199" i="7"/>
  <c r="A4200" i="7"/>
  <c r="C4200" i="7"/>
  <c r="A4201" i="7"/>
  <c r="C4201" i="7"/>
  <c r="A4202" i="7"/>
  <c r="C4202" i="7"/>
  <c r="A4203" i="7"/>
  <c r="C4203" i="7"/>
  <c r="A4204" i="7"/>
  <c r="C4204" i="7"/>
  <c r="A4205" i="7"/>
  <c r="C4205" i="7"/>
  <c r="A4206" i="7"/>
  <c r="C4206" i="7"/>
  <c r="A4207" i="7"/>
  <c r="C4207" i="7"/>
  <c r="A4208" i="7"/>
  <c r="C4208" i="7"/>
  <c r="A4209" i="7"/>
  <c r="C4209" i="7"/>
  <c r="A4210" i="7"/>
  <c r="C4210" i="7"/>
  <c r="A4211" i="7"/>
  <c r="C4211" i="7"/>
  <c r="A4212" i="7"/>
  <c r="C4212" i="7"/>
  <c r="A4213" i="7"/>
  <c r="C4213" i="7"/>
  <c r="A4214" i="7"/>
  <c r="C4214" i="7"/>
  <c r="A4215" i="7"/>
  <c r="C4215" i="7"/>
  <c r="A4216" i="7"/>
  <c r="C4216" i="7"/>
  <c r="A4217" i="7"/>
  <c r="C4217" i="7"/>
  <c r="A4218" i="7"/>
  <c r="C4218" i="7"/>
  <c r="A4219" i="7"/>
  <c r="C4219" i="7"/>
  <c r="A4220" i="7"/>
  <c r="C4220" i="7"/>
  <c r="A4221" i="7"/>
  <c r="C4221" i="7"/>
  <c r="A4222" i="7"/>
  <c r="C4222" i="7"/>
  <c r="A4223" i="7"/>
  <c r="C4223" i="7"/>
  <c r="A4224" i="7"/>
  <c r="C4224" i="7"/>
  <c r="A4225" i="7"/>
  <c r="C4225" i="7"/>
  <c r="A4226" i="7"/>
  <c r="C4226" i="7"/>
  <c r="A4227" i="7"/>
  <c r="C4227" i="7"/>
  <c r="A4228" i="7"/>
  <c r="C4228" i="7"/>
  <c r="A4229" i="7"/>
  <c r="C4229" i="7"/>
  <c r="A4230" i="7"/>
  <c r="C4230" i="7"/>
  <c r="A4231" i="7"/>
  <c r="C4231" i="7"/>
  <c r="A4232" i="7"/>
  <c r="C4232" i="7"/>
  <c r="A4233" i="7"/>
  <c r="C4233" i="7"/>
  <c r="A4234" i="7"/>
  <c r="C4234" i="7"/>
  <c r="A4235" i="7"/>
  <c r="C4235" i="7"/>
  <c r="A4236" i="7"/>
  <c r="C4236" i="7"/>
  <c r="A4237" i="7"/>
  <c r="C4237" i="7"/>
  <c r="A4238" i="7"/>
  <c r="C4238" i="7"/>
  <c r="A4239" i="7"/>
  <c r="C4239" i="7"/>
  <c r="A4240" i="7"/>
  <c r="C4240" i="7"/>
  <c r="A4241" i="7"/>
  <c r="C4241" i="7"/>
  <c r="A4242" i="7"/>
  <c r="C4242" i="7"/>
  <c r="A4243" i="7"/>
  <c r="C4243" i="7"/>
  <c r="A4244" i="7"/>
  <c r="C4244" i="7"/>
  <c r="A4245" i="7"/>
  <c r="C4245" i="7"/>
  <c r="A4246" i="7"/>
  <c r="C4246" i="7"/>
  <c r="A4247" i="7"/>
  <c r="C4247" i="7"/>
  <c r="A4248" i="7"/>
  <c r="C4248" i="7"/>
  <c r="A4249" i="7"/>
  <c r="C4249" i="7"/>
  <c r="A4250" i="7"/>
  <c r="C4250" i="7"/>
  <c r="A4251" i="7"/>
  <c r="C4251" i="7"/>
  <c r="A4252" i="7"/>
  <c r="C4252" i="7"/>
  <c r="A4253" i="7"/>
  <c r="C4253" i="7"/>
  <c r="A4254" i="7"/>
  <c r="C4254" i="7"/>
  <c r="A4255" i="7"/>
  <c r="C4255" i="7"/>
  <c r="A4256" i="7"/>
  <c r="C4256" i="7"/>
  <c r="A4257" i="7"/>
  <c r="C4257" i="7"/>
  <c r="A4258" i="7"/>
  <c r="C4258" i="7"/>
  <c r="A4259" i="7"/>
  <c r="C4259" i="7"/>
  <c r="A4260" i="7"/>
  <c r="C4260" i="7"/>
  <c r="A4261" i="7"/>
  <c r="C4261" i="7"/>
  <c r="A4262" i="7"/>
  <c r="C4262" i="7"/>
  <c r="A4263" i="7"/>
  <c r="C4263" i="7"/>
  <c r="A4264" i="7"/>
  <c r="C4264" i="7"/>
  <c r="A4265" i="7"/>
  <c r="C4265" i="7"/>
  <c r="A4266" i="7"/>
  <c r="C4266" i="7"/>
  <c r="A4267" i="7"/>
  <c r="C4267" i="7"/>
  <c r="A4268" i="7"/>
  <c r="C4268" i="7"/>
  <c r="A4269" i="7"/>
  <c r="C4269" i="7"/>
  <c r="A4270" i="7"/>
  <c r="C4270" i="7"/>
  <c r="A4271" i="7"/>
  <c r="C4271" i="7"/>
  <c r="A4272" i="7"/>
  <c r="C4272" i="7"/>
  <c r="A4273" i="7"/>
  <c r="C4273" i="7"/>
  <c r="A4274" i="7"/>
  <c r="C4274" i="7"/>
  <c r="A4275" i="7"/>
  <c r="C4275" i="7"/>
  <c r="A4276" i="7"/>
  <c r="C4276" i="7"/>
  <c r="A4277" i="7"/>
  <c r="C4277" i="7"/>
  <c r="A4278" i="7"/>
  <c r="C4278" i="7"/>
  <c r="A4279" i="7"/>
  <c r="C4279" i="7"/>
  <c r="A4280" i="7"/>
  <c r="C4280" i="7"/>
  <c r="A4281" i="7"/>
  <c r="C4281" i="7"/>
  <c r="A4282" i="7"/>
  <c r="C4282" i="7"/>
  <c r="A4283" i="7"/>
  <c r="C4283" i="7"/>
  <c r="A4284" i="7"/>
  <c r="C4284" i="7"/>
  <c r="A4285" i="7"/>
  <c r="C4285" i="7"/>
  <c r="A4286" i="7"/>
  <c r="C4286" i="7"/>
  <c r="A4287" i="7"/>
  <c r="C4287" i="7"/>
  <c r="A4288" i="7"/>
  <c r="C4288" i="7"/>
  <c r="A4289" i="7"/>
  <c r="C4289" i="7"/>
  <c r="A4290" i="7"/>
  <c r="C4290" i="7"/>
  <c r="A4291" i="7"/>
  <c r="C4291" i="7"/>
  <c r="A4292" i="7"/>
  <c r="C4292" i="7"/>
  <c r="A4293" i="7"/>
  <c r="C4293" i="7"/>
  <c r="A4294" i="7"/>
  <c r="C4294" i="7"/>
  <c r="A4295" i="7"/>
  <c r="C4295" i="7"/>
  <c r="A4296" i="7"/>
  <c r="C4296" i="7"/>
  <c r="A4297" i="7"/>
  <c r="C4297" i="7"/>
  <c r="A4298" i="7"/>
  <c r="C4298" i="7"/>
  <c r="A4299" i="7"/>
  <c r="C4299" i="7"/>
  <c r="A4300" i="7"/>
  <c r="C4300" i="7"/>
  <c r="A4301" i="7"/>
  <c r="C4301" i="7"/>
  <c r="A4302" i="7"/>
  <c r="C4302" i="7"/>
  <c r="A4303" i="7"/>
  <c r="C4303" i="7"/>
  <c r="A4304" i="7"/>
  <c r="C4304" i="7"/>
  <c r="A4305" i="7"/>
  <c r="C4305" i="7"/>
  <c r="A4306" i="7"/>
  <c r="C4306" i="7"/>
  <c r="A4307" i="7"/>
  <c r="C4307" i="7"/>
  <c r="A4308" i="7"/>
  <c r="C4308" i="7"/>
  <c r="A4309" i="7"/>
  <c r="C4309" i="7"/>
  <c r="A4310" i="7"/>
  <c r="C4310" i="7"/>
  <c r="A4311" i="7"/>
  <c r="C4311" i="7"/>
  <c r="A4312" i="7"/>
  <c r="C4312" i="7"/>
  <c r="A4313" i="7"/>
  <c r="C4313" i="7"/>
  <c r="A4314" i="7"/>
  <c r="C4314" i="7"/>
  <c r="A4315" i="7"/>
  <c r="C4315" i="7"/>
  <c r="A4316" i="7"/>
  <c r="C4316" i="7"/>
  <c r="A4317" i="7"/>
  <c r="C4317" i="7"/>
  <c r="A4318" i="7"/>
  <c r="C4318" i="7"/>
  <c r="A4319" i="7"/>
  <c r="C4319" i="7"/>
  <c r="A4320" i="7"/>
  <c r="C4320" i="7"/>
  <c r="A4321" i="7"/>
  <c r="C4321" i="7"/>
  <c r="A4322" i="7"/>
  <c r="C4322" i="7"/>
  <c r="A4323" i="7"/>
  <c r="C4323" i="7"/>
  <c r="A4324" i="7"/>
  <c r="C4324" i="7"/>
  <c r="A4325" i="7"/>
  <c r="C4325" i="7"/>
  <c r="A4326" i="7"/>
  <c r="C4326" i="7"/>
  <c r="A4327" i="7"/>
  <c r="C4327" i="7"/>
  <c r="A4328" i="7"/>
  <c r="C4328" i="7"/>
  <c r="A4329" i="7"/>
  <c r="C4329" i="7"/>
  <c r="A4330" i="7"/>
  <c r="C4330" i="7"/>
  <c r="A4331" i="7"/>
  <c r="C4331" i="7"/>
  <c r="A4332" i="7"/>
  <c r="C4332" i="7"/>
  <c r="A4333" i="7"/>
  <c r="C4333" i="7"/>
  <c r="A4334" i="7"/>
  <c r="C4334" i="7"/>
  <c r="A4335" i="7"/>
  <c r="C4335" i="7"/>
  <c r="A4336" i="7"/>
  <c r="C4336" i="7"/>
  <c r="A4337" i="7"/>
  <c r="C4337" i="7"/>
  <c r="A4338" i="7"/>
  <c r="C4338" i="7"/>
  <c r="A4339" i="7"/>
  <c r="C4339" i="7"/>
  <c r="A4340" i="7"/>
  <c r="C4340" i="7"/>
  <c r="A4341" i="7"/>
  <c r="C4341" i="7"/>
  <c r="A4342" i="7"/>
  <c r="C4342" i="7"/>
  <c r="A4343" i="7"/>
  <c r="C4343" i="7"/>
  <c r="A4344" i="7"/>
  <c r="C4344" i="7"/>
  <c r="A4345" i="7"/>
  <c r="C4345" i="7"/>
  <c r="A4346" i="7"/>
  <c r="C4346" i="7"/>
  <c r="A4347" i="7"/>
  <c r="C4347" i="7"/>
  <c r="A4348" i="7"/>
  <c r="C4348" i="7"/>
  <c r="A4349" i="7"/>
  <c r="C4349" i="7"/>
  <c r="A4350" i="7"/>
  <c r="C4350" i="7"/>
  <c r="A4351" i="7"/>
  <c r="C4351" i="7"/>
  <c r="A4352" i="7"/>
  <c r="C4352" i="7"/>
  <c r="A4353" i="7"/>
  <c r="C4353" i="7"/>
  <c r="A4354" i="7"/>
  <c r="C4354" i="7"/>
  <c r="A4355" i="7"/>
  <c r="C4355" i="7"/>
  <c r="A4356" i="7"/>
  <c r="C4356" i="7"/>
  <c r="A4357" i="7"/>
  <c r="C4357" i="7"/>
  <c r="A4358" i="7"/>
  <c r="C4358" i="7"/>
  <c r="A4359" i="7"/>
  <c r="C4359" i="7"/>
  <c r="A4360" i="7"/>
  <c r="C4360" i="7"/>
  <c r="A4361" i="7"/>
  <c r="C4361" i="7"/>
  <c r="A4362" i="7"/>
  <c r="C4362" i="7"/>
  <c r="A4363" i="7"/>
  <c r="C4363" i="7"/>
  <c r="A4364" i="7"/>
  <c r="C4364" i="7"/>
  <c r="A4365" i="7"/>
  <c r="C4365" i="7"/>
  <c r="A4366" i="7"/>
  <c r="C4366" i="7"/>
  <c r="A4367" i="7"/>
  <c r="C4367" i="7"/>
  <c r="A4368" i="7"/>
  <c r="C4368" i="7"/>
  <c r="A4369" i="7"/>
  <c r="C4369" i="7"/>
  <c r="A4370" i="7"/>
  <c r="C4370" i="7"/>
  <c r="A4371" i="7"/>
  <c r="C4371" i="7"/>
  <c r="A4372" i="7"/>
  <c r="C4372" i="7"/>
  <c r="A4373" i="7"/>
  <c r="C4373" i="7"/>
  <c r="A4374" i="7"/>
  <c r="C4374" i="7"/>
  <c r="A4375" i="7"/>
  <c r="C4375" i="7"/>
  <c r="A4376" i="7"/>
  <c r="C4376" i="7"/>
  <c r="A4377" i="7"/>
  <c r="C4377" i="7"/>
  <c r="A4378" i="7"/>
  <c r="C4378" i="7"/>
  <c r="A4379" i="7"/>
  <c r="C4379" i="7"/>
  <c r="A4380" i="7"/>
  <c r="C4380" i="7"/>
  <c r="A4381" i="7"/>
  <c r="C4381" i="7"/>
  <c r="A4382" i="7"/>
  <c r="C4382" i="7"/>
  <c r="A4383" i="7"/>
  <c r="C4383" i="7"/>
  <c r="A4384" i="7"/>
  <c r="C4384" i="7"/>
  <c r="A4385" i="7"/>
  <c r="C4385" i="7"/>
  <c r="A4386" i="7"/>
  <c r="C4386" i="7"/>
  <c r="A4387" i="7"/>
  <c r="C4387" i="7"/>
  <c r="A4388" i="7"/>
  <c r="C4388" i="7"/>
  <c r="A4389" i="7"/>
  <c r="C4389" i="7"/>
  <c r="A4390" i="7"/>
  <c r="C4390" i="7"/>
  <c r="A4391" i="7"/>
  <c r="C4391" i="7"/>
  <c r="A4392" i="7"/>
  <c r="C4392" i="7"/>
  <c r="A4393" i="7"/>
  <c r="C4393" i="7"/>
  <c r="A4394" i="7"/>
  <c r="C4394" i="7"/>
  <c r="A4395" i="7"/>
  <c r="C4395" i="7"/>
  <c r="A4396" i="7"/>
  <c r="C4396" i="7"/>
  <c r="A4397" i="7"/>
  <c r="C4397" i="7"/>
  <c r="A4398" i="7"/>
  <c r="C4398" i="7"/>
  <c r="A4399" i="7"/>
  <c r="C4399" i="7"/>
  <c r="A4400" i="7"/>
  <c r="C4400" i="7"/>
  <c r="A4401" i="7"/>
  <c r="C4401" i="7"/>
  <c r="A4402" i="7"/>
  <c r="C4402" i="7"/>
  <c r="A4403" i="7"/>
  <c r="C4403" i="7"/>
  <c r="A4404" i="7"/>
  <c r="C4404" i="7"/>
  <c r="A4405" i="7"/>
  <c r="C4405" i="7"/>
  <c r="A4406" i="7"/>
  <c r="C4406" i="7"/>
  <c r="A4407" i="7"/>
  <c r="C4407" i="7"/>
  <c r="A4408" i="7"/>
  <c r="C4408" i="7"/>
  <c r="A4409" i="7"/>
  <c r="C4409" i="7"/>
  <c r="A4410" i="7"/>
  <c r="C4410" i="7"/>
  <c r="A4411" i="7"/>
  <c r="C4411" i="7"/>
  <c r="A4412" i="7"/>
  <c r="C4412" i="7"/>
  <c r="A4413" i="7"/>
  <c r="C4413" i="7"/>
  <c r="A4414" i="7"/>
  <c r="C4414" i="7"/>
  <c r="A4415" i="7"/>
  <c r="C4415" i="7"/>
  <c r="A4416" i="7"/>
  <c r="C4416" i="7"/>
  <c r="A4417" i="7"/>
  <c r="C4417" i="7"/>
  <c r="A4418" i="7"/>
  <c r="C4418" i="7"/>
  <c r="A4419" i="7"/>
  <c r="C4419" i="7"/>
  <c r="A4420" i="7"/>
  <c r="C4420" i="7"/>
  <c r="A4421" i="7"/>
  <c r="C4421" i="7"/>
  <c r="A4422" i="7"/>
  <c r="C4422" i="7"/>
  <c r="A4423" i="7"/>
  <c r="C4423" i="7"/>
  <c r="A4424" i="7"/>
  <c r="C4424" i="7"/>
  <c r="A4425" i="7"/>
  <c r="C4425" i="7"/>
  <c r="A4426" i="7"/>
  <c r="C4426" i="7"/>
  <c r="A4427" i="7"/>
  <c r="C4427" i="7"/>
  <c r="A4428" i="7"/>
  <c r="C4428" i="7"/>
  <c r="A4429" i="7"/>
  <c r="C4429" i="7"/>
  <c r="A4430" i="7"/>
  <c r="C4430" i="7"/>
  <c r="A4431" i="7"/>
  <c r="C4431" i="7"/>
  <c r="A4432" i="7"/>
  <c r="C4432" i="7"/>
  <c r="A4433" i="7"/>
  <c r="C4433" i="7"/>
  <c r="A4434" i="7"/>
  <c r="C4434" i="7"/>
  <c r="A4435" i="7"/>
  <c r="C4435" i="7"/>
  <c r="A4436" i="7"/>
  <c r="C4436" i="7"/>
  <c r="A4437" i="7"/>
  <c r="C4437" i="7"/>
  <c r="A4438" i="7"/>
  <c r="C4438" i="7"/>
  <c r="A4439" i="7"/>
  <c r="C4439" i="7"/>
  <c r="A4440" i="7"/>
  <c r="C4440" i="7"/>
  <c r="A4441" i="7"/>
  <c r="C4441" i="7"/>
  <c r="A4442" i="7"/>
  <c r="C4442" i="7"/>
  <c r="A4443" i="7"/>
  <c r="C4443" i="7"/>
  <c r="A4444" i="7"/>
  <c r="C4444" i="7"/>
  <c r="A4445" i="7"/>
  <c r="C4445" i="7"/>
  <c r="A4446" i="7"/>
  <c r="C4446" i="7"/>
  <c r="A4447" i="7"/>
  <c r="C4447" i="7"/>
  <c r="A4448" i="7"/>
  <c r="C4448" i="7"/>
  <c r="A4449" i="7"/>
  <c r="C4449" i="7"/>
  <c r="A4450" i="7"/>
  <c r="C4450" i="7"/>
  <c r="A4451" i="7"/>
  <c r="C4451" i="7"/>
  <c r="A4452" i="7"/>
  <c r="C4452" i="7"/>
  <c r="A4453" i="7"/>
  <c r="C4453" i="7"/>
  <c r="A4454" i="7"/>
  <c r="C4454" i="7"/>
  <c r="A4455" i="7"/>
  <c r="C4455" i="7"/>
  <c r="A4456" i="7"/>
  <c r="C4456" i="7"/>
  <c r="A4457" i="7"/>
  <c r="C4457" i="7"/>
  <c r="A4458" i="7"/>
  <c r="C4458" i="7"/>
  <c r="A4459" i="7"/>
  <c r="C4459" i="7"/>
  <c r="A4460" i="7"/>
  <c r="C4460" i="7"/>
  <c r="A4461" i="7"/>
  <c r="C4461" i="7"/>
  <c r="A4462" i="7"/>
  <c r="C4462" i="7"/>
  <c r="A4463" i="7"/>
  <c r="C4463" i="7"/>
  <c r="A4464" i="7"/>
  <c r="C4464" i="7"/>
  <c r="A4465" i="7"/>
  <c r="C4465" i="7"/>
  <c r="A4466" i="7"/>
  <c r="C4466" i="7"/>
  <c r="A4467" i="7"/>
  <c r="C4467" i="7"/>
  <c r="A4468" i="7"/>
  <c r="C4468" i="7"/>
  <c r="A4469" i="7"/>
  <c r="C4469" i="7"/>
  <c r="A4470" i="7"/>
  <c r="C4470" i="7"/>
  <c r="A4471" i="7"/>
  <c r="C4471" i="7"/>
  <c r="A4472" i="7"/>
  <c r="C4472" i="7"/>
  <c r="A4473" i="7"/>
  <c r="C4473" i="7"/>
  <c r="A4474" i="7"/>
  <c r="C4474" i="7"/>
  <c r="A4475" i="7"/>
  <c r="C4475" i="7"/>
  <c r="A4476" i="7"/>
  <c r="C4476" i="7"/>
  <c r="A4477" i="7"/>
  <c r="C4477" i="7"/>
  <c r="A4478" i="7"/>
  <c r="C4478" i="7"/>
  <c r="A4479" i="7"/>
  <c r="C4479" i="7"/>
  <c r="A4480" i="7"/>
  <c r="C4480" i="7"/>
  <c r="A4481" i="7"/>
  <c r="C4481" i="7"/>
  <c r="A4482" i="7"/>
  <c r="C4482" i="7"/>
  <c r="A4483" i="7"/>
  <c r="C4483" i="7"/>
  <c r="A4484" i="7"/>
  <c r="C4484" i="7"/>
  <c r="A4485" i="7"/>
  <c r="C4485" i="7"/>
  <c r="A4486" i="7"/>
  <c r="C4486" i="7"/>
  <c r="A4487" i="7"/>
  <c r="C4487" i="7"/>
  <c r="A4488" i="7"/>
  <c r="C4488" i="7"/>
  <c r="A4489" i="7"/>
  <c r="C4489" i="7"/>
  <c r="A4490" i="7"/>
  <c r="C4490" i="7"/>
  <c r="A4491" i="7"/>
  <c r="C4491" i="7"/>
  <c r="A4492" i="7"/>
  <c r="C4492" i="7"/>
  <c r="A4493" i="7"/>
  <c r="C4493" i="7"/>
  <c r="A4494" i="7"/>
  <c r="C4494" i="7"/>
  <c r="A4495" i="7"/>
  <c r="C4495" i="7"/>
  <c r="A4496" i="7"/>
  <c r="C4496" i="7"/>
  <c r="A4497" i="7"/>
  <c r="C4497" i="7"/>
  <c r="A4498" i="7"/>
  <c r="C4498" i="7"/>
  <c r="A4499" i="7"/>
  <c r="C4499" i="7"/>
  <c r="A4500" i="7"/>
  <c r="C4500" i="7"/>
  <c r="A4501" i="7"/>
  <c r="C4501" i="7"/>
  <c r="A4502" i="7"/>
  <c r="C4502" i="7"/>
  <c r="A4503" i="7"/>
  <c r="C4503" i="7"/>
  <c r="A4504" i="7"/>
  <c r="C4504" i="7"/>
  <c r="A4505" i="7"/>
  <c r="C4505" i="7"/>
  <c r="A4506" i="7"/>
  <c r="C4506" i="7"/>
  <c r="A4507" i="7"/>
  <c r="C4507" i="7"/>
  <c r="A4508" i="7"/>
  <c r="C4508" i="7"/>
  <c r="A4509" i="7"/>
  <c r="C4509" i="7"/>
  <c r="A4510" i="7"/>
  <c r="C4510" i="7"/>
  <c r="A4511" i="7"/>
  <c r="C4511" i="7"/>
  <c r="A4512" i="7"/>
  <c r="C4512" i="7"/>
  <c r="A4513" i="7"/>
  <c r="C4513" i="7"/>
  <c r="A4514" i="7"/>
  <c r="C4514" i="7"/>
  <c r="A4515" i="7"/>
  <c r="C4515" i="7"/>
  <c r="A4516" i="7"/>
  <c r="C4516" i="7"/>
  <c r="A4517" i="7"/>
  <c r="C4517" i="7"/>
  <c r="A4518" i="7"/>
  <c r="C4518" i="7"/>
  <c r="A4519" i="7"/>
  <c r="C4519" i="7"/>
  <c r="A4520" i="7"/>
  <c r="C4520" i="7"/>
  <c r="A4521" i="7"/>
  <c r="C4521" i="7"/>
  <c r="A4522" i="7"/>
  <c r="C4522" i="7"/>
  <c r="A4523" i="7"/>
  <c r="C4523" i="7"/>
  <c r="A4524" i="7"/>
  <c r="C4524" i="7"/>
  <c r="A4525" i="7"/>
  <c r="C4525" i="7"/>
  <c r="A4526" i="7"/>
  <c r="C4526" i="7"/>
  <c r="A4527" i="7"/>
  <c r="C4527" i="7"/>
  <c r="A4528" i="7"/>
  <c r="C4528" i="7"/>
  <c r="A4529" i="7"/>
  <c r="C4529" i="7"/>
  <c r="A4530" i="7"/>
  <c r="C4530" i="7"/>
  <c r="A4531" i="7"/>
  <c r="C4531" i="7"/>
  <c r="A4532" i="7"/>
  <c r="C4532" i="7"/>
  <c r="A4533" i="7"/>
  <c r="C4533" i="7"/>
  <c r="A4534" i="7"/>
  <c r="C4534" i="7"/>
  <c r="A4535" i="7"/>
  <c r="C4535" i="7"/>
  <c r="A4536" i="7"/>
  <c r="C4536" i="7"/>
  <c r="A4537" i="7"/>
  <c r="C4537" i="7"/>
  <c r="A4538" i="7"/>
  <c r="C4538" i="7"/>
  <c r="A4539" i="7"/>
  <c r="C4539" i="7"/>
  <c r="A4540" i="7"/>
  <c r="C4540" i="7"/>
  <c r="A4541" i="7"/>
  <c r="C4541" i="7"/>
  <c r="A4542" i="7"/>
  <c r="C4542" i="7"/>
  <c r="A4543" i="7"/>
  <c r="C4543" i="7"/>
  <c r="A4544" i="7"/>
  <c r="C4544" i="7"/>
  <c r="A4545" i="7"/>
  <c r="C4545" i="7"/>
  <c r="A4546" i="7"/>
  <c r="C4546" i="7"/>
  <c r="A4547" i="7"/>
  <c r="C4547" i="7"/>
  <c r="A4548" i="7"/>
  <c r="C4548" i="7"/>
  <c r="A4549" i="7"/>
  <c r="C4549" i="7"/>
  <c r="A4550" i="7"/>
  <c r="C4550" i="7"/>
  <c r="A4551" i="7"/>
  <c r="C4551" i="7"/>
  <c r="A4552" i="7"/>
  <c r="C4552" i="7"/>
  <c r="A4553" i="7"/>
  <c r="C4553" i="7"/>
  <c r="A4554" i="7"/>
  <c r="C4554" i="7"/>
  <c r="A4555" i="7"/>
  <c r="C4555" i="7"/>
  <c r="A4556" i="7"/>
  <c r="C4556" i="7"/>
  <c r="A4557" i="7"/>
  <c r="C4557" i="7"/>
  <c r="A4558" i="7"/>
  <c r="C4558" i="7"/>
  <c r="A4559" i="7"/>
  <c r="C4559" i="7"/>
  <c r="A4560" i="7"/>
  <c r="C4560" i="7"/>
  <c r="A4561" i="7"/>
  <c r="C4561" i="7"/>
  <c r="A4562" i="7"/>
  <c r="C4562" i="7"/>
  <c r="A4563" i="7"/>
  <c r="C4563" i="7"/>
  <c r="A4564" i="7"/>
  <c r="C4564" i="7"/>
  <c r="A4565" i="7"/>
  <c r="C4565" i="7"/>
  <c r="A4566" i="7"/>
  <c r="C4566" i="7"/>
  <c r="A4567" i="7"/>
  <c r="C4567" i="7"/>
  <c r="A4568" i="7"/>
  <c r="C4568" i="7"/>
  <c r="A4569" i="7"/>
  <c r="C4569" i="7"/>
  <c r="A4570" i="7"/>
  <c r="C4570" i="7"/>
  <c r="A4571" i="7"/>
  <c r="C4571" i="7"/>
  <c r="A4572" i="7"/>
  <c r="C4572" i="7"/>
  <c r="A4573" i="7"/>
  <c r="C4573" i="7"/>
  <c r="A4574" i="7"/>
  <c r="C4574" i="7"/>
  <c r="A4575" i="7"/>
  <c r="C4575" i="7"/>
  <c r="A4576" i="7"/>
  <c r="C4576" i="7"/>
  <c r="A4577" i="7"/>
  <c r="C4577" i="7"/>
  <c r="A4578" i="7"/>
  <c r="C4578" i="7"/>
  <c r="A4579" i="7"/>
  <c r="C4579" i="7"/>
  <c r="A4580" i="7"/>
  <c r="C4580" i="7"/>
  <c r="A4581" i="7"/>
  <c r="C4581" i="7"/>
  <c r="A4582" i="7"/>
  <c r="C4582" i="7"/>
  <c r="A4583" i="7"/>
  <c r="C4583" i="7"/>
  <c r="A4584" i="7"/>
  <c r="C4584" i="7"/>
  <c r="A4585" i="7"/>
  <c r="C4585" i="7"/>
  <c r="A4586" i="7"/>
  <c r="C4586" i="7"/>
  <c r="A4587" i="7"/>
  <c r="C4587" i="7"/>
  <c r="A4588" i="7"/>
  <c r="C4588" i="7"/>
  <c r="A4589" i="7"/>
  <c r="C4589" i="7"/>
  <c r="A4590" i="7"/>
  <c r="C4590" i="7"/>
  <c r="A4591" i="7"/>
  <c r="C4591" i="7"/>
  <c r="A4592" i="7"/>
  <c r="C4592" i="7"/>
  <c r="A4593" i="7"/>
  <c r="C4593" i="7"/>
  <c r="A4594" i="7"/>
  <c r="C4594" i="7"/>
  <c r="A4595" i="7"/>
  <c r="C4595" i="7"/>
  <c r="A4596" i="7"/>
  <c r="C4596" i="7"/>
  <c r="A4597" i="7"/>
  <c r="C4597" i="7"/>
  <c r="A4598" i="7"/>
  <c r="C4598" i="7"/>
  <c r="A4599" i="7"/>
  <c r="C4599" i="7"/>
  <c r="A4600" i="7"/>
  <c r="C4600" i="7"/>
  <c r="A4601" i="7"/>
  <c r="C4601" i="7"/>
  <c r="A4602" i="7"/>
  <c r="C4602" i="7"/>
  <c r="A4603" i="7"/>
  <c r="C4603" i="7"/>
  <c r="A4604" i="7"/>
  <c r="C4604" i="7"/>
  <c r="A4605" i="7"/>
  <c r="C4605" i="7"/>
  <c r="A4606" i="7"/>
  <c r="C4606" i="7"/>
  <c r="A4607" i="7"/>
  <c r="C4607" i="7"/>
  <c r="A4608" i="7"/>
  <c r="C4608" i="7"/>
  <c r="A4609" i="7"/>
  <c r="C4609" i="7"/>
  <c r="A4610" i="7"/>
  <c r="C4610" i="7"/>
  <c r="A4611" i="7"/>
  <c r="C4611" i="7"/>
  <c r="A4612" i="7"/>
  <c r="C4612" i="7"/>
  <c r="A4613" i="7"/>
  <c r="C4613" i="7"/>
  <c r="A4614" i="7"/>
  <c r="C4614" i="7"/>
  <c r="A4615" i="7"/>
  <c r="C4615" i="7"/>
  <c r="A4616" i="7"/>
  <c r="C4616" i="7"/>
  <c r="A4617" i="7"/>
  <c r="C4617" i="7"/>
  <c r="A4618" i="7"/>
  <c r="C4618" i="7"/>
  <c r="A4619" i="7"/>
  <c r="C4619" i="7"/>
  <c r="A4620" i="7"/>
  <c r="C4620" i="7"/>
  <c r="A4621" i="7"/>
  <c r="C4621" i="7"/>
  <c r="A4622" i="7"/>
  <c r="C4622" i="7"/>
  <c r="A4623" i="7"/>
  <c r="C4623" i="7"/>
  <c r="A4624" i="7"/>
  <c r="C4624" i="7"/>
  <c r="A4625" i="7"/>
  <c r="C4625" i="7"/>
  <c r="A4626" i="7"/>
  <c r="C4626" i="7"/>
  <c r="A4627" i="7"/>
  <c r="C4627" i="7"/>
  <c r="A4628" i="7"/>
  <c r="C4628" i="7"/>
  <c r="A4629" i="7"/>
  <c r="C4629" i="7"/>
  <c r="A4630" i="7"/>
  <c r="C4630" i="7"/>
  <c r="A4631" i="7"/>
  <c r="C4631" i="7"/>
  <c r="A4632" i="7"/>
  <c r="C4632" i="7"/>
  <c r="A4633" i="7"/>
  <c r="C4633" i="7"/>
  <c r="A4634" i="7"/>
  <c r="C4634" i="7"/>
  <c r="A4635" i="7"/>
  <c r="C4635" i="7"/>
  <c r="A4636" i="7"/>
  <c r="C4636" i="7"/>
  <c r="A4637" i="7"/>
  <c r="C4637" i="7"/>
  <c r="A4638" i="7"/>
  <c r="C4638" i="7"/>
  <c r="A4639" i="7"/>
  <c r="C4639" i="7"/>
  <c r="A4640" i="7"/>
  <c r="C4640" i="7"/>
  <c r="A4641" i="7"/>
  <c r="C4641" i="7"/>
  <c r="A4642" i="7"/>
  <c r="C4642" i="7"/>
  <c r="A4643" i="7"/>
  <c r="C4643" i="7"/>
  <c r="A4644" i="7"/>
  <c r="C4644" i="7"/>
  <c r="A4645" i="7"/>
  <c r="C4645" i="7"/>
  <c r="A4646" i="7"/>
  <c r="C4646" i="7"/>
  <c r="A4647" i="7"/>
  <c r="C4647" i="7"/>
  <c r="A4648" i="7"/>
  <c r="C4648" i="7"/>
  <c r="A4649" i="7"/>
  <c r="C4649" i="7"/>
  <c r="A4650" i="7"/>
  <c r="C4650" i="7"/>
  <c r="A4651" i="7"/>
  <c r="C4651" i="7"/>
  <c r="A4652" i="7"/>
  <c r="C4652" i="7"/>
  <c r="A4653" i="7"/>
  <c r="C4653" i="7"/>
  <c r="A4654" i="7"/>
  <c r="C4654" i="7"/>
  <c r="A4655" i="7"/>
  <c r="C4655" i="7"/>
  <c r="A4656" i="7"/>
  <c r="C4656" i="7"/>
  <c r="A4657" i="7"/>
  <c r="C4657" i="7"/>
  <c r="A4658" i="7"/>
  <c r="C4658" i="7"/>
  <c r="A4659" i="7"/>
  <c r="C4659" i="7"/>
  <c r="A4660" i="7"/>
  <c r="C4660" i="7"/>
  <c r="A4661" i="7"/>
  <c r="C4661" i="7"/>
  <c r="A4662" i="7"/>
  <c r="C4662" i="7"/>
  <c r="A4663" i="7"/>
  <c r="C4663" i="7"/>
  <c r="A4664" i="7"/>
  <c r="C4664" i="7"/>
  <c r="A4665" i="7"/>
  <c r="C4665" i="7"/>
  <c r="A4666" i="7"/>
  <c r="C4666" i="7"/>
  <c r="A4667" i="7"/>
  <c r="C4667" i="7"/>
  <c r="A4668" i="7"/>
  <c r="C4668" i="7"/>
  <c r="A4669" i="7"/>
  <c r="C4669" i="7"/>
  <c r="A4670" i="7"/>
  <c r="C4670" i="7"/>
  <c r="A4671" i="7"/>
  <c r="C4671" i="7"/>
  <c r="A4672" i="7"/>
  <c r="C4672" i="7"/>
  <c r="A4673" i="7"/>
  <c r="C4673" i="7"/>
  <c r="A4674" i="7"/>
  <c r="C4674" i="7"/>
  <c r="A4675" i="7"/>
  <c r="C4675" i="7"/>
  <c r="A4676" i="7"/>
  <c r="C4676" i="7"/>
  <c r="A4677" i="7"/>
  <c r="C4677" i="7"/>
  <c r="A4678" i="7"/>
  <c r="C4678" i="7"/>
  <c r="A4679" i="7"/>
  <c r="C4679" i="7"/>
  <c r="A4680" i="7"/>
  <c r="C4680" i="7"/>
  <c r="A4681" i="7"/>
  <c r="C4681" i="7"/>
  <c r="A4682" i="7"/>
  <c r="C4682" i="7"/>
  <c r="A4683" i="7"/>
  <c r="C4683" i="7"/>
  <c r="A4684" i="7"/>
  <c r="C4684" i="7"/>
  <c r="A4685" i="7"/>
  <c r="C4685" i="7"/>
  <c r="A4686" i="7"/>
  <c r="C4686" i="7"/>
  <c r="A4687" i="7"/>
  <c r="C4687" i="7"/>
  <c r="A4688" i="7"/>
  <c r="C4688" i="7"/>
  <c r="A4689" i="7"/>
  <c r="C4689" i="7"/>
  <c r="A4690" i="7"/>
  <c r="C4690" i="7"/>
  <c r="A4691" i="7"/>
  <c r="C4691" i="7"/>
  <c r="A4692" i="7"/>
  <c r="C4692" i="7"/>
  <c r="A4693" i="7"/>
  <c r="C4693" i="7"/>
  <c r="A4694" i="7"/>
  <c r="C4694" i="7"/>
  <c r="A4695" i="7"/>
  <c r="C4695" i="7"/>
  <c r="A4696" i="7"/>
  <c r="C4696" i="7"/>
  <c r="A4697" i="7"/>
  <c r="C4697" i="7"/>
  <c r="A4698" i="7"/>
  <c r="C4698" i="7"/>
  <c r="A4699" i="7"/>
  <c r="C4699" i="7"/>
  <c r="A4700" i="7"/>
  <c r="C4700" i="7"/>
  <c r="A4701" i="7"/>
  <c r="C4701" i="7"/>
  <c r="A4702" i="7"/>
  <c r="C4702" i="7"/>
  <c r="A4703" i="7"/>
  <c r="C4703" i="7"/>
  <c r="A4704" i="7"/>
  <c r="C4704" i="7"/>
  <c r="A4705" i="7"/>
  <c r="C4705" i="7"/>
  <c r="A4706" i="7"/>
  <c r="C4706" i="7"/>
  <c r="A4707" i="7"/>
  <c r="C4707" i="7"/>
  <c r="A4708" i="7"/>
  <c r="C4708" i="7"/>
  <c r="A4709" i="7"/>
  <c r="C4709" i="7"/>
  <c r="A4710" i="7"/>
  <c r="C4710" i="7"/>
  <c r="A4711" i="7"/>
  <c r="C4711" i="7"/>
  <c r="A4712" i="7"/>
  <c r="C4712" i="7"/>
  <c r="A4713" i="7"/>
  <c r="C4713" i="7"/>
  <c r="A4714" i="7"/>
  <c r="C4714" i="7"/>
  <c r="A4715" i="7"/>
  <c r="C4715" i="7"/>
  <c r="A4716" i="7"/>
  <c r="C4716" i="7"/>
  <c r="A4717" i="7"/>
  <c r="C4717" i="7"/>
  <c r="A4718" i="7"/>
  <c r="C4718" i="7"/>
  <c r="A4719" i="7"/>
  <c r="C4719" i="7"/>
  <c r="A4720" i="7"/>
  <c r="C4720" i="7"/>
  <c r="A4721" i="7"/>
  <c r="C4721" i="7"/>
  <c r="A4722" i="7"/>
  <c r="C4722" i="7"/>
  <c r="A4723" i="7"/>
  <c r="C4723" i="7"/>
  <c r="A4724" i="7"/>
  <c r="C4724" i="7"/>
  <c r="A4725" i="7"/>
  <c r="C4725" i="7"/>
  <c r="A4726" i="7"/>
  <c r="C4726" i="7"/>
  <c r="A4727" i="7"/>
  <c r="C4727" i="7"/>
  <c r="A4728" i="7"/>
  <c r="C4728" i="7"/>
  <c r="A4729" i="7"/>
  <c r="C4729" i="7"/>
  <c r="A4730" i="7"/>
  <c r="C4730" i="7"/>
  <c r="A4731" i="7"/>
  <c r="C4731" i="7"/>
  <c r="A4732" i="7"/>
  <c r="C4732" i="7"/>
  <c r="A4733" i="7"/>
  <c r="C4733" i="7"/>
  <c r="A4734" i="7"/>
  <c r="C4734" i="7"/>
  <c r="A4735" i="7"/>
  <c r="C4735" i="7"/>
  <c r="A4736" i="7"/>
  <c r="C4736" i="7"/>
  <c r="A4737" i="7"/>
  <c r="C4737" i="7"/>
  <c r="A4738" i="7"/>
  <c r="C4738" i="7"/>
  <c r="A4739" i="7"/>
  <c r="C4739" i="7"/>
  <c r="A4740" i="7"/>
  <c r="C4740" i="7"/>
  <c r="A4741" i="7"/>
  <c r="C4741" i="7"/>
  <c r="A4742" i="7"/>
  <c r="C4742" i="7"/>
  <c r="A4743" i="7"/>
  <c r="C4743" i="7"/>
  <c r="A4744" i="7"/>
  <c r="C4744" i="7"/>
  <c r="A4745" i="7"/>
  <c r="C4745" i="7"/>
  <c r="A4746" i="7"/>
  <c r="C4746" i="7"/>
  <c r="A4747" i="7"/>
  <c r="C4747" i="7"/>
  <c r="A4748" i="7"/>
  <c r="C4748" i="7"/>
  <c r="A4749" i="7"/>
  <c r="C4749" i="7"/>
  <c r="A4750" i="7"/>
  <c r="C4750" i="7"/>
  <c r="A4751" i="7"/>
  <c r="C4751" i="7"/>
  <c r="A4752" i="7"/>
  <c r="C4752" i="7"/>
  <c r="A4753" i="7"/>
  <c r="C4753" i="7"/>
  <c r="A4754" i="7"/>
  <c r="C4754" i="7"/>
  <c r="A4755" i="7"/>
  <c r="C4755" i="7"/>
  <c r="A4756" i="7"/>
  <c r="C4756" i="7"/>
  <c r="A4757" i="7"/>
  <c r="C4757" i="7"/>
  <c r="A4758" i="7"/>
  <c r="C4758" i="7"/>
  <c r="A4759" i="7"/>
  <c r="C4759" i="7"/>
  <c r="A4760" i="7"/>
  <c r="C4760" i="7"/>
  <c r="A4761" i="7"/>
  <c r="C4761" i="7"/>
  <c r="A4762" i="7"/>
  <c r="C4762" i="7"/>
  <c r="A4763" i="7"/>
  <c r="C4763" i="7"/>
  <c r="A4764" i="7"/>
  <c r="C4764" i="7"/>
  <c r="A4765" i="7"/>
  <c r="C4765" i="7"/>
  <c r="A4766" i="7"/>
  <c r="C4766" i="7"/>
  <c r="A4767" i="7"/>
  <c r="C4767" i="7"/>
  <c r="A4768" i="7"/>
  <c r="C4768" i="7"/>
  <c r="A4769" i="7"/>
  <c r="C4769" i="7"/>
  <c r="A4770" i="7"/>
  <c r="C4770" i="7"/>
  <c r="A4771" i="7"/>
  <c r="C4771" i="7"/>
  <c r="A4772" i="7"/>
  <c r="C4772" i="7"/>
  <c r="A4773" i="7"/>
  <c r="C4773" i="7"/>
  <c r="A4774" i="7"/>
  <c r="C4774" i="7"/>
  <c r="A4775" i="7"/>
  <c r="C4775" i="7"/>
  <c r="A4776" i="7"/>
  <c r="C4776" i="7"/>
  <c r="A4777" i="7"/>
  <c r="C4777" i="7"/>
  <c r="A4778" i="7"/>
  <c r="C4778" i="7"/>
  <c r="A4779" i="7"/>
  <c r="C4779" i="7"/>
  <c r="A4780" i="7"/>
  <c r="C4780" i="7"/>
  <c r="A4781" i="7"/>
  <c r="C4781" i="7"/>
  <c r="A4782" i="7"/>
  <c r="C4782" i="7"/>
  <c r="A4783" i="7"/>
  <c r="C4783" i="7"/>
  <c r="A4784" i="7"/>
  <c r="C4784" i="7"/>
  <c r="A4785" i="7"/>
  <c r="C4785" i="7"/>
  <c r="A4786" i="7"/>
  <c r="C4786" i="7"/>
  <c r="A4787" i="7"/>
  <c r="C4787" i="7"/>
  <c r="A4788" i="7"/>
  <c r="C4788" i="7"/>
  <c r="A4789" i="7"/>
  <c r="C4789" i="7"/>
  <c r="A4790" i="7"/>
  <c r="C4790" i="7"/>
  <c r="A4791" i="7"/>
  <c r="C4791" i="7"/>
  <c r="A4792" i="7"/>
  <c r="C4792" i="7"/>
  <c r="A4793" i="7"/>
  <c r="C4793" i="7"/>
  <c r="A4794" i="7"/>
  <c r="C4794" i="7"/>
  <c r="A4795" i="7"/>
  <c r="C4795" i="7"/>
  <c r="A4796" i="7"/>
  <c r="C4796" i="7"/>
  <c r="A4797" i="7"/>
  <c r="C4797" i="7"/>
  <c r="A4798" i="7"/>
  <c r="C4798" i="7"/>
  <c r="A4799" i="7"/>
  <c r="C4799" i="7"/>
  <c r="A4800" i="7"/>
  <c r="C4800" i="7"/>
  <c r="A4801" i="7"/>
  <c r="C4801" i="7"/>
  <c r="A4802" i="7"/>
  <c r="C4802" i="7"/>
  <c r="A4803" i="7"/>
  <c r="C4803" i="7"/>
  <c r="A4804" i="7"/>
  <c r="C4804" i="7"/>
  <c r="A4805" i="7"/>
  <c r="C4805" i="7"/>
  <c r="A4806" i="7"/>
  <c r="C4806" i="7"/>
  <c r="A4807" i="7"/>
  <c r="C4807" i="7"/>
  <c r="A4808" i="7"/>
  <c r="C4808" i="7"/>
  <c r="A4809" i="7"/>
  <c r="C4809" i="7"/>
  <c r="A4810" i="7"/>
  <c r="C4810" i="7"/>
  <c r="A4811" i="7"/>
  <c r="C4811" i="7"/>
  <c r="A4812" i="7"/>
  <c r="C4812" i="7"/>
  <c r="A4813" i="7"/>
  <c r="C4813" i="7"/>
  <c r="A4814" i="7"/>
  <c r="C4814" i="7"/>
  <c r="A4815" i="7"/>
  <c r="C4815" i="7"/>
  <c r="A4816" i="7"/>
  <c r="C4816" i="7"/>
  <c r="A4817" i="7"/>
  <c r="C4817" i="7"/>
  <c r="A4818" i="7"/>
  <c r="C4818" i="7"/>
  <c r="A4819" i="7"/>
  <c r="C4819" i="7"/>
  <c r="A4820" i="7"/>
  <c r="C4820" i="7"/>
  <c r="A4821" i="7"/>
  <c r="C4821" i="7"/>
  <c r="A4822" i="7"/>
  <c r="C4822" i="7"/>
  <c r="A4823" i="7"/>
  <c r="C4823" i="7"/>
  <c r="A4824" i="7"/>
  <c r="C4824" i="7"/>
  <c r="A4825" i="7"/>
  <c r="C4825" i="7"/>
  <c r="A4826" i="7"/>
  <c r="C4826" i="7"/>
  <c r="A4827" i="7"/>
  <c r="C4827" i="7"/>
  <c r="A4828" i="7"/>
  <c r="C4828" i="7"/>
  <c r="A4829" i="7"/>
  <c r="C4829" i="7"/>
  <c r="A4830" i="7"/>
  <c r="C4830" i="7"/>
  <c r="A4831" i="7"/>
  <c r="C4831" i="7"/>
  <c r="A4832" i="7"/>
  <c r="C4832" i="7"/>
  <c r="A4833" i="7"/>
  <c r="C4833" i="7"/>
  <c r="A4834" i="7"/>
  <c r="C4834" i="7"/>
  <c r="A4835" i="7"/>
  <c r="C4835" i="7"/>
  <c r="A4836" i="7"/>
  <c r="C4836" i="7"/>
  <c r="A4837" i="7"/>
  <c r="C4837" i="7"/>
  <c r="A4838" i="7"/>
  <c r="C4838" i="7"/>
  <c r="A4839" i="7"/>
  <c r="C4839" i="7"/>
  <c r="A4840" i="7"/>
  <c r="C4840" i="7"/>
  <c r="A4841" i="7"/>
  <c r="C4841" i="7"/>
  <c r="A4842" i="7"/>
  <c r="C4842" i="7"/>
  <c r="A4843" i="7"/>
  <c r="C4843" i="7"/>
  <c r="A4844" i="7"/>
  <c r="C4844" i="7"/>
  <c r="A4845" i="7"/>
  <c r="C4845" i="7"/>
  <c r="A4846" i="7"/>
  <c r="C4846" i="7"/>
  <c r="A4847" i="7"/>
  <c r="C4847" i="7"/>
  <c r="A4848" i="7"/>
  <c r="C4848" i="7"/>
  <c r="A4849" i="7"/>
  <c r="C4849" i="7"/>
  <c r="A4850" i="7"/>
  <c r="C4850" i="7"/>
  <c r="A4851" i="7"/>
  <c r="C4851" i="7"/>
  <c r="A4852" i="7"/>
  <c r="C4852" i="7"/>
  <c r="A4853" i="7"/>
  <c r="C4853" i="7"/>
  <c r="A4854" i="7"/>
  <c r="C4854" i="7"/>
  <c r="A4855" i="7"/>
  <c r="C4855" i="7"/>
  <c r="A4856" i="7"/>
  <c r="C4856" i="7"/>
  <c r="A4857" i="7"/>
  <c r="C4857" i="7"/>
  <c r="A4858" i="7"/>
  <c r="C4858" i="7"/>
  <c r="A4859" i="7"/>
  <c r="C4859" i="7"/>
  <c r="A4860" i="7"/>
  <c r="C4860" i="7"/>
  <c r="A4861" i="7"/>
  <c r="C4861" i="7"/>
  <c r="A4862" i="7"/>
  <c r="C4862" i="7"/>
  <c r="A4863" i="7"/>
  <c r="C4863" i="7"/>
  <c r="A4864" i="7"/>
  <c r="C4864" i="7"/>
  <c r="A4865" i="7"/>
  <c r="C4865" i="7"/>
  <c r="A4866" i="7"/>
  <c r="C4866" i="7"/>
  <c r="A4867" i="7"/>
  <c r="C4867" i="7"/>
  <c r="A4868" i="7"/>
  <c r="C4868" i="7"/>
  <c r="A4869" i="7"/>
  <c r="C4869" i="7"/>
  <c r="A4870" i="7"/>
  <c r="C4870" i="7"/>
  <c r="A4871" i="7"/>
  <c r="C4871" i="7"/>
  <c r="A4872" i="7"/>
  <c r="C4872" i="7"/>
  <c r="A4873" i="7"/>
  <c r="C4873" i="7"/>
  <c r="A4874" i="7"/>
  <c r="C4874" i="7"/>
  <c r="A4875" i="7"/>
  <c r="C4875" i="7"/>
  <c r="A4876" i="7"/>
  <c r="C4876" i="7"/>
  <c r="A4877" i="7"/>
  <c r="C4877" i="7"/>
  <c r="A4878" i="7"/>
  <c r="C4878" i="7"/>
  <c r="A4879" i="7"/>
  <c r="C4879" i="7"/>
  <c r="A4880" i="7"/>
  <c r="C4880" i="7"/>
  <c r="A4881" i="7"/>
  <c r="C4881" i="7"/>
  <c r="A4882" i="7"/>
  <c r="C4882" i="7"/>
  <c r="A4883" i="7"/>
  <c r="C4883" i="7"/>
  <c r="A4884" i="7"/>
  <c r="C4884" i="7"/>
  <c r="A4885" i="7"/>
  <c r="C4885" i="7"/>
  <c r="A4886" i="7"/>
  <c r="C4886" i="7"/>
  <c r="A4887" i="7"/>
  <c r="C4887" i="7"/>
  <c r="A4888" i="7"/>
  <c r="C4888" i="7"/>
  <c r="A4889" i="7"/>
  <c r="C4889" i="7"/>
  <c r="A4890" i="7"/>
  <c r="C4890" i="7"/>
  <c r="A4891" i="7"/>
  <c r="C4891" i="7"/>
  <c r="A4892" i="7"/>
  <c r="C4892" i="7"/>
  <c r="A4893" i="7"/>
  <c r="C4893" i="7"/>
  <c r="A4894" i="7"/>
  <c r="C4894" i="7"/>
  <c r="A4895" i="7"/>
  <c r="C4895" i="7"/>
  <c r="A4896" i="7"/>
  <c r="C4896" i="7"/>
  <c r="A4897" i="7"/>
  <c r="C4897" i="7"/>
  <c r="A4898" i="7"/>
  <c r="C4898" i="7"/>
  <c r="A4899" i="7"/>
  <c r="C4899" i="7"/>
  <c r="A4900" i="7"/>
  <c r="C4900" i="7"/>
  <c r="A4901" i="7"/>
  <c r="C4901" i="7"/>
  <c r="A4902" i="7"/>
  <c r="C4902" i="7"/>
  <c r="A4903" i="7"/>
  <c r="C4903" i="7"/>
  <c r="A4904" i="7"/>
  <c r="C4904" i="7"/>
  <c r="A4905" i="7"/>
  <c r="C4905" i="7"/>
  <c r="A4906" i="7"/>
  <c r="C4906" i="7"/>
  <c r="A4907" i="7"/>
  <c r="C4907" i="7"/>
  <c r="A4908" i="7"/>
  <c r="C4908" i="7"/>
  <c r="A4909" i="7"/>
  <c r="C4909" i="7"/>
  <c r="A4910" i="7"/>
  <c r="C4910" i="7"/>
  <c r="A4911" i="7"/>
  <c r="C4911" i="7"/>
  <c r="A4912" i="7"/>
  <c r="C4912" i="7"/>
  <c r="A4913" i="7"/>
  <c r="C4913" i="7"/>
  <c r="A4914" i="7"/>
  <c r="C4914" i="7"/>
  <c r="A4915" i="7"/>
  <c r="C4915" i="7"/>
  <c r="A4916" i="7"/>
  <c r="C4916" i="7"/>
  <c r="A4917" i="7"/>
  <c r="C4917" i="7"/>
  <c r="A4918" i="7"/>
  <c r="C4918" i="7"/>
  <c r="A4919" i="7"/>
  <c r="C4919" i="7"/>
  <c r="A4920" i="7"/>
  <c r="C4920" i="7"/>
  <c r="A4921" i="7"/>
  <c r="C4921" i="7"/>
  <c r="A4922" i="7"/>
  <c r="C4922" i="7"/>
  <c r="A4923" i="7"/>
  <c r="C4923" i="7"/>
  <c r="A4924" i="7"/>
  <c r="C4924" i="7"/>
  <c r="A4925" i="7"/>
  <c r="C4925" i="7"/>
  <c r="A4926" i="7"/>
  <c r="C4926" i="7"/>
  <c r="A4927" i="7"/>
  <c r="C4927" i="7"/>
  <c r="A4928" i="7"/>
  <c r="C4928" i="7"/>
  <c r="A4929" i="7"/>
  <c r="C4929" i="7"/>
  <c r="A4930" i="7"/>
  <c r="C4930" i="7"/>
  <c r="A4931" i="7"/>
  <c r="C4931" i="7"/>
  <c r="A4932" i="7"/>
  <c r="C4932" i="7"/>
  <c r="A4933" i="7"/>
  <c r="C4933" i="7"/>
  <c r="A4934" i="7"/>
  <c r="C4934" i="7"/>
  <c r="A4935" i="7"/>
  <c r="C4935" i="7"/>
  <c r="A4936" i="7"/>
  <c r="C4936" i="7"/>
  <c r="A4937" i="7"/>
  <c r="C4937" i="7"/>
  <c r="A4938" i="7"/>
  <c r="C4938" i="7"/>
  <c r="A4939" i="7"/>
  <c r="C4939" i="7"/>
  <c r="A4940" i="7"/>
  <c r="C4940" i="7"/>
  <c r="A4941" i="7"/>
  <c r="C4941" i="7"/>
  <c r="A4942" i="7"/>
  <c r="C4942" i="7"/>
  <c r="A4943" i="7"/>
  <c r="C4943" i="7"/>
  <c r="A4944" i="7"/>
  <c r="C4944" i="7"/>
  <c r="A4945" i="7"/>
  <c r="C4945" i="7"/>
  <c r="A4946" i="7"/>
  <c r="C4946" i="7"/>
  <c r="A4947" i="7"/>
  <c r="C4947" i="7"/>
  <c r="A4948" i="7"/>
  <c r="C4948" i="7"/>
  <c r="A4949" i="7"/>
  <c r="C4949" i="7"/>
  <c r="A4950" i="7"/>
  <c r="C4950" i="7"/>
  <c r="A4951" i="7"/>
  <c r="C4951" i="7"/>
  <c r="A4952" i="7"/>
  <c r="C4952" i="7"/>
  <c r="A4953" i="7"/>
  <c r="C4953" i="7"/>
  <c r="A4954" i="7"/>
  <c r="C4954" i="7"/>
  <c r="A4955" i="7"/>
  <c r="C4955" i="7"/>
  <c r="A4956" i="7"/>
  <c r="C4956" i="7"/>
  <c r="A4957" i="7"/>
  <c r="C4957" i="7"/>
  <c r="A4958" i="7"/>
  <c r="C4958" i="7"/>
  <c r="A4959" i="7"/>
  <c r="C4959" i="7"/>
  <c r="A4960" i="7"/>
  <c r="C4960" i="7"/>
  <c r="A4961" i="7"/>
  <c r="C4961" i="7"/>
  <c r="A4962" i="7"/>
  <c r="C4962" i="7"/>
  <c r="A4963" i="7"/>
  <c r="C4963" i="7"/>
  <c r="A4964" i="7"/>
  <c r="C4964" i="7"/>
  <c r="A4965" i="7"/>
  <c r="C4965" i="7"/>
  <c r="A4966" i="7"/>
  <c r="C4966" i="7"/>
  <c r="A4967" i="7"/>
  <c r="C4967" i="7"/>
  <c r="A4968" i="7"/>
  <c r="C4968" i="7"/>
  <c r="A4969" i="7"/>
  <c r="C4969" i="7"/>
  <c r="A4970" i="7"/>
  <c r="C4970" i="7"/>
  <c r="A4971" i="7"/>
  <c r="C4971" i="7"/>
  <c r="A4972" i="7"/>
  <c r="C4972" i="7"/>
  <c r="A4973" i="7"/>
  <c r="C4973" i="7"/>
  <c r="A4974" i="7"/>
  <c r="C4974" i="7"/>
  <c r="A4975" i="7"/>
  <c r="C4975" i="7"/>
  <c r="A4976" i="7"/>
  <c r="C4976" i="7"/>
  <c r="A4977" i="7"/>
  <c r="C4977" i="7"/>
  <c r="A4978" i="7"/>
  <c r="C4978" i="7"/>
  <c r="A4979" i="7"/>
  <c r="C4979" i="7"/>
  <c r="A4980" i="7"/>
  <c r="C4980" i="7"/>
  <c r="A4981" i="7"/>
  <c r="C4981" i="7"/>
  <c r="A4982" i="7"/>
  <c r="C4982" i="7"/>
  <c r="A4983" i="7"/>
  <c r="C4983" i="7"/>
  <c r="A4984" i="7"/>
  <c r="C4984" i="7"/>
  <c r="A4985" i="7"/>
  <c r="C4985" i="7"/>
  <c r="A4986" i="7"/>
  <c r="C4986" i="7"/>
  <c r="A4987" i="7"/>
  <c r="C4987" i="7"/>
  <c r="A4988" i="7"/>
  <c r="C4988" i="7"/>
  <c r="A4989" i="7"/>
  <c r="C4989" i="7"/>
  <c r="A4990" i="7"/>
  <c r="C4990" i="7"/>
  <c r="A4991" i="7"/>
  <c r="C4991" i="7"/>
  <c r="A4992" i="7"/>
  <c r="C4992" i="7"/>
  <c r="A4993" i="7"/>
  <c r="C4993" i="7"/>
  <c r="A4994" i="7"/>
  <c r="C4994" i="7"/>
  <c r="A4995" i="7"/>
  <c r="C4995" i="7"/>
  <c r="A4996" i="7"/>
  <c r="C4996" i="7"/>
  <c r="A4997" i="7"/>
  <c r="C4997" i="7"/>
  <c r="A4998" i="7"/>
  <c r="C4998" i="7"/>
  <c r="A4999" i="7"/>
  <c r="C4999" i="7"/>
  <c r="A5000" i="7"/>
  <c r="C5000" i="7"/>
  <c r="A5001" i="7"/>
  <c r="C5001" i="7"/>
  <c r="A5002" i="7"/>
  <c r="C5002" i="7"/>
  <c r="A5003" i="7"/>
  <c r="C5003" i="7"/>
  <c r="A5004" i="7"/>
  <c r="C5004" i="7"/>
  <c r="A5005" i="7"/>
  <c r="C5005" i="7"/>
  <c r="A5006" i="7"/>
  <c r="C5006" i="7"/>
  <c r="A5007" i="7"/>
  <c r="C5007" i="7"/>
  <c r="A5008" i="7"/>
  <c r="C5008" i="7"/>
  <c r="A5009" i="7"/>
  <c r="C5009" i="7"/>
  <c r="A5010" i="7"/>
  <c r="C5010" i="7"/>
  <c r="A5011" i="7"/>
  <c r="C5011" i="7"/>
  <c r="A5012" i="7"/>
  <c r="C5012" i="7"/>
  <c r="A5013" i="7"/>
  <c r="C5013" i="7"/>
  <c r="A5014" i="7"/>
  <c r="C5014" i="7"/>
  <c r="A5015" i="7"/>
  <c r="C5015" i="7"/>
  <c r="A5016" i="7"/>
  <c r="C5016" i="7"/>
  <c r="A5017" i="7"/>
  <c r="C5017" i="7"/>
  <c r="A5018" i="7"/>
  <c r="C5018" i="7"/>
  <c r="A5019" i="7"/>
  <c r="C5019" i="7"/>
  <c r="A5020" i="7"/>
  <c r="C5020" i="7"/>
  <c r="A5021" i="7"/>
  <c r="C5021" i="7"/>
  <c r="A5022" i="7"/>
  <c r="C5022" i="7"/>
  <c r="A5023" i="7"/>
  <c r="C5023" i="7"/>
  <c r="A5024" i="7"/>
  <c r="C5024" i="7"/>
  <c r="A5025" i="7"/>
  <c r="C5025" i="7"/>
  <c r="A5026" i="7"/>
  <c r="C5026" i="7"/>
  <c r="A5027" i="7"/>
  <c r="C5027" i="7"/>
  <c r="A5028" i="7"/>
  <c r="C5028" i="7"/>
  <c r="A5029" i="7"/>
  <c r="C5029" i="7"/>
  <c r="A5030" i="7"/>
  <c r="C5030" i="7"/>
  <c r="A5031" i="7"/>
  <c r="C5031" i="7"/>
  <c r="A5032" i="7"/>
  <c r="C5032" i="7"/>
  <c r="A5033" i="7"/>
  <c r="C5033" i="7"/>
  <c r="A5034" i="7"/>
  <c r="C5034" i="7"/>
  <c r="A5035" i="7"/>
  <c r="C5035" i="7"/>
  <c r="A5036" i="7"/>
  <c r="C5036" i="7"/>
  <c r="A5037" i="7"/>
  <c r="C5037" i="7"/>
  <c r="A5038" i="7"/>
  <c r="C5038" i="7"/>
  <c r="A5039" i="7"/>
  <c r="C5039" i="7"/>
  <c r="A5040" i="7"/>
  <c r="C5040" i="7"/>
  <c r="A5041" i="7"/>
  <c r="C5041" i="7"/>
  <c r="A5042" i="7"/>
  <c r="C5042" i="7"/>
  <c r="A5043" i="7"/>
  <c r="C5043" i="7"/>
  <c r="A5044" i="7"/>
  <c r="C5044" i="7"/>
  <c r="A5045" i="7"/>
  <c r="C5045" i="7"/>
  <c r="A5046" i="7"/>
  <c r="C5046" i="7"/>
  <c r="A5047" i="7"/>
  <c r="C5047" i="7"/>
  <c r="A5048" i="7"/>
  <c r="C5048" i="7"/>
  <c r="A5049" i="7"/>
  <c r="C5049" i="7"/>
  <c r="A5050" i="7"/>
  <c r="C5050" i="7"/>
  <c r="A5051" i="7"/>
  <c r="C5051" i="7"/>
  <c r="A5052" i="7"/>
  <c r="C5052" i="7"/>
  <c r="A5053" i="7"/>
  <c r="C5053" i="7"/>
  <c r="A5054" i="7"/>
  <c r="C5054" i="7"/>
  <c r="A5055" i="7"/>
  <c r="C5055" i="7"/>
  <c r="A5056" i="7"/>
  <c r="C5056" i="7"/>
  <c r="A5057" i="7"/>
  <c r="C5057" i="7"/>
  <c r="A5058" i="7"/>
  <c r="C5058" i="7"/>
  <c r="A5059" i="7"/>
  <c r="C5059" i="7"/>
  <c r="A5060" i="7"/>
  <c r="C5060" i="7"/>
  <c r="A5061" i="7"/>
  <c r="C5061" i="7"/>
  <c r="A5062" i="7"/>
  <c r="C5062" i="7"/>
  <c r="A5063" i="7"/>
  <c r="C5063" i="7"/>
  <c r="A5064" i="7"/>
  <c r="C5064" i="7"/>
  <c r="A5065" i="7"/>
  <c r="C5065" i="7"/>
  <c r="A5066" i="7"/>
  <c r="C5066" i="7"/>
  <c r="A5067" i="7"/>
  <c r="C5067" i="7"/>
  <c r="A5068" i="7"/>
  <c r="C5068" i="7"/>
  <c r="A5069" i="7"/>
  <c r="C5069" i="7"/>
  <c r="A5070" i="7"/>
  <c r="C5070" i="7"/>
  <c r="A5071" i="7"/>
  <c r="C5071" i="7"/>
  <c r="A5072" i="7"/>
  <c r="C5072" i="7"/>
  <c r="A5073" i="7"/>
  <c r="C5073" i="7"/>
  <c r="A5074" i="7"/>
  <c r="C5074" i="7"/>
  <c r="A5075" i="7"/>
  <c r="C5075" i="7"/>
  <c r="A5076" i="7"/>
  <c r="C5076" i="7"/>
  <c r="A5077" i="7"/>
  <c r="C5077" i="7"/>
  <c r="A5078" i="7"/>
  <c r="C5078" i="7"/>
  <c r="A5079" i="7"/>
  <c r="C5079" i="7"/>
  <c r="A5080" i="7"/>
  <c r="C5080" i="7"/>
  <c r="A5081" i="7"/>
  <c r="C5081" i="7"/>
  <c r="A5082" i="7"/>
  <c r="C5082" i="7"/>
  <c r="A5083" i="7"/>
  <c r="C5083" i="7"/>
  <c r="A5084" i="7"/>
  <c r="C5084" i="7"/>
  <c r="A5085" i="7"/>
  <c r="C5085" i="7"/>
  <c r="A5086" i="7"/>
  <c r="C5086" i="7"/>
  <c r="A5087" i="7"/>
  <c r="C5087" i="7"/>
  <c r="A5088" i="7"/>
  <c r="C5088" i="7"/>
  <c r="A5089" i="7"/>
  <c r="C5089" i="7"/>
  <c r="A5090" i="7"/>
  <c r="C5090" i="7"/>
  <c r="A5091" i="7"/>
  <c r="C5091" i="7"/>
  <c r="A5092" i="7"/>
  <c r="C5092" i="7"/>
  <c r="A5093" i="7"/>
  <c r="C5093" i="7"/>
  <c r="A5094" i="7"/>
  <c r="C5094" i="7"/>
  <c r="A5095" i="7"/>
  <c r="C5095" i="7"/>
  <c r="A5096" i="7"/>
  <c r="C5096" i="7"/>
  <c r="A5097" i="7"/>
  <c r="C5097" i="7"/>
  <c r="A5098" i="7"/>
  <c r="C5098" i="7"/>
  <c r="A5099" i="7"/>
  <c r="C5099" i="7"/>
  <c r="A5100" i="7"/>
  <c r="C5100" i="7"/>
  <c r="A5101" i="7"/>
  <c r="C5101" i="7"/>
  <c r="A5102" i="7"/>
  <c r="C5102" i="7"/>
  <c r="A5103" i="7"/>
  <c r="C5103" i="7"/>
  <c r="A5104" i="7"/>
  <c r="C5104" i="7"/>
  <c r="A5105" i="7"/>
  <c r="C5105" i="7"/>
  <c r="A5106" i="7"/>
  <c r="C5106" i="7"/>
  <c r="A5107" i="7"/>
  <c r="C5107" i="7"/>
  <c r="A5108" i="7"/>
  <c r="C5108" i="7"/>
  <c r="A5109" i="7"/>
  <c r="C5109" i="7"/>
  <c r="A5110" i="7"/>
  <c r="C5110" i="7"/>
  <c r="A5111" i="7"/>
  <c r="C5111" i="7"/>
  <c r="A5112" i="7"/>
  <c r="C5112" i="7"/>
  <c r="A5113" i="7"/>
  <c r="C5113" i="7"/>
  <c r="A5114" i="7"/>
  <c r="C5114" i="7"/>
  <c r="A5115" i="7"/>
  <c r="C5115" i="7"/>
  <c r="A5116" i="7"/>
  <c r="C5116" i="7"/>
  <c r="A5117" i="7"/>
  <c r="C5117" i="7"/>
  <c r="A5118" i="7"/>
  <c r="C5118" i="7"/>
  <c r="A5119" i="7"/>
  <c r="C5119" i="7"/>
  <c r="A5120" i="7"/>
  <c r="C5120" i="7"/>
  <c r="A5121" i="7"/>
  <c r="C5121" i="7"/>
  <c r="A5122" i="7"/>
  <c r="C5122" i="7"/>
  <c r="A5123" i="7"/>
  <c r="C5123" i="7"/>
  <c r="A5124" i="7"/>
  <c r="C5124" i="7"/>
  <c r="A5125" i="7"/>
  <c r="C5125" i="7"/>
  <c r="A5126" i="7"/>
  <c r="C5126" i="7"/>
  <c r="A5127" i="7"/>
  <c r="C5127" i="7"/>
  <c r="A5128" i="7"/>
  <c r="C5128" i="7"/>
  <c r="A5129" i="7"/>
  <c r="C5129" i="7"/>
  <c r="A5130" i="7"/>
  <c r="C5130" i="7"/>
  <c r="A5131" i="7"/>
  <c r="C5131" i="7"/>
  <c r="A5132" i="7"/>
  <c r="C5132" i="7"/>
  <c r="A5133" i="7"/>
  <c r="C5133" i="7"/>
  <c r="A5134" i="7"/>
  <c r="C5134" i="7"/>
  <c r="A5135" i="7"/>
  <c r="C5135" i="7"/>
  <c r="A5136" i="7"/>
  <c r="C5136" i="7"/>
  <c r="A5137" i="7"/>
  <c r="C5137" i="7"/>
  <c r="A5138" i="7"/>
  <c r="C5138" i="7"/>
  <c r="A5139" i="7"/>
  <c r="C5139" i="7"/>
  <c r="A5140" i="7"/>
  <c r="C5140" i="7"/>
  <c r="A5141" i="7"/>
  <c r="C5141" i="7"/>
  <c r="A5142" i="7"/>
  <c r="C5142" i="7"/>
  <c r="A5143" i="7"/>
  <c r="C5143" i="7"/>
  <c r="A5144" i="7"/>
  <c r="C5144" i="7"/>
  <c r="A5145" i="7"/>
  <c r="C5145" i="7"/>
  <c r="A5146" i="7"/>
  <c r="C5146" i="7"/>
  <c r="A5147" i="7"/>
  <c r="C5147" i="7"/>
  <c r="A5148" i="7"/>
  <c r="C5148" i="7"/>
  <c r="A5149" i="7"/>
  <c r="C5149" i="7"/>
  <c r="A5150" i="7"/>
  <c r="C5150" i="7"/>
  <c r="A5151" i="7"/>
  <c r="C5151" i="7"/>
  <c r="A5152" i="7"/>
  <c r="C5152" i="7"/>
  <c r="A5153" i="7"/>
  <c r="C5153" i="7"/>
  <c r="A5154" i="7"/>
  <c r="C5154" i="7"/>
  <c r="A5155" i="7"/>
  <c r="C5155" i="7"/>
  <c r="A5156" i="7"/>
  <c r="C5156" i="7"/>
  <c r="A5157" i="7"/>
  <c r="C5157" i="7"/>
  <c r="A5158" i="7"/>
  <c r="C5158" i="7"/>
  <c r="A5159" i="7"/>
  <c r="C5159" i="7"/>
  <c r="A5160" i="7"/>
  <c r="C5160" i="7"/>
  <c r="A5161" i="7"/>
  <c r="C5161" i="7"/>
  <c r="A5162" i="7"/>
  <c r="C5162" i="7"/>
  <c r="A5163" i="7"/>
  <c r="C5163" i="7"/>
  <c r="A5164" i="7"/>
  <c r="C5164" i="7"/>
  <c r="A5165" i="7"/>
  <c r="C5165" i="7"/>
  <c r="A5166" i="7"/>
  <c r="C5166" i="7"/>
  <c r="A5167" i="7"/>
  <c r="C5167" i="7"/>
  <c r="A5168" i="7"/>
  <c r="C5168" i="7"/>
  <c r="A5169" i="7"/>
  <c r="C5169" i="7"/>
  <c r="A5170" i="7"/>
  <c r="C5170" i="7"/>
  <c r="A5171" i="7"/>
  <c r="C5171" i="7"/>
  <c r="A5172" i="7"/>
  <c r="C5172" i="7"/>
  <c r="A5173" i="7"/>
  <c r="C5173" i="7"/>
  <c r="A5174" i="7"/>
  <c r="C5174" i="7"/>
  <c r="A5175" i="7"/>
  <c r="C5175" i="7"/>
  <c r="A5176" i="7"/>
  <c r="C5176" i="7"/>
  <c r="A5177" i="7"/>
  <c r="C5177" i="7"/>
  <c r="A5178" i="7"/>
  <c r="C5178" i="7"/>
  <c r="A5179" i="7"/>
  <c r="C5179" i="7"/>
  <c r="A5180" i="7"/>
  <c r="C5180" i="7"/>
  <c r="A5181" i="7"/>
  <c r="C5181" i="7"/>
  <c r="A5182" i="7"/>
  <c r="C5182" i="7"/>
  <c r="A5183" i="7"/>
  <c r="C5183" i="7"/>
  <c r="A5184" i="7"/>
  <c r="C5184" i="7"/>
  <c r="A5185" i="7"/>
  <c r="C5185" i="7"/>
  <c r="A5186" i="7"/>
  <c r="C5186" i="7"/>
  <c r="A5187" i="7"/>
  <c r="C5187" i="7"/>
  <c r="A5188" i="7"/>
  <c r="C5188" i="7"/>
  <c r="A5189" i="7"/>
  <c r="C5189" i="7"/>
  <c r="A5190" i="7"/>
  <c r="C5190" i="7"/>
  <c r="A5191" i="7"/>
  <c r="C5191" i="7"/>
  <c r="A5192" i="7"/>
  <c r="C5192" i="7"/>
  <c r="A5193" i="7"/>
  <c r="C5193" i="7"/>
  <c r="A5194" i="7"/>
  <c r="C5194" i="7"/>
  <c r="A5195" i="7"/>
  <c r="C5195" i="7"/>
  <c r="A5196" i="7"/>
  <c r="C5196" i="7"/>
  <c r="A5197" i="7"/>
  <c r="C5197" i="7"/>
  <c r="A5198" i="7"/>
  <c r="C5198" i="7"/>
  <c r="A5199" i="7"/>
  <c r="C5199" i="7"/>
  <c r="A5200" i="7"/>
  <c r="C5200" i="7"/>
  <c r="A5201" i="7"/>
  <c r="C5201" i="7"/>
  <c r="A5202" i="7"/>
  <c r="C5202" i="7"/>
  <c r="A5203" i="7"/>
  <c r="C5203" i="7"/>
  <c r="A5204" i="7"/>
  <c r="C5204" i="7"/>
  <c r="A5205" i="7"/>
  <c r="C5205" i="7"/>
  <c r="A5206" i="7"/>
  <c r="C5206" i="7"/>
  <c r="A5207" i="7"/>
  <c r="C5207" i="7"/>
  <c r="A5208" i="7"/>
  <c r="C5208" i="7"/>
  <c r="A5209" i="7"/>
  <c r="C5209" i="7"/>
  <c r="A5210" i="7"/>
  <c r="C5210" i="7"/>
  <c r="A5211" i="7"/>
  <c r="C5211" i="7"/>
  <c r="A5212" i="7"/>
  <c r="C5212" i="7"/>
  <c r="A5213" i="7"/>
  <c r="C5213" i="7"/>
  <c r="A5214" i="7"/>
  <c r="C5214" i="7"/>
  <c r="A5215" i="7"/>
  <c r="C5215" i="7"/>
  <c r="A5216" i="7"/>
  <c r="C5216" i="7"/>
  <c r="A5217" i="7"/>
  <c r="C5217" i="7"/>
  <c r="A5218" i="7"/>
  <c r="C5218" i="7"/>
  <c r="A5219" i="7"/>
  <c r="C5219" i="7"/>
  <c r="A5220" i="7"/>
  <c r="C5220" i="7"/>
  <c r="A5221" i="7"/>
  <c r="C5221" i="7"/>
  <c r="A5222" i="7"/>
  <c r="C5222" i="7"/>
  <c r="A5223" i="7"/>
  <c r="C5223" i="7"/>
  <c r="A5224" i="7"/>
  <c r="C5224" i="7"/>
  <c r="A5225" i="7"/>
  <c r="C5225" i="7"/>
  <c r="A5226" i="7"/>
  <c r="C5226" i="7"/>
  <c r="A5227" i="7"/>
  <c r="C5227" i="7"/>
  <c r="A5228" i="7"/>
  <c r="C5228" i="7"/>
  <c r="A5229" i="7"/>
  <c r="C5229" i="7"/>
  <c r="A5230" i="7"/>
  <c r="C5230" i="7"/>
  <c r="A5231" i="7"/>
  <c r="C5231" i="7"/>
  <c r="A5232" i="7"/>
  <c r="C5232" i="7"/>
  <c r="A5233" i="7"/>
  <c r="C5233" i="7"/>
  <c r="A5234" i="7"/>
  <c r="C5234" i="7"/>
  <c r="A5235" i="7"/>
  <c r="C5235" i="7"/>
  <c r="A5236" i="7"/>
  <c r="C5236" i="7"/>
  <c r="A5237" i="7"/>
  <c r="C5237" i="7"/>
  <c r="A5238" i="7"/>
  <c r="C5238" i="7"/>
  <c r="A5239" i="7"/>
  <c r="C5239" i="7"/>
  <c r="A5240" i="7"/>
  <c r="C5240" i="7"/>
  <c r="A5241" i="7"/>
  <c r="C5241" i="7"/>
  <c r="A5242" i="7"/>
  <c r="C5242" i="7"/>
  <c r="A5243" i="7"/>
  <c r="C5243" i="7"/>
  <c r="A5244" i="7"/>
  <c r="C5244" i="7"/>
  <c r="A5245" i="7"/>
  <c r="C5245" i="7"/>
  <c r="A5246" i="7"/>
  <c r="C5246" i="7"/>
  <c r="A5247" i="7"/>
  <c r="C5247" i="7"/>
  <c r="A5248" i="7"/>
  <c r="C5248" i="7"/>
  <c r="A5249" i="7"/>
  <c r="C5249" i="7"/>
  <c r="A5250" i="7"/>
  <c r="C5250" i="7"/>
  <c r="A5251" i="7"/>
  <c r="C5251" i="7"/>
  <c r="A5252" i="7"/>
  <c r="C5252" i="7"/>
  <c r="A5253" i="7"/>
  <c r="C5253" i="7"/>
  <c r="A5254" i="7"/>
  <c r="C5254" i="7"/>
  <c r="A5255" i="7"/>
  <c r="C5255" i="7"/>
  <c r="A5256" i="7"/>
  <c r="C5256" i="7"/>
  <c r="A5257" i="7"/>
  <c r="C5257" i="7"/>
  <c r="A5258" i="7"/>
  <c r="C5258" i="7"/>
  <c r="A5259" i="7"/>
  <c r="C5259" i="7"/>
  <c r="A5260" i="7"/>
  <c r="C5260" i="7"/>
  <c r="A5261" i="7"/>
  <c r="C5261" i="7"/>
  <c r="A5262" i="7"/>
  <c r="C5262" i="7"/>
  <c r="A5263" i="7"/>
  <c r="C5263" i="7"/>
  <c r="A5264" i="7"/>
  <c r="C5264" i="7"/>
  <c r="A5265" i="7"/>
  <c r="C5265" i="7"/>
  <c r="A5266" i="7"/>
  <c r="C5266" i="7"/>
  <c r="A5267" i="7"/>
  <c r="C5267" i="7"/>
  <c r="A5268" i="7"/>
  <c r="C5268" i="7"/>
  <c r="A5269" i="7"/>
  <c r="C5269" i="7"/>
  <c r="A5270" i="7"/>
  <c r="C5270" i="7"/>
  <c r="A5271" i="7"/>
  <c r="C5271" i="7"/>
  <c r="A5272" i="7"/>
  <c r="C5272" i="7"/>
  <c r="A5273" i="7"/>
  <c r="C5273" i="7"/>
  <c r="A5274" i="7"/>
  <c r="C5274" i="7"/>
  <c r="A5275" i="7"/>
  <c r="C5275" i="7"/>
  <c r="A5276" i="7"/>
  <c r="C5276" i="7"/>
  <c r="A5277" i="7"/>
  <c r="C5277" i="7"/>
  <c r="A5278" i="7"/>
  <c r="C5278" i="7"/>
  <c r="A5279" i="7"/>
  <c r="C5279" i="7"/>
  <c r="A5280" i="7"/>
  <c r="C5280" i="7"/>
  <c r="A5281" i="7"/>
  <c r="C5281" i="7"/>
  <c r="A5282" i="7"/>
  <c r="C5282" i="7"/>
  <c r="A5283" i="7"/>
  <c r="C5283" i="7"/>
  <c r="A5284" i="7"/>
  <c r="C5284" i="7"/>
  <c r="A5285" i="7"/>
  <c r="C5285" i="7"/>
  <c r="A5286" i="7"/>
  <c r="C5286" i="7"/>
  <c r="A5287" i="7"/>
  <c r="C5287" i="7"/>
  <c r="A5288" i="7"/>
  <c r="C5288" i="7"/>
  <c r="A5289" i="7"/>
  <c r="C5289" i="7"/>
  <c r="A5290" i="7"/>
  <c r="C5290" i="7"/>
  <c r="A5291" i="7"/>
  <c r="C5291" i="7"/>
  <c r="A5292" i="7"/>
  <c r="C5292" i="7"/>
  <c r="A5293" i="7"/>
  <c r="C5293" i="7"/>
  <c r="A5294" i="7"/>
  <c r="C5294" i="7"/>
  <c r="A5295" i="7"/>
  <c r="C5295" i="7"/>
  <c r="A5296" i="7"/>
  <c r="C5296" i="7"/>
  <c r="A5297" i="7"/>
  <c r="C5297" i="7"/>
  <c r="A5298" i="7"/>
  <c r="C5298" i="7"/>
  <c r="A5299" i="7"/>
  <c r="C5299" i="7"/>
  <c r="A5300" i="7"/>
  <c r="C5300" i="7"/>
  <c r="A5301" i="7"/>
  <c r="C5301" i="7"/>
  <c r="A5302" i="7"/>
  <c r="C5302" i="7"/>
  <c r="A5303" i="7"/>
  <c r="C5303" i="7"/>
  <c r="A5304" i="7"/>
  <c r="C5304" i="7"/>
  <c r="A5305" i="7"/>
  <c r="C5305" i="7"/>
  <c r="A5306" i="7"/>
  <c r="C5306" i="7"/>
  <c r="A5307" i="7"/>
  <c r="C5307" i="7"/>
  <c r="A5308" i="7"/>
  <c r="C5308" i="7"/>
  <c r="A5309" i="7"/>
  <c r="C5309" i="7"/>
  <c r="A5310" i="7"/>
  <c r="C5310" i="7"/>
  <c r="A5311" i="7"/>
  <c r="C5311" i="7"/>
  <c r="A5312" i="7"/>
  <c r="C5312" i="7"/>
  <c r="A5313" i="7"/>
  <c r="C5313" i="7"/>
  <c r="A5314" i="7"/>
  <c r="C5314" i="7"/>
  <c r="A5315" i="7"/>
  <c r="C5315" i="7"/>
  <c r="A5316" i="7"/>
  <c r="C5316" i="7"/>
  <c r="A5317" i="7"/>
  <c r="C5317" i="7"/>
  <c r="A5318" i="7"/>
  <c r="C5318" i="7"/>
  <c r="A5319" i="7"/>
  <c r="C5319" i="7"/>
  <c r="A5320" i="7"/>
  <c r="C5320" i="7"/>
  <c r="A5321" i="7"/>
  <c r="C5321" i="7"/>
  <c r="A5322" i="7"/>
  <c r="C5322" i="7"/>
  <c r="A5323" i="7"/>
  <c r="C5323" i="7"/>
  <c r="A5324" i="7"/>
  <c r="C5324" i="7"/>
  <c r="A5325" i="7"/>
  <c r="C5325" i="7"/>
  <c r="A5326" i="7"/>
  <c r="C5326" i="7"/>
  <c r="A5327" i="7"/>
  <c r="C5327" i="7"/>
  <c r="A5328" i="7"/>
  <c r="C5328" i="7"/>
  <c r="A5329" i="7"/>
  <c r="C5329" i="7"/>
  <c r="A5330" i="7"/>
  <c r="C5330" i="7"/>
  <c r="A5331" i="7"/>
  <c r="C5331" i="7"/>
  <c r="A5332" i="7"/>
  <c r="C5332" i="7"/>
  <c r="A5333" i="7"/>
  <c r="C5333" i="7"/>
  <c r="A5334" i="7"/>
  <c r="C5334" i="7"/>
  <c r="A5335" i="7"/>
  <c r="C5335" i="7"/>
  <c r="A5336" i="7"/>
  <c r="C5336" i="7"/>
  <c r="A5337" i="7"/>
  <c r="C5337" i="7"/>
  <c r="A5338" i="7"/>
  <c r="C5338" i="7"/>
  <c r="A5339" i="7"/>
  <c r="C5339" i="7"/>
  <c r="A5340" i="7"/>
  <c r="C5340" i="7"/>
  <c r="A5341" i="7"/>
  <c r="C5341" i="7"/>
  <c r="A5342" i="7"/>
  <c r="C5342" i="7"/>
  <c r="A5343" i="7"/>
  <c r="C5343" i="7"/>
  <c r="A5344" i="7"/>
  <c r="C5344" i="7"/>
  <c r="A5345" i="7"/>
  <c r="C5345" i="7"/>
  <c r="A5346" i="7"/>
  <c r="C5346" i="7"/>
  <c r="A5347" i="7"/>
  <c r="C5347" i="7"/>
  <c r="A5348" i="7"/>
  <c r="C5348" i="7"/>
  <c r="A5349" i="7"/>
  <c r="C5349" i="7"/>
  <c r="A5350" i="7"/>
  <c r="C5350" i="7"/>
  <c r="A5351" i="7"/>
  <c r="C5351" i="7"/>
  <c r="A5352" i="7"/>
  <c r="C5352" i="7"/>
  <c r="A5353" i="7"/>
  <c r="C5353" i="7"/>
  <c r="A5354" i="7"/>
  <c r="C5354" i="7"/>
  <c r="A5355" i="7"/>
  <c r="C5355" i="7"/>
  <c r="A5356" i="7"/>
  <c r="C5356" i="7"/>
  <c r="A5357" i="7"/>
  <c r="C5357" i="7"/>
  <c r="A5358" i="7"/>
  <c r="C5358" i="7"/>
  <c r="A5359" i="7"/>
  <c r="C5359" i="7"/>
  <c r="A5360" i="7"/>
  <c r="C5360" i="7"/>
  <c r="A5361" i="7"/>
  <c r="C5361" i="7"/>
  <c r="A5362" i="7"/>
  <c r="C5362" i="7"/>
  <c r="A5363" i="7"/>
  <c r="C5363" i="7"/>
  <c r="A5364" i="7"/>
  <c r="C5364" i="7"/>
  <c r="A5365" i="7"/>
  <c r="C5365" i="7"/>
  <c r="A5366" i="7"/>
  <c r="C5366" i="7"/>
  <c r="A5367" i="7"/>
  <c r="C5367" i="7"/>
  <c r="A5368" i="7"/>
  <c r="C5368" i="7"/>
  <c r="A5369" i="7"/>
  <c r="C5369" i="7"/>
  <c r="A5370" i="7"/>
  <c r="C5370" i="7"/>
  <c r="A5371" i="7"/>
  <c r="C5371" i="7"/>
  <c r="A5372" i="7"/>
  <c r="C5372" i="7"/>
  <c r="A5373" i="7"/>
  <c r="C5373" i="7"/>
  <c r="A5374" i="7"/>
  <c r="C5374" i="7"/>
  <c r="A5375" i="7"/>
  <c r="C5375" i="7"/>
  <c r="A5376" i="7"/>
  <c r="C5376" i="7"/>
  <c r="A5377" i="7"/>
  <c r="C5377" i="7"/>
  <c r="A5378" i="7"/>
  <c r="C5378" i="7"/>
  <c r="A5379" i="7"/>
  <c r="C5379" i="7"/>
  <c r="A5380" i="7"/>
  <c r="C5380" i="7"/>
  <c r="A5381" i="7"/>
  <c r="C5381" i="7"/>
  <c r="A5382" i="7"/>
  <c r="C5382" i="7"/>
  <c r="A5383" i="7"/>
  <c r="C5383" i="7"/>
  <c r="A5384" i="7"/>
  <c r="C5384" i="7"/>
  <c r="A5385" i="7"/>
  <c r="C5385" i="7"/>
  <c r="A5386" i="7"/>
  <c r="C5386" i="7"/>
  <c r="A5387" i="7"/>
  <c r="C5387" i="7"/>
  <c r="A5388" i="7"/>
  <c r="C5388" i="7"/>
  <c r="A5389" i="7"/>
  <c r="C5389" i="7"/>
  <c r="A5390" i="7"/>
  <c r="C5390" i="7"/>
  <c r="A5391" i="7"/>
  <c r="C5391" i="7"/>
  <c r="A5392" i="7"/>
  <c r="C5392" i="7"/>
  <c r="A5393" i="7"/>
  <c r="C5393" i="7"/>
  <c r="A5394" i="7"/>
  <c r="C5394" i="7"/>
  <c r="A5395" i="7"/>
  <c r="C5395" i="7"/>
  <c r="A5396" i="7"/>
  <c r="C5396" i="7"/>
  <c r="A5397" i="7"/>
  <c r="C5397" i="7"/>
  <c r="A5398" i="7"/>
  <c r="C5398" i="7"/>
  <c r="A5399" i="7"/>
  <c r="C5399" i="7"/>
  <c r="A5400" i="7"/>
  <c r="C5400" i="7"/>
  <c r="A5401" i="7"/>
  <c r="C5401" i="7"/>
  <c r="A5402" i="7"/>
  <c r="C5402" i="7"/>
  <c r="A5403" i="7"/>
  <c r="C5403" i="7"/>
  <c r="A5404" i="7"/>
  <c r="C5404" i="7"/>
  <c r="A5405" i="7"/>
  <c r="C5405" i="7"/>
  <c r="A5406" i="7"/>
  <c r="C5406" i="7"/>
  <c r="A5407" i="7"/>
  <c r="C5407" i="7"/>
  <c r="A5408" i="7"/>
  <c r="C5408" i="7"/>
  <c r="A5409" i="7"/>
  <c r="C5409" i="7"/>
  <c r="A5410" i="7"/>
  <c r="C5410" i="7"/>
  <c r="A5411" i="7"/>
  <c r="C5411" i="7"/>
  <c r="A5412" i="7"/>
  <c r="C5412" i="7"/>
  <c r="A5413" i="7"/>
  <c r="C5413" i="7"/>
  <c r="A5414" i="7"/>
  <c r="C5414" i="7"/>
  <c r="A5415" i="7"/>
  <c r="C5415" i="7"/>
  <c r="A5416" i="7"/>
  <c r="C5416" i="7"/>
  <c r="A5417" i="7"/>
  <c r="C5417" i="7"/>
  <c r="A5418" i="7"/>
  <c r="C5418" i="7"/>
  <c r="A5419" i="7"/>
  <c r="C5419" i="7"/>
  <c r="A5420" i="7"/>
  <c r="C5420" i="7"/>
  <c r="A5421" i="7"/>
  <c r="C5421" i="7"/>
  <c r="A5422" i="7"/>
  <c r="C5422" i="7"/>
  <c r="A5423" i="7"/>
  <c r="C5423" i="7"/>
  <c r="A5424" i="7"/>
  <c r="C5424" i="7"/>
  <c r="A5425" i="7"/>
  <c r="C5425" i="7"/>
  <c r="A5426" i="7"/>
  <c r="C5426" i="7"/>
  <c r="A5427" i="7"/>
  <c r="C5427" i="7"/>
  <c r="A5428" i="7"/>
  <c r="C5428" i="7"/>
  <c r="A5429" i="7"/>
  <c r="C5429" i="7"/>
  <c r="A5430" i="7"/>
  <c r="C5430" i="7"/>
  <c r="A5431" i="7"/>
  <c r="C5431" i="7"/>
  <c r="A5432" i="7"/>
  <c r="C5432" i="7"/>
  <c r="A5433" i="7"/>
  <c r="C5433" i="7"/>
  <c r="A5434" i="7"/>
  <c r="C5434" i="7"/>
  <c r="A5435" i="7"/>
  <c r="C5435" i="7"/>
  <c r="A5436" i="7"/>
  <c r="C5436" i="7"/>
  <c r="A5437" i="7"/>
  <c r="C5437" i="7"/>
  <c r="A5438" i="7"/>
  <c r="C5438" i="7"/>
  <c r="A5439" i="7"/>
  <c r="C5439" i="7"/>
  <c r="A5440" i="7"/>
  <c r="C5440" i="7"/>
  <c r="A5441" i="7"/>
  <c r="C5441" i="7"/>
  <c r="A5442" i="7"/>
  <c r="C5442" i="7"/>
  <c r="A5443" i="7"/>
  <c r="C5443" i="7"/>
  <c r="A5444" i="7"/>
  <c r="C5444" i="7"/>
  <c r="A5445" i="7"/>
  <c r="C5445" i="7"/>
  <c r="A5446" i="7"/>
  <c r="C5446" i="7"/>
  <c r="A5447" i="7"/>
  <c r="C5447" i="7"/>
  <c r="A5448" i="7"/>
  <c r="C5448" i="7"/>
  <c r="A5449" i="7"/>
  <c r="C5449" i="7"/>
  <c r="A5450" i="7"/>
  <c r="C5450" i="7"/>
  <c r="A5451" i="7"/>
  <c r="C5451" i="7"/>
  <c r="A5452" i="7"/>
  <c r="C5452" i="7"/>
  <c r="A5453" i="7"/>
  <c r="C5453" i="7"/>
  <c r="A5454" i="7"/>
  <c r="C5454" i="7"/>
  <c r="A5455" i="7"/>
  <c r="C5455" i="7"/>
  <c r="A5456" i="7"/>
  <c r="C5456" i="7"/>
  <c r="A5457" i="7"/>
  <c r="C5457" i="7"/>
  <c r="A5458" i="7"/>
  <c r="C5458" i="7"/>
  <c r="A5459" i="7"/>
  <c r="C5459" i="7"/>
  <c r="A5460" i="7"/>
  <c r="C5460" i="7"/>
  <c r="A5461" i="7"/>
  <c r="C5461" i="7"/>
  <c r="A5462" i="7"/>
  <c r="C5462" i="7"/>
  <c r="A5463" i="7"/>
  <c r="C5463" i="7"/>
  <c r="A5464" i="7"/>
  <c r="C5464" i="7"/>
  <c r="A5465" i="7"/>
  <c r="C5465" i="7"/>
  <c r="A5466" i="7"/>
  <c r="C5466" i="7"/>
  <c r="A5467" i="7"/>
  <c r="C5467" i="7"/>
  <c r="A5468" i="7"/>
  <c r="C5468" i="7"/>
  <c r="A5469" i="7"/>
  <c r="C5469" i="7"/>
  <c r="A5470" i="7"/>
  <c r="C5470" i="7"/>
  <c r="A5471" i="7"/>
  <c r="C5471" i="7"/>
  <c r="A5472" i="7"/>
  <c r="C5472" i="7"/>
  <c r="A5473" i="7"/>
  <c r="C5473" i="7"/>
  <c r="A5474" i="7"/>
  <c r="C5474" i="7"/>
  <c r="A5475" i="7"/>
  <c r="C5475" i="7"/>
  <c r="A5476" i="7"/>
  <c r="C5476" i="7"/>
  <c r="A5477" i="7"/>
  <c r="C5477" i="7"/>
  <c r="A5478" i="7"/>
  <c r="C5478" i="7"/>
  <c r="A5479" i="7"/>
  <c r="C5479" i="7"/>
  <c r="A5480" i="7"/>
  <c r="C5480" i="7"/>
  <c r="A5481" i="7"/>
  <c r="C5481" i="7"/>
  <c r="A5482" i="7"/>
  <c r="C5482" i="7"/>
  <c r="A5483" i="7"/>
  <c r="C5483" i="7"/>
  <c r="A5484" i="7"/>
  <c r="C5484" i="7"/>
  <c r="A5485" i="7"/>
  <c r="C5485" i="7"/>
  <c r="A5486" i="7"/>
  <c r="C5486" i="7"/>
  <c r="A5487" i="7"/>
  <c r="C5487" i="7"/>
  <c r="A5488" i="7"/>
  <c r="C5488" i="7"/>
  <c r="A5489" i="7"/>
  <c r="C5489" i="7"/>
  <c r="A5490" i="7"/>
  <c r="C5490" i="7"/>
  <c r="A5491" i="7"/>
  <c r="C5491" i="7"/>
  <c r="A5492" i="7"/>
  <c r="C5492" i="7"/>
  <c r="A5493" i="7"/>
  <c r="C5493" i="7"/>
  <c r="A5494" i="7"/>
  <c r="C5494" i="7"/>
  <c r="A5495" i="7"/>
  <c r="C5495" i="7"/>
  <c r="A5496" i="7"/>
  <c r="C5496" i="7"/>
  <c r="A5497" i="7"/>
  <c r="C5497" i="7"/>
  <c r="A5498" i="7"/>
  <c r="C5498" i="7"/>
  <c r="A5499" i="7"/>
  <c r="C5499" i="7"/>
  <c r="A5500" i="7"/>
  <c r="C5500" i="7"/>
  <c r="A5501" i="7"/>
  <c r="C5501" i="7"/>
  <c r="A5502" i="7"/>
  <c r="C5502" i="7"/>
  <c r="A5503" i="7"/>
  <c r="C5503" i="7"/>
  <c r="A5504" i="7"/>
  <c r="C5504" i="7"/>
  <c r="A5505" i="7"/>
  <c r="C5505" i="7"/>
  <c r="A5506" i="7"/>
  <c r="C5506" i="7"/>
  <c r="A5507" i="7"/>
  <c r="C5507" i="7"/>
  <c r="A5508" i="7"/>
  <c r="C5508" i="7"/>
  <c r="A5509" i="7"/>
  <c r="C5509" i="7"/>
  <c r="A5510" i="7"/>
  <c r="C5510" i="7"/>
  <c r="A5511" i="7"/>
  <c r="C5511" i="7"/>
  <c r="A5512" i="7"/>
  <c r="C5512" i="7"/>
  <c r="A5513" i="7"/>
  <c r="C5513" i="7"/>
  <c r="A5514" i="7"/>
  <c r="C5514" i="7"/>
  <c r="A5515" i="7"/>
  <c r="C5515" i="7"/>
  <c r="A5516" i="7"/>
  <c r="C5516" i="7"/>
  <c r="A5517" i="7"/>
  <c r="C5517" i="7"/>
  <c r="A5518" i="7"/>
  <c r="C5518" i="7"/>
  <c r="A5519" i="7"/>
  <c r="C5519" i="7"/>
  <c r="A5520" i="7"/>
  <c r="C5520" i="7"/>
  <c r="A5521" i="7"/>
  <c r="C5521" i="7"/>
  <c r="A5522" i="7"/>
  <c r="C5522" i="7"/>
  <c r="A5523" i="7"/>
  <c r="C5523" i="7"/>
  <c r="A5524" i="7"/>
  <c r="C5524" i="7"/>
  <c r="A5525" i="7"/>
  <c r="C5525" i="7"/>
  <c r="A5526" i="7"/>
  <c r="C5526" i="7"/>
  <c r="A5527" i="7"/>
  <c r="C5527" i="7"/>
  <c r="A5528" i="7"/>
  <c r="C5528" i="7"/>
  <c r="A5529" i="7"/>
  <c r="C5529" i="7"/>
  <c r="A5530" i="7"/>
  <c r="C5530" i="7"/>
  <c r="A5531" i="7"/>
  <c r="C5531" i="7"/>
  <c r="A5532" i="7"/>
  <c r="C5532" i="7"/>
  <c r="A5533" i="7"/>
  <c r="C5533" i="7"/>
  <c r="A5534" i="7"/>
  <c r="C5534" i="7"/>
  <c r="A5535" i="7"/>
  <c r="C5535" i="7"/>
  <c r="A5536" i="7"/>
  <c r="C5536" i="7"/>
  <c r="A5537" i="7"/>
  <c r="C5537" i="7"/>
  <c r="A5538" i="7"/>
  <c r="C5538" i="7"/>
  <c r="A5539" i="7"/>
  <c r="C5539" i="7"/>
  <c r="A5540" i="7"/>
  <c r="C5540" i="7"/>
  <c r="A5541" i="7"/>
  <c r="C5541" i="7"/>
  <c r="A5542" i="7"/>
  <c r="C5542" i="7"/>
  <c r="A5543" i="7"/>
  <c r="C5543" i="7"/>
  <c r="A5544" i="7"/>
  <c r="C5544" i="7"/>
  <c r="A5545" i="7"/>
  <c r="C5545" i="7"/>
  <c r="A5546" i="7"/>
  <c r="C5546" i="7"/>
  <c r="A5547" i="7"/>
  <c r="C5547" i="7"/>
  <c r="A5548" i="7"/>
  <c r="C5548" i="7"/>
  <c r="A5549" i="7"/>
  <c r="C5549" i="7"/>
  <c r="A5550" i="7"/>
  <c r="C5550" i="7"/>
  <c r="A5551" i="7"/>
  <c r="C5551" i="7"/>
  <c r="A5552" i="7"/>
  <c r="C5552" i="7"/>
  <c r="A5553" i="7"/>
  <c r="C5553" i="7"/>
  <c r="A5554" i="7"/>
  <c r="C5554" i="7"/>
  <c r="A5555" i="7"/>
  <c r="C5555" i="7"/>
  <c r="A5556" i="7"/>
  <c r="C5556" i="7"/>
  <c r="A5557" i="7"/>
  <c r="C5557" i="7"/>
  <c r="A5558" i="7"/>
  <c r="C5558" i="7"/>
  <c r="A5559" i="7"/>
  <c r="C5559" i="7"/>
  <c r="A5560" i="7"/>
  <c r="C5560" i="7"/>
  <c r="A5561" i="7"/>
  <c r="C5561" i="7"/>
  <c r="A5562" i="7"/>
  <c r="C5562" i="7"/>
  <c r="A5563" i="7"/>
  <c r="C5563" i="7"/>
  <c r="A5564" i="7"/>
  <c r="C5564" i="7"/>
  <c r="A5565" i="7"/>
  <c r="C5565" i="7"/>
  <c r="A5566" i="7"/>
  <c r="C5566" i="7"/>
  <c r="A5567" i="7"/>
  <c r="C5567" i="7"/>
  <c r="A5568" i="7"/>
  <c r="C5568" i="7"/>
  <c r="A5569" i="7"/>
  <c r="C5569" i="7"/>
  <c r="A5570" i="7"/>
  <c r="C5570" i="7"/>
  <c r="A5571" i="7"/>
  <c r="C5571" i="7"/>
  <c r="A5572" i="7"/>
  <c r="C5572" i="7"/>
  <c r="A5573" i="7"/>
  <c r="C5573" i="7"/>
  <c r="A5574" i="7"/>
  <c r="C5574" i="7"/>
  <c r="A5575" i="7"/>
  <c r="C5575" i="7"/>
  <c r="A5576" i="7"/>
  <c r="C5576" i="7"/>
  <c r="A5577" i="7"/>
  <c r="C5577" i="7"/>
  <c r="A5578" i="7"/>
  <c r="C5578" i="7"/>
  <c r="A5579" i="7"/>
  <c r="C5579" i="7"/>
  <c r="A5580" i="7"/>
  <c r="C5580" i="7"/>
  <c r="A5581" i="7"/>
  <c r="C5581" i="7"/>
  <c r="A5582" i="7"/>
  <c r="C5582" i="7"/>
  <c r="A5583" i="7"/>
  <c r="C5583" i="7"/>
  <c r="A5584" i="7"/>
  <c r="C5584" i="7"/>
  <c r="A5585" i="7"/>
  <c r="C5585" i="7"/>
  <c r="A5586" i="7"/>
  <c r="C5586" i="7"/>
  <c r="A5587" i="7"/>
  <c r="C5587" i="7"/>
  <c r="A5588" i="7"/>
  <c r="C5588" i="7"/>
  <c r="A5589" i="7"/>
  <c r="C5589" i="7"/>
  <c r="A5590" i="7"/>
  <c r="C5590" i="7"/>
  <c r="A5591" i="7"/>
  <c r="C5591" i="7"/>
  <c r="A5592" i="7"/>
  <c r="C5592" i="7"/>
  <c r="A5593" i="7"/>
  <c r="C5593" i="7"/>
  <c r="A5594" i="7"/>
  <c r="C5594" i="7"/>
  <c r="A5595" i="7"/>
  <c r="C5595" i="7"/>
  <c r="A5596" i="7"/>
  <c r="C5596" i="7"/>
  <c r="A5597" i="7"/>
  <c r="C5597" i="7"/>
  <c r="A5598" i="7"/>
  <c r="C5598" i="7"/>
  <c r="A5599" i="7"/>
  <c r="C5599" i="7"/>
  <c r="A5600" i="7"/>
  <c r="C5600" i="7"/>
  <c r="A5601" i="7"/>
  <c r="C5601" i="7"/>
  <c r="A5602" i="7"/>
  <c r="C5602" i="7"/>
  <c r="A5603" i="7"/>
  <c r="C5603" i="7"/>
  <c r="A5604" i="7"/>
  <c r="C5604" i="7"/>
  <c r="A5605" i="7"/>
  <c r="C5605" i="7"/>
  <c r="A5606" i="7"/>
  <c r="C5606" i="7"/>
  <c r="A5607" i="7"/>
  <c r="C5607" i="7"/>
  <c r="A5608" i="7"/>
  <c r="C5608" i="7"/>
  <c r="A5609" i="7"/>
  <c r="C5609" i="7"/>
  <c r="A5610" i="7"/>
  <c r="C5610" i="7"/>
  <c r="A5611" i="7"/>
  <c r="C5611" i="7"/>
  <c r="A5612" i="7"/>
  <c r="C5612" i="7"/>
  <c r="A5613" i="7"/>
  <c r="C5613" i="7"/>
  <c r="A5614" i="7"/>
  <c r="C5614" i="7"/>
  <c r="A5615" i="7"/>
  <c r="C5615" i="7"/>
  <c r="A5616" i="7"/>
  <c r="C5616" i="7"/>
  <c r="A5617" i="7"/>
  <c r="C5617" i="7"/>
  <c r="A5618" i="7"/>
  <c r="C5618" i="7"/>
  <c r="A5619" i="7"/>
  <c r="C5619" i="7"/>
  <c r="A5620" i="7"/>
  <c r="C5620" i="7"/>
  <c r="A5621" i="7"/>
  <c r="C5621" i="7"/>
  <c r="A5622" i="7"/>
  <c r="C5622" i="7"/>
  <c r="A5623" i="7"/>
  <c r="C5623" i="7"/>
  <c r="A5624" i="7"/>
  <c r="C5624" i="7"/>
  <c r="A5625" i="7"/>
  <c r="C5625" i="7"/>
  <c r="A5626" i="7"/>
  <c r="C5626" i="7"/>
  <c r="A5627" i="7"/>
  <c r="C5627" i="7"/>
  <c r="A5628" i="7"/>
  <c r="C5628" i="7"/>
  <c r="A5629" i="7"/>
  <c r="C5629" i="7"/>
  <c r="A5630" i="7"/>
  <c r="C5630" i="7"/>
  <c r="A5631" i="7"/>
  <c r="C5631" i="7"/>
  <c r="A5632" i="7"/>
  <c r="C5632" i="7"/>
  <c r="A5633" i="7"/>
  <c r="C5633" i="7"/>
  <c r="A5634" i="7"/>
  <c r="C5634" i="7"/>
  <c r="A5635" i="7"/>
  <c r="C5635" i="7"/>
  <c r="A5636" i="7"/>
  <c r="C5636" i="7"/>
  <c r="A5637" i="7"/>
  <c r="C5637" i="7"/>
  <c r="A5638" i="7"/>
  <c r="C5638" i="7"/>
  <c r="A5639" i="7"/>
  <c r="C5639" i="7"/>
  <c r="A5640" i="7"/>
  <c r="C5640" i="7"/>
  <c r="A5641" i="7"/>
  <c r="C5641" i="7"/>
  <c r="A5642" i="7"/>
  <c r="C5642" i="7"/>
  <c r="A5643" i="7"/>
  <c r="C5643" i="7"/>
  <c r="A5644" i="7"/>
  <c r="C5644" i="7"/>
  <c r="A5645" i="7"/>
  <c r="C5645" i="7"/>
  <c r="A5646" i="7"/>
  <c r="C5646" i="7"/>
  <c r="A5647" i="7"/>
  <c r="C5647" i="7"/>
  <c r="A5648" i="7"/>
  <c r="C5648" i="7"/>
  <c r="A5649" i="7"/>
  <c r="C5649" i="7"/>
  <c r="A5650" i="7"/>
  <c r="C5650" i="7"/>
  <c r="A5651" i="7"/>
  <c r="C5651" i="7"/>
  <c r="A5652" i="7"/>
  <c r="C5652" i="7"/>
  <c r="A5653" i="7"/>
  <c r="C5653" i="7"/>
  <c r="A5654" i="7"/>
  <c r="C5654" i="7"/>
  <c r="A5655" i="7"/>
  <c r="C5655" i="7"/>
  <c r="A5656" i="7"/>
  <c r="C5656" i="7"/>
  <c r="A5657" i="7"/>
  <c r="C5657" i="7"/>
  <c r="A5658" i="7"/>
  <c r="C5658" i="7"/>
  <c r="A5659" i="7"/>
  <c r="C5659" i="7"/>
  <c r="A5660" i="7"/>
  <c r="C5660" i="7"/>
  <c r="A5661" i="7"/>
  <c r="C5661" i="7"/>
  <c r="A5662" i="7"/>
  <c r="C5662" i="7"/>
  <c r="A5663" i="7"/>
  <c r="C5663" i="7"/>
  <c r="A5664" i="7"/>
  <c r="C5664" i="7"/>
  <c r="A5665" i="7"/>
  <c r="C5665" i="7"/>
  <c r="A5666" i="7"/>
  <c r="C5666" i="7"/>
  <c r="A5667" i="7"/>
  <c r="C5667" i="7"/>
  <c r="A5668" i="7"/>
  <c r="C5668" i="7"/>
  <c r="A5669" i="7"/>
  <c r="C5669" i="7"/>
  <c r="A5670" i="7"/>
  <c r="C5670" i="7"/>
  <c r="A5671" i="7"/>
  <c r="C5671" i="7"/>
  <c r="A5672" i="7"/>
  <c r="C5672" i="7"/>
  <c r="A5673" i="7"/>
  <c r="C5673" i="7"/>
  <c r="A5674" i="7"/>
  <c r="C5674" i="7"/>
  <c r="A5675" i="7"/>
  <c r="C5675" i="7"/>
  <c r="A5676" i="7"/>
  <c r="C5676" i="7"/>
  <c r="A5677" i="7"/>
  <c r="C5677" i="7"/>
  <c r="A5678" i="7"/>
  <c r="C5678" i="7"/>
  <c r="A5679" i="7"/>
  <c r="C5679" i="7"/>
  <c r="A5680" i="7"/>
  <c r="C5680" i="7"/>
  <c r="A5681" i="7"/>
  <c r="C5681" i="7"/>
  <c r="A5682" i="7"/>
  <c r="C5682" i="7"/>
  <c r="A5683" i="7"/>
  <c r="C5683" i="7"/>
  <c r="A5684" i="7"/>
  <c r="C5684" i="7"/>
  <c r="A5685" i="7"/>
  <c r="C5685" i="7"/>
  <c r="A5686" i="7"/>
  <c r="C5686" i="7"/>
  <c r="A5687" i="7"/>
  <c r="C5687" i="7"/>
  <c r="A5688" i="7"/>
  <c r="C5688" i="7"/>
  <c r="A5689" i="7"/>
  <c r="C5689" i="7"/>
  <c r="A5690" i="7"/>
  <c r="C5690" i="7"/>
  <c r="A5691" i="7"/>
  <c r="C5691" i="7"/>
  <c r="A5692" i="7"/>
  <c r="C5692" i="7"/>
  <c r="A5693" i="7"/>
  <c r="C5693" i="7"/>
  <c r="A5694" i="7"/>
  <c r="C5694" i="7"/>
  <c r="A5695" i="7"/>
  <c r="C5695" i="7"/>
  <c r="A5696" i="7"/>
  <c r="C5696" i="7"/>
  <c r="A5697" i="7"/>
  <c r="C5697" i="7"/>
  <c r="A5698" i="7"/>
  <c r="C5698" i="7"/>
  <c r="A5699" i="7"/>
  <c r="C5699" i="7"/>
  <c r="A5700" i="7"/>
  <c r="C5700" i="7"/>
  <c r="A5701" i="7"/>
  <c r="C5701" i="7"/>
  <c r="A5702" i="7"/>
  <c r="C5702" i="7"/>
  <c r="A5703" i="7"/>
  <c r="C5703" i="7"/>
  <c r="A5704" i="7"/>
  <c r="C5704" i="7"/>
  <c r="A5705" i="7"/>
  <c r="C5705" i="7"/>
  <c r="A5706" i="7"/>
  <c r="C5706" i="7"/>
  <c r="A5707" i="7"/>
  <c r="C5707" i="7"/>
  <c r="A5708" i="7"/>
  <c r="C5708" i="7"/>
  <c r="A5709" i="7"/>
  <c r="C5709" i="7"/>
  <c r="A5710" i="7"/>
  <c r="C5710" i="7"/>
  <c r="A5711" i="7"/>
  <c r="C5711" i="7"/>
  <c r="A5712" i="7"/>
  <c r="C5712" i="7"/>
  <c r="A5713" i="7"/>
  <c r="C5713" i="7"/>
  <c r="A5714" i="7"/>
  <c r="C5714" i="7"/>
  <c r="A5715" i="7"/>
  <c r="C5715" i="7"/>
  <c r="A5716" i="7"/>
  <c r="C5716" i="7"/>
  <c r="A5717" i="7"/>
  <c r="C5717" i="7"/>
  <c r="A5718" i="7"/>
  <c r="C5718" i="7"/>
  <c r="A5719" i="7"/>
  <c r="C5719" i="7"/>
  <c r="A5720" i="7"/>
  <c r="C5720" i="7"/>
  <c r="A5721" i="7"/>
  <c r="C5721" i="7"/>
  <c r="A5722" i="7"/>
  <c r="C5722" i="7"/>
  <c r="A5723" i="7"/>
  <c r="C5723" i="7"/>
  <c r="A5724" i="7"/>
  <c r="C5724" i="7"/>
  <c r="A5725" i="7"/>
  <c r="C5725" i="7"/>
  <c r="A5726" i="7"/>
  <c r="C5726" i="7"/>
  <c r="A5727" i="7"/>
  <c r="C5727" i="7"/>
  <c r="A5728" i="7"/>
  <c r="C5728" i="7"/>
  <c r="A5729" i="7"/>
  <c r="C5729" i="7"/>
  <c r="A5730" i="7"/>
  <c r="C5730" i="7"/>
  <c r="A5731" i="7"/>
  <c r="C5731" i="7"/>
  <c r="A5732" i="7"/>
  <c r="C5732" i="7"/>
  <c r="A5733" i="7"/>
  <c r="C5733" i="7"/>
  <c r="A5734" i="7"/>
  <c r="C5734" i="7"/>
  <c r="A5735" i="7"/>
  <c r="C5735" i="7"/>
  <c r="A5736" i="7"/>
  <c r="C5736" i="7"/>
  <c r="A5737" i="7"/>
  <c r="C5737" i="7"/>
  <c r="A5738" i="7"/>
  <c r="C5738" i="7"/>
  <c r="A5739" i="7"/>
  <c r="C5739" i="7"/>
  <c r="A5740" i="7"/>
  <c r="C5740" i="7"/>
  <c r="A5741" i="7"/>
  <c r="C5741" i="7"/>
  <c r="A5742" i="7"/>
  <c r="C5742" i="7"/>
  <c r="A5743" i="7"/>
  <c r="C5743" i="7"/>
  <c r="A5744" i="7"/>
  <c r="C5744" i="7"/>
  <c r="A5745" i="7"/>
  <c r="C5745" i="7"/>
  <c r="A5746" i="7"/>
  <c r="C5746" i="7"/>
  <c r="A5747" i="7"/>
  <c r="C5747" i="7"/>
  <c r="A5748" i="7"/>
  <c r="C5748" i="7"/>
  <c r="A5749" i="7"/>
  <c r="C5749" i="7"/>
  <c r="A5750" i="7"/>
  <c r="C5750" i="7"/>
  <c r="A5751" i="7"/>
  <c r="C5751" i="7"/>
  <c r="A5752" i="7"/>
  <c r="C5752" i="7"/>
  <c r="A5753" i="7"/>
  <c r="C5753" i="7"/>
  <c r="A5754" i="7"/>
  <c r="C5754" i="7"/>
  <c r="A5755" i="7"/>
  <c r="C5755" i="7"/>
  <c r="A5756" i="7"/>
  <c r="C5756" i="7"/>
  <c r="A5757" i="7"/>
  <c r="C5757" i="7"/>
  <c r="A5758" i="7"/>
  <c r="C5758" i="7"/>
  <c r="A5759" i="7"/>
  <c r="C5759" i="7"/>
  <c r="A5760" i="7"/>
  <c r="C5760" i="7"/>
  <c r="A5761" i="7"/>
  <c r="C5761" i="7"/>
  <c r="A5762" i="7"/>
  <c r="C5762" i="7"/>
  <c r="A5763" i="7"/>
  <c r="C5763" i="7"/>
  <c r="A5764" i="7"/>
  <c r="C5764" i="7"/>
  <c r="A5765" i="7"/>
  <c r="C5765" i="7"/>
  <c r="A5766" i="7"/>
  <c r="C5766" i="7"/>
  <c r="A5767" i="7"/>
  <c r="C5767" i="7"/>
  <c r="A5768" i="7"/>
  <c r="C5768" i="7"/>
  <c r="A5769" i="7"/>
  <c r="C5769" i="7"/>
  <c r="A5770" i="7"/>
  <c r="C5770" i="7"/>
  <c r="A5771" i="7"/>
  <c r="C5771" i="7"/>
  <c r="A5772" i="7"/>
  <c r="C5772" i="7"/>
  <c r="A5773" i="7"/>
  <c r="C5773" i="7"/>
  <c r="A5774" i="7"/>
  <c r="C5774" i="7"/>
  <c r="A5775" i="7"/>
  <c r="C5775" i="7"/>
  <c r="A5776" i="7"/>
  <c r="C5776" i="7"/>
  <c r="A5777" i="7"/>
  <c r="C5777" i="7"/>
  <c r="A5778" i="7"/>
  <c r="C5778" i="7"/>
  <c r="A5779" i="7"/>
  <c r="C5779" i="7"/>
  <c r="A5780" i="7"/>
  <c r="C5780" i="7"/>
  <c r="A5781" i="7"/>
  <c r="C5781" i="7"/>
  <c r="A5782" i="7"/>
  <c r="C5782" i="7"/>
  <c r="A5783" i="7"/>
  <c r="C5783" i="7"/>
  <c r="A5784" i="7"/>
  <c r="C5784" i="7"/>
  <c r="A5785" i="7"/>
  <c r="C5785" i="7"/>
  <c r="A5786" i="7"/>
  <c r="C5786" i="7"/>
  <c r="A5787" i="7"/>
  <c r="C5787" i="7"/>
  <c r="A5788" i="7"/>
  <c r="C5788" i="7"/>
  <c r="A5789" i="7"/>
  <c r="C5789" i="7"/>
  <c r="A5790" i="7"/>
  <c r="C5790" i="7"/>
  <c r="A5791" i="7"/>
  <c r="C5791" i="7"/>
  <c r="A5792" i="7"/>
  <c r="C5792" i="7"/>
  <c r="A5793" i="7"/>
  <c r="C5793" i="7"/>
  <c r="A5794" i="7"/>
  <c r="C5794" i="7"/>
  <c r="A5795" i="7"/>
  <c r="C5795" i="7"/>
  <c r="A5796" i="7"/>
  <c r="C5796" i="7"/>
  <c r="A5797" i="7"/>
  <c r="C5797" i="7"/>
  <c r="A5798" i="7"/>
  <c r="C5798" i="7"/>
  <c r="A5799" i="7"/>
  <c r="C5799" i="7"/>
  <c r="A5800" i="7"/>
  <c r="C5800" i="7"/>
  <c r="A5801" i="7"/>
  <c r="C5801" i="7"/>
  <c r="A5802" i="7"/>
  <c r="C5802" i="7"/>
  <c r="A5803" i="7"/>
  <c r="C5803" i="7"/>
  <c r="A5804" i="7"/>
  <c r="C5804" i="7"/>
  <c r="A5805" i="7"/>
  <c r="C5805" i="7"/>
  <c r="A5806" i="7"/>
  <c r="C5806" i="7"/>
  <c r="A5807" i="7"/>
  <c r="C5807" i="7"/>
  <c r="A5808" i="7"/>
  <c r="C5808" i="7"/>
  <c r="A5809" i="7"/>
  <c r="C5809" i="7"/>
  <c r="A5810" i="7"/>
  <c r="C5810" i="7"/>
  <c r="A5811" i="7"/>
  <c r="C5811" i="7"/>
  <c r="A5812" i="7"/>
  <c r="C5812" i="7"/>
  <c r="A5813" i="7"/>
  <c r="C5813" i="7"/>
  <c r="A5814" i="7"/>
  <c r="C5814" i="7"/>
  <c r="A5815" i="7"/>
  <c r="C5815" i="7"/>
  <c r="A5816" i="7"/>
  <c r="C5816" i="7"/>
  <c r="A5817" i="7"/>
  <c r="C5817" i="7"/>
  <c r="A5818" i="7"/>
  <c r="C5818" i="7"/>
  <c r="A5819" i="7"/>
  <c r="C5819" i="7"/>
  <c r="A5820" i="7"/>
  <c r="C5820" i="7"/>
  <c r="A5821" i="7"/>
  <c r="C5821" i="7"/>
  <c r="A5822" i="7"/>
  <c r="C5822" i="7"/>
  <c r="A5823" i="7"/>
  <c r="C5823" i="7"/>
  <c r="A5824" i="7"/>
  <c r="C5824" i="7"/>
  <c r="A5825" i="7"/>
  <c r="C5825" i="7"/>
  <c r="A5826" i="7"/>
  <c r="C5826" i="7"/>
  <c r="A5827" i="7"/>
  <c r="C5827" i="7"/>
  <c r="A5828" i="7"/>
  <c r="C5828" i="7"/>
  <c r="A5829" i="7"/>
  <c r="C5829" i="7"/>
  <c r="A5830" i="7"/>
  <c r="C5830" i="7"/>
  <c r="A5831" i="7"/>
  <c r="C5831" i="7"/>
  <c r="A5832" i="7"/>
  <c r="C5832" i="7"/>
  <c r="A5833" i="7"/>
  <c r="C5833" i="7"/>
  <c r="A5834" i="7"/>
  <c r="C5834" i="7"/>
  <c r="A5835" i="7"/>
  <c r="C5835" i="7"/>
  <c r="A5836" i="7"/>
  <c r="C5836" i="7"/>
  <c r="A5837" i="7"/>
  <c r="C5837" i="7"/>
  <c r="A5838" i="7"/>
  <c r="C5838" i="7"/>
  <c r="A5839" i="7"/>
  <c r="C5839" i="7"/>
  <c r="A5840" i="7"/>
  <c r="C5840" i="7"/>
  <c r="A5841" i="7"/>
  <c r="C5841" i="7"/>
  <c r="A5842" i="7"/>
  <c r="C5842" i="7"/>
  <c r="A5843" i="7"/>
  <c r="C5843" i="7"/>
  <c r="A5844" i="7"/>
  <c r="C5844" i="7"/>
  <c r="A5845" i="7"/>
  <c r="C5845" i="7"/>
  <c r="A5846" i="7"/>
  <c r="C5846" i="7"/>
  <c r="A5847" i="7"/>
  <c r="C5847" i="7"/>
  <c r="A5848" i="7"/>
  <c r="C5848" i="7"/>
  <c r="A5849" i="7"/>
  <c r="C5849" i="7"/>
  <c r="A5850" i="7"/>
  <c r="C5850" i="7"/>
  <c r="A5851" i="7"/>
  <c r="C5851" i="7"/>
  <c r="A5852" i="7"/>
  <c r="C5852" i="7"/>
  <c r="A5853" i="7"/>
  <c r="C5853" i="7"/>
  <c r="A5854" i="7"/>
  <c r="C5854" i="7"/>
  <c r="A5855" i="7"/>
  <c r="C5855" i="7"/>
  <c r="A5856" i="7"/>
  <c r="C5856" i="7"/>
  <c r="A5857" i="7"/>
  <c r="C5857" i="7"/>
  <c r="A5858" i="7"/>
  <c r="C5858" i="7"/>
  <c r="A5859" i="7"/>
  <c r="C5859" i="7"/>
  <c r="A5860" i="7"/>
  <c r="C5860" i="7"/>
  <c r="A5861" i="7"/>
  <c r="C5861" i="7"/>
  <c r="A5862" i="7"/>
  <c r="C5862" i="7"/>
  <c r="A5863" i="7"/>
  <c r="C5863" i="7"/>
  <c r="A5864" i="7"/>
  <c r="C5864" i="7"/>
  <c r="A5865" i="7"/>
  <c r="C5865" i="7"/>
  <c r="A5866" i="7"/>
  <c r="C5866" i="7"/>
  <c r="A5867" i="7"/>
  <c r="C5867" i="7"/>
  <c r="A5868" i="7"/>
  <c r="C5868" i="7"/>
  <c r="A5869" i="7"/>
  <c r="C5869" i="7"/>
  <c r="A5870" i="7"/>
  <c r="C5870" i="7"/>
  <c r="A5871" i="7"/>
  <c r="C5871" i="7"/>
  <c r="A5872" i="7"/>
  <c r="C5872" i="7"/>
  <c r="A5873" i="7"/>
  <c r="C5873" i="7"/>
  <c r="A5874" i="7"/>
  <c r="C5874" i="7"/>
  <c r="A5875" i="7"/>
  <c r="C5875" i="7"/>
  <c r="A5876" i="7"/>
  <c r="C5876" i="7"/>
  <c r="A5877" i="7"/>
  <c r="C5877" i="7"/>
  <c r="A5878" i="7"/>
  <c r="C5878" i="7"/>
  <c r="A5879" i="7"/>
  <c r="C5879" i="7"/>
  <c r="A5880" i="7"/>
  <c r="C5880" i="7"/>
  <c r="A5881" i="7"/>
  <c r="C5881" i="7"/>
  <c r="A5882" i="7"/>
  <c r="C5882" i="7"/>
  <c r="A5883" i="7"/>
  <c r="C5883" i="7"/>
  <c r="A5884" i="7"/>
  <c r="C5884" i="7"/>
  <c r="A5885" i="7"/>
  <c r="C5885" i="7"/>
  <c r="A5886" i="7"/>
  <c r="C5886" i="7"/>
  <c r="A5887" i="7"/>
  <c r="C5887" i="7"/>
  <c r="A5888" i="7"/>
  <c r="C5888" i="7"/>
  <c r="A5889" i="7"/>
  <c r="C5889" i="7"/>
  <c r="A5890" i="7"/>
  <c r="C5890" i="7"/>
  <c r="A5891" i="7"/>
  <c r="C5891" i="7"/>
  <c r="A5892" i="7"/>
  <c r="C5892" i="7"/>
  <c r="A5893" i="7"/>
  <c r="C5893" i="7"/>
  <c r="A5894" i="7"/>
  <c r="C5894" i="7"/>
  <c r="A5895" i="7"/>
  <c r="C5895" i="7"/>
  <c r="A5896" i="7"/>
  <c r="C5896" i="7"/>
  <c r="A5897" i="7"/>
  <c r="C5897" i="7"/>
  <c r="A5898" i="7"/>
  <c r="C5898" i="7"/>
  <c r="A5899" i="7"/>
  <c r="C5899" i="7"/>
  <c r="A5900" i="7"/>
  <c r="C5900" i="7"/>
  <c r="A5901" i="7"/>
  <c r="C5901" i="7"/>
  <c r="A5902" i="7"/>
  <c r="C5902" i="7"/>
  <c r="A5903" i="7"/>
  <c r="C5903" i="7"/>
  <c r="A5904" i="7"/>
  <c r="C5904" i="7"/>
  <c r="A5905" i="7"/>
  <c r="C5905" i="7"/>
  <c r="A5906" i="7"/>
  <c r="C5906" i="7"/>
  <c r="A5907" i="7"/>
  <c r="C5907" i="7"/>
  <c r="A5908" i="7"/>
  <c r="C5908" i="7"/>
  <c r="A5909" i="7"/>
  <c r="C5909" i="7"/>
  <c r="A5910" i="7"/>
  <c r="C5910" i="7"/>
  <c r="A5911" i="7"/>
  <c r="C5911" i="7"/>
  <c r="A5912" i="7"/>
  <c r="C5912" i="7"/>
  <c r="A5913" i="7"/>
  <c r="C5913" i="7"/>
  <c r="A5914" i="7"/>
  <c r="C5914" i="7"/>
  <c r="A5915" i="7"/>
  <c r="C5915" i="7"/>
  <c r="A5916" i="7"/>
  <c r="C5916" i="7"/>
  <c r="A5917" i="7"/>
  <c r="C5917" i="7"/>
  <c r="A5918" i="7"/>
  <c r="C5918" i="7"/>
  <c r="A5919" i="7"/>
  <c r="C5919" i="7"/>
  <c r="A5920" i="7"/>
  <c r="C5920" i="7"/>
  <c r="A5921" i="7"/>
  <c r="C5921" i="7"/>
  <c r="A5922" i="7"/>
  <c r="C5922" i="7"/>
  <c r="A5923" i="7"/>
  <c r="C5923" i="7"/>
  <c r="A5924" i="7"/>
  <c r="C5924" i="7"/>
  <c r="A5925" i="7"/>
  <c r="C5925" i="7"/>
  <c r="A5926" i="7"/>
  <c r="C5926" i="7"/>
  <c r="A5927" i="7"/>
  <c r="C5927" i="7"/>
  <c r="A5928" i="7"/>
  <c r="C5928" i="7"/>
  <c r="A5929" i="7"/>
  <c r="C5929" i="7"/>
  <c r="A5930" i="7"/>
  <c r="C5930" i="7"/>
  <c r="A5931" i="7"/>
  <c r="C5931" i="7"/>
  <c r="A5932" i="7"/>
  <c r="C5932" i="7"/>
  <c r="A5933" i="7"/>
  <c r="C5933" i="7"/>
  <c r="A5934" i="7"/>
  <c r="C5934" i="7"/>
  <c r="A5935" i="7"/>
  <c r="C5935" i="7"/>
  <c r="A5936" i="7"/>
  <c r="C5936" i="7"/>
  <c r="A5937" i="7"/>
  <c r="C5937" i="7"/>
  <c r="A5938" i="7"/>
  <c r="C5938" i="7"/>
  <c r="A5939" i="7"/>
  <c r="C5939" i="7"/>
  <c r="A5940" i="7"/>
  <c r="C5940" i="7"/>
  <c r="A5941" i="7"/>
  <c r="C5941" i="7"/>
  <c r="A5942" i="7"/>
  <c r="C5942" i="7"/>
  <c r="A5943" i="7"/>
  <c r="C5943" i="7"/>
  <c r="A5944" i="7"/>
  <c r="C5944" i="7"/>
  <c r="A5945" i="7"/>
  <c r="C5945" i="7"/>
  <c r="A5946" i="7"/>
  <c r="C5946" i="7"/>
  <c r="A5947" i="7"/>
  <c r="C5947" i="7"/>
  <c r="A5948" i="7"/>
  <c r="C5948" i="7"/>
  <c r="A5949" i="7"/>
  <c r="C5949" i="7"/>
  <c r="A5950" i="7"/>
  <c r="C5950" i="7"/>
  <c r="A5951" i="7"/>
  <c r="C5951" i="7"/>
  <c r="A5952" i="7"/>
  <c r="C5952" i="7"/>
  <c r="A5953" i="7"/>
  <c r="C5953" i="7"/>
  <c r="A5954" i="7"/>
  <c r="C5954" i="7"/>
  <c r="A5955" i="7"/>
  <c r="C5955" i="7"/>
  <c r="A5956" i="7"/>
  <c r="C5956" i="7"/>
  <c r="A5957" i="7"/>
  <c r="C5957" i="7"/>
  <c r="A5958" i="7"/>
  <c r="C5958" i="7"/>
  <c r="A5959" i="7"/>
  <c r="C5959" i="7"/>
  <c r="A5960" i="7"/>
  <c r="C5960" i="7"/>
  <c r="A5961" i="7"/>
  <c r="C5961" i="7"/>
  <c r="A5962" i="7"/>
  <c r="C5962" i="7"/>
  <c r="A5963" i="7"/>
  <c r="C5963" i="7"/>
  <c r="A5964" i="7"/>
  <c r="C5964" i="7"/>
  <c r="A5965" i="7"/>
  <c r="C5965" i="7"/>
  <c r="A5966" i="7"/>
  <c r="C5966" i="7"/>
  <c r="A5967" i="7"/>
  <c r="C5967" i="7"/>
  <c r="A5968" i="7"/>
  <c r="C5968" i="7"/>
  <c r="A5969" i="7"/>
  <c r="C5969" i="7"/>
  <c r="A5970" i="7"/>
  <c r="C5970" i="7"/>
  <c r="A5971" i="7"/>
  <c r="C5971" i="7"/>
  <c r="A5972" i="7"/>
  <c r="C5972" i="7"/>
  <c r="A5973" i="7"/>
  <c r="C5973" i="7"/>
  <c r="A5974" i="7"/>
  <c r="C5974" i="7"/>
  <c r="A5975" i="7"/>
  <c r="C5975" i="7"/>
  <c r="A5976" i="7"/>
  <c r="C5976" i="7"/>
  <c r="A5977" i="7"/>
  <c r="C5977" i="7"/>
  <c r="A5978" i="7"/>
  <c r="C5978" i="7"/>
  <c r="A5979" i="7"/>
  <c r="C5979" i="7"/>
  <c r="A5980" i="7"/>
  <c r="C5980" i="7"/>
  <c r="A5981" i="7"/>
  <c r="C5981" i="7"/>
  <c r="A5982" i="7"/>
  <c r="C5982" i="7"/>
  <c r="A5983" i="7"/>
  <c r="C5983" i="7"/>
  <c r="A5984" i="7"/>
  <c r="C5984" i="7"/>
  <c r="A5985" i="7"/>
  <c r="C5985" i="7"/>
  <c r="A5986" i="7"/>
  <c r="C5986" i="7"/>
  <c r="A5987" i="7"/>
  <c r="C5987" i="7"/>
  <c r="A5988" i="7"/>
  <c r="C5988" i="7"/>
  <c r="A5989" i="7"/>
  <c r="C5989" i="7"/>
  <c r="A5990" i="7"/>
  <c r="C5990" i="7"/>
  <c r="A5991" i="7"/>
  <c r="C5991" i="7"/>
  <c r="A5992" i="7"/>
  <c r="C5992" i="7"/>
  <c r="A5993" i="7"/>
  <c r="C5993" i="7"/>
  <c r="A5994" i="7"/>
  <c r="C5994" i="7"/>
  <c r="A5995" i="7"/>
  <c r="C5995" i="7"/>
  <c r="A5996" i="7"/>
  <c r="C5996" i="7"/>
  <c r="A5997" i="7"/>
  <c r="C5997" i="7"/>
  <c r="A5998" i="7"/>
  <c r="C5998" i="7"/>
  <c r="A5999" i="7"/>
  <c r="C5999" i="7"/>
  <c r="A6000" i="7"/>
  <c r="C6000" i="7"/>
  <c r="A6001" i="7"/>
  <c r="C6001" i="7"/>
  <c r="A6002" i="7"/>
  <c r="C6002" i="7"/>
  <c r="A6003" i="7"/>
  <c r="C6003" i="7"/>
  <c r="A6004" i="7"/>
  <c r="C6004" i="7"/>
  <c r="A6005" i="7"/>
  <c r="C6005" i="7"/>
  <c r="A6006" i="7"/>
  <c r="C6006" i="7"/>
  <c r="A6007" i="7"/>
  <c r="C6007" i="7"/>
  <c r="A6008" i="7"/>
  <c r="C6008" i="7"/>
  <c r="A6009" i="7"/>
  <c r="C6009" i="7"/>
  <c r="A6010" i="7"/>
  <c r="C6010" i="7"/>
  <c r="A6011" i="7"/>
  <c r="C6011" i="7"/>
  <c r="A6012" i="7"/>
  <c r="C6012" i="7"/>
  <c r="A6013" i="7"/>
  <c r="C6013" i="7"/>
  <c r="A6014" i="7"/>
  <c r="C6014" i="7"/>
  <c r="A6015" i="7"/>
  <c r="C6015" i="7"/>
  <c r="A6016" i="7"/>
  <c r="C6016" i="7"/>
  <c r="A6017" i="7"/>
  <c r="C6017" i="7"/>
  <c r="A6018" i="7"/>
  <c r="C6018" i="7"/>
  <c r="A6019" i="7"/>
  <c r="C6019" i="7"/>
  <c r="A6020" i="7"/>
  <c r="C6020" i="7"/>
  <c r="A6021" i="7"/>
  <c r="C6021" i="7"/>
  <c r="A6022" i="7"/>
  <c r="C6022" i="7"/>
  <c r="A6023" i="7"/>
  <c r="C6023" i="7"/>
  <c r="A6024" i="7"/>
  <c r="C6024" i="7"/>
  <c r="A6025" i="7"/>
  <c r="C6025" i="7"/>
  <c r="A6026" i="7"/>
  <c r="C6026" i="7"/>
  <c r="A6027" i="7"/>
  <c r="C6027" i="7"/>
  <c r="A6028" i="7"/>
  <c r="C6028" i="7"/>
  <c r="A6029" i="7"/>
  <c r="C6029" i="7"/>
  <c r="A6030" i="7"/>
  <c r="C6030" i="7"/>
  <c r="A6031" i="7"/>
  <c r="C6031" i="7"/>
  <c r="A6032" i="7"/>
  <c r="C6032" i="7"/>
  <c r="A6033" i="7"/>
  <c r="C6033" i="7"/>
  <c r="A6034" i="7"/>
  <c r="C6034" i="7"/>
  <c r="A6035" i="7"/>
  <c r="C6035" i="7"/>
  <c r="A6036" i="7"/>
  <c r="C6036" i="7"/>
  <c r="A6037" i="7"/>
  <c r="C6037" i="7"/>
  <c r="A6038" i="7"/>
  <c r="C6038" i="7"/>
  <c r="A6039" i="7"/>
  <c r="C6039" i="7"/>
  <c r="A6040" i="7"/>
  <c r="C6040" i="7"/>
  <c r="A6041" i="7"/>
  <c r="C6041" i="7"/>
  <c r="A6042" i="7"/>
  <c r="C6042" i="7"/>
  <c r="A6043" i="7"/>
  <c r="C6043" i="7"/>
  <c r="A6044" i="7"/>
  <c r="C6044" i="7"/>
  <c r="A6045" i="7"/>
  <c r="C6045" i="7"/>
  <c r="A6046" i="7"/>
  <c r="C6046" i="7"/>
  <c r="A6047" i="7"/>
  <c r="C6047" i="7"/>
  <c r="A6048" i="7"/>
  <c r="C6048" i="7"/>
  <c r="A6049" i="7"/>
  <c r="C6049" i="7"/>
  <c r="A6050" i="7"/>
  <c r="C6050" i="7"/>
  <c r="A6051" i="7"/>
  <c r="C6051" i="7"/>
  <c r="A6052" i="7"/>
  <c r="C6052" i="7"/>
  <c r="A6053" i="7"/>
  <c r="C6053" i="7"/>
  <c r="A6054" i="7"/>
  <c r="C6054" i="7"/>
  <c r="A6055" i="7"/>
  <c r="C6055" i="7"/>
  <c r="A6056" i="7"/>
  <c r="C6056" i="7"/>
  <c r="A6057" i="7"/>
  <c r="C6057" i="7"/>
  <c r="A6058" i="7"/>
  <c r="C6058" i="7"/>
  <c r="A6059" i="7"/>
  <c r="C6059" i="7"/>
  <c r="A6060" i="7"/>
  <c r="C6060" i="7"/>
  <c r="A6061" i="7"/>
  <c r="C6061" i="7"/>
  <c r="A6062" i="7"/>
  <c r="C6062" i="7"/>
  <c r="A6063" i="7"/>
  <c r="C6063" i="7"/>
  <c r="A6064" i="7"/>
  <c r="C6064" i="7"/>
  <c r="A6065" i="7"/>
  <c r="C6065" i="7"/>
  <c r="A6066" i="7"/>
  <c r="C6066" i="7"/>
  <c r="A6067" i="7"/>
  <c r="C6067" i="7"/>
  <c r="A6068" i="7"/>
  <c r="C6068" i="7"/>
  <c r="A6069" i="7"/>
  <c r="C6069" i="7"/>
  <c r="A6070" i="7"/>
  <c r="C6070" i="7"/>
  <c r="A6071" i="7"/>
  <c r="C6071" i="7"/>
  <c r="A6072" i="7"/>
  <c r="C6072" i="7"/>
  <c r="A6073" i="7"/>
  <c r="C6073" i="7"/>
  <c r="A6074" i="7"/>
  <c r="C6074" i="7"/>
  <c r="A6075" i="7"/>
  <c r="C6075" i="7"/>
  <c r="A6076" i="7"/>
  <c r="C6076" i="7"/>
  <c r="A6077" i="7"/>
  <c r="C6077" i="7"/>
  <c r="A6078" i="7"/>
  <c r="C6078" i="7"/>
  <c r="A6079" i="7"/>
  <c r="C6079" i="7"/>
  <c r="A6080" i="7"/>
  <c r="C6080" i="7"/>
  <c r="A6081" i="7"/>
  <c r="C6081" i="7"/>
  <c r="A6082" i="7"/>
  <c r="C6082" i="7"/>
  <c r="A6083" i="7"/>
  <c r="C6083" i="7"/>
  <c r="A6084" i="7"/>
  <c r="C6084" i="7"/>
  <c r="A6085" i="7"/>
  <c r="C6085" i="7"/>
  <c r="A6086" i="7"/>
  <c r="C6086" i="7"/>
  <c r="A6087" i="7"/>
  <c r="C6087" i="7"/>
  <c r="A6088" i="7"/>
  <c r="C6088" i="7"/>
  <c r="A6089" i="7"/>
  <c r="C6089" i="7"/>
  <c r="A6090" i="7"/>
  <c r="C6090" i="7"/>
  <c r="A6091" i="7"/>
  <c r="C6091" i="7"/>
  <c r="A6092" i="7"/>
  <c r="C6092" i="7"/>
  <c r="A6093" i="7"/>
  <c r="C6093" i="7"/>
  <c r="A6094" i="7"/>
  <c r="C6094" i="7"/>
  <c r="A6095" i="7"/>
  <c r="C6095" i="7"/>
  <c r="A6096" i="7"/>
  <c r="C6096" i="7"/>
  <c r="A6097" i="7"/>
  <c r="C6097" i="7"/>
  <c r="A6098" i="7"/>
  <c r="C6098" i="7"/>
  <c r="A6099" i="7"/>
  <c r="C6099" i="7"/>
  <c r="A6100" i="7"/>
  <c r="C6100" i="7"/>
  <c r="A6101" i="7"/>
  <c r="C6101" i="7"/>
  <c r="A6102" i="7"/>
  <c r="C6102" i="7"/>
  <c r="A6103" i="7"/>
  <c r="C6103" i="7"/>
  <c r="A6104" i="7"/>
  <c r="C6104" i="7"/>
  <c r="A6105" i="7"/>
  <c r="C6105" i="7"/>
  <c r="A6106" i="7"/>
  <c r="C6106" i="7"/>
  <c r="A6107" i="7"/>
  <c r="C6107" i="7"/>
  <c r="A6108" i="7"/>
  <c r="C6108" i="7"/>
  <c r="A6109" i="7"/>
  <c r="C6109" i="7"/>
  <c r="A6110" i="7"/>
  <c r="C6110" i="7"/>
  <c r="A6111" i="7"/>
  <c r="C6111" i="7"/>
  <c r="A6112" i="7"/>
  <c r="C6112" i="7"/>
  <c r="A6113" i="7"/>
  <c r="C6113" i="7"/>
  <c r="A6114" i="7"/>
  <c r="C6114" i="7"/>
  <c r="A6115" i="7"/>
  <c r="C6115" i="7"/>
  <c r="A6116" i="7"/>
  <c r="C6116" i="7"/>
  <c r="A6117" i="7"/>
  <c r="C6117" i="7"/>
  <c r="A6118" i="7"/>
  <c r="C6118" i="7"/>
  <c r="A6119" i="7"/>
  <c r="C6119" i="7"/>
  <c r="A6120" i="7"/>
  <c r="C6120" i="7"/>
  <c r="A6121" i="7"/>
  <c r="C6121" i="7"/>
  <c r="A6122" i="7"/>
  <c r="C6122" i="7"/>
  <c r="A6123" i="7"/>
  <c r="C6123" i="7"/>
  <c r="A6124" i="7"/>
  <c r="C6124" i="7"/>
  <c r="A6125" i="7"/>
  <c r="C6125" i="7"/>
  <c r="A6126" i="7"/>
  <c r="C6126" i="7"/>
  <c r="A6127" i="7"/>
  <c r="C6127" i="7"/>
  <c r="A6128" i="7"/>
  <c r="C6128" i="7"/>
  <c r="A6129" i="7"/>
  <c r="C6129" i="7"/>
  <c r="A6130" i="7"/>
  <c r="C6130" i="7"/>
  <c r="A6131" i="7"/>
  <c r="C6131" i="7"/>
  <c r="A6132" i="7"/>
  <c r="C6132" i="7"/>
  <c r="A6133" i="7"/>
  <c r="C6133" i="7"/>
  <c r="A6134" i="7"/>
  <c r="C6134" i="7"/>
  <c r="A6135" i="7"/>
  <c r="C6135" i="7"/>
  <c r="A6136" i="7"/>
  <c r="C6136" i="7"/>
  <c r="A6137" i="7"/>
  <c r="C6137" i="7"/>
  <c r="A6138" i="7"/>
  <c r="C6138" i="7"/>
  <c r="A6139" i="7"/>
  <c r="C6139" i="7"/>
  <c r="A6140" i="7"/>
  <c r="C6140" i="7"/>
  <c r="A6141" i="7"/>
  <c r="C6141" i="7"/>
  <c r="A6142" i="7"/>
  <c r="C6142" i="7"/>
  <c r="A6143" i="7"/>
  <c r="C6143" i="7"/>
  <c r="A6144" i="7"/>
  <c r="C6144" i="7"/>
  <c r="A6145" i="7"/>
  <c r="C6145" i="7"/>
  <c r="A6146" i="7"/>
  <c r="C6146" i="7"/>
  <c r="A6147" i="7"/>
  <c r="C6147" i="7"/>
  <c r="A6148" i="7"/>
  <c r="C6148" i="7"/>
  <c r="A6149" i="7"/>
  <c r="C6149" i="7"/>
  <c r="A6150" i="7"/>
  <c r="C6150" i="7"/>
  <c r="A6151" i="7"/>
  <c r="C6151" i="7"/>
  <c r="A6152" i="7"/>
  <c r="C6152" i="7"/>
  <c r="A6153" i="7"/>
  <c r="C6153" i="7"/>
  <c r="A6154" i="7"/>
  <c r="C6154" i="7"/>
  <c r="A6155" i="7"/>
  <c r="C6155" i="7"/>
  <c r="A6156" i="7"/>
  <c r="C6156" i="7"/>
  <c r="A6157" i="7"/>
  <c r="C6157" i="7"/>
  <c r="A6158" i="7"/>
  <c r="C6158" i="7"/>
  <c r="A6159" i="7"/>
  <c r="C6159" i="7"/>
  <c r="A6160" i="7"/>
  <c r="C6160" i="7"/>
  <c r="A6161" i="7"/>
  <c r="C6161" i="7"/>
  <c r="A6162" i="7"/>
  <c r="C6162" i="7"/>
  <c r="A6163" i="7"/>
  <c r="C6163" i="7"/>
  <c r="A6164" i="7"/>
  <c r="C6164" i="7"/>
  <c r="A6165" i="7"/>
  <c r="C6165" i="7"/>
  <c r="A6166" i="7"/>
  <c r="C6166" i="7"/>
  <c r="A6167" i="7"/>
  <c r="C6167" i="7"/>
  <c r="A6168" i="7"/>
  <c r="C6168" i="7"/>
  <c r="A6169" i="7"/>
  <c r="C6169" i="7"/>
  <c r="A6170" i="7"/>
  <c r="C6170" i="7"/>
  <c r="A6171" i="7"/>
  <c r="C6171" i="7"/>
  <c r="A6172" i="7"/>
  <c r="C6172" i="7"/>
  <c r="A6173" i="7"/>
  <c r="C6173" i="7"/>
  <c r="A6174" i="7"/>
  <c r="C6174" i="7"/>
  <c r="A6175" i="7"/>
  <c r="C6175" i="7"/>
  <c r="A6176" i="7"/>
  <c r="C6176" i="7"/>
  <c r="A6177" i="7"/>
  <c r="C6177" i="7"/>
  <c r="A6178" i="7"/>
  <c r="C6178" i="7"/>
  <c r="A6179" i="7"/>
  <c r="C6179" i="7"/>
  <c r="A6180" i="7"/>
  <c r="C6180" i="7"/>
  <c r="A6181" i="7"/>
  <c r="C6181" i="7"/>
  <c r="A6182" i="7"/>
  <c r="C6182" i="7"/>
  <c r="A6183" i="7"/>
  <c r="C6183" i="7"/>
  <c r="A6184" i="7"/>
  <c r="C6184" i="7"/>
  <c r="A6185" i="7"/>
  <c r="C6185" i="7"/>
  <c r="A6186" i="7"/>
  <c r="C6186" i="7"/>
  <c r="A6187" i="7"/>
  <c r="C6187" i="7"/>
  <c r="A6188" i="7"/>
  <c r="C6188" i="7"/>
  <c r="A6189" i="7"/>
  <c r="C6189" i="7"/>
  <c r="A6190" i="7"/>
  <c r="C6190" i="7"/>
  <c r="A6191" i="7"/>
  <c r="C6191" i="7"/>
  <c r="A6192" i="7"/>
  <c r="C6192" i="7"/>
  <c r="A6193" i="7"/>
  <c r="C6193" i="7"/>
  <c r="A6194" i="7"/>
  <c r="C6194" i="7"/>
  <c r="A6195" i="7"/>
  <c r="C6195" i="7"/>
  <c r="A6196" i="7"/>
  <c r="C6196" i="7"/>
  <c r="A6197" i="7"/>
  <c r="C6197" i="7"/>
  <c r="A6198" i="7"/>
  <c r="C6198" i="7"/>
  <c r="A6199" i="7"/>
  <c r="C6199" i="7"/>
  <c r="A6200" i="7"/>
  <c r="C6200" i="7"/>
  <c r="A6201" i="7"/>
  <c r="C6201" i="7"/>
  <c r="A6202" i="7"/>
  <c r="C6202" i="7"/>
  <c r="A6203" i="7"/>
  <c r="C6203" i="7"/>
  <c r="A6204" i="7"/>
  <c r="C6204" i="7"/>
  <c r="A6205" i="7"/>
  <c r="C6205" i="7"/>
  <c r="A6206" i="7"/>
  <c r="C6206" i="7"/>
  <c r="A6207" i="7"/>
  <c r="C6207" i="7"/>
  <c r="A6208" i="7"/>
  <c r="C6208" i="7"/>
  <c r="A6209" i="7"/>
  <c r="C6209" i="7"/>
  <c r="A6210" i="7"/>
  <c r="C6210" i="7"/>
  <c r="A6211" i="7"/>
  <c r="C6211" i="7"/>
  <c r="A6212" i="7"/>
  <c r="C6212" i="7"/>
  <c r="A6213" i="7"/>
  <c r="C6213" i="7"/>
  <c r="A6214" i="7"/>
  <c r="C6214" i="7"/>
  <c r="A6215" i="7"/>
  <c r="C6215" i="7"/>
  <c r="A6216" i="7"/>
  <c r="C6216" i="7"/>
  <c r="A6217" i="7"/>
  <c r="C6217" i="7"/>
  <c r="A6218" i="7"/>
  <c r="C6218" i="7"/>
  <c r="A6219" i="7"/>
  <c r="C6219" i="7"/>
  <c r="A6220" i="7"/>
  <c r="C6220" i="7"/>
  <c r="A6221" i="7"/>
  <c r="C6221" i="7"/>
  <c r="A6222" i="7"/>
  <c r="C6222" i="7"/>
  <c r="A6223" i="7"/>
  <c r="C6223" i="7"/>
  <c r="A6224" i="7"/>
  <c r="C6224" i="7"/>
  <c r="A6225" i="7"/>
  <c r="C6225" i="7"/>
  <c r="A6226" i="7"/>
  <c r="C6226" i="7"/>
  <c r="A6227" i="7"/>
  <c r="C6227" i="7"/>
  <c r="A6228" i="7"/>
  <c r="C6228" i="7"/>
  <c r="A6229" i="7"/>
  <c r="C6229" i="7"/>
  <c r="A6230" i="7"/>
  <c r="C6230" i="7"/>
  <c r="A6231" i="7"/>
  <c r="C6231" i="7"/>
  <c r="A6232" i="7"/>
  <c r="C6232" i="7"/>
  <c r="A6233" i="7"/>
  <c r="C6233" i="7"/>
  <c r="A6234" i="7"/>
  <c r="C6234" i="7"/>
  <c r="A6235" i="7"/>
  <c r="C6235" i="7"/>
  <c r="A6236" i="7"/>
  <c r="C6236" i="7"/>
  <c r="A6237" i="7"/>
  <c r="C6237" i="7"/>
  <c r="A6238" i="7"/>
  <c r="C6238" i="7"/>
  <c r="A6239" i="7"/>
  <c r="C6239" i="7"/>
  <c r="A6240" i="7"/>
  <c r="C6240" i="7"/>
  <c r="A6241" i="7"/>
  <c r="C6241" i="7"/>
  <c r="A6242" i="7"/>
  <c r="C6242" i="7"/>
  <c r="A6243" i="7"/>
  <c r="C6243" i="7"/>
  <c r="A6244" i="7"/>
  <c r="C6244" i="7"/>
  <c r="A6245" i="7"/>
  <c r="C6245" i="7"/>
  <c r="A6246" i="7"/>
  <c r="C6246" i="7"/>
  <c r="A6247" i="7"/>
  <c r="C6247" i="7"/>
  <c r="A6248" i="7"/>
  <c r="C6248" i="7"/>
  <c r="A6249" i="7"/>
  <c r="C6249" i="7"/>
  <c r="A6250" i="7"/>
  <c r="C6250" i="7"/>
  <c r="A6251" i="7"/>
  <c r="C6251" i="7"/>
  <c r="A6252" i="7"/>
  <c r="C6252" i="7"/>
  <c r="A6253" i="7"/>
  <c r="C6253" i="7"/>
  <c r="A6254" i="7"/>
  <c r="C6254" i="7"/>
  <c r="A6255" i="7"/>
  <c r="C6255" i="7"/>
  <c r="A6256" i="7"/>
  <c r="C6256" i="7"/>
  <c r="A6257" i="7"/>
  <c r="C6257" i="7"/>
  <c r="A6258" i="7"/>
  <c r="C6258" i="7"/>
  <c r="A6259" i="7"/>
  <c r="C6259" i="7"/>
  <c r="A6260" i="7"/>
  <c r="C6260" i="7"/>
  <c r="A6261" i="7"/>
  <c r="C6261" i="7"/>
  <c r="A6262" i="7"/>
  <c r="C6262" i="7"/>
  <c r="A6263" i="7"/>
  <c r="C6263" i="7"/>
  <c r="A6264" i="7"/>
  <c r="C6264" i="7"/>
  <c r="A6265" i="7"/>
  <c r="C6265" i="7"/>
  <c r="A6266" i="7"/>
  <c r="C6266" i="7"/>
  <c r="A6267" i="7"/>
  <c r="C6267" i="7"/>
  <c r="A6268" i="7"/>
  <c r="C6268" i="7"/>
  <c r="A6269" i="7"/>
  <c r="C6269" i="7"/>
  <c r="A6270" i="7"/>
  <c r="C6270" i="7"/>
  <c r="A6271" i="7"/>
  <c r="C6271" i="7"/>
  <c r="A6272" i="7"/>
  <c r="C6272" i="7"/>
  <c r="A6273" i="7"/>
  <c r="C6273" i="7"/>
  <c r="A6274" i="7"/>
  <c r="C6274" i="7"/>
  <c r="A6275" i="7"/>
  <c r="C6275" i="7"/>
  <c r="A6276" i="7"/>
  <c r="C6276" i="7"/>
  <c r="A6277" i="7"/>
  <c r="C6277" i="7"/>
  <c r="A6278" i="7"/>
  <c r="C6278" i="7"/>
  <c r="A6279" i="7"/>
  <c r="C6279" i="7"/>
  <c r="A6280" i="7"/>
  <c r="C6280" i="7"/>
  <c r="A6281" i="7"/>
  <c r="C6281" i="7"/>
  <c r="A6282" i="7"/>
  <c r="C6282" i="7"/>
  <c r="A6283" i="7"/>
  <c r="C6283" i="7"/>
  <c r="A6284" i="7"/>
  <c r="C6284" i="7"/>
  <c r="A6285" i="7"/>
  <c r="C6285" i="7"/>
  <c r="A6286" i="7"/>
  <c r="C6286" i="7"/>
  <c r="A6287" i="7"/>
  <c r="C6287" i="7"/>
  <c r="A6288" i="7"/>
  <c r="C6288" i="7"/>
  <c r="A6289" i="7"/>
  <c r="C6289" i="7"/>
  <c r="A6290" i="7"/>
  <c r="C6290" i="7"/>
  <c r="A6291" i="7"/>
  <c r="C6291" i="7"/>
  <c r="A6292" i="7"/>
  <c r="C6292" i="7"/>
  <c r="A6293" i="7"/>
  <c r="C6293" i="7"/>
  <c r="A6294" i="7"/>
  <c r="C6294" i="7"/>
  <c r="A6295" i="7"/>
  <c r="C6295" i="7"/>
  <c r="A6296" i="7"/>
  <c r="C6296" i="7"/>
  <c r="A6297" i="7"/>
  <c r="C6297" i="7"/>
  <c r="A6298" i="7"/>
  <c r="C6298" i="7"/>
  <c r="A6299" i="7"/>
  <c r="C6299" i="7"/>
  <c r="A6300" i="7"/>
  <c r="C6300" i="7"/>
  <c r="A6301" i="7"/>
  <c r="C6301" i="7"/>
  <c r="A6302" i="7"/>
  <c r="C6302" i="7"/>
  <c r="A6303" i="7"/>
  <c r="C6303" i="7"/>
  <c r="A6304" i="7"/>
  <c r="C6304" i="7"/>
  <c r="A6305" i="7"/>
  <c r="C6305" i="7"/>
  <c r="A6306" i="7"/>
  <c r="C6306" i="7"/>
  <c r="A6307" i="7"/>
  <c r="C6307" i="7"/>
  <c r="A6308" i="7"/>
  <c r="C6308" i="7"/>
  <c r="A6309" i="7"/>
  <c r="C6309" i="7"/>
  <c r="A6310" i="7"/>
  <c r="C6310" i="7"/>
  <c r="A6311" i="7"/>
  <c r="C6311" i="7"/>
  <c r="A6312" i="7"/>
  <c r="C6312" i="7"/>
  <c r="A6313" i="7"/>
  <c r="C6313" i="7"/>
  <c r="A6314" i="7"/>
  <c r="C6314" i="7"/>
  <c r="A6315" i="7"/>
  <c r="C6315" i="7"/>
  <c r="A6316" i="7"/>
  <c r="C6316" i="7"/>
  <c r="A6317" i="7"/>
  <c r="C6317" i="7"/>
  <c r="A6318" i="7"/>
  <c r="C6318" i="7"/>
  <c r="A6319" i="7"/>
  <c r="C6319" i="7"/>
  <c r="A6320" i="7"/>
  <c r="C6320" i="7"/>
  <c r="A6321" i="7"/>
  <c r="C6321" i="7"/>
  <c r="A6322" i="7"/>
  <c r="C6322" i="7"/>
  <c r="A6323" i="7"/>
  <c r="C6323" i="7"/>
  <c r="A6324" i="7"/>
  <c r="C6324" i="7"/>
  <c r="A6325" i="7"/>
  <c r="C6325" i="7"/>
  <c r="A6326" i="7"/>
  <c r="C6326" i="7"/>
  <c r="A6327" i="7"/>
  <c r="C6327" i="7"/>
  <c r="A6328" i="7"/>
  <c r="C6328" i="7"/>
  <c r="A6329" i="7"/>
  <c r="C6329" i="7"/>
  <c r="A6330" i="7"/>
  <c r="C6330" i="7"/>
  <c r="A6331" i="7"/>
  <c r="C6331" i="7"/>
  <c r="A6332" i="7"/>
  <c r="C6332" i="7"/>
  <c r="A6333" i="7"/>
  <c r="C6333" i="7"/>
  <c r="A6334" i="7"/>
  <c r="C6334" i="7"/>
  <c r="A6335" i="7"/>
  <c r="C6335" i="7"/>
  <c r="A6336" i="7"/>
  <c r="C6336" i="7"/>
  <c r="A6337" i="7"/>
  <c r="C6337" i="7"/>
  <c r="A6338" i="7"/>
  <c r="C6338" i="7"/>
  <c r="A6339" i="7"/>
  <c r="C6339" i="7"/>
  <c r="A6340" i="7"/>
  <c r="C6340" i="7"/>
  <c r="A6341" i="7"/>
  <c r="C6341" i="7"/>
  <c r="A6342" i="7"/>
  <c r="C6342" i="7"/>
  <c r="A6343" i="7"/>
  <c r="C6343" i="7"/>
  <c r="A6344" i="7"/>
  <c r="C6344" i="7"/>
  <c r="A6345" i="7"/>
  <c r="C6345" i="7"/>
  <c r="A6346" i="7"/>
  <c r="C6346" i="7"/>
  <c r="A6347" i="7"/>
  <c r="C6347" i="7"/>
  <c r="A6348" i="7"/>
  <c r="C6348" i="7"/>
  <c r="A6349" i="7"/>
  <c r="C6349" i="7"/>
  <c r="A6350" i="7"/>
  <c r="C6350" i="7"/>
  <c r="A6351" i="7"/>
  <c r="C6351" i="7"/>
  <c r="A6352" i="7"/>
  <c r="C6352" i="7"/>
  <c r="A6353" i="7"/>
  <c r="C6353" i="7"/>
  <c r="A6354" i="7"/>
  <c r="C6354" i="7"/>
  <c r="A6355" i="7"/>
  <c r="C6355" i="7"/>
  <c r="A6356" i="7"/>
  <c r="C6356" i="7"/>
  <c r="A6357" i="7"/>
  <c r="C6357" i="7"/>
  <c r="A6358" i="7"/>
  <c r="C6358" i="7"/>
  <c r="A6359" i="7"/>
  <c r="C6359" i="7"/>
  <c r="A6360" i="7"/>
  <c r="C6360" i="7"/>
  <c r="A6361" i="7"/>
  <c r="C6361" i="7"/>
  <c r="A6362" i="7"/>
  <c r="C6362" i="7"/>
  <c r="A6363" i="7"/>
  <c r="C6363" i="7"/>
  <c r="A6364" i="7"/>
  <c r="C6364" i="7"/>
  <c r="A6365" i="7"/>
  <c r="C6365" i="7"/>
  <c r="A6366" i="7"/>
  <c r="C6366" i="7"/>
  <c r="A6367" i="7"/>
  <c r="C6367" i="7"/>
  <c r="A6368" i="7"/>
  <c r="C6368" i="7"/>
  <c r="A6369" i="7"/>
  <c r="C6369" i="7"/>
  <c r="A6370" i="7"/>
  <c r="C6370" i="7"/>
  <c r="A6371" i="7"/>
  <c r="C6371" i="7"/>
  <c r="A6372" i="7"/>
  <c r="C6372" i="7"/>
  <c r="A6373" i="7"/>
  <c r="C6373" i="7"/>
  <c r="A6374" i="7"/>
  <c r="C6374" i="7"/>
  <c r="A6375" i="7"/>
  <c r="C6375" i="7"/>
  <c r="A6376" i="7"/>
  <c r="C6376" i="7"/>
  <c r="A6377" i="7"/>
  <c r="C6377" i="7"/>
  <c r="A6378" i="7"/>
  <c r="C6378" i="7"/>
  <c r="A6379" i="7"/>
  <c r="C6379" i="7"/>
  <c r="A6380" i="7"/>
  <c r="C6380" i="7"/>
  <c r="A6381" i="7"/>
  <c r="C6381" i="7"/>
  <c r="A6382" i="7"/>
  <c r="C6382" i="7"/>
  <c r="A6383" i="7"/>
  <c r="C6383" i="7"/>
  <c r="A6384" i="7"/>
  <c r="C6384" i="7"/>
  <c r="A6385" i="7"/>
  <c r="C6385" i="7"/>
  <c r="A6386" i="7"/>
  <c r="C6386" i="7"/>
  <c r="A6387" i="7"/>
  <c r="C6387" i="7"/>
  <c r="A6388" i="7"/>
  <c r="C6388" i="7"/>
  <c r="A6389" i="7"/>
  <c r="C6389" i="7"/>
  <c r="A6390" i="7"/>
  <c r="C6390" i="7"/>
  <c r="A6391" i="7"/>
  <c r="C6391" i="7"/>
  <c r="A6392" i="7"/>
  <c r="C6392" i="7"/>
  <c r="A6393" i="7"/>
  <c r="C6393" i="7"/>
  <c r="A6394" i="7"/>
  <c r="C6394" i="7"/>
  <c r="A6395" i="7"/>
  <c r="C6395" i="7"/>
  <c r="A6396" i="7"/>
  <c r="C6396" i="7"/>
  <c r="A6397" i="7"/>
  <c r="C6397" i="7"/>
  <c r="A6398" i="7"/>
  <c r="C6398" i="7"/>
  <c r="A6399" i="7"/>
  <c r="C6399" i="7"/>
  <c r="A6400" i="7"/>
  <c r="C6400" i="7"/>
  <c r="A6401" i="7"/>
  <c r="C6401" i="7"/>
  <c r="A6402" i="7"/>
  <c r="C6402" i="7"/>
  <c r="A6403" i="7"/>
  <c r="C6403" i="7"/>
  <c r="A6404" i="7"/>
  <c r="C6404" i="7"/>
  <c r="A6405" i="7"/>
  <c r="C6405" i="7"/>
  <c r="A6406" i="7"/>
  <c r="C6406" i="7"/>
  <c r="A6407" i="7"/>
  <c r="C6407" i="7"/>
  <c r="A6408" i="7"/>
  <c r="C6408" i="7"/>
  <c r="A6409" i="7"/>
  <c r="C6409" i="7"/>
  <c r="A6410" i="7"/>
  <c r="C6410" i="7"/>
  <c r="A6411" i="7"/>
  <c r="C6411" i="7"/>
  <c r="A6412" i="7"/>
  <c r="C6412" i="7"/>
  <c r="A6413" i="7"/>
  <c r="C6413" i="7"/>
  <c r="A6414" i="7"/>
  <c r="C6414" i="7"/>
  <c r="A6415" i="7"/>
  <c r="C6415" i="7"/>
  <c r="A6416" i="7"/>
  <c r="C6416" i="7"/>
  <c r="A6417" i="7"/>
  <c r="C6417" i="7"/>
  <c r="A6418" i="7"/>
  <c r="C6418" i="7"/>
  <c r="A6419" i="7"/>
  <c r="C6419" i="7"/>
  <c r="A6420" i="7"/>
  <c r="C6420" i="7"/>
  <c r="A6421" i="7"/>
  <c r="C6421" i="7"/>
  <c r="A6422" i="7"/>
  <c r="C6422" i="7"/>
  <c r="A6423" i="7"/>
  <c r="C6423" i="7"/>
  <c r="A6424" i="7"/>
  <c r="C6424" i="7"/>
  <c r="A6425" i="7"/>
  <c r="C6425" i="7"/>
  <c r="A6426" i="7"/>
  <c r="C6426" i="7"/>
  <c r="A6427" i="7"/>
  <c r="C6427" i="7"/>
  <c r="A6428" i="7"/>
  <c r="C6428" i="7"/>
  <c r="A6429" i="7"/>
  <c r="C6429" i="7"/>
  <c r="A6430" i="7"/>
  <c r="C6430" i="7"/>
  <c r="A6431" i="7"/>
  <c r="C6431" i="7"/>
  <c r="A6432" i="7"/>
  <c r="C6432" i="7"/>
  <c r="A6433" i="7"/>
  <c r="C6433" i="7"/>
  <c r="A6434" i="7"/>
  <c r="C6434" i="7"/>
  <c r="A6435" i="7"/>
  <c r="C6435" i="7"/>
  <c r="A6436" i="7"/>
  <c r="C6436" i="7"/>
  <c r="A6437" i="7"/>
  <c r="C6437" i="7"/>
  <c r="A6438" i="7"/>
  <c r="C6438" i="7"/>
  <c r="A6439" i="7"/>
  <c r="C6439" i="7"/>
  <c r="A6440" i="7"/>
  <c r="C6440" i="7"/>
  <c r="A6441" i="7"/>
  <c r="C6441" i="7"/>
  <c r="A6442" i="7"/>
  <c r="C6442" i="7"/>
  <c r="A6443" i="7"/>
  <c r="C6443" i="7"/>
  <c r="A6444" i="7"/>
  <c r="C6444" i="7"/>
  <c r="A6445" i="7"/>
  <c r="C6445" i="7"/>
  <c r="A6446" i="7"/>
  <c r="C6446" i="7"/>
  <c r="A6447" i="7"/>
  <c r="C6447" i="7"/>
  <c r="A6448" i="7"/>
  <c r="C6448" i="7"/>
  <c r="A6449" i="7"/>
  <c r="C6449" i="7"/>
  <c r="A6450" i="7"/>
  <c r="C6450" i="7"/>
  <c r="A6451" i="7"/>
  <c r="C6451" i="7"/>
  <c r="A6452" i="7"/>
  <c r="C6452" i="7"/>
  <c r="A6453" i="7"/>
  <c r="C6453" i="7"/>
  <c r="A6454" i="7"/>
  <c r="C6454" i="7"/>
  <c r="A6455" i="7"/>
  <c r="C6455" i="7"/>
  <c r="A6456" i="7"/>
  <c r="C6456" i="7"/>
  <c r="A6457" i="7"/>
  <c r="C6457" i="7"/>
  <c r="A6458" i="7"/>
  <c r="C6458" i="7"/>
  <c r="A6459" i="7"/>
  <c r="C6459" i="7"/>
  <c r="A6460" i="7"/>
  <c r="C6460" i="7"/>
  <c r="A6461" i="7"/>
  <c r="C6461" i="7"/>
  <c r="A6462" i="7"/>
  <c r="C6462" i="7"/>
  <c r="A6463" i="7"/>
  <c r="C6463" i="7"/>
  <c r="A6464" i="7"/>
  <c r="C6464" i="7"/>
  <c r="A6465" i="7"/>
  <c r="C6465" i="7"/>
  <c r="A6466" i="7"/>
  <c r="C6466" i="7"/>
  <c r="A6467" i="7"/>
  <c r="C6467" i="7"/>
  <c r="A6468" i="7"/>
  <c r="C6468" i="7"/>
  <c r="A6469" i="7"/>
  <c r="C6469" i="7"/>
  <c r="A6470" i="7"/>
  <c r="C6470" i="7"/>
  <c r="A6471" i="7"/>
  <c r="C6471" i="7"/>
  <c r="A6472" i="7"/>
  <c r="C6472" i="7"/>
  <c r="A6473" i="7"/>
  <c r="C6473" i="7"/>
  <c r="A6474" i="7"/>
  <c r="C6474" i="7"/>
  <c r="A6475" i="7"/>
  <c r="C6475" i="7"/>
  <c r="A6476" i="7"/>
  <c r="C6476" i="7"/>
  <c r="A6477" i="7"/>
  <c r="C6477" i="7"/>
  <c r="A6478" i="7"/>
  <c r="C6478" i="7"/>
  <c r="A6479" i="7"/>
  <c r="C6479" i="7"/>
  <c r="A6480" i="7"/>
  <c r="C6480" i="7"/>
  <c r="A6481" i="7"/>
  <c r="C6481" i="7"/>
  <c r="A6482" i="7"/>
  <c r="C6482" i="7"/>
  <c r="A6483" i="7"/>
  <c r="C6483" i="7"/>
  <c r="A6484" i="7"/>
  <c r="C6484" i="7"/>
  <c r="A6485" i="7"/>
  <c r="C6485" i="7"/>
  <c r="A6486" i="7"/>
  <c r="C6486" i="7"/>
  <c r="A6487" i="7"/>
  <c r="C6487" i="7"/>
  <c r="A6488" i="7"/>
  <c r="C6488" i="7"/>
  <c r="A6489" i="7"/>
  <c r="C6489" i="7"/>
  <c r="A6490" i="7"/>
  <c r="C6490" i="7"/>
  <c r="A6491" i="7"/>
  <c r="C6491" i="7"/>
  <c r="A6492" i="7"/>
  <c r="C6492" i="7"/>
  <c r="A6493" i="7"/>
  <c r="C6493" i="7"/>
  <c r="A6494" i="7"/>
  <c r="C6494" i="7"/>
  <c r="A6495" i="7"/>
  <c r="C6495" i="7"/>
  <c r="A6496" i="7"/>
  <c r="C6496" i="7"/>
  <c r="A6497" i="7"/>
  <c r="C6497" i="7"/>
  <c r="A6498" i="7"/>
  <c r="C6498" i="7"/>
  <c r="A6499" i="7"/>
  <c r="C6499" i="7"/>
  <c r="A6500" i="7"/>
  <c r="C6500" i="7"/>
  <c r="A6501" i="7"/>
  <c r="C6501" i="7"/>
  <c r="A6502" i="7"/>
  <c r="C6502" i="7"/>
  <c r="A6503" i="7"/>
  <c r="C6503" i="7"/>
  <c r="A6504" i="7"/>
  <c r="C6504" i="7"/>
  <c r="A6505" i="7"/>
  <c r="C6505" i="7"/>
  <c r="A6506" i="7"/>
  <c r="C6506" i="7"/>
  <c r="A6507" i="7"/>
  <c r="C6507" i="7"/>
  <c r="A6508" i="7"/>
  <c r="C6508" i="7"/>
  <c r="A6509" i="7"/>
  <c r="C6509" i="7"/>
  <c r="A6510" i="7"/>
  <c r="C6510" i="7"/>
  <c r="A6511" i="7"/>
  <c r="C6511" i="7"/>
  <c r="A6512" i="7"/>
  <c r="C6512" i="7"/>
  <c r="A6513" i="7"/>
  <c r="C6513" i="7"/>
  <c r="A6514" i="7"/>
  <c r="C6514" i="7"/>
  <c r="A6515" i="7"/>
  <c r="C6515" i="7"/>
  <c r="A6516" i="7"/>
  <c r="C6516" i="7"/>
  <c r="A6517" i="7"/>
  <c r="C6517" i="7"/>
  <c r="A6518" i="7"/>
  <c r="C6518" i="7"/>
  <c r="A6519" i="7"/>
  <c r="C6519" i="7"/>
  <c r="A6520" i="7"/>
  <c r="C6520" i="7"/>
  <c r="A6521" i="7"/>
  <c r="C6521" i="7"/>
  <c r="A6522" i="7"/>
  <c r="C6522" i="7"/>
  <c r="A6523" i="7"/>
  <c r="C6523" i="7"/>
  <c r="A6524" i="7"/>
  <c r="C6524" i="7"/>
  <c r="A6525" i="7"/>
  <c r="C6525" i="7"/>
  <c r="A6526" i="7"/>
  <c r="C6526" i="7"/>
  <c r="A6527" i="7"/>
  <c r="C6527" i="7"/>
  <c r="A6528" i="7"/>
  <c r="C6528" i="7"/>
  <c r="A6529" i="7"/>
  <c r="C6529" i="7"/>
  <c r="A6530" i="7"/>
  <c r="C6530" i="7"/>
  <c r="A6531" i="7"/>
  <c r="C6531" i="7"/>
  <c r="A6532" i="7"/>
  <c r="C6532" i="7"/>
  <c r="A6533" i="7"/>
  <c r="C6533" i="7"/>
  <c r="A6534" i="7"/>
  <c r="C6534" i="7"/>
  <c r="A6535" i="7"/>
  <c r="C6535" i="7"/>
  <c r="A6536" i="7"/>
  <c r="C6536" i="7"/>
  <c r="A6537" i="7"/>
  <c r="C6537" i="7"/>
  <c r="A6538" i="7"/>
  <c r="C6538" i="7"/>
  <c r="A6539" i="7"/>
  <c r="C6539" i="7"/>
  <c r="A6540" i="7"/>
  <c r="C6540" i="7"/>
  <c r="A6541" i="7"/>
  <c r="C6541" i="7"/>
  <c r="A6542" i="7"/>
  <c r="C6542" i="7"/>
  <c r="A6543" i="7"/>
  <c r="C6543" i="7"/>
  <c r="A6544" i="7"/>
  <c r="C6544" i="7"/>
  <c r="A6545" i="7"/>
  <c r="C6545" i="7"/>
  <c r="A6546" i="7"/>
  <c r="C6546" i="7"/>
  <c r="A6547" i="7"/>
  <c r="C6547" i="7"/>
  <c r="A6548" i="7"/>
  <c r="C6548" i="7"/>
  <c r="A6549" i="7"/>
  <c r="C6549" i="7"/>
  <c r="A6550" i="7"/>
  <c r="C6550" i="7"/>
  <c r="A6551" i="7"/>
  <c r="C6551" i="7"/>
  <c r="A6552" i="7"/>
  <c r="C6552" i="7"/>
  <c r="A6553" i="7"/>
  <c r="C6553" i="7"/>
  <c r="A6554" i="7"/>
  <c r="C6554" i="7"/>
  <c r="A6555" i="7"/>
  <c r="C6555" i="7"/>
  <c r="A6556" i="7"/>
  <c r="C6556" i="7"/>
  <c r="A6557" i="7"/>
  <c r="C6557" i="7"/>
  <c r="A6558" i="7"/>
  <c r="C6558" i="7"/>
  <c r="A6559" i="7"/>
  <c r="C6559" i="7"/>
  <c r="A6560" i="7"/>
  <c r="C6560" i="7"/>
  <c r="A6561" i="7"/>
  <c r="C6561" i="7"/>
  <c r="A6562" i="7"/>
  <c r="C6562" i="7"/>
  <c r="A6563" i="7"/>
  <c r="C6563" i="7"/>
  <c r="A6564" i="7"/>
  <c r="C6564" i="7"/>
  <c r="A6565" i="7"/>
  <c r="C6565" i="7"/>
  <c r="A6566" i="7"/>
  <c r="C6566" i="7"/>
  <c r="A6567" i="7"/>
  <c r="C6567" i="7"/>
  <c r="A6568" i="7"/>
  <c r="C6568" i="7"/>
  <c r="A6569" i="7"/>
  <c r="C6569" i="7"/>
  <c r="A6570" i="7"/>
  <c r="C6570" i="7"/>
  <c r="A6571" i="7"/>
  <c r="C6571" i="7"/>
  <c r="A6572" i="7"/>
  <c r="C6572" i="7"/>
  <c r="A6573" i="7"/>
  <c r="C6573" i="7"/>
  <c r="A6574" i="7"/>
  <c r="C6574" i="7"/>
  <c r="A6575" i="7"/>
  <c r="C6575" i="7"/>
  <c r="A6576" i="7"/>
  <c r="C6576" i="7"/>
  <c r="A6577" i="7"/>
  <c r="C6577" i="7"/>
  <c r="A6578" i="7"/>
  <c r="C6578" i="7"/>
  <c r="A6579" i="7"/>
  <c r="C6579" i="7"/>
  <c r="A6580" i="7"/>
  <c r="C6580" i="7"/>
  <c r="A6581" i="7"/>
  <c r="C6581" i="7"/>
  <c r="A6582" i="7"/>
  <c r="C6582" i="7"/>
  <c r="A6583" i="7"/>
  <c r="C6583" i="7"/>
  <c r="A6584" i="7"/>
  <c r="C6584" i="7"/>
  <c r="A6585" i="7"/>
  <c r="C6585" i="7"/>
  <c r="A6586" i="7"/>
  <c r="C6586" i="7"/>
  <c r="A6587" i="7"/>
  <c r="C6587" i="7"/>
  <c r="A6588" i="7"/>
  <c r="C6588" i="7"/>
  <c r="A6589" i="7"/>
  <c r="C6589" i="7"/>
  <c r="A6590" i="7"/>
  <c r="C6590" i="7"/>
  <c r="A6591" i="7"/>
  <c r="C6591" i="7"/>
  <c r="A6592" i="7"/>
  <c r="C6592" i="7"/>
  <c r="A6593" i="7"/>
  <c r="C6593" i="7"/>
  <c r="A6594" i="7"/>
  <c r="C6594" i="7"/>
  <c r="A6595" i="7"/>
  <c r="C6595" i="7"/>
  <c r="A6596" i="7"/>
  <c r="C6596" i="7"/>
  <c r="A6597" i="7"/>
  <c r="C6597" i="7"/>
  <c r="A6598" i="7"/>
  <c r="C6598" i="7"/>
  <c r="A6599" i="7"/>
  <c r="C6599" i="7"/>
  <c r="A6600" i="7"/>
  <c r="C6600" i="7"/>
  <c r="A6601" i="7"/>
  <c r="C6601" i="7"/>
  <c r="A6602" i="7"/>
  <c r="C6602" i="7"/>
  <c r="A6603" i="7"/>
  <c r="C6603" i="7"/>
  <c r="A6604" i="7"/>
  <c r="C6604" i="7"/>
  <c r="A6605" i="7"/>
  <c r="C6605" i="7"/>
  <c r="A6606" i="7"/>
  <c r="C6606" i="7"/>
  <c r="A6607" i="7"/>
  <c r="C6607" i="7"/>
  <c r="A6608" i="7"/>
  <c r="C6608" i="7"/>
  <c r="A6609" i="7"/>
  <c r="C6609" i="7"/>
  <c r="A6610" i="7"/>
  <c r="C6610" i="7"/>
  <c r="A6611" i="7"/>
  <c r="C6611" i="7"/>
  <c r="A6612" i="7"/>
  <c r="C6612" i="7"/>
  <c r="A6613" i="7"/>
  <c r="C6613" i="7"/>
  <c r="A6614" i="7"/>
  <c r="C6614" i="7"/>
  <c r="A6615" i="7"/>
  <c r="C6615" i="7"/>
  <c r="A6616" i="7"/>
  <c r="C6616" i="7"/>
  <c r="A6617" i="7"/>
  <c r="C6617" i="7"/>
  <c r="A6618" i="7"/>
  <c r="C6618" i="7"/>
  <c r="A6619" i="7"/>
  <c r="C6619" i="7"/>
  <c r="A6620" i="7"/>
  <c r="C6620" i="7"/>
  <c r="A6621" i="7"/>
  <c r="C6621" i="7"/>
  <c r="A6622" i="7"/>
  <c r="C6622" i="7"/>
  <c r="A6623" i="7"/>
  <c r="C6623" i="7"/>
  <c r="A6624" i="7"/>
  <c r="C6624" i="7"/>
  <c r="A6625" i="7"/>
  <c r="C6625" i="7"/>
  <c r="A6626" i="7"/>
  <c r="C6626" i="7"/>
  <c r="A6627" i="7"/>
  <c r="C6627" i="7"/>
  <c r="A6628" i="7"/>
  <c r="C6628" i="7"/>
  <c r="A6629" i="7"/>
  <c r="C6629" i="7"/>
  <c r="A6630" i="7"/>
  <c r="C6630" i="7"/>
  <c r="A6631" i="7"/>
  <c r="C6631" i="7"/>
  <c r="A6632" i="7"/>
  <c r="C6632" i="7"/>
  <c r="A6633" i="7"/>
  <c r="C6633" i="7"/>
  <c r="A6634" i="7"/>
  <c r="C6634" i="7"/>
  <c r="A6635" i="7"/>
  <c r="C6635" i="7"/>
  <c r="A6636" i="7"/>
  <c r="C6636" i="7"/>
  <c r="A6637" i="7"/>
  <c r="C6637" i="7"/>
  <c r="A6638" i="7"/>
  <c r="C6638" i="7"/>
  <c r="A6639" i="7"/>
  <c r="C6639" i="7"/>
  <c r="A6640" i="7"/>
  <c r="C6640" i="7"/>
  <c r="A6641" i="7"/>
  <c r="C6641" i="7"/>
  <c r="A6642" i="7"/>
  <c r="C6642" i="7"/>
  <c r="A6643" i="7"/>
  <c r="C6643" i="7"/>
  <c r="A6644" i="7"/>
  <c r="C6644" i="7"/>
  <c r="A6645" i="7"/>
  <c r="C6645" i="7"/>
  <c r="A6646" i="7"/>
  <c r="C6646" i="7"/>
  <c r="A6647" i="7"/>
  <c r="C6647" i="7"/>
  <c r="A6648" i="7"/>
  <c r="C6648" i="7"/>
  <c r="A6649" i="7"/>
  <c r="C6649" i="7"/>
  <c r="A6650" i="7"/>
  <c r="C6650" i="7"/>
  <c r="A6651" i="7"/>
  <c r="C6651" i="7"/>
  <c r="A6652" i="7"/>
  <c r="C6652" i="7"/>
  <c r="A6653" i="7"/>
  <c r="C6653" i="7"/>
  <c r="A6654" i="7"/>
  <c r="C6654" i="7"/>
  <c r="A6655" i="7"/>
  <c r="C6655" i="7"/>
  <c r="A6656" i="7"/>
  <c r="C6656" i="7"/>
  <c r="A6657" i="7"/>
  <c r="C6657" i="7"/>
  <c r="A6658" i="7"/>
  <c r="C6658" i="7"/>
  <c r="A6659" i="7"/>
  <c r="C6659" i="7"/>
  <c r="A6660" i="7"/>
  <c r="C6660" i="7"/>
  <c r="A6661" i="7"/>
  <c r="C6661" i="7"/>
  <c r="A6662" i="7"/>
  <c r="C6662" i="7"/>
  <c r="A6663" i="7"/>
  <c r="C6663" i="7"/>
  <c r="A6664" i="7"/>
  <c r="C6664" i="7"/>
  <c r="A6665" i="7"/>
  <c r="C6665" i="7"/>
  <c r="A6666" i="7"/>
  <c r="C6666" i="7"/>
  <c r="A6667" i="7"/>
  <c r="C6667" i="7"/>
  <c r="A6668" i="7"/>
  <c r="C6668" i="7"/>
  <c r="A6669" i="7"/>
  <c r="C6669" i="7"/>
  <c r="A6670" i="7"/>
  <c r="C6670" i="7"/>
  <c r="A6671" i="7"/>
  <c r="C6671" i="7"/>
  <c r="A6672" i="7"/>
  <c r="C6672" i="7"/>
  <c r="A6673" i="7"/>
  <c r="C6673" i="7"/>
  <c r="A6674" i="7"/>
  <c r="C6674" i="7"/>
  <c r="A6675" i="7"/>
  <c r="C6675" i="7"/>
  <c r="A6676" i="7"/>
  <c r="C6676" i="7"/>
  <c r="A6677" i="7"/>
  <c r="C6677" i="7"/>
  <c r="A6678" i="7"/>
  <c r="C6678" i="7"/>
  <c r="A6679" i="7"/>
  <c r="C6679" i="7"/>
  <c r="A6680" i="7"/>
  <c r="C6680" i="7"/>
  <c r="A6681" i="7"/>
  <c r="C6681" i="7"/>
  <c r="A6682" i="7"/>
  <c r="C6682" i="7"/>
  <c r="A6683" i="7"/>
  <c r="C6683" i="7"/>
  <c r="A6684" i="7"/>
  <c r="C6684" i="7"/>
  <c r="A6685" i="7"/>
  <c r="C6685" i="7"/>
  <c r="A6686" i="7"/>
  <c r="C6686" i="7"/>
  <c r="A6687" i="7"/>
  <c r="C6687" i="7"/>
  <c r="A6688" i="7"/>
  <c r="C6688" i="7"/>
  <c r="A6689" i="7"/>
  <c r="C6689" i="7"/>
  <c r="A6690" i="7"/>
  <c r="C6690" i="7"/>
  <c r="A6691" i="7"/>
  <c r="C6691" i="7"/>
  <c r="A6692" i="7"/>
  <c r="C6692" i="7"/>
  <c r="A6693" i="7"/>
  <c r="C6693" i="7"/>
  <c r="A6694" i="7"/>
  <c r="C6694" i="7"/>
  <c r="A6695" i="7"/>
  <c r="C6695" i="7"/>
  <c r="A6696" i="7"/>
  <c r="C6696" i="7"/>
  <c r="A6697" i="7"/>
  <c r="C6697" i="7"/>
  <c r="A6698" i="7"/>
  <c r="C6698" i="7"/>
  <c r="A6699" i="7"/>
  <c r="C6699" i="7"/>
  <c r="A6700" i="7"/>
  <c r="C6700" i="7"/>
  <c r="A6701" i="7"/>
  <c r="C6701" i="7"/>
  <c r="A6702" i="7"/>
  <c r="C6702" i="7"/>
  <c r="A6703" i="7"/>
  <c r="C6703" i="7"/>
  <c r="A6704" i="7"/>
  <c r="C6704" i="7"/>
  <c r="A6705" i="7"/>
  <c r="C6705" i="7"/>
  <c r="A6706" i="7"/>
  <c r="C6706" i="7"/>
  <c r="A6707" i="7"/>
  <c r="C6707" i="7"/>
  <c r="A6708" i="7"/>
  <c r="C6708" i="7"/>
  <c r="A6709" i="7"/>
  <c r="C6709" i="7"/>
  <c r="A6710" i="7"/>
  <c r="C6710" i="7"/>
  <c r="A6711" i="7"/>
  <c r="C6711" i="7"/>
  <c r="A6712" i="7"/>
  <c r="C6712" i="7"/>
  <c r="A6713" i="7"/>
  <c r="C6713" i="7"/>
  <c r="A6714" i="7"/>
  <c r="C6714" i="7"/>
  <c r="A6715" i="7"/>
  <c r="C6715" i="7"/>
  <c r="A6716" i="7"/>
  <c r="C6716" i="7"/>
  <c r="A6717" i="7"/>
  <c r="C6717" i="7"/>
  <c r="A6718" i="7"/>
  <c r="C6718" i="7"/>
  <c r="A6719" i="7"/>
  <c r="C6719" i="7"/>
  <c r="A6720" i="7"/>
  <c r="C6720" i="7"/>
  <c r="A6721" i="7"/>
  <c r="C6721" i="7"/>
  <c r="A6722" i="7"/>
  <c r="C6722" i="7"/>
  <c r="A6723" i="7"/>
  <c r="C6723" i="7"/>
  <c r="A6724" i="7"/>
  <c r="C6724" i="7"/>
  <c r="A6725" i="7"/>
  <c r="C6725" i="7"/>
  <c r="A6726" i="7"/>
  <c r="C6726" i="7"/>
  <c r="A6727" i="7"/>
  <c r="C6727" i="7"/>
  <c r="A6728" i="7"/>
  <c r="C6728" i="7"/>
  <c r="A6729" i="7"/>
  <c r="C6729" i="7"/>
  <c r="A6730" i="7"/>
  <c r="C6730" i="7"/>
  <c r="A6731" i="7"/>
  <c r="C6731" i="7"/>
  <c r="A6732" i="7"/>
  <c r="C6732" i="7"/>
  <c r="A6733" i="7"/>
  <c r="C6733" i="7"/>
  <c r="A6734" i="7"/>
  <c r="C6734" i="7"/>
  <c r="A6735" i="7"/>
  <c r="C6735" i="7"/>
  <c r="A6736" i="7"/>
  <c r="C6736" i="7"/>
  <c r="A6737" i="7"/>
  <c r="C6737" i="7"/>
  <c r="A6738" i="7"/>
  <c r="C6738" i="7"/>
  <c r="A6739" i="7"/>
  <c r="C6739" i="7"/>
  <c r="A6740" i="7"/>
  <c r="C6740" i="7"/>
  <c r="A6741" i="7"/>
  <c r="C6741" i="7"/>
  <c r="A6742" i="7"/>
  <c r="C6742" i="7"/>
  <c r="A6743" i="7"/>
  <c r="C6743" i="7"/>
  <c r="A6744" i="7"/>
  <c r="C6744" i="7"/>
  <c r="A6745" i="7"/>
  <c r="C6745" i="7"/>
  <c r="A6746" i="7"/>
  <c r="C6746" i="7"/>
  <c r="A6747" i="7"/>
  <c r="C6747" i="7"/>
  <c r="A6748" i="7"/>
  <c r="C6748" i="7"/>
  <c r="A6749" i="7"/>
  <c r="C6749" i="7"/>
  <c r="A6750" i="7"/>
  <c r="C6750" i="7"/>
  <c r="A6751" i="7"/>
  <c r="C6751" i="7"/>
  <c r="A6752" i="7"/>
  <c r="C6752" i="7"/>
  <c r="A6753" i="7"/>
  <c r="C6753" i="7"/>
  <c r="A6754" i="7"/>
  <c r="C6754" i="7"/>
  <c r="A6755" i="7"/>
  <c r="C6755" i="7"/>
  <c r="A6756" i="7"/>
  <c r="C6756" i="7"/>
  <c r="A6757" i="7"/>
  <c r="C6757" i="7"/>
  <c r="A6758" i="7"/>
  <c r="C6758" i="7"/>
  <c r="A6759" i="7"/>
  <c r="C6759" i="7"/>
  <c r="A6760" i="7"/>
  <c r="C6760" i="7"/>
  <c r="A6761" i="7"/>
  <c r="C6761" i="7"/>
  <c r="A6762" i="7"/>
  <c r="C6762" i="7"/>
  <c r="A6763" i="7"/>
  <c r="C6763" i="7"/>
  <c r="A6764" i="7"/>
  <c r="C6764" i="7"/>
  <c r="A6765" i="7"/>
  <c r="C6765" i="7"/>
  <c r="A6766" i="7"/>
  <c r="C6766" i="7"/>
  <c r="A6767" i="7"/>
  <c r="C6767" i="7"/>
  <c r="A6768" i="7"/>
  <c r="C6768" i="7"/>
  <c r="A6769" i="7"/>
  <c r="C6769" i="7"/>
  <c r="A6770" i="7"/>
  <c r="C6770" i="7"/>
  <c r="A6771" i="7"/>
  <c r="C6771" i="7"/>
  <c r="A6772" i="7"/>
  <c r="C6772" i="7"/>
  <c r="A6773" i="7"/>
  <c r="C6773" i="7"/>
  <c r="A6774" i="7"/>
  <c r="C6774" i="7"/>
  <c r="A6775" i="7"/>
  <c r="C6775" i="7"/>
  <c r="A6776" i="7"/>
  <c r="C6776" i="7"/>
  <c r="A6777" i="7"/>
  <c r="C6777" i="7"/>
  <c r="A6778" i="7"/>
  <c r="C6778" i="7"/>
  <c r="A6779" i="7"/>
  <c r="C6779" i="7"/>
  <c r="A6780" i="7"/>
  <c r="C6780" i="7"/>
  <c r="A6781" i="7"/>
  <c r="C6781" i="7"/>
  <c r="A6782" i="7"/>
  <c r="C6782" i="7"/>
  <c r="A6783" i="7"/>
  <c r="C6783" i="7"/>
  <c r="A6784" i="7"/>
  <c r="C6784" i="7"/>
  <c r="A6785" i="7"/>
  <c r="C6785" i="7"/>
  <c r="A6786" i="7"/>
  <c r="C6786" i="7"/>
  <c r="A6787" i="7"/>
  <c r="C6787" i="7"/>
  <c r="A6788" i="7"/>
  <c r="C6788" i="7"/>
  <c r="A6789" i="7"/>
  <c r="C6789" i="7"/>
  <c r="A6790" i="7"/>
  <c r="C6790" i="7"/>
  <c r="A6791" i="7"/>
  <c r="C6791" i="7"/>
  <c r="A6792" i="7"/>
  <c r="C6792" i="7"/>
  <c r="A6793" i="7"/>
  <c r="C6793" i="7"/>
  <c r="A6794" i="7"/>
  <c r="C6794" i="7"/>
  <c r="A6795" i="7"/>
  <c r="C6795" i="7"/>
  <c r="A6796" i="7"/>
  <c r="C6796" i="7"/>
  <c r="A6797" i="7"/>
  <c r="C6797" i="7"/>
  <c r="A6798" i="7"/>
  <c r="C6798" i="7"/>
  <c r="A6799" i="7"/>
  <c r="C6799" i="7"/>
  <c r="A6800" i="7"/>
  <c r="C6800" i="7"/>
  <c r="A6801" i="7"/>
  <c r="C6801" i="7"/>
  <c r="A6802" i="7"/>
  <c r="C6802" i="7"/>
  <c r="A6803" i="7"/>
  <c r="C6803" i="7"/>
  <c r="A6804" i="7"/>
  <c r="C6804" i="7"/>
  <c r="A6805" i="7"/>
  <c r="C6805" i="7"/>
  <c r="A6806" i="7"/>
  <c r="C6806" i="7"/>
  <c r="A6807" i="7"/>
  <c r="C6807" i="7"/>
  <c r="A6808" i="7"/>
  <c r="C6808" i="7"/>
  <c r="A6809" i="7"/>
  <c r="C6809" i="7"/>
  <c r="A6810" i="7"/>
  <c r="C6810" i="7"/>
  <c r="A6811" i="7"/>
  <c r="C6811" i="7"/>
  <c r="A6812" i="7"/>
  <c r="C6812" i="7"/>
  <c r="A6813" i="7"/>
  <c r="C6813" i="7"/>
  <c r="A6814" i="7"/>
  <c r="C6814" i="7"/>
  <c r="A6815" i="7"/>
  <c r="C6815" i="7"/>
  <c r="A6816" i="7"/>
  <c r="C6816" i="7"/>
  <c r="A6817" i="7"/>
  <c r="C6817" i="7"/>
  <c r="A6818" i="7"/>
  <c r="C6818" i="7"/>
  <c r="A6819" i="7"/>
  <c r="C6819" i="7"/>
  <c r="A6820" i="7"/>
  <c r="C6820" i="7"/>
  <c r="A6821" i="7"/>
  <c r="C6821" i="7"/>
  <c r="A6822" i="7"/>
  <c r="C6822" i="7"/>
  <c r="A6823" i="7"/>
  <c r="C6823" i="7"/>
  <c r="A6824" i="7"/>
  <c r="C6824" i="7"/>
  <c r="A6825" i="7"/>
  <c r="C6825" i="7"/>
  <c r="A6826" i="7"/>
  <c r="C6826" i="7"/>
  <c r="A6827" i="7"/>
  <c r="C6827" i="7"/>
  <c r="A6828" i="7"/>
  <c r="C6828" i="7"/>
  <c r="A6829" i="7"/>
  <c r="C6829" i="7"/>
  <c r="A6830" i="7"/>
  <c r="C6830" i="7"/>
  <c r="A6831" i="7"/>
  <c r="C6831" i="7"/>
  <c r="A6832" i="7"/>
  <c r="C6832" i="7"/>
  <c r="A6833" i="7"/>
  <c r="C6833" i="7"/>
  <c r="A6834" i="7"/>
  <c r="C6834" i="7"/>
  <c r="A6835" i="7"/>
  <c r="C6835" i="7"/>
  <c r="A6836" i="7"/>
  <c r="C6836" i="7"/>
  <c r="A6837" i="7"/>
  <c r="C6837" i="7"/>
  <c r="A6838" i="7"/>
  <c r="C6838" i="7"/>
  <c r="A6839" i="7"/>
  <c r="C6839" i="7"/>
  <c r="A6840" i="7"/>
  <c r="C6840" i="7"/>
  <c r="A6841" i="7"/>
  <c r="C6841" i="7"/>
  <c r="A6842" i="7"/>
  <c r="C6842" i="7"/>
  <c r="A6843" i="7"/>
  <c r="C6843" i="7"/>
  <c r="A6844" i="7"/>
  <c r="C6844" i="7"/>
  <c r="A6845" i="7"/>
  <c r="C6845" i="7"/>
  <c r="A6846" i="7"/>
  <c r="C6846" i="7"/>
  <c r="A6847" i="7"/>
  <c r="C6847" i="7"/>
  <c r="A6848" i="7"/>
  <c r="C6848" i="7"/>
  <c r="A6849" i="7"/>
  <c r="C6849" i="7"/>
  <c r="A6850" i="7"/>
  <c r="C6850" i="7"/>
  <c r="A6851" i="7"/>
  <c r="C6851" i="7"/>
  <c r="A6852" i="7"/>
  <c r="C6852" i="7"/>
  <c r="A6853" i="7"/>
  <c r="C6853" i="7"/>
  <c r="A6854" i="7"/>
  <c r="C6854" i="7"/>
  <c r="A6855" i="7"/>
  <c r="C6855" i="7"/>
  <c r="A6856" i="7"/>
  <c r="C6856" i="7"/>
  <c r="A6857" i="7"/>
  <c r="C6857" i="7"/>
  <c r="A6858" i="7"/>
  <c r="C6858" i="7"/>
  <c r="A6859" i="7"/>
  <c r="C6859" i="7"/>
  <c r="A6860" i="7"/>
  <c r="C6860" i="7"/>
  <c r="A6861" i="7"/>
  <c r="C6861" i="7"/>
  <c r="A6862" i="7"/>
  <c r="C6862" i="7"/>
  <c r="A6863" i="7"/>
  <c r="C6863" i="7"/>
  <c r="A6864" i="7"/>
  <c r="C6864" i="7"/>
  <c r="A6865" i="7"/>
  <c r="C6865" i="7"/>
  <c r="A6866" i="7"/>
  <c r="C6866" i="7"/>
  <c r="A6867" i="7"/>
  <c r="C6867" i="7"/>
  <c r="A6868" i="7"/>
  <c r="C6868" i="7"/>
  <c r="A6869" i="7"/>
  <c r="C6869" i="7"/>
  <c r="A6870" i="7"/>
  <c r="C6870" i="7"/>
  <c r="A6871" i="7"/>
  <c r="C6871" i="7"/>
  <c r="A6872" i="7"/>
  <c r="C6872" i="7"/>
  <c r="A6873" i="7"/>
  <c r="C6873" i="7"/>
  <c r="A6874" i="7"/>
  <c r="C6874" i="7"/>
  <c r="A6875" i="7"/>
  <c r="C6875" i="7"/>
  <c r="A6876" i="7"/>
  <c r="C6876" i="7"/>
  <c r="A6877" i="7"/>
  <c r="C6877" i="7"/>
  <c r="A6878" i="7"/>
  <c r="C6878" i="7"/>
  <c r="A6879" i="7"/>
  <c r="C6879" i="7"/>
  <c r="A6880" i="7"/>
  <c r="C6880" i="7"/>
  <c r="A6881" i="7"/>
  <c r="C6881" i="7"/>
  <c r="A6882" i="7"/>
  <c r="C6882" i="7"/>
  <c r="A6883" i="7"/>
  <c r="C6883" i="7"/>
  <c r="A6884" i="7"/>
  <c r="C6884" i="7"/>
  <c r="A6885" i="7"/>
  <c r="C6885" i="7"/>
  <c r="A6886" i="7"/>
  <c r="C6886" i="7"/>
  <c r="A6887" i="7"/>
  <c r="C6887" i="7"/>
  <c r="A6888" i="7"/>
  <c r="C6888" i="7"/>
  <c r="A6889" i="7"/>
  <c r="C6889" i="7"/>
  <c r="A6890" i="7"/>
  <c r="C6890" i="7"/>
  <c r="A6891" i="7"/>
  <c r="C6891" i="7"/>
  <c r="A6892" i="7"/>
  <c r="C6892" i="7"/>
  <c r="A6893" i="7"/>
  <c r="C6893" i="7"/>
  <c r="A6894" i="7"/>
  <c r="C6894" i="7"/>
  <c r="A6895" i="7"/>
  <c r="C6895" i="7"/>
  <c r="A6896" i="7"/>
  <c r="C6896" i="7"/>
  <c r="A6897" i="7"/>
  <c r="C6897" i="7"/>
  <c r="A6898" i="7"/>
  <c r="C6898" i="7"/>
  <c r="A6899" i="7"/>
  <c r="C6899" i="7"/>
  <c r="A6900" i="7"/>
  <c r="C6900" i="7"/>
  <c r="A6901" i="7"/>
  <c r="C6901" i="7"/>
  <c r="A6902" i="7"/>
  <c r="C6902" i="7"/>
  <c r="A6903" i="7"/>
  <c r="C6903" i="7"/>
  <c r="A6904" i="7"/>
  <c r="C6904" i="7"/>
  <c r="A6905" i="7"/>
  <c r="C6905" i="7"/>
  <c r="A6906" i="7"/>
  <c r="C6906" i="7"/>
  <c r="A6907" i="7"/>
  <c r="C6907" i="7"/>
  <c r="A6908" i="7"/>
  <c r="C6908" i="7"/>
  <c r="A6909" i="7"/>
  <c r="C6909" i="7"/>
  <c r="A6910" i="7"/>
  <c r="C6910" i="7"/>
  <c r="A6911" i="7"/>
  <c r="C6911" i="7"/>
  <c r="A6912" i="7"/>
  <c r="C6912" i="7"/>
  <c r="A6913" i="7"/>
  <c r="C6913" i="7"/>
  <c r="A6914" i="7"/>
  <c r="C6914" i="7"/>
  <c r="A6915" i="7"/>
  <c r="C6915" i="7"/>
  <c r="A6916" i="7"/>
  <c r="C6916" i="7"/>
  <c r="A6917" i="7"/>
  <c r="C6917" i="7"/>
  <c r="A6918" i="7"/>
  <c r="C6918" i="7"/>
  <c r="A6919" i="7"/>
  <c r="C6919" i="7"/>
  <c r="A6920" i="7"/>
  <c r="C6920" i="7"/>
  <c r="A6921" i="7"/>
  <c r="C6921" i="7"/>
  <c r="A6922" i="7"/>
  <c r="C6922" i="7"/>
  <c r="A6923" i="7"/>
  <c r="C6923" i="7"/>
  <c r="A6924" i="7"/>
  <c r="C6924" i="7"/>
  <c r="A6925" i="7"/>
  <c r="C6925" i="7"/>
  <c r="A6926" i="7"/>
  <c r="C6926" i="7"/>
  <c r="A6927" i="7"/>
  <c r="C6927" i="7"/>
  <c r="A6928" i="7"/>
  <c r="C6928" i="7"/>
  <c r="A6929" i="7"/>
  <c r="C6929" i="7"/>
  <c r="A6930" i="7"/>
  <c r="C6930" i="7"/>
  <c r="A6931" i="7"/>
  <c r="C6931" i="7"/>
  <c r="A6932" i="7"/>
  <c r="C6932" i="7"/>
  <c r="A6933" i="7"/>
  <c r="C6933" i="7"/>
  <c r="A6934" i="7"/>
  <c r="C6934" i="7"/>
  <c r="A6935" i="7"/>
  <c r="C6935" i="7"/>
  <c r="A6936" i="7"/>
  <c r="C6936" i="7"/>
  <c r="A6937" i="7"/>
  <c r="C6937" i="7"/>
  <c r="A6938" i="7"/>
  <c r="C6938" i="7"/>
  <c r="A6939" i="7"/>
  <c r="C6939" i="7"/>
  <c r="A6940" i="7"/>
  <c r="C6940" i="7"/>
  <c r="A6941" i="7"/>
  <c r="C6941" i="7"/>
  <c r="A6942" i="7"/>
  <c r="C6942" i="7"/>
  <c r="A6943" i="7"/>
  <c r="C6943" i="7"/>
  <c r="A6944" i="7"/>
  <c r="C6944" i="7"/>
  <c r="A6945" i="7"/>
  <c r="C6945" i="7"/>
  <c r="A6946" i="7"/>
  <c r="C6946" i="7"/>
  <c r="A6947" i="7"/>
  <c r="C6947" i="7"/>
  <c r="A6948" i="7"/>
  <c r="C6948" i="7"/>
  <c r="A6949" i="7"/>
  <c r="C6949" i="7"/>
  <c r="A6950" i="7"/>
  <c r="C6950" i="7"/>
  <c r="A6951" i="7"/>
  <c r="C6951" i="7"/>
  <c r="A6952" i="7"/>
  <c r="C6952" i="7"/>
  <c r="A6953" i="7"/>
  <c r="C6953" i="7"/>
  <c r="A6954" i="7"/>
  <c r="C6954" i="7"/>
  <c r="A6955" i="7"/>
  <c r="C6955" i="7"/>
  <c r="A6956" i="7"/>
  <c r="C6956" i="7"/>
  <c r="A6957" i="7"/>
  <c r="C6957" i="7"/>
  <c r="A6958" i="7"/>
  <c r="C6958" i="7"/>
  <c r="A6959" i="7"/>
  <c r="C6959" i="7"/>
  <c r="A6960" i="7"/>
  <c r="C6960" i="7"/>
  <c r="A6961" i="7"/>
  <c r="C6961" i="7"/>
  <c r="A6962" i="7"/>
  <c r="C6962" i="7"/>
  <c r="A6963" i="7"/>
  <c r="C6963" i="7"/>
  <c r="A6964" i="7"/>
  <c r="C6964" i="7"/>
  <c r="A6965" i="7"/>
  <c r="C6965" i="7"/>
  <c r="A6966" i="7"/>
  <c r="C6966" i="7"/>
  <c r="A6967" i="7"/>
  <c r="C6967" i="7"/>
  <c r="A6968" i="7"/>
  <c r="C6968" i="7"/>
  <c r="A6969" i="7"/>
  <c r="C6969" i="7"/>
  <c r="A6970" i="7"/>
  <c r="C6970" i="7"/>
  <c r="A6971" i="7"/>
  <c r="C6971" i="7"/>
  <c r="A6972" i="7"/>
  <c r="C6972" i="7"/>
  <c r="A6973" i="7"/>
  <c r="C6973" i="7"/>
  <c r="A6974" i="7"/>
  <c r="C6974" i="7"/>
  <c r="A6975" i="7"/>
  <c r="C6975" i="7"/>
  <c r="A6976" i="7"/>
  <c r="C6976" i="7"/>
  <c r="A6977" i="7"/>
  <c r="C6977" i="7"/>
  <c r="A6978" i="7"/>
  <c r="C6978" i="7"/>
  <c r="A6979" i="7"/>
  <c r="C6979" i="7"/>
  <c r="A6980" i="7"/>
  <c r="C6980" i="7"/>
  <c r="A6981" i="7"/>
  <c r="C6981" i="7"/>
  <c r="A6982" i="7"/>
  <c r="C6982" i="7"/>
  <c r="A6983" i="7"/>
  <c r="C6983" i="7"/>
  <c r="A6984" i="7"/>
  <c r="C6984" i="7"/>
  <c r="A6985" i="7"/>
  <c r="C6985" i="7"/>
  <c r="A6986" i="7"/>
  <c r="C6986" i="7"/>
  <c r="A6987" i="7"/>
  <c r="C6987" i="7"/>
  <c r="A6988" i="7"/>
  <c r="C6988" i="7"/>
  <c r="A6989" i="7"/>
  <c r="C6989" i="7"/>
  <c r="A6990" i="7"/>
  <c r="C6990" i="7"/>
  <c r="A6991" i="7"/>
  <c r="C6991" i="7"/>
  <c r="A6992" i="7"/>
  <c r="C6992" i="7"/>
  <c r="A6993" i="7"/>
  <c r="C6993" i="7"/>
  <c r="A6994" i="7"/>
  <c r="C6994" i="7"/>
  <c r="A6995" i="7"/>
  <c r="C6995" i="7"/>
  <c r="A6996" i="7"/>
  <c r="C6996" i="7"/>
  <c r="A6997" i="7"/>
  <c r="C6997" i="7"/>
  <c r="A6998" i="7"/>
  <c r="C6998" i="7"/>
  <c r="A6999" i="7"/>
  <c r="C6999" i="7"/>
  <c r="A7000" i="7"/>
  <c r="C7000" i="7"/>
  <c r="A7001" i="7"/>
  <c r="C7001" i="7"/>
  <c r="A7002" i="7"/>
  <c r="C7002" i="7"/>
  <c r="A7003" i="7"/>
  <c r="C7003" i="7"/>
  <c r="A7004" i="7"/>
  <c r="C7004" i="7"/>
  <c r="A7005" i="7"/>
  <c r="C7005" i="7"/>
  <c r="A7006" i="7"/>
  <c r="C7006" i="7"/>
  <c r="A7007" i="7"/>
  <c r="C7007" i="7"/>
  <c r="A7008" i="7"/>
  <c r="C7008" i="7"/>
  <c r="A7009" i="7"/>
  <c r="C7009" i="7"/>
  <c r="A7010" i="7"/>
  <c r="C7010" i="7"/>
  <c r="A7011" i="7"/>
  <c r="C7011" i="7"/>
  <c r="A7012" i="7"/>
  <c r="C7012" i="7"/>
  <c r="A7013" i="7"/>
  <c r="C7013" i="7"/>
  <c r="A7014" i="7"/>
  <c r="C7014" i="7"/>
  <c r="A7015" i="7"/>
  <c r="C7015" i="7"/>
  <c r="A7016" i="7"/>
  <c r="C7016" i="7"/>
  <c r="A7017" i="7"/>
  <c r="C7017" i="7"/>
  <c r="A7018" i="7"/>
  <c r="C7018" i="7"/>
  <c r="A7019" i="7"/>
  <c r="C7019" i="7"/>
  <c r="A7020" i="7"/>
  <c r="C7020" i="7"/>
  <c r="A7021" i="7"/>
  <c r="C7021" i="7"/>
  <c r="A7022" i="7"/>
  <c r="C7022" i="7"/>
  <c r="A7023" i="7"/>
  <c r="C7023" i="7"/>
  <c r="A7024" i="7"/>
  <c r="C7024" i="7"/>
  <c r="A7025" i="7"/>
  <c r="C7025" i="7"/>
  <c r="A7026" i="7"/>
  <c r="C7026" i="7"/>
  <c r="A7027" i="7"/>
  <c r="C7027" i="7"/>
  <c r="A7028" i="7"/>
  <c r="C7028" i="7"/>
  <c r="A7029" i="7"/>
  <c r="C7029" i="7"/>
  <c r="A7030" i="7"/>
  <c r="C7030" i="7"/>
  <c r="A7031" i="7"/>
  <c r="C7031" i="7"/>
  <c r="A7032" i="7"/>
  <c r="C7032" i="7"/>
  <c r="A7033" i="7"/>
  <c r="C7033" i="7"/>
  <c r="A7034" i="7"/>
  <c r="C7034" i="7"/>
  <c r="A7035" i="7"/>
  <c r="C7035" i="7"/>
  <c r="A7036" i="7"/>
  <c r="C7036" i="7"/>
  <c r="A7037" i="7"/>
  <c r="C7037" i="7"/>
  <c r="A7038" i="7"/>
  <c r="C7038" i="7"/>
  <c r="A7039" i="7"/>
  <c r="C7039" i="7"/>
  <c r="A7040" i="7"/>
  <c r="C7040" i="7"/>
  <c r="A7041" i="7"/>
  <c r="C7041" i="7"/>
  <c r="A7042" i="7"/>
  <c r="C7042" i="7"/>
  <c r="A7043" i="7"/>
  <c r="C7043" i="7"/>
  <c r="A7044" i="7"/>
  <c r="C7044" i="7"/>
  <c r="A7045" i="7"/>
  <c r="C7045" i="7"/>
  <c r="A7046" i="7"/>
  <c r="C7046" i="7"/>
  <c r="A7047" i="7"/>
  <c r="C7047" i="7"/>
  <c r="A7048" i="7"/>
  <c r="C7048" i="7"/>
  <c r="A7049" i="7"/>
  <c r="C7049" i="7"/>
  <c r="A7050" i="7"/>
  <c r="C7050" i="7"/>
  <c r="A7051" i="7"/>
  <c r="C7051" i="7"/>
  <c r="A7052" i="7"/>
  <c r="C7052" i="7"/>
  <c r="A7053" i="7"/>
  <c r="C7053" i="7"/>
  <c r="A7054" i="7"/>
  <c r="C7054" i="7"/>
  <c r="A7055" i="7"/>
  <c r="C7055" i="7"/>
  <c r="A7056" i="7"/>
  <c r="C7056" i="7"/>
  <c r="A7057" i="7"/>
  <c r="C7057" i="7"/>
  <c r="A7058" i="7"/>
  <c r="C7058" i="7"/>
  <c r="A7059" i="7"/>
  <c r="C7059" i="7"/>
  <c r="A7060" i="7"/>
  <c r="C7060" i="7"/>
  <c r="A7061" i="7"/>
  <c r="C7061" i="7"/>
  <c r="A7062" i="7"/>
  <c r="C7062" i="7"/>
  <c r="A7063" i="7"/>
  <c r="C7063" i="7"/>
  <c r="A7064" i="7"/>
  <c r="C7064" i="7"/>
  <c r="A7065" i="7"/>
  <c r="C7065" i="7"/>
  <c r="A7066" i="7"/>
  <c r="C7066" i="7"/>
  <c r="A7067" i="7"/>
  <c r="C7067" i="7"/>
  <c r="A7068" i="7"/>
  <c r="C7068" i="7"/>
  <c r="A7069" i="7"/>
  <c r="C7069" i="7"/>
  <c r="A7070" i="7"/>
  <c r="C7070" i="7"/>
  <c r="A7071" i="7"/>
  <c r="C7071" i="7"/>
  <c r="A7072" i="7"/>
  <c r="C7072" i="7"/>
  <c r="A7073" i="7"/>
  <c r="C7073" i="7"/>
  <c r="A7074" i="7"/>
  <c r="C7074" i="7"/>
  <c r="A7075" i="7"/>
  <c r="C7075" i="7"/>
  <c r="A7076" i="7"/>
  <c r="C7076" i="7"/>
  <c r="A7077" i="7"/>
  <c r="C7077" i="7"/>
  <c r="A7078" i="7"/>
  <c r="C7078" i="7"/>
  <c r="A7079" i="7"/>
  <c r="C7079" i="7"/>
  <c r="A7080" i="7"/>
  <c r="C7080" i="7"/>
  <c r="A7081" i="7"/>
  <c r="C7081" i="7"/>
  <c r="A7082" i="7"/>
  <c r="C7082" i="7"/>
  <c r="A7083" i="7"/>
  <c r="C7083" i="7"/>
  <c r="A7084" i="7"/>
  <c r="C7084" i="7"/>
  <c r="A7085" i="7"/>
  <c r="C7085" i="7"/>
  <c r="A7086" i="7"/>
  <c r="C7086" i="7"/>
  <c r="A7087" i="7"/>
  <c r="C7087" i="7"/>
  <c r="A7088" i="7"/>
  <c r="C7088" i="7"/>
  <c r="A7089" i="7"/>
  <c r="C7089" i="7"/>
  <c r="A7090" i="7"/>
  <c r="C7090" i="7"/>
  <c r="A7091" i="7"/>
  <c r="C7091" i="7"/>
  <c r="A7092" i="7"/>
  <c r="C7092" i="7"/>
  <c r="A7093" i="7"/>
  <c r="C7093" i="7"/>
  <c r="A7094" i="7"/>
  <c r="C7094" i="7"/>
  <c r="A7095" i="7"/>
  <c r="C7095" i="7"/>
  <c r="A7096" i="7"/>
  <c r="C7096" i="7"/>
  <c r="A7097" i="7"/>
  <c r="C7097" i="7"/>
  <c r="A7098" i="7"/>
  <c r="C7098" i="7"/>
  <c r="A7099" i="7"/>
  <c r="C7099" i="7"/>
  <c r="A7100" i="7"/>
  <c r="C7100" i="7"/>
  <c r="A7101" i="7"/>
  <c r="C7101" i="7"/>
  <c r="A7102" i="7"/>
  <c r="C7102" i="7"/>
  <c r="A7103" i="7"/>
  <c r="C7103" i="7"/>
  <c r="A7104" i="7"/>
  <c r="C7104" i="7"/>
  <c r="A7105" i="7"/>
  <c r="C7105" i="7"/>
  <c r="A7106" i="7"/>
  <c r="C7106" i="7"/>
  <c r="A7107" i="7"/>
  <c r="C7107" i="7"/>
  <c r="A7108" i="7"/>
  <c r="C7108" i="7"/>
  <c r="A7109" i="7"/>
  <c r="C7109" i="7"/>
  <c r="A7110" i="7"/>
  <c r="C7110" i="7"/>
  <c r="A7111" i="7"/>
  <c r="C7111" i="7"/>
  <c r="A7112" i="7"/>
  <c r="C7112" i="7"/>
  <c r="A7113" i="7"/>
  <c r="C7113" i="7"/>
  <c r="A7114" i="7"/>
  <c r="C7114" i="7"/>
  <c r="A7115" i="7"/>
  <c r="C7115" i="7"/>
  <c r="A7116" i="7"/>
  <c r="C7116" i="7"/>
  <c r="A7117" i="7"/>
  <c r="C7117" i="7"/>
  <c r="A7118" i="7"/>
  <c r="C7118" i="7"/>
  <c r="A7119" i="7"/>
  <c r="C7119" i="7"/>
  <c r="A7120" i="7"/>
  <c r="C7120" i="7"/>
  <c r="A7121" i="7"/>
  <c r="C7121" i="7"/>
  <c r="A7122" i="7"/>
  <c r="C7122" i="7"/>
  <c r="A7123" i="7"/>
  <c r="C7123" i="7"/>
  <c r="A7124" i="7"/>
  <c r="C7124" i="7"/>
  <c r="A7125" i="7"/>
  <c r="C7125" i="7"/>
  <c r="A7126" i="7"/>
  <c r="C7126" i="7"/>
  <c r="A7127" i="7"/>
  <c r="C7127" i="7"/>
  <c r="A7128" i="7"/>
  <c r="C7128" i="7"/>
  <c r="A7129" i="7"/>
  <c r="C7129" i="7"/>
  <c r="A7130" i="7"/>
  <c r="C7130" i="7"/>
  <c r="A7131" i="7"/>
  <c r="C7131" i="7"/>
  <c r="A7132" i="7"/>
  <c r="C7132" i="7"/>
  <c r="A7133" i="7"/>
  <c r="C7133" i="7"/>
  <c r="A7134" i="7"/>
  <c r="C7134" i="7"/>
  <c r="A7135" i="7"/>
  <c r="C7135" i="7"/>
  <c r="A7136" i="7"/>
  <c r="C7136" i="7"/>
  <c r="A7137" i="7"/>
  <c r="C7137" i="7"/>
  <c r="A7138" i="7"/>
  <c r="C7138" i="7"/>
  <c r="A7139" i="7"/>
  <c r="C7139" i="7"/>
  <c r="A7140" i="7"/>
  <c r="C7140" i="7"/>
  <c r="A7141" i="7"/>
  <c r="C7141" i="7"/>
  <c r="A7142" i="7"/>
  <c r="C7142" i="7"/>
  <c r="A7143" i="7"/>
  <c r="C7143" i="7"/>
  <c r="A7144" i="7"/>
  <c r="C7144" i="7"/>
  <c r="A7145" i="7"/>
  <c r="C7145" i="7"/>
  <c r="A7146" i="7"/>
  <c r="C7146" i="7"/>
  <c r="A7147" i="7"/>
  <c r="C7147" i="7"/>
  <c r="A7148" i="7"/>
  <c r="C7148" i="7"/>
  <c r="A7149" i="7"/>
  <c r="C7149" i="7"/>
  <c r="A7150" i="7"/>
  <c r="C7150" i="7"/>
  <c r="A7151" i="7"/>
  <c r="C7151" i="7"/>
  <c r="A7152" i="7"/>
  <c r="C7152" i="7"/>
  <c r="A7153" i="7"/>
  <c r="C7153" i="7"/>
  <c r="A7154" i="7"/>
  <c r="C7154" i="7"/>
  <c r="A7155" i="7"/>
  <c r="C7155" i="7"/>
  <c r="A7156" i="7"/>
  <c r="C7156" i="7"/>
  <c r="A7157" i="7"/>
  <c r="C7157" i="7"/>
  <c r="A7158" i="7"/>
  <c r="C7158" i="7"/>
  <c r="A7159" i="7"/>
  <c r="C7159" i="7"/>
  <c r="A7160" i="7"/>
  <c r="C7160" i="7"/>
  <c r="A7161" i="7"/>
  <c r="C7161" i="7"/>
  <c r="A7162" i="7"/>
  <c r="C7162" i="7"/>
  <c r="A7163" i="7"/>
  <c r="C7163" i="7"/>
  <c r="A7164" i="7"/>
  <c r="C7164" i="7"/>
  <c r="A7165" i="7"/>
  <c r="C7165" i="7"/>
  <c r="A7166" i="7"/>
  <c r="C7166" i="7"/>
  <c r="A7167" i="7"/>
  <c r="C7167" i="7"/>
  <c r="A7168" i="7"/>
  <c r="C7168" i="7"/>
  <c r="A7169" i="7"/>
  <c r="C7169" i="7"/>
  <c r="A7170" i="7"/>
  <c r="C7170" i="7"/>
  <c r="A7171" i="7"/>
  <c r="C7171" i="7"/>
  <c r="A7172" i="7"/>
  <c r="C7172" i="7"/>
  <c r="A7173" i="7"/>
  <c r="C7173" i="7"/>
  <c r="A7174" i="7"/>
  <c r="C7174" i="7"/>
  <c r="A7175" i="7"/>
  <c r="C7175" i="7"/>
  <c r="A7176" i="7"/>
  <c r="C7176" i="7"/>
  <c r="A7177" i="7"/>
  <c r="C7177" i="7"/>
  <c r="A7178" i="7"/>
  <c r="C7178" i="7"/>
  <c r="A7179" i="7"/>
  <c r="C7179" i="7"/>
  <c r="A7180" i="7"/>
  <c r="C7180" i="7"/>
  <c r="A7181" i="7"/>
  <c r="C7181" i="7"/>
  <c r="A7182" i="7"/>
  <c r="C7182" i="7"/>
  <c r="A7183" i="7"/>
  <c r="C7183" i="7"/>
  <c r="A7184" i="7"/>
  <c r="C7184" i="7"/>
  <c r="A7185" i="7"/>
  <c r="C7185" i="7"/>
  <c r="A7186" i="7"/>
  <c r="C7186" i="7"/>
  <c r="A7187" i="7"/>
  <c r="C7187" i="7"/>
  <c r="A7188" i="7"/>
  <c r="C7188" i="7"/>
  <c r="A7189" i="7"/>
  <c r="C7189" i="7"/>
  <c r="A7190" i="7"/>
  <c r="C7190" i="7"/>
  <c r="A7191" i="7"/>
  <c r="C7191" i="7"/>
  <c r="A7192" i="7"/>
  <c r="C7192" i="7"/>
  <c r="A7193" i="7"/>
  <c r="C7193" i="7"/>
  <c r="A7194" i="7"/>
  <c r="C7194" i="7"/>
  <c r="A7195" i="7"/>
  <c r="C7195" i="7"/>
  <c r="A7196" i="7"/>
  <c r="C7196" i="7"/>
  <c r="A7197" i="7"/>
  <c r="C7197" i="7"/>
  <c r="A7198" i="7"/>
  <c r="C7198" i="7"/>
  <c r="A7199" i="7"/>
  <c r="C7199" i="7"/>
  <c r="A7200" i="7"/>
  <c r="C7200" i="7"/>
  <c r="A7201" i="7"/>
  <c r="C7201" i="7"/>
  <c r="A7202" i="7"/>
  <c r="C7202" i="7"/>
  <c r="A7203" i="7"/>
  <c r="C7203" i="7"/>
  <c r="A7204" i="7"/>
  <c r="C7204" i="7"/>
  <c r="A7205" i="7"/>
  <c r="C7205" i="7"/>
  <c r="A7206" i="7"/>
  <c r="C7206" i="7"/>
  <c r="A7207" i="7"/>
  <c r="C7207" i="7"/>
  <c r="A7208" i="7"/>
  <c r="C7208" i="7"/>
  <c r="A7209" i="7"/>
  <c r="C7209" i="7"/>
  <c r="A7210" i="7"/>
  <c r="C7210" i="7"/>
  <c r="A7211" i="7"/>
  <c r="C7211" i="7"/>
  <c r="A7212" i="7"/>
  <c r="C7212" i="7"/>
  <c r="A7213" i="7"/>
  <c r="C7213" i="7"/>
  <c r="A7214" i="7"/>
  <c r="C7214" i="7"/>
  <c r="A7215" i="7"/>
  <c r="C7215" i="7"/>
  <c r="A7216" i="7"/>
  <c r="C7216" i="7"/>
  <c r="A7217" i="7"/>
  <c r="C7217" i="7"/>
  <c r="A7218" i="7"/>
  <c r="C7218" i="7"/>
  <c r="A7219" i="7"/>
  <c r="C7219" i="7"/>
  <c r="A7220" i="7"/>
  <c r="C7220" i="7"/>
  <c r="A7221" i="7"/>
  <c r="C7221" i="7"/>
  <c r="A7222" i="7"/>
  <c r="C7222" i="7"/>
  <c r="A7223" i="7"/>
  <c r="C7223" i="7"/>
  <c r="A7224" i="7"/>
  <c r="C7224" i="7"/>
  <c r="A7225" i="7"/>
  <c r="C7225" i="7"/>
  <c r="A7226" i="7"/>
  <c r="C7226" i="7"/>
  <c r="A7227" i="7"/>
  <c r="C7227" i="7"/>
  <c r="A7228" i="7"/>
  <c r="C7228" i="7"/>
  <c r="A7229" i="7"/>
  <c r="C7229" i="7"/>
  <c r="A7230" i="7"/>
  <c r="C7230" i="7"/>
  <c r="A7231" i="7"/>
  <c r="C7231" i="7"/>
  <c r="A7232" i="7"/>
  <c r="C7232" i="7"/>
  <c r="A7233" i="7"/>
  <c r="C7233" i="7"/>
  <c r="A7234" i="7"/>
  <c r="C7234" i="7"/>
  <c r="A7235" i="7"/>
  <c r="C7235" i="7"/>
  <c r="A7236" i="7"/>
  <c r="C7236" i="7"/>
  <c r="A7237" i="7"/>
  <c r="C7237" i="7"/>
  <c r="A7238" i="7"/>
  <c r="C7238" i="7"/>
  <c r="A7239" i="7"/>
  <c r="C7239" i="7"/>
  <c r="A7240" i="7"/>
  <c r="C7240" i="7"/>
  <c r="A7241" i="7"/>
  <c r="C7241" i="7"/>
  <c r="A7242" i="7"/>
  <c r="C7242" i="7"/>
  <c r="A7243" i="7"/>
  <c r="C7243" i="7"/>
  <c r="A7244" i="7"/>
  <c r="C7244" i="7"/>
  <c r="A7245" i="7"/>
  <c r="C7245" i="7"/>
  <c r="A7246" i="7"/>
  <c r="C7246" i="7"/>
  <c r="A7247" i="7"/>
  <c r="C7247" i="7"/>
  <c r="A7248" i="7"/>
  <c r="C7248" i="7"/>
  <c r="A7249" i="7"/>
  <c r="C7249" i="7"/>
  <c r="A7250" i="7"/>
  <c r="C7250" i="7"/>
  <c r="A7251" i="7"/>
  <c r="C7251" i="7"/>
  <c r="A7252" i="7"/>
  <c r="C7252" i="7"/>
  <c r="A7253" i="7"/>
  <c r="C7253" i="7"/>
  <c r="A7254" i="7"/>
  <c r="C7254" i="7"/>
  <c r="A7255" i="7"/>
  <c r="C7255" i="7"/>
  <c r="A7256" i="7"/>
  <c r="C7256" i="7"/>
  <c r="A7257" i="7"/>
  <c r="C7257" i="7"/>
  <c r="A7258" i="7"/>
  <c r="C7258" i="7"/>
  <c r="A7259" i="7"/>
  <c r="C7259" i="7"/>
  <c r="A7260" i="7"/>
  <c r="C7260" i="7"/>
  <c r="A7261" i="7"/>
  <c r="C7261" i="7"/>
  <c r="A7262" i="7"/>
  <c r="C7262" i="7"/>
  <c r="A7263" i="7"/>
  <c r="C7263" i="7"/>
  <c r="A7264" i="7"/>
  <c r="C7264" i="7"/>
  <c r="A7265" i="7"/>
  <c r="C7265" i="7"/>
  <c r="A7266" i="7"/>
  <c r="C7266" i="7"/>
  <c r="A7267" i="7"/>
  <c r="C7267" i="7"/>
  <c r="A7268" i="7"/>
  <c r="C7268" i="7"/>
  <c r="A7269" i="7"/>
  <c r="C7269" i="7"/>
  <c r="A7270" i="7"/>
  <c r="C7270" i="7"/>
  <c r="A7271" i="7"/>
  <c r="C7271" i="7"/>
  <c r="A7272" i="7"/>
  <c r="C7272" i="7"/>
  <c r="A7273" i="7"/>
  <c r="C7273" i="7"/>
  <c r="A7274" i="7"/>
  <c r="C7274" i="7"/>
  <c r="A7275" i="7"/>
  <c r="C7275" i="7"/>
  <c r="A7276" i="7"/>
  <c r="C7276" i="7"/>
  <c r="A7277" i="7"/>
  <c r="C7277" i="7"/>
  <c r="A7278" i="7"/>
  <c r="C7278" i="7"/>
  <c r="A7279" i="7"/>
  <c r="C7279" i="7"/>
  <c r="A7280" i="7"/>
  <c r="C7280" i="7"/>
  <c r="A7281" i="7"/>
  <c r="C7281" i="7"/>
  <c r="A7282" i="7"/>
  <c r="C7282" i="7"/>
  <c r="A7283" i="7"/>
  <c r="C7283" i="7"/>
  <c r="A7284" i="7"/>
  <c r="C7284" i="7"/>
  <c r="A7285" i="7"/>
  <c r="C7285" i="7"/>
  <c r="A7286" i="7"/>
  <c r="C7286" i="7"/>
  <c r="A7287" i="7"/>
  <c r="C7287" i="7"/>
  <c r="A7288" i="7"/>
  <c r="C7288" i="7"/>
  <c r="A7289" i="7"/>
  <c r="C7289" i="7"/>
  <c r="A7290" i="7"/>
  <c r="C7290" i="7"/>
  <c r="A7291" i="7"/>
  <c r="C7291" i="7"/>
  <c r="A7292" i="7"/>
  <c r="C7292" i="7"/>
  <c r="A7293" i="7"/>
  <c r="C7293" i="7"/>
  <c r="A7294" i="7"/>
  <c r="C7294" i="7"/>
  <c r="A7295" i="7"/>
  <c r="C7295" i="7"/>
  <c r="A7296" i="7"/>
  <c r="C7296" i="7"/>
  <c r="A7297" i="7"/>
  <c r="C7297" i="7"/>
  <c r="A7298" i="7"/>
  <c r="C7298" i="7"/>
  <c r="A7299" i="7"/>
  <c r="C7299" i="7"/>
  <c r="A7300" i="7"/>
  <c r="C7300" i="7"/>
  <c r="A7301" i="7"/>
  <c r="C7301" i="7"/>
  <c r="A7302" i="7"/>
  <c r="C7302" i="7"/>
  <c r="A7303" i="7"/>
  <c r="C7303" i="7"/>
  <c r="A7304" i="7"/>
  <c r="C7304" i="7"/>
  <c r="A7305" i="7"/>
  <c r="C7305" i="7"/>
  <c r="A7306" i="7"/>
  <c r="C7306" i="7"/>
  <c r="A7307" i="7"/>
  <c r="C7307" i="7"/>
  <c r="A7308" i="7"/>
  <c r="C7308" i="7"/>
  <c r="A7309" i="7"/>
  <c r="C7309" i="7"/>
  <c r="A7310" i="7"/>
  <c r="C7310" i="7"/>
  <c r="A7311" i="7"/>
  <c r="C7311" i="7"/>
  <c r="A7312" i="7"/>
  <c r="C7312" i="7"/>
  <c r="A7313" i="7"/>
  <c r="C7313" i="7"/>
  <c r="A7314" i="7"/>
  <c r="C7314" i="7"/>
  <c r="A7315" i="7"/>
  <c r="C7315" i="7"/>
  <c r="A7316" i="7"/>
  <c r="C7316" i="7"/>
  <c r="A7317" i="7"/>
  <c r="C7317" i="7"/>
  <c r="A7318" i="7"/>
  <c r="C7318" i="7"/>
  <c r="A7319" i="7"/>
  <c r="C7319" i="7"/>
  <c r="A7320" i="7"/>
  <c r="C7320" i="7"/>
  <c r="A7321" i="7"/>
  <c r="C7321" i="7"/>
  <c r="A7322" i="7"/>
  <c r="C7322" i="7"/>
  <c r="A7323" i="7"/>
  <c r="C7323" i="7"/>
  <c r="A7324" i="7"/>
  <c r="C7324" i="7"/>
  <c r="A7325" i="7"/>
  <c r="C7325" i="7"/>
  <c r="A7326" i="7"/>
  <c r="C7326" i="7"/>
  <c r="A7327" i="7"/>
  <c r="C7327" i="7"/>
  <c r="A7328" i="7"/>
  <c r="C7328" i="7"/>
  <c r="A7329" i="7"/>
  <c r="C7329" i="7"/>
  <c r="A7330" i="7"/>
  <c r="C7330" i="7"/>
  <c r="A7331" i="7"/>
  <c r="C7331" i="7"/>
  <c r="A7332" i="7"/>
  <c r="C7332" i="7"/>
  <c r="A7333" i="7"/>
  <c r="C7333" i="7"/>
  <c r="A7334" i="7"/>
  <c r="C7334" i="7"/>
  <c r="A7335" i="7"/>
  <c r="C7335" i="7"/>
  <c r="A7336" i="7"/>
  <c r="C7336" i="7"/>
  <c r="A7337" i="7"/>
  <c r="C7337" i="7"/>
  <c r="A7338" i="7"/>
  <c r="C7338" i="7"/>
  <c r="A7339" i="7"/>
  <c r="C7339" i="7"/>
  <c r="A7340" i="7"/>
  <c r="C7340" i="7"/>
  <c r="A7341" i="7"/>
  <c r="C7341" i="7"/>
  <c r="A7342" i="7"/>
  <c r="C7342" i="7"/>
  <c r="A7343" i="7"/>
  <c r="C7343" i="7"/>
  <c r="A7344" i="7"/>
  <c r="C7344" i="7"/>
  <c r="A7345" i="7"/>
  <c r="C7345" i="7"/>
  <c r="A7346" i="7"/>
  <c r="C7346" i="7"/>
  <c r="A7347" i="7"/>
  <c r="C7347" i="7"/>
  <c r="A7348" i="7"/>
  <c r="C7348" i="7"/>
  <c r="A7349" i="7"/>
  <c r="C7349" i="7"/>
  <c r="A7350" i="7"/>
  <c r="C7350" i="7"/>
  <c r="A7351" i="7"/>
  <c r="C7351" i="7"/>
  <c r="A7352" i="7"/>
  <c r="C7352" i="7"/>
  <c r="A7353" i="7"/>
  <c r="C7353" i="7"/>
  <c r="A7354" i="7"/>
  <c r="C7354" i="7"/>
  <c r="A7355" i="7"/>
  <c r="C7355" i="7"/>
  <c r="A7356" i="7"/>
  <c r="C7356" i="7"/>
  <c r="A7357" i="7"/>
  <c r="C7357" i="7"/>
  <c r="A7358" i="7"/>
  <c r="C7358" i="7"/>
  <c r="A7359" i="7"/>
  <c r="C7359" i="7"/>
  <c r="A7360" i="7"/>
  <c r="C7360" i="7"/>
  <c r="A7361" i="7"/>
  <c r="C7361" i="7"/>
  <c r="A7362" i="7"/>
  <c r="C7362" i="7"/>
  <c r="A7363" i="7"/>
  <c r="C7363" i="7"/>
  <c r="A7364" i="7"/>
  <c r="C7364" i="7"/>
  <c r="A7365" i="7"/>
  <c r="C7365" i="7"/>
  <c r="A7366" i="7"/>
  <c r="C7366" i="7"/>
  <c r="A7367" i="7"/>
  <c r="C7367" i="7"/>
  <c r="A7368" i="7"/>
  <c r="C7368" i="7"/>
  <c r="A7369" i="7"/>
  <c r="C7369" i="7"/>
  <c r="A7370" i="7"/>
  <c r="C7370" i="7"/>
  <c r="A7371" i="7"/>
  <c r="C7371" i="7"/>
  <c r="A7372" i="7"/>
  <c r="C7372" i="7"/>
  <c r="A7373" i="7"/>
  <c r="C7373" i="7"/>
  <c r="A7374" i="7"/>
  <c r="C7374" i="7"/>
  <c r="A7375" i="7"/>
  <c r="C7375" i="7"/>
  <c r="A7376" i="7"/>
  <c r="C7376" i="7"/>
  <c r="A7377" i="7"/>
  <c r="C7377" i="7"/>
  <c r="A7378" i="7"/>
  <c r="C7378" i="7"/>
  <c r="A7379" i="7"/>
  <c r="C7379" i="7"/>
  <c r="A7380" i="7"/>
  <c r="C7380" i="7"/>
  <c r="A7381" i="7"/>
  <c r="C7381" i="7"/>
  <c r="A7382" i="7"/>
  <c r="C7382" i="7"/>
  <c r="A7383" i="7"/>
  <c r="C7383" i="7"/>
  <c r="A7384" i="7"/>
  <c r="C7384" i="7"/>
  <c r="A7385" i="7"/>
  <c r="C7385" i="7"/>
  <c r="A7386" i="7"/>
  <c r="C7386" i="7"/>
  <c r="A7387" i="7"/>
  <c r="C7387" i="7"/>
  <c r="A7388" i="7"/>
  <c r="C7388" i="7"/>
  <c r="A7389" i="7"/>
  <c r="C7389" i="7"/>
  <c r="A7390" i="7"/>
  <c r="C7390" i="7"/>
  <c r="A7391" i="7"/>
  <c r="C7391" i="7"/>
  <c r="A7392" i="7"/>
  <c r="C7392" i="7"/>
  <c r="A7393" i="7"/>
  <c r="C7393" i="7"/>
  <c r="A7394" i="7"/>
  <c r="C7394" i="7"/>
  <c r="A7395" i="7"/>
  <c r="C7395" i="7"/>
  <c r="A7396" i="7"/>
  <c r="C7396" i="7"/>
  <c r="A7397" i="7"/>
  <c r="C7397" i="7"/>
  <c r="A7398" i="7"/>
  <c r="C7398" i="7"/>
  <c r="A7399" i="7"/>
  <c r="C7399" i="7"/>
  <c r="A7400" i="7"/>
  <c r="C7400" i="7"/>
  <c r="A7401" i="7"/>
  <c r="C7401" i="7"/>
  <c r="A7402" i="7"/>
  <c r="C7402" i="7"/>
  <c r="A7403" i="7"/>
  <c r="C7403" i="7"/>
  <c r="A7404" i="7"/>
  <c r="C7404" i="7"/>
  <c r="A7405" i="7"/>
  <c r="C7405" i="7"/>
  <c r="A7406" i="7"/>
  <c r="C7406" i="7"/>
  <c r="A7407" i="7"/>
  <c r="C7407" i="7"/>
  <c r="A7408" i="7"/>
  <c r="C7408" i="7"/>
  <c r="A7409" i="7"/>
  <c r="C7409" i="7"/>
  <c r="A7410" i="7"/>
  <c r="C7410" i="7"/>
  <c r="A7411" i="7"/>
  <c r="C7411" i="7"/>
  <c r="A7412" i="7"/>
  <c r="C7412" i="7"/>
  <c r="A7413" i="7"/>
  <c r="C7413" i="7"/>
  <c r="A7414" i="7"/>
  <c r="C7414" i="7"/>
  <c r="A7415" i="7"/>
  <c r="C7415" i="7"/>
  <c r="A7416" i="7"/>
  <c r="C7416" i="7"/>
  <c r="A7417" i="7"/>
  <c r="C7417" i="7"/>
  <c r="A7418" i="7"/>
  <c r="C7418" i="7"/>
  <c r="A7419" i="7"/>
  <c r="C7419" i="7"/>
  <c r="A7420" i="7"/>
  <c r="C7420" i="7"/>
  <c r="A7421" i="7"/>
  <c r="C7421" i="7"/>
  <c r="A7422" i="7"/>
  <c r="C7422" i="7"/>
  <c r="A7423" i="7"/>
  <c r="C7423" i="7"/>
  <c r="A7424" i="7"/>
  <c r="C7424" i="7"/>
  <c r="A7425" i="7"/>
  <c r="C7425" i="7"/>
  <c r="A7426" i="7"/>
  <c r="C7426" i="7"/>
  <c r="A7427" i="7"/>
  <c r="C7427" i="7"/>
  <c r="A7428" i="7"/>
  <c r="C7428" i="7"/>
  <c r="A7429" i="7"/>
  <c r="C7429" i="7"/>
  <c r="A7430" i="7"/>
  <c r="C7430" i="7"/>
  <c r="A7431" i="7"/>
  <c r="C7431" i="7"/>
  <c r="A7432" i="7"/>
  <c r="C7432" i="7"/>
  <c r="A7433" i="7"/>
  <c r="C7433" i="7"/>
  <c r="A7434" i="7"/>
  <c r="C7434" i="7"/>
  <c r="A7435" i="7"/>
  <c r="C7435" i="7"/>
  <c r="A7436" i="7"/>
  <c r="C7436" i="7"/>
  <c r="A7437" i="7"/>
  <c r="C7437" i="7"/>
  <c r="A7438" i="7"/>
  <c r="C7438" i="7"/>
  <c r="A7439" i="7"/>
  <c r="C7439" i="7"/>
  <c r="A7440" i="7"/>
  <c r="C7440" i="7"/>
  <c r="A7441" i="7"/>
  <c r="C7441" i="7"/>
  <c r="A7442" i="7"/>
  <c r="C7442" i="7"/>
  <c r="A7443" i="7"/>
  <c r="C7443" i="7"/>
  <c r="A7444" i="7"/>
  <c r="C7444" i="7"/>
  <c r="A7445" i="7"/>
  <c r="C7445" i="7"/>
  <c r="A7446" i="7"/>
  <c r="C7446" i="7"/>
  <c r="A7447" i="7"/>
  <c r="C7447" i="7"/>
  <c r="A7448" i="7"/>
  <c r="C7448" i="7"/>
  <c r="A7449" i="7"/>
  <c r="C7449" i="7"/>
  <c r="A7450" i="7"/>
  <c r="C7450" i="7"/>
  <c r="A7451" i="7"/>
  <c r="C7451" i="7"/>
  <c r="A7452" i="7"/>
  <c r="C7452" i="7"/>
  <c r="A7453" i="7"/>
  <c r="C7453" i="7"/>
  <c r="A7454" i="7"/>
  <c r="C7454" i="7"/>
  <c r="A7455" i="7"/>
  <c r="C7455" i="7"/>
  <c r="A7456" i="7"/>
  <c r="C7456" i="7"/>
  <c r="A7457" i="7"/>
  <c r="C7457" i="7"/>
  <c r="A7458" i="7"/>
  <c r="C7458" i="7"/>
  <c r="A7459" i="7"/>
  <c r="C7459" i="7"/>
  <c r="A7460" i="7"/>
  <c r="C7460" i="7"/>
  <c r="A7461" i="7"/>
  <c r="C7461" i="7"/>
  <c r="A7462" i="7"/>
  <c r="C7462" i="7"/>
  <c r="A7463" i="7"/>
  <c r="C7463" i="7"/>
  <c r="A7464" i="7"/>
  <c r="C7464" i="7"/>
  <c r="A7465" i="7"/>
  <c r="C7465" i="7"/>
  <c r="A7466" i="7"/>
  <c r="C7466" i="7"/>
  <c r="A7467" i="7"/>
  <c r="C7467" i="7"/>
  <c r="A7468" i="7"/>
  <c r="C7468" i="7"/>
  <c r="A7469" i="7"/>
  <c r="C7469" i="7"/>
  <c r="A7470" i="7"/>
  <c r="C7470" i="7"/>
  <c r="A7471" i="7"/>
  <c r="C7471" i="7"/>
  <c r="A7472" i="7"/>
  <c r="C7472" i="7"/>
  <c r="A7473" i="7"/>
  <c r="C7473" i="7"/>
  <c r="A7474" i="7"/>
  <c r="C7474" i="7"/>
  <c r="A7475" i="7"/>
  <c r="C7475" i="7"/>
  <c r="A7476" i="7"/>
  <c r="C7476" i="7"/>
  <c r="A7477" i="7"/>
  <c r="C7477" i="7"/>
  <c r="A7478" i="7"/>
  <c r="C7478" i="7"/>
  <c r="A7479" i="7"/>
  <c r="C7479" i="7"/>
  <c r="A7480" i="7"/>
  <c r="C7480" i="7"/>
  <c r="A7481" i="7"/>
  <c r="C7481" i="7"/>
  <c r="A7482" i="7"/>
  <c r="C7482" i="7"/>
  <c r="A7483" i="7"/>
  <c r="C7483" i="7"/>
  <c r="A7484" i="7"/>
  <c r="C7484" i="7"/>
  <c r="A7485" i="7"/>
  <c r="C7485" i="7"/>
  <c r="A7486" i="7"/>
  <c r="C7486" i="7"/>
  <c r="A7487" i="7"/>
  <c r="C7487" i="7"/>
  <c r="A7488" i="7"/>
  <c r="C7488" i="7"/>
  <c r="A7489" i="7"/>
  <c r="C7489" i="7"/>
  <c r="A7490" i="7"/>
  <c r="C7490" i="7"/>
  <c r="A7491" i="7"/>
  <c r="C7491" i="7"/>
  <c r="A7492" i="7"/>
  <c r="C7492" i="7"/>
  <c r="A7493" i="7"/>
  <c r="C7493" i="7"/>
  <c r="A7494" i="7"/>
  <c r="C7494" i="7"/>
  <c r="A7495" i="7"/>
  <c r="C7495" i="7"/>
  <c r="A7496" i="7"/>
  <c r="C7496" i="7"/>
  <c r="A7497" i="7"/>
  <c r="C7497" i="7"/>
  <c r="A7498" i="7"/>
  <c r="C7498" i="7"/>
  <c r="A7499" i="7"/>
  <c r="C7499" i="7"/>
  <c r="A7500" i="7"/>
  <c r="C7500" i="7"/>
  <c r="A7501" i="7"/>
  <c r="C7501" i="7"/>
  <c r="A7502" i="7"/>
  <c r="C7502" i="7"/>
  <c r="A7503" i="7"/>
  <c r="C7503" i="7"/>
  <c r="A7504" i="7"/>
  <c r="C7504" i="7"/>
  <c r="A7505" i="7"/>
  <c r="C7505" i="7"/>
  <c r="A7506" i="7"/>
  <c r="C7506" i="7"/>
  <c r="A7507" i="7"/>
  <c r="C7507" i="7"/>
  <c r="A7508" i="7"/>
  <c r="C7508" i="7"/>
  <c r="A7509" i="7"/>
  <c r="C7509" i="7"/>
  <c r="A7510" i="7"/>
  <c r="C7510" i="7"/>
  <c r="A7511" i="7"/>
  <c r="C7511" i="7"/>
  <c r="A7512" i="7"/>
  <c r="C7512" i="7"/>
  <c r="A7513" i="7"/>
  <c r="C7513" i="7"/>
  <c r="A7514" i="7"/>
  <c r="C7514" i="7"/>
  <c r="A7515" i="7"/>
  <c r="C7515" i="7"/>
  <c r="A7516" i="7"/>
  <c r="C7516" i="7"/>
  <c r="A7517" i="7"/>
  <c r="C7517" i="7"/>
  <c r="A7518" i="7"/>
  <c r="C7518" i="7"/>
  <c r="A7519" i="7"/>
  <c r="C7519" i="7"/>
  <c r="A7520" i="7"/>
  <c r="C7520" i="7"/>
  <c r="A7521" i="7"/>
  <c r="C7521" i="7"/>
  <c r="A7522" i="7"/>
  <c r="C7522" i="7"/>
  <c r="A7523" i="7"/>
  <c r="C7523" i="7"/>
  <c r="A7524" i="7"/>
  <c r="C7524" i="7"/>
  <c r="A7525" i="7"/>
  <c r="C7525" i="7"/>
  <c r="A7526" i="7"/>
  <c r="C7526" i="7"/>
  <c r="A7527" i="7"/>
  <c r="C7527" i="7"/>
  <c r="A7528" i="7"/>
  <c r="C7528" i="7"/>
  <c r="A7529" i="7"/>
  <c r="C7529" i="7"/>
  <c r="A7530" i="7"/>
  <c r="C7530" i="7"/>
  <c r="A7531" i="7"/>
  <c r="C7531" i="7"/>
  <c r="A7532" i="7"/>
  <c r="C7532" i="7"/>
  <c r="A7533" i="7"/>
  <c r="C7533" i="7"/>
  <c r="A7534" i="7"/>
  <c r="C7534" i="7"/>
  <c r="A7535" i="7"/>
  <c r="C7535" i="7"/>
  <c r="A7536" i="7"/>
  <c r="C7536" i="7"/>
  <c r="A7537" i="7"/>
  <c r="C7537" i="7"/>
  <c r="A7538" i="7"/>
  <c r="C7538" i="7"/>
  <c r="A7539" i="7"/>
  <c r="C7539" i="7"/>
  <c r="A7540" i="7"/>
  <c r="C7540" i="7"/>
  <c r="A7541" i="7"/>
  <c r="C7541" i="7"/>
  <c r="A7542" i="7"/>
  <c r="C7542" i="7"/>
  <c r="A7543" i="7"/>
  <c r="C7543" i="7"/>
  <c r="A7544" i="7"/>
  <c r="C7544" i="7"/>
  <c r="A7545" i="7"/>
  <c r="C7545" i="7"/>
  <c r="A7546" i="7"/>
  <c r="C7546" i="7"/>
  <c r="A7547" i="7"/>
  <c r="C7547" i="7"/>
  <c r="A7548" i="7"/>
  <c r="C7548" i="7"/>
  <c r="A7549" i="7"/>
  <c r="C7549" i="7"/>
  <c r="A7550" i="7"/>
  <c r="C7550" i="7"/>
  <c r="A7551" i="7"/>
  <c r="C7551" i="7"/>
  <c r="A7552" i="7"/>
  <c r="C7552" i="7"/>
  <c r="A7553" i="7"/>
  <c r="C7553" i="7"/>
  <c r="A7554" i="7"/>
  <c r="C7554" i="7"/>
  <c r="A7555" i="7"/>
  <c r="C7555" i="7"/>
  <c r="A7556" i="7"/>
  <c r="C7556" i="7"/>
  <c r="A7557" i="7"/>
  <c r="C7557" i="7"/>
  <c r="A7558" i="7"/>
  <c r="C7558" i="7"/>
  <c r="A7559" i="7"/>
  <c r="C7559" i="7"/>
  <c r="A7560" i="7"/>
  <c r="C7560" i="7"/>
  <c r="A7561" i="7"/>
  <c r="C7561" i="7"/>
  <c r="A7562" i="7"/>
  <c r="C7562" i="7"/>
  <c r="A7563" i="7"/>
  <c r="C7563" i="7"/>
  <c r="A7564" i="7"/>
  <c r="C7564" i="7"/>
  <c r="A7565" i="7"/>
  <c r="C7565" i="7"/>
  <c r="A7566" i="7"/>
  <c r="C7566" i="7"/>
  <c r="A7567" i="7"/>
  <c r="C7567" i="7"/>
  <c r="A7568" i="7"/>
  <c r="C7568" i="7"/>
  <c r="A7569" i="7"/>
  <c r="C7569" i="7"/>
  <c r="A7570" i="7"/>
  <c r="C7570" i="7"/>
  <c r="A7571" i="7"/>
  <c r="C7571" i="7"/>
  <c r="A7572" i="7"/>
  <c r="C7572" i="7"/>
  <c r="A7573" i="7"/>
  <c r="C7573" i="7"/>
  <c r="A7574" i="7"/>
  <c r="C7574" i="7"/>
  <c r="A7575" i="7"/>
  <c r="C7575" i="7"/>
  <c r="A7576" i="7"/>
  <c r="C7576" i="7"/>
  <c r="A7577" i="7"/>
  <c r="C7577" i="7"/>
  <c r="A7578" i="7"/>
  <c r="C7578" i="7"/>
  <c r="A7579" i="7"/>
  <c r="C7579" i="7"/>
  <c r="A7580" i="7"/>
  <c r="C7580" i="7"/>
  <c r="A7581" i="7"/>
  <c r="C7581" i="7"/>
  <c r="A7582" i="7"/>
  <c r="C7582" i="7"/>
  <c r="A7583" i="7"/>
  <c r="C7583" i="7"/>
  <c r="A7584" i="7"/>
  <c r="C7584" i="7"/>
  <c r="A7585" i="7"/>
  <c r="C7585" i="7"/>
  <c r="A7586" i="7"/>
  <c r="C7586" i="7"/>
  <c r="A7587" i="7"/>
  <c r="C7587" i="7"/>
  <c r="A7588" i="7"/>
  <c r="C7588" i="7"/>
  <c r="A7589" i="7"/>
  <c r="C7589" i="7"/>
  <c r="A7590" i="7"/>
  <c r="C7590" i="7"/>
  <c r="A7591" i="7"/>
  <c r="C7591" i="7"/>
  <c r="A7592" i="7"/>
  <c r="C7592" i="7"/>
  <c r="A7593" i="7"/>
  <c r="C7593" i="7"/>
  <c r="A7594" i="7"/>
  <c r="C7594" i="7"/>
  <c r="A7595" i="7"/>
  <c r="C7595" i="7"/>
  <c r="A7596" i="7"/>
  <c r="C7596" i="7"/>
  <c r="A7597" i="7"/>
  <c r="C7597" i="7"/>
  <c r="A7598" i="7"/>
  <c r="C7598" i="7"/>
  <c r="A7599" i="7"/>
  <c r="C7599" i="7"/>
  <c r="A7600" i="7"/>
  <c r="C7600" i="7"/>
  <c r="A7601" i="7"/>
  <c r="C7601" i="7"/>
  <c r="A7602" i="7"/>
  <c r="C7602" i="7"/>
  <c r="A7603" i="7"/>
  <c r="C7603" i="7"/>
  <c r="A7604" i="7"/>
  <c r="C7604" i="7"/>
  <c r="A7605" i="7"/>
  <c r="C7605" i="7"/>
  <c r="A7606" i="7"/>
  <c r="C7606" i="7"/>
  <c r="A7607" i="7"/>
  <c r="C7607" i="7"/>
  <c r="A7608" i="7"/>
  <c r="C7608" i="7"/>
  <c r="A7609" i="7"/>
  <c r="C7609" i="7"/>
  <c r="A7610" i="7"/>
  <c r="C7610" i="7"/>
  <c r="A7611" i="7"/>
  <c r="C7611" i="7"/>
  <c r="A7612" i="7"/>
  <c r="C7612" i="7"/>
  <c r="A7613" i="7"/>
  <c r="C7613" i="7"/>
  <c r="A7614" i="7"/>
  <c r="C7614" i="7"/>
  <c r="A7615" i="7"/>
  <c r="C7615" i="7"/>
  <c r="A7616" i="7"/>
  <c r="C7616" i="7"/>
  <c r="A7617" i="7"/>
  <c r="C7617" i="7"/>
  <c r="A7618" i="7"/>
  <c r="C7618" i="7"/>
  <c r="A7619" i="7"/>
  <c r="C7619" i="7"/>
  <c r="A7620" i="7"/>
  <c r="C7620" i="7"/>
  <c r="A7621" i="7"/>
  <c r="C7621" i="7"/>
  <c r="A7622" i="7"/>
  <c r="C7622" i="7"/>
  <c r="A7623" i="7"/>
  <c r="C7623" i="7"/>
  <c r="A7624" i="7"/>
  <c r="C7624" i="7"/>
  <c r="A7625" i="7"/>
  <c r="C7625" i="7"/>
  <c r="A7626" i="7"/>
  <c r="C7626" i="7"/>
  <c r="A7627" i="7"/>
  <c r="C7627" i="7"/>
  <c r="A7628" i="7"/>
  <c r="C7628" i="7"/>
  <c r="A7629" i="7"/>
  <c r="C7629" i="7"/>
  <c r="A7630" i="7"/>
  <c r="C7630" i="7"/>
  <c r="A7631" i="7"/>
  <c r="C7631" i="7"/>
  <c r="A7632" i="7"/>
  <c r="C7632" i="7"/>
  <c r="A7633" i="7"/>
  <c r="C7633" i="7"/>
  <c r="A7634" i="7"/>
  <c r="C7634" i="7"/>
  <c r="A7635" i="7"/>
  <c r="C7635" i="7"/>
  <c r="A7636" i="7"/>
  <c r="C7636" i="7"/>
  <c r="A7637" i="7"/>
  <c r="C7637" i="7"/>
  <c r="A7638" i="7"/>
  <c r="C7638" i="7"/>
  <c r="A7639" i="7"/>
  <c r="C7639" i="7"/>
  <c r="A7640" i="7"/>
  <c r="C7640" i="7"/>
  <c r="A7641" i="7"/>
  <c r="C7641" i="7"/>
  <c r="A7642" i="7"/>
  <c r="C7642" i="7"/>
  <c r="A7643" i="7"/>
  <c r="C7643" i="7"/>
  <c r="A7644" i="7"/>
  <c r="C7644" i="7"/>
  <c r="A7645" i="7"/>
  <c r="C7645" i="7"/>
  <c r="A7646" i="7"/>
  <c r="C7646" i="7"/>
  <c r="A7647" i="7"/>
  <c r="C7647" i="7"/>
  <c r="A7648" i="7"/>
  <c r="C7648" i="7"/>
  <c r="A7649" i="7"/>
  <c r="C7649" i="7"/>
  <c r="A7650" i="7"/>
  <c r="C7650" i="7"/>
  <c r="A7651" i="7"/>
  <c r="C7651" i="7"/>
  <c r="A7652" i="7"/>
  <c r="C7652" i="7"/>
  <c r="A7653" i="7"/>
  <c r="C7653" i="7"/>
  <c r="A7654" i="7"/>
  <c r="C7654" i="7"/>
  <c r="A7655" i="7"/>
  <c r="C7655" i="7"/>
  <c r="A7656" i="7"/>
  <c r="C7656" i="7"/>
  <c r="A7657" i="7"/>
  <c r="C7657" i="7"/>
  <c r="A7658" i="7"/>
  <c r="C7658" i="7"/>
  <c r="A7659" i="7"/>
  <c r="C7659" i="7"/>
  <c r="A7660" i="7"/>
  <c r="C7660" i="7"/>
  <c r="A7661" i="7"/>
  <c r="C7661" i="7"/>
  <c r="A7662" i="7"/>
  <c r="C7662" i="7"/>
  <c r="A7663" i="7"/>
  <c r="C7663" i="7"/>
  <c r="A7664" i="7"/>
  <c r="C7664" i="7"/>
  <c r="A7665" i="7"/>
  <c r="C7665" i="7"/>
  <c r="A7666" i="7"/>
  <c r="C7666" i="7"/>
  <c r="A7667" i="7"/>
  <c r="C7667" i="7"/>
  <c r="A7668" i="7"/>
  <c r="C7668" i="7"/>
  <c r="A7669" i="7"/>
  <c r="C7669" i="7"/>
  <c r="A7670" i="7"/>
  <c r="C7670" i="7"/>
  <c r="A7671" i="7"/>
  <c r="C7671" i="7"/>
  <c r="A7672" i="7"/>
  <c r="C7672" i="7"/>
  <c r="A7673" i="7"/>
  <c r="C7673" i="7"/>
  <c r="A7674" i="7"/>
  <c r="C7674" i="7"/>
  <c r="A7675" i="7"/>
  <c r="C7675" i="7"/>
  <c r="A7676" i="7"/>
  <c r="C7676" i="7"/>
  <c r="A7677" i="7"/>
  <c r="C7677" i="7"/>
  <c r="A7678" i="7"/>
  <c r="C7678" i="7"/>
  <c r="A7679" i="7"/>
  <c r="C7679" i="7"/>
  <c r="A7680" i="7"/>
  <c r="C7680" i="7"/>
  <c r="A7681" i="7"/>
  <c r="C7681" i="7"/>
  <c r="A7682" i="7"/>
  <c r="C7682" i="7"/>
  <c r="A7683" i="7"/>
  <c r="C7683" i="7"/>
  <c r="A7684" i="7"/>
  <c r="C7684" i="7"/>
  <c r="A7685" i="7"/>
  <c r="C7685" i="7"/>
  <c r="A7686" i="7"/>
  <c r="C7686" i="7"/>
  <c r="A7687" i="7"/>
  <c r="C7687" i="7"/>
  <c r="A7688" i="7"/>
  <c r="C7688" i="7"/>
  <c r="A7689" i="7"/>
  <c r="C7689" i="7"/>
  <c r="A7690" i="7"/>
  <c r="C7690" i="7"/>
  <c r="A7691" i="7"/>
  <c r="C7691" i="7"/>
  <c r="A7692" i="7"/>
  <c r="C7692" i="7"/>
  <c r="A7693" i="7"/>
  <c r="C7693" i="7"/>
  <c r="A7694" i="7"/>
  <c r="C7694" i="7"/>
  <c r="A7695" i="7"/>
  <c r="C7695" i="7"/>
  <c r="A7696" i="7"/>
  <c r="C7696" i="7"/>
  <c r="A7697" i="7"/>
  <c r="C7697" i="7"/>
  <c r="A7698" i="7"/>
  <c r="C7698" i="7"/>
  <c r="A7699" i="7"/>
  <c r="C7699" i="7"/>
  <c r="A7700" i="7"/>
  <c r="C7700" i="7"/>
  <c r="A7701" i="7"/>
  <c r="C7701" i="7"/>
  <c r="A7702" i="7"/>
  <c r="C7702" i="7"/>
  <c r="A7703" i="7"/>
  <c r="C7703" i="7"/>
  <c r="A7704" i="7"/>
  <c r="C7704" i="7"/>
  <c r="A7705" i="7"/>
  <c r="C7705" i="7"/>
  <c r="A7706" i="7"/>
  <c r="C7706" i="7"/>
  <c r="A7707" i="7"/>
  <c r="C7707" i="7"/>
  <c r="A7708" i="7"/>
  <c r="C7708" i="7"/>
  <c r="A7709" i="7"/>
  <c r="C7709" i="7"/>
  <c r="A7710" i="7"/>
  <c r="C7710" i="7"/>
  <c r="A7711" i="7"/>
  <c r="C7711" i="7"/>
  <c r="A7712" i="7"/>
  <c r="C7712" i="7"/>
  <c r="A7713" i="7"/>
  <c r="C7713" i="7"/>
  <c r="A7714" i="7"/>
  <c r="C7714" i="7"/>
  <c r="A7715" i="7"/>
  <c r="C7715" i="7"/>
  <c r="A7716" i="7"/>
  <c r="C7716" i="7"/>
  <c r="A7717" i="7"/>
  <c r="C7717" i="7"/>
  <c r="A7718" i="7"/>
  <c r="C7718" i="7"/>
  <c r="A7719" i="7"/>
  <c r="C7719" i="7"/>
  <c r="A7720" i="7"/>
  <c r="C7720" i="7"/>
  <c r="A7721" i="7"/>
  <c r="C7721" i="7"/>
  <c r="A7722" i="7"/>
  <c r="C7722" i="7"/>
  <c r="A7723" i="7"/>
  <c r="C7723" i="7"/>
  <c r="A7724" i="7"/>
  <c r="C7724" i="7"/>
  <c r="A7725" i="7"/>
  <c r="C7725" i="7"/>
  <c r="A7726" i="7"/>
  <c r="C7726" i="7"/>
  <c r="A7727" i="7"/>
  <c r="C7727" i="7"/>
  <c r="A7728" i="7"/>
  <c r="C7728" i="7"/>
  <c r="A7729" i="7"/>
  <c r="C7729" i="7"/>
  <c r="A7730" i="7"/>
  <c r="C7730" i="7"/>
  <c r="A7731" i="7"/>
  <c r="C7731" i="7"/>
  <c r="A7732" i="7"/>
  <c r="C7732" i="7"/>
  <c r="A7733" i="7"/>
  <c r="C7733" i="7"/>
  <c r="A7734" i="7"/>
  <c r="C7734" i="7"/>
  <c r="A7735" i="7"/>
  <c r="C7735" i="7"/>
  <c r="A7736" i="7"/>
  <c r="C7736" i="7"/>
  <c r="A7737" i="7"/>
  <c r="C7737" i="7"/>
  <c r="A7738" i="7"/>
  <c r="C7738" i="7"/>
  <c r="A7739" i="7"/>
  <c r="C7739" i="7"/>
  <c r="A7740" i="7"/>
  <c r="C7740" i="7"/>
  <c r="A7741" i="7"/>
  <c r="C7741" i="7"/>
  <c r="A7742" i="7"/>
  <c r="C7742" i="7"/>
  <c r="A7743" i="7"/>
  <c r="C7743" i="7"/>
  <c r="A7744" i="7"/>
  <c r="C7744" i="7"/>
  <c r="A7745" i="7"/>
  <c r="C7745" i="7"/>
  <c r="A7746" i="7"/>
  <c r="C7746" i="7"/>
  <c r="A7747" i="7"/>
  <c r="C7747" i="7"/>
  <c r="A7748" i="7"/>
  <c r="C7748" i="7"/>
  <c r="A7749" i="7"/>
  <c r="C7749" i="7"/>
  <c r="A7750" i="7"/>
  <c r="C7750" i="7"/>
  <c r="A7751" i="7"/>
  <c r="C7751" i="7"/>
  <c r="A7752" i="7"/>
  <c r="C7752" i="7"/>
  <c r="A7753" i="7"/>
  <c r="C7753" i="7"/>
  <c r="A7754" i="7"/>
  <c r="C7754" i="7"/>
  <c r="A7755" i="7"/>
  <c r="C7755" i="7"/>
  <c r="A7756" i="7"/>
  <c r="C7756" i="7"/>
  <c r="A7757" i="7"/>
  <c r="C7757" i="7"/>
  <c r="A7758" i="7"/>
  <c r="C7758" i="7"/>
  <c r="A7759" i="7"/>
  <c r="C7759" i="7"/>
  <c r="A7760" i="7"/>
  <c r="C7760" i="7"/>
  <c r="A7761" i="7"/>
  <c r="C7761" i="7"/>
  <c r="A7762" i="7"/>
  <c r="C7762" i="7"/>
  <c r="A7763" i="7"/>
  <c r="C7763" i="7"/>
  <c r="A7764" i="7"/>
  <c r="C7764" i="7"/>
  <c r="A7765" i="7"/>
  <c r="C7765" i="7"/>
  <c r="A7766" i="7"/>
  <c r="C7766" i="7"/>
  <c r="A7767" i="7"/>
  <c r="C7767" i="7"/>
  <c r="A7768" i="7"/>
  <c r="C7768" i="7"/>
  <c r="A7769" i="7"/>
  <c r="C7769" i="7"/>
  <c r="A7770" i="7"/>
  <c r="C7770" i="7"/>
  <c r="A7771" i="7"/>
  <c r="C7771" i="7"/>
  <c r="A7772" i="7"/>
  <c r="C7772" i="7"/>
  <c r="A7773" i="7"/>
  <c r="C7773" i="7"/>
  <c r="A7774" i="7"/>
  <c r="C7774" i="7"/>
  <c r="A7775" i="7"/>
  <c r="C7775" i="7"/>
  <c r="A7776" i="7"/>
  <c r="C7776" i="7"/>
  <c r="A7777" i="7"/>
  <c r="C7777" i="7"/>
  <c r="A7778" i="7"/>
  <c r="C7778" i="7"/>
  <c r="A7779" i="7"/>
  <c r="C7779" i="7"/>
  <c r="A7780" i="7"/>
  <c r="C7780" i="7"/>
  <c r="A7781" i="7"/>
  <c r="C7781" i="7"/>
  <c r="A7782" i="7"/>
  <c r="C7782" i="7"/>
  <c r="A7783" i="7"/>
  <c r="C7783" i="7"/>
  <c r="A7784" i="7"/>
  <c r="C7784" i="7"/>
  <c r="A7785" i="7"/>
  <c r="C7785" i="7"/>
  <c r="A7786" i="7"/>
  <c r="C7786" i="7"/>
  <c r="A7787" i="7"/>
  <c r="C7787" i="7"/>
  <c r="A7788" i="7"/>
  <c r="C7788" i="7"/>
  <c r="A7789" i="7"/>
  <c r="C7789" i="7"/>
  <c r="A7790" i="7"/>
  <c r="C7790" i="7"/>
  <c r="A7791" i="7"/>
  <c r="C7791" i="7"/>
  <c r="A7792" i="7"/>
  <c r="C7792" i="7"/>
  <c r="A7793" i="7"/>
  <c r="C7793" i="7"/>
  <c r="A7794" i="7"/>
  <c r="C7794" i="7"/>
  <c r="A7795" i="7"/>
  <c r="C7795" i="7"/>
  <c r="A7796" i="7"/>
  <c r="C7796" i="7"/>
  <c r="A7797" i="7"/>
  <c r="C7797" i="7"/>
  <c r="A7798" i="7"/>
  <c r="C7798" i="7"/>
  <c r="A7799" i="7"/>
  <c r="C7799" i="7"/>
  <c r="A7800" i="7"/>
  <c r="C7800" i="7"/>
  <c r="A7801" i="7"/>
  <c r="C7801" i="7"/>
  <c r="A7802" i="7"/>
  <c r="C7802" i="7"/>
  <c r="A7803" i="7"/>
  <c r="C7803" i="7"/>
  <c r="A7804" i="7"/>
  <c r="C7804" i="7"/>
  <c r="A7805" i="7"/>
  <c r="C7805" i="7"/>
  <c r="A7806" i="7"/>
  <c r="C7806" i="7"/>
  <c r="A7807" i="7"/>
  <c r="C7807" i="7"/>
  <c r="A7808" i="7"/>
  <c r="C7808" i="7"/>
  <c r="A7809" i="7"/>
  <c r="C7809" i="7"/>
  <c r="A7810" i="7"/>
  <c r="C7810" i="7"/>
  <c r="A7811" i="7"/>
  <c r="C7811" i="7"/>
  <c r="A7812" i="7"/>
  <c r="C7812" i="7"/>
  <c r="A7813" i="7"/>
  <c r="C7813" i="7"/>
  <c r="A7814" i="7"/>
  <c r="C7814" i="7"/>
  <c r="A7815" i="7"/>
  <c r="C7815" i="7"/>
  <c r="A7816" i="7"/>
  <c r="C7816" i="7"/>
  <c r="A7817" i="7"/>
  <c r="C7817" i="7"/>
  <c r="A7818" i="7"/>
  <c r="C7818" i="7"/>
  <c r="A7819" i="7"/>
  <c r="C7819" i="7"/>
  <c r="A7820" i="7"/>
  <c r="C7820" i="7"/>
  <c r="A7821" i="7"/>
  <c r="C7821" i="7"/>
  <c r="A7822" i="7"/>
  <c r="C7822" i="7"/>
  <c r="A7823" i="7"/>
  <c r="C7823" i="7"/>
  <c r="A7824" i="7"/>
  <c r="C7824" i="7"/>
  <c r="A7825" i="7"/>
  <c r="C7825" i="7"/>
  <c r="A7826" i="7"/>
  <c r="C7826" i="7"/>
  <c r="A7827" i="7"/>
  <c r="C7827" i="7"/>
  <c r="A7828" i="7"/>
  <c r="C7828" i="7"/>
  <c r="A7829" i="7"/>
  <c r="C7829" i="7"/>
  <c r="A7830" i="7"/>
  <c r="C7830" i="7"/>
  <c r="A7831" i="7"/>
  <c r="C7831" i="7"/>
  <c r="A7832" i="7"/>
  <c r="C7832" i="7"/>
  <c r="A7833" i="7"/>
  <c r="C7833" i="7"/>
  <c r="A7834" i="7"/>
  <c r="C7834" i="7"/>
  <c r="A7835" i="7"/>
  <c r="C7835" i="7"/>
  <c r="A7836" i="7"/>
  <c r="C7836" i="7"/>
  <c r="A7837" i="7"/>
  <c r="C7837" i="7"/>
  <c r="A7838" i="7"/>
  <c r="C7838" i="7"/>
  <c r="A7839" i="7"/>
  <c r="C7839" i="7"/>
  <c r="A7840" i="7"/>
  <c r="C7840" i="7"/>
  <c r="A7841" i="7"/>
  <c r="C7841" i="7"/>
  <c r="A7842" i="7"/>
  <c r="C7842" i="7"/>
  <c r="A7843" i="7"/>
  <c r="C7843" i="7"/>
  <c r="A7844" i="7"/>
  <c r="C7844" i="7"/>
  <c r="A7845" i="7"/>
  <c r="C7845" i="7"/>
  <c r="A7846" i="7"/>
  <c r="C7846" i="7"/>
  <c r="A7847" i="7"/>
  <c r="C7847" i="7"/>
  <c r="A7848" i="7"/>
  <c r="C7848" i="7"/>
  <c r="A7849" i="7"/>
  <c r="C7849" i="7"/>
  <c r="A7850" i="7"/>
  <c r="C7850" i="7"/>
  <c r="A7851" i="7"/>
  <c r="C7851" i="7"/>
  <c r="A7852" i="7"/>
  <c r="C7852" i="7"/>
  <c r="A7853" i="7"/>
  <c r="C7853" i="7"/>
  <c r="A7854" i="7"/>
  <c r="C7854" i="7"/>
  <c r="A7855" i="7"/>
  <c r="C7855" i="7"/>
  <c r="A7856" i="7"/>
  <c r="C7856" i="7"/>
  <c r="A7857" i="7"/>
  <c r="C7857" i="7"/>
  <c r="A7858" i="7"/>
  <c r="C7858" i="7"/>
  <c r="A7859" i="7"/>
  <c r="C7859" i="7"/>
  <c r="A7860" i="7"/>
  <c r="C7860" i="7"/>
  <c r="A7861" i="7"/>
  <c r="C7861" i="7"/>
  <c r="A7862" i="7"/>
  <c r="C7862" i="7"/>
  <c r="A7863" i="7"/>
  <c r="C7863" i="7"/>
  <c r="A7864" i="7"/>
  <c r="C7864" i="7"/>
  <c r="A7865" i="7"/>
  <c r="C7865" i="7"/>
  <c r="A7866" i="7"/>
  <c r="C7866" i="7"/>
  <c r="A7867" i="7"/>
  <c r="C7867" i="7"/>
  <c r="A7868" i="7"/>
  <c r="C7868" i="7"/>
  <c r="A7869" i="7"/>
  <c r="C7869" i="7"/>
  <c r="A7870" i="7"/>
  <c r="C7870" i="7"/>
  <c r="A7871" i="7"/>
  <c r="C7871" i="7"/>
  <c r="A7872" i="7"/>
  <c r="C7872" i="7"/>
  <c r="A7873" i="7"/>
  <c r="C7873" i="7"/>
  <c r="A7874" i="7"/>
  <c r="C7874" i="7"/>
  <c r="A7875" i="7"/>
  <c r="C7875" i="7"/>
  <c r="A7876" i="7"/>
  <c r="C7876" i="7"/>
  <c r="A7877" i="7"/>
  <c r="C7877" i="7"/>
  <c r="A7878" i="7"/>
  <c r="C7878" i="7"/>
  <c r="A7879" i="7"/>
  <c r="C7879" i="7"/>
  <c r="A7880" i="7"/>
  <c r="C7880" i="7"/>
  <c r="A7881" i="7"/>
  <c r="C7881" i="7"/>
  <c r="A7882" i="7"/>
  <c r="C7882" i="7"/>
  <c r="A7883" i="7"/>
  <c r="C7883" i="7"/>
  <c r="A7884" i="7"/>
  <c r="C7884" i="7"/>
  <c r="A7885" i="7"/>
  <c r="C7885" i="7"/>
  <c r="A7886" i="7"/>
  <c r="C7886" i="7"/>
  <c r="A7887" i="7"/>
  <c r="C7887" i="7"/>
  <c r="A7888" i="7"/>
  <c r="C7888" i="7"/>
  <c r="A7889" i="7"/>
  <c r="C7889" i="7"/>
  <c r="A7890" i="7"/>
  <c r="C7890" i="7"/>
  <c r="A7891" i="7"/>
  <c r="C7891" i="7"/>
  <c r="A7892" i="7"/>
  <c r="C7892" i="7"/>
  <c r="A7893" i="7"/>
  <c r="C7893" i="7"/>
  <c r="A7894" i="7"/>
  <c r="C7894" i="7"/>
  <c r="A7895" i="7"/>
  <c r="C7895" i="7"/>
  <c r="A7896" i="7"/>
  <c r="C7896" i="7"/>
  <c r="A7897" i="7"/>
  <c r="C7897" i="7"/>
  <c r="A7898" i="7"/>
  <c r="C7898" i="7"/>
  <c r="A7899" i="7"/>
  <c r="C7899" i="7"/>
  <c r="A7900" i="7"/>
  <c r="C7900" i="7"/>
  <c r="A7901" i="7"/>
  <c r="C7901" i="7"/>
  <c r="A7902" i="7"/>
  <c r="C7902" i="7"/>
  <c r="A7903" i="7"/>
  <c r="C7903" i="7"/>
  <c r="A7904" i="7"/>
  <c r="C7904" i="7"/>
  <c r="A7905" i="7"/>
  <c r="C7905" i="7"/>
  <c r="A7906" i="7"/>
  <c r="C7906" i="7"/>
  <c r="A7907" i="7"/>
  <c r="C7907" i="7"/>
  <c r="A7908" i="7"/>
  <c r="C7908" i="7"/>
  <c r="A7909" i="7"/>
  <c r="C7909" i="7"/>
  <c r="A7910" i="7"/>
  <c r="C7910" i="7"/>
  <c r="A7911" i="7"/>
  <c r="C7911" i="7"/>
  <c r="A7912" i="7"/>
  <c r="C7912" i="7"/>
  <c r="A7913" i="7"/>
  <c r="C7913" i="7"/>
  <c r="A7914" i="7"/>
  <c r="C7914" i="7"/>
  <c r="A7915" i="7"/>
  <c r="C7915" i="7"/>
  <c r="A7916" i="7"/>
  <c r="C7916" i="7"/>
  <c r="A7917" i="7"/>
  <c r="C7917" i="7"/>
  <c r="A7918" i="7"/>
  <c r="C7918" i="7"/>
  <c r="A7919" i="7"/>
  <c r="C7919" i="7"/>
  <c r="A7920" i="7"/>
  <c r="C7920" i="7"/>
  <c r="A7921" i="7"/>
  <c r="C7921" i="7"/>
  <c r="A7922" i="7"/>
  <c r="C7922" i="7"/>
  <c r="A7923" i="7"/>
  <c r="C7923" i="7"/>
  <c r="A7924" i="7"/>
  <c r="C7924" i="7"/>
  <c r="A7925" i="7"/>
  <c r="C7925" i="7"/>
  <c r="A7926" i="7"/>
  <c r="C7926" i="7"/>
  <c r="A7927" i="7"/>
  <c r="C7927" i="7"/>
  <c r="A7928" i="7"/>
  <c r="C7928" i="7"/>
  <c r="A7929" i="7"/>
  <c r="C7929" i="7"/>
  <c r="A7930" i="7"/>
  <c r="C7930" i="7"/>
  <c r="A7931" i="7"/>
  <c r="C7931" i="7"/>
  <c r="A7932" i="7"/>
  <c r="C7932" i="7"/>
  <c r="A7933" i="7"/>
  <c r="C7933" i="7"/>
  <c r="A7934" i="7"/>
  <c r="C7934" i="7"/>
  <c r="A7935" i="7"/>
  <c r="C7935" i="7"/>
  <c r="A7936" i="7"/>
  <c r="C7936" i="7"/>
  <c r="A7937" i="7"/>
  <c r="C7937" i="7"/>
  <c r="A7938" i="7"/>
  <c r="C7938" i="7"/>
  <c r="A7939" i="7"/>
  <c r="C7939" i="7"/>
  <c r="A7940" i="7"/>
  <c r="C7940" i="7"/>
  <c r="A7941" i="7"/>
  <c r="C7941" i="7"/>
  <c r="A7942" i="7"/>
  <c r="C7942" i="7"/>
  <c r="A7943" i="7"/>
  <c r="C7943" i="7"/>
  <c r="A7944" i="7"/>
  <c r="C7944" i="7"/>
  <c r="A7945" i="7"/>
  <c r="C7945" i="7"/>
  <c r="A7946" i="7"/>
  <c r="C7946" i="7"/>
  <c r="A7947" i="7"/>
  <c r="C7947" i="7"/>
  <c r="A7948" i="7"/>
  <c r="C7948" i="7"/>
  <c r="A7949" i="7"/>
  <c r="C7949" i="7"/>
  <c r="A7950" i="7"/>
  <c r="C7950" i="7"/>
  <c r="A7951" i="7"/>
  <c r="C7951" i="7"/>
  <c r="A7952" i="7"/>
  <c r="C7952" i="7"/>
  <c r="A7953" i="7"/>
  <c r="C7953" i="7"/>
  <c r="A7954" i="7"/>
  <c r="C7954" i="7"/>
  <c r="A7955" i="7"/>
  <c r="C7955" i="7"/>
  <c r="A7956" i="7"/>
  <c r="C7956" i="7"/>
  <c r="A7957" i="7"/>
  <c r="C7957" i="7"/>
  <c r="A7958" i="7"/>
  <c r="C7958" i="7"/>
  <c r="A7959" i="7"/>
  <c r="C7959" i="7"/>
  <c r="A7960" i="7"/>
  <c r="C7960" i="7"/>
  <c r="A7961" i="7"/>
  <c r="C7961" i="7"/>
  <c r="A7962" i="7"/>
  <c r="C7962" i="7"/>
  <c r="A7963" i="7"/>
  <c r="C7963" i="7"/>
  <c r="A7964" i="7"/>
  <c r="C7964" i="7"/>
  <c r="A7965" i="7"/>
  <c r="C7965" i="7"/>
  <c r="A7966" i="7"/>
  <c r="C7966" i="7"/>
  <c r="A7967" i="7"/>
  <c r="C7967" i="7"/>
  <c r="A7968" i="7"/>
  <c r="C7968" i="7"/>
  <c r="A7969" i="7"/>
  <c r="C7969" i="7"/>
  <c r="A7970" i="7"/>
  <c r="C7970" i="7"/>
  <c r="A7971" i="7"/>
  <c r="C7971" i="7"/>
  <c r="A7972" i="7"/>
  <c r="C7972" i="7"/>
  <c r="A7973" i="7"/>
  <c r="C7973" i="7"/>
  <c r="A7974" i="7"/>
  <c r="C7974" i="7"/>
  <c r="A7975" i="7"/>
  <c r="C7975" i="7"/>
  <c r="A7976" i="7"/>
  <c r="C7976" i="7"/>
  <c r="A7977" i="7"/>
  <c r="C7977" i="7"/>
  <c r="A7978" i="7"/>
  <c r="C7978" i="7"/>
  <c r="A7979" i="7"/>
  <c r="C7979" i="7"/>
  <c r="A7980" i="7"/>
  <c r="C7980" i="7"/>
  <c r="A7981" i="7"/>
  <c r="C7981" i="7"/>
  <c r="A7982" i="7"/>
  <c r="C7982" i="7"/>
  <c r="A7983" i="7"/>
  <c r="C7983" i="7"/>
  <c r="A7984" i="7"/>
  <c r="C7984" i="7"/>
  <c r="A7985" i="7"/>
  <c r="C7985" i="7"/>
  <c r="A7986" i="7"/>
  <c r="C7986" i="7"/>
  <c r="A7987" i="7"/>
  <c r="C7987" i="7"/>
  <c r="A7988" i="7"/>
  <c r="C7988" i="7"/>
  <c r="A7989" i="7"/>
  <c r="C7989" i="7"/>
  <c r="A7990" i="7"/>
  <c r="C7990" i="7"/>
  <c r="A7991" i="7"/>
  <c r="C7991" i="7"/>
  <c r="A7992" i="7"/>
  <c r="C7992" i="7"/>
  <c r="A7993" i="7"/>
  <c r="C7993" i="7"/>
  <c r="A7994" i="7"/>
  <c r="C7994" i="7"/>
  <c r="A7995" i="7"/>
  <c r="C7995" i="7"/>
  <c r="A7996" i="7"/>
  <c r="C7996" i="7"/>
  <c r="A7997" i="7"/>
  <c r="C7997" i="7"/>
  <c r="A7998" i="7"/>
  <c r="C7998" i="7"/>
  <c r="A7999" i="7"/>
  <c r="C7999" i="7"/>
  <c r="A8000" i="7"/>
  <c r="C8000" i="7"/>
  <c r="A8001" i="7"/>
  <c r="C8001" i="7"/>
  <c r="A8002" i="7"/>
  <c r="C8002" i="7"/>
  <c r="A8003" i="7"/>
  <c r="C8003" i="7"/>
  <c r="A8004" i="7"/>
  <c r="C8004" i="7"/>
  <c r="A8005" i="7"/>
  <c r="C8005" i="7"/>
  <c r="A8006" i="7"/>
  <c r="C8006" i="7"/>
  <c r="A8007" i="7"/>
  <c r="C8007" i="7"/>
  <c r="A8008" i="7"/>
  <c r="C8008" i="7"/>
  <c r="A8009" i="7"/>
  <c r="C8009" i="7"/>
  <c r="A8010" i="7"/>
  <c r="C8010" i="7"/>
  <c r="A8011" i="7"/>
  <c r="C8011" i="7"/>
  <c r="A8012" i="7"/>
  <c r="C8012" i="7"/>
  <c r="A8013" i="7"/>
  <c r="C8013" i="7"/>
  <c r="A8014" i="7"/>
  <c r="C8014" i="7"/>
  <c r="A8015" i="7"/>
  <c r="C8015" i="7"/>
  <c r="A8016" i="7"/>
  <c r="C8016" i="7"/>
  <c r="A8017" i="7"/>
  <c r="C8017" i="7"/>
  <c r="A8018" i="7"/>
  <c r="C8018" i="7"/>
  <c r="A8019" i="7"/>
  <c r="C8019" i="7"/>
  <c r="A8020" i="7"/>
  <c r="C8020" i="7"/>
  <c r="A8021" i="7"/>
  <c r="C8021" i="7"/>
  <c r="A8022" i="7"/>
  <c r="C8022" i="7"/>
  <c r="A8023" i="7"/>
  <c r="C8023" i="7"/>
  <c r="A8024" i="7"/>
  <c r="C8024" i="7"/>
  <c r="A8025" i="7"/>
  <c r="C8025" i="7"/>
  <c r="A8026" i="7"/>
  <c r="C8026" i="7"/>
  <c r="A8027" i="7"/>
  <c r="C8027" i="7"/>
  <c r="A8028" i="7"/>
  <c r="C8028" i="7"/>
  <c r="A8029" i="7"/>
  <c r="C8029" i="7"/>
  <c r="A8030" i="7"/>
  <c r="C8030" i="7"/>
  <c r="A8031" i="7"/>
  <c r="C8031" i="7"/>
  <c r="A8032" i="7"/>
  <c r="C8032" i="7"/>
  <c r="A8033" i="7"/>
  <c r="C8033" i="7"/>
  <c r="A8034" i="7"/>
  <c r="C8034" i="7"/>
  <c r="A8035" i="7"/>
  <c r="C8035" i="7"/>
  <c r="A8036" i="7"/>
  <c r="C8036" i="7"/>
  <c r="A8037" i="7"/>
  <c r="C8037" i="7"/>
  <c r="A8038" i="7"/>
  <c r="C8038" i="7"/>
  <c r="A8039" i="7"/>
  <c r="C8039" i="7"/>
  <c r="A8040" i="7"/>
  <c r="C8040" i="7"/>
  <c r="A8041" i="7"/>
  <c r="C8041" i="7"/>
  <c r="A8042" i="7"/>
  <c r="C8042" i="7"/>
  <c r="A8043" i="7"/>
  <c r="C8043" i="7"/>
  <c r="A8044" i="7"/>
  <c r="C8044" i="7"/>
  <c r="A8045" i="7"/>
  <c r="C8045" i="7"/>
  <c r="A8046" i="7"/>
  <c r="C8046" i="7"/>
  <c r="A8047" i="7"/>
  <c r="C8047" i="7"/>
  <c r="A8048" i="7"/>
  <c r="C8048" i="7"/>
  <c r="A8049" i="7"/>
  <c r="C8049" i="7"/>
  <c r="A8050" i="7"/>
  <c r="C8050" i="7"/>
  <c r="A8051" i="7"/>
  <c r="C8051" i="7"/>
  <c r="A8052" i="7"/>
  <c r="C8052" i="7"/>
  <c r="A8053" i="7"/>
  <c r="C8053" i="7"/>
  <c r="A8054" i="7"/>
  <c r="C8054" i="7"/>
  <c r="A8055" i="7"/>
  <c r="C8055" i="7"/>
  <c r="A8056" i="7"/>
  <c r="C8056" i="7"/>
  <c r="A8057" i="7"/>
  <c r="C8057" i="7"/>
  <c r="A8058" i="7"/>
  <c r="C8058" i="7"/>
  <c r="A8059" i="7"/>
  <c r="C8059" i="7"/>
  <c r="A8060" i="7"/>
  <c r="C8060" i="7"/>
  <c r="A8061" i="7"/>
  <c r="C8061" i="7"/>
  <c r="A8062" i="7"/>
  <c r="C8062" i="7"/>
  <c r="A8063" i="7"/>
  <c r="C8063" i="7"/>
  <c r="A8064" i="7"/>
  <c r="C8064" i="7"/>
  <c r="A8065" i="7"/>
  <c r="C8065" i="7"/>
  <c r="A8066" i="7"/>
  <c r="C8066" i="7"/>
  <c r="A8067" i="7"/>
  <c r="C8067" i="7"/>
  <c r="A8068" i="7"/>
  <c r="C8068" i="7"/>
  <c r="A8069" i="7"/>
  <c r="C8069" i="7"/>
  <c r="A8070" i="7"/>
  <c r="C8070" i="7"/>
  <c r="A8071" i="7"/>
  <c r="C8071" i="7"/>
  <c r="A8072" i="7"/>
  <c r="C8072" i="7"/>
  <c r="A8073" i="7"/>
  <c r="C8073" i="7"/>
  <c r="A8074" i="7"/>
  <c r="C8074" i="7"/>
  <c r="A8075" i="7"/>
  <c r="C8075" i="7"/>
  <c r="A8076" i="7"/>
  <c r="C8076" i="7"/>
  <c r="A8077" i="7"/>
  <c r="C8077" i="7"/>
  <c r="A8078" i="7"/>
  <c r="C8078" i="7"/>
  <c r="A8079" i="7"/>
  <c r="C8079" i="7"/>
  <c r="A8080" i="7"/>
  <c r="C8080" i="7"/>
  <c r="A8081" i="7"/>
  <c r="C8081" i="7"/>
  <c r="A8082" i="7"/>
  <c r="C8082" i="7"/>
  <c r="A8083" i="7"/>
  <c r="C8083" i="7"/>
  <c r="A8084" i="7"/>
  <c r="C8084" i="7"/>
  <c r="A8085" i="7"/>
  <c r="C8085" i="7"/>
  <c r="A8086" i="7"/>
  <c r="C8086" i="7"/>
  <c r="A8087" i="7"/>
  <c r="C8087" i="7"/>
  <c r="A8088" i="7"/>
  <c r="C8088" i="7"/>
  <c r="A8089" i="7"/>
  <c r="C8089" i="7"/>
  <c r="A8090" i="7"/>
  <c r="C8090" i="7"/>
  <c r="A8091" i="7"/>
  <c r="C8091" i="7"/>
  <c r="A8092" i="7"/>
  <c r="C8092" i="7"/>
  <c r="A8093" i="7"/>
  <c r="C8093" i="7"/>
  <c r="A8094" i="7"/>
  <c r="C8094" i="7"/>
  <c r="A8095" i="7"/>
  <c r="C8095" i="7"/>
  <c r="A8096" i="7"/>
  <c r="C8096" i="7"/>
  <c r="A8097" i="7"/>
  <c r="C8097" i="7"/>
  <c r="A8098" i="7"/>
  <c r="C8098" i="7"/>
  <c r="A8099" i="7"/>
  <c r="C8099" i="7"/>
  <c r="A8100" i="7"/>
  <c r="C8100" i="7"/>
  <c r="A8101" i="7"/>
  <c r="C8101" i="7"/>
  <c r="A8102" i="7"/>
  <c r="C8102" i="7"/>
  <c r="A8103" i="7"/>
  <c r="C8103" i="7"/>
  <c r="A8104" i="7"/>
  <c r="C8104" i="7"/>
  <c r="A8105" i="7"/>
  <c r="C8105" i="7"/>
  <c r="A8106" i="7"/>
  <c r="C8106" i="7"/>
  <c r="A8107" i="7"/>
  <c r="C8107" i="7"/>
  <c r="A8108" i="7"/>
  <c r="C8108" i="7"/>
  <c r="A8109" i="7"/>
  <c r="C8109" i="7"/>
  <c r="A8110" i="7"/>
  <c r="C8110" i="7"/>
  <c r="A8111" i="7"/>
  <c r="C8111" i="7"/>
  <c r="A8112" i="7"/>
  <c r="C8112" i="7"/>
  <c r="A8113" i="7"/>
  <c r="C8113" i="7"/>
  <c r="A8114" i="7"/>
  <c r="C8114" i="7"/>
  <c r="A8115" i="7"/>
  <c r="C8115" i="7"/>
  <c r="A8116" i="7"/>
  <c r="C8116" i="7"/>
  <c r="A8117" i="7"/>
  <c r="C8117" i="7"/>
  <c r="A8118" i="7"/>
  <c r="C8118" i="7"/>
  <c r="A8119" i="7"/>
  <c r="C8119" i="7"/>
  <c r="A8120" i="7"/>
  <c r="C8120" i="7"/>
  <c r="A8121" i="7"/>
  <c r="C8121" i="7"/>
  <c r="A8122" i="7"/>
  <c r="C8122" i="7"/>
  <c r="A8123" i="7"/>
  <c r="C8123" i="7"/>
  <c r="A8124" i="7"/>
  <c r="C8124" i="7"/>
  <c r="A8125" i="7"/>
  <c r="C8125" i="7"/>
  <c r="A8126" i="7"/>
  <c r="C8126" i="7"/>
  <c r="A8127" i="7"/>
  <c r="C8127" i="7"/>
  <c r="A8128" i="7"/>
  <c r="C8128" i="7"/>
  <c r="A8129" i="7"/>
  <c r="C8129" i="7"/>
  <c r="A8130" i="7"/>
  <c r="C8130" i="7"/>
  <c r="A8131" i="7"/>
  <c r="C8131" i="7"/>
  <c r="A8132" i="7"/>
  <c r="C8132" i="7"/>
  <c r="A8133" i="7"/>
  <c r="C8133" i="7"/>
  <c r="A8134" i="7"/>
  <c r="C8134" i="7"/>
  <c r="A8135" i="7"/>
  <c r="C8135" i="7"/>
  <c r="A8136" i="7"/>
  <c r="C8136" i="7"/>
  <c r="A8137" i="7"/>
  <c r="C8137" i="7"/>
  <c r="A8138" i="7"/>
  <c r="C8138" i="7"/>
  <c r="A8139" i="7"/>
  <c r="C8139" i="7"/>
  <c r="A8140" i="7"/>
  <c r="C8140" i="7"/>
  <c r="A8141" i="7"/>
  <c r="C8141" i="7"/>
  <c r="A8142" i="7"/>
  <c r="C8142" i="7"/>
  <c r="A8143" i="7"/>
  <c r="C8143" i="7"/>
  <c r="A8144" i="7"/>
  <c r="C8144" i="7"/>
  <c r="A8145" i="7"/>
  <c r="C8145" i="7"/>
  <c r="A8146" i="7"/>
  <c r="C8146" i="7"/>
  <c r="A8147" i="7"/>
  <c r="C8147" i="7"/>
  <c r="A8148" i="7"/>
  <c r="C8148" i="7"/>
  <c r="A8149" i="7"/>
  <c r="C8149" i="7"/>
  <c r="A8150" i="7"/>
  <c r="C8150" i="7"/>
  <c r="A8151" i="7"/>
  <c r="C8151" i="7"/>
  <c r="A8152" i="7"/>
  <c r="C8152" i="7"/>
  <c r="A8153" i="7"/>
  <c r="C8153" i="7"/>
  <c r="A8154" i="7"/>
  <c r="C8154" i="7"/>
  <c r="A8155" i="7"/>
  <c r="C8155" i="7"/>
  <c r="A8156" i="7"/>
  <c r="C8156" i="7"/>
  <c r="A8157" i="7"/>
  <c r="C8157" i="7"/>
  <c r="A8158" i="7"/>
  <c r="C8158" i="7"/>
  <c r="A8159" i="7"/>
  <c r="C8159" i="7"/>
  <c r="A8160" i="7"/>
  <c r="C8160" i="7"/>
  <c r="A8161" i="7"/>
  <c r="C8161" i="7"/>
  <c r="A8162" i="7"/>
  <c r="C8162" i="7"/>
  <c r="A8163" i="7"/>
  <c r="C8163" i="7"/>
  <c r="A8164" i="7"/>
  <c r="C8164" i="7"/>
  <c r="A8165" i="7"/>
  <c r="C8165" i="7"/>
  <c r="A8166" i="7"/>
  <c r="C8166" i="7"/>
  <c r="A8167" i="7"/>
  <c r="C8167" i="7"/>
  <c r="A8168" i="7"/>
  <c r="C8168" i="7"/>
  <c r="A8169" i="7"/>
  <c r="C8169" i="7"/>
  <c r="A8170" i="7"/>
  <c r="C8170" i="7"/>
  <c r="A8171" i="7"/>
  <c r="C8171" i="7"/>
  <c r="A8172" i="7"/>
  <c r="C8172" i="7"/>
  <c r="A8173" i="7"/>
  <c r="C8173" i="7"/>
  <c r="A8174" i="7"/>
  <c r="C8174" i="7"/>
  <c r="A8175" i="7"/>
  <c r="C8175" i="7"/>
  <c r="A8176" i="7"/>
  <c r="C8176" i="7"/>
  <c r="A8177" i="7"/>
  <c r="C8177" i="7"/>
  <c r="A8178" i="7"/>
  <c r="C8178" i="7"/>
  <c r="A8179" i="7"/>
  <c r="C8179" i="7"/>
  <c r="A8180" i="7"/>
  <c r="C8180" i="7"/>
  <c r="A8181" i="7"/>
  <c r="C8181" i="7"/>
  <c r="A8182" i="7"/>
  <c r="C8182" i="7"/>
  <c r="A8183" i="7"/>
  <c r="C8183" i="7"/>
  <c r="A8184" i="7"/>
  <c r="C8184" i="7"/>
  <c r="A8185" i="7"/>
  <c r="C8185" i="7"/>
  <c r="A8186" i="7"/>
  <c r="C8186" i="7"/>
  <c r="A8187" i="7"/>
  <c r="C8187" i="7"/>
  <c r="A8188" i="7"/>
  <c r="C8188" i="7"/>
  <c r="A8189" i="7"/>
  <c r="C8189" i="7"/>
  <c r="A8190" i="7"/>
  <c r="C8190" i="7"/>
  <c r="A8191" i="7"/>
  <c r="C8191" i="7"/>
  <c r="A8192" i="7"/>
  <c r="C8192" i="7"/>
  <c r="A8193" i="7"/>
  <c r="C8193" i="7"/>
  <c r="A8194" i="7"/>
  <c r="C8194" i="7"/>
  <c r="A8195" i="7"/>
  <c r="C8195" i="7"/>
  <c r="A8196" i="7"/>
  <c r="C8196" i="7"/>
  <c r="A8197" i="7"/>
  <c r="C8197" i="7"/>
  <c r="A8198" i="7"/>
  <c r="C8198" i="7"/>
  <c r="A8199" i="7"/>
  <c r="C8199" i="7"/>
  <c r="A8200" i="7"/>
  <c r="C8200" i="7"/>
  <c r="A8201" i="7"/>
  <c r="C8201" i="7"/>
  <c r="A8202" i="7"/>
  <c r="C8202" i="7"/>
  <c r="A8203" i="7"/>
  <c r="C8203" i="7"/>
  <c r="A8204" i="7"/>
  <c r="C8204" i="7"/>
  <c r="A8205" i="7"/>
  <c r="C8205" i="7"/>
  <c r="A8206" i="7"/>
  <c r="C8206" i="7"/>
  <c r="A8207" i="7"/>
  <c r="C8207" i="7"/>
  <c r="A8208" i="7"/>
  <c r="C8208" i="7"/>
  <c r="A8209" i="7"/>
  <c r="C8209" i="7"/>
  <c r="A8210" i="7"/>
  <c r="C8210" i="7"/>
  <c r="A8211" i="7"/>
  <c r="C8211" i="7"/>
  <c r="A8212" i="7"/>
  <c r="C8212" i="7"/>
  <c r="A8213" i="7"/>
  <c r="C8213" i="7"/>
  <c r="A8214" i="7"/>
  <c r="C8214" i="7"/>
  <c r="A8215" i="7"/>
  <c r="C8215" i="7"/>
  <c r="A8216" i="7"/>
  <c r="C8216" i="7"/>
  <c r="A8217" i="7"/>
  <c r="C8217" i="7"/>
  <c r="A8218" i="7"/>
  <c r="C8218" i="7"/>
  <c r="A8219" i="7"/>
  <c r="C8219" i="7"/>
  <c r="A8220" i="7"/>
  <c r="C8220" i="7"/>
  <c r="A8221" i="7"/>
  <c r="C8221" i="7"/>
  <c r="A8222" i="7"/>
  <c r="C8222" i="7"/>
  <c r="A8223" i="7"/>
  <c r="C8223" i="7"/>
  <c r="A8224" i="7"/>
  <c r="C8224" i="7"/>
  <c r="A8225" i="7"/>
  <c r="C8225" i="7"/>
  <c r="A8226" i="7"/>
  <c r="C8226" i="7"/>
  <c r="A8227" i="7"/>
  <c r="C8227" i="7"/>
  <c r="A8228" i="7"/>
  <c r="C8228" i="7"/>
  <c r="A8229" i="7"/>
  <c r="C8229" i="7"/>
  <c r="A8230" i="7"/>
  <c r="C8230" i="7"/>
  <c r="A8231" i="7"/>
  <c r="C8231" i="7"/>
  <c r="A8232" i="7"/>
  <c r="C8232" i="7"/>
  <c r="A8233" i="7"/>
  <c r="C8233" i="7"/>
  <c r="A8234" i="7"/>
  <c r="C8234" i="7"/>
  <c r="A8235" i="7"/>
  <c r="C8235" i="7"/>
  <c r="A8236" i="7"/>
  <c r="C8236" i="7"/>
  <c r="A8237" i="7"/>
  <c r="C8237" i="7"/>
  <c r="A8238" i="7"/>
  <c r="C8238" i="7"/>
  <c r="A8239" i="7"/>
  <c r="C8239" i="7"/>
  <c r="A8240" i="7"/>
  <c r="C8240" i="7"/>
  <c r="A8241" i="7"/>
  <c r="C8241" i="7"/>
  <c r="A8242" i="7"/>
  <c r="C8242" i="7"/>
  <c r="A8243" i="7"/>
  <c r="C8243" i="7"/>
  <c r="A8244" i="7"/>
  <c r="C8244" i="7"/>
  <c r="A8245" i="7"/>
  <c r="C8245" i="7"/>
  <c r="A8246" i="7"/>
  <c r="C8246" i="7"/>
  <c r="A8247" i="7"/>
  <c r="C8247" i="7"/>
  <c r="A8248" i="7"/>
  <c r="C8248" i="7"/>
  <c r="A8249" i="7"/>
  <c r="C8249" i="7"/>
  <c r="A8250" i="7"/>
  <c r="C8250" i="7"/>
  <c r="A8251" i="7"/>
  <c r="C8251" i="7"/>
  <c r="A8252" i="7"/>
  <c r="C8252" i="7"/>
  <c r="A8253" i="7"/>
  <c r="C8253" i="7"/>
  <c r="A8254" i="7"/>
  <c r="C8254" i="7"/>
  <c r="A8255" i="7"/>
  <c r="C8255" i="7"/>
  <c r="A8256" i="7"/>
  <c r="C8256" i="7"/>
  <c r="A8257" i="7"/>
  <c r="C8257" i="7"/>
  <c r="A8258" i="7"/>
  <c r="C8258" i="7"/>
  <c r="A8259" i="7"/>
  <c r="C8259" i="7"/>
  <c r="A8260" i="7"/>
  <c r="C8260" i="7"/>
  <c r="A8261" i="7"/>
  <c r="C8261" i="7"/>
  <c r="A8262" i="7"/>
  <c r="C8262" i="7"/>
  <c r="A8263" i="7"/>
  <c r="C8263" i="7"/>
  <c r="A8264" i="7"/>
  <c r="C8264" i="7"/>
  <c r="A8265" i="7"/>
  <c r="C8265" i="7"/>
  <c r="A8266" i="7"/>
  <c r="C8266" i="7"/>
  <c r="A8267" i="7"/>
  <c r="C8267" i="7"/>
  <c r="A8268" i="7"/>
  <c r="C8268" i="7"/>
  <c r="A8269" i="7"/>
  <c r="C8269" i="7"/>
  <c r="A8270" i="7"/>
  <c r="C8270" i="7"/>
  <c r="A8271" i="7"/>
  <c r="C8271" i="7"/>
  <c r="A8272" i="7"/>
  <c r="C8272" i="7"/>
  <c r="A8273" i="7"/>
  <c r="C8273" i="7"/>
  <c r="A8274" i="7"/>
  <c r="C8274" i="7"/>
  <c r="A8275" i="7"/>
  <c r="C8275" i="7"/>
  <c r="A8276" i="7"/>
  <c r="C8276" i="7"/>
  <c r="A8277" i="7"/>
  <c r="C8277" i="7"/>
  <c r="A8278" i="7"/>
  <c r="C8278" i="7"/>
  <c r="A8279" i="7"/>
  <c r="C8279" i="7"/>
  <c r="A8280" i="7"/>
  <c r="C8280" i="7"/>
  <c r="A8281" i="7"/>
  <c r="C8281" i="7"/>
  <c r="A8282" i="7"/>
  <c r="C8282" i="7"/>
  <c r="A8283" i="7"/>
  <c r="C8283" i="7"/>
  <c r="A8284" i="7"/>
  <c r="C8284" i="7"/>
  <c r="A8285" i="7"/>
  <c r="C8285" i="7"/>
  <c r="A8286" i="7"/>
  <c r="C8286" i="7"/>
  <c r="A8287" i="7"/>
  <c r="C8287" i="7"/>
  <c r="A8288" i="7"/>
  <c r="C8288" i="7"/>
  <c r="A8289" i="7"/>
  <c r="C8289" i="7"/>
  <c r="A8290" i="7"/>
  <c r="C8290" i="7"/>
  <c r="A8291" i="7"/>
  <c r="C8291" i="7"/>
  <c r="A8292" i="7"/>
  <c r="C8292" i="7"/>
  <c r="A8293" i="7"/>
  <c r="C8293" i="7"/>
  <c r="A8294" i="7"/>
  <c r="C8294" i="7"/>
  <c r="A8295" i="7"/>
  <c r="C8295" i="7"/>
  <c r="A8296" i="7"/>
  <c r="C8296" i="7"/>
  <c r="A8297" i="7"/>
  <c r="C8297" i="7"/>
  <c r="A8298" i="7"/>
  <c r="C8298" i="7"/>
  <c r="A8299" i="7"/>
  <c r="C8299" i="7"/>
  <c r="A8300" i="7"/>
  <c r="C8300" i="7"/>
  <c r="A8301" i="7"/>
  <c r="C8301" i="7"/>
  <c r="A8302" i="7"/>
  <c r="C8302" i="7"/>
  <c r="A8303" i="7"/>
  <c r="C8303" i="7"/>
  <c r="A8304" i="7"/>
  <c r="C8304" i="7"/>
  <c r="A8305" i="7"/>
  <c r="C8305" i="7"/>
  <c r="A8306" i="7"/>
  <c r="C8306" i="7"/>
  <c r="A8307" i="7"/>
  <c r="C8307" i="7"/>
  <c r="A8308" i="7"/>
  <c r="C8308" i="7"/>
  <c r="A8309" i="7"/>
  <c r="C8309" i="7"/>
  <c r="A8310" i="7"/>
  <c r="C8310" i="7"/>
  <c r="A8311" i="7"/>
  <c r="C8311" i="7"/>
  <c r="A8312" i="7"/>
  <c r="C8312" i="7"/>
  <c r="A8313" i="7"/>
  <c r="C8313" i="7"/>
  <c r="A8314" i="7"/>
  <c r="C8314" i="7"/>
  <c r="A8315" i="7"/>
  <c r="C8315" i="7"/>
  <c r="A8316" i="7"/>
  <c r="C8316" i="7"/>
  <c r="A8317" i="7"/>
  <c r="C8317" i="7"/>
  <c r="A8318" i="7"/>
  <c r="C8318" i="7"/>
  <c r="A8319" i="7"/>
  <c r="C8319" i="7"/>
  <c r="A8320" i="7"/>
  <c r="C8320" i="7"/>
  <c r="A8321" i="7"/>
  <c r="C8321" i="7"/>
  <c r="A8322" i="7"/>
  <c r="C8322" i="7"/>
  <c r="A8323" i="7"/>
  <c r="C8323" i="7"/>
  <c r="A8324" i="7"/>
  <c r="C8324" i="7"/>
  <c r="A8325" i="7"/>
  <c r="C8325" i="7"/>
  <c r="A8326" i="7"/>
  <c r="C8326" i="7"/>
  <c r="A8327" i="7"/>
  <c r="C8327" i="7"/>
  <c r="A8328" i="7"/>
  <c r="C8328" i="7"/>
  <c r="A8329" i="7"/>
  <c r="C8329" i="7"/>
  <c r="A8330" i="7"/>
  <c r="C8330" i="7"/>
  <c r="A8331" i="7"/>
  <c r="C8331" i="7"/>
  <c r="A8332" i="7"/>
  <c r="C8332" i="7"/>
  <c r="A8333" i="7"/>
  <c r="C8333" i="7"/>
  <c r="A8334" i="7"/>
  <c r="C8334" i="7"/>
  <c r="A8335" i="7"/>
  <c r="C8335" i="7"/>
  <c r="A8336" i="7"/>
  <c r="C8336" i="7"/>
  <c r="A8337" i="7"/>
  <c r="C8337" i="7"/>
  <c r="A8338" i="7"/>
  <c r="C8338" i="7"/>
  <c r="A8339" i="7"/>
  <c r="C8339" i="7"/>
  <c r="A8340" i="7"/>
  <c r="C8340" i="7"/>
  <c r="A8341" i="7"/>
  <c r="C8341" i="7"/>
  <c r="A8342" i="7"/>
  <c r="C8342" i="7"/>
  <c r="A8343" i="7"/>
  <c r="C8343" i="7"/>
  <c r="A8344" i="7"/>
  <c r="C8344" i="7"/>
  <c r="A8345" i="7"/>
  <c r="C8345" i="7"/>
  <c r="A8346" i="7"/>
  <c r="C8346" i="7"/>
  <c r="A8347" i="7"/>
  <c r="C8347" i="7"/>
  <c r="A8348" i="7"/>
  <c r="C8348" i="7"/>
  <c r="A8349" i="7"/>
  <c r="C8349" i="7"/>
  <c r="A8350" i="7"/>
  <c r="C8350" i="7"/>
  <c r="A8351" i="7"/>
  <c r="C8351" i="7"/>
  <c r="A8352" i="7"/>
  <c r="C8352" i="7"/>
  <c r="A8353" i="7"/>
  <c r="C8353" i="7"/>
  <c r="A8354" i="7"/>
  <c r="C8354" i="7"/>
  <c r="A8355" i="7"/>
  <c r="C8355" i="7"/>
  <c r="A8356" i="7"/>
  <c r="C8356" i="7"/>
  <c r="A8357" i="7"/>
  <c r="C8357" i="7"/>
  <c r="A8358" i="7"/>
  <c r="C8358" i="7"/>
  <c r="A8359" i="7"/>
  <c r="C8359" i="7"/>
  <c r="A8360" i="7"/>
  <c r="C8360" i="7"/>
  <c r="A8361" i="7"/>
  <c r="C8361" i="7"/>
  <c r="A8362" i="7"/>
  <c r="C8362" i="7"/>
  <c r="A8363" i="7"/>
  <c r="C8363" i="7"/>
  <c r="A8364" i="7"/>
  <c r="C8364" i="7"/>
  <c r="A8365" i="7"/>
  <c r="C8365" i="7"/>
  <c r="A8366" i="7"/>
  <c r="C8366" i="7"/>
  <c r="A8367" i="7"/>
  <c r="C8367" i="7"/>
  <c r="A8368" i="7"/>
  <c r="C8368" i="7"/>
  <c r="A8369" i="7"/>
  <c r="C8369" i="7"/>
  <c r="A8370" i="7"/>
  <c r="C8370" i="7"/>
  <c r="A8371" i="7"/>
  <c r="C8371" i="7"/>
  <c r="A8372" i="7"/>
  <c r="C8372" i="7"/>
  <c r="A8373" i="7"/>
  <c r="C8373" i="7"/>
  <c r="A8374" i="7"/>
  <c r="C8374" i="7"/>
  <c r="A8375" i="7"/>
  <c r="C8375" i="7"/>
  <c r="A8376" i="7"/>
  <c r="C8376" i="7"/>
  <c r="A8377" i="7"/>
  <c r="C8377" i="7"/>
  <c r="A8378" i="7"/>
  <c r="C8378" i="7"/>
  <c r="A8379" i="7"/>
  <c r="C8379" i="7"/>
  <c r="A8380" i="7"/>
  <c r="C8380" i="7"/>
  <c r="A8381" i="7"/>
  <c r="C8381" i="7"/>
  <c r="A8382" i="7"/>
  <c r="C8382" i="7"/>
  <c r="A8383" i="7"/>
  <c r="C8383" i="7"/>
  <c r="A8384" i="7"/>
  <c r="C8384" i="7"/>
  <c r="A8385" i="7"/>
  <c r="C8385" i="7"/>
  <c r="A8386" i="7"/>
  <c r="C8386" i="7"/>
  <c r="A8387" i="7"/>
  <c r="C8387" i="7"/>
  <c r="A8388" i="7"/>
  <c r="C8388" i="7"/>
  <c r="A8389" i="7"/>
  <c r="C8389" i="7"/>
  <c r="A8390" i="7"/>
  <c r="C8390" i="7"/>
  <c r="A8391" i="7"/>
  <c r="C8391" i="7"/>
  <c r="A8392" i="7"/>
  <c r="C8392" i="7"/>
  <c r="A8393" i="7"/>
  <c r="C8393" i="7"/>
  <c r="A8394" i="7"/>
  <c r="C8394" i="7"/>
  <c r="A8395" i="7"/>
  <c r="C8395" i="7"/>
  <c r="A8396" i="7"/>
  <c r="C8396" i="7"/>
  <c r="A8397" i="7"/>
  <c r="C8397" i="7"/>
  <c r="A8398" i="7"/>
  <c r="C8398" i="7"/>
  <c r="A8399" i="7"/>
  <c r="C8399" i="7"/>
  <c r="A8400" i="7"/>
  <c r="C8400" i="7"/>
  <c r="A8401" i="7"/>
  <c r="C8401" i="7"/>
  <c r="A8402" i="7"/>
  <c r="C8402" i="7"/>
  <c r="A8403" i="7"/>
  <c r="C8403" i="7"/>
  <c r="A8404" i="7"/>
  <c r="C8404" i="7"/>
  <c r="A8405" i="7"/>
  <c r="C8405" i="7"/>
  <c r="A8406" i="7"/>
  <c r="C8406" i="7"/>
  <c r="A8407" i="7"/>
  <c r="C8407" i="7"/>
  <c r="A8408" i="7"/>
  <c r="C8408" i="7"/>
  <c r="A8409" i="7"/>
  <c r="C8409" i="7"/>
  <c r="A8410" i="7"/>
  <c r="C8410" i="7"/>
  <c r="A8411" i="7"/>
  <c r="C8411" i="7"/>
  <c r="A8412" i="7"/>
  <c r="C8412" i="7"/>
  <c r="A8413" i="7"/>
  <c r="C8413" i="7"/>
  <c r="A8414" i="7"/>
  <c r="C8414" i="7"/>
  <c r="A8415" i="7"/>
  <c r="C8415" i="7"/>
  <c r="A8416" i="7"/>
  <c r="C8416" i="7"/>
  <c r="A8417" i="7"/>
  <c r="C8417" i="7"/>
  <c r="A8418" i="7"/>
  <c r="C8418" i="7"/>
  <c r="A8419" i="7"/>
  <c r="C8419" i="7"/>
  <c r="A8420" i="7"/>
  <c r="C8420" i="7"/>
  <c r="A8421" i="7"/>
  <c r="C8421" i="7"/>
  <c r="A8422" i="7"/>
  <c r="C8422" i="7"/>
  <c r="A8423" i="7"/>
  <c r="C8423" i="7"/>
  <c r="A8424" i="7"/>
  <c r="C8424" i="7"/>
  <c r="A8425" i="7"/>
  <c r="C8425" i="7"/>
  <c r="A8426" i="7"/>
  <c r="C8426" i="7"/>
  <c r="A8427" i="7"/>
  <c r="C8427" i="7"/>
  <c r="A8428" i="7"/>
  <c r="C8428" i="7"/>
  <c r="A8429" i="7"/>
  <c r="C8429" i="7"/>
  <c r="A8430" i="7"/>
  <c r="C8430" i="7"/>
  <c r="A8431" i="7"/>
  <c r="C8431" i="7"/>
  <c r="A8432" i="7"/>
  <c r="C8432" i="7"/>
  <c r="A8433" i="7"/>
  <c r="C8433" i="7"/>
  <c r="A8434" i="7"/>
  <c r="C8434" i="7"/>
  <c r="A8435" i="7"/>
  <c r="C8435" i="7"/>
  <c r="A8436" i="7"/>
  <c r="C8436" i="7"/>
  <c r="A8437" i="7"/>
  <c r="C8437" i="7"/>
  <c r="A8438" i="7"/>
  <c r="C8438" i="7"/>
  <c r="A8439" i="7"/>
  <c r="C8439" i="7"/>
  <c r="A8440" i="7"/>
  <c r="C8440" i="7"/>
  <c r="A8441" i="7"/>
  <c r="C8441" i="7"/>
  <c r="A8442" i="7"/>
  <c r="C8442" i="7"/>
  <c r="A8443" i="7"/>
  <c r="C8443" i="7"/>
  <c r="A8444" i="7"/>
  <c r="C8444" i="7"/>
  <c r="A8445" i="7"/>
  <c r="C8445" i="7"/>
  <c r="A8446" i="7"/>
  <c r="C8446" i="7"/>
  <c r="A8447" i="7"/>
  <c r="C8447" i="7"/>
  <c r="A8448" i="7"/>
  <c r="C8448" i="7"/>
  <c r="A8449" i="7"/>
  <c r="C8449" i="7"/>
  <c r="A8450" i="7"/>
  <c r="C8450" i="7"/>
  <c r="A8451" i="7"/>
  <c r="C8451" i="7"/>
  <c r="A8452" i="7"/>
  <c r="C8452" i="7"/>
  <c r="A8453" i="7"/>
  <c r="C8453" i="7"/>
  <c r="A8454" i="7"/>
  <c r="C8454" i="7"/>
  <c r="A8455" i="7"/>
  <c r="C8455" i="7"/>
  <c r="A8456" i="7"/>
  <c r="C8456" i="7"/>
  <c r="A8457" i="7"/>
  <c r="C8457" i="7"/>
  <c r="A8458" i="7"/>
  <c r="C8458" i="7"/>
  <c r="A8459" i="7"/>
  <c r="C8459" i="7"/>
  <c r="A8460" i="7"/>
  <c r="C8460" i="7"/>
  <c r="A8461" i="7"/>
  <c r="C8461" i="7"/>
  <c r="A8462" i="7"/>
  <c r="C8462" i="7"/>
  <c r="A8463" i="7"/>
  <c r="C8463" i="7"/>
  <c r="A8464" i="7"/>
  <c r="C8464" i="7"/>
  <c r="A8465" i="7"/>
  <c r="C8465" i="7"/>
  <c r="A8466" i="7"/>
  <c r="C8466" i="7"/>
  <c r="A8467" i="7"/>
  <c r="C8467" i="7"/>
  <c r="A8468" i="7"/>
  <c r="C8468" i="7"/>
  <c r="A8469" i="7"/>
  <c r="C8469" i="7"/>
  <c r="A8470" i="7"/>
  <c r="C8470" i="7"/>
  <c r="A8471" i="7"/>
  <c r="C8471" i="7"/>
  <c r="A8472" i="7"/>
  <c r="C8472" i="7"/>
  <c r="A8473" i="7"/>
  <c r="C8473" i="7"/>
  <c r="A8474" i="7"/>
  <c r="C8474" i="7"/>
  <c r="A8475" i="7"/>
  <c r="C8475" i="7"/>
  <c r="A8476" i="7"/>
  <c r="C8476" i="7"/>
  <c r="A8477" i="7"/>
  <c r="C8477" i="7"/>
  <c r="A8478" i="7"/>
  <c r="C8478" i="7"/>
  <c r="A8479" i="7"/>
  <c r="C8479" i="7"/>
  <c r="A8480" i="7"/>
  <c r="C8480" i="7"/>
  <c r="A8481" i="7"/>
  <c r="C8481" i="7"/>
  <c r="A8482" i="7"/>
  <c r="C8482" i="7"/>
  <c r="A8483" i="7"/>
  <c r="C8483" i="7"/>
  <c r="A8484" i="7"/>
  <c r="C8484" i="7"/>
  <c r="A8485" i="7"/>
  <c r="C8485" i="7"/>
  <c r="A8486" i="7"/>
  <c r="C8486" i="7"/>
  <c r="A8487" i="7"/>
  <c r="C8487" i="7"/>
  <c r="A8488" i="7"/>
  <c r="C8488" i="7"/>
  <c r="A8489" i="7"/>
  <c r="C8489" i="7"/>
  <c r="A8490" i="7"/>
  <c r="C8490" i="7"/>
  <c r="A8491" i="7"/>
  <c r="C8491" i="7"/>
  <c r="A8492" i="7"/>
  <c r="C8492" i="7"/>
  <c r="A8493" i="7"/>
  <c r="C8493" i="7"/>
  <c r="A8494" i="7"/>
  <c r="C8494" i="7"/>
  <c r="A8495" i="7"/>
  <c r="C8495" i="7"/>
  <c r="A8496" i="7"/>
  <c r="C8496" i="7"/>
  <c r="A8497" i="7"/>
  <c r="C8497" i="7"/>
  <c r="A8498" i="7"/>
  <c r="C8498" i="7"/>
  <c r="A8499" i="7"/>
  <c r="C8499" i="7"/>
  <c r="A8500" i="7"/>
  <c r="C8500" i="7"/>
  <c r="A8501" i="7"/>
  <c r="C8501" i="7"/>
  <c r="A8502" i="7"/>
  <c r="C8502" i="7"/>
  <c r="A8503" i="7"/>
  <c r="C8503" i="7"/>
  <c r="A8504" i="7"/>
  <c r="C8504" i="7"/>
  <c r="A8505" i="7"/>
  <c r="C8505" i="7"/>
  <c r="A8506" i="7"/>
  <c r="C8506" i="7"/>
  <c r="A8507" i="7"/>
  <c r="C8507" i="7"/>
  <c r="A8508" i="7"/>
  <c r="C8508" i="7"/>
  <c r="A8509" i="7"/>
  <c r="C8509" i="7"/>
  <c r="A8510" i="7"/>
  <c r="C8510" i="7"/>
  <c r="A8511" i="7"/>
  <c r="C8511" i="7"/>
  <c r="A8512" i="7"/>
  <c r="C8512" i="7"/>
  <c r="A8513" i="7"/>
  <c r="C8513" i="7"/>
  <c r="A8514" i="7"/>
  <c r="C8514" i="7"/>
  <c r="A8515" i="7"/>
  <c r="C8515" i="7"/>
  <c r="A8516" i="7"/>
  <c r="C8516" i="7"/>
  <c r="A8517" i="7"/>
  <c r="C8517" i="7"/>
  <c r="A8518" i="7"/>
  <c r="C8518" i="7"/>
  <c r="A8519" i="7"/>
  <c r="C8519" i="7"/>
  <c r="A8520" i="7"/>
  <c r="C8520" i="7"/>
  <c r="A8521" i="7"/>
  <c r="C8521" i="7"/>
  <c r="A8522" i="7"/>
  <c r="C8522" i="7"/>
  <c r="A8523" i="7"/>
  <c r="C8523" i="7"/>
  <c r="A8524" i="7"/>
  <c r="C8524" i="7"/>
  <c r="A8525" i="7"/>
  <c r="C8525" i="7"/>
  <c r="A8526" i="7"/>
  <c r="C8526" i="7"/>
  <c r="A8527" i="7"/>
  <c r="C8527" i="7"/>
  <c r="A8528" i="7"/>
  <c r="C8528" i="7"/>
  <c r="A8529" i="7"/>
  <c r="C8529" i="7"/>
  <c r="A8530" i="7"/>
  <c r="C8530" i="7"/>
  <c r="A8531" i="7"/>
  <c r="C8531" i="7"/>
  <c r="A8532" i="7"/>
  <c r="C8532" i="7"/>
  <c r="A8533" i="7"/>
  <c r="C8533" i="7"/>
  <c r="A8534" i="7"/>
  <c r="C8534" i="7"/>
  <c r="A8535" i="7"/>
  <c r="C8535" i="7"/>
  <c r="A8536" i="7"/>
  <c r="C8536" i="7"/>
  <c r="A8537" i="7"/>
  <c r="C8537" i="7"/>
  <c r="A8538" i="7"/>
  <c r="C8538" i="7"/>
  <c r="A8539" i="7"/>
  <c r="C8539" i="7"/>
  <c r="A8540" i="7"/>
  <c r="C8540" i="7"/>
  <c r="A8541" i="7"/>
  <c r="C8541" i="7"/>
  <c r="A8542" i="7"/>
  <c r="C8542" i="7"/>
  <c r="A8543" i="7"/>
  <c r="C8543" i="7"/>
  <c r="A8544" i="7"/>
  <c r="C8544" i="7"/>
  <c r="A8545" i="7"/>
  <c r="C8545" i="7"/>
  <c r="A8546" i="7"/>
  <c r="C8546" i="7"/>
  <c r="A8547" i="7"/>
  <c r="C8547" i="7"/>
  <c r="A8548" i="7"/>
  <c r="C8548" i="7"/>
  <c r="A8549" i="7"/>
  <c r="C8549" i="7"/>
  <c r="A8550" i="7"/>
  <c r="C8550" i="7"/>
  <c r="A8551" i="7"/>
  <c r="C8551" i="7"/>
  <c r="A8552" i="7"/>
  <c r="C8552" i="7"/>
  <c r="A8553" i="7"/>
  <c r="C8553" i="7"/>
  <c r="A8554" i="7"/>
  <c r="C8554" i="7"/>
  <c r="A8555" i="7"/>
  <c r="C8555" i="7"/>
  <c r="A8556" i="7"/>
  <c r="C8556" i="7"/>
  <c r="A8557" i="7"/>
  <c r="C8557" i="7"/>
  <c r="A8558" i="7"/>
  <c r="C8558" i="7"/>
  <c r="A8559" i="7"/>
  <c r="C8559" i="7"/>
  <c r="A8560" i="7"/>
  <c r="C8560" i="7"/>
  <c r="A8561" i="7"/>
  <c r="C8561" i="7"/>
  <c r="A8562" i="7"/>
  <c r="C8562" i="7"/>
  <c r="A8563" i="7"/>
  <c r="C8563" i="7"/>
  <c r="A8564" i="7"/>
  <c r="C8564" i="7"/>
  <c r="A8565" i="7"/>
  <c r="C8565" i="7"/>
  <c r="A8566" i="7"/>
  <c r="C8566" i="7"/>
  <c r="A8567" i="7"/>
  <c r="C8567" i="7"/>
  <c r="A8568" i="7"/>
  <c r="C8568" i="7"/>
  <c r="A8569" i="7"/>
  <c r="C8569" i="7"/>
  <c r="A8570" i="7"/>
  <c r="C8570" i="7"/>
  <c r="A8571" i="7"/>
  <c r="C8571" i="7"/>
  <c r="A8572" i="7"/>
  <c r="C8572" i="7"/>
  <c r="A8573" i="7"/>
  <c r="C8573" i="7"/>
  <c r="A8574" i="7"/>
  <c r="C8574" i="7"/>
  <c r="A8575" i="7"/>
  <c r="C8575" i="7"/>
  <c r="A8576" i="7"/>
  <c r="C8576" i="7"/>
  <c r="A8577" i="7"/>
  <c r="C8577" i="7"/>
  <c r="A8578" i="7"/>
  <c r="C8578" i="7"/>
  <c r="A8579" i="7"/>
  <c r="C8579" i="7"/>
  <c r="A8580" i="7"/>
  <c r="C8580" i="7"/>
  <c r="A8581" i="7"/>
  <c r="C8581" i="7"/>
  <c r="A8582" i="7"/>
  <c r="C8582" i="7"/>
  <c r="A8583" i="7"/>
  <c r="C8583" i="7"/>
  <c r="A8584" i="7"/>
  <c r="C8584" i="7"/>
  <c r="A8585" i="7"/>
  <c r="C8585" i="7"/>
  <c r="A8586" i="7"/>
  <c r="C8586" i="7"/>
  <c r="A8587" i="7"/>
  <c r="C8587" i="7"/>
  <c r="A8588" i="7"/>
  <c r="C8588" i="7"/>
  <c r="A8589" i="7"/>
  <c r="C8589" i="7"/>
  <c r="A8590" i="7"/>
  <c r="C8590" i="7"/>
  <c r="A8591" i="7"/>
  <c r="C8591" i="7"/>
  <c r="A8592" i="7"/>
  <c r="C8592" i="7"/>
  <c r="A8593" i="7"/>
  <c r="C8593" i="7"/>
  <c r="A8594" i="7"/>
  <c r="C8594" i="7"/>
  <c r="A8595" i="7"/>
  <c r="C8595" i="7"/>
  <c r="A8596" i="7"/>
  <c r="C8596" i="7"/>
  <c r="A8597" i="7"/>
  <c r="C8597" i="7"/>
  <c r="A8598" i="7"/>
  <c r="C8598" i="7"/>
  <c r="A8599" i="7"/>
  <c r="C8599" i="7"/>
  <c r="A8600" i="7"/>
  <c r="C8600" i="7"/>
  <c r="A8601" i="7"/>
  <c r="C8601" i="7"/>
  <c r="A8602" i="7"/>
  <c r="C8602" i="7"/>
  <c r="A8603" i="7"/>
  <c r="C8603" i="7"/>
  <c r="A8604" i="7"/>
  <c r="C8604" i="7"/>
  <c r="A8605" i="7"/>
  <c r="C8605" i="7"/>
  <c r="A8606" i="7"/>
  <c r="C8606" i="7"/>
  <c r="A8607" i="7"/>
  <c r="C8607" i="7"/>
  <c r="A8608" i="7"/>
  <c r="C8608" i="7"/>
  <c r="A8609" i="7"/>
  <c r="C8609" i="7"/>
  <c r="A8610" i="7"/>
  <c r="C8610" i="7"/>
  <c r="A8611" i="7"/>
  <c r="C8611" i="7"/>
  <c r="A8612" i="7"/>
  <c r="C8612" i="7"/>
  <c r="A8613" i="7"/>
  <c r="C8613" i="7"/>
  <c r="A8614" i="7"/>
  <c r="C8614" i="7"/>
  <c r="A8615" i="7"/>
  <c r="C8615" i="7"/>
  <c r="A8616" i="7"/>
  <c r="C8616" i="7"/>
  <c r="A8617" i="7"/>
  <c r="C8617" i="7"/>
  <c r="A8618" i="7"/>
  <c r="C8618" i="7"/>
  <c r="A8619" i="7"/>
  <c r="C8619" i="7"/>
  <c r="A8620" i="7"/>
  <c r="C8620" i="7"/>
  <c r="A8621" i="7"/>
  <c r="C8621" i="7"/>
  <c r="A8622" i="7"/>
  <c r="C8622" i="7"/>
  <c r="A8623" i="7"/>
  <c r="C8623" i="7"/>
  <c r="A8624" i="7"/>
  <c r="C8624" i="7"/>
  <c r="A8625" i="7"/>
  <c r="C8625" i="7"/>
  <c r="A8626" i="7"/>
  <c r="C8626" i="7"/>
  <c r="A8627" i="7"/>
  <c r="C8627" i="7"/>
  <c r="A8628" i="7"/>
  <c r="C8628" i="7"/>
  <c r="A8629" i="7"/>
  <c r="C8629" i="7"/>
  <c r="A8630" i="7"/>
  <c r="C8630" i="7"/>
  <c r="A8631" i="7"/>
  <c r="C8631" i="7"/>
  <c r="A8632" i="7"/>
  <c r="C8632" i="7"/>
  <c r="A8633" i="7"/>
  <c r="C8633" i="7"/>
  <c r="A8634" i="7"/>
  <c r="C8634" i="7"/>
  <c r="A8635" i="7"/>
  <c r="C8635" i="7"/>
  <c r="A8636" i="7"/>
  <c r="C8636" i="7"/>
  <c r="A8637" i="7"/>
  <c r="C8637" i="7"/>
  <c r="A8638" i="7"/>
  <c r="C8638" i="7"/>
  <c r="A8639" i="7"/>
  <c r="C8639" i="7"/>
  <c r="A8640" i="7"/>
  <c r="C8640" i="7"/>
  <c r="A8641" i="7"/>
  <c r="C8641" i="7"/>
  <c r="A8642" i="7"/>
  <c r="C8642" i="7"/>
  <c r="A8643" i="7"/>
  <c r="C8643" i="7"/>
  <c r="A8644" i="7"/>
  <c r="C8644" i="7"/>
  <c r="A8645" i="7"/>
  <c r="C8645" i="7"/>
  <c r="A8646" i="7"/>
  <c r="C8646" i="7"/>
  <c r="A8647" i="7"/>
  <c r="C8647" i="7"/>
  <c r="A8648" i="7"/>
  <c r="C8648" i="7"/>
  <c r="A8649" i="7"/>
  <c r="C8649" i="7"/>
  <c r="A8650" i="7"/>
  <c r="C8650" i="7"/>
  <c r="A8651" i="7"/>
  <c r="C8651" i="7"/>
  <c r="A8652" i="7"/>
  <c r="C8652" i="7"/>
  <c r="A8653" i="7"/>
  <c r="C8653" i="7"/>
  <c r="A8654" i="7"/>
  <c r="C8654" i="7"/>
  <c r="A8655" i="7"/>
  <c r="C8655" i="7"/>
  <c r="A8656" i="7"/>
  <c r="C8656" i="7"/>
  <c r="A8657" i="7"/>
  <c r="C8657" i="7"/>
  <c r="A8658" i="7"/>
  <c r="C8658" i="7"/>
  <c r="A8659" i="7"/>
  <c r="C8659" i="7"/>
  <c r="A8660" i="7"/>
  <c r="C8660" i="7"/>
  <c r="A8661" i="7"/>
  <c r="C8661" i="7"/>
  <c r="A8662" i="7"/>
  <c r="C8662" i="7"/>
  <c r="A8663" i="7"/>
  <c r="C8663" i="7"/>
  <c r="A8664" i="7"/>
  <c r="C8664" i="7"/>
  <c r="A8665" i="7"/>
  <c r="C8665" i="7"/>
  <c r="A8666" i="7"/>
  <c r="C8666" i="7"/>
  <c r="A8667" i="7"/>
  <c r="C8667" i="7"/>
  <c r="A8668" i="7"/>
  <c r="C8668" i="7"/>
  <c r="A8669" i="7"/>
  <c r="C8669" i="7"/>
  <c r="A8670" i="7"/>
  <c r="C8670" i="7"/>
  <c r="A8671" i="7"/>
  <c r="C8671" i="7"/>
  <c r="A8672" i="7"/>
  <c r="C8672" i="7"/>
  <c r="A8673" i="7"/>
  <c r="C8673" i="7"/>
  <c r="A8674" i="7"/>
  <c r="C8674" i="7"/>
  <c r="A8675" i="7"/>
  <c r="C8675" i="7"/>
  <c r="A8676" i="7"/>
  <c r="C8676" i="7"/>
  <c r="A8677" i="7"/>
  <c r="C8677" i="7"/>
  <c r="A8678" i="7"/>
  <c r="C8678" i="7"/>
  <c r="A8679" i="7"/>
  <c r="C8679" i="7"/>
  <c r="A8680" i="7"/>
  <c r="C8680" i="7"/>
  <c r="A8681" i="7"/>
  <c r="C8681" i="7"/>
  <c r="A8682" i="7"/>
  <c r="C8682" i="7"/>
  <c r="A8683" i="7"/>
  <c r="C8683" i="7"/>
  <c r="A8684" i="7"/>
  <c r="C8684" i="7"/>
  <c r="A8685" i="7"/>
  <c r="C8685" i="7"/>
  <c r="A8686" i="7"/>
  <c r="C8686" i="7"/>
  <c r="A8687" i="7"/>
  <c r="C8687" i="7"/>
  <c r="A8688" i="7"/>
  <c r="C8688" i="7"/>
  <c r="A8689" i="7"/>
  <c r="C8689" i="7"/>
  <c r="A8690" i="7"/>
  <c r="C8690" i="7"/>
  <c r="A8691" i="7"/>
  <c r="C8691" i="7"/>
  <c r="A8692" i="7"/>
  <c r="C8692" i="7"/>
  <c r="A8693" i="7"/>
  <c r="C8693" i="7"/>
  <c r="A8694" i="7"/>
  <c r="C8694" i="7"/>
  <c r="A8695" i="7"/>
  <c r="C8695" i="7"/>
  <c r="A8696" i="7"/>
  <c r="C8696" i="7"/>
  <c r="A8697" i="7"/>
  <c r="C8697" i="7"/>
  <c r="A8698" i="7"/>
  <c r="C8698" i="7"/>
  <c r="A8699" i="7"/>
  <c r="C8699" i="7"/>
  <c r="A8700" i="7"/>
  <c r="C8700" i="7"/>
  <c r="A8701" i="7"/>
  <c r="C8701" i="7"/>
  <c r="A8702" i="7"/>
  <c r="C8702" i="7"/>
  <c r="A8703" i="7"/>
  <c r="C8703" i="7"/>
  <c r="A8704" i="7"/>
  <c r="C8704" i="7"/>
  <c r="A8705" i="7"/>
  <c r="C8705" i="7"/>
  <c r="A8706" i="7"/>
  <c r="C8706" i="7"/>
  <c r="A8707" i="7"/>
  <c r="C8707" i="7"/>
  <c r="A8708" i="7"/>
  <c r="C8708" i="7"/>
  <c r="A8709" i="7"/>
  <c r="C8709" i="7"/>
  <c r="A8710" i="7"/>
  <c r="C8710" i="7"/>
  <c r="A8711" i="7"/>
  <c r="C8711" i="7"/>
  <c r="A8712" i="7"/>
  <c r="C8712" i="7"/>
  <c r="A8713" i="7"/>
  <c r="C8713" i="7"/>
  <c r="A8714" i="7"/>
  <c r="C8714" i="7"/>
  <c r="A8715" i="7"/>
  <c r="C8715" i="7"/>
  <c r="A8716" i="7"/>
  <c r="C8716" i="7"/>
  <c r="A8717" i="7"/>
  <c r="C8717" i="7"/>
  <c r="A8718" i="7"/>
  <c r="C8718" i="7"/>
  <c r="A8719" i="7"/>
  <c r="C8719" i="7"/>
  <c r="A8720" i="7"/>
  <c r="C8720" i="7"/>
  <c r="A8721" i="7"/>
  <c r="C8721" i="7"/>
  <c r="A8722" i="7"/>
  <c r="C8722" i="7"/>
  <c r="A8723" i="7"/>
  <c r="C8723" i="7"/>
  <c r="A8724" i="7"/>
  <c r="C8724" i="7"/>
  <c r="A8725" i="7"/>
  <c r="C8725" i="7"/>
  <c r="A8726" i="7"/>
  <c r="C8726" i="7"/>
  <c r="A8727" i="7"/>
  <c r="C8727" i="7"/>
  <c r="A8728" i="7"/>
  <c r="C8728" i="7"/>
  <c r="A8729" i="7"/>
  <c r="C8729" i="7"/>
  <c r="A8730" i="7"/>
  <c r="C8730" i="7"/>
  <c r="A8731" i="7"/>
  <c r="C8731" i="7"/>
  <c r="A8732" i="7"/>
  <c r="C8732" i="7"/>
  <c r="A8733" i="7"/>
  <c r="C8733" i="7"/>
  <c r="A8734" i="7"/>
  <c r="C8734" i="7"/>
  <c r="A8735" i="7"/>
  <c r="C8735" i="7"/>
  <c r="A8736" i="7"/>
  <c r="C8736" i="7"/>
  <c r="A8737" i="7"/>
  <c r="C8737" i="7"/>
  <c r="A8738" i="7"/>
  <c r="C8738" i="7"/>
  <c r="A8739" i="7"/>
  <c r="C8739" i="7"/>
  <c r="A8740" i="7"/>
  <c r="C8740" i="7"/>
  <c r="A8741" i="7"/>
  <c r="C8741" i="7"/>
  <c r="A8742" i="7"/>
  <c r="C8742" i="7"/>
  <c r="A8743" i="7"/>
  <c r="C8743" i="7"/>
  <c r="A8744" i="7"/>
  <c r="C8744" i="7"/>
  <c r="A8745" i="7"/>
  <c r="C8745" i="7"/>
  <c r="A8746" i="7"/>
  <c r="C8746" i="7"/>
  <c r="A8747" i="7"/>
  <c r="C8747" i="7"/>
  <c r="A8748" i="7"/>
  <c r="C8748" i="7"/>
  <c r="A8749" i="7"/>
  <c r="C8749" i="7"/>
  <c r="A8750" i="7"/>
  <c r="C8750" i="7"/>
  <c r="A8751" i="7"/>
  <c r="C8751" i="7"/>
  <c r="A8752" i="7"/>
  <c r="C8752" i="7"/>
  <c r="A8753" i="7"/>
  <c r="C8753" i="7"/>
  <c r="A8754" i="7"/>
  <c r="C8754" i="7"/>
  <c r="A8755" i="7"/>
  <c r="C8755" i="7"/>
  <c r="A8756" i="7"/>
  <c r="C8756" i="7"/>
  <c r="A8757" i="7"/>
  <c r="C8757" i="7"/>
  <c r="A8758" i="7"/>
  <c r="C8758" i="7"/>
  <c r="A8759" i="7"/>
  <c r="C8759" i="7"/>
  <c r="A8760" i="7"/>
  <c r="C8760" i="7"/>
  <c r="A8761" i="7"/>
  <c r="C8761" i="7"/>
  <c r="A8762" i="7"/>
  <c r="C8762" i="7"/>
  <c r="A8763" i="7"/>
  <c r="C8763" i="7"/>
  <c r="A8764" i="7"/>
  <c r="C8764" i="7"/>
  <c r="A8765" i="7"/>
  <c r="C8765" i="7"/>
  <c r="A8766" i="7"/>
  <c r="C8766" i="7"/>
  <c r="A8767" i="7"/>
  <c r="C8767" i="7"/>
  <c r="A8768" i="7"/>
  <c r="C8768" i="7"/>
  <c r="A8769" i="7"/>
  <c r="C8769" i="7"/>
  <c r="A8770" i="7"/>
  <c r="C8770" i="7"/>
  <c r="A8771" i="7"/>
  <c r="C8771" i="7"/>
  <c r="A8772" i="7"/>
  <c r="C8772" i="7"/>
  <c r="A8773" i="7"/>
  <c r="C8773" i="7"/>
  <c r="A8774" i="7"/>
  <c r="C8774" i="7"/>
  <c r="A8775" i="7"/>
  <c r="C8775" i="7"/>
  <c r="A8776" i="7"/>
  <c r="C8776" i="7"/>
  <c r="A8777" i="7"/>
  <c r="C8777" i="7"/>
  <c r="A8778" i="7"/>
  <c r="C8778" i="7"/>
  <c r="A8779" i="7"/>
  <c r="C8779" i="7"/>
  <c r="A8780" i="7"/>
  <c r="C8780" i="7"/>
  <c r="A8781" i="7"/>
  <c r="C8781" i="7"/>
  <c r="A8782" i="7"/>
  <c r="C8782" i="7"/>
  <c r="A8783" i="7"/>
  <c r="C8783" i="7"/>
  <c r="A8784" i="7"/>
  <c r="C8784" i="7"/>
  <c r="A8785" i="7"/>
  <c r="C8785" i="7"/>
  <c r="A8786" i="7"/>
  <c r="C8786" i="7"/>
  <c r="A8787" i="7"/>
  <c r="C8787" i="7"/>
  <c r="A8788" i="7"/>
  <c r="C8788" i="7"/>
  <c r="A8789" i="7"/>
  <c r="C8789" i="7"/>
  <c r="A8790" i="7"/>
  <c r="C8790" i="7"/>
  <c r="A8791" i="7"/>
  <c r="C8791" i="7"/>
  <c r="A8792" i="7"/>
  <c r="C8792" i="7"/>
  <c r="A8793" i="7"/>
  <c r="C8793" i="7"/>
  <c r="A8794" i="7"/>
  <c r="C8794" i="7"/>
  <c r="A8795" i="7"/>
  <c r="C8795" i="7"/>
  <c r="A8796" i="7"/>
  <c r="C8796" i="7"/>
  <c r="A8797" i="7"/>
  <c r="C8797" i="7"/>
  <c r="A8798" i="7"/>
  <c r="C8798" i="7"/>
  <c r="A8799" i="7"/>
  <c r="C8799" i="7"/>
  <c r="A8800" i="7"/>
  <c r="C8800" i="7"/>
  <c r="A8801" i="7"/>
  <c r="C8801" i="7"/>
  <c r="A8802" i="7"/>
  <c r="C8802" i="7"/>
  <c r="A8803" i="7"/>
  <c r="C8803" i="7"/>
  <c r="A8804" i="7"/>
  <c r="C8804" i="7"/>
  <c r="A8805" i="7"/>
  <c r="C8805" i="7"/>
  <c r="A8806" i="7"/>
  <c r="C8806" i="7"/>
  <c r="A8807" i="7"/>
  <c r="C8807" i="7"/>
  <c r="A8808" i="7"/>
  <c r="C8808" i="7"/>
  <c r="A8809" i="7"/>
  <c r="C8809" i="7"/>
  <c r="A8810" i="7"/>
  <c r="C8810" i="7"/>
  <c r="A8811" i="7"/>
  <c r="C8811" i="7"/>
  <c r="A8812" i="7"/>
  <c r="C8812" i="7"/>
  <c r="A8813" i="7"/>
  <c r="C8813" i="7"/>
  <c r="A8814" i="7"/>
  <c r="C8814" i="7"/>
  <c r="A8815" i="7"/>
  <c r="C8815" i="7"/>
  <c r="A8816" i="7"/>
  <c r="C8816" i="7"/>
  <c r="A8817" i="7"/>
  <c r="C8817" i="7"/>
  <c r="A8818" i="7"/>
  <c r="C8818" i="7"/>
  <c r="A8819" i="7"/>
  <c r="C8819" i="7"/>
  <c r="A8820" i="7"/>
  <c r="C8820" i="7"/>
  <c r="A8821" i="7"/>
  <c r="C8821" i="7"/>
  <c r="A8822" i="7"/>
  <c r="C8822" i="7"/>
  <c r="A8823" i="7"/>
  <c r="C8823" i="7"/>
  <c r="A8824" i="7"/>
  <c r="C8824" i="7"/>
  <c r="A8825" i="7"/>
  <c r="C8825" i="7"/>
  <c r="A8826" i="7"/>
  <c r="C8826" i="7"/>
  <c r="A8827" i="7"/>
  <c r="C8827" i="7"/>
  <c r="A8828" i="7"/>
  <c r="C8828" i="7"/>
  <c r="A8829" i="7"/>
  <c r="C8829" i="7"/>
  <c r="A8830" i="7"/>
  <c r="C8830" i="7"/>
  <c r="A8831" i="7"/>
  <c r="C8831" i="7"/>
  <c r="A8832" i="7"/>
  <c r="C8832" i="7"/>
  <c r="A8833" i="7"/>
  <c r="C8833" i="7"/>
  <c r="A8834" i="7"/>
  <c r="C8834" i="7"/>
  <c r="A8835" i="7"/>
  <c r="C8835" i="7"/>
  <c r="A8836" i="7"/>
  <c r="C8836" i="7"/>
  <c r="A8837" i="7"/>
  <c r="C8837" i="7"/>
  <c r="A8838" i="7"/>
  <c r="C8838" i="7"/>
  <c r="A8839" i="7"/>
  <c r="C8839" i="7"/>
  <c r="A8840" i="7"/>
  <c r="C8840" i="7"/>
  <c r="A8841" i="7"/>
  <c r="C8841" i="7"/>
  <c r="A8842" i="7"/>
  <c r="C8842" i="7"/>
  <c r="A8843" i="7"/>
  <c r="C8843" i="7"/>
  <c r="A8844" i="7"/>
  <c r="C8844" i="7"/>
  <c r="A8845" i="7"/>
  <c r="C8845" i="7"/>
  <c r="A8846" i="7"/>
  <c r="C8846" i="7"/>
  <c r="A8847" i="7"/>
  <c r="C8847" i="7"/>
  <c r="A8848" i="7"/>
  <c r="C8848" i="7"/>
  <c r="A8849" i="7"/>
  <c r="C8849" i="7"/>
  <c r="A8850" i="7"/>
  <c r="C8850" i="7"/>
  <c r="A8851" i="7"/>
  <c r="C8851" i="7"/>
  <c r="A8852" i="7"/>
  <c r="C8852" i="7"/>
  <c r="A8853" i="7"/>
  <c r="C8853" i="7"/>
  <c r="A8854" i="7"/>
  <c r="C8854" i="7"/>
  <c r="A8855" i="7"/>
  <c r="C8855" i="7"/>
  <c r="A8856" i="7"/>
  <c r="C8856" i="7"/>
  <c r="A8857" i="7"/>
  <c r="C8857" i="7"/>
  <c r="A8858" i="7"/>
  <c r="C8858" i="7"/>
  <c r="A8859" i="7"/>
  <c r="C8859" i="7"/>
  <c r="A8860" i="7"/>
  <c r="C8860" i="7"/>
  <c r="A8861" i="7"/>
  <c r="C8861" i="7"/>
  <c r="A8862" i="7"/>
  <c r="C8862" i="7"/>
  <c r="A8863" i="7"/>
  <c r="C8863" i="7"/>
  <c r="A8864" i="7"/>
  <c r="C8864" i="7"/>
  <c r="A8865" i="7"/>
  <c r="C8865" i="7"/>
  <c r="A8866" i="7"/>
  <c r="C8866" i="7"/>
  <c r="A8867" i="7"/>
  <c r="C8867" i="7"/>
  <c r="A8868" i="7"/>
  <c r="C8868" i="7"/>
  <c r="A8869" i="7"/>
  <c r="C8869" i="7"/>
  <c r="A8870" i="7"/>
  <c r="C8870" i="7"/>
  <c r="A8871" i="7"/>
  <c r="C8871" i="7"/>
  <c r="A8872" i="7"/>
  <c r="C8872" i="7"/>
  <c r="A8873" i="7"/>
  <c r="C8873" i="7"/>
  <c r="A8874" i="7"/>
  <c r="C8874" i="7"/>
  <c r="A8875" i="7"/>
  <c r="C8875" i="7"/>
  <c r="A8876" i="7"/>
  <c r="C8876" i="7"/>
  <c r="A8877" i="7"/>
  <c r="C8877" i="7"/>
  <c r="A8878" i="7"/>
  <c r="C8878" i="7"/>
  <c r="A8879" i="7"/>
  <c r="C8879" i="7"/>
  <c r="A8880" i="7"/>
  <c r="C8880" i="7"/>
  <c r="A8881" i="7"/>
  <c r="C8881" i="7"/>
  <c r="A8882" i="7"/>
  <c r="C8882" i="7"/>
  <c r="A8883" i="7"/>
  <c r="C8883" i="7"/>
  <c r="A8884" i="7"/>
  <c r="C8884" i="7"/>
  <c r="A8885" i="7"/>
  <c r="C8885" i="7"/>
  <c r="A8886" i="7"/>
  <c r="C8886" i="7"/>
  <c r="A8887" i="7"/>
  <c r="C8887" i="7"/>
  <c r="A8888" i="7"/>
  <c r="C8888" i="7"/>
  <c r="A8889" i="7"/>
  <c r="C8889" i="7"/>
  <c r="A8890" i="7"/>
  <c r="C8890" i="7"/>
  <c r="A8891" i="7"/>
  <c r="C8891" i="7"/>
  <c r="A8892" i="7"/>
  <c r="C8892" i="7"/>
  <c r="A8893" i="7"/>
  <c r="C8893" i="7"/>
  <c r="A8894" i="7"/>
  <c r="C8894" i="7"/>
  <c r="A8895" i="7"/>
  <c r="C8895" i="7"/>
  <c r="A8896" i="7"/>
  <c r="C8896" i="7"/>
  <c r="A8897" i="7"/>
  <c r="C8897" i="7"/>
  <c r="A8898" i="7"/>
  <c r="C8898" i="7"/>
  <c r="A8899" i="7"/>
  <c r="C8899" i="7"/>
  <c r="A8900" i="7"/>
  <c r="C8900" i="7"/>
  <c r="A8901" i="7"/>
  <c r="C8901" i="7"/>
  <c r="A8902" i="7"/>
  <c r="C8902" i="7"/>
  <c r="A8903" i="7"/>
  <c r="C8903" i="7"/>
  <c r="A8904" i="7"/>
  <c r="C8904" i="7"/>
  <c r="A8905" i="7"/>
  <c r="C8905" i="7"/>
  <c r="A8906" i="7"/>
  <c r="C8906" i="7"/>
  <c r="A8907" i="7"/>
  <c r="C8907" i="7"/>
  <c r="A8908" i="7"/>
  <c r="C8908" i="7"/>
  <c r="A8909" i="7"/>
  <c r="C8909" i="7"/>
  <c r="A8910" i="7"/>
  <c r="C8910" i="7"/>
  <c r="A8911" i="7"/>
  <c r="C8911" i="7"/>
  <c r="A8912" i="7"/>
  <c r="C8912" i="7"/>
  <c r="A8913" i="7"/>
  <c r="C8913" i="7"/>
  <c r="A8914" i="7"/>
  <c r="C8914" i="7"/>
  <c r="A8915" i="7"/>
  <c r="C8915" i="7"/>
  <c r="A8916" i="7"/>
  <c r="C8916" i="7"/>
  <c r="A8917" i="7"/>
  <c r="C8917" i="7"/>
  <c r="A8918" i="7"/>
  <c r="C8918" i="7"/>
  <c r="A8919" i="7"/>
  <c r="C8919" i="7"/>
  <c r="A8920" i="7"/>
  <c r="C8920" i="7"/>
  <c r="A8921" i="7"/>
  <c r="C8921" i="7"/>
  <c r="A8922" i="7"/>
  <c r="C8922" i="7"/>
  <c r="A8923" i="7"/>
  <c r="C8923" i="7"/>
  <c r="A8924" i="7"/>
  <c r="C8924" i="7"/>
  <c r="A8925" i="7"/>
  <c r="C8925" i="7"/>
  <c r="A8926" i="7"/>
  <c r="C8926" i="7"/>
  <c r="A8927" i="7"/>
  <c r="C8927" i="7"/>
  <c r="A8928" i="7"/>
  <c r="C8928" i="7"/>
  <c r="A8929" i="7"/>
  <c r="C8929" i="7"/>
  <c r="A8930" i="7"/>
  <c r="C8930" i="7"/>
  <c r="A8931" i="7"/>
  <c r="C8931" i="7"/>
  <c r="A8932" i="7"/>
  <c r="C8932" i="7"/>
  <c r="A8933" i="7"/>
  <c r="C8933" i="7"/>
  <c r="A8934" i="7"/>
  <c r="C8934" i="7"/>
  <c r="A8935" i="7"/>
  <c r="C8935" i="7"/>
  <c r="A8936" i="7"/>
  <c r="C8936" i="7"/>
  <c r="A8937" i="7"/>
  <c r="C8937" i="7"/>
  <c r="A8938" i="7"/>
  <c r="C8938" i="7"/>
  <c r="A8939" i="7"/>
  <c r="C8939" i="7"/>
  <c r="A8940" i="7"/>
  <c r="C8940" i="7"/>
  <c r="A8941" i="7"/>
  <c r="C8941" i="7"/>
  <c r="A8942" i="7"/>
  <c r="C8942" i="7"/>
  <c r="A8943" i="7"/>
  <c r="C8943" i="7"/>
  <c r="A8944" i="7"/>
  <c r="C8944" i="7"/>
  <c r="A8945" i="7"/>
  <c r="C8945" i="7"/>
  <c r="A8946" i="7"/>
  <c r="C8946" i="7"/>
  <c r="A8947" i="7"/>
  <c r="C8947" i="7"/>
  <c r="A8948" i="7"/>
  <c r="C8948" i="7"/>
  <c r="A8949" i="7"/>
  <c r="C8949" i="7"/>
  <c r="A8950" i="7"/>
  <c r="C8950" i="7"/>
  <c r="A8951" i="7"/>
  <c r="C8951" i="7"/>
  <c r="A8952" i="7"/>
  <c r="C8952" i="7"/>
  <c r="A8953" i="7"/>
  <c r="C8953" i="7"/>
  <c r="A8954" i="7"/>
  <c r="C8954" i="7"/>
  <c r="A8955" i="7"/>
  <c r="C8955" i="7"/>
  <c r="A8956" i="7"/>
  <c r="C8956" i="7"/>
  <c r="A8957" i="7"/>
  <c r="C8957" i="7"/>
  <c r="A8958" i="7"/>
  <c r="C8958" i="7"/>
  <c r="A8959" i="7"/>
  <c r="C8959" i="7"/>
  <c r="A8960" i="7"/>
  <c r="C8960" i="7"/>
  <c r="A8961" i="7"/>
  <c r="C8961" i="7"/>
  <c r="A8962" i="7"/>
  <c r="C8962" i="7"/>
  <c r="A8963" i="7"/>
  <c r="C8963" i="7"/>
  <c r="A8964" i="7"/>
  <c r="C8964" i="7"/>
  <c r="A8965" i="7"/>
  <c r="C8965" i="7"/>
  <c r="A8966" i="7"/>
  <c r="C8966" i="7"/>
  <c r="A8967" i="7"/>
  <c r="C8967" i="7"/>
  <c r="A8968" i="7"/>
  <c r="C8968" i="7"/>
  <c r="A8969" i="7"/>
  <c r="C8969" i="7"/>
  <c r="A8970" i="7"/>
  <c r="C8970" i="7"/>
  <c r="A8971" i="7"/>
  <c r="C8971" i="7"/>
  <c r="A8972" i="7"/>
  <c r="C8972" i="7"/>
  <c r="A8973" i="7"/>
  <c r="C8973" i="7"/>
  <c r="A8974" i="7"/>
  <c r="C8974" i="7"/>
  <c r="A8975" i="7"/>
  <c r="C8975" i="7"/>
  <c r="A8976" i="7"/>
  <c r="C8976" i="7"/>
  <c r="A8977" i="7"/>
  <c r="C8977" i="7"/>
  <c r="A8978" i="7"/>
  <c r="C8978" i="7"/>
  <c r="A8979" i="7"/>
  <c r="C8979" i="7"/>
  <c r="A8980" i="7"/>
  <c r="C8980" i="7"/>
  <c r="A8981" i="7"/>
  <c r="C8981" i="7"/>
  <c r="A8982" i="7"/>
  <c r="C8982" i="7"/>
  <c r="A8983" i="7"/>
  <c r="C8983" i="7"/>
  <c r="A8984" i="7"/>
  <c r="C8984" i="7"/>
  <c r="A8985" i="7"/>
  <c r="C8985" i="7"/>
  <c r="A8986" i="7"/>
  <c r="C8986" i="7"/>
  <c r="A8987" i="7"/>
  <c r="C8987" i="7"/>
  <c r="A8988" i="7"/>
  <c r="C8988" i="7"/>
  <c r="A8989" i="7"/>
  <c r="C8989" i="7"/>
  <c r="A8990" i="7"/>
  <c r="C8990" i="7"/>
  <c r="A8991" i="7"/>
  <c r="C8991" i="7"/>
  <c r="A8992" i="7"/>
  <c r="C8992" i="7"/>
  <c r="A8993" i="7"/>
  <c r="C8993" i="7"/>
  <c r="A8994" i="7"/>
  <c r="C8994" i="7"/>
  <c r="A8995" i="7"/>
  <c r="C8995" i="7"/>
  <c r="A8996" i="7"/>
  <c r="C8996" i="7"/>
  <c r="A8997" i="7"/>
  <c r="C8997" i="7"/>
  <c r="A8998" i="7"/>
  <c r="C8998" i="7"/>
  <c r="A8999" i="7"/>
  <c r="C8999" i="7"/>
  <c r="A9000" i="7"/>
  <c r="C9000" i="7"/>
  <c r="A9001" i="7"/>
  <c r="C9001" i="7"/>
  <c r="A9002" i="7"/>
  <c r="C9002" i="7"/>
  <c r="A9003" i="7"/>
  <c r="C9003" i="7"/>
  <c r="A9004" i="7"/>
  <c r="C9004" i="7"/>
  <c r="A9005" i="7"/>
  <c r="C9005" i="7"/>
  <c r="A9006" i="7"/>
  <c r="C9006" i="7"/>
  <c r="A9007" i="7"/>
  <c r="C9007" i="7"/>
  <c r="A9008" i="7"/>
  <c r="C9008" i="7"/>
  <c r="A9009" i="7"/>
  <c r="C9009" i="7"/>
  <c r="A9010" i="7"/>
  <c r="C9010" i="7"/>
  <c r="A9011" i="7"/>
  <c r="C9011" i="7"/>
  <c r="A9012" i="7"/>
  <c r="C9012" i="7"/>
  <c r="A9013" i="7"/>
  <c r="C9013" i="7"/>
  <c r="A9014" i="7"/>
  <c r="C9014" i="7"/>
  <c r="A9015" i="7"/>
  <c r="C9015" i="7"/>
  <c r="A9016" i="7"/>
  <c r="C9016" i="7"/>
  <c r="A9017" i="7"/>
  <c r="C9017" i="7"/>
  <c r="A9018" i="7"/>
  <c r="C9018" i="7"/>
  <c r="A9019" i="7"/>
  <c r="C9019" i="7"/>
  <c r="A9020" i="7"/>
  <c r="C9020" i="7"/>
  <c r="A9021" i="7"/>
  <c r="C9021" i="7"/>
  <c r="A9022" i="7"/>
  <c r="C9022" i="7"/>
  <c r="A9023" i="7"/>
  <c r="C9023" i="7"/>
  <c r="A9024" i="7"/>
  <c r="C9024" i="7"/>
  <c r="A9025" i="7"/>
  <c r="C9025" i="7"/>
  <c r="A9026" i="7"/>
  <c r="C9026" i="7"/>
  <c r="A9027" i="7"/>
  <c r="C9027" i="7"/>
  <c r="A9028" i="7"/>
  <c r="C9028" i="7"/>
  <c r="A9029" i="7"/>
  <c r="C9029" i="7"/>
  <c r="A9030" i="7"/>
  <c r="C9030" i="7"/>
  <c r="A9031" i="7"/>
  <c r="C9031" i="7"/>
  <c r="A9032" i="7"/>
  <c r="C9032" i="7"/>
  <c r="A9033" i="7"/>
  <c r="C9033" i="7"/>
  <c r="A9034" i="7"/>
  <c r="C9034" i="7"/>
  <c r="A9035" i="7"/>
  <c r="C9035" i="7"/>
  <c r="A9036" i="7"/>
  <c r="C9036" i="7"/>
  <c r="A9037" i="7"/>
  <c r="C9037" i="7"/>
  <c r="A9038" i="7"/>
  <c r="C9038" i="7"/>
  <c r="A9039" i="7"/>
  <c r="C9039" i="7"/>
  <c r="A9040" i="7"/>
  <c r="C9040" i="7"/>
  <c r="A9041" i="7"/>
  <c r="C9041" i="7"/>
  <c r="A9042" i="7"/>
  <c r="C9042" i="7"/>
  <c r="A9043" i="7"/>
  <c r="C9043" i="7"/>
  <c r="A9044" i="7"/>
  <c r="C9044" i="7"/>
  <c r="A9045" i="7"/>
  <c r="C9045" i="7"/>
  <c r="A9046" i="7"/>
  <c r="C9046" i="7"/>
  <c r="A9047" i="7"/>
  <c r="C9047" i="7"/>
  <c r="A9048" i="7"/>
  <c r="C9048" i="7"/>
  <c r="A9049" i="7"/>
  <c r="C9049" i="7"/>
  <c r="A9050" i="7"/>
  <c r="C9050" i="7"/>
  <c r="A9051" i="7"/>
  <c r="C9051" i="7"/>
  <c r="A9052" i="7"/>
  <c r="C9052" i="7"/>
  <c r="A9053" i="7"/>
  <c r="C9053" i="7"/>
  <c r="A9054" i="7"/>
  <c r="C9054" i="7"/>
  <c r="A9055" i="7"/>
  <c r="C9055" i="7"/>
  <c r="A9056" i="7"/>
  <c r="C9056" i="7"/>
  <c r="A9057" i="7"/>
  <c r="C9057" i="7"/>
  <c r="A9058" i="7"/>
  <c r="C9058" i="7"/>
  <c r="A9059" i="7"/>
  <c r="C9059" i="7"/>
  <c r="A9060" i="7"/>
  <c r="C9060" i="7"/>
  <c r="A9061" i="7"/>
  <c r="C9061" i="7"/>
  <c r="A9062" i="7"/>
  <c r="C9062" i="7"/>
  <c r="A9063" i="7"/>
  <c r="C9063" i="7"/>
  <c r="A9064" i="7"/>
  <c r="C9064" i="7"/>
  <c r="A9065" i="7"/>
  <c r="C9065" i="7"/>
  <c r="A9066" i="7"/>
  <c r="C9066" i="7"/>
  <c r="A9067" i="7"/>
  <c r="C9067" i="7"/>
  <c r="A9068" i="7"/>
  <c r="C9068" i="7"/>
  <c r="A9069" i="7"/>
  <c r="C9069" i="7"/>
  <c r="A9070" i="7"/>
  <c r="C9070" i="7"/>
  <c r="A9071" i="7"/>
  <c r="C9071" i="7"/>
  <c r="A9072" i="7"/>
  <c r="C9072" i="7"/>
  <c r="A9073" i="7"/>
  <c r="C9073" i="7"/>
  <c r="A9074" i="7"/>
  <c r="C9074" i="7"/>
  <c r="A9075" i="7"/>
  <c r="C9075" i="7"/>
  <c r="A9076" i="7"/>
  <c r="C9076" i="7"/>
  <c r="A9077" i="7"/>
  <c r="C9077" i="7"/>
  <c r="A9078" i="7"/>
  <c r="C9078" i="7"/>
  <c r="A9079" i="7"/>
  <c r="C9079" i="7"/>
  <c r="A9080" i="7"/>
  <c r="C9080" i="7"/>
  <c r="A9081" i="7"/>
  <c r="C9081" i="7"/>
  <c r="A9082" i="7"/>
  <c r="C9082" i="7"/>
  <c r="A9083" i="7"/>
  <c r="C9083" i="7"/>
  <c r="A9084" i="7"/>
  <c r="C9084" i="7"/>
  <c r="A9085" i="7"/>
  <c r="C9085" i="7"/>
  <c r="A9086" i="7"/>
  <c r="C9086" i="7"/>
  <c r="A9087" i="7"/>
  <c r="C9087" i="7"/>
  <c r="A9088" i="7"/>
  <c r="C9088" i="7"/>
  <c r="A9089" i="7"/>
  <c r="C9089" i="7"/>
  <c r="A9090" i="7"/>
  <c r="C9090" i="7"/>
  <c r="A9091" i="7"/>
  <c r="C9091" i="7"/>
  <c r="A9092" i="7"/>
  <c r="C9092" i="7"/>
  <c r="A9093" i="7"/>
  <c r="C9093" i="7"/>
  <c r="A9094" i="7"/>
  <c r="C9094" i="7"/>
  <c r="A9095" i="7"/>
  <c r="C9095" i="7"/>
  <c r="A9096" i="7"/>
  <c r="C9096" i="7"/>
  <c r="A9097" i="7"/>
  <c r="C9097" i="7"/>
  <c r="A9098" i="7"/>
  <c r="C9098" i="7"/>
  <c r="A9099" i="7"/>
  <c r="C9099" i="7"/>
  <c r="A9100" i="7"/>
  <c r="C9100" i="7"/>
  <c r="A9101" i="7"/>
  <c r="C9101" i="7"/>
  <c r="A9102" i="7"/>
  <c r="C9102" i="7"/>
  <c r="A9103" i="7"/>
  <c r="C9103" i="7"/>
  <c r="A9104" i="7"/>
  <c r="C9104" i="7"/>
  <c r="A9105" i="7"/>
  <c r="C9105" i="7"/>
  <c r="A9106" i="7"/>
  <c r="C9106" i="7"/>
  <c r="A9107" i="7"/>
  <c r="C9107" i="7"/>
  <c r="A9108" i="7"/>
  <c r="C9108" i="7"/>
  <c r="A9109" i="7"/>
  <c r="C9109" i="7"/>
  <c r="A9110" i="7"/>
  <c r="C9110" i="7"/>
  <c r="A9111" i="7"/>
  <c r="C9111" i="7"/>
  <c r="A9112" i="7"/>
  <c r="C9112" i="7"/>
  <c r="A9113" i="7"/>
  <c r="C9113" i="7"/>
  <c r="A9114" i="7"/>
  <c r="C9114" i="7"/>
  <c r="A9115" i="7"/>
  <c r="C9115" i="7"/>
  <c r="A9116" i="7"/>
  <c r="C9116" i="7"/>
  <c r="A9117" i="7"/>
  <c r="C9117" i="7"/>
  <c r="A9118" i="7"/>
  <c r="C9118" i="7"/>
  <c r="A9119" i="7"/>
  <c r="C9119" i="7"/>
  <c r="A9120" i="7"/>
  <c r="C9120" i="7"/>
  <c r="A9121" i="7"/>
  <c r="C9121" i="7"/>
  <c r="A9122" i="7"/>
  <c r="C9122" i="7"/>
  <c r="A9123" i="7"/>
  <c r="C9123" i="7"/>
  <c r="A9124" i="7"/>
  <c r="C9124" i="7"/>
  <c r="A9125" i="7"/>
  <c r="C9125" i="7"/>
  <c r="A9126" i="7"/>
  <c r="C9126" i="7"/>
  <c r="A9127" i="7"/>
  <c r="C9127" i="7"/>
  <c r="A9128" i="7"/>
  <c r="C9128" i="7"/>
  <c r="A9129" i="7"/>
  <c r="C9129" i="7"/>
  <c r="A9130" i="7"/>
  <c r="C9130" i="7"/>
  <c r="A9131" i="7"/>
  <c r="C9131" i="7"/>
  <c r="A9132" i="7"/>
  <c r="C9132" i="7"/>
  <c r="A9133" i="7"/>
  <c r="C9133" i="7"/>
  <c r="A9134" i="7"/>
  <c r="C9134" i="7"/>
  <c r="A9135" i="7"/>
  <c r="C9135" i="7"/>
  <c r="A9136" i="7"/>
  <c r="C9136" i="7"/>
  <c r="A9137" i="7"/>
  <c r="C9137" i="7"/>
  <c r="A9138" i="7"/>
  <c r="C9138" i="7"/>
  <c r="A9139" i="7"/>
  <c r="C9139" i="7"/>
  <c r="A9140" i="7"/>
  <c r="C9140" i="7"/>
  <c r="A9141" i="7"/>
  <c r="C9141" i="7"/>
  <c r="A9142" i="7"/>
  <c r="C9142" i="7"/>
  <c r="A9143" i="7"/>
  <c r="C9143" i="7"/>
  <c r="A9144" i="7"/>
  <c r="C9144" i="7"/>
  <c r="A9145" i="7"/>
  <c r="C9145" i="7"/>
  <c r="A9146" i="7"/>
  <c r="C9146" i="7"/>
  <c r="A9147" i="7"/>
  <c r="C9147" i="7"/>
  <c r="A9148" i="7"/>
  <c r="C9148" i="7"/>
  <c r="A9149" i="7"/>
  <c r="C9149" i="7"/>
  <c r="A9150" i="7"/>
  <c r="C9150" i="7"/>
  <c r="A9151" i="7"/>
  <c r="C9151" i="7"/>
  <c r="A9152" i="7"/>
  <c r="C9152" i="7"/>
  <c r="A9153" i="7"/>
  <c r="C9153" i="7"/>
  <c r="A9154" i="7"/>
  <c r="C9154" i="7"/>
  <c r="A9155" i="7"/>
  <c r="C9155" i="7"/>
  <c r="A9156" i="7"/>
  <c r="C9156" i="7"/>
  <c r="A9157" i="7"/>
  <c r="C9157" i="7"/>
  <c r="A9158" i="7"/>
  <c r="C9158" i="7"/>
  <c r="A9159" i="7"/>
  <c r="C9159" i="7"/>
  <c r="A9160" i="7"/>
  <c r="C9160" i="7"/>
  <c r="A9161" i="7"/>
  <c r="C9161" i="7"/>
  <c r="A9162" i="7"/>
  <c r="C9162" i="7"/>
  <c r="A9163" i="7"/>
  <c r="C9163" i="7"/>
  <c r="A9164" i="7"/>
  <c r="C9164" i="7"/>
  <c r="A9165" i="7"/>
  <c r="C9165" i="7"/>
  <c r="A9166" i="7"/>
  <c r="C9166" i="7"/>
  <c r="A9167" i="7"/>
  <c r="C9167" i="7"/>
  <c r="A9168" i="7"/>
  <c r="C9168" i="7"/>
  <c r="A9169" i="7"/>
  <c r="C9169" i="7"/>
  <c r="A9170" i="7"/>
  <c r="C9170" i="7"/>
  <c r="A9171" i="7"/>
  <c r="C9171" i="7"/>
  <c r="A9172" i="7"/>
  <c r="C9172" i="7"/>
  <c r="A9173" i="7"/>
  <c r="C9173" i="7"/>
  <c r="A9174" i="7"/>
  <c r="C9174" i="7"/>
  <c r="A9175" i="7"/>
  <c r="C9175" i="7"/>
  <c r="A9176" i="7"/>
  <c r="C9176" i="7"/>
  <c r="A9177" i="7"/>
  <c r="C9177" i="7"/>
  <c r="A9178" i="7"/>
  <c r="C9178" i="7"/>
  <c r="A9179" i="7"/>
  <c r="C9179" i="7"/>
  <c r="A9180" i="7"/>
  <c r="C9180" i="7"/>
  <c r="A9181" i="7"/>
  <c r="C9181" i="7"/>
  <c r="A9182" i="7"/>
  <c r="C9182" i="7"/>
  <c r="A9183" i="7"/>
  <c r="C9183" i="7"/>
  <c r="A9184" i="7"/>
  <c r="C9184" i="7"/>
  <c r="A9185" i="7"/>
  <c r="C9185" i="7"/>
  <c r="A9186" i="7"/>
  <c r="C9186" i="7"/>
  <c r="A9187" i="7"/>
  <c r="C9187" i="7"/>
  <c r="A9188" i="7"/>
  <c r="C9188" i="7"/>
  <c r="A9189" i="7"/>
  <c r="C9189" i="7"/>
  <c r="A9190" i="7"/>
  <c r="C9190" i="7"/>
  <c r="A9191" i="7"/>
  <c r="C9191" i="7"/>
  <c r="A9192" i="7"/>
  <c r="C9192" i="7"/>
  <c r="A9193" i="7"/>
  <c r="C9193" i="7"/>
  <c r="A9194" i="7"/>
  <c r="C9194" i="7"/>
  <c r="A9195" i="7"/>
  <c r="C9195" i="7"/>
  <c r="A9196" i="7"/>
  <c r="C9196" i="7"/>
  <c r="A9197" i="7"/>
  <c r="C9197" i="7"/>
  <c r="A9198" i="7"/>
  <c r="C9198" i="7"/>
  <c r="A9199" i="7"/>
  <c r="C9199" i="7"/>
  <c r="A9200" i="7"/>
  <c r="C9200" i="7"/>
  <c r="A9201" i="7"/>
  <c r="C9201" i="7"/>
  <c r="A9202" i="7"/>
  <c r="C9202" i="7"/>
  <c r="A9203" i="7"/>
  <c r="C9203" i="7"/>
  <c r="A9204" i="7"/>
  <c r="C9204" i="7"/>
  <c r="A9205" i="7"/>
  <c r="C9205" i="7"/>
  <c r="A9206" i="7"/>
  <c r="C9206" i="7"/>
  <c r="A9207" i="7"/>
  <c r="C9207" i="7"/>
  <c r="A9208" i="7"/>
  <c r="C9208" i="7"/>
  <c r="A9209" i="7"/>
  <c r="C9209" i="7"/>
  <c r="A9210" i="7"/>
  <c r="C9210" i="7"/>
  <c r="A9211" i="7"/>
  <c r="C9211" i="7"/>
  <c r="A9212" i="7"/>
  <c r="C9212" i="7"/>
  <c r="A9213" i="7"/>
  <c r="C9213" i="7"/>
  <c r="A9214" i="7"/>
  <c r="C9214" i="7"/>
  <c r="A9215" i="7"/>
  <c r="C9215" i="7"/>
  <c r="A9216" i="7"/>
  <c r="C9216" i="7"/>
  <c r="A9217" i="7"/>
  <c r="C9217" i="7"/>
  <c r="A9218" i="7"/>
  <c r="C9218" i="7"/>
  <c r="A9219" i="7"/>
  <c r="C9219" i="7"/>
  <c r="A9220" i="7"/>
  <c r="C9220" i="7"/>
  <c r="A9221" i="7"/>
  <c r="C9221" i="7"/>
  <c r="A9222" i="7"/>
  <c r="C9222" i="7"/>
  <c r="A9223" i="7"/>
  <c r="C9223" i="7"/>
  <c r="A9224" i="7"/>
  <c r="C9224" i="7"/>
  <c r="A9225" i="7"/>
  <c r="C9225" i="7"/>
  <c r="A9226" i="7"/>
  <c r="C9226" i="7"/>
  <c r="A9227" i="7"/>
  <c r="C9227" i="7"/>
  <c r="A9228" i="7"/>
  <c r="C9228" i="7"/>
  <c r="A9229" i="7"/>
  <c r="C9229" i="7"/>
  <c r="A9230" i="7"/>
  <c r="C9230" i="7"/>
  <c r="A9231" i="7"/>
  <c r="C9231" i="7"/>
  <c r="A9232" i="7"/>
  <c r="C9232" i="7"/>
  <c r="A9233" i="7"/>
  <c r="C9233" i="7"/>
  <c r="A9234" i="7"/>
  <c r="C9234" i="7"/>
  <c r="A9235" i="7"/>
  <c r="C9235" i="7"/>
  <c r="A9236" i="7"/>
  <c r="C9236" i="7"/>
  <c r="A9237" i="7"/>
  <c r="C9237" i="7"/>
  <c r="A9238" i="7"/>
  <c r="C9238" i="7"/>
  <c r="A9239" i="7"/>
  <c r="C9239" i="7"/>
  <c r="A9240" i="7"/>
  <c r="C9240" i="7"/>
  <c r="A9241" i="7"/>
  <c r="C9241" i="7"/>
  <c r="A9242" i="7"/>
  <c r="C9242" i="7"/>
  <c r="A9243" i="7"/>
  <c r="C9243" i="7"/>
  <c r="A9244" i="7"/>
  <c r="C9244" i="7"/>
  <c r="A9245" i="7"/>
  <c r="C9245" i="7"/>
  <c r="A9246" i="7"/>
  <c r="C9246" i="7"/>
  <c r="A9247" i="7"/>
  <c r="C9247" i="7"/>
  <c r="A9248" i="7"/>
  <c r="C9248" i="7"/>
  <c r="A9249" i="7"/>
  <c r="C9249" i="7"/>
  <c r="A9250" i="7"/>
  <c r="C9250" i="7"/>
  <c r="A9251" i="7"/>
  <c r="C9251" i="7"/>
  <c r="A9252" i="7"/>
  <c r="C9252" i="7"/>
  <c r="A9253" i="7"/>
  <c r="C9253" i="7"/>
  <c r="A9254" i="7"/>
  <c r="C9254" i="7"/>
  <c r="A9255" i="7"/>
  <c r="C9255" i="7"/>
  <c r="A9256" i="7"/>
  <c r="C9256" i="7"/>
  <c r="A9257" i="7"/>
  <c r="C9257" i="7"/>
  <c r="A9258" i="7"/>
  <c r="C9258" i="7"/>
  <c r="A9259" i="7"/>
  <c r="C9259" i="7"/>
  <c r="A9260" i="7"/>
  <c r="C9260" i="7"/>
  <c r="A9261" i="7"/>
  <c r="C9261" i="7"/>
  <c r="A9262" i="7"/>
  <c r="C9262" i="7"/>
  <c r="A9263" i="7"/>
  <c r="C9263" i="7"/>
  <c r="A9264" i="7"/>
  <c r="C9264" i="7"/>
  <c r="A9265" i="7"/>
  <c r="C9265" i="7"/>
  <c r="A9266" i="7"/>
  <c r="C9266" i="7"/>
  <c r="A9267" i="7"/>
  <c r="C9267" i="7"/>
  <c r="A9268" i="7"/>
  <c r="C9268" i="7"/>
  <c r="A9269" i="7"/>
  <c r="C9269" i="7"/>
  <c r="A9270" i="7"/>
  <c r="C9270" i="7"/>
  <c r="A9271" i="7"/>
  <c r="C9271" i="7"/>
  <c r="A9272" i="7"/>
  <c r="C9272" i="7"/>
  <c r="A9273" i="7"/>
  <c r="C9273" i="7"/>
  <c r="A9274" i="7"/>
  <c r="C9274" i="7"/>
  <c r="A9275" i="7"/>
  <c r="C9275" i="7"/>
  <c r="A9276" i="7"/>
  <c r="C9276" i="7"/>
  <c r="A9277" i="7"/>
  <c r="C9277" i="7"/>
  <c r="A9278" i="7"/>
  <c r="C9278" i="7"/>
  <c r="A9279" i="7"/>
  <c r="C9279" i="7"/>
  <c r="A9280" i="7"/>
  <c r="C9280" i="7"/>
  <c r="A9281" i="7"/>
  <c r="C9281" i="7"/>
  <c r="A9282" i="7"/>
  <c r="C9282" i="7"/>
  <c r="A9283" i="7"/>
  <c r="C9283" i="7"/>
  <c r="A9284" i="7"/>
  <c r="C9284" i="7"/>
  <c r="A9285" i="7"/>
  <c r="C9285" i="7"/>
  <c r="A9286" i="7"/>
  <c r="C9286" i="7"/>
  <c r="A9287" i="7"/>
  <c r="C9287" i="7"/>
  <c r="A9288" i="7"/>
  <c r="C9288" i="7"/>
  <c r="A9289" i="7"/>
  <c r="C9289" i="7"/>
  <c r="A9290" i="7"/>
  <c r="C9290" i="7"/>
  <c r="A9291" i="7"/>
  <c r="C9291" i="7"/>
  <c r="A9292" i="7"/>
  <c r="C9292" i="7"/>
  <c r="A9293" i="7"/>
  <c r="C9293" i="7"/>
  <c r="A9294" i="7"/>
  <c r="C9294" i="7"/>
  <c r="A9295" i="7"/>
  <c r="C9295" i="7"/>
  <c r="A9296" i="7"/>
  <c r="C9296" i="7"/>
  <c r="A9297" i="7"/>
  <c r="C9297" i="7"/>
  <c r="A9298" i="7"/>
  <c r="C9298" i="7"/>
  <c r="A9299" i="7"/>
  <c r="C9299" i="7"/>
  <c r="A9300" i="7"/>
  <c r="C9300" i="7"/>
  <c r="A9301" i="7"/>
  <c r="C9301" i="7"/>
  <c r="A9302" i="7"/>
  <c r="C9302" i="7"/>
  <c r="A9303" i="7"/>
  <c r="C9303" i="7"/>
  <c r="A9304" i="7"/>
  <c r="C9304" i="7"/>
  <c r="A9305" i="7"/>
  <c r="C9305" i="7"/>
  <c r="A9306" i="7"/>
  <c r="C9306" i="7"/>
  <c r="A9307" i="7"/>
  <c r="C9307" i="7"/>
  <c r="A9308" i="7"/>
  <c r="C9308" i="7"/>
  <c r="A9309" i="7"/>
  <c r="C9309" i="7"/>
  <c r="A9310" i="7"/>
  <c r="C9310" i="7"/>
  <c r="A9311" i="7"/>
  <c r="C9311" i="7"/>
  <c r="A9312" i="7"/>
  <c r="C9312" i="7"/>
  <c r="A9313" i="7"/>
  <c r="C9313" i="7"/>
  <c r="A9314" i="7"/>
  <c r="C9314" i="7"/>
  <c r="A9315" i="7"/>
  <c r="C9315" i="7"/>
  <c r="A9316" i="7"/>
  <c r="C9316" i="7"/>
  <c r="A9317" i="7"/>
  <c r="C9317" i="7"/>
  <c r="A9318" i="7"/>
  <c r="C9318" i="7"/>
  <c r="A9319" i="7"/>
  <c r="C9319" i="7"/>
  <c r="A9320" i="7"/>
  <c r="C9320" i="7"/>
  <c r="A9321" i="7"/>
  <c r="C9321" i="7"/>
  <c r="A9322" i="7"/>
  <c r="C9322" i="7"/>
  <c r="A9323" i="7"/>
  <c r="C9323" i="7"/>
  <c r="A9324" i="7"/>
  <c r="C9324" i="7"/>
  <c r="A9325" i="7"/>
  <c r="C9325" i="7"/>
  <c r="A9326" i="7"/>
  <c r="C9326" i="7"/>
  <c r="A9327" i="7"/>
  <c r="C9327" i="7"/>
  <c r="A9328" i="7"/>
  <c r="C9328" i="7"/>
  <c r="A9329" i="7"/>
  <c r="C9329" i="7"/>
  <c r="A9330" i="7"/>
  <c r="C9330" i="7"/>
  <c r="A9331" i="7"/>
  <c r="C9331" i="7"/>
  <c r="A9332" i="7"/>
  <c r="C9332" i="7"/>
  <c r="A9333" i="7"/>
  <c r="C9333" i="7"/>
  <c r="A9334" i="7"/>
  <c r="C9334" i="7"/>
  <c r="A9335" i="7"/>
  <c r="C9335" i="7"/>
  <c r="A9336" i="7"/>
  <c r="C9336" i="7"/>
  <c r="A9337" i="7"/>
  <c r="C9337" i="7"/>
  <c r="A9338" i="7"/>
  <c r="C9338" i="7"/>
  <c r="A9339" i="7"/>
  <c r="C9339" i="7"/>
  <c r="A9340" i="7"/>
  <c r="C9340" i="7"/>
  <c r="A9341" i="7"/>
  <c r="C9341" i="7"/>
  <c r="A9342" i="7"/>
  <c r="C9342" i="7"/>
  <c r="A9343" i="7"/>
  <c r="C9343" i="7"/>
  <c r="A9344" i="7"/>
  <c r="C9344" i="7"/>
  <c r="A9345" i="7"/>
  <c r="C9345" i="7"/>
  <c r="A9346" i="7"/>
  <c r="C9346" i="7"/>
  <c r="A9347" i="7"/>
  <c r="C9347" i="7"/>
  <c r="A9348" i="7"/>
  <c r="C9348" i="7"/>
  <c r="A9349" i="7"/>
  <c r="C9349" i="7"/>
  <c r="A9350" i="7"/>
  <c r="C9350" i="7"/>
  <c r="A9351" i="7"/>
  <c r="C9351" i="7"/>
  <c r="A9352" i="7"/>
  <c r="C9352" i="7"/>
  <c r="A9353" i="7"/>
  <c r="C9353" i="7"/>
  <c r="A9354" i="7"/>
  <c r="C9354" i="7"/>
  <c r="A9355" i="7"/>
  <c r="C9355" i="7"/>
  <c r="A9356" i="7"/>
  <c r="C9356" i="7"/>
  <c r="A9357" i="7"/>
  <c r="C9357" i="7"/>
  <c r="A9358" i="7"/>
  <c r="C9358" i="7"/>
  <c r="A9359" i="7"/>
  <c r="C9359" i="7"/>
  <c r="A9360" i="7"/>
  <c r="C9360" i="7"/>
  <c r="A9361" i="7"/>
  <c r="C9361" i="7"/>
  <c r="A9362" i="7"/>
  <c r="C9362" i="7"/>
  <c r="A9363" i="7"/>
  <c r="C9363" i="7"/>
  <c r="A9364" i="7"/>
  <c r="C9364" i="7"/>
  <c r="A9365" i="7"/>
  <c r="C9365" i="7"/>
  <c r="A9366" i="7"/>
  <c r="C9366" i="7"/>
  <c r="A9367" i="7"/>
  <c r="C9367" i="7"/>
  <c r="A9368" i="7"/>
  <c r="C9368" i="7"/>
  <c r="A9369" i="7"/>
  <c r="C9369" i="7"/>
  <c r="A9370" i="7"/>
  <c r="C9370" i="7"/>
  <c r="A9371" i="7"/>
  <c r="C9371" i="7"/>
  <c r="A9372" i="7"/>
  <c r="C9372" i="7"/>
  <c r="A9373" i="7"/>
  <c r="C9373" i="7"/>
  <c r="A9374" i="7"/>
  <c r="C9374" i="7"/>
  <c r="A9375" i="7"/>
  <c r="C9375" i="7"/>
  <c r="E23" i="10" l="1"/>
  <c r="D22" i="10"/>
  <c r="E22" i="10" s="1"/>
  <c r="D20" i="10"/>
  <c r="E20" i="10" s="1"/>
</calcChain>
</file>

<file path=xl/sharedStrings.xml><?xml version="1.0" encoding="utf-8"?>
<sst xmlns="http://schemas.openxmlformats.org/spreadsheetml/2006/main" count="178037" uniqueCount="32326">
  <si>
    <t>Year</t>
  </si>
  <si>
    <t>Make</t>
  </si>
  <si>
    <t>Model</t>
  </si>
  <si>
    <t>Used/New</t>
  </si>
  <si>
    <t>Price</t>
  </si>
  <si>
    <t>ConsumerRating</t>
  </si>
  <si>
    <t>ConsumerReviews</t>
  </si>
  <si>
    <t>SellerType</t>
  </si>
  <si>
    <t>SellerName</t>
  </si>
  <si>
    <t>SellerRating</t>
  </si>
  <si>
    <t>SellerReviews</t>
  </si>
  <si>
    <t>StreetName</t>
  </si>
  <si>
    <t>State</t>
  </si>
  <si>
    <t>Zipcode</t>
  </si>
  <si>
    <t>DealType</t>
  </si>
  <si>
    <t>ComfortRating</t>
  </si>
  <si>
    <t>InteriorDesignRating</t>
  </si>
  <si>
    <t>PerformanceRating</t>
  </si>
  <si>
    <t>ValueForMoneyRating</t>
  </si>
  <si>
    <t>ExteriorStylingRating</t>
  </si>
  <si>
    <t>ReliabilityRating</t>
  </si>
  <si>
    <t>ExteriorColor</t>
  </si>
  <si>
    <t>InteriorColor</t>
  </si>
  <si>
    <t>Drivetrain</t>
  </si>
  <si>
    <t>MinMPG</t>
  </si>
  <si>
    <t>MaxMPG</t>
  </si>
  <si>
    <t>FuelType</t>
  </si>
  <si>
    <t>Transmission</t>
  </si>
  <si>
    <t>Engine</t>
  </si>
  <si>
    <t>VIN</t>
  </si>
  <si>
    <t>Stock#</t>
  </si>
  <si>
    <t>Mileage</t>
  </si>
  <si>
    <t>Toyota</t>
  </si>
  <si>
    <t>Sienna SE</t>
  </si>
  <si>
    <t>Used</t>
  </si>
  <si>
    <t>$39,998</t>
  </si>
  <si>
    <t>Dealer</t>
  </si>
  <si>
    <t>CarMax Murrieta - Now offering Curbside Pickup and Home Delivery</t>
  </si>
  <si>
    <t>25560 Madison Ave Murrieta</t>
  </si>
  <si>
    <t>CA</t>
  </si>
  <si>
    <t>Great</t>
  </si>
  <si>
    <t>Red</t>
  </si>
  <si>
    <t>Black</t>
  </si>
  <si>
    <t>Front-wheel Drive</t>
  </si>
  <si>
    <t>Gasoline</t>
  </si>
  <si>
    <t>8-Speed Automatic</t>
  </si>
  <si>
    <t>3.5L V6 24V PDI DOHC</t>
  </si>
  <si>
    <t>5TDXZ3DC2KS015402</t>
  </si>
  <si>
    <t>Ford</t>
  </si>
  <si>
    <t>F-150 Lariat</t>
  </si>
  <si>
    <t>$49,985</t>
  </si>
  <si>
    <t>Giant Chevrolet</t>
  </si>
  <si>
    <t>1001 S Ben Maddox Way Visalia</t>
  </si>
  <si>
    <t>Good</t>
  </si>
  <si>
    <t>Shadow Black</t>
  </si>
  <si>
    <t>Four-wheel Drive</t>
  </si>
  <si>
    <t>10-Speed Automatic</t>
  </si>
  <si>
    <t>3.5L V6 24V PDI DOHC Twin Turbo</t>
  </si>
  <si>
    <t>1FTEW1EG2JFD44217</t>
  </si>
  <si>
    <t>22418A</t>
  </si>
  <si>
    <t>RAM</t>
  </si>
  <si>
    <t>1500 Laramie</t>
  </si>
  <si>
    <t>$41,860</t>
  </si>
  <si>
    <t>Gill Auto Group Madera</t>
  </si>
  <si>
    <t>1100 S Madera Ave Madera</t>
  </si>
  <si>
    <t>Granite Crystal Clearcoat Metallic</t>
  </si>
  <si>
    <t>5.7L V8 16V MPFI OHV</t>
  </si>
  <si>
    <t>1C6RR7VT5HS842283</t>
  </si>
  <si>
    <t>NG277871G</t>
  </si>
  <si>
    <t>Honda</t>
  </si>
  <si>
    <t>Accord Sport SE</t>
  </si>
  <si>
    <t>$28,500</t>
  </si>
  <si>
    <t>AutoSavvy Las Vegas</t>
  </si>
  <si>
    <t>2121 E Sahara Ave Las Vegas</t>
  </si>
  <si>
    <t>NV</t>
  </si>
  <si>
    <t>NA</t>
  </si>
  <si>
    <t>Gray</t>
  </si>
  <si>
    <t>â€“</t>
  </si>
  <si>
    <t>Automatic CVT</t>
  </si>
  <si>
    <t>1.5L I4 16V GDI DOHC Turbo</t>
  </si>
  <si>
    <t>1HGCV1F49MA038035</t>
  </si>
  <si>
    <t>Lexus</t>
  </si>
  <si>
    <t>RX 350</t>
  </si>
  <si>
    <t>$49,000</t>
  </si>
  <si>
    <t>Lexus of Henderson</t>
  </si>
  <si>
    <t>7737 Eastgate Rd Henderson</t>
  </si>
  <si>
    <t>Eminent White Pearl</t>
  </si>
  <si>
    <t>Birch</t>
  </si>
  <si>
    <t>2T2AZMAA8LC156270</t>
  </si>
  <si>
    <t>HDT4181A</t>
  </si>
  <si>
    <t>4Runner SR5</t>
  </si>
  <si>
    <t>$23,541</t>
  </si>
  <si>
    <t>AutoNation Toyota Hayward</t>
  </si>
  <si>
    <t>24773 Mission Blvd Hayward</t>
  </si>
  <si>
    <t>Fair</t>
  </si>
  <si>
    <t>Rear-wheel Drive</t>
  </si>
  <si>
    <t>5-Speed Automatic</t>
  </si>
  <si>
    <t>4.0L V6 24V MPFI DOHC</t>
  </si>
  <si>
    <t>JTEZU5JR3C5043790</t>
  </si>
  <si>
    <t>C5043790</t>
  </si>
  <si>
    <t>HR-V LX</t>
  </si>
  <si>
    <t>$20,995</t>
  </si>
  <si>
    <t>Downtown Toyota-Subaru of Oakland</t>
  </si>
  <si>
    <t>4145 Broadway Oakland</t>
  </si>
  <si>
    <t>Modern Steel Metallic</t>
  </si>
  <si>
    <t>1.8L I4 16V MPFI SOHC</t>
  </si>
  <si>
    <t>3CZRU5H32HG703897</t>
  </si>
  <si>
    <t>T1480</t>
  </si>
  <si>
    <t>Mercedes-Benz</t>
  </si>
  <si>
    <t>E-Class E 350</t>
  </si>
  <si>
    <t>$18,985</t>
  </si>
  <si>
    <t>Lunar Blue Metallic</t>
  </si>
  <si>
    <t>Saffron</t>
  </si>
  <si>
    <t>7-Speed Automatic</t>
  </si>
  <si>
    <t>3.5L V6 24V GDI DOHC</t>
  </si>
  <si>
    <t>WDDHF5KB3EA778099</t>
  </si>
  <si>
    <t>224922A</t>
  </si>
  <si>
    <t>Pilot Touring 8-Passenger</t>
  </si>
  <si>
    <t>$44,299</t>
  </si>
  <si>
    <t>EchoPark Automotive Phoenix</t>
  </si>
  <si>
    <t>10555 West Papago Freeway Avondale</t>
  </si>
  <si>
    <t>AZ</t>
  </si>
  <si>
    <t>Platinum White Pearl</t>
  </si>
  <si>
    <t>Beige</t>
  </si>
  <si>
    <t>All-wheel Drive</t>
  </si>
  <si>
    <t>9-Speed Automatic</t>
  </si>
  <si>
    <t>3.5L V6 24V GDI SOHC</t>
  </si>
  <si>
    <t>5FNYF6H90MB052856</t>
  </si>
  <si>
    <t>YMB052856</t>
  </si>
  <si>
    <t>Dodge</t>
  </si>
  <si>
    <t>Charger Scat Pack</t>
  </si>
  <si>
    <t>Dodge Certified</t>
  </si>
  <si>
    <t>$46,773</t>
  </si>
  <si>
    <t>Bill Luke Chrysler Jeep Dodge RAM</t>
  </si>
  <si>
    <t>2425 W Camelback Rd Phoenix</t>
  </si>
  <si>
    <t>Triple Nickel Clearcoat</t>
  </si>
  <si>
    <t>6.4L V8 16V MPFI OHV</t>
  </si>
  <si>
    <t>2C3CDXGJ8LH157532</t>
  </si>
  <si>
    <t>CBY705</t>
  </si>
  <si>
    <t>RC 350 Base</t>
  </si>
  <si>
    <t>$42,734</t>
  </si>
  <si>
    <t>Chapman BMW on Camelback</t>
  </si>
  <si>
    <t>830 E Camelback Rd Phoenix</t>
  </si>
  <si>
    <t>Infrared</t>
  </si>
  <si>
    <t>Silver</t>
  </si>
  <si>
    <t>JTHHE5BC2H5017212</t>
  </si>
  <si>
    <t>X220879A</t>
  </si>
  <si>
    <t>GS 350 Base</t>
  </si>
  <si>
    <t>$16,990</t>
  </si>
  <si>
    <t>Expo Auto Sales LLC</t>
  </si>
  <si>
    <t>4219 S. 7th st Phoenix</t>
  </si>
  <si>
    <t>6-Speed Automatic</t>
  </si>
  <si>
    <t>JTHBE1BL3D5024808</t>
  </si>
  <si>
    <t>024808</t>
  </si>
  <si>
    <t>RX 350 RX 350</t>
  </si>
  <si>
    <t>$36,450</t>
  </si>
  <si>
    <t>Goldies Motors</t>
  </si>
  <si>
    <t>2950-1 E Broadway Rd Phoenix</t>
  </si>
  <si>
    <t>Nightfall Mica</t>
  </si>
  <si>
    <t>2T2ZZMCA8HC086311</t>
  </si>
  <si>
    <t>086311</t>
  </si>
  <si>
    <t>$47,500</t>
  </si>
  <si>
    <t>Tempe Dodge Chrysler Jeep RAM</t>
  </si>
  <si>
    <t>7975 S. Autoplex Loop Tempe</t>
  </si>
  <si>
    <t>White Knuckle Clearcoat</t>
  </si>
  <si>
    <t>2C3CDXGJ5LH162364</t>
  </si>
  <si>
    <t>NK11114B</t>
  </si>
  <si>
    <t>$41,000</t>
  </si>
  <si>
    <t>AutoSavvy Gilbert</t>
  </si>
  <si>
    <t>1025 north Arizona ave Gilbert</t>
  </si>
  <si>
    <t>Octane Red Pearlcoat</t>
  </si>
  <si>
    <t>2C3CDXGJ4LH149735</t>
  </si>
  <si>
    <t>$41,493</t>
  </si>
  <si>
    <t>AutoNation Nissan Chandler</t>
  </si>
  <si>
    <t>1350 S Gilbert Rd Chandler</t>
  </si>
  <si>
    <t>Silver Lining Metallic</t>
  </si>
  <si>
    <t>Sport</t>
  </si>
  <si>
    <t>JTHHE5BC9H5016381</t>
  </si>
  <si>
    <t>H5016381</t>
  </si>
  <si>
    <t>Explorer XLT</t>
  </si>
  <si>
    <t>$32,995</t>
  </si>
  <si>
    <t>Driven Auto Sales</t>
  </si>
  <si>
    <t>688 S Main St Springville</t>
  </si>
  <si>
    <t>UT</t>
  </si>
  <si>
    <t>3.5L V6 24V MPFI DOHC</t>
  </si>
  <si>
    <t>1FM5K8D89JGB20589</t>
  </si>
  <si>
    <t>P2214</t>
  </si>
  <si>
    <t>Subaru</t>
  </si>
  <si>
    <t>Crosstrek Premium</t>
  </si>
  <si>
    <t>$25,500</t>
  </si>
  <si>
    <t>AutoSavvy Lindon</t>
  </si>
  <si>
    <t>370 State St Lindon</t>
  </si>
  <si>
    <t>Cool-Gray Khaki</t>
  </si>
  <si>
    <t>2.0L H4 16V GDI DOHC</t>
  </si>
  <si>
    <t>JF2GTAEC0M8340692</t>
  </si>
  <si>
    <t>$33,341</t>
  </si>
  <si>
    <t>Larry H. Miller Used Car Supermarket Sandy</t>
  </si>
  <si>
    <t>10990 Auto Mall Dr Sandy</t>
  </si>
  <si>
    <t>Automatic</t>
  </si>
  <si>
    <t>Regular Unleaded V-6 3.5 L/213</t>
  </si>
  <si>
    <t>1FM5K8D82JGC77140</t>
  </si>
  <si>
    <t>R5631</t>
  </si>
  <si>
    <t>$30,489</t>
  </si>
  <si>
    <t>EchoPark Automotive Salt Lake City Delivery Center</t>
  </si>
  <si>
    <t>3638 South State St Salt Lake City</t>
  </si>
  <si>
    <t>Ruby Red Metallic Tinted Clearcoat</t>
  </si>
  <si>
    <t>Ebony Black</t>
  </si>
  <si>
    <t>2.3L I4 16V GDI DOHC Turbo</t>
  </si>
  <si>
    <t>1FM5K7DH7JGC86801</t>
  </si>
  <si>
    <t>PJGC86801</t>
  </si>
  <si>
    <t>$32,489</t>
  </si>
  <si>
    <t>1FM5K8D81JGC67795</t>
  </si>
  <si>
    <t>PJGC67795</t>
  </si>
  <si>
    <t>Acura</t>
  </si>
  <si>
    <t>RDX A-Spec</t>
  </si>
  <si>
    <t>$37,000</t>
  </si>
  <si>
    <t>TJ Chapman Auto LLC</t>
  </si>
  <si>
    <t>2021 N Redwood Rd Salt Lake City</t>
  </si>
  <si>
    <t>Majestic Black Pearl</t>
  </si>
  <si>
    <t>2.0L I4 16V GDI DOHC Turbo</t>
  </si>
  <si>
    <t>5J8TC2H60ML034891</t>
  </si>
  <si>
    <t>ML034891</t>
  </si>
  <si>
    <t>$38,000</t>
  </si>
  <si>
    <t>Apex Blue Pearl</t>
  </si>
  <si>
    <t>5J8TC2H65ML044042</t>
  </si>
  <si>
    <t>ML044042</t>
  </si>
  <si>
    <t>$31,672</t>
  </si>
  <si>
    <t>Hertz Cars Sales Layton</t>
  </si>
  <si>
    <t>1573 N Main St Layton</t>
  </si>
  <si>
    <t>Magnetic</t>
  </si>
  <si>
    <t>1FM5K8D84JGB62068</t>
  </si>
  <si>
    <t>Forester Sport</t>
  </si>
  <si>
    <t>$29,500</t>
  </si>
  <si>
    <t>AutoSavvy Boise</t>
  </si>
  <si>
    <t>1745 N Five Mile Rd Boise</t>
  </si>
  <si>
    <t>ID</t>
  </si>
  <si>
    <t>Ice Silver Metallic</t>
  </si>
  <si>
    <t>2.5L H4 16V GDI DOHC</t>
  </si>
  <si>
    <t>JF2SKALC4MH401994</t>
  </si>
  <si>
    <t>Crosstrek 2.0i Premium</t>
  </si>
  <si>
    <t>$31,995</t>
  </si>
  <si>
    <t>Jennifer's Auto Sales &amp; Service</t>
  </si>
  <si>
    <t>15020 E Sprague Ave Spokane Valley</t>
  </si>
  <si>
    <t>WA</t>
  </si>
  <si>
    <t>Venetian Red Pearl</t>
  </si>
  <si>
    <t>JF2GTADC9JH323841</t>
  </si>
  <si>
    <t>$24,561</t>
  </si>
  <si>
    <t>AutoNation Audi Volkswagen Spokane</t>
  </si>
  <si>
    <t>10006 E Sprague Ave Spokane Valley</t>
  </si>
  <si>
    <t>JF2GTADC4JH245601</t>
  </si>
  <si>
    <t>JH245601</t>
  </si>
  <si>
    <t>$24,921</t>
  </si>
  <si>
    <t>NW Group Auto Sales</t>
  </si>
  <si>
    <t>2995 E Mullan Ave Post Falls</t>
  </si>
  <si>
    <t>Crystal White Pearl</t>
  </si>
  <si>
    <t>JF2GTADC9JH280909</t>
  </si>
  <si>
    <t>R280909</t>
  </si>
  <si>
    <t>BMW</t>
  </si>
  <si>
    <t>435 Gran Coupe i xDrive</t>
  </si>
  <si>
    <t>$30,995</t>
  </si>
  <si>
    <t>Painless Autos</t>
  </si>
  <si>
    <t>13285 NE 20th Street Bellevue</t>
  </si>
  <si>
    <t>White</t>
  </si>
  <si>
    <t>Coral Red / Black</t>
  </si>
  <si>
    <t>3.0L I6 24V GDI DOHC Turbo</t>
  </si>
  <si>
    <t>WBA4B3C58GG344713</t>
  </si>
  <si>
    <t>WBA4B3C57GG527875</t>
  </si>
  <si>
    <t>Odyssey EX-L</t>
  </si>
  <si>
    <t>$38,347</t>
  </si>
  <si>
    <t>Norm Reeves Honda Superstore North Richland Hills</t>
  </si>
  <si>
    <t>7551 Northeast Loop 820 North Richland Hills</t>
  </si>
  <si>
    <t>TX</t>
  </si>
  <si>
    <t>5FNRL6H79KB016821</t>
  </si>
  <si>
    <t>B01681</t>
  </si>
  <si>
    <t>$28,999</t>
  </si>
  <si>
    <t>Private</t>
  </si>
  <si>
    <t>Darshan</t>
  </si>
  <si>
    <t>The Colony</t>
  </si>
  <si>
    <t>Gasoline Fuel</t>
  </si>
  <si>
    <t>6-Speed A/T</t>
  </si>
  <si>
    <t>248.0HP 3.5L V6 Cylinder Engine Gasoline Fuel</t>
  </si>
  <si>
    <t>5FNRL5H66GB090450</t>
  </si>
  <si>
    <t>GLC 300 Base</t>
  </si>
  <si>
    <t>$43,451</t>
  </si>
  <si>
    <t>Hendrick Volkswagen Frisco</t>
  </si>
  <si>
    <t>5010 State Hwy 121 Frisco</t>
  </si>
  <si>
    <t>W1N0G8DB5LF861075</t>
  </si>
  <si>
    <t>P03785A</t>
  </si>
  <si>
    <t>Audi</t>
  </si>
  <si>
    <t>Q5 2.0T Premium</t>
  </si>
  <si>
    <t>$37,300</t>
  </si>
  <si>
    <t>John Eagle Honda of Dallas</t>
  </si>
  <si>
    <t>5403 Lemmon Ave Dallas</t>
  </si>
  <si>
    <t>Florett Silver Metallic</t>
  </si>
  <si>
    <t>7-Speed Automatic with Auto-Shift</t>
  </si>
  <si>
    <t>WA1ANAFY5K2100119</t>
  </si>
  <si>
    <t>K2100119P</t>
  </si>
  <si>
    <t>428 i</t>
  </si>
  <si>
    <t>$27,741</t>
  </si>
  <si>
    <t>Accelerate Auto Group</t>
  </si>
  <si>
    <t>5201 Grisham Dr Rowlett</t>
  </si>
  <si>
    <t>Glacier Silver Metallic</t>
  </si>
  <si>
    <t>WBA3V7C51EP770606</t>
  </si>
  <si>
    <t>STK770606</t>
  </si>
  <si>
    <t>Volvo</t>
  </si>
  <si>
    <t>XC60 T5 Momentum</t>
  </si>
  <si>
    <t>$40,782</t>
  </si>
  <si>
    <t>Gorges Volvo Cars</t>
  </si>
  <si>
    <t>17665 Burt Street Omaha</t>
  </si>
  <si>
    <t>NE</t>
  </si>
  <si>
    <t>Denim Blue</t>
  </si>
  <si>
    <t>LYV102RK0KB289195</t>
  </si>
  <si>
    <t>3674G</t>
  </si>
  <si>
    <t>$38,900</t>
  </si>
  <si>
    <t>Honda of Olathe</t>
  </si>
  <si>
    <t>1000 N Rogers Rd Olathe</t>
  </si>
  <si>
    <t>KS</t>
  </si>
  <si>
    <t>Crystal Black Pearl</t>
  </si>
  <si>
    <t>Mocha</t>
  </si>
  <si>
    <t>5FNRL6H71KB114385</t>
  </si>
  <si>
    <t>H002570A</t>
  </si>
  <si>
    <t>Lincoln</t>
  </si>
  <si>
    <t>MKZ Standard</t>
  </si>
  <si>
    <t>$30,691</t>
  </si>
  <si>
    <t>West Point Lincoln</t>
  </si>
  <si>
    <t>11666 Katy Freeway Houston</t>
  </si>
  <si>
    <t>Magnetic Gray Metallic</t>
  </si>
  <si>
    <t>Ebony</t>
  </si>
  <si>
    <t>3LN6L5A98KR601862</t>
  </si>
  <si>
    <t>CP26011</t>
  </si>
  <si>
    <t>Ascent Touring 7-Passenger</t>
  </si>
  <si>
    <t>$31,754</t>
  </si>
  <si>
    <t>RAVMOTORS of Crystal</t>
  </si>
  <si>
    <t>5241 W Broadway Ave Minneapolis</t>
  </si>
  <si>
    <t>MN</t>
  </si>
  <si>
    <t>Java Brown</t>
  </si>
  <si>
    <t>2.4L H4 16V GDI DOHC Turbo</t>
  </si>
  <si>
    <t>4S4WMARD3L3445339</t>
  </si>
  <si>
    <t>C206657S</t>
  </si>
  <si>
    <t>Land</t>
  </si>
  <si>
    <t>Rover Range Rover Evoque SE Premium</t>
  </si>
  <si>
    <t>$34,555</t>
  </si>
  <si>
    <t>Jason</t>
  </si>
  <si>
    <t>Hudson</t>
  </si>
  <si>
    <t>WI</t>
  </si>
  <si>
    <t>Transmission w/Dual Shift Mode</t>
  </si>
  <si>
    <t>240.0HP 2.0L 4 Cylinder Engine Gasoline Fuel</t>
  </si>
  <si>
    <t>SALVP2BG1HH214962</t>
  </si>
  <si>
    <t>MDX A-Spec</t>
  </si>
  <si>
    <t>Acura Certified</t>
  </si>
  <si>
    <t>$58,995</t>
  </si>
  <si>
    <t>Frank Leta Acura</t>
  </si>
  <si>
    <t>11777 Tesson Ferry Rd Saint Louis</t>
  </si>
  <si>
    <t>MO</t>
  </si>
  <si>
    <t>Performance Red Pearl</t>
  </si>
  <si>
    <t>5J8YE1H06NL004768</t>
  </si>
  <si>
    <t>PA2258</t>
  </si>
  <si>
    <t>Pilot EX-L</t>
  </si>
  <si>
    <t>$41,535</t>
  </si>
  <si>
    <t>Banner Ford</t>
  </si>
  <si>
    <t>1943 N Causeway Blvd Mandeville</t>
  </si>
  <si>
    <t>LA</t>
  </si>
  <si>
    <t>Silver Metallic</t>
  </si>
  <si>
    <t>5FNYF5H53NB008763</t>
  </si>
  <si>
    <t>NB008763</t>
  </si>
  <si>
    <t>Chevrolet</t>
  </si>
  <si>
    <t>Impala Premier 2LZ</t>
  </si>
  <si>
    <t>$26,998</t>
  </si>
  <si>
    <t>Kunes Chevrolet Cadillac of Delavan</t>
  </si>
  <si>
    <t>1231 E Geneva St Delavan</t>
  </si>
  <si>
    <t>3.6L V6 24V GDI DOHC</t>
  </si>
  <si>
    <t>2G1105S31K9161628</t>
  </si>
  <si>
    <t>02P596A</t>
  </si>
  <si>
    <t>INFINITI</t>
  </si>
  <si>
    <t>G37 x</t>
  </si>
  <si>
    <t>$17,300</t>
  </si>
  <si>
    <t>stan</t>
  </si>
  <si>
    <t>Mount Prospect</t>
  </si>
  <si>
    <t>IL</t>
  </si>
  <si>
    <t>7-Speed A/T</t>
  </si>
  <si>
    <t>328.0HP 3.7L V6 Cylinder Engine Gasoline Fuel</t>
  </si>
  <si>
    <t>JN1CV6AR5DM756312</t>
  </si>
  <si>
    <t>Civic EX</t>
  </si>
  <si>
    <t>$22,004</t>
  </si>
  <si>
    <t>Toyota of Lincoln Park</t>
  </si>
  <si>
    <t>1561 N Fremont St Chicago</t>
  </si>
  <si>
    <t>Black / Gray</t>
  </si>
  <si>
    <t>SHHFK7H54HU218886</t>
  </si>
  <si>
    <t>K1812</t>
  </si>
  <si>
    <t>Tesla</t>
  </si>
  <si>
    <t>Model S 75</t>
  </si>
  <si>
    <t>$47,000</t>
  </si>
  <si>
    <t>Kenny</t>
  </si>
  <si>
    <t>Gallatin</t>
  </si>
  <si>
    <t>TN</t>
  </si>
  <si>
    <t>Electric Fuel System</t>
  </si>
  <si>
    <t>A/T</t>
  </si>
  <si>
    <t>382.0HP Electric Motor Electric Fuel System</t>
  </si>
  <si>
    <t>5YJSA1E17HF196111</t>
  </si>
  <si>
    <t>Pilot Special Edition</t>
  </si>
  <si>
    <t>Honda Certified</t>
  </si>
  <si>
    <t>$43,296</t>
  </si>
  <si>
    <t>Ed Martin Honda</t>
  </si>
  <si>
    <t>770 North Shadeland Avenue Indianapolis</t>
  </si>
  <si>
    <t>IN</t>
  </si>
  <si>
    <t>Steel Sapphire Metallic</t>
  </si>
  <si>
    <t>Regular Unleaded V-6 3.5 L/212</t>
  </si>
  <si>
    <t>5FNYF6H29MB101863</t>
  </si>
  <si>
    <t>2CR3252A</t>
  </si>
  <si>
    <t>Jeep</t>
  </si>
  <si>
    <t>Grand Cherokee SRT</t>
  </si>
  <si>
    <t>$52,884</t>
  </si>
  <si>
    <t>Preferred Automotive Group State Boulevard</t>
  </si>
  <si>
    <t>615 E State Blvd Fort Wayne</t>
  </si>
  <si>
    <t>Redline 2 Coat Pearl</t>
  </si>
  <si>
    <t>Sepia / Black</t>
  </si>
  <si>
    <t>1C4RJFDJXFC213281</t>
  </si>
  <si>
    <t>Z11047A</t>
  </si>
  <si>
    <t>Explorer Limited</t>
  </si>
  <si>
    <t>$12,290</t>
  </si>
  <si>
    <t>Furthmiller Motors LLC</t>
  </si>
  <si>
    <t>1219 State Road 8 Auburn</t>
  </si>
  <si>
    <t>1FMHK7F86BGA15028</t>
  </si>
  <si>
    <t>M240 i</t>
  </si>
  <si>
    <t>$33,900</t>
  </si>
  <si>
    <t>Marietta Auto Sales</t>
  </si>
  <si>
    <t>1666 Roswell Rd Marietta</t>
  </si>
  <si>
    <t>GA</t>
  </si>
  <si>
    <t>Alpine White</t>
  </si>
  <si>
    <t>Oyster/Black</t>
  </si>
  <si>
    <t>8-SPEED A/T</t>
  </si>
  <si>
    <t>Straight 6 Cylinder Engine</t>
  </si>
  <si>
    <t>WBA2G1C37HV639150</t>
  </si>
  <si>
    <t>HV639150</t>
  </si>
  <si>
    <t>XC60 T5 Inscription</t>
  </si>
  <si>
    <t>$41,389</t>
  </si>
  <si>
    <t>EchoPark Automotive Knoxville Delivery Center</t>
  </si>
  <si>
    <t>ONLINE ONLY Knoxville</t>
  </si>
  <si>
    <t>Onyx Black Metallic</t>
  </si>
  <si>
    <t>Charcoal</t>
  </si>
  <si>
    <t>YV4102DL4L1571569</t>
  </si>
  <si>
    <t>PL1571569</t>
  </si>
  <si>
    <t>$23,739</t>
  </si>
  <si>
    <t>North Coast Auto Mall of Cleveland</t>
  </si>
  <si>
    <t>5700 Brookpark Rd Cleveland</t>
  </si>
  <si>
    <t>OH</t>
  </si>
  <si>
    <t>SHHFK7H51JU419408</t>
  </si>
  <si>
    <t>419408K01</t>
  </si>
  <si>
    <t>X1 xDrive28i</t>
  </si>
  <si>
    <t>$32,893</t>
  </si>
  <si>
    <t>North Coast Auto Mall of Bedford</t>
  </si>
  <si>
    <t>333 Broadway Ave Bedford</t>
  </si>
  <si>
    <t>WBXJG9C08L5P94224</t>
  </si>
  <si>
    <t>P94224C01</t>
  </si>
  <si>
    <t>$30,693</t>
  </si>
  <si>
    <t>Jet Black</t>
  </si>
  <si>
    <t>WBXJG9C07L5P88611</t>
  </si>
  <si>
    <t>P88611C01</t>
  </si>
  <si>
    <t>ILX Premium &amp; A-SPEC Packages</t>
  </si>
  <si>
    <t>$23,995</t>
  </si>
  <si>
    <t>BBS AUTO SALES</t>
  </si>
  <si>
    <t>132 S Sutton Rd Fort Mill</t>
  </si>
  <si>
    <t>SC</t>
  </si>
  <si>
    <t>8-Speed Automatic with Auto-Shift</t>
  </si>
  <si>
    <t>2.4L I4 16V GDI DOHC</t>
  </si>
  <si>
    <t>19UDE2F87KA000944</t>
  </si>
  <si>
    <t>000944</t>
  </si>
  <si>
    <t>Chrysler</t>
  </si>
  <si>
    <t>300 S</t>
  </si>
  <si>
    <t>$30,000</t>
  </si>
  <si>
    <t>Auto Boutique</t>
  </si>
  <si>
    <t>10100 Atlantic BLVD Jacksonville</t>
  </si>
  <si>
    <t>FL</t>
  </si>
  <si>
    <t>Gloss Black</t>
  </si>
  <si>
    <t>3.6L V6 24V MPFI DOHC</t>
  </si>
  <si>
    <t>2C3CCABG7MH554324</t>
  </si>
  <si>
    <t>08630</t>
  </si>
  <si>
    <t>Rover Range Rover Sport 3.0L Supercharged HSE Dynamic</t>
  </si>
  <si>
    <t>$53,000</t>
  </si>
  <si>
    <t>Owais</t>
  </si>
  <si>
    <t>Chantilly</t>
  </si>
  <si>
    <t>VA</t>
  </si>
  <si>
    <t>8-Speed A/T</t>
  </si>
  <si>
    <t>380.0HP 3.0L V6 Cylinder Engine Gasoline Fuel</t>
  </si>
  <si>
    <t>SALWV2FV0HA134046</t>
  </si>
  <si>
    <t>Z4 sDrive30i</t>
  </si>
  <si>
    <t>$46,500</t>
  </si>
  <si>
    <t>BMW of Sterling</t>
  </si>
  <si>
    <t>21710 Auto World Cir Sterling</t>
  </si>
  <si>
    <t>Metallic</t>
  </si>
  <si>
    <t>Ivory White</t>
  </si>
  <si>
    <t>WBAHF3C57KWW34090</t>
  </si>
  <si>
    <t>KWW34090P</t>
  </si>
  <si>
    <t>Civic Sport</t>
  </si>
  <si>
    <t>Not Priced</t>
  </si>
  <si>
    <t>Sterling Motorsport</t>
  </si>
  <si>
    <t>9 Douglas Ct #101 Sterling</t>
  </si>
  <si>
    <t>White Orchid Pearl</t>
  </si>
  <si>
    <t>SHHFK7H40KU411065</t>
  </si>
  <si>
    <t>S411065</t>
  </si>
  <si>
    <t>Rover Range Rover</t>
  </si>
  <si>
    <t>$51,000</t>
  </si>
  <si>
    <t>Alpha Motorsports Fredericksburg</t>
  </si>
  <si>
    <t>410 Hudgins Rd Fredericksburg</t>
  </si>
  <si>
    <t>Santorini Black</t>
  </si>
  <si>
    <t>Ebony / Ebony</t>
  </si>
  <si>
    <t>5.0L V8 32V GDI DOHC Supercharged</t>
  </si>
  <si>
    <t>SALGS2EF3GA304115</t>
  </si>
  <si>
    <t>C4115</t>
  </si>
  <si>
    <t>$18,973</t>
  </si>
  <si>
    <t>Car Legends</t>
  </si>
  <si>
    <t>3860 Jefferson Davis Hwy Stafford</t>
  </si>
  <si>
    <t>E85 Flex Fuel</t>
  </si>
  <si>
    <t>5.0L V8 32V MPFI DOHC Flexible Fuel</t>
  </si>
  <si>
    <t>1FTFW1EF6BFB22132</t>
  </si>
  <si>
    <t>PB22132</t>
  </si>
  <si>
    <t>Mazda</t>
  </si>
  <si>
    <t>CX-5 Grand Touring</t>
  </si>
  <si>
    <t>$25,549</t>
  </si>
  <si>
    <t>DARCARS Pre-Owned Fairfax</t>
  </si>
  <si>
    <t>10620 Fairfax Blvd Fairfax</t>
  </si>
  <si>
    <t>Jet Black Mica</t>
  </si>
  <si>
    <t>2.5L I4 16V GDI DOHC</t>
  </si>
  <si>
    <t>JM3KFADMXJ1369395</t>
  </si>
  <si>
    <t>PH0041</t>
  </si>
  <si>
    <t>Kia</t>
  </si>
  <si>
    <t>Sportage LX</t>
  </si>
  <si>
    <t>$18,500</t>
  </si>
  <si>
    <t>Koons Kia</t>
  </si>
  <si>
    <t>14208 Jefferson Davis Hwy Woodbridge</t>
  </si>
  <si>
    <t>Black Cherry</t>
  </si>
  <si>
    <t>KNDPM3AC8J7352409</t>
  </si>
  <si>
    <t>0230058A</t>
  </si>
  <si>
    <t>Volkswagen</t>
  </si>
  <si>
    <t>Tiguan Sport</t>
  </si>
  <si>
    <t>$20,000</t>
  </si>
  <si>
    <t>Faulkner Subaru of Mechanicsburg</t>
  </si>
  <si>
    <t>6629 Carlisle Pike Mechanicsburg</t>
  </si>
  <si>
    <t>PA</t>
  </si>
  <si>
    <t>Reflex Silver Metallic</t>
  </si>
  <si>
    <t>Charcoal Black</t>
  </si>
  <si>
    <t>Intercooled Turbo Premium Unleaded I-4 2.0 L/121</t>
  </si>
  <si>
    <t>WVGUV7AX9HK017771</t>
  </si>
  <si>
    <t>HK017771</t>
  </si>
  <si>
    <t>$33,558</t>
  </si>
  <si>
    <t>Keller Bros. Pre-Owned</t>
  </si>
  <si>
    <t>2300 Cumberland St Lebanon</t>
  </si>
  <si>
    <t>Linen</t>
  </si>
  <si>
    <t>2C3CCABT6HH596941</t>
  </si>
  <si>
    <t>T1613</t>
  </si>
  <si>
    <t>Model X Performance</t>
  </si>
  <si>
    <t>$122,222</t>
  </si>
  <si>
    <t>Joey</t>
  </si>
  <si>
    <t>Hollywood</t>
  </si>
  <si>
    <t>1-Speed A/T</t>
  </si>
  <si>
    <t>Electric Motor Electric Fuel System</t>
  </si>
  <si>
    <t>5YJXCAE47LF229238</t>
  </si>
  <si>
    <t>Impreza 2.0i Premium</t>
  </si>
  <si>
    <t>$4,750</t>
  </si>
  <si>
    <t>AE of Miami</t>
  </si>
  <si>
    <t>5700 NW 27th Ave Miami</t>
  </si>
  <si>
    <t>4S3GTAD61K3727773</t>
  </si>
  <si>
    <t>Cherokee Latitude Plus</t>
  </si>
  <si>
    <t>$27,500</t>
  </si>
  <si>
    <t>MotorWorld Pre-Owned</t>
  </si>
  <si>
    <t>150 Motorworld Dr Wilkes-Barre</t>
  </si>
  <si>
    <t>Diamond Black</t>
  </si>
  <si>
    <t>2.4L I4 16V MPFI SOHC</t>
  </si>
  <si>
    <t>1C4PJMLB9KD402160</t>
  </si>
  <si>
    <t>J13480A</t>
  </si>
  <si>
    <t>$21,795</t>
  </si>
  <si>
    <t>Lehighton Ford</t>
  </si>
  <si>
    <t>54 Blakeslee Blvd Dr E Lehighton</t>
  </si>
  <si>
    <t>Granite Crystal Metallic Clearcoat</t>
  </si>
  <si>
    <t>9-SPEED A/T</t>
  </si>
  <si>
    <t>4 Cylinder Engine</t>
  </si>
  <si>
    <t>1C4PJLLB4KD316538</t>
  </si>
  <si>
    <t>223501B</t>
  </si>
  <si>
    <t>320 i xDrive</t>
  </si>
  <si>
    <t>$25,950</t>
  </si>
  <si>
    <t>CarShop Glen Mills</t>
  </si>
  <si>
    <t>1021 Baltimore Pike Glen Mills</t>
  </si>
  <si>
    <t>Black Sapphire</t>
  </si>
  <si>
    <t>WBA8A3C55JA505632</t>
  </si>
  <si>
    <t>F08304</t>
  </si>
  <si>
    <t>Porsche</t>
  </si>
  <si>
    <t>Cayenne Base</t>
  </si>
  <si>
    <t>$44,998</t>
  </si>
  <si>
    <t>CarMax King of Prussia - Now offering Curbside Pickup</t>
  </si>
  <si>
    <t>185 S Gulph Rd King of Prussia</t>
  </si>
  <si>
    <t>WP1AA2A29GKA37624</t>
  </si>
  <si>
    <t>Nissan</t>
  </si>
  <si>
    <t>Rogue SV</t>
  </si>
  <si>
    <t>$19,949</t>
  </si>
  <si>
    <t>CarShop Hatfield</t>
  </si>
  <si>
    <t>2801 Bethlehem Pike Hatfield</t>
  </si>
  <si>
    <t>Pearl White</t>
  </si>
  <si>
    <t>2.5L I4 16V MPFI DOHC</t>
  </si>
  <si>
    <t>KNMAT2MV5GP675373</t>
  </si>
  <si>
    <t>B63859A1</t>
  </si>
  <si>
    <t>E-Class E 350 4MATIC</t>
  </si>
  <si>
    <t>$14,500</t>
  </si>
  <si>
    <t>CG Luxury Autos</t>
  </si>
  <si>
    <t>138 White Horse Pike Clementon</t>
  </si>
  <si>
    <t>NJ</t>
  </si>
  <si>
    <t>08021</t>
  </si>
  <si>
    <t>driver adaptive 7 speed automatic</t>
  </si>
  <si>
    <t>V6 Cylinder Engine</t>
  </si>
  <si>
    <t>WDDHF8JB1EA775902</t>
  </si>
  <si>
    <t>000062</t>
  </si>
  <si>
    <t>X5 xDrive35i Premium</t>
  </si>
  <si>
    <t>$12,499</t>
  </si>
  <si>
    <t>Prestige Imports Auto Sales</t>
  </si>
  <si>
    <t>654 W Bridge St Morrisville</t>
  </si>
  <si>
    <t>Brown</t>
  </si>
  <si>
    <t>5UXZV4C51CL989967</t>
  </si>
  <si>
    <t>Hyundai</t>
  </si>
  <si>
    <t>Santa Fe SEL 2.4</t>
  </si>
  <si>
    <t>$30,187</t>
  </si>
  <si>
    <t>DCH Brunswick Toyota</t>
  </si>
  <si>
    <t>1504 US Route 1 North Brunswick</t>
  </si>
  <si>
    <t>08902</t>
  </si>
  <si>
    <t>Portofino Gray</t>
  </si>
  <si>
    <t>5NMS3CADXLH233522</t>
  </si>
  <si>
    <t>BTP9892</t>
  </si>
  <si>
    <t>$28,959</t>
  </si>
  <si>
    <t>Sansone Rt 1 Auto Mall</t>
  </si>
  <si>
    <t>90-100 Rt 1 North Avenel</t>
  </si>
  <si>
    <t>07001</t>
  </si>
  <si>
    <t>Machine Gray</t>
  </si>
  <si>
    <t>Black / Beige</t>
  </si>
  <si>
    <t>5NMS3CAD1LH177728</t>
  </si>
  <si>
    <t>H77728UD</t>
  </si>
  <si>
    <t>AMG E 63 S 4MATIC</t>
  </si>
  <si>
    <t>Mercedes-Benz Certified</t>
  </si>
  <si>
    <t>$106,999</t>
  </si>
  <si>
    <t>Ray Catena Mercedes Benz Freehold</t>
  </si>
  <si>
    <t>4380 U.S. 9 Freehold</t>
  </si>
  <si>
    <t>07728</t>
  </si>
  <si>
    <t>Gray Metallic</t>
  </si>
  <si>
    <t>4.0L V8 32V GDI DOHC Twin Turbo</t>
  </si>
  <si>
    <t>WDDZF8KB9KA505055</t>
  </si>
  <si>
    <t>P3020</t>
  </si>
  <si>
    <t>S-Class S 560 4MATIC</t>
  </si>
  <si>
    <t>$71,458</t>
  </si>
  <si>
    <t>DCH Montclair Acura</t>
  </si>
  <si>
    <t>100 Bloomfield Ave Verona</t>
  </si>
  <si>
    <t>07044</t>
  </si>
  <si>
    <t>WDDUG8GB9KA444046</t>
  </si>
  <si>
    <t>MAJ1498</t>
  </si>
  <si>
    <t>$30,716</t>
  </si>
  <si>
    <t>Lester Glenn Hyundai</t>
  </si>
  <si>
    <t>386 Rte 37 Toms River</t>
  </si>
  <si>
    <t>08753</t>
  </si>
  <si>
    <t>Symphony Silver</t>
  </si>
  <si>
    <t>Espresso</t>
  </si>
  <si>
    <t>5NMS3CAD1LH162677</t>
  </si>
  <si>
    <t>LH16267A</t>
  </si>
  <si>
    <t>Elantra SE</t>
  </si>
  <si>
    <t>$17,995</t>
  </si>
  <si>
    <t>Axis Motorcars</t>
  </si>
  <si>
    <t>682 Garfield Ave Jersey City</t>
  </si>
  <si>
    <t>07305</t>
  </si>
  <si>
    <t>Quartz White Pearl</t>
  </si>
  <si>
    <t>2.0L I4 16V MPFI DOHC</t>
  </si>
  <si>
    <t>5NPD74LF2LH505842</t>
  </si>
  <si>
    <t>STK505842</t>
  </si>
  <si>
    <t>X3 M40i</t>
  </si>
  <si>
    <t>$49,995</t>
  </si>
  <si>
    <t>Automotive Avenues</t>
  </si>
  <si>
    <t>5011 Route 33/34 Wall Township</t>
  </si>
  <si>
    <t>07727</t>
  </si>
  <si>
    <t>Phytonic Blue Metallic</t>
  </si>
  <si>
    <t>Cognac</t>
  </si>
  <si>
    <t>5UXTY9C05L9B66571</t>
  </si>
  <si>
    <t>Golf R 2.0T w/DCC &amp; Navigation</t>
  </si>
  <si>
    <t>$40,500</t>
  </si>
  <si>
    <t>Volkswagen of Nanuet</t>
  </si>
  <si>
    <t>6 Hutton Ave Nanuet</t>
  </si>
  <si>
    <t>NY</t>
  </si>
  <si>
    <t>Indium Gray Metallic</t>
  </si>
  <si>
    <t>Titan Black</t>
  </si>
  <si>
    <t>WVWVA7AU9KW196789</t>
  </si>
  <si>
    <t>NUKW196789</t>
  </si>
  <si>
    <t>Rover Range Rover HSE</t>
  </si>
  <si>
    <t>$52,874</t>
  </si>
  <si>
    <t>26 Motors Bronx</t>
  </si>
  <si>
    <t>4015 Boston Road Bronx</t>
  </si>
  <si>
    <t>V6</t>
  </si>
  <si>
    <t>SALGS2SV6JA511651</t>
  </si>
  <si>
    <t>$62,995</t>
  </si>
  <si>
    <t>Auto Expo Ent Inc</t>
  </si>
  <si>
    <t>46 Northern Blvd Great Neck</t>
  </si>
  <si>
    <t>WDDUG8GB3KA462123</t>
  </si>
  <si>
    <t>AX46637A</t>
  </si>
  <si>
    <t>430 Gran Coupe i xDrive</t>
  </si>
  <si>
    <t>$26,975</t>
  </si>
  <si>
    <t>Imotobank</t>
  </si>
  <si>
    <t>4-8 Industrial Rd Walpole</t>
  </si>
  <si>
    <t>MA</t>
  </si>
  <si>
    <t>02081</t>
  </si>
  <si>
    <t>WBA4J3C5XJBL03524</t>
  </si>
  <si>
    <t>S73</t>
  </si>
  <si>
    <t>$25,975</t>
  </si>
  <si>
    <t>Golden Brown</t>
  </si>
  <si>
    <t>WBA4J3C59JBG95575</t>
  </si>
  <si>
    <t>S75</t>
  </si>
  <si>
    <t>GLS 450 4MATIC</t>
  </si>
  <si>
    <t>$56,287</t>
  </si>
  <si>
    <t>BMW of Norwood</t>
  </si>
  <si>
    <t>920 Providence Highway Norwood</t>
  </si>
  <si>
    <t>02062</t>
  </si>
  <si>
    <t>Polar White</t>
  </si>
  <si>
    <t>Ginger</t>
  </si>
  <si>
    <t>3.0L V6 24V GDI DOHC Twin Turbo</t>
  </si>
  <si>
    <t>4JGDF6EE5KB221930</t>
  </si>
  <si>
    <t>KB221930</t>
  </si>
  <si>
    <t>$29,995</t>
  </si>
  <si>
    <t>Boston Foreign Motor</t>
  </si>
  <si>
    <t>521 Cambridge St Allston</t>
  </si>
  <si>
    <t>02134</t>
  </si>
  <si>
    <t>Blue</t>
  </si>
  <si>
    <t>WBA4J3C51JBG96574</t>
  </si>
  <si>
    <t>5874A</t>
  </si>
  <si>
    <t>LS 460 Base</t>
  </si>
  <si>
    <t>$17,899</t>
  </si>
  <si>
    <t>xDrive Motors Inc.</t>
  </si>
  <si>
    <t>463 S Main Street West Bridgewater</t>
  </si>
  <si>
    <t>02379</t>
  </si>
  <si>
    <t>4.6L V8 32V PDI DOHC</t>
  </si>
  <si>
    <t>JTHCL5EF6B5009594</t>
  </si>
  <si>
    <t>31-4631</t>
  </si>
  <si>
    <t>GMC</t>
  </si>
  <si>
    <t>Yukon Denali</t>
  </si>
  <si>
    <t>$38,999</t>
  </si>
  <si>
    <t>Ournextcar, LLC</t>
  </si>
  <si>
    <t>9844 Paramount Blvd Downey</t>
  </si>
  <si>
    <t>6.2L V8 16V GDI OHV</t>
  </si>
  <si>
    <t>1GKS2CKJ0GR240363</t>
  </si>
  <si>
    <t>GLB 250 Base</t>
  </si>
  <si>
    <t>$42,492</t>
  </si>
  <si>
    <t>Mercedes-Benz &amp; Chevrolet in San Luis Obispo</t>
  </si>
  <si>
    <t>1423 Calle Joaquin San Luis Obispo</t>
  </si>
  <si>
    <t>Midnight Black</t>
  </si>
  <si>
    <t>W1N4M4GB0LW026774</t>
  </si>
  <si>
    <t>8149U</t>
  </si>
  <si>
    <t>Camry SE</t>
  </si>
  <si>
    <t>$31,998</t>
  </si>
  <si>
    <t>CarMax Pleasanton - Now offering Curbside Pickup and Home Delivery</t>
  </si>
  <si>
    <t>2750 Stoneridge Dr Pleasanton</t>
  </si>
  <si>
    <t>2.5L I4 16V PDI DOHC</t>
  </si>
  <si>
    <t>4T1G11AK8MU410766</t>
  </si>
  <si>
    <t>Edge Sport</t>
  </si>
  <si>
    <t>Ford Certified</t>
  </si>
  <si>
    <t>$33,998</t>
  </si>
  <si>
    <t>James Ford</t>
  </si>
  <si>
    <t>100 Seymour St Half Moon Bay</t>
  </si>
  <si>
    <t>White Platinum Metallic Tri-Coat</t>
  </si>
  <si>
    <t>6-SPEED A/T</t>
  </si>
  <si>
    <t>2FMPK4AP9JBC56175</t>
  </si>
  <si>
    <t>22407A</t>
  </si>
  <si>
    <t>$28,998</t>
  </si>
  <si>
    <t>CarMax Phoenix-West Valley - Now offering Curbside Pickup</t>
  </si>
  <si>
    <t>1041 N 99th Ave Tolleson</t>
  </si>
  <si>
    <t>Quartz Blue Pearl</t>
  </si>
  <si>
    <t>JF2GTAEC7KH274123</t>
  </si>
  <si>
    <t>AutoNation Chrysler Dodge Jeep Ram and FIAT North Phoenix</t>
  </si>
  <si>
    <t>16406 N 26th Ave Phoenix</t>
  </si>
  <si>
    <t>Frostbite</t>
  </si>
  <si>
    <t>2C3CDXGJ8LH207961</t>
  </si>
  <si>
    <t>LH207961</t>
  </si>
  <si>
    <t>$40,600</t>
  </si>
  <si>
    <t>Caramel / Black</t>
  </si>
  <si>
    <t>2C3CDXGJ8LH244217</t>
  </si>
  <si>
    <t>P244217</t>
  </si>
  <si>
    <t>$26,000</t>
  </si>
  <si>
    <t>Prestman Auto</t>
  </si>
  <si>
    <t>2865 State St Salt Lake City</t>
  </si>
  <si>
    <t>Yellow Pearl</t>
  </si>
  <si>
    <t>JF2GTAEC0MH310771</t>
  </si>
  <si>
    <t>M310771</t>
  </si>
  <si>
    <t>$29,998</t>
  </si>
  <si>
    <t>CarMax Salem - Now offering Curbside Pickup</t>
  </si>
  <si>
    <t>395 Lancaster Drive SE Salem</t>
  </si>
  <si>
    <t>OR</t>
  </si>
  <si>
    <t>JF2GTADC1J8283481</t>
  </si>
  <si>
    <t>$27,998</t>
  </si>
  <si>
    <t>Dick Hannah Subaru</t>
  </si>
  <si>
    <t>7407 NE Vancouver Plaza Dr Vancouver</t>
  </si>
  <si>
    <t>Dark Gray Metallic</t>
  </si>
  <si>
    <t>JF2GTADCXJ8259602</t>
  </si>
  <si>
    <t>704722T</t>
  </si>
  <si>
    <t>4Runner Limited</t>
  </si>
  <si>
    <t>Toyota Certified</t>
  </si>
  <si>
    <t>$51,931</t>
  </si>
  <si>
    <t>Stevinson Toyota West</t>
  </si>
  <si>
    <t>780 Denver West Colorado Mills Boulevard Lakewood</t>
  </si>
  <si>
    <t>CO</t>
  </si>
  <si>
    <t>Midnight Black Metallic</t>
  </si>
  <si>
    <t>Redwood</t>
  </si>
  <si>
    <t>JTEKU5JR7M5854429</t>
  </si>
  <si>
    <t>S18938</t>
  </si>
  <si>
    <t>F-150</t>
  </si>
  <si>
    <t>$25,988</t>
  </si>
  <si>
    <t>AutoMax Hyundai Norman</t>
  </si>
  <si>
    <t>551 N Interstate Dr Norman</t>
  </si>
  <si>
    <t>OK</t>
  </si>
  <si>
    <t>1FTEW1CF1GKD15379</t>
  </si>
  <si>
    <t>NR1353A</t>
  </si>
  <si>
    <t>$35,700</t>
  </si>
  <si>
    <t>Audi Grapevine</t>
  </si>
  <si>
    <t>1260 E State Hwy 114 Grapevine</t>
  </si>
  <si>
    <t>Manhattan Gray Metallic</t>
  </si>
  <si>
    <t>WA1ANAFY6K2067955</t>
  </si>
  <si>
    <t>K2067955</t>
  </si>
  <si>
    <t>$38,884</t>
  </si>
  <si>
    <t>Frisco Chrysler Dodge Jeep Ram</t>
  </si>
  <si>
    <t>9640 TX-121 Frisco</t>
  </si>
  <si>
    <t>Brilliant Black</t>
  </si>
  <si>
    <t>WA1ANAFY2K2111482</t>
  </si>
  <si>
    <t>K2111482</t>
  </si>
  <si>
    <t>A5 2.0T Premium</t>
  </si>
  <si>
    <t>$14,499</t>
  </si>
  <si>
    <t>Auto Merchants Inc.</t>
  </si>
  <si>
    <t>4464 W Plano Pkwy Plano</t>
  </si>
  <si>
    <t>Phantom Black Pearl</t>
  </si>
  <si>
    <t>WAULFAFR0CA004388</t>
  </si>
  <si>
    <t>P004388</t>
  </si>
  <si>
    <t>RC F Base</t>
  </si>
  <si>
    <t>$51,950</t>
  </si>
  <si>
    <t>TRED (Private Seller Dallas)</t>
  </si>
  <si>
    <t>ONLINE ONLY - No Retail Location Dallas</t>
  </si>
  <si>
    <t>5.0L V8 32V PDI DOHC</t>
  </si>
  <si>
    <t>JTHHP5BC3F5001009</t>
  </si>
  <si>
    <t>Challenger R/T</t>
  </si>
  <si>
    <t>$33,995</t>
  </si>
  <si>
    <t>International Auto Sales</t>
  </si>
  <si>
    <t>2547 S Garland Ave Garland</t>
  </si>
  <si>
    <t>Burgundy</t>
  </si>
  <si>
    <t>2C3CDZBT9MH571117</t>
  </si>
  <si>
    <t>$18,950</t>
  </si>
  <si>
    <t>Big O Auto LLC</t>
  </si>
  <si>
    <t>6503 L Street Omaha</t>
  </si>
  <si>
    <t>JM3KE4DY2G0845581</t>
  </si>
  <si>
    <t>Accord EX-L</t>
  </si>
  <si>
    <t>$21,998</t>
  </si>
  <si>
    <t>CarMax North Houston - Now offering Curbside Pickup and Home Delivery</t>
  </si>
  <si>
    <t>16110 North Fwy Houston</t>
  </si>
  <si>
    <t>3.5L V6 24V MPFI SOHC</t>
  </si>
  <si>
    <t>1HGCR3F81FA023860</t>
  </si>
  <si>
    <t>Camaro 2SS</t>
  </si>
  <si>
    <t>Houston Auto World</t>
  </si>
  <si>
    <t>4011 Jeanetta St Houston</t>
  </si>
  <si>
    <t>Adrenaline Red</t>
  </si>
  <si>
    <t>1G1FH1R79H0164103</t>
  </si>
  <si>
    <t>Rogue S</t>
  </si>
  <si>
    <t>$16,985</t>
  </si>
  <si>
    <t>RAVMOTORS</t>
  </si>
  <si>
    <t>3635 Minnesota 13 W Burnsville</t>
  </si>
  <si>
    <t>Caspian Blue</t>
  </si>
  <si>
    <t>JN8AT2MV3HW013092</t>
  </si>
  <si>
    <t>B206593S</t>
  </si>
  <si>
    <t>Highlander SE</t>
  </si>
  <si>
    <t>$39,368</t>
  </si>
  <si>
    <t>Heartland Chrysler Dodge Jeep Ram - Arkansas</t>
  </si>
  <si>
    <t>1110 North Falls Blvd Wynne</t>
  </si>
  <si>
    <t>AR</t>
  </si>
  <si>
    <t>Almond</t>
  </si>
  <si>
    <t>5TDKZRFH5KS564775</t>
  </si>
  <si>
    <t>UH564775</t>
  </si>
  <si>
    <t>Cruze LS</t>
  </si>
  <si>
    <t>Weber Chevrolet Creve Coeur</t>
  </si>
  <si>
    <t>12015 Olive Blvd Creve Coeur</t>
  </si>
  <si>
    <t>Silver Ice Metallic</t>
  </si>
  <si>
    <t>1.4L I4 16V GDI DOHC Turbo</t>
  </si>
  <si>
    <t>1G1BC5SM3K7126398</t>
  </si>
  <si>
    <t>P14931</t>
  </si>
  <si>
    <t>Traverse Premier</t>
  </si>
  <si>
    <t>$36,525</t>
  </si>
  <si>
    <t>Steve Schmitt of Litchfield</t>
  </si>
  <si>
    <t>1 Galaxy Ln Litchfield</t>
  </si>
  <si>
    <t>Iridescent Pearl Tricoat</t>
  </si>
  <si>
    <t>1GNERKKW8JJ142933</t>
  </si>
  <si>
    <t>BP10106</t>
  </si>
  <si>
    <t>Murano SV</t>
  </si>
  <si>
    <t>$27,289</t>
  </si>
  <si>
    <t>EchoPark Automotive New Orleans Delivery Center</t>
  </si>
  <si>
    <t>Online Only Metairie</t>
  </si>
  <si>
    <t>Deep Blue Pearl</t>
  </si>
  <si>
    <t>Graphite</t>
  </si>
  <si>
    <t>5N1AZ2BJ0LN117866</t>
  </si>
  <si>
    <t>RLN117866</t>
  </si>
  <si>
    <t>540 i xDrive</t>
  </si>
  <si>
    <t>$47,805</t>
  </si>
  <si>
    <t>Perillo Downers Grove</t>
  </si>
  <si>
    <t>330 Ogden Ave Downers Grove</t>
  </si>
  <si>
    <t>Dark Graphite Metallic</t>
  </si>
  <si>
    <t>WBAJE7C54KWD55369</t>
  </si>
  <si>
    <t>DG3725</t>
  </si>
  <si>
    <t>Atlas 3.6L SEL Premium</t>
  </si>
  <si>
    <t>$49,500</t>
  </si>
  <si>
    <t>The Autobarn Volkswagen of Countryside</t>
  </si>
  <si>
    <t>6161 Joliet Rd Countryside</t>
  </si>
  <si>
    <t>Aurora Red Metallic</t>
  </si>
  <si>
    <t>Titan Black / Quarzit</t>
  </si>
  <si>
    <t>1V2TR2CA8MC509565</t>
  </si>
  <si>
    <t>CV27683N</t>
  </si>
  <si>
    <t>Tahoe LTZ</t>
  </si>
  <si>
    <t>$28,850</t>
  </si>
  <si>
    <t>Lynch Buick GMC of West Bend</t>
  </si>
  <si>
    <t>2275 S Main St West Bend</t>
  </si>
  <si>
    <t>White Diamond Tri-Coat</t>
  </si>
  <si>
    <t>Cocoa / Dune</t>
  </si>
  <si>
    <t>5.3L V8 16V GDI OHV</t>
  </si>
  <si>
    <t>1GNSKCKC3FR205772</t>
  </si>
  <si>
    <t>9954A</t>
  </si>
  <si>
    <t>$19,800</t>
  </si>
  <si>
    <t>Stars Auto Sales</t>
  </si>
  <si>
    <t>5048 S Packard Ave Cudahy</t>
  </si>
  <si>
    <t>Engine: 2.0L I-4 DOHC 16-Valve i-VTEC</t>
  </si>
  <si>
    <t>19XFC2F82LE018716</t>
  </si>
  <si>
    <t>Rogue SL</t>
  </si>
  <si>
    <t>$26,884</t>
  </si>
  <si>
    <t>Napleton Nissan</t>
  </si>
  <si>
    <t>1301 Indianapolis Blvd Schereville</t>
  </si>
  <si>
    <t>Magnetic Black</t>
  </si>
  <si>
    <t>JN8AT2MV2JW325989</t>
  </si>
  <si>
    <t>N22134A</t>
  </si>
  <si>
    <t>$43,171</t>
  </si>
  <si>
    <t>Andy Mohr Honda</t>
  </si>
  <si>
    <t>1441 Liberty Dr Bloomington</t>
  </si>
  <si>
    <t>5FNYF6H27MB096565</t>
  </si>
  <si>
    <t>BU1447</t>
  </si>
  <si>
    <t>Tucson SE</t>
  </si>
  <si>
    <t>$18,550</t>
  </si>
  <si>
    <t>York Chrysler Dodge Jeep Ram of Plainfield</t>
  </si>
  <si>
    <t>2695 E Main St Plainfield</t>
  </si>
  <si>
    <t>Molten Silver</t>
  </si>
  <si>
    <t>2.0L I4 16V GDI DOHC</t>
  </si>
  <si>
    <t>KM8J3CA41HU506032</t>
  </si>
  <si>
    <t>PF1274P</t>
  </si>
  <si>
    <t>$42,950</t>
  </si>
  <si>
    <t>Paul Richard GM Center</t>
  </si>
  <si>
    <t>769 W Main St Peru</t>
  </si>
  <si>
    <t>5FNYF6H27MB096842</t>
  </si>
  <si>
    <t>366469B</t>
  </si>
  <si>
    <t>Buick</t>
  </si>
  <si>
    <t>Enclave Essence</t>
  </si>
  <si>
    <t>$34,856</t>
  </si>
  <si>
    <t>Jeff Wyler Honda of Colerain</t>
  </si>
  <si>
    <t>8950 Colerain Ave Cincinnati</t>
  </si>
  <si>
    <t>Summit White</t>
  </si>
  <si>
    <t>Shale</t>
  </si>
  <si>
    <t>5GAERBKW8KJ301333</t>
  </si>
  <si>
    <t>2741811A</t>
  </si>
  <si>
    <t>$34,888</t>
  </si>
  <si>
    <t>Performance Toyota</t>
  </si>
  <si>
    <t>5676 Dixie Hwy Fairfield</t>
  </si>
  <si>
    <t>Ebony Twilight Metallic</t>
  </si>
  <si>
    <t>Dark Galvanized</t>
  </si>
  <si>
    <t>5GAERBKW6KJ306594</t>
  </si>
  <si>
    <t>KJ306594</t>
  </si>
  <si>
    <t>Wrangler Unlimited Sport</t>
  </si>
  <si>
    <t>$26,455</t>
  </si>
  <si>
    <t>John Thornton Buick GMC</t>
  </si>
  <si>
    <t>1492 U.S. 27 Carrollton</t>
  </si>
  <si>
    <t>Firecracker Red</t>
  </si>
  <si>
    <t>1C4BJWDGXFL507897</t>
  </si>
  <si>
    <t>NG217B</t>
  </si>
  <si>
    <t>$36,500</t>
  </si>
  <si>
    <t>Knapp Motors</t>
  </si>
  <si>
    <t>11003 E Us Highway 223 Blissfield</t>
  </si>
  <si>
    <t>MI</t>
  </si>
  <si>
    <t>Satin Steel Metallic</t>
  </si>
  <si>
    <t>5GAERBKW2LJ128894</t>
  </si>
  <si>
    <t>3667A</t>
  </si>
  <si>
    <t>X5 M Base</t>
  </si>
  <si>
    <t>$70,996</t>
  </si>
  <si>
    <t>Global Imports BMW</t>
  </si>
  <si>
    <t>550 Interstate N Pkwy Atlanta</t>
  </si>
  <si>
    <t>Carbon Black Metallic</t>
  </si>
  <si>
    <t>Aragon Brown</t>
  </si>
  <si>
    <t>4.4L V8 32V GDI DOHC Twin Turbo</t>
  </si>
  <si>
    <t>5YMKT6C57J0Y83887</t>
  </si>
  <si>
    <t>BJ0Y83887</t>
  </si>
  <si>
    <t>Genesis</t>
  </si>
  <si>
    <t>GV80 2.5T</t>
  </si>
  <si>
    <t>$55,841</t>
  </si>
  <si>
    <t>Southtowne Hyundai Riverdale</t>
  </si>
  <si>
    <t>7665 Highway 85 Riverdale</t>
  </si>
  <si>
    <t>Himalayan Gray</t>
  </si>
  <si>
    <t>2.5L I4 16V PDI DOHC Turbo</t>
  </si>
  <si>
    <t>KMUHB4SB1MU051571</t>
  </si>
  <si>
    <t>DTG9482A</t>
  </si>
  <si>
    <t>Tahoe Z71</t>
  </si>
  <si>
    <t>$70,490</t>
  </si>
  <si>
    <t>ALM Mall of GA</t>
  </si>
  <si>
    <t>4228 Buford Drive Buford</t>
  </si>
  <si>
    <t>1GNSKPKD0MR360731</t>
  </si>
  <si>
    <t>MR360731</t>
  </si>
  <si>
    <t>$68,988</t>
  </si>
  <si>
    <t>Mall of Georgia MINI</t>
  </si>
  <si>
    <t>3751 Buford Dr NE Buford</t>
  </si>
  <si>
    <t>Uyuni White</t>
  </si>
  <si>
    <t>KMUHBDSB8MU037330</t>
  </si>
  <si>
    <t>X53063</t>
  </si>
  <si>
    <t>MDX 3.5L w/Advance Package</t>
  </si>
  <si>
    <t>$24,950</t>
  </si>
  <si>
    <t>Road Runner Auto Sales of Wayne</t>
  </si>
  <si>
    <t>31731 Michigan Ave Wayne</t>
  </si>
  <si>
    <t>Graystone</t>
  </si>
  <si>
    <t>5FRYD4H84HB038044</t>
  </si>
  <si>
    <t>C17005188</t>
  </si>
  <si>
    <t>RAV4 Sport</t>
  </si>
  <si>
    <t>$8,500</t>
  </si>
  <si>
    <t>Auto Palace</t>
  </si>
  <si>
    <t>4621 W Broad St Columbus</t>
  </si>
  <si>
    <t>JTMBK32V875028865</t>
  </si>
  <si>
    <t>PW24</t>
  </si>
  <si>
    <t>Suburban 1500 LT</t>
  </si>
  <si>
    <t>$33,895</t>
  </si>
  <si>
    <t>Northeast Auto Gallery</t>
  </si>
  <si>
    <t>580 Broadway Ave Bedford</t>
  </si>
  <si>
    <t>1GNSKJKC3FR266673</t>
  </si>
  <si>
    <t>F-150 XLT</t>
  </si>
  <si>
    <t>$34,997</t>
  </si>
  <si>
    <t>Bowser Hyundai Of Chippewa</t>
  </si>
  <si>
    <t>139 McKinley Rd Beaver Falls</t>
  </si>
  <si>
    <t>Ingot Silver Metallic</t>
  </si>
  <si>
    <t>2.7L V6 24V GDI DOHC Twin Turbo</t>
  </si>
  <si>
    <t>1FTEW1EP8GFA44769</t>
  </si>
  <si>
    <t>22653A</t>
  </si>
  <si>
    <t>MDX 3.5L w/Technology Package</t>
  </si>
  <si>
    <t>$45,996</t>
  </si>
  <si>
    <t>Scott Clark Honda</t>
  </si>
  <si>
    <t>7025 E Independence Blvd Charlotte</t>
  </si>
  <si>
    <t>NC</t>
  </si>
  <si>
    <t>5J8YD3H53LL008249</t>
  </si>
  <si>
    <t>PB08249</t>
  </si>
  <si>
    <t>Tundra SR5</t>
  </si>
  <si>
    <t>$39,989</t>
  </si>
  <si>
    <t>Jim Shorkey Chrysler Dodge Jeep RAM North Huntington</t>
  </si>
  <si>
    <t>13230 route 30 North Huntingdon</t>
  </si>
  <si>
    <t>5.7L V8 32V MPFI DOHC</t>
  </si>
  <si>
    <t>5TFUW5F14KX852827</t>
  </si>
  <si>
    <t>C23764B</t>
  </si>
  <si>
    <t>Cadillac</t>
  </si>
  <si>
    <t>Escalade Sport</t>
  </si>
  <si>
    <t>$107,998</t>
  </si>
  <si>
    <t>CarMax Clearwater - Now offering Curbside Pickup and Home Delivery</t>
  </si>
  <si>
    <t>2550 Roosevelt Blvd Clearwater</t>
  </si>
  <si>
    <t>1GYS4FKL7MR190429</t>
  </si>
  <si>
    <t>$34,000</t>
  </si>
  <si>
    <t>Chrysler Dodge Jeep Ram South Savannah</t>
  </si>
  <si>
    <t>8701 Abercorn Street Savannah</t>
  </si>
  <si>
    <t>Silver Mist Clearcoat</t>
  </si>
  <si>
    <t>2C3CCABT4LH234597</t>
  </si>
  <si>
    <t>IP001116</t>
  </si>
  <si>
    <t>Bright White Clearcoat</t>
  </si>
  <si>
    <t>2C3CCABG4MH549758</t>
  </si>
  <si>
    <t>08746</t>
  </si>
  <si>
    <t>Civic LX</t>
  </si>
  <si>
    <t>2HGFC4B55JH309561</t>
  </si>
  <si>
    <t>05863A</t>
  </si>
  <si>
    <t>SL-Class SL 550</t>
  </si>
  <si>
    <t>$39,785</t>
  </si>
  <si>
    <t>Gettel Hyundai of Charlotte County</t>
  </si>
  <si>
    <t>1950 Tamiami Trail Punta Gorda</t>
  </si>
  <si>
    <t>Diamond White Metallic</t>
  </si>
  <si>
    <t>Turbocharged Gas V8 4.6L/285</t>
  </si>
  <si>
    <t>WDDJK7DAXDF020386</t>
  </si>
  <si>
    <t>Y028768B</t>
  </si>
  <si>
    <t>QX60 Pure</t>
  </si>
  <si>
    <t>$31,599</t>
  </si>
  <si>
    <t>Fort Myers Mitsubishi</t>
  </si>
  <si>
    <t>2320 Colonial Blvd Fort Myers</t>
  </si>
  <si>
    <t>Black Obsidian</t>
  </si>
  <si>
    <t>5N1DL0MN2LC532783</t>
  </si>
  <si>
    <t>532783C01</t>
  </si>
  <si>
    <t>X5 xDrive40i</t>
  </si>
  <si>
    <t>BMW Certified</t>
  </si>
  <si>
    <t>$58,992</t>
  </si>
  <si>
    <t>Leith BMW</t>
  </si>
  <si>
    <t>5603 Capital Blvd Raleigh</t>
  </si>
  <si>
    <t>5UXCR6C52KLL61243</t>
  </si>
  <si>
    <t>WP49597</t>
  </si>
  <si>
    <t>$29,449</t>
  </si>
  <si>
    <t>Bonita Springs Mitsubishi</t>
  </si>
  <si>
    <t>28450 S. Tamiami Trail Bonita Springs</t>
  </si>
  <si>
    <t>Liquid Platinum</t>
  </si>
  <si>
    <t>5N1DL0MN9LC533140</t>
  </si>
  <si>
    <t>533140C01</t>
  </si>
  <si>
    <t>Sorento SX</t>
  </si>
  <si>
    <t>$4,995</t>
  </si>
  <si>
    <t>Rochester Wholesale Auto Sales</t>
  </si>
  <si>
    <t>1380 Brighton Henrietta Townline Road Rochester</t>
  </si>
  <si>
    <t>Titanium Silver</t>
  </si>
  <si>
    <t>3.5L DOHC dual CVVT 24-valve V6 engine</t>
  </si>
  <si>
    <t>5XYKWDA22CG188484</t>
  </si>
  <si>
    <t>12SORENTO</t>
  </si>
  <si>
    <t>$24,995</t>
  </si>
  <si>
    <t>SMH Auto Sales</t>
  </si>
  <si>
    <t>1513 West Patrick Street Frederick</t>
  </si>
  <si>
    <t>MD</t>
  </si>
  <si>
    <t>Lunar Silver Metallic</t>
  </si>
  <si>
    <t>5-SPEED M/T</t>
  </si>
  <si>
    <t>2HGFC2E86KH567017</t>
  </si>
  <si>
    <t>TP5826</t>
  </si>
  <si>
    <t>Taurus SES</t>
  </si>
  <si>
    <t>$4,388</t>
  </si>
  <si>
    <t>West End Auto Sales</t>
  </si>
  <si>
    <t>12632 Broad Street Rd Richmond</t>
  </si>
  <si>
    <t>Green</t>
  </si>
  <si>
    <t>Tan</t>
  </si>
  <si>
    <t>4-Speed Automatic</t>
  </si>
  <si>
    <t>3.0L V6 24V MPFI DOHC</t>
  </si>
  <si>
    <t>1FAHP55S53A107748</t>
  </si>
  <si>
    <t>RX 350 Base</t>
  </si>
  <si>
    <t>$47,988</t>
  </si>
  <si>
    <t>Rick Hendrick Chevrolet Buick GMC</t>
  </si>
  <si>
    <t>12050 W Broad St Richmond</t>
  </si>
  <si>
    <t>Atomic Silver</t>
  </si>
  <si>
    <t>2T2HZMDA5LC257325</t>
  </si>
  <si>
    <t>N22792A</t>
  </si>
  <si>
    <t>Sorento LX</t>
  </si>
  <si>
    <t>$28,933</t>
  </si>
  <si>
    <t>Bev Smith Toyota</t>
  </si>
  <si>
    <t>3350 South Us Highway 1 Fort Pierce</t>
  </si>
  <si>
    <t>5XYPG4A36LG627312</t>
  </si>
  <si>
    <t>221091B</t>
  </si>
  <si>
    <t>$39,997</t>
  </si>
  <si>
    <t>Faulkner Toyota of Harrisburg</t>
  </si>
  <si>
    <t>3400 Paxton St Harrisburg</t>
  </si>
  <si>
    <t>Super White</t>
  </si>
  <si>
    <t>4.6L V8 32V MPFI DOHC</t>
  </si>
  <si>
    <t>5TFDM5F12KX080527</t>
  </si>
  <si>
    <t>KX080527</t>
  </si>
  <si>
    <t>$19,990</t>
  </si>
  <si>
    <t>LF Autos</t>
  </si>
  <si>
    <t>701 W 34th St Baltimore</t>
  </si>
  <si>
    <t>Black Metallic</t>
  </si>
  <si>
    <t>JTHBL5EF0A5091803</t>
  </si>
  <si>
    <t>091803</t>
  </si>
  <si>
    <t>Silverado 1500 Custom</t>
  </si>
  <si>
    <t>$30,490</t>
  </si>
  <si>
    <t>Bomnin Chevrolet Dadeland</t>
  </si>
  <si>
    <t>8455 South Dixie Hwy. Miami</t>
  </si>
  <si>
    <t>Shadow Gray Metallic</t>
  </si>
  <si>
    <t>Gideon</t>
  </si>
  <si>
    <t>4.3L V6 12V GDI OHV</t>
  </si>
  <si>
    <t>1GCRWBEH8KZ230805</t>
  </si>
  <si>
    <t>G535202A</t>
  </si>
  <si>
    <t>328 i</t>
  </si>
  <si>
    <t>$15,899</t>
  </si>
  <si>
    <t>Ferco Motors</t>
  </si>
  <si>
    <t>1740 SW 1st St Miami</t>
  </si>
  <si>
    <t>2.0L 4-Cylinder DOHC 16V Turbocharged</t>
  </si>
  <si>
    <t>WBA3A5P54F7S84507</t>
  </si>
  <si>
    <t>08253</t>
  </si>
  <si>
    <t>Macan GTS</t>
  </si>
  <si>
    <t>Porsche Certified</t>
  </si>
  <si>
    <t>$84,888</t>
  </si>
  <si>
    <t>Porsche Delaware</t>
  </si>
  <si>
    <t>1851 Ogletown Rd Newark</t>
  </si>
  <si>
    <t>DE</t>
  </si>
  <si>
    <t>2.9L V6 24V GDI DOHC Twin Turbo</t>
  </si>
  <si>
    <t>WP1AG2A59MLB51640</t>
  </si>
  <si>
    <t>R1972</t>
  </si>
  <si>
    <t>Rover Range Rover Sport HSE Silver Edition</t>
  </si>
  <si>
    <t>$86,995</t>
  </si>
  <si>
    <t>Land Rover Jaguar Main Line</t>
  </si>
  <si>
    <t>325 E Lancaster Ave Wayne</t>
  </si>
  <si>
    <t>Eiger Grey</t>
  </si>
  <si>
    <t>SALWR2SU1MA757977</t>
  </si>
  <si>
    <t>PH4799</t>
  </si>
  <si>
    <t>320 320i xDrive</t>
  </si>
  <si>
    <t>$22,950</t>
  </si>
  <si>
    <t>R&amp;J Automotive Company LLC</t>
  </si>
  <si>
    <t>1 Upland Ave Bldg 5 Upland</t>
  </si>
  <si>
    <t>Black Sapphire Metallic</t>
  </si>
  <si>
    <t>Engine: 2.0L TwinPower Turbo 4-Cylinder 16V DOHC</t>
  </si>
  <si>
    <t>WBA8A3C53JA357495</t>
  </si>
  <si>
    <t>RJ18B31KBX3</t>
  </si>
  <si>
    <t>540 i</t>
  </si>
  <si>
    <t>$22,900</t>
  </si>
  <si>
    <t>neal</t>
  </si>
  <si>
    <t>Gladwyne</t>
  </si>
  <si>
    <t>6-Speed M/T</t>
  </si>
  <si>
    <t>290.0HP 4.4L 8 Cylinder Engine Gasoline Fuel</t>
  </si>
  <si>
    <t>WBADN53482GF70742</t>
  </si>
  <si>
    <t>$28,900</t>
  </si>
  <si>
    <t>Moonlight Blue Metallic</t>
  </si>
  <si>
    <t>BROWN</t>
  </si>
  <si>
    <t>8 speed tiptronic s automatic</t>
  </si>
  <si>
    <t>WP1AA2A28GLA08495</t>
  </si>
  <si>
    <t>000069</t>
  </si>
  <si>
    <t>Mazda3 AWD w/Preferred Package</t>
  </si>
  <si>
    <t>$16,499</t>
  </si>
  <si>
    <t>Soul Red Crystal Metallic</t>
  </si>
  <si>
    <t>JM1BPBCM5K1107234</t>
  </si>
  <si>
    <t>$24,985</t>
  </si>
  <si>
    <t>Car n Drive</t>
  </si>
  <si>
    <t>1037 us highway 206 Bordentown</t>
  </si>
  <si>
    <t>08505</t>
  </si>
  <si>
    <t>Venetian Beige</t>
  </si>
  <si>
    <t>WBA8E5G56JNV02273</t>
  </si>
  <si>
    <t>V02273</t>
  </si>
  <si>
    <t>G80 3.8</t>
  </si>
  <si>
    <t>Towne Hyundai</t>
  </si>
  <si>
    <t>3170 New Jersey 10 Denville</t>
  </si>
  <si>
    <t>07834</t>
  </si>
  <si>
    <t>3.8L V6 24V GDI DOHC</t>
  </si>
  <si>
    <t>KMHGN4JE1KU292590</t>
  </si>
  <si>
    <t>KU292590</t>
  </si>
  <si>
    <t>$28,459</t>
  </si>
  <si>
    <t>Twilight Black</t>
  </si>
  <si>
    <t>5NMS3CAD2LH143748</t>
  </si>
  <si>
    <t>K143748U</t>
  </si>
  <si>
    <t>$31,991</t>
  </si>
  <si>
    <t>Curry Subaru</t>
  </si>
  <si>
    <t>3040 E Main St Cortlandt</t>
  </si>
  <si>
    <t>5NMS3CAD7LH243585</t>
  </si>
  <si>
    <t>59565T</t>
  </si>
  <si>
    <t>Model Y Long Range</t>
  </si>
  <si>
    <t>$65,995</t>
  </si>
  <si>
    <t>Victory Mitsubishi</t>
  </si>
  <si>
    <t>4070 Boston rd Bronx</t>
  </si>
  <si>
    <t>Electric</t>
  </si>
  <si>
    <t>1-Speed Automatic</t>
  </si>
  <si>
    <t>5YJYGDEE8LF049382</t>
  </si>
  <si>
    <t>$71,242</t>
  </si>
  <si>
    <t>Mercedes-Benz of White Plains</t>
  </si>
  <si>
    <t>50 Bank St White Plains</t>
  </si>
  <si>
    <t>BL</t>
  </si>
  <si>
    <t>WDDUG8GB5KA475892</t>
  </si>
  <si>
    <t>33704U</t>
  </si>
  <si>
    <t>Highlander Base Plus</t>
  </si>
  <si>
    <t>$20,700</t>
  </si>
  <si>
    <t>Mazda of New Rochelle</t>
  </si>
  <si>
    <t>149 Main St New Rochelle</t>
  </si>
  <si>
    <t>5TDBK3EH6DS216313</t>
  </si>
  <si>
    <t>MU8227</t>
  </si>
  <si>
    <t>Grand Cherokee Altitude</t>
  </si>
  <si>
    <t>$33,750</t>
  </si>
  <si>
    <t>Jamaica 26 Motors</t>
  </si>
  <si>
    <t>181-07 Jamaica Ave Hollis</t>
  </si>
  <si>
    <t>1C4RJFAG2KC529809</t>
  </si>
  <si>
    <t>MDX 3.5L</t>
  </si>
  <si>
    <t>$39,412</t>
  </si>
  <si>
    <t>South Shore Mitsubishi</t>
  </si>
  <si>
    <t>185 East Sunrise Hwy Freeport</t>
  </si>
  <si>
    <t>5J8YD4H33LL003136</t>
  </si>
  <si>
    <t>MU2158</t>
  </si>
  <si>
    <t>M3 Base</t>
  </si>
  <si>
    <t>$55,863</t>
  </si>
  <si>
    <t>Northshore Motors</t>
  </si>
  <si>
    <t>180 Michael Dr Syosset</t>
  </si>
  <si>
    <t>Sakhir Orange</t>
  </si>
  <si>
    <t>3.0L I6 24V GDI DOHC Twin Turbo</t>
  </si>
  <si>
    <t>WBS8M9C30H5G85628</t>
  </si>
  <si>
    <t>G85628</t>
  </si>
  <si>
    <t>Tacoma SR</t>
  </si>
  <si>
    <t>$33,888</t>
  </si>
  <si>
    <t>Chevrolet of Smithtown</t>
  </si>
  <si>
    <t>920 Middle Country Rd St James</t>
  </si>
  <si>
    <t>Cement</t>
  </si>
  <si>
    <t>3TMCZ5AN1LM343010</t>
  </si>
  <si>
    <t>U13866</t>
  </si>
  <si>
    <t>$39,900</t>
  </si>
  <si>
    <t>Anderson Automotive</t>
  </si>
  <si>
    <t>122 Worcester Street North Grafton</t>
  </si>
  <si>
    <t>01536</t>
  </si>
  <si>
    <t>5J8YD4H5XLL030416</t>
  </si>
  <si>
    <t>AC030416</t>
  </si>
  <si>
    <t>$71,277</t>
  </si>
  <si>
    <t>AutoFair Honda</t>
  </si>
  <si>
    <t>200 Keller Street Manchester</t>
  </si>
  <si>
    <t>NH</t>
  </si>
  <si>
    <t>03103</t>
  </si>
  <si>
    <t>Pearl White Multi</t>
  </si>
  <si>
    <t>White / Black</t>
  </si>
  <si>
    <t>5YJYGDEE4MF086057</t>
  </si>
  <si>
    <t>HM11774C</t>
  </si>
  <si>
    <t>Boxster S</t>
  </si>
  <si>
    <t>$57,900</t>
  </si>
  <si>
    <t>Jaguar Land Rover Norwood</t>
  </si>
  <si>
    <t>449 Neponset St Norwood</t>
  </si>
  <si>
    <t>3.4L H6 24V GDI DOHC</t>
  </si>
  <si>
    <t>WP0CB2A89DS130327</t>
  </si>
  <si>
    <t>DS130327</t>
  </si>
  <si>
    <t>Mazda6 s Grand Touring</t>
  </si>
  <si>
    <t>$9,899</t>
  </si>
  <si>
    <t>Autocenter Sales &amp; Service</t>
  </si>
  <si>
    <t>863 N Main St West Bridgewater</t>
  </si>
  <si>
    <t>Black Cherry Metallic</t>
  </si>
  <si>
    <t>3.7L V6 24V MPFI DOHC</t>
  </si>
  <si>
    <t>1YVHZ8CB0A5M55899</t>
  </si>
  <si>
    <t>$39,919</t>
  </si>
  <si>
    <t>Atlantic Toyota</t>
  </si>
  <si>
    <t>671 Lynnway Lynn</t>
  </si>
  <si>
    <t>01905</t>
  </si>
  <si>
    <t>JTEBU5JR5J5515471</t>
  </si>
  <si>
    <t>37165A</t>
  </si>
  <si>
    <t>Forester</t>
  </si>
  <si>
    <t>$26,200</t>
  </si>
  <si>
    <t>Tri-City Chrysler Dodge Jeep Ram</t>
  </si>
  <si>
    <t>189 Route 108 Somersworth</t>
  </si>
  <si>
    <t>03878</t>
  </si>
  <si>
    <t>JF2SKACCXKH587845</t>
  </si>
  <si>
    <t>PS266</t>
  </si>
  <si>
    <t>XT5 Premium Luxury</t>
  </si>
  <si>
    <t>Cadillac Certified</t>
  </si>
  <si>
    <t>$33,682</t>
  </si>
  <si>
    <t>Findlay Cadillac</t>
  </si>
  <si>
    <t>993 Auto Show Drive Henderson</t>
  </si>
  <si>
    <t>Stellar Black Metallic</t>
  </si>
  <si>
    <t>1GYKNERS1JZ246381</t>
  </si>
  <si>
    <t>P5075</t>
  </si>
  <si>
    <t>$73,992</t>
  </si>
  <si>
    <t>Gilroy Chevrolet</t>
  </si>
  <si>
    <t>6720 Automall Ct Gilroy</t>
  </si>
  <si>
    <t>5YJYGDEEXLF020479</t>
  </si>
  <si>
    <t>LF020479T</t>
  </si>
  <si>
    <t>X3 sDrive30i</t>
  </si>
  <si>
    <t>$35,400</t>
  </si>
  <si>
    <t>INFINITI of San Jose</t>
  </si>
  <si>
    <t>2198 Tully Rd San Jose</t>
  </si>
  <si>
    <t>Canberra Beige</t>
  </si>
  <si>
    <t>5UXTR7C57KLR39536</t>
  </si>
  <si>
    <t>KLR39536I</t>
  </si>
  <si>
    <t>Stevens Creek Showcase</t>
  </si>
  <si>
    <t>5080 Stevens Creek Blvd San Jose</t>
  </si>
  <si>
    <t>5UXTR7C53KLE94067</t>
  </si>
  <si>
    <t>Z2391R</t>
  </si>
  <si>
    <t>$24,999</t>
  </si>
  <si>
    <t>Apexcars.net</t>
  </si>
  <si>
    <t>4949 Thornton Ave Fremont</t>
  </si>
  <si>
    <t>Black / Graphite</t>
  </si>
  <si>
    <t>JTEBU5JR2C5089838</t>
  </si>
  <si>
    <t>P089838A</t>
  </si>
  <si>
    <t>Civic EX-T</t>
  </si>
  <si>
    <t>$26,955</t>
  </si>
  <si>
    <t>2HGFC3B35JH353701</t>
  </si>
  <si>
    <t>JH353701</t>
  </si>
  <si>
    <t>$54,998</t>
  </si>
  <si>
    <t>Lexus of Marin</t>
  </si>
  <si>
    <t>513 Francisco Blvd E San Rafael</t>
  </si>
  <si>
    <t>5UXCR6C58KLL00897</t>
  </si>
  <si>
    <t>TKLL00897</t>
  </si>
  <si>
    <t>Corolla SE</t>
  </si>
  <si>
    <t>Best Western Motors</t>
  </si>
  <si>
    <t>1819 S. 7th St Phoenix</t>
  </si>
  <si>
    <t>2.0L I4 16V PDI DOHC</t>
  </si>
  <si>
    <t>5YFS4RCEXLP053694</t>
  </si>
  <si>
    <t>053694</t>
  </si>
  <si>
    <t>$42,727</t>
  </si>
  <si>
    <t>Right Toyota</t>
  </si>
  <si>
    <t>7701 E. Frank Lloyd Wright Blvd. Scottsdale</t>
  </si>
  <si>
    <t>Black Graphite</t>
  </si>
  <si>
    <t>JTEBU5JR1J5604969</t>
  </si>
  <si>
    <t>00989245</t>
  </si>
  <si>
    <t>Expedition Max Limited</t>
  </si>
  <si>
    <t>$49,499</t>
  </si>
  <si>
    <t>Trucks Only!</t>
  </si>
  <si>
    <t>837 E. Apache Trail Apache Junction</t>
  </si>
  <si>
    <t>3.5L V6 24V GDI DOHC Twin Turbo</t>
  </si>
  <si>
    <t>1FMJK1KT7LEA20583</t>
  </si>
  <si>
    <t>2-0884</t>
  </si>
  <si>
    <t>Pilot Elite</t>
  </si>
  <si>
    <t>$41,300</t>
  </si>
  <si>
    <t>5FNYF6H03NB014525</t>
  </si>
  <si>
    <t>NB014525</t>
  </si>
  <si>
    <t>$40,000</t>
  </si>
  <si>
    <t>5FNYF6H02NB008053</t>
  </si>
  <si>
    <t>NB008053</t>
  </si>
  <si>
    <t>Forester 2.5i</t>
  </si>
  <si>
    <t>$8,800</t>
  </si>
  <si>
    <t>AutoSavvy Woods Cross</t>
  </si>
  <si>
    <t>2023 S 625 W Woods Cross</t>
  </si>
  <si>
    <t>Burnished Bronze Metallic</t>
  </si>
  <si>
    <t>Dark Gray</t>
  </si>
  <si>
    <t>2.5L H4 16V MPFI DOHC</t>
  </si>
  <si>
    <t>JF2SJAAC9EH461776</t>
  </si>
  <si>
    <t>TC461776</t>
  </si>
  <si>
    <t>$29,700</t>
  </si>
  <si>
    <t>Dark Blue Pearl</t>
  </si>
  <si>
    <t>JF2SKARC7MH460769</t>
  </si>
  <si>
    <t>Edge Titanium</t>
  </si>
  <si>
    <t>Steves Hometown Motors</t>
  </si>
  <si>
    <t>602 US-95 Weiser</t>
  </si>
  <si>
    <t>Agate Black</t>
  </si>
  <si>
    <t>2FMPK4K92LBA56466</t>
  </si>
  <si>
    <t>W24690</t>
  </si>
  <si>
    <t>$42,505</t>
  </si>
  <si>
    <t>AutoNation Subaru Arapahoe</t>
  </si>
  <si>
    <t>9955 E Arapahoe Rd Centennial</t>
  </si>
  <si>
    <t>Cinnamon Brown Pearl</t>
  </si>
  <si>
    <t>4S4WMARD0L3401024</t>
  </si>
  <si>
    <t>L3401024</t>
  </si>
  <si>
    <t>Silverado 1500 RST</t>
  </si>
  <si>
    <t>Auto Warehouse</t>
  </si>
  <si>
    <t>240 W Jessup St Brighton</t>
  </si>
  <si>
    <t>1GCUYEED7KZ141374</t>
  </si>
  <si>
    <t>T2162</t>
  </si>
  <si>
    <t>RX 450hL Base</t>
  </si>
  <si>
    <t>$56,500</t>
  </si>
  <si>
    <t>Tacoma Nissan</t>
  </si>
  <si>
    <t>4030 South Tacoma Way Tacoma</t>
  </si>
  <si>
    <t>Matador Red Mica</t>
  </si>
  <si>
    <t>Parchment</t>
  </si>
  <si>
    <t>Hybrid</t>
  </si>
  <si>
    <t>3.5L V6 24V PDI DOHC Hybrid</t>
  </si>
  <si>
    <t>JTJHGKFA8L2009397</t>
  </si>
  <si>
    <t>Forester Premium</t>
  </si>
  <si>
    <t>$28,400</t>
  </si>
  <si>
    <t>AutoSavvy Post Falls</t>
  </si>
  <si>
    <t>1349 N Beck Rd Post Falls</t>
  </si>
  <si>
    <t>Crystal Black Silica</t>
  </si>
  <si>
    <t>JF2SKAJC1MH534960</t>
  </si>
  <si>
    <t>$40,968</t>
  </si>
  <si>
    <t>Principle Volvo Cars San Antonio</t>
  </si>
  <si>
    <t>1326 NE Interstate 410 Loop San Antonio</t>
  </si>
  <si>
    <t>Onyx Black</t>
  </si>
  <si>
    <t>Blond</t>
  </si>
  <si>
    <t>LYV102DL7KB297262</t>
  </si>
  <si>
    <t>KB297262A</t>
  </si>
  <si>
    <t>Volvo Certified</t>
  </si>
  <si>
    <t>$43,968</t>
  </si>
  <si>
    <t>LYV102DK1KB188416</t>
  </si>
  <si>
    <t>KB188416L</t>
  </si>
  <si>
    <t>XC40 T5 R-Design</t>
  </si>
  <si>
    <t>$42,962</t>
  </si>
  <si>
    <t>Crystal White</t>
  </si>
  <si>
    <t>YV4162UM3K2123341</t>
  </si>
  <si>
    <t>K2123341P</t>
  </si>
  <si>
    <t>X5 sDrive40i</t>
  </si>
  <si>
    <t>$55,901</t>
  </si>
  <si>
    <t>BMW MINI of Arlington</t>
  </si>
  <si>
    <t>1105 E Lamar Blvd Arlington</t>
  </si>
  <si>
    <t>5UXCR4C09L9B36327</t>
  </si>
  <si>
    <t>L9B36327</t>
  </si>
  <si>
    <t>$29,895</t>
  </si>
  <si>
    <t>Lone Star Toyota of Lewisville</t>
  </si>
  <si>
    <t>1547 S Stemmons Fwy Lewisville</t>
  </si>
  <si>
    <t>JM3KFADM7K1649857</t>
  </si>
  <si>
    <t>NX011367A</t>
  </si>
  <si>
    <t>$46,991</t>
  </si>
  <si>
    <t>Longo Toyota of Prosper</t>
  </si>
  <si>
    <t>2100 E University Dr Prosper</t>
  </si>
  <si>
    <t>JTEBU5JR7K5713664</t>
  </si>
  <si>
    <t>5P1643</t>
  </si>
  <si>
    <t>M850 i xDrive</t>
  </si>
  <si>
    <t>$77,480</t>
  </si>
  <si>
    <t>Autos of Dallas</t>
  </si>
  <si>
    <t>4472 W Plano Pkwy Plano</t>
  </si>
  <si>
    <t>Fiona Red</t>
  </si>
  <si>
    <t>WBABC4C5XKBU96198</t>
  </si>
  <si>
    <t>U96198</t>
  </si>
  <si>
    <t>Challenger SXT</t>
  </si>
  <si>
    <t>$30,595</t>
  </si>
  <si>
    <t>Richardson Chrysler Jeep Dodge Ram</t>
  </si>
  <si>
    <t>1321 N Central Expy Richardson</t>
  </si>
  <si>
    <t>Indigo Blue</t>
  </si>
  <si>
    <t>2C3CDZAGXLH230649</t>
  </si>
  <si>
    <t>NH175724A</t>
  </si>
  <si>
    <t>Model 3 Performance</t>
  </si>
  <si>
    <t>$65,786</t>
  </si>
  <si>
    <t>Brandon Tomes Subaru</t>
  </si>
  <si>
    <t>1100 S Central Expy McKinney</t>
  </si>
  <si>
    <t>10 Cylinder</t>
  </si>
  <si>
    <t>5YJ3E1EC1MF869804</t>
  </si>
  <si>
    <t>1S17267</t>
  </si>
  <si>
    <t>Santa Fe Limited Ultimate</t>
  </si>
  <si>
    <t>$24,750</t>
  </si>
  <si>
    <t>Precision Auto Sales</t>
  </si>
  <si>
    <t>2960 Interstate 30  Mesquite</t>
  </si>
  <si>
    <t>Monaco White</t>
  </si>
  <si>
    <t>3.3L V6 24V GDI DOHC</t>
  </si>
  <si>
    <t>KM8SRDHF2JU271811</t>
  </si>
  <si>
    <t>18SANTAFEULT2367</t>
  </si>
  <si>
    <t>$32,290</t>
  </si>
  <si>
    <t>Toyota of Rockwall</t>
  </si>
  <si>
    <t>1250 E I-30 Rockwall</t>
  </si>
  <si>
    <t>Smoke Show</t>
  </si>
  <si>
    <t>2C3CDZAG6LH246704</t>
  </si>
  <si>
    <t>P7020</t>
  </si>
  <si>
    <t>$42,995</t>
  </si>
  <si>
    <t>Billion Auto - Mazda</t>
  </si>
  <si>
    <t>3405 S Westport Ave Sioux Falls</t>
  </si>
  <si>
    <t>SD</t>
  </si>
  <si>
    <t>Automatic with Overdrive</t>
  </si>
  <si>
    <t>2.7L V6 24V PDI DOHC Twin Turbo</t>
  </si>
  <si>
    <t>1FTEW1EP2KFB44553</t>
  </si>
  <si>
    <t>330 i xDrive</t>
  </si>
  <si>
    <t>$39,521</t>
  </si>
  <si>
    <t>BMW of Kansas City South</t>
  </si>
  <si>
    <t>1200 W 104th St KCMO</t>
  </si>
  <si>
    <t>WBA5R7C52KAE83015</t>
  </si>
  <si>
    <t>N03109A</t>
  </si>
  <si>
    <t>CR-V EX</t>
  </si>
  <si>
    <t>$28,693</t>
  </si>
  <si>
    <t>Mercedes-Benz of West Houston</t>
  </si>
  <si>
    <t>1025 Hwy 6 Houston</t>
  </si>
  <si>
    <t>Gunmetal Metallic</t>
  </si>
  <si>
    <t>5J6RW1H57KA019521</t>
  </si>
  <si>
    <t>5140332A</t>
  </si>
  <si>
    <t>4Runner Trail Premium</t>
  </si>
  <si>
    <t>$36,995</t>
  </si>
  <si>
    <t>MINI of The Woodlands</t>
  </si>
  <si>
    <t>16675 Interstate 45 South Conroe</t>
  </si>
  <si>
    <t>4WD</t>
  </si>
  <si>
    <t>JTEBU5JR8G5326631</t>
  </si>
  <si>
    <t>G5326631</t>
  </si>
  <si>
    <t>$41,499</t>
  </si>
  <si>
    <t>Big Star Honda</t>
  </si>
  <si>
    <t>11200 Gulf Fwy Houston</t>
  </si>
  <si>
    <t>5J8YD3H52LL000885</t>
  </si>
  <si>
    <t>000885B</t>
  </si>
  <si>
    <t>Impreza 2.0i</t>
  </si>
  <si>
    <t>$16,823</t>
  </si>
  <si>
    <t>North Imports</t>
  </si>
  <si>
    <t>1705 Highway 13 East Burnsville</t>
  </si>
  <si>
    <t>Ivory</t>
  </si>
  <si>
    <t>CVT 7-Speed</t>
  </si>
  <si>
    <t>4S3GKAA68H3601314</t>
  </si>
  <si>
    <t>Highlander Base</t>
  </si>
  <si>
    <t>$5,995</t>
  </si>
  <si>
    <t>Northtown Auto Sales</t>
  </si>
  <si>
    <t>8325 University Ave NE Minneapolis</t>
  </si>
  <si>
    <t>Automatic 5-Speed</t>
  </si>
  <si>
    <t>3.3L V6</t>
  </si>
  <si>
    <t>JTEGP21A740039991</t>
  </si>
  <si>
    <t>40039991STK</t>
  </si>
  <si>
    <t>RX 300</t>
  </si>
  <si>
    <t>$9,995</t>
  </si>
  <si>
    <t>JTJHF10U430306646</t>
  </si>
  <si>
    <t>22459A</t>
  </si>
  <si>
    <t>CR-V EX-L</t>
  </si>
  <si>
    <t>$34,499</t>
  </si>
  <si>
    <t>Mungenast St. Louis Honda</t>
  </si>
  <si>
    <t>5939 S Lindbergh Blvd Saint Louis</t>
  </si>
  <si>
    <t>7FARW2H82KE036938</t>
  </si>
  <si>
    <t>221597A</t>
  </si>
  <si>
    <t>$37,998</t>
  </si>
  <si>
    <t>CarMax Baton Rouge - Now offering Curbside Pickup and Home Delivery</t>
  </si>
  <si>
    <t>6768 Siegen Ln Baton Rouge</t>
  </si>
  <si>
    <t>JTEZU5JR7K5194405</t>
  </si>
  <si>
    <t>$26,256</t>
  </si>
  <si>
    <t>2G1105S38K9142624</t>
  </si>
  <si>
    <t>02X372</t>
  </si>
  <si>
    <t>X7 xDrive50i</t>
  </si>
  <si>
    <t>$81,749</t>
  </si>
  <si>
    <t>Mineral White Metallic</t>
  </si>
  <si>
    <t>Tartufo</t>
  </si>
  <si>
    <t>5UXCX4C53KLS35838</t>
  </si>
  <si>
    <t>DG3705A</t>
  </si>
  <si>
    <t>S-Class S 550 4MATIC</t>
  </si>
  <si>
    <t>$15,800</t>
  </si>
  <si>
    <t>Car City Inc</t>
  </si>
  <si>
    <t>2232 N Rand Rd Palatine</t>
  </si>
  <si>
    <t>5.5L V8 32V MPFI DOHC</t>
  </si>
  <si>
    <t>WDDNG86X58A227619</t>
  </si>
  <si>
    <t>$21,690</t>
  </si>
  <si>
    <t>Arlington Nissan</t>
  </si>
  <si>
    <t>1100 W Dundee Rd Arlington Heights</t>
  </si>
  <si>
    <t>Gun Metallic</t>
  </si>
  <si>
    <t>5N1AT2MV9JC824328</t>
  </si>
  <si>
    <t>17127P</t>
  </si>
  <si>
    <t>$47,990</t>
  </si>
  <si>
    <t>Bob Rohrman's Gurnee Volkswagen</t>
  </si>
  <si>
    <t>6301 W Grand Ave Gurnee</t>
  </si>
  <si>
    <t>Platinum Gray Metallic</t>
  </si>
  <si>
    <t>Mauro Brown</t>
  </si>
  <si>
    <t>1V2TR2CA4MC523852</t>
  </si>
  <si>
    <t>VW3159B</t>
  </si>
  <si>
    <t>TLX FWD</t>
  </si>
  <si>
    <t>$31,290</t>
  </si>
  <si>
    <t>Joe Rizza Acura</t>
  </si>
  <si>
    <t>8150 W. 159th St. Orland Park</t>
  </si>
  <si>
    <t>19UUB1F31LA003721</t>
  </si>
  <si>
    <t>AP2520A</t>
  </si>
  <si>
    <t>$46,079</t>
  </si>
  <si>
    <t>Gordie Boucher Nissan of Greenfield</t>
  </si>
  <si>
    <t>4141 S. 108th St. Greenfield</t>
  </si>
  <si>
    <t>JTEBU5JR5K5697741</t>
  </si>
  <si>
    <t>22NF222A</t>
  </si>
  <si>
    <t>RAV4 XLE</t>
  </si>
  <si>
    <t>CarMax Tinley Park - Now offering Curbside Pickup</t>
  </si>
  <si>
    <t>18800 South Oak Park Ave Tinley Park</t>
  </si>
  <si>
    <t>2T3WFREV9JW515917</t>
  </si>
  <si>
    <t>Accord EX-L 1.5T</t>
  </si>
  <si>
    <t>$20,900</t>
  </si>
  <si>
    <t>Engine: 1.5T I-4 DOHC 16-Valve Turbocharged VTEC</t>
  </si>
  <si>
    <t>1HGCV1F57KA096179</t>
  </si>
  <si>
    <t>GLE 350 Base 4MATIC</t>
  </si>
  <si>
    <t>$53,967</t>
  </si>
  <si>
    <t>4JGFB4KB4LA139360</t>
  </si>
  <si>
    <t>K1332A</t>
  </si>
  <si>
    <t>330 i</t>
  </si>
  <si>
    <t>$39,597</t>
  </si>
  <si>
    <t>Century Automotive</t>
  </si>
  <si>
    <t>3800 University Dr NW Huntsville</t>
  </si>
  <si>
    <t>AL</t>
  </si>
  <si>
    <t>WBA5R1C51KAJ98753</t>
  </si>
  <si>
    <t>J98753</t>
  </si>
  <si>
    <t>$47,997</t>
  </si>
  <si>
    <t>5UXTS3C51KLR72979</t>
  </si>
  <si>
    <t>P8585</t>
  </si>
  <si>
    <t>Q3 45 S line Premium</t>
  </si>
  <si>
    <t>$44,561</t>
  </si>
  <si>
    <t>Jack Ingram Motors</t>
  </si>
  <si>
    <t>235 Eastern Blvd Montgomery</t>
  </si>
  <si>
    <t>Ibis White</t>
  </si>
  <si>
    <t>Okapi Brown</t>
  </si>
  <si>
    <t>I4</t>
  </si>
  <si>
    <t>WA1EECF37M1144388</t>
  </si>
  <si>
    <t>34022A</t>
  </si>
  <si>
    <t>$44,591</t>
  </si>
  <si>
    <t>Glacier White Metallic</t>
  </si>
  <si>
    <t>WA1EECF33M1131038</t>
  </si>
  <si>
    <t>33972A</t>
  </si>
  <si>
    <t>GLC 300 Base 4MATIC</t>
  </si>
  <si>
    <t>$40,565</t>
  </si>
  <si>
    <t>Mercedes-Benz of Fort Mitchell</t>
  </si>
  <si>
    <t>2100 Dixie Hwy Fort Mitchell</t>
  </si>
  <si>
    <t>KY</t>
  </si>
  <si>
    <t>Silk Beige / Black</t>
  </si>
  <si>
    <t>WDC0G4KB9KV191113</t>
  </si>
  <si>
    <t>365870A</t>
  </si>
  <si>
    <t>X5 PHEV xDrive45e</t>
  </si>
  <si>
    <t>$71,000</t>
  </si>
  <si>
    <t>Bryan</t>
  </si>
  <si>
    <t>Knoxville</t>
  </si>
  <si>
    <t>Plug-In Electric/Gas</t>
  </si>
  <si>
    <t>389.0HP 3.0L Straight 6 Cylinder Engine Plug-In Electric/Gas</t>
  </si>
  <si>
    <t>5UXTA6C01M9G38169</t>
  </si>
  <si>
    <t>$52,541</t>
  </si>
  <si>
    <t>Lima Red</t>
  </si>
  <si>
    <t>KMUHB4SB0MU046443</t>
  </si>
  <si>
    <t>BP12409</t>
  </si>
  <si>
    <t>S5 3.0T Prestige</t>
  </si>
  <si>
    <t>$44,850</t>
  </si>
  <si>
    <t>Wholesale Auto Purchasing</t>
  </si>
  <si>
    <t>415 E Jefferson St Frankenmuth</t>
  </si>
  <si>
    <t>Magma Red</t>
  </si>
  <si>
    <t>3.0L V6 24V GDI DOHC Turbo</t>
  </si>
  <si>
    <t>WAUC4CF59JA087959</t>
  </si>
  <si>
    <t>W2583</t>
  </si>
  <si>
    <t>$36,498</t>
  </si>
  <si>
    <t>Honda Marysville</t>
  </si>
  <si>
    <t>640 Colemans Crossing Blvd. Marysville</t>
  </si>
  <si>
    <t>Deep Scarlet Pearl</t>
  </si>
  <si>
    <t>5FNYF5H59KB041245</t>
  </si>
  <si>
    <t>KB041245</t>
  </si>
  <si>
    <t>$37,500</t>
  </si>
  <si>
    <t>Peter</t>
  </si>
  <si>
    <t>West Bloomfield</t>
  </si>
  <si>
    <t>9-Speed A/T</t>
  </si>
  <si>
    <t>241.0HP 2.0L 4 Cylinder Engine Gasoline Fuel</t>
  </si>
  <si>
    <t>WDC0G4KB9KF602486</t>
  </si>
  <si>
    <t>Spark LS</t>
  </si>
  <si>
    <t>$13,989</t>
  </si>
  <si>
    <t>1.4L I4 16V MPFI DOHC</t>
  </si>
  <si>
    <t>KL8CB6SA1LC416084</t>
  </si>
  <si>
    <t>PV94</t>
  </si>
  <si>
    <t>CarMax Columbus Sawmill - Now offering Curbside Pickup and Home Delivery</t>
  </si>
  <si>
    <t>2700 Farmers Dr Columbus</t>
  </si>
  <si>
    <t>Phantom Black</t>
  </si>
  <si>
    <t>5NPD74LFXKH412257</t>
  </si>
  <si>
    <t>$18,997</t>
  </si>
  <si>
    <t>Herrnstein Hyundai</t>
  </si>
  <si>
    <t>2827 RIVER RD Chillicothe</t>
  </si>
  <si>
    <t>5NPD74LF3KH492484</t>
  </si>
  <si>
    <t>2EL807A</t>
  </si>
  <si>
    <t>$32,495</t>
  </si>
  <si>
    <t>1GNSKJKC7FR683424</t>
  </si>
  <si>
    <t>$25,695</t>
  </si>
  <si>
    <t>Ash / Grey</t>
  </si>
  <si>
    <t>4.7L V8 32V GDI DOHC Twin Turbo</t>
  </si>
  <si>
    <t>WDDNG9EB6CA476029</t>
  </si>
  <si>
    <t>Frontier PRO-4X</t>
  </si>
  <si>
    <t>$38,700</t>
  </si>
  <si>
    <t>Benson Kia</t>
  </si>
  <si>
    <t>1100 N Pine St Spartanburg</t>
  </si>
  <si>
    <t>Glacier White</t>
  </si>
  <si>
    <t>1N6ED0EB8LN723510</t>
  </si>
  <si>
    <t>N22330A</t>
  </si>
  <si>
    <t>Auto Kingdom</t>
  </si>
  <si>
    <t>4901 Albemarle Rd Charlotte</t>
  </si>
  <si>
    <t>1HGCV1F5XJA185307</t>
  </si>
  <si>
    <t>VF1905</t>
  </si>
  <si>
    <t>Grand Cherokee Limited</t>
  </si>
  <si>
    <t>$35,500</t>
  </si>
  <si>
    <t>Scott Clark Toyota</t>
  </si>
  <si>
    <t>13052 Marie Garris Rd Matthews</t>
  </si>
  <si>
    <t>1C4RJFBG0KC555534</t>
  </si>
  <si>
    <t>SH55534</t>
  </si>
  <si>
    <t>$27,491</t>
  </si>
  <si>
    <t>Gettel Nissan</t>
  </si>
  <si>
    <t>3530 Bee Ridge Rd Sarasota</t>
  </si>
  <si>
    <t>JM3KFADM3K1630108</t>
  </si>
  <si>
    <t>4P10390</t>
  </si>
  <si>
    <t>128 128i</t>
  </si>
  <si>
    <t>$8,999</t>
  </si>
  <si>
    <t>A &amp; H Quality Cars</t>
  </si>
  <si>
    <t>25354 Pleasant Valley Rd Chantilly</t>
  </si>
  <si>
    <t>3.0L DOHC 24-valve I6 engine -inc: double-VANOS steplessly varia</t>
  </si>
  <si>
    <t>WBAUP9C54AVL89249</t>
  </si>
  <si>
    <t>L89249</t>
  </si>
  <si>
    <t>$49,989</t>
  </si>
  <si>
    <t>Audi Chantilly</t>
  </si>
  <si>
    <t>14839 Stonecroft Center Ct Chantilly</t>
  </si>
  <si>
    <t>Corris Grey</t>
  </si>
  <si>
    <t>SALGS2EF6GA282398</t>
  </si>
  <si>
    <t>UAC3414A</t>
  </si>
  <si>
    <t>$19,995</t>
  </si>
  <si>
    <t>Auto Trademark</t>
  </si>
  <si>
    <t>7591 Centreville Rd Manassas</t>
  </si>
  <si>
    <t>Pale Adobe</t>
  </si>
  <si>
    <t>5.0L V8 FFV engine</t>
  </si>
  <si>
    <t>1FTFW1EF0BFA47010</t>
  </si>
  <si>
    <t>AT15199</t>
  </si>
  <si>
    <t>LS 430 Base (A6)</t>
  </si>
  <si>
    <t>$14,290</t>
  </si>
  <si>
    <t>Sullivan Auto Trading Inc.</t>
  </si>
  <si>
    <t>95 S Gateway Dr Fredericksburg</t>
  </si>
  <si>
    <t>Saddle</t>
  </si>
  <si>
    <t>4.3L V8 32V MPFI DOHC</t>
  </si>
  <si>
    <t>JTHBN36FX40140259</t>
  </si>
  <si>
    <t>W138081</t>
  </si>
  <si>
    <t>$47,455</t>
  </si>
  <si>
    <t>Sheehy Lexus of Richmond</t>
  </si>
  <si>
    <t>9703 Midlothian Turnpike Richmond</t>
  </si>
  <si>
    <t>2T2HZMDA6LC228187</t>
  </si>
  <si>
    <t>XP1189</t>
  </si>
  <si>
    <t>A7 3.0T Prestige</t>
  </si>
  <si>
    <t>$47,940</t>
  </si>
  <si>
    <t>Audi Tysons Corner</t>
  </si>
  <si>
    <t>8598 Leesburg Pike Vienna</t>
  </si>
  <si>
    <t>Mythos Black Metallic</t>
  </si>
  <si>
    <t>3.0L V6 24V GDI DOHC Supercharged</t>
  </si>
  <si>
    <t>WAU2GAFC7GN039559</t>
  </si>
  <si>
    <t>22A0713A</t>
  </si>
  <si>
    <t>Mazda6 Sport</t>
  </si>
  <si>
    <t>$30,916</t>
  </si>
  <si>
    <t>Sheehy Ford Lincoln of Gaithersburg</t>
  </si>
  <si>
    <t>901 N. Frederick Ave. Gaithersburg</t>
  </si>
  <si>
    <t>2.5L I4 16V</t>
  </si>
  <si>
    <t>JM1GL1XY7L1513901</t>
  </si>
  <si>
    <t>CWJD399A</t>
  </si>
  <si>
    <t>Sonata Hybrid SE</t>
  </si>
  <si>
    <t>$18,375</t>
  </si>
  <si>
    <t>Sheehy Hyundai of Waldorf</t>
  </si>
  <si>
    <t>2910 Crain Hwy Waldorf</t>
  </si>
  <si>
    <t>Diamond White Pearl</t>
  </si>
  <si>
    <t>2.0L I4 16V GDI DOHC Hybrid</t>
  </si>
  <si>
    <t>KMHE24L14GA041503</t>
  </si>
  <si>
    <t>V133896A</t>
  </si>
  <si>
    <t>Alfa</t>
  </si>
  <si>
    <t>Romeo Giulia Ti</t>
  </si>
  <si>
    <t>$29,900</t>
  </si>
  <si>
    <t>Tom</t>
  </si>
  <si>
    <t>Baltimore</t>
  </si>
  <si>
    <t>280.0HP 2.0L 4 Cylinder Engine Gasoline Fuel</t>
  </si>
  <si>
    <t>ZARFAEEN7H7551320</t>
  </si>
  <si>
    <t>CLA 250 Base</t>
  </si>
  <si>
    <t>$30,495</t>
  </si>
  <si>
    <t>Mercedes-Benz of Miami</t>
  </si>
  <si>
    <t>1200 Nw 167th St Miami</t>
  </si>
  <si>
    <t>WDDSJ4EB2KN715137</t>
  </si>
  <si>
    <t>KN715137</t>
  </si>
  <si>
    <t>Corolla LE</t>
  </si>
  <si>
    <t>$13,899</t>
  </si>
  <si>
    <t>Aqua</t>
  </si>
  <si>
    <t>CVT</t>
  </si>
  <si>
    <t>1.8L I4 DOHC Dual VVT-i</t>
  </si>
  <si>
    <t>2T1BURHP2HC885791</t>
  </si>
  <si>
    <t>08281</t>
  </si>
  <si>
    <t>$19,900</t>
  </si>
  <si>
    <t>Executive Auto Gallery</t>
  </si>
  <si>
    <t>4825 Lehigh Drive Walnutport</t>
  </si>
  <si>
    <t>5FRYD3H43GB011147</t>
  </si>
  <si>
    <t>011147</t>
  </si>
  <si>
    <t>Nissan Certified</t>
  </si>
  <si>
    <t>$19,998</t>
  </si>
  <si>
    <t>Kelly Nissan</t>
  </si>
  <si>
    <t>3830 Easton Nazareth Hwy Easton</t>
  </si>
  <si>
    <t>KNMAT2MV3GP673833</t>
  </si>
  <si>
    <t>NP6139</t>
  </si>
  <si>
    <t>$23,845</t>
  </si>
  <si>
    <t>Piazza Honda of Springfield</t>
  </si>
  <si>
    <t>780 Baltimore Pike Springfield</t>
  </si>
  <si>
    <t>Variable</t>
  </si>
  <si>
    <t>Regular Unleaded I-4 2.0 L/122</t>
  </si>
  <si>
    <t>2HGFC2F69KH578977</t>
  </si>
  <si>
    <t>GP6559</t>
  </si>
  <si>
    <t>RX 350 Base (A5)</t>
  </si>
  <si>
    <t>$11,995</t>
  </si>
  <si>
    <t>J&amp;S Autohaus III</t>
  </si>
  <si>
    <t>2006 Nottingham Way Hamilton</t>
  </si>
  <si>
    <t>08619</t>
  </si>
  <si>
    <t>2T2HK31U08C066903</t>
  </si>
  <si>
    <t>3M6903</t>
  </si>
  <si>
    <t>$38,310</t>
  </si>
  <si>
    <t>Hamilton Honda</t>
  </si>
  <si>
    <t>655 US Highway 130 Hamilton</t>
  </si>
  <si>
    <t>08691</t>
  </si>
  <si>
    <t>Pacific Pewter Metallic</t>
  </si>
  <si>
    <t>5FNRL6H74KB128460</t>
  </si>
  <si>
    <t>34137L</t>
  </si>
  <si>
    <t>$56,998</t>
  </si>
  <si>
    <t>Paul Miller BMW</t>
  </si>
  <si>
    <t>1515 Route 23 South Wayne</t>
  </si>
  <si>
    <t>07470</t>
  </si>
  <si>
    <t>5UXCR6C57KLL34295</t>
  </si>
  <si>
    <t>F19785</t>
  </si>
  <si>
    <t>$30,885</t>
  </si>
  <si>
    <t>Acura of Wappingers Falls</t>
  </si>
  <si>
    <t>1271 Route 9 Wappingers Falls</t>
  </si>
  <si>
    <t>19UDE2F83LA009304</t>
  </si>
  <si>
    <t>T10529</t>
  </si>
  <si>
    <t>Highlander Limited w/3rd Row</t>
  </si>
  <si>
    <t>Frank Krause Automotive</t>
  </si>
  <si>
    <t>304 State Highway 71 Spring Lake</t>
  </si>
  <si>
    <t>07762</t>
  </si>
  <si>
    <t>Ash</t>
  </si>
  <si>
    <t>3.3L DOHC SFI 24-valve VVT-i V6 engine</t>
  </si>
  <si>
    <t>JTEEP21A860178652</t>
  </si>
  <si>
    <t>M550 i Xdrive</t>
  </si>
  <si>
    <t>$44,718</t>
  </si>
  <si>
    <t>Euro Motor Haus</t>
  </si>
  <si>
    <t>305 East Shore Rd Great Neck</t>
  </si>
  <si>
    <t>sport automatic</t>
  </si>
  <si>
    <t>8 Cylinder Engine</t>
  </si>
  <si>
    <t>WBAJB9C50KB289250</t>
  </si>
  <si>
    <t>UC229S</t>
  </si>
  <si>
    <t>Subaru Certified</t>
  </si>
  <si>
    <t>$27,977</t>
  </si>
  <si>
    <t>Brattleboro Subaru</t>
  </si>
  <si>
    <t>1234 Putney Rd Brattleboro</t>
  </si>
  <si>
    <t>VT</t>
  </si>
  <si>
    <t>05301</t>
  </si>
  <si>
    <t>JF2SKACC6KH494496</t>
  </si>
  <si>
    <t>40351A</t>
  </si>
  <si>
    <t>$23,990</t>
  </si>
  <si>
    <t>Star Auto Sales</t>
  </si>
  <si>
    <t>1030 Temple St Whitman</t>
  </si>
  <si>
    <t>02382</t>
  </si>
  <si>
    <t>JF2SKAAC1KH453602</t>
  </si>
  <si>
    <t>M4 Base</t>
  </si>
  <si>
    <t>$72,735</t>
  </si>
  <si>
    <t>Pacific BMW</t>
  </si>
  <si>
    <t>800 S Brand Blvd Glendale</t>
  </si>
  <si>
    <t>Manual</t>
  </si>
  <si>
    <t>WBS4Y9C07LFH41804</t>
  </si>
  <si>
    <t>Tiguan 2.0T SE</t>
  </si>
  <si>
    <t>Volkswagen Certified</t>
  </si>
  <si>
    <t>$26,496</t>
  </si>
  <si>
    <t>New Century Volkswagen</t>
  </si>
  <si>
    <t>1220 S Brand Blvd Glendale</t>
  </si>
  <si>
    <t>Deep Black Pearl Effect</t>
  </si>
  <si>
    <t>3VV2B7AX0KM051491</t>
  </si>
  <si>
    <t>226203A</t>
  </si>
  <si>
    <t>XT6 Premium Luxury AWD</t>
  </si>
  <si>
    <t>$59,998</t>
  </si>
  <si>
    <t>Dark Auburn</t>
  </si>
  <si>
    <t>1GYKPDRS3MZ106437</t>
  </si>
  <si>
    <t>Blazer Premier</t>
  </si>
  <si>
    <t>$48,998</t>
  </si>
  <si>
    <t>3GNKBFRS3LS674609</t>
  </si>
  <si>
    <t>$29,875</t>
  </si>
  <si>
    <t>Jim Marsh Chrysler Jeep</t>
  </si>
  <si>
    <t>8575 W Centennial Pkwy Las Vegas</t>
  </si>
  <si>
    <t>5J6RW1H84KA038618</t>
  </si>
  <si>
    <t>PJ1212</t>
  </si>
  <si>
    <t>911 Targa 4</t>
  </si>
  <si>
    <t>$72,998</t>
  </si>
  <si>
    <t>CarMax Fremont - Now offering Curbside Pickup and Home Delivery</t>
  </si>
  <si>
    <t>44100 Christy St Fremont</t>
  </si>
  <si>
    <t>3.6L H6 24V GDI DOHC</t>
  </si>
  <si>
    <t>WP0BA2A99CS728066</t>
  </si>
  <si>
    <t>C-Class C 300</t>
  </si>
  <si>
    <t>$33,185</t>
  </si>
  <si>
    <t>Mercedes-Benz of Pleasanton</t>
  </si>
  <si>
    <t>5885 Owens Drive Pleasanton</t>
  </si>
  <si>
    <t>WDDWF8DB6KR500526</t>
  </si>
  <si>
    <t>38112N</t>
  </si>
  <si>
    <t>E-Class E 400</t>
  </si>
  <si>
    <t>$20,955</t>
  </si>
  <si>
    <t>Steel Gray Metallic</t>
  </si>
  <si>
    <t>WDDKJ6FB0FF295677</t>
  </si>
  <si>
    <t>FF295677</t>
  </si>
  <si>
    <t>A3 2.0T Prestige</t>
  </si>
  <si>
    <t>$31,492</t>
  </si>
  <si>
    <t>AutoNation USA Phoenix</t>
  </si>
  <si>
    <t>2625 W Bell Rd Phoenix</t>
  </si>
  <si>
    <t>6-Speed Automatic with Auto-Shift</t>
  </si>
  <si>
    <t>WAUK8HFF4J1000989</t>
  </si>
  <si>
    <t>J1000989</t>
  </si>
  <si>
    <t>$27,575</t>
  </si>
  <si>
    <t>1C4RJEBG2HC888367</t>
  </si>
  <si>
    <t>CU55374X</t>
  </si>
  <si>
    <t>Outback 2.5i Limited</t>
  </si>
  <si>
    <t>$29,499</t>
  </si>
  <si>
    <t>AutoNation Subaru Scottsdale</t>
  </si>
  <si>
    <t>15678 N Northsight Blvd Scottsdale</t>
  </si>
  <si>
    <t>4S4BSANCXJ3329263</t>
  </si>
  <si>
    <t>J3329263</t>
  </si>
  <si>
    <t>$27,499</t>
  </si>
  <si>
    <t>AutoNation Buick GMC West</t>
  </si>
  <si>
    <t>16400 W Colfax Ave Golden</t>
  </si>
  <si>
    <t>JM3KFADMXJ0394464</t>
  </si>
  <si>
    <t>J0394464</t>
  </si>
  <si>
    <t>Cayenne S</t>
  </si>
  <si>
    <t>$34,999</t>
  </si>
  <si>
    <t>Payless Auto Sales Lakewood</t>
  </si>
  <si>
    <t>8916 S Tacoma Way Lakewood</t>
  </si>
  <si>
    <t>3.6L V6 24V GDI DOHC Twin Turbo</t>
  </si>
  <si>
    <t>WP1AB2A22FLA56148</t>
  </si>
  <si>
    <t>$62,787</t>
  </si>
  <si>
    <t>BMW Northwest</t>
  </si>
  <si>
    <t>4011 20th St E Fife</t>
  </si>
  <si>
    <t>5UXCR6C08L9C49858</t>
  </si>
  <si>
    <t>BP5119B</t>
  </si>
  <si>
    <t>$18,699</t>
  </si>
  <si>
    <t>Starfire Pearl</t>
  </si>
  <si>
    <t>AWD</t>
  </si>
  <si>
    <t>2T2BK1BA7CC125419</t>
  </si>
  <si>
    <t>CC125419</t>
  </si>
  <si>
    <t>LaCrosse Premium</t>
  </si>
  <si>
    <t>$28,994</t>
  </si>
  <si>
    <t>Four Stars Chrysler Dodge Jeep Ram</t>
  </si>
  <si>
    <t>308 TX-148 Henrietta</t>
  </si>
  <si>
    <t>Pepperdust Metallic</t>
  </si>
  <si>
    <t>Light Neutral</t>
  </si>
  <si>
    <t>1G4ZR5SS2HU159854</t>
  </si>
  <si>
    <t>HU159854</t>
  </si>
  <si>
    <t>XT5 Luxury</t>
  </si>
  <si>
    <t>$33,029</t>
  </si>
  <si>
    <t>Nissan of Boerne</t>
  </si>
  <si>
    <t>31805 I-10 Boerne</t>
  </si>
  <si>
    <t>1GYKNBRSXHZ326738</t>
  </si>
  <si>
    <t>C379349B</t>
  </si>
  <si>
    <t>X3 xDrive30i</t>
  </si>
  <si>
    <t>$37,962</t>
  </si>
  <si>
    <t>BMW of San Antonio</t>
  </si>
  <si>
    <t>15507 W IH10 San Antonio</t>
  </si>
  <si>
    <t>Blue Metallic</t>
  </si>
  <si>
    <t>5UXTR9C54JLD61151</t>
  </si>
  <si>
    <t>JLD61151A</t>
  </si>
  <si>
    <t>Model Y Performance</t>
  </si>
  <si>
    <t>$74,799</t>
  </si>
  <si>
    <t>INFINITI of San Antonio</t>
  </si>
  <si>
    <t>12150 I-10 San Antonio</t>
  </si>
  <si>
    <t>5YJYGDEFXMF076271</t>
  </si>
  <si>
    <t>MF076271</t>
  </si>
  <si>
    <t>QX50 ESSENTIAL</t>
  </si>
  <si>
    <t>INFINITI Certified</t>
  </si>
  <si>
    <t>$35,799</t>
  </si>
  <si>
    <t>2.0L I4 16V PDI DOHC Turbo</t>
  </si>
  <si>
    <t>3PCAJ5M1XKF138652</t>
  </si>
  <si>
    <t>KF138652</t>
  </si>
  <si>
    <t>$41,967</t>
  </si>
  <si>
    <t>Pine Gray Metallic</t>
  </si>
  <si>
    <t>Maroon Brown</t>
  </si>
  <si>
    <t>LYV102RK0KB183698</t>
  </si>
  <si>
    <t>KB183698P</t>
  </si>
  <si>
    <t>$28,619</t>
  </si>
  <si>
    <t>EchoPark Automotive Dallas</t>
  </si>
  <si>
    <t>2615 I-20 Frontage Rd Grand Prairie</t>
  </si>
  <si>
    <t>2C3CDZAG5LH105364</t>
  </si>
  <si>
    <t>YLH105364</t>
  </si>
  <si>
    <t>$35,739</t>
  </si>
  <si>
    <t>Atlas Beige / Gray</t>
  </si>
  <si>
    <t>WA1ANAFY7K2050680</t>
  </si>
  <si>
    <t>PK2050680</t>
  </si>
  <si>
    <t>Mazda3 FWD w/Preferred Package</t>
  </si>
  <si>
    <t>$27,981</t>
  </si>
  <si>
    <t>South Point Hyundai</t>
  </si>
  <si>
    <t>4610 IH 35 South Austin</t>
  </si>
  <si>
    <t>Snowflake White Pearl</t>
  </si>
  <si>
    <t>Black / Navy Blue</t>
  </si>
  <si>
    <t>3MZBPACL2MM254275</t>
  </si>
  <si>
    <t>254275U</t>
  </si>
  <si>
    <t>Forte FE</t>
  </si>
  <si>
    <t>$16,999</t>
  </si>
  <si>
    <t>For Less Autohaus</t>
  </si>
  <si>
    <t>2636 Brenner Dr Dallas</t>
  </si>
  <si>
    <t>3KPF24AD4ME356753</t>
  </si>
  <si>
    <t>$35,480</t>
  </si>
  <si>
    <t>WA1ANAFY5K2056865</t>
  </si>
  <si>
    <t>056865</t>
  </si>
  <si>
    <t>Murano SL</t>
  </si>
  <si>
    <t>$29,401</t>
  </si>
  <si>
    <t>Nissan of McKinney</t>
  </si>
  <si>
    <t>3800 S. Hwy 75 McKinney</t>
  </si>
  <si>
    <t>5N1AZ2MG8JN137166</t>
  </si>
  <si>
    <t>JN137166</t>
  </si>
  <si>
    <t>Corvette Stingray Z51</t>
  </si>
  <si>
    <t>$49,999</t>
  </si>
  <si>
    <t>Pary's Auto Sales</t>
  </si>
  <si>
    <t>110 W Centerville Rd Garland</t>
  </si>
  <si>
    <t>Yellow</t>
  </si>
  <si>
    <t>1G1YK2D77G5117208</t>
  </si>
  <si>
    <t>MKZ Select</t>
  </si>
  <si>
    <t>$22,995</t>
  </si>
  <si>
    <t>DFW Autos</t>
  </si>
  <si>
    <t>4605 Hickory Tree Road Balch Springs</t>
  </si>
  <si>
    <t>Cream</t>
  </si>
  <si>
    <t>3LN6L5C92JR604316</t>
  </si>
  <si>
    <t>$38,348</t>
  </si>
  <si>
    <t>LYV102RK6KB283353</t>
  </si>
  <si>
    <t>3685G</t>
  </si>
  <si>
    <t>$33,997</t>
  </si>
  <si>
    <t>Lee's Summit Subaru</t>
  </si>
  <si>
    <t>2101 NE Independence Ave Lees Summit</t>
  </si>
  <si>
    <t>Molten Lava Pearl</t>
  </si>
  <si>
    <t>2HKRW2H80KH616959</t>
  </si>
  <si>
    <t>SP6423</t>
  </si>
  <si>
    <t>McCarthy Blue Springs Hyundai</t>
  </si>
  <si>
    <t>3000 NW S Outer Rd Blue Springs</t>
  </si>
  <si>
    <t>WBA5R7C59KAJ80651</t>
  </si>
  <si>
    <t>UH6647A</t>
  </si>
  <si>
    <t>$74,900</t>
  </si>
  <si>
    <t>Heartland Chrysler Dodge Jeep Ram</t>
  </si>
  <si>
    <t>2017 W Jesse James Rd Excelsior Springs</t>
  </si>
  <si>
    <t>5YJYGDEE7MF248005</t>
  </si>
  <si>
    <t>KP2827</t>
  </si>
  <si>
    <t>$34,991</t>
  </si>
  <si>
    <t>Mercedes-Benz of Houston North</t>
  </si>
  <si>
    <t>17510 I-45 North Freeway Houston</t>
  </si>
  <si>
    <t>Billet Silver Metallic Clearcoat</t>
  </si>
  <si>
    <t>1C4RJEBG4KC530551</t>
  </si>
  <si>
    <t>KC530551</t>
  </si>
  <si>
    <t>AMG GLE 43 4MATIC Coupe</t>
  </si>
  <si>
    <t>$67,399</t>
  </si>
  <si>
    <t>Obsidian Black Metallic</t>
  </si>
  <si>
    <t>4JGED6EB6KA140229</t>
  </si>
  <si>
    <t>KA140229</t>
  </si>
  <si>
    <t>$66,000</t>
  </si>
  <si>
    <t>Bill Colwell Ford</t>
  </si>
  <si>
    <t>238 Waterloo Rd Hudson</t>
  </si>
  <si>
    <t>IA</t>
  </si>
  <si>
    <t>Agate Black Metallic</t>
  </si>
  <si>
    <t>1FTFW1E55MKD36000</t>
  </si>
  <si>
    <t>U10547</t>
  </si>
  <si>
    <t>Arteon 2.0T SEL Premium R-Line</t>
  </si>
  <si>
    <t>$32,500</t>
  </si>
  <si>
    <t>Manganese Gray Metallic</t>
  </si>
  <si>
    <t>WVWTR7AN8KE000503</t>
  </si>
  <si>
    <t>U10454A</t>
  </si>
  <si>
    <t>Accord LX</t>
  </si>
  <si>
    <t>$17,352</t>
  </si>
  <si>
    <t>1HGCR2F31HA208475</t>
  </si>
  <si>
    <t>C205484S</t>
  </si>
  <si>
    <t>Charger SXT</t>
  </si>
  <si>
    <t>$32,299</t>
  </si>
  <si>
    <t>Sterling Value Pre-Owned</t>
  </si>
  <si>
    <t>5731 I-49 South Service Rd Opelousas</t>
  </si>
  <si>
    <t>Pitch Black Clearcoat</t>
  </si>
  <si>
    <t>2C3CDXBG5MH512654</t>
  </si>
  <si>
    <t>V2742XA</t>
  </si>
  <si>
    <t>AMG C 43 Base 4MATIC</t>
  </si>
  <si>
    <t>$54,335</t>
  </si>
  <si>
    <t>Mercedes-Benz of St Louis</t>
  </si>
  <si>
    <t>1048 Hampton Ave St. Louis</t>
  </si>
  <si>
    <t>AMG Cranberry Red</t>
  </si>
  <si>
    <t>WDDWJ6EB4KF823413</t>
  </si>
  <si>
    <t>PC7067</t>
  </si>
  <si>
    <t>$34,995</t>
  </si>
  <si>
    <t>Northshore Toyota</t>
  </si>
  <si>
    <t>68500 Hwy 190 Service Rd Covington</t>
  </si>
  <si>
    <t>Beige Leather</t>
  </si>
  <si>
    <t>5FNYF5H55KB043851</t>
  </si>
  <si>
    <t>NN06371</t>
  </si>
  <si>
    <t>RDX Base</t>
  </si>
  <si>
    <t>$36,605</t>
  </si>
  <si>
    <t>Marquardt of Barrington Buick-GMC</t>
  </si>
  <si>
    <t>1421 S Barrington Rd Barrington</t>
  </si>
  <si>
    <t>5J8TC2H38KL027058</t>
  </si>
  <si>
    <t>P4705</t>
  </si>
  <si>
    <t>$37,331</t>
  </si>
  <si>
    <t>Muller's Woodfield Acura</t>
  </si>
  <si>
    <t>1099 W Higgins Rd Hoffman Estates</t>
  </si>
  <si>
    <t>5J8TC2H3XKL006230</t>
  </si>
  <si>
    <t>P17034</t>
  </si>
  <si>
    <t>Q5 45 Premium</t>
  </si>
  <si>
    <t>$52,308</t>
  </si>
  <si>
    <t>Audi Westmont</t>
  </si>
  <si>
    <t>276 Ogden Ave Westmont</t>
  </si>
  <si>
    <t>Rock Gray</t>
  </si>
  <si>
    <t>WA15AAFY5M2139227</t>
  </si>
  <si>
    <t>M2139227</t>
  </si>
  <si>
    <t>$22,177</t>
  </si>
  <si>
    <t>Hyundai of Palatine</t>
  </si>
  <si>
    <t>221 E Lake Cook Rd Palatine</t>
  </si>
  <si>
    <t>Regular Unleaded I-4 2.5 L/152</t>
  </si>
  <si>
    <t>JN8AT2MVXJW319695</t>
  </si>
  <si>
    <t>D845</t>
  </si>
  <si>
    <t>MDX 3.5L Technology &amp; A-Spec Pkgs</t>
  </si>
  <si>
    <t>$46,988</t>
  </si>
  <si>
    <t>McGrath Acura of Westmont</t>
  </si>
  <si>
    <t>400 E Ogden Ave Westmont</t>
  </si>
  <si>
    <t>5J8YD4H09LL017676</t>
  </si>
  <si>
    <t>PC10978</t>
  </si>
  <si>
    <t>$47,044</t>
  </si>
  <si>
    <t>Pure White</t>
  </si>
  <si>
    <t>1V2TR2CAXMC503072</t>
  </si>
  <si>
    <t>VW3152</t>
  </si>
  <si>
    <t>XC90 T6 Momentum</t>
  </si>
  <si>
    <t>$35,998</t>
  </si>
  <si>
    <t>Luminous Sand</t>
  </si>
  <si>
    <t>YV4A22PK9G1059101</t>
  </si>
  <si>
    <t>$29,628</t>
  </si>
  <si>
    <t>Russ Darrow Honda</t>
  </si>
  <si>
    <t>10851 W Metro Auto Mall Milwaukee</t>
  </si>
  <si>
    <t>Sonic Gray Pearl</t>
  </si>
  <si>
    <t>SHHFK7H40LU216696</t>
  </si>
  <si>
    <t>HGM7058</t>
  </si>
  <si>
    <t>QX80 Luxe</t>
  </si>
  <si>
    <t>$52,506</t>
  </si>
  <si>
    <t>Ford of Franklin</t>
  </si>
  <si>
    <t>1129 Murfreesboro Rd. Franklin</t>
  </si>
  <si>
    <t>Champagne Quartz</t>
  </si>
  <si>
    <t>Saddle Brown</t>
  </si>
  <si>
    <t>5.6L V8 32V GDI DOHC</t>
  </si>
  <si>
    <t>JN8AZ2NF1K9688029</t>
  </si>
  <si>
    <t>EL09626B</t>
  </si>
  <si>
    <t>$43,704</t>
  </si>
  <si>
    <t>Hare Honda</t>
  </si>
  <si>
    <t>8693 Rockville Rd Avon</t>
  </si>
  <si>
    <t>5FNYF6H22MB098143</t>
  </si>
  <si>
    <t>MB098143L</t>
  </si>
  <si>
    <t>$29,275</t>
  </si>
  <si>
    <t>Shottenkirk Honda of Cartersville</t>
  </si>
  <si>
    <t>539 E Main St Cartersville</t>
  </si>
  <si>
    <t>Champagne Frost Pearl</t>
  </si>
  <si>
    <t>1HGCV1F11JA012496</t>
  </si>
  <si>
    <t>P4450</t>
  </si>
  <si>
    <t>$23,999</t>
  </si>
  <si>
    <t>Dyer &amp; Dyer Volvo Cars</t>
  </si>
  <si>
    <t>5260 Peachtree Industrial Blvd Chamblee</t>
  </si>
  <si>
    <t>5FRYD4H27FB006696</t>
  </si>
  <si>
    <t>TFB006696</t>
  </si>
  <si>
    <t>Q8 3.0T Premium</t>
  </si>
  <si>
    <t>Audi Atlanta</t>
  </si>
  <si>
    <t>5805 Peachtree Blvd Atlanta</t>
  </si>
  <si>
    <t>3.0L V6 24V GDI DOHC Turbo Hybrid</t>
  </si>
  <si>
    <t>WA1AVAF15KD011867</t>
  </si>
  <si>
    <t>A21963A</t>
  </si>
  <si>
    <t>Maxima 3.5 S</t>
  </si>
  <si>
    <t>$19,989</t>
  </si>
  <si>
    <t>1N4AA6AP2HC371256</t>
  </si>
  <si>
    <t>PV63</t>
  </si>
  <si>
    <t>Trax LS</t>
  </si>
  <si>
    <t>Chevrolet Certified</t>
  </si>
  <si>
    <t>$17,488</t>
  </si>
  <si>
    <t>Serra - Whelan Chevrolet</t>
  </si>
  <si>
    <t>40445 Van Dyke Ave 18 Mile Sterling Heights</t>
  </si>
  <si>
    <t>1.4L I4 16V MPFI DOHC Turbo</t>
  </si>
  <si>
    <t>KL7CJKSB3HB147625</t>
  </si>
  <si>
    <t>22872A</t>
  </si>
  <si>
    <t>Telluride SX</t>
  </si>
  <si>
    <t>$46,995</t>
  </si>
  <si>
    <t>Kia of Orange Park</t>
  </si>
  <si>
    <t>6373 Blanding Blvd Jacksonville</t>
  </si>
  <si>
    <t>Dark Moss</t>
  </si>
  <si>
    <t>5XYP54HC4LG025942</t>
  </si>
  <si>
    <t>G300160A</t>
  </si>
  <si>
    <t>$31,500</t>
  </si>
  <si>
    <t>Velvet Red Pearlcoat</t>
  </si>
  <si>
    <t>2C3CCAGG4LH158911</t>
  </si>
  <si>
    <t>IP001134</t>
  </si>
  <si>
    <t>Santa Fe Limited 2.0T</t>
  </si>
  <si>
    <t>$34,744</t>
  </si>
  <si>
    <t>AutoNation Hyundai Hilton Head</t>
  </si>
  <si>
    <t>255 Drivers Way B Hardeeville</t>
  </si>
  <si>
    <t>5NMS53AA0LH184640</t>
  </si>
  <si>
    <t>LH184640</t>
  </si>
  <si>
    <t>$37,220</t>
  </si>
  <si>
    <t>BMW of Tampa</t>
  </si>
  <si>
    <t>109 E. Fowler Ave Tampa</t>
  </si>
  <si>
    <t>W1N4M4GB8LW016171</t>
  </si>
  <si>
    <t>9N04391A</t>
  </si>
  <si>
    <t>Mustang EcoBoost Premium</t>
  </si>
  <si>
    <t>$21,000</t>
  </si>
  <si>
    <t>1FATP8UH6J5129443</t>
  </si>
  <si>
    <t>Crossfire SRT-6</t>
  </si>
  <si>
    <t>$24,900</t>
  </si>
  <si>
    <t>World Imports USA</t>
  </si>
  <si>
    <t>11650 Beach Blvd. Jacksonville</t>
  </si>
  <si>
    <t>3.2L V6 18V MPFI SOHC Supercharged</t>
  </si>
  <si>
    <t>1C3AN79N95X051531</t>
  </si>
  <si>
    <t>$41,922</t>
  </si>
  <si>
    <t>Hudson Nissan</t>
  </si>
  <si>
    <t>7331 Rivers Ave North Charleston</t>
  </si>
  <si>
    <t>1FTEW1EP7KFB35153</t>
  </si>
  <si>
    <t>PB35153</t>
  </si>
  <si>
    <t>GLA 250 Base</t>
  </si>
  <si>
    <t>$43,850</t>
  </si>
  <si>
    <t>Mercedes-Benz of Orlando</t>
  </si>
  <si>
    <t>810 N Orlando Ave Maitland</t>
  </si>
  <si>
    <t>W1N4N4GBXMJ250601</t>
  </si>
  <si>
    <t>MJ250601</t>
  </si>
  <si>
    <t>Boxster</t>
  </si>
  <si>
    <t>$28,950</t>
  </si>
  <si>
    <t>Spanos Motors</t>
  </si>
  <si>
    <t>520 W International Speedway Blvd Daytona Beach</t>
  </si>
  <si>
    <t>Midnight Blue Metallic</t>
  </si>
  <si>
    <t>Sand Beige</t>
  </si>
  <si>
    <t>2.9L H6 24V MPFI DOHC</t>
  </si>
  <si>
    <t>WP0CA2A80AS710130</t>
  </si>
  <si>
    <t>FIAT</t>
  </si>
  <si>
    <t>500L Easy</t>
  </si>
  <si>
    <t>$9,900</t>
  </si>
  <si>
    <t>Westgate Chrysler Jeep Dodge Ram</t>
  </si>
  <si>
    <t>6421 Old Westgate Road Raleigh</t>
  </si>
  <si>
    <t>Nero Puro</t>
  </si>
  <si>
    <t>6-Speed Manual</t>
  </si>
  <si>
    <t>1.4L I4 16V MPFI SOHC Turbo</t>
  </si>
  <si>
    <t>ZFBCFABH2EZ003489</t>
  </si>
  <si>
    <t>18060K</t>
  </si>
  <si>
    <t>$15,995</t>
  </si>
  <si>
    <t>Inline Auto Sales</t>
  </si>
  <si>
    <t>2900 N Main St Fuquay Varina</t>
  </si>
  <si>
    <t>Black / Red</t>
  </si>
  <si>
    <t>19XFB2F55FE073707</t>
  </si>
  <si>
    <t>073707</t>
  </si>
  <si>
    <t>$19,981</t>
  </si>
  <si>
    <t>Sheehy Toyota of Stafford</t>
  </si>
  <si>
    <t>95 Garrisonville Rd Stafford</t>
  </si>
  <si>
    <t>Black / Ivory</t>
  </si>
  <si>
    <t>19XFC2F6XHE035799</t>
  </si>
  <si>
    <t>Q080469A</t>
  </si>
  <si>
    <t>GX 460 Base</t>
  </si>
  <si>
    <t>DARCARS Lexus Of Silver Spring</t>
  </si>
  <si>
    <t>2505 Prosperity Terrace Silver Spring</t>
  </si>
  <si>
    <t>Nebula Gray Pearl</t>
  </si>
  <si>
    <t>JTJAM7BX0L5251018</t>
  </si>
  <si>
    <t>2D9128A</t>
  </si>
  <si>
    <t>5UXTS3C52KLR72103</t>
  </si>
  <si>
    <t>2D7809A</t>
  </si>
  <si>
    <t>Macan S</t>
  </si>
  <si>
    <t>$63,367</t>
  </si>
  <si>
    <t>Porsche Annapolis</t>
  </si>
  <si>
    <t>2016 West Street Annapolis</t>
  </si>
  <si>
    <t>WP1AB2A53KLB31492</t>
  </si>
  <si>
    <t>PNLB23042A</t>
  </si>
  <si>
    <t>$29,991</t>
  </si>
  <si>
    <t>Mercedes-Benz of Coconut Creek</t>
  </si>
  <si>
    <t>4250 N State Rd 7 Coral Springs</t>
  </si>
  <si>
    <t>WDDSJ4EBXKN776820</t>
  </si>
  <si>
    <t>KN776820</t>
  </si>
  <si>
    <t>$58,591</t>
  </si>
  <si>
    <t>Casey BMW</t>
  </si>
  <si>
    <t>12861 Jefferson Ave Newport News</t>
  </si>
  <si>
    <t>5UXCR6C54KLL63978</t>
  </si>
  <si>
    <t>WU11953</t>
  </si>
  <si>
    <t>$31,497</t>
  </si>
  <si>
    <t>AutoNation Honda Hollywood</t>
  </si>
  <si>
    <t>2400 North State Road 7 Hollywood</t>
  </si>
  <si>
    <t>Jupiter Red</t>
  </si>
  <si>
    <t>WDDSJ4EBXKN752887</t>
  </si>
  <si>
    <t>KN752887</t>
  </si>
  <si>
    <t>$37,963</t>
  </si>
  <si>
    <t>Tom Masano Ford Lincoln</t>
  </si>
  <si>
    <t>1600 Lancaster Ave Reading</t>
  </si>
  <si>
    <t>4JGDA5HB1JB156714</t>
  </si>
  <si>
    <t>220344A</t>
  </si>
  <si>
    <t>$53,058</t>
  </si>
  <si>
    <t>Checkered Flag BMW &amp; Mini</t>
  </si>
  <si>
    <t>5225 Virginia Beach Blvd Virginia Beach</t>
  </si>
  <si>
    <t>5UXCR6C57KLL22759</t>
  </si>
  <si>
    <t>B67689A</t>
  </si>
  <si>
    <t>$18,485</t>
  </si>
  <si>
    <t>Concordville Nissan</t>
  </si>
  <si>
    <t>452 Wilmington Pike Glen Mills</t>
  </si>
  <si>
    <t>JN8AT2MV5GW135029</t>
  </si>
  <si>
    <t>N22245B</t>
  </si>
  <si>
    <t>$15,969</t>
  </si>
  <si>
    <t>Hertrich Capitol Mazda</t>
  </si>
  <si>
    <t>1127 S Dupont Hwy Dover</t>
  </si>
  <si>
    <t>KNMAT2MV6GP622794</t>
  </si>
  <si>
    <t>22144A</t>
  </si>
  <si>
    <t>$34,955</t>
  </si>
  <si>
    <t>Conicelli Autoplex</t>
  </si>
  <si>
    <t>1200 Ridge Pike Conshohocken</t>
  </si>
  <si>
    <t>Obsidian Blue Pearl</t>
  </si>
  <si>
    <t>5FNYF6H06HB062654</t>
  </si>
  <si>
    <t>T221401A</t>
  </si>
  <si>
    <t>Fairless Motors</t>
  </si>
  <si>
    <t>435 Lincoln Hwy Fairless Hills</t>
  </si>
  <si>
    <t>Midnight Jade</t>
  </si>
  <si>
    <t>JN8AT2MT4GW025619</t>
  </si>
  <si>
    <t>428 i xDrive</t>
  </si>
  <si>
    <t>WBA3N9C57FK246208</t>
  </si>
  <si>
    <t>$11,495</t>
  </si>
  <si>
    <t>Ideal Cars USA.com</t>
  </si>
  <si>
    <t>521 US-130 Hightstown</t>
  </si>
  <si>
    <t>08520</t>
  </si>
  <si>
    <t>5-SPEED A/T</t>
  </si>
  <si>
    <t>2T2HK31U58C091554</t>
  </si>
  <si>
    <t>U091554</t>
  </si>
  <si>
    <t>$69,888</t>
  </si>
  <si>
    <t>Bentley Parsippany and Paul Miller, An Authorized Rolls Royce Motor Cars Dealer</t>
  </si>
  <si>
    <t>250 US Highway 46 West Parsippany</t>
  </si>
  <si>
    <t>07054</t>
  </si>
  <si>
    <t>5UXCX4C59KLS38811</t>
  </si>
  <si>
    <t>ZX6422</t>
  </si>
  <si>
    <t>Camry XSE</t>
  </si>
  <si>
    <t>$30,959</t>
  </si>
  <si>
    <t>4T1B61HK6KU785957</t>
  </si>
  <si>
    <t>T785957U</t>
  </si>
  <si>
    <t>A4 2.0T Premium</t>
  </si>
  <si>
    <t>Rockland Motors</t>
  </si>
  <si>
    <t>85 N Route 303 West Nyack</t>
  </si>
  <si>
    <t>WAUDNAF49KA099592</t>
  </si>
  <si>
    <t>U13543</t>
  </si>
  <si>
    <t>Eastchester Chrysler Jeep Dodge RAM</t>
  </si>
  <si>
    <t>4007 Boston Rd Bronx</t>
  </si>
  <si>
    <t>4T1B61HK6KU277746</t>
  </si>
  <si>
    <t>EUKU277746</t>
  </si>
  <si>
    <t>X5 xDrive35i</t>
  </si>
  <si>
    <t>$31,950</t>
  </si>
  <si>
    <t>5UXKR0C51H0U51048</t>
  </si>
  <si>
    <t>U51048</t>
  </si>
  <si>
    <t>$31,997</t>
  </si>
  <si>
    <t>Garden City Chrysler Jeep Dodge RAM</t>
  </si>
  <si>
    <t>283 N Franklin St Hempstead</t>
  </si>
  <si>
    <t>5NMS3CAD4LH230342</t>
  </si>
  <si>
    <t>U25233</t>
  </si>
  <si>
    <t>Kia Certified</t>
  </si>
  <si>
    <t>$51,980</t>
  </si>
  <si>
    <t>Kia of East Hartford</t>
  </si>
  <si>
    <t>99 Ash Street East Hartford</t>
  </si>
  <si>
    <t>CT</t>
  </si>
  <si>
    <t>06108</t>
  </si>
  <si>
    <t>5XYP5DHC8MG107240</t>
  </si>
  <si>
    <t>220416A</t>
  </si>
  <si>
    <t>$39,790</t>
  </si>
  <si>
    <t>Mercedes-Benz of Springfield</t>
  </si>
  <si>
    <t>295 Burnett Rd Chicopee</t>
  </si>
  <si>
    <t>01020</t>
  </si>
  <si>
    <t>Magma Grey</t>
  </si>
  <si>
    <t>WDC0G8EB3LF744370</t>
  </si>
  <si>
    <t>F744370A</t>
  </si>
  <si>
    <t>CarMax Manchester - Now offering Curbside Pickup</t>
  </si>
  <si>
    <t>300 Keller St Manchester</t>
  </si>
  <si>
    <t>JF2SKACC9KH465400</t>
  </si>
  <si>
    <t>$35,977</t>
  </si>
  <si>
    <t>Central Chrysler Jeep Dodge of Norwood</t>
  </si>
  <si>
    <t>56 Providence Hwy Norwood</t>
  </si>
  <si>
    <t>JTEBU5JR7F5237857</t>
  </si>
  <si>
    <t>M220421B</t>
  </si>
  <si>
    <t>$63,940</t>
  </si>
  <si>
    <t>Port City Nissan</t>
  </si>
  <si>
    <t>120 Spaulding Turnpike Portsmouth</t>
  </si>
  <si>
    <t>03801</t>
  </si>
  <si>
    <t>5UXCR6C00L9D01614</t>
  </si>
  <si>
    <t>PA7673</t>
  </si>
  <si>
    <t>$40,899</t>
  </si>
  <si>
    <t>McGee Toyota</t>
  </si>
  <si>
    <t>880 Washington St Hanover</t>
  </si>
  <si>
    <t>02339</t>
  </si>
  <si>
    <t>JTEBU5JR6J5610363</t>
  </si>
  <si>
    <t>PB4287</t>
  </si>
  <si>
    <t>$30,299</t>
  </si>
  <si>
    <t>Hello Mazda of Temecula</t>
  </si>
  <si>
    <t>42050 Dlr Drive Temecula</t>
  </si>
  <si>
    <t>JM3KFADM3K1571108</t>
  </si>
  <si>
    <t>3P00081</t>
  </si>
  <si>
    <t>$82,995</t>
  </si>
  <si>
    <t>AutoNation Buick GMC Henderson</t>
  </si>
  <si>
    <t>330 N Gibson Rd Henderson</t>
  </si>
  <si>
    <t>1GKS2DKL0MR128164</t>
  </si>
  <si>
    <t>MR128164</t>
  </si>
  <si>
    <t>$61,988</t>
  </si>
  <si>
    <t>Mercedes-Benz of Walnut Creek</t>
  </si>
  <si>
    <t>1301 Parkside Dr Walnut Creek</t>
  </si>
  <si>
    <t>4JGED6EB7KA154298</t>
  </si>
  <si>
    <t>LKA154298</t>
  </si>
  <si>
    <t>$73,990</t>
  </si>
  <si>
    <t>Hyundai of Vacaville</t>
  </si>
  <si>
    <t>641 Orange Dr Vacaville</t>
  </si>
  <si>
    <t>5YJYGDEE8LF036129</t>
  </si>
  <si>
    <t>H7544</t>
  </si>
  <si>
    <t>F-150 XL</t>
  </si>
  <si>
    <t>John L Sullivan Chevrolet</t>
  </si>
  <si>
    <t>350 Automall Drive Roseville</t>
  </si>
  <si>
    <t>Dark Earth Gray</t>
  </si>
  <si>
    <t>3.3L V6 24V PDI DOHC Flexible Fuel</t>
  </si>
  <si>
    <t>1FTEW1EB5JFC94630</t>
  </si>
  <si>
    <t>JFC94630A</t>
  </si>
  <si>
    <t>CX-9 Carbon Edition</t>
  </si>
  <si>
    <t>$41,990</t>
  </si>
  <si>
    <t>Polymetal Gray Metallic</t>
  </si>
  <si>
    <t>2.5L I4 16V GDI DOHC Turbo</t>
  </si>
  <si>
    <t>JM3TCBDY4M0526614</t>
  </si>
  <si>
    <t>M0526614</t>
  </si>
  <si>
    <t>$72,650</t>
  </si>
  <si>
    <t>Camelback Toyota</t>
  </si>
  <si>
    <t>1550 E Camelback Rd Phoenix</t>
  </si>
  <si>
    <t>Midnight Silver Metallic</t>
  </si>
  <si>
    <t>5YJYGDEE6MF124842</t>
  </si>
  <si>
    <t>C1237</t>
  </si>
  <si>
    <t>$44,864</t>
  </si>
  <si>
    <t>JTEDU5JR7M5246502</t>
  </si>
  <si>
    <t>00989238</t>
  </si>
  <si>
    <t>Equinox Premier</t>
  </si>
  <si>
    <t>$22,999</t>
  </si>
  <si>
    <t>Coulter Tempe</t>
  </si>
  <si>
    <t>7780 S. Autoplex Loop Tempe</t>
  </si>
  <si>
    <t>6-Speed Automatic with Overdrive</t>
  </si>
  <si>
    <t>2GNALDEK6H1507179</t>
  </si>
  <si>
    <t>31200P</t>
  </si>
  <si>
    <t>RX 350 350</t>
  </si>
  <si>
    <t>$35,615</t>
  </si>
  <si>
    <t>Superstition Springs Lexus</t>
  </si>
  <si>
    <t>6206 E Test Dr Mesa</t>
  </si>
  <si>
    <t>2T2ZZMCA3HC060537</t>
  </si>
  <si>
    <t>L8837U</t>
  </si>
  <si>
    <t>X7 xDrive40i</t>
  </si>
  <si>
    <t>$71,819</t>
  </si>
  <si>
    <t>Arctic Gray Metallic</t>
  </si>
  <si>
    <t>5UXCW2C05L9B99731</t>
  </si>
  <si>
    <t>CL9B99731</t>
  </si>
  <si>
    <t>$39,439</t>
  </si>
  <si>
    <t>1C4RJFBG4KC635712</t>
  </si>
  <si>
    <t>PKC635712</t>
  </si>
  <si>
    <t>$42,989</t>
  </si>
  <si>
    <t>Corwin Ford</t>
  </si>
  <si>
    <t>5707 E Gate Blvd Nampa</t>
  </si>
  <si>
    <t>Star White Metallic Tri-Coat</t>
  </si>
  <si>
    <t>Twin Turbo Premium Unleaded V-6 2.7 L/166</t>
  </si>
  <si>
    <t>2FMPK4AP3LBA12461</t>
  </si>
  <si>
    <t>2A12461</t>
  </si>
  <si>
    <t>Aviator Reserve AWD</t>
  </si>
  <si>
    <t>$58,998</t>
  </si>
  <si>
    <t>AutoNation Chrysler Dodge Jeep Ram Southwest</t>
  </si>
  <si>
    <t>7980 W Tufts Ave Littleton</t>
  </si>
  <si>
    <t>Pristine White</t>
  </si>
  <si>
    <t>5LM5J7XC6LGL12842</t>
  </si>
  <si>
    <t>LGL12842</t>
  </si>
  <si>
    <t>$19,687</t>
  </si>
  <si>
    <t>Five Star Motors Inc.</t>
  </si>
  <si>
    <t>212 S Boone St Aberdeen</t>
  </si>
  <si>
    <t>2.0L H4 16V MPFI DOHC</t>
  </si>
  <si>
    <t>JF2GPABCXG8250480</t>
  </si>
  <si>
    <t>C11601</t>
  </si>
  <si>
    <t>Crosstrek 2.0i Limited</t>
  </si>
  <si>
    <t>$28,952</t>
  </si>
  <si>
    <t>AutoNation Subaru Spokane Valley</t>
  </si>
  <si>
    <t>10000 E Sprague Ave Spokane Valley</t>
  </si>
  <si>
    <t>Sunshine Orange</t>
  </si>
  <si>
    <t>JF2GTALC4JH236396</t>
  </si>
  <si>
    <t>JH236396</t>
  </si>
  <si>
    <t>$26,952</t>
  </si>
  <si>
    <t>JF2GTABC4JG232758</t>
  </si>
  <si>
    <t>JG232758</t>
  </si>
  <si>
    <t>Q5 45 Prestige</t>
  </si>
  <si>
    <t>$49,998</t>
  </si>
  <si>
    <t>Audi Bellevue</t>
  </si>
  <si>
    <t>1533 120th Ave NE Bellevue</t>
  </si>
  <si>
    <t>WA1CNAFY2L2116594</t>
  </si>
  <si>
    <t>L2116594</t>
  </si>
  <si>
    <t>$75,209</t>
  </si>
  <si>
    <t>5YJYGDEE3MF299940</t>
  </si>
  <si>
    <t>MF299940</t>
  </si>
  <si>
    <t>V90 Cross Country T5</t>
  </si>
  <si>
    <t>$50,962</t>
  </si>
  <si>
    <t>YV4102NK4J1029231</t>
  </si>
  <si>
    <t>J1029231L</t>
  </si>
  <si>
    <t>$20,800</t>
  </si>
  <si>
    <t>McAndrew Motors</t>
  </si>
  <si>
    <t>2820 W Pioneer Pkwy Arlington</t>
  </si>
  <si>
    <t>Alabaster Silver Metallic</t>
  </si>
  <si>
    <t>1HGCR3F82EA016768</t>
  </si>
  <si>
    <t>$48,000</t>
  </si>
  <si>
    <t>Grapevine Ford Lincoln</t>
  </si>
  <si>
    <t>801 East Highway 114 Grapevine</t>
  </si>
  <si>
    <t>Blizzard Pearl</t>
  </si>
  <si>
    <t>JTEDU5JR6M5228394</t>
  </si>
  <si>
    <t>M5228394</t>
  </si>
  <si>
    <t>$33,189</t>
  </si>
  <si>
    <t>Navarra Blue Metallic</t>
  </si>
  <si>
    <t>Rock Gray / Granite Gray</t>
  </si>
  <si>
    <t>WA1ANAFY4K2084950</t>
  </si>
  <si>
    <t>PK2084950</t>
  </si>
  <si>
    <t>$12,998</t>
  </si>
  <si>
    <t>Avenue Auto Group</t>
  </si>
  <si>
    <t>10603 Denton Dr Dallas</t>
  </si>
  <si>
    <t>Graphite Blue</t>
  </si>
  <si>
    <t>JN8AZ1MU3BW052448</t>
  </si>
  <si>
    <t>4Runner Nightshade</t>
  </si>
  <si>
    <t>$55,900</t>
  </si>
  <si>
    <t>Crest Auto Group</t>
  </si>
  <si>
    <t>6280 TX-121 Frisco</t>
  </si>
  <si>
    <t>JTEJU5JR4M5913447</t>
  </si>
  <si>
    <t>$27,000</t>
  </si>
  <si>
    <t>AutoSavvy Duncanville</t>
  </si>
  <si>
    <t>611 E Interstate 20 Duncanville</t>
  </si>
  <si>
    <t>2C3CDZAG7LH105897</t>
  </si>
  <si>
    <t>$72,991</t>
  </si>
  <si>
    <t>Audi McKinney</t>
  </si>
  <si>
    <t>6650 TX-121 Allen</t>
  </si>
  <si>
    <t>Carrara White</t>
  </si>
  <si>
    <t>WA1FVAF1XKD046250</t>
  </si>
  <si>
    <t>$51,273</t>
  </si>
  <si>
    <t>5XYP54HC5MG128532</t>
  </si>
  <si>
    <t>PMG128532</t>
  </si>
  <si>
    <t>Elantra SEL</t>
  </si>
  <si>
    <t>$15,500</t>
  </si>
  <si>
    <t>Premier Auto Outlet KC</t>
  </si>
  <si>
    <t>1801 N 100th Terrace Kansas City</t>
  </si>
  <si>
    <t>Electric Blue</t>
  </si>
  <si>
    <t>5NPD84LF7JH392061</t>
  </si>
  <si>
    <t>K392061</t>
  </si>
  <si>
    <t>$51,998</t>
  </si>
  <si>
    <t>CarMax Kansas City - Now offering Curbside Pickup</t>
  </si>
  <si>
    <t>6801 E Frontage Rd Merriam</t>
  </si>
  <si>
    <t>W1N0G8EB6LF863707</t>
  </si>
  <si>
    <t>$50,995</t>
  </si>
  <si>
    <t>Beck &amp; Masten Kia</t>
  </si>
  <si>
    <t>25503 Tomball Pkwy Tomball</t>
  </si>
  <si>
    <t>5XYP54HC5LG020605</t>
  </si>
  <si>
    <t>G299482A</t>
  </si>
  <si>
    <t>$49,965</t>
  </si>
  <si>
    <t>Wood Nissan of Kansas City</t>
  </si>
  <si>
    <t>1025 Southeast Oldham Parkway Lee's Summit</t>
  </si>
  <si>
    <t>Mahogany Metallic</t>
  </si>
  <si>
    <t>WP1AA2A22JKA04620</t>
  </si>
  <si>
    <t>LNA1374</t>
  </si>
  <si>
    <t>$33,691</t>
  </si>
  <si>
    <t>White Platinum</t>
  </si>
  <si>
    <t>Cappuccino</t>
  </si>
  <si>
    <t>3LN6L5A92KR610962</t>
  </si>
  <si>
    <t>CP26001</t>
  </si>
  <si>
    <t>$17,997</t>
  </si>
  <si>
    <t>Import Auto Sales</t>
  </si>
  <si>
    <t>730 Florida Ave S Golden Valley</t>
  </si>
  <si>
    <t>3CZRU6H38JM704033</t>
  </si>
  <si>
    <t>I0224033</t>
  </si>
  <si>
    <t>Forester 2.5i Limited</t>
  </si>
  <si>
    <t>$26,999</t>
  </si>
  <si>
    <t>Morrie's Brooklyn Park Subaru</t>
  </si>
  <si>
    <t>7885 Brooklyn Blvd Minneapolis</t>
  </si>
  <si>
    <t>JF2SJAJC6JH401710</t>
  </si>
  <si>
    <t>6U14468</t>
  </si>
  <si>
    <t>Edge ST</t>
  </si>
  <si>
    <t>$43,596</t>
  </si>
  <si>
    <t>Milo Peterson Ford</t>
  </si>
  <si>
    <t>3020 457th Street Way Kenyon</t>
  </si>
  <si>
    <t>Ford Performance Blue Metallic</t>
  </si>
  <si>
    <t>2FMPK4AP8LBB38315</t>
  </si>
  <si>
    <t>22078U</t>
  </si>
  <si>
    <t>Palisade Limited</t>
  </si>
  <si>
    <t>$45,500</t>
  </si>
  <si>
    <t>Jimmy Gray Chevrolet</t>
  </si>
  <si>
    <t>181 Goodman Rd E Southaven</t>
  </si>
  <si>
    <t>MS</t>
  </si>
  <si>
    <t>Moonlight Cloud</t>
  </si>
  <si>
    <t>KM8R54HE4LU110574</t>
  </si>
  <si>
    <t>P7523</t>
  </si>
  <si>
    <t>$33,277</t>
  </si>
  <si>
    <t>All Star Nissan</t>
  </si>
  <si>
    <t>27700 Juban Road Denham Springs</t>
  </si>
  <si>
    <t>Magnetic Black Pearl</t>
  </si>
  <si>
    <t>5N1AT2MT0LC748662</t>
  </si>
  <si>
    <t>PT39685</t>
  </si>
  <si>
    <t>Encore Preferred</t>
  </si>
  <si>
    <t>$21,989</t>
  </si>
  <si>
    <t>KL4CJASB0KB809983</t>
  </si>
  <si>
    <t>PKB809983</t>
  </si>
  <si>
    <t>$33,663</t>
  </si>
  <si>
    <t>Brickner's of Antigo Inc.</t>
  </si>
  <si>
    <t>123 E. State Highway 64 Antigo</t>
  </si>
  <si>
    <t>1C4RJFBG4JC484286</t>
  </si>
  <si>
    <t>RAV4 Hybrid XLE</t>
  </si>
  <si>
    <t>$30,999</t>
  </si>
  <si>
    <t>Oakbrook Toyota in Westmont</t>
  </si>
  <si>
    <t>550 E Ogden Ave Westmont</t>
  </si>
  <si>
    <t>Nutmeg</t>
  </si>
  <si>
    <t>2.5L I4 16V MPFI DOHC Hybrid</t>
  </si>
  <si>
    <t>JTMRJREV8JD184207</t>
  </si>
  <si>
    <t>P13274</t>
  </si>
  <si>
    <t>XT4 Sport</t>
  </si>
  <si>
    <t>CarMax Hillside (Eisenhower Expy) - Now offering Curbside Pickup</t>
  </si>
  <si>
    <t>101 N Wolf Rd Hillside</t>
  </si>
  <si>
    <t>1GYFZFR41KF100563</t>
  </si>
  <si>
    <t>$35,473</t>
  </si>
  <si>
    <t>Tungsten Metallic</t>
  </si>
  <si>
    <t>1GNSKCKC2FR125282</t>
  </si>
  <si>
    <t>FP2530</t>
  </si>
  <si>
    <t>Soul +</t>
  </si>
  <si>
    <t>$9,999</t>
  </si>
  <si>
    <t>Your Choice Auto Sales of Posen</t>
  </si>
  <si>
    <t>3128 W 147th St Posen</t>
  </si>
  <si>
    <t>2.0L DOHC MPI dual-CVVT 16-valve I4 engine -inc: variable intake</t>
  </si>
  <si>
    <t>KNDJT2A69D7552765</t>
  </si>
  <si>
    <t>CYC-552765</t>
  </si>
  <si>
    <t>Silverado 1500 LTZ</t>
  </si>
  <si>
    <t>$26,900</t>
  </si>
  <si>
    <t>Citi Auto Sales</t>
  </si>
  <si>
    <t>6006 21st St. Suite B Racine</t>
  </si>
  <si>
    <t>Engine, 5.3L EcoTec3 V8 with Active Fuel Management, Direct Inje</t>
  </si>
  <si>
    <t>1GCVKSEC3FZ252702</t>
  </si>
  <si>
    <t>EXPORT AUTO SALES, INC.</t>
  </si>
  <si>
    <t>2100 Nolensville Pike Nashville</t>
  </si>
  <si>
    <t>2HGFC2F52JH590068</t>
  </si>
  <si>
    <t>TLX Tech</t>
  </si>
  <si>
    <t>$14,999</t>
  </si>
  <si>
    <t>Mount Juliet Motors</t>
  </si>
  <si>
    <t>12603 Lebanon Rd Mount Juliet</t>
  </si>
  <si>
    <t>19UUB1F58FA026483</t>
  </si>
  <si>
    <t>A026483</t>
  </si>
  <si>
    <t>RDX Advance Package</t>
  </si>
  <si>
    <t>$50,767</t>
  </si>
  <si>
    <t>Ed Martin Acura</t>
  </si>
  <si>
    <t>3800 E. 96th St. Indianapolis</t>
  </si>
  <si>
    <t>Intercooled Turbo Premium Unleaded I-4 2.0 L/122</t>
  </si>
  <si>
    <t>5J8TC2H76ML017845</t>
  </si>
  <si>
    <t>3A7345</t>
  </si>
  <si>
    <t>CR-V Hybrid Touring</t>
  </si>
  <si>
    <t>AutoNation Honda Columbus</t>
  </si>
  <si>
    <t>3000 N Lake Pkwy Columbus</t>
  </si>
  <si>
    <t>2.0L I4 16V MPFI DOHC Hybrid</t>
  </si>
  <si>
    <t>7FART6H92LE021060</t>
  </si>
  <si>
    <t>LE021060</t>
  </si>
  <si>
    <t>Model 3 Standard Range Plus</t>
  </si>
  <si>
    <t>$49,996</t>
  </si>
  <si>
    <t>Grand Motorcars</t>
  </si>
  <si>
    <t>1860 Roswell Rd Marietta</t>
  </si>
  <si>
    <t>5YJ3E1EA1KF317165</t>
  </si>
  <si>
    <t>KF317165</t>
  </si>
  <si>
    <t>Highlander Limited Platinum</t>
  </si>
  <si>
    <t>$32,979</t>
  </si>
  <si>
    <t>EchoPark Automotive Atlanta (Marietta)</t>
  </si>
  <si>
    <t>1431 Cobb Pkwy Marietta</t>
  </si>
  <si>
    <t>5TDYKRFH4GS169623</t>
  </si>
  <si>
    <t>YGS169623</t>
  </si>
  <si>
    <t>Equinox 1LT</t>
  </si>
  <si>
    <t>$27,995</t>
  </si>
  <si>
    <t>Suburban Chevrolet Cadillac of Ann Arbor</t>
  </si>
  <si>
    <t>3515 Jackson Road Ann Arbor</t>
  </si>
  <si>
    <t>Mosaic Black Metallic</t>
  </si>
  <si>
    <t>3GNAXUEV6LL250062</t>
  </si>
  <si>
    <t>KP5393</t>
  </si>
  <si>
    <t>QX30 Premium</t>
  </si>
  <si>
    <t>Rusty Wallace Kia</t>
  </si>
  <si>
    <t>4612 Alcoa Hwy Louisville</t>
  </si>
  <si>
    <t>Ink Blue</t>
  </si>
  <si>
    <t>7-SPEED A/T</t>
  </si>
  <si>
    <t>SJKCH5CR0JA047339</t>
  </si>
  <si>
    <t>K13088A</t>
  </si>
  <si>
    <t>Reineke Ford Lincoln</t>
  </si>
  <si>
    <t>12000 County Rd 99 Findlay</t>
  </si>
  <si>
    <t>Medium Earth Gray</t>
  </si>
  <si>
    <t>1FTEX1EP0KKC58815</t>
  </si>
  <si>
    <t>220390A</t>
  </si>
  <si>
    <t>$13,950</t>
  </si>
  <si>
    <t>Clintonville Motors</t>
  </si>
  <si>
    <t>3613 Indianola Ave Columbus</t>
  </si>
  <si>
    <t>5NPD74LF1KH469124</t>
  </si>
  <si>
    <t>$21,500</t>
  </si>
  <si>
    <t>IRVING</t>
  </si>
  <si>
    <t>Warner Robins</t>
  </si>
  <si>
    <t>302.0HP 3.5L V6 Cylinder Engine Gasoline Fuel</t>
  </si>
  <si>
    <t>WDDHF5KBXEB002305</t>
  </si>
  <si>
    <t>GLS 450 GLS 450</t>
  </si>
  <si>
    <t>$51,909</t>
  </si>
  <si>
    <t>Classic Lexus Willoughby Hills</t>
  </si>
  <si>
    <t>2551 Som Center Rd Willoughby Hills</t>
  </si>
  <si>
    <t>4JGDF6EE3KB229119</t>
  </si>
  <si>
    <t>L4651</t>
  </si>
  <si>
    <t>Rover Range Rover Evoque SE</t>
  </si>
  <si>
    <t>Land Rover North Hills</t>
  </si>
  <si>
    <t>15035 Perry Highway Wexford</t>
  </si>
  <si>
    <t>Fuji White</t>
  </si>
  <si>
    <t>SALZP2FX7LH077143</t>
  </si>
  <si>
    <t>LP2155</t>
  </si>
  <si>
    <t>$24,998</t>
  </si>
  <si>
    <t>CarMax Winston-Salem - Now offering Curbside Pickup and Home Delivery</t>
  </si>
  <si>
    <t>1580 Hanes Mall Blvd Winston-Salem</t>
  </si>
  <si>
    <t>2HGFC2F82KH541772</t>
  </si>
  <si>
    <t>MDX Base</t>
  </si>
  <si>
    <t>Greenway Nissan of Jacksonville</t>
  </si>
  <si>
    <t>1726 Cassat Ave Jacksonville</t>
  </si>
  <si>
    <t>Carbon Metallic</t>
  </si>
  <si>
    <t>Orchid</t>
  </si>
  <si>
    <t>5J8YD9H37NL002796</t>
  </si>
  <si>
    <t>IC350719B</t>
  </si>
  <si>
    <t>TLX A-Spec</t>
  </si>
  <si>
    <t>$37,988</t>
  </si>
  <si>
    <t>Acura of Orange Park</t>
  </si>
  <si>
    <t>7200 Blanding Blvd Jacksonville</t>
  </si>
  <si>
    <t>19UUB1F6XLA001315</t>
  </si>
  <si>
    <t>LA001315T</t>
  </si>
  <si>
    <t>Highlander Hybrid Limited</t>
  </si>
  <si>
    <t>$48,916</t>
  </si>
  <si>
    <t>Phillips Chrysler Dodge Jeep Ram</t>
  </si>
  <si>
    <t>3440 S Pine Ave Ocala</t>
  </si>
  <si>
    <t>Ruby Flare Pearl</t>
  </si>
  <si>
    <t>2.5L I4 16V PDI DOHC Hybrid</t>
  </si>
  <si>
    <t>5TDDBRCH6MS526055</t>
  </si>
  <si>
    <t>220585A</t>
  </si>
  <si>
    <t>Rogue Sport S</t>
  </si>
  <si>
    <t>$22,790</t>
  </si>
  <si>
    <t>Kuhn Volkswagen</t>
  </si>
  <si>
    <t>3900 W Kennedy Blvd Tampa</t>
  </si>
  <si>
    <t>JN1BJ1CV3LW277720</t>
  </si>
  <si>
    <t>V22788B</t>
  </si>
  <si>
    <t>ES 300 Base (A5)</t>
  </si>
  <si>
    <t>$3,999</t>
  </si>
  <si>
    <t>MotorMall</t>
  </si>
  <si>
    <t>8550 Atlantic Blvd Jacksonville</t>
  </si>
  <si>
    <t>JTHBF30G136018786</t>
  </si>
  <si>
    <t>4508R</t>
  </si>
  <si>
    <t>Enclave 2XL</t>
  </si>
  <si>
    <t>$6,999</t>
  </si>
  <si>
    <t>UNSPECIFIED</t>
  </si>
  <si>
    <t>5GALRCED3AJ195105</t>
  </si>
  <si>
    <t>1390R</t>
  </si>
  <si>
    <t>1500 Big Horn</t>
  </si>
  <si>
    <t>$49,997</t>
  </si>
  <si>
    <t>Posner Park Chrysler Dodge Jeep Ram Fiat</t>
  </si>
  <si>
    <t>42650 Hwy 27 Davenport</t>
  </si>
  <si>
    <t>Light Mountain Brown</t>
  </si>
  <si>
    <t>1C6SRFFT8MN589592</t>
  </si>
  <si>
    <t>F589592</t>
  </si>
  <si>
    <t>$64,900</t>
  </si>
  <si>
    <t>Sanford INFINITI</t>
  </si>
  <si>
    <t>995 Rinehart Road Sanford</t>
  </si>
  <si>
    <t>Deep Blue Metallic</t>
  </si>
  <si>
    <t>5YJ3E1EC8LF669680</t>
  </si>
  <si>
    <t>NP669680</t>
  </si>
  <si>
    <t>Aviator Black Label AWD</t>
  </si>
  <si>
    <t>$70,988</t>
  </si>
  <si>
    <t>Central Florida Lincoln</t>
  </si>
  <si>
    <t>2055 West Colonial Drive Orlando</t>
  </si>
  <si>
    <t>Infinite Black Metallic</t>
  </si>
  <si>
    <t>Mahogany Red</t>
  </si>
  <si>
    <t>5LM5J9XC5LGL31894</t>
  </si>
  <si>
    <t>PL31894</t>
  </si>
  <si>
    <t>328 i xDrive</t>
  </si>
  <si>
    <t>$22,495</t>
  </si>
  <si>
    <t>North Coast Auto</t>
  </si>
  <si>
    <t>1177 Fairport Rd Fairport</t>
  </si>
  <si>
    <t>WBA3B3C53FJ984793</t>
  </si>
  <si>
    <t>Tahoe LT</t>
  </si>
  <si>
    <t>$42,900</t>
  </si>
  <si>
    <t>1GNSKBKC6KR333217</t>
  </si>
  <si>
    <t>C3217</t>
  </si>
  <si>
    <t>$19,750</t>
  </si>
  <si>
    <t>5TDBK3EH6DS185144</t>
  </si>
  <si>
    <t>Q021920A</t>
  </si>
  <si>
    <t>$34,590</t>
  </si>
  <si>
    <t>Guirong</t>
  </si>
  <si>
    <t>Gaithersburg</t>
  </si>
  <si>
    <t>187.0HP 2.5L 4 Cylinder Engine Gasoline Fuel</t>
  </si>
  <si>
    <t>JM3KFBDMXM1363784</t>
  </si>
  <si>
    <t>GLS 450 Base 4MATIC</t>
  </si>
  <si>
    <t>$48,995</t>
  </si>
  <si>
    <t>Imperial Highline</t>
  </si>
  <si>
    <t>8201 Leesburg PIke Vienna</t>
  </si>
  <si>
    <t>Porcelain / Black</t>
  </si>
  <si>
    <t>4JGDF6EE3KB221621</t>
  </si>
  <si>
    <t>$23,972</t>
  </si>
  <si>
    <t>Toyota of Vero Beach</t>
  </si>
  <si>
    <t>1075 South US Highway #1 Vero Beach</t>
  </si>
  <si>
    <t>Sparkling Silver</t>
  </si>
  <si>
    <t>5XYPG4A54LG615693</t>
  </si>
  <si>
    <t>K12042C</t>
  </si>
  <si>
    <t>Rover Range Rover Sport Supercharged HSE</t>
  </si>
  <si>
    <t>Crown Auto Group</t>
  </si>
  <si>
    <t>624 S Washington St Falls Church</t>
  </si>
  <si>
    <t>Ebony / Lunar / Cirrus</t>
  </si>
  <si>
    <t>SALWR2WF3EA390660</t>
  </si>
  <si>
    <t>CAG4579</t>
  </si>
  <si>
    <t>MKZ Base</t>
  </si>
  <si>
    <t>$17,900</t>
  </si>
  <si>
    <t>Jerad</t>
  </si>
  <si>
    <t>West Palm Beach</t>
  </si>
  <si>
    <t>300.0HP 3.7L V6 Cylinder Engine Gasoline Fuel</t>
  </si>
  <si>
    <t>3LN6L2GK3ER800685</t>
  </si>
  <si>
    <t>$31,000</t>
  </si>
  <si>
    <t>Arrigo Dodge Chrysler Jeep Ram Sawgrass</t>
  </si>
  <si>
    <t>5901 Madison Ave Tamarac</t>
  </si>
  <si>
    <t>1C4RJEBG6KC672917</t>
  </si>
  <si>
    <t>8631644A</t>
  </si>
  <si>
    <t>$34,389</t>
  </si>
  <si>
    <t>EchoPark Automotive Syracuse (Cicero)</t>
  </si>
  <si>
    <t>8010 Brewerton Rd Cicero</t>
  </si>
  <si>
    <t>Light Frost</t>
  </si>
  <si>
    <t>1C4RJFBG0KC569451</t>
  </si>
  <si>
    <t>PKC569451</t>
  </si>
  <si>
    <t>$28,498</t>
  </si>
  <si>
    <t>Blaise Alexander Chrysler Dodge Jeep Ram of Greater Hazleton</t>
  </si>
  <si>
    <t>703 Airport Rd. Hazle Township</t>
  </si>
  <si>
    <t>1C4PJMLB4KD336021</t>
  </si>
  <si>
    <t>ZJ1454A</t>
  </si>
  <si>
    <t>WDCTG4EB3LU021149</t>
  </si>
  <si>
    <t>LU021149</t>
  </si>
  <si>
    <t>Tacoma SR5</t>
  </si>
  <si>
    <t>$34,245</t>
  </si>
  <si>
    <t>Miami Car Credit</t>
  </si>
  <si>
    <t>19390 NW 2nd Ave Miami</t>
  </si>
  <si>
    <t>2.7L I4 16V MPFI DOHC</t>
  </si>
  <si>
    <t>3TYAX5GN5MT017656</t>
  </si>
  <si>
    <t>017656F01</t>
  </si>
  <si>
    <t>ILX w/AcuraWatch Plus</t>
  </si>
  <si>
    <t>$6,950</t>
  </si>
  <si>
    <t>19UDE2F39HA013515</t>
  </si>
  <si>
    <t>013515</t>
  </si>
  <si>
    <t>Prius Three</t>
  </si>
  <si>
    <t>$16,654</t>
  </si>
  <si>
    <t>1.8L I4 16V MPFI DOHC Hybrid</t>
  </si>
  <si>
    <t>JTDKN3DU0D0339145</t>
  </si>
  <si>
    <t>B67624B</t>
  </si>
  <si>
    <t>$22,894</t>
  </si>
  <si>
    <t>AutoProved</t>
  </si>
  <si>
    <t>1081 E Congress St Allentown</t>
  </si>
  <si>
    <t>Crimson Red Pearl</t>
  </si>
  <si>
    <t>4S3GTAD62K3710528</t>
  </si>
  <si>
    <t>A2206215</t>
  </si>
  <si>
    <t>$39,816</t>
  </si>
  <si>
    <t>BMW of Turnersville</t>
  </si>
  <si>
    <t>3400 Route 42 Turnersville</t>
  </si>
  <si>
    <t>08012</t>
  </si>
  <si>
    <t>3MW5R7J51K8A05082</t>
  </si>
  <si>
    <t>WW05082F</t>
  </si>
  <si>
    <t>$36,999</t>
  </si>
  <si>
    <t>Liberty Hyundai</t>
  </si>
  <si>
    <t>305 State Rt 17 Mahwah</t>
  </si>
  <si>
    <t>07430</t>
  </si>
  <si>
    <t>Victoria Black</t>
  </si>
  <si>
    <t>KMTFN4JE7KU313380</t>
  </si>
  <si>
    <t>U3445</t>
  </si>
  <si>
    <t>GX 460 460</t>
  </si>
  <si>
    <t>Ecru</t>
  </si>
  <si>
    <t>JTJBM7FXXD5061744</t>
  </si>
  <si>
    <t>STK061744</t>
  </si>
  <si>
    <t>$31,491</t>
  </si>
  <si>
    <t>Toyota of Hackensack</t>
  </si>
  <si>
    <t>278 River St Hackensack</t>
  </si>
  <si>
    <t>07601</t>
  </si>
  <si>
    <t>Blue Streak / Midnight Black Metallic</t>
  </si>
  <si>
    <t>4T1B61HKXKU243146</t>
  </si>
  <si>
    <t>221487A</t>
  </si>
  <si>
    <t>Charger R/T Scat Pack</t>
  </si>
  <si>
    <t>$39,950</t>
  </si>
  <si>
    <t>2C3CDXGJ1GH132896</t>
  </si>
  <si>
    <t>E-Class E 300 4MATIC</t>
  </si>
  <si>
    <t>$33,016</t>
  </si>
  <si>
    <t>9g tronic automatic</t>
  </si>
  <si>
    <t>WDDZF4KB8HA153098</t>
  </si>
  <si>
    <t>UC155S</t>
  </si>
  <si>
    <t>TLX V6</t>
  </si>
  <si>
    <t>$27,990</t>
  </si>
  <si>
    <t>Stream Auto Outlet</t>
  </si>
  <si>
    <t>324 W Merrick RD Valley Stream</t>
  </si>
  <si>
    <t>19UUB2F31LA001585</t>
  </si>
  <si>
    <t>M550 i xDrive</t>
  </si>
  <si>
    <t>$55,988</t>
  </si>
  <si>
    <t>Rallye BMW</t>
  </si>
  <si>
    <t>1 Brush Hollow Rd Westbury</t>
  </si>
  <si>
    <t>Bluestone Metallic</t>
  </si>
  <si>
    <t>WBAJB9C57KB464692</t>
  </si>
  <si>
    <t>U38478</t>
  </si>
  <si>
    <t>$57,861</t>
  </si>
  <si>
    <t>Napoli Kia</t>
  </si>
  <si>
    <t>241 Boston Post Rd Milford</t>
  </si>
  <si>
    <t>06460</t>
  </si>
  <si>
    <t>5XYP5DHC1MG186847</t>
  </si>
  <si>
    <t>F5406</t>
  </si>
  <si>
    <t>TLX V6 Advance</t>
  </si>
  <si>
    <t>$23,437</t>
  </si>
  <si>
    <t>Premier Subaru Kia</t>
  </si>
  <si>
    <t>155 North Main Street Branford</t>
  </si>
  <si>
    <t>06405</t>
  </si>
  <si>
    <t>Bellanova White Pearl</t>
  </si>
  <si>
    <t>19UUB3F76FA001062</t>
  </si>
  <si>
    <t>KM1516636</t>
  </si>
  <si>
    <t>$31,336</t>
  </si>
  <si>
    <t>Acton Toyota of Littleton</t>
  </si>
  <si>
    <t>221 Great Rd Route 2A Littleton</t>
  </si>
  <si>
    <t>01460</t>
  </si>
  <si>
    <t>2HKRW2H82KH634945</t>
  </si>
  <si>
    <t>220775A</t>
  </si>
  <si>
    <t>$53,795</t>
  </si>
  <si>
    <t>BMW of Newport</t>
  </si>
  <si>
    <t>1215 W Main Rd Middletown</t>
  </si>
  <si>
    <t>RI</t>
  </si>
  <si>
    <t>02842</t>
  </si>
  <si>
    <t>Amarone</t>
  </si>
  <si>
    <t>5UXCR6C57KLL63201</t>
  </si>
  <si>
    <t>BP11854</t>
  </si>
  <si>
    <t>Durango GT</t>
  </si>
  <si>
    <t>$45,899</t>
  </si>
  <si>
    <t>Auto Use</t>
  </si>
  <si>
    <t>39 Haverhill St Andover</t>
  </si>
  <si>
    <t>01810</t>
  </si>
  <si>
    <t>Granite Clearcoat</t>
  </si>
  <si>
    <t>1C4RDJDG3LC247590</t>
  </si>
  <si>
    <t>$40,995</t>
  </si>
  <si>
    <t>AutoNation Honda Costa Mesa</t>
  </si>
  <si>
    <t>2888 Harbor Blvd Costa Mesa</t>
  </si>
  <si>
    <t>5J8YD3H31LL017692</t>
  </si>
  <si>
    <t>LL017692</t>
  </si>
  <si>
    <t>$6,990</t>
  </si>
  <si>
    <t>Suburban Buick GMC Cadillac</t>
  </si>
  <si>
    <t>2600 Harbor Blvd Costa Mesa</t>
  </si>
  <si>
    <t>Brilliant Black Crystal Pearlcoat</t>
  </si>
  <si>
    <t>Dark Slate Gray</t>
  </si>
  <si>
    <t>4.7L V8 16V MPFI SOHC</t>
  </si>
  <si>
    <t>1J8GW58N44C138289</t>
  </si>
  <si>
    <t>GN0208B</t>
  </si>
  <si>
    <t>740 i</t>
  </si>
  <si>
    <t>$65,988</t>
  </si>
  <si>
    <t>BMW of Palm Springs</t>
  </si>
  <si>
    <t>3737 E Palm Canyon Dr Palm Springs</t>
  </si>
  <si>
    <t>WBA7T2C03LGL17244</t>
  </si>
  <si>
    <t>PLGL17244</t>
  </si>
  <si>
    <t>Q8 55 Premium</t>
  </si>
  <si>
    <t>$76,988</t>
  </si>
  <si>
    <t>Audi Henderson</t>
  </si>
  <si>
    <t>7740 Eastgate Rd Henderson</t>
  </si>
  <si>
    <t>WA1FVBF10MD006803</t>
  </si>
  <si>
    <t>MD006803</t>
  </si>
  <si>
    <t>Stevens Creek BMW</t>
  </si>
  <si>
    <t>4343 Stevens Creek Blvd Santa Clara</t>
  </si>
  <si>
    <t>5UXTR9C52KLP91193</t>
  </si>
  <si>
    <t>TKLP91193</t>
  </si>
  <si>
    <t>Manly Hyundai</t>
  </si>
  <si>
    <t>2755 Corby Ave Santa Rosa</t>
  </si>
  <si>
    <t>JM3KFADM7J1384159</t>
  </si>
  <si>
    <t>C33028</t>
  </si>
  <si>
    <t>$25,995</t>
  </si>
  <si>
    <t>Yates Buick GMC</t>
  </si>
  <si>
    <t>13845 W Test Dr Goodyear</t>
  </si>
  <si>
    <t>Black Sand Pearl</t>
  </si>
  <si>
    <t>JTDS4RCE5LJ024706</t>
  </si>
  <si>
    <t>Model S 75D</t>
  </si>
  <si>
    <t>$60,000</t>
  </si>
  <si>
    <t>5YJSA1E21JF280939</t>
  </si>
  <si>
    <t>CE55303</t>
  </si>
  <si>
    <t>XV Crosstrek 2.0i Premium</t>
  </si>
  <si>
    <t>$14,900</t>
  </si>
  <si>
    <t>5-Speed Manual</t>
  </si>
  <si>
    <t>JF2GPACC4EG291298</t>
  </si>
  <si>
    <t>$39,587</t>
  </si>
  <si>
    <t>JTEBU5JR6K5700727</t>
  </si>
  <si>
    <t>00989516</t>
  </si>
  <si>
    <t>$53,989</t>
  </si>
  <si>
    <t>5UXCR6C52KLK82896</t>
  </si>
  <si>
    <t>CKLK82896</t>
  </si>
  <si>
    <t>$40,998</t>
  </si>
  <si>
    <t>CarMax South Broadway - Now offering Curbside Pickup and Home Delivery</t>
  </si>
  <si>
    <t>5850 S Broadway Littleton</t>
  </si>
  <si>
    <t>5UXTY5C07LLT37927</t>
  </si>
  <si>
    <t>X3 xDrive28i</t>
  </si>
  <si>
    <t>$32,199</t>
  </si>
  <si>
    <t>Tacoma Pre-Owned Supercenter</t>
  </si>
  <si>
    <t>7004 S Tacoma Way Tacoma</t>
  </si>
  <si>
    <t>5UXWX9C3XH0W77812</t>
  </si>
  <si>
    <t>UT22002</t>
  </si>
  <si>
    <t>$25,999</t>
  </si>
  <si>
    <t>Liberty Mitsubishi</t>
  </si>
  <si>
    <t>600 Cambell St Rapid City</t>
  </si>
  <si>
    <t>5XYPKDA57HG220154</t>
  </si>
  <si>
    <t>22SF042A</t>
  </si>
  <si>
    <t>Rover Discovery HSE</t>
  </si>
  <si>
    <t>$56,343</t>
  </si>
  <si>
    <t>Jaguar Land Rover Boerne</t>
  </si>
  <si>
    <t>32120 IH-10 West Boerne</t>
  </si>
  <si>
    <t>Loire Blue</t>
  </si>
  <si>
    <t>Acorn / Ebony / Light Oyster</t>
  </si>
  <si>
    <t>SALRR2RV6K2401124</t>
  </si>
  <si>
    <t>M0384</t>
  </si>
  <si>
    <t>$33,962</t>
  </si>
  <si>
    <t>5UXTR9C5XJLC80817</t>
  </si>
  <si>
    <t>JLC80817A</t>
  </si>
  <si>
    <t>5UXTY3C00L9B85297</t>
  </si>
  <si>
    <t>L9B85297A</t>
  </si>
  <si>
    <t>$42,888</t>
  </si>
  <si>
    <t>Freeman Buick GMC</t>
  </si>
  <si>
    <t>501 W. State Hwy 114 Grapevine</t>
  </si>
  <si>
    <t>WDC0G8DB9LF755746</t>
  </si>
  <si>
    <t>43974B</t>
  </si>
  <si>
    <t>$32,989</t>
  </si>
  <si>
    <t>Don Davis Nissan</t>
  </si>
  <si>
    <t>1320 E Interstate 20 Arlington</t>
  </si>
  <si>
    <t>5N1AT2MT5LC705452</t>
  </si>
  <si>
    <t>N62240A</t>
  </si>
  <si>
    <t>GLE 350</t>
  </si>
  <si>
    <t>$64,980</t>
  </si>
  <si>
    <t>Crest Volvo Cars</t>
  </si>
  <si>
    <t>6020 State Highway 121 Frisco</t>
  </si>
  <si>
    <t>4JGFB4KBXMA458215</t>
  </si>
  <si>
    <t>P9657</t>
  </si>
  <si>
    <t>750 i xDrive</t>
  </si>
  <si>
    <t>$78,790</t>
  </si>
  <si>
    <t>Earth Motorcars</t>
  </si>
  <si>
    <t>3216 Kellway Dr Carrollton</t>
  </si>
  <si>
    <t>WBA7U2C04LGJ59638</t>
  </si>
  <si>
    <t>J59638</t>
  </si>
  <si>
    <t>$41,991</t>
  </si>
  <si>
    <t>David McDavid Honda of Frisco</t>
  </si>
  <si>
    <t>1601 N. Dallas Pkwy Frisco</t>
  </si>
  <si>
    <t>5FNYF5H20MB023127</t>
  </si>
  <si>
    <t>MHF221971A</t>
  </si>
  <si>
    <t>GS 350 F Sport</t>
  </si>
  <si>
    <t>$39,988</t>
  </si>
  <si>
    <t>Sewell BMW MINI of Plano</t>
  </si>
  <si>
    <t>6800 Dallas Pkwy Plano</t>
  </si>
  <si>
    <t>JTHBZ1BL0HA008602</t>
  </si>
  <si>
    <t>5143967A</t>
  </si>
  <si>
    <t>Highlander Limited</t>
  </si>
  <si>
    <t>DOUGLASS NISSAN OF WACO</t>
  </si>
  <si>
    <t>5605 Legend Lake Pkwy Waco</t>
  </si>
  <si>
    <t>5TDYZRAH1MS521183</t>
  </si>
  <si>
    <t>N8028A</t>
  </si>
  <si>
    <t>$26,947</t>
  </si>
  <si>
    <t>Sharp Automotive</t>
  </si>
  <si>
    <t>1112 9th Ave SW Watertown</t>
  </si>
  <si>
    <t>Magnetite Gray Metallic</t>
  </si>
  <si>
    <t>4S4BSANC9K3286262</t>
  </si>
  <si>
    <t>FJUL2202</t>
  </si>
  <si>
    <t>Rover Range Rover SV Autobiography Dynamic</t>
  </si>
  <si>
    <t>$140,000</t>
  </si>
  <si>
    <t>SVO White</t>
  </si>
  <si>
    <t>Ebony / Cirrus</t>
  </si>
  <si>
    <t>V8</t>
  </si>
  <si>
    <t>SALGW2SEXKA538342</t>
  </si>
  <si>
    <t>LNA1305</t>
  </si>
  <si>
    <t>$35,991</t>
  </si>
  <si>
    <t>5TDYZRFHXJS245560</t>
  </si>
  <si>
    <t>JS245560</t>
  </si>
  <si>
    <t>QX60 Luxe</t>
  </si>
  <si>
    <t>$34,989</t>
  </si>
  <si>
    <t>Wheat</t>
  </si>
  <si>
    <t>5N1DL0MN1KC556703</t>
  </si>
  <si>
    <t>KC556703</t>
  </si>
  <si>
    <t>$78,749</t>
  </si>
  <si>
    <t>Advantage BMW Midtown</t>
  </si>
  <si>
    <t>1305 Gray St Houston</t>
  </si>
  <si>
    <t>1GKS1DKL4MR383614</t>
  </si>
  <si>
    <t>MR383614</t>
  </si>
  <si>
    <t>Passport EX-L</t>
  </si>
  <si>
    <t>$38,998</t>
  </si>
  <si>
    <t>Walser Honda</t>
  </si>
  <si>
    <t>14800 Buck Hill Rd Burnsville</t>
  </si>
  <si>
    <t>WHITE PEARL</t>
  </si>
  <si>
    <t>5FNYF8H50LB020674</t>
  </si>
  <si>
    <t>14BX216P</t>
  </si>
  <si>
    <t>RAV4 Limited</t>
  </si>
  <si>
    <t>$33,675</t>
  </si>
  <si>
    <t>Luther Westside VW</t>
  </si>
  <si>
    <t>2370 Highway 100 S Minneapolis</t>
  </si>
  <si>
    <t>Galactic Aqua</t>
  </si>
  <si>
    <t>JTMDFREV4JD251347</t>
  </si>
  <si>
    <t>P30584A</t>
  </si>
  <si>
    <t>Mazda3 i SV</t>
  </si>
  <si>
    <t>$12,987</t>
  </si>
  <si>
    <t>Meteor Gray Mica</t>
  </si>
  <si>
    <t>Automatic 6-Speed</t>
  </si>
  <si>
    <t>JM1BM1T74E1172593</t>
  </si>
  <si>
    <t>Stinger GT2</t>
  </si>
  <si>
    <t>Clement Hyundai</t>
  </si>
  <si>
    <t>971 Wilmer Rd Wentzville</t>
  </si>
  <si>
    <t>Snow White Pearl</t>
  </si>
  <si>
    <t>3.3L V6 24V GDI DOHC Twin Turbo</t>
  </si>
  <si>
    <t>KNAE55LC1L6077131</t>
  </si>
  <si>
    <t>$38,749</t>
  </si>
  <si>
    <t>EchoPark Automotive St. Louis</t>
  </si>
  <si>
    <t>18491 Outlet blvd Chesterfield Chesterfield</t>
  </si>
  <si>
    <t>19UUB3F63LA001765</t>
  </si>
  <si>
    <t>CLA001765</t>
  </si>
  <si>
    <t>A6 55 Premium Plus</t>
  </si>
  <si>
    <t>$50,591</t>
  </si>
  <si>
    <t>Audi Creve Coeur</t>
  </si>
  <si>
    <t>11830 Olive Blvd Creve Coeur</t>
  </si>
  <si>
    <t>Firmament Blue Metallic</t>
  </si>
  <si>
    <t>2.0L</t>
  </si>
  <si>
    <t>WAUE3AF23MN047766</t>
  </si>
  <si>
    <t>MN047766L</t>
  </si>
  <si>
    <t>$74,000</t>
  </si>
  <si>
    <t>Napleton Hyundai, Genesis of Hazelwood</t>
  </si>
  <si>
    <t>649 Dunn Rd Hazelwood</t>
  </si>
  <si>
    <t>5YJYGDEFXMF209515</t>
  </si>
  <si>
    <t>PAM2967</t>
  </si>
  <si>
    <t>$35,573</t>
  </si>
  <si>
    <t>5J6RW2H89KL021467</t>
  </si>
  <si>
    <t>221561A</t>
  </si>
  <si>
    <t>$52,767</t>
  </si>
  <si>
    <t>BMW of Peoria</t>
  </si>
  <si>
    <t>1720 West Pioneer Parkway Peoria</t>
  </si>
  <si>
    <t>5UXCR6C59KLL35819</t>
  </si>
  <si>
    <t>W6565A</t>
  </si>
  <si>
    <t>Mustang GT</t>
  </si>
  <si>
    <t>$62,977</t>
  </si>
  <si>
    <t>Fox Valley Motorworks</t>
  </si>
  <si>
    <t>8709 Pyott Rd Lake in the Hills</t>
  </si>
  <si>
    <t>1FA6P8CF4L5127089</t>
  </si>
  <si>
    <t>FM1X0414</t>
  </si>
  <si>
    <t>$45,877</t>
  </si>
  <si>
    <t>Bill Jacobs BMW</t>
  </si>
  <si>
    <t>2495 Aurora Naperville</t>
  </si>
  <si>
    <t>Imperial Blue Metallic</t>
  </si>
  <si>
    <t>WBAJE7C58KWW18007</t>
  </si>
  <si>
    <t>F17238</t>
  </si>
  <si>
    <t>$57,775</t>
  </si>
  <si>
    <t>Highline Auto Sales</t>
  </si>
  <si>
    <t>555 Executive Dr Willowbrook</t>
  </si>
  <si>
    <t>5YJ3E1EB6KF393182</t>
  </si>
  <si>
    <t>HL6229</t>
  </si>
  <si>
    <t>Fusion Hybrid Titanium</t>
  </si>
  <si>
    <t>$29,590</t>
  </si>
  <si>
    <t>AutoNation Toyota Libertyville</t>
  </si>
  <si>
    <t>1180 S Milwaukee Ave Libertyville</t>
  </si>
  <si>
    <t>Magnetic Metallic</t>
  </si>
  <si>
    <t>3FA6P0RU1LR157185</t>
  </si>
  <si>
    <t>LR157185</t>
  </si>
  <si>
    <t>$46,890</t>
  </si>
  <si>
    <t>McGrath Acura in Morton Grove</t>
  </si>
  <si>
    <t>9105 Waukegan Road Morton Grove</t>
  </si>
  <si>
    <t>5J8YD4H0XLL032042</t>
  </si>
  <si>
    <t>PM1413</t>
  </si>
  <si>
    <t>Berman Chrysler Dodge Jeep Ram</t>
  </si>
  <si>
    <t>4630 95th Street Oak Lawn</t>
  </si>
  <si>
    <t>1C4RDJDG4JC329597</t>
  </si>
  <si>
    <t>J1116A</t>
  </si>
  <si>
    <t>$35,910</t>
  </si>
  <si>
    <t>Romain Cross Pointe Auto Park</t>
  </si>
  <si>
    <t>7600 E Division St Evansville</t>
  </si>
  <si>
    <t>JTEBU5JRXG5277092</t>
  </si>
  <si>
    <t>G5277092</t>
  </si>
  <si>
    <t>$46,733</t>
  </si>
  <si>
    <t>Graphite / Stone</t>
  </si>
  <si>
    <t>JN8AZ2NF4K9687487</t>
  </si>
  <si>
    <t>XPF7168</t>
  </si>
  <si>
    <t>$55,488</t>
  </si>
  <si>
    <t>BMW Certified Pre-Owned Nashville</t>
  </si>
  <si>
    <t>4040 Armory Oaks Drive Nashville</t>
  </si>
  <si>
    <t>5UXCR6C51KLL11935</t>
  </si>
  <si>
    <t>SKLL11935</t>
  </si>
  <si>
    <t>$42,999</t>
  </si>
  <si>
    <t>Landers McLarty Subaru</t>
  </si>
  <si>
    <t>5790 University Drive Huntsville</t>
  </si>
  <si>
    <t>4S4WMARD5L3409992</t>
  </si>
  <si>
    <t>SP409992</t>
  </si>
  <si>
    <t>$29,809</t>
  </si>
  <si>
    <t>Tameron Hyundai</t>
  </si>
  <si>
    <t>1595 Montgomery Hwy S Birmingham</t>
  </si>
  <si>
    <t>55SWF4JB0JU271867</t>
  </si>
  <si>
    <t>I221092A</t>
  </si>
  <si>
    <t>$69,000</t>
  </si>
  <si>
    <t>Napleton Italian Imports</t>
  </si>
  <si>
    <t>4180 E 96th St Indianapolis</t>
  </si>
  <si>
    <t>5YJYGDEE1LF035940</t>
  </si>
  <si>
    <t>TAM1868</t>
  </si>
  <si>
    <t>$34,447</t>
  </si>
  <si>
    <t>Neil Huffman Honda</t>
  </si>
  <si>
    <t>1607 Greentree Blvd Clarksville</t>
  </si>
  <si>
    <t>5FNYF5H57KB015257</t>
  </si>
  <si>
    <t>H25717</t>
  </si>
  <si>
    <t>Wrangler Unlimited Sahara</t>
  </si>
  <si>
    <t>$42,980</t>
  </si>
  <si>
    <t>Monster Motors</t>
  </si>
  <si>
    <t>4120 Page Ave Michigan Center</t>
  </si>
  <si>
    <t>1C4HJXEG5JW191220</t>
  </si>
  <si>
    <t>MC0548</t>
  </si>
  <si>
    <t>Forester 2.5i Touring</t>
  </si>
  <si>
    <t>$26,405</t>
  </si>
  <si>
    <t>Jeff Schmitt Nissan</t>
  </si>
  <si>
    <t>725 Alpha Rd Beavercreek</t>
  </si>
  <si>
    <t>JF2SJAXC4GH523725</t>
  </si>
  <si>
    <t>N220306AA</t>
  </si>
  <si>
    <t>$26,996</t>
  </si>
  <si>
    <t>Grand Motorcars Kennesaw</t>
  </si>
  <si>
    <t>890 Cobb Place Blvd Kennesaw</t>
  </si>
  <si>
    <t>Black Clearcoat</t>
  </si>
  <si>
    <t>1C4BJWDG0FL761814</t>
  </si>
  <si>
    <t>FL761814</t>
  </si>
  <si>
    <t>$50,430</t>
  </si>
  <si>
    <t>Nalley Lexus Galleria</t>
  </si>
  <si>
    <t>2750 Cobb Pkwy SE Smyrna</t>
  </si>
  <si>
    <t>Caviar</t>
  </si>
  <si>
    <t>2T2HZMAA5LC165829</t>
  </si>
  <si>
    <t>NLSP200070</t>
  </si>
  <si>
    <t>Equinox Premier w/1LZ</t>
  </si>
  <si>
    <t>$28,572</t>
  </si>
  <si>
    <t>Dave White Chevrolet</t>
  </si>
  <si>
    <t>5880 Monroe St Sylvania</t>
  </si>
  <si>
    <t>2GNAXXEV0K6269985</t>
  </si>
  <si>
    <t>Jetta 1.4T S</t>
  </si>
  <si>
    <t>$19,982</t>
  </si>
  <si>
    <t>Automax Atlanta</t>
  </si>
  <si>
    <t>5034 Lawrenceville Hwy NW Lilburn</t>
  </si>
  <si>
    <t>Habanero Orange Metallic</t>
  </si>
  <si>
    <t>Storm Gray</t>
  </si>
  <si>
    <t>3VWC57BU9KM033602</t>
  </si>
  <si>
    <t>$42,080</t>
  </si>
  <si>
    <t>Hennessy Jaguar Land Rover Gwinnett</t>
  </si>
  <si>
    <t>3423 Old Norcross Rd Duluth</t>
  </si>
  <si>
    <t>SALZP2FXXLH041270</t>
  </si>
  <si>
    <t>G4543R</t>
  </si>
  <si>
    <t>$50,891</t>
  </si>
  <si>
    <t>Toyota of Greenville</t>
  </si>
  <si>
    <t>2686 Laurens Rd Greenville</t>
  </si>
  <si>
    <t>JTEDU5JRXM5235574</t>
  </si>
  <si>
    <t>GRTS190231A</t>
  </si>
  <si>
    <t>5.0L V8 32V MPFI DOHC</t>
  </si>
  <si>
    <t>1FA6P8CF4G5228588</t>
  </si>
  <si>
    <t>Focus RS Base</t>
  </si>
  <si>
    <t>$37,438</t>
  </si>
  <si>
    <t>Huntersville Ford</t>
  </si>
  <si>
    <t>13825 Statesville Rd Huntersville</t>
  </si>
  <si>
    <t>Stealth Gray</t>
  </si>
  <si>
    <t>WF0DP3THXH4122348</t>
  </si>
  <si>
    <t>P03396</t>
  </si>
  <si>
    <t>$44,712</t>
  </si>
  <si>
    <t>Gainesville Nissan</t>
  </si>
  <si>
    <t>3915 N Main St Gainesville</t>
  </si>
  <si>
    <t>5FNYF5H51MB004869</t>
  </si>
  <si>
    <t>P2995</t>
  </si>
  <si>
    <t>Romeo Stelvio Base</t>
  </si>
  <si>
    <t>$26,504</t>
  </si>
  <si>
    <t>Alfa Romeo of St. Petersburg</t>
  </si>
  <si>
    <t>3033 Gandy Boulevard Pinellas Park</t>
  </si>
  <si>
    <t>Rosso</t>
  </si>
  <si>
    <t>2.0L I4 16V GDI SOHC Turbo</t>
  </si>
  <si>
    <t>ZASFAKAN5J7B59660</t>
  </si>
  <si>
    <t>SPJ7B59660</t>
  </si>
  <si>
    <t>Jaguar</t>
  </si>
  <si>
    <t>F-TYPE S</t>
  </si>
  <si>
    <t>$53,222</t>
  </si>
  <si>
    <t>Jaguar Hilton Head</t>
  </si>
  <si>
    <t>145 Drivers Way Hardeeville</t>
  </si>
  <si>
    <t>Black Berry</t>
  </si>
  <si>
    <t>Jet</t>
  </si>
  <si>
    <t>SAJWJ6BV2G8K31188</t>
  </si>
  <si>
    <t>G8K31188</t>
  </si>
  <si>
    <t>$34,071</t>
  </si>
  <si>
    <t>Westshore Honda</t>
  </si>
  <si>
    <t>2522 N Dale Mabry Hwy Tampa</t>
  </si>
  <si>
    <t>5FNYF5H59MB019006</t>
  </si>
  <si>
    <t>B058636A</t>
  </si>
  <si>
    <t>EcoSport S</t>
  </si>
  <si>
    <t>$8,995</t>
  </si>
  <si>
    <t>East Coast Auto Source</t>
  </si>
  <si>
    <t>4180 Rocky Ford Rd Bedford</t>
  </si>
  <si>
    <t>Smoke Metallic</t>
  </si>
  <si>
    <t>Medium Stone</t>
  </si>
  <si>
    <t>MAJ6S3FL0LC391246</t>
  </si>
  <si>
    <t>H809RFHK</t>
  </si>
  <si>
    <t>$33,821</t>
  </si>
  <si>
    <t>5N1AZ2MJ8KN106223</t>
  </si>
  <si>
    <t>CP106223</t>
  </si>
  <si>
    <t>$61,230</t>
  </si>
  <si>
    <t>Napleton's Volkswagen of Sanford</t>
  </si>
  <si>
    <t>4175 S. Orlando Sanford</t>
  </si>
  <si>
    <t>5YJ3E1ECXLF623994</t>
  </si>
  <si>
    <t>ZLF623994P</t>
  </si>
  <si>
    <t>$56,438</t>
  </si>
  <si>
    <t>Johnson Lexus of Raleigh</t>
  </si>
  <si>
    <t>5839 Capital Blvd Raleigh</t>
  </si>
  <si>
    <t>5UXCR6C56KLL14040</t>
  </si>
  <si>
    <t>P10057A</t>
  </si>
  <si>
    <t>F-150 XLT SuperCrew</t>
  </si>
  <si>
    <t>$7,990</t>
  </si>
  <si>
    <t>Alternative Motor Group</t>
  </si>
  <si>
    <t>43112 John Mosby Hwy Chantilly</t>
  </si>
  <si>
    <t>5.4L V8 24V MPFI SOHC</t>
  </si>
  <si>
    <t>1FTPW14504FA06473</t>
  </si>
  <si>
    <t>REA06473</t>
  </si>
  <si>
    <t>West Herr Mazda of Canandaigua</t>
  </si>
  <si>
    <t>2337 Rochester Road Canandaigua</t>
  </si>
  <si>
    <t>Machine Gray Metallic</t>
  </si>
  <si>
    <t>JM3KFBDM8K0616068</t>
  </si>
  <si>
    <t>AE22V175</t>
  </si>
  <si>
    <t>RS 5 2.9T</t>
  </si>
  <si>
    <t>$77,895</t>
  </si>
  <si>
    <t>Exclusive Automotive Group</t>
  </si>
  <si>
    <t>45180 Russell Branch Parkway Ashburn</t>
  </si>
  <si>
    <t>Black / Crescendo Red</t>
  </si>
  <si>
    <t>WUAPWAF5XKA905996</t>
  </si>
  <si>
    <t>P905996</t>
  </si>
  <si>
    <t>$67,800</t>
  </si>
  <si>
    <t>Mercedes-Benz of Chantilly</t>
  </si>
  <si>
    <t>14841 Stonecroft Center Ct Chantilly</t>
  </si>
  <si>
    <t>Saddle Brown / Black</t>
  </si>
  <si>
    <t>4JGED6EB1KA132975</t>
  </si>
  <si>
    <t>7220639A</t>
  </si>
  <si>
    <t>$13,750</t>
  </si>
  <si>
    <t>Premier Automotive</t>
  </si>
  <si>
    <t>17575 Old Stage Coach Rd Dumfries</t>
  </si>
  <si>
    <t>5UXWX9C50D0A26980</t>
  </si>
  <si>
    <t>PA5399</t>
  </si>
  <si>
    <t>Golf TSI S 2-Door</t>
  </si>
  <si>
    <t>$16,500</t>
  </si>
  <si>
    <t>Koons Tysons Toyota</t>
  </si>
  <si>
    <t>8610 Leesburg Pike Vienna</t>
  </si>
  <si>
    <t>1.8L I4 16V GDI DOHC Turbo</t>
  </si>
  <si>
    <t>3VW817AUXFM018180</t>
  </si>
  <si>
    <t>0222497A</t>
  </si>
  <si>
    <t>WAU3GAFC2GN004321</t>
  </si>
  <si>
    <t>04321</t>
  </si>
  <si>
    <t>$57,427</t>
  </si>
  <si>
    <t>Fitzgerald Buick GMC Rockville</t>
  </si>
  <si>
    <t>5501 Nicholson Ln Rockville</t>
  </si>
  <si>
    <t>Espresso Brown</t>
  </si>
  <si>
    <t>4JGDF6EE5KB224021</t>
  </si>
  <si>
    <t>EM24021</t>
  </si>
  <si>
    <t>Avalon XSE</t>
  </si>
  <si>
    <t>$40,591</t>
  </si>
  <si>
    <t>Sheehy Toyota of Laurel</t>
  </si>
  <si>
    <t>8801 Freestate Dr Laurel</t>
  </si>
  <si>
    <t>4T1EZ1FB6LU047620</t>
  </si>
  <si>
    <t>A7179A</t>
  </si>
  <si>
    <t>AutoNation Honda Miami Lakes</t>
  </si>
  <si>
    <t>5925 NW 167th St Miami Lakes</t>
  </si>
  <si>
    <t>5J6RW1H87KA045725</t>
  </si>
  <si>
    <t>KA045725</t>
  </si>
  <si>
    <t>$28,990</t>
  </si>
  <si>
    <t>Doral Lincoln</t>
  </si>
  <si>
    <t>9000 NW 12th St Doral</t>
  </si>
  <si>
    <t>WDDSJ4EB8KN773897</t>
  </si>
  <si>
    <t>KN773897</t>
  </si>
  <si>
    <t>$46,788</t>
  </si>
  <si>
    <t>Lexus of North Miami</t>
  </si>
  <si>
    <t>14100 Biscayne Blvd North Miami</t>
  </si>
  <si>
    <t>2T2ZZMCA3KC137222</t>
  </si>
  <si>
    <t>$43,052</t>
  </si>
  <si>
    <t>Circle BMW</t>
  </si>
  <si>
    <t>500 NJ-36 Eatontown</t>
  </si>
  <si>
    <t>07724</t>
  </si>
  <si>
    <t>5UXTY5C03LLT35463</t>
  </si>
  <si>
    <t>U4140</t>
  </si>
  <si>
    <t>$29,595</t>
  </si>
  <si>
    <t>INFINITI of Englewood</t>
  </si>
  <si>
    <t>60 Rockwood Place ENGLEWOOD</t>
  </si>
  <si>
    <t>07631</t>
  </si>
  <si>
    <t>3MW5R7J55K8B02706</t>
  </si>
  <si>
    <t>K8B02706</t>
  </si>
  <si>
    <t>$52,998</t>
  </si>
  <si>
    <t>Best Auto Outlet</t>
  </si>
  <si>
    <t>239-50 Jamaica Ave Floral Park</t>
  </si>
  <si>
    <t>WDDUG8GB9KA476401</t>
  </si>
  <si>
    <t>DELLA Mitsubishi</t>
  </si>
  <si>
    <t>7 Della Dr Plattsburgh</t>
  </si>
  <si>
    <t>JF2GTAEC8K8335110</t>
  </si>
  <si>
    <t>Accord Touring 2.0T</t>
  </si>
  <si>
    <t>1HGCV2F94JA049814</t>
  </si>
  <si>
    <t>220340A</t>
  </si>
  <si>
    <t>26 Motors Long Island</t>
  </si>
  <si>
    <t>1305 Hempstead Tpke Elmont</t>
  </si>
  <si>
    <t>WBAJE7C53KWD53905</t>
  </si>
  <si>
    <t>HD53905</t>
  </si>
  <si>
    <t>5UXTY5C08LLT35250</t>
  </si>
  <si>
    <t>U38387</t>
  </si>
  <si>
    <t>Sierra 1500 Elevation</t>
  </si>
  <si>
    <t>$39,999</t>
  </si>
  <si>
    <t>Key Chevrolet Buick GMC Cadillac of Burlington</t>
  </si>
  <si>
    <t>1675 Shelburne Road South Burlington</t>
  </si>
  <si>
    <t>05403</t>
  </si>
  <si>
    <t>2.7L I4 16V GDI DOHC Turbo</t>
  </si>
  <si>
    <t>1GTR9CEK2LZ333969</t>
  </si>
  <si>
    <t>CP640</t>
  </si>
  <si>
    <t>Jetta SE</t>
  </si>
  <si>
    <t>$5,999</t>
  </si>
  <si>
    <t>Prime Wheels LLC</t>
  </si>
  <si>
    <t>200 S. Main St East Windsor</t>
  </si>
  <si>
    <t>06088</t>
  </si>
  <si>
    <t>Gold</t>
  </si>
  <si>
    <t>2.5L I5 20V MPFI DOHC</t>
  </si>
  <si>
    <t>3VWDZ7AJ1BM371012</t>
  </si>
  <si>
    <t>Tiguan SE</t>
  </si>
  <si>
    <t>$10,995</t>
  </si>
  <si>
    <t>Central A/S LLC</t>
  </si>
  <si>
    <t>179 S Main St East Windsor</t>
  </si>
  <si>
    <t>WVGBV7AX5CW000863</t>
  </si>
  <si>
    <t>000863</t>
  </si>
  <si>
    <t>$25,985</t>
  </si>
  <si>
    <t>Champagne Motorcar Co.</t>
  </si>
  <si>
    <t>106 Storrs Rd Willimantic</t>
  </si>
  <si>
    <t>06226</t>
  </si>
  <si>
    <t>Sparkling Brown Metallic</t>
  </si>
  <si>
    <t>5UXWX9C58G0D91668</t>
  </si>
  <si>
    <t>U5674</t>
  </si>
  <si>
    <t>$23,998</t>
  </si>
  <si>
    <t>1.8L I4 16V MPFI DOHC</t>
  </si>
  <si>
    <t>2T1BURHE0KC212598</t>
  </si>
  <si>
    <t>MINI</t>
  </si>
  <si>
    <t>Convertible Cooper</t>
  </si>
  <si>
    <t>1.5L I3 12V GDI DOHC Turbo</t>
  </si>
  <si>
    <t>WMWWG5C56K3H09284</t>
  </si>
  <si>
    <t>S81</t>
  </si>
  <si>
    <t>$37,900</t>
  </si>
  <si>
    <t>Audi Downtown LA</t>
  </si>
  <si>
    <t>1900 S Figueroa St Los Angeles</t>
  </si>
  <si>
    <t>WA1ANAFY5L2013855</t>
  </si>
  <si>
    <t>ZA0013855P</t>
  </si>
  <si>
    <t>Mazda3 Sport</t>
  </si>
  <si>
    <t>$18,807</t>
  </si>
  <si>
    <t>LAX Automotive</t>
  </si>
  <si>
    <t>1030 W Manchester Blvd Inglewood</t>
  </si>
  <si>
    <t>Soul Red Metallic</t>
  </si>
  <si>
    <t>3MZBN1U76JM234887</t>
  </si>
  <si>
    <t>PL3486</t>
  </si>
  <si>
    <t>Romeo Stelvio Ti Sport</t>
  </si>
  <si>
    <t>$34,495</t>
  </si>
  <si>
    <t>AutoNation Ford Torrance</t>
  </si>
  <si>
    <t>3111 Pacific Coast Hwy Torrance</t>
  </si>
  <si>
    <t>ZASPAKBN0K7C41638</t>
  </si>
  <si>
    <t>K7C41638</t>
  </si>
  <si>
    <t>$18,995</t>
  </si>
  <si>
    <t>Norm Reeves Hyundai Superstore</t>
  </si>
  <si>
    <t>10901 East 183rd St Cerritos</t>
  </si>
  <si>
    <t>Platinum Graphite</t>
  </si>
  <si>
    <t>Satin Black</t>
  </si>
  <si>
    <t>5XYPG4A37HG195241</t>
  </si>
  <si>
    <t>HG159241</t>
  </si>
  <si>
    <t>Q5 2.0T Premium Plus</t>
  </si>
  <si>
    <t>$34,998</t>
  </si>
  <si>
    <t>WA1BNAFY5J2150277</t>
  </si>
  <si>
    <t>$46,177</t>
  </si>
  <si>
    <t>AutoNation Volkswagen Las Vegas</t>
  </si>
  <si>
    <t>6375 W Sahara Ave Las Vegas</t>
  </si>
  <si>
    <t>WAUL2AF29KN023866</t>
  </si>
  <si>
    <t>KN023866</t>
  </si>
  <si>
    <t>BURGUNDY VELVET</t>
  </si>
  <si>
    <t>2FMPK4AP2JBC20814</t>
  </si>
  <si>
    <t>P8492</t>
  </si>
  <si>
    <t>Lexus of Serramonte</t>
  </si>
  <si>
    <t>700 Serramonte Blvd Colma</t>
  </si>
  <si>
    <t>5J8YD3H57LL002485</t>
  </si>
  <si>
    <t>SLL002485</t>
  </si>
  <si>
    <t>X1 sDrive28i</t>
  </si>
  <si>
    <t>BMW of San Francisco</t>
  </si>
  <si>
    <t>1675 Howard St San Francisco</t>
  </si>
  <si>
    <t>Oyster / Black</t>
  </si>
  <si>
    <t>WBXHU7C55K3H46295</t>
  </si>
  <si>
    <t>5K3H46295T</t>
  </si>
  <si>
    <t>NX 200t Base</t>
  </si>
  <si>
    <t>JTJYARBZ4G2025995</t>
  </si>
  <si>
    <t>$45,989</t>
  </si>
  <si>
    <t>Iconic Silver Metallic</t>
  </si>
  <si>
    <t>Ebony With Light Slate Uppers</t>
  </si>
  <si>
    <t>Intercooled Turbo Premium Unleaded I-4 2.3 L/140</t>
  </si>
  <si>
    <t>1FMSK8DH4MGA83135</t>
  </si>
  <si>
    <t>2A83135</t>
  </si>
  <si>
    <t>Cherokee Trailhawk</t>
  </si>
  <si>
    <t>$21,594</t>
  </si>
  <si>
    <t>AutoNation Chrysler Jeep Broadway</t>
  </si>
  <si>
    <t>5445 S Broadway Littleton</t>
  </si>
  <si>
    <t>Anvil Clearcoat</t>
  </si>
  <si>
    <t>3.2L V6 24V MPFI DOHC</t>
  </si>
  <si>
    <t>1C4PJMBS0EW188203</t>
  </si>
  <si>
    <t>EW188203</t>
  </si>
  <si>
    <t>Charger SRT 392</t>
  </si>
  <si>
    <t>$45,991</t>
  </si>
  <si>
    <t>Pratt City Ford</t>
  </si>
  <si>
    <t>1105 E 1st St Pratt</t>
  </si>
  <si>
    <t>2C3CDXEJ1HH643898</t>
  </si>
  <si>
    <t>9056A</t>
  </si>
  <si>
    <t>$33,980</t>
  </si>
  <si>
    <t>Hudiburg Chevrolet Buick GMC</t>
  </si>
  <si>
    <t>6000 Tinker Diagonal Midwest City</t>
  </si>
  <si>
    <t>1FTEW1EF3GKD53693</t>
  </si>
  <si>
    <t>B43752C</t>
  </si>
  <si>
    <t>$37,993</t>
  </si>
  <si>
    <t>Red McCombs Hyundai Northwest</t>
  </si>
  <si>
    <t>13663 IH 10 San Antonio</t>
  </si>
  <si>
    <t>5NMS53AA3LH270346</t>
  </si>
  <si>
    <t>720970B</t>
  </si>
  <si>
    <t>Osmium Gray Metallic</t>
  </si>
  <si>
    <t>LYV102RK2KB384289</t>
  </si>
  <si>
    <t>KB384289L</t>
  </si>
  <si>
    <t>$33,899</t>
  </si>
  <si>
    <t>Vandergriff Acura</t>
  </si>
  <si>
    <t>1100 Interstate Highway 20 West Arlington</t>
  </si>
  <si>
    <t>19UUB1F37LA016926</t>
  </si>
  <si>
    <t>LA016926</t>
  </si>
  <si>
    <t>Veloster Turbo</t>
  </si>
  <si>
    <t>$13,999</t>
  </si>
  <si>
    <t>Metro Automobiles</t>
  </si>
  <si>
    <t>2550 Manana Dr Dallas</t>
  </si>
  <si>
    <t>Ultra Black</t>
  </si>
  <si>
    <t>1.6L I4 16V GDI DOHC Turbo</t>
  </si>
  <si>
    <t>KMHTC6AE1GU292970</t>
  </si>
  <si>
    <t>Sienna XSE 7 Passenger</t>
  </si>
  <si>
    <t>$64,991</t>
  </si>
  <si>
    <t>South Toyota</t>
  </si>
  <si>
    <t>39660 Lyndon B Johnson Fwy Dallas</t>
  </si>
  <si>
    <t>5TDDRKEC4MS060906</t>
  </si>
  <si>
    <t>SP060906</t>
  </si>
  <si>
    <t>MKZ Hybrid Reserve</t>
  </si>
  <si>
    <t>$27,993</t>
  </si>
  <si>
    <t>Southwest Kia of Rockwall</t>
  </si>
  <si>
    <t>1790 East I-30 Rockwall</t>
  </si>
  <si>
    <t>Burgundy Velvet Tinted Clearcoat</t>
  </si>
  <si>
    <t>3LN6L5MU9HR622728</t>
  </si>
  <si>
    <t>HR622728A</t>
  </si>
  <si>
    <t>$30,991</t>
  </si>
  <si>
    <t>Nissan of Greenville</t>
  </si>
  <si>
    <t>6403 I-30 Frontage Rd Greenville</t>
  </si>
  <si>
    <t>Scarlet Ember</t>
  </si>
  <si>
    <t>5N1AT2MT6LC708201</t>
  </si>
  <si>
    <t>TLC708201</t>
  </si>
  <si>
    <t>RAV4 LE</t>
  </si>
  <si>
    <t>$29,952</t>
  </si>
  <si>
    <t>AutoNation Toyota Corpus Christi</t>
  </si>
  <si>
    <t>6672 S Padre Island Dr Corpus Christi</t>
  </si>
  <si>
    <t>2T3H1RFV4KC018377</t>
  </si>
  <si>
    <t>KC018377</t>
  </si>
  <si>
    <t>$22,000</t>
  </si>
  <si>
    <t>Jacob</t>
  </si>
  <si>
    <t>Montgomery</t>
  </si>
  <si>
    <t>Flex Fuel Capability</t>
  </si>
  <si>
    <t>290.0HP 3.5L V6 Cylinder Engine Flex Fuel Capability</t>
  </si>
  <si>
    <t>1FM5K7F83GGA34243</t>
  </si>
  <si>
    <t>Equinox LT</t>
  </si>
  <si>
    <t>$18,495</t>
  </si>
  <si>
    <t>Beck &amp; Masten North</t>
  </si>
  <si>
    <t>11300 Fm 1960 Rd W Houston</t>
  </si>
  <si>
    <t>2GNALCEK6H1567618</t>
  </si>
  <si>
    <t>L263863A</t>
  </si>
  <si>
    <t>$23,491</t>
  </si>
  <si>
    <t>Palladium Silver Metallic</t>
  </si>
  <si>
    <t>RWD</t>
  </si>
  <si>
    <t>WDDHF5KB8EB011827</t>
  </si>
  <si>
    <t>EB011827</t>
  </si>
  <si>
    <t>$59,987</t>
  </si>
  <si>
    <t>Mercedes-Benz of Houston Greenway</t>
  </si>
  <si>
    <t>3900 Southwest Fwy Houston</t>
  </si>
  <si>
    <t>4JGDF6EEXKB220336</t>
  </si>
  <si>
    <t>KB220336</t>
  </si>
  <si>
    <t>CX-9 Touring</t>
  </si>
  <si>
    <t>$32,998</t>
  </si>
  <si>
    <t>Walser Mazda</t>
  </si>
  <si>
    <t>14720 Buck Hill Rd Burnsville</t>
  </si>
  <si>
    <t>Snowflake White Pearl Mica</t>
  </si>
  <si>
    <t>Intercooled Turbo Regular Unleaded I-4 2.5 L/152</t>
  </si>
  <si>
    <t>JM3TCBCY3K0325317</t>
  </si>
  <si>
    <t>12AQ542L</t>
  </si>
  <si>
    <t>Impreza 2.0i Sport</t>
  </si>
  <si>
    <t>$21,498</t>
  </si>
  <si>
    <t>Walser Experienced Autos Burnsville</t>
  </si>
  <si>
    <t>600 W 121st St Burnsville</t>
  </si>
  <si>
    <t>4S3GKAM64K3600423</t>
  </si>
  <si>
    <t>G7908</t>
  </si>
  <si>
    <t>Forester 2.5i Premium</t>
  </si>
  <si>
    <t>$17,854</t>
  </si>
  <si>
    <t>JF2SJAEC9HH574464</t>
  </si>
  <si>
    <t>C204384S</t>
  </si>
  <si>
    <t>A6 2.0T Premium Plus quattro</t>
  </si>
  <si>
    <t>Whitaker Sports and Import Cars</t>
  </si>
  <si>
    <t>1081 Hwy 36 E Maplewood</t>
  </si>
  <si>
    <t>WAUGFAFC7DN077877</t>
  </si>
  <si>
    <t>2240A</t>
  </si>
  <si>
    <t>XC60 T6 Dynamic</t>
  </si>
  <si>
    <t>Rochester Ford</t>
  </si>
  <si>
    <t>4900 US-52 Rochester</t>
  </si>
  <si>
    <t>Crystal White Pearl Metallic</t>
  </si>
  <si>
    <t>Off Black</t>
  </si>
  <si>
    <t>YV449MRR1H2222625</t>
  </si>
  <si>
    <t>FA222530</t>
  </si>
  <si>
    <t>Grand Cherokee 80th Anniversary</t>
  </si>
  <si>
    <t>$45,700</t>
  </si>
  <si>
    <t>David</t>
  </si>
  <si>
    <t>Barnhart</t>
  </si>
  <si>
    <t>293.0HP 3.6L V6 Cylinder Engine Gasoline Fuel</t>
  </si>
  <si>
    <t>1C4RJFBG6MC880000</t>
  </si>
  <si>
    <t>$37,690</t>
  </si>
  <si>
    <t>Lou Fusz Buick GMC</t>
  </si>
  <si>
    <t>10950 Page Ave St. Louis</t>
  </si>
  <si>
    <t>Diamond Black Crystal Pearlcoat</t>
  </si>
  <si>
    <t>Regular Unleaded V-6 3.6 L/220</t>
  </si>
  <si>
    <t>1C4RJFBG9KC640159</t>
  </si>
  <si>
    <t>B310074A</t>
  </si>
  <si>
    <t>Camry LE</t>
  </si>
  <si>
    <t>Affordable Auto Credit</t>
  </si>
  <si>
    <t>4568 Gravois Ave St. Louis</t>
  </si>
  <si>
    <t>4T1BF3EK1AU018077</t>
  </si>
  <si>
    <t>A13520</t>
  </si>
  <si>
    <t>$28,995</t>
  </si>
  <si>
    <t>Perkins Motor Plex of Paducah</t>
  </si>
  <si>
    <t>3020 Park Ave Paducah</t>
  </si>
  <si>
    <t>5TDYKRFH9GS146340</t>
  </si>
  <si>
    <t>F-150 Raptor</t>
  </si>
  <si>
    <t>$51,951</t>
  </si>
  <si>
    <t>Huntley Ford</t>
  </si>
  <si>
    <t>13900 Auto Mall Dr. Huntley</t>
  </si>
  <si>
    <t>1FTEX1RG8KFA10668</t>
  </si>
  <si>
    <t>C2047</t>
  </si>
  <si>
    <t>4Runner SR5 Premium</t>
  </si>
  <si>
    <t>$33,499</t>
  </si>
  <si>
    <t>Premiere Motorsports</t>
  </si>
  <si>
    <t>16300 S Lincoln Hwy STE 1 Plainfield</t>
  </si>
  <si>
    <t>JTEBU5JR1G5374035</t>
  </si>
  <si>
    <t>PM4812</t>
  </si>
  <si>
    <t>C-Class C 300 4MATIC</t>
  </si>
  <si>
    <t>$34,442</t>
  </si>
  <si>
    <t>Mercedes-Benz of Naperville</t>
  </si>
  <si>
    <t>1569 W. Ogden Ave. Naperville</t>
  </si>
  <si>
    <t>Iridium Silver Metallic</t>
  </si>
  <si>
    <t>WDDWF8EB8KR514247</t>
  </si>
  <si>
    <t>KR514247</t>
  </si>
  <si>
    <t>$27,450</t>
  </si>
  <si>
    <t>Admiral Motors</t>
  </si>
  <si>
    <t>400 W Northwest Hwy Arlington Heights</t>
  </si>
  <si>
    <t>Terracotta</t>
  </si>
  <si>
    <t>Engine: 2.5L DOHC 4-Cylinder w/Dual VVT-i</t>
  </si>
  <si>
    <t>JTMDFREV8FB140660</t>
  </si>
  <si>
    <t>$69,095</t>
  </si>
  <si>
    <t>BMW of Orland Park</t>
  </si>
  <si>
    <t>11030 W 159th St Orland Park</t>
  </si>
  <si>
    <t>Orca Black Metallic</t>
  </si>
  <si>
    <t>WA1FVAF15KD044907</t>
  </si>
  <si>
    <t>VB703</t>
  </si>
  <si>
    <t>$39,995</t>
  </si>
  <si>
    <t>Fox Ford of Chicago</t>
  </si>
  <si>
    <t>2501 N Elston Ave Chicago</t>
  </si>
  <si>
    <t>5UXTR9C58JLC76281</t>
  </si>
  <si>
    <t>22T271A</t>
  </si>
  <si>
    <t>SQ5 3.0T Premium</t>
  </si>
  <si>
    <t>$50,000</t>
  </si>
  <si>
    <t>Volkswagen of Downtown Chicago</t>
  </si>
  <si>
    <t>1111 N Clark St Chicago</t>
  </si>
  <si>
    <t>Daytona Gray Pearl Effect</t>
  </si>
  <si>
    <t>WA1A4AFYXK2090528</t>
  </si>
  <si>
    <t>90528K</t>
  </si>
  <si>
    <t>IS 300 Base</t>
  </si>
  <si>
    <t>Cherokee Auto Sales</t>
  </si>
  <si>
    <t>6508 GA-92 Acworth</t>
  </si>
  <si>
    <t>JTHCM1D25G5012529</t>
  </si>
  <si>
    <t>F3267</t>
  </si>
  <si>
    <t>$50,906</t>
  </si>
  <si>
    <t>Carriage Kia of Woodstock</t>
  </si>
  <si>
    <t>630 Olde Rope Mill Park Rd Woodstock</t>
  </si>
  <si>
    <t>Selenite Gray Metallic</t>
  </si>
  <si>
    <t>4JGDF6EE5JB086155</t>
  </si>
  <si>
    <t>M086155</t>
  </si>
  <si>
    <t>NX 300 Base</t>
  </si>
  <si>
    <t>$40,788</t>
  </si>
  <si>
    <t>JTJDARBZ1M2181860</t>
  </si>
  <si>
    <t>NLSS210662</t>
  </si>
  <si>
    <t>MKZ Reserve I</t>
  </si>
  <si>
    <t>$33,500</t>
  </si>
  <si>
    <t>Lexus of Ann Arbor</t>
  </si>
  <si>
    <t>590 Auto Mall Dr. Ann Arbor</t>
  </si>
  <si>
    <t>3LN6L5D96KR604447</t>
  </si>
  <si>
    <t>$48,481</t>
  </si>
  <si>
    <t>BMW of Gwinnett Place</t>
  </si>
  <si>
    <t>3264 Commerce Ave Duluth</t>
  </si>
  <si>
    <t>5UXCR6C53KLL24816</t>
  </si>
  <si>
    <t>100092B</t>
  </si>
  <si>
    <t>$69,690</t>
  </si>
  <si>
    <t>AutoNation Volkswagen Mall of Georgia</t>
  </si>
  <si>
    <t>3711 Buford Dr Buford</t>
  </si>
  <si>
    <t>Cherry Red Tintcoat</t>
  </si>
  <si>
    <t>1GNSKPKD2MR219563</t>
  </si>
  <si>
    <t>MR219563</t>
  </si>
  <si>
    <t>RAV4 Hybrid Limited</t>
  </si>
  <si>
    <t>Toyota Direct</t>
  </si>
  <si>
    <t>4248 Morse Rd Columbus</t>
  </si>
  <si>
    <t>JTMDJREV5JD173031</t>
  </si>
  <si>
    <t>JD173031</t>
  </si>
  <si>
    <t>M340 i</t>
  </si>
  <si>
    <t>Gastonia Chrysler Dodge Jeep Ram</t>
  </si>
  <si>
    <t>2339 E Franklin Blvd Gastonia</t>
  </si>
  <si>
    <t>WBA5U7C06LA234282</t>
  </si>
  <si>
    <t>SA93322A</t>
  </si>
  <si>
    <t>$48,964</t>
  </si>
  <si>
    <t>Jim Hudson Lexus Columbia</t>
  </si>
  <si>
    <t>328 Killian Rd Columbia</t>
  </si>
  <si>
    <t>2T2ZZMCA0KC130633</t>
  </si>
  <si>
    <t>CP8308</t>
  </si>
  <si>
    <t>Union County Kia</t>
  </si>
  <si>
    <t>4712 W HIGHWAY 74 Monroe</t>
  </si>
  <si>
    <t>Radiant Red Metallic</t>
  </si>
  <si>
    <t>1HGCV1F54JA238499</t>
  </si>
  <si>
    <t>S2151B</t>
  </si>
  <si>
    <t>$29,740</t>
  </si>
  <si>
    <t>Mercedes-Benz Of Tampa</t>
  </si>
  <si>
    <t>4400 N Dale Mabry Hwy Tampa</t>
  </si>
  <si>
    <t>WDDWF4JB5JR416483</t>
  </si>
  <si>
    <t>CMTP180430</t>
  </si>
  <si>
    <t>$32,054</t>
  </si>
  <si>
    <t>WBXHU7C57K3H46606</t>
  </si>
  <si>
    <t>8C72867A</t>
  </si>
  <si>
    <t>$36,873</t>
  </si>
  <si>
    <t>Ed Morse Cadillac of Tampa</t>
  </si>
  <si>
    <t>101 E Fletcher Ave Tampa</t>
  </si>
  <si>
    <t>1GYKNCRS0KZ271522</t>
  </si>
  <si>
    <t>TR12153</t>
  </si>
  <si>
    <t>$42,548</t>
  </si>
  <si>
    <t>Kia of Wesley Chapel</t>
  </si>
  <si>
    <t>28555 FL-54 Wesley Chapel</t>
  </si>
  <si>
    <t>Hydro Blue Pearlcoat</t>
  </si>
  <si>
    <t>1C6RREFTXMN503675</t>
  </si>
  <si>
    <t>G165827A</t>
  </si>
  <si>
    <t>AMG GLC 43 Base 4MATIC</t>
  </si>
  <si>
    <t>$61,600</t>
  </si>
  <si>
    <t>Mini of Wesley Chapel</t>
  </si>
  <si>
    <t>26645 State Road 56 Wesley Chapel</t>
  </si>
  <si>
    <t>Brilliant Blue Metallic</t>
  </si>
  <si>
    <t>designo Platinum White Pearl</t>
  </si>
  <si>
    <t>W1N0G6EB7LF760087</t>
  </si>
  <si>
    <t>F760087</t>
  </si>
  <si>
    <t>$41,623</t>
  </si>
  <si>
    <t>Greenway Nissan Venice</t>
  </si>
  <si>
    <t>700 US 41 Bypass S Venice</t>
  </si>
  <si>
    <t>Olive Green Pearlcoat</t>
  </si>
  <si>
    <t>1C6SRFBT9MN739392</t>
  </si>
  <si>
    <t>MN739392P</t>
  </si>
  <si>
    <t>$46,921</t>
  </si>
  <si>
    <t>Mineral Black</t>
  </si>
  <si>
    <t>JN8AZ2ND6K9850509</t>
  </si>
  <si>
    <t>T850509</t>
  </si>
  <si>
    <t>RAM Certified</t>
  </si>
  <si>
    <t>Dodge Chrysler Jeep RAM of Winter Haven</t>
  </si>
  <si>
    <t>299 Cypress Gardens Blvd Winter Haven</t>
  </si>
  <si>
    <t>Diesel</t>
  </si>
  <si>
    <t>3.0L V6 24V DDI DOHC Turbo Diesel</t>
  </si>
  <si>
    <t>1C6RREFM7MN811198</t>
  </si>
  <si>
    <t>U304492A</t>
  </si>
  <si>
    <t>$29,249</t>
  </si>
  <si>
    <t>5N1DL0MN5LC532390</t>
  </si>
  <si>
    <t>532390C01</t>
  </si>
  <si>
    <t>$45,998</t>
  </si>
  <si>
    <t>CarMax Myrtle Beach - Now offering Curbside Pickup</t>
  </si>
  <si>
    <t>4649 Factory Store Blvd Myrtle Beach</t>
  </si>
  <si>
    <t>2T2ZZMCA0KC134004</t>
  </si>
  <si>
    <t>$33,000</t>
  </si>
  <si>
    <t>Safford Chrysler Jeep Dodge RAM of Warrenton</t>
  </si>
  <si>
    <t>7308 Cedar Run Dr Warrenton</t>
  </si>
  <si>
    <t>WDDWF4KB3JR416271</t>
  </si>
  <si>
    <t>N367611J</t>
  </si>
  <si>
    <t>$10,990</t>
  </si>
  <si>
    <t>Frederick Auto House</t>
  </si>
  <si>
    <t>520 W South St Frederick</t>
  </si>
  <si>
    <t>Desert Sand Mica</t>
  </si>
  <si>
    <t>Stone</t>
  </si>
  <si>
    <t>4T1BF30K35U099077</t>
  </si>
  <si>
    <t>9077VK785</t>
  </si>
  <si>
    <t>Maxima 3.5 SV</t>
  </si>
  <si>
    <t>$12,999</t>
  </si>
  <si>
    <t>WHITE</t>
  </si>
  <si>
    <t>3.5L DOHC 24-valve SMPI V6 engine</t>
  </si>
  <si>
    <t>1N4AA5APXBC834679</t>
  </si>
  <si>
    <t>$38,881</t>
  </si>
  <si>
    <t>Euro Motorcars Inc</t>
  </si>
  <si>
    <t>7020 Arlington Rd Bethesda</t>
  </si>
  <si>
    <t>LYV102RK4KB219022</t>
  </si>
  <si>
    <t>ML220729A</t>
  </si>
  <si>
    <t>$36,000</t>
  </si>
  <si>
    <t>Heritage Honda of Westminster</t>
  </si>
  <si>
    <t>580 Baltimore Blvd Westminster</t>
  </si>
  <si>
    <t>5J6RW2H87MA003466</t>
  </si>
  <si>
    <t>MU003466</t>
  </si>
  <si>
    <t>Model 3 Long Range</t>
  </si>
  <si>
    <t>$65,499</t>
  </si>
  <si>
    <t>Koons Clarksville Chevy Buick GMC</t>
  </si>
  <si>
    <t>12421 Auto Dr Clarksville</t>
  </si>
  <si>
    <t>1 speed automatic</t>
  </si>
  <si>
    <t>Electric Motor</t>
  </si>
  <si>
    <t>5YJ3E1EB4NF114736</t>
  </si>
  <si>
    <t>000P6585</t>
  </si>
  <si>
    <t>$60,400</t>
  </si>
  <si>
    <t>Leonardtown Ford</t>
  </si>
  <si>
    <t>26322 Point Lookout Rd Leonardtown</t>
  </si>
  <si>
    <t>5YJ3E1EC5LF602874</t>
  </si>
  <si>
    <t>XC60 T6</t>
  </si>
  <si>
    <t>$18,987</t>
  </si>
  <si>
    <t>Chapman Ford Columbia</t>
  </si>
  <si>
    <t>3951 Columbia Ave Columbia</t>
  </si>
  <si>
    <t>Twilight Bronze Metallic</t>
  </si>
  <si>
    <t>3.0L I6 24V MPFI DOHC Turbo</t>
  </si>
  <si>
    <t>YV4902RK7F2710403</t>
  </si>
  <si>
    <t>E220088A</t>
  </si>
  <si>
    <t>Off Lease Only Palm Beach</t>
  </si>
  <si>
    <t>1200 S Congress Ave West Palm Beach</t>
  </si>
  <si>
    <t>5UXTY9C06L9B58334</t>
  </si>
  <si>
    <t>C366396</t>
  </si>
  <si>
    <t>Romeo Stelvio Ti</t>
  </si>
  <si>
    <t>$36,977</t>
  </si>
  <si>
    <t>Rick Case Maserati</t>
  </si>
  <si>
    <t>3500 Weston Road Davie</t>
  </si>
  <si>
    <t>Vulcano Black Metallic</t>
  </si>
  <si>
    <t>ZASPAKBN9K7C68885</t>
  </si>
  <si>
    <t>PK7C68885</t>
  </si>
  <si>
    <t>SQ5 Premium Plus</t>
  </si>
  <si>
    <t>$48,288</t>
  </si>
  <si>
    <t>Audi Pembroke Pines</t>
  </si>
  <si>
    <t>15000 Sheridan St Pembroke Pines</t>
  </si>
  <si>
    <t>Intercooled Turbo Premium Unleaded V-6 3.0 L/183</t>
  </si>
  <si>
    <t>WA1B4AFYXK2002422</t>
  </si>
  <si>
    <t>K2002422</t>
  </si>
  <si>
    <t>$30,082</t>
  </si>
  <si>
    <t>Lou Bachrodt of Coconut Creek</t>
  </si>
  <si>
    <t>5500 N State Rd 7 Coconut Creek</t>
  </si>
  <si>
    <t>1C4RJEBG1KC646919</t>
  </si>
  <si>
    <t>MZ646919</t>
  </si>
  <si>
    <t>Tacoma</t>
  </si>
  <si>
    <t>Doral Hyundai</t>
  </si>
  <si>
    <t>10285 Northwest 12th Street Doral</t>
  </si>
  <si>
    <t>5TFAZ5CN2MX095625</t>
  </si>
  <si>
    <t>T059177A</t>
  </si>
  <si>
    <t>Rover Range Rover Velar P380 S</t>
  </si>
  <si>
    <t>$49,952</t>
  </si>
  <si>
    <t>Jaguar Land Rover Fort Lauderdale</t>
  </si>
  <si>
    <t>400 W Copans Rd Pompano Beach</t>
  </si>
  <si>
    <t>Narvik Black</t>
  </si>
  <si>
    <t>SALYB2RV4JA756281</t>
  </si>
  <si>
    <t>JA756281</t>
  </si>
  <si>
    <t>Q7 55 Premium Plus</t>
  </si>
  <si>
    <t>$63,791</t>
  </si>
  <si>
    <t>Audi Fort Lauderdale</t>
  </si>
  <si>
    <t>1200 N Federal Highway Fort Lauderdale</t>
  </si>
  <si>
    <t>Samurai Gray Metallic</t>
  </si>
  <si>
    <t>WA1LXAF74MD038438</t>
  </si>
  <si>
    <t>VLMD038438</t>
  </si>
  <si>
    <t>$46,588</t>
  </si>
  <si>
    <t>2T2ZZMCA1KC148865</t>
  </si>
  <si>
    <t>XT4 Premium Luxury</t>
  </si>
  <si>
    <t>$30,291</t>
  </si>
  <si>
    <t>Braman Cadillac</t>
  </si>
  <si>
    <t>2020 Biscayne Blvd Miami</t>
  </si>
  <si>
    <t>Crystal White Tri-Coat</t>
  </si>
  <si>
    <t>1GYFZCR45KF109944</t>
  </si>
  <si>
    <t>CN0130783A</t>
  </si>
  <si>
    <t>$86,996</t>
  </si>
  <si>
    <t>Sloane Porsche Audi</t>
  </si>
  <si>
    <t>1607 Easton Rd Warrington</t>
  </si>
  <si>
    <t>Dolomite Silver Metallic</t>
  </si>
  <si>
    <t>WP1AG2A51MLB51048</t>
  </si>
  <si>
    <t>Ridgeline RTL-E</t>
  </si>
  <si>
    <t>5FPYK3F74KB036434</t>
  </si>
  <si>
    <t>34125U</t>
  </si>
  <si>
    <t>Dark Graphite</t>
  </si>
  <si>
    <t>5UXTY9C07LL304255</t>
  </si>
  <si>
    <t>F19795</t>
  </si>
  <si>
    <t>Durango R/T</t>
  </si>
  <si>
    <t>Route 46 Chrysler Jeep Dodge RAM</t>
  </si>
  <si>
    <t>1655 US-46 Little Falls</t>
  </si>
  <si>
    <t>07424</t>
  </si>
  <si>
    <t>Vice White</t>
  </si>
  <si>
    <t>Red / Black</t>
  </si>
  <si>
    <t>1C4SDJCT0JC444617</t>
  </si>
  <si>
    <t>221210A</t>
  </si>
  <si>
    <t>Lamborghini</t>
  </si>
  <si>
    <t>Urus</t>
  </si>
  <si>
    <t>$262,500</t>
  </si>
  <si>
    <t>Manhattan Motorcars Inc.</t>
  </si>
  <si>
    <t>711 11th Ave New York</t>
  </si>
  <si>
    <t>Grigio Nimbus Metallic</t>
  </si>
  <si>
    <t>Nero Ade</t>
  </si>
  <si>
    <t>ZPBUA1ZL0LLA07026</t>
  </si>
  <si>
    <t>PO4181</t>
  </si>
  <si>
    <t>$53,990</t>
  </si>
  <si>
    <t>BMW of Ridgefield</t>
  </si>
  <si>
    <t>746 Danbury Road Ridgefield</t>
  </si>
  <si>
    <t>06877</t>
  </si>
  <si>
    <t>Oyster</t>
  </si>
  <si>
    <t>5UXTY9C02L9B06022</t>
  </si>
  <si>
    <t>BK0376</t>
  </si>
  <si>
    <t>$7,488</t>
  </si>
  <si>
    <t>WVGBV7AX7CW562537</t>
  </si>
  <si>
    <t>$44,995</t>
  </si>
  <si>
    <t>BMW of Honolulu</t>
  </si>
  <si>
    <t>777 Kapiolani Blvd Honolulu</t>
  </si>
  <si>
    <t>HI</t>
  </si>
  <si>
    <t>WBA5R1C5XKAE81896</t>
  </si>
  <si>
    <t>B27323</t>
  </si>
  <si>
    <t>Westboro Toyota</t>
  </si>
  <si>
    <t>271 Turnpike Rd Westborough</t>
  </si>
  <si>
    <t>01581</t>
  </si>
  <si>
    <t>WA1AVAF17KD011787</t>
  </si>
  <si>
    <t>PS72261</t>
  </si>
  <si>
    <t>435 i</t>
  </si>
  <si>
    <t>$27,975</t>
  </si>
  <si>
    <t>WBA3T3C56FP738251</t>
  </si>
  <si>
    <t>S76</t>
  </si>
  <si>
    <t>GLE 350 4MATIC</t>
  </si>
  <si>
    <t>$52,627</t>
  </si>
  <si>
    <t>Mercedes-Benz of Westwood</t>
  </si>
  <si>
    <t>425 Providence Hwy</t>
  </si>
  <si>
    <t>RT</t>
  </si>
  <si>
    <t>4JGFB4KB0LA211221</t>
  </si>
  <si>
    <t>LA211221</t>
  </si>
  <si>
    <t>$34,321</t>
  </si>
  <si>
    <t>Parkway Toyota of Boston</t>
  </si>
  <si>
    <t>1605 VFW Parkway West Roxbury</t>
  </si>
  <si>
    <t>02132</t>
  </si>
  <si>
    <t>5UXTR9C56JLC73668</t>
  </si>
  <si>
    <t>JLC73668T</t>
  </si>
  <si>
    <t>AutoFair Subaru</t>
  </si>
  <si>
    <t>503 North Broadway Haverhill</t>
  </si>
  <si>
    <t>01832</t>
  </si>
  <si>
    <t>JF2SKACC4KH544778</t>
  </si>
  <si>
    <t>SH05223T</t>
  </si>
  <si>
    <t>S4 3.0T Premium Plus</t>
  </si>
  <si>
    <t>$41,475</t>
  </si>
  <si>
    <t>Audi Peabody</t>
  </si>
  <si>
    <t>252 Andover St Peabody</t>
  </si>
  <si>
    <t>01960</t>
  </si>
  <si>
    <t>WAUB4AF44JA091652</t>
  </si>
  <si>
    <t>JA091652</t>
  </si>
  <si>
    <t>$38,483</t>
  </si>
  <si>
    <t>Rusnak Volvo Cars</t>
  </si>
  <si>
    <t>2025 E Colorado Blvd Pasadena</t>
  </si>
  <si>
    <t>5J8YD3H36LL010236</t>
  </si>
  <si>
    <t>16P01879</t>
  </si>
  <si>
    <t>Supra 3.0</t>
  </si>
  <si>
    <t>$59,995</t>
  </si>
  <si>
    <t>Pacific Auto Center - Costa Mesa</t>
  </si>
  <si>
    <t>2524 Harbor Blvd Costa Mesa</t>
  </si>
  <si>
    <t>Absolute Zero</t>
  </si>
  <si>
    <t>WZ1DB4C02LW029632</t>
  </si>
  <si>
    <t>$18,189</t>
  </si>
  <si>
    <t>DCH Honda of Temecula</t>
  </si>
  <si>
    <t>26755 Ynez Rd Temecula</t>
  </si>
  <si>
    <t>Monsoon Gray Metallic</t>
  </si>
  <si>
    <t>WA1LFAFP2EA067877</t>
  </si>
  <si>
    <t>EA067877P</t>
  </si>
  <si>
    <t>$68,880</t>
  </si>
  <si>
    <t>Porsche Palm Springs</t>
  </si>
  <si>
    <t>WP1AB2A58LLB30596</t>
  </si>
  <si>
    <t>PLLB30596</t>
  </si>
  <si>
    <t>$56,999</t>
  </si>
  <si>
    <t>BMW Fresno</t>
  </si>
  <si>
    <t>7171 N Palm Ave Fresno</t>
  </si>
  <si>
    <t>5UXCR4C0XLLT18568</t>
  </si>
  <si>
    <t>WBA5R1C57KAK09951</t>
  </si>
  <si>
    <t>LKAK09951</t>
  </si>
  <si>
    <t>$20,888</t>
  </si>
  <si>
    <t>Fremont Chrysler Dodge Jeep Ram</t>
  </si>
  <si>
    <t>39639 Balentine Dr Newark</t>
  </si>
  <si>
    <t>3CZRU5H30HM700501</t>
  </si>
  <si>
    <t>UD3107</t>
  </si>
  <si>
    <t>$30,697</t>
  </si>
  <si>
    <t>Dublin INFINITI</t>
  </si>
  <si>
    <t>6450 Dublin Ct Dublin</t>
  </si>
  <si>
    <t>5UXTR9C56KLE16782</t>
  </si>
  <si>
    <t>IKLE16782RP</t>
  </si>
  <si>
    <t>$56,388</t>
  </si>
  <si>
    <t>Cole European Jaguar-Land Rover</t>
  </si>
  <si>
    <t>2103 N Main St Walnut Creek</t>
  </si>
  <si>
    <t>Namib Orange</t>
  </si>
  <si>
    <t>Ebony / Pimento</t>
  </si>
  <si>
    <t>SALRR2RV6K2404458</t>
  </si>
  <si>
    <t>P4528</t>
  </si>
  <si>
    <t>Elk Grove Buick GMC</t>
  </si>
  <si>
    <t>8450 Laguna Grove Drive Elk Grove</t>
  </si>
  <si>
    <t>1GYKNDRS9LZ124381</t>
  </si>
  <si>
    <t>P4758</t>
  </si>
  <si>
    <t>Maserati</t>
  </si>
  <si>
    <t>Levante S</t>
  </si>
  <si>
    <t>$46,000</t>
  </si>
  <si>
    <t>Certified Benz &amp; Beemer</t>
  </si>
  <si>
    <t>6725 E McDowell Rd Scottsdale</t>
  </si>
  <si>
    <t>Blu Passione Mica</t>
  </si>
  <si>
    <t>ZN661YUS1HX239382</t>
  </si>
  <si>
    <t>$21,978</t>
  </si>
  <si>
    <t>5YFS4RCE0LP031493</t>
  </si>
  <si>
    <t>00989482</t>
  </si>
  <si>
    <t>$19,991</t>
  </si>
  <si>
    <t>AutoNation Chevrolet Gilbert</t>
  </si>
  <si>
    <t>3215 S Auto Way Gilbert</t>
  </si>
  <si>
    <t>2GNALDEK8H1566928</t>
  </si>
  <si>
    <t>H1566928</t>
  </si>
  <si>
    <t>$52,636</t>
  </si>
  <si>
    <t>SouthWest Ford</t>
  </si>
  <si>
    <t>3000 Fort Worth Hwy Weatherford</t>
  </si>
  <si>
    <t>Rapid Red Metallic Tinted Clearcoat</t>
  </si>
  <si>
    <t>1FTFW1E57LFC22412</t>
  </si>
  <si>
    <t>221285A</t>
  </si>
  <si>
    <t>$54,983</t>
  </si>
  <si>
    <t>Shottenkirk Toyota of Granbury</t>
  </si>
  <si>
    <t>5100 E U.S. Hwy 377 Granbury</t>
  </si>
  <si>
    <t>JTEJU5JR1M5845088</t>
  </si>
  <si>
    <t>M5845088</t>
  </si>
  <si>
    <t>Thornhill Motor Company</t>
  </si>
  <si>
    <t>4116 Hodgkins Rd Lake Worth</t>
  </si>
  <si>
    <t>KM8J33A42HU325568</t>
  </si>
  <si>
    <t>$45,657</t>
  </si>
  <si>
    <t>JTEBU5JRXK5648745</t>
  </si>
  <si>
    <t>44133A</t>
  </si>
  <si>
    <t>ES 350 Base</t>
  </si>
  <si>
    <t>$43,859</t>
  </si>
  <si>
    <t>EchoPark Automotive Austin Delivery Center</t>
  </si>
  <si>
    <t>Online Only Austin</t>
  </si>
  <si>
    <t>58ADZ1B19MU096359</t>
  </si>
  <si>
    <t>PMU096359</t>
  </si>
  <si>
    <t>GLE 350 Base</t>
  </si>
  <si>
    <t>$40,999</t>
  </si>
  <si>
    <t>Mercedes-Benz of Austin</t>
  </si>
  <si>
    <t>6757 Airport Blvd Austin</t>
  </si>
  <si>
    <t>4JGDA5JB7JB200693</t>
  </si>
  <si>
    <t>MU25979</t>
  </si>
  <si>
    <t>Santa Fe Ultimate 2.0T</t>
  </si>
  <si>
    <t>$34,950</t>
  </si>
  <si>
    <t>Freeman Hyundai</t>
  </si>
  <si>
    <t>1800 E Airport Fwy Irving</t>
  </si>
  <si>
    <t>Quartz White</t>
  </si>
  <si>
    <t>5NMS5CAAXKH016356</t>
  </si>
  <si>
    <t>KH016356A</t>
  </si>
  <si>
    <t>Murano Platinum</t>
  </si>
  <si>
    <t>$30,479</t>
  </si>
  <si>
    <t>5N1AZ2MG6HN157734</t>
  </si>
  <si>
    <t>LUXE Automotive</t>
  </si>
  <si>
    <t>6115 L Street Omaha</t>
  </si>
  <si>
    <t>1HGCV1F57LA017014</t>
  </si>
  <si>
    <t>ML017014B</t>
  </si>
  <si>
    <t>GLK-Class GLK 350</t>
  </si>
  <si>
    <t>$23,784</t>
  </si>
  <si>
    <t>WDCGG5HB4FG414471</t>
  </si>
  <si>
    <t>FG414471</t>
  </si>
  <si>
    <t>YV4102RKXL1534445</t>
  </si>
  <si>
    <t>Navigator Reserve</t>
  </si>
  <si>
    <t>$68,991</t>
  </si>
  <si>
    <t>5LMJJ2LT4KEL09617</t>
  </si>
  <si>
    <t>2N089A</t>
  </si>
  <si>
    <t>$46,300</t>
  </si>
  <si>
    <t>AutoSavvy Southwest Houston</t>
  </si>
  <si>
    <t>7620 Bellaire Boulevard Houston</t>
  </si>
  <si>
    <t>F8 Green</t>
  </si>
  <si>
    <t>2C3CDXGJ1MH584973</t>
  </si>
  <si>
    <t>$24,500</t>
  </si>
  <si>
    <t>Lake Toyota</t>
  </si>
  <si>
    <t>424 Hwy 2 E Devils Lake</t>
  </si>
  <si>
    <t>ND</t>
  </si>
  <si>
    <t>Silver Sky Metallic</t>
  </si>
  <si>
    <t>JTMBFREV0JJ250866</t>
  </si>
  <si>
    <t>T9N0511</t>
  </si>
  <si>
    <t>Rover Range Rover Westminster</t>
  </si>
  <si>
    <t>$115,000</t>
  </si>
  <si>
    <t>Jaguar Land Rover Clear Lake</t>
  </si>
  <si>
    <t>17970 Gulf Fwy Friendswood</t>
  </si>
  <si>
    <t>Santorini Black Metallic</t>
  </si>
  <si>
    <t>SALGS2RU9MA440916</t>
  </si>
  <si>
    <t>RF0295</t>
  </si>
  <si>
    <t>Edge SE</t>
  </si>
  <si>
    <t>Nyhus Family Sales, Inc.</t>
  </si>
  <si>
    <t>456 3rd Ave SE Perham</t>
  </si>
  <si>
    <t>2FMPK4G97KBB43481</t>
  </si>
  <si>
    <t>B43481</t>
  </si>
  <si>
    <t>Cherokee Limited</t>
  </si>
  <si>
    <t>$30,269</t>
  </si>
  <si>
    <t>Harry Browns Family Automotive</t>
  </si>
  <si>
    <t>1747 Grant St NW Faribault</t>
  </si>
  <si>
    <t>1C4PJMDX0LD501204</t>
  </si>
  <si>
    <t>3137A</t>
  </si>
  <si>
    <t>$38,480</t>
  </si>
  <si>
    <t>BMW of Minnetonka</t>
  </si>
  <si>
    <t>15802 Wayzata Blvd Minnetonka</t>
  </si>
  <si>
    <t>5UXKR0C30H0V82910</t>
  </si>
  <si>
    <t>B11679B</t>
  </si>
  <si>
    <t>$43,989</t>
  </si>
  <si>
    <t>Luther Bloomington Subaru</t>
  </si>
  <si>
    <t>7801 Lyndale Ave S Bloomington</t>
  </si>
  <si>
    <t>4S4WMARD9L3432840</t>
  </si>
  <si>
    <t>62077A</t>
  </si>
  <si>
    <t>Suburban LT</t>
  </si>
  <si>
    <t>$58,540</t>
  </si>
  <si>
    <t>Runde Chevrolet</t>
  </si>
  <si>
    <t>780 IL Route 35 N East Dubuque</t>
  </si>
  <si>
    <t>1GNSKHKC4LR292154</t>
  </si>
  <si>
    <t>LR292154</t>
  </si>
  <si>
    <t>Yukon SLT</t>
  </si>
  <si>
    <t>$64,998</t>
  </si>
  <si>
    <t>Freedom Chevrolet Chrysler Dodge Jeep RAM</t>
  </si>
  <si>
    <t>625 S Springfield St Virden</t>
  </si>
  <si>
    <t>Dark Sky Metallic</t>
  </si>
  <si>
    <t>1GKS2BKC0LR155934</t>
  </si>
  <si>
    <t>X5 sDrive35i</t>
  </si>
  <si>
    <t>5UXKR2C58J0X10121</t>
  </si>
  <si>
    <t>Wolfchase Honda</t>
  </si>
  <si>
    <t>2982 N Germantown Pkwy Bartlett</t>
  </si>
  <si>
    <t>7FARW1H82KE027117</t>
  </si>
  <si>
    <t>9263A</t>
  </si>
  <si>
    <t>$42,998</t>
  </si>
  <si>
    <t>CarMax Naperville - Now offering Curbside Pickup</t>
  </si>
  <si>
    <t>3320 Odyssey Court Naperville</t>
  </si>
  <si>
    <t>4JGDF6EEXHA895439</t>
  </si>
  <si>
    <t>$26,923</t>
  </si>
  <si>
    <t>Elgin Kia</t>
  </si>
  <si>
    <t>909 E. Chicago Street Elgin</t>
  </si>
  <si>
    <t>Ember Black</t>
  </si>
  <si>
    <t>Amber</t>
  </si>
  <si>
    <t>YV4A22PK7G1027764</t>
  </si>
  <si>
    <t>504871A</t>
  </si>
  <si>
    <t>$53,999</t>
  </si>
  <si>
    <t>Mercedes Benz of Hoffman Estates</t>
  </si>
  <si>
    <t>1000 W Golf Road Hoffman Estates</t>
  </si>
  <si>
    <t>W1KZF8EB9LA807832</t>
  </si>
  <si>
    <t>PM2456A</t>
  </si>
  <si>
    <t>$32,452</t>
  </si>
  <si>
    <t>DuPage CDJR</t>
  </si>
  <si>
    <t>433 E North Ave Glendale Heights</t>
  </si>
  <si>
    <t>1C4RDJDG6JC355358</t>
  </si>
  <si>
    <t>D20967A</t>
  </si>
  <si>
    <t>$38,995</t>
  </si>
  <si>
    <t>Lexus of Arlington</t>
  </si>
  <si>
    <t>1510 W Dundee Rd Palatine</t>
  </si>
  <si>
    <t>2T2BZMCA1JC161485</t>
  </si>
  <si>
    <t>7854P</t>
  </si>
  <si>
    <t>XC40 T5 Momentum</t>
  </si>
  <si>
    <t>$36,397</t>
  </si>
  <si>
    <t>Jaguar Land Rover Hinsdale</t>
  </si>
  <si>
    <t>336 E Ogden Ave Hinsdale</t>
  </si>
  <si>
    <t>YV4162UK7L2202477</t>
  </si>
  <si>
    <t>LH23023A</t>
  </si>
  <si>
    <t>$70,999</t>
  </si>
  <si>
    <t>Audi Morton Grove</t>
  </si>
  <si>
    <t>7000 Golf Rd Morton Grove</t>
  </si>
  <si>
    <t>WA1CVAF13KD008989</t>
  </si>
  <si>
    <t>PG4177A</t>
  </si>
  <si>
    <t>Highlander Platinum</t>
  </si>
  <si>
    <t>$50,999</t>
  </si>
  <si>
    <t>Napleton Cadillac of Northbrook, Rolls-Royce Motor Cars Northbrook, Bentley Northbrook</t>
  </si>
  <si>
    <t>100 Skokie Blvd Northbrook</t>
  </si>
  <si>
    <t>Moon Dust</t>
  </si>
  <si>
    <t>5TDFZRBH2MS096689</t>
  </si>
  <si>
    <t>22237A</t>
  </si>
  <si>
    <t>$21,990</t>
  </si>
  <si>
    <t>Michigan City Hyundai</t>
  </si>
  <si>
    <t>4411 E Michigan Blvd Lot B</t>
  </si>
  <si>
    <t>Michigan</t>
  </si>
  <si>
    <t>City</t>
  </si>
  <si>
    <t>5NPD84LF0LH584733</t>
  </si>
  <si>
    <t>P40162</t>
  </si>
  <si>
    <t>$46,856</t>
  </si>
  <si>
    <t>5J8TC2H70ML002435</t>
  </si>
  <si>
    <t>3A7324A</t>
  </si>
  <si>
    <t>CR-V Touring</t>
  </si>
  <si>
    <t>$29,980</t>
  </si>
  <si>
    <t>Basney Honda</t>
  </si>
  <si>
    <t>3820 Grape Rd Mishawaka</t>
  </si>
  <si>
    <t>2HKRW2H90HH622343</t>
  </si>
  <si>
    <t>C346A</t>
  </si>
  <si>
    <t>$31,832</t>
  </si>
  <si>
    <t>Performance Honda</t>
  </si>
  <si>
    <t>5760 Dixie Hwy Fairfield</t>
  </si>
  <si>
    <t>5FNYF6H57KB078350</t>
  </si>
  <si>
    <t>KB078350</t>
  </si>
  <si>
    <t>$38,580</t>
  </si>
  <si>
    <t>Jeff Wyler Fairfield</t>
  </si>
  <si>
    <t>5815 Dixie Highway Fairfield</t>
  </si>
  <si>
    <t>5N1AZ2DS7LN150370</t>
  </si>
  <si>
    <t>41T5289</t>
  </si>
  <si>
    <t>$35,490</t>
  </si>
  <si>
    <t>Newnan Peachtree Chrysler Dodge Jeep RAM</t>
  </si>
  <si>
    <t>53 Hollz Pkwy Newnan</t>
  </si>
  <si>
    <t>Ceramic</t>
  </si>
  <si>
    <t>2FMPK3K97LBB58632</t>
  </si>
  <si>
    <t>W196474A</t>
  </si>
  <si>
    <t>Grand Cherokee Trailhawk</t>
  </si>
  <si>
    <t>$37,976</t>
  </si>
  <si>
    <t>Jeff Wyler Springfield Chrysler Dodge Jeep RAM</t>
  </si>
  <si>
    <t>1501 Hillcrest Ave Springfield</t>
  </si>
  <si>
    <t>Ruby Red</t>
  </si>
  <si>
    <t>1C4RJFLTXJC502818</t>
  </si>
  <si>
    <t>5573134B</t>
  </si>
  <si>
    <t>Acadia Denali</t>
  </si>
  <si>
    <t>$47,995</t>
  </si>
  <si>
    <t>LaFontaine Buick GMC of Ann Arbor</t>
  </si>
  <si>
    <t>500 Auto Mall Dr Ann Arbor</t>
  </si>
  <si>
    <t>1GKKNXLS6MZ114185</t>
  </si>
  <si>
    <t>22A736A</t>
  </si>
  <si>
    <t>Rover Range Rover Velar P250 SE R-Dynamic</t>
  </si>
  <si>
    <t>$56,900</t>
  </si>
  <si>
    <t>Jaguar Land Rover Buckhead</t>
  </si>
  <si>
    <t>3040 Piedmont Rd NE Atlanta</t>
  </si>
  <si>
    <t>Aruba</t>
  </si>
  <si>
    <t>SALYL2EX5KA785729</t>
  </si>
  <si>
    <t>B9061P</t>
  </si>
  <si>
    <t>Jeep Certified</t>
  </si>
  <si>
    <t>$33,850</t>
  </si>
  <si>
    <t>Dick Scott Chrysler Dodge Jeep RAM</t>
  </si>
  <si>
    <t>684 Ann Arbor Rd Plymouth</t>
  </si>
  <si>
    <t>1C4RJFBG0KC842033</t>
  </si>
  <si>
    <t>22GC101A</t>
  </si>
  <si>
    <t>$39,653</t>
  </si>
  <si>
    <t>Germain Lexus of Dublin</t>
  </si>
  <si>
    <t>3885 W Dublin Granville Rd Dublin</t>
  </si>
  <si>
    <t>Smoky Granite Mica</t>
  </si>
  <si>
    <t>JTHCZ1BL2HA004913</t>
  </si>
  <si>
    <t>51380A</t>
  </si>
  <si>
    <t>$36,479</t>
  </si>
  <si>
    <t>Jim Riehl's Friendly Chrysler-Jeep</t>
  </si>
  <si>
    <t>32899 Van Dyke Ave Warren</t>
  </si>
  <si>
    <t>1C4RJFAG2KC768891</t>
  </si>
  <si>
    <t>VIC1396</t>
  </si>
  <si>
    <t>$34,891</t>
  </si>
  <si>
    <t>Lindsay Honda</t>
  </si>
  <si>
    <t>5959 Scarborough Blvd Columbus</t>
  </si>
  <si>
    <t>5FNYF6H56KB024232</t>
  </si>
  <si>
    <t>Frontier S</t>
  </si>
  <si>
    <t>$22,987</t>
  </si>
  <si>
    <t>Jimmy Britt Chrysler Dodge Jeep Ram</t>
  </si>
  <si>
    <t>2054 US-441 Dublin</t>
  </si>
  <si>
    <t>Brilliant Silver</t>
  </si>
  <si>
    <t>Steel</t>
  </si>
  <si>
    <t>1N6BD0CT2JN756305</t>
  </si>
  <si>
    <t>P2246</t>
  </si>
  <si>
    <t>Yukon XL Denali</t>
  </si>
  <si>
    <t>$88,990</t>
  </si>
  <si>
    <t>Daniels Chevrolet Buick GMC Trucks</t>
  </si>
  <si>
    <t>365 E Main St Swainsboro</t>
  </si>
  <si>
    <t>1GKS2JKL9MR207430</t>
  </si>
  <si>
    <t>MR207430</t>
  </si>
  <si>
    <t>$82,990</t>
  </si>
  <si>
    <t>Teak</t>
  </si>
  <si>
    <t>1GKS1JKL8MR177601</t>
  </si>
  <si>
    <t>MR467282A</t>
  </si>
  <si>
    <t>Navigator L Select</t>
  </si>
  <si>
    <t>$41,900</t>
  </si>
  <si>
    <t>Paul Thigpen Ford Lincoln</t>
  </si>
  <si>
    <t>2607 E 1st St Vidalia</t>
  </si>
  <si>
    <t>5LMJJ3JT2HEL02439</t>
  </si>
  <si>
    <t>22148A</t>
  </si>
  <si>
    <t>$48,963</t>
  </si>
  <si>
    <t>Obsidian Black</t>
  </si>
  <si>
    <t>2T2BZMCA4KC179903</t>
  </si>
  <si>
    <t>C32207A</t>
  </si>
  <si>
    <t>$38,965</t>
  </si>
  <si>
    <t>Audi Charlotte</t>
  </si>
  <si>
    <t>9300 E Independence Blvd Matthews</t>
  </si>
  <si>
    <t>WA1BNAFY6K2052988</t>
  </si>
  <si>
    <t>PA4068</t>
  </si>
  <si>
    <t>$41,200</t>
  </si>
  <si>
    <t>5FNYF5H54MB038045</t>
  </si>
  <si>
    <t>PV38045</t>
  </si>
  <si>
    <t>$43,191</t>
  </si>
  <si>
    <t>Bill Currie Ford</t>
  </si>
  <si>
    <t>5815 N Dale Mabry Hwy Tampa</t>
  </si>
  <si>
    <t>Delmonico Red Pearlcoat</t>
  </si>
  <si>
    <t>1C6RREFT4MN660960</t>
  </si>
  <si>
    <t>MN660960</t>
  </si>
  <si>
    <t>$54,778</t>
  </si>
  <si>
    <t>5UXCR6C52KLL38920</t>
  </si>
  <si>
    <t>W207338A</t>
  </si>
  <si>
    <t>$31,590</t>
  </si>
  <si>
    <t>BMW of Alexandria</t>
  </si>
  <si>
    <t>499 S Pickett St Alexandria</t>
  </si>
  <si>
    <t>Dark Olive Metallic</t>
  </si>
  <si>
    <t>WBXHT3C30J5L28219</t>
  </si>
  <si>
    <t>L28219AN</t>
  </si>
  <si>
    <t>$69,900</t>
  </si>
  <si>
    <t>Mercedes-Benz of Silver Spring</t>
  </si>
  <si>
    <t>3301 Briggs Chaney Rd Silver Spring</t>
  </si>
  <si>
    <t>Crystal Gray</t>
  </si>
  <si>
    <t>4JGED6EB0KA141151</t>
  </si>
  <si>
    <t>JP72863</t>
  </si>
  <si>
    <t>$51,495</t>
  </si>
  <si>
    <t>Passport BMW</t>
  </si>
  <si>
    <t>4730 Auth Pl Marlow Heights</t>
  </si>
  <si>
    <t>5UXCR6C55KLL37700</t>
  </si>
  <si>
    <t>K64716</t>
  </si>
  <si>
    <t>$15,999</t>
  </si>
  <si>
    <t>Amazing Auto Center</t>
  </si>
  <si>
    <t>223 B West Hampton Ave Capitol Heights</t>
  </si>
  <si>
    <t>3VWC57BU9KM164298</t>
  </si>
  <si>
    <t>3VWC57BU9KM164299</t>
  </si>
  <si>
    <t>Tundra</t>
  </si>
  <si>
    <t>$49,490</t>
  </si>
  <si>
    <t>Susquehanna Chrysler Dodge Jeep RAM</t>
  </si>
  <si>
    <t>950 Hellam St Wrightsville</t>
  </si>
  <si>
    <t>5TFDY5F11MX014753</t>
  </si>
  <si>
    <t>22162A</t>
  </si>
  <si>
    <t>Q5 Premium</t>
  </si>
  <si>
    <t>$42,613</t>
  </si>
  <si>
    <t>Intercooled Turbo Gas/Electric I-4 2.0 L/121</t>
  </si>
  <si>
    <t>WA1AAAFY6M2105408</t>
  </si>
  <si>
    <t>M2105408</t>
  </si>
  <si>
    <t>Miami Lakes Automall - Chevrolet Kia Dodge Chrysler Jeep Ram Mitsubishi</t>
  </si>
  <si>
    <t>16600 NW 57th Ave Hialeah</t>
  </si>
  <si>
    <t>Sting Gray Clearcoat</t>
  </si>
  <si>
    <t>1C4PJLDB2KD269900</t>
  </si>
  <si>
    <t>JP2076</t>
  </si>
  <si>
    <t>Rover Range Rover Velar S</t>
  </si>
  <si>
    <t>$52,500</t>
  </si>
  <si>
    <t>Sheehan Buick GMC</t>
  </si>
  <si>
    <t>2800 N Federal Hwy Lighthouse Point</t>
  </si>
  <si>
    <t>SALYB2EX6LA252602</t>
  </si>
  <si>
    <t>T12535AA</t>
  </si>
  <si>
    <t>$22,891</t>
  </si>
  <si>
    <t>Car Factory Outlet Hollywood</t>
  </si>
  <si>
    <t>5200 South State Road 7 Fort Lauderdale</t>
  </si>
  <si>
    <t>Hyper Red</t>
  </si>
  <si>
    <t>KNDPM3ACXL7640564</t>
  </si>
  <si>
    <t>$17,450</t>
  </si>
  <si>
    <t>5UXTR7C58KLF34272</t>
  </si>
  <si>
    <t>F34272</t>
  </si>
  <si>
    <t>Q7 45 Premium</t>
  </si>
  <si>
    <t>$57,078</t>
  </si>
  <si>
    <t>Audi North Miami</t>
  </si>
  <si>
    <t>1995 NE 142nd St North Miami</t>
  </si>
  <si>
    <t>WA1LJAF71MD036521</t>
  </si>
  <si>
    <t>MD036521</t>
  </si>
  <si>
    <t>S60 T6 Momentum</t>
  </si>
  <si>
    <t>Jim Wynn Volkswagen and Wynn Volvo Cars</t>
  </si>
  <si>
    <t>2021 W Main St Norristown</t>
  </si>
  <si>
    <t>7JRA22TK2KG005669</t>
  </si>
  <si>
    <t>22302A</t>
  </si>
  <si>
    <t>CarVision of Maple Shade</t>
  </si>
  <si>
    <t>2791 Route 73 South Maple Shade</t>
  </si>
  <si>
    <t>08052</t>
  </si>
  <si>
    <t>WAUC4CF5XJA055585</t>
  </si>
  <si>
    <t>055585A</t>
  </si>
  <si>
    <t>RDX Technology Package</t>
  </si>
  <si>
    <t>$31,595</t>
  </si>
  <si>
    <t>Precision Acura</t>
  </si>
  <si>
    <t>3001 US-1 Lawrenceville</t>
  </si>
  <si>
    <t>08648</t>
  </si>
  <si>
    <t>5J8TB4H54JL014998</t>
  </si>
  <si>
    <t>TL014998</t>
  </si>
  <si>
    <t>Q5 3.0T Premium Plus</t>
  </si>
  <si>
    <t>$19,785</t>
  </si>
  <si>
    <t>Cuvee Silver Metallic</t>
  </si>
  <si>
    <t>Pistachio Beige</t>
  </si>
  <si>
    <t>WA1DGAFPXEA022025</t>
  </si>
  <si>
    <t>34037U</t>
  </si>
  <si>
    <t>$21,995</t>
  </si>
  <si>
    <t>Route 46 Nissan</t>
  </si>
  <si>
    <t>440 US-46 Totowa</t>
  </si>
  <si>
    <t>07512</t>
  </si>
  <si>
    <t>5N1AT2MV8LC716642</t>
  </si>
  <si>
    <t>N30331A</t>
  </si>
  <si>
    <t>$28,507</t>
  </si>
  <si>
    <t>City World Ford</t>
  </si>
  <si>
    <t>3305 Boston Road Bronx</t>
  </si>
  <si>
    <t>2FMPK4K86JBB47647</t>
  </si>
  <si>
    <t>F10198</t>
  </si>
  <si>
    <t>X5 M50i</t>
  </si>
  <si>
    <t>$66,450</t>
  </si>
  <si>
    <t>5UXJU4C03L9C17975</t>
  </si>
  <si>
    <t>C17975</t>
  </si>
  <si>
    <t>$37,615</t>
  </si>
  <si>
    <t>Karp Volvo Buick Kia</t>
  </si>
  <si>
    <t>400 Sunrise Hwy Rockville Centre</t>
  </si>
  <si>
    <t>Ice White</t>
  </si>
  <si>
    <t>YV4162UM8K2123111</t>
  </si>
  <si>
    <t>UU1469</t>
  </si>
  <si>
    <t>GMC Certified</t>
  </si>
  <si>
    <t>Quicksilver Metallic</t>
  </si>
  <si>
    <t>1GTR9CEK0LZ148755</t>
  </si>
  <si>
    <t>CP542</t>
  </si>
  <si>
    <t>$10,997</t>
  </si>
  <si>
    <t>BMW of North Haven</t>
  </si>
  <si>
    <t>610 Washington Ave North Haven</t>
  </si>
  <si>
    <t>06473</t>
  </si>
  <si>
    <t>3.0L I6 24V MPFI DOHC</t>
  </si>
  <si>
    <t>WBAPK5C59BA661128</t>
  </si>
  <si>
    <t>19200B</t>
  </si>
  <si>
    <t>$38,788</t>
  </si>
  <si>
    <t>Grieco Honda</t>
  </si>
  <si>
    <t>1880 Hartford Ave Johnston</t>
  </si>
  <si>
    <t>02919</t>
  </si>
  <si>
    <t>5FNYF8H52MB024212</t>
  </si>
  <si>
    <t>PH6512</t>
  </si>
  <si>
    <t>Porsche Westwood</t>
  </si>
  <si>
    <t>411 Providence Hwy</t>
  </si>
  <si>
    <t>5UXTS3C50J0Y98292</t>
  </si>
  <si>
    <t>J0Y98292</t>
  </si>
  <si>
    <t>$38,698</t>
  </si>
  <si>
    <t>Herb Chambers BMW MINI of Boston</t>
  </si>
  <si>
    <t>1168 Commonwealth Ave Boston</t>
  </si>
  <si>
    <t>WBA5R7C52KAJ79633</t>
  </si>
  <si>
    <t>BB8036</t>
  </si>
  <si>
    <t>$30,698</t>
  </si>
  <si>
    <t>BMW Certified Pre-Owned Medford, A Herb Chambers Company</t>
  </si>
  <si>
    <t>60 Mystic Avenue Medford</t>
  </si>
  <si>
    <t>02155</t>
  </si>
  <si>
    <t>Mineral Gray</t>
  </si>
  <si>
    <t>WBXHT3C38J5F88337</t>
  </si>
  <si>
    <t>BP1083</t>
  </si>
  <si>
    <t>Ascent Premium 8-Passenger</t>
  </si>
  <si>
    <t>4S4WMACD6K3468296</t>
  </si>
  <si>
    <t>TS731A</t>
  </si>
  <si>
    <t>Mirai Base</t>
  </si>
  <si>
    <t>$23,989</t>
  </si>
  <si>
    <t>Toyota Santa Monica</t>
  </si>
  <si>
    <t>801 Santa Monica Blvd Santa Monica</t>
  </si>
  <si>
    <t>JTDBVRBD3KA006788</t>
  </si>
  <si>
    <t>T006788</t>
  </si>
  <si>
    <t>$36,800</t>
  </si>
  <si>
    <t>Performance Ford</t>
  </si>
  <si>
    <t>2000 E Garvey Ave S West Covina</t>
  </si>
  <si>
    <t>Magnetic Gray</t>
  </si>
  <si>
    <t>1FTEX1CB2KKE50020</t>
  </si>
  <si>
    <t>MKE82888A</t>
  </si>
  <si>
    <t>$65,500</t>
  </si>
  <si>
    <t>Porsche Newport Beach</t>
  </si>
  <si>
    <t>445 Pacific Coast Hwy Newport Beach</t>
  </si>
  <si>
    <t>WP1AB2A5XKLB31067</t>
  </si>
  <si>
    <t>KLB31067</t>
  </si>
  <si>
    <t>$24,450</t>
  </si>
  <si>
    <t>Hertz Car Sales Riverside</t>
  </si>
  <si>
    <t>7750 Indiana Ave Riverside</t>
  </si>
  <si>
    <t>5XYPGDA57LG618006</t>
  </si>
  <si>
    <t>$37,792</t>
  </si>
  <si>
    <t>Fletcher Jones Imports</t>
  </si>
  <si>
    <t>7300 W Sahara Ave Las Vegas</t>
  </si>
  <si>
    <t>AMG Black</t>
  </si>
  <si>
    <t>55SWF8DB7LU327583</t>
  </si>
  <si>
    <t>16710EX</t>
  </si>
  <si>
    <t>$72,386</t>
  </si>
  <si>
    <t>Audi Las Vegas</t>
  </si>
  <si>
    <t>6335 W Sahara Ave Las Vegas</t>
  </si>
  <si>
    <t>WA1EVAF19MD001220</t>
  </si>
  <si>
    <t>MD001220</t>
  </si>
  <si>
    <t>$30,365</t>
  </si>
  <si>
    <t>AutoNation Nissan Las Vegas</t>
  </si>
  <si>
    <t>5800 W Sahara Ave Las Vegas</t>
  </si>
  <si>
    <t>2T3H1RFV2LC085626</t>
  </si>
  <si>
    <t>LC085626</t>
  </si>
  <si>
    <t>Prius Four</t>
  </si>
  <si>
    <t>$28,860</t>
  </si>
  <si>
    <t>Capitol Volkswagen</t>
  </si>
  <si>
    <t>911 Capitol Expressway Auto Mall San Jose</t>
  </si>
  <si>
    <t>Classic Silver Metallic</t>
  </si>
  <si>
    <t>JTDKBRFU3H3051875</t>
  </si>
  <si>
    <t>CAR8427</t>
  </si>
  <si>
    <t>E-Class E 63 AMG S-Model 4MATIC</t>
  </si>
  <si>
    <t>$53,893</t>
  </si>
  <si>
    <t>Mercedes-Benz of San Jose</t>
  </si>
  <si>
    <t>3000 E Capitol Expy San Jose</t>
  </si>
  <si>
    <t>5.5L V8 32V GDI DOHC Twin Turbo</t>
  </si>
  <si>
    <t>WDDHF7GB5FB153526</t>
  </si>
  <si>
    <t>FB153526</t>
  </si>
  <si>
    <t>GL-Class GL 450 4MATIC</t>
  </si>
  <si>
    <t>$33,991</t>
  </si>
  <si>
    <t>Mercedes-Benz of Stevens Creek</t>
  </si>
  <si>
    <t>4500 Stevens Creek Blvd San Jose</t>
  </si>
  <si>
    <t>4JGDF6EE3FA584030</t>
  </si>
  <si>
    <t>FA584030</t>
  </si>
  <si>
    <t>$36,392</t>
  </si>
  <si>
    <t>55SWF8EB5KU319639</t>
  </si>
  <si>
    <t>KU319639</t>
  </si>
  <si>
    <t>$78,500</t>
  </si>
  <si>
    <t>Stevens Creek Nissan</t>
  </si>
  <si>
    <t>4855 Stevens Creek Blvd Santa Clara</t>
  </si>
  <si>
    <t>5YJYGDEE2MF202615</t>
  </si>
  <si>
    <t>I860P</t>
  </si>
  <si>
    <t>$20,992</t>
  </si>
  <si>
    <t>Toyota Sunnyvale</t>
  </si>
  <si>
    <t>1124 W El Camino Real Sunnyvale</t>
  </si>
  <si>
    <t>Ocean Blue</t>
  </si>
  <si>
    <t>JTDBVRBD8KA006706</t>
  </si>
  <si>
    <t>UP19560</t>
  </si>
  <si>
    <t>$27,932</t>
  </si>
  <si>
    <t>Mercedes-Benz of Reno</t>
  </si>
  <si>
    <t>11500 S Virginia St Reno</t>
  </si>
  <si>
    <t>2T3DFREV8HW599438</t>
  </si>
  <si>
    <t>HW599438</t>
  </si>
  <si>
    <t>Model X Long Range</t>
  </si>
  <si>
    <t>$94,981</t>
  </si>
  <si>
    <t>Surprise Ford</t>
  </si>
  <si>
    <t>16825 W Waddell Rd Surprise</t>
  </si>
  <si>
    <t>5YJXCDE2XLF298599</t>
  </si>
  <si>
    <t>P3303</t>
  </si>
  <si>
    <t>CarMax Santa Rosa - Now offering Curbside Pickup and Home Delivery</t>
  </si>
  <si>
    <t>2783 Corby Ave Santa Rosa</t>
  </si>
  <si>
    <t>5J8YD4H56LL000054</t>
  </si>
  <si>
    <t>$44,592</t>
  </si>
  <si>
    <t>Bell Lexus North Scottsdale</t>
  </si>
  <si>
    <t>18555 N Scottsdale Rd Scottsdale</t>
  </si>
  <si>
    <t>2T2ZZMCA1KC138224</t>
  </si>
  <si>
    <t>P7273</t>
  </si>
  <si>
    <t>Rover Range Rover Velar P250 S</t>
  </si>
  <si>
    <t>$48,945</t>
  </si>
  <si>
    <t>Freeway Chevrolet</t>
  </si>
  <si>
    <t>1150 N 54th St Chandler</t>
  </si>
  <si>
    <t>Byron Blue</t>
  </si>
  <si>
    <t>SALYB2EX8KA789258</t>
  </si>
  <si>
    <t>P6091A</t>
  </si>
  <si>
    <t>$43,739</t>
  </si>
  <si>
    <t>EchoPark Automotive Centennial</t>
  </si>
  <si>
    <t>10401 E Arapahoe Rd Centennial</t>
  </si>
  <si>
    <t>2T2BZMCA1KC207012</t>
  </si>
  <si>
    <t>PKC207012</t>
  </si>
  <si>
    <t>$25,998</t>
  </si>
  <si>
    <t>CarMax Renton - Now offering Curbside Pickup</t>
  </si>
  <si>
    <t>3751 E Valley Rd Renton</t>
  </si>
  <si>
    <t>JF2GPABC4G8225302</t>
  </si>
  <si>
    <t>Mitsubishi</t>
  </si>
  <si>
    <t>Outlander Sport 2.0 ES</t>
  </si>
  <si>
    <t>$26,225</t>
  </si>
  <si>
    <t>JA4ARUAU4MU009215</t>
  </si>
  <si>
    <t>22WG022B</t>
  </si>
  <si>
    <t>XC60 T6 Momentum</t>
  </si>
  <si>
    <t>$40,962</t>
  </si>
  <si>
    <t>Electric Silver Metallic</t>
  </si>
  <si>
    <t>YV4A22RK9J1037264</t>
  </si>
  <si>
    <t>J1037264L</t>
  </si>
  <si>
    <t>$42,964</t>
  </si>
  <si>
    <t>LYVA22RK2KB195877</t>
  </si>
  <si>
    <t>KB195877P</t>
  </si>
  <si>
    <t>$45,217</t>
  </si>
  <si>
    <t>Hiley Acura</t>
  </si>
  <si>
    <t>3125 NE Loop 820 Fort Worth</t>
  </si>
  <si>
    <t>5J8TC1H61ML013199</t>
  </si>
  <si>
    <t>A5092B</t>
  </si>
  <si>
    <t>Ascent Limited 8-Passenger</t>
  </si>
  <si>
    <t>Five Star Subaru of Grapevine</t>
  </si>
  <si>
    <t>2651 William D Tate Ave Grapevine</t>
  </si>
  <si>
    <t>4S4WMAJD7K3485966</t>
  </si>
  <si>
    <t>BP1103</t>
  </si>
  <si>
    <t>$33,798</t>
  </si>
  <si>
    <t>19UUB1F31LA012256</t>
  </si>
  <si>
    <t>LA012256</t>
  </si>
  <si>
    <t>AMG G 63 Base</t>
  </si>
  <si>
    <t>$127,999</t>
  </si>
  <si>
    <t>WDCYC7DF9HX274490</t>
  </si>
  <si>
    <t>MU25988</t>
  </si>
  <si>
    <t>$34,980</t>
  </si>
  <si>
    <t>2FMPK3K96KBB67031</t>
  </si>
  <si>
    <t>$19,985</t>
  </si>
  <si>
    <t>AutoNation Chevrolet Waco</t>
  </si>
  <si>
    <t>1625 N Valley Mills Dr Waco</t>
  </si>
  <si>
    <t>Storm Blue Metallic</t>
  </si>
  <si>
    <t>3GNCJKSB6KL191604</t>
  </si>
  <si>
    <t>KL191604</t>
  </si>
  <si>
    <t>$57,998</t>
  </si>
  <si>
    <t>Sewell Lexus of Dallas</t>
  </si>
  <si>
    <t>6211 Lemmon Ave. Dallas</t>
  </si>
  <si>
    <t>Claret Mica</t>
  </si>
  <si>
    <t>Sepia</t>
  </si>
  <si>
    <t>JTJAM7BX6L5256644</t>
  </si>
  <si>
    <t>422914B</t>
  </si>
  <si>
    <t>$41,880</t>
  </si>
  <si>
    <t>JTJBM7FX0J5187221</t>
  </si>
  <si>
    <t>F-PACE 30t Prestige</t>
  </si>
  <si>
    <t>$40,880</t>
  </si>
  <si>
    <t>SADCK2GX7KA353309</t>
  </si>
  <si>
    <t>$51,900</t>
  </si>
  <si>
    <t>Kian Motors</t>
  </si>
  <si>
    <t>1212 Commerce Dr Plano</t>
  </si>
  <si>
    <t>WAUV2AF2XKN109910</t>
  </si>
  <si>
    <t>P109910</t>
  </si>
  <si>
    <t>Outback 2.5i Premium</t>
  </si>
  <si>
    <t>$21,300</t>
  </si>
  <si>
    <t>AutoSavvy Omaha</t>
  </si>
  <si>
    <t>608 FORT CROOK ROAD N BELLEVUE</t>
  </si>
  <si>
    <t>Slate Black</t>
  </si>
  <si>
    <t>CVT Lineartronic</t>
  </si>
  <si>
    <t>4S4BSAFC9J3317958</t>
  </si>
  <si>
    <t>Douglass Mazda</t>
  </si>
  <si>
    <t>3100 Briarcrest Drive Bryan</t>
  </si>
  <si>
    <t>JM3KFADM6M1328332</t>
  </si>
  <si>
    <t>MU0129</t>
  </si>
  <si>
    <t>RX 350L L</t>
  </si>
  <si>
    <t>$43,998</t>
  </si>
  <si>
    <t>CarMax Pharr - Now offering Curbside Pickup</t>
  </si>
  <si>
    <t>1300 E I-2 Pharr</t>
  </si>
  <si>
    <t>JTJGZKCA4J2004298</t>
  </si>
  <si>
    <t>$25,825</t>
  </si>
  <si>
    <t>Palatial Ruby</t>
  </si>
  <si>
    <t>JN8AT2MT2HW408203</t>
  </si>
  <si>
    <t>LNA1379</t>
  </si>
  <si>
    <t>2T3P1RFV0MW166278</t>
  </si>
  <si>
    <t>Walser Toyota</t>
  </si>
  <si>
    <t>4401 American Blvd W Minneapolis</t>
  </si>
  <si>
    <t>Black Currant Metallic</t>
  </si>
  <si>
    <t>2T3DFREV4HW661093</t>
  </si>
  <si>
    <t>3BK218T</t>
  </si>
  <si>
    <t>Weiss Toyota of South County</t>
  </si>
  <si>
    <t>11771 Tesson Ferry Rd Saint Louis</t>
  </si>
  <si>
    <t>3GNCJKSB9KL385334</t>
  </si>
  <si>
    <t>P11384</t>
  </si>
  <si>
    <t>Patty Peck Honda</t>
  </si>
  <si>
    <t>555 Sunnybrook Rd Ridgeland</t>
  </si>
  <si>
    <t>5J6RW1H85KA026364</t>
  </si>
  <si>
    <t>A017056A</t>
  </si>
  <si>
    <t>$48,991</t>
  </si>
  <si>
    <t>Audi Naperville</t>
  </si>
  <si>
    <t>1527 Aurora Ave Naperville</t>
  </si>
  <si>
    <t>WA1BAAFY9M2124197</t>
  </si>
  <si>
    <t>2P4260</t>
  </si>
  <si>
    <t>GLS 580 Base 4MATIC</t>
  </si>
  <si>
    <t>$122,999</t>
  </si>
  <si>
    <t>Diamond White</t>
  </si>
  <si>
    <t>Macchiato Beige</t>
  </si>
  <si>
    <t>4JGFF8GE9MA439928</t>
  </si>
  <si>
    <t>PM3038</t>
  </si>
  <si>
    <t>$31,330</t>
  </si>
  <si>
    <t>Bob Rohrman Schaumburg Kia</t>
  </si>
  <si>
    <t>1100 E Golf Rd Schaumburg</t>
  </si>
  <si>
    <t>Deep Crystal Blue Mica</t>
  </si>
  <si>
    <t>JM3KFBDM3K1618580</t>
  </si>
  <si>
    <t>10776A</t>
  </si>
  <si>
    <t>E-PACE SE</t>
  </si>
  <si>
    <t>$46,529</t>
  </si>
  <si>
    <t>SADFP2FX0L1013212</t>
  </si>
  <si>
    <t>XJ20119</t>
  </si>
  <si>
    <t>$50,890</t>
  </si>
  <si>
    <t>Joe Rizza Ford Lincoln</t>
  </si>
  <si>
    <t>8100 W 159th St Orland Park</t>
  </si>
  <si>
    <t>1C6SRFJT2LN325922</t>
  </si>
  <si>
    <t>NPL1046A</t>
  </si>
  <si>
    <t>$47,998</t>
  </si>
  <si>
    <t>Mercedes-Benz of Birmingham</t>
  </si>
  <si>
    <t>750 Mercedes Way Irondale</t>
  </si>
  <si>
    <t>5UXCR4C05L9B60706</t>
  </si>
  <si>
    <t>UB60706</t>
  </si>
  <si>
    <t>$16,980</t>
  </si>
  <si>
    <t>Ray Skillman Southside</t>
  </si>
  <si>
    <t>1250 US-31 Greenwood</t>
  </si>
  <si>
    <t>3.6L V6 24V MPFI DOHC Flexible Fuel</t>
  </si>
  <si>
    <t>1C4RJFBG4EC525960</t>
  </si>
  <si>
    <t>M2447A</t>
  </si>
  <si>
    <t>$48,308</t>
  </si>
  <si>
    <t>1G1FH3D71H0187071</t>
  </si>
  <si>
    <t>K0423B1</t>
  </si>
  <si>
    <t>$34,489</t>
  </si>
  <si>
    <t>EchoPark Automotive Pensacola Delivery Center</t>
  </si>
  <si>
    <t>ONLINE ONLY Pensacola</t>
  </si>
  <si>
    <t>Graphite Shadow</t>
  </si>
  <si>
    <t>5N1DL0MN9KC524209</t>
  </si>
  <si>
    <t>PKC524209</t>
  </si>
  <si>
    <t>$30,517</t>
  </si>
  <si>
    <t>Jeff Wyler Nissan of Louisville</t>
  </si>
  <si>
    <t>4136 Shelbyville Rd St Matthews</t>
  </si>
  <si>
    <t>5N1AZ2BJ7LN154610</t>
  </si>
  <si>
    <t>32R22358</t>
  </si>
  <si>
    <t>Z4 sDrive35i</t>
  </si>
  <si>
    <t>$34,500</t>
  </si>
  <si>
    <t>Oxmoor Chrysler</t>
  </si>
  <si>
    <t>4520 Shelbyvile Rd Louisville</t>
  </si>
  <si>
    <t>Coral Red</t>
  </si>
  <si>
    <t>WBALM7C56EE386318</t>
  </si>
  <si>
    <t>CU5904</t>
  </si>
  <si>
    <t>$56,731</t>
  </si>
  <si>
    <t>Stykemain Chevrolet</t>
  </si>
  <si>
    <t>1255 N Williams St Paulding</t>
  </si>
  <si>
    <t>5YJ3E1EB0KF421526</t>
  </si>
  <si>
    <t>22PP-67</t>
  </si>
  <si>
    <t>$64,297</t>
  </si>
  <si>
    <t>WA1FVAF19KD040701</t>
  </si>
  <si>
    <t>NG640A</t>
  </si>
  <si>
    <t>$36,153</t>
  </si>
  <si>
    <t>Shaheen Cadillac</t>
  </si>
  <si>
    <t>650 American Road Lansing</t>
  </si>
  <si>
    <t>1GYFZER47KF110203</t>
  </si>
  <si>
    <t>CP1885</t>
  </si>
  <si>
    <t>Rover Defender 110 HSE</t>
  </si>
  <si>
    <t>$77,900</t>
  </si>
  <si>
    <t>SALE97EU5L2031715</t>
  </si>
  <si>
    <t>B9083R</t>
  </si>
  <si>
    <t>X4 xDrive30i</t>
  </si>
  <si>
    <t>$56,995</t>
  </si>
  <si>
    <t>United BMW</t>
  </si>
  <si>
    <t>1501 Alpharetta Hwy Alpharetta</t>
  </si>
  <si>
    <t>Tacora Red</t>
  </si>
  <si>
    <t>5UX2V1C08M9F00017</t>
  </si>
  <si>
    <t>R41614G</t>
  </si>
  <si>
    <t>$43,027</t>
  </si>
  <si>
    <t>Rick Hendrick Chrysler Dodge Jeep RAM Duluth</t>
  </si>
  <si>
    <t>2473 Pleasant Hill Rd Duluth</t>
  </si>
  <si>
    <t>2T2ZZMCA4JC098400</t>
  </si>
  <si>
    <t>XH62326</t>
  </si>
  <si>
    <t>$34,987</t>
  </si>
  <si>
    <t>Acura Carland</t>
  </si>
  <si>
    <t>3403 Satellite Blvd Duluth</t>
  </si>
  <si>
    <t>White Diamond Pearl</t>
  </si>
  <si>
    <t>5J8TB3H5XJL000873</t>
  </si>
  <si>
    <t>JL000873</t>
  </si>
  <si>
    <t>Corsair Reserve</t>
  </si>
  <si>
    <t>$38,988</t>
  </si>
  <si>
    <t>Hines Park Lincoln</t>
  </si>
  <si>
    <t>40601 Ann Arbor Rd Plymouth</t>
  </si>
  <si>
    <t>5LMCJ2D95LUL10973</t>
  </si>
  <si>
    <t>0010973U</t>
  </si>
  <si>
    <t>Corvette Stingray</t>
  </si>
  <si>
    <t>$51,995</t>
  </si>
  <si>
    <t>Nash Chevrolet</t>
  </si>
  <si>
    <t>630 Scenic Hwy Lawrenceville</t>
  </si>
  <si>
    <t>Laguna Blue</t>
  </si>
  <si>
    <t>1G1YB2D79F5107780</t>
  </si>
  <si>
    <t>H13230A</t>
  </si>
  <si>
    <t>$33,045</t>
  </si>
  <si>
    <t>Tansky Sawmill Toyota</t>
  </si>
  <si>
    <t>6300 Sawmill Rd Dublin</t>
  </si>
  <si>
    <t>2T3G1RFV3MC194612</t>
  </si>
  <si>
    <t>$49,640</t>
  </si>
  <si>
    <t>Coughlin Chillicothe</t>
  </si>
  <si>
    <t>1221 N Bridge St Chillicothe</t>
  </si>
  <si>
    <t>Everlasting Silver</t>
  </si>
  <si>
    <t>5XYP54HC3MG148018</t>
  </si>
  <si>
    <t>CC8262A</t>
  </si>
  <si>
    <t>Sierra 1500 Denali</t>
  </si>
  <si>
    <t>$43,500</t>
  </si>
  <si>
    <t>Dutch Miller Chevrolet Hyundai</t>
  </si>
  <si>
    <t>1202 Washington Ave Huntington</t>
  </si>
  <si>
    <t>WV</t>
  </si>
  <si>
    <t>3GTU2PEC5GG148481</t>
  </si>
  <si>
    <t>T42096A</t>
  </si>
  <si>
    <t>Accord Sport</t>
  </si>
  <si>
    <t>$27,439</t>
  </si>
  <si>
    <t>EchoPark Automotive Johnson City Delivery Center</t>
  </si>
  <si>
    <t>ONLINE ONLY Johnson City</t>
  </si>
  <si>
    <t>1HGCV1F39KA035172</t>
  </si>
  <si>
    <t>YKA035172</t>
  </si>
  <si>
    <t>$36,492</t>
  </si>
  <si>
    <t>Crown Nissan of Greenville</t>
  </si>
  <si>
    <t>2712 Laurens Rd Greenville</t>
  </si>
  <si>
    <t>1N6ED0EB7LN712904</t>
  </si>
  <si>
    <t>GRTP170105A</t>
  </si>
  <si>
    <t>$52,700</t>
  </si>
  <si>
    <t>Randy Marion Chrysler Dodge Jeep RAM</t>
  </si>
  <si>
    <t>2000 US-421 Wilkesboro</t>
  </si>
  <si>
    <t>JTEKU5JR6M5881752</t>
  </si>
  <si>
    <t>RM1580A</t>
  </si>
  <si>
    <t>$37,855</t>
  </si>
  <si>
    <t>1GYKNERS1KZ184529</t>
  </si>
  <si>
    <t>NZ155296A</t>
  </si>
  <si>
    <t>$16,000</t>
  </si>
  <si>
    <t>19XFC2F58JE032719</t>
  </si>
  <si>
    <t>08591</t>
  </si>
  <si>
    <t>XC90 T6 Momentum 7 Passenger</t>
  </si>
  <si>
    <t>$43,419</t>
  </si>
  <si>
    <t>EchoPark Automotive Greensboro Delivery Center</t>
  </si>
  <si>
    <t>ONLINE ONLY Greensboro</t>
  </si>
  <si>
    <t>YV4A22PK5L1624311</t>
  </si>
  <si>
    <t>PL1624311</t>
  </si>
  <si>
    <t>$72,994</t>
  </si>
  <si>
    <t>CarHeroes</t>
  </si>
  <si>
    <t>11715 E Dr Martin Luther King Jr Blvd Seffner</t>
  </si>
  <si>
    <t>5YJYGAEE0MF294337</t>
  </si>
  <si>
    <t>P5548</t>
  </si>
  <si>
    <t>$44,922</t>
  </si>
  <si>
    <t>Gettel Hyundai of Lakewood</t>
  </si>
  <si>
    <t>5921 FL-64 Bradenton</t>
  </si>
  <si>
    <t>Becketts Black</t>
  </si>
  <si>
    <t>KM8R54HE4MU208263</t>
  </si>
  <si>
    <t>H032327B</t>
  </si>
  <si>
    <t>$44,471</t>
  </si>
  <si>
    <t>BMW of Sarasota</t>
  </si>
  <si>
    <t>5151 Clark Rd Sarasota</t>
  </si>
  <si>
    <t>3MW5R1J07M8C01404</t>
  </si>
  <si>
    <t>8C01404</t>
  </si>
  <si>
    <t>$35,708</t>
  </si>
  <si>
    <t>Gary Yeomans Honda</t>
  </si>
  <si>
    <t>752 N Tomoka Farms Rd Daytona Beach</t>
  </si>
  <si>
    <t>Black Forest Pearl</t>
  </si>
  <si>
    <t>5FNYF7H56KB009963</t>
  </si>
  <si>
    <t>B009963T</t>
  </si>
  <si>
    <t>Focus SE</t>
  </si>
  <si>
    <t>$3,995</t>
  </si>
  <si>
    <t>Vista Blue Metallic</t>
  </si>
  <si>
    <t>2.0L DOHC 16-valve I4 Duratec engine</t>
  </si>
  <si>
    <t>1FAHP32N19W189931</t>
  </si>
  <si>
    <t>09FOCUS</t>
  </si>
  <si>
    <t>$70,000</t>
  </si>
  <si>
    <t>Gerson</t>
  </si>
  <si>
    <t>Manassas</t>
  </si>
  <si>
    <t>10-Speed A/T</t>
  </si>
  <si>
    <t>450.0HP 3.5L V6 Cylinder Engine Gasoline Fuel</t>
  </si>
  <si>
    <t>1FTFW1RG4KFA11694</t>
  </si>
  <si>
    <t>E-Class E 300</t>
  </si>
  <si>
    <t>Auto Buying Service</t>
  </si>
  <si>
    <t>2971 Prosperity Ave Fairfax</t>
  </si>
  <si>
    <t>WDDZF4KB5JA396794</t>
  </si>
  <si>
    <t>ABS3866</t>
  </si>
  <si>
    <t>$25,899</t>
  </si>
  <si>
    <t>Bev Smith Kia</t>
  </si>
  <si>
    <t>5655 US-1 Fort Pierce</t>
  </si>
  <si>
    <t>Stone Beige</t>
  </si>
  <si>
    <t>5XYPG4A36LG667065</t>
  </si>
  <si>
    <t>221440A</t>
  </si>
  <si>
    <t>$40,900</t>
  </si>
  <si>
    <t>Passport Mazda</t>
  </si>
  <si>
    <t>5050 Auth Way Camp Springs</t>
  </si>
  <si>
    <t>5UXKR0C59J0Y04058</t>
  </si>
  <si>
    <t>B1790</t>
  </si>
  <si>
    <t>Highlander Hybrid Platinum</t>
  </si>
  <si>
    <t>A&amp;A International Inc</t>
  </si>
  <si>
    <t>5304 Park Heights Ave Baltimore</t>
  </si>
  <si>
    <t>5TDEBRCH4LS005547</t>
  </si>
  <si>
    <t>005547</t>
  </si>
  <si>
    <t>Gladiator Rubicon</t>
  </si>
  <si>
    <t>$52,800</t>
  </si>
  <si>
    <t>Tate Used Cars</t>
  </si>
  <si>
    <t>7139 Ritchie Hwy Glen Burnie</t>
  </si>
  <si>
    <t>1C6JJTBG7LL144748</t>
  </si>
  <si>
    <t>22892A</t>
  </si>
  <si>
    <t>$38,499</t>
  </si>
  <si>
    <t>Ed Morse Sawgrass Auto Mall</t>
  </si>
  <si>
    <t>14401 W Sunrise Blvd Sunrise</t>
  </si>
  <si>
    <t>1GYKNCRS0KZ276803</t>
  </si>
  <si>
    <t>2GF6495</t>
  </si>
  <si>
    <t>5UXTY9C09LLE60218</t>
  </si>
  <si>
    <t>T355872</t>
  </si>
  <si>
    <t>F-PACE 25t Prestige</t>
  </si>
  <si>
    <t>$49,975</t>
  </si>
  <si>
    <t>Latte / Espresso</t>
  </si>
  <si>
    <t>SADCK2FX2LA625266</t>
  </si>
  <si>
    <t>LA625266</t>
  </si>
  <si>
    <t>HR-V Sport</t>
  </si>
  <si>
    <t>3CZRU6H16KG720911</t>
  </si>
  <si>
    <t>$25,024</t>
  </si>
  <si>
    <t>Mercedes Benz of Atlantic City</t>
  </si>
  <si>
    <t>6623 E Black Horse Pike Egg Harbor Township</t>
  </si>
  <si>
    <t>08234</t>
  </si>
  <si>
    <t>WDDHF8JB0EA955940</t>
  </si>
  <si>
    <t>EA955940T</t>
  </si>
  <si>
    <t>$69,995</t>
  </si>
  <si>
    <t>Land Rover Parsippany</t>
  </si>
  <si>
    <t>220 Route US Route 46 West Parsippany</t>
  </si>
  <si>
    <t>Navy / Ivory</t>
  </si>
  <si>
    <t>SALGS2SVXJA501348</t>
  </si>
  <si>
    <t>I4666</t>
  </si>
  <si>
    <t>AMG GLE 43 Coupe 4MATIC</t>
  </si>
  <si>
    <t>$57,595</t>
  </si>
  <si>
    <t>4JGED6EB6KA151375</t>
  </si>
  <si>
    <t>KA151375</t>
  </si>
  <si>
    <t>$31,471</t>
  </si>
  <si>
    <t>JTJBM7FX7D5055190</t>
  </si>
  <si>
    <t>N9N07359A</t>
  </si>
  <si>
    <t>$48,777</t>
  </si>
  <si>
    <t>Millennium Hyundai</t>
  </si>
  <si>
    <t>265 N Franklin St Hempstead</t>
  </si>
  <si>
    <t>KM8R5DHE8MU224935</t>
  </si>
  <si>
    <t>U11743P</t>
  </si>
  <si>
    <t>$46,593</t>
  </si>
  <si>
    <t>5UXTY5C08M9G50132</t>
  </si>
  <si>
    <t>19136B</t>
  </si>
  <si>
    <t>Gates GMC Nissan Buick</t>
  </si>
  <si>
    <t>143 Boston Post Rd North Windham</t>
  </si>
  <si>
    <t>06256</t>
  </si>
  <si>
    <t>JN1BJ1CW7LW375769</t>
  </si>
  <si>
    <t>0043747C</t>
  </si>
  <si>
    <t>$46,802</t>
  </si>
  <si>
    <t>AutoFair Volkswagen of Nashua</t>
  </si>
  <si>
    <t>717 New Hampshire 101A Merrimack</t>
  </si>
  <si>
    <t>03054</t>
  </si>
  <si>
    <t>5UXTY5C02M9F00498</t>
  </si>
  <si>
    <t>VW04123T</t>
  </si>
  <si>
    <t>1FM5K7D83KGA51992</t>
  </si>
  <si>
    <t>A51992</t>
  </si>
  <si>
    <t>$46,489</t>
  </si>
  <si>
    <t>Jaguar Land Rover South Bay</t>
  </si>
  <si>
    <t>3233 Pacific Coast Hwy Torrance</t>
  </si>
  <si>
    <t>SALYB2EXXKA781193</t>
  </si>
  <si>
    <t>KA781193</t>
  </si>
  <si>
    <t>$41,701</t>
  </si>
  <si>
    <t>Diamond Chevrolet of San Bernardino</t>
  </si>
  <si>
    <t>909 W 21st St San Bernardino</t>
  </si>
  <si>
    <t>1FTEW1E54KKC15306</t>
  </si>
  <si>
    <t>N544895A</t>
  </si>
  <si>
    <t>AutoNation Toyota Las Vegas</t>
  </si>
  <si>
    <t>6300 W Sahara Ave Las Vegas</t>
  </si>
  <si>
    <t>JTMDJREV9JD215331</t>
  </si>
  <si>
    <t>JD215331</t>
  </si>
  <si>
    <t>$69,898</t>
  </si>
  <si>
    <t>Tracy Volkswagen</t>
  </si>
  <si>
    <t>2605 Auto Plaza Way Tracy</t>
  </si>
  <si>
    <t>5YJYGDEE3LF023658</t>
  </si>
  <si>
    <t>P16991</t>
  </si>
  <si>
    <t>$33,501</t>
  </si>
  <si>
    <t>BMW of Mountain View</t>
  </si>
  <si>
    <t>150 E El Camino Real Mountain View</t>
  </si>
  <si>
    <t>5FRYD4H57HB041543</t>
  </si>
  <si>
    <t>HB041543</t>
  </si>
  <si>
    <t>328d xDrive</t>
  </si>
  <si>
    <t>Mineral Gray Metallic</t>
  </si>
  <si>
    <t>2.0L I4 16V DDI DOHC Turbo Diesel</t>
  </si>
  <si>
    <t>WBA8J1C58JA485915</t>
  </si>
  <si>
    <t>JA485915P</t>
  </si>
  <si>
    <t>CX-9 Signature</t>
  </si>
  <si>
    <t>$41,748</t>
  </si>
  <si>
    <t>Deep Chestnut</t>
  </si>
  <si>
    <t>2.5L</t>
  </si>
  <si>
    <t>JM3TCBEY1L0407593</t>
  </si>
  <si>
    <t>W24688</t>
  </si>
  <si>
    <t>ES 350 F Sport</t>
  </si>
  <si>
    <t>$50,895</t>
  </si>
  <si>
    <t>Kuni Lexus of Greenwood Village</t>
  </si>
  <si>
    <t>5150 S Quebec Street Greenwood Village</t>
  </si>
  <si>
    <t>Ultra White</t>
  </si>
  <si>
    <t>58AGZ1B13MU097021</t>
  </si>
  <si>
    <t>MU097021</t>
  </si>
  <si>
    <t>$70,950</t>
  </si>
  <si>
    <t>Shift Seattle</t>
  </si>
  <si>
    <t>4050 E Marginal Way S Seattle</t>
  </si>
  <si>
    <t>5YJYGDEE1LF017485</t>
  </si>
  <si>
    <t>C131751</t>
  </si>
  <si>
    <t>Forte S</t>
  </si>
  <si>
    <t>$17,991</t>
  </si>
  <si>
    <t>APX Auto Brokers</t>
  </si>
  <si>
    <t>20031 WA-99 Lynnwood</t>
  </si>
  <si>
    <t>3KPFL4A70JE256877</t>
  </si>
  <si>
    <t>$56,000</t>
  </si>
  <si>
    <t>Bob Moore INFINITI</t>
  </si>
  <si>
    <t>13000 N Kelley Ave Oklahoma City</t>
  </si>
  <si>
    <t>JN8AZ2NE8K9229345</t>
  </si>
  <si>
    <t>GL0411</t>
  </si>
  <si>
    <t>Sierra 1500 SLT</t>
  </si>
  <si>
    <t>$33,490</t>
  </si>
  <si>
    <t>Iridium Metallic</t>
  </si>
  <si>
    <t>5.3L V8 16V GDI OHV Flexible Fuel</t>
  </si>
  <si>
    <t>3GTU2VEC1EG466809</t>
  </si>
  <si>
    <t>EG466809</t>
  </si>
  <si>
    <t>Terrain SLT</t>
  </si>
  <si>
    <t>$28,977</t>
  </si>
  <si>
    <t>AutoNation Chrysler Dodge Jeep Ram North Fort Worth</t>
  </si>
  <si>
    <t>11200 N Fwy Service Rd E Fort Worth</t>
  </si>
  <si>
    <t>Smokey Quartz Metallic</t>
  </si>
  <si>
    <t>3GKALPEX1KL228402</t>
  </si>
  <si>
    <t>KL228402</t>
  </si>
  <si>
    <t>Grubbs Acura</t>
  </si>
  <si>
    <t>1600 E. State Hwy 114 Grapevine</t>
  </si>
  <si>
    <t>Guard Metallic</t>
  </si>
  <si>
    <t>1FM5K7F82GGB72193</t>
  </si>
  <si>
    <t>GGB72193</t>
  </si>
  <si>
    <t>$32,656</t>
  </si>
  <si>
    <t>Toyota of Plano</t>
  </si>
  <si>
    <t>6888 TX-121 Plano</t>
  </si>
  <si>
    <t>JTMDJREV3HD140152</t>
  </si>
  <si>
    <t>HD140152A</t>
  </si>
  <si>
    <t>$37,995</t>
  </si>
  <si>
    <t>WBA5R1C54KAJ98844</t>
  </si>
  <si>
    <t>Jaguar Land Rover Dallas</t>
  </si>
  <si>
    <t>11400 N Central Expy Dallas</t>
  </si>
  <si>
    <t>SADFP2FX8L1Z89318</t>
  </si>
  <si>
    <t>1P0097</t>
  </si>
  <si>
    <t>Mercedes-Benz of McKinney</t>
  </si>
  <si>
    <t>2080 N Central Expy McKinney</t>
  </si>
  <si>
    <t>W1N0G8DB8LF759270</t>
  </si>
  <si>
    <t>SLF759270</t>
  </si>
  <si>
    <t>$33,694</t>
  </si>
  <si>
    <t>Hertz Car Sales Mesquite</t>
  </si>
  <si>
    <t>8640 E R.L. Thornton Fwy Dallas</t>
  </si>
  <si>
    <t>Granite</t>
  </si>
  <si>
    <t>1C4RDJDG1LC228827</t>
  </si>
  <si>
    <t>$19,999</t>
  </si>
  <si>
    <t>Safeen Motors</t>
  </si>
  <si>
    <t>2405 S Garland Ave Garland</t>
  </si>
  <si>
    <t>GRAY</t>
  </si>
  <si>
    <t>BLACK</t>
  </si>
  <si>
    <t>3.6L</t>
  </si>
  <si>
    <t>2C3CDXBG6KH692210</t>
  </si>
  <si>
    <t>$62,988</t>
  </si>
  <si>
    <t>Ride N Drive</t>
  </si>
  <si>
    <t>4106 O Banion Rd Garland</t>
  </si>
  <si>
    <t>4JGED6EB4KA138219</t>
  </si>
  <si>
    <t>335 335i</t>
  </si>
  <si>
    <t>$7,900</t>
  </si>
  <si>
    <t>Kirkpatrick Auto Sales</t>
  </si>
  <si>
    <t>11845 S Memorial Dr Bixby</t>
  </si>
  <si>
    <t>3.0L DOHC 24-valve DI I6 twin-turbocharged engine-inc: double-VA</t>
  </si>
  <si>
    <t>WBAWB73508P042026</t>
  </si>
  <si>
    <t>042026</t>
  </si>
  <si>
    <t>F-PACE SVR</t>
  </si>
  <si>
    <t>$78,965</t>
  </si>
  <si>
    <t>Yulong White</t>
  </si>
  <si>
    <t>SADCZ2EE8LA631469</t>
  </si>
  <si>
    <t>LNA1381</t>
  </si>
  <si>
    <t>750 Li</t>
  </si>
  <si>
    <t>$7,995</t>
  </si>
  <si>
    <t>Quality Motorcars</t>
  </si>
  <si>
    <t>1406 Jackson St Richmond</t>
  </si>
  <si>
    <t>WBAHN83597DT73242</t>
  </si>
  <si>
    <t>7DT73242</t>
  </si>
  <si>
    <t>$29,689</t>
  </si>
  <si>
    <t>EchoPark Automotive Houston Southwest Freeway</t>
  </si>
  <si>
    <t>10050 Southwest Freeway Houston</t>
  </si>
  <si>
    <t>3LN6L5A9XKR623667</t>
  </si>
  <si>
    <t>PKR623667</t>
  </si>
  <si>
    <t>$49,391</t>
  </si>
  <si>
    <t>4JGDF6EE3HA924246</t>
  </si>
  <si>
    <t>HA924246</t>
  </si>
  <si>
    <t>$19,628</t>
  </si>
  <si>
    <t>5NPD84LF6LH567001</t>
  </si>
  <si>
    <t>P567001</t>
  </si>
  <si>
    <t>Highlander XLE</t>
  </si>
  <si>
    <t>Bob Brown Buick GMC</t>
  </si>
  <si>
    <t>1405 SE Oralabor Road Ankeny</t>
  </si>
  <si>
    <t>Salsa Red Pearl</t>
  </si>
  <si>
    <t>5TDJZRFHXKS922545</t>
  </si>
  <si>
    <t>JA922545</t>
  </si>
  <si>
    <t>Apple Ford Lincoln Apple Valley</t>
  </si>
  <si>
    <t>7200 150th St W Apple Valley</t>
  </si>
  <si>
    <t>Burgundy Velvet Metallic Tinted Clearcoat</t>
  </si>
  <si>
    <t>2FMPK4K8XHBB64834</t>
  </si>
  <si>
    <t>28504Z</t>
  </si>
  <si>
    <t>Santa Fe SE Ultimate</t>
  </si>
  <si>
    <t>St. Charles Nissan Hyundai</t>
  </si>
  <si>
    <t>5625 Veterans Memorial Pkwy St Peters</t>
  </si>
  <si>
    <t>KM8SRDHF9HU220672</t>
  </si>
  <si>
    <t>84155-3</t>
  </si>
  <si>
    <t>Stark on the Beltline</t>
  </si>
  <si>
    <t>6806 Seybold Rd Madison</t>
  </si>
  <si>
    <t>2FMPK4K93HBB98624</t>
  </si>
  <si>
    <t>P2284</t>
  </si>
  <si>
    <t>$32,000</t>
  </si>
  <si>
    <t>Kevin</t>
  </si>
  <si>
    <t>West Paducah</t>
  </si>
  <si>
    <t>310.0HP 3.6L V6 Cylinder Engine Gasoline Fuel</t>
  </si>
  <si>
    <t>1GKKNPLS3HZ287698</t>
  </si>
  <si>
    <t>$28,434</t>
  </si>
  <si>
    <t>Hopkins Ford of Elgin</t>
  </si>
  <si>
    <t>1045 E Chicago St Elgin</t>
  </si>
  <si>
    <t>WDDHF8JB8GB179487</t>
  </si>
  <si>
    <t>11304A</t>
  </si>
  <si>
    <t>Traverse LT Cloth</t>
  </si>
  <si>
    <t>$27,999</t>
  </si>
  <si>
    <t>West Chicago Auto Mall</t>
  </si>
  <si>
    <t>560 E North Ave West Chicago</t>
  </si>
  <si>
    <t>1GNEVGKW8LJ188211</t>
  </si>
  <si>
    <t>2430A</t>
  </si>
  <si>
    <t>X5 xDrive50i</t>
  </si>
  <si>
    <t>$35,900</t>
  </si>
  <si>
    <t>Exotic Motors</t>
  </si>
  <si>
    <t>1600 Hicks Rd Rolling Meadows</t>
  </si>
  <si>
    <t>5UXKR6C51F0J75602</t>
  </si>
  <si>
    <t>J75602</t>
  </si>
  <si>
    <t>$44,977</t>
  </si>
  <si>
    <t>Mercedes-Benz of Westmont</t>
  </si>
  <si>
    <t>200 E Ogden Ave Westmont</t>
  </si>
  <si>
    <t>Graphite Gray Metallic</t>
  </si>
  <si>
    <t>W1N0G8EB5LF785906</t>
  </si>
  <si>
    <t>LF785906</t>
  </si>
  <si>
    <t>$32,857</t>
  </si>
  <si>
    <t>Russ Darrow Toyota</t>
  </si>
  <si>
    <t>2700 W Washington St West Bend</t>
  </si>
  <si>
    <t>1C4RJFBG8KC781837</t>
  </si>
  <si>
    <t>TPDS5221A</t>
  </si>
  <si>
    <t>$9,422</t>
  </si>
  <si>
    <t>AutoNation Hyundai O'Hare</t>
  </si>
  <si>
    <t>1509 S River Rd Des Plaines</t>
  </si>
  <si>
    <t>Nighthawk Black Pearl</t>
  </si>
  <si>
    <t>2.4L I4 16V MPFI DOHC</t>
  </si>
  <si>
    <t>JHLRD78865C034712</t>
  </si>
  <si>
    <t>5C034712</t>
  </si>
  <si>
    <t>$29,455</t>
  </si>
  <si>
    <t>M &amp; I Motors</t>
  </si>
  <si>
    <t>2772 Skokie Valley Rd Highland Park</t>
  </si>
  <si>
    <t>WAUBGAFL2EA066429</t>
  </si>
  <si>
    <t>$45,574</t>
  </si>
  <si>
    <t>Van Horn Chrysler Dodge Jeep Ram Fiat of Plymouth</t>
  </si>
  <si>
    <t>3000 Eastern Ave. Plymouth</t>
  </si>
  <si>
    <t>1C6SRFJT2LN174919</t>
  </si>
  <si>
    <t>B220492CP</t>
  </si>
  <si>
    <t>MKX Select</t>
  </si>
  <si>
    <t>$29,939</t>
  </si>
  <si>
    <t>EchoPark Automotive Nashville</t>
  </si>
  <si>
    <t>2121 Rosa L Parks Blvd Nashville</t>
  </si>
  <si>
    <t>Black Velvet</t>
  </si>
  <si>
    <t>2LMPJ6KR2JBL49669</t>
  </si>
  <si>
    <t>PJBL49669</t>
  </si>
  <si>
    <t>Optima S</t>
  </si>
  <si>
    <t>Right Place Auto Sales</t>
  </si>
  <si>
    <t>4599 Allisonville Rd Indianapolis</t>
  </si>
  <si>
    <t>5XXGT4L37JG236549</t>
  </si>
  <si>
    <t>$38,494</t>
  </si>
  <si>
    <t>Lockhart Cadillac Inc. - North</t>
  </si>
  <si>
    <t>9265 E 126th St Fishers</t>
  </si>
  <si>
    <t>1GYKNDRS3KZ180282</t>
  </si>
  <si>
    <t>22K514</t>
  </si>
  <si>
    <t>$75,491</t>
  </si>
  <si>
    <t>1GNSKPKD9MR346889</t>
  </si>
  <si>
    <t>S157062A</t>
  </si>
  <si>
    <t>GLB 250 Base 4MATIC</t>
  </si>
  <si>
    <t>$41,500</t>
  </si>
  <si>
    <t>Mercedes-Benz of Ann Arbor</t>
  </si>
  <si>
    <t>570 Automall Drive Ann Arbor</t>
  </si>
  <si>
    <t>Denim Blue Metallic</t>
  </si>
  <si>
    <t>W1N4M4HB7LW024454</t>
  </si>
  <si>
    <t>MP1953</t>
  </si>
  <si>
    <t>SALYL2EX4KA205645</t>
  </si>
  <si>
    <t>B9048S</t>
  </si>
  <si>
    <t>$55,995</t>
  </si>
  <si>
    <t>5UXCR6C50KLL27947</t>
  </si>
  <si>
    <t>R41407A</t>
  </si>
  <si>
    <t>Charlie's Dodge-Chrysler-Jeep</t>
  </si>
  <si>
    <t>725 Illinois Ave Maumee</t>
  </si>
  <si>
    <t>1C4RJFBT4MC589590</t>
  </si>
  <si>
    <t>22T419A</t>
  </si>
  <si>
    <t>1C4RJFBG1KC729787</t>
  </si>
  <si>
    <t>22GC253A</t>
  </si>
  <si>
    <t>$51,794</t>
  </si>
  <si>
    <t>Rick Case Kia at Gwinnett Place</t>
  </si>
  <si>
    <t>3190 Satellite Pointe NW Duluth</t>
  </si>
  <si>
    <t>5UXCR6C52KLL53014</t>
  </si>
  <si>
    <t>KNG295121A</t>
  </si>
  <si>
    <t>$54,997</t>
  </si>
  <si>
    <t>Herrnstein Chrysler Dodge Jeep Ram Kia</t>
  </si>
  <si>
    <t>133 Marietta Rd Chillicothe</t>
  </si>
  <si>
    <t>5XYP54HC2MG167322</t>
  </si>
  <si>
    <t>2JG267A</t>
  </si>
  <si>
    <t>$40,552</t>
  </si>
  <si>
    <t>Athens Ford</t>
  </si>
  <si>
    <t>4260 Atlanta Hwy Athens</t>
  </si>
  <si>
    <t>2C3CDZBT5MH572510</t>
  </si>
  <si>
    <t>P10504A</t>
  </si>
  <si>
    <t>$29,138</t>
  </si>
  <si>
    <t>Metro Lexus</t>
  </si>
  <si>
    <t>13600 Brookpark Rd Cleveland</t>
  </si>
  <si>
    <t>4T1M11AK4LU949838</t>
  </si>
  <si>
    <t>24280PA</t>
  </si>
  <si>
    <t>$39,299</t>
  </si>
  <si>
    <t>EchoPark Automotive Greenville</t>
  </si>
  <si>
    <t>2930 Laurens Rd Greenville</t>
  </si>
  <si>
    <t>2T2ZZMCA5JC101174</t>
  </si>
  <si>
    <t>PJC101174</t>
  </si>
  <si>
    <t>CarMax Jacksonville West - Now offering Curbside Pickup and Home Delivery</t>
  </si>
  <si>
    <t>7438 Blanding Blvd Jacksonville</t>
  </si>
  <si>
    <t>1GKKNPLS3KZ178553</t>
  </si>
  <si>
    <t>$40,390</t>
  </si>
  <si>
    <t>Lexus of Tampa Bay</t>
  </si>
  <si>
    <t>5804 N Dale Mabry Highway Tampa</t>
  </si>
  <si>
    <t>2T2ZZMCA9KC126869</t>
  </si>
  <si>
    <t>KC126869</t>
  </si>
  <si>
    <t>Jaguar Land Rover Jacksonville</t>
  </si>
  <si>
    <t>11217 Atlantic Blvd Jacksonville</t>
  </si>
  <si>
    <t>Premium Unleaded V-6 3.5 L/213</t>
  </si>
  <si>
    <t>4JGDA5JB4HA842708</t>
  </si>
  <si>
    <t>PR5461A</t>
  </si>
  <si>
    <t>$31,888</t>
  </si>
  <si>
    <t>Bill Bryan Subaru</t>
  </si>
  <si>
    <t>8730 US-441 Leesburg</t>
  </si>
  <si>
    <t>JM3KFADM3L0847942</t>
  </si>
  <si>
    <t>S22296A</t>
  </si>
  <si>
    <t>$70,500</t>
  </si>
  <si>
    <t>Kia of Clermont</t>
  </si>
  <si>
    <t>17550 Florida 50 Clermont</t>
  </si>
  <si>
    <t>Red Multi</t>
  </si>
  <si>
    <t>5YJYGDEE9MF234364</t>
  </si>
  <si>
    <t>G125606A</t>
  </si>
  <si>
    <t>$45,897</t>
  </si>
  <si>
    <t>Scanlon Lexus</t>
  </si>
  <si>
    <t>14200 S Tamiami Trail Fort Myers</t>
  </si>
  <si>
    <t>2T2HZMAA5LC167046</t>
  </si>
  <si>
    <t>LP22286</t>
  </si>
  <si>
    <t>$34,992</t>
  </si>
  <si>
    <t>Naples INFINITI</t>
  </si>
  <si>
    <t>5880 Naples Blvd Naples</t>
  </si>
  <si>
    <t>Majestic White</t>
  </si>
  <si>
    <t>5N1DL0MN3LC536518</t>
  </si>
  <si>
    <t>P536518</t>
  </si>
  <si>
    <t>Don Beyer Volvo Cars - Dulles</t>
  </si>
  <si>
    <t>21830 Pacific Blvd Sterling</t>
  </si>
  <si>
    <t>YV4A22PK9L1533414</t>
  </si>
  <si>
    <t>15606K</t>
  </si>
  <si>
    <t>Tiguan 2.0T SEL Premium R-Line</t>
  </si>
  <si>
    <t>$40,401</t>
  </si>
  <si>
    <t>Stohlman Volkswagen Subaru</t>
  </si>
  <si>
    <t>8433 Leesburg Pike Vienna</t>
  </si>
  <si>
    <t>3VV4B7AX3MM148762</t>
  </si>
  <si>
    <t>V20255A</t>
  </si>
  <si>
    <t>Rover Range Rover 5.0L Supercharged Autobiography</t>
  </si>
  <si>
    <t>Tan / Ebony</t>
  </si>
  <si>
    <t>SALGV3TF2EA184711</t>
  </si>
  <si>
    <t>Rover Range Rover 3.0L Supercharged HSE</t>
  </si>
  <si>
    <t>$45,995</t>
  </si>
  <si>
    <t>Ivory / Ebony</t>
  </si>
  <si>
    <t>SALGS2VF3FA208743</t>
  </si>
  <si>
    <t>08743</t>
  </si>
  <si>
    <t>RX 350 F SPORT Appearance</t>
  </si>
  <si>
    <t>$53,188</t>
  </si>
  <si>
    <t>Ourisman Lexus</t>
  </si>
  <si>
    <t>15501 FREDERICK ROAD Rockville</t>
  </si>
  <si>
    <t>2T2SZMDA4MC274138</t>
  </si>
  <si>
    <t>TC274138</t>
  </si>
  <si>
    <t>XC60 T6 Inscription</t>
  </si>
  <si>
    <t>$42,380</t>
  </si>
  <si>
    <t>DARCARS Volvo Cars</t>
  </si>
  <si>
    <t>15401 N Frederick Rd Rockville</t>
  </si>
  <si>
    <t>LYVA22RL0KB263134</t>
  </si>
  <si>
    <t>2K6547A</t>
  </si>
  <si>
    <t>Escape Titanium</t>
  </si>
  <si>
    <t>Koons of Falls Church Ford</t>
  </si>
  <si>
    <t>1051 E Broad St Falls Church</t>
  </si>
  <si>
    <t>Tuxedo Black</t>
  </si>
  <si>
    <t>1FMCU0J9XFUB88876</t>
  </si>
  <si>
    <t>FA16680A</t>
  </si>
  <si>
    <t>Silverado 1500 2LT</t>
  </si>
  <si>
    <t>$27,400</t>
  </si>
  <si>
    <t>Strosnider Chevrolet</t>
  </si>
  <si>
    <t>5200 Oaklawn Blvd Hopewell</t>
  </si>
  <si>
    <t>Jet Black, Cloth seat trim</t>
  </si>
  <si>
    <t>1GCVKREC6HZ163427</t>
  </si>
  <si>
    <t>22642P</t>
  </si>
  <si>
    <t>Macan Base</t>
  </si>
  <si>
    <t>$53,533</t>
  </si>
  <si>
    <t>Porsche Arlington</t>
  </si>
  <si>
    <t>3100 Richmond Hwy Arlington</t>
  </si>
  <si>
    <t>WP1AA2A51LLB13268</t>
  </si>
  <si>
    <t>B13268PA</t>
  </si>
  <si>
    <t>2T2HZMDA8LC242768</t>
  </si>
  <si>
    <t>2D7779A</t>
  </si>
  <si>
    <t>$61,414</t>
  </si>
  <si>
    <t>WA1EVAF1XKD013650</t>
  </si>
  <si>
    <t>KD013650</t>
  </si>
  <si>
    <t>$32,800</t>
  </si>
  <si>
    <t>Brickell Mazda</t>
  </si>
  <si>
    <t>618 SW 8th St Miami</t>
  </si>
  <si>
    <t>Bronze Metallic</t>
  </si>
  <si>
    <t>WBA5R1C51KAK08035</t>
  </si>
  <si>
    <t>D621907B</t>
  </si>
  <si>
    <t>$17,949</t>
  </si>
  <si>
    <t>5N1AT2MV0GC891456</t>
  </si>
  <si>
    <t>F07937MB</t>
  </si>
  <si>
    <t>$13,499</t>
  </si>
  <si>
    <t>KNMAT2MV5GP643281</t>
  </si>
  <si>
    <t>Main Motorcar Chrysler Dodge Jeep RAM</t>
  </si>
  <si>
    <t>224-228 W Main St Johnstown</t>
  </si>
  <si>
    <t>1C4RJFBG1JC426779</t>
  </si>
  <si>
    <t>U426779</t>
  </si>
  <si>
    <t>$41,999</t>
  </si>
  <si>
    <t>Healey Chrysler  Dodge Jeep &amp; RAM</t>
  </si>
  <si>
    <t>557 Route 52 Beacon</t>
  </si>
  <si>
    <t>JTHCZ1BLXJA010464</t>
  </si>
  <si>
    <t>CHUK2442</t>
  </si>
  <si>
    <t>$58,000</t>
  </si>
  <si>
    <t>Will</t>
  </si>
  <si>
    <t>New York</t>
  </si>
  <si>
    <t>5YJ3E1EB6MF020047</t>
  </si>
  <si>
    <t>Lia Nissan of Saratoga</t>
  </si>
  <si>
    <t>2906 U.S. 9 Malta</t>
  </si>
  <si>
    <t>Mocha Almond Pearl</t>
  </si>
  <si>
    <t>5N1AZ2MS9KN121922</t>
  </si>
  <si>
    <t>P5570</t>
  </si>
  <si>
    <t>$29,718</t>
  </si>
  <si>
    <t>2HKRW2H85KH626080</t>
  </si>
  <si>
    <t>225409A</t>
  </si>
  <si>
    <t>$29,498</t>
  </si>
  <si>
    <t>South Shore Hyundai</t>
  </si>
  <si>
    <t>360 W Sunrise Hwy Valley Stream</t>
  </si>
  <si>
    <t>4S4BSANC1K3342873</t>
  </si>
  <si>
    <t>U10192O</t>
  </si>
  <si>
    <t>$35,419</t>
  </si>
  <si>
    <t>Volvo Cars Pioneer Valley</t>
  </si>
  <si>
    <t>48 Damon Road Northampton</t>
  </si>
  <si>
    <t>01060</t>
  </si>
  <si>
    <t>LYV102RK2JB101761</t>
  </si>
  <si>
    <t>A456</t>
  </si>
  <si>
    <t>$46,286</t>
  </si>
  <si>
    <t>Balise Toyota</t>
  </si>
  <si>
    <t>1399 Riverdale St West Springfield</t>
  </si>
  <si>
    <t>01089</t>
  </si>
  <si>
    <t>JTJBM7FX7K5236478</t>
  </si>
  <si>
    <t>A161130</t>
  </si>
  <si>
    <t>$37,522</t>
  </si>
  <si>
    <t>Key Hyundai of Manchester</t>
  </si>
  <si>
    <t>21 Hartford Tpke Vernon</t>
  </si>
  <si>
    <t>06066</t>
  </si>
  <si>
    <t>WBA5R7C57KAJ80549</t>
  </si>
  <si>
    <t>KV5134</t>
  </si>
  <si>
    <t>$79,997</t>
  </si>
  <si>
    <t>Team Nissan</t>
  </si>
  <si>
    <t>70 Keller St Manchester</t>
  </si>
  <si>
    <t>WUABWCF5XKA900805</t>
  </si>
  <si>
    <t>PA10034</t>
  </si>
  <si>
    <t>$45,553</t>
  </si>
  <si>
    <t>Tulley Automotive Group</t>
  </si>
  <si>
    <t>147 Daniel Webster Hwy Nashua</t>
  </si>
  <si>
    <t>03060</t>
  </si>
  <si>
    <t>5UXTY5C04L9B80700</t>
  </si>
  <si>
    <t>B221542B</t>
  </si>
  <si>
    <t>$49,700</t>
  </si>
  <si>
    <t>Boch Honda</t>
  </si>
  <si>
    <t>279 Boston Providence Hwy Norwood</t>
  </si>
  <si>
    <t>WBAJE7C53KWW16875</t>
  </si>
  <si>
    <t>PH94961</t>
  </si>
  <si>
    <t>$32,600</t>
  </si>
  <si>
    <t>McGovern Honda of Boston</t>
  </si>
  <si>
    <t>100 Broadway Everett</t>
  </si>
  <si>
    <t>02149</t>
  </si>
  <si>
    <t>2HKRW2H87KH668296</t>
  </si>
  <si>
    <t>MH11522A</t>
  </si>
  <si>
    <t>$31,999</t>
  </si>
  <si>
    <t>North Shore Mazda</t>
  </si>
  <si>
    <t>84 Newbury St Danvers</t>
  </si>
  <si>
    <t>01923</t>
  </si>
  <si>
    <t>JM3KFBDM7K0651247</t>
  </si>
  <si>
    <t>SCX53612A</t>
  </si>
  <si>
    <t>NX 200t F Sport</t>
  </si>
  <si>
    <t>$31,990</t>
  </si>
  <si>
    <t>Jaguar Land Rover Woodland Hills</t>
  </si>
  <si>
    <t>22006 West Erwin Street Woodland Hills</t>
  </si>
  <si>
    <t>JTJYARBZ3H2069360</t>
  </si>
  <si>
    <t>H2069360</t>
  </si>
  <si>
    <t>RX 450h 450H</t>
  </si>
  <si>
    <t>$39,235</t>
  </si>
  <si>
    <t>Lexus Santa Monica</t>
  </si>
  <si>
    <t>1501 Santa Monica Blvd Santa Monica</t>
  </si>
  <si>
    <t>3.5L V6 24V MPFI DOHC Hybrid</t>
  </si>
  <si>
    <t>2T2BGMCA7JC026663</t>
  </si>
  <si>
    <t>L026663</t>
  </si>
  <si>
    <t>$21,999</t>
  </si>
  <si>
    <t>JTHBK1EG1C2497159</t>
  </si>
  <si>
    <t>C2497159</t>
  </si>
  <si>
    <t>$34,988</t>
  </si>
  <si>
    <t>Metro Nissan of Montclair</t>
  </si>
  <si>
    <t>9440 Autoplex St Montclair</t>
  </si>
  <si>
    <t>7FARW1H84LE005217</t>
  </si>
  <si>
    <t>30497B</t>
  </si>
  <si>
    <t>Outback 3.6R Limited</t>
  </si>
  <si>
    <t>$30,975</t>
  </si>
  <si>
    <t>MINI of Las Vegas</t>
  </si>
  <si>
    <t>5750 W Sahara Ave Las Vegas</t>
  </si>
  <si>
    <t>3.6L H6 24V MPFI DOHC</t>
  </si>
  <si>
    <t>4S4BSENC3K3354997</t>
  </si>
  <si>
    <t>K3354997</t>
  </si>
  <si>
    <t>$73,995</t>
  </si>
  <si>
    <t>Marin Acura</t>
  </si>
  <si>
    <t>5860 Paradise Dr Corte Madera</t>
  </si>
  <si>
    <t>5YJYGAEE5MF274875</t>
  </si>
  <si>
    <t>$57,980</t>
  </si>
  <si>
    <t>Lithia Chrysler Jeep of Reno</t>
  </si>
  <si>
    <t>1050 East Plumb Ln Reno</t>
  </si>
  <si>
    <t>5YJ3E1EB0KF510769</t>
  </si>
  <si>
    <t>KF510769</t>
  </si>
  <si>
    <t>Fusion Titanium</t>
  </si>
  <si>
    <t>$23,500</t>
  </si>
  <si>
    <t>3FA6P0D98LR137535</t>
  </si>
  <si>
    <t>R32994</t>
  </si>
  <si>
    <t>$39,605</t>
  </si>
  <si>
    <t>Arrowhead BMW</t>
  </si>
  <si>
    <t>19250 N. Loop 101 Glendale</t>
  </si>
  <si>
    <t>Portimao Blue Metallic</t>
  </si>
  <si>
    <t>WBA5R1C58KFH09185</t>
  </si>
  <si>
    <t>P12970</t>
  </si>
  <si>
    <t>$61,672</t>
  </si>
  <si>
    <t>5UXCR6C05L9C69078</t>
  </si>
  <si>
    <t>X220910A</t>
  </si>
  <si>
    <t>Tundra 1794</t>
  </si>
  <si>
    <t>$45,212</t>
  </si>
  <si>
    <t>AutoNation Nissan Tempe</t>
  </si>
  <si>
    <t>7755 S Autoplex Loop Tempe</t>
  </si>
  <si>
    <t>5.7L V8 32V MPFI DOHC Flexible Fuel</t>
  </si>
  <si>
    <t>5TFAW5F14HX608641</t>
  </si>
  <si>
    <t>HX608641</t>
  </si>
  <si>
    <t>5YJYGAEE6MF202423</t>
  </si>
  <si>
    <t>19654A</t>
  </si>
  <si>
    <t>$60,227</t>
  </si>
  <si>
    <t xml:space="preserve">Mark Kia </t>
  </si>
  <si>
    <t>3333 N 89th St Scottsdale</t>
  </si>
  <si>
    <t>5UXCR6C07M9F08518</t>
  </si>
  <si>
    <t>KT1642</t>
  </si>
  <si>
    <t>Santa Fe XL Limited Ultimate</t>
  </si>
  <si>
    <t>$36,250</t>
  </si>
  <si>
    <t>Bill Luke Santan</t>
  </si>
  <si>
    <t>3404 S. Speedway Drive Gilbert</t>
  </si>
  <si>
    <t>KM8SR4HF6KU310210</t>
  </si>
  <si>
    <t>SC25692</t>
  </si>
  <si>
    <t>Titan PRO-4X</t>
  </si>
  <si>
    <t>AMD Auto</t>
  </si>
  <si>
    <t>6322 WURZBACH RD San Antonio</t>
  </si>
  <si>
    <t>Baja Storm</t>
  </si>
  <si>
    <t>1N6AA1ED4MN516399</t>
  </si>
  <si>
    <t>Sewell INFINITI of Fort Worth</t>
  </si>
  <si>
    <t>5135 Bryant Irvin Rd Fort Worth</t>
  </si>
  <si>
    <t>2T2ZK1BAXFC160412</t>
  </si>
  <si>
    <t>5144250A</t>
  </si>
  <si>
    <t>$78,000</t>
  </si>
  <si>
    <t>Five Star Ford</t>
  </si>
  <si>
    <t>6618 NE Loop 820 North Richland Hills</t>
  </si>
  <si>
    <t>5UXCW2C07M9F36501</t>
  </si>
  <si>
    <t>NLB23739A</t>
  </si>
  <si>
    <t>$41,992</t>
  </si>
  <si>
    <t>Apple Sport Imports</t>
  </si>
  <si>
    <t>11129 Ranch Rd 620 N Austin</t>
  </si>
  <si>
    <t>WA1BNAFY9K2116988</t>
  </si>
  <si>
    <t>54885A</t>
  </si>
  <si>
    <t>$119,500</t>
  </si>
  <si>
    <t>Grubbs Volvo Cars Grapevine</t>
  </si>
  <si>
    <t>1500 E State Hwy 114 Grapevine</t>
  </si>
  <si>
    <t>Designo Magno Matte</t>
  </si>
  <si>
    <t>Designo Black</t>
  </si>
  <si>
    <t>WDCYC7DF3HX278292</t>
  </si>
  <si>
    <t>HX278292</t>
  </si>
  <si>
    <t>Auto Nik</t>
  </si>
  <si>
    <t>11444 N Stemmons Freeway Dallas</t>
  </si>
  <si>
    <t>2T2ZK1BA9DC094559</t>
  </si>
  <si>
    <t>094559</t>
  </si>
  <si>
    <t>$99,885</t>
  </si>
  <si>
    <t>Autonet</t>
  </si>
  <si>
    <t>1365 Regal Row Dallas</t>
  </si>
  <si>
    <t>WDCYC7DF1HX279960</t>
  </si>
  <si>
    <t>$45,480</t>
  </si>
  <si>
    <t>5UXUJ3C50KLG53423</t>
  </si>
  <si>
    <t>G53423</t>
  </si>
  <si>
    <t>$42,000</t>
  </si>
  <si>
    <t>INFINITI of Kansas City</t>
  </si>
  <si>
    <t>6960 W Frontage Rd Merriam</t>
  </si>
  <si>
    <t>1C4RJFBG8KC589432</t>
  </si>
  <si>
    <t>K22142A</t>
  </si>
  <si>
    <t>RAV4 XLE Premium</t>
  </si>
  <si>
    <t>$39,011</t>
  </si>
  <si>
    <t>Bert Ogden Toyota of Harlingen</t>
  </si>
  <si>
    <t>8721 W Expy 83 Harlingen</t>
  </si>
  <si>
    <t>2T3C1RFV6MC103329</t>
  </si>
  <si>
    <t>TX3663</t>
  </si>
  <si>
    <t>$26,580</t>
  </si>
  <si>
    <t>John Eagle Honda of Houston</t>
  </si>
  <si>
    <t>18787 Northwest Fwy Houston</t>
  </si>
  <si>
    <t>JHMFC1F44JX036122</t>
  </si>
  <si>
    <t>JX036122DW</t>
  </si>
  <si>
    <t>R&amp;T Expo</t>
  </si>
  <si>
    <t>8905 Lipan Rd Houston</t>
  </si>
  <si>
    <t>WDDHF5KB2EB054110</t>
  </si>
  <si>
    <t>054110</t>
  </si>
  <si>
    <t>$83,795</t>
  </si>
  <si>
    <t>Beck &amp; Masten Buick GMC South</t>
  </si>
  <si>
    <t>12820 Gulf Fwy Houston</t>
  </si>
  <si>
    <t>1GKS1DKL3MR298022</t>
  </si>
  <si>
    <t>R315359A</t>
  </si>
  <si>
    <t>Medium Light Stone</t>
  </si>
  <si>
    <t>1FMCU9J94KUB61137</t>
  </si>
  <si>
    <t>85746A</t>
  </si>
  <si>
    <t>$36,785</t>
  </si>
  <si>
    <t>Buerkle Acura</t>
  </si>
  <si>
    <t>7925 Brooklyn Blvd Minneapolis</t>
  </si>
  <si>
    <t>5FNYF8H52LB005156</t>
  </si>
  <si>
    <t>N12867A</t>
  </si>
  <si>
    <t>$29,885</t>
  </si>
  <si>
    <t>Carlson Toyota</t>
  </si>
  <si>
    <t>12880 Riverdale Dr NW Coon Rapids</t>
  </si>
  <si>
    <t>JTMDFREV4JJ202781</t>
  </si>
  <si>
    <t>P9711</t>
  </si>
  <si>
    <t>Tucson Limited</t>
  </si>
  <si>
    <t>Shimmering Silver</t>
  </si>
  <si>
    <t>5NMJECAEXNH008910</t>
  </si>
  <si>
    <t>16191-1</t>
  </si>
  <si>
    <t>$53,499</t>
  </si>
  <si>
    <t>5UXCR6C58KLL10474</t>
  </si>
  <si>
    <t>W6568A</t>
  </si>
  <si>
    <t>$41,349</t>
  </si>
  <si>
    <t>Cadillac of New Orleans</t>
  </si>
  <si>
    <t>3100 Lime St Metairie</t>
  </si>
  <si>
    <t>1GYKNCRS6KZ265191</t>
  </si>
  <si>
    <t>P7276</t>
  </si>
  <si>
    <t>$48,500</t>
  </si>
  <si>
    <t>Jones Nissan</t>
  </si>
  <si>
    <t>1260 Wayne Rd Savannah</t>
  </si>
  <si>
    <t>Bikini Pearlcoat</t>
  </si>
  <si>
    <t>1C4HJXEN3LW220988</t>
  </si>
  <si>
    <t>NC5927</t>
  </si>
  <si>
    <t>Q7 3.0T Prestige</t>
  </si>
  <si>
    <t>$32,792</t>
  </si>
  <si>
    <t>WA1VAAF75HD027285</t>
  </si>
  <si>
    <t>HD027285</t>
  </si>
  <si>
    <t>$49,937</t>
  </si>
  <si>
    <t>Lexus of Naperville</t>
  </si>
  <si>
    <t>2480 Aurora Ave Naperville</t>
  </si>
  <si>
    <t>2T2BZMCA2KC208671</t>
  </si>
  <si>
    <t>220659A</t>
  </si>
  <si>
    <t>GV70 3.5T Sport</t>
  </si>
  <si>
    <t>$64,995</t>
  </si>
  <si>
    <t>Baha Auto Sales</t>
  </si>
  <si>
    <t>4257 W. North Ave. Chicago</t>
  </si>
  <si>
    <t>Vik Black</t>
  </si>
  <si>
    <t>KMUMCDTC8NU012299</t>
  </si>
  <si>
    <t>Escalade Luxury</t>
  </si>
  <si>
    <t>Zeigler Cadillac of Lincolnwood</t>
  </si>
  <si>
    <t>7373 N Cicero Ave Lincolnwood</t>
  </si>
  <si>
    <t>Dark Granite Metallic</t>
  </si>
  <si>
    <t>1GYS4BKJ3HR390477</t>
  </si>
  <si>
    <t>RT2260</t>
  </si>
  <si>
    <t>$24,695</t>
  </si>
  <si>
    <t>Bob Rohrman Subaru</t>
  </si>
  <si>
    <t>1600 S Creasy Ln Lafayette</t>
  </si>
  <si>
    <t>Ivy</t>
  </si>
  <si>
    <t>4S4BSANC5J3227143</t>
  </si>
  <si>
    <t>3444PPPP</t>
  </si>
  <si>
    <t>$84,990</t>
  </si>
  <si>
    <t>Driver's Way</t>
  </si>
  <si>
    <t>100 Drivers Way Pelham</t>
  </si>
  <si>
    <t>1GKS1DKL6MR387034</t>
  </si>
  <si>
    <t>D58055</t>
  </si>
  <si>
    <t>$35,988</t>
  </si>
  <si>
    <t>Toyota of Louisville / Scion of Louisville</t>
  </si>
  <si>
    <t>6514 Dixie Hwy Louisville</t>
  </si>
  <si>
    <t>4T1K61AK8LU868124</t>
  </si>
  <si>
    <t>$49,667</t>
  </si>
  <si>
    <t>Tom Kelley Buick GMC</t>
  </si>
  <si>
    <t>555 Grand National Drive Fort Wayne</t>
  </si>
  <si>
    <t>1GKKNXLS2LZ131340</t>
  </si>
  <si>
    <t>93208C</t>
  </si>
  <si>
    <t>$55,986</t>
  </si>
  <si>
    <t>Kings Kia</t>
  </si>
  <si>
    <t>9600 Kings Auto Mall Rd Cin</t>
  </si>
  <si>
    <t>5XYP5DHCXMG174194</t>
  </si>
  <si>
    <t>MG174194</t>
  </si>
  <si>
    <t>AutoNation Toyota Thornton Road</t>
  </si>
  <si>
    <t>1000 Blairs Bridge Rd Lithia Springs</t>
  </si>
  <si>
    <t>WBA7E2C53GGD99927</t>
  </si>
  <si>
    <t>GGD99927</t>
  </si>
  <si>
    <t>$42,276</t>
  </si>
  <si>
    <t>2T2ZZMCA8KC125034</t>
  </si>
  <si>
    <t>NLSP190205</t>
  </si>
  <si>
    <t>$29,184</t>
  </si>
  <si>
    <t>Nalley Toyota Union City</t>
  </si>
  <si>
    <t>4115 Jonesboro Rd Union City</t>
  </si>
  <si>
    <t>2FMPK3K98LBA60192</t>
  </si>
  <si>
    <t>NTUP200038</t>
  </si>
  <si>
    <t>Envision Essence</t>
  </si>
  <si>
    <t>Buick Certified</t>
  </si>
  <si>
    <t>Champion Chevrolet of Howell</t>
  </si>
  <si>
    <t>5000 E Grand River Ave Howell</t>
  </si>
  <si>
    <t>LRBFX2SA1LD093694</t>
  </si>
  <si>
    <t>P1202A</t>
  </si>
  <si>
    <t>Hennessy Cadillac</t>
  </si>
  <si>
    <t>3377 Satellite Blvd. Duluth</t>
  </si>
  <si>
    <t>1GYFZCR48KF117097</t>
  </si>
  <si>
    <t>21897P</t>
  </si>
  <si>
    <t>Palisade Calligraphy</t>
  </si>
  <si>
    <t>$50,289</t>
  </si>
  <si>
    <t>EchoPark Automotive Atlanta (Duluth)</t>
  </si>
  <si>
    <t>3296 Commerce Ave Duluth</t>
  </si>
  <si>
    <t>KM8R74HE1MU323574</t>
  </si>
  <si>
    <t>YMU323574</t>
  </si>
  <si>
    <t>MDX 3.5L AcuraWatch Plus Package</t>
  </si>
  <si>
    <t>5FRYD3H24GB006361</t>
  </si>
  <si>
    <t>YGB006361</t>
  </si>
  <si>
    <t>Escape SEL</t>
  </si>
  <si>
    <t>$28,961</t>
  </si>
  <si>
    <t>Serra Ford Farmington Hills</t>
  </si>
  <si>
    <t>39300 West 10 Mile Road Farmington Hills</t>
  </si>
  <si>
    <t>Desert Gold Metallic</t>
  </si>
  <si>
    <t>1FMCU9H95LUB00029</t>
  </si>
  <si>
    <t>LUB00029</t>
  </si>
  <si>
    <t>Fusion SEL</t>
  </si>
  <si>
    <t>$22,949</t>
  </si>
  <si>
    <t>3FA6P0CDXLR206523</t>
  </si>
  <si>
    <t>PV62</t>
  </si>
  <si>
    <t>CR-V LX</t>
  </si>
  <si>
    <t>1800 Georgesville Square Drive Columbus</t>
  </si>
  <si>
    <t>2HKRW6H34KH216768</t>
  </si>
  <si>
    <t>S6697T</t>
  </si>
  <si>
    <t>$23,863</t>
  </si>
  <si>
    <t>Champion Hargreaves Chevrolet</t>
  </si>
  <si>
    <t>2000 E Twelve Mile Rd Royal Oak</t>
  </si>
  <si>
    <t>Black/Ivory</t>
  </si>
  <si>
    <t>1HGCT1B81HA002330</t>
  </si>
  <si>
    <t>5863AJH</t>
  </si>
  <si>
    <t>$25,277</t>
  </si>
  <si>
    <t>Capital Kia</t>
  </si>
  <si>
    <t>3445 Morse Rd. Columbus</t>
  </si>
  <si>
    <t>Gravity Gray</t>
  </si>
  <si>
    <t>5XYPGDA34KG604156</t>
  </si>
  <si>
    <t>O4156T</t>
  </si>
  <si>
    <t>$37,899</t>
  </si>
  <si>
    <t>Ricart Used Car Factory</t>
  </si>
  <si>
    <t>4255 S Hamilton Rd Groveport</t>
  </si>
  <si>
    <t>1C4RJFBGXLC169107</t>
  </si>
  <si>
    <t>PRT43657</t>
  </si>
  <si>
    <t>$39,384</t>
  </si>
  <si>
    <t>5N1AZ2CS7LN107312</t>
  </si>
  <si>
    <t>FTN2189D</t>
  </si>
  <si>
    <t>$45,188</t>
  </si>
  <si>
    <t>Fred Anderson Toyota of Asheville</t>
  </si>
  <si>
    <t>777 Brevard Rd Asheville</t>
  </si>
  <si>
    <t>JTEBU5JR6J5608161</t>
  </si>
  <si>
    <t>NW037814A</t>
  </si>
  <si>
    <t>Acadia SLT-1</t>
  </si>
  <si>
    <t>$33,201</t>
  </si>
  <si>
    <t>Gastonia Chevrolet Cadillac Buick GMC</t>
  </si>
  <si>
    <t>831 South Main Street Lowell</t>
  </si>
  <si>
    <t>Cocoa</t>
  </si>
  <si>
    <t>1GKKNMLS2KZ210911</t>
  </si>
  <si>
    <t>T4405B</t>
  </si>
  <si>
    <t>Q5 2.0T Tech Premium</t>
  </si>
  <si>
    <t>Toyota of Rock Hill</t>
  </si>
  <si>
    <t>640 Galleria Blvd Rock Hill</t>
  </si>
  <si>
    <t>WA1ANAFY5J2207881</t>
  </si>
  <si>
    <t>J2207881</t>
  </si>
  <si>
    <t>2T2ZZMCA8KC121095</t>
  </si>
  <si>
    <t>KC121095</t>
  </si>
  <si>
    <t>Accurate Automotive of Jacksonville</t>
  </si>
  <si>
    <t>7840 Philips Hwy Jacksonville</t>
  </si>
  <si>
    <t>3VWC57BU4KM173458</t>
  </si>
  <si>
    <t>CTS 2.0L Turbo Luxury</t>
  </si>
  <si>
    <t>$33,252</t>
  </si>
  <si>
    <t>Brandon Auto Mall Alfa Romeo</t>
  </si>
  <si>
    <t>11024 Causeway Blvd Brandon</t>
  </si>
  <si>
    <t>1G6AR5SXXK0107421</t>
  </si>
  <si>
    <t>115633A</t>
  </si>
  <si>
    <t>$38,598</t>
  </si>
  <si>
    <t>Genesee Valley Motors</t>
  </si>
  <si>
    <t>1695 Interstate Drive Avon</t>
  </si>
  <si>
    <t>5UXTR9C59KLP97380</t>
  </si>
  <si>
    <t>GVD3036</t>
  </si>
  <si>
    <t>WBA3B3C53FF546472</t>
  </si>
  <si>
    <t>$37,750</t>
  </si>
  <si>
    <t>Pearson Honda</t>
  </si>
  <si>
    <t>14001 Hull Street Rd Midlothian</t>
  </si>
  <si>
    <t>Orange</t>
  </si>
  <si>
    <t>2HKRW2H98KH601540</t>
  </si>
  <si>
    <t>P8521</t>
  </si>
  <si>
    <t>M550 M550i xDrive</t>
  </si>
  <si>
    <t>$43,995</t>
  </si>
  <si>
    <t>Maximum Auto Outlet</t>
  </si>
  <si>
    <t>8503 Euclid Ave Manassas Park</t>
  </si>
  <si>
    <t>Azurite Black Metallic</t>
  </si>
  <si>
    <t>Engine: 4.4L TwinPower Turbo V8</t>
  </si>
  <si>
    <t>WBAJB9C52JG464133</t>
  </si>
  <si>
    <t>JG464133</t>
  </si>
  <si>
    <t>Carmart</t>
  </si>
  <si>
    <t>8710 Liberia Ave Manassas</t>
  </si>
  <si>
    <t>4T1G11AK7MU454807</t>
  </si>
  <si>
    <t>CM7526</t>
  </si>
  <si>
    <t>Outlander SE</t>
  </si>
  <si>
    <t>$8,000</t>
  </si>
  <si>
    <t>Ellas Auto Outlet, Inc</t>
  </si>
  <si>
    <t>6241 Jefferson Davis Hwy Spotsylvania</t>
  </si>
  <si>
    <t>JA4AS3AW0CU003961</t>
  </si>
  <si>
    <t>E1ECL7YU</t>
  </si>
  <si>
    <t>$32,783</t>
  </si>
  <si>
    <t>Richmond BMW</t>
  </si>
  <si>
    <t>8710 W Broad St Richmond</t>
  </si>
  <si>
    <t>WBXHT3Z37J4A66716</t>
  </si>
  <si>
    <t>CRBP180106</t>
  </si>
  <si>
    <t>$71,481</t>
  </si>
  <si>
    <t>Nardo Gray</t>
  </si>
  <si>
    <t>WUABWCF56KA908173</t>
  </si>
  <si>
    <t>QZ6653</t>
  </si>
  <si>
    <t>CarMax Gaithersburg - Now offering Curbside Pickup</t>
  </si>
  <si>
    <t>16411 Shady Grove Rd Gaithersburg</t>
  </si>
  <si>
    <t>1C4RJFBGXLC333584</t>
  </si>
  <si>
    <t>$36,795</t>
  </si>
  <si>
    <t>BMW of Rockville</t>
  </si>
  <si>
    <t>1300 Rockville Pike Rockville</t>
  </si>
  <si>
    <t>WBA5R7C55KFH26402</t>
  </si>
  <si>
    <t>KFH26402</t>
  </si>
  <si>
    <t>$37,489</t>
  </si>
  <si>
    <t>Ourisman Hyundai Genesis of Bowie -Curbside Pick Up and Home Delivery Available</t>
  </si>
  <si>
    <t>2404 Crain Hwy Bowie</t>
  </si>
  <si>
    <t>5UXTR9C51KLD98076</t>
  </si>
  <si>
    <t>226005A</t>
  </si>
  <si>
    <t>$45,498</t>
  </si>
  <si>
    <t>Rick Case Volkswagen</t>
  </si>
  <si>
    <t>3520 Weston Rd Davie</t>
  </si>
  <si>
    <t>Black Onyx</t>
  </si>
  <si>
    <t>JTJBM7FX0K5225970</t>
  </si>
  <si>
    <t>TK5225970</t>
  </si>
  <si>
    <t>CLS-Class CLS 63 AMG S-Model 4MATIC</t>
  </si>
  <si>
    <t>$50,411</t>
  </si>
  <si>
    <t>Mercedes-Benz of Pembroke Pines</t>
  </si>
  <si>
    <t>14199 Pines Blvd Pembroke Pines</t>
  </si>
  <si>
    <t>WDDLJ7GB5EA100094</t>
  </si>
  <si>
    <t>EA100094</t>
  </si>
  <si>
    <t>Seltos S</t>
  </si>
  <si>
    <t>$27,391</t>
  </si>
  <si>
    <t>Hollywood Kia</t>
  </si>
  <si>
    <t>6011 Pembroke Rd Hollywood</t>
  </si>
  <si>
    <t>Mars Orange</t>
  </si>
  <si>
    <t>KNDEUCAA4M7189753</t>
  </si>
  <si>
    <t>EV055877A</t>
  </si>
  <si>
    <t>$70,293</t>
  </si>
  <si>
    <t>BMW of Devon</t>
  </si>
  <si>
    <t>20 W Lancaster Ave Devon</t>
  </si>
  <si>
    <t>5YJYGDEE5MF232370</t>
  </si>
  <si>
    <t>Pacifica Touring-L</t>
  </si>
  <si>
    <t>Milford Chrysler Sales</t>
  </si>
  <si>
    <t>500 Route 6 and 209 Milford</t>
  </si>
  <si>
    <t>2C4RC1BG7LR203718</t>
  </si>
  <si>
    <t>P7677</t>
  </si>
  <si>
    <t>TLX V6 Tech</t>
  </si>
  <si>
    <t>$18,300</t>
  </si>
  <si>
    <t>Davis Honda</t>
  </si>
  <si>
    <t>40 US Rte 130 Burlington</t>
  </si>
  <si>
    <t>08016</t>
  </si>
  <si>
    <t>19UUB3F57FA005037</t>
  </si>
  <si>
    <t>14069A</t>
  </si>
  <si>
    <t>Aspen Limited</t>
  </si>
  <si>
    <t>$4,971</t>
  </si>
  <si>
    <t>OtoCity LLC</t>
  </si>
  <si>
    <t>397 Union Blvd Totowa</t>
  </si>
  <si>
    <t>1A8HW58288F150606</t>
  </si>
  <si>
    <t>Casablanca White</t>
  </si>
  <si>
    <t>KMTFN4JE3KU315157</t>
  </si>
  <si>
    <t>U3441</t>
  </si>
  <si>
    <t>$61,199</t>
  </si>
  <si>
    <t>BMW of Ramsey</t>
  </si>
  <si>
    <t>985 NJ-17 Ramsey</t>
  </si>
  <si>
    <t>07446</t>
  </si>
  <si>
    <t>4JGED6EB1KA151400</t>
  </si>
  <si>
    <t>B977T</t>
  </si>
  <si>
    <t>$32,297</t>
  </si>
  <si>
    <t>Mohawk Honda</t>
  </si>
  <si>
    <t>175 Freemans Bridge Rd Schenectady</t>
  </si>
  <si>
    <t>2HKRW2H8XKH645014</t>
  </si>
  <si>
    <t>CIP20994</t>
  </si>
  <si>
    <t>$32,499</t>
  </si>
  <si>
    <t>DCH Honda of Nanuet</t>
  </si>
  <si>
    <t>10 Rte. 304 Nanuet</t>
  </si>
  <si>
    <t>Brown Metallic</t>
  </si>
  <si>
    <t>WBXHT3C52K5L38706</t>
  </si>
  <si>
    <t>HNK863</t>
  </si>
  <si>
    <t>$44,295</t>
  </si>
  <si>
    <t>5UXCR6C50KLL31433</t>
  </si>
  <si>
    <t>KLL31433</t>
  </si>
  <si>
    <t>$75,833</t>
  </si>
  <si>
    <t>Benzel-Busch Motor Car</t>
  </si>
  <si>
    <t>28 Grand Ave Englewood</t>
  </si>
  <si>
    <t>Silk Beige / Espresso Brown</t>
  </si>
  <si>
    <t>WDDUG8GBXKA471952</t>
  </si>
  <si>
    <t>U19360</t>
  </si>
  <si>
    <t>$64,060</t>
  </si>
  <si>
    <t>Brooklyn Mitsubishi</t>
  </si>
  <si>
    <t>5910 Church Ave Brooklyn</t>
  </si>
  <si>
    <t>5UXCW2C51KL084151</t>
  </si>
  <si>
    <t>KL084151</t>
  </si>
  <si>
    <t>Penn Toyota</t>
  </si>
  <si>
    <t>2400 Northern Blvd Greenvale</t>
  </si>
  <si>
    <t>Canberra Beige/Black</t>
  </si>
  <si>
    <t>5UXTY5C05L9B76719</t>
  </si>
  <si>
    <t>U25961P</t>
  </si>
  <si>
    <t>$34,832</t>
  </si>
  <si>
    <t>Cutter Buick GMC</t>
  </si>
  <si>
    <t>94-149 Farrington Hwy Waipahu</t>
  </si>
  <si>
    <t>LYV102RK2JB087215</t>
  </si>
  <si>
    <t>U11351</t>
  </si>
  <si>
    <t>$33,040</t>
  </si>
  <si>
    <t>2HKRW2H86KH656141</t>
  </si>
  <si>
    <t>HM11882T</t>
  </si>
  <si>
    <t>Sorento EX</t>
  </si>
  <si>
    <t>New England Automax - Framingham</t>
  </si>
  <si>
    <t>1199 Worcester Rd Framingham</t>
  </si>
  <si>
    <t>01701</t>
  </si>
  <si>
    <t>Dragon Brown</t>
  </si>
  <si>
    <t>5XYPHDA55KG448465</t>
  </si>
  <si>
    <t>$58,950</t>
  </si>
  <si>
    <t>Tasca Chevrolet</t>
  </si>
  <si>
    <t>114 Fortin Dr Woonsocket</t>
  </si>
  <si>
    <t>02895</t>
  </si>
  <si>
    <t>Shark Gray Metallic</t>
  </si>
  <si>
    <t>1G1YK2D75G5116851</t>
  </si>
  <si>
    <t>SU3308</t>
  </si>
  <si>
    <t>$25,980</t>
  </si>
  <si>
    <t>BidCars Boston</t>
  </si>
  <si>
    <t>623 Providence Hwy. Walpole</t>
  </si>
  <si>
    <t>Cool Gray Khaki</t>
  </si>
  <si>
    <t>JF2GTAEC6KH355968</t>
  </si>
  <si>
    <t>$38,688</t>
  </si>
  <si>
    <t>5UXKR0C56J0Y00548</t>
  </si>
  <si>
    <t>BP1399</t>
  </si>
  <si>
    <t>$46,411</t>
  </si>
  <si>
    <t>Rusnak BMW</t>
  </si>
  <si>
    <t>3645 Auto Mall Dr Westlake Village</t>
  </si>
  <si>
    <t>JTHEZ1BL3LA020054</t>
  </si>
  <si>
    <t>24T01129</t>
  </si>
  <si>
    <t>$49,990</t>
  </si>
  <si>
    <t>House of Imports</t>
  </si>
  <si>
    <t>6862 Auto Center Dr Buena Park</t>
  </si>
  <si>
    <t>5UXCR6C50KLL00800</t>
  </si>
  <si>
    <t>KLL00800</t>
  </si>
  <si>
    <t>4Runner TRD Pro</t>
  </si>
  <si>
    <t>$49,743</t>
  </si>
  <si>
    <t>JTEBU5JR3K5649686</t>
  </si>
  <si>
    <t>K5649686</t>
  </si>
  <si>
    <t>$71,591</t>
  </si>
  <si>
    <t>5YJYGDEE9LF043493</t>
  </si>
  <si>
    <t>PLF043493</t>
  </si>
  <si>
    <t>$44,980</t>
  </si>
  <si>
    <t>W1N4M4HB6NW172307</t>
  </si>
  <si>
    <t>NW172307</t>
  </si>
  <si>
    <t>WBA8K3C55JA369774</t>
  </si>
  <si>
    <t>$39,392</t>
  </si>
  <si>
    <t>Audi VW Marin</t>
  </si>
  <si>
    <t>700 Francisco Blvd W San Rafael</t>
  </si>
  <si>
    <t>WA1BNAFY8K2050031</t>
  </si>
  <si>
    <t>TK2050031</t>
  </si>
  <si>
    <t>$68,981</t>
  </si>
  <si>
    <t>5YJYGDEE2LF035154</t>
  </si>
  <si>
    <t>P3392</t>
  </si>
  <si>
    <t>$58,427</t>
  </si>
  <si>
    <t>5UXCR6C58KLL51350</t>
  </si>
  <si>
    <t>P12944</t>
  </si>
  <si>
    <t>$17,336</t>
  </si>
  <si>
    <t>Midway Chevrolet</t>
  </si>
  <si>
    <t>2323 W Bell Rd Phoenix</t>
  </si>
  <si>
    <t>Pyrite Mica</t>
  </si>
  <si>
    <t>JTMZFREV2ED036383</t>
  </si>
  <si>
    <t>P21539</t>
  </si>
  <si>
    <t>$56,199</t>
  </si>
  <si>
    <t>Airpark Dodge Chrysler Jeep RAM</t>
  </si>
  <si>
    <t>7801 E Frank Lloyd Wright Blvd Scottsdale</t>
  </si>
  <si>
    <t>5YJ3E1EB2KF384785</t>
  </si>
  <si>
    <t>P13688</t>
  </si>
  <si>
    <t>$21,292</t>
  </si>
  <si>
    <t>4S4BSACC5G3277634</t>
  </si>
  <si>
    <t>G3277634</t>
  </si>
  <si>
    <t>$36,989</t>
  </si>
  <si>
    <t>Honda of Superstition Springs</t>
  </si>
  <si>
    <t>6229 E. Auto Park Dr. Mesa</t>
  </si>
  <si>
    <t>1C4RJFAG6KC694925</t>
  </si>
  <si>
    <t>RX 350 F Sport</t>
  </si>
  <si>
    <t>$46,499</t>
  </si>
  <si>
    <t>AutoNation Chevrolet Mesa</t>
  </si>
  <si>
    <t>6330 E Superstition Springs Blvd Mesa</t>
  </si>
  <si>
    <t>2T2BZMCA8KC191813</t>
  </si>
  <si>
    <t>KC191813</t>
  </si>
  <si>
    <t>$34,595</t>
  </si>
  <si>
    <t>Action Auto Sales and Finance Inc.</t>
  </si>
  <si>
    <t>170 W State Rd Lehi</t>
  </si>
  <si>
    <t>1FM5K7D87KGA52014</t>
  </si>
  <si>
    <t>L11929</t>
  </si>
  <si>
    <t>2FMPK4AP8LBA64555</t>
  </si>
  <si>
    <t>2A64555</t>
  </si>
  <si>
    <t>$30,888</t>
  </si>
  <si>
    <t>Larry H. Miller Honda Boise</t>
  </si>
  <si>
    <t>7710 Gratz Dr Boise</t>
  </si>
  <si>
    <t>7FARW2H87KE060099</t>
  </si>
  <si>
    <t>6129PH</t>
  </si>
  <si>
    <t>4S4BSANC2K3358533</t>
  </si>
  <si>
    <t>K3358533</t>
  </si>
  <si>
    <t>$43,961</t>
  </si>
  <si>
    <t>Schomp BMW</t>
  </si>
  <si>
    <t>1190 Plum Valley Ln Highlands Ranch</t>
  </si>
  <si>
    <t>5UXTY5C03L9B18284</t>
  </si>
  <si>
    <t>B221347A</t>
  </si>
  <si>
    <t>Subaru of Midland Odessa</t>
  </si>
  <si>
    <t>3917 W Wall St. Midland</t>
  </si>
  <si>
    <t>4S4WMARD4L3408106</t>
  </si>
  <si>
    <t>L3408106A</t>
  </si>
  <si>
    <t>Alfa Romeo Certified</t>
  </si>
  <si>
    <t>Alfa Romeo of Fort Worth</t>
  </si>
  <si>
    <t>400 W Loop 820 S Fort Worth</t>
  </si>
  <si>
    <t>Silverstone Gray Metallic</t>
  </si>
  <si>
    <t>Crema</t>
  </si>
  <si>
    <t>ZASPAKBN8K7C29902</t>
  </si>
  <si>
    <t>AD43323A</t>
  </si>
  <si>
    <t>Q7 3.0T Premium Plus</t>
  </si>
  <si>
    <t>$33,398</t>
  </si>
  <si>
    <t>Ink Blue Metallic</t>
  </si>
  <si>
    <t>Nougat Brown</t>
  </si>
  <si>
    <t>WA1LAAF70HD029534</t>
  </si>
  <si>
    <t>5138983A</t>
  </si>
  <si>
    <t>$21,988</t>
  </si>
  <si>
    <t>Hiley Mazda of Hurst</t>
  </si>
  <si>
    <t>625 NE Loop 820 Hurst</t>
  </si>
  <si>
    <t>Snowflake White Pearl Metallic</t>
  </si>
  <si>
    <t>JM3KFADL6H0186017</t>
  </si>
  <si>
    <t>M16030B</t>
  </si>
  <si>
    <t>$54,000</t>
  </si>
  <si>
    <t>WA1C4AFY6K2083939</t>
  </si>
  <si>
    <t>K2083939</t>
  </si>
  <si>
    <t>CTS 3.6L Luxury</t>
  </si>
  <si>
    <t>Very Light Cashmere</t>
  </si>
  <si>
    <t>1G6AR5SS7K0126951</t>
  </si>
  <si>
    <t>K0126951</t>
  </si>
  <si>
    <t>$35,509</t>
  </si>
  <si>
    <t>WDDWF8DB7KR464538</t>
  </si>
  <si>
    <t>PKR464538</t>
  </si>
  <si>
    <t>$40,980</t>
  </si>
  <si>
    <t>5FNYF5H22MB010170</t>
  </si>
  <si>
    <t>$35,985</t>
  </si>
  <si>
    <t>Audi Plano</t>
  </si>
  <si>
    <t>5930 W Plano Pkwy Plano</t>
  </si>
  <si>
    <t>WBA5R1C55KAK06384</t>
  </si>
  <si>
    <t>KAK06384</t>
  </si>
  <si>
    <t>IS 300 IS 300 F SPORT</t>
  </si>
  <si>
    <t>$39,996</t>
  </si>
  <si>
    <t>Go Luxury Auto Group</t>
  </si>
  <si>
    <t>1110 Dragon St Ste 150 Suite 150 Dallas</t>
  </si>
  <si>
    <t>JTHBA1D28K5097573</t>
  </si>
  <si>
    <t>A97573</t>
  </si>
  <si>
    <t>$45,698</t>
  </si>
  <si>
    <t>WDC0G8DB0LF672397</t>
  </si>
  <si>
    <t>BLF672397</t>
  </si>
  <si>
    <t>$34,793</t>
  </si>
  <si>
    <t>Don Thornton Cadillac, Inc.</t>
  </si>
  <si>
    <t>3939 S Memorial Drive Tulsa</t>
  </si>
  <si>
    <t>1GYKNDRS7JZ163435</t>
  </si>
  <si>
    <t>P4849</t>
  </si>
  <si>
    <t>$49,933</t>
  </si>
  <si>
    <t>5UXCR6C53KLL05179</t>
  </si>
  <si>
    <t>X2656</t>
  </si>
  <si>
    <t>$17,992</t>
  </si>
  <si>
    <t>Classic Chevrolet Sugar Land</t>
  </si>
  <si>
    <t>13115 Southwest Freeway Sugar Land</t>
  </si>
  <si>
    <t>Nightfall Gray Metallic</t>
  </si>
  <si>
    <t>2GNALCEK8H6126477</t>
  </si>
  <si>
    <t>TH6126477</t>
  </si>
  <si>
    <t>200 Limited</t>
  </si>
  <si>
    <t>$4,250</t>
  </si>
  <si>
    <t>Texas Best Deal Autos</t>
  </si>
  <si>
    <t>14700 Kuykendahl Rd Houston</t>
  </si>
  <si>
    <t>Maroon</t>
  </si>
  <si>
    <t>1C3CCCAB0FN698261</t>
  </si>
  <si>
    <t>$36,798</t>
  </si>
  <si>
    <t>5N1DL0MN8KC503884</t>
  </si>
  <si>
    <t>KC503884</t>
  </si>
  <si>
    <t>$32,491</t>
  </si>
  <si>
    <t>Joe Machens Capital City Ford</t>
  </si>
  <si>
    <t>807 Southwest Blvd Jefferson City</t>
  </si>
  <si>
    <t>1FM5K7DH6JGB64348</t>
  </si>
  <si>
    <t>MDT9078</t>
  </si>
  <si>
    <t>$42,598</t>
  </si>
  <si>
    <t>Heartland Ford</t>
  </si>
  <si>
    <t>1810 Highway 25B North Heber Springs</t>
  </si>
  <si>
    <t>Sandstone</t>
  </si>
  <si>
    <t>1FMSK8FH3LGB71721</t>
  </si>
  <si>
    <t>UHB71721</t>
  </si>
  <si>
    <t>$68,000</t>
  </si>
  <si>
    <t>John</t>
  </si>
  <si>
    <t>Minneapolis</t>
  </si>
  <si>
    <t>5YJ3E1EC6MF850083</t>
  </si>
  <si>
    <t>$33,785</t>
  </si>
  <si>
    <t>2.5L V6 24V</t>
  </si>
  <si>
    <t>JM3TCBCY2K0303373</t>
  </si>
  <si>
    <t>P9676</t>
  </si>
  <si>
    <t>Grand Cherokee Summit</t>
  </si>
  <si>
    <t>$46,888</t>
  </si>
  <si>
    <t>Crystal Lake Chrysler Dodge Jeep Ram</t>
  </si>
  <si>
    <t>5404 South Illinois Route 31 Crystal Lake</t>
  </si>
  <si>
    <t>1C4RJFJG2LC277822</t>
  </si>
  <si>
    <t>R689</t>
  </si>
  <si>
    <t>$44,872</t>
  </si>
  <si>
    <t>Napleton's Schaumburg Subaru</t>
  </si>
  <si>
    <t>911 W. Higgins Schaumburg</t>
  </si>
  <si>
    <t>5J8TC2H58ML004948</t>
  </si>
  <si>
    <t>406169A</t>
  </si>
  <si>
    <t>A-Class A 220 4MATIC</t>
  </si>
  <si>
    <t>WDD3G4FB5KW028004</t>
  </si>
  <si>
    <t>KW028004</t>
  </si>
  <si>
    <t>$31,823</t>
  </si>
  <si>
    <t>Napleton's Countryside Mazda</t>
  </si>
  <si>
    <t>6060 South LaGrange Road Countryside</t>
  </si>
  <si>
    <t>JM3KFBDM3K1696292</t>
  </si>
  <si>
    <t>$30,793</t>
  </si>
  <si>
    <t>Morrie's West Bend Honda</t>
  </si>
  <si>
    <t>3215 W Washington Street West Bend</t>
  </si>
  <si>
    <t>5J6RW2H83KL034229</t>
  </si>
  <si>
    <t>WN11236B</t>
  </si>
  <si>
    <t>CT6 3.0L Twin Turbo Luxury</t>
  </si>
  <si>
    <t>$33,829</t>
  </si>
  <si>
    <t>Ettleson Cadillac</t>
  </si>
  <si>
    <t>6201 South La Grange Road Hodgkins</t>
  </si>
  <si>
    <t>Dark Emerald Metallic</t>
  </si>
  <si>
    <t>Light Platinum / Jet Black</t>
  </si>
  <si>
    <t>1G6KE5R65GU136290</t>
  </si>
  <si>
    <t>K5854A</t>
  </si>
  <si>
    <t>AutoNation Honda O'Hare</t>
  </si>
  <si>
    <t>1533 S River Rd Des Plaines</t>
  </si>
  <si>
    <t>JHLRW2H87KX005608</t>
  </si>
  <si>
    <t>KX005608</t>
  </si>
  <si>
    <t>$29,988</t>
  </si>
  <si>
    <t xml:space="preserve">Galleria BMW </t>
  </si>
  <si>
    <t>11290 Mandal Parkway D'Iberville</t>
  </si>
  <si>
    <t>5UXWX9C34H0T21078</t>
  </si>
  <si>
    <t>B22973A</t>
  </si>
  <si>
    <t>$26,525</t>
  </si>
  <si>
    <t>2HGFC4B81KH306653</t>
  </si>
  <si>
    <t>BCJ220273A</t>
  </si>
  <si>
    <t>ZASPAKBN1K7C68492</t>
  </si>
  <si>
    <t>TRH1871</t>
  </si>
  <si>
    <t>$33,420</t>
  </si>
  <si>
    <t>Crown Cadillac Buick Honda</t>
  </si>
  <si>
    <t>196 Regent Blvd. Holland</t>
  </si>
  <si>
    <t>2HKRW2H83KH661801</t>
  </si>
  <si>
    <t>22H445A</t>
  </si>
  <si>
    <t>$66,161</t>
  </si>
  <si>
    <t>Mercedes-Benz of Louisville</t>
  </si>
  <si>
    <t>2520 Terra Crossing Boulevard Louisville</t>
  </si>
  <si>
    <t>W1KZF8EB6MB004214</t>
  </si>
  <si>
    <t>37R20093</t>
  </si>
  <si>
    <t>Glenn Chrysler Dodge Jeep Ram</t>
  </si>
  <si>
    <t>6424 KY-146 Crestwood</t>
  </si>
  <si>
    <t>WDC0G4KB7KV179770</t>
  </si>
  <si>
    <t>252057A</t>
  </si>
  <si>
    <t>$51,466</t>
  </si>
  <si>
    <t>ALM Gwinnett</t>
  </si>
  <si>
    <t>2520 Pleasant Hill Rd Duluth</t>
  </si>
  <si>
    <t>4JGFB4KBXLA041658</t>
  </si>
  <si>
    <t>LA041658</t>
  </si>
  <si>
    <t>$49,788</t>
  </si>
  <si>
    <t>WBAJE7C54KWW12219</t>
  </si>
  <si>
    <t>P43262</t>
  </si>
  <si>
    <t>$34,449</t>
  </si>
  <si>
    <t>Suburban Honda</t>
  </si>
  <si>
    <t>25100 Haggerty Road Farmington Hills</t>
  </si>
  <si>
    <t>1C4RJFBG2KC809602</t>
  </si>
  <si>
    <t>FP49</t>
  </si>
  <si>
    <t>$34,450</t>
  </si>
  <si>
    <t>Feldman Chrysler Dodge Jeep Ram Woodhaven</t>
  </si>
  <si>
    <t>23940 Allen Road Woodhaven</t>
  </si>
  <si>
    <t>1C4RJFBG5KC828855</t>
  </si>
  <si>
    <t>VF2T594002A</t>
  </si>
  <si>
    <t>$44,500</t>
  </si>
  <si>
    <t>Performance Chrysler Jeep Dodge RAM</t>
  </si>
  <si>
    <t>1130 Automall Dr Columbus</t>
  </si>
  <si>
    <t>2T2BZMCA3KC210364</t>
  </si>
  <si>
    <t>KC210364</t>
  </si>
  <si>
    <t>Prius LE</t>
  </si>
  <si>
    <t>$29,719</t>
  </si>
  <si>
    <t>JTDKARFU6L3109473</t>
  </si>
  <si>
    <t>RL3109473</t>
  </si>
  <si>
    <t>XT6 Premium Luxury FWD</t>
  </si>
  <si>
    <t>$59,441</t>
  </si>
  <si>
    <t>Kia Of Greer</t>
  </si>
  <si>
    <t>14345 E Wade Hampton Blvd Greer</t>
  </si>
  <si>
    <t>Maple Sugar</t>
  </si>
  <si>
    <t>1GYKPERS2MZ230298</t>
  </si>
  <si>
    <t>300383A</t>
  </si>
  <si>
    <t>$30,897</t>
  </si>
  <si>
    <t>Progressive Chrysler Jeep Dodge RAM</t>
  </si>
  <si>
    <t>7966 Hills and Dales Rd NW Massillon</t>
  </si>
  <si>
    <t>JM3KFBDM2K0623890</t>
  </si>
  <si>
    <t>D22322B</t>
  </si>
  <si>
    <t>$62,714</t>
  </si>
  <si>
    <t>Mercedes-Benz of South Charlotte</t>
  </si>
  <si>
    <t>950 N Polk St Pineville</t>
  </si>
  <si>
    <t>4JGFB4KE3LA079517</t>
  </si>
  <si>
    <t>P8472</t>
  </si>
  <si>
    <t>XT5 Sport</t>
  </si>
  <si>
    <t>Radiant Silver Metallic</t>
  </si>
  <si>
    <t>1GYKNGRS8LZ106133</t>
  </si>
  <si>
    <t>TA12164</t>
  </si>
  <si>
    <t>$83,500</t>
  </si>
  <si>
    <t>Bentley Jacksonville</t>
  </si>
  <si>
    <t>7137 Bonneval Rd Jacksonville</t>
  </si>
  <si>
    <t>5UXCW2C05M9E18902</t>
  </si>
  <si>
    <t>JBE18902T</t>
  </si>
  <si>
    <t>3VWC57BU6KM062944</t>
  </si>
  <si>
    <t>08715</t>
  </si>
  <si>
    <t>$36,539</t>
  </si>
  <si>
    <t>EchoPark Automotive Charleston Delivery Center</t>
  </si>
  <si>
    <t>ONLINE ONLY Charleston</t>
  </si>
  <si>
    <t>5FNYF6H58KB082794</t>
  </si>
  <si>
    <t>CKB082794</t>
  </si>
  <si>
    <t>Fred Anderson Toyota of Charleston</t>
  </si>
  <si>
    <t>2100 Savannah Hwy Charleston</t>
  </si>
  <si>
    <t>JTEZU5JR8L5221239</t>
  </si>
  <si>
    <t>NC195572A</t>
  </si>
  <si>
    <t>$33,990</t>
  </si>
  <si>
    <t>AutoNation Chevrolet West Colonial</t>
  </si>
  <si>
    <t>3707 W Colonial Dr Orlando</t>
  </si>
  <si>
    <t>1GYKNCRS2KZ290170</t>
  </si>
  <si>
    <t>KZ290170</t>
  </si>
  <si>
    <t>Acadia SLT</t>
  </si>
  <si>
    <t>$32,002</t>
  </si>
  <si>
    <t>Hertz Car Sales Orlando</t>
  </si>
  <si>
    <t>6060 S Semoran Blvd Orlando</t>
  </si>
  <si>
    <t>1GKKNUL42LZ200642</t>
  </si>
  <si>
    <t>CarMax Orlando - Now offering Curbside Pickup and Home Delivery</t>
  </si>
  <si>
    <t>6375 S Semoran Blvd Orlando</t>
  </si>
  <si>
    <t>Nougat Brown / Black</t>
  </si>
  <si>
    <t>WA1BNAFY6J2239856</t>
  </si>
  <si>
    <t>CarMax Potomac Mills - Now offering Curbside Pickup and Home Delivery</t>
  </si>
  <si>
    <t>2350 Research Ct Woodbridge</t>
  </si>
  <si>
    <t>JM3KFBDM8J0441058</t>
  </si>
  <si>
    <t>$43,981</t>
  </si>
  <si>
    <t>Jaguar Land Rover Tysons Corner</t>
  </si>
  <si>
    <t>1592 Springhill Rd. Vienna</t>
  </si>
  <si>
    <t>Jet Black/Dark Ash</t>
  </si>
  <si>
    <t>Gas/Ethanol V8 5.3L/</t>
  </si>
  <si>
    <t>1GNSKBKC6KR292412</t>
  </si>
  <si>
    <t>292412AN</t>
  </si>
  <si>
    <t>Highlander LE Plus</t>
  </si>
  <si>
    <t>5TDBZRFH3KS974846</t>
  </si>
  <si>
    <t>$47,994</t>
  </si>
  <si>
    <t>Ourisman Super Center</t>
  </si>
  <si>
    <t>15301 N. Frederick Road Rockville</t>
  </si>
  <si>
    <t>WBAJB9C55JB036263</t>
  </si>
  <si>
    <t>3559P</t>
  </si>
  <si>
    <t>1500 Limited</t>
  </si>
  <si>
    <t>$56,552</t>
  </si>
  <si>
    <t>Sheehy Subaru Springfield</t>
  </si>
  <si>
    <t>6571 Backlick Rd Springfield</t>
  </si>
  <si>
    <t>1C6SRFHT3LN298588</t>
  </si>
  <si>
    <t>S266804A</t>
  </si>
  <si>
    <t>$24,952</t>
  </si>
  <si>
    <t>WDDHF8JBXGB228415</t>
  </si>
  <si>
    <t>GB228415</t>
  </si>
  <si>
    <t>$36,543</t>
  </si>
  <si>
    <t>Vera Cadillac</t>
  </si>
  <si>
    <t>300 S. University Drive Pembroke Pines</t>
  </si>
  <si>
    <t>1GYKNCRS5JZ193186</t>
  </si>
  <si>
    <t>PP193186</t>
  </si>
  <si>
    <t>G-Class G 550</t>
  </si>
  <si>
    <t>$77,992</t>
  </si>
  <si>
    <t>AutoNation Chevrolet Doral</t>
  </si>
  <si>
    <t>1201 NW 89 Court Miami</t>
  </si>
  <si>
    <t>WDCYC3HF1EX216310</t>
  </si>
  <si>
    <t>EX216310</t>
  </si>
  <si>
    <t>Mercedes-Benz of Fort Lauderdale</t>
  </si>
  <si>
    <t>2411 S. Federal Hwy Fort Lauderdale</t>
  </si>
  <si>
    <t>4JGDF6EE6KB213450</t>
  </si>
  <si>
    <t>KB213450</t>
  </si>
  <si>
    <t>$41,246</t>
  </si>
  <si>
    <t>Jaguar Land Rover Allentown</t>
  </si>
  <si>
    <t>5254 Tilghman Street Allentown</t>
  </si>
  <si>
    <t>JTEBU5JRXJ5511934</t>
  </si>
  <si>
    <t>L5715A</t>
  </si>
  <si>
    <t>Delaware Cadillac, Subaru, Kia</t>
  </si>
  <si>
    <t>1606 Pennsylvania Ave Wilmington</t>
  </si>
  <si>
    <t>5YJYGDEE0MF198970</t>
  </si>
  <si>
    <t>EV1792A</t>
  </si>
  <si>
    <t>$40,773</t>
  </si>
  <si>
    <t>Sloane Toyota of Malvern</t>
  </si>
  <si>
    <t>593 Lancaster Ave Malvern</t>
  </si>
  <si>
    <t>JTEBU5JR4J5540443</t>
  </si>
  <si>
    <t>$43,555</t>
  </si>
  <si>
    <t>JTEBU5JR2J5601420</t>
  </si>
  <si>
    <t>T221478A</t>
  </si>
  <si>
    <t>XTS Luxury</t>
  </si>
  <si>
    <t>Philly Auto</t>
  </si>
  <si>
    <t>4530 Torresdale Ave Philadelphia</t>
  </si>
  <si>
    <t>Stone Gray Metallic</t>
  </si>
  <si>
    <t>2G61M5S31J9143062</t>
  </si>
  <si>
    <t>J &amp; S Autohaus</t>
  </si>
  <si>
    <t>1723 N. Olden Ave. Ewing</t>
  </si>
  <si>
    <t>08638</t>
  </si>
  <si>
    <t>4JGDF6EE3KB222090</t>
  </si>
  <si>
    <t>1M2090</t>
  </si>
  <si>
    <t>$33,994</t>
  </si>
  <si>
    <t>DCH Millburn Audi</t>
  </si>
  <si>
    <t>2211 Millburn Ave Maplewood</t>
  </si>
  <si>
    <t>07040</t>
  </si>
  <si>
    <t>WAUDNAF4XKA060977</t>
  </si>
  <si>
    <t>NN009284A</t>
  </si>
  <si>
    <t>Decozen Chrysler Jeep Dodge Ram</t>
  </si>
  <si>
    <t>225 Bloomfield Ave Verona</t>
  </si>
  <si>
    <t>1C4RJFBG5KC590537</t>
  </si>
  <si>
    <t>06018A</t>
  </si>
  <si>
    <t>$26,500</t>
  </si>
  <si>
    <t>Matthews Kia of Schenectady</t>
  </si>
  <si>
    <t>3900 State Street Schenectady</t>
  </si>
  <si>
    <t>Burnished Copper</t>
  </si>
  <si>
    <t>KNDPMCAC4L7632976</t>
  </si>
  <si>
    <t>US156Q</t>
  </si>
  <si>
    <t>Altima 2.5 SL</t>
  </si>
  <si>
    <t>$24,890</t>
  </si>
  <si>
    <t>CARSIRI QUEENS</t>
  </si>
  <si>
    <t>74-38 Queens Boulevard Queens</t>
  </si>
  <si>
    <t>Pearl White Tricoat</t>
  </si>
  <si>
    <t>1N4BL4EW3KC137011</t>
  </si>
  <si>
    <t>137011C</t>
  </si>
  <si>
    <t>435 i xDrive</t>
  </si>
  <si>
    <t>WBA3R5C50EK186381</t>
  </si>
  <si>
    <t>17261TS</t>
  </si>
  <si>
    <t>$29,197</t>
  </si>
  <si>
    <t>Weeks Pre-Owned Center</t>
  </si>
  <si>
    <t>94 Mill Plain Road Danbury</t>
  </si>
  <si>
    <t>06811</t>
  </si>
  <si>
    <t>4S4BSANCXK3327997</t>
  </si>
  <si>
    <t>A22396A</t>
  </si>
  <si>
    <t>Cayenne GTS</t>
  </si>
  <si>
    <t>Autobahn USA Westborough</t>
  </si>
  <si>
    <t>88 Turnpike Road Westboro</t>
  </si>
  <si>
    <t>Garnet Red</t>
  </si>
  <si>
    <t>WP1AD2A25GLA79628</t>
  </si>
  <si>
    <t>AB4606</t>
  </si>
  <si>
    <t>X1 xDrive 28i</t>
  </si>
  <si>
    <t>Balise Volkswagen</t>
  </si>
  <si>
    <t>525 Quaker Ln West Warwick</t>
  </si>
  <si>
    <t>02893</t>
  </si>
  <si>
    <t>WBXHT3C3XGP883823</t>
  </si>
  <si>
    <t>VW12881A</t>
  </si>
  <si>
    <t>McGovern Subaru of Acton</t>
  </si>
  <si>
    <t>61 Powder Mill Road Acton</t>
  </si>
  <si>
    <t>01720</t>
  </si>
  <si>
    <t>WA1BNAFY8J2223707</t>
  </si>
  <si>
    <t>SM1294A</t>
  </si>
  <si>
    <t>$27,991</t>
  </si>
  <si>
    <t>MetroWest Subaru</t>
  </si>
  <si>
    <t>948 Worcester St Natick</t>
  </si>
  <si>
    <t>01760</t>
  </si>
  <si>
    <t>JF2SKACC2KH465268</t>
  </si>
  <si>
    <t>MN979A</t>
  </si>
  <si>
    <t>$37,990</t>
  </si>
  <si>
    <t>SALVP2RX5KH328203</t>
  </si>
  <si>
    <t>KH328203</t>
  </si>
  <si>
    <t>CarMax Oxnard - Now offering Curbside Pickup and Home Delivery</t>
  </si>
  <si>
    <t>2001 Lockwood St Oxnard</t>
  </si>
  <si>
    <t>2T2ZZMCA5KC137285</t>
  </si>
  <si>
    <t>$96,481</t>
  </si>
  <si>
    <t>Jaguar Land Rover Newport Beach</t>
  </si>
  <si>
    <t>1540 Jamboree Rd Newport Beach</t>
  </si>
  <si>
    <t>SVO Green</t>
  </si>
  <si>
    <t>SALGS2RUXLA578981</t>
  </si>
  <si>
    <t>P1542</t>
  </si>
  <si>
    <t>$41,150</t>
  </si>
  <si>
    <t>1GKS2BKC1LR285074</t>
  </si>
  <si>
    <t>5UXTR7C53KLR49139</t>
  </si>
  <si>
    <t>LKLR49139</t>
  </si>
  <si>
    <t>$38,927</t>
  </si>
  <si>
    <t>Cosmos Black Metallic</t>
  </si>
  <si>
    <t>WDD5J4GB1LN039260</t>
  </si>
  <si>
    <t>38153N</t>
  </si>
  <si>
    <t>$37,701</t>
  </si>
  <si>
    <t>WDD5J4GB7LN062526</t>
  </si>
  <si>
    <t>$73,988</t>
  </si>
  <si>
    <t>Marin Mazda</t>
  </si>
  <si>
    <t>807 Francisco Blvd E San Rafael</t>
  </si>
  <si>
    <t>5UXCW2C59KL083796</t>
  </si>
  <si>
    <t>Expedition Limited</t>
  </si>
  <si>
    <t>$59,965</t>
  </si>
  <si>
    <t>1FMJU2AT1LEA10312</t>
  </si>
  <si>
    <t>X220976A</t>
  </si>
  <si>
    <t>$35,863</t>
  </si>
  <si>
    <t>Camelback Subaru</t>
  </si>
  <si>
    <t>1499 E Camelback Rd Phoenix</t>
  </si>
  <si>
    <t>5J8TC1H59KL022477</t>
  </si>
  <si>
    <t>22S737A</t>
  </si>
  <si>
    <t>Van Chevrolet</t>
  </si>
  <si>
    <t>8585 E Frank Lloyd Wright Blvd. Scottsdale</t>
  </si>
  <si>
    <t>Indigo</t>
  </si>
  <si>
    <t>1C6RREHT3KN509215</t>
  </si>
  <si>
    <t>221565A</t>
  </si>
  <si>
    <t>Armada Platinum</t>
  </si>
  <si>
    <t>AutoNation Ford Scottsdale</t>
  </si>
  <si>
    <t>8555 E Frank Lloyd Wright Blvd Scottsdale</t>
  </si>
  <si>
    <t>JN8AY2NC5H9512733</t>
  </si>
  <si>
    <t>H9512733</t>
  </si>
  <si>
    <t>Model X 70D</t>
  </si>
  <si>
    <t>$71,992</t>
  </si>
  <si>
    <t>AutoNation Honda Chandler</t>
  </si>
  <si>
    <t>1150 S Gilbert Rd Chandler</t>
  </si>
  <si>
    <t>5YJXCBE2XGF007979</t>
  </si>
  <si>
    <t>GF007979</t>
  </si>
  <si>
    <t>AMG E 53 Base 4MATIC</t>
  </si>
  <si>
    <t>$67,970</t>
  </si>
  <si>
    <t>WDD1J6BB5KF094675</t>
  </si>
  <si>
    <t>P3144A</t>
  </si>
  <si>
    <t>$80,998</t>
  </si>
  <si>
    <t>WUABWCF55KA901571</t>
  </si>
  <si>
    <t>CarMax Lynnwood - Now offering Curbside Pickup</t>
  </si>
  <si>
    <t>21317 Highway 99 Lynnwood</t>
  </si>
  <si>
    <t>4JGDA5HB0JB182575</t>
  </si>
  <si>
    <t>Sorento LX V6</t>
  </si>
  <si>
    <t>Allen Samuels Chrysler Dodge Jeep Ram</t>
  </si>
  <si>
    <t>1421 E 30th Ave Hutchinson</t>
  </si>
  <si>
    <t>5XYPGDA55LG690886</t>
  </si>
  <si>
    <t>P2344</t>
  </si>
  <si>
    <t>MKZ Reserve</t>
  </si>
  <si>
    <t>$41,782</t>
  </si>
  <si>
    <t>Heather Cannon Honda</t>
  </si>
  <si>
    <t>3415 N 14th St Ponca City</t>
  </si>
  <si>
    <t>Ceramic Pearl Metallic</t>
  </si>
  <si>
    <t>3LN6L5E94LR609419</t>
  </si>
  <si>
    <t>N113A</t>
  </si>
  <si>
    <t>Sewell Lexus of Fort Worth</t>
  </si>
  <si>
    <t>5100 Bryant Irvin Road Fort Worth</t>
  </si>
  <si>
    <t>5N1DL0MN7LC511511</t>
  </si>
  <si>
    <t>221322B</t>
  </si>
  <si>
    <t>$127,991</t>
  </si>
  <si>
    <t>Hurst Autoplex Mitsubishi</t>
  </si>
  <si>
    <t>240 Northeast Loop 820 Hurst</t>
  </si>
  <si>
    <t>1FTFW1E52MFB10831</t>
  </si>
  <si>
    <t>Texas Nissan of Grapevine</t>
  </si>
  <si>
    <t>1401 West Highway 114 Grapevine</t>
  </si>
  <si>
    <t>1HGCV1F54JA072372</t>
  </si>
  <si>
    <t>PA072372</t>
  </si>
  <si>
    <t>$41,998</t>
  </si>
  <si>
    <t>5J8TC1H67LL016896</t>
  </si>
  <si>
    <t>LL016896</t>
  </si>
  <si>
    <t>5FNYF5H21MB000049</t>
  </si>
  <si>
    <t>PMB000049</t>
  </si>
  <si>
    <t>Corvette Warehouse</t>
  </si>
  <si>
    <t>2158 W Northwest Hwy #400 Dallas</t>
  </si>
  <si>
    <t>WBAJE5C5XKBM76741</t>
  </si>
  <si>
    <t>M76741</t>
  </si>
  <si>
    <t>$39,990</t>
  </si>
  <si>
    <t>Brilliant Blue</t>
  </si>
  <si>
    <t>55SWF8EB4KU321611</t>
  </si>
  <si>
    <t>$37,694</t>
  </si>
  <si>
    <t>Sewell Cadillac of Dallas</t>
  </si>
  <si>
    <t>7310 Lemmon Ave Dallas</t>
  </si>
  <si>
    <t>JTJBM7FX3F5117980</t>
  </si>
  <si>
    <t>5142590A</t>
  </si>
  <si>
    <t>JTJAM7BXXL5251687</t>
  </si>
  <si>
    <t>P33473</t>
  </si>
  <si>
    <t>$81,880</t>
  </si>
  <si>
    <t>WBABC4C51KBJ35720</t>
  </si>
  <si>
    <t>J35720</t>
  </si>
  <si>
    <t>$38,299</t>
  </si>
  <si>
    <t>Victory Chrysler Dodge Jeep Ram</t>
  </si>
  <si>
    <t>1720 N 100 Terrace Kansas City</t>
  </si>
  <si>
    <t>YV4102RK4L1582930</t>
  </si>
  <si>
    <t>P582930</t>
  </si>
  <si>
    <t>$43,000</t>
  </si>
  <si>
    <t>Jay Wolfe Honda</t>
  </si>
  <si>
    <t>220 W 103rd St KCMO</t>
  </si>
  <si>
    <t>5FNYF6H58LB024329</t>
  </si>
  <si>
    <t>N08231</t>
  </si>
  <si>
    <t>Rover Range Rover Evoque S</t>
  </si>
  <si>
    <t>Land Rover West Houston</t>
  </si>
  <si>
    <t>20415 Katy Freeway Katy</t>
  </si>
  <si>
    <t>SALZJ2FX8LH040720</t>
  </si>
  <si>
    <t>LH040720</t>
  </si>
  <si>
    <t>$50,698</t>
  </si>
  <si>
    <t>1N6AA1ED4LN502226</t>
  </si>
  <si>
    <t>L22N1167B</t>
  </si>
  <si>
    <t>$35,752</t>
  </si>
  <si>
    <t>Central Houston Nissan</t>
  </si>
  <si>
    <t>2901 S Loop W Houston</t>
  </si>
  <si>
    <t>1FMSK7DH9LGB63331</t>
  </si>
  <si>
    <t>P8527</t>
  </si>
  <si>
    <t>$30,788</t>
  </si>
  <si>
    <t>Big Star Hyundai</t>
  </si>
  <si>
    <t>18100 Gulf Fwy Friendswood</t>
  </si>
  <si>
    <t>1GYKNCRS0JZ123451</t>
  </si>
  <si>
    <t>Z123451P</t>
  </si>
  <si>
    <t>$23,963</t>
  </si>
  <si>
    <t>Shottenkirk Chevrolet</t>
  </si>
  <si>
    <t>755 Hickman Rd Waukee</t>
  </si>
  <si>
    <t>2GNALCEK5H6178018</t>
  </si>
  <si>
    <t>A6292</t>
  </si>
  <si>
    <t>Tom's Trucks</t>
  </si>
  <si>
    <t>2501 E University Ave Des Moines</t>
  </si>
  <si>
    <t>Medium Light Camel</t>
  </si>
  <si>
    <t>1FTEX1CF0HKD93571</t>
  </si>
  <si>
    <t>TD93571</t>
  </si>
  <si>
    <t>Lexus of Wayzata</t>
  </si>
  <si>
    <t>16100 Wayzata Blvd Wayzata</t>
  </si>
  <si>
    <t>JTJAM7BX5L5242458</t>
  </si>
  <si>
    <t>PJR89</t>
  </si>
  <si>
    <t>$18,374</t>
  </si>
  <si>
    <t>CVT 6-Speed</t>
  </si>
  <si>
    <t>4S4BSACC5H3219637</t>
  </si>
  <si>
    <t>$43,299</t>
  </si>
  <si>
    <t>Vesuvius Gray Metallic</t>
  </si>
  <si>
    <t>Pearl Beige</t>
  </si>
  <si>
    <t>WAUL2AF20KN059641</t>
  </si>
  <si>
    <t>CKN059641</t>
  </si>
  <si>
    <t>Flex Limited</t>
  </si>
  <si>
    <t>$14,998</t>
  </si>
  <si>
    <t>BG Motorcars</t>
  </si>
  <si>
    <t>31W377 Schoger Dr Naperville</t>
  </si>
  <si>
    <t>2FMHK6DC2CBD06782</t>
  </si>
  <si>
    <t>D06782</t>
  </si>
  <si>
    <t>$64,999</t>
  </si>
  <si>
    <t>WDDWK6EB7LF945746</t>
  </si>
  <si>
    <t>M221722A</t>
  </si>
  <si>
    <t>QX80</t>
  </si>
  <si>
    <t>$41,578</t>
  </si>
  <si>
    <t>INFINITI of Clarendon Hills</t>
  </si>
  <si>
    <t>415 Ogden Ave Clarendon Hills</t>
  </si>
  <si>
    <t>JN8AZ2NE3H9156314</t>
  </si>
  <si>
    <t>P4904</t>
  </si>
  <si>
    <t>Sentra S</t>
  </si>
  <si>
    <t>$18,990</t>
  </si>
  <si>
    <t>Zeigler Hyundai of Racine</t>
  </si>
  <si>
    <t>13313 Washington Ave Mt. Pleasant</t>
  </si>
  <si>
    <t>Brilliant Silver Metallic</t>
  </si>
  <si>
    <t>Regular Unleaded I-4 1.8 L/110</t>
  </si>
  <si>
    <t>3N1AB7AP6KY330501</t>
  </si>
  <si>
    <t>KY330501</t>
  </si>
  <si>
    <t>$44,762</t>
  </si>
  <si>
    <t>Autohaus on Edens</t>
  </si>
  <si>
    <t>1600 Frontage Rd Northbrook</t>
  </si>
  <si>
    <t>4JGDF6EE7HA994803</t>
  </si>
  <si>
    <t>62-810A</t>
  </si>
  <si>
    <t>$29,034</t>
  </si>
  <si>
    <t>JM3KFBDM0M0361726</t>
  </si>
  <si>
    <t>K1857</t>
  </si>
  <si>
    <t>$35,933</t>
  </si>
  <si>
    <t>7FARW2H83ME001487</t>
  </si>
  <si>
    <t>HAH221063A</t>
  </si>
  <si>
    <t>$43,642</t>
  </si>
  <si>
    <t>Kokomo Auto World</t>
  </si>
  <si>
    <t>3813 S Lafountain Kokomo</t>
  </si>
  <si>
    <t>5FNYF6H23MB093677</t>
  </si>
  <si>
    <t>22HT213A</t>
  </si>
  <si>
    <t>Lexus of Birmingham</t>
  </si>
  <si>
    <t>1001 Tom Williams Way Irondale</t>
  </si>
  <si>
    <t>2T3ZFREV0JW432910</t>
  </si>
  <si>
    <t>TJW432910</t>
  </si>
  <si>
    <t>$29,000</t>
  </si>
  <si>
    <t>Lexus of Louisville</t>
  </si>
  <si>
    <t>2400 Blankenbaker Pkwy Louisville</t>
  </si>
  <si>
    <t>JTJBARBZ2G2055132</t>
  </si>
  <si>
    <t>P055132</t>
  </si>
  <si>
    <t>$39,987</t>
  </si>
  <si>
    <t>Dan Cummins of Georgetown</t>
  </si>
  <si>
    <t>1470 Cherry Blossom Way Georgetown</t>
  </si>
  <si>
    <t>1C4RJFBG4KC667477</t>
  </si>
  <si>
    <t>3981A</t>
  </si>
  <si>
    <t>$32,994</t>
  </si>
  <si>
    <t>Don Franklin Somerset Kia</t>
  </si>
  <si>
    <t>60 KY-2227 Somerset</t>
  </si>
  <si>
    <t>JN8AY2NC7H9501989</t>
  </si>
  <si>
    <t>H9501989</t>
  </si>
  <si>
    <t>XK</t>
  </si>
  <si>
    <t>$18,900</t>
  </si>
  <si>
    <t>McKenzie Motor Cars</t>
  </si>
  <si>
    <t>451 Chair Ave Lexington</t>
  </si>
  <si>
    <t>4.2L V8 32V MPFI DOHC</t>
  </si>
  <si>
    <t>SAJDA44BX75B02571</t>
  </si>
  <si>
    <t>$18,496</t>
  </si>
  <si>
    <t>Light Gray</t>
  </si>
  <si>
    <t>JTDEPRAE9LJ053228</t>
  </si>
  <si>
    <t>LJ053228</t>
  </si>
  <si>
    <t>$43,982</t>
  </si>
  <si>
    <t>2T2ZZMCA3JC107068</t>
  </si>
  <si>
    <t>NLSP180178</t>
  </si>
  <si>
    <t>$33,425</t>
  </si>
  <si>
    <t>Serra Mazda Brighton</t>
  </si>
  <si>
    <t>8294 Grand River Ave Brighton</t>
  </si>
  <si>
    <t>5FNYF8H51KB024537</t>
  </si>
  <si>
    <t>H1595A</t>
  </si>
  <si>
    <t>$70,960</t>
  </si>
  <si>
    <t>Jim Ellis Chevrolet of Atlanta</t>
  </si>
  <si>
    <t>5900 Peachtree Industrial Blvd Atlanta</t>
  </si>
  <si>
    <t>WA1FVAF16KD006361</t>
  </si>
  <si>
    <t>C7613</t>
  </si>
  <si>
    <t>$50,944</t>
  </si>
  <si>
    <t>4JGDF6EE8JB096212</t>
  </si>
  <si>
    <t>P43128A</t>
  </si>
  <si>
    <t>$62,283</t>
  </si>
  <si>
    <t>Mercedes-Benz of Atlanta Northeast</t>
  </si>
  <si>
    <t>1705 Boggs Rd Duluth</t>
  </si>
  <si>
    <t>Macchiato</t>
  </si>
  <si>
    <t>4JGFB4KB2LA034459</t>
  </si>
  <si>
    <t>M13909A</t>
  </si>
  <si>
    <t>$65,530</t>
  </si>
  <si>
    <t>Jim Ellis Buick GMC Mall of GA</t>
  </si>
  <si>
    <t>3600 Buford Dr Buford</t>
  </si>
  <si>
    <t>WA1AVAF15KD018463</t>
  </si>
  <si>
    <t>GA1964A</t>
  </si>
  <si>
    <t>Sterling Heights Chrysler Dodge Jeep RAM</t>
  </si>
  <si>
    <t>40111 Van Dyke Sterling Heights</t>
  </si>
  <si>
    <t>1C4RJFBGXKC805250</t>
  </si>
  <si>
    <t>KC805250</t>
  </si>
  <si>
    <t>$35,056</t>
  </si>
  <si>
    <t>1GNERGKWXLJ264628</t>
  </si>
  <si>
    <t>PRT43543</t>
  </si>
  <si>
    <t>1500 Rebel</t>
  </si>
  <si>
    <t>AutoNation CDJR FIAT Johnson City</t>
  </si>
  <si>
    <t>3700 Bristol Hwy Johnson City</t>
  </si>
  <si>
    <t>1C6SRFLT9MN757373</t>
  </si>
  <si>
    <t>MN757373</t>
  </si>
  <si>
    <t>$23,495</t>
  </si>
  <si>
    <t>WDDNG9EB6CA454581</t>
  </si>
  <si>
    <t>$26,123</t>
  </si>
  <si>
    <t>North Coast Auto Mall of Akron</t>
  </si>
  <si>
    <t>1875 Brittain Rd Akron</t>
  </si>
  <si>
    <t>4T1G11AK8LU917150</t>
  </si>
  <si>
    <t>917150F01</t>
  </si>
  <si>
    <t>$55,814</t>
  </si>
  <si>
    <t>4JGFB4KB1LA148646</t>
  </si>
  <si>
    <t>P8469</t>
  </si>
  <si>
    <t>$32,324</t>
  </si>
  <si>
    <t>WA1BNAFY0J2187740</t>
  </si>
  <si>
    <t>J2187740</t>
  </si>
  <si>
    <t>$24,402</t>
  </si>
  <si>
    <t>Montecarlo Blue Metallic</t>
  </si>
  <si>
    <t>ZASFAKPN0J7B77524</t>
  </si>
  <si>
    <t>M737786C</t>
  </si>
  <si>
    <t>$15,900</t>
  </si>
  <si>
    <t>Sapphire Silver</t>
  </si>
  <si>
    <t>1C3AN79N95X058625</t>
  </si>
  <si>
    <t>$36,190</t>
  </si>
  <si>
    <t>Rick Hendrick Chevrolet Charleston</t>
  </si>
  <si>
    <t>1500 Savannah Hwy Charleston</t>
  </si>
  <si>
    <t>5N1DL0MN5KC522165</t>
  </si>
  <si>
    <t>X06218A</t>
  </si>
  <si>
    <t>Santa Fe Limited 2.4</t>
  </si>
  <si>
    <t>$32,488</t>
  </si>
  <si>
    <t>Greenway Hyundai Orlando</t>
  </si>
  <si>
    <t>4110 W Colonial Dr Orlando</t>
  </si>
  <si>
    <t>Shimmering Silver Pearl</t>
  </si>
  <si>
    <t>5NMS53AD6LH268973</t>
  </si>
  <si>
    <t>DTNH479354A</t>
  </si>
  <si>
    <t>CarMax Dulles - Now offering Curbside Pickup and Home Delivery</t>
  </si>
  <si>
    <t>45210 Towlern Pl Sterling</t>
  </si>
  <si>
    <t>JTHCZ1BL5GA003480</t>
  </si>
  <si>
    <t>M-Class ML 350</t>
  </si>
  <si>
    <t>$23,489</t>
  </si>
  <si>
    <t>Caspian Auto Motors</t>
  </si>
  <si>
    <t>3906 Jefferson Davis Hwy Stafford</t>
  </si>
  <si>
    <t>4JGDA5JB2FA451148</t>
  </si>
  <si>
    <t>451148XX</t>
  </si>
  <si>
    <t>AMG C 63 Base</t>
  </si>
  <si>
    <t>55SWF8GBXJU253293</t>
  </si>
  <si>
    <t>$24,799</t>
  </si>
  <si>
    <t>Ourisman Subaru VW of Waldorf</t>
  </si>
  <si>
    <t>2282 Crain Hwy Waldorf</t>
  </si>
  <si>
    <t>Russet</t>
  </si>
  <si>
    <t>3FA6P0K9XLR178865</t>
  </si>
  <si>
    <t>T9087VA</t>
  </si>
  <si>
    <t>$47,385</t>
  </si>
  <si>
    <t>Ourisman Chevrolet of Bowie - Curbside Pick Up and Home Delivery Available</t>
  </si>
  <si>
    <t>16610 Governor Bridge Rd Bowie</t>
  </si>
  <si>
    <t>1GNSKHKC9JR145504</t>
  </si>
  <si>
    <t>B5624</t>
  </si>
  <si>
    <t>$29,760</t>
  </si>
  <si>
    <t>Braman Honda of Palm Beach</t>
  </si>
  <si>
    <t>5200 Lake Worth Rd Greenacres</t>
  </si>
  <si>
    <t>7FARW1H88KE008233</t>
  </si>
  <si>
    <t>221413A</t>
  </si>
  <si>
    <t>Acadia SLE</t>
  </si>
  <si>
    <t>$34,290</t>
  </si>
  <si>
    <t>Coral Springs Buick GMC</t>
  </si>
  <si>
    <t>9300 W Atlantic Blvd Coral Springs</t>
  </si>
  <si>
    <t>1GKKNKLA2LZ177387</t>
  </si>
  <si>
    <t>PLZ177387</t>
  </si>
  <si>
    <t>$28,985</t>
  </si>
  <si>
    <t>Rick Case Acura</t>
  </si>
  <si>
    <t>875 N State Road 7 Fort Lauderdale</t>
  </si>
  <si>
    <t>5J6RW1H8XKA018972</t>
  </si>
  <si>
    <t>TKA018972</t>
  </si>
  <si>
    <t>$23,000</t>
  </si>
  <si>
    <t>Black Cherry Pearl</t>
  </si>
  <si>
    <t>KNDPM3AC0L7837114</t>
  </si>
  <si>
    <t>K3S031959A</t>
  </si>
  <si>
    <t>Romeo Giulia Base</t>
  </si>
  <si>
    <t>$32,990</t>
  </si>
  <si>
    <t>Alfa Black</t>
  </si>
  <si>
    <t>ZARFAMAN0L7634662</t>
  </si>
  <si>
    <t>G520098B</t>
  </si>
  <si>
    <t>$78,300</t>
  </si>
  <si>
    <t>THE COLLECTION</t>
  </si>
  <si>
    <t>200 Bird Rd Coral Gables</t>
  </si>
  <si>
    <t>WP1AA2AY1LDA02580</t>
  </si>
  <si>
    <t>M24306A</t>
  </si>
  <si>
    <t>e-tron Prestige</t>
  </si>
  <si>
    <t>$62,999</t>
  </si>
  <si>
    <t>Audi Allentown</t>
  </si>
  <si>
    <t>4725 Hamilton Blvd Allentown</t>
  </si>
  <si>
    <t>WA1VAAGE6KB007501</t>
  </si>
  <si>
    <t>$59,222</t>
  </si>
  <si>
    <t>Mercedes-Benz of Fort Washington</t>
  </si>
  <si>
    <t>404 Pennsylvania Ave Fort Washington</t>
  </si>
  <si>
    <t>4JGDF6EE2KB230326</t>
  </si>
  <si>
    <t>KB230326L</t>
  </si>
  <si>
    <t>Impala LS</t>
  </si>
  <si>
    <t>$8,495</t>
  </si>
  <si>
    <t>Arrow Motors Inc.</t>
  </si>
  <si>
    <t>2225 Wakeling St Philadelphia</t>
  </si>
  <si>
    <t>2G1WF5E34D1131430</t>
  </si>
  <si>
    <t>A5523</t>
  </si>
  <si>
    <t>$26,956</t>
  </si>
  <si>
    <t>AutoLenders Voorhees</t>
  </si>
  <si>
    <t>104 Route 73 Voorhees</t>
  </si>
  <si>
    <t>08043</t>
  </si>
  <si>
    <t>JM3KFBDM0J0421287</t>
  </si>
  <si>
    <t>J0421287</t>
  </si>
  <si>
    <t>$35,999</t>
  </si>
  <si>
    <t>Audi Brooklyn</t>
  </si>
  <si>
    <t>665 65th St Brooklyn</t>
  </si>
  <si>
    <t>5J8YD4H33KL035440</t>
  </si>
  <si>
    <t>AU118163</t>
  </si>
  <si>
    <t>Certified Performance Motors</t>
  </si>
  <si>
    <t>400 W Merrick Rd Valley Stream</t>
  </si>
  <si>
    <t>5J8YD4H85KL024211</t>
  </si>
  <si>
    <t>$43,713</t>
  </si>
  <si>
    <t>Opal White</t>
  </si>
  <si>
    <t>WBS3R9C53FK332180</t>
  </si>
  <si>
    <t>R8 4.2</t>
  </si>
  <si>
    <t>$90,086</t>
  </si>
  <si>
    <t>4.2L V8 32V GDI DOHC</t>
  </si>
  <si>
    <t>WUASUAFGXFN000559</t>
  </si>
  <si>
    <t>000559</t>
  </si>
  <si>
    <t>$53,595</t>
  </si>
  <si>
    <t>BMW of Darien</t>
  </si>
  <si>
    <t>140 Ledge Rd Darien</t>
  </si>
  <si>
    <t>06820</t>
  </si>
  <si>
    <t>5UXCR6C59KLL13478</t>
  </si>
  <si>
    <t>Pilot EX-L w/Navigation/RES</t>
  </si>
  <si>
    <t>$33,169</t>
  </si>
  <si>
    <t>5FNYF6H45KB011933</t>
  </si>
  <si>
    <t>HM11763T</t>
  </si>
  <si>
    <t>$52,488</t>
  </si>
  <si>
    <t>5UXCR6C54KLL38028</t>
  </si>
  <si>
    <t>B2X274A</t>
  </si>
  <si>
    <t>RDX Base (A10)</t>
  </si>
  <si>
    <t>$38,787</t>
  </si>
  <si>
    <t>5J8TC2H34KL041989</t>
  </si>
  <si>
    <t>KL041989</t>
  </si>
  <si>
    <t>$63,999</t>
  </si>
  <si>
    <t>5UXJU2C59KLN65973</t>
  </si>
  <si>
    <t>Santa Fe SE 2.4</t>
  </si>
  <si>
    <t>$26,481</t>
  </si>
  <si>
    <t>Lava Orange</t>
  </si>
  <si>
    <t>5NMS23AD3KH078183</t>
  </si>
  <si>
    <t>KH078183</t>
  </si>
  <si>
    <t>$25,990</t>
  </si>
  <si>
    <t>AutoNation USA Henderson</t>
  </si>
  <si>
    <t>380 N Gibson Rd Henderson</t>
  </si>
  <si>
    <t>FWD</t>
  </si>
  <si>
    <t>2T3ZFREV2JW499380</t>
  </si>
  <si>
    <t>JW499380</t>
  </si>
  <si>
    <t>GLA 250 Base 4MATIC</t>
  </si>
  <si>
    <t>$33,730</t>
  </si>
  <si>
    <t>2.0L I4 16V GDI DOHC Turbo Flexible Fuel</t>
  </si>
  <si>
    <t>WDCTG4GB6KU013462</t>
  </si>
  <si>
    <t>KU013462</t>
  </si>
  <si>
    <t>$85,015</t>
  </si>
  <si>
    <t>1GKS2DKL8MR110043</t>
  </si>
  <si>
    <t>D15757A</t>
  </si>
  <si>
    <t>$99,500</t>
  </si>
  <si>
    <t>Toyota Of Berkeley Certified Service Center</t>
  </si>
  <si>
    <t>1025 Eastshore Hwy Albany</t>
  </si>
  <si>
    <t>5YJXCAE29LF235489</t>
  </si>
  <si>
    <t>LF235489</t>
  </si>
  <si>
    <t>$71,995</t>
  </si>
  <si>
    <t>5YJYGDEE2MF149592</t>
  </si>
  <si>
    <t>Sands Kia</t>
  </si>
  <si>
    <t>13474 N Autoshow Ave Surprise</t>
  </si>
  <si>
    <t>2T2ZZMCA0HC038253</t>
  </si>
  <si>
    <t>23836A</t>
  </si>
  <si>
    <t>Nero</t>
  </si>
  <si>
    <t>ZN661YUS8HX249374</t>
  </si>
  <si>
    <t>19357A</t>
  </si>
  <si>
    <t>1C4RJEBG7KC543925</t>
  </si>
  <si>
    <t>NS157398A</t>
  </si>
  <si>
    <t>F-TYPE R</t>
  </si>
  <si>
    <t>$68,995</t>
  </si>
  <si>
    <t>Italian Racing Red</t>
  </si>
  <si>
    <t>SAJWJ6DL5HMK45431</t>
  </si>
  <si>
    <t>HMK45431</t>
  </si>
  <si>
    <t>Panamera 4</t>
  </si>
  <si>
    <t>$32,457</t>
  </si>
  <si>
    <t>WP0AA2A73DL012026</t>
  </si>
  <si>
    <t>DL012026</t>
  </si>
  <si>
    <t>$27,179</t>
  </si>
  <si>
    <t>Tonkin Gladstone Hyundai</t>
  </si>
  <si>
    <t>19300 SE McLoughlin Blvd Gladstone</t>
  </si>
  <si>
    <t>JF2GTACC6JH304049</t>
  </si>
  <si>
    <t>PJ2005</t>
  </si>
  <si>
    <t>5YJYGDEE9MF281832</t>
  </si>
  <si>
    <t>QX80 PREMIUM SELECT</t>
  </si>
  <si>
    <t>$73,000</t>
  </si>
  <si>
    <t>Rickenbaugh INFINITI</t>
  </si>
  <si>
    <t>5900 Gateway Court Dacono</t>
  </si>
  <si>
    <t>JN8AZ2AEXM9268754</t>
  </si>
  <si>
    <t>P2146</t>
  </si>
  <si>
    <t>CarMax Loveland - Now offering Curbside Pickup and Home Delivery</t>
  </si>
  <si>
    <t>3760 Byrd Dr Loveland</t>
  </si>
  <si>
    <t>5UXTR9C55KLP94976</t>
  </si>
  <si>
    <t>$69,999</t>
  </si>
  <si>
    <t>AutoNation Honda Renton</t>
  </si>
  <si>
    <t>3701 E Valley Rd Renton</t>
  </si>
  <si>
    <t>Silver Gray</t>
  </si>
  <si>
    <t>5YJYGDEF0LF023917</t>
  </si>
  <si>
    <t>LF023917</t>
  </si>
  <si>
    <t>XC90 T5 Momentum</t>
  </si>
  <si>
    <t>$46,962</t>
  </si>
  <si>
    <t>YV4102CK3K1468358</t>
  </si>
  <si>
    <t>K1468358P</t>
  </si>
  <si>
    <t>$26,642</t>
  </si>
  <si>
    <t>Circuit Silver</t>
  </si>
  <si>
    <t>KM8SR4HF8JU293988</t>
  </si>
  <si>
    <t>A5067B</t>
  </si>
  <si>
    <t>$38,461</t>
  </si>
  <si>
    <t>Honda Leander</t>
  </si>
  <si>
    <t>9550 183A Leander</t>
  </si>
  <si>
    <t>5J6RW1H83MA007928</t>
  </si>
  <si>
    <t>LP007928</t>
  </si>
  <si>
    <t>$27,793</t>
  </si>
  <si>
    <t>Hertz Car Sales Bedford</t>
  </si>
  <si>
    <t>3737 Airport Fwy Bedford</t>
  </si>
  <si>
    <t>5N1AT2MT3LC741124</t>
  </si>
  <si>
    <t>MKC Reserve</t>
  </si>
  <si>
    <t>$31,250</t>
  </si>
  <si>
    <t>Five Star Ford Lewisville</t>
  </si>
  <si>
    <t>1144 N Stemmons Fwy Lewisville</t>
  </si>
  <si>
    <t>5LMCJ3C93KUL29687</t>
  </si>
  <si>
    <t>KBB12241A</t>
  </si>
  <si>
    <t>$52,124</t>
  </si>
  <si>
    <t>Toyota of Dallas</t>
  </si>
  <si>
    <t>2610 Forest Lane Dallas</t>
  </si>
  <si>
    <t>JTEKU5JR0M5896120</t>
  </si>
  <si>
    <t>M5896120</t>
  </si>
  <si>
    <t>A-Class A 220</t>
  </si>
  <si>
    <t>$32,985</t>
  </si>
  <si>
    <t>Porsche Plano</t>
  </si>
  <si>
    <t>5924 W Plano Pkwy Plano</t>
  </si>
  <si>
    <t>WDD3G4EB3KW002891</t>
  </si>
  <si>
    <t>KW002891</t>
  </si>
  <si>
    <t>Five Star Ford Dallas</t>
  </si>
  <si>
    <t>8900 President George Bush Turnpike Dallas</t>
  </si>
  <si>
    <t>5TDGZRAH2MS034800</t>
  </si>
  <si>
    <t>NGB39523B</t>
  </si>
  <si>
    <t>$42,195</t>
  </si>
  <si>
    <t>58ABZ1B15KU004958</t>
  </si>
  <si>
    <t>1L3035A</t>
  </si>
  <si>
    <t>Expedition XLT</t>
  </si>
  <si>
    <t>$55,500</t>
  </si>
  <si>
    <t>Town East Ford</t>
  </si>
  <si>
    <t>18411 Lyndon B Johnson Fwy Mesquite</t>
  </si>
  <si>
    <t>1FMJU1JT7LEA85168</t>
  </si>
  <si>
    <t>P21984</t>
  </si>
  <si>
    <t>Explorer Base</t>
  </si>
  <si>
    <t>$27,612</t>
  </si>
  <si>
    <t>AutoNation Chevrolet North Corpus Christi</t>
  </si>
  <si>
    <t>2118 S Padre Island Dr Corpus Christi</t>
  </si>
  <si>
    <t>1FM5K7B84KGA08023</t>
  </si>
  <si>
    <t>KGA08023</t>
  </si>
  <si>
    <t>$23,200</t>
  </si>
  <si>
    <t>McCarthy Honda</t>
  </si>
  <si>
    <t>7979 Metcalf Ave Overland Park</t>
  </si>
  <si>
    <t>5N1AT2MV7JC742209</t>
  </si>
  <si>
    <t>LaCrosse CXS</t>
  </si>
  <si>
    <t>1G4GE5GD1BF292503</t>
  </si>
  <si>
    <t>BF292503</t>
  </si>
  <si>
    <t>$30,492</t>
  </si>
  <si>
    <t>Mills Ford Lincoln Chrysler</t>
  </si>
  <si>
    <t>4100 US-71 Willmar</t>
  </si>
  <si>
    <t>2FMPK4K84JBC51781</t>
  </si>
  <si>
    <t>3F220054A</t>
  </si>
  <si>
    <t>Morrie's Cadillac</t>
  </si>
  <si>
    <t>7400 Wayzata Blvd Golden Valley</t>
  </si>
  <si>
    <t>Cirrus</t>
  </si>
  <si>
    <t>1GYKNDRS6HZ187316</t>
  </si>
  <si>
    <t>3B16162A</t>
  </si>
  <si>
    <t>$29,588</t>
  </si>
  <si>
    <t>Rapids Honda</t>
  </si>
  <si>
    <t>1950 Gateway Dr NW Coon Rapids</t>
  </si>
  <si>
    <t>Basque Red Pearl II</t>
  </si>
  <si>
    <t>7FARW2H86KE008284</t>
  </si>
  <si>
    <t>NH643202A</t>
  </si>
  <si>
    <t>S-Class S430</t>
  </si>
  <si>
    <t>4.3L V8 24V MPFI SOHC</t>
  </si>
  <si>
    <t>WDBNG70JX1A218220</t>
  </si>
  <si>
    <t>A13503</t>
  </si>
  <si>
    <t>$31,993</t>
  </si>
  <si>
    <t>Chilson Subaru</t>
  </si>
  <si>
    <t>3443 State Road 93 Eau Claire</t>
  </si>
  <si>
    <t>4S4BSANC4K3383224</t>
  </si>
  <si>
    <t>P8826</t>
  </si>
  <si>
    <t>$35,963</t>
  </si>
  <si>
    <t>Sunnyside Chrysler Dodge Jeep RAM</t>
  </si>
  <si>
    <t>4810 W Elm St McHenry</t>
  </si>
  <si>
    <t>1C4RJFBG8KC689000</t>
  </si>
  <si>
    <t>P1695A</t>
  </si>
  <si>
    <t>WDD3G4FB1KW028548</t>
  </si>
  <si>
    <t>PM3222</t>
  </si>
  <si>
    <t>Pilot EX</t>
  </si>
  <si>
    <t>Honda on Grand</t>
  </si>
  <si>
    <t>300 W Grand Ave Elmhurst</t>
  </si>
  <si>
    <t>5FNYF6H36KB062042</t>
  </si>
  <si>
    <t>20807A</t>
  </si>
  <si>
    <t>LS 500 Base</t>
  </si>
  <si>
    <t>$54,857</t>
  </si>
  <si>
    <t>Zeigler Nissan of Gurnee</t>
  </si>
  <si>
    <t>3175 E Grand Ave Lindenhurst</t>
  </si>
  <si>
    <t>JTHC5LFF5J5004270</t>
  </si>
  <si>
    <t>PS4954</t>
  </si>
  <si>
    <t>Shadow Metallic</t>
  </si>
  <si>
    <t>1GYKNDRS2KZ146429</t>
  </si>
  <si>
    <t>220414A</t>
  </si>
  <si>
    <t>Sienna XLE</t>
  </si>
  <si>
    <t>$79,450</t>
  </si>
  <si>
    <t>Bettenhausen Chrysler Dodge Jeep RAM</t>
  </si>
  <si>
    <t>8355 W 159th St Tinley Park</t>
  </si>
  <si>
    <t>Predawn Gray Mica</t>
  </si>
  <si>
    <t>5TDJRKEC4NS116668</t>
  </si>
  <si>
    <t>H0010</t>
  </si>
  <si>
    <t>Q8 3.0T Prestige</t>
  </si>
  <si>
    <t>Automatic with Tiptronic</t>
  </si>
  <si>
    <t>3.0L V6</t>
  </si>
  <si>
    <t>WA1FVAF10KD012124</t>
  </si>
  <si>
    <t>CA2178</t>
  </si>
  <si>
    <t>$28,488</t>
  </si>
  <si>
    <t>Toyota of Lincolnwood</t>
  </si>
  <si>
    <t>7225 N. Cicero Ave Lincolnwood</t>
  </si>
  <si>
    <t>JTMF1RFV7KD011202</t>
  </si>
  <si>
    <t>T2316</t>
  </si>
  <si>
    <t>$34,920</t>
  </si>
  <si>
    <t>Darrell Waltrip Buick GMC</t>
  </si>
  <si>
    <t>1440 Murfreesboro Rd Franklin</t>
  </si>
  <si>
    <t>5N1DL0MM3KC559156</t>
  </si>
  <si>
    <t>N27879G</t>
  </si>
  <si>
    <t>Escalade ESV Premium</t>
  </si>
  <si>
    <t>$31,898</t>
  </si>
  <si>
    <t>Andy Mohr Toyota</t>
  </si>
  <si>
    <t>8941 E. US Highway 36 Avon</t>
  </si>
  <si>
    <t>Black Raven</t>
  </si>
  <si>
    <t>6.2L V8 16V MPFI OHV Flexible Fuel</t>
  </si>
  <si>
    <t>1GYS4JEF7CR308860</t>
  </si>
  <si>
    <t>B0177</t>
  </si>
  <si>
    <t>Telluride S</t>
  </si>
  <si>
    <t>CarMax Murfreesboro - Now offering Curbside Pickup</t>
  </si>
  <si>
    <t>3506 Manson Pike Murfreesboro</t>
  </si>
  <si>
    <t>5XYP64HC5LG048823</t>
  </si>
  <si>
    <t>$43,548</t>
  </si>
  <si>
    <t>5XYP5DHCXLG021877</t>
  </si>
  <si>
    <t>I221125A</t>
  </si>
  <si>
    <t>Tom Wood Nissan</t>
  </si>
  <si>
    <t>4150 E 96th St Indianapolis</t>
  </si>
  <si>
    <t>5YJYGDEE1LF029586</t>
  </si>
  <si>
    <t>R7390</t>
  </si>
  <si>
    <t>Nautilus Reserve</t>
  </si>
  <si>
    <t>$53,995</t>
  </si>
  <si>
    <t>Pinkham Lincoln Automotive</t>
  </si>
  <si>
    <t>1505 N Dixie Highway Elizabethtown</t>
  </si>
  <si>
    <t>2LMPJ8KP1LBL22234</t>
  </si>
  <si>
    <t>Encore Essence</t>
  </si>
  <si>
    <t>$27,987</t>
  </si>
  <si>
    <t>Dellen Chevrolet Buick GMC</t>
  </si>
  <si>
    <t>2527 W Main St Greenfield</t>
  </si>
  <si>
    <t>White Frost Tri-Coat</t>
  </si>
  <si>
    <t>KL4CJGSM6KB858948</t>
  </si>
  <si>
    <t>B11424</t>
  </si>
  <si>
    <t>$41,439</t>
  </si>
  <si>
    <t>EchoPark Automotive Chattanooga Delivery Center</t>
  </si>
  <si>
    <t>ONLINE ONLY Chattanooga</t>
  </si>
  <si>
    <t>58ADZ1B1XMU098511</t>
  </si>
  <si>
    <t>PMU098511</t>
  </si>
  <si>
    <t>$34,834</t>
  </si>
  <si>
    <t>Evans Arena Chrysler Dodge Jeep Ram</t>
  </si>
  <si>
    <t>924 Shiloh Springs Rd Dayton</t>
  </si>
  <si>
    <t>1C4RJFLG1JC335932</t>
  </si>
  <si>
    <t>22J70A</t>
  </si>
  <si>
    <t>$90,989</t>
  </si>
  <si>
    <t>Harper Porsche</t>
  </si>
  <si>
    <t>9768 Parkside Dr Knoxville</t>
  </si>
  <si>
    <t>Volcano Grey Metallic</t>
  </si>
  <si>
    <t>WP1AG2A58MLB51936</t>
  </si>
  <si>
    <t>1419P</t>
  </si>
  <si>
    <t>Corvette Stingray w/2LT</t>
  </si>
  <si>
    <t>$99,444</t>
  </si>
  <si>
    <t>Silver Flare Metallic</t>
  </si>
  <si>
    <t>1G1YB2D47M5114150</t>
  </si>
  <si>
    <t>100150A</t>
  </si>
  <si>
    <t>$28,969</t>
  </si>
  <si>
    <t>5J6RW1H55KA015838</t>
  </si>
  <si>
    <t>PKA015838</t>
  </si>
  <si>
    <t>Everett Chevrolet Buick GMC Cadillac</t>
  </si>
  <si>
    <t>161 US Hwy 70 SE Hickory</t>
  </si>
  <si>
    <t>5J8YD3H55LL007295</t>
  </si>
  <si>
    <t>M929</t>
  </si>
  <si>
    <t>Lake Norman Chrysler Dodge Jeep Ram</t>
  </si>
  <si>
    <t>20700 Torrence Chapel Rd Cornelius</t>
  </si>
  <si>
    <t>1C4RJFLT6MC746549</t>
  </si>
  <si>
    <t>FP46549</t>
  </si>
  <si>
    <t>CLA 250 CLA 250</t>
  </si>
  <si>
    <t>$32,437</t>
  </si>
  <si>
    <t>Hi-Line Autohaus</t>
  </si>
  <si>
    <t>6411 E. Independence Blvd. Charlotte</t>
  </si>
  <si>
    <t>WDDSJ4GB0KN768206</t>
  </si>
  <si>
    <t>$23,900</t>
  </si>
  <si>
    <t>5XYPG4A56LG634147</t>
  </si>
  <si>
    <t>G634147</t>
  </si>
  <si>
    <t>$52,227</t>
  </si>
  <si>
    <t>4JGFB4KB0LA079450</t>
  </si>
  <si>
    <t>LA079450P</t>
  </si>
  <si>
    <t>$32,703</t>
  </si>
  <si>
    <t>Hudson Nissan on Savannah Hwy</t>
  </si>
  <si>
    <t>1714 Savannah Hwy Charleston</t>
  </si>
  <si>
    <t>19UUB2F30JA005821</t>
  </si>
  <si>
    <t>P005821</t>
  </si>
  <si>
    <t>JM3KFADM0L1827416</t>
  </si>
  <si>
    <t>$24,245</t>
  </si>
  <si>
    <t>Pyrite Silver Metallic</t>
  </si>
  <si>
    <t>3VV3B7AX6LM080645</t>
  </si>
  <si>
    <t>080645F01</t>
  </si>
  <si>
    <t>1C4RJFBT7LC434112</t>
  </si>
  <si>
    <t>$56,495</t>
  </si>
  <si>
    <t>Mercedes-Benz of Fredericksburg</t>
  </si>
  <si>
    <t>1000 Noble Way Fredericksburg</t>
  </si>
  <si>
    <t>4JGDF6EE4KB228593</t>
  </si>
  <si>
    <t>11979P</t>
  </si>
  <si>
    <t>$37,906</t>
  </si>
  <si>
    <t>Lindsay Volkswagen of Dulles</t>
  </si>
  <si>
    <t>22455 Lindsay Cars Ct Sterling</t>
  </si>
  <si>
    <t>5UXKR0C50J0X88462</t>
  </si>
  <si>
    <t>VP12003A</t>
  </si>
  <si>
    <t>Rover Range Rover Sport 5.0L Supercharged SVR</t>
  </si>
  <si>
    <t>$71,888</t>
  </si>
  <si>
    <t>Pimento / Ebony</t>
  </si>
  <si>
    <t>SALWZ2FE4HA126729</t>
  </si>
  <si>
    <t>ABS3204</t>
  </si>
  <si>
    <t>$39,588</t>
  </si>
  <si>
    <t>5J8TC2H53KL042617</t>
  </si>
  <si>
    <t>TL042617</t>
  </si>
  <si>
    <t>Rover Range Rover Sport Autobiography</t>
  </si>
  <si>
    <t>$83,993</t>
  </si>
  <si>
    <t>Ebony/Ebony/Ebony/Ebony</t>
  </si>
  <si>
    <t>SALWV2RE1KA818381</t>
  </si>
  <si>
    <t>KA818381</t>
  </si>
  <si>
    <t>WBXHT3C31J5K32020</t>
  </si>
  <si>
    <t>K32020PC</t>
  </si>
  <si>
    <t>$56,526</t>
  </si>
  <si>
    <t>5UXCR6C53KLL09734</t>
  </si>
  <si>
    <t>L09734PL</t>
  </si>
  <si>
    <t>GLC 300 4MATIC Coupe</t>
  </si>
  <si>
    <t>$53,900</t>
  </si>
  <si>
    <t>Mercedes-Benz of Catonsville</t>
  </si>
  <si>
    <t>6631 Baltimore National Pike Baltimore</t>
  </si>
  <si>
    <t>WDC0J8EB8LF744625</t>
  </si>
  <si>
    <t>00P6012A</t>
  </si>
  <si>
    <t>NX 300</t>
  </si>
  <si>
    <t>CarMax Boynton Beach - Now offering Curbside Pickup and Home Delivery</t>
  </si>
  <si>
    <t>2000 Highridge Rd Boynton Beach</t>
  </si>
  <si>
    <t>JTJAARBZ4L2165492</t>
  </si>
  <si>
    <t>$22,959</t>
  </si>
  <si>
    <t>CELESTITE</t>
  </si>
  <si>
    <t>5YFEPRAE1LP081598</t>
  </si>
  <si>
    <t>LP081598</t>
  </si>
  <si>
    <t>HGreg.com Doral</t>
  </si>
  <si>
    <t>8505 NW 12th St Doral</t>
  </si>
  <si>
    <t>1GYFZCR42KF191129</t>
  </si>
  <si>
    <t>Ranger Lariat</t>
  </si>
  <si>
    <t>$37,599</t>
  </si>
  <si>
    <t>Florida Fine Cars Miami</t>
  </si>
  <si>
    <t>21151 NW 2nd Ave Miami</t>
  </si>
  <si>
    <t>1FTER4FH9LLA82135</t>
  </si>
  <si>
    <t>$36,395</t>
  </si>
  <si>
    <t>Williamson Buick GMC</t>
  </si>
  <si>
    <t>7815 SW 104 Street Miami</t>
  </si>
  <si>
    <t>1GYFZCR40KF205660</t>
  </si>
  <si>
    <t>205660KT</t>
  </si>
  <si>
    <t>$43,634</t>
  </si>
  <si>
    <t>WA1AAAFY6M2082213</t>
  </si>
  <si>
    <t>M2082213R</t>
  </si>
  <si>
    <t>$38,699</t>
  </si>
  <si>
    <t>BMW of Wyoming Valley</t>
  </si>
  <si>
    <t>1470 PA-315 Wilkes-Barre</t>
  </si>
  <si>
    <t>WBXJG9C07M5S38116</t>
  </si>
  <si>
    <t>BRL38116</t>
  </si>
  <si>
    <t>$58,193</t>
  </si>
  <si>
    <t>Ametrin Metallic</t>
  </si>
  <si>
    <t>5UXCR6C07LLL82319</t>
  </si>
  <si>
    <t>B67682A</t>
  </si>
  <si>
    <t>Luxury Brown Pearlcoat</t>
  </si>
  <si>
    <t>1C4RJFBG8HC603113</t>
  </si>
  <si>
    <t>A2206283</t>
  </si>
  <si>
    <t>$56,443</t>
  </si>
  <si>
    <t>5UXCR6C00LLL76734</t>
  </si>
  <si>
    <t>$25,245</t>
  </si>
  <si>
    <t>AutoLenders Williamstown</t>
  </si>
  <si>
    <t>1051 N Black Horse Pike Williamstown</t>
  </si>
  <si>
    <t>08094</t>
  </si>
  <si>
    <t>4S3GKAD64K3604133</t>
  </si>
  <si>
    <t>K3604133</t>
  </si>
  <si>
    <t>19UUB5F53MA003276</t>
  </si>
  <si>
    <t>BA003276</t>
  </si>
  <si>
    <t>$41,100</t>
  </si>
  <si>
    <t>DARCARS Lexus of Englewood</t>
  </si>
  <si>
    <t>53-59 Engle St Englewood</t>
  </si>
  <si>
    <t>5J8YD4H54LL026426</t>
  </si>
  <si>
    <t>218873A</t>
  </si>
  <si>
    <t>$39,488</t>
  </si>
  <si>
    <t>Lia INFINITI</t>
  </si>
  <si>
    <t>965 New Loudon Rd Cohoes</t>
  </si>
  <si>
    <t>3PCAJ5M31KF128383</t>
  </si>
  <si>
    <t>P22169</t>
  </si>
  <si>
    <t>$9,599</t>
  </si>
  <si>
    <t>Korefan</t>
  </si>
  <si>
    <t>Far Rockaway</t>
  </si>
  <si>
    <t>201.0HP 1.6L 4 Cylinder Engine Gasoline Fuel</t>
  </si>
  <si>
    <t>KMHTC6AE4EU206984</t>
  </si>
  <si>
    <t>Mustang GT Premium</t>
  </si>
  <si>
    <t>$22,499</t>
  </si>
  <si>
    <t>Sunrise Autoland</t>
  </si>
  <si>
    <t>9135 183rd Street Jamaica</t>
  </si>
  <si>
    <t>1FA6P8CF7F5301340</t>
  </si>
  <si>
    <t>Biener Audi</t>
  </si>
  <si>
    <t>795 Northern Blvd Great Neck</t>
  </si>
  <si>
    <t>WBXHT3C54K3H35848</t>
  </si>
  <si>
    <t>P21970</t>
  </si>
  <si>
    <t>$47,092</t>
  </si>
  <si>
    <t>North Bay Cadillac Buick GMC</t>
  </si>
  <si>
    <t>720 Northern Blvd Great Neck</t>
  </si>
  <si>
    <t>1GYKPDRS5LZ102596</t>
  </si>
  <si>
    <t>35571T</t>
  </si>
  <si>
    <t>Forester Touring</t>
  </si>
  <si>
    <t>Jasper Green Metallic</t>
  </si>
  <si>
    <t>JF2SKAWC4KH482827</t>
  </si>
  <si>
    <t>223292A</t>
  </si>
  <si>
    <t>$32,477</t>
  </si>
  <si>
    <t>Millennium Honda</t>
  </si>
  <si>
    <t>286 N Franklin St Hempstead</t>
  </si>
  <si>
    <t>2HKRW2H87KH614139</t>
  </si>
  <si>
    <t>U34620T</t>
  </si>
  <si>
    <t>340 i xDrive</t>
  </si>
  <si>
    <t>$25,856</t>
  </si>
  <si>
    <t>WBA8B7C54GK703206</t>
  </si>
  <si>
    <t>$37,490</t>
  </si>
  <si>
    <t>WDC0G4KB4KV121664</t>
  </si>
  <si>
    <t>V121664A</t>
  </si>
  <si>
    <t>$49,900</t>
  </si>
  <si>
    <t>SALZP2FX4LH019362</t>
  </si>
  <si>
    <t>LH019362</t>
  </si>
  <si>
    <t>Outback Limited XT</t>
  </si>
  <si>
    <t>4S4BTGND8M3228137</t>
  </si>
  <si>
    <t>SH05170L</t>
  </si>
  <si>
    <t>$38,921</t>
  </si>
  <si>
    <t>Kelly Jeep Chrysler</t>
  </si>
  <si>
    <t>353 Broadway Lynnfield</t>
  </si>
  <si>
    <t>01940</t>
  </si>
  <si>
    <t>1C4RJFBG4KC854637</t>
  </si>
  <si>
    <t>31008A</t>
  </si>
  <si>
    <t>$46,877</t>
  </si>
  <si>
    <t>Lucchettis Auto Center</t>
  </si>
  <si>
    <t>658 Plain St Marshfield</t>
  </si>
  <si>
    <t>02050</t>
  </si>
  <si>
    <t>Firecracker Red Clearcoat</t>
  </si>
  <si>
    <t>1C4HJXDG0MW583074</t>
  </si>
  <si>
    <t>$27,431</t>
  </si>
  <si>
    <t>Cerritos Dodge Chrysler Jeep RAM</t>
  </si>
  <si>
    <t>18803 Studebaker Rd Cerritos</t>
  </si>
  <si>
    <t>8 speed automatic w/sportmatic</t>
  </si>
  <si>
    <t>5XYPG4A59LG689028</t>
  </si>
  <si>
    <t>PD22074</t>
  </si>
  <si>
    <t>Long Beach BMW</t>
  </si>
  <si>
    <t>1660 E. Spring Street Signal Hill</t>
  </si>
  <si>
    <t>WBA3A5G53FNS82314</t>
  </si>
  <si>
    <t>TFNS82314</t>
  </si>
  <si>
    <t>SLK-Class SLK 250</t>
  </si>
  <si>
    <t>WDDPK4HA3FF103003</t>
  </si>
  <si>
    <t>FF103003</t>
  </si>
  <si>
    <t>$70,814</t>
  </si>
  <si>
    <t>Tracy Chrysler Jeep Dodge Ram</t>
  </si>
  <si>
    <t>3460 Naglee Rd Tracy</t>
  </si>
  <si>
    <t>5YJYGDEF8LF003835</t>
  </si>
  <si>
    <t>C1426</t>
  </si>
  <si>
    <t>$47,496</t>
  </si>
  <si>
    <t>Autobahn Motors</t>
  </si>
  <si>
    <t>700 Island Pkwy Belmont</t>
  </si>
  <si>
    <t>4JGDF6EE3KB221294</t>
  </si>
  <si>
    <t>TKB221294</t>
  </si>
  <si>
    <t>$55,332</t>
  </si>
  <si>
    <t>BMW North Scottsdale</t>
  </si>
  <si>
    <t>18018 N Scottsdale Rd. Phoenix</t>
  </si>
  <si>
    <t>Sunstone Metallic</t>
  </si>
  <si>
    <t>5UXCR6C53KLL35993</t>
  </si>
  <si>
    <t>B35997A</t>
  </si>
  <si>
    <t>$56,975</t>
  </si>
  <si>
    <t>Bill Luke Tempe</t>
  </si>
  <si>
    <t>7833 S Autoplex Loop Tempe</t>
  </si>
  <si>
    <t>1C6SRFHT0MN500644</t>
  </si>
  <si>
    <t>BF25132</t>
  </si>
  <si>
    <t>$36,998</t>
  </si>
  <si>
    <t>Beemer Haus</t>
  </si>
  <si>
    <t>1820 West Broadway Rd. Mesa</t>
  </si>
  <si>
    <t>WBA5R1C59KAK09644</t>
  </si>
  <si>
    <t>K09644</t>
  </si>
  <si>
    <t>$64,500</t>
  </si>
  <si>
    <t>NexGen Motors</t>
  </si>
  <si>
    <t>986 N State St. Orem</t>
  </si>
  <si>
    <t>WUABWCF51KA902474</t>
  </si>
  <si>
    <t>Tacoma TRD Off Road</t>
  </si>
  <si>
    <t>3TMCZ5AN6LM331855</t>
  </si>
  <si>
    <t>RLM331855</t>
  </si>
  <si>
    <t>$17,124</t>
  </si>
  <si>
    <t>Foundation Kia</t>
  </si>
  <si>
    <t>11201 W Interstate 70 Frontage Rd N Wheat Ridge</t>
  </si>
  <si>
    <t>5UXWX9C59D0A16383</t>
  </si>
  <si>
    <t>D0A16383</t>
  </si>
  <si>
    <t>AutoNation Toyota Spokane Valley</t>
  </si>
  <si>
    <t>8600 E Sprague Ave Spokane Valley</t>
  </si>
  <si>
    <t>Twilight Blue Metallic</t>
  </si>
  <si>
    <t>4S4BSAKC0H3233172</t>
  </si>
  <si>
    <t>H3233172</t>
  </si>
  <si>
    <t>A6 2.0T quattro Sport</t>
  </si>
  <si>
    <t>$29,992</t>
  </si>
  <si>
    <t>Mercedes-Benz of Bellevue</t>
  </si>
  <si>
    <t>11850 Bel-Red Rd Bellevue</t>
  </si>
  <si>
    <t>WAUF8AFC5JN078057</t>
  </si>
  <si>
    <t>JN078057</t>
  </si>
  <si>
    <t>$25,793</t>
  </si>
  <si>
    <t>2T3ZFREV4JW488851</t>
  </si>
  <si>
    <t>JW488851</t>
  </si>
  <si>
    <t>$46,477</t>
  </si>
  <si>
    <t>Pierre Ford</t>
  </si>
  <si>
    <t>11525 Lake City Way NE Seattle</t>
  </si>
  <si>
    <t>1GKS2BKC9LR280821</t>
  </si>
  <si>
    <t>P31902</t>
  </si>
  <si>
    <t>Rusty Eck Ford</t>
  </si>
  <si>
    <t>7310 E Kellogg Dr Wichita</t>
  </si>
  <si>
    <t>5XYPG4A51LG682719</t>
  </si>
  <si>
    <t>PT0675</t>
  </si>
  <si>
    <t>$47,941</t>
  </si>
  <si>
    <t>AutoNation USA San Antonio</t>
  </si>
  <si>
    <t>15423 W I-10 San Antonio</t>
  </si>
  <si>
    <t>5TFEY5F15MX290907</t>
  </si>
  <si>
    <t>MX290907</t>
  </si>
  <si>
    <t>$37,674</t>
  </si>
  <si>
    <t>2HKRW1H89MH412545</t>
  </si>
  <si>
    <t>LP412545</t>
  </si>
  <si>
    <t>Classic Chevrolet</t>
  </si>
  <si>
    <t>1101 William D Tate Ave Grapevine</t>
  </si>
  <si>
    <t>2T3H1RFV3LC065093</t>
  </si>
  <si>
    <t>LC065093P</t>
  </si>
  <si>
    <t>$23,165</t>
  </si>
  <si>
    <t>5J8TB3H59GL018628</t>
  </si>
  <si>
    <t>GL018628</t>
  </si>
  <si>
    <t>$34,880</t>
  </si>
  <si>
    <t>5N1AT3BA3MC754738</t>
  </si>
  <si>
    <t>B14196</t>
  </si>
  <si>
    <t>Grand Cherokee Laredo</t>
  </si>
  <si>
    <t>$22,980</t>
  </si>
  <si>
    <t>Stanley Ford Pilot Point</t>
  </si>
  <si>
    <t>11590 US Highway 377 Pilot Point</t>
  </si>
  <si>
    <t>1C4RJFAG5GC359789</t>
  </si>
  <si>
    <t>C359789T</t>
  </si>
  <si>
    <t>$34,239</t>
  </si>
  <si>
    <t>5N1DL0MM4LC530010</t>
  </si>
  <si>
    <t>RLC530010</t>
  </si>
  <si>
    <t>$37,777</t>
  </si>
  <si>
    <t>Shottenkirk Chrysler Dodge Jeep Ram Prosper</t>
  </si>
  <si>
    <t>2550 W University Dr Prosper</t>
  </si>
  <si>
    <t>5N1DL0MN7LC515610</t>
  </si>
  <si>
    <t>LC515610</t>
  </si>
  <si>
    <t>$35,525</t>
  </si>
  <si>
    <t>DallasLeaseReturns.com</t>
  </si>
  <si>
    <t>14335 Inwood Rd Dallas</t>
  </si>
  <si>
    <t>5N1AT3BA7MC701850</t>
  </si>
  <si>
    <t>F-PACE 35t R-Sport</t>
  </si>
  <si>
    <t>CarMax McKinney - Now offering Curbside Pickup and Home Delivery</t>
  </si>
  <si>
    <t>1441 N Central Expressway McKinney</t>
  </si>
  <si>
    <t>Ultimate Black</t>
  </si>
  <si>
    <t>SADCL2BV3HA493563</t>
  </si>
  <si>
    <t>JTJBM7FX0J5208651</t>
  </si>
  <si>
    <t>J5208651</t>
  </si>
  <si>
    <t>$28,901</t>
  </si>
  <si>
    <t>Monarch Orange</t>
  </si>
  <si>
    <t>5N1AT2MTXKC743807</t>
  </si>
  <si>
    <t>KC743807</t>
  </si>
  <si>
    <t>$31,795</t>
  </si>
  <si>
    <t>JM3KFADM3M0342923</t>
  </si>
  <si>
    <t>MU0127</t>
  </si>
  <si>
    <t>$39,103</t>
  </si>
  <si>
    <t>Cavender Chrysler Jeep Dodge RAM</t>
  </si>
  <si>
    <t>4850 East Interstate 10 Columbus</t>
  </si>
  <si>
    <t>1GNSKHKC0JR263991</t>
  </si>
  <si>
    <t>JR263991</t>
  </si>
  <si>
    <t>Mazda3 i Sport</t>
  </si>
  <si>
    <t>$6,998</t>
  </si>
  <si>
    <t>All Star Auto LLC</t>
  </si>
  <si>
    <t>9301 Johnson Dr Merriam</t>
  </si>
  <si>
    <t>Gunmetal Blue Mica</t>
  </si>
  <si>
    <t>JM1BL1SF9A1232535</t>
  </si>
  <si>
    <t>$70,619</t>
  </si>
  <si>
    <t>5YJYGDEE1MF099526</t>
  </si>
  <si>
    <t>LNA1380</t>
  </si>
  <si>
    <t>Expedition EL Limited</t>
  </si>
  <si>
    <t>Audi West Houston</t>
  </si>
  <si>
    <t>15865 Katy Fwy Houston</t>
  </si>
  <si>
    <t>1FMJK1KTXHEA82664</t>
  </si>
  <si>
    <t>THEA82664</t>
  </si>
  <si>
    <t>Forte LX</t>
  </si>
  <si>
    <t>Auto Broker Texas Inc</t>
  </si>
  <si>
    <t>6515 N Shepherd Dr Houston</t>
  </si>
  <si>
    <t>A</t>
  </si>
  <si>
    <t>3KPFK4A72HE086258</t>
  </si>
  <si>
    <t>086258</t>
  </si>
  <si>
    <t>$17,191</t>
  </si>
  <si>
    <t>Houston Direct Auto</t>
  </si>
  <si>
    <t>1901 Little York Houston</t>
  </si>
  <si>
    <t>WDDKJ5KB6EF227303</t>
  </si>
  <si>
    <t>$37,795</t>
  </si>
  <si>
    <t>Fair Oaks Ford Lincoln</t>
  </si>
  <si>
    <t>2055 Ogden Ave Naperville</t>
  </si>
  <si>
    <t>4JGDF6EE3HA818640</t>
  </si>
  <si>
    <t>J559</t>
  </si>
  <si>
    <t>$22,885</t>
  </si>
  <si>
    <t>Gulf Auto Direct</t>
  </si>
  <si>
    <t>9050 MS-603 Waveland</t>
  </si>
  <si>
    <t>Nitro Lime</t>
  </si>
  <si>
    <t>JN1BJ1CV1LW269101</t>
  </si>
  <si>
    <t>G4349</t>
  </si>
  <si>
    <t>Wrangler Unlimited Rubicon</t>
  </si>
  <si>
    <t>$35,575</t>
  </si>
  <si>
    <t>Zeigler Fiat Maserati Alfa Romeo of Schaumburg</t>
  </si>
  <si>
    <t>210 W. Golf Rd Schaumburg</t>
  </si>
  <si>
    <t>1C4BJWFG3GL291194</t>
  </si>
  <si>
    <t>PF6002</t>
  </si>
  <si>
    <t>X6 xDrive35i</t>
  </si>
  <si>
    <t>$56,983</t>
  </si>
  <si>
    <t>5UXKU2C57K0Z64032</t>
  </si>
  <si>
    <t>VB716</t>
  </si>
  <si>
    <t>CX-5 Touring</t>
  </si>
  <si>
    <t>$27,940</t>
  </si>
  <si>
    <t>Russ Darrow Metro Mazda</t>
  </si>
  <si>
    <t>11330 W Metro Auto Mall Milwaukee</t>
  </si>
  <si>
    <t>JM3KFACM0K1576073</t>
  </si>
  <si>
    <t>MBS3339</t>
  </si>
  <si>
    <t>5J8TC1H32KL023338</t>
  </si>
  <si>
    <t>M6407A</t>
  </si>
  <si>
    <t>$41,395</t>
  </si>
  <si>
    <t>McGrath Acura of Chicago</t>
  </si>
  <si>
    <t>1301 N Elston Ave Chicago</t>
  </si>
  <si>
    <t>5J8TC2H67KL005210</t>
  </si>
  <si>
    <t>PCO4144</t>
  </si>
  <si>
    <t>$27,421</t>
  </si>
  <si>
    <t>5N1AT2MV4JC769190</t>
  </si>
  <si>
    <t>K1788</t>
  </si>
  <si>
    <t>$27,293</t>
  </si>
  <si>
    <t>Dark Blue</t>
  </si>
  <si>
    <t>4S4BSANCXJ3204070</t>
  </si>
  <si>
    <t>3426PPPP</t>
  </si>
  <si>
    <t>$35,610</t>
  </si>
  <si>
    <t>Ford of Murfreesboro</t>
  </si>
  <si>
    <t>1550 NW Broad St Murfreesboro</t>
  </si>
  <si>
    <t>Platinum</t>
  </si>
  <si>
    <t>1FM5K7F89JGB84669</t>
  </si>
  <si>
    <t>P7616A</t>
  </si>
  <si>
    <t>$50,840</t>
  </si>
  <si>
    <t>Benton Nissan of Hoover</t>
  </si>
  <si>
    <t>1640 Montgomery Hwy Birmingham</t>
  </si>
  <si>
    <t>5XYP54HC4LG058651</t>
  </si>
  <si>
    <t>N1670</t>
  </si>
  <si>
    <t>DTS</t>
  </si>
  <si>
    <t>TruWorth Auto - Kokomo, IN</t>
  </si>
  <si>
    <t>1417 E Lincoln Rd Kokomo</t>
  </si>
  <si>
    <t>Mystic Gray</t>
  </si>
  <si>
    <t>Cashmere</t>
  </si>
  <si>
    <t>1G6KD57Y97U200421</t>
  </si>
  <si>
    <t>B3183A</t>
  </si>
  <si>
    <t>$28,946</t>
  </si>
  <si>
    <t>Honda World</t>
  </si>
  <si>
    <t>1 Autocenter Drive Louisville</t>
  </si>
  <si>
    <t>Light Windsor Gray Metallic</t>
  </si>
  <si>
    <t>2HKRW2H57KH671639</t>
  </si>
  <si>
    <t>B029500A</t>
  </si>
  <si>
    <t>$29,461</t>
  </si>
  <si>
    <t>Shelbyville Chrysler Products</t>
  </si>
  <si>
    <t>2121 Midland Trail Shelbyville</t>
  </si>
  <si>
    <t>5N1AZ2BJ6LN145235</t>
  </si>
  <si>
    <t>P3140</t>
  </si>
  <si>
    <t>$34,993</t>
  </si>
  <si>
    <t>Toyota of Cleveland</t>
  </si>
  <si>
    <t>3560 Village North Blvd SW McDonald</t>
  </si>
  <si>
    <t>5FNYF6H55KB025954</t>
  </si>
  <si>
    <t>220500B</t>
  </si>
  <si>
    <t>Silverado 2500 LTZ H/D Crew Cab</t>
  </si>
  <si>
    <t>$25,000</t>
  </si>
  <si>
    <t>Ryan</t>
  </si>
  <si>
    <t>Lancaster</t>
  </si>
  <si>
    <t>Diesel Fuel</t>
  </si>
  <si>
    <t>365.0HP 6.6L 8 Cylinder Engine Diesel Fuel</t>
  </si>
  <si>
    <t>1GCHK23678F138958</t>
  </si>
  <si>
    <t>McCluskey Chevrolet</t>
  </si>
  <si>
    <t>9673 Kings Auto Mall Rd Cincinnati</t>
  </si>
  <si>
    <t>5N1AZ2MH5HN160505</t>
  </si>
  <si>
    <t>A37190NA</t>
  </si>
  <si>
    <t>$38,240</t>
  </si>
  <si>
    <t>Jim Tidwell Ford</t>
  </si>
  <si>
    <t>2205 Barrett Lakes Blvd Kennesaw</t>
  </si>
  <si>
    <t>1GYFZCR46KF181607</t>
  </si>
  <si>
    <t>KF181607</t>
  </si>
  <si>
    <t>$91,661</t>
  </si>
  <si>
    <t>WP1AG2A52MLB51317</t>
  </si>
  <si>
    <t>1423P</t>
  </si>
  <si>
    <t>$64,000</t>
  </si>
  <si>
    <t>Car Connection Inc.</t>
  </si>
  <si>
    <t>2558 Mountain Industrial Blvd Tucker</t>
  </si>
  <si>
    <t>4JGED6EB3KA147235</t>
  </si>
  <si>
    <t>20986R</t>
  </si>
  <si>
    <t>$45,001</t>
  </si>
  <si>
    <t>Hertz Car Sales Stone Mountain</t>
  </si>
  <si>
    <t>5055 Stone Mountain Hwy Stone Mountain</t>
  </si>
  <si>
    <t>1GKS2BKC1LR272454</t>
  </si>
  <si>
    <t>LaFontaine Chrysler Dodge Jeep Ram of Walled Lake</t>
  </si>
  <si>
    <t>1111 South Commerce Road Walled Lake</t>
  </si>
  <si>
    <t>Dark Slate Metallic</t>
  </si>
  <si>
    <t>5GAERBKW0KJ309460</t>
  </si>
  <si>
    <t>2MS1041P</t>
  </si>
  <si>
    <t>$52,484</t>
  </si>
  <si>
    <t>1GKS1BKC2LR287841</t>
  </si>
  <si>
    <t>GY1511A</t>
  </si>
  <si>
    <t>BrokersAndSellers.com</t>
  </si>
  <si>
    <t>20221 Van Born Rd Taylor</t>
  </si>
  <si>
    <t>1FTEW1EP3KFB02781</t>
  </si>
  <si>
    <t>B02781</t>
  </si>
  <si>
    <t>Crest Lincoln</t>
  </si>
  <si>
    <t>36200 Van Dyke Sterling Heights</t>
  </si>
  <si>
    <t>5LMJJ2LT3KEL02450</t>
  </si>
  <si>
    <t>CL22499L</t>
  </si>
  <si>
    <t>$36,974</t>
  </si>
  <si>
    <t>Pure Country Automotive</t>
  </si>
  <si>
    <t>333 C W Stevens Boulevard Grayson</t>
  </si>
  <si>
    <t>55SWF8EB4KU305361</t>
  </si>
  <si>
    <t>P1054</t>
  </si>
  <si>
    <t>$38,987</t>
  </si>
  <si>
    <t>Port Clinton Ford</t>
  </si>
  <si>
    <t>2155 E Gill Rd Port Clinton</t>
  </si>
  <si>
    <t>Medium Gray</t>
  </si>
  <si>
    <t>1FTEW1E58KFD31729</t>
  </si>
  <si>
    <t>22060U</t>
  </si>
  <si>
    <t>$47,725</t>
  </si>
  <si>
    <t>Butler Lexus</t>
  </si>
  <si>
    <t>4550 Riverside Dr Macon</t>
  </si>
  <si>
    <t>2T2ZZMCA1KC133248</t>
  </si>
  <si>
    <t>L22627A</t>
  </si>
  <si>
    <t>$32,708</t>
  </si>
  <si>
    <t>JM3KFADM6K0691216</t>
  </si>
  <si>
    <t>ND526880A</t>
  </si>
  <si>
    <t>$42,739</t>
  </si>
  <si>
    <t>JTJBM7FX3K5210816</t>
  </si>
  <si>
    <t>PK5210816</t>
  </si>
  <si>
    <t>$37,923</t>
  </si>
  <si>
    <t>Vic Bailey Mazda</t>
  </si>
  <si>
    <t>400 E Daniel Morgan Ave Spartanburg</t>
  </si>
  <si>
    <t>4S4BTGND5L3164184</t>
  </si>
  <si>
    <t>12992A</t>
  </si>
  <si>
    <t>Focus Titanium</t>
  </si>
  <si>
    <t>Fan</t>
  </si>
  <si>
    <t>Waxhaw</t>
  </si>
  <si>
    <t>160.0HP 2.0L 4 Cylinder Engine Gasoline Fuel</t>
  </si>
  <si>
    <t>1FADP3N2XDL198511</t>
  </si>
  <si>
    <t>M2 Base</t>
  </si>
  <si>
    <t>$52,180</t>
  </si>
  <si>
    <t>AutoNation Volkswagen Hilton Head</t>
  </si>
  <si>
    <t>137 Auto Mall Blvd Hardeeville</t>
  </si>
  <si>
    <t>WBS1J5C59JVE51868</t>
  </si>
  <si>
    <t>JVE51868</t>
  </si>
  <si>
    <t>$41,492</t>
  </si>
  <si>
    <t>AutoNation Subaru Hilton Head</t>
  </si>
  <si>
    <t>111 Drivers Way Suite A Hardeeville</t>
  </si>
  <si>
    <t>DB Black Clearcoat</t>
  </si>
  <si>
    <t>1C4SDJCT6JC228884</t>
  </si>
  <si>
    <t>JC228884</t>
  </si>
  <si>
    <t>5YFEPRAE2LP083330</t>
  </si>
  <si>
    <t>08587</t>
  </si>
  <si>
    <t>$37,048</t>
  </si>
  <si>
    <t>Subaru of North Tampa</t>
  </si>
  <si>
    <t>11111 E. Fowler Ave Tampa</t>
  </si>
  <si>
    <t>Maximum Steel Metallic</t>
  </si>
  <si>
    <t>Diesel Gray / Black</t>
  </si>
  <si>
    <t>1C6RREBG3MN625335</t>
  </si>
  <si>
    <t>L153473A</t>
  </si>
  <si>
    <t>LYV102RK6KB373019</t>
  </si>
  <si>
    <t>YKB373019</t>
  </si>
  <si>
    <t>$37,890</t>
  </si>
  <si>
    <t>Mercedes-Benz of Sarasota</t>
  </si>
  <si>
    <t>4754 CLARK RD SARASOTA</t>
  </si>
  <si>
    <t>WDC4M4GB7LW007852</t>
  </si>
  <si>
    <t>LW007852</t>
  </si>
  <si>
    <t>$33,422</t>
  </si>
  <si>
    <t>5N1AZ2MJ8KN138508</t>
  </si>
  <si>
    <t>CP138508</t>
  </si>
  <si>
    <t>$39,984</t>
  </si>
  <si>
    <t>AutoNation Ford Sanford</t>
  </si>
  <si>
    <t>4911 Wayside Dr Sanford</t>
  </si>
  <si>
    <t>1C4HJXEN9JW215940</t>
  </si>
  <si>
    <t>JW215940</t>
  </si>
  <si>
    <t>CX-9 Grand Touring</t>
  </si>
  <si>
    <t>Classic Mazda</t>
  </si>
  <si>
    <t>1983 N Semoran Blvd Orlando</t>
  </si>
  <si>
    <t>Sand</t>
  </si>
  <si>
    <t>JM3TCADY9K0326982</t>
  </si>
  <si>
    <t>00326982</t>
  </si>
  <si>
    <t>$43,595</t>
  </si>
  <si>
    <t>Elite Auto Brokers</t>
  </si>
  <si>
    <t>8042 Cessna Ave Gaithersburg</t>
  </si>
  <si>
    <t>WBAJE7C55KWD55266</t>
  </si>
  <si>
    <t>D55266</t>
  </si>
  <si>
    <t>$59,590</t>
  </si>
  <si>
    <t>5UXCR6C52KLL26637</t>
  </si>
  <si>
    <t>L26637PL</t>
  </si>
  <si>
    <t>$39,881</t>
  </si>
  <si>
    <t>WDDWJ4KB4JF750681</t>
  </si>
  <si>
    <t>A22268</t>
  </si>
  <si>
    <t>$40,800</t>
  </si>
  <si>
    <t>Bayside Chrysler Dodge Jeep Ram</t>
  </si>
  <si>
    <t>16045 James Madison Pkwy King George</t>
  </si>
  <si>
    <t>1C4RJFJG0KC796964</t>
  </si>
  <si>
    <t>KC796964</t>
  </si>
  <si>
    <t>$45,997</t>
  </si>
  <si>
    <t>Jim Coleman Honda</t>
  </si>
  <si>
    <t>12441 Auto Drive Clarkesville</t>
  </si>
  <si>
    <t>5FNYF6H94LB005134</t>
  </si>
  <si>
    <t>R555</t>
  </si>
  <si>
    <t>DARCARS Honda</t>
  </si>
  <si>
    <t>2260 Crain Hwy Bowie</t>
  </si>
  <si>
    <t>Molten Lava</t>
  </si>
  <si>
    <t>2HKRW2H59KH638528</t>
  </si>
  <si>
    <t>P1P0001</t>
  </si>
  <si>
    <t>$36,988</t>
  </si>
  <si>
    <t>Don White's Timonium Chrysler Jeep Dodge and RAM</t>
  </si>
  <si>
    <t>10300 York Rd Cockeysville</t>
  </si>
  <si>
    <t>1C4RJFBG7KC809157</t>
  </si>
  <si>
    <t>Jones Kia and Used Cars</t>
  </si>
  <si>
    <t>2001 Belair Rd Fallston</t>
  </si>
  <si>
    <t>5FNYF6H56MB006087</t>
  </si>
  <si>
    <t>48359A</t>
  </si>
  <si>
    <t>Keller Bros Ford Lititz</t>
  </si>
  <si>
    <t>730 S Broad Street Lititz</t>
  </si>
  <si>
    <t>5TFHY5F13KX847940</t>
  </si>
  <si>
    <t>19247A</t>
  </si>
  <si>
    <t>$24,989</t>
  </si>
  <si>
    <t>Hollywood Chrysler-Jeep</t>
  </si>
  <si>
    <t>2100 N. State Road 7 Hollywood</t>
  </si>
  <si>
    <t>1C4PJLDB2KD325835</t>
  </si>
  <si>
    <t>H2A153066A</t>
  </si>
  <si>
    <t>Southern Chrysler Dodge Jeep Ram Greenbrier</t>
  </si>
  <si>
    <t>1414 S Military Hwy Chesapeake</t>
  </si>
  <si>
    <t>1C4RJFBG4LC312052</t>
  </si>
  <si>
    <t>AP2704</t>
  </si>
  <si>
    <t>DCH Academy Honda</t>
  </si>
  <si>
    <t>1101 U.S. 9 Old Bridge Township</t>
  </si>
  <si>
    <t>08857</t>
  </si>
  <si>
    <t>5UXTY5C03LLT33339</t>
  </si>
  <si>
    <t>AHP8372</t>
  </si>
  <si>
    <t>SL-Class SL500 Roadster</t>
  </si>
  <si>
    <t>Brooklyn Auto Sales</t>
  </si>
  <si>
    <t>161 Marion Street Staten Island</t>
  </si>
  <si>
    <t>5.0L V8 24V MPFI SOHC</t>
  </si>
  <si>
    <t>WDBSK75F83F059290</t>
  </si>
  <si>
    <t>$39,937</t>
  </si>
  <si>
    <t>Lester Glenn Chevrolet</t>
  </si>
  <si>
    <t>398 NJ-37 Toms River</t>
  </si>
  <si>
    <t>AUTOMATIC</t>
  </si>
  <si>
    <t>1GNEVGKW2LJ186700</t>
  </si>
  <si>
    <t>LJ18670A</t>
  </si>
  <si>
    <t>$28,838</t>
  </si>
  <si>
    <t>Subaru Stamford</t>
  </si>
  <si>
    <t>198 Baxter Ave Stamford</t>
  </si>
  <si>
    <t>06902</t>
  </si>
  <si>
    <t>JF2GTANC8KH344261</t>
  </si>
  <si>
    <t>U15875</t>
  </si>
  <si>
    <t>RS 5 2DR 2.9 TFSI QTRO</t>
  </si>
  <si>
    <t>$87,895</t>
  </si>
  <si>
    <t>Valenti Autocenter</t>
  </si>
  <si>
    <t>600 Straits Turnpike Rt.63 Watertown</t>
  </si>
  <si>
    <t>06795</t>
  </si>
  <si>
    <t>Black w/Rock Gray</t>
  </si>
  <si>
    <t>Twin Turbo Premium Unleaded V-6 2.9 L/177</t>
  </si>
  <si>
    <t>WUANWAF5XMA902297</t>
  </si>
  <si>
    <t>W12139</t>
  </si>
  <si>
    <t>$45,490</t>
  </si>
  <si>
    <t>WDC0G8EB9LF726262</t>
  </si>
  <si>
    <t>F726262A</t>
  </si>
  <si>
    <t>$25,964</t>
  </si>
  <si>
    <t>Manchester Mazda</t>
  </si>
  <si>
    <t>80 Oakland Street Manchester</t>
  </si>
  <si>
    <t>06042</t>
  </si>
  <si>
    <t>5J6RW2H80HL010091</t>
  </si>
  <si>
    <t>M22185A</t>
  </si>
  <si>
    <t>$55,989</t>
  </si>
  <si>
    <t>Mercedes-Benz of Manchester</t>
  </si>
  <si>
    <t>875 Gold St Manchester</t>
  </si>
  <si>
    <t>4JGDF6EE9KB232302</t>
  </si>
  <si>
    <t>KB232302</t>
  </si>
  <si>
    <t>$32,480</t>
  </si>
  <si>
    <t>Boch Toyota South</t>
  </si>
  <si>
    <t>620 S Washington St North Attleborough</t>
  </si>
  <si>
    <t>02760</t>
  </si>
  <si>
    <t>2C4RC1BG6KR523448</t>
  </si>
  <si>
    <t>PTS94815</t>
  </si>
  <si>
    <t>$47,900</t>
  </si>
  <si>
    <t>1C4RJFBG5LC332911</t>
  </si>
  <si>
    <t>PH94965</t>
  </si>
  <si>
    <t>$41,595</t>
  </si>
  <si>
    <t>WA1LAAF78HD048736</t>
  </si>
  <si>
    <t>HD048736</t>
  </si>
  <si>
    <t>$29,750</t>
  </si>
  <si>
    <t>Lexus of Cerritos</t>
  </si>
  <si>
    <t>18800 Studebaker Rd Cerritos</t>
  </si>
  <si>
    <t>55SWF4JB7JU274829</t>
  </si>
  <si>
    <t>JU274829</t>
  </si>
  <si>
    <t>Toyota of San Bernardino</t>
  </si>
  <si>
    <t>650 Auto Center Dr. San Bernardino</t>
  </si>
  <si>
    <t>JTJAM7BX0L5255277</t>
  </si>
  <si>
    <t>P19494</t>
  </si>
  <si>
    <t>$33,769</t>
  </si>
  <si>
    <t>Mercedes-Benz of San Francisco / Smart Center San Francisco</t>
  </si>
  <si>
    <t>2233 Gellert Blvd South San Francisco</t>
  </si>
  <si>
    <t>55SWF8DB3KU313209</t>
  </si>
  <si>
    <t>Toyota Marin</t>
  </si>
  <si>
    <t>445 Francisco Blvd E San Rafael</t>
  </si>
  <si>
    <t>Mountain Gray Metallic</t>
  </si>
  <si>
    <t>WDCTG4GB1KJ554257</t>
  </si>
  <si>
    <t>249314A</t>
  </si>
  <si>
    <t>Optima LX</t>
  </si>
  <si>
    <t>$22,287</t>
  </si>
  <si>
    <t>Sangria Red</t>
  </si>
  <si>
    <t>5XXGT4L37KG333607</t>
  </si>
  <si>
    <t>KG333607</t>
  </si>
  <si>
    <t>$46,250</t>
  </si>
  <si>
    <t>JTEBU5JR1K5684694</t>
  </si>
  <si>
    <t>SPV220</t>
  </si>
  <si>
    <t>$14,200</t>
  </si>
  <si>
    <t>AutoSavvy Windsor</t>
  </si>
  <si>
    <t>753 Champion Dr Windsor</t>
  </si>
  <si>
    <t>JF1GPAB66G8281319</t>
  </si>
  <si>
    <t>TB281319</t>
  </si>
  <si>
    <t>Outback Limited</t>
  </si>
  <si>
    <t>$35,450</t>
  </si>
  <si>
    <t>Tacoma Subaru</t>
  </si>
  <si>
    <t>3838 S Tacoma Way Tacoma</t>
  </si>
  <si>
    <t>Abyss Blue Pearl</t>
  </si>
  <si>
    <t>4S4BTAMC1M3107990</t>
  </si>
  <si>
    <t>M3107990</t>
  </si>
  <si>
    <t>$44,457</t>
  </si>
  <si>
    <t>5TFAY5F10GX561942</t>
  </si>
  <si>
    <t>GX561942</t>
  </si>
  <si>
    <t>$35,495</t>
  </si>
  <si>
    <t>55SWF8EB5KU304882</t>
  </si>
  <si>
    <t>KU304882</t>
  </si>
  <si>
    <t>$41,962</t>
  </si>
  <si>
    <t>Bright Silver Metallic</t>
  </si>
  <si>
    <t>LYVA22RKXJB121847</t>
  </si>
  <si>
    <t>JB121847L</t>
  </si>
  <si>
    <t>$44,968</t>
  </si>
  <si>
    <t>LYVA22RK7KB201124</t>
  </si>
  <si>
    <t>KB201124L</t>
  </si>
  <si>
    <t>$44,961</t>
  </si>
  <si>
    <t>YV4102CK3K1509748</t>
  </si>
  <si>
    <t>K1509748P</t>
  </si>
  <si>
    <t>Traverse High Country</t>
  </si>
  <si>
    <t>$51,994</t>
  </si>
  <si>
    <t>AutoNation Chevrolet North Richland Hills</t>
  </si>
  <si>
    <t>7769 Boulevard 26 North Richland Hills</t>
  </si>
  <si>
    <t>1GNEVNKW0LJ113295</t>
  </si>
  <si>
    <t>LJ113295</t>
  </si>
  <si>
    <t>$20,902</t>
  </si>
  <si>
    <t>WDDHF8JB8EA986482</t>
  </si>
  <si>
    <t>EA986482</t>
  </si>
  <si>
    <t>David McDavid Honda Irving</t>
  </si>
  <si>
    <t>3700 W. Airport Expressway Irving</t>
  </si>
  <si>
    <t>5FNYF5H26MB012486</t>
  </si>
  <si>
    <t>MHI220805A</t>
  </si>
  <si>
    <t>CarMax Texas Stadium (Irving) - Now offering Curbside Pickup and Home Delivery</t>
  </si>
  <si>
    <t>3100 Spur 482 Irving</t>
  </si>
  <si>
    <t>1C4RJFBG2KC636034</t>
  </si>
  <si>
    <t>Mirage G4 LE</t>
  </si>
  <si>
    <t>Mystic Black Metallic</t>
  </si>
  <si>
    <t>1.2L I3 12V MPFI DOHC</t>
  </si>
  <si>
    <t>ML32F4FJ3LHF06108</t>
  </si>
  <si>
    <t>LHF06108P</t>
  </si>
  <si>
    <t>$46,997</t>
  </si>
  <si>
    <t>JTJBM7FX6J5197106</t>
  </si>
  <si>
    <t>5142010A</t>
  </si>
  <si>
    <t>Ghibli S Q4</t>
  </si>
  <si>
    <t>$47,880</t>
  </si>
  <si>
    <t>ZAM57YTA4K1310052</t>
  </si>
  <si>
    <t>$27,900</t>
  </si>
  <si>
    <t>Village Pointe Toyota</t>
  </si>
  <si>
    <t>18201 Cuming Street Omaha</t>
  </si>
  <si>
    <t>Barcelona Red Metallic</t>
  </si>
  <si>
    <t>2T3WFREV9HW401202</t>
  </si>
  <si>
    <t>J2558</t>
  </si>
  <si>
    <t>$26,995</t>
  </si>
  <si>
    <t>Billion Auto - Buick GMC</t>
  </si>
  <si>
    <t>600 W 41st St Sioux Falls</t>
  </si>
  <si>
    <t>5XYPG4A31KG602574</t>
  </si>
  <si>
    <t>K17166A</t>
  </si>
  <si>
    <t>Telluride EX</t>
  </si>
  <si>
    <t>$41,250</t>
  </si>
  <si>
    <t>Peltier Kia Tyler</t>
  </si>
  <si>
    <t>4818 Troup Hwy Tyler</t>
  </si>
  <si>
    <t>5XYP3DHC4LG010833</t>
  </si>
  <si>
    <t>PT2820</t>
  </si>
  <si>
    <t>$43,425</t>
  </si>
  <si>
    <t>Shawnee Mission KIA</t>
  </si>
  <si>
    <t>7951 Shawnee Mission Pkwy Mission</t>
  </si>
  <si>
    <t>5UXTY5C02M9G51809</t>
  </si>
  <si>
    <t>M9G51809</t>
  </si>
  <si>
    <t>Q50 3.0t LUXE</t>
  </si>
  <si>
    <t>$26,495</t>
  </si>
  <si>
    <t>Auto Expo Houston</t>
  </si>
  <si>
    <t>9820 Bissonnet St Houston</t>
  </si>
  <si>
    <t>JN1EV7AP6JM365050</t>
  </si>
  <si>
    <t>$24,000</t>
  </si>
  <si>
    <t>Auto Boutique Texas</t>
  </si>
  <si>
    <t>3507 FM 528 Rd Alvin</t>
  </si>
  <si>
    <t>JN1EV7AR3JM610789</t>
  </si>
  <si>
    <t>T13107</t>
  </si>
  <si>
    <t>$35,533</t>
  </si>
  <si>
    <t>Big Star Cadillac</t>
  </si>
  <si>
    <t>18100 Gulf Freeway</t>
  </si>
  <si>
    <t>Bldg</t>
  </si>
  <si>
    <t>B</t>
  </si>
  <si>
    <t>5J8YD4H33KL025992</t>
  </si>
  <si>
    <t>L025992T</t>
  </si>
  <si>
    <t>$55,771</t>
  </si>
  <si>
    <t>Willis Automotive</t>
  </si>
  <si>
    <t>2121 NW 100th St Des Moines</t>
  </si>
  <si>
    <t>JTJAM7BX7L5263909</t>
  </si>
  <si>
    <t>N219002B</t>
  </si>
  <si>
    <t>$82,998</t>
  </si>
  <si>
    <t>Cornerstone Chevrolet</t>
  </si>
  <si>
    <t>1005 Hwy 25 South Monticello</t>
  </si>
  <si>
    <t>1GKS2DKL2MR107641</t>
  </si>
  <si>
    <t>AX4647</t>
  </si>
  <si>
    <t>$45,887</t>
  </si>
  <si>
    <t>Plaza BMW</t>
  </si>
  <si>
    <t>11858 Olive Blvd Creve Coeur</t>
  </si>
  <si>
    <t>5UXTY5C06LLE58323</t>
  </si>
  <si>
    <t>PLBS210044A</t>
  </si>
  <si>
    <t>$48,056</t>
  </si>
  <si>
    <t>Wolfchase Toyota</t>
  </si>
  <si>
    <t>2201 N Germantown Pkwy Cordova</t>
  </si>
  <si>
    <t>5TFDY5F17KX808007</t>
  </si>
  <si>
    <t>KX808007</t>
  </si>
  <si>
    <t>Autohaus of Peoria</t>
  </si>
  <si>
    <t>2322 W Van Winkle Way Peoria</t>
  </si>
  <si>
    <t>W1N4N4HBXMJ215040</t>
  </si>
  <si>
    <t>MB112</t>
  </si>
  <si>
    <t>$51,962</t>
  </si>
  <si>
    <t>Heller Ford</t>
  </si>
  <si>
    <t>700 W Main St El Paso</t>
  </si>
  <si>
    <t>5LMJJ3HT8KEL01132</t>
  </si>
  <si>
    <t>R12034</t>
  </si>
  <si>
    <t>$45,000</t>
  </si>
  <si>
    <t>Portage Ford Chrysler Dodge Jeep Ram</t>
  </si>
  <si>
    <t>3013 County Rd CX Portage</t>
  </si>
  <si>
    <t>1C4SDJCT1LC405263</t>
  </si>
  <si>
    <t>P2361</t>
  </si>
  <si>
    <t>58ABK1GG8JU115181</t>
  </si>
  <si>
    <t>220610A</t>
  </si>
  <si>
    <t>$17,549</t>
  </si>
  <si>
    <t>5NPD84LF6LH540087</t>
  </si>
  <si>
    <t>5UXKR0C53J0X98922</t>
  </si>
  <si>
    <t>P4440</t>
  </si>
  <si>
    <t>GX 460 Luxury</t>
  </si>
  <si>
    <t>$66,377</t>
  </si>
  <si>
    <t>McGrath Lexus of Westmont</t>
  </si>
  <si>
    <t>500 E. Ogden Ave. Westmont</t>
  </si>
  <si>
    <t>JTJGM7BX7L5256145</t>
  </si>
  <si>
    <t>P15001</t>
  </si>
  <si>
    <t>$44,639</t>
  </si>
  <si>
    <t>INFINITI of Orland Park A Zeigler Auto Group Company</t>
  </si>
  <si>
    <t>8751 West 159th St Orland Park</t>
  </si>
  <si>
    <t>2T2BZMCA2KC201784</t>
  </si>
  <si>
    <t>VI770</t>
  </si>
  <si>
    <t>South Suburban Mitsubishi</t>
  </si>
  <si>
    <t>5343 Miller Cir Dr Matteson</t>
  </si>
  <si>
    <t>WBXHT3C38J5F91562</t>
  </si>
  <si>
    <t>9589P</t>
  </si>
  <si>
    <t>430 i xDrive</t>
  </si>
  <si>
    <t>Knauz Auto Park</t>
  </si>
  <si>
    <t>407 Skokie Hwy Lake Bluff</t>
  </si>
  <si>
    <t>WBA4Z3C53KEC58356</t>
  </si>
  <si>
    <t>BP5808A</t>
  </si>
  <si>
    <t>$19,461</t>
  </si>
  <si>
    <t>Mcgrath Evanston Subaru</t>
  </si>
  <si>
    <t>3340 Oakton St Skokie</t>
  </si>
  <si>
    <t>3LN6L2G96DR811529</t>
  </si>
  <si>
    <t>P7196</t>
  </si>
  <si>
    <t>Mazda3 s Sport</t>
  </si>
  <si>
    <t>$7,999</t>
  </si>
  <si>
    <t>Gateway Motors</t>
  </si>
  <si>
    <t>3210 E Layton Ave Cudahy</t>
  </si>
  <si>
    <t>Crystal White Pearl Mica</t>
  </si>
  <si>
    <t>JM1BL1U57B1417060</t>
  </si>
  <si>
    <t>$23,147</t>
  </si>
  <si>
    <t>5N1AT2MV5JC803685</t>
  </si>
  <si>
    <t>K1888</t>
  </si>
  <si>
    <t>$25,671</t>
  </si>
  <si>
    <t>2HGFC2F68LH528122</t>
  </si>
  <si>
    <t>BU1451</t>
  </si>
  <si>
    <t>$43,999</t>
  </si>
  <si>
    <t>4S4WMARD5L3460473</t>
  </si>
  <si>
    <t>SP460473</t>
  </si>
  <si>
    <t>$26,739</t>
  </si>
  <si>
    <t>5N1AZ2BJ9LN137887</t>
  </si>
  <si>
    <t>RLN137887</t>
  </si>
  <si>
    <t>CarMax Cincinnati - Now offering Curbside Pickup</t>
  </si>
  <si>
    <t>12105 Omniplex Ct Cincinnati</t>
  </si>
  <si>
    <t>5GAEVAKW4KJ196800</t>
  </si>
  <si>
    <t>Derrow-Shirkey Ford Lincoln</t>
  </si>
  <si>
    <t>1248 E Main St Montpelier</t>
  </si>
  <si>
    <t>1FTFW1E54KFB06907</t>
  </si>
  <si>
    <t>D22437</t>
  </si>
  <si>
    <t>G-Class G 550 4MATIC</t>
  </si>
  <si>
    <t>$149,999</t>
  </si>
  <si>
    <t>Atlanta Autos</t>
  </si>
  <si>
    <t>1001 Cobb Parkway N Marietta</t>
  </si>
  <si>
    <t>WDCYC6BJ3KX307038</t>
  </si>
  <si>
    <t>$38,481</t>
  </si>
  <si>
    <t>Nalley Lexus, Roswell</t>
  </si>
  <si>
    <t>980 Mansell Rd Roswell</t>
  </si>
  <si>
    <t>58ABZ1B19KU022430</t>
  </si>
  <si>
    <t>NLRP190189</t>
  </si>
  <si>
    <t>Taylor Kia Hyundai of Toledo</t>
  </si>
  <si>
    <t>6300 W Central Ave Toledo</t>
  </si>
  <si>
    <t>1FTEW1E51KFC24733</t>
  </si>
  <si>
    <t>RK18627B</t>
  </si>
  <si>
    <t>$38,004</t>
  </si>
  <si>
    <t>1FTEW1EP7KFB35508</t>
  </si>
  <si>
    <t>WA1CNAFY7L2099372</t>
  </si>
  <si>
    <t>A22127A</t>
  </si>
  <si>
    <t>$37,450</t>
  </si>
  <si>
    <t>1C4RJFBG6LC127081</t>
  </si>
  <si>
    <t>VF2T164629A</t>
  </si>
  <si>
    <t>$36,600</t>
  </si>
  <si>
    <t>Byers Chevrolet</t>
  </si>
  <si>
    <t>5887 N Meadows Dr Grove City</t>
  </si>
  <si>
    <t>1GNERGKW4LJ106849</t>
  </si>
  <si>
    <t>C220391A</t>
  </si>
  <si>
    <t>740 i xDrive</t>
  </si>
  <si>
    <t>$59,900</t>
  </si>
  <si>
    <t>Kelly BMW</t>
  </si>
  <si>
    <t>4050 Morse Rd Columbus</t>
  </si>
  <si>
    <t>WBA7E4C57KGV70406</t>
  </si>
  <si>
    <t>22562A</t>
  </si>
  <si>
    <t>$34,302</t>
  </si>
  <si>
    <t>JN8AT3BB2MW229685</t>
  </si>
  <si>
    <t>NTN1095A</t>
  </si>
  <si>
    <t>Flex SEL</t>
  </si>
  <si>
    <t>Elder Ford of Romeo</t>
  </si>
  <si>
    <t>63300 Van Dyke Romeo</t>
  </si>
  <si>
    <t>2FMHK6C81KBA27318</t>
  </si>
  <si>
    <t>TKBA27318</t>
  </si>
  <si>
    <t>$34,299</t>
  </si>
  <si>
    <t>55SWF8EB4KU299058</t>
  </si>
  <si>
    <t>RKU299058</t>
  </si>
  <si>
    <t>Moses Buick GMC Cadillac of Charleston</t>
  </si>
  <si>
    <t>1406 Washington Street East Charleston</t>
  </si>
  <si>
    <t>WDDWK8EB6KF778046</t>
  </si>
  <si>
    <t>C22031B</t>
  </si>
  <si>
    <t>Trax LT</t>
  </si>
  <si>
    <t>$21,700</t>
  </si>
  <si>
    <t>VanDevere Buick Kia</t>
  </si>
  <si>
    <t>300 W Market St Akron</t>
  </si>
  <si>
    <t>Mosaic Black</t>
  </si>
  <si>
    <t>KL7CJLSB2KB864742</t>
  </si>
  <si>
    <t>BU2086A</t>
  </si>
  <si>
    <t>$40,330</t>
  </si>
  <si>
    <t>Mercedes-Benz of Wesley Chapel</t>
  </si>
  <si>
    <t>2383 Willow Oak Dr Wesley Chapel</t>
  </si>
  <si>
    <t>Night Black</t>
  </si>
  <si>
    <t>WA1LAAF78KD043821</t>
  </si>
  <si>
    <t>KD043821</t>
  </si>
  <si>
    <t>2HKRW1H87KH515363</t>
  </si>
  <si>
    <t>PKH515363</t>
  </si>
  <si>
    <t>$40,018</t>
  </si>
  <si>
    <t>Brandon Honda</t>
  </si>
  <si>
    <t>9209 E Adamo Dr Tampa</t>
  </si>
  <si>
    <t>5FNYF6H5XMB080953</t>
  </si>
  <si>
    <t>O080953</t>
  </si>
  <si>
    <t>$41,711</t>
  </si>
  <si>
    <t>Venice Toyota</t>
  </si>
  <si>
    <t>900 US-41 Venice</t>
  </si>
  <si>
    <t>2T2HZMAA5LC158332</t>
  </si>
  <si>
    <t>LC158332</t>
  </si>
  <si>
    <t>Sport Mazda North</t>
  </si>
  <si>
    <t>400 N Us Highway 17/92 Longwood</t>
  </si>
  <si>
    <t>JM3TCADY8K0337116</t>
  </si>
  <si>
    <t>NT337116</t>
  </si>
  <si>
    <t>$35,213</t>
  </si>
  <si>
    <t>5FNYF7H56KB000874</t>
  </si>
  <si>
    <t>B000874T</t>
  </si>
  <si>
    <t>Rover Range Rover P525 HSE Westminster</t>
  </si>
  <si>
    <t>$123,949</t>
  </si>
  <si>
    <t>Land Rover Cary</t>
  </si>
  <si>
    <t>1000 Autopark Blvd Cary</t>
  </si>
  <si>
    <t>SALGS2SE7MA450170</t>
  </si>
  <si>
    <t>R300079A</t>
  </si>
  <si>
    <t>$35,650</t>
  </si>
  <si>
    <t>7FARW2H9XKE015635</t>
  </si>
  <si>
    <t>L8523</t>
  </si>
  <si>
    <t>5UXTY5C07L9B08387</t>
  </si>
  <si>
    <t>Auto Expo, Inc</t>
  </si>
  <si>
    <t>7608 Centerville Road Manassas</t>
  </si>
  <si>
    <t>4T1G11AK1LU942519</t>
  </si>
  <si>
    <t>$13,484</t>
  </si>
  <si>
    <t>White Metallic</t>
  </si>
  <si>
    <t>WBA3B3C54DJ811118</t>
  </si>
  <si>
    <t>Volvo Cars Silver Spring</t>
  </si>
  <si>
    <t>3121 Automobile Blvd Silver Spring</t>
  </si>
  <si>
    <t>LYV102RK6KB355135</t>
  </si>
  <si>
    <t>GP1506</t>
  </si>
  <si>
    <t>$56,970</t>
  </si>
  <si>
    <t>Mercedes-Benz of Owings Mills</t>
  </si>
  <si>
    <t>9727 Reisterstown Rd Owings Mills</t>
  </si>
  <si>
    <t>W1N0J8EB9LF828533</t>
  </si>
  <si>
    <t>8P1554</t>
  </si>
  <si>
    <t>Silverado 1500 LT</t>
  </si>
  <si>
    <t>$35,385</t>
  </si>
  <si>
    <t>Burritt Motors</t>
  </si>
  <si>
    <t>340 Route 104 East Oswego</t>
  </si>
  <si>
    <t>1GCVKREC8JZ362324</t>
  </si>
  <si>
    <t>22276A</t>
  </si>
  <si>
    <t>$32,852</t>
  </si>
  <si>
    <t>1C4RJEBG8KC699388</t>
  </si>
  <si>
    <t>TKC699388</t>
  </si>
  <si>
    <t>$42,500</t>
  </si>
  <si>
    <t>1C4HJXEN1KW616139</t>
  </si>
  <si>
    <t>N349055A</t>
  </si>
  <si>
    <t>$29,792</t>
  </si>
  <si>
    <t>55SWF4JB1JU244287</t>
  </si>
  <si>
    <t>JU244287</t>
  </si>
  <si>
    <t>WDCTG4EB5LU025235</t>
  </si>
  <si>
    <t>LU025235</t>
  </si>
  <si>
    <t>$16,663</t>
  </si>
  <si>
    <t>AutoNation Chevrolet Coral Gables</t>
  </si>
  <si>
    <t>4181 SW 8th St Miami</t>
  </si>
  <si>
    <t>JTEZU17R368044957</t>
  </si>
  <si>
    <t>$59,982</t>
  </si>
  <si>
    <t>Warren Henry Auto Group</t>
  </si>
  <si>
    <t>2300 NE 151st St North Miami</t>
  </si>
  <si>
    <t>Light Oyster / Ebony</t>
  </si>
  <si>
    <t>SALYB2EX0LA274045</t>
  </si>
  <si>
    <t>NLA274045P</t>
  </si>
  <si>
    <t>$34,589</t>
  </si>
  <si>
    <t>Braman Hyundai</t>
  </si>
  <si>
    <t>2001 NE 2nd Ave Miami</t>
  </si>
  <si>
    <t>WBA5R1C50KAK11055</t>
  </si>
  <si>
    <t>HPAK11055</t>
  </si>
  <si>
    <t>$43,371</t>
  </si>
  <si>
    <t>4JGDA5HB7JB051708</t>
  </si>
  <si>
    <t>JB051708P</t>
  </si>
  <si>
    <t>$25,495</t>
  </si>
  <si>
    <t>PAAUTOSALES.COM</t>
  </si>
  <si>
    <t>11600 Roosevelt Blvd Philadelphia</t>
  </si>
  <si>
    <t>SJKCH5CR8JA052840</t>
  </si>
  <si>
    <t>052840</t>
  </si>
  <si>
    <t>$32,385</t>
  </si>
  <si>
    <t>Performance Lincoln Ford</t>
  </si>
  <si>
    <t>906 NJ-10 Randolph</t>
  </si>
  <si>
    <t>07869</t>
  </si>
  <si>
    <t>2FMPK4K93KBB02966</t>
  </si>
  <si>
    <t>F10990</t>
  </si>
  <si>
    <t>$17,485</t>
  </si>
  <si>
    <t>Boardwalk Honda</t>
  </si>
  <si>
    <t>6807 Tilton Rd Egg Harbor Township</t>
  </si>
  <si>
    <t>5FNRL5H67EB035387</t>
  </si>
  <si>
    <t>EB035387</t>
  </si>
  <si>
    <t>$59,800</t>
  </si>
  <si>
    <t>Deluxe Auto Sales</t>
  </si>
  <si>
    <t>500 Commerce Rd Linden</t>
  </si>
  <si>
    <t>07036</t>
  </si>
  <si>
    <t>4JGED6EB6KA126315</t>
  </si>
  <si>
    <t>$219,000</t>
  </si>
  <si>
    <t>Alfa Romeo Maserati of Manhattan</t>
  </si>
  <si>
    <t>629 W 54th St New York</t>
  </si>
  <si>
    <t>W1NYC7HJ0LX363970</t>
  </si>
  <si>
    <t>IULX363970</t>
  </si>
  <si>
    <t>$54,994</t>
  </si>
  <si>
    <t>Silver Star Motors</t>
  </si>
  <si>
    <t>3611 Northern Blvd Long Island City</t>
  </si>
  <si>
    <t>4JGDF6EE7JB173698</t>
  </si>
  <si>
    <t>U16491</t>
  </si>
  <si>
    <t>$24,499</t>
  </si>
  <si>
    <t>Toyota of Massapequa</t>
  </si>
  <si>
    <t>3660 Sunrise Hwy Seaford</t>
  </si>
  <si>
    <t>5N1AT2MV6KC727735</t>
  </si>
  <si>
    <t>U7560I</t>
  </si>
  <si>
    <t>$14,995</t>
  </si>
  <si>
    <t>Auto Expo of Huntington</t>
  </si>
  <si>
    <t>1147 E Jericho Tpke Huntington</t>
  </si>
  <si>
    <t>Khaki</t>
  </si>
  <si>
    <t>4.0L I6 12V MPFI OHV</t>
  </si>
  <si>
    <t>1J4FA64S56P779878</t>
  </si>
  <si>
    <t>$41,777</t>
  </si>
  <si>
    <t>Dashcars of CT</t>
  </si>
  <si>
    <t>750 Bridgeport Avenue Milford</t>
  </si>
  <si>
    <t>2T2BZMCA3KC203365</t>
  </si>
  <si>
    <t>DP203365</t>
  </si>
  <si>
    <t>$34,588</t>
  </si>
  <si>
    <t>INFINITI of Honolulu</t>
  </si>
  <si>
    <t>2845 Kilihau St Honolulu</t>
  </si>
  <si>
    <t>3PCAJ5M11KF101098</t>
  </si>
  <si>
    <t>P3380</t>
  </si>
  <si>
    <t>Forester Base (CVT)</t>
  </si>
  <si>
    <t>$23,988</t>
  </si>
  <si>
    <t>Ira Toyota of Manchester</t>
  </si>
  <si>
    <t>33 Auto Center Road Manchester</t>
  </si>
  <si>
    <t>Horizon Blue Pearl</t>
  </si>
  <si>
    <t>JF2SKACC7KH561493</t>
  </si>
  <si>
    <t>KH561493</t>
  </si>
  <si>
    <t>$38,500</t>
  </si>
  <si>
    <t>Silk Beige</t>
  </si>
  <si>
    <t>WDC0G4KB0KV166021</t>
  </si>
  <si>
    <t>TLX Technology</t>
  </si>
  <si>
    <t>$27,892</t>
  </si>
  <si>
    <t>Ira Acura Westwood</t>
  </si>
  <si>
    <t>395 Providence Hwy Westwood</t>
  </si>
  <si>
    <t>02090</t>
  </si>
  <si>
    <t>19UUB1F59JA000337</t>
  </si>
  <si>
    <t>JA000337</t>
  </si>
  <si>
    <t>Escalade ESV Luxury</t>
  </si>
  <si>
    <t>$58,774</t>
  </si>
  <si>
    <t>Galpin Lincoln Volvo</t>
  </si>
  <si>
    <t>15500 Roscoe Blvd Van Nuys</t>
  </si>
  <si>
    <t>1GYS3HKJ8JR300512</t>
  </si>
  <si>
    <t>JP10550</t>
  </si>
  <si>
    <t>Acura of Alhambra</t>
  </si>
  <si>
    <t>1700 W Main St Alhambra</t>
  </si>
  <si>
    <t>5J8YD4H07LL024772</t>
  </si>
  <si>
    <t>P1662</t>
  </si>
  <si>
    <t>Wrangler Sport</t>
  </si>
  <si>
    <t>$34,422</t>
  </si>
  <si>
    <t>1C4GJXAN4KW577967</t>
  </si>
  <si>
    <t>KW577967</t>
  </si>
  <si>
    <t>Walnut Creek Ford</t>
  </si>
  <si>
    <t>1800 N Main St Walnut Creek</t>
  </si>
  <si>
    <t>WAUC4AF42JA016839</t>
  </si>
  <si>
    <t>T10447</t>
  </si>
  <si>
    <t>$71,255</t>
  </si>
  <si>
    <t>BMW of Fairfield</t>
  </si>
  <si>
    <t>2855 Auto Mall Pkwy Fairfield</t>
  </si>
  <si>
    <t>5YJYGDEE0MF095533</t>
  </si>
  <si>
    <t>PF1078</t>
  </si>
  <si>
    <t>$18,947</t>
  </si>
  <si>
    <t>AutoNation Chevrolet Arrowhead</t>
  </si>
  <si>
    <t>9055 W Bell Rd Peoria</t>
  </si>
  <si>
    <t>3GNCJKSB3LL224155</t>
  </si>
  <si>
    <t>LL224155</t>
  </si>
  <si>
    <t>$24,094</t>
  </si>
  <si>
    <t>Bell Honda</t>
  </si>
  <si>
    <t>701 W. Bell Rd. Phoenix</t>
  </si>
  <si>
    <t>5N1AT2MT8LC803620</t>
  </si>
  <si>
    <t>P73751</t>
  </si>
  <si>
    <t>$46,494</t>
  </si>
  <si>
    <t>SADFP2FX0L1003716</t>
  </si>
  <si>
    <t>L1003716</t>
  </si>
  <si>
    <t>$46,998</t>
  </si>
  <si>
    <t>CarMax Phoenix-Gilbert - Now offering Curbside Pickup</t>
  </si>
  <si>
    <t>1480 E Motorplex Loop Gilbert</t>
  </si>
  <si>
    <t>5UXKR0C5XJ0X94608</t>
  </si>
  <si>
    <t>Odyssey EX-L w/Navigation/RES</t>
  </si>
  <si>
    <t>Ray</t>
  </si>
  <si>
    <t>Casa Grande</t>
  </si>
  <si>
    <t>280.0HP 3.5L V6 Cylinder Engine Gasoline Fuel</t>
  </si>
  <si>
    <t>5FNRL6H77LB058860</t>
  </si>
  <si>
    <t>$67,995</t>
  </si>
  <si>
    <t>Lithia Toyota of Redding</t>
  </si>
  <si>
    <t>250 E Cypress Ave Redding</t>
  </si>
  <si>
    <t>5YJYGDEEXMF098889</t>
  </si>
  <si>
    <t>MF098889</t>
  </si>
  <si>
    <t>$68,749</t>
  </si>
  <si>
    <t>Coffee</t>
  </si>
  <si>
    <t>5UXCW2C01L9A01775</t>
  </si>
  <si>
    <t>CL9A01775</t>
  </si>
  <si>
    <t>MDX 3.5L Technology Package</t>
  </si>
  <si>
    <t>$25,875</t>
  </si>
  <si>
    <t>Acura of Bellevue</t>
  </si>
  <si>
    <t>13424 NE 20th St Bellevue</t>
  </si>
  <si>
    <t>5FRYD4H46FB032403</t>
  </si>
  <si>
    <t>211251B</t>
  </si>
  <si>
    <t>G90 5.0 Ultimate</t>
  </si>
  <si>
    <t>$38,417</t>
  </si>
  <si>
    <t>Brown Automotive Group</t>
  </si>
  <si>
    <t>4300 S Georgia St Amarillo</t>
  </si>
  <si>
    <t>London Gray</t>
  </si>
  <si>
    <t>5.0L V8 32V GDI DOHC</t>
  </si>
  <si>
    <t>KMHG54JH3HU023445</t>
  </si>
  <si>
    <t>H5622E</t>
  </si>
  <si>
    <t>$44,900</t>
  </si>
  <si>
    <t>Smoky Quartz</t>
  </si>
  <si>
    <t>JN8AZ2NE4K9235840</t>
  </si>
  <si>
    <t>X03624</t>
  </si>
  <si>
    <t>S60 T5 Momentum</t>
  </si>
  <si>
    <t>$34,968</t>
  </si>
  <si>
    <t>7JR102FK6MG102409</t>
  </si>
  <si>
    <t>MG102409L</t>
  </si>
  <si>
    <t>Outlander Sport 2.0 SE</t>
  </si>
  <si>
    <t>Killeen Certified</t>
  </si>
  <si>
    <t>3401 E Central Texas Expressway Killeen</t>
  </si>
  <si>
    <t>Alloy Silver Metallic</t>
  </si>
  <si>
    <t>JA4ARUAU7MU025649</t>
  </si>
  <si>
    <t>MU025649P</t>
  </si>
  <si>
    <t>DFW Auto and Services LLC</t>
  </si>
  <si>
    <t>6801 Randol Mill Rd Forth Worth</t>
  </si>
  <si>
    <t>WP1AB2A24GLA92683</t>
  </si>
  <si>
    <t>A92683</t>
  </si>
  <si>
    <t>Seminole Ford</t>
  </si>
  <si>
    <t>2222 N Milt Phillips Ave Seminole</t>
  </si>
  <si>
    <t>3LN6L5ECXLR607881</t>
  </si>
  <si>
    <t>A0292</t>
  </si>
  <si>
    <t>$36,244</t>
  </si>
  <si>
    <t>2HKRW1H8XMH414417</t>
  </si>
  <si>
    <t>MHI220730B</t>
  </si>
  <si>
    <t>$27,854</t>
  </si>
  <si>
    <t>5YFEPMAE6NP281740</t>
  </si>
  <si>
    <t>NP281740</t>
  </si>
  <si>
    <t>$35,880</t>
  </si>
  <si>
    <t>WBA5R7C58KAJ85629</t>
  </si>
  <si>
    <t>J85629</t>
  </si>
  <si>
    <t>$33,492</t>
  </si>
  <si>
    <t>Rockwall Ford</t>
  </si>
  <si>
    <t>990 East I-30 Rockwall</t>
  </si>
  <si>
    <t>5N1AT3BA2MC834984</t>
  </si>
  <si>
    <t>MC834984</t>
  </si>
  <si>
    <t>ES 330 Base (A5)</t>
  </si>
  <si>
    <t>$4,998</t>
  </si>
  <si>
    <t>JT Wholesale Auto, Inc.</t>
  </si>
  <si>
    <t xml:space="preserve"> 24855 OK-51 Broken Arrow</t>
  </si>
  <si>
    <t>3.3L V6 24V MPFI DOHC</t>
  </si>
  <si>
    <t>JTHBA30GX55086706</t>
  </si>
  <si>
    <t>086706BL</t>
  </si>
  <si>
    <t>Lexus of Omaha</t>
  </si>
  <si>
    <t>13025 W Dodge Rd Omaha</t>
  </si>
  <si>
    <t>4JGFB4KB4MA496474</t>
  </si>
  <si>
    <t>P10250</t>
  </si>
  <si>
    <t>$45,266</t>
  </si>
  <si>
    <t>Bert Ogden BMW</t>
  </si>
  <si>
    <t>3201 N 10th St McAllen</t>
  </si>
  <si>
    <t>5UXTY3C07M9G76497</t>
  </si>
  <si>
    <t>BM13462A</t>
  </si>
  <si>
    <t>S-Class S 550</t>
  </si>
  <si>
    <t>$47,991</t>
  </si>
  <si>
    <t>WDDUG8CB9FA131946</t>
  </si>
  <si>
    <t>FA131946</t>
  </si>
  <si>
    <t>$49,180</t>
  </si>
  <si>
    <t>Tom Peacock Cadillac</t>
  </si>
  <si>
    <t>15480 I-45 North Houston</t>
  </si>
  <si>
    <t>1GYKPCRS2LZ230031</t>
  </si>
  <si>
    <t>P3770</t>
  </si>
  <si>
    <t>Sterling McCall Acura</t>
  </si>
  <si>
    <t>10455 Southwest Fwy Houston</t>
  </si>
  <si>
    <t>5J8YD3H32LL005843</t>
  </si>
  <si>
    <t>LL005843</t>
  </si>
  <si>
    <t>$37,991</t>
  </si>
  <si>
    <t>Rich Copper Metallic Tinted Clearcoat</t>
  </si>
  <si>
    <t>1FMSK7DH3LGC09140</t>
  </si>
  <si>
    <t>LGC09140</t>
  </si>
  <si>
    <t>JM3TCBCY0K0317417</t>
  </si>
  <si>
    <t>6U14421</t>
  </si>
  <si>
    <t>$56,472</t>
  </si>
  <si>
    <t>Federico Dodge Chrysler Jeep RAM</t>
  </si>
  <si>
    <t>1875 E Edwardsville Rd Wood River</t>
  </si>
  <si>
    <t>5YJ3E1EA2MF854002</t>
  </si>
  <si>
    <t>Camry</t>
  </si>
  <si>
    <t>Gray-Daniels Nissan Brandon</t>
  </si>
  <si>
    <t>108 Gray Daniels Blvd Brandon</t>
  </si>
  <si>
    <t>4T1G11AK2LU384602</t>
  </si>
  <si>
    <t>LU384602</t>
  </si>
  <si>
    <t>Sorento S</t>
  </si>
  <si>
    <t>O'Brien Kia of Bloomington</t>
  </si>
  <si>
    <t>1610 Morrissey Dr Bloomington</t>
  </si>
  <si>
    <t>5XYRL4LC8MG003319</t>
  </si>
  <si>
    <t>KP73869A</t>
  </si>
  <si>
    <t>Ed Napleton Acura Kia</t>
  </si>
  <si>
    <t>745 W Lake St Elmhurst</t>
  </si>
  <si>
    <t>WA1BNAFYXK2143794</t>
  </si>
  <si>
    <t>PKC12896</t>
  </si>
  <si>
    <t>530 i xDrive</t>
  </si>
  <si>
    <t>$36,333</t>
  </si>
  <si>
    <t>Gerald Honda of Countryside</t>
  </si>
  <si>
    <t>5901 South La Grange Road Countryside</t>
  </si>
  <si>
    <t>WBAJA7C52JWC74994</t>
  </si>
  <si>
    <t>M2529</t>
  </si>
  <si>
    <t>$34,457</t>
  </si>
  <si>
    <t>Volkswagen of Oak Lawn</t>
  </si>
  <si>
    <t>8920 S Cicero Ave Oak Lawn</t>
  </si>
  <si>
    <t>5J8TC2H3XKL806199</t>
  </si>
  <si>
    <t>U0678</t>
  </si>
  <si>
    <t>Don Jacobs Toyota</t>
  </si>
  <si>
    <t>5727 S 27th St Milwaukee</t>
  </si>
  <si>
    <t>2T3F1RFV7MW214578</t>
  </si>
  <si>
    <t>220556B</t>
  </si>
  <si>
    <t>$50,553</t>
  </si>
  <si>
    <t>Fletcher Jones Audi</t>
  </si>
  <si>
    <t>1523 W North Ave Chicago</t>
  </si>
  <si>
    <t>Quantum Gray</t>
  </si>
  <si>
    <t>WA1B4AFY5K2029396</t>
  </si>
  <si>
    <t>A24882A</t>
  </si>
  <si>
    <t>$41,733</t>
  </si>
  <si>
    <t>Toyota of Murfreesboro</t>
  </si>
  <si>
    <t>3434 Bill Smith Dr Murfreesboro</t>
  </si>
  <si>
    <t>1GYKNDRS1LZ199818</t>
  </si>
  <si>
    <t>P9987</t>
  </si>
  <si>
    <t>$38,997</t>
  </si>
  <si>
    <t>WBA5R1C55KAK10175</t>
  </si>
  <si>
    <t>K10175</t>
  </si>
  <si>
    <t>QX50 Base</t>
  </si>
  <si>
    <t>$26,992</t>
  </si>
  <si>
    <t>Ed Martin Nissan</t>
  </si>
  <si>
    <t>802 N Shadeland Ave Indianapolis</t>
  </si>
  <si>
    <t>Premium Unleaded V-6 3.7 L/226</t>
  </si>
  <si>
    <t>JN1BJ0RR5HM410047</t>
  </si>
  <si>
    <t>1P9598</t>
  </si>
  <si>
    <t>McGonigal Buick, Cadillac</t>
  </si>
  <si>
    <t>2828 E Markland Ave Kokomo</t>
  </si>
  <si>
    <t>1GYFZFR45KF157249</t>
  </si>
  <si>
    <t>M9652A</t>
  </si>
  <si>
    <t>$64,513</t>
  </si>
  <si>
    <t>Mojave Silver Metallic</t>
  </si>
  <si>
    <t>W1KZF8EB5MB004480</t>
  </si>
  <si>
    <t>37R20094</t>
  </si>
  <si>
    <t>Voss Honda</t>
  </si>
  <si>
    <t>155 S Garber Dr Tipp City</t>
  </si>
  <si>
    <t>5FNYF6H55KB066469</t>
  </si>
  <si>
    <t>H23278P</t>
  </si>
  <si>
    <t>$25,460</t>
  </si>
  <si>
    <t>Hepperly Auto Sales</t>
  </si>
  <si>
    <t>524 US-321 Lenoir City</t>
  </si>
  <si>
    <t>Silver Sky</t>
  </si>
  <si>
    <t>JTMZFREV0JJ167470</t>
  </si>
  <si>
    <t>11299A</t>
  </si>
  <si>
    <t>$29,993</t>
  </si>
  <si>
    <t>Southtowne Hyundai Of Newnan</t>
  </si>
  <si>
    <t>800 Highway 34 E Newnan</t>
  </si>
  <si>
    <t>5NMS53AA4KH076309</t>
  </si>
  <si>
    <t>2B5999A</t>
  </si>
  <si>
    <t>AutoNation CDJR FIAT North Columbus</t>
  </si>
  <si>
    <t>3000 N Lake Pkwy Building 100 Columbus</t>
  </si>
  <si>
    <t>Deep</t>
  </si>
  <si>
    <t>KL4CJASB9KB761738</t>
  </si>
  <si>
    <t>KB761738</t>
  </si>
  <si>
    <t>$42,576</t>
  </si>
  <si>
    <t>Feeny Chrysler Jeep Dodge of Midland</t>
  </si>
  <si>
    <t>7400 Eastman Ave Midland</t>
  </si>
  <si>
    <t>1C4RJFBG8LC236951</t>
  </si>
  <si>
    <t>P06912</t>
  </si>
  <si>
    <t>$43,613</t>
  </si>
  <si>
    <t>2T2ZZMCAXJC111781</t>
  </si>
  <si>
    <t>NLSP180179</t>
  </si>
  <si>
    <t>Terrain Denali</t>
  </si>
  <si>
    <t>$32,425</t>
  </si>
  <si>
    <t>North Knoxville Chrysler Dodge Jeep Ram</t>
  </si>
  <si>
    <t>225 Callahan Drive Knoxville</t>
  </si>
  <si>
    <t>Mineral Metallic</t>
  </si>
  <si>
    <t>3GKALSEX0JL148784</t>
  </si>
  <si>
    <t>L135979A</t>
  </si>
  <si>
    <t>1C4RJFAG6KC547178</t>
  </si>
  <si>
    <t>KC547178</t>
  </si>
  <si>
    <t>$48,208</t>
  </si>
  <si>
    <t>5XYP54HC3MG109705</t>
  </si>
  <si>
    <t>PRT43370A</t>
  </si>
  <si>
    <t>$41,980</t>
  </si>
  <si>
    <t>Hugh White Chevrolet Buick</t>
  </si>
  <si>
    <t>2510 Memorial Drive Lancaster</t>
  </si>
  <si>
    <t>1GYKNDRS9KZ256572</t>
  </si>
  <si>
    <t>$26,345</t>
  </si>
  <si>
    <t>Brunswick Auto Mart</t>
  </si>
  <si>
    <t>3031 Center Rd Brunswick</t>
  </si>
  <si>
    <t>Blaze Blue</t>
  </si>
  <si>
    <t>5XYPG4A37KG435816</t>
  </si>
  <si>
    <t>SB221347A</t>
  </si>
  <si>
    <t>$59,283</t>
  </si>
  <si>
    <t>Moses Nissan of St. Albans</t>
  </si>
  <si>
    <t>300 MacCorkle Ave SW St Albans</t>
  </si>
  <si>
    <t>JTJAM7BX2M5277458</t>
  </si>
  <si>
    <t>PLT2746</t>
  </si>
  <si>
    <t>$28,000</t>
  </si>
  <si>
    <t>2T3BFREV1JW722901</t>
  </si>
  <si>
    <t>PV22901</t>
  </si>
  <si>
    <t>$31,480</t>
  </si>
  <si>
    <t>Volkswagen Of Orange Park</t>
  </si>
  <si>
    <t>7220 Blanding Blvd Jacksonville</t>
  </si>
  <si>
    <t>3VV3B7AX9MM046717</t>
  </si>
  <si>
    <t>MM046717P</t>
  </si>
  <si>
    <t>Towne Volkswagen Audi Buffalo</t>
  </si>
  <si>
    <t>5255 Genesee St Bowmansville</t>
  </si>
  <si>
    <t>JTMDJREV8GD008311</t>
  </si>
  <si>
    <t>22-20198U</t>
  </si>
  <si>
    <t>$55,987</t>
  </si>
  <si>
    <t>Hendrick Southpoint Auto Mall</t>
  </si>
  <si>
    <t>200 Kentington Dr Durham</t>
  </si>
  <si>
    <t>5UXCR6C59KLL63569</t>
  </si>
  <si>
    <t>PB0619</t>
  </si>
  <si>
    <t>S60 T6 Inscription</t>
  </si>
  <si>
    <t>$44,000</t>
  </si>
  <si>
    <t>Safford Chrysler Jeep Dodge RAM Fiat of Winchester</t>
  </si>
  <si>
    <t>1659 Berryville Pike Winchester</t>
  </si>
  <si>
    <t>7JRA22TL3MG081316</t>
  </si>
  <si>
    <t>167093A</t>
  </si>
  <si>
    <t>$17,339</t>
  </si>
  <si>
    <t>Boniface Hiers Chevrolet</t>
  </si>
  <si>
    <t>800 S Harbor City Blvd Melbourne</t>
  </si>
  <si>
    <t>JF2SJADC4FH424616</t>
  </si>
  <si>
    <t>T22463B</t>
  </si>
  <si>
    <t>$63,300</t>
  </si>
  <si>
    <t>Ourisman Volvo Audi of Frederick</t>
  </si>
  <si>
    <t>6001 Urbana Pike Frederick</t>
  </si>
  <si>
    <t>5UXCR6C05M9F95254</t>
  </si>
  <si>
    <t>TF95254</t>
  </si>
  <si>
    <t>Bentley</t>
  </si>
  <si>
    <t>Bentayga Design Edition</t>
  </si>
  <si>
    <t>Bentley Certified</t>
  </si>
  <si>
    <t>$236,556</t>
  </si>
  <si>
    <t>Beluga Hide</t>
  </si>
  <si>
    <t>SJAAM2ZV1LC029983</t>
  </si>
  <si>
    <t>P029983</t>
  </si>
  <si>
    <t>S90 T6 Momentum</t>
  </si>
  <si>
    <t>LVYA22MKXKP110224</t>
  </si>
  <si>
    <t>S0224</t>
  </si>
  <si>
    <t>WDCTG4GB0KU008242</t>
  </si>
  <si>
    <t>Kona SEL</t>
  </si>
  <si>
    <t>$24,993</t>
  </si>
  <si>
    <t>Surf Blue</t>
  </si>
  <si>
    <t>KM8K2CAA1KU384938</t>
  </si>
  <si>
    <t>KU384938</t>
  </si>
  <si>
    <t>$35,000</t>
  </si>
  <si>
    <t>Bob Ruth Ford</t>
  </si>
  <si>
    <t>700 N US Route 15 Dillsburg</t>
  </si>
  <si>
    <t>White Platinum Tri-Coat Metallic</t>
  </si>
  <si>
    <t>2FMPK4AP5KBB73277</t>
  </si>
  <si>
    <t>T23622A</t>
  </si>
  <si>
    <t>$23,952</t>
  </si>
  <si>
    <t>AutoNation Nissan Pembroke Pines</t>
  </si>
  <si>
    <t>8890 Pines Blvd Pembroke Pines</t>
  </si>
  <si>
    <t>5YFS4RCE2LP055049</t>
  </si>
  <si>
    <t>LP055049</t>
  </si>
  <si>
    <t>$52,977</t>
  </si>
  <si>
    <t>Mercedes-Benz of Pompano</t>
  </si>
  <si>
    <t>350 W Copans Road Pompano Beach</t>
  </si>
  <si>
    <t>WDC0G6EB0KF513686</t>
  </si>
  <si>
    <t>KF513686</t>
  </si>
  <si>
    <t>AutoNation Ford Miami</t>
  </si>
  <si>
    <t>16800 NW 57th Ave Hialeah</t>
  </si>
  <si>
    <t>4JGDF6EE8HA966203</t>
  </si>
  <si>
    <t>HA966203</t>
  </si>
  <si>
    <t>CarMax Miami (International Mall) - Now offering Curbside Pickup and Home Delivery</t>
  </si>
  <si>
    <t>1300 NW 98th Ct Doral</t>
  </si>
  <si>
    <t>JTJBM7FX5K5222353</t>
  </si>
  <si>
    <t>$37,295</t>
  </si>
  <si>
    <t>1GYFZCR47KF101425</t>
  </si>
  <si>
    <t>101425KT</t>
  </si>
  <si>
    <t>1C4RJEBG0KC672914</t>
  </si>
  <si>
    <t>$53,298</t>
  </si>
  <si>
    <t>5UXCR6C53KLL14562</t>
  </si>
  <si>
    <t>BB39241</t>
  </si>
  <si>
    <t>Colonial Auto Sales</t>
  </si>
  <si>
    <t>1331 Golden Slipper Rd Bartonsville</t>
  </si>
  <si>
    <t>5FNYF6H53KB026116</t>
  </si>
  <si>
    <t>G2551</t>
  </si>
  <si>
    <t>Atlas 3.6L SE w/Technology</t>
  </si>
  <si>
    <t>$28,040</t>
  </si>
  <si>
    <t>Abeloff Nissan</t>
  </si>
  <si>
    <t>3259 Route 611 Bartonsville</t>
  </si>
  <si>
    <t>1V2LR2CA3JC511879</t>
  </si>
  <si>
    <t>K22409A</t>
  </si>
  <si>
    <t>Bristol Auto Mall</t>
  </si>
  <si>
    <t>7402 Bristol Pike Levittown</t>
  </si>
  <si>
    <t>3.5L V6 24V MPFI DOHC Flexible Fuel</t>
  </si>
  <si>
    <t>1FTEX1E80HFB23621</t>
  </si>
  <si>
    <t>8797F</t>
  </si>
  <si>
    <t>JF1GPAB62G8234207</t>
  </si>
  <si>
    <t>$34,900</t>
  </si>
  <si>
    <t>Honda Bridgewater</t>
  </si>
  <si>
    <t>1201 US HIGHWAY 22 Bridgewater</t>
  </si>
  <si>
    <t>08807</t>
  </si>
  <si>
    <t>5FNYF6H35KB098465</t>
  </si>
  <si>
    <t>U10357H</t>
  </si>
  <si>
    <t>$52,495</t>
  </si>
  <si>
    <t>Auto Holding 46</t>
  </si>
  <si>
    <t>74 Route 46 Mountain Lakes</t>
  </si>
  <si>
    <t>07046</t>
  </si>
  <si>
    <t>WBAJB9C50KB464288</t>
  </si>
  <si>
    <t>911 Carrera 4S</t>
  </si>
  <si>
    <t>$135,500</t>
  </si>
  <si>
    <t>ASTON MARTIN SUMMIT SHORT HILLS</t>
  </si>
  <si>
    <t>326 Morris Ave Summit</t>
  </si>
  <si>
    <t>07901</t>
  </si>
  <si>
    <t>7-Speed</t>
  </si>
  <si>
    <t>3.0L H6 24V GDI DOHC Twin Turbo</t>
  </si>
  <si>
    <t>WP0AB2A91KS115205</t>
  </si>
  <si>
    <t>AS1156</t>
  </si>
  <si>
    <t>$50,710</t>
  </si>
  <si>
    <t>Volkswagen of Union</t>
  </si>
  <si>
    <t>2155 Route 22 West Union</t>
  </si>
  <si>
    <t>07083</t>
  </si>
  <si>
    <t>WBS1H9C39HV888567</t>
  </si>
  <si>
    <t>M102574A</t>
  </si>
  <si>
    <t>$104,495</t>
  </si>
  <si>
    <t>WDCYC7DF9HX265174</t>
  </si>
  <si>
    <t>MAJ1522</t>
  </si>
  <si>
    <t>$40,595</t>
  </si>
  <si>
    <t>Acura of Ramsey</t>
  </si>
  <si>
    <t>65 NJ-17 Ramsey</t>
  </si>
  <si>
    <t>9 speed automatic</t>
  </si>
  <si>
    <t>5J8YD4H52LL023816</t>
  </si>
  <si>
    <t>T1167</t>
  </si>
  <si>
    <t>Q8 3.0T Premium Plus</t>
  </si>
  <si>
    <t>$56,899</t>
  </si>
  <si>
    <t>Jack Daniels Audi of Paramus</t>
  </si>
  <si>
    <t>123 Route 4 West Paramus</t>
  </si>
  <si>
    <t>07652</t>
  </si>
  <si>
    <t>WA1EVAF18KD013792</t>
  </si>
  <si>
    <t>P15787</t>
  </si>
  <si>
    <t>Outlander Sport</t>
  </si>
  <si>
    <t>$20,798</t>
  </si>
  <si>
    <t>JA4AP3AU4LU004126</t>
  </si>
  <si>
    <t>LU00412A</t>
  </si>
  <si>
    <t>Glen Cove Volvo Cars</t>
  </si>
  <si>
    <t>79 Cedar Swamp Rd Glen Cove</t>
  </si>
  <si>
    <t>LYVA22RL0KB263568</t>
  </si>
  <si>
    <t>UV9263</t>
  </si>
  <si>
    <t>$17,777</t>
  </si>
  <si>
    <t>5UXWX9C56G0D67675</t>
  </si>
  <si>
    <t>DPD67675</t>
  </si>
  <si>
    <t>WBAPK5C52BA659026</t>
  </si>
  <si>
    <t>$36,221</t>
  </si>
  <si>
    <t>Ron Bouchard's Nissan</t>
  </si>
  <si>
    <t>490 Old Union Turnpike Lancaster</t>
  </si>
  <si>
    <t>01523</t>
  </si>
  <si>
    <t>5UXKR0C58H0V65256</t>
  </si>
  <si>
    <t>PH201319A</t>
  </si>
  <si>
    <t>JF2GTAEC4KH389732</t>
  </si>
  <si>
    <t>KH389732</t>
  </si>
  <si>
    <t>$38,952</t>
  </si>
  <si>
    <t>5UXKR0C53H0V66220</t>
  </si>
  <si>
    <t>B221845A</t>
  </si>
  <si>
    <t>$59,991</t>
  </si>
  <si>
    <t>Mercedes-Benz of Burlington</t>
  </si>
  <si>
    <t>80 Cambridge St Burlington</t>
  </si>
  <si>
    <t>01803</t>
  </si>
  <si>
    <t>Pando Gray</t>
  </si>
  <si>
    <t>WA1AVAF16KD028810</t>
  </si>
  <si>
    <t>N772208A</t>
  </si>
  <si>
    <t>Smith Motor Sales of Haverhill, Inc.</t>
  </si>
  <si>
    <t>420 River St Haverhill</t>
  </si>
  <si>
    <t>Lunar Blue</t>
  </si>
  <si>
    <t>4JGDF6EE6KB226148</t>
  </si>
  <si>
    <t>22K-3784A</t>
  </si>
  <si>
    <t>$39,877</t>
  </si>
  <si>
    <t>Albrecht Buick GMC of Wakefield</t>
  </si>
  <si>
    <t>614 North Ave Wakefield</t>
  </si>
  <si>
    <t>01880</t>
  </si>
  <si>
    <t>Platinum White</t>
  </si>
  <si>
    <t>5FNYF6H54MB084965</t>
  </si>
  <si>
    <t>BG0671A</t>
  </si>
  <si>
    <t>$33,950</t>
  </si>
  <si>
    <t>O'Hara Motors</t>
  </si>
  <si>
    <t>50 Spring Bars Rd Falmouth</t>
  </si>
  <si>
    <t>02540</t>
  </si>
  <si>
    <t>5FNYF6H57KB093057</t>
  </si>
  <si>
    <t>P4801</t>
  </si>
  <si>
    <t>$39,888</t>
  </si>
  <si>
    <t>Pacific Volkswagen</t>
  </si>
  <si>
    <t>14900 Hindry Ave Hawthorne</t>
  </si>
  <si>
    <t>2T2ZZMCAXKC149691</t>
  </si>
  <si>
    <t>V23733</t>
  </si>
  <si>
    <t>CarMax Capitol Expressway - Now offering Curbside Pickup and Home Delivery</t>
  </si>
  <si>
    <t>750 W Capitol Expy San Jose</t>
  </si>
  <si>
    <t>4JGDF6EE2KB210738</t>
  </si>
  <si>
    <t>Capitol Hyundai</t>
  </si>
  <si>
    <t>1050 Capitol Expressway Auto Mall San Jose</t>
  </si>
  <si>
    <t>5UXWX9C38H0T16207</t>
  </si>
  <si>
    <t>CAR8678</t>
  </si>
  <si>
    <t>$37,388</t>
  </si>
  <si>
    <t>Dublin Toyota</t>
  </si>
  <si>
    <t>4321 Toyota Dr Dublin</t>
  </si>
  <si>
    <t>5UXTR9C5XKLR05327</t>
  </si>
  <si>
    <t>T38587B</t>
  </si>
  <si>
    <t>$52,955</t>
  </si>
  <si>
    <t>5TDXBRCH7NS543753</t>
  </si>
  <si>
    <t>NS543753</t>
  </si>
  <si>
    <t>$72,995</t>
  </si>
  <si>
    <t>5YJYGDEE7MF198156</t>
  </si>
  <si>
    <t>Malibu LT</t>
  </si>
  <si>
    <t>$21,889</t>
  </si>
  <si>
    <t>1G1ZD5ST5LF126977</t>
  </si>
  <si>
    <t>LF126977</t>
  </si>
  <si>
    <t>$34,841</t>
  </si>
  <si>
    <t>0040</t>
  </si>
  <si>
    <t>3TYAX5GN2MT018411</t>
  </si>
  <si>
    <t>00989541</t>
  </si>
  <si>
    <t>$24,997</t>
  </si>
  <si>
    <t>AutoNation Toyota Tempe</t>
  </si>
  <si>
    <t>7970 S Autoplex Loop Tempe</t>
  </si>
  <si>
    <t>1N4AA6AP2HC363495</t>
  </si>
  <si>
    <t>HC363495</t>
  </si>
  <si>
    <t>CLA 250 Base 4MATIC</t>
  </si>
  <si>
    <t>$31,539</t>
  </si>
  <si>
    <t>WDDSJ4GB1KN760826</t>
  </si>
  <si>
    <t>PKN760826</t>
  </si>
  <si>
    <t>$59,699</t>
  </si>
  <si>
    <t>Foundation Chevrolet &amp; Cadillac</t>
  </si>
  <si>
    <t>11001 West I-70 Frontage Road N Wheat Ridge</t>
  </si>
  <si>
    <t>5YJ3E1EB9JF111924</t>
  </si>
  <si>
    <t>JF111924</t>
  </si>
  <si>
    <t>S3 2.0T Premium Plus</t>
  </si>
  <si>
    <t>$32,991</t>
  </si>
  <si>
    <t>AutoNation Ford Littleton</t>
  </si>
  <si>
    <t>8252 S Broadway Littleton</t>
  </si>
  <si>
    <t>WAUB1GFF1G1070117</t>
  </si>
  <si>
    <t>G1070117</t>
  </si>
  <si>
    <t>$65,998</t>
  </si>
  <si>
    <t>BMW of Denver Downtown</t>
  </si>
  <si>
    <t>1040 S Colorado Blvd Denver</t>
  </si>
  <si>
    <t>5UXCR6C01M9G12843</t>
  </si>
  <si>
    <t>TM9G12843</t>
  </si>
  <si>
    <t>$34,928</t>
  </si>
  <si>
    <t>South Tacoma Honda</t>
  </si>
  <si>
    <t>7802 S Tacoma Way Tacoma</t>
  </si>
  <si>
    <t>5J6RW2H80KA011132</t>
  </si>
  <si>
    <t>H16592A</t>
  </si>
  <si>
    <t>Q7 2.0T Premium Plus</t>
  </si>
  <si>
    <t>WA1LHAF70JD039613</t>
  </si>
  <si>
    <t>JD039613</t>
  </si>
  <si>
    <t>$73,880</t>
  </si>
  <si>
    <t>Elliott Bay Auto Brokers</t>
  </si>
  <si>
    <t>13001 Aurora Ave N Seattle</t>
  </si>
  <si>
    <t>WUABWCF5XKA903137</t>
  </si>
  <si>
    <t>KA903137</t>
  </si>
  <si>
    <t>$34,491</t>
  </si>
  <si>
    <t>Mercedes-Benz of Boerne</t>
  </si>
  <si>
    <t>31445 Interstate 10 Frontage Rd Boerne</t>
  </si>
  <si>
    <t>5UXTR9C50JLD61678</t>
  </si>
  <si>
    <t>JLD61678</t>
  </si>
  <si>
    <t>$44,962</t>
  </si>
  <si>
    <t>5UXTY3C0XL9B77188</t>
  </si>
  <si>
    <t>L9B77188A</t>
  </si>
  <si>
    <t>$64,750</t>
  </si>
  <si>
    <t>eCarOne</t>
  </si>
  <si>
    <t>555 North East Loop 820 Hurst</t>
  </si>
  <si>
    <t>5YJ3E1EC2MF054477</t>
  </si>
  <si>
    <t>PMF054477</t>
  </si>
  <si>
    <t>$13,995</t>
  </si>
  <si>
    <t>North Texas Autos</t>
  </si>
  <si>
    <t>1023 Dallas Dr Denton</t>
  </si>
  <si>
    <t>1G1BC5SM6H7138960</t>
  </si>
  <si>
    <t>NTN138960</t>
  </si>
  <si>
    <t>Mazda6 Touring</t>
  </si>
  <si>
    <t>$30,089</t>
  </si>
  <si>
    <t>Vandergriff Honda</t>
  </si>
  <si>
    <t>1104 West I-20 Arlington</t>
  </si>
  <si>
    <t>JM1GL1VM8M1607738</t>
  </si>
  <si>
    <t>M1607738</t>
  </si>
  <si>
    <t>$36,842</t>
  </si>
  <si>
    <t>1HGCV1F53MA069273</t>
  </si>
  <si>
    <t>MA069273A</t>
  </si>
  <si>
    <t>Grubbs INFINITI</t>
  </si>
  <si>
    <t>5N1DL0MN4LC506198</t>
  </si>
  <si>
    <t>LC506198</t>
  </si>
  <si>
    <t>$28,369</t>
  </si>
  <si>
    <t>4T1G11AK6MU574436</t>
  </si>
  <si>
    <t>RMU574436</t>
  </si>
  <si>
    <t>Escape SE</t>
  </si>
  <si>
    <t>$28,100</t>
  </si>
  <si>
    <t>Woody Ford</t>
  </si>
  <si>
    <t>201 S. 2Nd Street Madill</t>
  </si>
  <si>
    <t>1FMCU0G65LUB66762</t>
  </si>
  <si>
    <t>LUB66762P</t>
  </si>
  <si>
    <t>3PCAJ5M10KF124842</t>
  </si>
  <si>
    <t>423298A</t>
  </si>
  <si>
    <t>$44,880</t>
  </si>
  <si>
    <t>5UXTY3C06M9E84648</t>
  </si>
  <si>
    <t>E84648</t>
  </si>
  <si>
    <t>$29,950</t>
  </si>
  <si>
    <t>Auto Class Direct</t>
  </si>
  <si>
    <t>825 K Ave. Plano</t>
  </si>
  <si>
    <t>Not Specified</t>
  </si>
  <si>
    <t>2FMGK5D82JBA13575</t>
  </si>
  <si>
    <t>A13575</t>
  </si>
  <si>
    <t>$34,301</t>
  </si>
  <si>
    <t>5N1DL0MM5KC527129</t>
  </si>
  <si>
    <t>KC527129</t>
  </si>
  <si>
    <t>$59,591</t>
  </si>
  <si>
    <t>Baron BMW MINI</t>
  </si>
  <si>
    <t>9010 Shawnee Mission Pkwy Merriam</t>
  </si>
  <si>
    <t>5UXCR6C52KLL39310</t>
  </si>
  <si>
    <t>KLL39310</t>
  </si>
  <si>
    <t>Planet Ford 45</t>
  </si>
  <si>
    <t>20403 I-45 Spring</t>
  </si>
  <si>
    <t>JN1EV7AP8JM365647</t>
  </si>
  <si>
    <t>NP0315A</t>
  </si>
  <si>
    <t>$36,495</t>
  </si>
  <si>
    <t>Luther Subaru of White Bear</t>
  </si>
  <si>
    <t>3505 Highway 61 Vadnais Heights</t>
  </si>
  <si>
    <t>4S4WMACD2L3456194</t>
  </si>
  <si>
    <t>72698A</t>
  </si>
  <si>
    <t>$40,497</t>
  </si>
  <si>
    <t>Forest Lake Chevrolet</t>
  </si>
  <si>
    <t>533 19th St SW Forest Lake</t>
  </si>
  <si>
    <t>1GKKNXLS6KZ161651</t>
  </si>
  <si>
    <t>LP7337R</t>
  </si>
  <si>
    <t>Sapaugh GM Country</t>
  </si>
  <si>
    <t>1507 McNutt St Herculaneum</t>
  </si>
  <si>
    <t>Cajun Red Tintcoat</t>
  </si>
  <si>
    <t>Dark Atmosphere</t>
  </si>
  <si>
    <t>1GNERKKW6JJ263038</t>
  </si>
  <si>
    <t>Aventador LP700-4</t>
  </si>
  <si>
    <t>$349,995</t>
  </si>
  <si>
    <t>RP Exotics</t>
  </si>
  <si>
    <t>1155 Warson N Road Saint Louis</t>
  </si>
  <si>
    <t>6.5L V12 48V MPFI DOHC</t>
  </si>
  <si>
    <t>ZHWUR1ZD7DLA01518</t>
  </si>
  <si>
    <t>A01518</t>
  </si>
  <si>
    <t>$33,923</t>
  </si>
  <si>
    <t>2FMHK6C8XKBA28015</t>
  </si>
  <si>
    <t>P18488</t>
  </si>
  <si>
    <t>Deep Bordeaux</t>
  </si>
  <si>
    <t>5N1DL0MN6KC563405</t>
  </si>
  <si>
    <t>KC563405</t>
  </si>
  <si>
    <t>Aviator Standard RWD</t>
  </si>
  <si>
    <t>5LM5J6WC2LGL24000</t>
  </si>
  <si>
    <t>R12051</t>
  </si>
  <si>
    <t>$43,804</t>
  </si>
  <si>
    <t>Kona Brown</t>
  </si>
  <si>
    <t>1GYKNDRS7KZ275864</t>
  </si>
  <si>
    <t>P7281</t>
  </si>
  <si>
    <t>$42,773</t>
  </si>
  <si>
    <t>Jones Buick GMC</t>
  </si>
  <si>
    <t>545 Florence Rd Savannah</t>
  </si>
  <si>
    <t>1GNSKHKC7LR281259</t>
  </si>
  <si>
    <t>G4986</t>
  </si>
  <si>
    <t>S90 T6 Inscription</t>
  </si>
  <si>
    <t>$35,989</t>
  </si>
  <si>
    <t>McGrath Volvo Cars Barrington</t>
  </si>
  <si>
    <t>1415 S Barrington Rd Barrington</t>
  </si>
  <si>
    <t>LVY992ML3JP027580</t>
  </si>
  <si>
    <t>PV1936A</t>
  </si>
  <si>
    <t>$28,996</t>
  </si>
  <si>
    <t>JTMDFREV3JJ731395</t>
  </si>
  <si>
    <t>D20862A</t>
  </si>
  <si>
    <t>Cruze 1LT</t>
  </si>
  <si>
    <t>$11,900</t>
  </si>
  <si>
    <t>Albo Auto Sales</t>
  </si>
  <si>
    <t>505 W Colfax Palatine</t>
  </si>
  <si>
    <t>1G1PC5SB0E7311582</t>
  </si>
  <si>
    <t>$34,879</t>
  </si>
  <si>
    <t>Community Honda of Orland Park</t>
  </si>
  <si>
    <t>8340 W 159th Street Orland Park</t>
  </si>
  <si>
    <t>2HKRW2H94KH646541</t>
  </si>
  <si>
    <t>220540A</t>
  </si>
  <si>
    <t>MKX Base</t>
  </si>
  <si>
    <t>$18,249</t>
  </si>
  <si>
    <t>Van Horn Ford of Sheboygan</t>
  </si>
  <si>
    <t>3624 Kohler Memorial Drive Sheboygan</t>
  </si>
  <si>
    <t>Light Stone</t>
  </si>
  <si>
    <t>2LMDJ8JK1DBL19845</t>
  </si>
  <si>
    <t>T181571T</t>
  </si>
  <si>
    <t>CarMax Cool Springs - Now offering Curbside Pickup</t>
  </si>
  <si>
    <t>4075 Mallory Ln Franklin</t>
  </si>
  <si>
    <t>1GYKNDRSXJZ248933</t>
  </si>
  <si>
    <t>EchoPark Automotive Huntsville Delivery Center</t>
  </si>
  <si>
    <t>ONLINE ONLY Huntsville</t>
  </si>
  <si>
    <t>WDC0G8EB5LF672992</t>
  </si>
  <si>
    <t>PLF672992</t>
  </si>
  <si>
    <t>Rover Range Rover 3.0L V6 Supercharged HSE</t>
  </si>
  <si>
    <t>$90,998</t>
  </si>
  <si>
    <t>SALGS2SV1KA548270</t>
  </si>
  <si>
    <t>C0027</t>
  </si>
  <si>
    <t>$32,678</t>
  </si>
  <si>
    <t>Murfreesboro Hyundai</t>
  </si>
  <si>
    <t>1625 S Church Street Murfreesboro</t>
  </si>
  <si>
    <t>Deep Amethyst Metallic</t>
  </si>
  <si>
    <t>1GYKNCRS1JZ131929</t>
  </si>
  <si>
    <t>P131929</t>
  </si>
  <si>
    <t>$66,446</t>
  </si>
  <si>
    <t>Tom Wood Porsche</t>
  </si>
  <si>
    <t>3473 E 96th St Indianapolis</t>
  </si>
  <si>
    <t>Quartzite Metallic</t>
  </si>
  <si>
    <t>WP1AA2AY0KDA17599</t>
  </si>
  <si>
    <t>P220943A</t>
  </si>
  <si>
    <t>$43,966</t>
  </si>
  <si>
    <t>Oxmoor Toyota</t>
  </si>
  <si>
    <t>8003 Shelbyville Rd Louisville</t>
  </si>
  <si>
    <t>2T3N1RFV0MW219004</t>
  </si>
  <si>
    <t>T53731A</t>
  </si>
  <si>
    <t>$33,892</t>
  </si>
  <si>
    <t>Serra Auto Campus</t>
  </si>
  <si>
    <t>2743 Jolly Rd Okemos</t>
  </si>
  <si>
    <t>WDC0G4KB6KV119155</t>
  </si>
  <si>
    <t>UM9549</t>
  </si>
  <si>
    <t>Bell Ford Lincoln</t>
  </si>
  <si>
    <t>4510 W US Highway 223 Adrian</t>
  </si>
  <si>
    <t>3LN6L2GKXDR824710</t>
  </si>
  <si>
    <t>18991A</t>
  </si>
  <si>
    <t>$48,900</t>
  </si>
  <si>
    <t>5UXCR6C51KLL23681</t>
  </si>
  <si>
    <t>B8903PA</t>
  </si>
  <si>
    <t>LaFontaine Subaru</t>
  </si>
  <si>
    <t>3055 E West Maple Rd Commerce Charter Twp</t>
  </si>
  <si>
    <t>4S4BSANC9K3305456</t>
  </si>
  <si>
    <t>2XV371P</t>
  </si>
  <si>
    <t>Tiguan 2.0T SEL</t>
  </si>
  <si>
    <t>$32,100</t>
  </si>
  <si>
    <t>MAG Midwestern Auto Group</t>
  </si>
  <si>
    <t>6335 Perimeter Loop Rd Dublin</t>
  </si>
  <si>
    <t>3VV2B7AX3MM038608</t>
  </si>
  <si>
    <t>BM16592A</t>
  </si>
  <si>
    <t>5FNYF6H59KB096199</t>
  </si>
  <si>
    <t>S6710T</t>
  </si>
  <si>
    <t>Genesis Alfa Romeo FIAT</t>
  </si>
  <si>
    <t>18181 Hall Road  Macomb</t>
  </si>
  <si>
    <t>Alfa White</t>
  </si>
  <si>
    <t>ZASPAKAN0L7C89482</t>
  </si>
  <si>
    <t>7C89482A</t>
  </si>
  <si>
    <t>Acadia SLE-1</t>
  </si>
  <si>
    <t>$30,500</t>
  </si>
  <si>
    <t xml:space="preserve">Jeff Smith Ford </t>
  </si>
  <si>
    <t>230 GA-49 Byron</t>
  </si>
  <si>
    <t>1GKKNKLAXKZ293905</t>
  </si>
  <si>
    <t>F2986B</t>
  </si>
  <si>
    <t>Legacy 2.5i Premium</t>
  </si>
  <si>
    <t>$25,441</t>
  </si>
  <si>
    <t>Moses Chevrolet</t>
  </si>
  <si>
    <t>516 Maccorkle Ave St Albans</t>
  </si>
  <si>
    <t>4S3BNAF6XK3039868</t>
  </si>
  <si>
    <t>NC22114A</t>
  </si>
  <si>
    <t>$26,292</t>
  </si>
  <si>
    <t>5YFP4MCE7MP070060</t>
  </si>
  <si>
    <t>MP070060L</t>
  </si>
  <si>
    <t>GLA-Class GLA 250 4MATIC</t>
  </si>
  <si>
    <t>WDCTG4GB4FJ068466</t>
  </si>
  <si>
    <t>Renegade Limited</t>
  </si>
  <si>
    <t>$21,688</t>
  </si>
  <si>
    <t>Rock Hill Ford</t>
  </si>
  <si>
    <t>1884 Canterbury Glen Lane Rock Hill</t>
  </si>
  <si>
    <t>Anvil</t>
  </si>
  <si>
    <t>2.4L I4 16V MPFI SOHC Flexible Fuel</t>
  </si>
  <si>
    <t>ZACCJADB2HPF74102</t>
  </si>
  <si>
    <t>922089A</t>
  </si>
  <si>
    <t>Venza XLE</t>
  </si>
  <si>
    <t>$27,044</t>
  </si>
  <si>
    <t>4T3ZA3BB7FU095049</t>
  </si>
  <si>
    <t>PL95049</t>
  </si>
  <si>
    <t>$38,837</t>
  </si>
  <si>
    <t>Volvo Cars Winston Salem</t>
  </si>
  <si>
    <t>701 Peters Creek Parkway Winston Salem</t>
  </si>
  <si>
    <t>LYV102RK3KB341175</t>
  </si>
  <si>
    <t>PV4235</t>
  </si>
  <si>
    <t>Rover Range Rover Velar P380 SE R-Dynamic</t>
  </si>
  <si>
    <t>$48,450</t>
  </si>
  <si>
    <t>Silicon Silver</t>
  </si>
  <si>
    <t>SALYL2RV8JA707808</t>
  </si>
  <si>
    <t>JA707808</t>
  </si>
  <si>
    <t>Vann York Chevrolet Buick GMC</t>
  </si>
  <si>
    <t>321 Eastchester Dr High Point</t>
  </si>
  <si>
    <t>5FNYF5H54KB046143</t>
  </si>
  <si>
    <t>35360A</t>
  </si>
  <si>
    <t>$33,999</t>
  </si>
  <si>
    <t>Towne Chrysler Dodge Jeep Ram</t>
  </si>
  <si>
    <t>5130 Camp Rd Hamburg</t>
  </si>
  <si>
    <t>1C4RJFBG9KC791969</t>
  </si>
  <si>
    <t>CLP2146</t>
  </si>
  <si>
    <t>Sonata SE</t>
  </si>
  <si>
    <t>$25,599</t>
  </si>
  <si>
    <t>Stormy Sea</t>
  </si>
  <si>
    <t>5NPEG4JA3MH130007</t>
  </si>
  <si>
    <t>PMH130007</t>
  </si>
  <si>
    <t>$30,987</t>
  </si>
  <si>
    <t>Basil Volkswagen of Lockport</t>
  </si>
  <si>
    <t>6179 S Transit Rd Lockport</t>
  </si>
  <si>
    <t>WBA8D9C56JEM33973</t>
  </si>
  <si>
    <t>22453B</t>
  </si>
  <si>
    <t>$38,872</t>
  </si>
  <si>
    <t>Gettel Toyota of Charlotte County</t>
  </si>
  <si>
    <t>1801 Tamiami Trail Punta Gorda</t>
  </si>
  <si>
    <t>5FNYF8H54MB008366</t>
  </si>
  <si>
    <t>T178348A</t>
  </si>
  <si>
    <t>CarMax Ft. Myers - Now offering Curbside Pickup and Home Delivery</t>
  </si>
  <si>
    <t>3000 Colonial Blvd Fort Myers</t>
  </si>
  <si>
    <t>1C4HJXDN6LW114231</t>
  </si>
  <si>
    <t>JM3KFBDM1K0567005</t>
  </si>
  <si>
    <t>AE22V177</t>
  </si>
  <si>
    <t>$39,500</t>
  </si>
  <si>
    <t>1GNSKBKC9KR278259</t>
  </si>
  <si>
    <t>S8259</t>
  </si>
  <si>
    <t>$66,790</t>
  </si>
  <si>
    <t>Whitten Of Ashland</t>
  </si>
  <si>
    <t>11409 Washington Hwy Ashland</t>
  </si>
  <si>
    <t>1C6SRFHM4MN703254</t>
  </si>
  <si>
    <t>AL1854</t>
  </si>
  <si>
    <t>$44,740</t>
  </si>
  <si>
    <t>3MW5R7J03M8C05842</t>
  </si>
  <si>
    <t>22A0682A</t>
  </si>
  <si>
    <t>$51,500</t>
  </si>
  <si>
    <t>4JGFB4KB1LA125965</t>
  </si>
  <si>
    <t>000W7485</t>
  </si>
  <si>
    <t>$19,500</t>
  </si>
  <si>
    <t>1C4RJFBG5EC567442</t>
  </si>
  <si>
    <t>0221201A</t>
  </si>
  <si>
    <t>$61,921</t>
  </si>
  <si>
    <t>Antwerpen Chevrolet</t>
  </si>
  <si>
    <t>6110 Sykesville Road Eldersburg</t>
  </si>
  <si>
    <t>0 0.0</t>
  </si>
  <si>
    <t>5YJ3E1EB9MF979541</t>
  </si>
  <si>
    <t>9045TC</t>
  </si>
  <si>
    <t>$70,900</t>
  </si>
  <si>
    <t>4JGED6EB1KA143989</t>
  </si>
  <si>
    <t>JP72886</t>
  </si>
  <si>
    <t>Heritage Honda</t>
  </si>
  <si>
    <t>9213 Harford Rd. Parkville</t>
  </si>
  <si>
    <t>WA1CVBF18MD031564</t>
  </si>
  <si>
    <t>KP031564</t>
  </si>
  <si>
    <t>$58,752</t>
  </si>
  <si>
    <t>Radiance</t>
  </si>
  <si>
    <t>Medium Slate</t>
  </si>
  <si>
    <t>5LM5J7XC2LGL14068</t>
  </si>
  <si>
    <t>TLGL14068</t>
  </si>
  <si>
    <t>$42,281</t>
  </si>
  <si>
    <t>Audi Coral Springs</t>
  </si>
  <si>
    <t>5555 North State Rd 7 Coral Springs</t>
  </si>
  <si>
    <t>Deep Blue</t>
  </si>
  <si>
    <t>2T2ZZMCA1KC147490</t>
  </si>
  <si>
    <t>TDKC147490</t>
  </si>
  <si>
    <t>JTJBM7FX0K5224334</t>
  </si>
  <si>
    <t>$41,750</t>
  </si>
  <si>
    <t>Honda of Aventura</t>
  </si>
  <si>
    <t>2150 NE 163rd St North Miami Beach</t>
  </si>
  <si>
    <t>designo Graphite Gray Magno</t>
  </si>
  <si>
    <t>W1KWF8DB7MR651331</t>
  </si>
  <si>
    <t>P021229A</t>
  </si>
  <si>
    <t>$91,444</t>
  </si>
  <si>
    <t>Carrara White Metallic</t>
  </si>
  <si>
    <t>WP1AG2A52MLB50880</t>
  </si>
  <si>
    <t>R2045</t>
  </si>
  <si>
    <t>RS 5 4.2</t>
  </si>
  <si>
    <t>Cherry Hill Imports</t>
  </si>
  <si>
    <t>2261 Marlton Pike W Cherry Hill</t>
  </si>
  <si>
    <t>08002</t>
  </si>
  <si>
    <t>Sepang Blue Pearl Effect</t>
  </si>
  <si>
    <t>WUAC6AFR1EA900322</t>
  </si>
  <si>
    <t>AU9379</t>
  </si>
  <si>
    <t>Edison Infiniti</t>
  </si>
  <si>
    <t>842 U.S. 1 Edison</t>
  </si>
  <si>
    <t>08817</t>
  </si>
  <si>
    <t>5UXTY5C00LLT36991</t>
  </si>
  <si>
    <t>F098I</t>
  </si>
  <si>
    <t>911 Turbo</t>
  </si>
  <si>
    <t>$268,699</t>
  </si>
  <si>
    <t>Kia of Riverdale</t>
  </si>
  <si>
    <t>1 Windbeam Rd Riverdale</t>
  </si>
  <si>
    <t>07457</t>
  </si>
  <si>
    <t>Chalk</t>
  </si>
  <si>
    <t>Bordeaux Red</t>
  </si>
  <si>
    <t>3.8L H6 24V GDI DOHC Twin Turbo</t>
  </si>
  <si>
    <t>WP0AD2A99NS254819</t>
  </si>
  <si>
    <t>254819C01</t>
  </si>
  <si>
    <t>$39,000</t>
  </si>
  <si>
    <t>Chrysler Dodge Jeep Ram Fiat of Manhattan</t>
  </si>
  <si>
    <t>678 11th Avenue New York</t>
  </si>
  <si>
    <t>5UXTY5C06L9C58927</t>
  </si>
  <si>
    <t>MUL9C58927</t>
  </si>
  <si>
    <t>S-Class S 450 4MATIC</t>
  </si>
  <si>
    <t>$60,995</t>
  </si>
  <si>
    <t>Porcelain/Black</t>
  </si>
  <si>
    <t>WDDUG6EB6KA496726</t>
  </si>
  <si>
    <t>KA496726</t>
  </si>
  <si>
    <t>$31,899</t>
  </si>
  <si>
    <t>5N1AZ2MS2KN119333</t>
  </si>
  <si>
    <t>P5581</t>
  </si>
  <si>
    <t>$42,841</t>
  </si>
  <si>
    <t>Plaza Auto Mall</t>
  </si>
  <si>
    <t>2740 Nostrand Ave Brooklyn</t>
  </si>
  <si>
    <t>5J8YD4H30LL001635</t>
  </si>
  <si>
    <t>A5094PL</t>
  </si>
  <si>
    <t>$42,767</t>
  </si>
  <si>
    <t>WDDUG8GB2KA430599</t>
  </si>
  <si>
    <t>Milford Nissan</t>
  </si>
  <si>
    <t>320 E. Main St Milford</t>
  </si>
  <si>
    <t>01757</t>
  </si>
  <si>
    <t>YV4A22PK1K1451613</t>
  </si>
  <si>
    <t>P3487</t>
  </si>
  <si>
    <t>$40,495</t>
  </si>
  <si>
    <t>Audi Natick</t>
  </si>
  <si>
    <t>549 Worcester St Natick</t>
  </si>
  <si>
    <t>5FNYF6H57MB012271</t>
  </si>
  <si>
    <t>A220446A</t>
  </si>
  <si>
    <t>XC90 T6 Inscription 6 Passenger</t>
  </si>
  <si>
    <t>$52,589</t>
  </si>
  <si>
    <t>Jaffarian Volvo Cars</t>
  </si>
  <si>
    <t>600 River St Haverhill</t>
  </si>
  <si>
    <t>Thunder Gray Metallic</t>
  </si>
  <si>
    <t>YV4A221L8L1536533</t>
  </si>
  <si>
    <t>17714V</t>
  </si>
  <si>
    <t>AutoNation Honda Valencia</t>
  </si>
  <si>
    <t>23551 Magic Mountain Pkwy Santa Clarita</t>
  </si>
  <si>
    <t>Dark Moss Green Metallic</t>
  </si>
  <si>
    <t>3VV3B7AX9KM114141</t>
  </si>
  <si>
    <t>KM114141</t>
  </si>
  <si>
    <t>SALZP2FXXLH005594</t>
  </si>
  <si>
    <t>LH005594</t>
  </si>
  <si>
    <t>4S4BSENC9J3389333</t>
  </si>
  <si>
    <t>J3389333</t>
  </si>
  <si>
    <t>Kona Limited</t>
  </si>
  <si>
    <t>AutoNation Toyota Irvine</t>
  </si>
  <si>
    <t>9101 Research Dr Irvine</t>
  </si>
  <si>
    <t>Lime Twist</t>
  </si>
  <si>
    <t>KM8K33A58JU126527</t>
  </si>
  <si>
    <t>JU126527</t>
  </si>
  <si>
    <t>$31,652</t>
  </si>
  <si>
    <t>5UXTR9C51KLD98790</t>
  </si>
  <si>
    <t>KLD98790G</t>
  </si>
  <si>
    <t>Avalon Limited</t>
  </si>
  <si>
    <t>$18,490</t>
  </si>
  <si>
    <t>4T1BK3DB9BU379622</t>
  </si>
  <si>
    <t>BU379622</t>
  </si>
  <si>
    <t>$74,888</t>
  </si>
  <si>
    <t>Towbin Dodge RAM</t>
  </si>
  <si>
    <t>275 Auto Mall Dr Henderson</t>
  </si>
  <si>
    <t>5YJYGDEE4MF202356</t>
  </si>
  <si>
    <t>TPU17690</t>
  </si>
  <si>
    <t>Roberts Auto Sales</t>
  </si>
  <si>
    <t>4813 McHenry Ave Modesto</t>
  </si>
  <si>
    <t>Gray Leather</t>
  </si>
  <si>
    <t>automatic</t>
  </si>
  <si>
    <t>5TDJZRFH7KS602065</t>
  </si>
  <si>
    <t>WBXJG9C09M5S71778</t>
  </si>
  <si>
    <t>NM5S71778</t>
  </si>
  <si>
    <t>$36,487</t>
  </si>
  <si>
    <t>BMW of Fremont</t>
  </si>
  <si>
    <t>5720 Cushing Parkway Fremont</t>
  </si>
  <si>
    <t>5UXTR9C58KLP89383</t>
  </si>
  <si>
    <t>KLP89383</t>
  </si>
  <si>
    <t>$31,399</t>
  </si>
  <si>
    <t>Mercedes-Benz of Sacramento</t>
  </si>
  <si>
    <t>1810 Howe Ave Sacramento</t>
  </si>
  <si>
    <t>55SWF4JB3HU182384</t>
  </si>
  <si>
    <t>B18318</t>
  </si>
  <si>
    <t>$42,890</t>
  </si>
  <si>
    <t>Slate Blue Pearlcoat</t>
  </si>
  <si>
    <t>1C4RJEBG4MC656847</t>
  </si>
  <si>
    <t>MC656847</t>
  </si>
  <si>
    <t>2T3Y1RFV6LW065779</t>
  </si>
  <si>
    <t>LW065779</t>
  </si>
  <si>
    <t>Desert Toyota</t>
  </si>
  <si>
    <t>7150 E 22nd St Tucson</t>
  </si>
  <si>
    <t>5YFEPMAE5MP175682</t>
  </si>
  <si>
    <t>P11261</t>
  </si>
  <si>
    <t>$42,975</t>
  </si>
  <si>
    <t>Stevinson Lexus of Lakewood</t>
  </si>
  <si>
    <t>801 Denver West Colorado Mills Boulevard Lakewood</t>
  </si>
  <si>
    <t>JTJBM7FX3K5211500</t>
  </si>
  <si>
    <t>P2670</t>
  </si>
  <si>
    <t>$28,381</t>
  </si>
  <si>
    <t>Schomp Nissan</t>
  </si>
  <si>
    <t>5067 S Wadsworth Blvd Denver</t>
  </si>
  <si>
    <t>JF2GTAEC4KH394686</t>
  </si>
  <si>
    <t>12NV233</t>
  </si>
  <si>
    <t>$21,822</t>
  </si>
  <si>
    <t>5YFBURHE4KP942398</t>
  </si>
  <si>
    <t>KP942398</t>
  </si>
  <si>
    <t>Crosstrek 2.0i</t>
  </si>
  <si>
    <t>$19,700</t>
  </si>
  <si>
    <t>JF2GTAAC9JH242892</t>
  </si>
  <si>
    <t>1C4RJFBG3KC539229</t>
  </si>
  <si>
    <t>KC539229</t>
  </si>
  <si>
    <t>$84,994</t>
  </si>
  <si>
    <t>1GKS2JKLXMR186345</t>
  </si>
  <si>
    <t>MR186345</t>
  </si>
  <si>
    <t>Tiguan 2.0T S</t>
  </si>
  <si>
    <t>$26,289</t>
  </si>
  <si>
    <t>3VV1B7AX9LM148427</t>
  </si>
  <si>
    <t>PLM148427</t>
  </si>
  <si>
    <t>$32,246</t>
  </si>
  <si>
    <t>7FARW1H84KE020489</t>
  </si>
  <si>
    <t>MHF230008A</t>
  </si>
  <si>
    <t>X2 sDrive28i</t>
  </si>
  <si>
    <t>$29,480</t>
  </si>
  <si>
    <t>WBXYJ3C39JEJ84840</t>
  </si>
  <si>
    <t>J84840</t>
  </si>
  <si>
    <t>Outback 3.6R Touring</t>
  </si>
  <si>
    <t>CarMax Garland - Now offering Curbside Pickup and Home Delivery</t>
  </si>
  <si>
    <t>12715 LBJ Freeway Garland</t>
  </si>
  <si>
    <t>4S4BSETC0K3225814</t>
  </si>
  <si>
    <t>$36,293</t>
  </si>
  <si>
    <t>Harbor Blue Metallic</t>
  </si>
  <si>
    <t>1GYKNDRS2JZ152360</t>
  </si>
  <si>
    <t>P4861</t>
  </si>
  <si>
    <t>$9,950</t>
  </si>
  <si>
    <t>TJK AUTO LLC</t>
  </si>
  <si>
    <t>14227 S Street Omaha</t>
  </si>
  <si>
    <t>4T1BK46K87U548913</t>
  </si>
  <si>
    <t>$66,800</t>
  </si>
  <si>
    <t>ONYX Automotive</t>
  </si>
  <si>
    <t>14800 Branch St. Omaha</t>
  </si>
  <si>
    <t>WA1EVAF10KD020669</t>
  </si>
  <si>
    <t>437308A</t>
  </si>
  <si>
    <t>$17,950</t>
  </si>
  <si>
    <t>5J8TB3H35FL013469</t>
  </si>
  <si>
    <t>Victory Chevrolet Buick GMC</t>
  </si>
  <si>
    <t>32575 Old KC Rd Paola</t>
  </si>
  <si>
    <t>Sable Metallic</t>
  </si>
  <si>
    <t>Jet Black / Dark Ash</t>
  </si>
  <si>
    <t>1GNSKBKC1FR306965</t>
  </si>
  <si>
    <t>F306965</t>
  </si>
  <si>
    <t>$20,575</t>
  </si>
  <si>
    <t>19UDE2F82GA020770</t>
  </si>
  <si>
    <t>GA020770</t>
  </si>
  <si>
    <t>1GNSKCKCXGR167474</t>
  </si>
  <si>
    <t>T1N053X</t>
  </si>
  <si>
    <t>Sears Imported Autos</t>
  </si>
  <si>
    <t>13500 Wayzata Blvd Minnetonka</t>
  </si>
  <si>
    <t>5UXJU2C53KLN65502</t>
  </si>
  <si>
    <t>$37,950</t>
  </si>
  <si>
    <t>Dean Team Hyundai of Ballwin</t>
  </si>
  <si>
    <t>14754 Manchester Rd Ballwin</t>
  </si>
  <si>
    <t>Nautical Blue Metallic</t>
  </si>
  <si>
    <t>JTEBU5JR4H5411385</t>
  </si>
  <si>
    <t>20498A</t>
  </si>
  <si>
    <t>$36,900</t>
  </si>
  <si>
    <t>Lakeshore of Picayune</t>
  </si>
  <si>
    <t>251 Frontage Rd Picayune</t>
  </si>
  <si>
    <t>5FNYF5H50KB018159</t>
  </si>
  <si>
    <t>P46792A</t>
  </si>
  <si>
    <t>Ranger XL</t>
  </si>
  <si>
    <t>Ewald Chevrolet Buick, LLC</t>
  </si>
  <si>
    <t>36833 E Wisconsin Ave Oconomowoc</t>
  </si>
  <si>
    <t>1FTER1FH7LLA35670</t>
  </si>
  <si>
    <t>GP5400</t>
  </si>
  <si>
    <t>$54,555</t>
  </si>
  <si>
    <t>Star Motor Sales</t>
  </si>
  <si>
    <t>1723 Ogden Ave Downers Grove</t>
  </si>
  <si>
    <t>SALYL2EX1KA234861</t>
  </si>
  <si>
    <t>K310</t>
  </si>
  <si>
    <t>$35,360</t>
  </si>
  <si>
    <t>WDDWK4KB3JF598728</t>
  </si>
  <si>
    <t>P4399</t>
  </si>
  <si>
    <t>$34,897</t>
  </si>
  <si>
    <t>1GYKNDRS8KZ115038</t>
  </si>
  <si>
    <t>PKC12584A</t>
  </si>
  <si>
    <t>$62,000</t>
  </si>
  <si>
    <t>Anthony</t>
  </si>
  <si>
    <t>Park Ridge</t>
  </si>
  <si>
    <t>Gasoline/Mild Electric Hybrid</t>
  </si>
  <si>
    <t>395.0HP 5.7L 8 Cylinder Engine Gasoline/Mild Electric Hybrid</t>
  </si>
  <si>
    <t>1C6SRFPT9LN147496</t>
  </si>
  <si>
    <t>$33,312</t>
  </si>
  <si>
    <t>Gerald Honda of Matteson</t>
  </si>
  <si>
    <t>5505 Auto Court Matteson</t>
  </si>
  <si>
    <t>7FARW2H87KE034568</t>
  </si>
  <si>
    <t>P201300</t>
  </si>
  <si>
    <t>Q5 45 Premium Plus</t>
  </si>
  <si>
    <t>$47,441</t>
  </si>
  <si>
    <t>International Autos</t>
  </si>
  <si>
    <t>2400 S 108th St West Allis</t>
  </si>
  <si>
    <t>WA1BNAFY1L2100821</t>
  </si>
  <si>
    <t>MKZ Premiere</t>
  </si>
  <si>
    <t>Martin Nissan</t>
  </si>
  <si>
    <t>5240 Golf Rd Skokie</t>
  </si>
  <si>
    <t>3LN6L5B9XHR637558</t>
  </si>
  <si>
    <t>P03643</t>
  </si>
  <si>
    <t>RDX AcuraWatch Plus Package</t>
  </si>
  <si>
    <t>5J8TB4H39JL008077</t>
  </si>
  <si>
    <t>PCO4138</t>
  </si>
  <si>
    <t>$41,495</t>
  </si>
  <si>
    <t>Muller Acura of Merrillville</t>
  </si>
  <si>
    <t>3301 W Lincoln Hwy Merrillville</t>
  </si>
  <si>
    <t>PERFORMANCE RED PEARL</t>
  </si>
  <si>
    <t>5J8TC2H3XKL039759</t>
  </si>
  <si>
    <t>6137A</t>
  </si>
  <si>
    <t>$38,441</t>
  </si>
  <si>
    <t>Roberts Toyota</t>
  </si>
  <si>
    <t>1027 Nashville Hwy Columbia</t>
  </si>
  <si>
    <t>5FNYF5H52MB010230</t>
  </si>
  <si>
    <t>86079B</t>
  </si>
  <si>
    <t>Odyssey Touring</t>
  </si>
  <si>
    <t>$46,041</t>
  </si>
  <si>
    <t>5FNRL6H82LB027153</t>
  </si>
  <si>
    <t>NA02629A</t>
  </si>
  <si>
    <t>DTS Performance</t>
  </si>
  <si>
    <t>Z Imports</t>
  </si>
  <si>
    <t>3599 S East St Indianapolis</t>
  </si>
  <si>
    <t>1G6KD57917U204035</t>
  </si>
  <si>
    <t>CAD0735602H</t>
  </si>
  <si>
    <t>$51,400</t>
  </si>
  <si>
    <t>Craig &amp; Landreth Clarksville</t>
  </si>
  <si>
    <t>619 E Lewis And Clark Pkwy Clarksville</t>
  </si>
  <si>
    <t>2T2HZMDA5MC262591</t>
  </si>
  <si>
    <t>MU17680</t>
  </si>
  <si>
    <t>$24,497</t>
  </si>
  <si>
    <t>Team One Toyota</t>
  </si>
  <si>
    <t>927 W Grand Ave Rainbow City</t>
  </si>
  <si>
    <t>JTMZFREV7JJ749906</t>
  </si>
  <si>
    <t>NW208861A</t>
  </si>
  <si>
    <t>5FNYF6H56KB077240</t>
  </si>
  <si>
    <t>H23248</t>
  </si>
  <si>
    <t>$50,007</t>
  </si>
  <si>
    <t>Chrysler Dodge Jeep Ram of Woodstock</t>
  </si>
  <si>
    <t>8811 Hwy 92 Woodstock</t>
  </si>
  <si>
    <t>5TFDY5F11MX971531</t>
  </si>
  <si>
    <t>J250141A</t>
  </si>
  <si>
    <t>$39,690</t>
  </si>
  <si>
    <t>Steve Rogers Ford</t>
  </si>
  <si>
    <t>9830 State Route 64 Whitehouse</t>
  </si>
  <si>
    <t>1FTEW1EP8KFA59183</t>
  </si>
  <si>
    <t>A59183</t>
  </si>
  <si>
    <t>$33,800</t>
  </si>
  <si>
    <t>Nalley BMW</t>
  </si>
  <si>
    <t>1606 Church St Decatur</t>
  </si>
  <si>
    <t>1GYFZCR42KF163671</t>
  </si>
  <si>
    <t>NBDL220884A</t>
  </si>
  <si>
    <t>Journey Crossroad</t>
  </si>
  <si>
    <t>Tim Short Chrysler Dodge Jeep RAM</t>
  </si>
  <si>
    <t>1935 US Hwy 25E Middlesboro</t>
  </si>
  <si>
    <t>3C4PDCGB8KT686015</t>
  </si>
  <si>
    <t>P6766</t>
  </si>
  <si>
    <t>$31,203</t>
  </si>
  <si>
    <t>Still Night Pearl</t>
  </si>
  <si>
    <t>19UUB1F32KA010840</t>
  </si>
  <si>
    <t>KA010840</t>
  </si>
  <si>
    <t>$35,832</t>
  </si>
  <si>
    <t>WDD3G4EB1KW009368</t>
  </si>
  <si>
    <t>35731A</t>
  </si>
  <si>
    <t>$19,898</t>
  </si>
  <si>
    <t>2HGFC2F65KH557852</t>
  </si>
  <si>
    <t>PV90</t>
  </si>
  <si>
    <t>$50,900</t>
  </si>
  <si>
    <t>Athens Dodge Chrysler Jeep RAM</t>
  </si>
  <si>
    <t>4175 Atlanta Highway Athens</t>
  </si>
  <si>
    <t>JTEDU5JR0M5251220</t>
  </si>
  <si>
    <t>N50014A</t>
  </si>
  <si>
    <t>2T2ZZMCA5KC143149</t>
  </si>
  <si>
    <t>L22618A</t>
  </si>
  <si>
    <t>$20,022</t>
  </si>
  <si>
    <t>Serpentini Chevrolet Westlake</t>
  </si>
  <si>
    <t>25100 Detroit Rd Westlake</t>
  </si>
  <si>
    <t>KL7CJLSB5KB880465</t>
  </si>
  <si>
    <t>4894T</t>
  </si>
  <si>
    <t>$43,482</t>
  </si>
  <si>
    <t>YV4A22PK0K1471805</t>
  </si>
  <si>
    <t>$34,664</t>
  </si>
  <si>
    <t>3MW5R1J5XK8B00026</t>
  </si>
  <si>
    <t>AK07247A</t>
  </si>
  <si>
    <t>$58,801</t>
  </si>
  <si>
    <t>1GKS2CKJ4JR382707</t>
  </si>
  <si>
    <t>P382707</t>
  </si>
  <si>
    <t>$32,479</t>
  </si>
  <si>
    <t>Stohlman Subaru of Sterling</t>
  </si>
  <si>
    <t>21736 Auto World Circle Sterling</t>
  </si>
  <si>
    <t>DB Black Crystal Clearcoat</t>
  </si>
  <si>
    <t>1C4RDJDG2JC194488</t>
  </si>
  <si>
    <t>P5390</t>
  </si>
  <si>
    <t>$53,750</t>
  </si>
  <si>
    <t>5UXCR6C58KLL61859</t>
  </si>
  <si>
    <t>KLL61859P</t>
  </si>
  <si>
    <t>Koons Tysons Chrysler Dodge Jeep RAM</t>
  </si>
  <si>
    <t>2050 Chain Bridge Rd Vienna</t>
  </si>
  <si>
    <t>1C4RJFBG6JC350881</t>
  </si>
  <si>
    <t>00J12450</t>
  </si>
  <si>
    <t>3VV4B7AX7KM024863</t>
  </si>
  <si>
    <t>$72,993</t>
  </si>
  <si>
    <t>5UXCW2C00L9D11786</t>
  </si>
  <si>
    <t>L9D11786</t>
  </si>
  <si>
    <t>Jim Coleman Toyota</t>
  </si>
  <si>
    <t>10400 Auto Park Ave Bethesda</t>
  </si>
  <si>
    <t>Shoreline Blue Pearl</t>
  </si>
  <si>
    <t>5TDDGRFH2JS046622</t>
  </si>
  <si>
    <t>87653A</t>
  </si>
  <si>
    <t>Koons Kia Owings Mills</t>
  </si>
  <si>
    <t>9610 Reisterstown Rd Owings Mills</t>
  </si>
  <si>
    <t>5UXKR0C55G0P26225</t>
  </si>
  <si>
    <t>00PR2173</t>
  </si>
  <si>
    <t>$39,531</t>
  </si>
  <si>
    <t>Rick Case Honda</t>
  </si>
  <si>
    <t>15700 Rick Case Honda Way Davie</t>
  </si>
  <si>
    <t>5FNYF5H28MB032092</t>
  </si>
  <si>
    <t>TMB032092</t>
  </si>
  <si>
    <t>$42,981</t>
  </si>
  <si>
    <t>WA1AAAFY3M2132517</t>
  </si>
  <si>
    <t>VLM2132517</t>
  </si>
  <si>
    <t>Arrigo Dodge Chrysler Jeep Ram Margate</t>
  </si>
  <si>
    <t>2250 N St Rd 7 Margate</t>
  </si>
  <si>
    <t>ZASPAKBN4K7C30397</t>
  </si>
  <si>
    <t>8570566A</t>
  </si>
  <si>
    <t>JTJGARDZ5L5017096</t>
  </si>
  <si>
    <t>BMW of Bloomfield</t>
  </si>
  <si>
    <t>425 Bloomfield Ave Bloomfield</t>
  </si>
  <si>
    <t>07003</t>
  </si>
  <si>
    <t>5UXTY5C05L9B31716</t>
  </si>
  <si>
    <t>N9M83778A</t>
  </si>
  <si>
    <t>$35,499</t>
  </si>
  <si>
    <t>Honda Universe</t>
  </si>
  <si>
    <t>1085 Ocean Ave Lakewood Township</t>
  </si>
  <si>
    <t>08701</t>
  </si>
  <si>
    <t>5FNYF8H59KB020977</t>
  </si>
  <si>
    <t>KB020977</t>
  </si>
  <si>
    <t>$255,000</t>
  </si>
  <si>
    <t>Arancio Borealis</t>
  </si>
  <si>
    <t>ZPBUA1ZL9LLA10152</t>
  </si>
  <si>
    <t>PO4383</t>
  </si>
  <si>
    <t>$34,480</t>
  </si>
  <si>
    <t>Bical Auto Mall</t>
  </si>
  <si>
    <t>2859 Flatbush Avenue Brooklyn</t>
  </si>
  <si>
    <t>1G6AX5SXXK0144605</t>
  </si>
  <si>
    <t>U3079</t>
  </si>
  <si>
    <t>$42,393</t>
  </si>
  <si>
    <t>DARCARS Lexus of Mt. Kisco</t>
  </si>
  <si>
    <t>275 Kisco Ave Mt. Kisco</t>
  </si>
  <si>
    <t>JTJBM7FX9K5228365</t>
  </si>
  <si>
    <t>429146A</t>
  </si>
  <si>
    <t>$35,995</t>
  </si>
  <si>
    <t>Acura of Valley Stream</t>
  </si>
  <si>
    <t>881 Sunrise Hwy Lynbrook</t>
  </si>
  <si>
    <t>5J8TC2H39KL007112</t>
  </si>
  <si>
    <t>$29,385</t>
  </si>
  <si>
    <t>NYC Motorcars of Hempstead</t>
  </si>
  <si>
    <t>306 Main Street Hempstead</t>
  </si>
  <si>
    <t>Java</t>
  </si>
  <si>
    <t>5N1DL0MM1KC515950</t>
  </si>
  <si>
    <t>UC1176F</t>
  </si>
  <si>
    <t>$39,864</t>
  </si>
  <si>
    <t>YV4162UM9K2102851</t>
  </si>
  <si>
    <t>UU1096</t>
  </si>
  <si>
    <t>$68,943</t>
  </si>
  <si>
    <t>BMW of Freeport</t>
  </si>
  <si>
    <t>291 W. Sunrise Hwy Freeport</t>
  </si>
  <si>
    <t>5UXCW2C51KLB44058</t>
  </si>
  <si>
    <t>KLB44058T</t>
  </si>
  <si>
    <t>$27,590</t>
  </si>
  <si>
    <t>Northampton Volkswagen</t>
  </si>
  <si>
    <t>361 King St Northampton</t>
  </si>
  <si>
    <t>3VV2B7AX0LM039990</t>
  </si>
  <si>
    <t>C956</t>
  </si>
  <si>
    <t>Celestial Silver Metallic</t>
  </si>
  <si>
    <t>4T1B11HK6KU755274</t>
  </si>
  <si>
    <t>A161123</t>
  </si>
  <si>
    <t>$38,571</t>
  </si>
  <si>
    <t>BMW of Shrewsbury</t>
  </si>
  <si>
    <t>770 Boston Turnpike Shrewsbury</t>
  </si>
  <si>
    <t>01545</t>
  </si>
  <si>
    <t>WBA5R7C55KAJ85068</t>
  </si>
  <si>
    <t>BU1289</t>
  </si>
  <si>
    <t>$71,912</t>
  </si>
  <si>
    <t>Colonial Volkswagen</t>
  </si>
  <si>
    <t>89 Turnpike Rd Westborough</t>
  </si>
  <si>
    <t>5YJYGDEE9LF049505</t>
  </si>
  <si>
    <t>$39,983</t>
  </si>
  <si>
    <t>Eastside Motoring</t>
  </si>
  <si>
    <t>265 Bear Hill RD waltham</t>
  </si>
  <si>
    <t>02451</t>
  </si>
  <si>
    <t>WP1AB2A2XFLA57158</t>
  </si>
  <si>
    <t>A57158</t>
  </si>
  <si>
    <t>$31,487</t>
  </si>
  <si>
    <t>5UXTR9C50JLD59803</t>
  </si>
  <si>
    <t>JLD59803</t>
  </si>
  <si>
    <t>Silverado 1500 LD LT</t>
  </si>
  <si>
    <t>$37,200</t>
  </si>
  <si>
    <t>Ira Toyota of Danvers</t>
  </si>
  <si>
    <t>99B Andover St Danvers</t>
  </si>
  <si>
    <t>Graphite Metallic</t>
  </si>
  <si>
    <t>2GCVKPECXK1220698</t>
  </si>
  <si>
    <t>K1220698</t>
  </si>
  <si>
    <t>Land Rover Hanover</t>
  </si>
  <si>
    <t>2144 Washington Street Hanover</t>
  </si>
  <si>
    <t>Space Gray Metallic</t>
  </si>
  <si>
    <t>5UXKR0C57JL074374</t>
  </si>
  <si>
    <t>JL074374</t>
  </si>
  <si>
    <t>$35,899</t>
  </si>
  <si>
    <t>Key Acura of Portsmouth</t>
  </si>
  <si>
    <t>2219 Lafayette Road Portsmouth</t>
  </si>
  <si>
    <t>SALZP2FX6LH077263</t>
  </si>
  <si>
    <t>K1080</t>
  </si>
  <si>
    <t>$28,575</t>
  </si>
  <si>
    <t>South Bay Mazda</t>
  </si>
  <si>
    <t>20626 Hawthorne Blvd Torrance</t>
  </si>
  <si>
    <t>JM3KFADM7K0542734</t>
  </si>
  <si>
    <t>N0615596A</t>
  </si>
  <si>
    <t>Weir Canyon Honda</t>
  </si>
  <si>
    <t>8323 E La Palma Ave Anaheim</t>
  </si>
  <si>
    <t>5FNYF5H58KB036604</t>
  </si>
  <si>
    <t>00418879</t>
  </si>
  <si>
    <t>5FRYD4H58HB008325</t>
  </si>
  <si>
    <t>HB008325P</t>
  </si>
  <si>
    <t>5YJ3E1EB9LF638946</t>
  </si>
  <si>
    <t>P16956A</t>
  </si>
  <si>
    <t>$46,333</t>
  </si>
  <si>
    <t>Larry H. Miller Chrysler Jeep Dodge RAM Surprise</t>
  </si>
  <si>
    <t>13165 N. Autoshow Avenue Surprise</t>
  </si>
  <si>
    <t>1C4RJFBG1MC732448</t>
  </si>
  <si>
    <t>N2235A</t>
  </si>
  <si>
    <t>Supra 3.0 Premium</t>
  </si>
  <si>
    <t>$57,891</t>
  </si>
  <si>
    <t>Nocturnal</t>
  </si>
  <si>
    <t>WZ1DB0C02MW035408</t>
  </si>
  <si>
    <t>MW035408</t>
  </si>
  <si>
    <t>Matt Mazzei Chevrolet</t>
  </si>
  <si>
    <t>1175 PARALLEL DRIVE SUITE 100 LAKEPORT</t>
  </si>
  <si>
    <t>4T1G11AKXMU557431</t>
  </si>
  <si>
    <t>P2126</t>
  </si>
  <si>
    <t>435 Gran Coupe i</t>
  </si>
  <si>
    <t>$24,472</t>
  </si>
  <si>
    <t>Klamath Falls Honda</t>
  </si>
  <si>
    <t>2810 Washburn Way Klamath Falls</t>
  </si>
  <si>
    <t>WBA4B1C59FD418127</t>
  </si>
  <si>
    <t>P418127</t>
  </si>
  <si>
    <t>Yukon XL SLT</t>
  </si>
  <si>
    <t>Crump Reese Motors</t>
  </si>
  <si>
    <t>655 W Main St Tremonton</t>
  </si>
  <si>
    <t>1GKS2GKC5JR372048</t>
  </si>
  <si>
    <t>22N195A</t>
  </si>
  <si>
    <t>X3 M Competition</t>
  </si>
  <si>
    <t>Sandia BMW MINI</t>
  </si>
  <si>
    <t>6001 Pan American Freeway Albuquerque</t>
  </si>
  <si>
    <t>NM</t>
  </si>
  <si>
    <t>5YMTS0C06LLA57741</t>
  </si>
  <si>
    <t>LLA57741</t>
  </si>
  <si>
    <t>Fusion SE</t>
  </si>
  <si>
    <t>$20,998</t>
  </si>
  <si>
    <t>3FA6P0HD9HR329276</t>
  </si>
  <si>
    <t>5UXTS3C58J0Y97956</t>
  </si>
  <si>
    <t>$48,795</t>
  </si>
  <si>
    <t>2T2BZMCA9KC189598</t>
  </si>
  <si>
    <t>KC189598</t>
  </si>
  <si>
    <t>EchoPark Automotive Thornton</t>
  </si>
  <si>
    <t>500 E 104th Ave Thornton</t>
  </si>
  <si>
    <t>7FARW2H59KE027286</t>
  </si>
  <si>
    <t>PKE027286</t>
  </si>
  <si>
    <t>Q7 55 Prestige</t>
  </si>
  <si>
    <t>$54,992</t>
  </si>
  <si>
    <t>AutoNation Ford Bellevue</t>
  </si>
  <si>
    <t>411 116th Ave NE Bellevue</t>
  </si>
  <si>
    <t>WA1VAAF76KD000068</t>
  </si>
  <si>
    <t>KD000068</t>
  </si>
  <si>
    <t>$48,295</t>
  </si>
  <si>
    <t>2T2ZZMCA6KC140437</t>
  </si>
  <si>
    <t>221333A</t>
  </si>
  <si>
    <t>4S4BSANCXK3295150</t>
  </si>
  <si>
    <t>N3251582A</t>
  </si>
  <si>
    <t>Ascent Limited 7-Passenger</t>
  </si>
  <si>
    <t>4S4WMAPD7K3475333</t>
  </si>
  <si>
    <t>N3442407A</t>
  </si>
  <si>
    <t>1GKS2DKL6MR156521</t>
  </si>
  <si>
    <t>MR156521</t>
  </si>
  <si>
    <t>$32,380</t>
  </si>
  <si>
    <t>Vandergriff Toyota</t>
  </si>
  <si>
    <t>1000 I-20 West Arlington</t>
  </si>
  <si>
    <t>2T3H1RFV1MC104832</t>
  </si>
  <si>
    <t>PMC104832</t>
  </si>
  <si>
    <t>$42,389</t>
  </si>
  <si>
    <t>2T2AZMAA6LC155702</t>
  </si>
  <si>
    <t>PLC155702</t>
  </si>
  <si>
    <t>$32,580</t>
  </si>
  <si>
    <t>Auto Web Expo</t>
  </si>
  <si>
    <t>2311 Midway Rd Carrollton</t>
  </si>
  <si>
    <t>55SWF8DB6KU315309</t>
  </si>
  <si>
    <t>58ABK1GG4GU014213</t>
  </si>
  <si>
    <t>GU014213A</t>
  </si>
  <si>
    <t>Victory Chrysler Dodge Jeep Ram of Ottawa</t>
  </si>
  <si>
    <t>327 West 23rd Street Ottawa</t>
  </si>
  <si>
    <t>Light Titanium / Jet Black</t>
  </si>
  <si>
    <t>2GNFLGE39H6127790</t>
  </si>
  <si>
    <t>D508362A</t>
  </si>
  <si>
    <t>Odyssey Touring Elite</t>
  </si>
  <si>
    <t>5FNRL5H90GB164665</t>
  </si>
  <si>
    <t>H069290A</t>
  </si>
  <si>
    <t>XC60 3.2 Premier Plus</t>
  </si>
  <si>
    <t>Euro Sam Auto Sales</t>
  </si>
  <si>
    <t>4914 Merriam Dr Shawnee</t>
  </si>
  <si>
    <t>Savile Gray Metallic</t>
  </si>
  <si>
    <t>Sandstone Beige</t>
  </si>
  <si>
    <t>3.2L I6 24V MPFI DOHC</t>
  </si>
  <si>
    <t>YV4952DLXD2427024</t>
  </si>
  <si>
    <t>$66,431</t>
  </si>
  <si>
    <t>5UXJU2C55KLN64299</t>
  </si>
  <si>
    <t>SA2731</t>
  </si>
  <si>
    <t>$49,986</t>
  </si>
  <si>
    <t>Sewell Cadillac</t>
  </si>
  <si>
    <t>12221 Katy Fwy Houston</t>
  </si>
  <si>
    <t>1GYKPERS7LZ106963</t>
  </si>
  <si>
    <t>5143469A</t>
  </si>
  <si>
    <t>Mustang V6</t>
  </si>
  <si>
    <t>DDM Cars</t>
  </si>
  <si>
    <t>5305 Renwick Dr Houston</t>
  </si>
  <si>
    <t>1FA6P8AM0F5378326</t>
  </si>
  <si>
    <t>$30,372</t>
  </si>
  <si>
    <t>Bayway Chrysler Dodge Jeep Ram</t>
  </si>
  <si>
    <t>4000 Pasadena Freeway Pasadena</t>
  </si>
  <si>
    <t>1C4RJEBG2KC805639</t>
  </si>
  <si>
    <t>B221162A</t>
  </si>
  <si>
    <t>JM3KFBCM1M0423815</t>
  </si>
  <si>
    <t>12AQ738L</t>
  </si>
  <si>
    <t>$29,699</t>
  </si>
  <si>
    <t>Intercooled Turbo Regular Unleaded I-4 1.5 L/91</t>
  </si>
  <si>
    <t>5J6RW2H21LL018821</t>
  </si>
  <si>
    <t>14BX244P</t>
  </si>
  <si>
    <t>$52,510</t>
  </si>
  <si>
    <t>Orr GM Superstore</t>
  </si>
  <si>
    <t>1000 Truman Baker Drive Searcy</t>
  </si>
  <si>
    <t>1C6SRFJT3LN391167</t>
  </si>
  <si>
    <t>T391167</t>
  </si>
  <si>
    <t>$20,950</t>
  </si>
  <si>
    <t>5XYPK4A58GG167494</t>
  </si>
  <si>
    <t>36821A</t>
  </si>
  <si>
    <t>BMW of West St. Louis</t>
  </si>
  <si>
    <t>14417 Manchester Rd Ballwin</t>
  </si>
  <si>
    <t>5UXTY5C0XL9D39283</t>
  </si>
  <si>
    <t>T2529-0</t>
  </si>
  <si>
    <t>55SWF8EB3KU284874</t>
  </si>
  <si>
    <t>PKU284874</t>
  </si>
  <si>
    <t>$54,989</t>
  </si>
  <si>
    <t>4JGFB4KB0LA079416</t>
  </si>
  <si>
    <t>CLA079416</t>
  </si>
  <si>
    <t>$44,943</t>
  </si>
  <si>
    <t>1FTEW1EF0HKC67775</t>
  </si>
  <si>
    <t>C2015</t>
  </si>
  <si>
    <t>CarMax Schaumburg - Now offering Curbside Pickup</t>
  </si>
  <si>
    <t>250 E Golf Rd Schaumburg</t>
  </si>
  <si>
    <t>5FNYF6H58KB099174</t>
  </si>
  <si>
    <t>$47,795</t>
  </si>
  <si>
    <t>Zeigler Chrysler Dodge Jeep Ram of Schaumburg</t>
  </si>
  <si>
    <t>208 W Golf Rd Schaumburg</t>
  </si>
  <si>
    <t>1C6SRFJT5LN104248</t>
  </si>
  <si>
    <t>220789A</t>
  </si>
  <si>
    <t>$38,491</t>
  </si>
  <si>
    <t>Laurel BMW of Westmont</t>
  </si>
  <si>
    <t>430 E. Ogden Ave. Westmont</t>
  </si>
  <si>
    <t>5UXTR9C51JLD89523</t>
  </si>
  <si>
    <t>JLD89523</t>
  </si>
  <si>
    <t>$44,187</t>
  </si>
  <si>
    <t>58AGZ1B18LU068922</t>
  </si>
  <si>
    <t>A1798A</t>
  </si>
  <si>
    <t>$28,762</t>
  </si>
  <si>
    <t>Bergstrom Ford Lincoln of the Fox Valley</t>
  </si>
  <si>
    <t>525 S Green Bay Rd Neenah</t>
  </si>
  <si>
    <t>2FMPK4AP8HBB01711</t>
  </si>
  <si>
    <t>TI12149A</t>
  </si>
  <si>
    <t>$35,879</t>
  </si>
  <si>
    <t>2HKRW2H91KH630748</t>
  </si>
  <si>
    <t>220565A</t>
  </si>
  <si>
    <t>Wilde Toyota</t>
  </si>
  <si>
    <t>3225 S 108th St West Allis</t>
  </si>
  <si>
    <t>7FARW2H87KE016412</t>
  </si>
  <si>
    <t>J86715</t>
  </si>
  <si>
    <t>Luxury Motors Credit</t>
  </si>
  <si>
    <t>7158 Harlem Ave Bridgeview</t>
  </si>
  <si>
    <t>3LN6L2JKGDR814289</t>
  </si>
  <si>
    <t>$37,499</t>
  </si>
  <si>
    <t>Star Nissan</t>
  </si>
  <si>
    <t>5757 W. Touhy Ave Niles</t>
  </si>
  <si>
    <t>WDC0G4KB6KV161230</t>
  </si>
  <si>
    <t>SP13485</t>
  </si>
  <si>
    <t>$58,695</t>
  </si>
  <si>
    <t>4JGDF6EE6KB229227</t>
  </si>
  <si>
    <t>62-729A</t>
  </si>
  <si>
    <t>$28,770</t>
  </si>
  <si>
    <t>North City Honda</t>
  </si>
  <si>
    <t>6600 N Western Ave Chicago</t>
  </si>
  <si>
    <t>Sonic Silver Metallic</t>
  </si>
  <si>
    <t>JM3KFBDM5M1349338</t>
  </si>
  <si>
    <t>J801</t>
  </si>
  <si>
    <t>$17,000</t>
  </si>
  <si>
    <t>1GKKVTED2CJ210478</t>
  </si>
  <si>
    <t>V542695A</t>
  </si>
  <si>
    <t>A5 2.0T Premium Plus</t>
  </si>
  <si>
    <t>Audi Lafayette</t>
  </si>
  <si>
    <t>1701 Sagamore Pkwy S Lafayette</t>
  </si>
  <si>
    <t>WAUBNCF51KA097024</t>
  </si>
  <si>
    <t>PKA097024</t>
  </si>
  <si>
    <t>2GNALCEKXH1591887</t>
  </si>
  <si>
    <t>$26,655</t>
  </si>
  <si>
    <t>Greenway Kia of Franklin</t>
  </si>
  <si>
    <t>1413 Murfreesboro Rd Franklin</t>
  </si>
  <si>
    <t>KNDEU2AA9M7226340</t>
  </si>
  <si>
    <t>28495A</t>
  </si>
  <si>
    <t>Palisade SEL</t>
  </si>
  <si>
    <t>Ray Skillman Hyundai of Avon</t>
  </si>
  <si>
    <t>8775 E. US Hwy 36 Avon</t>
  </si>
  <si>
    <t>KM8R3DHEXMU327943</t>
  </si>
  <si>
    <t>AH3857D</t>
  </si>
  <si>
    <t>$50,397</t>
  </si>
  <si>
    <t>WBA5U7C06LFH32892</t>
  </si>
  <si>
    <t>H32892</t>
  </si>
  <si>
    <t>$57,947</t>
  </si>
  <si>
    <t>Kerns Chevy GMC Buick</t>
  </si>
  <si>
    <t>218 S Walnut St Celina</t>
  </si>
  <si>
    <t>10-SPEED A/T</t>
  </si>
  <si>
    <t>1GTU9FEL9LZ164859</t>
  </si>
  <si>
    <t>$42,545</t>
  </si>
  <si>
    <t>58ADZ1B16LU064810</t>
  </si>
  <si>
    <t>B2220</t>
  </si>
  <si>
    <t>Southtowne Chevrolet Cadillac Buick GMC</t>
  </si>
  <si>
    <t>695 Bullsboro Dr Newnan</t>
  </si>
  <si>
    <t>5N1AZ2MJ0KN101954</t>
  </si>
  <si>
    <t>2B20125A</t>
  </si>
  <si>
    <t>$46,496</t>
  </si>
  <si>
    <t>WBAJE7C5XKG892996</t>
  </si>
  <si>
    <t>PKG892996</t>
  </si>
  <si>
    <t>5J8TB3H54JL005020</t>
  </si>
  <si>
    <t>B8868TA</t>
  </si>
  <si>
    <t>$44,490</t>
  </si>
  <si>
    <t>Hennessy Lexus of Atlanta</t>
  </si>
  <si>
    <t>5955 Peachtree Industrial Blvd Atlanta</t>
  </si>
  <si>
    <t>58ADZ1B19LU065658</t>
  </si>
  <si>
    <t>A2170P</t>
  </si>
  <si>
    <t>WA1CNAFY0L2051227</t>
  </si>
  <si>
    <t>T35166</t>
  </si>
  <si>
    <t>CarMax Norcross - Now offering Curbside Pickup and Home Delivery</t>
  </si>
  <si>
    <t>1975 Beaver Ruin Rd Norcross</t>
  </si>
  <si>
    <t>5UXWX9C57G0D66471</t>
  </si>
  <si>
    <t>Red Passion Tintcoat</t>
  </si>
  <si>
    <t>1GYKNDRS3JZ134188</t>
  </si>
  <si>
    <t>21898P</t>
  </si>
  <si>
    <t>CT6 3.6L Premium Luxury</t>
  </si>
  <si>
    <t>$43,275</t>
  </si>
  <si>
    <t>Suburban Cadillac of Plymouth</t>
  </si>
  <si>
    <t>40475 Ann Arbor Road Plymouth</t>
  </si>
  <si>
    <t>1G6KD5RS7KU135943</t>
  </si>
  <si>
    <t>P4147</t>
  </si>
  <si>
    <t>$35,789</t>
  </si>
  <si>
    <t>Halleen Kia of Sandusky</t>
  </si>
  <si>
    <t>7515 Milan Rd Sandusky</t>
  </si>
  <si>
    <t>4S4WMAPD3L3448650</t>
  </si>
  <si>
    <t>Sunnyside Chevrolet</t>
  </si>
  <si>
    <t>1100 E Broad St Elyria</t>
  </si>
  <si>
    <t>3GNCJPSB9KL217948</t>
  </si>
  <si>
    <t>C4671</t>
  </si>
  <si>
    <t>$21,499</t>
  </si>
  <si>
    <t>AutoNation Ford East</t>
  </si>
  <si>
    <t>28825 Euclid Ave Wickliffe</t>
  </si>
  <si>
    <t>KL7CJPSB6KB923329</t>
  </si>
  <si>
    <t>KB923329</t>
  </si>
  <si>
    <t>$37,994</t>
  </si>
  <si>
    <t>1GYFZCR43LF151627</t>
  </si>
  <si>
    <t>TR12168</t>
  </si>
  <si>
    <t>Highlander LE</t>
  </si>
  <si>
    <t>5TDZARFH2KS054163</t>
  </si>
  <si>
    <t>08541</t>
  </si>
  <si>
    <t>5TDYZRFH4JS265061</t>
  </si>
  <si>
    <t>CJS265061</t>
  </si>
  <si>
    <t>$43,487</t>
  </si>
  <si>
    <t>5UXKR0C51J0X90835</t>
  </si>
  <si>
    <t>NB1052A</t>
  </si>
  <si>
    <t>$40,337</t>
  </si>
  <si>
    <t>5UXTY3C07L9B18101</t>
  </si>
  <si>
    <t>WP49517</t>
  </si>
  <si>
    <t>Mercedes-Benz of Rochester</t>
  </si>
  <si>
    <t>4296 W Henrietta Rd Rochester</t>
  </si>
  <si>
    <t>4JGED6EB5KA150864</t>
  </si>
  <si>
    <t>MR22L202</t>
  </si>
  <si>
    <t>Honda of Chantilly</t>
  </si>
  <si>
    <t>4175 Stonecroft Blvd Chantilly</t>
  </si>
  <si>
    <t>5J6RW2H87KL008345</t>
  </si>
  <si>
    <t>HCNH649531A</t>
  </si>
  <si>
    <t>CarMax Midlothian - Now offering Curbside Pickup and Home Delivery</t>
  </si>
  <si>
    <t>901 Murray Olds Dr Midlothian</t>
  </si>
  <si>
    <t>2T3H1RFV8LW099173</t>
  </si>
  <si>
    <t>Fairfax Volkswagen / Fairfax Volvo Cars</t>
  </si>
  <si>
    <t>11050 Fairfax Boulevard Fairfax</t>
  </si>
  <si>
    <t>Intercooled Turbo Regular Unleaded H-4 2.4 L/146</t>
  </si>
  <si>
    <t>4S4WMAJD6K3449315</t>
  </si>
  <si>
    <t>449315PX</t>
  </si>
  <si>
    <t>$24,987</t>
  </si>
  <si>
    <t>Norris Auto Group</t>
  </si>
  <si>
    <t>925 Merritt Blvd Baltimore</t>
  </si>
  <si>
    <t>2T3BFREV2JW718680</t>
  </si>
  <si>
    <t>FW6727A</t>
  </si>
  <si>
    <t>$29,889</t>
  </si>
  <si>
    <t>7FARW1H82KE021429</t>
  </si>
  <si>
    <t>TKE021429</t>
  </si>
  <si>
    <t>$44,992</t>
  </si>
  <si>
    <t>JTJBM7FX4K5233781</t>
  </si>
  <si>
    <t>K5233781</t>
  </si>
  <si>
    <t>$19,875</t>
  </si>
  <si>
    <t>KL4CJASB5KB841506</t>
  </si>
  <si>
    <t>841506C01</t>
  </si>
  <si>
    <t>Traverse LT Leather</t>
  </si>
  <si>
    <t>$41,497</t>
  </si>
  <si>
    <t>1GNERHKW8MJ239329</t>
  </si>
  <si>
    <t>MJ239329</t>
  </si>
  <si>
    <t>$34,944</t>
  </si>
  <si>
    <t>Piazza Acura / Honda of Reading</t>
  </si>
  <si>
    <t>1001 Lancaster Ave Reading</t>
  </si>
  <si>
    <t>Forest Mist Metallic</t>
  </si>
  <si>
    <t>5FPYK3F73KB009256</t>
  </si>
  <si>
    <t>E22321A</t>
  </si>
  <si>
    <t>$27,799</t>
  </si>
  <si>
    <t>CarShop Chester Springs</t>
  </si>
  <si>
    <t>21 Pottstown Pike Chester Springs</t>
  </si>
  <si>
    <t>KL4CJGSM6KB857864</t>
  </si>
  <si>
    <t>A83250P</t>
  </si>
  <si>
    <t>$59,312</t>
  </si>
  <si>
    <t>AutoLenders Toms River</t>
  </si>
  <si>
    <t>1518 Route 37 East Toms River</t>
  </si>
  <si>
    <t>JTJAM7BX4M5294407</t>
  </si>
  <si>
    <t>M5294407</t>
  </si>
  <si>
    <t>Cars Buyer Inc</t>
  </si>
  <si>
    <t>346 Phillips Ave South Hackensack</t>
  </si>
  <si>
    <t>07606</t>
  </si>
  <si>
    <t>2T2BK1BA0DC211379</t>
  </si>
  <si>
    <t>211379M</t>
  </si>
  <si>
    <t>$37,999</t>
  </si>
  <si>
    <t>Audi Eatontown</t>
  </si>
  <si>
    <t>95 New Jersey 36 Eatontown</t>
  </si>
  <si>
    <t>Chronos Gray Metallic</t>
  </si>
  <si>
    <t>WA1DECF36M1073535</t>
  </si>
  <si>
    <t>1073535S</t>
  </si>
  <si>
    <t>$26,699</t>
  </si>
  <si>
    <t>5N1AT2MVXKC745591</t>
  </si>
  <si>
    <t>P5572</t>
  </si>
  <si>
    <t>$28,479</t>
  </si>
  <si>
    <t>Armory Chrysler Dodge Jeep Ram FIAT</t>
  </si>
  <si>
    <t>960 Central Ave Albany</t>
  </si>
  <si>
    <t>1C4PJMDX0KD446428</t>
  </si>
  <si>
    <t>56184A</t>
  </si>
  <si>
    <t>4JGDF6EE4KB210935</t>
  </si>
  <si>
    <t>AB4703</t>
  </si>
  <si>
    <t>2HKRW2H81KH656841</t>
  </si>
  <si>
    <t>PH94963</t>
  </si>
  <si>
    <t>Portsmouth Chevrolet</t>
  </si>
  <si>
    <t>549 Route 1 Bypass Portsmouth</t>
  </si>
  <si>
    <t>3MW5R7J54K8A26511</t>
  </si>
  <si>
    <t>CH22007A</t>
  </si>
  <si>
    <t>S60 T6 R-Design</t>
  </si>
  <si>
    <t>Portland Volvo Cars</t>
  </si>
  <si>
    <t>9 US Route 1 Scarborough</t>
  </si>
  <si>
    <t>ME</t>
  </si>
  <si>
    <t>04074</t>
  </si>
  <si>
    <t>7JRA22TMXKG005632</t>
  </si>
  <si>
    <t>6470A</t>
  </si>
  <si>
    <t>$31,411</t>
  </si>
  <si>
    <t>JM3KFADM5K0678313</t>
  </si>
  <si>
    <t>24T01155</t>
  </si>
  <si>
    <t>J Star Chrysler Dodge Jeep Ram of Anaheim Hills</t>
  </si>
  <si>
    <t>8200 East Crystal Drive Anaheim hills</t>
  </si>
  <si>
    <t>2T2JZMAA8LC173117</t>
  </si>
  <si>
    <t>76919T</t>
  </si>
  <si>
    <t>Abramovich Motors</t>
  </si>
  <si>
    <t>41379 Date St Murrieta</t>
  </si>
  <si>
    <t>Almond Beige</t>
  </si>
  <si>
    <t>4JGED6EB9KA151192</t>
  </si>
  <si>
    <t>Yukon XL 1500 Denali</t>
  </si>
  <si>
    <t>$35,626</t>
  </si>
  <si>
    <t>AutoNation Buick GMC West Sahara</t>
  </si>
  <si>
    <t>6400 W Sahara Ave Las Vegas</t>
  </si>
  <si>
    <t>1GKS2MEF7ER165199</t>
  </si>
  <si>
    <t>ER165199</t>
  </si>
  <si>
    <t>$32,988</t>
  </si>
  <si>
    <t>Lexus of Stevens Creek</t>
  </si>
  <si>
    <t>3333 Stevens Creek Blvd San Jose</t>
  </si>
  <si>
    <t>WBXHU7C59K3H46185</t>
  </si>
  <si>
    <t>3P06498</t>
  </si>
  <si>
    <t>Continental Flying Spur Speed</t>
  </si>
  <si>
    <t>$54,533</t>
  </si>
  <si>
    <t>6.0L W12 48V MPFI DOHC Twin Turbo</t>
  </si>
  <si>
    <t>SCBBP9ZA3AC066100</t>
  </si>
  <si>
    <t>AC066100</t>
  </si>
  <si>
    <t>5YJYGDEF8LF019601</t>
  </si>
  <si>
    <t>C1428</t>
  </si>
  <si>
    <t>QX80 Base</t>
  </si>
  <si>
    <t>$48,955</t>
  </si>
  <si>
    <t>JN8AZ2NC1J9441159</t>
  </si>
  <si>
    <t>J9441159</t>
  </si>
  <si>
    <t>$23,362</t>
  </si>
  <si>
    <t>Findlay Subaru Prescott</t>
  </si>
  <si>
    <t>3230 Willow Creek Rd Prescott</t>
  </si>
  <si>
    <t>4S4BSBFC2G3221247</t>
  </si>
  <si>
    <t>PS2300</t>
  </si>
  <si>
    <t>Peoria Ford</t>
  </si>
  <si>
    <t>9130 W Bell Rd Peoria</t>
  </si>
  <si>
    <t>Lead Foot</t>
  </si>
  <si>
    <t>1FTEW1CG5JFB29269</t>
  </si>
  <si>
    <t>NFB01654A</t>
  </si>
  <si>
    <t>$60,999</t>
  </si>
  <si>
    <t>Midway Nissan</t>
  </si>
  <si>
    <t>2209 W Bell Rd Phoenix</t>
  </si>
  <si>
    <t>5YJSA1E20JF281113</t>
  </si>
  <si>
    <t>PN66995</t>
  </si>
  <si>
    <t>$27,888</t>
  </si>
  <si>
    <t>JTMWFREV0JD122062</t>
  </si>
  <si>
    <t>E1036</t>
  </si>
  <si>
    <t>Q3 2.0T Premium</t>
  </si>
  <si>
    <t>$27,973</t>
  </si>
  <si>
    <t>WA1BCCFS6JR023106</t>
  </si>
  <si>
    <t>FE25048A</t>
  </si>
  <si>
    <t>$76,992</t>
  </si>
  <si>
    <t>WA1VAAGE9MB038194</t>
  </si>
  <si>
    <t>MB038194</t>
  </si>
  <si>
    <t>$34,189</t>
  </si>
  <si>
    <t>Chestnut Bronze</t>
  </si>
  <si>
    <t>3PCAJ5M16KF109634</t>
  </si>
  <si>
    <t>PKF109634</t>
  </si>
  <si>
    <t>$50,598</t>
  </si>
  <si>
    <t>AutoNation Subaru West</t>
  </si>
  <si>
    <t>16351 W Colfax Ave Golden</t>
  </si>
  <si>
    <t>5YJ3E1EB9JF127251</t>
  </si>
  <si>
    <t>JF127251</t>
  </si>
  <si>
    <t>$25,598</t>
  </si>
  <si>
    <t>AutoNation Toyota Arapahoe</t>
  </si>
  <si>
    <t>10531 E Arapahoe Rd Centennial</t>
  </si>
  <si>
    <t>5YFEPRAEXLP028396</t>
  </si>
  <si>
    <t>LP028396</t>
  </si>
  <si>
    <t>$32,183</t>
  </si>
  <si>
    <t>Mike Shaw Subaru</t>
  </si>
  <si>
    <t>1650 W 104th Ave Thornton</t>
  </si>
  <si>
    <t>4S4BSETC8K3349491</t>
  </si>
  <si>
    <t>MSSP190187</t>
  </si>
  <si>
    <t>AutoNation Chrysler Dodge Jeep Ram Bellevue</t>
  </si>
  <si>
    <t>120 116th Ave NE Bellevue</t>
  </si>
  <si>
    <t>55SWF8EBXKU291790</t>
  </si>
  <si>
    <t>KU291790</t>
  </si>
  <si>
    <t>$51,665</t>
  </si>
  <si>
    <t>WA1VAAF73JD017859</t>
  </si>
  <si>
    <t>JD017859</t>
  </si>
  <si>
    <t>$26,985</t>
  </si>
  <si>
    <t>Lee Johnson Chevrolet Mazda KIA</t>
  </si>
  <si>
    <t>11845 Northeast 85th Street Kirkland</t>
  </si>
  <si>
    <t>4S4BSETC7H3327989</t>
  </si>
  <si>
    <t>K2300681</t>
  </si>
  <si>
    <t>$36,519</t>
  </si>
  <si>
    <t>1C4RJFLG3JC453383</t>
  </si>
  <si>
    <t>JC453383</t>
  </si>
  <si>
    <t>$16,975</t>
  </si>
  <si>
    <t>Callahan Motor Company</t>
  </si>
  <si>
    <t>9601 Denton Hwy Keller</t>
  </si>
  <si>
    <t>1GKS1EEFXCR315005</t>
  </si>
  <si>
    <t>2T3WFREV2JW422639</t>
  </si>
  <si>
    <t>JW422639</t>
  </si>
  <si>
    <t>Q7 55 Premium</t>
  </si>
  <si>
    <t>$73,700</t>
  </si>
  <si>
    <t>WA1VXAF75MD011886</t>
  </si>
  <si>
    <t>MD011886</t>
  </si>
  <si>
    <t>A3 2.0T Premium Plus</t>
  </si>
  <si>
    <t>$29,496</t>
  </si>
  <si>
    <t>Selective Autoplex</t>
  </si>
  <si>
    <t>1010 Hutton Drive  Carrollton</t>
  </si>
  <si>
    <t>Cosmos Blue Metallic</t>
  </si>
  <si>
    <t>WAUJ8GFF3H1017945</t>
  </si>
  <si>
    <t>PH1017945</t>
  </si>
  <si>
    <t>$56,996</t>
  </si>
  <si>
    <t>WBA7F2C59KB240457</t>
  </si>
  <si>
    <t>PKB240457</t>
  </si>
  <si>
    <t>Rover Range Rover Supercharged</t>
  </si>
  <si>
    <t>$81,750</t>
  </si>
  <si>
    <t>Ebony / Ivory</t>
  </si>
  <si>
    <t>SALGS2RE8JA391888</t>
  </si>
  <si>
    <t>391888Z</t>
  </si>
  <si>
    <t>$45,988</t>
  </si>
  <si>
    <t>5FNYF6H0XLB057983</t>
  </si>
  <si>
    <t>MHF222031A</t>
  </si>
  <si>
    <t>$34,514</t>
  </si>
  <si>
    <t>55SWF8DB6KU296549</t>
  </si>
  <si>
    <t>WP1AA2AY5KDA12592</t>
  </si>
  <si>
    <t>KDA12592</t>
  </si>
  <si>
    <t>$44,990</t>
  </si>
  <si>
    <t>WDDWK4JB6JF596893</t>
  </si>
  <si>
    <t>$54,988</t>
  </si>
  <si>
    <t>Manhattan Noir Metallic</t>
  </si>
  <si>
    <t>1GYKNGRSXLZ117411</t>
  </si>
  <si>
    <t>$40,100</t>
  </si>
  <si>
    <t>1HGCV2F93MA005596</t>
  </si>
  <si>
    <t>P1524</t>
  </si>
  <si>
    <t>$31,488</t>
  </si>
  <si>
    <t>Wood Motor Company</t>
  </si>
  <si>
    <t>600 US-62 Harrison</t>
  </si>
  <si>
    <t>5N1AT2MV0LC753412</t>
  </si>
  <si>
    <t>HPA2110</t>
  </si>
  <si>
    <t>JM3TCBCY4L0400611</t>
  </si>
  <si>
    <t>12AP386L</t>
  </si>
  <si>
    <t>$30,800</t>
  </si>
  <si>
    <t>Deery Brothers Ford Lincoln</t>
  </si>
  <si>
    <t>2343 Mormon Trek Blvd Iowa City</t>
  </si>
  <si>
    <t>3VV2B7AX1LM115880</t>
  </si>
  <si>
    <t>P10821</t>
  </si>
  <si>
    <t>$43,701</t>
  </si>
  <si>
    <t>5UXTY5C06L9B16948</t>
  </si>
  <si>
    <t>T2521-0</t>
  </si>
  <si>
    <t>$38,399</t>
  </si>
  <si>
    <t>JTHCZ1BL5JA009013</t>
  </si>
  <si>
    <t>P18509</t>
  </si>
  <si>
    <t>$22,139</t>
  </si>
  <si>
    <t>KL4CJASB8KB770317</t>
  </si>
  <si>
    <t>PKB770317</t>
  </si>
  <si>
    <t>$31,023</t>
  </si>
  <si>
    <t>McGrath Honda in Elgin</t>
  </si>
  <si>
    <t>2020 N Randall Rd Elgin</t>
  </si>
  <si>
    <t>7FARW2H87KE035199</t>
  </si>
  <si>
    <t>DE3587A</t>
  </si>
  <si>
    <t>IS 250 Base</t>
  </si>
  <si>
    <t>$16,900</t>
  </si>
  <si>
    <t>Fox Valley Buick GMC</t>
  </si>
  <si>
    <t>1421 E Main St St Charles</t>
  </si>
  <si>
    <t>2.5L V6 24V GDI DOHC</t>
  </si>
  <si>
    <t>JTHCF5C29B5050695</t>
  </si>
  <si>
    <t>F3624A</t>
  </si>
  <si>
    <t>$46,579</t>
  </si>
  <si>
    <t>Advantage Acura of Naperville</t>
  </si>
  <si>
    <t>2275 Aurora Ave Naperville</t>
  </si>
  <si>
    <t>Firenze Red</t>
  </si>
  <si>
    <t>SADFP2FX6L1Z91360</t>
  </si>
  <si>
    <t>P9815</t>
  </si>
  <si>
    <t>$30,574</t>
  </si>
  <si>
    <t>designo Cardinal Red Metallic</t>
  </si>
  <si>
    <t>55SWF4KB6JU282161</t>
  </si>
  <si>
    <t>JU282161</t>
  </si>
  <si>
    <t>$44,777</t>
  </si>
  <si>
    <t>W1N0G8EB9LF822679</t>
  </si>
  <si>
    <t>LF822679</t>
  </si>
  <si>
    <t>$39,577</t>
  </si>
  <si>
    <t>WBA5R7C56KAJ78940</t>
  </si>
  <si>
    <t>B40047A</t>
  </si>
  <si>
    <t>$45,599</t>
  </si>
  <si>
    <t>CarLotz Downers Grove</t>
  </si>
  <si>
    <t>2150 Ogden Ave Downers Grove</t>
  </si>
  <si>
    <t>4JGDF6EEXHA907864</t>
  </si>
  <si>
    <t>HP1631</t>
  </si>
  <si>
    <t>$53,310</t>
  </si>
  <si>
    <t>5UXCR6C08L9B57164</t>
  </si>
  <si>
    <t>VB713</t>
  </si>
  <si>
    <t>Napleton Autowerks River Oaks</t>
  </si>
  <si>
    <t>1777 River Oaks Dr Calumet City</t>
  </si>
  <si>
    <t>JTJBARBZ7G2086148</t>
  </si>
  <si>
    <t>P4438</t>
  </si>
  <si>
    <t>CarMax Merrillville - Now offering Curbside Pickup</t>
  </si>
  <si>
    <t>1370 E 79th Ave Merrillville</t>
  </si>
  <si>
    <t>1GYFZFR40KF135630</t>
  </si>
  <si>
    <t>Auto Express</t>
  </si>
  <si>
    <t>2306 Veterans Memorial Pkwy S Lafayette</t>
  </si>
  <si>
    <t>5N1DL0MM3LC520858</t>
  </si>
  <si>
    <t>P21184</t>
  </si>
  <si>
    <t>$72,465</t>
  </si>
  <si>
    <t>Brentwood Auto Brokers</t>
  </si>
  <si>
    <t>115 Clemmons Rd Mt. Juliet</t>
  </si>
  <si>
    <t>WBA7U2C02LGM26582</t>
  </si>
  <si>
    <t>LGM26582</t>
  </si>
  <si>
    <t>$37,289</t>
  </si>
  <si>
    <t>Neil Huffman Acura at Oxmoor</t>
  </si>
  <si>
    <t>100 Oxmoor Ct Louisville</t>
  </si>
  <si>
    <t>5J8YD4H31KL023450</t>
  </si>
  <si>
    <t>A7687</t>
  </si>
  <si>
    <t>Satin Cashmere Metallic</t>
  </si>
  <si>
    <t>2T2BZMCAXKC196527</t>
  </si>
  <si>
    <t>P196527</t>
  </si>
  <si>
    <t>Mercury</t>
  </si>
  <si>
    <t>Grand Marquis LS</t>
  </si>
  <si>
    <t>$7,980</t>
  </si>
  <si>
    <t>Autonomics</t>
  </si>
  <si>
    <t>110 W New Circle Rd Lexington</t>
  </si>
  <si>
    <t>4.6L V8 16V MPFI SOHC Flexible Fuel</t>
  </si>
  <si>
    <t>2MEBM7FV9BX605534</t>
  </si>
  <si>
    <t>B6369</t>
  </si>
  <si>
    <t>Lou Sobh Honda</t>
  </si>
  <si>
    <t>1105 Buford Rd Cumming</t>
  </si>
  <si>
    <t>2T2HZMAA7MC189521</t>
  </si>
  <si>
    <t>MC189521</t>
  </si>
  <si>
    <t>$59,288</t>
  </si>
  <si>
    <t>5UXCR6C02L9C82404</t>
  </si>
  <si>
    <t>P43250</t>
  </si>
  <si>
    <t>Pathfinder SL</t>
  </si>
  <si>
    <t>$29,841</t>
  </si>
  <si>
    <t>Jim Shorkey Nissan of Gainesville</t>
  </si>
  <si>
    <t>2400 Browns Bridge Road Gainesville</t>
  </si>
  <si>
    <t>5N1DR2CN4LC601372</t>
  </si>
  <si>
    <t>15U00066</t>
  </si>
  <si>
    <t>$28,395</t>
  </si>
  <si>
    <t>Pat Milliken Ford</t>
  </si>
  <si>
    <t>9600 Telegraph Rd Redford</t>
  </si>
  <si>
    <t>1FMCU9H9XLUA49093</t>
  </si>
  <si>
    <t>14738T</t>
  </si>
  <si>
    <t>Crestview Cadillac</t>
  </si>
  <si>
    <t>555 S Rochester Rd Rochester</t>
  </si>
  <si>
    <t>1G6KD5RS3KU134949</t>
  </si>
  <si>
    <t>X2166</t>
  </si>
  <si>
    <t>$53,920</t>
  </si>
  <si>
    <t>5XYP5DHC7MG162794</t>
  </si>
  <si>
    <t>GTP1002A</t>
  </si>
  <si>
    <t>$46,642</t>
  </si>
  <si>
    <t>Mercedes-Benz of North Olmsted</t>
  </si>
  <si>
    <t>28450 Lorain Rd North Olmsted</t>
  </si>
  <si>
    <t>4JGDF6EE5KB238100</t>
  </si>
  <si>
    <t>M348418A</t>
  </si>
  <si>
    <t>IS 350 F Sport</t>
  </si>
  <si>
    <t>Lexus of Clearwater</t>
  </si>
  <si>
    <t>27547 US Highway 19 N Clearwater</t>
  </si>
  <si>
    <t>JTHGZ1B29M5040965</t>
  </si>
  <si>
    <t>M5040965</t>
  </si>
  <si>
    <t>$42,718</t>
  </si>
  <si>
    <t>5FNYF5H23MB033554</t>
  </si>
  <si>
    <t>3U01021</t>
  </si>
  <si>
    <t>Impreza Premium</t>
  </si>
  <si>
    <t>$27,052</t>
  </si>
  <si>
    <t>4S3GKAD6XM3604284</t>
  </si>
  <si>
    <t>M3604284</t>
  </si>
  <si>
    <t>E-Class E 400 4MATIC</t>
  </si>
  <si>
    <t>WDDKJ6HB3GF316343</t>
  </si>
  <si>
    <t>CMTP180386A</t>
  </si>
  <si>
    <t>$26,448</t>
  </si>
  <si>
    <t>Jerry Ulm Dodge Chrysler RAM</t>
  </si>
  <si>
    <t>2966 N Dale Mabry Hwy Tampa</t>
  </si>
  <si>
    <t>5XYPG4A34LG639457</t>
  </si>
  <si>
    <t>A018936B</t>
  </si>
  <si>
    <t>1FTFX1E55JKC75742</t>
  </si>
  <si>
    <t>08657</t>
  </si>
  <si>
    <t>Duval Acura</t>
  </si>
  <si>
    <t>11225 Atlantic Blvd Jacksonville</t>
  </si>
  <si>
    <t>19UUB2F69LA004700</t>
  </si>
  <si>
    <t>LA004700</t>
  </si>
  <si>
    <t>Challenger R/T Scat Pack</t>
  </si>
  <si>
    <t>Honda of the Avenues</t>
  </si>
  <si>
    <t>11333 Philips Hwy Jacksonville</t>
  </si>
  <si>
    <t>2C3CDZFJ4LH125013</t>
  </si>
  <si>
    <t>LH125013</t>
  </si>
  <si>
    <t>$43,991</t>
  </si>
  <si>
    <t>Regal Automotive Group</t>
  </si>
  <si>
    <t>2615 Lakeland Hills Blvd Lakeland</t>
  </si>
  <si>
    <t>1C6RREFT8MN816272</t>
  </si>
  <si>
    <t>22H698B</t>
  </si>
  <si>
    <t>$38,663</t>
  </si>
  <si>
    <t>Fitzgerald Chrysler Dodge Jeep RAM Hagerstown</t>
  </si>
  <si>
    <t>101 S Edgewood Dr Hagerstown</t>
  </si>
  <si>
    <t>1C4RDJDG8JC386403</t>
  </si>
  <si>
    <t>JA86403</t>
  </si>
  <si>
    <t>Sienna XLE Premium</t>
  </si>
  <si>
    <t>Empire Auto Imports</t>
  </si>
  <si>
    <t>23585 Overland Drive Sterling</t>
  </si>
  <si>
    <t>Front Wheel Drive</t>
  </si>
  <si>
    <t>5TDYZ3DC8LS064819</t>
  </si>
  <si>
    <t>SAI1308</t>
  </si>
  <si>
    <t>$35,430</t>
  </si>
  <si>
    <t>WA1ANAFY5J2100801</t>
  </si>
  <si>
    <t>UA26058A</t>
  </si>
  <si>
    <t>Escalade ESV Premium Luxury</t>
  </si>
  <si>
    <t>$94,997</t>
  </si>
  <si>
    <t>Phil Smith Kia</t>
  </si>
  <si>
    <t>4250 N Federal Hwy Lighthouse Point</t>
  </si>
  <si>
    <t>1GYS3LKLXMR263052</t>
  </si>
  <si>
    <t>PV3933</t>
  </si>
  <si>
    <t>A4 45 S line quattro Premium</t>
  </si>
  <si>
    <t>$39,991</t>
  </si>
  <si>
    <t>WAUDAAF48MA060992</t>
  </si>
  <si>
    <t>TDMA060992</t>
  </si>
  <si>
    <t>Brickell Honda</t>
  </si>
  <si>
    <t>690 SW 8th St Miami</t>
  </si>
  <si>
    <t>3LN6L5A98LR623118</t>
  </si>
  <si>
    <t>S58516A</t>
  </si>
  <si>
    <t>$24,247</t>
  </si>
  <si>
    <t>Sloane Honda</t>
  </si>
  <si>
    <t>Bustleton and Haldeman Ave. Philadelphia</t>
  </si>
  <si>
    <t>2HGFC2F67LH546031</t>
  </si>
  <si>
    <t>$30,339</t>
  </si>
  <si>
    <t>Wayne Mazda</t>
  </si>
  <si>
    <t>1244 Route 23 N Wayne</t>
  </si>
  <si>
    <t>JM3TCBCY8K0313728</t>
  </si>
  <si>
    <t>M29801</t>
  </si>
  <si>
    <t>$24,296</t>
  </si>
  <si>
    <t>WA1DGAFP5DA042987</t>
  </si>
  <si>
    <t>MDP22280</t>
  </si>
  <si>
    <t>$29,495</t>
  </si>
  <si>
    <t>5N1AZ2MS6KN135714</t>
  </si>
  <si>
    <t>220650A</t>
  </si>
  <si>
    <t>$91,159</t>
  </si>
  <si>
    <t>designo Bengal Red</t>
  </si>
  <si>
    <t>WDDXJ8GB5KA036030</t>
  </si>
  <si>
    <t>33559U</t>
  </si>
  <si>
    <t>$41,400</t>
  </si>
  <si>
    <t>DARCARS Lexus of Greenwich</t>
  </si>
  <si>
    <t>19 Railroad Ave Greenwich</t>
  </si>
  <si>
    <t>06830</t>
  </si>
  <si>
    <t>JTJBM7FX0K5222406</t>
  </si>
  <si>
    <t>N2B0133</t>
  </si>
  <si>
    <t>Maxima Platinum</t>
  </si>
  <si>
    <t>$40,965</t>
  </si>
  <si>
    <t>South Shore Nissan</t>
  </si>
  <si>
    <t>200 Sunrise Hwy Amityville</t>
  </si>
  <si>
    <t>1N4AA6FVXMC508784</t>
  </si>
  <si>
    <t>U08762</t>
  </si>
  <si>
    <t>$26,800</t>
  </si>
  <si>
    <t>Crowley Chrysler Jeep Dodge RAM</t>
  </si>
  <si>
    <t>1461 Farmington Ave Bristol</t>
  </si>
  <si>
    <t>06010</t>
  </si>
  <si>
    <t>True Blue Pearlcoat</t>
  </si>
  <si>
    <t>1C4RJFBG2JC401888</t>
  </si>
  <si>
    <t>22C0368A</t>
  </si>
  <si>
    <t>$73,293</t>
  </si>
  <si>
    <t>5YJYGDEE0MF144486</t>
  </si>
  <si>
    <t>PA10031</t>
  </si>
  <si>
    <t>Bernardi Honda in Natick</t>
  </si>
  <si>
    <t>960 Worcester St Natick</t>
  </si>
  <si>
    <t>2HKRW2H83LH610316</t>
  </si>
  <si>
    <t>H220801A</t>
  </si>
  <si>
    <t>Compass Latitude</t>
  </si>
  <si>
    <t>Wellesley Mazda</t>
  </si>
  <si>
    <t>965 Worcester St Wellesley</t>
  </si>
  <si>
    <t>02482</t>
  </si>
  <si>
    <t>Jazz Blue Pearlcoat</t>
  </si>
  <si>
    <t>3C4NJDBB9KT712151</t>
  </si>
  <si>
    <t>M3434</t>
  </si>
  <si>
    <t>$29,975</t>
  </si>
  <si>
    <t>WDDKK5KF3EF265054</t>
  </si>
  <si>
    <t>A80</t>
  </si>
  <si>
    <t>$66,788</t>
  </si>
  <si>
    <t>5UXJU2C56KLN65686</t>
  </si>
  <si>
    <t>B2X219A</t>
  </si>
  <si>
    <t>A4 40 Premium Plus</t>
  </si>
  <si>
    <t>$43,988</t>
  </si>
  <si>
    <t>Audi Westwood</t>
  </si>
  <si>
    <t>375 Providence Highway</t>
  </si>
  <si>
    <t>WAUEAAF45MN008054</t>
  </si>
  <si>
    <t>MN008054R</t>
  </si>
  <si>
    <t>V90 Cross Country T6</t>
  </si>
  <si>
    <t>YV4A22NL5J1030049</t>
  </si>
  <si>
    <t>844V</t>
  </si>
  <si>
    <t>GLC 300 4MATIC</t>
  </si>
  <si>
    <t>Mercedes-Benz of Hanover</t>
  </si>
  <si>
    <t>1877 Washington Street Hanover</t>
  </si>
  <si>
    <t>WDC0G4KB1JV101841</t>
  </si>
  <si>
    <t>JV101841</t>
  </si>
  <si>
    <t>$63,000</t>
  </si>
  <si>
    <t>Russell Westbrook Chrysler Dodge Jeep Ram of Van Nuys</t>
  </si>
  <si>
    <t>6110 Van Nuys Blvd Los Angeles</t>
  </si>
  <si>
    <t>2C3CDXGJ5MH527806</t>
  </si>
  <si>
    <t>PV13656</t>
  </si>
  <si>
    <t>$48,992</t>
  </si>
  <si>
    <t>Audi Beverly Hills</t>
  </si>
  <si>
    <t>8850 Wilshire Blvd Beverly Hills</t>
  </si>
  <si>
    <t>WA1B4AFY9K2130764</t>
  </si>
  <si>
    <t>U9877</t>
  </si>
  <si>
    <t>CarMax Torrance - Now offering Curbside Pickup and Home Delivery</t>
  </si>
  <si>
    <t>18020 Hawthorne Blvd Torrance</t>
  </si>
  <si>
    <t>5TDXZ3DC0KS990156</t>
  </si>
  <si>
    <t>$38,495</t>
  </si>
  <si>
    <t>AutoNation Toyota Buena Park</t>
  </si>
  <si>
    <t>6400 Beach Blvd Buena Park</t>
  </si>
  <si>
    <t>JM3TCBDY8L0406152</t>
  </si>
  <si>
    <t>L0406152</t>
  </si>
  <si>
    <t>$88,595</t>
  </si>
  <si>
    <t>WDCYC3HF5FX233953</t>
  </si>
  <si>
    <t>FX233953</t>
  </si>
  <si>
    <t>Charger SXT Plus</t>
  </si>
  <si>
    <t>Go Mango!</t>
  </si>
  <si>
    <t>2C3CDXHG7JH273241</t>
  </si>
  <si>
    <t>JH273241</t>
  </si>
  <si>
    <t>Arrowhead Jaguar Land Rover</t>
  </si>
  <si>
    <t>19350 N</t>
  </si>
  <si>
    <t>AZ-101</t>
  </si>
  <si>
    <t>Loop</t>
  </si>
  <si>
    <t>SALZP2FXXLH081543</t>
  </si>
  <si>
    <t>SLP12956</t>
  </si>
  <si>
    <t>Volkswagen North Scottsdale</t>
  </si>
  <si>
    <t>7001 E. Chauncey Ln. Scottsdale</t>
  </si>
  <si>
    <t>5UXCR6C54KLL64726</t>
  </si>
  <si>
    <t>WP8203</t>
  </si>
  <si>
    <t>JTDVPMAE6MJ174027</t>
  </si>
  <si>
    <t>MJ174027</t>
  </si>
  <si>
    <t>$42,294</t>
  </si>
  <si>
    <t>58ADZ1B16LU064029</t>
  </si>
  <si>
    <t>LU064029</t>
  </si>
  <si>
    <t>$28,599</t>
  </si>
  <si>
    <t>AutoNation Honda Tucson Auto Mall</t>
  </si>
  <si>
    <t>810 W Wetmore Rd Tucson</t>
  </si>
  <si>
    <t>4S4BSENCXH3350745</t>
  </si>
  <si>
    <t>H3350745</t>
  </si>
  <si>
    <t>Buick GMC of Beaverton</t>
  </si>
  <si>
    <t>9155 SW Canyon Rd Portland</t>
  </si>
  <si>
    <t>3GKALXEX2LL285080</t>
  </si>
  <si>
    <t>LL285080A</t>
  </si>
  <si>
    <t>$36,699</t>
  </si>
  <si>
    <t>CarLotz Denver</t>
  </si>
  <si>
    <t>8120 West Tufts Avenue Denver</t>
  </si>
  <si>
    <t>1C4RJFBG7KC727591</t>
  </si>
  <si>
    <t>DL1554</t>
  </si>
  <si>
    <t>M235 Gran Coupe i xDrive</t>
  </si>
  <si>
    <t>$47,332</t>
  </si>
  <si>
    <t>WBA13AL06M7G65530</t>
  </si>
  <si>
    <t>BL210374</t>
  </si>
  <si>
    <t>$52,951</t>
  </si>
  <si>
    <t>4JGED6EB3HA081701</t>
  </si>
  <si>
    <t>HA081701</t>
  </si>
  <si>
    <t>$21,949</t>
  </si>
  <si>
    <t>AutoNation Chrysler Jeep Arapahoe</t>
  </si>
  <si>
    <t>9980 E Arapahoe Rd Englewood</t>
  </si>
  <si>
    <t>WDDKJ8JB0EF261210</t>
  </si>
  <si>
    <t>EF261210</t>
  </si>
  <si>
    <t>$44,499</t>
  </si>
  <si>
    <t>JTJBM7FX6K5226461</t>
  </si>
  <si>
    <t>PK5226461</t>
  </si>
  <si>
    <t>$60,393</t>
  </si>
  <si>
    <t>BMW of Loveland</t>
  </si>
  <si>
    <t>4150 Byrd Dr Loveland</t>
  </si>
  <si>
    <t>5UXTY9C09M9G63348</t>
  </si>
  <si>
    <t>M9G63348</t>
  </si>
  <si>
    <t>$57,443</t>
  </si>
  <si>
    <t>Jack Carroll's Skagit Hyundai</t>
  </si>
  <si>
    <t>1313 Goldenrod Rd Burlington</t>
  </si>
  <si>
    <t>5YJSA1E2XJF261628</t>
  </si>
  <si>
    <t>11616A</t>
  </si>
  <si>
    <t>Rairdon's Dodge Chrysler Jeep Hyundai RAM of Bellingham</t>
  </si>
  <si>
    <t>1615 Iowa Street Bellingham</t>
  </si>
  <si>
    <t>KM8R5DHE8LU124235</t>
  </si>
  <si>
    <t>LU124235</t>
  </si>
  <si>
    <t>$52,952</t>
  </si>
  <si>
    <t>Shottenkirk Toyota of Weatherford</t>
  </si>
  <si>
    <t>3131 Fort Worth Highway Weatherford</t>
  </si>
  <si>
    <t>5XYP5DHC1MG150172</t>
  </si>
  <si>
    <t>MG150172</t>
  </si>
  <si>
    <t>Honda of Fort Worth</t>
  </si>
  <si>
    <t>3400 W Loop 820 S Fort Worth</t>
  </si>
  <si>
    <t>1HGCV1F50JA106534</t>
  </si>
  <si>
    <t>HP106534</t>
  </si>
  <si>
    <t>JN8AZ2NE8J9191517</t>
  </si>
  <si>
    <t>5142174A</t>
  </si>
  <si>
    <t>$32,586</t>
  </si>
  <si>
    <t>2T3P1RFV5LC091285</t>
  </si>
  <si>
    <t>LC091285</t>
  </si>
  <si>
    <t>QX50 Luxe</t>
  </si>
  <si>
    <t>3PCAJ5BB3MF112232</t>
  </si>
  <si>
    <t>MF112232</t>
  </si>
  <si>
    <t>X4 M40i</t>
  </si>
  <si>
    <t>Sewell BMW of Grapevine</t>
  </si>
  <si>
    <t>1111 E State Hwy 114 Grapevine</t>
  </si>
  <si>
    <t>5UXUJ5C51KLA93357</t>
  </si>
  <si>
    <t>Tundra Platinum</t>
  </si>
  <si>
    <t>Toyota of Richardson</t>
  </si>
  <si>
    <t>1221 N Central Expy Richardson</t>
  </si>
  <si>
    <t>5TFAW5F18JX697328</t>
  </si>
  <si>
    <t>JX697328</t>
  </si>
  <si>
    <t>$40,011</t>
  </si>
  <si>
    <t>Cowboy Toyota</t>
  </si>
  <si>
    <t>9525 E R L Thornton Fwy Dallas</t>
  </si>
  <si>
    <t>JTEZU5JR0J5182384</t>
  </si>
  <si>
    <t>270600A</t>
  </si>
  <si>
    <t>Mazda6 i Touring</t>
  </si>
  <si>
    <t>$14,677</t>
  </si>
  <si>
    <t>Sterling McCall Toyota</t>
  </si>
  <si>
    <t>9400 Southwest Fwy Houston</t>
  </si>
  <si>
    <t>Blue Reflex Mica</t>
  </si>
  <si>
    <t>JM1GJ1V64E1141749</t>
  </si>
  <si>
    <t>E1141749</t>
  </si>
  <si>
    <t>Bronze Dune Metallic</t>
  </si>
  <si>
    <t>Shara Beige</t>
  </si>
  <si>
    <t>1GYKNCRSXJZ148003</t>
  </si>
  <si>
    <t>Z148003P</t>
  </si>
  <si>
    <t>$76,697</t>
  </si>
  <si>
    <t>Reliable Toyota Lexus BMW Audi</t>
  </si>
  <si>
    <t>3521 E Sunshine St Springfield</t>
  </si>
  <si>
    <t>5UXCW2C05L9B15455</t>
  </si>
  <si>
    <t>34836A</t>
  </si>
  <si>
    <t>$32,405</t>
  </si>
  <si>
    <t>McLarty Honda</t>
  </si>
  <si>
    <t>10 Colonel Glenn Court Little Rock</t>
  </si>
  <si>
    <t>5J6RW1H51LA002750</t>
  </si>
  <si>
    <t>LA002750</t>
  </si>
  <si>
    <t>Navarre Chevrolet of Sulphur</t>
  </si>
  <si>
    <t>1620 Beglis Pkwy Sulphur</t>
  </si>
  <si>
    <t>1GNSKNKD0MR233496</t>
  </si>
  <si>
    <t>$42,349</t>
  </si>
  <si>
    <t>Dan Deery Motors</t>
  </si>
  <si>
    <t>3900 Alexandria Drive Waterloo</t>
  </si>
  <si>
    <t>1C4RJFBG1LC195367</t>
  </si>
  <si>
    <t>J14804A</t>
  </si>
  <si>
    <t>$30,672</t>
  </si>
  <si>
    <t>5J6RW2H90KL023374</t>
  </si>
  <si>
    <t>P023374</t>
  </si>
  <si>
    <t>$29,431</t>
  </si>
  <si>
    <t>Auffenberg Auto Mall</t>
  </si>
  <si>
    <t>187 Auto Ct. O'Fallon</t>
  </si>
  <si>
    <t>1FMCU0H64LUA77263</t>
  </si>
  <si>
    <t>94428N</t>
  </si>
  <si>
    <t>$63,614</t>
  </si>
  <si>
    <t>BMW of Schererville</t>
  </si>
  <si>
    <t>1400 Indianapolis Blvd Schererville</t>
  </si>
  <si>
    <t>WBA7T4C08LCD72360</t>
  </si>
  <si>
    <t>P5916</t>
  </si>
  <si>
    <t>C-HR LE</t>
  </si>
  <si>
    <t>$28,277</t>
  </si>
  <si>
    <t>Miracle Chrysler Dodge Jeep</t>
  </si>
  <si>
    <t>1290 Nashville Pike Gallatin</t>
  </si>
  <si>
    <t>JTNKHMBX9M1119339</t>
  </si>
  <si>
    <t>P15493</t>
  </si>
  <si>
    <t>$68,994</t>
  </si>
  <si>
    <t>4JGFB4JB8MA521734</t>
  </si>
  <si>
    <t>P521734</t>
  </si>
  <si>
    <t>5YJYGDEE4LF013706</t>
  </si>
  <si>
    <t>TAM1883</t>
  </si>
  <si>
    <t>5FNYF5H59LB021580</t>
  </si>
  <si>
    <t>TLB021580</t>
  </si>
  <si>
    <t>Tucson Ultimate</t>
  </si>
  <si>
    <t>$35,894</t>
  </si>
  <si>
    <t>Black Noir Pearl</t>
  </si>
  <si>
    <t>KM8J33AL2MU300283</t>
  </si>
  <si>
    <t>VW7378A</t>
  </si>
  <si>
    <t>528 i xDrive</t>
  </si>
  <si>
    <t>$20,499</t>
  </si>
  <si>
    <t>AX Auto Inc.</t>
  </si>
  <si>
    <t>2790 Burton Rd NW Atlanta</t>
  </si>
  <si>
    <t>WBA5A7C54GG148590</t>
  </si>
  <si>
    <t>$34,782</t>
  </si>
  <si>
    <t>Gwinnett Place Honda</t>
  </si>
  <si>
    <t>3325 Satellite Blvd Duluth</t>
  </si>
  <si>
    <t>2HKRW1H84KH509262</t>
  </si>
  <si>
    <t>PS9164</t>
  </si>
  <si>
    <t>$37,658</t>
  </si>
  <si>
    <t>Cadillac of Novi</t>
  </si>
  <si>
    <t>41350 Grand River Ave Novi</t>
  </si>
  <si>
    <t>1GYKNDRS9KZ163003</t>
  </si>
  <si>
    <t>21V757A</t>
  </si>
  <si>
    <t>$34,184</t>
  </si>
  <si>
    <t>2FMPK4K95LBA68207</t>
  </si>
  <si>
    <t>LBA68207</t>
  </si>
  <si>
    <t>$35,676</t>
  </si>
  <si>
    <t>Jim Shorkey Cadillac</t>
  </si>
  <si>
    <t>2355 Browns Bridge Road Gainesville</t>
  </si>
  <si>
    <t>Red Horizon Tintcoat</t>
  </si>
  <si>
    <t>1GYFZDR47KF166801</t>
  </si>
  <si>
    <t>12U00152</t>
  </si>
  <si>
    <t>Cruze LT</t>
  </si>
  <si>
    <t>$17,498</t>
  </si>
  <si>
    <t>1G1BE5SM4K7132625</t>
  </si>
  <si>
    <t>PV05</t>
  </si>
  <si>
    <t>$34,338</t>
  </si>
  <si>
    <t>Germain Volkswagen of Columbus</t>
  </si>
  <si>
    <t>1495 Automall Dr Columbus</t>
  </si>
  <si>
    <t>3VV2B7AX6MM037744</t>
  </si>
  <si>
    <t>VMM037744</t>
  </si>
  <si>
    <t>Milosch's Palace Chrysler Dodge Jeep RAM</t>
  </si>
  <si>
    <t>3800 S. Lapeer Rd. Lake Orion</t>
  </si>
  <si>
    <t>1C4PJMDX6LD621606</t>
  </si>
  <si>
    <t>$15,988</t>
  </si>
  <si>
    <t>Crimson Metallic</t>
  </si>
  <si>
    <t>3GNCJKSB5HL238436</t>
  </si>
  <si>
    <t>N84873A</t>
  </si>
  <si>
    <t>$44,874</t>
  </si>
  <si>
    <t>Chevrolet Buick GMC of Mount Vernon</t>
  </si>
  <si>
    <t>510 Harcourt Rd Mount Vernon</t>
  </si>
  <si>
    <t>JTJBZMCA7K2038534</t>
  </si>
  <si>
    <t>GX 460</t>
  </si>
  <si>
    <t>$49,509</t>
  </si>
  <si>
    <t>JTJBM7FX8K5211962</t>
  </si>
  <si>
    <t>9029416A</t>
  </si>
  <si>
    <t>$64,990</t>
  </si>
  <si>
    <t>Jim Hudson Infiniti of Augusta</t>
  </si>
  <si>
    <t>3315 Washington Road Augusta</t>
  </si>
  <si>
    <t>JN8AZ2NF1K9686569</t>
  </si>
  <si>
    <t>IP1102</t>
  </si>
  <si>
    <t>$23,139</t>
  </si>
  <si>
    <t>EchoPark Automotive Augusta Delivery Center</t>
  </si>
  <si>
    <t>ONLINE ONLY Augusta</t>
  </si>
  <si>
    <t>5YFEPMAEXMP232653</t>
  </si>
  <si>
    <t>RMP232653</t>
  </si>
  <si>
    <t>GLK-Class GLK 350 4MATIC</t>
  </si>
  <si>
    <t>$26,593</t>
  </si>
  <si>
    <t>WDCGG8JB9FG350410</t>
  </si>
  <si>
    <t>CarMax Independence Boulevard - Now offering Curbside Pickup and Home Delivery</t>
  </si>
  <si>
    <t>7700 Krefeld Dr Charlotte</t>
  </si>
  <si>
    <t>YV4A22PK3K1504103</t>
  </si>
  <si>
    <t>1C4RJFBG6KC531710</t>
  </si>
  <si>
    <t>PV31710</t>
  </si>
  <si>
    <t>Forester Limited</t>
  </si>
  <si>
    <t>Subaru Port Richey</t>
  </si>
  <si>
    <t>11613 Us Highway 19 Port Richey</t>
  </si>
  <si>
    <t>JF2SKAUC7KH401239</t>
  </si>
  <si>
    <t>PT401239</t>
  </si>
  <si>
    <t>XC90 3.2</t>
  </si>
  <si>
    <t>$10,795</t>
  </si>
  <si>
    <t>Subaru Volvo Cars of Ocala</t>
  </si>
  <si>
    <t>4150 N US Hwy 441 Ocala</t>
  </si>
  <si>
    <t>YV4952CZ0E1698154</t>
  </si>
  <si>
    <t>CarMax Tampa - Now offering Curbside Pickup and Home Delivery</t>
  </si>
  <si>
    <t>14920 N Nebraska Ave Tampa</t>
  </si>
  <si>
    <t>1GYFZCR40LF036063</t>
  </si>
  <si>
    <t>Veloster Base</t>
  </si>
  <si>
    <t>Century White</t>
  </si>
  <si>
    <t>1.6L I4 16V GDI DOHC</t>
  </si>
  <si>
    <t>KMHTC6AD4DU171899</t>
  </si>
  <si>
    <t>$44,429</t>
  </si>
  <si>
    <t>2T2AZMAA9LC167195</t>
  </si>
  <si>
    <t>PLC167195</t>
  </si>
  <si>
    <t>$23,992</t>
  </si>
  <si>
    <t>Brandon Hyundai</t>
  </si>
  <si>
    <t>9915 East Adamo Drive Tampa</t>
  </si>
  <si>
    <t>3VV3B7AX5KM129977</t>
  </si>
  <si>
    <t>H470456A</t>
  </si>
  <si>
    <t>$31,658</t>
  </si>
  <si>
    <t>WBXHT3C31J5K27173</t>
  </si>
  <si>
    <t>CBML220079B</t>
  </si>
  <si>
    <t>$35,477</t>
  </si>
  <si>
    <t>JTHCZ1BL5HA006090</t>
  </si>
  <si>
    <t>SC0452</t>
  </si>
  <si>
    <t>$77,988</t>
  </si>
  <si>
    <t>WP1AB2AY0KDA64080</t>
  </si>
  <si>
    <t>A64080PA</t>
  </si>
  <si>
    <t>$35,800</t>
  </si>
  <si>
    <t>JM3TCBCY4L0415061</t>
  </si>
  <si>
    <t>5611A</t>
  </si>
  <si>
    <t>$42,987</t>
  </si>
  <si>
    <t>Chapman Ford Lancaster</t>
  </si>
  <si>
    <t>1485 Manheim Pike Lancaster</t>
  </si>
  <si>
    <t>5TFDY5F11KX839897</t>
  </si>
  <si>
    <t>DQ47255</t>
  </si>
  <si>
    <t>Q50 Base</t>
  </si>
  <si>
    <t>1 US Motors</t>
  </si>
  <si>
    <t>2210 Pulaski Hwy Edgewood</t>
  </si>
  <si>
    <t>JN1BV7ARXFM411149</t>
  </si>
  <si>
    <t>$30,042</t>
  </si>
  <si>
    <t>3TYRX5GN3MT011874</t>
  </si>
  <si>
    <t>PC011874</t>
  </si>
  <si>
    <t>KNDEU2AA3M7215043</t>
  </si>
  <si>
    <t>K2U188042A</t>
  </si>
  <si>
    <t>$41,491</t>
  </si>
  <si>
    <t>WAUDAAF42MA060048</t>
  </si>
  <si>
    <t>VLMA060048</t>
  </si>
  <si>
    <t>$62,990</t>
  </si>
  <si>
    <t>1GNSCNKD6NR118447</t>
  </si>
  <si>
    <t>R327767A</t>
  </si>
  <si>
    <t>$14,498</t>
  </si>
  <si>
    <t>WA1LFAFP9CA094099</t>
  </si>
  <si>
    <t>N22T8119A</t>
  </si>
  <si>
    <t>i.g. Burton Imports</t>
  </si>
  <si>
    <t>509 Bay Rd Milford</t>
  </si>
  <si>
    <t>W1N0G8EB0MF868130</t>
  </si>
  <si>
    <t>$26,531</t>
  </si>
  <si>
    <t>Mike Piazza Honda</t>
  </si>
  <si>
    <t>1908 E. Lincoln Hwy. Langhorne</t>
  </si>
  <si>
    <t>3CZRU6H11KG723456</t>
  </si>
  <si>
    <t>BP10674</t>
  </si>
  <si>
    <t>$13,399</t>
  </si>
  <si>
    <t>3GNCJPSB4JL174862</t>
  </si>
  <si>
    <t>$34,244</t>
  </si>
  <si>
    <t>Bridgewater Acura</t>
  </si>
  <si>
    <t>1231 US Highway 22 Bridgewater</t>
  </si>
  <si>
    <t>Premium Unleaded V-6 3.5 L/212</t>
  </si>
  <si>
    <t>19UUB2F45LA006071</t>
  </si>
  <si>
    <t>75999A</t>
  </si>
  <si>
    <t>Urus Base</t>
  </si>
  <si>
    <t>$285,000</t>
  </si>
  <si>
    <t>Ferrari Maserati of Central New Jersey</t>
  </si>
  <si>
    <t>816 U.S. 1 Edison</t>
  </si>
  <si>
    <t>Blu Astraeus Metallic</t>
  </si>
  <si>
    <t>ZPBUA1ZL4LLA09345</t>
  </si>
  <si>
    <t>BLA09345T</t>
  </si>
  <si>
    <t>Altima 2.5 SR</t>
  </si>
  <si>
    <t>$24,649</t>
  </si>
  <si>
    <t>Sport Interior</t>
  </si>
  <si>
    <t>1N4BL4CW5KC212438</t>
  </si>
  <si>
    <t>212438T01</t>
  </si>
  <si>
    <t>$62,281</t>
  </si>
  <si>
    <t>Mercedes-Benz of Orange County NY</t>
  </si>
  <si>
    <t>1 Mercedes Way Harriman</t>
  </si>
  <si>
    <t>WA1EVAF18KD029202</t>
  </si>
  <si>
    <t>OC22-260A</t>
  </si>
  <si>
    <t>$61,177</t>
  </si>
  <si>
    <t>Orange County BMW</t>
  </si>
  <si>
    <t>101 Maher Ln Harriman</t>
  </si>
  <si>
    <t>WBAJB9C52KB289428</t>
  </si>
  <si>
    <t>P18830</t>
  </si>
  <si>
    <t>$39,249</t>
  </si>
  <si>
    <t>5J8YD4H50KL032707</t>
  </si>
  <si>
    <t>A5107S</t>
  </si>
  <si>
    <t>$37,264</t>
  </si>
  <si>
    <t>Saratoga Honda</t>
  </si>
  <si>
    <t>3402 Rt 9 Saratoga Spgs</t>
  </si>
  <si>
    <t>5FNYF6H54LB053181</t>
  </si>
  <si>
    <t>053181</t>
  </si>
  <si>
    <t>Northeast Kia</t>
  </si>
  <si>
    <t>468 Tarrytown Rd White Plains</t>
  </si>
  <si>
    <t>Eclipse Black</t>
  </si>
  <si>
    <t>3PCAJ5M39KF105692</t>
  </si>
  <si>
    <t>U3671T</t>
  </si>
  <si>
    <t>5UXTR9C53JLC83719</t>
  </si>
  <si>
    <t>B27180</t>
  </si>
  <si>
    <t>Malibu 1LS</t>
  </si>
  <si>
    <t>$26,579</t>
  </si>
  <si>
    <t>Cutter Ford</t>
  </si>
  <si>
    <t>98-15 Kamehameha Hwy Aiea</t>
  </si>
  <si>
    <t>1G1ZB5ST9LF081161</t>
  </si>
  <si>
    <t>210604B</t>
  </si>
  <si>
    <t>E-Class E 300 Sport</t>
  </si>
  <si>
    <t>WDDZF4KB8HA232014</t>
  </si>
  <si>
    <t>HA232014</t>
  </si>
  <si>
    <t>2T3H1RFV3MW110811</t>
  </si>
  <si>
    <t>MW110811</t>
  </si>
  <si>
    <t>$43,900</t>
  </si>
  <si>
    <t>Fresno Lexus</t>
  </si>
  <si>
    <t>777 W Palmdon Dr Fresno</t>
  </si>
  <si>
    <t>2T2BZMCA0KC202013</t>
  </si>
  <si>
    <t>22X576A</t>
  </si>
  <si>
    <t>$66,779</t>
  </si>
  <si>
    <t>5YJYGDEE0LF009572</t>
  </si>
  <si>
    <t>P16996</t>
  </si>
  <si>
    <t>$31,383</t>
  </si>
  <si>
    <t>WDCTG4GB6KJ575072</t>
  </si>
  <si>
    <t>$26,788</t>
  </si>
  <si>
    <t>Lexus of Concord</t>
  </si>
  <si>
    <t>2101 Market St Concord</t>
  </si>
  <si>
    <t>WBXHU7C39J5H40243</t>
  </si>
  <si>
    <t>L18847A</t>
  </si>
  <si>
    <t>CarMax Serramonte - Now offering Curbside Pickup and Home Delivery</t>
  </si>
  <si>
    <t>401 Serramonte Blvd Colma</t>
  </si>
  <si>
    <t>5J8TC2H62LL036155</t>
  </si>
  <si>
    <t>$33,981</t>
  </si>
  <si>
    <t>Findlay Subaru</t>
  </si>
  <si>
    <t>1453 Sunland Dr St George</t>
  </si>
  <si>
    <t>Sepia Bronze Metallic</t>
  </si>
  <si>
    <t>JF2SKAFC4MH405250</t>
  </si>
  <si>
    <t>SU4892</t>
  </si>
  <si>
    <t>Oxford White</t>
  </si>
  <si>
    <t>3FA6P0D95LR152400</t>
  </si>
  <si>
    <t>R32995</t>
  </si>
  <si>
    <t>Suburban High Country</t>
  </si>
  <si>
    <t>$81,969</t>
  </si>
  <si>
    <t>AutoNation USA Phoenix Avondale</t>
  </si>
  <si>
    <t>10601 Papago Freeway Avondale</t>
  </si>
  <si>
    <t>1GNSKGKL2MR375335</t>
  </si>
  <si>
    <t>MR375335</t>
  </si>
  <si>
    <t>$51,987</t>
  </si>
  <si>
    <t>1C6SRFJT8LN418296</t>
  </si>
  <si>
    <t>FT25148</t>
  </si>
  <si>
    <t>$49,888</t>
  </si>
  <si>
    <t>Chapman BMW Chandler</t>
  </si>
  <si>
    <t>7455 W Orchid Ln Chandler</t>
  </si>
  <si>
    <t>1C4SDHCT0MC572756</t>
  </si>
  <si>
    <t>$48,999</t>
  </si>
  <si>
    <t>JBA Motors, LLC</t>
  </si>
  <si>
    <t>245 S Mulberry Mesa</t>
  </si>
  <si>
    <t>ZN661YUS9HX260688</t>
  </si>
  <si>
    <t>$63,500</t>
  </si>
  <si>
    <t>WUABWCF59KA900892</t>
  </si>
  <si>
    <t>$58,749</t>
  </si>
  <si>
    <t>5YJSA1E20JF300064</t>
  </si>
  <si>
    <t>RJF300064</t>
  </si>
  <si>
    <t>$56,861</t>
  </si>
  <si>
    <t>5UXTY9C04L9B39734</t>
  </si>
  <si>
    <t>B221318A</t>
  </si>
  <si>
    <t>$28,659</t>
  </si>
  <si>
    <t>Larson Hyundai</t>
  </si>
  <si>
    <t>7601 South Tacoma Way Tacoma</t>
  </si>
  <si>
    <t>Diamond Black Metallic</t>
  </si>
  <si>
    <t>Hazelnut</t>
  </si>
  <si>
    <t>5LMCJ3D90HUL00414</t>
  </si>
  <si>
    <t>HP3130</t>
  </si>
  <si>
    <t>$35,498</t>
  </si>
  <si>
    <t>4S4WMAPD2K3479645</t>
  </si>
  <si>
    <t>K3479645</t>
  </si>
  <si>
    <t>X3 xDrive35i</t>
  </si>
  <si>
    <t>5UXWX7C55E0E82110</t>
  </si>
  <si>
    <t>$61,974</t>
  </si>
  <si>
    <t>Eddy's Chevrolet Cadillac</t>
  </si>
  <si>
    <t>8801 E Kellogg Dr Wichita</t>
  </si>
  <si>
    <t>1GKS2CKJ8KR352482</t>
  </si>
  <si>
    <t>CD9118G</t>
  </si>
  <si>
    <t>$31,959</t>
  </si>
  <si>
    <t>5N1AZ2MG5JN193095</t>
  </si>
  <si>
    <t>N62115A</t>
  </si>
  <si>
    <t>$5,900</t>
  </si>
  <si>
    <t>Lone Star Auto</t>
  </si>
  <si>
    <t>536 S Mill St Lewisville</t>
  </si>
  <si>
    <t>2.0L I4 16V GDI DOHC Flexible Fuel</t>
  </si>
  <si>
    <t>1FADP3F27GL398815</t>
  </si>
  <si>
    <t>WEB336186</t>
  </si>
  <si>
    <t>JN8AZ2NE6K9236388</t>
  </si>
  <si>
    <t>I45487A</t>
  </si>
  <si>
    <t>$52,481</t>
  </si>
  <si>
    <t>Planet Lincoln Dallas Love Field</t>
  </si>
  <si>
    <t>7767 Lemmon Ave Dallas</t>
  </si>
  <si>
    <t>1FMJU1HT6LEA33326</t>
  </si>
  <si>
    <t>N0349A</t>
  </si>
  <si>
    <t>$38,180</t>
  </si>
  <si>
    <t>1GYFZFR41KF139315</t>
  </si>
  <si>
    <t>9S12707</t>
  </si>
  <si>
    <t>$15,991</t>
  </si>
  <si>
    <t>1G1BE5SM7H7177924</t>
  </si>
  <si>
    <t>STK177924</t>
  </si>
  <si>
    <t>Audi Omaha</t>
  </si>
  <si>
    <t>17340 Burt Street Omaha</t>
  </si>
  <si>
    <t>WA1DECF31M1014294</t>
  </si>
  <si>
    <t>PA014294</t>
  </si>
  <si>
    <t>$75,993</t>
  </si>
  <si>
    <t>Mac Haik Chevrolet</t>
  </si>
  <si>
    <t>11711 Katy Fwy Houston</t>
  </si>
  <si>
    <t>1GNSKPKD3MR400655</t>
  </si>
  <si>
    <t>T10738A</t>
  </si>
  <si>
    <t>WDC0G6EB1KF584833</t>
  </si>
  <si>
    <t>KF584833</t>
  </si>
  <si>
    <t>$38,750</t>
  </si>
  <si>
    <t>Corwin Honda</t>
  </si>
  <si>
    <t>201 40th St S Fargo</t>
  </si>
  <si>
    <t>5FNYF6H56LB014754</t>
  </si>
  <si>
    <t>Santa Fe Calligraphy</t>
  </si>
  <si>
    <t>$44,725</t>
  </si>
  <si>
    <t>Navarre Chevrolet Cadillac</t>
  </si>
  <si>
    <t>1300 E College St Lake Charles</t>
  </si>
  <si>
    <t>5NMS5DAL4MH356032</t>
  </si>
  <si>
    <t>C9594</t>
  </si>
  <si>
    <t>Buerkle Hyundai</t>
  </si>
  <si>
    <t>3360 Highway 61 N Saint Paul</t>
  </si>
  <si>
    <t>7FARW2H82KE012686</t>
  </si>
  <si>
    <t>252709A</t>
  </si>
  <si>
    <t>$22,489</t>
  </si>
  <si>
    <t>JN1BJ1CV6LW262323</t>
  </si>
  <si>
    <t>RLW262323</t>
  </si>
  <si>
    <t>X5 4.8i</t>
  </si>
  <si>
    <t>Premier Auto</t>
  </si>
  <si>
    <t>2296 N Rand Rd Palatine</t>
  </si>
  <si>
    <t>4.8L V8 32V MPFI DOHC</t>
  </si>
  <si>
    <t>5UXFE83528L098667</t>
  </si>
  <si>
    <t>$63,988</t>
  </si>
  <si>
    <t>Ultrasonic Blue Mica</t>
  </si>
  <si>
    <t>JTHGZ1E21M5020141</t>
  </si>
  <si>
    <t>A1801A</t>
  </si>
  <si>
    <t>7FARW2H90KE011352</t>
  </si>
  <si>
    <t>T220551A</t>
  </si>
  <si>
    <t>$34,374</t>
  </si>
  <si>
    <t>Liberty Auto Plaza</t>
  </si>
  <si>
    <t>920 S Milwaukee Ave Libertyville</t>
  </si>
  <si>
    <t>4JGDF6EE4HA785423</t>
  </si>
  <si>
    <t>330071A</t>
  </si>
  <si>
    <t>Gustman Honda</t>
  </si>
  <si>
    <t>2400 W Spencer St Appleton</t>
  </si>
  <si>
    <t>5J6RW2H88KL030919</t>
  </si>
  <si>
    <t>440 i xDrive</t>
  </si>
  <si>
    <t>$42,189</t>
  </si>
  <si>
    <t>WBA4W9C59KAF98596</t>
  </si>
  <si>
    <t>$33,543</t>
  </si>
  <si>
    <t>Napleton Honda of Morton Grove</t>
  </si>
  <si>
    <t>6900 Dempster St Morton Grove</t>
  </si>
  <si>
    <t>7FARW2H86LE002468</t>
  </si>
  <si>
    <t>H60774A</t>
  </si>
  <si>
    <t>CarMax Glencoe (Edens Expy) - Now offering Curbside Pickup</t>
  </si>
  <si>
    <t>2000 Frontage Rd Glencoe</t>
  </si>
  <si>
    <t>55SWF6EB7JU247197</t>
  </si>
  <si>
    <t>$23,788</t>
  </si>
  <si>
    <t>5XYPGDA34KG570042</t>
  </si>
  <si>
    <t>T2358</t>
  </si>
  <si>
    <t>Team Honda</t>
  </si>
  <si>
    <t>4613 East Lincoln Highway Merrillville</t>
  </si>
  <si>
    <t>1C4RJFBG4KC720436</t>
  </si>
  <si>
    <t>V6R720436</t>
  </si>
  <si>
    <t>$27,599</t>
  </si>
  <si>
    <t>JM3KFACM6M0330041</t>
  </si>
  <si>
    <t>RM0330041</t>
  </si>
  <si>
    <t>$41,825</t>
  </si>
  <si>
    <t>5J8TC2H5XKL018525</t>
  </si>
  <si>
    <t>A7693</t>
  </si>
  <si>
    <t>Enclave Avenir</t>
  </si>
  <si>
    <t>Stoops Automotive Group</t>
  </si>
  <si>
    <t>4055 W Clara Ln Muncie</t>
  </si>
  <si>
    <t>Chestnut</t>
  </si>
  <si>
    <t>5GAERDKW0LJ123706</t>
  </si>
  <si>
    <t>206300P</t>
  </si>
  <si>
    <t>$32,845</t>
  </si>
  <si>
    <t>Mountain View Nissan of Cleveland</t>
  </si>
  <si>
    <t>131 Pleasant Grove Road McDonald</t>
  </si>
  <si>
    <t>8 speed automatic</t>
  </si>
  <si>
    <t>2T3F1RFV3LW129056</t>
  </si>
  <si>
    <t>5053P</t>
  </si>
  <si>
    <t>$12,250</t>
  </si>
  <si>
    <t>Dark Cherry Pearl</t>
  </si>
  <si>
    <t>5FNYF4H53BB033863</t>
  </si>
  <si>
    <t>BB033863</t>
  </si>
  <si>
    <t>$79,900</t>
  </si>
  <si>
    <t>5UXJU4C01L9B96284</t>
  </si>
  <si>
    <t>NBD220937A</t>
  </si>
  <si>
    <t>1C4RJFAG7KC546444</t>
  </si>
  <si>
    <t>2M1013P</t>
  </si>
  <si>
    <t>$28,469</t>
  </si>
  <si>
    <t>Byers Dublin Mazda</t>
  </si>
  <si>
    <t>2435 Billingsley Rd Columbus</t>
  </si>
  <si>
    <t>3VV3B7AX1LM103538</t>
  </si>
  <si>
    <t>M226186A</t>
  </si>
  <si>
    <t>Fox Toyota Volkswagen</t>
  </si>
  <si>
    <t>755 S Rochester Rd Rochester Hills</t>
  </si>
  <si>
    <t>3GNCJKSB6HL181812</t>
  </si>
  <si>
    <t>VW22381A</t>
  </si>
  <si>
    <t>$32,992</t>
  </si>
  <si>
    <t>Rochester Hills Chrysler Dodge Jeep RAM</t>
  </si>
  <si>
    <t>1301 Rochester Rd Rochester Hills</t>
  </si>
  <si>
    <t>1C4RJFBG7KC818635</t>
  </si>
  <si>
    <t>220810P</t>
  </si>
  <si>
    <t>$30,849</t>
  </si>
  <si>
    <t>Star White</t>
  </si>
  <si>
    <t>1FMCU9H61LUC62746</t>
  </si>
  <si>
    <t>FTN2628B</t>
  </si>
  <si>
    <t>$33,432</t>
  </si>
  <si>
    <t>Serra Buick GMC Cadillac</t>
  </si>
  <si>
    <t>12300 30 Mile Rd Washington</t>
  </si>
  <si>
    <t>1GYKNDRS7KZ165445</t>
  </si>
  <si>
    <t>P20329</t>
  </si>
  <si>
    <t>$34,592</t>
  </si>
  <si>
    <t>JTEBU5JR8G5389745</t>
  </si>
  <si>
    <t>G5389745P</t>
  </si>
  <si>
    <t>$66,995</t>
  </si>
  <si>
    <t>Steve White Volkswagen Audi - Greenville</t>
  </si>
  <si>
    <t>100 Duvall Drive Greenville</t>
  </si>
  <si>
    <t>WA1LXAF70MD010068</t>
  </si>
  <si>
    <t>PA5888</t>
  </si>
  <si>
    <t>$32,154</t>
  </si>
  <si>
    <t>Forest City Honda</t>
  </si>
  <si>
    <t>284 Daniel Road Forest City</t>
  </si>
  <si>
    <t>7FARW1H88KE019183</t>
  </si>
  <si>
    <t>F3203Q</t>
  </si>
  <si>
    <t>LYV102RK5KB322451</t>
  </si>
  <si>
    <t>PV4234</t>
  </si>
  <si>
    <t>$40,775</t>
  </si>
  <si>
    <t>3MW5R1J03M8C04610</t>
  </si>
  <si>
    <t>8C74146A</t>
  </si>
  <si>
    <t>5XYPG4A33LG665063</t>
  </si>
  <si>
    <t>G665063</t>
  </si>
  <si>
    <t>5XYPG4A36LG684643</t>
  </si>
  <si>
    <t>G684643</t>
  </si>
  <si>
    <t>$42,990</t>
  </si>
  <si>
    <t>Baker Buick GMC Cadillac</t>
  </si>
  <si>
    <t>1621 Savannah Hwy Charleston</t>
  </si>
  <si>
    <t>Dark Mocha Metallic</t>
  </si>
  <si>
    <t>1GYKNDRS8LZ185950</t>
  </si>
  <si>
    <t>CP2403</t>
  </si>
  <si>
    <t>$60,977</t>
  </si>
  <si>
    <t>Mercedes-Benz of South Orlando</t>
  </si>
  <si>
    <t>4301 Millenia Blvd Orlando</t>
  </si>
  <si>
    <t>W1N0G8EB3MF892292</t>
  </si>
  <si>
    <t>P892292</t>
  </si>
  <si>
    <t>$33,874</t>
  </si>
  <si>
    <t>Crown Honda of Southpoint</t>
  </si>
  <si>
    <t>951 Southpoint Autopark Boulevard Durham</t>
  </si>
  <si>
    <t>4S4BSANC4K3396314</t>
  </si>
  <si>
    <t>CHSP190133</t>
  </si>
  <si>
    <t>$32,898</t>
  </si>
  <si>
    <t>Napleton's Volkswagen of Orlando</t>
  </si>
  <si>
    <t>12700 E Colonial Dr Orlando</t>
  </si>
  <si>
    <t>Sahara Beige</t>
  </si>
  <si>
    <t>Gas V6 3.6L/222</t>
  </si>
  <si>
    <t>1GYKNCRS5KZ102631</t>
  </si>
  <si>
    <t>PRH2631</t>
  </si>
  <si>
    <t>Audi Cary</t>
  </si>
  <si>
    <t>600 Auto Park Blvd Cary</t>
  </si>
  <si>
    <t>WA1BNAFY5K2024485</t>
  </si>
  <si>
    <t>A207359A</t>
  </si>
  <si>
    <t>$67,900</t>
  </si>
  <si>
    <t>5YJYGDEE2LF049958</t>
  </si>
  <si>
    <t>VP12066</t>
  </si>
  <si>
    <t>Leaf SV</t>
  </si>
  <si>
    <t>Fitzgerald Toyota Gaithersburg</t>
  </si>
  <si>
    <t>905 N Frederick Ave Gaithersburg</t>
  </si>
  <si>
    <t>1N4AZ1CP8LC308616</t>
  </si>
  <si>
    <t>N652214A</t>
  </si>
  <si>
    <t>$42,420</t>
  </si>
  <si>
    <t>WAUANCF53KA057801</t>
  </si>
  <si>
    <t>UA26059</t>
  </si>
  <si>
    <t>Golf R 4-Door</t>
  </si>
  <si>
    <t>$26,888</t>
  </si>
  <si>
    <t>Lapiz Blue Metallic</t>
  </si>
  <si>
    <t>WVWLF7AU3GW151489</t>
  </si>
  <si>
    <t>ABS2982</t>
  </si>
  <si>
    <t>$48,790</t>
  </si>
  <si>
    <t>5UXCR6C59KLL09978</t>
  </si>
  <si>
    <t>L09978AN</t>
  </si>
  <si>
    <t>CX-30 Premium Package</t>
  </si>
  <si>
    <t>Treasure Coast Lexus</t>
  </si>
  <si>
    <t>5121 US-1 Fort Pierce</t>
  </si>
  <si>
    <t>3MVDMADL3MM241133</t>
  </si>
  <si>
    <t>220603A</t>
  </si>
  <si>
    <t>$55,997</t>
  </si>
  <si>
    <t>The Sunbury Motor Company</t>
  </si>
  <si>
    <t>943 N 4th St Sunbury</t>
  </si>
  <si>
    <t>1FMJU1JT0LEA92947</t>
  </si>
  <si>
    <t>FL621A</t>
  </si>
  <si>
    <t>Z4 2.5i Roadster</t>
  </si>
  <si>
    <t>$17,990</t>
  </si>
  <si>
    <t>2.5L I6 24V MPFI DOHC</t>
  </si>
  <si>
    <t>4USBT33534LS50632</t>
  </si>
  <si>
    <t>2480A</t>
  </si>
  <si>
    <t>$30,722</t>
  </si>
  <si>
    <t>BMW of Lancaster</t>
  </si>
  <si>
    <t>1530 Manheim Pike Lancaster</t>
  </si>
  <si>
    <t>5J6RW2H59KA004525</t>
  </si>
  <si>
    <t>004525</t>
  </si>
  <si>
    <t>$37,955</t>
  </si>
  <si>
    <t>AutoNation Ford Margate</t>
  </si>
  <si>
    <t>5401 W Copans Rd Margate</t>
  </si>
  <si>
    <t>1GYFZCR43KF196954</t>
  </si>
  <si>
    <t>KF196954</t>
  </si>
  <si>
    <t>NEXCAR</t>
  </si>
  <si>
    <t>2980 W Oakland Park Blvd Oakland Park</t>
  </si>
  <si>
    <t>5YJYGDEEXLF054101</t>
  </si>
  <si>
    <t>CarVision Nissan</t>
  </si>
  <si>
    <t>661 Airport Rd. Hazleton</t>
  </si>
  <si>
    <t>2HKRW2H86KH667091</t>
  </si>
  <si>
    <t>$27,264</t>
  </si>
  <si>
    <t>Subaru of Wyoming Valley</t>
  </si>
  <si>
    <t>Lineartronic CVT</t>
  </si>
  <si>
    <t>JF2GTAECXKH374314</t>
  </si>
  <si>
    <t>S71397A</t>
  </si>
  <si>
    <t>$31,300</t>
  </si>
  <si>
    <t>Jeff D'Ambrosio Chrysler Dodge Jeep Mitsubishi RAM Volkswagen</t>
  </si>
  <si>
    <t>1221 E Lancaster Ave Downingtown</t>
  </si>
  <si>
    <t>1FTEX1E84HFA69241</t>
  </si>
  <si>
    <t>221300A</t>
  </si>
  <si>
    <t>T</t>
  </si>
  <si>
    <t>Fords</t>
  </si>
  <si>
    <t>08863</t>
  </si>
  <si>
    <t>58ADZ1B18LU067577</t>
  </si>
  <si>
    <t>$34,400</t>
  </si>
  <si>
    <t>Unity Cadillac</t>
  </si>
  <si>
    <t>800 Auto Park Place Newburgh</t>
  </si>
  <si>
    <t>1GNEVGKW8LJ144726</t>
  </si>
  <si>
    <t>UULJ144726</t>
  </si>
  <si>
    <t>AW Auto and Truck Wholesalers</t>
  </si>
  <si>
    <t>39 Industrial Ave Hasbrouck Heights</t>
  </si>
  <si>
    <t>07604</t>
  </si>
  <si>
    <t>4JGDF6EE1JB021013</t>
  </si>
  <si>
    <t>86929N</t>
  </si>
  <si>
    <t>$36,415</t>
  </si>
  <si>
    <t>Volvo Cars Manhattan</t>
  </si>
  <si>
    <t>565 11th Ave. New York</t>
  </si>
  <si>
    <t>Crystal White Metallic</t>
  </si>
  <si>
    <t>YV4A22RK7J1059070</t>
  </si>
  <si>
    <t>U3343</t>
  </si>
  <si>
    <t>Audi Albany</t>
  </si>
  <si>
    <t>723 New Loudon Road Latham</t>
  </si>
  <si>
    <t>1C4RJFBG7JC299472</t>
  </si>
  <si>
    <t>EU12250</t>
  </si>
  <si>
    <t>Cherokee Latitude</t>
  </si>
  <si>
    <t>$25,918</t>
  </si>
  <si>
    <t>Northwest Hills</t>
  </si>
  <si>
    <t>2065 E Main St Torrington</t>
  </si>
  <si>
    <t>06790</t>
  </si>
  <si>
    <t>1C4PJMCB9LD586730</t>
  </si>
  <si>
    <t>X22-229A</t>
  </si>
  <si>
    <t>$43,987</t>
  </si>
  <si>
    <t>Acura by Executive</t>
  </si>
  <si>
    <t>527 Washington Ave North Haven</t>
  </si>
  <si>
    <t>5J8TC2H76KL018040</t>
  </si>
  <si>
    <t>MZ8518</t>
  </si>
  <si>
    <t>JF2SKAWC8KH531544</t>
  </si>
  <si>
    <t>$28,888</t>
  </si>
  <si>
    <t>Herb Connolly Hyundai</t>
  </si>
  <si>
    <t>520 Worcester Rd Framingham</t>
  </si>
  <si>
    <t>01702</t>
  </si>
  <si>
    <t>JHLRW2H89KX001334</t>
  </si>
  <si>
    <t>H412603A</t>
  </si>
  <si>
    <t>Accord EX</t>
  </si>
  <si>
    <t>$28,993</t>
  </si>
  <si>
    <t>Lexus of Watertown</t>
  </si>
  <si>
    <t>330 Arsenal St Watertown</t>
  </si>
  <si>
    <t>02472</t>
  </si>
  <si>
    <t>1HGCV1F47JA122947</t>
  </si>
  <si>
    <t>KBB0161A</t>
  </si>
  <si>
    <t>$23,600</t>
  </si>
  <si>
    <t>2T1BURHE9KC219548</t>
  </si>
  <si>
    <t>KC219548</t>
  </si>
  <si>
    <t>$42,100</t>
  </si>
  <si>
    <t>5FNYF6H57MB100656</t>
  </si>
  <si>
    <t>MB100656</t>
  </si>
  <si>
    <t>$43,761</t>
  </si>
  <si>
    <t>2T2BGMCA6JC023446</t>
  </si>
  <si>
    <t>LPJC023446</t>
  </si>
  <si>
    <t>Rover Range Rover Sport 3.0L Supercharged HSE</t>
  </si>
  <si>
    <t>$41,995</t>
  </si>
  <si>
    <t>SALWR2FV7HA130970</t>
  </si>
  <si>
    <t>HA130970</t>
  </si>
  <si>
    <t>430 i</t>
  </si>
  <si>
    <t>Nissan of Costa Mesa</t>
  </si>
  <si>
    <t>2850 HARBOR BLVD COSTA MESA CA Costa Mesa</t>
  </si>
  <si>
    <t>Sunset Orange Metallic</t>
  </si>
  <si>
    <t>WBA4W3C5XKAF92867</t>
  </si>
  <si>
    <t>PN6648</t>
  </si>
  <si>
    <t>$28,893</t>
  </si>
  <si>
    <t>Fletcher Jones Motorcars</t>
  </si>
  <si>
    <t>3300 Jamboree Rd Newport Beach</t>
  </si>
  <si>
    <t>55SWF4JB7JU275558</t>
  </si>
  <si>
    <t>UL49214</t>
  </si>
  <si>
    <t>$45,999</t>
  </si>
  <si>
    <t>WBAJE5C58KWW39301</t>
  </si>
  <si>
    <t>$53,952</t>
  </si>
  <si>
    <t>BMW of Las Vegas</t>
  </si>
  <si>
    <t>6900 W Sahara Ave Las Vegas</t>
  </si>
  <si>
    <t>5UXCR4C05L9B38186</t>
  </si>
  <si>
    <t>L9B38186</t>
  </si>
  <si>
    <t>$25,956</t>
  </si>
  <si>
    <t>AutoNation Acura Stevens Creek</t>
  </si>
  <si>
    <t>4747 Stevens Creek Blvd Santa Clara</t>
  </si>
  <si>
    <t>1HGCR2F83HA024277</t>
  </si>
  <si>
    <t>HA024277</t>
  </si>
  <si>
    <t>S-Class S 63 AMG</t>
  </si>
  <si>
    <t>$74,995</t>
  </si>
  <si>
    <t>AutoNation Honda Fremont</t>
  </si>
  <si>
    <t>5780 Cushing Pkwy Fremont</t>
  </si>
  <si>
    <t>WDDXJ7JBXFA009267</t>
  </si>
  <si>
    <t>FA009267</t>
  </si>
  <si>
    <t>$29,097</t>
  </si>
  <si>
    <t>Hayward Mitsubishi</t>
  </si>
  <si>
    <t>25601 Mission Blvd Hayward</t>
  </si>
  <si>
    <t>JM3KFACMXK1585394</t>
  </si>
  <si>
    <t>$46,992</t>
  </si>
  <si>
    <t>AutoNation Chrysler Dodge Jeep Ram Roseville</t>
  </si>
  <si>
    <t>200 Automall Dr Roseville</t>
  </si>
  <si>
    <t>1C4RJFLG4LC255172</t>
  </si>
  <si>
    <t>LC255172</t>
  </si>
  <si>
    <t>$38,575</t>
  </si>
  <si>
    <t>1C4RJEBG6MC603423</t>
  </si>
  <si>
    <t>BT55393</t>
  </si>
  <si>
    <t>$47,695</t>
  </si>
  <si>
    <t>2T2BZMCA3KC186499</t>
  </si>
  <si>
    <t>KC186499</t>
  </si>
  <si>
    <t>WDDSJ4GB0KN715084</t>
  </si>
  <si>
    <t>PKN715084</t>
  </si>
  <si>
    <t>$36,389</t>
  </si>
  <si>
    <t>Honda of  Seattle</t>
  </si>
  <si>
    <t>2005 Airport Way S Seattle</t>
  </si>
  <si>
    <t>5J6RW2H87LA002669</t>
  </si>
  <si>
    <t>P8187</t>
  </si>
  <si>
    <t>911 GT3</t>
  </si>
  <si>
    <t>$309,888</t>
  </si>
  <si>
    <t>Mark Motors</t>
  </si>
  <si>
    <t>140 Enterprise Pkwy Boerne</t>
  </si>
  <si>
    <t>4.0L H6 24V GDI DOHC</t>
  </si>
  <si>
    <t>WP0AC2A91NS269382</t>
  </si>
  <si>
    <t>P269382</t>
  </si>
  <si>
    <t>$56,662</t>
  </si>
  <si>
    <t>5UXCR6C52KLL51876</t>
  </si>
  <si>
    <t>KLL51876A</t>
  </si>
  <si>
    <t>$49,488</t>
  </si>
  <si>
    <t>WBAJE5C5XKWW26985</t>
  </si>
  <si>
    <t>$57,888</t>
  </si>
  <si>
    <t>Sewell Buick GMC</t>
  </si>
  <si>
    <t>7474 Lemmon Ave Dallas</t>
  </si>
  <si>
    <t>JTJAM7BXXL5258011</t>
  </si>
  <si>
    <t>5140528B</t>
  </si>
  <si>
    <t>Silver Star Motorcars</t>
  </si>
  <si>
    <t>19353 Preston Rd Dallas</t>
  </si>
  <si>
    <t>JM3KFADM2K1631976</t>
  </si>
  <si>
    <t>$44,124</t>
  </si>
  <si>
    <t>Honda Cars of Rockwall</t>
  </si>
  <si>
    <t>1550 I-30 Frontage Rd Rockwall</t>
  </si>
  <si>
    <t>Maximum Steel Clearcoat Metallic</t>
  </si>
  <si>
    <t>1C6RREJT4LN107960</t>
  </si>
  <si>
    <t>LN107960A</t>
  </si>
  <si>
    <t>Tribute i</t>
  </si>
  <si>
    <t>Dark Flint Gray</t>
  </si>
  <si>
    <t>2.3L DOHC SMPI 16-valve I4 engine</t>
  </si>
  <si>
    <t>4F2YZ92Z55KM49016</t>
  </si>
  <si>
    <t>M49016</t>
  </si>
  <si>
    <t>$33,662</t>
  </si>
  <si>
    <t>Pierson Ford</t>
  </si>
  <si>
    <t>701 Auto Plaza Dr Aberdeen</t>
  </si>
  <si>
    <t>1FTEX1EB6KKD36955</t>
  </si>
  <si>
    <t>CarMax Houston Katy Freeway - Now offering Curbside Pickup and Home Delivery</t>
  </si>
  <si>
    <t>21636 Katy Fwy Katy</t>
  </si>
  <si>
    <t>1FMJK1KT6HEA85173</t>
  </si>
  <si>
    <t>$23,291</t>
  </si>
  <si>
    <t>Silver Moon</t>
  </si>
  <si>
    <t>5FRYD3H44FB007431</t>
  </si>
  <si>
    <t>FB007431</t>
  </si>
  <si>
    <t>$53,493</t>
  </si>
  <si>
    <t>Dark Saddle / Black</t>
  </si>
  <si>
    <t>1C4HJXFN0LW222616</t>
  </si>
  <si>
    <t>P10967</t>
  </si>
  <si>
    <t xml:space="preserve">Luther Hopkins Honda </t>
  </si>
  <si>
    <t>250 5th Ave S Hopkins</t>
  </si>
  <si>
    <t>7FARW2H87KE017348</t>
  </si>
  <si>
    <t>221325A</t>
  </si>
  <si>
    <t>JF2SJAJC5JH506397</t>
  </si>
  <si>
    <t>73639A</t>
  </si>
  <si>
    <t>Accord EX-L 2.0T</t>
  </si>
  <si>
    <t>Dave Mungenast Pre-Owned Center of Bonne Terre</t>
  </si>
  <si>
    <t>1001 Highway K Bonne Terre</t>
  </si>
  <si>
    <t>1HGCV2F5XJA038510</t>
  </si>
  <si>
    <t>B1400</t>
  </si>
  <si>
    <t>$45,219</t>
  </si>
  <si>
    <t>5UXTY5C01L9B84008</t>
  </si>
  <si>
    <t>PLBS200029</t>
  </si>
  <si>
    <t>$60,295</t>
  </si>
  <si>
    <t>5J8YE1H0XNL045131</t>
  </si>
  <si>
    <t>SL22363</t>
  </si>
  <si>
    <t>Dark Ash</t>
  </si>
  <si>
    <t>3GTP1NEC3JG609138</t>
  </si>
  <si>
    <t>P18450</t>
  </si>
  <si>
    <t>$20,927</t>
  </si>
  <si>
    <t>2GNALCEK4H1585843</t>
  </si>
  <si>
    <t>94423NRC</t>
  </si>
  <si>
    <t>A4 2.0T Premium Plus quattro</t>
  </si>
  <si>
    <t>Rides Unlimited Chicago</t>
  </si>
  <si>
    <t>1911 Plainfield Road Crest Hill</t>
  </si>
  <si>
    <t>Quartz Gray Metallic</t>
  </si>
  <si>
    <t>WAUFFAFL0AN058966</t>
  </si>
  <si>
    <t>058966</t>
  </si>
  <si>
    <t>$31,369</t>
  </si>
  <si>
    <t>Bergstrom Imports of Oshkosh</t>
  </si>
  <si>
    <t>3245 S Washburn St Oshkosh</t>
  </si>
  <si>
    <t>7FARW2H8XKE052899</t>
  </si>
  <si>
    <t>H22569A</t>
  </si>
  <si>
    <t>$42,530</t>
  </si>
  <si>
    <t>Chevrolet of Palatine</t>
  </si>
  <si>
    <t>151 E. Lake Cook Dr. Palatine</t>
  </si>
  <si>
    <t>1C4SDJCT8LC262439</t>
  </si>
  <si>
    <t>C1942A</t>
  </si>
  <si>
    <t>$28,859</t>
  </si>
  <si>
    <t>JM3KFBDM7M1348448</t>
  </si>
  <si>
    <t>C1979</t>
  </si>
  <si>
    <t>Basalt Black Metallic</t>
  </si>
  <si>
    <t>Havanna / Sand Beige</t>
  </si>
  <si>
    <t>4.5L V8 32V MPFI DOHC</t>
  </si>
  <si>
    <t>WP1AB29P35LA64127</t>
  </si>
  <si>
    <t>K1941</t>
  </si>
  <si>
    <t>JTMRFREV4JJ247533</t>
  </si>
  <si>
    <t>247533K</t>
  </si>
  <si>
    <t>$40,836</t>
  </si>
  <si>
    <t>Van Horn Kia of Sheboygan</t>
  </si>
  <si>
    <t>2LMPJ8K95LBL26708</t>
  </si>
  <si>
    <t>T181567BB</t>
  </si>
  <si>
    <t>CarMax Nashville - Now offering Curbside Pickup</t>
  </si>
  <si>
    <t>2501 Powell Ave Nashville</t>
  </si>
  <si>
    <t>5N1DL0MM3KC518333</t>
  </si>
  <si>
    <t>$43,863</t>
  </si>
  <si>
    <t>Town &amp; Country Ford</t>
  </si>
  <si>
    <t>6015 Preston Hwy Louisville</t>
  </si>
  <si>
    <t>1FMSK8DH9LGA59315</t>
  </si>
  <si>
    <t>H4879</t>
  </si>
  <si>
    <t>$29,580</t>
  </si>
  <si>
    <t>1C4RJFBG6HC851800</t>
  </si>
  <si>
    <t>J192135A</t>
  </si>
  <si>
    <t>$39,964</t>
  </si>
  <si>
    <t>2T2BZMCA5JC136721</t>
  </si>
  <si>
    <t>NLS221451A</t>
  </si>
  <si>
    <t>$42,714</t>
  </si>
  <si>
    <t>2T2ZZMCA8JC103906</t>
  </si>
  <si>
    <t>NLSP180177</t>
  </si>
  <si>
    <t>$40,992</t>
  </si>
  <si>
    <t>Findlay Chrysler Dodge Jeep Ram</t>
  </si>
  <si>
    <t>10305 US 224 W Findlay</t>
  </si>
  <si>
    <t>Magma Red Metallic</t>
  </si>
  <si>
    <t>1FTFW1E59KFC36312</t>
  </si>
  <si>
    <t>HC24035</t>
  </si>
  <si>
    <t>Yark Chrysler Dodge Jeep Ram</t>
  </si>
  <si>
    <t>6019 W Central Ave Toledo</t>
  </si>
  <si>
    <t>Pacific Blue Clearcoat</t>
  </si>
  <si>
    <t>1C4RJFBG8LC328531</t>
  </si>
  <si>
    <t>J220883A</t>
  </si>
  <si>
    <t>$32,490</t>
  </si>
  <si>
    <t>5J6RW1H85KA030205</t>
  </si>
  <si>
    <t>A2108ZA</t>
  </si>
  <si>
    <t>$35,960</t>
  </si>
  <si>
    <t>LaFontaine Chrysler Jeep Dodge RAM Fenton</t>
  </si>
  <si>
    <t>16555 Silver Pkwy Fenton</t>
  </si>
  <si>
    <t>1C4RJFAG5KC775432</t>
  </si>
  <si>
    <t>2U5762P</t>
  </si>
  <si>
    <t>4JGFB4KB8LA067160</t>
  </si>
  <si>
    <t>LA067160</t>
  </si>
  <si>
    <t>$33,977</t>
  </si>
  <si>
    <t>1GYKNDRS2KZ189426</t>
  </si>
  <si>
    <t>2T2BZMCA4JC153168</t>
  </si>
  <si>
    <t>C153168A</t>
  </si>
  <si>
    <t>$16,991</t>
  </si>
  <si>
    <t>AutoQ Car &amp; Truck Sales</t>
  </si>
  <si>
    <t>107 Evening Way Mauldin</t>
  </si>
  <si>
    <t>WDDKJ5GB3AF043729</t>
  </si>
  <si>
    <t>043729</t>
  </si>
  <si>
    <t>1C4RJFLT7MC800439</t>
  </si>
  <si>
    <t>FP00439</t>
  </si>
  <si>
    <t>Hendrick Honda</t>
  </si>
  <si>
    <t>8901 South Blvd Charlotte</t>
  </si>
  <si>
    <t>1HGCV1F52JA235231</t>
  </si>
  <si>
    <t>N27408A</t>
  </si>
  <si>
    <t>$24,488</t>
  </si>
  <si>
    <t>2T3ZFREV4JW518740</t>
  </si>
  <si>
    <t>3006P</t>
  </si>
  <si>
    <t>NX 300 F Sport</t>
  </si>
  <si>
    <t>$39,491</t>
  </si>
  <si>
    <t>JTJSARBZ5L5016236</t>
  </si>
  <si>
    <t>L5016236</t>
  </si>
  <si>
    <t>$31,727</t>
  </si>
  <si>
    <t>Vann York Toyota</t>
  </si>
  <si>
    <t>500 Eastchester Dr High Point</t>
  </si>
  <si>
    <t>JTMDFREV7JJ742240</t>
  </si>
  <si>
    <t>P7058</t>
  </si>
  <si>
    <t>$44,890</t>
  </si>
  <si>
    <t>Westshore Mazda</t>
  </si>
  <si>
    <t>2602 N Dale Mabry Hwy Tampa</t>
  </si>
  <si>
    <t>1FMJK2AT9KEA46575</t>
  </si>
  <si>
    <t>EA46575</t>
  </si>
  <si>
    <t>JTDEPRAE3LJ081624</t>
  </si>
  <si>
    <t>08555</t>
  </si>
  <si>
    <t>$35,389</t>
  </si>
  <si>
    <t>5UXTR7C50KLF26652</t>
  </si>
  <si>
    <t>PKLF26652</t>
  </si>
  <si>
    <t>$33,457</t>
  </si>
  <si>
    <t>AutoNation Honda Sanford</t>
  </si>
  <si>
    <t>1000 Rinehart Rd Sanford</t>
  </si>
  <si>
    <t>Black Copper Pearl</t>
  </si>
  <si>
    <t>5FNYF7H59KB003493</t>
  </si>
  <si>
    <t>KB003493</t>
  </si>
  <si>
    <t>$34,295</t>
  </si>
  <si>
    <t>7FARW2H88KE055669</t>
  </si>
  <si>
    <t>XRA0006</t>
  </si>
  <si>
    <t>$97,488</t>
  </si>
  <si>
    <t>Rolls-Royce Motor Cars Raleigh</t>
  </si>
  <si>
    <t>5401 Capital Blvd Raleigh</t>
  </si>
  <si>
    <t>5YJXCAE20LF218046</t>
  </si>
  <si>
    <t>R5018K</t>
  </si>
  <si>
    <t>Pat Fischer Nissan</t>
  </si>
  <si>
    <t>1128 S Hopkins Ave Titusville</t>
  </si>
  <si>
    <t>Boulder Gray</t>
  </si>
  <si>
    <t>5N1AZ2DJ3MC144845</t>
  </si>
  <si>
    <t>P9491</t>
  </si>
  <si>
    <t>$27,795</t>
  </si>
  <si>
    <t>Gator Chrysler Dodge Jeep RAM</t>
  </si>
  <si>
    <t>840 S Harbor City Blvd Melbourne</t>
  </si>
  <si>
    <t>Black/Dark Sienna Brown</t>
  </si>
  <si>
    <t>Intercooled Turbo Diesel V-6 3.0 L/182</t>
  </si>
  <si>
    <t>1C4RJFJM4FC806830</t>
  </si>
  <si>
    <t>J22194A</t>
  </si>
  <si>
    <t>Marina Chrysler Dodge Jeep Mitsubishi RAM</t>
  </si>
  <si>
    <t>943 Ridge Rd. Webster</t>
  </si>
  <si>
    <t>WDCTG4GB4JJ513524</t>
  </si>
  <si>
    <t>P10956</t>
  </si>
  <si>
    <t>$76,000</t>
  </si>
  <si>
    <t>5UXCW2C01M9F35246</t>
  </si>
  <si>
    <t>M9F35246C</t>
  </si>
  <si>
    <t>Levante Base</t>
  </si>
  <si>
    <t>$65,985</t>
  </si>
  <si>
    <t>Ferrari of Washington</t>
  </si>
  <si>
    <t>45235 Towlern Pl Sterling</t>
  </si>
  <si>
    <t>ZN661XUA3KX317556</t>
  </si>
  <si>
    <t>FF2717</t>
  </si>
  <si>
    <t>Versa 1.6 S+</t>
  </si>
  <si>
    <t>Patriot Auto Group LLC</t>
  </si>
  <si>
    <t>3542C RICHMOND HWY Stafford</t>
  </si>
  <si>
    <t>1.6L I4 16V MPFI DOHC</t>
  </si>
  <si>
    <t>3N1CN7AP4GL910656</t>
  </si>
  <si>
    <t>0656P0750</t>
  </si>
  <si>
    <t>$54,250</t>
  </si>
  <si>
    <t>Coggin BMW Treasure Coast</t>
  </si>
  <si>
    <t>4429 US-1 Fort Pierce</t>
  </si>
  <si>
    <t>5UXCR6C54KLL64886</t>
  </si>
  <si>
    <t>CMT221567A</t>
  </si>
  <si>
    <t>5J6RW1H84KA046993</t>
  </si>
  <si>
    <t>P20967C</t>
  </si>
  <si>
    <t>$33,375</t>
  </si>
  <si>
    <t>Bob Johnson Chevrolet Buick</t>
  </si>
  <si>
    <t>54 Caprara Drive Pulaski</t>
  </si>
  <si>
    <t>1GCVKREC8JZ121573</t>
  </si>
  <si>
    <t>CH221632A</t>
  </si>
  <si>
    <t>$31,768</t>
  </si>
  <si>
    <t>Light Frost Beige / Black</t>
  </si>
  <si>
    <t>1C4RJEBG0KC857397</t>
  </si>
  <si>
    <t>H2G573374A</t>
  </si>
  <si>
    <t>$44,888</t>
  </si>
  <si>
    <t>2T2HZMAA9LC173237</t>
  </si>
  <si>
    <t>Rover Defender 110 X</t>
  </si>
  <si>
    <t>$103,982</t>
  </si>
  <si>
    <t>SALEX7RU2M2050529</t>
  </si>
  <si>
    <t>NM2050529T</t>
  </si>
  <si>
    <t>$43,320</t>
  </si>
  <si>
    <t>8-Speed Automatic Sport</t>
  </si>
  <si>
    <t>3MW5R7J01M8B58455</t>
  </si>
  <si>
    <t>BPSU58455</t>
  </si>
  <si>
    <t>Fred Beans Ford Lincoln</t>
  </si>
  <si>
    <t>876 N Easton Rd Doylestown</t>
  </si>
  <si>
    <t>1C4RJFBG2HC809642</t>
  </si>
  <si>
    <t>F202803</t>
  </si>
  <si>
    <t>$145,595</t>
  </si>
  <si>
    <t>Lamborghini Paramus</t>
  </si>
  <si>
    <t>401 NJ-17 Paramus</t>
  </si>
  <si>
    <t>WP0AB2A9XKS114599</t>
  </si>
  <si>
    <t>A452P</t>
  </si>
  <si>
    <t>Maxima 3.5 SL</t>
  </si>
  <si>
    <t>Super Black</t>
  </si>
  <si>
    <t>xtronic continuously variable (cvt)</t>
  </si>
  <si>
    <t>1N4AA6AV5KC379258</t>
  </si>
  <si>
    <t>KC379258</t>
  </si>
  <si>
    <t>$60,772</t>
  </si>
  <si>
    <t>Maserati and Alfa Romeo of Englewood Cliffs</t>
  </si>
  <si>
    <t>340 Sylvan Ave. Englewood Cliff</t>
  </si>
  <si>
    <t>07632</t>
  </si>
  <si>
    <t>JTHC51FF4K5006694</t>
  </si>
  <si>
    <t>10296U</t>
  </si>
  <si>
    <t>$42,781</t>
  </si>
  <si>
    <t>Steel / Graphite</t>
  </si>
  <si>
    <t>KM8R2DHE0LU036224</t>
  </si>
  <si>
    <t>Y7406PL</t>
  </si>
  <si>
    <t>$31,777</t>
  </si>
  <si>
    <t>7FARW2H83KE023986</t>
  </si>
  <si>
    <t>U34570T</t>
  </si>
  <si>
    <t>$71,495</t>
  </si>
  <si>
    <t>Mercedes-Benz of Massapequa</t>
  </si>
  <si>
    <t>101 Sunrise Hwy Amityville</t>
  </si>
  <si>
    <t>WDDUG8GB8KA475787</t>
  </si>
  <si>
    <t>KA475787P</t>
  </si>
  <si>
    <t>$60,997</t>
  </si>
  <si>
    <t>Mercedes-Benz of North Haven</t>
  </si>
  <si>
    <t>620 Washington Ave North Haven</t>
  </si>
  <si>
    <t>4JGFB4KBXLA245585</t>
  </si>
  <si>
    <t>14806M</t>
  </si>
  <si>
    <t>$66,777</t>
  </si>
  <si>
    <t>North Bay Imports</t>
  </si>
  <si>
    <t>81 South Main St. East Windsor</t>
  </si>
  <si>
    <t>WA1EVAF17KD036691</t>
  </si>
  <si>
    <t>XA1115</t>
  </si>
  <si>
    <t>$45,477</t>
  </si>
  <si>
    <t>Imperial Hyundai</t>
  </si>
  <si>
    <t>154 E Main St Milford</t>
  </si>
  <si>
    <t>5UXTR9C51KLR08777</t>
  </si>
  <si>
    <t>H03259</t>
  </si>
  <si>
    <t>$29,999</t>
  </si>
  <si>
    <t>Ira Honda 128</t>
  </si>
  <si>
    <t>88-98 Walkers Brook Dr Reading</t>
  </si>
  <si>
    <t>01867</t>
  </si>
  <si>
    <t>5N1AT2MV7KC828282</t>
  </si>
  <si>
    <t>KC828282</t>
  </si>
  <si>
    <t>$37,919</t>
  </si>
  <si>
    <t>1C4RJFBG6KC737464</t>
  </si>
  <si>
    <t>70378A</t>
  </si>
  <si>
    <t>JF2GTAEC4K8248482</t>
  </si>
  <si>
    <t>PS268</t>
  </si>
  <si>
    <t>$57,784</t>
  </si>
  <si>
    <t>BMW of Stratham</t>
  </si>
  <si>
    <t>71 Portsmouth Ave Stratham</t>
  </si>
  <si>
    <t>03885</t>
  </si>
  <si>
    <t>5UXCR6C06L9B63044</t>
  </si>
  <si>
    <t>L9B63044</t>
  </si>
  <si>
    <t>$64,491</t>
  </si>
  <si>
    <t>Valencia BMW</t>
  </si>
  <si>
    <t>23435 Valencia Blvd Valencia</t>
  </si>
  <si>
    <t>1GNSCNKD4MR116226</t>
  </si>
  <si>
    <t>MR116226</t>
  </si>
  <si>
    <t>$43,495</t>
  </si>
  <si>
    <t>Russell Westbrook Alfa Romeo Maserati Fiat</t>
  </si>
  <si>
    <t>5711 Van Nuys Blvd Sherman Oaks</t>
  </si>
  <si>
    <t>JTJBM7FX3K5233917</t>
  </si>
  <si>
    <t>BK6197</t>
  </si>
  <si>
    <t>Rover Range Rover Sport SE</t>
  </si>
  <si>
    <t>SALWG2SU9LA890619</t>
  </si>
  <si>
    <t>P1541</t>
  </si>
  <si>
    <t>$24,800</t>
  </si>
  <si>
    <t>Capitol Kia</t>
  </si>
  <si>
    <t>755 Capitol Expressway Auto Mall San Jose</t>
  </si>
  <si>
    <t>Mineral Silver Metallic</t>
  </si>
  <si>
    <t>5UXWX9C56E0D32454</t>
  </si>
  <si>
    <t>CAR8657</t>
  </si>
  <si>
    <t>$32,999</t>
  </si>
  <si>
    <t>WBA5R1C50KAK11623</t>
  </si>
  <si>
    <t>TKAK11623</t>
  </si>
  <si>
    <t>$25,944</t>
  </si>
  <si>
    <t>Hertz Car Sales Pleasanton</t>
  </si>
  <si>
    <t>4011 Pimlico Drive Pleasanton</t>
  </si>
  <si>
    <t>JM3KFADM9J1369436</t>
  </si>
  <si>
    <t>$19,563</t>
  </si>
  <si>
    <t>5N1AR2MNXFC690791</t>
  </si>
  <si>
    <t>FC690791</t>
  </si>
  <si>
    <t>X2 xDrive28i</t>
  </si>
  <si>
    <t>$37,898</t>
  </si>
  <si>
    <t>BMW Portland</t>
  </si>
  <si>
    <t>2001 SW Jefferson St Portland</t>
  </si>
  <si>
    <t>WBXYJ1C00N5T40926</t>
  </si>
  <si>
    <t>N5T40926S</t>
  </si>
  <si>
    <t>MDX SH-AWD 7-Passenger</t>
  </si>
  <si>
    <t>$40,889</t>
  </si>
  <si>
    <t>5J8YD4H36LL048488</t>
  </si>
  <si>
    <t>PLL048488</t>
  </si>
  <si>
    <t>$54,499</t>
  </si>
  <si>
    <t>AutoNation USA Denver 104</t>
  </si>
  <si>
    <t>759 1 104th Northglenn</t>
  </si>
  <si>
    <t>5UXCR6C56KLL35342</t>
  </si>
  <si>
    <t>KLL35342</t>
  </si>
  <si>
    <t>CarMax Puyallup - Now offering Curbside Pickup</t>
  </si>
  <si>
    <t>202 Valley Ave NW Puyallup</t>
  </si>
  <si>
    <t>WDDHH8JB1EB066844</t>
  </si>
  <si>
    <t>JTJBARBZ6H2111252</t>
  </si>
  <si>
    <t>H2111252</t>
  </si>
  <si>
    <t>$21,985</t>
  </si>
  <si>
    <t>AutoNation Ford South Fort Worth</t>
  </si>
  <si>
    <t>5300 Campus Dr Fort Worth</t>
  </si>
  <si>
    <t>1C4RJEBGXFC873208</t>
  </si>
  <si>
    <t>FC873208</t>
  </si>
  <si>
    <t>$76,950</t>
  </si>
  <si>
    <t>5UXCW2C05M9E03011</t>
  </si>
  <si>
    <t>PM9E03011</t>
  </si>
  <si>
    <t>$50,950</t>
  </si>
  <si>
    <t>W1N0G8EB7MF879075</t>
  </si>
  <si>
    <t>PMF879075</t>
  </si>
  <si>
    <t>1C4HJXEN8LW311335</t>
  </si>
  <si>
    <t>YLW311335</t>
  </si>
  <si>
    <t>$52,368</t>
  </si>
  <si>
    <t>JN8AZ2ND2K9850023</t>
  </si>
  <si>
    <t>I45448A</t>
  </si>
  <si>
    <t>$31,885</t>
  </si>
  <si>
    <t>WBXHU7C59K5L10471</t>
  </si>
  <si>
    <t>5136922A</t>
  </si>
  <si>
    <t>2FMPK3K92KBB54700</t>
  </si>
  <si>
    <t>NBA67476B</t>
  </si>
  <si>
    <t>1GYFZER44KF180600</t>
  </si>
  <si>
    <t>5140246A</t>
  </si>
  <si>
    <t>Schulte Subaru</t>
  </si>
  <si>
    <t>7601 S Minnesota Ave Sioux Falls</t>
  </si>
  <si>
    <t>4S4BSANC2J3238973</t>
  </si>
  <si>
    <t>P4287A</t>
  </si>
  <si>
    <t>$29,842</t>
  </si>
  <si>
    <t>Bob Allen Ford</t>
  </si>
  <si>
    <t>9239 Metcalf Ave Overland Park</t>
  </si>
  <si>
    <t>Atlantic Blue</t>
  </si>
  <si>
    <t>3VV1B7AX7MM133801</t>
  </si>
  <si>
    <t>P4573</t>
  </si>
  <si>
    <t>$83,000</t>
  </si>
  <si>
    <t>Lake Chevrolet</t>
  </si>
  <si>
    <t>123 5 St. NE Devils Lake</t>
  </si>
  <si>
    <t>1GKS2GKD2MR486702</t>
  </si>
  <si>
    <t>C9N089</t>
  </si>
  <si>
    <t>$60,991</t>
  </si>
  <si>
    <t>4JGFB4KB0MA496715</t>
  </si>
  <si>
    <t>MA496715</t>
  </si>
  <si>
    <t>$72,800</t>
  </si>
  <si>
    <t>BMW MINI of Clear Lake</t>
  </si>
  <si>
    <t>15943 Gulf Fwy Webster</t>
  </si>
  <si>
    <t>5UXCW2C01L9C68723</t>
  </si>
  <si>
    <t>L9C68723</t>
  </si>
  <si>
    <t>$38,899</t>
  </si>
  <si>
    <t>Regular Unleaded V-6 3.5 L/211</t>
  </si>
  <si>
    <t>5TDJZRFHXKS711653</t>
  </si>
  <si>
    <t>3BK067A</t>
  </si>
  <si>
    <t>Stanley Wood Chevrolet Buick GMC</t>
  </si>
  <si>
    <t>1674 Batesville Blvd Batesville</t>
  </si>
  <si>
    <t>3GTU9FEL8LG316999</t>
  </si>
  <si>
    <t>C22434A</t>
  </si>
  <si>
    <t>Edge SEL</t>
  </si>
  <si>
    <t>Luther North Country Ford Lincoln</t>
  </si>
  <si>
    <t>10401 Woodcrest Dr NW Minneapolis</t>
  </si>
  <si>
    <t>2FMPK4J98LBA45893</t>
  </si>
  <si>
    <t>L19049</t>
  </si>
  <si>
    <t>$36,990</t>
  </si>
  <si>
    <t>Porsche St. Paul</t>
  </si>
  <si>
    <t>2490 W Maplewood Dr Maplewood</t>
  </si>
  <si>
    <t>3MW5R7J54K8A26492</t>
  </si>
  <si>
    <t>F2884B</t>
  </si>
  <si>
    <t>911 Carrera GTS</t>
  </si>
  <si>
    <t>$129,985</t>
  </si>
  <si>
    <t>Porsche St. Louis</t>
  </si>
  <si>
    <t>2970 S Hanley Rd St. Louis</t>
  </si>
  <si>
    <t>Racing Yellow</t>
  </si>
  <si>
    <t>WP0AB2A97HS124581</t>
  </si>
  <si>
    <t>PHS124581</t>
  </si>
  <si>
    <t>$29,990</t>
  </si>
  <si>
    <t>Autohaus BMW</t>
  </si>
  <si>
    <t>3015 S Hanley Rd Saint Louis</t>
  </si>
  <si>
    <t>WBXHT3C30J5K31859</t>
  </si>
  <si>
    <t>24932B</t>
  </si>
  <si>
    <t>$20,946</t>
  </si>
  <si>
    <t>Green Chevrolet</t>
  </si>
  <si>
    <t>8017 N Knoxville Ave Peoria</t>
  </si>
  <si>
    <t>3GNCJKSB2LL170265</t>
  </si>
  <si>
    <t>47124H</t>
  </si>
  <si>
    <t>$56,962</t>
  </si>
  <si>
    <t>Heller Motors</t>
  </si>
  <si>
    <t>720 S Deerfield Rd Pontiac</t>
  </si>
  <si>
    <t>Bronzemist</t>
  </si>
  <si>
    <t>5LM5J7XC6LGL09598</t>
  </si>
  <si>
    <t>R5546</t>
  </si>
  <si>
    <t>Taos 1.5T SE</t>
  </si>
  <si>
    <t>Hawk Volkswagen of Joliet</t>
  </si>
  <si>
    <t>2861 W Jefferson St Joliet</t>
  </si>
  <si>
    <t>3VVRX7B26NM008376</t>
  </si>
  <si>
    <t>V3084</t>
  </si>
  <si>
    <t>$67,168</t>
  </si>
  <si>
    <t>5YJYGDEEXLF045527</t>
  </si>
  <si>
    <t>C2005</t>
  </si>
  <si>
    <t>$42,441</t>
  </si>
  <si>
    <t>Arlington Acura in Palatine</t>
  </si>
  <si>
    <t>1275 W Dundee Rd Palatine</t>
  </si>
  <si>
    <t>5J8TC2H51LL040320</t>
  </si>
  <si>
    <t>5126P</t>
  </si>
  <si>
    <t>$35,689</t>
  </si>
  <si>
    <t>5TDJZRFH0HS511888</t>
  </si>
  <si>
    <t>TPDS5233A</t>
  </si>
  <si>
    <t>$38,894</t>
  </si>
  <si>
    <t>BMW of Milwaukee North</t>
  </si>
  <si>
    <t>5990 N Green Bay Ave Glendale</t>
  </si>
  <si>
    <t>5UXKR0C55J0X98694</t>
  </si>
  <si>
    <t>B60870B</t>
  </si>
  <si>
    <t>$84,844</t>
  </si>
  <si>
    <t>WUAAWCF55MA902637</t>
  </si>
  <si>
    <t>AR902637</t>
  </si>
  <si>
    <t>5N1DL0MM8KC526928</t>
  </si>
  <si>
    <t>PF7178</t>
  </si>
  <si>
    <t>Nautilus Select</t>
  </si>
  <si>
    <t>2LMPJ8K92KBL24719</t>
  </si>
  <si>
    <t>$29,231</t>
  </si>
  <si>
    <t>Allen Turner Hyundai</t>
  </si>
  <si>
    <t>6501 PENSACOLA BLVD Pensacola</t>
  </si>
  <si>
    <t>Electric Storm Blue</t>
  </si>
  <si>
    <t>JTMWFREV4JD131010</t>
  </si>
  <si>
    <t>5FNYF6H53KB065465</t>
  </si>
  <si>
    <t>B061763A</t>
  </si>
  <si>
    <t>Blazer 2LT</t>
  </si>
  <si>
    <t>White Allen Chevrolet</t>
  </si>
  <si>
    <t>442 N Main St Dayton</t>
  </si>
  <si>
    <t>3GNKBCRS3LS601190</t>
  </si>
  <si>
    <t>48584P</t>
  </si>
  <si>
    <t>300 Limited</t>
  </si>
  <si>
    <t>$25,981</t>
  </si>
  <si>
    <t>Harper Chrysler Dodge Jeep RAM</t>
  </si>
  <si>
    <t>3033 Alcoa Hwy Alcoa</t>
  </si>
  <si>
    <t>2C3CCAKG0JH177444</t>
  </si>
  <si>
    <t>7444PHC</t>
  </si>
  <si>
    <t>$29,899</t>
  </si>
  <si>
    <t>1HGCR3F80GA024497</t>
  </si>
  <si>
    <t>GA024497</t>
  </si>
  <si>
    <t>430 Gran Coupe i</t>
  </si>
  <si>
    <t>WBA4J1C55JBG78146</t>
  </si>
  <si>
    <t>P43120A</t>
  </si>
  <si>
    <t>$53,988</t>
  </si>
  <si>
    <t>5UXCR6C06L9B19075</t>
  </si>
  <si>
    <t>100103A</t>
  </si>
  <si>
    <t>$42,497</t>
  </si>
  <si>
    <t>AutoNation Hyundai Mall of Georgia</t>
  </si>
  <si>
    <t>3445 Buford Dr NE Buford</t>
  </si>
  <si>
    <t>2T2ZZMCAXKC131935</t>
  </si>
  <si>
    <t>KC131935</t>
  </si>
  <si>
    <t>Crest Ford</t>
  </si>
  <si>
    <t>22675 Gibraltar Road Flat Rock</t>
  </si>
  <si>
    <t>1FMJU2AT2KEA30504</t>
  </si>
  <si>
    <t>19759P</t>
  </si>
  <si>
    <t>$46,347</t>
  </si>
  <si>
    <t>Les Stanford Chevrolet Cadillac</t>
  </si>
  <si>
    <t>21730 Michigan Ave Dearborn</t>
  </si>
  <si>
    <t>1G6KD5RS8KU120657</t>
  </si>
  <si>
    <t>$25,396</t>
  </si>
  <si>
    <t>Lindsay Acura</t>
  </si>
  <si>
    <t>5880 Scarborough Blvd Columbus</t>
  </si>
  <si>
    <t>19XFC2F67LE030844</t>
  </si>
  <si>
    <t>222-540C</t>
  </si>
  <si>
    <t>ZX2</t>
  </si>
  <si>
    <t>$6,995</t>
  </si>
  <si>
    <t>Dutro Ford Company</t>
  </si>
  <si>
    <t>132 S 5th St Zanesville</t>
  </si>
  <si>
    <t>3FAFP11343R142429</t>
  </si>
  <si>
    <t>PS1007</t>
  </si>
  <si>
    <t>Modern Ford of Boone</t>
  </si>
  <si>
    <t>300 New Market Blvd Boone</t>
  </si>
  <si>
    <t>1HGCV1F62JA121030</t>
  </si>
  <si>
    <t>12N1400A</t>
  </si>
  <si>
    <t>$56,990</t>
  </si>
  <si>
    <t>JN8AZ2NE3K9232153</t>
  </si>
  <si>
    <t>IP1092</t>
  </si>
  <si>
    <t>$89,931</t>
  </si>
  <si>
    <t>1GKS2JKL5MR480395</t>
  </si>
  <si>
    <t>MR480395</t>
  </si>
  <si>
    <t>YV4A22PK1K1483221</t>
  </si>
  <si>
    <t>$26,490</t>
  </si>
  <si>
    <t>AutoNation Lincoln Clearwater</t>
  </si>
  <si>
    <t>2085 Gulf to Bay Blvd Clearwater</t>
  </si>
  <si>
    <t>5UXKR0C55G0P29299</t>
  </si>
  <si>
    <t>G0P29299</t>
  </si>
  <si>
    <t>AutoNation Toyota Pinellas Park</t>
  </si>
  <si>
    <t>8501 US Hwy 19 N Pinellas Park</t>
  </si>
  <si>
    <t>2T3H1RFV6LC078761</t>
  </si>
  <si>
    <t>LC078761</t>
  </si>
  <si>
    <t>Rover Range Rover 3.0L Turbocharged Diesel Td6</t>
  </si>
  <si>
    <t>$42,234</t>
  </si>
  <si>
    <t>Cirrus / Ebony</t>
  </si>
  <si>
    <t>SALGR2KFXGA267449</t>
  </si>
  <si>
    <t>GA267449</t>
  </si>
  <si>
    <t>Ghibli S</t>
  </si>
  <si>
    <t>$41,518</t>
  </si>
  <si>
    <t>City Mitsubishi</t>
  </si>
  <si>
    <t>10575 Atlantic Blvd Jacksonville</t>
  </si>
  <si>
    <t>ZAM57YSA2J1304573</t>
  </si>
  <si>
    <t>Five Star Nissan of Florence</t>
  </si>
  <si>
    <t>311 N Cashua Dr Florence</t>
  </si>
  <si>
    <t>7FARW1H83KE005918</t>
  </si>
  <si>
    <t>220307A</t>
  </si>
  <si>
    <t>$39,300</t>
  </si>
  <si>
    <t>YV4A22RL3K1294687</t>
  </si>
  <si>
    <t>P294687</t>
  </si>
  <si>
    <t>$45,898</t>
  </si>
  <si>
    <t>Ted Britt Ford - We Will Buy Your Car</t>
  </si>
  <si>
    <t>11165 Fairfax Blvd Fairfax</t>
  </si>
  <si>
    <t>5UXTY5C03L9B08306</t>
  </si>
  <si>
    <t>20649A</t>
  </si>
  <si>
    <t>$34,946</t>
  </si>
  <si>
    <t>BMW of Fairfax</t>
  </si>
  <si>
    <t>8427 Lee Hwy Fairfax</t>
  </si>
  <si>
    <t>WBA8F1C57JAE97672</t>
  </si>
  <si>
    <t>LJAE97672</t>
  </si>
  <si>
    <t>4JGDA5HB3HA904377</t>
  </si>
  <si>
    <t>904377AP</t>
  </si>
  <si>
    <t>$35,589</t>
  </si>
  <si>
    <t>1GNERHKW7LJ177758</t>
  </si>
  <si>
    <t>P2661</t>
  </si>
  <si>
    <t>$39,650</t>
  </si>
  <si>
    <t>1C4RDJDGXKC652103</t>
  </si>
  <si>
    <t>KP652103</t>
  </si>
  <si>
    <t>Arrigo Dodge Chrysler Jeep Ram West Palm</t>
  </si>
  <si>
    <t>6500 Okeechobee Blvd West Palm Beach</t>
  </si>
  <si>
    <t>1C4RJEBG9FC749916</t>
  </si>
  <si>
    <t>D510362A</t>
  </si>
  <si>
    <t>AMG GT 63 4-Door</t>
  </si>
  <si>
    <t>$131,490</t>
  </si>
  <si>
    <t>WDD7X8JB8KA001649</t>
  </si>
  <si>
    <t>KA001649</t>
  </si>
  <si>
    <t>Off Lease Only Broward</t>
  </si>
  <si>
    <t>827 South State Road 7 North Lauderdale</t>
  </si>
  <si>
    <t>2T3RFREV2JW816719</t>
  </si>
  <si>
    <t>M361280A</t>
  </si>
  <si>
    <t>CX-5 Carbon Edition</t>
  </si>
  <si>
    <t>Grieco Mazda of Delray Beach</t>
  </si>
  <si>
    <t>2001 S Federal Hwy Delray Beach</t>
  </si>
  <si>
    <t>JM3KFBCM3N0525831</t>
  </si>
  <si>
    <t>M35722A</t>
  </si>
  <si>
    <t>$34,675</t>
  </si>
  <si>
    <t>Headquarter Toyota</t>
  </si>
  <si>
    <t>5895 NW 167th St Miami</t>
  </si>
  <si>
    <t>WDDSJ4EB9KN737247</t>
  </si>
  <si>
    <t>NP332873A</t>
  </si>
  <si>
    <t>$36,889</t>
  </si>
  <si>
    <t>Lexus of West Kendall</t>
  </si>
  <si>
    <t>13750 SW 136th St Miami</t>
  </si>
  <si>
    <t>58ABZ1B19KU017891</t>
  </si>
  <si>
    <t>L93520A</t>
  </si>
  <si>
    <t>$63,804</t>
  </si>
  <si>
    <t>Almond/Espresso/Almond/Ivory</t>
  </si>
  <si>
    <t>SALWR2RVXKA848967</t>
  </si>
  <si>
    <t>KA848967</t>
  </si>
  <si>
    <t>2T1BURHE47C907195</t>
  </si>
  <si>
    <t>08280</t>
  </si>
  <si>
    <t>$10,899</t>
  </si>
  <si>
    <t>6-Speed Automatic with Shiftronic</t>
  </si>
  <si>
    <t>1.8L 4-Cylinder DOHC 16V Dual CVVT</t>
  </si>
  <si>
    <t>5NPDH4AE1LH144703</t>
  </si>
  <si>
    <t>08265</t>
  </si>
  <si>
    <t>Mercedes-Benz of Lehigh Valley</t>
  </si>
  <si>
    <t>3401 Lehigh St. Allentown</t>
  </si>
  <si>
    <t>4JGDF6EE6HA879707</t>
  </si>
  <si>
    <t>700188A</t>
  </si>
  <si>
    <t>Matt Blatt Mitsubishi</t>
  </si>
  <si>
    <t>501 Delsea Dr Glassboro</t>
  </si>
  <si>
    <t>08028</t>
  </si>
  <si>
    <t>4JGDF6EE1HA988348</t>
  </si>
  <si>
    <t>G20810</t>
  </si>
  <si>
    <t>XC90 T6 R-Design</t>
  </si>
  <si>
    <t>$46,981</t>
  </si>
  <si>
    <t>Car Revolution</t>
  </si>
  <si>
    <t>538 RT 38 East Maple Shade</t>
  </si>
  <si>
    <t>YV4A22PM3K1460721</t>
  </si>
  <si>
    <t>$39,869</t>
  </si>
  <si>
    <t>Lexus of Manhattan</t>
  </si>
  <si>
    <t>679 11th Ave New York</t>
  </si>
  <si>
    <t>2T2BZMCA5KC197780</t>
  </si>
  <si>
    <t>LM18545</t>
  </si>
  <si>
    <t>2T2BZMCA3KC199673</t>
  </si>
  <si>
    <t>218689A</t>
  </si>
  <si>
    <t>Durango Citadel</t>
  </si>
  <si>
    <t>$20,890</t>
  </si>
  <si>
    <t>Prestige Collection</t>
  </si>
  <si>
    <t>190 Engle St Englewood</t>
  </si>
  <si>
    <t>Lt Frost Beige/Black</t>
  </si>
  <si>
    <t>1C4SDJET3EC369611</t>
  </si>
  <si>
    <t>L2076AA</t>
  </si>
  <si>
    <t>$51,880</t>
  </si>
  <si>
    <t>4JGFB4KB5LA055726</t>
  </si>
  <si>
    <t>218558A</t>
  </si>
  <si>
    <t>$36,841</t>
  </si>
  <si>
    <t>2T2BZMCA8JC154694</t>
  </si>
  <si>
    <t>227417A</t>
  </si>
  <si>
    <t>Victory Cars East</t>
  </si>
  <si>
    <t>1755 East Jericho Turnpike Huntington</t>
  </si>
  <si>
    <t>55SWF6EB0HU232731</t>
  </si>
  <si>
    <t>361E</t>
  </si>
  <si>
    <t>Grand Cherokee Overland</t>
  </si>
  <si>
    <t>CarMax East Haven - Now offering Curbside Pickup and Home Delivery</t>
  </si>
  <si>
    <t>121 Frontage Rd East Haven</t>
  </si>
  <si>
    <t>06512</t>
  </si>
  <si>
    <t>1C4RJFCG6KC612625</t>
  </si>
  <si>
    <t>CarMax Westborough - Now offering Curbside Pickup and Home Delivery</t>
  </si>
  <si>
    <t>170 Turnpike Rd Westborough</t>
  </si>
  <si>
    <t>JTEBU5JR2F5236213</t>
  </si>
  <si>
    <t>4JGDF6EE3KB212479</t>
  </si>
  <si>
    <t>BA6102</t>
  </si>
  <si>
    <t>Mercedes-Benz of Arcadia</t>
  </si>
  <si>
    <t>101 N Santa Anita Ave Arcadia</t>
  </si>
  <si>
    <t>Cranberry Red</t>
  </si>
  <si>
    <t>WDDWK8DB8LF960267</t>
  </si>
  <si>
    <t>35T00825</t>
  </si>
  <si>
    <t>$40,599</t>
  </si>
  <si>
    <t>Hertz Car Sales Ventura</t>
  </si>
  <si>
    <t>6100 King Dr Ventura</t>
  </si>
  <si>
    <t>1GKS2BKC4LR234538</t>
  </si>
  <si>
    <t>BMW Encinitas</t>
  </si>
  <si>
    <t>1302 Encinitas Blvd Encinitas</t>
  </si>
  <si>
    <t>5UXCR6C06LLL66385</t>
  </si>
  <si>
    <t>LLL66385</t>
  </si>
  <si>
    <t>$35,445</t>
  </si>
  <si>
    <t>Livermore Toyota</t>
  </si>
  <si>
    <t>6200 Northfront Rd Livermore</t>
  </si>
  <si>
    <t>JTMY1RFV6KJ009256</t>
  </si>
  <si>
    <t>KJ009256P</t>
  </si>
  <si>
    <t>JTEBU5JR8J5536945</t>
  </si>
  <si>
    <t>CN55531A</t>
  </si>
  <si>
    <t>$22,481</t>
  </si>
  <si>
    <t>4S3GTAA62J3720737</t>
  </si>
  <si>
    <t>J3720737</t>
  </si>
  <si>
    <t>$89,888</t>
  </si>
  <si>
    <t>Auto Town Buick GMC, Inc</t>
  </si>
  <si>
    <t>19495 SE McLoughlin Blvd Gladstone</t>
  </si>
  <si>
    <t>Dark Walnut/Very Dark Ash Gray</t>
  </si>
  <si>
    <t>1GKS2DKL0MR212758</t>
  </si>
  <si>
    <t>GP7806</t>
  </si>
  <si>
    <t>WA1LAAF75HD039427</t>
  </si>
  <si>
    <t>C1733459</t>
  </si>
  <si>
    <t>$36,777</t>
  </si>
  <si>
    <t>Hyundai of Seattle</t>
  </si>
  <si>
    <t>14005 Aurora Ave N Seattle</t>
  </si>
  <si>
    <t>5NMJECAE5NH011200</t>
  </si>
  <si>
    <t>470745A</t>
  </si>
  <si>
    <t>$26,576</t>
  </si>
  <si>
    <t>Klein Honda in Everett</t>
  </si>
  <si>
    <t>10611 Evergreen Way Everett</t>
  </si>
  <si>
    <t>Hyper Blue</t>
  </si>
  <si>
    <t>JF2GPADC2GH307302</t>
  </si>
  <si>
    <t>15917PQ</t>
  </si>
  <si>
    <t>Navigator Select</t>
  </si>
  <si>
    <t>$35,887</t>
  </si>
  <si>
    <t>5LMJJ2JT2HEL07022</t>
  </si>
  <si>
    <t>22T532B</t>
  </si>
  <si>
    <t>$44,891</t>
  </si>
  <si>
    <t>North Park Toyota of San Antonio</t>
  </si>
  <si>
    <t>10703 SW Loop 410 San Antonio</t>
  </si>
  <si>
    <t>5TFEY5F15MX275436</t>
  </si>
  <si>
    <t>UX275436</t>
  </si>
  <si>
    <t>CarMax Hulen Mall - Now offering Curbside Pickup and Home Delivery</t>
  </si>
  <si>
    <t>4700 River Ranch Blvd Fort Worth</t>
  </si>
  <si>
    <t>1HGCR2F54EA012298</t>
  </si>
  <si>
    <t>$54,238</t>
  </si>
  <si>
    <t>5UXCR4C02L9B45399</t>
  </si>
  <si>
    <t>7628C</t>
  </si>
  <si>
    <t>$46,650</t>
  </si>
  <si>
    <t>WDC0G8EB1LF745114</t>
  </si>
  <si>
    <t>PLF745114</t>
  </si>
  <si>
    <t>$36,723</t>
  </si>
  <si>
    <t>5N1DL0MNXKC563147</t>
  </si>
  <si>
    <t>KC563147</t>
  </si>
  <si>
    <t>$29,399</t>
  </si>
  <si>
    <t>4T1M11AK5LU993301</t>
  </si>
  <si>
    <t>YLU993301</t>
  </si>
  <si>
    <t>$26,932</t>
  </si>
  <si>
    <t>Van Hyundai</t>
  </si>
  <si>
    <t>1301 S Interstate 35E Carrollton</t>
  </si>
  <si>
    <t>Winter White</t>
  </si>
  <si>
    <t>KM8J23A45MU309801</t>
  </si>
  <si>
    <t>MU309801</t>
  </si>
  <si>
    <t>$36,300</t>
  </si>
  <si>
    <t>5FNYF5H53KB032895</t>
  </si>
  <si>
    <t>N48505A</t>
  </si>
  <si>
    <t>$39,777</t>
  </si>
  <si>
    <t>5J8TC1H62LL016854</t>
  </si>
  <si>
    <t>016854</t>
  </si>
  <si>
    <t>$30,887</t>
  </si>
  <si>
    <t>Classic of Texoma</t>
  </si>
  <si>
    <t>2020 N Hwy 75 Denison</t>
  </si>
  <si>
    <t>JM3KFBCM7M0341281</t>
  </si>
  <si>
    <t>PH341281</t>
  </si>
  <si>
    <t>Lute Riley Honda</t>
  </si>
  <si>
    <t>1331 N Central Expy Richardson</t>
  </si>
  <si>
    <t>5J6RW1H83KA001446</t>
  </si>
  <si>
    <t>TKA001446</t>
  </si>
  <si>
    <t>Reliable Chevrolet</t>
  </si>
  <si>
    <t>800 N. Central Expy. Richardson</t>
  </si>
  <si>
    <t>1GYS3BKJXKR307704</t>
  </si>
  <si>
    <t>22C1076</t>
  </si>
  <si>
    <t>$34,214</t>
  </si>
  <si>
    <t>1GYKNCRS6JZ174081</t>
  </si>
  <si>
    <t>P4855</t>
  </si>
  <si>
    <t>WDDZF4JB5HA241917</t>
  </si>
  <si>
    <t>$23,783</t>
  </si>
  <si>
    <t>AutoNation USA Katy</t>
  </si>
  <si>
    <t>15625 Katy Fwy Houston</t>
  </si>
  <si>
    <t>WDDHF5KB5EA984962</t>
  </si>
  <si>
    <t>EA984962</t>
  </si>
  <si>
    <t>A6 2.0T Premium Plus</t>
  </si>
  <si>
    <t>$24,983</t>
  </si>
  <si>
    <t>WAUGFAFC3GN011914</t>
  </si>
  <si>
    <t>GN011914</t>
  </si>
  <si>
    <t>Camry XSE V6</t>
  </si>
  <si>
    <t>4T1KZ1AK2MU049571</t>
  </si>
  <si>
    <t>$59,595</t>
  </si>
  <si>
    <t>James River Ford</t>
  </si>
  <si>
    <t>400 N 20th St Ozark</t>
  </si>
  <si>
    <t>Walnut</t>
  </si>
  <si>
    <t>3GTU9FED0LG236217</t>
  </si>
  <si>
    <t>FA404A</t>
  </si>
  <si>
    <t>$57,399</t>
  </si>
  <si>
    <t>JTJAM7BX6L5262556</t>
  </si>
  <si>
    <t>RSL67</t>
  </si>
  <si>
    <t>Lexus of Maplewood</t>
  </si>
  <si>
    <t>3000 US-61 Maplewood</t>
  </si>
  <si>
    <t>7FARW2H80KE008250</t>
  </si>
  <si>
    <t>PJR18137A</t>
  </si>
  <si>
    <t>$21,953</t>
  </si>
  <si>
    <t>1HGCR3F87FA005198</t>
  </si>
  <si>
    <t>221595A</t>
  </si>
  <si>
    <t>Schaumburg Honda Automobiles</t>
  </si>
  <si>
    <t>750 E. Golf Rd. Schaumburg</t>
  </si>
  <si>
    <t>7FARW1H88KE003243</t>
  </si>
  <si>
    <t>97711A</t>
  </si>
  <si>
    <t>F-TYPE Premium</t>
  </si>
  <si>
    <t>SAJWA6ET6H8K44358</t>
  </si>
  <si>
    <t>K44358</t>
  </si>
  <si>
    <t>2T2HZMDA2MC274911</t>
  </si>
  <si>
    <t>A1814A</t>
  </si>
  <si>
    <t>$21,997</t>
  </si>
  <si>
    <t>4100 S 27th St Milwaukee</t>
  </si>
  <si>
    <t>KL7CJPSB3KB914829</t>
  </si>
  <si>
    <t>C13099H</t>
  </si>
  <si>
    <t>$59,126</t>
  </si>
  <si>
    <t>Zeigler Buick GMC of Lincolnwood</t>
  </si>
  <si>
    <t>6900 McCormick Blvd Lincolnwood</t>
  </si>
  <si>
    <t>1GYS4BKJ0KR241161</t>
  </si>
  <si>
    <t>M22807A</t>
  </si>
  <si>
    <t>$49,255</t>
  </si>
  <si>
    <t>WDC0G8EB4LF721552</t>
  </si>
  <si>
    <t>37T281</t>
  </si>
  <si>
    <t>Economy Honda Superstore</t>
  </si>
  <si>
    <t>6001 Lee Highway Chattanooga</t>
  </si>
  <si>
    <t>5NMS33AD8LH203970</t>
  </si>
  <si>
    <t>PLH203970</t>
  </si>
  <si>
    <t>$53,991</t>
  </si>
  <si>
    <t>KM8R74HEXNU357711</t>
  </si>
  <si>
    <t>BH22392</t>
  </si>
  <si>
    <t>A4 2.0T Premium Plus</t>
  </si>
  <si>
    <t>WAUHMAF47KA039945</t>
  </si>
  <si>
    <t>CKA039945</t>
  </si>
  <si>
    <t>$31,988</t>
  </si>
  <si>
    <t>Varsity Ford</t>
  </si>
  <si>
    <t>3480 Jackson Ave Ann Arbor</t>
  </si>
  <si>
    <t>2FMPK4K93KBC19172</t>
  </si>
  <si>
    <t>Auto Solutions</t>
  </si>
  <si>
    <t>2509 E Lamar Alexander Pkwy Maryville</t>
  </si>
  <si>
    <t>JTEBU5JRXE5185493</t>
  </si>
  <si>
    <t>M17125</t>
  </si>
  <si>
    <t>$38,189</t>
  </si>
  <si>
    <t>1GYKNDRS4KZ209112</t>
  </si>
  <si>
    <t>$41,564</t>
  </si>
  <si>
    <t>WA1BNAFY4K2094740</t>
  </si>
  <si>
    <t>AU10167A</t>
  </si>
  <si>
    <t>Suburban RST</t>
  </si>
  <si>
    <t>$74,383</t>
  </si>
  <si>
    <t>Ricart Chevrolet Buick GMC</t>
  </si>
  <si>
    <t>2589 Billingsley Road Columbus</t>
  </si>
  <si>
    <t>Jet Black/Victory Red</t>
  </si>
  <si>
    <t>10-Speed Automatic with Overdrive</t>
  </si>
  <si>
    <t>1GNSKEKD7MR284493</t>
  </si>
  <si>
    <t>CTN1451A</t>
  </si>
  <si>
    <t>$23,475</t>
  </si>
  <si>
    <t>1FMCU0HD1KUA04302</t>
  </si>
  <si>
    <t>PRT43563</t>
  </si>
  <si>
    <t>QX60 Base</t>
  </si>
  <si>
    <t>$24,955</t>
  </si>
  <si>
    <t>Jeff Drennen Ford</t>
  </si>
  <si>
    <t>801 S 2nd St Coshocton</t>
  </si>
  <si>
    <t>Jade Green</t>
  </si>
  <si>
    <t>5N1AL0MM1GC504604</t>
  </si>
  <si>
    <t>P2903C2</t>
  </si>
  <si>
    <t>Blue Steel</t>
  </si>
  <si>
    <t>1GKKNMLS2KZ263852</t>
  </si>
  <si>
    <t>C220006A</t>
  </si>
  <si>
    <t>Continental Select</t>
  </si>
  <si>
    <t>1LN6L9SK9H5602930</t>
  </si>
  <si>
    <t>H5602930</t>
  </si>
  <si>
    <t>$19,739</t>
  </si>
  <si>
    <t>EchoPark Automotive Tampa</t>
  </si>
  <si>
    <t>4636 N Dale Mabry Hwy Tampa</t>
  </si>
  <si>
    <t>Falcon Gray Metallic</t>
  </si>
  <si>
    <t>2T1BURHE2KC239494</t>
  </si>
  <si>
    <t>RKC239494</t>
  </si>
  <si>
    <t>$36,205</t>
  </si>
  <si>
    <t>INFINITI of Tampa</t>
  </si>
  <si>
    <t>4600 N Dale Mabry Hwy Tampa</t>
  </si>
  <si>
    <t>Hermosa Blue</t>
  </si>
  <si>
    <t>3PCAJ5M18LF110978</t>
  </si>
  <si>
    <t>CMT222436A</t>
  </si>
  <si>
    <t>$37,071</t>
  </si>
  <si>
    <t>Digital White</t>
  </si>
  <si>
    <t>W1N4M4GB7LW020728</t>
  </si>
  <si>
    <t>020728</t>
  </si>
  <si>
    <t>$34,186</t>
  </si>
  <si>
    <t>Subaru of Jacksonville</t>
  </si>
  <si>
    <t>10800 Atlantic Blvd Jacksonville</t>
  </si>
  <si>
    <t>4S4WMACD6K3471411</t>
  </si>
  <si>
    <t>22-886A</t>
  </si>
  <si>
    <t>$57,982</t>
  </si>
  <si>
    <t>5YJ3E1EAXMF017787</t>
  </si>
  <si>
    <t>A226894A</t>
  </si>
  <si>
    <t>McElveen Buick GMC</t>
  </si>
  <si>
    <t>117 Farmington Rd Summerville</t>
  </si>
  <si>
    <t>JN8AZ2NE6K9233815</t>
  </si>
  <si>
    <t>PD21593</t>
  </si>
  <si>
    <t>Kia of Port Charlotte</t>
  </si>
  <si>
    <t>202 Tamiami Trail Port Charlotte</t>
  </si>
  <si>
    <t>KNDPM3AC0L7775424</t>
  </si>
  <si>
    <t>3391A</t>
  </si>
  <si>
    <t>Rover Defender 110 SE</t>
  </si>
  <si>
    <t>Baker Motor Company of Charleston</t>
  </si>
  <si>
    <t>1511 Savannah Hwy Charleston</t>
  </si>
  <si>
    <t>Pangea Green</t>
  </si>
  <si>
    <t>SALEPEEU9L2008321</t>
  </si>
  <si>
    <t>LR1492A</t>
  </si>
  <si>
    <t>$76,518</t>
  </si>
  <si>
    <t>5YJYGDEF6MF178523</t>
  </si>
  <si>
    <t>ZMF178523P</t>
  </si>
  <si>
    <t>$46,930</t>
  </si>
  <si>
    <t>Toyota of Batavia</t>
  </si>
  <si>
    <t>3899 W Main Street Rd Batavia</t>
  </si>
  <si>
    <t>5TFDY5F18KX859578</t>
  </si>
  <si>
    <t>P2212</t>
  </si>
  <si>
    <t>$50,987</t>
  </si>
  <si>
    <t>SALYB2EX5KA228922</t>
  </si>
  <si>
    <t>RP49354</t>
  </si>
  <si>
    <t>East Coast Honda</t>
  </si>
  <si>
    <t>8756A Hwy 17 Bypass S Myrtle Beach</t>
  </si>
  <si>
    <t>7FARW1H80KE007383</t>
  </si>
  <si>
    <t>23332A</t>
  </si>
  <si>
    <t>CarMax Frederick - Now offering Curbside Pickup</t>
  </si>
  <si>
    <t>5601 Urbana Pike Frederick</t>
  </si>
  <si>
    <t>7JR102FK1KG012081</t>
  </si>
  <si>
    <t>Bobby Rahal Acura</t>
  </si>
  <si>
    <t>6694 Carlisle Pike Mechanicsburg</t>
  </si>
  <si>
    <t>5J8TC2H64KL026323</t>
  </si>
  <si>
    <t>AP2845</t>
  </si>
  <si>
    <t>5YJYGDEF3MF099004</t>
  </si>
  <si>
    <t>Heritage Mazda Catonsville</t>
  </si>
  <si>
    <t>6616 Baltimore National Pike Catonsville</t>
  </si>
  <si>
    <t>JM3KFBDM3K0649334</t>
  </si>
  <si>
    <t>5MP49334</t>
  </si>
  <si>
    <t>1C4PJMDX4KD409172</t>
  </si>
  <si>
    <t>W22463A</t>
  </si>
  <si>
    <t>Richard</t>
  </si>
  <si>
    <t>Lutherville Timonium</t>
  </si>
  <si>
    <t>M/T</t>
  </si>
  <si>
    <t>189.0HP 2.4L 4 Cylinder Engine Gasoline Fuel</t>
  </si>
  <si>
    <t>1HGCR2E17HA269877</t>
  </si>
  <si>
    <t>$38,985</t>
  </si>
  <si>
    <t>JTHAA1D2XL5108330</t>
  </si>
  <si>
    <t>L5108330</t>
  </si>
  <si>
    <t>55SWF8DB4KU295920</t>
  </si>
  <si>
    <t>KU295920</t>
  </si>
  <si>
    <t>$279,950</t>
  </si>
  <si>
    <t>Prestige Imports</t>
  </si>
  <si>
    <t>14800 Biscayne Blvd Miami</t>
  </si>
  <si>
    <t>Grigio Lynx Metallic</t>
  </si>
  <si>
    <t>ZPBUA1ZL1KLA03503</t>
  </si>
  <si>
    <t>CS1318</t>
  </si>
  <si>
    <t>$59,500</t>
  </si>
  <si>
    <t>WA1LJAF76MD022212</t>
  </si>
  <si>
    <t>MD022212R</t>
  </si>
  <si>
    <t>$36,491</t>
  </si>
  <si>
    <t>Koons Lexus of Wilmington</t>
  </si>
  <si>
    <t>2100 Pennsylvania Ave Wilmington</t>
  </si>
  <si>
    <t>1GYKNDRSXLZ124602</t>
  </si>
  <si>
    <t>000P8675</t>
  </si>
  <si>
    <t>$51,095</t>
  </si>
  <si>
    <t>1GKS2CKJXJR104569</t>
  </si>
  <si>
    <t>G22109B</t>
  </si>
  <si>
    <t>7FARW2H52KE039148</t>
  </si>
  <si>
    <t>$45,981</t>
  </si>
  <si>
    <t>YV4A22PM1K1445697</t>
  </si>
  <si>
    <t>$18,980</t>
  </si>
  <si>
    <t>Haldeman Lexus of Princeton</t>
  </si>
  <si>
    <t>2630 BRUNSWICK PIKE Lawrenceville</t>
  </si>
  <si>
    <t>JTHBK1GG1D2068425</t>
  </si>
  <si>
    <t>N0333B</t>
  </si>
  <si>
    <t>Burke Motor Group</t>
  </si>
  <si>
    <t>227 Bayberry Dr Middle Township</t>
  </si>
  <si>
    <t>08210</t>
  </si>
  <si>
    <t>1C4SDJCT2KC606104</t>
  </si>
  <si>
    <t>K22037A</t>
  </si>
  <si>
    <t>$38,959</t>
  </si>
  <si>
    <t>5TDJZRFH4KS731980</t>
  </si>
  <si>
    <t>T31980UD</t>
  </si>
  <si>
    <t>Lia Toyota of Colonie</t>
  </si>
  <si>
    <t>2116 Central Ave Schenectady</t>
  </si>
  <si>
    <t>5TDJZRFHXKS601458</t>
  </si>
  <si>
    <t>XC90 T5 Momentum 7 Passenger</t>
  </si>
  <si>
    <t>YV4102PK1L1534692</t>
  </si>
  <si>
    <t>U3345</t>
  </si>
  <si>
    <t>55SWF8EB5KU321214</t>
  </si>
  <si>
    <t>MUKU321214</t>
  </si>
  <si>
    <t>Paragon Honda</t>
  </si>
  <si>
    <t>Northern State Parkway Woodbury</t>
  </si>
  <si>
    <t>2HKRW2H81KH608157</t>
  </si>
  <si>
    <t>B22978</t>
  </si>
  <si>
    <t>$58,500</t>
  </si>
  <si>
    <t>Riverdale Chrysler Jeep Dodge Ram</t>
  </si>
  <si>
    <t>5869 Broadway Bronx</t>
  </si>
  <si>
    <t>4JGED6EB0JA122629</t>
  </si>
  <si>
    <t>RUJA122629</t>
  </si>
  <si>
    <t>$40,253</t>
  </si>
  <si>
    <t>Hoffman Audi of New London</t>
  </si>
  <si>
    <t>490 Broad St New London</t>
  </si>
  <si>
    <t>06320</t>
  </si>
  <si>
    <t>WA1EECF33M1125370</t>
  </si>
  <si>
    <t>VW125370</t>
  </si>
  <si>
    <t>$36,297</t>
  </si>
  <si>
    <t>5UXTR9C57JLD62858</t>
  </si>
  <si>
    <t>220200A</t>
  </si>
  <si>
    <t>CLS-Class CLS 550 4MATIC</t>
  </si>
  <si>
    <t>$32,623</t>
  </si>
  <si>
    <t>Ash / Black</t>
  </si>
  <si>
    <t>WDDLJ9BB6EA123080</t>
  </si>
  <si>
    <t>B221667C</t>
  </si>
  <si>
    <t>BMW of Warwick</t>
  </si>
  <si>
    <t>1515 Bald Hill Rd Warwick</t>
  </si>
  <si>
    <t>02886</t>
  </si>
  <si>
    <t>WBXJG9C03M5T82889</t>
  </si>
  <si>
    <t>60361S</t>
  </si>
  <si>
    <t>Beverly Hills BMW</t>
  </si>
  <si>
    <t>5070 Wilshire Blvd LA</t>
  </si>
  <si>
    <t>WBXHU7C5XK5L11063</t>
  </si>
  <si>
    <t>TK5L11063</t>
  </si>
  <si>
    <t>$48,495</t>
  </si>
  <si>
    <t>5UXCR6C54KLK88585</t>
  </si>
  <si>
    <t>KLK88585</t>
  </si>
  <si>
    <t>1GKS2CKJ9KR113412</t>
  </si>
  <si>
    <t>KR113412</t>
  </si>
  <si>
    <t>Pilot Touring</t>
  </si>
  <si>
    <t>$28,967</t>
  </si>
  <si>
    <t>AutoNation Honda East Las Vegas</t>
  </si>
  <si>
    <t>1700 E Sahara Ave Las Vegas</t>
  </si>
  <si>
    <t>5FNYF6H98GB068470</t>
  </si>
  <si>
    <t>GB068470</t>
  </si>
  <si>
    <t>$49,987</t>
  </si>
  <si>
    <t>5UXCR6C56KLL35163</t>
  </si>
  <si>
    <t>KLL35163</t>
  </si>
  <si>
    <t>Model S 100D</t>
  </si>
  <si>
    <t>$69,950</t>
  </si>
  <si>
    <t>Shift Bay Area</t>
  </si>
  <si>
    <t>2000 Maritime St #100 Oakland</t>
  </si>
  <si>
    <t>5YJSA1E28JF272787</t>
  </si>
  <si>
    <t>C1819545</t>
  </si>
  <si>
    <t>AutoNation Honda Roseville</t>
  </si>
  <si>
    <t>230 Automall Dr Roseville</t>
  </si>
  <si>
    <t>1HGCR2F82FA095273</t>
  </si>
  <si>
    <t>FA095273</t>
  </si>
  <si>
    <t>$32,777</t>
  </si>
  <si>
    <t xml:space="preserve">Dolan Toyota </t>
  </si>
  <si>
    <t>2100 Kietzke Ln Reno</t>
  </si>
  <si>
    <t>Ice</t>
  </si>
  <si>
    <t>2T3P1RFV0LC099259</t>
  </si>
  <si>
    <t>TBCE191</t>
  </si>
  <si>
    <t>$27,690</t>
  </si>
  <si>
    <t>1FM5K8FH9GGC46876</t>
  </si>
  <si>
    <t>GGC46876</t>
  </si>
  <si>
    <t>$56,799</t>
  </si>
  <si>
    <t>5YJ3E1EB2KF384687</t>
  </si>
  <si>
    <t>M5832</t>
  </si>
  <si>
    <t>2FMPK3K94JBB45186</t>
  </si>
  <si>
    <t>JBB45186</t>
  </si>
  <si>
    <t>$36,926</t>
  </si>
  <si>
    <t>WBA5R1C53KAJ98978</t>
  </si>
  <si>
    <t>KP7787</t>
  </si>
  <si>
    <t>Silverado 1500 High Country</t>
  </si>
  <si>
    <t>$53,800</t>
  </si>
  <si>
    <t>Mark Mazda</t>
  </si>
  <si>
    <t>3875 N 89th St Scottsdale</t>
  </si>
  <si>
    <t>1GCUYHED9KZ375260</t>
  </si>
  <si>
    <t>MZI1069</t>
  </si>
  <si>
    <t>Pathfinder S</t>
  </si>
  <si>
    <t>$22,890</t>
  </si>
  <si>
    <t>5N1DR2MN1JC640495</t>
  </si>
  <si>
    <t>JC640495</t>
  </si>
  <si>
    <t>$47,950</t>
  </si>
  <si>
    <t>Kentson Car Company American Fork</t>
  </si>
  <si>
    <t>642 South 500 East American Fork</t>
  </si>
  <si>
    <t>1GKS2GKC4JR182161</t>
  </si>
  <si>
    <t>$59,935</t>
  </si>
  <si>
    <t>5UXTY9C06M9F16436</t>
  </si>
  <si>
    <t>BL210537</t>
  </si>
  <si>
    <t>$50,028</t>
  </si>
  <si>
    <t>Arapahoe Hyundai</t>
  </si>
  <si>
    <t>9899 East Arapahoe Road Centennial</t>
  </si>
  <si>
    <t>5XYP3DHC9MG187802</t>
  </si>
  <si>
    <t>AHC221502A</t>
  </si>
  <si>
    <t>3GCPWCEK5LG125553</t>
  </si>
  <si>
    <t>BP83610A</t>
  </si>
  <si>
    <t>$57,500</t>
  </si>
  <si>
    <t>Toyota of Irving</t>
  </si>
  <si>
    <t>1999 W Airport Fwy Irving</t>
  </si>
  <si>
    <t>Circuit Red</t>
  </si>
  <si>
    <t>2T2SZMDAXMC284222</t>
  </si>
  <si>
    <t>P29853</t>
  </si>
  <si>
    <t>911 Carrera 4</t>
  </si>
  <si>
    <t>$139,900</t>
  </si>
  <si>
    <t>Texas Vehicle Exchange</t>
  </si>
  <si>
    <t>1724 Luna Rd. Carrollton</t>
  </si>
  <si>
    <t>Agate Gray Metallic</t>
  </si>
  <si>
    <t>WP0AA2A90MS206455</t>
  </si>
  <si>
    <t>$110,974</t>
  </si>
  <si>
    <t>Crest Nissan</t>
  </si>
  <si>
    <t>6600 State Hwy 121 Frisco</t>
  </si>
  <si>
    <t>Brandy</t>
  </si>
  <si>
    <t>1GYS4EKLXMR356601</t>
  </si>
  <si>
    <t>PMR356601</t>
  </si>
  <si>
    <t>911 Turbo S</t>
  </si>
  <si>
    <t>$149,995</t>
  </si>
  <si>
    <t>WP0AD2A90FS166002</t>
  </si>
  <si>
    <t>FS166002</t>
  </si>
  <si>
    <t>JTEZU5JRXJ5171764</t>
  </si>
  <si>
    <t>P33469</t>
  </si>
  <si>
    <t>$25,205</t>
  </si>
  <si>
    <t>Sport City Toyota</t>
  </si>
  <si>
    <t>12650 Lyndon B Johnson Fwy Dallas</t>
  </si>
  <si>
    <t>WA1BCCFS5JR000285</t>
  </si>
  <si>
    <t>JR000285P</t>
  </si>
  <si>
    <t>ES 350 Luxury</t>
  </si>
  <si>
    <t>$41,562</t>
  </si>
  <si>
    <t>58ABZ1B12KU036928</t>
  </si>
  <si>
    <t>KU036928</t>
  </si>
  <si>
    <t>E-Class E 450</t>
  </si>
  <si>
    <t>WDDZF6JB0KA571287</t>
  </si>
  <si>
    <t>KA571287</t>
  </si>
  <si>
    <t>$31,799</t>
  </si>
  <si>
    <t>McLarty Nissan of Benton</t>
  </si>
  <si>
    <t>19960 I-30 Benton</t>
  </si>
  <si>
    <t>1C4RJEBG3KC616210</t>
  </si>
  <si>
    <t>KC616210</t>
  </si>
  <si>
    <t>5FNYF6H56MB010544</t>
  </si>
  <si>
    <t>P291823A</t>
  </si>
  <si>
    <t>$30,997</t>
  </si>
  <si>
    <t>Light Frost / Brown</t>
  </si>
  <si>
    <t>1C4RJFCG9GC357993</t>
  </si>
  <si>
    <t>M22041B</t>
  </si>
  <si>
    <t>5YJ3E1EB3LF525400</t>
  </si>
  <si>
    <t>HL6224</t>
  </si>
  <si>
    <t>$32,879</t>
  </si>
  <si>
    <t>7FARW2H53KE037053</t>
  </si>
  <si>
    <t>220557A</t>
  </si>
  <si>
    <t>$37,479</t>
  </si>
  <si>
    <t>Watermark Toyota</t>
  </si>
  <si>
    <t>1055 Crossing Pl Madisonville</t>
  </si>
  <si>
    <t>1C4RJFAG7KC547335</t>
  </si>
  <si>
    <t>P10025</t>
  </si>
  <si>
    <t>Titanium Silver Metallic</t>
  </si>
  <si>
    <t>5UXWX9C50D0A23383</t>
  </si>
  <si>
    <t>41493A</t>
  </si>
  <si>
    <t>$72,401</t>
  </si>
  <si>
    <t>5UXCX4C52KLS39184</t>
  </si>
  <si>
    <t>B22969A</t>
  </si>
  <si>
    <t>Rover Range Rover HSE Westminster</t>
  </si>
  <si>
    <t>$121,996</t>
  </si>
  <si>
    <t>Jaguar Land Rover Nashville</t>
  </si>
  <si>
    <t>3 Cadillac Dr Brentwood</t>
  </si>
  <si>
    <t>SALGS2RU3MA454911</t>
  </si>
  <si>
    <t>L3532</t>
  </si>
  <si>
    <t>Foreign Auto Connect</t>
  </si>
  <si>
    <t>1202 S Walnut St Bloomington</t>
  </si>
  <si>
    <t>WDDKJ6HB6GF337882</t>
  </si>
  <si>
    <t>$27,889</t>
  </si>
  <si>
    <t>JM3KFACM5M0357862</t>
  </si>
  <si>
    <t>RM0357862</t>
  </si>
  <si>
    <t>Trailblazer LS</t>
  </si>
  <si>
    <t>$6,495</t>
  </si>
  <si>
    <t>Dana Motors</t>
  </si>
  <si>
    <t>475 E NEW CIRCLE RD LEXINGTON</t>
  </si>
  <si>
    <t>4.2L I6 24V MPFI DOHC</t>
  </si>
  <si>
    <t>1GNDT13S942321516</t>
  </si>
  <si>
    <t>03160</t>
  </si>
  <si>
    <t>Rover Range Rover Sport 3.0L Supercharged SE</t>
  </si>
  <si>
    <t>$65,996</t>
  </si>
  <si>
    <t>SALWG2RV1KA419206</t>
  </si>
  <si>
    <t>KA419206</t>
  </si>
  <si>
    <t>$24,988</t>
  </si>
  <si>
    <t>Hines Park Ford</t>
  </si>
  <si>
    <t>56558 Pontiac Trl New Hudson</t>
  </si>
  <si>
    <t>1FMCU0HD8KUA40634</t>
  </si>
  <si>
    <t>0019495A</t>
  </si>
  <si>
    <t>Suburban Chrysler Dodge Jeep RAM of Farmington Hills</t>
  </si>
  <si>
    <t>38123 W 10 Mile Road Farmington Hills</t>
  </si>
  <si>
    <t>1C4RJFBG2KC856404</t>
  </si>
  <si>
    <t>DP22206</t>
  </si>
  <si>
    <t>1500 Longhorn</t>
  </si>
  <si>
    <t>$53,495</t>
  </si>
  <si>
    <t>Chesrown Chevrolet Buick GMC</t>
  </si>
  <si>
    <t>1701 Columbus Pike Delaware</t>
  </si>
  <si>
    <t>1C6SRFKT1LN110224</t>
  </si>
  <si>
    <t>C22331B</t>
  </si>
  <si>
    <t>$23,135</t>
  </si>
  <si>
    <t>6-Speed Automatic Electronic with Overdrive</t>
  </si>
  <si>
    <t>2GNAXKEV0K6223009</t>
  </si>
  <si>
    <t>CTN1267A</t>
  </si>
  <si>
    <t>$28,783</t>
  </si>
  <si>
    <t>2HKRW2H52KH627709</t>
  </si>
  <si>
    <t>$40,399</t>
  </si>
  <si>
    <t>JTJBZMCA0J2034811</t>
  </si>
  <si>
    <t>CJ2034811</t>
  </si>
  <si>
    <t>Kona SE</t>
  </si>
  <si>
    <t>Preston Hyundai</t>
  </si>
  <si>
    <t>7554 Market St Boardman</t>
  </si>
  <si>
    <t>KM8K1CAA9KU354184</t>
  </si>
  <si>
    <t>H22903A</t>
  </si>
  <si>
    <t>1C4RJFBGXKC829113</t>
  </si>
  <si>
    <t>J220234A</t>
  </si>
  <si>
    <t>$28,506</t>
  </si>
  <si>
    <t>#1 Cochran Nissan West Hills</t>
  </si>
  <si>
    <t>7900 University Blvd Coraopolis</t>
  </si>
  <si>
    <t>5N1AT2MV1JC800945</t>
  </si>
  <si>
    <t>GLB 250 4MATIC</t>
  </si>
  <si>
    <t>$43,880</t>
  </si>
  <si>
    <t>Bobby Rahal Motorcar Company</t>
  </si>
  <si>
    <t>10701 Perry Hwy Wexford</t>
  </si>
  <si>
    <t>W1N4M4HB2MW089827</t>
  </si>
  <si>
    <t>P9926</t>
  </si>
  <si>
    <t>5XYP6DHC0LG096147</t>
  </si>
  <si>
    <t>GLE 450 AWD 4MATIC</t>
  </si>
  <si>
    <t>$62,550</t>
  </si>
  <si>
    <t>Emerald Green Metallic</t>
  </si>
  <si>
    <t>4JGFB5KB4LA080588</t>
  </si>
  <si>
    <t>LA080588</t>
  </si>
  <si>
    <t>$34,824</t>
  </si>
  <si>
    <t>5FNYF7H51MB007606</t>
  </si>
  <si>
    <t>B029121A</t>
  </si>
  <si>
    <t>Holler Hyundai</t>
  </si>
  <si>
    <t>1150 N Orlando Ave Winter Park</t>
  </si>
  <si>
    <t>5NMS53AD5LH210370</t>
  </si>
  <si>
    <t>0H210370</t>
  </si>
  <si>
    <t>Bob Johnson Auto Group</t>
  </si>
  <si>
    <t>3817 west henrietta road rochester</t>
  </si>
  <si>
    <t>5N1AT2MV2LC788792</t>
  </si>
  <si>
    <t>NP21029</t>
  </si>
  <si>
    <t>$39,965</t>
  </si>
  <si>
    <t>Ourisman Chrysler Dodge Jeep Ram - Curbside pickup and home delivery available</t>
  </si>
  <si>
    <t>12430 Auto Dr Clarksville</t>
  </si>
  <si>
    <t>1C4RDJDG6KC723300</t>
  </si>
  <si>
    <t>P03639</t>
  </si>
  <si>
    <t>$77,999</t>
  </si>
  <si>
    <t>CarVault</t>
  </si>
  <si>
    <t>2825 Crain Highway Waldorf</t>
  </si>
  <si>
    <t>5UXCW2C00L9A01010</t>
  </si>
  <si>
    <t>CV10230</t>
  </si>
  <si>
    <t>Palisade SE</t>
  </si>
  <si>
    <t>$39,798</t>
  </si>
  <si>
    <t>Rainforest</t>
  </si>
  <si>
    <t>KM8R1DHE1NU358635</t>
  </si>
  <si>
    <t>T9127VA</t>
  </si>
  <si>
    <t>Challenger GT</t>
  </si>
  <si>
    <t>$38,779</t>
  </si>
  <si>
    <t>Kaiser Bros. Chrysler Dodge Jeep Ram of Danville</t>
  </si>
  <si>
    <t>1409 Montour Blvd Danville</t>
  </si>
  <si>
    <t>Destroyer Gray Clearcoat</t>
  </si>
  <si>
    <t>2C3CDZGG1JH322916</t>
  </si>
  <si>
    <t>D101727</t>
  </si>
  <si>
    <t>$34,889</t>
  </si>
  <si>
    <t>1C4PJMDX6KD394660</t>
  </si>
  <si>
    <t>D101731</t>
  </si>
  <si>
    <t>Frederick Chevrolet</t>
  </si>
  <si>
    <t>1505 Quentin Rd Lebanon</t>
  </si>
  <si>
    <t>Arctic White</t>
  </si>
  <si>
    <t>1G1YB2D70H5102566</t>
  </si>
  <si>
    <t>20039P</t>
  </si>
  <si>
    <t>$56,322</t>
  </si>
  <si>
    <t>5UXCR6C54KLL27918</t>
  </si>
  <si>
    <t>L27918</t>
  </si>
  <si>
    <t>Kendall Dodge Chrysler Jeep Ram</t>
  </si>
  <si>
    <t>13355 SW 137th Ave Miami</t>
  </si>
  <si>
    <t>ZASPAJANXM7D01231</t>
  </si>
  <si>
    <t>D2G548212B</t>
  </si>
  <si>
    <t>$63,995</t>
  </si>
  <si>
    <t>4JGFB4JB1MA560679</t>
  </si>
  <si>
    <t>MA560679</t>
  </si>
  <si>
    <t>58ABZ1B1XKU022291</t>
  </si>
  <si>
    <t>022291BB</t>
  </si>
  <si>
    <t>$24,249</t>
  </si>
  <si>
    <t>19XFC2F62LE026832</t>
  </si>
  <si>
    <t>026832T01</t>
  </si>
  <si>
    <t>Countryman Cooper S</t>
  </si>
  <si>
    <t>MINI Certified</t>
  </si>
  <si>
    <t>$29,591</t>
  </si>
  <si>
    <t>Braman Motors Miami</t>
  </si>
  <si>
    <t>2060 Biscayne Blvd Miami</t>
  </si>
  <si>
    <t>Black Pearl</t>
  </si>
  <si>
    <t>WMZYT3C59K3E97668</t>
  </si>
  <si>
    <t>BP3E97668</t>
  </si>
  <si>
    <t>$37,526</t>
  </si>
  <si>
    <t>1C4RJFBG3LC196553</t>
  </si>
  <si>
    <t>AP2696</t>
  </si>
  <si>
    <t>G Motors</t>
  </si>
  <si>
    <t>25 White Horse Pike Waterford</t>
  </si>
  <si>
    <t>08089</t>
  </si>
  <si>
    <t>1FA6P8TH4G5234635</t>
  </si>
  <si>
    <t>WNV234635</t>
  </si>
  <si>
    <t>4S3BNAC69H3062183</t>
  </si>
  <si>
    <t>062183</t>
  </si>
  <si>
    <t>$27,884</t>
  </si>
  <si>
    <t>JM3KFBDM1K0535851</t>
  </si>
  <si>
    <t>K0535851</t>
  </si>
  <si>
    <t>$31,387</t>
  </si>
  <si>
    <t>2HKRW2H83KH658204</t>
  </si>
  <si>
    <t>CUP21008</t>
  </si>
  <si>
    <t>$53,500</t>
  </si>
  <si>
    <t>Rockland Chrysler Dodge Jeep Ram</t>
  </si>
  <si>
    <t>60 Route 304 Nanuet</t>
  </si>
  <si>
    <t>1C4SDJCT1MC762637</t>
  </si>
  <si>
    <t>C762637</t>
  </si>
  <si>
    <t>$65,860</t>
  </si>
  <si>
    <t>Land Rover Mt. Kisco</t>
  </si>
  <si>
    <t>299 Kisco Ave Mt Kisco</t>
  </si>
  <si>
    <t>WP1AB2A54LLB37027</t>
  </si>
  <si>
    <t>LLB37027</t>
  </si>
  <si>
    <t>$31,495</t>
  </si>
  <si>
    <t>WAUDNAF44KA014867</t>
  </si>
  <si>
    <t>U21953</t>
  </si>
  <si>
    <t>$154,999</t>
  </si>
  <si>
    <t>Porsche South Shore</t>
  </si>
  <si>
    <t>185 W Sunrise Hwy Freeport</t>
  </si>
  <si>
    <t>Rhodium Silver</t>
  </si>
  <si>
    <t>WP0AD2A91FS166509</t>
  </si>
  <si>
    <t>PU784</t>
  </si>
  <si>
    <t>$78,995</t>
  </si>
  <si>
    <t>WA1FVAF19MD025554</t>
  </si>
  <si>
    <t>XA1124</t>
  </si>
  <si>
    <t>$28,167</t>
  </si>
  <si>
    <t>Subaru of Keene</t>
  </si>
  <si>
    <t>11 Production Ave Keene</t>
  </si>
  <si>
    <t>03431</t>
  </si>
  <si>
    <t>JF2GTACC0K8332558</t>
  </si>
  <si>
    <t>S22FP14</t>
  </si>
  <si>
    <t>$37,495</t>
  </si>
  <si>
    <t>4S4BTGND2M3199850</t>
  </si>
  <si>
    <t>SH05169L</t>
  </si>
  <si>
    <t>Woburn Toyota</t>
  </si>
  <si>
    <t>394 Washington St Woburn</t>
  </si>
  <si>
    <t>01801</t>
  </si>
  <si>
    <t>5FNYF6H50MB052143</t>
  </si>
  <si>
    <t>P15208A</t>
  </si>
  <si>
    <t>$24,965</t>
  </si>
  <si>
    <t>Honda North</t>
  </si>
  <si>
    <t>382 Newbury St Danvers</t>
  </si>
  <si>
    <t>2HGFC2F62LH514684</t>
  </si>
  <si>
    <t>70199A</t>
  </si>
  <si>
    <t>JTJBM7FX6H5158686</t>
  </si>
  <si>
    <t>62914A</t>
  </si>
  <si>
    <t>$51,241</t>
  </si>
  <si>
    <t>SALRR2RV9JA065618</t>
  </si>
  <si>
    <t>P1461</t>
  </si>
  <si>
    <t>$41,585</t>
  </si>
  <si>
    <t>Desert European Motorcars</t>
  </si>
  <si>
    <t>71387 California 111 Rancho Mirage</t>
  </si>
  <si>
    <t>SALZJ2FX2LH041362</t>
  </si>
  <si>
    <t>PLH041362</t>
  </si>
  <si>
    <t>$36,797</t>
  </si>
  <si>
    <t>WBA5R1C51KFH23820</t>
  </si>
  <si>
    <t>KFH23820</t>
  </si>
  <si>
    <t>$64,698</t>
  </si>
  <si>
    <t>Livermore Ford Lincoln</t>
  </si>
  <si>
    <t>2266 Kitty Hawk Rd Livermore</t>
  </si>
  <si>
    <t>5YJ3E1EC6LF714325</t>
  </si>
  <si>
    <t>P9288</t>
  </si>
  <si>
    <t>$44,222</t>
  </si>
  <si>
    <t>Camelback Ford Lincoln</t>
  </si>
  <si>
    <t>1330 E. Camelback Rd. Phoenix</t>
  </si>
  <si>
    <t>2T2ZZMCA4KC148536</t>
  </si>
  <si>
    <t>220645B</t>
  </si>
  <si>
    <t>911 Carrera S</t>
  </si>
  <si>
    <t>$179,900</t>
  </si>
  <si>
    <t>Porsche North Scottsdale</t>
  </si>
  <si>
    <t>18000 N Scottsdale Rd Phoenix</t>
  </si>
  <si>
    <t>WP0CB2A98MS248099</t>
  </si>
  <si>
    <t>PP4535</t>
  </si>
  <si>
    <t>530 i</t>
  </si>
  <si>
    <t>WBAJA5C59KWW05900</t>
  </si>
  <si>
    <t>BF9509</t>
  </si>
  <si>
    <t>$26,598</t>
  </si>
  <si>
    <t>4S4BSAHC5H3332934</t>
  </si>
  <si>
    <t>H3332934</t>
  </si>
  <si>
    <t>Hertz Car Sales Scottsdale</t>
  </si>
  <si>
    <t>7300 E McDowell Rd Scottsdale</t>
  </si>
  <si>
    <t>JN1BJ1CV6LW545675</t>
  </si>
  <si>
    <t>$25,167</t>
  </si>
  <si>
    <t>Saddle Tan</t>
  </si>
  <si>
    <t>2T2ZK1BA5FC155375</t>
  </si>
  <si>
    <t>L8778B</t>
  </si>
  <si>
    <t>$26,499</t>
  </si>
  <si>
    <t>JM3KFADM9J0407317</t>
  </si>
  <si>
    <t>PC2109</t>
  </si>
  <si>
    <t>$29,962</t>
  </si>
  <si>
    <t>WBXHU7C32J5H40360</t>
  </si>
  <si>
    <t>J5H40360A</t>
  </si>
  <si>
    <t>$47,962</t>
  </si>
  <si>
    <t>Magnesium</t>
  </si>
  <si>
    <t>YV4162UM4M2432822</t>
  </si>
  <si>
    <t>M2432822P</t>
  </si>
  <si>
    <t>Texas Toyota of Grapevine</t>
  </si>
  <si>
    <t>701 East State Highway 114 Grapevine</t>
  </si>
  <si>
    <t>WDDSJ4EB4KN751086</t>
  </si>
  <si>
    <t>KN75108T</t>
  </si>
  <si>
    <t>$49,600</t>
  </si>
  <si>
    <t>Classic Chrysler Dodge Jeep Ram Fiat</t>
  </si>
  <si>
    <t>1111 I-20 Frontage Rd Arlington</t>
  </si>
  <si>
    <t>1C6SRFJT7LN110908</t>
  </si>
  <si>
    <t>LN110908</t>
  </si>
  <si>
    <t>$33,497</t>
  </si>
  <si>
    <t>5FNYF5H48KB007403</t>
  </si>
  <si>
    <t>KB007403</t>
  </si>
  <si>
    <t>1FM5K7F8XJGC85350</t>
  </si>
  <si>
    <t>TJGC85350</t>
  </si>
  <si>
    <t>Zeck Ford</t>
  </si>
  <si>
    <t>4501 South 4th Trafficway Leavenworth</t>
  </si>
  <si>
    <t>1FTEW1EP2JFD19544</t>
  </si>
  <si>
    <t>PD8841</t>
  </si>
  <si>
    <t>$69,976</t>
  </si>
  <si>
    <t>1GNSKNKD0MR393748</t>
  </si>
  <si>
    <t>PT2754</t>
  </si>
  <si>
    <t>5N1DL0MN6KC508565</t>
  </si>
  <si>
    <t>5144026A</t>
  </si>
  <si>
    <t>RDX w/A-Spec Package</t>
  </si>
  <si>
    <t>Gillman Honda Houston</t>
  </si>
  <si>
    <t>10595 W Sam Houston Pkwy S Houston</t>
  </si>
  <si>
    <t>5J8TC1H6XML014223</t>
  </si>
  <si>
    <t>H222133A</t>
  </si>
  <si>
    <t>$41,391</t>
  </si>
  <si>
    <t>W1N4M4GB6LW031994</t>
  </si>
  <si>
    <t>LW031994</t>
  </si>
  <si>
    <t>Carbide Gray Metallic</t>
  </si>
  <si>
    <t>4S4BSAFC9H3326489</t>
  </si>
  <si>
    <t>JM3KFBDM5L1813937</t>
  </si>
  <si>
    <t>12AQ742T</t>
  </si>
  <si>
    <t>Civic EX-L</t>
  </si>
  <si>
    <t>19XFC1F71KE205719</t>
  </si>
  <si>
    <t>P291896</t>
  </si>
  <si>
    <t>$38,111</t>
  </si>
  <si>
    <t>1GYKNDRS7KZ202641</t>
  </si>
  <si>
    <t>$26,994</t>
  </si>
  <si>
    <t>2FMPK4K83HBB98999</t>
  </si>
  <si>
    <t>D1140A</t>
  </si>
  <si>
    <t>$35,459</t>
  </si>
  <si>
    <t>1GYKNCRS4KZ253556</t>
  </si>
  <si>
    <t>PKZ253556</t>
  </si>
  <si>
    <t>$26,688</t>
  </si>
  <si>
    <t>Blue Jeans Metallic</t>
  </si>
  <si>
    <t>2FMPK4K95HBB10169</t>
  </si>
  <si>
    <t>R380A</t>
  </si>
  <si>
    <t>$35,493</t>
  </si>
  <si>
    <t>55SWF8EB0KU309021</t>
  </si>
  <si>
    <t>KU309021</t>
  </si>
  <si>
    <t>$47,898</t>
  </si>
  <si>
    <t>19UUB5F52NA002881</t>
  </si>
  <si>
    <t>PL2416</t>
  </si>
  <si>
    <t>W1KWF8EB3LR574003</t>
  </si>
  <si>
    <t>LR574003</t>
  </si>
  <si>
    <t>$189,999</t>
  </si>
  <si>
    <t>WDCYC7HJ5KX301531</t>
  </si>
  <si>
    <t>PM3172</t>
  </si>
  <si>
    <t>5UXWX7C56G0R17877</t>
  </si>
  <si>
    <t>$41,699</t>
  </si>
  <si>
    <t>5J8YD4H56LL017047</t>
  </si>
  <si>
    <t>P13273</t>
  </si>
  <si>
    <t>Jidd Motors Mitsubishi</t>
  </si>
  <si>
    <t>1313 Rand Road Des Plaines</t>
  </si>
  <si>
    <t>7-Speed Porsche Doppelkupplung (PDK)</t>
  </si>
  <si>
    <t>WP1AA2A5XJLB00435</t>
  </si>
  <si>
    <t>GLC 350e Base 4MATIC</t>
  </si>
  <si>
    <t>City Auto</t>
  </si>
  <si>
    <t>1023 Bridge Ave Murfreesboro</t>
  </si>
  <si>
    <t>WDC0G5EBXKF636924</t>
  </si>
  <si>
    <t>396743_21005-F</t>
  </si>
  <si>
    <t>$34,742</t>
  </si>
  <si>
    <t>Penske Honda</t>
  </si>
  <si>
    <t>4140 E 96th St Indianapolis</t>
  </si>
  <si>
    <t>2HKRW2H99LH603511</t>
  </si>
  <si>
    <t>H603511</t>
  </si>
  <si>
    <t>$34,270</t>
  </si>
  <si>
    <t>7FARW2H80KE006000</t>
  </si>
  <si>
    <t>22H450A</t>
  </si>
  <si>
    <t>$35,696</t>
  </si>
  <si>
    <t>Dave Arbogast Buick GMC</t>
  </si>
  <si>
    <t>3540 South County Line Road 25A Troy</t>
  </si>
  <si>
    <t>5GAERBKW5KJ140973</t>
  </si>
  <si>
    <t>G15843BT</t>
  </si>
  <si>
    <t>Porsche Atlanta Perimeter</t>
  </si>
  <si>
    <t>4006 Carver Dr Atlanta</t>
  </si>
  <si>
    <t>WP1AB2A53LLB33289</t>
  </si>
  <si>
    <t>P18661A</t>
  </si>
  <si>
    <t>$36,400</t>
  </si>
  <si>
    <t>1C4RJFBG3LC160202</t>
  </si>
  <si>
    <t>2MS768P</t>
  </si>
  <si>
    <t>$48,405</t>
  </si>
  <si>
    <t>Suburban Imports and Mazda of Farmington Hills</t>
  </si>
  <si>
    <t>37911 Grand River Farmington Hills</t>
  </si>
  <si>
    <t>WA1BAAFY2M2091561</t>
  </si>
  <si>
    <t>HP8250</t>
  </si>
  <si>
    <t>3GNKBHRS1LS631785</t>
  </si>
  <si>
    <t>F-150 King Ranch</t>
  </si>
  <si>
    <t>$14,450</t>
  </si>
  <si>
    <t>Piedmont Chrysler Jeep Dodge RAM</t>
  </si>
  <si>
    <t>4015 Clemson Blvd Anderson</t>
  </si>
  <si>
    <t>Chaparral/Pale Adobe</t>
  </si>
  <si>
    <t>Turbocharged Gas V6 3.5/213</t>
  </si>
  <si>
    <t>1FTFW1ET4BKD30247</t>
  </si>
  <si>
    <t>C22121A</t>
  </si>
  <si>
    <t>$77,995</t>
  </si>
  <si>
    <t>Saiga Beige</t>
  </si>
  <si>
    <t>WA1VXAF73MD032168</t>
  </si>
  <si>
    <t>A53732A</t>
  </si>
  <si>
    <t>$27,959</t>
  </si>
  <si>
    <t>Volkswagen of Streetsboro</t>
  </si>
  <si>
    <t>855 Classic Dr Streetsboro</t>
  </si>
  <si>
    <t>WAUDNAF45JA040442</t>
  </si>
  <si>
    <t>040442F01</t>
  </si>
  <si>
    <t>Impala LT</t>
  </si>
  <si>
    <t>$2,300</t>
  </si>
  <si>
    <t>Graydon</t>
  </si>
  <si>
    <t>Williston</t>
  </si>
  <si>
    <t>240.0HP 3.9L V6 Cylinder Engine Gasoline Fuel</t>
  </si>
  <si>
    <t>2G1WC581469316469</t>
  </si>
  <si>
    <t>$22,500</t>
  </si>
  <si>
    <t>Joe Maus Mazda</t>
  </si>
  <si>
    <t>6735 E Independence Blvd Charlotte</t>
  </si>
  <si>
    <t>1C4RJEBG3FC871994</t>
  </si>
  <si>
    <t>9715A</t>
  </si>
  <si>
    <t>$22,084</t>
  </si>
  <si>
    <t>Vaden Chevrolet Brunswick</t>
  </si>
  <si>
    <t>121 Altama Connector Brunswick</t>
  </si>
  <si>
    <t>3FA6P0CD9LR206450</t>
  </si>
  <si>
    <t>LR206450</t>
  </si>
  <si>
    <t>$84,811</t>
  </si>
  <si>
    <t>Sullivan Cadillac</t>
  </si>
  <si>
    <t>4040 SW College Rd Ocala</t>
  </si>
  <si>
    <t>Dark Walnut</t>
  </si>
  <si>
    <t>1GKS2DKL5MR319224</t>
  </si>
  <si>
    <t>C363500A</t>
  </si>
  <si>
    <t>$32,727</t>
  </si>
  <si>
    <t>2T3YFREVXJW521072</t>
  </si>
  <si>
    <t>P6769</t>
  </si>
  <si>
    <t>$32,099</t>
  </si>
  <si>
    <t>JTMYFREV0JJ205064</t>
  </si>
  <si>
    <t>CJJ205064</t>
  </si>
  <si>
    <t>WBAJA5C54JWA39422</t>
  </si>
  <si>
    <t>CJWA39422</t>
  </si>
  <si>
    <t>Encore Sport Touring</t>
  </si>
  <si>
    <t>$23,718</t>
  </si>
  <si>
    <t>Cappellino Buick GMC</t>
  </si>
  <si>
    <t>5411 Transit Rd Williamsville</t>
  </si>
  <si>
    <t>KL4CJ2SBXKB913662</t>
  </si>
  <si>
    <t>6309M</t>
  </si>
  <si>
    <t>$62,998</t>
  </si>
  <si>
    <t>Audi South Orlando</t>
  </si>
  <si>
    <t>4725 Vineland Rd Orlando</t>
  </si>
  <si>
    <t>Dragon Orange Metallic</t>
  </si>
  <si>
    <t>Sarder Brown</t>
  </si>
  <si>
    <t>WA1FVBF12KD020201</t>
  </si>
  <si>
    <t>KD020201</t>
  </si>
  <si>
    <t>$21,762</t>
  </si>
  <si>
    <t>Napleton Chrysler Jeep Dodge RAM</t>
  </si>
  <si>
    <t>1460 E Osceola Pkwy Kissimmee</t>
  </si>
  <si>
    <t>2T3ZFREV4JW428049</t>
  </si>
  <si>
    <t>JW428049</t>
  </si>
  <si>
    <t>$29,800</t>
  </si>
  <si>
    <t>Ide Honda</t>
  </si>
  <si>
    <t>875 Panorama Trail S Rochester</t>
  </si>
  <si>
    <t>2HKRW2H51KH640239</t>
  </si>
  <si>
    <t>UH12976</t>
  </si>
  <si>
    <t>$23,279</t>
  </si>
  <si>
    <t>3VV1B7AXXKM113894</t>
  </si>
  <si>
    <t>P5385</t>
  </si>
  <si>
    <t>$44,999</t>
  </si>
  <si>
    <t>Jaguar Land Rover Chantilly</t>
  </si>
  <si>
    <t>4120 Auto Park Cir Chantilly</t>
  </si>
  <si>
    <t>SADFP2FX5L1011200</t>
  </si>
  <si>
    <t>Z11200PX</t>
  </si>
  <si>
    <t>911 Carrera</t>
  </si>
  <si>
    <t>Cobalt Blue Metallic</t>
  </si>
  <si>
    <t>Natural Brown</t>
  </si>
  <si>
    <t>3.6L horizontally-opposed DOHC 24V 6-cyl engine-inc: dry sump lu</t>
  </si>
  <si>
    <t>WP0CA29958S765857</t>
  </si>
  <si>
    <t>8S765857</t>
  </si>
  <si>
    <t>MDX Touring</t>
  </si>
  <si>
    <t>JP Motors</t>
  </si>
  <si>
    <t>7411 Centreville Rd Manassas</t>
  </si>
  <si>
    <t>2HNYD188X5H549256</t>
  </si>
  <si>
    <t>2P771090</t>
  </si>
  <si>
    <t>WA1VAAF7XJD027787</t>
  </si>
  <si>
    <t>TJD027787</t>
  </si>
  <si>
    <t>5N1DL0MM0KC520802</t>
  </si>
  <si>
    <t>$26,181</t>
  </si>
  <si>
    <t>Alexander Nissan</t>
  </si>
  <si>
    <t>10 Alexander Drive Muncy</t>
  </si>
  <si>
    <t>CVT with Xtronic</t>
  </si>
  <si>
    <t>5N1DR2MMXKC627026</t>
  </si>
  <si>
    <t>NU7595</t>
  </si>
  <si>
    <t>$48,750</t>
  </si>
  <si>
    <t>Heritage Volkswagen Parkville</t>
  </si>
  <si>
    <t>9215 Harford Road Baltimore</t>
  </si>
  <si>
    <t>2T2HZMDA8MC300766</t>
  </si>
  <si>
    <t>OU300766</t>
  </si>
  <si>
    <t>$78,900</t>
  </si>
  <si>
    <t>Delray Buick GMC</t>
  </si>
  <si>
    <t>2400 S Federal Hwy Delray Beach</t>
  </si>
  <si>
    <t>Gas V8 6.2L/</t>
  </si>
  <si>
    <t>1GKS1JKL7MR267421</t>
  </si>
  <si>
    <t>P267421U</t>
  </si>
  <si>
    <t>$269,998</t>
  </si>
  <si>
    <t>Carrio Motor Cars</t>
  </si>
  <si>
    <t>2300 N State Road-7 Lauderhill</t>
  </si>
  <si>
    <t>ZPBUA1ZL0KLA02357</t>
  </si>
  <si>
    <t>A02357</t>
  </si>
  <si>
    <t>JTJBM7FX3J5194891</t>
  </si>
  <si>
    <t>Luxury Motors Florida</t>
  </si>
  <si>
    <t>2200 South Federal Highway Fort Lauderdale</t>
  </si>
  <si>
    <t>WBXHT3C38J5K21788</t>
  </si>
  <si>
    <t>UC1788</t>
  </si>
  <si>
    <t>KL7CJKSB6LB086487</t>
  </si>
  <si>
    <t>J102793A</t>
  </si>
  <si>
    <t>$72,500</t>
  </si>
  <si>
    <t>WA1CVAF14KD046750</t>
  </si>
  <si>
    <t>KD046750</t>
  </si>
  <si>
    <t>19XFC2F69LE014645</t>
  </si>
  <si>
    <t>H7905A</t>
  </si>
  <si>
    <t>$31,800</t>
  </si>
  <si>
    <t>Banister Nissan of Chesapeake</t>
  </si>
  <si>
    <t>930 N Battlefield Blvd Chesapeake</t>
  </si>
  <si>
    <t>2FMPK4K92LBA56306</t>
  </si>
  <si>
    <t>P7837</t>
  </si>
  <si>
    <t>$34,599</t>
  </si>
  <si>
    <t>Bridgewater Nissan</t>
  </si>
  <si>
    <t>1400 US-22 Bridgewater</t>
  </si>
  <si>
    <t>5N1AT2MV5LC795591</t>
  </si>
  <si>
    <t>1935A</t>
  </si>
  <si>
    <t>Lester Glenn Chevrolet Freehold</t>
  </si>
  <si>
    <t>3712 US-9 Freehold Township</t>
  </si>
  <si>
    <t>5J8TC2H32KL043837</t>
  </si>
  <si>
    <t>KL04383A</t>
  </si>
  <si>
    <t>$23,835</t>
  </si>
  <si>
    <t>NYC Motor Cars</t>
  </si>
  <si>
    <t>3748 Boston Road Bronx</t>
  </si>
  <si>
    <t>Dakota Gray Metallic</t>
  </si>
  <si>
    <t>WAUGFAFC9GN143785</t>
  </si>
  <si>
    <t>UC1504F</t>
  </si>
  <si>
    <t>WBXHU7C55K3H45213</t>
  </si>
  <si>
    <t>B27288</t>
  </si>
  <si>
    <t>$21,890</t>
  </si>
  <si>
    <t>Barry Automotive Group</t>
  </si>
  <si>
    <t>166 Connell Highway Newport</t>
  </si>
  <si>
    <t>02840</t>
  </si>
  <si>
    <t>WBXHT3C37G5E51656</t>
  </si>
  <si>
    <t>S6049</t>
  </si>
  <si>
    <t>$31,850</t>
  </si>
  <si>
    <t>2HKRW2H86KH639923</t>
  </si>
  <si>
    <t>201134A</t>
  </si>
  <si>
    <t>$43,788</t>
  </si>
  <si>
    <t>Audi Mission Viejo</t>
  </si>
  <si>
    <t>28451 Marguerite Pkwy Mission Viejo</t>
  </si>
  <si>
    <t>SALZP2FX6LH032517</t>
  </si>
  <si>
    <t>A220748A</t>
  </si>
  <si>
    <t>$24,465</t>
  </si>
  <si>
    <t>Concord Chevrolet</t>
  </si>
  <si>
    <t>1330 Concord Avenue Concord</t>
  </si>
  <si>
    <t>5N1DR2CM1LC599507</t>
  </si>
  <si>
    <t>LC599507PR</t>
  </si>
  <si>
    <t>5YJ3E1EC2LF742011</t>
  </si>
  <si>
    <t>A3 2.0T Premium</t>
  </si>
  <si>
    <t>$21,515</t>
  </si>
  <si>
    <t>Audi Peoria</t>
  </si>
  <si>
    <t>16900 N 88th Dr Peoria</t>
  </si>
  <si>
    <t>Brilliant Red</t>
  </si>
  <si>
    <t>WAUB8GFF1G1024122</t>
  </si>
  <si>
    <t>G1024122</t>
  </si>
  <si>
    <t>$66,440</t>
  </si>
  <si>
    <t>4JGED6EB7JA100627</t>
  </si>
  <si>
    <t>00989406</t>
  </si>
  <si>
    <t>$28,595</t>
  </si>
  <si>
    <t>AutoNation Honda 104</t>
  </si>
  <si>
    <t>2999 W 104th Ave Westminster</t>
  </si>
  <si>
    <t>5J6RM4H99GL011362</t>
  </si>
  <si>
    <t>GL011362</t>
  </si>
  <si>
    <t>4JGDA5HB1JB184996</t>
  </si>
  <si>
    <t>$55,135</t>
  </si>
  <si>
    <t>Doug's Lynnwood Mazda</t>
  </si>
  <si>
    <t xml:space="preserve"> 22214 Highway 99 Edmonds</t>
  </si>
  <si>
    <t>WDDWK8EB8KF788822</t>
  </si>
  <si>
    <t>220712D</t>
  </si>
  <si>
    <t>Journey SE</t>
  </si>
  <si>
    <t>Gray's Used Cars</t>
  </si>
  <si>
    <t>4332 SW 33rd St Oklahoma City</t>
  </si>
  <si>
    <t>3C4PDCBB4KT863232</t>
  </si>
  <si>
    <t>WA1BVAF15KD024333</t>
  </si>
  <si>
    <t>KD024333</t>
  </si>
  <si>
    <t>Atlas 3.6 V6 SE w/ Technology</t>
  </si>
  <si>
    <t>Volkswagen of Alamo Heights</t>
  </si>
  <si>
    <t>1402 NE Interstate 410 Loop San Antonio</t>
  </si>
  <si>
    <t>1V2WR2CA6MC596069</t>
  </si>
  <si>
    <t>MC596069</t>
  </si>
  <si>
    <t>$37,811</t>
  </si>
  <si>
    <t>JTJAARBZ8L5004142</t>
  </si>
  <si>
    <t>LP004142</t>
  </si>
  <si>
    <t>$27,994</t>
  </si>
  <si>
    <t>Vandergriff Chevrolet</t>
  </si>
  <si>
    <t>1200 W Interstate 20 P.O. Box 180189 Arlington</t>
  </si>
  <si>
    <t>2GNAXNEV7L6232230</t>
  </si>
  <si>
    <t>L6232230</t>
  </si>
  <si>
    <t>$46,857</t>
  </si>
  <si>
    <t>5UXTY3C05M9F54303</t>
  </si>
  <si>
    <t>3FA6P0T95LR172924</t>
  </si>
  <si>
    <t>BP12233</t>
  </si>
  <si>
    <t>$29,717</t>
  </si>
  <si>
    <t>4T1M11AK3LU386555</t>
  </si>
  <si>
    <t>LU386555</t>
  </si>
  <si>
    <t>$66,989</t>
  </si>
  <si>
    <t>WA1CVAF10KD033249</t>
  </si>
  <si>
    <t>KD033249</t>
  </si>
  <si>
    <t>Metro Nissan of Dallas</t>
  </si>
  <si>
    <t>4707 Lyndon B Johnson Fwy Farmers Branch</t>
  </si>
  <si>
    <t>WBAJE5C52JWA97467</t>
  </si>
  <si>
    <t>P2039</t>
  </si>
  <si>
    <t>$64,975</t>
  </si>
  <si>
    <t>WAUV2AF21KN097582</t>
  </si>
  <si>
    <t>097582</t>
  </si>
  <si>
    <t>$36,880</t>
  </si>
  <si>
    <t>WA1ANAFY5K2091325</t>
  </si>
  <si>
    <t>091325</t>
  </si>
  <si>
    <t>$32,494</t>
  </si>
  <si>
    <t>55SWF4JB5JU279849</t>
  </si>
  <si>
    <t>1L2008C</t>
  </si>
  <si>
    <t>$34,700</t>
  </si>
  <si>
    <t>JTEBU5JR7G5348779</t>
  </si>
  <si>
    <t>348779A</t>
  </si>
  <si>
    <t>1FMCU9J99KUA37865</t>
  </si>
  <si>
    <t>FA34074</t>
  </si>
  <si>
    <t>Sentra SV</t>
  </si>
  <si>
    <t>Superior Nissan of Fayetteville</t>
  </si>
  <si>
    <t>3372 N College Ave Fayetteville</t>
  </si>
  <si>
    <t>Rosewood Metallic</t>
  </si>
  <si>
    <t>3N1AB8CV9MY274588</t>
  </si>
  <si>
    <t>Y2505</t>
  </si>
  <si>
    <t>$59,992</t>
  </si>
  <si>
    <t>1GYS3HKJ8KR379147</t>
  </si>
  <si>
    <t>PKR379147</t>
  </si>
  <si>
    <t>$49,491</t>
  </si>
  <si>
    <t>5XYP5DHC8LG023708</t>
  </si>
  <si>
    <t>PLG023708B</t>
  </si>
  <si>
    <t>Charger GT</t>
  </si>
  <si>
    <t>$35,259</t>
  </si>
  <si>
    <t>2C3CDXHG7MH581885</t>
  </si>
  <si>
    <t>RMH581885</t>
  </si>
  <si>
    <t>$35,698</t>
  </si>
  <si>
    <t>Ron Craft Chevrolet Cadillac</t>
  </si>
  <si>
    <t>4114 Highway 10 East Baytown</t>
  </si>
  <si>
    <t>5J8YD4H52HL002567</t>
  </si>
  <si>
    <t>THL002567</t>
  </si>
  <si>
    <t>$47,827</t>
  </si>
  <si>
    <t>1C6SRFJT9KN808242</t>
  </si>
  <si>
    <t>C276506B</t>
  </si>
  <si>
    <t>$41,548</t>
  </si>
  <si>
    <t>Landers Kia</t>
  </si>
  <si>
    <t>201 COLONEL GLENN PLAZA LOOP Little Rock</t>
  </si>
  <si>
    <t>1C4RJFBG4KC808015</t>
  </si>
  <si>
    <t>C808015W</t>
  </si>
  <si>
    <t>2FMPK4J98KBB11325</t>
  </si>
  <si>
    <t>MNY9094</t>
  </si>
  <si>
    <t>F-150 Platinum</t>
  </si>
  <si>
    <t>1FTEW1E48KFD43371</t>
  </si>
  <si>
    <t>N9284A</t>
  </si>
  <si>
    <t>Traverse LTZ</t>
  </si>
  <si>
    <t>Luther Brookdale Chevrolet</t>
  </si>
  <si>
    <t>6701 Brooklyn Blvd BROOKLYN CENTER</t>
  </si>
  <si>
    <t>1GNKVJKD7GJ123984</t>
  </si>
  <si>
    <t>PB14679B</t>
  </si>
  <si>
    <t>$40,982</t>
  </si>
  <si>
    <t>Maplewood Toyota</t>
  </si>
  <si>
    <t>2873 Maplewood Dr Maplewood</t>
  </si>
  <si>
    <t>JTMA1RFV0KD515276</t>
  </si>
  <si>
    <t>P21766</t>
  </si>
  <si>
    <t>$30,795</t>
  </si>
  <si>
    <t>Frank Leta Honda</t>
  </si>
  <si>
    <t>500 Auto Mall Dr O'Fallon</t>
  </si>
  <si>
    <t>1HGCV1F38KA064811</t>
  </si>
  <si>
    <t>220577A</t>
  </si>
  <si>
    <t>$39,750</t>
  </si>
  <si>
    <t>W1N4N4HB1MJ181036</t>
  </si>
  <si>
    <t>M21005</t>
  </si>
  <si>
    <t>Honda of Harvey</t>
  </si>
  <si>
    <t>1845 Westbank Expressway Harvey</t>
  </si>
  <si>
    <t>5FNYF5H5XKB040038</t>
  </si>
  <si>
    <t>V32811A</t>
  </si>
  <si>
    <t>RX 350 F Sport Performance</t>
  </si>
  <si>
    <t>Lexus of Brookfield</t>
  </si>
  <si>
    <t>20001 W Bluemound Rd Brookfield</t>
  </si>
  <si>
    <t>2T2YZMDA8LC218437</t>
  </si>
  <si>
    <t>PWS1431</t>
  </si>
  <si>
    <t>Audi North Shore</t>
  </si>
  <si>
    <t>4400 W Brown Deer Rd Milwaukee</t>
  </si>
  <si>
    <t>WA1BNAFY0J2208148</t>
  </si>
  <si>
    <t>JTMWFREV7JJ153567</t>
  </si>
  <si>
    <t>T2214A</t>
  </si>
  <si>
    <t>5FNYF6H58KB100923</t>
  </si>
  <si>
    <t>A29767A</t>
  </si>
  <si>
    <t>Continental Black Label</t>
  </si>
  <si>
    <t>$38,980</t>
  </si>
  <si>
    <t>1LN6L9BC2J5602945</t>
  </si>
  <si>
    <t>P5697A</t>
  </si>
  <si>
    <t>$11,790</t>
  </si>
  <si>
    <t>Van Horn Budget Auto of Plymouth</t>
  </si>
  <si>
    <t>W5908 Willow Rd Plymouth</t>
  </si>
  <si>
    <t>Gold Mist Metallic</t>
  </si>
  <si>
    <t>Neutral</t>
  </si>
  <si>
    <t>3.6L V6 24V GDI DOHC Flexible Fuel</t>
  </si>
  <si>
    <t>2G1WG5E33C1279161</t>
  </si>
  <si>
    <t>G711765</t>
  </si>
  <si>
    <t>$48,403</t>
  </si>
  <si>
    <t>Andy Mohr Chevrolet</t>
  </si>
  <si>
    <t>2712 E. Main St. Plainfield</t>
  </si>
  <si>
    <t>1GYKPCRS7LZ100861</t>
  </si>
  <si>
    <t>PV13148</t>
  </si>
  <si>
    <t>$51,111</t>
  </si>
  <si>
    <t>Gates Chevy World</t>
  </si>
  <si>
    <t>636 W Mckinley Ave Mishawaka</t>
  </si>
  <si>
    <t>1GNEVKKW1LJ114938</t>
  </si>
  <si>
    <t>M8393A</t>
  </si>
  <si>
    <t>$31,210</t>
  </si>
  <si>
    <t>1GKKNKLS4LZ141936</t>
  </si>
  <si>
    <t>2X44391</t>
  </si>
  <si>
    <t>3GTU9FEL9MG130857</t>
  </si>
  <si>
    <t>MG130857</t>
  </si>
  <si>
    <t>$47,260</t>
  </si>
  <si>
    <t>Volvo Cars of Marietta</t>
  </si>
  <si>
    <t>1195 Cobb Pkwy S Marietta</t>
  </si>
  <si>
    <t>2T2BZMCA5KC190537</t>
  </si>
  <si>
    <t>QC11605R</t>
  </si>
  <si>
    <t>Al Serra Auto Plaza</t>
  </si>
  <si>
    <t>6201 S Saginaw Rd Grand Blanc Charter Township</t>
  </si>
  <si>
    <t>1GNEVGKW2KJ176635</t>
  </si>
  <si>
    <t>2205026A</t>
  </si>
  <si>
    <t>$36,750</t>
  </si>
  <si>
    <t>Szott M-59 Dodge</t>
  </si>
  <si>
    <t>2565 Highland Rd Highland</t>
  </si>
  <si>
    <t>Northsky Blue Metallic</t>
  </si>
  <si>
    <t>1GCRYDED8KZ366810</t>
  </si>
  <si>
    <t>KZ366810</t>
  </si>
  <si>
    <t>Suburban Toyota of Farmington Hills</t>
  </si>
  <si>
    <t>25000 Haggerty Rd Farmington Hills</t>
  </si>
  <si>
    <t>1GCRYBEH5KZ288865</t>
  </si>
  <si>
    <t>AT4065</t>
  </si>
  <si>
    <t>Suburban Cadillac of Troy</t>
  </si>
  <si>
    <t>1810 Maplelawn Troy</t>
  </si>
  <si>
    <t>5GAEVAKW0KJ273467</t>
  </si>
  <si>
    <t>A29066</t>
  </si>
  <si>
    <t>Suburban Buick GMC of Troy</t>
  </si>
  <si>
    <t>1850 W. Maple Rd. Troy</t>
  </si>
  <si>
    <t>KL4CJASBXKB894962</t>
  </si>
  <si>
    <t>U02449</t>
  </si>
  <si>
    <t>Vyletel Buick - GMC - Volkswagen</t>
  </si>
  <si>
    <t>40555 Van Dyke Sterling Heights</t>
  </si>
  <si>
    <t>5GAEVAKW3KJ270157</t>
  </si>
  <si>
    <t>165122A</t>
  </si>
  <si>
    <t>$29,524</t>
  </si>
  <si>
    <t>4S4BSANC7K3254216</t>
  </si>
  <si>
    <t>PRT43522</t>
  </si>
  <si>
    <t>$26,189</t>
  </si>
  <si>
    <t>Rallye Red</t>
  </si>
  <si>
    <t>2HGFC2F61LH601850</t>
  </si>
  <si>
    <t>PLH601850</t>
  </si>
  <si>
    <t>$29,749</t>
  </si>
  <si>
    <t>1FM5K8D87JGA12701</t>
  </si>
  <si>
    <t>CJGA12701</t>
  </si>
  <si>
    <t>Legacy 2.5i Sport</t>
  </si>
  <si>
    <t>$23,869</t>
  </si>
  <si>
    <t>Urse Dodge Chrysler Jeep RAM of Fairmont</t>
  </si>
  <si>
    <t>14 Tygart Mall Loop White Hall</t>
  </si>
  <si>
    <t>4S3BNAS63J3028828</t>
  </si>
  <si>
    <t>22244A</t>
  </si>
  <si>
    <t>Pilot EX-L w/ Navigation</t>
  </si>
  <si>
    <t>$19,552</t>
  </si>
  <si>
    <t>Courtesy Palm Harbor Honda</t>
  </si>
  <si>
    <t>31975 US Hwy 19 N Palm Harbor</t>
  </si>
  <si>
    <t>Polished Metal Metallic</t>
  </si>
  <si>
    <t>5FNYF4H78DB007098</t>
  </si>
  <si>
    <t>CPH230017A</t>
  </si>
  <si>
    <t>5XYRGDLC9MG035409</t>
  </si>
  <si>
    <t>G035409</t>
  </si>
  <si>
    <t>$48,398</t>
  </si>
  <si>
    <t>Dan Vaden Chevrolet</t>
  </si>
  <si>
    <t>9393 Abercorn St Savannah</t>
  </si>
  <si>
    <t>1GNSKHKC5KR344759</t>
  </si>
  <si>
    <t>KR344759</t>
  </si>
  <si>
    <t>$22,282</t>
  </si>
  <si>
    <t>4JGDF7CE6DA200750</t>
  </si>
  <si>
    <t>CMT222256A</t>
  </si>
  <si>
    <t>$69,622</t>
  </si>
  <si>
    <t>Elder Ford of Tampa</t>
  </si>
  <si>
    <t>9560 North Florida Avenue Tampa</t>
  </si>
  <si>
    <t>5YJYGDEE7MF189053</t>
  </si>
  <si>
    <t>MF189053T</t>
  </si>
  <si>
    <t>LC 500 Base</t>
  </si>
  <si>
    <t>$67,490</t>
  </si>
  <si>
    <t>JTHHP5AY9JA001450</t>
  </si>
  <si>
    <t>A001450</t>
  </si>
  <si>
    <t>$37,099</t>
  </si>
  <si>
    <t>5FNYF5H55MB006074</t>
  </si>
  <si>
    <t>O194222A</t>
  </si>
  <si>
    <t>Brandon Ford</t>
  </si>
  <si>
    <t>9090 E Adamo Dr Tampa</t>
  </si>
  <si>
    <t>55SWF8DB4KU300629</t>
  </si>
  <si>
    <t>SL6660A</t>
  </si>
  <si>
    <t>$53,950</t>
  </si>
  <si>
    <t>4JGFB4KB0LA008331</t>
  </si>
  <si>
    <t>LA008331</t>
  </si>
  <si>
    <t>$45,936</t>
  </si>
  <si>
    <t>West Herr Subaru</t>
  </si>
  <si>
    <t>3559 Southwestern Blvd Orchard Park</t>
  </si>
  <si>
    <t>Burgundy Velvet</t>
  </si>
  <si>
    <t>2LMPJ8K95LBL01159</t>
  </si>
  <si>
    <t>LA22Z0681</t>
  </si>
  <si>
    <t>$56,871</t>
  </si>
  <si>
    <t>Fields BMW of Daytona</t>
  </si>
  <si>
    <t>1050 N Tomoka Farms Rd Daytona Beach</t>
  </si>
  <si>
    <t>5UXCR6C58KLL13911</t>
  </si>
  <si>
    <t>D9N02731A</t>
  </si>
  <si>
    <t>Off Lease Only Orlando</t>
  </si>
  <si>
    <t>8443 McCoy Road Orlando</t>
  </si>
  <si>
    <t>JM3TCADY5K0312593</t>
  </si>
  <si>
    <t>P364004B</t>
  </si>
  <si>
    <t>1C4GJXAG4JW152670</t>
  </si>
  <si>
    <t>$22,588</t>
  </si>
  <si>
    <t>2T3WFREV4JW412999</t>
  </si>
  <si>
    <t>BW412999</t>
  </si>
  <si>
    <t>$19,993</t>
  </si>
  <si>
    <t>5XYPGDA34GG147338</t>
  </si>
  <si>
    <t>GG147338</t>
  </si>
  <si>
    <t>Blaise Alexander Ford</t>
  </si>
  <si>
    <t>2265 Old Turnpike Rd Lewisburg</t>
  </si>
  <si>
    <t>1FM5K8D87JGA75863</t>
  </si>
  <si>
    <t>LU8185A</t>
  </si>
  <si>
    <t>Faulkner Honda</t>
  </si>
  <si>
    <t>2008 Paxton St Harrisburg</t>
  </si>
  <si>
    <t>7FARW2H83KE024913</t>
  </si>
  <si>
    <t>KE024913</t>
  </si>
  <si>
    <t>$44,495</t>
  </si>
  <si>
    <t>5UXTY5C04LLT33902</t>
  </si>
  <si>
    <t>P64731</t>
  </si>
  <si>
    <t>$24,374</t>
  </si>
  <si>
    <t>2HGFC2F63LH586025</t>
  </si>
  <si>
    <t>TLH586025</t>
  </si>
  <si>
    <t>$33,214</t>
  </si>
  <si>
    <t>55SWF8DB8KU289988</t>
  </si>
  <si>
    <t>KU289988</t>
  </si>
  <si>
    <t>1GYKNCRS0JZ208581</t>
  </si>
  <si>
    <t>C159973A</t>
  </si>
  <si>
    <t>$38,971</t>
  </si>
  <si>
    <t>4JGDA5JB0JB150073</t>
  </si>
  <si>
    <t>JB150073</t>
  </si>
  <si>
    <t>$7,950</t>
  </si>
  <si>
    <t>JTDEPRAE5LJ009579</t>
  </si>
  <si>
    <t>009579</t>
  </si>
  <si>
    <t>NYE Buick GMC</t>
  </si>
  <si>
    <t>1421 Genesee Street Oneida</t>
  </si>
  <si>
    <t>1C4RJFBG2KC612736</t>
  </si>
  <si>
    <t>CW2532A</t>
  </si>
  <si>
    <t>$35,299</t>
  </si>
  <si>
    <t>2FMPK4K90KBB78600</t>
  </si>
  <si>
    <t>B64356</t>
  </si>
  <si>
    <t>Enclave Leather</t>
  </si>
  <si>
    <t>$25,744</t>
  </si>
  <si>
    <t>Hertz Car Sales Warminster</t>
  </si>
  <si>
    <t>330 W Street Rd Warminster</t>
  </si>
  <si>
    <t>5GAKVBKD2HJ291341</t>
  </si>
  <si>
    <t>$11,999</t>
  </si>
  <si>
    <t>Keyless Motors</t>
  </si>
  <si>
    <t>1849 Morris Ave Union</t>
  </si>
  <si>
    <t>5UXZV4C55BL401907</t>
  </si>
  <si>
    <t>$212,990</t>
  </si>
  <si>
    <t>G manufaktur Dark Olive Green magno</t>
  </si>
  <si>
    <t>W1NYC7HJ6LX349720</t>
  </si>
  <si>
    <t>MAJ1165</t>
  </si>
  <si>
    <t>$55,000</t>
  </si>
  <si>
    <t>WA1VAAF73KD049552</t>
  </si>
  <si>
    <t>D049552P</t>
  </si>
  <si>
    <t>Gold Coast Cadillac</t>
  </si>
  <si>
    <t>2123 State Route 35 Oakhurst</t>
  </si>
  <si>
    <t>07755</t>
  </si>
  <si>
    <t>1GYKNCRS3KZ235629</t>
  </si>
  <si>
    <t>N545A</t>
  </si>
  <si>
    <t>$28,932</t>
  </si>
  <si>
    <t>Executive Jeep</t>
  </si>
  <si>
    <t>900 Universal Dr N North Haven</t>
  </si>
  <si>
    <t>1C4RJFBG0HC873453</t>
  </si>
  <si>
    <t>P8802</t>
  </si>
  <si>
    <t>Mazda3 FWD w/Premium Package</t>
  </si>
  <si>
    <t>$25,287</t>
  </si>
  <si>
    <t>3MZBPAEM8KM103346</t>
  </si>
  <si>
    <t>25101A</t>
  </si>
  <si>
    <t>Planet Subaru</t>
  </si>
  <si>
    <t>596 Washington Street Hanover</t>
  </si>
  <si>
    <t>4S4BTANC9M3176344</t>
  </si>
  <si>
    <t>U6485</t>
  </si>
  <si>
    <t>$46,996</t>
  </si>
  <si>
    <t>JTJBM7FX8K5239017</t>
  </si>
  <si>
    <t>L239017</t>
  </si>
  <si>
    <t>$51,588</t>
  </si>
  <si>
    <t>Land Rover Pasadena</t>
  </si>
  <si>
    <t>3485 East Colorado Boulevard Pasadena</t>
  </si>
  <si>
    <t>SALYL2EX3KA786684</t>
  </si>
  <si>
    <t>LP1532</t>
  </si>
  <si>
    <t>Sapphire Blue Metallic</t>
  </si>
  <si>
    <t>WP1AB2A54HLB15889</t>
  </si>
  <si>
    <t>HLB15889</t>
  </si>
  <si>
    <t>$99,980</t>
  </si>
  <si>
    <t>WDDZF8KB5KA547464</t>
  </si>
  <si>
    <t>KA547464</t>
  </si>
  <si>
    <t>Scion</t>
  </si>
  <si>
    <t>xB Base</t>
  </si>
  <si>
    <t>$13,492</t>
  </si>
  <si>
    <t>JTLZE4FE0FJ070396</t>
  </si>
  <si>
    <t>FJ070396</t>
  </si>
  <si>
    <t>3MW5R1J0XM8B82637</t>
  </si>
  <si>
    <t>LM8B82637</t>
  </si>
  <si>
    <t>$25,955</t>
  </si>
  <si>
    <t>19XFC2F6XKE210978</t>
  </si>
  <si>
    <t>KE210978</t>
  </si>
  <si>
    <t>$25,714</t>
  </si>
  <si>
    <t>4S4BSANC9H3245428</t>
  </si>
  <si>
    <t>H3245428</t>
  </si>
  <si>
    <t>$26,792</t>
  </si>
  <si>
    <t>19XFC2F67KE039431</t>
  </si>
  <si>
    <t>P73815</t>
  </si>
  <si>
    <t>$60,827</t>
  </si>
  <si>
    <t>5UXCR6C05LLL75580</t>
  </si>
  <si>
    <t>X541427A</t>
  </si>
  <si>
    <t>Mediterranean Blue Metallic</t>
  </si>
  <si>
    <t>WBA4Z3C04L5N84024</t>
  </si>
  <si>
    <t>X541172B</t>
  </si>
  <si>
    <t>Atlas 3.6 V6 SEL</t>
  </si>
  <si>
    <t>$46,599</t>
  </si>
  <si>
    <t>Auto House Tempe</t>
  </si>
  <si>
    <t>360 S. Smith Road Tempe</t>
  </si>
  <si>
    <t>1V2BR2CA7MC537868</t>
  </si>
  <si>
    <t>AH537868</t>
  </si>
  <si>
    <t>$57,999</t>
  </si>
  <si>
    <t>5UXCR6C01L9C43075</t>
  </si>
  <si>
    <t>NTL9C43075</t>
  </si>
  <si>
    <t>$17,500</t>
  </si>
  <si>
    <t>Bob Howard Chevrolet</t>
  </si>
  <si>
    <t>13130 Broadway Ext Oklahoma City</t>
  </si>
  <si>
    <t>Passion</t>
  </si>
  <si>
    <t>KL8CB6SA8LC402912</t>
  </si>
  <si>
    <t>LC402912</t>
  </si>
  <si>
    <t>James Wood AutoPark</t>
  </si>
  <si>
    <t>3906 I-35 E. South Denton</t>
  </si>
  <si>
    <t>1GYKNCRS3KZ169812</t>
  </si>
  <si>
    <t>P18065</t>
  </si>
  <si>
    <t>$46,554</t>
  </si>
  <si>
    <t>5J8TC1H66ML013389</t>
  </si>
  <si>
    <t>ML013389</t>
  </si>
  <si>
    <t>$43,468</t>
  </si>
  <si>
    <t>5J8TC1H50ML009572</t>
  </si>
  <si>
    <t>ML009572A</t>
  </si>
  <si>
    <t>$32,298</t>
  </si>
  <si>
    <t>5N1DL0MN6KC519758</t>
  </si>
  <si>
    <t>KC519758</t>
  </si>
  <si>
    <t>Biscay Blue Metallic</t>
  </si>
  <si>
    <t>WP1AA2AY4KDA01180</t>
  </si>
  <si>
    <t>KDA01180</t>
  </si>
  <si>
    <t>$36,499</t>
  </si>
  <si>
    <t>Don Davis Ford</t>
  </si>
  <si>
    <t>633 N Watson Rd Arlington</t>
  </si>
  <si>
    <t>5FNYF6H55KB024092</t>
  </si>
  <si>
    <t>D12749</t>
  </si>
  <si>
    <t>$28,895</t>
  </si>
  <si>
    <t>AutoNation Honda Lewisville</t>
  </si>
  <si>
    <t>601 Waters Ridge Dr Lewisville</t>
  </si>
  <si>
    <t>2HKRW5H34KH411795</t>
  </si>
  <si>
    <t>KH411795</t>
  </si>
  <si>
    <t>$35,417</t>
  </si>
  <si>
    <t>Round Rock Nissan</t>
  </si>
  <si>
    <t>3050 N Interstate 35 Round Rock</t>
  </si>
  <si>
    <t>1GYKNCRS5JZ143498</t>
  </si>
  <si>
    <t>JZ143498</t>
  </si>
  <si>
    <t>Sierra 2500 Denali</t>
  </si>
  <si>
    <t>$77,980</t>
  </si>
  <si>
    <t>Covert Ford</t>
  </si>
  <si>
    <t>11514 Research Blvd Austin</t>
  </si>
  <si>
    <t>Turbocharged Diesel V8 6.6L/403</t>
  </si>
  <si>
    <t>1GT49REY5LF199090</t>
  </si>
  <si>
    <t>2225587A</t>
  </si>
  <si>
    <t>Covert Buick GMC Austin</t>
  </si>
  <si>
    <t>11750 Research Blvd Austin</t>
  </si>
  <si>
    <t>1GKS2HKJ5JR365105</t>
  </si>
  <si>
    <t>PB7483D</t>
  </si>
  <si>
    <t>$30,439</t>
  </si>
  <si>
    <t>5N1DL0MN5LC533054</t>
  </si>
  <si>
    <t>RLC533054</t>
  </si>
  <si>
    <t>55SWF8DB7KU303475</t>
  </si>
  <si>
    <t>A03475</t>
  </si>
  <si>
    <t>$18,553</t>
  </si>
  <si>
    <t>WDDHF5KB0EB062125</t>
  </si>
  <si>
    <t>EB062125A</t>
  </si>
  <si>
    <t>$25,611</t>
  </si>
  <si>
    <t>Toyota of Paris</t>
  </si>
  <si>
    <t>3235 New Loop 286 Paris</t>
  </si>
  <si>
    <t>2FMGK5D82JBA05203</t>
  </si>
  <si>
    <t>TJBA05203</t>
  </si>
  <si>
    <t>$19,399</t>
  </si>
  <si>
    <t>1HGCT2B89FA005995</t>
  </si>
  <si>
    <t>FA005995</t>
  </si>
  <si>
    <t>Country Hill Motors of Merriam</t>
  </si>
  <si>
    <t>6639 E. Frontage Rd Mission</t>
  </si>
  <si>
    <t>2FMPK4K91KBB93199</t>
  </si>
  <si>
    <t>$24,521</t>
  </si>
  <si>
    <t>Planet Ford 59</t>
  </si>
  <si>
    <t>19000 Eastex Freeway Humble</t>
  </si>
  <si>
    <t>3FA6P0T97LR173282</t>
  </si>
  <si>
    <t>P18746</t>
  </si>
  <si>
    <t>$26,987</t>
  </si>
  <si>
    <t>Landers Toyota</t>
  </si>
  <si>
    <t>10825 Colonel Glenn Road Little Rock</t>
  </si>
  <si>
    <t>2GNAXUEV7L6239561</t>
  </si>
  <si>
    <t>L6239561</t>
  </si>
  <si>
    <t>SHHFK7G45KU202924</t>
  </si>
  <si>
    <t>I222924RE</t>
  </si>
  <si>
    <t>JTMDFREV6HJ167123</t>
  </si>
  <si>
    <t>W21508</t>
  </si>
  <si>
    <t>Dahl Toyota</t>
  </si>
  <si>
    <t>1077 W Service Dr Winona</t>
  </si>
  <si>
    <t>5TDDGRFH9KS052497</t>
  </si>
  <si>
    <t>4P1293</t>
  </si>
  <si>
    <t>Marty Cancila Dodge Chrysler Jeep Ram of Florissant</t>
  </si>
  <si>
    <t>2175 N. Hwy 67 Florissant</t>
  </si>
  <si>
    <t>5N1DL0MM5KC509343</t>
  </si>
  <si>
    <t>32014-1</t>
  </si>
  <si>
    <t>$26,483</t>
  </si>
  <si>
    <t>3VV0B7AX0LM011484</t>
  </si>
  <si>
    <t>V22131A</t>
  </si>
  <si>
    <t>Dennis</t>
  </si>
  <si>
    <t>Chicago</t>
  </si>
  <si>
    <t>1FM5K8F87EGA47905</t>
  </si>
  <si>
    <t>$53,444</t>
  </si>
  <si>
    <t>WA1C4AFY7K2065305</t>
  </si>
  <si>
    <t>AD065305</t>
  </si>
  <si>
    <t>$54,987</t>
  </si>
  <si>
    <t>1C4SDJCT0MC574286</t>
  </si>
  <si>
    <t>MC574286</t>
  </si>
  <si>
    <t>$74,025</t>
  </si>
  <si>
    <t>5YJYGDEE6LF046397</t>
  </si>
  <si>
    <t>PV13218</t>
  </si>
  <si>
    <t>ILX Premium Package</t>
  </si>
  <si>
    <t>19UDE2F7XMA003217</t>
  </si>
  <si>
    <t>S228860B</t>
  </si>
  <si>
    <t>$69,998</t>
  </si>
  <si>
    <t>4JGFB4JB3MA482535</t>
  </si>
  <si>
    <t>P482535</t>
  </si>
  <si>
    <t>Traverse LS</t>
  </si>
  <si>
    <t>$34,869</t>
  </si>
  <si>
    <t>1GNERFKWXLJ150641</t>
  </si>
  <si>
    <t>93211C</t>
  </si>
  <si>
    <t>7FARW1H88KE036551</t>
  </si>
  <si>
    <t>KE036551</t>
  </si>
  <si>
    <t>1GKKNKLAXKZ259074</t>
  </si>
  <si>
    <t>DP21916B</t>
  </si>
  <si>
    <t>$61,648</t>
  </si>
  <si>
    <t>Evolution Cars</t>
  </si>
  <si>
    <t>2014 Iris Dr SW Conyers</t>
  </si>
  <si>
    <t>5YJSA1E21JF280746</t>
  </si>
  <si>
    <t>JF280746</t>
  </si>
  <si>
    <t>$43,899</t>
  </si>
  <si>
    <t>Crown Chrysler Jeep Dodge RAM</t>
  </si>
  <si>
    <t>6350 Perimeter Loop Rd Dublin</t>
  </si>
  <si>
    <t>1C4RJFCT7KC641578</t>
  </si>
  <si>
    <t>32P355</t>
  </si>
  <si>
    <t>$31,733</t>
  </si>
  <si>
    <t>Great Lakes Honda</t>
  </si>
  <si>
    <t>43 Pruitt Blvd Akron</t>
  </si>
  <si>
    <t>7FARW2H89KE002205</t>
  </si>
  <si>
    <t>85610A</t>
  </si>
  <si>
    <t>Ken Ganley Nissan Mayfield</t>
  </si>
  <si>
    <t>6060 Mayfield Rd Mayfield Heights</t>
  </si>
  <si>
    <t>1GYKNDRS3KZ289020</t>
  </si>
  <si>
    <t>30406T</t>
  </si>
  <si>
    <t>Accord LX 1.5T</t>
  </si>
  <si>
    <t>Morganton Honda</t>
  </si>
  <si>
    <t>1600 Burkemont Ave Morganton</t>
  </si>
  <si>
    <t>Crystal Black</t>
  </si>
  <si>
    <t>1HGCV1F18LA114655</t>
  </si>
  <si>
    <t>Y184D</t>
  </si>
  <si>
    <t>$48,985</t>
  </si>
  <si>
    <t>Love Buick GMC</t>
  </si>
  <si>
    <t>736 Saturn Pkwy Columbia</t>
  </si>
  <si>
    <t>3GTP1PEC9JG253659</t>
  </si>
  <si>
    <t>P9326</t>
  </si>
  <si>
    <t>$45,678</t>
  </si>
  <si>
    <t>Atlas Beige</t>
  </si>
  <si>
    <t>WAUEAAF4XMA057855</t>
  </si>
  <si>
    <t>SL4010</t>
  </si>
  <si>
    <t>$35,580</t>
  </si>
  <si>
    <t xml:space="preserve">Mercedes-Benz of Pittsburgh </t>
  </si>
  <si>
    <t>4709 Baum Blvd Pittsburgh</t>
  </si>
  <si>
    <t>55SWF8EB6KU285887</t>
  </si>
  <si>
    <t>D12040A</t>
  </si>
  <si>
    <t>$43,970</t>
  </si>
  <si>
    <t>1GYKNCRS9KZ275214</t>
  </si>
  <si>
    <t>C22F178A</t>
  </si>
  <si>
    <t>$21,888</t>
  </si>
  <si>
    <t>5YFEPRAE7LP123160</t>
  </si>
  <si>
    <t>MC850353U</t>
  </si>
  <si>
    <t>Van Bortel Subaru of Victor</t>
  </si>
  <si>
    <t>6327 State Route 96 Victor</t>
  </si>
  <si>
    <t>5TDJZRFH7KS998790</t>
  </si>
  <si>
    <t>56131A</t>
  </si>
  <si>
    <t>Coliseum Grey</t>
  </si>
  <si>
    <t>KM8J3CA46HU550818</t>
  </si>
  <si>
    <t>$58,185</t>
  </si>
  <si>
    <t>KMUHB4SB0MU037337</t>
  </si>
  <si>
    <t>P22955</t>
  </si>
  <si>
    <t>5YJ3E1EB7MF050657</t>
  </si>
  <si>
    <t>0KW44807</t>
  </si>
  <si>
    <t>$71,730</t>
  </si>
  <si>
    <t>WA1CVAF12KD019868</t>
  </si>
  <si>
    <t>UA26088</t>
  </si>
  <si>
    <t>Fred's Executive Auto</t>
  </si>
  <si>
    <t>14538 Richmond Hwy Woodbridge</t>
  </si>
  <si>
    <t>5N1DL0MM8JC506757</t>
  </si>
  <si>
    <t>$50,593</t>
  </si>
  <si>
    <t>5UXCR6C5XKLL52533</t>
  </si>
  <si>
    <t>KLL52533</t>
  </si>
  <si>
    <t>$41,774</t>
  </si>
  <si>
    <t>5UXTR9C52KLP97608</t>
  </si>
  <si>
    <t>P97608AN</t>
  </si>
  <si>
    <t>$44,881</t>
  </si>
  <si>
    <t>designo Diamond White Metallic</t>
  </si>
  <si>
    <t>WDDZF4KB2JA372355</t>
  </si>
  <si>
    <t>A22291</t>
  </si>
  <si>
    <t>$43,881</t>
  </si>
  <si>
    <t>WA1AAAFY2M2108824</t>
  </si>
  <si>
    <t>VLM2108824</t>
  </si>
  <si>
    <t>$59,970</t>
  </si>
  <si>
    <t>5UXCR6C00L9D57231</t>
  </si>
  <si>
    <t>B67409D</t>
  </si>
  <si>
    <t>Park Avenue Autos</t>
  </si>
  <si>
    <t>101 Park Ave and Route 130 N Collingswood</t>
  </si>
  <si>
    <t>08108</t>
  </si>
  <si>
    <t>WAUBFGFF3F1009254</t>
  </si>
  <si>
    <t>09254</t>
  </si>
  <si>
    <t>2FMGK5D83KBA32332</t>
  </si>
  <si>
    <t>A32332</t>
  </si>
  <si>
    <t>$14,899</t>
  </si>
  <si>
    <t>JTHBK1GG4D2001978</t>
  </si>
  <si>
    <t>001978</t>
  </si>
  <si>
    <t>1C4RDJDG3KC559746</t>
  </si>
  <si>
    <t>KC55974A</t>
  </si>
  <si>
    <t>MajorWorld Chevy</t>
  </si>
  <si>
    <t>43-40 Northern Blvd Long Island City</t>
  </si>
  <si>
    <t>WBAJE7C57KWD55351</t>
  </si>
  <si>
    <t>M65983</t>
  </si>
  <si>
    <t>Jaguar Land Rover White Plains</t>
  </si>
  <si>
    <t>295 E Main St Elmsford</t>
  </si>
  <si>
    <t>YV4A22PM6K1460468</t>
  </si>
  <si>
    <t>K1460468</t>
  </si>
  <si>
    <t>5UXKR0C57JL077095</t>
  </si>
  <si>
    <t>JL077095T</t>
  </si>
  <si>
    <t>Red Quartz Tintcoat</t>
  </si>
  <si>
    <t>1GKKNULS8KZ219113</t>
  </si>
  <si>
    <t>KZ219113P</t>
  </si>
  <si>
    <t>Fafama Auto Sales</t>
  </si>
  <si>
    <t>5 Cape Rd Milford</t>
  </si>
  <si>
    <t>Ruby Wine</t>
  </si>
  <si>
    <t>4 Cylinder</t>
  </si>
  <si>
    <t>KM8J3CA42HU251729</t>
  </si>
  <si>
    <t>$63,993</t>
  </si>
  <si>
    <t>WDDXJ8FB7GA009825</t>
  </si>
  <si>
    <t>N071188B</t>
  </si>
  <si>
    <t>Rover Range Rover Evoque Pure</t>
  </si>
  <si>
    <t>$19,943</t>
  </si>
  <si>
    <t>Almond / Espresso</t>
  </si>
  <si>
    <t>SALVP2BG7DH811043</t>
  </si>
  <si>
    <t>DH811043</t>
  </si>
  <si>
    <t>$39,981</t>
  </si>
  <si>
    <t>McGee Toyota of Epping</t>
  </si>
  <si>
    <t>58 Calef Highway Epping</t>
  </si>
  <si>
    <t>03042</t>
  </si>
  <si>
    <t>5FNYF6H5XLB044582</t>
  </si>
  <si>
    <t>P6190</t>
  </si>
  <si>
    <t>$25,261</t>
  </si>
  <si>
    <t>Hertz Car Sales Lynn</t>
  </si>
  <si>
    <t>592-596 Lynnway Lynn</t>
  </si>
  <si>
    <t>JN8AT2MV7LW138489</t>
  </si>
  <si>
    <t>Grand Cherokee High Altitude</t>
  </si>
  <si>
    <t>$39,944</t>
  </si>
  <si>
    <t>McGee Chevrolet</t>
  </si>
  <si>
    <t>1455 New State Hwy Raynham</t>
  </si>
  <si>
    <t>02767</t>
  </si>
  <si>
    <t>1C4RJFCG6JC284766</t>
  </si>
  <si>
    <t>M1039C</t>
  </si>
  <si>
    <t>$36,991</t>
  </si>
  <si>
    <t>Lexus of Woodland Hills</t>
  </si>
  <si>
    <t>21701 Ventura Blvd Los Angeles</t>
  </si>
  <si>
    <t>2T2ZZMCA9KC128959</t>
  </si>
  <si>
    <t>T22L0964</t>
  </si>
  <si>
    <t>$19,592</t>
  </si>
  <si>
    <t>Audi Van Nuys</t>
  </si>
  <si>
    <t>5239 Van Nuys Boulevard Los Angeles</t>
  </si>
  <si>
    <t>WA1LFAFP7EA054896</t>
  </si>
  <si>
    <t>EA054896T</t>
  </si>
  <si>
    <t>Topline Automotive Inc.</t>
  </si>
  <si>
    <t>840 E Garvey Ave Monterey Park</t>
  </si>
  <si>
    <t>W1N0G8EB1LF825057</t>
  </si>
  <si>
    <t>WA1ANAFY8L2064802</t>
  </si>
  <si>
    <t>A220652A</t>
  </si>
  <si>
    <t>WDDWF4KB3GR135659</t>
  </si>
  <si>
    <t>$73,677</t>
  </si>
  <si>
    <t>5UXCW2C00L9C57261</t>
  </si>
  <si>
    <t>L9C57261</t>
  </si>
  <si>
    <t>$31,200</t>
  </si>
  <si>
    <t>Toyota Walnut Creek</t>
  </si>
  <si>
    <t>2100 N Broadway Walnut Creek</t>
  </si>
  <si>
    <t>2T3DFREV2JW794196</t>
  </si>
  <si>
    <t>633396A</t>
  </si>
  <si>
    <t>Niello BMW Elk Grove</t>
  </si>
  <si>
    <t>8580 Laguna Grove Drive Elk Grove</t>
  </si>
  <si>
    <t>5UXTY9C05L9B12008</t>
  </si>
  <si>
    <t>E22339</t>
  </si>
  <si>
    <t>$27,334</t>
  </si>
  <si>
    <t>Lithia Hyundai of Reno</t>
  </si>
  <si>
    <t>2620 Kietzke Ln Reno</t>
  </si>
  <si>
    <t>JTMBFREV6JJ255084</t>
  </si>
  <si>
    <t>JJ255084</t>
  </si>
  <si>
    <t>$22,245</t>
  </si>
  <si>
    <t>Camelback Hyundai</t>
  </si>
  <si>
    <t>1500 E Camelback Rd Phoenix</t>
  </si>
  <si>
    <t>KL4CJASB0KB780260</t>
  </si>
  <si>
    <t>22K629B</t>
  </si>
  <si>
    <t>$69,333</t>
  </si>
  <si>
    <t>5YJYGDEE9LF044367</t>
  </si>
  <si>
    <t>P13652</t>
  </si>
  <si>
    <t>Fiesta SE</t>
  </si>
  <si>
    <t>$14,600</t>
  </si>
  <si>
    <t>Black Shadow</t>
  </si>
  <si>
    <t>3FADP4EJ6KM130666</t>
  </si>
  <si>
    <t>AMG C 63 S</t>
  </si>
  <si>
    <t>$79,998</t>
  </si>
  <si>
    <t>designo Graphite</t>
  </si>
  <si>
    <t>WDDWJ8HB9KF823205</t>
  </si>
  <si>
    <t>KF823205</t>
  </si>
  <si>
    <t>Passport Touring</t>
  </si>
  <si>
    <t>$38,250</t>
  </si>
  <si>
    <t>5FNYF7H92LB004148</t>
  </si>
  <si>
    <t>SA25720</t>
  </si>
  <si>
    <t>$51,224</t>
  </si>
  <si>
    <t>5XYP5DHC4LG052851</t>
  </si>
  <si>
    <t>LG052851</t>
  </si>
  <si>
    <t>$67,011</t>
  </si>
  <si>
    <t>Sewell Cadillac Buick GMC</t>
  </si>
  <si>
    <t>3205 W Wall St. Midland</t>
  </si>
  <si>
    <t>1GYS4BKJ3LR115846</t>
  </si>
  <si>
    <t>H20177</t>
  </si>
  <si>
    <t>Q50 3.0t SENSORY</t>
  </si>
  <si>
    <t>$41,799</t>
  </si>
  <si>
    <t>JN1EV7CP5MM703829</t>
  </si>
  <si>
    <t>MM703829</t>
  </si>
  <si>
    <t>Passport Sport</t>
  </si>
  <si>
    <t>5FNYF8H21KB024740</t>
  </si>
  <si>
    <t>HP024740</t>
  </si>
  <si>
    <t>LYV102DLXKB224127</t>
  </si>
  <si>
    <t>KB224127L</t>
  </si>
  <si>
    <t>$41,968</t>
  </si>
  <si>
    <t>LYV102DK6KB363310</t>
  </si>
  <si>
    <t>KB363310L</t>
  </si>
  <si>
    <t>$30,993</t>
  </si>
  <si>
    <t>Honda of Denton</t>
  </si>
  <si>
    <t>4050 South I-35 East Rd Denton</t>
  </si>
  <si>
    <t>Toasted Walnut Pearl</t>
  </si>
  <si>
    <t>5TDYZRFH4HS214881</t>
  </si>
  <si>
    <t>S214881T</t>
  </si>
  <si>
    <t>$45,985</t>
  </si>
  <si>
    <t>Patriot Blue Pearlcoat</t>
  </si>
  <si>
    <t>1C6RREJT3LN235378</t>
  </si>
  <si>
    <t>LN235378</t>
  </si>
  <si>
    <t>$36,902</t>
  </si>
  <si>
    <t>1GYKNCRS7KZ150437</t>
  </si>
  <si>
    <t>KZ150437</t>
  </si>
  <si>
    <t>Atlas Cross Sport 3.6L V6 SEL</t>
  </si>
  <si>
    <t>$42,570</t>
  </si>
  <si>
    <t>Clay Cooley Chevrolet</t>
  </si>
  <si>
    <t>1251 E Airport Fwy Irving</t>
  </si>
  <si>
    <t>1V2EE2CA4LC223229</t>
  </si>
  <si>
    <t>N5116594B</t>
  </si>
  <si>
    <t>SRX Luxury Collection</t>
  </si>
  <si>
    <t>Crystal Red Tintcoat</t>
  </si>
  <si>
    <t>3GYFNBE37FS607471</t>
  </si>
  <si>
    <t>SP607471</t>
  </si>
  <si>
    <t>Corolla Hatchback SE</t>
  </si>
  <si>
    <t>$30,509</t>
  </si>
  <si>
    <t>JTND4MBE2M3116693</t>
  </si>
  <si>
    <t>M3116693P</t>
  </si>
  <si>
    <t>Acura of Omaha</t>
  </si>
  <si>
    <t>4211 South 144th St. Omaha</t>
  </si>
  <si>
    <t>SXGR</t>
  </si>
  <si>
    <t>JHLRW2H59KX011352</t>
  </si>
  <si>
    <t>33793A</t>
  </si>
  <si>
    <t>2FMPK3K93KBC23152</t>
  </si>
  <si>
    <t>FCB33922A</t>
  </si>
  <si>
    <t>$47,563</t>
  </si>
  <si>
    <t>5UXTY5C09M9H56153</t>
  </si>
  <si>
    <t>PS2746</t>
  </si>
  <si>
    <t>GLS 550 Base 4MATIC</t>
  </si>
  <si>
    <t>$44,989</t>
  </si>
  <si>
    <t>4JGDF7DE8HA838938</t>
  </si>
  <si>
    <t>HA838938</t>
  </si>
  <si>
    <t>Sienna LE Auto Access Seat</t>
  </si>
  <si>
    <t>Katy Motors Company - North LLC</t>
  </si>
  <si>
    <t>4211 S Limit Ave Sedalia</t>
  </si>
  <si>
    <t>5TDKZ3DC9KS014791</t>
  </si>
  <si>
    <t>014791</t>
  </si>
  <si>
    <t>CarMax Brooklyn Park - Now offering Curbside Pickup</t>
  </si>
  <si>
    <t>6900 Lakeland Ave N Brooklyn Park</t>
  </si>
  <si>
    <t>1GYKNBRS7HZ155947</t>
  </si>
  <si>
    <t>Tucson Value</t>
  </si>
  <si>
    <t>$27,597</t>
  </si>
  <si>
    <t>Magnetic Force</t>
  </si>
  <si>
    <t>KM8J33A47MU400825</t>
  </si>
  <si>
    <t>15667-2</t>
  </si>
  <si>
    <t>CarMax Jackson (MS) - Now offering Curbside Pickup and Home Delivery</t>
  </si>
  <si>
    <t>597 Beasley Rd Jackson</t>
  </si>
  <si>
    <t>WDC0G4JBXKF580550</t>
  </si>
  <si>
    <t>Haggerty Ford</t>
  </si>
  <si>
    <t>330 E Roosevelt Rd West Chicago</t>
  </si>
  <si>
    <t>2GNFLFEKXH6274959</t>
  </si>
  <si>
    <t>F3968</t>
  </si>
  <si>
    <t>$59,999</t>
  </si>
  <si>
    <t>designo Diamond White</t>
  </si>
  <si>
    <t>WDDXJ8FB2FA010511</t>
  </si>
  <si>
    <t>M221601C</t>
  </si>
  <si>
    <t>2T3F1RFV0MW186316</t>
  </si>
  <si>
    <t>G86729</t>
  </si>
  <si>
    <t>Meyer Motors</t>
  </si>
  <si>
    <t>107 Plaza Ln Plymouth</t>
  </si>
  <si>
    <t>3GCUKSEC2FG155115</t>
  </si>
  <si>
    <t>G2088A</t>
  </si>
  <si>
    <t>Perkins Motor Plex of Franklin</t>
  </si>
  <si>
    <t>1201 Lakeview Drive Franklin</t>
  </si>
  <si>
    <t>5XYP5DHC1LG052175</t>
  </si>
  <si>
    <t>052175</t>
  </si>
  <si>
    <t>Andy Mohr Kia</t>
  </si>
  <si>
    <t>8789 E US Hwy 36 Avon</t>
  </si>
  <si>
    <t>1GNERGKW1LJ197191</t>
  </si>
  <si>
    <t>KP5757A</t>
  </si>
  <si>
    <t>2T2HZMDA0MC259128</t>
  </si>
  <si>
    <t>L259128</t>
  </si>
  <si>
    <t>$31,739</t>
  </si>
  <si>
    <t>JM3KFBDM2M0327058</t>
  </si>
  <si>
    <t>RM0327058</t>
  </si>
  <si>
    <t>$21,987</t>
  </si>
  <si>
    <t>Dan Cummins Chevrolet Buick of Paris</t>
  </si>
  <si>
    <t>1020 Martin Luther King Jr Blvd Paris</t>
  </si>
  <si>
    <t>KL4CJASB0LB327600</t>
  </si>
  <si>
    <t>111580A</t>
  </si>
  <si>
    <t>Carl Black Hiram</t>
  </si>
  <si>
    <t>3929 Jimmy Lee Smith Pkwy Hiram</t>
  </si>
  <si>
    <t>designo Mocha Black</t>
  </si>
  <si>
    <t>WDDUG8CB1FA112842</t>
  </si>
  <si>
    <t>P504532A</t>
  </si>
  <si>
    <t>1GYKNCRS0KZ147153</t>
  </si>
  <si>
    <t>P504618</t>
  </si>
  <si>
    <t>WDDUG8CB1FA134761</t>
  </si>
  <si>
    <t>Auto Locators</t>
  </si>
  <si>
    <t>4116 Airport Hwy Louisville</t>
  </si>
  <si>
    <t>1N4AA6AP1GC430215</t>
  </si>
  <si>
    <t>L34</t>
  </si>
  <si>
    <t>1GYKNCRSXKZ208184</t>
  </si>
  <si>
    <t>2204481A</t>
  </si>
  <si>
    <t>$39,471</t>
  </si>
  <si>
    <t>1GKS2BKC2LR254822</t>
  </si>
  <si>
    <t>$34,300</t>
  </si>
  <si>
    <t>1C4RJFBG6KC762686</t>
  </si>
  <si>
    <t>2M780P</t>
  </si>
  <si>
    <t>1C4RJFAG4KC786633</t>
  </si>
  <si>
    <t>220846P</t>
  </si>
  <si>
    <t>Magellan Gray Metallic</t>
  </si>
  <si>
    <t>WBA7E4C59KGV69936</t>
  </si>
  <si>
    <t>P6531</t>
  </si>
  <si>
    <t>$45,800</t>
  </si>
  <si>
    <t>KM8R4DHE3MU249177</t>
  </si>
  <si>
    <t>H42396A</t>
  </si>
  <si>
    <t>$38,932</t>
  </si>
  <si>
    <t>2T3N1RFV5KC053951</t>
  </si>
  <si>
    <t>KC053951P</t>
  </si>
  <si>
    <t>$30,989</t>
  </si>
  <si>
    <t>5J6RW1H89KA021734</t>
  </si>
  <si>
    <t>PKA021734</t>
  </si>
  <si>
    <t>$24,533</t>
  </si>
  <si>
    <t>Great Lakes Hyundai</t>
  </si>
  <si>
    <t>9630 State Route 14 Streetsboro</t>
  </si>
  <si>
    <t>Scarlet Red</t>
  </si>
  <si>
    <t>5NMS2CAD5KH116156</t>
  </si>
  <si>
    <t>16156P</t>
  </si>
  <si>
    <t>$24,489</t>
  </si>
  <si>
    <t>JTDEPMAE5MJ152441</t>
  </si>
  <si>
    <t>PMJ152441</t>
  </si>
  <si>
    <t>$47,899</t>
  </si>
  <si>
    <t>1C4RJFLTXMC666641</t>
  </si>
  <si>
    <t>MC666641</t>
  </si>
  <si>
    <t>$18,200</t>
  </si>
  <si>
    <t>Hyundai of New Port Richey</t>
  </si>
  <si>
    <t>3936 US-19 New Port Richey</t>
  </si>
  <si>
    <t>5NPD84LF0LH510910</t>
  </si>
  <si>
    <t>LH510910</t>
  </si>
  <si>
    <t>$40,890</t>
  </si>
  <si>
    <t>Mercedes-Benz of Clearwater</t>
  </si>
  <si>
    <t>19820 US Hwy 19 N. Clearwater</t>
  </si>
  <si>
    <t>W1K5J4GB6LN089412</t>
  </si>
  <si>
    <t>J2143A</t>
  </si>
  <si>
    <t>$28,739</t>
  </si>
  <si>
    <t>JF2SKAJC7LH506627</t>
  </si>
  <si>
    <t>RLH506627</t>
  </si>
  <si>
    <t>$42,922</t>
  </si>
  <si>
    <t>JN8AZ2NFXK9686070</t>
  </si>
  <si>
    <t>V686070</t>
  </si>
  <si>
    <t>$26,937</t>
  </si>
  <si>
    <t>West Herr Ford Lincoln</t>
  </si>
  <si>
    <t>10 Campbell Blvd Getzville</t>
  </si>
  <si>
    <t>1FMCU9J93KUA01010</t>
  </si>
  <si>
    <t>LAC220317A</t>
  </si>
  <si>
    <t>$409,999</t>
  </si>
  <si>
    <t>Monaco Motor Group</t>
  </si>
  <si>
    <t>6427 Milner Blvd</t>
  </si>
  <si>
    <t>Suite</t>
  </si>
  <si>
    <t>WDCYC3KF4HX268950</t>
  </si>
  <si>
    <t>2T3F1RFVXLC108934</t>
  </si>
  <si>
    <t>Koons Sterling Ford</t>
  </si>
  <si>
    <t>46869 Harry Byrd Hwy Sterling</t>
  </si>
  <si>
    <t>5J8YD4H50KL022906</t>
  </si>
  <si>
    <t>000P9591</t>
  </si>
  <si>
    <t>$39,788</t>
  </si>
  <si>
    <t>2T2BZMCA5JC139022</t>
  </si>
  <si>
    <t>TC139022</t>
  </si>
  <si>
    <t>$43,895</t>
  </si>
  <si>
    <t>Rosenthal Chevrolet</t>
  </si>
  <si>
    <t>6500 Little River Turnpike Alexandria</t>
  </si>
  <si>
    <t>JTJBM7FX9K5215146</t>
  </si>
  <si>
    <t>215146AN</t>
  </si>
  <si>
    <t>Escalade ESV Base</t>
  </si>
  <si>
    <t>Cherner Brothers Auto Brokers</t>
  </si>
  <si>
    <t>10566 Metropolitan Ave Kensington</t>
  </si>
  <si>
    <t>1GYS4GKJ3FR215611</t>
  </si>
  <si>
    <t>4527A</t>
  </si>
  <si>
    <t>Heritage Toyota CDJR of Harrisburg</t>
  </si>
  <si>
    <t>6060 Allentown Blvd. Harrisburg</t>
  </si>
  <si>
    <t>5TDDZRFH6JS853090</t>
  </si>
  <si>
    <t>YU853090</t>
  </si>
  <si>
    <t>$55,495</t>
  </si>
  <si>
    <t>Porsche Towson</t>
  </si>
  <si>
    <t>700 Kenilworth Dr. Towson</t>
  </si>
  <si>
    <t>JTJAM7BX1M5284028</t>
  </si>
  <si>
    <t>M5284028</t>
  </si>
  <si>
    <t>$27,608</t>
  </si>
  <si>
    <t>Palm Beach Toyota</t>
  </si>
  <si>
    <t>200 S Congress Ave West Palm Beach</t>
  </si>
  <si>
    <t>4T1G11AK2LU906189</t>
  </si>
  <si>
    <t>LU906189</t>
  </si>
  <si>
    <t>F-PACE 25t Premium</t>
  </si>
  <si>
    <t>$41,590</t>
  </si>
  <si>
    <t>Latte / Ebony</t>
  </si>
  <si>
    <t>SADCJ2FX7KA612367</t>
  </si>
  <si>
    <t>KA612367</t>
  </si>
  <si>
    <t>$24,980</t>
  </si>
  <si>
    <t>1C4PJLDB5KD272385</t>
  </si>
  <si>
    <t>HP13009</t>
  </si>
  <si>
    <t>$23,280</t>
  </si>
  <si>
    <t>2HGFC2F63LH581908</t>
  </si>
  <si>
    <t>HR745092A</t>
  </si>
  <si>
    <t>Acadia SLE-2</t>
  </si>
  <si>
    <t>1GKKNSLS3KZ260219</t>
  </si>
  <si>
    <t>BG0268</t>
  </si>
  <si>
    <t>Mercedes-Benz Doylestown</t>
  </si>
  <si>
    <t>3664 North Easton Road Doylestown</t>
  </si>
  <si>
    <t>WDDWF8EB5KR500743</t>
  </si>
  <si>
    <t>KR500743</t>
  </si>
  <si>
    <t>Thompson Toyota</t>
  </si>
  <si>
    <t>122 W Swamp Rd Doylestown</t>
  </si>
  <si>
    <t>Crystal White Silica</t>
  </si>
  <si>
    <t>4S3GTAC64K3734721</t>
  </si>
  <si>
    <t>94024A</t>
  </si>
  <si>
    <t>Freehold Hyundai</t>
  </si>
  <si>
    <t>4065 US Highway 9 North Freehold</t>
  </si>
  <si>
    <t>5NMS3CADXLH206594</t>
  </si>
  <si>
    <t>HLH206594U</t>
  </si>
  <si>
    <t>Coliseum Gray</t>
  </si>
  <si>
    <t>KM8J3CAL3KU034592</t>
  </si>
  <si>
    <t>U3446</t>
  </si>
  <si>
    <t>5UXTY5C07L9B80514</t>
  </si>
  <si>
    <t>L9B80514</t>
  </si>
  <si>
    <t>5J8YD4H08LL018351</t>
  </si>
  <si>
    <t>P10471</t>
  </si>
  <si>
    <t>Paragon Acura</t>
  </si>
  <si>
    <t>5602 Northern Blvd Woodside</t>
  </si>
  <si>
    <t>3PCAJ5M34KF124523</t>
  </si>
  <si>
    <t>U28182</t>
  </si>
  <si>
    <t>YV4102PK5K1418488</t>
  </si>
  <si>
    <t>UV9268</t>
  </si>
  <si>
    <t>$61,998</t>
  </si>
  <si>
    <t>WA1AVAF14KD015389</t>
  </si>
  <si>
    <t>AB4719</t>
  </si>
  <si>
    <t>$26,752</t>
  </si>
  <si>
    <t>JTMBFREV9JJ202301</t>
  </si>
  <si>
    <t>221131A</t>
  </si>
  <si>
    <t>$28,650</t>
  </si>
  <si>
    <t>2HKRW2H5XKH660294</t>
  </si>
  <si>
    <t>200961A</t>
  </si>
  <si>
    <t>Lexus of Glendale</t>
  </si>
  <si>
    <t>1221 S Brand Blvd Glendale</t>
  </si>
  <si>
    <t>JTJBM7FX0K5235088</t>
  </si>
  <si>
    <t>T28889</t>
  </si>
  <si>
    <t>WDCTG4GB1KJ581359</t>
  </si>
  <si>
    <t>$34,383</t>
  </si>
  <si>
    <t>Fletcher Jones Motorcars of Fremont</t>
  </si>
  <si>
    <t>5760 Cushing Pkwy Fremont</t>
  </si>
  <si>
    <t>WDCTG4GB3KU017193</t>
  </si>
  <si>
    <t>M11807A</t>
  </si>
  <si>
    <t>S-Class S 450</t>
  </si>
  <si>
    <t>$67,837</t>
  </si>
  <si>
    <t>WDDUG6GB6KA487439</t>
  </si>
  <si>
    <t>5UXCR6C54KLL05563</t>
  </si>
  <si>
    <t>KLL05563L</t>
  </si>
  <si>
    <t>$29,599</t>
  </si>
  <si>
    <t>ZARFAECN4J7592013</t>
  </si>
  <si>
    <t>CJ7592013</t>
  </si>
  <si>
    <t>$64,692</t>
  </si>
  <si>
    <t>5UXCR6C05M9D80263</t>
  </si>
  <si>
    <t>M9D80263</t>
  </si>
  <si>
    <t>$48,595</t>
  </si>
  <si>
    <t>Shottenkirk Hyundai of Granbury</t>
  </si>
  <si>
    <t>4960 E US Hwy 377 Granbury</t>
  </si>
  <si>
    <t>1C6SRFJT4LN169995</t>
  </si>
  <si>
    <t>LN169995H</t>
  </si>
  <si>
    <t>$45,968</t>
  </si>
  <si>
    <t>YV4102CK2K1511250</t>
  </si>
  <si>
    <t>K1511250A</t>
  </si>
  <si>
    <t>Escalade Platinum</t>
  </si>
  <si>
    <t>$82,900</t>
  </si>
  <si>
    <t>Cavender Cadillac</t>
  </si>
  <si>
    <t>7625 N Loop 1604 E San Antonio</t>
  </si>
  <si>
    <t>1GYS4DKJ7LR252400</t>
  </si>
  <si>
    <t>LR252400P</t>
  </si>
  <si>
    <t>$41,459</t>
  </si>
  <si>
    <t>AutoNation Hyundai North Richland Hills</t>
  </si>
  <si>
    <t>7724 NE Loop 820 North Richland Hills</t>
  </si>
  <si>
    <t>Passion Red Tintcoat</t>
  </si>
  <si>
    <t>5XYRK4LF0MG063110</t>
  </si>
  <si>
    <t>MG063110</t>
  </si>
  <si>
    <t>5FNYF6H53KB062159</t>
  </si>
  <si>
    <t>M15979A</t>
  </si>
  <si>
    <t>$44,700</t>
  </si>
  <si>
    <t>WA1BNAFY9L2073691</t>
  </si>
  <si>
    <t>L2073691</t>
  </si>
  <si>
    <t>$48,591</t>
  </si>
  <si>
    <t>Vandergriff Hyundai</t>
  </si>
  <si>
    <t>1120 Interstate 20 West Arlington</t>
  </si>
  <si>
    <t>1FTEW1C47LKD07750</t>
  </si>
  <si>
    <t>LKD07750</t>
  </si>
  <si>
    <t>$32,161</t>
  </si>
  <si>
    <t>Friendly Chevrolet</t>
  </si>
  <si>
    <t>2754 N Stemmons Fwy Dallas</t>
  </si>
  <si>
    <t>1GKKNKLA9KZ274097</t>
  </si>
  <si>
    <t>P274097</t>
  </si>
  <si>
    <t>WP1AA2A59MLB02519</t>
  </si>
  <si>
    <t>423695A</t>
  </si>
  <si>
    <t>H&amp;H Chevrolet</t>
  </si>
  <si>
    <t>4645 S 84th St Ralston</t>
  </si>
  <si>
    <t>1GNEVGKW8KJ280577</t>
  </si>
  <si>
    <t>WDDZF4JB1HA152460</t>
  </si>
  <si>
    <t>HA152460</t>
  </si>
  <si>
    <t>$72,999</t>
  </si>
  <si>
    <t>Sterling McCall Toyota Fort Bend</t>
  </si>
  <si>
    <t>20465 Southwest Freeway Richmond</t>
  </si>
  <si>
    <t>WA1VXAF7XMD027856</t>
  </si>
  <si>
    <t>MD027856</t>
  </si>
  <si>
    <t>Fred Haas Toyota World</t>
  </si>
  <si>
    <t>20400 Interstate 45 Frontage Road Spring</t>
  </si>
  <si>
    <t>7FARW2H56KE032039</t>
  </si>
  <si>
    <t>KE032039P</t>
  </si>
  <si>
    <t>Tejas Toyota</t>
  </si>
  <si>
    <t>19011 US-59 Humble</t>
  </si>
  <si>
    <t>5TDYZRFH3HS232238</t>
  </si>
  <si>
    <t>45481A</t>
  </si>
  <si>
    <t>$43,852</t>
  </si>
  <si>
    <t>Bob Brown Chevrolet</t>
  </si>
  <si>
    <t>3600 111th St Urbandale</t>
  </si>
  <si>
    <t>1GNEVKKW4LJ233258</t>
  </si>
  <si>
    <t>NF145655B</t>
  </si>
  <si>
    <t>$52,632</t>
  </si>
  <si>
    <t>1GKS2GKC4LR203609</t>
  </si>
  <si>
    <t>LR203609</t>
  </si>
  <si>
    <t>Rudy Luther Toyota</t>
  </si>
  <si>
    <t>8805 Wayzata Blvd Minneapolis</t>
  </si>
  <si>
    <t>JTEBU5JR4K5718062</t>
  </si>
  <si>
    <t>221167A</t>
  </si>
  <si>
    <t>$49,295</t>
  </si>
  <si>
    <t>Luther Brookdale Honda</t>
  </si>
  <si>
    <t>6800 Brooklyn Blvd Minneapolis</t>
  </si>
  <si>
    <t>1C6SRFJT9LN148205</t>
  </si>
  <si>
    <t>P30664A</t>
  </si>
  <si>
    <t>5FNYF6H50KB075502</t>
  </si>
  <si>
    <t>P291684A</t>
  </si>
  <si>
    <t>4S4BSANC0H3324969</t>
  </si>
  <si>
    <t>73677A</t>
  </si>
  <si>
    <t>$28,370</t>
  </si>
  <si>
    <t>2C4RC1BG9KR650453</t>
  </si>
  <si>
    <t>95174C</t>
  </si>
  <si>
    <t>320 i</t>
  </si>
  <si>
    <t>CarMax Memphis - Now offering Curbside Pickup</t>
  </si>
  <si>
    <t>7771 Highway #64 Memphis</t>
  </si>
  <si>
    <t>WBA8A9C58JAC99938</t>
  </si>
  <si>
    <t>Patriot Latitude</t>
  </si>
  <si>
    <t>$9,890</t>
  </si>
  <si>
    <t>Action Auto Group LLC</t>
  </si>
  <si>
    <t>200 N Garden Ave. Roselle</t>
  </si>
  <si>
    <t>1C4NJRFB9CD689260</t>
  </si>
  <si>
    <t>G689260</t>
  </si>
  <si>
    <t>$15,745</t>
  </si>
  <si>
    <t>Bob Rohrman Schaumburg Ford</t>
  </si>
  <si>
    <t>815 E. Golf Rd. Schaumburg</t>
  </si>
  <si>
    <t>Deep Impact Blue</t>
  </si>
  <si>
    <t>1FMCU0J99DUD50056</t>
  </si>
  <si>
    <t>6023P</t>
  </si>
  <si>
    <t>$41,853</t>
  </si>
  <si>
    <t>Zeigler Chevrolet</t>
  </si>
  <si>
    <t>1230 E Golf Rd Schaumburg</t>
  </si>
  <si>
    <t>1GNSKHKC0LR269213</t>
  </si>
  <si>
    <t>RT8240</t>
  </si>
  <si>
    <t>$41,985</t>
  </si>
  <si>
    <t>Alpha Luxury Motors</t>
  </si>
  <si>
    <t>505 Ogden Ave Downers Grove</t>
  </si>
  <si>
    <t>5UXKU2C59G0N81264</t>
  </si>
  <si>
    <t>A465</t>
  </si>
  <si>
    <t>TLX Type S</t>
  </si>
  <si>
    <t>$58,588</t>
  </si>
  <si>
    <t>3.0L V6 24V GDI SOHC Turbo</t>
  </si>
  <si>
    <t>19UUB7F91MA001833</t>
  </si>
  <si>
    <t>PC11057</t>
  </si>
  <si>
    <t>Libertyville Hyundai</t>
  </si>
  <si>
    <t>1119 S Milwaukee Ave Libertyville</t>
  </si>
  <si>
    <t>2T3P1RFV6KC003133</t>
  </si>
  <si>
    <t>H29034A</t>
  </si>
  <si>
    <t>1GYKNDRS0JZ187821</t>
  </si>
  <si>
    <t>RTT2264</t>
  </si>
  <si>
    <t>Perillo BMW</t>
  </si>
  <si>
    <t>1035 N Clark St Chicago</t>
  </si>
  <si>
    <t>Dark Olive</t>
  </si>
  <si>
    <t>5UXTR9C58KLR07304</t>
  </si>
  <si>
    <t>B43400A</t>
  </si>
  <si>
    <t>Next Gear Auto Sales</t>
  </si>
  <si>
    <t>2909 East IN 32 Westfield</t>
  </si>
  <si>
    <t>JN8AZ08W94W335669</t>
  </si>
  <si>
    <t>$44,300</t>
  </si>
  <si>
    <t>Andy Mohr Buick GMC</t>
  </si>
  <si>
    <t>9295 East 131st Street Fishers</t>
  </si>
  <si>
    <t>5GAEVCKW1LJ195732</t>
  </si>
  <si>
    <t>B22099A</t>
  </si>
  <si>
    <t>$35,564</t>
  </si>
  <si>
    <t>Louisville INFINITI</t>
  </si>
  <si>
    <t>8 Swope Autocenter Dr Louisville</t>
  </si>
  <si>
    <t>Beige / Brown</t>
  </si>
  <si>
    <t>3PCAJ5M34KF128037</t>
  </si>
  <si>
    <t>220162A</t>
  </si>
  <si>
    <t>$71,987</t>
  </si>
  <si>
    <t>4JGFF5KE9LA122011</t>
  </si>
  <si>
    <t>37410A</t>
  </si>
  <si>
    <t>$39,963</t>
  </si>
  <si>
    <t>Don Ayres Honda</t>
  </si>
  <si>
    <t>4740 Lima Rd Fort Wayne</t>
  </si>
  <si>
    <t>5J6RW2H95ML016522</t>
  </si>
  <si>
    <t>221140A</t>
  </si>
  <si>
    <t>$53,486</t>
  </si>
  <si>
    <t>Lexus of Knoxville</t>
  </si>
  <si>
    <t>10315 Parkside Dr Knoxville</t>
  </si>
  <si>
    <t>Matador Red</t>
  </si>
  <si>
    <t>2T2HZMDA3MC277722</t>
  </si>
  <si>
    <t>P11567A</t>
  </si>
  <si>
    <t>$44,698</t>
  </si>
  <si>
    <t>Honda Carland</t>
  </si>
  <si>
    <t>11085 Alpharetta Hwy Roswell</t>
  </si>
  <si>
    <t>JTJBM7FX4K5235871</t>
  </si>
  <si>
    <t>K5235871</t>
  </si>
  <si>
    <t>$44,947</t>
  </si>
  <si>
    <t>Nalley Toyota of Roswell</t>
  </si>
  <si>
    <t>11130 Alpharetta Hwy Roswell</t>
  </si>
  <si>
    <t>JTJBM7FX7K5210625</t>
  </si>
  <si>
    <t>NX037485A</t>
  </si>
  <si>
    <t>$103,000</t>
  </si>
  <si>
    <t>Family Deal Direct of Ann Arbor</t>
  </si>
  <si>
    <t>3500 Jackson Road Ann Arbor</t>
  </si>
  <si>
    <t>1GYS4FKL3MR287174</t>
  </si>
  <si>
    <t>AM4974P</t>
  </si>
  <si>
    <t>5.3L V8 16V MPFI OHV Flexible Fuel</t>
  </si>
  <si>
    <t>1GNSCCE05ER177549</t>
  </si>
  <si>
    <t>L33</t>
  </si>
  <si>
    <t>LaFontaine Cadillac Buick GMC</t>
  </si>
  <si>
    <t>4000 Highland Rd Highland Charter Twp</t>
  </si>
  <si>
    <t>1G6KD5RS8KU135823</t>
  </si>
  <si>
    <t>2G1394P</t>
  </si>
  <si>
    <t>$74,481</t>
  </si>
  <si>
    <t>5UXCW2C04L9B91281</t>
  </si>
  <si>
    <t>P43271</t>
  </si>
  <si>
    <t>$37,505</t>
  </si>
  <si>
    <t>Mercedes-Benz of Easton</t>
  </si>
  <si>
    <t>4300 Morse Crossing Columbus</t>
  </si>
  <si>
    <t>WDC0G4KB5KV187849</t>
  </si>
  <si>
    <t>MU18082</t>
  </si>
  <si>
    <t>Seltos SX</t>
  </si>
  <si>
    <t>$33,186</t>
  </si>
  <si>
    <t>KNDETCA20M7182858</t>
  </si>
  <si>
    <t>61672A</t>
  </si>
  <si>
    <t>$23,700</t>
  </si>
  <si>
    <t>KM8K62AB7NU768945</t>
  </si>
  <si>
    <t>NU768945A</t>
  </si>
  <si>
    <t>Ferman Volvo Cars of Tarpon Springs</t>
  </si>
  <si>
    <t>43520 US Hwy 19 N Tarpon Springs</t>
  </si>
  <si>
    <t>YV4162UK3K2154104</t>
  </si>
  <si>
    <t>22V230A</t>
  </si>
  <si>
    <t>$26,380</t>
  </si>
  <si>
    <t>55SWF4JB2JU253113</t>
  </si>
  <si>
    <t>JU253113</t>
  </si>
  <si>
    <t>$35,170</t>
  </si>
  <si>
    <t>5N1DL0MM3KC534080</t>
  </si>
  <si>
    <t>$31,881</t>
  </si>
  <si>
    <t>Coggin Toyota at the Avenues</t>
  </si>
  <si>
    <t>11340 Philips Hwy Jacksonville</t>
  </si>
  <si>
    <t>JTEZU5JR0G5138779</t>
  </si>
  <si>
    <t>CTAP160012</t>
  </si>
  <si>
    <t>CarMax Lakeland - Now offering Curbside Pickup &amp; Home Delivery</t>
  </si>
  <si>
    <t>3223 N US Highway 98 Lakeland</t>
  </si>
  <si>
    <t>2T3W1RFV8LC068742</t>
  </si>
  <si>
    <t>Model X P90D</t>
  </si>
  <si>
    <t>$72,700</t>
  </si>
  <si>
    <t>Orlando INFINITI</t>
  </si>
  <si>
    <t>4237 Millenia Blvd Orlando</t>
  </si>
  <si>
    <t>5YJXCBE40GF011802</t>
  </si>
  <si>
    <t>P011802</t>
  </si>
  <si>
    <t>WA1BNAFY1J2223242</t>
  </si>
  <si>
    <t>$54,900</t>
  </si>
  <si>
    <t>Koons Woodbridge Hyundai</t>
  </si>
  <si>
    <t>1880 Opitz Blvd Woodbridge</t>
  </si>
  <si>
    <t>5YJ3E1EB9LF628708</t>
  </si>
  <si>
    <t>00P12384</t>
  </si>
  <si>
    <t>$31,588</t>
  </si>
  <si>
    <t>7FARW2H80KE048635</t>
  </si>
  <si>
    <t>TE048635</t>
  </si>
  <si>
    <t>Jim Coleman Cadillac</t>
  </si>
  <si>
    <t>1GNERFKW9LJ138027</t>
  </si>
  <si>
    <t>PX4923</t>
  </si>
  <si>
    <t>WA1BVAF17KD018338</t>
  </si>
  <si>
    <t>00PT5837</t>
  </si>
  <si>
    <t>Mazda3 s</t>
  </si>
  <si>
    <t>Certified MotorCars</t>
  </si>
  <si>
    <t>8201 Ritchie Highway Pasadena</t>
  </si>
  <si>
    <t>Titanium Gray Metallic</t>
  </si>
  <si>
    <t>Solid Black</t>
  </si>
  <si>
    <t>2.3L DOHC MPFI 16-valve 4-cyl engine w/variable-valve timing (V-</t>
  </si>
  <si>
    <t>JM1BK123751249428</t>
  </si>
  <si>
    <t>$26,990</t>
  </si>
  <si>
    <t>AutoNation Toyota Weston</t>
  </si>
  <si>
    <t>4050 Weston Rd Davie</t>
  </si>
  <si>
    <t>2T3H1RFV1KW037287</t>
  </si>
  <si>
    <t>KW037287</t>
  </si>
  <si>
    <t>F-PACE S</t>
  </si>
  <si>
    <t>SADCM2FV8JA291315</t>
  </si>
  <si>
    <t>JA291315</t>
  </si>
  <si>
    <t>$24,595</t>
  </si>
  <si>
    <t>Toyota of Deerfield Beach</t>
  </si>
  <si>
    <t>1441 S Federal Hwy Deerfield Beach</t>
  </si>
  <si>
    <t>JTMWFREV3JD119947</t>
  </si>
  <si>
    <t>NW209204A</t>
  </si>
  <si>
    <t>Mercedes-Benz of Princeton</t>
  </si>
  <si>
    <t>2910 U.S. 1 Lawrenceville</t>
  </si>
  <si>
    <t>4JGFB4KB7LA295943</t>
  </si>
  <si>
    <t>15001T</t>
  </si>
  <si>
    <t>MKC Standard</t>
  </si>
  <si>
    <t>$28,490</t>
  </si>
  <si>
    <t>Iced Mocha Metallic</t>
  </si>
  <si>
    <t>5LMCJ1D92KUL42241</t>
  </si>
  <si>
    <t>L2134A</t>
  </si>
  <si>
    <t>$36,570</t>
  </si>
  <si>
    <t>WBA5R7C50KFH01410</t>
  </si>
  <si>
    <t>10314U</t>
  </si>
  <si>
    <t>$31,122</t>
  </si>
  <si>
    <t>2HKRW2H86KH664076</t>
  </si>
  <si>
    <t>$47,797</t>
  </si>
  <si>
    <t>WA1BAAFY5M2097208</t>
  </si>
  <si>
    <t>L13003</t>
  </si>
  <si>
    <t>$23,877</t>
  </si>
  <si>
    <t>Bertera Chevrolet</t>
  </si>
  <si>
    <t>1187 Thorndike St Palmer</t>
  </si>
  <si>
    <t>01069</t>
  </si>
  <si>
    <t>1C4RJFBG1FC705625</t>
  </si>
  <si>
    <t>V14625A</t>
  </si>
  <si>
    <t>$35,898</t>
  </si>
  <si>
    <t>5UXTR9C51KLP86776</t>
  </si>
  <si>
    <t>BP1385XX</t>
  </si>
  <si>
    <t>$30,994</t>
  </si>
  <si>
    <t>1C4PJMDX2KD431008</t>
  </si>
  <si>
    <t>27631A</t>
  </si>
  <si>
    <t>Kelly Honda</t>
  </si>
  <si>
    <t>540 Lynnway Lynn</t>
  </si>
  <si>
    <t>7FARW2H84KE058469</t>
  </si>
  <si>
    <t>H221155A</t>
  </si>
  <si>
    <t>Escalade Premium Luxury</t>
  </si>
  <si>
    <t>$65,997</t>
  </si>
  <si>
    <t>Moss Bros. Chrysler Jeep Dodge RAM of Riverside</t>
  </si>
  <si>
    <t>8151 Auto Dr Riverside</t>
  </si>
  <si>
    <t>1GYS4CKJ4KR157706</t>
  </si>
  <si>
    <t>A206091</t>
  </si>
  <si>
    <t>Magnussen's Toyota Palo Alto</t>
  </si>
  <si>
    <t>690 San Antonio Rd Palo Alto</t>
  </si>
  <si>
    <t>JTNKHMBX1M1121943</t>
  </si>
  <si>
    <t>P121943</t>
  </si>
  <si>
    <t>$24,585</t>
  </si>
  <si>
    <t>Hertz Car Sales Roseville</t>
  </si>
  <si>
    <t>701 Riverside Ave Roseville</t>
  </si>
  <si>
    <t>JN8AT2MVXLW139605</t>
  </si>
  <si>
    <t>1GTU9FEL9KZ312653</t>
  </si>
  <si>
    <t>Y22529A</t>
  </si>
  <si>
    <t>$26,488</t>
  </si>
  <si>
    <t>Liberty GMC</t>
  </si>
  <si>
    <t>8660 W. Bell Rd. Peoria</t>
  </si>
  <si>
    <t>Caspian Blue Metallic</t>
  </si>
  <si>
    <t>5N1AT2MT4LC813545</t>
  </si>
  <si>
    <t>G20687C</t>
  </si>
  <si>
    <t>JN1BJ1CV9LW269234</t>
  </si>
  <si>
    <t>$27,765</t>
  </si>
  <si>
    <t>Mojave Sand</t>
  </si>
  <si>
    <t>KM8J33A20HU377912</t>
  </si>
  <si>
    <t>HU377912</t>
  </si>
  <si>
    <t>Corsair Standard</t>
  </si>
  <si>
    <t>$40,389</t>
  </si>
  <si>
    <t>5LMCJ1D9XMUL13881</t>
  </si>
  <si>
    <t>PMUL13881</t>
  </si>
  <si>
    <t>$58,189</t>
  </si>
  <si>
    <t>5YJSA1E20JF280950</t>
  </si>
  <si>
    <t>RJF280950</t>
  </si>
  <si>
    <t>Boise Volkswagen</t>
  </si>
  <si>
    <t>8400 W. Franklin Rd. Boise</t>
  </si>
  <si>
    <t>WA1LABF74HD021264</t>
  </si>
  <si>
    <t>P9090A</t>
  </si>
  <si>
    <t>$27,170</t>
  </si>
  <si>
    <t>Loveland Ford Lincoln</t>
  </si>
  <si>
    <t>3905 Mountain Lion Drive Loveland</t>
  </si>
  <si>
    <t>1FMCU9J9XHUD86543</t>
  </si>
  <si>
    <t>113776V</t>
  </si>
  <si>
    <t>Boardwalk Motors</t>
  </si>
  <si>
    <t>1344 17th St. SE Auburn</t>
  </si>
  <si>
    <t>WDDZF4KB9HA082527</t>
  </si>
  <si>
    <t>P1307A</t>
  </si>
  <si>
    <t>CAL Cars</t>
  </si>
  <si>
    <t>2607 N Division St Spokane</t>
  </si>
  <si>
    <t>Blue Velvet Metallic</t>
  </si>
  <si>
    <t>2GNFLFEK8F6159869</t>
  </si>
  <si>
    <t>1GKS2CKJ9HR297677</t>
  </si>
  <si>
    <t>HR297677</t>
  </si>
  <si>
    <t>4JGFB4KB8MA392795</t>
  </si>
  <si>
    <t>MA392795</t>
  </si>
  <si>
    <t>$34,957</t>
  </si>
  <si>
    <t>5J6RW2H8XKA021621</t>
  </si>
  <si>
    <t>223426A</t>
  </si>
  <si>
    <t>JM3KFBDM4J0392263</t>
  </si>
  <si>
    <t>220357C</t>
  </si>
  <si>
    <t>Mercedes-Benz Of Oklahoma City</t>
  </si>
  <si>
    <t>14240 Broadway Extension Oklahoma City</t>
  </si>
  <si>
    <t>W1KWJ8EB0MG095176</t>
  </si>
  <si>
    <t>PA7742</t>
  </si>
  <si>
    <t>$44,950</t>
  </si>
  <si>
    <t>KM8R54HE3MU212983</t>
  </si>
  <si>
    <t>MU212983A</t>
  </si>
  <si>
    <t>Texas Cars Direct</t>
  </si>
  <si>
    <t>2718 Forest Ln Dallas</t>
  </si>
  <si>
    <t>WBA7R8C08LBM58373</t>
  </si>
  <si>
    <t>M58373</t>
  </si>
  <si>
    <t>$39,089</t>
  </si>
  <si>
    <t>Autumn Metallic</t>
  </si>
  <si>
    <t>1GYFZER49KF180902</t>
  </si>
  <si>
    <t>C38660A</t>
  </si>
  <si>
    <t>$30,422</t>
  </si>
  <si>
    <t>WDDWF4JB3JR399330</t>
  </si>
  <si>
    <t>$32,120</t>
  </si>
  <si>
    <t>7FARW1H82KE035282</t>
  </si>
  <si>
    <t>MHF222092A</t>
  </si>
  <si>
    <t>$68,770</t>
  </si>
  <si>
    <t>WP1AA2AY6KDA00029</t>
  </si>
  <si>
    <t>KDA00029</t>
  </si>
  <si>
    <t>$69,560</t>
  </si>
  <si>
    <t>Lone Star Cadillac</t>
  </si>
  <si>
    <t>11675 Lyndon B Johnson Freeway Garland</t>
  </si>
  <si>
    <t>1GKS1BKD6MR151593</t>
  </si>
  <si>
    <t>MR151593A</t>
  </si>
  <si>
    <t>$45,041</t>
  </si>
  <si>
    <t>5UXTY3C00M9E40046</t>
  </si>
  <si>
    <t>XBP1476B</t>
  </si>
  <si>
    <t>$71,991</t>
  </si>
  <si>
    <t>5UXCW2C09L9B51567</t>
  </si>
  <si>
    <t>NP0289B</t>
  </si>
  <si>
    <t>$42,569</t>
  </si>
  <si>
    <t>WA1BNAFY8K2032564</t>
  </si>
  <si>
    <t>K2032564</t>
  </si>
  <si>
    <t>$71,533</t>
  </si>
  <si>
    <t>1GNSKPKD1MR201331</t>
  </si>
  <si>
    <t>R201331T</t>
  </si>
  <si>
    <t>$31,284</t>
  </si>
  <si>
    <t>Weelborg Ford</t>
  </si>
  <si>
    <t>1307 East Bridge Street Redwood Falls</t>
  </si>
  <si>
    <t>2FMPK4K82JBC60656</t>
  </si>
  <si>
    <t>5UXTY5C04M9E63552</t>
  </si>
  <si>
    <t>5805G</t>
  </si>
  <si>
    <t>GranTurismo Sport</t>
  </si>
  <si>
    <t>Umansky Maserati</t>
  </si>
  <si>
    <t>6055 Umansky Cove Memphis</t>
  </si>
  <si>
    <t>Bianco Eldorado</t>
  </si>
  <si>
    <t>4.7L V8 32V MPFI DOHC</t>
  </si>
  <si>
    <t>ZAM45VLA9E0099473</t>
  </si>
  <si>
    <t>M92090A</t>
  </si>
  <si>
    <t>Homer Skelton Ford</t>
  </si>
  <si>
    <t>6950 Hanna Cove Olive Branch</t>
  </si>
  <si>
    <t>KM8R54HE3LU094741</t>
  </si>
  <si>
    <t>10639A2</t>
  </si>
  <si>
    <t>$60,962</t>
  </si>
  <si>
    <t>Blue Diamond</t>
  </si>
  <si>
    <t>5LMJJ2JT7KEL01496</t>
  </si>
  <si>
    <t>2200509A</t>
  </si>
  <si>
    <t>3PCAJ5M37KF127867</t>
  </si>
  <si>
    <t>PKF127867</t>
  </si>
  <si>
    <t>Rod Baker Ford</t>
  </si>
  <si>
    <t>16101 S. Lincoln Hwy Plainfield</t>
  </si>
  <si>
    <t>1FMCU9J9XKUC17016</t>
  </si>
  <si>
    <t>P6025</t>
  </si>
  <si>
    <t>$30,577</t>
  </si>
  <si>
    <t>Napleton Mazda of Naperville</t>
  </si>
  <si>
    <t>2363 Aurora Ave Naperville</t>
  </si>
  <si>
    <t>1C4RJFBTXHC913387</t>
  </si>
  <si>
    <t>3P2553</t>
  </si>
  <si>
    <t>$39,540</t>
  </si>
  <si>
    <t>Chevrolet of Naperville</t>
  </si>
  <si>
    <t>1515 W Ogden Ave Naperville</t>
  </si>
  <si>
    <t>1GNSCHKCXJR208395</t>
  </si>
  <si>
    <t>P9198</t>
  </si>
  <si>
    <t>$19,973</t>
  </si>
  <si>
    <t>Miller Motors</t>
  </si>
  <si>
    <t>1196 Milwaukee Ave Burlington</t>
  </si>
  <si>
    <t>KL4CJASB5KB746413</t>
  </si>
  <si>
    <t>32165B</t>
  </si>
  <si>
    <t>Napleton Porsche of Westmont</t>
  </si>
  <si>
    <t>201 E Ogden Ave Westmont</t>
  </si>
  <si>
    <t>5UXKU2C58G0N80963</t>
  </si>
  <si>
    <t>13498A</t>
  </si>
  <si>
    <t>$49,830</t>
  </si>
  <si>
    <t>2T2HZMDA6MC269632</t>
  </si>
  <si>
    <t>A1773A</t>
  </si>
  <si>
    <t>$12,995</t>
  </si>
  <si>
    <t>Kia of Bradley</t>
  </si>
  <si>
    <t>1010 Tighe Drive Bradley</t>
  </si>
  <si>
    <t>KNAFK4A66G5474821</t>
  </si>
  <si>
    <t>B4380</t>
  </si>
  <si>
    <t>Maxima SV</t>
  </si>
  <si>
    <t>$15,000</t>
  </si>
  <si>
    <t>Java Metallic</t>
  </si>
  <si>
    <t>Cafe Latte</t>
  </si>
  <si>
    <t>1N4AA5AP4DC846989</t>
  </si>
  <si>
    <t>17062P</t>
  </si>
  <si>
    <t>Gurnee Chrysler Jeep Dodge Ram</t>
  </si>
  <si>
    <t>7255 Grand Ave Gurnee</t>
  </si>
  <si>
    <t>1C4RJFBG7JC352266</t>
  </si>
  <si>
    <t>G25422A</t>
  </si>
  <si>
    <t>$31,286</t>
  </si>
  <si>
    <t>JM3KFBDM0K0638145</t>
  </si>
  <si>
    <t>MBS3341</t>
  </si>
  <si>
    <t>Your Choice Autos Waukegan</t>
  </si>
  <si>
    <t>2741 Belvidere Rd Waukegan</t>
  </si>
  <si>
    <t>Engine: 1.5L I-4 DOHC 16-Valve Turbocharged</t>
  </si>
  <si>
    <t>SHHFK7H55HU200770</t>
  </si>
  <si>
    <t>KYC-200770</t>
  </si>
  <si>
    <t>Adam Auto Group</t>
  </si>
  <si>
    <t>13901 S Cicero Ave Crestwood</t>
  </si>
  <si>
    <t>WDDKJ8JB2EF269292</t>
  </si>
  <si>
    <t>01546</t>
  </si>
  <si>
    <t>Eric von Schledorn Ford</t>
  </si>
  <si>
    <t>W4873 Cty Hwy RR Random Lake</t>
  </si>
  <si>
    <t>1FTEW1E54KFD29220</t>
  </si>
  <si>
    <t>9730A</t>
  </si>
  <si>
    <t>$46,531</t>
  </si>
  <si>
    <t>3GCUKSEC8FG157872</t>
  </si>
  <si>
    <t>FB01203B</t>
  </si>
  <si>
    <t>$27,967</t>
  </si>
  <si>
    <t>Coppertino Metallic</t>
  </si>
  <si>
    <t>KL4CJGSM1KB757526</t>
  </si>
  <si>
    <t>B11425</t>
  </si>
  <si>
    <t>$35,674</t>
  </si>
  <si>
    <t>5FNYF5H53KB041547</t>
  </si>
  <si>
    <t>B000467A</t>
  </si>
  <si>
    <t>$21,951</t>
  </si>
  <si>
    <t>Lance Cunningham Ford</t>
  </si>
  <si>
    <t>4101 Clinton Hwy Knoxville</t>
  </si>
  <si>
    <t>Lapis Blue Pearl</t>
  </si>
  <si>
    <t>4S4BSADCXH3270114</t>
  </si>
  <si>
    <t>220361A</t>
  </si>
  <si>
    <t>$25,763</t>
  </si>
  <si>
    <t>Sea Green</t>
  </si>
  <si>
    <t>1FMCU9J92KUA24245</t>
  </si>
  <si>
    <t>$44,978</t>
  </si>
  <si>
    <t>SALZP2FX5LH042231</t>
  </si>
  <si>
    <t>G4512R</t>
  </si>
  <si>
    <t>Equinox 2LT</t>
  </si>
  <si>
    <t>$23,980</t>
  </si>
  <si>
    <t>Mark Chevrolet</t>
  </si>
  <si>
    <t>33200 Michigan Ave Wayne</t>
  </si>
  <si>
    <t>Medium Ash Gray</t>
  </si>
  <si>
    <t>3GNAXJEVXKS602322</t>
  </si>
  <si>
    <t>13418P</t>
  </si>
  <si>
    <t>$32,429</t>
  </si>
  <si>
    <t>ZARFANAN4L7632855</t>
  </si>
  <si>
    <t>PL7632855</t>
  </si>
  <si>
    <t>$23,993</t>
  </si>
  <si>
    <t>3FA6P0T91LR190739</t>
  </si>
  <si>
    <t>190739F01</t>
  </si>
  <si>
    <t>$30,990</t>
  </si>
  <si>
    <t>Ron Marhofer Buick GMC</t>
  </si>
  <si>
    <t>5617 Whipple Ave NW North Canton</t>
  </si>
  <si>
    <t>1GKKNSLS8KZ300620</t>
  </si>
  <si>
    <t>NJHB2462A</t>
  </si>
  <si>
    <t>Prime Auto Sales of Uniontown</t>
  </si>
  <si>
    <t>12823 Cleveland Ave NW Uniontown</t>
  </si>
  <si>
    <t>JN8AS5MV9DW663205</t>
  </si>
  <si>
    <t>$74,500</t>
  </si>
  <si>
    <t>LW Automotive</t>
  </si>
  <si>
    <t>9234 Perry Hwy Pittsburgh</t>
  </si>
  <si>
    <t>WBS4Y9C04LAH82968</t>
  </si>
  <si>
    <t>JTJBM7FX2F5119560</t>
  </si>
  <si>
    <t>F5119560</t>
  </si>
  <si>
    <t>S5 3.0T Premium Plus</t>
  </si>
  <si>
    <t>$44,595</t>
  </si>
  <si>
    <t>WAUB4CF58KA075329</t>
  </si>
  <si>
    <t>KA075329</t>
  </si>
  <si>
    <t>$45,990</t>
  </si>
  <si>
    <t>WA1BAAFY1M2057451</t>
  </si>
  <si>
    <t>A207361A</t>
  </si>
  <si>
    <t>$42,216</t>
  </si>
  <si>
    <t>Mercedes-Benz of Bonita Springs</t>
  </si>
  <si>
    <t>14610 Tamiami Trail N Bonita Springs</t>
  </si>
  <si>
    <t>WDC0G8DB6LF701093</t>
  </si>
  <si>
    <t>388587A</t>
  </si>
  <si>
    <t>$33,930</t>
  </si>
  <si>
    <t>Warrenton Toyota</t>
  </si>
  <si>
    <t>6449 Lee Hwy Warrenton</t>
  </si>
  <si>
    <t>4T1T11BK9MU044894</t>
  </si>
  <si>
    <t>WP2101</t>
  </si>
  <si>
    <t>$25,887</t>
  </si>
  <si>
    <t>Toyota of Melbourne</t>
  </si>
  <si>
    <t>24 N Harbor City Blvd Melbourne</t>
  </si>
  <si>
    <t>5YFS4MCE9MP062097</t>
  </si>
  <si>
    <t>P4109</t>
  </si>
  <si>
    <t>$23,025</t>
  </si>
  <si>
    <t>Easterns Automotive Group of Sterling- Curbside and Home Delivery Available</t>
  </si>
  <si>
    <t>22705 Commerce Center Ct Sterling</t>
  </si>
  <si>
    <t>4T1BF1FK3HU626518</t>
  </si>
  <si>
    <t>$40,700</t>
  </si>
  <si>
    <t>Bright Yellow</t>
  </si>
  <si>
    <t>1G1FH1R73H0111476</t>
  </si>
  <si>
    <t>H0111476T</t>
  </si>
  <si>
    <t>Macan 4DR SUV AWD</t>
  </si>
  <si>
    <t>$49,981</t>
  </si>
  <si>
    <t>WP1AA2A58KLB00208</t>
  </si>
  <si>
    <t>B00208PX</t>
  </si>
  <si>
    <t>Kona Ultimate</t>
  </si>
  <si>
    <t>Safford Hyundai of Springfield</t>
  </si>
  <si>
    <t>7615 Loisdale Rd Springfield</t>
  </si>
  <si>
    <t>KM8K5CA50LU443361</t>
  </si>
  <si>
    <t>T2169</t>
  </si>
  <si>
    <t>$40,777</t>
  </si>
  <si>
    <t>Lindsay Volvo Cars</t>
  </si>
  <si>
    <t>1605 Fern St Alexandria</t>
  </si>
  <si>
    <t>Performance Red</t>
  </si>
  <si>
    <t>5J8YD4H51KL008061</t>
  </si>
  <si>
    <t>S12380A</t>
  </si>
  <si>
    <t>$66,399</t>
  </si>
  <si>
    <t>5YJ3E1EB9NF268794</t>
  </si>
  <si>
    <t>000P6564</t>
  </si>
  <si>
    <t>$21,030</t>
  </si>
  <si>
    <t>Waldorf Chevrolet Cadillac</t>
  </si>
  <si>
    <t>2298 Crain Hwy Waldorf</t>
  </si>
  <si>
    <t>Gas I4 2.4/145</t>
  </si>
  <si>
    <t>2GNALCEK3H1598910</t>
  </si>
  <si>
    <t>PG3151</t>
  </si>
  <si>
    <t>$68,998</t>
  </si>
  <si>
    <t>CarMax Brandywine - Now offering Curbside Pickup</t>
  </si>
  <si>
    <t>7700 Matapeake Business Dr Brandywine</t>
  </si>
  <si>
    <t>5UXCW2C06L9A00668</t>
  </si>
  <si>
    <t>$61,400</t>
  </si>
  <si>
    <t>Heritage Toyota Owings Mills</t>
  </si>
  <si>
    <t>9801 Reisterstown Rd Owings Mills</t>
  </si>
  <si>
    <t>5UXCR6C02M9F03579</t>
  </si>
  <si>
    <t>7PF03579</t>
  </si>
  <si>
    <t>3GKALVEX5KL324408</t>
  </si>
  <si>
    <t>W1NTG4EB6LU040647</t>
  </si>
  <si>
    <t>LU040647</t>
  </si>
  <si>
    <t>$32,511</t>
  </si>
  <si>
    <t>1GYKNCRS4JZ189047</t>
  </si>
  <si>
    <t>CPZ189047</t>
  </si>
  <si>
    <t>Yukon XL 1500 SLE</t>
  </si>
  <si>
    <t>$31,981</t>
  </si>
  <si>
    <t>Scott Mazda</t>
  </si>
  <si>
    <t>3301 Lehigh St Allentown</t>
  </si>
  <si>
    <t>1GKS2GKC1FR189432</t>
  </si>
  <si>
    <t>P9057</t>
  </si>
  <si>
    <t>Pacifico Ford</t>
  </si>
  <si>
    <t>6701 Essington Ave Philadelphia</t>
  </si>
  <si>
    <t>1FMJK2AT4KEA49741</t>
  </si>
  <si>
    <t>FOP63353</t>
  </si>
  <si>
    <t>$50,510</t>
  </si>
  <si>
    <t>BMW of Atlantic City</t>
  </si>
  <si>
    <t>6037 E Black Horse Pike Egg Harbor Township</t>
  </si>
  <si>
    <t>5UXCR6C52KLL53692</t>
  </si>
  <si>
    <t>KLL53692</t>
  </si>
  <si>
    <t>$48,888</t>
  </si>
  <si>
    <t>Route 23 Nissan</t>
  </si>
  <si>
    <t>1567 NJ-23 Butler</t>
  </si>
  <si>
    <t>07405</t>
  </si>
  <si>
    <t>4JGFB4KBXLA062719</t>
  </si>
  <si>
    <t>UP062719</t>
  </si>
  <si>
    <t>Escalade Platinum Edition</t>
  </si>
  <si>
    <t>Brick City Motors</t>
  </si>
  <si>
    <t>346 Broadway Newark</t>
  </si>
  <si>
    <t>07104</t>
  </si>
  <si>
    <t>Cocoa / Light Linen</t>
  </si>
  <si>
    <t>6.2L V8 16V MPFI OHV</t>
  </si>
  <si>
    <t>1GYS4DEF2DR342773</t>
  </si>
  <si>
    <t>$52,899</t>
  </si>
  <si>
    <t>4JGDF6EE7KB237286</t>
  </si>
  <si>
    <t>B858T</t>
  </si>
  <si>
    <t>$27,614</t>
  </si>
  <si>
    <t>Gateway Toyota</t>
  </si>
  <si>
    <t>395 Rt 37e &amp; Batchelor St Toms River</t>
  </si>
  <si>
    <t>5YFS4RCE1LP043667</t>
  </si>
  <si>
    <t>P043667R</t>
  </si>
  <si>
    <t>$34,235</t>
  </si>
  <si>
    <t>Lester Glenn Honda</t>
  </si>
  <si>
    <t>2110 NJ-35 Sea Girt</t>
  </si>
  <si>
    <t>08750</t>
  </si>
  <si>
    <t>5FNYF6H32KB101337</t>
  </si>
  <si>
    <t>KB10133A</t>
  </si>
  <si>
    <t>Brooklyn Chrysler Jeep Dodge Ram</t>
  </si>
  <si>
    <t>2286 Flatbush ave Brooklyn</t>
  </si>
  <si>
    <t>1C4RJFBGXLC240922</t>
  </si>
  <si>
    <t>U8329T</t>
  </si>
  <si>
    <t>$41,795</t>
  </si>
  <si>
    <t>5UXTY5C07L9B88306</t>
  </si>
  <si>
    <t>2HKRW2H58KH610428</t>
  </si>
  <si>
    <t>PH6505</t>
  </si>
  <si>
    <t>WBXYJ1C05N5T64137</t>
  </si>
  <si>
    <t>$18,888</t>
  </si>
  <si>
    <t>1HGCR3F85DA004578</t>
  </si>
  <si>
    <t>DA004578</t>
  </si>
  <si>
    <t>Avon Auto Brokers</t>
  </si>
  <si>
    <t>159 Memorial Dr Avon</t>
  </si>
  <si>
    <t>02322</t>
  </si>
  <si>
    <t>Aurum Metallic</t>
  </si>
  <si>
    <t>Luxor Beige</t>
  </si>
  <si>
    <t>WP1AB2A54FLB56052</t>
  </si>
  <si>
    <t>FLB56052</t>
  </si>
  <si>
    <t>A8 L 55</t>
  </si>
  <si>
    <t>WAU8DAF81KN007410</t>
  </si>
  <si>
    <t>A2006010-1</t>
  </si>
  <si>
    <t>$27,698</t>
  </si>
  <si>
    <t>Car Pros Honda El Monte</t>
  </si>
  <si>
    <t>3464 Peck Rd El Monte</t>
  </si>
  <si>
    <t>JF2GTAEC5K8349160</t>
  </si>
  <si>
    <t>P22054</t>
  </si>
  <si>
    <t>$68,490</t>
  </si>
  <si>
    <t>BMW of Vista</t>
  </si>
  <si>
    <t>1715 Hacienda Dr Vista</t>
  </si>
  <si>
    <t>5UXCW2C51KL080813</t>
  </si>
  <si>
    <t>KL080813</t>
  </si>
  <si>
    <t>$54,995</t>
  </si>
  <si>
    <t>KM8R7DHE3NU334996</t>
  </si>
  <si>
    <t>NU334996</t>
  </si>
  <si>
    <t>$40,996</t>
  </si>
  <si>
    <t>1GNSCHKC4JR241120</t>
  </si>
  <si>
    <t>SJR241120</t>
  </si>
  <si>
    <t>$46,711</t>
  </si>
  <si>
    <t>JTEBU5JRXL5740732</t>
  </si>
  <si>
    <t>B35972A</t>
  </si>
  <si>
    <t>$42,289</t>
  </si>
  <si>
    <t>WDDZF4KB9KA589905</t>
  </si>
  <si>
    <t>PKA589905</t>
  </si>
  <si>
    <t>Pikes Peak Acura</t>
  </si>
  <si>
    <t>655 Automotive Dr Colorado Springs</t>
  </si>
  <si>
    <t>5YJ3E1EB5JF081434</t>
  </si>
  <si>
    <t>P1973</t>
  </si>
  <si>
    <t>$48,890</t>
  </si>
  <si>
    <t>Mercedes-Benz of Littleton</t>
  </si>
  <si>
    <t>8070 S Broadway Littleton</t>
  </si>
  <si>
    <t>Classic Red</t>
  </si>
  <si>
    <t>W1N4M4HB6MW150371</t>
  </si>
  <si>
    <t>$63,592</t>
  </si>
  <si>
    <t>5LM5J7XC0LGL36862</t>
  </si>
  <si>
    <t>113748Q</t>
  </si>
  <si>
    <t>Way Scarff Ford in Auburn</t>
  </si>
  <si>
    <t>501 Auburn Way N Auburn</t>
  </si>
  <si>
    <t>WDCTG4GB0KU006054</t>
  </si>
  <si>
    <t>A29612</t>
  </si>
  <si>
    <t>$21,154</t>
  </si>
  <si>
    <t>Hertz Car Sales Seattle</t>
  </si>
  <si>
    <t>14500 1st Ave S Seattle</t>
  </si>
  <si>
    <t>KL4CJCSM2KB924047</t>
  </si>
  <si>
    <t>F-150 Lariat SuperCab</t>
  </si>
  <si>
    <t>$14,931</t>
  </si>
  <si>
    <t>5.4L V8 24V MPFI SOHC Flexible Fuel</t>
  </si>
  <si>
    <t>1FTRX12V79FA69974</t>
  </si>
  <si>
    <t>9FA69974</t>
  </si>
  <si>
    <t>Meador Dodge Chrysler Jeep RAM</t>
  </si>
  <si>
    <t>9501 South Fwy Fort Worth</t>
  </si>
  <si>
    <t>1C6SRFJT1MN507385</t>
  </si>
  <si>
    <t>2DR2228A</t>
  </si>
  <si>
    <t>$69,650</t>
  </si>
  <si>
    <t>5UXCX4C54KLS37159</t>
  </si>
  <si>
    <t>YKLS37159</t>
  </si>
  <si>
    <t>X3 M Base (A8)</t>
  </si>
  <si>
    <t>$67,950</t>
  </si>
  <si>
    <t>5YMTS0C01L9B80621</t>
  </si>
  <si>
    <t>PL9B80621</t>
  </si>
  <si>
    <t>$30,477</t>
  </si>
  <si>
    <t>Grand Prairie Ford</t>
  </si>
  <si>
    <t>701 E Palace Parkway Grand Prairie</t>
  </si>
  <si>
    <t>2FMPK4AP0JBC28541</t>
  </si>
  <si>
    <t>PL27244</t>
  </si>
  <si>
    <t>WDCYC7DF4HX279967</t>
  </si>
  <si>
    <t>MU25948A</t>
  </si>
  <si>
    <t>OttoSource, Corp.</t>
  </si>
  <si>
    <t>2682 Forest Ln Dallas</t>
  </si>
  <si>
    <t>5YJ3E1EA7KF398558</t>
  </si>
  <si>
    <t>OSC5944</t>
  </si>
  <si>
    <t>$24,897</t>
  </si>
  <si>
    <t>UPTOWN Chrysler Dodge Jeep Ram FIAT</t>
  </si>
  <si>
    <t>2800 W. Mockingbird LN Dallas</t>
  </si>
  <si>
    <t>19UUB1F36FA030191</t>
  </si>
  <si>
    <t>U4913</t>
  </si>
  <si>
    <t>BMW of Dallas</t>
  </si>
  <si>
    <t>6200 Lemmon Ave Dallas</t>
  </si>
  <si>
    <t>WBS3U9C50FP967973</t>
  </si>
  <si>
    <t>FP967973</t>
  </si>
  <si>
    <t>$57,517</t>
  </si>
  <si>
    <t>5UXCR6C5XKLL36705</t>
  </si>
  <si>
    <t>N03129A</t>
  </si>
  <si>
    <t>$43,491</t>
  </si>
  <si>
    <t>58AGZ1B17LU054283</t>
  </si>
  <si>
    <t>5141774A</t>
  </si>
  <si>
    <t>QX80 4WD</t>
  </si>
  <si>
    <t>$35,699</t>
  </si>
  <si>
    <t>Superior Mazda of Bentonville</t>
  </si>
  <si>
    <t>2600 SE Moberly Lane Bentonville</t>
  </si>
  <si>
    <t>Premium Unleaded V-8 5.6 L/339</t>
  </si>
  <si>
    <t>JN8AZ2NE1G9124122</t>
  </si>
  <si>
    <t>A1636</t>
  </si>
  <si>
    <t>Hosmercars.com</t>
  </si>
  <si>
    <t>3851 4th St SW Mason City</t>
  </si>
  <si>
    <t>5FNYF6H05KB089111</t>
  </si>
  <si>
    <t>X224H</t>
  </si>
  <si>
    <t>Ascent Premium</t>
  </si>
  <si>
    <t>Kosters Car Korner</t>
  </si>
  <si>
    <t>136 3rd Ave Ne # 218 Blooming Prairie</t>
  </si>
  <si>
    <t>Engine: 2.4L DOHC Intercooled Turbocharged</t>
  </si>
  <si>
    <t>4S4WMABDXL3437412</t>
  </si>
  <si>
    <t>Leson Chevrolet</t>
  </si>
  <si>
    <t>1501 Westbank Expy Harvey</t>
  </si>
  <si>
    <t>1FMJU1HT5JEA65536</t>
  </si>
  <si>
    <t>42259A</t>
  </si>
  <si>
    <t>INFINITI of Hoffman Estates</t>
  </si>
  <si>
    <t>1075 W Golf Road Hoffman Estates</t>
  </si>
  <si>
    <t>5UXCR6C06L9C28099</t>
  </si>
  <si>
    <t>PR1573</t>
  </si>
  <si>
    <t>$15,044</t>
  </si>
  <si>
    <t>Napleton's Schaumburg Mazda</t>
  </si>
  <si>
    <t>110 W. Golf Rd Schaumburg</t>
  </si>
  <si>
    <t>1FMCU0JX7EUD71567</t>
  </si>
  <si>
    <t>104261B</t>
  </si>
  <si>
    <t>Toyota of Brookfield</t>
  </si>
  <si>
    <t>20655 W Capitol Dr Brookfield</t>
  </si>
  <si>
    <t>1C4RJFBG9LC152024</t>
  </si>
  <si>
    <t>PRS1612</t>
  </si>
  <si>
    <t>Acadia Limited Limited</t>
  </si>
  <si>
    <t>City Chrysler Dodge Jeep Ram Fiat of Brookfield</t>
  </si>
  <si>
    <t>19100 West Capitol Drive Brookfield</t>
  </si>
  <si>
    <t>1GKKVSKD6HJ254862</t>
  </si>
  <si>
    <t>BP1076</t>
  </si>
  <si>
    <t>$8,985</t>
  </si>
  <si>
    <t>Chicago Cars US</t>
  </si>
  <si>
    <t>6007 S Archer Rd Summit</t>
  </si>
  <si>
    <t>4T1BF3EK7BU768021</t>
  </si>
  <si>
    <t>5J8YD4H33KL034305</t>
  </si>
  <si>
    <t>1GYKNDRS4KZ270850</t>
  </si>
  <si>
    <t>22207A</t>
  </si>
  <si>
    <t>$28,689</t>
  </si>
  <si>
    <t>EchoPark Automotive Birmingham</t>
  </si>
  <si>
    <t>2001 Tom Williams Way Birmingham</t>
  </si>
  <si>
    <t>4T1G11AK2MU465343</t>
  </si>
  <si>
    <t>RMU465343</t>
  </si>
  <si>
    <t>2LMPJ8K92LBL21837</t>
  </si>
  <si>
    <t>$26,131</t>
  </si>
  <si>
    <t>Beechmont Ford</t>
  </si>
  <si>
    <t>600 Ohio Pike Cincinnati</t>
  </si>
  <si>
    <t>3FA6P0T96LR108066</t>
  </si>
  <si>
    <t>IPMC-274</t>
  </si>
  <si>
    <t>Sierra 1500 Limited SLE</t>
  </si>
  <si>
    <t>$37,340</t>
  </si>
  <si>
    <t>Stone Blue Metallic</t>
  </si>
  <si>
    <t>2GTV2MEC1K1151902</t>
  </si>
  <si>
    <t>FPK32353T</t>
  </si>
  <si>
    <t>55SWF8DB6KU301572</t>
  </si>
  <si>
    <t>P18650A</t>
  </si>
  <si>
    <t>$32,977</t>
  </si>
  <si>
    <t>Gwinnett Place Nissan</t>
  </si>
  <si>
    <t>2555 Pleasant Hill Rd Duluth</t>
  </si>
  <si>
    <t>KM8SR4HF8KU305851</t>
  </si>
  <si>
    <t>P9085</t>
  </si>
  <si>
    <t>1C4RJFBG4KC785402</t>
  </si>
  <si>
    <t>2M1113P</t>
  </si>
  <si>
    <t>$30,398</t>
  </si>
  <si>
    <t>Sandstorm Metallic</t>
  </si>
  <si>
    <t>2HKRW2H80KH651159</t>
  </si>
  <si>
    <t>F522435A</t>
  </si>
  <si>
    <t>XC60 B5 Inscription</t>
  </si>
  <si>
    <t>Volvo Cars Mall of Georgia</t>
  </si>
  <si>
    <t>3626 Buford Dr NE Buford</t>
  </si>
  <si>
    <t>Blonde</t>
  </si>
  <si>
    <t>YV4L12DL6N1951540</t>
  </si>
  <si>
    <t>LC422005B</t>
  </si>
  <si>
    <t>JTEDU5JR6M5250797</t>
  </si>
  <si>
    <t>60543AA</t>
  </si>
  <si>
    <t>$28,789</t>
  </si>
  <si>
    <t>Bill Brown Ford</t>
  </si>
  <si>
    <t>35000 Plymouth Rd Livonia</t>
  </si>
  <si>
    <t>1FMCU9J9XKUB24867</t>
  </si>
  <si>
    <t>D24429</t>
  </si>
  <si>
    <t>$28,793</t>
  </si>
  <si>
    <t>Germain Honda of Dublin</t>
  </si>
  <si>
    <t>6715 Sawmill Rd Dublin</t>
  </si>
  <si>
    <t>7FARW2H50KE020789</t>
  </si>
  <si>
    <t>H221638A</t>
  </si>
  <si>
    <t>$33,988</t>
  </si>
  <si>
    <t>1GYKNCRS2KZ290511</t>
  </si>
  <si>
    <t>22813A</t>
  </si>
  <si>
    <t>$37,440</t>
  </si>
  <si>
    <t>5J8TC2H37LL038800</t>
  </si>
  <si>
    <t>222-603B</t>
  </si>
  <si>
    <t>$19,854</t>
  </si>
  <si>
    <t>Tallahassee Ford Lincoln</t>
  </si>
  <si>
    <t>243 N Magnolia Dr Tallahassee</t>
  </si>
  <si>
    <t>Cinnamon Glaze Metallic</t>
  </si>
  <si>
    <t>1FMCU0GDXJUA79516</t>
  </si>
  <si>
    <t>A83249A</t>
  </si>
  <si>
    <t>Sequoia SR5</t>
  </si>
  <si>
    <t>$19,000</t>
  </si>
  <si>
    <t>Waikem Subaru</t>
  </si>
  <si>
    <t>4231 Lincoln Way E Massillon</t>
  </si>
  <si>
    <t>5TDBW5G12CS068417</t>
  </si>
  <si>
    <t>YY39358A</t>
  </si>
  <si>
    <t>$36,355</t>
  </si>
  <si>
    <t>Classic BMW Mini Willoughby Hills</t>
  </si>
  <si>
    <t>2571 Som Center Rd Willoughby Hills</t>
  </si>
  <si>
    <t>1GYKNDRS4JZ212297</t>
  </si>
  <si>
    <t>Q1169</t>
  </si>
  <si>
    <t>Deep Cherry Red Crystal Pearlcoat</t>
  </si>
  <si>
    <t>1C4RJFBG1FC216111</t>
  </si>
  <si>
    <t>J220758A</t>
  </si>
  <si>
    <t>$29,757</t>
  </si>
  <si>
    <t>Jaguar of Tampa</t>
  </si>
  <si>
    <t>320 E. Fletcher Ave. Tampa</t>
  </si>
  <si>
    <t>5N1DL0MM7KC512695</t>
  </si>
  <si>
    <t>P11396</t>
  </si>
  <si>
    <t>$31,979</t>
  </si>
  <si>
    <t>Kia of Jamestown</t>
  </si>
  <si>
    <t>1700 Washington St Jamestown</t>
  </si>
  <si>
    <t>1GKKNRLA6KZ243950</t>
  </si>
  <si>
    <t>JK22148A</t>
  </si>
  <si>
    <t>$37,920</t>
  </si>
  <si>
    <t>1G6AR5SX2K0144477</t>
  </si>
  <si>
    <t>K0144477</t>
  </si>
  <si>
    <t>$49,980</t>
  </si>
  <si>
    <t>DeLand Nissan</t>
  </si>
  <si>
    <t>2600 S Woodland Blvd DeLand</t>
  </si>
  <si>
    <t>JN8AZ2NF5K9685991</t>
  </si>
  <si>
    <t>P9898</t>
  </si>
  <si>
    <t>$104,788</t>
  </si>
  <si>
    <t>4JGFF8GE6LA218270</t>
  </si>
  <si>
    <t>P364891A</t>
  </si>
  <si>
    <t>$66,250</t>
  </si>
  <si>
    <t>Gary Yeomans Lincoln</t>
  </si>
  <si>
    <t>1410 N. Tomoka Farms Rd. Daytona Beach</t>
  </si>
  <si>
    <t>5LM5J9XC3LGL00269</t>
  </si>
  <si>
    <t>LN5113A</t>
  </si>
  <si>
    <t>$31,713</t>
  </si>
  <si>
    <t>Dyer Kia</t>
  </si>
  <si>
    <t>23280 US-27 Lake Wales</t>
  </si>
  <si>
    <t>JTMW1RFVXLJ018986</t>
  </si>
  <si>
    <t>5K22694A</t>
  </si>
  <si>
    <t>CarMax Fayetteville - Now offering Curbside Pickup and Home Delivery</t>
  </si>
  <si>
    <t>521 N McPherson Church Rd Fayetteville</t>
  </si>
  <si>
    <t>WDC0G4KB2KV140133</t>
  </si>
  <si>
    <t>$61,821</t>
  </si>
  <si>
    <t>BMW of Rochester</t>
  </si>
  <si>
    <t>4250 W Henrietta Rd Rochester</t>
  </si>
  <si>
    <t>5UXCR6C03L9B84790</t>
  </si>
  <si>
    <t>B220877A</t>
  </si>
  <si>
    <t>Yukon AT4</t>
  </si>
  <si>
    <t>$79,960</t>
  </si>
  <si>
    <t>Krietz Auto Sales</t>
  </si>
  <si>
    <t>400 North East Street Frederick</t>
  </si>
  <si>
    <t>Black / Brown</t>
  </si>
  <si>
    <t>1GKS2CKD2MR473635</t>
  </si>
  <si>
    <t>$36,997</t>
  </si>
  <si>
    <t>Hendrick Honda Woodbridge</t>
  </si>
  <si>
    <t>14201 Richmond Hwy Woodbridge</t>
  </si>
  <si>
    <t>5FNYF6H51KB065464</t>
  </si>
  <si>
    <t>P18436</t>
  </si>
  <si>
    <t>$15,977</t>
  </si>
  <si>
    <t>Prestige Certified Motors</t>
  </si>
  <si>
    <t>7700 Lee Hwy Falls Church</t>
  </si>
  <si>
    <t>5UXWX9C59D0D08891</t>
  </si>
  <si>
    <t>$33,877</t>
  </si>
  <si>
    <t>WDCTG4GB2KJ548600</t>
  </si>
  <si>
    <t>SC0443</t>
  </si>
  <si>
    <t>Heritage Mazda Bel Air</t>
  </si>
  <si>
    <t>1800 Belair Rd Fallston</t>
  </si>
  <si>
    <t>3PCAJ5M39KF131256</t>
  </si>
  <si>
    <t>FP131256</t>
  </si>
  <si>
    <t>$43,800</t>
  </si>
  <si>
    <t>Sheehan Pre-owned</t>
  </si>
  <si>
    <t>2681 N. Federal Hwy Pompano Beach</t>
  </si>
  <si>
    <t>5TFDY5F1XLX916381</t>
  </si>
  <si>
    <t>T12558A</t>
  </si>
  <si>
    <t>AutoNation Nissan Miami</t>
  </si>
  <si>
    <t>3345 SW 8 Street Miami</t>
  </si>
  <si>
    <t>WA1BAAFY6M2084368</t>
  </si>
  <si>
    <t>M2084368</t>
  </si>
  <si>
    <t>$25,919</t>
  </si>
  <si>
    <t>Hertrich Chevrolet of Denton</t>
  </si>
  <si>
    <t>1123 Industrial St Denton</t>
  </si>
  <si>
    <t>KNMAT2MV3KP538148</t>
  </si>
  <si>
    <t>R1283</t>
  </si>
  <si>
    <t>$42,192</t>
  </si>
  <si>
    <t>5UXTR9C52KLR10974</t>
  </si>
  <si>
    <t>Armen Cadillac, Inc.</t>
  </si>
  <si>
    <t>1441 Ridge Pike Plymouth Meeting</t>
  </si>
  <si>
    <t>1GYKNDRS1KZ193953</t>
  </si>
  <si>
    <t>B96844</t>
  </si>
  <si>
    <t>$31,980</t>
  </si>
  <si>
    <t>Burns Honda</t>
  </si>
  <si>
    <t>325 NJ-73 Marlton</t>
  </si>
  <si>
    <t>08053</t>
  </si>
  <si>
    <t>7FARW2H84KE030199</t>
  </si>
  <si>
    <t>KE030199</t>
  </si>
  <si>
    <t>$34,519</t>
  </si>
  <si>
    <t>Ingot Silver</t>
  </si>
  <si>
    <t>2FMPK4K92KBC08129</t>
  </si>
  <si>
    <t>F11029</t>
  </si>
  <si>
    <t>WA1EVAF14KD031299</t>
  </si>
  <si>
    <t>P15782</t>
  </si>
  <si>
    <t>G-Class G 63 AMG</t>
  </si>
  <si>
    <t>$94,900</t>
  </si>
  <si>
    <t>Mercedes-Benz Manhattan, Inc.</t>
  </si>
  <si>
    <t>770 11th Ave New York</t>
  </si>
  <si>
    <t>WDCYC7DF0FX231878</t>
  </si>
  <si>
    <t>220965AA</t>
  </si>
  <si>
    <t>5J8TC2H33KL036587</t>
  </si>
  <si>
    <t>U13502</t>
  </si>
  <si>
    <t>Whiteman Chevrolet</t>
  </si>
  <si>
    <t>79 Dix Ave Glens Falls</t>
  </si>
  <si>
    <t>3C4NJDBB5KT629980</t>
  </si>
  <si>
    <t>22986W</t>
  </si>
  <si>
    <t>$29,688</t>
  </si>
  <si>
    <t>4T1B61HK4KU766694</t>
  </si>
  <si>
    <t>U25929D</t>
  </si>
  <si>
    <t>$38,989</t>
  </si>
  <si>
    <t>Loehmann-Blasius Chevrolet</t>
  </si>
  <si>
    <t>90 Scott Rd Waterbury</t>
  </si>
  <si>
    <t>06705</t>
  </si>
  <si>
    <t>5N1DL0MM1LC503797</t>
  </si>
  <si>
    <t>BG332</t>
  </si>
  <si>
    <t>$28,764</t>
  </si>
  <si>
    <t>Off Lease Auto Mall</t>
  </si>
  <si>
    <t>2 Keller Street Manchester</t>
  </si>
  <si>
    <t>JF2SKAGC4KH529529</t>
  </si>
  <si>
    <t>AM0544</t>
  </si>
  <si>
    <t>S60 T5</t>
  </si>
  <si>
    <t>$18,498</t>
  </si>
  <si>
    <t>Black Stone</t>
  </si>
  <si>
    <t>Soft Beige</t>
  </si>
  <si>
    <t>2.5L I5 20V MPFI DOHC Turbo</t>
  </si>
  <si>
    <t>YV1612FS5E1290176</t>
  </si>
  <si>
    <t>H024003A</t>
  </si>
  <si>
    <t>$38,888</t>
  </si>
  <si>
    <t>Auto Excellence Group</t>
  </si>
  <si>
    <t>173 Main St Saugus</t>
  </si>
  <si>
    <t>01906</t>
  </si>
  <si>
    <t>5FNYF8H57LB020669</t>
  </si>
  <si>
    <t>S1224</t>
  </si>
  <si>
    <t>South Easton Motor Sales</t>
  </si>
  <si>
    <t>300 Turnpike St. (Rte 138) South Easton</t>
  </si>
  <si>
    <t>02375</t>
  </si>
  <si>
    <t>1C4RJFBG8FC611631</t>
  </si>
  <si>
    <t>$65,894</t>
  </si>
  <si>
    <t>Victorville Chevrolet Cadillac</t>
  </si>
  <si>
    <t>15425 Dos Palmas Rd Victorville</t>
  </si>
  <si>
    <t>1GNSCNKD5MR221891</t>
  </si>
  <si>
    <t>T76978</t>
  </si>
  <si>
    <t>$56,776</t>
  </si>
  <si>
    <t>5UXCR6C53KLL51644</t>
  </si>
  <si>
    <t>KLL51644</t>
  </si>
  <si>
    <t>$51,009</t>
  </si>
  <si>
    <t>Chapman Dodge Chrysler Jeep RAM</t>
  </si>
  <si>
    <t>3470 Boulder Hwy Las Vegas</t>
  </si>
  <si>
    <t>Nori Green Pearl</t>
  </si>
  <si>
    <t>2T2HZMDA9LC245629</t>
  </si>
  <si>
    <t>Q100493</t>
  </si>
  <si>
    <t>$42,988</t>
  </si>
  <si>
    <t>JTJYARBZ0K2151196</t>
  </si>
  <si>
    <t>3P06532</t>
  </si>
  <si>
    <t>JLR San Jose LLC</t>
  </si>
  <si>
    <t>4040 Stevens Creek Blvd San Jose</t>
  </si>
  <si>
    <t>Indus Silver</t>
  </si>
  <si>
    <t>SADCK2FX4KA611769</t>
  </si>
  <si>
    <t>T611769A</t>
  </si>
  <si>
    <t>WP1AA2A5XKLB01361</t>
  </si>
  <si>
    <t>KLB01361</t>
  </si>
  <si>
    <t>$45,917</t>
  </si>
  <si>
    <t>2T2ZZMCA1KC143150</t>
  </si>
  <si>
    <t>P7272</t>
  </si>
  <si>
    <t>1C4SDJCT8MC610175</t>
  </si>
  <si>
    <t>X541363A</t>
  </si>
  <si>
    <t>Berthod Motors Inc</t>
  </si>
  <si>
    <t>2914 S Grand Ave PO Box: 759 Glenwood Springs</t>
  </si>
  <si>
    <t>1C4RJFBG0LC271905</t>
  </si>
  <si>
    <t>$33,394</t>
  </si>
  <si>
    <t>JHLRW2H8XKX023259</t>
  </si>
  <si>
    <t>H16463B</t>
  </si>
  <si>
    <t>Definitive Motors</t>
  </si>
  <si>
    <t>203 116th Ave Ne Bellevue</t>
  </si>
  <si>
    <t>WP1AB2A5XJLB31178</t>
  </si>
  <si>
    <t>55-13738</t>
  </si>
  <si>
    <t>Toyota of Lake City</t>
  </si>
  <si>
    <t>13355 Lake City Way NE Seattle</t>
  </si>
  <si>
    <t>JTMRJREV7JD197675</t>
  </si>
  <si>
    <t>54414A</t>
  </si>
  <si>
    <t>JM3KFBDM4M0490083</t>
  </si>
  <si>
    <t>VPM1264</t>
  </si>
  <si>
    <t>$55,888</t>
  </si>
  <si>
    <t>5UXCR6C56KLK88040</t>
  </si>
  <si>
    <t>PK88040</t>
  </si>
  <si>
    <t>Sinamon Stick</t>
  </si>
  <si>
    <t>2C3CDXGJXLH244414</t>
  </si>
  <si>
    <t>HP244414</t>
  </si>
  <si>
    <t>$37,451</t>
  </si>
  <si>
    <t>JTEBU5JR8K5626470</t>
  </si>
  <si>
    <t>$24,844</t>
  </si>
  <si>
    <t>5FNYF5H91GB034509</t>
  </si>
  <si>
    <t>A5100A</t>
  </si>
  <si>
    <t>$39,894</t>
  </si>
  <si>
    <t>1GYFZCR48LF059624</t>
  </si>
  <si>
    <t>F059624</t>
  </si>
  <si>
    <t>$41,549</t>
  </si>
  <si>
    <t>1GKS2BKC5LR285501</t>
  </si>
  <si>
    <t>UX 250h Base</t>
  </si>
  <si>
    <t>$39,400</t>
  </si>
  <si>
    <t>2.0L I4 16V PDI DOHC Hybrid</t>
  </si>
  <si>
    <t>JTHX9JBH7L2036014</t>
  </si>
  <si>
    <t>P036014</t>
  </si>
  <si>
    <t>$58,985</t>
  </si>
  <si>
    <t>5UXUJ5C58KLA93548</t>
  </si>
  <si>
    <t>KLA93548</t>
  </si>
  <si>
    <t>19UUB2F54FA025417</t>
  </si>
  <si>
    <t>1498T</t>
  </si>
  <si>
    <t>$34,885</t>
  </si>
  <si>
    <t>Jupiter Chevrolet Inc</t>
  </si>
  <si>
    <t>11611 Lyndon B Johnson Fwy Garland</t>
  </si>
  <si>
    <t>1GKKNML43LZ200116</t>
  </si>
  <si>
    <t>F28918</t>
  </si>
  <si>
    <t>Compass Trailhawk</t>
  </si>
  <si>
    <t>$29,429</t>
  </si>
  <si>
    <t>Nissan of Muskogee</t>
  </si>
  <si>
    <t>841 N Main Street Muskogee</t>
  </si>
  <si>
    <t>3C4NJDDB9LT243903</t>
  </si>
  <si>
    <t>B3473</t>
  </si>
  <si>
    <t>$74,777</t>
  </si>
  <si>
    <t>Aristocrat Motors</t>
  </si>
  <si>
    <t>9400 W 65th St Shawnee</t>
  </si>
  <si>
    <t>SALWR2RV2KA846338</t>
  </si>
  <si>
    <t>MA1312A</t>
  </si>
  <si>
    <t>$40,884</t>
  </si>
  <si>
    <t>Don McGill Toyota of Houston</t>
  </si>
  <si>
    <t>11800 Katy Fwy Houston</t>
  </si>
  <si>
    <t>2T2BZMCA6JC151020</t>
  </si>
  <si>
    <t>$56,347</t>
  </si>
  <si>
    <t>Sterling McCall Nissan</t>
  </si>
  <si>
    <t>12230 Southwest Freeway Stafford</t>
  </si>
  <si>
    <t>Glacial White Pearl</t>
  </si>
  <si>
    <t>5XYP54HC2NG219873</t>
  </si>
  <si>
    <t>NG219873</t>
  </si>
  <si>
    <t>$32,193</t>
  </si>
  <si>
    <t>3655 S Campbell Ave Springfield</t>
  </si>
  <si>
    <t>5N1AT2MV3LC776182</t>
  </si>
  <si>
    <t>LC776182</t>
  </si>
  <si>
    <t>EcoSport SE</t>
  </si>
  <si>
    <t>$23,935</t>
  </si>
  <si>
    <t>Joe Machens Ford Lincoln</t>
  </si>
  <si>
    <t>900 Bernadette Dr Columbia</t>
  </si>
  <si>
    <t>MAJ6S3GL5LC340579</t>
  </si>
  <si>
    <t>J1524</t>
  </si>
  <si>
    <t>$56,309</t>
  </si>
  <si>
    <t>Jeff Belzer's Lakeville</t>
  </si>
  <si>
    <t>21111 Cedar Ave Lakeville</t>
  </si>
  <si>
    <t>1C6SRFJT2MN775748</t>
  </si>
  <si>
    <t>12114A</t>
  </si>
  <si>
    <t>$41,199</t>
  </si>
  <si>
    <t>YV4A22RK4K1347016</t>
  </si>
  <si>
    <t>6U14483</t>
  </si>
  <si>
    <t>1FMCU9J93JUC79744</t>
  </si>
  <si>
    <t>P19015</t>
  </si>
  <si>
    <t>Mustang Mach-E Premium</t>
  </si>
  <si>
    <t>$66,495</t>
  </si>
  <si>
    <t>White Bear Lincoln</t>
  </si>
  <si>
    <t>3425 N. Highway 61 White Bear Lake</t>
  </si>
  <si>
    <t>3FMTK3SU0MMA10714</t>
  </si>
  <si>
    <t>P30281A</t>
  </si>
  <si>
    <t>$30,480</t>
  </si>
  <si>
    <t>AutoNation Ford White Bear Lake</t>
  </si>
  <si>
    <t>1493 Co Rd E East White Bear Lake</t>
  </si>
  <si>
    <t>JF2GTAMC1K8323575</t>
  </si>
  <si>
    <t>K8323575</t>
  </si>
  <si>
    <t>XT6 AWD Premium Luxury</t>
  </si>
  <si>
    <t>$54,490</t>
  </si>
  <si>
    <t>Elco Chevrolet &amp; Cadillac</t>
  </si>
  <si>
    <t>15110 Manchester Rd Ballwin</t>
  </si>
  <si>
    <t>1GYKPDRS9LZ117876</t>
  </si>
  <si>
    <t>$36,790</t>
  </si>
  <si>
    <t>1GYKNDRS4KZ102447</t>
  </si>
  <si>
    <t>$40,990</t>
  </si>
  <si>
    <t>5FNYF6H52KB097131</t>
  </si>
  <si>
    <t>221522A</t>
  </si>
  <si>
    <t>$68,348</t>
  </si>
  <si>
    <t>Brad Deery Motors</t>
  </si>
  <si>
    <t>112 N 2nd St Maquoketa</t>
  </si>
  <si>
    <t>1C6SRFHM8MN792245</t>
  </si>
  <si>
    <t>5FNYF4H91BB003473</t>
  </si>
  <si>
    <t>003473</t>
  </si>
  <si>
    <t>$23,084</t>
  </si>
  <si>
    <t>Winterberry Red Metallic</t>
  </si>
  <si>
    <t>KL4CJESB5KB944478</t>
  </si>
  <si>
    <t>MKL3356</t>
  </si>
  <si>
    <t>Preferred Imports</t>
  </si>
  <si>
    <t>2415 4th Ave S Birmingham</t>
  </si>
  <si>
    <t>TAN</t>
  </si>
  <si>
    <t>2T2AZMAA4MC208737</t>
  </si>
  <si>
    <t>Grand Cherokee Trackhawk</t>
  </si>
  <si>
    <t>$87,000</t>
  </si>
  <si>
    <t>Jake Sweeney Chrysler Jeep Dodge</t>
  </si>
  <si>
    <t>85 W Kemper Rd Cincinnati</t>
  </si>
  <si>
    <t>6.2L V8 16V MPFI OHV Supercharged</t>
  </si>
  <si>
    <t>1C4RJFN91JC254220</t>
  </si>
  <si>
    <t>E10311</t>
  </si>
  <si>
    <t>$38,890</t>
  </si>
  <si>
    <t>Germain Honda of Beavercreek</t>
  </si>
  <si>
    <t>2300 Heller Dr Dayton</t>
  </si>
  <si>
    <t>5FNRL6H75KB067264</t>
  </si>
  <si>
    <t>B5381</t>
  </si>
  <si>
    <t>$47,944</t>
  </si>
  <si>
    <t>ALM Marietta</t>
  </si>
  <si>
    <t>1071 Cobb Pkwy SE Marietta</t>
  </si>
  <si>
    <t>JTEKU5JR7M5840370</t>
  </si>
  <si>
    <t>M5840370</t>
  </si>
  <si>
    <t>1GYKNCRSXJZ222987</t>
  </si>
  <si>
    <t>KP4816A</t>
  </si>
  <si>
    <t>WA1BAAFY9M2086440</t>
  </si>
  <si>
    <t>LR18767</t>
  </si>
  <si>
    <t>5FNYF6H50KB068971</t>
  </si>
  <si>
    <t>KB068971</t>
  </si>
  <si>
    <t>$23,823</t>
  </si>
  <si>
    <t>KL4CJESB4KB801456</t>
  </si>
  <si>
    <t>CTN1446A</t>
  </si>
  <si>
    <t>5LMJJ2LTXKEL03160</t>
  </si>
  <si>
    <t>CL22295A</t>
  </si>
  <si>
    <t>Explorer Platinum</t>
  </si>
  <si>
    <t>$52,400</t>
  </si>
  <si>
    <t>Coughlin Ford of Pataskala</t>
  </si>
  <si>
    <t>9800 WORTHINGTON Rd. PATASKALA</t>
  </si>
  <si>
    <t>1FM5K8HC6LGB10460</t>
  </si>
  <si>
    <t>J3742SD</t>
  </si>
  <si>
    <t>$30,971</t>
  </si>
  <si>
    <t>2T3P1RFV3LC094086</t>
  </si>
  <si>
    <t>LC094086P</t>
  </si>
  <si>
    <t>$36,497</t>
  </si>
  <si>
    <t>AIRPORT INFINITI</t>
  </si>
  <si>
    <t>13940 Brookpark Rd Cleveland</t>
  </si>
  <si>
    <t>5N1DL0MM5LC503589</t>
  </si>
  <si>
    <t>IT4734</t>
  </si>
  <si>
    <t>Lexus of Greenville</t>
  </si>
  <si>
    <t>2660 Laurens Rd Greenville</t>
  </si>
  <si>
    <t>58AGZ1B13LU058296</t>
  </si>
  <si>
    <t>P058296</t>
  </si>
  <si>
    <t>$27,800</t>
  </si>
  <si>
    <t>Rountree Moore Ford Lincoln</t>
  </si>
  <si>
    <t>2588 W US Hwy 90 Lake City</t>
  </si>
  <si>
    <t>1FM5K7F85JGB75600</t>
  </si>
  <si>
    <t>GB34843A</t>
  </si>
  <si>
    <t>Lugoff Chevrolet Buick GMC</t>
  </si>
  <si>
    <t>825 Highway 1 South Lugoff</t>
  </si>
  <si>
    <t>5XYRGDLC4MG017027</t>
  </si>
  <si>
    <t>P1819</t>
  </si>
  <si>
    <t>$29,802</t>
  </si>
  <si>
    <t>Crown Nissan</t>
  </si>
  <si>
    <t>5151 34th St N St. Petersburg</t>
  </si>
  <si>
    <t>2T3H1RFV0LC078707</t>
  </si>
  <si>
    <t>81P531</t>
  </si>
  <si>
    <t>$57,974</t>
  </si>
  <si>
    <t>4JGDF6EE7KB182998</t>
  </si>
  <si>
    <t>CMTP190737</t>
  </si>
  <si>
    <t>$37,285</t>
  </si>
  <si>
    <t>Greenway Ford</t>
  </si>
  <si>
    <t>9001 E Colonial Dr Orlando</t>
  </si>
  <si>
    <t>1GYKNCRS2KZ161149</t>
  </si>
  <si>
    <t>BC387</t>
  </si>
  <si>
    <t>Hardee Auto Sales</t>
  </si>
  <si>
    <t>3990 W Highway 501 Conway</t>
  </si>
  <si>
    <t>1GKS1BKC5JR193921</t>
  </si>
  <si>
    <t>$31,234</t>
  </si>
  <si>
    <t>Garber Honda</t>
  </si>
  <si>
    <t>3925 W Henrietta Rd Rochester</t>
  </si>
  <si>
    <t>2HKRW2H53KH624284</t>
  </si>
  <si>
    <t>11624284P</t>
  </si>
  <si>
    <t>$32,735</t>
  </si>
  <si>
    <t>5J6RW2H82KA006952</t>
  </si>
  <si>
    <t>HCNL001087A</t>
  </si>
  <si>
    <t>Brown's Sterling Chrysler Dodge Jeep Ram</t>
  </si>
  <si>
    <t>21900 Auto World Circle Sterling</t>
  </si>
  <si>
    <t>5UXCW2C0XL0E74465</t>
  </si>
  <si>
    <t>BB1346</t>
  </si>
  <si>
    <t>Suburban Premier</t>
  </si>
  <si>
    <t>1GNSKJKC9HR219215</t>
  </si>
  <si>
    <t>HR219215</t>
  </si>
  <si>
    <t>TL 3.5</t>
  </si>
  <si>
    <t>$17,286</t>
  </si>
  <si>
    <t>Ourisman Jeep</t>
  </si>
  <si>
    <t>6700 Wisconsin Ave Bethesda</t>
  </si>
  <si>
    <t>19UUA8F24EA008370</t>
  </si>
  <si>
    <t>T008370</t>
  </si>
  <si>
    <t>Sportage S</t>
  </si>
  <si>
    <t>$29,997</t>
  </si>
  <si>
    <t>KNDP6CAC2L7709984</t>
  </si>
  <si>
    <t>HL445A</t>
  </si>
  <si>
    <t>$26,911</t>
  </si>
  <si>
    <t>Faulkner Subaru of Harrisburg</t>
  </si>
  <si>
    <t>3233 Paxton Street Harrisburg</t>
  </si>
  <si>
    <t>Regular Unleaded H-4 2.5 L/152</t>
  </si>
  <si>
    <t>JF2SJAEC3JH590519</t>
  </si>
  <si>
    <t>JH590519</t>
  </si>
  <si>
    <t>Budget Car Sales</t>
  </si>
  <si>
    <t>1998 W Harrisburg Pike Middletown</t>
  </si>
  <si>
    <t>1C6SRFHT5MN694667</t>
  </si>
  <si>
    <t>$45,300</t>
  </si>
  <si>
    <t>Heritage Subaru Catonsville</t>
  </si>
  <si>
    <t>6624 Baltimore National Pike Catonsville</t>
  </si>
  <si>
    <t>4S4WMARD9M3454435</t>
  </si>
  <si>
    <t>5SU54435</t>
  </si>
  <si>
    <t>718 Boxster S</t>
  </si>
  <si>
    <t>$69,990</t>
  </si>
  <si>
    <t>2.5L H4 16V GDI DOHC Turbo</t>
  </si>
  <si>
    <t>WP0CB2A84HS241602</t>
  </si>
  <si>
    <t>HS241602</t>
  </si>
  <si>
    <t>CarMax White Marsh - Now offering Curbside Pickup</t>
  </si>
  <si>
    <t>10201 Philadelphia Rd White Marsh</t>
  </si>
  <si>
    <t>Lunar White</t>
  </si>
  <si>
    <t>3PCAJ5M33KF136520</t>
  </si>
  <si>
    <t>$57,995</t>
  </si>
  <si>
    <t>4JGDF6EE6KB234038</t>
  </si>
  <si>
    <t>KB234038</t>
  </si>
  <si>
    <t>WDDZF4KB6KA587903</t>
  </si>
  <si>
    <t>KA587903</t>
  </si>
  <si>
    <t>$18,491</t>
  </si>
  <si>
    <t>JTDEPRAE4LJ063794</t>
  </si>
  <si>
    <t>$25,395</t>
  </si>
  <si>
    <t>Dadeland Dodge Chrysler Jeep RAM</t>
  </si>
  <si>
    <t>16501 S Dixie Hwy Miami</t>
  </si>
  <si>
    <t>1C4PJLDB7KD479425</t>
  </si>
  <si>
    <t>PKD479425</t>
  </si>
  <si>
    <t>$18,991</t>
  </si>
  <si>
    <t>Car Factory Outlet</t>
  </si>
  <si>
    <t>709 NW 42nd Ave Miami</t>
  </si>
  <si>
    <t>Chalk White</t>
  </si>
  <si>
    <t>KM8K12AA0LU506400</t>
  </si>
  <si>
    <t>$42,913</t>
  </si>
  <si>
    <t>INFINITI of Coral Gables</t>
  </si>
  <si>
    <t>2701 Le Jeune Rd Coral Gables</t>
  </si>
  <si>
    <t>Meteor Gray Metallic</t>
  </si>
  <si>
    <t>WP1AA2A26GKA09005</t>
  </si>
  <si>
    <t>A09005K01</t>
  </si>
  <si>
    <t>Brian Hoskins Ford</t>
  </si>
  <si>
    <t>2601 E Lincoln Hwy Coatesville</t>
  </si>
  <si>
    <t>WP1AB2A54FLB61512</t>
  </si>
  <si>
    <t>22220C</t>
  </si>
  <si>
    <t>$58,771</t>
  </si>
  <si>
    <t>5UXCR6C09L9C57368</t>
  </si>
  <si>
    <t>KM8J3CA44KU044556</t>
  </si>
  <si>
    <t>G2865</t>
  </si>
  <si>
    <t>$40,400</t>
  </si>
  <si>
    <t>Wally's Chrysler Jeep Dodge Ram of Amsterdam</t>
  </si>
  <si>
    <t>4589 New York 30 Amsterdam</t>
  </si>
  <si>
    <t>1C6SRFBT4LN332353</t>
  </si>
  <si>
    <t>AM332353T</t>
  </si>
  <si>
    <t>$34,621</t>
  </si>
  <si>
    <t>Larson Ford</t>
  </si>
  <si>
    <t>1150 Ocean Ave # 88 Lakewood</t>
  </si>
  <si>
    <t>2FMPK3K96KBB24292</t>
  </si>
  <si>
    <t>P4230A</t>
  </si>
  <si>
    <t>$166,240</t>
  </si>
  <si>
    <t>WP0AD2A91FS166445</t>
  </si>
  <si>
    <t>A413P</t>
  </si>
  <si>
    <t>$57,699</t>
  </si>
  <si>
    <t>Mercedes-Benz of Nanuet</t>
  </si>
  <si>
    <t>99 Rt. 304 Nanuet</t>
  </si>
  <si>
    <t>4JGDF6EE6KB221063</t>
  </si>
  <si>
    <t>B221063A</t>
  </si>
  <si>
    <t>$35,950</t>
  </si>
  <si>
    <t>WBAJA7C5XKWW22958</t>
  </si>
  <si>
    <t>W22958</t>
  </si>
  <si>
    <t>$39,833</t>
  </si>
  <si>
    <t>LYV102RL2KB211123</t>
  </si>
  <si>
    <t>UU1487</t>
  </si>
  <si>
    <t>$53,998</t>
  </si>
  <si>
    <t>5UXCR6C52KLL51988</t>
  </si>
  <si>
    <t>WA1EECF30M1064012</t>
  </si>
  <si>
    <t>VW064012</t>
  </si>
  <si>
    <t>$49,963</t>
  </si>
  <si>
    <t>2T2HZMDA4MC259648</t>
  </si>
  <si>
    <t>L0702</t>
  </si>
  <si>
    <t>$23,290</t>
  </si>
  <si>
    <t>Bourne's Auto Center</t>
  </si>
  <si>
    <t>135 Belmont St Easton</t>
  </si>
  <si>
    <t>KNDPMCAC6L7654297</t>
  </si>
  <si>
    <t>72001DR</t>
  </si>
  <si>
    <t>$26,549</t>
  </si>
  <si>
    <t>Keyes Hyundai of Mission Hills</t>
  </si>
  <si>
    <t>10240 Sepulveda Blvd Mission Hills</t>
  </si>
  <si>
    <t>5UXWX9C38H0W73306</t>
  </si>
  <si>
    <t>H0W73306P</t>
  </si>
  <si>
    <t>$35,440</t>
  </si>
  <si>
    <t>AutoNation Toyota Cerritos</t>
  </si>
  <si>
    <t>18700 Studebaker Rd Cerritos</t>
  </si>
  <si>
    <t>WA1ANAFY0K2035079</t>
  </si>
  <si>
    <t>K2035079</t>
  </si>
  <si>
    <t>5YJ3E1ECXLF648068</t>
  </si>
  <si>
    <t>P9273</t>
  </si>
  <si>
    <t>$21,885</t>
  </si>
  <si>
    <t>3GNCJLSB4KL351520</t>
  </si>
  <si>
    <t>KL351520</t>
  </si>
  <si>
    <t>$13,900</t>
  </si>
  <si>
    <t>KL4CJASB4HB228088</t>
  </si>
  <si>
    <t>$72,893</t>
  </si>
  <si>
    <t>5YJYGDEF9LF022748</t>
  </si>
  <si>
    <t>LF022748</t>
  </si>
  <si>
    <t>$30,474</t>
  </si>
  <si>
    <t>Emich Volkswagen</t>
  </si>
  <si>
    <t>350 S Sante Fe Dr Denver</t>
  </si>
  <si>
    <t>JHLRW2H59KX014834</t>
  </si>
  <si>
    <t>T014834</t>
  </si>
  <si>
    <t>$42,499</t>
  </si>
  <si>
    <t>Mercedes-Benz of Denver</t>
  </si>
  <si>
    <t>940 S Colorado Blvd Denver</t>
  </si>
  <si>
    <t>1GNSKBKC9HR375793</t>
  </si>
  <si>
    <t>THR375793</t>
  </si>
  <si>
    <t>Atlas 2.0T S</t>
  </si>
  <si>
    <t>Tacoma Dodge Chrysler Jeep RAM</t>
  </si>
  <si>
    <t>4101 S Tacoma Way Tacoma</t>
  </si>
  <si>
    <t>Tourmaline Blue Metallic</t>
  </si>
  <si>
    <t>1V2GP2CAXMC521658</t>
  </si>
  <si>
    <t>MC521658</t>
  </si>
  <si>
    <t>$28,972</t>
  </si>
  <si>
    <t>JTMRFREV7JJ227776</t>
  </si>
  <si>
    <t>JJ227776H</t>
  </si>
  <si>
    <t>$29,100</t>
  </si>
  <si>
    <t>SHHFK7H60KU228900</t>
  </si>
  <si>
    <t>HP228900</t>
  </si>
  <si>
    <t>$21,900</t>
  </si>
  <si>
    <t>JF2GPABC7G8260853</t>
  </si>
  <si>
    <t>$31,380</t>
  </si>
  <si>
    <t>2T3H1RFVXLC037646</t>
  </si>
  <si>
    <t>LC037646</t>
  </si>
  <si>
    <t>$38,488</t>
  </si>
  <si>
    <t>Reserve Auto Group</t>
  </si>
  <si>
    <t>6601 Cascades Ct Ste 110 The Colony</t>
  </si>
  <si>
    <t>5N1DL0MN5KC562682</t>
  </si>
  <si>
    <t>KC562682</t>
  </si>
  <si>
    <t>WDDKJ5KBXEF291456</t>
  </si>
  <si>
    <t>$38,874</t>
  </si>
  <si>
    <t>JTEBU5JR5H5455203</t>
  </si>
  <si>
    <t>PH5455203</t>
  </si>
  <si>
    <t>$28,669</t>
  </si>
  <si>
    <t>2T3WFREV8JW465575</t>
  </si>
  <si>
    <t>JW465575P</t>
  </si>
  <si>
    <t>$19,693</t>
  </si>
  <si>
    <t>Dennis Sneed Ford</t>
  </si>
  <si>
    <t>1046 SW US Highway 169 Gower</t>
  </si>
  <si>
    <t>1FMCU0JX4FUC13026</t>
  </si>
  <si>
    <t>URD333</t>
  </si>
  <si>
    <t>WDD3G4EB7LW039556</t>
  </si>
  <si>
    <t>LW039556</t>
  </si>
  <si>
    <t>$27,988</t>
  </si>
  <si>
    <t>1FMCU0J96KUC02525</t>
  </si>
  <si>
    <t>UC02525T</t>
  </si>
  <si>
    <t>Corwin Chrysler Dodge Jeep Ram</t>
  </si>
  <si>
    <t>301 38th St S Fargo</t>
  </si>
  <si>
    <t>2C3CDZGG1JH341479</t>
  </si>
  <si>
    <t>1500 Classic SLT</t>
  </si>
  <si>
    <t>1C6RR7GGXLS109543</t>
  </si>
  <si>
    <t>$30,998</t>
  </si>
  <si>
    <t>7FARW2H80KE016445</t>
  </si>
  <si>
    <t>8BF536L</t>
  </si>
  <si>
    <t>$48,876</t>
  </si>
  <si>
    <t>1C6SRFJT3MN683368</t>
  </si>
  <si>
    <t>C233274H</t>
  </si>
  <si>
    <t>5J6RW2H8XKL002569</t>
  </si>
  <si>
    <t>221114A</t>
  </si>
  <si>
    <t>$35,599</t>
  </si>
  <si>
    <t>2HKRW2H5XKH634455</t>
  </si>
  <si>
    <t>221524A</t>
  </si>
  <si>
    <t>Atlas 3.6 V6 SE w/ Technology R-Line</t>
  </si>
  <si>
    <t>$43,488</t>
  </si>
  <si>
    <t>Bill Jacobs VW</t>
  </si>
  <si>
    <t>2211 Aurora Ave Naperville</t>
  </si>
  <si>
    <t>1V2PR2CA4MC540586</t>
  </si>
  <si>
    <t>A8508P</t>
  </si>
  <si>
    <t>CT6 Luxury</t>
  </si>
  <si>
    <t>$43,281</t>
  </si>
  <si>
    <t>1G6KB5RSXKU121069</t>
  </si>
  <si>
    <t>C1949</t>
  </si>
  <si>
    <t>M340 i xDrive</t>
  </si>
  <si>
    <t>$51,209</t>
  </si>
  <si>
    <t>WBA5U9C05LA380720</t>
  </si>
  <si>
    <t>PWS1421</t>
  </si>
  <si>
    <t>$29,510</t>
  </si>
  <si>
    <t>Bergstrom Imports on Victory Lane</t>
  </si>
  <si>
    <t>3023 Victory Ln Appleton</t>
  </si>
  <si>
    <t>JM3KFBDM2K0627003</t>
  </si>
  <si>
    <t>TH22480A</t>
  </si>
  <si>
    <t>$39,200</t>
  </si>
  <si>
    <t>The Audi Exchange</t>
  </si>
  <si>
    <t>2490 Skokie Valley Rd Highland Park</t>
  </si>
  <si>
    <t>Turbo Blue</t>
  </si>
  <si>
    <t>WA1DECF38M1012896</t>
  </si>
  <si>
    <t>AP10633</t>
  </si>
  <si>
    <t>$27,336</t>
  </si>
  <si>
    <t>D-Patrick Motoplex</t>
  </si>
  <si>
    <t>200 N Green River Rd Evansville</t>
  </si>
  <si>
    <t>1FMCU9J92JUA50813</t>
  </si>
  <si>
    <t>L8327</t>
  </si>
  <si>
    <t>$53,600</t>
  </si>
  <si>
    <t>Palmen Chrysler Dodge Jeep RAM of Racine</t>
  </si>
  <si>
    <t>8320 Washington Ave. Racine</t>
  </si>
  <si>
    <t>Sarge Green Clearcoat</t>
  </si>
  <si>
    <t>1C6JJTBG6ML560095</t>
  </si>
  <si>
    <t>P6827</t>
  </si>
  <si>
    <t>Escape Limited</t>
  </si>
  <si>
    <t>Fallier Automotive LLC</t>
  </si>
  <si>
    <t>306 N 10th St Manitowoc</t>
  </si>
  <si>
    <t>1FMYU941X6KA17461</t>
  </si>
  <si>
    <t>Santa Fe Sport 2.4L</t>
  </si>
  <si>
    <t>$20,489</t>
  </si>
  <si>
    <t>Bob Rohrman Honda</t>
  </si>
  <si>
    <t>821 Sagamore Pkwy N Lafayette</t>
  </si>
  <si>
    <t>Nightfall Blue</t>
  </si>
  <si>
    <t>5XYZTDLB7JG531839</t>
  </si>
  <si>
    <t>V7278B</t>
  </si>
  <si>
    <t>Tahoe Premier</t>
  </si>
  <si>
    <t>$39,977</t>
  </si>
  <si>
    <t>Art Moehn Chevrolet</t>
  </si>
  <si>
    <t>2200 Seymour Rd Jackson</t>
  </si>
  <si>
    <t>1GNSKCKC8HR350339</t>
  </si>
  <si>
    <t>67276A</t>
  </si>
  <si>
    <t>$40,705</t>
  </si>
  <si>
    <t>2T2ZZMCA8JC112816</t>
  </si>
  <si>
    <t>N121AR81A</t>
  </si>
  <si>
    <t>$27,989</t>
  </si>
  <si>
    <t>LRBFXCSA6KD109781</t>
  </si>
  <si>
    <t>PKD109781</t>
  </si>
  <si>
    <t>5UXCR6C0XL9B55772</t>
  </si>
  <si>
    <t>R41632A</t>
  </si>
  <si>
    <t>Mike Young Buick GMC</t>
  </si>
  <si>
    <t>312 N Main St Frankenmuth</t>
  </si>
  <si>
    <t>1GYKNDRS7KZ156924</t>
  </si>
  <si>
    <t>24385A</t>
  </si>
  <si>
    <t>$29,491</t>
  </si>
  <si>
    <t>Jim Ellis Toyota of McDonough</t>
  </si>
  <si>
    <t>144 Highway 81 McDonough</t>
  </si>
  <si>
    <t>JTMRFREVXJJ244409</t>
  </si>
  <si>
    <t>RPT0024</t>
  </si>
  <si>
    <t>Armada SL</t>
  </si>
  <si>
    <t>$38,303</t>
  </si>
  <si>
    <t>Stone Mountain Nissan</t>
  </si>
  <si>
    <t>4275 US-78 Lilburn</t>
  </si>
  <si>
    <t>JN8AY2ND5L9105075</t>
  </si>
  <si>
    <t>C698017A</t>
  </si>
  <si>
    <t>$71,976</t>
  </si>
  <si>
    <t>5YJYGDEE8MF083890</t>
  </si>
  <si>
    <t>PS52952</t>
  </si>
  <si>
    <t>Dick Masheter Ford</t>
  </si>
  <si>
    <t>1090 S Hamilton Rd Columbus</t>
  </si>
  <si>
    <t>1FM5K8D83JGA65654</t>
  </si>
  <si>
    <t>B9307</t>
  </si>
  <si>
    <t>58AGZ1B18LU079189</t>
  </si>
  <si>
    <t>T079189</t>
  </si>
  <si>
    <t>$30,896</t>
  </si>
  <si>
    <t>Marion Chrysler Dodge Jeep Ram</t>
  </si>
  <si>
    <t>44 Worley Rd. Marion</t>
  </si>
  <si>
    <t>2HKRW2H58KH622093</t>
  </si>
  <si>
    <t>PT622093</t>
  </si>
  <si>
    <t>Mazda3 i Touring</t>
  </si>
  <si>
    <t>$16,995</t>
  </si>
  <si>
    <t>Carolina Family Motors</t>
  </si>
  <si>
    <t>2722 Charlotte Hwy Mooresville</t>
  </si>
  <si>
    <t>Velocity Red Mica</t>
  </si>
  <si>
    <t>JM1BL1VP1D1741124</t>
  </si>
  <si>
    <t>BL-741124</t>
  </si>
  <si>
    <t>5FNYF5H20MB036007</t>
  </si>
  <si>
    <t>PB58773A</t>
  </si>
  <si>
    <t>GLE-Class GLE 350</t>
  </si>
  <si>
    <t>4JGDA5JB0GA679375</t>
  </si>
  <si>
    <t>GA679375</t>
  </si>
  <si>
    <t>3MW5R1J03M8C04302</t>
  </si>
  <si>
    <t>M8C04302</t>
  </si>
  <si>
    <t>$45,578</t>
  </si>
  <si>
    <t>1C4RJECG3MC571450</t>
  </si>
  <si>
    <t>C571450</t>
  </si>
  <si>
    <t>Jax Exports Inc</t>
  </si>
  <si>
    <t>8859 Philips Highway Jacksonville</t>
  </si>
  <si>
    <t>Dark Green</t>
  </si>
  <si>
    <t>WDDUG8CB3GA255289</t>
  </si>
  <si>
    <t>Cadenza Technology</t>
  </si>
  <si>
    <t>$23,382</t>
  </si>
  <si>
    <t>Gettel Kia of Bradenton</t>
  </si>
  <si>
    <t>6423 14th Street W Bradenton</t>
  </si>
  <si>
    <t>Silky Silver</t>
  </si>
  <si>
    <t>KNALC4J12H5084367</t>
  </si>
  <si>
    <t>KR1785</t>
  </si>
  <si>
    <t>AutoNation Ford Bradenton</t>
  </si>
  <si>
    <t>5325 14th St W Bradenton</t>
  </si>
  <si>
    <t>1FMCU0GD7JUC11356</t>
  </si>
  <si>
    <t>JUC11356</t>
  </si>
  <si>
    <t>Sam Galloway Ford</t>
  </si>
  <si>
    <t>1800 Boy Scout Dr Fort Myers</t>
  </si>
  <si>
    <t>5N1DL0MN8LC540273</t>
  </si>
  <si>
    <t>C540273L</t>
  </si>
  <si>
    <t>$35,881</t>
  </si>
  <si>
    <t>WDCTG4GB4KU011905</t>
  </si>
  <si>
    <t>ML220752A</t>
  </si>
  <si>
    <t>Kaiser Bros. Chrysler Dodge Jeep Ram of Muncy</t>
  </si>
  <si>
    <t>3360 Route 405 Highway Muncy</t>
  </si>
  <si>
    <t>2C3CDZGG0JH120780</t>
  </si>
  <si>
    <t>J10301</t>
  </si>
  <si>
    <t>$28,947</t>
  </si>
  <si>
    <t>IAD Auto</t>
  </si>
  <si>
    <t>2000 Brightseat Rd Hyattsville</t>
  </si>
  <si>
    <t>2FMPK4AP5JBC55976</t>
  </si>
  <si>
    <t>IAD9407B</t>
  </si>
  <si>
    <t>$31,258</t>
  </si>
  <si>
    <t>Keller Bros Ford Lebanon</t>
  </si>
  <si>
    <t>1030 Schaeffer Road Lebanon</t>
  </si>
  <si>
    <t>2FMPK4K99KBB47328</t>
  </si>
  <si>
    <t>P1566</t>
  </si>
  <si>
    <t>Romano Subaru</t>
  </si>
  <si>
    <t>960 Hiawatha Blvd Syracuse</t>
  </si>
  <si>
    <t>4S4BSANC7K3273803</t>
  </si>
  <si>
    <t>28014A</t>
  </si>
  <si>
    <t>$25,977</t>
  </si>
  <si>
    <t>4T1G11AK3LU865524</t>
  </si>
  <si>
    <t>U865524</t>
  </si>
  <si>
    <t>Toyota Hyundai of Southern Maryland</t>
  </si>
  <si>
    <t>22500 Three Notch Rd Lexington Park</t>
  </si>
  <si>
    <t>Macadamia</t>
  </si>
  <si>
    <t>4T1C11BK4LU006245</t>
  </si>
  <si>
    <t>U066245</t>
  </si>
  <si>
    <t>5YFS4RCE1LP055074</t>
  </si>
  <si>
    <t>LP055074</t>
  </si>
  <si>
    <t>$80,000</t>
  </si>
  <si>
    <t>Hunter Metallic</t>
  </si>
  <si>
    <t>Teak/Light Shale</t>
  </si>
  <si>
    <t>1GKS1JKL8MR271431</t>
  </si>
  <si>
    <t>P271431U</t>
  </si>
  <si>
    <t>$39,992</t>
  </si>
  <si>
    <t>JTJBM7FX8K5218944</t>
  </si>
  <si>
    <t>K5218944</t>
  </si>
  <si>
    <t>$41,419</t>
  </si>
  <si>
    <t>W1KWF8DB9MR645028</t>
  </si>
  <si>
    <t>MR645028</t>
  </si>
  <si>
    <t>$29,859</t>
  </si>
  <si>
    <t>Piazza Subaru of Limerick</t>
  </si>
  <si>
    <t>99 Autopark Blvd Limerick</t>
  </si>
  <si>
    <t>1FM5K8D8XJGB83779</t>
  </si>
  <si>
    <t>N17473A</t>
  </si>
  <si>
    <t>WBA8D9C56JEM33097</t>
  </si>
  <si>
    <t>Smoky Granite</t>
  </si>
  <si>
    <t>2T2BK1BA3AC076586</t>
  </si>
  <si>
    <t>B64322M</t>
  </si>
  <si>
    <t>$33,220</t>
  </si>
  <si>
    <t>Paul Miller Inc, DBA Paul Miller Audi</t>
  </si>
  <si>
    <t>179 US Highway 46 Parsippany</t>
  </si>
  <si>
    <t>WA1ANAFY1K2143758</t>
  </si>
  <si>
    <t>22A844F</t>
  </si>
  <si>
    <t>Three County Volkswagen</t>
  </si>
  <si>
    <t>701 Riverside Ave Lyndhurst</t>
  </si>
  <si>
    <t>07071</t>
  </si>
  <si>
    <t>WBA5R7C50KAJ81235</t>
  </si>
  <si>
    <t>30542T</t>
  </si>
  <si>
    <t>$52,900</t>
  </si>
  <si>
    <t>WDDWK8EB5KF860575</t>
  </si>
  <si>
    <t>$43,580</t>
  </si>
  <si>
    <t>JTEBU5JR6K5668460</t>
  </si>
  <si>
    <t>F10395</t>
  </si>
  <si>
    <t>$27,813</t>
  </si>
  <si>
    <t>Carbone Subaru of Troy</t>
  </si>
  <si>
    <t>800 Hoosick Rd Troy</t>
  </si>
  <si>
    <t>JF2GTAEC9K8367483</t>
  </si>
  <si>
    <t>U77435A</t>
  </si>
  <si>
    <t>$36,886</t>
  </si>
  <si>
    <t>1GYKNDRS3KZ251643</t>
  </si>
  <si>
    <t>10652P</t>
  </si>
  <si>
    <t>WBAJE7C56KWW30950</t>
  </si>
  <si>
    <t>U25360</t>
  </si>
  <si>
    <t>Rover Range Rover Velar S R-Dynamic</t>
  </si>
  <si>
    <t>Jaguar Land Rover Huntington</t>
  </si>
  <si>
    <t>1249 E Jericho Turnpike Huntington</t>
  </si>
  <si>
    <t>SALYK2EX9LA276988</t>
  </si>
  <si>
    <t>20150SLX</t>
  </si>
  <si>
    <t>$35,921</t>
  </si>
  <si>
    <t>19UUB1F69LA006487</t>
  </si>
  <si>
    <t>22233A</t>
  </si>
  <si>
    <t>$38,351</t>
  </si>
  <si>
    <t>Lovering Volvo Cars Nashua</t>
  </si>
  <si>
    <t>180 Daniel Webster Hwy Nashua</t>
  </si>
  <si>
    <t>7JRA22TL3KG016155</t>
  </si>
  <si>
    <t>Mark's Discount Truck &amp; Auto Sales</t>
  </si>
  <si>
    <t>214 Rockingham Rd Londonderry</t>
  </si>
  <si>
    <t>03053</t>
  </si>
  <si>
    <t>1C4PJMDN1KD117719</t>
  </si>
  <si>
    <t>MT7957</t>
  </si>
  <si>
    <t>$31,968</t>
  </si>
  <si>
    <t>Herb Chambers Honda of Seekonk</t>
  </si>
  <si>
    <t>185 Taunton Avenue Seekonk</t>
  </si>
  <si>
    <t>02771</t>
  </si>
  <si>
    <t>2HKRW2H50KH626686</t>
  </si>
  <si>
    <t>O73450XX</t>
  </si>
  <si>
    <t>SQ5 3.0T Premium Plus</t>
  </si>
  <si>
    <t>$41,988</t>
  </si>
  <si>
    <t>McKenna Audi</t>
  </si>
  <si>
    <t>10850 Firestone Blvd Norwalk</t>
  </si>
  <si>
    <t>Rotor Gray</t>
  </si>
  <si>
    <t>WA1A4AFY1J2199698</t>
  </si>
  <si>
    <t>320800T</t>
  </si>
  <si>
    <t>$35,738</t>
  </si>
  <si>
    <t>Mercedes-Benz of South Bay</t>
  </si>
  <si>
    <t>3311 Pacific Coast Hwy Torrance</t>
  </si>
  <si>
    <t>55SWF8DB3KU287291</t>
  </si>
  <si>
    <t>KU287291</t>
  </si>
  <si>
    <t>$29,894</t>
  </si>
  <si>
    <t>WDCTG4EB2KJ580840</t>
  </si>
  <si>
    <t>KJ580840</t>
  </si>
  <si>
    <t>$37,389</t>
  </si>
  <si>
    <t>Huntington Beach Chrysler Dodge Jeep Ram</t>
  </si>
  <si>
    <t>16555 Beach Blvd Huntington Beach</t>
  </si>
  <si>
    <t>JTMN1RFV2KD008994</t>
  </si>
  <si>
    <t>67207P</t>
  </si>
  <si>
    <t>$50,795</t>
  </si>
  <si>
    <t>WP1AA2A5XKLB04020</t>
  </si>
  <si>
    <t>KLB04020</t>
  </si>
  <si>
    <t>$22,700</t>
  </si>
  <si>
    <t>WDDHF5KB5EB019769</t>
  </si>
  <si>
    <t>249367A</t>
  </si>
  <si>
    <t>5YJ3E1EA4MF867866</t>
  </si>
  <si>
    <t>$37,680</t>
  </si>
  <si>
    <t>5UXTY3C06L9C41758</t>
  </si>
  <si>
    <t>X220916A</t>
  </si>
  <si>
    <t>750 i</t>
  </si>
  <si>
    <t>$62,984</t>
  </si>
  <si>
    <t>WBA7F0C5XKGM25821</t>
  </si>
  <si>
    <t>$71,586</t>
  </si>
  <si>
    <t>5YJYGDEE8MF180572</t>
  </si>
  <si>
    <t>KP7851</t>
  </si>
  <si>
    <t>$28,992</t>
  </si>
  <si>
    <t>JM3KFADM6K1564458</t>
  </si>
  <si>
    <t>MZ3168A</t>
  </si>
  <si>
    <t>Q50 3.0T Sport</t>
  </si>
  <si>
    <t>Hagane Blue</t>
  </si>
  <si>
    <t>JN1EV7AP0HM743275</t>
  </si>
  <si>
    <t>HM743275</t>
  </si>
  <si>
    <t>Tonkin Wilsonville Nissan</t>
  </si>
  <si>
    <t>26700 SW 95th Ave Wilsonville</t>
  </si>
  <si>
    <t>1C4RJFAG5JC104132</t>
  </si>
  <si>
    <t>PW17907A</t>
  </si>
  <si>
    <t>Larry H. Miller Chrysler Dodge Jeep Ram 104th</t>
  </si>
  <si>
    <t>1800 W. 104th Avenue Thornton</t>
  </si>
  <si>
    <t>1C4RJFBG8FC792004</t>
  </si>
  <si>
    <t>FC792004J</t>
  </si>
  <si>
    <t>Schomp Mazda</t>
  </si>
  <si>
    <t>505 S Havana St  Denver</t>
  </si>
  <si>
    <t>WAUB4AF41JA003852</t>
  </si>
  <si>
    <t>8MK0185</t>
  </si>
  <si>
    <t>BMW Seattle</t>
  </si>
  <si>
    <t>1002 Airport Way S Seattle</t>
  </si>
  <si>
    <t>5UXCR6C54KLK87551</t>
  </si>
  <si>
    <t>LK87551LR</t>
  </si>
  <si>
    <t>WA1BNAFYXK2063122</t>
  </si>
  <si>
    <t>K2063122</t>
  </si>
  <si>
    <t>$54,544</t>
  </si>
  <si>
    <t>1GKS2CKJ3KR262706</t>
  </si>
  <si>
    <t>KR262706</t>
  </si>
  <si>
    <t>$37,067</t>
  </si>
  <si>
    <t>Novak Motors</t>
  </si>
  <si>
    <t>210 Airport Fwy Bedford</t>
  </si>
  <si>
    <t>1C4RJFBG1KC750641</t>
  </si>
  <si>
    <t>1C4RDHDG0LC145821</t>
  </si>
  <si>
    <t>LC145821</t>
  </si>
  <si>
    <t>2FMPK3J97LBA10899</t>
  </si>
  <si>
    <t>LBA10899T</t>
  </si>
  <si>
    <t>$39,489</t>
  </si>
  <si>
    <t>3MW5R1J06M8B64622</t>
  </si>
  <si>
    <t>PM8B64622</t>
  </si>
  <si>
    <t>Enclave Premium</t>
  </si>
  <si>
    <t>Chuck Nash Chevrolet, Buick, GMC</t>
  </si>
  <si>
    <t>3209 North Interstate 35 San Marcos</t>
  </si>
  <si>
    <t>Titanium</t>
  </si>
  <si>
    <t>5GAKRCKD1EJ217303</t>
  </si>
  <si>
    <t>P14569A</t>
  </si>
  <si>
    <t>$33,250</t>
  </si>
  <si>
    <t>Mercedes-Benz of Plano</t>
  </si>
  <si>
    <t>6455 N Dallas Parkway Plano</t>
  </si>
  <si>
    <t>WDDSJ4EB8JN672230</t>
  </si>
  <si>
    <t>M370496A</t>
  </si>
  <si>
    <t>WBAJE5C54KWW11205</t>
  </si>
  <si>
    <t>Snazzberry Pearlcoat</t>
  </si>
  <si>
    <t>1C4GJXAN2MW564766</t>
  </si>
  <si>
    <t>MW564766</t>
  </si>
  <si>
    <t>$53,475</t>
  </si>
  <si>
    <t>1GYKPCRSXLZ128007</t>
  </si>
  <si>
    <t>$37,480</t>
  </si>
  <si>
    <t>5UXTY3C03L9B01103</t>
  </si>
  <si>
    <t>B01103</t>
  </si>
  <si>
    <t>$25,759</t>
  </si>
  <si>
    <t>Courtesy Nissan</t>
  </si>
  <si>
    <t>1777 N Central Expy Richardson</t>
  </si>
  <si>
    <t>JN8AT2MVXLW139913</t>
  </si>
  <si>
    <t>LW139913</t>
  </si>
  <si>
    <t>$30,913</t>
  </si>
  <si>
    <t>4T1G11AK4LU941395</t>
  </si>
  <si>
    <t>LU941395P</t>
  </si>
  <si>
    <t>$32,450</t>
  </si>
  <si>
    <t>5J6RW2H80HL069609</t>
  </si>
  <si>
    <t>N07981</t>
  </si>
  <si>
    <t>Corvette Z06</t>
  </si>
  <si>
    <t>$78,675</t>
  </si>
  <si>
    <t>6.2L V8 16V GDI OHV Supercharged</t>
  </si>
  <si>
    <t>1G1YU2D64G5604996</t>
  </si>
  <si>
    <t>LNA1358</t>
  </si>
  <si>
    <t>$36,267</t>
  </si>
  <si>
    <t>Volkswagen of Lee's Summit</t>
  </si>
  <si>
    <t>2225 NE Independence Ave Lee's Summit</t>
  </si>
  <si>
    <t>1C4RJFCGXJC350302</t>
  </si>
  <si>
    <t>22575A</t>
  </si>
  <si>
    <t>$57,638</t>
  </si>
  <si>
    <t>5UXCR6C54KLL10780</t>
  </si>
  <si>
    <t>KLL10780</t>
  </si>
  <si>
    <t>$40,691</t>
  </si>
  <si>
    <t>AutoNation Toyota Gulf Freeway</t>
  </si>
  <si>
    <t>12111 Gulf Fwy Houston</t>
  </si>
  <si>
    <t>LYV102RL5KB283319</t>
  </si>
  <si>
    <t>KB283319</t>
  </si>
  <si>
    <t>$41,380</t>
  </si>
  <si>
    <t>WBA5R7C56KAJ84205</t>
  </si>
  <si>
    <t>B11579C</t>
  </si>
  <si>
    <t>$30,195</t>
  </si>
  <si>
    <t>5J6RW2H53KL013564</t>
  </si>
  <si>
    <t>221141A</t>
  </si>
  <si>
    <t>$61,497</t>
  </si>
  <si>
    <t>1GTU9FEL5LZ100818</t>
  </si>
  <si>
    <t>LP7340R</t>
  </si>
  <si>
    <t>$42,979</t>
  </si>
  <si>
    <t>Giles Subaru</t>
  </si>
  <si>
    <t>6141 Johnston St Lafayette</t>
  </si>
  <si>
    <t>4S4WMARD7M3457916</t>
  </si>
  <si>
    <t>54816A</t>
  </si>
  <si>
    <t>$30,599</t>
  </si>
  <si>
    <t>2FMPK3J92KBC31387</t>
  </si>
  <si>
    <t>B1401</t>
  </si>
  <si>
    <t>5J8TC2H54KL025342</t>
  </si>
  <si>
    <t>PA2244</t>
  </si>
  <si>
    <t>$47,588</t>
  </si>
  <si>
    <t>Gossett Porsche VW</t>
  </si>
  <si>
    <t>1875 Covington Pike Memphis</t>
  </si>
  <si>
    <t>1C4RJEBG8MC803042</t>
  </si>
  <si>
    <t>MC803042</t>
  </si>
  <si>
    <t>$22,962</t>
  </si>
  <si>
    <t>1GNSKBE0XCR214234</t>
  </si>
  <si>
    <t>U22138B</t>
  </si>
  <si>
    <t>$42,595</t>
  </si>
  <si>
    <t>Woodfield Lexus</t>
  </si>
  <si>
    <t>350 E Golf Rd Schaumburg</t>
  </si>
  <si>
    <t>58ABZ1B17KU026749</t>
  </si>
  <si>
    <t>P7056</t>
  </si>
  <si>
    <t>$45,900</t>
  </si>
  <si>
    <t>McGrath Arlington Kia</t>
  </si>
  <si>
    <t>1400 E Dundee Rd Palatine</t>
  </si>
  <si>
    <t>5XYP5DHC2LG066392</t>
  </si>
  <si>
    <t>K15041A</t>
  </si>
  <si>
    <t>$37,743</t>
  </si>
  <si>
    <t>5UXTR9C53KLP86407</t>
  </si>
  <si>
    <t>PKC12792</t>
  </si>
  <si>
    <t>$37,977</t>
  </si>
  <si>
    <t>Liberty Auto City</t>
  </si>
  <si>
    <t>1000 E Park Ave Libertyville</t>
  </si>
  <si>
    <t>1C4RJFBG8KC539257</t>
  </si>
  <si>
    <t>922308A</t>
  </si>
  <si>
    <t>$53,490</t>
  </si>
  <si>
    <t>1C4SDJCT7MC574320</t>
  </si>
  <si>
    <t>MC574320</t>
  </si>
  <si>
    <t>$30,446</t>
  </si>
  <si>
    <t>5N1DL0MM4KC555987</t>
  </si>
  <si>
    <t>KC555987</t>
  </si>
  <si>
    <t>$47,222</t>
  </si>
  <si>
    <t>Butler Lexus of South Atlanta</t>
  </si>
  <si>
    <t>4025 Jonesboro Rd Union City</t>
  </si>
  <si>
    <t>2T2ZZMCA8KC137863</t>
  </si>
  <si>
    <t>GC6859</t>
  </si>
  <si>
    <t>$34,088</t>
  </si>
  <si>
    <t>RBM of Atlanta</t>
  </si>
  <si>
    <t>7640 Roswell Rd Atlanta</t>
  </si>
  <si>
    <t>55SWF4JB9JU264223</t>
  </si>
  <si>
    <t>U18703</t>
  </si>
  <si>
    <t>$47,790</t>
  </si>
  <si>
    <t>Platinum Used Cars</t>
  </si>
  <si>
    <t>6760 Atlanta Hwy Alpharetta</t>
  </si>
  <si>
    <t>SALYB2EX3LA265730</t>
  </si>
  <si>
    <t>LA265730</t>
  </si>
  <si>
    <t>$48,490</t>
  </si>
  <si>
    <t>Hennessy Lexus Gwinnett</t>
  </si>
  <si>
    <t>3383 Satellite Blvd Duluth</t>
  </si>
  <si>
    <t>2T2ZZMCA5KC133754</t>
  </si>
  <si>
    <t>G1238P</t>
  </si>
  <si>
    <t>1GYKNDRS7KZ102328</t>
  </si>
  <si>
    <t>2204477A</t>
  </si>
  <si>
    <t>WBXYJ5C31JEF69453</t>
  </si>
  <si>
    <t>G1265D</t>
  </si>
  <si>
    <t>$42,930</t>
  </si>
  <si>
    <t>Meade Lexus of Southfield</t>
  </si>
  <si>
    <t>28300 Northwestern Hwy Southfield</t>
  </si>
  <si>
    <t>2T2BZMCA4JC151758</t>
  </si>
  <si>
    <t>JC151758</t>
  </si>
  <si>
    <t>$51,999</t>
  </si>
  <si>
    <t>1C4SDJCT5MC697730</t>
  </si>
  <si>
    <t>220711P</t>
  </si>
  <si>
    <t>$24,623</t>
  </si>
  <si>
    <t>Classic Silver</t>
  </si>
  <si>
    <t>JTDEPMAE5MJ121464</t>
  </si>
  <si>
    <t>MJ121464P</t>
  </si>
  <si>
    <t>Cascade Subaru</t>
  </si>
  <si>
    <t>4149 State Rd Cuyahoga Falls</t>
  </si>
  <si>
    <t>WDC0G4KB0JV100633</t>
  </si>
  <si>
    <t>A221201</t>
  </si>
  <si>
    <t>Passat 2.0T SE</t>
  </si>
  <si>
    <t>1VWSA7A37LC016011</t>
  </si>
  <si>
    <t>P1821</t>
  </si>
  <si>
    <t>$39,677</t>
  </si>
  <si>
    <t>Lokey Nissan</t>
  </si>
  <si>
    <t>27758 US Hwy 19 N Clearwater</t>
  </si>
  <si>
    <t>5XYRH4LF6MG034984</t>
  </si>
  <si>
    <t>NT034984</t>
  </si>
  <si>
    <t>5FNYF5H57LB010531</t>
  </si>
  <si>
    <t>PLB010531</t>
  </si>
  <si>
    <t>$58,517</t>
  </si>
  <si>
    <t>Vaden of Beaufort</t>
  </si>
  <si>
    <t>103 Robert Smalls Pkwy Beaufort</t>
  </si>
  <si>
    <t>JTELU5JR4M5866669</t>
  </si>
  <si>
    <t>M5866669</t>
  </si>
  <si>
    <t>$38,589</t>
  </si>
  <si>
    <t>5FNYF5H57LB005393</t>
  </si>
  <si>
    <t>PLB005393</t>
  </si>
  <si>
    <t>$30,884</t>
  </si>
  <si>
    <t>Leith Honda</t>
  </si>
  <si>
    <t>3940 Capital Hills Drive Raleigh</t>
  </si>
  <si>
    <t>5J6RW1H8XKA018938</t>
  </si>
  <si>
    <t>H207543A</t>
  </si>
  <si>
    <t>55SWF8EB9KU315271</t>
  </si>
  <si>
    <t>7220619A</t>
  </si>
  <si>
    <t>Audi Rockville</t>
  </si>
  <si>
    <t>1125 Rockville Pike Rockville</t>
  </si>
  <si>
    <t>Rock Gray / Black</t>
  </si>
  <si>
    <t>WA1BNAFY2J2231981</t>
  </si>
  <si>
    <t>TJ2231981</t>
  </si>
  <si>
    <t>$35,978</t>
  </si>
  <si>
    <t>Ourisman Volkswagen Volvo of Bethesda</t>
  </si>
  <si>
    <t>7001 Arlington Rd Bethesda</t>
  </si>
  <si>
    <t>WA1LAAF78HD028082</t>
  </si>
  <si>
    <t>P16079</t>
  </si>
  <si>
    <t>$61,000</t>
  </si>
  <si>
    <t>Sport Chevrolet Cadillac</t>
  </si>
  <si>
    <t>3101 Automobile Blvd Silver Spring</t>
  </si>
  <si>
    <t>WA1AVAF18KD009594</t>
  </si>
  <si>
    <t>KD009594</t>
  </si>
  <si>
    <t>$13,785</t>
  </si>
  <si>
    <t>Hampstead Pre-Owned</t>
  </si>
  <si>
    <t>1111 S Main St Hampstead</t>
  </si>
  <si>
    <t>4T1BF1FK0CU199159</t>
  </si>
  <si>
    <t>TGE199159</t>
  </si>
  <si>
    <t>3PCAJ5M37KF122118</t>
  </si>
  <si>
    <t>$25,546</t>
  </si>
  <si>
    <t>Rick Case Kia</t>
  </si>
  <si>
    <t>14500 W Sunrise Blvd Sunrise</t>
  </si>
  <si>
    <t>KNDEU2AA5M7086433</t>
  </si>
  <si>
    <t>TM7086433</t>
  </si>
  <si>
    <t>Sonata SEL Plus</t>
  </si>
  <si>
    <t>$31,691</t>
  </si>
  <si>
    <t>Rick Case Hyundai Davie</t>
  </si>
  <si>
    <t>3550 Weston Rd Davie</t>
  </si>
  <si>
    <t>5NPEJ4J29MH117465</t>
  </si>
  <si>
    <t>TMH117465</t>
  </si>
  <si>
    <t>XE 35t First Edition</t>
  </si>
  <si>
    <t>SAJAH4BV3HA947859</t>
  </si>
  <si>
    <t>HA947859</t>
  </si>
  <si>
    <t>$32,900</t>
  </si>
  <si>
    <t>Ocean Cadillac</t>
  </si>
  <si>
    <t>17800 Ipco Rd Miami</t>
  </si>
  <si>
    <t>1GYKNCRS0JZ233187</t>
  </si>
  <si>
    <t>22132377A</t>
  </si>
  <si>
    <t>Cruze LT w/1LT</t>
  </si>
  <si>
    <t>$6,250</t>
  </si>
  <si>
    <t>Sitterly's Quality Auto Sales Inc.</t>
  </si>
  <si>
    <t>7826 State Hwy 5 St. Johnsville</t>
  </si>
  <si>
    <t>Engine, ECOTEC Turbo 1.4L Variable Valve Timing DOHC 4-cylinder</t>
  </si>
  <si>
    <t>1G1PF5SC9C7173831</t>
  </si>
  <si>
    <t>Mercedes-Benz of Edison</t>
  </si>
  <si>
    <t>910 US-1 Edison</t>
  </si>
  <si>
    <t>WDDWF8EB7LR526617</t>
  </si>
  <si>
    <t>P96575</t>
  </si>
  <si>
    <t>$30,892</t>
  </si>
  <si>
    <t>Paul Miller Honda</t>
  </si>
  <si>
    <t>1170 Bloomfield Ave West Caldwell</t>
  </si>
  <si>
    <t>07006</t>
  </si>
  <si>
    <t>5J6RW2H82KL027143</t>
  </si>
  <si>
    <t>222842A</t>
  </si>
  <si>
    <t>$61,950</t>
  </si>
  <si>
    <t>WBS8M9C54J5L01094</t>
  </si>
  <si>
    <t>L01094</t>
  </si>
  <si>
    <t>AMG GLE 53 Base</t>
  </si>
  <si>
    <t>$92,995</t>
  </si>
  <si>
    <t>4JGFD6BB3MA367695</t>
  </si>
  <si>
    <t>5UXTY5C09LLT37945</t>
  </si>
  <si>
    <t>T37945</t>
  </si>
  <si>
    <t>$27,398</t>
  </si>
  <si>
    <t>Advantage Toyota Valley Stream</t>
  </si>
  <si>
    <t>400 W. Sunrise Hwy Valley Stream</t>
  </si>
  <si>
    <t>2T3RFREV0JW827296</t>
  </si>
  <si>
    <t>U24124T</t>
  </si>
  <si>
    <t>$35,295</t>
  </si>
  <si>
    <t>215 Daniel St Farmingdale</t>
  </si>
  <si>
    <t>5FNYF8H58KB021862</t>
  </si>
  <si>
    <t>$55,220</t>
  </si>
  <si>
    <t>Colonial Chrysler Jeep Dodge RAM</t>
  </si>
  <si>
    <t>24 Coolidge St Hudson</t>
  </si>
  <si>
    <t>01749</t>
  </si>
  <si>
    <t>1C6SRFJT3MN578233</t>
  </si>
  <si>
    <t>$39,440</t>
  </si>
  <si>
    <t>INFINITI of Nashua</t>
  </si>
  <si>
    <t>11 Marmon Dr Nashua</t>
  </si>
  <si>
    <t>3PCAJ5M36KF107464</t>
  </si>
  <si>
    <t>P8277</t>
  </si>
  <si>
    <t>5NMS2CAD0LH201598</t>
  </si>
  <si>
    <t>$22,991</t>
  </si>
  <si>
    <t>Betley Chevrolet Inc</t>
  </si>
  <si>
    <t>50 N Main Street Derry</t>
  </si>
  <si>
    <t>03038</t>
  </si>
  <si>
    <t>JF2SJARC7FH558898</t>
  </si>
  <si>
    <t>T22-219A</t>
  </si>
  <si>
    <t>$44,799</t>
  </si>
  <si>
    <t>W1KWF8EB3MR637425</t>
  </si>
  <si>
    <t>MR637425</t>
  </si>
  <si>
    <t>4S4BSANC3K3217180</t>
  </si>
  <si>
    <t>U6239</t>
  </si>
  <si>
    <t>A4 40 Premium</t>
  </si>
  <si>
    <t>$36,993</t>
  </si>
  <si>
    <t>WAUABAF44MA043381</t>
  </si>
  <si>
    <t>LU9884</t>
  </si>
  <si>
    <t>$24,895</t>
  </si>
  <si>
    <t>JTHBE1BL4FA003380</t>
  </si>
  <si>
    <t>FA003380</t>
  </si>
  <si>
    <t>$66,949</t>
  </si>
  <si>
    <t>Penske Chevrolet of Cerritos</t>
  </si>
  <si>
    <t>18605 Studebaker Rd Cerritos</t>
  </si>
  <si>
    <t>1GNSCNKD2MR246599</t>
  </si>
  <si>
    <t>P15616R</t>
  </si>
  <si>
    <t>$35,984</t>
  </si>
  <si>
    <t>Mercedes-Benz of Ontario</t>
  </si>
  <si>
    <t>3787 E Guasti Rd Ontario</t>
  </si>
  <si>
    <t>55SWF8DB2KU313363</t>
  </si>
  <si>
    <t>F11744</t>
  </si>
  <si>
    <t>Mercedes-Benz of Fresno</t>
  </si>
  <si>
    <t>7055 N Palm Ave Fresno</t>
  </si>
  <si>
    <t>WDDSJ4EB0KN714620</t>
  </si>
  <si>
    <t>KN714620A</t>
  </si>
  <si>
    <t>WDD5J4GB9LN077867</t>
  </si>
  <si>
    <t>LN077867</t>
  </si>
  <si>
    <t>WA1BNAFY0K2024846</t>
  </si>
  <si>
    <t>K2024846</t>
  </si>
  <si>
    <t>$39,986</t>
  </si>
  <si>
    <t>Mercedes-Benz of Oakland</t>
  </si>
  <si>
    <t>2915 Broadway Oakland</t>
  </si>
  <si>
    <t>Magma Gray</t>
  </si>
  <si>
    <t>W1N0G8EB9MF947926</t>
  </si>
  <si>
    <t>K15319L</t>
  </si>
  <si>
    <t>5YJYGDEE6LF019958</t>
  </si>
  <si>
    <t>4JGFB4KB1LA047722</t>
  </si>
  <si>
    <t>LA047722</t>
  </si>
  <si>
    <t>$37,573</t>
  </si>
  <si>
    <t>Chateau</t>
  </si>
  <si>
    <t>58ADZ1B13LU065090</t>
  </si>
  <si>
    <t>CC55316</t>
  </si>
  <si>
    <t>5XYPG4A50LG673204</t>
  </si>
  <si>
    <t>LG673204</t>
  </si>
  <si>
    <t>$60,208</t>
  </si>
  <si>
    <t>5UXCR6C02M9E31640</t>
  </si>
  <si>
    <t>KT1655</t>
  </si>
  <si>
    <t>$68,999</t>
  </si>
  <si>
    <t>WDDUG8GB3KA484171</t>
  </si>
  <si>
    <t>BMW of Murray</t>
  </si>
  <si>
    <t>4735 S State St Murray</t>
  </si>
  <si>
    <t>3MW5R7J53K8B02400</t>
  </si>
  <si>
    <t>P13249</t>
  </si>
  <si>
    <t>5N1DR2CN4LC579616</t>
  </si>
  <si>
    <t>RLC579616</t>
  </si>
  <si>
    <t>$37,498</t>
  </si>
  <si>
    <t>2FMPK3K9XLBB64229</t>
  </si>
  <si>
    <t>LBB64229</t>
  </si>
  <si>
    <t>Accord Touring</t>
  </si>
  <si>
    <t>$24,319</t>
  </si>
  <si>
    <t>1HGCR3F97GA035439</t>
  </si>
  <si>
    <t>GA035439</t>
  </si>
  <si>
    <t>1FM5K7F80KGA87801</t>
  </si>
  <si>
    <t>KGA87801</t>
  </si>
  <si>
    <t>WDC0G8DBXLF697842</t>
  </si>
  <si>
    <t>LF697842</t>
  </si>
  <si>
    <t>$39,487</t>
  </si>
  <si>
    <t>WBAJE5C58JWA92533</t>
  </si>
  <si>
    <t>Austin Subaru</t>
  </si>
  <si>
    <t>8100 Burnet Rd Austin</t>
  </si>
  <si>
    <t>4S4BTANC8L3235740</t>
  </si>
  <si>
    <t>U55787A</t>
  </si>
  <si>
    <t>$61,471</t>
  </si>
  <si>
    <t>STING</t>
  </si>
  <si>
    <t>1C4JJXFM5MW530438</t>
  </si>
  <si>
    <t>P01759A</t>
  </si>
  <si>
    <t>$37,980</t>
  </si>
  <si>
    <t>3PCAJ5M11KF146588</t>
  </si>
  <si>
    <t>I46000A</t>
  </si>
  <si>
    <t>$23,529</t>
  </si>
  <si>
    <t>1G1ZD5ST7LF022216</t>
  </si>
  <si>
    <t>T02216</t>
  </si>
  <si>
    <t>JTMZFREV4JJ153751</t>
  </si>
  <si>
    <t>35652P</t>
  </si>
  <si>
    <t>$23,770</t>
  </si>
  <si>
    <t>2T3DFREV1FW283442</t>
  </si>
  <si>
    <t>FJUN2231</t>
  </si>
  <si>
    <t>Legends Honda</t>
  </si>
  <si>
    <t>10050 Parallel Pkwy Kansas City</t>
  </si>
  <si>
    <t>5FNYF6H56LB034440</t>
  </si>
  <si>
    <t>Camaro 1LT</t>
  </si>
  <si>
    <t>3.6L V6 GDI DOHC</t>
  </si>
  <si>
    <t>1G1FB1RS0K0159739</t>
  </si>
  <si>
    <t>PK0159739</t>
  </si>
  <si>
    <t>KM8SRDHF4KU309265</t>
  </si>
  <si>
    <t>T9N0431</t>
  </si>
  <si>
    <t>$56,499</t>
  </si>
  <si>
    <t>JTJAM7BX0L5248734</t>
  </si>
  <si>
    <t>X12073B</t>
  </si>
  <si>
    <t>$40,997</t>
  </si>
  <si>
    <t>Pritchard's Lake Chevrolet</t>
  </si>
  <si>
    <t>3005 Willow Creek Ct Clear Lake</t>
  </si>
  <si>
    <t>Reactor Blue Pearlcoat</t>
  </si>
  <si>
    <t>1C4RDJDG3MC804662</t>
  </si>
  <si>
    <t>LU5735</t>
  </si>
  <si>
    <t>2T2HZMDAXLC221176</t>
  </si>
  <si>
    <t>PRS86</t>
  </si>
  <si>
    <t>Rochester Toyota</t>
  </si>
  <si>
    <t>4365 Canal Pl SE Rochester</t>
  </si>
  <si>
    <t>2T3F1RFV5MW176669</t>
  </si>
  <si>
    <t>X9022</t>
  </si>
  <si>
    <t>4T1G11AK1MU582136</t>
  </si>
  <si>
    <t>RMU582136</t>
  </si>
  <si>
    <t>$32,040</t>
  </si>
  <si>
    <t>4T1G11AK5LU950204</t>
  </si>
  <si>
    <t>LU950204</t>
  </si>
  <si>
    <t>Bohn Ford</t>
  </si>
  <si>
    <t>3737 Lapalco Blvd Harvey</t>
  </si>
  <si>
    <t>5YFBURHEXKP949923</t>
  </si>
  <si>
    <t>KP949923</t>
  </si>
  <si>
    <t>$35,750</t>
  </si>
  <si>
    <t>Napleton's Valley Hyundai</t>
  </si>
  <si>
    <t>4333 Ogden Ave Aurora</t>
  </si>
  <si>
    <t>1C4RJFBG8KC642338</t>
  </si>
  <si>
    <t>PFD15911</t>
  </si>
  <si>
    <t>WP1AA2A20GKA37768</t>
  </si>
  <si>
    <t>PDN5752</t>
  </si>
  <si>
    <t>Eclipse GS Sport</t>
  </si>
  <si>
    <t>$12,985</t>
  </si>
  <si>
    <t>4A37L2EF0CE002897</t>
  </si>
  <si>
    <t>002897</t>
  </si>
  <si>
    <t>$30,908</t>
  </si>
  <si>
    <t>7FARW2H86KE063737</t>
  </si>
  <si>
    <t>502835A</t>
  </si>
  <si>
    <t>City Volkswagen Of Evanston</t>
  </si>
  <si>
    <t>1033 Chicago Ave Evanston</t>
  </si>
  <si>
    <t>3VV2B7AX7MM071305</t>
  </si>
  <si>
    <t>VP798</t>
  </si>
  <si>
    <t>$39,915</t>
  </si>
  <si>
    <t>WP1AA2A23GKA13755</t>
  </si>
  <si>
    <t>K1819</t>
  </si>
  <si>
    <t>Sonata GLS</t>
  </si>
  <si>
    <t>$7,500</t>
  </si>
  <si>
    <t>Auto Brokers</t>
  </si>
  <si>
    <t>636 West Iris Drive Nashville</t>
  </si>
  <si>
    <t>Radiant Silver</t>
  </si>
  <si>
    <t>5NPEB4AC1BH061671</t>
  </si>
  <si>
    <t>061671</t>
  </si>
  <si>
    <t>Perkins Motor Plex</t>
  </si>
  <si>
    <t>2417 Gallatin Pike N Madison</t>
  </si>
  <si>
    <t>5FNRL6H78KB023226</t>
  </si>
  <si>
    <t>023226</t>
  </si>
  <si>
    <t>$38,968</t>
  </si>
  <si>
    <t>1GYFZCR44KF189723</t>
  </si>
  <si>
    <t>22H516</t>
  </si>
  <si>
    <t>$33,279</t>
  </si>
  <si>
    <t>Honda of Fishers</t>
  </si>
  <si>
    <t>13661 Britton Park Rd Fishers</t>
  </si>
  <si>
    <t>2HKRW2H86KH661646</t>
  </si>
  <si>
    <t>120251Y</t>
  </si>
  <si>
    <t>$39,871</t>
  </si>
  <si>
    <t>WDC0G4KB7KV184189</t>
  </si>
  <si>
    <t>AQ323A</t>
  </si>
  <si>
    <t>$52,990</t>
  </si>
  <si>
    <t>Audi Marietta</t>
  </si>
  <si>
    <t>1141 Cobb Parkway SE Marietta</t>
  </si>
  <si>
    <t>JTJAM7BX0L5265582</t>
  </si>
  <si>
    <t>U54907A</t>
  </si>
  <si>
    <t>ZARFANAN2L7629212</t>
  </si>
  <si>
    <t>PL7629212</t>
  </si>
  <si>
    <t>K5 GT-Line</t>
  </si>
  <si>
    <t>$32,391</t>
  </si>
  <si>
    <t>Sapphire Blue</t>
  </si>
  <si>
    <t>5XXG64J21MG022341</t>
  </si>
  <si>
    <t>G9459A</t>
  </si>
  <si>
    <t>Page Honda of Bloomfield</t>
  </si>
  <si>
    <t>1819 S Telegraph Rd Bloomfield Hills</t>
  </si>
  <si>
    <t>2HKRW2H82KH671073</t>
  </si>
  <si>
    <t>0469-22A</t>
  </si>
  <si>
    <t>Germain Subaru of Columbus</t>
  </si>
  <si>
    <t>1395 Automall Dr Columbus</t>
  </si>
  <si>
    <t>4S4BSANC8K3354552</t>
  </si>
  <si>
    <t>SK3354552</t>
  </si>
  <si>
    <t>Hardtop Cooper</t>
  </si>
  <si>
    <t>Electric Blue Metallic</t>
  </si>
  <si>
    <t>Carbon Black</t>
  </si>
  <si>
    <t>WMWXS5C5XFT831877</t>
  </si>
  <si>
    <t>FT831877</t>
  </si>
  <si>
    <t>JTMRFREV4HD199296</t>
  </si>
  <si>
    <t>S5955A</t>
  </si>
  <si>
    <t>$30,349</t>
  </si>
  <si>
    <t>Serra Buick GMC</t>
  </si>
  <si>
    <t>855 South Rochester Road Rochester Hills</t>
  </si>
  <si>
    <t>LRBFX2SA9KD033953</t>
  </si>
  <si>
    <t>KD033953</t>
  </si>
  <si>
    <t>$36,047</t>
  </si>
  <si>
    <t>1GNERGKW6LJ266554</t>
  </si>
  <si>
    <t>PRT43588</t>
  </si>
  <si>
    <t>$34,456</t>
  </si>
  <si>
    <t>1GYKNDRS9KZ161834</t>
  </si>
  <si>
    <t>PRT43562</t>
  </si>
  <si>
    <t>$35,987</t>
  </si>
  <si>
    <t>1GYKNDRS8KZ186689</t>
  </si>
  <si>
    <t>T301021A</t>
  </si>
  <si>
    <t>Audi Columbus</t>
  </si>
  <si>
    <t>341 N Hamilton Rd Whitehall</t>
  </si>
  <si>
    <t>WAUL2AF2XKN063065</t>
  </si>
  <si>
    <t>I30303</t>
  </si>
  <si>
    <t>Don Wood Toyota</t>
  </si>
  <si>
    <t>900 E State St Athens</t>
  </si>
  <si>
    <t>5TDDZRFH4KS971432</t>
  </si>
  <si>
    <t>G7012824</t>
  </si>
  <si>
    <t>Don Wood Ford Lincoln</t>
  </si>
  <si>
    <t>830 E State St Athens</t>
  </si>
  <si>
    <t>3FA6P0CD4LR195759</t>
  </si>
  <si>
    <t>F7012802R</t>
  </si>
  <si>
    <t>$40,173</t>
  </si>
  <si>
    <t>4S4WMARD1K3475339</t>
  </si>
  <si>
    <t>12934A</t>
  </si>
  <si>
    <t>$44,567</t>
  </si>
  <si>
    <t>WAUEAAF4XMA057919</t>
  </si>
  <si>
    <t>SL4005</t>
  </si>
  <si>
    <t>Rogue Sport SV</t>
  </si>
  <si>
    <t>JN1BJ1CP3KW524170</t>
  </si>
  <si>
    <t>PL24170</t>
  </si>
  <si>
    <t>$49,689</t>
  </si>
  <si>
    <t>Butler Chrysler Dodge Jeep RAM</t>
  </si>
  <si>
    <t>188 Robert Smalls PKWY Beaufort</t>
  </si>
  <si>
    <t>1C6RREJT4MN594076</t>
  </si>
  <si>
    <t>P594076</t>
  </si>
  <si>
    <t>$25,979</t>
  </si>
  <si>
    <t>Sir Walter Chevrolet</t>
  </si>
  <si>
    <t>8501 Glenwood Ave Raleigh</t>
  </si>
  <si>
    <t>2HGFC2F83KH502110</t>
  </si>
  <si>
    <t>220005A</t>
  </si>
  <si>
    <t>$40,888</t>
  </si>
  <si>
    <t>Deacon Jones Toyota</t>
  </si>
  <si>
    <t>1613 Sunset Ave Clinton</t>
  </si>
  <si>
    <t>5UXKR0C52JL073021</t>
  </si>
  <si>
    <t>CT42340A</t>
  </si>
  <si>
    <t>Stone Blue</t>
  </si>
  <si>
    <t>3VV2B7AX7MM104836</t>
  </si>
  <si>
    <t>0220632A</t>
  </si>
  <si>
    <t>$22,379</t>
  </si>
  <si>
    <t>3VWC57BU5KM155101</t>
  </si>
  <si>
    <t>$28,664</t>
  </si>
  <si>
    <t>Mercedes-Benz of Tysons Corner</t>
  </si>
  <si>
    <t>8545 Leesburg Pike Vienna</t>
  </si>
  <si>
    <t>2HKRW2H93HH646670</t>
  </si>
  <si>
    <t>UM24387A</t>
  </si>
  <si>
    <t>3VV4B7AX9KM104861</t>
  </si>
  <si>
    <t>$36,091</t>
  </si>
  <si>
    <t>Herson's Kia</t>
  </si>
  <si>
    <t>15525 Frederick Rd Rockville</t>
  </si>
  <si>
    <t>7FARW2H88KE030741</t>
  </si>
  <si>
    <t>35992A</t>
  </si>
  <si>
    <t>$38,942</t>
  </si>
  <si>
    <t>5UXTR9C59KLP82166</t>
  </si>
  <si>
    <t>V20419A</t>
  </si>
  <si>
    <t>$86,990</t>
  </si>
  <si>
    <t>WP1AB2AY0KDA65049</t>
  </si>
  <si>
    <t>KDA65049</t>
  </si>
  <si>
    <t>Koons Volvo Cars White Marsh</t>
  </si>
  <si>
    <t>5395 Nottingham Drive White Marsh</t>
  </si>
  <si>
    <t>5UXKR0C32H0V69186</t>
  </si>
  <si>
    <t>00003009</t>
  </si>
  <si>
    <t>E-PACE P250 SE</t>
  </si>
  <si>
    <t>$47,777</t>
  </si>
  <si>
    <t>Light Oyster</t>
  </si>
  <si>
    <t>SADFP2FX4M1019712</t>
  </si>
  <si>
    <t>M1019712</t>
  </si>
  <si>
    <t>1C4RJEBG5KC646924</t>
  </si>
  <si>
    <t>KC646924</t>
  </si>
  <si>
    <t>$30,954</t>
  </si>
  <si>
    <t>WAUENCF53JA010705</t>
  </si>
  <si>
    <t>JA010705</t>
  </si>
  <si>
    <t>CarVision Mitsubishi</t>
  </si>
  <si>
    <t>2626 W Main St Trooper</t>
  </si>
  <si>
    <t>1GKS2GKC8FR151986</t>
  </si>
  <si>
    <t>151986A</t>
  </si>
  <si>
    <t>3VV4B7AX5LM065056</t>
  </si>
  <si>
    <t>$39,116</t>
  </si>
  <si>
    <t>1GYFZFR45KF151094</t>
  </si>
  <si>
    <t>KF151094</t>
  </si>
  <si>
    <t>Corolla S Plus</t>
  </si>
  <si>
    <t>Buy Right Inc. Preowned Auto Sales</t>
  </si>
  <si>
    <t>500 John F Kennedy Blvd W Union City</t>
  </si>
  <si>
    <t>07087</t>
  </si>
  <si>
    <t>2T1BURHE7FC405823</t>
  </si>
  <si>
    <t>1C4RJFBG9KC800721</t>
  </si>
  <si>
    <t>U8335TL</t>
  </si>
  <si>
    <t>5FNYF6H58KB080236</t>
  </si>
  <si>
    <t>14782A</t>
  </si>
  <si>
    <t>$31,427</t>
  </si>
  <si>
    <t>Honda of Watertown</t>
  </si>
  <si>
    <t>816 Straits Tpke Watertown</t>
  </si>
  <si>
    <t>2HKRW2H51KH608892</t>
  </si>
  <si>
    <t>Sentry West Mazda</t>
  </si>
  <si>
    <t>940 Boston Tpke Shrewsbury</t>
  </si>
  <si>
    <t>JM3KFBCM8J0473414</t>
  </si>
  <si>
    <t>10237P</t>
  </si>
  <si>
    <t>1GKKNULSXKZ221669</t>
  </si>
  <si>
    <t>PM72251</t>
  </si>
  <si>
    <t>$43,977</t>
  </si>
  <si>
    <t>Imperial Ford</t>
  </si>
  <si>
    <t>8 Uxbridge Rd Mendon</t>
  </si>
  <si>
    <t>01756</t>
  </si>
  <si>
    <t>1C4RJFBG8MC590714</t>
  </si>
  <si>
    <t>P14881A</t>
  </si>
  <si>
    <t>X2 M35i</t>
  </si>
  <si>
    <t>$44,773</t>
  </si>
  <si>
    <t>WBXYN1C06N5T48503</t>
  </si>
  <si>
    <t>60103L</t>
  </si>
  <si>
    <t>Ira Toyota Saco</t>
  </si>
  <si>
    <t>783 Portland Rd Saco</t>
  </si>
  <si>
    <t>04072</t>
  </si>
  <si>
    <t>2FMPK3J96KBB24150</t>
  </si>
  <si>
    <t>KBB24150</t>
  </si>
  <si>
    <t>Pathfinder Platinum</t>
  </si>
  <si>
    <t>$36,541</t>
  </si>
  <si>
    <t>Glendale Nissan</t>
  </si>
  <si>
    <t>727 S Brand blvd Glendale</t>
  </si>
  <si>
    <t>5N1DR2MN7KC637263</t>
  </si>
  <si>
    <t>1733P</t>
  </si>
  <si>
    <t>New Century BMW</t>
  </si>
  <si>
    <t>1139 W Main St Alhambra</t>
  </si>
  <si>
    <t>WBXYJ3C32JEJ82380</t>
  </si>
  <si>
    <t>436742A</t>
  </si>
  <si>
    <t>$54,503</t>
  </si>
  <si>
    <t>Tustin Lexus</t>
  </si>
  <si>
    <t>45 Auto Center Dr Tustin</t>
  </si>
  <si>
    <t>JTJAM7BX7L5258581</t>
  </si>
  <si>
    <t>00043416</t>
  </si>
  <si>
    <t>Suburban Z71</t>
  </si>
  <si>
    <t>$78,793</t>
  </si>
  <si>
    <t>1GNSKDKD1MR388584</t>
  </si>
  <si>
    <t>P77003</t>
  </si>
  <si>
    <t>$64,885</t>
  </si>
  <si>
    <t>SALYK2FV6LA241645</t>
  </si>
  <si>
    <t>LLA241645</t>
  </si>
  <si>
    <t>$54,300</t>
  </si>
  <si>
    <t>Jim Marsh Kia</t>
  </si>
  <si>
    <t>8555 W Centennial Pkwy Las Vegas</t>
  </si>
  <si>
    <t>Hyper White</t>
  </si>
  <si>
    <t>KM8R74HEXNU362777</t>
  </si>
  <si>
    <t>Z4465B</t>
  </si>
  <si>
    <t>$55,998</t>
  </si>
  <si>
    <t>5YJ3E1EB9JF096759</t>
  </si>
  <si>
    <t>JF096759D</t>
  </si>
  <si>
    <t>$22,967</t>
  </si>
  <si>
    <t>2C3CCAEG9JH159357</t>
  </si>
  <si>
    <t>JH159357</t>
  </si>
  <si>
    <t>$21,750</t>
  </si>
  <si>
    <t>Hertz Car Sales Phoenix Bell Rd</t>
  </si>
  <si>
    <t>1133 W Bell Rd Phoenix</t>
  </si>
  <si>
    <t>JN1BJ1CV0LW260552</t>
  </si>
  <si>
    <t>5UXCR6C52KLK79786</t>
  </si>
  <si>
    <t>KLK79786</t>
  </si>
  <si>
    <t>$20,290</t>
  </si>
  <si>
    <t>Cayenne</t>
  </si>
  <si>
    <t>5N1AR2MN7FC674404</t>
  </si>
  <si>
    <t>QA2054</t>
  </si>
  <si>
    <t>KM8R5DHE0MU212343</t>
  </si>
  <si>
    <t>AH212343</t>
  </si>
  <si>
    <t>Cayenne Platinum Edition</t>
  </si>
  <si>
    <t>$48,901</t>
  </si>
  <si>
    <t>Porsche Salt Lake City</t>
  </si>
  <si>
    <t>1045 S State St Salt Lake City</t>
  </si>
  <si>
    <t>Agate Grey</t>
  </si>
  <si>
    <t>WP1AA2A25HKA83565</t>
  </si>
  <si>
    <t>PHKA83565</t>
  </si>
  <si>
    <t>$34,643</t>
  </si>
  <si>
    <t>Ron Tonkin Honda</t>
  </si>
  <si>
    <t>300 Se 122nd Ave Portland</t>
  </si>
  <si>
    <t>JHLRW2H8XKX022578</t>
  </si>
  <si>
    <t>PH12289</t>
  </si>
  <si>
    <t>$43,417</t>
  </si>
  <si>
    <t>Mercedes-Benz of Portland</t>
  </si>
  <si>
    <t>1605 SW Naito Pkwy Portland</t>
  </si>
  <si>
    <t>WDC0G8EB1LF674335</t>
  </si>
  <si>
    <t>LF674335T</t>
  </si>
  <si>
    <t>$24,200</t>
  </si>
  <si>
    <t>Bob Howard Acura</t>
  </si>
  <si>
    <t>13101 N Kelley Ave Oklahoma City</t>
  </si>
  <si>
    <t>3FA6P0T9XLR173163</t>
  </si>
  <si>
    <t>LR173163</t>
  </si>
  <si>
    <t>ZARFANBN7K7601046</t>
  </si>
  <si>
    <t>U339392B</t>
  </si>
  <si>
    <t>$48,968</t>
  </si>
  <si>
    <t>Snow</t>
  </si>
  <si>
    <t>YV4162UM3M2579262</t>
  </si>
  <si>
    <t>M2579262P</t>
  </si>
  <si>
    <t>$23,991</t>
  </si>
  <si>
    <t>1GKKRSKD5HJ110546</t>
  </si>
  <si>
    <t>HJ110546</t>
  </si>
  <si>
    <t>Renegade Latitude</t>
  </si>
  <si>
    <t>$22,289</t>
  </si>
  <si>
    <t>Alpine White Clearcoat</t>
  </si>
  <si>
    <t>ZACNJABB5KPK03550</t>
  </si>
  <si>
    <t>PKPK03550</t>
  </si>
  <si>
    <t>W1K3G4EB8MJ256242</t>
  </si>
  <si>
    <t>2T2ZK1BA6DC090226</t>
  </si>
  <si>
    <t>423506A</t>
  </si>
  <si>
    <t>Ghibli Base</t>
  </si>
  <si>
    <t>ZAM57XSA0K1310089</t>
  </si>
  <si>
    <t>Wrangler Unlimited Rubicon 392</t>
  </si>
  <si>
    <t>$86,999</t>
  </si>
  <si>
    <t>Landers Toyota of Northwest Arkansas</t>
  </si>
  <si>
    <t>411 S Metro Pkwy Rogers</t>
  </si>
  <si>
    <t>1C4JJXSJ9MW768210</t>
  </si>
  <si>
    <t>MW768210</t>
  </si>
  <si>
    <t>Model X 90D</t>
  </si>
  <si>
    <t>$74,991</t>
  </si>
  <si>
    <t>AutoNation Chrysler Dodge Jeep Ram Spring</t>
  </si>
  <si>
    <t>21027 I-45 Spring</t>
  </si>
  <si>
    <t>5YJXCAE2XHF073508</t>
  </si>
  <si>
    <t>HF073508</t>
  </si>
  <si>
    <t>$46,264</t>
  </si>
  <si>
    <t>Northside Imports Houston</t>
  </si>
  <si>
    <t>23110 I-45 Spring</t>
  </si>
  <si>
    <t>Bianco</t>
  </si>
  <si>
    <t>ZAM57XSA6K1315426</t>
  </si>
  <si>
    <t>NX399862A</t>
  </si>
  <si>
    <t>$42,345</t>
  </si>
  <si>
    <t>2LMPJ8L95KBL24177</t>
  </si>
  <si>
    <t>MNY9092</t>
  </si>
  <si>
    <t>Alfa Romeo of Minneapolis</t>
  </si>
  <si>
    <t>1820 QUENTIN AVENUE SOUTH ST. LOUIS PARK</t>
  </si>
  <si>
    <t>55SWF4KB3FU033095</t>
  </si>
  <si>
    <t>2683A</t>
  </si>
  <si>
    <t>Inver Grove Toyota</t>
  </si>
  <si>
    <t>1037 50th Street East Inver Grove Heights</t>
  </si>
  <si>
    <t>Blue Flame</t>
  </si>
  <si>
    <t>2T3F1RFV6LC064303</t>
  </si>
  <si>
    <t>A10633</t>
  </si>
  <si>
    <t>2LMPJ6K98LBL09048</t>
  </si>
  <si>
    <t>P29669A</t>
  </si>
  <si>
    <t>Pischke Motors Chrysler Dodge Fiat Ram Jeep</t>
  </si>
  <si>
    <t>1460 West City Highway 16 West Salem</t>
  </si>
  <si>
    <t>1C4RJFBG6MC606618</t>
  </si>
  <si>
    <t>WBXHT3C38J5K31706</t>
  </si>
  <si>
    <t>A8485P</t>
  </si>
  <si>
    <t>Napleton Off Lease</t>
  </si>
  <si>
    <t>3650 North Wilke Road Arlington heights</t>
  </si>
  <si>
    <t>JTHGZ1E29M5021716</t>
  </si>
  <si>
    <t>OL1817</t>
  </si>
  <si>
    <t>WA1BNAFY6K2110484</t>
  </si>
  <si>
    <t>PKC12900</t>
  </si>
  <si>
    <t>$45,552</t>
  </si>
  <si>
    <t>WA1BNAFYXL2102227</t>
  </si>
  <si>
    <t>Rover Range Rover 5.0L Supercharged</t>
  </si>
  <si>
    <t>$48,990</t>
  </si>
  <si>
    <t>Espresso / Almond / Ivory</t>
  </si>
  <si>
    <t>SALGS3EF2GA252790</t>
  </si>
  <si>
    <t>$40,926</t>
  </si>
  <si>
    <t>5FNYF5H57MB039268</t>
  </si>
  <si>
    <t>86070A</t>
  </si>
  <si>
    <t>$24,729</t>
  </si>
  <si>
    <t>Steel Gray</t>
  </si>
  <si>
    <t>KNDPM3AC5M7928994</t>
  </si>
  <si>
    <t>RM7928994</t>
  </si>
  <si>
    <t>Optima SX Turbo</t>
  </si>
  <si>
    <t>$29,795</t>
  </si>
  <si>
    <t>University Kia</t>
  </si>
  <si>
    <t>6519 University Dr NW Huntsville</t>
  </si>
  <si>
    <t>5XXGW4L25KG331367</t>
  </si>
  <si>
    <t>BC6581</t>
  </si>
  <si>
    <t>$38,760</t>
  </si>
  <si>
    <t>1GYFZCR4XKF169279</t>
  </si>
  <si>
    <t>22K439A</t>
  </si>
  <si>
    <t>W1N0G8EB6LF853288</t>
  </si>
  <si>
    <t>A7680</t>
  </si>
  <si>
    <t>$34,990</t>
  </si>
  <si>
    <t>Kia of Muncie</t>
  </si>
  <si>
    <t>6732 W Hometown Blvd Muncie</t>
  </si>
  <si>
    <t>KNDP6CAC5L7667598</t>
  </si>
  <si>
    <t>2GNAXMEV3J6121603</t>
  </si>
  <si>
    <t>TLX w/Technology Package</t>
  </si>
  <si>
    <t>$20,894</t>
  </si>
  <si>
    <t>19UUB1F5XHA002026</t>
  </si>
  <si>
    <t>33916A</t>
  </si>
  <si>
    <t>$45,949</t>
  </si>
  <si>
    <t>Bob Thomas Ford West</t>
  </si>
  <si>
    <t>5321 Illinois Rd Fort Wayne</t>
  </si>
  <si>
    <t>3GTU2PEJ9JG299586</t>
  </si>
  <si>
    <t>WP7575A</t>
  </si>
  <si>
    <t>$42,992</t>
  </si>
  <si>
    <t>Gravity Autos Roswell</t>
  </si>
  <si>
    <t>11170 Alpharetta Hwy Roswell</t>
  </si>
  <si>
    <t>JTEBU5JR4H5478701</t>
  </si>
  <si>
    <t>White Frost Tricoat</t>
  </si>
  <si>
    <t>Dark Galvanized/Light Shale</t>
  </si>
  <si>
    <t>1GKKNXLS0MZ104266</t>
  </si>
  <si>
    <t>22A617A</t>
  </si>
  <si>
    <t>Optima EX</t>
  </si>
  <si>
    <t>$18,998</t>
  </si>
  <si>
    <t>CarMax Roswell - Now offering Curbside Pickup and Home Delivery</t>
  </si>
  <si>
    <t>11450 Alpharetta Hwy Roswell</t>
  </si>
  <si>
    <t>5XXGN4A72DG121295</t>
  </si>
  <si>
    <t>WA1BAAFY0M2099819</t>
  </si>
  <si>
    <t>LR18784</t>
  </si>
  <si>
    <t>Silverado 1500 LS</t>
  </si>
  <si>
    <t>New Tazewell</t>
  </si>
  <si>
    <t>355.0HP 5.3L 8 Cylinder Engine Gasoline Fuel</t>
  </si>
  <si>
    <t>3GCUKNEC1HG185971</t>
  </si>
  <si>
    <t>Varsity Lincoln</t>
  </si>
  <si>
    <t>49251 Grand River Ave Novi</t>
  </si>
  <si>
    <t>Ceramic Pearl</t>
  </si>
  <si>
    <t>1LN6L9TK2K5613323</t>
  </si>
  <si>
    <t>2LMPJ8K95LBL33724</t>
  </si>
  <si>
    <t>0033724U</t>
  </si>
  <si>
    <t>$28,677</t>
  </si>
  <si>
    <t>5XYPGDA37LG661422</t>
  </si>
  <si>
    <t>61422T</t>
  </si>
  <si>
    <t>$29,389</t>
  </si>
  <si>
    <t>JM3KFADM6K1630183</t>
  </si>
  <si>
    <t>PK1630183</t>
  </si>
  <si>
    <t>INFINITI OF AKRON</t>
  </si>
  <si>
    <t>3332 S Arlington Rd Green</t>
  </si>
  <si>
    <t>7-Speed Automatic S tronic</t>
  </si>
  <si>
    <t>WA1ANAFY5K2089509</t>
  </si>
  <si>
    <t>K3531</t>
  </si>
  <si>
    <t>$43,493</t>
  </si>
  <si>
    <t>Mercedes-Benz of Augusta</t>
  </si>
  <si>
    <t>3061 Washington Rd Augusta</t>
  </si>
  <si>
    <t>Grey / Black</t>
  </si>
  <si>
    <t>W1N4N4GB6MJ160975</t>
  </si>
  <si>
    <t>MJ160975</t>
  </si>
  <si>
    <t>Explorer sport</t>
  </si>
  <si>
    <t>1FM5K8GTXHGA22195</t>
  </si>
  <si>
    <t>M855</t>
  </si>
  <si>
    <t>1C6SRFJT0MN771178</t>
  </si>
  <si>
    <t>FP71178</t>
  </si>
  <si>
    <t>$40,981</t>
  </si>
  <si>
    <t>Peterson Chrysler Jeep Dodge</t>
  </si>
  <si>
    <t>4395 Fayetteville Rd Lumberton</t>
  </si>
  <si>
    <t>5TFEY5F16LX272074</t>
  </si>
  <si>
    <t>228046B</t>
  </si>
  <si>
    <t>2T2HZMDA7MC287606</t>
  </si>
  <si>
    <t>Sienna Limited</t>
  </si>
  <si>
    <t>$16,495</t>
  </si>
  <si>
    <t>Mega Auto Outlet</t>
  </si>
  <si>
    <t>3335 Jefferson Davis Highway Stafford Virginia</t>
  </si>
  <si>
    <t>5TDYK3DC0DS353506</t>
  </si>
  <si>
    <t>MAO3160</t>
  </si>
  <si>
    <t>Farrish Chrysler Dodge Jeep RAM</t>
  </si>
  <si>
    <t>9610 Fairfax Blvd Fairfax</t>
  </si>
  <si>
    <t>1C4GJXAG1JW173654</t>
  </si>
  <si>
    <t>36434D</t>
  </si>
  <si>
    <t>JTMG1RFV5KJ003749</t>
  </si>
  <si>
    <t>0KS44797</t>
  </si>
  <si>
    <t>$27,777</t>
  </si>
  <si>
    <t>1C4RJFBG0GC471169</t>
  </si>
  <si>
    <t>SC0459</t>
  </si>
  <si>
    <t>$35,662</t>
  </si>
  <si>
    <t>4S4BTGND1L3131134</t>
  </si>
  <si>
    <t>S176253A</t>
  </si>
  <si>
    <t>$51,877</t>
  </si>
  <si>
    <t>5UXCR6C52KLL34351</t>
  </si>
  <si>
    <t>EM34351</t>
  </si>
  <si>
    <t>$27,755</t>
  </si>
  <si>
    <t>Banister Ford of Marlow Heights</t>
  </si>
  <si>
    <t>5000 Auth Rd. Marlow Heights</t>
  </si>
  <si>
    <t>Malbec Black</t>
  </si>
  <si>
    <t>SJKCH5CR8JA048108</t>
  </si>
  <si>
    <t>PF318</t>
  </si>
  <si>
    <t>$36,888</t>
  </si>
  <si>
    <t>1C4RJFBG6KC675175</t>
  </si>
  <si>
    <t>W22485A</t>
  </si>
  <si>
    <t>CarMax Ft. Lauderdale - Now offering Curbside Pickup and Home Delivery</t>
  </si>
  <si>
    <t>7420 State Road 84 Davie</t>
  </si>
  <si>
    <t>KM8R54HE3LU077244</t>
  </si>
  <si>
    <t>4JGDA5JB8JB202341</t>
  </si>
  <si>
    <t>JB202341</t>
  </si>
  <si>
    <t>Sportage Nightfall</t>
  </si>
  <si>
    <t>KNDP63AC1N7950339</t>
  </si>
  <si>
    <t>K3S035669A</t>
  </si>
  <si>
    <t>$31,127</t>
  </si>
  <si>
    <t>South Dade Toyota</t>
  </si>
  <si>
    <t>29330 S Dixie Hwy Homestead</t>
  </si>
  <si>
    <t>55SWF8DB1KU283160</t>
  </si>
  <si>
    <t>22159A</t>
  </si>
  <si>
    <t>$32,187</t>
  </si>
  <si>
    <t>Piazza Mazda of Reading</t>
  </si>
  <si>
    <t>3728 Pottsville Pike Reading</t>
  </si>
  <si>
    <t>JM3KFBDM9K0649595</t>
  </si>
  <si>
    <t>M22165A</t>
  </si>
  <si>
    <t>$91,991</t>
  </si>
  <si>
    <t>Carpathian Grey</t>
  </si>
  <si>
    <t>SALGS2SV7KA557409</t>
  </si>
  <si>
    <t>NKA557409P</t>
  </si>
  <si>
    <t>$21,760</t>
  </si>
  <si>
    <t>Lexus of Lehigh Valley</t>
  </si>
  <si>
    <t>4500 Broadway Allentown</t>
  </si>
  <si>
    <t>JTHBK1GG8D2044171</t>
  </si>
  <si>
    <t>3A3817A</t>
  </si>
  <si>
    <t>$74,998</t>
  </si>
  <si>
    <t>Liccardi Ford Lincoln</t>
  </si>
  <si>
    <t>1615 US-22 Watchung</t>
  </si>
  <si>
    <t>07069</t>
  </si>
  <si>
    <t>WBABC4C54KBJ35551</t>
  </si>
  <si>
    <t>F15511</t>
  </si>
  <si>
    <t>MAJESTIC-BLACK</t>
  </si>
  <si>
    <t>5J8YD4H5XLL013261</t>
  </si>
  <si>
    <t>P1218</t>
  </si>
  <si>
    <t>Jack Daniels Audi of Upper Saddle River</t>
  </si>
  <si>
    <t>243 State Rt 17 Upper Saddle River</t>
  </si>
  <si>
    <t>07458</t>
  </si>
  <si>
    <t>WAUDNAF41KN002894</t>
  </si>
  <si>
    <t>P46530</t>
  </si>
  <si>
    <t>$31,688</t>
  </si>
  <si>
    <t>JM3TCBCY6K0317566</t>
  </si>
  <si>
    <t>AU118174</t>
  </si>
  <si>
    <t>Nissan of Yorktown Heights</t>
  </si>
  <si>
    <t>3495 Old Crompond Rd Yorktown Heights</t>
  </si>
  <si>
    <t>5N1AT2MV1KC831128</t>
  </si>
  <si>
    <t>NU6464T</t>
  </si>
  <si>
    <t>$30,863</t>
  </si>
  <si>
    <t>Honda of New Rochelle</t>
  </si>
  <si>
    <t>25 E. Main Street New Rochelle</t>
  </si>
  <si>
    <t>7FARW2H85KE043723</t>
  </si>
  <si>
    <t>UC11324</t>
  </si>
  <si>
    <t>$30,985</t>
  </si>
  <si>
    <t>2HKRW2H80KH634104</t>
  </si>
  <si>
    <t>220516A</t>
  </si>
  <si>
    <t>$29,994</t>
  </si>
  <si>
    <t>Millennium Chevrolet</t>
  </si>
  <si>
    <t>220 N Franklin St Hempstead</t>
  </si>
  <si>
    <t>JM3TCBCY1K0317118</t>
  </si>
  <si>
    <t>P03787T</t>
  </si>
  <si>
    <t>SALZJ2FX7LH040823</t>
  </si>
  <si>
    <t>LH040823</t>
  </si>
  <si>
    <t>$39,985</t>
  </si>
  <si>
    <t>Osmium Grey Metallic</t>
  </si>
  <si>
    <t>7JRA22TL8KG002798</t>
  </si>
  <si>
    <t>002798</t>
  </si>
  <si>
    <t>$33,165</t>
  </si>
  <si>
    <t>Silko Honda</t>
  </si>
  <si>
    <t>1580 New State Hwy Rt. 44 Raynham</t>
  </si>
  <si>
    <t>1C4RJFBGXJC165331</t>
  </si>
  <si>
    <t>34602A</t>
  </si>
  <si>
    <t>$32,715</t>
  </si>
  <si>
    <t>2HKRW2H87KH633869</t>
  </si>
  <si>
    <t>34633A</t>
  </si>
  <si>
    <t>Jaguar Land Rover Santa Monica</t>
  </si>
  <si>
    <t>3020 Santa Monica Blvd Santa Monica</t>
  </si>
  <si>
    <t>SALYL2RV9JA730322</t>
  </si>
  <si>
    <t>L13194</t>
  </si>
  <si>
    <t>5TDXZ3DC8HS802010</t>
  </si>
  <si>
    <t>$31,857</t>
  </si>
  <si>
    <t>STG Auto Group of Bellflower</t>
  </si>
  <si>
    <t>8625 Artesia Blvd. Bellflower</t>
  </si>
  <si>
    <t>JM3TCBDY8L0407303</t>
  </si>
  <si>
    <t>F58608</t>
  </si>
  <si>
    <t>$34,866</t>
  </si>
  <si>
    <t>WDC0G4JB8K1003397</t>
  </si>
  <si>
    <t>W1KWF8DB6MR640756</t>
  </si>
  <si>
    <t>38187L</t>
  </si>
  <si>
    <t>$73,491</t>
  </si>
  <si>
    <t>1GNSKPKD0MR291927</t>
  </si>
  <si>
    <t>MZP2300</t>
  </si>
  <si>
    <t>$18,750</t>
  </si>
  <si>
    <t>Courtesy Kia</t>
  </si>
  <si>
    <t>6222 E Auto Park Dr Mesa</t>
  </si>
  <si>
    <t>Pale Adobe Metallic</t>
  </si>
  <si>
    <t>1FTFW1ET4CFC41420</t>
  </si>
  <si>
    <t>PLK03624</t>
  </si>
  <si>
    <t>$112,991</t>
  </si>
  <si>
    <t>Northwest Motorsport - Pasco</t>
  </si>
  <si>
    <t>816 N. 28th Ave. Pasco</t>
  </si>
  <si>
    <t>1GYS4EKL3MR304341</t>
  </si>
  <si>
    <t>$16,189</t>
  </si>
  <si>
    <t>Vidmar Honda</t>
  </si>
  <si>
    <t>600 N Albany Ave Pueblo</t>
  </si>
  <si>
    <t>5FNRL5H94DB027241</t>
  </si>
  <si>
    <t>H221802</t>
  </si>
  <si>
    <t>KM8J2CA47LU272152</t>
  </si>
  <si>
    <t>LU272152</t>
  </si>
  <si>
    <t>$53,218</t>
  </si>
  <si>
    <t>KM8R5DHE1LU139790</t>
  </si>
  <si>
    <t>HP3112</t>
  </si>
  <si>
    <t>Patriot Limited</t>
  </si>
  <si>
    <t>$15,799</t>
  </si>
  <si>
    <t>1C4NJRCB5ED883811</t>
  </si>
  <si>
    <t>ED883811</t>
  </si>
  <si>
    <t>$46,498</t>
  </si>
  <si>
    <t>University Audi Lynnwood</t>
  </si>
  <si>
    <t>17315 WA-99 Lynnwood</t>
  </si>
  <si>
    <t>WDDUG8CB5FA155385</t>
  </si>
  <si>
    <t>220911A</t>
  </si>
  <si>
    <t>$54,950</t>
  </si>
  <si>
    <t>Acorn / Ebony</t>
  </si>
  <si>
    <t>3.0L V6 Turbo Diesel</t>
  </si>
  <si>
    <t>SALRR2RK5K2402559</t>
  </si>
  <si>
    <t>M0365</t>
  </si>
  <si>
    <t>2HGFC4B83LH300838</t>
  </si>
  <si>
    <t>HU300838</t>
  </si>
  <si>
    <t>$23,250</t>
  </si>
  <si>
    <t>2HGFC2F61KH536187</t>
  </si>
  <si>
    <t>HU536187</t>
  </si>
  <si>
    <t>$39,495</t>
  </si>
  <si>
    <t>2T3N1RFV0LC136205</t>
  </si>
  <si>
    <t>LC136205A</t>
  </si>
  <si>
    <t>TRED Private Seller (Austin)</t>
  </si>
  <si>
    <t>ONLINE ONLY - No Retail Location Austin</t>
  </si>
  <si>
    <t>5FNYF6H09KB006697</t>
  </si>
  <si>
    <t>4JGDA5JB5JB137027</t>
  </si>
  <si>
    <t>MU25348</t>
  </si>
  <si>
    <t>Forte LXS</t>
  </si>
  <si>
    <t>$22,498</t>
  </si>
  <si>
    <t>Clay Cooley Chrysler Dodge Jeep</t>
  </si>
  <si>
    <t>1261 E Airport Fwy Irving</t>
  </si>
  <si>
    <t>3KPF24AD6ME338447</t>
  </si>
  <si>
    <t>CJ15775</t>
  </si>
  <si>
    <t>$51,988</t>
  </si>
  <si>
    <t>W1N0G8DB9MV262980</t>
  </si>
  <si>
    <t>X262980</t>
  </si>
  <si>
    <t>WDCTG4EB5JJ527371</t>
  </si>
  <si>
    <t>M391353A</t>
  </si>
  <si>
    <t>$43,755</t>
  </si>
  <si>
    <t>Hi Line Motors</t>
  </si>
  <si>
    <t>4480 W Plano Parkway Plano</t>
  </si>
  <si>
    <t>WP1AB2A53HLB10313</t>
  </si>
  <si>
    <t>B10313</t>
  </si>
  <si>
    <t>$28,700</t>
  </si>
  <si>
    <t>Wells Auto Group</t>
  </si>
  <si>
    <t>800 N Central Expy McKinney</t>
  </si>
  <si>
    <t>58ABK1GG2GU009396</t>
  </si>
  <si>
    <t>GU009396</t>
  </si>
  <si>
    <t>WDDSJ4EB4JN656476</t>
  </si>
  <si>
    <t>JN656476</t>
  </si>
  <si>
    <t>$24,975</t>
  </si>
  <si>
    <t>19UUB2F51GA011752</t>
  </si>
  <si>
    <t>J5059A</t>
  </si>
  <si>
    <t>$37,982</t>
  </si>
  <si>
    <t>Roper Honda</t>
  </si>
  <si>
    <t>902 N Rangeline Rd Joplin</t>
  </si>
  <si>
    <t>5J6RW1H58MA010863</t>
  </si>
  <si>
    <t>H62251</t>
  </si>
  <si>
    <t>WDDKJ5KBXEF239695</t>
  </si>
  <si>
    <t>12598A</t>
  </si>
  <si>
    <t>Walser Subaru St. Paul</t>
  </si>
  <si>
    <t>740 Concord St. S St. Paul</t>
  </si>
  <si>
    <t>JF2SJAJCXJH466107</t>
  </si>
  <si>
    <t>25AF746T</t>
  </si>
  <si>
    <t>$40,246</t>
  </si>
  <si>
    <t>Fury Motors Stillwater</t>
  </si>
  <si>
    <t>12969 60th St N Stillwater</t>
  </si>
  <si>
    <t>1C4RJFBG2LC231535</t>
  </si>
  <si>
    <t>Z72592</t>
  </si>
  <si>
    <t>WBA5U9C06LA383285</t>
  </si>
  <si>
    <t>24699A</t>
  </si>
  <si>
    <t>$61,500</t>
  </si>
  <si>
    <t>Kimberly Car City</t>
  </si>
  <si>
    <t>625 W Kimberly Rd Davenport</t>
  </si>
  <si>
    <t>1C6SRFHT3MN550342</t>
  </si>
  <si>
    <t>1512D2A</t>
  </si>
  <si>
    <t>CX-5 Sport</t>
  </si>
  <si>
    <t>$26,812</t>
  </si>
  <si>
    <t>Kunes Chevrolet Buick GMC of Lake Geneva</t>
  </si>
  <si>
    <t>715 S Wells St Lake Geneva</t>
  </si>
  <si>
    <t>Eternal Blue Mica</t>
  </si>
  <si>
    <t>JM3KFBBM8J0352786</t>
  </si>
  <si>
    <t>30X165</t>
  </si>
  <si>
    <t>$36,483</t>
  </si>
  <si>
    <t>Arlington Heights Buick GMC</t>
  </si>
  <si>
    <t>777 west dundee rd Arlington heights</t>
  </si>
  <si>
    <t>5FNRL6H79KB089722</t>
  </si>
  <si>
    <t>B8362A</t>
  </si>
  <si>
    <t>Audi Orland Park</t>
  </si>
  <si>
    <t>8021 W 159th St Orland Park</t>
  </si>
  <si>
    <t>Azores Green Metallic</t>
  </si>
  <si>
    <t>WA1BNAFY3K2106781</t>
  </si>
  <si>
    <t>K2106781</t>
  </si>
  <si>
    <t>$45,890</t>
  </si>
  <si>
    <t>The Autobarn Volvo Cars of Oak Park</t>
  </si>
  <si>
    <t>1140 Garfield St Oak Park</t>
  </si>
  <si>
    <t>YV4102PK3K1510327</t>
  </si>
  <si>
    <t>VP3325</t>
  </si>
  <si>
    <t>$35,888</t>
  </si>
  <si>
    <t>Glenview Luxury Imports</t>
  </si>
  <si>
    <t>301 Waukegan Rd Glenview</t>
  </si>
  <si>
    <t>4JGDA5HBXHA956699</t>
  </si>
  <si>
    <t>G01554A</t>
  </si>
  <si>
    <t>Nashville Toyota North</t>
  </si>
  <si>
    <t>2400 Gallatin Pike N Nashville</t>
  </si>
  <si>
    <t>2T3F1RFV0MW207584</t>
  </si>
  <si>
    <t>P14378</t>
  </si>
  <si>
    <t>$32,997</t>
  </si>
  <si>
    <t>WBA8F1C55JAE97301</t>
  </si>
  <si>
    <t>E97301</t>
  </si>
  <si>
    <t>$33,712</t>
  </si>
  <si>
    <t>2HKRW2H82KH671915</t>
  </si>
  <si>
    <t>22H479A</t>
  </si>
  <si>
    <t>1GYFZER40KF197894</t>
  </si>
  <si>
    <t>Fox Ford Mazda</t>
  </si>
  <si>
    <t>3560 28th Street SE Grand Rapids</t>
  </si>
  <si>
    <t>3FA6P0T97LR165862</t>
  </si>
  <si>
    <t>22266X</t>
  </si>
  <si>
    <t>Fox Hyundai Kia</t>
  </si>
  <si>
    <t>4141 28th St SE Grand Rapids</t>
  </si>
  <si>
    <t>1C4RJFBG3KC795855</t>
  </si>
  <si>
    <t>H22687A</t>
  </si>
  <si>
    <t>Blazer RS</t>
  </si>
  <si>
    <t>$47,651</t>
  </si>
  <si>
    <t>3GNKBERS9NS139894</t>
  </si>
  <si>
    <t>2B60582A</t>
  </si>
  <si>
    <t>$62,490</t>
  </si>
  <si>
    <t>5UXCW2C09L9A03421</t>
  </si>
  <si>
    <t>L9A03421</t>
  </si>
  <si>
    <t>M6 Base</t>
  </si>
  <si>
    <t>$70,997</t>
  </si>
  <si>
    <t>San Marino Blue Metallic</t>
  </si>
  <si>
    <t>Amaro Brown</t>
  </si>
  <si>
    <t>WBS6G9C53JD950258</t>
  </si>
  <si>
    <t>TJD950258</t>
  </si>
  <si>
    <t>WBAJE7C56KWW09838</t>
  </si>
  <si>
    <t>R40865A</t>
  </si>
  <si>
    <t>1GYKNDRSXKZ255785</t>
  </si>
  <si>
    <t>P4197</t>
  </si>
  <si>
    <t>$34,975</t>
  </si>
  <si>
    <t>2FMPK4K90LBA41545</t>
  </si>
  <si>
    <t>14745T</t>
  </si>
  <si>
    <t>3GKALVEX1LL180700</t>
  </si>
  <si>
    <t>920822A</t>
  </si>
  <si>
    <t>George Ballentine Ford Lincoln Toyota</t>
  </si>
  <si>
    <t>1305 SC-72 Business Greenwood</t>
  </si>
  <si>
    <t>2FMPK3K96KBB03281</t>
  </si>
  <si>
    <t>TC3208A</t>
  </si>
  <si>
    <t>$28,289</t>
  </si>
  <si>
    <t>EchoPark Automotive Charlotte</t>
  </si>
  <si>
    <t>3648 E Independence Blvd Charlotte</t>
  </si>
  <si>
    <t>JM3KFBCM9J0457402</t>
  </si>
  <si>
    <t>PJ0457402</t>
  </si>
  <si>
    <t>$25,989</t>
  </si>
  <si>
    <t>Pacific Blue</t>
  </si>
  <si>
    <t>KNDPMCACXL7643593</t>
  </si>
  <si>
    <t>YL7643593</t>
  </si>
  <si>
    <t>$18,590</t>
  </si>
  <si>
    <t>Tarheel Auto Sales</t>
  </si>
  <si>
    <t>404 Main St W Locust</t>
  </si>
  <si>
    <t>Titanium Bronze</t>
  </si>
  <si>
    <t>3KPFL4A71HE122745</t>
  </si>
  <si>
    <t>$40,604</t>
  </si>
  <si>
    <t>Capital Chevrolet, Buick, GMC of Lexington</t>
  </si>
  <si>
    <t>96 Radio Dr Lexington</t>
  </si>
  <si>
    <t>5FNYF5H22MB022450</t>
  </si>
  <si>
    <t>19PM2192</t>
  </si>
  <si>
    <t>Sierra 1500 AT4</t>
  </si>
  <si>
    <t>Impex Chevrolet GMC Buick</t>
  </si>
  <si>
    <t>2009 Barnes St Reidsville</t>
  </si>
  <si>
    <t>1GTP9EED8MZ334162</t>
  </si>
  <si>
    <t>GT4162</t>
  </si>
  <si>
    <t>888 S Goldenrod Rd Orlando</t>
  </si>
  <si>
    <t>5UXWX5C54BLW13541</t>
  </si>
  <si>
    <t>W13541</t>
  </si>
  <si>
    <t>Malloy Chevrolet Cadillac</t>
  </si>
  <si>
    <t>2700 Valley Ave Winchester</t>
  </si>
  <si>
    <t>1GNEVFKW3LJ277792</t>
  </si>
  <si>
    <t>NJ188058A</t>
  </si>
  <si>
    <t>$98,488</t>
  </si>
  <si>
    <t>5YJXCBE2XLF233370</t>
  </si>
  <si>
    <t>R5015Y</t>
  </si>
  <si>
    <t>Autos Direct of Fredericksburg - Lafayette</t>
  </si>
  <si>
    <t>4540 Lafayette Blvd Fredericksburg</t>
  </si>
  <si>
    <t>Cinnamon Brown</t>
  </si>
  <si>
    <t>5UXZV4C5XD0B04218</t>
  </si>
  <si>
    <t>D9339</t>
  </si>
  <si>
    <t>$53,700</t>
  </si>
  <si>
    <t>5YJ3E1EB5KF418041</t>
  </si>
  <si>
    <t>00P12388</t>
  </si>
  <si>
    <t>Blaise Alexander Subaru</t>
  </si>
  <si>
    <t>933 Broad St Montoursville</t>
  </si>
  <si>
    <t>JF2GTAMC4KH240609</t>
  </si>
  <si>
    <t>S22670A</t>
  </si>
  <si>
    <t>Colorado Z71</t>
  </si>
  <si>
    <t>$24,977</t>
  </si>
  <si>
    <t>Car Corporation of Maryland</t>
  </si>
  <si>
    <t>8310 Veteran's Highway Millersville</t>
  </si>
  <si>
    <t>Burning Hot Metallic</t>
  </si>
  <si>
    <t>1GCHSDEA9H1322986</t>
  </si>
  <si>
    <t>M2264</t>
  </si>
  <si>
    <t>1C4RJFBG8JC122686</t>
  </si>
  <si>
    <t>FP122686</t>
  </si>
  <si>
    <t>2FMPK4J96KBB73211</t>
  </si>
  <si>
    <t>220318A</t>
  </si>
  <si>
    <t>1C4RJFBT5JC113943</t>
  </si>
  <si>
    <t>221486A</t>
  </si>
  <si>
    <t>JM3KFBDM2J0428936</t>
  </si>
  <si>
    <t>P9428A</t>
  </si>
  <si>
    <t>Maxima 3.5 Platinum</t>
  </si>
  <si>
    <t>1N4AA6AP9JC405442</t>
  </si>
  <si>
    <t>405442BB</t>
  </si>
  <si>
    <t>MDX Sport Hybrid 3.0L w/Technology Package</t>
  </si>
  <si>
    <t>3.0L V6 24V MPFI SOHC Hybrid</t>
  </si>
  <si>
    <t>5J8YD7H59LL001667</t>
  </si>
  <si>
    <t>001667</t>
  </si>
  <si>
    <t>UNKNOWN</t>
  </si>
  <si>
    <t>2HGFC2F66KH547511</t>
  </si>
  <si>
    <t>NE016381A</t>
  </si>
  <si>
    <t>WBA4J3C55JBB97583</t>
  </si>
  <si>
    <t>JBB97583</t>
  </si>
  <si>
    <t>$33,268</t>
  </si>
  <si>
    <t>2FMPK4K9XKBB07887</t>
  </si>
  <si>
    <t>F10372</t>
  </si>
  <si>
    <t>$43,920</t>
  </si>
  <si>
    <t>LYVA22RL8KB316761</t>
  </si>
  <si>
    <t>UU1095</t>
  </si>
  <si>
    <t>$78,595</t>
  </si>
  <si>
    <t>Ivory / Blue</t>
  </si>
  <si>
    <t>5UXJU4C05L9C83069</t>
  </si>
  <si>
    <t>L9C83069P</t>
  </si>
  <si>
    <t>1GNEVGKW9LJ194177</t>
  </si>
  <si>
    <t>U14072</t>
  </si>
  <si>
    <t>Q5 S line Premium</t>
  </si>
  <si>
    <t>$48,340</t>
  </si>
  <si>
    <t>Porsche Audi of Wallingford</t>
  </si>
  <si>
    <t>800 S Colony Rd Wallingford</t>
  </si>
  <si>
    <t>06492</t>
  </si>
  <si>
    <t>WA1GAAFY9N2020882</t>
  </si>
  <si>
    <t>W2326</t>
  </si>
  <si>
    <t>$29,931</t>
  </si>
  <si>
    <t>JN8AT2MV8LW114590</t>
  </si>
  <si>
    <t>PA10057</t>
  </si>
  <si>
    <t>CarMax Norwood - Now offering Curbside Pickup and Home Delivery</t>
  </si>
  <si>
    <t>1320 Boston-Providence Turnpike Norwood</t>
  </si>
  <si>
    <t>WBXHT3C38J5F89116</t>
  </si>
  <si>
    <t>$47,721</t>
  </si>
  <si>
    <t>SALZP2FX8LH060870</t>
  </si>
  <si>
    <t>KBB0185</t>
  </si>
  <si>
    <t>7JRA22TM8KG007282</t>
  </si>
  <si>
    <t>6451A</t>
  </si>
  <si>
    <t>Karplus Warehouse Inc.</t>
  </si>
  <si>
    <t>10103 San Fernando Rd Pacoima</t>
  </si>
  <si>
    <t>ZARFAMAN6M7643769</t>
  </si>
  <si>
    <t>M643769</t>
  </si>
  <si>
    <t>WBA4W3C01LAG91678</t>
  </si>
  <si>
    <t>LLAG91678</t>
  </si>
  <si>
    <t>South Bay Lexus</t>
  </si>
  <si>
    <t>24777 Crenshaw Blvd Torrance</t>
  </si>
  <si>
    <t>WP1AB2A50HLB20121</t>
  </si>
  <si>
    <t>U23904K</t>
  </si>
  <si>
    <t>$66,998</t>
  </si>
  <si>
    <t>CarMax Irvine - Now offering Curbside Pickup and Home Delivery</t>
  </si>
  <si>
    <t>9501 Research Dr Irvine</t>
  </si>
  <si>
    <t>5UXCW2C08L9B33156</t>
  </si>
  <si>
    <t>$32,888</t>
  </si>
  <si>
    <t>ZASFAKBNXJ7B76310</t>
  </si>
  <si>
    <t>J7B76310I</t>
  </si>
  <si>
    <t>$83,955</t>
  </si>
  <si>
    <t>1GKS1DKL9MR324123</t>
  </si>
  <si>
    <t>MR324123</t>
  </si>
  <si>
    <t>$16,571</t>
  </si>
  <si>
    <t>Folsom Lake Toyota</t>
  </si>
  <si>
    <t>12747 Folsom Blvd Folsom</t>
  </si>
  <si>
    <t>5J6RM4H7XDL056756</t>
  </si>
  <si>
    <t>DL056756</t>
  </si>
  <si>
    <t>$41,452</t>
  </si>
  <si>
    <t>1C4RJFBGXMC758630</t>
  </si>
  <si>
    <t>MC758630</t>
  </si>
  <si>
    <t>$32,018</t>
  </si>
  <si>
    <t>JTMK1RFV3KD503630</t>
  </si>
  <si>
    <t>KP7817</t>
  </si>
  <si>
    <t>5UXTY5C00LLT38529</t>
  </si>
  <si>
    <t>PLLT38529</t>
  </si>
  <si>
    <t>e-tron Premium Plus</t>
  </si>
  <si>
    <t>Audi Beaverton</t>
  </si>
  <si>
    <t>13745 SW Tualatin Valley Hwy Beaverton</t>
  </si>
  <si>
    <t>WA1LABGE0KB022105</t>
  </si>
  <si>
    <t>P8579A</t>
  </si>
  <si>
    <t>WBXHT3C5XK3H34624</t>
  </si>
  <si>
    <t>B221208A</t>
  </si>
  <si>
    <t>$37,416</t>
  </si>
  <si>
    <t>O'Meara Buick GMC</t>
  </si>
  <si>
    <t>2000 W 104th Ave Thornton</t>
  </si>
  <si>
    <t>5UXTR9C56KLP96638</t>
  </si>
  <si>
    <t>2916GP</t>
  </si>
  <si>
    <t>Olympia Mazda</t>
  </si>
  <si>
    <t>2201 Carriage Drive. SW Olympia</t>
  </si>
  <si>
    <t>JM3KFBDM9K1644066</t>
  </si>
  <si>
    <t>D22324A</t>
  </si>
  <si>
    <t>Boyko Motors</t>
  </si>
  <si>
    <t>34603 16th Ave S Federal Way</t>
  </si>
  <si>
    <t>Granite Crystal Metallic</t>
  </si>
  <si>
    <t>1C4RJFBG4KC746308</t>
  </si>
  <si>
    <t>FW-AC1067</t>
  </si>
  <si>
    <t>Foothills Mazda</t>
  </si>
  <si>
    <t>202 E North Foothills Dr Spokane</t>
  </si>
  <si>
    <t>5TFDW5F10KX818321</t>
  </si>
  <si>
    <t>422159A</t>
  </si>
  <si>
    <t>$36,735</t>
  </si>
  <si>
    <t>55SWF8DB2KU308129</t>
  </si>
  <si>
    <t>KU308129</t>
  </si>
  <si>
    <t>$45,930</t>
  </si>
  <si>
    <t>5TFDY5F19LX912774</t>
  </si>
  <si>
    <t>LX912774</t>
  </si>
  <si>
    <t>$51,527</t>
  </si>
  <si>
    <t>Red McCombs Superior Hyundai</t>
  </si>
  <si>
    <t>4800 NW Loop 410 San Antonio</t>
  </si>
  <si>
    <t>KM8R74HE1MU324496</t>
  </si>
  <si>
    <t>620874B</t>
  </si>
  <si>
    <t>KNDPM3AC9N7992005</t>
  </si>
  <si>
    <t>NRD77063AA</t>
  </si>
  <si>
    <t>$33,993</t>
  </si>
  <si>
    <t>Stonebriar Chevrolet</t>
  </si>
  <si>
    <t>9950 Highway 121 Frisco</t>
  </si>
  <si>
    <t>3PCAJ5M30KF114586</t>
  </si>
  <si>
    <t>22P258</t>
  </si>
  <si>
    <t>$35,619</t>
  </si>
  <si>
    <t>1GYKNCRS3KZ171172</t>
  </si>
  <si>
    <t>5142008A</t>
  </si>
  <si>
    <t>$42,480</t>
  </si>
  <si>
    <t>WBAJE5C56KG919325</t>
  </si>
  <si>
    <t>$61,390</t>
  </si>
  <si>
    <t>WAUV2AF24KN029311</t>
  </si>
  <si>
    <t>A29311</t>
  </si>
  <si>
    <t>Durango SXT</t>
  </si>
  <si>
    <t>EchoPark Automotive Plano</t>
  </si>
  <si>
    <t>4400 W Plano Pkwy Plano</t>
  </si>
  <si>
    <t>1C4RDJAG3MC599008</t>
  </si>
  <si>
    <t>PMC599008</t>
  </si>
  <si>
    <t>$30,600</t>
  </si>
  <si>
    <t>1C4RJFBG5HC902283</t>
  </si>
  <si>
    <t>HC902283</t>
  </si>
  <si>
    <t>Hendrick Chevrolet Shawnee Mission</t>
  </si>
  <si>
    <t>8300 Shawnee Mission Pkwy Merriam</t>
  </si>
  <si>
    <t>5J6RW2H85HL039666</t>
  </si>
  <si>
    <t>NB9826A</t>
  </si>
  <si>
    <t>$48,057</t>
  </si>
  <si>
    <t>Hendrick Lexus Kansas City North</t>
  </si>
  <si>
    <t>9300 NW Prairie View Rd KCMO</t>
  </si>
  <si>
    <t>2T2BZMCA5KC178436</t>
  </si>
  <si>
    <t>SA6581</t>
  </si>
  <si>
    <t>SJKCH5CR0HA034021</t>
  </si>
  <si>
    <t>UH2659C</t>
  </si>
  <si>
    <t>Gillman Jeep</t>
  </si>
  <si>
    <t>10575 West Sam Houston Parkway South Houston</t>
  </si>
  <si>
    <t>Sparkling Silver Metallic</t>
  </si>
  <si>
    <t>1GKS1CKJ2GR355971</t>
  </si>
  <si>
    <t>J220562A</t>
  </si>
  <si>
    <t>JTJBM7FX5K5238200</t>
  </si>
  <si>
    <t>K5238200</t>
  </si>
  <si>
    <t>Dodge RAM of Burnsville</t>
  </si>
  <si>
    <t>12101 I-35W Burnsville</t>
  </si>
  <si>
    <t>Cocoa / Shale</t>
  </si>
  <si>
    <t>1GKKNXLS8HZ203049</t>
  </si>
  <si>
    <t>N68744A</t>
  </si>
  <si>
    <t>Crimson Red Metallic</t>
  </si>
  <si>
    <t>KNAFK4A69G5612433</t>
  </si>
  <si>
    <t>16162-1</t>
  </si>
  <si>
    <t>South County Dodge Chrysler Jeep RAM</t>
  </si>
  <si>
    <t>7127 S Lindbergh Blvd Saint Louis</t>
  </si>
  <si>
    <t>2FMGK5C81KBA25641</t>
  </si>
  <si>
    <t>N1736AA</t>
  </si>
  <si>
    <t>$46,598</t>
  </si>
  <si>
    <t>1C4RJFBG8MC599977</t>
  </si>
  <si>
    <t>AutoNation Ford Wolfchase</t>
  </si>
  <si>
    <t>7925 Stage Rd Memphis</t>
  </si>
  <si>
    <t>1FMCU0H6XLUB92045</t>
  </si>
  <si>
    <t>LUB92045</t>
  </si>
  <si>
    <t>Perkins Motor Plex Jackson</t>
  </si>
  <si>
    <t>1517 Vann Dr Jackson</t>
  </si>
  <si>
    <t>WA1BNAFY2L2035476</t>
  </si>
  <si>
    <t>035476</t>
  </si>
  <si>
    <t>W1N0G8EB5MF868947</t>
  </si>
  <si>
    <t>M221509M</t>
  </si>
  <si>
    <t>$43,577</t>
  </si>
  <si>
    <t>Castle Chevrolet of Villa Park</t>
  </si>
  <si>
    <t>400 E Roosevelt Rd Villa Park</t>
  </si>
  <si>
    <t>55SWF6EB9JU260694</t>
  </si>
  <si>
    <t>VK1759</t>
  </si>
  <si>
    <t>Lexus Of Highland Park</t>
  </si>
  <si>
    <t>3040 Skokie Valley Rd Highland Park</t>
  </si>
  <si>
    <t>58ABK1GG2HU074170</t>
  </si>
  <si>
    <t>P7413</t>
  </si>
  <si>
    <t>1GYKNDRS3JZ209276</t>
  </si>
  <si>
    <t>22278A</t>
  </si>
  <si>
    <t>3VV2B7AX8MM021075</t>
  </si>
  <si>
    <t>VP791</t>
  </si>
  <si>
    <t>$26,584</t>
  </si>
  <si>
    <t>JF2GTAEC6K8279183</t>
  </si>
  <si>
    <t>3399PPPP</t>
  </si>
  <si>
    <t>$36,534</t>
  </si>
  <si>
    <t>Cars R Us</t>
  </si>
  <si>
    <t>4550 N Keystone Ave Indianapolis</t>
  </si>
  <si>
    <t>1GYFZDR45KF138754</t>
  </si>
  <si>
    <t>50724A</t>
  </si>
  <si>
    <t>BMW Mini of Birmingham</t>
  </si>
  <si>
    <t>1000 Tom Williams Way Irondale</t>
  </si>
  <si>
    <t>5UXCR6C51KLL08050</t>
  </si>
  <si>
    <t>TKLL08050</t>
  </si>
  <si>
    <t>2T2HZMDA9MC284710</t>
  </si>
  <si>
    <t>P284710</t>
  </si>
  <si>
    <t>Serra Honda Grandville</t>
  </si>
  <si>
    <t>4260 Kenowa Ave Sw Grandville</t>
  </si>
  <si>
    <t>2HKRW2H81KH654507</t>
  </si>
  <si>
    <t>H654507A</t>
  </si>
  <si>
    <t>$43,622</t>
  </si>
  <si>
    <t>KM8R34HE7MU315331</t>
  </si>
  <si>
    <t>2B40457B</t>
  </si>
  <si>
    <t>$29,787</t>
  </si>
  <si>
    <t>Harper INFINITI</t>
  </si>
  <si>
    <t>9737 Kingston Pike Knoxville</t>
  </si>
  <si>
    <t>5N1DL0MN8HC521262</t>
  </si>
  <si>
    <t>Ed Rinke Chevrolet-Buick-GMC Co.</t>
  </si>
  <si>
    <t>26125 Van Dyke Center Line</t>
  </si>
  <si>
    <t>5GAERBKW9KJ139518</t>
  </si>
  <si>
    <t>$58,495</t>
  </si>
  <si>
    <t>Suburban Ford of Sterling Heights</t>
  </si>
  <si>
    <t>40333 Van Dyke Sterling Heights</t>
  </si>
  <si>
    <t>1FMJU2ATXKEA08699</t>
  </si>
  <si>
    <t>LP35196</t>
  </si>
  <si>
    <t>$29,838</t>
  </si>
  <si>
    <t>Ken Ganley Toyota Akron</t>
  </si>
  <si>
    <t>1395 E Market St Akron</t>
  </si>
  <si>
    <t>2HKRW2H86KH650825</t>
  </si>
  <si>
    <t>47103TT</t>
  </si>
  <si>
    <t>$21,049</t>
  </si>
  <si>
    <t>Sun Toyota</t>
  </si>
  <si>
    <t>3001 US-19 Holiday</t>
  </si>
  <si>
    <t>5YFEPMAEXMP196463</t>
  </si>
  <si>
    <t>W208759A</t>
  </si>
  <si>
    <t>$32,287</t>
  </si>
  <si>
    <t>7JR102FKXKG013925</t>
  </si>
  <si>
    <t>PV4231</t>
  </si>
  <si>
    <t>Juke SV</t>
  </si>
  <si>
    <t>Nismo</t>
  </si>
  <si>
    <t>JN8AF5MR5ET453713</t>
  </si>
  <si>
    <t>B001006B</t>
  </si>
  <si>
    <t>$29,913</t>
  </si>
  <si>
    <t>West Herr Ford of Hamburg</t>
  </si>
  <si>
    <t>S 5025 Camp Road Hamburg</t>
  </si>
  <si>
    <t>1FMCU9J93KUA73471</t>
  </si>
  <si>
    <t>FH22L612</t>
  </si>
  <si>
    <t>$22,998</t>
  </si>
  <si>
    <t>CarMax Sanford - Now offering Curbside Pickup and Home Delivery</t>
  </si>
  <si>
    <t>901 Towne Center Blvd Sanford</t>
  </si>
  <si>
    <t>3FA6P0CD6LR177330</t>
  </si>
  <si>
    <t>$66,237</t>
  </si>
  <si>
    <t>5YJ3E1EB0NF119495</t>
  </si>
  <si>
    <t>ZNF119495P</t>
  </si>
  <si>
    <t>$43,499</t>
  </si>
  <si>
    <t>3GTU2PEJXHG442359</t>
  </si>
  <si>
    <t>O365276</t>
  </si>
  <si>
    <t>$79,995</t>
  </si>
  <si>
    <t>Fitzgerald Chevrolet Frederick</t>
  </si>
  <si>
    <t>114 Baughmans Ln Frederick</t>
  </si>
  <si>
    <t>WDDWJ8HBXKF885616</t>
  </si>
  <si>
    <t>EM35343A</t>
  </si>
  <si>
    <t>JM3KFBDM4K0624314</t>
  </si>
  <si>
    <t>AE22V176</t>
  </si>
  <si>
    <t>Pohanka Lexus</t>
  </si>
  <si>
    <t>13909 Lee Jackson Hwy Chantilly</t>
  </si>
  <si>
    <t>JTJAM7BX6M5292836</t>
  </si>
  <si>
    <t>GXN5328994A</t>
  </si>
  <si>
    <t>S60 Momentum</t>
  </si>
  <si>
    <t>OSMIUM GREY MET</t>
  </si>
  <si>
    <t>Intercooled Turbo Premium Unleaded I-4 2.0 L/120</t>
  </si>
  <si>
    <t>7JR102FK1KG001999</t>
  </si>
  <si>
    <t>Z01999PL</t>
  </si>
  <si>
    <t>$59,498</t>
  </si>
  <si>
    <t>5UXCR6C08L9B62946</t>
  </si>
  <si>
    <t>DTL9B62946</t>
  </si>
  <si>
    <t>DARCARS Ford Kia Lanham</t>
  </si>
  <si>
    <t>9020 Lanham Severn Rd Lanham</t>
  </si>
  <si>
    <t>JTHCZ1BL6GA001821</t>
  </si>
  <si>
    <t>2K6643B</t>
  </si>
  <si>
    <t>$30,739</t>
  </si>
  <si>
    <t>EchoPark Automotive DC (Laurel) - Formerly carbiz</t>
  </si>
  <si>
    <t>8751 Freestate Dr #100 Laurel</t>
  </si>
  <si>
    <t>5N1DL0MM0JC527988</t>
  </si>
  <si>
    <t>PJC527988</t>
  </si>
  <si>
    <t>$32,300</t>
  </si>
  <si>
    <t>JM3KFBDM6K0690587</t>
  </si>
  <si>
    <t>5MP90587</t>
  </si>
  <si>
    <t>$54,889</t>
  </si>
  <si>
    <t>JTJAM7BX8M5280431</t>
  </si>
  <si>
    <t>N6060P</t>
  </si>
  <si>
    <t>WA1CVAF13KD048313</t>
  </si>
  <si>
    <t>KD048313</t>
  </si>
  <si>
    <t>5GAERBKW2KJ132605</t>
  </si>
  <si>
    <t>M4325</t>
  </si>
  <si>
    <t>M5 Competition</t>
  </si>
  <si>
    <t>$96,995</t>
  </si>
  <si>
    <t>WBSJF0C01LB448778</t>
  </si>
  <si>
    <t>BBP6865</t>
  </si>
  <si>
    <t>5XYPGDA3XKG573799</t>
  </si>
  <si>
    <t>SC128A</t>
  </si>
  <si>
    <t>$50,888</t>
  </si>
  <si>
    <t>Bay Ridge Chevrolet</t>
  </si>
  <si>
    <t>1575 86th Brooklyn</t>
  </si>
  <si>
    <t>1GNSKBKC2KR357160</t>
  </si>
  <si>
    <t>BC11940</t>
  </si>
  <si>
    <t>A7 3.0T Premium Plus</t>
  </si>
  <si>
    <t>$48,221</t>
  </si>
  <si>
    <t>Hoffman Audi of East Hartford</t>
  </si>
  <si>
    <t>700 Connecticut Blvd East Hartford</t>
  </si>
  <si>
    <t>WAUW3AFC6JN007898</t>
  </si>
  <si>
    <t>NN049535A</t>
  </si>
  <si>
    <t>IRA Lexus of Manchester</t>
  </si>
  <si>
    <t>18 Kilton Rd Bedford</t>
  </si>
  <si>
    <t>03110</t>
  </si>
  <si>
    <t>2T2HZMDA3MC303204</t>
  </si>
  <si>
    <t>MC303204R</t>
  </si>
  <si>
    <t>$38,977</t>
  </si>
  <si>
    <t>5N1DL0MM4KC510080</t>
  </si>
  <si>
    <t>H03255</t>
  </si>
  <si>
    <t>Ginger Beige</t>
  </si>
  <si>
    <t>4JGDF6EE9KB234972</t>
  </si>
  <si>
    <t>U3864</t>
  </si>
  <si>
    <t>M3 CS</t>
  </si>
  <si>
    <t>$56,787</t>
  </si>
  <si>
    <t>WBS8M9C58J5J79811</t>
  </si>
  <si>
    <t>J5J79811</t>
  </si>
  <si>
    <t>$35,600</t>
  </si>
  <si>
    <t>2HKRW2H86LH681414</t>
  </si>
  <si>
    <t>MH1518</t>
  </si>
  <si>
    <t>$31,946</t>
  </si>
  <si>
    <t>WBXHT3C32J5L34605</t>
  </si>
  <si>
    <t>J5L34605</t>
  </si>
  <si>
    <t>7FARW2H80KE063216</t>
  </si>
  <si>
    <t>H221234A</t>
  </si>
  <si>
    <t>Rover Range Rover Velar P340 SE R-Dynamic</t>
  </si>
  <si>
    <t>SALYL2FV0KA219541</t>
  </si>
  <si>
    <t>KA219541</t>
  </si>
  <si>
    <t>$42,861</t>
  </si>
  <si>
    <t>WDDWJ8DB3LF932783</t>
  </si>
  <si>
    <t>A2030744-1</t>
  </si>
  <si>
    <t>$31,951</t>
  </si>
  <si>
    <t>WDCTG4GB2KJ610853</t>
  </si>
  <si>
    <t>KJ610853</t>
  </si>
  <si>
    <t>$32,498</t>
  </si>
  <si>
    <t>HGreg Nissan Buena Park</t>
  </si>
  <si>
    <t>6501 Auto Center Dr. Buena Park</t>
  </si>
  <si>
    <t>55SWF8DB1KU315203</t>
  </si>
  <si>
    <t>BU01121</t>
  </si>
  <si>
    <t>A8 L 4.0T</t>
  </si>
  <si>
    <t>Porsche Irvine</t>
  </si>
  <si>
    <t>14500 Scientific Irvine</t>
  </si>
  <si>
    <t>WAU43AFD7GN010088</t>
  </si>
  <si>
    <t>GN010088</t>
  </si>
  <si>
    <t>911 Targa 4S</t>
  </si>
  <si>
    <t>$149,991</t>
  </si>
  <si>
    <t>Porsche Fremont</t>
  </si>
  <si>
    <t>5740 Cushing Pkwy Fremont</t>
  </si>
  <si>
    <t>Jet Black Metallic</t>
  </si>
  <si>
    <t>WP0BB2A97JS134926</t>
  </si>
  <si>
    <t>P9890</t>
  </si>
  <si>
    <t>$41,882</t>
  </si>
  <si>
    <t>WDC0G8EB3LF726659</t>
  </si>
  <si>
    <t>$27,495</t>
  </si>
  <si>
    <t>Albany Subaru</t>
  </si>
  <si>
    <t>718 San Pablo Avenue Albany</t>
  </si>
  <si>
    <t>2T3BFREV8JW742658</t>
  </si>
  <si>
    <t>71B07012</t>
  </si>
  <si>
    <t>$28,452</t>
  </si>
  <si>
    <t>5.3L V8 16V MPFI OHV</t>
  </si>
  <si>
    <t>1GNSKCE0XDR247841</t>
  </si>
  <si>
    <t>DR247841</t>
  </si>
  <si>
    <t>$26,212</t>
  </si>
  <si>
    <t>Ebony / Lunar</t>
  </si>
  <si>
    <t>SALVP2BGXGH153562</t>
  </si>
  <si>
    <t>P153562</t>
  </si>
  <si>
    <t>$53,777</t>
  </si>
  <si>
    <t>WAUFACF57MA027043</t>
  </si>
  <si>
    <t>MA027043</t>
  </si>
  <si>
    <t>300C Base</t>
  </si>
  <si>
    <t>$13,997</t>
  </si>
  <si>
    <t>2C3CCAKG8GH349180</t>
  </si>
  <si>
    <t>22RE004A</t>
  </si>
  <si>
    <t>Corolla XSE</t>
  </si>
  <si>
    <t>JTDT4RCE7LJ022945</t>
  </si>
  <si>
    <t>22EQ006B</t>
  </si>
  <si>
    <t>$46,557</t>
  </si>
  <si>
    <t>1C4HJXEN8LW162263</t>
  </si>
  <si>
    <t>NS192118A</t>
  </si>
  <si>
    <t>$47,062</t>
  </si>
  <si>
    <t>3MW5R1J09M8B71452</t>
  </si>
  <si>
    <t>M8B71452P</t>
  </si>
  <si>
    <t>SALYB2EX8LA287674</t>
  </si>
  <si>
    <t>5144093A</t>
  </si>
  <si>
    <t>Denton Chrysler Dodge Jeep Ram</t>
  </si>
  <si>
    <t>4984 S Interstate E Denton</t>
  </si>
  <si>
    <t>4S4WMARD8L3477459</t>
  </si>
  <si>
    <t>L3477459</t>
  </si>
  <si>
    <t>$47,977</t>
  </si>
  <si>
    <t>Sewell Cadillac Grapevine</t>
  </si>
  <si>
    <t>1001 E. State Hwy 114 Grapevine</t>
  </si>
  <si>
    <t>1C6SRFJT6LN144547</t>
  </si>
  <si>
    <t>5139896A</t>
  </si>
  <si>
    <t>Freeman Mazda</t>
  </si>
  <si>
    <t>1850 E Airport Fwy Irving</t>
  </si>
  <si>
    <t>5FNYF5H50KB007355</t>
  </si>
  <si>
    <t>KB007355A</t>
  </si>
  <si>
    <t>Diamond Silver Metallic</t>
  </si>
  <si>
    <t>4JGDA5JB9GA772850</t>
  </si>
  <si>
    <t>772850A</t>
  </si>
  <si>
    <t>$45,329</t>
  </si>
  <si>
    <t>Flaxen</t>
  </si>
  <si>
    <t>58ADZ1B16LU060739</t>
  </si>
  <si>
    <t>LU060739</t>
  </si>
  <si>
    <t>$29,577</t>
  </si>
  <si>
    <t>WAUG8AFC6HN129659</t>
  </si>
  <si>
    <t>10668E</t>
  </si>
  <si>
    <t>$39,974</t>
  </si>
  <si>
    <t>1GYKNCRS9KZ274919</t>
  </si>
  <si>
    <t>5140314A</t>
  </si>
  <si>
    <t>Huffines Chrysler, Jeep, Dodge, RAM Plano</t>
  </si>
  <si>
    <t>4500 West Plano Parkway Plano</t>
  </si>
  <si>
    <t>1C6SRFJT5MN620739</t>
  </si>
  <si>
    <t>P0283</t>
  </si>
  <si>
    <t>$35,902</t>
  </si>
  <si>
    <t>1GYFZER46KF124335</t>
  </si>
  <si>
    <t>KF124335A</t>
  </si>
  <si>
    <t>$24,911</t>
  </si>
  <si>
    <t>AutoNation Chevrolet South Corpus Christi</t>
  </si>
  <si>
    <t>6650 S Padre Island Dr Corpus Christi</t>
  </si>
  <si>
    <t>1C4PJLCB9LD581120</t>
  </si>
  <si>
    <t>LD581120</t>
  </si>
  <si>
    <t>$49,864</t>
  </si>
  <si>
    <t>Asa Auto Plaza</t>
  </si>
  <si>
    <t>1001 US-71 Jackson</t>
  </si>
  <si>
    <t>1C6SRFJT0MN751772</t>
  </si>
  <si>
    <t>13581J</t>
  </si>
  <si>
    <t>St. Cloud Subaru</t>
  </si>
  <si>
    <t>141 Park Ave South St. Cloud</t>
  </si>
  <si>
    <t>4S4WMARD2L3400229</t>
  </si>
  <si>
    <t>220995A</t>
  </si>
  <si>
    <t>RX 450h RX 450h</t>
  </si>
  <si>
    <t>2T2BGMCA1HC010517</t>
  </si>
  <si>
    <t>P291836</t>
  </si>
  <si>
    <t>5J6RW2H8XHL024709</t>
  </si>
  <si>
    <t>P291905</t>
  </si>
  <si>
    <t>Laura Automotive of Sullivan, LLC</t>
  </si>
  <si>
    <t>7 North Service Road E Sullivan</t>
  </si>
  <si>
    <t>1C6SRFRT9KN623631</t>
  </si>
  <si>
    <t>PC091</t>
  </si>
  <si>
    <t>$66,900</t>
  </si>
  <si>
    <t>1C6SRFHM4MN565439</t>
  </si>
  <si>
    <t>X6114A</t>
  </si>
  <si>
    <t>$26,566</t>
  </si>
  <si>
    <t>Bloomington Normal Auto-Mall</t>
  </si>
  <si>
    <t>1430 Fort Jesse Rd Normal</t>
  </si>
  <si>
    <t>JN1EV7AR7JM439917</t>
  </si>
  <si>
    <t>B1211</t>
  </si>
  <si>
    <t>St Charles Chrysler Dodge Jeep RAM</t>
  </si>
  <si>
    <t>1611 E Main St Saint Charles</t>
  </si>
  <si>
    <t>WBXHT3C3XJ5F88131</t>
  </si>
  <si>
    <t>C6553</t>
  </si>
  <si>
    <t>7JRA22TKXLG060162</t>
  </si>
  <si>
    <t>LPV1673</t>
  </si>
  <si>
    <t>LYVA22RL1JB086883</t>
  </si>
  <si>
    <t>LPV1607</t>
  </si>
  <si>
    <t>WBS8M9C52H5G42314</t>
  </si>
  <si>
    <t>G42314</t>
  </si>
  <si>
    <t>$40,750</t>
  </si>
  <si>
    <t>W1KWF8EB4MR644500</t>
  </si>
  <si>
    <t>MR644500</t>
  </si>
  <si>
    <t>5UXCR6C55KLL01053</t>
  </si>
  <si>
    <t>PKC12883</t>
  </si>
  <si>
    <t>Rover Discovery Sport HSE</t>
  </si>
  <si>
    <t>$37,997</t>
  </si>
  <si>
    <t>SALCR2FX4KH785199</t>
  </si>
  <si>
    <t>LH12256P</t>
  </si>
  <si>
    <t>Napleton's River Oaks Chrysler Jeep Dodge RAM</t>
  </si>
  <si>
    <t>17225 Torrence Ave Lansing</t>
  </si>
  <si>
    <t>1C4RJFBT4KC694157</t>
  </si>
  <si>
    <t>PMM11647</t>
  </si>
  <si>
    <t>$38,177</t>
  </si>
  <si>
    <t>1FM5K8FH5JGC86489</t>
  </si>
  <si>
    <t>P15527</t>
  </si>
  <si>
    <t>$56,015</t>
  </si>
  <si>
    <t>Rivertown Ford</t>
  </si>
  <si>
    <t>1680 Whittlesey Rd Columbus</t>
  </si>
  <si>
    <t>JTJAM7BX4L5256657</t>
  </si>
  <si>
    <t>L5256657</t>
  </si>
  <si>
    <t>2FMPK3K95LBB66051</t>
  </si>
  <si>
    <t>C152991B</t>
  </si>
  <si>
    <t>Garber Chevrolet Saginaw</t>
  </si>
  <si>
    <t>8800 Gratiot Rd Saginaw</t>
  </si>
  <si>
    <t>1C4RDJDG7JC213584</t>
  </si>
  <si>
    <t>17213584T</t>
  </si>
  <si>
    <t>Wrangler Unlimited Sahara Altitude</t>
  </si>
  <si>
    <t>$58,970</t>
  </si>
  <si>
    <t>Jim Cogdill Chrysler Dodge Jeep RAM</t>
  </si>
  <si>
    <t>8544 Kingston Pike Knoxville</t>
  </si>
  <si>
    <t>1C4HJXEG5MW626807</t>
  </si>
  <si>
    <t>MW626807P</t>
  </si>
  <si>
    <t>Jackson Acura</t>
  </si>
  <si>
    <t>10900 Alpharetta Hwy Roswell</t>
  </si>
  <si>
    <t>Brilliant Black Crystal Pearl</t>
  </si>
  <si>
    <t>Black / Saddle</t>
  </si>
  <si>
    <t>1J4RR6GT6BC620881</t>
  </si>
  <si>
    <t>NL009298B</t>
  </si>
  <si>
    <t>RX 350 350 PACKAGE!</t>
  </si>
  <si>
    <t>$38,275</t>
  </si>
  <si>
    <t>2T2ZZMCAXJC095176</t>
  </si>
  <si>
    <t>NLRP180123</t>
  </si>
  <si>
    <t>1C4RJFAG4KC635386</t>
  </si>
  <si>
    <t>STK635386</t>
  </si>
  <si>
    <t>E-Class E 450 4MATIC</t>
  </si>
  <si>
    <t>$64,994</t>
  </si>
  <si>
    <t>WDDZF6JBXLA740541</t>
  </si>
  <si>
    <t>22375DPX</t>
  </si>
  <si>
    <t>Monroe Superstore Dodge Chrysler Jeep RAM</t>
  </si>
  <si>
    <t>15160 S Dixie Hwy Monroe</t>
  </si>
  <si>
    <t>1C4SDJCT4MC642153</t>
  </si>
  <si>
    <t>MC642153N</t>
  </si>
  <si>
    <t>Feldman Chevrolet of Novi</t>
  </si>
  <si>
    <t>42355 Grand River Ave Novi</t>
  </si>
  <si>
    <t>2GCVKREC9J1110333</t>
  </si>
  <si>
    <t>MF2T202386B</t>
  </si>
  <si>
    <t>1FMCU9J97KUC00643</t>
  </si>
  <si>
    <t>D24515</t>
  </si>
  <si>
    <t>Suburban Ford of Ferndale</t>
  </si>
  <si>
    <t>21600 Woodward Avenue Ferndale</t>
  </si>
  <si>
    <t>3FA6P0T95LR145710</t>
  </si>
  <si>
    <t>FP7395</t>
  </si>
  <si>
    <t>$29,343</t>
  </si>
  <si>
    <t>1GKKNLLSXKZ299542</t>
  </si>
  <si>
    <t>KZ299542</t>
  </si>
  <si>
    <t>$18,994</t>
  </si>
  <si>
    <t>Remington Red</t>
  </si>
  <si>
    <t>5XYPH4A56GG167718</t>
  </si>
  <si>
    <t>G131194A</t>
  </si>
  <si>
    <t>5J8YD3H37LL017972</t>
  </si>
  <si>
    <t>PLL017972</t>
  </si>
  <si>
    <t>$19,612</t>
  </si>
  <si>
    <t>KNDPM3AC6K7622495</t>
  </si>
  <si>
    <t>H110884A</t>
  </si>
  <si>
    <t>$21,192</t>
  </si>
  <si>
    <t>WBXHT3Z36G4A51195</t>
  </si>
  <si>
    <t>IU69684A</t>
  </si>
  <si>
    <t>Towne BMW</t>
  </si>
  <si>
    <t>8215 Main St Williamsville</t>
  </si>
  <si>
    <t>WBXYJ1C06L5R61004</t>
  </si>
  <si>
    <t>BB22558A</t>
  </si>
  <si>
    <t>$29,110</t>
  </si>
  <si>
    <t>5FNYF5H96HB007002</t>
  </si>
  <si>
    <t>HB007002</t>
  </si>
  <si>
    <t>$27,588</t>
  </si>
  <si>
    <t>JF2GTAMC7K8258859</t>
  </si>
  <si>
    <t>S22657A</t>
  </si>
  <si>
    <t>Aubrey Alexander Toyota</t>
  </si>
  <si>
    <t>1324 North Susquehanna Trail Selinsgrove</t>
  </si>
  <si>
    <t>5TDDZRBH1LS025876</t>
  </si>
  <si>
    <t>T752055A</t>
  </si>
  <si>
    <t>CX-5 Grand Touring Reserve</t>
  </si>
  <si>
    <t>$34,081</t>
  </si>
  <si>
    <t>JM3KFBAY9L0752783</t>
  </si>
  <si>
    <t>5MU52783</t>
  </si>
  <si>
    <t>Southeast Auto Showroom</t>
  </si>
  <si>
    <t>2250 NW 30th Pl Pompano Beach</t>
  </si>
  <si>
    <t>WDC0G6EB8KF601692</t>
  </si>
  <si>
    <t>$16,295</t>
  </si>
  <si>
    <t>AutoNation Chevrolet Pembroke Pines</t>
  </si>
  <si>
    <t>8600 Pines Blvd Pembroke Pines</t>
  </si>
  <si>
    <t>Cocoa Metallic</t>
  </si>
  <si>
    <t>5GAKRDED3CJ211632</t>
  </si>
  <si>
    <t>CJ211632</t>
  </si>
  <si>
    <t>$23,181</t>
  </si>
  <si>
    <t>JTHBK1GG0D2025324</t>
  </si>
  <si>
    <t>D2025324</t>
  </si>
  <si>
    <t>Autodirect Cars &amp; Corvettes</t>
  </si>
  <si>
    <t>4319 Route 130 South Edgewater Park</t>
  </si>
  <si>
    <t>08010</t>
  </si>
  <si>
    <t>JTHHP5AYXKA006173</t>
  </si>
  <si>
    <t>Route 33 Nissan</t>
  </si>
  <si>
    <t>951 NJ-33 Trenton</t>
  </si>
  <si>
    <t>08690</t>
  </si>
  <si>
    <t>1GNSKBKC2KR332985</t>
  </si>
  <si>
    <t>H5203I</t>
  </si>
  <si>
    <t>Tucson SEL</t>
  </si>
  <si>
    <t>Hyundai of South Brunswick</t>
  </si>
  <si>
    <t>3905 U.S. 1 South Brunswick Township</t>
  </si>
  <si>
    <t>08852</t>
  </si>
  <si>
    <t>Sage Brown</t>
  </si>
  <si>
    <t>KM8J3CAL4KU036092</t>
  </si>
  <si>
    <t>H221202A</t>
  </si>
  <si>
    <t>Route 46 Mitsubishi</t>
  </si>
  <si>
    <t>400 US-46 Totowa</t>
  </si>
  <si>
    <t>JA4AR3AU4LU011605</t>
  </si>
  <si>
    <t>M9256</t>
  </si>
  <si>
    <t>$37,800</t>
  </si>
  <si>
    <t>Circle INFINITI</t>
  </si>
  <si>
    <t>300 State Route 36 West Long Branch</t>
  </si>
  <si>
    <t>07764</t>
  </si>
  <si>
    <t>3PCAJ5M31KF109171</t>
  </si>
  <si>
    <t>E0882A</t>
  </si>
  <si>
    <t>Billet Clearcoat Metallic</t>
  </si>
  <si>
    <t>1C4RDJDG3LC229820</t>
  </si>
  <si>
    <t>U8302T</t>
  </si>
  <si>
    <t>$40,359</t>
  </si>
  <si>
    <t>LYV102RL3KB283867</t>
  </si>
  <si>
    <t>UU1066</t>
  </si>
  <si>
    <t>Handy Toyota Inc</t>
  </si>
  <si>
    <t>701 Highgate Rd St Albans</t>
  </si>
  <si>
    <t>05478</t>
  </si>
  <si>
    <t>5TDJZRFH8KS702305</t>
  </si>
  <si>
    <t>41855B</t>
  </si>
  <si>
    <t>$41,928</t>
  </si>
  <si>
    <t>Executive Volkswagen</t>
  </si>
  <si>
    <t>444 State St North Haven</t>
  </si>
  <si>
    <t>WVWVA7AU1KW226724</t>
  </si>
  <si>
    <t>P1383</t>
  </si>
  <si>
    <t>$37,230</t>
  </si>
  <si>
    <t>WDC0G4KB6KF637776</t>
  </si>
  <si>
    <t>F637776A</t>
  </si>
  <si>
    <t>$33,703</t>
  </si>
  <si>
    <t>WBXHT3C33J5K21889</t>
  </si>
  <si>
    <t>PA8569</t>
  </si>
  <si>
    <t>$26,979</t>
  </si>
  <si>
    <t>WAUENAF41HN006649</t>
  </si>
  <si>
    <t>B221774A</t>
  </si>
  <si>
    <t>$29,778</t>
  </si>
  <si>
    <t>1C4PJMDX1KD421098</t>
  </si>
  <si>
    <t>KD421098</t>
  </si>
  <si>
    <t>$29,989</t>
  </si>
  <si>
    <t>Best Chrysler Dodge Jeep Ram</t>
  </si>
  <si>
    <t>520 Colony Place Plymouth</t>
  </si>
  <si>
    <t>02360</t>
  </si>
  <si>
    <t>1C4PJMDX0KD199699</t>
  </si>
  <si>
    <t>1818P</t>
  </si>
  <si>
    <t>$35,797</t>
  </si>
  <si>
    <t>Hyannis Honda</t>
  </si>
  <si>
    <t>830 W Main St Barnstable</t>
  </si>
  <si>
    <t>02601</t>
  </si>
  <si>
    <t>2HKRW2H88LH665263</t>
  </si>
  <si>
    <t>P9860</t>
  </si>
  <si>
    <t>3C4NJDDB1LT207817</t>
  </si>
  <si>
    <t>67259P</t>
  </si>
  <si>
    <t>WP1AB2A53KLB34389</t>
  </si>
  <si>
    <t>KLB34389</t>
  </si>
  <si>
    <t>5UXCR6C07L9B05265</t>
  </si>
  <si>
    <t>5YJ3E1EC6MF077499</t>
  </si>
  <si>
    <t>C1821478</t>
  </si>
  <si>
    <t>Honda of Serramonte</t>
  </si>
  <si>
    <t>485 Serramonte Blvd Colma</t>
  </si>
  <si>
    <t>3CZRU5H33NM711052</t>
  </si>
  <si>
    <t>NM711052</t>
  </si>
  <si>
    <t>Raspberry</t>
  </si>
  <si>
    <t>KL8CB6SA0LC473974</t>
  </si>
  <si>
    <t>LC473974</t>
  </si>
  <si>
    <t>Larry H. Miller Toyota Peoria</t>
  </si>
  <si>
    <t>8633 West Bell Road Peoria</t>
  </si>
  <si>
    <t>JTMZFREV9JJ747283</t>
  </si>
  <si>
    <t>P34335A</t>
  </si>
  <si>
    <t>$29,857</t>
  </si>
  <si>
    <t>4S4BSANC2H3263429</t>
  </si>
  <si>
    <t>239303A</t>
  </si>
  <si>
    <t>$21,050</t>
  </si>
  <si>
    <t>KL4CJCSBXLB060171</t>
  </si>
  <si>
    <t>$16,204</t>
  </si>
  <si>
    <t>Quebedeaux Buick GMC</t>
  </si>
  <si>
    <t>3566 E Speedway Blvd Tucson</t>
  </si>
  <si>
    <t>Billet Clearcoat</t>
  </si>
  <si>
    <t>3C4PDCGG6HT544637</t>
  </si>
  <si>
    <t>Z1281B</t>
  </si>
  <si>
    <t>Peterson Auto Group</t>
  </si>
  <si>
    <t>9101 W Fairview Ave Boise</t>
  </si>
  <si>
    <t>JF2SKAWC1KH420897</t>
  </si>
  <si>
    <t>BM42193A</t>
  </si>
  <si>
    <t>1GNSKHKC3LR261333</t>
  </si>
  <si>
    <t>2GNAXUEV2M6154452</t>
  </si>
  <si>
    <t>CP549</t>
  </si>
  <si>
    <t>$28,891</t>
  </si>
  <si>
    <t>Cavender Toyota</t>
  </si>
  <si>
    <t>5730 NW Loop 410 San Antonio</t>
  </si>
  <si>
    <t>5YFEPMAE0MP202674</t>
  </si>
  <si>
    <t>25046A</t>
  </si>
  <si>
    <t>JTJBM7FX0F5120531</t>
  </si>
  <si>
    <t>221293A</t>
  </si>
  <si>
    <t>4S4WMALD4K3429898</t>
  </si>
  <si>
    <t>N3440272A</t>
  </si>
  <si>
    <t>$45,357</t>
  </si>
  <si>
    <t>5FNYF6H26MB068059</t>
  </si>
  <si>
    <t>MB068059A</t>
  </si>
  <si>
    <t>$48,700</t>
  </si>
  <si>
    <t>5TFDY5F14MX977128</t>
  </si>
  <si>
    <t>MHI220844A</t>
  </si>
  <si>
    <t>Sam Pack's Five Star Ford Carrollton</t>
  </si>
  <si>
    <t>1635 S Interstate 35e Carrollton</t>
  </si>
  <si>
    <t>1C4RJECG2KC643364</t>
  </si>
  <si>
    <t>SUB16179</t>
  </si>
  <si>
    <t>$66,988</t>
  </si>
  <si>
    <t>4JGFB4KB9MA398234</t>
  </si>
  <si>
    <t>MA398234</t>
  </si>
  <si>
    <t>$57,487</t>
  </si>
  <si>
    <t>JTEBU5JR0L5773125</t>
  </si>
  <si>
    <t>PL5773125</t>
  </si>
  <si>
    <t>5UXTY3C08M9F55736</t>
  </si>
  <si>
    <t>F55736</t>
  </si>
  <si>
    <t>A3 1.8T Premium Plus</t>
  </si>
  <si>
    <t>$19,450</t>
  </si>
  <si>
    <t>WAU5CLFF2F1048836</t>
  </si>
  <si>
    <t>15A3BLK2202</t>
  </si>
  <si>
    <t>$45,611</t>
  </si>
  <si>
    <t>Elliott Auto Group</t>
  </si>
  <si>
    <t>2055 Burton Rd Mt Pleasant</t>
  </si>
  <si>
    <t>1C6SRFJTXKN610642</t>
  </si>
  <si>
    <t>DP3446B</t>
  </si>
  <si>
    <t>$37,397</t>
  </si>
  <si>
    <t>AutoNation Ford Katy</t>
  </si>
  <si>
    <t>20777 Katy Fwy Katy</t>
  </si>
  <si>
    <t>JN8AY2ND3KX010136</t>
  </si>
  <si>
    <t>KX010136</t>
  </si>
  <si>
    <t>Northwest Chrysler Jeep Dodge RAM</t>
  </si>
  <si>
    <t>19616 Northwest Fwy Houston</t>
  </si>
  <si>
    <t>5J8YD3H30LL000365</t>
  </si>
  <si>
    <t>TL000365</t>
  </si>
  <si>
    <t>Momentum BMW MINI</t>
  </si>
  <si>
    <t>9570 Southwest Freeway Houston</t>
  </si>
  <si>
    <t>WDDZF4JB8HA173483</t>
  </si>
  <si>
    <t>THA173483</t>
  </si>
  <si>
    <t>JF2SKAJC5KH556845</t>
  </si>
  <si>
    <t>$35,386</t>
  </si>
  <si>
    <t>5J6RW2H92KL018970</t>
  </si>
  <si>
    <t>252842A</t>
  </si>
  <si>
    <t>$23,750</t>
  </si>
  <si>
    <t>3FA6P0CD7LR205488</t>
  </si>
  <si>
    <t>PAC2973</t>
  </si>
  <si>
    <t>Tacoma Base</t>
  </si>
  <si>
    <t>O'Brien Toyota of Peoria</t>
  </si>
  <si>
    <t>7401 N Allen Rd Peoria</t>
  </si>
  <si>
    <t>Blue Ribbon Metallic</t>
  </si>
  <si>
    <t>5TFTX4CN0FX049173</t>
  </si>
  <si>
    <t>TO049173</t>
  </si>
  <si>
    <t>$21,199</t>
  </si>
  <si>
    <t>KM8J23A40JU751185</t>
  </si>
  <si>
    <t>PJU751185</t>
  </si>
  <si>
    <t>$35,791</t>
  </si>
  <si>
    <t>Pugi Volkswagen</t>
  </si>
  <si>
    <t>2020 Ogden Ave Downers Grove</t>
  </si>
  <si>
    <t>2T3A1RFV9KW082933</t>
  </si>
  <si>
    <t>V15771A</t>
  </si>
  <si>
    <t>55SWF8EB0KU301565</t>
  </si>
  <si>
    <t>KU301565</t>
  </si>
  <si>
    <t>Muller Honda of Gurnee</t>
  </si>
  <si>
    <t>7000 Grand Ave. Gurnee</t>
  </si>
  <si>
    <t>SALYK2EX9LA275873</t>
  </si>
  <si>
    <t>H55933A</t>
  </si>
  <si>
    <t>$33,404</t>
  </si>
  <si>
    <t>2HKRW2H8XKH675663</t>
  </si>
  <si>
    <t>P201341</t>
  </si>
  <si>
    <t>$27,444</t>
  </si>
  <si>
    <t>Mike Anderson Chevrolet Of Merrillville</t>
  </si>
  <si>
    <t>1550 E 61st Ave Merrillville</t>
  </si>
  <si>
    <t>3FA6P0K9XLR161984</t>
  </si>
  <si>
    <t>0002160A</t>
  </si>
  <si>
    <t>WAUBNCF56KA093695</t>
  </si>
  <si>
    <t>PKA093695</t>
  </si>
  <si>
    <t>$57,988</t>
  </si>
  <si>
    <t>Tom O'Brien Chrysler Jeep Dodge Ram - Greenwood</t>
  </si>
  <si>
    <t>750 US-31 Greenwood</t>
  </si>
  <si>
    <t>1C4HJXFN9MW633966</t>
  </si>
  <si>
    <t>P4782</t>
  </si>
  <si>
    <t>$51,288</t>
  </si>
  <si>
    <t>AMG Saddle Brown</t>
  </si>
  <si>
    <t>W1KWF8EB9MR646498</t>
  </si>
  <si>
    <t>37R19954</t>
  </si>
  <si>
    <t>$48,219</t>
  </si>
  <si>
    <t>2T2HZMAA5LC164003</t>
  </si>
  <si>
    <t>PLC164003</t>
  </si>
  <si>
    <t>$30,900</t>
  </si>
  <si>
    <t>The Audi Connection</t>
  </si>
  <si>
    <t>9678 Montgomery Rd. Cincinnati</t>
  </si>
  <si>
    <t>WAUB8GFF5J1050262</t>
  </si>
  <si>
    <t>$23,499</t>
  </si>
  <si>
    <t>Granite Pearlcoat</t>
  </si>
  <si>
    <t>4-SPEED A/T</t>
  </si>
  <si>
    <t>3C4PDCBB8KT815765</t>
  </si>
  <si>
    <t>$42,961</t>
  </si>
  <si>
    <t>2T2ZZMCA2KC130469</t>
  </si>
  <si>
    <t>NLSP190220</t>
  </si>
  <si>
    <t>Rover Range Rover 5.0L V8 Supercharged</t>
  </si>
  <si>
    <t>$88,929</t>
  </si>
  <si>
    <t>SALGS2RE5KA531980</t>
  </si>
  <si>
    <t>G4522Z</t>
  </si>
  <si>
    <t>JTJBM7FX4K5231707</t>
  </si>
  <si>
    <t>G1244Z</t>
  </si>
  <si>
    <t>$25,280</t>
  </si>
  <si>
    <t>Honda Mall of Georgia</t>
  </si>
  <si>
    <t>3699 Buford Drive Buford</t>
  </si>
  <si>
    <t>3CZRU5H35KG707630</t>
  </si>
  <si>
    <t>P13884</t>
  </si>
  <si>
    <t>$55,969</t>
  </si>
  <si>
    <t>Jacky Jones Chrysler Dodge Jeep Ram</t>
  </si>
  <si>
    <t>2840 Highway 129 South Cleveland</t>
  </si>
  <si>
    <t>1C6SRFJT3LN235906</t>
  </si>
  <si>
    <t>1672P</t>
  </si>
  <si>
    <t>$28,989</t>
  </si>
  <si>
    <t>1FTEW1CB0JFC65264</t>
  </si>
  <si>
    <t>PV79</t>
  </si>
  <si>
    <t>$39,698</t>
  </si>
  <si>
    <t>JTMN1RFV5KD012053</t>
  </si>
  <si>
    <t>KD012053P</t>
  </si>
  <si>
    <t>Ron Marhofer Chevrolet</t>
  </si>
  <si>
    <t>3423 Darrow Rd Stow</t>
  </si>
  <si>
    <t>3GNCJLSB7KL220985</t>
  </si>
  <si>
    <t>UAWC0259A</t>
  </si>
  <si>
    <t>$40,985</t>
  </si>
  <si>
    <t>Vic Bailey Honda</t>
  </si>
  <si>
    <t>500 E Daniel Morgan Ave Spartanburg</t>
  </si>
  <si>
    <t>Lunar</t>
  </si>
  <si>
    <t>5FNYF5H2XMB028660</t>
  </si>
  <si>
    <t>P52825</t>
  </si>
  <si>
    <t>2T3P1RFV8LW126769</t>
  </si>
  <si>
    <t>5262461B</t>
  </si>
  <si>
    <t>$34,685</t>
  </si>
  <si>
    <t>C. Harper Ford Kia Honda</t>
  </si>
  <si>
    <t>100 Harper Dr Belle Vernon</t>
  </si>
  <si>
    <t>1FTEW1E87GFB67374</t>
  </si>
  <si>
    <t>F56291A</t>
  </si>
  <si>
    <t>$31,994</t>
  </si>
  <si>
    <t>2C3CDZAG4LH195154</t>
  </si>
  <si>
    <t>LH195154</t>
  </si>
  <si>
    <t>$21,350</t>
  </si>
  <si>
    <t>Hertz Car Sales Jacksonville</t>
  </si>
  <si>
    <t>10585 Atlantic Blvd Jacksonville</t>
  </si>
  <si>
    <t>5YFEPRAE0LP087148</t>
  </si>
  <si>
    <t>55SWF4JB5JU235964</t>
  </si>
  <si>
    <t>$36,919</t>
  </si>
  <si>
    <t>JTJJARBZ9L2162653</t>
  </si>
  <si>
    <t>PL2162653</t>
  </si>
  <si>
    <t>$37,189</t>
  </si>
  <si>
    <t>JN8AY2ND2L9108032</t>
  </si>
  <si>
    <t>RL9108032</t>
  </si>
  <si>
    <t>$53,491</t>
  </si>
  <si>
    <t>SALYB2EX5KA215944</t>
  </si>
  <si>
    <t>RP49624</t>
  </si>
  <si>
    <t>Honda of Fort Myers</t>
  </si>
  <si>
    <t>3550 Colonial Blvd Fort Myers</t>
  </si>
  <si>
    <t>5J8TC1H54ML010787</t>
  </si>
  <si>
    <t>A057391A</t>
  </si>
  <si>
    <t>SL 450 Base</t>
  </si>
  <si>
    <t>$94,563</t>
  </si>
  <si>
    <t>Valley Cadillac</t>
  </si>
  <si>
    <t>3100 Winton Rd South Rochester</t>
  </si>
  <si>
    <t>Bengal Red / Black</t>
  </si>
  <si>
    <t>W1KJK6GAXLF061718</t>
  </si>
  <si>
    <t>P1354A</t>
  </si>
  <si>
    <t>$33,112</t>
  </si>
  <si>
    <t>Fair Oaks Chrysler Jeep Dodge RAM</t>
  </si>
  <si>
    <t>4170 Auto Park Cir Chantilly</t>
  </si>
  <si>
    <t>1C4RJFBG4KC761892</t>
  </si>
  <si>
    <t>KC761892A</t>
  </si>
  <si>
    <t>5J6RW2H87KL009494</t>
  </si>
  <si>
    <t>HCNA011320A</t>
  </si>
  <si>
    <t>$32,675</t>
  </si>
  <si>
    <t>Volvo Cars of Fredericksburg</t>
  </si>
  <si>
    <t>1001 Noble Way Fredericksburg</t>
  </si>
  <si>
    <t>1C4RJFBG9LC277766</t>
  </si>
  <si>
    <t>82651L</t>
  </si>
  <si>
    <t>$37,985</t>
  </si>
  <si>
    <t>Pohanka Acura</t>
  </si>
  <si>
    <t>13911 Lee Jackson Hwy Chantilly</t>
  </si>
  <si>
    <t>5J8YD3H33LL017001</t>
  </si>
  <si>
    <t>NA007013B</t>
  </si>
  <si>
    <t>$58,999</t>
  </si>
  <si>
    <t>WBA7F2C55KB239113</t>
  </si>
  <si>
    <t>PKB239113</t>
  </si>
  <si>
    <t>Williams Subaru of Sayre</t>
  </si>
  <si>
    <t>1730 Elmira Street  Sayre</t>
  </si>
  <si>
    <t>JF2SJAEC5JH471936</t>
  </si>
  <si>
    <t>ST2810A</t>
  </si>
  <si>
    <t>Accord Sport 2.0T</t>
  </si>
  <si>
    <t>$36,356</t>
  </si>
  <si>
    <t>1HGCV2F3XMA025887</t>
  </si>
  <si>
    <t>188711A</t>
  </si>
  <si>
    <t>$39,003</t>
  </si>
  <si>
    <t>BMW MINI of Annapolis</t>
  </si>
  <si>
    <t>31 Old Mill Bottom Rd Annapolis</t>
  </si>
  <si>
    <t>5UXKR0C51J0Y04975</t>
  </si>
  <si>
    <t>J0Y04975</t>
  </si>
  <si>
    <t>Audi West Palm Beach</t>
  </si>
  <si>
    <t>2101 Okeechobee Blvd West Palm Beach</t>
  </si>
  <si>
    <t>WA1BNAFY0K2119973</t>
  </si>
  <si>
    <t>P9973</t>
  </si>
  <si>
    <t>$22,977</t>
  </si>
  <si>
    <t>JTDEPMAE8MJ164468</t>
  </si>
  <si>
    <t>J164468</t>
  </si>
  <si>
    <t>$115,998</t>
  </si>
  <si>
    <t>designo Magno Night Black</t>
  </si>
  <si>
    <t>WDCYC7DF2HX267946</t>
  </si>
  <si>
    <t>X267946B</t>
  </si>
  <si>
    <t>RX 350L Premium</t>
  </si>
  <si>
    <t>JTJDZKCA0K2016940</t>
  </si>
  <si>
    <t>LM18565</t>
  </si>
  <si>
    <t>$32,560</t>
  </si>
  <si>
    <t>19UUB1F50LA015327</t>
  </si>
  <si>
    <t>A5097PL</t>
  </si>
  <si>
    <t>$35,714</t>
  </si>
  <si>
    <t>Tarrytown Honda</t>
  </si>
  <si>
    <t>480 S Broadway Tarrytown</t>
  </si>
  <si>
    <t>1C4RJFBG7KC696391</t>
  </si>
  <si>
    <t>$65,990</t>
  </si>
  <si>
    <t>SALWR2RV3KA852519</t>
  </si>
  <si>
    <t>KA852519</t>
  </si>
  <si>
    <t>YV4A221L2L1555711</t>
  </si>
  <si>
    <t>UV9239</t>
  </si>
  <si>
    <t>Berkshire Mazda</t>
  </si>
  <si>
    <t>765 East St Pittsfield</t>
  </si>
  <si>
    <t>01201</t>
  </si>
  <si>
    <t>5TDJZRFH6KS580981</t>
  </si>
  <si>
    <t>N3747A</t>
  </si>
  <si>
    <t>2T2ZZMCA1KC135050</t>
  </si>
  <si>
    <t>LCA135050</t>
  </si>
  <si>
    <t>WA1LAAF70HD007730</t>
  </si>
  <si>
    <t>BU01111</t>
  </si>
  <si>
    <t>RDX</t>
  </si>
  <si>
    <t>5J8TB3H55JL005575</t>
  </si>
  <si>
    <t>$38,777</t>
  </si>
  <si>
    <t>WBXJG7C07N5U57115</t>
  </si>
  <si>
    <t>N5U57115</t>
  </si>
  <si>
    <t>Cayman GT4</t>
  </si>
  <si>
    <t>$105,899</t>
  </si>
  <si>
    <t>3.8L H6 24V GDI DOHC</t>
  </si>
  <si>
    <t>WP0AC2A80GK191977</t>
  </si>
  <si>
    <t>GK191977</t>
  </si>
  <si>
    <t>1-SPEED A/T</t>
  </si>
  <si>
    <t>5YJYGDEE4LF056362</t>
  </si>
  <si>
    <t>P8468A</t>
  </si>
  <si>
    <t>TSX 2.4</t>
  </si>
  <si>
    <t>$16,950</t>
  </si>
  <si>
    <t>JH4CU2F65BC012489</t>
  </si>
  <si>
    <t>C115577</t>
  </si>
  <si>
    <t>Passion Red</t>
  </si>
  <si>
    <t>5XYPG4A34LG669509</t>
  </si>
  <si>
    <t>23814A</t>
  </si>
  <si>
    <t>Manly Honda</t>
  </si>
  <si>
    <t>2777 Corby Ave Santa Rosa</t>
  </si>
  <si>
    <t>5FNYF6H50MB102006</t>
  </si>
  <si>
    <t>U103168A</t>
  </si>
  <si>
    <t>2T3H1RFVXKC008565</t>
  </si>
  <si>
    <t>KC008565</t>
  </si>
  <si>
    <t>WBA5U9C02LFH39172</t>
  </si>
  <si>
    <t>$37,958</t>
  </si>
  <si>
    <t>JTEBU5JR1J5609525</t>
  </si>
  <si>
    <t>X540961B</t>
  </si>
  <si>
    <t>$54,498</t>
  </si>
  <si>
    <t>5UXCR6C08L9B83330</t>
  </si>
  <si>
    <t>TL9B83330</t>
  </si>
  <si>
    <t>Tundra Limited</t>
  </si>
  <si>
    <t>Eddy's Toyota of Wichita</t>
  </si>
  <si>
    <t>7333 E Kellogg Dr Wichita</t>
  </si>
  <si>
    <t>5TFBV58157X032562</t>
  </si>
  <si>
    <t>82729A</t>
  </si>
  <si>
    <t>CarMax Wichita - Now offering Curbside Pickup</t>
  </si>
  <si>
    <t>10221 E Kellogg Ave Wichita</t>
  </si>
  <si>
    <t>1FM5K7D84HGC54625</t>
  </si>
  <si>
    <t>$59,988</t>
  </si>
  <si>
    <t>5UXCR4C06L9B43378</t>
  </si>
  <si>
    <t>$28,496</t>
  </si>
  <si>
    <t>JTHBE1BL7E5037840</t>
  </si>
  <si>
    <t>PE5037840</t>
  </si>
  <si>
    <t>$40,675</t>
  </si>
  <si>
    <t>1C4RJFBG1LC380423</t>
  </si>
  <si>
    <t>$30,899</t>
  </si>
  <si>
    <t>Galleria Chevrolet</t>
  </si>
  <si>
    <t>4747 Lyndon B Johnson Fwy Dallas</t>
  </si>
  <si>
    <t>1FM5K7F88JGA81744</t>
  </si>
  <si>
    <t>22GT0512N</t>
  </si>
  <si>
    <t>WBA5R7C57KAJ82043</t>
  </si>
  <si>
    <t>J82043</t>
  </si>
  <si>
    <t>$44,400</t>
  </si>
  <si>
    <t>Dallas Chrysler Dodge Jeep RAM</t>
  </si>
  <si>
    <t>11550 LBJ Fwy Dallas</t>
  </si>
  <si>
    <t>JTJBM7FX7J5197003</t>
  </si>
  <si>
    <t>J5197003</t>
  </si>
  <si>
    <t>Anderson Ford Lincoln</t>
  </si>
  <si>
    <t>2500 Wildcat Dr Lincoln</t>
  </si>
  <si>
    <t>1C6SRFJT0MN509340</t>
  </si>
  <si>
    <t>LT5312</t>
  </si>
  <si>
    <t>Big City Motors / 12th Street Auto Mart</t>
  </si>
  <si>
    <t>4201 West 12th Street Sioux Falls</t>
  </si>
  <si>
    <t>Dune</t>
  </si>
  <si>
    <t>2FMPK4J93KBC64176</t>
  </si>
  <si>
    <t>$43,780</t>
  </si>
  <si>
    <t>Subaru of Olathe</t>
  </si>
  <si>
    <t>505 S Fir St Olathe</t>
  </si>
  <si>
    <t>4S4WMAMD0L3402536</t>
  </si>
  <si>
    <t>S416238A</t>
  </si>
  <si>
    <t>5TDYZRFH0HS219821</t>
  </si>
  <si>
    <t>5141066A</t>
  </si>
  <si>
    <t>$63,952</t>
  </si>
  <si>
    <t>WA1AXAF72MD040308</t>
  </si>
  <si>
    <t>MD040308</t>
  </si>
  <si>
    <t>$13,998</t>
  </si>
  <si>
    <t>Sterling McCall Honda</t>
  </si>
  <si>
    <t>22575 Highway 59 North Kingwood</t>
  </si>
  <si>
    <t>Brilliant Black Clearcoat</t>
  </si>
  <si>
    <t>JM3TB2CV6D0410731</t>
  </si>
  <si>
    <t>D0410731</t>
  </si>
  <si>
    <t>$32,924</t>
  </si>
  <si>
    <t>Mac Haik Toyota</t>
  </si>
  <si>
    <t>2112 Gulf Fwy S League City</t>
  </si>
  <si>
    <t>5N1DL0MM2JC530505</t>
  </si>
  <si>
    <t>P12464C</t>
  </si>
  <si>
    <t>$23,996</t>
  </si>
  <si>
    <t>Volkswagen of Lake Charles</t>
  </si>
  <si>
    <t>3850 Gerstner Memorial Dr Lake Charles</t>
  </si>
  <si>
    <t>3VWC57BU1MM080917</t>
  </si>
  <si>
    <t>LC1566</t>
  </si>
  <si>
    <t>7FARW2H84KE062005</t>
  </si>
  <si>
    <t>221369A</t>
  </si>
  <si>
    <t>Maxima 3.5 SR</t>
  </si>
  <si>
    <t>$24,990</t>
  </si>
  <si>
    <t>Sterling Premium Select</t>
  </si>
  <si>
    <t>2307 Kaliste Saloom Road Lafayette</t>
  </si>
  <si>
    <t>1N4AA6AP8HC429726</t>
  </si>
  <si>
    <t>L2324XF</t>
  </si>
  <si>
    <t>JTHBA1D22K5090571</t>
  </si>
  <si>
    <t>Naperville Italian Autos</t>
  </si>
  <si>
    <t>1540 West Ogden Avenue Naperville</t>
  </si>
  <si>
    <t>WA1AAAFY3M2008442</t>
  </si>
  <si>
    <t>P1635</t>
  </si>
  <si>
    <t>IONIQ 5 SE</t>
  </si>
  <si>
    <t>$58,236</t>
  </si>
  <si>
    <t>KM8KMDAF2NU056315</t>
  </si>
  <si>
    <t>D758</t>
  </si>
  <si>
    <t>M-Class ML 350 4MATIC</t>
  </si>
  <si>
    <t>3.5L V6 24V GDI DOHC Flexible Fuel</t>
  </si>
  <si>
    <t>4JGDA5HB0DA107191</t>
  </si>
  <si>
    <t>DA107191</t>
  </si>
  <si>
    <t>WA1VAAF78JD012253</t>
  </si>
  <si>
    <t>7894P</t>
  </si>
  <si>
    <t>1C6SRFJT9LN242911</t>
  </si>
  <si>
    <t>J1169A</t>
  </si>
  <si>
    <t>WDDSJ4GB1JN589882</t>
  </si>
  <si>
    <t>CA2213</t>
  </si>
  <si>
    <t>$37,310</t>
  </si>
  <si>
    <t>5UXTY3C08LLU71172</t>
  </si>
  <si>
    <t>B22774A</t>
  </si>
  <si>
    <t>$69,994</t>
  </si>
  <si>
    <t>Mercedes-Benz of Chicago</t>
  </si>
  <si>
    <t>1520 W North Ave Chicago</t>
  </si>
  <si>
    <t>4JGFB4KBXMA392507</t>
  </si>
  <si>
    <t>MD392507</t>
  </si>
  <si>
    <t>$33,780</t>
  </si>
  <si>
    <t>5J6RW2H88LL044353</t>
  </si>
  <si>
    <t>P5928</t>
  </si>
  <si>
    <t>Rover Range Rover Velar P380 HSE R-Dynamic</t>
  </si>
  <si>
    <t>Light Oyster / Ebony / Ebony</t>
  </si>
  <si>
    <t>SALYM2EV3KA205549</t>
  </si>
  <si>
    <t>L35630A</t>
  </si>
  <si>
    <t>5FNYF6H22MB097185</t>
  </si>
  <si>
    <t>BCI220262B</t>
  </si>
  <si>
    <t>$32,940</t>
  </si>
  <si>
    <t>Two Rivers Ford</t>
  </si>
  <si>
    <t>76 Belinda Pkwy Mt Juliet</t>
  </si>
  <si>
    <t>Brandy/Jet Black</t>
  </si>
  <si>
    <t>Turbocharged Gas 1.5L/92</t>
  </si>
  <si>
    <t>3GKALPEV0ML338942</t>
  </si>
  <si>
    <t>71184-2</t>
  </si>
  <si>
    <t>1GKKNULS5LZ193135</t>
  </si>
  <si>
    <t>205794A</t>
  </si>
  <si>
    <t>5FNYF5H52KB042866</t>
  </si>
  <si>
    <t>PKB042866</t>
  </si>
  <si>
    <t>Charger SE</t>
  </si>
  <si>
    <t>Superior Auto Sales</t>
  </si>
  <si>
    <t>1195 S Main St Miamisburg</t>
  </si>
  <si>
    <t>2.7L V6 24V MPFI DOHC</t>
  </si>
  <si>
    <t>2B3CA4CD1AH137835</t>
  </si>
  <si>
    <t>S7835</t>
  </si>
  <si>
    <t>$41,597</t>
  </si>
  <si>
    <t>Matthews Kia</t>
  </si>
  <si>
    <t>595 E Main St Cartersville</t>
  </si>
  <si>
    <t>JTJBM7FX7K5226288</t>
  </si>
  <si>
    <t>P4684</t>
  </si>
  <si>
    <t>$61,991</t>
  </si>
  <si>
    <t>Rick Case Hyundai of Roswell</t>
  </si>
  <si>
    <t>11446 Alpharetta Hwy Roswell</t>
  </si>
  <si>
    <t>KMUMCDTC7NU018921</t>
  </si>
  <si>
    <t>SNU100424A</t>
  </si>
  <si>
    <t>5GAERBKW7LJ131824</t>
  </si>
  <si>
    <t>2G1400P</t>
  </si>
  <si>
    <t>Fox Hills Chrysler Jeep</t>
  </si>
  <si>
    <t>111 Ann Arbor Rd Plymouth</t>
  </si>
  <si>
    <t>Bronze Alloy Metallic</t>
  </si>
  <si>
    <t>LRBFXCSA6KD022754</t>
  </si>
  <si>
    <t>4778T</t>
  </si>
  <si>
    <t>$69,988</t>
  </si>
  <si>
    <t>Mall of Georgia Mazda</t>
  </si>
  <si>
    <t>3546 Highway 20 NE Buford</t>
  </si>
  <si>
    <t>Army Green</t>
  </si>
  <si>
    <t>5TFDY5F15MX992205</t>
  </si>
  <si>
    <t>SA31822</t>
  </si>
  <si>
    <t>$27,980</t>
  </si>
  <si>
    <t>LRBFXCSA2KD020774</t>
  </si>
  <si>
    <t>13424P</t>
  </si>
  <si>
    <t>Milnes Chevrolet</t>
  </si>
  <si>
    <t>1900 S Cedar St Imlay City</t>
  </si>
  <si>
    <t>3GCPYJEK8MG440105</t>
  </si>
  <si>
    <t>22814A</t>
  </si>
  <si>
    <t>$27,339</t>
  </si>
  <si>
    <t>JM3KFADM3K1588989</t>
  </si>
  <si>
    <t>PK1588989</t>
  </si>
  <si>
    <t>$48,380</t>
  </si>
  <si>
    <t>Maserati of Tampa</t>
  </si>
  <si>
    <t>11333 N. Florida Ave Tampa</t>
  </si>
  <si>
    <t>Grigio</t>
  </si>
  <si>
    <t>Sabbia</t>
  </si>
  <si>
    <t>ZAM57XSAXK1314750</t>
  </si>
  <si>
    <t>$30,337</t>
  </si>
  <si>
    <t>JTMDFREV9JD228257</t>
  </si>
  <si>
    <t>P7053</t>
  </si>
  <si>
    <t>$18,863</t>
  </si>
  <si>
    <t>9205 E Adamo Dr Tampa</t>
  </si>
  <si>
    <t>Lightning Blue Metallic</t>
  </si>
  <si>
    <t>1FMCU0G99JUB48658</t>
  </si>
  <si>
    <t>CKB230106C</t>
  </si>
  <si>
    <t>$21,717</t>
  </si>
  <si>
    <t>Gemstone Red</t>
  </si>
  <si>
    <t>KM8J3CA44LU176024</t>
  </si>
  <si>
    <t>HP6096</t>
  </si>
  <si>
    <t>Gettel Toyota of Lakewood</t>
  </si>
  <si>
    <t>5959 FL- 64 Bradenton</t>
  </si>
  <si>
    <t>Galactic Aqua Mica</t>
  </si>
  <si>
    <t>4T1G11BKXLU013329</t>
  </si>
  <si>
    <t>LS3915</t>
  </si>
  <si>
    <t>$20,750</t>
  </si>
  <si>
    <t>Transitowne Kia</t>
  </si>
  <si>
    <t>3160 Transit Rd West Seneca</t>
  </si>
  <si>
    <t>3KPF24AD0LE245910</t>
  </si>
  <si>
    <t>K3893P</t>
  </si>
  <si>
    <t>AMG GLC 63 S 4MATIC</t>
  </si>
  <si>
    <t>$81,502</t>
  </si>
  <si>
    <t>WDC0J8KB4KF491290</t>
  </si>
  <si>
    <t>P491290</t>
  </si>
  <si>
    <t>$67,217</t>
  </si>
  <si>
    <t>5YJYGDEE6MF086903</t>
  </si>
  <si>
    <t>ZMF086903P</t>
  </si>
  <si>
    <t>$74,979</t>
  </si>
  <si>
    <t>SALWR2SU1LA723374</t>
  </si>
  <si>
    <t>RP49271</t>
  </si>
  <si>
    <t>AutoNation Toyota Fort Myers</t>
  </si>
  <si>
    <t>2555 Colonial Blvd Fort Myers</t>
  </si>
  <si>
    <t>1FMJU2ATXLEA14715</t>
  </si>
  <si>
    <t>LEA14715</t>
  </si>
  <si>
    <t>Sheehy Ford of Warrenton</t>
  </si>
  <si>
    <t>6443 Lee Hwy Warrenton</t>
  </si>
  <si>
    <t>W1KWK6EBXLF983150</t>
  </si>
  <si>
    <t>YZ7365</t>
  </si>
  <si>
    <t>Golden Oak</t>
  </si>
  <si>
    <t>1V2NR2CA2KC543538</t>
  </si>
  <si>
    <t>5YJYGDEE2MF191941</t>
  </si>
  <si>
    <t>MB220407B</t>
  </si>
  <si>
    <t>$65,244</t>
  </si>
  <si>
    <t>5UXCW2C0XL9B24572</t>
  </si>
  <si>
    <t>COB220226A</t>
  </si>
  <si>
    <t>IS 350 Base</t>
  </si>
  <si>
    <t>JTHGZ1E26L5018299</t>
  </si>
  <si>
    <t>00002987</t>
  </si>
  <si>
    <t>ZASPAKBN8K7C45615</t>
  </si>
  <si>
    <t>TK7C45615</t>
  </si>
  <si>
    <t>$24,591</t>
  </si>
  <si>
    <t>KNDPM3AC8L7780550</t>
  </si>
  <si>
    <t>SO131574A</t>
  </si>
  <si>
    <t>$64,824</t>
  </si>
  <si>
    <t>Checkered Flag Audi - Porsche</t>
  </si>
  <si>
    <t>2865 Virginia Beach Blvd Virginia Beach</t>
  </si>
  <si>
    <t>WA1LXAF73MD037622</t>
  </si>
  <si>
    <t>LZ39213</t>
  </si>
  <si>
    <t>WDDWF8EB5LR536353</t>
  </si>
  <si>
    <t>14978U</t>
  </si>
  <si>
    <t>Miracle Autosport</t>
  </si>
  <si>
    <t>2214 Nottingham Way Hamilton Township</t>
  </si>
  <si>
    <t>Silverstone Extended Leather</t>
  </si>
  <si>
    <t>6 speed manual</t>
  </si>
  <si>
    <t>WBS3R9C54FK330776</t>
  </si>
  <si>
    <t>5FNYF6H57KB023560</t>
  </si>
  <si>
    <t>34034U</t>
  </si>
  <si>
    <t>$37,319</t>
  </si>
  <si>
    <t>Madison Honda</t>
  </si>
  <si>
    <t>280 Main St Madison</t>
  </si>
  <si>
    <t>07940</t>
  </si>
  <si>
    <t>5FNYF6H57KB099926</t>
  </si>
  <si>
    <t>51659A</t>
  </si>
  <si>
    <t>$30,206</t>
  </si>
  <si>
    <t>Planet Honda</t>
  </si>
  <si>
    <t>2285 US-22 Union</t>
  </si>
  <si>
    <t>2HKRW2H58KH623809</t>
  </si>
  <si>
    <t>KH623809L</t>
  </si>
  <si>
    <t>1C4RJFBG9KC841401</t>
  </si>
  <si>
    <t>NH647914A</t>
  </si>
  <si>
    <t>WAUABAF45MA030719</t>
  </si>
  <si>
    <t>A030719S</t>
  </si>
  <si>
    <t>Certified Luxury Motors</t>
  </si>
  <si>
    <t>105 Northern Blvd Great Neck</t>
  </si>
  <si>
    <t>WBA4J3C51JBG96123</t>
  </si>
  <si>
    <t>C3221-A</t>
  </si>
  <si>
    <t>$67,495</t>
  </si>
  <si>
    <t>WA1EVAF10KD028559</t>
  </si>
  <si>
    <t>P21863</t>
  </si>
  <si>
    <t>East Hills Chevrolet of Freeport</t>
  </si>
  <si>
    <t>42 E Sunrise Hwy Freeport</t>
  </si>
  <si>
    <t>1GYKNDRS8KZ214149</t>
  </si>
  <si>
    <t>C8806</t>
  </si>
  <si>
    <t>$34,490</t>
  </si>
  <si>
    <t>BMW of Bridgeport</t>
  </si>
  <si>
    <t>43 North Ave Bridgeport</t>
  </si>
  <si>
    <t>06606</t>
  </si>
  <si>
    <t>WBXHT3C52K3H36576</t>
  </si>
  <si>
    <t>B22130</t>
  </si>
  <si>
    <t>$37,643</t>
  </si>
  <si>
    <t>Sunnyside Acura</t>
  </si>
  <si>
    <t>482 Amherst St Nashua</t>
  </si>
  <si>
    <t>03063</t>
  </si>
  <si>
    <t>5J8TC2H3XKL044444</t>
  </si>
  <si>
    <t>P7673</t>
  </si>
  <si>
    <t>$19,899</t>
  </si>
  <si>
    <t>Hertz Car Sales Johnston</t>
  </si>
  <si>
    <t>167 Putnam Pike Johnston</t>
  </si>
  <si>
    <t>Granite Crystal</t>
  </si>
  <si>
    <t>2C4RC1BG9KR625455</t>
  </si>
  <si>
    <t>Tasca Automotive Group</t>
  </si>
  <si>
    <t>1300 Pontiac Ave Cranston</t>
  </si>
  <si>
    <t>02920</t>
  </si>
  <si>
    <t>1C4PJMDN5KD191922</t>
  </si>
  <si>
    <t>CR9722A</t>
  </si>
  <si>
    <t>$30,399</t>
  </si>
  <si>
    <t>1C4PJMDX3KD471923</t>
  </si>
  <si>
    <t>Explorer ST</t>
  </si>
  <si>
    <t>$52,985</t>
  </si>
  <si>
    <t>AutoNation Ford Valencia</t>
  </si>
  <si>
    <t>23920 Creekside Rd Santa Clarita</t>
  </si>
  <si>
    <t>1FM5K8GC5LGA54447</t>
  </si>
  <si>
    <t>LGA54447</t>
  </si>
  <si>
    <t>1FMSK8DHXLGC91938</t>
  </si>
  <si>
    <t>South Bay BMW</t>
  </si>
  <si>
    <t>18800 Hawthorne Blvd Torrance</t>
  </si>
  <si>
    <t>WBA5R1C58KAK08940</t>
  </si>
  <si>
    <t>U33318LR</t>
  </si>
  <si>
    <t>$32,610</t>
  </si>
  <si>
    <t>Selma Kia</t>
  </si>
  <si>
    <t>2755 Auto Mall Dr Selma</t>
  </si>
  <si>
    <t>KNDP63AC5L7744888</t>
  </si>
  <si>
    <t>K3893</t>
  </si>
  <si>
    <t>$20,699</t>
  </si>
  <si>
    <t>2T2BK1BA3BC110673</t>
  </si>
  <si>
    <t>BC110673</t>
  </si>
  <si>
    <t>$50,588</t>
  </si>
  <si>
    <t>2T2HZMDA1LC216139</t>
  </si>
  <si>
    <t>L18897</t>
  </si>
  <si>
    <t>$25,987</t>
  </si>
  <si>
    <t>5YFEPMAE7MP224008</t>
  </si>
  <si>
    <t>E1044</t>
  </si>
  <si>
    <t>$13,533</t>
  </si>
  <si>
    <t>Inferno Red Crystal Pearl</t>
  </si>
  <si>
    <t>1J4RR5GG8BC631622</t>
  </si>
  <si>
    <t>BC631622</t>
  </si>
  <si>
    <t>$22,228</t>
  </si>
  <si>
    <t>Deep Sea Blue</t>
  </si>
  <si>
    <t>3KPF24AD8NE435540</t>
  </si>
  <si>
    <t>K22577A</t>
  </si>
  <si>
    <t>5TFCZ5AN7MX248527</t>
  </si>
  <si>
    <t>SA25290B</t>
  </si>
  <si>
    <t>Corning Ford</t>
  </si>
  <si>
    <t>2280 Short Drive Corning</t>
  </si>
  <si>
    <t>2FMPK4AP0LBA70334</t>
  </si>
  <si>
    <t>$41,249</t>
  </si>
  <si>
    <t>Klamath Falls Subaru</t>
  </si>
  <si>
    <t>2880 Washburn Way Klamath Falls</t>
  </si>
  <si>
    <t>4S4WMARD4L3432728</t>
  </si>
  <si>
    <t>T432728</t>
  </si>
  <si>
    <t>Crosstrek Sport</t>
  </si>
  <si>
    <t>JF2GTHSC1MH277258</t>
  </si>
  <si>
    <t>X409142A</t>
  </si>
  <si>
    <t>A.I. Monroe Auto Sales</t>
  </si>
  <si>
    <t>1231 S 425 W Bountiful</t>
  </si>
  <si>
    <t>WAUANAF45HN023565</t>
  </si>
  <si>
    <t>Grand Prix Motors</t>
  </si>
  <si>
    <t>1233 SW 16th Ave Portland</t>
  </si>
  <si>
    <t>5UXCW2C52KL080951</t>
  </si>
  <si>
    <t>C080951</t>
  </si>
  <si>
    <t>$54,914</t>
  </si>
  <si>
    <t>5UXCR6C54KLL23741</t>
  </si>
  <si>
    <t>B221348A</t>
  </si>
  <si>
    <t>Schomp Honda</t>
  </si>
  <si>
    <t>1003 Plum Valley Ln Highlands Ranch</t>
  </si>
  <si>
    <t>R 548P</t>
  </si>
  <si>
    <t>7FARW2H5XKE062435</t>
  </si>
  <si>
    <t>2H21162A</t>
  </si>
  <si>
    <t>$54,698</t>
  </si>
  <si>
    <t>Jaguar Land Rover Flatirons</t>
  </si>
  <si>
    <t>11420 Via Varra Broomfield</t>
  </si>
  <si>
    <t>SALRR2RV9JA078983</t>
  </si>
  <si>
    <t>PL3368</t>
  </si>
  <si>
    <t>Q5 2.0T Prestige</t>
  </si>
  <si>
    <t>$45,842</t>
  </si>
  <si>
    <t>WA1CNAFY4K2125201</t>
  </si>
  <si>
    <t>K2125201</t>
  </si>
  <si>
    <t>$48,997</t>
  </si>
  <si>
    <t>Pierre Chevrolet</t>
  </si>
  <si>
    <t>11323 Lake City Way NE Seattle</t>
  </si>
  <si>
    <t>1GKS2CKJ8HR394384</t>
  </si>
  <si>
    <t>U31206</t>
  </si>
  <si>
    <t>$27,695</t>
  </si>
  <si>
    <t>3C4PDCBB4KT869774</t>
  </si>
  <si>
    <t>P2329</t>
  </si>
  <si>
    <t>$31,061</t>
  </si>
  <si>
    <t>7FARW1H5XKE005131</t>
  </si>
  <si>
    <t>E005131</t>
  </si>
  <si>
    <t>Kia of North Austin</t>
  </si>
  <si>
    <t>13175 US-183 N Austin</t>
  </si>
  <si>
    <t>1FTEW1EP7JFD46481</t>
  </si>
  <si>
    <t>JFD46481A</t>
  </si>
  <si>
    <t>$23,983</t>
  </si>
  <si>
    <t>5YFEPRAE1LP082928</t>
  </si>
  <si>
    <t>LP082928</t>
  </si>
  <si>
    <t>$46,932</t>
  </si>
  <si>
    <t>1GYKNGRS3LZ117704</t>
  </si>
  <si>
    <t>5143088A</t>
  </si>
  <si>
    <t>$36,987</t>
  </si>
  <si>
    <t>1FATP8UH6M5124828</t>
  </si>
  <si>
    <t>M5124828</t>
  </si>
  <si>
    <t>$34,838</t>
  </si>
  <si>
    <t>JTMW1RFV2MD069382</t>
  </si>
  <si>
    <t>MD069382A</t>
  </si>
  <si>
    <t>$26,600</t>
  </si>
  <si>
    <t>Citrus White</t>
  </si>
  <si>
    <t>WDDSJ4EB5JN532345</t>
  </si>
  <si>
    <t>JN532345</t>
  </si>
  <si>
    <t>Mark Allen Chevrolet</t>
  </si>
  <si>
    <t>16837 S Hwy 75 Glenpool</t>
  </si>
  <si>
    <t>1GNSKHKC3KR126819</t>
  </si>
  <si>
    <t>PR126819</t>
  </si>
  <si>
    <t>Malibu 1LT</t>
  </si>
  <si>
    <t>$20,500</t>
  </si>
  <si>
    <t>Luxury &amp; Imports Leavenworth</t>
  </si>
  <si>
    <t>5239 S 4th St Leavenworth</t>
  </si>
  <si>
    <t>1G1ZE5ST2HF210551</t>
  </si>
  <si>
    <t>$49,599</t>
  </si>
  <si>
    <t>Hendrick Lexus Kansas City</t>
  </si>
  <si>
    <t>6935 W Frontage Rd Merriam</t>
  </si>
  <si>
    <t>JTJBM7FX4K5211151</t>
  </si>
  <si>
    <t>PS11151</t>
  </si>
  <si>
    <t>$46,999</t>
  </si>
  <si>
    <t>WA1VAAF70HD012693</t>
  </si>
  <si>
    <t>MHD012693</t>
  </si>
  <si>
    <t>$31,983</t>
  </si>
  <si>
    <t>5TDYZRFH0JS258429</t>
  </si>
  <si>
    <t>JS258429</t>
  </si>
  <si>
    <t>$50,500</t>
  </si>
  <si>
    <t>Devils Lake Ford Chrysler</t>
  </si>
  <si>
    <t>332 US-2 Devils Lake</t>
  </si>
  <si>
    <t>2LMPJ8LP0KBL61104</t>
  </si>
  <si>
    <t>M3N0121</t>
  </si>
  <si>
    <t>$33,875</t>
  </si>
  <si>
    <t>JM3KFBDM7L0844743</t>
  </si>
  <si>
    <t>P30356A</t>
  </si>
  <si>
    <t>1FMCU9J95KUB04333</t>
  </si>
  <si>
    <t>CPS7368A</t>
  </si>
  <si>
    <t>Coronet of Peru</t>
  </si>
  <si>
    <t>3705 Frontage Rd Peru</t>
  </si>
  <si>
    <t>1FM5K8F81FGC47115</t>
  </si>
  <si>
    <t>J82093-1</t>
  </si>
  <si>
    <t>$23,994</t>
  </si>
  <si>
    <t>East Madison Toyota</t>
  </si>
  <si>
    <t>3501 Lancaster Dr Madison</t>
  </si>
  <si>
    <t>2T3BFREV9JW726632</t>
  </si>
  <si>
    <t>W726632</t>
  </si>
  <si>
    <t>$36,742</t>
  </si>
  <si>
    <t>Kocourek Chevrolet</t>
  </si>
  <si>
    <t>152201 Morning Glory Ln Wausau</t>
  </si>
  <si>
    <t>1GCRYBEK7LZ203750</t>
  </si>
  <si>
    <t>E6529</t>
  </si>
  <si>
    <t>$76,330</t>
  </si>
  <si>
    <t>Jaguar Land Rover of Naperville</t>
  </si>
  <si>
    <t>1559 West Ogden Avenue Naperville</t>
  </si>
  <si>
    <t>5UXCW2C0XL9B93858</t>
  </si>
  <si>
    <t>JP4446</t>
  </si>
  <si>
    <t>$49,977</t>
  </si>
  <si>
    <t>WDDZF6JB2KA601535</t>
  </si>
  <si>
    <t>B39972A</t>
  </si>
  <si>
    <t>Wickstrom Auto Group</t>
  </si>
  <si>
    <t>600 W Northwest Hwy Barrington</t>
  </si>
  <si>
    <t>1C4RJFBG0JC233927</t>
  </si>
  <si>
    <t>22616A</t>
  </si>
  <si>
    <t>Fit Sport</t>
  </si>
  <si>
    <t>$12,750</t>
  </si>
  <si>
    <t>Chicago Motors Direct</t>
  </si>
  <si>
    <t>367 S Rohlwing Rd Addison</t>
  </si>
  <si>
    <t>Celestial Blue Metallic</t>
  </si>
  <si>
    <t>1.5L SOHC MPFI 16-valve i-VTEC I4 engine</t>
  </si>
  <si>
    <t>JHMGE8H55BC020307</t>
  </si>
  <si>
    <t>$54,795</t>
  </si>
  <si>
    <t>Bob Rohrman's Schaumburg Lincoln</t>
  </si>
  <si>
    <t>1200 E Golf Rd Schaumburg</t>
  </si>
  <si>
    <t>Zagora Beige</t>
  </si>
  <si>
    <t>WBA7F2C52KB239635</t>
  </si>
  <si>
    <t>P2486</t>
  </si>
  <si>
    <t>$26,898</t>
  </si>
  <si>
    <t>Fields Jaguar Land Rover Volvo Waukesha</t>
  </si>
  <si>
    <t>1901 E Moreland Blvd Waukesha</t>
  </si>
  <si>
    <t>Natural Beige / Black</t>
  </si>
  <si>
    <t>WDDKJ8JB8EF256711</t>
  </si>
  <si>
    <t>L22113A</t>
  </si>
  <si>
    <t>Terrain SLE</t>
  </si>
  <si>
    <t>Hall Volkswagen Mazda</t>
  </si>
  <si>
    <t>19809 W. Bluemound Rd. Brookfield</t>
  </si>
  <si>
    <t>3GKALTEV2ML322010</t>
  </si>
  <si>
    <t>220567A</t>
  </si>
  <si>
    <t>$34,833</t>
  </si>
  <si>
    <t>5J6RW2H86LL003056</t>
  </si>
  <si>
    <t>P1064A</t>
  </si>
  <si>
    <t>$46,389</t>
  </si>
  <si>
    <t>5UXTY3C04M9G49810</t>
  </si>
  <si>
    <t>B221044A</t>
  </si>
  <si>
    <t>$42,477</t>
  </si>
  <si>
    <t>Castle Chrysler Dodge Jeep Ram</t>
  </si>
  <si>
    <t>701 East Porter AVE Chesterton</t>
  </si>
  <si>
    <t>1C4RJFBG6LC226404</t>
  </si>
  <si>
    <t>CK238</t>
  </si>
  <si>
    <t>DeFOUW Automotive</t>
  </si>
  <si>
    <t>320 Sagamore Pkwy S. Lafayette</t>
  </si>
  <si>
    <t>3GCUYDED7LG391306</t>
  </si>
  <si>
    <t>S8271</t>
  </si>
  <si>
    <t>$63,579</t>
  </si>
  <si>
    <t>W1N0J8EB5MF874667</t>
  </si>
  <si>
    <t>P874667</t>
  </si>
  <si>
    <t>KNDPMCAC8L7806418</t>
  </si>
  <si>
    <t>$24,795</t>
  </si>
  <si>
    <t>Rod Hatfield Used Car Factory</t>
  </si>
  <si>
    <t>2000 Vince Road 40356 Nicholasville</t>
  </si>
  <si>
    <t>1FMCU0GD4KUB29747</t>
  </si>
  <si>
    <t>Q6751</t>
  </si>
  <si>
    <t>Cortez Auto Sales</t>
  </si>
  <si>
    <t>952 Roswell St  Marietta</t>
  </si>
  <si>
    <t>KNDJP3A57F7118638</t>
  </si>
  <si>
    <t>1GYKPDRS6MZ225146</t>
  </si>
  <si>
    <t>P4080</t>
  </si>
  <si>
    <t>$18,873</t>
  </si>
  <si>
    <t>5NPD74LF2JH262420</t>
  </si>
  <si>
    <t>JH262420</t>
  </si>
  <si>
    <t>$25,991</t>
  </si>
  <si>
    <t>Celebration Kia of Dublin</t>
  </si>
  <si>
    <t>5105 Post Rd Dublin</t>
  </si>
  <si>
    <t>5XYPG4A31KG505620</t>
  </si>
  <si>
    <t>D2887A</t>
  </si>
  <si>
    <t>$26,977</t>
  </si>
  <si>
    <t>Summit Place Kia Auburn Hills</t>
  </si>
  <si>
    <t>4200 Interpark Dr Auburn Hills</t>
  </si>
  <si>
    <t>Clear White</t>
  </si>
  <si>
    <t>KNDPMCAC7L7738001</t>
  </si>
  <si>
    <t>U15471</t>
  </si>
  <si>
    <t>$29,300</t>
  </si>
  <si>
    <t>Suburban Buick GMC of Ferndale</t>
  </si>
  <si>
    <t>21800 Woodward Avenue Ferndale</t>
  </si>
  <si>
    <t>JM3KFBDM9K1584581</t>
  </si>
  <si>
    <t>P5180</t>
  </si>
  <si>
    <t>$37,799</t>
  </si>
  <si>
    <t>Prestige Cadillac</t>
  </si>
  <si>
    <t>29900 Van Dyke Warren</t>
  </si>
  <si>
    <t>1GYKNDRS4KZ223284</t>
  </si>
  <si>
    <t>172919A</t>
  </si>
  <si>
    <t>Golling Chrysler Dodge Jeep Ram of Roseville</t>
  </si>
  <si>
    <t>25800 Gratiot Ave Roseville</t>
  </si>
  <si>
    <t>1C4PJMDX6LD603915</t>
  </si>
  <si>
    <t>2Q0015A</t>
  </si>
  <si>
    <t>$23,889</t>
  </si>
  <si>
    <t>5YFEPMAE6MP221245</t>
  </si>
  <si>
    <t>RMP221245</t>
  </si>
  <si>
    <t>3FAHP0JA9CR267167</t>
  </si>
  <si>
    <t>Baierl Chevrolet</t>
  </si>
  <si>
    <t>10430 Perry Hwy Wexford</t>
  </si>
  <si>
    <t>1C4PJMDX6KD446546</t>
  </si>
  <si>
    <t>V446546M</t>
  </si>
  <si>
    <t>$18,100</t>
  </si>
  <si>
    <t>5NPD84LF3LH563360</t>
  </si>
  <si>
    <t>LH563360</t>
  </si>
  <si>
    <t>KM8K12AA9LU436587</t>
  </si>
  <si>
    <t>LU436587</t>
  </si>
  <si>
    <t>$34,919</t>
  </si>
  <si>
    <t>5N1DL0MM4KC526294</t>
  </si>
  <si>
    <t>PKC526294</t>
  </si>
  <si>
    <t>Classic Honda</t>
  </si>
  <si>
    <t>4000 W. Colonial Drive Orlando</t>
  </si>
  <si>
    <t>2HKRW1H84KH510959</t>
  </si>
  <si>
    <t>0H510959</t>
  </si>
  <si>
    <t>Rover Range Rover Sport HSE</t>
  </si>
  <si>
    <t>$12,930</t>
  </si>
  <si>
    <t>Elite Auto Sales</t>
  </si>
  <si>
    <t>3400 S Orange Blossom Trail Orlando</t>
  </si>
  <si>
    <t>4.4L V8 32V MPFI DOHC</t>
  </si>
  <si>
    <t>SALSK25419A197223</t>
  </si>
  <si>
    <t>$60,735</t>
  </si>
  <si>
    <t>5YJ3E1EC5LF602356</t>
  </si>
  <si>
    <t>ZLF602356P</t>
  </si>
  <si>
    <t>$19,002</t>
  </si>
  <si>
    <t>2T1BURHE0KC202797</t>
  </si>
  <si>
    <t>$55,384</t>
  </si>
  <si>
    <t>Johnson Volvo Cars Durham</t>
  </si>
  <si>
    <t>966 SouthPoint Autopark Blvd Durham</t>
  </si>
  <si>
    <t>YV4A22PK4M1680578</t>
  </si>
  <si>
    <t>VD7602A</t>
  </si>
  <si>
    <t>Apex Imports</t>
  </si>
  <si>
    <t>1405 Vision Dr Apex</t>
  </si>
  <si>
    <t>7FARW1H89KE025039</t>
  </si>
  <si>
    <t>1C4PJLDB2KD434327</t>
  </si>
  <si>
    <t>$20,932</t>
  </si>
  <si>
    <t>Hi Lo Auto Sales of Frederick</t>
  </si>
  <si>
    <t>1427 W Patrick St Frederick</t>
  </si>
  <si>
    <t>19XFC2F78HE060287</t>
  </si>
  <si>
    <t>$26,329</t>
  </si>
  <si>
    <t>Ideal Hyundai of Frederick</t>
  </si>
  <si>
    <t>5871 Urbana Pike Frederick</t>
  </si>
  <si>
    <t>Sonic Silver</t>
  </si>
  <si>
    <t>KM8K22AA3MU652529</t>
  </si>
  <si>
    <t>H085644A</t>
  </si>
  <si>
    <t>W1N4M4HB1NW191248</t>
  </si>
  <si>
    <t>11878L</t>
  </si>
  <si>
    <t>5TDYK3DC4DS341956</t>
  </si>
  <si>
    <t>MAO3165</t>
  </si>
  <si>
    <t>$57,990</t>
  </si>
  <si>
    <t>5UXCR6C55KLK87400</t>
  </si>
  <si>
    <t>K87400AN</t>
  </si>
  <si>
    <t>$58,900</t>
  </si>
  <si>
    <t>4JGFB4KB1LA078159</t>
  </si>
  <si>
    <t>822375A</t>
  </si>
  <si>
    <t>$59,514</t>
  </si>
  <si>
    <t>1GYS4BKJXKR378205</t>
  </si>
  <si>
    <t>P378205</t>
  </si>
  <si>
    <t>4JGFB4KE3LA039955</t>
  </si>
  <si>
    <t>LA039955</t>
  </si>
  <si>
    <t>$42,695</t>
  </si>
  <si>
    <t>Edison Nissan</t>
  </si>
  <si>
    <t>401 US-1 Edison</t>
  </si>
  <si>
    <t>JTJBM7FX5K5229299</t>
  </si>
  <si>
    <t>E12094I</t>
  </si>
  <si>
    <t>$38,747</t>
  </si>
  <si>
    <t>Douglas Volkswagen</t>
  </si>
  <si>
    <t>491 Morris Ave Summit</t>
  </si>
  <si>
    <t>07902</t>
  </si>
  <si>
    <t>5UXKR0C5XJ0X91093</t>
  </si>
  <si>
    <t>WDDWK6EB0KF818027</t>
  </si>
  <si>
    <t>N9N02563A</t>
  </si>
  <si>
    <t>WA1BNAFYXK2027317</t>
  </si>
  <si>
    <t>P15795</t>
  </si>
  <si>
    <t>$83,155</t>
  </si>
  <si>
    <t>BMW Mt. Kisco</t>
  </si>
  <si>
    <t>250 Kisco Ave Mt Kisco</t>
  </si>
  <si>
    <t>WDCYC7DF9FX233581</t>
  </si>
  <si>
    <t>FX233581</t>
  </si>
  <si>
    <t>$31,593</t>
  </si>
  <si>
    <t>Mountain Gray</t>
  </si>
  <si>
    <t>WDCTG4GB5KJ539373</t>
  </si>
  <si>
    <t>2374S</t>
  </si>
  <si>
    <t>Elmwood Chrysler Dodge Jeep RAM</t>
  </si>
  <si>
    <t>625 Taunton Ave East Providence</t>
  </si>
  <si>
    <t>02914</t>
  </si>
  <si>
    <t>5UXKR0C54G0P27883</t>
  </si>
  <si>
    <t>W21287B</t>
  </si>
  <si>
    <t>WA1BNAFY0K2046667</t>
  </si>
  <si>
    <t>K2046667</t>
  </si>
  <si>
    <t>$34,673</t>
  </si>
  <si>
    <t>Nissan of Mission Hills</t>
  </si>
  <si>
    <t>11000 Sepulveda Blvd. Mission Hills</t>
  </si>
  <si>
    <t>5N1DL0MMXKC549692</t>
  </si>
  <si>
    <t>U9061</t>
  </si>
  <si>
    <t>$150,994</t>
  </si>
  <si>
    <t>WP0AB2A94LS225747</t>
  </si>
  <si>
    <t>U9915</t>
  </si>
  <si>
    <t>BMW of Monrovia</t>
  </si>
  <si>
    <t>1425 Mountain Ave Monrovia</t>
  </si>
  <si>
    <t>5UXCR6C58KLL63126</t>
  </si>
  <si>
    <t>SKLL63126</t>
  </si>
  <si>
    <t>$39,714</t>
  </si>
  <si>
    <t>1C4RDHDG9LC162665</t>
  </si>
  <si>
    <t>A207291A</t>
  </si>
  <si>
    <t>WA1FVAF17KD026683</t>
  </si>
  <si>
    <t>MKD026683</t>
  </si>
  <si>
    <t>$44,991</t>
  </si>
  <si>
    <t>Findlay Toyota Prescott</t>
  </si>
  <si>
    <t>3200 Willow Creek Rd Prescott</t>
  </si>
  <si>
    <t>JTEBU5JRXJ5560969</t>
  </si>
  <si>
    <t>PT5738</t>
  </si>
  <si>
    <t>$28,750</t>
  </si>
  <si>
    <t>7FARW5H32HE014615</t>
  </si>
  <si>
    <t>HE014615</t>
  </si>
  <si>
    <t>Courtesy Chevrolet</t>
  </si>
  <si>
    <t>1233 E Camelback Rd Phoenix</t>
  </si>
  <si>
    <t>KL7CJLSB6KB864758</t>
  </si>
  <si>
    <t>P225859A</t>
  </si>
  <si>
    <t>$245,500</t>
  </si>
  <si>
    <t>Bentley Rolls-Royce Lamborghini Aston Martin of Scottsdale</t>
  </si>
  <si>
    <t>7171 East Chauncey Lane Phoenix</t>
  </si>
  <si>
    <t>WP0AD2A91MS257227</t>
  </si>
  <si>
    <t>S257227</t>
  </si>
  <si>
    <t>$28,692</t>
  </si>
  <si>
    <t>JM3KFACM8L0720606</t>
  </si>
  <si>
    <t>MZ3116A</t>
  </si>
  <si>
    <t>$24,654</t>
  </si>
  <si>
    <t>4S4BSANC9G3324242</t>
  </si>
  <si>
    <t>T324242</t>
  </si>
  <si>
    <t>Gebhardt BMW</t>
  </si>
  <si>
    <t>3150 28th St Boulder</t>
  </si>
  <si>
    <t>5UXTR9C51KLR05605</t>
  </si>
  <si>
    <t>9N07863A</t>
  </si>
  <si>
    <t>1FTEW1CP9LKE92989</t>
  </si>
  <si>
    <t>LKE92989</t>
  </si>
  <si>
    <t>$41,729</t>
  </si>
  <si>
    <t>1FTEW1EP1LFB45842</t>
  </si>
  <si>
    <t>PLFB45842</t>
  </si>
  <si>
    <t>$31,462</t>
  </si>
  <si>
    <t>Blueprint</t>
  </si>
  <si>
    <t>4T1G11AK0MU522011</t>
  </si>
  <si>
    <t>MU522011</t>
  </si>
  <si>
    <t>$34,611</t>
  </si>
  <si>
    <t>5N1DL0MM6KC513062</t>
  </si>
  <si>
    <t>$36,980</t>
  </si>
  <si>
    <t>5UXTY3C02L9B57680</t>
  </si>
  <si>
    <t>B57680</t>
  </si>
  <si>
    <t>5N1DL0MMXKC522069</t>
  </si>
  <si>
    <t>P522069</t>
  </si>
  <si>
    <t>Gladiator Sport</t>
  </si>
  <si>
    <t>$47,700</t>
  </si>
  <si>
    <t>1C6HJTAG9ML568756</t>
  </si>
  <si>
    <t>ML568756</t>
  </si>
  <si>
    <t>MKC Select</t>
  </si>
  <si>
    <t>5LMCJ2D92KUL45064</t>
  </si>
  <si>
    <t>F34117</t>
  </si>
  <si>
    <t>5UXCR6C51KLL31280</t>
  </si>
  <si>
    <t>KLL31280</t>
  </si>
  <si>
    <t>$48,867</t>
  </si>
  <si>
    <t>1G6KD5RSXKU132969</t>
  </si>
  <si>
    <t>5139687A</t>
  </si>
  <si>
    <t>Hertz Car Sales Minneapolis</t>
  </si>
  <si>
    <t>12750 W. Frontage Rd. Burnsville</t>
  </si>
  <si>
    <t>KM8J2CA44JU638128</t>
  </si>
  <si>
    <t>7FARW2H54KE007219</t>
  </si>
  <si>
    <t>252852A</t>
  </si>
  <si>
    <t>$32,875</t>
  </si>
  <si>
    <t>5TDJZRFH8HS464058</t>
  </si>
  <si>
    <t>94391M</t>
  </si>
  <si>
    <t>5NMS3CAD8LH234958</t>
  </si>
  <si>
    <t>PLH234958</t>
  </si>
  <si>
    <t>$36,920</t>
  </si>
  <si>
    <t>5J8YD4H30KL022533</t>
  </si>
  <si>
    <t>PK1344A</t>
  </si>
  <si>
    <t>5N1AZ2MSXKN160955</t>
  </si>
  <si>
    <t>7910P</t>
  </si>
  <si>
    <t>$42,932</t>
  </si>
  <si>
    <t>WBA5R7C50KFH04341</t>
  </si>
  <si>
    <t>VB724</t>
  </si>
  <si>
    <t>Napleton Cadillac of Libertyville</t>
  </si>
  <si>
    <t>1050 S Milwaukee Ave Libertyville</t>
  </si>
  <si>
    <t>1GYKNDRS7KZ200226</t>
  </si>
  <si>
    <t>4121NA</t>
  </si>
  <si>
    <t>5N1DL0MM8KC548783</t>
  </si>
  <si>
    <t>PI0809</t>
  </si>
  <si>
    <t>$29,559</t>
  </si>
  <si>
    <t>JM3KFBDM3M0327179</t>
  </si>
  <si>
    <t>J828</t>
  </si>
  <si>
    <t>Tim Short Mitsubishi</t>
  </si>
  <si>
    <t>1650 Wilma Rudolph Blvd Clarksville</t>
  </si>
  <si>
    <t>2GNALCEKXH6102892</t>
  </si>
  <si>
    <t>DS346</t>
  </si>
  <si>
    <t>$46,909</t>
  </si>
  <si>
    <t>Serra Chevrolet Buick GMC of Nashville</t>
  </si>
  <si>
    <t>2340 Gallatin Pike N Nashville</t>
  </si>
  <si>
    <t>3GTU2NEC9JG154036</t>
  </si>
  <si>
    <t>P29035</t>
  </si>
  <si>
    <t>$37,311</t>
  </si>
  <si>
    <t>Champion Chevrolet of Avon</t>
  </si>
  <si>
    <t>183 S. County Rd. 525 E. Avon</t>
  </si>
  <si>
    <t>1GYKNDRS2KZ242951</t>
  </si>
  <si>
    <t>CP4431</t>
  </si>
  <si>
    <t>$17,998</t>
  </si>
  <si>
    <t>CarMax Dayton - Now offering Curbside Pickup</t>
  </si>
  <si>
    <t>3555 Miamisburg-Centerville Rd West Carrollton</t>
  </si>
  <si>
    <t>1.0L I3 12V GDI DOHC Turbo</t>
  </si>
  <si>
    <t>1FADP3FE6JL232707</t>
  </si>
  <si>
    <t>5XXGT4L31LG446339</t>
  </si>
  <si>
    <t>LG446339</t>
  </si>
  <si>
    <t>1GYKNDRS2KZ251696</t>
  </si>
  <si>
    <t>KP5359</t>
  </si>
  <si>
    <t>$51,490</t>
  </si>
  <si>
    <t>2T2HZMAA7LC171762</t>
  </si>
  <si>
    <t>G1219P</t>
  </si>
  <si>
    <t>$29,571</t>
  </si>
  <si>
    <t>2FMPK4J90KBB86777</t>
  </si>
  <si>
    <t>KBB86777</t>
  </si>
  <si>
    <t>Livonia Chrysler Jeep</t>
  </si>
  <si>
    <t>30777 Plymouth Rd Livonia</t>
  </si>
  <si>
    <t>1C4PJMBX2KD398756</t>
  </si>
  <si>
    <t>2585P</t>
  </si>
  <si>
    <t>KNDPMCAC8L7732532</t>
  </si>
  <si>
    <t>423149A</t>
  </si>
  <si>
    <t>$24,791</t>
  </si>
  <si>
    <t>Butler Chevrolet</t>
  </si>
  <si>
    <t>2020 Riverside Dr Macon</t>
  </si>
  <si>
    <t>xtronic cvt (continuously variable)</t>
  </si>
  <si>
    <t>1N4AL3AP4JC247617</t>
  </si>
  <si>
    <t>300728P</t>
  </si>
  <si>
    <t>Moran Blue Water Chrysler Dodge Jeep Ram</t>
  </si>
  <si>
    <t>4080 24th Ave Fort Gratiot Twp</t>
  </si>
  <si>
    <t>1GKS2CKJ6HR235184</t>
  </si>
  <si>
    <t>WR1376A</t>
  </si>
  <si>
    <t>$25,787</t>
  </si>
  <si>
    <t>Hugh White Chrysler Dodge Jeep RAM</t>
  </si>
  <si>
    <t>250 Columbus Rd Athens</t>
  </si>
  <si>
    <t>3GNAXKEV0KS646545</t>
  </si>
  <si>
    <t>$35,635</t>
  </si>
  <si>
    <t>Apple Tree Honda</t>
  </si>
  <si>
    <t>242 Underwood Rd. Fletcher</t>
  </si>
  <si>
    <t>7FARW2H84KE031790</t>
  </si>
  <si>
    <t>H22697A</t>
  </si>
  <si>
    <t>$63,177</t>
  </si>
  <si>
    <t>Phillips Buick GMC</t>
  </si>
  <si>
    <t>2160 US-441 Fruitland Park</t>
  </si>
  <si>
    <t>1FTEW1EP9MFA30021</t>
  </si>
  <si>
    <t>8453A</t>
  </si>
  <si>
    <t>$28,241</t>
  </si>
  <si>
    <t>JF2SKAGC4KH452239</t>
  </si>
  <si>
    <t>SU22L633</t>
  </si>
  <si>
    <t>Seminole Chevrolet</t>
  </si>
  <si>
    <t>972 Towne Center Blvd Sanford</t>
  </si>
  <si>
    <t>1GNSKBKC5JR309067</t>
  </si>
  <si>
    <t>P7482</t>
  </si>
  <si>
    <t>Blue Knob Auto Sales</t>
  </si>
  <si>
    <t>2860 Rt 764 Duncansville</t>
  </si>
  <si>
    <t>5N1DL0MM1KC548107</t>
  </si>
  <si>
    <t>5N1DL0MN6KC505004</t>
  </si>
  <si>
    <t>P505004</t>
  </si>
  <si>
    <t>$29,977</t>
  </si>
  <si>
    <t>WDCTG4GB5KU005711</t>
  </si>
  <si>
    <t>SC0457</t>
  </si>
  <si>
    <t>$43,777</t>
  </si>
  <si>
    <t>Malloy Ford of Alexandria</t>
  </si>
  <si>
    <t>6510 Little River Tpke Alexandria</t>
  </si>
  <si>
    <t>1GNSKBKC6HR229061</t>
  </si>
  <si>
    <t>PC2286</t>
  </si>
  <si>
    <t>$33,881</t>
  </si>
  <si>
    <t>WDDSJ4GB6KN723268</t>
  </si>
  <si>
    <t>A22259A</t>
  </si>
  <si>
    <t>$31,120</t>
  </si>
  <si>
    <t>19UDE2F75MA010690</t>
  </si>
  <si>
    <t>4613K</t>
  </si>
  <si>
    <t>CarMax Laurel - Now offering Curbside Pickup</t>
  </si>
  <si>
    <t>8800 Freestate Dr. Laurel</t>
  </si>
  <si>
    <t>2HKRW2H80MH601624</t>
  </si>
  <si>
    <t>A5 40 Premium</t>
  </si>
  <si>
    <t>Audi Stuart</t>
  </si>
  <si>
    <t>3990 SE Federal Hwy Stuart</t>
  </si>
  <si>
    <t>WAUABCF55MA044205</t>
  </si>
  <si>
    <t>LP044205</t>
  </si>
  <si>
    <t>$22,390</t>
  </si>
  <si>
    <t>5YFEPRAE1LP070911</t>
  </si>
  <si>
    <t>LP070911</t>
  </si>
  <si>
    <t>$25,115</t>
  </si>
  <si>
    <t>5XYPG4A32LG711465</t>
  </si>
  <si>
    <t>711465F03</t>
  </si>
  <si>
    <t>$30,755</t>
  </si>
  <si>
    <t>NYE Toyota</t>
  </si>
  <si>
    <t>1441 Genesee Street Oneida</t>
  </si>
  <si>
    <t>2T3G1RFV5KW060731</t>
  </si>
  <si>
    <t>BT6870</t>
  </si>
  <si>
    <t>$37,600</t>
  </si>
  <si>
    <t>4JGDA5HB9JB066128</t>
  </si>
  <si>
    <t>IUJB066128</t>
  </si>
  <si>
    <t>INFINITI of Lynbrook</t>
  </si>
  <si>
    <t>843 Sunrise Hwy Lynbrook</t>
  </si>
  <si>
    <t>5N1DL0MMXLC536166</t>
  </si>
  <si>
    <t>LU4538P</t>
  </si>
  <si>
    <t>1C4RJFBG0KC541231</t>
  </si>
  <si>
    <t>$23,977</t>
  </si>
  <si>
    <t>Balise Honda of North Attleboro</t>
  </si>
  <si>
    <t>849 S. Washington St. North Attleborough</t>
  </si>
  <si>
    <t>KNDPMCAC6L7791806</t>
  </si>
  <si>
    <t>HLP2353</t>
  </si>
  <si>
    <t>Autobahn USA Dedham</t>
  </si>
  <si>
    <t>909 Providence Hwy Dedham</t>
  </si>
  <si>
    <t>02026</t>
  </si>
  <si>
    <t>5UXTY5C08M9H13200</t>
  </si>
  <si>
    <t>DM3396</t>
  </si>
  <si>
    <t>2HKRW2H86KH629778</t>
  </si>
  <si>
    <t>201093A</t>
  </si>
  <si>
    <t>5UXKR0C58G0S87540</t>
  </si>
  <si>
    <t>$33,692</t>
  </si>
  <si>
    <t>Jaffarian Toyota</t>
  </si>
  <si>
    <t>Sangria Metallic</t>
  </si>
  <si>
    <t>1C4RJFBG2KC537651</t>
  </si>
  <si>
    <t>17753A</t>
  </si>
  <si>
    <t>$38,449</t>
  </si>
  <si>
    <t>1C4RJFBG9LC211248</t>
  </si>
  <si>
    <t>01891A</t>
  </si>
  <si>
    <t>$34,395</t>
  </si>
  <si>
    <t>2C3CDXHG0MH542135</t>
  </si>
  <si>
    <t>BAR6227</t>
  </si>
  <si>
    <t>$50,800</t>
  </si>
  <si>
    <t>Ideal Motor Group</t>
  </si>
  <si>
    <t>650 E. Las Tunas Dr. San Gabriel</t>
  </si>
  <si>
    <t>4JGDF6EE3KB218251</t>
  </si>
  <si>
    <t>F-PACE 35t Premium</t>
  </si>
  <si>
    <t>Polaris White</t>
  </si>
  <si>
    <t>SADCJ2BV9HA069620</t>
  </si>
  <si>
    <t>HA069620</t>
  </si>
  <si>
    <t>$26,700</t>
  </si>
  <si>
    <t>JTNKHMBX8L1082198</t>
  </si>
  <si>
    <t>L1082198</t>
  </si>
  <si>
    <t>$91,990</t>
  </si>
  <si>
    <t>4JGFD6BB7MA379297</t>
  </si>
  <si>
    <t>MA379297</t>
  </si>
  <si>
    <t>$81,998</t>
  </si>
  <si>
    <t>JTHHP5AY2JA001936</t>
  </si>
  <si>
    <t>$55,400</t>
  </si>
  <si>
    <t>JTJAM7BX2M5282210</t>
  </si>
  <si>
    <t>22X600A</t>
  </si>
  <si>
    <t>$28,405</t>
  </si>
  <si>
    <t>2T3H1RFV7LC048359</t>
  </si>
  <si>
    <t>LC048359</t>
  </si>
  <si>
    <t>$28,752</t>
  </si>
  <si>
    <t>JF2SKADC1MH535439</t>
  </si>
  <si>
    <t>MH535439</t>
  </si>
  <si>
    <t>Durango SRT Hellcat</t>
  </si>
  <si>
    <t>$104,999</t>
  </si>
  <si>
    <t>1C4SDJH90MC789065</t>
  </si>
  <si>
    <t>TPU17729</t>
  </si>
  <si>
    <t>328d Base</t>
  </si>
  <si>
    <t>$25,886</t>
  </si>
  <si>
    <t>WBA8E5C58JA246280</t>
  </si>
  <si>
    <t>MJA246280</t>
  </si>
  <si>
    <t>1GKS2BKC2LR237521</t>
  </si>
  <si>
    <t>P4754</t>
  </si>
  <si>
    <t>5GAERBKW8LJ237490</t>
  </si>
  <si>
    <t>P4774</t>
  </si>
  <si>
    <t>1C6SRFDT4LN198974</t>
  </si>
  <si>
    <t>CN55457F</t>
  </si>
  <si>
    <t>$26,997</t>
  </si>
  <si>
    <t xml:space="preserve">Steve's Hometown Chevrolet Buick GMC </t>
  </si>
  <si>
    <t>1011 NW 16th St Fruitland</t>
  </si>
  <si>
    <t>Brownstone</t>
  </si>
  <si>
    <t>4T1B11HK1KU844783</t>
  </si>
  <si>
    <t>$67,499</t>
  </si>
  <si>
    <t>Springs Automotive Group</t>
  </si>
  <si>
    <t>4411 South Santa Fe Dr. Englewood</t>
  </si>
  <si>
    <t>1FMJU2AT1LEA62538</t>
  </si>
  <si>
    <t>P7873</t>
  </si>
  <si>
    <t>1C6SRFJT1KN845351</t>
  </si>
  <si>
    <t>KN845351</t>
  </si>
  <si>
    <t>$48,089</t>
  </si>
  <si>
    <t>1FM5K8GC4LGB41742</t>
  </si>
  <si>
    <t>LGB41742</t>
  </si>
  <si>
    <t>$69,469</t>
  </si>
  <si>
    <t>INFINITI of Tacoma</t>
  </si>
  <si>
    <t>4902 Pacific Highway East Fife</t>
  </si>
  <si>
    <t>5YJYGDEE5LF011060</t>
  </si>
  <si>
    <t>$49,730</t>
  </si>
  <si>
    <t>JTEBU5JR9K5703816</t>
  </si>
  <si>
    <t>K5703816</t>
  </si>
  <si>
    <t>$26,991</t>
  </si>
  <si>
    <t>Hiley Buick GMC of Fort Worth</t>
  </si>
  <si>
    <t>3535 W Loop820 S Fort Worth</t>
  </si>
  <si>
    <t>1C4RJFBG9HC701132</t>
  </si>
  <si>
    <t>U2170</t>
  </si>
  <si>
    <t>$66,950</t>
  </si>
  <si>
    <t>5UXCW2C55KL083181</t>
  </si>
  <si>
    <t>PKL083181</t>
  </si>
  <si>
    <t>Sonata SEL</t>
  </si>
  <si>
    <t>$23,939</t>
  </si>
  <si>
    <t>5NPE34AF5KH800368</t>
  </si>
  <si>
    <t>PKH800368</t>
  </si>
  <si>
    <t>$47,884</t>
  </si>
  <si>
    <t>Huffines Chrysler Jeep Dodge RAM Lewisville</t>
  </si>
  <si>
    <t>1024 South Stemmons Freeway Lewisville</t>
  </si>
  <si>
    <t>1C6SRFJT7KN525340</t>
  </si>
  <si>
    <t>22CL1136A</t>
  </si>
  <si>
    <t>$66,999</t>
  </si>
  <si>
    <t>5YJ3E1ECXMF059636</t>
  </si>
  <si>
    <t>MU25900A</t>
  </si>
  <si>
    <t>Atlas Cross Sport 2.0T SE</t>
  </si>
  <si>
    <t>Onion Creek Volkswagen</t>
  </si>
  <si>
    <t>10812 S IH 35 Frontage Rd Austin</t>
  </si>
  <si>
    <t>1V24C2CA0LC212987</t>
  </si>
  <si>
    <t>LC212987</t>
  </si>
  <si>
    <t>$46,989</t>
  </si>
  <si>
    <t>WP1AB2A53JLB30129</t>
  </si>
  <si>
    <t>PB30129</t>
  </si>
  <si>
    <t>$36,485</t>
  </si>
  <si>
    <t>WBAJE5C59JWA96770</t>
  </si>
  <si>
    <t>P2035</t>
  </si>
  <si>
    <t>$13,887</t>
  </si>
  <si>
    <t>1C4NJCEA6ED914033</t>
  </si>
  <si>
    <t>914033T</t>
  </si>
  <si>
    <t>$51,991</t>
  </si>
  <si>
    <t>Jeff Haas Mazda</t>
  </si>
  <si>
    <t>16711 Katy Freeway Houston</t>
  </si>
  <si>
    <t>SALYB2FV8LA256941</t>
  </si>
  <si>
    <t>$36,680</t>
  </si>
  <si>
    <t>Apple Chrysler Dodge Jeep Ram of Shakopee</t>
  </si>
  <si>
    <t>1684 Weston Ct Shakopee</t>
  </si>
  <si>
    <t>1C4RJFBG6LC231294</t>
  </si>
  <si>
    <t>D7056A</t>
  </si>
  <si>
    <t>Park Chrysler Jeep</t>
  </si>
  <si>
    <t>1408 MN-13 Burnsville</t>
  </si>
  <si>
    <t>1C4RJFBG3JC138276</t>
  </si>
  <si>
    <t>UT68982A</t>
  </si>
  <si>
    <t>5J6RW2H83KL031069</t>
  </si>
  <si>
    <t>221600A</t>
  </si>
  <si>
    <t>$28,489</t>
  </si>
  <si>
    <t>5NMS33AD4LH196113</t>
  </si>
  <si>
    <t>PLH196113</t>
  </si>
  <si>
    <t>JM3KFBDM7K0602548</t>
  </si>
  <si>
    <t>PV2024B</t>
  </si>
  <si>
    <t>Exclusive Auto Haus</t>
  </si>
  <si>
    <t>1600 Roselle Rd Roselle</t>
  </si>
  <si>
    <t>Auto, 7-Spd Rev Matching</t>
  </si>
  <si>
    <t>JN1BJ0RR3HM403632</t>
  </si>
  <si>
    <t>EX403632</t>
  </si>
  <si>
    <t>19UUB1F31LA002410</t>
  </si>
  <si>
    <t>P17082</t>
  </si>
  <si>
    <t>$67,500</t>
  </si>
  <si>
    <t>WP1AA2AYXKDA16251</t>
  </si>
  <si>
    <t>13450A</t>
  </si>
  <si>
    <t xml:space="preserve">Uptown Ford Lincoln </t>
  </si>
  <si>
    <t>2111 N. Mayfair Rd Milwaukee</t>
  </si>
  <si>
    <t>5LMJJ3JT9HEL01272</t>
  </si>
  <si>
    <t>U7836A</t>
  </si>
  <si>
    <t>Napleton Cadillac</t>
  </si>
  <si>
    <t>10125 S Cicero Ave oak lawn</t>
  </si>
  <si>
    <t>1GYKNDRS7KZ104466</t>
  </si>
  <si>
    <t>P10081</t>
  </si>
  <si>
    <t>$29,123</t>
  </si>
  <si>
    <t>Berman Subaru of Chicago</t>
  </si>
  <si>
    <t>4330 W Irving Park Rd Chicago</t>
  </si>
  <si>
    <t>Wilderness Green Metallic</t>
  </si>
  <si>
    <t>4S4BSAFC0K3363180</t>
  </si>
  <si>
    <t>PS5116</t>
  </si>
  <si>
    <t>$39,875</t>
  </si>
  <si>
    <t>Circle Buick GMC</t>
  </si>
  <si>
    <t>2440 45th St Highland</t>
  </si>
  <si>
    <t>1GKS2CKJXGR364124</t>
  </si>
  <si>
    <t>B5035C</t>
  </si>
  <si>
    <t>Van's Honda</t>
  </si>
  <si>
    <t>2821 S Oneida St Green Bay</t>
  </si>
  <si>
    <t>7FARW2H87KE018273</t>
  </si>
  <si>
    <t>18256U</t>
  </si>
  <si>
    <t>5TDGZRBH1LS011425</t>
  </si>
  <si>
    <t>P10010</t>
  </si>
  <si>
    <t>Bachman Volkswagen</t>
  </si>
  <si>
    <t>9652 Bluegrass Pkwy Louisville</t>
  </si>
  <si>
    <t>JTMP1RFV6KD007212</t>
  </si>
  <si>
    <t>P16790A</t>
  </si>
  <si>
    <t>Sundance Chevrolet</t>
  </si>
  <si>
    <t>5895 E Saginaw Hwy Grand Ledge</t>
  </si>
  <si>
    <t>WP1AB2A58GLB45072</t>
  </si>
  <si>
    <t>225122B</t>
  </si>
  <si>
    <t>Rover Defender 110 First Edition</t>
  </si>
  <si>
    <t>Hennessy Jaguar Land Rover of North Atlanta</t>
  </si>
  <si>
    <t>1505 Mansell Road Alpharetta</t>
  </si>
  <si>
    <t>SALE17EUXL2001553</t>
  </si>
  <si>
    <t>N8647R</t>
  </si>
  <si>
    <t>$47,842</t>
  </si>
  <si>
    <t>BMW of Toledo</t>
  </si>
  <si>
    <t>7600 W Central Ave Toledo</t>
  </si>
  <si>
    <t>5UXUJ3C5XKLG56278</t>
  </si>
  <si>
    <t>B220536A</t>
  </si>
  <si>
    <t>$22,444</t>
  </si>
  <si>
    <t>Labadie Buick GMC</t>
  </si>
  <si>
    <t>711 S. Euclid Ave. Bay City</t>
  </si>
  <si>
    <t>KL4CJASB5KB839089</t>
  </si>
  <si>
    <t>B28401A</t>
  </si>
  <si>
    <t>$56,490</t>
  </si>
  <si>
    <t>JTJAM7BX5L5242914</t>
  </si>
  <si>
    <t>G1267P</t>
  </si>
  <si>
    <t>Rover Range Rover 5.0L V8 Supercharged Autobiography</t>
  </si>
  <si>
    <t>$124,990</t>
  </si>
  <si>
    <t>Mark Wahlberg Chevrolet</t>
  </si>
  <si>
    <t>3900 W Broad St Columbus</t>
  </si>
  <si>
    <t>SALGV2RE3KA555038</t>
  </si>
  <si>
    <t>PCBZ555038</t>
  </si>
  <si>
    <t>Twins Buick GMC</t>
  </si>
  <si>
    <t>960 Morse Rd Columbus</t>
  </si>
  <si>
    <t>1C4RJFBG3LC263720</t>
  </si>
  <si>
    <t>U5602</t>
  </si>
  <si>
    <t>2T3H1RFV5KW043951</t>
  </si>
  <si>
    <t>$50,571</t>
  </si>
  <si>
    <t>1GYKPDRS7LZ149905</t>
  </si>
  <si>
    <t>M044415A</t>
  </si>
  <si>
    <t>$25,850</t>
  </si>
  <si>
    <t>True Automart</t>
  </si>
  <si>
    <t>3312 Highway 153 Piedmont</t>
  </si>
  <si>
    <t>1C4RJFCG5FC877073</t>
  </si>
  <si>
    <t>P0652</t>
  </si>
  <si>
    <t>$36,843</t>
  </si>
  <si>
    <t>Nissan of Streetsboro</t>
  </si>
  <si>
    <t>885 Classic Drive Streetsboro</t>
  </si>
  <si>
    <t>5UXTR9C53KLD96328</t>
  </si>
  <si>
    <t>D96328C01</t>
  </si>
  <si>
    <t>$23,785</t>
  </si>
  <si>
    <t>Lokey Kia</t>
  </si>
  <si>
    <t>27960 US-19 Clearwater</t>
  </si>
  <si>
    <t>5XYPG4A33HG268315</t>
  </si>
  <si>
    <t>KT268315</t>
  </si>
  <si>
    <t>$64,385</t>
  </si>
  <si>
    <t>4JGFB4KB1MA420503</t>
  </si>
  <si>
    <t>CMTPL210373</t>
  </si>
  <si>
    <t>$30,414</t>
  </si>
  <si>
    <t>Towne Auto Group Southwestern Blvd</t>
  </si>
  <si>
    <t>3535 Southwestern Blvd Orchard Park</t>
  </si>
  <si>
    <t>Blue Steel Metallic</t>
  </si>
  <si>
    <t>1GKKNKLA2KZ203503</t>
  </si>
  <si>
    <t>SP08197</t>
  </si>
  <si>
    <t>$25,739</t>
  </si>
  <si>
    <t>5NPEG4JA1MH125095</t>
  </si>
  <si>
    <t>PMH125095</t>
  </si>
  <si>
    <t>$49,816</t>
  </si>
  <si>
    <t>West Herr Toyota of Williamsville</t>
  </si>
  <si>
    <t>8129 Main St Williamsville</t>
  </si>
  <si>
    <t>2LMPJ8K94LBL10645</t>
  </si>
  <si>
    <t>LA22Z0661</t>
  </si>
  <si>
    <t>$49,993</t>
  </si>
  <si>
    <t>5UXCR6C55KLL38197</t>
  </si>
  <si>
    <t>KLL38197</t>
  </si>
  <si>
    <t>$60,272</t>
  </si>
  <si>
    <t>Jaguar Land Rover Bethesda</t>
  </si>
  <si>
    <t>11617 Old Georgetown Rd North Bethesda</t>
  </si>
  <si>
    <t>Hakuba Silver Metallic</t>
  </si>
  <si>
    <t>SALYJ2EX0MA311129</t>
  </si>
  <si>
    <t>MA311129</t>
  </si>
  <si>
    <t>Ourisman Honda of Laurel -Se Hablo Espanol</t>
  </si>
  <si>
    <t>3371 Laurel Fort Meade Rd Laurel</t>
  </si>
  <si>
    <t>3VV3B7AX7LM130520</t>
  </si>
  <si>
    <t>027675A</t>
  </si>
  <si>
    <t>$56,901</t>
  </si>
  <si>
    <t>Braman BMW Jupiter</t>
  </si>
  <si>
    <t>1555 W Indiantown Rd Jupiter</t>
  </si>
  <si>
    <t>5UXCR4C0XL9B30861</t>
  </si>
  <si>
    <t>JC-73191A</t>
  </si>
  <si>
    <t>$42,495</t>
  </si>
  <si>
    <t>Lexus of Palm Beach</t>
  </si>
  <si>
    <t>5700 Okeechobee Blvd West Palm Beach</t>
  </si>
  <si>
    <t>2T2ZZMCA5KC141062</t>
  </si>
  <si>
    <t>KC141062</t>
  </si>
  <si>
    <t>Q5 Premium Plus</t>
  </si>
  <si>
    <t>$47,862</t>
  </si>
  <si>
    <t>WA1BAAFY8M2087207</t>
  </si>
  <si>
    <t>M2087207</t>
  </si>
  <si>
    <t>CarMax Sample Rd (Pompano Beach) - Now offering Curbside Pickup and Home Delivery</t>
  </si>
  <si>
    <t>1700 NW 36th St Pompano Beach</t>
  </si>
  <si>
    <t>WAUBNCF54KA098538</t>
  </si>
  <si>
    <t>$29,971</t>
  </si>
  <si>
    <t>4T1K61AK0LU901388</t>
  </si>
  <si>
    <t>R6991A</t>
  </si>
  <si>
    <t>$29,956</t>
  </si>
  <si>
    <t>Ertle Subaru</t>
  </si>
  <si>
    <t>798 N 9th St Stroudsburg</t>
  </si>
  <si>
    <t>KNDP6CACXL7664468</t>
  </si>
  <si>
    <t>SB519A</t>
  </si>
  <si>
    <t>LYV102RK8KB289140</t>
  </si>
  <si>
    <t>AHP8336</t>
  </si>
  <si>
    <t>DCH Freehold Toyota</t>
  </si>
  <si>
    <t>4268 Highway 9 South Freehold</t>
  </si>
  <si>
    <t>5TDJZRFH3KS578993</t>
  </si>
  <si>
    <t>FTP4664</t>
  </si>
  <si>
    <t>$32,400</t>
  </si>
  <si>
    <t>Where Luxury Meets</t>
  </si>
  <si>
    <t>500 S Broad St Elizabeth</t>
  </si>
  <si>
    <t>07201</t>
  </si>
  <si>
    <t>3PCAJ5M13KF122566</t>
  </si>
  <si>
    <t>$49,231</t>
  </si>
  <si>
    <t>4JGFB4KBXLA059478</t>
  </si>
  <si>
    <t>706376L</t>
  </si>
  <si>
    <t>1GKKNSLS2KZ277707</t>
  </si>
  <si>
    <t>U3047</t>
  </si>
  <si>
    <t>WBAJE7C54KWD55467</t>
  </si>
  <si>
    <t>15906S</t>
  </si>
  <si>
    <t>WA1LXAF75LD002580</t>
  </si>
  <si>
    <t>18414K</t>
  </si>
  <si>
    <t>Mercedes-Benz of Fairfield</t>
  </si>
  <si>
    <t>165 Commerce Dr. Fairfield</t>
  </si>
  <si>
    <t>06825</t>
  </si>
  <si>
    <t>55SWF8EB0KU306894</t>
  </si>
  <si>
    <t>U306894B</t>
  </si>
  <si>
    <t>$90,499</t>
  </si>
  <si>
    <t>SUZUKA GRAY</t>
  </si>
  <si>
    <t>WUANWAF53MA903579</t>
  </si>
  <si>
    <t>W12029</t>
  </si>
  <si>
    <t>Family Certified Motors</t>
  </si>
  <si>
    <t>1086 Candia Road Manchester</t>
  </si>
  <si>
    <t>03109</t>
  </si>
  <si>
    <t>1GNKVFED8EJ301195</t>
  </si>
  <si>
    <t>WBA5R7C59KAJ80522</t>
  </si>
  <si>
    <t>BB8012</t>
  </si>
  <si>
    <t>Q50 3.0t Sport</t>
  </si>
  <si>
    <t>$39,595</t>
  </si>
  <si>
    <t>INFINITI of Van Nuys</t>
  </si>
  <si>
    <t>5455 Van Nuys Blvd Los Angeles</t>
  </si>
  <si>
    <t>JN1EV7AP4LM200682</t>
  </si>
  <si>
    <t>R3854</t>
  </si>
  <si>
    <t>7JR102FK1KG014347</t>
  </si>
  <si>
    <t>16T01886</t>
  </si>
  <si>
    <t>4JGFB4JB2LA234274</t>
  </si>
  <si>
    <t>LA234274</t>
  </si>
  <si>
    <t>4T1B11HKXKU793588</t>
  </si>
  <si>
    <t>KU793588</t>
  </si>
  <si>
    <t>Sunrise Ford of Fontana</t>
  </si>
  <si>
    <t>16005 Valley Blvd Fontana</t>
  </si>
  <si>
    <t>1FMSK7DH6LGA17159</t>
  </si>
  <si>
    <t>V61022</t>
  </si>
  <si>
    <t>WDC0G4KB5KV182358</t>
  </si>
  <si>
    <t>4444S</t>
  </si>
  <si>
    <t>$18,139</t>
  </si>
  <si>
    <t>MAJ3P1TE1JC180407</t>
  </si>
  <si>
    <t>RJC180407</t>
  </si>
  <si>
    <t>$53,063</t>
  </si>
  <si>
    <t>Star Dodge Chrysler Jeep RAM</t>
  </si>
  <si>
    <t>5101 S 1st St Abilene</t>
  </si>
  <si>
    <t>1GKS2GKC2KR352356</t>
  </si>
  <si>
    <t>320039A</t>
  </si>
  <si>
    <t>$45,950</t>
  </si>
  <si>
    <t>Landers Chevrolet of Norman</t>
  </si>
  <si>
    <t>1221 Ed Noble Pkwy Norman</t>
  </si>
  <si>
    <t>W1KWF8DBXMR644292</t>
  </si>
  <si>
    <t>MR644292</t>
  </si>
  <si>
    <t>ES 300h Base</t>
  </si>
  <si>
    <t>$42,985</t>
  </si>
  <si>
    <t>58AB21B1XKU002174</t>
  </si>
  <si>
    <t>KU002174</t>
  </si>
  <si>
    <t>$60,900</t>
  </si>
  <si>
    <t>1GKS2CKJXKR255624</t>
  </si>
  <si>
    <t>PB8111</t>
  </si>
  <si>
    <t>Forest Lane Chrysler Dodge Jeep Ram</t>
  </si>
  <si>
    <t>2536 Forest Ln Dallas</t>
  </si>
  <si>
    <t>3C4PDCBB6KT862440</t>
  </si>
  <si>
    <t>F0848A</t>
  </si>
  <si>
    <t>4Runner Limited 4WD</t>
  </si>
  <si>
    <t>$41,571</t>
  </si>
  <si>
    <t>JTEBU5JR4J5547960</t>
  </si>
  <si>
    <t>5A0107</t>
  </si>
  <si>
    <t>$86,991</t>
  </si>
  <si>
    <t>5TFMA5DB4NX020497</t>
  </si>
  <si>
    <t>SP020497</t>
  </si>
  <si>
    <t>4Runner SR5 4WD</t>
  </si>
  <si>
    <t>$41,504</t>
  </si>
  <si>
    <t>JTEBU5JRXL5789588</t>
  </si>
  <si>
    <t>L5789588P</t>
  </si>
  <si>
    <t>$42,550</t>
  </si>
  <si>
    <t>JTJBM7FX0J5200369</t>
  </si>
  <si>
    <t>J5200369DW</t>
  </si>
  <si>
    <t>$38,803</t>
  </si>
  <si>
    <t>Classic Chevrolet Inc</t>
  </si>
  <si>
    <t>8501 N Owasso Expy Owasso</t>
  </si>
  <si>
    <t>4S4WMAMD4L3429142</t>
  </si>
  <si>
    <t>P098621</t>
  </si>
  <si>
    <t>$29,375</t>
  </si>
  <si>
    <t>Kyle Edwards Buick GMC</t>
  </si>
  <si>
    <t>1600 N Main St Muskogee</t>
  </si>
  <si>
    <t>White Clearcoat</t>
  </si>
  <si>
    <t>3C4NJDDB7LT159448</t>
  </si>
  <si>
    <t>33588P</t>
  </si>
  <si>
    <t>$97,900</t>
  </si>
  <si>
    <t>WDDZF8KB8KA495389</t>
  </si>
  <si>
    <t>KA495389</t>
  </si>
  <si>
    <t>Manhattan Brown</t>
  </si>
  <si>
    <t>KMHGN4JE7HU167859</t>
  </si>
  <si>
    <t>$60,869</t>
  </si>
  <si>
    <t>5UXCR6C5XKLK89191</t>
  </si>
  <si>
    <t>SA2734</t>
  </si>
  <si>
    <t>XT6 Sport AWD</t>
  </si>
  <si>
    <t>$56,007</t>
  </si>
  <si>
    <t>1GYKPGRS4LZ145473</t>
  </si>
  <si>
    <t>R307241A</t>
  </si>
  <si>
    <t>Edge Limited</t>
  </si>
  <si>
    <t>8725 Cypress Creek Pkwy Houston</t>
  </si>
  <si>
    <t>Sienna / Charcoal Black</t>
  </si>
  <si>
    <t>2FMDK4KC3DBA44889</t>
  </si>
  <si>
    <t>A44889</t>
  </si>
  <si>
    <t>5XYP5DHC0LG038963</t>
  </si>
  <si>
    <t>LG038963</t>
  </si>
  <si>
    <t>TX Auto Group</t>
  </si>
  <si>
    <t>5803 Richmond Ave Houston</t>
  </si>
  <si>
    <t>Dark Marsala</t>
  </si>
  <si>
    <t>1FTEW1EG4JFB35559</t>
  </si>
  <si>
    <t>B35559-TR</t>
  </si>
  <si>
    <t>F-150 Limited</t>
  </si>
  <si>
    <t>$81,301</t>
  </si>
  <si>
    <t>Admiral Blue</t>
  </si>
  <si>
    <t>3.5L V6 24V PDI DOHC Twin Turbo Hybrid</t>
  </si>
  <si>
    <t>1FTFW1ED6MFA93264</t>
  </si>
  <si>
    <t>U10559</t>
  </si>
  <si>
    <t>$30,388</t>
  </si>
  <si>
    <t>Morrie's Minnetonka Mazda</t>
  </si>
  <si>
    <t>13700 Wayzata Blvd Minnetonka</t>
  </si>
  <si>
    <t>3MVDMBEM2LM129001</t>
  </si>
  <si>
    <t>2N30821A</t>
  </si>
  <si>
    <t>Tahoe High Country</t>
  </si>
  <si>
    <t>$79,991</t>
  </si>
  <si>
    <t>Motorwerks BMW</t>
  </si>
  <si>
    <t>1300 American Boulevard West Bloomington</t>
  </si>
  <si>
    <t>1GNSKTKL7MR218974</t>
  </si>
  <si>
    <t>BN09777T</t>
  </si>
  <si>
    <t>$35,544</t>
  </si>
  <si>
    <t>3PCAJ5M31KF130943</t>
  </si>
  <si>
    <t>C22165A</t>
  </si>
  <si>
    <t>4JGDF6EE4KB222129</t>
  </si>
  <si>
    <t>VI782</t>
  </si>
  <si>
    <t>$46,757</t>
  </si>
  <si>
    <t>4JGDF6EE9KB230615</t>
  </si>
  <si>
    <t>VI643</t>
  </si>
  <si>
    <t>$21,672</t>
  </si>
  <si>
    <t>Van Horn Chevrolet of Plymouth</t>
  </si>
  <si>
    <t>3008 Eastern Ave. Plymouth</t>
  </si>
  <si>
    <t>3GNCJNSB7LL295716</t>
  </si>
  <si>
    <t>A109809</t>
  </si>
  <si>
    <t>$34,698</t>
  </si>
  <si>
    <t>Broadway Ford Hyundai on Military</t>
  </si>
  <si>
    <t>1010 S. Military Ave Green Bay</t>
  </si>
  <si>
    <t>1FMCU9J95LUA50033</t>
  </si>
  <si>
    <t>M033080</t>
  </si>
  <si>
    <t>$30,802</t>
  </si>
  <si>
    <t>Zeigler Lincoln of Kalamazoo</t>
  </si>
  <si>
    <t>4201 Stadium Dr Kalamazoo</t>
  </si>
  <si>
    <t>7FARW2H53KE036100</t>
  </si>
  <si>
    <t>KE036100</t>
  </si>
  <si>
    <t>$30,869</t>
  </si>
  <si>
    <t>Subaru of Kings Automall</t>
  </si>
  <si>
    <t>9536 Kings Auto Mall Rd Cincinnati</t>
  </si>
  <si>
    <t>JF2GTAMC9KH352760</t>
  </si>
  <si>
    <t>KH352760</t>
  </si>
  <si>
    <t>1N4AA6AP6JC366714</t>
  </si>
  <si>
    <t>$37,723</t>
  </si>
  <si>
    <t>1C4RJEBG8LC305745</t>
  </si>
  <si>
    <t>P4482</t>
  </si>
  <si>
    <t>Jack Demmer Lincoln</t>
  </si>
  <si>
    <t>21531 Michigan Ave Dearborn</t>
  </si>
  <si>
    <t>Ochre Brown Metallic</t>
  </si>
  <si>
    <t>2LMPJ8K9XKBL67513</t>
  </si>
  <si>
    <t>220554A</t>
  </si>
  <si>
    <t>Byers Toyota</t>
  </si>
  <si>
    <t>1599 Columbus Pike Delaware</t>
  </si>
  <si>
    <t>1FM5K7D83JGA41333</t>
  </si>
  <si>
    <t>T11682</t>
  </si>
  <si>
    <t>Jimmy Britt Chevrolet Buick GMC</t>
  </si>
  <si>
    <t>1011 Town Creek Blvd Greensboro</t>
  </si>
  <si>
    <t>1GYKNCRS7KZ127420</t>
  </si>
  <si>
    <t>P5316</t>
  </si>
  <si>
    <t>$26,400</t>
  </si>
  <si>
    <t>Tenn Motors</t>
  </si>
  <si>
    <t>1397 W Jackson Blvd Jonesborough</t>
  </si>
  <si>
    <t>4T1B11HKXKU270894</t>
  </si>
  <si>
    <t>5UXTR7C54KLR47321</t>
  </si>
  <si>
    <t>PKLR47321</t>
  </si>
  <si>
    <t>$34,978</t>
  </si>
  <si>
    <t>1FTEW1CPXJFA86824</t>
  </si>
  <si>
    <t>922489A</t>
  </si>
  <si>
    <t>911 Carrera 4 Coupe</t>
  </si>
  <si>
    <t>Gerrit</t>
  </si>
  <si>
    <t>Charlotte</t>
  </si>
  <si>
    <t>325.0HP 3.6L Flat 6 Cylinder Engine Gasoline Fuel</t>
  </si>
  <si>
    <t>WP0AA29958S710252</t>
  </si>
  <si>
    <t>SALZP2FX9LH075216</t>
  </si>
  <si>
    <t>IP001078</t>
  </si>
  <si>
    <t>$48,929</t>
  </si>
  <si>
    <t>Jenkins Mitsubishi</t>
  </si>
  <si>
    <t>4315 US Hwy 98 N Lakeland</t>
  </si>
  <si>
    <t>KM8R54HE1MU215543</t>
  </si>
  <si>
    <t>22O635A</t>
  </si>
  <si>
    <t>$82,988</t>
  </si>
  <si>
    <t>Gondwana Stone</t>
  </si>
  <si>
    <t>SALEP7EU0L2002466</t>
  </si>
  <si>
    <t>PX9400</t>
  </si>
  <si>
    <t>Venetian Red</t>
  </si>
  <si>
    <t>5NPDH4AE3EH470559</t>
  </si>
  <si>
    <t>O366426A</t>
  </si>
  <si>
    <t>$55,298</t>
  </si>
  <si>
    <t>BMW of Fort Myers</t>
  </si>
  <si>
    <t>15421 S Tamiami Trl Fort Myers</t>
  </si>
  <si>
    <t>5UXCR6C57KLK81131</t>
  </si>
  <si>
    <t>TKLK81131</t>
  </si>
  <si>
    <t>$31,594</t>
  </si>
  <si>
    <t>Carlisle Cadillac Buick GMC</t>
  </si>
  <si>
    <t>1402 Holly Pike Carlisle</t>
  </si>
  <si>
    <t>1C4RJFBG0JC107132</t>
  </si>
  <si>
    <t>P107132</t>
  </si>
  <si>
    <t>$22,577</t>
  </si>
  <si>
    <t>Sandy Ridge Metallic</t>
  </si>
  <si>
    <t>2GNAXKEV2K6220113</t>
  </si>
  <si>
    <t>SC0450</t>
  </si>
  <si>
    <t>55SWF8EB6KU320895</t>
  </si>
  <si>
    <t>MKU320895</t>
  </si>
  <si>
    <t>$30,797</t>
  </si>
  <si>
    <t xml:space="preserve">Ourisman of Rockville </t>
  </si>
  <si>
    <t>801 Rockville Pike Rockville</t>
  </si>
  <si>
    <t>5N1DL0MM1JC520161</t>
  </si>
  <si>
    <t>V224001A</t>
  </si>
  <si>
    <t>Cayenne Turbo Coupe AWD</t>
  </si>
  <si>
    <t>$142,790</t>
  </si>
  <si>
    <t>Truffle Brown</t>
  </si>
  <si>
    <t>WP1BF2AY4LDA65226</t>
  </si>
  <si>
    <t>LDA65226</t>
  </si>
  <si>
    <t>Heritage Hyundai Towson</t>
  </si>
  <si>
    <t>801 York Rd Towson</t>
  </si>
  <si>
    <t>Nitro Lime Metallic</t>
  </si>
  <si>
    <t>JN1BJ1CW8LW368362</t>
  </si>
  <si>
    <t>NU368362</t>
  </si>
  <si>
    <t>GV70 2.5T</t>
  </si>
  <si>
    <t>$49,477</t>
  </si>
  <si>
    <t>KMUMADTBXNU027349</t>
  </si>
  <si>
    <t>M2243</t>
  </si>
  <si>
    <t>AutoNation Chrysler Dodge Jeep Ram Pembroke Pines</t>
  </si>
  <si>
    <t>13601 Pines Blvd Pembroke Pines</t>
  </si>
  <si>
    <t>4JGFB4JB5MA392156</t>
  </si>
  <si>
    <t>MA392156</t>
  </si>
  <si>
    <t>KM8K12AA2LU517544</t>
  </si>
  <si>
    <t>$51,277</t>
  </si>
  <si>
    <t>WDC0G6EB2KF516850</t>
  </si>
  <si>
    <t>KF516850</t>
  </si>
  <si>
    <t>Sheehan Cadillac</t>
  </si>
  <si>
    <t>5101 N Federal Hwy Pompano Beach</t>
  </si>
  <si>
    <t>1GYFZCR49KF212624</t>
  </si>
  <si>
    <t>T1290</t>
  </si>
  <si>
    <t>$14,495</t>
  </si>
  <si>
    <t>AMP AUTO COLLECTION LLC</t>
  </si>
  <si>
    <t>931 NE 4TH AVE FORT LAUDERDALE</t>
  </si>
  <si>
    <t>5YFBURHE0JP754282</t>
  </si>
  <si>
    <t>$34,689</t>
  </si>
  <si>
    <t>1C4HJXDG0JW156165</t>
  </si>
  <si>
    <t>Rover Range Rover Evoque Pure Plus</t>
  </si>
  <si>
    <t>Aintree Green Metallic</t>
  </si>
  <si>
    <t>SALVP2BG6EH892747</t>
  </si>
  <si>
    <t>000072</t>
  </si>
  <si>
    <t>$38,898</t>
  </si>
  <si>
    <t>Flemington BMW</t>
  </si>
  <si>
    <t>216 US-202 Flemington</t>
  </si>
  <si>
    <t>08822</t>
  </si>
  <si>
    <t>Storm Bay Metallic</t>
  </si>
  <si>
    <t>WBXJG9C00M5T85930</t>
  </si>
  <si>
    <t>WB21553L</t>
  </si>
  <si>
    <t>$12,000</t>
  </si>
  <si>
    <t>Metallic Slate</t>
  </si>
  <si>
    <t>1N4AA5AP2CC862123</t>
  </si>
  <si>
    <t>STK862123</t>
  </si>
  <si>
    <t>$41,845</t>
  </si>
  <si>
    <t>5J8YD4H57LL003044</t>
  </si>
  <si>
    <t>LL003044</t>
  </si>
  <si>
    <t>WBA8D9C52JA013392</t>
  </si>
  <si>
    <t>901PS</t>
  </si>
  <si>
    <t>$49,357</t>
  </si>
  <si>
    <t>WDD1J6GB7JF013313</t>
  </si>
  <si>
    <t>33610U</t>
  </si>
  <si>
    <t>Lia Nissan of Glens Falls</t>
  </si>
  <si>
    <t>373 Dix Ave Queensbury</t>
  </si>
  <si>
    <t>5N1DL0MM1KC504799</t>
  </si>
  <si>
    <t>4853TR</t>
  </si>
  <si>
    <t>$30,073</t>
  </si>
  <si>
    <t>1C4RDJDG8KC781098</t>
  </si>
  <si>
    <t>MU2145</t>
  </si>
  <si>
    <t>$28,799</t>
  </si>
  <si>
    <t>Bertera Subaru of West Springfield</t>
  </si>
  <si>
    <t>657 Riverdale St. West Springfield</t>
  </si>
  <si>
    <t>JF2GTACC8KG345077</t>
  </si>
  <si>
    <t>220488A</t>
  </si>
  <si>
    <t>SELECT</t>
  </si>
  <si>
    <t>2T3BFREV9HW600054</t>
  </si>
  <si>
    <t>T71753B</t>
  </si>
  <si>
    <t>Brigham-Gill Chrysler Jeep Dodge Ram</t>
  </si>
  <si>
    <t>817 Worcester St Natick</t>
  </si>
  <si>
    <t>1C4RJFBG0KC718912</t>
  </si>
  <si>
    <t>J20492A</t>
  </si>
  <si>
    <t>$44,905</t>
  </si>
  <si>
    <t>W1KWF8EB9MR646999</t>
  </si>
  <si>
    <t>MR646999</t>
  </si>
  <si>
    <t>2HKRW2H88KH610746</t>
  </si>
  <si>
    <t>MH11520A</t>
  </si>
  <si>
    <t>Puente Hills Hyundai</t>
  </si>
  <si>
    <t>17621 Gale Ave City Of Industry</t>
  </si>
  <si>
    <t>WBA2L1C57HV666216</t>
  </si>
  <si>
    <t>P666216</t>
  </si>
  <si>
    <t>WDCTG4EB4KJ587997</t>
  </si>
  <si>
    <t>KJ587997</t>
  </si>
  <si>
    <t>$47,893</t>
  </si>
  <si>
    <t>WDDWK8DB6KF782292</t>
  </si>
  <si>
    <t>S004279B</t>
  </si>
  <si>
    <t>$85,998</t>
  </si>
  <si>
    <t>CarMax Riverside - Now offering Curbside Pickup and Home Delivery</t>
  </si>
  <si>
    <t>7980 Auto Dr Riverside</t>
  </si>
  <si>
    <t>SALGS2RE7JA515021</t>
  </si>
  <si>
    <t>Jaguar Land Rover Riverside</t>
  </si>
  <si>
    <t>8051 Auto Drive Riverside</t>
  </si>
  <si>
    <t>Cirrus / Lunar</t>
  </si>
  <si>
    <t>SALVP2RX4KH337832</t>
  </si>
  <si>
    <t>TKH337832</t>
  </si>
  <si>
    <t>Atlas 2.0T SE</t>
  </si>
  <si>
    <t>$27,943</t>
  </si>
  <si>
    <t>1V2CP2CA6JC595993</t>
  </si>
  <si>
    <t>JC595993</t>
  </si>
  <si>
    <t>5UXCR6C59KLL39367</t>
  </si>
  <si>
    <t>KLL39367</t>
  </si>
  <si>
    <t>INFINITI of Marin</t>
  </si>
  <si>
    <t>475 Francisco Blvd E San Rafael</t>
  </si>
  <si>
    <t>1GKS2DKL8MR109927</t>
  </si>
  <si>
    <t>I20175</t>
  </si>
  <si>
    <t>$38,795</t>
  </si>
  <si>
    <t>JTEBU5JR9F5271539</t>
  </si>
  <si>
    <t>P34362</t>
  </si>
  <si>
    <t>$25,250</t>
  </si>
  <si>
    <t>JM3KFACM1L1784125</t>
  </si>
  <si>
    <t>$40,339</t>
  </si>
  <si>
    <t>5UXTR9C55KLE13307</t>
  </si>
  <si>
    <t>PKLE13307</t>
  </si>
  <si>
    <t>W1N4M4HB9MW148646</t>
  </si>
  <si>
    <t>$27,974</t>
  </si>
  <si>
    <t>4T1C11AK1LU329976</t>
  </si>
  <si>
    <t>TV7425A</t>
  </si>
  <si>
    <t>$38,838</t>
  </si>
  <si>
    <t>1C4RJEBG7LC428100</t>
  </si>
  <si>
    <t>44106A</t>
  </si>
  <si>
    <t>Pilot Touring 7-Passenger</t>
  </si>
  <si>
    <t>$39,459</t>
  </si>
  <si>
    <t>5FNYF5H65LB002968</t>
  </si>
  <si>
    <t>LB002968</t>
  </si>
  <si>
    <t>4T1BF1FK0HU785092</t>
  </si>
  <si>
    <t>5T5026</t>
  </si>
  <si>
    <t>Ewing Subaru of Plano</t>
  </si>
  <si>
    <t>1555 Dallas Parkway Plano</t>
  </si>
  <si>
    <t>1GNSKHKC5KR296387</t>
  </si>
  <si>
    <t>K417818A</t>
  </si>
  <si>
    <t>5UXKR2C34H0U23173</t>
  </si>
  <si>
    <t>$31,293</t>
  </si>
  <si>
    <t>5XYPG4A39LG688153</t>
  </si>
  <si>
    <t>$30,542</t>
  </si>
  <si>
    <t>Pat Lobb Toyota of Mckinney</t>
  </si>
  <si>
    <t>3350 S Central Expy Mckinney</t>
  </si>
  <si>
    <t>1FA6P8CF1G5227267</t>
  </si>
  <si>
    <t>185271A</t>
  </si>
  <si>
    <t>1FMCU0GD5HUA22814</t>
  </si>
  <si>
    <t>P21986</t>
  </si>
  <si>
    <t>$60,431</t>
  </si>
  <si>
    <t>5UXCR6C54KLL12948</t>
  </si>
  <si>
    <t>P2740</t>
  </si>
  <si>
    <t>$36,405</t>
  </si>
  <si>
    <t>Feldmann Imports</t>
  </si>
  <si>
    <t>4901 American Blvd W Bloomington</t>
  </si>
  <si>
    <t>55SWF8EB8KU301474</t>
  </si>
  <si>
    <t>B2649A</t>
  </si>
  <si>
    <t>$77,468</t>
  </si>
  <si>
    <t>Lupient KIA Nissan</t>
  </si>
  <si>
    <t>7911 Lakeland Ave N Minneapolis</t>
  </si>
  <si>
    <t>1GNSKTKL8MR422814</t>
  </si>
  <si>
    <t>LG15272B</t>
  </si>
  <si>
    <t>1C4RDJDG3JC149964</t>
  </si>
  <si>
    <t>25AF816T</t>
  </si>
  <si>
    <t>JTMDFREV1JD246459</t>
  </si>
  <si>
    <t>P21715</t>
  </si>
  <si>
    <t>$24,250</t>
  </si>
  <si>
    <t>3FA6P0CD6LR177487</t>
  </si>
  <si>
    <t>PNP2964</t>
  </si>
  <si>
    <t>Allen Samuels of Jackson</t>
  </si>
  <si>
    <t>1639 US-45 Bypass Jackson</t>
  </si>
  <si>
    <t>KM8SRDHF9JU272731</t>
  </si>
  <si>
    <t>HU352B</t>
  </si>
  <si>
    <t>$29,722</t>
  </si>
  <si>
    <t>4T1B11HK8KU763246</t>
  </si>
  <si>
    <t>PU763246</t>
  </si>
  <si>
    <t>Ray Brandt Volkswagen</t>
  </si>
  <si>
    <t>4050 Lapalco Blvd Harvey</t>
  </si>
  <si>
    <t>1V2JR2CA7MC532195</t>
  </si>
  <si>
    <t>VP607</t>
  </si>
  <si>
    <t>$25,900</t>
  </si>
  <si>
    <t>McGrath Honda of St. Charles</t>
  </si>
  <si>
    <t>1411 E Main St St. Charles</t>
  </si>
  <si>
    <t>3CZRU6H15KG720947</t>
  </si>
  <si>
    <t>S10925A</t>
  </si>
  <si>
    <t>$40,975</t>
  </si>
  <si>
    <t>1GYKNCRS0KZ293133</t>
  </si>
  <si>
    <t>P6537</t>
  </si>
  <si>
    <t>WA1FVAF11KD032463</t>
  </si>
  <si>
    <t>HP1633</t>
  </si>
  <si>
    <t>Boucher Chevrolet of Waukesha</t>
  </si>
  <si>
    <t>1421 E Moreland Blvd Waukesha</t>
  </si>
  <si>
    <t>3GNAXUEV1KS518021</t>
  </si>
  <si>
    <t>22CB305A</t>
  </si>
  <si>
    <t>$54,999</t>
  </si>
  <si>
    <t>5TFDY5F16MX981441</t>
  </si>
  <si>
    <t>X006609A</t>
  </si>
  <si>
    <t>$21,991</t>
  </si>
  <si>
    <t>LeValley Chevrolet Buick GMC</t>
  </si>
  <si>
    <t>2130 M-139 Benton Harbor</t>
  </si>
  <si>
    <t>19XFC2F54GE069291</t>
  </si>
  <si>
    <t>P1674</t>
  </si>
  <si>
    <t>My Auto Import Center</t>
  </si>
  <si>
    <t>1860 E Sternberg Rd Muskegon</t>
  </si>
  <si>
    <t>4T1C11BK5LU017674</t>
  </si>
  <si>
    <t>T220212A</t>
  </si>
  <si>
    <t>$36,154</t>
  </si>
  <si>
    <t>1C4RDJDG9KC853085</t>
  </si>
  <si>
    <t>$42,400</t>
  </si>
  <si>
    <t>1GNERKKW6KJ163135</t>
  </si>
  <si>
    <t>$78,052</t>
  </si>
  <si>
    <t>Porsche of Destin</t>
  </si>
  <si>
    <t>808 Airport Rd Destin</t>
  </si>
  <si>
    <t>WP1AB2A5XMLB31539</t>
  </si>
  <si>
    <t>AB31539</t>
  </si>
  <si>
    <t>$32,863</t>
  </si>
  <si>
    <t>1C4RJEBG4LC152605</t>
  </si>
  <si>
    <t>J528992A</t>
  </si>
  <si>
    <t>Sutherlin Volkswagen</t>
  </si>
  <si>
    <t>1981 Thornton Rd Lithia Springs</t>
  </si>
  <si>
    <t>WBXYJ5C35JEB19546</t>
  </si>
  <si>
    <t>P407</t>
  </si>
  <si>
    <t>$37,650</t>
  </si>
  <si>
    <t>AutoNation Honda Thornton Road</t>
  </si>
  <si>
    <t>1979 Thornton Rd Lithia Springs</t>
  </si>
  <si>
    <t>5FNYF5H95HB001899</t>
  </si>
  <si>
    <t>HB001899</t>
  </si>
  <si>
    <t>$54,488</t>
  </si>
  <si>
    <t>WBA7E2C52KB454435</t>
  </si>
  <si>
    <t>P43214</t>
  </si>
  <si>
    <t>$67,728</t>
  </si>
  <si>
    <t>4JGED6EB3KA137272</t>
  </si>
  <si>
    <t>KA137272</t>
  </si>
  <si>
    <t>$26,431</t>
  </si>
  <si>
    <t>3GNAXKEV8LL163462</t>
  </si>
  <si>
    <t>22-2900A</t>
  </si>
  <si>
    <t>5YJ3E1EB3MF036173</t>
  </si>
  <si>
    <t>22-2850B</t>
  </si>
  <si>
    <t>$37,497</t>
  </si>
  <si>
    <t>Medina Auto Mall</t>
  </si>
  <si>
    <t>3205 Medina Rd Medina</t>
  </si>
  <si>
    <t>1GYKNDRS7KZ197098</t>
  </si>
  <si>
    <t>C221070A</t>
  </si>
  <si>
    <t>$43,990</t>
  </si>
  <si>
    <t>Bradshaw Acura</t>
  </si>
  <si>
    <t>2450 Laurens Rd Greenville</t>
  </si>
  <si>
    <t>5J8YD3H52LL005102</t>
  </si>
  <si>
    <t>A22447A</t>
  </si>
  <si>
    <t>$27,010</t>
  </si>
  <si>
    <t>1FM5K7F85JGA04572</t>
  </si>
  <si>
    <t>EA71031A</t>
  </si>
  <si>
    <t>$49,800</t>
  </si>
  <si>
    <t>YV4102CK5M1694405</t>
  </si>
  <si>
    <t>22V203A</t>
  </si>
  <si>
    <t>$68,797</t>
  </si>
  <si>
    <t>1C6SRFHT9MN565623</t>
  </si>
  <si>
    <t>F565623</t>
  </si>
  <si>
    <t>$23,395</t>
  </si>
  <si>
    <t>Holler Honda</t>
  </si>
  <si>
    <t>2211 N. Semoran Blvd. Orlando</t>
  </si>
  <si>
    <t>19XFC2F67KE042619</t>
  </si>
  <si>
    <t>KE042619</t>
  </si>
  <si>
    <t>Rover Discovery SE</t>
  </si>
  <si>
    <t>$39,943</t>
  </si>
  <si>
    <t>SALRG2RV1K2401893</t>
  </si>
  <si>
    <t>RP48963A</t>
  </si>
  <si>
    <t>WA1AAAFY6M2063127</t>
  </si>
  <si>
    <t>AP49746</t>
  </si>
  <si>
    <t>WDD1K6GB1JF064285</t>
  </si>
  <si>
    <t>12000P</t>
  </si>
  <si>
    <t>Outlander Sport ES</t>
  </si>
  <si>
    <t>Blaise Alexander Chevrolet</t>
  </si>
  <si>
    <t>405 Alexander Dr Muncy</t>
  </si>
  <si>
    <t>Diamond Red</t>
  </si>
  <si>
    <t>JA4AR3AU5LU017235</t>
  </si>
  <si>
    <t>BA12055</t>
  </si>
  <si>
    <t>$61,399</t>
  </si>
  <si>
    <t>INFINITI of Suitland</t>
  </si>
  <si>
    <t>4731 Auth Place Suitland</t>
  </si>
  <si>
    <t>5YJ3E1EC6LF791843</t>
  </si>
  <si>
    <t>P32662</t>
  </si>
  <si>
    <t>$31,911</t>
  </si>
  <si>
    <t>AutoNation Chevrolet Laurel</t>
  </si>
  <si>
    <t>500 Washington Blvd S Laurel</t>
  </si>
  <si>
    <t>1GNERFKW7LJ224629</t>
  </si>
  <si>
    <t>LJ224629</t>
  </si>
  <si>
    <t>CarMax Ellicott City - Now offering Curbside Pickup</t>
  </si>
  <si>
    <t>8901 Executive Center Rd Ellicott City</t>
  </si>
  <si>
    <t>WDC0G4KB6KF644291</t>
  </si>
  <si>
    <t>Designo</t>
  </si>
  <si>
    <t>WDCTG4EB3LJ656194</t>
  </si>
  <si>
    <t>LJ656194</t>
  </si>
  <si>
    <t>$33,481</t>
  </si>
  <si>
    <t>BMW of Delray Beach</t>
  </si>
  <si>
    <t>1311 Linton Blvd Delray Beach</t>
  </si>
  <si>
    <t>Blue Ridge</t>
  </si>
  <si>
    <t>WBA5R1C52KAK12370</t>
  </si>
  <si>
    <t>KAK12370</t>
  </si>
  <si>
    <t>$25,795</t>
  </si>
  <si>
    <t>Reedman-Toll Subaru of Exton</t>
  </si>
  <si>
    <t>421 W. Lincoln Hwy Exton</t>
  </si>
  <si>
    <t>JF2SJAFC6GH447832</t>
  </si>
  <si>
    <t>P1161</t>
  </si>
  <si>
    <t>Faulkner Honda Doylestown</t>
  </si>
  <si>
    <t>4311 West Swamp Road Doylestown</t>
  </si>
  <si>
    <t>5FNYF6H51KB086704</t>
  </si>
  <si>
    <t>KB086704</t>
  </si>
  <si>
    <t>$30,813</t>
  </si>
  <si>
    <t>Faulkner Mazda</t>
  </si>
  <si>
    <t>4437 E Street Rd Feasterville-Trevose</t>
  </si>
  <si>
    <t>JM3KFBDM4K0608937</t>
  </si>
  <si>
    <t>K0608937A</t>
  </si>
  <si>
    <t>$53,992</t>
  </si>
  <si>
    <t>Tri-County Lexus</t>
  </si>
  <si>
    <t>700 Rt 46 West Little Falls</t>
  </si>
  <si>
    <t>JTJAM7BX6M5299687</t>
  </si>
  <si>
    <t>M5299687</t>
  </si>
  <si>
    <t>$38,599</t>
  </si>
  <si>
    <t>5UXKR0C50JL076659</t>
  </si>
  <si>
    <t>B782S</t>
  </si>
  <si>
    <t>$269,000</t>
  </si>
  <si>
    <t>Bianco Monocerus</t>
  </si>
  <si>
    <t>ZPBUA1ZL5LLA06518</t>
  </si>
  <si>
    <t>IULLA06518</t>
  </si>
  <si>
    <t>$44,899</t>
  </si>
  <si>
    <t>Bay Ridge Toyota</t>
  </si>
  <si>
    <t>6401 6th Ave Brooklyn</t>
  </si>
  <si>
    <t>1C4SDJCT8LC172255</t>
  </si>
  <si>
    <t>U38684</t>
  </si>
  <si>
    <t>$34,333</t>
  </si>
  <si>
    <t>Bayside Chrysler Jeep Dodge RAM</t>
  </si>
  <si>
    <t>212-19 Northern Blvd Bayside</t>
  </si>
  <si>
    <t>1C4RJFBG1KC564873</t>
  </si>
  <si>
    <t>T108719</t>
  </si>
  <si>
    <t>Volkswagen of Huntington</t>
  </si>
  <si>
    <t>838 E Jericho Turnpike Huntington Station</t>
  </si>
  <si>
    <t>3VV0B7AX4KM063800</t>
  </si>
  <si>
    <t>VU12230</t>
  </si>
  <si>
    <t>$49,777</t>
  </si>
  <si>
    <t>WBA5U9C03LFJ63573</t>
  </si>
  <si>
    <t>DPJ63573</t>
  </si>
  <si>
    <t>WBXYJ5C39JEF69023</t>
  </si>
  <si>
    <t>F69023</t>
  </si>
  <si>
    <t>$28,250</t>
  </si>
  <si>
    <t>JF2SKAGC4KH483023</t>
  </si>
  <si>
    <t>SH05191T</t>
  </si>
  <si>
    <t>CarMax Danvers - Now offering Curbside Pickup and Home Delivery</t>
  </si>
  <si>
    <t>161 Andover St Danvers</t>
  </si>
  <si>
    <t>5UXKR0C5XG0S86468</t>
  </si>
  <si>
    <t>McFarland Ford</t>
  </si>
  <si>
    <t>151 Portsmouth Ave Exeter</t>
  </si>
  <si>
    <t>03833</t>
  </si>
  <si>
    <t>5FNYF6H5XKB092100</t>
  </si>
  <si>
    <t>10403A</t>
  </si>
  <si>
    <t>Passat 2.0T SEL</t>
  </si>
  <si>
    <t>$28,495</t>
  </si>
  <si>
    <t>1VWCA7A39LC009520</t>
  </si>
  <si>
    <t>LC009520</t>
  </si>
  <si>
    <t>Corolla L</t>
  </si>
  <si>
    <t>$23,923</t>
  </si>
  <si>
    <t>Findlay Hyundai St. George</t>
  </si>
  <si>
    <t>1405 Sunland Dr St. George</t>
  </si>
  <si>
    <t>5YFBURHE5KP937615</t>
  </si>
  <si>
    <t>SH5944</t>
  </si>
  <si>
    <t>$35,570</t>
  </si>
  <si>
    <t>1GNERFKW9LJ101415</t>
  </si>
  <si>
    <t>22S726A</t>
  </si>
  <si>
    <t>$41,679</t>
  </si>
  <si>
    <t>1C4RJFBG8MC599896</t>
  </si>
  <si>
    <t>PMC599896</t>
  </si>
  <si>
    <t>Travis</t>
  </si>
  <si>
    <t>Talent</t>
  </si>
  <si>
    <t>316.0HP 2.0L 4 Cylinder Engine Gasoline Fuel</t>
  </si>
  <si>
    <t>YV4A22PK6M1672644</t>
  </si>
  <si>
    <t>Autolocity Motors</t>
  </si>
  <si>
    <t>3330 Wall Avenue Ogden</t>
  </si>
  <si>
    <t>4S4BSEKC2J3368053</t>
  </si>
  <si>
    <t>J3368053A</t>
  </si>
  <si>
    <t>$55,398</t>
  </si>
  <si>
    <t>5UXTY9C07LL304417</t>
  </si>
  <si>
    <t>SA5926</t>
  </si>
  <si>
    <t>$24,525</t>
  </si>
  <si>
    <t>2C3CDZAG8GH345269</t>
  </si>
  <si>
    <t>HP3018B</t>
  </si>
  <si>
    <t>Lithia Chrysler Dodge Jeep RAM Fiat of Spokane</t>
  </si>
  <si>
    <t>10701 N Newport Hwy Spokane</t>
  </si>
  <si>
    <t>3GKALTEV9ML306158</t>
  </si>
  <si>
    <t>928A</t>
  </si>
  <si>
    <t>Taurus SHO</t>
  </si>
  <si>
    <t>$21,599</t>
  </si>
  <si>
    <t>1FAHP2KT1FG116833</t>
  </si>
  <si>
    <t>FG116833</t>
  </si>
  <si>
    <t>2HKRW2H8XHH654319</t>
  </si>
  <si>
    <t>HH654319</t>
  </si>
  <si>
    <t>$38,745</t>
  </si>
  <si>
    <t>5TDYZRFH9KS362435</t>
  </si>
  <si>
    <t>KS362435A</t>
  </si>
  <si>
    <t>$36,597</t>
  </si>
  <si>
    <t>2C3CDZBT7MH536270</t>
  </si>
  <si>
    <t>ER536270</t>
  </si>
  <si>
    <t>1GKKNLLS0KZ125284</t>
  </si>
  <si>
    <t>MHIP190162</t>
  </si>
  <si>
    <t>$65,127</t>
  </si>
  <si>
    <t>1FTFW1RG1KFB77204</t>
  </si>
  <si>
    <t>PL27246</t>
  </si>
  <si>
    <t>$54,805</t>
  </si>
  <si>
    <t>Volvo Cars of Austin</t>
  </si>
  <si>
    <t>7216 N Interstate Hwy 35 Austin</t>
  </si>
  <si>
    <t>YV4102DL1M1886251</t>
  </si>
  <si>
    <t>V590</t>
  </si>
  <si>
    <t>Texas Carz</t>
  </si>
  <si>
    <t>10849 Composite Drive Dallas</t>
  </si>
  <si>
    <t>JM3TCBDY7H0140176</t>
  </si>
  <si>
    <t>$28,715</t>
  </si>
  <si>
    <t>Moonstone</t>
  </si>
  <si>
    <t>4T1C11AK1LU923404</t>
  </si>
  <si>
    <t>LU923404P</t>
  </si>
  <si>
    <t>$46,880</t>
  </si>
  <si>
    <t>2T2BZMCA2KC193055</t>
  </si>
  <si>
    <t>N45805A</t>
  </si>
  <si>
    <t>$37,482</t>
  </si>
  <si>
    <t>5J6RW1H59MA008331</t>
  </si>
  <si>
    <t>H62233</t>
  </si>
  <si>
    <t>$45,350</t>
  </si>
  <si>
    <t>5FPYK3F71LB009192</t>
  </si>
  <si>
    <t>10787HP</t>
  </si>
  <si>
    <t>$35,997</t>
  </si>
  <si>
    <t>JF2SKAJC3MH456455</t>
  </si>
  <si>
    <t>SP6440</t>
  </si>
  <si>
    <t>AutoNation Chrysler Dodge Jeep Ram Houston</t>
  </si>
  <si>
    <t>1515 S Loop W Fwy Houston</t>
  </si>
  <si>
    <t>2C4RC1BG5LR139100</t>
  </si>
  <si>
    <t>LR139100</t>
  </si>
  <si>
    <t>$77,994</t>
  </si>
  <si>
    <t>SALGS2RE8JA397545</t>
  </si>
  <si>
    <t>HPA2155</t>
  </si>
  <si>
    <t>Burnsville Toyota</t>
  </si>
  <si>
    <t>14730 Buck Hill Rd Burnsville</t>
  </si>
  <si>
    <t>5YFEPMAE3MP270256</t>
  </si>
  <si>
    <t>$88,998</t>
  </si>
  <si>
    <t>Walser Buick GMC Bloomington</t>
  </si>
  <si>
    <t>4601 American Blvd West Bloomington</t>
  </si>
  <si>
    <t>1GKS2DKLXMR227560</t>
  </si>
  <si>
    <t>14BX151P</t>
  </si>
  <si>
    <t>$66,498</t>
  </si>
  <si>
    <t>KMUMCDTC3NU012792</t>
  </si>
  <si>
    <t>P410395</t>
  </si>
  <si>
    <t>$34,653</t>
  </si>
  <si>
    <t>Lou Fusz Mazda</t>
  </si>
  <si>
    <t>925 N Lindbergh Blvd Creve Coeur</t>
  </si>
  <si>
    <t>1C4RJFBG0JC509670</t>
  </si>
  <si>
    <t>M2123XP</t>
  </si>
  <si>
    <t>$57,926</t>
  </si>
  <si>
    <t>5YJ3E1EA2MF063792</t>
  </si>
  <si>
    <t>$39,071</t>
  </si>
  <si>
    <t>American Motors of Jackson</t>
  </si>
  <si>
    <t>2282 N Highland Ave Jackson</t>
  </si>
  <si>
    <t>Stone Gray</t>
  </si>
  <si>
    <t>1FTEW1EG0JFB21786</t>
  </si>
  <si>
    <t>JA21786J</t>
  </si>
  <si>
    <t>$179,999</t>
  </si>
  <si>
    <t>W1NYC6BJ4LX358306</t>
  </si>
  <si>
    <t>M221426A</t>
  </si>
  <si>
    <t>$33,878</t>
  </si>
  <si>
    <t>Castle Chevrolet North</t>
  </si>
  <si>
    <t>175 N Arlington Heights Rd Elk Grove Village</t>
  </si>
  <si>
    <t>1C4RJFBG1JC106426</t>
  </si>
  <si>
    <t>NCORP506</t>
  </si>
  <si>
    <t>$51,126</t>
  </si>
  <si>
    <t>5LM5J7XC9LGL00698</t>
  </si>
  <si>
    <t>6350X</t>
  </si>
  <si>
    <t>Chicago Northside Toyota</t>
  </si>
  <si>
    <t>6042 N Western Ave Chicago</t>
  </si>
  <si>
    <t>Cinnamon</t>
  </si>
  <si>
    <t>2T3DFREV4JW814495</t>
  </si>
  <si>
    <t>P13379</t>
  </si>
  <si>
    <t>$24,288</t>
  </si>
  <si>
    <t>5YFEPMAEXMP201080</t>
  </si>
  <si>
    <t>TPC9202</t>
  </si>
  <si>
    <t>Tahoe RST</t>
  </si>
  <si>
    <t>$79,750</t>
  </si>
  <si>
    <t>Landers McLarty Chevrolet</t>
  </si>
  <si>
    <t>4930 University Dr Huntsville</t>
  </si>
  <si>
    <t>1GNSKRKD0NR290838</t>
  </si>
  <si>
    <t>P222572</t>
  </si>
  <si>
    <t>5FNYF7H56LB001086</t>
  </si>
  <si>
    <t>J0310</t>
  </si>
  <si>
    <t>$41,889</t>
  </si>
  <si>
    <t>5J8TC2H56ML040668</t>
  </si>
  <si>
    <t>YML040668</t>
  </si>
  <si>
    <t>$38,564</t>
  </si>
  <si>
    <t>Cross Chrysler Jeep Fiat</t>
  </si>
  <si>
    <t>1501 Gardiner Ln Louisville</t>
  </si>
  <si>
    <t>1C4GJXAN0MW681987</t>
  </si>
  <si>
    <t>J3478A</t>
  </si>
  <si>
    <t>CarMax Grand Rapids (Kentwood) - Now offering Curbside Pickup</t>
  </si>
  <si>
    <t>4431 28th St SE Kentwood</t>
  </si>
  <si>
    <t>19XFC1F77KE004679</t>
  </si>
  <si>
    <t>$33,674</t>
  </si>
  <si>
    <t>Jim Wernig Chevrolet</t>
  </si>
  <si>
    <t>2401 Old Us 27 S Gaylord</t>
  </si>
  <si>
    <t>1GCRYBEH8KZ334365</t>
  </si>
  <si>
    <t>G1771A</t>
  </si>
  <si>
    <t>AutoNation Ford Marietta</t>
  </si>
  <si>
    <t>869 Cobb Pkwy SE Marietta</t>
  </si>
  <si>
    <t>2FMPK4K96LBA90569</t>
  </si>
  <si>
    <t>LBA90569</t>
  </si>
  <si>
    <t>$62,466</t>
  </si>
  <si>
    <t>WA1BVAF10KD041024</t>
  </si>
  <si>
    <t>KD041024</t>
  </si>
  <si>
    <t>SALYB2EX8KA787381</t>
  </si>
  <si>
    <t>N8654ZA</t>
  </si>
  <si>
    <t>640 Gran Turismo i xDrive</t>
  </si>
  <si>
    <t>WBAJV6C55KBK08296</t>
  </si>
  <si>
    <t>R25638</t>
  </si>
  <si>
    <t>2T2ZZMCA5KC146889</t>
  </si>
  <si>
    <t>G1250Z</t>
  </si>
  <si>
    <t>$48,549</t>
  </si>
  <si>
    <t>McDonough Nissan</t>
  </si>
  <si>
    <t>1775 Avalon Pkwy McDonough</t>
  </si>
  <si>
    <t>1FTEW1C47LFA96140</t>
  </si>
  <si>
    <t>PN6861</t>
  </si>
  <si>
    <t>2HKRW2H28LH602109</t>
  </si>
  <si>
    <t>T11695</t>
  </si>
  <si>
    <t>CarMax Athens - Now offering Curbside Pickup and Home Delivery</t>
  </si>
  <si>
    <t>4300 Atlanta Highway Athens</t>
  </si>
  <si>
    <t>5UXWX9C55H0T12830</t>
  </si>
  <si>
    <t>Grand Cherokee L Limited</t>
  </si>
  <si>
    <t>$52,047</t>
  </si>
  <si>
    <t>Hutchinson Kia of Macon</t>
  </si>
  <si>
    <t>3931 RIVER PLACE DR Macon</t>
  </si>
  <si>
    <t>Global Black</t>
  </si>
  <si>
    <t>1C4RJKBG3M8111174</t>
  </si>
  <si>
    <t>M8111174K</t>
  </si>
  <si>
    <t>Escape S</t>
  </si>
  <si>
    <t>$22,652</t>
  </si>
  <si>
    <t>White Gold Metallic</t>
  </si>
  <si>
    <t>1FMCU0F71JUA17434</t>
  </si>
  <si>
    <t>PUA17434</t>
  </si>
  <si>
    <t>1FMJK2AT8JEA63107</t>
  </si>
  <si>
    <t>JEA63107</t>
  </si>
  <si>
    <t>3GKALXEX7KL392558</t>
  </si>
  <si>
    <t>C220839A</t>
  </si>
  <si>
    <t>Wally Armour Chrysler Dodge Jeep Ram</t>
  </si>
  <si>
    <t>1950 W State St # 62 Alliance</t>
  </si>
  <si>
    <t>1HGCR3F96GA010547</t>
  </si>
  <si>
    <t>77687B</t>
  </si>
  <si>
    <t>$32,058</t>
  </si>
  <si>
    <t>2T3H1RFV0MC126921</t>
  </si>
  <si>
    <t>MC126921</t>
  </si>
  <si>
    <t>$43,878</t>
  </si>
  <si>
    <t>Mercedes-Benz of Mt. Pleasant</t>
  </si>
  <si>
    <t>2121 US-17 Mt Pleasant</t>
  </si>
  <si>
    <t>YV4A22PK2K1479209</t>
  </si>
  <si>
    <t>BX2100</t>
  </si>
  <si>
    <t>2T2BZMCA0JC162952</t>
  </si>
  <si>
    <t>RP48841</t>
  </si>
  <si>
    <t>Jim Coleman Nissan of Silver Spring</t>
  </si>
  <si>
    <t>3221 Automobile Blvd Silver Spring</t>
  </si>
  <si>
    <t>Lunar Rock</t>
  </si>
  <si>
    <t>2T3P1RFV5MW209769</t>
  </si>
  <si>
    <t>P955</t>
  </si>
  <si>
    <t>$44,800</t>
  </si>
  <si>
    <t>Acura of Ellicott City</t>
  </si>
  <si>
    <t>8559 Baltimore National Pike Ellicott City</t>
  </si>
  <si>
    <t>19UUB6F55MA004726</t>
  </si>
  <si>
    <t>EA0241</t>
  </si>
  <si>
    <t>J.B.A. Chevrolet</t>
  </si>
  <si>
    <t>7327 Ritchie Hwy Glen Burnie</t>
  </si>
  <si>
    <t>1C4RJFBG0KC784506</t>
  </si>
  <si>
    <t>25758A</t>
  </si>
  <si>
    <t>$52,995</t>
  </si>
  <si>
    <t>JTHB51FF0K5008146</t>
  </si>
  <si>
    <t>K5008146</t>
  </si>
  <si>
    <t>$31,731</t>
  </si>
  <si>
    <t>Bob Bell Chevrolet</t>
  </si>
  <si>
    <t>1230 Belair Rd Bel Air</t>
  </si>
  <si>
    <t>2HKRW2H89KH625093</t>
  </si>
  <si>
    <t>P1412</t>
  </si>
  <si>
    <t>5FNYF5H5XMB008385</t>
  </si>
  <si>
    <t>TMB008385</t>
  </si>
  <si>
    <t>$44,598</t>
  </si>
  <si>
    <t>Moyer Nissan</t>
  </si>
  <si>
    <t>6210 Penn Ave Wernersville</t>
  </si>
  <si>
    <t>3TYCZ5AN0MT050785</t>
  </si>
  <si>
    <t>2P08949B</t>
  </si>
  <si>
    <t>WP1AA2A26GLA08818</t>
  </si>
  <si>
    <t>Lorenzo Buick GMC</t>
  </si>
  <si>
    <t>8447 NW 12th St Miami</t>
  </si>
  <si>
    <t>Blue Crush Metallic</t>
  </si>
  <si>
    <t>JTDS4MCE2MJ065606</t>
  </si>
  <si>
    <t>PB2338D</t>
  </si>
  <si>
    <t>$87,990</t>
  </si>
  <si>
    <t>Lincoln of Cutler Bay</t>
  </si>
  <si>
    <t>11020 SW 186th St Miami</t>
  </si>
  <si>
    <t>SALGS2SV1KA543828</t>
  </si>
  <si>
    <t>KA543828</t>
  </si>
  <si>
    <t>EBONY INTERIOR</t>
  </si>
  <si>
    <t>10 speed automatic w/selectshift</t>
  </si>
  <si>
    <t>1FMSK8DH3LGA88115</t>
  </si>
  <si>
    <t>217532A</t>
  </si>
  <si>
    <t>$29,219</t>
  </si>
  <si>
    <t>KNDP6CAC0L7753854</t>
  </si>
  <si>
    <t>K22444A</t>
  </si>
  <si>
    <t>5FNRL6H79KB014809</t>
  </si>
  <si>
    <t>KB014809</t>
  </si>
  <si>
    <t>$30,488</t>
  </si>
  <si>
    <t>Fette INFINITI</t>
  </si>
  <si>
    <t>1137 US-46 Clifton</t>
  </si>
  <si>
    <t>07013</t>
  </si>
  <si>
    <t>1FM5K8D81JGB83086</t>
  </si>
  <si>
    <t>22T429A</t>
  </si>
  <si>
    <t>A4 Premium Plus</t>
  </si>
  <si>
    <t>Alpine Auto Gallery LLC</t>
  </si>
  <si>
    <t>1039-1045 Market St Paterson</t>
  </si>
  <si>
    <t>07513</t>
  </si>
  <si>
    <t>Nougat Brown/Black</t>
  </si>
  <si>
    <t>Engine: 2.0L TFSI I4 DOHC -inc: start-stop efficiency system</t>
  </si>
  <si>
    <t>WAUENAF40KA118244</t>
  </si>
  <si>
    <t>2FMPK4AP2KBC56150</t>
  </si>
  <si>
    <t>HNP1391</t>
  </si>
  <si>
    <t>$56,184</t>
  </si>
  <si>
    <t>4JGFB4KB4LA009594</t>
  </si>
  <si>
    <t>222038A</t>
  </si>
  <si>
    <t>$37,613</t>
  </si>
  <si>
    <t>White Plains Honda</t>
  </si>
  <si>
    <t>344 Central Avenue White Plains</t>
  </si>
  <si>
    <t>5FNYF6H54LB030886</t>
  </si>
  <si>
    <t>U35674P</t>
  </si>
  <si>
    <t>2C4RC1BGXLR211568</t>
  </si>
  <si>
    <t>AX46617A</t>
  </si>
  <si>
    <t>$49,991</t>
  </si>
  <si>
    <t>Albrecht Autoland North</t>
  </si>
  <si>
    <t>105 Daniel Webster Hwy Nashua</t>
  </si>
  <si>
    <t>5UXCR6C52KLL64272</t>
  </si>
  <si>
    <t>PA1938</t>
  </si>
  <si>
    <t>228 Gran Coupe i xDrive</t>
  </si>
  <si>
    <t>Nucar Volkswagen of Norwood</t>
  </si>
  <si>
    <t>1280 Providence Highway Norwood</t>
  </si>
  <si>
    <t>WBA73AK05M7H10842</t>
  </si>
  <si>
    <t>PV94976</t>
  </si>
  <si>
    <t>$37,798</t>
  </si>
  <si>
    <t>5UXKR0C56H0U52972</t>
  </si>
  <si>
    <t>BB41666A</t>
  </si>
  <si>
    <t>3PCAJ5M39KF116482</t>
  </si>
  <si>
    <t>KF116482</t>
  </si>
  <si>
    <t>Rover Range Rover P525 HSE</t>
  </si>
  <si>
    <t>$93,770</t>
  </si>
  <si>
    <t>SALGS2SE3LA569591</t>
  </si>
  <si>
    <t>LA569591</t>
  </si>
  <si>
    <t>$34,899</t>
  </si>
  <si>
    <t>LA Auto Exchange</t>
  </si>
  <si>
    <t>7433 Telegraph Rd Montebello</t>
  </si>
  <si>
    <t>1FMSK8DH4LGA41126</t>
  </si>
  <si>
    <t>LGA41126</t>
  </si>
  <si>
    <t>MINI of Stevens Creek</t>
  </si>
  <si>
    <t>4201 Stevens Creek Blvd Santa Clara</t>
  </si>
  <si>
    <t>2T2ZK1BA2FC199284</t>
  </si>
  <si>
    <t>FC199284</t>
  </si>
  <si>
    <t>4JGDF6EE5KB226240</t>
  </si>
  <si>
    <t>WBXHT3C33GP882724</t>
  </si>
  <si>
    <t>C1419776</t>
  </si>
  <si>
    <t>$53,450</t>
  </si>
  <si>
    <t>5YJ3E1EB5KF384487</t>
  </si>
  <si>
    <t>C1942785</t>
  </si>
  <si>
    <t>Marin Luxury Cars - Jaguar Land Rover</t>
  </si>
  <si>
    <t>195 Casa Buena Dr Corte Madera</t>
  </si>
  <si>
    <t>SALZP2FX4LH004957</t>
  </si>
  <si>
    <t>P8658</t>
  </si>
  <si>
    <t>Avondale Toyota</t>
  </si>
  <si>
    <t>10005 Papago Fwy Avondale</t>
  </si>
  <si>
    <t>2T3H1RFV0KC016108</t>
  </si>
  <si>
    <t>222304B</t>
  </si>
  <si>
    <t>$48,975</t>
  </si>
  <si>
    <t>1C6SRFLT5LN164138</t>
  </si>
  <si>
    <t>BF25130</t>
  </si>
  <si>
    <t>1FA6P8TH1J5167919</t>
  </si>
  <si>
    <t>J5167919</t>
  </si>
  <si>
    <t>A6 3.0t Sport</t>
  </si>
  <si>
    <t>$36,789</t>
  </si>
  <si>
    <t>Tornado Gray Metallic</t>
  </si>
  <si>
    <t>WAUF3AFC5JN105143</t>
  </si>
  <si>
    <t>CJN105143</t>
  </si>
  <si>
    <t>Stapp Interstate Toyota</t>
  </si>
  <si>
    <t>8019 Raspberry Way Frederick</t>
  </si>
  <si>
    <t>4S4BSEJC5F3344578</t>
  </si>
  <si>
    <t>UC22-900A</t>
  </si>
  <si>
    <t>$27,217</t>
  </si>
  <si>
    <t>Audi Dominion</t>
  </si>
  <si>
    <t>21105 I-10 San Antonio</t>
  </si>
  <si>
    <t>5YFEPMAE1NP285128</t>
  </si>
  <si>
    <t>00P8968A</t>
  </si>
  <si>
    <t>$22,985</t>
  </si>
  <si>
    <t>5GAKRBKD5HJ124847</t>
  </si>
  <si>
    <t>HJ124847</t>
  </si>
  <si>
    <t>$50,955</t>
  </si>
  <si>
    <t>AutoNation Chrysler Dodge Jeep Ram North Richland Hills</t>
  </si>
  <si>
    <t>7740 NE Loop 820 Fort Worth</t>
  </si>
  <si>
    <t>Moonstone White</t>
  </si>
  <si>
    <t>JN8AZ2NE0K9234572</t>
  </si>
  <si>
    <t>K9234572</t>
  </si>
  <si>
    <t>$31,936</t>
  </si>
  <si>
    <t>2T3H1RFV4MC138490</t>
  </si>
  <si>
    <t>MC138490B</t>
  </si>
  <si>
    <t>$26,197</t>
  </si>
  <si>
    <t>4T1B11HK4KU849606</t>
  </si>
  <si>
    <t>KU849606</t>
  </si>
  <si>
    <t>X6 M50i</t>
  </si>
  <si>
    <t>$93,444</t>
  </si>
  <si>
    <t>5UXCY8C00M9F62273</t>
  </si>
  <si>
    <t>$47,498</t>
  </si>
  <si>
    <t>Sewell INFINITI</t>
  </si>
  <si>
    <t>7110 Lemmon Ave Dallas</t>
  </si>
  <si>
    <t>JN8AZ2NE5J9195816</t>
  </si>
  <si>
    <t>5144202A</t>
  </si>
  <si>
    <t>1GTU9FED8MZ218081</t>
  </si>
  <si>
    <t>A18081</t>
  </si>
  <si>
    <t>CT6 3.6L Luxury</t>
  </si>
  <si>
    <t>$31,438</t>
  </si>
  <si>
    <t>1G6KD5RSXHU165995</t>
  </si>
  <si>
    <t>HU165995DW</t>
  </si>
  <si>
    <t>Rockwall Chrysler Dodge Jeep RAM</t>
  </si>
  <si>
    <t>970 E Interstate 30 Rockwall</t>
  </si>
  <si>
    <t>5J8TC1H5XLL008640</t>
  </si>
  <si>
    <t>LL008640</t>
  </si>
  <si>
    <t>$53,791</t>
  </si>
  <si>
    <t>1C6RREHTXLN133601</t>
  </si>
  <si>
    <t>LN133601</t>
  </si>
  <si>
    <t>$22,599</t>
  </si>
  <si>
    <t>JM3KE4DY9G0794290</t>
  </si>
  <si>
    <t>12AQ773T</t>
  </si>
  <si>
    <t>7FARW2H96KE031587</t>
  </si>
  <si>
    <t>RRP30499</t>
  </si>
  <si>
    <t>Motor Werks - Barrington Auto Mall</t>
  </si>
  <si>
    <t>1475 Barrington Rd Barrington</t>
  </si>
  <si>
    <t>JN8AZ2NC7H9431620</t>
  </si>
  <si>
    <t>I216080M</t>
  </si>
  <si>
    <t>$19,950</t>
  </si>
  <si>
    <t>Supreme Carriage</t>
  </si>
  <si>
    <t>950 N Rand Rd Wauconda</t>
  </si>
  <si>
    <t>1GNSCBE0XBR395380</t>
  </si>
  <si>
    <t>C95380</t>
  </si>
  <si>
    <t>Acura of Brookfield</t>
  </si>
  <si>
    <t>19180 W Bluemound Rd Brookfield</t>
  </si>
  <si>
    <t>5GAKVBKD8HJ203666</t>
  </si>
  <si>
    <t>2T3A1RFV9KW056929</t>
  </si>
  <si>
    <t>T11871A</t>
  </si>
  <si>
    <t>$25,347</t>
  </si>
  <si>
    <t>Happy Hyundai</t>
  </si>
  <si>
    <t>9121 S Cicero Ave Oak Lawn</t>
  </si>
  <si>
    <t>5NPEG4JA3LH042220</t>
  </si>
  <si>
    <t>24004A</t>
  </si>
  <si>
    <t>19UUB1F64LA008387</t>
  </si>
  <si>
    <t>MYL1085</t>
  </si>
  <si>
    <t>$41,986</t>
  </si>
  <si>
    <t>Fieldhouse Ford Sales</t>
  </si>
  <si>
    <t>1400 S Halleck St Demotte</t>
  </si>
  <si>
    <t>JTEBU5JR1K5623619</t>
  </si>
  <si>
    <t>FRDP7569B</t>
  </si>
  <si>
    <t>$37,400</t>
  </si>
  <si>
    <t>5GAERBKW7LJ267144</t>
  </si>
  <si>
    <t>G22513A</t>
  </si>
  <si>
    <t>$32,861</t>
  </si>
  <si>
    <t>Bachman Subaru</t>
  </si>
  <si>
    <t>9800 Bluegrass Pkwy Louisville</t>
  </si>
  <si>
    <t>4S4BSAFC0K3331670</t>
  </si>
  <si>
    <t>P16939</t>
  </si>
  <si>
    <t>$29,139</t>
  </si>
  <si>
    <t>JF2SKAJC0LH504511</t>
  </si>
  <si>
    <t>RLH504511</t>
  </si>
  <si>
    <t>5YFEPMAE0MP181275</t>
  </si>
  <si>
    <t>P10281</t>
  </si>
  <si>
    <t>Glenn's Freedom Chrysler Dodge Jeep Ram</t>
  </si>
  <si>
    <t>1560 New Circle Rd NE Lexington</t>
  </si>
  <si>
    <t>1C4RJFBG5KC762503</t>
  </si>
  <si>
    <t>PU7265</t>
  </si>
  <si>
    <t>Serra Saginaw</t>
  </si>
  <si>
    <t>4200 Bay Rd Saginaw</t>
  </si>
  <si>
    <t>3GKALTEVXLL188040</t>
  </si>
  <si>
    <t>LL188040</t>
  </si>
  <si>
    <t>$39,387</t>
  </si>
  <si>
    <t>2T2ZZMCAXJC116172</t>
  </si>
  <si>
    <t>NLRP180129</t>
  </si>
  <si>
    <t>1C4RDJAG1LC329922</t>
  </si>
  <si>
    <t>J220919A</t>
  </si>
  <si>
    <t>$59,973</t>
  </si>
  <si>
    <t>Mike Rezi Nissan Atlanta</t>
  </si>
  <si>
    <t>2551 The Nalley Way Atlanta</t>
  </si>
  <si>
    <t>5YJ3E1EA0MF964756</t>
  </si>
  <si>
    <t>T964756</t>
  </si>
  <si>
    <t>4S4BSAHC7K3244958</t>
  </si>
  <si>
    <t>2205010B</t>
  </si>
  <si>
    <t>$31,337</t>
  </si>
  <si>
    <t>2FMPK4J94LBA48080</t>
  </si>
  <si>
    <t>15123T</t>
  </si>
  <si>
    <t>JTEBU5JR4J5512450</t>
  </si>
  <si>
    <t>T5512450</t>
  </si>
  <si>
    <t>$111,500</t>
  </si>
  <si>
    <t>1GYS4EKL8MR421882</t>
  </si>
  <si>
    <t>$37,491</t>
  </si>
  <si>
    <t>AutoNation USA Charlotte</t>
  </si>
  <si>
    <t>4800 East Independence Boulevard Charlotte</t>
  </si>
  <si>
    <t>JTEBU5JR0H5442133</t>
  </si>
  <si>
    <t>H5442133</t>
  </si>
  <si>
    <t>4T1M11AK4LU335825</t>
  </si>
  <si>
    <t>$35,990</t>
  </si>
  <si>
    <t>1FMSK7DH4LGC75809</t>
  </si>
  <si>
    <t>F144640A</t>
  </si>
  <si>
    <t>5J8YD4H52JL008701</t>
  </si>
  <si>
    <t>G293335A</t>
  </si>
  <si>
    <t>$22,575</t>
  </si>
  <si>
    <t>5YFEPMAEXMP227873</t>
  </si>
  <si>
    <t>G297456A</t>
  </si>
  <si>
    <t>Thunder Gray</t>
  </si>
  <si>
    <t>KM8K12AA8KU392161</t>
  </si>
  <si>
    <t>PKU392161</t>
  </si>
  <si>
    <t>$34,399</t>
  </si>
  <si>
    <t>5FNYF8H59KB020302</t>
  </si>
  <si>
    <t>O367745</t>
  </si>
  <si>
    <t>$42,311</t>
  </si>
  <si>
    <t>Scanlon Acura</t>
  </si>
  <si>
    <t>14270 S Tamiami Trl Fort Myers</t>
  </si>
  <si>
    <t>5J8TC1H51ML008446</t>
  </si>
  <si>
    <t>AP22109</t>
  </si>
  <si>
    <t>$29,799</t>
  </si>
  <si>
    <t>JF2SKAWC8KH458255</t>
  </si>
  <si>
    <t>5SU58255</t>
  </si>
  <si>
    <t>Lancer Evolution GSR</t>
  </si>
  <si>
    <t>$29,901</t>
  </si>
  <si>
    <t>Mullinax Ford of West Palm Beach</t>
  </si>
  <si>
    <t>1210 Northlake Blvd Lake Park</t>
  </si>
  <si>
    <t>2.0L I4 16V MPFI DOHC Turbo</t>
  </si>
  <si>
    <t>JA32W8FV1BU028912</t>
  </si>
  <si>
    <t>$61,995</t>
  </si>
  <si>
    <t>4JGFB4JB7MA457010</t>
  </si>
  <si>
    <t>MA457010</t>
  </si>
  <si>
    <t>$26,280</t>
  </si>
  <si>
    <t>1HGCV1F12LA132584</t>
  </si>
  <si>
    <t>HX27437A</t>
  </si>
  <si>
    <t>$38,804</t>
  </si>
  <si>
    <t>3MW5R1J53K8B02197</t>
  </si>
  <si>
    <t>BFN02738A</t>
  </si>
  <si>
    <t>$11,499</t>
  </si>
  <si>
    <t>WBA3B3C55DF530321</t>
  </si>
  <si>
    <t>Q5 45 Titanium Premium</t>
  </si>
  <si>
    <t>$41,287</t>
  </si>
  <si>
    <t>WA1ENAFYXL2113127</t>
  </si>
  <si>
    <t>AU118183B</t>
  </si>
  <si>
    <t>$97,995</t>
  </si>
  <si>
    <t>1GYS4CKL5MR185938</t>
  </si>
  <si>
    <t>MR185938</t>
  </si>
  <si>
    <t>Q7 45 Premium Plus</t>
  </si>
  <si>
    <t>WA1LHAF70KD035899</t>
  </si>
  <si>
    <t>KD035899</t>
  </si>
  <si>
    <t>$47,697</t>
  </si>
  <si>
    <t>WA1BAAFY4M2055371</t>
  </si>
  <si>
    <t>L12754</t>
  </si>
  <si>
    <t>Q8 Premium</t>
  </si>
  <si>
    <t>$57,799</t>
  </si>
  <si>
    <t>Legend Porsche Audi VW</t>
  </si>
  <si>
    <t>158 Merrick Rd Amityville</t>
  </si>
  <si>
    <t>Intercooled Turbo Gas/Electric V-6 3.0 L/183</t>
  </si>
  <si>
    <t>WA1AVAF18KD011023</t>
  </si>
  <si>
    <t>$25,765</t>
  </si>
  <si>
    <t>5N1AZ2MS8KN133785</t>
  </si>
  <si>
    <t>U08815</t>
  </si>
  <si>
    <t>$47,411</t>
  </si>
  <si>
    <t>WBAJE7C56KG892946</t>
  </si>
  <si>
    <t>BU1297</t>
  </si>
  <si>
    <t>RDX Technology</t>
  </si>
  <si>
    <t>$19,201</t>
  </si>
  <si>
    <t>McGovern Buick GMC of Westborough</t>
  </si>
  <si>
    <t>150 Turnpike Rd Westborough</t>
  </si>
  <si>
    <t>5J8TB4H54DL015749</t>
  </si>
  <si>
    <t>GM10203AA</t>
  </si>
  <si>
    <t>CarMax Warwick - Now offering Curbside Pickup</t>
  </si>
  <si>
    <t>153 Bald Hill Rd Cranston</t>
  </si>
  <si>
    <t>WDDHF8JB7GB218330</t>
  </si>
  <si>
    <t>$52,498</t>
  </si>
  <si>
    <t>5UXTY5C03M9F98201</t>
  </si>
  <si>
    <t>BB8019L</t>
  </si>
  <si>
    <t>$24,399</t>
  </si>
  <si>
    <t>KNMAT2MVXLP505004</t>
  </si>
  <si>
    <t>LP505004</t>
  </si>
  <si>
    <t>North End Motors</t>
  </si>
  <si>
    <t>390 Turnpike St Canton</t>
  </si>
  <si>
    <t>02021</t>
  </si>
  <si>
    <t>WA1BNAFY9K2138523</t>
  </si>
  <si>
    <t>B21334</t>
  </si>
  <si>
    <t>5LM5J7XC5LGL06983</t>
  </si>
  <si>
    <t>L220106A</t>
  </si>
  <si>
    <t>WA1AVAF12KD021255</t>
  </si>
  <si>
    <t>BT7016</t>
  </si>
  <si>
    <t>$65,911</t>
  </si>
  <si>
    <t>5YJ3E1EC3MF000735</t>
  </si>
  <si>
    <t>24T01134</t>
  </si>
  <si>
    <t>$30,498</t>
  </si>
  <si>
    <t>JM3KFBDM7K1503013</t>
  </si>
  <si>
    <t>K1503013</t>
  </si>
  <si>
    <t>United Imports</t>
  </si>
  <si>
    <t>3910 Stevens Creek Blvd San Jose</t>
  </si>
  <si>
    <t>WBA8E5C54JA507453</t>
  </si>
  <si>
    <t>JA507453A</t>
  </si>
  <si>
    <t>$32,950</t>
  </si>
  <si>
    <t>1GKS1BKC4FR130591</t>
  </si>
  <si>
    <t>C1480504</t>
  </si>
  <si>
    <t>Marin Imports</t>
  </si>
  <si>
    <t>911 Francisco Blvd E San Rafael</t>
  </si>
  <si>
    <t>Creme Brulee Mica</t>
  </si>
  <si>
    <t>4T4BF1FK6GR518673</t>
  </si>
  <si>
    <t>$48,555</t>
  </si>
  <si>
    <t>WA1LAAF70KD004138</t>
  </si>
  <si>
    <t>KD004138</t>
  </si>
  <si>
    <t>$20,160</t>
  </si>
  <si>
    <t>Liberty Buick</t>
  </si>
  <si>
    <t>8737 W Bell Rd Peoria</t>
  </si>
  <si>
    <t>Turbocharged I4 1.4/83</t>
  </si>
  <si>
    <t>KL4CJASB4KB744278</t>
  </si>
  <si>
    <t>220262A</t>
  </si>
  <si>
    <t>WBA5U7C00LFH68884</t>
  </si>
  <si>
    <t>P12990</t>
  </si>
  <si>
    <t>$27,193</t>
  </si>
  <si>
    <t>Horne Mazda</t>
  </si>
  <si>
    <t>7777 S Test Dr Tempe</t>
  </si>
  <si>
    <t>JM3KFADM3L0744004</t>
  </si>
  <si>
    <t>1FATP8FF6J5135920</t>
  </si>
  <si>
    <t>J5135920</t>
  </si>
  <si>
    <t>Charger R/T</t>
  </si>
  <si>
    <t>Alvarez Auto Sales</t>
  </si>
  <si>
    <t>5225 W Canal Dr Kennewick</t>
  </si>
  <si>
    <t>2C3CDXCT6MH579386</t>
  </si>
  <si>
    <t>$22,799</t>
  </si>
  <si>
    <t>KNDPM3AC2K7610828</t>
  </si>
  <si>
    <t>CK7610828</t>
  </si>
  <si>
    <t>$29,891</t>
  </si>
  <si>
    <t>JTDEPMAE4NJ196142</t>
  </si>
  <si>
    <t>23560A</t>
  </si>
  <si>
    <t>Camry XLE</t>
  </si>
  <si>
    <t>$28,541</t>
  </si>
  <si>
    <t>Wind Chill Pearl</t>
  </si>
  <si>
    <t>4T1B11HK4JU099512</t>
  </si>
  <si>
    <t>JU099512</t>
  </si>
  <si>
    <t>5TFAW5F18GX557417</t>
  </si>
  <si>
    <t>P43079A</t>
  </si>
  <si>
    <t>1C6SRFJT2MN625977</t>
  </si>
  <si>
    <t>MN625977</t>
  </si>
  <si>
    <t>JN1EV7AP4LM201797</t>
  </si>
  <si>
    <t>LM201797</t>
  </si>
  <si>
    <t>KM8K33A57JU105927</t>
  </si>
  <si>
    <t>5UXUJ3C54KLG55904</t>
  </si>
  <si>
    <t>G55904</t>
  </si>
  <si>
    <t>$63,991</t>
  </si>
  <si>
    <t>4JGFB4KB5MA496578</t>
  </si>
  <si>
    <t>MA496578</t>
  </si>
  <si>
    <t>$44,699</t>
  </si>
  <si>
    <t>Cornerstone Ford Chrysler</t>
  </si>
  <si>
    <t>17219 US-10 Elk River</t>
  </si>
  <si>
    <t>1FMSK8DH5LGB20563</t>
  </si>
  <si>
    <t>B7671</t>
  </si>
  <si>
    <t>WP1AA2A53HLB82759</t>
  </si>
  <si>
    <t>$33,031</t>
  </si>
  <si>
    <t>Yemm Chevrolet Buick GMC Chrysler Dodge Jeep Ram</t>
  </si>
  <si>
    <t>2195 N Henderson St Galesburg</t>
  </si>
  <si>
    <t>4T1K61AK9LU866043</t>
  </si>
  <si>
    <t>22161A</t>
  </si>
  <si>
    <t>CarMax O'Fallon - Now offering Curbside Pickup</t>
  </si>
  <si>
    <t>1254 Central Park Dr O'Fallon</t>
  </si>
  <si>
    <t>KNAFX4A60G5500962</t>
  </si>
  <si>
    <t>$74,962</t>
  </si>
  <si>
    <t>1GNSKEKD0MR444200</t>
  </si>
  <si>
    <t>U22136</t>
  </si>
  <si>
    <t>$32,962</t>
  </si>
  <si>
    <t>5J6RW2H81LL010691</t>
  </si>
  <si>
    <t>DR5499A</t>
  </si>
  <si>
    <t>$50,759</t>
  </si>
  <si>
    <t>5YJ3E1EB8KF213569</t>
  </si>
  <si>
    <t>C2007</t>
  </si>
  <si>
    <t>WA1EECF34M1127239</t>
  </si>
  <si>
    <t>M1127239</t>
  </si>
  <si>
    <t>1C4HJWDG8FL533358</t>
  </si>
  <si>
    <t>N22301A</t>
  </si>
  <si>
    <t>2T3RFREV8JW856741</t>
  </si>
  <si>
    <t>T2339</t>
  </si>
  <si>
    <t>1GTP9EED7MZ449464</t>
  </si>
  <si>
    <t>Atlas 3.6 V6 SEL Premium</t>
  </si>
  <si>
    <t>$48,702</t>
  </si>
  <si>
    <t>Harper Volkswagen</t>
  </si>
  <si>
    <t>9901 Kingston Pike Knoxville</t>
  </si>
  <si>
    <t>1V2TR2CA7MC583382</t>
  </si>
  <si>
    <t>17243P</t>
  </si>
  <si>
    <t>Atlanta Best Used Cars</t>
  </si>
  <si>
    <t>5141 Buford Hwy Norcross</t>
  </si>
  <si>
    <t>19XFB2F58EE210279</t>
  </si>
  <si>
    <t>EE210279-256</t>
  </si>
  <si>
    <t>1GYKNCRS5JZ121727</t>
  </si>
  <si>
    <t>2G1508P</t>
  </si>
  <si>
    <t>Rouen Chrysler Jeep Dodge Ram</t>
  </si>
  <si>
    <t>1091 Fremont Pike Woodville</t>
  </si>
  <si>
    <t>1C4RJFBG2LC400226</t>
  </si>
  <si>
    <t>MK22117A</t>
  </si>
  <si>
    <t>$31,780</t>
  </si>
  <si>
    <t>Nalley Toyota Stonecrest</t>
  </si>
  <si>
    <t>7969 Mall Pkwy Lithonia</t>
  </si>
  <si>
    <t>2T3WFREV1JW416203</t>
  </si>
  <si>
    <t>NTSP180093</t>
  </si>
  <si>
    <t>Amazing Luxury Cars - Snellville</t>
  </si>
  <si>
    <t>3591 Highway 78 W Snellville</t>
  </si>
  <si>
    <t>WBA53BH05MCF08336</t>
  </si>
  <si>
    <t>F08336</t>
  </si>
  <si>
    <t>Liberty Ford Brunswick</t>
  </si>
  <si>
    <t>3101 Center Rd Brunswick</t>
  </si>
  <si>
    <t>5XYKWDA29CG240841</t>
  </si>
  <si>
    <t>BX5717</t>
  </si>
  <si>
    <t>$26,535</t>
  </si>
  <si>
    <t>Lake Norman Hyundai</t>
  </si>
  <si>
    <t>20520 Chartwell Center Dr Cornelius</t>
  </si>
  <si>
    <t>JTMWFREV4JD132870</t>
  </si>
  <si>
    <t>466441A</t>
  </si>
  <si>
    <t>$27,399</t>
  </si>
  <si>
    <t>JTMZFREV2JJ184013</t>
  </si>
  <si>
    <t>CJJ184013</t>
  </si>
  <si>
    <t>Adams North Charlotte</t>
  </si>
  <si>
    <t>6027 N Tryon St Charlotte</t>
  </si>
  <si>
    <t>4S4BSAFC3K3200359</t>
  </si>
  <si>
    <t>00359</t>
  </si>
  <si>
    <t>Ascent Premium 7-Passenger</t>
  </si>
  <si>
    <t>$34,128</t>
  </si>
  <si>
    <t>4S4WMAFD3L3468009</t>
  </si>
  <si>
    <t>PT468009</t>
  </si>
  <si>
    <t>$31,835</t>
  </si>
  <si>
    <t>Rincon Chevrolet</t>
  </si>
  <si>
    <t>5480 GA-21 Rincon</t>
  </si>
  <si>
    <t>3GKALMEV6LL120226</t>
  </si>
  <si>
    <t>P7073</t>
  </si>
  <si>
    <t>$22,997</t>
  </si>
  <si>
    <t>White Orchid</t>
  </si>
  <si>
    <t>19XFC2F72HE063671</t>
  </si>
  <si>
    <t>J2185A</t>
  </si>
  <si>
    <t>1C4RJEBG5KC776265</t>
  </si>
  <si>
    <t>1V24C2CA6LC204148</t>
  </si>
  <si>
    <t>V21824XA</t>
  </si>
  <si>
    <t>Jacksonville Chrysler Jeep Dodge Ram of Arlington</t>
  </si>
  <si>
    <t>9600 Atlantic Blvd Jacksonville</t>
  </si>
  <si>
    <t>2C3CDZFJ1MH510076</t>
  </si>
  <si>
    <t>H123006B</t>
  </si>
  <si>
    <t>$26,577</t>
  </si>
  <si>
    <t>Cox Chevrolet</t>
  </si>
  <si>
    <t>2900 Cortez Rd West Bradenton</t>
  </si>
  <si>
    <t>2GNAXKEV4K6273413</t>
  </si>
  <si>
    <t>Q120021A</t>
  </si>
  <si>
    <t>$31,877</t>
  </si>
  <si>
    <t>Malloy Toyota</t>
  </si>
  <si>
    <t>400 Weems Ln Winchester</t>
  </si>
  <si>
    <t>WA1LAAF78HD031516</t>
  </si>
  <si>
    <t>KB0173</t>
  </si>
  <si>
    <t>KM8K5CA57LU424290</t>
  </si>
  <si>
    <t>Caramel</t>
  </si>
  <si>
    <t>JTHP9JBH2M2051862</t>
  </si>
  <si>
    <t>RXNC351354A</t>
  </si>
  <si>
    <t>$28,195</t>
  </si>
  <si>
    <t>JM1BPBMM4K1122404</t>
  </si>
  <si>
    <t>K1122404</t>
  </si>
  <si>
    <t>$40,564</t>
  </si>
  <si>
    <t>WA1BNAFY2K2091562</t>
  </si>
  <si>
    <t>N2080554A</t>
  </si>
  <si>
    <t>$42,877</t>
  </si>
  <si>
    <t>ZASPAJAN4M7D03282</t>
  </si>
  <si>
    <t>TM7D03282</t>
  </si>
  <si>
    <t>West Kendall Toyota</t>
  </si>
  <si>
    <t>13800 SW 137th Ave Miami</t>
  </si>
  <si>
    <t>5TDKZRFH6KS336851</t>
  </si>
  <si>
    <t>W402216A</t>
  </si>
  <si>
    <t>5TFDY5F16LX929919</t>
  </si>
  <si>
    <t>W9034P</t>
  </si>
  <si>
    <t>$54,791</t>
  </si>
  <si>
    <t>1GCUYHED9KZ276910</t>
  </si>
  <si>
    <t>KZ276910</t>
  </si>
  <si>
    <t>$33,760</t>
  </si>
  <si>
    <t>7FARW2H82KE030914</t>
  </si>
  <si>
    <t>KE030914</t>
  </si>
  <si>
    <t>$169,890</t>
  </si>
  <si>
    <t>Mercedes-Benz of Union</t>
  </si>
  <si>
    <t>2585 US-22 Union</t>
  </si>
  <si>
    <t>MAGNOBLACK</t>
  </si>
  <si>
    <t>WDCYC6BJ8KX323834</t>
  </si>
  <si>
    <t>211657U</t>
  </si>
  <si>
    <t>Riverhead Buick GMC</t>
  </si>
  <si>
    <t>1423 Old Country Rd Riverhead</t>
  </si>
  <si>
    <t>1GYKNDRS9KZ270357</t>
  </si>
  <si>
    <t>UB4864</t>
  </si>
  <si>
    <t>Honda of Keene</t>
  </si>
  <si>
    <t>567 Monadnock Hwy Swanzey</t>
  </si>
  <si>
    <t>03446</t>
  </si>
  <si>
    <t>JF2SKAEC0KH491543</t>
  </si>
  <si>
    <t>H220249A</t>
  </si>
  <si>
    <t>328 Gran Turismo i xDrive</t>
  </si>
  <si>
    <t>$21,698</t>
  </si>
  <si>
    <t>WBA3X5C5XED559310</t>
  </si>
  <si>
    <t>BB41680A</t>
  </si>
  <si>
    <t>Absolute Auto Sales</t>
  </si>
  <si>
    <t>1008 Centre St Brockton</t>
  </si>
  <si>
    <t>02302</t>
  </si>
  <si>
    <t>SHHFK7H33LU417158</t>
  </si>
  <si>
    <t>$35,891</t>
  </si>
  <si>
    <t>JTJBM7FX3J5210328</t>
  </si>
  <si>
    <t>T22L1029</t>
  </si>
  <si>
    <t>$73,998</t>
  </si>
  <si>
    <t>CarMax Costa Mesa - Now offering Curbside Pickup and Home Delivery</t>
  </si>
  <si>
    <t>3200 Harbor Blvd Costa Mesa</t>
  </si>
  <si>
    <t>5UXCW2C07L9A03448</t>
  </si>
  <si>
    <t>Camaro 2LS</t>
  </si>
  <si>
    <t>$14,990</t>
  </si>
  <si>
    <t>Speed Auto Sales</t>
  </si>
  <si>
    <t>1181 Greenfield Dr El Cajon</t>
  </si>
  <si>
    <t>2G1FA1E36E9142178</t>
  </si>
  <si>
    <t>Escalade Base</t>
  </si>
  <si>
    <t>$18,311</t>
  </si>
  <si>
    <t>Martin Swanty Chrysler Dodge Jeep RAM</t>
  </si>
  <si>
    <t>2640 E Andy Devine Ave Kingman</t>
  </si>
  <si>
    <t>1GYS4AEF6DR287128</t>
  </si>
  <si>
    <t>P2689A</t>
  </si>
  <si>
    <t>$33,488</t>
  </si>
  <si>
    <t>WDC0G4KB3KV192886</t>
  </si>
  <si>
    <t>KV192886</t>
  </si>
  <si>
    <t>$23,450</t>
  </si>
  <si>
    <t>JF2GPADC3H8222891</t>
  </si>
  <si>
    <t>C163468</t>
  </si>
  <si>
    <t>Matt</t>
  </si>
  <si>
    <t>El Cerrito</t>
  </si>
  <si>
    <t>302.0HP 5.0L 8 Cylinder Engine Gasoline Fuel</t>
  </si>
  <si>
    <t>WDBSK75FX3F011242</t>
  </si>
  <si>
    <t>$59,990</t>
  </si>
  <si>
    <t>5YJ3E1EA5MF992455</t>
  </si>
  <si>
    <t>Winner Chevrolet</t>
  </si>
  <si>
    <t>1624 Canyon Way Colfax</t>
  </si>
  <si>
    <t>Ooh La La Rouge Mica</t>
  </si>
  <si>
    <t>5TDJZRFH5KS714749</t>
  </si>
  <si>
    <t>4176U</t>
  </si>
  <si>
    <t>$61,275</t>
  </si>
  <si>
    <t>5UXCR6C00L9C57548</t>
  </si>
  <si>
    <t>X220874A</t>
  </si>
  <si>
    <t>1C4RJEAG1KC802748</t>
  </si>
  <si>
    <t>M5778</t>
  </si>
  <si>
    <t>Audi Chandler</t>
  </si>
  <si>
    <t>7460 W Orchid Ln Chandler</t>
  </si>
  <si>
    <t>5UXKR0C53G0S93617</t>
  </si>
  <si>
    <t>ZAP1391</t>
  </si>
  <si>
    <t>$18,291</t>
  </si>
  <si>
    <t>JM3KE4DY2F0534148</t>
  </si>
  <si>
    <t>MZT1539B</t>
  </si>
  <si>
    <t>KM8R34HE7LU102569</t>
  </si>
  <si>
    <t>$24,512</t>
  </si>
  <si>
    <t>5YFEPMAE2MP179561</t>
  </si>
  <si>
    <t>P2127</t>
  </si>
  <si>
    <t>WDCTG4GB7HJ346344</t>
  </si>
  <si>
    <t>P346344</t>
  </si>
  <si>
    <t>Sierra 3500 Denali</t>
  </si>
  <si>
    <t>$85,342</t>
  </si>
  <si>
    <t>Gladstone Mitsubishi</t>
  </si>
  <si>
    <t>18500 SE McLoughlin Blvd Milwaukie</t>
  </si>
  <si>
    <t>Dark Walnut/Dark Ash Grey</t>
  </si>
  <si>
    <t>1GT49WEY7LF212131</t>
  </si>
  <si>
    <t>P212131</t>
  </si>
  <si>
    <t>Titanium Flash Mica</t>
  </si>
  <si>
    <t>JM3TCBCY1J0201657</t>
  </si>
  <si>
    <t>$57,962</t>
  </si>
  <si>
    <t>YV4A22NL1L1104487</t>
  </si>
  <si>
    <t>L1104487L</t>
  </si>
  <si>
    <t>Freeman Toyota</t>
  </si>
  <si>
    <t>204 NE Loop 820 Hurst</t>
  </si>
  <si>
    <t>5TFUW5F17KX809583</t>
  </si>
  <si>
    <t>KX809583</t>
  </si>
  <si>
    <t>5TFEY5F1XMX277327</t>
  </si>
  <si>
    <t>MX277327</t>
  </si>
  <si>
    <t>$44,879</t>
  </si>
  <si>
    <t>1FMJK2AT9JEA11582</t>
  </si>
  <si>
    <t>MHI220768A</t>
  </si>
  <si>
    <t>$41,675</t>
  </si>
  <si>
    <t>JTEMU5JR5M5896378</t>
  </si>
  <si>
    <t>M5896378</t>
  </si>
  <si>
    <t>WA1CVAF10KD048186</t>
  </si>
  <si>
    <t>KD048186</t>
  </si>
  <si>
    <t>1GKS2CKJ8JR386906</t>
  </si>
  <si>
    <t>423003A</t>
  </si>
  <si>
    <t>$27,950</t>
  </si>
  <si>
    <t>Selenite Grey Metallic</t>
  </si>
  <si>
    <t>Silk Beige/Black, leather</t>
  </si>
  <si>
    <t>55SWF4JB4JU256675</t>
  </si>
  <si>
    <t>5UXTY3C07M9F21321</t>
  </si>
  <si>
    <t>M9F21321</t>
  </si>
  <si>
    <t>$35,524</t>
  </si>
  <si>
    <t>1GYKNDRS0JZ102301</t>
  </si>
  <si>
    <t>P4852</t>
  </si>
  <si>
    <t>$28,557</t>
  </si>
  <si>
    <t>Stewart Toyota</t>
  </si>
  <si>
    <t>3400 S Interstate 45 Corsicana</t>
  </si>
  <si>
    <t>2T3H1RFV2LC041156</t>
  </si>
  <si>
    <t>716732A</t>
  </si>
  <si>
    <t>1C4RJFBGXJC278230</t>
  </si>
  <si>
    <t>437411A</t>
  </si>
  <si>
    <t>CLS 450 Base</t>
  </si>
  <si>
    <t>$72,987</t>
  </si>
  <si>
    <t>WDD2J5JB7LA052216</t>
  </si>
  <si>
    <t>LA052216</t>
  </si>
  <si>
    <t>Aegean Blue Metallic</t>
  </si>
  <si>
    <t>7FARW2H55LE006081</t>
  </si>
  <si>
    <t>LE006081</t>
  </si>
  <si>
    <t>$28,889</t>
  </si>
  <si>
    <t>1C4RJFBG2HC853494</t>
  </si>
  <si>
    <t>J82078-1</t>
  </si>
  <si>
    <t>Pilson Auto Center</t>
  </si>
  <si>
    <t>2212 Lake Land Blvd Mattoon</t>
  </si>
  <si>
    <t>1C4RJFAG9LC137735</t>
  </si>
  <si>
    <t>P14344</t>
  </si>
  <si>
    <t>$36,442</t>
  </si>
  <si>
    <t>1GYKNDRS5KZ172118</t>
  </si>
  <si>
    <t>P9800</t>
  </si>
  <si>
    <t>Castle Buick GMC</t>
  </si>
  <si>
    <t>7400 W. Cermak North Riverside</t>
  </si>
  <si>
    <t>WAUC4CF57JA121901</t>
  </si>
  <si>
    <t>BK1762</t>
  </si>
  <si>
    <t>$34,205</t>
  </si>
  <si>
    <t>Tameron Honda Eastern Shore</t>
  </si>
  <si>
    <t>9871 Justina Ave Daphne</t>
  </si>
  <si>
    <t>5FNYF6H52KB005631</t>
  </si>
  <si>
    <t>DP12665</t>
  </si>
  <si>
    <t>$56,850</t>
  </si>
  <si>
    <t>Fishers Imports</t>
  </si>
  <si>
    <t>9550 E 126th St Fishers</t>
  </si>
  <si>
    <t>SALYL2RV7JA759267</t>
  </si>
  <si>
    <t>F9267</t>
  </si>
  <si>
    <t>Commander Limited</t>
  </si>
  <si>
    <t>Bob</t>
  </si>
  <si>
    <t>Lake Ann</t>
  </si>
  <si>
    <t>330.0HP 5.7L 8 Cylinder Engine Gasoline Fuel</t>
  </si>
  <si>
    <t>1J8HG58236C366648</t>
  </si>
  <si>
    <t>1C4HJXFG7MW658916</t>
  </si>
  <si>
    <t>P07922</t>
  </si>
  <si>
    <t>$31,989</t>
  </si>
  <si>
    <t>JM3KFADM8L0869550</t>
  </si>
  <si>
    <t>PL0869550</t>
  </si>
  <si>
    <t>SVG Urbana</t>
  </si>
  <si>
    <t>1100 Scioto St Urbana</t>
  </si>
  <si>
    <t>5XXGT4L36JG215319</t>
  </si>
  <si>
    <t>UU1696</t>
  </si>
  <si>
    <t>WBAJE5C54KWW26836</t>
  </si>
  <si>
    <t>R25658</t>
  </si>
  <si>
    <t>Spirit Ford</t>
  </si>
  <si>
    <t>4402 Ann Arbor Rd. Dundee</t>
  </si>
  <si>
    <t>1FTEW1EP3KFC25416</t>
  </si>
  <si>
    <t>PT13054</t>
  </si>
  <si>
    <t>$40,681</t>
  </si>
  <si>
    <t>WDDWF8DB3LR525692</t>
  </si>
  <si>
    <t>22339DPX</t>
  </si>
  <si>
    <t>Bob Jeannotte Buick GMC</t>
  </si>
  <si>
    <t>14949 N Sheldon Rd. Plymouth</t>
  </si>
  <si>
    <t>KL4CJESB7KB820972</t>
  </si>
  <si>
    <t>220447A</t>
  </si>
  <si>
    <t>$78,499</t>
  </si>
  <si>
    <t>SALGS2RE6JA516127</t>
  </si>
  <si>
    <t>PN6854</t>
  </si>
  <si>
    <t>$33,880</t>
  </si>
  <si>
    <t>1GYKNDRS6KZ191258</t>
  </si>
  <si>
    <t>12U00148</t>
  </si>
  <si>
    <t>1GYKNDRS7KZ104886</t>
  </si>
  <si>
    <t>U02516</t>
  </si>
  <si>
    <t>Friendship Chrysler Jeep Dodge RAM</t>
  </si>
  <si>
    <t>3193 West State St. Bristol</t>
  </si>
  <si>
    <t>1C4PJLLB2KD123031</t>
  </si>
  <si>
    <t>4N1784A</t>
  </si>
  <si>
    <t>1C4RDJDG6JC395505</t>
  </si>
  <si>
    <t>TB60489B</t>
  </si>
  <si>
    <t>Keith Hawthorne Ford of Belmont</t>
  </si>
  <si>
    <t>617 N Main St Belmont</t>
  </si>
  <si>
    <t>1FM5K8D85KGA26307</t>
  </si>
  <si>
    <t>P2812</t>
  </si>
  <si>
    <t>$34,902</t>
  </si>
  <si>
    <t>Subaru of Moon Township</t>
  </si>
  <si>
    <t>5450 University Blvd Moon TWP</t>
  </si>
  <si>
    <t>4S4BTANC5M3128579</t>
  </si>
  <si>
    <t>SP4189</t>
  </si>
  <si>
    <t>$26,492</t>
  </si>
  <si>
    <t>#1 Cochran Subaru Monroeville</t>
  </si>
  <si>
    <t>4520 William Penn Hwy Monroeville</t>
  </si>
  <si>
    <t>JF2SKACC8KH483502</t>
  </si>
  <si>
    <t>Rover Range Rover P525 HSE LWB</t>
  </si>
  <si>
    <t>$129,495</t>
  </si>
  <si>
    <t>Wilde Jaguar Land Rover Sarasota</t>
  </si>
  <si>
    <t>4821 Clark Rd Sarasota</t>
  </si>
  <si>
    <t>Portofino Blue</t>
  </si>
  <si>
    <t>SALGS5SE8LA414195</t>
  </si>
  <si>
    <t>JP11998</t>
  </si>
  <si>
    <t>$35,289</t>
  </si>
  <si>
    <t>5FNYF5H54KB034820</t>
  </si>
  <si>
    <t>CKB034820</t>
  </si>
  <si>
    <t>$36,034</t>
  </si>
  <si>
    <t>WDC0G4KB5KF579403</t>
  </si>
  <si>
    <t>18038P</t>
  </si>
  <si>
    <t>$43,976</t>
  </si>
  <si>
    <t>W1KWF8EB8MR652941</t>
  </si>
  <si>
    <t>MR21S061</t>
  </si>
  <si>
    <t>1HGCR2F80FA129839</t>
  </si>
  <si>
    <t>Ted Britt Ford Lincoln of Chantilly</t>
  </si>
  <si>
    <t>4175 Auto Park Cir Chantilly</t>
  </si>
  <si>
    <t>Copper Sunset Pearl</t>
  </si>
  <si>
    <t>2HKRM4H5XGH617339</t>
  </si>
  <si>
    <t>C20662A</t>
  </si>
  <si>
    <t>5NPD84LF9LH549219</t>
  </si>
  <si>
    <t>Heritage Mazda Towson</t>
  </si>
  <si>
    <t>1630 York Rd Lutherville</t>
  </si>
  <si>
    <t>JM3KFBDM5K0662943</t>
  </si>
  <si>
    <t>ZU662943</t>
  </si>
  <si>
    <t>W1KWF8DB5MR622992</t>
  </si>
  <si>
    <t>MR622992</t>
  </si>
  <si>
    <t>$22,930</t>
  </si>
  <si>
    <t>Toyota of North Miami</t>
  </si>
  <si>
    <t>16600 NW 2nd Ave Miami</t>
  </si>
  <si>
    <t>4T1G11AK8LU319625</t>
  </si>
  <si>
    <t>M702359A</t>
  </si>
  <si>
    <t>$100,000</t>
  </si>
  <si>
    <t>21 Century Auto Group</t>
  </si>
  <si>
    <t>305 Route 22 East Springfield</t>
  </si>
  <si>
    <t>07081</t>
  </si>
  <si>
    <t>Demonic Red / Black</t>
  </si>
  <si>
    <t>1C4SDJH93MC689171</t>
  </si>
  <si>
    <t>MC689171</t>
  </si>
  <si>
    <t>$56,953</t>
  </si>
  <si>
    <t>55SWF6EB1JU268918</t>
  </si>
  <si>
    <t>JU268918</t>
  </si>
  <si>
    <t>$21,519</t>
  </si>
  <si>
    <t>Bertera Chrysler Jeep Dodge RAM</t>
  </si>
  <si>
    <t>539 Riverdale St West Springfield</t>
  </si>
  <si>
    <t>MAJ6S3FL9LC356396</t>
  </si>
  <si>
    <t>C11541</t>
  </si>
  <si>
    <t>WBXHU7C5XK5L92355</t>
  </si>
  <si>
    <t>B27348</t>
  </si>
  <si>
    <t>WBXYJ1C08N5T80882</t>
  </si>
  <si>
    <t>5LMCJ3D91HUL13401</t>
  </si>
  <si>
    <t>P2941</t>
  </si>
  <si>
    <t>Amesbury Chevrolet</t>
  </si>
  <si>
    <t>103 Macy St Amesbury</t>
  </si>
  <si>
    <t>01913</t>
  </si>
  <si>
    <t>1GT120E84FF581618</t>
  </si>
  <si>
    <t>PA3112</t>
  </si>
  <si>
    <t>$22,433</t>
  </si>
  <si>
    <t>Kia of Valencia</t>
  </si>
  <si>
    <t>24095 Creekside Rd Santa Clarita</t>
  </si>
  <si>
    <t>5J8TB3H50FL001246</t>
  </si>
  <si>
    <t>NK3529A</t>
  </si>
  <si>
    <t>1FM5K8GTXHGD43282</t>
  </si>
  <si>
    <t>Buena Park Honda</t>
  </si>
  <si>
    <t>6411 Beach Blvd Buena Park</t>
  </si>
  <si>
    <t>3VV3B7AX0LM095495</t>
  </si>
  <si>
    <t>SLM095495</t>
  </si>
  <si>
    <t>$52,999</t>
  </si>
  <si>
    <t>BMW of Buena Park</t>
  </si>
  <si>
    <t>6750 Auto Center Dr Buena Park</t>
  </si>
  <si>
    <t>5UXCR6C58KLL51137</t>
  </si>
  <si>
    <t>KLL51137</t>
  </si>
  <si>
    <t>5UXTY3C00L9D22321</t>
  </si>
  <si>
    <t>Santa Fe SEL</t>
  </si>
  <si>
    <t>$33,236</t>
  </si>
  <si>
    <t>5NMS64AJ8NH375518</t>
  </si>
  <si>
    <t>22419A</t>
  </si>
  <si>
    <t>$49,920</t>
  </si>
  <si>
    <t>4JGDF6EE8JB067776</t>
  </si>
  <si>
    <t>JB067776</t>
  </si>
  <si>
    <t>Concord Toyota</t>
  </si>
  <si>
    <t>1090 Concord Ave Concord</t>
  </si>
  <si>
    <t>2T3ZFREV0JW510764</t>
  </si>
  <si>
    <t>TJW510764</t>
  </si>
  <si>
    <t>WBA5R1C59KAK06453</t>
  </si>
  <si>
    <t>P17625</t>
  </si>
  <si>
    <t>$28,997</t>
  </si>
  <si>
    <t>Graphite Luster Metallic</t>
  </si>
  <si>
    <t>5FRYD4H44GB030974</t>
  </si>
  <si>
    <t>GB030974</t>
  </si>
  <si>
    <t>$21,291</t>
  </si>
  <si>
    <t>3KPF24AD0ME300230</t>
  </si>
  <si>
    <t>ME300230</t>
  </si>
  <si>
    <t>$34,855</t>
  </si>
  <si>
    <t>Garrett Motors</t>
  </si>
  <si>
    <t>197 N Arizona Blvd Coolidge</t>
  </si>
  <si>
    <t>1GNSCHKCXGR423008</t>
  </si>
  <si>
    <t>P5418</t>
  </si>
  <si>
    <t>$64,950</t>
  </si>
  <si>
    <t>1FTFW1ED4MFC07097</t>
  </si>
  <si>
    <t>C07097</t>
  </si>
  <si>
    <t>$20,590</t>
  </si>
  <si>
    <t>AutoNation Chrysler Jeep West</t>
  </si>
  <si>
    <t>16300 W Colfax Ave Golden</t>
  </si>
  <si>
    <t>4S4BSEJC6F3340216</t>
  </si>
  <si>
    <t>F3340216</t>
  </si>
  <si>
    <t>$33,391</t>
  </si>
  <si>
    <t>Phil Long Ford of Denver</t>
  </si>
  <si>
    <t>7887 W Tufts Ave Denver</t>
  </si>
  <si>
    <t>JF2GTANC3KH397126</t>
  </si>
  <si>
    <t>DP9814</t>
  </si>
  <si>
    <t>MB Motors - Bellingham</t>
  </si>
  <si>
    <t>700 Ohio St Bellingham</t>
  </si>
  <si>
    <t>5UXCR6C59KLL36128</t>
  </si>
  <si>
    <t>B6830</t>
  </si>
  <si>
    <t>$36,968</t>
  </si>
  <si>
    <t>YV4A22RK2J1045206</t>
  </si>
  <si>
    <t>J1045206L</t>
  </si>
  <si>
    <t>CarMax Denton - Now offering Curbside Pickup and Home Delivery</t>
  </si>
  <si>
    <t>4200 S I-35E Denton</t>
  </si>
  <si>
    <t>5LMCJ3D91KUL07542</t>
  </si>
  <si>
    <t>2C3CDXCTXMH588060</t>
  </si>
  <si>
    <t>PMH588060</t>
  </si>
  <si>
    <t>$24,498</t>
  </si>
  <si>
    <t>3VWCB7BU5LM016872</t>
  </si>
  <si>
    <t>CJ15807</t>
  </si>
  <si>
    <t>LX 570 Three-Row</t>
  </si>
  <si>
    <t>$98,998</t>
  </si>
  <si>
    <t>JTJDY7AX8M4337879</t>
  </si>
  <si>
    <t>P33545</t>
  </si>
  <si>
    <t>$29,926</t>
  </si>
  <si>
    <t>1GYKNCRS5JZ100831</t>
  </si>
  <si>
    <t>P18254A</t>
  </si>
  <si>
    <t>Sequoia Platinum</t>
  </si>
  <si>
    <t>5TDDW5G13GS142412</t>
  </si>
  <si>
    <t>H643238B</t>
  </si>
  <si>
    <t>$33,471</t>
  </si>
  <si>
    <t>5LMTJ3DH2KUL33879</t>
  </si>
  <si>
    <t>MDT9121</t>
  </si>
  <si>
    <t>$48,499</t>
  </si>
  <si>
    <t>W1N0G8EB0MF906276</t>
  </si>
  <si>
    <t>L250321B</t>
  </si>
  <si>
    <t>Sterling Automotive West</t>
  </si>
  <si>
    <t>414 W Fred &amp; Ruth Zigler Memorial Dr Jennings</t>
  </si>
  <si>
    <t>1C6SRFJT2LN141922</t>
  </si>
  <si>
    <t>UW1835X</t>
  </si>
  <si>
    <t>$11,450</t>
  </si>
  <si>
    <t>Auto Target LLC</t>
  </si>
  <si>
    <t>506 N Main St O'Fallon</t>
  </si>
  <si>
    <t>5TBBT44116S482566</t>
  </si>
  <si>
    <t>1GYKNDRS8KZ172503</t>
  </si>
  <si>
    <t>WBXHT3C39J3H31954</t>
  </si>
  <si>
    <t>25146A</t>
  </si>
  <si>
    <t>$27,186</t>
  </si>
  <si>
    <t>JF2GTAEC7L8260630</t>
  </si>
  <si>
    <t>B1213</t>
  </si>
  <si>
    <t>4JGDF6EE7HA836686</t>
  </si>
  <si>
    <t>P1559</t>
  </si>
  <si>
    <t>$71,971</t>
  </si>
  <si>
    <t>WUABWCF53KA902072</t>
  </si>
  <si>
    <t>2Q392A</t>
  </si>
  <si>
    <t>$65,999</t>
  </si>
  <si>
    <t>4JGFB4KB2MA375135</t>
  </si>
  <si>
    <t>PM3179B</t>
  </si>
  <si>
    <t>$62,789</t>
  </si>
  <si>
    <t>Bettenhausen Fiat</t>
  </si>
  <si>
    <t>15941 S 94th Ave Orland Park</t>
  </si>
  <si>
    <t>WDD1K6GB7JF036569</t>
  </si>
  <si>
    <t>B6403</t>
  </si>
  <si>
    <t>Ed Napleton Honda</t>
  </si>
  <si>
    <t>5800 W 95th St Oak Lawn</t>
  </si>
  <si>
    <t>5YJSA1E27JF289077</t>
  </si>
  <si>
    <t>PAM1717</t>
  </si>
  <si>
    <t>Equinox LS</t>
  </si>
  <si>
    <t>Car Castle</t>
  </si>
  <si>
    <t>1800 Sheridan Rd Zion</t>
  </si>
  <si>
    <t>2CNALBEW3A6318641</t>
  </si>
  <si>
    <t>$27,455</t>
  </si>
  <si>
    <t>Wiers Chevrolet - Cadillac - GMC</t>
  </si>
  <si>
    <t>416 S Halleck St Demotte</t>
  </si>
  <si>
    <t>KL4CJGSM6KB757294</t>
  </si>
  <si>
    <t>CP287</t>
  </si>
  <si>
    <t>McKinnon Nissan</t>
  </si>
  <si>
    <t>135 Price Dr Clanton</t>
  </si>
  <si>
    <t>5TDZA3EH1DS034794</t>
  </si>
  <si>
    <t>553540A</t>
  </si>
  <si>
    <t>$39,803</t>
  </si>
  <si>
    <t>5J8YD4H36KL037201</t>
  </si>
  <si>
    <t>A7698</t>
  </si>
  <si>
    <t>$48,333</t>
  </si>
  <si>
    <t>WDC0G8EB4LF745429</t>
  </si>
  <si>
    <t>37TL284</t>
  </si>
  <si>
    <t>AutoNation Chrysler Dodge Jeep Ram South Columbus</t>
  </si>
  <si>
    <t>2201 Victory Dr Columbus</t>
  </si>
  <si>
    <t>Redline Pearlcoat</t>
  </si>
  <si>
    <t>3C4NJDDB6KT807456</t>
  </si>
  <si>
    <t>KT807456</t>
  </si>
  <si>
    <t>$61,193</t>
  </si>
  <si>
    <t>4JGFB4JBXLA202611</t>
  </si>
  <si>
    <t>22338DPX</t>
  </si>
  <si>
    <t>5FNYF6H27NB050817</t>
  </si>
  <si>
    <t>NB050817A</t>
  </si>
  <si>
    <t>LaFontaine Volvo Cars of Farmington Hills</t>
  </si>
  <si>
    <t>24730 Haggerty Rd Farmington Hills</t>
  </si>
  <si>
    <t>1C4RJFBG8LC175777</t>
  </si>
  <si>
    <t>2Y0115P</t>
  </si>
  <si>
    <t>Moran Buick GMC</t>
  </si>
  <si>
    <t>14000 Telegraph Rd Taylor</t>
  </si>
  <si>
    <t>3GNAXKEV5KL337373</t>
  </si>
  <si>
    <t>T4545</t>
  </si>
  <si>
    <t>$47,635</t>
  </si>
  <si>
    <t>1G6KD5RS4KU136712</t>
  </si>
  <si>
    <t>$34,844</t>
  </si>
  <si>
    <t>5J6RW2H51MA008121</t>
  </si>
  <si>
    <t>222-478B</t>
  </si>
  <si>
    <t>Ken Ganley Subaru North Olmsted</t>
  </si>
  <si>
    <t>25730 Lorain Road North Olmsted</t>
  </si>
  <si>
    <t>5NMS3CAD8LH141812</t>
  </si>
  <si>
    <t>H38867T</t>
  </si>
  <si>
    <t>Montrose Westside Auto Campus</t>
  </si>
  <si>
    <t>9600 Brookpark Rd Cleveland</t>
  </si>
  <si>
    <t>SADCJ2FX2KA369695</t>
  </si>
  <si>
    <t>16668R</t>
  </si>
  <si>
    <t>Mazda of Kent</t>
  </si>
  <si>
    <t>1127 W Main St Kent</t>
  </si>
  <si>
    <t>Atlas Blue Metallic</t>
  </si>
  <si>
    <t>1FMSK8DH8LGB02722</t>
  </si>
  <si>
    <t>622246A</t>
  </si>
  <si>
    <t>CarMax South Boulevard - Now offering Curbside Pickup and Home Delivery</t>
  </si>
  <si>
    <t>10510 Cadillac St Pineville</t>
  </si>
  <si>
    <t>5UXTR9C53KLD91694</t>
  </si>
  <si>
    <t>Ebony with Ebony accents</t>
  </si>
  <si>
    <t>Engine, 3.6L SIDI DOHC V6 VVT (308 hp [229.7 kW] @ 6800 rpm, 265</t>
  </si>
  <si>
    <t>3GYFNBE39GS587659</t>
  </si>
  <si>
    <t>VF1902</t>
  </si>
  <si>
    <t>$62,893</t>
  </si>
  <si>
    <t>1GTU9FEL2MZ290739</t>
  </si>
  <si>
    <t>R9657</t>
  </si>
  <si>
    <t>$48,910</t>
  </si>
  <si>
    <t>2LMPJ8K90LBL23859</t>
  </si>
  <si>
    <t>LA22L0633</t>
  </si>
  <si>
    <t>$28,869</t>
  </si>
  <si>
    <t>JTDKARFU8L3108888</t>
  </si>
  <si>
    <t>RL3108888</t>
  </si>
  <si>
    <t>$33,791</t>
  </si>
  <si>
    <t>Coggin Honda of Orlando</t>
  </si>
  <si>
    <t>11051 Orange Blossom Trail Orlando</t>
  </si>
  <si>
    <t>5FNYF5H57LB026129</t>
  </si>
  <si>
    <t>CHO220289A</t>
  </si>
  <si>
    <t>$20,488</t>
  </si>
  <si>
    <t>Johnson Hyundai of Cary</t>
  </si>
  <si>
    <t>5000 Old Raleigh Rd Cary</t>
  </si>
  <si>
    <t>KM8J3CA48HU452972</t>
  </si>
  <si>
    <t>HY82824A</t>
  </si>
  <si>
    <t>$22,450</t>
  </si>
  <si>
    <t>JM3KFACM6M0338592</t>
  </si>
  <si>
    <t>O338592</t>
  </si>
  <si>
    <t>Leith Wendell</t>
  </si>
  <si>
    <t>5330 Rolesville Rd Wendell</t>
  </si>
  <si>
    <t>1C4RJFBG4MC711366</t>
  </si>
  <si>
    <t>D13221A</t>
  </si>
  <si>
    <t>4Runner Limited Nightshade</t>
  </si>
  <si>
    <t>$45,241</t>
  </si>
  <si>
    <t>JTEBU5JR1K5645006</t>
  </si>
  <si>
    <t>K220059A</t>
  </si>
  <si>
    <t>$27,125</t>
  </si>
  <si>
    <t>SJKCH5CR2HA016488</t>
  </si>
  <si>
    <t>V085028A</t>
  </si>
  <si>
    <t>Autonation Buick GMC Laurel</t>
  </si>
  <si>
    <t>400 Washington Blvd Laurel</t>
  </si>
  <si>
    <t>WBA5R7C51KAJ81275</t>
  </si>
  <si>
    <t>KAJ81275</t>
  </si>
  <si>
    <t>$38,489</t>
  </si>
  <si>
    <t>58ABZ1B17KU038299</t>
  </si>
  <si>
    <t>KU038299</t>
  </si>
  <si>
    <t>$33,288</t>
  </si>
  <si>
    <t>58ABK1GGXHU062333</t>
  </si>
  <si>
    <t>3A3634A</t>
  </si>
  <si>
    <t>$35,993</t>
  </si>
  <si>
    <t>Sloane Toyota of Philadelphia</t>
  </si>
  <si>
    <t>1546 Cottman Ave Philadelphia</t>
  </si>
  <si>
    <t>JTEBU5JR1F5267808</t>
  </si>
  <si>
    <t>Turnersville Kia</t>
  </si>
  <si>
    <t>2900 Route 42 Sicklerville</t>
  </si>
  <si>
    <t>08081</t>
  </si>
  <si>
    <t>5XYP3DHCXLG027720</t>
  </si>
  <si>
    <t>22K1056A</t>
  </si>
  <si>
    <t>Kona SEL Plus</t>
  </si>
  <si>
    <t>Causeway Ford Lincoln</t>
  </si>
  <si>
    <t>375 Route 72 W Manahawkin</t>
  </si>
  <si>
    <t>08050</t>
  </si>
  <si>
    <t>KM8K6CAA5MU658326</t>
  </si>
  <si>
    <t>NMU658326</t>
  </si>
  <si>
    <t>Galaxy Toyota</t>
  </si>
  <si>
    <t>750 NJ-36 Eatontown</t>
  </si>
  <si>
    <t>5TDJZRFH9KS604240</t>
  </si>
  <si>
    <t>KS604240</t>
  </si>
  <si>
    <t>$42,646</t>
  </si>
  <si>
    <t>WDDZF4KB8KA604040</t>
  </si>
  <si>
    <t>U16525</t>
  </si>
  <si>
    <t>$32,901</t>
  </si>
  <si>
    <t>5J6RW2H80KL034785</t>
  </si>
  <si>
    <t>H1426</t>
  </si>
  <si>
    <t>$24,878</t>
  </si>
  <si>
    <t>Egglefield Bros., Inc.</t>
  </si>
  <si>
    <t>7618 Us Route 9 Elizabethtown</t>
  </si>
  <si>
    <t>Baltic Sea Green Metallic</t>
  </si>
  <si>
    <t>1FMCU9GD9KUB91052</t>
  </si>
  <si>
    <t>HUU505</t>
  </si>
  <si>
    <t>Modern Auto Sales</t>
  </si>
  <si>
    <t>273 Middlesex Rd Tyngsboro</t>
  </si>
  <si>
    <t>01879</t>
  </si>
  <si>
    <t>2HGFC2F64LH509826</t>
  </si>
  <si>
    <t>W-22-551T</t>
  </si>
  <si>
    <t>2HKRW2H52KH650620</t>
  </si>
  <si>
    <t>H220830A</t>
  </si>
  <si>
    <t>$31,597</t>
  </si>
  <si>
    <t>Ocean Honda of Brockton</t>
  </si>
  <si>
    <t>300 Manley Street Brockton</t>
  </si>
  <si>
    <t>02301</t>
  </si>
  <si>
    <t>2HKRW2H55LH675979</t>
  </si>
  <si>
    <t>66B06047</t>
  </si>
  <si>
    <t>$65,994</t>
  </si>
  <si>
    <t>WP1AB2A55LLB30894</t>
  </si>
  <si>
    <t>LB30894</t>
  </si>
  <si>
    <t>$25,498</t>
  </si>
  <si>
    <t>WAUAUGFF3K1020203</t>
  </si>
  <si>
    <t>BU01141</t>
  </si>
  <si>
    <t>$33,588</t>
  </si>
  <si>
    <t>Autumn Shimmer</t>
  </si>
  <si>
    <t>JTHBK1GG2G2244077</t>
  </si>
  <si>
    <t>48609A</t>
  </si>
  <si>
    <t>San Francisco Audi Volkswagen Volvo Cars</t>
  </si>
  <si>
    <t>280 S Van Ness Ave San Francisco</t>
  </si>
  <si>
    <t>JM3KFBCM9K0624732</t>
  </si>
  <si>
    <t>624732T</t>
  </si>
  <si>
    <t>WA1BCCFS9JR005618</t>
  </si>
  <si>
    <t>JR005618</t>
  </si>
  <si>
    <t>1GCGSDEN2M1108365</t>
  </si>
  <si>
    <t>M1108365</t>
  </si>
  <si>
    <t>2C3CDZFJ1MH537617</t>
  </si>
  <si>
    <t>K225465A</t>
  </si>
  <si>
    <t>Courtesy Chrysler Dodge Jeep RAM of Superstition Springs</t>
  </si>
  <si>
    <t>6130 E. Auto Park Drive Mesa</t>
  </si>
  <si>
    <t>1C6RREJG9MN810877</t>
  </si>
  <si>
    <t>R224991A</t>
  </si>
  <si>
    <t>Brent Brown Toyota</t>
  </si>
  <si>
    <t>1400 Sandhill Rd Orem</t>
  </si>
  <si>
    <t>5TFCZ5AN6LX223780</t>
  </si>
  <si>
    <t>U14998</t>
  </si>
  <si>
    <t>5UXTR9C50KLP84274</t>
  </si>
  <si>
    <t>KLP84274</t>
  </si>
  <si>
    <t>1C4RJFAG6JC104768</t>
  </si>
  <si>
    <t>3L3171A</t>
  </si>
  <si>
    <t>$23,389</t>
  </si>
  <si>
    <t>KNDPMCAC6K7606815</t>
  </si>
  <si>
    <t>PK7606815</t>
  </si>
  <si>
    <t>$40,450</t>
  </si>
  <si>
    <t>WP1AB2A2XFLA56284</t>
  </si>
  <si>
    <t>C1022065</t>
  </si>
  <si>
    <t>$63,777</t>
  </si>
  <si>
    <t>Rairdon's Alfa Romeo Maserati and Fiat of Kirkland</t>
  </si>
  <si>
    <t>12415 Slater Ave NE Kirkland</t>
  </si>
  <si>
    <t>Nero Carbonio Metallic</t>
  </si>
  <si>
    <t>Rosso Corallo</t>
  </si>
  <si>
    <t>ZAM45VMA9D0070181</t>
  </si>
  <si>
    <t>D0070181</t>
  </si>
  <si>
    <t>$56,880</t>
  </si>
  <si>
    <t>5UXCR6C53KLL37338</t>
  </si>
  <si>
    <t>KLL37338</t>
  </si>
  <si>
    <t>$24,725</t>
  </si>
  <si>
    <t>2C3CCARG9HH544471</t>
  </si>
  <si>
    <t>22TI019B</t>
  </si>
  <si>
    <t>Navigator Black Label</t>
  </si>
  <si>
    <t>$109,835</t>
  </si>
  <si>
    <t>Long McArthur Ford Lincoln</t>
  </si>
  <si>
    <t>3450 S 9th St Salina</t>
  </si>
  <si>
    <t>5LMJJ2TTXMEL08314</t>
  </si>
  <si>
    <t>FR1653</t>
  </si>
  <si>
    <t>$29,398</t>
  </si>
  <si>
    <t>JTDS4MCE4NJ083722</t>
  </si>
  <si>
    <t>NJ083722</t>
  </si>
  <si>
    <t>1GKS1BKDXMR383615</t>
  </si>
  <si>
    <t>MR383615</t>
  </si>
  <si>
    <t>Q50 3.0t Red Sport 400</t>
  </si>
  <si>
    <t>$43,529</t>
  </si>
  <si>
    <t>JN1FV7AP9KM780174</t>
  </si>
  <si>
    <t>$55,688</t>
  </si>
  <si>
    <t>W1N0G8EB4MV270872</t>
  </si>
  <si>
    <t>X270872</t>
  </si>
  <si>
    <t>$24,702</t>
  </si>
  <si>
    <t>Smoked Paprika Metallic</t>
  </si>
  <si>
    <t>JTNK4RBE3K3036806</t>
  </si>
  <si>
    <t>U412521A</t>
  </si>
  <si>
    <t>$41,275</t>
  </si>
  <si>
    <t>SADCL2BV5HA891955</t>
  </si>
  <si>
    <t>3.0L V6 24V DI DOHC Turbo Diesel</t>
  </si>
  <si>
    <t>1FTFW1E17JFD84888</t>
  </si>
  <si>
    <t>P22006</t>
  </si>
  <si>
    <t>Greenville Chrysler</t>
  </si>
  <si>
    <t>5401 Interstate 30 Greenville</t>
  </si>
  <si>
    <t>KM8R2DHE2NU408049</t>
  </si>
  <si>
    <t>TNU408049</t>
  </si>
  <si>
    <t>Crown Toyota Volkswagen</t>
  </si>
  <si>
    <t>3400 Iowa St Lawrence</t>
  </si>
  <si>
    <t>JTJBM7FX5K5234860</t>
  </si>
  <si>
    <t>PT8467A</t>
  </si>
  <si>
    <t>$24,495</t>
  </si>
  <si>
    <t>5XYPGDA34KG603217</t>
  </si>
  <si>
    <t>G29052A</t>
  </si>
  <si>
    <t>$41,952</t>
  </si>
  <si>
    <t>AutoNation USA Corpus Christi</t>
  </si>
  <si>
    <t>3115 S Padre Island Dr Corpus Christi</t>
  </si>
  <si>
    <t>WA1BNAFY7L2049857</t>
  </si>
  <si>
    <t>L2049857</t>
  </si>
  <si>
    <t>AutoNation Honda South Corpus Christi</t>
  </si>
  <si>
    <t>6702 S Padre Island Dr Corpus Christi</t>
  </si>
  <si>
    <t>JTHHE5BC2G5014745</t>
  </si>
  <si>
    <t>G5014745</t>
  </si>
  <si>
    <t>$27,693</t>
  </si>
  <si>
    <t>5LMCJ2C9XKUL26747</t>
  </si>
  <si>
    <t>URD307</t>
  </si>
  <si>
    <t>$35,967</t>
  </si>
  <si>
    <t>JF2SKAJC7MH473422</t>
  </si>
  <si>
    <t>SP6416</t>
  </si>
  <si>
    <t>Pathfinder SV</t>
  </si>
  <si>
    <t>$19,994</t>
  </si>
  <si>
    <t>5N1AR2MN9GC626761</t>
  </si>
  <si>
    <t>H22N2066A</t>
  </si>
  <si>
    <t>Walser Chrysler Jeep Dodge RAM</t>
  </si>
  <si>
    <t>314 Main St. Hopkins</t>
  </si>
  <si>
    <t>1C4RJFBG6KC638188</t>
  </si>
  <si>
    <t>6AU203L</t>
  </si>
  <si>
    <t>2T3F1RFV7MW175846</t>
  </si>
  <si>
    <t>X9023</t>
  </si>
  <si>
    <t>Subaru of Rochester</t>
  </si>
  <si>
    <t>4840 Maine Ave SE Rochester</t>
  </si>
  <si>
    <t>4S4BSANC6J3388200</t>
  </si>
  <si>
    <t>T7041A</t>
  </si>
  <si>
    <t>5UXCR6C0XLLL76448</t>
  </si>
  <si>
    <t>25176A</t>
  </si>
  <si>
    <t>ATS 2.0L Turbo Luxury</t>
  </si>
  <si>
    <t>$27,203</t>
  </si>
  <si>
    <t>Bergstrom Chevrolet of Madison</t>
  </si>
  <si>
    <t>1345 Applegate Rd Madison</t>
  </si>
  <si>
    <t>Opulent Blue Metallic</t>
  </si>
  <si>
    <t>Light Platinum</t>
  </si>
  <si>
    <t>1G6AH1RX5F0125297</t>
  </si>
  <si>
    <t>D4209</t>
  </si>
  <si>
    <t>Janesville Nissan</t>
  </si>
  <si>
    <t>2627 Morse St Janesville</t>
  </si>
  <si>
    <t>3FA6P0T95LR150213</t>
  </si>
  <si>
    <t>P28563</t>
  </si>
  <si>
    <t>Cadillac of Naperville</t>
  </si>
  <si>
    <t>1507 W. Ogden Ave. Naperville</t>
  </si>
  <si>
    <t>1GYKNDRS1KZ272636</t>
  </si>
  <si>
    <t>22108A</t>
  </si>
  <si>
    <t>LaCrosse Premium 1</t>
  </si>
  <si>
    <t>Joseph</t>
  </si>
  <si>
    <t>Wheaton</t>
  </si>
  <si>
    <t>304.0HP 3.6L V6 Cylinder Engine Gasoline Fuel</t>
  </si>
  <si>
    <t>1G4GF5G32EF102989</t>
  </si>
  <si>
    <t>Toyota of Fox Lake</t>
  </si>
  <si>
    <t>75 S</t>
  </si>
  <si>
    <t>US-12</t>
  </si>
  <si>
    <t>Fox</t>
  </si>
  <si>
    <t>JTJAM7BX1M5283767</t>
  </si>
  <si>
    <t>P1538B</t>
  </si>
  <si>
    <t>$79,950</t>
  </si>
  <si>
    <t>Zone Motors</t>
  </si>
  <si>
    <t>525 W Fullerton Ave Addison</t>
  </si>
  <si>
    <t>Pearl White Multi-Coat</t>
  </si>
  <si>
    <t>White/Black</t>
  </si>
  <si>
    <t>5YJYGDEF4MF293332</t>
  </si>
  <si>
    <t>D342</t>
  </si>
  <si>
    <t>Mercedes-Benz of South Mississippi</t>
  </si>
  <si>
    <t>11619 Bobby Eleuterius Blvd D'Iberville</t>
  </si>
  <si>
    <t>WDDWK8DB2KF801758</t>
  </si>
  <si>
    <t>MB113233A</t>
  </si>
  <si>
    <t>1C6SRFJT3KN544483</t>
  </si>
  <si>
    <t>$41,489</t>
  </si>
  <si>
    <t>W1N0G8EB9LF851826</t>
  </si>
  <si>
    <t>PLF851826</t>
  </si>
  <si>
    <t>$43,546</t>
  </si>
  <si>
    <t>Royal Automotive</t>
  </si>
  <si>
    <t>3010 Columbiana Rd Birmingham</t>
  </si>
  <si>
    <t>5FNYF5H54NB010151</t>
  </si>
  <si>
    <t>WX444A</t>
  </si>
  <si>
    <t>Ceramic White</t>
  </si>
  <si>
    <t>2LMPJ8KP5LBL19191</t>
  </si>
  <si>
    <t>Z888222A</t>
  </si>
  <si>
    <t>$40,490</t>
  </si>
  <si>
    <t>ALM Kia South</t>
  </si>
  <si>
    <t>4310 Jonesboro Rd Union City</t>
  </si>
  <si>
    <t>WBAJE5C52KWW12952</t>
  </si>
  <si>
    <t>KWW12952</t>
  </si>
  <si>
    <t>$30,950</t>
  </si>
  <si>
    <t>2FMPK4J97KBC19161</t>
  </si>
  <si>
    <t>WBA5R1C53KFH11488</t>
  </si>
  <si>
    <t>NBDS210268A</t>
  </si>
  <si>
    <t>$96,900</t>
  </si>
  <si>
    <t>4JGFB6BB5MA575521</t>
  </si>
  <si>
    <t>NBD220929A</t>
  </si>
  <si>
    <t>Ranger XLT</t>
  </si>
  <si>
    <t>$37,757</t>
  </si>
  <si>
    <t>Toyota West Ohio</t>
  </si>
  <si>
    <t>1500 Automall Drive Columbus</t>
  </si>
  <si>
    <t>1FTER4FH0LLA76319</t>
  </si>
  <si>
    <t>TLLA76319</t>
  </si>
  <si>
    <t>$47,293</t>
  </si>
  <si>
    <t>1C6SRFJT6LN193831</t>
  </si>
  <si>
    <t>220759P</t>
  </si>
  <si>
    <t>$32,296</t>
  </si>
  <si>
    <t>5TDJKRFH9GS243703</t>
  </si>
  <si>
    <t>NS559185B</t>
  </si>
  <si>
    <t>JTs Dodgeland of Columbia Dodge RAM</t>
  </si>
  <si>
    <t>190 Greystone Blvd Columbia</t>
  </si>
  <si>
    <t>2C3CCAEG1LH137291</t>
  </si>
  <si>
    <t>P6142</t>
  </si>
  <si>
    <t>South Hills Kia</t>
  </si>
  <si>
    <t>3644 Washington Rd Canonsburg</t>
  </si>
  <si>
    <t>2HGFC2F61KH557671</t>
  </si>
  <si>
    <t>AP16629</t>
  </si>
  <si>
    <t>2LMPJ8L92KBL16800</t>
  </si>
  <si>
    <t>$48,421</t>
  </si>
  <si>
    <t>#1 Cochran Ford</t>
  </si>
  <si>
    <t>110 Route 908 Bldg 1 Natrona Heights</t>
  </si>
  <si>
    <t>1C6SRFJT8LN189487</t>
  </si>
  <si>
    <t>$71,896</t>
  </si>
  <si>
    <t>Bowser Chevrolet Monroeville</t>
  </si>
  <si>
    <t>1600 Golden Mile HWY Monroeville</t>
  </si>
  <si>
    <t>1GNSKRKD2MR488139</t>
  </si>
  <si>
    <t>P1222A</t>
  </si>
  <si>
    <t>$23,492</t>
  </si>
  <si>
    <t>AutoNation Lincoln Orange Park</t>
  </si>
  <si>
    <t>7700 Blanding Blvd Jacksonville</t>
  </si>
  <si>
    <t>1FM5K7F84GGA99294</t>
  </si>
  <si>
    <t>GGA99294</t>
  </si>
  <si>
    <t>1C4SDJCT7LC155222</t>
  </si>
  <si>
    <t>LC155222P</t>
  </si>
  <si>
    <t>Sheehy Nissan of Manassas</t>
  </si>
  <si>
    <t>9010 Liberia Ave Manassas</t>
  </si>
  <si>
    <t>SJKCH5CR1HA022413</t>
  </si>
  <si>
    <t>DA2267B</t>
  </si>
  <si>
    <t>Model 3 Mid Range</t>
  </si>
  <si>
    <t>5YJ3E1EA1JF156640</t>
  </si>
  <si>
    <t>P12390A</t>
  </si>
  <si>
    <t>Rover Discovery Landmark</t>
  </si>
  <si>
    <t>SALRU2RV4L2414745</t>
  </si>
  <si>
    <t>$24,798</t>
  </si>
  <si>
    <t>Matthews Hyundai of Syracuse</t>
  </si>
  <si>
    <t>2601 Erie Blvd E Syracuse</t>
  </si>
  <si>
    <t>KL4CJESB9KB872331</t>
  </si>
  <si>
    <t>EU346J</t>
  </si>
  <si>
    <t>Holman Honda of Ft. Lauderdale</t>
  </si>
  <si>
    <t>12 E Sunrise Blvd Fort Lauderdale</t>
  </si>
  <si>
    <t>2HKRW1H80KH509064</t>
  </si>
  <si>
    <t>KH509064</t>
  </si>
  <si>
    <t>5UXCR6C07L9C57174</t>
  </si>
  <si>
    <t>Preferred Auto Sales</t>
  </si>
  <si>
    <t>655 Pennsylvania Ave Elizabeth</t>
  </si>
  <si>
    <t>2FMPK4K94KBB91835</t>
  </si>
  <si>
    <t>KBB91835</t>
  </si>
  <si>
    <t>Greenwich Honda</t>
  </si>
  <si>
    <t>289 Mason St Greenwich</t>
  </si>
  <si>
    <t>5FNYF6H51KB085116</t>
  </si>
  <si>
    <t>$44,988</t>
  </si>
  <si>
    <t>Habberstad BMW of Huntington</t>
  </si>
  <si>
    <t>945 East Jericho Turnpike Huntington Station</t>
  </si>
  <si>
    <t>5UXTY5C06LLT32492</t>
  </si>
  <si>
    <t>BB855</t>
  </si>
  <si>
    <t>$32,414</t>
  </si>
  <si>
    <t>Berlin City Honda of Portland</t>
  </si>
  <si>
    <t>255 Maine Mall Rd South Portland</t>
  </si>
  <si>
    <t>04106</t>
  </si>
  <si>
    <t>2HKRW2H54KH626206</t>
  </si>
  <si>
    <t>HH142029A</t>
  </si>
  <si>
    <t>WAUABAF41MA043631</t>
  </si>
  <si>
    <t>LU9887</t>
  </si>
  <si>
    <t>5FNYF6H05GB064815</t>
  </si>
  <si>
    <t>GB064815</t>
  </si>
  <si>
    <t>WBA5U7C00LFH82199</t>
  </si>
  <si>
    <t>LFH82199P</t>
  </si>
  <si>
    <t>$38,455</t>
  </si>
  <si>
    <t>JTHBZ1B18K2003826</t>
  </si>
  <si>
    <t>K2003826</t>
  </si>
  <si>
    <t>Land Rover Rocklin</t>
  </si>
  <si>
    <t>4545 Granite Dr Rocklin</t>
  </si>
  <si>
    <t>1C6SRFJT7MN799169</t>
  </si>
  <si>
    <t>J85U</t>
  </si>
  <si>
    <t>$97,737</t>
  </si>
  <si>
    <t>5YJXCDE25LF261654</t>
  </si>
  <si>
    <t>B35851D</t>
  </si>
  <si>
    <t>$40,510</t>
  </si>
  <si>
    <t>5UXTR9C55KLP95965</t>
  </si>
  <si>
    <t>Lithia Chrysler Jeep Dodge of Medford</t>
  </si>
  <si>
    <t>4540 Grumman Dr Medford</t>
  </si>
  <si>
    <t>Granite Pearl</t>
  </si>
  <si>
    <t>3C4PDDAG2JT336064</t>
  </si>
  <si>
    <t>336064A</t>
  </si>
  <si>
    <t>$15,499</t>
  </si>
  <si>
    <t>5UXWX9C54D0A21782</t>
  </si>
  <si>
    <t>TD0A21782</t>
  </si>
  <si>
    <t>$49,275</t>
  </si>
  <si>
    <t>Vernon Auto Group</t>
  </si>
  <si>
    <t>3701 US-287 Vernon</t>
  </si>
  <si>
    <t>Shale / Cocoa</t>
  </si>
  <si>
    <t>1GYS4BKJ2HR174197</t>
  </si>
  <si>
    <t>D8606A</t>
  </si>
  <si>
    <t>Granbury Nissan</t>
  </si>
  <si>
    <t>4601 E Hwy 377 Granbury</t>
  </si>
  <si>
    <t>1N4BL4CV6MN349659</t>
  </si>
  <si>
    <t>UN349659</t>
  </si>
  <si>
    <t>5N1DL0MN1KC557513</t>
  </si>
  <si>
    <t>5144685A</t>
  </si>
  <si>
    <t>$28,357</t>
  </si>
  <si>
    <t>Sunset Drift Chromaflair</t>
  </si>
  <si>
    <t>1N4BL4CV9MN355469</t>
  </si>
  <si>
    <t>MN355469</t>
  </si>
  <si>
    <t>Expedition Platinum</t>
  </si>
  <si>
    <t>1FMJU1LT1KEA68684</t>
  </si>
  <si>
    <t>NEA03245A</t>
  </si>
  <si>
    <t>$36,501</t>
  </si>
  <si>
    <t>5N1DL0MN7KC528775</t>
  </si>
  <si>
    <t>$54,500</t>
  </si>
  <si>
    <t>W1N0G8EB5MV277412</t>
  </si>
  <si>
    <t>U458760A</t>
  </si>
  <si>
    <t>$67,997</t>
  </si>
  <si>
    <t>SALYJ2EU4MA308031</t>
  </si>
  <si>
    <t>MA308031</t>
  </si>
  <si>
    <t>$27,985</t>
  </si>
  <si>
    <t>4.8L V8 32V GDI DOHC</t>
  </si>
  <si>
    <t>WP1AB2A2XCLA41635</t>
  </si>
  <si>
    <t>CLA41635</t>
  </si>
  <si>
    <t>4JGDA5JB1GA682818</t>
  </si>
  <si>
    <t>KBB7872</t>
  </si>
  <si>
    <t>$45,923</t>
  </si>
  <si>
    <t>Woodhouse Chrysler Dodge Jeep RAM</t>
  </si>
  <si>
    <t>2171 South Hwy 30 Blair</t>
  </si>
  <si>
    <t>5TDHZRBH1MS133921</t>
  </si>
  <si>
    <t>C220090A</t>
  </si>
  <si>
    <t>Extreme Autoplex LLC</t>
  </si>
  <si>
    <t>16227 Stuebner Airline Rd Spring</t>
  </si>
  <si>
    <t>5UXTY3C03M9H22844</t>
  </si>
  <si>
    <t>N9H22844</t>
  </si>
  <si>
    <t>$33,984</t>
  </si>
  <si>
    <t>AutoNation Chevrolet Gulf Freeway</t>
  </si>
  <si>
    <t>13800 Gulf Fwy Houston</t>
  </si>
  <si>
    <t>4T1G11AK6MU544224</t>
  </si>
  <si>
    <t>MU544224</t>
  </si>
  <si>
    <t>Abyss Gray Metallic</t>
  </si>
  <si>
    <t>1FTEW1EP7KFC46463</t>
  </si>
  <si>
    <t>4C46463</t>
  </si>
  <si>
    <t>Mazda3 Premium Plus</t>
  </si>
  <si>
    <t>$35,288</t>
  </si>
  <si>
    <t>JM1BPBNY5M1312751</t>
  </si>
  <si>
    <t>2P23955</t>
  </si>
  <si>
    <t>Walser Polar Mazda</t>
  </si>
  <si>
    <t>4095 Hwy 61 N White Bear Lake</t>
  </si>
  <si>
    <t>JM3TCBCYXK0336105</t>
  </si>
  <si>
    <t>23AH628L</t>
  </si>
  <si>
    <t>$4,498</t>
  </si>
  <si>
    <t>YV4CZ982671388592</t>
  </si>
  <si>
    <t>$32,164</t>
  </si>
  <si>
    <t>JTJBARBZ9G2064524</t>
  </si>
  <si>
    <t>P6836</t>
  </si>
  <si>
    <t>$45,444</t>
  </si>
  <si>
    <t>1C4HJXDG1MW693969</t>
  </si>
  <si>
    <t>BP1059</t>
  </si>
  <si>
    <t>Arteon 2.0T SE R-Line</t>
  </si>
  <si>
    <t>$35,690</t>
  </si>
  <si>
    <t>City Volkswagen of Chicago</t>
  </si>
  <si>
    <t>5330 W. Irving Park Road Chicago</t>
  </si>
  <si>
    <t>Titan Black / Moonrock Gray</t>
  </si>
  <si>
    <t>WVWFR7AN4KE027937</t>
  </si>
  <si>
    <t>CZ1844</t>
  </si>
  <si>
    <t>5N1DL0MMXKC554732</t>
  </si>
  <si>
    <t>IN0733A</t>
  </si>
  <si>
    <t>$31,486</t>
  </si>
  <si>
    <t>1C4RJFBG2JC324388</t>
  </si>
  <si>
    <t>CHY22138B</t>
  </si>
  <si>
    <t>$42,991</t>
  </si>
  <si>
    <t>Lexus of Mobile</t>
  </si>
  <si>
    <t>3040 Government Blvd. Mobile</t>
  </si>
  <si>
    <t>JTJAARBZ2L5001477</t>
  </si>
  <si>
    <t>L22090</t>
  </si>
  <si>
    <t>Atlas 3.6L SEL</t>
  </si>
  <si>
    <t>Hiley Automotive Group</t>
  </si>
  <si>
    <t>6944 HWY 72 W Huntsville</t>
  </si>
  <si>
    <t>8-Speed Automatic with Tiptronic</t>
  </si>
  <si>
    <t>1V2BR2CA4MC517934</t>
  </si>
  <si>
    <t>W355</t>
  </si>
  <si>
    <t>$38,802</t>
  </si>
  <si>
    <t>Lockhart Cadillac - South</t>
  </si>
  <si>
    <t>1287 US 31 South Greenwood</t>
  </si>
  <si>
    <t>1GYKNDRS0KZ201492</t>
  </si>
  <si>
    <t>22S523</t>
  </si>
  <si>
    <t>$26,988</t>
  </si>
  <si>
    <t>Tom O'Brien Chrysler Jeep Dodge Ram - Indianapolis</t>
  </si>
  <si>
    <t>4630 E 96th St Indianapolis</t>
  </si>
  <si>
    <t>KL4CJESB3KB802355</t>
  </si>
  <si>
    <t>P0053</t>
  </si>
  <si>
    <t>7FARW2H56KE010669</t>
  </si>
  <si>
    <t>HT489A</t>
  </si>
  <si>
    <t>Traverse RS</t>
  </si>
  <si>
    <t>$39,347</t>
  </si>
  <si>
    <t>Kelley Chevrolet</t>
  </si>
  <si>
    <t>5220 Value Dr Fort Wayne</t>
  </si>
  <si>
    <t>1GNEVJKW9KJ239730</t>
  </si>
  <si>
    <t>3X44921</t>
  </si>
  <si>
    <t>Encore GX Select</t>
  </si>
  <si>
    <t>Whisper Beige</t>
  </si>
  <si>
    <t>1.3L I3 12V GDI DOHC Turbo</t>
  </si>
  <si>
    <t>KL4MMDSL2MB166531</t>
  </si>
  <si>
    <t>2B40292B</t>
  </si>
  <si>
    <t>$24,996</t>
  </si>
  <si>
    <t>Estoril Blue Metallic</t>
  </si>
  <si>
    <t>WBXHT3C31H5F72748</t>
  </si>
  <si>
    <t>H5F72748</t>
  </si>
  <si>
    <t>58ABZ1B16KU012423</t>
  </si>
  <si>
    <t>A2153P</t>
  </si>
  <si>
    <t>SALYL2EX6KA216467</t>
  </si>
  <si>
    <t>$30,610</t>
  </si>
  <si>
    <t>1GKKNLLS6KZ278946</t>
  </si>
  <si>
    <t>5NPD84LF0HH007577</t>
  </si>
  <si>
    <t>Dean Sellers Ford</t>
  </si>
  <si>
    <t>2600 West Maple Troy</t>
  </si>
  <si>
    <t>2LMPJ8L96KBL32501</t>
  </si>
  <si>
    <t>KBL32501</t>
  </si>
  <si>
    <t>The Motor Collection</t>
  </si>
  <si>
    <t>734 Garden Rd Columbus</t>
  </si>
  <si>
    <t>WA1LFAFP8EA014262</t>
  </si>
  <si>
    <t>$27,643</t>
  </si>
  <si>
    <t>Elder Ford of Troy</t>
  </si>
  <si>
    <t>777 John R Rd Troy</t>
  </si>
  <si>
    <t>2FMHK6C85KBA08898</t>
  </si>
  <si>
    <t>FKBA08898</t>
  </si>
  <si>
    <t>Drive Direct</t>
  </si>
  <si>
    <t>2361 Morse Rd. Columbus</t>
  </si>
  <si>
    <t>1FM5K7DH4HGC44726</t>
  </si>
  <si>
    <t>HGC44726</t>
  </si>
  <si>
    <t>Forester 2.5X</t>
  </si>
  <si>
    <t>O'Steen Volkswagen / Subaru of Valdosta</t>
  </si>
  <si>
    <t>4140 N Valdosta Rd Valdosta</t>
  </si>
  <si>
    <t>JF2SHBBC1CH417722</t>
  </si>
  <si>
    <t>S3731A</t>
  </si>
  <si>
    <t>$41,697</t>
  </si>
  <si>
    <t>1C4RJFAG1KC625673</t>
  </si>
  <si>
    <t>DPS15650</t>
  </si>
  <si>
    <t>W1N4N4GB6MJ190333</t>
  </si>
  <si>
    <t>MJ190333LR</t>
  </si>
  <si>
    <t>5FNYF5H95GB020550</t>
  </si>
  <si>
    <t>826WB</t>
  </si>
  <si>
    <t>$35,956</t>
  </si>
  <si>
    <t>2C3CCABG3MH620190</t>
  </si>
  <si>
    <t>MH620190</t>
  </si>
  <si>
    <t>$27,903</t>
  </si>
  <si>
    <t>Keffer Kia</t>
  </si>
  <si>
    <t>271 W Plaza Dr Mooresville</t>
  </si>
  <si>
    <t>KNDPM3AC5L7791134</t>
  </si>
  <si>
    <t>T28096A</t>
  </si>
  <si>
    <t>$44,895</t>
  </si>
  <si>
    <t>1GKS2BKC1LR271790</t>
  </si>
  <si>
    <t>P9340</t>
  </si>
  <si>
    <t>Friendly Chevrolet-Buick</t>
  </si>
  <si>
    <t>2307 Us Highway 52 N Albemarle</t>
  </si>
  <si>
    <t>Engine: 5.7L V8 DOHC 32V w/i-Force -inc: acoustic control induct</t>
  </si>
  <si>
    <t>5TFDY5F11LX919184</t>
  </si>
  <si>
    <t>760260B</t>
  </si>
  <si>
    <t>Q3 2.0T Premium Plus</t>
  </si>
  <si>
    <t>WA1BFCFS4GR005476</t>
  </si>
  <si>
    <t>GR005476</t>
  </si>
  <si>
    <t>IS-F Base</t>
  </si>
  <si>
    <t>Mint Auto Sales</t>
  </si>
  <si>
    <t>6036 Orange Blossom Trail Orlando</t>
  </si>
  <si>
    <t>JTHBP5C29B5008147</t>
  </si>
  <si>
    <t>ANDRES</t>
  </si>
  <si>
    <t>Centreville</t>
  </si>
  <si>
    <t>295.0HP 3.5L V6 Cylinder Engine Gasoline Fuel</t>
  </si>
  <si>
    <t>5TDHZRBH6MS551164</t>
  </si>
  <si>
    <t>Rogue Platinum</t>
  </si>
  <si>
    <t>JN8AT3DD5MW311764</t>
  </si>
  <si>
    <t>Jim McKay Chevrolet</t>
  </si>
  <si>
    <t>3509 University Dr Fairfax</t>
  </si>
  <si>
    <t>1FTEW1EF8HFC84641</t>
  </si>
  <si>
    <t>SP1819</t>
  </si>
  <si>
    <t>5J6RW2H87HL009522</t>
  </si>
  <si>
    <t>MP009522</t>
  </si>
  <si>
    <t>$63,900</t>
  </si>
  <si>
    <t>Alexandria VW</t>
  </si>
  <si>
    <t>107 W Glebe Rd Alexandria</t>
  </si>
  <si>
    <t>Misano Red Pearl Effect</t>
  </si>
  <si>
    <t>WUABWCF56KA901014</t>
  </si>
  <si>
    <t>W24835</t>
  </si>
  <si>
    <t>5FNRL5H93GB072496</t>
  </si>
  <si>
    <t>HGE072496</t>
  </si>
  <si>
    <t>5N1DL0MM2KC548651</t>
  </si>
  <si>
    <t>$17,526</t>
  </si>
  <si>
    <t>Heritage Volkswagen Catonsville</t>
  </si>
  <si>
    <t>ML32F4FJ5LHF05140</t>
  </si>
  <si>
    <t>5VP05140</t>
  </si>
  <si>
    <t>Bob Bell Ford Hyundai</t>
  </si>
  <si>
    <t>7125 Ritchie Hwy Glen Burnie</t>
  </si>
  <si>
    <t>5N1DR2CM6LC595887</t>
  </si>
  <si>
    <t>225607A</t>
  </si>
  <si>
    <t>Sheehy Nissan of Glen Burnie</t>
  </si>
  <si>
    <t>7232 Ritchie Hwy Glen Burnie</t>
  </si>
  <si>
    <t>1C4RJFBG3JC128976</t>
  </si>
  <si>
    <t>EZ10204</t>
  </si>
  <si>
    <t>Q70 3.7X</t>
  </si>
  <si>
    <t>Sheehy INFINITI of Annapolis</t>
  </si>
  <si>
    <t>123 Ferguson Rd Annapolis</t>
  </si>
  <si>
    <t>JN1BY1ARXGM271092</t>
  </si>
  <si>
    <t>RP6347A</t>
  </si>
  <si>
    <t>AutoNation Cadillac West Palm Beach</t>
  </si>
  <si>
    <t>2101 45th St West Palm Beach</t>
  </si>
  <si>
    <t>1GYFZDR48LF011238</t>
  </si>
  <si>
    <t>LF011238</t>
  </si>
  <si>
    <t>$26,145</t>
  </si>
  <si>
    <t>Driver's Village</t>
  </si>
  <si>
    <t>5885 E Circle Dr Cicero</t>
  </si>
  <si>
    <t>KNDPMCAC4L7629723</t>
  </si>
  <si>
    <t>P208Q5742</t>
  </si>
  <si>
    <t>1GYFZCR45KF186832</t>
  </si>
  <si>
    <t>WDCTG4GB9KU010815</t>
  </si>
  <si>
    <t>KU010815L</t>
  </si>
  <si>
    <t>Q3 S line Premium Plus</t>
  </si>
  <si>
    <t>Pulse Orange</t>
  </si>
  <si>
    <t>Intercooled Turbo Regular Unleaded I-4 2.0 L/121</t>
  </si>
  <si>
    <t>WA1EECF39L1122200</t>
  </si>
  <si>
    <t>P17438</t>
  </si>
  <si>
    <t>Legacy 2.5i Limited</t>
  </si>
  <si>
    <t>$20,999</t>
  </si>
  <si>
    <t>4S3BNAN69H3066313</t>
  </si>
  <si>
    <t>223214B</t>
  </si>
  <si>
    <t>Granite Auto Sales LLC</t>
  </si>
  <si>
    <t>1763 Rt. 9 Spofford</t>
  </si>
  <si>
    <t>03462</t>
  </si>
  <si>
    <t>5UXKR0C55G0P27102</t>
  </si>
  <si>
    <t>New England Automax - Marlborough</t>
  </si>
  <si>
    <t>400 Maple St. Rt. 85 Marlborough</t>
  </si>
  <si>
    <t>01752</t>
  </si>
  <si>
    <t>5J8YD4H54KL030376</t>
  </si>
  <si>
    <t>030376</t>
  </si>
  <si>
    <t>$27,490</t>
  </si>
  <si>
    <t>2FMPK4J96LBA55323</t>
  </si>
  <si>
    <t>71930R</t>
  </si>
  <si>
    <t>$29,876</t>
  </si>
  <si>
    <t>Kelly Volkswagen</t>
  </si>
  <si>
    <t>72 Andover St Danvers</t>
  </si>
  <si>
    <t>3VV0B7AX8MM019611</t>
  </si>
  <si>
    <t>VD3042</t>
  </si>
  <si>
    <t>WA1BNAFY1K2080228</t>
  </si>
  <si>
    <t>TK2080228</t>
  </si>
  <si>
    <t>3KPF24AD9KE118605</t>
  </si>
  <si>
    <t>$61,887</t>
  </si>
  <si>
    <t>Audi Ontario</t>
  </si>
  <si>
    <t>2272 Inland Empire Blvd Ontario</t>
  </si>
  <si>
    <t>WA1BVAF10KD009075</t>
  </si>
  <si>
    <t>32257UK</t>
  </si>
  <si>
    <t>2C3CDXGJ9MH516551</t>
  </si>
  <si>
    <t>KL4CJCSB0LB059823</t>
  </si>
  <si>
    <t>5YJYGDEE0LF016943</t>
  </si>
  <si>
    <t>LF016943A</t>
  </si>
  <si>
    <t>$31,834</t>
  </si>
  <si>
    <t>WBXHT3C51K3H36665</t>
  </si>
  <si>
    <t>$28,794</t>
  </si>
  <si>
    <t>Acura of Peoria</t>
  </si>
  <si>
    <t>9190 W Bell Rd. Peoria</t>
  </si>
  <si>
    <t>1FM5K7D88JGC73118</t>
  </si>
  <si>
    <t>Lunde's Peoria Volkswagen</t>
  </si>
  <si>
    <t>8801 W Bell Rd Peoria</t>
  </si>
  <si>
    <t>1V24C2CA5LC202858</t>
  </si>
  <si>
    <t>VW4738P</t>
  </si>
  <si>
    <t>4S3GTAD68L3708929</t>
  </si>
  <si>
    <t>L3708929</t>
  </si>
  <si>
    <t>$26,949</t>
  </si>
  <si>
    <t>KM8J2CA40LU210480</t>
  </si>
  <si>
    <t>LU210480</t>
  </si>
  <si>
    <t>$80,990</t>
  </si>
  <si>
    <t>Murdock Chevrolet</t>
  </si>
  <si>
    <t>2375 S 625 W Woods Cross</t>
  </si>
  <si>
    <t>3.0L I6 24V DDI DOHC Turbo Diesel</t>
  </si>
  <si>
    <t>1GNSKEKT1MR396133</t>
  </si>
  <si>
    <t>K85881CV</t>
  </si>
  <si>
    <t>$48,841</t>
  </si>
  <si>
    <t>Cowboy Dodge Chrysler Jeep RAM</t>
  </si>
  <si>
    <t>1121 East Lincoln Way Cheyenne</t>
  </si>
  <si>
    <t>WY</t>
  </si>
  <si>
    <t>1C4RJFBG0MC536808</t>
  </si>
  <si>
    <t>RL8</t>
  </si>
  <si>
    <t>Renegade Altitude</t>
  </si>
  <si>
    <t>$23,599</t>
  </si>
  <si>
    <t>Hypergreen Clearcoat</t>
  </si>
  <si>
    <t>ZACCJBBB1JPH10251</t>
  </si>
  <si>
    <t>JPH10251</t>
  </si>
  <si>
    <t>Lexus of Seattle</t>
  </si>
  <si>
    <t>20300 WA-99 Lynnwood</t>
  </si>
  <si>
    <t>JTJBM7FX5K5228296</t>
  </si>
  <si>
    <t>K5228296</t>
  </si>
  <si>
    <t>City Motor Company</t>
  </si>
  <si>
    <t>3900 10th Ave S Great Falls</t>
  </si>
  <si>
    <t>MT</t>
  </si>
  <si>
    <t>1GNSKBKC4HR290733</t>
  </si>
  <si>
    <t>2834X</t>
  </si>
  <si>
    <t>3MW5R1J0XM8B83111</t>
  </si>
  <si>
    <t>M8B83111A</t>
  </si>
  <si>
    <t>$47,889</t>
  </si>
  <si>
    <t>Toyota of Fort Worth</t>
  </si>
  <si>
    <t>9001 Camp Bowie West Fort Worth</t>
  </si>
  <si>
    <t>5TFDY5F10MX987882</t>
  </si>
  <si>
    <t>WMX987882</t>
  </si>
  <si>
    <t>$27,898</t>
  </si>
  <si>
    <t>AutoNation Ford Burleson</t>
  </si>
  <si>
    <t>850 N Burleson Blvd Burleson</t>
  </si>
  <si>
    <t>1C4PJLLB0LD535756</t>
  </si>
  <si>
    <t>LD535756</t>
  </si>
  <si>
    <t>$52,000</t>
  </si>
  <si>
    <t>KM8R7DHE5MU269714</t>
  </si>
  <si>
    <t>LEW69714</t>
  </si>
  <si>
    <t>$39,212</t>
  </si>
  <si>
    <t>2HKRW1H86MH422112</t>
  </si>
  <si>
    <t>MH422112</t>
  </si>
  <si>
    <t>$92,687</t>
  </si>
  <si>
    <t>Barcelona Blue Metallic</t>
  </si>
  <si>
    <t>WBAFY4C53KBX29647</t>
  </si>
  <si>
    <t>Covert Cadillac</t>
  </si>
  <si>
    <t>Gas V6 3.6L/222.6</t>
  </si>
  <si>
    <t>1GYKNCRS3JZ187063</t>
  </si>
  <si>
    <t>P6011</t>
  </si>
  <si>
    <t>$24,899</t>
  </si>
  <si>
    <t>3GNAXUEV7LS580556</t>
  </si>
  <si>
    <t>CH11997</t>
  </si>
  <si>
    <t>$28,980</t>
  </si>
  <si>
    <t>Granite Clearcoat Metallic</t>
  </si>
  <si>
    <t>1C4RDHDG9HC838684</t>
  </si>
  <si>
    <t>C38756A</t>
  </si>
  <si>
    <t>Palomino Motors</t>
  </si>
  <si>
    <t>7021 John Carpenter Freeway. Dallas</t>
  </si>
  <si>
    <t>W1N0G8DB7MV282287</t>
  </si>
  <si>
    <t>$162,990</t>
  </si>
  <si>
    <t>Extreme Sportcars, Inc.</t>
  </si>
  <si>
    <t>15001 E Bellwood Parkway Addison</t>
  </si>
  <si>
    <t>WP0AD2A90HS167105</t>
  </si>
  <si>
    <t>3MW5R1J06L8B14575</t>
  </si>
  <si>
    <t>423516B</t>
  </si>
  <si>
    <t>Passport Motors</t>
  </si>
  <si>
    <t>3953 N. Central Expressway Plano</t>
  </si>
  <si>
    <t>WBA5R1C53KAK11339</t>
  </si>
  <si>
    <t>PM1339</t>
  </si>
  <si>
    <t>Town &amp; Country Touring-L</t>
  </si>
  <si>
    <t>$11,404</t>
  </si>
  <si>
    <t>Jay Wolfe Acura of Overland Park</t>
  </si>
  <si>
    <t>7727 E Frontage Rd. Overland Park</t>
  </si>
  <si>
    <t>Stone White</t>
  </si>
  <si>
    <t>Black / Light Graystone</t>
  </si>
  <si>
    <t>2C4RC1CG4DR630886</t>
  </si>
  <si>
    <t>K02464B</t>
  </si>
  <si>
    <t>$64,986</t>
  </si>
  <si>
    <t>JN8AZ2AF4M9717743</t>
  </si>
  <si>
    <t>5143468A</t>
  </si>
  <si>
    <t>$31,847</t>
  </si>
  <si>
    <t>Clay Maxey Ford of Berryville</t>
  </si>
  <si>
    <t>706 W Trimble Ave Berryville</t>
  </si>
  <si>
    <t>5N1AT2MT9LC703235</t>
  </si>
  <si>
    <t>C703235</t>
  </si>
  <si>
    <t>4Runner TRD Off Road</t>
  </si>
  <si>
    <t>$44,454</t>
  </si>
  <si>
    <t>JTEBU5JR4K5657098</t>
  </si>
  <si>
    <t>5J6RW2H83KL032268</t>
  </si>
  <si>
    <t>221436A</t>
  </si>
  <si>
    <t>Kunes Nissan of Davenport</t>
  </si>
  <si>
    <t>3750 N Harrison St Davenport</t>
  </si>
  <si>
    <t>1C4RJFBG0HC734505</t>
  </si>
  <si>
    <t>36X156</t>
  </si>
  <si>
    <t>Zimmerman Honda</t>
  </si>
  <si>
    <t>7030 44th Avenue Moline</t>
  </si>
  <si>
    <t>Urban Titanium Metallic</t>
  </si>
  <si>
    <t>5J6RM4H90GL022668</t>
  </si>
  <si>
    <t>N895A</t>
  </si>
  <si>
    <t>Passat 2.0T S</t>
  </si>
  <si>
    <t>$22,896</t>
  </si>
  <si>
    <t>1VWAA7A30JC028302</t>
  </si>
  <si>
    <t>95273V</t>
  </si>
  <si>
    <t>$57,977</t>
  </si>
  <si>
    <t>WAUV2BF27KN061918</t>
  </si>
  <si>
    <t>17035P</t>
  </si>
  <si>
    <t>Lombard Toyota</t>
  </si>
  <si>
    <t>725 W Roosevelt Rd Lombard</t>
  </si>
  <si>
    <t>5TFAW5F12GX531296</t>
  </si>
  <si>
    <t>89936A</t>
  </si>
  <si>
    <t>58ABZ1B1XKU007063</t>
  </si>
  <si>
    <t>Soul Base</t>
  </si>
  <si>
    <t>$16,570</t>
  </si>
  <si>
    <t>Advantage Chevrolet of Bridgeview</t>
  </si>
  <si>
    <t>8200 S Harlem Ave Bridgeview</t>
  </si>
  <si>
    <t>KNDJN2A28G7256647</t>
  </si>
  <si>
    <t>JP1477</t>
  </si>
  <si>
    <t>$109,500</t>
  </si>
  <si>
    <t>1GYS4FKL5MR190817</t>
  </si>
  <si>
    <t>RT2162</t>
  </si>
  <si>
    <t>Wrangler JK Sport</t>
  </si>
  <si>
    <t>Rhino Clearcoat</t>
  </si>
  <si>
    <t>1C4AJWAG3JL869112</t>
  </si>
  <si>
    <t>PF1237P</t>
  </si>
  <si>
    <t>$52,340</t>
  </si>
  <si>
    <t>1GNSCHKCXLR141414</t>
  </si>
  <si>
    <t>N161043A</t>
  </si>
  <si>
    <t>$34,650</t>
  </si>
  <si>
    <t>Oxmoor Mazda</t>
  </si>
  <si>
    <t>7913 Shelbyville Rd Louisville</t>
  </si>
  <si>
    <t>JM3TCACY0K0327388</t>
  </si>
  <si>
    <t>MU7077</t>
  </si>
  <si>
    <t>WAUEAAF49MN011894</t>
  </si>
  <si>
    <t>LR18774</t>
  </si>
  <si>
    <t>$56,988</t>
  </si>
  <si>
    <t>Regular Unleaded V-8 5.7 L/345</t>
  </si>
  <si>
    <t>1C6SRFHT9LN220056</t>
  </si>
  <si>
    <t>XR9099</t>
  </si>
  <si>
    <t>$26,795</t>
  </si>
  <si>
    <t>Suburban Ford of Waterford</t>
  </si>
  <si>
    <t>6975 Highland Road Waterford</t>
  </si>
  <si>
    <t>3GNAXJEVXLS555391</t>
  </si>
  <si>
    <t>221234B</t>
  </si>
  <si>
    <t>$36,929</t>
  </si>
  <si>
    <t>1C4RJFBGXLC235073</t>
  </si>
  <si>
    <t>2572T</t>
  </si>
  <si>
    <t>5NPD74LF3HH210806</t>
  </si>
  <si>
    <t>1GYKNCRS5KZ220436</t>
  </si>
  <si>
    <t>P20294</t>
  </si>
  <si>
    <t>WDD3G4EB2KW011842</t>
  </si>
  <si>
    <t>KW011842</t>
  </si>
  <si>
    <t>$33,739</t>
  </si>
  <si>
    <t>3PCAJ5M17KF102269</t>
  </si>
  <si>
    <t>PKF102269</t>
  </si>
  <si>
    <t>Tropical Ford</t>
  </si>
  <si>
    <t>9900 S Orange Blossom Trail Orlando</t>
  </si>
  <si>
    <t>1FMCU0H65LUA06525</t>
  </si>
  <si>
    <t>NT117A</t>
  </si>
  <si>
    <t>$32,175</t>
  </si>
  <si>
    <t>Paul Brown Chrysler Dodge Jeep RAM Kia</t>
  </si>
  <si>
    <t>1145 E State St Olean</t>
  </si>
  <si>
    <t>1GKKNSLS0KZ174897</t>
  </si>
  <si>
    <t>3375A</t>
  </si>
  <si>
    <t>5UXTR9C57JLD74928</t>
  </si>
  <si>
    <t>5UXTR9C55JLD74507</t>
  </si>
  <si>
    <t>SADFP2FX9L1014200</t>
  </si>
  <si>
    <t>Z14200PX</t>
  </si>
  <si>
    <t>$43,677</t>
  </si>
  <si>
    <t>McGeorge Toyota Certified Sales Center</t>
  </si>
  <si>
    <t>7705 W Broad St Henrico</t>
  </si>
  <si>
    <t>58ADZ1B10MU093544</t>
  </si>
  <si>
    <t>241374A</t>
  </si>
  <si>
    <t>2FMPK4AP0KBC08940</t>
  </si>
  <si>
    <t>PV13523Z</t>
  </si>
  <si>
    <t>Labrador Black Metallic</t>
  </si>
  <si>
    <t>JA4AR3AU9LU017254</t>
  </si>
  <si>
    <t>BA12054</t>
  </si>
  <si>
    <t>5J6RW2H56KA005289</t>
  </si>
  <si>
    <t>MU005289</t>
  </si>
  <si>
    <t>6 speed automatic w/sportmatic</t>
  </si>
  <si>
    <t>5XYPGDA35KG520699</t>
  </si>
  <si>
    <t>TP2389</t>
  </si>
  <si>
    <t>2HKRW2H52KH628553</t>
  </si>
  <si>
    <t>KH628553</t>
  </si>
  <si>
    <t>W1KWF8EB2MR631728</t>
  </si>
  <si>
    <t>JP72864</t>
  </si>
  <si>
    <t>$46,845</t>
  </si>
  <si>
    <t>Toyota of Bowie</t>
  </si>
  <si>
    <t>16700 Governor Bridge Rd Bowie</t>
  </si>
  <si>
    <t>KM8R5DHE5LU136956</t>
  </si>
  <si>
    <t>T110644A</t>
  </si>
  <si>
    <t>$55,498</t>
  </si>
  <si>
    <t>Mercedes-Benz of Hunt Valley</t>
  </si>
  <si>
    <t>9800 York Rd Cockeysville</t>
  </si>
  <si>
    <t>4JGFB4KB3LA140533</t>
  </si>
  <si>
    <t>LA140533</t>
  </si>
  <si>
    <t>Koons Annapolis Toyota</t>
  </si>
  <si>
    <t>1107 West St Annapolis</t>
  </si>
  <si>
    <t>2HKRW5H39KH416233</t>
  </si>
  <si>
    <t>T19261</t>
  </si>
  <si>
    <t>KM8R5DHE9LU128519</t>
  </si>
  <si>
    <t>H72709A</t>
  </si>
  <si>
    <t>$25,554</t>
  </si>
  <si>
    <t>Alan Byer Volvo Cars</t>
  </si>
  <si>
    <t>1230 W Genesee St. Syracuse</t>
  </si>
  <si>
    <t>Kinetic Blue</t>
  </si>
  <si>
    <t>3GNAXUEV9KS563093</t>
  </si>
  <si>
    <t>Z2525</t>
  </si>
  <si>
    <t>1C6HJTAG7ML573826</t>
  </si>
  <si>
    <t>L121808A</t>
  </si>
  <si>
    <t>$36,520</t>
  </si>
  <si>
    <t>WAUABAF49MA029055</t>
  </si>
  <si>
    <t>MA029055R</t>
  </si>
  <si>
    <t>$42,230</t>
  </si>
  <si>
    <t>Outten Chevy of Allentown</t>
  </si>
  <si>
    <t>1701 Tilghman St Allentown</t>
  </si>
  <si>
    <t>5XYP3DHC5LG067235</t>
  </si>
  <si>
    <t>$19,895</t>
  </si>
  <si>
    <t>JTDEPRAEXLJ101318</t>
  </si>
  <si>
    <t>F.C. Kerbeck &amp; Sons</t>
  </si>
  <si>
    <t>100 New Jersey 73 Palmyra</t>
  </si>
  <si>
    <t>08065</t>
  </si>
  <si>
    <t>WBA7F2C52KB240297</t>
  </si>
  <si>
    <t>22M172AJA</t>
  </si>
  <si>
    <t>$44,687</t>
  </si>
  <si>
    <t>Bolles Motors</t>
  </si>
  <si>
    <t>84 West Rd Ellington</t>
  </si>
  <si>
    <t>06029</t>
  </si>
  <si>
    <t>1C4RJFBG3MC534437</t>
  </si>
  <si>
    <t>JM3KFBDM2K1599567</t>
  </si>
  <si>
    <t>1GTU9FEL6KZ409924</t>
  </si>
  <si>
    <t>22335A</t>
  </si>
  <si>
    <t>Audi Norwell</t>
  </si>
  <si>
    <t>59 Pond St Norwell</t>
  </si>
  <si>
    <t>02061</t>
  </si>
  <si>
    <t>2HKRW2H8XLH635164</t>
  </si>
  <si>
    <t>S2488A</t>
  </si>
  <si>
    <t>$50,499</t>
  </si>
  <si>
    <t>JTEBU5JR0K5683830</t>
  </si>
  <si>
    <t>K5683830</t>
  </si>
  <si>
    <t>$47,999</t>
  </si>
  <si>
    <t>WBA5U7C06LFH19009</t>
  </si>
  <si>
    <t>MLFH19009</t>
  </si>
  <si>
    <t>$38,194</t>
  </si>
  <si>
    <t>Chino Hills Ford</t>
  </si>
  <si>
    <t>4480 Chino Hills Pkwy Chino</t>
  </si>
  <si>
    <t>1FMSK7DH2LGC47359</t>
  </si>
  <si>
    <t>PF3901</t>
  </si>
  <si>
    <t>$34,649</t>
  </si>
  <si>
    <t>MVP Cars</t>
  </si>
  <si>
    <t>1930 W. Valley Blvd. Colton</t>
  </si>
  <si>
    <t>2HGFC2F72JH584272</t>
  </si>
  <si>
    <t>B-D456421</t>
  </si>
  <si>
    <t>$27,914</t>
  </si>
  <si>
    <t>BMW of Henderson</t>
  </si>
  <si>
    <t>261 Auto Mall Dr Henderson</t>
  </si>
  <si>
    <t>WDDSJ4EB7KN708572</t>
  </si>
  <si>
    <t>KN708572</t>
  </si>
  <si>
    <t>Platinum Motorcars of Las Vegas - East</t>
  </si>
  <si>
    <t>3497 Boulder Hwy Las Vegas</t>
  </si>
  <si>
    <t>WA1LAAF75HD015726</t>
  </si>
  <si>
    <t>015726</t>
  </si>
  <si>
    <t>$41,488</t>
  </si>
  <si>
    <t>Mercedes-Benz of Modesto</t>
  </si>
  <si>
    <t>3900 McHenry Ave Modesto</t>
  </si>
  <si>
    <t>Titanium Grey</t>
  </si>
  <si>
    <t>WDC4M4HB5LW009906</t>
  </si>
  <si>
    <t>$54,394</t>
  </si>
  <si>
    <t>5UXCR6C57KLL62016</t>
  </si>
  <si>
    <t>KLL62016</t>
  </si>
  <si>
    <t>$56,262</t>
  </si>
  <si>
    <t>One Toyota Of Oakland</t>
  </si>
  <si>
    <t>8181 Oakport St Oakland</t>
  </si>
  <si>
    <t>Midnight Silver</t>
  </si>
  <si>
    <t>5YJ3E1EA0MF998177</t>
  </si>
  <si>
    <t>P11964</t>
  </si>
  <si>
    <t>$40,991</t>
  </si>
  <si>
    <t>Serramonte Ford</t>
  </si>
  <si>
    <t>999 Serramonte Blvd Colma</t>
  </si>
  <si>
    <t>5FNRL6H74KB054750</t>
  </si>
  <si>
    <t>P5069A</t>
  </si>
  <si>
    <t>$29,711</t>
  </si>
  <si>
    <t>Toyota of Surprise</t>
  </si>
  <si>
    <t>13543 N Auto Show Ave Surprise</t>
  </si>
  <si>
    <t>4T1B11HK1KU835839</t>
  </si>
  <si>
    <t>TP2132</t>
  </si>
  <si>
    <t>$31,755</t>
  </si>
  <si>
    <t>Arrowhead Lexus</t>
  </si>
  <si>
    <t>9238 W Bell Rd Peoria</t>
  </si>
  <si>
    <t>2T2ZK1BAXFC150138</t>
  </si>
  <si>
    <t>14023A</t>
  </si>
  <si>
    <t>$29,189</t>
  </si>
  <si>
    <t>2T3H1RFV8LC055210</t>
  </si>
  <si>
    <t>RLC055210</t>
  </si>
  <si>
    <t>$29,444</t>
  </si>
  <si>
    <t>2HKRW6H31KH209499</t>
  </si>
  <si>
    <t>2H21217A</t>
  </si>
  <si>
    <t>$35,842</t>
  </si>
  <si>
    <t>55SWF8EB1KU284923</t>
  </si>
  <si>
    <t>KU284923</t>
  </si>
  <si>
    <t>$29,866</t>
  </si>
  <si>
    <t>BMW of Bellevue</t>
  </si>
  <si>
    <t>11959 Northup Way Bellevue</t>
  </si>
  <si>
    <t>5UXWX9C57H0T09170</t>
  </si>
  <si>
    <t>H0T09170</t>
  </si>
  <si>
    <t>$60,049</t>
  </si>
  <si>
    <t>1FMJU1MT8KEA41853</t>
  </si>
  <si>
    <t>KEA41853</t>
  </si>
  <si>
    <t>$48,334</t>
  </si>
  <si>
    <t>JTEDU5JRXM5228320</t>
  </si>
  <si>
    <t>M5228320</t>
  </si>
  <si>
    <t>$31,490</t>
  </si>
  <si>
    <t>3MW5R1J0XL8B21836</t>
  </si>
  <si>
    <t>L8B21836</t>
  </si>
  <si>
    <t>1C4HJXEN1LW199073</t>
  </si>
  <si>
    <t>RLW199073</t>
  </si>
  <si>
    <t>3VV3B7AX0KM151885</t>
  </si>
  <si>
    <t>MHIP190157</t>
  </si>
  <si>
    <t>$27,912</t>
  </si>
  <si>
    <t>AutoNation Toyota South Austin</t>
  </si>
  <si>
    <t>4800 IH-35 South Austin</t>
  </si>
  <si>
    <t>JN8AT2MT9LW035637</t>
  </si>
  <si>
    <t>LW035637</t>
  </si>
  <si>
    <t>$32,980</t>
  </si>
  <si>
    <t>JN1EV7AP6KM512646</t>
  </si>
  <si>
    <t>WDDJK7DA1DF006408</t>
  </si>
  <si>
    <t>K006408</t>
  </si>
  <si>
    <t>$34,927</t>
  </si>
  <si>
    <t>JF2SKASC1KH490602</t>
  </si>
  <si>
    <t>S068453A</t>
  </si>
  <si>
    <t>Mustang EcoBoost</t>
  </si>
  <si>
    <t>1FA6P8TH8K5194407</t>
  </si>
  <si>
    <t>KBB7871</t>
  </si>
  <si>
    <t>$33,911</t>
  </si>
  <si>
    <t>2FMPK4APXJBB94642</t>
  </si>
  <si>
    <t>B94642</t>
  </si>
  <si>
    <t>$39,124</t>
  </si>
  <si>
    <t>Rusty Wallis Volkswagen</t>
  </si>
  <si>
    <t>12635 Lyndon B Johnson Fwy Garland</t>
  </si>
  <si>
    <t>1V2DC2CA5MC201100</t>
  </si>
  <si>
    <t>RRP9421</t>
  </si>
  <si>
    <t>$34,884</t>
  </si>
  <si>
    <t>58ABK1GG7HU071247</t>
  </si>
  <si>
    <t>PS71247</t>
  </si>
  <si>
    <t>Z4 sDrive35is</t>
  </si>
  <si>
    <t>$49,400</t>
  </si>
  <si>
    <t>WBALM1C50FE634478</t>
  </si>
  <si>
    <t>FE634478</t>
  </si>
  <si>
    <t>Mercedes-Benz of Kansas City</t>
  </si>
  <si>
    <t>13851 Madison Avenue Kansas City</t>
  </si>
  <si>
    <t>WDC0G8EBXLF699783</t>
  </si>
  <si>
    <t>J.O. Williams Ford</t>
  </si>
  <si>
    <t>419 Broadway Ave Gladewater</t>
  </si>
  <si>
    <t>White Gold</t>
  </si>
  <si>
    <t>2FMPK3K8XHBC63423</t>
  </si>
  <si>
    <t>22Z18</t>
  </si>
  <si>
    <t>$23,577</t>
  </si>
  <si>
    <t>Chuck Anderson Ford</t>
  </si>
  <si>
    <t>1910 W Jesse James Rd Excelsior Springs</t>
  </si>
  <si>
    <t>JM1GL1VM8J1326129</t>
  </si>
  <si>
    <t>$58,989</t>
  </si>
  <si>
    <t>Mercedes-Benz of Sugar Land</t>
  </si>
  <si>
    <t>15625 Southwest Fwy Sugar Land</t>
  </si>
  <si>
    <t>WA1AVAF11KD016600</t>
  </si>
  <si>
    <t>T62295</t>
  </si>
  <si>
    <t>$34,001</t>
  </si>
  <si>
    <t>Luther Mankato Honda</t>
  </si>
  <si>
    <t>308 Raintree Rd Mankato</t>
  </si>
  <si>
    <t>2HKRW2H89LH697302</t>
  </si>
  <si>
    <t>PL1177</t>
  </si>
  <si>
    <t>$58,990</t>
  </si>
  <si>
    <t>Sam Leman Ford</t>
  </si>
  <si>
    <t>1508 Morrissey Dr Bloomington</t>
  </si>
  <si>
    <t>Roast</t>
  </si>
  <si>
    <t>5LM5J7XC7MGL16206</t>
  </si>
  <si>
    <t>QBF3588</t>
  </si>
  <si>
    <t>1GNSKNKD7MR150860</t>
  </si>
  <si>
    <t>02T464A</t>
  </si>
  <si>
    <t>5XYP5DHC4LG033491</t>
  </si>
  <si>
    <t>K22205A</t>
  </si>
  <si>
    <t>$39,591</t>
  </si>
  <si>
    <t>3MW5R7J53K8B03434</t>
  </si>
  <si>
    <t>OL1816</t>
  </si>
  <si>
    <t>$26,775</t>
  </si>
  <si>
    <t>WDDPK4HA4CF040361</t>
  </si>
  <si>
    <t>HL6213</t>
  </si>
  <si>
    <t>$32,975</t>
  </si>
  <si>
    <t>Titanium Gray / Black</t>
  </si>
  <si>
    <t>WDD3G4FB1KW003150</t>
  </si>
  <si>
    <t>VB726</t>
  </si>
  <si>
    <t>YV4A22PK7M1761820</t>
  </si>
  <si>
    <t>VP3258</t>
  </si>
  <si>
    <t>McGrath Lexus Chicago</t>
  </si>
  <si>
    <t>1250 W Division St Chicago</t>
  </si>
  <si>
    <t>2T2BZMCA0KC202464</t>
  </si>
  <si>
    <t>N658A</t>
  </si>
  <si>
    <t>1GYKNCRS0KZ137271</t>
  </si>
  <si>
    <t>G1686A</t>
  </si>
  <si>
    <t>$109,668</t>
  </si>
  <si>
    <t>Phillips Chevrolet of Lansing</t>
  </si>
  <si>
    <t>17730 Torrence Ave Lansing</t>
  </si>
  <si>
    <t>1GYS4FKL5MR244052</t>
  </si>
  <si>
    <t>E5905</t>
  </si>
  <si>
    <t>$59,020</t>
  </si>
  <si>
    <t>BMW of Fort Wayne/MINI of Fort Wayne</t>
  </si>
  <si>
    <t>715 Grand National Drive Fort Wayne</t>
  </si>
  <si>
    <t>5J8YE1H05NL032173</t>
  </si>
  <si>
    <t>13X12972</t>
  </si>
  <si>
    <t>WBA4R7C30HK896156</t>
  </si>
  <si>
    <t>HK896156</t>
  </si>
  <si>
    <t>Dark Cherry</t>
  </si>
  <si>
    <t>5XYKT3A66FG614011</t>
  </si>
  <si>
    <t>FG614011</t>
  </si>
  <si>
    <t>$53,906</t>
  </si>
  <si>
    <t>Nalley INFINITI of Atlanta</t>
  </si>
  <si>
    <t>2550 The Nalley Way Atlanta</t>
  </si>
  <si>
    <t>JTJAM7BX0L5262813</t>
  </si>
  <si>
    <t>NIDP200036</t>
  </si>
  <si>
    <t>1GYKPDRS2LZ144546</t>
  </si>
  <si>
    <t>U02481</t>
  </si>
  <si>
    <t>$33,439</t>
  </si>
  <si>
    <t>Anodized Blue Metallic</t>
  </si>
  <si>
    <t>Tan / Black</t>
  </si>
  <si>
    <t>ZARFAMAN4L7626886</t>
  </si>
  <si>
    <t>PL7626886</t>
  </si>
  <si>
    <t>Arko Auto Sales</t>
  </si>
  <si>
    <t>35925 Vine St Eastlake</t>
  </si>
  <si>
    <t>JM3TB3DV7B0318626</t>
  </si>
  <si>
    <t>$53,883</t>
  </si>
  <si>
    <t>Randy Marion Buick GMC</t>
  </si>
  <si>
    <t>13701 Statesville Road Huntersville</t>
  </si>
  <si>
    <t>1C4HJXFN1MW581507</t>
  </si>
  <si>
    <t>GM13286A</t>
  </si>
  <si>
    <t>5TDZARFH6HS029615</t>
  </si>
  <si>
    <t>99924A</t>
  </si>
  <si>
    <t>Civic SE</t>
  </si>
  <si>
    <t>$16,998</t>
  </si>
  <si>
    <t>19XFB2F7XFE226308</t>
  </si>
  <si>
    <t>$24,442</t>
  </si>
  <si>
    <t>2HGFC2F65LH569212</t>
  </si>
  <si>
    <t>003030A</t>
  </si>
  <si>
    <t>$26,976</t>
  </si>
  <si>
    <t>Ginger Beige / Espresso Brown</t>
  </si>
  <si>
    <t>4JGDA5JB5GA804452</t>
  </si>
  <si>
    <t>9N11281A</t>
  </si>
  <si>
    <t>LX 570 Base</t>
  </si>
  <si>
    <t>$66,850</t>
  </si>
  <si>
    <t>Pearl</t>
  </si>
  <si>
    <t>Cabernet</t>
  </si>
  <si>
    <t>JTJHY7AX5H4245605</t>
  </si>
  <si>
    <t>DP15084</t>
  </si>
  <si>
    <t>3PCAJ5M31KF104293</t>
  </si>
  <si>
    <t>WBA7F2C34HG423307</t>
  </si>
  <si>
    <t>Kona Coffee Metallic</t>
  </si>
  <si>
    <t>1HGCV1F44JA118998</t>
  </si>
  <si>
    <t>7U118998</t>
  </si>
  <si>
    <t>Auto Leader</t>
  </si>
  <si>
    <t>6207 Reisterstown Rd Baltimore</t>
  </si>
  <si>
    <t>5UXKR0C30H0V75407</t>
  </si>
  <si>
    <t>A6 3.0T Prestige</t>
  </si>
  <si>
    <t>$25,687</t>
  </si>
  <si>
    <t>Criswell in Annapolis, MD</t>
  </si>
  <si>
    <t>1707 West St Annapolis</t>
  </si>
  <si>
    <t>WAUHGAFC7GN002067</t>
  </si>
  <si>
    <t>224172A</t>
  </si>
  <si>
    <t>Continental GT Speed</t>
  </si>
  <si>
    <t>$134,664</t>
  </si>
  <si>
    <t>Braman Bentley Palm Beach</t>
  </si>
  <si>
    <t>2801 Okeechobee Blvd West Palm Beach</t>
  </si>
  <si>
    <t>Ghost White 3 Coat Pearlescent</t>
  </si>
  <si>
    <t>Close Ratio ZF 8-Speed Automatic with Quickshift</t>
  </si>
  <si>
    <t>12 Cylinder Engine</t>
  </si>
  <si>
    <t>SCBFC7ZA1EC087390</t>
  </si>
  <si>
    <t>RU-P28913C</t>
  </si>
  <si>
    <t>$41,957</t>
  </si>
  <si>
    <t>Lunare White Metallic</t>
  </si>
  <si>
    <t>ZASPAJAN7M7D15507</t>
  </si>
  <si>
    <t>TM7D15507</t>
  </si>
  <si>
    <t>$40,789</t>
  </si>
  <si>
    <t>New Holland Auto Group</t>
  </si>
  <si>
    <t>508 W Main St New Holland</t>
  </si>
  <si>
    <t>1C6RRFBG5MN671271</t>
  </si>
  <si>
    <t>N671271</t>
  </si>
  <si>
    <t>CTS 2.0L Turbo Standard</t>
  </si>
  <si>
    <t>1G6AP5SX4G0177705</t>
  </si>
  <si>
    <t>Ambar Motors</t>
  </si>
  <si>
    <t>4875 NW 77th Ave Doral</t>
  </si>
  <si>
    <t>KNDPM3AC7L7814333</t>
  </si>
  <si>
    <t>Haldeman Ford Lincoln</t>
  </si>
  <si>
    <t>2443 Lehigh St. Allentown</t>
  </si>
  <si>
    <t>Iced Mocha Premium Colorant</t>
  </si>
  <si>
    <t>2LMPJ8LP7KBL47894</t>
  </si>
  <si>
    <t>06937A</t>
  </si>
  <si>
    <t>$61,989</t>
  </si>
  <si>
    <t>SALYK2EX2LA283460</t>
  </si>
  <si>
    <t>PH4790</t>
  </si>
  <si>
    <t>$53,980</t>
  </si>
  <si>
    <t>2T2JZMDA7MC258527</t>
  </si>
  <si>
    <t>P15252</t>
  </si>
  <si>
    <t>$39,556</t>
  </si>
  <si>
    <t>55SWF8EB4KU286908</t>
  </si>
  <si>
    <t>KU286908T</t>
  </si>
  <si>
    <t>$59,790</t>
  </si>
  <si>
    <t>WA1LJAF79MD035262</t>
  </si>
  <si>
    <t>AU118132B</t>
  </si>
  <si>
    <t>1V2UR2CA4KC555427</t>
  </si>
  <si>
    <t>U13462</t>
  </si>
  <si>
    <t>WA1ANAFY0J2202992</t>
  </si>
  <si>
    <t>J2202992</t>
  </si>
  <si>
    <t>$45,594</t>
  </si>
  <si>
    <t>Rockville Centre GMC</t>
  </si>
  <si>
    <t>510 Sunrise Highway Rockville Centre</t>
  </si>
  <si>
    <t>1C6SRFJT2LN157389</t>
  </si>
  <si>
    <t>LN157389</t>
  </si>
  <si>
    <t>$31,392</t>
  </si>
  <si>
    <t>Ron Bouchard Honda</t>
  </si>
  <si>
    <t>500 Old Union Turnpike Lancaster</t>
  </si>
  <si>
    <t>continuously variable w/sport mode</t>
  </si>
  <si>
    <t>2HKRW2H82KH620527</t>
  </si>
  <si>
    <t>K029222A</t>
  </si>
  <si>
    <t>$70,883</t>
  </si>
  <si>
    <t>1GNSKRKD2MR388154</t>
  </si>
  <si>
    <t>$24,487</t>
  </si>
  <si>
    <t>Ira Mazda</t>
  </si>
  <si>
    <t>420 Providence Highway Westwood</t>
  </si>
  <si>
    <t>KNMAT2MV3KP507515</t>
  </si>
  <si>
    <t>KP507515</t>
  </si>
  <si>
    <t>$31,260</t>
  </si>
  <si>
    <t>5N1DL0MM4LC531626</t>
  </si>
  <si>
    <t>Murano S</t>
  </si>
  <si>
    <t>$5,700</t>
  </si>
  <si>
    <t>Blok Charity Auto Clearance</t>
  </si>
  <si>
    <t>9624 Artesia Blvd bellfower</t>
  </si>
  <si>
    <t>Glacier Pearl</t>
  </si>
  <si>
    <t>JN8AZ08W06W500253</t>
  </si>
  <si>
    <t>$32,981</t>
  </si>
  <si>
    <t>Auto Republic Fullerton</t>
  </si>
  <si>
    <t>1890 W Commonwealth Ave Fullerton</t>
  </si>
  <si>
    <t>WDDSJ4EB8KN768215</t>
  </si>
  <si>
    <t>F32117</t>
  </si>
  <si>
    <t>California Motors Direct</t>
  </si>
  <si>
    <t>2345 N Grand Ave Santa Ana</t>
  </si>
  <si>
    <t>WDDSJ4EB2KN774544</t>
  </si>
  <si>
    <t>KN774544</t>
  </si>
  <si>
    <t>WDDSJ4EB7KN711990</t>
  </si>
  <si>
    <t>KN711990</t>
  </si>
  <si>
    <t>55SWF8DB4KU299322</t>
  </si>
  <si>
    <t>H220446A</t>
  </si>
  <si>
    <t>$68,990</t>
  </si>
  <si>
    <t>4JGED6EB7KA138392</t>
  </si>
  <si>
    <t>KA138392</t>
  </si>
  <si>
    <t>$39,940</t>
  </si>
  <si>
    <t>5UXTR9C58KLR04497</t>
  </si>
  <si>
    <t>KLR04497</t>
  </si>
  <si>
    <t>$28,019</t>
  </si>
  <si>
    <t>3GKALMEV9LL257600</t>
  </si>
  <si>
    <t>LL257600A</t>
  </si>
  <si>
    <t>$33,893</t>
  </si>
  <si>
    <t>Celestial Silver / Midnight Black Metallic</t>
  </si>
  <si>
    <t>4T1K61AK0LU379345</t>
  </si>
  <si>
    <t>LU379345</t>
  </si>
  <si>
    <t>CTS Premium</t>
  </si>
  <si>
    <t>$21,495</t>
  </si>
  <si>
    <t>1G6DS1E34C0139074</t>
  </si>
  <si>
    <t>C0139074</t>
  </si>
  <si>
    <t>$32,523</t>
  </si>
  <si>
    <t>JHLRW2H85KX001315</t>
  </si>
  <si>
    <t>KX001315</t>
  </si>
  <si>
    <t>$29,129</t>
  </si>
  <si>
    <t>Larry H. Miller Nissan Arapahoe</t>
  </si>
  <si>
    <t>10030 E Arapahoe Rd Centennial</t>
  </si>
  <si>
    <t>JF2GTACC2K8352892</t>
  </si>
  <si>
    <t>PO269B</t>
  </si>
  <si>
    <t>5UXCR6C58KLL63790</t>
  </si>
  <si>
    <t>KLL63790A</t>
  </si>
  <si>
    <t>$52,725</t>
  </si>
  <si>
    <t>YV4102DL8M1753700</t>
  </si>
  <si>
    <t>V9990</t>
  </si>
  <si>
    <t>$29,898</t>
  </si>
  <si>
    <t>5XYPG4A50LG641840</t>
  </si>
  <si>
    <t>NT160545A</t>
  </si>
  <si>
    <t>South Austin Nissan</t>
  </si>
  <si>
    <t>4914 S IH 35 Frontage Rd Austin</t>
  </si>
  <si>
    <t>2T2HZMAA3LC157325</t>
  </si>
  <si>
    <t>P6437</t>
  </si>
  <si>
    <t>3PCAJ5M14KF124360</t>
  </si>
  <si>
    <t>I45471A</t>
  </si>
  <si>
    <t>$80,997</t>
  </si>
  <si>
    <t>WBA7U2C06LGJ59866</t>
  </si>
  <si>
    <t>5140477A</t>
  </si>
  <si>
    <t>$87,887</t>
  </si>
  <si>
    <t>1GKS2DKL2MR312375</t>
  </si>
  <si>
    <t>5139713A</t>
  </si>
  <si>
    <t>2FMPK4AP3KBB87503</t>
  </si>
  <si>
    <t>KBB87503</t>
  </si>
  <si>
    <t>$60,998</t>
  </si>
  <si>
    <t>White Frost</t>
  </si>
  <si>
    <t>1GKS2CKJ7KR113666</t>
  </si>
  <si>
    <t>FJUL2206</t>
  </si>
  <si>
    <t>4T1B11HK1JU634442</t>
  </si>
  <si>
    <t>C9M1291</t>
  </si>
  <si>
    <t>$28,941</t>
  </si>
  <si>
    <t>4S4BSANC8K3383159</t>
  </si>
  <si>
    <t>K3383159</t>
  </si>
  <si>
    <t>$75,596</t>
  </si>
  <si>
    <t>5UXCW2C00L9A02173</t>
  </si>
  <si>
    <t>P15358</t>
  </si>
  <si>
    <t>2LMPJ8L94KBL12358</t>
  </si>
  <si>
    <t>J1554</t>
  </si>
  <si>
    <t>IS 250</t>
  </si>
  <si>
    <t>Keewaydin Auto</t>
  </si>
  <si>
    <t>5022 34th Ave. South Minneapolis</t>
  </si>
  <si>
    <t>2.5L DOHC 24-valve direct injection V6 engine -inc: dual variabl</t>
  </si>
  <si>
    <t>JTHCK262195032207</t>
  </si>
  <si>
    <t>Santa Fe Sport 2.0L Turbo</t>
  </si>
  <si>
    <t>Dahl Automotive La Crosse</t>
  </si>
  <si>
    <t>821 3rd St S La Crosse</t>
  </si>
  <si>
    <t>5XYZWDLA4GG306933</t>
  </si>
  <si>
    <t>222H3551</t>
  </si>
  <si>
    <t>xtronic cvt automatic</t>
  </si>
  <si>
    <t>5N1AT2MT6JC778584</t>
  </si>
  <si>
    <t>NN05372</t>
  </si>
  <si>
    <t>James Chrysler Dodge Jeep Ram</t>
  </si>
  <si>
    <t>206 S State St Hampshire</t>
  </si>
  <si>
    <t>ZARFANAN1L7629914</t>
  </si>
  <si>
    <t>P0519</t>
  </si>
  <si>
    <t>$59,959</t>
  </si>
  <si>
    <t>1C6SRFHT7MN500656</t>
  </si>
  <si>
    <t>C2053</t>
  </si>
  <si>
    <t>$39,718</t>
  </si>
  <si>
    <t>Mocha Almond</t>
  </si>
  <si>
    <t>5N1DL0MM6KC548734</t>
  </si>
  <si>
    <t>P2485</t>
  </si>
  <si>
    <t>$57,697</t>
  </si>
  <si>
    <t>SALYL2EXXKA799108</t>
  </si>
  <si>
    <t>LH12261P</t>
  </si>
  <si>
    <t>$37,477</t>
  </si>
  <si>
    <t>1C4RJFBGXKC660632</t>
  </si>
  <si>
    <t>A10245</t>
  </si>
  <si>
    <t>$28,991</t>
  </si>
  <si>
    <t>2FMPK4J93KBB25052</t>
  </si>
  <si>
    <t>W20231A</t>
  </si>
  <si>
    <t>$21,916</t>
  </si>
  <si>
    <t>5XYPG4A32KG505321</t>
  </si>
  <si>
    <t>5117787A</t>
  </si>
  <si>
    <t>$38,395</t>
  </si>
  <si>
    <t>North Point Volvo Cars</t>
  </si>
  <si>
    <t>1570 Mansell Rd Alpharetta</t>
  </si>
  <si>
    <t>LYV102DK3KB350899</t>
  </si>
  <si>
    <t>611458A</t>
  </si>
  <si>
    <t>Moon</t>
  </si>
  <si>
    <t>2T2HZMAA5LC155477</t>
  </si>
  <si>
    <t>CMT222330B</t>
  </si>
  <si>
    <t>$52,922</t>
  </si>
  <si>
    <t>2T2HZMAA6MC217230</t>
  </si>
  <si>
    <t>NLR210202L</t>
  </si>
  <si>
    <t>$32,837</t>
  </si>
  <si>
    <t>1C4RJFBG0KC759749</t>
  </si>
  <si>
    <t>220854P</t>
  </si>
  <si>
    <t>Acura &amp; Volvo of Athens</t>
  </si>
  <si>
    <t>2890 Atlanta Highway Athens</t>
  </si>
  <si>
    <t>WBXHT3Z35H4A52176</t>
  </si>
  <si>
    <t>22V176A</t>
  </si>
  <si>
    <t>Macomb Automotive</t>
  </si>
  <si>
    <t>58025 Gratiot Ave New Haven</t>
  </si>
  <si>
    <t>5UXKR0C59G0P33274</t>
  </si>
  <si>
    <t>C4154</t>
  </si>
  <si>
    <t>$19,139</t>
  </si>
  <si>
    <t>1FMCU0GD4JUD03055</t>
  </si>
  <si>
    <t>RJUD03055</t>
  </si>
  <si>
    <t>$48,980</t>
  </si>
  <si>
    <t>5TDYZRAH8MS048897</t>
  </si>
  <si>
    <t>L527705A</t>
  </si>
  <si>
    <t>$72,950</t>
  </si>
  <si>
    <t>1GTU9FET3MZ387481</t>
  </si>
  <si>
    <t>GT7481</t>
  </si>
  <si>
    <t>Jack Hanania Chevrolet</t>
  </si>
  <si>
    <t>2255 US-1 St Augustine</t>
  </si>
  <si>
    <t>55SWF4JB7JU268187</t>
  </si>
  <si>
    <t>JU268187C</t>
  </si>
  <si>
    <t>HGreg.com Orlando</t>
  </si>
  <si>
    <t>2510 Jetport Dr Orlando</t>
  </si>
  <si>
    <t>5TDGZRAH6LS506043</t>
  </si>
  <si>
    <t>Bob Johnson Certified Collection</t>
  </si>
  <si>
    <t>4552 W Ridge Rd Rochester</t>
  </si>
  <si>
    <t>KNMAT2MV4LP528732</t>
  </si>
  <si>
    <t>U3767</t>
  </si>
  <si>
    <t>5UXCW2C01L9A01842</t>
  </si>
  <si>
    <t>L9A01842P</t>
  </si>
  <si>
    <t>MKZ Hybrid Reserve I</t>
  </si>
  <si>
    <t>Auto Giants Nissan</t>
  </si>
  <si>
    <t>14777 Jefferson Davis Highway Woodbridge</t>
  </si>
  <si>
    <t>3LN6L5LU5KR622217</t>
  </si>
  <si>
    <t>G0315</t>
  </si>
  <si>
    <t>$47,750</t>
  </si>
  <si>
    <t>Jim Coleman INFINITI</t>
  </si>
  <si>
    <t>2T2HZMDA8LC242981</t>
  </si>
  <si>
    <t>N220146B</t>
  </si>
  <si>
    <t>$44,774</t>
  </si>
  <si>
    <t>5FNYF6H22NB028319</t>
  </si>
  <si>
    <t>VP9502</t>
  </si>
  <si>
    <t>SALWR2RV1KA844709</t>
  </si>
  <si>
    <t>KA844709</t>
  </si>
  <si>
    <t>Merlex Auto Group</t>
  </si>
  <si>
    <t>1105 N Glebe Rd Arlington</t>
  </si>
  <si>
    <t>5UXKR0C54J0X97696</t>
  </si>
  <si>
    <t>X97696</t>
  </si>
  <si>
    <t>5UXTY3C01M9G38814</t>
  </si>
  <si>
    <t>CMT222496A</t>
  </si>
  <si>
    <t>Pacifica Limited</t>
  </si>
  <si>
    <t>$32,485</t>
  </si>
  <si>
    <t>2C4RC1GG9LR181276</t>
  </si>
  <si>
    <t>CGL181276</t>
  </si>
  <si>
    <t>Kia of Waldorf</t>
  </si>
  <si>
    <t>3188 Crain Hwy Waldorf</t>
  </si>
  <si>
    <t>1C4RJFJG8HC857132</t>
  </si>
  <si>
    <t>HC857132</t>
  </si>
  <si>
    <t>Audi Hunt Valley</t>
  </si>
  <si>
    <t>WA1LAAF77JD041850</t>
  </si>
  <si>
    <t>JD041850</t>
  </si>
  <si>
    <t>JTJAM7BX2M5269943</t>
  </si>
  <si>
    <t>M5269943</t>
  </si>
  <si>
    <t>$42,904</t>
  </si>
  <si>
    <t>Euro Motorcars Devon</t>
  </si>
  <si>
    <t>214 W Lancaster Ave Devon</t>
  </si>
  <si>
    <t>WDDWF8EBXLR542066</t>
  </si>
  <si>
    <t>D220684A</t>
  </si>
  <si>
    <t>1FM5K8D85JGC11097</t>
  </si>
  <si>
    <t>G2774</t>
  </si>
  <si>
    <t>Pacifico Mazda</t>
  </si>
  <si>
    <t>6715 Essington Ave Philadelphia</t>
  </si>
  <si>
    <t>JM3KFBDM7K0588229</t>
  </si>
  <si>
    <t>MA43099L</t>
  </si>
  <si>
    <t>$81,512</t>
  </si>
  <si>
    <t>SALEP7EU1L2016280</t>
  </si>
  <si>
    <t>22M175AJA</t>
  </si>
  <si>
    <t>Honda of Turnersville</t>
  </si>
  <si>
    <t>3400 Route 42 Blackwood</t>
  </si>
  <si>
    <t>5J6RW2H86KL036699</t>
  </si>
  <si>
    <t>H36699</t>
  </si>
  <si>
    <t>Autolounge of Edison</t>
  </si>
  <si>
    <t>540 U.S. Highway 1 Edison</t>
  </si>
  <si>
    <t>5UXUJ3C55KLG56950</t>
  </si>
  <si>
    <t>ALF587</t>
  </si>
  <si>
    <t>$50,555</t>
  </si>
  <si>
    <t>Luxury Motor Cars</t>
  </si>
  <si>
    <t>245 U.S. 22 Hillside</t>
  </si>
  <si>
    <t>07205</t>
  </si>
  <si>
    <t>WDDWJ6EB5KF903934</t>
  </si>
  <si>
    <t>LM903934</t>
  </si>
  <si>
    <t>KNDPM3ACXL7665187</t>
  </si>
  <si>
    <t>US233L</t>
  </si>
  <si>
    <t>Durango GT Plus</t>
  </si>
  <si>
    <t>Croton Auto Park</t>
  </si>
  <si>
    <t>1 Municipal Pl Croton ON Hudson</t>
  </si>
  <si>
    <t>1C4RDJDG1KC582555</t>
  </si>
  <si>
    <t>$44,885</t>
  </si>
  <si>
    <t>YV4A22PK9K1496234</t>
  </si>
  <si>
    <t>UU1502</t>
  </si>
  <si>
    <t>$21,909</t>
  </si>
  <si>
    <t>5YFEPRAEXLP077145</t>
  </si>
  <si>
    <t>A161119</t>
  </si>
  <si>
    <t>$38,778</t>
  </si>
  <si>
    <t>Tulley BMW of Manchester</t>
  </si>
  <si>
    <t>170 Auto Center Rd Manchester</t>
  </si>
  <si>
    <t>Melbourne Red Metallic</t>
  </si>
  <si>
    <t>WBA5R7C58KFH05480</t>
  </si>
  <si>
    <t>MPA3957</t>
  </si>
  <si>
    <t>WBXYN1C00N5T48576</t>
  </si>
  <si>
    <t>The Highline Group</t>
  </si>
  <si>
    <t>1150 Westford St Lowell</t>
  </si>
  <si>
    <t>01851</t>
  </si>
  <si>
    <t>WDDWK8EB8KF848064</t>
  </si>
  <si>
    <t>22-427</t>
  </si>
  <si>
    <t>$53,987</t>
  </si>
  <si>
    <t>5UXCR6C54KLK81359</t>
  </si>
  <si>
    <t>KLK81359</t>
  </si>
  <si>
    <t>1C4PJMDXXKD302126</t>
  </si>
  <si>
    <t>JN1EV7AP9LM203111</t>
  </si>
  <si>
    <t>R3864</t>
  </si>
  <si>
    <t>HGreg Nissan Puente Hills</t>
  </si>
  <si>
    <t>17320 Gale Ave. City of Industry</t>
  </si>
  <si>
    <t>19XFC2F62LE210488</t>
  </si>
  <si>
    <t>PU01310</t>
  </si>
  <si>
    <t>5UXCR4C00L9C28345</t>
  </si>
  <si>
    <t>LL9C28345</t>
  </si>
  <si>
    <t>3VV2B7AX7LM091424</t>
  </si>
  <si>
    <t>3VV3B7AX1LM004119</t>
  </si>
  <si>
    <t>LM004119</t>
  </si>
  <si>
    <t>$24,898</t>
  </si>
  <si>
    <t>2C3CCAKG4JH268457</t>
  </si>
  <si>
    <t>P16920RA</t>
  </si>
  <si>
    <t>$65,869</t>
  </si>
  <si>
    <t>5YJYGDEE2MF102871</t>
  </si>
  <si>
    <t>P16994</t>
  </si>
  <si>
    <t>5J8TC2H50LL013724</t>
  </si>
  <si>
    <t>1GNSCBKC4GR219530</t>
  </si>
  <si>
    <t>C194442</t>
  </si>
  <si>
    <t>$15,894</t>
  </si>
  <si>
    <t>5UXWX9C57E0D31488</t>
  </si>
  <si>
    <t>E0D31488</t>
  </si>
  <si>
    <t>$39,905</t>
  </si>
  <si>
    <t>3TMAZ5CNXNM160504</t>
  </si>
  <si>
    <t>PA2124</t>
  </si>
  <si>
    <t>1FM5K8D87KGA86959</t>
  </si>
  <si>
    <t>PKGA86959</t>
  </si>
  <si>
    <t>1C4RJFBT5KC533848</t>
  </si>
  <si>
    <t>KC533848</t>
  </si>
  <si>
    <t>$30,873</t>
  </si>
  <si>
    <t>JF2SKAEC5KH407989</t>
  </si>
  <si>
    <t>MSSP190203</t>
  </si>
  <si>
    <t>$109,900</t>
  </si>
  <si>
    <t>Jaguar Land Rover Bellevue</t>
  </si>
  <si>
    <t>13817 Ne 20th St Bellevue</t>
  </si>
  <si>
    <t>Intercooled Supercharger Premium Unleaded V-8 5.0 L/305</t>
  </si>
  <si>
    <t>SALGS5RE8KA562335</t>
  </si>
  <si>
    <t>$32,555</t>
  </si>
  <si>
    <t>WDDWF4JBXJR405415</t>
  </si>
  <si>
    <t>JR405415</t>
  </si>
  <si>
    <t>Silverado 1500 1LT</t>
  </si>
  <si>
    <t>$42,255</t>
  </si>
  <si>
    <t>1GCRCREC2JZ269426</t>
  </si>
  <si>
    <t>221193B</t>
  </si>
  <si>
    <t>1FTEW1E45LFB53853</t>
  </si>
  <si>
    <t>22T647A</t>
  </si>
  <si>
    <t>$31,419</t>
  </si>
  <si>
    <t>Parks Chevrolet</t>
  </si>
  <si>
    <t>11865 US-54 Augusta</t>
  </si>
  <si>
    <t>1FM5K7D85JGB55074</t>
  </si>
  <si>
    <t>C22-136B</t>
  </si>
  <si>
    <t>1GYS4DKJ9LR189090</t>
  </si>
  <si>
    <t>LR189090T</t>
  </si>
  <si>
    <t>Rover Discovery HSE LUXURY</t>
  </si>
  <si>
    <t>$56,950</t>
  </si>
  <si>
    <t>SALRT2RV7KA083165</t>
  </si>
  <si>
    <t>PKA083165</t>
  </si>
  <si>
    <t>$30,901</t>
  </si>
  <si>
    <t>5TDDZRFH0HS385013</t>
  </si>
  <si>
    <t>HS3850PP</t>
  </si>
  <si>
    <t>Corvette Grand Sport</t>
  </si>
  <si>
    <t>1G1YV2DW1D5107297</t>
  </si>
  <si>
    <t>T29735A</t>
  </si>
  <si>
    <t>Clay Cooley Hyundai of Dallas</t>
  </si>
  <si>
    <t>39444 Lyndon B Johnson Freeway Dallas</t>
  </si>
  <si>
    <t>JTHGZ1B25L5036118</t>
  </si>
  <si>
    <t>L5036118</t>
  </si>
  <si>
    <t>$49,224</t>
  </si>
  <si>
    <t>1FM5K8GC9LGA56881</t>
  </si>
  <si>
    <t>LGA56881</t>
  </si>
  <si>
    <t>$35,279</t>
  </si>
  <si>
    <t>Iconic Silver</t>
  </si>
  <si>
    <t>1FMSK7BH9MGA40147</t>
  </si>
  <si>
    <t>MGA40147P</t>
  </si>
  <si>
    <t>Ferguson Superstore</t>
  </si>
  <si>
    <t>1601 N Elm Pl Broken Arrow</t>
  </si>
  <si>
    <t>4S4WMARD9K3470910</t>
  </si>
  <si>
    <t>S22305A</t>
  </si>
  <si>
    <t>Impala LS Fleet</t>
  </si>
  <si>
    <t>3.5L V6 12V MPFI OHV Flexible Fuel</t>
  </si>
  <si>
    <t>2G1WF5EK6B1228620</t>
  </si>
  <si>
    <t>$55,492</t>
  </si>
  <si>
    <t>WA1VAAF75KD029920</t>
  </si>
  <si>
    <t>TKD029920</t>
  </si>
  <si>
    <t>1FTFW1ED6MFC82948</t>
  </si>
  <si>
    <t>U10550</t>
  </si>
  <si>
    <t>5J8TC2H62KL803386</t>
  </si>
  <si>
    <t>P5938</t>
  </si>
  <si>
    <t>JF2SKALC5MH430629</t>
  </si>
  <si>
    <t>25AF813T</t>
  </si>
  <si>
    <t>AutoNation Honda Covington Pike</t>
  </si>
  <si>
    <t>1990 Covington Pike Memphis</t>
  </si>
  <si>
    <t>KM8R54HE8LU126437</t>
  </si>
  <si>
    <t>LU126437</t>
  </si>
  <si>
    <t>$49,350</t>
  </si>
  <si>
    <t>Fox Valley Volkswagen of St. Charles</t>
  </si>
  <si>
    <t>4050 E Main St St Charles</t>
  </si>
  <si>
    <t>1GYS4BKJ5GR349699</t>
  </si>
  <si>
    <t>L0068A</t>
  </si>
  <si>
    <t>5TDFZRBH9MS126092</t>
  </si>
  <si>
    <t>$53,963</t>
  </si>
  <si>
    <t>WBA7E4C58KGV70379</t>
  </si>
  <si>
    <t>VB639</t>
  </si>
  <si>
    <t>High Quality Auto Sales</t>
  </si>
  <si>
    <t>4201 S Kedzie Ave Chicago</t>
  </si>
  <si>
    <t>1C4RJFCG2FC162719</t>
  </si>
  <si>
    <t>$63,970</t>
  </si>
  <si>
    <t>WBA7T4C01LGF97115</t>
  </si>
  <si>
    <t>P5910</t>
  </si>
  <si>
    <t>$23,357</t>
  </si>
  <si>
    <t>Greenway Kia of Hickory Hollow</t>
  </si>
  <si>
    <t>5406 Target Dr Nashville</t>
  </si>
  <si>
    <t>Camel</t>
  </si>
  <si>
    <t>1FM5K7D88HGB87320</t>
  </si>
  <si>
    <t>301096A</t>
  </si>
  <si>
    <t>Wetzel Auto</t>
  </si>
  <si>
    <t>3505 Chester Blvd. Richmond</t>
  </si>
  <si>
    <t>Satin Steel Gray Metallic</t>
  </si>
  <si>
    <t>KL4CJESB8KB805493</t>
  </si>
  <si>
    <t>C97793A</t>
  </si>
  <si>
    <t>$28,648</t>
  </si>
  <si>
    <t>Kings Toyota</t>
  </si>
  <si>
    <t>9500 Kings Auto Mall Rd Cincinnati</t>
  </si>
  <si>
    <t>JTMWFREV0JD109084</t>
  </si>
  <si>
    <t>JD109084</t>
  </si>
  <si>
    <t>Western Brown</t>
  </si>
  <si>
    <t>1C6RR7PT0ES347112</t>
  </si>
  <si>
    <t>ES347112</t>
  </si>
  <si>
    <t>$53,492</t>
  </si>
  <si>
    <t>4JGFB4KBXLA009695</t>
  </si>
  <si>
    <t>009695</t>
  </si>
  <si>
    <t>West Chevrolet</t>
  </si>
  <si>
    <t>3450 Alcoa Hwy Alcoa</t>
  </si>
  <si>
    <t>5N1DL0MN2LC502151</t>
  </si>
  <si>
    <t>JN8AZ2NFXH9644863</t>
  </si>
  <si>
    <t>R25432A</t>
  </si>
  <si>
    <t>$27,132</t>
  </si>
  <si>
    <t>Gwinnett Place Ford</t>
  </si>
  <si>
    <t>3230 Satellite Blvd Duluth</t>
  </si>
  <si>
    <t>2T3RFREV0JW844728</t>
  </si>
  <si>
    <t>JW844728A</t>
  </si>
  <si>
    <t>Suburban Chrysler Dodge Jeep RAM of Troy</t>
  </si>
  <si>
    <t>1790 Maplelawn Troy</t>
  </si>
  <si>
    <t>1GKKNLLS1KZ214801</t>
  </si>
  <si>
    <t>AP12851</t>
  </si>
  <si>
    <t>CLA-Class CLA 250</t>
  </si>
  <si>
    <t>Cirrus White</t>
  </si>
  <si>
    <t>7-Speed Double-clutch</t>
  </si>
  <si>
    <t>WDDSJ4EB4GN315569</t>
  </si>
  <si>
    <t>5930AJH</t>
  </si>
  <si>
    <t>CarMax Columbus Easton - Now offering Curbside Pickup and Home Delivery</t>
  </si>
  <si>
    <t>3800 Morse Rd Columbus</t>
  </si>
  <si>
    <t>3FA6P0HD7HR189809</t>
  </si>
  <si>
    <t>$24,471</t>
  </si>
  <si>
    <t>Ken Ganley Kia Medina</t>
  </si>
  <si>
    <t>2925 Medina Rd Medina</t>
  </si>
  <si>
    <t>2HGFC2F71JH508364</t>
  </si>
  <si>
    <t>K7052T</t>
  </si>
  <si>
    <t>Outlander Sport SE</t>
  </si>
  <si>
    <t>$21,739</t>
  </si>
  <si>
    <t>Mercury Gray Metallic</t>
  </si>
  <si>
    <t>JA4AR3AU2LU019234</t>
  </si>
  <si>
    <t>RLU019234</t>
  </si>
  <si>
    <t>Kia of Streetsboro</t>
  </si>
  <si>
    <t>835 Classic Dr Streetsboro</t>
  </si>
  <si>
    <t>5XYPG4A54LG669091</t>
  </si>
  <si>
    <t>669091C01</t>
  </si>
  <si>
    <t>$50,998</t>
  </si>
  <si>
    <t>1C6SRFJT8MN800295</t>
  </si>
  <si>
    <t>$76,490</t>
  </si>
  <si>
    <t>Infra Red</t>
  </si>
  <si>
    <t>JTHHP5AY0JA002809</t>
  </si>
  <si>
    <t>A002809</t>
  </si>
  <si>
    <t>Tahoe LS</t>
  </si>
  <si>
    <t>$43,725</t>
  </si>
  <si>
    <t>West Herr Jeep</t>
  </si>
  <si>
    <t>3599 Southwestern Blvd Orchard Park</t>
  </si>
  <si>
    <t>1GNSKAKC6KR361495</t>
  </si>
  <si>
    <t>CO22Z337</t>
  </si>
  <si>
    <t>McDaniels Acura/Audi</t>
  </si>
  <si>
    <t>2283 Savannah Hwy Charleston</t>
  </si>
  <si>
    <t>5J8YD4H59KL018692</t>
  </si>
  <si>
    <t>2022331A</t>
  </si>
  <si>
    <t>1500 Classic Warlock</t>
  </si>
  <si>
    <t>$33,916</t>
  </si>
  <si>
    <t>West Herr Chrysler Dodge Jeep Ram of Lockport</t>
  </si>
  <si>
    <t>6200 S Transit Rd Lockport</t>
  </si>
  <si>
    <t>1C6RR7GG5KS686480</t>
  </si>
  <si>
    <t>DL22L274</t>
  </si>
  <si>
    <t>TLX Technology Package</t>
  </si>
  <si>
    <t>$24,581</t>
  </si>
  <si>
    <t>Premium Unleaded I-4 2.4 L/144</t>
  </si>
  <si>
    <t>19UUB1F5XHA001958</t>
  </si>
  <si>
    <t>ANA004477A</t>
  </si>
  <si>
    <t>S60 T5 Premier Plus</t>
  </si>
  <si>
    <t>$15,771</t>
  </si>
  <si>
    <t>Off-Black</t>
  </si>
  <si>
    <t>Intercooled Turbo Regular Unleaded I-5 2.5 L/154</t>
  </si>
  <si>
    <t>YV1612TCXF1318861</t>
  </si>
  <si>
    <t>LNA005562A</t>
  </si>
  <si>
    <t>Select Auto Imports</t>
  </si>
  <si>
    <t>5630 South Van Dorn St. Alexandria</t>
  </si>
  <si>
    <t>55SWF8EB5KU291874</t>
  </si>
  <si>
    <t>$46,195</t>
  </si>
  <si>
    <t>WBM of Arlington</t>
  </si>
  <si>
    <t>3210 10TH ST N Arlington</t>
  </si>
  <si>
    <t>2T2AZMAA0MC203311</t>
  </si>
  <si>
    <t>1GYKNDRS9JZ245618</t>
  </si>
  <si>
    <t>25672B</t>
  </si>
  <si>
    <t>$42,795</t>
  </si>
  <si>
    <t>Schumacher Buick GMC Of North Palm Beach</t>
  </si>
  <si>
    <t>3720 NORTHLAKE BLVD SUITE C Lake Park</t>
  </si>
  <si>
    <t>3PCAJ5BA9MF100464</t>
  </si>
  <si>
    <t>I220349A</t>
  </si>
  <si>
    <t>$75,422</t>
  </si>
  <si>
    <t>7-Speed Manual</t>
  </si>
  <si>
    <t>WP0AA2A94ES107042</t>
  </si>
  <si>
    <t>ES107042</t>
  </si>
  <si>
    <t>$36,295</t>
  </si>
  <si>
    <t>Weston Nissan Volvo Cars</t>
  </si>
  <si>
    <t>3650 Weston Rd Davie</t>
  </si>
  <si>
    <t>5N1AZ2CJXLN158097</t>
  </si>
  <si>
    <t>20930P</t>
  </si>
  <si>
    <t>$46,990</t>
  </si>
  <si>
    <t>Ford of Kendall</t>
  </si>
  <si>
    <t>15551 South Dixie Hwy Miami</t>
  </si>
  <si>
    <t>3GCPWFED5KG195832</t>
  </si>
  <si>
    <t>KG195832</t>
  </si>
  <si>
    <t>1C4RJFBG3LC197184</t>
  </si>
  <si>
    <t>AP2698</t>
  </si>
  <si>
    <t>5YJYGAEE5MF255890</t>
  </si>
  <si>
    <t>B1869</t>
  </si>
  <si>
    <t>Avalon Honda</t>
  </si>
  <si>
    <t>100 Avalon Blvd Cape May Courthouse</t>
  </si>
  <si>
    <t>5J6RW2H54KA004979</t>
  </si>
  <si>
    <t>KA004979</t>
  </si>
  <si>
    <t>$19,868</t>
  </si>
  <si>
    <t>Lynnes Hyundai</t>
  </si>
  <si>
    <t>401 Bloomfield Ave Bloomfield</t>
  </si>
  <si>
    <t>5NPD74LF6LH618564</t>
  </si>
  <si>
    <t>HE6395P</t>
  </si>
  <si>
    <t>$33,945</t>
  </si>
  <si>
    <t>WDD3G4FB6KW019215</t>
  </si>
  <si>
    <t>33606U</t>
  </si>
  <si>
    <t>$30,106</t>
  </si>
  <si>
    <t>7FARW2H85KE026050</t>
  </si>
  <si>
    <t>UC11341</t>
  </si>
  <si>
    <t>WBA5R1C5XKAK10138</t>
  </si>
  <si>
    <t>B27332</t>
  </si>
  <si>
    <t>North End Subaru</t>
  </si>
  <si>
    <t>757 Chase Rd Lunenburg</t>
  </si>
  <si>
    <t>01462</t>
  </si>
  <si>
    <t>JF2GTAEC8KH315178</t>
  </si>
  <si>
    <t>S22331A</t>
  </si>
  <si>
    <t>$29,987</t>
  </si>
  <si>
    <t>Honda Stratham</t>
  </si>
  <si>
    <t>34 Portsmouth Avenue Stratham</t>
  </si>
  <si>
    <t>WA1LAAF7XHD004575</t>
  </si>
  <si>
    <t>P2052</t>
  </si>
  <si>
    <t>Mercedes-Benz of Portsmouth</t>
  </si>
  <si>
    <t>309 Portsmouth Ave Greenland</t>
  </si>
  <si>
    <t>03840</t>
  </si>
  <si>
    <t>W1N4M4HB2MW123992</t>
  </si>
  <si>
    <t>MW123992</t>
  </si>
  <si>
    <t>tC</t>
  </si>
  <si>
    <t>$6,619</t>
  </si>
  <si>
    <t>TRED Private Seller (West LA)</t>
  </si>
  <si>
    <t>ONLINE ONLY - No Retail Location Santa Monica</t>
  </si>
  <si>
    <t>JTKDE3B70A0305040</t>
  </si>
  <si>
    <t>Future Auto Sales</t>
  </si>
  <si>
    <t>1711 South Brand Blvd Glendale</t>
  </si>
  <si>
    <t>5N1DL0MN4KC556968</t>
  </si>
  <si>
    <t>Longo Toyota</t>
  </si>
  <si>
    <t>3534 Peck Rd El Monte</t>
  </si>
  <si>
    <t>2T3H1RFV6MC119634</t>
  </si>
  <si>
    <t>1RJ1036</t>
  </si>
  <si>
    <t>$34,707</t>
  </si>
  <si>
    <t>Anderson Toyota</t>
  </si>
  <si>
    <t>6510 Showplace Ave. Lake Havasu City</t>
  </si>
  <si>
    <t>JTEBU5JR5F5261607</t>
  </si>
  <si>
    <t>30675A</t>
  </si>
  <si>
    <t>$46,497</t>
  </si>
  <si>
    <t>5J8TC1H65ML004053</t>
  </si>
  <si>
    <t>$35,955</t>
  </si>
  <si>
    <t>55SWF8EB5KU289381</t>
  </si>
  <si>
    <t>KU289381</t>
  </si>
  <si>
    <t>5J8YD4H5XLL024731</t>
  </si>
  <si>
    <t>LL024731</t>
  </si>
  <si>
    <t>$42,997</t>
  </si>
  <si>
    <t>Winn Volkswagen</t>
  </si>
  <si>
    <t>39695 Balentine Dr Newark</t>
  </si>
  <si>
    <t>WDDWK4JB9JF642345</t>
  </si>
  <si>
    <t>T10582</t>
  </si>
  <si>
    <t>$18,504</t>
  </si>
  <si>
    <t>Larry H. Miller Volkswagen Avondale</t>
  </si>
  <si>
    <t>10205 W. Papago Freeway Avondale</t>
  </si>
  <si>
    <t>Bright Silver</t>
  </si>
  <si>
    <t>KNDJN2A29H7459788</t>
  </si>
  <si>
    <t>N0816B</t>
  </si>
  <si>
    <t>$32,818</t>
  </si>
  <si>
    <t>2FMPK3J99LBB68192</t>
  </si>
  <si>
    <t>LBB68192</t>
  </si>
  <si>
    <t>$63,250</t>
  </si>
  <si>
    <t>1C6SRFHM3MN806827</t>
  </si>
  <si>
    <t>SL25700A</t>
  </si>
  <si>
    <t>$36,639</t>
  </si>
  <si>
    <t>WBA5R7C57KAJ82527</t>
  </si>
  <si>
    <t>PKAJ82527</t>
  </si>
  <si>
    <t>Leskovar Mitsubishi</t>
  </si>
  <si>
    <t>3020 W Clearwater Ave Kennewick</t>
  </si>
  <si>
    <t>1C4RJFBG2FC682632</t>
  </si>
  <si>
    <t>Q2962</t>
  </si>
  <si>
    <t>2T2AZMDA6MC260396</t>
  </si>
  <si>
    <t>MC260396</t>
  </si>
  <si>
    <t>$47,591</t>
  </si>
  <si>
    <t>Groove Ford</t>
  </si>
  <si>
    <t>10039 E Arapahoe Rd Centennial</t>
  </si>
  <si>
    <t>Midnight Amethyst Metallic</t>
  </si>
  <si>
    <t>1GKS2CKJ2GR136019</t>
  </si>
  <si>
    <t>FF140060B</t>
  </si>
  <si>
    <t>$67,640</t>
  </si>
  <si>
    <t>1GYS3BKJ8LR155326</t>
  </si>
  <si>
    <t>H10589</t>
  </si>
  <si>
    <t>1HGCV1F36KA172652</t>
  </si>
  <si>
    <t>KA172652</t>
  </si>
  <si>
    <t>Atlas Cross Sport 2.0T S</t>
  </si>
  <si>
    <t>$32,198</t>
  </si>
  <si>
    <t>1V2AC2CA7LC220362</t>
  </si>
  <si>
    <t>CJ15683A</t>
  </si>
  <si>
    <t>$33,986</t>
  </si>
  <si>
    <t>JF2GTHSCXMH386673</t>
  </si>
  <si>
    <t>1S17237</t>
  </si>
  <si>
    <t>$30,424</t>
  </si>
  <si>
    <t>Rusty Wallis Honda</t>
  </si>
  <si>
    <t>12277 Shiloh Rd Dallas</t>
  </si>
  <si>
    <t>5XYRG4LC3MG052335</t>
  </si>
  <si>
    <t>JRH12059</t>
  </si>
  <si>
    <t>WP1AG2A56JLB63076</t>
  </si>
  <si>
    <t>JLB63076</t>
  </si>
  <si>
    <t>$38,850</t>
  </si>
  <si>
    <t>Star Motor Cars</t>
  </si>
  <si>
    <t>7000 Katy Rd Houston</t>
  </si>
  <si>
    <t>1GNSKBKC4GR155508</t>
  </si>
  <si>
    <t>$37,677</t>
  </si>
  <si>
    <t>Jeff Belzer's New Prague</t>
  </si>
  <si>
    <t>1185 280th St W New Prague</t>
  </si>
  <si>
    <t>1C4RJFBG9LC314119</t>
  </si>
  <si>
    <t>ND252009B</t>
  </si>
  <si>
    <t>2HKRW2H85LH679783</t>
  </si>
  <si>
    <t>8BF537T</t>
  </si>
  <si>
    <t>$41,490</t>
  </si>
  <si>
    <t>5UXTR9C5XKLE12377</t>
  </si>
  <si>
    <t>BM95798T</t>
  </si>
  <si>
    <t>Saturn</t>
  </si>
  <si>
    <t>Outlook XR</t>
  </si>
  <si>
    <t>$9,868</t>
  </si>
  <si>
    <t>DK</t>
  </si>
  <si>
    <t>5GZEV23DX9J192275</t>
  </si>
  <si>
    <t>22C407B</t>
  </si>
  <si>
    <t>WDDSJ4GB3JN529697</t>
  </si>
  <si>
    <t>JN529697</t>
  </si>
  <si>
    <t>$41,377</t>
  </si>
  <si>
    <t>1C4RJFBG5KC703161</t>
  </si>
  <si>
    <t>VNAC1677</t>
  </si>
  <si>
    <t>2T3P1RFV9KW071473</t>
  </si>
  <si>
    <t>P13286</t>
  </si>
  <si>
    <t>ATS 2.0L Turbo</t>
  </si>
  <si>
    <t>$26,778</t>
  </si>
  <si>
    <t>1G6AE5RX3J0179285</t>
  </si>
  <si>
    <t>220429A</t>
  </si>
  <si>
    <t>WA1DECF36M1020513</t>
  </si>
  <si>
    <t>AP10626</t>
  </si>
  <si>
    <t>$60,155</t>
  </si>
  <si>
    <t>Webb Hyundai Highland</t>
  </si>
  <si>
    <t>9236 Indianapolis Blvd Highland</t>
  </si>
  <si>
    <t>SALYK2EX0LA241496</t>
  </si>
  <si>
    <t>12944A</t>
  </si>
  <si>
    <t>$34,734</t>
  </si>
  <si>
    <t>2T3H1RFV9LC061405</t>
  </si>
  <si>
    <t>P14354</t>
  </si>
  <si>
    <t>Tameron Honda</t>
  </si>
  <si>
    <t>1675 Montgomery Hwy S Birmingham</t>
  </si>
  <si>
    <t>1C4RJEBG2FC872294</t>
  </si>
  <si>
    <t>H220989A2</t>
  </si>
  <si>
    <t>Napleton Hyundai of Carmel</t>
  </si>
  <si>
    <t>4200 E 96th St Indianapolis</t>
  </si>
  <si>
    <t>2HKRW2H59KH622717</t>
  </si>
  <si>
    <t>H2877A</t>
  </si>
  <si>
    <t>Carver Toyota of Columbus</t>
  </si>
  <si>
    <t>10255 US-31 Taylorsville</t>
  </si>
  <si>
    <t>5TDBZRFH4KS965301</t>
  </si>
  <si>
    <t>TP10088</t>
  </si>
  <si>
    <t>$41,178</t>
  </si>
  <si>
    <t>Cumberland Auto Center</t>
  </si>
  <si>
    <t>1540 Interstate Dr Cookeville</t>
  </si>
  <si>
    <t>5FNYF6H51LB021255</t>
  </si>
  <si>
    <t>$30,992</t>
  </si>
  <si>
    <t>Brewbaker Dodge Chrysler Jeep</t>
  </si>
  <si>
    <t>300 Eastern Blvd Montgomery</t>
  </si>
  <si>
    <t>2C3CDZAG7LH239941</t>
  </si>
  <si>
    <t>K2967A</t>
  </si>
  <si>
    <t>5N1AZ2MJ3KN117596</t>
  </si>
  <si>
    <t>VV2313A</t>
  </si>
  <si>
    <t>Iridium</t>
  </si>
  <si>
    <t>1GKS1HKJ3HR334996</t>
  </si>
  <si>
    <t>GL1216A</t>
  </si>
  <si>
    <t>Southgate Lincoln</t>
  </si>
  <si>
    <t>16800 Fort St Southgate</t>
  </si>
  <si>
    <t>3LN6L5C91KR611324</t>
  </si>
  <si>
    <t>Chestnut Brown</t>
  </si>
  <si>
    <t>2.0L I4</t>
  </si>
  <si>
    <t>WA1JCCFS5JR020757</t>
  </si>
  <si>
    <t>1C6SRFJT3KN823271</t>
  </si>
  <si>
    <t>1FTEW1EP1LFA20825</t>
  </si>
  <si>
    <t>LFA20825</t>
  </si>
  <si>
    <t>1GNSKBKC2HR395528</t>
  </si>
  <si>
    <t>5470T</t>
  </si>
  <si>
    <t>Ramey Tazewell</t>
  </si>
  <si>
    <t>27992 Governor Gc Perry Hwy Tazewell</t>
  </si>
  <si>
    <t>Gas/Ethanol V8 5.3L/325</t>
  </si>
  <si>
    <t>1GNSKBKCXLR230786</t>
  </si>
  <si>
    <t>22-3074A</t>
  </si>
  <si>
    <t>$27,100</t>
  </si>
  <si>
    <t>5UXKR0C59G0S92438</t>
  </si>
  <si>
    <t>FM42356A</t>
  </si>
  <si>
    <t>$43,928</t>
  </si>
  <si>
    <t>West Herr Chevrolet of Orchard Park</t>
  </si>
  <si>
    <t>3575 Southwestern Blvd Orchard Park</t>
  </si>
  <si>
    <t>1GNSKAKC4KR306639</t>
  </si>
  <si>
    <t>CO22L573</t>
  </si>
  <si>
    <t>1GKS2CKJ7JR185904</t>
  </si>
  <si>
    <t>P185904</t>
  </si>
  <si>
    <t>$54,991</t>
  </si>
  <si>
    <t>1C6SRFJT2MN688013</t>
  </si>
  <si>
    <t>MN688013</t>
  </si>
  <si>
    <t>$29,292</t>
  </si>
  <si>
    <t>Sport Mazda South</t>
  </si>
  <si>
    <t>9786 S Orange Blossom Trail Orlando</t>
  </si>
  <si>
    <t>JM3KFACM9M0378634</t>
  </si>
  <si>
    <t>ZT378634</t>
  </si>
  <si>
    <t>$37,504</t>
  </si>
  <si>
    <t>Thompson Buick Cadillac GMC</t>
  </si>
  <si>
    <t>2600 Wake Forest Rd Raleigh</t>
  </si>
  <si>
    <t>1GYKNCRS7KZ157047</t>
  </si>
  <si>
    <t>70337A</t>
  </si>
  <si>
    <t>$27,797</t>
  </si>
  <si>
    <t>Bob Johnson Buick GMC</t>
  </si>
  <si>
    <t>4389 West Ridge road Rochester</t>
  </si>
  <si>
    <t>JM3KFBBM9K1572983</t>
  </si>
  <si>
    <t>BZ224095A</t>
  </si>
  <si>
    <t>Jerry's Leesburg Ford</t>
  </si>
  <si>
    <t>860 Trailview Boulevard SE Leesburg</t>
  </si>
  <si>
    <t>4JGDA5HB3HA850501</t>
  </si>
  <si>
    <t>L22232A</t>
  </si>
  <si>
    <t>Bahia Brown</t>
  </si>
  <si>
    <t>W1N4M4HB2NW176919</t>
  </si>
  <si>
    <t>11880L</t>
  </si>
  <si>
    <t>1GYKNDRS4KZ187953</t>
  </si>
  <si>
    <t>RXNC084997A</t>
  </si>
  <si>
    <t>WBA5R7C59KAJ81069</t>
  </si>
  <si>
    <t>LKAJ81069</t>
  </si>
  <si>
    <t>5UXCR6C54KLK82933</t>
  </si>
  <si>
    <t>K82933AN</t>
  </si>
  <si>
    <t>7FARW2H83KE015290</t>
  </si>
  <si>
    <t>5MP15290</t>
  </si>
  <si>
    <t>Earl Stewart Toyota</t>
  </si>
  <si>
    <t>1215 N. Federal Highway #1 Lake Park</t>
  </si>
  <si>
    <t>JTHBA1D20K5094652</t>
  </si>
  <si>
    <t>P11297</t>
  </si>
  <si>
    <t>$38,647</t>
  </si>
  <si>
    <t>5FNYF5H21MB038624</t>
  </si>
  <si>
    <t>TMB038624</t>
  </si>
  <si>
    <t>$43,929</t>
  </si>
  <si>
    <t>WBAJE5C57KWE66308</t>
  </si>
  <si>
    <t>KWE66308</t>
  </si>
  <si>
    <t>$29,298</t>
  </si>
  <si>
    <t>KNDP63AC0M7852790</t>
  </si>
  <si>
    <t>K020689A</t>
  </si>
  <si>
    <t>4T1K61AK0LU978116</t>
  </si>
  <si>
    <t>185454A</t>
  </si>
  <si>
    <t>5UXTR7C51KLF33996</t>
  </si>
  <si>
    <t>RDX w/Technology Package</t>
  </si>
  <si>
    <t>$44,876</t>
  </si>
  <si>
    <t>5J8TC2H51ML032610</t>
  </si>
  <si>
    <t>EP4938</t>
  </si>
  <si>
    <t>$25,299</t>
  </si>
  <si>
    <t>Satin Steel</t>
  </si>
  <si>
    <t>KL4CJESB8KB846089</t>
  </si>
  <si>
    <t>A83441</t>
  </si>
  <si>
    <t>KL4CJASB3KB714446</t>
  </si>
  <si>
    <t>B64295</t>
  </si>
  <si>
    <t>Brown-Daub Alfa Romeo</t>
  </si>
  <si>
    <t>1650 Butler St Easton</t>
  </si>
  <si>
    <t>Stromboli Gray Metallic</t>
  </si>
  <si>
    <t>ZARFANBN4L7636080</t>
  </si>
  <si>
    <t>P2296</t>
  </si>
  <si>
    <t>5UXCR6C07L9C12915</t>
  </si>
  <si>
    <t>L9C12915</t>
  </si>
  <si>
    <t>$47,493</t>
  </si>
  <si>
    <t>Thompson Lexus Willow Grove</t>
  </si>
  <si>
    <t>2560 Maryland Rd Willow Grove</t>
  </si>
  <si>
    <t>2T2BZMCA3KC187409</t>
  </si>
  <si>
    <t>W1382P</t>
  </si>
  <si>
    <t>Altima 2.5 S</t>
  </si>
  <si>
    <t>$16,800</t>
  </si>
  <si>
    <t>Faulkner Toyota</t>
  </si>
  <si>
    <t>2425 Lincoln Highway Trevose</t>
  </si>
  <si>
    <t>1N4AL3AP2GC263534</t>
  </si>
  <si>
    <t>GC263534</t>
  </si>
  <si>
    <t>$41,234</t>
  </si>
  <si>
    <t>Garnet Red Metallic</t>
  </si>
  <si>
    <t>1GYFZCR45LF125045</t>
  </si>
  <si>
    <t>K22021B</t>
  </si>
  <si>
    <t>5J8YD4H39KL036978</t>
  </si>
  <si>
    <t>P1190</t>
  </si>
  <si>
    <t>1GYKNDRS4KZ177651</t>
  </si>
  <si>
    <t>$59,569</t>
  </si>
  <si>
    <t>JTHC51FF8K5006052</t>
  </si>
  <si>
    <t>LM18570</t>
  </si>
  <si>
    <t>JTJDZKCAXK2021658</t>
  </si>
  <si>
    <t>218651A</t>
  </si>
  <si>
    <t>$51,840</t>
  </si>
  <si>
    <t>New Rochelle Toyota</t>
  </si>
  <si>
    <t>47 Cedar St New Rochelle</t>
  </si>
  <si>
    <t>WA1LAAF75KD046126</t>
  </si>
  <si>
    <t>U36472</t>
  </si>
  <si>
    <t>GLE-Class GLE 350 4MATIC</t>
  </si>
  <si>
    <t>$29,985</t>
  </si>
  <si>
    <t>MotorHub Inc.</t>
  </si>
  <si>
    <t>696 Burnside Ave Inwood</t>
  </si>
  <si>
    <t>Off White</t>
  </si>
  <si>
    <t>4JGDA5HB2GA620320</t>
  </si>
  <si>
    <t>GA620320</t>
  </si>
  <si>
    <t>WBXHT3C53K5L38519</t>
  </si>
  <si>
    <t>U38404</t>
  </si>
  <si>
    <t>$25,199</t>
  </si>
  <si>
    <t>2T3BFREV7JW779703</t>
  </si>
  <si>
    <t>25090A</t>
  </si>
  <si>
    <t>$19,498</t>
  </si>
  <si>
    <t>5UXWX9C53E0D42200</t>
  </si>
  <si>
    <t>G099758A</t>
  </si>
  <si>
    <t>5N1AT2MTXKC737750</t>
  </si>
  <si>
    <t>$29,490</t>
  </si>
  <si>
    <t>1C4PJMDX9KD267790</t>
  </si>
  <si>
    <t>72239K</t>
  </si>
  <si>
    <t>7FARW2H57ME008965</t>
  </si>
  <si>
    <t>H221239A</t>
  </si>
  <si>
    <t>$51,555</t>
  </si>
  <si>
    <t>2T2HZMDAXMC288104</t>
  </si>
  <si>
    <t>MC288104</t>
  </si>
  <si>
    <t>$62,985</t>
  </si>
  <si>
    <t>SALYL2FV5KA225299</t>
  </si>
  <si>
    <t>KA225299</t>
  </si>
  <si>
    <t>$27,587</t>
  </si>
  <si>
    <t>WA1LAAF79HD026387</t>
  </si>
  <si>
    <t>HD026387</t>
  </si>
  <si>
    <t>TL Technology</t>
  </si>
  <si>
    <t>$16,489</t>
  </si>
  <si>
    <t>EchoPark Automotive Las Vegas</t>
  </si>
  <si>
    <t>1100 West Warm Springs Henderson</t>
  </si>
  <si>
    <t>19UUA8F55CA033317</t>
  </si>
  <si>
    <t>CCA033317</t>
  </si>
  <si>
    <t>Macan</t>
  </si>
  <si>
    <t>WP1AA2A56JLB18317</t>
  </si>
  <si>
    <t>718 Boxster Base</t>
  </si>
  <si>
    <t>2.0L H4 16V GDI DOHC Turbo</t>
  </si>
  <si>
    <t>WP0CA2A86KS210796</t>
  </si>
  <si>
    <t>Shottenkirk Honda Davis</t>
  </si>
  <si>
    <t>4343 Chiles Rd Davis</t>
  </si>
  <si>
    <t>2HGFE2F56NH514062</t>
  </si>
  <si>
    <t>$74,489</t>
  </si>
  <si>
    <t>BMW of Roseville</t>
  </si>
  <si>
    <t>500 Auto Mall Drive Roseville</t>
  </si>
  <si>
    <t>WBABC4C57KBU96076</t>
  </si>
  <si>
    <t>KBU96076</t>
  </si>
  <si>
    <t>$43,855</t>
  </si>
  <si>
    <t>Larry H. Miller Ford Mesa</t>
  </si>
  <si>
    <t>460 E Auto Center Dr Mesa</t>
  </si>
  <si>
    <t>1C6SRFJT6KN677464</t>
  </si>
  <si>
    <t>220279B</t>
  </si>
  <si>
    <t>Ron Tonkin Chrysler Jeep Dodge Ram Fiat</t>
  </si>
  <si>
    <t>16800 SE McLoughlin Blvd Milwaukie</t>
  </si>
  <si>
    <t>3FADP4EJ1KM143650</t>
  </si>
  <si>
    <t>PD11295</t>
  </si>
  <si>
    <t>$42,976</t>
  </si>
  <si>
    <t>Ed Carroll Motor Co.</t>
  </si>
  <si>
    <t>3003 S. College Ave. Fort Collins</t>
  </si>
  <si>
    <t>4JGDA5HB6JB191524</t>
  </si>
  <si>
    <t>$30,918</t>
  </si>
  <si>
    <t>AutoNation Chevrolet Spokane Valley</t>
  </si>
  <si>
    <t>8500 E Sprague Ave Spokane</t>
  </si>
  <si>
    <t>1G4ZS5SS1HU194387</t>
  </si>
  <si>
    <t>HU194387</t>
  </si>
  <si>
    <t>Silver Topaz Metallic</t>
  </si>
  <si>
    <t>2GNFLFEK2F6285015</t>
  </si>
  <si>
    <t>F6285015</t>
  </si>
  <si>
    <t>JTHBL5EF4E5132567</t>
  </si>
  <si>
    <t>1C6RREBTXMN753603</t>
  </si>
  <si>
    <t>NGA20677B</t>
  </si>
  <si>
    <t>4JGED6EB9KA127345</t>
  </si>
  <si>
    <t>MU25887A</t>
  </si>
  <si>
    <t>$71,993</t>
  </si>
  <si>
    <t>1GNSKPKD0MR283097</t>
  </si>
  <si>
    <t>MR283097</t>
  </si>
  <si>
    <t>BaxterAuto.com</t>
  </si>
  <si>
    <t>18505 California St Elkhorn</t>
  </si>
  <si>
    <t>1V2KR2CA7MC502585</t>
  </si>
  <si>
    <t>FB08400B</t>
  </si>
  <si>
    <t>YV4A22RK9K1343611</t>
  </si>
  <si>
    <t>3687G</t>
  </si>
  <si>
    <t>4T1B11HK8KU225078</t>
  </si>
  <si>
    <t>$51,591</t>
  </si>
  <si>
    <t>JTJAM7BX7L5258998</t>
  </si>
  <si>
    <t>L5258998</t>
  </si>
  <si>
    <t>$65,800</t>
  </si>
  <si>
    <t>WA1AXAF74MD022859</t>
  </si>
  <si>
    <t>HPA2053A</t>
  </si>
  <si>
    <t>$38,976</t>
  </si>
  <si>
    <t>Luther Hudson Chevrolet GMC</t>
  </si>
  <si>
    <t>1220 Crest View Dr Hudson</t>
  </si>
  <si>
    <t>3GKALXEX3KL201055</t>
  </si>
  <si>
    <t>P13201</t>
  </si>
  <si>
    <t>$36,799</t>
  </si>
  <si>
    <t>1C4RJFBG9KC781989</t>
  </si>
  <si>
    <t>94560CRC</t>
  </si>
  <si>
    <t>1GYKNCRS2KZ225805</t>
  </si>
  <si>
    <t>P17927</t>
  </si>
  <si>
    <t>1FM5K7D87JGA77672</t>
  </si>
  <si>
    <t>2200622A</t>
  </si>
  <si>
    <t>$59,962</t>
  </si>
  <si>
    <t>5LMJJ3HTXJEL05665</t>
  </si>
  <si>
    <t>R12038</t>
  </si>
  <si>
    <t>$43,563</t>
  </si>
  <si>
    <t>1GKKNXLS4KZ225752</t>
  </si>
  <si>
    <t>02T433A</t>
  </si>
  <si>
    <t>Atlas 3.6L S</t>
  </si>
  <si>
    <t>$28,590</t>
  </si>
  <si>
    <t>1V2GR2CA0KC546558</t>
  </si>
  <si>
    <t>V10272A</t>
  </si>
  <si>
    <t>JTHCE1BL3D5004191</t>
  </si>
  <si>
    <t>Q2912A</t>
  </si>
  <si>
    <t>JTMRJREV8JD214712</t>
  </si>
  <si>
    <t>$41,997</t>
  </si>
  <si>
    <t>SADFP2FX2L1Z85782</t>
  </si>
  <si>
    <t>LH12267P</t>
  </si>
  <si>
    <t>$23,301</t>
  </si>
  <si>
    <t>Bronze</t>
  </si>
  <si>
    <t>KNDPM3AC6K7613750</t>
  </si>
  <si>
    <t>TN22322A</t>
  </si>
  <si>
    <t>1C4RJFBGXJC234146</t>
  </si>
  <si>
    <t>PLC1755</t>
  </si>
  <si>
    <t>$35,514</t>
  </si>
  <si>
    <t>Muller Subaru Volkswagen</t>
  </si>
  <si>
    <t>1350 Park Ave W Highland Park</t>
  </si>
  <si>
    <t>4S4BTALC1L3111490</t>
  </si>
  <si>
    <t>MS16411A</t>
  </si>
  <si>
    <t>$72,860</t>
  </si>
  <si>
    <t>5YJYGAEE5MF265707</t>
  </si>
  <si>
    <t>U0707</t>
  </si>
  <si>
    <t>Lake Ford</t>
  </si>
  <si>
    <t>4201 S. 27th Street Milwaukee</t>
  </si>
  <si>
    <t>1FTFW1E5XJFD06575</t>
  </si>
  <si>
    <t>F32498HC</t>
  </si>
  <si>
    <t>$13,697</t>
  </si>
  <si>
    <t>A2Z Autos</t>
  </si>
  <si>
    <t>7270 N Keystone Ave Indianapolis</t>
  </si>
  <si>
    <t>3LN6L2G92DR825377</t>
  </si>
  <si>
    <t>A4472</t>
  </si>
  <si>
    <t>$31,111</t>
  </si>
  <si>
    <t>Gates of Elkhart</t>
  </si>
  <si>
    <t>2405 Cassopolis St Elkhart</t>
  </si>
  <si>
    <t>2GNAXUEV2M6128711</t>
  </si>
  <si>
    <t>M8306A</t>
  </si>
  <si>
    <t>$22,377</t>
  </si>
  <si>
    <t>Jim Schmidt Ford</t>
  </si>
  <si>
    <t>405 W. High Street Hicksville</t>
  </si>
  <si>
    <t>1FMCU0J97HUA48786</t>
  </si>
  <si>
    <t>P22064</t>
  </si>
  <si>
    <t>$34,196</t>
  </si>
  <si>
    <t>5FNYF6H57KB025826</t>
  </si>
  <si>
    <t>KB025826</t>
  </si>
  <si>
    <t>1GYKNDRS4KZ148439</t>
  </si>
  <si>
    <t>2G1422P</t>
  </si>
  <si>
    <t>Carey Paul Honda</t>
  </si>
  <si>
    <t>3430 US-78 Snellville</t>
  </si>
  <si>
    <t>5N1DL0MN1KC505153</t>
  </si>
  <si>
    <t>KC505153</t>
  </si>
  <si>
    <t>7FARW1H54ME000719</t>
  </si>
  <si>
    <t>P13891</t>
  </si>
  <si>
    <t>$108,995</t>
  </si>
  <si>
    <t>1GYS4EKL2MR161494</t>
  </si>
  <si>
    <t>$24,951</t>
  </si>
  <si>
    <t>1C4PJMBX0KD431124</t>
  </si>
  <si>
    <t>220833P</t>
  </si>
  <si>
    <t>$34,211</t>
  </si>
  <si>
    <t>Rhapsody Blue Metallic</t>
  </si>
  <si>
    <t>5LMCJ3D93KUL42325</t>
  </si>
  <si>
    <t>PRT43558</t>
  </si>
  <si>
    <t>$28,853</t>
  </si>
  <si>
    <t>Moran Chevrolet</t>
  </si>
  <si>
    <t>35500 S Gratiot Ave Charter Twp of Clinton</t>
  </si>
  <si>
    <t>1FMCU9H90LUB30135</t>
  </si>
  <si>
    <t>Z21498</t>
  </si>
  <si>
    <t>$27,520</t>
  </si>
  <si>
    <t>George Coleman Ford</t>
  </si>
  <si>
    <t>47 Plaza Drive Travelers Rest</t>
  </si>
  <si>
    <t>1FMCU9J93KUC30478</t>
  </si>
  <si>
    <t>UC30478</t>
  </si>
  <si>
    <t>$32,750</t>
  </si>
  <si>
    <t>Paramount Ford</t>
  </si>
  <si>
    <t>101 Malcolm Blvd. Valdese</t>
  </si>
  <si>
    <t>5NMJB3AE0NH004115</t>
  </si>
  <si>
    <t>H9170A</t>
  </si>
  <si>
    <t>$42,376</t>
  </si>
  <si>
    <t>JTs Kia of Rock Hill</t>
  </si>
  <si>
    <t>840 N Anderson Rd Rock Hill</t>
  </si>
  <si>
    <t>JN8AY2ND6LX017969</t>
  </si>
  <si>
    <t>SR2056B</t>
  </si>
  <si>
    <t>JTs Chrysler Jeep Dodge Ram Fiat</t>
  </si>
  <si>
    <t>4838 Sunset Blvd Lexington</t>
  </si>
  <si>
    <t>5N1AL0MN2FC523847</t>
  </si>
  <si>
    <t>L5373</t>
  </si>
  <si>
    <t>Southeast Car Agency</t>
  </si>
  <si>
    <t>310 NE 39th Ave Gainesville</t>
  </si>
  <si>
    <t>Racing Green</t>
  </si>
  <si>
    <t>1V2KR2CA0MC505862</t>
  </si>
  <si>
    <t>Tucson Sport</t>
  </si>
  <si>
    <t>$30,289</t>
  </si>
  <si>
    <t>Cream White Pearl</t>
  </si>
  <si>
    <t>KM8J33AL2LU271737</t>
  </si>
  <si>
    <t>YLU271737</t>
  </si>
  <si>
    <t>$37,519</t>
  </si>
  <si>
    <t>5XYP64HC8LG029618</t>
  </si>
  <si>
    <t>LG029618P</t>
  </si>
  <si>
    <t>$29,739</t>
  </si>
  <si>
    <t>2HKRW2H5XKH667732</t>
  </si>
  <si>
    <t>PKH667732</t>
  </si>
  <si>
    <t>W1K5J4GB0MN214423</t>
  </si>
  <si>
    <t>P214423</t>
  </si>
  <si>
    <t>$75,528</t>
  </si>
  <si>
    <t>5YJYGDEF9MF137027</t>
  </si>
  <si>
    <t>ZMF137027P</t>
  </si>
  <si>
    <t>$27,291</t>
  </si>
  <si>
    <t>JM3KFABM5L0866902</t>
  </si>
  <si>
    <t>ZT866902</t>
  </si>
  <si>
    <t>Loyalty Auto Used Car Super Center</t>
  </si>
  <si>
    <t>2833 S Crater Rd Petersburg</t>
  </si>
  <si>
    <t>4T1BF1FK4HU749258</t>
  </si>
  <si>
    <t>P6749258</t>
  </si>
  <si>
    <t>Koons Toyota Of Westminster</t>
  </si>
  <si>
    <t>375 Baltimore Blvd Westminster</t>
  </si>
  <si>
    <t>5TFDY5F11LX905379</t>
  </si>
  <si>
    <t>0T21091A</t>
  </si>
  <si>
    <t>$46,455</t>
  </si>
  <si>
    <t>Waldorf Ford</t>
  </si>
  <si>
    <t>2440 Crain Hwy Waldorf</t>
  </si>
  <si>
    <t>KM8R54HE3LU063778</t>
  </si>
  <si>
    <t>FB32367</t>
  </si>
  <si>
    <t>2T2ZZMCA5KC131759</t>
  </si>
  <si>
    <t>KC131759</t>
  </si>
  <si>
    <t>BMW West Palm Beach</t>
  </si>
  <si>
    <t>2901 Okeechobee Blvd West Palm Beach</t>
  </si>
  <si>
    <t>5UXCR4C04LLT18954</t>
  </si>
  <si>
    <t>BN-93120A</t>
  </si>
  <si>
    <t>$23,218</t>
  </si>
  <si>
    <t>2HGFC2F61LH573662</t>
  </si>
  <si>
    <t>TLH573662</t>
  </si>
  <si>
    <t>$43,540</t>
  </si>
  <si>
    <t>WA1AAAFY9M2069892</t>
  </si>
  <si>
    <t>M2069892</t>
  </si>
  <si>
    <t>4JGDA5JB6JB172613</t>
  </si>
  <si>
    <t>JB172613</t>
  </si>
  <si>
    <t>5TFRY5F10LX269446</t>
  </si>
  <si>
    <t>WDDZF4JB2KA677972</t>
  </si>
  <si>
    <t>KA677972</t>
  </si>
  <si>
    <t>Wilkie Lexus</t>
  </si>
  <si>
    <t>568 W. Lancaster Ave Haverford</t>
  </si>
  <si>
    <t>JTJAM7BX8L5254409</t>
  </si>
  <si>
    <t>220771A</t>
  </si>
  <si>
    <t>$32,813</t>
  </si>
  <si>
    <t>Martin Main Line Honda</t>
  </si>
  <si>
    <t>123 E Lancaster Ave Ardmore</t>
  </si>
  <si>
    <t>5J6RW2H81KL021916</t>
  </si>
  <si>
    <t>NH1143A</t>
  </si>
  <si>
    <t>$67,324</t>
  </si>
  <si>
    <t>Salerno Duane Ford</t>
  </si>
  <si>
    <t>245 Broad St Summit</t>
  </si>
  <si>
    <t>KMUMCDTC0NU043725</t>
  </si>
  <si>
    <t>043725</t>
  </si>
  <si>
    <t>7FARW2H53KE035691</t>
  </si>
  <si>
    <t>NB058820T</t>
  </si>
  <si>
    <t>$39,890</t>
  </si>
  <si>
    <t>5J8TC2H75KL004985</t>
  </si>
  <si>
    <t>MAR3284</t>
  </si>
  <si>
    <t>3MW5R7J54K8B02762</t>
  </si>
  <si>
    <t>BBP6855</t>
  </si>
  <si>
    <t>4JGED6EB0JA103322</t>
  </si>
  <si>
    <t>18393T</t>
  </si>
  <si>
    <t>Hyundai of 110</t>
  </si>
  <si>
    <t>2100 Broadhollow Rd. Farmingdale</t>
  </si>
  <si>
    <t>5NMS2CAD2KH116793</t>
  </si>
  <si>
    <t>U1245P</t>
  </si>
  <si>
    <t>Tiguan 2.0T Sport</t>
  </si>
  <si>
    <t>WVGUV7AX6HK008137</t>
  </si>
  <si>
    <t>46338AQ</t>
  </si>
  <si>
    <t>Boch Nissan</t>
  </si>
  <si>
    <t>525 Boston Providence Hwy Norwood</t>
  </si>
  <si>
    <t>5N1AT2MV8KC773471</t>
  </si>
  <si>
    <t>N220527A</t>
  </si>
  <si>
    <t>Parkway Honda of Boston</t>
  </si>
  <si>
    <t>1575 VFW Parkway Boston</t>
  </si>
  <si>
    <t>2HGFC2F61LH578540</t>
  </si>
  <si>
    <t>LH578540P</t>
  </si>
  <si>
    <t>Glacier Silver</t>
  </si>
  <si>
    <t>WBA5R7C52KAJ80314</t>
  </si>
  <si>
    <t>BB41811A</t>
  </si>
  <si>
    <t>$29,596</t>
  </si>
  <si>
    <t>Mercedes-Benz of Calabasas</t>
  </si>
  <si>
    <t>24181 Calabasas Rd Calabasas</t>
  </si>
  <si>
    <t>WDDSJ4EB3KN762760</t>
  </si>
  <si>
    <t>SKN762760</t>
  </si>
  <si>
    <t>WAU8DAF86KN013347</t>
  </si>
  <si>
    <t>A2040155-1</t>
  </si>
  <si>
    <t>$43,980</t>
  </si>
  <si>
    <t>WDDZF8DB3LA733972</t>
  </si>
  <si>
    <t>LA733972</t>
  </si>
  <si>
    <t>528 i</t>
  </si>
  <si>
    <t>$16,829</t>
  </si>
  <si>
    <t>Auto Gallery Mitsubishi - Corona</t>
  </si>
  <si>
    <t>2550 Wardlow Rd Corona</t>
  </si>
  <si>
    <t>WBA5A5C50ED502091</t>
  </si>
  <si>
    <t>$51,322</t>
  </si>
  <si>
    <t>Moss Bros. Chrysler Jeep Dodge of Moreno Valley</t>
  </si>
  <si>
    <t>27810 Eucalyptus Ave Moreno Valley</t>
  </si>
  <si>
    <t>1C4RJFBG5MC676627</t>
  </si>
  <si>
    <t>S-E205311</t>
  </si>
  <si>
    <t>$43,597</t>
  </si>
  <si>
    <t>Land Rover Jaguar San Diego</t>
  </si>
  <si>
    <t>9320 Miramar Road San Diego</t>
  </si>
  <si>
    <t>SALZJ2FX4LH039189</t>
  </si>
  <si>
    <t>LH039189</t>
  </si>
  <si>
    <t>55SWF8DB8LU328807</t>
  </si>
  <si>
    <t>19168UX</t>
  </si>
  <si>
    <t>$48,988</t>
  </si>
  <si>
    <t>2T2ZZMCA2KC123263</t>
  </si>
  <si>
    <t>3P06493</t>
  </si>
  <si>
    <t>San Jose Mitsubishi</t>
  </si>
  <si>
    <t>3396 Stevens Creek Blvd San Jose</t>
  </si>
  <si>
    <t>5YJ3E1EB3LF651885</t>
  </si>
  <si>
    <t>$33,912</t>
  </si>
  <si>
    <t>Frontier Ford</t>
  </si>
  <si>
    <t>3701 Stevens Creek Blvd Santa Clara</t>
  </si>
  <si>
    <t>JN8AZ2NF5J9660409</t>
  </si>
  <si>
    <t>J9660409</t>
  </si>
  <si>
    <t>$33,455</t>
  </si>
  <si>
    <t>5J6RW1H87LA011303</t>
  </si>
  <si>
    <t>LA011303</t>
  </si>
  <si>
    <t>Trailblazer LT</t>
  </si>
  <si>
    <t>$29,905</t>
  </si>
  <si>
    <t>KL79MRSL7MB034645</t>
  </si>
  <si>
    <t>MB034645</t>
  </si>
  <si>
    <t>$45,992</t>
  </si>
  <si>
    <t>5YJ3E1EA7KF305506</t>
  </si>
  <si>
    <t>KF305506</t>
  </si>
  <si>
    <t>LeSueur Car Company</t>
  </si>
  <si>
    <t>1109 E Curry Rd Tempe</t>
  </si>
  <si>
    <t>Silk Blue Metallic</t>
  </si>
  <si>
    <t>3VV3B7AX1LM125443</t>
  </si>
  <si>
    <t>$19,583</t>
  </si>
  <si>
    <t>Murdock Hyundai Lindon</t>
  </si>
  <si>
    <t>452 Lindon Pkwy Lindon</t>
  </si>
  <si>
    <t>KNDPM3AC1H7061292</t>
  </si>
  <si>
    <t>L27964B</t>
  </si>
  <si>
    <t>TL 3.2</t>
  </si>
  <si>
    <t>$11,990</t>
  </si>
  <si>
    <t>Urban Motors Two</t>
  </si>
  <si>
    <t>1655 Wadsworth Blvd Lakewood</t>
  </si>
  <si>
    <t>19UUA56603A029408</t>
  </si>
  <si>
    <t>$74,698</t>
  </si>
  <si>
    <t>5YJYGDEE0MF063567</t>
  </si>
  <si>
    <t>PA3511</t>
  </si>
  <si>
    <t>Rickenbaugh Cadillac Volvo Cars</t>
  </si>
  <si>
    <t>777 Broadway Denver</t>
  </si>
  <si>
    <t>1GYKNDRS9KZ215360</t>
  </si>
  <si>
    <t>P22153</t>
  </si>
  <si>
    <t>Freeway Ford</t>
  </si>
  <si>
    <t>4471 E Evans Ave Denver</t>
  </si>
  <si>
    <t>1FTEW1EP7LFC68092</t>
  </si>
  <si>
    <t>B3803D</t>
  </si>
  <si>
    <t>$30,526</t>
  </si>
  <si>
    <t>Porsche Bellevue</t>
  </si>
  <si>
    <t>11910 NE 8th St Bellevue</t>
  </si>
  <si>
    <t>WDDSJ4GB0KN721998</t>
  </si>
  <si>
    <t>KN721998</t>
  </si>
  <si>
    <t>Mazda6 i Grand Touring</t>
  </si>
  <si>
    <t>$17,983</t>
  </si>
  <si>
    <t>JM1GJ1W63E1144477</t>
  </si>
  <si>
    <t>$54,911</t>
  </si>
  <si>
    <t>1GNSKCKC6KR185821</t>
  </si>
  <si>
    <t>U31187</t>
  </si>
  <si>
    <t>$23,979</t>
  </si>
  <si>
    <t>AutoNation Ford Fort Worth</t>
  </si>
  <si>
    <t>5000 Bryant Irvin Rd Fort Worth</t>
  </si>
  <si>
    <t>KNDPM3AC3L7778012</t>
  </si>
  <si>
    <t>L7778012</t>
  </si>
  <si>
    <t>3GNCJLSB0KL127077</t>
  </si>
  <si>
    <t>BP71373A</t>
  </si>
  <si>
    <t>WP1AB2A52HLB16247</t>
  </si>
  <si>
    <t>NFA67053A</t>
  </si>
  <si>
    <t>$23,533</t>
  </si>
  <si>
    <t>KL4CJASB8KB917557</t>
  </si>
  <si>
    <t>KB917557</t>
  </si>
  <si>
    <t>$39,408</t>
  </si>
  <si>
    <t>5TDDZRFHXKS957017</t>
  </si>
  <si>
    <t>KS957017</t>
  </si>
  <si>
    <t>$41,899</t>
  </si>
  <si>
    <t>Toyota of Katy</t>
  </si>
  <si>
    <t>21555 Katy Freeway Katy</t>
  </si>
  <si>
    <t>JTJBM7FX7J5200580</t>
  </si>
  <si>
    <t>K36133A</t>
  </si>
  <si>
    <t>$54,949</t>
  </si>
  <si>
    <t>Westside Lexus</t>
  </si>
  <si>
    <t>12000 Katy Fwy Houston</t>
  </si>
  <si>
    <t>JTJBM7FX0K5220591</t>
  </si>
  <si>
    <t>W26751A</t>
  </si>
  <si>
    <t>CarMax Southwest Freeway - Now offering Curbside Pickup and Home Delivery</t>
  </si>
  <si>
    <t>6909 Southwest Fwy Houston</t>
  </si>
  <si>
    <t>5J8TB3H37GL005410</t>
  </si>
  <si>
    <t>$36,304</t>
  </si>
  <si>
    <t>LRBFZNR49MD140449</t>
  </si>
  <si>
    <t>MD140449</t>
  </si>
  <si>
    <t>$83,970</t>
  </si>
  <si>
    <t>Mike Molstead Motors</t>
  </si>
  <si>
    <t>1501 S Grand Ave Charles City</t>
  </si>
  <si>
    <t>1GKS2DKL4MR317190</t>
  </si>
  <si>
    <t>M5612</t>
  </si>
  <si>
    <t>Roanoke Motor Company</t>
  </si>
  <si>
    <t>1313 W Front St Roanoke</t>
  </si>
  <si>
    <t>1C4RDJDGXLC296043</t>
  </si>
  <si>
    <t>96416A</t>
  </si>
  <si>
    <t>CarMax Kenner - Now offering Curbside Pickup</t>
  </si>
  <si>
    <t>1601 32nd St. Kenner</t>
  </si>
  <si>
    <t>4T1BF1FK8HU393400</t>
  </si>
  <si>
    <t>$28,779</t>
  </si>
  <si>
    <t>5NMS3CAD4LH231541</t>
  </si>
  <si>
    <t>11312A</t>
  </si>
  <si>
    <t>$43,997</t>
  </si>
  <si>
    <t>2T2BZMCA6JC143192</t>
  </si>
  <si>
    <t>7937P</t>
  </si>
  <si>
    <t>Bill Kay Ford</t>
  </si>
  <si>
    <t>14633 Cicero Ave Midlothian</t>
  </si>
  <si>
    <t>JTMRFREV6JJ219233</t>
  </si>
  <si>
    <t>P7437</t>
  </si>
  <si>
    <t>$30,407</t>
  </si>
  <si>
    <t>1FMCU0J94JUA21177</t>
  </si>
  <si>
    <t>L8302</t>
  </si>
  <si>
    <t>3FA6P0D92LR107592</t>
  </si>
  <si>
    <t>22T335B</t>
  </si>
  <si>
    <t>Patriot Chevrolet Buick GMC</t>
  </si>
  <si>
    <t>4401 Fort Campbell Blvd Hopkinsville</t>
  </si>
  <si>
    <t>KL7CJLSB0LB065995</t>
  </si>
  <si>
    <t>B065995</t>
  </si>
  <si>
    <t>$36,200</t>
  </si>
  <si>
    <t>1GKKNXLSXJZ100575</t>
  </si>
  <si>
    <t>PV9043</t>
  </si>
  <si>
    <t>$24,852</t>
  </si>
  <si>
    <t>KM8J3CA44KU962095</t>
  </si>
  <si>
    <t>P3153</t>
  </si>
  <si>
    <t>5FNYF5H40KB008402</t>
  </si>
  <si>
    <t>PKB008402</t>
  </si>
  <si>
    <t>1GNSKBKC9KR389555</t>
  </si>
  <si>
    <t>114345B</t>
  </si>
  <si>
    <t>$47,350</t>
  </si>
  <si>
    <t>1GNEVHKW0MJ269873</t>
  </si>
  <si>
    <t>H42376A</t>
  </si>
  <si>
    <t>$18,700</t>
  </si>
  <si>
    <t>1G1BE5SM9K7132474</t>
  </si>
  <si>
    <t>M914</t>
  </si>
  <si>
    <t>5UXTR9C50KLP95551</t>
  </si>
  <si>
    <t>$38,563</t>
  </si>
  <si>
    <t>5FNYF5H58MB026013</t>
  </si>
  <si>
    <t>CPH221002A</t>
  </si>
  <si>
    <t>KNDPM3AC1K7620623</t>
  </si>
  <si>
    <t>KP620623</t>
  </si>
  <si>
    <t>$21,095</t>
  </si>
  <si>
    <t>Fitzgerald Hyundai Clearwater</t>
  </si>
  <si>
    <t>27419 US Highway 19N Clearwater</t>
  </si>
  <si>
    <t>Scarlet Red Pearl</t>
  </si>
  <si>
    <t>5NPD84LF5LH505587</t>
  </si>
  <si>
    <t>VN05587</t>
  </si>
  <si>
    <t>Hertz Car Sales Winston Salem</t>
  </si>
  <si>
    <t>1490 Peters Creek Pkwy Winston-Salem</t>
  </si>
  <si>
    <t>5FNYF6H50KB038658</t>
  </si>
  <si>
    <t>51239A</t>
  </si>
  <si>
    <t>$17,350</t>
  </si>
  <si>
    <t>SALVP2BG2EH859275</t>
  </si>
  <si>
    <t>EH859275</t>
  </si>
  <si>
    <t>Gettel Toyota</t>
  </si>
  <si>
    <t>6323 14th St W Bradenton</t>
  </si>
  <si>
    <t>Regular Unleaded I-4 2.4 L/144</t>
  </si>
  <si>
    <t>KNDPM3AC6N7009684</t>
  </si>
  <si>
    <t>1125480A</t>
  </si>
  <si>
    <t>$25,713</t>
  </si>
  <si>
    <t>Brandon Nissan</t>
  </si>
  <si>
    <t>9920 E Adamo Drive Tampa</t>
  </si>
  <si>
    <t>JN1BJ1CW6LW644991</t>
  </si>
  <si>
    <t>NLW644991</t>
  </si>
  <si>
    <t>$49,007</t>
  </si>
  <si>
    <t>Denim</t>
  </si>
  <si>
    <t>W1N4N4GB1MJ157238</t>
  </si>
  <si>
    <t>P157238</t>
  </si>
  <si>
    <t>$46,296</t>
  </si>
  <si>
    <t>1C4RJFBG0MC718542</t>
  </si>
  <si>
    <t>J39561A</t>
  </si>
  <si>
    <t>$24,599</t>
  </si>
  <si>
    <t>SHADOW BLACK [BLACK]</t>
  </si>
  <si>
    <t>1FM5K8F80GGB87815</t>
  </si>
  <si>
    <t>B87815AN</t>
  </si>
  <si>
    <t>5FNYF6H94KB033823</t>
  </si>
  <si>
    <t>MKB033823</t>
  </si>
  <si>
    <t>Safford Chrysler Jeep Dodge RAM Fiat of Springfield</t>
  </si>
  <si>
    <t>7611 Loisdale Rd Springfield</t>
  </si>
  <si>
    <t>1C4RJFBG1KC711788</t>
  </si>
  <si>
    <t>M1016</t>
  </si>
  <si>
    <t>$38,955</t>
  </si>
  <si>
    <t>1C4RJFBG2KC554515</t>
  </si>
  <si>
    <t>P03640</t>
  </si>
  <si>
    <t>$39,250</t>
  </si>
  <si>
    <t>5TDBZRBH4MS123325</t>
  </si>
  <si>
    <t>P954</t>
  </si>
  <si>
    <t>$51,990</t>
  </si>
  <si>
    <t>Greenville Toyota</t>
  </si>
  <si>
    <t>3615 S Memorial Dr Greenville</t>
  </si>
  <si>
    <t>JTJBM7FX1K5223192</t>
  </si>
  <si>
    <t>P12880</t>
  </si>
  <si>
    <t>$59,597</t>
  </si>
  <si>
    <t>BMW of Towson</t>
  </si>
  <si>
    <t>700 Kenilworth Dr Towson</t>
  </si>
  <si>
    <t>5UXTY9C06M9E65469</t>
  </si>
  <si>
    <t>M9E65469</t>
  </si>
  <si>
    <t>$26,442</t>
  </si>
  <si>
    <t>KNDPMCAC7L7770950</t>
  </si>
  <si>
    <t>P206P5992</t>
  </si>
  <si>
    <t>JM3KFACM4L0784321</t>
  </si>
  <si>
    <t>4T1K61AK8MU574613</t>
  </si>
  <si>
    <t>$58,490</t>
  </si>
  <si>
    <t>1GNSCNKD3MR392090</t>
  </si>
  <si>
    <t>R318146A</t>
  </si>
  <si>
    <t>$48,981</t>
  </si>
  <si>
    <t>Lexus of Chester Springs</t>
  </si>
  <si>
    <t>400 Pottstown Pike Chester Springs</t>
  </si>
  <si>
    <t>2T2HZMDA0MC268475</t>
  </si>
  <si>
    <t>C21181L</t>
  </si>
  <si>
    <t>Canyon</t>
  </si>
  <si>
    <t>5J8YD4H37KL026871</t>
  </si>
  <si>
    <t>B64371P</t>
  </si>
  <si>
    <t>JTJBM7FX3K5233397</t>
  </si>
  <si>
    <t>W1379P</t>
  </si>
  <si>
    <t>KNDPMCAC4L7674595</t>
  </si>
  <si>
    <t>B940P</t>
  </si>
  <si>
    <t>2HKRW2H55KH664656</t>
  </si>
  <si>
    <t>H5137</t>
  </si>
  <si>
    <t>WA1EECF30M1094899</t>
  </si>
  <si>
    <t>VW094899</t>
  </si>
  <si>
    <t>Milford Subaru</t>
  </si>
  <si>
    <t>544 Nashua St Milford</t>
  </si>
  <si>
    <t>03055</t>
  </si>
  <si>
    <t>JF2SKAGC1KH423491</t>
  </si>
  <si>
    <t>KH423491</t>
  </si>
  <si>
    <t>2HKRW2H84KH619993</t>
  </si>
  <si>
    <t>WA1EECF36M1061650</t>
  </si>
  <si>
    <t>LP210078</t>
  </si>
  <si>
    <t>$22,963</t>
  </si>
  <si>
    <t>2T3BFREV6HW684432</t>
  </si>
  <si>
    <t>A851584</t>
  </si>
  <si>
    <t>$24,861</t>
  </si>
  <si>
    <t>JN8AT2MV8LW138551</t>
  </si>
  <si>
    <t>$25,447</t>
  </si>
  <si>
    <t>Sullivan Brothers Nissan</t>
  </si>
  <si>
    <t>1 CRANBERRY RD Kingston</t>
  </si>
  <si>
    <t>02364</t>
  </si>
  <si>
    <t>KL4CJESB4KB743171</t>
  </si>
  <si>
    <t>S9339</t>
  </si>
  <si>
    <t>AutoNation Chrysler Dodge Jeep Ram Valencia</t>
  </si>
  <si>
    <t>23820 Creekside Rd Santa Clarita</t>
  </si>
  <si>
    <t>JTEZU5JR5K5213436</t>
  </si>
  <si>
    <t>K5213436</t>
  </si>
  <si>
    <t>4JGFB4KB0LA076919</t>
  </si>
  <si>
    <t>A220681A</t>
  </si>
  <si>
    <t>WDDZF6JB9KA539003</t>
  </si>
  <si>
    <t>MKA539003</t>
  </si>
  <si>
    <t>$67,450</t>
  </si>
  <si>
    <t>5YJ3E1EC7MF061117</t>
  </si>
  <si>
    <t>C173797</t>
  </si>
  <si>
    <t>WBA5R1C58KAK11840</t>
  </si>
  <si>
    <t>KAK11840L</t>
  </si>
  <si>
    <t>3GNCJPSB9JL333262</t>
  </si>
  <si>
    <t>$35,952</t>
  </si>
  <si>
    <t>2T3W1RFV4LC083514</t>
  </si>
  <si>
    <t>LC083514</t>
  </si>
  <si>
    <t>Velocity Auto Sales</t>
  </si>
  <si>
    <t>620 W 12300 S Draper</t>
  </si>
  <si>
    <t>1FMSK8FH9LGC04768</t>
  </si>
  <si>
    <t>B8073</t>
  </si>
  <si>
    <t>Kendall Ford of Bend</t>
  </si>
  <si>
    <t>2100 NE 3rd St Bend</t>
  </si>
  <si>
    <t>1FMCU9J94JUA01032</t>
  </si>
  <si>
    <t>WPAF3257</t>
  </si>
  <si>
    <t>Wilsonville Subaru</t>
  </si>
  <si>
    <t>9200 SW Bailey St Wilsonville</t>
  </si>
  <si>
    <t>JF2SKAUCXKH558912</t>
  </si>
  <si>
    <t>60876A</t>
  </si>
  <si>
    <t>$48,258</t>
  </si>
  <si>
    <t>1C4RJFBG9MC506254</t>
  </si>
  <si>
    <t>RL10</t>
  </si>
  <si>
    <t>$29,494</t>
  </si>
  <si>
    <t>2GNAXNEV1L6209672</t>
  </si>
  <si>
    <t>L6209672</t>
  </si>
  <si>
    <t>5NMS53AA3KH128240</t>
  </si>
  <si>
    <t>KH128240</t>
  </si>
  <si>
    <t>$68,500</t>
  </si>
  <si>
    <t>Austin e Autos</t>
  </si>
  <si>
    <t>501 Louis Henna Blvd Round Rock</t>
  </si>
  <si>
    <t>5YJ3E1EC9MF991245</t>
  </si>
  <si>
    <t>1C6SRFJM2LN317697</t>
  </si>
  <si>
    <t>P16129A</t>
  </si>
  <si>
    <t>Gregg Young Mitsubishi</t>
  </si>
  <si>
    <t>6320 Telluride Drive Lincoln</t>
  </si>
  <si>
    <t>Imperial Blue</t>
  </si>
  <si>
    <t>5XYPHDA52KG610553</t>
  </si>
  <si>
    <t>L3236A</t>
  </si>
  <si>
    <t>Platinum Chevrolet Cadillac</t>
  </si>
  <si>
    <t>1212 W Moore Ave Terrell</t>
  </si>
  <si>
    <t>1GKS1BKC7HR167573</t>
  </si>
  <si>
    <t>T220336BB</t>
  </si>
  <si>
    <t>$66,934</t>
  </si>
  <si>
    <t>5UXJU2C56KLN64845</t>
  </si>
  <si>
    <t>SA2732</t>
  </si>
  <si>
    <t>Fincher's Texas Best Auto &amp; Truck Sales</t>
  </si>
  <si>
    <t>26021 Tomball Parkway Tomball</t>
  </si>
  <si>
    <t>JTJAM7BXXM5301215</t>
  </si>
  <si>
    <t>M5301215</t>
  </si>
  <si>
    <t>CarMax Independence - Now offering Curbside Pickup</t>
  </si>
  <si>
    <t>19010 E Valley View Pkwy Independence</t>
  </si>
  <si>
    <t>1GNSKBKC0HR156334</t>
  </si>
  <si>
    <t>WA1BNAFY4K2032545</t>
  </si>
  <si>
    <t>TK2032545</t>
  </si>
  <si>
    <t>$47,927</t>
  </si>
  <si>
    <t>Magnetic Grey Metallic</t>
  </si>
  <si>
    <t>5TFDY5F19LX955690</t>
  </si>
  <si>
    <t>LX955690</t>
  </si>
  <si>
    <t>$39,980</t>
  </si>
  <si>
    <t>5UXTR9C53KLR04195</t>
  </si>
  <si>
    <t>B11408A</t>
  </si>
  <si>
    <t>HR-V EX</t>
  </si>
  <si>
    <t>3CZRU6H59KM740557</t>
  </si>
  <si>
    <t>230001A</t>
  </si>
  <si>
    <t>$29,945</t>
  </si>
  <si>
    <t>Price Leblanc Nissan</t>
  </si>
  <si>
    <t>14295 Airline Hwy Gonzales</t>
  </si>
  <si>
    <t>JN1BJ1CP5KW220922</t>
  </si>
  <si>
    <t>NI220922</t>
  </si>
  <si>
    <t>5FPYK3F7XLB000720</t>
  </si>
  <si>
    <t>KS586</t>
  </si>
  <si>
    <t>1C4RJFBG6JC140166</t>
  </si>
  <si>
    <t>504800A</t>
  </si>
  <si>
    <t>$60,989</t>
  </si>
  <si>
    <t>5UXCR6C53KLL11984</t>
  </si>
  <si>
    <t>PHG9393</t>
  </si>
  <si>
    <t>$60,483</t>
  </si>
  <si>
    <t>5LM5J7XC2LGL28133</t>
  </si>
  <si>
    <t>BP2080</t>
  </si>
  <si>
    <t>$41,890</t>
  </si>
  <si>
    <t>19UUB3F62LA003068</t>
  </si>
  <si>
    <t>ADT3157A</t>
  </si>
  <si>
    <t>$27,594</t>
  </si>
  <si>
    <t>Zeigler Honda of Racine</t>
  </si>
  <si>
    <t>1701 SE Frontage Rd Mt Pleasent</t>
  </si>
  <si>
    <t>Midnight</t>
  </si>
  <si>
    <t>3CZRU6H50MM732320</t>
  </si>
  <si>
    <t>61790A</t>
  </si>
  <si>
    <t>1GYKNDRS5KZ274762</t>
  </si>
  <si>
    <t>R7364</t>
  </si>
  <si>
    <t>$38,136</t>
  </si>
  <si>
    <t>1GYKNCRS4KZ172542</t>
  </si>
  <si>
    <t>22K513</t>
  </si>
  <si>
    <t>1GYKNDRS7JZ203500</t>
  </si>
  <si>
    <t>R7379</t>
  </si>
  <si>
    <t>Wrangler X</t>
  </si>
  <si>
    <t>Alex Auto Sales</t>
  </si>
  <si>
    <t>1118 Winchester Rd Lexington</t>
  </si>
  <si>
    <t>3.8L V6 12V MPFI OHV</t>
  </si>
  <si>
    <t>1J4FA24177L166198</t>
  </si>
  <si>
    <t>$33,194</t>
  </si>
  <si>
    <t>2T3K1RFV3MW145516</t>
  </si>
  <si>
    <t>MW145516</t>
  </si>
  <si>
    <t>$37,313</t>
  </si>
  <si>
    <t>3PCAJ5M39KF139759</t>
  </si>
  <si>
    <t>$45,790</t>
  </si>
  <si>
    <t>5TDGZRAH4MS048116</t>
  </si>
  <si>
    <t>C249815A</t>
  </si>
  <si>
    <t>$29,386</t>
  </si>
  <si>
    <t>2HKRW2H50KH650597</t>
  </si>
  <si>
    <t>H221697A</t>
  </si>
  <si>
    <t>Jim Causley Buick GMC</t>
  </si>
  <si>
    <t>38111 S Gratiot Ave Clinton Township</t>
  </si>
  <si>
    <t>LRBFXCSA3LD016072</t>
  </si>
  <si>
    <t>C18522</t>
  </si>
  <si>
    <t>$40,967</t>
  </si>
  <si>
    <t>Wallace Imports of Johnson City</t>
  </si>
  <si>
    <t>3101 East Oakland Ave Johnson City</t>
  </si>
  <si>
    <t>3GTP1NEC1JG283243</t>
  </si>
  <si>
    <t>P5457</t>
  </si>
  <si>
    <t>Spitzer Chevrolet Lordstown</t>
  </si>
  <si>
    <t>10535 Mahoning Ave North Jackson</t>
  </si>
  <si>
    <t>KL4CJASBXKB880222</t>
  </si>
  <si>
    <t>16996LT</t>
  </si>
  <si>
    <t>$39,313</t>
  </si>
  <si>
    <t>Straub Automotive</t>
  </si>
  <si>
    <t>200 Straub Dr Triadelphia</t>
  </si>
  <si>
    <t>5FNYF6H57LB051098</t>
  </si>
  <si>
    <t>H028653A</t>
  </si>
  <si>
    <t>Subaru of South Hills</t>
  </si>
  <si>
    <t>3260 Washington Rd. McMurray</t>
  </si>
  <si>
    <t>JF2GTACC4K8337309</t>
  </si>
  <si>
    <t>K8337309P</t>
  </si>
  <si>
    <t>Jenkins Kia of Crystal River</t>
  </si>
  <si>
    <t>1850 SE US Hwy 19 Crystal River</t>
  </si>
  <si>
    <t>1GYKNGRS3LZ146197</t>
  </si>
  <si>
    <t>1516YT14095A</t>
  </si>
  <si>
    <t>$64,880</t>
  </si>
  <si>
    <t>4JGFB4KB2MA362692</t>
  </si>
  <si>
    <t>DP6169</t>
  </si>
  <si>
    <t>$25,523</t>
  </si>
  <si>
    <t>Ski Gray</t>
  </si>
  <si>
    <t>1C4PJLDXXKD123238</t>
  </si>
  <si>
    <t>D123238</t>
  </si>
  <si>
    <t>5XYPGDA36KG535888</t>
  </si>
  <si>
    <t>3314A</t>
  </si>
  <si>
    <t>3FA6P0CD5LR196015</t>
  </si>
  <si>
    <t>123721R</t>
  </si>
  <si>
    <t>3FA6P0CD3LR154345</t>
  </si>
  <si>
    <t>123627R</t>
  </si>
  <si>
    <t>5YFEPMAE1MP156224</t>
  </si>
  <si>
    <t>221521A</t>
  </si>
  <si>
    <t>5TFDZ5BN8MX058349</t>
  </si>
  <si>
    <t>X058349</t>
  </si>
  <si>
    <t>$42,684</t>
  </si>
  <si>
    <t>5UXTR9C58KLP92820</t>
  </si>
  <si>
    <t>BR22L175</t>
  </si>
  <si>
    <t>ZARFANAN6K7609396</t>
  </si>
  <si>
    <t>D9323</t>
  </si>
  <si>
    <t>2T2BZMCA5KC210544</t>
  </si>
  <si>
    <t>X354040A</t>
  </si>
  <si>
    <t>WDDWJ4KB1HF535012</t>
  </si>
  <si>
    <t>ABS3900</t>
  </si>
  <si>
    <t>Grand Cherokee Laredo E</t>
  </si>
  <si>
    <t>1C4RJFAG6MC585142</t>
  </si>
  <si>
    <t>0JR12471</t>
  </si>
  <si>
    <t>$44,498</t>
  </si>
  <si>
    <t>WA1BNAFYXK2034008</t>
  </si>
  <si>
    <t>MK2034008</t>
  </si>
  <si>
    <t>$61,999</t>
  </si>
  <si>
    <t>5UXCR6C52KLL14150</t>
  </si>
  <si>
    <t>Audi Arlington</t>
  </si>
  <si>
    <t>3200 Columbia Pike Arlington</t>
  </si>
  <si>
    <t>WAUL2AF21KN026518</t>
  </si>
  <si>
    <t>Z26518AN</t>
  </si>
  <si>
    <t>5UXCR4C07L9C46745</t>
  </si>
  <si>
    <t>BC-04267A</t>
  </si>
  <si>
    <t>1GYFZER44KF180032</t>
  </si>
  <si>
    <t>2NF181858A</t>
  </si>
  <si>
    <t>C-HR XLE</t>
  </si>
  <si>
    <t>NMTKHMBX8KR086286</t>
  </si>
  <si>
    <t>KR086286</t>
  </si>
  <si>
    <t>1GNSCNKD8MR106606</t>
  </si>
  <si>
    <t>MR106606</t>
  </si>
  <si>
    <t>WA1BNAFY2K2101698</t>
  </si>
  <si>
    <t>K2101698</t>
  </si>
  <si>
    <t>$89,982</t>
  </si>
  <si>
    <t>SALE9EEU0L2018083</t>
  </si>
  <si>
    <t>NL2018083T</t>
  </si>
  <si>
    <t>Jetta 1.8T SE</t>
  </si>
  <si>
    <t>$13,895</t>
  </si>
  <si>
    <t>RideSmart Auto</t>
  </si>
  <si>
    <t>2051 Horseshoe Pike Honey Brook</t>
  </si>
  <si>
    <t>Silk Blue</t>
  </si>
  <si>
    <t>3VWD17AJ8FM234243</t>
  </si>
  <si>
    <t>Q7 55 quattro Premium Plus</t>
  </si>
  <si>
    <t>AMG Auto Route 35</t>
  </si>
  <si>
    <t>6049 Rt. 35 South Amboy</t>
  </si>
  <si>
    <t>08879</t>
  </si>
  <si>
    <t>WA1LXAF78LD003366</t>
  </si>
  <si>
    <t>R35003366</t>
  </si>
  <si>
    <t>5FNYF6H22MB006299</t>
  </si>
  <si>
    <t>MB006299</t>
  </si>
  <si>
    <t>535 i</t>
  </si>
  <si>
    <t>$17,999</t>
  </si>
  <si>
    <t>Certified Premium Motors</t>
  </si>
  <si>
    <t>1367 Ocean Ave Lakewood</t>
  </si>
  <si>
    <t>WBAFR7C57DC826071</t>
  </si>
  <si>
    <t>$86,888</t>
  </si>
  <si>
    <t>WBABC4C59KBU95642</t>
  </si>
  <si>
    <t>U38406</t>
  </si>
  <si>
    <t>$41,019</t>
  </si>
  <si>
    <t>South Shore Subaru</t>
  </si>
  <si>
    <t>305 Sunrise Hwy Lindenhurst</t>
  </si>
  <si>
    <t>4S4WMAPDXM3413380</t>
  </si>
  <si>
    <t>G3393</t>
  </si>
  <si>
    <t>Atlantic Chevrolet Cadillac</t>
  </si>
  <si>
    <t>1356 Sunrise Hwy Bay Shore</t>
  </si>
  <si>
    <t>WBA5R7C5XKFH13497</t>
  </si>
  <si>
    <t>45402X</t>
  </si>
  <si>
    <t>$28,480</t>
  </si>
  <si>
    <t>KNDP6CAC0L7699682</t>
  </si>
  <si>
    <t>230048A</t>
  </si>
  <si>
    <t>$46,985</t>
  </si>
  <si>
    <t>Ira Ford Auburn</t>
  </si>
  <si>
    <t>780 Washington St Auburn</t>
  </si>
  <si>
    <t>01501</t>
  </si>
  <si>
    <t>1FTEW1EPXLFB03198</t>
  </si>
  <si>
    <t>LFB03198</t>
  </si>
  <si>
    <t>5UXKR0C55J0X90577</t>
  </si>
  <si>
    <t>BU1260A</t>
  </si>
  <si>
    <t>WA1BNAFY5J2224961</t>
  </si>
  <si>
    <t>AB4715</t>
  </si>
  <si>
    <t>Puente Hills Mitsubishi</t>
  </si>
  <si>
    <t>17665 Castleton St City of Industry</t>
  </si>
  <si>
    <t>WBA7E2C51KB216852</t>
  </si>
  <si>
    <t>KB216852</t>
  </si>
  <si>
    <t>$30,588</t>
  </si>
  <si>
    <t>Coast Nissan</t>
  </si>
  <si>
    <t>12150 Los Osos Valley Rd San Luis Obispo</t>
  </si>
  <si>
    <t>5N1DR2CN7LC579707</t>
  </si>
  <si>
    <t>P3543</t>
  </si>
  <si>
    <t>$20,395</t>
  </si>
  <si>
    <t>Gaudin Ford</t>
  </si>
  <si>
    <t>6625 West Roy Horn Way Las Vegas</t>
  </si>
  <si>
    <t>2FMPK3K98GBC37748</t>
  </si>
  <si>
    <t>22T0724B</t>
  </si>
  <si>
    <t>C-HR XLE Premium</t>
  </si>
  <si>
    <t>NMTKHMBX5JR025931</t>
  </si>
  <si>
    <t>JR025931</t>
  </si>
  <si>
    <t>CarMax Modesto - Now offering Curbside Pickup and Home Delivery</t>
  </si>
  <si>
    <t>4300 McHenry Ave Modesto</t>
  </si>
  <si>
    <t>5J8TC2H6XML028516</t>
  </si>
  <si>
    <t>WBA8D9G50JNU71726</t>
  </si>
  <si>
    <t>LJNU71726</t>
  </si>
  <si>
    <t>$30,300</t>
  </si>
  <si>
    <t>Showcase Honda</t>
  </si>
  <si>
    <t>1333 E Camelback Rd Phoenix</t>
  </si>
  <si>
    <t>5FNYF6H95GB095139</t>
  </si>
  <si>
    <t>221345A</t>
  </si>
  <si>
    <t>$42,489</t>
  </si>
  <si>
    <t>WA1BNAFY0K2129435</t>
  </si>
  <si>
    <t>PK2129435</t>
  </si>
  <si>
    <t>Taupe</t>
  </si>
  <si>
    <t>JTJBM7FX7K5225836</t>
  </si>
  <si>
    <t>$72,952</t>
  </si>
  <si>
    <t>Ivory /Ebony / Ivory</t>
  </si>
  <si>
    <t>SALGS2SV4JA504228</t>
  </si>
  <si>
    <t>JA504228</t>
  </si>
  <si>
    <t>$34,039</t>
  </si>
  <si>
    <t>Four Stars Ford</t>
  </si>
  <si>
    <t>205 W Belknap St Jacksboro</t>
  </si>
  <si>
    <t>1C4RJEBG3JC149627</t>
  </si>
  <si>
    <t>JC149627</t>
  </si>
  <si>
    <t>$26,891</t>
  </si>
  <si>
    <t>5YFEPMAE3MP151753</t>
  </si>
  <si>
    <t>0P7T1988</t>
  </si>
  <si>
    <t>$34,985</t>
  </si>
  <si>
    <t>Copper Brown Pearlcoat</t>
  </si>
  <si>
    <t>1C4BJWFG8FL613102</t>
  </si>
  <si>
    <t>FL613102</t>
  </si>
  <si>
    <t>$37,525</t>
  </si>
  <si>
    <t>2T3Y1RFV5KC006870</t>
  </si>
  <si>
    <t>T006870</t>
  </si>
  <si>
    <t>$44,994</t>
  </si>
  <si>
    <t>1FTEW1E52KFB54949</t>
  </si>
  <si>
    <t>P2050</t>
  </si>
  <si>
    <t>$33,595</t>
  </si>
  <si>
    <t>5N1DL0MM1KC513003</t>
  </si>
  <si>
    <t>Dart Auto Group</t>
  </si>
  <si>
    <t>13720 FLOYD CIR Dallas</t>
  </si>
  <si>
    <t>1FTEW1CP7KKD23634</t>
  </si>
  <si>
    <t>D23634</t>
  </si>
  <si>
    <t>$76,905</t>
  </si>
  <si>
    <t>Covert Chevrolet GMC Buick</t>
  </si>
  <si>
    <t>702 Hwy 71 West Bastrop</t>
  </si>
  <si>
    <t>Gas V8 5.3L/</t>
  </si>
  <si>
    <t>1GNSKDKD4MR132701</t>
  </si>
  <si>
    <t>220928B</t>
  </si>
  <si>
    <t>$25,872</t>
  </si>
  <si>
    <t>5XYPGDA54LG637015</t>
  </si>
  <si>
    <t>P136220</t>
  </si>
  <si>
    <t>ABZ Motors</t>
  </si>
  <si>
    <t>9120 Southwest Freeway Houston</t>
  </si>
  <si>
    <t>WDDZF4JB2HA029122</t>
  </si>
  <si>
    <t>HA029122</t>
  </si>
  <si>
    <t>Stew Hansen Hyundai</t>
  </si>
  <si>
    <t>11344 Hickman Rd Clive</t>
  </si>
  <si>
    <t>1GNEVKKW9LJ192657</t>
  </si>
  <si>
    <t>79884A</t>
  </si>
  <si>
    <t>Whitaker Buick GMC</t>
  </si>
  <si>
    <t>131 19th St. SW Forest Lake</t>
  </si>
  <si>
    <t>1GKKNXLS0KZ251183</t>
  </si>
  <si>
    <t>P3776</t>
  </si>
  <si>
    <t>$39,979</t>
  </si>
  <si>
    <t>4T1K61BKXMU041712</t>
  </si>
  <si>
    <t>PLB220355D</t>
  </si>
  <si>
    <t>$52,687</t>
  </si>
  <si>
    <t>All Star Ford of Denham Springs</t>
  </si>
  <si>
    <t>2586 Range Park Dr Denham Springs</t>
  </si>
  <si>
    <t>5TFDY5F14MX008249</t>
  </si>
  <si>
    <t>TN3329A</t>
  </si>
  <si>
    <t>$34,778</t>
  </si>
  <si>
    <t>Kunes Ford Lincoln of Delavan</t>
  </si>
  <si>
    <t>1234 E. Geneva Street Delavan</t>
  </si>
  <si>
    <t>1FTEW1EP0JKE10979</t>
  </si>
  <si>
    <t>01P511</t>
  </si>
  <si>
    <t>$41,893</t>
  </si>
  <si>
    <t>Mercedes-Benz of St. Charles</t>
  </si>
  <si>
    <t>225 N Randall Rd Saint Charles</t>
  </si>
  <si>
    <t>WDD3G4FB8KW020852</t>
  </si>
  <si>
    <t>Q0895</t>
  </si>
  <si>
    <t>$24,667</t>
  </si>
  <si>
    <t>WAUBGAFL2EA118660</t>
  </si>
  <si>
    <t>LYE1099A</t>
  </si>
  <si>
    <t>$69,895</t>
  </si>
  <si>
    <t>Honda of Lisle</t>
  </si>
  <si>
    <t>4475 Lincoln Ave Lisle</t>
  </si>
  <si>
    <t>5UXCW2C07L9C25956</t>
  </si>
  <si>
    <t>H20780B</t>
  </si>
  <si>
    <t>$29,785</t>
  </si>
  <si>
    <t>1C4RJFJG7GC365707</t>
  </si>
  <si>
    <t>P6433A</t>
  </si>
  <si>
    <t>$33,491</t>
  </si>
  <si>
    <t>1C4RJFBG7KC815489</t>
  </si>
  <si>
    <t>OL1809</t>
  </si>
  <si>
    <t>Ferrari</t>
  </si>
  <si>
    <t>GTC4Lusso V12</t>
  </si>
  <si>
    <t>Ferrari Certified</t>
  </si>
  <si>
    <t>$244,900</t>
  </si>
  <si>
    <t>Continental Ferrari</t>
  </si>
  <si>
    <t>420 E. Ogden Ave. Hinsdale</t>
  </si>
  <si>
    <t>Grigio Scuro</t>
  </si>
  <si>
    <t>Cuoio</t>
  </si>
  <si>
    <t>6.3L V12 48V GDI DOHC</t>
  </si>
  <si>
    <t>ZFF82WNA0J0232067</t>
  </si>
  <si>
    <t>$32,847</t>
  </si>
  <si>
    <t>JTMP1RFVXKD505865</t>
  </si>
  <si>
    <t>PMN1361</t>
  </si>
  <si>
    <t>$20,991</t>
  </si>
  <si>
    <t>Bredemann Toyota/Scion</t>
  </si>
  <si>
    <t>1301 W Dempster St. Park Ridge</t>
  </si>
  <si>
    <t>4T1BF1FK6CU632953</t>
  </si>
  <si>
    <t>TP7005</t>
  </si>
  <si>
    <t>$13,985</t>
  </si>
  <si>
    <t>Luxury Auto Selection</t>
  </si>
  <si>
    <t>4580 N Elston Ave Chicago</t>
  </si>
  <si>
    <t>Mars Red</t>
  </si>
  <si>
    <t>WDCGG8HB1AF300766</t>
  </si>
  <si>
    <t>L2435</t>
  </si>
  <si>
    <t>Jaguar Land Rover South Shore</t>
  </si>
  <si>
    <t>5781 Lincoln Hwy. Crown Point</t>
  </si>
  <si>
    <t>1FMCU9GD9JUD53275</t>
  </si>
  <si>
    <t>JP1399</t>
  </si>
  <si>
    <t>QX80 Limited</t>
  </si>
  <si>
    <t>$39,330</t>
  </si>
  <si>
    <t>JN8AZ2NEXH9155659</t>
  </si>
  <si>
    <t>P20686A</t>
  </si>
  <si>
    <t>5NMS33ADXLH157607</t>
  </si>
  <si>
    <t>PLH157607</t>
  </si>
  <si>
    <t>CarMax Huntsville - Now offering Curbside Pickup</t>
  </si>
  <si>
    <t>6364 University Dr NW Huntsville</t>
  </si>
  <si>
    <t>2T3W1RFV9MC132143</t>
  </si>
  <si>
    <t>1GNSCHKC2JR145700</t>
  </si>
  <si>
    <t>$21,332</t>
  </si>
  <si>
    <t>Nissan of Cookeville</t>
  </si>
  <si>
    <t>501 Neal St Cookeville</t>
  </si>
  <si>
    <t>Smoke</t>
  </si>
  <si>
    <t>MAJ6P1UL9JC223479</t>
  </si>
  <si>
    <t>P223479</t>
  </si>
  <si>
    <t>Zeigler Ford of Lowell</t>
  </si>
  <si>
    <t>11979 Fulton St E Lowell</t>
  </si>
  <si>
    <t>1FTFW1E58MKD92142</t>
  </si>
  <si>
    <t>L17983</t>
  </si>
  <si>
    <t>$48,973</t>
  </si>
  <si>
    <t>JTJBM7FX8K5223092</t>
  </si>
  <si>
    <t>COB220193A</t>
  </si>
  <si>
    <t>$29,794</t>
  </si>
  <si>
    <t>1C4RJFBG4HC684451</t>
  </si>
  <si>
    <t>THC684451A</t>
  </si>
  <si>
    <t>1C6SRFJT8KN671424</t>
  </si>
  <si>
    <t>KN671424</t>
  </si>
  <si>
    <t>$24,289</t>
  </si>
  <si>
    <t>Aqua Blue</t>
  </si>
  <si>
    <t>KM8J33A20JU811140</t>
  </si>
  <si>
    <t>HTN2270A</t>
  </si>
  <si>
    <t>Glockner of Ashland</t>
  </si>
  <si>
    <t>1041 Greenup Ave Ashland</t>
  </si>
  <si>
    <t>5XYZTDLBXJG539627</t>
  </si>
  <si>
    <t>A175682-1</t>
  </si>
  <si>
    <t>$26,687</t>
  </si>
  <si>
    <t>JF2SJAWC6JH599441</t>
  </si>
  <si>
    <t>38817T</t>
  </si>
  <si>
    <t>$30,519</t>
  </si>
  <si>
    <t>2FMPK3K99KBB31222</t>
  </si>
  <si>
    <t>CKBB31222</t>
  </si>
  <si>
    <t>$37,878</t>
  </si>
  <si>
    <t>C &amp; C Dodge RAM Toyota</t>
  </si>
  <si>
    <t>1305 Pike St Marietta</t>
  </si>
  <si>
    <t>3TMCZ5AN3LM346474</t>
  </si>
  <si>
    <t>P6438</t>
  </si>
  <si>
    <t>$62,899</t>
  </si>
  <si>
    <t>Audi Pittsburgh</t>
  </si>
  <si>
    <t>2050 Liberty Ave Pittsburgh</t>
  </si>
  <si>
    <t>4JGFB4KBXMA496480</t>
  </si>
  <si>
    <t>8701826A</t>
  </si>
  <si>
    <t>$29,562</t>
  </si>
  <si>
    <t>Toyota of Tampa Bay on Fletcher</t>
  </si>
  <si>
    <t>1101 E Fletcher Ave Tampa</t>
  </si>
  <si>
    <t>JTMH1RFV4MD068906</t>
  </si>
  <si>
    <t>P343466A</t>
  </si>
  <si>
    <t>$35,838</t>
  </si>
  <si>
    <t>WDC0G4KB9KV126729</t>
  </si>
  <si>
    <t>$35,598</t>
  </si>
  <si>
    <t>1GYKNCRS8KZ212346</t>
  </si>
  <si>
    <t>KZ212346</t>
  </si>
  <si>
    <t>Elantra GLS</t>
  </si>
  <si>
    <t>Lets Go Auto</t>
  </si>
  <si>
    <t>1920 Pamplico Hwy Florence</t>
  </si>
  <si>
    <t>KMHDN46D64U846583</t>
  </si>
  <si>
    <t>$27,780</t>
  </si>
  <si>
    <t>Gary Yeomans Ford Palm Bay</t>
  </si>
  <si>
    <t>1202 Malabar Rd SE Palm Bay</t>
  </si>
  <si>
    <t>1FMCU0H64LUC41773</t>
  </si>
  <si>
    <t>PB10472A</t>
  </si>
  <si>
    <t>$29,366</t>
  </si>
  <si>
    <t>Regular Unleaded H-4 2.0 L/122</t>
  </si>
  <si>
    <t>JF2GTAMCXK8304765</t>
  </si>
  <si>
    <t>HCNB031143A</t>
  </si>
  <si>
    <t>$120,940</t>
  </si>
  <si>
    <t>Land Rover Palm Beach</t>
  </si>
  <si>
    <t>7550 Okeechobee Blvd West Palm Beach</t>
  </si>
  <si>
    <t>SALGS5SE0LA415065</t>
  </si>
  <si>
    <t>PLR5131</t>
  </si>
  <si>
    <t>5J8YD4H32KL031539</t>
  </si>
  <si>
    <t>5TDKZRFH4KS318252</t>
  </si>
  <si>
    <t>TKS318252</t>
  </si>
  <si>
    <t>19UUB2F31LA002347</t>
  </si>
  <si>
    <t>LA002347</t>
  </si>
  <si>
    <t>$49,293</t>
  </si>
  <si>
    <t>W1N0G8EB1MF918694</t>
  </si>
  <si>
    <t>5UXCR6C00L9C43035</t>
  </si>
  <si>
    <t>Ardmore Toyota</t>
  </si>
  <si>
    <t>219 Lancaster Ave Ardmore</t>
  </si>
  <si>
    <t>2HGFC2F62LH513115</t>
  </si>
  <si>
    <t>K20159</t>
  </si>
  <si>
    <t>$51,953</t>
  </si>
  <si>
    <t>4JGFB4KB7LA075136</t>
  </si>
  <si>
    <t>LA075136L</t>
  </si>
  <si>
    <t>$69,997</t>
  </si>
  <si>
    <t>4JGFB4KB4LA074462</t>
  </si>
  <si>
    <t>P96686</t>
  </si>
  <si>
    <t>WDCTG4GB9KJ552921</t>
  </si>
  <si>
    <t>M9254I</t>
  </si>
  <si>
    <t>$56,905</t>
  </si>
  <si>
    <t>Maserati and Alfa Romeo of Monmouth</t>
  </si>
  <si>
    <t>807 NJ-35 Ocean Township</t>
  </si>
  <si>
    <t>07712</t>
  </si>
  <si>
    <t>WA1LXAF70LD002664</t>
  </si>
  <si>
    <t>002664</t>
  </si>
  <si>
    <t>Exit5 Auto Group</t>
  </si>
  <si>
    <t>625 Watervliet Shaker Rd Latham</t>
  </si>
  <si>
    <t>3FA6P0D95ER205745</t>
  </si>
  <si>
    <t>205745-013</t>
  </si>
  <si>
    <t>$28,954</t>
  </si>
  <si>
    <t>Napoli Nissan</t>
  </si>
  <si>
    <t>688 Bridgeport Ave Milford</t>
  </si>
  <si>
    <t>JN1BJ1CWXLW390900</t>
  </si>
  <si>
    <t>X3266</t>
  </si>
  <si>
    <t>5UXKR0C55JL076964</t>
  </si>
  <si>
    <t>BU1256X</t>
  </si>
  <si>
    <t>$44,563</t>
  </si>
  <si>
    <t>WBAJE7C59KWD55397</t>
  </si>
  <si>
    <t>MPA3939</t>
  </si>
  <si>
    <t>1FM5K8D88JGC78454</t>
  </si>
  <si>
    <t>CR9682A</t>
  </si>
  <si>
    <t>2FMPK4J96KBC13352</t>
  </si>
  <si>
    <t>O73477XX</t>
  </si>
  <si>
    <t>4JGFB4KB8LA078854</t>
  </si>
  <si>
    <t>LA078854</t>
  </si>
  <si>
    <t>$47,907</t>
  </si>
  <si>
    <t>Land Rover Jaguar Van Nuys</t>
  </si>
  <si>
    <t>SADFP2FX4L1Z90269</t>
  </si>
  <si>
    <t>LRPC40389</t>
  </si>
  <si>
    <t>W.I. Simonson Inc.</t>
  </si>
  <si>
    <t>1626 Wilshire Blvd Santa Monica</t>
  </si>
  <si>
    <t>WBA4J1C5XKBM18050</t>
  </si>
  <si>
    <t>TKBM18050</t>
  </si>
  <si>
    <t>$88,995</t>
  </si>
  <si>
    <t>Covina Hills Chevrolet</t>
  </si>
  <si>
    <t>635 S Citrus Ave Covina</t>
  </si>
  <si>
    <t>SALGS2RU8LA582334</t>
  </si>
  <si>
    <t>1017P</t>
  </si>
  <si>
    <t>WDDWK8DB9KF856319</t>
  </si>
  <si>
    <t>19227DX</t>
  </si>
  <si>
    <t>TLX V6 w/Technology Package</t>
  </si>
  <si>
    <t>$34,952</t>
  </si>
  <si>
    <t>19UUB3F4XKA001971</t>
  </si>
  <si>
    <t>KA001971</t>
  </si>
  <si>
    <t>$28,383</t>
  </si>
  <si>
    <t>5YFEPMAE5MP197357</t>
  </si>
  <si>
    <t>P11867</t>
  </si>
  <si>
    <t>5UXZV4C54D0B16977</t>
  </si>
  <si>
    <t>C106406</t>
  </si>
  <si>
    <t>$44,987</t>
  </si>
  <si>
    <t>1C4HJXEN4LW268869</t>
  </si>
  <si>
    <t>1GKKNULS3JZ227456</t>
  </si>
  <si>
    <t>JZ227456A</t>
  </si>
  <si>
    <t>Roger Jobs Automotive</t>
  </si>
  <si>
    <t>2200 Iowa St Bellingham</t>
  </si>
  <si>
    <t>WA1BNAFY0K2051318</t>
  </si>
  <si>
    <t>701742AX</t>
  </si>
  <si>
    <t>5J8TC1H61ML021836</t>
  </si>
  <si>
    <t>ML021836A</t>
  </si>
  <si>
    <t>KL7CJKSB2LB312153</t>
  </si>
  <si>
    <t>LB312153</t>
  </si>
  <si>
    <t>KL4CJASB3LB069881</t>
  </si>
  <si>
    <t>B220929B</t>
  </si>
  <si>
    <t>$22,398</t>
  </si>
  <si>
    <t>3KPF24AD9ME340144</t>
  </si>
  <si>
    <t>CJ15781</t>
  </si>
  <si>
    <t>Ray Huffines Chevrolet Plano</t>
  </si>
  <si>
    <t>1001 Coit Road Plano</t>
  </si>
  <si>
    <t>WA1ANAFY3K2117646</t>
  </si>
  <si>
    <t>23G0023A</t>
  </si>
  <si>
    <t>WBAJE5C54KWW08868</t>
  </si>
  <si>
    <t>PM8868</t>
  </si>
  <si>
    <t>$31,969</t>
  </si>
  <si>
    <t>ZASFAKAN8J7B72435</t>
  </si>
  <si>
    <t>085221A</t>
  </si>
  <si>
    <t>4S4WMAJD7L3427311</t>
  </si>
  <si>
    <t>Aviator Reserve RWD</t>
  </si>
  <si>
    <t>5LM5J7WC7LGL32969</t>
  </si>
  <si>
    <t>FA34087</t>
  </si>
  <si>
    <t>$26,344</t>
  </si>
  <si>
    <t>Randall Dodge Chrysler Jeep RAM</t>
  </si>
  <si>
    <t>100 Kilgore Dr Henderson</t>
  </si>
  <si>
    <t>1FM5K8FH8HGE11057</t>
  </si>
  <si>
    <t>HGE11057</t>
  </si>
  <si>
    <t>$57,945</t>
  </si>
  <si>
    <t>Helfman Dodge Chrysler Jeep Ram FIAT Alfa Romeo Maserati</t>
  </si>
  <si>
    <t>7720 Katy Freeway Next to IKEA Houston</t>
  </si>
  <si>
    <t>1C6SRFHT6LN340624</t>
  </si>
  <si>
    <t>$24,627</t>
  </si>
  <si>
    <t>1FMCU0HD3JUA64113</t>
  </si>
  <si>
    <t>JUA64113</t>
  </si>
  <si>
    <t>Pinegar Honda</t>
  </si>
  <si>
    <t>3520 South Campbell Avenue Springfield</t>
  </si>
  <si>
    <t>5FNYF7H5XMB013579</t>
  </si>
  <si>
    <t>P9912</t>
  </si>
  <si>
    <t>$68,365</t>
  </si>
  <si>
    <t>Audi Minneapolis</t>
  </si>
  <si>
    <t>9393 Wayzata Blvd Minneapolis</t>
  </si>
  <si>
    <t>WA1BVAF19LD016463</t>
  </si>
  <si>
    <t>AM2487</t>
  </si>
  <si>
    <t>$27,687</t>
  </si>
  <si>
    <t>Luther Bloomington Hyundai</t>
  </si>
  <si>
    <t>4801 American Blvd W Bloomington</t>
  </si>
  <si>
    <t>SHHFK7H67JU218251</t>
  </si>
  <si>
    <t>77089A</t>
  </si>
  <si>
    <t>$43,397</t>
  </si>
  <si>
    <t>4447 Canal Pl SE Rochester</t>
  </si>
  <si>
    <t>AMG Silk Beige</t>
  </si>
  <si>
    <t>W1KWF8EB9MR645013</t>
  </si>
  <si>
    <t>RSL284</t>
  </si>
  <si>
    <t>Glendale Chrysler Dodge Jeep RAM</t>
  </si>
  <si>
    <t>10070 Manchester Rd St. Louis</t>
  </si>
  <si>
    <t>3GTU2NEC9GG125998</t>
  </si>
  <si>
    <t>7732A</t>
  </si>
  <si>
    <t>$24,894</t>
  </si>
  <si>
    <t>Mounce Automotive</t>
  </si>
  <si>
    <t>250 E Main St El Paso</t>
  </si>
  <si>
    <t>1C4RJFCG9FC877755</t>
  </si>
  <si>
    <t>S90 T6 R-Design</t>
  </si>
  <si>
    <t>LVYA22MTXLP171311</t>
  </si>
  <si>
    <t>LPV1631</t>
  </si>
  <si>
    <t>$47,897</t>
  </si>
  <si>
    <t>Ettleson Buick GMC</t>
  </si>
  <si>
    <t>1C4HJXDG0MW837043</t>
  </si>
  <si>
    <t>220109B</t>
  </si>
  <si>
    <t>CarMax Rivergate - Now offering Curbside Pickup</t>
  </si>
  <si>
    <t>2353 Gallatin Pike N Nashville</t>
  </si>
  <si>
    <t>5XYP64HC7LG026175</t>
  </si>
  <si>
    <t>$42,375</t>
  </si>
  <si>
    <t>Family Ford Chrysler Dodge Jeep Ram</t>
  </si>
  <si>
    <t>2795 N State Hwy 7 North Vernon</t>
  </si>
  <si>
    <t>1C4RJFAG4KC695071</t>
  </si>
  <si>
    <t>07760</t>
  </si>
  <si>
    <t>WDC0G4KB8KV186839</t>
  </si>
  <si>
    <t>37353A</t>
  </si>
  <si>
    <t>$25,075</t>
  </si>
  <si>
    <t>KL4CJESB0KB722379</t>
  </si>
  <si>
    <t>P5771C</t>
  </si>
  <si>
    <t>$36,713</t>
  </si>
  <si>
    <t>7FARW2H84ME029086</t>
  </si>
  <si>
    <t>P20417A</t>
  </si>
  <si>
    <t>$42,899</t>
  </si>
  <si>
    <t>Raabe Ford Lincoln</t>
  </si>
  <si>
    <t>11260 Elida Rd Delphos</t>
  </si>
  <si>
    <t>1FTEW1EP2LFB46319</t>
  </si>
  <si>
    <t>12070A</t>
  </si>
  <si>
    <t>$51,661</t>
  </si>
  <si>
    <t>2T2HZMAA3MC213779</t>
  </si>
  <si>
    <t>MC213779L</t>
  </si>
  <si>
    <t>1GCRYDEK8MZ136640</t>
  </si>
  <si>
    <t>KP5426</t>
  </si>
  <si>
    <t>WDDSJ4EB4JN665890</t>
  </si>
  <si>
    <t>$20,302</t>
  </si>
  <si>
    <t>Canyon Ridge</t>
  </si>
  <si>
    <t>MAJ3S2GE1KC310511</t>
  </si>
  <si>
    <t>KC310511</t>
  </si>
  <si>
    <t>$22,675</t>
  </si>
  <si>
    <t>KL4CJASBXKB764728</t>
  </si>
  <si>
    <t>U02444</t>
  </si>
  <si>
    <t>$41,987</t>
  </si>
  <si>
    <t>1C4RJFBG0MC780250</t>
  </si>
  <si>
    <t>P20295</t>
  </si>
  <si>
    <t>Junction Auto Family - Chrysler Jeep Dodge Ram Buick GMC</t>
  </si>
  <si>
    <t>12423 Mayfield Rd Chardon</t>
  </si>
  <si>
    <t>1C4RJFBG6KC750182</t>
  </si>
  <si>
    <t>750182K</t>
  </si>
  <si>
    <t>Preston Chevrolet Buick GMC</t>
  </si>
  <si>
    <t>3510 Wilmington Rd New Castle</t>
  </si>
  <si>
    <t>Copper</t>
  </si>
  <si>
    <t>KL4CJESB2KB894607</t>
  </si>
  <si>
    <t>B22241A</t>
  </si>
  <si>
    <t>$32,459</t>
  </si>
  <si>
    <t>2T3H1RFVXMC157867</t>
  </si>
  <si>
    <t>MC157867</t>
  </si>
  <si>
    <t>$34,392</t>
  </si>
  <si>
    <t>4S4WMAED8K3487462</t>
  </si>
  <si>
    <t>Hodges Mazda of the Avenues</t>
  </si>
  <si>
    <t>10681 Philips Hwy Jacksonville</t>
  </si>
  <si>
    <t>JM3TCBDY1M0531785</t>
  </si>
  <si>
    <t>MN0619310B</t>
  </si>
  <si>
    <t>Rover Range Rover SWB</t>
  </si>
  <si>
    <t>$89,350</t>
  </si>
  <si>
    <t>Jaguar Land Rover South Orlando</t>
  </si>
  <si>
    <t>9576 South Orange Blossom Trail Orlando</t>
  </si>
  <si>
    <t>SALGR2SU0LA576887</t>
  </si>
  <si>
    <t>BA576887</t>
  </si>
  <si>
    <t>2HGFE2F21NH510118</t>
  </si>
  <si>
    <t>Dakota Big Horn/Lone Star</t>
  </si>
  <si>
    <t>$12,900</t>
  </si>
  <si>
    <t>Marlow Motor Company</t>
  </si>
  <si>
    <t>707 N. Commerce Ave Front Royal</t>
  </si>
  <si>
    <t>Dark Slate Gray / Medium Slate Gray</t>
  </si>
  <si>
    <t>3.7L V6 12V MPFI SOHC</t>
  </si>
  <si>
    <t>1D7RW3GK3BS575074</t>
  </si>
  <si>
    <t>B823A</t>
  </si>
  <si>
    <t>3VV4B7AXXLM095458</t>
  </si>
  <si>
    <t>P5381</t>
  </si>
  <si>
    <t>$40,846</t>
  </si>
  <si>
    <t>WDC0G4KB4KV164997</t>
  </si>
  <si>
    <t>V903426A</t>
  </si>
  <si>
    <t>2T2HZMDA6MC265256</t>
  </si>
  <si>
    <t>LP220433</t>
  </si>
  <si>
    <t>$38,595</t>
  </si>
  <si>
    <t>Fitzgerald Auto Mall Germantown Used Cars</t>
  </si>
  <si>
    <t>19501 Amaranth Dr Germantown</t>
  </si>
  <si>
    <t>JTEBU5JR3H5418019</t>
  </si>
  <si>
    <t>DP18019</t>
  </si>
  <si>
    <t>ILX w/Premium Pkg</t>
  </si>
  <si>
    <t>Rosenthal Acura</t>
  </si>
  <si>
    <t>623 N Frederick Ave Gaithersburg</t>
  </si>
  <si>
    <t>19UDE2F74KA015070</t>
  </si>
  <si>
    <t>5705A</t>
  </si>
  <si>
    <t>WAUE8AF2XKN129315</t>
  </si>
  <si>
    <t>TKN129315</t>
  </si>
  <si>
    <t>$45,495</t>
  </si>
  <si>
    <t>Trust Auto</t>
  </si>
  <si>
    <t>1551 W Old Liberty Rd Sykesville</t>
  </si>
  <si>
    <t>4JGFB4KB8LA170563</t>
  </si>
  <si>
    <t>170563A</t>
  </si>
  <si>
    <t>WDDHF8JB9GB171589</t>
  </si>
  <si>
    <t>Mercedes-Benz of North Palm Beach</t>
  </si>
  <si>
    <t>9275 Alternate A1A North Palm Beach</t>
  </si>
  <si>
    <t>5UXCR6C56KLL25653</t>
  </si>
  <si>
    <t>NP14874A</t>
  </si>
  <si>
    <t>Rover Range Rover 5.0 Supercharged LWB</t>
  </si>
  <si>
    <t>$109,998</t>
  </si>
  <si>
    <t>SALGS5RE5KA531494</t>
  </si>
  <si>
    <t>Outback Premium</t>
  </si>
  <si>
    <t>$34,003</t>
  </si>
  <si>
    <t>Lehman Subaru</t>
  </si>
  <si>
    <t>21300 Northwest 2nd Avenue Miami</t>
  </si>
  <si>
    <t>4S4BTAFC0M3204854</t>
  </si>
  <si>
    <t>S204854</t>
  </si>
  <si>
    <t>$28,598</t>
  </si>
  <si>
    <t>WBA4R7C50HK876541</t>
  </si>
  <si>
    <t>BLC38189B</t>
  </si>
  <si>
    <t>North Penn Mazda</t>
  </si>
  <si>
    <t>181 Bethlehem Pike Colmar</t>
  </si>
  <si>
    <t>JM3KFBDM5K1658045</t>
  </si>
  <si>
    <t>22M1442A</t>
  </si>
  <si>
    <t>$35,522</t>
  </si>
  <si>
    <t>WBXHT3C58K3H36811</t>
  </si>
  <si>
    <t>P18792</t>
  </si>
  <si>
    <t>2FMPK4K95KBB30896</t>
  </si>
  <si>
    <t>FKBB30896</t>
  </si>
  <si>
    <t>3CZRU6H38LM711213</t>
  </si>
  <si>
    <t>HLM711213</t>
  </si>
  <si>
    <t>Jack Daniels Porsche</t>
  </si>
  <si>
    <t>335 Route 17 South Upper Saddle River</t>
  </si>
  <si>
    <t>3MW5R7J57K8B00309</t>
  </si>
  <si>
    <t>38724A</t>
  </si>
  <si>
    <t>WA1AJAF79MD018212</t>
  </si>
  <si>
    <t>D018212S</t>
  </si>
  <si>
    <t>$41,840</t>
  </si>
  <si>
    <t>JTJBM7FX7K5212231</t>
  </si>
  <si>
    <t>229110A</t>
  </si>
  <si>
    <t>Ingersoll Auto of Danbury</t>
  </si>
  <si>
    <t>84 Federal Rd Danbury</t>
  </si>
  <si>
    <t>06810</t>
  </si>
  <si>
    <t>1GYKNDRS6KZ134154</t>
  </si>
  <si>
    <t>A134154</t>
  </si>
  <si>
    <t>3PCAJ5M31KF103452</t>
  </si>
  <si>
    <t>H03250</t>
  </si>
  <si>
    <t>$18,882</t>
  </si>
  <si>
    <t>Empire Pre-Owned Superstore</t>
  </si>
  <si>
    <t>2153 G.A.R. Highway Swansea</t>
  </si>
  <si>
    <t>02777</t>
  </si>
  <si>
    <t>5NPD84LF5LH558029</t>
  </si>
  <si>
    <t>HP13263</t>
  </si>
  <si>
    <t>5J6RW1H87KA021344</t>
  </si>
  <si>
    <t>KA021344</t>
  </si>
  <si>
    <t>WBA3A5G52CNP16167</t>
  </si>
  <si>
    <t>Elite Auto Wholesale Inc.</t>
  </si>
  <si>
    <t>2400 E Main St Visalia</t>
  </si>
  <si>
    <t>3GCPCSEC6EG306305</t>
  </si>
  <si>
    <t>SADCK2FX7KA612558</t>
  </si>
  <si>
    <t>KA612558</t>
  </si>
  <si>
    <t>Seoul Pearl Silver</t>
  </si>
  <si>
    <t>SALZP2FX8LH020370</t>
  </si>
  <si>
    <t>MLH020370</t>
  </si>
  <si>
    <t>$24,972</t>
  </si>
  <si>
    <t>5XYPG4A50KG486835</t>
  </si>
  <si>
    <t>NEA29100F</t>
  </si>
  <si>
    <t>Rover Defender 110 X-Dynamic HSE</t>
  </si>
  <si>
    <t>$113,985</t>
  </si>
  <si>
    <t>SALE3ERU6M2035810</t>
  </si>
  <si>
    <t>P2109790A</t>
  </si>
  <si>
    <t>$45,218</t>
  </si>
  <si>
    <t>1C6SRFJT3KN898407</t>
  </si>
  <si>
    <t>KN898407</t>
  </si>
  <si>
    <t>$33,555</t>
  </si>
  <si>
    <t>Caspian Auto Group</t>
  </si>
  <si>
    <t>1059 W Main St Mesa</t>
  </si>
  <si>
    <t>5TFEY5F1XLX260459</t>
  </si>
  <si>
    <t>Henry Brown Buick GMC</t>
  </si>
  <si>
    <t>1550 E Drivers Way Gilbert</t>
  </si>
  <si>
    <t>3GTU9FEL6MG429934</t>
  </si>
  <si>
    <t>2T1581A</t>
  </si>
  <si>
    <t>19XFC2F56JE201457</t>
  </si>
  <si>
    <t>JE201457</t>
  </si>
  <si>
    <t>CarMax Boise (Meridian) - Now offering Curbside Pickup</t>
  </si>
  <si>
    <t>4043 E ELDEN GRAY ST MERIDIAN</t>
  </si>
  <si>
    <t>2T2BZMCA0KC177842</t>
  </si>
  <si>
    <t>$51,419</t>
  </si>
  <si>
    <t>Mercedes-Benz of Beaverton</t>
  </si>
  <si>
    <t>9275 Southwest Canyon Road Portland</t>
  </si>
  <si>
    <t>W1N0G8EB7MV270722</t>
  </si>
  <si>
    <t>MV270722P</t>
  </si>
  <si>
    <t>4S4BSANC9K3202313</t>
  </si>
  <si>
    <t>K3202313</t>
  </si>
  <si>
    <t>1C4RJFBG5KC563239</t>
  </si>
  <si>
    <t>PKC563239</t>
  </si>
  <si>
    <t>WRX STI Base</t>
  </si>
  <si>
    <t>2.5L H4 16V MPFI DOHC Turbo</t>
  </si>
  <si>
    <t>JF1VA2M67H9837628</t>
  </si>
  <si>
    <t>H9837628</t>
  </si>
  <si>
    <t>$18,465</t>
  </si>
  <si>
    <t>White Silver Metallic</t>
  </si>
  <si>
    <t>Titan Black / Palladium Gray</t>
  </si>
  <si>
    <t>3VW2B7AJ7HM299110</t>
  </si>
  <si>
    <t>HM299110</t>
  </si>
  <si>
    <t>$21,488</t>
  </si>
  <si>
    <t>Carter Acura</t>
  </si>
  <si>
    <t>21515 Hwy 99 Lynnwood</t>
  </si>
  <si>
    <t>3MZBN1K79JM206018</t>
  </si>
  <si>
    <t>AP1571</t>
  </si>
  <si>
    <t>$26,422</t>
  </si>
  <si>
    <t>Mazda of Everett</t>
  </si>
  <si>
    <t>11409 WA-99 Everett</t>
  </si>
  <si>
    <t>KL4CJGSM4KB756614</t>
  </si>
  <si>
    <t>19768A</t>
  </si>
  <si>
    <t>5FNYF7H55KB006729</t>
  </si>
  <si>
    <t>X00362A</t>
  </si>
  <si>
    <t>$28,988</t>
  </si>
  <si>
    <t>Patriot Chevrolet Buick GMC of Ardmore</t>
  </si>
  <si>
    <t>1540 N Rockford Rd Ardmore</t>
  </si>
  <si>
    <t>2C3CCAKG8LH142086</t>
  </si>
  <si>
    <t>PA2805</t>
  </si>
  <si>
    <t>$58,965</t>
  </si>
  <si>
    <t>1GKS1HKJ0KR151644</t>
  </si>
  <si>
    <t>44137D</t>
  </si>
  <si>
    <t>$30,562</t>
  </si>
  <si>
    <t>5TDYZRFH6HS208855</t>
  </si>
  <si>
    <t>HS208855</t>
  </si>
  <si>
    <t>$38,901</t>
  </si>
  <si>
    <t>5GAEVAKW1MJ148464</t>
  </si>
  <si>
    <t>MJ14846P</t>
  </si>
  <si>
    <t>$73,950</t>
  </si>
  <si>
    <t>5YJYGAEE1MF234678</t>
  </si>
  <si>
    <t>Model S Plaid</t>
  </si>
  <si>
    <t>$137,998</t>
  </si>
  <si>
    <t>CarMax Austin North - Now offering Curbside Pickup and Home Delivery</t>
  </si>
  <si>
    <t>13300 N Interstate Hwy 35 Austin</t>
  </si>
  <si>
    <t>5YJSA1E60NF461376</t>
  </si>
  <si>
    <t>S90 T5 Momentum</t>
  </si>
  <si>
    <t>$34,484</t>
  </si>
  <si>
    <t>LVY982MK6JP017216</t>
  </si>
  <si>
    <t>P9664</t>
  </si>
  <si>
    <t>$55,881</t>
  </si>
  <si>
    <t>1C6SRFPT6LN334355</t>
  </si>
  <si>
    <t>N0313A</t>
  </si>
  <si>
    <t>$25,300</t>
  </si>
  <si>
    <t>Carlisle Chevrolet Buick GMC</t>
  </si>
  <si>
    <t>1701 US-287 Bypass Waxahachie</t>
  </si>
  <si>
    <t>KL4CJASB0KB780209</t>
  </si>
  <si>
    <t>316R8C</t>
  </si>
  <si>
    <t>$34,492</t>
  </si>
  <si>
    <t>JTEZU5JR3J5176286</t>
  </si>
  <si>
    <t>J5176286</t>
  </si>
  <si>
    <t>2T3H1RFV0MC130208</t>
  </si>
  <si>
    <t>C130208</t>
  </si>
  <si>
    <t>$34,351</t>
  </si>
  <si>
    <t>5LMCJ3D95KUL16129</t>
  </si>
  <si>
    <t>MNY9095</t>
  </si>
  <si>
    <t>4S4BSAJC5K3291500</t>
  </si>
  <si>
    <t>62056A</t>
  </si>
  <si>
    <t>$63,797</t>
  </si>
  <si>
    <t>3GTU9FEL3MG262237</t>
  </si>
  <si>
    <t>CPS7297B</t>
  </si>
  <si>
    <t>Mt. Moriah Auto Sales, Inc.</t>
  </si>
  <si>
    <t>2600 Scottsway Rd Memphis</t>
  </si>
  <si>
    <t>2C3CDZAG1KH699952</t>
  </si>
  <si>
    <t>TP45917</t>
  </si>
  <si>
    <t>$57,207</t>
  </si>
  <si>
    <t>Larry Roesch Dodge Chrysler Jeep RAM</t>
  </si>
  <si>
    <t>200 W. Grand Avenue Elmhurst</t>
  </si>
  <si>
    <t>1C6SRFHT2LN353905</t>
  </si>
  <si>
    <t>P5850</t>
  </si>
  <si>
    <t>Dorsch Ford Lincoln KIA</t>
  </si>
  <si>
    <t>2641 Eaton Rd Green Bay</t>
  </si>
  <si>
    <t>1FMCU9J96HUD44080</t>
  </si>
  <si>
    <t>N18830</t>
  </si>
  <si>
    <t>$28,589</t>
  </si>
  <si>
    <t>4T1C11AKXLU382546</t>
  </si>
  <si>
    <t>PLU382546</t>
  </si>
  <si>
    <t>CT4 Premium Luxury</t>
  </si>
  <si>
    <t>$39,240</t>
  </si>
  <si>
    <t>1G6DB5RK5L0150416</t>
  </si>
  <si>
    <t>22S509</t>
  </si>
  <si>
    <t>$61,980</t>
  </si>
  <si>
    <t>Barber Ford Inc</t>
  </si>
  <si>
    <t>640 E 8th St Holland</t>
  </si>
  <si>
    <t>1FTFW1E56MKD24650</t>
  </si>
  <si>
    <t>Betten Baker GMC of Cadillac</t>
  </si>
  <si>
    <t>7555 U.S. 131 Business Cadillac</t>
  </si>
  <si>
    <t>1GTP9EED2LZ221533</t>
  </si>
  <si>
    <t>H3469</t>
  </si>
  <si>
    <t>$21,844</t>
  </si>
  <si>
    <t>1HGCV1F51JA137405</t>
  </si>
  <si>
    <t>NG572B</t>
  </si>
  <si>
    <t>$39,770</t>
  </si>
  <si>
    <t>5FNRL6H7XKB026032</t>
  </si>
  <si>
    <t>B5386</t>
  </si>
  <si>
    <t>$9,992</t>
  </si>
  <si>
    <t>KMHDH4AE7DU616753</t>
  </si>
  <si>
    <t>PHK22367</t>
  </si>
  <si>
    <t>$49,434</t>
  </si>
  <si>
    <t>2T2HZMAA3LC163139</t>
  </si>
  <si>
    <t>NLS221615A</t>
  </si>
  <si>
    <t>Transit-250 Base</t>
  </si>
  <si>
    <t>$48,797</t>
  </si>
  <si>
    <t>Rick Hendrick Chevrolet of Duluth</t>
  </si>
  <si>
    <t>3277 Satellite Blvd Duluth</t>
  </si>
  <si>
    <t>1FTBR1Y88LKA71390</t>
  </si>
  <si>
    <t>SA12738</t>
  </si>
  <si>
    <t>3LN6L5D97KR613982</t>
  </si>
  <si>
    <t>0613982U</t>
  </si>
  <si>
    <t>5GAEVAKW8LJ145396</t>
  </si>
  <si>
    <t>DP22078A</t>
  </si>
  <si>
    <t>$37,348</t>
  </si>
  <si>
    <t>WDC0G4KB3KF564690</t>
  </si>
  <si>
    <t>PRT43573</t>
  </si>
  <si>
    <t>Russ Milne Ford</t>
  </si>
  <si>
    <t>24777 Hall Road Macomb</t>
  </si>
  <si>
    <t>1FA6P8CF9L5162615</t>
  </si>
  <si>
    <t>P5635</t>
  </si>
  <si>
    <t>Liberty Ford Vermilion</t>
  </si>
  <si>
    <t>4215 Liberty Avenue Vermilion</t>
  </si>
  <si>
    <t>1FMCU9J92KUC22985</t>
  </si>
  <si>
    <t>TB10268A</t>
  </si>
  <si>
    <t>$34,723</t>
  </si>
  <si>
    <t>WDC0G4KB0JV043303</t>
  </si>
  <si>
    <t>M202594A</t>
  </si>
  <si>
    <t>$35,595</t>
  </si>
  <si>
    <t>Classic Mazda Westside</t>
  </si>
  <si>
    <t>13930 Brookpark Rd Cleveland</t>
  </si>
  <si>
    <t>5UXTR9C51KLP85031</t>
  </si>
  <si>
    <t>R367</t>
  </si>
  <si>
    <t>2C3CCABG8MH622467</t>
  </si>
  <si>
    <t>MH622467</t>
  </si>
  <si>
    <t>$57,841</t>
  </si>
  <si>
    <t>1C4HJXFN6LW130927</t>
  </si>
  <si>
    <t>1565AA</t>
  </si>
  <si>
    <t>428 i SULEV</t>
  </si>
  <si>
    <t>$31,970</t>
  </si>
  <si>
    <t>Select Auto of Charlotte</t>
  </si>
  <si>
    <t>11405 E Independence Blvd Matthews</t>
  </si>
  <si>
    <t>WBA3V7C52G5A26336</t>
  </si>
  <si>
    <t>40627BM</t>
  </si>
  <si>
    <t>5N1DL0MN8KC526873</t>
  </si>
  <si>
    <t>PL26873</t>
  </si>
  <si>
    <t>Volkswagen of New Port Richey</t>
  </si>
  <si>
    <t>4719 US-19 New Port Richey</t>
  </si>
  <si>
    <t>3VV3B7AX2MM118356</t>
  </si>
  <si>
    <t>MM118356A</t>
  </si>
  <si>
    <t>$16,560</t>
  </si>
  <si>
    <t>AutoNation Honda Clearwater</t>
  </si>
  <si>
    <t>17275 US Hwy 19 N Clearwater</t>
  </si>
  <si>
    <t>Tungsten Pearl</t>
  </si>
  <si>
    <t>2T2ZK1BA5AC003329</t>
  </si>
  <si>
    <t>AC003329</t>
  </si>
  <si>
    <t>$36,569</t>
  </si>
  <si>
    <t>1GYFZCR40KF127428</t>
  </si>
  <si>
    <t>TA12151</t>
  </si>
  <si>
    <t>$64,450</t>
  </si>
  <si>
    <t>5LMJJ2LTXKEL11744</t>
  </si>
  <si>
    <t>LN5064A</t>
  </si>
  <si>
    <t>$51,558</t>
  </si>
  <si>
    <t>Hanna Imports</t>
  </si>
  <si>
    <t>2407 Wake Forest Road Raleigh</t>
  </si>
  <si>
    <t>WA1LXAF71LD007145</t>
  </si>
  <si>
    <t>$25,877</t>
  </si>
  <si>
    <t>Timeless Motorcars</t>
  </si>
  <si>
    <t>2951 Patriot Highway Staffod</t>
  </si>
  <si>
    <t>Auto, 7-Spd 7G-Tronic +</t>
  </si>
  <si>
    <t>WDDWJ4KB6HF372616</t>
  </si>
  <si>
    <t>WDCTG4GB7KJ553601</t>
  </si>
  <si>
    <t>UM24523</t>
  </si>
  <si>
    <t>WA1VAAF73HD024658</t>
  </si>
  <si>
    <t>$33,752</t>
  </si>
  <si>
    <t>5N1DL0MM9JC513149</t>
  </si>
  <si>
    <t>50961B</t>
  </si>
  <si>
    <t>WDDWK8EB6KF870001</t>
  </si>
  <si>
    <t>JP72882</t>
  </si>
  <si>
    <t>Faulkner Nissan of Harrisburg</t>
  </si>
  <si>
    <t>3925 Paxton St Harrisburg</t>
  </si>
  <si>
    <t>5N1AT2MV9KC813458</t>
  </si>
  <si>
    <t>KC813458</t>
  </si>
  <si>
    <t>WA1BNAFY6J2240067</t>
  </si>
  <si>
    <t>Lamacchia Honda</t>
  </si>
  <si>
    <t>932 W Genesee St Syracuse</t>
  </si>
  <si>
    <t>2HKRW2H52KH648978</t>
  </si>
  <si>
    <t>Q7 2.0T Premium</t>
  </si>
  <si>
    <t>WA1AHBF71JD045630</t>
  </si>
  <si>
    <t>045630</t>
  </si>
  <si>
    <t>Panamera Sport Turismo Turbo</t>
  </si>
  <si>
    <t>$122,888</t>
  </si>
  <si>
    <t>WP0CF2A76JL196111</t>
  </si>
  <si>
    <t>R2088</t>
  </si>
  <si>
    <t>Selden Motors</t>
  </si>
  <si>
    <t>2380 Maryland Road Willow Grove</t>
  </si>
  <si>
    <t>SALWR2FV5HA686629</t>
  </si>
  <si>
    <t>$39,599</t>
  </si>
  <si>
    <t>CarShop South Brunswick</t>
  </si>
  <si>
    <t>4095 Route 1 South Monmouth Junction</t>
  </si>
  <si>
    <t>SALCR2FX9KH815474</t>
  </si>
  <si>
    <t>G03030M</t>
  </si>
  <si>
    <t>$24,194</t>
  </si>
  <si>
    <t>5N1AT2MV9KC809524</t>
  </si>
  <si>
    <t>KC809524L</t>
  </si>
  <si>
    <t>19UUB1F3XLA014278</t>
  </si>
  <si>
    <t>U13412</t>
  </si>
  <si>
    <t>$58,222</t>
  </si>
  <si>
    <t>5UXCR6C09L9C43387</t>
  </si>
  <si>
    <t>L9C43387</t>
  </si>
  <si>
    <t>Romeo Toyota of Glens Falls</t>
  </si>
  <si>
    <t>169 Broad St</t>
  </si>
  <si>
    <t>Glens</t>
  </si>
  <si>
    <t>Falls</t>
  </si>
  <si>
    <t>JTDEPRAEXLJ031674</t>
  </si>
  <si>
    <t>25579A</t>
  </si>
  <si>
    <t>R8 5.2 quattro Plus</t>
  </si>
  <si>
    <t>$178,895</t>
  </si>
  <si>
    <t>Gold Coast Maserati - Alfa Romeo</t>
  </si>
  <si>
    <t>732 Northern Blvd Great Neck</t>
  </si>
  <si>
    <t>Mythos Black Metallic w/ Black Roof</t>
  </si>
  <si>
    <t>Black / Express Red</t>
  </si>
  <si>
    <t>5.2L V10 40V PDI DOHC</t>
  </si>
  <si>
    <t>WUA4BCFX2J7900296</t>
  </si>
  <si>
    <t>GP1132</t>
  </si>
  <si>
    <t>XC90 T6 Inscription</t>
  </si>
  <si>
    <t>YV4A22PL1K1439051</t>
  </si>
  <si>
    <t>UU1144</t>
  </si>
  <si>
    <t>5J6RW2H80KL032275</t>
  </si>
  <si>
    <t>J &amp; M Automotive</t>
  </si>
  <si>
    <t>756/820 New Haven Road Naugatuck</t>
  </si>
  <si>
    <t>06770</t>
  </si>
  <si>
    <t>WVGUV7AX9HK030651</t>
  </si>
  <si>
    <t>$32,288</t>
  </si>
  <si>
    <t>3PCAJ5M39KF107202</t>
  </si>
  <si>
    <t>KF107202</t>
  </si>
  <si>
    <t>WBA8D9C55JA607619</t>
  </si>
  <si>
    <t>MPA3972</t>
  </si>
  <si>
    <t>$32,700</t>
  </si>
  <si>
    <t>Tasca Chrysler Jeep Dodge RAM Fiat</t>
  </si>
  <si>
    <t>1667 Hartford Ave Johnston</t>
  </si>
  <si>
    <t>WBAJA7C30HWA70249</t>
  </si>
  <si>
    <t>R4274A</t>
  </si>
  <si>
    <t>5LMCJ1D97KUL45975</t>
  </si>
  <si>
    <t>IP7152</t>
  </si>
  <si>
    <t>Hawthorne Motors Express</t>
  </si>
  <si>
    <t>16221 Hawthorne Blvd Lawndale</t>
  </si>
  <si>
    <t>WDCTG4EB1KU011220</t>
  </si>
  <si>
    <t>PKU011220</t>
  </si>
  <si>
    <t>S-Class S 560</t>
  </si>
  <si>
    <t>$75,791</t>
  </si>
  <si>
    <t>WDDUG8DB5KA474701</t>
  </si>
  <si>
    <t>KA474701</t>
  </si>
  <si>
    <t>Ivory / Arabica</t>
  </si>
  <si>
    <t>SALMF1E44CA389105</t>
  </si>
  <si>
    <t>CA389105</t>
  </si>
  <si>
    <t>STG Auto Group of Montclair</t>
  </si>
  <si>
    <t>10477 Central Ave. Montclair</t>
  </si>
  <si>
    <t>1FMSK7DH3LGB75961</t>
  </si>
  <si>
    <t>P63062</t>
  </si>
  <si>
    <t>$31,679</t>
  </si>
  <si>
    <t>WDCTG4EB3KU006911</t>
  </si>
  <si>
    <t>KU006911</t>
  </si>
  <si>
    <t>Spreen Mazda</t>
  </si>
  <si>
    <t>25140 Redlands Blvd Loma Linda</t>
  </si>
  <si>
    <t>JM1BPAMM3K1132996</t>
  </si>
  <si>
    <t>HT1282</t>
  </si>
  <si>
    <t>JTMH1RFV0KD509136</t>
  </si>
  <si>
    <t>00989537</t>
  </si>
  <si>
    <t>$48,675</t>
  </si>
  <si>
    <t>1C6SRFJT9LN384160</t>
  </si>
  <si>
    <t>BF25174</t>
  </si>
  <si>
    <t>1GTU9CET7MZ341862</t>
  </si>
  <si>
    <t>Power Ford Lincoln</t>
  </si>
  <si>
    <t>1107 N Coast Hwy Newport</t>
  </si>
  <si>
    <t>3FADP4BJ6KM141459</t>
  </si>
  <si>
    <t>P12403</t>
  </si>
  <si>
    <t>$41,139</t>
  </si>
  <si>
    <t>WAUE8AF25KN115936</t>
  </si>
  <si>
    <t>PKN115936</t>
  </si>
  <si>
    <t>$35,469</t>
  </si>
  <si>
    <t>Lawton Kia</t>
  </si>
  <si>
    <t>4455 NW Cache Rd Lawton</t>
  </si>
  <si>
    <t>5XYRG4LC3MG041853</t>
  </si>
  <si>
    <t>MB1527</t>
  </si>
  <si>
    <t>$45,974</t>
  </si>
  <si>
    <t>JTEBU5JR1L5798597</t>
  </si>
  <si>
    <t>KB7433</t>
  </si>
  <si>
    <t>5N1DL0MN7KC501527</t>
  </si>
  <si>
    <t>$27,374</t>
  </si>
  <si>
    <t>5N1AT2MT8LC700746</t>
  </si>
  <si>
    <t>LC700746A</t>
  </si>
  <si>
    <t>$52,888</t>
  </si>
  <si>
    <t>JTEJU5JRXM5838186</t>
  </si>
  <si>
    <t>5A0105</t>
  </si>
  <si>
    <t>$42,691</t>
  </si>
  <si>
    <t>JTJBZMCA2K2038649</t>
  </si>
  <si>
    <t>K2038649</t>
  </si>
  <si>
    <t>$40,224</t>
  </si>
  <si>
    <t>1GNSKBKC1LR281819</t>
  </si>
  <si>
    <t>1GKS1CKJ6JR222606</t>
  </si>
  <si>
    <t>P22014</t>
  </si>
  <si>
    <t>$42,770</t>
  </si>
  <si>
    <t>CAG - Mercedes-Benz of San Juan</t>
  </si>
  <si>
    <t>400 E Expressway 83 San Juan</t>
  </si>
  <si>
    <t>W1KWF8DB5MR612527</t>
  </si>
  <si>
    <t>JL2056</t>
  </si>
  <si>
    <t>$52,991</t>
  </si>
  <si>
    <t>Audi North Houston</t>
  </si>
  <si>
    <t>17815 North Fwy Houston</t>
  </si>
  <si>
    <t>Intercooled Supercharger Premium Unleaded V-6 3.0 L/183</t>
  </si>
  <si>
    <t>WA1VAAF79KD034800</t>
  </si>
  <si>
    <t>5144123A</t>
  </si>
  <si>
    <t>River Oaks Chrysler Jeep Dodge RAM</t>
  </si>
  <si>
    <t>4807 Kirby Drive Houston</t>
  </si>
  <si>
    <t>5J8YD3H50LL009648</t>
  </si>
  <si>
    <t>T19028</t>
  </si>
  <si>
    <t>$39,322</t>
  </si>
  <si>
    <t>Lockwood Motors</t>
  </si>
  <si>
    <t>1310 E College Dr Marshall</t>
  </si>
  <si>
    <t>1C4RDJDG7JC307285</t>
  </si>
  <si>
    <t>26055C</t>
  </si>
  <si>
    <t>4T1K61AK7LU508794</t>
  </si>
  <si>
    <t>HPP2021B</t>
  </si>
  <si>
    <t>19XFC2F65KE034597</t>
  </si>
  <si>
    <t>X198BH</t>
  </si>
  <si>
    <t>1C4RJFBG6KC583712</t>
  </si>
  <si>
    <t>4AK442T</t>
  </si>
  <si>
    <t>$42,450</t>
  </si>
  <si>
    <t>3MW5R7J05L8B31693</t>
  </si>
  <si>
    <t>BM99346T</t>
  </si>
  <si>
    <t>$51,444</t>
  </si>
  <si>
    <t>Dave Sinclair Lincoln South</t>
  </si>
  <si>
    <t>7500 Lindbergh Blvd St. Louis</t>
  </si>
  <si>
    <t>2LMPJ8KPXLBL34317</t>
  </si>
  <si>
    <t>22187A</t>
  </si>
  <si>
    <t>5LM5J7XC0LGL02324</t>
  </si>
  <si>
    <t>R12041</t>
  </si>
  <si>
    <t>55SWF8EB0KU290082</t>
  </si>
  <si>
    <t>KU290082</t>
  </si>
  <si>
    <t>$41,532</t>
  </si>
  <si>
    <t>Platinum Silver Metallic</t>
  </si>
  <si>
    <t>WBA8B7C59JA586400</t>
  </si>
  <si>
    <t>VB665</t>
  </si>
  <si>
    <t>Crosstrek Limited</t>
  </si>
  <si>
    <t>$34,799</t>
  </si>
  <si>
    <t>The Autobarn Countryside Subaru</t>
  </si>
  <si>
    <t>6191 Joliet Rd Countryside</t>
  </si>
  <si>
    <t>JF2GTHNC9M8271770</t>
  </si>
  <si>
    <t>PS13929</t>
  </si>
  <si>
    <t>$29,690</t>
  </si>
  <si>
    <t>5TDJZRFH0HS439171</t>
  </si>
  <si>
    <t>HS439171</t>
  </si>
  <si>
    <t>WBAJE7C58KWW10103</t>
  </si>
  <si>
    <t>P7409</t>
  </si>
  <si>
    <t>1C4PJMDX8KD303677</t>
  </si>
  <si>
    <t>P2203</t>
  </si>
  <si>
    <t>Napleton River Oaks Hyundai Kia</t>
  </si>
  <si>
    <t>1985 River Oaks Dr Calumet City</t>
  </si>
  <si>
    <t>WBXHT3C31J5L32070</t>
  </si>
  <si>
    <t>PRS10811</t>
  </si>
  <si>
    <t>JM3KE4DY9G0743940</t>
  </si>
  <si>
    <t>Crimson Red Tintcoat</t>
  </si>
  <si>
    <t>5GAKRCKD4HJ292470</t>
  </si>
  <si>
    <t>H7347C</t>
  </si>
  <si>
    <t>$36,058</t>
  </si>
  <si>
    <t>1GNERFKW8LJ118254</t>
  </si>
  <si>
    <t>P5728C</t>
  </si>
  <si>
    <t>1G1BE5SM4K7145293</t>
  </si>
  <si>
    <t>PC32009</t>
  </si>
  <si>
    <t>Nissan of Lagrange</t>
  </si>
  <si>
    <t>1050 Lafayette Parkway LaGrange</t>
  </si>
  <si>
    <t>WDDSJ4EB2KN776407</t>
  </si>
  <si>
    <t>Ed Voyles Hyundai</t>
  </si>
  <si>
    <t>2135 Cobb Pkwy SE Smyrna</t>
  </si>
  <si>
    <t>1V2DP2CA4MC582877</t>
  </si>
  <si>
    <t>3P7576</t>
  </si>
  <si>
    <t>Jim Shorkey Kia of Gainesville</t>
  </si>
  <si>
    <t>2815 Browns Bridge Road Gainesville</t>
  </si>
  <si>
    <t>5XYPG4A5XLG623877</t>
  </si>
  <si>
    <t>16U00035</t>
  </si>
  <si>
    <t>5XYPGDA33KG528350</t>
  </si>
  <si>
    <t>$29,967</t>
  </si>
  <si>
    <t>1HGCV1F54KA074009</t>
  </si>
  <si>
    <t>H221698A</t>
  </si>
  <si>
    <t>3.0L V6 24V MPFI DOHC Flexible Fuel</t>
  </si>
  <si>
    <t>1FMCU9EG8AKC81381</t>
  </si>
  <si>
    <t>$30,688</t>
  </si>
  <si>
    <t>Great Lakes Honda West</t>
  </si>
  <si>
    <t>823 Leona Street Elyria</t>
  </si>
  <si>
    <t>2HKRW2H87KH629868</t>
  </si>
  <si>
    <t>T40765A</t>
  </si>
  <si>
    <t>North Olmsted Chrysler Jeep Dodge RAM</t>
  </si>
  <si>
    <t>27500 Lorain Rd North Olmsted</t>
  </si>
  <si>
    <t>5UXWX9C58E0D16613</t>
  </si>
  <si>
    <t>J22063A</t>
  </si>
  <si>
    <t>Tradewinds Motor Center</t>
  </si>
  <si>
    <t>15315 Lorain Ave Cleveland</t>
  </si>
  <si>
    <t>5N1DL0MM8JC514499</t>
  </si>
  <si>
    <t>RC 350 350</t>
  </si>
  <si>
    <t>$48,641</t>
  </si>
  <si>
    <t>JTHHZ5BC2K5020767</t>
  </si>
  <si>
    <t>CP8321</t>
  </si>
  <si>
    <t>Jerry Hunt Superstore Salisbury</t>
  </si>
  <si>
    <t>653 Bendix Drive Salisbury</t>
  </si>
  <si>
    <t>1GKKNRLS6MZ191375</t>
  </si>
  <si>
    <t>S1259A</t>
  </si>
  <si>
    <t>2T3W1RFV3MW145467</t>
  </si>
  <si>
    <t>MW145467</t>
  </si>
  <si>
    <t>Nimnicht Chevrolet</t>
  </si>
  <si>
    <t>1550 Cassat Ave Jacksonville</t>
  </si>
  <si>
    <t>Slate Gray Metallic</t>
  </si>
  <si>
    <t>1GNSCBKC5GR318888</t>
  </si>
  <si>
    <t>22C970A</t>
  </si>
  <si>
    <t>W1KWF8DB7MR650048</t>
  </si>
  <si>
    <t>MR650048</t>
  </si>
  <si>
    <t>Bronco Sport Big Bend</t>
  </si>
  <si>
    <t>Kodiak Brown Metallic</t>
  </si>
  <si>
    <t>1.5L I3 12V PDI DOHC Turbo</t>
  </si>
  <si>
    <t>3FMCR9B66MRA37368</t>
  </si>
  <si>
    <t>FH22P068</t>
  </si>
  <si>
    <t>$42,821</t>
  </si>
  <si>
    <t>1FMJK1KT3KEA28033</t>
  </si>
  <si>
    <t>22463B</t>
  </si>
  <si>
    <t>WDCTG4GB5JJ457979</t>
  </si>
  <si>
    <t>MR22L144A</t>
  </si>
  <si>
    <t>1C4PJMDN2KD292626</t>
  </si>
  <si>
    <t>T23244A</t>
  </si>
  <si>
    <t>WBA73BJ09MCF93717</t>
  </si>
  <si>
    <t>MCF93717P</t>
  </si>
  <si>
    <t>1HGCV2F98MA001639</t>
  </si>
  <si>
    <t>C10909A</t>
  </si>
  <si>
    <t>Ruby</t>
  </si>
  <si>
    <t>JTMP1RFVXMD531319</t>
  </si>
  <si>
    <t>S464827A</t>
  </si>
  <si>
    <t>KM8R5DHE9LU128634</t>
  </si>
  <si>
    <t>$50,505</t>
  </si>
  <si>
    <t>Chevy Chase Acura</t>
  </si>
  <si>
    <t>7725 Wisconsin Ave Bethesda</t>
  </si>
  <si>
    <t>5J8YD4H87LL012689</t>
  </si>
  <si>
    <t>PL000056A</t>
  </si>
  <si>
    <t>$31,945</t>
  </si>
  <si>
    <t>WDC0G4KBXJV102311</t>
  </si>
  <si>
    <t>H220470B</t>
  </si>
  <si>
    <t>$27,700</t>
  </si>
  <si>
    <t>Napleton's North Palm Hyundai</t>
  </si>
  <si>
    <t>3703 Northlake Blvd Palm Beach Gardens</t>
  </si>
  <si>
    <t>2HKRW1H80KH511753</t>
  </si>
  <si>
    <t>HTGB511753</t>
  </si>
  <si>
    <t>1C4PJMLN1KD161401</t>
  </si>
  <si>
    <t>G196W5949</t>
  </si>
  <si>
    <t>5YJYGDEE3LF009498</t>
  </si>
  <si>
    <t>19UUB2F49LA002203</t>
  </si>
  <si>
    <t>Vista Volkswagen</t>
  </si>
  <si>
    <t>700 N Federal Hwy Pompano Beach</t>
  </si>
  <si>
    <t>JN1EV7AP3KM518386</t>
  </si>
  <si>
    <t>209867A</t>
  </si>
  <si>
    <t>$59,289</t>
  </si>
  <si>
    <t>Gables Motors</t>
  </si>
  <si>
    <t>4751 w Flagler st coral gables</t>
  </si>
  <si>
    <t>WP1AA2A59MLB08952</t>
  </si>
  <si>
    <t>DB08952</t>
  </si>
  <si>
    <t>Novak Motors New Jersey</t>
  </si>
  <si>
    <t>1130 Rte 22 W Lebanon</t>
  </si>
  <si>
    <t>08833</t>
  </si>
  <si>
    <t>5FNYF8H54KB020479</t>
  </si>
  <si>
    <t>$23,496</t>
  </si>
  <si>
    <t>Burlington Chevrolet</t>
  </si>
  <si>
    <t>105 E Route 130 South Burlington</t>
  </si>
  <si>
    <t>4T4BF1FK5GR584003</t>
  </si>
  <si>
    <t>$33,063</t>
  </si>
  <si>
    <t>5FNYF6H51KB032996</t>
  </si>
  <si>
    <t>KB032996</t>
  </si>
  <si>
    <t>Autoland Toyota/Chrysler/Jeep/Dodge</t>
  </si>
  <si>
    <t>170 US-22 Springfield Township</t>
  </si>
  <si>
    <t>JTMRFREV1JJ238143</t>
  </si>
  <si>
    <t>JJ238143</t>
  </si>
  <si>
    <t>Blade Silver Metallic</t>
  </si>
  <si>
    <t>1G1YW3D76H5104509</t>
  </si>
  <si>
    <t>BBP6647A</t>
  </si>
  <si>
    <t>YV4102PK6L1545039</t>
  </si>
  <si>
    <t>$34,367</t>
  </si>
  <si>
    <t>55SWF8EB6KU305622</t>
  </si>
  <si>
    <t>33635U</t>
  </si>
  <si>
    <t>$53,888</t>
  </si>
  <si>
    <t>Dark Brown</t>
  </si>
  <si>
    <t>KM8R7DHE5MU233828</t>
  </si>
  <si>
    <t>O73451ZZ</t>
  </si>
  <si>
    <t>WA1BNAFY0K2022160</t>
  </si>
  <si>
    <t>K2022160</t>
  </si>
  <si>
    <t>Mustang Premium</t>
  </si>
  <si>
    <t>Auto Bazaar</t>
  </si>
  <si>
    <t>17 Charles St Malden</t>
  </si>
  <si>
    <t>02148</t>
  </si>
  <si>
    <t>4.0L V6 12V MPFI SOHC</t>
  </si>
  <si>
    <t>1ZVBP8AN7A5152355</t>
  </si>
  <si>
    <t>$63,990</t>
  </si>
  <si>
    <t>WDDUG8DB2KA479953</t>
  </si>
  <si>
    <t>KA479953</t>
  </si>
  <si>
    <t>$59,721</t>
  </si>
  <si>
    <t>Porsche Woodland Hills</t>
  </si>
  <si>
    <t>21301 Ventura Blvd Los Angeles</t>
  </si>
  <si>
    <t>WP1AB2A51KLB32110</t>
  </si>
  <si>
    <t>00320135</t>
  </si>
  <si>
    <t>$72,000</t>
  </si>
  <si>
    <t>WP1AA2AY4KDA14706</t>
  </si>
  <si>
    <t>KDA14706</t>
  </si>
  <si>
    <t>$69,500</t>
  </si>
  <si>
    <t>5YJYGDEE2LF015325</t>
  </si>
  <si>
    <t>LF015325</t>
  </si>
  <si>
    <t>5N1DR2CM5LC611125</t>
  </si>
  <si>
    <t>P3538</t>
  </si>
  <si>
    <t>$43,442</t>
  </si>
  <si>
    <t>1FMJK2AT7JEA25478</t>
  </si>
  <si>
    <t>JEA25478</t>
  </si>
  <si>
    <t>$45,738</t>
  </si>
  <si>
    <t>Henderson Chevrolet</t>
  </si>
  <si>
    <t>240 N Gibson Rd Henderson</t>
  </si>
  <si>
    <t>1GKS2CKJXHR205914</t>
  </si>
  <si>
    <t>0007158D</t>
  </si>
  <si>
    <t>Findlay Honda Henderson</t>
  </si>
  <si>
    <t>933 Auto Show Dr Henderson</t>
  </si>
  <si>
    <t>WBA5B1C55GG132621</t>
  </si>
  <si>
    <t>P16949</t>
  </si>
  <si>
    <t>$31,474</t>
  </si>
  <si>
    <t>Anderson Nissan</t>
  </si>
  <si>
    <t>3842 Highway 95 N Lake Havasu City</t>
  </si>
  <si>
    <t>1C4RJFBG9JC250726</t>
  </si>
  <si>
    <t>N4798B</t>
  </si>
  <si>
    <t>$38,487</t>
  </si>
  <si>
    <t>W1N4N4HB2MJ210642</t>
  </si>
  <si>
    <t>F24168L</t>
  </si>
  <si>
    <t>Taycan Base</t>
  </si>
  <si>
    <t>$99,999</t>
  </si>
  <si>
    <t>Porsche Marin</t>
  </si>
  <si>
    <t>900 Redwood Hwy Mill Valley</t>
  </si>
  <si>
    <t>2-Speed Automatic</t>
  </si>
  <si>
    <t>WP0AA2Y10MSA14892</t>
  </si>
  <si>
    <t>PMSA14892</t>
  </si>
  <si>
    <t>$21,348</t>
  </si>
  <si>
    <t>WDDHF5KB8EA835526</t>
  </si>
  <si>
    <t>EA835526</t>
  </si>
  <si>
    <t>1C4RJFDJ3FC683572</t>
  </si>
  <si>
    <t>Corwin Motors Kalispell</t>
  </si>
  <si>
    <t>2565 Hwy 93 North Kalispell</t>
  </si>
  <si>
    <t>1GYKNDRS5JZ234129</t>
  </si>
  <si>
    <t>S60 T5 Premier</t>
  </si>
  <si>
    <t>$21,918</t>
  </si>
  <si>
    <t>Bellingham Ford Lincoln</t>
  </si>
  <si>
    <t>1820 James Street Bellingham</t>
  </si>
  <si>
    <t>Seashell Metallic</t>
  </si>
  <si>
    <t>YV1612TK7F2361751</t>
  </si>
  <si>
    <t>02535</t>
  </si>
  <si>
    <t>KNDPMCAC2L7639909</t>
  </si>
  <si>
    <t>22CL006B</t>
  </si>
  <si>
    <t>$28,086</t>
  </si>
  <si>
    <t>5YFEPMAE8NP299964</t>
  </si>
  <si>
    <t>NP299964</t>
  </si>
  <si>
    <t>$45,979</t>
  </si>
  <si>
    <t>SALYB2EX7KA211829</t>
  </si>
  <si>
    <t>KA211829</t>
  </si>
  <si>
    <t>Sewell Subaru</t>
  </si>
  <si>
    <t>7800 Lemmon Ave. Dallas</t>
  </si>
  <si>
    <t>JTEZU5JR4J5181271</t>
  </si>
  <si>
    <t>5144169A</t>
  </si>
  <si>
    <t>$17,799</t>
  </si>
  <si>
    <t>JH4CW2H53CC004794</t>
  </si>
  <si>
    <t>CC004794</t>
  </si>
  <si>
    <t>$21,881</t>
  </si>
  <si>
    <t>Randall Reed's Planet Ford 635</t>
  </si>
  <si>
    <t>3601 S Shiloh Rd Garland</t>
  </si>
  <si>
    <t>Aurora Black Pearl</t>
  </si>
  <si>
    <t>3KPF24AD5ME332896</t>
  </si>
  <si>
    <t>N0955A1</t>
  </si>
  <si>
    <t>Husker Auto Group</t>
  </si>
  <si>
    <t>6701 Telluride Dr Lincoln</t>
  </si>
  <si>
    <t>W1N0G8EB2LF788195</t>
  </si>
  <si>
    <t>H7515</t>
  </si>
  <si>
    <t>$17,672</t>
  </si>
  <si>
    <t>Platinum Ice Tri-Coat</t>
  </si>
  <si>
    <t>Shale / Brownstone</t>
  </si>
  <si>
    <t>3GYFNBE30FS526232</t>
  </si>
  <si>
    <t>TFS526232</t>
  </si>
  <si>
    <t>$37,630</t>
  </si>
  <si>
    <t>Team Chevrolet</t>
  </si>
  <si>
    <t>2250 E. MAIN STREET Alice</t>
  </si>
  <si>
    <t>1FTEW1EG9FFA54662</t>
  </si>
  <si>
    <t>C2035D</t>
  </si>
  <si>
    <t>$57,895</t>
  </si>
  <si>
    <t>Mercedes-Benz Of Omaha</t>
  </si>
  <si>
    <t>14335 Hillsdale Ave Omaha</t>
  </si>
  <si>
    <t>4JGFB4KB7MA513350</t>
  </si>
  <si>
    <t>P4043</t>
  </si>
  <si>
    <t>1FMCU9J93KUA92568</t>
  </si>
  <si>
    <t>F34057</t>
  </si>
  <si>
    <t>$15,753</t>
  </si>
  <si>
    <t>JN8AZ1MU7CW121305</t>
  </si>
  <si>
    <t>LNA1361</t>
  </si>
  <si>
    <t>$36,299</t>
  </si>
  <si>
    <t>Big Star Chrysler Jeep Dodge Ram Fiat Clear Lake</t>
  </si>
  <si>
    <t>15711 Gulf Fwy Webster</t>
  </si>
  <si>
    <t>5N1AT3CA8MC796997</t>
  </si>
  <si>
    <t>796997CP</t>
  </si>
  <si>
    <t>55SWF8EB9KU283759</t>
  </si>
  <si>
    <t>B2652A</t>
  </si>
  <si>
    <t>$60,120</t>
  </si>
  <si>
    <t>Coon Rapids Chrysler Dodge Jeep RAM</t>
  </si>
  <si>
    <t>10541 Woodcrest Dr NW Minneapolis</t>
  </si>
  <si>
    <t>1GTU9FEL7LZ122688</t>
  </si>
  <si>
    <t>TR6764</t>
  </si>
  <si>
    <t>5N1DL0MM3LC500786</t>
  </si>
  <si>
    <t>HP2561</t>
  </si>
  <si>
    <t>4JGFB4KB6LA233854</t>
  </si>
  <si>
    <t>LA233854</t>
  </si>
  <si>
    <t>WDC0G8EB1LF752323</t>
  </si>
  <si>
    <t>LF752323</t>
  </si>
  <si>
    <t>Roesch Ford</t>
  </si>
  <si>
    <t>333 W Grand Ave Bensenville</t>
  </si>
  <si>
    <t>5N1DL0MM0KC512828</t>
  </si>
  <si>
    <t>P3470A</t>
  </si>
  <si>
    <t>W1N0G8EB2LF770229</t>
  </si>
  <si>
    <t>PKC12786</t>
  </si>
  <si>
    <t>$21,644</t>
  </si>
  <si>
    <t>5N1AT2MT0HC802307</t>
  </si>
  <si>
    <t>WU10255</t>
  </si>
  <si>
    <t>Fields Lexus Glenview</t>
  </si>
  <si>
    <t>2000 N Waukegan Rd Glenview</t>
  </si>
  <si>
    <t>JTJBARBZ3K2181654</t>
  </si>
  <si>
    <t>PV1156</t>
  </si>
  <si>
    <t>$34,260</t>
  </si>
  <si>
    <t>1GYKNCRS8JZ184840</t>
  </si>
  <si>
    <t>RTT2235</t>
  </si>
  <si>
    <t>$16,698</t>
  </si>
  <si>
    <t>5UXWX9C56E0D42353</t>
  </si>
  <si>
    <t>22T334A</t>
  </si>
  <si>
    <t>JTJBM7FX2J5201636</t>
  </si>
  <si>
    <t>U3721</t>
  </si>
  <si>
    <t>JTJBM7FX8J5193431</t>
  </si>
  <si>
    <t>N623A</t>
  </si>
  <si>
    <t>$38,555</t>
  </si>
  <si>
    <t>1C4RJFBG3KC787416</t>
  </si>
  <si>
    <t>A10250</t>
  </si>
  <si>
    <t>$21,715</t>
  </si>
  <si>
    <t>Nelson Mazda Murfreesboro</t>
  </si>
  <si>
    <t>1214 Fortress Blvd. Murfreesboro</t>
  </si>
  <si>
    <t>JM3KE2DY1G0839632</t>
  </si>
  <si>
    <t>20521X</t>
  </si>
  <si>
    <t>440 Gran Coupe i xDrive</t>
  </si>
  <si>
    <t>Bentley Indianapolis</t>
  </si>
  <si>
    <t>9450 N Aronson Rd. Indianapolis</t>
  </si>
  <si>
    <t>WBA4J7C57KBM76197</t>
  </si>
  <si>
    <t>M76197</t>
  </si>
  <si>
    <t>2T2BZMCA8JC152850</t>
  </si>
  <si>
    <t>C250635A</t>
  </si>
  <si>
    <t>$69,329</t>
  </si>
  <si>
    <t>5UXCW2C00L9B61226</t>
  </si>
  <si>
    <t>13X12691</t>
  </si>
  <si>
    <t>$53,225</t>
  </si>
  <si>
    <t>Bob Allen Motor Mall</t>
  </si>
  <si>
    <t>725 Maple Ave Danville</t>
  </si>
  <si>
    <t>1C6SRFJT2MN514412</t>
  </si>
  <si>
    <t>C22462A</t>
  </si>
  <si>
    <t>X6 sDrive35i</t>
  </si>
  <si>
    <t>5UXKU0C38H0F99861</t>
  </si>
  <si>
    <t>TH0F99861</t>
  </si>
  <si>
    <t>$47,190</t>
  </si>
  <si>
    <t>1C6SRFJT2LN178937</t>
  </si>
  <si>
    <t>D220592A</t>
  </si>
  <si>
    <t>$37,858</t>
  </si>
  <si>
    <t>Perrysburg Automall</t>
  </si>
  <si>
    <t>26875 N Dixie Hwy Perrysburg</t>
  </si>
  <si>
    <t>1V2UR2CA5KC513865</t>
  </si>
  <si>
    <t>V22-800A</t>
  </si>
  <si>
    <t>WBXYJ3C32JEJ82783</t>
  </si>
  <si>
    <t>PJEJ82783</t>
  </si>
  <si>
    <t>Galactic Gray</t>
  </si>
  <si>
    <t>KMHD74LF9HU123655</t>
  </si>
  <si>
    <t>$18,213</t>
  </si>
  <si>
    <t>John Hinderer Honda</t>
  </si>
  <si>
    <t>1515 Hebron Rd Heath</t>
  </si>
  <si>
    <t>WMWXS5C55FT837182</t>
  </si>
  <si>
    <t>E2691</t>
  </si>
  <si>
    <t>$46,853</t>
  </si>
  <si>
    <t>Donley Ford - Mount Vernon</t>
  </si>
  <si>
    <t>1455 Coshocton Rd Mt Vernon</t>
  </si>
  <si>
    <t>1FA6P8CF3K5194328</t>
  </si>
  <si>
    <t>MBP306</t>
  </si>
  <si>
    <t>Outback 2.5i</t>
  </si>
  <si>
    <t>Ken Ganley Ford West</t>
  </si>
  <si>
    <t>16100 Lorain Ave Cleveland</t>
  </si>
  <si>
    <t>4S4BSABC9K3360686</t>
  </si>
  <si>
    <t>21750P</t>
  </si>
  <si>
    <t>1C6RREDT2LN306128</t>
  </si>
  <si>
    <t>FP06128</t>
  </si>
  <si>
    <t>$27,728</t>
  </si>
  <si>
    <t>1C4PJLDX8KD265359</t>
  </si>
  <si>
    <t>W239836A</t>
  </si>
  <si>
    <t>Parks Ford of Wesley Chapel</t>
  </si>
  <si>
    <t>28739 State Road 54 Wesley Chapel</t>
  </si>
  <si>
    <t>JN1BJ1CV7LW273363</t>
  </si>
  <si>
    <t>L411709E</t>
  </si>
  <si>
    <t>$62,499</t>
  </si>
  <si>
    <t>Kelley Buick GMC of Bartow</t>
  </si>
  <si>
    <t>255 W Van Fleet Dr Bartow</t>
  </si>
  <si>
    <t>3GTU9FET0MG263944</t>
  </si>
  <si>
    <t>22488A</t>
  </si>
  <si>
    <t>Mullinax Ford of Central Florida</t>
  </si>
  <si>
    <t>1551 East Semoran Blvd Apopka</t>
  </si>
  <si>
    <t>1FTEW1EG6JFD65913</t>
  </si>
  <si>
    <t>D65913F</t>
  </si>
  <si>
    <t>$57,200</t>
  </si>
  <si>
    <t>5YJ3E1EB0KF414723</t>
  </si>
  <si>
    <t>P414723</t>
  </si>
  <si>
    <t>$38,919</t>
  </si>
  <si>
    <t>West Herr Ford of Rochester</t>
  </si>
  <si>
    <t>4545 Ridge Rd W Rochester</t>
  </si>
  <si>
    <t>Shadow Black Metallic</t>
  </si>
  <si>
    <t>1FTER4FH6MLD63665</t>
  </si>
  <si>
    <t>FR22P265</t>
  </si>
  <si>
    <t>5UXKR0C59JL075817</t>
  </si>
  <si>
    <t>075817</t>
  </si>
  <si>
    <t>WBA5U9C03LFH14541</t>
  </si>
  <si>
    <t>LFH14541</t>
  </si>
  <si>
    <t>$21,977</t>
  </si>
  <si>
    <t>KL4CJASBXKB837970</t>
  </si>
  <si>
    <t>CB37970</t>
  </si>
  <si>
    <t>Easterns Automotive Group of Temple Hills- Curbside and Home Delivery Available</t>
  </si>
  <si>
    <t>4809 St Barnabas Rd Temple Hills</t>
  </si>
  <si>
    <t>1C4RJFBM1FC229849</t>
  </si>
  <si>
    <t>$27,715</t>
  </si>
  <si>
    <t>2HKRW6H39KH221710</t>
  </si>
  <si>
    <t>KU221710</t>
  </si>
  <si>
    <t>2T2ZZMCA5KC132880</t>
  </si>
  <si>
    <t>KC132880</t>
  </si>
  <si>
    <t>2T3WFREV8HW389494</t>
  </si>
  <si>
    <t>HW389494</t>
  </si>
  <si>
    <t>$36,952</t>
  </si>
  <si>
    <t>1N4AA6EV2LC373834</t>
  </si>
  <si>
    <t>LC373834</t>
  </si>
  <si>
    <t>$28,917</t>
  </si>
  <si>
    <t>4T1G11AK9LU917111</t>
  </si>
  <si>
    <t>WAUDNCF54KA014226</t>
  </si>
  <si>
    <t>KA014226</t>
  </si>
  <si>
    <t>1GKKNSLS1KZ257870</t>
  </si>
  <si>
    <t>BG0269</t>
  </si>
  <si>
    <t>Ciocca Subaru</t>
  </si>
  <si>
    <t>4611 Hamilton Blvd Allentown</t>
  </si>
  <si>
    <t>4S4BTANC3M3140648</t>
  </si>
  <si>
    <t>L2378</t>
  </si>
  <si>
    <t>1C4PJMBX7KD235438</t>
  </si>
  <si>
    <t>00P8437A</t>
  </si>
  <si>
    <t>$54,592</t>
  </si>
  <si>
    <t>BMW of the Main Line</t>
  </si>
  <si>
    <t>225 Bala Ave Bala Cynwyd</t>
  </si>
  <si>
    <t>Tanzanite Blue Ii Metallic</t>
  </si>
  <si>
    <t>Intercooled Turbo Premium Unleaded I-6 3.0 L/183</t>
  </si>
  <si>
    <t>5UXCR6C53KLL38845</t>
  </si>
  <si>
    <t>L22270A</t>
  </si>
  <si>
    <t>Mount Holly Nissan</t>
  </si>
  <si>
    <t>1513 NJ-38 Hainesport</t>
  </si>
  <si>
    <t>08036</t>
  </si>
  <si>
    <t>JM3KFBDM5J0434424</t>
  </si>
  <si>
    <t>P434424</t>
  </si>
  <si>
    <t>$274,435</t>
  </si>
  <si>
    <t>Rosso Mars Metallic</t>
  </si>
  <si>
    <t>ZPBUA1ZL2LLA09134</t>
  </si>
  <si>
    <t>MAJ1283</t>
  </si>
  <si>
    <t>5J8YD4H82KL016406</t>
  </si>
  <si>
    <t>T1198</t>
  </si>
  <si>
    <t>1C4SDJCTXMC642108</t>
  </si>
  <si>
    <t>H642108</t>
  </si>
  <si>
    <t>$31,560</t>
  </si>
  <si>
    <t>Columbia Ford Kia</t>
  </si>
  <si>
    <t>234 Route 6 Columbia</t>
  </si>
  <si>
    <t>06237</t>
  </si>
  <si>
    <t>1C4PJMDXXKD336132</t>
  </si>
  <si>
    <t>00058572</t>
  </si>
  <si>
    <t>$43,298</t>
  </si>
  <si>
    <t>WBAJA7C52KWC77928</t>
  </si>
  <si>
    <t>G131098A</t>
  </si>
  <si>
    <t>$41,989</t>
  </si>
  <si>
    <t>WDDWF8EB3KR517962</t>
  </si>
  <si>
    <t>PA7670</t>
  </si>
  <si>
    <t>CarMax Centennial - Now offering Curbside Pickup and Home Delivery</t>
  </si>
  <si>
    <t>4900 N Rancho Dr Las Vegas</t>
  </si>
  <si>
    <t>WP1AA2A55JLB21466</t>
  </si>
  <si>
    <t>$23,852</t>
  </si>
  <si>
    <t>Cortina White</t>
  </si>
  <si>
    <t>WA1BCCFS1JR012885</t>
  </si>
  <si>
    <t>JR012885</t>
  </si>
  <si>
    <t>Ronnie Motors LLC</t>
  </si>
  <si>
    <t>919 W San Carlos St San Jose</t>
  </si>
  <si>
    <t>WDDHF5KB8EA800193</t>
  </si>
  <si>
    <t>WDD5J4GB2LN060618</t>
  </si>
  <si>
    <t>MLN060618</t>
  </si>
  <si>
    <t>Ridgeline Black Edition</t>
  </si>
  <si>
    <t>5FPYK3F88HB023168</t>
  </si>
  <si>
    <t>HB023168</t>
  </si>
  <si>
    <t>55SWF8DB2KU291705</t>
  </si>
  <si>
    <t>PKU291705</t>
  </si>
  <si>
    <t>WBA4W5C06LFH34104</t>
  </si>
  <si>
    <t>X540790D</t>
  </si>
  <si>
    <t>$61,037</t>
  </si>
  <si>
    <t>Castle Rock Chrysler Dodge Jeep RAM</t>
  </si>
  <si>
    <t>1520 S Wilcox St Castle Rock</t>
  </si>
  <si>
    <t>JTJAM7BX3M5300584</t>
  </si>
  <si>
    <t>PD770</t>
  </si>
  <si>
    <t>$26,776</t>
  </si>
  <si>
    <t>5YFEPMAE3MP231456</t>
  </si>
  <si>
    <t>MP231456</t>
  </si>
  <si>
    <t>Barcelona Red</t>
  </si>
  <si>
    <t>JTDP4MCE4MJ072059</t>
  </si>
  <si>
    <t>0P7T1989</t>
  </si>
  <si>
    <t>Passat 2.0L TDI DSG SEL Premium</t>
  </si>
  <si>
    <t>Seth Wadley Chevrolet Buick of Ada</t>
  </si>
  <si>
    <t>1301 N Broadway Ave Ada</t>
  </si>
  <si>
    <t>Candy White</t>
  </si>
  <si>
    <t>1VWCN7A36EC071237</t>
  </si>
  <si>
    <t>JH1926</t>
  </si>
  <si>
    <t>$34,288</t>
  </si>
  <si>
    <t>5LMCJ3C96KUL08736</t>
  </si>
  <si>
    <t>BCP1073</t>
  </si>
  <si>
    <t>$27,771</t>
  </si>
  <si>
    <t>2FMGK5D88JBA09840</t>
  </si>
  <si>
    <t>Z18089A</t>
  </si>
  <si>
    <t>$27,197</t>
  </si>
  <si>
    <t>JTDEPMAE2MJ187308</t>
  </si>
  <si>
    <t>MJ187308</t>
  </si>
  <si>
    <t>5J6RW5H31KL003096</t>
  </si>
  <si>
    <t>CAR7672A</t>
  </si>
  <si>
    <t>$23,380</t>
  </si>
  <si>
    <t>C3 Automotive</t>
  </si>
  <si>
    <t>3101 Premier Dr Plano</t>
  </si>
  <si>
    <t>2T2ZK1BA9BC051501</t>
  </si>
  <si>
    <t>P6181</t>
  </si>
  <si>
    <t>$29,592</t>
  </si>
  <si>
    <t>1FM5K7F8XKGB12123</t>
  </si>
  <si>
    <t>TKGB12123</t>
  </si>
  <si>
    <t>$29,540</t>
  </si>
  <si>
    <t>3C4NJDDBXLT171691</t>
  </si>
  <si>
    <t>B3474</t>
  </si>
  <si>
    <t>ILX</t>
  </si>
  <si>
    <t>CarMax Tyler - Now offering Curbside Pickup</t>
  </si>
  <si>
    <t>3015 S SE Loop 323 Tyler</t>
  </si>
  <si>
    <t>19UDE2F7XLA008612</t>
  </si>
  <si>
    <t>$34,922</t>
  </si>
  <si>
    <t>WBXYJ5C3XJEF70293</t>
  </si>
  <si>
    <t>Q03157A</t>
  </si>
  <si>
    <t>Santa Fe SE</t>
  </si>
  <si>
    <t>$22,706</t>
  </si>
  <si>
    <t>Regal Red Pearl</t>
  </si>
  <si>
    <t>KM8SM4HF5JU276564</t>
  </si>
  <si>
    <t>U276564</t>
  </si>
  <si>
    <t>$58,869</t>
  </si>
  <si>
    <t>1GYS4HKJXKR205237</t>
  </si>
  <si>
    <t>5142498A</t>
  </si>
  <si>
    <t>Sterling McCall Lexus</t>
  </si>
  <si>
    <t>10025 Southwest Fwy Houston</t>
  </si>
  <si>
    <t>5FRYD3H41FB005474</t>
  </si>
  <si>
    <t>FB005474</t>
  </si>
  <si>
    <t>$62,101</t>
  </si>
  <si>
    <t>SALYB2FV3LA271900</t>
  </si>
  <si>
    <t>B221140A</t>
  </si>
  <si>
    <t>1C4RJFAG9LC414609</t>
  </si>
  <si>
    <t>3A220046</t>
  </si>
  <si>
    <t>$34,771</t>
  </si>
  <si>
    <t>5UXKR0C5XH0U52425</t>
  </si>
  <si>
    <t>M7522A</t>
  </si>
  <si>
    <t>535 i xDrive</t>
  </si>
  <si>
    <t>$23,572</t>
  </si>
  <si>
    <t>WBA5B3C52GG252436</t>
  </si>
  <si>
    <t>C206648SC</t>
  </si>
  <si>
    <t>$22,792</t>
  </si>
  <si>
    <t>AutoCenters Herculaneum</t>
  </si>
  <si>
    <t>1225 McNutt St Herculaneum</t>
  </si>
  <si>
    <t>4JGDA5HB6EA365183</t>
  </si>
  <si>
    <t>75913R</t>
  </si>
  <si>
    <t>$45,109</t>
  </si>
  <si>
    <t>LVYA22MT4LP169960</t>
  </si>
  <si>
    <t>LPV1685</t>
  </si>
  <si>
    <t>$33,954</t>
  </si>
  <si>
    <t>5N1DL0MM5KC520097</t>
  </si>
  <si>
    <t>RT4985</t>
  </si>
  <si>
    <t>$47,485</t>
  </si>
  <si>
    <t>Sherman Dodge Chrysler Jeep RAM</t>
  </si>
  <si>
    <t>7601 Skokie Blvd Skokie</t>
  </si>
  <si>
    <t>1C6SRFJTXKN845820</t>
  </si>
  <si>
    <t>225506A</t>
  </si>
  <si>
    <t>$13,850</t>
  </si>
  <si>
    <t>Latte</t>
  </si>
  <si>
    <t>2T3RFREVXDW071190</t>
  </si>
  <si>
    <t>22494A</t>
  </si>
  <si>
    <t>Genesis 3.8</t>
  </si>
  <si>
    <t>CarMax Indianapolis - Now offering Curbside Pickup</t>
  </si>
  <si>
    <t>9750 Gray Rd Indianapolis</t>
  </si>
  <si>
    <t>Caspian Black</t>
  </si>
  <si>
    <t>KMHGN4JE0GU116296</t>
  </si>
  <si>
    <t>$30,556</t>
  </si>
  <si>
    <t>Hardin County Honda</t>
  </si>
  <si>
    <t>5608 N Dixie Hwy Elizabethtown</t>
  </si>
  <si>
    <t>7FARW2H5XKE036417</t>
  </si>
  <si>
    <t>$32,015</t>
  </si>
  <si>
    <t>5FNYF6H9XJB022842</t>
  </si>
  <si>
    <t>JB022842</t>
  </si>
  <si>
    <t>$19,678</t>
  </si>
  <si>
    <t>1HGCR2F08GA119734</t>
  </si>
  <si>
    <t>GA119734</t>
  </si>
  <si>
    <t>Tiguan 2.0T</t>
  </si>
  <si>
    <t>CarMax Columbus - Now offering Curbside Pickup</t>
  </si>
  <si>
    <t>6463 Veterans Pkwy Columbus</t>
  </si>
  <si>
    <t>6-Speed Automatic with Tiptronic</t>
  </si>
  <si>
    <t>WVGAV7AX9HK043211</t>
  </si>
  <si>
    <t>2C3CDZBT6MH526507</t>
  </si>
  <si>
    <t>MH526507</t>
  </si>
  <si>
    <t>$40,824</t>
  </si>
  <si>
    <t>Marietta Toyota</t>
  </si>
  <si>
    <t>750 Cobb Pkwy SE Marietta</t>
  </si>
  <si>
    <t>JTEBU5JR3H5429988</t>
  </si>
  <si>
    <t>H5429988</t>
  </si>
  <si>
    <t>$29,996</t>
  </si>
  <si>
    <t>WBXHT3C3XH5F78595</t>
  </si>
  <si>
    <t>MH5F78595</t>
  </si>
  <si>
    <t>5YJ3E1EA2MF021039</t>
  </si>
  <si>
    <t>NBDP210284</t>
  </si>
  <si>
    <t>LaFontaine Kia of Ypsilanti</t>
  </si>
  <si>
    <t>444 James L Hart Parkway Ypsilanti</t>
  </si>
  <si>
    <t>1C4RJFCG0HC834490</t>
  </si>
  <si>
    <t>22Q436A</t>
  </si>
  <si>
    <t>$67,988</t>
  </si>
  <si>
    <t>5UXCR6C09M9G25498</t>
  </si>
  <si>
    <t>P43292</t>
  </si>
  <si>
    <t>Soft Ceramic</t>
  </si>
  <si>
    <t>2FMPK4K97LBB09372</t>
  </si>
  <si>
    <t>TLBB09372</t>
  </si>
  <si>
    <t>5J6RW2H52KA011767</t>
  </si>
  <si>
    <t>P19957A</t>
  </si>
  <si>
    <t>Don Wood Chevrolet Buick</t>
  </si>
  <si>
    <t>12916 Oh-664 Logan</t>
  </si>
  <si>
    <t>1FM5K8D88JGB18770</t>
  </si>
  <si>
    <t>L7012795</t>
  </si>
  <si>
    <t>$25,755</t>
  </si>
  <si>
    <t>5TDJKRFH8GS307701</t>
  </si>
  <si>
    <t>NS228906A</t>
  </si>
  <si>
    <t>$18,981</t>
  </si>
  <si>
    <t>2GNALCEK2G6279967</t>
  </si>
  <si>
    <t>CNGP160109</t>
  </si>
  <si>
    <t>$38,990</t>
  </si>
  <si>
    <t>Gerald Jones VW/Audi</t>
  </si>
  <si>
    <t>4022 Washington Rd Martinez</t>
  </si>
  <si>
    <t>WA1VABF71HD053193</t>
  </si>
  <si>
    <t>$59,823</t>
  </si>
  <si>
    <t>Liberty Buick GMC</t>
  </si>
  <si>
    <t>9028 E Independence Blvd. Matthews</t>
  </si>
  <si>
    <t>3GTU9DED0MG267697</t>
  </si>
  <si>
    <t>G5212</t>
  </si>
  <si>
    <t>$28,973</t>
  </si>
  <si>
    <t>Venice Honda</t>
  </si>
  <si>
    <t>985 US Hwy 41 Bypass Venice</t>
  </si>
  <si>
    <t>5J6RW2H84KL016807</t>
  </si>
  <si>
    <t>KL016807</t>
  </si>
  <si>
    <t>$63,996</t>
  </si>
  <si>
    <t>5YJ3E1EB1NF236969</t>
  </si>
  <si>
    <t>ZNF236969P</t>
  </si>
  <si>
    <t>1C4RJECG9JC489041</t>
  </si>
  <si>
    <t>C489041T</t>
  </si>
  <si>
    <t>JM3KFADM2M0342895</t>
  </si>
  <si>
    <t>O342895</t>
  </si>
  <si>
    <t>2T3RFREV0HW673330</t>
  </si>
  <si>
    <t>D9293</t>
  </si>
  <si>
    <t>$71,999</t>
  </si>
  <si>
    <t>5UXCR6C01M9G30498</t>
  </si>
  <si>
    <t>SM9G30498</t>
  </si>
  <si>
    <t>228 i xDrive</t>
  </si>
  <si>
    <t>$24,871</t>
  </si>
  <si>
    <t>Sheehy Ford of Springfield</t>
  </si>
  <si>
    <t>6727 Loisdale Rd Springfield</t>
  </si>
  <si>
    <t>WBA1G9C55GV726152</t>
  </si>
  <si>
    <t>GP9791</t>
  </si>
  <si>
    <t>Rover LR4 Base</t>
  </si>
  <si>
    <t>Virginia Auto Trader Co.</t>
  </si>
  <si>
    <t>2510 Lee Hwy Arlington</t>
  </si>
  <si>
    <t>SALAG2V65GA815137</t>
  </si>
  <si>
    <t>Sorento EX V6</t>
  </si>
  <si>
    <t>5XYPHDA57KG567375</t>
  </si>
  <si>
    <t>000P2159</t>
  </si>
  <si>
    <t>WP1AB2A26GLA93351</t>
  </si>
  <si>
    <t>GLA93351</t>
  </si>
  <si>
    <t>$30,200</t>
  </si>
  <si>
    <t>JN8AT3BA6MW016004</t>
  </si>
  <si>
    <t>HTSF016004</t>
  </si>
  <si>
    <t>19XFC2F60LE012993</t>
  </si>
  <si>
    <t>F-PACE 25t R-Sport</t>
  </si>
  <si>
    <t>SADCL2FXXJA280739</t>
  </si>
  <si>
    <t>JA280739</t>
  </si>
  <si>
    <t>$40,498</t>
  </si>
  <si>
    <t>58ABZ1B11KU017402</t>
  </si>
  <si>
    <t>KU017402</t>
  </si>
  <si>
    <t>$9,499</t>
  </si>
  <si>
    <t>Cayenne Red</t>
  </si>
  <si>
    <t>1N4AL3AP9GC189321</t>
  </si>
  <si>
    <t>Miller Ford Lincoln</t>
  </si>
  <si>
    <t>1596 NJ-38 Lumberton</t>
  </si>
  <si>
    <t>08048</t>
  </si>
  <si>
    <t>JF2GTADC7K8379455</t>
  </si>
  <si>
    <t>K8379455</t>
  </si>
  <si>
    <t>$35,200</t>
  </si>
  <si>
    <t>McGuire Buick GMC Little Falls</t>
  </si>
  <si>
    <t>1625 US-46 Little Falls</t>
  </si>
  <si>
    <t>Kalahari/ Jet Black</t>
  </si>
  <si>
    <t>6-Speed Shiftable Automatic</t>
  </si>
  <si>
    <t>1GKKNULS0KZ256270</t>
  </si>
  <si>
    <t>U6270</t>
  </si>
  <si>
    <t>$35,764</t>
  </si>
  <si>
    <t>WDCTG4GB7KJ594343</t>
  </si>
  <si>
    <t>221644AA</t>
  </si>
  <si>
    <t>$32,826</t>
  </si>
  <si>
    <t>WDDSJ4GB5KN723505</t>
  </si>
  <si>
    <t>U19381</t>
  </si>
  <si>
    <t>$22,524</t>
  </si>
  <si>
    <t>Blasius Pre-Owned Auto</t>
  </si>
  <si>
    <t>480 Watertown Ave Waterbury</t>
  </si>
  <si>
    <t>06708</t>
  </si>
  <si>
    <t>WAUGFAFC1GN134451</t>
  </si>
  <si>
    <t>U6616A</t>
  </si>
  <si>
    <t>South Street Auto Sales LLC</t>
  </si>
  <si>
    <t>290 South St New Britain</t>
  </si>
  <si>
    <t>06051</t>
  </si>
  <si>
    <t>WBANW1C51AC168700</t>
  </si>
  <si>
    <t>S20042</t>
  </si>
  <si>
    <t>$23,932</t>
  </si>
  <si>
    <t>Merchants Automotive Group</t>
  </si>
  <si>
    <t>1278 Hooksett Rd Hooksett</t>
  </si>
  <si>
    <t>03106</t>
  </si>
  <si>
    <t>JN8AT2MV1JW307192</t>
  </si>
  <si>
    <t>Tasca Buick GMC Woonsocket</t>
  </si>
  <si>
    <t>55 Fortin Dr Woonsocket</t>
  </si>
  <si>
    <t>KL4CJASB0KB961665</t>
  </si>
  <si>
    <t>GW5708A</t>
  </si>
  <si>
    <t>1C6SRFJT9KN725684</t>
  </si>
  <si>
    <t>5LMCJ2D9XLUL12184</t>
  </si>
  <si>
    <t>P2744</t>
  </si>
  <si>
    <t>$30,476</t>
  </si>
  <si>
    <t>McGovern Subaru</t>
  </si>
  <si>
    <t>85 Gosling Road Newington</t>
  </si>
  <si>
    <t>JF2SKAGC3KH514746</t>
  </si>
  <si>
    <t>SB12226A</t>
  </si>
  <si>
    <t>$37,698</t>
  </si>
  <si>
    <t>Sudbay Chrysler Dodge Jeep RAM</t>
  </si>
  <si>
    <t>29 Causeway St Gloucester</t>
  </si>
  <si>
    <t>01930</t>
  </si>
  <si>
    <t>1C4RJFAG5LC316371</t>
  </si>
  <si>
    <t>22075A</t>
  </si>
  <si>
    <t>$45,888</t>
  </si>
  <si>
    <t>Mercedes-Benz of Valencia</t>
  </si>
  <si>
    <t>23355 Valencia Blvd Santa Clarita</t>
  </si>
  <si>
    <t>W1KWJ8DB9MG046222</t>
  </si>
  <si>
    <t>4N1895A</t>
  </si>
  <si>
    <t>Vesuvio Gray Metallic</t>
  </si>
  <si>
    <t>ZASPAKBN2L7C74688</t>
  </si>
  <si>
    <t>BK6181</t>
  </si>
  <si>
    <t>WBA7E2C5XKB218132</t>
  </si>
  <si>
    <t>TKB218132</t>
  </si>
  <si>
    <t>JTJBM7FX9K5236028</t>
  </si>
  <si>
    <t>WDDSJ4EB5KN752893</t>
  </si>
  <si>
    <t>KN752893</t>
  </si>
  <si>
    <t>$34,800</t>
  </si>
  <si>
    <t>WBAJA5C51JWA57036</t>
  </si>
  <si>
    <t>JWA57036P</t>
  </si>
  <si>
    <t>Atlas Cross Sport 3.6L V6 SEL R-Line</t>
  </si>
  <si>
    <t>$46,332</t>
  </si>
  <si>
    <t>Pure Gray</t>
  </si>
  <si>
    <t>1V2CE2CA3MC223067</t>
  </si>
  <si>
    <t>N0762A</t>
  </si>
  <si>
    <t>$46,201</t>
  </si>
  <si>
    <t>1V2SE2CA3MC236607</t>
  </si>
  <si>
    <t>P15268</t>
  </si>
  <si>
    <t>$17,821</t>
  </si>
  <si>
    <t>Gun</t>
  </si>
  <si>
    <t>5N1AR2MM6FC605291</t>
  </si>
  <si>
    <t>FC605291</t>
  </si>
  <si>
    <t>Tucson GLS</t>
  </si>
  <si>
    <t>$10,799</t>
  </si>
  <si>
    <t>Ash Black</t>
  </si>
  <si>
    <t>KM8JU3AC3BU155698</t>
  </si>
  <si>
    <t>221455B</t>
  </si>
  <si>
    <t>Outback Onyx Edition XT</t>
  </si>
  <si>
    <t>Flatirons Subaru</t>
  </si>
  <si>
    <t>5995 Arapahoe Ave Boulder</t>
  </si>
  <si>
    <t>4S4BTGKD4L3102781</t>
  </si>
  <si>
    <t>722391A</t>
  </si>
  <si>
    <t>JM3KFADMXJ0471107</t>
  </si>
  <si>
    <t>J0471107P</t>
  </si>
  <si>
    <t>1GKS2CKJ7HR218619</t>
  </si>
  <si>
    <t>PB8077</t>
  </si>
  <si>
    <t>$25,798</t>
  </si>
  <si>
    <t>Dark Copper Metallic</t>
  </si>
  <si>
    <t>Turbocharged Gas 4-Cyl 1.4L/83</t>
  </si>
  <si>
    <t>3GNCJPSB7KL281972</t>
  </si>
  <si>
    <t>C220690A</t>
  </si>
  <si>
    <t>$62,991</t>
  </si>
  <si>
    <t>1GTU9FEL1LZ215660</t>
  </si>
  <si>
    <t>P14627</t>
  </si>
  <si>
    <t>1C4RJFLT2JC200391</t>
  </si>
  <si>
    <t>P6429</t>
  </si>
  <si>
    <t>$16,741</t>
  </si>
  <si>
    <t>JTHBK1EG3C2479973</t>
  </si>
  <si>
    <t>5118800A</t>
  </si>
  <si>
    <t>Southwest Kia</t>
  </si>
  <si>
    <t>39650 Lyndon B Johnson Fwy Dallas</t>
  </si>
  <si>
    <t>1C4RJFBG1MC560681</t>
  </si>
  <si>
    <t>MC560681DW</t>
  </si>
  <si>
    <t>Huffines Hyundai McKinney</t>
  </si>
  <si>
    <t>1301 N Central Expy</t>
  </si>
  <si>
    <t>Abyss Black Pearl</t>
  </si>
  <si>
    <t>Gray / Black</t>
  </si>
  <si>
    <t>KM8R2DHE2NU391060</t>
  </si>
  <si>
    <t>H5218</t>
  </si>
  <si>
    <t>$23,085</t>
  </si>
  <si>
    <t>3KPF24ADXME306455</t>
  </si>
  <si>
    <t>JRH12086</t>
  </si>
  <si>
    <t>Seltos LX</t>
  </si>
  <si>
    <t>H&amp;H Kia</t>
  </si>
  <si>
    <t>4040 S 84th St Omaha</t>
  </si>
  <si>
    <t>KNDEPCAA7M7105335</t>
  </si>
  <si>
    <t>$38,531</t>
  </si>
  <si>
    <t>Opulent Amber</t>
  </si>
  <si>
    <t>5TDGZRBH1LS025597</t>
  </si>
  <si>
    <t>MLS025597</t>
  </si>
  <si>
    <t>$66,491</t>
  </si>
  <si>
    <t>Audi Sugar Land</t>
  </si>
  <si>
    <t>10330 US-90 ALT Sugar Land</t>
  </si>
  <si>
    <t>WA1LXAF70MD021457</t>
  </si>
  <si>
    <t>4T1G11AK7LU342507</t>
  </si>
  <si>
    <t>LU342507</t>
  </si>
  <si>
    <t>Mariner Premier I4 AWD 4dr SUV</t>
  </si>
  <si>
    <t>2.5L I4</t>
  </si>
  <si>
    <t>4M2CN9H76AKJ20938</t>
  </si>
  <si>
    <t>AKJ20938STK</t>
  </si>
  <si>
    <t>Pat McGrath Chevyland</t>
  </si>
  <si>
    <t>1600 51st St NE Cedar Rapids</t>
  </si>
  <si>
    <t>1C4PJMLX1LD527909</t>
  </si>
  <si>
    <t>C34761</t>
  </si>
  <si>
    <t>1500 TRX</t>
  </si>
  <si>
    <t>$91,993</t>
  </si>
  <si>
    <t>Flame Red Clearcoat</t>
  </si>
  <si>
    <t>1C6SRFU99MN684752</t>
  </si>
  <si>
    <t>8916B</t>
  </si>
  <si>
    <t>$72,988</t>
  </si>
  <si>
    <t>KC Summers Nissan Toyota Buick GMC</t>
  </si>
  <si>
    <t>2404 Lakeland Blvd Mattoon</t>
  </si>
  <si>
    <t>1GNSKPKD0MR362544</t>
  </si>
  <si>
    <t>R8103</t>
  </si>
  <si>
    <t>5FNYF5H34KB044228</t>
  </si>
  <si>
    <t>20882A</t>
  </si>
  <si>
    <t>1C4RJFBG7KC837315</t>
  </si>
  <si>
    <t>J65881A</t>
  </si>
  <si>
    <t>$55,043</t>
  </si>
  <si>
    <t>4JGDF6EE6KB240468</t>
  </si>
  <si>
    <t>MP3030</t>
  </si>
  <si>
    <t>$39,994</t>
  </si>
  <si>
    <t>YV4A22RL6J1014310</t>
  </si>
  <si>
    <t>RTT4710</t>
  </si>
  <si>
    <t>Howard Orloff Jaguar, Volvo Cars, Land Rover</t>
  </si>
  <si>
    <t>1924 N Paulina St Chicago</t>
  </si>
  <si>
    <t>YV4162UKXL2197047</t>
  </si>
  <si>
    <t>V05870A</t>
  </si>
  <si>
    <t>Lynn Layton Cadillac Nissan</t>
  </si>
  <si>
    <t>2402 US-31 Decatur</t>
  </si>
  <si>
    <t>JN8AY2NF3L9361281</t>
  </si>
  <si>
    <t>4-1281</t>
  </si>
  <si>
    <t>$27,750</t>
  </si>
  <si>
    <t>Pure Red</t>
  </si>
  <si>
    <t>JF2GTAEC6M8292101</t>
  </si>
  <si>
    <t>HTC3941</t>
  </si>
  <si>
    <t>2T2HZMAA3MC213443</t>
  </si>
  <si>
    <t>PMC213443</t>
  </si>
  <si>
    <t>$20,697</t>
  </si>
  <si>
    <t>Eby Ford</t>
  </si>
  <si>
    <t>2714 Elkhart Rd Goshen</t>
  </si>
  <si>
    <t>1FMCU9GD6JUD58062</t>
  </si>
  <si>
    <t>JUD58062</t>
  </si>
  <si>
    <t>$85,000</t>
  </si>
  <si>
    <t>Joseph Buick GMC Trucks</t>
  </si>
  <si>
    <t>8700 Colerain Ave Cincinnati</t>
  </si>
  <si>
    <t>1GKS2DKL2MR127226</t>
  </si>
  <si>
    <t>$53,525</t>
  </si>
  <si>
    <t>JTJHZMDA0M2051301</t>
  </si>
  <si>
    <t>P11605</t>
  </si>
  <si>
    <t>$37,888</t>
  </si>
  <si>
    <t>1C4GJXAG0KW645974</t>
  </si>
  <si>
    <t>UU1656A</t>
  </si>
  <si>
    <t>WP1AD2A21ELA76660</t>
  </si>
  <si>
    <t>R41319A</t>
  </si>
  <si>
    <t>$31,598</t>
  </si>
  <si>
    <t>Rick Case Mazda of Duluth</t>
  </si>
  <si>
    <t>2493 Pleasant Hill Rd Duluth</t>
  </si>
  <si>
    <t>2T3P1RFV9KC011047</t>
  </si>
  <si>
    <t>M011047</t>
  </si>
  <si>
    <t>$46,659</t>
  </si>
  <si>
    <t>Ceramic Gray Clearcoat</t>
  </si>
  <si>
    <t>2C4RC1GG6LR253888</t>
  </si>
  <si>
    <t>X62229</t>
  </si>
  <si>
    <t>2FMPK4J98KBB86638</t>
  </si>
  <si>
    <t>T4557</t>
  </si>
  <si>
    <t>$31,341</t>
  </si>
  <si>
    <t>Dark Persian Green Metallic</t>
  </si>
  <si>
    <t>2FMPK4J94LBB63293</t>
  </si>
  <si>
    <t>15114T</t>
  </si>
  <si>
    <t>$17,989</t>
  </si>
  <si>
    <t>1G1ZB5ST6JF293271</t>
  </si>
  <si>
    <t>PV73</t>
  </si>
  <si>
    <t>2HKRW2H2XLH645866</t>
  </si>
  <si>
    <t>22-2820A</t>
  </si>
  <si>
    <t>$43,871</t>
  </si>
  <si>
    <t>5FNYF8H95MB005656</t>
  </si>
  <si>
    <t>22-2851A</t>
  </si>
  <si>
    <t>JF2SKACC7KH567181</t>
  </si>
  <si>
    <t>SB221481A</t>
  </si>
  <si>
    <t>$18,000</t>
  </si>
  <si>
    <t>Victory Chevrolet</t>
  </si>
  <si>
    <t>717 Rhyne Rd Charlotte</t>
  </si>
  <si>
    <t>1FMCU0F71EUC73028</t>
  </si>
  <si>
    <t>PT26902</t>
  </si>
  <si>
    <t>KMHD84LF9LU024355</t>
  </si>
  <si>
    <t>LU024355</t>
  </si>
  <si>
    <t>$59,817</t>
  </si>
  <si>
    <t>1G1YD2D76G5111989</t>
  </si>
  <si>
    <t>CMT222305A</t>
  </si>
  <si>
    <t>WDDWF4JB8JR420303</t>
  </si>
  <si>
    <t>CMT222181A</t>
  </si>
  <si>
    <t>3VV3B7AX2LM102897</t>
  </si>
  <si>
    <t>LM102897</t>
  </si>
  <si>
    <t>RPT Sales &amp; Leasing</t>
  </si>
  <si>
    <t>7502 S Orange Blossom Trl Orlando</t>
  </si>
  <si>
    <t>W1K5J4GB3MN192501</t>
  </si>
  <si>
    <t>MN192501</t>
  </si>
  <si>
    <t>2HGFC2F69LH511068</t>
  </si>
  <si>
    <t>CHSS200042</t>
  </si>
  <si>
    <t>$54,487</t>
  </si>
  <si>
    <t>WA1CABFY3M2002137</t>
  </si>
  <si>
    <t>NB1075A</t>
  </si>
  <si>
    <t>2HGFC2F52JH597764</t>
  </si>
  <si>
    <t>Younger Toyota</t>
  </si>
  <si>
    <t>1945 Dual Highway Hagerstown</t>
  </si>
  <si>
    <t>JTDEPMAE9MJ143239</t>
  </si>
  <si>
    <t>$72,486</t>
  </si>
  <si>
    <t>Cardinal Red</t>
  </si>
  <si>
    <t>1GTU9FET3MZ335378</t>
  </si>
  <si>
    <t>$35,883</t>
  </si>
  <si>
    <t>1C4RJFBG1KC640270</t>
  </si>
  <si>
    <t>KC640270</t>
  </si>
  <si>
    <t>Balkcum Auto</t>
  </si>
  <si>
    <t>7644 Market St Wilmington</t>
  </si>
  <si>
    <t>1FTEW1E53JFC52693</t>
  </si>
  <si>
    <t>Ourisman Chrysler Dodge Jeep Ram of Bowie - Curbside Pick Up and Home Delivery Available</t>
  </si>
  <si>
    <t>2406 Crain Hwy Bowie</t>
  </si>
  <si>
    <t>2C3CDZFJ5MH583581</t>
  </si>
  <si>
    <t>C154273A</t>
  </si>
  <si>
    <t>Sunlit Green</t>
  </si>
  <si>
    <t>58ABZ1B10KU024194</t>
  </si>
  <si>
    <t>KU024194</t>
  </si>
  <si>
    <t>Subaru of Pembroke Pines</t>
  </si>
  <si>
    <t>16100 Pines Blvd Pembroke Pines</t>
  </si>
  <si>
    <t>1C4HJXEG8KW537343</t>
  </si>
  <si>
    <t>WDD1K6FB3JF029894</t>
  </si>
  <si>
    <t>JF029894</t>
  </si>
  <si>
    <t>4T1G11AK4LU961968</t>
  </si>
  <si>
    <t>LU961968</t>
  </si>
  <si>
    <t>WDCTG4EBXLU028650</t>
  </si>
  <si>
    <t>LU028650</t>
  </si>
  <si>
    <t>$20,391</t>
  </si>
  <si>
    <t>KNDPM3ACXL7639317</t>
  </si>
  <si>
    <t>WDD3G4EB3KW020937</t>
  </si>
  <si>
    <t>KW020937</t>
  </si>
  <si>
    <t>$37,496</t>
  </si>
  <si>
    <t>3MW5R7J52K8A05267</t>
  </si>
  <si>
    <t>BPSU05267</t>
  </si>
  <si>
    <t>Reedman-Toll Auto World</t>
  </si>
  <si>
    <t>1700 E Lincoln Hwy Langhorne</t>
  </si>
  <si>
    <t>WDC0G4KBXKV179844</t>
  </si>
  <si>
    <t>2201478A</t>
  </si>
  <si>
    <t>$46,595</t>
  </si>
  <si>
    <t>Douglas INFINITI</t>
  </si>
  <si>
    <t>430 Morris Ave Summit</t>
  </si>
  <si>
    <t>WDC0G8EBXLF712354</t>
  </si>
  <si>
    <t>37130U</t>
  </si>
  <si>
    <t>$35,250</t>
  </si>
  <si>
    <t>WBXHT3C56K5L89271</t>
  </si>
  <si>
    <t>F19790</t>
  </si>
  <si>
    <t>S4 3.0T Prestige</t>
  </si>
  <si>
    <t>WAUC4AF46KA045732</t>
  </si>
  <si>
    <t>N9M80070A</t>
  </si>
  <si>
    <t>$32,983</t>
  </si>
  <si>
    <t>Jack Daniels Volkswagen</t>
  </si>
  <si>
    <t>40-18 Broadway Fair Lawn</t>
  </si>
  <si>
    <t>07410</t>
  </si>
  <si>
    <t>1V2UR2CA0KC539726</t>
  </si>
  <si>
    <t>208302A</t>
  </si>
  <si>
    <t>5FNYF6H59KB096011</t>
  </si>
  <si>
    <t>NUKB096011</t>
  </si>
  <si>
    <t>$50,383</t>
  </si>
  <si>
    <t>4JGDF6EE6JB034873</t>
  </si>
  <si>
    <t>U16492</t>
  </si>
  <si>
    <t>5UXCR6C01L9B25009</t>
  </si>
  <si>
    <t>BK22697A</t>
  </si>
  <si>
    <t>$29,951</t>
  </si>
  <si>
    <t>JN8AT2MV9KW397533</t>
  </si>
  <si>
    <t>P397533</t>
  </si>
  <si>
    <t>1HGCR2F87GA140516</t>
  </si>
  <si>
    <t>HM11852T</t>
  </si>
  <si>
    <t>WBA8D9G56JNU72704</t>
  </si>
  <si>
    <t>U72704</t>
  </si>
  <si>
    <t>Copeland Toyota Scion</t>
  </si>
  <si>
    <t>970 West Chestnut Street Brockton</t>
  </si>
  <si>
    <t>JTMG1RFV6LD049641</t>
  </si>
  <si>
    <t>20851A</t>
  </si>
  <si>
    <t>$30,507</t>
  </si>
  <si>
    <t>1HGCV1F6XJA175983</t>
  </si>
  <si>
    <t>48666A</t>
  </si>
  <si>
    <t>Cadillac of Beverly Hills</t>
  </si>
  <si>
    <t>8767 Wilshire Blvd Suite 101 Beverly Hills</t>
  </si>
  <si>
    <t>4JGDF6EE7KB232475</t>
  </si>
  <si>
    <t>KB232475C</t>
  </si>
  <si>
    <t>$25,690</t>
  </si>
  <si>
    <t>Hertz Car Sales Norwalk</t>
  </si>
  <si>
    <t>11301 Firestone Blvd Norwalk</t>
  </si>
  <si>
    <t>Quicksilver</t>
  </si>
  <si>
    <t>3GKALVEV7LL235889</t>
  </si>
  <si>
    <t>$44,951</t>
  </si>
  <si>
    <t>2T2BZMCA7KC192449</t>
  </si>
  <si>
    <t>KC192449</t>
  </si>
  <si>
    <t>$36,695</t>
  </si>
  <si>
    <t>2T3Y1RFV1KW014706</t>
  </si>
  <si>
    <t>KW014706</t>
  </si>
  <si>
    <t>5FNRL5H94EB113151</t>
  </si>
  <si>
    <t>EB113151</t>
  </si>
  <si>
    <t>CardinaleWay Mazda- Las Vegas</t>
  </si>
  <si>
    <t>6950 W Sahara Ave Las Vegas</t>
  </si>
  <si>
    <t>3VV3B7AXXLM121553</t>
  </si>
  <si>
    <t>U3862A</t>
  </si>
  <si>
    <t>5UXCR6C55KLL21108</t>
  </si>
  <si>
    <t>WDDWJ8DB0KF782193</t>
  </si>
  <si>
    <t>Wrangler Sahara</t>
  </si>
  <si>
    <t>1C4AJWBG1HL642557</t>
  </si>
  <si>
    <t>ND6018A</t>
  </si>
  <si>
    <t>Big Two Toyota of Chandler</t>
  </si>
  <si>
    <t>1250 S Gilbert Rd Chandler</t>
  </si>
  <si>
    <t>4T1C11AK3LU896657</t>
  </si>
  <si>
    <t>L81775A</t>
  </si>
  <si>
    <t>CarMax Salt Lake (South Jordan) - Now offering Curbside Pickup</t>
  </si>
  <si>
    <t>11213 S Jordan Gateway South Jordan</t>
  </si>
  <si>
    <t>4S4WMAFDXK3451948</t>
  </si>
  <si>
    <t>JF2SKAWC7KH525945</t>
  </si>
  <si>
    <t>T036852A</t>
  </si>
  <si>
    <t>$35,553</t>
  </si>
  <si>
    <t>Ron Tonkin Toyota</t>
  </si>
  <si>
    <t>750 SE 122nd Ave Portland</t>
  </si>
  <si>
    <t>JF2SKARCXLH417932</t>
  </si>
  <si>
    <t>PTB1015</t>
  </si>
  <si>
    <t>XT5 Luxury AWD</t>
  </si>
  <si>
    <t>1GYKNDRS1KZ226966</t>
  </si>
  <si>
    <t>PKZ226966</t>
  </si>
  <si>
    <t>1FTEW1EGXJFC29171</t>
  </si>
  <si>
    <t>JFC29171</t>
  </si>
  <si>
    <t>White's Energy Motors</t>
  </si>
  <si>
    <t>203 Motor Ct Gillette</t>
  </si>
  <si>
    <t>1C4HJXEN8LW116187</t>
  </si>
  <si>
    <t>PT2328</t>
  </si>
  <si>
    <t>$43,985</t>
  </si>
  <si>
    <t>3GTP8CED0LG107845</t>
  </si>
  <si>
    <t>LG107845</t>
  </si>
  <si>
    <t>$31,189</t>
  </si>
  <si>
    <t>3VV1B7AX8MM118014</t>
  </si>
  <si>
    <t>MM118014</t>
  </si>
  <si>
    <t>AutoNation Ford Frisco</t>
  </si>
  <si>
    <t>6850 TX-121 Frisco</t>
  </si>
  <si>
    <t>JTEJU5JR7M5947317</t>
  </si>
  <si>
    <t>M5947317</t>
  </si>
  <si>
    <t>$49,927</t>
  </si>
  <si>
    <t>1FMJU1KT5KEA72738</t>
  </si>
  <si>
    <t>A72738</t>
  </si>
  <si>
    <t>4JGDA5JB9JB198140</t>
  </si>
  <si>
    <t>$43,480</t>
  </si>
  <si>
    <t>WDC0G8DB3LF741826</t>
  </si>
  <si>
    <t>$72,985</t>
  </si>
  <si>
    <t>WBS4Z9C06L5N29962</t>
  </si>
  <si>
    <t>L5N29962</t>
  </si>
  <si>
    <t>58ABK1GG4JU101617</t>
  </si>
  <si>
    <t>P101617</t>
  </si>
  <si>
    <t>$49,090</t>
  </si>
  <si>
    <t>1FTFW1E5XMFC03483</t>
  </si>
  <si>
    <t>MFC03483P</t>
  </si>
  <si>
    <t>Turbocharged Gas I4 1.5L/</t>
  </si>
  <si>
    <t>2GNAXMEVXJ6257114</t>
  </si>
  <si>
    <t>222256A</t>
  </si>
  <si>
    <t>$19,781</t>
  </si>
  <si>
    <t>Premier Preowned</t>
  </si>
  <si>
    <t>6640 State Ave Kansas City</t>
  </si>
  <si>
    <t>5N1AL0MN3FC503574</t>
  </si>
  <si>
    <t>Z503574</t>
  </si>
  <si>
    <t>$38,920</t>
  </si>
  <si>
    <t>Aristocrat Motors Lee's Summit</t>
  </si>
  <si>
    <t>704 SE Oldham Parkway Lees Summit</t>
  </si>
  <si>
    <t>5UXTR9C56KLP83727</t>
  </si>
  <si>
    <t>P1827</t>
  </si>
  <si>
    <t>$82,931</t>
  </si>
  <si>
    <t>1GKS1DKL3MR282340</t>
  </si>
  <si>
    <t>10817P</t>
  </si>
  <si>
    <t>$46,491</t>
  </si>
  <si>
    <t>1FM5K8HC0LGA91131</t>
  </si>
  <si>
    <t>5142128A</t>
  </si>
  <si>
    <t>Peters Chevrolet</t>
  </si>
  <si>
    <t>4181 N Us Highway 259 Longview</t>
  </si>
  <si>
    <t>JM3KFBCM5M1456701</t>
  </si>
  <si>
    <t>22C497B</t>
  </si>
  <si>
    <t>$52,359</t>
  </si>
  <si>
    <t>5XYP5DHC3LG063839</t>
  </si>
  <si>
    <t>FP304B</t>
  </si>
  <si>
    <t>$27,536</t>
  </si>
  <si>
    <t>5NMS2CAD5KH093509</t>
  </si>
  <si>
    <t>76968A</t>
  </si>
  <si>
    <t>Grand Caravan GT</t>
  </si>
  <si>
    <t>2C4RDGEG5KR764638</t>
  </si>
  <si>
    <t>U27703</t>
  </si>
  <si>
    <t>1GYKNBRS8HZ228954</t>
  </si>
  <si>
    <t>LP7114S</t>
  </si>
  <si>
    <t>2611 Ambassador Caffery Pkwy Lafayette</t>
  </si>
  <si>
    <t>Diamond Black Crystal P/C</t>
  </si>
  <si>
    <t>1C6SRFJT4LN157409</t>
  </si>
  <si>
    <t>P9641X</t>
  </si>
  <si>
    <t>Don Johnson's Cumberland Motors Ford Chrysler Dodge Jeep RAM</t>
  </si>
  <si>
    <t>1925 Elm St Cumberland</t>
  </si>
  <si>
    <t>White Platinum Metallic</t>
  </si>
  <si>
    <t>1FMCU9J92JUC08776</t>
  </si>
  <si>
    <t>C08776</t>
  </si>
  <si>
    <t>$35,209</t>
  </si>
  <si>
    <t>5UXTR7C55KLF33547</t>
  </si>
  <si>
    <t>PKLF33547</t>
  </si>
  <si>
    <t>Dart Motors</t>
  </si>
  <si>
    <t>905 IL-120 Mchenry</t>
  </si>
  <si>
    <t>SALVN2BG9DH733774</t>
  </si>
  <si>
    <t>Libertyville Chevrolet</t>
  </si>
  <si>
    <t>1001 S Milwaukee Ave Libertyville</t>
  </si>
  <si>
    <t>SALCR2FX9KH806242</t>
  </si>
  <si>
    <t>T29168A</t>
  </si>
  <si>
    <t>1C4RDJDG4JC435077</t>
  </si>
  <si>
    <t>D62953A</t>
  </si>
  <si>
    <t>4T1K61AKXMU478448</t>
  </si>
  <si>
    <t>V8773B</t>
  </si>
  <si>
    <t>$62,997</t>
  </si>
  <si>
    <t>5UXCR4C08M9G27828</t>
  </si>
  <si>
    <t>P8557</t>
  </si>
  <si>
    <t>Kia of Auburn</t>
  </si>
  <si>
    <t>1687 S College St Auburn</t>
  </si>
  <si>
    <t>5XXG64J26NG091060</t>
  </si>
  <si>
    <t>319624A</t>
  </si>
  <si>
    <t>$31,900</t>
  </si>
  <si>
    <t>Jake Sweeney Mazda Tri-County</t>
  </si>
  <si>
    <t>135 Northland Blvd. Cincinnati</t>
  </si>
  <si>
    <t>JM3KFADM2K0543127</t>
  </si>
  <si>
    <t>N1441</t>
  </si>
  <si>
    <t>Kings Chrysler Jeep Dodge RAM</t>
  </si>
  <si>
    <t>4486 Kings Water Dr Cincinnati</t>
  </si>
  <si>
    <t>1C4RJEBG2HC669022</t>
  </si>
  <si>
    <t>HC669022</t>
  </si>
  <si>
    <t>$25,696</t>
  </si>
  <si>
    <t>19XFC1F79HE022593</t>
  </si>
  <si>
    <t>HE022593</t>
  </si>
  <si>
    <t>$36,966</t>
  </si>
  <si>
    <t>ALM Kennesaw</t>
  </si>
  <si>
    <t>2255 Barrett Lakes Blvd Kennesaw</t>
  </si>
  <si>
    <t>WDC4M4GB5LW004190</t>
  </si>
  <si>
    <t>LW004190</t>
  </si>
  <si>
    <t>$50,993</t>
  </si>
  <si>
    <t>5TFDY5F11LX943078</t>
  </si>
  <si>
    <t>NX038099A</t>
  </si>
  <si>
    <t>$31,564</t>
  </si>
  <si>
    <t>2FMPK4K91KBB95647</t>
  </si>
  <si>
    <t>$25,175</t>
  </si>
  <si>
    <t>2T3RFREVXJW705769</t>
  </si>
  <si>
    <t>D2830A</t>
  </si>
  <si>
    <t>$24,849</t>
  </si>
  <si>
    <t>2HGFC2F65LH537988</t>
  </si>
  <si>
    <t>BC6538</t>
  </si>
  <si>
    <t>1GNERGKW1KJ313181</t>
  </si>
  <si>
    <t>T11700</t>
  </si>
  <si>
    <t>$23,926</t>
  </si>
  <si>
    <t>5TDKKRFH3GS505414</t>
  </si>
  <si>
    <t>S505414</t>
  </si>
  <si>
    <t>Escape Titanium Hybrid</t>
  </si>
  <si>
    <t>1FMCU0DZ0LUC14344</t>
  </si>
  <si>
    <t>P2843</t>
  </si>
  <si>
    <t>JTEKU5JR5M5933999</t>
  </si>
  <si>
    <t>T81332P</t>
  </si>
  <si>
    <t>5FNYF6H51LB048195</t>
  </si>
  <si>
    <t>$62,980</t>
  </si>
  <si>
    <t>Laurel Chrysler Dodge Jeep RAM</t>
  </si>
  <si>
    <t>1000 Eisenhower Blvd Johnstown</t>
  </si>
  <si>
    <t>Maximum Steel</t>
  </si>
  <si>
    <t>1C6SRFJT4MN510913</t>
  </si>
  <si>
    <t>MN510913</t>
  </si>
  <si>
    <t>Greenway Kia West</t>
  </si>
  <si>
    <t>3407 W Colonial Dr Orlando</t>
  </si>
  <si>
    <t>JTMZFREV0JJ188660</t>
  </si>
  <si>
    <t>KT22668A</t>
  </si>
  <si>
    <t>$23,398</t>
  </si>
  <si>
    <t>1N4BL4BV3MN347059</t>
  </si>
  <si>
    <t>CarMax Raleigh - Now offering Curbside Pickup and Home Delivery</t>
  </si>
  <si>
    <t>8520 Glenwood Ave Raleigh</t>
  </si>
  <si>
    <t>Almond / Ebony</t>
  </si>
  <si>
    <t>SALCR2FX3KH800775</t>
  </si>
  <si>
    <t>$23,891</t>
  </si>
  <si>
    <t>1C4PJMDN6KD211935</t>
  </si>
  <si>
    <t>9228A</t>
  </si>
  <si>
    <t>W1N4M4GB7MW091512</t>
  </si>
  <si>
    <t>W091512</t>
  </si>
  <si>
    <t>JN8AT2MV9LW111343</t>
  </si>
  <si>
    <t>NL21114</t>
  </si>
  <si>
    <t>$31,872</t>
  </si>
  <si>
    <t>5J6RW2H57KA005401</t>
  </si>
  <si>
    <t>HCNA012496A</t>
  </si>
  <si>
    <t>1FTEW1EP6LFC10636</t>
  </si>
  <si>
    <t>P45370</t>
  </si>
  <si>
    <t>$245,888</t>
  </si>
  <si>
    <t>ZPBUA1ZL7KLA04929</t>
  </si>
  <si>
    <t>ABS3338</t>
  </si>
  <si>
    <t>LS 460</t>
  </si>
  <si>
    <t>JTHCL5EF6F5025557</t>
  </si>
  <si>
    <t>ABS2955</t>
  </si>
  <si>
    <t>$48,996</t>
  </si>
  <si>
    <t>Mercedes-Benz of Alexandria</t>
  </si>
  <si>
    <t>200 S Pickett St Alexandria</t>
  </si>
  <si>
    <t>WDDUG8FB0FA193327</t>
  </si>
  <si>
    <t>T193327A</t>
  </si>
  <si>
    <t>$42,800</t>
  </si>
  <si>
    <t>WDDZF4KB6JA470529</t>
  </si>
  <si>
    <t>0M12897A</t>
  </si>
  <si>
    <t>$28,975</t>
  </si>
  <si>
    <t>Bob Bell Nissan Kia</t>
  </si>
  <si>
    <t>7900 Eastern Ave Baltimore</t>
  </si>
  <si>
    <t>2T3RFREV0JW832482</t>
  </si>
  <si>
    <t>N220222A</t>
  </si>
  <si>
    <t>$24,600</t>
  </si>
  <si>
    <t>Sheehy Nissan of White Marsh</t>
  </si>
  <si>
    <t>5361 Nottingridge Rd. White Marsh</t>
  </si>
  <si>
    <t>5N1AT2MV0KC815745</t>
  </si>
  <si>
    <t>UZ5375</t>
  </si>
  <si>
    <t>$28,976</t>
  </si>
  <si>
    <t>Light Brownstone Pearlcoat</t>
  </si>
  <si>
    <t>1C4PJMDX0KD309621</t>
  </si>
  <si>
    <t>G19675944</t>
  </si>
  <si>
    <t>JF2SKAXC5MH561652</t>
  </si>
  <si>
    <t>$28,520</t>
  </si>
  <si>
    <t>Faulkner INFINITI of Willow Grove</t>
  </si>
  <si>
    <t>1510 Easton Rd Willow Grove</t>
  </si>
  <si>
    <t>WA1LAAF7XHD031954</t>
  </si>
  <si>
    <t>HD031954</t>
  </si>
  <si>
    <t>Rolls Auto Sales</t>
  </si>
  <si>
    <t>6550 Frankford Ave Philadelphia</t>
  </si>
  <si>
    <t>1V2DR2CA1JC527177</t>
  </si>
  <si>
    <t>Kindle Auto Plaza</t>
  </si>
  <si>
    <t>525 Stone Harbor Blvd Cape May Court House</t>
  </si>
  <si>
    <t>1FMJK2AT0KEA20057</t>
  </si>
  <si>
    <t>10298A</t>
  </si>
  <si>
    <t>SALYL2EX1KA795254</t>
  </si>
  <si>
    <t>F4673</t>
  </si>
  <si>
    <t>WDC0G4KB9KF630451</t>
  </si>
  <si>
    <t>P96583</t>
  </si>
  <si>
    <t>KMTFN4JE3KU320343</t>
  </si>
  <si>
    <t>STK320343</t>
  </si>
  <si>
    <t>$44,975</t>
  </si>
  <si>
    <t>Ford of Latham</t>
  </si>
  <si>
    <t>637 Columbia St Latham</t>
  </si>
  <si>
    <t>1C6SRFFTXLN130577</t>
  </si>
  <si>
    <t>F130577P</t>
  </si>
  <si>
    <t>$29,530</t>
  </si>
  <si>
    <t>WBA8B7C58GK703452</t>
  </si>
  <si>
    <t>$24,790</t>
  </si>
  <si>
    <t>Long Island Motors</t>
  </si>
  <si>
    <t>720 Sunrise Hwy West Babylon</t>
  </si>
  <si>
    <t>2C4RC1BG4LR176929</t>
  </si>
  <si>
    <t>L4376</t>
  </si>
  <si>
    <t>$64,888</t>
  </si>
  <si>
    <t>Bright Bay Lincoln</t>
  </si>
  <si>
    <t>1174 Sunrise Hwy Bayshore</t>
  </si>
  <si>
    <t>4JGED6EB4KA138057</t>
  </si>
  <si>
    <t>6UT5691</t>
  </si>
  <si>
    <t>3MW5R7J03M8B98634</t>
  </si>
  <si>
    <t>CarMax North Attleboro - Now offering Curbside Pickup and Home Delivery</t>
  </si>
  <si>
    <t>120 Draper Ave North Attleborough</t>
  </si>
  <si>
    <t>Dark Frost Beige / Light Frost Beig</t>
  </si>
  <si>
    <t>1C4RJFCG1CC220685</t>
  </si>
  <si>
    <t>$13,599</t>
  </si>
  <si>
    <t>JTMJF4DV3A5034955</t>
  </si>
  <si>
    <t>$17,924</t>
  </si>
  <si>
    <t>WAUGFAFC7DN117424</t>
  </si>
  <si>
    <t>DN117424</t>
  </si>
  <si>
    <t>$72,980</t>
  </si>
  <si>
    <t>5UXCW2C05L9C22599</t>
  </si>
  <si>
    <t>L9C22599</t>
  </si>
  <si>
    <t>WDD3G4EB2KW032917</t>
  </si>
  <si>
    <t>TKW032917</t>
  </si>
  <si>
    <t>55SWF8DB2KU313816</t>
  </si>
  <si>
    <t>SKU313816</t>
  </si>
  <si>
    <t>M6</t>
  </si>
  <si>
    <t>TRED Private Seller (Downtown LA)</t>
  </si>
  <si>
    <t>ONLINE ONLY - No Retail Location Los Angeles</t>
  </si>
  <si>
    <t>5.0L V10 40V MPFI DOHC</t>
  </si>
  <si>
    <t>WBSEK935X8CY79408</t>
  </si>
  <si>
    <t>55SWF4JB1JU240739</t>
  </si>
  <si>
    <t>67357P</t>
  </si>
  <si>
    <t>$79,999</t>
  </si>
  <si>
    <t>5UXCX4C56KLS37972</t>
  </si>
  <si>
    <t>Yukon SLE</t>
  </si>
  <si>
    <t>$34,860</t>
  </si>
  <si>
    <t>1GKS2AKC1GR364860</t>
  </si>
  <si>
    <t>GR364860G</t>
  </si>
  <si>
    <t>3VV1B7AXXKM085384</t>
  </si>
  <si>
    <t>WDDNG7DBXDA508472</t>
  </si>
  <si>
    <t>DA508472</t>
  </si>
  <si>
    <t>$40,986</t>
  </si>
  <si>
    <t>W1N0G8EB0MV276278</t>
  </si>
  <si>
    <t>K15318L</t>
  </si>
  <si>
    <t>$157,993</t>
  </si>
  <si>
    <t>GT Silver Metallic</t>
  </si>
  <si>
    <t>Slate Gray</t>
  </si>
  <si>
    <t>WP0CB2A96MS248778</t>
  </si>
  <si>
    <t>1PMS248778</t>
  </si>
  <si>
    <t>$37,393</t>
  </si>
  <si>
    <t>WA1LAAF7XHD008724</t>
  </si>
  <si>
    <t>HD008724</t>
  </si>
  <si>
    <t>Mercedes-Benz of Scottsdale</t>
  </si>
  <si>
    <t>4725 N Scottsdale Rd Scottsdale</t>
  </si>
  <si>
    <t>55SWF8DB8KU314565</t>
  </si>
  <si>
    <t>RM19762A</t>
  </si>
  <si>
    <t>2C3CDZBT0GH250538</t>
  </si>
  <si>
    <t>NJ1029C</t>
  </si>
  <si>
    <t>370Z Sport</t>
  </si>
  <si>
    <t>$28,499</t>
  </si>
  <si>
    <t>JN1AZ4EH9GM932686</t>
  </si>
  <si>
    <t>GM932686</t>
  </si>
  <si>
    <t>Tim Dahle Nissan Southtowne</t>
  </si>
  <si>
    <t>11155 South Jordan Gateway South Jordan</t>
  </si>
  <si>
    <t>JF2GTHSC7MH359205</t>
  </si>
  <si>
    <t>$34,471</t>
  </si>
  <si>
    <t>JTEBU5JR4G5347007</t>
  </si>
  <si>
    <t>22-6328B</t>
  </si>
  <si>
    <t>$21,691</t>
  </si>
  <si>
    <t>4S4BSBNC5G3343909</t>
  </si>
  <si>
    <t>G3343909</t>
  </si>
  <si>
    <t>$54,491</t>
  </si>
  <si>
    <t>Flamenco Red Metallic</t>
  </si>
  <si>
    <t>5UXKU2C57J0X49460</t>
  </si>
  <si>
    <t>1BA2314A</t>
  </si>
  <si>
    <t>Elantra Limited</t>
  </si>
  <si>
    <t>Chrysler Dodge Jeep Ram of Seattle</t>
  </si>
  <si>
    <t>13733 Aurora Ave N Seattle</t>
  </si>
  <si>
    <t>5NPD84LF6LH529896</t>
  </si>
  <si>
    <t>029972A</t>
  </si>
  <si>
    <t>5UXKU2C52J0X51410</t>
  </si>
  <si>
    <t>B6883</t>
  </si>
  <si>
    <t>2805 N 9th Ave Purcell</t>
  </si>
  <si>
    <t>Silver Radiance Metallic</t>
  </si>
  <si>
    <t>5LM5J7XC8LGL22577</t>
  </si>
  <si>
    <t>FB1978</t>
  </si>
  <si>
    <t>1GNERFKW6JJ220102</t>
  </si>
  <si>
    <t>JJ220102</t>
  </si>
  <si>
    <t>$26,242</t>
  </si>
  <si>
    <t>1C4RJFAG3GC413929</t>
  </si>
  <si>
    <t>WA1BNAFY2J2085310</t>
  </si>
  <si>
    <t>Gillman Chrysler Dodge RAM</t>
  </si>
  <si>
    <t>10585 W Sam Houston Pkwy S Houston</t>
  </si>
  <si>
    <t>7JR102FK5KG008261</t>
  </si>
  <si>
    <t>CA0107A</t>
  </si>
  <si>
    <t>$16,993</t>
  </si>
  <si>
    <t>AutoNation USA Houston</t>
  </si>
  <si>
    <t>8526 North Fwy Houston</t>
  </si>
  <si>
    <t>JTHBE1BL0D5014771</t>
  </si>
  <si>
    <t>D5014771</t>
  </si>
  <si>
    <t>Outlander SEL</t>
  </si>
  <si>
    <t>$23,893</t>
  </si>
  <si>
    <t>JA4AD3A39LZ031843</t>
  </si>
  <si>
    <t>J1547</t>
  </si>
  <si>
    <t>$58,750</t>
  </si>
  <si>
    <t>Landers Chrysler Dodge Jeep RAM</t>
  </si>
  <si>
    <t>401 Colonel Glenn Plaza Loop Little Rock</t>
  </si>
  <si>
    <t>Gas V8 6.2L/376</t>
  </si>
  <si>
    <t>1GTU9FEL9LZ250074</t>
  </si>
  <si>
    <t>LZ250074</t>
  </si>
  <si>
    <t>$67,895</t>
  </si>
  <si>
    <t>1GNSKNKD2MR233080</t>
  </si>
  <si>
    <t>CarMax Maplewood - Now offering Curbside Pickup</t>
  </si>
  <si>
    <t>1325 Beam Ave Maplewood</t>
  </si>
  <si>
    <t>7FARW2H88KE031193</t>
  </si>
  <si>
    <t>Bommarito Honda Superstore</t>
  </si>
  <si>
    <t>330 Brookes Dr Hazelwood</t>
  </si>
  <si>
    <t>7FARW1H86LE018101</t>
  </si>
  <si>
    <t>PBH2317</t>
  </si>
  <si>
    <t>5J6RM4H97GL027219</t>
  </si>
  <si>
    <t>N882A</t>
  </si>
  <si>
    <t>$103,373</t>
  </si>
  <si>
    <t>1GYS4EKL9MR276643</t>
  </si>
  <si>
    <t>PR1542</t>
  </si>
  <si>
    <t>Court Street Ford</t>
  </si>
  <si>
    <t>558 William R Latham Senior Dr Bourbonnais</t>
  </si>
  <si>
    <t>Palladium Metallic</t>
  </si>
  <si>
    <t>WP1AA2AY1KDA00214</t>
  </si>
  <si>
    <t>TR22198A</t>
  </si>
  <si>
    <t>Bergstrom Luxury on Victory Lane</t>
  </si>
  <si>
    <t>3060 North Victory Lane Appleton</t>
  </si>
  <si>
    <t>2HKRW2H84KH622442</t>
  </si>
  <si>
    <t>L3899A</t>
  </si>
  <si>
    <t>1C4RJFBG5KC844103</t>
  </si>
  <si>
    <t>J65907A</t>
  </si>
  <si>
    <t>Passat 2.0T R-Line</t>
  </si>
  <si>
    <t>$27,295</t>
  </si>
  <si>
    <t>McGrath City Mazda</t>
  </si>
  <si>
    <t>6722 w Grand Ave Chicago</t>
  </si>
  <si>
    <t>1VWMA7A33LC017519</t>
  </si>
  <si>
    <t>NM2491A</t>
  </si>
  <si>
    <t>Bosak Honda</t>
  </si>
  <si>
    <t>9800 Indianapolis Blvd Highland</t>
  </si>
  <si>
    <t>JTHCL5EF8E5019886</t>
  </si>
  <si>
    <t>H22579A</t>
  </si>
  <si>
    <t>$34,305</t>
  </si>
  <si>
    <t>Nelson Mazda Cool Springs</t>
  </si>
  <si>
    <t>7104 S Springs Dr Franklin</t>
  </si>
  <si>
    <t>JM3KFADM3M0333090</t>
  </si>
  <si>
    <t>6981X</t>
  </si>
  <si>
    <t>Navigator Base</t>
  </si>
  <si>
    <t>Napleton Kia of Carmel</t>
  </si>
  <si>
    <t>4500 E 96th Street Indianapolis</t>
  </si>
  <si>
    <t>5LMJJ2JT8FEJ10739</t>
  </si>
  <si>
    <t>KAD3291</t>
  </si>
  <si>
    <t>5UXCR6C54KLK88148</t>
  </si>
  <si>
    <t>BKLK88148</t>
  </si>
  <si>
    <t>58ADZ1B13LU060701</t>
  </si>
  <si>
    <t>PLU060701</t>
  </si>
  <si>
    <t>Epic Automotive</t>
  </si>
  <si>
    <t>4211 Bardstown Rd Louisville</t>
  </si>
  <si>
    <t>YV1612FS2D2196832</t>
  </si>
  <si>
    <t>EPIC196832</t>
  </si>
  <si>
    <t>Telluride LX</t>
  </si>
  <si>
    <t>5XYP2DHC4MG150613</t>
  </si>
  <si>
    <t>MG150613</t>
  </si>
  <si>
    <t>Outback Touring</t>
  </si>
  <si>
    <t>$37,333</t>
  </si>
  <si>
    <t>BMW of Columbus</t>
  </si>
  <si>
    <t>6549 Whittlesey Blvd Columbus</t>
  </si>
  <si>
    <t>Autumn Green Metallic</t>
  </si>
  <si>
    <t>4S4BTAPC4L3194052</t>
  </si>
  <si>
    <t>B3968P</t>
  </si>
  <si>
    <t>1G1FG1R76H0114018</t>
  </si>
  <si>
    <t>P1215</t>
  </si>
  <si>
    <t>5UXTR7C55KLR51183</t>
  </si>
  <si>
    <t>R41598A</t>
  </si>
  <si>
    <t>WBXYJ5C39JEF70480</t>
  </si>
  <si>
    <t>P43294</t>
  </si>
  <si>
    <t>$40,988</t>
  </si>
  <si>
    <t>2LMPJ6L90KBL53588</t>
  </si>
  <si>
    <t>0053588U</t>
  </si>
  <si>
    <t>WA1BAAFY9M2066673</t>
  </si>
  <si>
    <t>M2066673</t>
  </si>
  <si>
    <t>$36,601</t>
  </si>
  <si>
    <t>Dark Galvanized with Ebony interior accents</t>
  </si>
  <si>
    <t>5GAEVAKW6LJ150161</t>
  </si>
  <si>
    <t>LJ150161</t>
  </si>
  <si>
    <t>Soul GT-Line 1.6L</t>
  </si>
  <si>
    <t>$29,533</t>
  </si>
  <si>
    <t>KNDJ53AF4L7017695</t>
  </si>
  <si>
    <t>17695T</t>
  </si>
  <si>
    <t>1GYKPDRS7MZ229559</t>
  </si>
  <si>
    <t>X92337</t>
  </si>
  <si>
    <t>JTMF1RFV1LD051471</t>
  </si>
  <si>
    <t>LD051471A</t>
  </si>
  <si>
    <t>Boardman Mitsubishi</t>
  </si>
  <si>
    <t>883 Boardman-Canfield Rd Boardman</t>
  </si>
  <si>
    <t>19UUB1F39LA006009</t>
  </si>
  <si>
    <t>19182A</t>
  </si>
  <si>
    <t>$25,770</t>
  </si>
  <si>
    <t>WDDHF5KB2EB014061</t>
  </si>
  <si>
    <t>40709MB</t>
  </si>
  <si>
    <t>$35,320</t>
  </si>
  <si>
    <t>Black/Black</t>
  </si>
  <si>
    <t>Intercooled Turbo Regular Unleaded I-4 2.0 L/122</t>
  </si>
  <si>
    <t>5NMS5CAA0LH158815</t>
  </si>
  <si>
    <t>LS3895</t>
  </si>
  <si>
    <t>$63,854</t>
  </si>
  <si>
    <t>Mercedes-Benz Of Daytona Beach</t>
  </si>
  <si>
    <t>1188 N Tomoka Farms Rd Daytona Beach</t>
  </si>
  <si>
    <t>W1KWK8DB7MG090328</t>
  </si>
  <si>
    <t>PG090328</t>
  </si>
  <si>
    <t>X3 sDrive28i</t>
  </si>
  <si>
    <t>5UXWZ7C3XH0V91365</t>
  </si>
  <si>
    <t>MP3141A</t>
  </si>
  <si>
    <t>$56,695</t>
  </si>
  <si>
    <t>JTJAM7BX5M5283836</t>
  </si>
  <si>
    <t>XL20993</t>
  </si>
  <si>
    <t>Moore Cadillac- We will buy your car</t>
  </si>
  <si>
    <t>25450 Pleasant Valley Rd Chantilly</t>
  </si>
  <si>
    <t>5UXCR6C05L9B91286</t>
  </si>
  <si>
    <t>311845A</t>
  </si>
  <si>
    <t>$91,890</t>
  </si>
  <si>
    <t>WBAFY4C50KBX29458</t>
  </si>
  <si>
    <t>X29458AN</t>
  </si>
  <si>
    <t>Wally's Ford of Seneca Falls</t>
  </si>
  <si>
    <t>2027 U.S. 20 Seneca Falls</t>
  </si>
  <si>
    <t>1C4PJMDN0KD229461</t>
  </si>
  <si>
    <t>SF229461P</t>
  </si>
  <si>
    <t>55SWF8EB4KU313766</t>
  </si>
  <si>
    <t>8P1482B</t>
  </si>
  <si>
    <t>$42,945</t>
  </si>
  <si>
    <t>5TDHZRBH1MS077379</t>
  </si>
  <si>
    <t>H558880A</t>
  </si>
  <si>
    <t>5YJ3E1EA6KF484556</t>
  </si>
  <si>
    <t>BA014368</t>
  </si>
  <si>
    <t>19UUB5F58MA014368</t>
  </si>
  <si>
    <t>$33,472</t>
  </si>
  <si>
    <t>Manahawkin Chrysler Jeep Dodge RAM</t>
  </si>
  <si>
    <t>500 Route 72 Manahawkin</t>
  </si>
  <si>
    <t>08736</t>
  </si>
  <si>
    <t>1C4RJFBG4KC728309</t>
  </si>
  <si>
    <t>KC728309P</t>
  </si>
  <si>
    <t>$32,668</t>
  </si>
  <si>
    <t>2HKRW2H81KH660209</t>
  </si>
  <si>
    <t>CUP20992</t>
  </si>
  <si>
    <t>Route 17 Nissan</t>
  </si>
  <si>
    <t>45 Route 17 S Hasbrouck Heights</t>
  </si>
  <si>
    <t>5TDJZRFH8JS546278</t>
  </si>
  <si>
    <t>U2077I</t>
  </si>
  <si>
    <t>$57,152</t>
  </si>
  <si>
    <t>WBA7E4C53KGV70449</t>
  </si>
  <si>
    <t>U4130</t>
  </si>
  <si>
    <t>5UXKR6C51J0U15787</t>
  </si>
  <si>
    <t>J0U15787</t>
  </si>
  <si>
    <t>$36,041</t>
  </si>
  <si>
    <t>5FNRL6H72KB114900</t>
  </si>
  <si>
    <t>H1215PL</t>
  </si>
  <si>
    <t>$43,496</t>
  </si>
  <si>
    <t>Bertera Dodge Chrysler Jeep Ram</t>
  </si>
  <si>
    <t>167 Springfield Rd Westfield</t>
  </si>
  <si>
    <t>01085</t>
  </si>
  <si>
    <t>1C4RJFAG5MC530598</t>
  </si>
  <si>
    <t>C8901</t>
  </si>
  <si>
    <t>2FMPK4J90KBB78517</t>
  </si>
  <si>
    <t>KBB78517</t>
  </si>
  <si>
    <t>$46,555</t>
  </si>
  <si>
    <t>W1N4M4HB6MW142349</t>
  </si>
  <si>
    <t>MW142349R</t>
  </si>
  <si>
    <t>2FMPK4K93KBC07992</t>
  </si>
  <si>
    <t>IP7162</t>
  </si>
  <si>
    <t>1LN6L9TK7K5609218</t>
  </si>
  <si>
    <t>IP7159</t>
  </si>
  <si>
    <t>$47,992</t>
  </si>
  <si>
    <t>W1KWF8EB1MR643837</t>
  </si>
  <si>
    <t>M643837L</t>
  </si>
  <si>
    <t>Huggard &amp; Ewing</t>
  </si>
  <si>
    <t>1305 Washington St Stoughton</t>
  </si>
  <si>
    <t>02072</t>
  </si>
  <si>
    <t>1GYKNDRSXKZ280864</t>
  </si>
  <si>
    <t>16301A</t>
  </si>
  <si>
    <t>Kelly INFINITI</t>
  </si>
  <si>
    <t>155 Andover St Route 114 Danvers</t>
  </si>
  <si>
    <t>5N1DL0MM6LC520322</t>
  </si>
  <si>
    <t>IP0591</t>
  </si>
  <si>
    <t>$75,991</t>
  </si>
  <si>
    <t>5YJYGDEF2MF264718</t>
  </si>
  <si>
    <t>1721P</t>
  </si>
  <si>
    <t>$95,499</t>
  </si>
  <si>
    <t>4JGFD6BBXMA361117</t>
  </si>
  <si>
    <t>HGreg Infiniti Monrovia</t>
  </si>
  <si>
    <t>821 E Central Ave Monrovia</t>
  </si>
  <si>
    <t>JN8AZ2NF0H9641504</t>
  </si>
  <si>
    <t>M1198</t>
  </si>
  <si>
    <t>$33,195</t>
  </si>
  <si>
    <t>5UXTR7C55KLF37355</t>
  </si>
  <si>
    <t>67358P</t>
  </si>
  <si>
    <t>$26,706</t>
  </si>
  <si>
    <t>Selma Honda</t>
  </si>
  <si>
    <t>2705 Auto Mall Dr Selma</t>
  </si>
  <si>
    <t>19XFC2F66LE210915</t>
  </si>
  <si>
    <t>H115507A</t>
  </si>
  <si>
    <t>JTEBU5JR1L5741476</t>
  </si>
  <si>
    <t>L5741476</t>
  </si>
  <si>
    <t>$23,982</t>
  </si>
  <si>
    <t>1HGCR2F53HA266864</t>
  </si>
  <si>
    <t>HA266864</t>
  </si>
  <si>
    <t>$41,955</t>
  </si>
  <si>
    <t>3GTU9DED1KG205772</t>
  </si>
  <si>
    <t>KG205772</t>
  </si>
  <si>
    <t>55SWF8DB6KU292131</t>
  </si>
  <si>
    <t>TKU292131</t>
  </si>
  <si>
    <t>$24,482</t>
  </si>
  <si>
    <t>5N1AT2MT5LC745417</t>
  </si>
  <si>
    <t>N0691B</t>
  </si>
  <si>
    <t>Kona EV Limited</t>
  </si>
  <si>
    <t>$33,075</t>
  </si>
  <si>
    <t>KM8K33AG7KU043304</t>
  </si>
  <si>
    <t>BB55487</t>
  </si>
  <si>
    <t>1C6SRFPT3KN572145</t>
  </si>
  <si>
    <t>CG54881B</t>
  </si>
  <si>
    <t>Captiva Sport 2LS</t>
  </si>
  <si>
    <t>$9,991</t>
  </si>
  <si>
    <t>Arctic Ice</t>
  </si>
  <si>
    <t>2.4L I4 16V GDI DOHC Flexible Fuel</t>
  </si>
  <si>
    <t>3GNAL2EK8FS502765</t>
  </si>
  <si>
    <t>FS502765</t>
  </si>
  <si>
    <t>$23,595</t>
  </si>
  <si>
    <t>1FM5K7FH3GGB75152</t>
  </si>
  <si>
    <t>BS25444A</t>
  </si>
  <si>
    <t>JF2GTAEC9K8285169</t>
  </si>
  <si>
    <t>PK8285169</t>
  </si>
  <si>
    <t>$34,909</t>
  </si>
  <si>
    <t>1C4RDHAG4MC519420</t>
  </si>
  <si>
    <t>PMC519420</t>
  </si>
  <si>
    <t>5UXCR6C58KLL37822</t>
  </si>
  <si>
    <t>WL220116</t>
  </si>
  <si>
    <t>Dave Smith Coeur d'Alene</t>
  </si>
  <si>
    <t>2021 N 4th St Coeur d'Alene</t>
  </si>
  <si>
    <t>KL8CB6SA1LC428929</t>
  </si>
  <si>
    <t>41227ZA</t>
  </si>
  <si>
    <t>Gene Messer KIA</t>
  </si>
  <si>
    <t>6006 W. 19th Street Rear Lubbock</t>
  </si>
  <si>
    <t>5XYRG4LC7MG021315</t>
  </si>
  <si>
    <t>MG021315</t>
  </si>
  <si>
    <t>Spark 1LT</t>
  </si>
  <si>
    <t>$15,536</t>
  </si>
  <si>
    <t>KL8CD6SA6LC450046</t>
  </si>
  <si>
    <t>LC450046</t>
  </si>
  <si>
    <t>Shottenkirk Chrysler Dodge Jeep Ram of Granbury</t>
  </si>
  <si>
    <t>4970 E US Hwy 377 Granbury</t>
  </si>
  <si>
    <t>1C4RJEBG0HC617047</t>
  </si>
  <si>
    <t>HC617047C</t>
  </si>
  <si>
    <t>$48,983</t>
  </si>
  <si>
    <t>JTEBU5JR9J5543869</t>
  </si>
  <si>
    <t>P42803</t>
  </si>
  <si>
    <t>$39,962</t>
  </si>
  <si>
    <t>WBA5R1C55KAK09446</t>
  </si>
  <si>
    <t>KAK09446P</t>
  </si>
  <si>
    <t>$57,160</t>
  </si>
  <si>
    <t>1FMJU1JT0LEA92155</t>
  </si>
  <si>
    <t>LEA92155HT</t>
  </si>
  <si>
    <t>1FTFW1ED4MFB16234</t>
  </si>
  <si>
    <t>MFB16234</t>
  </si>
  <si>
    <t>AutoNation Ford Arlington</t>
  </si>
  <si>
    <t>1400 W Interstate 20 Arlington</t>
  </si>
  <si>
    <t>3FA6P0CD6LR195942</t>
  </si>
  <si>
    <t>LR195942</t>
  </si>
  <si>
    <t>4T1M11AKXLU387220</t>
  </si>
  <si>
    <t>U55923A</t>
  </si>
  <si>
    <t>1C4RJFBG2HC800553</t>
  </si>
  <si>
    <t>$34,780</t>
  </si>
  <si>
    <t>Briggs Dodge Ram Fiat</t>
  </si>
  <si>
    <t>3001 S Kansas Ave Topeka</t>
  </si>
  <si>
    <t>1FMJU2AT6HEA26495</t>
  </si>
  <si>
    <t>FF21209T1</t>
  </si>
  <si>
    <t>Flexible Fuel</t>
  </si>
  <si>
    <t>5TFHW5F1XHX619478</t>
  </si>
  <si>
    <t>HX619478</t>
  </si>
  <si>
    <t>$53,749</t>
  </si>
  <si>
    <t>5UXCR6C54KLL39258</t>
  </si>
  <si>
    <t>N03104A</t>
  </si>
  <si>
    <t>5XYP6DHC2MG185445</t>
  </si>
  <si>
    <t>5103163A</t>
  </si>
  <si>
    <t>$27,986</t>
  </si>
  <si>
    <t>1GYKNCRS4KZ161489</t>
  </si>
  <si>
    <t>5137890B</t>
  </si>
  <si>
    <t>WA1D7AFP0GA141298</t>
  </si>
  <si>
    <t>CGA141298</t>
  </si>
  <si>
    <t>$24,815</t>
  </si>
  <si>
    <t>Southfork Chrysler Dodge Jeep Ram</t>
  </si>
  <si>
    <t>17725 South Freeway Manvel</t>
  </si>
  <si>
    <t>3FA6P0K97LR193825</t>
  </si>
  <si>
    <t>SP193825</t>
  </si>
  <si>
    <t>Trailblazer ACTIV</t>
  </si>
  <si>
    <t>$33,509</t>
  </si>
  <si>
    <t>KL79MSSL0MB034316</t>
  </si>
  <si>
    <t>UH198748B</t>
  </si>
  <si>
    <t>2GNALCEK1G1151880</t>
  </si>
  <si>
    <t>5UXTR9C56KLE17267</t>
  </si>
  <si>
    <t>Central Buick GMC</t>
  </si>
  <si>
    <t>2907 E Parker Rd Jonesboro</t>
  </si>
  <si>
    <t>1GKKNXLS8KZ113598</t>
  </si>
  <si>
    <t>G113598B</t>
  </si>
  <si>
    <t>Wrangler JK Unlimited Sahara</t>
  </si>
  <si>
    <t>$41,290</t>
  </si>
  <si>
    <t>Bommarito Nissan Ballwin</t>
  </si>
  <si>
    <t>14747 Manchester Rd Ballwin</t>
  </si>
  <si>
    <t>1C4BJWEG9JL911748</t>
  </si>
  <si>
    <t>B4048A</t>
  </si>
  <si>
    <t>$47,996</t>
  </si>
  <si>
    <t>5LMCJ2DH9LUL22096</t>
  </si>
  <si>
    <t>5FNRL6H71NB037893</t>
  </si>
  <si>
    <t>P18515</t>
  </si>
  <si>
    <t>$31,489</t>
  </si>
  <si>
    <t>WAUGMAF49KA020177</t>
  </si>
  <si>
    <t>PKA020177</t>
  </si>
  <si>
    <t>5UXCR6C58KLL64230</t>
  </si>
  <si>
    <t>13512A</t>
  </si>
  <si>
    <t>NOT SPECIFIED NOT SPECIFIED</t>
  </si>
  <si>
    <t>5YJ3E1EA8LF736535</t>
  </si>
  <si>
    <t>9543Q</t>
  </si>
  <si>
    <t>$41,599</t>
  </si>
  <si>
    <t>58ABZ1B14KU039796</t>
  </si>
  <si>
    <t>PG4210</t>
  </si>
  <si>
    <t>$34,725</t>
  </si>
  <si>
    <t>Steve Jones Chrysler Dodge Jeep RAM FIAT</t>
  </si>
  <si>
    <t>2612 TN-46 Dickson</t>
  </si>
  <si>
    <t>3GCUKREC8FG509647</t>
  </si>
  <si>
    <t>T509647</t>
  </si>
  <si>
    <t>Mercedes-Benz of Tuscaloosa</t>
  </si>
  <si>
    <t>3200 Skyland Blvd Tuscalooaa</t>
  </si>
  <si>
    <t>W1N0G8DB9MF893271</t>
  </si>
  <si>
    <t>M4804A</t>
  </si>
  <si>
    <t>$61,606</t>
  </si>
  <si>
    <t>Stoops Buick GMC</t>
  </si>
  <si>
    <t>1251 Quaker Blvd Plainfield</t>
  </si>
  <si>
    <t>3GTU9FEL3LG367147</t>
  </si>
  <si>
    <t>JTDEPMAEXMJ159725</t>
  </si>
  <si>
    <t>T22492A</t>
  </si>
  <si>
    <t>Miracle Ford</t>
  </si>
  <si>
    <t>1394 Nashville Pike Gallatin</t>
  </si>
  <si>
    <t>1FTEW1E57LFC07257</t>
  </si>
  <si>
    <t>T17069A</t>
  </si>
  <si>
    <t>$35,584</t>
  </si>
  <si>
    <t>5N1AZ2MJ6KN151998</t>
  </si>
  <si>
    <t>32795A</t>
  </si>
  <si>
    <t>Platinum Cars Marietta</t>
  </si>
  <si>
    <t>1215 Cobb Pkwy South Marietta</t>
  </si>
  <si>
    <t>SALYB2EX7LA242600</t>
  </si>
  <si>
    <t>LA242600</t>
  </si>
  <si>
    <t>$34,795</t>
  </si>
  <si>
    <t>Gravity Autos Atlanta</t>
  </si>
  <si>
    <t>5465 Peachtree Industrial Blvd Chamblee</t>
  </si>
  <si>
    <t>5UXTR7C52KLF29889</t>
  </si>
  <si>
    <t>F29889</t>
  </si>
  <si>
    <t>$67,397</t>
  </si>
  <si>
    <t>John Megel Chevrolet</t>
  </si>
  <si>
    <t>1392 GA-400 Dawsonville</t>
  </si>
  <si>
    <t>3GTU9FET5MG309610</t>
  </si>
  <si>
    <t>Elantra GT Base</t>
  </si>
  <si>
    <t>$13,786</t>
  </si>
  <si>
    <t>KMHD35LH6EU229611</t>
  </si>
  <si>
    <t>TEU229611</t>
  </si>
  <si>
    <t>Southgate Ford</t>
  </si>
  <si>
    <t>16501 Fort St Southgate</t>
  </si>
  <si>
    <t>1FMSK8DH9LGC26093</t>
  </si>
  <si>
    <t>Bryan Easler Toyota</t>
  </si>
  <si>
    <t>1409 Spartanburg Hwy Hendersonville</t>
  </si>
  <si>
    <t>5N1DL0MM7KC556017</t>
  </si>
  <si>
    <t>P11056</t>
  </si>
  <si>
    <t>WA1ANAFY2J2193793</t>
  </si>
  <si>
    <t>CJ2193793</t>
  </si>
  <si>
    <t>1FM5K7D83KGA36067</t>
  </si>
  <si>
    <t>P2809</t>
  </si>
  <si>
    <t>$49,875</t>
  </si>
  <si>
    <t>1GNSKBKC3KR192798</t>
  </si>
  <si>
    <t>MU21459A</t>
  </si>
  <si>
    <t>Charger SRT8</t>
  </si>
  <si>
    <t>Lexus of Orange Park</t>
  </si>
  <si>
    <t>7040 Blanding Blvd Jacksonville</t>
  </si>
  <si>
    <t>Ruby Red/Black</t>
  </si>
  <si>
    <t>Premium Unleaded V-8 6.4 L/392</t>
  </si>
  <si>
    <t>2C3CDXGJ0MH616263</t>
  </si>
  <si>
    <t>L5016422B</t>
  </si>
  <si>
    <t>$59,599</t>
  </si>
  <si>
    <t>Joe Maus CJDR</t>
  </si>
  <si>
    <t>200 Hwy 740 Bypass E Albemarle</t>
  </si>
  <si>
    <t>1C4HJXFGXMW530928</t>
  </si>
  <si>
    <t>P2037</t>
  </si>
  <si>
    <t>$29,439</t>
  </si>
  <si>
    <t>Dusk Blue</t>
  </si>
  <si>
    <t>KM8J33AL5LU182017</t>
  </si>
  <si>
    <t>PLU182017</t>
  </si>
  <si>
    <t>$24,333</t>
  </si>
  <si>
    <t>3C4NJCBB1JT300508</t>
  </si>
  <si>
    <t>JT300508</t>
  </si>
  <si>
    <t>ES 350 Premium</t>
  </si>
  <si>
    <t>Fort Myers INFINITI</t>
  </si>
  <si>
    <t>14990 S Tamiami Trail Fort Myers</t>
  </si>
  <si>
    <t>58ABZ1B16KU022515</t>
  </si>
  <si>
    <t>P2743</t>
  </si>
  <si>
    <t>Kenny's Auto Center</t>
  </si>
  <si>
    <t>2606 Nichols St Spencerport</t>
  </si>
  <si>
    <t>3.3L DOHC MPFI 24-valve V6 engine</t>
  </si>
  <si>
    <t>KNDJC735X85820208</t>
  </si>
  <si>
    <t>0208</t>
  </si>
  <si>
    <t>4S4WMAFD5L3445217</t>
  </si>
  <si>
    <t>56169A</t>
  </si>
  <si>
    <t>Alpha Motorsports Manassas</t>
  </si>
  <si>
    <t>9120 Euclid Ave Manassas</t>
  </si>
  <si>
    <t>5TDYZ3DC0LS086670</t>
  </si>
  <si>
    <t>S6670</t>
  </si>
  <si>
    <t>2T2HZMDA7MC285130</t>
  </si>
  <si>
    <t>LP220431</t>
  </si>
  <si>
    <t>$49,750</t>
  </si>
  <si>
    <t>King Buick GMC</t>
  </si>
  <si>
    <t>16200 Frederick Rd Gaithersburg</t>
  </si>
  <si>
    <t>1FMJK2AT2LEA46838</t>
  </si>
  <si>
    <t>P16099</t>
  </si>
  <si>
    <t>5UXTR9C56KLP91858</t>
  </si>
  <si>
    <t>$33,466</t>
  </si>
  <si>
    <t>Annapolis Hyundai</t>
  </si>
  <si>
    <t>935 WEST ST Annapolis</t>
  </si>
  <si>
    <t>1GNEVGKW0KJ133220</t>
  </si>
  <si>
    <t>H11743A</t>
  </si>
  <si>
    <t>$27,645</t>
  </si>
  <si>
    <t>5XYPGDA38KG570514</t>
  </si>
  <si>
    <t>P3917</t>
  </si>
  <si>
    <t>1C6JJTAG1ML550186</t>
  </si>
  <si>
    <t>L550186</t>
  </si>
  <si>
    <t>Champion Porsche</t>
  </si>
  <si>
    <t>500 W Copans Rd Pompano Beach</t>
  </si>
  <si>
    <t>WP1AA2AY0KDA09938</t>
  </si>
  <si>
    <t>221046A</t>
  </si>
  <si>
    <t>4JGFB4JB2MA307449</t>
  </si>
  <si>
    <t>MA307449</t>
  </si>
  <si>
    <t>$45,818</t>
  </si>
  <si>
    <t>Maserati of Bergen County</t>
  </si>
  <si>
    <t>145 NJ-17 Upper Saddle River</t>
  </si>
  <si>
    <t>WP1AA2A59KLB05191</t>
  </si>
  <si>
    <t>BCM1470A</t>
  </si>
  <si>
    <t>WA1ANAFY2K2078841</t>
  </si>
  <si>
    <t>P46523</t>
  </si>
  <si>
    <t>2HKRW2H50KH615963</t>
  </si>
  <si>
    <t>U15860</t>
  </si>
  <si>
    <t>$24,991</t>
  </si>
  <si>
    <t>Advantage Hyundai</t>
  </si>
  <si>
    <t>440 Plainview Rd Hicksville</t>
  </si>
  <si>
    <t>KM8J3CAL9KU066141</t>
  </si>
  <si>
    <t>U19381O</t>
  </si>
  <si>
    <t>Sunrise Toyota</t>
  </si>
  <si>
    <t>3984 Sunrise Hwy Oakdale</t>
  </si>
  <si>
    <t>KM8R3DHE4MU266668</t>
  </si>
  <si>
    <t>5J6RW2H80HL009474</t>
  </si>
  <si>
    <t>Belknap Subaru</t>
  </si>
  <si>
    <t>35 Tilton Rd Tilton</t>
  </si>
  <si>
    <t>03276</t>
  </si>
  <si>
    <t>4S4BSANC5K3304000</t>
  </si>
  <si>
    <t>S22334A</t>
  </si>
  <si>
    <t>Cambridge Honda</t>
  </si>
  <si>
    <t>275 Fresh Pond Pkwy Cambridge</t>
  </si>
  <si>
    <t>02138</t>
  </si>
  <si>
    <t>2HKRW2H85KH622840</t>
  </si>
  <si>
    <t>Seacoast Mazda</t>
  </si>
  <si>
    <t>180 Spaulding Turnpike Portsmouth</t>
  </si>
  <si>
    <t>JM3KFBDM8K1587018</t>
  </si>
  <si>
    <t>U972</t>
  </si>
  <si>
    <t>JTJAM7BX6L5266462</t>
  </si>
  <si>
    <t>L266462</t>
  </si>
  <si>
    <t>$67,998</t>
  </si>
  <si>
    <t>WA1FVAF12KD007152</t>
  </si>
  <si>
    <t>WA1BNAFY4K2077906</t>
  </si>
  <si>
    <t>$110,998</t>
  </si>
  <si>
    <t>SALGS2RU6MA457060</t>
  </si>
  <si>
    <t>MA457060</t>
  </si>
  <si>
    <t>$59,495</t>
  </si>
  <si>
    <t>5UXCR6C01L9B71326</t>
  </si>
  <si>
    <t>L9B71326</t>
  </si>
  <si>
    <t>Rover Range Rover Velar P250 HSE R-Dynamic</t>
  </si>
  <si>
    <t>SALYM2RX8JA747921</t>
  </si>
  <si>
    <t>JA747921</t>
  </si>
  <si>
    <t>WDC0G8EB8LF711770</t>
  </si>
  <si>
    <t>LF711770</t>
  </si>
  <si>
    <t>$46,950</t>
  </si>
  <si>
    <t>5TFDY5F15LX947456</t>
  </si>
  <si>
    <t>C146793</t>
  </si>
  <si>
    <t>CarMax Sacramento South - Now offering Curbside Pickup and Home Delivery</t>
  </si>
  <si>
    <t>8185 E Stockton Blvd Sacramento</t>
  </si>
  <si>
    <t>JF2SKARC4LH505830</t>
  </si>
  <si>
    <t>Earnhardt Lexus</t>
  </si>
  <si>
    <t>800 E Camelback Rd Phoenix</t>
  </si>
  <si>
    <t>JTEBU5JR4J5571546</t>
  </si>
  <si>
    <t>P4554A</t>
  </si>
  <si>
    <t>SALRG2RV0L2428987</t>
  </si>
  <si>
    <t>PV8839</t>
  </si>
  <si>
    <t>Silverado 1500 Custom Trail Boss</t>
  </si>
  <si>
    <t>$47,590</t>
  </si>
  <si>
    <t>1GCPYCEF1MZ410023</t>
  </si>
  <si>
    <t>KP7731</t>
  </si>
  <si>
    <t>1FMJU1MT1KEA68795</t>
  </si>
  <si>
    <t>KEA68795</t>
  </si>
  <si>
    <t>5UXKR6C53G0J80236</t>
  </si>
  <si>
    <t>W220049A</t>
  </si>
  <si>
    <t>$35,734</t>
  </si>
  <si>
    <t>Galles Certified</t>
  </si>
  <si>
    <t>6000 San Mateo Blvd NE Albuquerque</t>
  </si>
  <si>
    <t>continuously variable (cvti s)</t>
  </si>
  <si>
    <t>JTDEPRAE4LJ032917</t>
  </si>
  <si>
    <t>GC0825</t>
  </si>
  <si>
    <t>$62,945</t>
  </si>
  <si>
    <t>Alpine Ford</t>
  </si>
  <si>
    <t>2828 U.S. 50 Pueblo</t>
  </si>
  <si>
    <t>Cocoa/Dune</t>
  </si>
  <si>
    <t>Allison 1000 6-Speed Automatic</t>
  </si>
  <si>
    <t>1GT12UEY8JF173476</t>
  </si>
  <si>
    <t>NFA70651A</t>
  </si>
  <si>
    <t>2T2AZMDA2MC297557</t>
  </si>
  <si>
    <t>PA3472</t>
  </si>
  <si>
    <t>$33,992</t>
  </si>
  <si>
    <t>SALVP2BG4HH171105</t>
  </si>
  <si>
    <t>HH171105</t>
  </si>
  <si>
    <t>$52,997</t>
  </si>
  <si>
    <t>5TFDY5F11MX011870</t>
  </si>
  <si>
    <t>220332A</t>
  </si>
  <si>
    <t>Gillman Subaru of San Antonio</t>
  </si>
  <si>
    <t>16048 Interstate 35 North Selma</t>
  </si>
  <si>
    <t>WA1LAAF71HD003203</t>
  </si>
  <si>
    <t>003203</t>
  </si>
  <si>
    <t>$40,695</t>
  </si>
  <si>
    <t>JF1VA2S65L9800007</t>
  </si>
  <si>
    <t>L9800007</t>
  </si>
  <si>
    <t>5UXTR9C55JLC82426</t>
  </si>
  <si>
    <t>5139720A</t>
  </si>
  <si>
    <t>$33,257</t>
  </si>
  <si>
    <t>AutoNation Chevrolet West Austin</t>
  </si>
  <si>
    <t>11400 Research Blvd Austin</t>
  </si>
  <si>
    <t>5NMS33AD2LH205102</t>
  </si>
  <si>
    <t>LH205102</t>
  </si>
  <si>
    <t>$24,888</t>
  </si>
  <si>
    <t>Central Autohaus</t>
  </si>
  <si>
    <t>19350 Preston Rd Dallas</t>
  </si>
  <si>
    <t>5XYPG4A5XLG671962</t>
  </si>
  <si>
    <t>4JGFB4KB8MA491441</t>
  </si>
  <si>
    <t>P10251</t>
  </si>
  <si>
    <t>Legacy Touring XT</t>
  </si>
  <si>
    <t>4S3BWGP60L3004630</t>
  </si>
  <si>
    <t>20670A</t>
  </si>
  <si>
    <t>Audi Central Houston</t>
  </si>
  <si>
    <t>2120 Southwest Fwy Houston</t>
  </si>
  <si>
    <t>5YJYGDEE8MF280218</t>
  </si>
  <si>
    <t>T8MF280218</t>
  </si>
  <si>
    <t>G90 3.3T Premium</t>
  </si>
  <si>
    <t>$43,123</t>
  </si>
  <si>
    <t>Santiago Silver</t>
  </si>
  <si>
    <t>KMHG34JA1KU050059</t>
  </si>
  <si>
    <t>P8593</t>
  </si>
  <si>
    <t>Tom's Auto Sales West</t>
  </si>
  <si>
    <t>4900 Merle Hay Rd Urbandale</t>
  </si>
  <si>
    <t>5UXWX9C51F0D53116</t>
  </si>
  <si>
    <t>W53116</t>
  </si>
  <si>
    <t>1C4RJFBT1KC824198</t>
  </si>
  <si>
    <t>D6989B</t>
  </si>
  <si>
    <t>$64,988</t>
  </si>
  <si>
    <t>WDDXJ8FB8GA011499</t>
  </si>
  <si>
    <t>15318A</t>
  </si>
  <si>
    <t>5XYPGDA31KG541419</t>
  </si>
  <si>
    <t>221530B</t>
  </si>
  <si>
    <t>$20,659</t>
  </si>
  <si>
    <t>Gates Auto</t>
  </si>
  <si>
    <t>200 Commerce Drive Columbus</t>
  </si>
  <si>
    <t>3FA6P0HD2LR144821</t>
  </si>
  <si>
    <t>$25,482</t>
  </si>
  <si>
    <t>KL4CJCSM3KB736332</t>
  </si>
  <si>
    <t>220384B</t>
  </si>
  <si>
    <t>$34,949</t>
  </si>
  <si>
    <t>Midway Dodge</t>
  </si>
  <si>
    <t>4747 S Pulaski Rd Chicago</t>
  </si>
  <si>
    <t>5FNYF6H51KB023019</t>
  </si>
  <si>
    <t>P13572</t>
  </si>
  <si>
    <t>5YFEPMAE6MP257145</t>
  </si>
  <si>
    <t>2P5396</t>
  </si>
  <si>
    <t>1C4RJFAG4KC594144</t>
  </si>
  <si>
    <t>PU7256</t>
  </si>
  <si>
    <t>$37,255</t>
  </si>
  <si>
    <t>4S4WMARDXK3489787</t>
  </si>
  <si>
    <t>K3489787</t>
  </si>
  <si>
    <t>Interstate Ford</t>
  </si>
  <si>
    <t>125 Alexandersville Rd Miamisburg</t>
  </si>
  <si>
    <t>1GNSKBKCXGR298513</t>
  </si>
  <si>
    <t>GR298513</t>
  </si>
  <si>
    <t>$38,447</t>
  </si>
  <si>
    <t>Mercedes-Benz of Marietta</t>
  </si>
  <si>
    <t>810 Cobb Pkwy S Marietta</t>
  </si>
  <si>
    <t>WDDSJ4EB3JN547488</t>
  </si>
  <si>
    <t>JN547488</t>
  </si>
  <si>
    <t>JF2SKAGC1LH564420</t>
  </si>
  <si>
    <t>PLH564420</t>
  </si>
  <si>
    <t>$24,875</t>
  </si>
  <si>
    <t>19XFC2F66KE028047</t>
  </si>
  <si>
    <t>MH6513</t>
  </si>
  <si>
    <t>Platinum Dune Metallic</t>
  </si>
  <si>
    <t>Light Dune</t>
  </si>
  <si>
    <t>3LN6L2G92ER826871</t>
  </si>
  <si>
    <t>LP35368</t>
  </si>
  <si>
    <t>JM3KFADM2K1654447</t>
  </si>
  <si>
    <t>PK1654447</t>
  </si>
  <si>
    <t>5XYKWDA27CG187959</t>
  </si>
  <si>
    <t>D4447</t>
  </si>
  <si>
    <t>$25,974</t>
  </si>
  <si>
    <t>Ganley Chevrolet of Aurora</t>
  </si>
  <si>
    <t>310 W Garfield Rd Aurora</t>
  </si>
  <si>
    <t>1C4RJFBG9HC681691</t>
  </si>
  <si>
    <t>13039T</t>
  </si>
  <si>
    <t>1C4BJWDG4FL689533</t>
  </si>
  <si>
    <t>C220003A</t>
  </si>
  <si>
    <t>CX-30 Select</t>
  </si>
  <si>
    <t>Love Chevrolet</t>
  </si>
  <si>
    <t>100 Parkridge Drive Columbia</t>
  </si>
  <si>
    <t>3MVDMACL9LM116511</t>
  </si>
  <si>
    <t>P11320B</t>
  </si>
  <si>
    <t>#1 Cochran Kia Robinson</t>
  </si>
  <si>
    <t>5200 Campbells Run Rd Pittsburgh</t>
  </si>
  <si>
    <t>KNDPMCACXL7676318</t>
  </si>
  <si>
    <t>1GKKNPLS0HZ130131</t>
  </si>
  <si>
    <t>HZ130131</t>
  </si>
  <si>
    <t>$37,488</t>
  </si>
  <si>
    <t>2209 FL Highway 44 West Inverness</t>
  </si>
  <si>
    <t>1GYFZCR4XKF228105</t>
  </si>
  <si>
    <t>$37,118</t>
  </si>
  <si>
    <t>Gary Yeomans Ford Ocala Villages</t>
  </si>
  <si>
    <t>2816 Northwest Pine Avenue Ocala</t>
  </si>
  <si>
    <t>2C3CDZBT8LH250748</t>
  </si>
  <si>
    <t>BA62681A</t>
  </si>
  <si>
    <t>$37,872</t>
  </si>
  <si>
    <t>WDC0G4KB3KV149133</t>
  </si>
  <si>
    <t>1C4RJFBGXKC739864</t>
  </si>
  <si>
    <t>KC739864</t>
  </si>
  <si>
    <t>$31,895</t>
  </si>
  <si>
    <t>Keller Chevrolet</t>
  </si>
  <si>
    <t>3600 Genesee St Cheektowaga</t>
  </si>
  <si>
    <t>1GNERGKW1KJ310331</t>
  </si>
  <si>
    <t>T7345A</t>
  </si>
  <si>
    <t>$27,477</t>
  </si>
  <si>
    <t>Central Florida Toyota</t>
  </si>
  <si>
    <t>11020 S Orange Blossom Trail Orlando</t>
  </si>
  <si>
    <t>NMTKHMBX5MR127783</t>
  </si>
  <si>
    <t>MR127783</t>
  </si>
  <si>
    <t>Daytona Toyota</t>
  </si>
  <si>
    <t>451 N Nova Rd Daytona Beach</t>
  </si>
  <si>
    <t>4T1K61AK4MU565360</t>
  </si>
  <si>
    <t>T076539B</t>
  </si>
  <si>
    <t>$17,996</t>
  </si>
  <si>
    <t>Leesburg Auto Import</t>
  </si>
  <si>
    <t>2 Fairfax St</t>
  </si>
  <si>
    <t>SE</t>
  </si>
  <si>
    <t>Leesburg</t>
  </si>
  <si>
    <t>Baltic Blue</t>
  </si>
  <si>
    <t>Ivory / Jet</t>
  </si>
  <si>
    <t>SALMF1D4XBA355847</t>
  </si>
  <si>
    <t>L355847</t>
  </si>
  <si>
    <t>WDC0G4KB5KV197202</t>
  </si>
  <si>
    <t>550 i xDrive</t>
  </si>
  <si>
    <t>$15,895</t>
  </si>
  <si>
    <t>Car Nova</t>
  </si>
  <si>
    <t>3893 Jefferson Davis Hwy Stafford</t>
  </si>
  <si>
    <t>WBAFU9C58BC785974</t>
  </si>
  <si>
    <t>CSA6031</t>
  </si>
  <si>
    <t>$43,588</t>
  </si>
  <si>
    <t>58ADZ1B19MU110776</t>
  </si>
  <si>
    <t>TU110776</t>
  </si>
  <si>
    <t>JTJAM7BX8M5288741</t>
  </si>
  <si>
    <t>A7 3.0T Prestige quattro</t>
  </si>
  <si>
    <t>WAU2GAFCXDN030995</t>
  </si>
  <si>
    <t>DN030995</t>
  </si>
  <si>
    <t>718 Cayman S</t>
  </si>
  <si>
    <t>WP0AB2A84JS278145</t>
  </si>
  <si>
    <t>221066A</t>
  </si>
  <si>
    <t>$19,125</t>
  </si>
  <si>
    <t>KNMAT2MT6HP592258</t>
  </si>
  <si>
    <t>592258F01</t>
  </si>
  <si>
    <t>WBA7T2C09LGL17555</t>
  </si>
  <si>
    <t>BCK56609A</t>
  </si>
  <si>
    <t>$26,880</t>
  </si>
  <si>
    <t>Hornbeck Chevrolet</t>
  </si>
  <si>
    <t>400 Main St Forest City</t>
  </si>
  <si>
    <t>3GKALVEV2LL252924</t>
  </si>
  <si>
    <t>P2453</t>
  </si>
  <si>
    <t>Lehigh Valley Honda</t>
  </si>
  <si>
    <t>675 State Rd Emmaus</t>
  </si>
  <si>
    <t>1HGCV1F18KA170609</t>
  </si>
  <si>
    <t>102923A</t>
  </si>
  <si>
    <t>2HKRW2H81KH633222</t>
  </si>
  <si>
    <t>KH633222</t>
  </si>
  <si>
    <t>WDDSJ4GB3KN770872</t>
  </si>
  <si>
    <t>P96700</t>
  </si>
  <si>
    <t>5N1DL0MM4KC548425</t>
  </si>
  <si>
    <t>P22161</t>
  </si>
  <si>
    <t>$61,495</t>
  </si>
  <si>
    <t>SALYK2EX6LA259694</t>
  </si>
  <si>
    <t>U21805</t>
  </si>
  <si>
    <t>JF2GTADC6K8396442</t>
  </si>
  <si>
    <t>223273A</t>
  </si>
  <si>
    <t>$24,904</t>
  </si>
  <si>
    <t>Shaker's Family Hyundai</t>
  </si>
  <si>
    <t>674 Straits Turnpike Watertown</t>
  </si>
  <si>
    <t>4S3GTAD66K3748439</t>
  </si>
  <si>
    <t>H3556A</t>
  </si>
  <si>
    <t>SL-Class SL550 Roadster</t>
  </si>
  <si>
    <t>Terryville Chevrolet</t>
  </si>
  <si>
    <t>302 Main St Terryville</t>
  </si>
  <si>
    <t>06786</t>
  </si>
  <si>
    <t>WDBSK71F09F152691</t>
  </si>
  <si>
    <t>152691T</t>
  </si>
  <si>
    <t>$29,884</t>
  </si>
  <si>
    <t>JN1EV7AR1JM433630</t>
  </si>
  <si>
    <t>AM0550</t>
  </si>
  <si>
    <t>$32,766</t>
  </si>
  <si>
    <t>WBA8D9C58JA615438</t>
  </si>
  <si>
    <t>MPA3969</t>
  </si>
  <si>
    <t>Jasmine Green Metallic</t>
  </si>
  <si>
    <t>JF2SJAJC4HH549512</t>
  </si>
  <si>
    <t>$38,707</t>
  </si>
  <si>
    <t>Lawless Chrysler Dodge Jeep RAM</t>
  </si>
  <si>
    <t>196 Lexington St Woburn</t>
  </si>
  <si>
    <t>1C4RJFBG0LC105075</t>
  </si>
  <si>
    <t>WK21176A</t>
  </si>
  <si>
    <t>$27,381</t>
  </si>
  <si>
    <t>5LMCJ2D96HUL71384</t>
  </si>
  <si>
    <t>HUL71384</t>
  </si>
  <si>
    <t>$35,484</t>
  </si>
  <si>
    <t>2GCVKPEC8K1183814</t>
  </si>
  <si>
    <t>BG0734</t>
  </si>
  <si>
    <t>$25,527</t>
  </si>
  <si>
    <t>Silver Knockout Metallic</t>
  </si>
  <si>
    <t>JTNKHMBX2K1020293</t>
  </si>
  <si>
    <t>T020293B</t>
  </si>
  <si>
    <t>5FNYF5H43KB039109</t>
  </si>
  <si>
    <t>00418851</t>
  </si>
  <si>
    <t>58ABZ1B19KU037977</t>
  </si>
  <si>
    <t>JN8AZ2NE4H9152322</t>
  </si>
  <si>
    <t>Atlas Cross Sport 2.0T SE w/Technology</t>
  </si>
  <si>
    <t>1V2HC2CA4NC200796</t>
  </si>
  <si>
    <t>NC200796</t>
  </si>
  <si>
    <t>$39,423</t>
  </si>
  <si>
    <t>Anderson Chrysler Dodge Jeep RAM</t>
  </si>
  <si>
    <t>3920 N Highway 95 Lake Havasu City</t>
  </si>
  <si>
    <t>2C3CDXHGXMH540103</t>
  </si>
  <si>
    <t>C8764</t>
  </si>
  <si>
    <t>CarMax Pleasant Hill - Now offering Curbside Pickup and Home Delivery</t>
  </si>
  <si>
    <t>77 Chilpancingo Parkway Pleasant Hill</t>
  </si>
  <si>
    <t>3MW5R1J04M8B69785</t>
  </si>
  <si>
    <t>$22,939</t>
  </si>
  <si>
    <t>1N4BL4BV2LC251966</t>
  </si>
  <si>
    <t>RLC251966</t>
  </si>
  <si>
    <t>1GCUYHED6KZ339381</t>
  </si>
  <si>
    <t>CW55328</t>
  </si>
  <si>
    <t>$43,971</t>
  </si>
  <si>
    <t>Chapman Chevrolet</t>
  </si>
  <si>
    <t>1717 E Baseline Rd Tempe</t>
  </si>
  <si>
    <t>1GNSCAKCXJR376531</t>
  </si>
  <si>
    <t>Z6218A</t>
  </si>
  <si>
    <t>$26,300</t>
  </si>
  <si>
    <t>AutoSavvy Santa Fe</t>
  </si>
  <si>
    <t>4470 Cerrillos Road Santa Fe</t>
  </si>
  <si>
    <t>JF2GTAMCXK8265465</t>
  </si>
  <si>
    <t>Hyundai of Kirkland</t>
  </si>
  <si>
    <t>11800 124th Avenue NE Kirkland</t>
  </si>
  <si>
    <t>WA1BNAFYXK2090028</t>
  </si>
  <si>
    <t>477888A</t>
  </si>
  <si>
    <t>$32,595</t>
  </si>
  <si>
    <t>Magnetic Gray Metallic / Ice Edge Roof</t>
  </si>
  <si>
    <t>2T3W1RFVXLW078994</t>
  </si>
  <si>
    <t>LW078994</t>
  </si>
  <si>
    <t>Dark Sapphire Blue Metallic</t>
  </si>
  <si>
    <t>1GKS2CKJ7LR108534</t>
  </si>
  <si>
    <t>LR108534</t>
  </si>
  <si>
    <t>$8,950</t>
  </si>
  <si>
    <t>Texas Auto Pros</t>
  </si>
  <si>
    <t>6055 N Main St Forth Worth</t>
  </si>
  <si>
    <t>JN8AS5MT8BW561079</t>
  </si>
  <si>
    <t>$60,988</t>
  </si>
  <si>
    <t>5UXCR4C01LLT18555</t>
  </si>
  <si>
    <t>5UXTY3C05M9G31753</t>
  </si>
  <si>
    <t>MHIP210092</t>
  </si>
  <si>
    <t>Elantra Value Edition</t>
  </si>
  <si>
    <t>$21,993</t>
  </si>
  <si>
    <t>KMHD84LF9JU595406</t>
  </si>
  <si>
    <t>22P262</t>
  </si>
  <si>
    <t>$37,578</t>
  </si>
  <si>
    <t>Jet / Light Oyster</t>
  </si>
  <si>
    <t>SADCL2BVXHA887254</t>
  </si>
  <si>
    <t>North Central Ford</t>
  </si>
  <si>
    <t>1819 N Central Expy Richardson</t>
  </si>
  <si>
    <t>2FMGK5D81KBA10569</t>
  </si>
  <si>
    <t>TKBA10569</t>
  </si>
  <si>
    <t>$24,704</t>
  </si>
  <si>
    <t>JN8AT2MV8LW139571</t>
  </si>
  <si>
    <t>$24,872</t>
  </si>
  <si>
    <t>Trophy Nissan</t>
  </si>
  <si>
    <t>5031 N Galloway Ave Mesquite</t>
  </si>
  <si>
    <t>3VWC57BUXMM033482</t>
  </si>
  <si>
    <t>MM033482</t>
  </si>
  <si>
    <t>$44,550</t>
  </si>
  <si>
    <t>5TFDW5F15JX734798</t>
  </si>
  <si>
    <t>JX734798</t>
  </si>
  <si>
    <t>5FNYF6H98GB107817</t>
  </si>
  <si>
    <t>H026633A</t>
  </si>
  <si>
    <t>1GYS3HKJ8KR158745</t>
  </si>
  <si>
    <t>E-Class E 300 Luxury</t>
  </si>
  <si>
    <t>WDDZF4JB9HA222528</t>
  </si>
  <si>
    <t>HA222528</t>
  </si>
  <si>
    <t>$60,450</t>
  </si>
  <si>
    <t>Davis Buick GMC</t>
  </si>
  <si>
    <t>200 Highway 62-65 Bypass S Harrison</t>
  </si>
  <si>
    <t>1GTU9FEL3LZ235229</t>
  </si>
  <si>
    <t>LZ235229</t>
  </si>
  <si>
    <t>$29,647</t>
  </si>
  <si>
    <t>Karl Chevrolet</t>
  </si>
  <si>
    <t>1101 SE Oralabor Rd Ankeny</t>
  </si>
  <si>
    <t>Turbocharged Gas I4 2.0L/122</t>
  </si>
  <si>
    <t>2GNAXYEX6K6288614</t>
  </si>
  <si>
    <t>84560A</t>
  </si>
  <si>
    <t>4S4WMARD9M3426134</t>
  </si>
  <si>
    <t>45719A</t>
  </si>
  <si>
    <t>Cruze LTZ</t>
  </si>
  <si>
    <t>$9,823</t>
  </si>
  <si>
    <t>1G1PH5S94B7257651</t>
  </si>
  <si>
    <t>504872A</t>
  </si>
  <si>
    <t>$63,950</t>
  </si>
  <si>
    <t>1C6SRFHM0MN655302</t>
  </si>
  <si>
    <t>P4447</t>
  </si>
  <si>
    <t>$28,835</t>
  </si>
  <si>
    <t>JM3KFBDMXM0327762</t>
  </si>
  <si>
    <t>C1978</t>
  </si>
  <si>
    <t>5UXTR9C52KLR04625</t>
  </si>
  <si>
    <t>KLR04625</t>
  </si>
  <si>
    <t>5YJ3E1EC7LF641756</t>
  </si>
  <si>
    <t>HL6233</t>
  </si>
  <si>
    <t>JTEMU5JR8M5948750</t>
  </si>
  <si>
    <t>5N1AT2MV1KC784179</t>
  </si>
  <si>
    <t>SP13474</t>
  </si>
  <si>
    <t>C-Class C 350 Sport</t>
  </si>
  <si>
    <t>$15,388</t>
  </si>
  <si>
    <t>WDDGF5HBXEG252181</t>
  </si>
  <si>
    <t>P8576</t>
  </si>
  <si>
    <t>$27,958</t>
  </si>
  <si>
    <t>3GNAXKEV9KS510978</t>
  </si>
  <si>
    <t>93183C</t>
  </si>
  <si>
    <t>$85,881</t>
  </si>
  <si>
    <t>1GKS2DKL0MR303402</t>
  </si>
  <si>
    <t>NC723A</t>
  </si>
  <si>
    <t>$33,239</t>
  </si>
  <si>
    <t>3PCAJ5M14KF120003</t>
  </si>
  <si>
    <t>PKF120003</t>
  </si>
  <si>
    <t>5UXCR6C0XM9G90201</t>
  </si>
  <si>
    <t>R41579A</t>
  </si>
  <si>
    <t>$27,706</t>
  </si>
  <si>
    <t>Pacific Blue Metallic</t>
  </si>
  <si>
    <t>2GNAXUEV8K6220452</t>
  </si>
  <si>
    <t>Rick Hendrick Buick GMC</t>
  </si>
  <si>
    <t>3244 Commerce Ave NW Duluth</t>
  </si>
  <si>
    <t>5UXKR0C58H0U55081</t>
  </si>
  <si>
    <t>N82546A</t>
  </si>
  <si>
    <t>$27,650</t>
  </si>
  <si>
    <t>Serra Chevrolet</t>
  </si>
  <si>
    <t>28111 Telegraph Rd Southfield</t>
  </si>
  <si>
    <t>3GNAXTEV5LS647679</t>
  </si>
  <si>
    <t>220926A</t>
  </si>
  <si>
    <t>Luxury Motors Auto Sales</t>
  </si>
  <si>
    <t>24600 Grand River Ave Detroit</t>
  </si>
  <si>
    <t>3GNKBCR48LS717809</t>
  </si>
  <si>
    <t>YO-861</t>
  </si>
  <si>
    <t>1GNERGKW9LJ284479</t>
  </si>
  <si>
    <t>CX2C160245A</t>
  </si>
  <si>
    <t>$58,775</t>
  </si>
  <si>
    <t>1GTU9FEL7LZ140883</t>
  </si>
  <si>
    <t>22V164A</t>
  </si>
  <si>
    <t>$18,149</t>
  </si>
  <si>
    <t>MAJ3P1TE5JC215398</t>
  </si>
  <si>
    <t>RJC215398</t>
  </si>
  <si>
    <t>5NMS3CADXLH153945</t>
  </si>
  <si>
    <t>YY39518A</t>
  </si>
  <si>
    <t>1GKKNULS5KZ258337</t>
  </si>
  <si>
    <t>PCVB8337</t>
  </si>
  <si>
    <t>$7,355</t>
  </si>
  <si>
    <t>Lake Auto Sales, LLC</t>
  </si>
  <si>
    <t>13014 Lake Ave NE Hartville</t>
  </si>
  <si>
    <t>1FMCU9EGXCKA37251</t>
  </si>
  <si>
    <t>A37251</t>
  </si>
  <si>
    <t>1GKS2DKL4MR267004</t>
  </si>
  <si>
    <t>MR267004</t>
  </si>
  <si>
    <t>$32,235</t>
  </si>
  <si>
    <t>2T3H1RFV5MC106924</t>
  </si>
  <si>
    <t>MC106924</t>
  </si>
  <si>
    <t>Magic City Ford Lexington</t>
  </si>
  <si>
    <t>51 Northridge Lane Lexington</t>
  </si>
  <si>
    <t>Shiftable Automatic</t>
  </si>
  <si>
    <t>6 Cylinder</t>
  </si>
  <si>
    <t>1FMJU2AT7LEA32878</t>
  </si>
  <si>
    <t>P11162-1</t>
  </si>
  <si>
    <t>$37,149</t>
  </si>
  <si>
    <t>Hyundai of Central Florida</t>
  </si>
  <si>
    <t>17325 East Highway 50 Clermont</t>
  </si>
  <si>
    <t>1GYKNCRS4KZ106217</t>
  </si>
  <si>
    <t>$32,302</t>
  </si>
  <si>
    <t>Paddock Chevrolet</t>
  </si>
  <si>
    <t>3232 Delaware Ave Kenmore</t>
  </si>
  <si>
    <t>1GNERGKW8KJ320287</t>
  </si>
  <si>
    <t>L30001</t>
  </si>
  <si>
    <t>$22,477</t>
  </si>
  <si>
    <t>JTMZFREV8JJ164381</t>
  </si>
  <si>
    <t>1C4RJFBG0MC565371</t>
  </si>
  <si>
    <t>$32,441</t>
  </si>
  <si>
    <t>7FARW2H83KE033823</t>
  </si>
  <si>
    <t>W207335A</t>
  </si>
  <si>
    <t>$57,838</t>
  </si>
  <si>
    <t>5UXCR6C08LLL66050</t>
  </si>
  <si>
    <t>BR22L181</t>
  </si>
  <si>
    <t>$57,795</t>
  </si>
  <si>
    <t>JTJAM7BXXM5289972</t>
  </si>
  <si>
    <t>XL21037</t>
  </si>
  <si>
    <t>$27,195</t>
  </si>
  <si>
    <t>Criswell Nissan</t>
  </si>
  <si>
    <t>19574 Amaranth Dr Germantown</t>
  </si>
  <si>
    <t>Recon Green Clearcoat</t>
  </si>
  <si>
    <t>1C4RJFBG8HC668849</t>
  </si>
  <si>
    <t>N220072B</t>
  </si>
  <si>
    <t>1C4RJFAGXMC525056</t>
  </si>
  <si>
    <t>0JR12469</t>
  </si>
  <si>
    <t>Taycan Turbo S</t>
  </si>
  <si>
    <t>$173,987</t>
  </si>
  <si>
    <t>Porsche Mechanicsburg</t>
  </si>
  <si>
    <t>6625 Carlise Pike Mechanicsburg</t>
  </si>
  <si>
    <t>Basalt Black</t>
  </si>
  <si>
    <t>WP0AC2Y15LSA70187</t>
  </si>
  <si>
    <t>LSA70187</t>
  </si>
  <si>
    <t>$24,550</t>
  </si>
  <si>
    <t>Easterns Automotive Group of Hyattsville- Curbside and Home Delivery Available</t>
  </si>
  <si>
    <t>7598 Annapolis Rd Hyattsville</t>
  </si>
  <si>
    <t>1FMCU9J9XJUD33265</t>
  </si>
  <si>
    <t>2T2ZZMCA0KC147626</t>
  </si>
  <si>
    <t>JM1GL1VM6M1608709</t>
  </si>
  <si>
    <t>Silverado 1500 WT</t>
  </si>
  <si>
    <t>Bomnin Chevrolet West Kendall</t>
  </si>
  <si>
    <t>11701 SW 152nd Street Miami</t>
  </si>
  <si>
    <t>3GCPWAEH4MG164094</t>
  </si>
  <si>
    <t>G534463A</t>
  </si>
  <si>
    <t>$23,167</t>
  </si>
  <si>
    <t>Hill Buick GMC</t>
  </si>
  <si>
    <t>3960 West Chester Pike Newtown Square</t>
  </si>
  <si>
    <t>KL4CJASB7LB326699</t>
  </si>
  <si>
    <t>PB2386</t>
  </si>
  <si>
    <t>$35,350</t>
  </si>
  <si>
    <t>WDCTG4GB3KU017789</t>
  </si>
  <si>
    <t>KU017789T</t>
  </si>
  <si>
    <t>5J6RW2H52KA010151</t>
  </si>
  <si>
    <t>$84,921</t>
  </si>
  <si>
    <t>4JGFD6BB1MA190063</t>
  </si>
  <si>
    <t>MA190063</t>
  </si>
  <si>
    <t>$54,890</t>
  </si>
  <si>
    <t>55SWF6EB1KU302387</t>
  </si>
  <si>
    <t>P8438</t>
  </si>
  <si>
    <t>58ABK1GG5JU087632</t>
  </si>
  <si>
    <t>JU087632</t>
  </si>
  <si>
    <t>Navigator L Reserve</t>
  </si>
  <si>
    <t>5LMJJ3LT9KEL22434</t>
  </si>
  <si>
    <t>L1473P</t>
  </si>
  <si>
    <t>Imperial Chevrolet</t>
  </si>
  <si>
    <t>18 Uxbridge Rd Mendon</t>
  </si>
  <si>
    <t>5LM5J7XC7LGL35966</t>
  </si>
  <si>
    <t>43850KK</t>
  </si>
  <si>
    <t>Boch Toyota</t>
  </si>
  <si>
    <t>277 Boston Providence Tpke Norwood</t>
  </si>
  <si>
    <t>5YFBURHE2KP865918</t>
  </si>
  <si>
    <t>PT94947</t>
  </si>
  <si>
    <t>WA1AAAFYXM2048016</t>
  </si>
  <si>
    <t>$25,600</t>
  </si>
  <si>
    <t>Mastria Nissan</t>
  </si>
  <si>
    <t>1305 New State Hwy Raynham</t>
  </si>
  <si>
    <t>JN1BJ1CR6KW626404</t>
  </si>
  <si>
    <t>N20227A</t>
  </si>
  <si>
    <t>5J8YD4H54LL037037</t>
  </si>
  <si>
    <t>LL037037</t>
  </si>
  <si>
    <t>SALGS2FV2HA358125</t>
  </si>
  <si>
    <t>HA358125</t>
  </si>
  <si>
    <t>Ford of Montebello</t>
  </si>
  <si>
    <t>2747 Via Campo Montebello</t>
  </si>
  <si>
    <t>Light Slate</t>
  </si>
  <si>
    <t>1FMSK7DH0MGA50403</t>
  </si>
  <si>
    <t>22206TPR</t>
  </si>
  <si>
    <t>2FMPK4AP3GBB04725</t>
  </si>
  <si>
    <t>GBB04725</t>
  </si>
  <si>
    <t>$33,199</t>
  </si>
  <si>
    <t>JTEBU5JR2F5212249</t>
  </si>
  <si>
    <t>J58691</t>
  </si>
  <si>
    <t>Orange Coast INFINITI</t>
  </si>
  <si>
    <t>15550 Beach Blvd Westminster</t>
  </si>
  <si>
    <t>JN1EV7BP1MM700976</t>
  </si>
  <si>
    <t>P6498</t>
  </si>
  <si>
    <t>5UXCR6C50KLL52055</t>
  </si>
  <si>
    <t>KLL52055</t>
  </si>
  <si>
    <t>$43,385</t>
  </si>
  <si>
    <t>1GNSCBKC0LR308957</t>
  </si>
  <si>
    <t>LR308957GPR</t>
  </si>
  <si>
    <t>2T2ZZMCA2KC145957</t>
  </si>
  <si>
    <t>3P06517</t>
  </si>
  <si>
    <t>$29,183</t>
  </si>
  <si>
    <t>5YFEPMAE5MP203755</t>
  </si>
  <si>
    <t>P11869</t>
  </si>
  <si>
    <t>WDDZF4JB1JA346363</t>
  </si>
  <si>
    <t>$26,100</t>
  </si>
  <si>
    <t>2C3CDXBGXKH716587</t>
  </si>
  <si>
    <t>MINI North Scottsdale</t>
  </si>
  <si>
    <t>7101 E Chauncey Ln Phoenix</t>
  </si>
  <si>
    <t>55SWF8DB8KU292602</t>
  </si>
  <si>
    <t>ZMP1376</t>
  </si>
  <si>
    <t>Challenger SRT Hellcat</t>
  </si>
  <si>
    <t>Luxury Auto Collection</t>
  </si>
  <si>
    <t>9160 E Del Camino Dr Scottsdale</t>
  </si>
  <si>
    <t>2C3CDZL9XLH169091</t>
  </si>
  <si>
    <t>5201A</t>
  </si>
  <si>
    <t>$26,561</t>
  </si>
  <si>
    <t>2FMPK3K96JBB74365</t>
  </si>
  <si>
    <t>Q100328</t>
  </si>
  <si>
    <t>Arapahoe Kia</t>
  </si>
  <si>
    <t>9701 E Arapahoe Rd Centennial</t>
  </si>
  <si>
    <t>5XYP5DHC8LG029492</t>
  </si>
  <si>
    <t>NN70731</t>
  </si>
  <si>
    <t>JF2SKAWC9KH500108</t>
  </si>
  <si>
    <t>KH500108</t>
  </si>
  <si>
    <t>$50,874</t>
  </si>
  <si>
    <t>1FTEW1E54LFB48412</t>
  </si>
  <si>
    <t>5UXTR7C59KLF37794</t>
  </si>
  <si>
    <t>KLF37794A</t>
  </si>
  <si>
    <t>ES 350</t>
  </si>
  <si>
    <t>$12,475</t>
  </si>
  <si>
    <t>JTHBJ46G292334239</t>
  </si>
  <si>
    <t>JTHBL5EF3A5096705</t>
  </si>
  <si>
    <t>096705</t>
  </si>
  <si>
    <t>$77,000</t>
  </si>
  <si>
    <t>1GKS2DKL1MR210307</t>
  </si>
  <si>
    <t>MR210307</t>
  </si>
  <si>
    <t>1HGCV1F50JA100412</t>
  </si>
  <si>
    <t>5141505B</t>
  </si>
  <si>
    <t>WA1BNAFY1J2228022</t>
  </si>
  <si>
    <t>J2228022</t>
  </si>
  <si>
    <t>Sonata N Line Night Edition</t>
  </si>
  <si>
    <t>5NPEK4JC1NH138592</t>
  </si>
  <si>
    <t>$32,987</t>
  </si>
  <si>
    <t>Classic Buick GMC</t>
  </si>
  <si>
    <t>1400 E Interstate 20 Arlington</t>
  </si>
  <si>
    <t>1GKKNKLA9KZ282460</t>
  </si>
  <si>
    <t>KZ282460</t>
  </si>
  <si>
    <t>2T2HZMDA8MC263458</t>
  </si>
  <si>
    <t>P33549</t>
  </si>
  <si>
    <t>$55,880</t>
  </si>
  <si>
    <t>JTJAM7BX0M5275675</t>
  </si>
  <si>
    <t>1GNSKBKC6JR376907</t>
  </si>
  <si>
    <t>P376907</t>
  </si>
  <si>
    <t>$38,313</t>
  </si>
  <si>
    <t>WA1LHAF77JD002316</t>
  </si>
  <si>
    <t>$22,725</t>
  </si>
  <si>
    <t>CarONE Auto</t>
  </si>
  <si>
    <t>4117 Forest Ln  Garland</t>
  </si>
  <si>
    <t>1FA6P8CF9G5252580</t>
  </si>
  <si>
    <t>2148IA</t>
  </si>
  <si>
    <t>Blazer 1LT</t>
  </si>
  <si>
    <t>Jay Hatfield Chrysler Dodge Jeep Ram</t>
  </si>
  <si>
    <t>1021 US-69 Frontenac</t>
  </si>
  <si>
    <t>3GNKBBRA4LS624236</t>
  </si>
  <si>
    <t>778024A</t>
  </si>
  <si>
    <t>$51,881</t>
  </si>
  <si>
    <t>AutoNation Chrysler Dodge Jeep Ram Katy</t>
  </si>
  <si>
    <t>21777 Katy Fwy Katy</t>
  </si>
  <si>
    <t>1FM5K8GC7LGB73519</t>
  </si>
  <si>
    <t>LGB73519</t>
  </si>
  <si>
    <t>Altima 2.5 Platinum</t>
  </si>
  <si>
    <t>$31,669</t>
  </si>
  <si>
    <t>1N4BL4FW7LC235328</t>
  </si>
  <si>
    <t>LC235328</t>
  </si>
  <si>
    <t>$36,255</t>
  </si>
  <si>
    <t>1GKS1BKC9GR194322</t>
  </si>
  <si>
    <t>GR194322</t>
  </si>
  <si>
    <t>$29,839</t>
  </si>
  <si>
    <t>Apple Ford Shakopee</t>
  </si>
  <si>
    <t>1624 Weston Ct Shakopee</t>
  </si>
  <si>
    <t>1FMCU9J97KUC04496</t>
  </si>
  <si>
    <t>RS44367A</t>
  </si>
  <si>
    <t>$23,698</t>
  </si>
  <si>
    <t>Richfield Bloomington Honda</t>
  </si>
  <si>
    <t>501 W 77th St Minneapolis</t>
  </si>
  <si>
    <t>55SWF4KB2FU096432</t>
  </si>
  <si>
    <t>221063A</t>
  </si>
  <si>
    <t>Bolivar Ford</t>
  </si>
  <si>
    <t>10140 US-64 Bolivar</t>
  </si>
  <si>
    <t>2T3W1RFV0LC045990</t>
  </si>
  <si>
    <t>7K0905U</t>
  </si>
  <si>
    <t>1G1FH1R75H0139991</t>
  </si>
  <si>
    <t>A8489P</t>
  </si>
  <si>
    <t>$44,795</t>
  </si>
  <si>
    <t>Gerald Toyota of Matteson</t>
  </si>
  <si>
    <t>5540 Auto Court Matteson</t>
  </si>
  <si>
    <t>2LMPJ8LPXKBL22567</t>
  </si>
  <si>
    <t>T401552</t>
  </si>
  <si>
    <t>Audi Nashville</t>
  </si>
  <si>
    <t>1576 Mallory Ln Brentwood</t>
  </si>
  <si>
    <t>WA1BNAFY9J2005808</t>
  </si>
  <si>
    <t>MJ2005808</t>
  </si>
  <si>
    <t>Brothers Auto Sales</t>
  </si>
  <si>
    <t>30 E Morris St Indianapolis</t>
  </si>
  <si>
    <t>1C4RJFCG5EC359236</t>
  </si>
  <si>
    <t>$43,250</t>
  </si>
  <si>
    <t>1C4HJXEN0LW204554</t>
  </si>
  <si>
    <t>KAD3300</t>
  </si>
  <si>
    <t>$31,987</t>
  </si>
  <si>
    <t>4T1G11AK1MU469903</t>
  </si>
  <si>
    <t>SP1481</t>
  </si>
  <si>
    <t>$29,919</t>
  </si>
  <si>
    <t>JM3KFADMXM0342692</t>
  </si>
  <si>
    <t>RM0342692</t>
  </si>
  <si>
    <t>$24,558</t>
  </si>
  <si>
    <t>McDonald Ford</t>
  </si>
  <si>
    <t>6790 Midland Rd Freeland</t>
  </si>
  <si>
    <t>1FM5K8D85HGC83976</t>
  </si>
  <si>
    <t>13921A</t>
  </si>
  <si>
    <t>$49,446</t>
  </si>
  <si>
    <t>JTJBM7FX9K5218015</t>
  </si>
  <si>
    <t>NLRS190202</t>
  </si>
  <si>
    <t>$79,309</t>
  </si>
  <si>
    <t>4JGED6EB1KA150196</t>
  </si>
  <si>
    <t>22992P</t>
  </si>
  <si>
    <t>Roy O'Brien Ford</t>
  </si>
  <si>
    <t>22201 E. 9 Mile Road St. Clair Shores</t>
  </si>
  <si>
    <t>1GYKNDRS6JZ131284</t>
  </si>
  <si>
    <t>1627NB</t>
  </si>
  <si>
    <t>Nissan of Hendersonville</t>
  </si>
  <si>
    <t>1340 Spartanburg Hwy Hendersonville</t>
  </si>
  <si>
    <t>5N1DL0MM6JC532810</t>
  </si>
  <si>
    <t>P532810</t>
  </si>
  <si>
    <t>$36,739</t>
  </si>
  <si>
    <t>5TDKZRFH2KS561882</t>
  </si>
  <si>
    <t>PKS561882</t>
  </si>
  <si>
    <t>$31,639</t>
  </si>
  <si>
    <t>WAUENAF47JN002644</t>
  </si>
  <si>
    <t>CJN002644</t>
  </si>
  <si>
    <t>$27,739</t>
  </si>
  <si>
    <t>JM3KFACM4M1324037</t>
  </si>
  <si>
    <t>RM1324037</t>
  </si>
  <si>
    <t>$24,700</t>
  </si>
  <si>
    <t>KNDPM3AC4L7746816</t>
  </si>
  <si>
    <t>K23077A</t>
  </si>
  <si>
    <t>Crush Clearcoat</t>
  </si>
  <si>
    <t>1C4HJWEG5DL566054</t>
  </si>
  <si>
    <t>SA26893A</t>
  </si>
  <si>
    <t>$42,490</t>
  </si>
  <si>
    <t>5FNYF5H55MB017267</t>
  </si>
  <si>
    <t>017267</t>
  </si>
  <si>
    <t>1C4RJFBG2HC852250</t>
  </si>
  <si>
    <t>HY82831A</t>
  </si>
  <si>
    <t>1V2NR2CA9KC612161</t>
  </si>
  <si>
    <t>$24,580</t>
  </si>
  <si>
    <t>Brown's Arlington Honda</t>
  </si>
  <si>
    <t>3920 Lee Highway Arlington</t>
  </si>
  <si>
    <t>2HGFC2F64KH570978</t>
  </si>
  <si>
    <t>KB152</t>
  </si>
  <si>
    <t>WBA5R7C50KAJ84880</t>
  </si>
  <si>
    <t>P25623</t>
  </si>
  <si>
    <t>WDC0G4KBXKV135438</t>
  </si>
  <si>
    <t>Maguire Automotive (Imports - Audi, VW, Volvo, Kia and Toyota)</t>
  </si>
  <si>
    <t>370 Elmira Rd Ithaca</t>
  </si>
  <si>
    <t>2HKRW2H59KH618571</t>
  </si>
  <si>
    <t>22A837A</t>
  </si>
  <si>
    <t>JM3KFBCM3L0724763</t>
  </si>
  <si>
    <t>ZU724763</t>
  </si>
  <si>
    <t>$30,981</t>
  </si>
  <si>
    <t>Cortland Chrysler Dodge Jeep RAM</t>
  </si>
  <si>
    <t>3878 New York 281 Cortland</t>
  </si>
  <si>
    <t>1C4PJMDX4KD409043</t>
  </si>
  <si>
    <t>$27,997</t>
  </si>
  <si>
    <t>Maguire Nissan of Syracuse</t>
  </si>
  <si>
    <t>716 W Genesee St Syracuse</t>
  </si>
  <si>
    <t>1C4PJMDX7KD394568</t>
  </si>
  <si>
    <t>XNS4131</t>
  </si>
  <si>
    <t>Selenite Gray</t>
  </si>
  <si>
    <t>WDDWF8DB8KR460983</t>
  </si>
  <si>
    <t>KR460983</t>
  </si>
  <si>
    <t>Cayenne AWD</t>
  </si>
  <si>
    <t>$86,900</t>
  </si>
  <si>
    <t>WP1BA2AY2LDA46480</t>
  </si>
  <si>
    <t>220908A</t>
  </si>
  <si>
    <t>G70 2.0T</t>
  </si>
  <si>
    <t>$35,384</t>
  </si>
  <si>
    <t>Adriatic Blue</t>
  </si>
  <si>
    <t>Black Gray</t>
  </si>
  <si>
    <t>KMTG64LAXMU073482</t>
  </si>
  <si>
    <t>P7098</t>
  </si>
  <si>
    <t>1GNERFKW6LJ153844</t>
  </si>
  <si>
    <t>S188567A</t>
  </si>
  <si>
    <t>HGreg Nissan Kendall</t>
  </si>
  <si>
    <t>17305 S Dixie Hwy Palmetto Bay</t>
  </si>
  <si>
    <t>JN8AT2MT8LW032910</t>
  </si>
  <si>
    <t>NC709330A</t>
  </si>
  <si>
    <t>$34,981</t>
  </si>
  <si>
    <t>LVY982MK6JP018852</t>
  </si>
  <si>
    <t>40575B</t>
  </si>
  <si>
    <t>1C4SDJCTXLC100456</t>
  </si>
  <si>
    <t>LC100456</t>
  </si>
  <si>
    <t>W1N4M4HB3MW114928</t>
  </si>
  <si>
    <t>211009L</t>
  </si>
  <si>
    <t>$34,550</t>
  </si>
  <si>
    <t>9-Speed Shiftable Automatic</t>
  </si>
  <si>
    <t>5GAEVAKWXKJ167804</t>
  </si>
  <si>
    <t>U7804</t>
  </si>
  <si>
    <t>WDDZF4KB9KA551123</t>
  </si>
  <si>
    <t>5TDJZRFH3JS819529</t>
  </si>
  <si>
    <t>2663R</t>
  </si>
  <si>
    <t>$33,971</t>
  </si>
  <si>
    <t>Healey Chevrolet</t>
  </si>
  <si>
    <t>1960 South Rd Poughkeepsie</t>
  </si>
  <si>
    <t>1FM5K8D89JGC79581</t>
  </si>
  <si>
    <t>BU8632B</t>
  </si>
  <si>
    <t>WDDZF4JB4HA281664</t>
  </si>
  <si>
    <t>RUHA281664</t>
  </si>
  <si>
    <t>WP1AB2A23HLA50247</t>
  </si>
  <si>
    <t>Patrick Subaru</t>
  </si>
  <si>
    <t>247 Boston Turnpike Shrewsbury</t>
  </si>
  <si>
    <t>4S4BSANC8K3240115</t>
  </si>
  <si>
    <t>X221069A</t>
  </si>
  <si>
    <t>1C6SRFJT4KN846560</t>
  </si>
  <si>
    <t>GLA 250 4MATIC</t>
  </si>
  <si>
    <t>Mercedes-Benz of Warwick</t>
  </si>
  <si>
    <t>1557 Bald Hill Road Warwick</t>
  </si>
  <si>
    <t>WDCTG4GB9KU016274</t>
  </si>
  <si>
    <t>74353P</t>
  </si>
  <si>
    <t>$42,898</t>
  </si>
  <si>
    <t>5UXTR9C54KLP91132</t>
  </si>
  <si>
    <t>BB41855A</t>
  </si>
  <si>
    <t>$39,712</t>
  </si>
  <si>
    <t>1GKKNULS1KZ128569</t>
  </si>
  <si>
    <t>PA7679</t>
  </si>
  <si>
    <t>Golan</t>
  </si>
  <si>
    <t>Los Angeles</t>
  </si>
  <si>
    <t>5YJ3E1EC2MF075488</t>
  </si>
  <si>
    <t>SALGS2SV9KA536657</t>
  </si>
  <si>
    <t>TKA536657</t>
  </si>
  <si>
    <t>WDDWK4JB9HF516061</t>
  </si>
  <si>
    <t>P2261</t>
  </si>
  <si>
    <t>CarMax West Sahara - Now offering Curbside Pickup and Home Delivery</t>
  </si>
  <si>
    <t>6755 W Sahara Ave Las Vegas</t>
  </si>
  <si>
    <t>WAUGMAF47KA051668</t>
  </si>
  <si>
    <t>Kona EV Ultimate</t>
  </si>
  <si>
    <t>$37,975</t>
  </si>
  <si>
    <t>KM8K53AG1KU047438</t>
  </si>
  <si>
    <t>BF25218</t>
  </si>
  <si>
    <t>$70,879</t>
  </si>
  <si>
    <t>Performance Ford Lincoln Bountiful</t>
  </si>
  <si>
    <t>1800 S Main St Bountiful</t>
  </si>
  <si>
    <t>1FTFW1ED3MFC83152</t>
  </si>
  <si>
    <t>MFC83152</t>
  </si>
  <si>
    <t>Lithia Chrysler Jeep Dodge Ram of Pocatello</t>
  </si>
  <si>
    <t>633 Bullock St Pocatello</t>
  </si>
  <si>
    <t>2C3CDXJG9KH653886</t>
  </si>
  <si>
    <t>KH653886W</t>
  </si>
  <si>
    <t>Boulder Chrysler Dodge RAM</t>
  </si>
  <si>
    <t>3200 28th St Boulder</t>
  </si>
  <si>
    <t>1C6SRFHT8MN627531</t>
  </si>
  <si>
    <t>3518U</t>
  </si>
  <si>
    <t>AutoNation USA Denver Broadway</t>
  </si>
  <si>
    <t>5501 South Broadway Littleton</t>
  </si>
  <si>
    <t>1C4RJFBG2MC614506</t>
  </si>
  <si>
    <t>MC614506</t>
  </si>
  <si>
    <t>GX 460 GX 460 Premium</t>
  </si>
  <si>
    <t>JTJBM7FX4K5215538</t>
  </si>
  <si>
    <t>PK5215538</t>
  </si>
  <si>
    <t>$33,929</t>
  </si>
  <si>
    <t>JF2GTHSC4MH326288</t>
  </si>
  <si>
    <t>MH326288</t>
  </si>
  <si>
    <t>Shortline Buick GMC</t>
  </si>
  <si>
    <t>1301 S Havana St Aurora</t>
  </si>
  <si>
    <t>1FMCU9GD6JUA75452</t>
  </si>
  <si>
    <t>P16534</t>
  </si>
  <si>
    <t>$47,924</t>
  </si>
  <si>
    <t>1GKS2BKC0LR267603</t>
  </si>
  <si>
    <t>Tango Red Metallic</t>
  </si>
  <si>
    <t>WAUEAAF47MA053245</t>
  </si>
  <si>
    <t>000P9015</t>
  </si>
  <si>
    <t>$23,947</t>
  </si>
  <si>
    <t>1FMCU0GD1JUB51624</t>
  </si>
  <si>
    <t>JUB51624</t>
  </si>
  <si>
    <t>1HGCR2F87DA087764</t>
  </si>
  <si>
    <t>DA087764</t>
  </si>
  <si>
    <t>$29,855</t>
  </si>
  <si>
    <t>1N4AZ1CP6LC311255</t>
  </si>
  <si>
    <t>LC311255</t>
  </si>
  <si>
    <t>5UXKR2C57H0U18938</t>
  </si>
  <si>
    <t>5138832A</t>
  </si>
  <si>
    <t>2HKRW1H50MH405957</t>
  </si>
  <si>
    <t>MH405957P</t>
  </si>
  <si>
    <t>$37,971</t>
  </si>
  <si>
    <t>JTEBU5JR5H5425117</t>
  </si>
  <si>
    <t>083685A</t>
  </si>
  <si>
    <t>$22,994</t>
  </si>
  <si>
    <t>JN8AT2MT3LW040140</t>
  </si>
  <si>
    <t>2FMPK4K96KBC03094</t>
  </si>
  <si>
    <t>P8849</t>
  </si>
  <si>
    <t>$38,496</t>
  </si>
  <si>
    <t>3GCPWBEH0LG131033</t>
  </si>
  <si>
    <t>LG131033</t>
  </si>
  <si>
    <t>AutoNation Ford Gulf Freeway</t>
  </si>
  <si>
    <t>12227 Gulf Fwy Houston</t>
  </si>
  <si>
    <t>1FMJU1LT8JEA04642</t>
  </si>
  <si>
    <t>JEA04642</t>
  </si>
  <si>
    <t>1FTEW1EP2KKD26325</t>
  </si>
  <si>
    <t>121398A</t>
  </si>
  <si>
    <t>$29,489</t>
  </si>
  <si>
    <t>5FNYF6H03GB090362</t>
  </si>
  <si>
    <t>HPA2154</t>
  </si>
  <si>
    <t>Campbell Chrysler Dodge Jeep RAM</t>
  </si>
  <si>
    <t>7800 Alcoa Rd Benton</t>
  </si>
  <si>
    <t>1C6SRFJT5LN219769</t>
  </si>
  <si>
    <t>LN219769</t>
  </si>
  <si>
    <t>1FTEW1EP8MKE60033</t>
  </si>
  <si>
    <t>U10562</t>
  </si>
  <si>
    <t>Luther Brookdale Toyota</t>
  </si>
  <si>
    <t>6700 Brooklyn Blvd Brooklyn Center</t>
  </si>
  <si>
    <t>2T3RFREV6JW857385</t>
  </si>
  <si>
    <t>L8702A</t>
  </si>
  <si>
    <t>$46,690</t>
  </si>
  <si>
    <t>1C4RJFBG6MC626724</t>
  </si>
  <si>
    <t>$28,623</t>
  </si>
  <si>
    <t>Burtness Chevrolet, Inc.</t>
  </si>
  <si>
    <t>802 Genesis Drive Orfordville</t>
  </si>
  <si>
    <t>Cayenne Orange Metallic</t>
  </si>
  <si>
    <t>2GNAXKEV3L6119549</t>
  </si>
  <si>
    <t>P6362</t>
  </si>
  <si>
    <t>$47,666</t>
  </si>
  <si>
    <t>1C4RJFJG7LC362445</t>
  </si>
  <si>
    <t>R692</t>
  </si>
  <si>
    <t>Elgin Toyota</t>
  </si>
  <si>
    <t>1600 West Lake Street Streamwood</t>
  </si>
  <si>
    <t>5XYPG4A39KG436143</t>
  </si>
  <si>
    <t>57930A</t>
  </si>
  <si>
    <t>$20,692</t>
  </si>
  <si>
    <t>2GNAXUEV5K6113259</t>
  </si>
  <si>
    <t>C1811</t>
  </si>
  <si>
    <t>1VWMA7A33LC025541</t>
  </si>
  <si>
    <t>VP786</t>
  </si>
  <si>
    <t>Kicks S</t>
  </si>
  <si>
    <t>$25,324</t>
  </si>
  <si>
    <t>94 Nissan Of South Holland</t>
  </si>
  <si>
    <t>16269 Van Dam Road South Holland</t>
  </si>
  <si>
    <t>3N1CP5BV7ML494559</t>
  </si>
  <si>
    <t>11951A</t>
  </si>
  <si>
    <t>1C4RJFBG8HC742559</t>
  </si>
  <si>
    <t>P50084</t>
  </si>
  <si>
    <t>JM3KFBCM0M0342952</t>
  </si>
  <si>
    <t>6972X</t>
  </si>
  <si>
    <t>$22,800</t>
  </si>
  <si>
    <t>Unlimited Motors in Noblesville</t>
  </si>
  <si>
    <t>60 N Mill Creek Rd Noblesville</t>
  </si>
  <si>
    <t>5FRYD4H42EB016195</t>
  </si>
  <si>
    <t>STK01619A</t>
  </si>
  <si>
    <t>$33,400</t>
  </si>
  <si>
    <t>JM3TCBCY8K0317410</t>
  </si>
  <si>
    <t>MU7093</t>
  </si>
  <si>
    <t>Bill Marsh Kalkaska</t>
  </si>
  <si>
    <t>408 West Mile Road Kalkaska</t>
  </si>
  <si>
    <t>1FMCU9JX8GUA20528</t>
  </si>
  <si>
    <t>BM36226</t>
  </si>
  <si>
    <t>Cleveland Ford</t>
  </si>
  <si>
    <t>2496 S Lee Hwy Cleveland</t>
  </si>
  <si>
    <t>5TFCZ5AN4MX260280</t>
  </si>
  <si>
    <t>P14930</t>
  </si>
  <si>
    <t>NX 300 F-SPORT</t>
  </si>
  <si>
    <t>CarMax Lithia Springs - Now offering Curbside Pickup and Home Delivery</t>
  </si>
  <si>
    <t>1977 Thornton Rd Lithia Springs</t>
  </si>
  <si>
    <t>JTJYARBZ5K2136757</t>
  </si>
  <si>
    <t>$33,947</t>
  </si>
  <si>
    <t>1C4RDJDG9JC255769</t>
  </si>
  <si>
    <t>17255769T</t>
  </si>
  <si>
    <t>$30,996</t>
  </si>
  <si>
    <t>WBXYJ3C38JEJ89835</t>
  </si>
  <si>
    <t>TJEJ89835</t>
  </si>
  <si>
    <t>JTEBU5JR5L5799235</t>
  </si>
  <si>
    <t>K13469</t>
  </si>
  <si>
    <t>$29,986</t>
  </si>
  <si>
    <t>1N4AA6CV1LC369471</t>
  </si>
  <si>
    <t>E5927</t>
  </si>
  <si>
    <t>$40,534</t>
  </si>
  <si>
    <t>7FARW2H91ME007636</t>
  </si>
  <si>
    <t>22-2926A</t>
  </si>
  <si>
    <t>$27,276</t>
  </si>
  <si>
    <t xml:space="preserve">Nissan of Athens </t>
  </si>
  <si>
    <t>4735 Atlanta Hwy Athens</t>
  </si>
  <si>
    <t>1N4AA6CV3LC372808</t>
  </si>
  <si>
    <t>E2361</t>
  </si>
  <si>
    <t>$74,990</t>
  </si>
  <si>
    <t>1GNSKRKD5MR330264</t>
  </si>
  <si>
    <t>MR330264</t>
  </si>
  <si>
    <t>Stellar Silver</t>
  </si>
  <si>
    <t>5NPD84LF7LH594501</t>
  </si>
  <si>
    <t>CLH594501</t>
  </si>
  <si>
    <t>$78,840</t>
  </si>
  <si>
    <t>4JGFF5KEXLA142803</t>
  </si>
  <si>
    <t>LA142803</t>
  </si>
  <si>
    <t>Jacksonville Chrysler Dodge Jeep RAM Fiat</t>
  </si>
  <si>
    <t>11101 Nursery Field Drive Jacksonville</t>
  </si>
  <si>
    <t>1GNSCBKC3GR101002</t>
  </si>
  <si>
    <t>W209250B</t>
  </si>
  <si>
    <t>$28,564</t>
  </si>
  <si>
    <t>1GNERFKW7KJ320291</t>
  </si>
  <si>
    <t>CO22L803</t>
  </si>
  <si>
    <t>$29,457</t>
  </si>
  <si>
    <t>JTJBM7FX9F5107065</t>
  </si>
  <si>
    <t>F5107065</t>
  </si>
  <si>
    <t>$44,600</t>
  </si>
  <si>
    <t>WDD1J6GB4JF026052</t>
  </si>
  <si>
    <t>UMC5616</t>
  </si>
  <si>
    <t>Camry Hybrid SE</t>
  </si>
  <si>
    <t>CarMax West Broad - Now offering Curbside Pickup and Home Delivery</t>
  </si>
  <si>
    <t>11090 W Broad St Glen Allen</t>
  </si>
  <si>
    <t>4T1G31AK4LU013094</t>
  </si>
  <si>
    <t>$48,598</t>
  </si>
  <si>
    <t>1FMJK2AT9LEA19328</t>
  </si>
  <si>
    <t>P22968</t>
  </si>
  <si>
    <t>Almond / Espresso / Ivory</t>
  </si>
  <si>
    <t>SALGS2FV7HA328554</t>
  </si>
  <si>
    <t>HA328554</t>
  </si>
  <si>
    <t>$42,538</t>
  </si>
  <si>
    <t>5LMCJ2D99LUL18218</t>
  </si>
  <si>
    <t>V20495A</t>
  </si>
  <si>
    <t>5TDDKRFH3GS340103</t>
  </si>
  <si>
    <t>$38,590</t>
  </si>
  <si>
    <t>JTJDARBZ0M5031270</t>
  </si>
  <si>
    <t>M5031270</t>
  </si>
  <si>
    <t>58ABZ1B13KU037652</t>
  </si>
  <si>
    <t>KU037652</t>
  </si>
  <si>
    <t>$30,295</t>
  </si>
  <si>
    <t>Mercedes-Benz of Delray</t>
  </si>
  <si>
    <t>1001 Linton Blvd Delray Beach</t>
  </si>
  <si>
    <t>WDC0G4JB4JV077097</t>
  </si>
  <si>
    <t>JV077097</t>
  </si>
  <si>
    <t>2HGFC2F65LH527333</t>
  </si>
  <si>
    <t>K3S027762A</t>
  </si>
  <si>
    <t>Lehman Hyundai</t>
  </si>
  <si>
    <t>21400 Northwest 2nd Avenue Miami Gardens</t>
  </si>
  <si>
    <t>KMTFN4JE9KU310366</t>
  </si>
  <si>
    <t>E139805A</t>
  </si>
  <si>
    <t>1C6RREJT8LN210749</t>
  </si>
  <si>
    <t>LN210749</t>
  </si>
  <si>
    <t>58ABZ1B14KU031455</t>
  </si>
  <si>
    <t>$24,946</t>
  </si>
  <si>
    <t>Sparkling</t>
  </si>
  <si>
    <t>5UXKR0C50F0P03742</t>
  </si>
  <si>
    <t>F07648M</t>
  </si>
  <si>
    <t>CarMax Turnersville - Now offering Curbside Pickup</t>
  </si>
  <si>
    <t>620 Cross Keys Rd Sicklerville</t>
  </si>
  <si>
    <t>YV4162UK8K2055505</t>
  </si>
  <si>
    <t>$43,984</t>
  </si>
  <si>
    <t>Alfa Romeo and Fiat of Maple Shade</t>
  </si>
  <si>
    <t>587 NJ-38 Maple Township</t>
  </si>
  <si>
    <t>1C4RJFBGXMC811553</t>
  </si>
  <si>
    <t>$79,777</t>
  </si>
  <si>
    <t>5UXCX4C59KLS38775</t>
  </si>
  <si>
    <t>LMS38775</t>
  </si>
  <si>
    <t>$59,646</t>
  </si>
  <si>
    <t>5UXCR6C52KLL52915</t>
  </si>
  <si>
    <t>P18813</t>
  </si>
  <si>
    <t>Buhler &amp; Bitter Jeep Chrysler Dodge RAM</t>
  </si>
  <si>
    <t>3290 State Route 35 Hazlet</t>
  </si>
  <si>
    <t>07730</t>
  </si>
  <si>
    <t>1C4RJKBG8M8121165</t>
  </si>
  <si>
    <t>$29,477</t>
  </si>
  <si>
    <t>European Auto Expo</t>
  </si>
  <si>
    <t>91 Us Highway 46 W Lodi</t>
  </si>
  <si>
    <t>07644</t>
  </si>
  <si>
    <t>WDD3G4FB4KW021724</t>
  </si>
  <si>
    <t>021724</t>
  </si>
  <si>
    <t>XC90 T6 Inscription 7 Passenger</t>
  </si>
  <si>
    <t>YV4A22PL4L1589494</t>
  </si>
  <si>
    <t>U3351</t>
  </si>
  <si>
    <t>$55,899</t>
  </si>
  <si>
    <t>4JGDF6EE0KB221740</t>
  </si>
  <si>
    <t>U19407</t>
  </si>
  <si>
    <t>$40,972</t>
  </si>
  <si>
    <t>5UXTR9C51KLP85482</t>
  </si>
  <si>
    <t>U4106</t>
  </si>
  <si>
    <t>Middletown Nissan</t>
  </si>
  <si>
    <t>1153 Newfield St Middletown</t>
  </si>
  <si>
    <t>06457</t>
  </si>
  <si>
    <t>JN1BJ1CW6LW384205</t>
  </si>
  <si>
    <t>NC715807A</t>
  </si>
  <si>
    <t>WBA5R1C56KAK07513</t>
  </si>
  <si>
    <t>B27320</t>
  </si>
  <si>
    <t>Volvo Cars Worcester</t>
  </si>
  <si>
    <t>70 Gold Star Blvd Worcester</t>
  </si>
  <si>
    <t>01606</t>
  </si>
  <si>
    <t>YV4A22PK9M1686229</t>
  </si>
  <si>
    <t>L7717V</t>
  </si>
  <si>
    <t>WA1BNAFY5K2103056</t>
  </si>
  <si>
    <t>A220680A</t>
  </si>
  <si>
    <t>5UXKR0C54G0P34221</t>
  </si>
  <si>
    <t>Auto Sales Express</t>
  </si>
  <si>
    <t>960 Temple St Whitman</t>
  </si>
  <si>
    <t>1.5L I4 16V MPFI SOHC</t>
  </si>
  <si>
    <t>JHMGD37697S042405</t>
  </si>
  <si>
    <t>51KSPORTPKG</t>
  </si>
  <si>
    <t>$30,780</t>
  </si>
  <si>
    <t>Rockland Ford</t>
  </si>
  <si>
    <t>2 Moody Drive Thomaston</t>
  </si>
  <si>
    <t>04861</t>
  </si>
  <si>
    <t>2FMPK4J9XKBB24125</t>
  </si>
  <si>
    <t>RB24125</t>
  </si>
  <si>
    <t>JM3TCBDY5L0407422</t>
  </si>
  <si>
    <t>L0407422</t>
  </si>
  <si>
    <t>$30,839</t>
  </si>
  <si>
    <t>WDDWJ4JB4HF380263</t>
  </si>
  <si>
    <t>P63174</t>
  </si>
  <si>
    <t>$39,880</t>
  </si>
  <si>
    <t>AutoNation Ford Tustin</t>
  </si>
  <si>
    <t>2 Auto Center Dr Tustin</t>
  </si>
  <si>
    <t>58ADZ1B18MU094618</t>
  </si>
  <si>
    <t>MU094618</t>
  </si>
  <si>
    <t>Newport Lexus</t>
  </si>
  <si>
    <t>3901 Macarthur Blvd Newport Beach</t>
  </si>
  <si>
    <t>2T2ZZMCA7JC101953</t>
  </si>
  <si>
    <t>00P63362</t>
  </si>
  <si>
    <t>Walter's Audi</t>
  </si>
  <si>
    <t>3210 Adams St Riverside</t>
  </si>
  <si>
    <t>WA1AVAF12KD020042</t>
  </si>
  <si>
    <t>9698UA</t>
  </si>
  <si>
    <t>2T2BZMCA2KC199535</t>
  </si>
  <si>
    <t>Sunset Honda</t>
  </si>
  <si>
    <t>12250 Los Osos Valley Rd San Luis Obispo</t>
  </si>
  <si>
    <t>19XFC2F69KE205190</t>
  </si>
  <si>
    <t>P13330</t>
  </si>
  <si>
    <t>$22,944</t>
  </si>
  <si>
    <t>1N4AL3AP1JC272006</t>
  </si>
  <si>
    <t>JC272006</t>
  </si>
  <si>
    <t>$23,550</t>
  </si>
  <si>
    <t>Hertz Car Sales Hayward</t>
  </si>
  <si>
    <t>28001 Mission Blvd Hayward</t>
  </si>
  <si>
    <t>2FMPK4J94LBA15306</t>
  </si>
  <si>
    <t>Tom Dolan's Reno KIA</t>
  </si>
  <si>
    <t>9455 S Virginia St Reno</t>
  </si>
  <si>
    <t>5XYPKDA51KG501499</t>
  </si>
  <si>
    <t>KP815</t>
  </si>
  <si>
    <t>$46,952</t>
  </si>
  <si>
    <t>Velocity Yellow Tinted Clearcoat</t>
  </si>
  <si>
    <t>1G1YB2D74F5104950</t>
  </si>
  <si>
    <t>X22890B</t>
  </si>
  <si>
    <t>$15,490</t>
  </si>
  <si>
    <t>3CZRU6H51GM749888</t>
  </si>
  <si>
    <t>Accord Sport 1.5T</t>
  </si>
  <si>
    <t>1HGCV1F35MA123252</t>
  </si>
  <si>
    <t>5TDDY5G1XKS172204</t>
  </si>
  <si>
    <t>PTB1027</t>
  </si>
  <si>
    <t>Lexus of Colorado Springs</t>
  </si>
  <si>
    <t>604 Auto Heights Colorado Springs</t>
  </si>
  <si>
    <t>2T2BZMCA1KC195492</t>
  </si>
  <si>
    <t>AKC195492</t>
  </si>
  <si>
    <t>Automotive Imports</t>
  </si>
  <si>
    <t>1207 S Platte River Dr Denver</t>
  </si>
  <si>
    <t>5UXKR6C54E0J72403</t>
  </si>
  <si>
    <t>J72403</t>
  </si>
  <si>
    <t>$63,969</t>
  </si>
  <si>
    <t>I-5 Chrysler Dodge Jeep RAM</t>
  </si>
  <si>
    <t>1560 NW State Ave Chehalis</t>
  </si>
  <si>
    <t>1C6SRFHT4MN540810</t>
  </si>
  <si>
    <t>CU6857CC</t>
  </si>
  <si>
    <t>$21,695</t>
  </si>
  <si>
    <t>19UUB3F58FA009565</t>
  </si>
  <si>
    <t>FA009565</t>
  </si>
  <si>
    <t>$65,900</t>
  </si>
  <si>
    <t>Volvo Cars Oklahoma City</t>
  </si>
  <si>
    <t>14220 Broadway Ext. Edmond</t>
  </si>
  <si>
    <t>1FMJU2AT5MEA04627</t>
  </si>
  <si>
    <t>VA3205A</t>
  </si>
  <si>
    <t>YV4102CK4K1426328</t>
  </si>
  <si>
    <t>K1426328L</t>
  </si>
  <si>
    <t>$18,788</t>
  </si>
  <si>
    <t>3FA6P0HD1HR341597</t>
  </si>
  <si>
    <t>U4793A</t>
  </si>
  <si>
    <t>3MW5R1J03L8B22956</t>
  </si>
  <si>
    <t>3GTU2VEC7EG560581</t>
  </si>
  <si>
    <t>WDDSJ4EB2FN183992</t>
  </si>
  <si>
    <t>FN183992</t>
  </si>
  <si>
    <t>$32,778</t>
  </si>
  <si>
    <t>4T1G11AKXMU553945</t>
  </si>
  <si>
    <t>MU553945P</t>
  </si>
  <si>
    <t>$56,992</t>
  </si>
  <si>
    <t>5LM5J7XC2LGL28519</t>
  </si>
  <si>
    <t>LGL28519</t>
  </si>
  <si>
    <t>Woodhouse Ford of Omaha</t>
  </si>
  <si>
    <t>3633 N 72nd St Omaha</t>
  </si>
  <si>
    <t>1FTEW1EP5LFB44922</t>
  </si>
  <si>
    <t>AA2518</t>
  </si>
  <si>
    <t xml:space="preserve">Bryan College Station Toyota </t>
  </si>
  <si>
    <t>728 N Earl Rudder Fwy Bryan</t>
  </si>
  <si>
    <t>2GNALCEKXG6130884</t>
  </si>
  <si>
    <t>BP130884</t>
  </si>
  <si>
    <t>West Houston Subaru</t>
  </si>
  <si>
    <t>17109 Katy Fwy Houston</t>
  </si>
  <si>
    <t>5J8YD3H58LL017299</t>
  </si>
  <si>
    <t>LL017299</t>
  </si>
  <si>
    <t>$70,946</t>
  </si>
  <si>
    <t>WDD2J5JB9LA048975</t>
  </si>
  <si>
    <t>LA048975</t>
  </si>
  <si>
    <t>$26,709</t>
  </si>
  <si>
    <t>5N1DR2BN2LC589420</t>
  </si>
  <si>
    <t>SP589420</t>
  </si>
  <si>
    <t>1N4AA6AP7JC407805</t>
  </si>
  <si>
    <t>HPP2167</t>
  </si>
  <si>
    <t>WA1VAAF70KD032224</t>
  </si>
  <si>
    <t>3P2548</t>
  </si>
  <si>
    <t>$36,994</t>
  </si>
  <si>
    <t>Wind Chill Pearl / Midnight Black Metallic</t>
  </si>
  <si>
    <t>4T1K61BK8MU031017</t>
  </si>
  <si>
    <t>PRS1598</t>
  </si>
  <si>
    <t>CarMax Milwaukee - Now offering Curbside Pickup</t>
  </si>
  <si>
    <t>11011 W Metro Auto Mall Milwaukee</t>
  </si>
  <si>
    <t>1C4RDJAG8KC586283</t>
  </si>
  <si>
    <t>$60,437</t>
  </si>
  <si>
    <t>JTJAM7BX8M5276217</t>
  </si>
  <si>
    <t>P7393</t>
  </si>
  <si>
    <t>$36,443</t>
  </si>
  <si>
    <t>5J6RW1H82MA003630</t>
  </si>
  <si>
    <t>DP12683</t>
  </si>
  <si>
    <t>$22,917</t>
  </si>
  <si>
    <t>Andy Mohr Ford</t>
  </si>
  <si>
    <t>2713 E. Main St. Plainfield</t>
  </si>
  <si>
    <t>1FMCU0GD5JUC03269</t>
  </si>
  <si>
    <t>DP9972</t>
  </si>
  <si>
    <t>Birmingham Luxury Motors</t>
  </si>
  <si>
    <t>3501 4th Ave South Birmingham</t>
  </si>
  <si>
    <t>Black Premium, leath</t>
  </si>
  <si>
    <t>5YJSA1E25JF284797</t>
  </si>
  <si>
    <t>S-284797</t>
  </si>
  <si>
    <t>Napleton Kia of Fishers</t>
  </si>
  <si>
    <t>13417 Britton Park Rd Fishers</t>
  </si>
  <si>
    <t>5XYPG4A57LG681249</t>
  </si>
  <si>
    <t>FWHO3290</t>
  </si>
  <si>
    <t>Carl Black Chevrolet Buick GMC</t>
  </si>
  <si>
    <t>1110 Roberts Blvd Nw Kennesaw</t>
  </si>
  <si>
    <t>1GKS1BKC3LR141853</t>
  </si>
  <si>
    <t>1320907A</t>
  </si>
  <si>
    <t>58ABZ1B13KU022729</t>
  </si>
  <si>
    <t>$37,713</t>
  </si>
  <si>
    <t>WBA5R1C51KAK10948</t>
  </si>
  <si>
    <t>MK10948</t>
  </si>
  <si>
    <t>$43,888</t>
  </si>
  <si>
    <t>Ed Voyles Chrysler Dodge Jeep RAM</t>
  </si>
  <si>
    <t>789 Cobb Pkwy S Marietta</t>
  </si>
  <si>
    <t>1FTEW1EP6KFB27061</t>
  </si>
  <si>
    <t>5P50345</t>
  </si>
  <si>
    <t>VIP Kars</t>
  </si>
  <si>
    <t>1201 South Marietta Pkwy SE Marietta</t>
  </si>
  <si>
    <t>19XFC2F67KE039316</t>
  </si>
  <si>
    <t>039316</t>
  </si>
  <si>
    <t>$46,338</t>
  </si>
  <si>
    <t>WP1AA2A57JLB13725</t>
  </si>
  <si>
    <t>1430P</t>
  </si>
  <si>
    <t>WA1LXAF70MD022320</t>
  </si>
  <si>
    <t>RR18703</t>
  </si>
  <si>
    <t>1C4RJFBG2LC398994</t>
  </si>
  <si>
    <t>22U1985A</t>
  </si>
  <si>
    <t>$29,949</t>
  </si>
  <si>
    <t>Billet Silver Clearcoat Metallic</t>
  </si>
  <si>
    <t>1C4PJMDX8LD603172</t>
  </si>
  <si>
    <t>AT4084</t>
  </si>
  <si>
    <t>$30,947</t>
  </si>
  <si>
    <t>JTMF1RFV7KD032809</t>
  </si>
  <si>
    <t>Soul GT-Line 2.0L</t>
  </si>
  <si>
    <t>$26,771</t>
  </si>
  <si>
    <t>Inferno Red</t>
  </si>
  <si>
    <t>KNDJ63AU7L7094458</t>
  </si>
  <si>
    <t>61666AA</t>
  </si>
  <si>
    <t>Hickory Used Car Superstore</t>
  </si>
  <si>
    <t>625 HWY 70 SE Hickory</t>
  </si>
  <si>
    <t>Sonic Silver Metalic</t>
  </si>
  <si>
    <t>JM3KE4BY4G0622476</t>
  </si>
  <si>
    <t>HM762A</t>
  </si>
  <si>
    <t>5N1DR2BM3LC582936</t>
  </si>
  <si>
    <t>$27,577</t>
  </si>
  <si>
    <t>5XYPG4A31LG625161</t>
  </si>
  <si>
    <t>CKB221307B</t>
  </si>
  <si>
    <t>Regal Chevrolet Kia Lakeland</t>
  </si>
  <si>
    <t>925 Bartow Rd Lakeland</t>
  </si>
  <si>
    <t>5XYPG4A57HG213366</t>
  </si>
  <si>
    <t>23K67B</t>
  </si>
  <si>
    <t>1FM5K8GC8LGB32834</t>
  </si>
  <si>
    <t>$71,318</t>
  </si>
  <si>
    <t>Westgate Pre-Owned</t>
  </si>
  <si>
    <t>7900 Capital Blvd Raleigh</t>
  </si>
  <si>
    <t>5YJYGDEE2MF108556</t>
  </si>
  <si>
    <t>EV1750Q</t>
  </si>
  <si>
    <t>3MW5R7J06M8B89068</t>
  </si>
  <si>
    <t>$38,755</t>
  </si>
  <si>
    <t>5TDJZRFH5KS587825</t>
  </si>
  <si>
    <t>$71,300</t>
  </si>
  <si>
    <t>5YJSA1E27JF270223</t>
  </si>
  <si>
    <t>00P12348</t>
  </si>
  <si>
    <t>Thornton Chevrolet</t>
  </si>
  <si>
    <t>180 S Main St Manchester</t>
  </si>
  <si>
    <t>JF2GTACC5KH350182</t>
  </si>
  <si>
    <t>U350182A</t>
  </si>
  <si>
    <t>Heritage Chrysler Jeep Dodge RAM Parkville</t>
  </si>
  <si>
    <t>9219 Harford Rd Baltimore</t>
  </si>
  <si>
    <t>1C4RJFBG2KC761566</t>
  </si>
  <si>
    <t>LP761566</t>
  </si>
  <si>
    <t>Gunther Volkswagen Volvo Mitsubishi Coconut Creek</t>
  </si>
  <si>
    <t>4300 SR 7 Coconut Creek</t>
  </si>
  <si>
    <t>3VWCB7BU6LM067667</t>
  </si>
  <si>
    <t>U222228A</t>
  </si>
  <si>
    <t>$33,495</t>
  </si>
  <si>
    <t>WDC0G4JB5KV127202</t>
  </si>
  <si>
    <t>KV127202</t>
  </si>
  <si>
    <t>Diver Chevrolet</t>
  </si>
  <si>
    <t>2101 Pennsylvania Ave Wilmington</t>
  </si>
  <si>
    <t>1GNSKBKC1KR253663</t>
  </si>
  <si>
    <t>220573A</t>
  </si>
  <si>
    <t>$34,706</t>
  </si>
  <si>
    <t>5FNYF8H54KB010566</t>
  </si>
  <si>
    <t>KB010566P</t>
  </si>
  <si>
    <t>$34,541</t>
  </si>
  <si>
    <t>5FNYF8H50KB028868</t>
  </si>
  <si>
    <t>KB028868L</t>
  </si>
  <si>
    <t>2HKRW2H98KH629998</t>
  </si>
  <si>
    <t>NH649511A</t>
  </si>
  <si>
    <t>AMG S 63 4MATIC</t>
  </si>
  <si>
    <t>$153,995</t>
  </si>
  <si>
    <t>WDDXJ8JB1KA036051</t>
  </si>
  <si>
    <t>U19617</t>
  </si>
  <si>
    <t>Ruge's Automotive Inc.</t>
  </si>
  <si>
    <t>6882 U.S. 9 Rhinebeck</t>
  </si>
  <si>
    <t>2C4RC1BG5LR115377</t>
  </si>
  <si>
    <t>C8079</t>
  </si>
  <si>
    <t>WBXYJ5C34JEF75800</t>
  </si>
  <si>
    <t>17293S</t>
  </si>
  <si>
    <t>JHLRW2H80KX013971</t>
  </si>
  <si>
    <t>Acura of Honolulu</t>
  </si>
  <si>
    <t>3251 North Nimitz Hwy Honolulu</t>
  </si>
  <si>
    <t>19UUB1F53LA015550</t>
  </si>
  <si>
    <t>A1486</t>
  </si>
  <si>
    <t>$45,607</t>
  </si>
  <si>
    <t>3MW5R7J08M8C04377</t>
  </si>
  <si>
    <t>$53,539</t>
  </si>
  <si>
    <t>5UXCR6C56KLK84800</t>
  </si>
  <si>
    <t>61196A</t>
  </si>
  <si>
    <t>2T2BZMCA9JC150993</t>
  </si>
  <si>
    <t>2HKRW2H88KH664001</t>
  </si>
  <si>
    <t>H220785A</t>
  </si>
  <si>
    <t>WA1EECF31M1084740</t>
  </si>
  <si>
    <t>LP210085</t>
  </si>
  <si>
    <t>5N1AT2MV6KC803194</t>
  </si>
  <si>
    <t>H220826A</t>
  </si>
  <si>
    <t>Patagonia Red Metallic</t>
  </si>
  <si>
    <t>W1N4M4HB2MW122695</t>
  </si>
  <si>
    <t>M122695L</t>
  </si>
  <si>
    <t>$24,560</t>
  </si>
  <si>
    <t>2HGFC2F60LH531418</t>
  </si>
  <si>
    <t>PH94849</t>
  </si>
  <si>
    <t>WBA8E5G56JNU45699</t>
  </si>
  <si>
    <t>U45699</t>
  </si>
  <si>
    <t>$23,798</t>
  </si>
  <si>
    <t>2HGFC2F65LH510614</t>
  </si>
  <si>
    <t>LH510614P</t>
  </si>
  <si>
    <t>Highlander Hybrid LE</t>
  </si>
  <si>
    <t>$37,981</t>
  </si>
  <si>
    <t>5TDBGRFH1KS078289</t>
  </si>
  <si>
    <t>PT14077</t>
  </si>
  <si>
    <t>5YFEPRAE4LP042326</t>
  </si>
  <si>
    <t>LP042326</t>
  </si>
  <si>
    <t>5TDJZRFH6KS742446</t>
  </si>
  <si>
    <t>20916A</t>
  </si>
  <si>
    <t>$31,883</t>
  </si>
  <si>
    <t>2FMPK4J97KBB59012</t>
  </si>
  <si>
    <t>HU28546</t>
  </si>
  <si>
    <t>Lorie Blue</t>
  </si>
  <si>
    <t>Espresso / Nimbus</t>
  </si>
  <si>
    <t>SALRR2RV9JA072813</t>
  </si>
  <si>
    <t>JA072813</t>
  </si>
  <si>
    <t>JTJBM7FX1K5239098</t>
  </si>
  <si>
    <t>T28924</t>
  </si>
  <si>
    <t>WDDZF4KB6HA222436</t>
  </si>
  <si>
    <t>$49,729</t>
  </si>
  <si>
    <t>JTJAM7BX2L5264515</t>
  </si>
  <si>
    <t>E58563</t>
  </si>
  <si>
    <t>Car Pros Kia Huntington Beach</t>
  </si>
  <si>
    <t>18835 Beach Blvd Huntington Beach</t>
  </si>
  <si>
    <t>5TDKZRFH0KS568281</t>
  </si>
  <si>
    <t>NG281831A</t>
  </si>
  <si>
    <t>$43,556</t>
  </si>
  <si>
    <t>Mercedes-Benz of Laguna Niguel</t>
  </si>
  <si>
    <t>1 Star Dr Laguna Niguel</t>
  </si>
  <si>
    <t>W1N4N4HB1MJ174376</t>
  </si>
  <si>
    <t>M16431L</t>
  </si>
  <si>
    <t>WAUBBAF4XMA048296</t>
  </si>
  <si>
    <t>P14132S</t>
  </si>
  <si>
    <t>19XFC1F70KE013515</t>
  </si>
  <si>
    <t>KE013515</t>
  </si>
  <si>
    <t>5J6RW1H85KA023187</t>
  </si>
  <si>
    <t>H221809A</t>
  </si>
  <si>
    <t>$34,110</t>
  </si>
  <si>
    <t>JTJBM7FX2E5079625</t>
  </si>
  <si>
    <t>E5079625</t>
  </si>
  <si>
    <t>1C4RDHAG8FC100909</t>
  </si>
  <si>
    <t>S51496A</t>
  </si>
  <si>
    <t>$52,781</t>
  </si>
  <si>
    <t>5YJ3E1EA7MF060693</t>
  </si>
  <si>
    <t>P3319A</t>
  </si>
  <si>
    <t>$59,600</t>
  </si>
  <si>
    <t>5LMJJ2LT6JEL00447</t>
  </si>
  <si>
    <t>5N1AT2MV7LC800211</t>
  </si>
  <si>
    <t>B35991B</t>
  </si>
  <si>
    <t>$68,668</t>
  </si>
  <si>
    <t>Kuni BMW</t>
  </si>
  <si>
    <t>10999 SW Canyon Rd Beaverton</t>
  </si>
  <si>
    <t>5UXCW2C51KL085638</t>
  </si>
  <si>
    <t>KL085638</t>
  </si>
  <si>
    <t>MDX 3.7L Advance</t>
  </si>
  <si>
    <t>$13,977</t>
  </si>
  <si>
    <t>Rairdon's Honda of Sumner</t>
  </si>
  <si>
    <t>16302 Auto Ln Sumner</t>
  </si>
  <si>
    <t>Ionized Bronze Metallic</t>
  </si>
  <si>
    <t>Umber</t>
  </si>
  <si>
    <t>3.7L V6 24V MPFI SOHC</t>
  </si>
  <si>
    <t>2HNYD2H78AH501844</t>
  </si>
  <si>
    <t>AH501844</t>
  </si>
  <si>
    <t>$56,300</t>
  </si>
  <si>
    <t>BMW of Spokane</t>
  </si>
  <si>
    <t>215 E Montgomery Ave Spokane</t>
  </si>
  <si>
    <t>5UXCR6C53KLL52647</t>
  </si>
  <si>
    <t>LL52647B</t>
  </si>
  <si>
    <t>$36,560</t>
  </si>
  <si>
    <t>WDDZF4KB7HA084471</t>
  </si>
  <si>
    <t>HA084471</t>
  </si>
  <si>
    <t>Ken Batchelor Cadillac</t>
  </si>
  <si>
    <t>11001 IH-10 at Huebner San Antonio</t>
  </si>
  <si>
    <t>1GYKNCRSXKZ174697</t>
  </si>
  <si>
    <t>5144350A</t>
  </si>
  <si>
    <t>North Park Mazda</t>
  </si>
  <si>
    <t>9333 San Pedro Ave San Antonio</t>
  </si>
  <si>
    <t>JM3TCADY5K0306826</t>
  </si>
  <si>
    <t>U0306826</t>
  </si>
  <si>
    <t>$19,659</t>
  </si>
  <si>
    <t>1FMCU0GDXKUA81414</t>
  </si>
  <si>
    <t>KUA81414</t>
  </si>
  <si>
    <t>$35,675</t>
  </si>
  <si>
    <t>1C4RJEBG9KC752308</t>
  </si>
  <si>
    <t>5TFUX4EN6CX016191</t>
  </si>
  <si>
    <t>Joe Myers Toyota</t>
  </si>
  <si>
    <t>19010 Northwest Freeway Houston</t>
  </si>
  <si>
    <t>W1N4M4GB8LW031236</t>
  </si>
  <si>
    <t>P39527</t>
  </si>
  <si>
    <t>$16,510</t>
  </si>
  <si>
    <t>Clear Lake Nissan</t>
  </si>
  <si>
    <t>2150 Gulf Fwy S League City</t>
  </si>
  <si>
    <t>3FADP4BJXGM130553</t>
  </si>
  <si>
    <t>M130553P</t>
  </si>
  <si>
    <t>5J8YD4H53KL030479</t>
  </si>
  <si>
    <t>6AT742L</t>
  </si>
  <si>
    <t>RAV4 Hybrid Hybrid Limited</t>
  </si>
  <si>
    <t>$45,499</t>
  </si>
  <si>
    <t>R</t>
  </si>
  <si>
    <t>Gas/Electric I-4 2.5 L/152</t>
  </si>
  <si>
    <t>2T3DWRFV9LW071950</t>
  </si>
  <si>
    <t>3BK282T</t>
  </si>
  <si>
    <t>Morrie's West End Lincoln</t>
  </si>
  <si>
    <t>6475 Wayzata Blvd Minneapolis</t>
  </si>
  <si>
    <t>5LM5J7XC6LGL25218</t>
  </si>
  <si>
    <t>LP12356</t>
  </si>
  <si>
    <t>$23,696</t>
  </si>
  <si>
    <t>2C4RDGEG5KR618241</t>
  </si>
  <si>
    <t>U27717</t>
  </si>
  <si>
    <t>$26,389</t>
  </si>
  <si>
    <t>5XYPGDA39KG516140</t>
  </si>
  <si>
    <t>PKG516140</t>
  </si>
  <si>
    <t>$24,976</t>
  </si>
  <si>
    <t>AutoNation Honda 385</t>
  </si>
  <si>
    <t>4030 Hacks Cross Rd Memphis</t>
  </si>
  <si>
    <t>Aurora Black</t>
  </si>
  <si>
    <t>3KPF24AD1ME320079</t>
  </si>
  <si>
    <t>ME320079</t>
  </si>
  <si>
    <t>3FA6P0K95LR127791</t>
  </si>
  <si>
    <t>P17900</t>
  </si>
  <si>
    <t>$56,956</t>
  </si>
  <si>
    <t>5LM5J7XC6LGL01193</t>
  </si>
  <si>
    <t>C1497</t>
  </si>
  <si>
    <t>$22,050</t>
  </si>
  <si>
    <t>5XXGT4L34LG427784</t>
  </si>
  <si>
    <t>3N405A</t>
  </si>
  <si>
    <t>4JGDF6EE3KB235129</t>
  </si>
  <si>
    <t>M221486A</t>
  </si>
  <si>
    <t>$39,081</t>
  </si>
  <si>
    <t>Van Horn Ford of Lomira</t>
  </si>
  <si>
    <t>700 East Ave Lomira</t>
  </si>
  <si>
    <t>2LMPJ8LP8KBL31977</t>
  </si>
  <si>
    <t>L136860</t>
  </si>
  <si>
    <t>Napleton's Arlington Heights Chrysler Dodge Jeep RAM</t>
  </si>
  <si>
    <t>1155 W Dundee Rd Arlington Heights</t>
  </si>
  <si>
    <t>2C3CDZKG0MH513156</t>
  </si>
  <si>
    <t>PM4820</t>
  </si>
  <si>
    <t>Countryside Nissan</t>
  </si>
  <si>
    <t>5750 S La Grange Rd Countryside</t>
  </si>
  <si>
    <t>5N1AT3BB4MC782315</t>
  </si>
  <si>
    <t>81AD867T</t>
  </si>
  <si>
    <t>Beetle Auto 1.8T</t>
  </si>
  <si>
    <t>B &amp; M Auto Sales</t>
  </si>
  <si>
    <t>6100 W. 159th Street Oak Forest</t>
  </si>
  <si>
    <t>3VWF17AT9FM655849</t>
  </si>
  <si>
    <t>Muller Honda</t>
  </si>
  <si>
    <t>550 Skokie Valley Rd Highland Park</t>
  </si>
  <si>
    <t>2HKRW6H32KH210435</t>
  </si>
  <si>
    <t>H47846A</t>
  </si>
  <si>
    <t>Sterling Gray Metallic</t>
  </si>
  <si>
    <t>Engine 5.0L V8</t>
  </si>
  <si>
    <t>1FTFX1EF5DKG43222</t>
  </si>
  <si>
    <t>$34,790</t>
  </si>
  <si>
    <t>2T3H1RFV2LC071239</t>
  </si>
  <si>
    <t>P14360</t>
  </si>
  <si>
    <t>$41,891</t>
  </si>
  <si>
    <t>Landers McLarty Toyota</t>
  </si>
  <si>
    <t>2970 Huntsville Hwy Fayetteville</t>
  </si>
  <si>
    <t>JTEBU5JR6J5536393</t>
  </si>
  <si>
    <t>P5536393</t>
  </si>
  <si>
    <t>$57,111</t>
  </si>
  <si>
    <t>1GNSKCKCXLR214593</t>
  </si>
  <si>
    <t>M6368P</t>
  </si>
  <si>
    <t>19XFB2F8XFE012623</t>
  </si>
  <si>
    <t>MU7078</t>
  </si>
  <si>
    <t>$53,695</t>
  </si>
  <si>
    <t>Sam Pierce Chevrolet</t>
  </si>
  <si>
    <t>12401 W County Road 550 S Daleville</t>
  </si>
  <si>
    <t>1GCUYGED9LZ283996</t>
  </si>
  <si>
    <t>N0318A</t>
  </si>
  <si>
    <t>$61,994</t>
  </si>
  <si>
    <t>1FTFW1E57MFB89509</t>
  </si>
  <si>
    <t>PC22146</t>
  </si>
  <si>
    <t>1GNSKPKD3NR156670</t>
  </si>
  <si>
    <t>9390A</t>
  </si>
  <si>
    <t>5J8YD3H32LL005227</t>
  </si>
  <si>
    <t>P05227</t>
  </si>
  <si>
    <t>WBXYJ5C39JEF71273</t>
  </si>
  <si>
    <t>R26235A</t>
  </si>
  <si>
    <t>$27,254</t>
  </si>
  <si>
    <t>Yark Subaru</t>
  </si>
  <si>
    <t>6141 W Central Ave Toledo</t>
  </si>
  <si>
    <t>4S4WMAFD9K3432789</t>
  </si>
  <si>
    <t>S220256A</t>
  </si>
  <si>
    <t>$39,895</t>
  </si>
  <si>
    <t>Champion Chrysler Jeep Dodge Ram of Brighton</t>
  </si>
  <si>
    <t>9827 E Grand River Ave Brighton</t>
  </si>
  <si>
    <t>1C4RJFBG6LC402108</t>
  </si>
  <si>
    <t>A18333</t>
  </si>
  <si>
    <t>4S4BSANC3K3329591</t>
  </si>
  <si>
    <t>2X399P</t>
  </si>
  <si>
    <t>$38,146</t>
  </si>
  <si>
    <t>1C4RJFBG1LC101763</t>
  </si>
  <si>
    <t>VLP1436</t>
  </si>
  <si>
    <t>Marhofer Hyundai of Green</t>
  </si>
  <si>
    <t>3360 S Arlington Rd Akron</t>
  </si>
  <si>
    <t>5NMS33AD8LH164992</t>
  </si>
  <si>
    <t>NRVG1474A</t>
  </si>
  <si>
    <t>Randy Marion Chevrolet of Statesville</t>
  </si>
  <si>
    <t>601 Gaither Rd Statesville</t>
  </si>
  <si>
    <t>Toasted Marshmallow Metallic</t>
  </si>
  <si>
    <t>KL8CD6SA8LC447553</t>
  </si>
  <si>
    <t>SP5394</t>
  </si>
  <si>
    <t>$44,834</t>
  </si>
  <si>
    <t>John Sisson Motors</t>
  </si>
  <si>
    <t>480 Washington Rd Washington</t>
  </si>
  <si>
    <t>WDC0G8EB1LF698117</t>
  </si>
  <si>
    <t>BP00199</t>
  </si>
  <si>
    <t>1C4RJFBG6KC578641</t>
  </si>
  <si>
    <t>$37,695</t>
  </si>
  <si>
    <t>5NMS53AA7LH220629</t>
  </si>
  <si>
    <t>VA20629</t>
  </si>
  <si>
    <t>$20,550</t>
  </si>
  <si>
    <t>3GNCJNSB9KL297210</t>
  </si>
  <si>
    <t>CP8638</t>
  </si>
  <si>
    <t>Brown's Manassas KIA</t>
  </si>
  <si>
    <t>9030 Liberia Ave Manassas</t>
  </si>
  <si>
    <t>1C6SRFRT9MN621347</t>
  </si>
  <si>
    <t>KB6891</t>
  </si>
  <si>
    <t>$54,896</t>
  </si>
  <si>
    <t>1FTEW1EP2LFC43276</t>
  </si>
  <si>
    <t>C43276</t>
  </si>
  <si>
    <t>$42,884</t>
  </si>
  <si>
    <t>WDDZF4KB6KA639613</t>
  </si>
  <si>
    <t>UM24531</t>
  </si>
  <si>
    <t>$38,490</t>
  </si>
  <si>
    <t>Prime Motors LLC</t>
  </si>
  <si>
    <t>4715 King St Arlington</t>
  </si>
  <si>
    <t>WA1VAAF78HD049197</t>
  </si>
  <si>
    <t>049197-75</t>
  </si>
  <si>
    <t>Doug Henry Chevrolet Buick GMC Farmville</t>
  </si>
  <si>
    <t>8567 W Marlboro Rd Farmville</t>
  </si>
  <si>
    <t>JTDEPRAE9LJ060714</t>
  </si>
  <si>
    <t>2T2AZMDA8LC235188</t>
  </si>
  <si>
    <t>P1D0054</t>
  </si>
  <si>
    <t>$29,090</t>
  </si>
  <si>
    <t>Exclusive Motor Cars</t>
  </si>
  <si>
    <t>10100 Liberty Rd Randallstown</t>
  </si>
  <si>
    <t>5UXKR0C35H0V69571</t>
  </si>
  <si>
    <t>0V69571</t>
  </si>
  <si>
    <t>JTHBK1GG0D2076290</t>
  </si>
  <si>
    <t>5XYP5DHC4LG002774</t>
  </si>
  <si>
    <t>2T2BZMCA9KC208313</t>
  </si>
  <si>
    <t>KC208313</t>
  </si>
  <si>
    <t>3GKALPEVXML345414</t>
  </si>
  <si>
    <t>BU-04033B</t>
  </si>
  <si>
    <t>$34,585</t>
  </si>
  <si>
    <t>Reymore Chevrolet Sales, Inc.</t>
  </si>
  <si>
    <t>746 North Main Street Central Square</t>
  </si>
  <si>
    <t>1GKKNSLS3KZ265968</t>
  </si>
  <si>
    <t>P3141</t>
  </si>
  <si>
    <t>$57,499</t>
  </si>
  <si>
    <t>Rioja Red</t>
  </si>
  <si>
    <t>6-Speed Automatic with Sequential Shift ECT</t>
  </si>
  <si>
    <t>JTJAM7BX3M5277128</t>
  </si>
  <si>
    <t>$89,490</t>
  </si>
  <si>
    <t>SALGS2RE4KA521344</t>
  </si>
  <si>
    <t>KA521344</t>
  </si>
  <si>
    <t>$19,779</t>
  </si>
  <si>
    <t>19XFB2F57FE057167</t>
  </si>
  <si>
    <t>FE057167</t>
  </si>
  <si>
    <t>$28,385</t>
  </si>
  <si>
    <t>1GNERFKW4KJ320698</t>
  </si>
  <si>
    <t>KJ320698</t>
  </si>
  <si>
    <t>1GYS3HKJXJR203781</t>
  </si>
  <si>
    <t>V1454</t>
  </si>
  <si>
    <t>$40,994</t>
  </si>
  <si>
    <t>3MW5R7J00M8B69432</t>
  </si>
  <si>
    <t>BRL69432</t>
  </si>
  <si>
    <t>Premier Auto Group</t>
  </si>
  <si>
    <t>107 Ganttown Rd Turnersville</t>
  </si>
  <si>
    <t>WBAPK5C59BF122513</t>
  </si>
  <si>
    <t>$35,857</t>
  </si>
  <si>
    <t>5FNYF6H50KB053242</t>
  </si>
  <si>
    <t>34085U</t>
  </si>
  <si>
    <t>$35,362</t>
  </si>
  <si>
    <t>Pine Belt Chrysler Jeep Dodge Ram of Lakewood</t>
  </si>
  <si>
    <t>1400 Rt 88/Ocean Ave Lakewood</t>
  </si>
  <si>
    <t>1GNEVGKW4LJ199173</t>
  </si>
  <si>
    <t>C199173L</t>
  </si>
  <si>
    <t>5J8YD4H56JL013786</t>
  </si>
  <si>
    <t>STK013786</t>
  </si>
  <si>
    <t>1C4PJMDX0KD303737</t>
  </si>
  <si>
    <t>NP075A</t>
  </si>
  <si>
    <t>Prius Limited</t>
  </si>
  <si>
    <t>JTDKARFU1K3080995</t>
  </si>
  <si>
    <t>P15225</t>
  </si>
  <si>
    <t>$49,492</t>
  </si>
  <si>
    <t>1C6SRFJT3KN533189</t>
  </si>
  <si>
    <t>1703P</t>
  </si>
  <si>
    <t>$38,083</t>
  </si>
  <si>
    <t>2T2ZZMCA9JC107382</t>
  </si>
  <si>
    <t>L107382</t>
  </si>
  <si>
    <t>Tan / Brown</t>
  </si>
  <si>
    <t>WP0AA2A74GL004585</t>
  </si>
  <si>
    <t>GL004585</t>
  </si>
  <si>
    <t>$62,891</t>
  </si>
  <si>
    <t>WA1BVAF13KD019440</t>
  </si>
  <si>
    <t>9697UA</t>
  </si>
  <si>
    <t>1HGCV1F94JA193955</t>
  </si>
  <si>
    <t>JA193955</t>
  </si>
  <si>
    <t>55SWF8DB3KU298954</t>
  </si>
  <si>
    <t>SDU298954</t>
  </si>
  <si>
    <t>2T3F1RFV5MC209297</t>
  </si>
  <si>
    <t>MMC209297</t>
  </si>
  <si>
    <t>$28,497</t>
  </si>
  <si>
    <t>JTMBFREV7JJ194652</t>
  </si>
  <si>
    <t>TBCS477</t>
  </si>
  <si>
    <t>JTMRFREV6JJ179414</t>
  </si>
  <si>
    <t>$44,310</t>
  </si>
  <si>
    <t>JTJGZKCA0J2002564</t>
  </si>
  <si>
    <t>81509B</t>
  </si>
  <si>
    <t>$40,575</t>
  </si>
  <si>
    <t>1C4RJFBG0LC303025</t>
  </si>
  <si>
    <t>BS25664</t>
  </si>
  <si>
    <t>Escalade Premium</t>
  </si>
  <si>
    <t>1GYS4NKJ4FR501598</t>
  </si>
  <si>
    <t>P501598</t>
  </si>
  <si>
    <t>WA1LAAF79HD015647</t>
  </si>
  <si>
    <t>23445A</t>
  </si>
  <si>
    <t>$27,894</t>
  </si>
  <si>
    <t>Larry H. Miller Chrysler Jeep Dodge RAM Boise</t>
  </si>
  <si>
    <t>222 Auto Drive Boise</t>
  </si>
  <si>
    <t>1C4PJMDX3KD423922</t>
  </si>
  <si>
    <t>U423922</t>
  </si>
  <si>
    <t>$34,630</t>
  </si>
  <si>
    <t>Parker Johnstone's Wilsonville Honda</t>
  </si>
  <si>
    <t>30600 SW Parkway Ave Wilsonville</t>
  </si>
  <si>
    <t>5J6RW2H89KA006995</t>
  </si>
  <si>
    <t>R426754A</t>
  </si>
  <si>
    <t>Grigio Granito Metallic</t>
  </si>
  <si>
    <t>ZAM45VLA8D0073459</t>
  </si>
  <si>
    <t>D0073459</t>
  </si>
  <si>
    <t>$20,988</t>
  </si>
  <si>
    <t>PNW Luxury Cars</t>
  </si>
  <si>
    <t>12800 Aurora Ave N Suite A Seattle</t>
  </si>
  <si>
    <t>5UXWX7C53E0E79576</t>
  </si>
  <si>
    <t>5XYRG4LC2MG025689</t>
  </si>
  <si>
    <t>MG025689</t>
  </si>
  <si>
    <t>CarMax Oklahoma City - Now offering Curbside Pickup and Home Delivery</t>
  </si>
  <si>
    <t>1121 E Memorial Rd Oklahoma City</t>
  </si>
  <si>
    <t>KM8K3CA56KU249521</t>
  </si>
  <si>
    <t>$129,991</t>
  </si>
  <si>
    <t>1FTFW1E50MFB32116</t>
  </si>
  <si>
    <t>5N1DL0MN6LC505389</t>
  </si>
  <si>
    <t>LC505389</t>
  </si>
  <si>
    <t>$32,314</t>
  </si>
  <si>
    <t>Don Davis CDJR - Arlington</t>
  </si>
  <si>
    <t>1901 North Collins Arlington</t>
  </si>
  <si>
    <t>1C4RJEBG2JC481011</t>
  </si>
  <si>
    <t>E41561A</t>
  </si>
  <si>
    <t>$45,187</t>
  </si>
  <si>
    <t>5XYP54HC5LG083655</t>
  </si>
  <si>
    <t>083655</t>
  </si>
  <si>
    <t>$37,880</t>
  </si>
  <si>
    <t>ZASPAKBN0K7C70329</t>
  </si>
  <si>
    <t>C70329</t>
  </si>
  <si>
    <t>$17,829</t>
  </si>
  <si>
    <t>3CZRU5H54JG706064</t>
  </si>
  <si>
    <t>206182A</t>
  </si>
  <si>
    <t>RX 350L Base</t>
  </si>
  <si>
    <t>$50,204</t>
  </si>
  <si>
    <t>JTJHZKEA5L2015573</t>
  </si>
  <si>
    <t>L2015573</t>
  </si>
  <si>
    <t>$69,987</t>
  </si>
  <si>
    <t>4JGED6EB5KA136317</t>
  </si>
  <si>
    <t>KA136317</t>
  </si>
  <si>
    <t>Ramsey Subaru of Des Moines</t>
  </si>
  <si>
    <t>9625 Hickman Rd Urbandale</t>
  </si>
  <si>
    <t>4S4BSENC1H3246595</t>
  </si>
  <si>
    <t>H3246595SC</t>
  </si>
  <si>
    <t>$46,091</t>
  </si>
  <si>
    <t>Lincoln of Bloomington</t>
  </si>
  <si>
    <t>1001 Clover Dr S Bloomington</t>
  </si>
  <si>
    <t>1C6SRFJT2LN289777</t>
  </si>
  <si>
    <t>220063A</t>
  </si>
  <si>
    <t>$38,407</t>
  </si>
  <si>
    <t>Audi Richfield</t>
  </si>
  <si>
    <t>1401 E 77th St Richfield</t>
  </si>
  <si>
    <t>WA1BNAFY6K2029212</t>
  </si>
  <si>
    <t>K2029212</t>
  </si>
  <si>
    <t>5J6RW2H88KL032234</t>
  </si>
  <si>
    <t>4048A</t>
  </si>
  <si>
    <t>5XYPG4A36KG543652</t>
  </si>
  <si>
    <t>PKG543652</t>
  </si>
  <si>
    <t>Laura Buick GMC</t>
  </si>
  <si>
    <t>903 N Bluff Rd Collinsville</t>
  </si>
  <si>
    <t>Light Titanium</t>
  </si>
  <si>
    <t>5GAKVCKD2GJ298505</t>
  </si>
  <si>
    <t>L222723A</t>
  </si>
  <si>
    <t>$26,629</t>
  </si>
  <si>
    <t>JN1EV7AR9JM431026</t>
  </si>
  <si>
    <t>B1210</t>
  </si>
  <si>
    <t>WA1VAAF77JD034101</t>
  </si>
  <si>
    <t>M221771A</t>
  </si>
  <si>
    <t>SALZP2FXXLH038644</t>
  </si>
  <si>
    <t>J22010A</t>
  </si>
  <si>
    <t>$19,499</t>
  </si>
  <si>
    <t>3N1AB7AP6KY343975</t>
  </si>
  <si>
    <t>KY343975</t>
  </si>
  <si>
    <t>$38,137</t>
  </si>
  <si>
    <t>D-Patrick Ford Lincoln</t>
  </si>
  <si>
    <t>1100 E Walnut St Evansville</t>
  </si>
  <si>
    <t>2FMPK4J98LBA34781</t>
  </si>
  <si>
    <t>W17634</t>
  </si>
  <si>
    <t>$17,480</t>
  </si>
  <si>
    <t>1C4PJMCS2EW309490</t>
  </si>
  <si>
    <t>22545A</t>
  </si>
  <si>
    <t>$42,928</t>
  </si>
  <si>
    <t>Siren Red Tintcoat</t>
  </si>
  <si>
    <t>1GNSKHKCXJR224549</t>
  </si>
  <si>
    <t>N20334G</t>
  </si>
  <si>
    <t>JM3TCADYXL0404204</t>
  </si>
  <si>
    <t>$33,982</t>
  </si>
  <si>
    <t>WDD3G4EB6KW027106</t>
  </si>
  <si>
    <t>5053549A</t>
  </si>
  <si>
    <t>WBAJV6C54KBK08144</t>
  </si>
  <si>
    <t>R25615</t>
  </si>
  <si>
    <t>WA1AVAF1XKD010908</t>
  </si>
  <si>
    <t>A21897A</t>
  </si>
  <si>
    <t>1GYKNCRS9KZ194410</t>
  </si>
  <si>
    <t>NTSP190149</t>
  </si>
  <si>
    <t>2T3H1RFV0MW135309</t>
  </si>
  <si>
    <t>MW135309</t>
  </si>
  <si>
    <t>1FMCU9H95LUA40320</t>
  </si>
  <si>
    <t>D24865</t>
  </si>
  <si>
    <t>$23,888</t>
  </si>
  <si>
    <t>2GNAXKEV0K6173146</t>
  </si>
  <si>
    <t>C21339</t>
  </si>
  <si>
    <t>Freedom Chevrolet of Big Stone Gap</t>
  </si>
  <si>
    <t>212 E 5th St S Big Stone Gap</t>
  </si>
  <si>
    <t>3VV2B7AX3KM047001</t>
  </si>
  <si>
    <t>KM8J23A46KU006913</t>
  </si>
  <si>
    <t>D4450</t>
  </si>
  <si>
    <t>RIGHT1AUTO</t>
  </si>
  <si>
    <t>13517 Statesville Rd Huntersville</t>
  </si>
  <si>
    <t>1FTEW1E57LFC48682</t>
  </si>
  <si>
    <t>C48682K</t>
  </si>
  <si>
    <t>5UXTR9C5XKLE16543</t>
  </si>
  <si>
    <t>CarLotz Tampa</t>
  </si>
  <si>
    <t>801 East Bearss Ave Tampa</t>
  </si>
  <si>
    <t>4S4BSANCXG3254864</t>
  </si>
  <si>
    <t>TB6857</t>
  </si>
  <si>
    <t>$37,749</t>
  </si>
  <si>
    <t>WDDZF4JB4JA467646</t>
  </si>
  <si>
    <t>PJA467646</t>
  </si>
  <si>
    <t>1GYKNDRS2LZ126604</t>
  </si>
  <si>
    <t>CP2404</t>
  </si>
  <si>
    <t>$76,534</t>
  </si>
  <si>
    <t>5YJYGDEF1MF306036</t>
  </si>
  <si>
    <t>ZMF306036P</t>
  </si>
  <si>
    <t>$34,977</t>
  </si>
  <si>
    <t>1C4RDJDG2MC643463</t>
  </si>
  <si>
    <t>C643463</t>
  </si>
  <si>
    <t>WBXYJ5C50K5N55771</t>
  </si>
  <si>
    <t>TK5N55771</t>
  </si>
  <si>
    <t>$53,054</t>
  </si>
  <si>
    <t>Hart Nissan of Nova</t>
  </si>
  <si>
    <t>6570 Amherst Ave Springfield</t>
  </si>
  <si>
    <t>Fire Agate Pearl</t>
  </si>
  <si>
    <t>JTJAM7BX2L5250727</t>
  </si>
  <si>
    <t>NA0283</t>
  </si>
  <si>
    <t>$47,244</t>
  </si>
  <si>
    <t>5N1DR3CD0NC208811</t>
  </si>
  <si>
    <t>NK0176</t>
  </si>
  <si>
    <t>Sutherlin Nissan Vero Beach</t>
  </si>
  <si>
    <t>946 US-1 Vero Beach</t>
  </si>
  <si>
    <t>3N1AB8CV5MY253107</t>
  </si>
  <si>
    <t>22442A</t>
  </si>
  <si>
    <t>$19,577</t>
  </si>
  <si>
    <t>KL4CJCSB2HB103117</t>
  </si>
  <si>
    <t>B088747A</t>
  </si>
  <si>
    <t>$37,627</t>
  </si>
  <si>
    <t>WDDZF4KB6HA051879</t>
  </si>
  <si>
    <t>H05945</t>
  </si>
  <si>
    <t>$24,745</t>
  </si>
  <si>
    <t>5J8TB4H5XFL020604</t>
  </si>
  <si>
    <t>NL048484B</t>
  </si>
  <si>
    <t>JTHC81D29K5037012</t>
  </si>
  <si>
    <t>00P26419</t>
  </si>
  <si>
    <t>tC Base</t>
  </si>
  <si>
    <t>$5,950</t>
  </si>
  <si>
    <t>83 Autos LLC</t>
  </si>
  <si>
    <t>75 Cloverleaf Rd York</t>
  </si>
  <si>
    <t>Sizzling Crimson Mica</t>
  </si>
  <si>
    <t>Automatic 4-Speed</t>
  </si>
  <si>
    <t>JTKDE3B74A0303713</t>
  </si>
  <si>
    <t>A0303713STK</t>
  </si>
  <si>
    <t>5UXTR9C54KLE14741</t>
  </si>
  <si>
    <t>$26,801</t>
  </si>
  <si>
    <t>West Palm Beach Kia</t>
  </si>
  <si>
    <t>735 S Military Trail West Palm Beach</t>
  </si>
  <si>
    <t>KNDPM3AC0N7969616</t>
  </si>
  <si>
    <t>230128A</t>
  </si>
  <si>
    <t>$52,964</t>
  </si>
  <si>
    <t>WA1B4AFY0K2073287</t>
  </si>
  <si>
    <t>K2073287</t>
  </si>
  <si>
    <t>58AGZ1B10LU080661</t>
  </si>
  <si>
    <t>LU080661</t>
  </si>
  <si>
    <t>Q50 3.0T Red Sport 400</t>
  </si>
  <si>
    <t>JN1FV7AP7GM421297</t>
  </si>
  <si>
    <t>GM421297</t>
  </si>
  <si>
    <t>1C6SRFLT8LN287156</t>
  </si>
  <si>
    <t>$95,999</t>
  </si>
  <si>
    <t>Car Giants</t>
  </si>
  <si>
    <t>1015 South State Road 7 Hollywood Kia &amp; Car GiantsAccounting Department Hollywood</t>
  </si>
  <si>
    <t>SALGS5RE3KA556300</t>
  </si>
  <si>
    <t>10422C</t>
  </si>
  <si>
    <t>WDDZF4JB4JA345014</t>
  </si>
  <si>
    <t>1C4RJFBG8KC618802</t>
  </si>
  <si>
    <t>$89,800</t>
  </si>
  <si>
    <t>Bridgewater KIA</t>
  </si>
  <si>
    <t>300 Finderne Ave Bridgewater</t>
  </si>
  <si>
    <t>4JGFB6BB6MA434991</t>
  </si>
  <si>
    <t>434991DC</t>
  </si>
  <si>
    <t>KNDPMCAC9L7667271</t>
  </si>
  <si>
    <t>SC180A</t>
  </si>
  <si>
    <t>$32,859</t>
  </si>
  <si>
    <t>Westchester Toyota</t>
  </si>
  <si>
    <t>2167 Central Park Ave Yonkers</t>
  </si>
  <si>
    <t>2T3F1RFV4LW095841</t>
  </si>
  <si>
    <t>WU26614</t>
  </si>
  <si>
    <t>$33,598</t>
  </si>
  <si>
    <t>JTHC81D23K5039936</t>
  </si>
  <si>
    <t>226130A</t>
  </si>
  <si>
    <t>$28,331</t>
  </si>
  <si>
    <t>Atlantic Hyundai</t>
  </si>
  <si>
    <t>193 Sunrise Hwy West Islip</t>
  </si>
  <si>
    <t>1GNEVGKW5KJ290855</t>
  </si>
  <si>
    <t>U92602X</t>
  </si>
  <si>
    <t>$28,987</t>
  </si>
  <si>
    <t>KNDP6CAC4L7772178</t>
  </si>
  <si>
    <t>KU2016596</t>
  </si>
  <si>
    <t>$24,992</t>
  </si>
  <si>
    <t>2T3BFREV5JW762057</t>
  </si>
  <si>
    <t>A161122</t>
  </si>
  <si>
    <t>1GKKNULS3KZ154932</t>
  </si>
  <si>
    <t>$29,142</t>
  </si>
  <si>
    <t>Silko Volkswagen</t>
  </si>
  <si>
    <t>122 Liberty Street Brockton</t>
  </si>
  <si>
    <t>JM3KFBDM4K0697912</t>
  </si>
  <si>
    <t>VP0186</t>
  </si>
  <si>
    <t>$35,895</t>
  </si>
  <si>
    <t>AutoNation INFINITI Tustin</t>
  </si>
  <si>
    <t>33 Auto Center Dr Tustin</t>
  </si>
  <si>
    <t>ZARFAECN3J7593217</t>
  </si>
  <si>
    <t>J7593217</t>
  </si>
  <si>
    <t>JM3KFADM0K1562768</t>
  </si>
  <si>
    <t>Z1278A</t>
  </si>
  <si>
    <t>$28,399</t>
  </si>
  <si>
    <t>Mossy Honda</t>
  </si>
  <si>
    <t>3615 Lemon Grove Ave Lemon Grove</t>
  </si>
  <si>
    <t>JTMWFREV6JD112085</t>
  </si>
  <si>
    <t>4S4BSENC5K3326621</t>
  </si>
  <si>
    <t>H221594B</t>
  </si>
  <si>
    <t>WBAJA5C56JG900218</t>
  </si>
  <si>
    <t>JG900218I</t>
  </si>
  <si>
    <t>BRZ Limited</t>
  </si>
  <si>
    <t>$39,581</t>
  </si>
  <si>
    <t>Toyota 101</t>
  </si>
  <si>
    <t>386 Convention Way Redwood City</t>
  </si>
  <si>
    <t>WR Blue Pearl</t>
  </si>
  <si>
    <t>2.4L H4 16V PDI DOHC</t>
  </si>
  <si>
    <t>JF1ZDBE17N9702463</t>
  </si>
  <si>
    <t>19245P</t>
  </si>
  <si>
    <t>$41,075</t>
  </si>
  <si>
    <t>1C4HJXEN0KW616956</t>
  </si>
  <si>
    <t>BB55353</t>
  </si>
  <si>
    <t>CarMax Tucson - Now offering Curbside Pickup</t>
  </si>
  <si>
    <t>4755 N Oracle Rd Tucson</t>
  </si>
  <si>
    <t>WDDKJ6FB7HF357806</t>
  </si>
  <si>
    <t>$37,239</t>
  </si>
  <si>
    <t>1C4RDJAG7MC626324</t>
  </si>
  <si>
    <t>PMC626324</t>
  </si>
  <si>
    <t>$34,739</t>
  </si>
  <si>
    <t>1C4RJFBGXKC729786</t>
  </si>
  <si>
    <t>PKC729786</t>
  </si>
  <si>
    <t>$84,599</t>
  </si>
  <si>
    <t>Land Rover Denver</t>
  </si>
  <si>
    <t>6160 S Broadway Littleton</t>
  </si>
  <si>
    <t>SALGS2SV6KA544070</t>
  </si>
  <si>
    <t>KA544070</t>
  </si>
  <si>
    <t>$43,670</t>
  </si>
  <si>
    <t>1C4HJXDM3MW589280</t>
  </si>
  <si>
    <t>MW589280</t>
  </si>
  <si>
    <t>WA1LAAF76JD040267</t>
  </si>
  <si>
    <t>040267</t>
  </si>
  <si>
    <t>All American Chevrolet Of Midland</t>
  </si>
  <si>
    <t>4100 W Wall St Midland</t>
  </si>
  <si>
    <t>1GKKNMLS6HZ235142</t>
  </si>
  <si>
    <t>HZ235142T</t>
  </si>
  <si>
    <t>$35,489</t>
  </si>
  <si>
    <t>1GYKNDRS6JZ210308</t>
  </si>
  <si>
    <t>$35,935</t>
  </si>
  <si>
    <t>Super Car Guys</t>
  </si>
  <si>
    <t>114 N West St Wichita</t>
  </si>
  <si>
    <t>6 speed selectshift automatic</t>
  </si>
  <si>
    <t>1FM5K8D81KGA08774</t>
  </si>
  <si>
    <t>U579553A</t>
  </si>
  <si>
    <t>Land Rover San Antonio</t>
  </si>
  <si>
    <t>13660 IH-10 West San Antonio</t>
  </si>
  <si>
    <t>WA1AVAF12KD028707</t>
  </si>
  <si>
    <t>KD028707T1</t>
  </si>
  <si>
    <t>$28,981</t>
  </si>
  <si>
    <t>JTDEPMAE8NJ202539</t>
  </si>
  <si>
    <t>UJ202539</t>
  </si>
  <si>
    <t>$34,451</t>
  </si>
  <si>
    <t>3TYAX5GN5MT032044</t>
  </si>
  <si>
    <t>U032044</t>
  </si>
  <si>
    <t>$29,981</t>
  </si>
  <si>
    <t>JM3KFADM6K1513137</t>
  </si>
  <si>
    <t>U1513137</t>
  </si>
  <si>
    <t>$37,282</t>
  </si>
  <si>
    <t>Grapevine Honda</t>
  </si>
  <si>
    <t>2301 William D Tate Ave Grapevine</t>
  </si>
  <si>
    <t>1C6RR6LT1KS698056</t>
  </si>
  <si>
    <t>KS698056P</t>
  </si>
  <si>
    <t>$21,401</t>
  </si>
  <si>
    <t>5YFEPRAE9LP115853</t>
  </si>
  <si>
    <t>LP11585P</t>
  </si>
  <si>
    <t>$63,989</t>
  </si>
  <si>
    <t>1FMJU1MT5KEA37887</t>
  </si>
  <si>
    <t>KEA37887</t>
  </si>
  <si>
    <t>JTHBZ1BL4HA008425</t>
  </si>
  <si>
    <t>T008425</t>
  </si>
  <si>
    <t>Versa 1.6 SV</t>
  </si>
  <si>
    <t>Fresh Powder</t>
  </si>
  <si>
    <t>xtronic cvt</t>
  </si>
  <si>
    <t>3N1CN7AP4KL850984</t>
  </si>
  <si>
    <t>El Dorado Chevrolet</t>
  </si>
  <si>
    <t>2300 N Central Expy McKinney</t>
  </si>
  <si>
    <t>3GNKBCRS9LS654623</t>
  </si>
  <si>
    <t>LS654623</t>
  </si>
  <si>
    <t>$24,586</t>
  </si>
  <si>
    <t>5N1AT2MT9LC801164</t>
  </si>
  <si>
    <t>LC801164</t>
  </si>
  <si>
    <t>$37,918</t>
  </si>
  <si>
    <t>Jackie Cooper Infiniti</t>
  </si>
  <si>
    <t>8825 S Memorial Dr Tulsa</t>
  </si>
  <si>
    <t>55SWF8EB5KU290305</t>
  </si>
  <si>
    <t>U290305A</t>
  </si>
  <si>
    <t>$45,757</t>
  </si>
  <si>
    <t>Mac Haik Hyundai</t>
  </si>
  <si>
    <t>4404 N Navarro St Victoria</t>
  </si>
  <si>
    <t>1FMJU1KT4KEA10201</t>
  </si>
  <si>
    <t>22273A</t>
  </si>
  <si>
    <t>1FTEW1EG2JFC16060</t>
  </si>
  <si>
    <t>URD325</t>
  </si>
  <si>
    <t>Instacar</t>
  </si>
  <si>
    <t>11201 E US 40 HWY Independence</t>
  </si>
  <si>
    <t>GREY</t>
  </si>
  <si>
    <t>1FMCU9J9XFUC11576</t>
  </si>
  <si>
    <t>Lone Star Chevrolet</t>
  </si>
  <si>
    <t>18900 Northwest Fwy Houston</t>
  </si>
  <si>
    <t>5N1DL0MN1JC503692</t>
  </si>
  <si>
    <t>TJC503692</t>
  </si>
  <si>
    <t>$51,949</t>
  </si>
  <si>
    <t>JTJBM7FX5K5232591</t>
  </si>
  <si>
    <t>W27055A</t>
  </si>
  <si>
    <t>$46,656</t>
  </si>
  <si>
    <t>JTJBM7FX8J5184549</t>
  </si>
  <si>
    <t>J5184549</t>
  </si>
  <si>
    <t>$54,496</t>
  </si>
  <si>
    <t>1C6SRFHT4LN397730</t>
  </si>
  <si>
    <t>LN397730</t>
  </si>
  <si>
    <t>$22,803</t>
  </si>
  <si>
    <t>Hertz Car Sales Houston South</t>
  </si>
  <si>
    <t>10831 Gulf Fwy Houston</t>
  </si>
  <si>
    <t>4T1B11HK6KU804960</t>
  </si>
  <si>
    <t>$42,391</t>
  </si>
  <si>
    <t>WA1LAAF75JD048795</t>
  </si>
  <si>
    <t>JD048795</t>
  </si>
  <si>
    <t>Thompson Buick, GMC, Cadillac</t>
  </si>
  <si>
    <t>1555 E. Independence Springfield</t>
  </si>
  <si>
    <t>1GTU9FEL4LZ204880</t>
  </si>
  <si>
    <t>M11729A</t>
  </si>
  <si>
    <t>$35,061</t>
  </si>
  <si>
    <t>WDC0G4KB5KV187933</t>
  </si>
  <si>
    <t>P14905</t>
  </si>
  <si>
    <t>$35,695</t>
  </si>
  <si>
    <t>ZARFANAN5K7612709</t>
  </si>
  <si>
    <t>12105A</t>
  </si>
  <si>
    <t>$33,797</t>
  </si>
  <si>
    <t>3GKALXEX3KL110903</t>
  </si>
  <si>
    <t>LP7284R</t>
  </si>
  <si>
    <t>$52,332</t>
  </si>
  <si>
    <t>Zeigler Ford of North Riverside</t>
  </si>
  <si>
    <t>2100 Harlem Ave North Riverside</t>
  </si>
  <si>
    <t>SALYL2EX9KA235255</t>
  </si>
  <si>
    <t>Z3610</t>
  </si>
  <si>
    <t>Toyota On Western</t>
  </si>
  <si>
    <t>6941 S. Western Ave Chicago</t>
  </si>
  <si>
    <t>JA4AD3A39LZ018929</t>
  </si>
  <si>
    <t>P14002</t>
  </si>
  <si>
    <t>$25,940</t>
  </si>
  <si>
    <t>Western Avenue Nissan</t>
  </si>
  <si>
    <t>7410 S. Western Ave. Chicago</t>
  </si>
  <si>
    <t>2C3CDZAG0KH676937</t>
  </si>
  <si>
    <t>P15295</t>
  </si>
  <si>
    <t>$50,055</t>
  </si>
  <si>
    <t>1C6SRFJT6MN557862</t>
  </si>
  <si>
    <t>B220357BB</t>
  </si>
  <si>
    <t>$45,555</t>
  </si>
  <si>
    <t>1C4HJXDG3MW782765</t>
  </si>
  <si>
    <t>P7611A</t>
  </si>
  <si>
    <t>$55,965</t>
  </si>
  <si>
    <t>4JGFB4KB6LA047599</t>
  </si>
  <si>
    <t>37402A</t>
  </si>
  <si>
    <t>$30,754</t>
  </si>
  <si>
    <t>Bob Rohrman Subaru of Fort Wayne</t>
  </si>
  <si>
    <t>502 W Coliseum Blvd Fort Wayne</t>
  </si>
  <si>
    <t>JF2GTAEC6LH209622</t>
  </si>
  <si>
    <t>P5044</t>
  </si>
  <si>
    <t>Equinox LTZ</t>
  </si>
  <si>
    <t>$17,849</t>
  </si>
  <si>
    <t>2GNALDEK6G1170138</t>
  </si>
  <si>
    <t>4126727A</t>
  </si>
  <si>
    <t>HR-V EX-L w/Navigation</t>
  </si>
  <si>
    <t>$21,426</t>
  </si>
  <si>
    <t>AutoNation Honda West Knoxville</t>
  </si>
  <si>
    <t>10117 Parkside Dr Knoxville</t>
  </si>
  <si>
    <t>Mulberry Metallic</t>
  </si>
  <si>
    <t>3CZRU5H7XGM742742</t>
  </si>
  <si>
    <t>GM742742</t>
  </si>
  <si>
    <t>$36,535</t>
  </si>
  <si>
    <t>3GCPYBEH8KG221961</t>
  </si>
  <si>
    <t>KG221961</t>
  </si>
  <si>
    <t>JTJAM7BX4M5280717</t>
  </si>
  <si>
    <t>A2180P</t>
  </si>
  <si>
    <t>1V2UR2CA2KC507103</t>
  </si>
  <si>
    <t>V22-323A</t>
  </si>
  <si>
    <t>$31,788</t>
  </si>
  <si>
    <t>WBXYJ5C34JEF81290</t>
  </si>
  <si>
    <t>P43236</t>
  </si>
  <si>
    <t>LRBFXCSA4KD141029</t>
  </si>
  <si>
    <t>220472A</t>
  </si>
  <si>
    <t>$22,922</t>
  </si>
  <si>
    <t>MAJ3S2GE6LC370818</t>
  </si>
  <si>
    <t>FTN2370A</t>
  </si>
  <si>
    <t>$30,589</t>
  </si>
  <si>
    <t>2FMPK3K96KBB53761</t>
  </si>
  <si>
    <t>PKBB53761</t>
  </si>
  <si>
    <t>Classic Cadillac Mentor</t>
  </si>
  <si>
    <t>8470 Tyler Blvd Mentor</t>
  </si>
  <si>
    <t>1GYS4BKJ3KR351993</t>
  </si>
  <si>
    <t>P5543</t>
  </si>
  <si>
    <t>Preston Superstore</t>
  </si>
  <si>
    <t>13580 W Center St Burton</t>
  </si>
  <si>
    <t>1FMCU9J93KUA76306</t>
  </si>
  <si>
    <t>422786A</t>
  </si>
  <si>
    <t>1GNEVGKW9MJ132859</t>
  </si>
  <si>
    <t>YMJ132859</t>
  </si>
  <si>
    <t>JF2SKAJC6MH413244</t>
  </si>
  <si>
    <t>PP413244</t>
  </si>
  <si>
    <t>$42,993</t>
  </si>
  <si>
    <t>WDDUG8CB3EA065490</t>
  </si>
  <si>
    <t>PMCP200010A</t>
  </si>
  <si>
    <t>Titan SV</t>
  </si>
  <si>
    <t>$39,492</t>
  </si>
  <si>
    <t>1N6AA1E55KN509662</t>
  </si>
  <si>
    <t>P509662</t>
  </si>
  <si>
    <t>KL7CJPSB9KB879732</t>
  </si>
  <si>
    <t>CW22Z1232</t>
  </si>
  <si>
    <t>55SWF4KB9HU203060</t>
  </si>
  <si>
    <t>$30,842</t>
  </si>
  <si>
    <t>West Herr Honda of Canandaigua</t>
  </si>
  <si>
    <t>2311 Rochester Road Canandaigua</t>
  </si>
  <si>
    <t>7FARW2H51KE036046</t>
  </si>
  <si>
    <t>HC22L054</t>
  </si>
  <si>
    <t>1C4RJFAG5FC133833</t>
  </si>
  <si>
    <t>1FTFW1C17KFC61905</t>
  </si>
  <si>
    <t>DB24736A</t>
  </si>
  <si>
    <t>JTJAM7BX6M5277057</t>
  </si>
  <si>
    <t>P5277057</t>
  </si>
  <si>
    <t>YV4A22PK8K1443332</t>
  </si>
  <si>
    <t>G1K0009</t>
  </si>
  <si>
    <t>Auto Wholesale</t>
  </si>
  <si>
    <t>6003 Market St Wilmington</t>
  </si>
  <si>
    <t>2T3C1RFV0MC167916</t>
  </si>
  <si>
    <t>4.3L V6 GDI OHV</t>
  </si>
  <si>
    <t>3GCPYBEHXMG173172</t>
  </si>
  <si>
    <t>N294A</t>
  </si>
  <si>
    <t>$54,945</t>
  </si>
  <si>
    <t>5TFHY5F15MX026602</t>
  </si>
  <si>
    <t>PC7705A</t>
  </si>
  <si>
    <t>1C4SDJCT8LC285817</t>
  </si>
  <si>
    <t>K14421B</t>
  </si>
  <si>
    <t>5TDDZ3DC0LS229745</t>
  </si>
  <si>
    <t>WDDZF4JB2JA307152</t>
  </si>
  <si>
    <t>JA307152</t>
  </si>
  <si>
    <t>Winners Circle Chrysler Dodge Jeep Ram</t>
  </si>
  <si>
    <t>4116 West Mercury Boulevard Hampton</t>
  </si>
  <si>
    <t>2C3CDXGJ6LH192683</t>
  </si>
  <si>
    <t>N147984A</t>
  </si>
  <si>
    <t>$36,959</t>
  </si>
  <si>
    <t>1GCPWAEHXMZ372559</t>
  </si>
  <si>
    <t>MZ372559</t>
  </si>
  <si>
    <t>3C4NJDBB7KT674810</t>
  </si>
  <si>
    <t>AM674810T</t>
  </si>
  <si>
    <t>Red Bank Volvo Cars</t>
  </si>
  <si>
    <t>100 Newman Springs Rd E Red Bank</t>
  </si>
  <si>
    <t>07701</t>
  </si>
  <si>
    <t>YV4A22PL6K1464107</t>
  </si>
  <si>
    <t>99357Y</t>
  </si>
  <si>
    <t>$28,861</t>
  </si>
  <si>
    <t>Destination Nissan</t>
  </si>
  <si>
    <t>770 Central Ave Albany</t>
  </si>
  <si>
    <t>Midnight Pine Metallic</t>
  </si>
  <si>
    <t>5N1AT2MVXKC810259</t>
  </si>
  <si>
    <t>5GAKVCKD6FJ138660</t>
  </si>
  <si>
    <t>W3232T</t>
  </si>
  <si>
    <t>$30,750</t>
  </si>
  <si>
    <t>WDCTG4GB0KJ599707</t>
  </si>
  <si>
    <t>P03829</t>
  </si>
  <si>
    <t>$43,992</t>
  </si>
  <si>
    <t>5J8TC2H5XKL030478</t>
  </si>
  <si>
    <t>DG8520</t>
  </si>
  <si>
    <t>$22,392</t>
  </si>
  <si>
    <t>McGee Family Used Cars</t>
  </si>
  <si>
    <t>160 Sykes Mountain Ave White River Junction</t>
  </si>
  <si>
    <t>05001</t>
  </si>
  <si>
    <t>1FMCU9GD2KUA57449</t>
  </si>
  <si>
    <t>WR11127</t>
  </si>
  <si>
    <t>JM3KFBDM9K0672195</t>
  </si>
  <si>
    <t>62949A</t>
  </si>
  <si>
    <t>WDCTG4GB2KJ631508</t>
  </si>
  <si>
    <t>TKJ631508</t>
  </si>
  <si>
    <t>$70,990</t>
  </si>
  <si>
    <t>1GYS4DKJ8LR281288</t>
  </si>
  <si>
    <t>P2252</t>
  </si>
  <si>
    <t>A6 55 Premium</t>
  </si>
  <si>
    <t>WAUK2AF2XKN074577</t>
  </si>
  <si>
    <t>A220700A</t>
  </si>
  <si>
    <t>5UXTR9C55JLA13911</t>
  </si>
  <si>
    <t>WBXYJ5C59KEF83636</t>
  </si>
  <si>
    <t>KEF83636L</t>
  </si>
  <si>
    <t>$109,990</t>
  </si>
  <si>
    <t>WP0AC2A89GK197535</t>
  </si>
  <si>
    <t>TGK197535</t>
  </si>
  <si>
    <t>Berge Toyota</t>
  </si>
  <si>
    <t>2020 Riverview Auto Dr Mesa</t>
  </si>
  <si>
    <t>JTMH1RFV9KJ011695</t>
  </si>
  <si>
    <t>221442A</t>
  </si>
  <si>
    <t>4S4BTADC2M3125852</t>
  </si>
  <si>
    <t>$40,299</t>
  </si>
  <si>
    <t>1C4RJFBG8MC599848</t>
  </si>
  <si>
    <t>PMC599848</t>
  </si>
  <si>
    <t>$49,250</t>
  </si>
  <si>
    <t>Lexus of Portland</t>
  </si>
  <si>
    <t>8840 SW Canyon Rd Portland</t>
  </si>
  <si>
    <t>JTJDZKCAXK2017528</t>
  </si>
  <si>
    <t>K2017528</t>
  </si>
  <si>
    <t>$49,924</t>
  </si>
  <si>
    <t>5XYP5DHC7LG070602</t>
  </si>
  <si>
    <t>LG070602</t>
  </si>
  <si>
    <t>JTEKU5JR8M5882742</t>
  </si>
  <si>
    <t>V60 Cross Country T5</t>
  </si>
  <si>
    <t>Fusion Red Metallic</t>
  </si>
  <si>
    <t>YV4102WK1L1031293</t>
  </si>
  <si>
    <t>P22160</t>
  </si>
  <si>
    <t>4S4BSAFC1K3292099</t>
  </si>
  <si>
    <t>K3292099</t>
  </si>
  <si>
    <t>$31,249</t>
  </si>
  <si>
    <t>Burien Nissan</t>
  </si>
  <si>
    <t>16042 1st Avenue South Burien</t>
  </si>
  <si>
    <t>JM3KFBDM5K0670718</t>
  </si>
  <si>
    <t>P2142</t>
  </si>
  <si>
    <t>$24,411</t>
  </si>
  <si>
    <t>JA4AZ3A30LZ023700</t>
  </si>
  <si>
    <t>U31191</t>
  </si>
  <si>
    <t>$14,488</t>
  </si>
  <si>
    <t>Bob Howard Buick GMC</t>
  </si>
  <si>
    <t>13300 Broadway Ext Oklahoma City</t>
  </si>
  <si>
    <t>1FADP3K24JL262123</t>
  </si>
  <si>
    <t>JL262123</t>
  </si>
  <si>
    <t>$53,820</t>
  </si>
  <si>
    <t>AutoMax Hyundai Del City</t>
  </si>
  <si>
    <t>4401 Tinker Diagonal St Del City</t>
  </si>
  <si>
    <t>1FMJU1JT5LEA52413</t>
  </si>
  <si>
    <t>Y17607A</t>
  </si>
  <si>
    <t>$50,497</t>
  </si>
  <si>
    <t>1C4HJXFN3MW598079</t>
  </si>
  <si>
    <t>5141351A</t>
  </si>
  <si>
    <t>$20,768</t>
  </si>
  <si>
    <t>1FMCU0GD6JUD28703</t>
  </si>
  <si>
    <t>JUD28703</t>
  </si>
  <si>
    <t>$29,423</t>
  </si>
  <si>
    <t>Jordan Ford</t>
  </si>
  <si>
    <t>13010 Interstate 35 San Antonio</t>
  </si>
  <si>
    <t>1FMCU0J94KUC58205</t>
  </si>
  <si>
    <t>EP88217A</t>
  </si>
  <si>
    <t>$43,861</t>
  </si>
  <si>
    <t>5FNRL6H73LB033812</t>
  </si>
  <si>
    <t>B033812</t>
  </si>
  <si>
    <t>SALYB2EX2KA201502</t>
  </si>
  <si>
    <t>PKA201502</t>
  </si>
  <si>
    <t>$47,357</t>
  </si>
  <si>
    <t>5UXTY3C09M9G31268</t>
  </si>
  <si>
    <t>3N1AB7AP2GY290361</t>
  </si>
  <si>
    <t>GY290361A</t>
  </si>
  <si>
    <t>$66,500</t>
  </si>
  <si>
    <t>Hopper Motorplex</t>
  </si>
  <si>
    <t>900 N Central Expy McKinney</t>
  </si>
  <si>
    <t>Watkins Glen Gray Metallic</t>
  </si>
  <si>
    <t>1G1YY2D70H5115218</t>
  </si>
  <si>
    <t>15218M</t>
  </si>
  <si>
    <t>1GNSKPKD9MR438939</t>
  </si>
  <si>
    <t>T5204A</t>
  </si>
  <si>
    <t>W1N0G8EB4LF810360</t>
  </si>
  <si>
    <t>P7186</t>
  </si>
  <si>
    <t>A4 2.0T Titanium Premium</t>
  </si>
  <si>
    <t>WAUGMAF44KN021259</t>
  </si>
  <si>
    <t>5142775A</t>
  </si>
  <si>
    <t>E-Class E 300 4MATIC Sport</t>
  </si>
  <si>
    <t>$36,944</t>
  </si>
  <si>
    <t>WDDZF4KB1HA188180</t>
  </si>
  <si>
    <t>HA188180</t>
  </si>
  <si>
    <t>$40,871</t>
  </si>
  <si>
    <t>Mills Ford Brainerd</t>
  </si>
  <si>
    <t>14858 Dellwood Dr Baxter</t>
  </si>
  <si>
    <t>5LMTJ3DH3KUL29582</t>
  </si>
  <si>
    <t>1A220102</t>
  </si>
  <si>
    <t>JM3KFBDM4L0743823</t>
  </si>
  <si>
    <t>14BT956P</t>
  </si>
  <si>
    <t>$49,489</t>
  </si>
  <si>
    <t>Tom Kadlec Honda</t>
  </si>
  <si>
    <t>3333 Wilder Rd NW Rochester</t>
  </si>
  <si>
    <t>1FTEW1E59LKF10029</t>
  </si>
  <si>
    <t>P8940A</t>
  </si>
  <si>
    <t>$43,912</t>
  </si>
  <si>
    <t>5TFCZ5AN2MX245454</t>
  </si>
  <si>
    <t>P18269A</t>
  </si>
  <si>
    <t>$18,494</t>
  </si>
  <si>
    <t>Zeigler Nissan of Orland Park</t>
  </si>
  <si>
    <t>8550 W 159th St Orland Park</t>
  </si>
  <si>
    <t>Frost White Pearl</t>
  </si>
  <si>
    <t>5NMZU3LB0HH000828</t>
  </si>
  <si>
    <t>P5761A</t>
  </si>
  <si>
    <t>$31,499</t>
  </si>
  <si>
    <t>5NMS2DAJ9MH365624</t>
  </si>
  <si>
    <t>MH365624</t>
  </si>
  <si>
    <t>$23,970</t>
  </si>
  <si>
    <t>KL7CJPSB4LB050519</t>
  </si>
  <si>
    <t>JP1461</t>
  </si>
  <si>
    <t>Elite Motors</t>
  </si>
  <si>
    <t>100 N Green Bay Rd Waukegan</t>
  </si>
  <si>
    <t>1GNFK13087R102682</t>
  </si>
  <si>
    <t>G20507U</t>
  </si>
  <si>
    <t>WA1DECF39M1029271</t>
  </si>
  <si>
    <t>AP10532</t>
  </si>
  <si>
    <t>$37,672</t>
  </si>
  <si>
    <t>1GYFZDR40KF200223</t>
  </si>
  <si>
    <t>36601A</t>
  </si>
  <si>
    <t>$24,277</t>
  </si>
  <si>
    <t>Matt Bowers Nissan Eastern Shore</t>
  </si>
  <si>
    <t>29788 Frederick Blvd Daphne</t>
  </si>
  <si>
    <t>JN8AT2MV6LW108321</t>
  </si>
  <si>
    <t>P108321</t>
  </si>
  <si>
    <t>2T2HZMDAXMC259170</t>
  </si>
  <si>
    <t>L259170</t>
  </si>
  <si>
    <t>$40,728</t>
  </si>
  <si>
    <t>Pigg Enterprises Inc</t>
  </si>
  <si>
    <t>1183 S. Memorial Drive Prattville</t>
  </si>
  <si>
    <t>5FNYF5H60LB007995</t>
  </si>
  <si>
    <t>Tameron Honda Gadsden</t>
  </si>
  <si>
    <t>550 E Meighan Blvd Gadsden</t>
  </si>
  <si>
    <t>5FNYF5H58NB014431</t>
  </si>
  <si>
    <t>420936A</t>
  </si>
  <si>
    <t>$46,151</t>
  </si>
  <si>
    <t>Piles Chevrolet</t>
  </si>
  <si>
    <t>30 Ferguson Blvd. Dry Ridge</t>
  </si>
  <si>
    <t>5TFDY5F13LX908655</t>
  </si>
  <si>
    <t>1C4RJFBG9GC391899</t>
  </si>
  <si>
    <t>GC391899</t>
  </si>
  <si>
    <t>Atlanta Toyota</t>
  </si>
  <si>
    <t>2345 Pleasant Hill Rd Duluth</t>
  </si>
  <si>
    <t>2T3K1RFV2MW109249</t>
  </si>
  <si>
    <t>P53522</t>
  </si>
  <si>
    <t>$118,990</t>
  </si>
  <si>
    <t>Vintage Tan / Ebony / Ivory</t>
  </si>
  <si>
    <t>SALGV2RE0KA522904</t>
  </si>
  <si>
    <t>PCT522904</t>
  </si>
  <si>
    <t>$46,460</t>
  </si>
  <si>
    <t>5TFDY5F16LX897571</t>
  </si>
  <si>
    <t>$23,101</t>
  </si>
  <si>
    <t>KL4CJASB5KB936082</t>
  </si>
  <si>
    <t>CTN1340A</t>
  </si>
  <si>
    <t>Passat 2.0 TDI SEL Premium</t>
  </si>
  <si>
    <t>1VWCN7A35CC107092</t>
  </si>
  <si>
    <t>CC107092</t>
  </si>
  <si>
    <t>$38,300</t>
  </si>
  <si>
    <t>5TFDY5F16JX752723</t>
  </si>
  <si>
    <t>762WA</t>
  </si>
  <si>
    <t>1C4RJEBG5LC265432</t>
  </si>
  <si>
    <t>FP65432</t>
  </si>
  <si>
    <t>$35,588</t>
  </si>
  <si>
    <t>Montrose Buick GMC</t>
  </si>
  <si>
    <t>1435 N Hermitage Rd Hermitage</t>
  </si>
  <si>
    <t>1GKKNTLS4KZ269789</t>
  </si>
  <si>
    <t>722211B</t>
  </si>
  <si>
    <t>Scott Clark Nissan</t>
  </si>
  <si>
    <t>9215 South Blvd Charlotte</t>
  </si>
  <si>
    <t>1N4BL4CV8MN324357</t>
  </si>
  <si>
    <t>PV24357</t>
  </si>
  <si>
    <t>$24,414</t>
  </si>
  <si>
    <t>WDCGG8JB7FG360143</t>
  </si>
  <si>
    <t>1V2WR2CA0MC532125</t>
  </si>
  <si>
    <t>$30,214</t>
  </si>
  <si>
    <t>#1 Cochran Nissan Monroeville</t>
  </si>
  <si>
    <t>3355 William Penn Hwy Pittsburgh</t>
  </si>
  <si>
    <t>JN8AT2MV8KW395367</t>
  </si>
  <si>
    <t>Dark Ash Gray</t>
  </si>
  <si>
    <t>1GKKNSLS7KZ143761</t>
  </si>
  <si>
    <t>DLQ220379A</t>
  </si>
  <si>
    <t>Drivers Mart</t>
  </si>
  <si>
    <t>1970 SR 436 Winter Park</t>
  </si>
  <si>
    <t>JN8AZ2NF4K9685173</t>
  </si>
  <si>
    <t>K9685173</t>
  </si>
  <si>
    <t>$21,574</t>
  </si>
  <si>
    <t>1C4PJLCBXHW540748</t>
  </si>
  <si>
    <t>J39061A</t>
  </si>
  <si>
    <t>$28,300</t>
  </si>
  <si>
    <t>1FM5K8D87JGA36531</t>
  </si>
  <si>
    <t>191150AA</t>
  </si>
  <si>
    <t>5YJ3E1EB4JF087080</t>
  </si>
  <si>
    <t>00P12389</t>
  </si>
  <si>
    <t>Atlas 3.6L V6 SEL Premium</t>
  </si>
  <si>
    <t>$43,962</t>
  </si>
  <si>
    <t>Faulkner Volkswagen</t>
  </si>
  <si>
    <t>6631 Carlisle Pike Mechanicsburg</t>
  </si>
  <si>
    <t>1V2NR2CA7KC557824</t>
  </si>
  <si>
    <t>KC557824</t>
  </si>
  <si>
    <t>WBA5R7C54KAJ87197</t>
  </si>
  <si>
    <t>P64696</t>
  </si>
  <si>
    <t>Purple</t>
  </si>
  <si>
    <t>2T3BFREV7JW776932</t>
  </si>
  <si>
    <t>A7026A</t>
  </si>
  <si>
    <t>$29,608</t>
  </si>
  <si>
    <t>Maguire Chrysler Dodge Jeep RAM of Syracuse</t>
  </si>
  <si>
    <t>959 Hiawatha Blvd W Syracuse</t>
  </si>
  <si>
    <t>1C4PJMDX6KD442481</t>
  </si>
  <si>
    <t>22DS572A</t>
  </si>
  <si>
    <t>$132,900</t>
  </si>
  <si>
    <t>Marino Performance Motors</t>
  </si>
  <si>
    <t>4190 Okeechobee Blvd West Palm Beach</t>
  </si>
  <si>
    <t>Ghost White Pearlescent</t>
  </si>
  <si>
    <t>Beluga</t>
  </si>
  <si>
    <t>6.0L W12 48V MPFI DOHC Twin Turbo Flexible Fuel</t>
  </si>
  <si>
    <t>SCBGC3ZA9EC091636</t>
  </si>
  <si>
    <t>091636</t>
  </si>
  <si>
    <t>$23,540</t>
  </si>
  <si>
    <t>Rick Case Hyundai Fort Lauderdale</t>
  </si>
  <si>
    <t>925 N State Road 7 Plantation</t>
  </si>
  <si>
    <t>19XFC2F67LE013400</t>
  </si>
  <si>
    <t>TLE013400</t>
  </si>
  <si>
    <t>2T3ZFREV0HW385677</t>
  </si>
  <si>
    <t>HW385677</t>
  </si>
  <si>
    <t>Journey SE Value</t>
  </si>
  <si>
    <t>$23,452</t>
  </si>
  <si>
    <t>3C4PDCAB9LT247612</t>
  </si>
  <si>
    <t>LT247612</t>
  </si>
  <si>
    <t>V60 T5 Premier</t>
  </si>
  <si>
    <t>YV1612SK3G1309235</t>
  </si>
  <si>
    <t>WAUPNAF54JA020043</t>
  </si>
  <si>
    <t>JA020043</t>
  </si>
  <si>
    <t>$37,692</t>
  </si>
  <si>
    <t>WA1BNAFY4J2236194</t>
  </si>
  <si>
    <t>$35,777</t>
  </si>
  <si>
    <t>5N1DL0MM0KC533145</t>
  </si>
  <si>
    <t>MDP22290</t>
  </si>
  <si>
    <t>5FNYF6H29MB013539</t>
  </si>
  <si>
    <t>MB013539L</t>
  </si>
  <si>
    <t>$26,384</t>
  </si>
  <si>
    <t>5N1AT2MVXKC828292</t>
  </si>
  <si>
    <t>5N1AZ2MS6KN118783</t>
  </si>
  <si>
    <t>U8284T</t>
  </si>
  <si>
    <t>$31,698</t>
  </si>
  <si>
    <t>East Hills Chrysler Jeep Dodge RAM</t>
  </si>
  <si>
    <t>2300 Northern Blvd Greenvale</t>
  </si>
  <si>
    <t>2C3CDXJG4JH337973</t>
  </si>
  <si>
    <t>22909U</t>
  </si>
  <si>
    <t>WBA5R7C51KAJ87545</t>
  </si>
  <si>
    <t>BK0389</t>
  </si>
  <si>
    <t>WBA5R1C54KAK12421</t>
  </si>
  <si>
    <t>B27286</t>
  </si>
  <si>
    <t>$57,987</t>
  </si>
  <si>
    <t>5UXCR6C53KLL60313</t>
  </si>
  <si>
    <t>KLL60313</t>
  </si>
  <si>
    <t>2HGFC2F63KH551838</t>
  </si>
  <si>
    <t>PH94970</t>
  </si>
  <si>
    <t>$27,315</t>
  </si>
  <si>
    <t>WAUENAF45HN066434</t>
  </si>
  <si>
    <t>HN066434</t>
  </si>
  <si>
    <t>$97,500</t>
  </si>
  <si>
    <t>Porsche Norwell</t>
  </si>
  <si>
    <t>75 Pond St Norwell</t>
  </si>
  <si>
    <t>WP0AB2A92GS122168</t>
  </si>
  <si>
    <t>P2164</t>
  </si>
  <si>
    <t>$28,800</t>
  </si>
  <si>
    <t>Atlantic Subaru</t>
  </si>
  <si>
    <t>124 Waterhouse Rd Bourne</t>
  </si>
  <si>
    <t>02532</t>
  </si>
  <si>
    <t>JF2SKAEC0KH434890</t>
  </si>
  <si>
    <t>20385A</t>
  </si>
  <si>
    <t>Autohighway, Inc</t>
  </si>
  <si>
    <t>10641 Stagg St Sun Valley</t>
  </si>
  <si>
    <t>WA1BNAFY9K2099562</t>
  </si>
  <si>
    <t>$284,990</t>
  </si>
  <si>
    <t>O'Gara Coach Beverly Hills</t>
  </si>
  <si>
    <t>8423 Wilshire Blvd Beverly Hills</t>
  </si>
  <si>
    <t>Grigio Lynx</t>
  </si>
  <si>
    <t>ZPBUA1ZL4LLA08664</t>
  </si>
  <si>
    <t>7786UC</t>
  </si>
  <si>
    <t>$19,942</t>
  </si>
  <si>
    <t>Mysterious Blue</t>
  </si>
  <si>
    <t>KNDJP3A57J7603421</t>
  </si>
  <si>
    <t>J7603421</t>
  </si>
  <si>
    <t>WDDSJ4EB0JN689121</t>
  </si>
  <si>
    <t>JN689121</t>
  </si>
  <si>
    <t>JM3KFADM7J0380568</t>
  </si>
  <si>
    <t>J0380568</t>
  </si>
  <si>
    <t>WDDSJ4EB7JN606025</t>
  </si>
  <si>
    <t>T10579</t>
  </si>
  <si>
    <t>$43,602</t>
  </si>
  <si>
    <t>JTJBM7FX5K5210848</t>
  </si>
  <si>
    <t>K5210848T</t>
  </si>
  <si>
    <t>Vallejo Nissan</t>
  </si>
  <si>
    <t>3287 Sonoma Blvd Vallejo</t>
  </si>
  <si>
    <t>1GNSCHKC6JR328372</t>
  </si>
  <si>
    <t>P11192</t>
  </si>
  <si>
    <t>5N1DR2CM2LC610885</t>
  </si>
  <si>
    <t>RLC610885</t>
  </si>
  <si>
    <t>$54,901</t>
  </si>
  <si>
    <t>1FTEW1E4XKFD48250</t>
  </si>
  <si>
    <t>KFD48250</t>
  </si>
  <si>
    <t>$40,598</t>
  </si>
  <si>
    <t>3TMCZ5ANXMM398816</t>
  </si>
  <si>
    <t>MM398816</t>
  </si>
  <si>
    <t>WAUDNAF42HN044239</t>
  </si>
  <si>
    <t>$56,968</t>
  </si>
  <si>
    <t>YV4A22NLXL1111826</t>
  </si>
  <si>
    <t>L1111826L</t>
  </si>
  <si>
    <t>$36,950</t>
  </si>
  <si>
    <t>1GYKNCRS3KZ187906</t>
  </si>
  <si>
    <t>220466A1</t>
  </si>
  <si>
    <t>1GYFZER46KF173597</t>
  </si>
  <si>
    <t>5135322A</t>
  </si>
  <si>
    <t>1C6SRFLT0LN199038</t>
  </si>
  <si>
    <t>MH199038</t>
  </si>
  <si>
    <t>Tiguan 2.0T SE R-Line Black</t>
  </si>
  <si>
    <t>3VV3B7AX7MM093132</t>
  </si>
  <si>
    <t>P12251</t>
  </si>
  <si>
    <t>$33,941</t>
  </si>
  <si>
    <t>Mac Haik Ford Lincoln</t>
  </si>
  <si>
    <t>7201 S Interstate 35 Georgetown</t>
  </si>
  <si>
    <t>WDDSJ4EBXKN740822</t>
  </si>
  <si>
    <t>D17752</t>
  </si>
  <si>
    <t>Westway Ford</t>
  </si>
  <si>
    <t>801 W. Airport Freeway Irving</t>
  </si>
  <si>
    <t>Quicksand</t>
  </si>
  <si>
    <t>5TFEY5F10KX250599</t>
  </si>
  <si>
    <t>KX250599</t>
  </si>
  <si>
    <t>XJ XJL Portfolio</t>
  </si>
  <si>
    <t>Certified Autoplex, Inc.</t>
  </si>
  <si>
    <t>3340 Belt Line Rd Dallas</t>
  </si>
  <si>
    <t>Jet / Jet</t>
  </si>
  <si>
    <t>SAJWA2G79G8V99712</t>
  </si>
  <si>
    <t>G8V99712</t>
  </si>
  <si>
    <t>19UUB1F30LA012670</t>
  </si>
  <si>
    <t>LA012670</t>
  </si>
  <si>
    <t>$43,483</t>
  </si>
  <si>
    <t>4S4WMALD1M3452591</t>
  </si>
  <si>
    <t>1S16257</t>
  </si>
  <si>
    <t>$50,997</t>
  </si>
  <si>
    <t>1FMJU1LT5JEA10012</t>
  </si>
  <si>
    <t>JEA10012</t>
  </si>
  <si>
    <t>$38,391</t>
  </si>
  <si>
    <t>WDDZF4JB8HA273728</t>
  </si>
  <si>
    <t>WDDZF4KBXHA175623</t>
  </si>
  <si>
    <t>4T1BF1FK7DU259360</t>
  </si>
  <si>
    <t>$75,998</t>
  </si>
  <si>
    <t>Sterling McCall Buick GMC</t>
  </si>
  <si>
    <t>10422 Southwest Fwy Bldg D Houston</t>
  </si>
  <si>
    <t>1GNSKPKDXNR106347</t>
  </si>
  <si>
    <t>NR106347</t>
  </si>
  <si>
    <t>Walser Nissan Wayzata</t>
  </si>
  <si>
    <t>15906 Wayzata Blvd Wayzata</t>
  </si>
  <si>
    <t>LUNAR SILVER METALLIC</t>
  </si>
  <si>
    <t>2HKRW2H83LH681211</t>
  </si>
  <si>
    <t>24AI115T</t>
  </si>
  <si>
    <t>$48,799</t>
  </si>
  <si>
    <t>2T2BZMCA4KC199438</t>
  </si>
  <si>
    <t>L210890A</t>
  </si>
  <si>
    <t>$45,388</t>
  </si>
  <si>
    <t>WP1AB2A22GLA92228</t>
  </si>
  <si>
    <t>AM2479A</t>
  </si>
  <si>
    <t>Journey GT</t>
  </si>
  <si>
    <t>Black/Red</t>
  </si>
  <si>
    <t>3C4PDDEG6HT595791</t>
  </si>
  <si>
    <t>$34,764</t>
  </si>
  <si>
    <t>JM3TCBCY8L0408890</t>
  </si>
  <si>
    <t>LG15603A</t>
  </si>
  <si>
    <t>Walser Nissan Coon Rapids</t>
  </si>
  <si>
    <t>3300 129th Ave NW Coon Rapids</t>
  </si>
  <si>
    <t>5N1AT2MV4KC758093</t>
  </si>
  <si>
    <t>14BW948P</t>
  </si>
  <si>
    <t>XT6 AWD Sport</t>
  </si>
  <si>
    <t>1GYKPGRSXLZ104099</t>
  </si>
  <si>
    <t>$50,797</t>
  </si>
  <si>
    <t>WBA5U9C01LFH05773</t>
  </si>
  <si>
    <t>PLB220262A</t>
  </si>
  <si>
    <t>Sienna L</t>
  </si>
  <si>
    <t>5TDYZ3DC8HS867928</t>
  </si>
  <si>
    <t>22168A</t>
  </si>
  <si>
    <t>Ray Brandt Toyota</t>
  </si>
  <si>
    <t>2460 Veterans Memorial Blvd Kenner</t>
  </si>
  <si>
    <t>2T3W1RFV1LW089785</t>
  </si>
  <si>
    <t>T149313A</t>
  </si>
  <si>
    <t>1N4AA6AP6HC409006</t>
  </si>
  <si>
    <t>$44,749</t>
  </si>
  <si>
    <t>1FTEW1E58KFB09868</t>
  </si>
  <si>
    <t>L136869BB</t>
  </si>
  <si>
    <t>1GYKNDRS9KZ200339</t>
  </si>
  <si>
    <t>4112NA</t>
  </si>
  <si>
    <t>Q7 3.0 Premium Plus</t>
  </si>
  <si>
    <t>$11,985</t>
  </si>
  <si>
    <t>WA1LMAFE6AD008148</t>
  </si>
  <si>
    <t>$36,350</t>
  </si>
  <si>
    <t>Arnie Bauer Cadillac</t>
  </si>
  <si>
    <t>5525 Miller Cir Dr Matteson</t>
  </si>
  <si>
    <t>1GYKNCRSXKZ199924</t>
  </si>
  <si>
    <t>GM10297</t>
  </si>
  <si>
    <t>$19,177</t>
  </si>
  <si>
    <t>Hyundai of Lincolnwood</t>
  </si>
  <si>
    <t>6747 N Lincoln Ave Lincolnwood</t>
  </si>
  <si>
    <t>5NMZUDLB6HH035170</t>
  </si>
  <si>
    <t>HLW1047A</t>
  </si>
  <si>
    <t>3FA6P0D95LR131790</t>
  </si>
  <si>
    <t>M033761</t>
  </si>
  <si>
    <t>3FA6P0D99LR193421</t>
  </si>
  <si>
    <t>M033762</t>
  </si>
  <si>
    <t>Zeigler Subaru of Merrillville</t>
  </si>
  <si>
    <t>1777 West US Route 30 Merrillville</t>
  </si>
  <si>
    <t>JTHC5LFF2J5000578</t>
  </si>
  <si>
    <t>J5000578</t>
  </si>
  <si>
    <t>Castle Mitsubishi</t>
  </si>
  <si>
    <t>5020 US-6 Portage</t>
  </si>
  <si>
    <t>1FMCU0J9XKUA23940</t>
  </si>
  <si>
    <t>MPM466A</t>
  </si>
  <si>
    <t>Q50 3.0T Premium</t>
  </si>
  <si>
    <t>Indy Auto Man</t>
  </si>
  <si>
    <t>4031 S East St Indianapolis</t>
  </si>
  <si>
    <t>JN1EV7AP2GM304254</t>
  </si>
  <si>
    <t>Z1139</t>
  </si>
  <si>
    <t>5N1DL0MM7KC519310</t>
  </si>
  <si>
    <t>A519310</t>
  </si>
  <si>
    <t>$34,847</t>
  </si>
  <si>
    <t>Courtesy Cadillac</t>
  </si>
  <si>
    <t>6 Autocenter Dr Louisville</t>
  </si>
  <si>
    <t>1C4RJFAG5KC555160</t>
  </si>
  <si>
    <t>0131840A</t>
  </si>
  <si>
    <t>$50,552</t>
  </si>
  <si>
    <t>Performance Chrysler Jeep Dodge RAM Centerville</t>
  </si>
  <si>
    <t>95 Loop Rd Centerville</t>
  </si>
  <si>
    <t>1C6SRFJT7LN340061</t>
  </si>
  <si>
    <t>LN340061</t>
  </si>
  <si>
    <t>$35,255</t>
  </si>
  <si>
    <t>Paulding Chrysler Dodge Jeep Ram</t>
  </si>
  <si>
    <t>1246 Old Griffin Rd Dallas</t>
  </si>
  <si>
    <t>1C4RJEBG1LC265170</t>
  </si>
  <si>
    <t>P2219</t>
  </si>
  <si>
    <t>2T3WFREV2JW516231</t>
  </si>
  <si>
    <t>JW516231</t>
  </si>
  <si>
    <t>$41,835</t>
  </si>
  <si>
    <t>Jim Ellis Cadillac</t>
  </si>
  <si>
    <t>5880 Peachtree Industrial BLVD Chamblee</t>
  </si>
  <si>
    <t>2T2ZZMCA9KC126788</t>
  </si>
  <si>
    <t>YK22040A</t>
  </si>
  <si>
    <t>$9,700</t>
  </si>
  <si>
    <t>3N1CN7AP6HL870422</t>
  </si>
  <si>
    <t>PW12</t>
  </si>
  <si>
    <t>JF2GTAMC1K8270764</t>
  </si>
  <si>
    <t>X4915</t>
  </si>
  <si>
    <t>$26,494</t>
  </si>
  <si>
    <t>Ken Ganley Nissan Medina</t>
  </si>
  <si>
    <t>5180 Montville Dr Medina</t>
  </si>
  <si>
    <t>KNMAT2MV4KP523724</t>
  </si>
  <si>
    <t>23887P</t>
  </si>
  <si>
    <t>Santa Fe GLS</t>
  </si>
  <si>
    <t>$19,599</t>
  </si>
  <si>
    <t>KM8SR4HF6FU095014</t>
  </si>
  <si>
    <t>FU095014</t>
  </si>
  <si>
    <t>HBi Auto</t>
  </si>
  <si>
    <t>137 Park Pl Ct Mocksville</t>
  </si>
  <si>
    <t>1C4RJFDJ3HC646427</t>
  </si>
  <si>
    <t>C646427</t>
  </si>
  <si>
    <t>$22,990</t>
  </si>
  <si>
    <t>4T1B11HK0KU729978</t>
  </si>
  <si>
    <t>N0128831A</t>
  </si>
  <si>
    <t>$18,598</t>
  </si>
  <si>
    <t>Caribbean Blue</t>
  </si>
  <si>
    <t>KM8J3CA41HU276282</t>
  </si>
  <si>
    <t>Capital Ford</t>
  </si>
  <si>
    <t>4900 Capital Blvd Raleigh</t>
  </si>
  <si>
    <t>5N1AT2MV1HC804357</t>
  </si>
  <si>
    <t>93086B</t>
  </si>
  <si>
    <t>JTJAM7BX6L5264632</t>
  </si>
  <si>
    <t>GXN5329438B</t>
  </si>
  <si>
    <t>Safford Chrysler Jeep Dodge RAM Fiat of Fredericksburg</t>
  </si>
  <si>
    <t>10671 PATRIOT HWY Fredericksburg</t>
  </si>
  <si>
    <t>1C4RJFJG4MC651641</t>
  </si>
  <si>
    <t>TJ1378</t>
  </si>
  <si>
    <t>Bill Page Toyota</t>
  </si>
  <si>
    <t>2923 Annandale Rd Falls Church</t>
  </si>
  <si>
    <t>NMTKHMBX0KR095256</t>
  </si>
  <si>
    <t>70574B</t>
  </si>
  <si>
    <t>Sheehy Volkswagen of Springfield</t>
  </si>
  <si>
    <t>6601 Backlick Rd Springfield</t>
  </si>
  <si>
    <t>1C4HJXEG7MW523193</t>
  </si>
  <si>
    <t>LWZ1966</t>
  </si>
  <si>
    <t>2T2BZMCA7JC163421</t>
  </si>
  <si>
    <t>TC163421</t>
  </si>
  <si>
    <t>Rosenthal Landmark Honda</t>
  </si>
  <si>
    <t>5125 Duke St Alexandria</t>
  </si>
  <si>
    <t>5FNRL6H78KB134973</t>
  </si>
  <si>
    <t>134973PA</t>
  </si>
  <si>
    <t>5TDJZRFHXKS715962</t>
  </si>
  <si>
    <t>8607478A</t>
  </si>
  <si>
    <t>$30,411</t>
  </si>
  <si>
    <t>JTMF1RFV3KD035917</t>
  </si>
  <si>
    <t>P196H5690</t>
  </si>
  <si>
    <t>Acura of Pembroke Pines</t>
  </si>
  <si>
    <t>15601 Pines Blvd Pembroke Pines</t>
  </si>
  <si>
    <t>1C4RJFBG0KC627686</t>
  </si>
  <si>
    <t>2T2HZMDA5LC226947</t>
  </si>
  <si>
    <t>KL4CJASB0KB904270</t>
  </si>
  <si>
    <t>KB904270</t>
  </si>
  <si>
    <t>$43,890</t>
  </si>
  <si>
    <t>1C4RJFBG9LC239146</t>
  </si>
  <si>
    <t>AP0004</t>
  </si>
  <si>
    <t>$46,175</t>
  </si>
  <si>
    <t>5UXTY3C02M9E82816</t>
  </si>
  <si>
    <t>BY39206</t>
  </si>
  <si>
    <t>$28,204</t>
  </si>
  <si>
    <t>5XYPGDA31KG591480</t>
  </si>
  <si>
    <t>K23054A</t>
  </si>
  <si>
    <t>Maserati Certified</t>
  </si>
  <si>
    <t>Faulkner Maserati Alfa Romeo Willow Grove</t>
  </si>
  <si>
    <t>1520 Easton Rd Willow Grove</t>
  </si>
  <si>
    <t>3.0L</t>
  </si>
  <si>
    <t>ZAM57YTA1K1309862</t>
  </si>
  <si>
    <t>K1309862</t>
  </si>
  <si>
    <t>5NPD74LF4LH530192</t>
  </si>
  <si>
    <t>STK530192</t>
  </si>
  <si>
    <t>$36,698</t>
  </si>
  <si>
    <t>5FNRL6H70KB135048</t>
  </si>
  <si>
    <t>KB135048</t>
  </si>
  <si>
    <t>$38,142</t>
  </si>
  <si>
    <t>WDC0G4KB3KF645138</t>
  </si>
  <si>
    <t>33664U</t>
  </si>
  <si>
    <t>AMG GLE 53 4MATIC Coupe</t>
  </si>
  <si>
    <t>$89,910</t>
  </si>
  <si>
    <t>Power Motors East</t>
  </si>
  <si>
    <t>4950 Sunrise Highway Massapequa Park</t>
  </si>
  <si>
    <t>red</t>
  </si>
  <si>
    <t>4JGFD6BB4MA300782</t>
  </si>
  <si>
    <t>AV3805P</t>
  </si>
  <si>
    <t>Security Dodge Chrysler Jeep RAM</t>
  </si>
  <si>
    <t>345 Merrick Rd Amityville</t>
  </si>
  <si>
    <t>1C4RJFBGXKC547747</t>
  </si>
  <si>
    <t>$28,333</t>
  </si>
  <si>
    <t>Suburban Subaru</t>
  </si>
  <si>
    <t>14 Hartford Tpke Vernon</t>
  </si>
  <si>
    <t>JF2GTACC3KH364436</t>
  </si>
  <si>
    <t>PS27510A</t>
  </si>
  <si>
    <t>Blue Shade Pearlcoat</t>
  </si>
  <si>
    <t>1C4PJMDX2KD452277</t>
  </si>
  <si>
    <t>Patrick Mazda</t>
  </si>
  <si>
    <t>189 Washington St Auburn</t>
  </si>
  <si>
    <t>JM3TCBCY9M0519661</t>
  </si>
  <si>
    <t>7900G</t>
  </si>
  <si>
    <t>TLX Advance</t>
  </si>
  <si>
    <t>$47,682</t>
  </si>
  <si>
    <t>Phantom Violet Pearl</t>
  </si>
  <si>
    <t>19UUB6F63MA000781</t>
  </si>
  <si>
    <t>L452</t>
  </si>
  <si>
    <t>$38,626</t>
  </si>
  <si>
    <t>2GCVKPEC5K1156960</t>
  </si>
  <si>
    <t>AM0552</t>
  </si>
  <si>
    <t>$33,295</t>
  </si>
  <si>
    <t>WA1BNAFY4J2237944</t>
  </si>
  <si>
    <t>A220664A</t>
  </si>
  <si>
    <t>2HKRW2H53MH607780</t>
  </si>
  <si>
    <t>H221223A</t>
  </si>
  <si>
    <t>4S4BTANC0M3162834</t>
  </si>
  <si>
    <t>U6470</t>
  </si>
  <si>
    <t>WBA7E2C55KB218250</t>
  </si>
  <si>
    <t>LKB218250</t>
  </si>
  <si>
    <t>4JGDF6EE6KB240227</t>
  </si>
  <si>
    <t>KB240227</t>
  </si>
  <si>
    <t>W1N4N4HB3MJ243035</t>
  </si>
  <si>
    <t>MJ243035</t>
  </si>
  <si>
    <t>2T2BZMCA6KC199831</t>
  </si>
  <si>
    <t>KC199831</t>
  </si>
  <si>
    <t>19XFC2F64LE206314</t>
  </si>
  <si>
    <t>H115469A</t>
  </si>
  <si>
    <t>$26,646</t>
  </si>
  <si>
    <t>WA1ECCFS3JR012741</t>
  </si>
  <si>
    <t>JR012741</t>
  </si>
  <si>
    <t>$37,874</t>
  </si>
  <si>
    <t>WDC0G4KB7KV170972</t>
  </si>
  <si>
    <t>KV170972</t>
  </si>
  <si>
    <t>Model X 75D</t>
  </si>
  <si>
    <t>5YJXCAE21HF068648</t>
  </si>
  <si>
    <t>C116607</t>
  </si>
  <si>
    <t>Taycan 4S</t>
  </si>
  <si>
    <t>$129,990</t>
  </si>
  <si>
    <t>Gentian Blue Metallic</t>
  </si>
  <si>
    <t>WP0AB2Y15MSA43253</t>
  </si>
  <si>
    <t>PMSA43253</t>
  </si>
  <si>
    <t>CarMax Sacramento/Roseville - Now offering Curbside Pickup and Home Delivery</t>
  </si>
  <si>
    <t>1450 Eureka Rd Roseville</t>
  </si>
  <si>
    <t>5J8YD4H50LL045121</t>
  </si>
  <si>
    <t>$31,986</t>
  </si>
  <si>
    <t>1GNERFKW3LJ105363</t>
  </si>
  <si>
    <t>P24938A</t>
  </si>
  <si>
    <t>$35,515</t>
  </si>
  <si>
    <t>$55,800</t>
  </si>
  <si>
    <t>Johnson Sewell Ford Lincoln</t>
  </si>
  <si>
    <t>3301Hwy 281 N Marble Falls</t>
  </si>
  <si>
    <t>1FMJU1KT1KEA31703</t>
  </si>
  <si>
    <t>RD2343</t>
  </si>
  <si>
    <t>$32,795</t>
  </si>
  <si>
    <t>5N1DL0MN2KC548206</t>
  </si>
  <si>
    <t>221238A</t>
  </si>
  <si>
    <t>1FM5K7F81JGB99215</t>
  </si>
  <si>
    <t>JGB99215</t>
  </si>
  <si>
    <t>1C4RJFBG3HC730268</t>
  </si>
  <si>
    <t>730268R</t>
  </si>
  <si>
    <t>$34,901</t>
  </si>
  <si>
    <t>JTMN1RFV9KD020043</t>
  </si>
  <si>
    <t>KD02004P</t>
  </si>
  <si>
    <t>$48,489</t>
  </si>
  <si>
    <t>5TFDY5F13LX875236</t>
  </si>
  <si>
    <t>LX875236B</t>
  </si>
  <si>
    <t>JTJBM7FX3J5195703</t>
  </si>
  <si>
    <t>423124A</t>
  </si>
  <si>
    <t>$30,731</t>
  </si>
  <si>
    <t>1GYKNCRS8JZ235026</t>
  </si>
  <si>
    <t>JZ235026A</t>
  </si>
  <si>
    <t>$26,357</t>
  </si>
  <si>
    <t>5XYPGDA58LG692454</t>
  </si>
  <si>
    <t>P137620</t>
  </si>
  <si>
    <t>2HKRW2H5XLH611582</t>
  </si>
  <si>
    <t>H62236</t>
  </si>
  <si>
    <t>$50,265</t>
  </si>
  <si>
    <t>2T2HZMAA3MC183960</t>
  </si>
  <si>
    <t>MC183960</t>
  </si>
  <si>
    <t>Texas Auto South</t>
  </si>
  <si>
    <t>16200 Hwy 3 Webster</t>
  </si>
  <si>
    <t>WDDZF4JB3HA106192</t>
  </si>
  <si>
    <t>5FNYF6H56KB095270</t>
  </si>
  <si>
    <t>P291898</t>
  </si>
  <si>
    <t>$33,262</t>
  </si>
  <si>
    <t>Shottenkirk Toyota</t>
  </si>
  <si>
    <t>5333 Broadway St Quincy</t>
  </si>
  <si>
    <t>4T1B11HKXKU834219</t>
  </si>
  <si>
    <t>TV5829</t>
  </si>
  <si>
    <t>JTHHE5BC3F5009682</t>
  </si>
  <si>
    <t>P18375</t>
  </si>
  <si>
    <t>YV4A22PK8K1423193</t>
  </si>
  <si>
    <t>25115Y</t>
  </si>
  <si>
    <t>$19,897</t>
  </si>
  <si>
    <t>Sunset Ford of Waterloo</t>
  </si>
  <si>
    <t>1425 IL-3 Waterloo</t>
  </si>
  <si>
    <t>1FMCU0F70JUC70275</t>
  </si>
  <si>
    <t>13051A</t>
  </si>
  <si>
    <t>WDDZF8EBXLA712745</t>
  </si>
  <si>
    <t>LA712745</t>
  </si>
  <si>
    <t>Elgin Chrysler Dodge Jeep Ram</t>
  </si>
  <si>
    <t>1500 W Lake St Streamwood</t>
  </si>
  <si>
    <t>1C4SDJCT6LC349417</t>
  </si>
  <si>
    <t>B1661</t>
  </si>
  <si>
    <t>3PCAJ5BB7MF112525</t>
  </si>
  <si>
    <t>PIM9304</t>
  </si>
  <si>
    <t>$18,157</t>
  </si>
  <si>
    <t>5NMZUDLB6HH024668</t>
  </si>
  <si>
    <t>P2497</t>
  </si>
  <si>
    <t>WAUB4CF51JA055020</t>
  </si>
  <si>
    <t>RS0108</t>
  </si>
  <si>
    <t>5J8TC2H64KL000658</t>
  </si>
  <si>
    <t>VK1770</t>
  </si>
  <si>
    <t>5XYPGDA54KG445804</t>
  </si>
  <si>
    <t>Ultimo Motors North Shore</t>
  </si>
  <si>
    <t>1850 Holste Rd Northbrook</t>
  </si>
  <si>
    <t>WDDWK6EB0KF858396</t>
  </si>
  <si>
    <t>UN3306</t>
  </si>
  <si>
    <t>Compass High Altitude</t>
  </si>
  <si>
    <t>$18,989</t>
  </si>
  <si>
    <t>CarSmart.net</t>
  </si>
  <si>
    <t>1023 W Main St Hendersonville</t>
  </si>
  <si>
    <t>1C4NJCEA9HD161764</t>
  </si>
  <si>
    <t>$40,679</t>
  </si>
  <si>
    <t>Newton Nissan South</t>
  </si>
  <si>
    <t>2801 Hwy 231 N Shelbyville</t>
  </si>
  <si>
    <t>5N1DL0MM6KC520545</t>
  </si>
  <si>
    <t>S3648</t>
  </si>
  <si>
    <t>5GAKRCKD6HJ231878</t>
  </si>
  <si>
    <t>$38,492</t>
  </si>
  <si>
    <t>Angola Chrysler Dodge Jeep RAM</t>
  </si>
  <si>
    <t>1006 South Wayne Street Angola</t>
  </si>
  <si>
    <t>1C4GJXAN6MW578797</t>
  </si>
  <si>
    <t>P398</t>
  </si>
  <si>
    <t>1C4RJFBG7LC385741</t>
  </si>
  <si>
    <t>4145952A</t>
  </si>
  <si>
    <t>$42,798</t>
  </si>
  <si>
    <t>1C6RREJTXKN558549</t>
  </si>
  <si>
    <t>Q11660A</t>
  </si>
  <si>
    <t>3GCUYDET0MG118636</t>
  </si>
  <si>
    <t>2MS838P</t>
  </si>
  <si>
    <t>AutoNation Toyota Mall of Georgia</t>
  </si>
  <si>
    <t>3505 Buford Dr Buford</t>
  </si>
  <si>
    <t>5UXCW2C09L9A03757</t>
  </si>
  <si>
    <t>L9A03757</t>
  </si>
  <si>
    <t>$45,295</t>
  </si>
  <si>
    <t>1C6SRFJTXLN293544</t>
  </si>
  <si>
    <t>220813B</t>
  </si>
  <si>
    <t>$49,685</t>
  </si>
  <si>
    <t>1G1YJ2D74F5114770</t>
  </si>
  <si>
    <t>B5233</t>
  </si>
  <si>
    <t>$55,468</t>
  </si>
  <si>
    <t>3GCUYGET7MG136679</t>
  </si>
  <si>
    <t>K6944T</t>
  </si>
  <si>
    <t>$34,129</t>
  </si>
  <si>
    <t>2C4RC1GG3LR203370</t>
  </si>
  <si>
    <t>203370C01</t>
  </si>
  <si>
    <t>$449,996</t>
  </si>
  <si>
    <t>McLaren Charlotte</t>
  </si>
  <si>
    <t>1316 S Tryon St Charlotte</t>
  </si>
  <si>
    <t>designo Platinum Magno</t>
  </si>
  <si>
    <t>W1NYC7HJ8LX348715</t>
  </si>
  <si>
    <t>$40,785</t>
  </si>
  <si>
    <t>Hertz Car Sales Tampa</t>
  </si>
  <si>
    <t>11608 N Florida Ave Tampa</t>
  </si>
  <si>
    <t>1GKS2BKC9LR210283</t>
  </si>
  <si>
    <t>Wilde Lexus Sarasota</t>
  </si>
  <si>
    <t>4883 Clark Rd Sarasota</t>
  </si>
  <si>
    <t>2T3H1RFV0MC154637</t>
  </si>
  <si>
    <t>L220772C</t>
  </si>
  <si>
    <t>Luther Ford Ebensburg</t>
  </si>
  <si>
    <t>3941 Admiral Peary Hwy Ebensburg</t>
  </si>
  <si>
    <t>5TFDY5F1XMX037741</t>
  </si>
  <si>
    <t>F0414A</t>
  </si>
  <si>
    <t>$22,989</t>
  </si>
  <si>
    <t>5YFEPMAE6MP233153</t>
  </si>
  <si>
    <t>RMP233153</t>
  </si>
  <si>
    <t>$25,589</t>
  </si>
  <si>
    <t>AutoNation Acura North Orlando</t>
  </si>
  <si>
    <t>1001 Rinehart Rd Sanford</t>
  </si>
  <si>
    <t>1C4RJECGXEC191121</t>
  </si>
  <si>
    <t>EC191121</t>
  </si>
  <si>
    <t>AutoNation Chevrolet Airport</t>
  </si>
  <si>
    <t>5600 Lee Vista Blvd Orlando</t>
  </si>
  <si>
    <t>1GNERGKW2LJ100337</t>
  </si>
  <si>
    <t>LJ100337</t>
  </si>
  <si>
    <t>ES 350 ES 350</t>
  </si>
  <si>
    <t>Johnson Lexus of Durham</t>
  </si>
  <si>
    <t>1013 Southpoint Autopark Boulevard Durham</t>
  </si>
  <si>
    <t>58ADZ1B16LU070865</t>
  </si>
  <si>
    <t>DP6202</t>
  </si>
  <si>
    <t>$37,793</t>
  </si>
  <si>
    <t>WBXHT3C59K3H34274</t>
  </si>
  <si>
    <t>BR22L179</t>
  </si>
  <si>
    <t>$70,995</t>
  </si>
  <si>
    <t>Kingstowne Motorcars</t>
  </si>
  <si>
    <t>10439 Nokesville Rd Manassas</t>
  </si>
  <si>
    <t>Tanzanite Blue II Metallic</t>
  </si>
  <si>
    <t>5UXCW2C02L9C67225</t>
  </si>
  <si>
    <t>KTM5565</t>
  </si>
  <si>
    <t>$15,144</t>
  </si>
  <si>
    <t>WBA3C1G53DNR47146</t>
  </si>
  <si>
    <t>R47146</t>
  </si>
  <si>
    <t>SJKCH5CR0HA036707</t>
  </si>
  <si>
    <t>0230032B</t>
  </si>
  <si>
    <t>Fortana Red Metallic</t>
  </si>
  <si>
    <t>Shetland Beige</t>
  </si>
  <si>
    <t>1V2NR2CA9KC578173</t>
  </si>
  <si>
    <t>KC578173</t>
  </si>
  <si>
    <t>1V2NR2CAXKC571118</t>
  </si>
  <si>
    <t>KC571118</t>
  </si>
  <si>
    <t>Action Pre-owned Automotive</t>
  </si>
  <si>
    <t>8150 Richmond Hwy Alexandria</t>
  </si>
  <si>
    <t>Black / Light Frost Beige</t>
  </si>
  <si>
    <t>1C4RJFBG3HC963695</t>
  </si>
  <si>
    <t>P4845</t>
  </si>
  <si>
    <t>$24,251</t>
  </si>
  <si>
    <t>AutoNation Acura Hunt Valley</t>
  </si>
  <si>
    <t>10400 York Rd Cockeysville</t>
  </si>
  <si>
    <t>5J6RW2H5XKL015697</t>
  </si>
  <si>
    <t>KL015697</t>
  </si>
  <si>
    <t>$38,685</t>
  </si>
  <si>
    <t>5FNYF5H92LB004624</t>
  </si>
  <si>
    <t>221430A</t>
  </si>
  <si>
    <t>WDDZF6JB8KA653669</t>
  </si>
  <si>
    <t>KA653669</t>
  </si>
  <si>
    <t>WBA5R1C51KAJ98803</t>
  </si>
  <si>
    <t>KAJ98803</t>
  </si>
  <si>
    <t>2HGFC2F66KH563076</t>
  </si>
  <si>
    <t>H7995</t>
  </si>
  <si>
    <t>5GAKVBKD0HJ340780</t>
  </si>
  <si>
    <t>A82372MA</t>
  </si>
  <si>
    <t>WBA8D9C5XJEM34401</t>
  </si>
  <si>
    <t>Thompson Lexus Doylestown</t>
  </si>
  <si>
    <t>50 W Swamp Rd Doylestown</t>
  </si>
  <si>
    <t>JTJBM7FX6K5216299</t>
  </si>
  <si>
    <t>33456A</t>
  </si>
  <si>
    <t>WBAJA7C54KG909979</t>
  </si>
  <si>
    <t>$34,488</t>
  </si>
  <si>
    <t>5TDJZRFH3KS725796</t>
  </si>
  <si>
    <t>FTP4616A</t>
  </si>
  <si>
    <t>Liberty Kia</t>
  </si>
  <si>
    <t>815 Nj-17 Ramsey</t>
  </si>
  <si>
    <t>1C6SRFRT6MN530679</t>
  </si>
  <si>
    <t>17579A</t>
  </si>
  <si>
    <t>WP1AB2A59JLB32421</t>
  </si>
  <si>
    <t>$41,875</t>
  </si>
  <si>
    <t>JTJDZKCA2K2020892</t>
  </si>
  <si>
    <t>227452A</t>
  </si>
  <si>
    <t>5TDJZRFHXKS997620</t>
  </si>
  <si>
    <t>U25772D</t>
  </si>
  <si>
    <t>5UXCR6C54KLL09970</t>
  </si>
  <si>
    <t>B22121</t>
  </si>
  <si>
    <t>$53,870</t>
  </si>
  <si>
    <t>5UXCR6C04L9B06860</t>
  </si>
  <si>
    <t>B22105</t>
  </si>
  <si>
    <t>WBA5R7C58KAJ83573</t>
  </si>
  <si>
    <t>J83573T</t>
  </si>
  <si>
    <t>$29,769</t>
  </si>
  <si>
    <t>1C4PJMDN2KD385923</t>
  </si>
  <si>
    <t>P8817</t>
  </si>
  <si>
    <t>$27,382</t>
  </si>
  <si>
    <t>JTMBFREV7JJ250900</t>
  </si>
  <si>
    <t>A161118</t>
  </si>
  <si>
    <t>Sonia's Auto Sales</t>
  </si>
  <si>
    <t>1448 Grafton St Worcester</t>
  </si>
  <si>
    <t>01604</t>
  </si>
  <si>
    <t>5UXKR0C50G0S85801</t>
  </si>
  <si>
    <t>G0S85801</t>
  </si>
  <si>
    <t>JTMBFREV3JJ187567</t>
  </si>
  <si>
    <t>WBA7F0C50KGM24693</t>
  </si>
  <si>
    <t>TKGM24693</t>
  </si>
  <si>
    <t>$34,680</t>
  </si>
  <si>
    <t>1HGCV2F55LA006521</t>
  </si>
  <si>
    <t>S-B209101</t>
  </si>
  <si>
    <t>$39,452</t>
  </si>
  <si>
    <t>5UXTY3C02L9B62426</t>
  </si>
  <si>
    <t>L9B62426</t>
  </si>
  <si>
    <t>1C4SDJCT8FC715091</t>
  </si>
  <si>
    <t>FC715091</t>
  </si>
  <si>
    <t>5UXCR6C5XKLK89949</t>
  </si>
  <si>
    <t>$13,000</t>
  </si>
  <si>
    <t>Equity Auto Center Bell Road</t>
  </si>
  <si>
    <t>1645 W Bell Rd Phoenix</t>
  </si>
  <si>
    <t>Desert Bronze</t>
  </si>
  <si>
    <t>5NPDH4AE9DH258599</t>
  </si>
  <si>
    <t>5YFEPRAE4LP107661</t>
  </si>
  <si>
    <t>Lithia Nissan Of Eugene</t>
  </si>
  <si>
    <t>2060 Martin Luther King Jr Blvd Eugene</t>
  </si>
  <si>
    <t>4S3GTAA65J3746166</t>
  </si>
  <si>
    <t>N746166T</t>
  </si>
  <si>
    <t>5FNYF6H91HB041113</t>
  </si>
  <si>
    <t>Q2948</t>
  </si>
  <si>
    <t>$43,200</t>
  </si>
  <si>
    <t>W1N4M4HB1MW139195</t>
  </si>
  <si>
    <t>$66,872</t>
  </si>
  <si>
    <t>5YJ3E1EC4LF669210</t>
  </si>
  <si>
    <t>WA1BNAFY1K2109386</t>
  </si>
  <si>
    <t>220881A</t>
  </si>
  <si>
    <t>$60,865</t>
  </si>
  <si>
    <t>1GYS4BKJ3KR248329</t>
  </si>
  <si>
    <t>KR248329H</t>
  </si>
  <si>
    <t>WA1LAAF74HD019539</t>
  </si>
  <si>
    <t>HD019539</t>
  </si>
  <si>
    <t>JN8AZ2NF7K9685717</t>
  </si>
  <si>
    <t>G28868B</t>
  </si>
  <si>
    <t>Grubbs Nissan</t>
  </si>
  <si>
    <t>310 Airport Fwy Bedford</t>
  </si>
  <si>
    <t>1C4RJEBG8JC275305</t>
  </si>
  <si>
    <t>NU9900</t>
  </si>
  <si>
    <t>$44,985</t>
  </si>
  <si>
    <t>5FNYF6H67MB035445</t>
  </si>
  <si>
    <t>MB035445</t>
  </si>
  <si>
    <t>$74,996</t>
  </si>
  <si>
    <t>5YJYGDEFXLF012276</t>
  </si>
  <si>
    <t>PLF012276</t>
  </si>
  <si>
    <t>1FTFW1RG5KFC09300</t>
  </si>
  <si>
    <t>NFA10063A</t>
  </si>
  <si>
    <t>$32,564</t>
  </si>
  <si>
    <t>2C3CDXBG6LH117042</t>
  </si>
  <si>
    <t>LH117042</t>
  </si>
  <si>
    <t>$40,480</t>
  </si>
  <si>
    <t>1GYKNCRS2KZ229613</t>
  </si>
  <si>
    <t>C40018A</t>
  </si>
  <si>
    <t>$77,998</t>
  </si>
  <si>
    <t>WA1EVAF19MD032368</t>
  </si>
  <si>
    <t>5144129A</t>
  </si>
  <si>
    <t>JTMW1RFV3LD054307</t>
  </si>
  <si>
    <t>5A0122</t>
  </si>
  <si>
    <t>$67,990</t>
  </si>
  <si>
    <t>Vehicle Warehouse</t>
  </si>
  <si>
    <t>3333 W Plano Pkwy Plano</t>
  </si>
  <si>
    <t>WA1FVAF16KD035505</t>
  </si>
  <si>
    <t>035505</t>
  </si>
  <si>
    <t>3FA6P0CD8LR196624</t>
  </si>
  <si>
    <t>LR196624P</t>
  </si>
  <si>
    <t>$46,400</t>
  </si>
  <si>
    <t>5UXCR6C51KLL12115</t>
  </si>
  <si>
    <t>KLL12115</t>
  </si>
  <si>
    <t>Woodhouse Place Mazda</t>
  </si>
  <si>
    <t>8606 S 145th St Omaha</t>
  </si>
  <si>
    <t>JM3KFBCM3K0664790</t>
  </si>
  <si>
    <t>MM220187A</t>
  </si>
  <si>
    <t>McCarthy Olathe Nissan</t>
  </si>
  <si>
    <t>683 N Rawhide Rd Olathe</t>
  </si>
  <si>
    <t>5N1AT2MV8JC832761</t>
  </si>
  <si>
    <t>UN3647</t>
  </si>
  <si>
    <t>4S4WMAFD5K3469693</t>
  </si>
  <si>
    <t>S430184A</t>
  </si>
  <si>
    <t>$29,974</t>
  </si>
  <si>
    <t>Blue Springs Ford</t>
  </si>
  <si>
    <t>3200 S. Outer Rd Blue Springs</t>
  </si>
  <si>
    <t>5J6RW2H55KL025327</t>
  </si>
  <si>
    <t>P8458A</t>
  </si>
  <si>
    <t>JM3TB2DA5F0460583</t>
  </si>
  <si>
    <t>F0460583</t>
  </si>
  <si>
    <t>5N1DL0MN5KC514793</t>
  </si>
  <si>
    <t>KC514793</t>
  </si>
  <si>
    <t>$37,391</t>
  </si>
  <si>
    <t>55SWF8DB5KU306195</t>
  </si>
  <si>
    <t>KU306195</t>
  </si>
  <si>
    <t>Sienna LE</t>
  </si>
  <si>
    <t>5TDKZ3DCXKS981412</t>
  </si>
  <si>
    <t>1GYKNCRS4KZ174694</t>
  </si>
  <si>
    <t>C20019A</t>
  </si>
  <si>
    <t>Porsche River Oaks</t>
  </si>
  <si>
    <t>4007 Greenbriar Ave Houston</t>
  </si>
  <si>
    <t>WP1AB2A53MLB30992</t>
  </si>
  <si>
    <t>TMLB30992</t>
  </si>
  <si>
    <t>$39,088</t>
  </si>
  <si>
    <t>WDDUG8CB4FA148623</t>
  </si>
  <si>
    <t>FA148623</t>
  </si>
  <si>
    <t>2FMPK4K94JBB41676</t>
  </si>
  <si>
    <t>JBB41676</t>
  </si>
  <si>
    <t>$26,964</t>
  </si>
  <si>
    <t>JN8AT2MV9JW319929</t>
  </si>
  <si>
    <t>JW319929</t>
  </si>
  <si>
    <t>5NMS2CADXKH036769</t>
  </si>
  <si>
    <t>76914A</t>
  </si>
  <si>
    <t>5J8YD4H3XJL005236</t>
  </si>
  <si>
    <t>230009A</t>
  </si>
  <si>
    <t>Pischke Motors of La Crosse</t>
  </si>
  <si>
    <t>434 4th St S La Crosse</t>
  </si>
  <si>
    <t>1C4RJFBG2MC549172</t>
  </si>
  <si>
    <t>L2922007</t>
  </si>
  <si>
    <t>$33,593</t>
  </si>
  <si>
    <t>4S4BSANC8K3370783</t>
  </si>
  <si>
    <t>61573A</t>
  </si>
  <si>
    <t>Ascension Honda</t>
  </si>
  <si>
    <t>13325 S. Airline Hwy Gonzales</t>
  </si>
  <si>
    <t>1HGCV1F32MA079078</t>
  </si>
  <si>
    <t>P079078</t>
  </si>
  <si>
    <t>3C4PDCAB2DT561670</t>
  </si>
  <si>
    <t>2695A</t>
  </si>
  <si>
    <t>$40,977</t>
  </si>
  <si>
    <t>3MW5R7J5XK8A05422</t>
  </si>
  <si>
    <t>B40090A</t>
  </si>
  <si>
    <t>$37,775</t>
  </si>
  <si>
    <t>Schaumburg Toyota</t>
  </si>
  <si>
    <t>875 W Golf Rd Schaumburg</t>
  </si>
  <si>
    <t>WA1VAAF78HD016992</t>
  </si>
  <si>
    <t>P6587</t>
  </si>
  <si>
    <t>Pearl Chrysler Dodge Jeep RAM</t>
  </si>
  <si>
    <t>701 S Governors Hwy Peotone</t>
  </si>
  <si>
    <t>2C3CDZKG3MH536186</t>
  </si>
  <si>
    <t>Heiser Toyota</t>
  </si>
  <si>
    <t>11301 W Metro Auto Mall Milwaukee</t>
  </si>
  <si>
    <t>2T3F1RFV2KW076607</t>
  </si>
  <si>
    <t>T48774A</t>
  </si>
  <si>
    <t>Q7 3.0T Premium</t>
  </si>
  <si>
    <t>WA1WGCFEXED003296</t>
  </si>
  <si>
    <t>G20967T</t>
  </si>
  <si>
    <t>$34,199</t>
  </si>
  <si>
    <t>Gregory Hyundai</t>
  </si>
  <si>
    <t>490 Skokie Valley Rd Highland Park</t>
  </si>
  <si>
    <t>KM8K33AG6KU045724</t>
  </si>
  <si>
    <t>U21835</t>
  </si>
  <si>
    <t>$43,695</t>
  </si>
  <si>
    <t>1FTEW1EP0KFB40730</t>
  </si>
  <si>
    <t>F32527HC</t>
  </si>
  <si>
    <t>$36,294</t>
  </si>
  <si>
    <t>2T3H1RFV8MC142641</t>
  </si>
  <si>
    <t>P14364</t>
  </si>
  <si>
    <t>$17,495</t>
  </si>
  <si>
    <t xml:space="preserve">Randy Wise Chrysler Dodge Jeep RAM </t>
  </si>
  <si>
    <t>902 N Saginaw St Durand</t>
  </si>
  <si>
    <t>1C4PJMCBXJD514352</t>
  </si>
  <si>
    <t>DX1943W</t>
  </si>
  <si>
    <t>$26,833</t>
  </si>
  <si>
    <t>KNDPMCAC4M7925634</t>
  </si>
  <si>
    <t>BP12348A</t>
  </si>
  <si>
    <t>$16,235</t>
  </si>
  <si>
    <t>2GNFLFEK2G6123466</t>
  </si>
  <si>
    <t>Bowman Chevrolet</t>
  </si>
  <si>
    <t>6750 Dixie Highway Clarkston</t>
  </si>
  <si>
    <t>2GNAXKEV8K6265265</t>
  </si>
  <si>
    <t>P13332</t>
  </si>
  <si>
    <t>$41,684</t>
  </si>
  <si>
    <t>Craig Smith Chevrolet Buick</t>
  </si>
  <si>
    <t>7459 Ohio 309 Galion</t>
  </si>
  <si>
    <t>1GCRYDED5KZ249573</t>
  </si>
  <si>
    <t>B349122A</t>
  </si>
  <si>
    <t>CarMax Warner Robins - Now offering Curbside Pickup and Home Delivery</t>
  </si>
  <si>
    <t>551 S Houston Lake Rd Warner Robins</t>
  </si>
  <si>
    <t>2GNAXMEV6J6318071</t>
  </si>
  <si>
    <t>$26,791</t>
  </si>
  <si>
    <t>Ken Ganley Subaru Wickliffe</t>
  </si>
  <si>
    <t>28840 Euclid Ave Wickliffe</t>
  </si>
  <si>
    <t>JF2GTACC2K8336367</t>
  </si>
  <si>
    <t>26977P</t>
  </si>
  <si>
    <t>$30,877</t>
  </si>
  <si>
    <t>1HGCV1F15LA075412</t>
  </si>
  <si>
    <t>PV75412</t>
  </si>
  <si>
    <t>Atlas Cross Sport 3.6L V6 SE w/Technology</t>
  </si>
  <si>
    <t>Lokey Volkswagen</t>
  </si>
  <si>
    <t>27850 US-19 Clearwater</t>
  </si>
  <si>
    <t>1V26E2CA8LC223819</t>
  </si>
  <si>
    <t>VP223819</t>
  </si>
  <si>
    <t>$37,734</t>
  </si>
  <si>
    <t>YV4162UK7K2114348</t>
  </si>
  <si>
    <t>PV4238</t>
  </si>
  <si>
    <t>$34,421</t>
  </si>
  <si>
    <t>Nissan of Orange Park</t>
  </si>
  <si>
    <t>7447 Blanding Blvd Jacksonville</t>
  </si>
  <si>
    <t>5FNYF5H55KB037659</t>
  </si>
  <si>
    <t>B037659</t>
  </si>
  <si>
    <t>5YFEPRAE2LP029624</t>
  </si>
  <si>
    <t>LP029624</t>
  </si>
  <si>
    <t>$43,870</t>
  </si>
  <si>
    <t>W1N0G8DB4MV265477</t>
  </si>
  <si>
    <t>MV265477</t>
  </si>
  <si>
    <t>$26,129</t>
  </si>
  <si>
    <t>JM1GL1VM5L1518157</t>
  </si>
  <si>
    <t>RL1518157</t>
  </si>
  <si>
    <t>$30,762</t>
  </si>
  <si>
    <t>West Herr Nissan of Lockport</t>
  </si>
  <si>
    <t>6069 S Transit Rd Lockport</t>
  </si>
  <si>
    <t>ZASFAKBN7J7B96708</t>
  </si>
  <si>
    <t>NL22V182</t>
  </si>
  <si>
    <t>WA1BVAF10KD039936</t>
  </si>
  <si>
    <t>KD039936</t>
  </si>
  <si>
    <t>$42,889</t>
  </si>
  <si>
    <t>WA1LAAF78JD042991</t>
  </si>
  <si>
    <t>UAC3466</t>
  </si>
  <si>
    <t>YV4A22PKXK1477031</t>
  </si>
  <si>
    <t>T477031</t>
  </si>
  <si>
    <t>Auto Giants Mitsubishi</t>
  </si>
  <si>
    <t>9075 Euclid Ave. Manassas</t>
  </si>
  <si>
    <t>3VV0B7AX0LM138199</t>
  </si>
  <si>
    <t>U1273</t>
  </si>
  <si>
    <t>Lithia Hyundai Of Anchorage</t>
  </si>
  <si>
    <t>5400 Old Seward Hwy Anchorage</t>
  </si>
  <si>
    <t>AK</t>
  </si>
  <si>
    <t>5N1AT2MV2LC704292</t>
  </si>
  <si>
    <t>LC704292P</t>
  </si>
  <si>
    <t>Southern Palms Mazda</t>
  </si>
  <si>
    <t>9305 Southern Blvd Royal Palm Beach</t>
  </si>
  <si>
    <t>1GYKNDRS1LZ127212</t>
  </si>
  <si>
    <t>JA127212</t>
  </si>
  <si>
    <t>HGreg.com West Palm Beach</t>
  </si>
  <si>
    <t>551 South Military Trail West Palm Beach</t>
  </si>
  <si>
    <t>JN8AZ2NF0L9704741</t>
  </si>
  <si>
    <t>$19,795</t>
  </si>
  <si>
    <t>2T3ZFREV8HW355035</t>
  </si>
  <si>
    <t>HW355035</t>
  </si>
  <si>
    <t>$23,861</t>
  </si>
  <si>
    <t>Largo Honda</t>
  </si>
  <si>
    <t>554 Northeast 1st Avenue Florida City</t>
  </si>
  <si>
    <t>3CZRU5H57KM725338</t>
  </si>
  <si>
    <t>KM725338T</t>
  </si>
  <si>
    <t>$41,930</t>
  </si>
  <si>
    <t>WA1BNAFY9K2083801</t>
  </si>
  <si>
    <t>K2083801</t>
  </si>
  <si>
    <t>$38,591</t>
  </si>
  <si>
    <t>5UXTR9C51KLR04549</t>
  </si>
  <si>
    <t>B67642A</t>
  </si>
  <si>
    <t>CarMax Langhorne - Now offering Curbside Pickup</t>
  </si>
  <si>
    <t>1776 Lincoln Hwy Langhorne</t>
  </si>
  <si>
    <t>1GNSKHKC4GR472224</t>
  </si>
  <si>
    <t>$42,707</t>
  </si>
  <si>
    <t>Mercedes-Benz of Morristown</t>
  </si>
  <si>
    <t>34 Ridgedale Ave Morristown</t>
  </si>
  <si>
    <t>07960</t>
  </si>
  <si>
    <t>W1N4M4HB6MW102210</t>
  </si>
  <si>
    <t>MW102210</t>
  </si>
  <si>
    <t>$92,999</t>
  </si>
  <si>
    <t>WDDZF8KB7KA511632</t>
  </si>
  <si>
    <t>1C4RJFBG7LC102092</t>
  </si>
  <si>
    <t>LC102092</t>
  </si>
  <si>
    <t>$33,788</t>
  </si>
  <si>
    <t>5TDJZRFH9JS489198</t>
  </si>
  <si>
    <t>U25960D</t>
  </si>
  <si>
    <t>$22,587</t>
  </si>
  <si>
    <t>3N1AB7AP4KY236522</t>
  </si>
  <si>
    <t>210311C</t>
  </si>
  <si>
    <t>5UXTY5C0XM9G92060</t>
  </si>
  <si>
    <t>M9G92060</t>
  </si>
  <si>
    <t>$33,872</t>
  </si>
  <si>
    <t>JTHBA1D28K5087755</t>
  </si>
  <si>
    <t>L087755D</t>
  </si>
  <si>
    <t>$27,911</t>
  </si>
  <si>
    <t>Antelope Valley Chevrolet, Inc.</t>
  </si>
  <si>
    <t>1160 Motor Ln Lancaster</t>
  </si>
  <si>
    <t>JTMWFREV1JD111913</t>
  </si>
  <si>
    <t>38101U</t>
  </si>
  <si>
    <t>WDDZF4JB0JA393948</t>
  </si>
  <si>
    <t>JA393948</t>
  </si>
  <si>
    <t>$71,494</t>
  </si>
  <si>
    <t>SC Car Zone</t>
  </si>
  <si>
    <t>2901 Harbor Blvd Costa Mesa</t>
  </si>
  <si>
    <t>5YJYGDEF5MF093009</t>
  </si>
  <si>
    <t>$43,242</t>
  </si>
  <si>
    <t>Capitol Subaru</t>
  </si>
  <si>
    <t>920 Capitol Expressway Auto Mall San Jose</t>
  </si>
  <si>
    <t>2T2ZZMCA5KC123760</t>
  </si>
  <si>
    <t>US6925</t>
  </si>
  <si>
    <t>WBAJA5C5XKWW02648</t>
  </si>
  <si>
    <t>LKWW02648</t>
  </si>
  <si>
    <t>Honda of Stevens Creek</t>
  </si>
  <si>
    <t>4590 Stevens Creek Blvd San Jose</t>
  </si>
  <si>
    <t>5FNRL6H74KB059866</t>
  </si>
  <si>
    <t>MKB059866</t>
  </si>
  <si>
    <t>WBA7E2C55KB217731</t>
  </si>
  <si>
    <t>KB217731A</t>
  </si>
  <si>
    <t>$81,990</t>
  </si>
  <si>
    <t>5YJXCDE20JF116678</t>
  </si>
  <si>
    <t>I20188</t>
  </si>
  <si>
    <t>5TFHY5F11LX943969</t>
  </si>
  <si>
    <t>LX943969</t>
  </si>
  <si>
    <t>Tacoma TRD Pro</t>
  </si>
  <si>
    <t>$45,200</t>
  </si>
  <si>
    <t>5TFCZ5ANXMX250899</t>
  </si>
  <si>
    <t>MX250899A</t>
  </si>
  <si>
    <t>$33,693</t>
  </si>
  <si>
    <t>Audi Flatirons</t>
  </si>
  <si>
    <t>13321 W Midway Blvd Broomfield</t>
  </si>
  <si>
    <t>1C4AJWAG7HL622914</t>
  </si>
  <si>
    <t>HL622914</t>
  </si>
  <si>
    <t>$25,452</t>
  </si>
  <si>
    <t>JF2SKAEC8KH480662</t>
  </si>
  <si>
    <t>MSSP190204</t>
  </si>
  <si>
    <t>$34,308</t>
  </si>
  <si>
    <t>Ken Stoepel Ford</t>
  </si>
  <si>
    <t>400 Sidney Baker St S Kerrville</t>
  </si>
  <si>
    <t>1FM5K8F88KGB26897</t>
  </si>
  <si>
    <t>33218B</t>
  </si>
  <si>
    <t>$60,283</t>
  </si>
  <si>
    <t>5YJ3E1EB6MF975303</t>
  </si>
  <si>
    <t>MF975303H</t>
  </si>
  <si>
    <t>Kline Motors Inc.</t>
  </si>
  <si>
    <t>1721 Main St Winfield</t>
  </si>
  <si>
    <t>2LMPJ8L92KBL65592</t>
  </si>
  <si>
    <t>PT2714</t>
  </si>
  <si>
    <t>$28,231</t>
  </si>
  <si>
    <t>2HKRW5H37KH405263</t>
  </si>
  <si>
    <t>H405263</t>
  </si>
  <si>
    <t>$24,788</t>
  </si>
  <si>
    <t>3MVDMACL2LM118956</t>
  </si>
  <si>
    <t>U4840</t>
  </si>
  <si>
    <t>5XYP5DHCXLG068181</t>
  </si>
  <si>
    <t>LG068181</t>
  </si>
  <si>
    <t>2T3H1RFV2MC148340</t>
  </si>
  <si>
    <t>PMC148340</t>
  </si>
  <si>
    <t>5J8TC2H6XLL001993</t>
  </si>
  <si>
    <t>LL001993</t>
  </si>
  <si>
    <t>Ewing Buick GMC</t>
  </si>
  <si>
    <t>6425 Dallas Parkway Plano</t>
  </si>
  <si>
    <t>KNDPMCAC9K7621230</t>
  </si>
  <si>
    <t>621230U</t>
  </si>
  <si>
    <t>WDDWF4JB6JR360618</t>
  </si>
  <si>
    <t>JR360618</t>
  </si>
  <si>
    <t>$57,880</t>
  </si>
  <si>
    <t>5UXTY9C01M9G38458</t>
  </si>
  <si>
    <t>G38458</t>
  </si>
  <si>
    <t>CarMax Omaha - Now offering Curbside Pickup</t>
  </si>
  <si>
    <t>17606 Burt St Omaha</t>
  </si>
  <si>
    <t>WP1AB2A50GLB40531</t>
  </si>
  <si>
    <t>5J8TB4H35DL804121</t>
  </si>
  <si>
    <t>DL804121</t>
  </si>
  <si>
    <t>$33,099</t>
  </si>
  <si>
    <t>Victory Chevrolet of Smithville</t>
  </si>
  <si>
    <t>1105 South</t>
  </si>
  <si>
    <t>US-169</t>
  </si>
  <si>
    <t>Smithville</t>
  </si>
  <si>
    <t>1C4RJFBG0KC725388</t>
  </si>
  <si>
    <t>F333958A</t>
  </si>
  <si>
    <t>Gillman Subaru</t>
  </si>
  <si>
    <t>10565 W. Sam Houston Parkway South  Houston</t>
  </si>
  <si>
    <t>WA1LHAF79JD020980</t>
  </si>
  <si>
    <t>S220979A</t>
  </si>
  <si>
    <t>718 Cayman GTS</t>
  </si>
  <si>
    <t>$81,991</t>
  </si>
  <si>
    <t>WP0AB2A87JS278401</t>
  </si>
  <si>
    <t>JS278401</t>
  </si>
  <si>
    <t>JN8AZ2NE9K9228477</t>
  </si>
  <si>
    <t>9228477T</t>
  </si>
  <si>
    <t>$64,960</t>
  </si>
  <si>
    <t>1GNSKCKJ9KR292344</t>
  </si>
  <si>
    <t>BM84364T</t>
  </si>
  <si>
    <t>SRX Performance Collection</t>
  </si>
  <si>
    <t>Luther Cadillac</t>
  </si>
  <si>
    <t>2325 Prior Ave N Roseville</t>
  </si>
  <si>
    <t>Gray Flannel Metallic</t>
  </si>
  <si>
    <t>3GYFNEE39CS580027</t>
  </si>
  <si>
    <t>P7316A</t>
  </si>
  <si>
    <t>Barnett Chrysler Jeep Kia</t>
  </si>
  <si>
    <t>3610 North Highway 61 White Bear Lake</t>
  </si>
  <si>
    <t>1C4RJFBG6JC432996</t>
  </si>
  <si>
    <t>Walser Polar Chevrolet</t>
  </si>
  <si>
    <t>1801 County Rd F East White Bear Lake</t>
  </si>
  <si>
    <t>Turbocharged Gas I4 1.5L/92</t>
  </si>
  <si>
    <t>3GNAXXEV8LS541394</t>
  </si>
  <si>
    <t>14BT855P</t>
  </si>
  <si>
    <t>$27,957</t>
  </si>
  <si>
    <t>4T1BF1FK8HU381098</t>
  </si>
  <si>
    <t>TV5826</t>
  </si>
  <si>
    <t>$24,699</t>
  </si>
  <si>
    <t>Onalaska Chevrolet</t>
  </si>
  <si>
    <t>531 Theater Rd Onalaska</t>
  </si>
  <si>
    <t>2GNAXKEV0K6264398</t>
  </si>
  <si>
    <t>VN00016A</t>
  </si>
  <si>
    <t>$24,777</t>
  </si>
  <si>
    <t>Cardinal Buick GMC Inc.</t>
  </si>
  <si>
    <t>3800 IL-15 Belleville</t>
  </si>
  <si>
    <t>3GNAXUEVXLL252428</t>
  </si>
  <si>
    <t>G2842A</t>
  </si>
  <si>
    <t>$19,748</t>
  </si>
  <si>
    <t>Desoto Auto Sales</t>
  </si>
  <si>
    <t>5704 Goodman Rd Olive Branch</t>
  </si>
  <si>
    <t>1FMCU0GD7HUE86347</t>
  </si>
  <si>
    <t>5YFEPRAE7LP095568</t>
  </si>
  <si>
    <t>LP095568</t>
  </si>
  <si>
    <t>3GNCJPSB3LL225061</t>
  </si>
  <si>
    <t>PM4859</t>
  </si>
  <si>
    <t>1C4RJFBG4KC758491</t>
  </si>
  <si>
    <t>NCORP500</t>
  </si>
  <si>
    <t>$38,979</t>
  </si>
  <si>
    <t>Napleton Ford in Libertyville</t>
  </si>
  <si>
    <t>1010 S Milwaukee Ave Libertyville</t>
  </si>
  <si>
    <t>1FMSK8FH2LGC62463</t>
  </si>
  <si>
    <t>P7162</t>
  </si>
  <si>
    <t>Currie Motors Chevrolet</t>
  </si>
  <si>
    <t>8401 Roosevelt Rd Forest Park</t>
  </si>
  <si>
    <t>1GNERGKW6LJ143708</t>
  </si>
  <si>
    <t>AM8533</t>
  </si>
  <si>
    <t>Hawkinson Nissan</t>
  </si>
  <si>
    <t>5513 Miller Circle Dr. Matteson</t>
  </si>
  <si>
    <t>1C4RJFBG9KC696280</t>
  </si>
  <si>
    <t>W96280</t>
  </si>
  <si>
    <t>$31,949</t>
  </si>
  <si>
    <t>1C4RJEBG0LC265211</t>
  </si>
  <si>
    <t>P13065</t>
  </si>
  <si>
    <t>5TDBZRFHXJS849373</t>
  </si>
  <si>
    <t>RT4736</t>
  </si>
  <si>
    <t>Venza Limited</t>
  </si>
  <si>
    <t>$40,396</t>
  </si>
  <si>
    <t>Boulder</t>
  </si>
  <si>
    <t>JTEAAAAHXMJ019615</t>
  </si>
  <si>
    <t>P7238</t>
  </si>
  <si>
    <t>$31,958</t>
  </si>
  <si>
    <t>Hertz Car Sales Nashville</t>
  </si>
  <si>
    <t>1201 Briley Parkway Nashville</t>
  </si>
  <si>
    <t>5N1DL0MM1JC527904</t>
  </si>
  <si>
    <t>$29,323</t>
  </si>
  <si>
    <t>Volkswagen of North Nashville</t>
  </si>
  <si>
    <t>2431 Gallatin Pike N Nashville</t>
  </si>
  <si>
    <t>3VV3B7AX8LM095826</t>
  </si>
  <si>
    <t>V119967A</t>
  </si>
  <si>
    <t>Carmel Auto Gallery</t>
  </si>
  <si>
    <t>508 W Carmel Drive Carmel</t>
  </si>
  <si>
    <t>KNDP6CAC9L7653980</t>
  </si>
  <si>
    <t>QT3980</t>
  </si>
  <si>
    <t>5GAEVCKW0LJ136347</t>
  </si>
  <si>
    <t>B22154A</t>
  </si>
  <si>
    <t>$35,300</t>
  </si>
  <si>
    <t>Champagne Gold Metallic</t>
  </si>
  <si>
    <t>Shale / Ebony</t>
  </si>
  <si>
    <t>5GAERBKW3LJ158101</t>
  </si>
  <si>
    <t>B22151A</t>
  </si>
  <si>
    <t>$19,858</t>
  </si>
  <si>
    <t>Jeff Wyler Honda Auto Mall</t>
  </si>
  <si>
    <t>5244 Dixie Highway Louisville</t>
  </si>
  <si>
    <t>3N1AB7AP9KY318357</t>
  </si>
  <si>
    <t>34T2781</t>
  </si>
  <si>
    <t>3VV2B7AX9MM119919</t>
  </si>
  <si>
    <t>17237P</t>
  </si>
  <si>
    <t>$25,491</t>
  </si>
  <si>
    <t>5NMS23ADXLH138350</t>
  </si>
  <si>
    <t>H9446A</t>
  </si>
  <si>
    <t>WAUEAAF47MA034548</t>
  </si>
  <si>
    <t>RR18721</t>
  </si>
  <si>
    <t>$52,886</t>
  </si>
  <si>
    <t>W1KWJ8DB8MG072004</t>
  </si>
  <si>
    <t>23003DP</t>
  </si>
  <si>
    <t>$52,980</t>
  </si>
  <si>
    <t>Morristown Ford</t>
  </si>
  <si>
    <t>1112 W Morris Blvd Morristown</t>
  </si>
  <si>
    <t>1FTFW1E56LFB55219</t>
  </si>
  <si>
    <t>10878A</t>
  </si>
  <si>
    <t>$29,979</t>
  </si>
  <si>
    <t>WDCTG4GB9KJ592142</t>
  </si>
  <si>
    <t>MU18075</t>
  </si>
  <si>
    <t>$32,442</t>
  </si>
  <si>
    <t>JF2SKAJC5MH510192</t>
  </si>
  <si>
    <t>SB221547A</t>
  </si>
  <si>
    <t>$22,189</t>
  </si>
  <si>
    <t>KNMAT2MV1JP569915</t>
  </si>
  <si>
    <t>PJP569915</t>
  </si>
  <si>
    <t>$85,889</t>
  </si>
  <si>
    <t>South Hills Lincoln</t>
  </si>
  <si>
    <t>2760 Washington Rd Pitts</t>
  </si>
  <si>
    <t>Chroma Molten Gold</t>
  </si>
  <si>
    <t>5LMJJ2TT8KEL22404</t>
  </si>
  <si>
    <t>P20790</t>
  </si>
  <si>
    <t>Soul S</t>
  </si>
  <si>
    <t>$23,296</t>
  </si>
  <si>
    <t>KNDJ23AU5L7084040</t>
  </si>
  <si>
    <t>KT084040</t>
  </si>
  <si>
    <t>CTS Performance</t>
  </si>
  <si>
    <t>$24,970</t>
  </si>
  <si>
    <t>1G6DJ8E3XD0110837</t>
  </si>
  <si>
    <t>C22F157A</t>
  </si>
  <si>
    <t>CarMax Savannah - Now offering Curbside Pickup</t>
  </si>
  <si>
    <t>8989 Abercorn St Savannah</t>
  </si>
  <si>
    <t>1FTFW1RG9JFD12654</t>
  </si>
  <si>
    <t>$73,949</t>
  </si>
  <si>
    <t>WDDUG8DB8KA432958</t>
  </si>
  <si>
    <t>KA432958</t>
  </si>
  <si>
    <t>Elbrus Auto Brokers Inc.</t>
  </si>
  <si>
    <t>772 W Ridge Rd Rochester</t>
  </si>
  <si>
    <t>WAUSF78K29N029793</t>
  </si>
  <si>
    <t>$40,476</t>
  </si>
  <si>
    <t>Pohanka Honda of Fredericksburg</t>
  </si>
  <si>
    <t>60 S Gateway Dr Fredericksburg</t>
  </si>
  <si>
    <t>5TDDZRFH4KS704114</t>
  </si>
  <si>
    <t>22H229</t>
  </si>
  <si>
    <t>5J8TC1H53ML006049</t>
  </si>
  <si>
    <t>AP22173</t>
  </si>
  <si>
    <t>WDD1J6GB7JF021136</t>
  </si>
  <si>
    <t>5UXCR6C50KLL64707</t>
  </si>
  <si>
    <t>L64707PL</t>
  </si>
  <si>
    <t>WDC0G8EB3LF716116</t>
  </si>
  <si>
    <t>PLF716116</t>
  </si>
  <si>
    <t>1FTEX1C8XGFA09384</t>
  </si>
  <si>
    <t>22899A</t>
  </si>
  <si>
    <t>$23,624</t>
  </si>
  <si>
    <t>KL4CJESB4KB823201</t>
  </si>
  <si>
    <t>XNS4137</t>
  </si>
  <si>
    <t>$29,288</t>
  </si>
  <si>
    <t>JM3KFADM5M0356743</t>
  </si>
  <si>
    <t>PM3077</t>
  </si>
  <si>
    <t>$22,899</t>
  </si>
  <si>
    <t>The Taverna Collection</t>
  </si>
  <si>
    <t>3801 S State Road 7 West Park</t>
  </si>
  <si>
    <t>WDDLJ9BB8CA048010</t>
  </si>
  <si>
    <t>NV048010</t>
  </si>
  <si>
    <t>Chrysler Dodge Jeep Ram of Princeton</t>
  </si>
  <si>
    <t>1045 State Road Princeton</t>
  </si>
  <si>
    <t>08540</t>
  </si>
  <si>
    <t>2LMPJ8L9XKBL61645</t>
  </si>
  <si>
    <t>KBL61645</t>
  </si>
  <si>
    <t>$29,351</t>
  </si>
  <si>
    <t>1C4PJMDX5KD379230</t>
  </si>
  <si>
    <t>56250A</t>
  </si>
  <si>
    <t>KMHD84LF6LU025740</t>
  </si>
  <si>
    <t>18484T</t>
  </si>
  <si>
    <t>WBAJE7C54KWW37119</t>
  </si>
  <si>
    <t>SB6020</t>
  </si>
  <si>
    <t>$39,104</t>
  </si>
  <si>
    <t>Bernardi Toyota</t>
  </si>
  <si>
    <t>1626 Worcester Road Framingham</t>
  </si>
  <si>
    <t>5J8YD4H56KL027642</t>
  </si>
  <si>
    <t>T0480A</t>
  </si>
  <si>
    <t>5UXCR6C56KLL60791</t>
  </si>
  <si>
    <t>KLL60791</t>
  </si>
  <si>
    <t>W1KWF8EB6MR635409</t>
  </si>
  <si>
    <t>MR635409</t>
  </si>
  <si>
    <t>Grand Cherokee L Overland</t>
  </si>
  <si>
    <t>$58,711</t>
  </si>
  <si>
    <t>1C4RJKDGXM8120080</t>
  </si>
  <si>
    <t>90011A</t>
  </si>
  <si>
    <t>$26,989</t>
  </si>
  <si>
    <t>Key Auto Center</t>
  </si>
  <si>
    <t>221 Route 108 Somersworth</t>
  </si>
  <si>
    <t>1C4RJFBG4FC862842</t>
  </si>
  <si>
    <t>K1088</t>
  </si>
  <si>
    <t>$28,099</t>
  </si>
  <si>
    <t>4T1C11BK7LU016591</t>
  </si>
  <si>
    <t>LU016591</t>
  </si>
  <si>
    <t>$40,795</t>
  </si>
  <si>
    <t>WDC0G4KB8KV186307</t>
  </si>
  <si>
    <t>K1084</t>
  </si>
  <si>
    <t>2C3CDXGJ3MH511619</t>
  </si>
  <si>
    <t>PV13521</t>
  </si>
  <si>
    <t>WP1AA2A57KLB09160</t>
  </si>
  <si>
    <t>PV13587</t>
  </si>
  <si>
    <t>$30,351</t>
  </si>
  <si>
    <t>WDDSJ4EB0JN665224</t>
  </si>
  <si>
    <t>JN665224</t>
  </si>
  <si>
    <t>5UXTR9C56KLP96333</t>
  </si>
  <si>
    <t>$167,992</t>
  </si>
  <si>
    <t>WP0AD2A96HS167206</t>
  </si>
  <si>
    <t>P11777B</t>
  </si>
  <si>
    <t>INFINITI ROSEVILLE</t>
  </si>
  <si>
    <t>800 Automall Dr Roseville</t>
  </si>
  <si>
    <t>5YJ3E1EA5KF447272</t>
  </si>
  <si>
    <t>P2901</t>
  </si>
  <si>
    <t>5N1AZ2MJ4KN159386</t>
  </si>
  <si>
    <t>KN159386</t>
  </si>
  <si>
    <t>$21,600</t>
  </si>
  <si>
    <t>5YFEPRAE4LP096662</t>
  </si>
  <si>
    <t>Terra</t>
  </si>
  <si>
    <t>5UXKR2C59H0U20271</t>
  </si>
  <si>
    <t>H0U20271A</t>
  </si>
  <si>
    <t>$36,891</t>
  </si>
  <si>
    <t>4T1G11AK2MU459672</t>
  </si>
  <si>
    <t>0P7T1986</t>
  </si>
  <si>
    <t>$39,850</t>
  </si>
  <si>
    <t>5N1DL0MNXKC519309</t>
  </si>
  <si>
    <t>KC519309</t>
  </si>
  <si>
    <t>$54,893</t>
  </si>
  <si>
    <t>Capitol Chevrolet</t>
  </si>
  <si>
    <t>6200 IH - 35 South Austin</t>
  </si>
  <si>
    <t>4JGFB4JE8LA281433</t>
  </si>
  <si>
    <t>LA281433</t>
  </si>
  <si>
    <t>Jaguar Land Rover Frisco</t>
  </si>
  <si>
    <t>5935 Preston Rd Frisco</t>
  </si>
  <si>
    <t>5TDGZRAH2LS502183</t>
  </si>
  <si>
    <t>2P0069</t>
  </si>
  <si>
    <t>1G1ZD5ST0LF092124</t>
  </si>
  <si>
    <t>SP092124</t>
  </si>
  <si>
    <t>Twighlight Blue Metallic</t>
  </si>
  <si>
    <t>4S4BRCKC3D3228744</t>
  </si>
  <si>
    <t>X1717</t>
  </si>
  <si>
    <t>1FM5K8GC7LGB04099</t>
  </si>
  <si>
    <t>LGB04099</t>
  </si>
  <si>
    <t>4JGDF6EE5HA964571</t>
  </si>
  <si>
    <t>HA964571</t>
  </si>
  <si>
    <t>5LMJJ2LT2KEL16761</t>
  </si>
  <si>
    <t>KEL16761</t>
  </si>
  <si>
    <t>Schwieters Ford of Montevideo</t>
  </si>
  <si>
    <t>2207 East Highway 7 Montevideo</t>
  </si>
  <si>
    <t>1FTEW1EP9LKF03664</t>
  </si>
  <si>
    <t>M1696X</t>
  </si>
  <si>
    <t>$39,955</t>
  </si>
  <si>
    <t>2LMPJ8L99KBL22948</t>
  </si>
  <si>
    <t>J1555</t>
  </si>
  <si>
    <t>$21,391</t>
  </si>
  <si>
    <t>Mills GM</t>
  </si>
  <si>
    <t>14138 Dellwood Dr N Baxter</t>
  </si>
  <si>
    <t>2GNFLFE33H6237356</t>
  </si>
  <si>
    <t>2G220106A</t>
  </si>
  <si>
    <t>Mercedes-Benz of Covington</t>
  </si>
  <si>
    <t>8080 Westshore Drive Covington</t>
  </si>
  <si>
    <t>Macc Mag Grey</t>
  </si>
  <si>
    <t>4JGFB4KB6LA085916</t>
  </si>
  <si>
    <t>P0880A</t>
  </si>
  <si>
    <t>Kona Brown Sauvage</t>
  </si>
  <si>
    <t>1GYKNDR48MZ178659</t>
  </si>
  <si>
    <t>TM7046</t>
  </si>
  <si>
    <t>Bill Kay Downers Grove Nissan</t>
  </si>
  <si>
    <t>1601 Ogden Ave. Downers Grove</t>
  </si>
  <si>
    <t>3N1AB8BV4MY262110</t>
  </si>
  <si>
    <t>N7807</t>
  </si>
  <si>
    <t>Element LX</t>
  </si>
  <si>
    <t>Fortune Motor Group</t>
  </si>
  <si>
    <t>545 S Green Bay Rd Waukegan</t>
  </si>
  <si>
    <t>5J6YH28358L017029</t>
  </si>
  <si>
    <t>017029</t>
  </si>
  <si>
    <t>$60,062</t>
  </si>
  <si>
    <t>1GTU9FELXLZ342858</t>
  </si>
  <si>
    <t>$24,698</t>
  </si>
  <si>
    <t>WDCGG5HB1FG439912</t>
  </si>
  <si>
    <t>BA01862N</t>
  </si>
  <si>
    <t>Town &amp; Country Limited Platinum</t>
  </si>
  <si>
    <t>Frost Beige</t>
  </si>
  <si>
    <t>2C4RC1GGXFR754836</t>
  </si>
  <si>
    <t>EA4836</t>
  </si>
  <si>
    <t>$39,742</t>
  </si>
  <si>
    <t>Kahlo Chrysler Jeep Dodge RAM</t>
  </si>
  <si>
    <t>9900 Pleasant St Noblesville</t>
  </si>
  <si>
    <t>1C6SRFBT8LN337202</t>
  </si>
  <si>
    <t>KCN220482A</t>
  </si>
  <si>
    <t>C. Wimberley Ford</t>
  </si>
  <si>
    <t>56081 M 51 S Dowagiac</t>
  </si>
  <si>
    <t>2FMPK4J94KBC65790</t>
  </si>
  <si>
    <t>KBC65790</t>
  </si>
  <si>
    <t>$29,176</t>
  </si>
  <si>
    <t>3GNAXUEV8ML308450</t>
  </si>
  <si>
    <t>M8117B</t>
  </si>
  <si>
    <t>$28,727</t>
  </si>
  <si>
    <t>Jeff Wyler Honda in Florence</t>
  </si>
  <si>
    <t>949 Burlington Pike Florence</t>
  </si>
  <si>
    <t>2HKRW6H38KH223738</t>
  </si>
  <si>
    <t>2247387A</t>
  </si>
  <si>
    <t>AutoNation Ford Panama City</t>
  </si>
  <si>
    <t>730 W 15th St Panama City</t>
  </si>
  <si>
    <t>1C4HJXEN9LW165172</t>
  </si>
  <si>
    <t>LW165172</t>
  </si>
  <si>
    <t>CLS-Class CLS 550</t>
  </si>
  <si>
    <t>$23,285</t>
  </si>
  <si>
    <t>WDDLJ7DB3DA068278</t>
  </si>
  <si>
    <t>DA068278</t>
  </si>
  <si>
    <t>$79,496</t>
  </si>
  <si>
    <t>Land Rover South Atlanta</t>
  </si>
  <si>
    <t>3900 Jonesboro Rd Atlanta</t>
  </si>
  <si>
    <t>SALGS2RE7JA396872</t>
  </si>
  <si>
    <t>SJA396872</t>
  </si>
  <si>
    <t>$8,990</t>
  </si>
  <si>
    <t>Atlantis Blue Metallic</t>
  </si>
  <si>
    <t>2GNALAEK0E6125694</t>
  </si>
  <si>
    <t>KP5272</t>
  </si>
  <si>
    <t>CX-5 Carbon Edition Turbo</t>
  </si>
  <si>
    <t>JM3KFBCY1M0451553</t>
  </si>
  <si>
    <t>$56,778</t>
  </si>
  <si>
    <t>1FMJU2AT9KEA13263</t>
  </si>
  <si>
    <t>KEA13263</t>
  </si>
  <si>
    <t>Buckeye Nissan</t>
  </si>
  <si>
    <t>3820 Parkway Ln Hilliard</t>
  </si>
  <si>
    <t>KNMAT2MV0GP637971</t>
  </si>
  <si>
    <t>NE011P</t>
  </si>
  <si>
    <t>$22,125</t>
  </si>
  <si>
    <t>Royal Oak Ford</t>
  </si>
  <si>
    <t>27550 North Woodward Royal Oak</t>
  </si>
  <si>
    <t>3FA6P0HD9LR107510</t>
  </si>
  <si>
    <t>32081C</t>
  </si>
  <si>
    <t>1FMCU9H66LUC13896</t>
  </si>
  <si>
    <t>TLUC13896</t>
  </si>
  <si>
    <t>1C4RJFCG6FC847709</t>
  </si>
  <si>
    <t>JM3KFADMXJ0399034</t>
  </si>
  <si>
    <t>PJ0399034</t>
  </si>
  <si>
    <t>$26,790</t>
  </si>
  <si>
    <t>5NMS33AD3LH166410</t>
  </si>
  <si>
    <t>NRVG1532A</t>
  </si>
  <si>
    <t>$19,397</t>
  </si>
  <si>
    <t>Mark Ficken Ford Lincoln</t>
  </si>
  <si>
    <t>7601 South Blvd Charlotte</t>
  </si>
  <si>
    <t>1G1BE5SMXK7122388</t>
  </si>
  <si>
    <t>L22388</t>
  </si>
  <si>
    <t>5UXTR9C51KLP95333</t>
  </si>
  <si>
    <t>Town &amp; Country Touring Plus</t>
  </si>
  <si>
    <t>$10,775</t>
  </si>
  <si>
    <t>Deep Cherry Red Crystal Pearl</t>
  </si>
  <si>
    <t>2A4RR8D19AR480992</t>
  </si>
  <si>
    <t>AR480992</t>
  </si>
  <si>
    <t>WDDHF5KB2EA863242</t>
  </si>
  <si>
    <t>MI2140</t>
  </si>
  <si>
    <t>$25,582</t>
  </si>
  <si>
    <t>2HGFC2F62MH541966</t>
  </si>
  <si>
    <t>$99,997</t>
  </si>
  <si>
    <t>SALGR2SU2LA583131</t>
  </si>
  <si>
    <t>TA583131</t>
  </si>
  <si>
    <t>2HGFC2F63KH570910</t>
  </si>
  <si>
    <t>0H570910</t>
  </si>
  <si>
    <t>$46,900</t>
  </si>
  <si>
    <t>1GKS1BKC6JR277701</t>
  </si>
  <si>
    <t>$40,979</t>
  </si>
  <si>
    <t>5UXTR9C57KLP94462</t>
  </si>
  <si>
    <t>BR22L173</t>
  </si>
  <si>
    <t>$59,688</t>
  </si>
  <si>
    <t>Mercedes-Benz Porsche of Melbourne</t>
  </si>
  <si>
    <t>509 E. Nasa Blvd. Melbourne</t>
  </si>
  <si>
    <t>designo Selenite Gray Magno</t>
  </si>
  <si>
    <t>WDD2J5JB3KA044385</t>
  </si>
  <si>
    <t>A044385</t>
  </si>
  <si>
    <t>5FNYF6H55KB072885</t>
  </si>
  <si>
    <t>P18438</t>
  </si>
  <si>
    <t>Plasma Yellow Pearl</t>
  </si>
  <si>
    <t>JF2GTHSC7MH259959</t>
  </si>
  <si>
    <t>000P2156</t>
  </si>
  <si>
    <t>Mazda3 Touring</t>
  </si>
  <si>
    <t>3MZBN1V32JM239483</t>
  </si>
  <si>
    <t>WDD3G4EB2KW016166</t>
  </si>
  <si>
    <t>KW016166</t>
  </si>
  <si>
    <t>$35,992</t>
  </si>
  <si>
    <t>Kendall Toyota</t>
  </si>
  <si>
    <t>10943 S Dixie Hwy Miami</t>
  </si>
  <si>
    <t>3TYAZ5CN1LT001923</t>
  </si>
  <si>
    <t>T34064A</t>
  </si>
  <si>
    <t>Matt Burne Honda</t>
  </si>
  <si>
    <t>1110 Wyoming Ave Scranton</t>
  </si>
  <si>
    <t>7FARW2H82KE043646</t>
  </si>
  <si>
    <t>H22124BU</t>
  </si>
  <si>
    <t>Scott Honda of West Chester</t>
  </si>
  <si>
    <t>706 Autopark Blvd West Chester</t>
  </si>
  <si>
    <t>2HKRW2H8XLH660162</t>
  </si>
  <si>
    <t>US84051DP</t>
  </si>
  <si>
    <t>Concordville Subaru</t>
  </si>
  <si>
    <t>1713 West Chester Wilmington Pike Glen Mills</t>
  </si>
  <si>
    <t>4S4BTANC1L3212977</t>
  </si>
  <si>
    <t>S221006A</t>
  </si>
  <si>
    <t>$21,729</t>
  </si>
  <si>
    <t>Hertrich Buick GMC of Seaford</t>
  </si>
  <si>
    <t>26953 Sussex Hwy Seaford</t>
  </si>
  <si>
    <t>3GNCJNSB1KL378251</t>
  </si>
  <si>
    <t>R2586</t>
  </si>
  <si>
    <t>55SWF8EB4KU320880</t>
  </si>
  <si>
    <t>KU320880</t>
  </si>
  <si>
    <t>$62,989</t>
  </si>
  <si>
    <t>Thompson BMW</t>
  </si>
  <si>
    <t>680 N Main St Doylestown</t>
  </si>
  <si>
    <t>5UXCW2C05L9B16024</t>
  </si>
  <si>
    <t>5556Z</t>
  </si>
  <si>
    <t>Joshua Motor Car Co Inc</t>
  </si>
  <si>
    <t>3429 Haddonfield Rd Pennsauken</t>
  </si>
  <si>
    <t>08109</t>
  </si>
  <si>
    <t>JTEBU5JR9K5705954</t>
  </si>
  <si>
    <t>Performance Ford of East Hanover</t>
  </si>
  <si>
    <t>189 NJ-10 East Hanover</t>
  </si>
  <si>
    <t>07936</t>
  </si>
  <si>
    <t>1FMCU9J94KUA28538</t>
  </si>
  <si>
    <t>E2000</t>
  </si>
  <si>
    <t>7FARW2H85KE029479</t>
  </si>
  <si>
    <t>NE026983A</t>
  </si>
  <si>
    <t>BMW of Freehold</t>
  </si>
  <si>
    <t>4225 U.S. 9 Freehold</t>
  </si>
  <si>
    <t>5UXCR6C55KLL64489</t>
  </si>
  <si>
    <t>BFR6101</t>
  </si>
  <si>
    <t>$39,437</t>
  </si>
  <si>
    <t>Lester Glenn Chrysler Dodge Jeep RAM</t>
  </si>
  <si>
    <t>1199 Route 37 W Toms River</t>
  </si>
  <si>
    <t>08755</t>
  </si>
  <si>
    <t>1FMSK8DH9LGA46824</t>
  </si>
  <si>
    <t>LGA4682A</t>
  </si>
  <si>
    <t>WBA8D9C50JA616437</t>
  </si>
  <si>
    <t>$42,943</t>
  </si>
  <si>
    <t>5UXTY5C00LLT38353</t>
  </si>
  <si>
    <t>LLT38353T</t>
  </si>
  <si>
    <t>$28,965</t>
  </si>
  <si>
    <t>5N1AZ2MS6KN162315</t>
  </si>
  <si>
    <t>U08918</t>
  </si>
  <si>
    <t>Outback 2.5i Touring</t>
  </si>
  <si>
    <t>$32,132</t>
  </si>
  <si>
    <t>4S4BSATCXK3375860</t>
  </si>
  <si>
    <t>S1916600</t>
  </si>
  <si>
    <t>European Motorcars</t>
  </si>
  <si>
    <t>1158 Newfield Street Middletown</t>
  </si>
  <si>
    <t>3GTU2PEJXJG370150</t>
  </si>
  <si>
    <t>Tasca Ford</t>
  </si>
  <si>
    <t>200 Fall River Ave Seekonk</t>
  </si>
  <si>
    <t>3C4NJDBB0KT729145</t>
  </si>
  <si>
    <t>XM3668B</t>
  </si>
  <si>
    <t>X4 xDrive28i</t>
  </si>
  <si>
    <t>$29,942</t>
  </si>
  <si>
    <t>5UXXW3C54G0R22544</t>
  </si>
  <si>
    <t>G0R22544</t>
  </si>
  <si>
    <t>Renegade Sport</t>
  </si>
  <si>
    <t>ZACNJBAB7KPK92609</t>
  </si>
  <si>
    <t>90962Z</t>
  </si>
  <si>
    <t>$33,600</t>
  </si>
  <si>
    <t>Airport Marina Honda</t>
  </si>
  <si>
    <t>5850 W Centinela Ave Los Angeles</t>
  </si>
  <si>
    <t>5J8TC1H34KL019288</t>
  </si>
  <si>
    <t>$32,951</t>
  </si>
  <si>
    <t>1GYFZCR43KF127276</t>
  </si>
  <si>
    <t>KF127276</t>
  </si>
  <si>
    <t>228 Gran Coupe 228i sDrive Gran Coupe</t>
  </si>
  <si>
    <t>WBA53AK07M7H34096</t>
  </si>
  <si>
    <t>NM7H34096</t>
  </si>
  <si>
    <t>5UXTR7C58KLR44115</t>
  </si>
  <si>
    <t>Octane Buick GMC</t>
  </si>
  <si>
    <t>2721 Cerrillos Rd Santa Fe</t>
  </si>
  <si>
    <t>3GTU2NEC6JG631263</t>
  </si>
  <si>
    <t>2455U</t>
  </si>
  <si>
    <t>W1KUG8GB5LA551239</t>
  </si>
  <si>
    <t>220218A</t>
  </si>
  <si>
    <t>1C4RJFLG1HC810165</t>
  </si>
  <si>
    <t>HC810165</t>
  </si>
  <si>
    <t>$31,578</t>
  </si>
  <si>
    <t>2.5L V6 24V PDI DOHC</t>
  </si>
  <si>
    <t>JTHCF1D22E5002063</t>
  </si>
  <si>
    <t>P1580</t>
  </si>
  <si>
    <t>$52,505</t>
  </si>
  <si>
    <t>5UXCR6C5XKLK89451</t>
  </si>
  <si>
    <t>M0346A</t>
  </si>
  <si>
    <t>1C6SRFHT6MN623929</t>
  </si>
  <si>
    <t>B5523</t>
  </si>
  <si>
    <t>ZARFAECN7J7581362</t>
  </si>
  <si>
    <t>J7581362</t>
  </si>
  <si>
    <t>$32,823</t>
  </si>
  <si>
    <t>5TDZARFH1KS043428</t>
  </si>
  <si>
    <t>KS043428</t>
  </si>
  <si>
    <t>$43,429</t>
  </si>
  <si>
    <t>5GAEVCKW0LJ110945</t>
  </si>
  <si>
    <t>LJ110945</t>
  </si>
  <si>
    <t>$45,294</t>
  </si>
  <si>
    <t>5TDGZRAH0MS534695</t>
  </si>
  <si>
    <t>U534695</t>
  </si>
  <si>
    <t>Vermont Bronze Metallic</t>
  </si>
  <si>
    <t>WBA5R1C59KAK08915</t>
  </si>
  <si>
    <t>$17,600</t>
  </si>
  <si>
    <t>KL7CJKSB9LB056299</t>
  </si>
  <si>
    <t>$27,694</t>
  </si>
  <si>
    <t>JM3TCACY1K0307540</t>
  </si>
  <si>
    <t>T307540</t>
  </si>
  <si>
    <t>2HGFC2F51HH511080</t>
  </si>
  <si>
    <t>P511080</t>
  </si>
  <si>
    <t>$67,880</t>
  </si>
  <si>
    <t>5YJYGDEF0LF003005</t>
  </si>
  <si>
    <t>003005</t>
  </si>
  <si>
    <t>JN8AZ2NF9K9683712</t>
  </si>
  <si>
    <t>$33,223</t>
  </si>
  <si>
    <t>2T3H1RFV3MC114276</t>
  </si>
  <si>
    <t>MC114276B</t>
  </si>
  <si>
    <t>$19,802</t>
  </si>
  <si>
    <t>1FMCU0J98FUC19817</t>
  </si>
  <si>
    <t>FUC19817</t>
  </si>
  <si>
    <t>Platinum Chrysler Dodge Ram Jeep</t>
  </si>
  <si>
    <t>65 Spur 557 Terrell</t>
  </si>
  <si>
    <t>1C4RJFBT9JC263473</t>
  </si>
  <si>
    <t>D220766A</t>
  </si>
  <si>
    <t>$26,973</t>
  </si>
  <si>
    <t>Peltier Nissan</t>
  </si>
  <si>
    <t>3201 W Southwest Loop 323 Tyler</t>
  </si>
  <si>
    <t>JN8AT2MT9LW001231</t>
  </si>
  <si>
    <t>PN9558A</t>
  </si>
  <si>
    <t>Rob Sight Ford</t>
  </si>
  <si>
    <t>13901 Washington St Kansas City</t>
  </si>
  <si>
    <t>2FMPK4K93LBB63431</t>
  </si>
  <si>
    <t>P2754</t>
  </si>
  <si>
    <t>5FNRL6H8XLB024212</t>
  </si>
  <si>
    <t>LB024212</t>
  </si>
  <si>
    <t>$41,929</t>
  </si>
  <si>
    <t>Honda of Fayetteville</t>
  </si>
  <si>
    <t>1384 W Showroom Dr Fayetteville</t>
  </si>
  <si>
    <t>5FNYF5H28MB013722</t>
  </si>
  <si>
    <t>MB013722</t>
  </si>
  <si>
    <t>1GNKVJKD0GJ275721</t>
  </si>
  <si>
    <t>C6N0931</t>
  </si>
  <si>
    <t>$20,845</t>
  </si>
  <si>
    <t>1G1ZD5STXLF054402</t>
  </si>
  <si>
    <t>Silverado 1500 1LZ</t>
  </si>
  <si>
    <t>3GCPCSEC2HG447540</t>
  </si>
  <si>
    <t>P447540</t>
  </si>
  <si>
    <t>$31,767</t>
  </si>
  <si>
    <t>Corwin Toyota of Fargo</t>
  </si>
  <si>
    <t>222 40th St S Fargo</t>
  </si>
  <si>
    <t>2T3G1RFV1KC035178</t>
  </si>
  <si>
    <t>Santa Fe SEL Plus 2.4</t>
  </si>
  <si>
    <t>$30,823</t>
  </si>
  <si>
    <t>5NMS3CAD4KH076701</t>
  </si>
  <si>
    <t>C79905A</t>
  </si>
  <si>
    <t>McLarty Nissan of Little Rock</t>
  </si>
  <si>
    <t>1 Colonel Glenn Plaza Dr Little Rock</t>
  </si>
  <si>
    <t>5TDGZRAH4MS051484</t>
  </si>
  <si>
    <t>MS051484</t>
  </si>
  <si>
    <t>$31,531</t>
  </si>
  <si>
    <t>Lakeside Toyota</t>
  </si>
  <si>
    <t>3701 N Causeway Blvd Metairie</t>
  </si>
  <si>
    <t>JTMH1RFV1KJ009293</t>
  </si>
  <si>
    <t>NL22301</t>
  </si>
  <si>
    <t>$39,241</t>
  </si>
  <si>
    <t>SADCJ2FXXJA270492</t>
  </si>
  <si>
    <t>22251A</t>
  </si>
  <si>
    <t>$39,575</t>
  </si>
  <si>
    <t>McGrath Acura of Libertyville</t>
  </si>
  <si>
    <t>1620 S Milwaukee Ave Libertyville</t>
  </si>
  <si>
    <t>5J8YD4H33KL002017</t>
  </si>
  <si>
    <t>XMP1807</t>
  </si>
  <si>
    <t>$45,120</t>
  </si>
  <si>
    <t>1C4RJFBG2MC562200</t>
  </si>
  <si>
    <t>P3981A</t>
  </si>
  <si>
    <t>1VWMA7A34LC026777</t>
  </si>
  <si>
    <t>VP794</t>
  </si>
  <si>
    <t>$60,500</t>
  </si>
  <si>
    <t>Lexus of Cool Springs</t>
  </si>
  <si>
    <t>1636 Westgate Cir Brentwood</t>
  </si>
  <si>
    <t>JTJAM7BX2M5289643</t>
  </si>
  <si>
    <t>B222H37A</t>
  </si>
  <si>
    <t>$37,023</t>
  </si>
  <si>
    <t>1GNEVGKW9LJ286177</t>
  </si>
  <si>
    <t>P92010A</t>
  </si>
  <si>
    <t>$42,955</t>
  </si>
  <si>
    <t>JTEBU5JR7L5789175</t>
  </si>
  <si>
    <t>P9994</t>
  </si>
  <si>
    <t>$20,682</t>
  </si>
  <si>
    <t>2GNFLGEK0H6105622</t>
  </si>
  <si>
    <t>176265P</t>
  </si>
  <si>
    <t>1G1BE5SM7K7136507</t>
  </si>
  <si>
    <t>VC33196</t>
  </si>
  <si>
    <t>$18,993</t>
  </si>
  <si>
    <t>NW Automotive Group</t>
  </si>
  <si>
    <t>7725 Vine St Cincinnati</t>
  </si>
  <si>
    <t>1N4AA6AP2HC423257</t>
  </si>
  <si>
    <t>CP052242</t>
  </si>
  <si>
    <t>$31,514</t>
  </si>
  <si>
    <t>3VV2B7AX2MM057179</t>
  </si>
  <si>
    <t>17309P</t>
  </si>
  <si>
    <t>$33,300</t>
  </si>
  <si>
    <t>Parkside Kia</t>
  </si>
  <si>
    <t>9929 Parkside Dr Knoxville</t>
  </si>
  <si>
    <t>5NMS33AD4LH202993</t>
  </si>
  <si>
    <t>T202993</t>
  </si>
  <si>
    <t>3GNCJKSB0KL342694</t>
  </si>
  <si>
    <t>P1188</t>
  </si>
  <si>
    <t>5UXKR6C51F0J77866</t>
  </si>
  <si>
    <t>N8538ZA</t>
  </si>
  <si>
    <t>JN8AZ2NF9J9662132</t>
  </si>
  <si>
    <t>NLRP180124</t>
  </si>
  <si>
    <t>WBAJE5C50KG919000</t>
  </si>
  <si>
    <t>P43264</t>
  </si>
  <si>
    <t>$45,852</t>
  </si>
  <si>
    <t>5FNYF5H5XMB017264</t>
  </si>
  <si>
    <t>PN6875</t>
  </si>
  <si>
    <t>5FNYF6H21MB085075</t>
  </si>
  <si>
    <t>MB085075</t>
  </si>
  <si>
    <t>$76,525</t>
  </si>
  <si>
    <t>Sakhir Orange II Metallic</t>
  </si>
  <si>
    <t>WBS4Y9C07LFJ12184</t>
  </si>
  <si>
    <t>X53082</t>
  </si>
  <si>
    <t>$29,422</t>
  </si>
  <si>
    <t>5J6RW2H28LL003376</t>
  </si>
  <si>
    <t>MH6471</t>
  </si>
  <si>
    <t>$35,032</t>
  </si>
  <si>
    <t>3GKALXEX3KL352025</t>
  </si>
  <si>
    <t>G220996A</t>
  </si>
  <si>
    <t>WDDWF8EB2KR519606</t>
  </si>
  <si>
    <t>P5890</t>
  </si>
  <si>
    <t>$43,649</t>
  </si>
  <si>
    <t>JTJBM7FX7K5220166</t>
  </si>
  <si>
    <t>PK5220166</t>
  </si>
  <si>
    <t>330 Gran Turismo i xDrive</t>
  </si>
  <si>
    <t>WBA8Z9C31HG827413</t>
  </si>
  <si>
    <t>B11442A</t>
  </si>
  <si>
    <t>$41,289</t>
  </si>
  <si>
    <t>Honda of Concord</t>
  </si>
  <si>
    <t>7650 Bruton Smith Blvd Concord</t>
  </si>
  <si>
    <t>5FNYF6H52MB008628</t>
  </si>
  <si>
    <t>PS14885</t>
  </si>
  <si>
    <t>$43,600</t>
  </si>
  <si>
    <t>Ferman Chevrolet of Tarpon Springs</t>
  </si>
  <si>
    <t>43520 US-19 Tarpon Springs</t>
  </si>
  <si>
    <t>Hellayella Clearcoat</t>
  </si>
  <si>
    <t>1C4HJXEN6LW289402</t>
  </si>
  <si>
    <t>22P159</t>
  </si>
  <si>
    <t>Nissan of Clearwater</t>
  </si>
  <si>
    <t>15232 US 19 Clearwater</t>
  </si>
  <si>
    <t>5YJ3E1EA6MF998488</t>
  </si>
  <si>
    <t>F998488</t>
  </si>
  <si>
    <t>$58,760</t>
  </si>
  <si>
    <t>1C6SRFHT9LN223992</t>
  </si>
  <si>
    <t>LN223992</t>
  </si>
  <si>
    <t>5FNYF6H55LB018665</t>
  </si>
  <si>
    <t>221517A</t>
  </si>
  <si>
    <t>Val Ward Cadillac</t>
  </si>
  <si>
    <t>12626 S Tamiami Trail Fort Myers</t>
  </si>
  <si>
    <t>1GYKNCRS6KZ159808</t>
  </si>
  <si>
    <t>L9125</t>
  </si>
  <si>
    <t>Motorworld</t>
  </si>
  <si>
    <t>5811 Grove Lane Frederick</t>
  </si>
  <si>
    <t>WP1AB2A54HLB11339</t>
  </si>
  <si>
    <t>M1950</t>
  </si>
  <si>
    <t>2T2HZMDAXMC265549</t>
  </si>
  <si>
    <t>LP220437</t>
  </si>
  <si>
    <t>$86,470</t>
  </si>
  <si>
    <t>1GKS2DKL4MR338444</t>
  </si>
  <si>
    <t>Farrish Subaru</t>
  </si>
  <si>
    <t>10407 Fairfax Blvd Fairfax</t>
  </si>
  <si>
    <t>4S4BSANC6G3353990</t>
  </si>
  <si>
    <t>PSC1564</t>
  </si>
  <si>
    <t>58ABK1GGXHU043541</t>
  </si>
  <si>
    <t>KW44401B</t>
  </si>
  <si>
    <t>$28,211</t>
  </si>
  <si>
    <t>JF2SKAEC3KH465549</t>
  </si>
  <si>
    <t>KH465549</t>
  </si>
  <si>
    <t>$39,499</t>
  </si>
  <si>
    <t>1GYFZER49KF190460</t>
  </si>
  <si>
    <t>2NF162186A</t>
  </si>
  <si>
    <t>YV4102DL6L1463843</t>
  </si>
  <si>
    <t>20877T</t>
  </si>
  <si>
    <t>YV4102DL7L1474740</t>
  </si>
  <si>
    <t>20925T</t>
  </si>
  <si>
    <t>$34,890</t>
  </si>
  <si>
    <t>1GKKNKLS7LZ194551</t>
  </si>
  <si>
    <t>PLZ194551</t>
  </si>
  <si>
    <t>$62,753</t>
  </si>
  <si>
    <t>1GNSCNKD0MR279181</t>
  </si>
  <si>
    <t>0130892A</t>
  </si>
  <si>
    <t>WDDWJ8DB8KF833410</t>
  </si>
  <si>
    <t>KF833410</t>
  </si>
  <si>
    <t>$30,400</t>
  </si>
  <si>
    <t>Mohammed</t>
  </si>
  <si>
    <t>Newport News</t>
  </si>
  <si>
    <t>208.0HP 2.0L 4 Cylinder Engine Gasoline Fuel</t>
  </si>
  <si>
    <t>WDCTG4EB5HJ290617</t>
  </si>
  <si>
    <t>WDDZF4JB7JA456513</t>
  </si>
  <si>
    <t>PML3518</t>
  </si>
  <si>
    <t>SALRG2RV9K2401706</t>
  </si>
  <si>
    <t>Lexus of Orange County</t>
  </si>
  <si>
    <t>3496 Route 6 Middletown</t>
  </si>
  <si>
    <t>2FMPK4AP6LBA22496</t>
  </si>
  <si>
    <t>10782P</t>
  </si>
  <si>
    <t>WBAJE7C5XKG893078</t>
  </si>
  <si>
    <t>BFR6108</t>
  </si>
  <si>
    <t>$17,994</t>
  </si>
  <si>
    <t>Broadway Garage</t>
  </si>
  <si>
    <t>469 Fairview Ave Hudson</t>
  </si>
  <si>
    <t>Pewter</t>
  </si>
  <si>
    <t>1HGCP3F82CA033234</t>
  </si>
  <si>
    <t>10786M</t>
  </si>
  <si>
    <t>WBA5R7C58KAE82869</t>
  </si>
  <si>
    <t>E82869</t>
  </si>
  <si>
    <t>Curry Acura</t>
  </si>
  <si>
    <t>685 Central Park Ave Scarsdale</t>
  </si>
  <si>
    <t>5J8TC2H62KL021704</t>
  </si>
  <si>
    <t>U16493AT</t>
  </si>
  <si>
    <t>Town &amp; Country Jeep Chrysler Dodge Ram</t>
  </si>
  <si>
    <t>3156 Hempstead Turnpike Levittown</t>
  </si>
  <si>
    <t>2C4RC1BG5LR140358</t>
  </si>
  <si>
    <t>U20188</t>
  </si>
  <si>
    <t>KL7CJLSB9KB866732</t>
  </si>
  <si>
    <t>SU3288</t>
  </si>
  <si>
    <t>WDC0G4KB3KV137743</t>
  </si>
  <si>
    <t>KV137743</t>
  </si>
  <si>
    <t>$25,499</t>
  </si>
  <si>
    <t>Colonial South Chevrolet</t>
  </si>
  <si>
    <t>361 State Rd North Dartmouth</t>
  </si>
  <si>
    <t>02747</t>
  </si>
  <si>
    <t>KNDPMCAC3L7669856</t>
  </si>
  <si>
    <t>$23,659</t>
  </si>
  <si>
    <t>3GKALPEV8LL131116</t>
  </si>
  <si>
    <t>F58648</t>
  </si>
  <si>
    <t>$28,820</t>
  </si>
  <si>
    <t>Freeway Toyota of Hanford</t>
  </si>
  <si>
    <t>1835 Glendale Ave Hanford</t>
  </si>
  <si>
    <t>4T1C11AK3LU913604</t>
  </si>
  <si>
    <t>41B06554</t>
  </si>
  <si>
    <t>1FMCU9GD3JUD40294</t>
  </si>
  <si>
    <t>P14100</t>
  </si>
  <si>
    <t>WDCTG4GB4LU023084</t>
  </si>
  <si>
    <t>MLU023084</t>
  </si>
  <si>
    <t>Future Ford of Concord</t>
  </si>
  <si>
    <t>2285 Diamond Blvd Concord</t>
  </si>
  <si>
    <t>5YJXCDE21JF137782</t>
  </si>
  <si>
    <t>P12450</t>
  </si>
  <si>
    <t>$61,777</t>
  </si>
  <si>
    <t>1FTFW1E58MFB10221</t>
  </si>
  <si>
    <t>220730A</t>
  </si>
  <si>
    <t>4S4BSABC2K3371013</t>
  </si>
  <si>
    <t>K3371013</t>
  </si>
  <si>
    <t>$30,952</t>
  </si>
  <si>
    <t>5J6RW1H51LA011609</t>
  </si>
  <si>
    <t>LA011609</t>
  </si>
  <si>
    <t>$27,600</t>
  </si>
  <si>
    <t>Nate Wade Subaru</t>
  </si>
  <si>
    <t>1207 South Main Street Salt Lake City</t>
  </si>
  <si>
    <t>4S4BSENC7J3254044</t>
  </si>
  <si>
    <t>NN1962A</t>
  </si>
  <si>
    <t>4S4BSENC1J3204207</t>
  </si>
  <si>
    <t>J3204207</t>
  </si>
  <si>
    <t>$32,923</t>
  </si>
  <si>
    <t>JF2SKASC8KH533543</t>
  </si>
  <si>
    <t>H1822026A</t>
  </si>
  <si>
    <t>$14,938</t>
  </si>
  <si>
    <t>Auto Outlet of Tacoma</t>
  </si>
  <si>
    <t>3430 S Tacoma Way Tacoma</t>
  </si>
  <si>
    <t>Mojave Metallic</t>
  </si>
  <si>
    <t>WBA3A5C51DF351126</t>
  </si>
  <si>
    <t>$60,880</t>
  </si>
  <si>
    <t>4JGDF6EE9KB241145</t>
  </si>
  <si>
    <t>KB241145</t>
  </si>
  <si>
    <t>1GNSKBKC8HR211905</t>
  </si>
  <si>
    <t>T9805A</t>
  </si>
  <si>
    <t>$48,493</t>
  </si>
  <si>
    <t>1C6SRFDT5MN565401</t>
  </si>
  <si>
    <t>22R1104A</t>
  </si>
  <si>
    <t>7JRA22TL7KG004395</t>
  </si>
  <si>
    <t>VA3227</t>
  </si>
  <si>
    <t>4JGDF6EE8GA628749</t>
  </si>
  <si>
    <t>$39,139</t>
  </si>
  <si>
    <t>WAUWNGF52JN001501</t>
  </si>
  <si>
    <t>CJN001501</t>
  </si>
  <si>
    <t>19XFC2F69KE048342</t>
  </si>
  <si>
    <t>MHF222006A</t>
  </si>
  <si>
    <t>Cement Gray</t>
  </si>
  <si>
    <t>5TFDW5F14KX791933</t>
  </si>
  <si>
    <t>KX791933</t>
  </si>
  <si>
    <t>$39,422</t>
  </si>
  <si>
    <t>1FMJU1HT3KEA13484</t>
  </si>
  <si>
    <t>KEA13484A</t>
  </si>
  <si>
    <t>W1N4M4GB8MW122492</t>
  </si>
  <si>
    <t>1GYS3BKJ9KR226015</t>
  </si>
  <si>
    <t>KR226015</t>
  </si>
  <si>
    <t>4T1M11AK6LU996627</t>
  </si>
  <si>
    <t>LU996627</t>
  </si>
  <si>
    <t>$56,997</t>
  </si>
  <si>
    <t>Tom Peacock Nissan</t>
  </si>
  <si>
    <t>15300 North Freeway Houston</t>
  </si>
  <si>
    <t>W1KZF8DB1MA973524</t>
  </si>
  <si>
    <t>$94,999</t>
  </si>
  <si>
    <t>Land Rover Jaguar Houston Central</t>
  </si>
  <si>
    <t>7025 Old Katy Rd Houston</t>
  </si>
  <si>
    <t>SALGS2RU2LA573886</t>
  </si>
  <si>
    <t>TLA573886</t>
  </si>
  <si>
    <t>1GKKNULS9LZ190786</t>
  </si>
  <si>
    <t>P8373</t>
  </si>
  <si>
    <t>$30,491</t>
  </si>
  <si>
    <t>WDDWF4JB3JR314633</t>
  </si>
  <si>
    <t>JR314633</t>
  </si>
  <si>
    <t>2FMPK4J92KBB60729</t>
  </si>
  <si>
    <t>B7648</t>
  </si>
  <si>
    <t>Kimber Creek Ford</t>
  </si>
  <si>
    <t>2654 State 371 Sw Pine River</t>
  </si>
  <si>
    <t>WBA5B3C5XGG254676</t>
  </si>
  <si>
    <t>58516C</t>
  </si>
  <si>
    <t>1FTEW1E54KKE74698</t>
  </si>
  <si>
    <t>F22242A</t>
  </si>
  <si>
    <t>5J6RW2H81LL003420</t>
  </si>
  <si>
    <t>P18407</t>
  </si>
  <si>
    <t>Sportage EX</t>
  </si>
  <si>
    <t>$32,497</t>
  </si>
  <si>
    <t>Suntrup Kia South</t>
  </si>
  <si>
    <t>6263 S Lindbergh Blvd St. Louis</t>
  </si>
  <si>
    <t>KNDPN3AC2L7697872</t>
  </si>
  <si>
    <t>B9508-0</t>
  </si>
  <si>
    <t>3GNKBGRS9KS574020</t>
  </si>
  <si>
    <t>C22148A</t>
  </si>
  <si>
    <t>1C4RJFAG2DC507098</t>
  </si>
  <si>
    <t>PM4810</t>
  </si>
  <si>
    <t>KL4CJESB4KB768622</t>
  </si>
  <si>
    <t>22B51A</t>
  </si>
  <si>
    <t>$14,344</t>
  </si>
  <si>
    <t>WBAVL1C51EVY15339</t>
  </si>
  <si>
    <t>104540B</t>
  </si>
  <si>
    <t>$29,767</t>
  </si>
  <si>
    <t>1GKKNSLS8KZ207032</t>
  </si>
  <si>
    <t>C1988</t>
  </si>
  <si>
    <t>Raymond Chevrolet-Kia</t>
  </si>
  <si>
    <t>118 Rte. 173 Antioch</t>
  </si>
  <si>
    <t>3GNAXJEV9JS611950</t>
  </si>
  <si>
    <t>44121A</t>
  </si>
  <si>
    <t>$59,196</t>
  </si>
  <si>
    <t>4JGFB4KB9LA122277</t>
  </si>
  <si>
    <t>T220084A</t>
  </si>
  <si>
    <t>$39,993</t>
  </si>
  <si>
    <t>5UXKR0C54J0Y03173</t>
  </si>
  <si>
    <t>B04006A</t>
  </si>
  <si>
    <t>Rover Range Rover Sport 5.0L Supercharged Dynamic</t>
  </si>
  <si>
    <t>SALWR2RE9KA824711</t>
  </si>
  <si>
    <t>P16582</t>
  </si>
  <si>
    <t>iQ Base</t>
  </si>
  <si>
    <t>Crace Auto LLC</t>
  </si>
  <si>
    <t>1103 N State Road 135Suite A Greenwood</t>
  </si>
  <si>
    <t>1.3L I4 16V MPFI DOHC</t>
  </si>
  <si>
    <t>JTNJJXB03DJ022125</t>
  </si>
  <si>
    <t>P1413</t>
  </si>
  <si>
    <t>$35,471</t>
  </si>
  <si>
    <t>Crown Chrysler Dodge Jeep Ram</t>
  </si>
  <si>
    <t>1127 Central Ave Holland</t>
  </si>
  <si>
    <t>1C4RJFBG6KC719367</t>
  </si>
  <si>
    <t>P5045A</t>
  </si>
  <si>
    <t>$26,793</t>
  </si>
  <si>
    <t>3GNAXKEV4KS589833</t>
  </si>
  <si>
    <t>2X44141</t>
  </si>
  <si>
    <t>$40,596</t>
  </si>
  <si>
    <t>Betten Baker Chevrolet Buick of Cadillac</t>
  </si>
  <si>
    <t>1701 N Mitchell St Cadillac</t>
  </si>
  <si>
    <t>6-Speed Electronically Controlled Automatic with O</t>
  </si>
  <si>
    <t>1GCVKSEC7HZ158311</t>
  </si>
  <si>
    <t>C98346</t>
  </si>
  <si>
    <t>5XYP24HC6LG009248</t>
  </si>
  <si>
    <t>LG009248</t>
  </si>
  <si>
    <t>1FTEW1EP4KFA77499</t>
  </si>
  <si>
    <t>KFA77499</t>
  </si>
  <si>
    <t>Landmark Dodge Chrysler Jeep RAM Morrow</t>
  </si>
  <si>
    <t>6850 Mt. Zion Blvd. Morrow</t>
  </si>
  <si>
    <t>5N1DL0MN6KC549567</t>
  </si>
  <si>
    <t>JB20662</t>
  </si>
  <si>
    <t>JTHBZ1B10K2003044</t>
  </si>
  <si>
    <t>X41086A</t>
  </si>
  <si>
    <t>$19,890</t>
  </si>
  <si>
    <t>3FA6P0T99HR372891</t>
  </si>
  <si>
    <t>321072A</t>
  </si>
  <si>
    <t>$23,688</t>
  </si>
  <si>
    <t>2GNAXJEV2L6173760</t>
  </si>
  <si>
    <t>U84971</t>
  </si>
  <si>
    <t>$21,710</t>
  </si>
  <si>
    <t>AutoNation Ford Westlake</t>
  </si>
  <si>
    <t>23775 Center Ridge Rd Westlake</t>
  </si>
  <si>
    <t>KL4CJASB2KB829037</t>
  </si>
  <si>
    <t>KB829037</t>
  </si>
  <si>
    <t>Ruby Red Tinted</t>
  </si>
  <si>
    <t>3FA6P0D96ER199325</t>
  </si>
  <si>
    <t>D180013B</t>
  </si>
  <si>
    <t>$33,360</t>
  </si>
  <si>
    <t>4S4BTADC6M3207793</t>
  </si>
  <si>
    <t>SLM3207793</t>
  </si>
  <si>
    <t>$25,200</t>
  </si>
  <si>
    <t>Rice Toyota</t>
  </si>
  <si>
    <t>2630 Battleground Ave Greensboro</t>
  </si>
  <si>
    <t>JTDEPMAE9MJ134539</t>
  </si>
  <si>
    <t>L2642A</t>
  </si>
  <si>
    <t>Tundra Grade</t>
  </si>
  <si>
    <t>$18,999</t>
  </si>
  <si>
    <t>Southern Trust Auto Group</t>
  </si>
  <si>
    <t>12664 W Colonial Dr Winter Garden</t>
  </si>
  <si>
    <t>5TFRM5F13BX021959</t>
  </si>
  <si>
    <t>021959</t>
  </si>
  <si>
    <t>$44,442</t>
  </si>
  <si>
    <t>YV4A22PK8K1469879</t>
  </si>
  <si>
    <t>P469879</t>
  </si>
  <si>
    <t>$23,069</t>
  </si>
  <si>
    <t>Greenway Kia East</t>
  </si>
  <si>
    <t>8701 E Colonial Dr Orlando</t>
  </si>
  <si>
    <t>3GNAXKEV3LS591719</t>
  </si>
  <si>
    <t>ET22509A</t>
  </si>
  <si>
    <t>$55,035</t>
  </si>
  <si>
    <t>Winchester Mitsubishi</t>
  </si>
  <si>
    <t>3880 Valley Pike Winchester</t>
  </si>
  <si>
    <t>Tactical Green</t>
  </si>
  <si>
    <t>1N6ED1EK4NN628967</t>
  </si>
  <si>
    <t>NN628967</t>
  </si>
  <si>
    <t>$24,753</t>
  </si>
  <si>
    <t>Ron Norris Ford</t>
  </si>
  <si>
    <t>3000 Cheney Hwy Titusville</t>
  </si>
  <si>
    <t>JTDEPMAE7MJ162243</t>
  </si>
  <si>
    <t>22205HB</t>
  </si>
  <si>
    <t>$32,639</t>
  </si>
  <si>
    <t>1GCVKSEC8GZ391077</t>
  </si>
  <si>
    <t>SP1822</t>
  </si>
  <si>
    <t>1HGCV1F36KA002470</t>
  </si>
  <si>
    <t>0KK44788</t>
  </si>
  <si>
    <t>5UXCR6C07M9D86520</t>
  </si>
  <si>
    <t>92527A</t>
  </si>
  <si>
    <t>Avalon Hybrid Limited</t>
  </si>
  <si>
    <t>Jones Used Cars</t>
  </si>
  <si>
    <t>1413 Belair Rd Bel Air</t>
  </si>
  <si>
    <t>Desert Wind</t>
  </si>
  <si>
    <t>4T1DA1AB5MU010876</t>
  </si>
  <si>
    <t>T03892A</t>
  </si>
  <si>
    <t>5NPD84LF8KH488458</t>
  </si>
  <si>
    <t>ANA220834</t>
  </si>
  <si>
    <t>5UXCR6C53KLL40806</t>
  </si>
  <si>
    <t>B64392M</t>
  </si>
  <si>
    <t>5N1AT2MV0LC700371</t>
  </si>
  <si>
    <t>P8030</t>
  </si>
  <si>
    <t>Route 18 Chrysler Jeep Dodge Ram</t>
  </si>
  <si>
    <t>400 Rte 18 East Brunswick</t>
  </si>
  <si>
    <t>08816</t>
  </si>
  <si>
    <t>1C4SDJCTXJC497387</t>
  </si>
  <si>
    <t>22815A</t>
  </si>
  <si>
    <t>$26,799</t>
  </si>
  <si>
    <t>5UXKR0C55F0P03137</t>
  </si>
  <si>
    <t>F0P03137P</t>
  </si>
  <si>
    <t>2HKRW2H82LH634333</t>
  </si>
  <si>
    <t>HLH634333</t>
  </si>
  <si>
    <t>$42,591</t>
  </si>
  <si>
    <t>WA1AHAF77KD016211</t>
  </si>
  <si>
    <t>AU118164</t>
  </si>
  <si>
    <t>$42,986</t>
  </si>
  <si>
    <t>Bill Kolb Jr. Subaru</t>
  </si>
  <si>
    <t>252 New York 303 Orangeburg</t>
  </si>
  <si>
    <t>2T2HZMDA1LC220725</t>
  </si>
  <si>
    <t>LC220725</t>
  </si>
  <si>
    <t>5UXCR6C51KLL40447</t>
  </si>
  <si>
    <t>$30,774</t>
  </si>
  <si>
    <t>Grand Prix Subaru</t>
  </si>
  <si>
    <t>500 S Broadway Hicksville</t>
  </si>
  <si>
    <t>JF2SKAUC5KH560213</t>
  </si>
  <si>
    <t>U24364</t>
  </si>
  <si>
    <t>$29,665</t>
  </si>
  <si>
    <t>3VV2B7AX2LM149424</t>
  </si>
  <si>
    <t>VW04085T</t>
  </si>
  <si>
    <t>WBXJG9C01M5T02568</t>
  </si>
  <si>
    <t>B211040L</t>
  </si>
  <si>
    <t>1GKKNULSXKZ211062</t>
  </si>
  <si>
    <t>WA1BAAFY4M2097653</t>
  </si>
  <si>
    <t>LP210104</t>
  </si>
  <si>
    <t>$31,977</t>
  </si>
  <si>
    <t>5UXKR0C59G0S91483</t>
  </si>
  <si>
    <t>HLP2363</t>
  </si>
  <si>
    <t>W1N4M4HB7MW092299</t>
  </si>
  <si>
    <t>M092299L</t>
  </si>
  <si>
    <t>$29,860</t>
  </si>
  <si>
    <t>1HGCV1F11LA101102</t>
  </si>
  <si>
    <t>PH94852</t>
  </si>
  <si>
    <t>5N1AL0MN5FC532008</t>
  </si>
  <si>
    <t>FC532008</t>
  </si>
  <si>
    <t>$44,884</t>
  </si>
  <si>
    <t>W1N0G8EB9MV295296</t>
  </si>
  <si>
    <t>R11864</t>
  </si>
  <si>
    <t>5UXTR7C53KLR46936</t>
  </si>
  <si>
    <t>KLR46936L</t>
  </si>
  <si>
    <t>JN8AT2MTXLW012481</t>
  </si>
  <si>
    <t>VW4713A</t>
  </si>
  <si>
    <t>5TDYK3DC9GS739443</t>
  </si>
  <si>
    <t>GS739443</t>
  </si>
  <si>
    <t>$23,023</t>
  </si>
  <si>
    <t>19UUB1F5XFA001181</t>
  </si>
  <si>
    <t>72436A</t>
  </si>
  <si>
    <t>5TDDZ3DC2HS156370</t>
  </si>
  <si>
    <t>$19,596</t>
  </si>
  <si>
    <t>AutoNation Buick GMC Park Meadows</t>
  </si>
  <si>
    <t>8101 E Parkway Dr Lone Tree</t>
  </si>
  <si>
    <t>1GKKRTKD6EJ286443</t>
  </si>
  <si>
    <t>EJ286443</t>
  </si>
  <si>
    <t>5UXTR9C53KLR04732</t>
  </si>
  <si>
    <t>TKLR04732</t>
  </si>
  <si>
    <t>1GNSKBKC2HR352727</t>
  </si>
  <si>
    <t>5UXKR2C54J0Z20599</t>
  </si>
  <si>
    <t>J0Z20599A</t>
  </si>
  <si>
    <t>JF1VA2S62L9809053</t>
  </si>
  <si>
    <t>KBB817949A</t>
  </si>
  <si>
    <t>$29,639</t>
  </si>
  <si>
    <t>EchoPark Automotive New Braunfels - Outlet</t>
  </si>
  <si>
    <t>3191 N Interstate 35 Frontage Rd New Braunfels</t>
  </si>
  <si>
    <t>JM3KFADM6K1654502</t>
  </si>
  <si>
    <t>PK1654502</t>
  </si>
  <si>
    <t>$24,779</t>
  </si>
  <si>
    <t>4T1B11HK0KU253991</t>
  </si>
  <si>
    <t>CKU253991</t>
  </si>
  <si>
    <t>4S4BTANC6L3126614</t>
  </si>
  <si>
    <t>U55785A</t>
  </si>
  <si>
    <t>$33,389</t>
  </si>
  <si>
    <t>5N1DL0MN3KC504098</t>
  </si>
  <si>
    <t>PKC504098</t>
  </si>
  <si>
    <t>Corwin Toyota of Bellevue</t>
  </si>
  <si>
    <t>7851 19th Circle S Bellevue</t>
  </si>
  <si>
    <t>5J6RW2H58KA003494</t>
  </si>
  <si>
    <t>1GNSKHKC7KR220699</t>
  </si>
  <si>
    <t>20643A</t>
  </si>
  <si>
    <t>$12,993</t>
  </si>
  <si>
    <t>JTEZU14R178074688</t>
  </si>
  <si>
    <t>1C6SRFJT1MN682705</t>
  </si>
  <si>
    <t>2T3P1RFV2KW045278</t>
  </si>
  <si>
    <t>28176B</t>
  </si>
  <si>
    <t>$23,799</t>
  </si>
  <si>
    <t>1FMCU0GD7KUC03033</t>
  </si>
  <si>
    <t>85647A</t>
  </si>
  <si>
    <t>$28,660</t>
  </si>
  <si>
    <t>JM3KFBCM7M0380081</t>
  </si>
  <si>
    <t>NB069916A</t>
  </si>
  <si>
    <t>4Runner TRD Off Road Premium</t>
  </si>
  <si>
    <t>$48,245</t>
  </si>
  <si>
    <t>JTERU5JR4M5936357</t>
  </si>
  <si>
    <t>KM0817-1</t>
  </si>
  <si>
    <t>2GNAXKEX2J6302083</t>
  </si>
  <si>
    <t>PJ6302083</t>
  </si>
  <si>
    <t>1HGCV1F52JA025860</t>
  </si>
  <si>
    <t>P1165A</t>
  </si>
  <si>
    <t>5J8TB3H34EL016667</t>
  </si>
  <si>
    <t>M508279A</t>
  </si>
  <si>
    <t>Versa 1.6 S</t>
  </si>
  <si>
    <t>$11,874</t>
  </si>
  <si>
    <t>Super Black Metallic</t>
  </si>
  <si>
    <t>3N1CN7APXGL915294</t>
  </si>
  <si>
    <t>Motorcars of Atlanta</t>
  </si>
  <si>
    <t>7865 Roswell Rd Atlanta</t>
  </si>
  <si>
    <t>5YMKT6C59J0Y83423</t>
  </si>
  <si>
    <t>U13045</t>
  </si>
  <si>
    <t>$55,700</t>
  </si>
  <si>
    <t>0 MOTOR AC PERMANENT MAGNET</t>
  </si>
  <si>
    <t>5YJ3E1EAXMF087466</t>
  </si>
  <si>
    <t>20975S</t>
  </si>
  <si>
    <t>BMW of Farmington Hills</t>
  </si>
  <si>
    <t>38700 Grand River Avenue Farmington Hills</t>
  </si>
  <si>
    <t>1C4RJFBG2HC874202</t>
  </si>
  <si>
    <t>F2260801</t>
  </si>
  <si>
    <t>$29,359</t>
  </si>
  <si>
    <t>3VV2B7AX9KM129086</t>
  </si>
  <si>
    <t>KM129086</t>
  </si>
  <si>
    <t>2FMPK4J9XLBA99860</t>
  </si>
  <si>
    <t>1C4RJFBG3MC697900</t>
  </si>
  <si>
    <t>AP35227</t>
  </si>
  <si>
    <t>4S4WMAPD0L3441817</t>
  </si>
  <si>
    <t>V38863T</t>
  </si>
  <si>
    <t>$31,289</t>
  </si>
  <si>
    <t>4S4BSANCXK3264724</t>
  </si>
  <si>
    <t>CK3264724</t>
  </si>
  <si>
    <t>5GAEVAKWXKJ274805</t>
  </si>
  <si>
    <t>BU2094A</t>
  </si>
  <si>
    <t>$53,548</t>
  </si>
  <si>
    <t>Randy Marion Chevrolet Buick of Mooresville</t>
  </si>
  <si>
    <t>220 West Plaza Drive Mooresville</t>
  </si>
  <si>
    <t>1GCUYGED7MZ404297</t>
  </si>
  <si>
    <t>TR88773A</t>
  </si>
  <si>
    <t>CLA 250</t>
  </si>
  <si>
    <t>Polar Silver Metallic</t>
  </si>
  <si>
    <t>WDDSJ4GB9KN727475</t>
  </si>
  <si>
    <t>KNDPM3AC0L7738552</t>
  </si>
  <si>
    <t>RT1263A</t>
  </si>
  <si>
    <t>$38,752</t>
  </si>
  <si>
    <t>Nissan of Bradenton</t>
  </si>
  <si>
    <t>1611 Cortez Rd W Bradenton</t>
  </si>
  <si>
    <t>1N6AA1CF6LN505911</t>
  </si>
  <si>
    <t>8505911T</t>
  </si>
  <si>
    <t>$18,301</t>
  </si>
  <si>
    <t>KL4CJASB6HB217044</t>
  </si>
  <si>
    <t>HB217044</t>
  </si>
  <si>
    <t>$63,693</t>
  </si>
  <si>
    <t>Bill Ray Nissan</t>
  </si>
  <si>
    <t>2724 N. Highway 17-92 Longwood</t>
  </si>
  <si>
    <t>Corvette Racing Yellow Tintcoat</t>
  </si>
  <si>
    <t>1G1YK2D77H5106873</t>
  </si>
  <si>
    <t>290464A</t>
  </si>
  <si>
    <t>5N1DL0MN4KC526272</t>
  </si>
  <si>
    <t>$76,996</t>
  </si>
  <si>
    <t>5UXCX4C5XKLS37960</t>
  </si>
  <si>
    <t>BKLS37960</t>
  </si>
  <si>
    <t>7FARW1H8XKE011117</t>
  </si>
  <si>
    <t>22991B</t>
  </si>
  <si>
    <t>$33,763</t>
  </si>
  <si>
    <t>Fitzgerald Chevrolet Cadillac Hagerstown</t>
  </si>
  <si>
    <t>WDDSJ4GB2KN756333</t>
  </si>
  <si>
    <t>YA56333</t>
  </si>
  <si>
    <t>Country Buick GMC of Leesburg</t>
  </si>
  <si>
    <t>326 E Market St Leesburg</t>
  </si>
  <si>
    <t>4JGDA5HB0JB058791</t>
  </si>
  <si>
    <t>P7128</t>
  </si>
  <si>
    <t>$39,498</t>
  </si>
  <si>
    <t>5UXTR9C59KLP88033</t>
  </si>
  <si>
    <t>TKLP88033</t>
  </si>
  <si>
    <t>$242,888</t>
  </si>
  <si>
    <t>ZPBUA1ZL6KLA02203</t>
  </si>
  <si>
    <t>ABS3640</t>
  </si>
  <si>
    <t>FC Auto</t>
  </si>
  <si>
    <t>1101 W Broad St Falls Church</t>
  </si>
  <si>
    <t>1G1YH2D70H5107376</t>
  </si>
  <si>
    <t>5UXWX9C38H0T21892</t>
  </si>
  <si>
    <t>Bill Page Honda</t>
  </si>
  <si>
    <t>6715 Arlington Blvd Falls Church</t>
  </si>
  <si>
    <t>1C4RJFBG1KC658414</t>
  </si>
  <si>
    <t>H35111AA</t>
  </si>
  <si>
    <t>$36,784</t>
  </si>
  <si>
    <t>5J8TC2H34KL028059</t>
  </si>
  <si>
    <t>041483A</t>
  </si>
  <si>
    <t>$47,982</t>
  </si>
  <si>
    <t>58AGZ1B13LU075017</t>
  </si>
  <si>
    <t>P12872</t>
  </si>
  <si>
    <t>2T2ZZMCA0GC003131</t>
  </si>
  <si>
    <t>GC003131</t>
  </si>
  <si>
    <t>3PCAJ5M38KF108602</t>
  </si>
  <si>
    <t>RP6474</t>
  </si>
  <si>
    <t>$50,985</t>
  </si>
  <si>
    <t>5UXCR6C51KLK87393</t>
  </si>
  <si>
    <t>KLK87393</t>
  </si>
  <si>
    <t>$22,895</t>
  </si>
  <si>
    <t>designo Platinum White</t>
  </si>
  <si>
    <t>55SWF4KB4GU173058</t>
  </si>
  <si>
    <t>TGU173058</t>
  </si>
  <si>
    <t>ZASPAKBN0K7C31160</t>
  </si>
  <si>
    <t>PK7C31160</t>
  </si>
  <si>
    <t>$20,870</t>
  </si>
  <si>
    <t>1C4PJMLB4KD336794</t>
  </si>
  <si>
    <t>G196W5877</t>
  </si>
  <si>
    <t>MDX Advance</t>
  </si>
  <si>
    <t>$62,952</t>
  </si>
  <si>
    <t>Liquid Carbon Metallic</t>
  </si>
  <si>
    <t>5J8YE1H80NL041076</t>
  </si>
  <si>
    <t>NL041076</t>
  </si>
  <si>
    <t>WBA5R1C50KFH11321</t>
  </si>
  <si>
    <t>3VWCB7BU1LM036200</t>
  </si>
  <si>
    <t>U19164</t>
  </si>
  <si>
    <t>Ruby Black Metallic</t>
  </si>
  <si>
    <t>WDD2J5JB3KA042295</t>
  </si>
  <si>
    <t>KA042295</t>
  </si>
  <si>
    <t>CarMax Newport News - Now offering Curbside Pickup and Home Delivery</t>
  </si>
  <si>
    <t>12966 Jefferson Ave Newport News</t>
  </si>
  <si>
    <t>1FTFW1RG4KFB77889</t>
  </si>
  <si>
    <t>Transit Connect XL</t>
  </si>
  <si>
    <t>Frozen White</t>
  </si>
  <si>
    <t>NM0LS7E25K1407087</t>
  </si>
  <si>
    <t>T12525</t>
  </si>
  <si>
    <t>KNDP63AC5M7869312</t>
  </si>
  <si>
    <t>SP036308A</t>
  </si>
  <si>
    <t>$40,778</t>
  </si>
  <si>
    <t>WAUBNCF5XKA097684</t>
  </si>
  <si>
    <t>KA097684</t>
  </si>
  <si>
    <t>$26,480</t>
  </si>
  <si>
    <t>1HGCV1F17LA006706</t>
  </si>
  <si>
    <t>A587510A</t>
  </si>
  <si>
    <t>1C4SDHET0FC759916</t>
  </si>
  <si>
    <t>BMW of Bridgewater</t>
  </si>
  <si>
    <t>655 Rte 202/206 Bridgewater</t>
  </si>
  <si>
    <t>5UXCR6C08L9B49775</t>
  </si>
  <si>
    <t>B2987U</t>
  </si>
  <si>
    <t>55SWF6EB0KU309508</t>
  </si>
  <si>
    <t>KU309508</t>
  </si>
  <si>
    <t>3VV1B7AX4KM067365</t>
  </si>
  <si>
    <t>067365</t>
  </si>
  <si>
    <t>5TDJZRFH8KS976782</t>
  </si>
  <si>
    <t>C18781</t>
  </si>
  <si>
    <t>Schaller Subaru</t>
  </si>
  <si>
    <t>34 Frontage Rd Berlin</t>
  </si>
  <si>
    <t>06037</t>
  </si>
  <si>
    <t>JF2GTACC3K8293433</t>
  </si>
  <si>
    <t>S16343A</t>
  </si>
  <si>
    <t>Long Cadillac</t>
  </si>
  <si>
    <t>218 Turnpike Road Southborough</t>
  </si>
  <si>
    <t>01772</t>
  </si>
  <si>
    <t>5J8YD4H54KL032967</t>
  </si>
  <si>
    <t>0172951A</t>
  </si>
  <si>
    <t>19UUB3F5XGA001985</t>
  </si>
  <si>
    <t>SCX30542A</t>
  </si>
  <si>
    <t>Mustang Mach-E Select</t>
  </si>
  <si>
    <t>3FMTK1RM2MMA43689</t>
  </si>
  <si>
    <t>MMA43689</t>
  </si>
  <si>
    <t>WA1BNAFY0K2051707</t>
  </si>
  <si>
    <t>South Bay Hyundai</t>
  </si>
  <si>
    <t>20433 Hawthorne Blvd Torrance</t>
  </si>
  <si>
    <t>JTHBE1BL1FA016622</t>
  </si>
  <si>
    <t>PU003058A</t>
  </si>
  <si>
    <t>OC Auto Exchange</t>
  </si>
  <si>
    <t>1331 S Euclid St Fullerton</t>
  </si>
  <si>
    <t>4T1M11BK3LU011991</t>
  </si>
  <si>
    <t>LU011991</t>
  </si>
  <si>
    <t>WBA5R1C59KAK08798</t>
  </si>
  <si>
    <t>KAK08798</t>
  </si>
  <si>
    <t>2T2AZMDA9LC247382</t>
  </si>
  <si>
    <t>LC247382T</t>
  </si>
  <si>
    <t>1C4RJFBG1MC840309</t>
  </si>
  <si>
    <t>CC55394</t>
  </si>
  <si>
    <t>$49,984</t>
  </si>
  <si>
    <t>1C6SRFLT1LN229969</t>
  </si>
  <si>
    <t>E1052</t>
  </si>
  <si>
    <t>8 Speed Paddle Shift with Automatic Modes</t>
  </si>
  <si>
    <t>1G1YY2D7XH5106672</t>
  </si>
  <si>
    <t>31209N</t>
  </si>
  <si>
    <t>$48,814</t>
  </si>
  <si>
    <t>WA1LHAF73KD046072</t>
  </si>
  <si>
    <t>G28355A</t>
  </si>
  <si>
    <t>4S4BSANC6H3423361</t>
  </si>
  <si>
    <t>$32,492</t>
  </si>
  <si>
    <t>3TYSX5EN8MT004651</t>
  </si>
  <si>
    <t>MT004651</t>
  </si>
  <si>
    <t>$49,494</t>
  </si>
  <si>
    <t>SALRR2RV0JA079438</t>
  </si>
  <si>
    <t>PA3370</t>
  </si>
  <si>
    <t>1FMCU0J98EUB79267</t>
  </si>
  <si>
    <t>EUB79267</t>
  </si>
  <si>
    <t>1C6RR7NTXHS859712</t>
  </si>
  <si>
    <t>1500 Lone Star</t>
  </si>
  <si>
    <t>1C6RREFT8MN801271</t>
  </si>
  <si>
    <t>M0263A</t>
  </si>
  <si>
    <t>JN8AZ2NF3J9663843</t>
  </si>
  <si>
    <t>5141419A</t>
  </si>
  <si>
    <t>$46,968</t>
  </si>
  <si>
    <t>YV4102WKXL1045628</t>
  </si>
  <si>
    <t>L1045628L</t>
  </si>
  <si>
    <t>$23,482</t>
  </si>
  <si>
    <t>2T1BURHE3KC232294</t>
  </si>
  <si>
    <t>KC232294</t>
  </si>
  <si>
    <t>$32,205</t>
  </si>
  <si>
    <t>JTEBU5JR2G5396660</t>
  </si>
  <si>
    <t>MHF222104A</t>
  </si>
  <si>
    <t>$27,498</t>
  </si>
  <si>
    <t>7010 S 124th Circle La Vista</t>
  </si>
  <si>
    <t>JTMRFREV0HJ708978</t>
  </si>
  <si>
    <t>SL460123B</t>
  </si>
  <si>
    <t>$46,949</t>
  </si>
  <si>
    <t>STOMIC</t>
  </si>
  <si>
    <t>2T2ZZMCA8JC112122</t>
  </si>
  <si>
    <t>W26825A</t>
  </si>
  <si>
    <t>$26,491</t>
  </si>
  <si>
    <t>55SWF4JB4JU253114</t>
  </si>
  <si>
    <t>JU253114</t>
  </si>
  <si>
    <t>$20,387</t>
  </si>
  <si>
    <t>1FMCU0F78JUC76101</t>
  </si>
  <si>
    <t>B9133</t>
  </si>
  <si>
    <t>Journey SE/AVP</t>
  </si>
  <si>
    <t>3C4PDCAB5CT281708</t>
  </si>
  <si>
    <t>$39,780</t>
  </si>
  <si>
    <t>5UXTR9C54KLP93074</t>
  </si>
  <si>
    <t>B11623B</t>
  </si>
  <si>
    <t>5UXCR6C0XL9B86164</t>
  </si>
  <si>
    <t>6AU194T</t>
  </si>
  <si>
    <t>Walser Subaru</t>
  </si>
  <si>
    <t>14900 Buck Hill Road Burnsville</t>
  </si>
  <si>
    <t>3FA6P0HD2HR214258</t>
  </si>
  <si>
    <t>13AR499T</t>
  </si>
  <si>
    <t>1FMCU9J97JUB73443</t>
  </si>
  <si>
    <t>221172A</t>
  </si>
  <si>
    <t>5NMS5DALXNH381003</t>
  </si>
  <si>
    <t>16044-1</t>
  </si>
  <si>
    <t>$28,899</t>
  </si>
  <si>
    <t>Choccachino</t>
  </si>
  <si>
    <t>5GAKVBKD2HJ320496</t>
  </si>
  <si>
    <t>P18486</t>
  </si>
  <si>
    <t>$34,195</t>
  </si>
  <si>
    <t>Leman's Chevy City</t>
  </si>
  <si>
    <t>1602 Morrissey Dr Bloomington</t>
  </si>
  <si>
    <t>3GCPWBEK2LG180617</t>
  </si>
  <si>
    <t>QBP9923</t>
  </si>
  <si>
    <t>W1N0G8EB7MV303170</t>
  </si>
  <si>
    <t>MV303170</t>
  </si>
  <si>
    <t>Ultimo Motors East</t>
  </si>
  <si>
    <t>150 W Ogden Ave Westmont</t>
  </si>
  <si>
    <t>WBA5U9C01LFJ82705</t>
  </si>
  <si>
    <t>UM5534</t>
  </si>
  <si>
    <t>$58,991</t>
  </si>
  <si>
    <t>Platinum Motorsports</t>
  </si>
  <si>
    <t>7725 W 98th St Hickory Hills</t>
  </si>
  <si>
    <t>4JGFB4KB1LA204195</t>
  </si>
  <si>
    <t>P1989</t>
  </si>
  <si>
    <t>5YFEPRAE0LP034322</t>
  </si>
  <si>
    <t>PLP034322</t>
  </si>
  <si>
    <t>Deep Black Pearl</t>
  </si>
  <si>
    <t>1V2BR2CA7MC505521</t>
  </si>
  <si>
    <t>W348</t>
  </si>
  <si>
    <t>1G1YF2D70F5106537</t>
  </si>
  <si>
    <t>R1282</t>
  </si>
  <si>
    <t>Unlimited Motors</t>
  </si>
  <si>
    <t>17317 Westfield Park Dr Westfield</t>
  </si>
  <si>
    <t>5TDDK3EH7DS236949</t>
  </si>
  <si>
    <t>STK236949</t>
  </si>
  <si>
    <t>$39,901</t>
  </si>
  <si>
    <t>1G6DF5RK6L0156066</t>
  </si>
  <si>
    <t>221348A</t>
  </si>
  <si>
    <t>White Allen Honda</t>
  </si>
  <si>
    <t>630 N Main St Dayton</t>
  </si>
  <si>
    <t>2HKRW2H58KH674615</t>
  </si>
  <si>
    <t>849222A</t>
  </si>
  <si>
    <t>$46,795</t>
  </si>
  <si>
    <t>1C6RREFT4MN660912</t>
  </si>
  <si>
    <t>N282856A</t>
  </si>
  <si>
    <t>$51,331</t>
  </si>
  <si>
    <t>1C6RREHT7LN373964</t>
  </si>
  <si>
    <t>2B40397A</t>
  </si>
  <si>
    <t>Sutherlin Nissan Cherokee County</t>
  </si>
  <si>
    <t>101 Harbor Creek Pkwy Holly Springs</t>
  </si>
  <si>
    <t>Super White w/Black Sand Pearl Roof</t>
  </si>
  <si>
    <t>JTDEPMAEXMJ162723</t>
  </si>
  <si>
    <t>P1592</t>
  </si>
  <si>
    <t>Atlanta Motorsports Sales</t>
  </si>
  <si>
    <t>10390 Alpharetta St. Roswell</t>
  </si>
  <si>
    <t>WBA3A5G55FNS91449</t>
  </si>
  <si>
    <t>AMS1549</t>
  </si>
  <si>
    <t>JTMP1RFVXKJ016562</t>
  </si>
  <si>
    <t>NTRS190149</t>
  </si>
  <si>
    <t>2C4RC1BG7LR115316</t>
  </si>
  <si>
    <t>P12383</t>
  </si>
  <si>
    <t>Hennessy Ford Lincoln Atlanta</t>
  </si>
  <si>
    <t>5675 Peachtree Industrial Blvd Atlanta</t>
  </si>
  <si>
    <t>3FADP4EJ8KM134475</t>
  </si>
  <si>
    <t>U9280A</t>
  </si>
  <si>
    <t>$27,480</t>
  </si>
  <si>
    <t>4T1G11AK5LU910771</t>
  </si>
  <si>
    <t>P53580</t>
  </si>
  <si>
    <t>Suburban Chrysler Dodge Jeep RAM of Garden City</t>
  </si>
  <si>
    <t>32850 Ford Road Garden City</t>
  </si>
  <si>
    <t>Velvet Red</t>
  </si>
  <si>
    <t>1C4PJMDX5LD562970</t>
  </si>
  <si>
    <t>B8001</t>
  </si>
  <si>
    <t>$10,499</t>
  </si>
  <si>
    <t>Ohio Car Mart</t>
  </si>
  <si>
    <t>1326 Lake Ave Elyria</t>
  </si>
  <si>
    <t>1FMCU9EG5CKA80525</t>
  </si>
  <si>
    <t>A80525A01</t>
  </si>
  <si>
    <t>$49,968</t>
  </si>
  <si>
    <t>Mike Hovart Chevrolet</t>
  </si>
  <si>
    <t>5010 Old Easley Bridge Rd Easley</t>
  </si>
  <si>
    <t>1GNSCAKC8LR172801</t>
  </si>
  <si>
    <t>V10258A</t>
  </si>
  <si>
    <t>Dick Brooks Honda</t>
  </si>
  <si>
    <t>14100 E Wade Hampton Blvd Greer</t>
  </si>
  <si>
    <t>4T1G11AK7MU566555</t>
  </si>
  <si>
    <t>14999P</t>
  </si>
  <si>
    <t>Audi of Bedford</t>
  </si>
  <si>
    <t>19400 Rockside Road Bedford</t>
  </si>
  <si>
    <t>5UXTR9C56KLE12036</t>
  </si>
  <si>
    <t>23567A</t>
  </si>
  <si>
    <t>1GYS4BKJ0KR217961</t>
  </si>
  <si>
    <t>AP4822</t>
  </si>
  <si>
    <t>$49,290</t>
  </si>
  <si>
    <t>1FMJU1KT2KEA63981</t>
  </si>
  <si>
    <t>L63981</t>
  </si>
  <si>
    <t>$20,275</t>
  </si>
  <si>
    <t>1C4PJMBSXFW522609</t>
  </si>
  <si>
    <t>FW522609A</t>
  </si>
  <si>
    <t>$20,678</t>
  </si>
  <si>
    <t>#1 Cochran Chevrolet</t>
  </si>
  <si>
    <t>22010 Perry Hwy Zelienople</t>
  </si>
  <si>
    <t>2GNALCEK2H1616202</t>
  </si>
  <si>
    <t>$41,277</t>
  </si>
  <si>
    <t>1N6AA1EF7LN501704</t>
  </si>
  <si>
    <t>NT501704</t>
  </si>
  <si>
    <t>$44,170</t>
  </si>
  <si>
    <t>WDDWJ8DB9KF858784</t>
  </si>
  <si>
    <t>CMTP190695</t>
  </si>
  <si>
    <t>$44,348</t>
  </si>
  <si>
    <t>5XYP34HC3MG126543</t>
  </si>
  <si>
    <t>CKB221363A</t>
  </si>
  <si>
    <t>$27,691</t>
  </si>
  <si>
    <t>2T3G1RFVXMW141632</t>
  </si>
  <si>
    <t>4P10360</t>
  </si>
  <si>
    <t>$40,821</t>
  </si>
  <si>
    <t>1GNSKBKC7KR375606</t>
  </si>
  <si>
    <t>P375606</t>
  </si>
  <si>
    <t>3KPFL4A76JE212317</t>
  </si>
  <si>
    <t>NB212317</t>
  </si>
  <si>
    <t>5FNYF5H56KB043020</t>
  </si>
  <si>
    <t>KB043020</t>
  </si>
  <si>
    <t>5FNYF6H37KB088097</t>
  </si>
  <si>
    <t>B062270A</t>
  </si>
  <si>
    <t>WBXHT3C52K5L91468</t>
  </si>
  <si>
    <t>P10961</t>
  </si>
  <si>
    <t>$38,735</t>
  </si>
  <si>
    <t>AutoNation Honda Dulles</t>
  </si>
  <si>
    <t>21715 Auto World Drive Sterling</t>
  </si>
  <si>
    <t>5J8YD4H35LL040821</t>
  </si>
  <si>
    <t>LL040821</t>
  </si>
  <si>
    <t>$55,980</t>
  </si>
  <si>
    <t>VINS DC</t>
  </si>
  <si>
    <t>8511 Manassas Dr Manassas Park</t>
  </si>
  <si>
    <t>5YJ3E1EB8LF807306</t>
  </si>
  <si>
    <t>WDDZF4KBXKA562356</t>
  </si>
  <si>
    <t>JP72857</t>
  </si>
  <si>
    <t>Amko Auto Temple Hills</t>
  </si>
  <si>
    <t>4732 St Barnabas Rd Temple Hills</t>
  </si>
  <si>
    <t>5TDKRKEC3MS015236</t>
  </si>
  <si>
    <t>Jones Preowned Superstore</t>
  </si>
  <si>
    <t>1713 Harford Rd Fallston</t>
  </si>
  <si>
    <t>KM8J3CAL4KU853479</t>
  </si>
  <si>
    <t>H72666A</t>
  </si>
  <si>
    <t>$33,395</t>
  </si>
  <si>
    <t>WDC0G4JB3KF631418</t>
  </si>
  <si>
    <t>KF631418</t>
  </si>
  <si>
    <t>$27,683</t>
  </si>
  <si>
    <t>Lipton Toyota</t>
  </si>
  <si>
    <t>1700 W Oakland Park Blvd Ft. Lauderdale</t>
  </si>
  <si>
    <t>2T3H1RFV1LC050530</t>
  </si>
  <si>
    <t>U050530</t>
  </si>
  <si>
    <t>1GKKNKLA9LZ205444</t>
  </si>
  <si>
    <t>NZ156658A</t>
  </si>
  <si>
    <t>Apollo Auto Sales</t>
  </si>
  <si>
    <t>573 Delsea Dr. Sewell</t>
  </si>
  <si>
    <t>08080</t>
  </si>
  <si>
    <t>1C4RJFBG9HC902514</t>
  </si>
  <si>
    <t>B0335</t>
  </si>
  <si>
    <t>$48,723</t>
  </si>
  <si>
    <t>Lexus of Cherry Hill</t>
  </si>
  <si>
    <t>1230 Route 73 South  Mount Laurel</t>
  </si>
  <si>
    <t>08054</t>
  </si>
  <si>
    <t>JTJBM7FX4K5232873</t>
  </si>
  <si>
    <t>N47528A</t>
  </si>
  <si>
    <t>$40,688</t>
  </si>
  <si>
    <t>Davis Acura</t>
  </si>
  <si>
    <t>2051 E Lincoln Hwy Langhorne</t>
  </si>
  <si>
    <t>Chroma Elite Copper</t>
  </si>
  <si>
    <t>2LMPJ8L97KBL52918</t>
  </si>
  <si>
    <t>12483P</t>
  </si>
  <si>
    <t>5UXCR6C52KLL02662</t>
  </si>
  <si>
    <t>BBP6889</t>
  </si>
  <si>
    <t>$34,465</t>
  </si>
  <si>
    <t>WBAJA7C56KG910518</t>
  </si>
  <si>
    <t>U08819A</t>
  </si>
  <si>
    <t>$42,222</t>
  </si>
  <si>
    <t>Ford of Greenfield</t>
  </si>
  <si>
    <t>1 Main St Greenfield</t>
  </si>
  <si>
    <t>01301</t>
  </si>
  <si>
    <t>5TDHZRBH9MS552521</t>
  </si>
  <si>
    <t>FO131A</t>
  </si>
  <si>
    <t>1C4RJFBG9LC296205</t>
  </si>
  <si>
    <t>7639A</t>
  </si>
  <si>
    <t>$33,482</t>
  </si>
  <si>
    <t>WBA8D9C59JA608255</t>
  </si>
  <si>
    <t>PA8562</t>
  </si>
  <si>
    <t>2HKRW2H54KH655883</t>
  </si>
  <si>
    <t>H220777A</t>
  </si>
  <si>
    <t>$24,177</t>
  </si>
  <si>
    <t>Tracy Chevrolet Cadillac</t>
  </si>
  <si>
    <t>137 Samoset St Plymouth</t>
  </si>
  <si>
    <t>3GNCJNSB8LL248937</t>
  </si>
  <si>
    <t>TRK22251A</t>
  </si>
  <si>
    <t>5TDDGRFH4KS054304</t>
  </si>
  <si>
    <t>T228964C</t>
  </si>
  <si>
    <t>CarMax San Gabriel Valley/Duarte - Now offering Curbside Pickup and Home Delivery</t>
  </si>
  <si>
    <t>1131 Central Ave Duarte</t>
  </si>
  <si>
    <t>WP1AB2A58KLB33139</t>
  </si>
  <si>
    <t>$39,851</t>
  </si>
  <si>
    <t>JTJDARBZ1L5017540</t>
  </si>
  <si>
    <t>00P63396</t>
  </si>
  <si>
    <t>$29,203</t>
  </si>
  <si>
    <t>5N1DR2CN1LC600602</t>
  </si>
  <si>
    <t>LC600602</t>
  </si>
  <si>
    <t>$28,272</t>
  </si>
  <si>
    <t>5J6RW1H55KL001765</t>
  </si>
  <si>
    <t>KL001765P</t>
  </si>
  <si>
    <t>$23,695</t>
  </si>
  <si>
    <t>KNMAT2MT3LP536383</t>
  </si>
  <si>
    <t>$24,724</t>
  </si>
  <si>
    <t>1C4RJFBM3FC853703</t>
  </si>
  <si>
    <t>FC853703A</t>
  </si>
  <si>
    <t>$64,573</t>
  </si>
  <si>
    <t>1C6SRFHT2MN675235</t>
  </si>
  <si>
    <t>CN55252A</t>
  </si>
  <si>
    <t>$15,411</t>
  </si>
  <si>
    <t>JA4AP3AUXGZ032408</t>
  </si>
  <si>
    <t>B35800B</t>
  </si>
  <si>
    <t>$40,566</t>
  </si>
  <si>
    <t>Audi North Scottsdale</t>
  </si>
  <si>
    <t>7150 E Princess Dr Phoenix</t>
  </si>
  <si>
    <t>5UXTY3C03L9B70793</t>
  </si>
  <si>
    <t>D17829A</t>
  </si>
  <si>
    <t>1C6SRFHT1MN535564</t>
  </si>
  <si>
    <t>P13675</t>
  </si>
  <si>
    <t>$27,604</t>
  </si>
  <si>
    <t>Quartz</t>
  </si>
  <si>
    <t>1FM5K7D87HGD89226</t>
  </si>
  <si>
    <t>KP7821</t>
  </si>
  <si>
    <t>2C3CDZFJXMH654693</t>
  </si>
  <si>
    <t>$19,853</t>
  </si>
  <si>
    <t>5XYPG4A36GG025631</t>
  </si>
  <si>
    <t>M1427</t>
  </si>
  <si>
    <t>$37,739</t>
  </si>
  <si>
    <t>5UXTR9C56KLP87292</t>
  </si>
  <si>
    <t>PKLP87292</t>
  </si>
  <si>
    <t>WA1ANAFY1J2233815</t>
  </si>
  <si>
    <t>PJ2233815</t>
  </si>
  <si>
    <t>1GNSKHKC8KR179953</t>
  </si>
  <si>
    <t>$29,069</t>
  </si>
  <si>
    <t>3C4NJDDB6LT177455</t>
  </si>
  <si>
    <t>PLT177455</t>
  </si>
  <si>
    <t>$79,895</t>
  </si>
  <si>
    <t>1GNSKDKD3MR433539</t>
  </si>
  <si>
    <t>PMR433539</t>
  </si>
  <si>
    <t>$99,985</t>
  </si>
  <si>
    <t>WP0AA2A97HS108044</t>
  </si>
  <si>
    <t>HS108044</t>
  </si>
  <si>
    <t>$84,991</t>
  </si>
  <si>
    <t>WA1FVAF14MD003137</t>
  </si>
  <si>
    <t>MAJ3P1TEXJC158423</t>
  </si>
  <si>
    <t>$25,621</t>
  </si>
  <si>
    <t>1C4RDHAG1HC724523</t>
  </si>
  <si>
    <t>HC724523</t>
  </si>
  <si>
    <t>$17,323</t>
  </si>
  <si>
    <t>Blue Streak Metallic</t>
  </si>
  <si>
    <t>Black / Blue</t>
  </si>
  <si>
    <t>4T1BF1FK4GU527561</t>
  </si>
  <si>
    <t>2287A1</t>
  </si>
  <si>
    <t>1GKS2JKL8MR297475</t>
  </si>
  <si>
    <t>14BX371P</t>
  </si>
  <si>
    <t>5N1AZ2MS7KN153560</t>
  </si>
  <si>
    <t>100390-1</t>
  </si>
  <si>
    <t>1GKKNXLS5JZ177094</t>
  </si>
  <si>
    <t>36926A</t>
  </si>
  <si>
    <t>AutoNation Nissan Memphis</t>
  </si>
  <si>
    <t>4140 Hacks Cross Rd Memphis</t>
  </si>
  <si>
    <t>Lakeshore Slate</t>
  </si>
  <si>
    <t>5.6L V8 32V MPFI DOHC</t>
  </si>
  <si>
    <t>5N1BA0NF6CN622687</t>
  </si>
  <si>
    <t>CN622687</t>
  </si>
  <si>
    <t>RAV4 Hybrid LE</t>
  </si>
  <si>
    <t>2T3LWRFV0MW111281</t>
  </si>
  <si>
    <t>T036056Q</t>
  </si>
  <si>
    <t>Alumina Jade Metallic</t>
  </si>
  <si>
    <t>5TDJZRFH8JS909663</t>
  </si>
  <si>
    <t>P16766</t>
  </si>
  <si>
    <t>KNDPMCAC3L7779001</t>
  </si>
  <si>
    <t>PR02721</t>
  </si>
  <si>
    <t>WDDWJ6EB7KF845745</t>
  </si>
  <si>
    <t>OL1789</t>
  </si>
  <si>
    <t>2T2BZMCA6GC049998</t>
  </si>
  <si>
    <t>N577B</t>
  </si>
  <si>
    <t>$107,489</t>
  </si>
  <si>
    <t>Bay Blue</t>
  </si>
  <si>
    <t>Silverstone</t>
  </si>
  <si>
    <t>5YMJU0C02M9E35344</t>
  </si>
  <si>
    <t>22548A</t>
  </si>
  <si>
    <t>$28,503</t>
  </si>
  <si>
    <t>Mike Alsop Chevrolet Buick</t>
  </si>
  <si>
    <t>400 E Pike St Attica</t>
  </si>
  <si>
    <t>5GAKVCKD1HJ122238</t>
  </si>
  <si>
    <t>3381A</t>
  </si>
  <si>
    <t>$33,799</t>
  </si>
  <si>
    <t>Beck Toyota</t>
  </si>
  <si>
    <t>8055 US-31 Indianapolis</t>
  </si>
  <si>
    <t>JTMG1RFV1KD014763</t>
  </si>
  <si>
    <t>P8465</t>
  </si>
  <si>
    <t>$50,250</t>
  </si>
  <si>
    <t>5XYP3DHC7MG127890</t>
  </si>
  <si>
    <t>KWHO3260</t>
  </si>
  <si>
    <t>Countryman Cooper S ALL4</t>
  </si>
  <si>
    <t>Fritz in Fishers</t>
  </si>
  <si>
    <t>8599 E. 116th Street Fishers</t>
  </si>
  <si>
    <t>Blazing Red Metallic</t>
  </si>
  <si>
    <t>WMWZC5C53FWP42298</t>
  </si>
  <si>
    <t>$28,971</t>
  </si>
  <si>
    <t>Hare Chevrolet</t>
  </si>
  <si>
    <t>2001 Stony Creek Rd Noblesville</t>
  </si>
  <si>
    <t>3GNAXKEV7LS518367</t>
  </si>
  <si>
    <t>HCV220885A</t>
  </si>
  <si>
    <t>CarMax Louisville - Now offering Curbside Pickup</t>
  </si>
  <si>
    <t>9550 Bluegrass Pkwy Louisville</t>
  </si>
  <si>
    <t>5TDJZRFH0KS714383</t>
  </si>
  <si>
    <t>1C4RJEBG4LC295411</t>
  </si>
  <si>
    <t>P2220</t>
  </si>
  <si>
    <t>AutoNation Hyundai Columbus</t>
  </si>
  <si>
    <t>5N1AZ2MHXJN160926</t>
  </si>
  <si>
    <t>JN160926</t>
  </si>
  <si>
    <t>$54,755</t>
  </si>
  <si>
    <t>Go Mango</t>
  </si>
  <si>
    <t>2C3CDZFJ1MH604751</t>
  </si>
  <si>
    <t>11275C</t>
  </si>
  <si>
    <t>JTHCE1BL2FA008601</t>
  </si>
  <si>
    <t>FA008601</t>
  </si>
  <si>
    <t>$43,733</t>
  </si>
  <si>
    <t>Applegate Chevrolet Company</t>
  </si>
  <si>
    <t>3637 S Saginaw St Flint</t>
  </si>
  <si>
    <t>1FTEW1E59LFB32402</t>
  </si>
  <si>
    <t>$69,594</t>
  </si>
  <si>
    <t>Regular Unleaded V6 3.5 L EcoBoost</t>
  </si>
  <si>
    <t>1FTFW1E86MFB58584</t>
  </si>
  <si>
    <t>XR9115</t>
  </si>
  <si>
    <t>1C6RREJT4MN593476</t>
  </si>
  <si>
    <t>G220875C</t>
  </si>
  <si>
    <t>Cook GM Superstore</t>
  </si>
  <si>
    <t>1193 W Saginaw Rd Vassar</t>
  </si>
  <si>
    <t>3GNAXLEX9KL362669</t>
  </si>
  <si>
    <t>Byers Volvo Cars</t>
  </si>
  <si>
    <t>301 N Hamilton Rd Columbus</t>
  </si>
  <si>
    <t>YV4102RK2L1583204</t>
  </si>
  <si>
    <t>V61197</t>
  </si>
  <si>
    <t>ZASPAKAN1L7C76787</t>
  </si>
  <si>
    <t>7C76787A</t>
  </si>
  <si>
    <t>1C4RJEBG2LC281877</t>
  </si>
  <si>
    <t>22P112</t>
  </si>
  <si>
    <t>$21,797</t>
  </si>
  <si>
    <t>Performance GMC Cadillac of Columbus</t>
  </si>
  <si>
    <t>3733 Claypool St NW Carroll</t>
  </si>
  <si>
    <t>1GKKVPKD0GJ331592</t>
  </si>
  <si>
    <t>GJ331592C</t>
  </si>
  <si>
    <t>WAUENAF47KN011376</t>
  </si>
  <si>
    <t>YKN011376</t>
  </si>
  <si>
    <t>Tenneson Nissan</t>
  </si>
  <si>
    <t>535 Old Omega Rd Tifton</t>
  </si>
  <si>
    <t>1FTEW1C54LKE08334</t>
  </si>
  <si>
    <t>U16155</t>
  </si>
  <si>
    <t>Lake Norman INFINITI</t>
  </si>
  <si>
    <t>20435 Chartwell Center Dr Cornelius</t>
  </si>
  <si>
    <t>JN8AT2MT6LW013367</t>
  </si>
  <si>
    <t>I122152A</t>
  </si>
  <si>
    <t>$32,698</t>
  </si>
  <si>
    <t>4S4BTAFC7M3150856</t>
  </si>
  <si>
    <t>SLM3150856</t>
  </si>
  <si>
    <t>Durango Limited</t>
  </si>
  <si>
    <t>$20,981</t>
  </si>
  <si>
    <t>1C4RDJDG3FC789518</t>
  </si>
  <si>
    <t>XH15614A</t>
  </si>
  <si>
    <t>$48,982</t>
  </si>
  <si>
    <t>SALYB2EX7LA258960</t>
  </si>
  <si>
    <t>LA258960</t>
  </si>
  <si>
    <t>JM3TCACY5K0316161</t>
  </si>
  <si>
    <t>O367538</t>
  </si>
  <si>
    <t>3GTU2PEJXHG476267</t>
  </si>
  <si>
    <t>P359710A</t>
  </si>
  <si>
    <t>Frontline Motors</t>
  </si>
  <si>
    <t>13513 US-70 BUS Clayton</t>
  </si>
  <si>
    <t>1FTFX1CF1EFA30446</t>
  </si>
  <si>
    <t>A30446</t>
  </si>
  <si>
    <t>Capital Auto Sales</t>
  </si>
  <si>
    <t>25280 Pleasant Valley Rd  Chantilly</t>
  </si>
  <si>
    <t>5N1DL0MN3KC549607</t>
  </si>
  <si>
    <t>CA2129</t>
  </si>
  <si>
    <t>2C3CDZC90GH336080</t>
  </si>
  <si>
    <t>TJ1367</t>
  </si>
  <si>
    <t>$37,430</t>
  </si>
  <si>
    <t>WA1ANAFY5K2134335</t>
  </si>
  <si>
    <t>UA26060</t>
  </si>
  <si>
    <t>1GNSKBKC3KR392807</t>
  </si>
  <si>
    <t>G0344</t>
  </si>
  <si>
    <t>CarMax Mechanicsburg - Now offering Curbside Pickup</t>
  </si>
  <si>
    <t>6555 Carlisle Pike Mechanicsburg</t>
  </si>
  <si>
    <t>1FMSK7DH5LGB89392</t>
  </si>
  <si>
    <t>5FNYF8H51MB025061</t>
  </si>
  <si>
    <t>MB025061</t>
  </si>
  <si>
    <t>$36,599</t>
  </si>
  <si>
    <t>JTJDARBZ0L2159895</t>
  </si>
  <si>
    <t>PV4001</t>
  </si>
  <si>
    <t>$52,913</t>
  </si>
  <si>
    <t>Patriot Chevrolet Limerick</t>
  </si>
  <si>
    <t>40 Autopark Blvd Limerick</t>
  </si>
  <si>
    <t>3GCUYEED7LG385625</t>
  </si>
  <si>
    <t>5625C</t>
  </si>
  <si>
    <t>Hyundai of Trenton</t>
  </si>
  <si>
    <t>1655 North Olden Avenue Ewing Township</t>
  </si>
  <si>
    <t>1GNERFKWXLJ128249</t>
  </si>
  <si>
    <t>128249C01</t>
  </si>
  <si>
    <t>MKZ Reserve II</t>
  </si>
  <si>
    <t>3LN6L5F97KR618063</t>
  </si>
  <si>
    <t>F11132</t>
  </si>
  <si>
    <t>$29,333</t>
  </si>
  <si>
    <t>JM3TCBDY2K0330183</t>
  </si>
  <si>
    <t>UM330183</t>
  </si>
  <si>
    <t>Venture Motor Cars</t>
  </si>
  <si>
    <t>365 Phillips Ave South Hackensack</t>
  </si>
  <si>
    <t>Auto 8-Spd Spt Steptrnc</t>
  </si>
  <si>
    <t>5UXKR0C51J0Y01445</t>
  </si>
  <si>
    <t>Y01445</t>
  </si>
  <si>
    <t>5XYPHDA50KG445893</t>
  </si>
  <si>
    <t>US228Q</t>
  </si>
  <si>
    <t>$69,199</t>
  </si>
  <si>
    <t>DCH Kay Honda</t>
  </si>
  <si>
    <t>200 State Route 36 Eatontown</t>
  </si>
  <si>
    <t>5YJYGDEE7MF081998</t>
  </si>
  <si>
    <t>KHK19399</t>
  </si>
  <si>
    <t>$79,771</t>
  </si>
  <si>
    <t>W1KUG8GB0LA533196</t>
  </si>
  <si>
    <t>$30,671</t>
  </si>
  <si>
    <t>1C4PJMDX8KD435385</t>
  </si>
  <si>
    <t>$38,452</t>
  </si>
  <si>
    <t>5J8YD4H55KL022612</t>
  </si>
  <si>
    <t>A5100PL</t>
  </si>
  <si>
    <t>5N1AZ2MS1KN137418</t>
  </si>
  <si>
    <t>NU6485P</t>
  </si>
  <si>
    <t>4JGFB4KB9LA072528</t>
  </si>
  <si>
    <t>$9,099</t>
  </si>
  <si>
    <t>Windy Sea Blue</t>
  </si>
  <si>
    <t>KMHD35LHXEU204355</t>
  </si>
  <si>
    <t>22697A</t>
  </si>
  <si>
    <t>WA1DECF31M1135469</t>
  </si>
  <si>
    <t>AB4649A</t>
  </si>
  <si>
    <t>$64,977</t>
  </si>
  <si>
    <t>Colonial Ford of Marlboro</t>
  </si>
  <si>
    <t>428 Maple St Marlboro</t>
  </si>
  <si>
    <t>1FTBR3X88LKB73088</t>
  </si>
  <si>
    <t>P4969</t>
  </si>
  <si>
    <t>2T3RFREVXHW615578</t>
  </si>
  <si>
    <t>PHCO1098</t>
  </si>
  <si>
    <t>1C4RJFBG6MC581915</t>
  </si>
  <si>
    <t>76475A</t>
  </si>
  <si>
    <t>$43,983</t>
  </si>
  <si>
    <t>W1N0G8DB4MV272199</t>
  </si>
  <si>
    <t>SL11735</t>
  </si>
  <si>
    <t>2T3YFREV4EW105105</t>
  </si>
  <si>
    <t>30744A</t>
  </si>
  <si>
    <t>$37,940</t>
  </si>
  <si>
    <t>Stevens Creek Mazda</t>
  </si>
  <si>
    <t>4250 Stevens Creek Blvd San Jose</t>
  </si>
  <si>
    <t>JM3TCBDY0K0327296</t>
  </si>
  <si>
    <t>UO38105</t>
  </si>
  <si>
    <t>1FTYR1ZMXKKB34932</t>
  </si>
  <si>
    <t>P8520</t>
  </si>
  <si>
    <t>Oakland Acura</t>
  </si>
  <si>
    <t>6701 Oakport St Oakland</t>
  </si>
  <si>
    <t>5J8TC1H52LL003142</t>
  </si>
  <si>
    <t>SALRR2RV6K2413659</t>
  </si>
  <si>
    <t>WBA8E5C55JA506568</t>
  </si>
  <si>
    <t>JA506568L</t>
  </si>
  <si>
    <t>Porsche Rocklin</t>
  </si>
  <si>
    <t>4525 Granite Dr Rocklin</t>
  </si>
  <si>
    <t>WP1AA2A55MLB09497</t>
  </si>
  <si>
    <t>55807U</t>
  </si>
  <si>
    <t>$24,624</t>
  </si>
  <si>
    <t>5XXGU4L10KG286710</t>
  </si>
  <si>
    <t>KG286710</t>
  </si>
  <si>
    <t>1C4SDJCT5GC468341</t>
  </si>
  <si>
    <t>GC468341</t>
  </si>
  <si>
    <t>1C4BJWFG2HL522328</t>
  </si>
  <si>
    <t>HL522328</t>
  </si>
  <si>
    <t>Corolla S</t>
  </si>
  <si>
    <t>Carizona</t>
  </si>
  <si>
    <t>1600 W Main St Mesa</t>
  </si>
  <si>
    <t>JTDBU4EE2AJ056090</t>
  </si>
  <si>
    <t>MP6635</t>
  </si>
  <si>
    <t>3GTU9FEL3MG322002</t>
  </si>
  <si>
    <t>2T1763A</t>
  </si>
  <si>
    <t>$37,889</t>
  </si>
  <si>
    <t>WBA5R7C57KAJ87548</t>
  </si>
  <si>
    <t>PKAJ87548</t>
  </si>
  <si>
    <t>$35,390</t>
  </si>
  <si>
    <t>Groove Toyota</t>
  </si>
  <si>
    <t>5460 S Broadway Englewood</t>
  </si>
  <si>
    <t>JTMP1RFV7KD032846</t>
  </si>
  <si>
    <t>GT142135A</t>
  </si>
  <si>
    <t>$44,387</t>
  </si>
  <si>
    <t>The Sharpest Rides</t>
  </si>
  <si>
    <t>2245 S Raritan St Englewood</t>
  </si>
  <si>
    <t>4JGDA5HB9JB102447</t>
  </si>
  <si>
    <t>S55563</t>
  </si>
  <si>
    <t>$35,193</t>
  </si>
  <si>
    <t>1HGCV1F3XMA124820</t>
  </si>
  <si>
    <t>MA124820H</t>
  </si>
  <si>
    <t>WDDKK5KF5EF230550</t>
  </si>
  <si>
    <t>EF230550</t>
  </si>
  <si>
    <t>5LMCJ3D90KUL34487</t>
  </si>
  <si>
    <t>PKUL34487</t>
  </si>
  <si>
    <t>1GKS2HKJ3JR226574</t>
  </si>
  <si>
    <t>324869A</t>
  </si>
  <si>
    <t>Blue Ridge Mountain Metallic</t>
  </si>
  <si>
    <t>WBA5R7C54KFH15343</t>
  </si>
  <si>
    <t>1GNSKCKJ2KR255846</t>
  </si>
  <si>
    <t>2P0052A</t>
  </si>
  <si>
    <t>JTEBU5JR8L5814312</t>
  </si>
  <si>
    <t>5UXUJ3C5XKLG55325</t>
  </si>
  <si>
    <t>G55325</t>
  </si>
  <si>
    <t>$32,933</t>
  </si>
  <si>
    <t>Hall Buick GMC</t>
  </si>
  <si>
    <t>3010 S SW Loop 323 Tyler</t>
  </si>
  <si>
    <t>2T3H1RFV2LW079842</t>
  </si>
  <si>
    <t>22662A</t>
  </si>
  <si>
    <t>$40,491</t>
  </si>
  <si>
    <t>W1N4M4GBXMW124454</t>
  </si>
  <si>
    <t>$45,488</t>
  </si>
  <si>
    <t>3GTU2NEC3JG370173</t>
  </si>
  <si>
    <t>KM4336A</t>
  </si>
  <si>
    <t>JTHBF1D27E5030811</t>
  </si>
  <si>
    <t>T12968</t>
  </si>
  <si>
    <t>$32,536</t>
  </si>
  <si>
    <t>Clay Maxey Ford</t>
  </si>
  <si>
    <t>311 US-65 Harrison</t>
  </si>
  <si>
    <t>5N1AZ2BJ1LN104026</t>
  </si>
  <si>
    <t>LN104026</t>
  </si>
  <si>
    <t>Morrie's Minnetonka Subaru</t>
  </si>
  <si>
    <t>12520 Wayzata Blvd Minnetonka</t>
  </si>
  <si>
    <t>2T3BFREV2JW775347</t>
  </si>
  <si>
    <t>1P14569</t>
  </si>
  <si>
    <t>5UXWX9C5XG0D89579</t>
  </si>
  <si>
    <t>P5724A</t>
  </si>
  <si>
    <t>Ed Napleton Honda St. Peters</t>
  </si>
  <si>
    <t>4780 North Service Rd Saint Peters</t>
  </si>
  <si>
    <t>5J6RW2H50KL022934</t>
  </si>
  <si>
    <t>PTD10070</t>
  </si>
  <si>
    <t>Gray-Daniels Toyota</t>
  </si>
  <si>
    <t>104 Gray Daniels Blvd Brandon</t>
  </si>
  <si>
    <t>4T1C11AK2MU519318</t>
  </si>
  <si>
    <t>MU519318</t>
  </si>
  <si>
    <t>2T2BZMCA4KC202872</t>
  </si>
  <si>
    <t>P13259</t>
  </si>
  <si>
    <t>1C4RJFBG3KC729189</t>
  </si>
  <si>
    <t>NCORP505</t>
  </si>
  <si>
    <t>Gordie Boucher Lincoln of West Allis</t>
  </si>
  <si>
    <t>3161 S 108th St West Allis</t>
  </si>
  <si>
    <t>JTEBU5JR8H5465630</t>
  </si>
  <si>
    <t>22LA0204B</t>
  </si>
  <si>
    <t>$23,277</t>
  </si>
  <si>
    <t>5FRYD3H46GB009425</t>
  </si>
  <si>
    <t>T009425</t>
  </si>
  <si>
    <t>Currant Red</t>
  </si>
  <si>
    <t>3KPF24AD5LE191018</t>
  </si>
  <si>
    <t>PLE191018</t>
  </si>
  <si>
    <t>$43,772</t>
  </si>
  <si>
    <t>1GNSKHKC7LR307293</t>
  </si>
  <si>
    <t>PH22358</t>
  </si>
  <si>
    <t>$33,704</t>
  </si>
  <si>
    <t>1V2UR2CA7KC578104</t>
  </si>
  <si>
    <t>C220022B</t>
  </si>
  <si>
    <t>WP1AB2A58LLB36074</t>
  </si>
  <si>
    <t>P18714A</t>
  </si>
  <si>
    <t>$32,882</t>
  </si>
  <si>
    <t>KM8SRDHF2KU301696</t>
  </si>
  <si>
    <t>TK301696</t>
  </si>
  <si>
    <t>KL4CJASB5LB001601</t>
  </si>
  <si>
    <t>2MS912P</t>
  </si>
  <si>
    <t>CLS-Class CLS 63 AMG</t>
  </si>
  <si>
    <t>WDDLJ7EBXCA051040</t>
  </si>
  <si>
    <t>CA051040</t>
  </si>
  <si>
    <t>$48,818</t>
  </si>
  <si>
    <t>1C6SRFJTXMN640534</t>
  </si>
  <si>
    <t>15U00024</t>
  </si>
  <si>
    <t>$35,976</t>
  </si>
  <si>
    <t>1GYKNDRS9KZ148209</t>
  </si>
  <si>
    <t>$79,404</t>
  </si>
  <si>
    <t>BMW of Rochester Hills</t>
  </si>
  <si>
    <t>45550 Dequindre Road Shelby charter Township</t>
  </si>
  <si>
    <t>WBA7U2C03LGM27742</t>
  </si>
  <si>
    <t>20038A</t>
  </si>
  <si>
    <t>CarMax Greenville - Now offering Curbside Pickup</t>
  </si>
  <si>
    <t>2800 Laurens Rd Greenville</t>
  </si>
  <si>
    <t>5N1DL0MM0KC516569</t>
  </si>
  <si>
    <t>1GNERGKW6MJ132340</t>
  </si>
  <si>
    <t>CMJ132340</t>
  </si>
  <si>
    <t>Fort Mill Ford</t>
  </si>
  <si>
    <t>801 Gold Hill Rd Fort Mill</t>
  </si>
  <si>
    <t>1FMSK8DH3LGC73703</t>
  </si>
  <si>
    <t>ILGC73703</t>
  </si>
  <si>
    <t>Pinellas Auto Brokers</t>
  </si>
  <si>
    <t>4600 66th St N St. Petersburg</t>
  </si>
  <si>
    <t>JTEEP21A350070972</t>
  </si>
  <si>
    <t>070972</t>
  </si>
  <si>
    <t>$53,688</t>
  </si>
  <si>
    <t>1C6SRFJT6MN700809</t>
  </si>
  <si>
    <t>T700809</t>
  </si>
  <si>
    <t>Orange Buick GMC</t>
  </si>
  <si>
    <t>3883 W Colonial Dr Orlando</t>
  </si>
  <si>
    <t>JTHBK1EG2C2512719</t>
  </si>
  <si>
    <t>$37,895</t>
  </si>
  <si>
    <t>2C3CDZBT4LH239990</t>
  </si>
  <si>
    <t>K664A</t>
  </si>
  <si>
    <t>$64,949</t>
  </si>
  <si>
    <t>5UXCR6C08M9D88809</t>
  </si>
  <si>
    <t>B220871A</t>
  </si>
  <si>
    <t>$63,481</t>
  </si>
  <si>
    <t>Audi Melbourne</t>
  </si>
  <si>
    <t>2260 Coastal Lane West Melbourne</t>
  </si>
  <si>
    <t>WA1AVAF13KD015643</t>
  </si>
  <si>
    <t>PD015643</t>
  </si>
  <si>
    <t>$45,884</t>
  </si>
  <si>
    <t>WDDZF4KB5KA571174</t>
  </si>
  <si>
    <t>UM24540</t>
  </si>
  <si>
    <t>5YJSA1E27JF263675</t>
  </si>
  <si>
    <t>00P12385</t>
  </si>
  <si>
    <t>$32,993</t>
  </si>
  <si>
    <t>5UXTR9C52JLD74576</t>
  </si>
  <si>
    <t>JLD74576</t>
  </si>
  <si>
    <t>WBS4Z9C02L5P00190</t>
  </si>
  <si>
    <t>$49,625</t>
  </si>
  <si>
    <t>WBA4Z7C58KEF54979</t>
  </si>
  <si>
    <t>1GKKNSLS0KZ208207</t>
  </si>
  <si>
    <t>CZ1501</t>
  </si>
  <si>
    <t>$38,992</t>
  </si>
  <si>
    <t>WA1DECF36M1075043</t>
  </si>
  <si>
    <t>M1075043</t>
  </si>
  <si>
    <t>$35,263</t>
  </si>
  <si>
    <t>WBA5R1C5XKFH19636</t>
  </si>
  <si>
    <t>KFH19636</t>
  </si>
  <si>
    <t>$28,795</t>
  </si>
  <si>
    <t>Benji Auto Sales</t>
  </si>
  <si>
    <t>3805 South State Road 7 West Park</t>
  </si>
  <si>
    <t>1C4RJEBG5KC797374</t>
  </si>
  <si>
    <t>WAUENCF54KA013744</t>
  </si>
  <si>
    <t>KA013744</t>
  </si>
  <si>
    <t>Videon Chevrolet of Phoenixville</t>
  </si>
  <si>
    <t>600 Nutt Rd Phoenixville</t>
  </si>
  <si>
    <t>19UUB1F37LA011547</t>
  </si>
  <si>
    <t>N7130A</t>
  </si>
  <si>
    <t>$28,986</t>
  </si>
  <si>
    <t>Bennett Toyota</t>
  </si>
  <si>
    <t>1951 Lehigh St Allentown</t>
  </si>
  <si>
    <t>JTND4MBE4M3119191</t>
  </si>
  <si>
    <t>105043A</t>
  </si>
  <si>
    <t>R8 5.2</t>
  </si>
  <si>
    <t>$128,550</t>
  </si>
  <si>
    <t>McLaren Philadelphia</t>
  </si>
  <si>
    <t>1631 W Chester Pike West Chester</t>
  </si>
  <si>
    <t>Suzuka Gray Metallic/Black Roof</t>
  </si>
  <si>
    <t>5.2L V10 40V GDI DOHC</t>
  </si>
  <si>
    <t>WUAVNAFG0F7001234</t>
  </si>
  <si>
    <t>F7001234</t>
  </si>
  <si>
    <t>$45,253</t>
  </si>
  <si>
    <t>KM8R4DHE6MU255992</t>
  </si>
  <si>
    <t>255992LB1</t>
  </si>
  <si>
    <t>Dana Ford Lincoln</t>
  </si>
  <si>
    <t>266 W Service Rd Staten Island</t>
  </si>
  <si>
    <t>WBA8B7G57GNT95201</t>
  </si>
  <si>
    <t>T95201</t>
  </si>
  <si>
    <t>Poughkeepsie Nissan</t>
  </si>
  <si>
    <t>1445 U.S. 9 Wappingers Falls</t>
  </si>
  <si>
    <t>JN1BJ1CR1KW337589</t>
  </si>
  <si>
    <t>23997U</t>
  </si>
  <si>
    <t>$32,829</t>
  </si>
  <si>
    <t>5FNYF8H58KB025121</t>
  </si>
  <si>
    <t>UC11350</t>
  </si>
  <si>
    <t>Great Neck Motorsports</t>
  </si>
  <si>
    <t>300 Great Neck Road Great Neck</t>
  </si>
  <si>
    <t>WA1LFAFPXDA077068</t>
  </si>
  <si>
    <t>$27,718</t>
  </si>
  <si>
    <t>2HKRW2H83KH615076</t>
  </si>
  <si>
    <t>225422A</t>
  </si>
  <si>
    <t>$39,847</t>
  </si>
  <si>
    <t>Merrick Dodge Chrysler Jeep Ram</t>
  </si>
  <si>
    <t>3614 Sunrise Hwy Wantagh</t>
  </si>
  <si>
    <t>WBAJA7C59KWC77974</t>
  </si>
  <si>
    <t>U3703</t>
  </si>
  <si>
    <t>Handy Cadillac Buick GMC</t>
  </si>
  <si>
    <t>405 Swanton Rd Saint Albans</t>
  </si>
  <si>
    <t>KL4CJESB9KB928817</t>
  </si>
  <si>
    <t>UT8817</t>
  </si>
  <si>
    <t>Irwin Automotive Group</t>
  </si>
  <si>
    <t>59 Bisson Ave Laconia</t>
  </si>
  <si>
    <t>03246</t>
  </si>
  <si>
    <t>2T3BFREV9JW721169</t>
  </si>
  <si>
    <t>NJT586A</t>
  </si>
  <si>
    <t>Grieco Hyundai of Johnston</t>
  </si>
  <si>
    <t>1890 Hartford Ave Johnston</t>
  </si>
  <si>
    <t>KM8SRDHF9HU213544</t>
  </si>
  <si>
    <t>PYCO1028</t>
  </si>
  <si>
    <t>Drum Hill Autos</t>
  </si>
  <si>
    <t>1184 Westford St Lowell</t>
  </si>
  <si>
    <t>5UXTS3C51J0Z02463</t>
  </si>
  <si>
    <t>22-236</t>
  </si>
  <si>
    <t>JF2SKAGC3KH545799</t>
  </si>
  <si>
    <t>$29,704</t>
  </si>
  <si>
    <t>Ira Toyota of Hyannis</t>
  </si>
  <si>
    <t>1020 Iyannough Rd Hyannis</t>
  </si>
  <si>
    <t>2T3F1RFV1KC010034</t>
  </si>
  <si>
    <t>KC010034</t>
  </si>
  <si>
    <t>1FM5K8GC1LGB36076</t>
  </si>
  <si>
    <t>LGB36076</t>
  </si>
  <si>
    <t>5UXTY3C06LLU71428</t>
  </si>
  <si>
    <t>LLLU71428</t>
  </si>
  <si>
    <t>5N1DR2MN8KC606345</t>
  </si>
  <si>
    <t>KC606345</t>
  </si>
  <si>
    <t>$27,598</t>
  </si>
  <si>
    <t>2HGFC2F66KH551963</t>
  </si>
  <si>
    <t>H221688A</t>
  </si>
  <si>
    <t>Capitol Ford</t>
  </si>
  <si>
    <t>919 Capitol Expressway Auto Mall San Jose</t>
  </si>
  <si>
    <t>1FMCU9J93KUA06384</t>
  </si>
  <si>
    <t>CFD16566A</t>
  </si>
  <si>
    <t>5N1DL0MM6LC515542</t>
  </si>
  <si>
    <t>WBA8J1C53JA379565</t>
  </si>
  <si>
    <t>JA379565P</t>
  </si>
  <si>
    <t>Roseville Toyota</t>
  </si>
  <si>
    <t>700 Automall Drive Roseville</t>
  </si>
  <si>
    <t>1FTEW1C56KKC40873</t>
  </si>
  <si>
    <t>KKC40873A</t>
  </si>
  <si>
    <t>Mercedes-Benz of Rocklin</t>
  </si>
  <si>
    <t>4747 Granite Dr Rocklin</t>
  </si>
  <si>
    <t>Galaxy Blue</t>
  </si>
  <si>
    <t>W1N4M4HB5LW024436</t>
  </si>
  <si>
    <t>U17780</t>
  </si>
  <si>
    <t>JA4AP3AU2GZ064656</t>
  </si>
  <si>
    <t>GZ064656</t>
  </si>
  <si>
    <t>$48,573</t>
  </si>
  <si>
    <t>1C6SRFJT1MN817309</t>
  </si>
  <si>
    <t>CA55479</t>
  </si>
  <si>
    <t>$16,548</t>
  </si>
  <si>
    <t>3FA6P0H76HR248035</t>
  </si>
  <si>
    <t>HR248035</t>
  </si>
  <si>
    <t>$24,590</t>
  </si>
  <si>
    <t>5XYPGDA55KG457119</t>
  </si>
  <si>
    <t>Cardinale Way Mazda</t>
  </si>
  <si>
    <t>6343 E Test Dr Mesa</t>
  </si>
  <si>
    <t>1C6SRFET2LN253470</t>
  </si>
  <si>
    <t>R1163</t>
  </si>
  <si>
    <t>JF2SJAEC4JH555892</t>
  </si>
  <si>
    <t>JH555892</t>
  </si>
  <si>
    <t>1GKS2CKJ0GR388898</t>
  </si>
  <si>
    <t>GR388898</t>
  </si>
  <si>
    <t>WA1BAAFY6M2073323</t>
  </si>
  <si>
    <t>M2073323</t>
  </si>
  <si>
    <t>1GKS2HKJ4JR246025</t>
  </si>
  <si>
    <t>JR246025</t>
  </si>
  <si>
    <t>Titus-Will Toyota - Tacoma</t>
  </si>
  <si>
    <t>3606 S Sprague Ave Tacoma</t>
  </si>
  <si>
    <t>JTJSARDZ2M2243545</t>
  </si>
  <si>
    <t>W1051</t>
  </si>
  <si>
    <t>JTJBM7FXXJ5196170</t>
  </si>
  <si>
    <t>J5196170</t>
  </si>
  <si>
    <t>WA1BNAFY4K2089649</t>
  </si>
  <si>
    <t>K2089649</t>
  </si>
  <si>
    <t>$40,504</t>
  </si>
  <si>
    <t>2T2ZZMCA3JC113615</t>
  </si>
  <si>
    <t>LP113615</t>
  </si>
  <si>
    <t>3PCAJ5M16LF119663</t>
  </si>
  <si>
    <t>LF119663</t>
  </si>
  <si>
    <t>Creme</t>
  </si>
  <si>
    <t>JTJBARBZ8J2162287</t>
  </si>
  <si>
    <t>P29876</t>
  </si>
  <si>
    <t>JTEZU5JR2G5111454</t>
  </si>
  <si>
    <t>F0305B</t>
  </si>
  <si>
    <t>$36,856</t>
  </si>
  <si>
    <t>JTEBU5JR2G5298468</t>
  </si>
  <si>
    <t>W1KWF8DB5MR611488</t>
  </si>
  <si>
    <t>JL2022</t>
  </si>
  <si>
    <t>1GKS2CKJ5KR325031</t>
  </si>
  <si>
    <t>777977A</t>
  </si>
  <si>
    <t>$35,907</t>
  </si>
  <si>
    <t>JF2SKAJC4MH453256</t>
  </si>
  <si>
    <t>SP6418</t>
  </si>
  <si>
    <t>$37,986</t>
  </si>
  <si>
    <t>1GNSCHKC6JR138121</t>
  </si>
  <si>
    <t>5139569B</t>
  </si>
  <si>
    <t>$33,494</t>
  </si>
  <si>
    <t>1C4RJFBG1JC440794</t>
  </si>
  <si>
    <t>223107A</t>
  </si>
  <si>
    <t>JTJBARBZ3J2164819</t>
  </si>
  <si>
    <t>J2164819</t>
  </si>
  <si>
    <t>Right Buy Auto</t>
  </si>
  <si>
    <t>9125 Isanti St. NE Blaine</t>
  </si>
  <si>
    <t>WBXYJ5C39JEF82547</t>
  </si>
  <si>
    <t>F82547</t>
  </si>
  <si>
    <t>$52,533</t>
  </si>
  <si>
    <t>Link Ford and RV Minong</t>
  </si>
  <si>
    <t>660 Hokah St Minong</t>
  </si>
  <si>
    <t>1FTFW1E47LFB54426</t>
  </si>
  <si>
    <t>T22-110A</t>
  </si>
  <si>
    <t>$43,255</t>
  </si>
  <si>
    <t>O'Brien Ford of Peoria</t>
  </si>
  <si>
    <t>2211 West Pioneer Parkway Peoria</t>
  </si>
  <si>
    <t>1FMSK8DH9MGA32813</t>
  </si>
  <si>
    <t>FOA32813</t>
  </si>
  <si>
    <t>$46,790</t>
  </si>
  <si>
    <t>Toyota of Bourbonnais</t>
  </si>
  <si>
    <t>555 William R Latham Senior Dr Bourbonnais</t>
  </si>
  <si>
    <t>5TDGZRBH8MS066360</t>
  </si>
  <si>
    <t>$30,240</t>
  </si>
  <si>
    <t>3VV2B7AX7LM135289</t>
  </si>
  <si>
    <t>CV2577A</t>
  </si>
  <si>
    <t>$28,695</t>
  </si>
  <si>
    <t>5XXGW4L2XKG296082</t>
  </si>
  <si>
    <t>IC6578</t>
  </si>
  <si>
    <t>$45,750</t>
  </si>
  <si>
    <t>Krause Family Ford Woodstock</t>
  </si>
  <si>
    <t>195 Woodstock Pkwy Woodstock</t>
  </si>
  <si>
    <t>JN8AZ2NF3K9682491</t>
  </si>
  <si>
    <t>V682491</t>
  </si>
  <si>
    <t>1C4RJFAG3HC910187</t>
  </si>
  <si>
    <t>HC910187</t>
  </si>
  <si>
    <t>$40,844</t>
  </si>
  <si>
    <t>1C6SRFFT9LN327840</t>
  </si>
  <si>
    <t>JP30747</t>
  </si>
  <si>
    <t>2LMPJ8LP8KBL36628</t>
  </si>
  <si>
    <t>KBL36628</t>
  </si>
  <si>
    <t>WDD3G4EB3KW015155</t>
  </si>
  <si>
    <t>23035PT</t>
  </si>
  <si>
    <t>KNMAT2MV8LP535294</t>
  </si>
  <si>
    <t>JTJYARBZ7H2084685</t>
  </si>
  <si>
    <t>H2084685</t>
  </si>
  <si>
    <t>$19,882</t>
  </si>
  <si>
    <t>Germain Hyundai</t>
  </si>
  <si>
    <t>1400 Automall Dr Columbus</t>
  </si>
  <si>
    <t>5NPE24AF7JH616826</t>
  </si>
  <si>
    <t>HTJH616826</t>
  </si>
  <si>
    <t>1FTEW1EGXJFD38407</t>
  </si>
  <si>
    <t>FN2118A</t>
  </si>
  <si>
    <t>1C6SRFJT4MN601521</t>
  </si>
  <si>
    <t>P20290</t>
  </si>
  <si>
    <t>$33,570</t>
  </si>
  <si>
    <t>JTEBU5JR4G5396515</t>
  </si>
  <si>
    <t>LU045192Q</t>
  </si>
  <si>
    <t>1FM5K7D86KGA36175</t>
  </si>
  <si>
    <t>SA63471A</t>
  </si>
  <si>
    <t>Murray Ford Superstore</t>
  </si>
  <si>
    <t>13447 US Highway 301 S Starke</t>
  </si>
  <si>
    <t>1FMJK1KT4JEA10803</t>
  </si>
  <si>
    <t>JEA10803TT</t>
  </si>
  <si>
    <t>#1 Cochran Buick GMC Monroeville</t>
  </si>
  <si>
    <t>W1N0G8EB3LF768957</t>
  </si>
  <si>
    <t>1C4PJMDX9LD588696</t>
  </si>
  <si>
    <t>C23780A</t>
  </si>
  <si>
    <t>5TFAZ5CN7MX102603</t>
  </si>
  <si>
    <t>MX102603</t>
  </si>
  <si>
    <t>HGreg.com Tampa</t>
  </si>
  <si>
    <t>1207 E Brandon Blvd Brandon</t>
  </si>
  <si>
    <t>4JGFB4KB7LA082121</t>
  </si>
  <si>
    <t>B02475</t>
  </si>
  <si>
    <t>JTHHP5AY3JA000455</t>
  </si>
  <si>
    <t>LR22-1105A</t>
  </si>
  <si>
    <t>5TFRM5F1XBX021389</t>
  </si>
  <si>
    <t>IC4517A</t>
  </si>
  <si>
    <t>Dax's Deals, Inc</t>
  </si>
  <si>
    <t>3618 Sycamore Dairy Rd Fayetteville</t>
  </si>
  <si>
    <t>58ABK1GG8JU108098</t>
  </si>
  <si>
    <t>$51,552</t>
  </si>
  <si>
    <t>VW Audi of Naples</t>
  </si>
  <si>
    <t>601 Airport Rd S Naples</t>
  </si>
  <si>
    <t>Brown / Beige</t>
  </si>
  <si>
    <t>WDDJK7DA2DF010077</t>
  </si>
  <si>
    <t>008936A</t>
  </si>
  <si>
    <t>W1KWF8EB3MR647114</t>
  </si>
  <si>
    <t>MR21S070</t>
  </si>
  <si>
    <t>3MW5R7J07M8C02054</t>
  </si>
  <si>
    <t>Alfa Romeo of Tysons and Maserati of Tysons</t>
  </si>
  <si>
    <t>8448 Leesburg Pike Vienna</t>
  </si>
  <si>
    <t>WP1AB2A54GLB53136</t>
  </si>
  <si>
    <t>400438A</t>
  </si>
  <si>
    <t>EMINENT</t>
  </si>
  <si>
    <t>JTJBM7FX6K5234267</t>
  </si>
  <si>
    <t>P12897</t>
  </si>
  <si>
    <t>$38,574</t>
  </si>
  <si>
    <t>5FNYF7H57MB011370</t>
  </si>
  <si>
    <t>2W9505A</t>
  </si>
  <si>
    <t>58ADZ1B14LU073490</t>
  </si>
  <si>
    <t>LU073490</t>
  </si>
  <si>
    <t>Grieco Chevrolet Delray</t>
  </si>
  <si>
    <t>2605 South Federal Highway Delray Beach</t>
  </si>
  <si>
    <t>5YFEPMAE5MP153584</t>
  </si>
  <si>
    <t>NS141339B</t>
  </si>
  <si>
    <t>JTJBM7FX2K5234394</t>
  </si>
  <si>
    <t>5YJ3E1EA0JF151901</t>
  </si>
  <si>
    <t>NJF151901T</t>
  </si>
  <si>
    <t>Jaguar Land Rover West Chester</t>
  </si>
  <si>
    <t>1330 Wilmington Pike West Chester</t>
  </si>
  <si>
    <t>Cognac/Dark Brown</t>
  </si>
  <si>
    <t>WBA4J7C50JBH14134</t>
  </si>
  <si>
    <t>P4842A</t>
  </si>
  <si>
    <t>4JGDF6EE5KB239974</t>
  </si>
  <si>
    <t>D220545A</t>
  </si>
  <si>
    <t>UA Auto Sales</t>
  </si>
  <si>
    <t>1016 S Delsea Dr Vineland</t>
  </si>
  <si>
    <t>08360</t>
  </si>
  <si>
    <t>SHHFK7H42MU406730</t>
  </si>
  <si>
    <t>06730</t>
  </si>
  <si>
    <t>5FNYF6H56KB097293</t>
  </si>
  <si>
    <t>220655A</t>
  </si>
  <si>
    <t>$46,750</t>
  </si>
  <si>
    <t>JTHGZ1E24M5019677</t>
  </si>
  <si>
    <t>N2B0137</t>
  </si>
  <si>
    <t>$63,943</t>
  </si>
  <si>
    <t>5UXCW2C55KL086680</t>
  </si>
  <si>
    <t>KL086680P</t>
  </si>
  <si>
    <t>1C4RJFBG2JC390584</t>
  </si>
  <si>
    <t>$35,212</t>
  </si>
  <si>
    <t>Lahti's Jeep</t>
  </si>
  <si>
    <t>223 Central St Leominster</t>
  </si>
  <si>
    <t>01453</t>
  </si>
  <si>
    <t>1C4RJFBG9KC618114</t>
  </si>
  <si>
    <t>8975T</t>
  </si>
  <si>
    <t>JM3KFBCM1K0551582</t>
  </si>
  <si>
    <t>10243P</t>
  </si>
  <si>
    <t>$52,423</t>
  </si>
  <si>
    <t>WP1AB2A50JLB30475</t>
  </si>
  <si>
    <t>JLB30475</t>
  </si>
  <si>
    <t>$38,603</t>
  </si>
  <si>
    <t>5TDJZRFH8KS605508</t>
  </si>
  <si>
    <t>1301076A</t>
  </si>
  <si>
    <t>WUABWCF52KA902192</t>
  </si>
  <si>
    <t>5861A</t>
  </si>
  <si>
    <t>$57,892</t>
  </si>
  <si>
    <t>4JGFB4KB0LA074748</t>
  </si>
  <si>
    <t>P6147</t>
  </si>
  <si>
    <t>JTMG1RFVXKJ020076</t>
  </si>
  <si>
    <t>KJ020076</t>
  </si>
  <si>
    <t>$30,974</t>
  </si>
  <si>
    <t>JTHBE1BL4FA012001</t>
  </si>
  <si>
    <t>FA012001</t>
  </si>
  <si>
    <t>$12,988</t>
  </si>
  <si>
    <t>SC Motors II</t>
  </si>
  <si>
    <t>609 W Orangethorpe Ave Placentia</t>
  </si>
  <si>
    <t>5TDZA3EH9CS023847</t>
  </si>
  <si>
    <t>S023847</t>
  </si>
  <si>
    <t>Hello Subaru of Temecula</t>
  </si>
  <si>
    <t>42074 Dlr Dr. Temecula</t>
  </si>
  <si>
    <t>4S4BSANC9K3379248</t>
  </si>
  <si>
    <t>4P00090</t>
  </si>
  <si>
    <t>2T3P1RFV7LC079560</t>
  </si>
  <si>
    <t>TBCE190</t>
  </si>
  <si>
    <t>1C4RDJDG0JC366565</t>
  </si>
  <si>
    <t>$50,848</t>
  </si>
  <si>
    <t>John L Sullivan Dodge Chrysler Jeep RAM</t>
  </si>
  <si>
    <t>950 Harter Parkway Yuba City</t>
  </si>
  <si>
    <t>1GNSKBKC3KR330601</t>
  </si>
  <si>
    <t>KR330601A</t>
  </si>
  <si>
    <t>$66,400</t>
  </si>
  <si>
    <t>Lifted Trucks - Paradise Valley</t>
  </si>
  <si>
    <t>3110 E Bell Rd Phoenix</t>
  </si>
  <si>
    <t>1GTU9FET9MZ202589</t>
  </si>
  <si>
    <t>T22438</t>
  </si>
  <si>
    <t>$39,819</t>
  </si>
  <si>
    <t>Larry H. Miller Chrysler Dodge Ram FIAT Denver</t>
  </si>
  <si>
    <t>2727 S. Havana Street Denver</t>
  </si>
  <si>
    <t>JTEMU5JR3M5958103</t>
  </si>
  <si>
    <t>M5958103</t>
  </si>
  <si>
    <t>$24,891</t>
  </si>
  <si>
    <t>Lakeside Blue</t>
  </si>
  <si>
    <t>5NPD84LF6LH538825</t>
  </si>
  <si>
    <t>$46,287</t>
  </si>
  <si>
    <t>1FTFX1E1XMFC52340</t>
  </si>
  <si>
    <t>P00889</t>
  </si>
  <si>
    <t>1HGCR2F86FA184084</t>
  </si>
  <si>
    <t>U2185</t>
  </si>
  <si>
    <t>Bosco Auto Group</t>
  </si>
  <si>
    <t>1401 Justin Rd Flower Mound</t>
  </si>
  <si>
    <t>Carlisle Blue Metallic</t>
  </si>
  <si>
    <t>Titanium Gray</t>
  </si>
  <si>
    <t>1G1YW3DWXC5108885</t>
  </si>
  <si>
    <t>3C4NJDDB6LT189458</t>
  </si>
  <si>
    <t>CJ15803</t>
  </si>
  <si>
    <t>1GYFZCR47LF053152</t>
  </si>
  <si>
    <t>423297A</t>
  </si>
  <si>
    <t>1C4RJEBG1JC304661</t>
  </si>
  <si>
    <t>5143502A</t>
  </si>
  <si>
    <t>$77,500</t>
  </si>
  <si>
    <t>BBC Motorsports</t>
  </si>
  <si>
    <t>1320 Chemical St Ste B2 Dallas</t>
  </si>
  <si>
    <t>1GNSKPKD0NR140507</t>
  </si>
  <si>
    <t>140507BT</t>
  </si>
  <si>
    <t>Volvo Cars of Edinburg</t>
  </si>
  <si>
    <t>4221 US-281 BUS Edingburg</t>
  </si>
  <si>
    <t>1GYFZER49KF182830</t>
  </si>
  <si>
    <t>V6048B</t>
  </si>
  <si>
    <t>$32,462</t>
  </si>
  <si>
    <t>4T1G11AKXMU440254</t>
  </si>
  <si>
    <t>P39599</t>
  </si>
  <si>
    <t>$35,986</t>
  </si>
  <si>
    <t>W1K3G4EBXLJ196575</t>
  </si>
  <si>
    <t>LJ196575</t>
  </si>
  <si>
    <t>335 i</t>
  </si>
  <si>
    <t>$19,791</t>
  </si>
  <si>
    <t>WBA3A9G58FNS66620</t>
  </si>
  <si>
    <t>S66620</t>
  </si>
  <si>
    <t>$43,975</t>
  </si>
  <si>
    <t>WA1BNAFY7K2033723</t>
  </si>
  <si>
    <t>P30683</t>
  </si>
  <si>
    <t>Schmelz Countryside Alfa Romeo FIAT Saab VW</t>
  </si>
  <si>
    <t>1180 MN-36 Maplewood</t>
  </si>
  <si>
    <t>SJKCH5CR6HA036405</t>
  </si>
  <si>
    <t>7N2171</t>
  </si>
  <si>
    <t>$28,491</t>
  </si>
  <si>
    <t>2C3CDZAG3KH701636</t>
  </si>
  <si>
    <t>$49,962</t>
  </si>
  <si>
    <t>1FM5K8HC9LGA39772</t>
  </si>
  <si>
    <t>R12050</t>
  </si>
  <si>
    <t>$30,922</t>
  </si>
  <si>
    <t>Serra of Jackson</t>
  </si>
  <si>
    <t>189 Stonebridge Blvd Jackson</t>
  </si>
  <si>
    <t>KNDPMCAC2L7809802</t>
  </si>
  <si>
    <t>P32162</t>
  </si>
  <si>
    <t>KM8J3CA46LU148046</t>
  </si>
  <si>
    <t>H21065A</t>
  </si>
  <si>
    <t>1V2RR2CA9MC584799</t>
  </si>
  <si>
    <t>A8497P</t>
  </si>
  <si>
    <t>D'Arcy Buick GMC</t>
  </si>
  <si>
    <t>2022 Essington Rd Joliet</t>
  </si>
  <si>
    <t>5FRYD4H42FB002766</t>
  </si>
  <si>
    <t>G21866A</t>
  </si>
  <si>
    <t>$31,972</t>
  </si>
  <si>
    <t>4S4BSAHC8K3310420</t>
  </si>
  <si>
    <t>R491070</t>
  </si>
  <si>
    <t>Castle Volkswagen of Schaumburg</t>
  </si>
  <si>
    <t>1000 East Golf Road Schaumburg</t>
  </si>
  <si>
    <t>3VV3B7AX8LM091629</t>
  </si>
  <si>
    <t>WC838</t>
  </si>
  <si>
    <t>5N1DL0MM5JC521846</t>
  </si>
  <si>
    <t>JM3KFBDM7K0684667</t>
  </si>
  <si>
    <t>P7395</t>
  </si>
  <si>
    <t>MOTORVAULT</t>
  </si>
  <si>
    <t>520 W McCarty St. Indianapolis</t>
  </si>
  <si>
    <t>Red Multi-Coat</t>
  </si>
  <si>
    <t>Dual Motor: Fr AC Induction/Rr AC Permanent Magnet</t>
  </si>
  <si>
    <t>5YJ3E1EC4NF114115</t>
  </si>
  <si>
    <t>22Model3Performance</t>
  </si>
  <si>
    <t>1GYKNDRS0KZ268982</t>
  </si>
  <si>
    <t>FRS3337</t>
  </si>
  <si>
    <t>3N1AB7AP4KY329976</t>
  </si>
  <si>
    <t>3224160B</t>
  </si>
  <si>
    <t>$34,298</t>
  </si>
  <si>
    <t>4T1K61AK8LU357612</t>
  </si>
  <si>
    <t>XP57612</t>
  </si>
  <si>
    <t>$42,452</t>
  </si>
  <si>
    <t>Ed Koehn Ford of Wayland</t>
  </si>
  <si>
    <t>1159 W Superior St Wayland</t>
  </si>
  <si>
    <t>1FTEW1EP4KFC96303</t>
  </si>
  <si>
    <t>BMW of Chattanooga</t>
  </si>
  <si>
    <t>6806 E Brainerd Rd Chattanooga</t>
  </si>
  <si>
    <t>5UXCR6C01L9C39561</t>
  </si>
  <si>
    <t>ML9C39561</t>
  </si>
  <si>
    <t>Karla</t>
  </si>
  <si>
    <t>Maineville</t>
  </si>
  <si>
    <t>176.0HP 2.5L 4 Cylinder Engine Gasoline Fuel</t>
  </si>
  <si>
    <t>JTMDFREV9FD151901</t>
  </si>
  <si>
    <t>$21,477</t>
  </si>
  <si>
    <t>ALM Newnan</t>
  </si>
  <si>
    <t>40 International Park Newnan</t>
  </si>
  <si>
    <t>1G1ZD5ST8LF061137</t>
  </si>
  <si>
    <t>LF061137</t>
  </si>
  <si>
    <t>$44,807</t>
  </si>
  <si>
    <t>1C6SRFJT6LN327866</t>
  </si>
  <si>
    <t>D220574A</t>
  </si>
  <si>
    <t>$86,977</t>
  </si>
  <si>
    <t>WP1AA2AY3MDA05546</t>
  </si>
  <si>
    <t>P34970</t>
  </si>
  <si>
    <t>Feldman Chevrolet of Highland</t>
  </si>
  <si>
    <t>3372 W Highland Rd Highland</t>
  </si>
  <si>
    <t>2GNAXUEV2K6170700</t>
  </si>
  <si>
    <t>PWBZ170700</t>
  </si>
  <si>
    <t>1LN6L9TK1K5605875</t>
  </si>
  <si>
    <t>1GCPYDEK8KZ414540</t>
  </si>
  <si>
    <t>N1738A</t>
  </si>
  <si>
    <t>$26,980</t>
  </si>
  <si>
    <t>1C6SRFJT8LN348637</t>
  </si>
  <si>
    <t>B7992</t>
  </si>
  <si>
    <t>7FARW2H51KE021269</t>
  </si>
  <si>
    <t>15004P</t>
  </si>
  <si>
    <t>Lexus of Akron Canton</t>
  </si>
  <si>
    <t>1000 Interstate Pkwy Akron</t>
  </si>
  <si>
    <t>JTJJM7FXXG5134238</t>
  </si>
  <si>
    <t>2082A</t>
  </si>
  <si>
    <t>Cain BMW</t>
  </si>
  <si>
    <t>6461 Whipple Ave NW North Canton</t>
  </si>
  <si>
    <t>5UXTR9C5XKLE18034</t>
  </si>
  <si>
    <t>B636822-1</t>
  </si>
  <si>
    <t>Classic Chevrolet Mentor</t>
  </si>
  <si>
    <t>6877 Center St Mentor</t>
  </si>
  <si>
    <t>2HKRW2H50KH649238</t>
  </si>
  <si>
    <t>CM6668</t>
  </si>
  <si>
    <t>$33,200</t>
  </si>
  <si>
    <t>Montrose Chrysler Jeep Dodge Ram</t>
  </si>
  <si>
    <t>6119 Lake St Kingsville</t>
  </si>
  <si>
    <t>Boost Blue Pearl</t>
  </si>
  <si>
    <t>19XFL2H81NE010090</t>
  </si>
  <si>
    <t>4P0441A</t>
  </si>
  <si>
    <t>$16,488</t>
  </si>
  <si>
    <t>KL8CD6SA6LC447602</t>
  </si>
  <si>
    <t>SP5391</t>
  </si>
  <si>
    <t>Ford of Port Richey</t>
  </si>
  <si>
    <t>10715 Us Highway 19 Port Richey</t>
  </si>
  <si>
    <t>Velocity Blue Metallic</t>
  </si>
  <si>
    <t>1FTEW1E54LFA29906</t>
  </si>
  <si>
    <t>CA29906</t>
  </si>
  <si>
    <t>Jetta GLI 2.0T Autobahn</t>
  </si>
  <si>
    <t>Jacksonville Chrysler Jeep Dodge Ram Westside</t>
  </si>
  <si>
    <t>7030 Commonwealth Ave Jacksonville</t>
  </si>
  <si>
    <t>3VW5T7BU7MM070603</t>
  </si>
  <si>
    <t>L169347A</t>
  </si>
  <si>
    <t>Silverado 1500 LT Trail Boss</t>
  </si>
  <si>
    <t>$50,449</t>
  </si>
  <si>
    <t>Magic City Ford</t>
  </si>
  <si>
    <t>809 Williamson Rd NE Roanoke</t>
  </si>
  <si>
    <t>8 Cylinder</t>
  </si>
  <si>
    <t>3GCPYFED9LG308502</t>
  </si>
  <si>
    <t>P11047B-3</t>
  </si>
  <si>
    <t>$21,549</t>
  </si>
  <si>
    <t>1FMCU9HD1JUD56802</t>
  </si>
  <si>
    <t>YJUD56802</t>
  </si>
  <si>
    <t>$31,933</t>
  </si>
  <si>
    <t>West Herr Chevrolet of Williamsville</t>
  </si>
  <si>
    <t>8040 Transit Rd Williamsville</t>
  </si>
  <si>
    <t>1GNEVFKW9KJ265080</t>
  </si>
  <si>
    <t>CW22L1345</t>
  </si>
  <si>
    <t>$21,485</t>
  </si>
  <si>
    <t>Seminole Toyota</t>
  </si>
  <si>
    <t>1160 Rinehart Rd Sanford</t>
  </si>
  <si>
    <t>Medium Soft Ceramic</t>
  </si>
  <si>
    <t>1FM5K7F88GGC25236</t>
  </si>
  <si>
    <t>NM186259B</t>
  </si>
  <si>
    <t>McGrath Volvo Cars of Fort Myers</t>
  </si>
  <si>
    <t>2600 Colonial Blvd Fort Myers</t>
  </si>
  <si>
    <t>2T2BZMCA6KC193219</t>
  </si>
  <si>
    <t>FM6222</t>
  </si>
  <si>
    <t>1GYS4BKJ0KR237207</t>
  </si>
  <si>
    <t>Kaikoura Stone</t>
  </si>
  <si>
    <t>SALYB2EX9LA276697</t>
  </si>
  <si>
    <t>LA276697</t>
  </si>
  <si>
    <t>$68,970</t>
  </si>
  <si>
    <t>1FTEW1EP9MFA91773</t>
  </si>
  <si>
    <t>A91773</t>
  </si>
  <si>
    <t>4T1K61AK1MU611971</t>
  </si>
  <si>
    <t>1C4RJEBG2FC757629</t>
  </si>
  <si>
    <t>$41,881</t>
  </si>
  <si>
    <t>W1KWF8EB1MR616721</t>
  </si>
  <si>
    <t>S2002</t>
  </si>
  <si>
    <t>$43,779</t>
  </si>
  <si>
    <t>1C4RJFBG7MC589148</t>
  </si>
  <si>
    <t>YMC589148</t>
  </si>
  <si>
    <t>5J8TC2H55ML026809</t>
  </si>
  <si>
    <t>ML026809</t>
  </si>
  <si>
    <t>3VV4B7AX1LM144191</t>
  </si>
  <si>
    <t>OP144191</t>
  </si>
  <si>
    <t>SCHUMACHER CHEVROLET OF NORTH PALM BEACH</t>
  </si>
  <si>
    <t>3720 Northlake Blvd Lake Park</t>
  </si>
  <si>
    <t>3GKALPEV5ML344672</t>
  </si>
  <si>
    <t>AT44672</t>
  </si>
  <si>
    <t>$24,539</t>
  </si>
  <si>
    <t>East Syracuse Chevrolet</t>
  </si>
  <si>
    <t>1 Chevy Drive East Syracuse</t>
  </si>
  <si>
    <t>KNDPMCAC4L7642388</t>
  </si>
  <si>
    <t>SU22Z211</t>
  </si>
  <si>
    <t>Huracan LP610-4</t>
  </si>
  <si>
    <t>$199,500</t>
  </si>
  <si>
    <t>ZHWUC1ZF1GLA04146</t>
  </si>
  <si>
    <t>A04146</t>
  </si>
  <si>
    <t>$52,750</t>
  </si>
  <si>
    <t>Porsche of The Main Line</t>
  </si>
  <si>
    <t>4005 West Chester Pike Newtown Square</t>
  </si>
  <si>
    <t>WP1AB2A5XJLB37000</t>
  </si>
  <si>
    <t>JLB37000</t>
  </si>
  <si>
    <t>$49,890</t>
  </si>
  <si>
    <t>Quakertown Mitsubishi</t>
  </si>
  <si>
    <t>840 S West End Blvd Quakertown</t>
  </si>
  <si>
    <t>1C4SDJCT5MC575112</t>
  </si>
  <si>
    <t>$44,475</t>
  </si>
  <si>
    <t>1C4RJFBG8LC390091</t>
  </si>
  <si>
    <t>$36,778</t>
  </si>
  <si>
    <t>Honda of Hackettstown</t>
  </si>
  <si>
    <t>48 Rte 46 West Hackettstown</t>
  </si>
  <si>
    <t>07840</t>
  </si>
  <si>
    <t>1C4RJFBG8LC236187</t>
  </si>
  <si>
    <t>P12543</t>
  </si>
  <si>
    <t>Black / Dark Oyster</t>
  </si>
  <si>
    <t>WBA8D9G55HNU60232</t>
  </si>
  <si>
    <t>C18683A</t>
  </si>
  <si>
    <t>Tundra W/ NAVIGATION&amp;PLATINUM</t>
  </si>
  <si>
    <t>5TFAY5F19KX792945</t>
  </si>
  <si>
    <t>218654B</t>
  </si>
  <si>
    <t>2HKRW2H85LH650638</t>
  </si>
  <si>
    <t>U35670L</t>
  </si>
  <si>
    <t>2T2HZMDA3LC214439</t>
  </si>
  <si>
    <t>427525A</t>
  </si>
  <si>
    <t>$54,888</t>
  </si>
  <si>
    <t>5UXCR6C59KLL51731</t>
  </si>
  <si>
    <t>U38411</t>
  </si>
  <si>
    <t>4S4WMAPD6M3410332</t>
  </si>
  <si>
    <t>G3392</t>
  </si>
  <si>
    <t>$27,891</t>
  </si>
  <si>
    <t>4T1B11HK1KU272341</t>
  </si>
  <si>
    <t>N28840A</t>
  </si>
  <si>
    <t>$19,482</t>
  </si>
  <si>
    <t>JTMZFREVXHJ126712</t>
  </si>
  <si>
    <t>P15249</t>
  </si>
  <si>
    <t>Aintree Green</t>
  </si>
  <si>
    <t>Almond / Nutmeg</t>
  </si>
  <si>
    <t>SALSF2D40DA784849</t>
  </si>
  <si>
    <t>BP1386XX</t>
  </si>
  <si>
    <t>3PCAJ5M31LF105929</t>
  </si>
  <si>
    <t>IP0605</t>
  </si>
  <si>
    <t>$14,952</t>
  </si>
  <si>
    <t>2T2ZK1BA7AC032380</t>
  </si>
  <si>
    <t>AC032380</t>
  </si>
  <si>
    <t>$33,093</t>
  </si>
  <si>
    <t>JM3TCBDY5L0408618</t>
  </si>
  <si>
    <t>P63045</t>
  </si>
  <si>
    <t>Auto Gallery Mitsubishi - Murrieta</t>
  </si>
  <si>
    <t>26825 Auto Mall Pkwy Murrieta</t>
  </si>
  <si>
    <t>1G6KD5RS3HU205494</t>
  </si>
  <si>
    <t>1C6SRFJT7MN590997</t>
  </si>
  <si>
    <t>MN590997</t>
  </si>
  <si>
    <t>Gateway Chevrolet</t>
  </si>
  <si>
    <t>9901 Papago Freeway Avondale</t>
  </si>
  <si>
    <t>3GTU2NEC8JG283501</t>
  </si>
  <si>
    <t>22T1702A</t>
  </si>
  <si>
    <t>$39,862</t>
  </si>
  <si>
    <t>2FMPK4AP0KBB70190</t>
  </si>
  <si>
    <t>PB70190</t>
  </si>
  <si>
    <t>$48,760</t>
  </si>
  <si>
    <t>Lithia Nissan of Bend</t>
  </si>
  <si>
    <t>1835 NE Hwy 20 Bend</t>
  </si>
  <si>
    <t>1C4SDJCT6KC817645</t>
  </si>
  <si>
    <t>KC817645N</t>
  </si>
  <si>
    <t>Jetta 2.0L S w/Technology</t>
  </si>
  <si>
    <t>$14,587</t>
  </si>
  <si>
    <t>Johnson Auto Plaza</t>
  </si>
  <si>
    <t>12410 E 136th Ave Brighton</t>
  </si>
  <si>
    <t>2.0L I4 8V MPFI SOHC</t>
  </si>
  <si>
    <t>3VW2K7AJ7FM346763</t>
  </si>
  <si>
    <t>G294037A</t>
  </si>
  <si>
    <t>$20,911</t>
  </si>
  <si>
    <t>Attitude Black Metallic</t>
  </si>
  <si>
    <t>5TDKKRFH1FS072044</t>
  </si>
  <si>
    <t>FS072044</t>
  </si>
  <si>
    <t>$32,967</t>
  </si>
  <si>
    <t>5N1AZ2AJ6LN156320</t>
  </si>
  <si>
    <t>AD48031B</t>
  </si>
  <si>
    <t>2FMPK3J95KBB75445</t>
  </si>
  <si>
    <t>BPP75445</t>
  </si>
  <si>
    <t>$75,000</t>
  </si>
  <si>
    <t>WUABWCF59KA903355</t>
  </si>
  <si>
    <t>KA903355</t>
  </si>
  <si>
    <t>$22,563</t>
  </si>
  <si>
    <t>JN1BJ1CV4LW269268</t>
  </si>
  <si>
    <t>PLW269268</t>
  </si>
  <si>
    <t>$43,484</t>
  </si>
  <si>
    <t>1C4RJFCG8LC396875</t>
  </si>
  <si>
    <t>LC396875</t>
  </si>
  <si>
    <t>Freedom Chrysler Dodge Jeep Ram North by Ed Morse</t>
  </si>
  <si>
    <t>2300 US-75 Sherman</t>
  </si>
  <si>
    <t>JTERU5JR0M5901895</t>
  </si>
  <si>
    <t>P901895</t>
  </si>
  <si>
    <t>$62,500</t>
  </si>
  <si>
    <t>Freedom Buick GMC by Ed Morse</t>
  </si>
  <si>
    <t>4205 I-30 Frontage Rd Greenville</t>
  </si>
  <si>
    <t>1GKS2CKJ9KR261446</t>
  </si>
  <si>
    <t>TT261446</t>
  </si>
  <si>
    <t>$36,831</t>
  </si>
  <si>
    <t>5TDKZRFHXKS311841</t>
  </si>
  <si>
    <t>TKS311841</t>
  </si>
  <si>
    <t>$40,391</t>
  </si>
  <si>
    <t>JTJBM7FX8J5186513</t>
  </si>
  <si>
    <t>J5186513</t>
  </si>
  <si>
    <t>$29,983</t>
  </si>
  <si>
    <t>5FRYD3H50HB005185</t>
  </si>
  <si>
    <t>HB005185</t>
  </si>
  <si>
    <t>1FM5K8GC8LGC86167</t>
  </si>
  <si>
    <t>W26717A</t>
  </si>
  <si>
    <t>$44,024</t>
  </si>
  <si>
    <t>5XYP64HCXMG163516</t>
  </si>
  <si>
    <t>G163516S</t>
  </si>
  <si>
    <t>$30,199</t>
  </si>
  <si>
    <t>5N1AT2MV5KC779986</t>
  </si>
  <si>
    <t>24AH952A</t>
  </si>
  <si>
    <t>$34,996</t>
  </si>
  <si>
    <t>White Bear Mitsubishi</t>
  </si>
  <si>
    <t>3400 Highway 61 White Bear Lake</t>
  </si>
  <si>
    <t>4S4BTANC8L3125299</t>
  </si>
  <si>
    <t>WB4861T</t>
  </si>
  <si>
    <t>$71,753</t>
  </si>
  <si>
    <t>5UXCW2C05L9B38637</t>
  </si>
  <si>
    <t>T2532-0</t>
  </si>
  <si>
    <t>Kunes Chrysler Dodge Jeep Ram of Woodstock</t>
  </si>
  <si>
    <t>1790 S Eastwood Dr Woodstock</t>
  </si>
  <si>
    <t>5FNRL6H75KB062663</t>
  </si>
  <si>
    <t>16P511</t>
  </si>
  <si>
    <t>5N1DL0MM2KC513186</t>
  </si>
  <si>
    <t>PFD15932</t>
  </si>
  <si>
    <t>2T2BZMCA1JC135842</t>
  </si>
  <si>
    <t>18051P</t>
  </si>
  <si>
    <t>2T2YZMDA1LC236827</t>
  </si>
  <si>
    <t>PTC1410</t>
  </si>
  <si>
    <t>1FTEW1E55LKD42518</t>
  </si>
  <si>
    <t>I12147</t>
  </si>
  <si>
    <t>1C4RJFBGXKC595734</t>
  </si>
  <si>
    <t>Z3604</t>
  </si>
  <si>
    <t>$68,165</t>
  </si>
  <si>
    <t>WA1FVAF19KD023462</t>
  </si>
  <si>
    <t>K1814</t>
  </si>
  <si>
    <t>Ford of Columbia</t>
  </si>
  <si>
    <t>1350 Nashville Hwy Columbia</t>
  </si>
  <si>
    <t>Silver Spruce Metallic</t>
  </si>
  <si>
    <t>1FTEW1E57LKE46444</t>
  </si>
  <si>
    <t>FL4327</t>
  </si>
  <si>
    <t>2C4RC1GG0KR681681</t>
  </si>
  <si>
    <t>$25,302</t>
  </si>
  <si>
    <t>Wyatt Johnson Ford Nashville</t>
  </si>
  <si>
    <t>646 Thompson Lane Nashville</t>
  </si>
  <si>
    <t>1FM5K8D81HGE34506</t>
  </si>
  <si>
    <t>HB45235A</t>
  </si>
  <si>
    <t>$28,119</t>
  </si>
  <si>
    <t>4T1G11AKXMU441825</t>
  </si>
  <si>
    <t>RMU441825</t>
  </si>
  <si>
    <t>5N1DR2CM7LC591752</t>
  </si>
  <si>
    <t>P10022</t>
  </si>
  <si>
    <t>Olive Green Pearl</t>
  </si>
  <si>
    <t>1C6SRFFT8LN363485</t>
  </si>
  <si>
    <t>RN0671</t>
  </si>
  <si>
    <t>$32,345</t>
  </si>
  <si>
    <t>2HKRW2H80KH660170</t>
  </si>
  <si>
    <t>22HT209A</t>
  </si>
  <si>
    <t>Evans Toyota</t>
  </si>
  <si>
    <t>515 W Coliseum Blvd Fort Wayne</t>
  </si>
  <si>
    <t>4T1B11HK2KU720098</t>
  </si>
  <si>
    <t>P11574</t>
  </si>
  <si>
    <t>$32,832</t>
  </si>
  <si>
    <t>Crown Chrysler Dodge Jeep of Cleveland</t>
  </si>
  <si>
    <t>3571 Village North Boulevard McDonald</t>
  </si>
  <si>
    <t>5TDBZRFH2KS706631</t>
  </si>
  <si>
    <t>411030A</t>
  </si>
  <si>
    <t>$31,536</t>
  </si>
  <si>
    <t>Kings Volkswagen</t>
  </si>
  <si>
    <t>9570 Kings Auto Mall Rd Cincinnati</t>
  </si>
  <si>
    <t>JM3KFBDM5K0685106</t>
  </si>
  <si>
    <t>K0685106</t>
  </si>
  <si>
    <t>1C4BJWEG4GL176623</t>
  </si>
  <si>
    <t>GL176623</t>
  </si>
  <si>
    <t>4JGFB4KE4LA050981</t>
  </si>
  <si>
    <t>050981</t>
  </si>
  <si>
    <t>Regal Turbo Premium I</t>
  </si>
  <si>
    <t>Smoky Gray Metallic</t>
  </si>
  <si>
    <t>2G4GN5EX0F9148758</t>
  </si>
  <si>
    <t>2205014A</t>
  </si>
  <si>
    <t>$39,128</t>
  </si>
  <si>
    <t>Mall of Georgia Ford</t>
  </si>
  <si>
    <t>4525 Nelson Brogdon Blvd Buford</t>
  </si>
  <si>
    <t>1FTEW1C56LKD25777</t>
  </si>
  <si>
    <t>F2301</t>
  </si>
  <si>
    <t>$24,659</t>
  </si>
  <si>
    <t>Ken Ganley Chrysler Dodge Jeep Ram Hyundai Norwalk</t>
  </si>
  <si>
    <t>226 Milan Ave Norwalk</t>
  </si>
  <si>
    <t>5NMS2CAD0KH039311</t>
  </si>
  <si>
    <t>8378T</t>
  </si>
  <si>
    <t>Tundra SR</t>
  </si>
  <si>
    <t>$38,792</t>
  </si>
  <si>
    <t>Jeff Drennen Chrysler-Dodge-Jeep-RAM</t>
  </si>
  <si>
    <t>1921 Otsego Ave Coshocton</t>
  </si>
  <si>
    <t>5TFRY5F1XMX286319</t>
  </si>
  <si>
    <t>T40103A</t>
  </si>
  <si>
    <t>Fred Martin Superstore</t>
  </si>
  <si>
    <t>3195 Barber Rd Norton</t>
  </si>
  <si>
    <t>1C4RDJDG0MC806028</t>
  </si>
  <si>
    <t>1C222499A</t>
  </si>
  <si>
    <t>$97,000</t>
  </si>
  <si>
    <t>1G1YB2D42M5117084</t>
  </si>
  <si>
    <t>Jerry Hunt Supercenter</t>
  </si>
  <si>
    <t>418 Piedmont Dr Lexington</t>
  </si>
  <si>
    <t>2T2ZK1BA3FC176189</t>
  </si>
  <si>
    <t>K4594</t>
  </si>
  <si>
    <t>4JGFB4JB5LA099016</t>
  </si>
  <si>
    <t>1C6SRFHT2LN162341</t>
  </si>
  <si>
    <t>P5453A</t>
  </si>
  <si>
    <t>$38,415</t>
  </si>
  <si>
    <t>5LMCJ1D90LUL07229</t>
  </si>
  <si>
    <t>LA22L0675</t>
  </si>
  <si>
    <t>JF2SJADC2FH471322</t>
  </si>
  <si>
    <t>Greenway Dodge, Chrysler, Jeep, RAM</t>
  </si>
  <si>
    <t>9051 E Colonial Dr Orlando</t>
  </si>
  <si>
    <t>Night Blue Metallic</t>
  </si>
  <si>
    <t>WP1AB2A54HLB11972</t>
  </si>
  <si>
    <t>T220553D</t>
  </si>
  <si>
    <t>3TMAZ5CN0MM146397</t>
  </si>
  <si>
    <t>MM146397</t>
  </si>
  <si>
    <t>$30,102</t>
  </si>
  <si>
    <t>Blaise Alexander Chevrolet of Greencastle</t>
  </si>
  <si>
    <t>1490 Ebberts Spring Court Greencastle</t>
  </si>
  <si>
    <t>5N1AT2MV0KC808844</t>
  </si>
  <si>
    <t>GC3335</t>
  </si>
  <si>
    <t>YV4A22PK5K1496442</t>
  </si>
  <si>
    <t>15584K</t>
  </si>
  <si>
    <t>Liquid Silver</t>
  </si>
  <si>
    <t>Regular Unleaded V-6 3.7 L/227</t>
  </si>
  <si>
    <t>JM3TB3DV5E0436470</t>
  </si>
  <si>
    <t>436470AN</t>
  </si>
  <si>
    <t>$18,897</t>
  </si>
  <si>
    <t>5UXWX9C58E0D33069</t>
  </si>
  <si>
    <t>D33069AP</t>
  </si>
  <si>
    <t>Fox Auto Group</t>
  </si>
  <si>
    <t>150 Robert Dann Dr. Painted Post</t>
  </si>
  <si>
    <t>3GKALTEV1LL207784</t>
  </si>
  <si>
    <t>JTHBW1GG6D2000190</t>
  </si>
  <si>
    <t>PA5378</t>
  </si>
  <si>
    <t>Outback Touring XT</t>
  </si>
  <si>
    <t>4S4BTGPD2M3107875</t>
  </si>
  <si>
    <t>$26,001</t>
  </si>
  <si>
    <t>Sutherlin Nissan of Fort Pierce</t>
  </si>
  <si>
    <t>4815 US-1 Fort Pierce</t>
  </si>
  <si>
    <t>JN8AT2MT6LW043873</t>
  </si>
  <si>
    <t>21868A1</t>
  </si>
  <si>
    <t>JTJAM7BX1M5271991</t>
  </si>
  <si>
    <t>M5271991</t>
  </si>
  <si>
    <t>CarYou</t>
  </si>
  <si>
    <t>2695-1 NW 141st St Opa-locka</t>
  </si>
  <si>
    <t>WBA3A5G57FNS87130</t>
  </si>
  <si>
    <t>S87130</t>
  </si>
  <si>
    <t>$25,411</t>
  </si>
  <si>
    <t>JF2GTAEC1KH350211</t>
  </si>
  <si>
    <t>SPOL0211</t>
  </si>
  <si>
    <t>Union Park Honda BMW Buick GMC Volvo Cars Jaguar</t>
  </si>
  <si>
    <t>1900 Pennsylvania Ave Wilmington</t>
  </si>
  <si>
    <t>Gas V8 5.3L/325</t>
  </si>
  <si>
    <t>1GKS2GKC4LR144710</t>
  </si>
  <si>
    <t>14740A</t>
  </si>
  <si>
    <t>Bergey's Chrysler Jeep Dodge RAM</t>
  </si>
  <si>
    <t>408 Harleysville Pike Souderton</t>
  </si>
  <si>
    <t>Dark Saddle/Black</t>
  </si>
  <si>
    <t>1C4HJXFN3MW564109</t>
  </si>
  <si>
    <t>JSU750</t>
  </si>
  <si>
    <t>$40,200</t>
  </si>
  <si>
    <t>Raceway Kia of Conshohocken</t>
  </si>
  <si>
    <t>1402 Ridge Pike Conshohocken</t>
  </si>
  <si>
    <t>5XYP3DHC4LG028958</t>
  </si>
  <si>
    <t>TE22024A</t>
  </si>
  <si>
    <t>$25,922</t>
  </si>
  <si>
    <t>5YFEPMAE9MP231476</t>
  </si>
  <si>
    <t>1C4PJLLB2KD171516</t>
  </si>
  <si>
    <t>G20754</t>
  </si>
  <si>
    <t>19UUB1F32LA010659</t>
  </si>
  <si>
    <t>010659</t>
  </si>
  <si>
    <t>Autolenders Lawrenceville</t>
  </si>
  <si>
    <t>2568 Brunswick Pike Lawrence</t>
  </si>
  <si>
    <t>2T3P1RFV0KC009557</t>
  </si>
  <si>
    <t>KC009557</t>
  </si>
  <si>
    <t>5UXCX4C51KLS37507</t>
  </si>
  <si>
    <t>BBP6747</t>
  </si>
  <si>
    <t>$33,299</t>
  </si>
  <si>
    <t>5J8TC2H35KL034906</t>
  </si>
  <si>
    <t>B895T</t>
  </si>
  <si>
    <t>White Pearl</t>
  </si>
  <si>
    <t>2T2BZMCA3KC191833</t>
  </si>
  <si>
    <t>N2A0074</t>
  </si>
  <si>
    <t>$13,990</t>
  </si>
  <si>
    <t>Moonlight White</t>
  </si>
  <si>
    <t>5N1AR2MM9EC648859</t>
  </si>
  <si>
    <t>V2753A</t>
  </si>
  <si>
    <t>$71,425</t>
  </si>
  <si>
    <t>BMW of South Albany</t>
  </si>
  <si>
    <t>617 US-9W Glenmont</t>
  </si>
  <si>
    <t>5UXCW2C03L9A02023</t>
  </si>
  <si>
    <t>BU04845</t>
  </si>
  <si>
    <t>5UXKR0C52J0X98457</t>
  </si>
  <si>
    <t>J0X98457</t>
  </si>
  <si>
    <t>WA1LHAF75KD026129</t>
  </si>
  <si>
    <t>P21881</t>
  </si>
  <si>
    <t>$50,394</t>
  </si>
  <si>
    <t>Blasius of Bristol</t>
  </si>
  <si>
    <t>96 East Main St Bristol</t>
  </si>
  <si>
    <t>5UXCR6C51KLL08677</t>
  </si>
  <si>
    <t>CC661B</t>
  </si>
  <si>
    <t>$54,558</t>
  </si>
  <si>
    <t>2C3CDZFJ5MH510176</t>
  </si>
  <si>
    <t>B221289C</t>
  </si>
  <si>
    <t>1GKKNULS3KZ293300</t>
  </si>
  <si>
    <t>5TDJZRFH0KS715887</t>
  </si>
  <si>
    <t>37192A</t>
  </si>
  <si>
    <t>$35,771</t>
  </si>
  <si>
    <t>WBAJA5C59KBX86231</t>
  </si>
  <si>
    <t>213110L</t>
  </si>
  <si>
    <t>2T2BZMCA5KC200564</t>
  </si>
  <si>
    <t>WDDSJ4EB9KN769664</t>
  </si>
  <si>
    <t>KN769664</t>
  </si>
  <si>
    <t>3C4NJDDB0LT172008</t>
  </si>
  <si>
    <t>67224P</t>
  </si>
  <si>
    <t>5YJ3E1EA5LF630561</t>
  </si>
  <si>
    <t>LF630561</t>
  </si>
  <si>
    <t>WBXHU7C50K5L10200</t>
  </si>
  <si>
    <t>K5L10200</t>
  </si>
  <si>
    <t>$33,599</t>
  </si>
  <si>
    <t>55SWF8DB7KU294468</t>
  </si>
  <si>
    <t>TKU294468</t>
  </si>
  <si>
    <t>$22,983</t>
  </si>
  <si>
    <t>KMHGN4JE3FU097614</t>
  </si>
  <si>
    <t>FU097614</t>
  </si>
  <si>
    <t>1G1FH1R70G0114107</t>
  </si>
  <si>
    <t>$76,498</t>
  </si>
  <si>
    <t>5YJXCDE23JF121311</t>
  </si>
  <si>
    <t>T10583</t>
  </si>
  <si>
    <t>$31,955</t>
  </si>
  <si>
    <t>4T1G11AK1MU601736</t>
  </si>
  <si>
    <t>MU601736</t>
  </si>
  <si>
    <t>$31,975</t>
  </si>
  <si>
    <t>KM8K33AG8KU051279</t>
  </si>
  <si>
    <t>BF25217</t>
  </si>
  <si>
    <t>$31,992</t>
  </si>
  <si>
    <t>JTEZU5JRXJ5179685</t>
  </si>
  <si>
    <t>J5179685</t>
  </si>
  <si>
    <t>2T2ZK1BA9CC071684</t>
  </si>
  <si>
    <t>$38,459</t>
  </si>
  <si>
    <t>3TMCZ5AN9LM331994</t>
  </si>
  <si>
    <t>LM331994</t>
  </si>
  <si>
    <t>JTEBU5JR9K5642256</t>
  </si>
  <si>
    <t>K5642256</t>
  </si>
  <si>
    <t>AUTO DESTINATION</t>
  </si>
  <si>
    <t>6408 River Road East Puyallup</t>
  </si>
  <si>
    <t>1FM5K8D85FGC30210</t>
  </si>
  <si>
    <t>$81,528</t>
  </si>
  <si>
    <t>5UXCX4C52KLS36835</t>
  </si>
  <si>
    <t>KLS36835</t>
  </si>
  <si>
    <t>$26,388</t>
  </si>
  <si>
    <t>JTDS4RCE2LJ000993</t>
  </si>
  <si>
    <t>LJ000993H</t>
  </si>
  <si>
    <t>1GYKNCRS4KZ224803</t>
  </si>
  <si>
    <t>KZ224803T</t>
  </si>
  <si>
    <t>$9,985</t>
  </si>
  <si>
    <t>1J8HR58T69C515402</t>
  </si>
  <si>
    <t>9C515402</t>
  </si>
  <si>
    <t>$22,141</t>
  </si>
  <si>
    <t>3FA6P0HD5LR150189</t>
  </si>
  <si>
    <t>JN1EV7AP7KM512915</t>
  </si>
  <si>
    <t>KM512915</t>
  </si>
  <si>
    <t>5XYPG4A38HG237674</t>
  </si>
  <si>
    <t>HG237674</t>
  </si>
  <si>
    <t>$40,667</t>
  </si>
  <si>
    <t>5TDKZRFH9KS367575</t>
  </si>
  <si>
    <t>KS367575</t>
  </si>
  <si>
    <t>$37,974</t>
  </si>
  <si>
    <t>Mountain Brown</t>
  </si>
  <si>
    <t>1C6RREJT4KN916745</t>
  </si>
  <si>
    <t>KN916745A</t>
  </si>
  <si>
    <t>Impreza Limited</t>
  </si>
  <si>
    <t>4S3GKAU62H3622669</t>
  </si>
  <si>
    <t>ML622669B</t>
  </si>
  <si>
    <t>1C6RR7NM1HS649587</t>
  </si>
  <si>
    <t>FPD34054</t>
  </si>
  <si>
    <t>$67,999</t>
  </si>
  <si>
    <t>Jaguar Land Rover Southwest Houston</t>
  </si>
  <si>
    <t>10002 Southwest Freeway Houston</t>
  </si>
  <si>
    <t>4JGED6EB7KA129580</t>
  </si>
  <si>
    <t>TKA129580</t>
  </si>
  <si>
    <t>4JGFB4JE4MA463034</t>
  </si>
  <si>
    <t>P12094A</t>
  </si>
  <si>
    <t>Norman Frede Chevrolet</t>
  </si>
  <si>
    <t>16801 Feather Craft Ln Houston</t>
  </si>
  <si>
    <t>4JGDF6EE9KB226211</t>
  </si>
  <si>
    <t>$46,799</t>
  </si>
  <si>
    <t>JTJBM7FX3K5216048</t>
  </si>
  <si>
    <t>L2GX541A</t>
  </si>
  <si>
    <t>West Metro Buick GMC</t>
  </si>
  <si>
    <t>1001 Highway 25 S Monticello</t>
  </si>
  <si>
    <t>1GYKNDRS1HZ208508</t>
  </si>
  <si>
    <t>31416B</t>
  </si>
  <si>
    <t>1C4RJFBG0JC436851</t>
  </si>
  <si>
    <t>14BX228P</t>
  </si>
  <si>
    <t>1C4RJFCG0HC802817</t>
  </si>
  <si>
    <t>L222547B</t>
  </si>
  <si>
    <t>Miles Chevrolet</t>
  </si>
  <si>
    <t>150 W Pershing Rd Decatur</t>
  </si>
  <si>
    <t>3GNCJKSB9KL193766</t>
  </si>
  <si>
    <t>KL193766</t>
  </si>
  <si>
    <t>$33,989</t>
  </si>
  <si>
    <t>3PCAJ5M18KF120392</t>
  </si>
  <si>
    <t>PKF120392</t>
  </si>
  <si>
    <t>Webb Chevy Plainfield</t>
  </si>
  <si>
    <t>16140 S Lincoln Hwy Plainfield</t>
  </si>
  <si>
    <t>1GNERGKW9LJ222418</t>
  </si>
  <si>
    <t>22329A</t>
  </si>
  <si>
    <t>KM8KMDAF7NU084241</t>
  </si>
  <si>
    <t>D818</t>
  </si>
  <si>
    <t>$16,721</t>
  </si>
  <si>
    <t>3FADP4EJ4KM144873</t>
  </si>
  <si>
    <t>C1982</t>
  </si>
  <si>
    <t>1V2HR2CA4MC515191</t>
  </si>
  <si>
    <t>12876S</t>
  </si>
  <si>
    <t>Mike Anderson Chevrolet of Chicago</t>
  </si>
  <si>
    <t>5333 W Irving Park Rd Chicago</t>
  </si>
  <si>
    <t>Forged Bronze</t>
  </si>
  <si>
    <t>1N4AA6AP1HC379011</t>
  </si>
  <si>
    <t>00CP5585</t>
  </si>
  <si>
    <t>Berman Nissan of Chicago</t>
  </si>
  <si>
    <t>3456 N Kedzie Ave Chicago</t>
  </si>
  <si>
    <t>5N1DL0MM9KC534147</t>
  </si>
  <si>
    <t>I0091A</t>
  </si>
  <si>
    <t>Grand Cherokee L Summit</t>
  </si>
  <si>
    <t>Chrysler World</t>
  </si>
  <si>
    <t>2612 Hwy. EE Abrams</t>
  </si>
  <si>
    <t>1C4RJKET0M8145663</t>
  </si>
  <si>
    <t>University Motors</t>
  </si>
  <si>
    <t>6005 Charlotte Pike Nashville</t>
  </si>
  <si>
    <t>3N1AB7AP2KY337073</t>
  </si>
  <si>
    <t>$32,493</t>
  </si>
  <si>
    <t>1FM5K7F84JGB39283</t>
  </si>
  <si>
    <t>P7669</t>
  </si>
  <si>
    <t>$38,991</t>
  </si>
  <si>
    <t>Ed Voyles Acura</t>
  </si>
  <si>
    <t>5700 Peachtree Industrial Blvd Chamblee</t>
  </si>
  <si>
    <t>5J8TC2H60KL020941</t>
  </si>
  <si>
    <t>AC34277A</t>
  </si>
  <si>
    <t>WAUL2AF28MN073838</t>
  </si>
  <si>
    <t>LR18771</t>
  </si>
  <si>
    <t>1N4AL3AP9FN880996</t>
  </si>
  <si>
    <t>Waterford Mitsubishi</t>
  </si>
  <si>
    <t>5900 Highland Rd Waterford</t>
  </si>
  <si>
    <t>5UXKR0C39H0V69380</t>
  </si>
  <si>
    <t>WC8939</t>
  </si>
  <si>
    <t>3TMCZ5AN8LM326625</t>
  </si>
  <si>
    <t>$65,884</t>
  </si>
  <si>
    <t>Chevrolet Buick GMC of Quincy</t>
  </si>
  <si>
    <t>2039 W Jefferson St Quincy</t>
  </si>
  <si>
    <t>Cocoa/Dark Sand</t>
  </si>
  <si>
    <t>1GT12UEY5JF256749</t>
  </si>
  <si>
    <t>1GYKNDRS2KZ196179</t>
  </si>
  <si>
    <t>X92334</t>
  </si>
  <si>
    <t>$35,542</t>
  </si>
  <si>
    <t>Germain Nissan</t>
  </si>
  <si>
    <t>4300 Morse Rd Columbus</t>
  </si>
  <si>
    <t>5N1AZ2CS0LN106227</t>
  </si>
  <si>
    <t>29315A</t>
  </si>
  <si>
    <t>$45,795</t>
  </si>
  <si>
    <t>Serpentini Chevrolet - Strongsville</t>
  </si>
  <si>
    <t>15303 Royalton Rd Strongsville</t>
  </si>
  <si>
    <t>1GNSKAKC0LR135129</t>
  </si>
  <si>
    <t>37616A</t>
  </si>
  <si>
    <t>$36,489</t>
  </si>
  <si>
    <t>1GYKNCRS9KZ170236</t>
  </si>
  <si>
    <t>KZ170236</t>
  </si>
  <si>
    <t>AutoNation Volkswagen Savannah</t>
  </si>
  <si>
    <t>50 Eisenhower Drive Savannah</t>
  </si>
  <si>
    <t>1V2UR2CA3KC594476</t>
  </si>
  <si>
    <t>KC594476</t>
  </si>
  <si>
    <t>$34,932</t>
  </si>
  <si>
    <t>1GYKNCRSXKZ168477</t>
  </si>
  <si>
    <t>9E97807B</t>
  </si>
  <si>
    <t>$23,717</t>
  </si>
  <si>
    <t>1FM5K7D8XJGA63894</t>
  </si>
  <si>
    <t>F364131B</t>
  </si>
  <si>
    <t>$26,498</t>
  </si>
  <si>
    <t>1C4AJWAG8EL177028</t>
  </si>
  <si>
    <t>TB6897</t>
  </si>
  <si>
    <t>5NPEG4JA2MH120407</t>
  </si>
  <si>
    <t>H476244A</t>
  </si>
  <si>
    <t>$23,282</t>
  </si>
  <si>
    <t>3GNCJNSB3LL125465</t>
  </si>
  <si>
    <t>P8724</t>
  </si>
  <si>
    <t>JN1EV7AP6JM352542</t>
  </si>
  <si>
    <t>SB352542</t>
  </si>
  <si>
    <t>1FATP8UH3J5133708</t>
  </si>
  <si>
    <t>J5133708</t>
  </si>
  <si>
    <t>$34,402</t>
  </si>
  <si>
    <t>5TFAZ5CN4MX108391</t>
  </si>
  <si>
    <t>T067734B</t>
  </si>
  <si>
    <t>JA4ARUAU7MU018250</t>
  </si>
  <si>
    <t>O018250</t>
  </si>
  <si>
    <t>$20,740</t>
  </si>
  <si>
    <t>West Herr Subaru of Brockport</t>
  </si>
  <si>
    <t>6325 Brockport Spencerport Road Brockport</t>
  </si>
  <si>
    <t>3N1AB7AP8KY303980</t>
  </si>
  <si>
    <t>NO22L164</t>
  </si>
  <si>
    <t>$40,499</t>
  </si>
  <si>
    <t>Oyster w/Contrast Stitch</t>
  </si>
  <si>
    <t>5UXTY5C01LLT38734</t>
  </si>
  <si>
    <t>T38734AN</t>
  </si>
  <si>
    <t>Rover Discovery Landmark Edition</t>
  </si>
  <si>
    <t>FUJI WHITE [WHITE]</t>
  </si>
  <si>
    <t>SALRU2RV3L2422058</t>
  </si>
  <si>
    <t>422058AN</t>
  </si>
  <si>
    <t>AMG GLE AMG GLE 63 S-Model 4MATIC</t>
  </si>
  <si>
    <t>4JGDA7FB8GA657810</t>
  </si>
  <si>
    <t>ABS2376</t>
  </si>
  <si>
    <t>Porsche Bethesda</t>
  </si>
  <si>
    <t>11990 Rockville Pike North Bethesda</t>
  </si>
  <si>
    <t>WDDXJ8FB0GA015806</t>
  </si>
  <si>
    <t>MGA015806</t>
  </si>
  <si>
    <t>5UXTR9C59KLP97508</t>
  </si>
  <si>
    <t>P97508AN</t>
  </si>
  <si>
    <t>$89,688</t>
  </si>
  <si>
    <t>WP0AB2A90FS125441</t>
  </si>
  <si>
    <t>125441PC</t>
  </si>
  <si>
    <t>BELOW BLUEBOOK AUTO SALES LLC</t>
  </si>
  <si>
    <t>2541 Paxton St Harrisburg</t>
  </si>
  <si>
    <t>5UXZV4C56D0B09450</t>
  </si>
  <si>
    <t>B09450</t>
  </si>
  <si>
    <t>$23,425</t>
  </si>
  <si>
    <t>5NMS2CAD1KH032979</t>
  </si>
  <si>
    <t>V475368A</t>
  </si>
  <si>
    <t>$71,990</t>
  </si>
  <si>
    <t>5UXCW2C58KL085605</t>
  </si>
  <si>
    <t>KL085605</t>
  </si>
  <si>
    <t>58AGZ1B19LU075586</t>
  </si>
  <si>
    <t>LU075586</t>
  </si>
  <si>
    <t>Florida Fine Cars Margate</t>
  </si>
  <si>
    <t>5300 W Copans Rd Margate</t>
  </si>
  <si>
    <t>1HGCV1F37LA071914</t>
  </si>
  <si>
    <t>$38,947</t>
  </si>
  <si>
    <t>5TDKZRFH0KS567678</t>
  </si>
  <si>
    <t>2HKRW6H38KH222184</t>
  </si>
  <si>
    <t>H221497A</t>
  </si>
  <si>
    <t>2HKRW2H96KH646461</t>
  </si>
  <si>
    <t>NH648275A</t>
  </si>
  <si>
    <t>5TDJZRFH8KS704023</t>
  </si>
  <si>
    <t>FTP4692</t>
  </si>
  <si>
    <t>$38,382</t>
  </si>
  <si>
    <t>Prestige Lexus of Ramsey</t>
  </si>
  <si>
    <t>1000 N Rte 17 Ramsey</t>
  </si>
  <si>
    <t>1C4RJFCG8KC568711</t>
  </si>
  <si>
    <t>L11430T</t>
  </si>
  <si>
    <t>King of Jamaica auto inc</t>
  </si>
  <si>
    <t>187-39 Jamaica Ave Hollis</t>
  </si>
  <si>
    <t>1C4SDJCT6MC574342</t>
  </si>
  <si>
    <t>Sarant Cadillac</t>
  </si>
  <si>
    <t>4339 Hempstead Turnpike Farmingdale</t>
  </si>
  <si>
    <t>1GYKNDRS1KZ215529</t>
  </si>
  <si>
    <t>U9941</t>
  </si>
  <si>
    <t>Imperial Toyota</t>
  </si>
  <si>
    <t>300 Fortune BLVD Milford</t>
  </si>
  <si>
    <t>W1N4M4HB5MW158932</t>
  </si>
  <si>
    <t>TP1522</t>
  </si>
  <si>
    <t>$20,073</t>
  </si>
  <si>
    <t>1HGCR3F84FA008902</t>
  </si>
  <si>
    <t>FA008902</t>
  </si>
  <si>
    <t>Galpin Mazda</t>
  </si>
  <si>
    <t>8425 Sepulveda Blvd North Hills</t>
  </si>
  <si>
    <t>JET BLACK MICA</t>
  </si>
  <si>
    <t>JM3KFACM3K1582885</t>
  </si>
  <si>
    <t>D220735A</t>
  </si>
  <si>
    <t>$77,710</t>
  </si>
  <si>
    <t>JTHHP5AY9JA004333</t>
  </si>
  <si>
    <t>00420207</t>
  </si>
  <si>
    <t>ZASPAJANXK7C71208</t>
  </si>
  <si>
    <t>BT7030</t>
  </si>
  <si>
    <t>Continental GT V8</t>
  </si>
  <si>
    <t>$268,285</t>
  </si>
  <si>
    <t>Bentley, Maserati &amp; Rolls-Royce Motor Cars by O'Gara Westlake</t>
  </si>
  <si>
    <t>3610 Thousand Oaks Blvd Westlake Village</t>
  </si>
  <si>
    <t>Hotspur</t>
  </si>
  <si>
    <t>SCBCG2ZG0MC087233</t>
  </si>
  <si>
    <t>22B1036A</t>
  </si>
  <si>
    <t>5UXCR6C50KLL23722</t>
  </si>
  <si>
    <t>P13381</t>
  </si>
  <si>
    <t>2T2BZMCA9KC193828</t>
  </si>
  <si>
    <t>$45,313</t>
  </si>
  <si>
    <t>Bill Brandt Ford Inc</t>
  </si>
  <si>
    <t>8100 Brentwood Blvd Brentwood</t>
  </si>
  <si>
    <t>WDDUG8CB5FA085547</t>
  </si>
  <si>
    <t>S11527</t>
  </si>
  <si>
    <t>2T1BURHE0KC240613</t>
  </si>
  <si>
    <t>KC240613</t>
  </si>
  <si>
    <t>55SWF4JB6HU179074</t>
  </si>
  <si>
    <t>HU179074</t>
  </si>
  <si>
    <t>$29,697</t>
  </si>
  <si>
    <t>5J6RW5H35KL000377</t>
  </si>
  <si>
    <t>KL000377</t>
  </si>
  <si>
    <t>$67,991</t>
  </si>
  <si>
    <t>WDDZF6BB3KA580421</t>
  </si>
  <si>
    <t>P6977</t>
  </si>
  <si>
    <t>5N1AT2MVXJC700276</t>
  </si>
  <si>
    <t>MX-5 Miata Club</t>
  </si>
  <si>
    <t>Berge Mazda</t>
  </si>
  <si>
    <t>385 W Baseline Rd Gilbert</t>
  </si>
  <si>
    <t>Meteor Gray</t>
  </si>
  <si>
    <t>JM1NDAC79G0108443</t>
  </si>
  <si>
    <t>P9978</t>
  </si>
  <si>
    <t>1HGCV2F34MA027604</t>
  </si>
  <si>
    <t>MA027604</t>
  </si>
  <si>
    <t>$42,719</t>
  </si>
  <si>
    <t>Ken Garff Chrysler Jeep Dodge Ram Fiat</t>
  </si>
  <si>
    <t>4175 W 3500 S West Valley City</t>
  </si>
  <si>
    <t>1FMSK8FH0LGB65780</t>
  </si>
  <si>
    <t>1DW0324A</t>
  </si>
  <si>
    <t>Colorado Motorcars</t>
  </si>
  <si>
    <t>1690 W. Hamilton Place Englewood</t>
  </si>
  <si>
    <t>Gotham Gray Metallic</t>
  </si>
  <si>
    <t>JN8AS58V28W412106</t>
  </si>
  <si>
    <t>10091TE</t>
  </si>
  <si>
    <t>CarMax West 104th Ave - Now offering Curbside Pickup and Home Delivery</t>
  </si>
  <si>
    <t>2600 W 104th Ave Federal Heights</t>
  </si>
  <si>
    <t>5N1DL0MM7KC527441</t>
  </si>
  <si>
    <t>$29,573</t>
  </si>
  <si>
    <t>Mullinax Ford of Olympia</t>
  </si>
  <si>
    <t>2225 Carriage Dr SW Olympia</t>
  </si>
  <si>
    <t>JTMBFREV5JD227436</t>
  </si>
  <si>
    <t>227436C</t>
  </si>
  <si>
    <t>200 S</t>
  </si>
  <si>
    <t>1C3CCCBG0GN121628</t>
  </si>
  <si>
    <t>Honda Auto Center of  Bellevue</t>
  </si>
  <si>
    <t>13291 SE 36th St Bellevue</t>
  </si>
  <si>
    <t>5FNYF6H5XLB038197</t>
  </si>
  <si>
    <t>227215A</t>
  </si>
  <si>
    <t>1GYFZER43KF109372</t>
  </si>
  <si>
    <t>KF109372</t>
  </si>
  <si>
    <t>$56,487</t>
  </si>
  <si>
    <t>5UXCR6C55KLL24932</t>
  </si>
  <si>
    <t>$34,788</t>
  </si>
  <si>
    <t>5NMS53AA6LH224624</t>
  </si>
  <si>
    <t>P6262A</t>
  </si>
  <si>
    <t>Dallas Autos Direct</t>
  </si>
  <si>
    <t>3228 Skylane Dr Carrollton</t>
  </si>
  <si>
    <t>5YJYGDEE1LF018636</t>
  </si>
  <si>
    <t>LF018636</t>
  </si>
  <si>
    <t>Tiger Eye Pearl</t>
  </si>
  <si>
    <t>1HGCT1B82FA002592</t>
  </si>
  <si>
    <t>MHF222102A</t>
  </si>
  <si>
    <t>5UXTY3C0XLLU71285</t>
  </si>
  <si>
    <t>M775969A</t>
  </si>
  <si>
    <t>1GYKNCRS1KZ149168</t>
  </si>
  <si>
    <t>KZ149168DW</t>
  </si>
  <si>
    <t>1N4BL4CV6MN410914</t>
  </si>
  <si>
    <t>TMN410914</t>
  </si>
  <si>
    <t>$46,736</t>
  </si>
  <si>
    <t>5TDGZRAH1MS040314</t>
  </si>
  <si>
    <t>126629A</t>
  </si>
  <si>
    <t>Commerce Chevrolet Buick</t>
  </si>
  <si>
    <t>1621 State Hwy 50 Commerce</t>
  </si>
  <si>
    <t>5GAERBKW7MJ151637</t>
  </si>
  <si>
    <t>EFA69309B</t>
  </si>
  <si>
    <t>WA1BNAFY1K2026525</t>
  </si>
  <si>
    <t>$44,665</t>
  </si>
  <si>
    <t>5J8YD4H51LL007557</t>
  </si>
  <si>
    <t>P5898</t>
  </si>
  <si>
    <t>1C4RJFBG4KC804031</t>
  </si>
  <si>
    <t>RT2955A</t>
  </si>
  <si>
    <t>Dahl Automotive Onalaska</t>
  </si>
  <si>
    <t>561 Theater Rd Onalaska</t>
  </si>
  <si>
    <t>1FTEW1EP6JFD03038</t>
  </si>
  <si>
    <t>3P3217</t>
  </si>
  <si>
    <t>5LM5J7XC7LGL00537</t>
  </si>
  <si>
    <t>L22018A</t>
  </si>
  <si>
    <t>5FNRL6H78KB107126</t>
  </si>
  <si>
    <t>1287A</t>
  </si>
  <si>
    <t>$42,324</t>
  </si>
  <si>
    <t>4JGDF6EE1KB221469</t>
  </si>
  <si>
    <t>R1091</t>
  </si>
  <si>
    <t>WBA8D9C54JA616148</t>
  </si>
  <si>
    <t>RT2250</t>
  </si>
  <si>
    <t>1C6SRFJT9MN558035</t>
  </si>
  <si>
    <t>Ed Koehn Chrysler Jeep Dodge Ram of Greenville</t>
  </si>
  <si>
    <t>11282 W Carson City Rd Greenville</t>
  </si>
  <si>
    <t>1C6SRFJT0KN810672</t>
  </si>
  <si>
    <t>DP2905</t>
  </si>
  <si>
    <t>2FMPK4K99KBC10346</t>
  </si>
  <si>
    <t>PT13036</t>
  </si>
  <si>
    <t>$52,575</t>
  </si>
  <si>
    <t>1FTBR1Y89LKA77943</t>
  </si>
  <si>
    <t>SA12741</t>
  </si>
  <si>
    <t>3LN6L5D93KR614031</t>
  </si>
  <si>
    <t>$44,601</t>
  </si>
  <si>
    <t>1GNSKBKC6KR390419</t>
  </si>
  <si>
    <t>GA1958A</t>
  </si>
  <si>
    <t>$39,333</t>
  </si>
  <si>
    <t>5TDJZRFH5KS581975</t>
  </si>
  <si>
    <t>KS581975P</t>
  </si>
  <si>
    <t>3VV3B7AX1JM132244</t>
  </si>
  <si>
    <t>PJM132244</t>
  </si>
  <si>
    <t>$47,989</t>
  </si>
  <si>
    <t>Carolina Ford</t>
  </si>
  <si>
    <t>103 Church Street Honea Path</t>
  </si>
  <si>
    <t>1FTEW1E53JFC09875</t>
  </si>
  <si>
    <t>1462A</t>
  </si>
  <si>
    <t>1FTEW1E51LKD26882</t>
  </si>
  <si>
    <t>P187</t>
  </si>
  <si>
    <t>5XYPG4A53LG683547</t>
  </si>
  <si>
    <t>P6084</t>
  </si>
  <si>
    <t>#1 Cochran Hyundai Monroeville</t>
  </si>
  <si>
    <t>KM8J2CA48KU066045</t>
  </si>
  <si>
    <t>$55,490</t>
  </si>
  <si>
    <t>1FTEW1CP9MKD01038</t>
  </si>
  <si>
    <t>KD01038</t>
  </si>
  <si>
    <t>$28,299</t>
  </si>
  <si>
    <t>Crown Chrysler Dodge Jeep Ram Greensboro</t>
  </si>
  <si>
    <t>3710 W Wendover Ave Greensboro</t>
  </si>
  <si>
    <t>4T1C11AKXLU395359</t>
  </si>
  <si>
    <t>CNI220389C</t>
  </si>
  <si>
    <t>$24,062</t>
  </si>
  <si>
    <t>1C4PJLDB0KD145656</t>
  </si>
  <si>
    <t>D145656</t>
  </si>
  <si>
    <t>$21,940</t>
  </si>
  <si>
    <t>Advantage Chrysler Jeep Dodge RAM</t>
  </si>
  <si>
    <t>18311 US-441 Mt Dora</t>
  </si>
  <si>
    <t>2GNALBEK4H1514166</t>
  </si>
  <si>
    <t>JTMZFREV5JJ176231</t>
  </si>
  <si>
    <t>NV019042A</t>
  </si>
  <si>
    <t>$61,985</t>
  </si>
  <si>
    <t>ZN661XUA4KX320532</t>
  </si>
  <si>
    <t>FF2716</t>
  </si>
  <si>
    <t>$36,840</t>
  </si>
  <si>
    <t>1GNSCHKC6KR118940</t>
  </si>
  <si>
    <t>DPZ5766</t>
  </si>
  <si>
    <t>$15,295</t>
  </si>
  <si>
    <t>4JGBF7BE6CA763997</t>
  </si>
  <si>
    <t>CSA5932</t>
  </si>
  <si>
    <t>$43,470</t>
  </si>
  <si>
    <t>WA1LAAF74JD035424</t>
  </si>
  <si>
    <t>22A0700A</t>
  </si>
  <si>
    <t>Model X 100D</t>
  </si>
  <si>
    <t>$82,350</t>
  </si>
  <si>
    <t>5YJXCBE2XJF102386</t>
  </si>
  <si>
    <t>CMA2543A</t>
  </si>
  <si>
    <t>$22,596</t>
  </si>
  <si>
    <t>JM3KE4CY6G0664064</t>
  </si>
  <si>
    <t>M606216A</t>
  </si>
  <si>
    <t>$53,997</t>
  </si>
  <si>
    <t>Jaguar Land Rover Treasure Coast</t>
  </si>
  <si>
    <t>4771 US-1 Fort Pierce</t>
  </si>
  <si>
    <t>SALYL2EX3KA203420</t>
  </si>
  <si>
    <t>P203420</t>
  </si>
  <si>
    <t>2T2ZZMCA4KC150383</t>
  </si>
  <si>
    <t>G1D0010</t>
  </si>
  <si>
    <t>$23,289</t>
  </si>
  <si>
    <t>Cosmic Blue Metallic</t>
  </si>
  <si>
    <t>19XFC2F76JE010803</t>
  </si>
  <si>
    <t>PJE010803</t>
  </si>
  <si>
    <t>1C4RJFBG7JC245203</t>
  </si>
  <si>
    <t>2410B</t>
  </si>
  <si>
    <t>KM8R54HE3LU046270</t>
  </si>
  <si>
    <t>NP046270</t>
  </si>
  <si>
    <t>5TDJKRFH6GS227135</t>
  </si>
  <si>
    <t>C0220P</t>
  </si>
  <si>
    <t>$21,363</t>
  </si>
  <si>
    <t>WDDHF8JB3EB020521</t>
  </si>
  <si>
    <t>EB020521</t>
  </si>
  <si>
    <t>$52,411</t>
  </si>
  <si>
    <t>5UXCR6C5XKLL13733</t>
  </si>
  <si>
    <t>L13733</t>
  </si>
  <si>
    <t>$36,846</t>
  </si>
  <si>
    <t>19UUB2F49LA002816</t>
  </si>
  <si>
    <t>Lou Bachrodt Pompano Chevrolet</t>
  </si>
  <si>
    <t>1801 W Atlantic Blvd Pompano Beach</t>
  </si>
  <si>
    <t>5TDYZ3DC2LS037292</t>
  </si>
  <si>
    <t>PP037292</t>
  </si>
  <si>
    <t>$36,590</t>
  </si>
  <si>
    <t>WBA5R1C57KAK06709</t>
  </si>
  <si>
    <t>B9M80101A</t>
  </si>
  <si>
    <t>$40,971</t>
  </si>
  <si>
    <t>Hertrich Chrysler Dodge Jeep Ram of Elkton</t>
  </si>
  <si>
    <t>1147 E Pulaski Hwy Elkton</t>
  </si>
  <si>
    <t>1C4RJFBG5KC847082</t>
  </si>
  <si>
    <t>R30107</t>
  </si>
  <si>
    <t>$25,581</t>
  </si>
  <si>
    <t>19UUB1F36LA011474</t>
  </si>
  <si>
    <t>5UXTR9C56KLE17124</t>
  </si>
  <si>
    <t>KLE17124</t>
  </si>
  <si>
    <t>Toyota Universe</t>
  </si>
  <si>
    <t>1485 RT 46 East Little Falls</t>
  </si>
  <si>
    <t>JTMRFREV2JJ203126</t>
  </si>
  <si>
    <t>JJ203126</t>
  </si>
  <si>
    <t>$34,250</t>
  </si>
  <si>
    <t>1GKKNULS1KZ286426</t>
  </si>
  <si>
    <t>U6426</t>
  </si>
  <si>
    <t>$25,700</t>
  </si>
  <si>
    <t>Healey Kia</t>
  </si>
  <si>
    <t>114 NY-17K Newburgh</t>
  </si>
  <si>
    <t>KNDPMCAC8L7633208</t>
  </si>
  <si>
    <t>KU8702A</t>
  </si>
  <si>
    <t>$38,486</t>
  </si>
  <si>
    <t>Audi Meadowlands</t>
  </si>
  <si>
    <t>425 Route 3 East Secaucus</t>
  </si>
  <si>
    <t>07094</t>
  </si>
  <si>
    <t>WA1BNAFY5K2092284</t>
  </si>
  <si>
    <t>A22-559A</t>
  </si>
  <si>
    <t>Hudson Cadillac Buick GMC</t>
  </si>
  <si>
    <t>2023 South Rd Poughkeepsie</t>
  </si>
  <si>
    <t>1GYKNDRS7KZ265206</t>
  </si>
  <si>
    <t>$31,522</t>
  </si>
  <si>
    <t>2HKRW2H83KH612808</t>
  </si>
  <si>
    <t>B22977</t>
  </si>
  <si>
    <t>19UUB1F58HA006639</t>
  </si>
  <si>
    <t>$30,376</t>
  </si>
  <si>
    <t>5J8TC2H36KL042724</t>
  </si>
  <si>
    <t>WU26576</t>
  </si>
  <si>
    <t>$27,673</t>
  </si>
  <si>
    <t>Brewster Subaru</t>
  </si>
  <si>
    <t>1021 Route 22 Brewster</t>
  </si>
  <si>
    <t>JF2GTANCXKH256490</t>
  </si>
  <si>
    <t>P2104</t>
  </si>
  <si>
    <t>Allen Mello Chrysler Dodge Jeep RAM</t>
  </si>
  <si>
    <t>13 Marmon Drive Nashua</t>
  </si>
  <si>
    <t>1C4PJMDX8KD414455</t>
  </si>
  <si>
    <t>220342A</t>
  </si>
  <si>
    <t>$24,797</t>
  </si>
  <si>
    <t>Boch Honda West</t>
  </si>
  <si>
    <t>299 Littleton Rd Westford</t>
  </si>
  <si>
    <t>01886</t>
  </si>
  <si>
    <t>2HGFC2F63LH542882</t>
  </si>
  <si>
    <t>W300002A</t>
  </si>
  <si>
    <t>5UXKR0C55G0U11618</t>
  </si>
  <si>
    <t>31-4611</t>
  </si>
  <si>
    <t>$29,418</t>
  </si>
  <si>
    <t>5J6RW2H54KA015304</t>
  </si>
  <si>
    <t>P0843</t>
  </si>
  <si>
    <t>Keyes Hyundai</t>
  </si>
  <si>
    <t>5746 Van Nuys Blvd Van Nuys</t>
  </si>
  <si>
    <t>5NMS53AA8LH166984</t>
  </si>
  <si>
    <t>LH166984T</t>
  </si>
  <si>
    <t>WBXHU7C39J5L05140</t>
  </si>
  <si>
    <t>TF4245</t>
  </si>
  <si>
    <t>1C4BJWEGXHL573335</t>
  </si>
  <si>
    <t>P16902</t>
  </si>
  <si>
    <t>55SWF8DB7KU308319</t>
  </si>
  <si>
    <t>MKU308319</t>
  </si>
  <si>
    <t>$88,991</t>
  </si>
  <si>
    <t>SALWR2RE1KA867360</t>
  </si>
  <si>
    <t>P8652</t>
  </si>
  <si>
    <t>$42,895</t>
  </si>
  <si>
    <t>WDC4M4HB5LW007458</t>
  </si>
  <si>
    <t>B18306</t>
  </si>
  <si>
    <t>$44,395</t>
  </si>
  <si>
    <t>WDDZF4KB6KA569952</t>
  </si>
  <si>
    <t>KA569952</t>
  </si>
  <si>
    <t>WA1CVAF14KD045405</t>
  </si>
  <si>
    <t>D026989A</t>
  </si>
  <si>
    <t>$25,492</t>
  </si>
  <si>
    <t>5LMCJ2D92HUL32405</t>
  </si>
  <si>
    <t>HUL32405P</t>
  </si>
  <si>
    <t>$27,549</t>
  </si>
  <si>
    <t>Holm Automotive Center</t>
  </si>
  <si>
    <t>2005 N Buckeye Ave Abilene</t>
  </si>
  <si>
    <t>2GNAXKEV8L6114749</t>
  </si>
  <si>
    <t>22X125</t>
  </si>
  <si>
    <t>WA1LHAF71JD005132</t>
  </si>
  <si>
    <t>JD005132</t>
  </si>
  <si>
    <t>1C6SRFJTXKN809061</t>
  </si>
  <si>
    <t>KN809061</t>
  </si>
  <si>
    <t>3FA6P0H73HR237641</t>
  </si>
  <si>
    <t>$29,830</t>
  </si>
  <si>
    <t>4T1C11AK5MU403028</t>
  </si>
  <si>
    <t>MU403028</t>
  </si>
  <si>
    <t>$20,877</t>
  </si>
  <si>
    <t>Norm Reeves Subaru Superstore Rockwall</t>
  </si>
  <si>
    <t>1501 E I-30 Rockwall</t>
  </si>
  <si>
    <t>5YFEPRAE7LP057418</t>
  </si>
  <si>
    <t>LP057418</t>
  </si>
  <si>
    <t>$47,699</t>
  </si>
  <si>
    <t>South Pointe Honda</t>
  </si>
  <si>
    <t>9124 S Memorial Dr Tulsa</t>
  </si>
  <si>
    <t>5TFDY5F1XLX919149</t>
  </si>
  <si>
    <t>LX919149</t>
  </si>
  <si>
    <t>$16,912</t>
  </si>
  <si>
    <t>Orange Burst Metallic</t>
  </si>
  <si>
    <t>3G1BE6SM5HS536033</t>
  </si>
  <si>
    <t>HS536033</t>
  </si>
  <si>
    <t>$42,851</t>
  </si>
  <si>
    <t>JTJDARDZ2L2235016</t>
  </si>
  <si>
    <t>Z35016</t>
  </si>
  <si>
    <t>1V2MR2CA0KC515474</t>
  </si>
  <si>
    <t>N40366A</t>
  </si>
  <si>
    <t>W1KZF8DB8MA969518</t>
  </si>
  <si>
    <t>$34,320</t>
  </si>
  <si>
    <t>W1K3G4EB8LJ228505</t>
  </si>
  <si>
    <t>LJ228505</t>
  </si>
  <si>
    <t>$73,562</t>
  </si>
  <si>
    <t>4JGED6EB4KA155375</t>
  </si>
  <si>
    <t>KA155375</t>
  </si>
  <si>
    <t>Willis Chevrolet of Granger</t>
  </si>
  <si>
    <t>3333 Hwy 141 Granger</t>
  </si>
  <si>
    <t>3GCUYEED1KG194376</t>
  </si>
  <si>
    <t>B22D073A</t>
  </si>
  <si>
    <t>2FMPK4J95KBC18039</t>
  </si>
  <si>
    <t>MDT9120</t>
  </si>
  <si>
    <t>Bud Weiser Motors</t>
  </si>
  <si>
    <t>2676 Milwaukee Rd Beloit</t>
  </si>
  <si>
    <t>2T3ZFREV8JW521138</t>
  </si>
  <si>
    <t>50194B</t>
  </si>
  <si>
    <t>$57,969</t>
  </si>
  <si>
    <t>4JGFB4KB3LA044305</t>
  </si>
  <si>
    <t>PME5036</t>
  </si>
  <si>
    <t>WDDZF4KB8KA551601</t>
  </si>
  <si>
    <t>M221724A</t>
  </si>
  <si>
    <t>$43,894</t>
  </si>
  <si>
    <t>19UUB5F51NA001057</t>
  </si>
  <si>
    <t>USL12814</t>
  </si>
  <si>
    <t>$33,778</t>
  </si>
  <si>
    <t>2FMPK4K92KBC22855</t>
  </si>
  <si>
    <t>BC22012A1</t>
  </si>
  <si>
    <t>Apple Chevrolet</t>
  </si>
  <si>
    <t>8585 W 159th St Tinley Park</t>
  </si>
  <si>
    <t>1GNEVGKW0LJ173637</t>
  </si>
  <si>
    <t>KNDPMCAC6M7854663</t>
  </si>
  <si>
    <t>MA22195B</t>
  </si>
  <si>
    <t>Ford of Homewood</t>
  </si>
  <si>
    <t>3233 183rd St Homewood</t>
  </si>
  <si>
    <t>1FMCU0GD6JUC18136</t>
  </si>
  <si>
    <t>1340P</t>
  </si>
  <si>
    <t>1C4RJFBG6MC671761</t>
  </si>
  <si>
    <t>TJR1869</t>
  </si>
  <si>
    <t>Christy Chevrolet Buick Inc</t>
  </si>
  <si>
    <t>314 N Defiance St Archbold</t>
  </si>
  <si>
    <t>3GNAXSEVXJS588877</t>
  </si>
  <si>
    <t>U0983A</t>
  </si>
  <si>
    <t>$44,682</t>
  </si>
  <si>
    <t>1C4RDJDG3MC598257</t>
  </si>
  <si>
    <t>MC598257</t>
  </si>
  <si>
    <t>$19,987</t>
  </si>
  <si>
    <t>1FM5K7F84EGC32455</t>
  </si>
  <si>
    <t>EGC32455</t>
  </si>
  <si>
    <t>$30,285</t>
  </si>
  <si>
    <t>INFINITI of South Atlanta</t>
  </si>
  <si>
    <t>4201 Jonesboro Rd Union City</t>
  </si>
  <si>
    <t>JN8AY2NC4H9500315</t>
  </si>
  <si>
    <t>A0365A</t>
  </si>
  <si>
    <t>5J8TB4H30FL000618</t>
  </si>
  <si>
    <t>SALGS2RE6JA383367</t>
  </si>
  <si>
    <t>A010418A</t>
  </si>
  <si>
    <t>$58,980</t>
  </si>
  <si>
    <t>5TFHY5F1XMX033609</t>
  </si>
  <si>
    <t>NTSP210566</t>
  </si>
  <si>
    <t>$45,921</t>
  </si>
  <si>
    <t>1GNSCBKCXKR352477</t>
  </si>
  <si>
    <t>BI879A</t>
  </si>
  <si>
    <t>2FMPK4K90KBC10347</t>
  </si>
  <si>
    <t>WP1AB2A25GLA92773</t>
  </si>
  <si>
    <t>$21,864</t>
  </si>
  <si>
    <t>1FMCU9GD3JUB51175</t>
  </si>
  <si>
    <t>PB51175</t>
  </si>
  <si>
    <t>$42,406</t>
  </si>
  <si>
    <t>3TMCZ5AN8LM303944</t>
  </si>
  <si>
    <t>LM303944P</t>
  </si>
  <si>
    <t>WA1ANAFY4J2229001</t>
  </si>
  <si>
    <t>CJ2229001</t>
  </si>
  <si>
    <t>$21,589</t>
  </si>
  <si>
    <t>JA4AR3AU9LU020462</t>
  </si>
  <si>
    <t>RLU020462</t>
  </si>
  <si>
    <t>CarMax Cleveland East - Now offering Curbside Pickup</t>
  </si>
  <si>
    <t>4900 Pointe Pkwy Warrensville Heights</t>
  </si>
  <si>
    <t>1C4PJMDX2KD408649</t>
  </si>
  <si>
    <t>$16,593</t>
  </si>
  <si>
    <t>1FMCU0HX2DUA98834</t>
  </si>
  <si>
    <t>26932P</t>
  </si>
  <si>
    <t>$50,822</t>
  </si>
  <si>
    <t>YV4A22PK6L1622096</t>
  </si>
  <si>
    <t>PV4224</t>
  </si>
  <si>
    <t>$29,892</t>
  </si>
  <si>
    <t>JF2SKAEC8KH402611</t>
  </si>
  <si>
    <t>EcoSport Titanium</t>
  </si>
  <si>
    <t>Vaden Nissan of Savannah</t>
  </si>
  <si>
    <t>10421 Abercorn St Savannah</t>
  </si>
  <si>
    <t>MAJ6S3KL5LC347300</t>
  </si>
  <si>
    <t>LC347300</t>
  </si>
  <si>
    <t>$38,819</t>
  </si>
  <si>
    <t>1G6AR5SX5K0135756</t>
  </si>
  <si>
    <t>TR12169</t>
  </si>
  <si>
    <t>Impala Premier</t>
  </si>
  <si>
    <t>$27,050</t>
  </si>
  <si>
    <t>1G1105S37LU110008</t>
  </si>
  <si>
    <t>JTDEPRAE6LJ086364</t>
  </si>
  <si>
    <t>1GNERGKW7KJ318871</t>
  </si>
  <si>
    <t>L23594</t>
  </si>
  <si>
    <t>$30,150</t>
  </si>
  <si>
    <t>Daytona Mazda</t>
  </si>
  <si>
    <t>1312 N Tomoka Farms Rd Daytona Beach</t>
  </si>
  <si>
    <t>JM3KFADM5L0801755</t>
  </si>
  <si>
    <t>MDT4039A</t>
  </si>
  <si>
    <t>Intercooled Turbo Regular Unleaded I-4 1.6 L/97</t>
  </si>
  <si>
    <t>KM8J33A23JU680317</t>
  </si>
  <si>
    <t>Y143551A</t>
  </si>
  <si>
    <t>55SWF8EB7KU290421</t>
  </si>
  <si>
    <t>$76,985</t>
  </si>
  <si>
    <t>WA1AVAF19MD037388</t>
  </si>
  <si>
    <t>FF2720A</t>
  </si>
  <si>
    <t>WDCTG4GB0KU016289</t>
  </si>
  <si>
    <t>UM24548</t>
  </si>
  <si>
    <t>2HKRW2H88MH685207</t>
  </si>
  <si>
    <t>N20747A</t>
  </si>
  <si>
    <t>KM8J3CA46LU090441</t>
  </si>
  <si>
    <t>0H22831A</t>
  </si>
  <si>
    <t>AutoNation Subaru Hunt Valley</t>
  </si>
  <si>
    <t>JF2SKAWCXKH563105</t>
  </si>
  <si>
    <t>KH563105</t>
  </si>
  <si>
    <t>4JGFB4KB3LA060293</t>
  </si>
  <si>
    <t>LA060293</t>
  </si>
  <si>
    <t>19UUB6F5XMA000414</t>
  </si>
  <si>
    <t>JN8AZ2NE4L9253479</t>
  </si>
  <si>
    <t>JTJBM7FX4K5224966</t>
  </si>
  <si>
    <t>1G1YS2D60G5605715</t>
  </si>
  <si>
    <t>G5605715</t>
  </si>
  <si>
    <t>$25,912</t>
  </si>
  <si>
    <t>Matthews GM Center</t>
  </si>
  <si>
    <t>3721 Old Vestal Rd Vestal</t>
  </si>
  <si>
    <t>KL4CJESB0KB830310</t>
  </si>
  <si>
    <t>B3079L</t>
  </si>
  <si>
    <t>RDX AcuraWatch Plus Pkg</t>
  </si>
  <si>
    <t>5J8TB4H37GL020477</t>
  </si>
  <si>
    <t>020477</t>
  </si>
  <si>
    <t>Rover Defender X</t>
  </si>
  <si>
    <t>$105,991</t>
  </si>
  <si>
    <t>SALEX6RU4M2061722</t>
  </si>
  <si>
    <t>NM2061722T</t>
  </si>
  <si>
    <t>$37,778</t>
  </si>
  <si>
    <t>5UXTR7C54KLR48937</t>
  </si>
  <si>
    <t>B9N13507A</t>
  </si>
  <si>
    <t>5YJ3E1EA7KF329501</t>
  </si>
  <si>
    <t>EV1837P</t>
  </si>
  <si>
    <t>1GYKNCRS8KZ137583</t>
  </si>
  <si>
    <t>69538JMAJA</t>
  </si>
  <si>
    <t>Sussex Honda</t>
  </si>
  <si>
    <t>57 Hampton House Rd Newton</t>
  </si>
  <si>
    <t>07860</t>
  </si>
  <si>
    <t>4S4WMAPDXM3439834</t>
  </si>
  <si>
    <t>13195T</t>
  </si>
  <si>
    <t>WA1BNAFY7K2047623</t>
  </si>
  <si>
    <t>22A773A</t>
  </si>
  <si>
    <t>$35,225</t>
  </si>
  <si>
    <t>5FNYF6H5XKB099189</t>
  </si>
  <si>
    <t>KB099189L</t>
  </si>
  <si>
    <t>$32,611</t>
  </si>
  <si>
    <t>3VV2B7AX6LM064957</t>
  </si>
  <si>
    <t>208264A</t>
  </si>
  <si>
    <t>1HGCV1F36MA003461</t>
  </si>
  <si>
    <t>B22948</t>
  </si>
  <si>
    <t>1C4RDJDG0KC803725</t>
  </si>
  <si>
    <t>EUKC803725</t>
  </si>
  <si>
    <t>7FARW2H81KE025123</t>
  </si>
  <si>
    <t>U34582T</t>
  </si>
  <si>
    <t>Garavel Subaru</t>
  </si>
  <si>
    <t>10 Tindall Ave Norwalk</t>
  </si>
  <si>
    <t>06851</t>
  </si>
  <si>
    <t>JF2GTAMC0K8356082</t>
  </si>
  <si>
    <t>S22-0526A</t>
  </si>
  <si>
    <t>$31,985</t>
  </si>
  <si>
    <t>Ford Lincoln of Smithtown</t>
  </si>
  <si>
    <t>440 Middle Country Rd St James</t>
  </si>
  <si>
    <t>2FMPK4K99KBB49872</t>
  </si>
  <si>
    <t>U13246</t>
  </si>
  <si>
    <t>Hoffman Honda</t>
  </si>
  <si>
    <t>40 Albany Tpke West Simsbury</t>
  </si>
  <si>
    <t>06092</t>
  </si>
  <si>
    <t>2HKRW2H87KH643043</t>
  </si>
  <si>
    <t>10553HB</t>
  </si>
  <si>
    <t>JF2GTADC4KH318032</t>
  </si>
  <si>
    <t>220502A</t>
  </si>
  <si>
    <t>$26,944</t>
  </si>
  <si>
    <t>5GAKVBKD4HJ190334</t>
  </si>
  <si>
    <t>B221381B</t>
  </si>
  <si>
    <t>$28,568</t>
  </si>
  <si>
    <t>Ira Subaru</t>
  </si>
  <si>
    <t>97 Andover St Danvers</t>
  </si>
  <si>
    <t>JF2SKAGC9KH423450</t>
  </si>
  <si>
    <t>KH423450</t>
  </si>
  <si>
    <t>Santa Fe Ultimate 2.4</t>
  </si>
  <si>
    <t>$32,091</t>
  </si>
  <si>
    <t>Route 44 Hyundai</t>
  </si>
  <si>
    <t>1094 New State Hwy Raynham</t>
  </si>
  <si>
    <t>5NMS5CAD1KH002128</t>
  </si>
  <si>
    <t>H48345</t>
  </si>
  <si>
    <t>Numeric</t>
  </si>
  <si>
    <t>Replace</t>
  </si>
  <si>
    <t>Make &amp; Model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</si>
  <si>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</si>
  <si>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</si>
  <si>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</si>
  <si>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</si>
  <si>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</si>
  <si>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</si>
  <si>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</si>
  <si>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</si>
  <si>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</si>
  <si>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</si>
  <si>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</si>
  <si>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</si>
  <si>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</si>
  <si>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Price($)</t>
  </si>
  <si>
    <t>Lower Quartile</t>
  </si>
  <si>
    <t>Upper Quartile</t>
  </si>
  <si>
    <t>Relative Standard Deviation</t>
  </si>
  <si>
    <t>Data source: https://www.ksh.hu/stadat_files/kor/hu/kor0012.html</t>
  </si>
  <si>
    <t>-</t>
  </si>
  <si>
    <t>2004=100%</t>
  </si>
  <si>
    <t>Chain-Linked index</t>
  </si>
  <si>
    <t>Base ratio</t>
  </si>
  <si>
    <t>Összesen</t>
  </si>
  <si>
    <t>vaddisznó</t>
  </si>
  <si>
    <t>muflon</t>
  </si>
  <si>
    <t>őz</t>
  </si>
  <si>
    <t>dámszarvas</t>
  </si>
  <si>
    <t>gímszarvas</t>
  </si>
  <si>
    <t>1990=100%</t>
  </si>
  <si>
    <t>Data source: https://www.kaggle.com/datasets/chancev/carsforsale</t>
  </si>
  <si>
    <t>Population - Red deer (x1000)</t>
  </si>
  <si>
    <t>previous year=100%</t>
  </si>
  <si>
    <t>Data source:https://www.ksh.hu/stadat_files/kor/hu/kor0012.html</t>
  </si>
  <si>
    <t>Red deer</t>
  </si>
  <si>
    <t>Row deer</t>
  </si>
  <si>
    <t>Fallow deer</t>
  </si>
  <si>
    <t>Muflon</t>
  </si>
  <si>
    <t>Wild boar</t>
  </si>
  <si>
    <t>Wildlife population (big game), x1000</t>
  </si>
  <si>
    <t>Total</t>
  </si>
  <si>
    <t>Change in distribution</t>
  </si>
  <si>
    <t>(percentage point)</t>
  </si>
  <si>
    <r>
      <t>Nj*</t>
    </r>
    <r>
      <rPr>
        <b/>
        <sz val="11"/>
        <color theme="1"/>
        <rFont val="Calibri"/>
        <family val="2"/>
        <charset val="238"/>
      </rPr>
      <t>σ</t>
    </r>
    <r>
      <rPr>
        <b/>
        <sz val="11"/>
        <color theme="1"/>
        <rFont val="Aptos Narrow"/>
        <family val="2"/>
        <charset val="238"/>
        <scheme val="minor"/>
      </rPr>
      <t>j^2</t>
    </r>
  </si>
  <si>
    <t>Nj*(Xj-X)^2</t>
  </si>
  <si>
    <t>(Xj-X)^2</t>
  </si>
  <si>
    <t>Nj*Xj</t>
  </si>
  <si>
    <t>Grand Total</t>
  </si>
  <si>
    <t>Row Labels</t>
  </si>
  <si>
    <t>C</t>
  </si>
  <si>
    <t>iv</t>
  </si>
  <si>
    <t>ip</t>
  </si>
  <si>
    <t>iq</t>
  </si>
  <si>
    <t>Kp1</t>
  </si>
  <si>
    <t>Kq1</t>
  </si>
  <si>
    <t>Ip1</t>
  </si>
  <si>
    <t>Iq1</t>
  </si>
  <si>
    <t>Kv</t>
  </si>
  <si>
    <t>Kp0</t>
  </si>
  <si>
    <t>Kq0</t>
  </si>
  <si>
    <t>Iv</t>
  </si>
  <si>
    <t>Ip0</t>
  </si>
  <si>
    <t>Iq0</t>
  </si>
  <si>
    <t>q1p1/q0p0</t>
  </si>
  <si>
    <t>p1/p0</t>
  </si>
  <si>
    <t>q1/q0</t>
  </si>
  <si>
    <t>q0p1</t>
  </si>
  <si>
    <t>q1p0</t>
  </si>
  <si>
    <t>q1p1</t>
  </si>
  <si>
    <t>q0p0</t>
  </si>
  <si>
    <t>Wildlife population (big game), %</t>
  </si>
  <si>
    <t>Data source: Simulated figures</t>
  </si>
  <si>
    <t>Revenue</t>
  </si>
  <si>
    <t>Product</t>
  </si>
  <si>
    <t>Individual indexes (%)</t>
  </si>
  <si>
    <t>Sold(q0)</t>
  </si>
  <si>
    <t>Sold(q1)</t>
  </si>
  <si>
    <t>Indexes</t>
  </si>
  <si>
    <t>Differences</t>
  </si>
  <si>
    <t>GBP</t>
  </si>
  <si>
    <t>Volume Index</t>
  </si>
  <si>
    <t>Price Index</t>
  </si>
  <si>
    <t>Value Index</t>
  </si>
  <si>
    <t>AvgMPG</t>
  </si>
  <si>
    <t>Count of Drivetrain</t>
  </si>
  <si>
    <t>Average of AvgMPG</t>
  </si>
  <si>
    <t>StdDev of AvgMPG2</t>
  </si>
  <si>
    <t>Drivetrain type</t>
  </si>
  <si>
    <t>Overall mean</t>
  </si>
  <si>
    <t>Between-group variance</t>
  </si>
  <si>
    <t>Within-group variance</t>
  </si>
  <si>
    <t>Total variance</t>
  </si>
  <si>
    <t>Variance ratio</t>
  </si>
  <si>
    <t>F-ratio</t>
  </si>
  <si>
    <t>Unit price - £k(p1)</t>
  </si>
  <si>
    <t>Unit price - £k(p0)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</si>
</sst>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$-409]#,##0.00"/>
    <numFmt numFmtId="165" formatCode="0.0000"/>
    <numFmt numFmtId="166" formatCode="0.0"/>
    <numFmt numFmtId="167" formatCode="#,##0.0"/>
    <numFmt numFmtId="168" formatCode="0.0%"/>
  </numFmts>
  <fonts count="5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i/>
      <sz val="11"/>
      <color theme="1"/>
      <name val="Aptos Narrow"/>
      <family val="2"/>
      <scheme val="minor"/>
    </font>
    <font>
      <sz val="10"/>
      <color theme="1"/>
      <name val="Arial"/>
      <family val="2"/>
      <charset val="238"/>
    </font>
    <font>
      <sz val="11"/>
      <color indexed="62"/>
      <name val="Calibri"/>
      <family val="2"/>
    </font>
    <font>
      <sz val="11"/>
      <name val="Calibri"/>
      <family val="2"/>
    </font>
    <font>
      <sz val="8"/>
      <name val="Arial CE"/>
      <family val="2"/>
      <charset val="238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theme="4"/>
      <name val="Calibri"/>
      <family val="2"/>
    </font>
    <font>
      <b/>
      <sz val="10"/>
      <color theme="4"/>
      <name val="Arial"/>
      <family val="2"/>
      <charset val="238"/>
    </font>
    <font>
      <b/>
      <sz val="10"/>
      <color indexed="8"/>
      <name val="Arial"/>
      <family val="2"/>
      <charset val="238"/>
    </font>
    <font>
      <sz val="11"/>
      <color theme="4"/>
      <name val="Calibri"/>
      <family val="2"/>
    </font>
    <font>
      <sz val="10"/>
      <color theme="4"/>
      <name val="Arial"/>
      <family val="2"/>
      <charset val="238"/>
    </font>
    <font>
      <sz val="10"/>
      <color indexed="8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</font>
    <font>
      <b/>
      <sz val="10"/>
      <name val="Arial"/>
      <family val="2"/>
      <charset val="238"/>
    </font>
    <font>
      <b/>
      <sz val="10"/>
      <color theme="4"/>
      <name val="Calibri"/>
      <family val="2"/>
    </font>
    <font>
      <b/>
      <sz val="11"/>
      <color theme="1"/>
      <name val="Calibri"/>
      <family val="2"/>
    </font>
    <font>
      <sz val="10"/>
      <color theme="4"/>
      <name val="Calibri"/>
      <family val="2"/>
    </font>
    <font>
      <sz val="9"/>
      <color theme="1"/>
      <name val="Aptos Narrow"/>
      <family val="2"/>
      <charset val="238"/>
      <scheme val="minor"/>
    </font>
    <font>
      <b/>
      <sz val="11"/>
      <color theme="4"/>
      <name val="Aptos Narrow"/>
      <family val="2"/>
      <scheme val="minor"/>
    </font>
    <font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4"/>
      <name val="Aptos Narrow"/>
      <family val="2"/>
      <charset val="238"/>
      <scheme val="minor"/>
    </font>
    <font>
      <b/>
      <sz val="11"/>
      <color theme="1"/>
      <name val="Calibri"/>
      <family val="2"/>
      <charset val="238"/>
    </font>
    <font>
      <sz val="11"/>
      <color theme="4"/>
      <name val="Aptos Narrow"/>
      <family val="2"/>
      <scheme val="minor"/>
    </font>
    <font>
      <sz val="12"/>
      <color theme="1"/>
      <name val="Times New Roman"/>
      <family val="1"/>
    </font>
    <font>
      <sz val="12"/>
      <color rgb="FF0070C0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4"/>
      <name val="Aptos Narrow"/>
      <family val="2"/>
      <scheme val="minor"/>
    </font>
    <font>
      <vertAlign val="subscript"/>
      <sz val="12"/>
      <color theme="1"/>
      <name val="Times New Roman"/>
      <family val="1"/>
    </font>
    <font>
      <b/>
      <sz val="12"/>
      <color theme="1"/>
      <name val="Times New Roman"/>
      <family val="1"/>
      <charset val="238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/>
      <bottom/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9" fontId="19" fillId="0" borderId="0" applyFont="0" applyFill="0" applyBorder="0" applyAlignment="0" applyProtection="0"/>
    <xf numFmtId="0" fontId="21" fillId="0" borderId="0"/>
    <xf numFmtId="0" fontId="24" fillId="0" borderId="0"/>
    <xf numFmtId="0" fontId="39" fillId="0" borderId="0"/>
    <xf numFmtId="0" fontId="39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</cellStyleXfs>
  <cellXfs count="127">
    <xf numFmtId="0" fontId="0" fillId="0" borderId="0" xfId="0"/>
    <xf numFmtId="0" fontId="0" fillId="0" borderId="0" xfId="0" quotePrefix="1"/>
    <xf numFmtId="17" fontId="0" fillId="0" borderId="0" xfId="0" applyNumberFormat="1"/>
    <xf numFmtId="11" fontId="0" fillId="0" borderId="0" xfId="0" applyNumberFormat="1"/>
    <xf numFmtId="0" fontId="16" fillId="0" borderId="0" xfId="0" applyFont="1"/>
    <xf numFmtId="3" fontId="0" fillId="0" borderId="0" xfId="0" applyNumberFormat="1"/>
    <xf numFmtId="164" fontId="0" fillId="0" borderId="0" xfId="0" applyNumberFormat="1"/>
    <xf numFmtId="0" fontId="0" fillId="0" borderId="10" xfId="0" applyBorder="1"/>
    <xf numFmtId="0" fontId="20" fillId="0" borderId="11" xfId="0" applyFont="1" applyBorder="1" applyAlignment="1">
      <alignment horizontal="centerContinuous"/>
    </xf>
    <xf numFmtId="165" fontId="0" fillId="0" borderId="0" xfId="0" applyNumberFormat="1"/>
    <xf numFmtId="166" fontId="0" fillId="0" borderId="0" xfId="0" applyNumberFormat="1"/>
    <xf numFmtId="166" fontId="0" fillId="0" borderId="10" xfId="0" applyNumberFormat="1" applyBorder="1"/>
    <xf numFmtId="10" fontId="0" fillId="0" borderId="0" xfId="0" applyNumberFormat="1"/>
    <xf numFmtId="0" fontId="18" fillId="0" borderId="0" xfId="42"/>
    <xf numFmtId="9" fontId="22" fillId="0" borderId="12" xfId="43" applyFont="1" applyBorder="1"/>
    <xf numFmtId="9" fontId="22" fillId="33" borderId="13" xfId="43" applyFont="1" applyFill="1" applyBorder="1"/>
    <xf numFmtId="0" fontId="23" fillId="0" borderId="16" xfId="44" applyFont="1" applyBorder="1"/>
    <xf numFmtId="0" fontId="23" fillId="0" borderId="12" xfId="44" applyFont="1" applyBorder="1" applyAlignment="1">
      <alignment horizontal="center" vertical="center" wrapText="1"/>
    </xf>
    <xf numFmtId="167" fontId="23" fillId="0" borderId="16" xfId="44" applyNumberFormat="1" applyFont="1" applyBorder="1"/>
    <xf numFmtId="167" fontId="23" fillId="0" borderId="16" xfId="44" applyNumberFormat="1" applyFont="1" applyBorder="1" applyAlignment="1">
      <alignment horizontal="right"/>
    </xf>
    <xf numFmtId="167" fontId="23" fillId="0" borderId="16" xfId="44" applyNumberFormat="1" applyFont="1" applyBorder="1" applyAlignment="1" applyProtection="1">
      <alignment horizontal="right" vertical="center" wrapText="1"/>
      <protection locked="0"/>
    </xf>
    <xf numFmtId="167" fontId="23" fillId="0" borderId="16" xfId="44" applyNumberFormat="1" applyFont="1" applyBorder="1" applyProtection="1">
      <protection locked="0"/>
    </xf>
    <xf numFmtId="167" fontId="23" fillId="0" borderId="16" xfId="44" applyNumberFormat="1" applyFont="1" applyBorder="1" applyAlignment="1" applyProtection="1">
      <alignment horizontal="right" wrapText="1"/>
      <protection locked="0"/>
    </xf>
    <xf numFmtId="167" fontId="23" fillId="0" borderId="16" xfId="44" applyNumberFormat="1" applyFont="1" applyBorder="1" applyAlignment="1">
      <alignment horizontal="right" wrapText="1"/>
    </xf>
    <xf numFmtId="167" fontId="23" fillId="0" borderId="16" xfId="45" applyNumberFormat="1" applyFont="1" applyBorder="1" applyAlignment="1">
      <alignment horizontal="right"/>
    </xf>
    <xf numFmtId="167" fontId="19" fillId="0" borderId="16" xfId="44" applyNumberFormat="1" applyFont="1" applyBorder="1" applyAlignment="1">
      <alignment horizontal="right" wrapText="1"/>
    </xf>
    <xf numFmtId="0" fontId="22" fillId="0" borderId="13" xfId="42" applyFont="1" applyBorder="1" applyAlignment="1">
      <alignment horizontal="center"/>
    </xf>
    <xf numFmtId="0" fontId="25" fillId="34" borderId="14" xfId="42" applyFont="1" applyFill="1" applyBorder="1"/>
    <xf numFmtId="0" fontId="26" fillId="34" borderId="17" xfId="44" applyFont="1" applyFill="1" applyBorder="1" applyAlignment="1">
      <alignment horizontal="left" wrapText="1"/>
    </xf>
    <xf numFmtId="0" fontId="26" fillId="34" borderId="18" xfId="44" applyFont="1" applyFill="1" applyBorder="1" applyAlignment="1">
      <alignment horizontal="center" vertical="center" wrapText="1"/>
    </xf>
    <xf numFmtId="9" fontId="27" fillId="0" borderId="13" xfId="42" applyNumberFormat="1" applyFont="1" applyBorder="1"/>
    <xf numFmtId="9" fontId="28" fillId="35" borderId="13" xfId="43" applyFont="1" applyFill="1" applyBorder="1"/>
    <xf numFmtId="9" fontId="28" fillId="35" borderId="12" xfId="43" applyFont="1" applyFill="1" applyBorder="1" applyAlignment="1">
      <alignment horizontal="right" wrapText="1"/>
    </xf>
    <xf numFmtId="0" fontId="29" fillId="35" borderId="12" xfId="44" applyFont="1" applyFill="1" applyBorder="1" applyAlignment="1">
      <alignment horizontal="left" wrapText="1" indent="1"/>
    </xf>
    <xf numFmtId="9" fontId="30" fillId="0" borderId="13" xfId="42" applyNumberFormat="1" applyFont="1" applyBorder="1"/>
    <xf numFmtId="9" fontId="31" fillId="35" borderId="13" xfId="43" applyFont="1" applyFill="1" applyBorder="1"/>
    <xf numFmtId="9" fontId="31" fillId="35" borderId="12" xfId="43" applyFont="1" applyFill="1" applyBorder="1" applyAlignment="1">
      <alignment horizontal="right" wrapText="1"/>
    </xf>
    <xf numFmtId="0" fontId="32" fillId="35" borderId="12" xfId="44" applyFont="1" applyFill="1" applyBorder="1" applyAlignment="1">
      <alignment horizontal="left" wrapText="1" indent="1"/>
    </xf>
    <xf numFmtId="0" fontId="33" fillId="35" borderId="12" xfId="44" applyFont="1" applyFill="1" applyBorder="1" applyAlignment="1">
      <alignment horizontal="left" wrapText="1" indent="1"/>
    </xf>
    <xf numFmtId="0" fontId="30" fillId="0" borderId="19" xfId="42" applyFont="1" applyBorder="1"/>
    <xf numFmtId="0" fontId="34" fillId="35" borderId="20" xfId="44" applyFont="1" applyFill="1" applyBorder="1" applyAlignment="1">
      <alignment horizontal="center" vertical="center" wrapText="1"/>
    </xf>
    <xf numFmtId="0" fontId="34" fillId="35" borderId="21" xfId="44" applyFont="1" applyFill="1" applyBorder="1" applyAlignment="1">
      <alignment horizontal="center" vertical="center" wrapText="1"/>
    </xf>
    <xf numFmtId="0" fontId="30" fillId="0" borderId="18" xfId="42" applyFont="1" applyBorder="1"/>
    <xf numFmtId="0" fontId="35" fillId="35" borderId="14" xfId="44" applyFont="1" applyFill="1" applyBorder="1" applyAlignment="1">
      <alignment horizontal="centerContinuous" vertical="top"/>
    </xf>
    <xf numFmtId="0" fontId="18" fillId="0" borderId="14" xfId="42" applyBorder="1"/>
    <xf numFmtId="9" fontId="36" fillId="0" borderId="12" xfId="43" applyFont="1" applyBorder="1"/>
    <xf numFmtId="0" fontId="37" fillId="0" borderId="12" xfId="42" applyFont="1" applyBorder="1"/>
    <xf numFmtId="167" fontId="37" fillId="0" borderId="12" xfId="42" applyNumberFormat="1" applyFont="1" applyBorder="1"/>
    <xf numFmtId="9" fontId="38" fillId="0" borderId="12" xfId="43" applyFont="1" applyBorder="1"/>
    <xf numFmtId="0" fontId="33" fillId="35" borderId="12" xfId="44" applyFont="1" applyFill="1" applyBorder="1"/>
    <xf numFmtId="167" fontId="32" fillId="35" borderId="12" xfId="44" applyNumberFormat="1" applyFont="1" applyFill="1" applyBorder="1" applyAlignment="1">
      <alignment horizontal="right" wrapText="1"/>
    </xf>
    <xf numFmtId="167" fontId="33" fillId="35" borderId="12" xfId="44" applyNumberFormat="1" applyFont="1" applyFill="1" applyBorder="1"/>
    <xf numFmtId="9" fontId="38" fillId="0" borderId="13" xfId="43" applyFont="1" applyBorder="1"/>
    <xf numFmtId="0" fontId="33" fillId="35" borderId="13" xfId="44" applyFont="1" applyFill="1" applyBorder="1"/>
    <xf numFmtId="167" fontId="32" fillId="35" borderId="13" xfId="44" applyNumberFormat="1" applyFont="1" applyFill="1" applyBorder="1" applyAlignment="1">
      <alignment horizontal="right" wrapText="1"/>
    </xf>
    <xf numFmtId="0" fontId="33" fillId="35" borderId="13" xfId="44" applyFont="1" applyFill="1" applyBorder="1" applyAlignment="1">
      <alignment horizontal="left" wrapText="1" indent="1"/>
    </xf>
    <xf numFmtId="0" fontId="34" fillId="35" borderId="14" xfId="44" applyFont="1" applyFill="1" applyBorder="1" applyAlignment="1">
      <alignment horizontal="center" vertical="center" wrapText="1"/>
    </xf>
    <xf numFmtId="0" fontId="34" fillId="35" borderId="19" xfId="44" applyFont="1" applyFill="1" applyBorder="1" applyAlignment="1">
      <alignment horizontal="center" vertical="center" wrapText="1"/>
    </xf>
    <xf numFmtId="0" fontId="35" fillId="35" borderId="14" xfId="44" applyFont="1" applyFill="1" applyBorder="1" applyAlignment="1">
      <alignment horizontal="centerContinuous"/>
    </xf>
    <xf numFmtId="0" fontId="18" fillId="35" borderId="18" xfId="42" applyFill="1" applyBorder="1"/>
    <xf numFmtId="0" fontId="0" fillId="0" borderId="0" xfId="0" applyAlignment="1">
      <alignment horizontal="left"/>
    </xf>
    <xf numFmtId="0" fontId="16" fillId="0" borderId="14" xfId="0" applyFont="1" applyBorder="1"/>
    <xf numFmtId="0" fontId="0" fillId="0" borderId="0" xfId="0" pivotButton="1"/>
    <xf numFmtId="9" fontId="42" fillId="36" borderId="12" xfId="50" applyFont="1" applyFill="1" applyBorder="1"/>
    <xf numFmtId="0" fontId="42" fillId="36" borderId="12" xfId="0" applyFont="1" applyFill="1" applyBorder="1"/>
    <xf numFmtId="9" fontId="45" fillId="0" borderId="12" xfId="50" applyFont="1" applyBorder="1"/>
    <xf numFmtId="0" fontId="0" fillId="0" borderId="12" xfId="0" applyBorder="1"/>
    <xf numFmtId="0" fontId="45" fillId="0" borderId="0" xfId="0" applyFont="1"/>
    <xf numFmtId="0" fontId="46" fillId="0" borderId="12" xfId="0" applyFont="1" applyBorder="1" applyAlignment="1">
      <alignment horizontal="center"/>
    </xf>
    <xf numFmtId="0" fontId="47" fillId="36" borderId="12" xfId="0" applyFont="1" applyFill="1" applyBorder="1" applyAlignment="1">
      <alignment horizontal="center"/>
    </xf>
    <xf numFmtId="0" fontId="47" fillId="37" borderId="12" xfId="0" applyFont="1" applyFill="1" applyBorder="1" applyAlignment="1">
      <alignment horizontal="center"/>
    </xf>
    <xf numFmtId="0" fontId="46" fillId="0" borderId="12" xfId="0" applyFont="1" applyBorder="1" applyAlignment="1">
      <alignment horizontal="center" vertical="center"/>
    </xf>
    <xf numFmtId="168" fontId="47" fillId="0" borderId="12" xfId="0" applyNumberFormat="1" applyFont="1" applyBorder="1" applyAlignment="1">
      <alignment horizontal="center" vertical="center"/>
    </xf>
    <xf numFmtId="0" fontId="46" fillId="0" borderId="12" xfId="0" applyFont="1" applyBorder="1"/>
    <xf numFmtId="0" fontId="48" fillId="0" borderId="12" xfId="0" applyFont="1" applyBorder="1" applyAlignment="1">
      <alignment horizontal="center"/>
    </xf>
    <xf numFmtId="0" fontId="48" fillId="0" borderId="12" xfId="0" applyFont="1" applyBorder="1" applyAlignment="1">
      <alignment horizontal="center" vertical="center"/>
    </xf>
    <xf numFmtId="0" fontId="47" fillId="0" borderId="12" xfId="0" applyFont="1" applyBorder="1" applyAlignment="1">
      <alignment horizontal="center"/>
    </xf>
    <xf numFmtId="168" fontId="47" fillId="0" borderId="13" xfId="0" applyNumberFormat="1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14" xfId="0" applyFont="1" applyBorder="1" applyAlignment="1">
      <alignment horizontal="center" vertical="center"/>
    </xf>
    <xf numFmtId="0" fontId="49" fillId="0" borderId="21" xfId="0" applyFont="1" applyBorder="1"/>
    <xf numFmtId="0" fontId="50" fillId="0" borderId="0" xfId="0" applyFont="1"/>
    <xf numFmtId="0" fontId="46" fillId="0" borderId="0" xfId="0" applyFont="1"/>
    <xf numFmtId="168" fontId="47" fillId="0" borderId="22" xfId="0" applyNumberFormat="1" applyFont="1" applyBorder="1" applyAlignment="1">
      <alignment horizontal="center" vertical="center"/>
    </xf>
    <xf numFmtId="0" fontId="49" fillId="0" borderId="18" xfId="0" applyFont="1" applyBorder="1"/>
    <xf numFmtId="0" fontId="40" fillId="0" borderId="23" xfId="0" applyFont="1" applyBorder="1"/>
    <xf numFmtId="0" fontId="49" fillId="0" borderId="14" xfId="0" applyFont="1" applyBorder="1"/>
    <xf numFmtId="0" fontId="51" fillId="0" borderId="12" xfId="0" applyFont="1" applyBorder="1"/>
    <xf numFmtId="0" fontId="51" fillId="0" borderId="24" xfId="0" applyFont="1" applyBorder="1"/>
    <xf numFmtId="0" fontId="50" fillId="0" borderId="12" xfId="0" applyFont="1" applyBorder="1"/>
    <xf numFmtId="0" fontId="48" fillId="0" borderId="25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 wrapText="1"/>
    </xf>
    <xf numFmtId="0" fontId="50" fillId="0" borderId="23" xfId="0" applyFont="1" applyBorder="1"/>
    <xf numFmtId="0" fontId="46" fillId="0" borderId="26" xfId="0" applyFont="1" applyBorder="1" applyAlignment="1">
      <alignment horizontal="center" vertical="center"/>
    </xf>
    <xf numFmtId="0" fontId="53" fillId="0" borderId="13" xfId="0" applyFont="1" applyBorder="1" applyAlignment="1">
      <alignment horizontal="center" vertical="center"/>
    </xf>
    <xf numFmtId="0" fontId="53" fillId="0" borderId="12" xfId="0" applyFont="1" applyBorder="1" applyAlignment="1">
      <alignment horizontal="center" vertical="center"/>
    </xf>
    <xf numFmtId="0" fontId="49" fillId="0" borderId="19" xfId="0" applyFont="1" applyBorder="1"/>
    <xf numFmtId="0" fontId="46" fillId="0" borderId="18" xfId="0" applyFont="1" applyBorder="1"/>
    <xf numFmtId="0" fontId="49" fillId="0" borderId="15" xfId="0" applyFont="1" applyBorder="1"/>
    <xf numFmtId="0" fontId="49" fillId="0" borderId="20" xfId="0" applyFont="1" applyBorder="1"/>
    <xf numFmtId="0" fontId="49" fillId="0" borderId="30" xfId="0" applyFont="1" applyBorder="1"/>
    <xf numFmtId="0" fontId="0" fillId="0" borderId="15" xfId="0" applyBorder="1"/>
    <xf numFmtId="0" fontId="16" fillId="0" borderId="20" xfId="0" applyFont="1" applyBorder="1"/>
    <xf numFmtId="0" fontId="48" fillId="0" borderId="29" xfId="0" applyFont="1" applyBorder="1" applyAlignment="1">
      <alignment horizontal="center" vertical="center"/>
    </xf>
    <xf numFmtId="0" fontId="48" fillId="0" borderId="28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0" fillId="0" borderId="0" xfId="0" applyNumberFormat="1"/>
    <xf numFmtId="2" fontId="0" fillId="0" borderId="0" xfId="0" applyNumberFormat="1"/>
    <xf numFmtId="0" fontId="0" fillId="0" borderId="0" xfId="0" applyBorder="1"/>
    <xf numFmtId="0" fontId="16" fillId="0" borderId="0" xfId="0" applyFont="1" applyFill="1" applyBorder="1" applyAlignment="1">
      <alignment horizontal="left"/>
    </xf>
    <xf numFmtId="0" fontId="16" fillId="0" borderId="0" xfId="0" applyFont="1" applyFill="1" applyBorder="1"/>
    <xf numFmtId="166" fontId="42" fillId="0" borderId="0" xfId="49" applyNumberFormat="1" applyFont="1" applyFill="1" applyBorder="1"/>
    <xf numFmtId="0" fontId="42" fillId="0" borderId="0" xfId="49" applyFont="1" applyFill="1" applyBorder="1"/>
    <xf numFmtId="0" fontId="0" fillId="0" borderId="0" xfId="0" applyFill="1" applyBorder="1"/>
    <xf numFmtId="166" fontId="43" fillId="0" borderId="0" xfId="49" applyNumberFormat="1" applyFont="1" applyFill="1" applyBorder="1"/>
    <xf numFmtId="166" fontId="40" fillId="0" borderId="0" xfId="49" applyNumberFormat="1" applyFont="1" applyFill="1" applyBorder="1"/>
    <xf numFmtId="0" fontId="0" fillId="0" borderId="0" xfId="0" applyFill="1"/>
    <xf numFmtId="166" fontId="42" fillId="0" borderId="18" xfId="49" applyNumberFormat="1" applyFont="1" applyBorder="1"/>
    <xf numFmtId="0" fontId="42" fillId="0" borderId="18" xfId="49" applyFont="1" applyBorder="1"/>
    <xf numFmtId="166" fontId="43" fillId="0" borderId="12" xfId="49" applyNumberFormat="1" applyFont="1" applyBorder="1"/>
    <xf numFmtId="166" fontId="40" fillId="0" borderId="12" xfId="49" applyNumberFormat="1" applyFont="1" applyBorder="1"/>
    <xf numFmtId="0" fontId="16" fillId="0" borderId="0" xfId="48" applyFont="1"/>
    <xf numFmtId="2" fontId="40" fillId="0" borderId="31" xfId="48" applyNumberFormat="1" applyFont="1" applyBorder="1"/>
    <xf numFmtId="2" fontId="40" fillId="0" borderId="31" xfId="0" applyNumberFormat="1" applyFont="1" applyBorder="1"/>
    <xf numFmtId="0" fontId="16" fillId="0" borderId="18" xfId="0" applyFont="1" applyBorder="1"/>
    <xf numFmtId="0" fontId="38" fillId="0" borderId="18" xfId="42" applyFont="1" applyBorder="1" applyAlignment="1">
      <alignment horizontal="center"/>
    </xf>
    <xf numFmtId="0" fontId="38" fillId="0" borderId="19" xfId="42" applyFont="1" applyBorder="1" applyAlignment="1">
      <alignment horizontal="center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50B114CC-F8BC-418C-809E-D66E15EA182B}"/>
    <cellStyle name="Normal 2 2" xfId="44" xr:uid="{448D2131-2958-408E-8D0A-FF5DB95E967D}"/>
    <cellStyle name="Normal 3" xfId="47" xr:uid="{D5740AB5-8B86-4C00-8800-A0AFDA6B889F}"/>
    <cellStyle name="Normal 4" xfId="46" xr:uid="{A56602EC-214B-49AF-B617-B667D08EC048}"/>
    <cellStyle name="Normal 5" xfId="49" xr:uid="{231168DA-E61C-483D-8811-9B62D7108415}"/>
    <cellStyle name="Normal 6" xfId="48" xr:uid="{7C9C0CF8-9EAD-4E55-90D1-6486A368870A}"/>
    <cellStyle name="Normál_05 fejezet" xfId="45" xr:uid="{6681C4E5-B2F3-40F2-8E5A-495416F34BBA}"/>
    <cellStyle name="Note" xfId="15" builtinId="10" customBuiltin="1"/>
    <cellStyle name="Output" xfId="10" builtinId="21" customBuiltin="1"/>
    <cellStyle name="Percent 2" xfId="43" xr:uid="{1D3D2BE0-DAFB-45E6-95CE-EE27DBBC4605}"/>
    <cellStyle name="Percent 3" xfId="50" xr:uid="{1A8BD44E-9354-4217-99EC-374A73BE2DFE}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Average of AvgMPG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'Analysis of variance'!$H$11</c:f>
              <c:strCache>
                <c:ptCount val="1"/>
                <c:pt idx="0">
                  <c:v>Average of AvgMPG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F2E-44F1-824C-DAFDC9190CDE}"/>
              </c:ext>
            </c:extLst>
          </c:dPt>
          <c:cat>
            <c:strRef>
              <c:f>'Analysis of variance'!$F$12:$F$15</c:f>
              <c:strCache>
                <c:ptCount val="4"/>
                <c:pt idx="0">
                  <c:v>Four-wheel Drive</c:v>
                </c:pt>
                <c:pt idx="1">
                  <c:v>Front-wheel Drive</c:v>
                </c:pt>
                <c:pt idx="2">
                  <c:v>Rear-wheel Drive</c:v>
                </c:pt>
                <c:pt idx="3">
                  <c:v>Grand Total</c:v>
                </c:pt>
              </c:strCache>
            </c:strRef>
          </c:cat>
          <c:val>
            <c:numRef>
              <c:f>'Analysis of variance'!$H$12:$H$15</c:f>
              <c:numCache>
                <c:formatCode>General</c:formatCode>
                <c:ptCount val="4"/>
                <c:pt idx="0">
                  <c:v>25.243049843724297</c:v>
                </c:pt>
                <c:pt idx="1">
                  <c:v>27.84319526627219</c:v>
                </c:pt>
                <c:pt idx="2">
                  <c:v>26.16990291262136</c:v>
                </c:pt>
                <c:pt idx="3">
                  <c:v>25.99114383269313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E-44F1-824C-DAFDC9190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5109712"/>
        <c:axId val="1405111512"/>
      </c:barChart>
      <c:catAx>
        <c:axId val="14051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Drivetrain</a:t>
                </a:r>
                <a:r>
                  <a:rPr lang="en-GB" baseline="0"/>
                  <a:t> type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111512"/>
        <c:crossesAt val="0"/>
        <c:auto val="1"/>
        <c:lblAlgn val="ctr"/>
        <c:lblOffset val="100"/>
        <c:noMultiLvlLbl val="0"/>
      </c:catAx>
      <c:valAx>
        <c:axId val="140511151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Avg</a:t>
                </a:r>
                <a:r>
                  <a:rPr lang="en-GB" baseline="0"/>
                  <a:t> MPG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10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 sz="1000" b="1" i="0" u="none" strike="noStrike" baseline="0">
                <a:solidFill>
                  <a:srgbClr val="333333"/>
                </a:solidFill>
                <a:latin typeface="Calibri"/>
                <a:cs typeface="Calibri"/>
              </a:rPr>
              <a:t> </a:t>
            </a:r>
            <a:r>
              <a:rPr lang="en-GB" sz="1000" b="1" i="0" u="none" strike="noStrike" baseline="0"/>
              <a:t>Line chart - Red deer population change between 1990-2023</a:t>
            </a:r>
            <a:endParaRPr lang="en-GB" sz="1000" b="1" i="0" u="none" strike="noStrike" baseline="0">
              <a:solidFill>
                <a:srgbClr val="333333"/>
              </a:solidFill>
              <a:latin typeface="Calibri"/>
              <a:cs typeface="Calibri"/>
            </a:endParaRPr>
          </a:p>
        </c:rich>
      </c:tx>
      <c:layout>
        <c:manualLayout>
          <c:xMode val="edge"/>
          <c:yMode val="edge"/>
          <c:x val="0.28525641025641024"/>
          <c:y val="2.515723270440251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544871794871792E-2"/>
          <c:y val="0.13417190775681342"/>
          <c:w val="0.89102564102564108"/>
          <c:h val="0.67924528301886788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'[1]Idősoros elemzés'!$B$7:$B$32</c:f>
              <c:numCache>
                <c:formatCode>General</c:formatCode>
                <c:ptCount val="26"/>
                <c:pt idx="0">
                  <c:v>1990</c:v>
                </c:pt>
                <c:pt idx="1">
                  <c:v>1995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  <c:pt idx="25">
                  <c:v>2023</c:v>
                </c:pt>
              </c:numCache>
            </c:numRef>
          </c:cat>
          <c:val>
            <c:numRef>
              <c:f>'[1]Idősoros elemzés'!$C$7:$C$32</c:f>
              <c:numCache>
                <c:formatCode>General</c:formatCode>
                <c:ptCount val="26"/>
                <c:pt idx="0">
                  <c:v>42.2</c:v>
                </c:pt>
                <c:pt idx="1">
                  <c:v>50.1</c:v>
                </c:pt>
                <c:pt idx="2">
                  <c:v>77.757999999999996</c:v>
                </c:pt>
                <c:pt idx="3">
                  <c:v>82.6</c:v>
                </c:pt>
                <c:pt idx="4">
                  <c:v>82.6</c:v>
                </c:pt>
                <c:pt idx="5">
                  <c:v>82.6</c:v>
                </c:pt>
                <c:pt idx="6">
                  <c:v>78.5</c:v>
                </c:pt>
                <c:pt idx="7">
                  <c:v>74.099999999999994</c:v>
                </c:pt>
                <c:pt idx="8">
                  <c:v>69.183999999999997</c:v>
                </c:pt>
                <c:pt idx="9">
                  <c:v>76.94</c:v>
                </c:pt>
                <c:pt idx="10">
                  <c:v>85.1</c:v>
                </c:pt>
                <c:pt idx="11">
                  <c:v>87.126000000000005</c:v>
                </c:pt>
                <c:pt idx="12">
                  <c:v>92.576999999999998</c:v>
                </c:pt>
                <c:pt idx="13">
                  <c:v>94.135000000000005</c:v>
                </c:pt>
                <c:pt idx="14">
                  <c:v>96.5</c:v>
                </c:pt>
                <c:pt idx="15">
                  <c:v>101.6</c:v>
                </c:pt>
                <c:pt idx="16">
                  <c:v>102.1</c:v>
                </c:pt>
                <c:pt idx="17">
                  <c:v>101.4</c:v>
                </c:pt>
                <c:pt idx="18">
                  <c:v>99.8</c:v>
                </c:pt>
                <c:pt idx="19">
                  <c:v>101.5</c:v>
                </c:pt>
                <c:pt idx="20">
                  <c:v>111.5</c:v>
                </c:pt>
                <c:pt idx="21">
                  <c:v>114.5</c:v>
                </c:pt>
                <c:pt idx="22">
                  <c:v>119.1</c:v>
                </c:pt>
                <c:pt idx="23">
                  <c:v>117.6</c:v>
                </c:pt>
                <c:pt idx="24">
                  <c:v>122.4</c:v>
                </c:pt>
                <c:pt idx="25">
                  <c:v>128.19999999999999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C-41B7-A70B-8400FB77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765648"/>
        <c:axId val="1"/>
      </c:lineChart>
      <c:catAx>
        <c:axId val="59676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Year</a:t>
                </a:r>
              </a:p>
            </c:rich>
          </c:tx>
          <c:layout>
            <c:manualLayout>
              <c:xMode val="edge"/>
              <c:yMode val="edge"/>
              <c:x val="0.51762820512820518"/>
              <c:y val="0.909853249475890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Red</a:t>
                </a:r>
                <a:r>
                  <a:rPr lang="en-GB" baseline="0"/>
                  <a:t> stag population</a:t>
                </a:r>
                <a:r>
                  <a:rPr lang="en-GB"/>
                  <a:t> (x1000) </a:t>
                </a:r>
              </a:p>
            </c:rich>
          </c:tx>
          <c:layout>
            <c:manualLayout>
              <c:xMode val="edge"/>
              <c:yMode val="edge"/>
              <c:x val="6.41025641025641E-3"/>
              <c:y val="0.2012578616352201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96765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 sz="1000" b="1" i="0" u="none" strike="noStrike" baseline="0">
                <a:solidFill>
                  <a:srgbClr val="333333"/>
                </a:solidFill>
                <a:latin typeface="Calibri"/>
                <a:cs typeface="Calibri"/>
              </a:rPr>
              <a:t> Bar chart - Red stag population change between 1990 - 2023</a:t>
            </a:r>
          </a:p>
        </c:rich>
      </c:tx>
      <c:layout>
        <c:manualLayout>
          <c:xMode val="edge"/>
          <c:yMode val="edge"/>
          <c:x val="0.28205166828677408"/>
          <c:y val="2.77777934761293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544995785242818E-2"/>
          <c:y val="0.14814823187268963"/>
          <c:w val="0.89182814432721458"/>
          <c:h val="0.643518882196995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6CC"/>
            </a:solidFill>
            <a:ln w="25400">
              <a:solidFill>
                <a:srgbClr val="666699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'[1]Idősoros elemzés'!$B$7:$B$32</c:f>
              <c:numCache>
                <c:formatCode>General</c:formatCode>
                <c:ptCount val="26"/>
                <c:pt idx="0">
                  <c:v>1990</c:v>
                </c:pt>
                <c:pt idx="1">
                  <c:v>1995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  <c:pt idx="25">
                  <c:v>2023</c:v>
                </c:pt>
              </c:numCache>
            </c:numRef>
          </c:cat>
          <c:val>
            <c:numRef>
              <c:f>'[1]Idősoros elemzés'!$C$7:$C$32</c:f>
              <c:numCache>
                <c:formatCode>General</c:formatCode>
                <c:ptCount val="26"/>
                <c:pt idx="0">
                  <c:v>42.2</c:v>
                </c:pt>
                <c:pt idx="1">
                  <c:v>50.1</c:v>
                </c:pt>
                <c:pt idx="2">
                  <c:v>77.757999999999996</c:v>
                </c:pt>
                <c:pt idx="3">
                  <c:v>82.6</c:v>
                </c:pt>
                <c:pt idx="4">
                  <c:v>82.6</c:v>
                </c:pt>
                <c:pt idx="5">
                  <c:v>82.6</c:v>
                </c:pt>
                <c:pt idx="6">
                  <c:v>78.5</c:v>
                </c:pt>
                <c:pt idx="7">
                  <c:v>74.099999999999994</c:v>
                </c:pt>
                <c:pt idx="8">
                  <c:v>69.183999999999997</c:v>
                </c:pt>
                <c:pt idx="9">
                  <c:v>76.94</c:v>
                </c:pt>
                <c:pt idx="10">
                  <c:v>85.1</c:v>
                </c:pt>
                <c:pt idx="11">
                  <c:v>87.126000000000005</c:v>
                </c:pt>
                <c:pt idx="12">
                  <c:v>92.576999999999998</c:v>
                </c:pt>
                <c:pt idx="13">
                  <c:v>94.135000000000005</c:v>
                </c:pt>
                <c:pt idx="14">
                  <c:v>96.5</c:v>
                </c:pt>
                <c:pt idx="15">
                  <c:v>101.6</c:v>
                </c:pt>
                <c:pt idx="16">
                  <c:v>102.1</c:v>
                </c:pt>
                <c:pt idx="17">
                  <c:v>101.4</c:v>
                </c:pt>
                <c:pt idx="18">
                  <c:v>99.8</c:v>
                </c:pt>
                <c:pt idx="19">
                  <c:v>101.5</c:v>
                </c:pt>
                <c:pt idx="20">
                  <c:v>111.5</c:v>
                </c:pt>
                <c:pt idx="21">
                  <c:v>114.5</c:v>
                </c:pt>
                <c:pt idx="22">
                  <c:v>119.1</c:v>
                </c:pt>
                <c:pt idx="23">
                  <c:v>117.6</c:v>
                </c:pt>
                <c:pt idx="24">
                  <c:v>122.4</c:v>
                </c:pt>
                <c:pt idx="25">
                  <c:v>128.19999999999999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A-4DC3-886A-BA68D2050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7883968"/>
        <c:axId val="1"/>
      </c:barChart>
      <c:catAx>
        <c:axId val="59788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Year</a:t>
                </a:r>
              </a:p>
            </c:rich>
          </c:tx>
          <c:layout>
            <c:manualLayout>
              <c:xMode val="edge"/>
              <c:yMode val="edge"/>
              <c:x val="0.51843019710665572"/>
              <c:y val="0.900463471851191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Red</a:t>
                </a:r>
                <a:r>
                  <a:rPr lang="en-GB" baseline="0"/>
                  <a:t> stag population</a:t>
                </a:r>
                <a:r>
                  <a:rPr lang="en-GB"/>
                  <a:t> (x1000) </a:t>
                </a:r>
              </a:p>
            </c:rich>
          </c:tx>
          <c:layout>
            <c:manualLayout>
              <c:xMode val="edge"/>
              <c:yMode val="edge"/>
              <c:x val="6.4102651883357741E-3"/>
              <c:y val="0.166666760856775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97883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100" b="1" i="0" u="none" strike="noStrike" kern="1200" baseline="0">
                <a:solidFill>
                  <a:schemeClr val="bg1"/>
                </a:solidFill>
              </a:rPr>
              <a:t>Stacked column chart - Wildlife population (big game), percentage distribution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'Contingency table'!$B$7</c:f>
              <c:strCache>
                <c:ptCount val="1"/>
                <c:pt idx="0">
                  <c:v>Red deer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table'!$C$7:$D$7</c:f>
              <c:numCache>
                <c:formatCode>General</c:formatCode>
                <c:ptCount val="2"/>
                <c:pt idx="0" formatCode="#,##0.0">
                  <c:v>42.2</c:v>
                </c:pt>
                <c:pt idx="1">
                  <c:v>128.19999999999999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6-4720-8062-6CD39982FAD6}"/>
            </c:ext>
          </c:extLst>
        </c:ser>
        <c:ser>
          <c:idx val="1"/>
          <c:order val="1"/>
          <c:tx>
            <c:strRef>
              <c:f>'Contingency table'!$B$8</c:f>
              <c:strCache>
                <c:ptCount val="1"/>
                <c:pt idx="0">
                  <c:v>Fallow deer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table'!$C$8:$D$8</c:f>
              <c:numCache>
                <c:formatCode>#,##0.0</c:formatCode>
                <c:ptCount val="2"/>
                <c:pt idx="0">
                  <c:v>10.9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6-4720-8062-6CD39982FAD6}"/>
            </c:ext>
          </c:extLst>
        </c:ser>
        <c:ser>
          <c:idx val="2"/>
          <c:order val="2"/>
          <c:tx>
            <c:strRef>
              <c:f>'Contingency table'!$B$9</c:f>
              <c:strCache>
                <c:ptCount val="1"/>
                <c:pt idx="0">
                  <c:v>Row deer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table'!$C$9:$D$9</c:f>
              <c:numCache>
                <c:formatCode>General</c:formatCode>
                <c:ptCount val="2"/>
                <c:pt idx="0" formatCode="#,##0.0">
                  <c:v>173.1</c:v>
                </c:pt>
                <c:pt idx="1">
                  <c:v>369.3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6-4720-8062-6CD39982FAD6}"/>
            </c:ext>
          </c:extLst>
        </c:ser>
        <c:ser>
          <c:idx val="3"/>
          <c:order val="3"/>
          <c:tx>
            <c:strRef>
              <c:f>'Contingency table'!$B$10</c:f>
              <c:strCache>
                <c:ptCount val="1"/>
                <c:pt idx="0">
                  <c:v>Muflon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table'!$C$10:$D$10</c:f>
              <c:numCache>
                <c:formatCode>General</c:formatCode>
                <c:ptCount val="2"/>
                <c:pt idx="0" formatCode="#,##0.0">
                  <c:v>10.6</c:v>
                </c:pt>
                <c:pt idx="1">
                  <c:v>12.8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6-4720-8062-6CD39982FAD6}"/>
            </c:ext>
          </c:extLst>
        </c:ser>
        <c:ser>
          <c:idx val="4"/>
          <c:order val="4"/>
          <c:tx>
            <c:strRef>
              <c:f>'Contingency table'!$B$11</c:f>
              <c:strCache>
                <c:ptCount val="1"/>
                <c:pt idx="0">
                  <c:v>Wild boar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table'!$C$11:$D$11</c:f>
              <c:numCache>
                <c:formatCode>General</c:formatCode>
                <c:ptCount val="2"/>
                <c:pt idx="0" formatCode="#,##0.0">
                  <c:v>38.799999999999997</c:v>
                </c:pt>
                <c:pt idx="1">
                  <c:v>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D6-4720-8062-6CD39982FA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15416768"/>
        <c:axId val="515413168"/>
      </c:barChart>
      <c:catAx>
        <c:axId val="51541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3168"/>
        <c:crosses val="autoZero"/>
        <c:auto val="1"/>
        <c:lblAlgn val="ctr"/>
        <c:lblOffset val="100"/>
        <c:noMultiLvlLbl val="0"/>
      </c:catAx>
      <c:valAx>
        <c:axId val="51541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/>
              <a:t>Stacked column chart - Wildlife population (big game), percentage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'Contingency table'!$B$18</c:f>
              <c:strCache>
                <c:ptCount val="1"/>
                <c:pt idx="0">
                  <c:v>gímszarvas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table'!$C$18:$D$18</c:f>
              <c:numCache>
                <c:formatCode>0%</c:formatCode>
                <c:ptCount val="2"/>
                <c:pt idx="0">
                  <c:v>0.15312046444121918</c:v>
                </c:pt>
                <c:pt idx="1">
                  <c:v>0.20944290148668521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A-43CE-A7BC-53FFFF4EB135}"/>
            </c:ext>
          </c:extLst>
        </c:ser>
        <c:ser>
          <c:idx val="1"/>
          <c:order val="1"/>
          <c:tx>
            <c:strRef>
              <c:f>'Contingency table'!$B$19</c:f>
              <c:strCache>
                <c:ptCount val="1"/>
                <c:pt idx="0">
                  <c:v>dámszarvas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table'!$C$19:$D$19</c:f>
              <c:numCache>
                <c:formatCode>0%</c:formatCode>
                <c:ptCount val="2"/>
                <c:pt idx="0">
                  <c:v>3.9550072568940497E-2</c:v>
                </c:pt>
                <c:pt idx="1">
                  <c:v>7.5151119098186586E-2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A-43CE-A7BC-53FFFF4EB135}"/>
            </c:ext>
          </c:extLst>
        </c:ser>
        <c:ser>
          <c:idx val="2"/>
          <c:order val="2"/>
          <c:tx>
            <c:strRef>
              <c:f>'Contingency table'!$B$20</c:f>
              <c:strCache>
                <c:ptCount val="1"/>
                <c:pt idx="0">
                  <c:v>őz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table'!$C$20:$D$20</c:f>
              <c:numCache>
                <c:formatCode>0%</c:formatCode>
                <c:ptCount val="2"/>
                <c:pt idx="0">
                  <c:v>0.62808417997097243</c:v>
                </c:pt>
                <c:pt idx="1">
                  <c:v>0.60333278876000662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A-43CE-A7BC-53FFFF4EB135}"/>
            </c:ext>
          </c:extLst>
        </c:ser>
        <c:ser>
          <c:idx val="3"/>
          <c:order val="3"/>
          <c:tx>
            <c:strRef>
              <c:f>'Contingency table'!$B$21</c:f>
              <c:strCache>
                <c:ptCount val="1"/>
                <c:pt idx="0">
                  <c:v>muflon</c:v>
                </c:pt>
              </c:strCache>
            </c:strRef>
          </c:tx>
          <c:spPr>
            <a:solidFill>
              <a:srgbClr val="0070C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table'!$C$21:$D$21</c:f>
              <c:numCache>
                <c:formatCode>0%</c:formatCode>
                <c:ptCount val="2"/>
                <c:pt idx="0">
                  <c:v>3.8461538461538464E-2</c:v>
                </c:pt>
                <c:pt idx="1">
                  <c:v>2.0911615749060614E-2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DA-43CE-A7BC-53FFFF4EB135}"/>
            </c:ext>
          </c:extLst>
        </c:ser>
        <c:ser>
          <c:idx val="4"/>
          <c:order val="4"/>
          <c:tx>
            <c:strRef>
              <c:f>'Contingency table'!$B$22</c:f>
              <c:strCache>
                <c:ptCount val="1"/>
                <c:pt idx="0">
                  <c:v>vaddisznó</c:v>
                </c:pt>
              </c:strCache>
            </c:strRef>
          </c:tx>
          <c:spPr>
            <a:solidFill>
              <a:srgbClr val="FF0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table'!$C$22:$D$22</c:f>
              <c:numCache>
                <c:formatCode>0%</c:formatCode>
                <c:ptCount val="2"/>
                <c:pt idx="0">
                  <c:v>0.14078374455732948</c:v>
                </c:pt>
                <c:pt idx="1">
                  <c:v>9.116157490606111E-2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A-43CE-A7BC-53FFFF4EB13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79499408"/>
        <c:axId val="579500488"/>
      </c:barChart>
      <c:catAx>
        <c:axId val="5794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00488"/>
        <c:crosses val="autoZero"/>
        <c:auto val="1"/>
        <c:lblAlgn val="ctr"/>
        <c:lblOffset val="100"/>
        <c:noMultiLvlLbl val="0"/>
      </c:catAx>
      <c:valAx>
        <c:axId val="5795004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794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00" b="1" i="0" u="none" strike="noStrike" baseline="0"/>
              <a:t>Bar Chart - Indices by Product and Overall</a:t>
            </a:r>
            <a:endParaRPr lang="en-GB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analysis'!$O$7:$O$8</c:f>
              <c:strCache>
                <c:ptCount val="2"/>
                <c:pt idx="0">
                  <c:v>Volume Index</c:v>
                </c:pt>
                <c:pt idx="1">
                  <c:v>iq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analysis'!$N$9:$N$12</c:f>
              <c:strCache>
                <c:ptCount val="4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Total</c:v>
                </c:pt>
              </c:strCache>
            </c:strRef>
          </c:cat>
          <c:val>
            <c:numRef>
              <c:f>'Revenue analysis'!$O$9:$O$12</c:f>
              <c:numCache>
                <c:formatCode>0%</c:formatCode>
                <c:ptCount val="4"/>
                <c:pt idx="0">
                  <c:v>1.0416666666666667</c:v>
                </c:pt>
                <c:pt idx="1">
                  <c:v>1.8666666666666667</c:v>
                </c:pt>
                <c:pt idx="2">
                  <c:v>0.7142857142857143</c:v>
                </c:pt>
                <c:pt idx="3">
                  <c:v>0.99159663865546221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F-4E72-BF67-311294FB20B0}"/>
            </c:ext>
          </c:extLst>
        </c:ser>
        <c:ser>
          <c:idx val="1"/>
          <c:order val="1"/>
          <c:tx>
            <c:strRef>
              <c:f>'Revenue analysis'!$P$7:$P$8</c:f>
              <c:strCache>
                <c:ptCount val="2"/>
                <c:pt idx="0">
                  <c:v>Price Index</c:v>
                </c:pt>
                <c:pt idx="1">
                  <c:v>ip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analysis'!$N$9:$N$12</c:f>
              <c:strCache>
                <c:ptCount val="4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Total</c:v>
                </c:pt>
              </c:strCache>
            </c:strRef>
          </c:cat>
          <c:val>
            <c:numRef>
              <c:f>'Revenue analysis'!$P$9:$P$12</c:f>
              <c:numCache>
                <c:formatCode>General</c:formatCode>
                <c:ptCount val="4"/>
                <c:pt idx="0" formatCode="0%">
                  <c:v>1.25</c:v>
                </c:pt>
                <c:pt idx="1">
                  <c:v>1.3125</c:v>
                </c:pt>
                <c:pt idx="2" formatCode="0%">
                  <c:v>1.8666666666666667</c:v>
                </c:pt>
                <c:pt idx="3" formatCode="0%">
                  <c:v>1.0777310924369747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F-4E72-BF67-311294FB20B0}"/>
            </c:ext>
          </c:extLst>
        </c:ser>
        <c:ser>
          <c:idx val="2"/>
          <c:order val="2"/>
          <c:tx>
            <c:strRef>
              <c:f>'Revenue analysis'!$Q$7:$Q$8</c:f>
              <c:strCache>
                <c:ptCount val="2"/>
                <c:pt idx="0">
                  <c:v>Value Index</c:v>
                </c:pt>
                <c:pt idx="1">
                  <c:v>iv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analysis'!$N$9:$N$12</c:f>
              <c:strCache>
                <c:ptCount val="4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Total</c:v>
                </c:pt>
              </c:strCache>
            </c:strRef>
          </c:cat>
          <c:val>
            <c:numRef>
              <c:f>'Revenue analysis'!$Q$9:$Q$12</c:f>
              <c:numCache>
                <c:formatCode>0%</c:formatCode>
                <c:ptCount val="4"/>
                <c:pt idx="0">
                  <c:v>1.0450819672131149</c:v>
                </c:pt>
                <c:pt idx="1">
                  <c:v>1.5806451612903225</c:v>
                </c:pt>
                <c:pt idx="2">
                  <c:v>0.91764705882352937</c:v>
                </c:pt>
                <c:pt idx="3">
                  <c:v>1.069327731092437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4F-4E72-BF67-311294FB20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1174640"/>
        <c:axId val="811174280"/>
      </c:barChart>
      <c:catAx>
        <c:axId val="81117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74280"/>
        <c:crosses val="autoZero"/>
        <c:auto val="1"/>
        <c:lblAlgn val="ctr"/>
        <c:lblOffset val="100"/>
        <c:noMultiLvlLbl val="0"/>
      </c:catAx>
      <c:valAx>
        <c:axId val="81117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Indexe</a:t>
                </a:r>
                <a:r>
                  <a:rPr lang="en-GB"/>
                  <a:t>s</a:t>
                </a:r>
                <a:r>
                  <a:rPr lang="hu-HU" baseline="0"/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00" b="1" i="0" u="none" strike="noStrike" baseline="0"/>
              <a:t>Bar Chart - Indices by Product and Overall</a:t>
            </a:r>
            <a:endParaRPr lang="en-GB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analysis'!$N$9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'Revenue analysis'!$O$7:$Q$8</c:f>
              <c:multiLvlStrCache>
                <c:ptCount val="3"/>
                <c:lvl>
                  <c:pt idx="0">
                    <c:v>iq</c:v>
                  </c:pt>
                  <c:pt idx="1">
                    <c:v>ip</c:v>
                  </c:pt>
                  <c:pt idx="2">
                    <c:v>iv</c:v>
                  </c:pt>
                </c:lvl>
                <c:lvl>
                  <c:pt idx="0">
                    <c:v>Volume Index</c:v>
                  </c:pt>
                  <c:pt idx="1">
                    <c:v>Price Index</c:v>
                  </c:pt>
                  <c:pt idx="2">
                    <c:v>Value Index</c:v>
                  </c:pt>
                </c:lvl>
              </c:multiLvlStrCache>
            </c:multiLvlStrRef>
          </c:cat>
          <c:val>
            <c:numRef>
              <c:f>'Revenue analysis'!$O$9:$Q$9</c:f>
              <c:numCache>
                <c:formatCode>0%</c:formatCode>
                <c:ptCount val="3"/>
                <c:pt idx="0">
                  <c:v>1.0416666666666667</c:v>
                </c:pt>
                <c:pt idx="1">
                  <c:v>1.25</c:v>
                </c:pt>
                <c:pt idx="2">
                  <c:v>1.0450819672131149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5-4ADF-A75E-65604369A781}"/>
            </c:ext>
          </c:extLst>
        </c:ser>
        <c:ser>
          <c:idx val="1"/>
          <c:order val="1"/>
          <c:tx>
            <c:strRef>
              <c:f>'Revenue analysis'!$N$10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'Revenue analysis'!$O$7:$Q$8</c:f>
              <c:multiLvlStrCache>
                <c:ptCount val="3"/>
                <c:lvl>
                  <c:pt idx="0">
                    <c:v>iq</c:v>
                  </c:pt>
                  <c:pt idx="1">
                    <c:v>ip</c:v>
                  </c:pt>
                  <c:pt idx="2">
                    <c:v>iv</c:v>
                  </c:pt>
                </c:lvl>
                <c:lvl>
                  <c:pt idx="0">
                    <c:v>Volume Index</c:v>
                  </c:pt>
                  <c:pt idx="1">
                    <c:v>Price Index</c:v>
                  </c:pt>
                  <c:pt idx="2">
                    <c:v>Value Index</c:v>
                  </c:pt>
                </c:lvl>
              </c:multiLvlStrCache>
            </c:multiLvlStrRef>
          </c:cat>
          <c:val>
            <c:numRef>
              <c:f>'Revenue analysis'!$O$10:$Q$10</c:f>
              <c:numCache>
                <c:formatCode>General</c:formatCode>
                <c:ptCount val="3"/>
                <c:pt idx="0" formatCode="0%">
                  <c:v>1.8666666666666667</c:v>
                </c:pt>
                <c:pt idx="1">
                  <c:v>1.3125</c:v>
                </c:pt>
                <c:pt idx="2" formatCode="0%">
                  <c:v>1.5806451612903225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5-4ADF-A75E-65604369A781}"/>
            </c:ext>
          </c:extLst>
        </c:ser>
        <c:ser>
          <c:idx val="2"/>
          <c:order val="2"/>
          <c:tx>
            <c:strRef>
              <c:f>'Revenue analysis'!$N$11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'Revenue analysis'!$O$7:$Q$8</c:f>
              <c:multiLvlStrCache>
                <c:ptCount val="3"/>
                <c:lvl>
                  <c:pt idx="0">
                    <c:v>iq</c:v>
                  </c:pt>
                  <c:pt idx="1">
                    <c:v>ip</c:v>
                  </c:pt>
                  <c:pt idx="2">
                    <c:v>iv</c:v>
                  </c:pt>
                </c:lvl>
                <c:lvl>
                  <c:pt idx="0">
                    <c:v>Volume Index</c:v>
                  </c:pt>
                  <c:pt idx="1">
                    <c:v>Price Index</c:v>
                  </c:pt>
                  <c:pt idx="2">
                    <c:v>Value Index</c:v>
                  </c:pt>
                </c:lvl>
              </c:multiLvlStrCache>
            </c:multiLvlStrRef>
          </c:cat>
          <c:val>
            <c:numRef>
              <c:f>'Revenue analysis'!$O$11:$Q$11</c:f>
              <c:numCache>
                <c:formatCode>0%</c:formatCode>
                <c:ptCount val="3"/>
                <c:pt idx="0">
                  <c:v>0.7142857142857143</c:v>
                </c:pt>
                <c:pt idx="1">
                  <c:v>1.8666666666666667</c:v>
                </c:pt>
                <c:pt idx="2">
                  <c:v>0.91764705882352937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15-4ADF-A75E-65604369A781}"/>
            </c:ext>
          </c:extLst>
        </c:ser>
        <c:ser>
          <c:idx val="3"/>
          <c:order val="3"/>
          <c:tx>
            <c:strRef>
              <c:f>'Revenue analysis'!$N$12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'Revenue analysis'!$O$7:$Q$8</c:f>
              <c:multiLvlStrCache>
                <c:ptCount val="3"/>
                <c:lvl>
                  <c:pt idx="0">
                    <c:v>iq</c:v>
                  </c:pt>
                  <c:pt idx="1">
                    <c:v>ip</c:v>
                  </c:pt>
                  <c:pt idx="2">
                    <c:v>iv</c:v>
                  </c:pt>
                </c:lvl>
                <c:lvl>
                  <c:pt idx="0">
                    <c:v>Volume Index</c:v>
                  </c:pt>
                  <c:pt idx="1">
                    <c:v>Price Index</c:v>
                  </c:pt>
                  <c:pt idx="2">
                    <c:v>Value Index</c:v>
                  </c:pt>
                </c:lvl>
              </c:multiLvlStrCache>
            </c:multiLvlStrRef>
          </c:cat>
          <c:val>
            <c:numRef>
              <c:f>'Revenue analysis'!$O$12:$Q$12</c:f>
              <c:numCache>
                <c:formatCode>0%</c:formatCode>
                <c:ptCount val="3"/>
                <c:pt idx="0">
                  <c:v>0.99159663865546221</c:v>
                </c:pt>
                <c:pt idx="1">
                  <c:v>1.0777310924369747</c:v>
                </c:pt>
                <c:pt idx="2">
                  <c:v>1.069327731092437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15-4ADF-A75E-65604369A7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1174640"/>
        <c:axId val="811174280"/>
      </c:barChart>
      <c:catAx>
        <c:axId val="8111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74280"/>
        <c:crosses val="autoZero"/>
        <c:auto val="1"/>
        <c:lblAlgn val="ctr"/>
        <c:lblOffset val="100"/>
        <c:noMultiLvlLbl val="0"/>
      </c:catAx>
      <c:valAx>
        <c:axId val="81117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Indexe</a:t>
                </a:r>
                <a:r>
                  <a:rPr lang="en-GB"/>
                  <a:t>s</a:t>
                </a:r>
                <a:r>
                  <a:rPr lang="hu-HU" baseline="0"/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GB" b="1"/>
              <a:t>Distribution of Car Prices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F0CC9CC9-E03C-4470-AFE4-6B52DE25212E}">
          <cx:tx>
            <cx:txData>
              <cx:f>_xlchart.v1.1</cx:f>
              <cx:v>Numeric</cx:v>
            </cx:txData>
          </cx:tx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Car price($)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Car price($)</a:t>
              </a:r>
            </a:p>
          </cx:txPr>
        </cx:title>
        <cx:tickLabels/>
      </cx:axis>
      <cx:axis id="1" hidden="1">
        <cx:valScaling/>
        <cx:title>
          <cx:tx>
            <cx:txData>
              <cx:v>Number of cars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Number of cars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6350</xdr:colOff>
      <xdr:row>20</xdr:row>
      <xdr:rowOff>1</xdr:rowOff>
    </xdr:from>
    <xdr:ext cx="4121150" cy="236854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8D1E70-DF2A-41B2-963A-EB078120AD65}"/>
            </a:ext>
          </a:extLst>
        </xdr:cNvPr>
        <xdr:cNvSpPr txBox="1"/>
      </xdr:nvSpPr>
      <xdr:spPr>
        <a:xfrm>
          <a:off x="6750050" y="3695701"/>
          <a:ext cx="4121150" cy="236854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b="0"/>
            <a:t>The </a:t>
          </a:r>
          <a:r>
            <a:rPr lang="en-GB" b="1"/>
            <a:t>prices range </a:t>
          </a:r>
          <a:r>
            <a:rPr lang="en-GB"/>
            <a:t>from </a:t>
          </a:r>
          <a:r>
            <a:rPr lang="en-GB" b="1"/>
            <a:t>$2,300 to $447,696</a:t>
          </a:r>
          <a:r>
            <a:rPr lang="en-GB"/>
            <a:t>, with an </a:t>
          </a:r>
          <a:r>
            <a:rPr lang="en-GB" b="1"/>
            <a:t>average price </a:t>
          </a:r>
          <a:r>
            <a:rPr lang="en-GB"/>
            <a:t>of </a:t>
          </a:r>
          <a:r>
            <a:rPr lang="en-GB" b="1"/>
            <a:t>$39,834</a:t>
          </a:r>
          <a:r>
            <a:rPr lang="en-GB"/>
            <a:t>. </a:t>
          </a:r>
        </a:p>
        <a:p>
          <a:endParaRPr lang="en-GB"/>
        </a:p>
        <a:p>
          <a:r>
            <a:rPr lang="en-GB"/>
            <a:t>The </a:t>
          </a:r>
          <a:r>
            <a:rPr lang="en-GB" b="1"/>
            <a:t>individual prices deviate from the average by $20,794.5</a:t>
          </a:r>
          <a:r>
            <a:rPr lang="en-GB"/>
            <a:t>, or </a:t>
          </a:r>
          <a:r>
            <a:rPr lang="en-GB" b="1"/>
            <a:t>69.33%</a:t>
          </a:r>
          <a:r>
            <a:rPr lang="en-GB"/>
            <a:t>, on average. This means </a:t>
          </a:r>
          <a:r>
            <a:rPr lang="en-GB" b="0"/>
            <a:t>that the average does not represent the earnings data well</a:t>
          </a:r>
          <a:r>
            <a:rPr lang="en-GB"/>
            <a:t> (V &gt; 10%).</a:t>
          </a:r>
        </a:p>
        <a:p>
          <a:endParaRPr lang="en-GB"/>
        </a:p>
        <a:p>
          <a:r>
            <a:rPr lang="en-GB"/>
            <a:t>Most cars cost </a:t>
          </a:r>
          <a:r>
            <a:rPr lang="en-GB" b="1"/>
            <a:t>$29,995</a:t>
          </a:r>
          <a:r>
            <a:rPr lang="en-GB"/>
            <a:t>.</a:t>
          </a:r>
        </a:p>
        <a:p>
          <a:r>
            <a:rPr lang="en-GB"/>
            <a:t>Half of the prices of cars are less than </a:t>
          </a:r>
          <a:r>
            <a:rPr lang="en-GB" b="1"/>
            <a:t>$35,999</a:t>
          </a:r>
          <a:r>
            <a:rPr lang="en-GB"/>
            <a:t>, the other half are more.</a:t>
          </a:r>
        </a:p>
        <a:p>
          <a:r>
            <a:rPr lang="en-GB"/>
            <a:t>25% of the </a:t>
          </a:r>
          <a:r>
            <a:rPr lang="en-GB" b="1"/>
            <a:t>prices are lower than $28,994, 75% are higher</a:t>
          </a:r>
          <a:r>
            <a:rPr lang="en-GB"/>
            <a:t>.</a:t>
          </a:r>
        </a:p>
        <a:p>
          <a:r>
            <a:rPr lang="en-GB"/>
            <a:t>75% of </a:t>
          </a:r>
          <a:r>
            <a:rPr lang="en-GB" b="1"/>
            <a:t>the prices are lower than $45,997, 25% are higher</a:t>
          </a:r>
          <a:r>
            <a:rPr lang="en-GB"/>
            <a:t>.</a:t>
          </a:r>
        </a:p>
        <a:p>
          <a:endParaRPr lang="en-GB"/>
        </a:p>
        <a:p>
          <a:r>
            <a:rPr lang="en-GB"/>
            <a:t>The distribution of car prices shows a </a:t>
          </a:r>
          <a:r>
            <a:rPr lang="en-GB" b="1"/>
            <a:t>strong rightward asymmetry</a:t>
          </a:r>
          <a:r>
            <a:rPr lang="en-GB"/>
            <a:t>.</a:t>
          </a:r>
        </a:p>
        <a:p>
          <a:endParaRPr lang="en-GB" sz="1100">
            <a:solidFill>
              <a:schemeClr val="tx1"/>
            </a:solidFill>
          </a:endParaRPr>
        </a:p>
      </xdr:txBody>
    </xdr:sp>
    <xdr:clientData/>
  </xdr:oneCellAnchor>
  <xdr:twoCellAnchor>
    <xdr:from>
      <xdr:col>10</xdr:col>
      <xdr:colOff>603250</xdr:colOff>
      <xdr:row>1</xdr:row>
      <xdr:rowOff>0</xdr:rowOff>
    </xdr:from>
    <xdr:to>
      <xdr:col>23</xdr:col>
      <xdr:colOff>387350</xdr:colOff>
      <xdr:row>18</xdr:row>
      <xdr:rowOff>25394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36004BC-DFE2-4308-B125-DE21F7DCB7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47450" y="190500"/>
              <a:ext cx="7708900" cy="3162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3174</xdr:colOff>
      <xdr:row>16</xdr:row>
      <xdr:rowOff>0</xdr:rowOff>
    </xdr:from>
    <xdr:to>
      <xdr:col>16</xdr:col>
      <xdr:colOff>330199</xdr:colOff>
      <xdr:row>32</xdr:row>
      <xdr:rowOff>6350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1D8566-601E-B821-4CC1-DEC91A022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12700</xdr:colOff>
      <xdr:row>28</xdr:row>
      <xdr:rowOff>12700</xdr:rowOff>
    </xdr:from>
    <xdr:ext cx="2400300" cy="164237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6128FFB-355D-43F8-49AC-362A0B7DB2E6}"/>
            </a:ext>
          </a:extLst>
        </xdr:cNvPr>
        <xdr:cNvSpPr txBox="1"/>
      </xdr:nvSpPr>
      <xdr:spPr>
        <a:xfrm>
          <a:off x="3689350" y="5175250"/>
          <a:ext cx="2400300" cy="164237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The </a:t>
          </a:r>
          <a:r>
            <a:rPr lang="en-GB" sz="1100" b="1"/>
            <a:t>drivetrain type </a:t>
          </a:r>
          <a:r>
            <a:rPr lang="en-GB" sz="1100"/>
            <a:t>of the vehicle </a:t>
          </a:r>
          <a:r>
            <a:rPr lang="en-GB" sz="1100" b="1"/>
            <a:t>explains 1%</a:t>
          </a:r>
          <a:r>
            <a:rPr lang="en-GB" sz="1100"/>
            <a:t> of the </a:t>
          </a:r>
          <a:r>
            <a:rPr lang="en-GB" sz="1100" b="1"/>
            <a:t>variation</a:t>
          </a:r>
          <a:r>
            <a:rPr lang="en-GB" sz="1100"/>
            <a:t> in Average Miles Per Gallon differences.</a:t>
          </a:r>
        </a:p>
        <a:p>
          <a:endParaRPr lang="en-GB" sz="1100"/>
        </a:p>
        <a:p>
          <a:r>
            <a:rPr lang="en-GB" sz="1100"/>
            <a:t>The </a:t>
          </a:r>
          <a:r>
            <a:rPr lang="en-GB" sz="1100" b="1"/>
            <a:t>relationship</a:t>
          </a:r>
          <a:r>
            <a:rPr lang="en-GB" sz="1100" b="0" baseline="0"/>
            <a:t> between the drivetrain and Average Mile Per Gallon is </a:t>
          </a:r>
          <a:r>
            <a:rPr lang="en-GB" sz="1100" b="1" baseline="0"/>
            <a:t>weak</a:t>
          </a:r>
          <a:r>
            <a:rPr lang="en-GB" sz="1100" baseline="0"/>
            <a:t>, as the different drivetrain types do not show significant variation in average fuel consumption, as seen in the chart.</a:t>
          </a:r>
          <a:endParaRPr lang="en-GB" sz="1100"/>
        </a:p>
      </xdr:txBody>
    </xdr:sp>
    <xdr:clientData/>
  </xdr:oneCellAnchor>
  <xdr:oneCellAnchor>
    <xdr:from>
      <xdr:col>4</xdr:col>
      <xdr:colOff>565150</xdr:colOff>
      <xdr:row>0</xdr:row>
      <xdr:rowOff>0</xdr:rowOff>
    </xdr:from>
    <xdr:ext cx="5441950" cy="43678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5FD44EC-D962-11D9-EF64-42FC6B0B8613}"/>
            </a:ext>
          </a:extLst>
        </xdr:cNvPr>
        <xdr:cNvSpPr txBox="1"/>
      </xdr:nvSpPr>
      <xdr:spPr>
        <a:xfrm>
          <a:off x="3632200" y="0"/>
          <a:ext cx="544195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/>
            <a:t>In this analytic research, I will </a:t>
          </a:r>
          <a:r>
            <a:rPr lang="en-GB" b="1"/>
            <a:t>examine</a:t>
          </a:r>
          <a:r>
            <a:rPr lang="en-GB"/>
            <a:t> the relationship between </a:t>
          </a:r>
          <a:r>
            <a:rPr lang="en-GB" b="1"/>
            <a:t>drivetrain type and average MPG</a:t>
          </a:r>
          <a:r>
            <a:rPr lang="en-GB"/>
            <a:t> (miles per gallon) to determine how different drivetrains </a:t>
          </a:r>
          <a:r>
            <a:rPr lang="en-GB" b="1"/>
            <a:t>impact vehicle fuel efficiency</a:t>
          </a:r>
          <a:r>
            <a:rPr lang="en-GB"/>
            <a:t>.</a:t>
          </a:r>
          <a:endParaRPr lang="en-GB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5</xdr:row>
      <xdr:rowOff>0</xdr:rowOff>
    </xdr:from>
    <xdr:to>
      <xdr:col>20</xdr:col>
      <xdr:colOff>12700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D8DB1-3F73-4A7F-BB15-A9370643F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20</xdr:row>
      <xdr:rowOff>6350</xdr:rowOff>
    </xdr:from>
    <xdr:to>
      <xdr:col>20</xdr:col>
      <xdr:colOff>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EE375-3DE5-43B3-BBD1-B0B6A860D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241300</xdr:colOff>
      <xdr:row>36</xdr:row>
      <xdr:rowOff>12700</xdr:rowOff>
    </xdr:from>
    <xdr:ext cx="4578305" cy="147014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4C5AD7E-E280-4A9E-8BC1-1A15D2574EF9}"/>
            </a:ext>
          </a:extLst>
        </xdr:cNvPr>
        <xdr:cNvSpPr txBox="1"/>
      </xdr:nvSpPr>
      <xdr:spPr>
        <a:xfrm>
          <a:off x="5441950" y="7023100"/>
          <a:ext cx="4578305" cy="147014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/>
            <a:t>The data on the studied population show an </a:t>
          </a:r>
          <a:r>
            <a:rPr lang="en-GB" b="1"/>
            <a:t>increase between 1990 and 2023</a:t>
          </a:r>
          <a:r>
            <a:rPr lang="en-GB"/>
            <a:t>.</a:t>
          </a:r>
        </a:p>
        <a:p>
          <a:r>
            <a:rPr lang="en-GB"/>
            <a:t>From the base ratio and chain-linked index:</a:t>
          </a:r>
        </a:p>
        <a:p>
          <a:r>
            <a:rPr lang="en-GB" b="1"/>
            <a:t>1990-2001: 96% </a:t>
          </a:r>
          <a:r>
            <a:rPr lang="en-GB"/>
            <a:t>increase, from 42.2 thousand to 82.6 thousand.</a:t>
          </a:r>
        </a:p>
        <a:p>
          <a:r>
            <a:rPr lang="en-GB" b="1"/>
            <a:t>2003-2006: 32% </a:t>
          </a:r>
          <a:r>
            <a:rPr lang="en-GB"/>
            <a:t>decrease.</a:t>
          </a:r>
        </a:p>
        <a:p>
          <a:r>
            <a:rPr lang="en-GB" b="1"/>
            <a:t>2006-2014: 78% </a:t>
          </a:r>
          <a:r>
            <a:rPr lang="en-GB"/>
            <a:t>increase.</a:t>
          </a:r>
        </a:p>
        <a:p>
          <a:r>
            <a:rPr lang="en-GB" b="1"/>
            <a:t>2014-2016: 6% </a:t>
          </a:r>
          <a:r>
            <a:rPr lang="en-GB"/>
            <a:t>decrease.</a:t>
          </a:r>
        </a:p>
        <a:p>
          <a:r>
            <a:rPr lang="en-GB" b="1"/>
            <a:t>2016-2023: 68% </a:t>
          </a:r>
          <a:r>
            <a:rPr lang="en-GB"/>
            <a:t>increase.</a:t>
          </a:r>
        </a:p>
        <a:p>
          <a:endParaRPr lang="en-GB" sz="1100"/>
        </a:p>
      </xdr:txBody>
    </xdr:sp>
    <xdr:clientData/>
  </xdr:oneCellAnchor>
  <xdr:oneCellAnchor>
    <xdr:from>
      <xdr:col>0</xdr:col>
      <xdr:colOff>533401</xdr:colOff>
      <xdr:row>1</xdr:row>
      <xdr:rowOff>6350</xdr:rowOff>
    </xdr:from>
    <xdr:ext cx="4914899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08BB566-9B0F-2774-A176-C34EE231A482}"/>
            </a:ext>
          </a:extLst>
        </xdr:cNvPr>
        <xdr:cNvSpPr txBox="1"/>
      </xdr:nvSpPr>
      <xdr:spPr>
        <a:xfrm>
          <a:off x="533401" y="190500"/>
          <a:ext cx="4914899" cy="43678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/>
            <a:t>The table below shows the </a:t>
          </a:r>
          <a:r>
            <a:rPr lang="en-GB" b="1"/>
            <a:t>annual population </a:t>
          </a:r>
          <a:r>
            <a:rPr lang="en-GB"/>
            <a:t>data of </a:t>
          </a:r>
          <a:r>
            <a:rPr lang="en-GB" b="1"/>
            <a:t>red deer </a:t>
          </a:r>
          <a:r>
            <a:rPr lang="en-GB"/>
            <a:t>in </a:t>
          </a:r>
          <a:r>
            <a:rPr lang="en-GB" b="1"/>
            <a:t>Hungary from 1990 to 2023</a:t>
          </a:r>
          <a:r>
            <a:rPr lang="en-GB"/>
            <a:t>, which I will examine to </a:t>
          </a:r>
          <a:r>
            <a:rPr lang="en-GB" b="1"/>
            <a:t>analyze</a:t>
          </a:r>
          <a:r>
            <a:rPr lang="en-GB"/>
            <a:t> how the </a:t>
          </a:r>
          <a:r>
            <a:rPr lang="en-GB" b="1"/>
            <a:t>population</a:t>
          </a:r>
          <a:r>
            <a:rPr lang="en-GB"/>
            <a:t> has </a:t>
          </a:r>
          <a:r>
            <a:rPr lang="en-GB" b="1"/>
            <a:t>changed</a:t>
          </a:r>
          <a:r>
            <a:rPr lang="en-GB"/>
            <a:t> over time.</a:t>
          </a:r>
          <a:endParaRPr lang="en-GB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606424</xdr:colOff>
      <xdr:row>0</xdr:row>
      <xdr:rowOff>139700</xdr:rowOff>
    </xdr:from>
    <xdr:to>
      <xdr:col>14</xdr:col>
      <xdr:colOff>558800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976C2-248E-4BB7-8820-C3FDA0645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15874</xdr:colOff>
      <xdr:row>25</xdr:row>
      <xdr:rowOff>19050</xdr:rowOff>
    </xdr:from>
    <xdr:to>
      <xdr:col>15</xdr:col>
      <xdr:colOff>44449</xdr:colOff>
      <xdr:row>46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BE23F-EF59-46C1-AE39-2D183E4A5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6350</xdr:colOff>
      <xdr:row>25</xdr:row>
      <xdr:rowOff>12700</xdr:rowOff>
    </xdr:from>
    <xdr:to>
      <xdr:col>5</xdr:col>
      <xdr:colOff>19050</xdr:colOff>
      <xdr:row>35</xdr:row>
      <xdr:rowOff>44450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D1E7DD3-370D-4E9C-A661-B1E1C616F012}"/>
            </a:ext>
          </a:extLst>
        </xdr:cNvPr>
        <xdr:cNvSpPr txBox="1"/>
      </xdr:nvSpPr>
      <xdr:spPr>
        <a:xfrm>
          <a:off x="615950" y="4654550"/>
          <a:ext cx="4660900" cy="187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/>
            <a:t>The </a:t>
          </a:r>
          <a:r>
            <a:rPr lang="en-GB" b="1"/>
            <a:t>big game population</a:t>
          </a:r>
          <a:r>
            <a:rPr lang="en-GB"/>
            <a:t>, according to the different species, changed between 1996 and 2000 as follows: </a:t>
          </a:r>
        </a:p>
        <a:p>
          <a:r>
            <a:rPr lang="en-GB"/>
            <a:t>the </a:t>
          </a:r>
          <a:r>
            <a:rPr lang="en-GB" b="1"/>
            <a:t>red deer </a:t>
          </a:r>
          <a:r>
            <a:rPr lang="en-GB"/>
            <a:t>population </a:t>
          </a:r>
          <a:r>
            <a:rPr lang="en-GB" b="1"/>
            <a:t>increased </a:t>
          </a:r>
          <a:r>
            <a:rPr lang="en-GB" b="0"/>
            <a:t>by</a:t>
          </a:r>
          <a:r>
            <a:rPr lang="en-GB" b="1"/>
            <a:t> 204%, fallow deer </a:t>
          </a:r>
          <a:r>
            <a:rPr lang="en-GB"/>
            <a:t>by </a:t>
          </a:r>
          <a:r>
            <a:rPr lang="en-GB" b="1"/>
            <a:t>322%</a:t>
          </a:r>
          <a:r>
            <a:rPr lang="en-GB"/>
            <a:t>, </a:t>
          </a:r>
          <a:r>
            <a:rPr lang="en-GB" b="1"/>
            <a:t>roe deer </a:t>
          </a:r>
          <a:r>
            <a:rPr lang="en-GB"/>
            <a:t>by </a:t>
          </a:r>
          <a:r>
            <a:rPr lang="en-GB" b="1"/>
            <a:t>113%</a:t>
          </a:r>
          <a:r>
            <a:rPr lang="en-GB"/>
            <a:t>, </a:t>
          </a:r>
          <a:r>
            <a:rPr lang="en-GB" b="1"/>
            <a:t>mouflon</a:t>
          </a:r>
          <a:r>
            <a:rPr lang="en-GB"/>
            <a:t> by </a:t>
          </a:r>
          <a:r>
            <a:rPr lang="en-GB" b="1"/>
            <a:t>21%</a:t>
          </a:r>
          <a:r>
            <a:rPr lang="en-GB"/>
            <a:t>, and </a:t>
          </a:r>
          <a:r>
            <a:rPr lang="en-GB" b="1"/>
            <a:t>wild boar </a:t>
          </a:r>
          <a:r>
            <a:rPr lang="en-GB"/>
            <a:t>by </a:t>
          </a:r>
          <a:r>
            <a:rPr lang="en-GB" b="1"/>
            <a:t>44%</a:t>
          </a:r>
          <a:r>
            <a:rPr lang="en-GB"/>
            <a:t>. The </a:t>
          </a:r>
          <a:r>
            <a:rPr lang="en-GB" b="1"/>
            <a:t>total large game population increased by 122%, </a:t>
          </a:r>
          <a:r>
            <a:rPr lang="en-GB"/>
            <a:t>which means an </a:t>
          </a:r>
          <a:r>
            <a:rPr lang="en-GB" b="1"/>
            <a:t>average increase </a:t>
          </a:r>
          <a:r>
            <a:rPr lang="en-GB"/>
            <a:t>of </a:t>
          </a:r>
          <a:r>
            <a:rPr lang="en-GB" b="1"/>
            <a:t>122%</a:t>
          </a:r>
          <a:r>
            <a:rPr lang="en-GB"/>
            <a:t> for each large game species. </a:t>
          </a:r>
          <a:r>
            <a:rPr lang="en-GB" b="1"/>
            <a:t>Above-average growth</a:t>
          </a:r>
          <a:r>
            <a:rPr lang="en-GB"/>
            <a:t> was shown by </a:t>
          </a:r>
          <a:r>
            <a:rPr lang="en-GB" b="1"/>
            <a:t>red deer </a:t>
          </a:r>
          <a:r>
            <a:rPr lang="en-GB"/>
            <a:t>(204% &gt; 122%), </a:t>
          </a:r>
          <a:r>
            <a:rPr lang="en-GB" b="1"/>
            <a:t>fallow deer </a:t>
          </a:r>
          <a:r>
            <a:rPr lang="en-GB"/>
            <a:t>(322% &gt; 122%), </a:t>
          </a:r>
          <a:r>
            <a:rPr lang="en-GB" b="1"/>
            <a:t>roe deer </a:t>
          </a:r>
          <a:r>
            <a:rPr lang="en-GB"/>
            <a:t>(113% &gt; 122%), and </a:t>
          </a:r>
          <a:r>
            <a:rPr lang="en-GB" b="1"/>
            <a:t>wild boar </a:t>
          </a:r>
          <a:r>
            <a:rPr lang="en-GB"/>
            <a:t>(44% &gt; 122%). </a:t>
          </a:r>
          <a:r>
            <a:rPr lang="en-GB" b="1"/>
            <a:t>Below-average</a:t>
          </a:r>
          <a:r>
            <a:rPr lang="en-GB"/>
            <a:t> growth was shown by the </a:t>
          </a:r>
          <a:r>
            <a:rPr lang="en-GB" b="1"/>
            <a:t>mouflon</a:t>
          </a:r>
          <a:r>
            <a:rPr lang="en-GB"/>
            <a:t> population (21% &lt; 122%).</a:t>
          </a:r>
          <a:endParaRPr lang="en-US" sz="1100"/>
        </a:p>
      </xdr:txBody>
    </xdr:sp>
    <xdr:clientData/>
  </xdr:twoCellAnchor>
  <xdr:twoCellAnchor>
    <xdr:from>
      <xdr:col>1</xdr:col>
      <xdr:colOff>0</xdr:colOff>
      <xdr:row>36</xdr:row>
      <xdr:rowOff>19050</xdr:rowOff>
    </xdr:from>
    <xdr:to>
      <xdr:col>5</xdr:col>
      <xdr:colOff>19050</xdr:colOff>
      <xdr:row>43</xdr:row>
      <xdr:rowOff>120650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2F95FE0-FB8D-4EFC-91E7-E4548DE4C94E}"/>
            </a:ext>
          </a:extLst>
        </xdr:cNvPr>
        <xdr:cNvSpPr txBox="1"/>
      </xdr:nvSpPr>
      <xdr:spPr>
        <a:xfrm>
          <a:off x="609600" y="6686550"/>
          <a:ext cx="4667250" cy="1390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The </a:t>
          </a:r>
          <a:r>
            <a:rPr lang="en-GB" b="1"/>
            <a:t>distribution </a:t>
          </a:r>
          <a:r>
            <a:rPr lang="en-GB" b="0"/>
            <a:t>of</a:t>
          </a:r>
          <a:r>
            <a:rPr lang="en-GB" b="1"/>
            <a:t> big game population growth</a:t>
          </a:r>
          <a:r>
            <a:rPr lang="en-GB"/>
            <a:t> among different large game species changed as follows (comparison of percentages): The proportion of </a:t>
          </a:r>
          <a:r>
            <a:rPr lang="en-GB" b="1"/>
            <a:t>red deer</a:t>
          </a:r>
          <a:r>
            <a:rPr lang="en-GB"/>
            <a:t> in the </a:t>
          </a:r>
          <a:r>
            <a:rPr lang="en-GB" b="1"/>
            <a:t>total population growth </a:t>
          </a:r>
          <a:r>
            <a:rPr lang="en-GB"/>
            <a:t>shows an </a:t>
          </a:r>
          <a:r>
            <a:rPr lang="en-GB" b="1"/>
            <a:t>increase of 6 percentage points </a:t>
          </a:r>
          <a:r>
            <a:rPr lang="en-GB"/>
            <a:t>(from 13% to 21%), the </a:t>
          </a:r>
          <a:r>
            <a:rPr lang="en-GB" b="1"/>
            <a:t>fallow deer an increase of 4 percentage points </a:t>
          </a:r>
          <a:r>
            <a:rPr lang="en-GB"/>
            <a:t>(from 4% to 8%), the </a:t>
          </a:r>
          <a:r>
            <a:rPr lang="en-GB" b="1"/>
            <a:t>roe deer </a:t>
          </a:r>
          <a:r>
            <a:rPr lang="en-GB"/>
            <a:t>a </a:t>
          </a:r>
          <a:r>
            <a:rPr lang="en-GB" b="1"/>
            <a:t>decrease of 2 percentage points </a:t>
          </a:r>
          <a:r>
            <a:rPr lang="en-GB"/>
            <a:t>(from 63% to 60%), the </a:t>
          </a:r>
          <a:r>
            <a:rPr lang="en-GB" b="1"/>
            <a:t>mouflon</a:t>
          </a:r>
          <a:r>
            <a:rPr lang="en-GB"/>
            <a:t> also a </a:t>
          </a:r>
          <a:r>
            <a:rPr lang="en-GB" b="1"/>
            <a:t>decrease of 2 percentage points </a:t>
          </a:r>
          <a:r>
            <a:rPr lang="en-GB"/>
            <a:t>(from 4% to 2%), and finally the </a:t>
          </a:r>
          <a:r>
            <a:rPr lang="en-GB" b="1"/>
            <a:t>wild boar </a:t>
          </a:r>
          <a:r>
            <a:rPr lang="en-GB"/>
            <a:t>a </a:t>
          </a:r>
          <a:r>
            <a:rPr lang="en-GB" b="1"/>
            <a:t>decrease of 5 percentage points </a:t>
          </a:r>
          <a:r>
            <a:rPr lang="en-GB"/>
            <a:t>(from 14% to 9%).</a:t>
          </a:r>
        </a:p>
        <a:p>
          <a:endParaRPr lang="en-US" sz="1100" i="0"/>
        </a:p>
      </xdr:txBody>
    </xdr:sp>
    <xdr:clientData/>
  </xdr:twoCellAnchor>
  <xdr:oneCellAnchor>
    <xdr:from>
      <xdr:col>0</xdr:col>
      <xdr:colOff>514350</xdr:colOff>
      <xdr:row>0</xdr:row>
      <xdr:rowOff>50800</xdr:rowOff>
    </xdr:from>
    <xdr:ext cx="5099049" cy="60901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872D6CB-F2E8-75F8-1AA8-A7A5E774D878}"/>
            </a:ext>
          </a:extLst>
        </xdr:cNvPr>
        <xdr:cNvSpPr txBox="1"/>
      </xdr:nvSpPr>
      <xdr:spPr>
        <a:xfrm>
          <a:off x="514350" y="50800"/>
          <a:ext cx="5099049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/>
            <a:t>The table below shows the </a:t>
          </a:r>
          <a:r>
            <a:rPr lang="en-GB" b="1"/>
            <a:t>population data </a:t>
          </a:r>
          <a:r>
            <a:rPr lang="en-GB"/>
            <a:t>of </a:t>
          </a:r>
          <a:r>
            <a:rPr lang="en-GB" b="1"/>
            <a:t>five different big game species </a:t>
          </a:r>
          <a:r>
            <a:rPr lang="en-GB"/>
            <a:t>for the years </a:t>
          </a:r>
          <a:r>
            <a:rPr lang="en-GB" b="1"/>
            <a:t>1990 and 2023</a:t>
          </a:r>
          <a:r>
            <a:rPr lang="en-GB"/>
            <a:t>, allowing for an </a:t>
          </a:r>
          <a:r>
            <a:rPr lang="en-GB" b="1"/>
            <a:t>analysis</a:t>
          </a:r>
          <a:r>
            <a:rPr lang="en-GB"/>
            <a:t> of how their </a:t>
          </a:r>
          <a:r>
            <a:rPr lang="en-GB" b="1"/>
            <a:t>distribution</a:t>
          </a:r>
          <a:r>
            <a:rPr lang="en-GB"/>
            <a:t> has </a:t>
          </a:r>
          <a:r>
            <a:rPr lang="en-GB" b="1"/>
            <a:t>changed</a:t>
          </a:r>
          <a:r>
            <a:rPr lang="en-GB"/>
            <a:t> over time.</a:t>
          </a:r>
          <a:endParaRPr lang="en-GB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15874</xdr:colOff>
      <xdr:row>16</xdr:row>
      <xdr:rowOff>177800</xdr:rowOff>
    </xdr:from>
    <xdr:to>
      <xdr:col>18</xdr:col>
      <xdr:colOff>6349</xdr:colOff>
      <xdr:row>32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766C9-C465-4764-8BA5-53E268B97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6350</xdr:colOff>
      <xdr:row>34</xdr:row>
      <xdr:rowOff>6350</xdr:rowOff>
    </xdr:from>
    <xdr:to>
      <xdr:col>17</xdr:col>
      <xdr:colOff>920750</xdr:colOff>
      <xdr:row>49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6619D-C61C-400B-81E1-9B63B2C1B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6350</xdr:colOff>
      <xdr:row>25</xdr:row>
      <xdr:rowOff>19050</xdr:rowOff>
    </xdr:from>
    <xdr:ext cx="7080250" cy="353686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35D6348-0561-4A58-8294-6725DD177AF3}"/>
            </a:ext>
          </a:extLst>
        </xdr:cNvPr>
        <xdr:cNvSpPr txBox="1"/>
      </xdr:nvSpPr>
      <xdr:spPr>
        <a:xfrm>
          <a:off x="615950" y="5041900"/>
          <a:ext cx="7080250" cy="353686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/>
            <a:t>The </a:t>
          </a:r>
          <a:r>
            <a:rPr lang="en-GB" b="1"/>
            <a:t>volume</a:t>
          </a:r>
          <a:r>
            <a:rPr lang="en-GB"/>
            <a:t> (quantity sold) </a:t>
          </a:r>
          <a:r>
            <a:rPr lang="en-GB" b="1"/>
            <a:t>of Product "A" increased by 4.2% </a:t>
          </a:r>
          <a:r>
            <a:rPr lang="en-GB"/>
            <a:t>from </a:t>
          </a:r>
          <a:r>
            <a:rPr lang="en-GB" b="1"/>
            <a:t>2022 to 2023</a:t>
          </a:r>
          <a:r>
            <a:rPr lang="en-GB"/>
            <a:t>, Product </a:t>
          </a:r>
          <a:r>
            <a:rPr lang="en-GB" b="1"/>
            <a:t>"B"’s volume increased by 86.7%, </a:t>
          </a:r>
          <a:r>
            <a:rPr lang="en-GB"/>
            <a:t>and Product </a:t>
          </a:r>
          <a:r>
            <a:rPr lang="en-GB" b="1"/>
            <a:t>"C"’s volume decreased by 71.4%. </a:t>
          </a:r>
          <a:r>
            <a:rPr lang="en-GB"/>
            <a:t>The </a:t>
          </a:r>
          <a:r>
            <a:rPr lang="en-GB" b="1"/>
            <a:t>store sold 0.8% fewer products </a:t>
          </a:r>
          <a:r>
            <a:rPr lang="en-GB"/>
            <a:t>from </a:t>
          </a:r>
          <a:r>
            <a:rPr lang="en-GB" b="1"/>
            <a:t>2022 to 2023</a:t>
          </a:r>
          <a:r>
            <a:rPr lang="en-GB"/>
            <a:t>, meaning that, on </a:t>
          </a:r>
          <a:r>
            <a:rPr lang="en-GB" b="1"/>
            <a:t>average, 0.8% less </a:t>
          </a:r>
          <a:r>
            <a:rPr lang="en-GB"/>
            <a:t>was </a:t>
          </a:r>
          <a:r>
            <a:rPr lang="en-GB" b="1"/>
            <a:t>sold</a:t>
          </a:r>
          <a:r>
            <a:rPr lang="en-GB"/>
            <a:t> per product. The </a:t>
          </a:r>
          <a:r>
            <a:rPr lang="en-GB" b="1"/>
            <a:t>quantity sold </a:t>
          </a:r>
          <a:r>
            <a:rPr lang="en-GB"/>
            <a:t>of </a:t>
          </a:r>
          <a:r>
            <a:rPr lang="en-GB" b="1"/>
            <a:t>Product "B" increased above average</a:t>
          </a:r>
          <a:r>
            <a:rPr lang="en-GB"/>
            <a:t>, while the quantity sold of </a:t>
          </a:r>
          <a:r>
            <a:rPr lang="en-GB" b="1"/>
            <a:t>Products "A" and "C" </a:t>
          </a:r>
          <a:r>
            <a:rPr lang="en-GB"/>
            <a:t>was </a:t>
          </a:r>
          <a:r>
            <a:rPr lang="en-GB" b="1"/>
            <a:t>below average</a:t>
          </a:r>
          <a:r>
            <a:rPr lang="en-GB"/>
            <a:t>. (iq, Iq)</a:t>
          </a:r>
        </a:p>
        <a:p>
          <a:endParaRPr lang="en-GB"/>
        </a:p>
        <a:p>
          <a:r>
            <a:rPr lang="en-GB"/>
            <a:t>The </a:t>
          </a:r>
          <a:r>
            <a:rPr lang="en-GB" b="1"/>
            <a:t>price</a:t>
          </a:r>
          <a:r>
            <a:rPr lang="en-GB"/>
            <a:t> of </a:t>
          </a:r>
          <a:r>
            <a:rPr lang="en-GB" b="1"/>
            <a:t>Product "A" increased </a:t>
          </a:r>
          <a:r>
            <a:rPr lang="en-GB"/>
            <a:t>by </a:t>
          </a:r>
          <a:r>
            <a:rPr lang="en-GB" b="1"/>
            <a:t>25%</a:t>
          </a:r>
          <a:r>
            <a:rPr lang="en-GB"/>
            <a:t> from </a:t>
          </a:r>
          <a:r>
            <a:rPr lang="en-GB" b="1"/>
            <a:t>2022 to 2023</a:t>
          </a:r>
          <a:r>
            <a:rPr lang="en-GB"/>
            <a:t>, </a:t>
          </a:r>
          <a:r>
            <a:rPr lang="en-GB" b="1"/>
            <a:t>Product "B"</a:t>
          </a:r>
          <a:r>
            <a:rPr lang="en-GB"/>
            <a:t>’s price </a:t>
          </a:r>
          <a:r>
            <a:rPr lang="en-GB" b="1"/>
            <a:t>increased</a:t>
          </a:r>
          <a:r>
            <a:rPr lang="en-GB"/>
            <a:t> by </a:t>
          </a:r>
          <a:r>
            <a:rPr lang="en-GB" b="1"/>
            <a:t>31.1%</a:t>
          </a:r>
          <a:r>
            <a:rPr lang="en-GB"/>
            <a:t>, and </a:t>
          </a:r>
          <a:r>
            <a:rPr lang="en-GB" b="1"/>
            <a:t>Product "C"</a:t>
          </a:r>
          <a:r>
            <a:rPr lang="en-GB"/>
            <a:t>’s </a:t>
          </a:r>
          <a:r>
            <a:rPr lang="en-GB" b="1"/>
            <a:t>price increased by 86.7%. </a:t>
          </a:r>
          <a:r>
            <a:rPr lang="en-GB"/>
            <a:t>The </a:t>
          </a:r>
          <a:r>
            <a:rPr lang="en-GB" b="1"/>
            <a:t>store increased </a:t>
          </a:r>
          <a:r>
            <a:rPr lang="en-GB"/>
            <a:t>its </a:t>
          </a:r>
          <a:r>
            <a:rPr lang="en-GB" b="1"/>
            <a:t>prices</a:t>
          </a:r>
          <a:r>
            <a:rPr lang="en-GB"/>
            <a:t> by </a:t>
          </a:r>
          <a:r>
            <a:rPr lang="en-GB" b="1"/>
            <a:t>7.8% from 2022 to 2023</a:t>
          </a:r>
          <a:r>
            <a:rPr lang="en-GB"/>
            <a:t>, meaning that, on average, the price of </a:t>
          </a:r>
          <a:r>
            <a:rPr lang="en-GB" b="1"/>
            <a:t>each product increased by 7.8%. </a:t>
          </a:r>
          <a:r>
            <a:rPr lang="en-GB"/>
            <a:t>The </a:t>
          </a:r>
          <a:r>
            <a:rPr lang="en-GB" b="1"/>
            <a:t>price</a:t>
          </a:r>
          <a:r>
            <a:rPr lang="en-GB"/>
            <a:t> of </a:t>
          </a:r>
          <a:r>
            <a:rPr lang="en-GB" b="1"/>
            <a:t>Product "C" increased above average</a:t>
          </a:r>
          <a:r>
            <a:rPr lang="en-GB"/>
            <a:t>, while the prices of </a:t>
          </a:r>
          <a:r>
            <a:rPr lang="en-GB" b="1"/>
            <a:t>Products "A"</a:t>
          </a:r>
          <a:r>
            <a:rPr lang="en-GB"/>
            <a:t> and </a:t>
          </a:r>
          <a:r>
            <a:rPr lang="en-GB" b="1"/>
            <a:t>"B" increased below average.</a:t>
          </a:r>
          <a:r>
            <a:rPr lang="en-GB"/>
            <a:t> (ip, Ip)</a:t>
          </a:r>
        </a:p>
        <a:p>
          <a:endParaRPr lang="en-GB"/>
        </a:p>
        <a:p>
          <a:r>
            <a:rPr lang="en-GB" b="1"/>
            <a:t>Revenue</a:t>
          </a:r>
          <a:r>
            <a:rPr lang="en-GB"/>
            <a:t> from </a:t>
          </a:r>
          <a:r>
            <a:rPr lang="en-GB" b="1"/>
            <a:t>Product "A" increased </a:t>
          </a:r>
          <a:r>
            <a:rPr lang="en-GB"/>
            <a:t>by </a:t>
          </a:r>
          <a:r>
            <a:rPr lang="en-GB" b="1"/>
            <a:t>4.5%</a:t>
          </a:r>
          <a:r>
            <a:rPr lang="en-GB"/>
            <a:t> from </a:t>
          </a:r>
          <a:r>
            <a:rPr lang="en-GB" b="1"/>
            <a:t>2022 to 2023</a:t>
          </a:r>
          <a:r>
            <a:rPr lang="en-GB"/>
            <a:t>, </a:t>
          </a:r>
          <a:r>
            <a:rPr lang="en-GB" b="1"/>
            <a:t>Product "B"</a:t>
          </a:r>
          <a:r>
            <a:rPr lang="en-GB"/>
            <a:t>’s </a:t>
          </a:r>
          <a:r>
            <a:rPr lang="en-GB" b="1"/>
            <a:t>revenue increased </a:t>
          </a:r>
          <a:r>
            <a:rPr lang="en-GB"/>
            <a:t>by </a:t>
          </a:r>
          <a:r>
            <a:rPr lang="en-GB" b="1"/>
            <a:t>58.1%</a:t>
          </a:r>
          <a:r>
            <a:rPr lang="en-GB"/>
            <a:t>, and </a:t>
          </a:r>
          <a:r>
            <a:rPr lang="en-GB" b="1"/>
            <a:t>Product "C"</a:t>
          </a:r>
          <a:r>
            <a:rPr lang="en-GB"/>
            <a:t>’s </a:t>
          </a:r>
          <a:r>
            <a:rPr lang="en-GB" b="1"/>
            <a:t>revenue decreased by 8.2%. </a:t>
          </a:r>
          <a:r>
            <a:rPr lang="en-GB"/>
            <a:t>The </a:t>
          </a:r>
          <a:r>
            <a:rPr lang="en-GB" b="1"/>
            <a:t>store increased </a:t>
          </a:r>
          <a:r>
            <a:rPr lang="en-GB"/>
            <a:t>its </a:t>
          </a:r>
          <a:r>
            <a:rPr lang="en-GB" b="1"/>
            <a:t>revenue by 6.9% from 2022 to 2023</a:t>
          </a:r>
          <a:r>
            <a:rPr lang="en-GB"/>
            <a:t>, meaning that, on </a:t>
          </a:r>
          <a:r>
            <a:rPr lang="en-GB" b="1"/>
            <a:t>average</a:t>
          </a:r>
          <a:r>
            <a:rPr lang="en-GB"/>
            <a:t>, revenue for </a:t>
          </a:r>
          <a:r>
            <a:rPr lang="en-GB" b="1"/>
            <a:t>each product type </a:t>
          </a:r>
          <a:r>
            <a:rPr lang="en-GB"/>
            <a:t>increased by </a:t>
          </a:r>
          <a:r>
            <a:rPr lang="en-GB" b="1"/>
            <a:t>6.9%. </a:t>
          </a:r>
          <a:r>
            <a:rPr lang="en-GB"/>
            <a:t>Revenue from </a:t>
          </a:r>
          <a:r>
            <a:rPr lang="en-GB" b="1"/>
            <a:t>Product "B"</a:t>
          </a:r>
          <a:r>
            <a:rPr lang="en-GB"/>
            <a:t> increased above average, while </a:t>
          </a:r>
          <a:r>
            <a:rPr lang="en-GB" b="1"/>
            <a:t>revenue</a:t>
          </a:r>
          <a:r>
            <a:rPr lang="en-GB"/>
            <a:t> from </a:t>
          </a:r>
          <a:r>
            <a:rPr lang="en-GB" b="1"/>
            <a:t>Products "A"</a:t>
          </a:r>
          <a:r>
            <a:rPr lang="en-GB"/>
            <a:t> and </a:t>
          </a:r>
          <a:r>
            <a:rPr lang="en-GB" b="1"/>
            <a:t>"C"</a:t>
          </a:r>
          <a:r>
            <a:rPr lang="en-GB"/>
            <a:t> was </a:t>
          </a:r>
          <a:r>
            <a:rPr lang="en-GB" b="1"/>
            <a:t>below average</a:t>
          </a:r>
          <a:r>
            <a:rPr lang="en-GB"/>
            <a:t>. (iv, Iv)</a:t>
          </a:r>
        </a:p>
        <a:p>
          <a:endParaRPr lang="en-GB"/>
        </a:p>
        <a:p>
          <a:r>
            <a:rPr lang="en-GB"/>
            <a:t>The store increased its prices, while the quantities sold decreased, meaning that the price increases had a positive impact (increased) on revenue, while the decrease in quantity sold reduced revenue. The decrease in quantity/volume sold reduced revenue by GBP 20k, while the price increases raised revenue by GBP 185. Altogether, this resulted in a revenue increase of GBP 165k from 2022 to 2023. Between the two effects, the price increase was dominant, as it had a greater impact on increasing revenue. (Kq, Kp, Kv)</a:t>
          </a:r>
        </a:p>
      </xdr:txBody>
    </xdr:sp>
    <xdr:clientData/>
  </xdr:oneCellAnchor>
  <xdr:oneCellAnchor>
    <xdr:from>
      <xdr:col>7</xdr:col>
      <xdr:colOff>6351</xdr:colOff>
      <xdr:row>1</xdr:row>
      <xdr:rowOff>6350</xdr:rowOff>
    </xdr:from>
    <xdr:ext cx="6318250" cy="7812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20B71B6-85ED-F35F-98A4-F2A3FC1F2F5A}"/>
            </a:ext>
          </a:extLst>
        </xdr:cNvPr>
        <xdr:cNvSpPr txBox="1"/>
      </xdr:nvSpPr>
      <xdr:spPr>
        <a:xfrm>
          <a:off x="6343651" y="190500"/>
          <a:ext cx="6318250" cy="78124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/>
            <a:t>This project work will explore the </a:t>
          </a:r>
          <a:r>
            <a:rPr lang="en-GB" b="1"/>
            <a:t>relationship between product volume, price (£k), and value index </a:t>
          </a:r>
          <a:r>
            <a:rPr lang="en-GB"/>
            <a:t>and their </a:t>
          </a:r>
          <a:r>
            <a:rPr lang="en-GB" b="1"/>
            <a:t>impact on revenue </a:t>
          </a:r>
          <a:r>
            <a:rPr lang="en-GB"/>
            <a:t>generation for three specific products between </a:t>
          </a:r>
          <a:r>
            <a:rPr lang="en-GB" b="1"/>
            <a:t>2022 and 2023</a:t>
          </a:r>
          <a:r>
            <a:rPr lang="en-GB"/>
            <a:t>. By analyzing these metrics, we aim to gain insights into pricing strategies, demand fluctuations, and the overall financial performance of these products during this period.</a:t>
          </a:r>
          <a:endParaRPr lang="en-GB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aszl\OneDrive\Desktop\Data%20Analyst%20Portfolio\S&#225;ndor%20L&#225;szl&#243;_beadand&#243;.xlsx" TargetMode="External"/><Relationship Id="rId1" Type="http://schemas.openxmlformats.org/officeDocument/2006/relationships/externalLinkPath" Target="file:///C:\Users\laszl\OneDrive\Desktop\Data%20Analyst%20Portfolio\S&#225;ndor%20L&#225;szl&#243;_beadand&#243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aszl\OneDrive\Desktop\Data%20Analyst%20Portfolio\Excel\S&#225;ndor%20L&#225;szl&#243;_beadand&#243;.xlsx" TargetMode="External"/><Relationship Id="rId1" Type="http://schemas.openxmlformats.org/officeDocument/2006/relationships/externalLinkPath" Target="S&#225;ndor%20L&#225;szl&#243;_beadand&#24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eíró statisztika"/>
      <sheetName val="Descriptive statistics"/>
      <sheetName val="Idősoros elemzés"/>
      <sheetName val="Time series"/>
      <sheetName val="Price"/>
    </sheetNames>
    <sheetDataSet>
      <sheetData sheetId="0"/>
      <sheetData sheetId="1"/>
      <sheetData sheetId="2">
        <row r="7">
          <cell r="B7">
            <v>1990</v>
          </cell>
          <cell r="C7">
            <v>42.2</v>
          </cell>
        </row>
        <row r="8">
          <cell r="B8">
            <v>1995</v>
          </cell>
          <cell r="C8">
            <v>50.1</v>
          </cell>
        </row>
        <row r="9">
          <cell r="B9">
            <v>2000</v>
          </cell>
          <cell r="C9">
            <v>77.757999999999996</v>
          </cell>
        </row>
        <row r="10">
          <cell r="B10">
            <v>2001</v>
          </cell>
          <cell r="C10">
            <v>82.6</v>
          </cell>
        </row>
        <row r="11">
          <cell r="B11">
            <v>2002</v>
          </cell>
          <cell r="C11">
            <v>82.6</v>
          </cell>
        </row>
        <row r="12">
          <cell r="B12">
            <v>2003</v>
          </cell>
          <cell r="C12">
            <v>82.6</v>
          </cell>
        </row>
        <row r="13">
          <cell r="B13">
            <v>2004</v>
          </cell>
          <cell r="C13">
            <v>78.5</v>
          </cell>
        </row>
        <row r="14">
          <cell r="B14">
            <v>2005</v>
          </cell>
          <cell r="C14">
            <v>74.099999999999994</v>
          </cell>
        </row>
        <row r="15">
          <cell r="B15">
            <v>2006</v>
          </cell>
          <cell r="C15">
            <v>69.183999999999997</v>
          </cell>
        </row>
        <row r="16">
          <cell r="B16">
            <v>2007</v>
          </cell>
          <cell r="C16">
            <v>76.94</v>
          </cell>
        </row>
        <row r="17">
          <cell r="B17">
            <v>2008</v>
          </cell>
          <cell r="C17">
            <v>85.1</v>
          </cell>
        </row>
        <row r="18">
          <cell r="B18">
            <v>2009</v>
          </cell>
          <cell r="C18">
            <v>87.126000000000005</v>
          </cell>
        </row>
        <row r="19">
          <cell r="B19">
            <v>2010</v>
          </cell>
          <cell r="C19">
            <v>92.576999999999998</v>
          </cell>
        </row>
        <row r="20">
          <cell r="B20">
            <v>2011</v>
          </cell>
          <cell r="C20">
            <v>94.135000000000005</v>
          </cell>
        </row>
        <row r="21">
          <cell r="B21">
            <v>2012</v>
          </cell>
          <cell r="C21">
            <v>96.5</v>
          </cell>
        </row>
        <row r="22">
          <cell r="B22">
            <v>2013</v>
          </cell>
          <cell r="C22">
            <v>101.6</v>
          </cell>
        </row>
        <row r="23">
          <cell r="B23">
            <v>2014</v>
          </cell>
          <cell r="C23">
            <v>102.1</v>
          </cell>
        </row>
        <row r="24">
          <cell r="B24">
            <v>2015</v>
          </cell>
          <cell r="C24">
            <v>101.4</v>
          </cell>
        </row>
        <row r="25">
          <cell r="B25">
            <v>2016</v>
          </cell>
          <cell r="C25">
            <v>99.8</v>
          </cell>
        </row>
        <row r="26">
          <cell r="B26">
            <v>2017</v>
          </cell>
          <cell r="C26">
            <v>101.5</v>
          </cell>
        </row>
        <row r="27">
          <cell r="B27">
            <v>2018</v>
          </cell>
          <cell r="C27">
            <v>111.5</v>
          </cell>
        </row>
        <row r="28">
          <cell r="B28">
            <v>2019</v>
          </cell>
          <cell r="C28">
            <v>114.5</v>
          </cell>
        </row>
        <row r="29">
          <cell r="B29">
            <v>2020</v>
          </cell>
          <cell r="C29">
            <v>119.1</v>
          </cell>
        </row>
        <row r="30">
          <cell r="B30">
            <v>2021</v>
          </cell>
          <cell r="C30">
            <v>117.6</v>
          </cell>
        </row>
        <row r="31">
          <cell r="B31">
            <v>2022</v>
          </cell>
          <cell r="C31">
            <v>122.4</v>
          </cell>
        </row>
        <row r="32">
          <cell r="B32">
            <v>2023</v>
          </cell>
          <cell r="C32">
            <v>128.19999999999999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eíró statisztika"/>
      <sheetName val="Descriptive statistics"/>
      <sheetName val="Idősoros elemzés"/>
      <sheetName val="Time series"/>
      <sheetName val="Vegyes kapcsolat"/>
      <sheetName val="Indexek"/>
      <sheetName val="Price"/>
    </sheetNames>
    <sheetDataSet>
      <sheetData sheetId="0"/>
      <sheetData sheetId="1"/>
      <sheetData sheetId="2"/>
      <sheetData sheetId="3"/>
      <sheetData sheetId="4"/>
      <sheetData sheetId="5">
        <row r="15">
          <cell r="O15" t="str">
            <v>Volume Index</v>
          </cell>
          <cell r="P15" t="str">
            <v>Price Index</v>
          </cell>
          <cell r="Q15" t="str">
            <v>Value Index</v>
          </cell>
        </row>
        <row r="16">
          <cell r="O16" t="str">
            <v>iq</v>
          </cell>
          <cell r="P16" t="str">
            <v>ip</v>
          </cell>
          <cell r="Q16" t="str">
            <v>iv</v>
          </cell>
        </row>
        <row r="17">
          <cell r="N17" t="str">
            <v>A</v>
          </cell>
          <cell r="O17">
            <v>1.0416666666666667</v>
          </cell>
          <cell r="P17">
            <v>1.25</v>
          </cell>
          <cell r="Q17">
            <v>1.0450819672131149</v>
          </cell>
        </row>
        <row r="18">
          <cell r="N18" t="str">
            <v>B</v>
          </cell>
          <cell r="O18">
            <v>1.8666666666666667</v>
          </cell>
          <cell r="P18">
            <v>1.3125</v>
          </cell>
          <cell r="Q18">
            <v>1.5806451612903225</v>
          </cell>
        </row>
        <row r="19">
          <cell r="N19" t="str">
            <v>C</v>
          </cell>
          <cell r="O19">
            <v>0.7142857142857143</v>
          </cell>
          <cell r="P19">
            <v>1.8666666666666667</v>
          </cell>
          <cell r="Q19">
            <v>0.91764705882352937</v>
          </cell>
        </row>
        <row r="20">
          <cell r="N20" t="str">
            <v>Total</v>
          </cell>
          <cell r="O20">
            <v>0.99159663865546221</v>
          </cell>
          <cell r="P20">
            <v>1.0777310924369747</v>
          </cell>
          <cell r="Q20">
            <v>1.069327731092437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zlo sandor" refreshedDate="45532.432139699071" createdVersion="8" refreshedVersion="8" minRefreshableVersion="3" recordCount="9372" xr:uid="{494E9AC6-BD7E-459F-8CC7-759E0434E16D}">
  <cacheSource type="worksheet">
    <worksheetSource ref="A1:D9373" sheet="Analysis of variance"/>
  </cacheSource>
  <cacheFields count="4">
    <cacheField name="Drivetrain" numFmtId="0">
      <sharedItems count="3">
        <s v="Front-wheel Drive"/>
        <s v="Four-wheel Drive"/>
        <s v="Rear-wheel Drive"/>
      </sharedItems>
    </cacheField>
    <cacheField name="MinMPG" numFmtId="0">
      <sharedItems containsSemiMixedTypes="0" containsString="0" containsNumber="1" containsInteger="1" minValue="0" maxValue="150"/>
    </cacheField>
    <cacheField name="MaxMPG" numFmtId="0">
      <sharedItems containsSemiMixedTypes="0" containsString="0" containsNumber="1" containsInteger="1" minValue="0" maxValue="133"/>
    </cacheField>
    <cacheField name="AvgMPG" numFmtId="0">
      <sharedItems containsSemiMixedTypes="0" containsString="0" containsNumber="1" minValue="0" maxValue="141.5" count="98">
        <n v="23"/>
        <n v="21.5"/>
        <n v="18"/>
        <n v="32"/>
        <n v="23.5"/>
        <n v="20"/>
        <n v="31"/>
        <n v="25.5"/>
        <n v="22.5"/>
        <n v="19.5"/>
        <n v="19"/>
        <n v="30.5"/>
        <n v="20.5"/>
        <n v="29.5"/>
        <n v="30"/>
        <n v="25"/>
        <n v="24.5"/>
        <n v="28.5"/>
        <n v="22"/>
        <n v="35.5"/>
        <n v="0"/>
        <n v="16"/>
        <n v="21"/>
        <n v="26.5"/>
        <n v="27"/>
        <n v="29"/>
        <n v="33"/>
        <n v="16.5"/>
        <n v="28"/>
        <n v="78.5"/>
        <n v="24"/>
        <n v="35"/>
        <n v="33.5"/>
        <n v="17.5"/>
        <n v="18.5"/>
        <n v="27.5"/>
        <n v="15"/>
        <n v="34.5"/>
        <n v="120.5"/>
        <n v="124"/>
        <n v="112.5"/>
        <n v="17"/>
        <n v="34"/>
        <n v="42"/>
        <n v="26"/>
        <n v="110.5"/>
        <n v="36"/>
        <n v="31.5"/>
        <n v="32.5"/>
        <n v="37.5"/>
        <n v="132"/>
        <n v="10.5"/>
        <n v="49.5"/>
        <n v="103.5"/>
        <n v="116"/>
        <n v="39.5"/>
        <n v="130"/>
        <n v="14.5"/>
        <n v="66"/>
        <n v="52"/>
        <n v="96"/>
        <n v="13"/>
        <n v="12"/>
        <n v="9.5"/>
        <n v="37"/>
        <n v="13.5"/>
        <n v="15.5"/>
        <n v="101.5"/>
        <n v="73.5"/>
        <n v="111"/>
        <n v="38"/>
        <n v="14"/>
        <n v="141.5"/>
        <n v="134"/>
        <n v="120"/>
        <n v="77.5"/>
        <n v="36.5"/>
        <n v="89.5"/>
        <n v="93"/>
        <n v="92"/>
        <n v="98.5"/>
        <n v="44"/>
        <n v="122.5"/>
        <n v="40.5"/>
        <n v="115.5"/>
        <n v="80"/>
        <n v="9"/>
        <n v="140"/>
        <n v="67.5"/>
        <n v="45.5"/>
        <n v="79.5"/>
        <n v="38.5"/>
        <n v="43"/>
        <n v="99"/>
        <n v="11"/>
        <n v="129.5"/>
        <n v="87.5"/>
        <n v="8.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72">
  <r>
    <x v="0"/>
    <n v="19"/>
    <n v="27"/>
    <x v="0"/>
  </r>
  <r>
    <x v="1"/>
    <n v="19"/>
    <n v="24"/>
    <x v="1"/>
  </r>
  <r>
    <x v="1"/>
    <n v="15"/>
    <n v="21"/>
    <x v="2"/>
  </r>
  <r>
    <x v="0"/>
    <n v="29"/>
    <n v="35"/>
    <x v="3"/>
  </r>
  <r>
    <x v="0"/>
    <n v="20"/>
    <n v="27"/>
    <x v="4"/>
  </r>
  <r>
    <x v="2"/>
    <n v="17"/>
    <n v="23"/>
    <x v="5"/>
  </r>
  <r>
    <x v="0"/>
    <n v="28"/>
    <n v="34"/>
    <x v="6"/>
  </r>
  <r>
    <x v="2"/>
    <n v="21"/>
    <n v="30"/>
    <x v="7"/>
  </r>
  <r>
    <x v="1"/>
    <n v="19"/>
    <n v="26"/>
    <x v="8"/>
  </r>
  <r>
    <x v="2"/>
    <n v="15"/>
    <n v="24"/>
    <x v="9"/>
  </r>
  <r>
    <x v="2"/>
    <n v="19"/>
    <n v="28"/>
    <x v="4"/>
  </r>
  <r>
    <x v="2"/>
    <n v="19"/>
    <n v="28"/>
    <x v="4"/>
  </r>
  <r>
    <x v="0"/>
    <n v="20"/>
    <n v="27"/>
    <x v="4"/>
  </r>
  <r>
    <x v="2"/>
    <n v="15"/>
    <n v="24"/>
    <x v="9"/>
  </r>
  <r>
    <x v="2"/>
    <n v="15"/>
    <n v="24"/>
    <x v="9"/>
  </r>
  <r>
    <x v="2"/>
    <n v="19"/>
    <n v="28"/>
    <x v="4"/>
  </r>
  <r>
    <x v="1"/>
    <n v="16"/>
    <n v="22"/>
    <x v="10"/>
  </r>
  <r>
    <x v="1"/>
    <n v="28"/>
    <n v="33"/>
    <x v="11"/>
  </r>
  <r>
    <x v="1"/>
    <n v="16"/>
    <n v="22"/>
    <x v="10"/>
  </r>
  <r>
    <x v="0"/>
    <n v="17"/>
    <n v="24"/>
    <x v="12"/>
  </r>
  <r>
    <x v="1"/>
    <n v="16"/>
    <n v="22"/>
    <x v="10"/>
  </r>
  <r>
    <x v="1"/>
    <n v="21"/>
    <n v="26"/>
    <x v="4"/>
  </r>
  <r>
    <x v="1"/>
    <n v="21"/>
    <n v="26"/>
    <x v="4"/>
  </r>
  <r>
    <x v="1"/>
    <n v="16"/>
    <n v="22"/>
    <x v="10"/>
  </r>
  <r>
    <x v="1"/>
    <n v="26"/>
    <n v="33"/>
    <x v="13"/>
  </r>
  <r>
    <x v="1"/>
    <n v="27"/>
    <n v="33"/>
    <x v="14"/>
  </r>
  <r>
    <x v="1"/>
    <n v="27"/>
    <n v="33"/>
    <x v="14"/>
  </r>
  <r>
    <x v="1"/>
    <n v="27"/>
    <n v="33"/>
    <x v="14"/>
  </r>
  <r>
    <x v="1"/>
    <n v="20"/>
    <n v="30"/>
    <x v="15"/>
  </r>
  <r>
    <x v="1"/>
    <n v="20"/>
    <n v="30"/>
    <x v="15"/>
  </r>
  <r>
    <x v="0"/>
    <n v="19"/>
    <n v="28"/>
    <x v="4"/>
  </r>
  <r>
    <x v="0"/>
    <n v="19"/>
    <n v="28"/>
    <x v="4"/>
  </r>
  <r>
    <x v="2"/>
    <n v="22"/>
    <n v="29"/>
    <x v="7"/>
  </r>
  <r>
    <x v="1"/>
    <n v="22"/>
    <n v="27"/>
    <x v="16"/>
  </r>
  <r>
    <x v="2"/>
    <n v="23"/>
    <n v="34"/>
    <x v="17"/>
  </r>
  <r>
    <x v="1"/>
    <n v="20"/>
    <n v="27"/>
    <x v="4"/>
  </r>
  <r>
    <x v="0"/>
    <n v="19"/>
    <n v="28"/>
    <x v="4"/>
  </r>
  <r>
    <x v="0"/>
    <n v="20"/>
    <n v="31"/>
    <x v="7"/>
  </r>
  <r>
    <x v="1"/>
    <n v="20"/>
    <n v="26"/>
    <x v="0"/>
  </r>
  <r>
    <x v="1"/>
    <n v="21"/>
    <n v="29"/>
    <x v="15"/>
  </r>
  <r>
    <x v="1"/>
    <n v="19"/>
    <n v="25"/>
    <x v="18"/>
  </r>
  <r>
    <x v="0"/>
    <n v="20"/>
    <n v="27"/>
    <x v="4"/>
  </r>
  <r>
    <x v="0"/>
    <n v="19"/>
    <n v="28"/>
    <x v="4"/>
  </r>
  <r>
    <x v="1"/>
    <n v="18"/>
    <n v="25"/>
    <x v="1"/>
  </r>
  <r>
    <x v="0"/>
    <n v="31"/>
    <n v="40"/>
    <x v="19"/>
  </r>
  <r>
    <x v="2"/>
    <n v="0"/>
    <n v="0"/>
    <x v="20"/>
  </r>
  <r>
    <x v="1"/>
    <n v="19"/>
    <n v="26"/>
    <x v="8"/>
  </r>
  <r>
    <x v="1"/>
    <n v="13"/>
    <n v="19"/>
    <x v="21"/>
  </r>
  <r>
    <x v="0"/>
    <n v="17"/>
    <n v="25"/>
    <x v="22"/>
  </r>
  <r>
    <x v="2"/>
    <n v="21"/>
    <n v="32"/>
    <x v="23"/>
  </r>
  <r>
    <x v="0"/>
    <n v="22"/>
    <n v="29"/>
    <x v="7"/>
  </r>
  <r>
    <x v="0"/>
    <n v="31"/>
    <n v="40"/>
    <x v="19"/>
  </r>
  <r>
    <x v="1"/>
    <n v="23"/>
    <n v="31"/>
    <x v="24"/>
  </r>
  <r>
    <x v="1"/>
    <n v="23"/>
    <n v="31"/>
    <x v="24"/>
  </r>
  <r>
    <x v="0"/>
    <n v="24"/>
    <n v="34"/>
    <x v="25"/>
  </r>
  <r>
    <x v="2"/>
    <n v="19"/>
    <n v="30"/>
    <x v="16"/>
  </r>
  <r>
    <x v="1"/>
    <n v="17"/>
    <n v="23"/>
    <x v="5"/>
  </r>
  <r>
    <x v="2"/>
    <n v="25"/>
    <n v="32"/>
    <x v="17"/>
  </r>
  <r>
    <x v="0"/>
    <n v="30"/>
    <n v="36"/>
    <x v="26"/>
  </r>
  <r>
    <x v="1"/>
    <n v="14"/>
    <n v="19"/>
    <x v="27"/>
  </r>
  <r>
    <x v="1"/>
    <n v="14"/>
    <n v="19"/>
    <x v="27"/>
  </r>
  <r>
    <x v="0"/>
    <n v="25"/>
    <n v="31"/>
    <x v="28"/>
  </r>
  <r>
    <x v="0"/>
    <n v="23"/>
    <n v="30"/>
    <x v="23"/>
  </r>
  <r>
    <x v="1"/>
    <n v="20"/>
    <n v="24"/>
    <x v="18"/>
  </r>
  <r>
    <x v="2"/>
    <n v="19"/>
    <n v="30"/>
    <x v="16"/>
  </r>
  <r>
    <x v="1"/>
    <n v="80"/>
    <n v="77"/>
    <x v="29"/>
  </r>
  <r>
    <x v="1"/>
    <n v="28"/>
    <n v="36"/>
    <x v="3"/>
  </r>
  <r>
    <x v="1"/>
    <n v="21"/>
    <n v="29"/>
    <x v="15"/>
  </r>
  <r>
    <x v="0"/>
    <n v="22"/>
    <n v="31"/>
    <x v="23"/>
  </r>
  <r>
    <x v="1"/>
    <n v="23"/>
    <n v="34"/>
    <x v="17"/>
  </r>
  <r>
    <x v="1"/>
    <n v="19"/>
    <n v="24"/>
    <x v="1"/>
  </r>
  <r>
    <x v="1"/>
    <n v="25"/>
    <n v="32"/>
    <x v="17"/>
  </r>
  <r>
    <x v="1"/>
    <n v="21"/>
    <n v="30"/>
    <x v="7"/>
  </r>
  <r>
    <x v="1"/>
    <n v="16"/>
    <n v="23"/>
    <x v="9"/>
  </r>
  <r>
    <x v="1"/>
    <n v="21"/>
    <n v="27"/>
    <x v="30"/>
  </r>
  <r>
    <x v="1"/>
    <n v="21"/>
    <n v="27"/>
    <x v="30"/>
  </r>
  <r>
    <x v="1"/>
    <n v="15"/>
    <n v="23"/>
    <x v="10"/>
  </r>
  <r>
    <x v="1"/>
    <n v="17"/>
    <n v="27"/>
    <x v="18"/>
  </r>
  <r>
    <x v="1"/>
    <n v="21"/>
    <n v="27"/>
    <x v="30"/>
  </r>
  <r>
    <x v="0"/>
    <n v="30"/>
    <n v="40"/>
    <x v="31"/>
  </r>
  <r>
    <x v="1"/>
    <n v="21"/>
    <n v="27"/>
    <x v="30"/>
  </r>
  <r>
    <x v="1"/>
    <n v="23"/>
    <n v="30"/>
    <x v="23"/>
  </r>
  <r>
    <x v="1"/>
    <n v="17"/>
    <n v="23"/>
    <x v="5"/>
  </r>
  <r>
    <x v="1"/>
    <n v="17"/>
    <n v="27"/>
    <x v="18"/>
  </r>
  <r>
    <x v="1"/>
    <n v="23"/>
    <n v="33"/>
    <x v="28"/>
  </r>
  <r>
    <x v="1"/>
    <n v="23"/>
    <n v="33"/>
    <x v="28"/>
  </r>
  <r>
    <x v="1"/>
    <n v="16"/>
    <n v="22"/>
    <x v="10"/>
  </r>
  <r>
    <x v="1"/>
    <n v="23"/>
    <n v="33"/>
    <x v="28"/>
  </r>
  <r>
    <x v="1"/>
    <n v="16"/>
    <n v="23"/>
    <x v="9"/>
  </r>
  <r>
    <x v="1"/>
    <n v="15"/>
    <n v="21"/>
    <x v="2"/>
  </r>
  <r>
    <x v="0"/>
    <n v="23"/>
    <n v="30"/>
    <x v="23"/>
  </r>
  <r>
    <x v="0"/>
    <n v="28"/>
    <n v="39"/>
    <x v="32"/>
  </r>
  <r>
    <x v="1"/>
    <n v="17"/>
    <n v="24"/>
    <x v="12"/>
  </r>
  <r>
    <x v="1"/>
    <n v="27"/>
    <n v="33"/>
    <x v="14"/>
  </r>
  <r>
    <x v="2"/>
    <n v="15"/>
    <n v="24"/>
    <x v="9"/>
  </r>
  <r>
    <x v="2"/>
    <n v="15"/>
    <n v="24"/>
    <x v="9"/>
  </r>
  <r>
    <x v="1"/>
    <n v="28"/>
    <n v="33"/>
    <x v="11"/>
  </r>
  <r>
    <x v="1"/>
    <n v="27"/>
    <n v="33"/>
    <x v="14"/>
  </r>
  <r>
    <x v="1"/>
    <n v="27"/>
    <n v="33"/>
    <x v="14"/>
  </r>
  <r>
    <x v="1"/>
    <n v="16"/>
    <n v="19"/>
    <x v="33"/>
  </r>
  <r>
    <x v="2"/>
    <n v="15"/>
    <n v="22"/>
    <x v="34"/>
  </r>
  <r>
    <x v="1"/>
    <n v="22"/>
    <n v="27"/>
    <x v="16"/>
  </r>
  <r>
    <x v="1"/>
    <n v="22"/>
    <n v="27"/>
    <x v="16"/>
  </r>
  <r>
    <x v="1"/>
    <n v="21"/>
    <n v="29"/>
    <x v="15"/>
  </r>
  <r>
    <x v="2"/>
    <n v="16"/>
    <n v="25"/>
    <x v="12"/>
  </r>
  <r>
    <x v="2"/>
    <n v="15"/>
    <n v="23"/>
    <x v="10"/>
  </r>
  <r>
    <x v="1"/>
    <n v="24"/>
    <n v="30"/>
    <x v="24"/>
  </r>
  <r>
    <x v="0"/>
    <n v="21"/>
    <n v="34"/>
    <x v="35"/>
  </r>
  <r>
    <x v="2"/>
    <n v="16"/>
    <n v="25"/>
    <x v="12"/>
  </r>
  <r>
    <x v="1"/>
    <n v="25"/>
    <n v="32"/>
    <x v="17"/>
  </r>
  <r>
    <x v="0"/>
    <n v="21"/>
    <n v="27"/>
    <x v="30"/>
  </r>
  <r>
    <x v="0"/>
    <n v="28"/>
    <n v="38"/>
    <x v="26"/>
  </r>
  <r>
    <x v="0"/>
    <n v="18"/>
    <n v="27"/>
    <x v="8"/>
  </r>
  <r>
    <x v="0"/>
    <n v="20"/>
    <n v="28"/>
    <x v="30"/>
  </r>
  <r>
    <x v="1"/>
    <n v="21"/>
    <n v="29"/>
    <x v="15"/>
  </r>
  <r>
    <x v="1"/>
    <n v="16"/>
    <n v="22"/>
    <x v="10"/>
  </r>
  <r>
    <x v="1"/>
    <n v="16"/>
    <n v="22"/>
    <x v="10"/>
  </r>
  <r>
    <x v="0"/>
    <n v="29"/>
    <n v="37"/>
    <x v="26"/>
  </r>
  <r>
    <x v="1"/>
    <n v="25"/>
    <n v="32"/>
    <x v="17"/>
  </r>
  <r>
    <x v="1"/>
    <n v="19"/>
    <n v="26"/>
    <x v="8"/>
  </r>
  <r>
    <x v="1"/>
    <n v="21"/>
    <n v="26"/>
    <x v="4"/>
  </r>
  <r>
    <x v="1"/>
    <n v="19"/>
    <n v="26"/>
    <x v="8"/>
  </r>
  <r>
    <x v="0"/>
    <n v="18"/>
    <n v="26"/>
    <x v="18"/>
  </r>
  <r>
    <x v="0"/>
    <n v="18"/>
    <n v="26"/>
    <x v="18"/>
  </r>
  <r>
    <x v="1"/>
    <n v="16"/>
    <n v="21"/>
    <x v="34"/>
  </r>
  <r>
    <x v="0"/>
    <n v="18"/>
    <n v="26"/>
    <x v="18"/>
  </r>
  <r>
    <x v="1"/>
    <n v="14"/>
    <n v="19"/>
    <x v="27"/>
  </r>
  <r>
    <x v="2"/>
    <n v="21"/>
    <n v="25"/>
    <x v="0"/>
  </r>
  <r>
    <x v="1"/>
    <n v="16"/>
    <n v="20"/>
    <x v="2"/>
  </r>
  <r>
    <x v="1"/>
    <n v="21"/>
    <n v="25"/>
    <x v="0"/>
  </r>
  <r>
    <x v="1"/>
    <n v="19"/>
    <n v="26"/>
    <x v="8"/>
  </r>
  <r>
    <x v="1"/>
    <n v="21"/>
    <n v="28"/>
    <x v="16"/>
  </r>
  <r>
    <x v="1"/>
    <n v="15"/>
    <n v="22"/>
    <x v="34"/>
  </r>
  <r>
    <x v="1"/>
    <n v="17"/>
    <n v="23"/>
    <x v="5"/>
  </r>
  <r>
    <x v="0"/>
    <n v="20"/>
    <n v="27"/>
    <x v="4"/>
  </r>
  <r>
    <x v="1"/>
    <n v="13"/>
    <n v="17"/>
    <x v="36"/>
  </r>
  <r>
    <x v="1"/>
    <n v="14"/>
    <n v="19"/>
    <x v="27"/>
  </r>
  <r>
    <x v="2"/>
    <n v="19"/>
    <n v="30"/>
    <x v="16"/>
  </r>
  <r>
    <x v="2"/>
    <n v="19"/>
    <n v="30"/>
    <x v="16"/>
  </r>
  <r>
    <x v="0"/>
    <n v="30"/>
    <n v="39"/>
    <x v="37"/>
  </r>
  <r>
    <x v="2"/>
    <n v="17"/>
    <n v="25"/>
    <x v="22"/>
  </r>
  <r>
    <x v="0"/>
    <n v="20"/>
    <n v="27"/>
    <x v="4"/>
  </r>
  <r>
    <x v="1"/>
    <n v="20"/>
    <n v="26"/>
    <x v="0"/>
  </r>
  <r>
    <x v="0"/>
    <n v="20"/>
    <n v="27"/>
    <x v="4"/>
  </r>
  <r>
    <x v="1"/>
    <n v="18"/>
    <n v="24"/>
    <x v="22"/>
  </r>
  <r>
    <x v="0"/>
    <n v="25"/>
    <n v="36"/>
    <x v="11"/>
  </r>
  <r>
    <x v="0"/>
    <n v="20"/>
    <n v="27"/>
    <x v="4"/>
  </r>
  <r>
    <x v="1"/>
    <n v="19"/>
    <n v="26"/>
    <x v="8"/>
  </r>
  <r>
    <x v="0"/>
    <n v="22"/>
    <n v="29"/>
    <x v="7"/>
  </r>
  <r>
    <x v="1"/>
    <n v="14"/>
    <n v="18"/>
    <x v="21"/>
  </r>
  <r>
    <x v="2"/>
    <n v="16"/>
    <n v="24"/>
    <x v="5"/>
  </r>
  <r>
    <x v="2"/>
    <n v="16"/>
    <n v="21"/>
    <x v="34"/>
  </r>
  <r>
    <x v="2"/>
    <n v="23"/>
    <n v="35"/>
    <x v="25"/>
  </r>
  <r>
    <x v="1"/>
    <n v="17"/>
    <n v="22"/>
    <x v="9"/>
  </r>
  <r>
    <x v="1"/>
    <n v="19"/>
    <n v="24"/>
    <x v="1"/>
  </r>
  <r>
    <x v="1"/>
    <n v="23"/>
    <n v="34"/>
    <x v="17"/>
  </r>
  <r>
    <x v="2"/>
    <n v="15"/>
    <n v="23"/>
    <x v="10"/>
  </r>
  <r>
    <x v="1"/>
    <n v="19"/>
    <n v="24"/>
    <x v="1"/>
  </r>
  <r>
    <x v="1"/>
    <n v="25"/>
    <n v="33"/>
    <x v="25"/>
  </r>
  <r>
    <x v="1"/>
    <n v="23"/>
    <n v="34"/>
    <x v="17"/>
  </r>
  <r>
    <x v="1"/>
    <n v="18"/>
    <n v="24"/>
    <x v="22"/>
  </r>
  <r>
    <x v="1"/>
    <n v="21"/>
    <n v="27"/>
    <x v="30"/>
  </r>
  <r>
    <x v="1"/>
    <n v="21"/>
    <n v="27"/>
    <x v="30"/>
  </r>
  <r>
    <x v="1"/>
    <n v="127"/>
    <n v="114"/>
    <x v="38"/>
  </r>
  <r>
    <x v="1"/>
    <n v="17"/>
    <n v="27"/>
    <x v="18"/>
  </r>
  <r>
    <x v="1"/>
    <n v="17"/>
    <n v="22"/>
    <x v="9"/>
  </r>
  <r>
    <x v="1"/>
    <n v="18"/>
    <n v="25"/>
    <x v="1"/>
  </r>
  <r>
    <x v="1"/>
    <n v="19"/>
    <n v="26"/>
    <x v="8"/>
  </r>
  <r>
    <x v="2"/>
    <n v="17"/>
    <n v="26"/>
    <x v="1"/>
  </r>
  <r>
    <x v="1"/>
    <n v="18"/>
    <n v="22"/>
    <x v="5"/>
  </r>
  <r>
    <x v="1"/>
    <n v="19"/>
    <n v="26"/>
    <x v="8"/>
  </r>
  <r>
    <x v="1"/>
    <n v="131"/>
    <n v="117"/>
    <x v="39"/>
  </r>
  <r>
    <x v="2"/>
    <n v="20"/>
    <n v="28"/>
    <x v="30"/>
  </r>
  <r>
    <x v="0"/>
    <n v="17"/>
    <n v="25"/>
    <x v="22"/>
  </r>
  <r>
    <x v="1"/>
    <n v="17"/>
    <n v="20"/>
    <x v="34"/>
  </r>
  <r>
    <x v="1"/>
    <n v="26"/>
    <n v="33"/>
    <x v="13"/>
  </r>
  <r>
    <x v="0"/>
    <n v="19"/>
    <n v="26"/>
    <x v="8"/>
  </r>
  <r>
    <x v="1"/>
    <n v="127"/>
    <n v="114"/>
    <x v="38"/>
  </r>
  <r>
    <x v="2"/>
    <n v="23"/>
    <n v="30"/>
    <x v="23"/>
  </r>
  <r>
    <x v="2"/>
    <n v="23"/>
    <n v="30"/>
    <x v="23"/>
  </r>
  <r>
    <x v="1"/>
    <n v="17"/>
    <n v="22"/>
    <x v="9"/>
  </r>
  <r>
    <x v="0"/>
    <n v="31"/>
    <n v="40"/>
    <x v="19"/>
  </r>
  <r>
    <x v="1"/>
    <n v="20"/>
    <n v="26"/>
    <x v="0"/>
  </r>
  <r>
    <x v="0"/>
    <n v="31"/>
    <n v="40"/>
    <x v="19"/>
  </r>
  <r>
    <x v="1"/>
    <n v="17"/>
    <n v="20"/>
    <x v="34"/>
  </r>
  <r>
    <x v="2"/>
    <n v="17"/>
    <n v="23"/>
    <x v="5"/>
  </r>
  <r>
    <x v="1"/>
    <n v="19"/>
    <n v="26"/>
    <x v="8"/>
  </r>
  <r>
    <x v="1"/>
    <n v="19"/>
    <n v="26"/>
    <x v="8"/>
  </r>
  <r>
    <x v="1"/>
    <n v="24"/>
    <n v="32"/>
    <x v="28"/>
  </r>
  <r>
    <x v="1"/>
    <n v="26"/>
    <n v="33"/>
    <x v="13"/>
  </r>
  <r>
    <x v="1"/>
    <n v="21"/>
    <n v="28"/>
    <x v="16"/>
  </r>
  <r>
    <x v="1"/>
    <n v="20"/>
    <n v="26"/>
    <x v="0"/>
  </r>
  <r>
    <x v="1"/>
    <n v="19"/>
    <n v="22"/>
    <x v="12"/>
  </r>
  <r>
    <x v="1"/>
    <n v="29"/>
    <n v="28"/>
    <x v="17"/>
  </r>
  <r>
    <x v="1"/>
    <n v="26"/>
    <n v="33"/>
    <x v="13"/>
  </r>
  <r>
    <x v="0"/>
    <n v="22"/>
    <n v="29"/>
    <x v="7"/>
  </r>
  <r>
    <x v="0"/>
    <n v="22"/>
    <n v="29"/>
    <x v="7"/>
  </r>
  <r>
    <x v="1"/>
    <n v="23"/>
    <n v="31"/>
    <x v="24"/>
  </r>
  <r>
    <x v="2"/>
    <n v="21"/>
    <n v="26"/>
    <x v="4"/>
  </r>
  <r>
    <x v="0"/>
    <n v="25"/>
    <n v="31"/>
    <x v="28"/>
  </r>
  <r>
    <x v="1"/>
    <n v="17"/>
    <n v="20"/>
    <x v="34"/>
  </r>
  <r>
    <x v="1"/>
    <n v="18"/>
    <n v="25"/>
    <x v="1"/>
  </r>
  <r>
    <x v="2"/>
    <n v="19"/>
    <n v="30"/>
    <x v="16"/>
  </r>
  <r>
    <x v="1"/>
    <n v="118"/>
    <n v="107"/>
    <x v="40"/>
  </r>
  <r>
    <x v="1"/>
    <n v="17"/>
    <n v="22"/>
    <x v="9"/>
  </r>
  <r>
    <x v="2"/>
    <n v="19"/>
    <n v="30"/>
    <x v="16"/>
  </r>
  <r>
    <x v="1"/>
    <n v="18"/>
    <n v="23"/>
    <x v="12"/>
  </r>
  <r>
    <x v="1"/>
    <n v="25"/>
    <n v="34"/>
    <x v="13"/>
  </r>
  <r>
    <x v="0"/>
    <n v="28"/>
    <n v="34"/>
    <x v="6"/>
  </r>
  <r>
    <x v="1"/>
    <n v="17"/>
    <n v="21"/>
    <x v="10"/>
  </r>
  <r>
    <x v="0"/>
    <n v="20"/>
    <n v="27"/>
    <x v="4"/>
  </r>
  <r>
    <x v="1"/>
    <n v="28"/>
    <n v="38"/>
    <x v="26"/>
  </r>
  <r>
    <x v="0"/>
    <n v="23"/>
    <n v="23"/>
    <x v="0"/>
  </r>
  <r>
    <x v="1"/>
    <n v="18"/>
    <n v="22"/>
    <x v="5"/>
  </r>
  <r>
    <x v="1"/>
    <n v="27"/>
    <n v="33"/>
    <x v="14"/>
  </r>
  <r>
    <x v="2"/>
    <n v="17"/>
    <n v="21"/>
    <x v="10"/>
  </r>
  <r>
    <x v="0"/>
    <n v="19"/>
    <n v="28"/>
    <x v="4"/>
  </r>
  <r>
    <x v="1"/>
    <n v="15"/>
    <n v="21"/>
    <x v="2"/>
  </r>
  <r>
    <x v="1"/>
    <n v="14"/>
    <n v="20"/>
    <x v="41"/>
  </r>
  <r>
    <x v="1"/>
    <n v="25"/>
    <n v="32"/>
    <x v="17"/>
  </r>
  <r>
    <x v="1"/>
    <n v="16"/>
    <n v="22"/>
    <x v="10"/>
  </r>
  <r>
    <x v="0"/>
    <n v="23"/>
    <n v="33"/>
    <x v="28"/>
  </r>
  <r>
    <x v="1"/>
    <n v="17"/>
    <n v="20"/>
    <x v="34"/>
  </r>
  <r>
    <x v="0"/>
    <n v="23"/>
    <n v="30"/>
    <x v="23"/>
  </r>
  <r>
    <x v="0"/>
    <n v="30"/>
    <n v="38"/>
    <x v="42"/>
  </r>
  <r>
    <x v="1"/>
    <n v="19"/>
    <n v="26"/>
    <x v="8"/>
  </r>
  <r>
    <x v="2"/>
    <n v="26"/>
    <n v="36"/>
    <x v="6"/>
  </r>
  <r>
    <x v="1"/>
    <n v="20"/>
    <n v="27"/>
    <x v="4"/>
  </r>
  <r>
    <x v="1"/>
    <n v="20"/>
    <n v="28"/>
    <x v="30"/>
  </r>
  <r>
    <x v="1"/>
    <n v="20"/>
    <n v="28"/>
    <x v="30"/>
  </r>
  <r>
    <x v="1"/>
    <n v="22"/>
    <n v="27"/>
    <x v="16"/>
  </r>
  <r>
    <x v="1"/>
    <n v="0"/>
    <n v="0"/>
    <x v="20"/>
  </r>
  <r>
    <x v="2"/>
    <n v="21"/>
    <n v="25"/>
    <x v="0"/>
  </r>
  <r>
    <x v="1"/>
    <n v="21"/>
    <n v="30"/>
    <x v="7"/>
  </r>
  <r>
    <x v="0"/>
    <n v="19"/>
    <n v="27"/>
    <x v="0"/>
  </r>
  <r>
    <x v="1"/>
    <n v="22"/>
    <n v="27"/>
    <x v="16"/>
  </r>
  <r>
    <x v="0"/>
    <n v="30"/>
    <n v="38"/>
    <x v="42"/>
  </r>
  <r>
    <x v="0"/>
    <n v="29"/>
    <n v="38"/>
    <x v="32"/>
  </r>
  <r>
    <x v="0"/>
    <n v="29"/>
    <n v="38"/>
    <x v="32"/>
  </r>
  <r>
    <x v="1"/>
    <n v="15"/>
    <n v="22"/>
    <x v="34"/>
  </r>
  <r>
    <x v="1"/>
    <n v="15"/>
    <n v="24"/>
    <x v="9"/>
  </r>
  <r>
    <x v="1"/>
    <n v="17"/>
    <n v="23"/>
    <x v="5"/>
  </r>
  <r>
    <x v="0"/>
    <n v="30"/>
    <n v="38"/>
    <x v="42"/>
  </r>
  <r>
    <x v="1"/>
    <n v="18"/>
    <n v="25"/>
    <x v="1"/>
  </r>
  <r>
    <x v="0"/>
    <n v="25"/>
    <n v="31"/>
    <x v="28"/>
  </r>
  <r>
    <x v="2"/>
    <n v="18"/>
    <n v="28"/>
    <x v="0"/>
  </r>
  <r>
    <x v="1"/>
    <n v="14"/>
    <n v="19"/>
    <x v="27"/>
  </r>
  <r>
    <x v="1"/>
    <n v="0"/>
    <n v="0"/>
    <x v="20"/>
  </r>
  <r>
    <x v="2"/>
    <n v="18"/>
    <n v="25"/>
    <x v="1"/>
  </r>
  <r>
    <x v="1"/>
    <n v="19"/>
    <n v="26"/>
    <x v="8"/>
  </r>
  <r>
    <x v="1"/>
    <n v="20"/>
    <n v="30"/>
    <x v="15"/>
  </r>
  <r>
    <x v="0"/>
    <n v="23"/>
    <n v="31"/>
    <x v="24"/>
  </r>
  <r>
    <x v="0"/>
    <n v="40"/>
    <n v="44"/>
    <x v="43"/>
  </r>
  <r>
    <x v="1"/>
    <n v="23"/>
    <n v="31"/>
    <x v="24"/>
  </r>
  <r>
    <x v="0"/>
    <n v="24"/>
    <n v="37"/>
    <x v="11"/>
  </r>
  <r>
    <x v="0"/>
    <n v="28"/>
    <n v="36"/>
    <x v="3"/>
  </r>
  <r>
    <x v="0"/>
    <n v="19"/>
    <n v="27"/>
    <x v="0"/>
  </r>
  <r>
    <x v="1"/>
    <n v="25"/>
    <n v="32"/>
    <x v="17"/>
  </r>
  <r>
    <x v="0"/>
    <n v="0"/>
    <n v="38"/>
    <x v="10"/>
  </r>
  <r>
    <x v="1"/>
    <n v="17"/>
    <n v="22"/>
    <x v="9"/>
  </r>
  <r>
    <x v="0"/>
    <n v="19"/>
    <n v="28"/>
    <x v="4"/>
  </r>
  <r>
    <x v="1"/>
    <n v="20"/>
    <n v="26"/>
    <x v="0"/>
  </r>
  <r>
    <x v="0"/>
    <n v="24"/>
    <n v="34"/>
    <x v="25"/>
  </r>
  <r>
    <x v="1"/>
    <n v="18"/>
    <n v="24"/>
    <x v="22"/>
  </r>
  <r>
    <x v="1"/>
    <n v="18"/>
    <n v="25"/>
    <x v="1"/>
  </r>
  <r>
    <x v="1"/>
    <n v="26"/>
    <n v="33"/>
    <x v="13"/>
  </r>
  <r>
    <x v="1"/>
    <n v="26"/>
    <n v="33"/>
    <x v="13"/>
  </r>
  <r>
    <x v="2"/>
    <n v="18"/>
    <n v="25"/>
    <x v="1"/>
  </r>
  <r>
    <x v="1"/>
    <n v="21"/>
    <n v="29"/>
    <x v="15"/>
  </r>
  <r>
    <x v="1"/>
    <n v="18"/>
    <n v="25"/>
    <x v="1"/>
  </r>
  <r>
    <x v="0"/>
    <n v="19"/>
    <n v="26"/>
    <x v="8"/>
  </r>
  <r>
    <x v="0"/>
    <n v="28"/>
    <n v="34"/>
    <x v="6"/>
  </r>
  <r>
    <x v="1"/>
    <n v="18"/>
    <n v="25"/>
    <x v="1"/>
  </r>
  <r>
    <x v="2"/>
    <n v="23"/>
    <n v="34"/>
    <x v="17"/>
  </r>
  <r>
    <x v="2"/>
    <n v="20"/>
    <n v="29"/>
    <x v="16"/>
  </r>
  <r>
    <x v="1"/>
    <n v="24"/>
    <n v="31"/>
    <x v="35"/>
  </r>
  <r>
    <x v="2"/>
    <n v="19"/>
    <n v="26"/>
    <x v="8"/>
  </r>
  <r>
    <x v="1"/>
    <n v="25"/>
    <n v="32"/>
    <x v="17"/>
  </r>
  <r>
    <x v="0"/>
    <n v="25"/>
    <n v="31"/>
    <x v="28"/>
  </r>
  <r>
    <x v="1"/>
    <n v="17"/>
    <n v="24"/>
    <x v="12"/>
  </r>
  <r>
    <x v="1"/>
    <n v="20"/>
    <n v="26"/>
    <x v="0"/>
  </r>
  <r>
    <x v="1"/>
    <n v="18"/>
    <n v="24"/>
    <x v="22"/>
  </r>
  <r>
    <x v="0"/>
    <n v="21"/>
    <n v="31"/>
    <x v="44"/>
  </r>
  <r>
    <x v="0"/>
    <n v="19"/>
    <n v="27"/>
    <x v="0"/>
  </r>
  <r>
    <x v="1"/>
    <n v="22"/>
    <n v="29"/>
    <x v="7"/>
  </r>
  <r>
    <x v="1"/>
    <n v="115"/>
    <n v="106"/>
    <x v="45"/>
  </r>
  <r>
    <x v="0"/>
    <n v="24"/>
    <n v="31"/>
    <x v="35"/>
  </r>
  <r>
    <x v="1"/>
    <n v="20"/>
    <n v="27"/>
    <x v="4"/>
  </r>
  <r>
    <x v="2"/>
    <n v="19"/>
    <n v="30"/>
    <x v="16"/>
  </r>
  <r>
    <x v="1"/>
    <n v="22"/>
    <n v="27"/>
    <x v="16"/>
  </r>
  <r>
    <x v="0"/>
    <n v="26"/>
    <n v="35"/>
    <x v="11"/>
  </r>
  <r>
    <x v="0"/>
    <n v="31"/>
    <n v="41"/>
    <x v="46"/>
  </r>
  <r>
    <x v="1"/>
    <n v="22"/>
    <n v="27"/>
    <x v="16"/>
  </r>
  <r>
    <x v="0"/>
    <n v="21"/>
    <n v="28"/>
    <x v="16"/>
  </r>
  <r>
    <x v="2"/>
    <n v="17"/>
    <n v="29"/>
    <x v="0"/>
  </r>
  <r>
    <x v="0"/>
    <n v="21"/>
    <n v="31"/>
    <x v="44"/>
  </r>
  <r>
    <x v="1"/>
    <n v="20"/>
    <n v="27"/>
    <x v="4"/>
  </r>
  <r>
    <x v="1"/>
    <n v="27"/>
    <n v="33"/>
    <x v="14"/>
  </r>
  <r>
    <x v="1"/>
    <n v="25"/>
    <n v="34"/>
    <x v="13"/>
  </r>
  <r>
    <x v="1"/>
    <n v="131"/>
    <n v="117"/>
    <x v="39"/>
  </r>
  <r>
    <x v="2"/>
    <n v="19"/>
    <n v="26"/>
    <x v="8"/>
  </r>
  <r>
    <x v="1"/>
    <n v="17"/>
    <n v="22"/>
    <x v="9"/>
  </r>
  <r>
    <x v="1"/>
    <n v="19"/>
    <n v="24"/>
    <x v="1"/>
  </r>
  <r>
    <x v="1"/>
    <n v="20"/>
    <n v="27"/>
    <x v="4"/>
  </r>
  <r>
    <x v="0"/>
    <n v="27"/>
    <n v="36"/>
    <x v="47"/>
  </r>
  <r>
    <x v="2"/>
    <n v="19"/>
    <n v="30"/>
    <x v="16"/>
  </r>
  <r>
    <x v="1"/>
    <n v="19"/>
    <n v="27"/>
    <x v="0"/>
  </r>
  <r>
    <x v="0"/>
    <n v="19"/>
    <n v="27"/>
    <x v="0"/>
  </r>
  <r>
    <x v="1"/>
    <n v="21"/>
    <n v="27"/>
    <x v="30"/>
  </r>
  <r>
    <x v="1"/>
    <n v="21"/>
    <n v="27"/>
    <x v="30"/>
  </r>
  <r>
    <x v="1"/>
    <n v="23"/>
    <n v="28"/>
    <x v="7"/>
  </r>
  <r>
    <x v="1"/>
    <n v="25"/>
    <n v="32"/>
    <x v="17"/>
  </r>
  <r>
    <x v="1"/>
    <n v="19"/>
    <n v="25"/>
    <x v="18"/>
  </r>
  <r>
    <x v="1"/>
    <n v="16"/>
    <n v="22"/>
    <x v="10"/>
  </r>
  <r>
    <x v="1"/>
    <n v="20"/>
    <n v="25"/>
    <x v="8"/>
  </r>
  <r>
    <x v="0"/>
    <n v="29"/>
    <n v="35"/>
    <x v="3"/>
  </r>
  <r>
    <x v="2"/>
    <n v="14"/>
    <n v="20"/>
    <x v="41"/>
  </r>
  <r>
    <x v="1"/>
    <n v="19"/>
    <n v="26"/>
    <x v="8"/>
  </r>
  <r>
    <x v="0"/>
    <n v="30"/>
    <n v="38"/>
    <x v="42"/>
  </r>
  <r>
    <x v="1"/>
    <n v="18"/>
    <n v="27"/>
    <x v="8"/>
  </r>
  <r>
    <x v="1"/>
    <n v="17"/>
    <n v="22"/>
    <x v="9"/>
  </r>
  <r>
    <x v="0"/>
    <n v="21"/>
    <n v="30"/>
    <x v="7"/>
  </r>
  <r>
    <x v="0"/>
    <n v="25"/>
    <n v="33"/>
    <x v="25"/>
  </r>
  <r>
    <x v="0"/>
    <n v="20"/>
    <n v="26"/>
    <x v="0"/>
  </r>
  <r>
    <x v="1"/>
    <n v="18"/>
    <n v="27"/>
    <x v="8"/>
  </r>
  <r>
    <x v="0"/>
    <n v="20"/>
    <n v="27"/>
    <x v="4"/>
  </r>
  <r>
    <x v="0"/>
    <n v="23"/>
    <n v="30"/>
    <x v="23"/>
  </r>
  <r>
    <x v="2"/>
    <n v="20"/>
    <n v="28"/>
    <x v="30"/>
  </r>
  <r>
    <x v="2"/>
    <n v="17"/>
    <n v="24"/>
    <x v="12"/>
  </r>
  <r>
    <x v="1"/>
    <n v="18"/>
    <n v="23"/>
    <x v="12"/>
  </r>
  <r>
    <x v="0"/>
    <n v="25"/>
    <n v="34"/>
    <x v="13"/>
  </r>
  <r>
    <x v="2"/>
    <n v="19"/>
    <n v="27"/>
    <x v="0"/>
  </r>
  <r>
    <x v="0"/>
    <n v="25"/>
    <n v="33"/>
    <x v="25"/>
  </r>
  <r>
    <x v="0"/>
    <n v="30"/>
    <n v="39"/>
    <x v="37"/>
  </r>
  <r>
    <x v="0"/>
    <n v="31"/>
    <n v="40"/>
    <x v="19"/>
  </r>
  <r>
    <x v="1"/>
    <n v="15"/>
    <n v="19"/>
    <x v="41"/>
  </r>
  <r>
    <x v="1"/>
    <n v="20"/>
    <n v="27"/>
    <x v="4"/>
  </r>
  <r>
    <x v="1"/>
    <n v="18"/>
    <n v="23"/>
    <x v="12"/>
  </r>
  <r>
    <x v="0"/>
    <n v="24"/>
    <n v="37"/>
    <x v="11"/>
  </r>
  <r>
    <x v="1"/>
    <n v="20"/>
    <n v="26"/>
    <x v="0"/>
  </r>
  <r>
    <x v="0"/>
    <n v="24"/>
    <n v="37"/>
    <x v="11"/>
  </r>
  <r>
    <x v="1"/>
    <n v="18"/>
    <n v="22"/>
    <x v="5"/>
  </r>
  <r>
    <x v="1"/>
    <n v="20"/>
    <n v="26"/>
    <x v="0"/>
  </r>
  <r>
    <x v="1"/>
    <n v="25"/>
    <n v="32"/>
    <x v="17"/>
  </r>
  <r>
    <x v="1"/>
    <n v="25"/>
    <n v="32"/>
    <x v="17"/>
  </r>
  <r>
    <x v="1"/>
    <n v="19"/>
    <n v="26"/>
    <x v="8"/>
  </r>
  <r>
    <x v="0"/>
    <n v="26"/>
    <n v="33"/>
    <x v="13"/>
  </r>
  <r>
    <x v="1"/>
    <n v="22"/>
    <n v="33"/>
    <x v="35"/>
  </r>
  <r>
    <x v="1"/>
    <n v="17"/>
    <n v="22"/>
    <x v="9"/>
  </r>
  <r>
    <x v="1"/>
    <n v="15"/>
    <n v="21"/>
    <x v="2"/>
  </r>
  <r>
    <x v="0"/>
    <n v="28"/>
    <n v="39"/>
    <x v="32"/>
  </r>
  <r>
    <x v="1"/>
    <n v="23"/>
    <n v="34"/>
    <x v="17"/>
  </r>
  <r>
    <x v="0"/>
    <n v="28"/>
    <n v="39"/>
    <x v="32"/>
  </r>
  <r>
    <x v="1"/>
    <n v="18"/>
    <n v="24"/>
    <x v="22"/>
  </r>
  <r>
    <x v="1"/>
    <n v="21"/>
    <n v="27"/>
    <x v="30"/>
  </r>
  <r>
    <x v="1"/>
    <n v="19"/>
    <n v="24"/>
    <x v="1"/>
  </r>
  <r>
    <x v="1"/>
    <n v="21"/>
    <n v="28"/>
    <x v="16"/>
  </r>
  <r>
    <x v="1"/>
    <n v="26"/>
    <n v="33"/>
    <x v="13"/>
  </r>
  <r>
    <x v="1"/>
    <n v="17"/>
    <n v="21"/>
    <x v="10"/>
  </r>
  <r>
    <x v="1"/>
    <n v="20"/>
    <n v="26"/>
    <x v="0"/>
  </r>
  <r>
    <x v="1"/>
    <n v="17"/>
    <n v="20"/>
    <x v="34"/>
  </r>
  <r>
    <x v="0"/>
    <n v="25"/>
    <n v="31"/>
    <x v="28"/>
  </r>
  <r>
    <x v="1"/>
    <n v="14"/>
    <n v="19"/>
    <x v="27"/>
  </r>
  <r>
    <x v="1"/>
    <n v="17"/>
    <n v="22"/>
    <x v="9"/>
  </r>
  <r>
    <x v="1"/>
    <n v="127"/>
    <n v="114"/>
    <x v="38"/>
  </r>
  <r>
    <x v="1"/>
    <n v="18"/>
    <n v="23"/>
    <x v="12"/>
  </r>
  <r>
    <x v="1"/>
    <n v="20"/>
    <n v="26"/>
    <x v="0"/>
  </r>
  <r>
    <x v="1"/>
    <n v="131"/>
    <n v="117"/>
    <x v="39"/>
  </r>
  <r>
    <x v="2"/>
    <n v="16"/>
    <n v="19"/>
    <x v="33"/>
  </r>
  <r>
    <x v="0"/>
    <n v="21"/>
    <n v="31"/>
    <x v="44"/>
  </r>
  <r>
    <x v="0"/>
    <n v="20"/>
    <n v="27"/>
    <x v="4"/>
  </r>
  <r>
    <x v="1"/>
    <n v="20"/>
    <n v="25"/>
    <x v="8"/>
  </r>
  <r>
    <x v="1"/>
    <n v="18"/>
    <n v="25"/>
    <x v="1"/>
  </r>
  <r>
    <x v="1"/>
    <n v="19"/>
    <n v="26"/>
    <x v="8"/>
  </r>
  <r>
    <x v="1"/>
    <n v="17"/>
    <n v="24"/>
    <x v="12"/>
  </r>
  <r>
    <x v="1"/>
    <n v="26"/>
    <n v="34"/>
    <x v="14"/>
  </r>
  <r>
    <x v="1"/>
    <n v="27"/>
    <n v="33"/>
    <x v="14"/>
  </r>
  <r>
    <x v="1"/>
    <n v="23"/>
    <n v="29"/>
    <x v="44"/>
  </r>
  <r>
    <x v="1"/>
    <n v="22"/>
    <n v="28"/>
    <x v="15"/>
  </r>
  <r>
    <x v="1"/>
    <n v="131"/>
    <n v="117"/>
    <x v="39"/>
  </r>
  <r>
    <x v="1"/>
    <n v="23"/>
    <n v="31"/>
    <x v="24"/>
  </r>
  <r>
    <x v="0"/>
    <n v="21"/>
    <n v="34"/>
    <x v="35"/>
  </r>
  <r>
    <x v="2"/>
    <n v="16"/>
    <n v="19"/>
    <x v="33"/>
  </r>
  <r>
    <x v="1"/>
    <n v="22"/>
    <n v="27"/>
    <x v="16"/>
  </r>
  <r>
    <x v="0"/>
    <n v="18"/>
    <n v="23"/>
    <x v="12"/>
  </r>
  <r>
    <x v="1"/>
    <n v="16"/>
    <n v="19"/>
    <x v="33"/>
  </r>
  <r>
    <x v="2"/>
    <n v="19"/>
    <n v="30"/>
    <x v="16"/>
  </r>
  <r>
    <x v="1"/>
    <n v="17"/>
    <n v="22"/>
    <x v="9"/>
  </r>
  <r>
    <x v="0"/>
    <n v="20"/>
    <n v="26"/>
    <x v="0"/>
  </r>
  <r>
    <x v="0"/>
    <n v="28"/>
    <n v="37"/>
    <x v="48"/>
  </r>
  <r>
    <x v="1"/>
    <n v="21"/>
    <n v="28"/>
    <x v="16"/>
  </r>
  <r>
    <x v="0"/>
    <n v="20"/>
    <n v="26"/>
    <x v="0"/>
  </r>
  <r>
    <x v="1"/>
    <n v="18"/>
    <n v="24"/>
    <x v="22"/>
  </r>
  <r>
    <x v="0"/>
    <n v="20"/>
    <n v="31"/>
    <x v="7"/>
  </r>
  <r>
    <x v="1"/>
    <n v="27"/>
    <n v="31"/>
    <x v="25"/>
  </r>
  <r>
    <x v="1"/>
    <n v="26"/>
    <n v="32"/>
    <x v="25"/>
  </r>
  <r>
    <x v="1"/>
    <n v="19"/>
    <n v="26"/>
    <x v="8"/>
  </r>
  <r>
    <x v="0"/>
    <n v="19"/>
    <n v="26"/>
    <x v="8"/>
  </r>
  <r>
    <x v="0"/>
    <n v="26"/>
    <n v="33"/>
    <x v="13"/>
  </r>
  <r>
    <x v="0"/>
    <n v="25"/>
    <n v="30"/>
    <x v="35"/>
  </r>
  <r>
    <x v="1"/>
    <n v="18"/>
    <n v="25"/>
    <x v="1"/>
  </r>
  <r>
    <x v="1"/>
    <n v="34"/>
    <n v="30"/>
    <x v="3"/>
  </r>
  <r>
    <x v="1"/>
    <n v="22"/>
    <n v="29"/>
    <x v="7"/>
  </r>
  <r>
    <x v="1"/>
    <n v="16"/>
    <n v="22"/>
    <x v="10"/>
  </r>
  <r>
    <x v="0"/>
    <n v="23"/>
    <n v="28"/>
    <x v="7"/>
  </r>
  <r>
    <x v="1"/>
    <n v="16"/>
    <n v="22"/>
    <x v="10"/>
  </r>
  <r>
    <x v="0"/>
    <n v="31"/>
    <n v="40"/>
    <x v="19"/>
  </r>
  <r>
    <x v="0"/>
    <n v="24"/>
    <n v="35"/>
    <x v="13"/>
  </r>
  <r>
    <x v="1"/>
    <n v="21"/>
    <n v="27"/>
    <x v="30"/>
  </r>
  <r>
    <x v="1"/>
    <n v="40"/>
    <n v="35"/>
    <x v="49"/>
  </r>
  <r>
    <x v="2"/>
    <n v="140"/>
    <n v="124"/>
    <x v="50"/>
  </r>
  <r>
    <x v="0"/>
    <n v="19"/>
    <n v="25"/>
    <x v="18"/>
  </r>
  <r>
    <x v="1"/>
    <n v="25"/>
    <n v="30"/>
    <x v="35"/>
  </r>
  <r>
    <x v="1"/>
    <n v="21"/>
    <n v="0"/>
    <x v="51"/>
  </r>
  <r>
    <x v="1"/>
    <n v="18"/>
    <n v="23"/>
    <x v="12"/>
  </r>
  <r>
    <x v="0"/>
    <n v="29"/>
    <n v="38"/>
    <x v="32"/>
  </r>
  <r>
    <x v="2"/>
    <n v="21"/>
    <n v="31"/>
    <x v="44"/>
  </r>
  <r>
    <x v="1"/>
    <n v="16"/>
    <n v="22"/>
    <x v="10"/>
  </r>
  <r>
    <x v="1"/>
    <n v="20"/>
    <n v="27"/>
    <x v="4"/>
  </r>
  <r>
    <x v="0"/>
    <n v="29"/>
    <n v="37"/>
    <x v="26"/>
  </r>
  <r>
    <x v="0"/>
    <n v="19"/>
    <n v="26"/>
    <x v="8"/>
  </r>
  <r>
    <x v="0"/>
    <n v="23"/>
    <n v="32"/>
    <x v="35"/>
  </r>
  <r>
    <x v="1"/>
    <n v="35"/>
    <n v="34"/>
    <x v="37"/>
  </r>
  <r>
    <x v="0"/>
    <n v="25"/>
    <n v="32"/>
    <x v="17"/>
  </r>
  <r>
    <x v="0"/>
    <n v="21"/>
    <n v="29"/>
    <x v="15"/>
  </r>
  <r>
    <x v="0"/>
    <n v="17"/>
    <n v="24"/>
    <x v="12"/>
  </r>
  <r>
    <x v="1"/>
    <n v="19"/>
    <n v="24"/>
    <x v="1"/>
  </r>
  <r>
    <x v="1"/>
    <n v="118"/>
    <n v="107"/>
    <x v="40"/>
  </r>
  <r>
    <x v="1"/>
    <n v="17"/>
    <n v="24"/>
    <x v="12"/>
  </r>
  <r>
    <x v="1"/>
    <n v="22"/>
    <n v="33"/>
    <x v="35"/>
  </r>
  <r>
    <x v="1"/>
    <n v="15"/>
    <n v="21"/>
    <x v="2"/>
  </r>
  <r>
    <x v="1"/>
    <n v="17"/>
    <n v="22"/>
    <x v="9"/>
  </r>
  <r>
    <x v="1"/>
    <n v="24"/>
    <n v="30"/>
    <x v="24"/>
  </r>
  <r>
    <x v="1"/>
    <n v="16"/>
    <n v="22"/>
    <x v="10"/>
  </r>
  <r>
    <x v="0"/>
    <n v="19"/>
    <n v="26"/>
    <x v="8"/>
  </r>
  <r>
    <x v="1"/>
    <n v="17"/>
    <n v="23"/>
    <x v="5"/>
  </r>
  <r>
    <x v="0"/>
    <n v="22"/>
    <n v="33"/>
    <x v="35"/>
  </r>
  <r>
    <x v="2"/>
    <n v="19"/>
    <n v="26"/>
    <x v="8"/>
  </r>
  <r>
    <x v="1"/>
    <n v="18"/>
    <n v="25"/>
    <x v="1"/>
  </r>
  <r>
    <x v="1"/>
    <n v="21"/>
    <n v="29"/>
    <x v="15"/>
  </r>
  <r>
    <x v="0"/>
    <n v="24"/>
    <n v="34"/>
    <x v="25"/>
  </r>
  <r>
    <x v="2"/>
    <n v="20"/>
    <n v="23"/>
    <x v="1"/>
  </r>
  <r>
    <x v="0"/>
    <n v="25"/>
    <n v="35"/>
    <x v="14"/>
  </r>
  <r>
    <x v="0"/>
    <n v="51"/>
    <n v="48"/>
    <x v="52"/>
  </r>
  <r>
    <x v="1"/>
    <n v="28"/>
    <n v="36"/>
    <x v="3"/>
  </r>
  <r>
    <x v="1"/>
    <n v="25"/>
    <n v="34"/>
    <x v="13"/>
  </r>
  <r>
    <x v="1"/>
    <n v="18"/>
    <n v="24"/>
    <x v="22"/>
  </r>
  <r>
    <x v="1"/>
    <n v="15"/>
    <n v="20"/>
    <x v="33"/>
  </r>
  <r>
    <x v="0"/>
    <n v="28"/>
    <n v="39"/>
    <x v="32"/>
  </r>
  <r>
    <x v="2"/>
    <n v="15"/>
    <n v="25"/>
    <x v="5"/>
  </r>
  <r>
    <x v="1"/>
    <n v="22"/>
    <n v="29"/>
    <x v="7"/>
  </r>
  <r>
    <x v="0"/>
    <n v="20"/>
    <n v="31"/>
    <x v="7"/>
  </r>
  <r>
    <x v="1"/>
    <n v="18"/>
    <n v="25"/>
    <x v="1"/>
  </r>
  <r>
    <x v="1"/>
    <n v="19"/>
    <n v="24"/>
    <x v="1"/>
  </r>
  <r>
    <x v="1"/>
    <n v="21"/>
    <n v="31"/>
    <x v="44"/>
  </r>
  <r>
    <x v="1"/>
    <n v="27"/>
    <n v="33"/>
    <x v="14"/>
  </r>
  <r>
    <x v="1"/>
    <n v="20"/>
    <n v="26"/>
    <x v="0"/>
  </r>
  <r>
    <x v="1"/>
    <n v="18"/>
    <n v="25"/>
    <x v="1"/>
  </r>
  <r>
    <x v="0"/>
    <n v="20"/>
    <n v="27"/>
    <x v="4"/>
  </r>
  <r>
    <x v="1"/>
    <n v="16"/>
    <n v="21"/>
    <x v="34"/>
  </r>
  <r>
    <x v="2"/>
    <n v="22"/>
    <n v="29"/>
    <x v="7"/>
  </r>
  <r>
    <x v="1"/>
    <n v="18"/>
    <n v="23"/>
    <x v="12"/>
  </r>
  <r>
    <x v="1"/>
    <n v="22"/>
    <n v="29"/>
    <x v="7"/>
  </r>
  <r>
    <x v="0"/>
    <n v="25"/>
    <n v="31"/>
    <x v="28"/>
  </r>
  <r>
    <x v="0"/>
    <n v="31"/>
    <n v="40"/>
    <x v="19"/>
  </r>
  <r>
    <x v="1"/>
    <n v="102"/>
    <n v="105"/>
    <x v="53"/>
  </r>
  <r>
    <x v="1"/>
    <n v="23"/>
    <n v="30"/>
    <x v="23"/>
  </r>
  <r>
    <x v="1"/>
    <n v="17"/>
    <n v="20"/>
    <x v="34"/>
  </r>
  <r>
    <x v="1"/>
    <n v="20"/>
    <n v="26"/>
    <x v="0"/>
  </r>
  <r>
    <x v="1"/>
    <n v="24"/>
    <n v="29"/>
    <x v="23"/>
  </r>
  <r>
    <x v="1"/>
    <n v="21"/>
    <n v="28"/>
    <x v="16"/>
  </r>
  <r>
    <x v="1"/>
    <n v="17"/>
    <n v="23"/>
    <x v="5"/>
  </r>
  <r>
    <x v="1"/>
    <n v="16"/>
    <n v="21"/>
    <x v="34"/>
  </r>
  <r>
    <x v="1"/>
    <n v="22"/>
    <n v="29"/>
    <x v="7"/>
  </r>
  <r>
    <x v="2"/>
    <n v="25"/>
    <n v="29"/>
    <x v="24"/>
  </r>
  <r>
    <x v="2"/>
    <n v="22"/>
    <n v="29"/>
    <x v="7"/>
  </r>
  <r>
    <x v="0"/>
    <n v="26"/>
    <n v="33"/>
    <x v="13"/>
  </r>
  <r>
    <x v="1"/>
    <n v="19"/>
    <n v="26"/>
    <x v="8"/>
  </r>
  <r>
    <x v="1"/>
    <n v="17"/>
    <n v="25"/>
    <x v="22"/>
  </r>
  <r>
    <x v="0"/>
    <n v="20"/>
    <n v="27"/>
    <x v="4"/>
  </r>
  <r>
    <x v="2"/>
    <n v="19"/>
    <n v="27"/>
    <x v="0"/>
  </r>
  <r>
    <x v="0"/>
    <n v="21"/>
    <n v="29"/>
    <x v="15"/>
  </r>
  <r>
    <x v="1"/>
    <n v="25"/>
    <n v="32"/>
    <x v="17"/>
  </r>
  <r>
    <x v="1"/>
    <n v="14"/>
    <n v="19"/>
    <x v="27"/>
  </r>
  <r>
    <x v="0"/>
    <n v="21"/>
    <n v="27"/>
    <x v="30"/>
  </r>
  <r>
    <x v="0"/>
    <n v="20"/>
    <n v="27"/>
    <x v="4"/>
  </r>
  <r>
    <x v="2"/>
    <n v="15"/>
    <n v="20"/>
    <x v="33"/>
  </r>
  <r>
    <x v="1"/>
    <n v="19"/>
    <n v="24"/>
    <x v="1"/>
  </r>
  <r>
    <x v="1"/>
    <n v="22"/>
    <n v="28"/>
    <x v="15"/>
  </r>
  <r>
    <x v="0"/>
    <n v="30"/>
    <n v="41"/>
    <x v="19"/>
  </r>
  <r>
    <x v="1"/>
    <n v="17"/>
    <n v="25"/>
    <x v="22"/>
  </r>
  <r>
    <x v="1"/>
    <n v="20"/>
    <n v="29"/>
    <x v="16"/>
  </r>
  <r>
    <x v="1"/>
    <n v="23"/>
    <n v="31"/>
    <x v="24"/>
  </r>
  <r>
    <x v="1"/>
    <n v="115"/>
    <n v="106"/>
    <x v="45"/>
  </r>
  <r>
    <x v="1"/>
    <n v="27"/>
    <n v="33"/>
    <x v="14"/>
  </r>
  <r>
    <x v="1"/>
    <n v="20"/>
    <n v="26"/>
    <x v="0"/>
  </r>
  <r>
    <x v="2"/>
    <n v="15"/>
    <n v="24"/>
    <x v="9"/>
  </r>
  <r>
    <x v="1"/>
    <n v="21"/>
    <n v="29"/>
    <x v="15"/>
  </r>
  <r>
    <x v="1"/>
    <n v="120"/>
    <n v="112"/>
    <x v="54"/>
  </r>
  <r>
    <x v="0"/>
    <n v="43"/>
    <n v="41"/>
    <x v="43"/>
  </r>
  <r>
    <x v="1"/>
    <n v="19"/>
    <n v="25"/>
    <x v="18"/>
  </r>
  <r>
    <x v="1"/>
    <n v="18"/>
    <n v="25"/>
    <x v="1"/>
  </r>
  <r>
    <x v="1"/>
    <n v="17"/>
    <n v="21"/>
    <x v="10"/>
  </r>
  <r>
    <x v="2"/>
    <n v="14"/>
    <n v="20"/>
    <x v="41"/>
  </r>
  <r>
    <x v="1"/>
    <n v="20"/>
    <n v="26"/>
    <x v="0"/>
  </r>
  <r>
    <x v="1"/>
    <n v="20"/>
    <n v="26"/>
    <x v="0"/>
  </r>
  <r>
    <x v="2"/>
    <n v="24"/>
    <n v="33"/>
    <x v="17"/>
  </r>
  <r>
    <x v="1"/>
    <n v="127"/>
    <n v="114"/>
    <x v="38"/>
  </r>
  <r>
    <x v="0"/>
    <n v="19"/>
    <n v="27"/>
    <x v="0"/>
  </r>
  <r>
    <x v="1"/>
    <n v="17"/>
    <n v="23"/>
    <x v="5"/>
  </r>
  <r>
    <x v="1"/>
    <n v="24"/>
    <n v="32"/>
    <x v="28"/>
  </r>
  <r>
    <x v="1"/>
    <n v="16"/>
    <n v="21"/>
    <x v="34"/>
  </r>
  <r>
    <x v="0"/>
    <n v="20"/>
    <n v="27"/>
    <x v="4"/>
  </r>
  <r>
    <x v="1"/>
    <n v="25"/>
    <n v="30"/>
    <x v="35"/>
  </r>
  <r>
    <x v="0"/>
    <n v="30"/>
    <n v="40"/>
    <x v="31"/>
  </r>
  <r>
    <x v="1"/>
    <n v="20"/>
    <n v="27"/>
    <x v="4"/>
  </r>
  <r>
    <x v="2"/>
    <n v="16"/>
    <n v="19"/>
    <x v="33"/>
  </r>
  <r>
    <x v="2"/>
    <n v="15"/>
    <n v="25"/>
    <x v="5"/>
  </r>
  <r>
    <x v="1"/>
    <n v="19"/>
    <n v="25"/>
    <x v="18"/>
  </r>
  <r>
    <x v="0"/>
    <n v="20"/>
    <n v="27"/>
    <x v="4"/>
  </r>
  <r>
    <x v="1"/>
    <n v="22"/>
    <n v="28"/>
    <x v="15"/>
  </r>
  <r>
    <x v="1"/>
    <n v="18"/>
    <n v="26"/>
    <x v="18"/>
  </r>
  <r>
    <x v="0"/>
    <n v="20"/>
    <n v="27"/>
    <x v="4"/>
  </r>
  <r>
    <x v="1"/>
    <n v="23"/>
    <n v="29"/>
    <x v="44"/>
  </r>
  <r>
    <x v="0"/>
    <n v="20"/>
    <n v="28"/>
    <x v="30"/>
  </r>
  <r>
    <x v="1"/>
    <n v="0"/>
    <n v="0"/>
    <x v="20"/>
  </r>
  <r>
    <x v="1"/>
    <n v="20"/>
    <n v="26"/>
    <x v="0"/>
  </r>
  <r>
    <x v="1"/>
    <n v="14"/>
    <n v="18"/>
    <x v="21"/>
  </r>
  <r>
    <x v="1"/>
    <n v="24"/>
    <n v="30"/>
    <x v="24"/>
  </r>
  <r>
    <x v="1"/>
    <n v="18"/>
    <n v="27"/>
    <x v="8"/>
  </r>
  <r>
    <x v="1"/>
    <n v="17"/>
    <n v="22"/>
    <x v="9"/>
  </r>
  <r>
    <x v="1"/>
    <n v="21"/>
    <n v="28"/>
    <x v="16"/>
  </r>
  <r>
    <x v="0"/>
    <n v="25"/>
    <n v="37"/>
    <x v="6"/>
  </r>
  <r>
    <x v="1"/>
    <n v="20"/>
    <n v="30"/>
    <x v="15"/>
  </r>
  <r>
    <x v="1"/>
    <n v="16"/>
    <n v="22"/>
    <x v="10"/>
  </r>
  <r>
    <x v="0"/>
    <n v="22"/>
    <n v="31"/>
    <x v="23"/>
  </r>
  <r>
    <x v="0"/>
    <n v="28"/>
    <n v="34"/>
    <x v="6"/>
  </r>
  <r>
    <x v="0"/>
    <n v="24"/>
    <n v="37"/>
    <x v="11"/>
  </r>
  <r>
    <x v="0"/>
    <n v="20"/>
    <n v="28"/>
    <x v="30"/>
  </r>
  <r>
    <x v="1"/>
    <n v="24"/>
    <n v="29"/>
    <x v="23"/>
  </r>
  <r>
    <x v="1"/>
    <n v="25"/>
    <n v="34"/>
    <x v="13"/>
  </r>
  <r>
    <x v="1"/>
    <n v="17"/>
    <n v="27"/>
    <x v="18"/>
  </r>
  <r>
    <x v="1"/>
    <n v="27"/>
    <n v="33"/>
    <x v="14"/>
  </r>
  <r>
    <x v="0"/>
    <n v="22"/>
    <n v="32"/>
    <x v="24"/>
  </r>
  <r>
    <x v="1"/>
    <n v="21"/>
    <n v="29"/>
    <x v="15"/>
  </r>
  <r>
    <x v="1"/>
    <n v="24"/>
    <n v="29"/>
    <x v="23"/>
  </r>
  <r>
    <x v="1"/>
    <n v="19"/>
    <n v="22"/>
    <x v="12"/>
  </r>
  <r>
    <x v="0"/>
    <n v="24"/>
    <n v="31"/>
    <x v="35"/>
  </r>
  <r>
    <x v="1"/>
    <n v="21"/>
    <n v="27"/>
    <x v="30"/>
  </r>
  <r>
    <x v="1"/>
    <n v="21"/>
    <n v="28"/>
    <x v="16"/>
  </r>
  <r>
    <x v="0"/>
    <n v="28"/>
    <n v="35"/>
    <x v="47"/>
  </r>
  <r>
    <x v="0"/>
    <n v="28"/>
    <n v="37"/>
    <x v="48"/>
  </r>
  <r>
    <x v="1"/>
    <n v="22"/>
    <n v="28"/>
    <x v="15"/>
  </r>
  <r>
    <x v="0"/>
    <n v="28"/>
    <n v="37"/>
    <x v="48"/>
  </r>
  <r>
    <x v="1"/>
    <n v="22"/>
    <n v="28"/>
    <x v="15"/>
  </r>
  <r>
    <x v="0"/>
    <n v="21"/>
    <n v="28"/>
    <x v="16"/>
  </r>
  <r>
    <x v="1"/>
    <n v="23"/>
    <n v="27"/>
    <x v="15"/>
  </r>
  <r>
    <x v="1"/>
    <n v="22"/>
    <n v="29"/>
    <x v="7"/>
  </r>
  <r>
    <x v="1"/>
    <n v="17"/>
    <n v="24"/>
    <x v="12"/>
  </r>
  <r>
    <x v="0"/>
    <n v="20"/>
    <n v="27"/>
    <x v="4"/>
  </r>
  <r>
    <x v="0"/>
    <n v="23"/>
    <n v="32"/>
    <x v="35"/>
  </r>
  <r>
    <x v="0"/>
    <n v="22"/>
    <n v="28"/>
    <x v="15"/>
  </r>
  <r>
    <x v="1"/>
    <n v="20"/>
    <n v="27"/>
    <x v="4"/>
  </r>
  <r>
    <x v="1"/>
    <n v="19"/>
    <n v="25"/>
    <x v="18"/>
  </r>
  <r>
    <x v="2"/>
    <n v="15"/>
    <n v="25"/>
    <x v="5"/>
  </r>
  <r>
    <x v="1"/>
    <n v="15"/>
    <n v="21"/>
    <x v="2"/>
  </r>
  <r>
    <x v="0"/>
    <n v="20"/>
    <n v="27"/>
    <x v="4"/>
  </r>
  <r>
    <x v="1"/>
    <n v="20"/>
    <n v="27"/>
    <x v="4"/>
  </r>
  <r>
    <x v="0"/>
    <n v="23"/>
    <n v="33"/>
    <x v="28"/>
  </r>
  <r>
    <x v="0"/>
    <n v="27"/>
    <n v="33"/>
    <x v="14"/>
  </r>
  <r>
    <x v="0"/>
    <n v="36"/>
    <n v="36"/>
    <x v="46"/>
  </r>
  <r>
    <x v="0"/>
    <n v="41"/>
    <n v="38"/>
    <x v="55"/>
  </r>
  <r>
    <x v="0"/>
    <n v="26"/>
    <n v="33"/>
    <x v="13"/>
  </r>
  <r>
    <x v="0"/>
    <n v="26"/>
    <n v="35"/>
    <x v="11"/>
  </r>
  <r>
    <x v="0"/>
    <n v="17"/>
    <n v="24"/>
    <x v="12"/>
  </r>
  <r>
    <x v="0"/>
    <n v="21"/>
    <n v="31"/>
    <x v="44"/>
  </r>
  <r>
    <x v="2"/>
    <n v="21"/>
    <n v="30"/>
    <x v="7"/>
  </r>
  <r>
    <x v="1"/>
    <n v="16"/>
    <n v="22"/>
    <x v="10"/>
  </r>
  <r>
    <x v="1"/>
    <n v="20"/>
    <n v="26"/>
    <x v="0"/>
  </r>
  <r>
    <x v="1"/>
    <n v="27"/>
    <n v="36"/>
    <x v="47"/>
  </r>
  <r>
    <x v="1"/>
    <n v="26"/>
    <n v="32"/>
    <x v="25"/>
  </r>
  <r>
    <x v="1"/>
    <n v="20"/>
    <n v="30"/>
    <x v="15"/>
  </r>
  <r>
    <x v="1"/>
    <n v="19"/>
    <n v="27"/>
    <x v="0"/>
  </r>
  <r>
    <x v="1"/>
    <n v="18"/>
    <n v="25"/>
    <x v="1"/>
  </r>
  <r>
    <x v="1"/>
    <n v="18"/>
    <n v="25"/>
    <x v="1"/>
  </r>
  <r>
    <x v="0"/>
    <n v="22"/>
    <n v="32"/>
    <x v="24"/>
  </r>
  <r>
    <x v="0"/>
    <n v="19"/>
    <n v="25"/>
    <x v="18"/>
  </r>
  <r>
    <x v="1"/>
    <n v="15"/>
    <n v="18"/>
    <x v="27"/>
  </r>
  <r>
    <x v="1"/>
    <n v="17"/>
    <n v="21"/>
    <x v="10"/>
  </r>
  <r>
    <x v="1"/>
    <n v="22"/>
    <n v="33"/>
    <x v="35"/>
  </r>
  <r>
    <x v="1"/>
    <n v="22"/>
    <n v="29"/>
    <x v="7"/>
  </r>
  <r>
    <x v="1"/>
    <n v="17"/>
    <n v="22"/>
    <x v="9"/>
  </r>
  <r>
    <x v="1"/>
    <n v="22"/>
    <n v="29"/>
    <x v="7"/>
  </r>
  <r>
    <x v="1"/>
    <n v="19"/>
    <n v="24"/>
    <x v="1"/>
  </r>
  <r>
    <x v="1"/>
    <n v="19"/>
    <n v="26"/>
    <x v="8"/>
  </r>
  <r>
    <x v="1"/>
    <n v="17"/>
    <n v="22"/>
    <x v="9"/>
  </r>
  <r>
    <x v="0"/>
    <n v="22"/>
    <n v="28"/>
    <x v="15"/>
  </r>
  <r>
    <x v="1"/>
    <n v="20"/>
    <n v="29"/>
    <x v="16"/>
  </r>
  <r>
    <x v="1"/>
    <n v="20"/>
    <n v="26"/>
    <x v="0"/>
  </r>
  <r>
    <x v="1"/>
    <n v="16"/>
    <n v="20"/>
    <x v="2"/>
  </r>
  <r>
    <x v="1"/>
    <n v="34"/>
    <n v="30"/>
    <x v="3"/>
  </r>
  <r>
    <x v="2"/>
    <n v="22"/>
    <n v="30"/>
    <x v="44"/>
  </r>
  <r>
    <x v="0"/>
    <n v="20"/>
    <n v="28"/>
    <x v="30"/>
  </r>
  <r>
    <x v="0"/>
    <n v="30"/>
    <n v="38"/>
    <x v="42"/>
  </r>
  <r>
    <x v="2"/>
    <n v="24"/>
    <n v="33"/>
    <x v="17"/>
  </r>
  <r>
    <x v="0"/>
    <n v="23"/>
    <n v="32"/>
    <x v="35"/>
  </r>
  <r>
    <x v="0"/>
    <n v="19"/>
    <n v="26"/>
    <x v="8"/>
  </r>
  <r>
    <x v="2"/>
    <n v="20"/>
    <n v="25"/>
    <x v="8"/>
  </r>
  <r>
    <x v="1"/>
    <n v="18"/>
    <n v="24"/>
    <x v="22"/>
  </r>
  <r>
    <x v="1"/>
    <n v="19"/>
    <n v="24"/>
    <x v="1"/>
  </r>
  <r>
    <x v="2"/>
    <n v="14"/>
    <n v="20"/>
    <x v="41"/>
  </r>
  <r>
    <x v="2"/>
    <n v="20"/>
    <n v="25"/>
    <x v="8"/>
  </r>
  <r>
    <x v="0"/>
    <n v="20"/>
    <n v="27"/>
    <x v="4"/>
  </r>
  <r>
    <x v="0"/>
    <n v="20"/>
    <n v="28"/>
    <x v="30"/>
  </r>
  <r>
    <x v="1"/>
    <n v="23"/>
    <n v="32"/>
    <x v="35"/>
  </r>
  <r>
    <x v="0"/>
    <n v="20"/>
    <n v="28"/>
    <x v="30"/>
  </r>
  <r>
    <x v="0"/>
    <n v="19"/>
    <n v="26"/>
    <x v="8"/>
  </r>
  <r>
    <x v="1"/>
    <n v="20"/>
    <n v="27"/>
    <x v="4"/>
  </r>
  <r>
    <x v="1"/>
    <n v="27"/>
    <n v="32"/>
    <x v="13"/>
  </r>
  <r>
    <x v="1"/>
    <n v="134"/>
    <n v="126"/>
    <x v="56"/>
  </r>
  <r>
    <x v="1"/>
    <n v="118"/>
    <n v="107"/>
    <x v="40"/>
  </r>
  <r>
    <x v="1"/>
    <n v="17"/>
    <n v="24"/>
    <x v="12"/>
  </r>
  <r>
    <x v="1"/>
    <n v="21"/>
    <n v="27"/>
    <x v="30"/>
  </r>
  <r>
    <x v="1"/>
    <n v="22"/>
    <n v="28"/>
    <x v="15"/>
  </r>
  <r>
    <x v="1"/>
    <n v="19"/>
    <n v="24"/>
    <x v="1"/>
  </r>
  <r>
    <x v="2"/>
    <n v="19"/>
    <n v="26"/>
    <x v="8"/>
  </r>
  <r>
    <x v="2"/>
    <n v="19"/>
    <n v="24"/>
    <x v="1"/>
  </r>
  <r>
    <x v="1"/>
    <n v="18"/>
    <n v="24"/>
    <x v="22"/>
  </r>
  <r>
    <x v="1"/>
    <n v="18"/>
    <n v="23"/>
    <x v="12"/>
  </r>
  <r>
    <x v="0"/>
    <n v="20"/>
    <n v="28"/>
    <x v="30"/>
  </r>
  <r>
    <x v="0"/>
    <n v="24"/>
    <n v="30"/>
    <x v="24"/>
  </r>
  <r>
    <x v="1"/>
    <n v="17"/>
    <n v="22"/>
    <x v="9"/>
  </r>
  <r>
    <x v="1"/>
    <n v="18"/>
    <n v="25"/>
    <x v="1"/>
  </r>
  <r>
    <x v="1"/>
    <n v="21"/>
    <n v="27"/>
    <x v="30"/>
  </r>
  <r>
    <x v="1"/>
    <n v="14"/>
    <n v="22"/>
    <x v="2"/>
  </r>
  <r>
    <x v="1"/>
    <n v="12"/>
    <n v="17"/>
    <x v="57"/>
  </r>
  <r>
    <x v="1"/>
    <n v="21"/>
    <n v="27"/>
    <x v="30"/>
  </r>
  <r>
    <x v="1"/>
    <n v="21"/>
    <n v="27"/>
    <x v="30"/>
  </r>
  <r>
    <x v="2"/>
    <n v="26"/>
    <n v="36"/>
    <x v="6"/>
  </r>
  <r>
    <x v="1"/>
    <n v="17"/>
    <n v="22"/>
    <x v="9"/>
  </r>
  <r>
    <x v="2"/>
    <n v="20"/>
    <n v="31"/>
    <x v="7"/>
  </r>
  <r>
    <x v="1"/>
    <n v="19"/>
    <n v="26"/>
    <x v="8"/>
  </r>
  <r>
    <x v="1"/>
    <n v="22"/>
    <n v="29"/>
    <x v="7"/>
  </r>
  <r>
    <x v="1"/>
    <n v="26"/>
    <n v="33"/>
    <x v="13"/>
  </r>
  <r>
    <x v="1"/>
    <n v="21"/>
    <n v="30"/>
    <x v="7"/>
  </r>
  <r>
    <x v="0"/>
    <n v="20"/>
    <n v="27"/>
    <x v="4"/>
  </r>
  <r>
    <x v="2"/>
    <n v="24"/>
    <n v="31"/>
    <x v="35"/>
  </r>
  <r>
    <x v="1"/>
    <n v="20"/>
    <n v="28"/>
    <x v="30"/>
  </r>
  <r>
    <x v="1"/>
    <n v="18"/>
    <n v="23"/>
    <x v="12"/>
  </r>
  <r>
    <x v="2"/>
    <n v="21"/>
    <n v="26"/>
    <x v="4"/>
  </r>
  <r>
    <x v="2"/>
    <n v="26"/>
    <n v="36"/>
    <x v="6"/>
  </r>
  <r>
    <x v="0"/>
    <n v="28"/>
    <n v="34"/>
    <x v="6"/>
  </r>
  <r>
    <x v="1"/>
    <n v="22"/>
    <n v="29"/>
    <x v="7"/>
  </r>
  <r>
    <x v="1"/>
    <n v="16"/>
    <n v="21"/>
    <x v="34"/>
  </r>
  <r>
    <x v="1"/>
    <n v="21"/>
    <n v="26"/>
    <x v="4"/>
  </r>
  <r>
    <x v="1"/>
    <n v="14"/>
    <n v="19"/>
    <x v="27"/>
  </r>
  <r>
    <x v="0"/>
    <n v="31"/>
    <n v="40"/>
    <x v="19"/>
  </r>
  <r>
    <x v="0"/>
    <n v="21"/>
    <n v="31"/>
    <x v="44"/>
  </r>
  <r>
    <x v="1"/>
    <n v="18"/>
    <n v="23"/>
    <x v="12"/>
  </r>
  <r>
    <x v="1"/>
    <n v="16"/>
    <n v="19"/>
    <x v="33"/>
  </r>
  <r>
    <x v="0"/>
    <n v="23"/>
    <n v="30"/>
    <x v="23"/>
  </r>
  <r>
    <x v="1"/>
    <n v="17"/>
    <n v="20"/>
    <x v="34"/>
  </r>
  <r>
    <x v="0"/>
    <n v="22"/>
    <n v="32"/>
    <x v="24"/>
  </r>
  <r>
    <x v="2"/>
    <n v="18"/>
    <n v="23"/>
    <x v="12"/>
  </r>
  <r>
    <x v="1"/>
    <n v="19"/>
    <n v="24"/>
    <x v="1"/>
  </r>
  <r>
    <x v="0"/>
    <n v="21"/>
    <n v="28"/>
    <x v="16"/>
  </r>
  <r>
    <x v="0"/>
    <n v="30"/>
    <n v="38"/>
    <x v="42"/>
  </r>
  <r>
    <x v="2"/>
    <n v="19"/>
    <n v="25"/>
    <x v="18"/>
  </r>
  <r>
    <x v="1"/>
    <n v="20"/>
    <n v="27"/>
    <x v="4"/>
  </r>
  <r>
    <x v="1"/>
    <n v="16"/>
    <n v="21"/>
    <x v="34"/>
  </r>
  <r>
    <x v="2"/>
    <n v="15"/>
    <n v="24"/>
    <x v="9"/>
  </r>
  <r>
    <x v="1"/>
    <n v="22"/>
    <n v="28"/>
    <x v="15"/>
  </r>
  <r>
    <x v="1"/>
    <n v="18"/>
    <n v="23"/>
    <x v="12"/>
  </r>
  <r>
    <x v="1"/>
    <n v="21"/>
    <n v="28"/>
    <x v="16"/>
  </r>
  <r>
    <x v="1"/>
    <n v="19"/>
    <n v="27"/>
    <x v="0"/>
  </r>
  <r>
    <x v="1"/>
    <n v="18"/>
    <n v="24"/>
    <x v="22"/>
  </r>
  <r>
    <x v="1"/>
    <n v="20"/>
    <n v="26"/>
    <x v="0"/>
  </r>
  <r>
    <x v="1"/>
    <n v="14"/>
    <n v="21"/>
    <x v="33"/>
  </r>
  <r>
    <x v="1"/>
    <n v="15"/>
    <n v="21"/>
    <x v="2"/>
  </r>
  <r>
    <x v="2"/>
    <n v="18"/>
    <n v="25"/>
    <x v="1"/>
  </r>
  <r>
    <x v="0"/>
    <n v="28"/>
    <n v="34"/>
    <x v="6"/>
  </r>
  <r>
    <x v="1"/>
    <n v="19"/>
    <n v="22"/>
    <x v="12"/>
  </r>
  <r>
    <x v="1"/>
    <n v="20"/>
    <n v="25"/>
    <x v="8"/>
  </r>
  <r>
    <x v="1"/>
    <n v="23"/>
    <n v="32"/>
    <x v="35"/>
  </r>
  <r>
    <x v="1"/>
    <n v="18"/>
    <n v="25"/>
    <x v="1"/>
  </r>
  <r>
    <x v="1"/>
    <n v="19"/>
    <n v="26"/>
    <x v="8"/>
  </r>
  <r>
    <x v="1"/>
    <n v="22"/>
    <n v="30"/>
    <x v="44"/>
  </r>
  <r>
    <x v="1"/>
    <n v="17"/>
    <n v="22"/>
    <x v="9"/>
  </r>
  <r>
    <x v="1"/>
    <n v="20"/>
    <n v="27"/>
    <x v="4"/>
  </r>
  <r>
    <x v="0"/>
    <n v="30"/>
    <n v="40"/>
    <x v="31"/>
  </r>
  <r>
    <x v="1"/>
    <n v="21"/>
    <n v="27"/>
    <x v="30"/>
  </r>
  <r>
    <x v="1"/>
    <n v="27"/>
    <n v="33"/>
    <x v="14"/>
  </r>
  <r>
    <x v="1"/>
    <n v="18"/>
    <n v="26"/>
    <x v="18"/>
  </r>
  <r>
    <x v="1"/>
    <n v="20"/>
    <n v="28"/>
    <x v="30"/>
  </r>
  <r>
    <x v="0"/>
    <n v="21"/>
    <n v="29"/>
    <x v="15"/>
  </r>
  <r>
    <x v="1"/>
    <n v="18"/>
    <n v="25"/>
    <x v="1"/>
  </r>
  <r>
    <x v="1"/>
    <n v="19"/>
    <n v="26"/>
    <x v="8"/>
  </r>
  <r>
    <x v="1"/>
    <n v="21"/>
    <n v="27"/>
    <x v="30"/>
  </r>
  <r>
    <x v="1"/>
    <n v="18"/>
    <n v="25"/>
    <x v="1"/>
  </r>
  <r>
    <x v="1"/>
    <n v="19"/>
    <n v="27"/>
    <x v="0"/>
  </r>
  <r>
    <x v="1"/>
    <n v="18"/>
    <n v="25"/>
    <x v="1"/>
  </r>
  <r>
    <x v="1"/>
    <n v="18"/>
    <n v="26"/>
    <x v="18"/>
  </r>
  <r>
    <x v="2"/>
    <n v="17"/>
    <n v="22"/>
    <x v="9"/>
  </r>
  <r>
    <x v="1"/>
    <n v="14"/>
    <n v="19"/>
    <x v="27"/>
  </r>
  <r>
    <x v="2"/>
    <n v="14"/>
    <n v="20"/>
    <x v="41"/>
  </r>
  <r>
    <x v="1"/>
    <n v="15"/>
    <n v="19"/>
    <x v="41"/>
  </r>
  <r>
    <x v="1"/>
    <n v="19"/>
    <n v="26"/>
    <x v="8"/>
  </r>
  <r>
    <x v="1"/>
    <n v="22"/>
    <n v="27"/>
    <x v="16"/>
  </r>
  <r>
    <x v="0"/>
    <n v="20"/>
    <n v="27"/>
    <x v="4"/>
  </r>
  <r>
    <x v="2"/>
    <n v="20"/>
    <n v="25"/>
    <x v="8"/>
  </r>
  <r>
    <x v="1"/>
    <n v="20"/>
    <n v="26"/>
    <x v="0"/>
  </r>
  <r>
    <x v="1"/>
    <n v="22"/>
    <n v="31"/>
    <x v="23"/>
  </r>
  <r>
    <x v="1"/>
    <n v="17"/>
    <n v="22"/>
    <x v="9"/>
  </r>
  <r>
    <x v="1"/>
    <n v="20"/>
    <n v="26"/>
    <x v="0"/>
  </r>
  <r>
    <x v="0"/>
    <n v="30"/>
    <n v="40"/>
    <x v="31"/>
  </r>
  <r>
    <x v="1"/>
    <n v="13"/>
    <n v="17"/>
    <x v="36"/>
  </r>
  <r>
    <x v="1"/>
    <n v="23"/>
    <n v="28"/>
    <x v="7"/>
  </r>
  <r>
    <x v="0"/>
    <n v="22"/>
    <n v="31"/>
    <x v="23"/>
  </r>
  <r>
    <x v="1"/>
    <n v="21"/>
    <n v="27"/>
    <x v="30"/>
  </r>
  <r>
    <x v="0"/>
    <n v="23"/>
    <n v="30"/>
    <x v="23"/>
  </r>
  <r>
    <x v="2"/>
    <n v="23"/>
    <n v="30"/>
    <x v="23"/>
  </r>
  <r>
    <x v="1"/>
    <n v="19"/>
    <n v="23"/>
    <x v="22"/>
  </r>
  <r>
    <x v="1"/>
    <n v="21"/>
    <n v="32"/>
    <x v="23"/>
  </r>
  <r>
    <x v="1"/>
    <n v="21"/>
    <n v="30"/>
    <x v="7"/>
  </r>
  <r>
    <x v="1"/>
    <n v="19"/>
    <n v="27"/>
    <x v="0"/>
  </r>
  <r>
    <x v="1"/>
    <n v="18"/>
    <n v="26"/>
    <x v="18"/>
  </r>
  <r>
    <x v="1"/>
    <n v="25"/>
    <n v="32"/>
    <x v="17"/>
  </r>
  <r>
    <x v="1"/>
    <n v="20"/>
    <n v="27"/>
    <x v="4"/>
  </r>
  <r>
    <x v="1"/>
    <n v="16"/>
    <n v="22"/>
    <x v="10"/>
  </r>
  <r>
    <x v="1"/>
    <n v="23"/>
    <n v="31"/>
    <x v="24"/>
  </r>
  <r>
    <x v="1"/>
    <n v="19"/>
    <n v="22"/>
    <x v="12"/>
  </r>
  <r>
    <x v="1"/>
    <n v="17"/>
    <n v="26"/>
    <x v="1"/>
  </r>
  <r>
    <x v="1"/>
    <n v="19"/>
    <n v="24"/>
    <x v="1"/>
  </r>
  <r>
    <x v="1"/>
    <n v="20"/>
    <n v="27"/>
    <x v="4"/>
  </r>
  <r>
    <x v="1"/>
    <n v="25"/>
    <n v="34"/>
    <x v="13"/>
  </r>
  <r>
    <x v="1"/>
    <n v="22"/>
    <n v="31"/>
    <x v="23"/>
  </r>
  <r>
    <x v="1"/>
    <n v="21"/>
    <n v="27"/>
    <x v="30"/>
  </r>
  <r>
    <x v="0"/>
    <n v="66"/>
    <n v="66"/>
    <x v="58"/>
  </r>
  <r>
    <x v="2"/>
    <n v="19"/>
    <n v="25"/>
    <x v="18"/>
  </r>
  <r>
    <x v="1"/>
    <n v="18"/>
    <n v="23"/>
    <x v="12"/>
  </r>
  <r>
    <x v="1"/>
    <n v="18"/>
    <n v="24"/>
    <x v="22"/>
  </r>
  <r>
    <x v="2"/>
    <n v="24"/>
    <n v="35"/>
    <x v="13"/>
  </r>
  <r>
    <x v="1"/>
    <n v="18"/>
    <n v="23"/>
    <x v="12"/>
  </r>
  <r>
    <x v="0"/>
    <n v="27"/>
    <n v="35"/>
    <x v="6"/>
  </r>
  <r>
    <x v="0"/>
    <n v="54"/>
    <n v="50"/>
    <x v="59"/>
  </r>
  <r>
    <x v="1"/>
    <n v="15"/>
    <n v="22"/>
    <x v="34"/>
  </r>
  <r>
    <x v="1"/>
    <n v="17"/>
    <n v="21"/>
    <x v="10"/>
  </r>
  <r>
    <x v="1"/>
    <n v="22"/>
    <n v="33"/>
    <x v="35"/>
  </r>
  <r>
    <x v="1"/>
    <n v="131"/>
    <n v="117"/>
    <x v="39"/>
  </r>
  <r>
    <x v="0"/>
    <n v="66"/>
    <n v="66"/>
    <x v="58"/>
  </r>
  <r>
    <x v="1"/>
    <n v="22"/>
    <n v="29"/>
    <x v="7"/>
  </r>
  <r>
    <x v="1"/>
    <n v="99"/>
    <n v="93"/>
    <x v="60"/>
  </r>
  <r>
    <x v="1"/>
    <n v="19"/>
    <n v="26"/>
    <x v="8"/>
  </r>
  <r>
    <x v="0"/>
    <n v="20"/>
    <n v="28"/>
    <x v="30"/>
  </r>
  <r>
    <x v="1"/>
    <n v="21"/>
    <n v="27"/>
    <x v="30"/>
  </r>
  <r>
    <x v="1"/>
    <n v="19"/>
    <n v="26"/>
    <x v="8"/>
  </r>
  <r>
    <x v="1"/>
    <n v="26"/>
    <n v="34"/>
    <x v="14"/>
  </r>
  <r>
    <x v="1"/>
    <n v="23"/>
    <n v="29"/>
    <x v="44"/>
  </r>
  <r>
    <x v="1"/>
    <n v="21"/>
    <n v="27"/>
    <x v="30"/>
  </r>
  <r>
    <x v="1"/>
    <n v="19"/>
    <n v="27"/>
    <x v="0"/>
  </r>
  <r>
    <x v="0"/>
    <n v="22"/>
    <n v="27"/>
    <x v="16"/>
  </r>
  <r>
    <x v="1"/>
    <n v="20"/>
    <n v="26"/>
    <x v="0"/>
  </r>
  <r>
    <x v="0"/>
    <n v="23"/>
    <n v="33"/>
    <x v="28"/>
  </r>
  <r>
    <x v="1"/>
    <n v="12"/>
    <n v="14"/>
    <x v="61"/>
  </r>
  <r>
    <x v="0"/>
    <n v="22"/>
    <n v="29"/>
    <x v="7"/>
  </r>
  <r>
    <x v="0"/>
    <n v="26"/>
    <n v="31"/>
    <x v="17"/>
  </r>
  <r>
    <x v="1"/>
    <n v="15"/>
    <n v="19"/>
    <x v="41"/>
  </r>
  <r>
    <x v="1"/>
    <n v="15"/>
    <n v="18"/>
    <x v="27"/>
  </r>
  <r>
    <x v="1"/>
    <n v="22"/>
    <n v="27"/>
    <x v="16"/>
  </r>
  <r>
    <x v="1"/>
    <n v="22"/>
    <n v="29"/>
    <x v="7"/>
  </r>
  <r>
    <x v="1"/>
    <n v="25"/>
    <n v="32"/>
    <x v="17"/>
  </r>
  <r>
    <x v="0"/>
    <n v="25"/>
    <n v="31"/>
    <x v="28"/>
  </r>
  <r>
    <x v="0"/>
    <n v="19"/>
    <n v="26"/>
    <x v="8"/>
  </r>
  <r>
    <x v="0"/>
    <n v="26"/>
    <n v="33"/>
    <x v="13"/>
  </r>
  <r>
    <x v="1"/>
    <n v="27"/>
    <n v="33"/>
    <x v="14"/>
  </r>
  <r>
    <x v="1"/>
    <n v="22"/>
    <n v="29"/>
    <x v="7"/>
  </r>
  <r>
    <x v="0"/>
    <n v="26"/>
    <n v="31"/>
    <x v="17"/>
  </r>
  <r>
    <x v="0"/>
    <n v="28"/>
    <n v="34"/>
    <x v="6"/>
  </r>
  <r>
    <x v="1"/>
    <n v="23"/>
    <n v="28"/>
    <x v="7"/>
  </r>
  <r>
    <x v="1"/>
    <n v="16"/>
    <n v="21"/>
    <x v="34"/>
  </r>
  <r>
    <x v="1"/>
    <n v="24"/>
    <n v="30"/>
    <x v="24"/>
  </r>
  <r>
    <x v="1"/>
    <n v="21"/>
    <n v="28"/>
    <x v="16"/>
  </r>
  <r>
    <x v="1"/>
    <n v="19"/>
    <n v="24"/>
    <x v="1"/>
  </r>
  <r>
    <x v="2"/>
    <n v="21"/>
    <n v="26"/>
    <x v="4"/>
  </r>
  <r>
    <x v="1"/>
    <n v="17"/>
    <n v="24"/>
    <x v="12"/>
  </r>
  <r>
    <x v="2"/>
    <n v="16"/>
    <n v="25"/>
    <x v="12"/>
  </r>
  <r>
    <x v="0"/>
    <n v="20"/>
    <n v="27"/>
    <x v="4"/>
  </r>
  <r>
    <x v="0"/>
    <n v="20"/>
    <n v="28"/>
    <x v="30"/>
  </r>
  <r>
    <x v="2"/>
    <n v="19"/>
    <n v="26"/>
    <x v="8"/>
  </r>
  <r>
    <x v="1"/>
    <n v="120"/>
    <n v="112"/>
    <x v="54"/>
  </r>
  <r>
    <x v="1"/>
    <n v="17"/>
    <n v="22"/>
    <x v="9"/>
  </r>
  <r>
    <x v="0"/>
    <n v="24"/>
    <n v="30"/>
    <x v="24"/>
  </r>
  <r>
    <x v="1"/>
    <n v="17"/>
    <n v="22"/>
    <x v="9"/>
  </r>
  <r>
    <x v="1"/>
    <n v="23"/>
    <n v="29"/>
    <x v="44"/>
  </r>
  <r>
    <x v="0"/>
    <n v="20"/>
    <n v="27"/>
    <x v="4"/>
  </r>
  <r>
    <x v="0"/>
    <n v="20"/>
    <n v="28"/>
    <x v="30"/>
  </r>
  <r>
    <x v="1"/>
    <n v="21"/>
    <n v="29"/>
    <x v="15"/>
  </r>
  <r>
    <x v="2"/>
    <n v="17"/>
    <n v="29"/>
    <x v="0"/>
  </r>
  <r>
    <x v="1"/>
    <n v="27"/>
    <n v="34"/>
    <x v="11"/>
  </r>
  <r>
    <x v="0"/>
    <n v="20"/>
    <n v="26"/>
    <x v="0"/>
  </r>
  <r>
    <x v="1"/>
    <n v="15"/>
    <n v="21"/>
    <x v="2"/>
  </r>
  <r>
    <x v="0"/>
    <n v="29"/>
    <n v="35"/>
    <x v="3"/>
  </r>
  <r>
    <x v="1"/>
    <n v="17"/>
    <n v="23"/>
    <x v="5"/>
  </r>
  <r>
    <x v="1"/>
    <n v="16"/>
    <n v="19"/>
    <x v="33"/>
  </r>
  <r>
    <x v="0"/>
    <n v="19"/>
    <n v="26"/>
    <x v="8"/>
  </r>
  <r>
    <x v="0"/>
    <n v="31"/>
    <n v="40"/>
    <x v="19"/>
  </r>
  <r>
    <x v="1"/>
    <n v="18"/>
    <n v="26"/>
    <x v="18"/>
  </r>
  <r>
    <x v="1"/>
    <n v="131"/>
    <n v="117"/>
    <x v="39"/>
  </r>
  <r>
    <x v="0"/>
    <n v="19"/>
    <n v="26"/>
    <x v="8"/>
  </r>
  <r>
    <x v="2"/>
    <n v="26"/>
    <n v="36"/>
    <x v="6"/>
  </r>
  <r>
    <x v="0"/>
    <n v="20"/>
    <n v="25"/>
    <x v="8"/>
  </r>
  <r>
    <x v="0"/>
    <n v="24"/>
    <n v="0"/>
    <x v="62"/>
  </r>
  <r>
    <x v="1"/>
    <n v="15"/>
    <n v="18"/>
    <x v="27"/>
  </r>
  <r>
    <x v="1"/>
    <n v="21"/>
    <n v="29"/>
    <x v="15"/>
  </r>
  <r>
    <x v="0"/>
    <n v="22"/>
    <n v="29"/>
    <x v="7"/>
  </r>
  <r>
    <x v="1"/>
    <n v="18"/>
    <n v="24"/>
    <x v="22"/>
  </r>
  <r>
    <x v="1"/>
    <n v="35"/>
    <n v="34"/>
    <x v="37"/>
  </r>
  <r>
    <x v="1"/>
    <n v="16"/>
    <n v="23"/>
    <x v="9"/>
  </r>
  <r>
    <x v="0"/>
    <n v="19"/>
    <n v="26"/>
    <x v="8"/>
  </r>
  <r>
    <x v="1"/>
    <n v="21"/>
    <n v="27"/>
    <x v="30"/>
  </r>
  <r>
    <x v="1"/>
    <n v="22"/>
    <n v="27"/>
    <x v="16"/>
  </r>
  <r>
    <x v="1"/>
    <n v="26"/>
    <n v="31"/>
    <x v="17"/>
  </r>
  <r>
    <x v="1"/>
    <n v="21"/>
    <n v="29"/>
    <x v="15"/>
  </r>
  <r>
    <x v="1"/>
    <n v="17"/>
    <n v="23"/>
    <x v="5"/>
  </r>
  <r>
    <x v="1"/>
    <n v="17"/>
    <n v="22"/>
    <x v="9"/>
  </r>
  <r>
    <x v="1"/>
    <n v="15"/>
    <n v="20"/>
    <x v="33"/>
  </r>
  <r>
    <x v="1"/>
    <n v="19"/>
    <n v="24"/>
    <x v="1"/>
  </r>
  <r>
    <x v="1"/>
    <n v="23"/>
    <n v="29"/>
    <x v="44"/>
  </r>
  <r>
    <x v="1"/>
    <n v="24"/>
    <n v="30"/>
    <x v="24"/>
  </r>
  <r>
    <x v="1"/>
    <n v="23"/>
    <n v="29"/>
    <x v="44"/>
  </r>
  <r>
    <x v="0"/>
    <n v="17"/>
    <n v="24"/>
    <x v="12"/>
  </r>
  <r>
    <x v="1"/>
    <n v="21"/>
    <n v="27"/>
    <x v="30"/>
  </r>
  <r>
    <x v="1"/>
    <n v="18"/>
    <n v="23"/>
    <x v="12"/>
  </r>
  <r>
    <x v="1"/>
    <n v="34"/>
    <n v="30"/>
    <x v="3"/>
  </r>
  <r>
    <x v="1"/>
    <n v="127"/>
    <n v="114"/>
    <x v="38"/>
  </r>
  <r>
    <x v="1"/>
    <n v="18"/>
    <n v="26"/>
    <x v="18"/>
  </r>
  <r>
    <x v="1"/>
    <n v="30"/>
    <n v="40"/>
    <x v="31"/>
  </r>
  <r>
    <x v="1"/>
    <n v="20"/>
    <n v="26"/>
    <x v="0"/>
  </r>
  <r>
    <x v="0"/>
    <n v="22"/>
    <n v="31"/>
    <x v="23"/>
  </r>
  <r>
    <x v="1"/>
    <n v="127"/>
    <n v="114"/>
    <x v="38"/>
  </r>
  <r>
    <x v="0"/>
    <n v="25"/>
    <n v="37"/>
    <x v="6"/>
  </r>
  <r>
    <x v="1"/>
    <n v="13"/>
    <n v="19"/>
    <x v="21"/>
  </r>
  <r>
    <x v="1"/>
    <n v="16"/>
    <n v="22"/>
    <x v="10"/>
  </r>
  <r>
    <x v="0"/>
    <n v="26"/>
    <n v="30"/>
    <x v="28"/>
  </r>
  <r>
    <x v="0"/>
    <n v="17"/>
    <n v="24"/>
    <x v="12"/>
  </r>
  <r>
    <x v="1"/>
    <n v="34"/>
    <n v="30"/>
    <x v="3"/>
  </r>
  <r>
    <x v="2"/>
    <n v="26"/>
    <n v="36"/>
    <x v="6"/>
  </r>
  <r>
    <x v="1"/>
    <n v="21"/>
    <n v="28"/>
    <x v="16"/>
  </r>
  <r>
    <x v="2"/>
    <n v="22"/>
    <n v="29"/>
    <x v="7"/>
  </r>
  <r>
    <x v="1"/>
    <n v="18"/>
    <n v="25"/>
    <x v="1"/>
  </r>
  <r>
    <x v="2"/>
    <n v="19"/>
    <n v="0"/>
    <x v="63"/>
  </r>
  <r>
    <x v="1"/>
    <n v="17"/>
    <n v="22"/>
    <x v="9"/>
  </r>
  <r>
    <x v="2"/>
    <n v="19"/>
    <n v="29"/>
    <x v="30"/>
  </r>
  <r>
    <x v="1"/>
    <n v="16"/>
    <n v="21"/>
    <x v="34"/>
  </r>
  <r>
    <x v="2"/>
    <n v="17"/>
    <n v="23"/>
    <x v="5"/>
  </r>
  <r>
    <x v="0"/>
    <n v="20"/>
    <n v="31"/>
    <x v="7"/>
  </r>
  <r>
    <x v="1"/>
    <n v="19"/>
    <n v="22"/>
    <x v="12"/>
  </r>
  <r>
    <x v="0"/>
    <n v="30"/>
    <n v="40"/>
    <x v="31"/>
  </r>
  <r>
    <x v="1"/>
    <n v="20"/>
    <n v="26"/>
    <x v="0"/>
  </r>
  <r>
    <x v="1"/>
    <n v="20"/>
    <n v="27"/>
    <x v="4"/>
  </r>
  <r>
    <x v="1"/>
    <n v="17"/>
    <n v="24"/>
    <x v="12"/>
  </r>
  <r>
    <x v="1"/>
    <n v="20"/>
    <n v="27"/>
    <x v="4"/>
  </r>
  <r>
    <x v="0"/>
    <n v="18"/>
    <n v="25"/>
    <x v="1"/>
  </r>
  <r>
    <x v="1"/>
    <n v="20"/>
    <n v="28"/>
    <x v="30"/>
  </r>
  <r>
    <x v="1"/>
    <n v="17"/>
    <n v="25"/>
    <x v="22"/>
  </r>
  <r>
    <x v="1"/>
    <n v="15"/>
    <n v="22"/>
    <x v="34"/>
  </r>
  <r>
    <x v="1"/>
    <n v="21"/>
    <n v="28"/>
    <x v="16"/>
  </r>
  <r>
    <x v="1"/>
    <n v="18"/>
    <n v="25"/>
    <x v="1"/>
  </r>
  <r>
    <x v="1"/>
    <n v="22"/>
    <n v="27"/>
    <x v="16"/>
  </r>
  <r>
    <x v="1"/>
    <n v="18"/>
    <n v="28"/>
    <x v="0"/>
  </r>
  <r>
    <x v="1"/>
    <n v="19"/>
    <n v="24"/>
    <x v="1"/>
  </r>
  <r>
    <x v="0"/>
    <n v="17"/>
    <n v="25"/>
    <x v="22"/>
  </r>
  <r>
    <x v="0"/>
    <n v="23"/>
    <n v="32"/>
    <x v="35"/>
  </r>
  <r>
    <x v="1"/>
    <n v="18"/>
    <n v="25"/>
    <x v="1"/>
  </r>
  <r>
    <x v="1"/>
    <n v="16"/>
    <n v="20"/>
    <x v="2"/>
  </r>
  <r>
    <x v="1"/>
    <n v="23"/>
    <n v="31"/>
    <x v="24"/>
  </r>
  <r>
    <x v="1"/>
    <n v="21"/>
    <n v="27"/>
    <x v="30"/>
  </r>
  <r>
    <x v="1"/>
    <n v="20"/>
    <n v="26"/>
    <x v="0"/>
  </r>
  <r>
    <x v="1"/>
    <n v="18"/>
    <n v="25"/>
    <x v="1"/>
  </r>
  <r>
    <x v="1"/>
    <n v="18"/>
    <n v="25"/>
    <x v="1"/>
  </r>
  <r>
    <x v="1"/>
    <n v="20"/>
    <n v="26"/>
    <x v="0"/>
  </r>
  <r>
    <x v="0"/>
    <n v="20"/>
    <n v="26"/>
    <x v="0"/>
  </r>
  <r>
    <x v="2"/>
    <n v="15"/>
    <n v="23"/>
    <x v="10"/>
  </r>
  <r>
    <x v="0"/>
    <n v="28"/>
    <n v="39"/>
    <x v="32"/>
  </r>
  <r>
    <x v="0"/>
    <n v="20"/>
    <n v="27"/>
    <x v="4"/>
  </r>
  <r>
    <x v="0"/>
    <n v="18"/>
    <n v="25"/>
    <x v="1"/>
  </r>
  <r>
    <x v="0"/>
    <n v="20"/>
    <n v="28"/>
    <x v="30"/>
  </r>
  <r>
    <x v="2"/>
    <n v="18"/>
    <n v="23"/>
    <x v="12"/>
  </r>
  <r>
    <x v="0"/>
    <n v="25"/>
    <n v="31"/>
    <x v="28"/>
  </r>
  <r>
    <x v="1"/>
    <n v="131"/>
    <n v="117"/>
    <x v="39"/>
  </r>
  <r>
    <x v="0"/>
    <n v="20"/>
    <n v="27"/>
    <x v="4"/>
  </r>
  <r>
    <x v="0"/>
    <n v="20"/>
    <n v="27"/>
    <x v="4"/>
  </r>
  <r>
    <x v="1"/>
    <n v="18"/>
    <n v="26"/>
    <x v="18"/>
  </r>
  <r>
    <x v="1"/>
    <n v="21"/>
    <n v="27"/>
    <x v="30"/>
  </r>
  <r>
    <x v="1"/>
    <n v="14"/>
    <n v="19"/>
    <x v="27"/>
  </r>
  <r>
    <x v="1"/>
    <n v="17"/>
    <n v="23"/>
    <x v="5"/>
  </r>
  <r>
    <x v="1"/>
    <n v="19"/>
    <n v="26"/>
    <x v="8"/>
  </r>
  <r>
    <x v="1"/>
    <n v="19"/>
    <n v="27"/>
    <x v="0"/>
  </r>
  <r>
    <x v="0"/>
    <n v="23"/>
    <n v="32"/>
    <x v="35"/>
  </r>
  <r>
    <x v="1"/>
    <n v="15"/>
    <n v="22"/>
    <x v="34"/>
  </r>
  <r>
    <x v="1"/>
    <n v="19"/>
    <n v="23"/>
    <x v="22"/>
  </r>
  <r>
    <x v="1"/>
    <n v="19"/>
    <n v="26"/>
    <x v="8"/>
  </r>
  <r>
    <x v="1"/>
    <n v="17"/>
    <n v="22"/>
    <x v="9"/>
  </r>
  <r>
    <x v="2"/>
    <n v="26"/>
    <n v="36"/>
    <x v="6"/>
  </r>
  <r>
    <x v="1"/>
    <n v="25"/>
    <n v="32"/>
    <x v="17"/>
  </r>
  <r>
    <x v="1"/>
    <n v="25"/>
    <n v="32"/>
    <x v="17"/>
  </r>
  <r>
    <x v="1"/>
    <n v="18"/>
    <n v="25"/>
    <x v="1"/>
  </r>
  <r>
    <x v="1"/>
    <n v="19"/>
    <n v="27"/>
    <x v="0"/>
  </r>
  <r>
    <x v="1"/>
    <n v="0"/>
    <n v="0"/>
    <x v="20"/>
  </r>
  <r>
    <x v="1"/>
    <n v="20"/>
    <n v="28"/>
    <x v="30"/>
  </r>
  <r>
    <x v="1"/>
    <n v="27"/>
    <n v="33"/>
    <x v="14"/>
  </r>
  <r>
    <x v="1"/>
    <n v="25"/>
    <n v="32"/>
    <x v="17"/>
  </r>
  <r>
    <x v="1"/>
    <n v="22"/>
    <n v="28"/>
    <x v="15"/>
  </r>
  <r>
    <x v="1"/>
    <n v="15"/>
    <n v="18"/>
    <x v="27"/>
  </r>
  <r>
    <x v="1"/>
    <n v="25"/>
    <n v="34"/>
    <x v="13"/>
  </r>
  <r>
    <x v="1"/>
    <n v="17"/>
    <n v="26"/>
    <x v="1"/>
  </r>
  <r>
    <x v="1"/>
    <n v="24"/>
    <n v="29"/>
    <x v="23"/>
  </r>
  <r>
    <x v="1"/>
    <n v="21"/>
    <n v="29"/>
    <x v="15"/>
  </r>
  <r>
    <x v="1"/>
    <n v="27"/>
    <n v="33"/>
    <x v="14"/>
  </r>
  <r>
    <x v="1"/>
    <n v="24"/>
    <n v="30"/>
    <x v="24"/>
  </r>
  <r>
    <x v="0"/>
    <n v="22"/>
    <n v="28"/>
    <x v="15"/>
  </r>
  <r>
    <x v="1"/>
    <n v="31"/>
    <n v="28"/>
    <x v="13"/>
  </r>
  <r>
    <x v="0"/>
    <n v="19"/>
    <n v="28"/>
    <x v="4"/>
  </r>
  <r>
    <x v="0"/>
    <n v="28"/>
    <n v="34"/>
    <x v="6"/>
  </r>
  <r>
    <x v="1"/>
    <n v="20"/>
    <n v="27"/>
    <x v="4"/>
  </r>
  <r>
    <x v="1"/>
    <n v="131"/>
    <n v="117"/>
    <x v="39"/>
  </r>
  <r>
    <x v="1"/>
    <n v="120"/>
    <n v="112"/>
    <x v="54"/>
  </r>
  <r>
    <x v="1"/>
    <n v="20"/>
    <n v="29"/>
    <x v="16"/>
  </r>
  <r>
    <x v="2"/>
    <n v="26"/>
    <n v="36"/>
    <x v="6"/>
  </r>
  <r>
    <x v="1"/>
    <n v="20"/>
    <n v="26"/>
    <x v="0"/>
  </r>
  <r>
    <x v="1"/>
    <n v="13"/>
    <n v="17"/>
    <x v="36"/>
  </r>
  <r>
    <x v="1"/>
    <n v="131"/>
    <n v="117"/>
    <x v="39"/>
  </r>
  <r>
    <x v="1"/>
    <n v="21"/>
    <n v="25"/>
    <x v="0"/>
  </r>
  <r>
    <x v="0"/>
    <n v="18"/>
    <n v="23"/>
    <x v="12"/>
  </r>
  <r>
    <x v="1"/>
    <n v="15"/>
    <n v="20"/>
    <x v="33"/>
  </r>
  <r>
    <x v="0"/>
    <n v="18"/>
    <n v="25"/>
    <x v="1"/>
  </r>
  <r>
    <x v="1"/>
    <n v="19"/>
    <n v="24"/>
    <x v="1"/>
  </r>
  <r>
    <x v="1"/>
    <n v="22"/>
    <n v="27"/>
    <x v="16"/>
  </r>
  <r>
    <x v="1"/>
    <n v="12"/>
    <n v="14"/>
    <x v="61"/>
  </r>
  <r>
    <x v="0"/>
    <n v="18"/>
    <n v="25"/>
    <x v="1"/>
  </r>
  <r>
    <x v="1"/>
    <n v="12"/>
    <n v="14"/>
    <x v="61"/>
  </r>
  <r>
    <x v="1"/>
    <n v="22"/>
    <n v="29"/>
    <x v="7"/>
  </r>
  <r>
    <x v="1"/>
    <n v="18"/>
    <n v="25"/>
    <x v="1"/>
  </r>
  <r>
    <x v="0"/>
    <n v="28"/>
    <n v="35"/>
    <x v="47"/>
  </r>
  <r>
    <x v="0"/>
    <n v="32"/>
    <n v="42"/>
    <x v="64"/>
  </r>
  <r>
    <x v="2"/>
    <n v="21"/>
    <n v="30"/>
    <x v="7"/>
  </r>
  <r>
    <x v="2"/>
    <n v="15"/>
    <n v="20"/>
    <x v="33"/>
  </r>
  <r>
    <x v="1"/>
    <n v="21"/>
    <n v="27"/>
    <x v="30"/>
  </r>
  <r>
    <x v="1"/>
    <n v="19"/>
    <n v="24"/>
    <x v="1"/>
  </r>
  <r>
    <x v="1"/>
    <n v="22"/>
    <n v="28"/>
    <x v="15"/>
  </r>
  <r>
    <x v="1"/>
    <n v="24"/>
    <n v="29"/>
    <x v="23"/>
  </r>
  <r>
    <x v="1"/>
    <n v="20"/>
    <n v="26"/>
    <x v="0"/>
  </r>
  <r>
    <x v="0"/>
    <n v="19"/>
    <n v="26"/>
    <x v="8"/>
  </r>
  <r>
    <x v="1"/>
    <n v="17"/>
    <n v="23"/>
    <x v="5"/>
  </r>
  <r>
    <x v="1"/>
    <n v="19"/>
    <n v="25"/>
    <x v="18"/>
  </r>
  <r>
    <x v="1"/>
    <n v="19"/>
    <n v="26"/>
    <x v="8"/>
  </r>
  <r>
    <x v="1"/>
    <n v="19"/>
    <n v="25"/>
    <x v="18"/>
  </r>
  <r>
    <x v="1"/>
    <n v="15"/>
    <n v="20"/>
    <x v="33"/>
  </r>
  <r>
    <x v="1"/>
    <n v="25"/>
    <n v="32"/>
    <x v="17"/>
  </r>
  <r>
    <x v="2"/>
    <n v="15"/>
    <n v="20"/>
    <x v="33"/>
  </r>
  <r>
    <x v="0"/>
    <n v="27"/>
    <n v="38"/>
    <x v="48"/>
  </r>
  <r>
    <x v="1"/>
    <n v="18"/>
    <n v="25"/>
    <x v="1"/>
  </r>
  <r>
    <x v="1"/>
    <n v="19"/>
    <n v="24"/>
    <x v="1"/>
  </r>
  <r>
    <x v="2"/>
    <n v="21"/>
    <n v="29"/>
    <x v="15"/>
  </r>
  <r>
    <x v="0"/>
    <n v="20"/>
    <n v="28"/>
    <x v="30"/>
  </r>
  <r>
    <x v="0"/>
    <n v="21"/>
    <n v="29"/>
    <x v="15"/>
  </r>
  <r>
    <x v="1"/>
    <n v="21"/>
    <n v="27"/>
    <x v="30"/>
  </r>
  <r>
    <x v="0"/>
    <n v="24"/>
    <n v="30"/>
    <x v="24"/>
  </r>
  <r>
    <x v="0"/>
    <n v="19"/>
    <n v="26"/>
    <x v="8"/>
  </r>
  <r>
    <x v="0"/>
    <n v="19"/>
    <n v="27"/>
    <x v="0"/>
  </r>
  <r>
    <x v="1"/>
    <n v="26"/>
    <n v="31"/>
    <x v="17"/>
  </r>
  <r>
    <x v="0"/>
    <n v="23"/>
    <n v="34"/>
    <x v="17"/>
  </r>
  <r>
    <x v="1"/>
    <n v="25"/>
    <n v="31"/>
    <x v="28"/>
  </r>
  <r>
    <x v="0"/>
    <n v="26"/>
    <n v="34"/>
    <x v="14"/>
  </r>
  <r>
    <x v="1"/>
    <n v="21"/>
    <n v="26"/>
    <x v="4"/>
  </r>
  <r>
    <x v="1"/>
    <n v="18"/>
    <n v="25"/>
    <x v="1"/>
  </r>
  <r>
    <x v="1"/>
    <n v="20"/>
    <n v="28"/>
    <x v="30"/>
  </r>
  <r>
    <x v="1"/>
    <n v="17"/>
    <n v="20"/>
    <x v="34"/>
  </r>
  <r>
    <x v="0"/>
    <n v="21"/>
    <n v="26"/>
    <x v="4"/>
  </r>
  <r>
    <x v="1"/>
    <n v="23"/>
    <n v="27"/>
    <x v="15"/>
  </r>
  <r>
    <x v="0"/>
    <n v="20"/>
    <n v="28"/>
    <x v="30"/>
  </r>
  <r>
    <x v="0"/>
    <n v="30"/>
    <n v="40"/>
    <x v="31"/>
  </r>
  <r>
    <x v="2"/>
    <n v="22"/>
    <n v="30"/>
    <x v="44"/>
  </r>
  <r>
    <x v="1"/>
    <n v="22"/>
    <n v="29"/>
    <x v="7"/>
  </r>
  <r>
    <x v="1"/>
    <n v="22"/>
    <n v="33"/>
    <x v="35"/>
  </r>
  <r>
    <x v="1"/>
    <n v="27"/>
    <n v="33"/>
    <x v="14"/>
  </r>
  <r>
    <x v="1"/>
    <n v="16"/>
    <n v="25"/>
    <x v="12"/>
  </r>
  <r>
    <x v="0"/>
    <n v="28"/>
    <n v="39"/>
    <x v="32"/>
  </r>
  <r>
    <x v="0"/>
    <n v="23"/>
    <n v="28"/>
    <x v="7"/>
  </r>
  <r>
    <x v="1"/>
    <n v="22"/>
    <n v="31"/>
    <x v="23"/>
  </r>
  <r>
    <x v="1"/>
    <n v="17"/>
    <n v="26"/>
    <x v="1"/>
  </r>
  <r>
    <x v="1"/>
    <n v="18"/>
    <n v="25"/>
    <x v="1"/>
  </r>
  <r>
    <x v="1"/>
    <n v="25"/>
    <n v="34"/>
    <x v="13"/>
  </r>
  <r>
    <x v="1"/>
    <n v="22"/>
    <n v="29"/>
    <x v="7"/>
  </r>
  <r>
    <x v="1"/>
    <n v="15"/>
    <n v="18"/>
    <x v="27"/>
  </r>
  <r>
    <x v="1"/>
    <n v="16"/>
    <n v="22"/>
    <x v="10"/>
  </r>
  <r>
    <x v="1"/>
    <n v="27"/>
    <n v="31"/>
    <x v="25"/>
  </r>
  <r>
    <x v="1"/>
    <n v="131"/>
    <n v="117"/>
    <x v="39"/>
  </r>
  <r>
    <x v="0"/>
    <n v="19"/>
    <n v="28"/>
    <x v="4"/>
  </r>
  <r>
    <x v="1"/>
    <n v="21"/>
    <n v="31"/>
    <x v="44"/>
  </r>
  <r>
    <x v="1"/>
    <n v="13"/>
    <n v="17"/>
    <x v="36"/>
  </r>
  <r>
    <x v="1"/>
    <n v="18"/>
    <n v="24"/>
    <x v="22"/>
  </r>
  <r>
    <x v="1"/>
    <n v="17"/>
    <n v="22"/>
    <x v="9"/>
  </r>
  <r>
    <x v="1"/>
    <n v="27"/>
    <n v="33"/>
    <x v="14"/>
  </r>
  <r>
    <x v="1"/>
    <n v="22"/>
    <n v="31"/>
    <x v="23"/>
  </r>
  <r>
    <x v="1"/>
    <n v="20"/>
    <n v="26"/>
    <x v="0"/>
  </r>
  <r>
    <x v="1"/>
    <n v="17"/>
    <n v="27"/>
    <x v="18"/>
  </r>
  <r>
    <x v="1"/>
    <n v="20"/>
    <n v="25"/>
    <x v="8"/>
  </r>
  <r>
    <x v="1"/>
    <n v="24"/>
    <n v="29"/>
    <x v="23"/>
  </r>
  <r>
    <x v="1"/>
    <n v="22"/>
    <n v="28"/>
    <x v="15"/>
  </r>
  <r>
    <x v="1"/>
    <n v="27"/>
    <n v="33"/>
    <x v="14"/>
  </r>
  <r>
    <x v="1"/>
    <n v="19"/>
    <n v="24"/>
    <x v="1"/>
  </r>
  <r>
    <x v="2"/>
    <n v="17"/>
    <n v="29"/>
    <x v="0"/>
  </r>
  <r>
    <x v="1"/>
    <n v="27"/>
    <n v="33"/>
    <x v="14"/>
  </r>
  <r>
    <x v="1"/>
    <n v="18"/>
    <n v="24"/>
    <x v="22"/>
  </r>
  <r>
    <x v="2"/>
    <n v="19"/>
    <n v="27"/>
    <x v="0"/>
  </r>
  <r>
    <x v="1"/>
    <n v="20"/>
    <n v="26"/>
    <x v="0"/>
  </r>
  <r>
    <x v="1"/>
    <n v="17"/>
    <n v="20"/>
    <x v="34"/>
  </r>
  <r>
    <x v="1"/>
    <n v="127"/>
    <n v="114"/>
    <x v="38"/>
  </r>
  <r>
    <x v="1"/>
    <n v="23"/>
    <n v="31"/>
    <x v="24"/>
  </r>
  <r>
    <x v="1"/>
    <n v="23"/>
    <n v="33"/>
    <x v="28"/>
  </r>
  <r>
    <x v="1"/>
    <n v="22"/>
    <n v="27"/>
    <x v="16"/>
  </r>
  <r>
    <x v="1"/>
    <n v="127"/>
    <n v="114"/>
    <x v="38"/>
  </r>
  <r>
    <x v="1"/>
    <n v="20"/>
    <n v="26"/>
    <x v="0"/>
  </r>
  <r>
    <x v="0"/>
    <n v="24"/>
    <n v="31"/>
    <x v="35"/>
  </r>
  <r>
    <x v="1"/>
    <n v="120"/>
    <n v="112"/>
    <x v="54"/>
  </r>
  <r>
    <x v="1"/>
    <n v="25"/>
    <n v="33"/>
    <x v="25"/>
  </r>
  <r>
    <x v="1"/>
    <n v="18"/>
    <n v="25"/>
    <x v="1"/>
  </r>
  <r>
    <x v="1"/>
    <n v="19"/>
    <n v="26"/>
    <x v="8"/>
  </r>
  <r>
    <x v="0"/>
    <n v="17"/>
    <n v="24"/>
    <x v="12"/>
  </r>
  <r>
    <x v="1"/>
    <n v="19"/>
    <n v="26"/>
    <x v="8"/>
  </r>
  <r>
    <x v="1"/>
    <n v="27"/>
    <n v="33"/>
    <x v="14"/>
  </r>
  <r>
    <x v="1"/>
    <n v="25"/>
    <n v="32"/>
    <x v="17"/>
  </r>
  <r>
    <x v="1"/>
    <n v="24"/>
    <n v="29"/>
    <x v="23"/>
  </r>
  <r>
    <x v="1"/>
    <n v="20"/>
    <n v="26"/>
    <x v="0"/>
  </r>
  <r>
    <x v="1"/>
    <n v="22"/>
    <n v="28"/>
    <x v="15"/>
  </r>
  <r>
    <x v="1"/>
    <n v="19"/>
    <n v="25"/>
    <x v="18"/>
  </r>
  <r>
    <x v="0"/>
    <n v="24"/>
    <n v="31"/>
    <x v="35"/>
  </r>
  <r>
    <x v="1"/>
    <n v="19"/>
    <n v="24"/>
    <x v="1"/>
  </r>
  <r>
    <x v="2"/>
    <n v="19"/>
    <n v="29"/>
    <x v="30"/>
  </r>
  <r>
    <x v="2"/>
    <n v="23"/>
    <n v="34"/>
    <x v="17"/>
  </r>
  <r>
    <x v="0"/>
    <n v="20"/>
    <n v="27"/>
    <x v="4"/>
  </r>
  <r>
    <x v="2"/>
    <n v="26"/>
    <n v="36"/>
    <x v="6"/>
  </r>
  <r>
    <x v="2"/>
    <n v="21"/>
    <n v="30"/>
    <x v="7"/>
  </r>
  <r>
    <x v="2"/>
    <n v="22"/>
    <n v="29"/>
    <x v="7"/>
  </r>
  <r>
    <x v="1"/>
    <n v="18"/>
    <n v="25"/>
    <x v="1"/>
  </r>
  <r>
    <x v="1"/>
    <n v="20"/>
    <n v="26"/>
    <x v="0"/>
  </r>
  <r>
    <x v="0"/>
    <n v="21"/>
    <n v="31"/>
    <x v="44"/>
  </r>
  <r>
    <x v="0"/>
    <n v="23"/>
    <n v="36"/>
    <x v="13"/>
  </r>
  <r>
    <x v="0"/>
    <n v="20"/>
    <n v="27"/>
    <x v="4"/>
  </r>
  <r>
    <x v="0"/>
    <n v="17"/>
    <n v="24"/>
    <x v="12"/>
  </r>
  <r>
    <x v="1"/>
    <n v="20"/>
    <n v="27"/>
    <x v="4"/>
  </r>
  <r>
    <x v="1"/>
    <n v="0"/>
    <n v="0"/>
    <x v="20"/>
  </r>
  <r>
    <x v="1"/>
    <n v="20"/>
    <n v="26"/>
    <x v="0"/>
  </r>
  <r>
    <x v="1"/>
    <n v="18"/>
    <n v="25"/>
    <x v="1"/>
  </r>
  <r>
    <x v="1"/>
    <n v="21"/>
    <n v="27"/>
    <x v="30"/>
  </r>
  <r>
    <x v="1"/>
    <n v="24"/>
    <n v="34"/>
    <x v="25"/>
  </r>
  <r>
    <x v="1"/>
    <n v="24"/>
    <n v="30"/>
    <x v="24"/>
  </r>
  <r>
    <x v="1"/>
    <n v="27"/>
    <n v="33"/>
    <x v="14"/>
  </r>
  <r>
    <x v="1"/>
    <n v="18"/>
    <n v="26"/>
    <x v="18"/>
  </r>
  <r>
    <x v="1"/>
    <n v="27"/>
    <n v="33"/>
    <x v="14"/>
  </r>
  <r>
    <x v="1"/>
    <n v="21"/>
    <n v="28"/>
    <x v="16"/>
  </r>
  <r>
    <x v="0"/>
    <n v="29"/>
    <n v="36"/>
    <x v="48"/>
  </r>
  <r>
    <x v="1"/>
    <n v="22"/>
    <n v="28"/>
    <x v="15"/>
  </r>
  <r>
    <x v="1"/>
    <n v="27"/>
    <n v="33"/>
    <x v="14"/>
  </r>
  <r>
    <x v="1"/>
    <n v="22"/>
    <n v="30"/>
    <x v="44"/>
  </r>
  <r>
    <x v="1"/>
    <n v="22"/>
    <n v="27"/>
    <x v="16"/>
  </r>
  <r>
    <x v="1"/>
    <n v="19"/>
    <n v="26"/>
    <x v="8"/>
  </r>
  <r>
    <x v="1"/>
    <n v="21"/>
    <n v="29"/>
    <x v="15"/>
  </r>
  <r>
    <x v="1"/>
    <n v="18"/>
    <n v="25"/>
    <x v="1"/>
  </r>
  <r>
    <x v="1"/>
    <n v="18"/>
    <n v="25"/>
    <x v="1"/>
  </r>
  <r>
    <x v="1"/>
    <n v="19"/>
    <n v="26"/>
    <x v="8"/>
  </r>
  <r>
    <x v="0"/>
    <n v="54"/>
    <n v="50"/>
    <x v="59"/>
  </r>
  <r>
    <x v="0"/>
    <n v="19"/>
    <n v="26"/>
    <x v="8"/>
  </r>
  <r>
    <x v="1"/>
    <n v="24"/>
    <n v="30"/>
    <x v="24"/>
  </r>
  <r>
    <x v="1"/>
    <n v="19"/>
    <n v="26"/>
    <x v="8"/>
  </r>
  <r>
    <x v="1"/>
    <n v="18"/>
    <n v="25"/>
    <x v="1"/>
  </r>
  <r>
    <x v="1"/>
    <n v="19"/>
    <n v="24"/>
    <x v="1"/>
  </r>
  <r>
    <x v="0"/>
    <n v="30"/>
    <n v="40"/>
    <x v="31"/>
  </r>
  <r>
    <x v="1"/>
    <n v="18"/>
    <n v="26"/>
    <x v="18"/>
  </r>
  <r>
    <x v="2"/>
    <n v="16"/>
    <n v="19"/>
    <x v="33"/>
  </r>
  <r>
    <x v="0"/>
    <n v="19"/>
    <n v="26"/>
    <x v="8"/>
  </r>
  <r>
    <x v="1"/>
    <n v="21"/>
    <n v="27"/>
    <x v="30"/>
  </r>
  <r>
    <x v="1"/>
    <n v="23"/>
    <n v="27"/>
    <x v="15"/>
  </r>
  <r>
    <x v="1"/>
    <n v="24"/>
    <n v="30"/>
    <x v="24"/>
  </r>
  <r>
    <x v="1"/>
    <n v="15"/>
    <n v="21"/>
    <x v="2"/>
  </r>
  <r>
    <x v="1"/>
    <n v="20"/>
    <n v="27"/>
    <x v="4"/>
  </r>
  <r>
    <x v="1"/>
    <n v="16"/>
    <n v="25"/>
    <x v="12"/>
  </r>
  <r>
    <x v="1"/>
    <n v="19"/>
    <n v="24"/>
    <x v="1"/>
  </r>
  <r>
    <x v="1"/>
    <n v="20"/>
    <n v="28"/>
    <x v="30"/>
  </r>
  <r>
    <x v="0"/>
    <n v="19"/>
    <n v="26"/>
    <x v="8"/>
  </r>
  <r>
    <x v="1"/>
    <n v="12"/>
    <n v="15"/>
    <x v="65"/>
  </r>
  <r>
    <x v="1"/>
    <n v="16"/>
    <n v="22"/>
    <x v="10"/>
  </r>
  <r>
    <x v="1"/>
    <n v="17"/>
    <n v="20"/>
    <x v="34"/>
  </r>
  <r>
    <x v="1"/>
    <n v="131"/>
    <n v="117"/>
    <x v="39"/>
  </r>
  <r>
    <x v="1"/>
    <n v="17"/>
    <n v="20"/>
    <x v="34"/>
  </r>
  <r>
    <x v="1"/>
    <n v="17"/>
    <n v="20"/>
    <x v="34"/>
  </r>
  <r>
    <x v="0"/>
    <n v="19"/>
    <n v="28"/>
    <x v="4"/>
  </r>
  <r>
    <x v="1"/>
    <n v="16"/>
    <n v="22"/>
    <x v="10"/>
  </r>
  <r>
    <x v="1"/>
    <n v="23"/>
    <n v="34"/>
    <x v="17"/>
  </r>
  <r>
    <x v="1"/>
    <n v="18"/>
    <n v="25"/>
    <x v="1"/>
  </r>
  <r>
    <x v="1"/>
    <n v="22"/>
    <n v="26"/>
    <x v="30"/>
  </r>
  <r>
    <x v="1"/>
    <n v="26"/>
    <n v="36"/>
    <x v="6"/>
  </r>
  <r>
    <x v="1"/>
    <n v="20"/>
    <n v="30"/>
    <x v="15"/>
  </r>
  <r>
    <x v="1"/>
    <n v="25"/>
    <n v="32"/>
    <x v="17"/>
  </r>
  <r>
    <x v="1"/>
    <n v="16"/>
    <n v="23"/>
    <x v="9"/>
  </r>
  <r>
    <x v="1"/>
    <n v="22"/>
    <n v="32"/>
    <x v="24"/>
  </r>
  <r>
    <x v="1"/>
    <n v="23"/>
    <n v="27"/>
    <x v="15"/>
  </r>
  <r>
    <x v="1"/>
    <n v="26"/>
    <n v="33"/>
    <x v="13"/>
  </r>
  <r>
    <x v="1"/>
    <n v="22"/>
    <n v="29"/>
    <x v="7"/>
  </r>
  <r>
    <x v="0"/>
    <n v="20"/>
    <n v="28"/>
    <x v="30"/>
  </r>
  <r>
    <x v="1"/>
    <n v="19"/>
    <n v="24"/>
    <x v="1"/>
  </r>
  <r>
    <x v="1"/>
    <n v="15"/>
    <n v="21"/>
    <x v="2"/>
  </r>
  <r>
    <x v="2"/>
    <n v="23"/>
    <n v="30"/>
    <x v="23"/>
  </r>
  <r>
    <x v="0"/>
    <n v="25"/>
    <n v="35"/>
    <x v="14"/>
  </r>
  <r>
    <x v="0"/>
    <n v="25"/>
    <n v="35"/>
    <x v="14"/>
  </r>
  <r>
    <x v="1"/>
    <n v="20"/>
    <n v="25"/>
    <x v="8"/>
  </r>
  <r>
    <x v="1"/>
    <n v="17"/>
    <n v="22"/>
    <x v="9"/>
  </r>
  <r>
    <x v="0"/>
    <n v="22"/>
    <n v="28"/>
    <x v="15"/>
  </r>
  <r>
    <x v="2"/>
    <n v="20"/>
    <n v="25"/>
    <x v="8"/>
  </r>
  <r>
    <x v="1"/>
    <n v="13"/>
    <n v="18"/>
    <x v="66"/>
  </r>
  <r>
    <x v="1"/>
    <n v="101"/>
    <n v="102"/>
    <x v="67"/>
  </r>
  <r>
    <x v="1"/>
    <n v="21"/>
    <n v="28"/>
    <x v="16"/>
  </r>
  <r>
    <x v="1"/>
    <n v="17"/>
    <n v="26"/>
    <x v="1"/>
  </r>
  <r>
    <x v="1"/>
    <n v="18"/>
    <n v="22"/>
    <x v="5"/>
  </r>
  <r>
    <x v="1"/>
    <n v="18"/>
    <n v="24"/>
    <x v="22"/>
  </r>
  <r>
    <x v="0"/>
    <n v="20"/>
    <n v="31"/>
    <x v="7"/>
  </r>
  <r>
    <x v="0"/>
    <n v="20"/>
    <n v="27"/>
    <x v="4"/>
  </r>
  <r>
    <x v="1"/>
    <n v="19"/>
    <n v="24"/>
    <x v="1"/>
  </r>
  <r>
    <x v="0"/>
    <n v="30"/>
    <n v="38"/>
    <x v="42"/>
  </r>
  <r>
    <x v="0"/>
    <n v="22"/>
    <n v="27"/>
    <x v="16"/>
  </r>
  <r>
    <x v="0"/>
    <n v="20"/>
    <n v="27"/>
    <x v="4"/>
  </r>
  <r>
    <x v="2"/>
    <n v="21"/>
    <n v="29"/>
    <x v="15"/>
  </r>
  <r>
    <x v="1"/>
    <n v="22"/>
    <n v="33"/>
    <x v="35"/>
  </r>
  <r>
    <x v="1"/>
    <n v="15"/>
    <n v="20"/>
    <x v="33"/>
  </r>
  <r>
    <x v="1"/>
    <n v="15"/>
    <n v="19"/>
    <x v="41"/>
  </r>
  <r>
    <x v="1"/>
    <n v="18"/>
    <n v="25"/>
    <x v="1"/>
  </r>
  <r>
    <x v="1"/>
    <n v="20"/>
    <n v="27"/>
    <x v="4"/>
  </r>
  <r>
    <x v="1"/>
    <n v="18"/>
    <n v="26"/>
    <x v="18"/>
  </r>
  <r>
    <x v="1"/>
    <n v="20"/>
    <n v="27"/>
    <x v="4"/>
  </r>
  <r>
    <x v="1"/>
    <n v="15"/>
    <n v="21"/>
    <x v="2"/>
  </r>
  <r>
    <x v="2"/>
    <n v="21"/>
    <n v="28"/>
    <x v="16"/>
  </r>
  <r>
    <x v="0"/>
    <n v="19"/>
    <n v="26"/>
    <x v="8"/>
  </r>
  <r>
    <x v="0"/>
    <n v="21"/>
    <n v="31"/>
    <x v="44"/>
  </r>
  <r>
    <x v="2"/>
    <n v="19"/>
    <n v="26"/>
    <x v="8"/>
  </r>
  <r>
    <x v="1"/>
    <n v="15"/>
    <n v="19"/>
    <x v="41"/>
  </r>
  <r>
    <x v="1"/>
    <n v="25"/>
    <n v="32"/>
    <x v="17"/>
  </r>
  <r>
    <x v="1"/>
    <n v="22"/>
    <n v="29"/>
    <x v="7"/>
  </r>
  <r>
    <x v="1"/>
    <n v="16"/>
    <n v="23"/>
    <x v="9"/>
  </r>
  <r>
    <x v="1"/>
    <n v="18"/>
    <n v="25"/>
    <x v="1"/>
  </r>
  <r>
    <x v="1"/>
    <n v="13"/>
    <n v="19"/>
    <x v="21"/>
  </r>
  <r>
    <x v="0"/>
    <n v="29"/>
    <n v="37"/>
    <x v="26"/>
  </r>
  <r>
    <x v="1"/>
    <n v="19"/>
    <n v="22"/>
    <x v="12"/>
  </r>
  <r>
    <x v="1"/>
    <n v="24"/>
    <n v="30"/>
    <x v="24"/>
  </r>
  <r>
    <x v="1"/>
    <n v="27"/>
    <n v="32"/>
    <x v="13"/>
  </r>
  <r>
    <x v="1"/>
    <n v="19"/>
    <n v="26"/>
    <x v="8"/>
  </r>
  <r>
    <x v="0"/>
    <n v="23"/>
    <n v="30"/>
    <x v="23"/>
  </r>
  <r>
    <x v="1"/>
    <n v="22"/>
    <n v="28"/>
    <x v="15"/>
  </r>
  <r>
    <x v="1"/>
    <n v="18"/>
    <n v="25"/>
    <x v="1"/>
  </r>
  <r>
    <x v="1"/>
    <n v="13"/>
    <n v="18"/>
    <x v="66"/>
  </r>
  <r>
    <x v="2"/>
    <n v="18"/>
    <n v="27"/>
    <x v="8"/>
  </r>
  <r>
    <x v="0"/>
    <n v="30"/>
    <n v="38"/>
    <x v="42"/>
  </r>
  <r>
    <x v="0"/>
    <n v="20"/>
    <n v="27"/>
    <x v="4"/>
  </r>
  <r>
    <x v="1"/>
    <n v="19"/>
    <n v="24"/>
    <x v="1"/>
  </r>
  <r>
    <x v="1"/>
    <n v="17"/>
    <n v="22"/>
    <x v="9"/>
  </r>
  <r>
    <x v="1"/>
    <n v="17"/>
    <n v="22"/>
    <x v="9"/>
  </r>
  <r>
    <x v="1"/>
    <n v="19"/>
    <n v="26"/>
    <x v="8"/>
  </r>
  <r>
    <x v="1"/>
    <n v="17"/>
    <n v="22"/>
    <x v="9"/>
  </r>
  <r>
    <x v="1"/>
    <n v="18"/>
    <n v="25"/>
    <x v="1"/>
  </r>
  <r>
    <x v="0"/>
    <n v="18"/>
    <n v="27"/>
    <x v="8"/>
  </r>
  <r>
    <x v="1"/>
    <n v="19"/>
    <n v="24"/>
    <x v="1"/>
  </r>
  <r>
    <x v="1"/>
    <n v="15"/>
    <n v="24"/>
    <x v="9"/>
  </r>
  <r>
    <x v="0"/>
    <n v="28"/>
    <n v="39"/>
    <x v="32"/>
  </r>
  <r>
    <x v="1"/>
    <n v="19"/>
    <n v="26"/>
    <x v="8"/>
  </r>
  <r>
    <x v="1"/>
    <n v="23"/>
    <n v="27"/>
    <x v="15"/>
  </r>
  <r>
    <x v="1"/>
    <n v="22"/>
    <n v="28"/>
    <x v="15"/>
  </r>
  <r>
    <x v="2"/>
    <n v="17"/>
    <n v="24"/>
    <x v="12"/>
  </r>
  <r>
    <x v="0"/>
    <n v="20"/>
    <n v="27"/>
    <x v="4"/>
  </r>
  <r>
    <x v="0"/>
    <n v="22"/>
    <n v="29"/>
    <x v="7"/>
  </r>
  <r>
    <x v="1"/>
    <n v="19"/>
    <n v="26"/>
    <x v="8"/>
  </r>
  <r>
    <x v="2"/>
    <n v="18"/>
    <n v="24"/>
    <x v="22"/>
  </r>
  <r>
    <x v="2"/>
    <n v="18"/>
    <n v="24"/>
    <x v="22"/>
  </r>
  <r>
    <x v="0"/>
    <n v="21"/>
    <n v="31"/>
    <x v="44"/>
  </r>
  <r>
    <x v="1"/>
    <n v="15"/>
    <n v="22"/>
    <x v="34"/>
  </r>
  <r>
    <x v="0"/>
    <n v="28"/>
    <n v="34"/>
    <x v="6"/>
  </r>
  <r>
    <x v="0"/>
    <n v="21"/>
    <n v="27"/>
    <x v="30"/>
  </r>
  <r>
    <x v="0"/>
    <n v="28"/>
    <n v="34"/>
    <x v="6"/>
  </r>
  <r>
    <x v="0"/>
    <n v="23"/>
    <n v="30"/>
    <x v="23"/>
  </r>
  <r>
    <x v="2"/>
    <n v="24"/>
    <n v="33"/>
    <x v="17"/>
  </r>
  <r>
    <x v="1"/>
    <n v="19"/>
    <n v="23"/>
    <x v="22"/>
  </r>
  <r>
    <x v="1"/>
    <n v="74"/>
    <n v="73"/>
    <x v="68"/>
  </r>
  <r>
    <x v="1"/>
    <n v="16"/>
    <n v="22"/>
    <x v="10"/>
  </r>
  <r>
    <x v="0"/>
    <n v="18"/>
    <n v="30"/>
    <x v="30"/>
  </r>
  <r>
    <x v="1"/>
    <n v="24"/>
    <n v="30"/>
    <x v="24"/>
  </r>
  <r>
    <x v="1"/>
    <n v="19"/>
    <n v="26"/>
    <x v="8"/>
  </r>
  <r>
    <x v="1"/>
    <n v="19"/>
    <n v="26"/>
    <x v="8"/>
  </r>
  <r>
    <x v="2"/>
    <n v="17"/>
    <n v="26"/>
    <x v="1"/>
  </r>
  <r>
    <x v="1"/>
    <n v="14"/>
    <n v="23"/>
    <x v="34"/>
  </r>
  <r>
    <x v="1"/>
    <n v="20"/>
    <n v="26"/>
    <x v="0"/>
  </r>
  <r>
    <x v="1"/>
    <n v="18"/>
    <n v="26"/>
    <x v="18"/>
  </r>
  <r>
    <x v="1"/>
    <n v="20"/>
    <n v="26"/>
    <x v="0"/>
  </r>
  <r>
    <x v="1"/>
    <n v="21"/>
    <n v="27"/>
    <x v="30"/>
  </r>
  <r>
    <x v="1"/>
    <n v="17"/>
    <n v="22"/>
    <x v="9"/>
  </r>
  <r>
    <x v="0"/>
    <n v="22"/>
    <n v="29"/>
    <x v="7"/>
  </r>
  <r>
    <x v="0"/>
    <n v="23"/>
    <n v="30"/>
    <x v="23"/>
  </r>
  <r>
    <x v="1"/>
    <n v="23"/>
    <n v="31"/>
    <x v="24"/>
  </r>
  <r>
    <x v="1"/>
    <n v="14"/>
    <n v="19"/>
    <x v="27"/>
  </r>
  <r>
    <x v="1"/>
    <n v="99"/>
    <n v="93"/>
    <x v="60"/>
  </r>
  <r>
    <x v="1"/>
    <n v="131"/>
    <n v="117"/>
    <x v="39"/>
  </r>
  <r>
    <x v="0"/>
    <n v="20"/>
    <n v="27"/>
    <x v="4"/>
  </r>
  <r>
    <x v="1"/>
    <n v="14"/>
    <n v="19"/>
    <x v="27"/>
  </r>
  <r>
    <x v="2"/>
    <n v="19"/>
    <n v="26"/>
    <x v="8"/>
  </r>
  <r>
    <x v="1"/>
    <n v="15"/>
    <n v="23"/>
    <x v="10"/>
  </r>
  <r>
    <x v="1"/>
    <n v="18"/>
    <n v="26"/>
    <x v="18"/>
  </r>
  <r>
    <x v="1"/>
    <n v="27"/>
    <n v="33"/>
    <x v="14"/>
  </r>
  <r>
    <x v="1"/>
    <n v="131"/>
    <n v="117"/>
    <x v="39"/>
  </r>
  <r>
    <x v="1"/>
    <n v="13"/>
    <n v="19"/>
    <x v="21"/>
  </r>
  <r>
    <x v="1"/>
    <n v="22"/>
    <n v="29"/>
    <x v="7"/>
  </r>
  <r>
    <x v="1"/>
    <n v="116"/>
    <n v="106"/>
    <x v="69"/>
  </r>
  <r>
    <x v="0"/>
    <n v="21"/>
    <n v="29"/>
    <x v="15"/>
  </r>
  <r>
    <x v="0"/>
    <n v="17"/>
    <n v="23"/>
    <x v="5"/>
  </r>
  <r>
    <x v="0"/>
    <n v="28"/>
    <n v="34"/>
    <x v="6"/>
  </r>
  <r>
    <x v="0"/>
    <n v="26"/>
    <n v="33"/>
    <x v="13"/>
  </r>
  <r>
    <x v="0"/>
    <n v="20"/>
    <n v="27"/>
    <x v="4"/>
  </r>
  <r>
    <x v="1"/>
    <n v="16"/>
    <n v="19"/>
    <x v="33"/>
  </r>
  <r>
    <x v="0"/>
    <n v="24"/>
    <n v="35"/>
    <x v="13"/>
  </r>
  <r>
    <x v="0"/>
    <n v="21"/>
    <n v="29"/>
    <x v="15"/>
  </r>
  <r>
    <x v="0"/>
    <n v="22"/>
    <n v="31"/>
    <x v="23"/>
  </r>
  <r>
    <x v="1"/>
    <n v="17"/>
    <n v="22"/>
    <x v="9"/>
  </r>
  <r>
    <x v="0"/>
    <n v="17"/>
    <n v="24"/>
    <x v="12"/>
  </r>
  <r>
    <x v="1"/>
    <n v="25"/>
    <n v="32"/>
    <x v="17"/>
  </r>
  <r>
    <x v="0"/>
    <n v="17"/>
    <n v="27"/>
    <x v="18"/>
  </r>
  <r>
    <x v="1"/>
    <n v="20"/>
    <n v="27"/>
    <x v="4"/>
  </r>
  <r>
    <x v="1"/>
    <n v="18"/>
    <n v="26"/>
    <x v="18"/>
  </r>
  <r>
    <x v="1"/>
    <n v="27"/>
    <n v="33"/>
    <x v="14"/>
  </r>
  <r>
    <x v="2"/>
    <n v="18"/>
    <n v="25"/>
    <x v="1"/>
  </r>
  <r>
    <x v="1"/>
    <n v="25"/>
    <n v="32"/>
    <x v="17"/>
  </r>
  <r>
    <x v="1"/>
    <n v="18"/>
    <n v="25"/>
    <x v="1"/>
  </r>
  <r>
    <x v="1"/>
    <n v="24"/>
    <n v="34"/>
    <x v="25"/>
  </r>
  <r>
    <x v="1"/>
    <n v="18"/>
    <n v="26"/>
    <x v="18"/>
  </r>
  <r>
    <x v="1"/>
    <n v="18"/>
    <n v="27"/>
    <x v="8"/>
  </r>
  <r>
    <x v="1"/>
    <n v="18"/>
    <n v="25"/>
    <x v="1"/>
  </r>
  <r>
    <x v="0"/>
    <n v="36"/>
    <n v="36"/>
    <x v="46"/>
  </r>
  <r>
    <x v="1"/>
    <n v="17"/>
    <n v="22"/>
    <x v="9"/>
  </r>
  <r>
    <x v="1"/>
    <n v="25"/>
    <n v="33"/>
    <x v="25"/>
  </r>
  <r>
    <x v="1"/>
    <n v="19"/>
    <n v="26"/>
    <x v="8"/>
  </r>
  <r>
    <x v="1"/>
    <n v="13"/>
    <n v="18"/>
    <x v="66"/>
  </r>
  <r>
    <x v="0"/>
    <n v="20"/>
    <n v="26"/>
    <x v="0"/>
  </r>
  <r>
    <x v="1"/>
    <n v="19"/>
    <n v="24"/>
    <x v="1"/>
  </r>
  <r>
    <x v="1"/>
    <n v="127"/>
    <n v="114"/>
    <x v="38"/>
  </r>
  <r>
    <x v="1"/>
    <n v="20"/>
    <n v="25"/>
    <x v="8"/>
  </r>
  <r>
    <x v="1"/>
    <n v="24"/>
    <n v="29"/>
    <x v="23"/>
  </r>
  <r>
    <x v="0"/>
    <n v="22"/>
    <n v="32"/>
    <x v="24"/>
  </r>
  <r>
    <x v="1"/>
    <n v="18"/>
    <n v="25"/>
    <x v="1"/>
  </r>
  <r>
    <x v="1"/>
    <n v="17"/>
    <n v="22"/>
    <x v="9"/>
  </r>
  <r>
    <x v="2"/>
    <n v="15"/>
    <n v="27"/>
    <x v="22"/>
  </r>
  <r>
    <x v="0"/>
    <n v="28"/>
    <n v="34"/>
    <x v="6"/>
  </r>
  <r>
    <x v="0"/>
    <n v="20"/>
    <n v="27"/>
    <x v="4"/>
  </r>
  <r>
    <x v="1"/>
    <n v="18"/>
    <n v="25"/>
    <x v="1"/>
  </r>
  <r>
    <x v="1"/>
    <n v="24"/>
    <n v="32"/>
    <x v="28"/>
  </r>
  <r>
    <x v="0"/>
    <n v="19"/>
    <n v="26"/>
    <x v="8"/>
  </r>
  <r>
    <x v="1"/>
    <n v="19"/>
    <n v="26"/>
    <x v="8"/>
  </r>
  <r>
    <x v="0"/>
    <n v="20"/>
    <n v="32"/>
    <x v="44"/>
  </r>
  <r>
    <x v="0"/>
    <n v="25"/>
    <n v="31"/>
    <x v="28"/>
  </r>
  <r>
    <x v="0"/>
    <n v="22"/>
    <n v="29"/>
    <x v="7"/>
  </r>
  <r>
    <x v="1"/>
    <n v="18"/>
    <n v="25"/>
    <x v="1"/>
  </r>
  <r>
    <x v="1"/>
    <n v="16"/>
    <n v="22"/>
    <x v="10"/>
  </r>
  <r>
    <x v="1"/>
    <n v="18"/>
    <n v="24"/>
    <x v="22"/>
  </r>
  <r>
    <x v="1"/>
    <n v="14"/>
    <n v="19"/>
    <x v="27"/>
  </r>
  <r>
    <x v="1"/>
    <n v="21"/>
    <n v="27"/>
    <x v="30"/>
  </r>
  <r>
    <x v="1"/>
    <n v="17"/>
    <n v="22"/>
    <x v="9"/>
  </r>
  <r>
    <x v="1"/>
    <n v="22"/>
    <n v="31"/>
    <x v="23"/>
  </r>
  <r>
    <x v="1"/>
    <n v="20"/>
    <n v="26"/>
    <x v="0"/>
  </r>
  <r>
    <x v="1"/>
    <n v="21"/>
    <n v="28"/>
    <x v="16"/>
  </r>
  <r>
    <x v="0"/>
    <n v="22"/>
    <n v="28"/>
    <x v="15"/>
  </r>
  <r>
    <x v="0"/>
    <n v="30"/>
    <n v="38"/>
    <x v="42"/>
  </r>
  <r>
    <x v="0"/>
    <n v="24"/>
    <n v="30"/>
    <x v="24"/>
  </r>
  <r>
    <x v="1"/>
    <n v="20"/>
    <n v="24"/>
    <x v="18"/>
  </r>
  <r>
    <x v="0"/>
    <n v="24"/>
    <n v="30"/>
    <x v="24"/>
  </r>
  <r>
    <x v="1"/>
    <n v="23"/>
    <n v="28"/>
    <x v="7"/>
  </r>
  <r>
    <x v="1"/>
    <n v="23"/>
    <n v="31"/>
    <x v="24"/>
  </r>
  <r>
    <x v="1"/>
    <n v="20"/>
    <n v="26"/>
    <x v="0"/>
  </r>
  <r>
    <x v="1"/>
    <n v="18"/>
    <n v="25"/>
    <x v="1"/>
  </r>
  <r>
    <x v="1"/>
    <n v="20"/>
    <n v="26"/>
    <x v="0"/>
  </r>
  <r>
    <x v="1"/>
    <n v="28"/>
    <n v="38"/>
    <x v="26"/>
  </r>
  <r>
    <x v="0"/>
    <n v="22"/>
    <n v="30"/>
    <x v="44"/>
  </r>
  <r>
    <x v="1"/>
    <n v="19"/>
    <n v="26"/>
    <x v="8"/>
  </r>
  <r>
    <x v="1"/>
    <n v="24"/>
    <n v="30"/>
    <x v="24"/>
  </r>
  <r>
    <x v="0"/>
    <n v="24"/>
    <n v="33"/>
    <x v="17"/>
  </r>
  <r>
    <x v="2"/>
    <n v="15"/>
    <n v="25"/>
    <x v="5"/>
  </r>
  <r>
    <x v="1"/>
    <n v="22"/>
    <n v="31"/>
    <x v="23"/>
  </r>
  <r>
    <x v="1"/>
    <n v="17"/>
    <n v="24"/>
    <x v="12"/>
  </r>
  <r>
    <x v="1"/>
    <n v="26"/>
    <n v="33"/>
    <x v="13"/>
  </r>
  <r>
    <x v="1"/>
    <n v="27"/>
    <n v="33"/>
    <x v="14"/>
  </r>
  <r>
    <x v="1"/>
    <n v="22"/>
    <n v="33"/>
    <x v="35"/>
  </r>
  <r>
    <x v="1"/>
    <n v="22"/>
    <n v="27"/>
    <x v="16"/>
  </r>
  <r>
    <x v="1"/>
    <n v="20"/>
    <n v="27"/>
    <x v="4"/>
  </r>
  <r>
    <x v="1"/>
    <n v="23"/>
    <n v="30"/>
    <x v="23"/>
  </r>
  <r>
    <x v="1"/>
    <n v="18"/>
    <n v="25"/>
    <x v="1"/>
  </r>
  <r>
    <x v="1"/>
    <n v="17"/>
    <n v="23"/>
    <x v="5"/>
  </r>
  <r>
    <x v="0"/>
    <n v="19"/>
    <n v="26"/>
    <x v="8"/>
  </r>
  <r>
    <x v="2"/>
    <n v="23"/>
    <n v="35"/>
    <x v="25"/>
  </r>
  <r>
    <x v="2"/>
    <n v="22"/>
    <n v="32"/>
    <x v="24"/>
  </r>
  <r>
    <x v="1"/>
    <n v="116"/>
    <n v="106"/>
    <x v="69"/>
  </r>
  <r>
    <x v="1"/>
    <n v="16"/>
    <n v="22"/>
    <x v="10"/>
  </r>
  <r>
    <x v="1"/>
    <n v="20"/>
    <n v="26"/>
    <x v="0"/>
  </r>
  <r>
    <x v="1"/>
    <n v="15"/>
    <n v="21"/>
    <x v="2"/>
  </r>
  <r>
    <x v="2"/>
    <n v="26"/>
    <n v="36"/>
    <x v="6"/>
  </r>
  <r>
    <x v="1"/>
    <n v="17"/>
    <n v="26"/>
    <x v="1"/>
  </r>
  <r>
    <x v="1"/>
    <n v="18"/>
    <n v="22"/>
    <x v="5"/>
  </r>
  <r>
    <x v="1"/>
    <n v="21"/>
    <n v="28"/>
    <x v="16"/>
  </r>
  <r>
    <x v="1"/>
    <n v="25"/>
    <n v="32"/>
    <x v="17"/>
  </r>
  <r>
    <x v="1"/>
    <n v="22"/>
    <n v="31"/>
    <x v="23"/>
  </r>
  <r>
    <x v="0"/>
    <n v="23"/>
    <n v="30"/>
    <x v="23"/>
  </r>
  <r>
    <x v="1"/>
    <n v="15"/>
    <n v="21"/>
    <x v="2"/>
  </r>
  <r>
    <x v="0"/>
    <n v="19"/>
    <n v="26"/>
    <x v="8"/>
  </r>
  <r>
    <x v="2"/>
    <n v="13"/>
    <n v="17"/>
    <x v="36"/>
  </r>
  <r>
    <x v="0"/>
    <n v="28"/>
    <n v="34"/>
    <x v="6"/>
  </r>
  <r>
    <x v="0"/>
    <n v="27"/>
    <n v="35"/>
    <x v="6"/>
  </r>
  <r>
    <x v="0"/>
    <n v="20"/>
    <n v="29"/>
    <x v="16"/>
  </r>
  <r>
    <x v="0"/>
    <n v="26"/>
    <n v="34"/>
    <x v="14"/>
  </r>
  <r>
    <x v="1"/>
    <n v="18"/>
    <n v="25"/>
    <x v="1"/>
  </r>
  <r>
    <x v="1"/>
    <n v="19"/>
    <n v="26"/>
    <x v="8"/>
  </r>
  <r>
    <x v="0"/>
    <n v="20"/>
    <n v="27"/>
    <x v="4"/>
  </r>
  <r>
    <x v="0"/>
    <n v="26"/>
    <n v="34"/>
    <x v="14"/>
  </r>
  <r>
    <x v="1"/>
    <n v="18"/>
    <n v="23"/>
    <x v="12"/>
  </r>
  <r>
    <x v="1"/>
    <n v="15"/>
    <n v="18"/>
    <x v="27"/>
  </r>
  <r>
    <x v="0"/>
    <n v="26"/>
    <n v="33"/>
    <x v="13"/>
  </r>
  <r>
    <x v="0"/>
    <n v="25"/>
    <n v="31"/>
    <x v="28"/>
  </r>
  <r>
    <x v="1"/>
    <n v="15"/>
    <n v="22"/>
    <x v="34"/>
  </r>
  <r>
    <x v="0"/>
    <n v="24"/>
    <n v="33"/>
    <x v="17"/>
  </r>
  <r>
    <x v="1"/>
    <n v="131"/>
    <n v="117"/>
    <x v="39"/>
  </r>
  <r>
    <x v="2"/>
    <n v="15"/>
    <n v="20"/>
    <x v="33"/>
  </r>
  <r>
    <x v="0"/>
    <n v="29"/>
    <n v="38"/>
    <x v="32"/>
  </r>
  <r>
    <x v="2"/>
    <n v="21"/>
    <n v="30"/>
    <x v="7"/>
  </r>
  <r>
    <x v="1"/>
    <n v="19"/>
    <n v="22"/>
    <x v="12"/>
  </r>
  <r>
    <x v="0"/>
    <n v="25"/>
    <n v="32"/>
    <x v="17"/>
  </r>
  <r>
    <x v="1"/>
    <n v="16"/>
    <n v="21"/>
    <x v="34"/>
  </r>
  <r>
    <x v="1"/>
    <n v="18"/>
    <n v="24"/>
    <x v="22"/>
  </r>
  <r>
    <x v="0"/>
    <n v="25"/>
    <n v="31"/>
    <x v="28"/>
  </r>
  <r>
    <x v="0"/>
    <n v="22"/>
    <n v="28"/>
    <x v="15"/>
  </r>
  <r>
    <x v="1"/>
    <n v="21"/>
    <n v="26"/>
    <x v="4"/>
  </r>
  <r>
    <x v="1"/>
    <n v="25"/>
    <n v="32"/>
    <x v="17"/>
  </r>
  <r>
    <x v="1"/>
    <n v="25"/>
    <n v="32"/>
    <x v="17"/>
  </r>
  <r>
    <x v="0"/>
    <n v="19"/>
    <n v="27"/>
    <x v="0"/>
  </r>
  <r>
    <x v="0"/>
    <n v="20"/>
    <n v="26"/>
    <x v="0"/>
  </r>
  <r>
    <x v="0"/>
    <n v="17"/>
    <n v="25"/>
    <x v="22"/>
  </r>
  <r>
    <x v="1"/>
    <n v="27"/>
    <n v="33"/>
    <x v="14"/>
  </r>
  <r>
    <x v="0"/>
    <n v="20"/>
    <n v="28"/>
    <x v="30"/>
  </r>
  <r>
    <x v="1"/>
    <n v="18"/>
    <n v="26"/>
    <x v="18"/>
  </r>
  <r>
    <x v="1"/>
    <n v="0"/>
    <n v="0"/>
    <x v="20"/>
  </r>
  <r>
    <x v="1"/>
    <n v="21"/>
    <n v="28"/>
    <x v="16"/>
  </r>
  <r>
    <x v="0"/>
    <n v="24"/>
    <n v="30"/>
    <x v="24"/>
  </r>
  <r>
    <x v="1"/>
    <n v="17"/>
    <n v="22"/>
    <x v="9"/>
  </r>
  <r>
    <x v="1"/>
    <n v="17"/>
    <n v="22"/>
    <x v="9"/>
  </r>
  <r>
    <x v="1"/>
    <n v="15"/>
    <n v="21"/>
    <x v="2"/>
  </r>
  <r>
    <x v="0"/>
    <n v="18"/>
    <n v="26"/>
    <x v="18"/>
  </r>
  <r>
    <x v="2"/>
    <n v="15"/>
    <n v="22"/>
    <x v="34"/>
  </r>
  <r>
    <x v="1"/>
    <n v="19"/>
    <n v="24"/>
    <x v="1"/>
  </r>
  <r>
    <x v="1"/>
    <n v="16"/>
    <n v="21"/>
    <x v="34"/>
  </r>
  <r>
    <x v="1"/>
    <n v="22"/>
    <n v="33"/>
    <x v="35"/>
  </r>
  <r>
    <x v="1"/>
    <n v="18"/>
    <n v="23"/>
    <x v="12"/>
  </r>
  <r>
    <x v="0"/>
    <n v="20"/>
    <n v="28"/>
    <x v="30"/>
  </r>
  <r>
    <x v="0"/>
    <n v="25"/>
    <n v="31"/>
    <x v="28"/>
  </r>
  <r>
    <x v="1"/>
    <n v="15"/>
    <n v="18"/>
    <x v="27"/>
  </r>
  <r>
    <x v="1"/>
    <n v="23"/>
    <n v="30"/>
    <x v="23"/>
  </r>
  <r>
    <x v="0"/>
    <n v="26"/>
    <n v="36"/>
    <x v="6"/>
  </r>
  <r>
    <x v="2"/>
    <n v="18"/>
    <n v="26"/>
    <x v="18"/>
  </r>
  <r>
    <x v="1"/>
    <n v="14"/>
    <n v="22"/>
    <x v="2"/>
  </r>
  <r>
    <x v="0"/>
    <n v="30"/>
    <n v="38"/>
    <x v="42"/>
  </r>
  <r>
    <x v="2"/>
    <n v="20"/>
    <n v="25"/>
    <x v="8"/>
  </r>
  <r>
    <x v="1"/>
    <n v="20"/>
    <n v="27"/>
    <x v="4"/>
  </r>
  <r>
    <x v="0"/>
    <n v="23"/>
    <n v="30"/>
    <x v="23"/>
  </r>
  <r>
    <x v="0"/>
    <n v="20"/>
    <n v="28"/>
    <x v="30"/>
  </r>
  <r>
    <x v="1"/>
    <n v="17"/>
    <n v="23"/>
    <x v="5"/>
  </r>
  <r>
    <x v="0"/>
    <n v="22"/>
    <n v="28"/>
    <x v="15"/>
  </r>
  <r>
    <x v="1"/>
    <n v="21"/>
    <n v="29"/>
    <x v="15"/>
  </r>
  <r>
    <x v="1"/>
    <n v="20"/>
    <n v="26"/>
    <x v="0"/>
  </r>
  <r>
    <x v="1"/>
    <n v="22"/>
    <n v="30"/>
    <x v="44"/>
  </r>
  <r>
    <x v="1"/>
    <n v="18"/>
    <n v="25"/>
    <x v="1"/>
  </r>
  <r>
    <x v="1"/>
    <n v="19"/>
    <n v="26"/>
    <x v="8"/>
  </r>
  <r>
    <x v="1"/>
    <n v="27"/>
    <n v="33"/>
    <x v="14"/>
  </r>
  <r>
    <x v="1"/>
    <n v="18"/>
    <n v="25"/>
    <x v="1"/>
  </r>
  <r>
    <x v="1"/>
    <n v="19"/>
    <n v="26"/>
    <x v="8"/>
  </r>
  <r>
    <x v="1"/>
    <n v="13"/>
    <n v="17"/>
    <x v="36"/>
  </r>
  <r>
    <x v="0"/>
    <n v="22"/>
    <n v="31"/>
    <x v="23"/>
  </r>
  <r>
    <x v="1"/>
    <n v="18"/>
    <n v="25"/>
    <x v="1"/>
  </r>
  <r>
    <x v="1"/>
    <n v="24"/>
    <n v="29"/>
    <x v="23"/>
  </r>
  <r>
    <x v="2"/>
    <n v="15"/>
    <n v="22"/>
    <x v="34"/>
  </r>
  <r>
    <x v="1"/>
    <n v="17"/>
    <n v="25"/>
    <x v="22"/>
  </r>
  <r>
    <x v="1"/>
    <n v="27"/>
    <n v="33"/>
    <x v="14"/>
  </r>
  <r>
    <x v="1"/>
    <n v="18"/>
    <n v="25"/>
    <x v="1"/>
  </r>
  <r>
    <x v="1"/>
    <n v="21"/>
    <n v="28"/>
    <x v="16"/>
  </r>
  <r>
    <x v="1"/>
    <n v="27"/>
    <n v="33"/>
    <x v="14"/>
  </r>
  <r>
    <x v="1"/>
    <n v="16"/>
    <n v="22"/>
    <x v="10"/>
  </r>
  <r>
    <x v="0"/>
    <n v="19"/>
    <n v="28"/>
    <x v="4"/>
  </r>
  <r>
    <x v="1"/>
    <n v="18"/>
    <n v="25"/>
    <x v="1"/>
  </r>
  <r>
    <x v="1"/>
    <n v="19"/>
    <n v="25"/>
    <x v="18"/>
  </r>
  <r>
    <x v="2"/>
    <n v="24"/>
    <n v="33"/>
    <x v="17"/>
  </r>
  <r>
    <x v="1"/>
    <n v="15"/>
    <n v="19"/>
    <x v="41"/>
  </r>
  <r>
    <x v="2"/>
    <n v="23"/>
    <n v="34"/>
    <x v="17"/>
  </r>
  <r>
    <x v="1"/>
    <n v="23"/>
    <n v="31"/>
    <x v="24"/>
  </r>
  <r>
    <x v="0"/>
    <n v="24"/>
    <n v="33"/>
    <x v="17"/>
  </r>
  <r>
    <x v="1"/>
    <n v="17"/>
    <n v="20"/>
    <x v="34"/>
  </r>
  <r>
    <x v="1"/>
    <n v="28"/>
    <n v="37"/>
    <x v="48"/>
  </r>
  <r>
    <x v="1"/>
    <n v="26"/>
    <n v="33"/>
    <x v="13"/>
  </r>
  <r>
    <x v="1"/>
    <n v="13"/>
    <n v="17"/>
    <x v="36"/>
  </r>
  <r>
    <x v="1"/>
    <n v="22"/>
    <n v="33"/>
    <x v="35"/>
  </r>
  <r>
    <x v="1"/>
    <n v="21"/>
    <n v="27"/>
    <x v="30"/>
  </r>
  <r>
    <x v="1"/>
    <n v="19"/>
    <n v="27"/>
    <x v="0"/>
  </r>
  <r>
    <x v="0"/>
    <n v="21"/>
    <n v="29"/>
    <x v="15"/>
  </r>
  <r>
    <x v="1"/>
    <n v="17"/>
    <n v="25"/>
    <x v="22"/>
  </r>
  <r>
    <x v="1"/>
    <n v="21"/>
    <n v="29"/>
    <x v="15"/>
  </r>
  <r>
    <x v="0"/>
    <n v="20"/>
    <n v="27"/>
    <x v="4"/>
  </r>
  <r>
    <x v="1"/>
    <n v="18"/>
    <n v="25"/>
    <x v="1"/>
  </r>
  <r>
    <x v="0"/>
    <n v="35"/>
    <n v="41"/>
    <x v="70"/>
  </r>
  <r>
    <x v="1"/>
    <n v="15"/>
    <n v="18"/>
    <x v="27"/>
  </r>
  <r>
    <x v="1"/>
    <n v="16"/>
    <n v="24"/>
    <x v="5"/>
  </r>
  <r>
    <x v="0"/>
    <n v="23"/>
    <n v="30"/>
    <x v="23"/>
  </r>
  <r>
    <x v="0"/>
    <n v="22"/>
    <n v="29"/>
    <x v="7"/>
  </r>
  <r>
    <x v="1"/>
    <n v="19"/>
    <n v="24"/>
    <x v="1"/>
  </r>
  <r>
    <x v="1"/>
    <n v="23"/>
    <n v="29"/>
    <x v="44"/>
  </r>
  <r>
    <x v="2"/>
    <n v="20"/>
    <n v="29"/>
    <x v="16"/>
  </r>
  <r>
    <x v="1"/>
    <n v="19"/>
    <n v="27"/>
    <x v="0"/>
  </r>
  <r>
    <x v="1"/>
    <n v="19"/>
    <n v="26"/>
    <x v="8"/>
  </r>
  <r>
    <x v="1"/>
    <n v="15"/>
    <n v="19"/>
    <x v="41"/>
  </r>
  <r>
    <x v="1"/>
    <n v="14"/>
    <n v="19"/>
    <x v="27"/>
  </r>
  <r>
    <x v="1"/>
    <n v="24"/>
    <n v="29"/>
    <x v="23"/>
  </r>
  <r>
    <x v="1"/>
    <n v="13"/>
    <n v="17"/>
    <x v="36"/>
  </r>
  <r>
    <x v="1"/>
    <n v="24"/>
    <n v="33"/>
    <x v="17"/>
  </r>
  <r>
    <x v="2"/>
    <n v="16"/>
    <n v="22"/>
    <x v="10"/>
  </r>
  <r>
    <x v="1"/>
    <n v="14"/>
    <n v="22"/>
    <x v="2"/>
  </r>
  <r>
    <x v="0"/>
    <n v="21"/>
    <n v="30"/>
    <x v="7"/>
  </r>
  <r>
    <x v="0"/>
    <n v="30"/>
    <n v="40"/>
    <x v="31"/>
  </r>
  <r>
    <x v="1"/>
    <n v="18"/>
    <n v="24"/>
    <x v="22"/>
  </r>
  <r>
    <x v="1"/>
    <n v="15"/>
    <n v="19"/>
    <x v="41"/>
  </r>
  <r>
    <x v="1"/>
    <n v="19"/>
    <n v="26"/>
    <x v="8"/>
  </r>
  <r>
    <x v="1"/>
    <n v="22"/>
    <n v="31"/>
    <x v="23"/>
  </r>
  <r>
    <x v="1"/>
    <n v="22"/>
    <n v="32"/>
    <x v="24"/>
  </r>
  <r>
    <x v="0"/>
    <n v="22"/>
    <n v="33"/>
    <x v="35"/>
  </r>
  <r>
    <x v="0"/>
    <n v="22"/>
    <n v="29"/>
    <x v="7"/>
  </r>
  <r>
    <x v="1"/>
    <n v="25"/>
    <n v="32"/>
    <x v="17"/>
  </r>
  <r>
    <x v="0"/>
    <n v="30"/>
    <n v="38"/>
    <x v="42"/>
  </r>
  <r>
    <x v="1"/>
    <n v="20"/>
    <n v="26"/>
    <x v="0"/>
  </r>
  <r>
    <x v="0"/>
    <n v="20"/>
    <n v="28"/>
    <x v="30"/>
  </r>
  <r>
    <x v="1"/>
    <n v="17"/>
    <n v="25"/>
    <x v="22"/>
  </r>
  <r>
    <x v="1"/>
    <n v="18"/>
    <n v="23"/>
    <x v="12"/>
  </r>
  <r>
    <x v="1"/>
    <n v="13"/>
    <n v="17"/>
    <x v="36"/>
  </r>
  <r>
    <x v="0"/>
    <n v="22"/>
    <n v="31"/>
    <x v="23"/>
  </r>
  <r>
    <x v="1"/>
    <n v="18"/>
    <n v="23"/>
    <x v="12"/>
  </r>
  <r>
    <x v="1"/>
    <n v="18"/>
    <n v="23"/>
    <x v="12"/>
  </r>
  <r>
    <x v="1"/>
    <n v="22"/>
    <n v="28"/>
    <x v="15"/>
  </r>
  <r>
    <x v="1"/>
    <n v="18"/>
    <n v="25"/>
    <x v="1"/>
  </r>
  <r>
    <x v="0"/>
    <n v="18"/>
    <n v="27"/>
    <x v="8"/>
  </r>
  <r>
    <x v="1"/>
    <n v="20"/>
    <n v="29"/>
    <x v="16"/>
  </r>
  <r>
    <x v="1"/>
    <n v="25"/>
    <n v="32"/>
    <x v="17"/>
  </r>
  <r>
    <x v="1"/>
    <n v="16"/>
    <n v="22"/>
    <x v="10"/>
  </r>
  <r>
    <x v="1"/>
    <n v="22"/>
    <n v="33"/>
    <x v="35"/>
  </r>
  <r>
    <x v="1"/>
    <n v="21"/>
    <n v="29"/>
    <x v="15"/>
  </r>
  <r>
    <x v="0"/>
    <n v="26"/>
    <n v="31"/>
    <x v="17"/>
  </r>
  <r>
    <x v="1"/>
    <n v="19"/>
    <n v="25"/>
    <x v="18"/>
  </r>
  <r>
    <x v="0"/>
    <n v="28"/>
    <n v="34"/>
    <x v="6"/>
  </r>
  <r>
    <x v="1"/>
    <n v="19"/>
    <n v="26"/>
    <x v="8"/>
  </r>
  <r>
    <x v="0"/>
    <n v="20"/>
    <n v="27"/>
    <x v="4"/>
  </r>
  <r>
    <x v="0"/>
    <n v="22"/>
    <n v="28"/>
    <x v="15"/>
  </r>
  <r>
    <x v="0"/>
    <n v="20"/>
    <n v="25"/>
    <x v="8"/>
  </r>
  <r>
    <x v="1"/>
    <n v="16"/>
    <n v="21"/>
    <x v="34"/>
  </r>
  <r>
    <x v="1"/>
    <n v="27"/>
    <n v="33"/>
    <x v="14"/>
  </r>
  <r>
    <x v="1"/>
    <n v="24"/>
    <n v="29"/>
    <x v="23"/>
  </r>
  <r>
    <x v="0"/>
    <n v="28"/>
    <n v="39"/>
    <x v="32"/>
  </r>
  <r>
    <x v="1"/>
    <n v="22"/>
    <n v="33"/>
    <x v="35"/>
  </r>
  <r>
    <x v="1"/>
    <n v="20"/>
    <n v="27"/>
    <x v="4"/>
  </r>
  <r>
    <x v="1"/>
    <n v="21"/>
    <n v="28"/>
    <x v="16"/>
  </r>
  <r>
    <x v="1"/>
    <n v="17"/>
    <n v="22"/>
    <x v="9"/>
  </r>
  <r>
    <x v="2"/>
    <n v="19"/>
    <n v="26"/>
    <x v="8"/>
  </r>
  <r>
    <x v="1"/>
    <n v="17"/>
    <n v="23"/>
    <x v="5"/>
  </r>
  <r>
    <x v="2"/>
    <n v="24"/>
    <n v="33"/>
    <x v="17"/>
  </r>
  <r>
    <x v="0"/>
    <n v="24"/>
    <n v="34"/>
    <x v="25"/>
  </r>
  <r>
    <x v="2"/>
    <n v="18"/>
    <n v="22"/>
    <x v="5"/>
  </r>
  <r>
    <x v="1"/>
    <n v="21"/>
    <n v="27"/>
    <x v="30"/>
  </r>
  <r>
    <x v="2"/>
    <n v="26"/>
    <n v="36"/>
    <x v="6"/>
  </r>
  <r>
    <x v="1"/>
    <n v="18"/>
    <n v="22"/>
    <x v="5"/>
  </r>
  <r>
    <x v="1"/>
    <n v="21"/>
    <n v="30"/>
    <x v="7"/>
  </r>
  <r>
    <x v="1"/>
    <n v="21"/>
    <n v="28"/>
    <x v="16"/>
  </r>
  <r>
    <x v="0"/>
    <n v="19"/>
    <n v="28"/>
    <x v="4"/>
  </r>
  <r>
    <x v="1"/>
    <n v="17"/>
    <n v="22"/>
    <x v="9"/>
  </r>
  <r>
    <x v="1"/>
    <n v="13"/>
    <n v="15"/>
    <x v="71"/>
  </r>
  <r>
    <x v="1"/>
    <n v="17"/>
    <n v="22"/>
    <x v="9"/>
  </r>
  <r>
    <x v="1"/>
    <n v="25"/>
    <n v="32"/>
    <x v="17"/>
  </r>
  <r>
    <x v="1"/>
    <n v="15"/>
    <n v="19"/>
    <x v="41"/>
  </r>
  <r>
    <x v="1"/>
    <n v="19"/>
    <n v="26"/>
    <x v="8"/>
  </r>
  <r>
    <x v="0"/>
    <n v="24"/>
    <n v="31"/>
    <x v="35"/>
  </r>
  <r>
    <x v="1"/>
    <n v="26"/>
    <n v="33"/>
    <x v="13"/>
  </r>
  <r>
    <x v="1"/>
    <n v="22"/>
    <n v="27"/>
    <x v="16"/>
  </r>
  <r>
    <x v="0"/>
    <n v="23"/>
    <n v="33"/>
    <x v="28"/>
  </r>
  <r>
    <x v="2"/>
    <n v="14"/>
    <n v="23"/>
    <x v="34"/>
  </r>
  <r>
    <x v="1"/>
    <n v="19"/>
    <n v="25"/>
    <x v="18"/>
  </r>
  <r>
    <x v="1"/>
    <n v="17"/>
    <n v="25"/>
    <x v="22"/>
  </r>
  <r>
    <x v="1"/>
    <n v="21"/>
    <n v="30"/>
    <x v="7"/>
  </r>
  <r>
    <x v="1"/>
    <n v="131"/>
    <n v="117"/>
    <x v="39"/>
  </r>
  <r>
    <x v="0"/>
    <n v="26"/>
    <n v="31"/>
    <x v="17"/>
  </r>
  <r>
    <x v="0"/>
    <n v="26"/>
    <n v="33"/>
    <x v="13"/>
  </r>
  <r>
    <x v="1"/>
    <n v="21"/>
    <n v="28"/>
    <x v="16"/>
  </r>
  <r>
    <x v="1"/>
    <n v="18"/>
    <n v="24"/>
    <x v="22"/>
  </r>
  <r>
    <x v="0"/>
    <n v="19"/>
    <n v="28"/>
    <x v="4"/>
  </r>
  <r>
    <x v="1"/>
    <n v="131"/>
    <n v="117"/>
    <x v="39"/>
  </r>
  <r>
    <x v="1"/>
    <n v="20"/>
    <n v="25"/>
    <x v="8"/>
  </r>
  <r>
    <x v="1"/>
    <n v="18"/>
    <n v="27"/>
    <x v="8"/>
  </r>
  <r>
    <x v="2"/>
    <n v="16"/>
    <n v="24"/>
    <x v="5"/>
  </r>
  <r>
    <x v="1"/>
    <n v="13"/>
    <n v="19"/>
    <x v="21"/>
  </r>
  <r>
    <x v="0"/>
    <n v="23"/>
    <n v="34"/>
    <x v="17"/>
  </r>
  <r>
    <x v="1"/>
    <n v="23"/>
    <n v="29"/>
    <x v="44"/>
  </r>
  <r>
    <x v="1"/>
    <n v="17"/>
    <n v="24"/>
    <x v="12"/>
  </r>
  <r>
    <x v="0"/>
    <n v="20"/>
    <n v="31"/>
    <x v="7"/>
  </r>
  <r>
    <x v="0"/>
    <n v="28"/>
    <n v="34"/>
    <x v="6"/>
  </r>
  <r>
    <x v="0"/>
    <n v="30"/>
    <n v="38"/>
    <x v="42"/>
  </r>
  <r>
    <x v="1"/>
    <n v="25"/>
    <n v="34"/>
    <x v="13"/>
  </r>
  <r>
    <x v="0"/>
    <n v="26"/>
    <n v="34"/>
    <x v="14"/>
  </r>
  <r>
    <x v="0"/>
    <n v="21"/>
    <n v="29"/>
    <x v="15"/>
  </r>
  <r>
    <x v="1"/>
    <n v="19"/>
    <n v="26"/>
    <x v="8"/>
  </r>
  <r>
    <x v="2"/>
    <n v="25"/>
    <n v="29"/>
    <x v="24"/>
  </r>
  <r>
    <x v="2"/>
    <n v="17"/>
    <n v="26"/>
    <x v="1"/>
  </r>
  <r>
    <x v="0"/>
    <n v="18"/>
    <n v="25"/>
    <x v="1"/>
  </r>
  <r>
    <x v="0"/>
    <n v="20"/>
    <n v="27"/>
    <x v="4"/>
  </r>
  <r>
    <x v="2"/>
    <n v="21"/>
    <n v="28"/>
    <x v="16"/>
  </r>
  <r>
    <x v="1"/>
    <n v="20"/>
    <n v="26"/>
    <x v="0"/>
  </r>
  <r>
    <x v="2"/>
    <n v="150"/>
    <n v="133"/>
    <x v="72"/>
  </r>
  <r>
    <x v="0"/>
    <n v="28"/>
    <n v="39"/>
    <x v="32"/>
  </r>
  <r>
    <x v="0"/>
    <n v="24"/>
    <n v="29"/>
    <x v="23"/>
  </r>
  <r>
    <x v="1"/>
    <n v="22"/>
    <n v="27"/>
    <x v="16"/>
  </r>
  <r>
    <x v="1"/>
    <n v="23"/>
    <n v="33"/>
    <x v="28"/>
  </r>
  <r>
    <x v="1"/>
    <n v="21"/>
    <n v="27"/>
    <x v="30"/>
  </r>
  <r>
    <x v="1"/>
    <n v="27"/>
    <n v="34"/>
    <x v="11"/>
  </r>
  <r>
    <x v="1"/>
    <n v="19"/>
    <n v="24"/>
    <x v="1"/>
  </r>
  <r>
    <x v="1"/>
    <n v="21"/>
    <n v="26"/>
    <x v="4"/>
  </r>
  <r>
    <x v="2"/>
    <n v="26"/>
    <n v="36"/>
    <x v="6"/>
  </r>
  <r>
    <x v="1"/>
    <n v="17"/>
    <n v="24"/>
    <x v="12"/>
  </r>
  <r>
    <x v="1"/>
    <n v="22"/>
    <n v="29"/>
    <x v="7"/>
  </r>
  <r>
    <x v="1"/>
    <n v="22"/>
    <n v="30"/>
    <x v="44"/>
  </r>
  <r>
    <x v="1"/>
    <n v="18"/>
    <n v="26"/>
    <x v="18"/>
  </r>
  <r>
    <x v="0"/>
    <n v="23"/>
    <n v="30"/>
    <x v="23"/>
  </r>
  <r>
    <x v="0"/>
    <n v="20"/>
    <n v="25"/>
    <x v="8"/>
  </r>
  <r>
    <x v="0"/>
    <n v="25"/>
    <n v="30"/>
    <x v="35"/>
  </r>
  <r>
    <x v="1"/>
    <n v="18"/>
    <n v="25"/>
    <x v="1"/>
  </r>
  <r>
    <x v="0"/>
    <n v="20"/>
    <n v="27"/>
    <x v="4"/>
  </r>
  <r>
    <x v="0"/>
    <n v="22"/>
    <n v="28"/>
    <x v="15"/>
  </r>
  <r>
    <x v="1"/>
    <n v="18"/>
    <n v="25"/>
    <x v="1"/>
  </r>
  <r>
    <x v="0"/>
    <n v="20"/>
    <n v="26"/>
    <x v="0"/>
  </r>
  <r>
    <x v="1"/>
    <n v="18"/>
    <n v="25"/>
    <x v="1"/>
  </r>
  <r>
    <x v="0"/>
    <n v="22"/>
    <n v="29"/>
    <x v="7"/>
  </r>
  <r>
    <x v="1"/>
    <n v="15"/>
    <n v="19"/>
    <x v="41"/>
  </r>
  <r>
    <x v="1"/>
    <n v="22"/>
    <n v="28"/>
    <x v="15"/>
  </r>
  <r>
    <x v="0"/>
    <n v="23"/>
    <n v="29"/>
    <x v="44"/>
  </r>
  <r>
    <x v="1"/>
    <n v="34"/>
    <n v="31"/>
    <x v="48"/>
  </r>
  <r>
    <x v="1"/>
    <n v="20"/>
    <n v="26"/>
    <x v="0"/>
  </r>
  <r>
    <x v="1"/>
    <n v="21"/>
    <n v="32"/>
    <x v="23"/>
  </r>
  <r>
    <x v="1"/>
    <n v="24"/>
    <n v="32"/>
    <x v="28"/>
  </r>
  <r>
    <x v="1"/>
    <n v="21"/>
    <n v="25"/>
    <x v="0"/>
  </r>
  <r>
    <x v="1"/>
    <n v="14"/>
    <n v="23"/>
    <x v="34"/>
  </r>
  <r>
    <x v="1"/>
    <n v="21"/>
    <n v="31"/>
    <x v="44"/>
  </r>
  <r>
    <x v="1"/>
    <n v="23"/>
    <n v="31"/>
    <x v="24"/>
  </r>
  <r>
    <x v="1"/>
    <n v="25"/>
    <n v="30"/>
    <x v="35"/>
  </r>
  <r>
    <x v="1"/>
    <n v="19"/>
    <n v="26"/>
    <x v="8"/>
  </r>
  <r>
    <x v="0"/>
    <n v="31"/>
    <n v="40"/>
    <x v="19"/>
  </r>
  <r>
    <x v="1"/>
    <n v="19"/>
    <n v="25"/>
    <x v="18"/>
  </r>
  <r>
    <x v="1"/>
    <n v="19"/>
    <n v="22"/>
    <x v="12"/>
  </r>
  <r>
    <x v="1"/>
    <n v="15"/>
    <n v="18"/>
    <x v="27"/>
  </r>
  <r>
    <x v="0"/>
    <n v="24"/>
    <n v="30"/>
    <x v="24"/>
  </r>
  <r>
    <x v="2"/>
    <n v="19"/>
    <n v="26"/>
    <x v="8"/>
  </r>
  <r>
    <x v="1"/>
    <n v="20"/>
    <n v="26"/>
    <x v="0"/>
  </r>
  <r>
    <x v="1"/>
    <n v="18"/>
    <n v="26"/>
    <x v="18"/>
  </r>
  <r>
    <x v="1"/>
    <n v="17"/>
    <n v="23"/>
    <x v="5"/>
  </r>
  <r>
    <x v="1"/>
    <n v="17"/>
    <n v="23"/>
    <x v="5"/>
  </r>
  <r>
    <x v="1"/>
    <n v="28"/>
    <n v="37"/>
    <x v="48"/>
  </r>
  <r>
    <x v="1"/>
    <n v="18"/>
    <n v="26"/>
    <x v="18"/>
  </r>
  <r>
    <x v="1"/>
    <n v="18"/>
    <n v="25"/>
    <x v="1"/>
  </r>
  <r>
    <x v="1"/>
    <n v="20"/>
    <n v="28"/>
    <x v="30"/>
  </r>
  <r>
    <x v="2"/>
    <n v="18"/>
    <n v="26"/>
    <x v="18"/>
  </r>
  <r>
    <x v="1"/>
    <n v="12"/>
    <n v="14"/>
    <x v="61"/>
  </r>
  <r>
    <x v="1"/>
    <n v="19"/>
    <n v="26"/>
    <x v="8"/>
  </r>
  <r>
    <x v="1"/>
    <n v="17"/>
    <n v="22"/>
    <x v="9"/>
  </r>
  <r>
    <x v="0"/>
    <n v="24"/>
    <n v="30"/>
    <x v="24"/>
  </r>
  <r>
    <x v="1"/>
    <n v="19"/>
    <n v="27"/>
    <x v="0"/>
  </r>
  <r>
    <x v="1"/>
    <n v="21"/>
    <n v="28"/>
    <x v="16"/>
  </r>
  <r>
    <x v="1"/>
    <n v="17"/>
    <n v="26"/>
    <x v="1"/>
  </r>
  <r>
    <x v="1"/>
    <n v="18"/>
    <n v="24"/>
    <x v="22"/>
  </r>
  <r>
    <x v="1"/>
    <n v="27"/>
    <n v="33"/>
    <x v="14"/>
  </r>
  <r>
    <x v="1"/>
    <n v="18"/>
    <n v="24"/>
    <x v="22"/>
  </r>
  <r>
    <x v="1"/>
    <n v="17"/>
    <n v="22"/>
    <x v="9"/>
  </r>
  <r>
    <x v="1"/>
    <n v="16"/>
    <n v="22"/>
    <x v="10"/>
  </r>
  <r>
    <x v="1"/>
    <n v="19"/>
    <n v="26"/>
    <x v="8"/>
  </r>
  <r>
    <x v="1"/>
    <n v="18"/>
    <n v="26"/>
    <x v="18"/>
  </r>
  <r>
    <x v="0"/>
    <n v="20"/>
    <n v="28"/>
    <x v="30"/>
  </r>
  <r>
    <x v="1"/>
    <n v="16"/>
    <n v="22"/>
    <x v="10"/>
  </r>
  <r>
    <x v="1"/>
    <n v="21"/>
    <n v="28"/>
    <x v="16"/>
  </r>
  <r>
    <x v="1"/>
    <n v="22"/>
    <n v="29"/>
    <x v="7"/>
  </r>
  <r>
    <x v="1"/>
    <n v="35"/>
    <n v="34"/>
    <x v="37"/>
  </r>
  <r>
    <x v="1"/>
    <n v="131"/>
    <n v="117"/>
    <x v="39"/>
  </r>
  <r>
    <x v="0"/>
    <n v="29"/>
    <n v="36"/>
    <x v="48"/>
  </r>
  <r>
    <x v="2"/>
    <n v="20"/>
    <n v="23"/>
    <x v="1"/>
  </r>
  <r>
    <x v="0"/>
    <n v="21"/>
    <n v="30"/>
    <x v="7"/>
  </r>
  <r>
    <x v="1"/>
    <n v="24"/>
    <n v="32"/>
    <x v="28"/>
  </r>
  <r>
    <x v="1"/>
    <n v="120"/>
    <n v="112"/>
    <x v="54"/>
  </r>
  <r>
    <x v="1"/>
    <n v="23"/>
    <n v="31"/>
    <x v="24"/>
  </r>
  <r>
    <x v="1"/>
    <n v="21"/>
    <n v="25"/>
    <x v="0"/>
  </r>
  <r>
    <x v="1"/>
    <n v="27"/>
    <n v="33"/>
    <x v="14"/>
  </r>
  <r>
    <x v="1"/>
    <n v="19"/>
    <n v="25"/>
    <x v="18"/>
  </r>
  <r>
    <x v="1"/>
    <n v="17"/>
    <n v="26"/>
    <x v="1"/>
  </r>
  <r>
    <x v="1"/>
    <n v="22"/>
    <n v="29"/>
    <x v="7"/>
  </r>
  <r>
    <x v="2"/>
    <n v="25"/>
    <n v="29"/>
    <x v="24"/>
  </r>
  <r>
    <x v="1"/>
    <n v="118"/>
    <n v="107"/>
    <x v="40"/>
  </r>
  <r>
    <x v="0"/>
    <n v="30"/>
    <n v="40"/>
    <x v="31"/>
  </r>
  <r>
    <x v="0"/>
    <n v="26"/>
    <n v="35"/>
    <x v="11"/>
  </r>
  <r>
    <x v="0"/>
    <n v="30"/>
    <n v="38"/>
    <x v="42"/>
  </r>
  <r>
    <x v="0"/>
    <n v="20"/>
    <n v="27"/>
    <x v="4"/>
  </r>
  <r>
    <x v="0"/>
    <n v="28"/>
    <n v="39"/>
    <x v="32"/>
  </r>
  <r>
    <x v="0"/>
    <n v="27"/>
    <n v="33"/>
    <x v="14"/>
  </r>
  <r>
    <x v="0"/>
    <n v="24"/>
    <n v="31"/>
    <x v="35"/>
  </r>
  <r>
    <x v="2"/>
    <n v="25"/>
    <n v="29"/>
    <x v="24"/>
  </r>
  <r>
    <x v="0"/>
    <n v="16"/>
    <n v="23"/>
    <x v="9"/>
  </r>
  <r>
    <x v="1"/>
    <n v="19"/>
    <n v="26"/>
    <x v="8"/>
  </r>
  <r>
    <x v="1"/>
    <n v="20"/>
    <n v="26"/>
    <x v="0"/>
  </r>
  <r>
    <x v="2"/>
    <n v="20"/>
    <n v="29"/>
    <x v="16"/>
  </r>
  <r>
    <x v="1"/>
    <n v="21"/>
    <n v="27"/>
    <x v="30"/>
  </r>
  <r>
    <x v="1"/>
    <n v="17"/>
    <n v="25"/>
    <x v="22"/>
  </r>
  <r>
    <x v="0"/>
    <n v="18"/>
    <n v="27"/>
    <x v="8"/>
  </r>
  <r>
    <x v="1"/>
    <n v="10"/>
    <n v="16"/>
    <x v="61"/>
  </r>
  <r>
    <x v="1"/>
    <n v="16"/>
    <n v="22"/>
    <x v="10"/>
  </r>
  <r>
    <x v="0"/>
    <n v="20"/>
    <n v="27"/>
    <x v="4"/>
  </r>
  <r>
    <x v="2"/>
    <n v="18"/>
    <n v="26"/>
    <x v="18"/>
  </r>
  <r>
    <x v="1"/>
    <n v="18"/>
    <n v="25"/>
    <x v="1"/>
  </r>
  <r>
    <x v="1"/>
    <n v="14"/>
    <n v="21"/>
    <x v="33"/>
  </r>
  <r>
    <x v="1"/>
    <n v="22"/>
    <n v="31"/>
    <x v="23"/>
  </r>
  <r>
    <x v="1"/>
    <n v="22"/>
    <n v="28"/>
    <x v="15"/>
  </r>
  <r>
    <x v="0"/>
    <n v="26"/>
    <n v="38"/>
    <x v="3"/>
  </r>
  <r>
    <x v="1"/>
    <n v="27"/>
    <n v="33"/>
    <x v="14"/>
  </r>
  <r>
    <x v="1"/>
    <n v="17"/>
    <n v="23"/>
    <x v="5"/>
  </r>
  <r>
    <x v="1"/>
    <n v="18"/>
    <n v="25"/>
    <x v="1"/>
  </r>
  <r>
    <x v="1"/>
    <n v="21"/>
    <n v="28"/>
    <x v="16"/>
  </r>
  <r>
    <x v="1"/>
    <n v="17"/>
    <n v="23"/>
    <x v="5"/>
  </r>
  <r>
    <x v="0"/>
    <n v="19"/>
    <n v="26"/>
    <x v="8"/>
  </r>
  <r>
    <x v="1"/>
    <n v="19"/>
    <n v="23"/>
    <x v="22"/>
  </r>
  <r>
    <x v="1"/>
    <n v="25"/>
    <n v="33"/>
    <x v="25"/>
  </r>
  <r>
    <x v="1"/>
    <n v="22"/>
    <n v="27"/>
    <x v="16"/>
  </r>
  <r>
    <x v="0"/>
    <n v="22"/>
    <n v="33"/>
    <x v="35"/>
  </r>
  <r>
    <x v="0"/>
    <n v="25"/>
    <n v="30"/>
    <x v="35"/>
  </r>
  <r>
    <x v="1"/>
    <n v="20"/>
    <n v="26"/>
    <x v="0"/>
  </r>
  <r>
    <x v="1"/>
    <n v="25"/>
    <n v="32"/>
    <x v="17"/>
  </r>
  <r>
    <x v="1"/>
    <n v="21"/>
    <n v="27"/>
    <x v="30"/>
  </r>
  <r>
    <x v="1"/>
    <n v="18"/>
    <n v="26"/>
    <x v="18"/>
  </r>
  <r>
    <x v="1"/>
    <n v="22"/>
    <n v="28"/>
    <x v="15"/>
  </r>
  <r>
    <x v="0"/>
    <n v="21"/>
    <n v="26"/>
    <x v="4"/>
  </r>
  <r>
    <x v="1"/>
    <n v="25"/>
    <n v="34"/>
    <x v="13"/>
  </r>
  <r>
    <x v="0"/>
    <n v="31"/>
    <n v="40"/>
    <x v="19"/>
  </r>
  <r>
    <x v="1"/>
    <n v="24"/>
    <n v="32"/>
    <x v="28"/>
  </r>
  <r>
    <x v="0"/>
    <n v="22"/>
    <n v="30"/>
    <x v="44"/>
  </r>
  <r>
    <x v="0"/>
    <n v="20"/>
    <n v="26"/>
    <x v="0"/>
  </r>
  <r>
    <x v="1"/>
    <n v="20"/>
    <n v="27"/>
    <x v="4"/>
  </r>
  <r>
    <x v="1"/>
    <n v="18"/>
    <n v="24"/>
    <x v="22"/>
  </r>
  <r>
    <x v="0"/>
    <n v="19"/>
    <n v="27"/>
    <x v="0"/>
  </r>
  <r>
    <x v="1"/>
    <n v="18"/>
    <n v="25"/>
    <x v="1"/>
  </r>
  <r>
    <x v="0"/>
    <n v="28"/>
    <n v="38"/>
    <x v="26"/>
  </r>
  <r>
    <x v="1"/>
    <n v="23"/>
    <n v="33"/>
    <x v="28"/>
  </r>
  <r>
    <x v="1"/>
    <n v="19"/>
    <n v="24"/>
    <x v="1"/>
  </r>
  <r>
    <x v="1"/>
    <n v="17"/>
    <n v="23"/>
    <x v="5"/>
  </r>
  <r>
    <x v="1"/>
    <n v="24"/>
    <n v="30"/>
    <x v="24"/>
  </r>
  <r>
    <x v="1"/>
    <n v="15"/>
    <n v="21"/>
    <x v="2"/>
  </r>
  <r>
    <x v="1"/>
    <n v="15"/>
    <n v="21"/>
    <x v="2"/>
  </r>
  <r>
    <x v="1"/>
    <n v="25"/>
    <n v="34"/>
    <x v="13"/>
  </r>
  <r>
    <x v="1"/>
    <n v="19"/>
    <n v="26"/>
    <x v="8"/>
  </r>
  <r>
    <x v="1"/>
    <n v="17"/>
    <n v="24"/>
    <x v="12"/>
  </r>
  <r>
    <x v="1"/>
    <n v="141"/>
    <n v="127"/>
    <x v="73"/>
  </r>
  <r>
    <x v="1"/>
    <n v="17"/>
    <n v="22"/>
    <x v="9"/>
  </r>
  <r>
    <x v="1"/>
    <n v="18"/>
    <n v="23"/>
    <x v="12"/>
  </r>
  <r>
    <x v="1"/>
    <n v="17"/>
    <n v="24"/>
    <x v="12"/>
  </r>
  <r>
    <x v="0"/>
    <n v="20"/>
    <n v="28"/>
    <x v="30"/>
  </r>
  <r>
    <x v="1"/>
    <n v="15"/>
    <n v="18"/>
    <x v="27"/>
  </r>
  <r>
    <x v="2"/>
    <n v="23"/>
    <n v="35"/>
    <x v="25"/>
  </r>
  <r>
    <x v="1"/>
    <n v="17"/>
    <n v="22"/>
    <x v="9"/>
  </r>
  <r>
    <x v="1"/>
    <n v="16"/>
    <n v="23"/>
    <x v="9"/>
  </r>
  <r>
    <x v="1"/>
    <n v="24"/>
    <n v="29"/>
    <x v="23"/>
  </r>
  <r>
    <x v="1"/>
    <n v="15"/>
    <n v="20"/>
    <x v="33"/>
  </r>
  <r>
    <x v="1"/>
    <n v="24"/>
    <n v="29"/>
    <x v="23"/>
  </r>
  <r>
    <x v="1"/>
    <n v="18"/>
    <n v="28"/>
    <x v="0"/>
  </r>
  <r>
    <x v="1"/>
    <n v="20"/>
    <n v="28"/>
    <x v="30"/>
  </r>
  <r>
    <x v="1"/>
    <n v="19"/>
    <n v="26"/>
    <x v="8"/>
  </r>
  <r>
    <x v="1"/>
    <n v="17"/>
    <n v="27"/>
    <x v="18"/>
  </r>
  <r>
    <x v="1"/>
    <n v="19"/>
    <n v="26"/>
    <x v="8"/>
  </r>
  <r>
    <x v="1"/>
    <n v="19"/>
    <n v="26"/>
    <x v="8"/>
  </r>
  <r>
    <x v="1"/>
    <n v="18"/>
    <n v="26"/>
    <x v="18"/>
  </r>
  <r>
    <x v="0"/>
    <n v="22"/>
    <n v="29"/>
    <x v="7"/>
  </r>
  <r>
    <x v="1"/>
    <n v="20"/>
    <n v="27"/>
    <x v="4"/>
  </r>
  <r>
    <x v="1"/>
    <n v="20"/>
    <n v="27"/>
    <x v="4"/>
  </r>
  <r>
    <x v="0"/>
    <n v="28"/>
    <n v="32"/>
    <x v="14"/>
  </r>
  <r>
    <x v="1"/>
    <n v="22"/>
    <n v="29"/>
    <x v="7"/>
  </r>
  <r>
    <x v="0"/>
    <n v="20"/>
    <n v="29"/>
    <x v="16"/>
  </r>
  <r>
    <x v="1"/>
    <n v="131"/>
    <n v="117"/>
    <x v="39"/>
  </r>
  <r>
    <x v="1"/>
    <n v="20"/>
    <n v="26"/>
    <x v="0"/>
  </r>
  <r>
    <x v="1"/>
    <n v="23"/>
    <n v="31"/>
    <x v="24"/>
  </r>
  <r>
    <x v="1"/>
    <n v="22"/>
    <n v="29"/>
    <x v="7"/>
  </r>
  <r>
    <x v="2"/>
    <n v="24"/>
    <n v="34"/>
    <x v="25"/>
  </r>
  <r>
    <x v="1"/>
    <n v="127"/>
    <n v="114"/>
    <x v="38"/>
  </r>
  <r>
    <x v="2"/>
    <n v="19"/>
    <n v="26"/>
    <x v="8"/>
  </r>
  <r>
    <x v="0"/>
    <n v="27"/>
    <n v="35"/>
    <x v="6"/>
  </r>
  <r>
    <x v="0"/>
    <n v="30"/>
    <n v="38"/>
    <x v="42"/>
  </r>
  <r>
    <x v="1"/>
    <n v="15"/>
    <n v="18"/>
    <x v="27"/>
  </r>
  <r>
    <x v="1"/>
    <n v="27"/>
    <n v="33"/>
    <x v="14"/>
  </r>
  <r>
    <x v="0"/>
    <n v="28"/>
    <n v="36"/>
    <x v="3"/>
  </r>
  <r>
    <x v="1"/>
    <n v="27"/>
    <n v="33"/>
    <x v="14"/>
  </r>
  <r>
    <x v="1"/>
    <n v="18"/>
    <n v="25"/>
    <x v="1"/>
  </r>
  <r>
    <x v="1"/>
    <n v="14"/>
    <n v="19"/>
    <x v="27"/>
  </r>
  <r>
    <x v="0"/>
    <n v="22"/>
    <n v="29"/>
    <x v="7"/>
  </r>
  <r>
    <x v="0"/>
    <n v="28"/>
    <n v="34"/>
    <x v="6"/>
  </r>
  <r>
    <x v="0"/>
    <n v="23"/>
    <n v="32"/>
    <x v="35"/>
  </r>
  <r>
    <x v="1"/>
    <n v="20"/>
    <n v="27"/>
    <x v="4"/>
  </r>
  <r>
    <x v="1"/>
    <n v="18"/>
    <n v="25"/>
    <x v="1"/>
  </r>
  <r>
    <x v="0"/>
    <n v="22"/>
    <n v="31"/>
    <x v="23"/>
  </r>
  <r>
    <x v="1"/>
    <n v="17"/>
    <n v="22"/>
    <x v="9"/>
  </r>
  <r>
    <x v="0"/>
    <n v="20"/>
    <n v="28"/>
    <x v="30"/>
  </r>
  <r>
    <x v="1"/>
    <n v="16"/>
    <n v="22"/>
    <x v="10"/>
  </r>
  <r>
    <x v="0"/>
    <n v="25"/>
    <n v="36"/>
    <x v="11"/>
  </r>
  <r>
    <x v="1"/>
    <n v="16"/>
    <n v="22"/>
    <x v="10"/>
  </r>
  <r>
    <x v="1"/>
    <n v="17"/>
    <n v="22"/>
    <x v="9"/>
  </r>
  <r>
    <x v="1"/>
    <n v="28"/>
    <n v="38"/>
    <x v="26"/>
  </r>
  <r>
    <x v="1"/>
    <n v="17"/>
    <n v="20"/>
    <x v="34"/>
  </r>
  <r>
    <x v="0"/>
    <n v="19"/>
    <n v="27"/>
    <x v="0"/>
  </r>
  <r>
    <x v="1"/>
    <n v="20"/>
    <n v="24"/>
    <x v="18"/>
  </r>
  <r>
    <x v="1"/>
    <n v="21"/>
    <n v="27"/>
    <x v="30"/>
  </r>
  <r>
    <x v="1"/>
    <n v="22"/>
    <n v="29"/>
    <x v="7"/>
  </r>
  <r>
    <x v="1"/>
    <n v="18"/>
    <n v="25"/>
    <x v="1"/>
  </r>
  <r>
    <x v="1"/>
    <n v="19"/>
    <n v="24"/>
    <x v="1"/>
  </r>
  <r>
    <x v="1"/>
    <n v="27"/>
    <n v="33"/>
    <x v="14"/>
  </r>
  <r>
    <x v="1"/>
    <n v="22"/>
    <n v="28"/>
    <x v="15"/>
  </r>
  <r>
    <x v="1"/>
    <n v="20"/>
    <n v="28"/>
    <x v="30"/>
  </r>
  <r>
    <x v="1"/>
    <n v="19"/>
    <n v="27"/>
    <x v="0"/>
  </r>
  <r>
    <x v="1"/>
    <n v="21"/>
    <n v="27"/>
    <x v="30"/>
  </r>
  <r>
    <x v="0"/>
    <n v="20"/>
    <n v="27"/>
    <x v="4"/>
  </r>
  <r>
    <x v="2"/>
    <n v="14"/>
    <n v="20"/>
    <x v="41"/>
  </r>
  <r>
    <x v="0"/>
    <n v="19"/>
    <n v="28"/>
    <x v="4"/>
  </r>
  <r>
    <x v="0"/>
    <n v="17"/>
    <n v="24"/>
    <x v="12"/>
  </r>
  <r>
    <x v="1"/>
    <n v="19"/>
    <n v="26"/>
    <x v="8"/>
  </r>
  <r>
    <x v="0"/>
    <n v="23"/>
    <n v="30"/>
    <x v="23"/>
  </r>
  <r>
    <x v="1"/>
    <n v="18"/>
    <n v="26"/>
    <x v="18"/>
  </r>
  <r>
    <x v="1"/>
    <n v="13"/>
    <n v="17"/>
    <x v="36"/>
  </r>
  <r>
    <x v="1"/>
    <n v="18"/>
    <n v="23"/>
    <x v="12"/>
  </r>
  <r>
    <x v="0"/>
    <n v="24"/>
    <n v="30"/>
    <x v="24"/>
  </r>
  <r>
    <x v="0"/>
    <n v="19"/>
    <n v="25"/>
    <x v="18"/>
  </r>
  <r>
    <x v="0"/>
    <n v="23"/>
    <n v="33"/>
    <x v="28"/>
  </r>
  <r>
    <x v="0"/>
    <n v="24"/>
    <n v="35"/>
    <x v="13"/>
  </r>
  <r>
    <x v="0"/>
    <n v="30"/>
    <n v="38"/>
    <x v="42"/>
  </r>
  <r>
    <x v="2"/>
    <n v="16"/>
    <n v="19"/>
    <x v="33"/>
  </r>
  <r>
    <x v="0"/>
    <n v="20"/>
    <n v="28"/>
    <x v="30"/>
  </r>
  <r>
    <x v="0"/>
    <n v="26"/>
    <n v="31"/>
    <x v="17"/>
  </r>
  <r>
    <x v="1"/>
    <n v="19"/>
    <n v="26"/>
    <x v="8"/>
  </r>
  <r>
    <x v="2"/>
    <n v="26"/>
    <n v="36"/>
    <x v="6"/>
  </r>
  <r>
    <x v="1"/>
    <n v="14"/>
    <n v="22"/>
    <x v="2"/>
  </r>
  <r>
    <x v="1"/>
    <n v="18"/>
    <n v="25"/>
    <x v="1"/>
  </r>
  <r>
    <x v="1"/>
    <n v="20"/>
    <n v="26"/>
    <x v="0"/>
  </r>
  <r>
    <x v="1"/>
    <n v="18"/>
    <n v="25"/>
    <x v="1"/>
  </r>
  <r>
    <x v="1"/>
    <n v="21"/>
    <n v="29"/>
    <x v="15"/>
  </r>
  <r>
    <x v="1"/>
    <n v="20"/>
    <n v="25"/>
    <x v="8"/>
  </r>
  <r>
    <x v="1"/>
    <n v="29"/>
    <n v="27"/>
    <x v="28"/>
  </r>
  <r>
    <x v="1"/>
    <n v="18"/>
    <n v="24"/>
    <x v="22"/>
  </r>
  <r>
    <x v="0"/>
    <n v="20"/>
    <n v="27"/>
    <x v="4"/>
  </r>
  <r>
    <x v="1"/>
    <n v="23"/>
    <n v="28"/>
    <x v="7"/>
  </r>
  <r>
    <x v="1"/>
    <n v="22"/>
    <n v="28"/>
    <x v="15"/>
  </r>
  <r>
    <x v="1"/>
    <n v="19"/>
    <n v="22"/>
    <x v="12"/>
  </r>
  <r>
    <x v="1"/>
    <n v="22"/>
    <n v="28"/>
    <x v="15"/>
  </r>
  <r>
    <x v="1"/>
    <n v="24"/>
    <n v="29"/>
    <x v="23"/>
  </r>
  <r>
    <x v="1"/>
    <n v="19"/>
    <n v="24"/>
    <x v="1"/>
  </r>
  <r>
    <x v="1"/>
    <n v="12"/>
    <n v="17"/>
    <x v="57"/>
  </r>
  <r>
    <x v="1"/>
    <n v="21"/>
    <n v="29"/>
    <x v="15"/>
  </r>
  <r>
    <x v="1"/>
    <n v="15"/>
    <n v="18"/>
    <x v="27"/>
  </r>
  <r>
    <x v="1"/>
    <n v="21"/>
    <n v="27"/>
    <x v="30"/>
  </r>
  <r>
    <x v="1"/>
    <n v="19"/>
    <n v="26"/>
    <x v="8"/>
  </r>
  <r>
    <x v="1"/>
    <n v="23"/>
    <n v="31"/>
    <x v="24"/>
  </r>
  <r>
    <x v="1"/>
    <n v="20"/>
    <n v="25"/>
    <x v="8"/>
  </r>
  <r>
    <x v="1"/>
    <n v="20"/>
    <n v="27"/>
    <x v="4"/>
  </r>
  <r>
    <x v="0"/>
    <n v="28"/>
    <n v="39"/>
    <x v="32"/>
  </r>
  <r>
    <x v="1"/>
    <n v="25"/>
    <n v="34"/>
    <x v="13"/>
  </r>
  <r>
    <x v="1"/>
    <n v="127"/>
    <n v="114"/>
    <x v="38"/>
  </r>
  <r>
    <x v="1"/>
    <n v="17"/>
    <n v="24"/>
    <x v="12"/>
  </r>
  <r>
    <x v="1"/>
    <n v="22"/>
    <n v="29"/>
    <x v="7"/>
  </r>
  <r>
    <x v="1"/>
    <n v="15"/>
    <n v="21"/>
    <x v="2"/>
  </r>
  <r>
    <x v="1"/>
    <n v="18"/>
    <n v="24"/>
    <x v="22"/>
  </r>
  <r>
    <x v="1"/>
    <n v="20"/>
    <n v="27"/>
    <x v="4"/>
  </r>
  <r>
    <x v="0"/>
    <n v="25"/>
    <n v="31"/>
    <x v="28"/>
  </r>
  <r>
    <x v="0"/>
    <n v="19"/>
    <n v="27"/>
    <x v="0"/>
  </r>
  <r>
    <x v="1"/>
    <n v="18"/>
    <n v="26"/>
    <x v="18"/>
  </r>
  <r>
    <x v="1"/>
    <n v="124"/>
    <n v="116"/>
    <x v="74"/>
  </r>
  <r>
    <x v="1"/>
    <n v="18"/>
    <n v="25"/>
    <x v="1"/>
  </r>
  <r>
    <x v="2"/>
    <n v="22"/>
    <n v="30"/>
    <x v="44"/>
  </r>
  <r>
    <x v="0"/>
    <n v="28"/>
    <n v="39"/>
    <x v="32"/>
  </r>
  <r>
    <x v="2"/>
    <n v="21"/>
    <n v="32"/>
    <x v="23"/>
  </r>
  <r>
    <x v="1"/>
    <n v="15"/>
    <n v="22"/>
    <x v="34"/>
  </r>
  <r>
    <x v="1"/>
    <n v="14"/>
    <n v="19"/>
    <x v="27"/>
  </r>
  <r>
    <x v="0"/>
    <n v="21"/>
    <n v="32"/>
    <x v="23"/>
  </r>
  <r>
    <x v="1"/>
    <n v="20"/>
    <n v="27"/>
    <x v="4"/>
  </r>
  <r>
    <x v="1"/>
    <n v="19"/>
    <n v="26"/>
    <x v="8"/>
  </r>
  <r>
    <x v="1"/>
    <n v="27"/>
    <n v="33"/>
    <x v="14"/>
  </r>
  <r>
    <x v="1"/>
    <n v="19"/>
    <n v="25"/>
    <x v="18"/>
  </r>
  <r>
    <x v="0"/>
    <n v="20"/>
    <n v="28"/>
    <x v="30"/>
  </r>
  <r>
    <x v="1"/>
    <n v="25"/>
    <n v="32"/>
    <x v="17"/>
  </r>
  <r>
    <x v="1"/>
    <n v="20"/>
    <n v="26"/>
    <x v="0"/>
  </r>
  <r>
    <x v="1"/>
    <n v="14"/>
    <n v="19"/>
    <x v="27"/>
  </r>
  <r>
    <x v="0"/>
    <n v="27"/>
    <n v="35"/>
    <x v="6"/>
  </r>
  <r>
    <x v="0"/>
    <n v="20"/>
    <n v="27"/>
    <x v="4"/>
  </r>
  <r>
    <x v="2"/>
    <n v="23"/>
    <n v="34"/>
    <x v="17"/>
  </r>
  <r>
    <x v="0"/>
    <n v="21"/>
    <n v="31"/>
    <x v="44"/>
  </r>
  <r>
    <x v="1"/>
    <n v="20"/>
    <n v="28"/>
    <x v="30"/>
  </r>
  <r>
    <x v="0"/>
    <n v="19"/>
    <n v="28"/>
    <x v="4"/>
  </r>
  <r>
    <x v="0"/>
    <n v="19"/>
    <n v="25"/>
    <x v="18"/>
  </r>
  <r>
    <x v="1"/>
    <n v="17"/>
    <n v="22"/>
    <x v="9"/>
  </r>
  <r>
    <x v="0"/>
    <n v="18"/>
    <n v="25"/>
    <x v="1"/>
  </r>
  <r>
    <x v="2"/>
    <n v="17"/>
    <n v="28"/>
    <x v="8"/>
  </r>
  <r>
    <x v="2"/>
    <n v="19"/>
    <n v="26"/>
    <x v="8"/>
  </r>
  <r>
    <x v="1"/>
    <n v="24"/>
    <n v="30"/>
    <x v="24"/>
  </r>
  <r>
    <x v="1"/>
    <n v="27"/>
    <n v="32"/>
    <x v="13"/>
  </r>
  <r>
    <x v="1"/>
    <n v="19"/>
    <n v="24"/>
    <x v="1"/>
  </r>
  <r>
    <x v="0"/>
    <n v="18"/>
    <n v="26"/>
    <x v="18"/>
  </r>
  <r>
    <x v="1"/>
    <n v="24"/>
    <n v="29"/>
    <x v="23"/>
  </r>
  <r>
    <x v="1"/>
    <n v="22"/>
    <n v="33"/>
    <x v="35"/>
  </r>
  <r>
    <x v="1"/>
    <n v="19"/>
    <n v="26"/>
    <x v="8"/>
  </r>
  <r>
    <x v="1"/>
    <n v="15"/>
    <n v="21"/>
    <x v="2"/>
  </r>
  <r>
    <x v="1"/>
    <n v="18"/>
    <n v="26"/>
    <x v="18"/>
  </r>
  <r>
    <x v="1"/>
    <n v="19"/>
    <n v="24"/>
    <x v="1"/>
  </r>
  <r>
    <x v="1"/>
    <n v="22"/>
    <n v="29"/>
    <x v="7"/>
  </r>
  <r>
    <x v="0"/>
    <n v="22"/>
    <n v="31"/>
    <x v="23"/>
  </r>
  <r>
    <x v="1"/>
    <n v="17"/>
    <n v="24"/>
    <x v="12"/>
  </r>
  <r>
    <x v="1"/>
    <n v="27"/>
    <n v="33"/>
    <x v="14"/>
  </r>
  <r>
    <x v="1"/>
    <n v="27"/>
    <n v="33"/>
    <x v="14"/>
  </r>
  <r>
    <x v="1"/>
    <n v="22"/>
    <n v="31"/>
    <x v="23"/>
  </r>
  <r>
    <x v="1"/>
    <n v="22"/>
    <n v="27"/>
    <x v="16"/>
  </r>
  <r>
    <x v="1"/>
    <n v="16"/>
    <n v="22"/>
    <x v="10"/>
  </r>
  <r>
    <x v="1"/>
    <n v="24"/>
    <n v="30"/>
    <x v="24"/>
  </r>
  <r>
    <x v="1"/>
    <n v="16"/>
    <n v="23"/>
    <x v="9"/>
  </r>
  <r>
    <x v="1"/>
    <n v="23"/>
    <n v="34"/>
    <x v="17"/>
  </r>
  <r>
    <x v="0"/>
    <n v="21"/>
    <n v="31"/>
    <x v="44"/>
  </r>
  <r>
    <x v="0"/>
    <n v="29"/>
    <n v="34"/>
    <x v="47"/>
  </r>
  <r>
    <x v="1"/>
    <n v="19"/>
    <n v="24"/>
    <x v="1"/>
  </r>
  <r>
    <x v="2"/>
    <n v="22"/>
    <n v="30"/>
    <x v="44"/>
  </r>
  <r>
    <x v="1"/>
    <n v="15"/>
    <n v="20"/>
    <x v="33"/>
  </r>
  <r>
    <x v="0"/>
    <n v="22"/>
    <n v="32"/>
    <x v="24"/>
  </r>
  <r>
    <x v="0"/>
    <n v="20"/>
    <n v="28"/>
    <x v="30"/>
  </r>
  <r>
    <x v="1"/>
    <n v="21"/>
    <n v="29"/>
    <x v="15"/>
  </r>
  <r>
    <x v="0"/>
    <n v="20"/>
    <n v="28"/>
    <x v="30"/>
  </r>
  <r>
    <x v="0"/>
    <n v="22"/>
    <n v="32"/>
    <x v="24"/>
  </r>
  <r>
    <x v="1"/>
    <n v="22"/>
    <n v="28"/>
    <x v="15"/>
  </r>
  <r>
    <x v="1"/>
    <n v="21"/>
    <n v="28"/>
    <x v="16"/>
  </r>
  <r>
    <x v="1"/>
    <n v="18"/>
    <n v="25"/>
    <x v="1"/>
  </r>
  <r>
    <x v="1"/>
    <n v="18"/>
    <n v="27"/>
    <x v="8"/>
  </r>
  <r>
    <x v="1"/>
    <n v="20"/>
    <n v="26"/>
    <x v="0"/>
  </r>
  <r>
    <x v="1"/>
    <n v="24"/>
    <n v="29"/>
    <x v="23"/>
  </r>
  <r>
    <x v="1"/>
    <n v="24"/>
    <n v="29"/>
    <x v="23"/>
  </r>
  <r>
    <x v="0"/>
    <n v="24"/>
    <n v="30"/>
    <x v="24"/>
  </r>
  <r>
    <x v="0"/>
    <n v="20"/>
    <n v="24"/>
    <x v="18"/>
  </r>
  <r>
    <x v="0"/>
    <n v="21"/>
    <n v="27"/>
    <x v="30"/>
  </r>
  <r>
    <x v="1"/>
    <n v="18"/>
    <n v="24"/>
    <x v="22"/>
  </r>
  <r>
    <x v="2"/>
    <n v="25"/>
    <n v="29"/>
    <x v="24"/>
  </r>
  <r>
    <x v="1"/>
    <n v="17"/>
    <n v="22"/>
    <x v="9"/>
  </r>
  <r>
    <x v="1"/>
    <n v="27"/>
    <n v="33"/>
    <x v="14"/>
  </r>
  <r>
    <x v="0"/>
    <n v="27"/>
    <n v="35"/>
    <x v="6"/>
  </r>
  <r>
    <x v="1"/>
    <n v="20"/>
    <n v="26"/>
    <x v="0"/>
  </r>
  <r>
    <x v="1"/>
    <n v="20"/>
    <n v="25"/>
    <x v="8"/>
  </r>
  <r>
    <x v="1"/>
    <n v="22"/>
    <n v="28"/>
    <x v="15"/>
  </r>
  <r>
    <x v="0"/>
    <n v="28"/>
    <n v="34"/>
    <x v="6"/>
  </r>
  <r>
    <x v="1"/>
    <n v="15"/>
    <n v="18"/>
    <x v="27"/>
  </r>
  <r>
    <x v="0"/>
    <n v="25"/>
    <n v="30"/>
    <x v="35"/>
  </r>
  <r>
    <x v="0"/>
    <n v="18"/>
    <n v="27"/>
    <x v="8"/>
  </r>
  <r>
    <x v="1"/>
    <n v="18"/>
    <n v="25"/>
    <x v="1"/>
  </r>
  <r>
    <x v="1"/>
    <n v="24"/>
    <n v="29"/>
    <x v="23"/>
  </r>
  <r>
    <x v="1"/>
    <n v="15"/>
    <n v="19"/>
    <x v="41"/>
  </r>
  <r>
    <x v="1"/>
    <n v="18"/>
    <n v="24"/>
    <x v="22"/>
  </r>
  <r>
    <x v="1"/>
    <n v="20"/>
    <n v="28"/>
    <x v="30"/>
  </r>
  <r>
    <x v="1"/>
    <n v="25"/>
    <n v="32"/>
    <x v="17"/>
  </r>
  <r>
    <x v="1"/>
    <n v="19"/>
    <n v="27"/>
    <x v="0"/>
  </r>
  <r>
    <x v="1"/>
    <n v="16"/>
    <n v="22"/>
    <x v="10"/>
  </r>
  <r>
    <x v="1"/>
    <n v="27"/>
    <n v="33"/>
    <x v="14"/>
  </r>
  <r>
    <x v="1"/>
    <n v="22"/>
    <n v="31"/>
    <x v="23"/>
  </r>
  <r>
    <x v="1"/>
    <n v="25"/>
    <n v="34"/>
    <x v="13"/>
  </r>
  <r>
    <x v="1"/>
    <n v="21"/>
    <n v="32"/>
    <x v="23"/>
  </r>
  <r>
    <x v="0"/>
    <n v="25"/>
    <n v="31"/>
    <x v="28"/>
  </r>
  <r>
    <x v="0"/>
    <n v="20"/>
    <n v="27"/>
    <x v="4"/>
  </r>
  <r>
    <x v="1"/>
    <n v="17"/>
    <n v="22"/>
    <x v="9"/>
  </r>
  <r>
    <x v="1"/>
    <n v="13"/>
    <n v="18"/>
    <x v="66"/>
  </r>
  <r>
    <x v="0"/>
    <n v="23"/>
    <n v="32"/>
    <x v="35"/>
  </r>
  <r>
    <x v="1"/>
    <n v="10"/>
    <n v="17"/>
    <x v="65"/>
  </r>
  <r>
    <x v="1"/>
    <n v="116"/>
    <n v="106"/>
    <x v="69"/>
  </r>
  <r>
    <x v="1"/>
    <n v="13"/>
    <n v="19"/>
    <x v="21"/>
  </r>
  <r>
    <x v="1"/>
    <n v="25"/>
    <n v="33"/>
    <x v="25"/>
  </r>
  <r>
    <x v="2"/>
    <n v="20"/>
    <n v="26"/>
    <x v="0"/>
  </r>
  <r>
    <x v="1"/>
    <n v="102"/>
    <n v="105"/>
    <x v="53"/>
  </r>
  <r>
    <x v="0"/>
    <n v="23"/>
    <n v="30"/>
    <x v="23"/>
  </r>
  <r>
    <x v="0"/>
    <n v="20"/>
    <n v="28"/>
    <x v="30"/>
  </r>
  <r>
    <x v="1"/>
    <n v="78"/>
    <n v="77"/>
    <x v="75"/>
  </r>
  <r>
    <x v="1"/>
    <n v="17"/>
    <n v="26"/>
    <x v="1"/>
  </r>
  <r>
    <x v="0"/>
    <n v="24"/>
    <n v="31"/>
    <x v="35"/>
  </r>
  <r>
    <x v="1"/>
    <n v="120"/>
    <n v="112"/>
    <x v="54"/>
  </r>
  <r>
    <x v="0"/>
    <n v="30"/>
    <n v="38"/>
    <x v="42"/>
  </r>
  <r>
    <x v="1"/>
    <n v="20"/>
    <n v="27"/>
    <x v="4"/>
  </r>
  <r>
    <x v="1"/>
    <n v="22"/>
    <n v="33"/>
    <x v="35"/>
  </r>
  <r>
    <x v="1"/>
    <n v="19"/>
    <n v="25"/>
    <x v="18"/>
  </r>
  <r>
    <x v="1"/>
    <n v="20"/>
    <n v="27"/>
    <x v="4"/>
  </r>
  <r>
    <x v="1"/>
    <n v="18"/>
    <n v="25"/>
    <x v="1"/>
  </r>
  <r>
    <x v="2"/>
    <n v="14"/>
    <n v="18"/>
    <x v="21"/>
  </r>
  <r>
    <x v="0"/>
    <n v="23"/>
    <n v="30"/>
    <x v="23"/>
  </r>
  <r>
    <x v="1"/>
    <n v="18"/>
    <n v="23"/>
    <x v="12"/>
  </r>
  <r>
    <x v="1"/>
    <n v="24"/>
    <n v="31"/>
    <x v="35"/>
  </r>
  <r>
    <x v="1"/>
    <n v="17"/>
    <n v="25"/>
    <x v="22"/>
  </r>
  <r>
    <x v="1"/>
    <n v="16"/>
    <n v="21"/>
    <x v="34"/>
  </r>
  <r>
    <x v="1"/>
    <n v="19"/>
    <n v="26"/>
    <x v="8"/>
  </r>
  <r>
    <x v="2"/>
    <n v="23"/>
    <n v="34"/>
    <x v="17"/>
  </r>
  <r>
    <x v="1"/>
    <n v="19"/>
    <n v="23"/>
    <x v="22"/>
  </r>
  <r>
    <x v="2"/>
    <n v="22"/>
    <n v="29"/>
    <x v="7"/>
  </r>
  <r>
    <x v="1"/>
    <n v="18"/>
    <n v="25"/>
    <x v="1"/>
  </r>
  <r>
    <x v="0"/>
    <n v="22"/>
    <n v="32"/>
    <x v="24"/>
  </r>
  <r>
    <x v="1"/>
    <n v="25"/>
    <n v="32"/>
    <x v="17"/>
  </r>
  <r>
    <x v="1"/>
    <n v="20"/>
    <n v="26"/>
    <x v="0"/>
  </r>
  <r>
    <x v="1"/>
    <n v="20"/>
    <n v="27"/>
    <x v="4"/>
  </r>
  <r>
    <x v="1"/>
    <n v="24"/>
    <n v="29"/>
    <x v="23"/>
  </r>
  <r>
    <x v="1"/>
    <n v="19"/>
    <n v="27"/>
    <x v="0"/>
  </r>
  <r>
    <x v="0"/>
    <n v="25"/>
    <n v="30"/>
    <x v="35"/>
  </r>
  <r>
    <x v="1"/>
    <n v="22"/>
    <n v="29"/>
    <x v="7"/>
  </r>
  <r>
    <x v="1"/>
    <n v="27"/>
    <n v="33"/>
    <x v="14"/>
  </r>
  <r>
    <x v="1"/>
    <n v="20"/>
    <n v="27"/>
    <x v="4"/>
  </r>
  <r>
    <x v="1"/>
    <n v="21"/>
    <n v="28"/>
    <x v="16"/>
  </r>
  <r>
    <x v="1"/>
    <n v="23"/>
    <n v="32"/>
    <x v="35"/>
  </r>
  <r>
    <x v="1"/>
    <n v="21"/>
    <n v="28"/>
    <x v="16"/>
  </r>
  <r>
    <x v="1"/>
    <n v="25"/>
    <n v="34"/>
    <x v="13"/>
  </r>
  <r>
    <x v="1"/>
    <n v="19"/>
    <n v="22"/>
    <x v="12"/>
  </r>
  <r>
    <x v="1"/>
    <n v="20"/>
    <n v="26"/>
    <x v="0"/>
  </r>
  <r>
    <x v="1"/>
    <n v="22"/>
    <n v="28"/>
    <x v="15"/>
  </r>
  <r>
    <x v="1"/>
    <n v="22"/>
    <n v="29"/>
    <x v="7"/>
  </r>
  <r>
    <x v="1"/>
    <n v="19"/>
    <n v="26"/>
    <x v="8"/>
  </r>
  <r>
    <x v="1"/>
    <n v="17"/>
    <n v="25"/>
    <x v="22"/>
  </r>
  <r>
    <x v="1"/>
    <n v="19"/>
    <n v="26"/>
    <x v="8"/>
  </r>
  <r>
    <x v="1"/>
    <n v="19"/>
    <n v="26"/>
    <x v="8"/>
  </r>
  <r>
    <x v="2"/>
    <n v="16"/>
    <n v="24"/>
    <x v="5"/>
  </r>
  <r>
    <x v="0"/>
    <n v="20"/>
    <n v="27"/>
    <x v="4"/>
  </r>
  <r>
    <x v="1"/>
    <n v="20"/>
    <n v="26"/>
    <x v="0"/>
  </r>
  <r>
    <x v="1"/>
    <n v="20"/>
    <n v="26"/>
    <x v="0"/>
  </r>
  <r>
    <x v="0"/>
    <n v="20"/>
    <n v="27"/>
    <x v="4"/>
  </r>
  <r>
    <x v="1"/>
    <n v="26"/>
    <n v="31"/>
    <x v="17"/>
  </r>
  <r>
    <x v="1"/>
    <n v="18"/>
    <n v="27"/>
    <x v="8"/>
  </r>
  <r>
    <x v="1"/>
    <n v="22"/>
    <n v="33"/>
    <x v="35"/>
  </r>
  <r>
    <x v="1"/>
    <n v="19"/>
    <n v="24"/>
    <x v="1"/>
  </r>
  <r>
    <x v="1"/>
    <n v="16"/>
    <n v="22"/>
    <x v="10"/>
  </r>
  <r>
    <x v="2"/>
    <n v="20"/>
    <n v="28"/>
    <x v="30"/>
  </r>
  <r>
    <x v="0"/>
    <n v="20"/>
    <n v="27"/>
    <x v="4"/>
  </r>
  <r>
    <x v="1"/>
    <n v="28"/>
    <n v="36"/>
    <x v="3"/>
  </r>
  <r>
    <x v="1"/>
    <n v="20"/>
    <n v="28"/>
    <x v="30"/>
  </r>
  <r>
    <x v="2"/>
    <n v="24"/>
    <n v="33"/>
    <x v="17"/>
  </r>
  <r>
    <x v="0"/>
    <n v="22"/>
    <n v="29"/>
    <x v="7"/>
  </r>
  <r>
    <x v="1"/>
    <n v="18"/>
    <n v="23"/>
    <x v="12"/>
  </r>
  <r>
    <x v="0"/>
    <n v="20"/>
    <n v="30"/>
    <x v="15"/>
  </r>
  <r>
    <x v="2"/>
    <n v="14"/>
    <n v="23"/>
    <x v="34"/>
  </r>
  <r>
    <x v="2"/>
    <n v="20"/>
    <n v="25"/>
    <x v="8"/>
  </r>
  <r>
    <x v="1"/>
    <n v="18"/>
    <n v="25"/>
    <x v="1"/>
  </r>
  <r>
    <x v="0"/>
    <n v="19"/>
    <n v="26"/>
    <x v="8"/>
  </r>
  <r>
    <x v="1"/>
    <n v="23"/>
    <n v="27"/>
    <x v="15"/>
  </r>
  <r>
    <x v="2"/>
    <n v="15"/>
    <n v="20"/>
    <x v="33"/>
  </r>
  <r>
    <x v="1"/>
    <n v="24"/>
    <n v="31"/>
    <x v="35"/>
  </r>
  <r>
    <x v="0"/>
    <n v="20"/>
    <n v="31"/>
    <x v="7"/>
  </r>
  <r>
    <x v="0"/>
    <n v="30"/>
    <n v="38"/>
    <x v="42"/>
  </r>
  <r>
    <x v="1"/>
    <n v="20"/>
    <n v="26"/>
    <x v="0"/>
  </r>
  <r>
    <x v="1"/>
    <n v="18"/>
    <n v="26"/>
    <x v="18"/>
  </r>
  <r>
    <x v="1"/>
    <n v="20"/>
    <n v="28"/>
    <x v="30"/>
  </r>
  <r>
    <x v="1"/>
    <n v="17"/>
    <n v="27"/>
    <x v="18"/>
  </r>
  <r>
    <x v="1"/>
    <n v="15"/>
    <n v="18"/>
    <x v="27"/>
  </r>
  <r>
    <x v="0"/>
    <n v="20"/>
    <n v="30"/>
    <x v="15"/>
  </r>
  <r>
    <x v="1"/>
    <n v="18"/>
    <n v="25"/>
    <x v="1"/>
  </r>
  <r>
    <x v="1"/>
    <n v="131"/>
    <n v="117"/>
    <x v="39"/>
  </r>
  <r>
    <x v="1"/>
    <n v="27"/>
    <n v="32"/>
    <x v="13"/>
  </r>
  <r>
    <x v="1"/>
    <n v="22"/>
    <n v="31"/>
    <x v="23"/>
  </r>
  <r>
    <x v="2"/>
    <n v="19"/>
    <n v="28"/>
    <x v="4"/>
  </r>
  <r>
    <x v="1"/>
    <n v="17"/>
    <n v="22"/>
    <x v="9"/>
  </r>
  <r>
    <x v="1"/>
    <n v="24"/>
    <n v="31"/>
    <x v="35"/>
  </r>
  <r>
    <x v="1"/>
    <n v="22"/>
    <n v="29"/>
    <x v="7"/>
  </r>
  <r>
    <x v="1"/>
    <n v="21"/>
    <n v="28"/>
    <x v="16"/>
  </r>
  <r>
    <x v="2"/>
    <n v="15"/>
    <n v="24"/>
    <x v="9"/>
  </r>
  <r>
    <x v="1"/>
    <n v="19"/>
    <n v="24"/>
    <x v="1"/>
  </r>
  <r>
    <x v="0"/>
    <n v="19"/>
    <n v="27"/>
    <x v="0"/>
  </r>
  <r>
    <x v="1"/>
    <n v="20"/>
    <n v="26"/>
    <x v="0"/>
  </r>
  <r>
    <x v="1"/>
    <n v="12"/>
    <n v="15"/>
    <x v="65"/>
  </r>
  <r>
    <x v="2"/>
    <n v="19"/>
    <n v="30"/>
    <x v="16"/>
  </r>
  <r>
    <x v="1"/>
    <n v="20"/>
    <n v="27"/>
    <x v="4"/>
  </r>
  <r>
    <x v="1"/>
    <n v="20"/>
    <n v="26"/>
    <x v="0"/>
  </r>
  <r>
    <x v="0"/>
    <n v="30"/>
    <n v="38"/>
    <x v="42"/>
  </r>
  <r>
    <x v="0"/>
    <n v="22"/>
    <n v="32"/>
    <x v="24"/>
  </r>
  <r>
    <x v="1"/>
    <n v="20"/>
    <n v="27"/>
    <x v="4"/>
  </r>
  <r>
    <x v="1"/>
    <n v="21"/>
    <n v="26"/>
    <x v="4"/>
  </r>
  <r>
    <x v="1"/>
    <n v="18"/>
    <n v="25"/>
    <x v="1"/>
  </r>
  <r>
    <x v="1"/>
    <n v="23"/>
    <n v="32"/>
    <x v="35"/>
  </r>
  <r>
    <x v="1"/>
    <n v="17"/>
    <n v="23"/>
    <x v="5"/>
  </r>
  <r>
    <x v="1"/>
    <n v="21"/>
    <n v="29"/>
    <x v="15"/>
  </r>
  <r>
    <x v="1"/>
    <n v="15"/>
    <n v="18"/>
    <x v="27"/>
  </r>
  <r>
    <x v="1"/>
    <n v="21"/>
    <n v="27"/>
    <x v="30"/>
  </r>
  <r>
    <x v="1"/>
    <n v="19"/>
    <n v="25"/>
    <x v="18"/>
  </r>
  <r>
    <x v="1"/>
    <n v="102"/>
    <n v="105"/>
    <x v="53"/>
  </r>
  <r>
    <x v="1"/>
    <n v="19"/>
    <n v="24"/>
    <x v="1"/>
  </r>
  <r>
    <x v="1"/>
    <n v="19"/>
    <n v="24"/>
    <x v="1"/>
  </r>
  <r>
    <x v="0"/>
    <n v="30"/>
    <n v="38"/>
    <x v="42"/>
  </r>
  <r>
    <x v="1"/>
    <n v="13"/>
    <n v="19"/>
    <x v="21"/>
  </r>
  <r>
    <x v="1"/>
    <n v="27"/>
    <n v="33"/>
    <x v="14"/>
  </r>
  <r>
    <x v="1"/>
    <n v="22"/>
    <n v="28"/>
    <x v="15"/>
  </r>
  <r>
    <x v="1"/>
    <n v="20"/>
    <n v="27"/>
    <x v="4"/>
  </r>
  <r>
    <x v="1"/>
    <n v="13"/>
    <n v="17"/>
    <x v="36"/>
  </r>
  <r>
    <x v="2"/>
    <n v="17"/>
    <n v="21"/>
    <x v="10"/>
  </r>
  <r>
    <x v="0"/>
    <n v="26"/>
    <n v="38"/>
    <x v="3"/>
  </r>
  <r>
    <x v="0"/>
    <n v="19"/>
    <n v="26"/>
    <x v="8"/>
  </r>
  <r>
    <x v="1"/>
    <n v="20"/>
    <n v="25"/>
    <x v="8"/>
  </r>
  <r>
    <x v="0"/>
    <n v="28"/>
    <n v="34"/>
    <x v="6"/>
  </r>
  <r>
    <x v="1"/>
    <n v="16"/>
    <n v="20"/>
    <x v="2"/>
  </r>
  <r>
    <x v="1"/>
    <n v="18"/>
    <n v="25"/>
    <x v="1"/>
  </r>
  <r>
    <x v="1"/>
    <n v="27"/>
    <n v="33"/>
    <x v="14"/>
  </r>
  <r>
    <x v="0"/>
    <n v="27"/>
    <n v="33"/>
    <x v="14"/>
  </r>
  <r>
    <x v="1"/>
    <n v="20"/>
    <n v="28"/>
    <x v="30"/>
  </r>
  <r>
    <x v="0"/>
    <n v="27"/>
    <n v="31"/>
    <x v="25"/>
  </r>
  <r>
    <x v="2"/>
    <n v="19"/>
    <n v="26"/>
    <x v="8"/>
  </r>
  <r>
    <x v="1"/>
    <n v="127"/>
    <n v="114"/>
    <x v="38"/>
  </r>
  <r>
    <x v="0"/>
    <n v="19"/>
    <n v="27"/>
    <x v="0"/>
  </r>
  <r>
    <x v="0"/>
    <n v="22"/>
    <n v="28"/>
    <x v="15"/>
  </r>
  <r>
    <x v="1"/>
    <n v="22"/>
    <n v="34"/>
    <x v="28"/>
  </r>
  <r>
    <x v="0"/>
    <n v="28"/>
    <n v="34"/>
    <x v="6"/>
  </r>
  <r>
    <x v="1"/>
    <n v="18"/>
    <n v="25"/>
    <x v="1"/>
  </r>
  <r>
    <x v="1"/>
    <n v="21"/>
    <n v="28"/>
    <x v="16"/>
  </r>
  <r>
    <x v="1"/>
    <n v="22"/>
    <n v="29"/>
    <x v="7"/>
  </r>
  <r>
    <x v="0"/>
    <n v="28"/>
    <n v="38"/>
    <x v="26"/>
  </r>
  <r>
    <x v="1"/>
    <n v="21"/>
    <n v="27"/>
    <x v="30"/>
  </r>
  <r>
    <x v="1"/>
    <n v="19"/>
    <n v="27"/>
    <x v="0"/>
  </r>
  <r>
    <x v="0"/>
    <n v="25"/>
    <n v="33"/>
    <x v="25"/>
  </r>
  <r>
    <x v="1"/>
    <n v="19"/>
    <n v="26"/>
    <x v="8"/>
  </r>
  <r>
    <x v="1"/>
    <n v="15"/>
    <n v="18"/>
    <x v="27"/>
  </r>
  <r>
    <x v="2"/>
    <n v="14"/>
    <n v="20"/>
    <x v="41"/>
  </r>
  <r>
    <x v="0"/>
    <n v="30"/>
    <n v="38"/>
    <x v="42"/>
  </r>
  <r>
    <x v="1"/>
    <n v="18"/>
    <n v="25"/>
    <x v="1"/>
  </r>
  <r>
    <x v="1"/>
    <n v="19"/>
    <n v="26"/>
    <x v="8"/>
  </r>
  <r>
    <x v="1"/>
    <n v="18"/>
    <n v="25"/>
    <x v="1"/>
  </r>
  <r>
    <x v="1"/>
    <n v="26"/>
    <n v="33"/>
    <x v="13"/>
  </r>
  <r>
    <x v="0"/>
    <n v="24"/>
    <n v="30"/>
    <x v="24"/>
  </r>
  <r>
    <x v="0"/>
    <n v="28"/>
    <n v="37"/>
    <x v="48"/>
  </r>
  <r>
    <x v="0"/>
    <n v="20"/>
    <n v="27"/>
    <x v="4"/>
  </r>
  <r>
    <x v="0"/>
    <n v="22"/>
    <n v="29"/>
    <x v="7"/>
  </r>
  <r>
    <x v="1"/>
    <n v="16"/>
    <n v="25"/>
    <x v="12"/>
  </r>
  <r>
    <x v="1"/>
    <n v="22"/>
    <n v="31"/>
    <x v="23"/>
  </r>
  <r>
    <x v="1"/>
    <n v="19"/>
    <n v="27"/>
    <x v="0"/>
  </r>
  <r>
    <x v="1"/>
    <n v="18"/>
    <n v="23"/>
    <x v="12"/>
  </r>
  <r>
    <x v="1"/>
    <n v="20"/>
    <n v="26"/>
    <x v="0"/>
  </r>
  <r>
    <x v="1"/>
    <n v="13"/>
    <n v="17"/>
    <x v="36"/>
  </r>
  <r>
    <x v="1"/>
    <n v="19"/>
    <n v="27"/>
    <x v="0"/>
  </r>
  <r>
    <x v="2"/>
    <n v="20"/>
    <n v="23"/>
    <x v="1"/>
  </r>
  <r>
    <x v="0"/>
    <n v="29"/>
    <n v="34"/>
    <x v="47"/>
  </r>
  <r>
    <x v="1"/>
    <n v="24"/>
    <n v="31"/>
    <x v="35"/>
  </r>
  <r>
    <x v="2"/>
    <n v="15"/>
    <n v="20"/>
    <x v="33"/>
  </r>
  <r>
    <x v="1"/>
    <n v="20"/>
    <n v="27"/>
    <x v="4"/>
  </r>
  <r>
    <x v="1"/>
    <n v="21"/>
    <n v="28"/>
    <x v="16"/>
  </r>
  <r>
    <x v="1"/>
    <n v="26"/>
    <n v="31"/>
    <x v="17"/>
  </r>
  <r>
    <x v="1"/>
    <n v="24"/>
    <n v="30"/>
    <x v="24"/>
  </r>
  <r>
    <x v="0"/>
    <n v="20"/>
    <n v="31"/>
    <x v="7"/>
  </r>
  <r>
    <x v="1"/>
    <n v="12"/>
    <n v="17"/>
    <x v="57"/>
  </r>
  <r>
    <x v="1"/>
    <n v="25"/>
    <n v="35"/>
    <x v="14"/>
  </r>
  <r>
    <x v="1"/>
    <n v="17"/>
    <n v="22"/>
    <x v="9"/>
  </r>
  <r>
    <x v="1"/>
    <n v="18"/>
    <n v="25"/>
    <x v="1"/>
  </r>
  <r>
    <x v="1"/>
    <n v="19"/>
    <n v="26"/>
    <x v="8"/>
  </r>
  <r>
    <x v="1"/>
    <n v="18"/>
    <n v="26"/>
    <x v="18"/>
  </r>
  <r>
    <x v="1"/>
    <n v="24"/>
    <n v="30"/>
    <x v="24"/>
  </r>
  <r>
    <x v="1"/>
    <n v="22"/>
    <n v="29"/>
    <x v="7"/>
  </r>
  <r>
    <x v="0"/>
    <n v="29"/>
    <n v="36"/>
    <x v="48"/>
  </r>
  <r>
    <x v="1"/>
    <n v="22"/>
    <n v="29"/>
    <x v="7"/>
  </r>
  <r>
    <x v="0"/>
    <n v="27"/>
    <n v="35"/>
    <x v="6"/>
  </r>
  <r>
    <x v="1"/>
    <n v="19"/>
    <n v="26"/>
    <x v="8"/>
  </r>
  <r>
    <x v="1"/>
    <n v="127"/>
    <n v="114"/>
    <x v="38"/>
  </r>
  <r>
    <x v="1"/>
    <n v="14"/>
    <n v="19"/>
    <x v="27"/>
  </r>
  <r>
    <x v="1"/>
    <n v="23"/>
    <n v="31"/>
    <x v="24"/>
  </r>
  <r>
    <x v="0"/>
    <n v="23"/>
    <n v="32"/>
    <x v="35"/>
  </r>
  <r>
    <x v="1"/>
    <n v="21"/>
    <n v="26"/>
    <x v="4"/>
  </r>
  <r>
    <x v="1"/>
    <n v="26"/>
    <n v="33"/>
    <x v="13"/>
  </r>
  <r>
    <x v="1"/>
    <n v="20"/>
    <n v="29"/>
    <x v="16"/>
  </r>
  <r>
    <x v="1"/>
    <n v="14"/>
    <n v="19"/>
    <x v="27"/>
  </r>
  <r>
    <x v="1"/>
    <n v="19"/>
    <n v="24"/>
    <x v="1"/>
  </r>
  <r>
    <x v="2"/>
    <n v="14"/>
    <n v="22"/>
    <x v="2"/>
  </r>
  <r>
    <x v="1"/>
    <n v="14"/>
    <n v="19"/>
    <x v="27"/>
  </r>
  <r>
    <x v="1"/>
    <n v="17"/>
    <n v="26"/>
    <x v="1"/>
  </r>
  <r>
    <x v="1"/>
    <n v="102"/>
    <n v="105"/>
    <x v="53"/>
  </r>
  <r>
    <x v="1"/>
    <n v="21"/>
    <n v="27"/>
    <x v="30"/>
  </r>
  <r>
    <x v="1"/>
    <n v="19"/>
    <n v="25"/>
    <x v="18"/>
  </r>
  <r>
    <x v="1"/>
    <n v="20"/>
    <n v="26"/>
    <x v="0"/>
  </r>
  <r>
    <x v="1"/>
    <n v="19"/>
    <n v="26"/>
    <x v="8"/>
  </r>
  <r>
    <x v="1"/>
    <n v="14"/>
    <n v="22"/>
    <x v="2"/>
  </r>
  <r>
    <x v="0"/>
    <n v="21"/>
    <n v="28"/>
    <x v="16"/>
  </r>
  <r>
    <x v="0"/>
    <n v="26"/>
    <n v="36"/>
    <x v="6"/>
  </r>
  <r>
    <x v="1"/>
    <n v="18"/>
    <n v="25"/>
    <x v="1"/>
  </r>
  <r>
    <x v="1"/>
    <n v="13"/>
    <n v="19"/>
    <x v="21"/>
  </r>
  <r>
    <x v="2"/>
    <n v="17"/>
    <n v="23"/>
    <x v="5"/>
  </r>
  <r>
    <x v="1"/>
    <n v="22"/>
    <n v="29"/>
    <x v="7"/>
  </r>
  <r>
    <x v="0"/>
    <n v="30"/>
    <n v="40"/>
    <x v="31"/>
  </r>
  <r>
    <x v="1"/>
    <n v="20"/>
    <n v="28"/>
    <x v="30"/>
  </r>
  <r>
    <x v="1"/>
    <n v="16"/>
    <n v="20"/>
    <x v="2"/>
  </r>
  <r>
    <x v="1"/>
    <n v="19"/>
    <n v="25"/>
    <x v="18"/>
  </r>
  <r>
    <x v="1"/>
    <n v="18"/>
    <n v="26"/>
    <x v="18"/>
  </r>
  <r>
    <x v="1"/>
    <n v="21"/>
    <n v="28"/>
    <x v="16"/>
  </r>
  <r>
    <x v="1"/>
    <n v="27"/>
    <n v="33"/>
    <x v="14"/>
  </r>
  <r>
    <x v="0"/>
    <n v="25"/>
    <n v="32"/>
    <x v="17"/>
  </r>
  <r>
    <x v="1"/>
    <n v="14"/>
    <n v="19"/>
    <x v="27"/>
  </r>
  <r>
    <x v="1"/>
    <n v="19"/>
    <n v="26"/>
    <x v="8"/>
  </r>
  <r>
    <x v="1"/>
    <n v="27"/>
    <n v="33"/>
    <x v="14"/>
  </r>
  <r>
    <x v="1"/>
    <n v="19"/>
    <n v="22"/>
    <x v="12"/>
  </r>
  <r>
    <x v="1"/>
    <n v="27"/>
    <n v="33"/>
    <x v="14"/>
  </r>
  <r>
    <x v="1"/>
    <n v="21"/>
    <n v="31"/>
    <x v="44"/>
  </r>
  <r>
    <x v="1"/>
    <n v="27"/>
    <n v="32"/>
    <x v="13"/>
  </r>
  <r>
    <x v="1"/>
    <n v="20"/>
    <n v="27"/>
    <x v="4"/>
  </r>
  <r>
    <x v="1"/>
    <n v="21"/>
    <n v="26"/>
    <x v="4"/>
  </r>
  <r>
    <x v="1"/>
    <n v="18"/>
    <n v="25"/>
    <x v="1"/>
  </r>
  <r>
    <x v="0"/>
    <n v="25"/>
    <n v="31"/>
    <x v="28"/>
  </r>
  <r>
    <x v="1"/>
    <n v="21"/>
    <n v="27"/>
    <x v="30"/>
  </r>
  <r>
    <x v="0"/>
    <n v="18"/>
    <n v="26"/>
    <x v="18"/>
  </r>
  <r>
    <x v="1"/>
    <n v="27"/>
    <n v="34"/>
    <x v="11"/>
  </r>
  <r>
    <x v="1"/>
    <n v="16"/>
    <n v="22"/>
    <x v="10"/>
  </r>
  <r>
    <x v="1"/>
    <n v="18"/>
    <n v="25"/>
    <x v="1"/>
  </r>
  <r>
    <x v="1"/>
    <n v="16"/>
    <n v="22"/>
    <x v="10"/>
  </r>
  <r>
    <x v="1"/>
    <n v="18"/>
    <n v="25"/>
    <x v="1"/>
  </r>
  <r>
    <x v="0"/>
    <n v="22"/>
    <n v="29"/>
    <x v="7"/>
  </r>
  <r>
    <x v="0"/>
    <n v="25"/>
    <n v="33"/>
    <x v="25"/>
  </r>
  <r>
    <x v="1"/>
    <n v="18"/>
    <n v="25"/>
    <x v="1"/>
  </r>
  <r>
    <x v="1"/>
    <n v="26"/>
    <n v="31"/>
    <x v="17"/>
  </r>
  <r>
    <x v="1"/>
    <n v="18"/>
    <n v="25"/>
    <x v="1"/>
  </r>
  <r>
    <x v="1"/>
    <n v="17"/>
    <n v="21"/>
    <x v="10"/>
  </r>
  <r>
    <x v="1"/>
    <n v="18"/>
    <n v="23"/>
    <x v="12"/>
  </r>
  <r>
    <x v="0"/>
    <n v="28"/>
    <n v="34"/>
    <x v="6"/>
  </r>
  <r>
    <x v="1"/>
    <n v="20"/>
    <n v="27"/>
    <x v="4"/>
  </r>
  <r>
    <x v="2"/>
    <n v="26"/>
    <n v="36"/>
    <x v="6"/>
  </r>
  <r>
    <x v="0"/>
    <n v="22"/>
    <n v="29"/>
    <x v="7"/>
  </r>
  <r>
    <x v="0"/>
    <n v="22"/>
    <n v="29"/>
    <x v="7"/>
  </r>
  <r>
    <x v="1"/>
    <n v="21"/>
    <n v="26"/>
    <x v="4"/>
  </r>
  <r>
    <x v="1"/>
    <n v="21"/>
    <n v="28"/>
    <x v="16"/>
  </r>
  <r>
    <x v="1"/>
    <n v="25"/>
    <n v="32"/>
    <x v="17"/>
  </r>
  <r>
    <x v="0"/>
    <n v="19"/>
    <n v="26"/>
    <x v="8"/>
  </r>
  <r>
    <x v="1"/>
    <n v="22"/>
    <n v="27"/>
    <x v="16"/>
  </r>
  <r>
    <x v="1"/>
    <n v="127"/>
    <n v="114"/>
    <x v="38"/>
  </r>
  <r>
    <x v="0"/>
    <n v="123"/>
    <n v="99"/>
    <x v="69"/>
  </r>
  <r>
    <x v="1"/>
    <n v="23"/>
    <n v="34"/>
    <x v="17"/>
  </r>
  <r>
    <x v="1"/>
    <n v="23"/>
    <n v="30"/>
    <x v="23"/>
  </r>
  <r>
    <x v="1"/>
    <n v="20"/>
    <n v="26"/>
    <x v="0"/>
  </r>
  <r>
    <x v="0"/>
    <n v="25"/>
    <n v="33"/>
    <x v="25"/>
  </r>
  <r>
    <x v="1"/>
    <n v="17"/>
    <n v="22"/>
    <x v="9"/>
  </r>
  <r>
    <x v="2"/>
    <n v="20"/>
    <n v="28"/>
    <x v="30"/>
  </r>
  <r>
    <x v="1"/>
    <n v="27"/>
    <n v="33"/>
    <x v="14"/>
  </r>
  <r>
    <x v="0"/>
    <n v="24"/>
    <n v="30"/>
    <x v="24"/>
  </r>
  <r>
    <x v="1"/>
    <n v="127"/>
    <n v="114"/>
    <x v="38"/>
  </r>
  <r>
    <x v="1"/>
    <n v="27"/>
    <n v="33"/>
    <x v="14"/>
  </r>
  <r>
    <x v="1"/>
    <n v="27"/>
    <n v="33"/>
    <x v="14"/>
  </r>
  <r>
    <x v="1"/>
    <n v="17"/>
    <n v="23"/>
    <x v="5"/>
  </r>
  <r>
    <x v="0"/>
    <n v="22"/>
    <n v="32"/>
    <x v="24"/>
  </r>
  <r>
    <x v="1"/>
    <n v="17"/>
    <n v="25"/>
    <x v="22"/>
  </r>
  <r>
    <x v="1"/>
    <n v="17"/>
    <n v="22"/>
    <x v="9"/>
  </r>
  <r>
    <x v="1"/>
    <n v="21"/>
    <n v="27"/>
    <x v="30"/>
  </r>
  <r>
    <x v="1"/>
    <n v="18"/>
    <n v="25"/>
    <x v="1"/>
  </r>
  <r>
    <x v="1"/>
    <n v="21"/>
    <n v="29"/>
    <x v="15"/>
  </r>
  <r>
    <x v="1"/>
    <n v="21"/>
    <n v="27"/>
    <x v="30"/>
  </r>
  <r>
    <x v="1"/>
    <n v="26"/>
    <n v="33"/>
    <x v="13"/>
  </r>
  <r>
    <x v="1"/>
    <n v="27"/>
    <n v="33"/>
    <x v="14"/>
  </r>
  <r>
    <x v="0"/>
    <n v="30"/>
    <n v="38"/>
    <x v="42"/>
  </r>
  <r>
    <x v="0"/>
    <n v="28"/>
    <n v="35"/>
    <x v="47"/>
  </r>
  <r>
    <x v="1"/>
    <n v="19"/>
    <n v="26"/>
    <x v="8"/>
  </r>
  <r>
    <x v="1"/>
    <n v="31"/>
    <n v="28"/>
    <x v="13"/>
  </r>
  <r>
    <x v="1"/>
    <n v="17"/>
    <n v="23"/>
    <x v="5"/>
  </r>
  <r>
    <x v="2"/>
    <n v="24"/>
    <n v="34"/>
    <x v="25"/>
  </r>
  <r>
    <x v="2"/>
    <n v="24"/>
    <n v="33"/>
    <x v="17"/>
  </r>
  <r>
    <x v="2"/>
    <n v="21"/>
    <n v="29"/>
    <x v="15"/>
  </r>
  <r>
    <x v="2"/>
    <n v="21"/>
    <n v="26"/>
    <x v="4"/>
  </r>
  <r>
    <x v="0"/>
    <n v="27"/>
    <n v="36"/>
    <x v="47"/>
  </r>
  <r>
    <x v="1"/>
    <n v="15"/>
    <n v="23"/>
    <x v="10"/>
  </r>
  <r>
    <x v="0"/>
    <n v="25"/>
    <n v="31"/>
    <x v="28"/>
  </r>
  <r>
    <x v="1"/>
    <n v="18"/>
    <n v="25"/>
    <x v="1"/>
  </r>
  <r>
    <x v="2"/>
    <n v="19"/>
    <n v="26"/>
    <x v="8"/>
  </r>
  <r>
    <x v="2"/>
    <n v="20"/>
    <n v="23"/>
    <x v="1"/>
  </r>
  <r>
    <x v="1"/>
    <n v="19"/>
    <n v="26"/>
    <x v="8"/>
  </r>
  <r>
    <x v="1"/>
    <n v="24"/>
    <n v="32"/>
    <x v="28"/>
  </r>
  <r>
    <x v="1"/>
    <n v="27"/>
    <n v="32"/>
    <x v="13"/>
  </r>
  <r>
    <x v="1"/>
    <n v="18"/>
    <n v="27"/>
    <x v="8"/>
  </r>
  <r>
    <x v="2"/>
    <n v="15"/>
    <n v="18"/>
    <x v="27"/>
  </r>
  <r>
    <x v="1"/>
    <n v="20"/>
    <n v="26"/>
    <x v="0"/>
  </r>
  <r>
    <x v="2"/>
    <n v="21"/>
    <n v="29"/>
    <x v="15"/>
  </r>
  <r>
    <x v="1"/>
    <n v="15"/>
    <n v="19"/>
    <x v="41"/>
  </r>
  <r>
    <x v="0"/>
    <n v="25"/>
    <n v="31"/>
    <x v="28"/>
  </r>
  <r>
    <x v="2"/>
    <n v="20"/>
    <n v="25"/>
    <x v="8"/>
  </r>
  <r>
    <x v="1"/>
    <n v="19"/>
    <n v="22"/>
    <x v="12"/>
  </r>
  <r>
    <x v="1"/>
    <n v="18"/>
    <n v="23"/>
    <x v="12"/>
  </r>
  <r>
    <x v="2"/>
    <n v="15"/>
    <n v="20"/>
    <x v="33"/>
  </r>
  <r>
    <x v="0"/>
    <n v="20"/>
    <n v="28"/>
    <x v="30"/>
  </r>
  <r>
    <x v="1"/>
    <n v="17"/>
    <n v="23"/>
    <x v="5"/>
  </r>
  <r>
    <x v="1"/>
    <n v="27"/>
    <n v="33"/>
    <x v="14"/>
  </r>
  <r>
    <x v="1"/>
    <n v="26"/>
    <n v="32"/>
    <x v="25"/>
  </r>
  <r>
    <x v="0"/>
    <n v="23"/>
    <n v="34"/>
    <x v="17"/>
  </r>
  <r>
    <x v="1"/>
    <n v="24"/>
    <n v="29"/>
    <x v="23"/>
  </r>
  <r>
    <x v="1"/>
    <n v="19"/>
    <n v="25"/>
    <x v="18"/>
  </r>
  <r>
    <x v="2"/>
    <n v="16"/>
    <n v="23"/>
    <x v="9"/>
  </r>
  <r>
    <x v="0"/>
    <n v="21"/>
    <n v="31"/>
    <x v="44"/>
  </r>
  <r>
    <x v="1"/>
    <n v="21"/>
    <n v="27"/>
    <x v="30"/>
  </r>
  <r>
    <x v="1"/>
    <n v="27"/>
    <n v="33"/>
    <x v="14"/>
  </r>
  <r>
    <x v="1"/>
    <n v="14"/>
    <n v="22"/>
    <x v="2"/>
  </r>
  <r>
    <x v="1"/>
    <n v="24"/>
    <n v="30"/>
    <x v="24"/>
  </r>
  <r>
    <x v="1"/>
    <n v="18"/>
    <n v="25"/>
    <x v="1"/>
  </r>
  <r>
    <x v="1"/>
    <n v="14"/>
    <n v="18"/>
    <x v="21"/>
  </r>
  <r>
    <x v="1"/>
    <n v="22"/>
    <n v="28"/>
    <x v="15"/>
  </r>
  <r>
    <x v="1"/>
    <n v="20"/>
    <n v="25"/>
    <x v="8"/>
  </r>
  <r>
    <x v="1"/>
    <n v="19"/>
    <n v="26"/>
    <x v="8"/>
  </r>
  <r>
    <x v="1"/>
    <n v="20"/>
    <n v="27"/>
    <x v="4"/>
  </r>
  <r>
    <x v="1"/>
    <n v="18"/>
    <n v="25"/>
    <x v="1"/>
  </r>
  <r>
    <x v="1"/>
    <n v="19"/>
    <n v="26"/>
    <x v="8"/>
  </r>
  <r>
    <x v="0"/>
    <n v="20"/>
    <n v="27"/>
    <x v="4"/>
  </r>
  <r>
    <x v="1"/>
    <n v="18"/>
    <n v="23"/>
    <x v="12"/>
  </r>
  <r>
    <x v="1"/>
    <n v="18"/>
    <n v="25"/>
    <x v="1"/>
  </r>
  <r>
    <x v="0"/>
    <n v="28"/>
    <n v="34"/>
    <x v="6"/>
  </r>
  <r>
    <x v="1"/>
    <n v="18"/>
    <n v="25"/>
    <x v="1"/>
  </r>
  <r>
    <x v="1"/>
    <n v="19"/>
    <n v="26"/>
    <x v="8"/>
  </r>
  <r>
    <x v="1"/>
    <n v="18"/>
    <n v="25"/>
    <x v="1"/>
  </r>
  <r>
    <x v="1"/>
    <n v="19"/>
    <n v="26"/>
    <x v="8"/>
  </r>
  <r>
    <x v="2"/>
    <n v="17"/>
    <n v="26"/>
    <x v="1"/>
  </r>
  <r>
    <x v="1"/>
    <n v="18"/>
    <n v="25"/>
    <x v="1"/>
  </r>
  <r>
    <x v="0"/>
    <n v="30"/>
    <n v="38"/>
    <x v="42"/>
  </r>
  <r>
    <x v="0"/>
    <n v="23"/>
    <n v="30"/>
    <x v="23"/>
  </r>
  <r>
    <x v="0"/>
    <n v="22"/>
    <n v="28"/>
    <x v="15"/>
  </r>
  <r>
    <x v="1"/>
    <n v="22"/>
    <n v="28"/>
    <x v="15"/>
  </r>
  <r>
    <x v="1"/>
    <n v="16"/>
    <n v="21"/>
    <x v="34"/>
  </r>
  <r>
    <x v="0"/>
    <n v="30"/>
    <n v="38"/>
    <x v="42"/>
  </r>
  <r>
    <x v="2"/>
    <n v="23"/>
    <n v="30"/>
    <x v="23"/>
  </r>
  <r>
    <x v="0"/>
    <n v="20"/>
    <n v="25"/>
    <x v="8"/>
  </r>
  <r>
    <x v="0"/>
    <n v="25"/>
    <n v="31"/>
    <x v="28"/>
  </r>
  <r>
    <x v="1"/>
    <n v="27"/>
    <n v="33"/>
    <x v="14"/>
  </r>
  <r>
    <x v="1"/>
    <n v="99"/>
    <n v="93"/>
    <x v="60"/>
  </r>
  <r>
    <x v="0"/>
    <n v="20"/>
    <n v="28"/>
    <x v="30"/>
  </r>
  <r>
    <x v="1"/>
    <n v="21"/>
    <n v="28"/>
    <x v="16"/>
  </r>
  <r>
    <x v="1"/>
    <n v="23"/>
    <n v="31"/>
    <x v="24"/>
  </r>
  <r>
    <x v="1"/>
    <n v="19"/>
    <n v="24"/>
    <x v="1"/>
  </r>
  <r>
    <x v="1"/>
    <n v="15"/>
    <n v="21"/>
    <x v="2"/>
  </r>
  <r>
    <x v="0"/>
    <n v="31"/>
    <n v="40"/>
    <x v="19"/>
  </r>
  <r>
    <x v="1"/>
    <n v="20"/>
    <n v="26"/>
    <x v="0"/>
  </r>
  <r>
    <x v="0"/>
    <n v="28"/>
    <n v="34"/>
    <x v="6"/>
  </r>
  <r>
    <x v="1"/>
    <n v="17"/>
    <n v="22"/>
    <x v="9"/>
  </r>
  <r>
    <x v="2"/>
    <n v="19"/>
    <n v="26"/>
    <x v="8"/>
  </r>
  <r>
    <x v="0"/>
    <n v="20"/>
    <n v="27"/>
    <x v="4"/>
  </r>
  <r>
    <x v="1"/>
    <n v="17"/>
    <n v="22"/>
    <x v="9"/>
  </r>
  <r>
    <x v="1"/>
    <n v="25"/>
    <n v="34"/>
    <x v="13"/>
  </r>
  <r>
    <x v="1"/>
    <n v="18"/>
    <n v="25"/>
    <x v="1"/>
  </r>
  <r>
    <x v="1"/>
    <n v="20"/>
    <n v="28"/>
    <x v="30"/>
  </r>
  <r>
    <x v="0"/>
    <n v="20"/>
    <n v="30"/>
    <x v="15"/>
  </r>
  <r>
    <x v="1"/>
    <n v="18"/>
    <n v="27"/>
    <x v="8"/>
  </r>
  <r>
    <x v="1"/>
    <n v="19"/>
    <n v="24"/>
    <x v="1"/>
  </r>
  <r>
    <x v="1"/>
    <n v="27"/>
    <n v="33"/>
    <x v="14"/>
  </r>
  <r>
    <x v="1"/>
    <n v="27"/>
    <n v="33"/>
    <x v="14"/>
  </r>
  <r>
    <x v="1"/>
    <n v="17"/>
    <n v="27"/>
    <x v="18"/>
  </r>
  <r>
    <x v="1"/>
    <n v="19"/>
    <n v="26"/>
    <x v="8"/>
  </r>
  <r>
    <x v="1"/>
    <n v="17"/>
    <n v="22"/>
    <x v="9"/>
  </r>
  <r>
    <x v="0"/>
    <n v="29"/>
    <n v="36"/>
    <x v="48"/>
  </r>
  <r>
    <x v="1"/>
    <n v="22"/>
    <n v="29"/>
    <x v="7"/>
  </r>
  <r>
    <x v="1"/>
    <n v="25"/>
    <n v="32"/>
    <x v="17"/>
  </r>
  <r>
    <x v="1"/>
    <n v="18"/>
    <n v="25"/>
    <x v="1"/>
  </r>
  <r>
    <x v="1"/>
    <n v="27"/>
    <n v="33"/>
    <x v="14"/>
  </r>
  <r>
    <x v="1"/>
    <n v="20"/>
    <n v="26"/>
    <x v="0"/>
  </r>
  <r>
    <x v="2"/>
    <n v="16"/>
    <n v="20"/>
    <x v="2"/>
  </r>
  <r>
    <x v="1"/>
    <n v="15"/>
    <n v="18"/>
    <x v="27"/>
  </r>
  <r>
    <x v="1"/>
    <n v="19"/>
    <n v="24"/>
    <x v="1"/>
  </r>
  <r>
    <x v="1"/>
    <n v="21"/>
    <n v="28"/>
    <x v="16"/>
  </r>
  <r>
    <x v="2"/>
    <n v="26"/>
    <n v="36"/>
    <x v="6"/>
  </r>
  <r>
    <x v="0"/>
    <n v="25"/>
    <n v="31"/>
    <x v="28"/>
  </r>
  <r>
    <x v="0"/>
    <n v="20"/>
    <n v="27"/>
    <x v="4"/>
  </r>
  <r>
    <x v="1"/>
    <n v="24"/>
    <n v="31"/>
    <x v="35"/>
  </r>
  <r>
    <x v="1"/>
    <n v="19"/>
    <n v="26"/>
    <x v="8"/>
  </r>
  <r>
    <x v="1"/>
    <n v="20"/>
    <n v="26"/>
    <x v="0"/>
  </r>
  <r>
    <x v="1"/>
    <n v="19"/>
    <n v="26"/>
    <x v="8"/>
  </r>
  <r>
    <x v="1"/>
    <n v="22"/>
    <n v="27"/>
    <x v="16"/>
  </r>
  <r>
    <x v="2"/>
    <n v="17"/>
    <n v="25"/>
    <x v="22"/>
  </r>
  <r>
    <x v="1"/>
    <n v="19"/>
    <n v="24"/>
    <x v="1"/>
  </r>
  <r>
    <x v="1"/>
    <n v="21"/>
    <n v="28"/>
    <x v="16"/>
  </r>
  <r>
    <x v="1"/>
    <n v="17"/>
    <n v="23"/>
    <x v="5"/>
  </r>
  <r>
    <x v="2"/>
    <n v="14"/>
    <n v="20"/>
    <x v="41"/>
  </r>
  <r>
    <x v="0"/>
    <n v="23"/>
    <n v="32"/>
    <x v="35"/>
  </r>
  <r>
    <x v="0"/>
    <n v="22"/>
    <n v="29"/>
    <x v="7"/>
  </r>
  <r>
    <x v="0"/>
    <n v="24"/>
    <n v="30"/>
    <x v="24"/>
  </r>
  <r>
    <x v="1"/>
    <n v="17"/>
    <n v="22"/>
    <x v="9"/>
  </r>
  <r>
    <x v="1"/>
    <n v="25"/>
    <n v="32"/>
    <x v="17"/>
  </r>
  <r>
    <x v="0"/>
    <n v="23"/>
    <n v="29"/>
    <x v="44"/>
  </r>
  <r>
    <x v="1"/>
    <n v="15"/>
    <n v="19"/>
    <x v="41"/>
  </r>
  <r>
    <x v="1"/>
    <n v="19"/>
    <n v="26"/>
    <x v="8"/>
  </r>
  <r>
    <x v="1"/>
    <n v="20"/>
    <n v="25"/>
    <x v="8"/>
  </r>
  <r>
    <x v="1"/>
    <n v="20"/>
    <n v="26"/>
    <x v="0"/>
  </r>
  <r>
    <x v="1"/>
    <n v="16"/>
    <n v="22"/>
    <x v="10"/>
  </r>
  <r>
    <x v="1"/>
    <n v="21"/>
    <n v="28"/>
    <x v="16"/>
  </r>
  <r>
    <x v="1"/>
    <n v="25"/>
    <n v="34"/>
    <x v="13"/>
  </r>
  <r>
    <x v="2"/>
    <n v="18"/>
    <n v="26"/>
    <x v="18"/>
  </r>
  <r>
    <x v="1"/>
    <n v="22"/>
    <n v="31"/>
    <x v="23"/>
  </r>
  <r>
    <x v="0"/>
    <n v="26"/>
    <n v="31"/>
    <x v="17"/>
  </r>
  <r>
    <x v="1"/>
    <n v="17"/>
    <n v="24"/>
    <x v="12"/>
  </r>
  <r>
    <x v="0"/>
    <n v="28"/>
    <n v="36"/>
    <x v="3"/>
  </r>
  <r>
    <x v="1"/>
    <n v="127"/>
    <n v="114"/>
    <x v="38"/>
  </r>
  <r>
    <x v="1"/>
    <n v="21"/>
    <n v="27"/>
    <x v="30"/>
  </r>
  <r>
    <x v="1"/>
    <n v="17"/>
    <n v="22"/>
    <x v="9"/>
  </r>
  <r>
    <x v="1"/>
    <n v="20"/>
    <n v="26"/>
    <x v="0"/>
  </r>
  <r>
    <x v="1"/>
    <n v="18"/>
    <n v="24"/>
    <x v="22"/>
  </r>
  <r>
    <x v="1"/>
    <n v="18"/>
    <n v="25"/>
    <x v="1"/>
  </r>
  <r>
    <x v="1"/>
    <n v="19"/>
    <n v="26"/>
    <x v="8"/>
  </r>
  <r>
    <x v="1"/>
    <n v="20"/>
    <n v="25"/>
    <x v="8"/>
  </r>
  <r>
    <x v="0"/>
    <n v="23"/>
    <n v="30"/>
    <x v="23"/>
  </r>
  <r>
    <x v="1"/>
    <n v="18"/>
    <n v="26"/>
    <x v="18"/>
  </r>
  <r>
    <x v="0"/>
    <n v="21"/>
    <n v="28"/>
    <x v="16"/>
  </r>
  <r>
    <x v="0"/>
    <n v="20"/>
    <n v="28"/>
    <x v="30"/>
  </r>
  <r>
    <x v="1"/>
    <n v="18"/>
    <n v="27"/>
    <x v="8"/>
  </r>
  <r>
    <x v="0"/>
    <n v="21"/>
    <n v="34"/>
    <x v="35"/>
  </r>
  <r>
    <x v="2"/>
    <n v="24"/>
    <n v="34"/>
    <x v="25"/>
  </r>
  <r>
    <x v="1"/>
    <n v="20"/>
    <n v="26"/>
    <x v="0"/>
  </r>
  <r>
    <x v="0"/>
    <n v="20"/>
    <n v="28"/>
    <x v="30"/>
  </r>
  <r>
    <x v="1"/>
    <n v="17"/>
    <n v="22"/>
    <x v="9"/>
  </r>
  <r>
    <x v="1"/>
    <n v="18"/>
    <n v="27"/>
    <x v="8"/>
  </r>
  <r>
    <x v="1"/>
    <n v="18"/>
    <n v="25"/>
    <x v="1"/>
  </r>
  <r>
    <x v="0"/>
    <n v="30"/>
    <n v="38"/>
    <x v="42"/>
  </r>
  <r>
    <x v="0"/>
    <n v="26"/>
    <n v="33"/>
    <x v="13"/>
  </r>
  <r>
    <x v="0"/>
    <n v="30"/>
    <n v="38"/>
    <x v="42"/>
  </r>
  <r>
    <x v="1"/>
    <n v="13"/>
    <n v="19"/>
    <x v="21"/>
  </r>
  <r>
    <x v="1"/>
    <n v="14"/>
    <n v="19"/>
    <x v="27"/>
  </r>
  <r>
    <x v="1"/>
    <n v="19"/>
    <n v="26"/>
    <x v="8"/>
  </r>
  <r>
    <x v="1"/>
    <n v="18"/>
    <n v="24"/>
    <x v="22"/>
  </r>
  <r>
    <x v="0"/>
    <n v="27"/>
    <n v="35"/>
    <x v="6"/>
  </r>
  <r>
    <x v="1"/>
    <n v="22"/>
    <n v="28"/>
    <x v="15"/>
  </r>
  <r>
    <x v="0"/>
    <n v="19"/>
    <n v="26"/>
    <x v="8"/>
  </r>
  <r>
    <x v="2"/>
    <n v="16"/>
    <n v="24"/>
    <x v="5"/>
  </r>
  <r>
    <x v="0"/>
    <n v="28"/>
    <n v="34"/>
    <x v="6"/>
  </r>
  <r>
    <x v="1"/>
    <n v="19"/>
    <n v="27"/>
    <x v="0"/>
  </r>
  <r>
    <x v="1"/>
    <n v="24"/>
    <n v="29"/>
    <x v="23"/>
  </r>
  <r>
    <x v="1"/>
    <n v="30"/>
    <n v="40"/>
    <x v="31"/>
  </r>
  <r>
    <x v="1"/>
    <n v="18"/>
    <n v="23"/>
    <x v="12"/>
  </r>
  <r>
    <x v="0"/>
    <n v="18"/>
    <n v="27"/>
    <x v="8"/>
  </r>
  <r>
    <x v="1"/>
    <n v="18"/>
    <n v="25"/>
    <x v="1"/>
  </r>
  <r>
    <x v="2"/>
    <n v="17"/>
    <n v="25"/>
    <x v="22"/>
  </r>
  <r>
    <x v="1"/>
    <n v="15"/>
    <n v="20"/>
    <x v="33"/>
  </r>
  <r>
    <x v="1"/>
    <n v="22"/>
    <n v="28"/>
    <x v="15"/>
  </r>
  <r>
    <x v="1"/>
    <n v="24"/>
    <n v="30"/>
    <x v="24"/>
  </r>
  <r>
    <x v="0"/>
    <n v="24"/>
    <n v="37"/>
    <x v="11"/>
  </r>
  <r>
    <x v="0"/>
    <n v="22"/>
    <n v="31"/>
    <x v="23"/>
  </r>
  <r>
    <x v="1"/>
    <n v="17"/>
    <n v="23"/>
    <x v="5"/>
  </r>
  <r>
    <x v="0"/>
    <n v="28"/>
    <n v="36"/>
    <x v="3"/>
  </r>
  <r>
    <x v="0"/>
    <n v="28"/>
    <n v="38"/>
    <x v="26"/>
  </r>
  <r>
    <x v="1"/>
    <n v="24"/>
    <n v="29"/>
    <x v="23"/>
  </r>
  <r>
    <x v="1"/>
    <n v="19"/>
    <n v="22"/>
    <x v="12"/>
  </r>
  <r>
    <x v="1"/>
    <n v="19"/>
    <n v="22"/>
    <x v="12"/>
  </r>
  <r>
    <x v="1"/>
    <n v="19"/>
    <n v="26"/>
    <x v="8"/>
  </r>
  <r>
    <x v="1"/>
    <n v="19"/>
    <n v="26"/>
    <x v="8"/>
  </r>
  <r>
    <x v="1"/>
    <n v="19"/>
    <n v="26"/>
    <x v="8"/>
  </r>
  <r>
    <x v="1"/>
    <n v="14"/>
    <n v="22"/>
    <x v="2"/>
  </r>
  <r>
    <x v="1"/>
    <n v="19"/>
    <n v="26"/>
    <x v="8"/>
  </r>
  <r>
    <x v="1"/>
    <n v="19"/>
    <n v="26"/>
    <x v="8"/>
  </r>
  <r>
    <x v="1"/>
    <n v="20"/>
    <n v="28"/>
    <x v="30"/>
  </r>
  <r>
    <x v="1"/>
    <n v="18"/>
    <n v="25"/>
    <x v="1"/>
  </r>
  <r>
    <x v="1"/>
    <n v="17"/>
    <n v="21"/>
    <x v="10"/>
  </r>
  <r>
    <x v="1"/>
    <n v="16"/>
    <n v="22"/>
    <x v="10"/>
  </r>
  <r>
    <x v="2"/>
    <n v="21"/>
    <n v="29"/>
    <x v="15"/>
  </r>
  <r>
    <x v="1"/>
    <n v="15"/>
    <n v="21"/>
    <x v="2"/>
  </r>
  <r>
    <x v="1"/>
    <n v="20"/>
    <n v="26"/>
    <x v="0"/>
  </r>
  <r>
    <x v="0"/>
    <n v="26"/>
    <n v="35"/>
    <x v="11"/>
  </r>
  <r>
    <x v="1"/>
    <n v="17"/>
    <n v="20"/>
    <x v="34"/>
  </r>
  <r>
    <x v="1"/>
    <n v="28"/>
    <n v="37"/>
    <x v="48"/>
  </r>
  <r>
    <x v="1"/>
    <n v="14"/>
    <n v="19"/>
    <x v="27"/>
  </r>
  <r>
    <x v="1"/>
    <n v="19"/>
    <n v="25"/>
    <x v="18"/>
  </r>
  <r>
    <x v="1"/>
    <n v="24"/>
    <n v="29"/>
    <x v="23"/>
  </r>
  <r>
    <x v="1"/>
    <n v="26"/>
    <n v="34"/>
    <x v="14"/>
  </r>
  <r>
    <x v="1"/>
    <n v="15"/>
    <n v="20"/>
    <x v="33"/>
  </r>
  <r>
    <x v="2"/>
    <n v="13"/>
    <n v="17"/>
    <x v="36"/>
  </r>
  <r>
    <x v="0"/>
    <n v="26"/>
    <n v="34"/>
    <x v="14"/>
  </r>
  <r>
    <x v="2"/>
    <n v="21"/>
    <n v="26"/>
    <x v="4"/>
  </r>
  <r>
    <x v="1"/>
    <n v="21"/>
    <n v="28"/>
    <x v="16"/>
  </r>
  <r>
    <x v="0"/>
    <n v="28"/>
    <n v="34"/>
    <x v="6"/>
  </r>
  <r>
    <x v="0"/>
    <n v="20"/>
    <n v="27"/>
    <x v="4"/>
  </r>
  <r>
    <x v="0"/>
    <n v="28"/>
    <n v="39"/>
    <x v="32"/>
  </r>
  <r>
    <x v="0"/>
    <n v="23"/>
    <n v="28"/>
    <x v="7"/>
  </r>
  <r>
    <x v="0"/>
    <n v="19"/>
    <n v="27"/>
    <x v="0"/>
  </r>
  <r>
    <x v="0"/>
    <n v="22"/>
    <n v="27"/>
    <x v="16"/>
  </r>
  <r>
    <x v="1"/>
    <n v="24"/>
    <n v="30"/>
    <x v="24"/>
  </r>
  <r>
    <x v="0"/>
    <n v="28"/>
    <n v="34"/>
    <x v="6"/>
  </r>
  <r>
    <x v="2"/>
    <n v="14"/>
    <n v="23"/>
    <x v="34"/>
  </r>
  <r>
    <x v="0"/>
    <n v="19"/>
    <n v="26"/>
    <x v="8"/>
  </r>
  <r>
    <x v="2"/>
    <n v="22"/>
    <n v="30"/>
    <x v="44"/>
  </r>
  <r>
    <x v="2"/>
    <n v="21"/>
    <n v="30"/>
    <x v="7"/>
  </r>
  <r>
    <x v="1"/>
    <n v="22"/>
    <n v="32"/>
    <x v="24"/>
  </r>
  <r>
    <x v="0"/>
    <n v="22"/>
    <n v="32"/>
    <x v="24"/>
  </r>
  <r>
    <x v="1"/>
    <n v="16"/>
    <n v="22"/>
    <x v="10"/>
  </r>
  <r>
    <x v="1"/>
    <n v="27"/>
    <n v="33"/>
    <x v="14"/>
  </r>
  <r>
    <x v="1"/>
    <n v="15"/>
    <n v="19"/>
    <x v="41"/>
  </r>
  <r>
    <x v="1"/>
    <n v="27"/>
    <n v="33"/>
    <x v="14"/>
  </r>
  <r>
    <x v="0"/>
    <n v="21"/>
    <n v="34"/>
    <x v="35"/>
  </r>
  <r>
    <x v="0"/>
    <n v="28"/>
    <n v="34"/>
    <x v="6"/>
  </r>
  <r>
    <x v="0"/>
    <n v="28"/>
    <n v="34"/>
    <x v="6"/>
  </r>
  <r>
    <x v="2"/>
    <n v="20"/>
    <n v="28"/>
    <x v="30"/>
  </r>
  <r>
    <x v="1"/>
    <n v="19"/>
    <n v="26"/>
    <x v="8"/>
  </r>
  <r>
    <x v="1"/>
    <n v="22"/>
    <n v="32"/>
    <x v="24"/>
  </r>
  <r>
    <x v="1"/>
    <n v="24"/>
    <n v="29"/>
    <x v="23"/>
  </r>
  <r>
    <x v="1"/>
    <n v="14"/>
    <n v="21"/>
    <x v="33"/>
  </r>
  <r>
    <x v="1"/>
    <n v="21"/>
    <n v="28"/>
    <x v="16"/>
  </r>
  <r>
    <x v="0"/>
    <n v="22"/>
    <n v="29"/>
    <x v="7"/>
  </r>
  <r>
    <x v="0"/>
    <n v="19"/>
    <n v="26"/>
    <x v="8"/>
  </r>
  <r>
    <x v="0"/>
    <n v="27"/>
    <n v="34"/>
    <x v="11"/>
  </r>
  <r>
    <x v="1"/>
    <n v="21"/>
    <n v="28"/>
    <x v="16"/>
  </r>
  <r>
    <x v="1"/>
    <n v="17"/>
    <n v="21"/>
    <x v="10"/>
  </r>
  <r>
    <x v="1"/>
    <n v="20"/>
    <n v="26"/>
    <x v="0"/>
  </r>
  <r>
    <x v="1"/>
    <n v="18"/>
    <n v="25"/>
    <x v="1"/>
  </r>
  <r>
    <x v="1"/>
    <n v="22"/>
    <n v="27"/>
    <x v="16"/>
  </r>
  <r>
    <x v="1"/>
    <n v="15"/>
    <n v="19"/>
    <x v="41"/>
  </r>
  <r>
    <x v="0"/>
    <n v="23"/>
    <n v="30"/>
    <x v="23"/>
  </r>
  <r>
    <x v="1"/>
    <n v="19"/>
    <n v="26"/>
    <x v="8"/>
  </r>
  <r>
    <x v="0"/>
    <n v="21"/>
    <n v="26"/>
    <x v="4"/>
  </r>
  <r>
    <x v="0"/>
    <n v="17"/>
    <n v="26"/>
    <x v="1"/>
  </r>
  <r>
    <x v="0"/>
    <n v="28"/>
    <n v="36"/>
    <x v="3"/>
  </r>
  <r>
    <x v="0"/>
    <n v="23"/>
    <n v="29"/>
    <x v="44"/>
  </r>
  <r>
    <x v="0"/>
    <n v="23"/>
    <n v="30"/>
    <x v="23"/>
  </r>
  <r>
    <x v="1"/>
    <n v="21"/>
    <n v="27"/>
    <x v="30"/>
  </r>
  <r>
    <x v="2"/>
    <n v="150"/>
    <n v="133"/>
    <x v="72"/>
  </r>
  <r>
    <x v="1"/>
    <n v="13"/>
    <n v="19"/>
    <x v="21"/>
  </r>
  <r>
    <x v="0"/>
    <n v="23"/>
    <n v="30"/>
    <x v="23"/>
  </r>
  <r>
    <x v="1"/>
    <n v="17"/>
    <n v="22"/>
    <x v="9"/>
  </r>
  <r>
    <x v="1"/>
    <n v="0"/>
    <n v="0"/>
    <x v="20"/>
  </r>
  <r>
    <x v="1"/>
    <n v="13"/>
    <n v="17"/>
    <x v="36"/>
  </r>
  <r>
    <x v="1"/>
    <n v="21"/>
    <n v="27"/>
    <x v="30"/>
  </r>
  <r>
    <x v="0"/>
    <n v="28"/>
    <n v="34"/>
    <x v="6"/>
  </r>
  <r>
    <x v="0"/>
    <n v="24"/>
    <n v="36"/>
    <x v="14"/>
  </r>
  <r>
    <x v="1"/>
    <n v="21"/>
    <n v="26"/>
    <x v="4"/>
  </r>
  <r>
    <x v="1"/>
    <n v="115"/>
    <n v="106"/>
    <x v="45"/>
  </r>
  <r>
    <x v="1"/>
    <n v="24"/>
    <n v="30"/>
    <x v="24"/>
  </r>
  <r>
    <x v="1"/>
    <n v="19"/>
    <n v="27"/>
    <x v="0"/>
  </r>
  <r>
    <x v="0"/>
    <n v="23"/>
    <n v="32"/>
    <x v="35"/>
  </r>
  <r>
    <x v="2"/>
    <n v="21"/>
    <n v="30"/>
    <x v="7"/>
  </r>
  <r>
    <x v="2"/>
    <n v="23"/>
    <n v="34"/>
    <x v="17"/>
  </r>
  <r>
    <x v="1"/>
    <n v="12"/>
    <n v="17"/>
    <x v="57"/>
  </r>
  <r>
    <x v="1"/>
    <n v="19"/>
    <n v="23"/>
    <x v="22"/>
  </r>
  <r>
    <x v="1"/>
    <n v="21"/>
    <n v="26"/>
    <x v="4"/>
  </r>
  <r>
    <x v="1"/>
    <n v="14"/>
    <n v="22"/>
    <x v="2"/>
  </r>
  <r>
    <x v="1"/>
    <n v="27"/>
    <n v="33"/>
    <x v="14"/>
  </r>
  <r>
    <x v="1"/>
    <n v="19"/>
    <n v="26"/>
    <x v="8"/>
  </r>
  <r>
    <x v="0"/>
    <n v="21"/>
    <n v="31"/>
    <x v="44"/>
  </r>
  <r>
    <x v="1"/>
    <n v="14"/>
    <n v="22"/>
    <x v="2"/>
  </r>
  <r>
    <x v="1"/>
    <n v="20"/>
    <n v="26"/>
    <x v="0"/>
  </r>
  <r>
    <x v="1"/>
    <n v="20"/>
    <n v="26"/>
    <x v="0"/>
  </r>
  <r>
    <x v="1"/>
    <n v="20"/>
    <n v="27"/>
    <x v="4"/>
  </r>
  <r>
    <x v="1"/>
    <n v="22"/>
    <n v="33"/>
    <x v="35"/>
  </r>
  <r>
    <x v="1"/>
    <n v="27"/>
    <n v="33"/>
    <x v="14"/>
  </r>
  <r>
    <x v="1"/>
    <n v="17"/>
    <n v="22"/>
    <x v="9"/>
  </r>
  <r>
    <x v="1"/>
    <n v="20"/>
    <n v="28"/>
    <x v="30"/>
  </r>
  <r>
    <x v="1"/>
    <n v="22"/>
    <n v="29"/>
    <x v="7"/>
  </r>
  <r>
    <x v="1"/>
    <n v="18"/>
    <n v="25"/>
    <x v="1"/>
  </r>
  <r>
    <x v="1"/>
    <n v="23"/>
    <n v="31"/>
    <x v="24"/>
  </r>
  <r>
    <x v="1"/>
    <n v="20"/>
    <n v="27"/>
    <x v="4"/>
  </r>
  <r>
    <x v="0"/>
    <n v="23"/>
    <n v="32"/>
    <x v="35"/>
  </r>
  <r>
    <x v="1"/>
    <n v="20"/>
    <n v="26"/>
    <x v="0"/>
  </r>
  <r>
    <x v="1"/>
    <n v="14"/>
    <n v="22"/>
    <x v="2"/>
  </r>
  <r>
    <x v="1"/>
    <n v="19"/>
    <n v="26"/>
    <x v="8"/>
  </r>
  <r>
    <x v="1"/>
    <n v="20"/>
    <n v="26"/>
    <x v="0"/>
  </r>
  <r>
    <x v="1"/>
    <n v="101"/>
    <n v="102"/>
    <x v="67"/>
  </r>
  <r>
    <x v="0"/>
    <n v="27"/>
    <n v="36"/>
    <x v="47"/>
  </r>
  <r>
    <x v="1"/>
    <n v="27"/>
    <n v="33"/>
    <x v="14"/>
  </r>
  <r>
    <x v="1"/>
    <n v="16"/>
    <n v="23"/>
    <x v="9"/>
  </r>
  <r>
    <x v="1"/>
    <n v="120"/>
    <n v="112"/>
    <x v="54"/>
  </r>
  <r>
    <x v="1"/>
    <n v="13"/>
    <n v="17"/>
    <x v="36"/>
  </r>
  <r>
    <x v="0"/>
    <n v="20"/>
    <n v="29"/>
    <x v="16"/>
  </r>
  <r>
    <x v="2"/>
    <n v="26"/>
    <n v="36"/>
    <x v="6"/>
  </r>
  <r>
    <x v="1"/>
    <n v="16"/>
    <n v="22"/>
    <x v="10"/>
  </r>
  <r>
    <x v="0"/>
    <n v="20"/>
    <n v="27"/>
    <x v="4"/>
  </r>
  <r>
    <x v="1"/>
    <n v="15"/>
    <n v="22"/>
    <x v="34"/>
  </r>
  <r>
    <x v="1"/>
    <n v="21"/>
    <n v="27"/>
    <x v="30"/>
  </r>
  <r>
    <x v="1"/>
    <n v="19"/>
    <n v="24"/>
    <x v="1"/>
  </r>
  <r>
    <x v="2"/>
    <n v="20"/>
    <n v="23"/>
    <x v="1"/>
  </r>
  <r>
    <x v="1"/>
    <n v="19"/>
    <n v="26"/>
    <x v="8"/>
  </r>
  <r>
    <x v="1"/>
    <n v="18"/>
    <n v="24"/>
    <x v="22"/>
  </r>
  <r>
    <x v="1"/>
    <n v="14"/>
    <n v="19"/>
    <x v="27"/>
  </r>
  <r>
    <x v="1"/>
    <n v="17"/>
    <n v="24"/>
    <x v="12"/>
  </r>
  <r>
    <x v="2"/>
    <n v="17"/>
    <n v="21"/>
    <x v="10"/>
  </r>
  <r>
    <x v="0"/>
    <n v="20"/>
    <n v="28"/>
    <x v="30"/>
  </r>
  <r>
    <x v="0"/>
    <n v="22"/>
    <n v="33"/>
    <x v="35"/>
  </r>
  <r>
    <x v="1"/>
    <n v="20"/>
    <n v="28"/>
    <x v="30"/>
  </r>
  <r>
    <x v="2"/>
    <n v="19"/>
    <n v="26"/>
    <x v="8"/>
  </r>
  <r>
    <x v="1"/>
    <n v="25"/>
    <n v="34"/>
    <x v="13"/>
  </r>
  <r>
    <x v="1"/>
    <n v="19"/>
    <n v="26"/>
    <x v="8"/>
  </r>
  <r>
    <x v="1"/>
    <n v="18"/>
    <n v="25"/>
    <x v="1"/>
  </r>
  <r>
    <x v="1"/>
    <n v="124"/>
    <n v="116"/>
    <x v="74"/>
  </r>
  <r>
    <x v="1"/>
    <n v="27"/>
    <n v="33"/>
    <x v="14"/>
  </r>
  <r>
    <x v="1"/>
    <n v="27"/>
    <n v="33"/>
    <x v="14"/>
  </r>
  <r>
    <x v="1"/>
    <n v="18"/>
    <n v="25"/>
    <x v="1"/>
  </r>
  <r>
    <x v="1"/>
    <n v="21"/>
    <n v="28"/>
    <x v="16"/>
  </r>
  <r>
    <x v="1"/>
    <n v="15"/>
    <n v="21"/>
    <x v="2"/>
  </r>
  <r>
    <x v="1"/>
    <n v="24"/>
    <n v="30"/>
    <x v="24"/>
  </r>
  <r>
    <x v="1"/>
    <n v="18"/>
    <n v="23"/>
    <x v="12"/>
  </r>
  <r>
    <x v="1"/>
    <n v="20"/>
    <n v="28"/>
    <x v="30"/>
  </r>
  <r>
    <x v="0"/>
    <n v="25"/>
    <n v="31"/>
    <x v="28"/>
  </r>
  <r>
    <x v="1"/>
    <n v="15"/>
    <n v="21"/>
    <x v="2"/>
  </r>
  <r>
    <x v="1"/>
    <n v="17"/>
    <n v="23"/>
    <x v="5"/>
  </r>
  <r>
    <x v="1"/>
    <n v="21"/>
    <n v="27"/>
    <x v="30"/>
  </r>
  <r>
    <x v="0"/>
    <n v="23"/>
    <n v="30"/>
    <x v="23"/>
  </r>
  <r>
    <x v="0"/>
    <n v="20"/>
    <n v="28"/>
    <x v="30"/>
  </r>
  <r>
    <x v="1"/>
    <n v="18"/>
    <n v="25"/>
    <x v="1"/>
  </r>
  <r>
    <x v="1"/>
    <n v="19"/>
    <n v="24"/>
    <x v="1"/>
  </r>
  <r>
    <x v="0"/>
    <n v="26"/>
    <n v="32"/>
    <x v="25"/>
  </r>
  <r>
    <x v="1"/>
    <n v="27"/>
    <n v="33"/>
    <x v="14"/>
  </r>
  <r>
    <x v="1"/>
    <n v="19"/>
    <n v="26"/>
    <x v="8"/>
  </r>
  <r>
    <x v="1"/>
    <n v="25"/>
    <n v="30"/>
    <x v="35"/>
  </r>
  <r>
    <x v="1"/>
    <n v="18"/>
    <n v="25"/>
    <x v="1"/>
  </r>
  <r>
    <x v="1"/>
    <n v="25"/>
    <n v="32"/>
    <x v="17"/>
  </r>
  <r>
    <x v="1"/>
    <n v="23"/>
    <n v="30"/>
    <x v="23"/>
  </r>
  <r>
    <x v="1"/>
    <n v="19"/>
    <n v="24"/>
    <x v="1"/>
  </r>
  <r>
    <x v="1"/>
    <n v="19"/>
    <n v="24"/>
    <x v="1"/>
  </r>
  <r>
    <x v="0"/>
    <n v="30"/>
    <n v="40"/>
    <x v="31"/>
  </r>
  <r>
    <x v="0"/>
    <n v="20"/>
    <n v="25"/>
    <x v="8"/>
  </r>
  <r>
    <x v="0"/>
    <n v="22"/>
    <n v="29"/>
    <x v="7"/>
  </r>
  <r>
    <x v="1"/>
    <n v="25"/>
    <n v="32"/>
    <x v="17"/>
  </r>
  <r>
    <x v="1"/>
    <n v="115"/>
    <n v="106"/>
    <x v="45"/>
  </r>
  <r>
    <x v="1"/>
    <n v="18"/>
    <n v="25"/>
    <x v="1"/>
  </r>
  <r>
    <x v="1"/>
    <n v="20"/>
    <n v="25"/>
    <x v="8"/>
  </r>
  <r>
    <x v="1"/>
    <n v="19"/>
    <n v="24"/>
    <x v="1"/>
  </r>
  <r>
    <x v="1"/>
    <n v="18"/>
    <n v="27"/>
    <x v="8"/>
  </r>
  <r>
    <x v="1"/>
    <n v="19"/>
    <n v="27"/>
    <x v="0"/>
  </r>
  <r>
    <x v="2"/>
    <n v="16"/>
    <n v="25"/>
    <x v="12"/>
  </r>
  <r>
    <x v="1"/>
    <n v="20"/>
    <n v="26"/>
    <x v="0"/>
  </r>
  <r>
    <x v="2"/>
    <n v="22"/>
    <n v="29"/>
    <x v="7"/>
  </r>
  <r>
    <x v="2"/>
    <n v="19"/>
    <n v="26"/>
    <x v="8"/>
  </r>
  <r>
    <x v="0"/>
    <n v="22"/>
    <n v="31"/>
    <x v="23"/>
  </r>
  <r>
    <x v="0"/>
    <n v="30"/>
    <n v="38"/>
    <x v="42"/>
  </r>
  <r>
    <x v="0"/>
    <n v="23"/>
    <n v="32"/>
    <x v="35"/>
  </r>
  <r>
    <x v="1"/>
    <n v="18"/>
    <n v="25"/>
    <x v="1"/>
  </r>
  <r>
    <x v="2"/>
    <n v="22"/>
    <n v="31"/>
    <x v="23"/>
  </r>
  <r>
    <x v="1"/>
    <n v="25"/>
    <n v="34"/>
    <x v="13"/>
  </r>
  <r>
    <x v="1"/>
    <n v="24"/>
    <n v="30"/>
    <x v="24"/>
  </r>
  <r>
    <x v="1"/>
    <n v="27"/>
    <n v="33"/>
    <x v="14"/>
  </r>
  <r>
    <x v="1"/>
    <n v="14"/>
    <n v="22"/>
    <x v="2"/>
  </r>
  <r>
    <x v="1"/>
    <n v="18"/>
    <n v="23"/>
    <x v="12"/>
  </r>
  <r>
    <x v="1"/>
    <n v="23"/>
    <n v="34"/>
    <x v="17"/>
  </r>
  <r>
    <x v="1"/>
    <n v="17"/>
    <n v="24"/>
    <x v="12"/>
  </r>
  <r>
    <x v="1"/>
    <n v="18"/>
    <n v="23"/>
    <x v="12"/>
  </r>
  <r>
    <x v="1"/>
    <n v="27"/>
    <n v="33"/>
    <x v="14"/>
  </r>
  <r>
    <x v="1"/>
    <n v="23"/>
    <n v="30"/>
    <x v="23"/>
  </r>
  <r>
    <x v="1"/>
    <n v="19"/>
    <n v="26"/>
    <x v="8"/>
  </r>
  <r>
    <x v="0"/>
    <n v="30"/>
    <n v="38"/>
    <x v="42"/>
  </r>
  <r>
    <x v="1"/>
    <n v="15"/>
    <n v="18"/>
    <x v="27"/>
  </r>
  <r>
    <x v="1"/>
    <n v="16"/>
    <n v="21"/>
    <x v="34"/>
  </r>
  <r>
    <x v="1"/>
    <n v="20"/>
    <n v="27"/>
    <x v="4"/>
  </r>
  <r>
    <x v="1"/>
    <n v="15"/>
    <n v="21"/>
    <x v="2"/>
  </r>
  <r>
    <x v="2"/>
    <n v="26"/>
    <n v="36"/>
    <x v="6"/>
  </r>
  <r>
    <x v="1"/>
    <n v="118"/>
    <n v="107"/>
    <x v="40"/>
  </r>
  <r>
    <x v="0"/>
    <n v="20"/>
    <n v="28"/>
    <x v="30"/>
  </r>
  <r>
    <x v="2"/>
    <n v="18"/>
    <n v="23"/>
    <x v="12"/>
  </r>
  <r>
    <x v="2"/>
    <n v="24"/>
    <n v="34"/>
    <x v="25"/>
  </r>
  <r>
    <x v="1"/>
    <n v="25"/>
    <n v="32"/>
    <x v="17"/>
  </r>
  <r>
    <x v="0"/>
    <n v="25"/>
    <n v="32"/>
    <x v="17"/>
  </r>
  <r>
    <x v="0"/>
    <n v="18"/>
    <n v="25"/>
    <x v="1"/>
  </r>
  <r>
    <x v="0"/>
    <n v="25"/>
    <n v="31"/>
    <x v="28"/>
  </r>
  <r>
    <x v="2"/>
    <n v="21"/>
    <n v="32"/>
    <x v="23"/>
  </r>
  <r>
    <x v="0"/>
    <n v="23"/>
    <n v="32"/>
    <x v="35"/>
  </r>
  <r>
    <x v="1"/>
    <n v="22"/>
    <n v="30"/>
    <x v="44"/>
  </r>
  <r>
    <x v="0"/>
    <n v="24"/>
    <n v="37"/>
    <x v="11"/>
  </r>
  <r>
    <x v="1"/>
    <n v="19"/>
    <n v="24"/>
    <x v="1"/>
  </r>
  <r>
    <x v="0"/>
    <n v="26"/>
    <n v="35"/>
    <x v="11"/>
  </r>
  <r>
    <x v="0"/>
    <n v="19"/>
    <n v="27"/>
    <x v="0"/>
  </r>
  <r>
    <x v="0"/>
    <n v="19"/>
    <n v="27"/>
    <x v="0"/>
  </r>
  <r>
    <x v="1"/>
    <n v="19"/>
    <n v="24"/>
    <x v="1"/>
  </r>
  <r>
    <x v="1"/>
    <n v="16"/>
    <n v="20"/>
    <x v="2"/>
  </r>
  <r>
    <x v="1"/>
    <n v="20"/>
    <n v="26"/>
    <x v="0"/>
  </r>
  <r>
    <x v="1"/>
    <n v="18"/>
    <n v="26"/>
    <x v="18"/>
  </r>
  <r>
    <x v="0"/>
    <n v="20"/>
    <n v="27"/>
    <x v="4"/>
  </r>
  <r>
    <x v="0"/>
    <n v="22"/>
    <n v="27"/>
    <x v="16"/>
  </r>
  <r>
    <x v="0"/>
    <n v="23"/>
    <n v="30"/>
    <x v="23"/>
  </r>
  <r>
    <x v="1"/>
    <n v="25"/>
    <n v="32"/>
    <x v="17"/>
  </r>
  <r>
    <x v="1"/>
    <n v="24"/>
    <n v="30"/>
    <x v="24"/>
  </r>
  <r>
    <x v="0"/>
    <n v="32"/>
    <n v="42"/>
    <x v="64"/>
  </r>
  <r>
    <x v="1"/>
    <n v="18"/>
    <n v="25"/>
    <x v="1"/>
  </r>
  <r>
    <x v="1"/>
    <n v="20"/>
    <n v="27"/>
    <x v="4"/>
  </r>
  <r>
    <x v="0"/>
    <n v="19"/>
    <n v="26"/>
    <x v="8"/>
  </r>
  <r>
    <x v="1"/>
    <n v="20"/>
    <n v="27"/>
    <x v="4"/>
  </r>
  <r>
    <x v="1"/>
    <n v="22"/>
    <n v="33"/>
    <x v="35"/>
  </r>
  <r>
    <x v="0"/>
    <n v="22"/>
    <n v="30"/>
    <x v="44"/>
  </r>
  <r>
    <x v="1"/>
    <n v="23"/>
    <n v="33"/>
    <x v="28"/>
  </r>
  <r>
    <x v="1"/>
    <n v="22"/>
    <n v="31"/>
    <x v="23"/>
  </r>
  <r>
    <x v="1"/>
    <n v="13"/>
    <n v="15"/>
    <x v="71"/>
  </r>
  <r>
    <x v="1"/>
    <n v="19"/>
    <n v="27"/>
    <x v="0"/>
  </r>
  <r>
    <x v="1"/>
    <n v="19"/>
    <n v="26"/>
    <x v="8"/>
  </r>
  <r>
    <x v="1"/>
    <n v="20"/>
    <n v="25"/>
    <x v="8"/>
  </r>
  <r>
    <x v="1"/>
    <n v="0"/>
    <n v="0"/>
    <x v="20"/>
  </r>
  <r>
    <x v="1"/>
    <n v="27"/>
    <n v="32"/>
    <x v="13"/>
  </r>
  <r>
    <x v="1"/>
    <n v="27"/>
    <n v="33"/>
    <x v="14"/>
  </r>
  <r>
    <x v="0"/>
    <n v="18"/>
    <n v="26"/>
    <x v="18"/>
  </r>
  <r>
    <x v="1"/>
    <n v="18"/>
    <n v="23"/>
    <x v="12"/>
  </r>
  <r>
    <x v="1"/>
    <n v="18"/>
    <n v="25"/>
    <x v="1"/>
  </r>
  <r>
    <x v="2"/>
    <n v="15"/>
    <n v="22"/>
    <x v="34"/>
  </r>
  <r>
    <x v="1"/>
    <n v="23"/>
    <n v="28"/>
    <x v="7"/>
  </r>
  <r>
    <x v="1"/>
    <n v="21"/>
    <n v="27"/>
    <x v="30"/>
  </r>
  <r>
    <x v="1"/>
    <n v="15"/>
    <n v="21"/>
    <x v="2"/>
  </r>
  <r>
    <x v="1"/>
    <n v="18"/>
    <n v="23"/>
    <x v="12"/>
  </r>
  <r>
    <x v="1"/>
    <n v="24"/>
    <n v="34"/>
    <x v="25"/>
  </r>
  <r>
    <x v="0"/>
    <n v="19"/>
    <n v="27"/>
    <x v="0"/>
  </r>
  <r>
    <x v="2"/>
    <n v="17"/>
    <n v="25"/>
    <x v="22"/>
  </r>
  <r>
    <x v="0"/>
    <n v="23"/>
    <n v="34"/>
    <x v="17"/>
  </r>
  <r>
    <x v="1"/>
    <n v="14"/>
    <n v="19"/>
    <x v="27"/>
  </r>
  <r>
    <x v="0"/>
    <n v="23"/>
    <n v="29"/>
    <x v="44"/>
  </r>
  <r>
    <x v="0"/>
    <n v="23"/>
    <n v="29"/>
    <x v="44"/>
  </r>
  <r>
    <x v="2"/>
    <n v="24"/>
    <n v="34"/>
    <x v="25"/>
  </r>
  <r>
    <x v="1"/>
    <n v="24"/>
    <n v="29"/>
    <x v="23"/>
  </r>
  <r>
    <x v="1"/>
    <n v="17"/>
    <n v="22"/>
    <x v="9"/>
  </r>
  <r>
    <x v="0"/>
    <n v="23"/>
    <n v="30"/>
    <x v="23"/>
  </r>
  <r>
    <x v="1"/>
    <n v="27"/>
    <n v="33"/>
    <x v="14"/>
  </r>
  <r>
    <x v="0"/>
    <n v="22"/>
    <n v="29"/>
    <x v="7"/>
  </r>
  <r>
    <x v="1"/>
    <n v="21"/>
    <n v="28"/>
    <x v="16"/>
  </r>
  <r>
    <x v="1"/>
    <n v="18"/>
    <n v="26"/>
    <x v="18"/>
  </r>
  <r>
    <x v="1"/>
    <n v="17"/>
    <n v="23"/>
    <x v="5"/>
  </r>
  <r>
    <x v="1"/>
    <n v="19"/>
    <n v="25"/>
    <x v="18"/>
  </r>
  <r>
    <x v="1"/>
    <n v="19"/>
    <n v="26"/>
    <x v="8"/>
  </r>
  <r>
    <x v="1"/>
    <n v="22"/>
    <n v="31"/>
    <x v="23"/>
  </r>
  <r>
    <x v="1"/>
    <n v="19"/>
    <n v="26"/>
    <x v="8"/>
  </r>
  <r>
    <x v="1"/>
    <n v="19"/>
    <n v="26"/>
    <x v="8"/>
  </r>
  <r>
    <x v="2"/>
    <n v="14"/>
    <n v="20"/>
    <x v="41"/>
  </r>
  <r>
    <x v="1"/>
    <n v="12"/>
    <n v="17"/>
    <x v="57"/>
  </r>
  <r>
    <x v="1"/>
    <n v="15"/>
    <n v="18"/>
    <x v="27"/>
  </r>
  <r>
    <x v="1"/>
    <n v="22"/>
    <n v="31"/>
    <x v="23"/>
  </r>
  <r>
    <x v="0"/>
    <n v="26"/>
    <n v="31"/>
    <x v="17"/>
  </r>
  <r>
    <x v="1"/>
    <n v="17"/>
    <n v="22"/>
    <x v="9"/>
  </r>
  <r>
    <x v="0"/>
    <n v="30"/>
    <n v="38"/>
    <x v="42"/>
  </r>
  <r>
    <x v="1"/>
    <n v="21"/>
    <n v="28"/>
    <x v="16"/>
  </r>
  <r>
    <x v="1"/>
    <n v="17"/>
    <n v="20"/>
    <x v="34"/>
  </r>
  <r>
    <x v="1"/>
    <n v="21"/>
    <n v="28"/>
    <x v="16"/>
  </r>
  <r>
    <x v="1"/>
    <n v="25"/>
    <n v="32"/>
    <x v="17"/>
  </r>
  <r>
    <x v="1"/>
    <n v="21"/>
    <n v="27"/>
    <x v="30"/>
  </r>
  <r>
    <x v="1"/>
    <n v="22"/>
    <n v="32"/>
    <x v="24"/>
  </r>
  <r>
    <x v="1"/>
    <n v="22"/>
    <n v="27"/>
    <x v="16"/>
  </r>
  <r>
    <x v="0"/>
    <n v="23"/>
    <n v="32"/>
    <x v="35"/>
  </r>
  <r>
    <x v="1"/>
    <n v="22"/>
    <n v="32"/>
    <x v="24"/>
  </r>
  <r>
    <x v="1"/>
    <n v="27"/>
    <n v="33"/>
    <x v="14"/>
  </r>
  <r>
    <x v="1"/>
    <n v="20"/>
    <n v="27"/>
    <x v="4"/>
  </r>
  <r>
    <x v="1"/>
    <n v="17"/>
    <n v="25"/>
    <x v="22"/>
  </r>
  <r>
    <x v="1"/>
    <n v="20"/>
    <n v="27"/>
    <x v="4"/>
  </r>
  <r>
    <x v="1"/>
    <n v="118"/>
    <n v="107"/>
    <x v="40"/>
  </r>
  <r>
    <x v="1"/>
    <n v="99"/>
    <n v="93"/>
    <x v="60"/>
  </r>
  <r>
    <x v="1"/>
    <n v="24"/>
    <n v="33"/>
    <x v="17"/>
  </r>
  <r>
    <x v="1"/>
    <n v="17"/>
    <n v="22"/>
    <x v="9"/>
  </r>
  <r>
    <x v="1"/>
    <n v="25"/>
    <n v="31"/>
    <x v="28"/>
  </r>
  <r>
    <x v="1"/>
    <n v="18"/>
    <n v="22"/>
    <x v="5"/>
  </r>
  <r>
    <x v="1"/>
    <n v="21"/>
    <n v="29"/>
    <x v="15"/>
  </r>
  <r>
    <x v="0"/>
    <n v="21"/>
    <n v="31"/>
    <x v="44"/>
  </r>
  <r>
    <x v="0"/>
    <n v="19"/>
    <n v="25"/>
    <x v="18"/>
  </r>
  <r>
    <x v="1"/>
    <n v="17"/>
    <n v="22"/>
    <x v="9"/>
  </r>
  <r>
    <x v="0"/>
    <n v="17"/>
    <n v="23"/>
    <x v="5"/>
  </r>
  <r>
    <x v="0"/>
    <n v="22"/>
    <n v="28"/>
    <x v="15"/>
  </r>
  <r>
    <x v="0"/>
    <n v="26"/>
    <n v="31"/>
    <x v="17"/>
  </r>
  <r>
    <x v="2"/>
    <n v="25"/>
    <n v="29"/>
    <x v="24"/>
  </r>
  <r>
    <x v="1"/>
    <n v="20"/>
    <n v="29"/>
    <x v="16"/>
  </r>
  <r>
    <x v="0"/>
    <n v="28"/>
    <n v="39"/>
    <x v="32"/>
  </r>
  <r>
    <x v="1"/>
    <n v="17"/>
    <n v="22"/>
    <x v="9"/>
  </r>
  <r>
    <x v="2"/>
    <n v="21"/>
    <n v="30"/>
    <x v="7"/>
  </r>
  <r>
    <x v="1"/>
    <n v="22"/>
    <n v="29"/>
    <x v="7"/>
  </r>
  <r>
    <x v="1"/>
    <n v="22"/>
    <n v="27"/>
    <x v="16"/>
  </r>
  <r>
    <x v="2"/>
    <n v="24"/>
    <n v="33"/>
    <x v="17"/>
  </r>
  <r>
    <x v="1"/>
    <n v="17"/>
    <n v="21"/>
    <x v="10"/>
  </r>
  <r>
    <x v="1"/>
    <n v="21"/>
    <n v="27"/>
    <x v="30"/>
  </r>
  <r>
    <x v="0"/>
    <n v="29"/>
    <n v="39"/>
    <x v="42"/>
  </r>
  <r>
    <x v="2"/>
    <n v="14"/>
    <n v="23"/>
    <x v="34"/>
  </r>
  <r>
    <x v="1"/>
    <n v="19"/>
    <n v="24"/>
    <x v="1"/>
  </r>
  <r>
    <x v="2"/>
    <n v="19"/>
    <n v="30"/>
    <x v="16"/>
  </r>
  <r>
    <x v="1"/>
    <n v="18"/>
    <n v="26"/>
    <x v="18"/>
  </r>
  <r>
    <x v="1"/>
    <n v="19"/>
    <n v="24"/>
    <x v="1"/>
  </r>
  <r>
    <x v="1"/>
    <n v="18"/>
    <n v="25"/>
    <x v="1"/>
  </r>
  <r>
    <x v="1"/>
    <n v="21"/>
    <n v="28"/>
    <x v="16"/>
  </r>
  <r>
    <x v="1"/>
    <n v="16"/>
    <n v="22"/>
    <x v="10"/>
  </r>
  <r>
    <x v="1"/>
    <n v="15"/>
    <n v="22"/>
    <x v="34"/>
  </r>
  <r>
    <x v="1"/>
    <n v="25"/>
    <n v="33"/>
    <x v="25"/>
  </r>
  <r>
    <x v="0"/>
    <n v="29"/>
    <n v="35"/>
    <x v="3"/>
  </r>
  <r>
    <x v="1"/>
    <n v="24"/>
    <n v="33"/>
    <x v="17"/>
  </r>
  <r>
    <x v="0"/>
    <n v="19"/>
    <n v="27"/>
    <x v="0"/>
  </r>
  <r>
    <x v="1"/>
    <n v="21"/>
    <n v="28"/>
    <x v="16"/>
  </r>
  <r>
    <x v="1"/>
    <n v="19"/>
    <n v="26"/>
    <x v="8"/>
  </r>
  <r>
    <x v="1"/>
    <n v="23"/>
    <n v="27"/>
    <x v="15"/>
  </r>
  <r>
    <x v="0"/>
    <n v="23"/>
    <n v="30"/>
    <x v="23"/>
  </r>
  <r>
    <x v="1"/>
    <n v="18"/>
    <n v="26"/>
    <x v="18"/>
  </r>
  <r>
    <x v="1"/>
    <n v="17"/>
    <n v="25"/>
    <x v="22"/>
  </r>
  <r>
    <x v="0"/>
    <n v="18"/>
    <n v="30"/>
    <x v="30"/>
  </r>
  <r>
    <x v="0"/>
    <n v="18"/>
    <n v="25"/>
    <x v="1"/>
  </r>
  <r>
    <x v="1"/>
    <n v="17"/>
    <n v="25"/>
    <x v="22"/>
  </r>
  <r>
    <x v="0"/>
    <n v="21"/>
    <n v="27"/>
    <x v="30"/>
  </r>
  <r>
    <x v="1"/>
    <n v="16"/>
    <n v="22"/>
    <x v="10"/>
  </r>
  <r>
    <x v="1"/>
    <n v="19"/>
    <n v="26"/>
    <x v="8"/>
  </r>
  <r>
    <x v="1"/>
    <n v="17"/>
    <n v="25"/>
    <x v="22"/>
  </r>
  <r>
    <x v="1"/>
    <n v="18"/>
    <n v="21"/>
    <x v="9"/>
  </r>
  <r>
    <x v="1"/>
    <n v="15"/>
    <n v="20"/>
    <x v="33"/>
  </r>
  <r>
    <x v="1"/>
    <n v="17"/>
    <n v="25"/>
    <x v="22"/>
  </r>
  <r>
    <x v="0"/>
    <n v="25"/>
    <n v="30"/>
    <x v="35"/>
  </r>
  <r>
    <x v="1"/>
    <n v="17"/>
    <n v="25"/>
    <x v="22"/>
  </r>
  <r>
    <x v="1"/>
    <n v="25"/>
    <n v="32"/>
    <x v="17"/>
  </r>
  <r>
    <x v="0"/>
    <n v="30"/>
    <n v="38"/>
    <x v="42"/>
  </r>
  <r>
    <x v="1"/>
    <n v="16"/>
    <n v="22"/>
    <x v="10"/>
  </r>
  <r>
    <x v="1"/>
    <n v="25"/>
    <n v="34"/>
    <x v="13"/>
  </r>
  <r>
    <x v="1"/>
    <n v="17"/>
    <n v="24"/>
    <x v="12"/>
  </r>
  <r>
    <x v="1"/>
    <n v="23"/>
    <n v="25"/>
    <x v="30"/>
  </r>
  <r>
    <x v="1"/>
    <n v="14"/>
    <n v="21"/>
    <x v="33"/>
  </r>
  <r>
    <x v="1"/>
    <n v="14"/>
    <n v="19"/>
    <x v="27"/>
  </r>
  <r>
    <x v="1"/>
    <n v="131"/>
    <n v="117"/>
    <x v="39"/>
  </r>
  <r>
    <x v="2"/>
    <n v="16"/>
    <n v="26"/>
    <x v="22"/>
  </r>
  <r>
    <x v="0"/>
    <n v="20"/>
    <n v="27"/>
    <x v="4"/>
  </r>
  <r>
    <x v="2"/>
    <n v="23"/>
    <n v="34"/>
    <x v="17"/>
  </r>
  <r>
    <x v="1"/>
    <n v="19"/>
    <n v="26"/>
    <x v="8"/>
  </r>
  <r>
    <x v="1"/>
    <n v="20"/>
    <n v="25"/>
    <x v="8"/>
  </r>
  <r>
    <x v="0"/>
    <n v="22"/>
    <n v="28"/>
    <x v="15"/>
  </r>
  <r>
    <x v="1"/>
    <n v="20"/>
    <n v="26"/>
    <x v="0"/>
  </r>
  <r>
    <x v="0"/>
    <n v="22"/>
    <n v="28"/>
    <x v="15"/>
  </r>
  <r>
    <x v="1"/>
    <n v="22"/>
    <n v="33"/>
    <x v="35"/>
  </r>
  <r>
    <x v="1"/>
    <n v="17"/>
    <n v="25"/>
    <x v="22"/>
  </r>
  <r>
    <x v="0"/>
    <n v="23"/>
    <n v="30"/>
    <x v="23"/>
  </r>
  <r>
    <x v="1"/>
    <n v="21"/>
    <n v="26"/>
    <x v="4"/>
  </r>
  <r>
    <x v="1"/>
    <n v="16"/>
    <n v="22"/>
    <x v="10"/>
  </r>
  <r>
    <x v="1"/>
    <n v="27"/>
    <n v="33"/>
    <x v="14"/>
  </r>
  <r>
    <x v="1"/>
    <n v="24"/>
    <n v="29"/>
    <x v="23"/>
  </r>
  <r>
    <x v="1"/>
    <n v="17"/>
    <n v="24"/>
    <x v="12"/>
  </r>
  <r>
    <x v="0"/>
    <n v="30"/>
    <n v="38"/>
    <x v="42"/>
  </r>
  <r>
    <x v="2"/>
    <n v="23"/>
    <n v="34"/>
    <x v="17"/>
  </r>
  <r>
    <x v="0"/>
    <n v="19"/>
    <n v="26"/>
    <x v="8"/>
  </r>
  <r>
    <x v="2"/>
    <n v="18"/>
    <n v="23"/>
    <x v="12"/>
  </r>
  <r>
    <x v="0"/>
    <n v="30"/>
    <n v="38"/>
    <x v="42"/>
  </r>
  <r>
    <x v="1"/>
    <n v="18"/>
    <n v="25"/>
    <x v="1"/>
  </r>
  <r>
    <x v="1"/>
    <n v="21"/>
    <n v="28"/>
    <x v="16"/>
  </r>
  <r>
    <x v="1"/>
    <n v="15"/>
    <n v="22"/>
    <x v="34"/>
  </r>
  <r>
    <x v="1"/>
    <n v="16"/>
    <n v="23"/>
    <x v="9"/>
  </r>
  <r>
    <x v="1"/>
    <n v="13"/>
    <n v="15"/>
    <x v="71"/>
  </r>
  <r>
    <x v="1"/>
    <n v="19"/>
    <n v="25"/>
    <x v="18"/>
  </r>
  <r>
    <x v="0"/>
    <n v="19"/>
    <n v="26"/>
    <x v="8"/>
  </r>
  <r>
    <x v="1"/>
    <n v="18"/>
    <n v="25"/>
    <x v="1"/>
  </r>
  <r>
    <x v="0"/>
    <n v="27"/>
    <n v="36"/>
    <x v="47"/>
  </r>
  <r>
    <x v="1"/>
    <n v="17"/>
    <n v="22"/>
    <x v="9"/>
  </r>
  <r>
    <x v="1"/>
    <n v="26"/>
    <n v="33"/>
    <x v="13"/>
  </r>
  <r>
    <x v="1"/>
    <n v="15"/>
    <n v="18"/>
    <x v="27"/>
  </r>
  <r>
    <x v="1"/>
    <n v="21"/>
    <n v="27"/>
    <x v="30"/>
  </r>
  <r>
    <x v="1"/>
    <n v="17"/>
    <n v="23"/>
    <x v="5"/>
  </r>
  <r>
    <x v="1"/>
    <n v="15"/>
    <n v="23"/>
    <x v="10"/>
  </r>
  <r>
    <x v="0"/>
    <n v="19"/>
    <n v="27"/>
    <x v="0"/>
  </r>
  <r>
    <x v="0"/>
    <n v="22"/>
    <n v="28"/>
    <x v="15"/>
  </r>
  <r>
    <x v="1"/>
    <n v="10"/>
    <n v="17"/>
    <x v="65"/>
  </r>
  <r>
    <x v="2"/>
    <n v="26"/>
    <n v="36"/>
    <x v="6"/>
  </r>
  <r>
    <x v="0"/>
    <n v="30"/>
    <n v="38"/>
    <x v="42"/>
  </r>
  <r>
    <x v="1"/>
    <n v="25"/>
    <n v="32"/>
    <x v="17"/>
  </r>
  <r>
    <x v="0"/>
    <n v="30"/>
    <n v="38"/>
    <x v="42"/>
  </r>
  <r>
    <x v="1"/>
    <n v="20"/>
    <n v="26"/>
    <x v="0"/>
  </r>
  <r>
    <x v="1"/>
    <n v="22"/>
    <n v="32"/>
    <x v="24"/>
  </r>
  <r>
    <x v="1"/>
    <n v="16"/>
    <n v="22"/>
    <x v="10"/>
  </r>
  <r>
    <x v="1"/>
    <n v="16"/>
    <n v="22"/>
    <x v="10"/>
  </r>
  <r>
    <x v="1"/>
    <n v="20"/>
    <n v="26"/>
    <x v="0"/>
  </r>
  <r>
    <x v="0"/>
    <n v="30"/>
    <n v="38"/>
    <x v="42"/>
  </r>
  <r>
    <x v="0"/>
    <n v="19"/>
    <n v="26"/>
    <x v="8"/>
  </r>
  <r>
    <x v="0"/>
    <n v="22"/>
    <n v="27"/>
    <x v="16"/>
  </r>
  <r>
    <x v="0"/>
    <n v="22"/>
    <n v="28"/>
    <x v="15"/>
  </r>
  <r>
    <x v="0"/>
    <n v="20"/>
    <n v="27"/>
    <x v="4"/>
  </r>
  <r>
    <x v="1"/>
    <n v="19"/>
    <n v="23"/>
    <x v="22"/>
  </r>
  <r>
    <x v="1"/>
    <n v="18"/>
    <n v="26"/>
    <x v="18"/>
  </r>
  <r>
    <x v="0"/>
    <n v="26"/>
    <n v="32"/>
    <x v="25"/>
  </r>
  <r>
    <x v="0"/>
    <n v="19"/>
    <n v="26"/>
    <x v="8"/>
  </r>
  <r>
    <x v="1"/>
    <n v="0"/>
    <n v="0"/>
    <x v="20"/>
  </r>
  <r>
    <x v="1"/>
    <n v="14"/>
    <n v="21"/>
    <x v="33"/>
  </r>
  <r>
    <x v="0"/>
    <n v="20"/>
    <n v="27"/>
    <x v="4"/>
  </r>
  <r>
    <x v="2"/>
    <n v="23"/>
    <n v="34"/>
    <x v="17"/>
  </r>
  <r>
    <x v="2"/>
    <n v="21"/>
    <n v="30"/>
    <x v="7"/>
  </r>
  <r>
    <x v="0"/>
    <n v="16"/>
    <n v="23"/>
    <x v="9"/>
  </r>
  <r>
    <x v="0"/>
    <n v="21"/>
    <n v="32"/>
    <x v="23"/>
  </r>
  <r>
    <x v="1"/>
    <n v="21"/>
    <n v="28"/>
    <x v="16"/>
  </r>
  <r>
    <x v="1"/>
    <n v="20"/>
    <n v="29"/>
    <x v="16"/>
  </r>
  <r>
    <x v="1"/>
    <n v="25"/>
    <n v="30"/>
    <x v="35"/>
  </r>
  <r>
    <x v="1"/>
    <n v="20"/>
    <n v="26"/>
    <x v="0"/>
  </r>
  <r>
    <x v="0"/>
    <n v="29"/>
    <n v="38"/>
    <x v="32"/>
  </r>
  <r>
    <x v="1"/>
    <n v="22"/>
    <n v="29"/>
    <x v="7"/>
  </r>
  <r>
    <x v="1"/>
    <n v="24"/>
    <n v="29"/>
    <x v="23"/>
  </r>
  <r>
    <x v="1"/>
    <n v="29"/>
    <n v="27"/>
    <x v="28"/>
  </r>
  <r>
    <x v="0"/>
    <n v="26"/>
    <n v="31"/>
    <x v="17"/>
  </r>
  <r>
    <x v="1"/>
    <n v="19"/>
    <n v="26"/>
    <x v="8"/>
  </r>
  <r>
    <x v="1"/>
    <n v="20"/>
    <n v="27"/>
    <x v="4"/>
  </r>
  <r>
    <x v="0"/>
    <n v="26"/>
    <n v="38"/>
    <x v="3"/>
  </r>
  <r>
    <x v="1"/>
    <n v="17"/>
    <n v="23"/>
    <x v="5"/>
  </r>
  <r>
    <x v="1"/>
    <n v="19"/>
    <n v="24"/>
    <x v="1"/>
  </r>
  <r>
    <x v="1"/>
    <n v="127"/>
    <n v="114"/>
    <x v="38"/>
  </r>
  <r>
    <x v="0"/>
    <n v="24"/>
    <n v="34"/>
    <x v="25"/>
  </r>
  <r>
    <x v="2"/>
    <n v="19"/>
    <n v="26"/>
    <x v="8"/>
  </r>
  <r>
    <x v="0"/>
    <n v="18"/>
    <n v="27"/>
    <x v="8"/>
  </r>
  <r>
    <x v="0"/>
    <n v="28"/>
    <n v="34"/>
    <x v="6"/>
  </r>
  <r>
    <x v="0"/>
    <n v="21"/>
    <n v="26"/>
    <x v="4"/>
  </r>
  <r>
    <x v="1"/>
    <n v="102"/>
    <n v="105"/>
    <x v="53"/>
  </r>
  <r>
    <x v="1"/>
    <n v="18"/>
    <n v="25"/>
    <x v="1"/>
  </r>
  <r>
    <x v="1"/>
    <n v="27"/>
    <n v="33"/>
    <x v="14"/>
  </r>
  <r>
    <x v="1"/>
    <n v="18"/>
    <n v="25"/>
    <x v="1"/>
  </r>
  <r>
    <x v="0"/>
    <n v="30"/>
    <n v="38"/>
    <x v="42"/>
  </r>
  <r>
    <x v="2"/>
    <n v="16"/>
    <n v="22"/>
    <x v="10"/>
  </r>
  <r>
    <x v="1"/>
    <n v="24"/>
    <n v="31"/>
    <x v="35"/>
  </r>
  <r>
    <x v="1"/>
    <n v="22"/>
    <n v="33"/>
    <x v="35"/>
  </r>
  <r>
    <x v="0"/>
    <n v="19"/>
    <n v="26"/>
    <x v="8"/>
  </r>
  <r>
    <x v="0"/>
    <n v="30"/>
    <n v="38"/>
    <x v="42"/>
  </r>
  <r>
    <x v="0"/>
    <n v="19"/>
    <n v="26"/>
    <x v="8"/>
  </r>
  <r>
    <x v="1"/>
    <n v="20"/>
    <n v="26"/>
    <x v="0"/>
  </r>
  <r>
    <x v="1"/>
    <n v="21"/>
    <n v="26"/>
    <x v="4"/>
  </r>
  <r>
    <x v="2"/>
    <n v="21"/>
    <n v="25"/>
    <x v="0"/>
  </r>
  <r>
    <x v="1"/>
    <n v="141"/>
    <n v="127"/>
    <x v="73"/>
  </r>
  <r>
    <x v="1"/>
    <n v="17"/>
    <n v="22"/>
    <x v="9"/>
  </r>
  <r>
    <x v="1"/>
    <n v="19"/>
    <n v="26"/>
    <x v="8"/>
  </r>
  <r>
    <x v="1"/>
    <n v="20"/>
    <n v="26"/>
    <x v="0"/>
  </r>
  <r>
    <x v="1"/>
    <n v="17"/>
    <n v="22"/>
    <x v="9"/>
  </r>
  <r>
    <x v="1"/>
    <n v="22"/>
    <n v="29"/>
    <x v="7"/>
  </r>
  <r>
    <x v="1"/>
    <n v="21"/>
    <n v="29"/>
    <x v="15"/>
  </r>
  <r>
    <x v="1"/>
    <n v="23"/>
    <n v="28"/>
    <x v="7"/>
  </r>
  <r>
    <x v="0"/>
    <n v="19"/>
    <n v="26"/>
    <x v="8"/>
  </r>
  <r>
    <x v="1"/>
    <n v="20"/>
    <n v="26"/>
    <x v="0"/>
  </r>
  <r>
    <x v="1"/>
    <n v="24"/>
    <n v="33"/>
    <x v="17"/>
  </r>
  <r>
    <x v="0"/>
    <n v="16"/>
    <n v="23"/>
    <x v="9"/>
  </r>
  <r>
    <x v="0"/>
    <n v="21"/>
    <n v="31"/>
    <x v="44"/>
  </r>
  <r>
    <x v="1"/>
    <n v="18"/>
    <n v="25"/>
    <x v="1"/>
  </r>
  <r>
    <x v="1"/>
    <n v="21"/>
    <n v="29"/>
    <x v="15"/>
  </r>
  <r>
    <x v="1"/>
    <n v="19"/>
    <n v="26"/>
    <x v="8"/>
  </r>
  <r>
    <x v="1"/>
    <n v="18"/>
    <n v="24"/>
    <x v="22"/>
  </r>
  <r>
    <x v="1"/>
    <n v="17"/>
    <n v="25"/>
    <x v="22"/>
  </r>
  <r>
    <x v="1"/>
    <n v="21"/>
    <n v="26"/>
    <x v="4"/>
  </r>
  <r>
    <x v="1"/>
    <n v="16"/>
    <n v="24"/>
    <x v="5"/>
  </r>
  <r>
    <x v="1"/>
    <n v="20"/>
    <n v="28"/>
    <x v="30"/>
  </r>
  <r>
    <x v="1"/>
    <n v="18"/>
    <n v="26"/>
    <x v="18"/>
  </r>
  <r>
    <x v="1"/>
    <n v="25"/>
    <n v="32"/>
    <x v="17"/>
  </r>
  <r>
    <x v="1"/>
    <n v="18"/>
    <n v="25"/>
    <x v="1"/>
  </r>
  <r>
    <x v="0"/>
    <n v="20"/>
    <n v="28"/>
    <x v="30"/>
  </r>
  <r>
    <x v="1"/>
    <n v="20"/>
    <n v="28"/>
    <x v="30"/>
  </r>
  <r>
    <x v="1"/>
    <n v="21"/>
    <n v="28"/>
    <x v="16"/>
  </r>
  <r>
    <x v="0"/>
    <n v="19"/>
    <n v="28"/>
    <x v="4"/>
  </r>
  <r>
    <x v="1"/>
    <n v="22"/>
    <n v="28"/>
    <x v="15"/>
  </r>
  <r>
    <x v="1"/>
    <n v="24"/>
    <n v="31"/>
    <x v="35"/>
  </r>
  <r>
    <x v="1"/>
    <n v="20"/>
    <n v="25"/>
    <x v="8"/>
  </r>
  <r>
    <x v="1"/>
    <n v="22"/>
    <n v="28"/>
    <x v="15"/>
  </r>
  <r>
    <x v="1"/>
    <n v="21"/>
    <n v="27"/>
    <x v="30"/>
  </r>
  <r>
    <x v="1"/>
    <n v="22"/>
    <n v="28"/>
    <x v="15"/>
  </r>
  <r>
    <x v="0"/>
    <n v="25"/>
    <n v="30"/>
    <x v="35"/>
  </r>
  <r>
    <x v="1"/>
    <n v="127"/>
    <n v="114"/>
    <x v="38"/>
  </r>
  <r>
    <x v="0"/>
    <n v="27"/>
    <n v="35"/>
    <x v="6"/>
  </r>
  <r>
    <x v="2"/>
    <n v="17"/>
    <n v="26"/>
    <x v="1"/>
  </r>
  <r>
    <x v="0"/>
    <n v="20"/>
    <n v="25"/>
    <x v="8"/>
  </r>
  <r>
    <x v="1"/>
    <n v="19"/>
    <n v="24"/>
    <x v="1"/>
  </r>
  <r>
    <x v="1"/>
    <n v="14"/>
    <n v="21"/>
    <x v="33"/>
  </r>
  <r>
    <x v="2"/>
    <n v="20"/>
    <n v="29"/>
    <x v="16"/>
  </r>
  <r>
    <x v="1"/>
    <n v="19"/>
    <n v="24"/>
    <x v="1"/>
  </r>
  <r>
    <x v="0"/>
    <n v="22"/>
    <n v="29"/>
    <x v="7"/>
  </r>
  <r>
    <x v="0"/>
    <n v="22"/>
    <n v="29"/>
    <x v="7"/>
  </r>
  <r>
    <x v="0"/>
    <n v="21"/>
    <n v="27"/>
    <x v="30"/>
  </r>
  <r>
    <x v="2"/>
    <n v="20"/>
    <n v="25"/>
    <x v="8"/>
  </r>
  <r>
    <x v="0"/>
    <n v="19"/>
    <n v="26"/>
    <x v="8"/>
  </r>
  <r>
    <x v="0"/>
    <n v="17"/>
    <n v="23"/>
    <x v="5"/>
  </r>
  <r>
    <x v="1"/>
    <n v="15"/>
    <n v="18"/>
    <x v="27"/>
  </r>
  <r>
    <x v="0"/>
    <n v="17"/>
    <n v="24"/>
    <x v="12"/>
  </r>
  <r>
    <x v="0"/>
    <n v="22"/>
    <n v="31"/>
    <x v="23"/>
  </r>
  <r>
    <x v="0"/>
    <n v="32"/>
    <n v="41"/>
    <x v="76"/>
  </r>
  <r>
    <x v="1"/>
    <n v="27"/>
    <n v="33"/>
    <x v="14"/>
  </r>
  <r>
    <x v="0"/>
    <n v="22"/>
    <n v="29"/>
    <x v="7"/>
  </r>
  <r>
    <x v="1"/>
    <n v="20"/>
    <n v="27"/>
    <x v="4"/>
  </r>
  <r>
    <x v="1"/>
    <n v="23"/>
    <n v="29"/>
    <x v="44"/>
  </r>
  <r>
    <x v="1"/>
    <n v="14"/>
    <n v="18"/>
    <x v="21"/>
  </r>
  <r>
    <x v="0"/>
    <n v="19"/>
    <n v="27"/>
    <x v="0"/>
  </r>
  <r>
    <x v="0"/>
    <n v="19"/>
    <n v="27"/>
    <x v="0"/>
  </r>
  <r>
    <x v="0"/>
    <n v="23"/>
    <n v="28"/>
    <x v="7"/>
  </r>
  <r>
    <x v="2"/>
    <n v="22"/>
    <n v="27"/>
    <x v="16"/>
  </r>
  <r>
    <x v="1"/>
    <n v="20"/>
    <n v="28"/>
    <x v="30"/>
  </r>
  <r>
    <x v="1"/>
    <n v="16"/>
    <n v="24"/>
    <x v="5"/>
  </r>
  <r>
    <x v="1"/>
    <n v="27"/>
    <n v="34"/>
    <x v="11"/>
  </r>
  <r>
    <x v="1"/>
    <n v="16"/>
    <n v="22"/>
    <x v="10"/>
  </r>
  <r>
    <x v="1"/>
    <n v="19"/>
    <n v="24"/>
    <x v="1"/>
  </r>
  <r>
    <x v="0"/>
    <n v="18"/>
    <n v="27"/>
    <x v="8"/>
  </r>
  <r>
    <x v="1"/>
    <n v="19"/>
    <n v="26"/>
    <x v="8"/>
  </r>
  <r>
    <x v="1"/>
    <n v="24"/>
    <n v="30"/>
    <x v="24"/>
  </r>
  <r>
    <x v="0"/>
    <n v="25"/>
    <n v="30"/>
    <x v="35"/>
  </r>
  <r>
    <x v="2"/>
    <n v="17"/>
    <n v="26"/>
    <x v="1"/>
  </r>
  <r>
    <x v="0"/>
    <n v="19"/>
    <n v="26"/>
    <x v="8"/>
  </r>
  <r>
    <x v="2"/>
    <n v="17"/>
    <n v="26"/>
    <x v="1"/>
  </r>
  <r>
    <x v="0"/>
    <n v="22"/>
    <n v="30"/>
    <x v="44"/>
  </r>
  <r>
    <x v="0"/>
    <n v="19"/>
    <n v="25"/>
    <x v="18"/>
  </r>
  <r>
    <x v="0"/>
    <n v="19"/>
    <n v="26"/>
    <x v="8"/>
  </r>
  <r>
    <x v="1"/>
    <n v="15"/>
    <n v="21"/>
    <x v="2"/>
  </r>
  <r>
    <x v="1"/>
    <n v="18"/>
    <n v="25"/>
    <x v="1"/>
  </r>
  <r>
    <x v="1"/>
    <n v="18"/>
    <n v="25"/>
    <x v="1"/>
  </r>
  <r>
    <x v="1"/>
    <n v="20"/>
    <n v="29"/>
    <x v="16"/>
  </r>
  <r>
    <x v="1"/>
    <n v="19"/>
    <n v="24"/>
    <x v="1"/>
  </r>
  <r>
    <x v="1"/>
    <n v="25"/>
    <n v="33"/>
    <x v="25"/>
  </r>
  <r>
    <x v="0"/>
    <n v="28"/>
    <n v="34"/>
    <x v="6"/>
  </r>
  <r>
    <x v="1"/>
    <n v="21"/>
    <n v="27"/>
    <x v="30"/>
  </r>
  <r>
    <x v="0"/>
    <n v="30"/>
    <n v="38"/>
    <x v="42"/>
  </r>
  <r>
    <x v="1"/>
    <n v="18"/>
    <n v="25"/>
    <x v="1"/>
  </r>
  <r>
    <x v="0"/>
    <n v="30"/>
    <n v="40"/>
    <x v="31"/>
  </r>
  <r>
    <x v="0"/>
    <n v="25"/>
    <n v="35"/>
    <x v="14"/>
  </r>
  <r>
    <x v="1"/>
    <n v="26"/>
    <n v="33"/>
    <x v="13"/>
  </r>
  <r>
    <x v="2"/>
    <n v="14"/>
    <n v="20"/>
    <x v="41"/>
  </r>
  <r>
    <x v="1"/>
    <n v="21"/>
    <n v="27"/>
    <x v="30"/>
  </r>
  <r>
    <x v="1"/>
    <n v="13"/>
    <n v="14"/>
    <x v="65"/>
  </r>
  <r>
    <x v="1"/>
    <n v="27"/>
    <n v="34"/>
    <x v="11"/>
  </r>
  <r>
    <x v="1"/>
    <n v="19"/>
    <n v="26"/>
    <x v="8"/>
  </r>
  <r>
    <x v="1"/>
    <n v="19"/>
    <n v="26"/>
    <x v="8"/>
  </r>
  <r>
    <x v="1"/>
    <n v="15"/>
    <n v="18"/>
    <x v="27"/>
  </r>
  <r>
    <x v="1"/>
    <n v="14"/>
    <n v="20"/>
    <x v="41"/>
  </r>
  <r>
    <x v="1"/>
    <n v="20"/>
    <n v="26"/>
    <x v="0"/>
  </r>
  <r>
    <x v="1"/>
    <n v="15"/>
    <n v="19"/>
    <x v="41"/>
  </r>
  <r>
    <x v="0"/>
    <n v="28"/>
    <n v="39"/>
    <x v="32"/>
  </r>
  <r>
    <x v="1"/>
    <n v="22"/>
    <n v="27"/>
    <x v="16"/>
  </r>
  <r>
    <x v="0"/>
    <n v="22"/>
    <n v="31"/>
    <x v="23"/>
  </r>
  <r>
    <x v="0"/>
    <n v="30"/>
    <n v="38"/>
    <x v="42"/>
  </r>
  <r>
    <x v="1"/>
    <n v="17"/>
    <n v="25"/>
    <x v="22"/>
  </r>
  <r>
    <x v="1"/>
    <n v="22"/>
    <n v="33"/>
    <x v="35"/>
  </r>
  <r>
    <x v="1"/>
    <n v="28"/>
    <n v="36"/>
    <x v="3"/>
  </r>
  <r>
    <x v="0"/>
    <n v="20"/>
    <n v="31"/>
    <x v="7"/>
  </r>
  <r>
    <x v="1"/>
    <n v="21"/>
    <n v="27"/>
    <x v="30"/>
  </r>
  <r>
    <x v="1"/>
    <n v="21"/>
    <n v="26"/>
    <x v="4"/>
  </r>
  <r>
    <x v="1"/>
    <n v="24"/>
    <n v="29"/>
    <x v="23"/>
  </r>
  <r>
    <x v="1"/>
    <n v="19"/>
    <n v="25"/>
    <x v="18"/>
  </r>
  <r>
    <x v="1"/>
    <n v="24"/>
    <n v="30"/>
    <x v="24"/>
  </r>
  <r>
    <x v="1"/>
    <n v="20"/>
    <n v="27"/>
    <x v="4"/>
  </r>
  <r>
    <x v="1"/>
    <n v="17"/>
    <n v="22"/>
    <x v="9"/>
  </r>
  <r>
    <x v="1"/>
    <n v="22"/>
    <n v="28"/>
    <x v="15"/>
  </r>
  <r>
    <x v="1"/>
    <n v="27"/>
    <n v="33"/>
    <x v="14"/>
  </r>
  <r>
    <x v="1"/>
    <n v="15"/>
    <n v="18"/>
    <x v="27"/>
  </r>
  <r>
    <x v="1"/>
    <n v="23"/>
    <n v="31"/>
    <x v="24"/>
  </r>
  <r>
    <x v="1"/>
    <n v="23"/>
    <n v="31"/>
    <x v="24"/>
  </r>
  <r>
    <x v="2"/>
    <n v="19"/>
    <n v="28"/>
    <x v="4"/>
  </r>
  <r>
    <x v="1"/>
    <n v="20"/>
    <n v="26"/>
    <x v="0"/>
  </r>
  <r>
    <x v="2"/>
    <n v="24"/>
    <n v="33"/>
    <x v="17"/>
  </r>
  <r>
    <x v="1"/>
    <n v="78"/>
    <n v="77"/>
    <x v="75"/>
  </r>
  <r>
    <x v="1"/>
    <n v="19"/>
    <n v="26"/>
    <x v="8"/>
  </r>
  <r>
    <x v="0"/>
    <n v="28"/>
    <n v="36"/>
    <x v="3"/>
  </r>
  <r>
    <x v="1"/>
    <n v="21"/>
    <n v="25"/>
    <x v="0"/>
  </r>
  <r>
    <x v="1"/>
    <n v="20"/>
    <n v="26"/>
    <x v="0"/>
  </r>
  <r>
    <x v="1"/>
    <n v="19"/>
    <n v="24"/>
    <x v="1"/>
  </r>
  <r>
    <x v="0"/>
    <n v="21"/>
    <n v="29"/>
    <x v="15"/>
  </r>
  <r>
    <x v="1"/>
    <n v="14"/>
    <n v="21"/>
    <x v="33"/>
  </r>
  <r>
    <x v="0"/>
    <n v="22"/>
    <n v="29"/>
    <x v="7"/>
  </r>
  <r>
    <x v="1"/>
    <n v="18"/>
    <n v="26"/>
    <x v="18"/>
  </r>
  <r>
    <x v="1"/>
    <n v="22"/>
    <n v="28"/>
    <x v="15"/>
  </r>
  <r>
    <x v="2"/>
    <n v="20"/>
    <n v="26"/>
    <x v="0"/>
  </r>
  <r>
    <x v="0"/>
    <n v="21"/>
    <n v="26"/>
    <x v="4"/>
  </r>
  <r>
    <x v="1"/>
    <n v="19"/>
    <n v="23"/>
    <x v="22"/>
  </r>
  <r>
    <x v="0"/>
    <n v="22"/>
    <n v="31"/>
    <x v="23"/>
  </r>
  <r>
    <x v="1"/>
    <n v="17"/>
    <n v="25"/>
    <x v="22"/>
  </r>
  <r>
    <x v="1"/>
    <n v="23"/>
    <n v="29"/>
    <x v="44"/>
  </r>
  <r>
    <x v="2"/>
    <n v="22"/>
    <n v="30"/>
    <x v="44"/>
  </r>
  <r>
    <x v="1"/>
    <n v="18"/>
    <n v="23"/>
    <x v="12"/>
  </r>
  <r>
    <x v="1"/>
    <n v="27"/>
    <n v="33"/>
    <x v="14"/>
  </r>
  <r>
    <x v="0"/>
    <n v="21"/>
    <n v="27"/>
    <x v="30"/>
  </r>
  <r>
    <x v="1"/>
    <n v="17"/>
    <n v="25"/>
    <x v="22"/>
  </r>
  <r>
    <x v="1"/>
    <n v="14"/>
    <n v="21"/>
    <x v="33"/>
  </r>
  <r>
    <x v="1"/>
    <n v="20"/>
    <n v="27"/>
    <x v="4"/>
  </r>
  <r>
    <x v="1"/>
    <n v="17"/>
    <n v="20"/>
    <x v="34"/>
  </r>
  <r>
    <x v="1"/>
    <n v="19"/>
    <n v="24"/>
    <x v="1"/>
  </r>
  <r>
    <x v="1"/>
    <n v="18"/>
    <n v="26"/>
    <x v="18"/>
  </r>
  <r>
    <x v="1"/>
    <n v="25"/>
    <n v="32"/>
    <x v="17"/>
  </r>
  <r>
    <x v="1"/>
    <n v="19"/>
    <n v="27"/>
    <x v="0"/>
  </r>
  <r>
    <x v="0"/>
    <n v="19"/>
    <n v="28"/>
    <x v="4"/>
  </r>
  <r>
    <x v="2"/>
    <n v="24"/>
    <n v="35"/>
    <x v="13"/>
  </r>
  <r>
    <x v="1"/>
    <n v="22"/>
    <n v="28"/>
    <x v="15"/>
  </r>
  <r>
    <x v="0"/>
    <n v="22"/>
    <n v="30"/>
    <x v="44"/>
  </r>
  <r>
    <x v="1"/>
    <n v="14"/>
    <n v="21"/>
    <x v="33"/>
  </r>
  <r>
    <x v="1"/>
    <n v="18"/>
    <n v="24"/>
    <x v="22"/>
  </r>
  <r>
    <x v="1"/>
    <n v="19"/>
    <n v="24"/>
    <x v="1"/>
  </r>
  <r>
    <x v="1"/>
    <n v="25"/>
    <n v="33"/>
    <x v="25"/>
  </r>
  <r>
    <x v="1"/>
    <n v="18"/>
    <n v="25"/>
    <x v="1"/>
  </r>
  <r>
    <x v="1"/>
    <n v="21"/>
    <n v="28"/>
    <x v="16"/>
  </r>
  <r>
    <x v="1"/>
    <n v="22"/>
    <n v="29"/>
    <x v="7"/>
  </r>
  <r>
    <x v="1"/>
    <n v="20"/>
    <n v="24"/>
    <x v="18"/>
  </r>
  <r>
    <x v="1"/>
    <n v="17"/>
    <n v="25"/>
    <x v="22"/>
  </r>
  <r>
    <x v="1"/>
    <n v="24"/>
    <n v="30"/>
    <x v="24"/>
  </r>
  <r>
    <x v="1"/>
    <n v="19"/>
    <n v="23"/>
    <x v="22"/>
  </r>
  <r>
    <x v="1"/>
    <n v="27"/>
    <n v="32"/>
    <x v="13"/>
  </r>
  <r>
    <x v="1"/>
    <n v="19"/>
    <n v="26"/>
    <x v="8"/>
  </r>
  <r>
    <x v="1"/>
    <n v="21"/>
    <n v="29"/>
    <x v="15"/>
  </r>
  <r>
    <x v="1"/>
    <n v="15"/>
    <n v="18"/>
    <x v="27"/>
  </r>
  <r>
    <x v="1"/>
    <n v="15"/>
    <n v="18"/>
    <x v="27"/>
  </r>
  <r>
    <x v="1"/>
    <n v="14"/>
    <n v="19"/>
    <x v="27"/>
  </r>
  <r>
    <x v="2"/>
    <n v="15"/>
    <n v="21"/>
    <x v="2"/>
  </r>
  <r>
    <x v="1"/>
    <n v="18"/>
    <n v="27"/>
    <x v="8"/>
  </r>
  <r>
    <x v="1"/>
    <n v="20"/>
    <n v="25"/>
    <x v="8"/>
  </r>
  <r>
    <x v="1"/>
    <n v="22"/>
    <n v="27"/>
    <x v="16"/>
  </r>
  <r>
    <x v="1"/>
    <n v="19"/>
    <n v="26"/>
    <x v="8"/>
  </r>
  <r>
    <x v="1"/>
    <n v="25"/>
    <n v="30"/>
    <x v="35"/>
  </r>
  <r>
    <x v="0"/>
    <n v="20"/>
    <n v="27"/>
    <x v="4"/>
  </r>
  <r>
    <x v="1"/>
    <n v="24"/>
    <n v="31"/>
    <x v="35"/>
  </r>
  <r>
    <x v="0"/>
    <n v="30"/>
    <n v="35"/>
    <x v="48"/>
  </r>
  <r>
    <x v="1"/>
    <n v="23"/>
    <n v="31"/>
    <x v="24"/>
  </r>
  <r>
    <x v="2"/>
    <n v="24"/>
    <n v="33"/>
    <x v="17"/>
  </r>
  <r>
    <x v="1"/>
    <n v="19"/>
    <n v="26"/>
    <x v="8"/>
  </r>
  <r>
    <x v="2"/>
    <n v="17"/>
    <n v="22"/>
    <x v="9"/>
  </r>
  <r>
    <x v="0"/>
    <n v="28"/>
    <n v="35"/>
    <x v="47"/>
  </r>
  <r>
    <x v="1"/>
    <n v="89"/>
    <n v="90"/>
    <x v="77"/>
  </r>
  <r>
    <x v="1"/>
    <n v="23"/>
    <n v="27"/>
    <x v="15"/>
  </r>
  <r>
    <x v="1"/>
    <n v="19"/>
    <n v="27"/>
    <x v="0"/>
  </r>
  <r>
    <x v="1"/>
    <n v="124"/>
    <n v="116"/>
    <x v="74"/>
  </r>
  <r>
    <x v="1"/>
    <n v="27"/>
    <n v="33"/>
    <x v="14"/>
  </r>
  <r>
    <x v="0"/>
    <n v="18"/>
    <n v="27"/>
    <x v="8"/>
  </r>
  <r>
    <x v="1"/>
    <n v="17"/>
    <n v="22"/>
    <x v="9"/>
  </r>
  <r>
    <x v="0"/>
    <n v="24"/>
    <n v="29"/>
    <x v="23"/>
  </r>
  <r>
    <x v="0"/>
    <n v="26"/>
    <n v="35"/>
    <x v="11"/>
  </r>
  <r>
    <x v="1"/>
    <n v="18"/>
    <n v="23"/>
    <x v="12"/>
  </r>
  <r>
    <x v="0"/>
    <n v="23"/>
    <n v="30"/>
    <x v="23"/>
  </r>
  <r>
    <x v="1"/>
    <n v="19"/>
    <n v="26"/>
    <x v="8"/>
  </r>
  <r>
    <x v="1"/>
    <n v="17"/>
    <n v="23"/>
    <x v="5"/>
  </r>
  <r>
    <x v="1"/>
    <n v="24"/>
    <n v="29"/>
    <x v="23"/>
  </r>
  <r>
    <x v="1"/>
    <n v="19"/>
    <n v="25"/>
    <x v="18"/>
  </r>
  <r>
    <x v="1"/>
    <n v="25"/>
    <n v="34"/>
    <x v="13"/>
  </r>
  <r>
    <x v="1"/>
    <n v="27"/>
    <n v="33"/>
    <x v="14"/>
  </r>
  <r>
    <x v="1"/>
    <n v="23"/>
    <n v="28"/>
    <x v="7"/>
  </r>
  <r>
    <x v="1"/>
    <n v="17"/>
    <n v="24"/>
    <x v="12"/>
  </r>
  <r>
    <x v="1"/>
    <n v="22"/>
    <n v="29"/>
    <x v="7"/>
  </r>
  <r>
    <x v="1"/>
    <n v="19"/>
    <n v="27"/>
    <x v="0"/>
  </r>
  <r>
    <x v="1"/>
    <n v="27"/>
    <n v="33"/>
    <x v="14"/>
  </r>
  <r>
    <x v="1"/>
    <n v="14"/>
    <n v="21"/>
    <x v="33"/>
  </r>
  <r>
    <x v="0"/>
    <n v="27"/>
    <n v="31"/>
    <x v="25"/>
  </r>
  <r>
    <x v="1"/>
    <n v="25"/>
    <n v="32"/>
    <x v="17"/>
  </r>
  <r>
    <x v="1"/>
    <n v="15"/>
    <n v="21"/>
    <x v="2"/>
  </r>
  <r>
    <x v="0"/>
    <n v="26"/>
    <n v="33"/>
    <x v="13"/>
  </r>
  <r>
    <x v="0"/>
    <n v="25"/>
    <n v="32"/>
    <x v="17"/>
  </r>
  <r>
    <x v="0"/>
    <n v="25"/>
    <n v="30"/>
    <x v="35"/>
  </r>
  <r>
    <x v="1"/>
    <n v="21"/>
    <n v="29"/>
    <x v="15"/>
  </r>
  <r>
    <x v="1"/>
    <n v="102"/>
    <n v="105"/>
    <x v="53"/>
  </r>
  <r>
    <x v="1"/>
    <n v="19"/>
    <n v="25"/>
    <x v="18"/>
  </r>
  <r>
    <x v="1"/>
    <n v="22"/>
    <n v="28"/>
    <x v="15"/>
  </r>
  <r>
    <x v="1"/>
    <n v="22"/>
    <n v="29"/>
    <x v="7"/>
  </r>
  <r>
    <x v="1"/>
    <n v="20"/>
    <n v="29"/>
    <x v="16"/>
  </r>
  <r>
    <x v="1"/>
    <n v="15"/>
    <n v="21"/>
    <x v="2"/>
  </r>
  <r>
    <x v="1"/>
    <n v="19"/>
    <n v="26"/>
    <x v="8"/>
  </r>
  <r>
    <x v="1"/>
    <n v="27"/>
    <n v="33"/>
    <x v="14"/>
  </r>
  <r>
    <x v="1"/>
    <n v="24"/>
    <n v="30"/>
    <x v="24"/>
  </r>
  <r>
    <x v="1"/>
    <n v="23"/>
    <n v="32"/>
    <x v="35"/>
  </r>
  <r>
    <x v="0"/>
    <n v="19"/>
    <n v="26"/>
    <x v="8"/>
  </r>
  <r>
    <x v="1"/>
    <n v="17"/>
    <n v="25"/>
    <x v="22"/>
  </r>
  <r>
    <x v="0"/>
    <n v="24"/>
    <n v="30"/>
    <x v="24"/>
  </r>
  <r>
    <x v="2"/>
    <n v="24"/>
    <n v="33"/>
    <x v="17"/>
  </r>
  <r>
    <x v="0"/>
    <n v="28"/>
    <n v="34"/>
    <x v="6"/>
  </r>
  <r>
    <x v="1"/>
    <n v="19"/>
    <n v="23"/>
    <x v="22"/>
  </r>
  <r>
    <x v="2"/>
    <n v="21"/>
    <n v="30"/>
    <x v="7"/>
  </r>
  <r>
    <x v="2"/>
    <n v="16"/>
    <n v="20"/>
    <x v="2"/>
  </r>
  <r>
    <x v="2"/>
    <n v="25"/>
    <n v="29"/>
    <x v="24"/>
  </r>
  <r>
    <x v="1"/>
    <n v="20"/>
    <n v="25"/>
    <x v="8"/>
  </r>
  <r>
    <x v="1"/>
    <n v="22"/>
    <n v="27"/>
    <x v="16"/>
  </r>
  <r>
    <x v="1"/>
    <n v="16"/>
    <n v="20"/>
    <x v="2"/>
  </r>
  <r>
    <x v="1"/>
    <n v="20"/>
    <n v="27"/>
    <x v="4"/>
  </r>
  <r>
    <x v="1"/>
    <n v="23"/>
    <n v="29"/>
    <x v="44"/>
  </r>
  <r>
    <x v="2"/>
    <n v="13"/>
    <n v="21"/>
    <x v="41"/>
  </r>
  <r>
    <x v="0"/>
    <n v="19"/>
    <n v="26"/>
    <x v="8"/>
  </r>
  <r>
    <x v="1"/>
    <n v="16"/>
    <n v="21"/>
    <x v="34"/>
  </r>
  <r>
    <x v="1"/>
    <n v="24"/>
    <n v="30"/>
    <x v="24"/>
  </r>
  <r>
    <x v="1"/>
    <n v="21"/>
    <n v="27"/>
    <x v="30"/>
  </r>
  <r>
    <x v="1"/>
    <n v="18"/>
    <n v="25"/>
    <x v="1"/>
  </r>
  <r>
    <x v="2"/>
    <n v="16"/>
    <n v="23"/>
    <x v="9"/>
  </r>
  <r>
    <x v="0"/>
    <n v="25"/>
    <n v="30"/>
    <x v="35"/>
  </r>
  <r>
    <x v="1"/>
    <n v="18"/>
    <n v="24"/>
    <x v="22"/>
  </r>
  <r>
    <x v="1"/>
    <n v="19"/>
    <n v="26"/>
    <x v="8"/>
  </r>
  <r>
    <x v="0"/>
    <n v="26"/>
    <n v="39"/>
    <x v="48"/>
  </r>
  <r>
    <x v="0"/>
    <n v="19"/>
    <n v="26"/>
    <x v="8"/>
  </r>
  <r>
    <x v="1"/>
    <n v="18"/>
    <n v="25"/>
    <x v="1"/>
  </r>
  <r>
    <x v="1"/>
    <n v="24"/>
    <n v="30"/>
    <x v="24"/>
  </r>
  <r>
    <x v="0"/>
    <n v="31"/>
    <n v="40"/>
    <x v="19"/>
  </r>
  <r>
    <x v="1"/>
    <n v="21"/>
    <n v="29"/>
    <x v="15"/>
  </r>
  <r>
    <x v="1"/>
    <n v="19"/>
    <n v="24"/>
    <x v="1"/>
  </r>
  <r>
    <x v="1"/>
    <n v="16"/>
    <n v="22"/>
    <x v="10"/>
  </r>
  <r>
    <x v="1"/>
    <n v="24"/>
    <n v="29"/>
    <x v="23"/>
  </r>
  <r>
    <x v="0"/>
    <n v="19"/>
    <n v="27"/>
    <x v="0"/>
  </r>
  <r>
    <x v="1"/>
    <n v="25"/>
    <n v="32"/>
    <x v="17"/>
  </r>
  <r>
    <x v="1"/>
    <n v="21"/>
    <n v="27"/>
    <x v="30"/>
  </r>
  <r>
    <x v="1"/>
    <n v="20"/>
    <n v="27"/>
    <x v="4"/>
  </r>
  <r>
    <x v="0"/>
    <n v="26"/>
    <n v="32"/>
    <x v="25"/>
  </r>
  <r>
    <x v="1"/>
    <n v="23"/>
    <n v="31"/>
    <x v="24"/>
  </r>
  <r>
    <x v="1"/>
    <n v="20"/>
    <n v="29"/>
    <x v="16"/>
  </r>
  <r>
    <x v="1"/>
    <n v="21"/>
    <n v="25"/>
    <x v="0"/>
  </r>
  <r>
    <x v="1"/>
    <n v="22"/>
    <n v="27"/>
    <x v="16"/>
  </r>
  <r>
    <x v="2"/>
    <n v="18"/>
    <n v="25"/>
    <x v="1"/>
  </r>
  <r>
    <x v="1"/>
    <n v="15"/>
    <n v="20"/>
    <x v="33"/>
  </r>
  <r>
    <x v="1"/>
    <n v="21"/>
    <n v="30"/>
    <x v="7"/>
  </r>
  <r>
    <x v="1"/>
    <n v="23"/>
    <n v="28"/>
    <x v="7"/>
  </r>
  <r>
    <x v="2"/>
    <n v="22"/>
    <n v="29"/>
    <x v="7"/>
  </r>
  <r>
    <x v="1"/>
    <n v="25"/>
    <n v="34"/>
    <x v="13"/>
  </r>
  <r>
    <x v="0"/>
    <n v="31"/>
    <n v="40"/>
    <x v="19"/>
  </r>
  <r>
    <x v="0"/>
    <n v="24"/>
    <n v="33"/>
    <x v="17"/>
  </r>
  <r>
    <x v="2"/>
    <n v="16"/>
    <n v="25"/>
    <x v="12"/>
  </r>
  <r>
    <x v="1"/>
    <n v="19"/>
    <n v="23"/>
    <x v="22"/>
  </r>
  <r>
    <x v="1"/>
    <n v="26"/>
    <n v="29"/>
    <x v="35"/>
  </r>
  <r>
    <x v="1"/>
    <n v="19"/>
    <n v="26"/>
    <x v="8"/>
  </r>
  <r>
    <x v="1"/>
    <n v="134"/>
    <n v="126"/>
    <x v="56"/>
  </r>
  <r>
    <x v="0"/>
    <n v="21"/>
    <n v="31"/>
    <x v="44"/>
  </r>
  <r>
    <x v="1"/>
    <n v="20"/>
    <n v="25"/>
    <x v="8"/>
  </r>
  <r>
    <x v="1"/>
    <n v="21"/>
    <n v="25"/>
    <x v="0"/>
  </r>
  <r>
    <x v="1"/>
    <n v="24"/>
    <n v="28"/>
    <x v="44"/>
  </r>
  <r>
    <x v="0"/>
    <n v="24"/>
    <n v="34"/>
    <x v="25"/>
  </r>
  <r>
    <x v="0"/>
    <n v="19"/>
    <n v="26"/>
    <x v="8"/>
  </r>
  <r>
    <x v="1"/>
    <n v="15"/>
    <n v="22"/>
    <x v="34"/>
  </r>
  <r>
    <x v="1"/>
    <n v="16"/>
    <n v="21"/>
    <x v="34"/>
  </r>
  <r>
    <x v="1"/>
    <n v="20"/>
    <n v="26"/>
    <x v="0"/>
  </r>
  <r>
    <x v="1"/>
    <n v="19"/>
    <n v="26"/>
    <x v="8"/>
  </r>
  <r>
    <x v="1"/>
    <n v="13"/>
    <n v="18"/>
    <x v="66"/>
  </r>
  <r>
    <x v="1"/>
    <n v="16"/>
    <n v="22"/>
    <x v="10"/>
  </r>
  <r>
    <x v="0"/>
    <n v="31"/>
    <n v="40"/>
    <x v="19"/>
  </r>
  <r>
    <x v="1"/>
    <n v="18"/>
    <n v="26"/>
    <x v="18"/>
  </r>
  <r>
    <x v="1"/>
    <n v="18"/>
    <n v="25"/>
    <x v="1"/>
  </r>
  <r>
    <x v="1"/>
    <n v="24"/>
    <n v="29"/>
    <x v="23"/>
  </r>
  <r>
    <x v="1"/>
    <n v="27"/>
    <n v="33"/>
    <x v="14"/>
  </r>
  <r>
    <x v="1"/>
    <n v="24"/>
    <n v="31"/>
    <x v="35"/>
  </r>
  <r>
    <x v="1"/>
    <n v="20"/>
    <n v="27"/>
    <x v="4"/>
  </r>
  <r>
    <x v="0"/>
    <n v="21"/>
    <n v="34"/>
    <x v="35"/>
  </r>
  <r>
    <x v="1"/>
    <n v="17"/>
    <n v="23"/>
    <x v="5"/>
  </r>
  <r>
    <x v="1"/>
    <n v="19"/>
    <n v="27"/>
    <x v="0"/>
  </r>
  <r>
    <x v="1"/>
    <n v="27"/>
    <n v="33"/>
    <x v="14"/>
  </r>
  <r>
    <x v="1"/>
    <n v="20"/>
    <n v="25"/>
    <x v="8"/>
  </r>
  <r>
    <x v="1"/>
    <n v="19"/>
    <n v="24"/>
    <x v="1"/>
  </r>
  <r>
    <x v="2"/>
    <n v="16"/>
    <n v="23"/>
    <x v="9"/>
  </r>
  <r>
    <x v="0"/>
    <n v="22"/>
    <n v="28"/>
    <x v="15"/>
  </r>
  <r>
    <x v="1"/>
    <n v="16"/>
    <n v="19"/>
    <x v="33"/>
  </r>
  <r>
    <x v="0"/>
    <n v="20"/>
    <n v="27"/>
    <x v="4"/>
  </r>
  <r>
    <x v="1"/>
    <n v="21"/>
    <n v="29"/>
    <x v="15"/>
  </r>
  <r>
    <x v="1"/>
    <n v="120"/>
    <n v="112"/>
    <x v="54"/>
  </r>
  <r>
    <x v="1"/>
    <n v="23"/>
    <n v="30"/>
    <x v="23"/>
  </r>
  <r>
    <x v="1"/>
    <n v="17"/>
    <n v="24"/>
    <x v="12"/>
  </r>
  <r>
    <x v="1"/>
    <n v="23"/>
    <n v="31"/>
    <x v="24"/>
  </r>
  <r>
    <x v="0"/>
    <n v="25"/>
    <n v="30"/>
    <x v="35"/>
  </r>
  <r>
    <x v="2"/>
    <n v="14"/>
    <n v="20"/>
    <x v="41"/>
  </r>
  <r>
    <x v="1"/>
    <n v="19"/>
    <n v="24"/>
    <x v="1"/>
  </r>
  <r>
    <x v="1"/>
    <n v="15"/>
    <n v="21"/>
    <x v="2"/>
  </r>
  <r>
    <x v="1"/>
    <n v="14"/>
    <n v="19"/>
    <x v="27"/>
  </r>
  <r>
    <x v="1"/>
    <n v="17"/>
    <n v="24"/>
    <x v="12"/>
  </r>
  <r>
    <x v="1"/>
    <n v="12"/>
    <n v="14"/>
    <x v="61"/>
  </r>
  <r>
    <x v="2"/>
    <n v="140"/>
    <n v="124"/>
    <x v="50"/>
  </r>
  <r>
    <x v="0"/>
    <n v="24"/>
    <n v="35"/>
    <x v="13"/>
  </r>
  <r>
    <x v="2"/>
    <n v="17"/>
    <n v="26"/>
    <x v="1"/>
  </r>
  <r>
    <x v="1"/>
    <n v="20"/>
    <n v="26"/>
    <x v="0"/>
  </r>
  <r>
    <x v="0"/>
    <n v="22"/>
    <n v="31"/>
    <x v="23"/>
  </r>
  <r>
    <x v="1"/>
    <n v="13"/>
    <n v="19"/>
    <x v="21"/>
  </r>
  <r>
    <x v="1"/>
    <n v="19"/>
    <n v="26"/>
    <x v="8"/>
  </r>
  <r>
    <x v="1"/>
    <n v="21"/>
    <n v="27"/>
    <x v="30"/>
  </r>
  <r>
    <x v="1"/>
    <n v="19"/>
    <n v="24"/>
    <x v="1"/>
  </r>
  <r>
    <x v="2"/>
    <n v="17"/>
    <n v="24"/>
    <x v="12"/>
  </r>
  <r>
    <x v="1"/>
    <n v="20"/>
    <n v="26"/>
    <x v="0"/>
  </r>
  <r>
    <x v="0"/>
    <n v="23"/>
    <n v="32"/>
    <x v="35"/>
  </r>
  <r>
    <x v="1"/>
    <n v="14"/>
    <n v="20"/>
    <x v="41"/>
  </r>
  <r>
    <x v="1"/>
    <n v="18"/>
    <n v="25"/>
    <x v="1"/>
  </r>
  <r>
    <x v="1"/>
    <n v="15"/>
    <n v="22"/>
    <x v="34"/>
  </r>
  <r>
    <x v="0"/>
    <n v="22"/>
    <n v="32"/>
    <x v="24"/>
  </r>
  <r>
    <x v="1"/>
    <n v="19"/>
    <n v="26"/>
    <x v="8"/>
  </r>
  <r>
    <x v="1"/>
    <n v="18"/>
    <n v="25"/>
    <x v="1"/>
  </r>
  <r>
    <x v="0"/>
    <n v="28"/>
    <n v="39"/>
    <x v="32"/>
  </r>
  <r>
    <x v="1"/>
    <n v="20"/>
    <n v="25"/>
    <x v="8"/>
  </r>
  <r>
    <x v="1"/>
    <n v="20"/>
    <n v="29"/>
    <x v="16"/>
  </r>
  <r>
    <x v="1"/>
    <n v="16"/>
    <n v="23"/>
    <x v="9"/>
  </r>
  <r>
    <x v="2"/>
    <n v="23"/>
    <n v="34"/>
    <x v="17"/>
  </r>
  <r>
    <x v="0"/>
    <n v="18"/>
    <n v="23"/>
    <x v="12"/>
  </r>
  <r>
    <x v="1"/>
    <n v="18"/>
    <n v="25"/>
    <x v="1"/>
  </r>
  <r>
    <x v="1"/>
    <n v="27"/>
    <n v="33"/>
    <x v="14"/>
  </r>
  <r>
    <x v="0"/>
    <n v="23"/>
    <n v="30"/>
    <x v="23"/>
  </r>
  <r>
    <x v="2"/>
    <n v="16"/>
    <n v="19"/>
    <x v="33"/>
  </r>
  <r>
    <x v="1"/>
    <n v="21"/>
    <n v="27"/>
    <x v="30"/>
  </r>
  <r>
    <x v="1"/>
    <n v="27"/>
    <n v="33"/>
    <x v="14"/>
  </r>
  <r>
    <x v="0"/>
    <n v="19"/>
    <n v="26"/>
    <x v="8"/>
  </r>
  <r>
    <x v="1"/>
    <n v="18"/>
    <n v="25"/>
    <x v="1"/>
  </r>
  <r>
    <x v="1"/>
    <n v="21"/>
    <n v="27"/>
    <x v="30"/>
  </r>
  <r>
    <x v="0"/>
    <n v="23"/>
    <n v="30"/>
    <x v="23"/>
  </r>
  <r>
    <x v="1"/>
    <n v="13"/>
    <n v="17"/>
    <x v="36"/>
  </r>
  <r>
    <x v="1"/>
    <n v="18"/>
    <n v="25"/>
    <x v="1"/>
  </r>
  <r>
    <x v="1"/>
    <n v="17"/>
    <n v="24"/>
    <x v="12"/>
  </r>
  <r>
    <x v="0"/>
    <n v="30"/>
    <n v="38"/>
    <x v="42"/>
  </r>
  <r>
    <x v="1"/>
    <n v="19"/>
    <n v="26"/>
    <x v="8"/>
  </r>
  <r>
    <x v="1"/>
    <n v="19"/>
    <n v="26"/>
    <x v="8"/>
  </r>
  <r>
    <x v="1"/>
    <n v="21"/>
    <n v="25"/>
    <x v="0"/>
  </r>
  <r>
    <x v="2"/>
    <n v="22"/>
    <n v="30"/>
    <x v="44"/>
  </r>
  <r>
    <x v="2"/>
    <n v="14"/>
    <n v="20"/>
    <x v="41"/>
  </r>
  <r>
    <x v="1"/>
    <n v="16"/>
    <n v="21"/>
    <x v="34"/>
  </r>
  <r>
    <x v="1"/>
    <n v="17"/>
    <n v="24"/>
    <x v="12"/>
  </r>
  <r>
    <x v="0"/>
    <n v="28"/>
    <n v="35"/>
    <x v="47"/>
  </r>
  <r>
    <x v="1"/>
    <n v="22"/>
    <n v="27"/>
    <x v="16"/>
  </r>
  <r>
    <x v="2"/>
    <n v="25"/>
    <n v="29"/>
    <x v="24"/>
  </r>
  <r>
    <x v="1"/>
    <n v="20"/>
    <n v="26"/>
    <x v="0"/>
  </r>
  <r>
    <x v="1"/>
    <n v="16"/>
    <n v="20"/>
    <x v="2"/>
  </r>
  <r>
    <x v="1"/>
    <n v="18"/>
    <n v="26"/>
    <x v="18"/>
  </r>
  <r>
    <x v="1"/>
    <n v="21"/>
    <n v="28"/>
    <x v="16"/>
  </r>
  <r>
    <x v="1"/>
    <n v="23"/>
    <n v="31"/>
    <x v="24"/>
  </r>
  <r>
    <x v="1"/>
    <n v="24"/>
    <n v="30"/>
    <x v="24"/>
  </r>
  <r>
    <x v="1"/>
    <n v="13"/>
    <n v="17"/>
    <x v="36"/>
  </r>
  <r>
    <x v="1"/>
    <n v="23"/>
    <n v="28"/>
    <x v="7"/>
  </r>
  <r>
    <x v="1"/>
    <n v="25"/>
    <n v="32"/>
    <x v="17"/>
  </r>
  <r>
    <x v="1"/>
    <n v="22"/>
    <n v="29"/>
    <x v="7"/>
  </r>
  <r>
    <x v="1"/>
    <n v="18"/>
    <n v="25"/>
    <x v="1"/>
  </r>
  <r>
    <x v="1"/>
    <n v="27"/>
    <n v="33"/>
    <x v="14"/>
  </r>
  <r>
    <x v="1"/>
    <n v="21"/>
    <n v="28"/>
    <x v="16"/>
  </r>
  <r>
    <x v="1"/>
    <n v="17"/>
    <n v="22"/>
    <x v="9"/>
  </r>
  <r>
    <x v="1"/>
    <n v="12"/>
    <n v="14"/>
    <x v="61"/>
  </r>
  <r>
    <x v="0"/>
    <n v="19"/>
    <n v="26"/>
    <x v="8"/>
  </r>
  <r>
    <x v="1"/>
    <n v="21"/>
    <n v="27"/>
    <x v="30"/>
  </r>
  <r>
    <x v="1"/>
    <n v="22"/>
    <n v="31"/>
    <x v="23"/>
  </r>
  <r>
    <x v="0"/>
    <n v="28"/>
    <n v="39"/>
    <x v="32"/>
  </r>
  <r>
    <x v="1"/>
    <n v="19"/>
    <n v="26"/>
    <x v="8"/>
  </r>
  <r>
    <x v="1"/>
    <n v="25"/>
    <n v="34"/>
    <x v="13"/>
  </r>
  <r>
    <x v="1"/>
    <n v="26"/>
    <n v="33"/>
    <x v="13"/>
  </r>
  <r>
    <x v="0"/>
    <n v="21"/>
    <n v="30"/>
    <x v="7"/>
  </r>
  <r>
    <x v="1"/>
    <n v="19"/>
    <n v="24"/>
    <x v="1"/>
  </r>
  <r>
    <x v="1"/>
    <n v="17"/>
    <n v="24"/>
    <x v="12"/>
  </r>
  <r>
    <x v="2"/>
    <n v="16"/>
    <n v="20"/>
    <x v="2"/>
  </r>
  <r>
    <x v="1"/>
    <n v="20"/>
    <n v="26"/>
    <x v="0"/>
  </r>
  <r>
    <x v="1"/>
    <n v="19"/>
    <n v="26"/>
    <x v="8"/>
  </r>
  <r>
    <x v="0"/>
    <n v="22"/>
    <n v="28"/>
    <x v="15"/>
  </r>
  <r>
    <x v="1"/>
    <n v="22"/>
    <n v="27"/>
    <x v="16"/>
  </r>
  <r>
    <x v="1"/>
    <n v="19"/>
    <n v="23"/>
    <x v="22"/>
  </r>
  <r>
    <x v="0"/>
    <n v="20"/>
    <n v="28"/>
    <x v="30"/>
  </r>
  <r>
    <x v="1"/>
    <n v="14"/>
    <n v="22"/>
    <x v="2"/>
  </r>
  <r>
    <x v="1"/>
    <n v="25"/>
    <n v="33"/>
    <x v="25"/>
  </r>
  <r>
    <x v="1"/>
    <n v="18"/>
    <n v="25"/>
    <x v="1"/>
  </r>
  <r>
    <x v="1"/>
    <n v="21"/>
    <n v="27"/>
    <x v="30"/>
  </r>
  <r>
    <x v="1"/>
    <n v="27"/>
    <n v="33"/>
    <x v="14"/>
  </r>
  <r>
    <x v="1"/>
    <n v="17"/>
    <n v="23"/>
    <x v="5"/>
  </r>
  <r>
    <x v="1"/>
    <n v="34"/>
    <n v="30"/>
    <x v="3"/>
  </r>
  <r>
    <x v="1"/>
    <n v="24"/>
    <n v="30"/>
    <x v="24"/>
  </r>
  <r>
    <x v="1"/>
    <n v="20"/>
    <n v="26"/>
    <x v="0"/>
  </r>
  <r>
    <x v="2"/>
    <n v="15"/>
    <n v="24"/>
    <x v="9"/>
  </r>
  <r>
    <x v="1"/>
    <n v="17"/>
    <n v="20"/>
    <x v="34"/>
  </r>
  <r>
    <x v="0"/>
    <n v="20"/>
    <n v="27"/>
    <x v="4"/>
  </r>
  <r>
    <x v="0"/>
    <n v="24"/>
    <n v="30"/>
    <x v="24"/>
  </r>
  <r>
    <x v="1"/>
    <n v="15"/>
    <n v="21"/>
    <x v="2"/>
  </r>
  <r>
    <x v="1"/>
    <n v="41"/>
    <n v="38"/>
    <x v="55"/>
  </r>
  <r>
    <x v="1"/>
    <n v="20"/>
    <n v="27"/>
    <x v="4"/>
  </r>
  <r>
    <x v="0"/>
    <n v="21"/>
    <n v="34"/>
    <x v="35"/>
  </r>
  <r>
    <x v="0"/>
    <n v="21"/>
    <n v="28"/>
    <x v="16"/>
  </r>
  <r>
    <x v="1"/>
    <n v="20"/>
    <n v="27"/>
    <x v="4"/>
  </r>
  <r>
    <x v="1"/>
    <n v="22"/>
    <n v="30"/>
    <x v="44"/>
  </r>
  <r>
    <x v="1"/>
    <n v="17"/>
    <n v="23"/>
    <x v="5"/>
  </r>
  <r>
    <x v="1"/>
    <n v="19"/>
    <n v="26"/>
    <x v="8"/>
  </r>
  <r>
    <x v="0"/>
    <n v="20"/>
    <n v="26"/>
    <x v="0"/>
  </r>
  <r>
    <x v="1"/>
    <n v="25"/>
    <n v="32"/>
    <x v="17"/>
  </r>
  <r>
    <x v="1"/>
    <n v="23"/>
    <n v="29"/>
    <x v="44"/>
  </r>
  <r>
    <x v="1"/>
    <n v="19"/>
    <n v="24"/>
    <x v="1"/>
  </r>
  <r>
    <x v="1"/>
    <n v="19"/>
    <n v="27"/>
    <x v="0"/>
  </r>
  <r>
    <x v="1"/>
    <n v="20"/>
    <n v="27"/>
    <x v="4"/>
  </r>
  <r>
    <x v="1"/>
    <n v="100"/>
    <n v="86"/>
    <x v="78"/>
  </r>
  <r>
    <x v="1"/>
    <n v="27"/>
    <n v="33"/>
    <x v="14"/>
  </r>
  <r>
    <x v="1"/>
    <n v="17"/>
    <n v="24"/>
    <x v="12"/>
  </r>
  <r>
    <x v="1"/>
    <n v="18"/>
    <n v="25"/>
    <x v="1"/>
  </r>
  <r>
    <x v="1"/>
    <n v="18"/>
    <n v="26"/>
    <x v="18"/>
  </r>
  <r>
    <x v="1"/>
    <n v="15"/>
    <n v="21"/>
    <x v="2"/>
  </r>
  <r>
    <x v="1"/>
    <n v="16"/>
    <n v="22"/>
    <x v="10"/>
  </r>
  <r>
    <x v="1"/>
    <n v="18"/>
    <n v="27"/>
    <x v="8"/>
  </r>
  <r>
    <x v="1"/>
    <n v="24"/>
    <n v="29"/>
    <x v="23"/>
  </r>
  <r>
    <x v="0"/>
    <n v="20"/>
    <n v="27"/>
    <x v="4"/>
  </r>
  <r>
    <x v="1"/>
    <n v="11"/>
    <n v="17"/>
    <x v="71"/>
  </r>
  <r>
    <x v="0"/>
    <n v="19"/>
    <n v="28"/>
    <x v="4"/>
  </r>
  <r>
    <x v="1"/>
    <n v="16"/>
    <n v="19"/>
    <x v="33"/>
  </r>
  <r>
    <x v="0"/>
    <n v="19"/>
    <n v="26"/>
    <x v="8"/>
  </r>
  <r>
    <x v="1"/>
    <n v="23"/>
    <n v="28"/>
    <x v="7"/>
  </r>
  <r>
    <x v="1"/>
    <n v="18"/>
    <n v="26"/>
    <x v="18"/>
  </r>
  <r>
    <x v="1"/>
    <n v="16"/>
    <n v="20"/>
    <x v="2"/>
  </r>
  <r>
    <x v="1"/>
    <n v="24"/>
    <n v="29"/>
    <x v="23"/>
  </r>
  <r>
    <x v="1"/>
    <n v="16"/>
    <n v="21"/>
    <x v="34"/>
  </r>
  <r>
    <x v="1"/>
    <n v="18"/>
    <n v="24"/>
    <x v="22"/>
  </r>
  <r>
    <x v="1"/>
    <n v="27"/>
    <n v="33"/>
    <x v="14"/>
  </r>
  <r>
    <x v="1"/>
    <n v="19"/>
    <n v="26"/>
    <x v="8"/>
  </r>
  <r>
    <x v="0"/>
    <n v="22"/>
    <n v="31"/>
    <x v="23"/>
  </r>
  <r>
    <x v="1"/>
    <n v="27"/>
    <n v="33"/>
    <x v="14"/>
  </r>
  <r>
    <x v="0"/>
    <n v="19"/>
    <n v="27"/>
    <x v="0"/>
  </r>
  <r>
    <x v="1"/>
    <n v="23"/>
    <n v="25"/>
    <x v="30"/>
  </r>
  <r>
    <x v="0"/>
    <n v="27"/>
    <n v="35"/>
    <x v="6"/>
  </r>
  <r>
    <x v="1"/>
    <n v="16"/>
    <n v="22"/>
    <x v="10"/>
  </r>
  <r>
    <x v="0"/>
    <n v="19"/>
    <n v="26"/>
    <x v="8"/>
  </r>
  <r>
    <x v="2"/>
    <n v="16"/>
    <n v="23"/>
    <x v="9"/>
  </r>
  <r>
    <x v="1"/>
    <n v="27"/>
    <n v="33"/>
    <x v="14"/>
  </r>
  <r>
    <x v="1"/>
    <n v="27"/>
    <n v="33"/>
    <x v="14"/>
  </r>
  <r>
    <x v="1"/>
    <n v="20"/>
    <n v="25"/>
    <x v="8"/>
  </r>
  <r>
    <x v="1"/>
    <n v="15"/>
    <n v="22"/>
    <x v="34"/>
  </r>
  <r>
    <x v="0"/>
    <n v="20"/>
    <n v="29"/>
    <x v="16"/>
  </r>
  <r>
    <x v="1"/>
    <n v="22"/>
    <n v="26"/>
    <x v="30"/>
  </r>
  <r>
    <x v="1"/>
    <n v="26"/>
    <n v="32"/>
    <x v="25"/>
  </r>
  <r>
    <x v="1"/>
    <n v="15"/>
    <n v="21"/>
    <x v="2"/>
  </r>
  <r>
    <x v="1"/>
    <n v="20"/>
    <n v="26"/>
    <x v="0"/>
  </r>
  <r>
    <x v="2"/>
    <n v="20"/>
    <n v="26"/>
    <x v="0"/>
  </r>
  <r>
    <x v="1"/>
    <n v="24"/>
    <n v="30"/>
    <x v="24"/>
  </r>
  <r>
    <x v="1"/>
    <n v="16"/>
    <n v="22"/>
    <x v="10"/>
  </r>
  <r>
    <x v="1"/>
    <n v="21"/>
    <n v="29"/>
    <x v="15"/>
  </r>
  <r>
    <x v="0"/>
    <n v="30"/>
    <n v="38"/>
    <x v="42"/>
  </r>
  <r>
    <x v="0"/>
    <n v="22"/>
    <n v="31"/>
    <x v="23"/>
  </r>
  <r>
    <x v="0"/>
    <n v="27"/>
    <n v="33"/>
    <x v="14"/>
  </r>
  <r>
    <x v="1"/>
    <n v="19"/>
    <n v="24"/>
    <x v="1"/>
  </r>
  <r>
    <x v="1"/>
    <n v="17"/>
    <n v="23"/>
    <x v="5"/>
  </r>
  <r>
    <x v="1"/>
    <n v="20"/>
    <n v="26"/>
    <x v="0"/>
  </r>
  <r>
    <x v="1"/>
    <n v="22"/>
    <n v="25"/>
    <x v="4"/>
  </r>
  <r>
    <x v="1"/>
    <n v="19"/>
    <n v="24"/>
    <x v="1"/>
  </r>
  <r>
    <x v="0"/>
    <n v="22"/>
    <n v="29"/>
    <x v="7"/>
  </r>
  <r>
    <x v="1"/>
    <n v="17"/>
    <n v="24"/>
    <x v="12"/>
  </r>
  <r>
    <x v="1"/>
    <n v="16"/>
    <n v="22"/>
    <x v="10"/>
  </r>
  <r>
    <x v="1"/>
    <n v="23"/>
    <n v="33"/>
    <x v="28"/>
  </r>
  <r>
    <x v="1"/>
    <n v="20"/>
    <n v="27"/>
    <x v="4"/>
  </r>
  <r>
    <x v="1"/>
    <n v="20"/>
    <n v="26"/>
    <x v="0"/>
  </r>
  <r>
    <x v="1"/>
    <n v="20"/>
    <n v="28"/>
    <x v="30"/>
  </r>
  <r>
    <x v="1"/>
    <n v="19"/>
    <n v="26"/>
    <x v="8"/>
  </r>
  <r>
    <x v="1"/>
    <n v="22"/>
    <n v="26"/>
    <x v="30"/>
  </r>
  <r>
    <x v="1"/>
    <n v="21"/>
    <n v="28"/>
    <x v="16"/>
  </r>
  <r>
    <x v="1"/>
    <n v="22"/>
    <n v="27"/>
    <x v="16"/>
  </r>
  <r>
    <x v="0"/>
    <n v="20"/>
    <n v="29"/>
    <x v="16"/>
  </r>
  <r>
    <x v="2"/>
    <n v="26"/>
    <n v="36"/>
    <x v="6"/>
  </r>
  <r>
    <x v="1"/>
    <n v="118"/>
    <n v="107"/>
    <x v="40"/>
  </r>
  <r>
    <x v="0"/>
    <n v="26"/>
    <n v="31"/>
    <x v="17"/>
  </r>
  <r>
    <x v="0"/>
    <n v="25"/>
    <n v="33"/>
    <x v="25"/>
  </r>
  <r>
    <x v="1"/>
    <n v="116"/>
    <n v="106"/>
    <x v="69"/>
  </r>
  <r>
    <x v="1"/>
    <n v="27"/>
    <n v="33"/>
    <x v="14"/>
  </r>
  <r>
    <x v="1"/>
    <n v="16"/>
    <n v="22"/>
    <x v="10"/>
  </r>
  <r>
    <x v="1"/>
    <n v="27"/>
    <n v="33"/>
    <x v="14"/>
  </r>
  <r>
    <x v="1"/>
    <n v="20"/>
    <n v="24"/>
    <x v="18"/>
  </r>
  <r>
    <x v="1"/>
    <n v="20"/>
    <n v="26"/>
    <x v="0"/>
  </r>
  <r>
    <x v="1"/>
    <n v="22"/>
    <n v="28"/>
    <x v="15"/>
  </r>
  <r>
    <x v="0"/>
    <n v="31"/>
    <n v="40"/>
    <x v="19"/>
  </r>
  <r>
    <x v="1"/>
    <n v="26"/>
    <n v="34"/>
    <x v="14"/>
  </r>
  <r>
    <x v="0"/>
    <n v="27"/>
    <n v="35"/>
    <x v="6"/>
  </r>
  <r>
    <x v="0"/>
    <n v="20"/>
    <n v="27"/>
    <x v="4"/>
  </r>
  <r>
    <x v="2"/>
    <n v="21"/>
    <n v="30"/>
    <x v="7"/>
  </r>
  <r>
    <x v="1"/>
    <n v="17"/>
    <n v="20"/>
    <x v="34"/>
  </r>
  <r>
    <x v="0"/>
    <n v="23"/>
    <n v="32"/>
    <x v="35"/>
  </r>
  <r>
    <x v="0"/>
    <n v="23"/>
    <n v="30"/>
    <x v="23"/>
  </r>
  <r>
    <x v="0"/>
    <n v="23"/>
    <n v="32"/>
    <x v="35"/>
  </r>
  <r>
    <x v="0"/>
    <n v="24"/>
    <n v="35"/>
    <x v="13"/>
  </r>
  <r>
    <x v="0"/>
    <n v="22"/>
    <n v="29"/>
    <x v="7"/>
  </r>
  <r>
    <x v="1"/>
    <n v="18"/>
    <n v="27"/>
    <x v="8"/>
  </r>
  <r>
    <x v="1"/>
    <n v="16"/>
    <n v="23"/>
    <x v="9"/>
  </r>
  <r>
    <x v="1"/>
    <n v="27"/>
    <n v="33"/>
    <x v="14"/>
  </r>
  <r>
    <x v="1"/>
    <n v="19"/>
    <n v="24"/>
    <x v="1"/>
  </r>
  <r>
    <x v="1"/>
    <n v="19"/>
    <n v="27"/>
    <x v="0"/>
  </r>
  <r>
    <x v="1"/>
    <n v="27"/>
    <n v="33"/>
    <x v="14"/>
  </r>
  <r>
    <x v="1"/>
    <n v="17"/>
    <n v="20"/>
    <x v="34"/>
  </r>
  <r>
    <x v="1"/>
    <n v="27"/>
    <n v="33"/>
    <x v="14"/>
  </r>
  <r>
    <x v="1"/>
    <n v="21"/>
    <n v="29"/>
    <x v="15"/>
  </r>
  <r>
    <x v="0"/>
    <n v="17"/>
    <n v="23"/>
    <x v="5"/>
  </r>
  <r>
    <x v="1"/>
    <n v="18"/>
    <n v="27"/>
    <x v="8"/>
  </r>
  <r>
    <x v="1"/>
    <n v="22"/>
    <n v="30"/>
    <x v="44"/>
  </r>
  <r>
    <x v="1"/>
    <n v="24"/>
    <n v="30"/>
    <x v="24"/>
  </r>
  <r>
    <x v="1"/>
    <n v="20"/>
    <n v="28"/>
    <x v="30"/>
  </r>
  <r>
    <x v="1"/>
    <n v="20"/>
    <n v="27"/>
    <x v="4"/>
  </r>
  <r>
    <x v="1"/>
    <n v="16"/>
    <n v="23"/>
    <x v="9"/>
  </r>
  <r>
    <x v="1"/>
    <n v="19"/>
    <n v="23"/>
    <x v="22"/>
  </r>
  <r>
    <x v="1"/>
    <n v="20"/>
    <n v="26"/>
    <x v="0"/>
  </r>
  <r>
    <x v="1"/>
    <n v="13"/>
    <n v="18"/>
    <x v="66"/>
  </r>
  <r>
    <x v="1"/>
    <n v="16"/>
    <n v="22"/>
    <x v="10"/>
  </r>
  <r>
    <x v="0"/>
    <n v="20"/>
    <n v="27"/>
    <x v="4"/>
  </r>
  <r>
    <x v="0"/>
    <n v="22"/>
    <n v="29"/>
    <x v="7"/>
  </r>
  <r>
    <x v="1"/>
    <n v="20"/>
    <n v="26"/>
    <x v="0"/>
  </r>
  <r>
    <x v="1"/>
    <n v="18"/>
    <n v="25"/>
    <x v="1"/>
  </r>
  <r>
    <x v="1"/>
    <n v="22"/>
    <n v="28"/>
    <x v="15"/>
  </r>
  <r>
    <x v="2"/>
    <n v="14"/>
    <n v="19"/>
    <x v="27"/>
  </r>
  <r>
    <x v="1"/>
    <n v="131"/>
    <n v="117"/>
    <x v="39"/>
  </r>
  <r>
    <x v="1"/>
    <n v="16"/>
    <n v="22"/>
    <x v="10"/>
  </r>
  <r>
    <x v="0"/>
    <n v="22"/>
    <n v="31"/>
    <x v="23"/>
  </r>
  <r>
    <x v="1"/>
    <n v="27"/>
    <n v="33"/>
    <x v="14"/>
  </r>
  <r>
    <x v="0"/>
    <n v="28"/>
    <n v="40"/>
    <x v="42"/>
  </r>
  <r>
    <x v="0"/>
    <n v="20"/>
    <n v="27"/>
    <x v="4"/>
  </r>
  <r>
    <x v="2"/>
    <n v="18"/>
    <n v="24"/>
    <x v="22"/>
  </r>
  <r>
    <x v="2"/>
    <n v="26"/>
    <n v="36"/>
    <x v="6"/>
  </r>
  <r>
    <x v="2"/>
    <n v="19"/>
    <n v="26"/>
    <x v="8"/>
  </r>
  <r>
    <x v="2"/>
    <n v="17"/>
    <n v="26"/>
    <x v="1"/>
  </r>
  <r>
    <x v="0"/>
    <n v="20"/>
    <n v="28"/>
    <x v="30"/>
  </r>
  <r>
    <x v="0"/>
    <n v="23"/>
    <n v="30"/>
    <x v="23"/>
  </r>
  <r>
    <x v="0"/>
    <n v="20"/>
    <n v="27"/>
    <x v="4"/>
  </r>
  <r>
    <x v="1"/>
    <n v="20"/>
    <n v="25"/>
    <x v="8"/>
  </r>
  <r>
    <x v="1"/>
    <n v="23"/>
    <n v="31"/>
    <x v="24"/>
  </r>
  <r>
    <x v="1"/>
    <n v="18"/>
    <n v="27"/>
    <x v="8"/>
  </r>
  <r>
    <x v="1"/>
    <n v="17"/>
    <n v="24"/>
    <x v="12"/>
  </r>
  <r>
    <x v="1"/>
    <n v="21"/>
    <n v="28"/>
    <x v="16"/>
  </r>
  <r>
    <x v="1"/>
    <n v="25"/>
    <n v="32"/>
    <x v="17"/>
  </r>
  <r>
    <x v="0"/>
    <n v="28"/>
    <n v="34"/>
    <x v="6"/>
  </r>
  <r>
    <x v="0"/>
    <n v="28"/>
    <n v="39"/>
    <x v="32"/>
  </r>
  <r>
    <x v="1"/>
    <n v="25"/>
    <n v="34"/>
    <x v="13"/>
  </r>
  <r>
    <x v="0"/>
    <n v="31"/>
    <n v="40"/>
    <x v="19"/>
  </r>
  <r>
    <x v="2"/>
    <n v="14"/>
    <n v="20"/>
    <x v="41"/>
  </r>
  <r>
    <x v="1"/>
    <n v="15"/>
    <n v="18"/>
    <x v="27"/>
  </r>
  <r>
    <x v="0"/>
    <n v="30"/>
    <n v="38"/>
    <x v="42"/>
  </r>
  <r>
    <x v="2"/>
    <n v="23"/>
    <n v="35"/>
    <x v="25"/>
  </r>
  <r>
    <x v="1"/>
    <n v="19"/>
    <n v="24"/>
    <x v="1"/>
  </r>
  <r>
    <x v="1"/>
    <n v="16"/>
    <n v="22"/>
    <x v="10"/>
  </r>
  <r>
    <x v="1"/>
    <n v="23"/>
    <n v="33"/>
    <x v="28"/>
  </r>
  <r>
    <x v="1"/>
    <n v="18"/>
    <n v="24"/>
    <x v="22"/>
  </r>
  <r>
    <x v="1"/>
    <n v="22"/>
    <n v="27"/>
    <x v="16"/>
  </r>
  <r>
    <x v="1"/>
    <n v="25"/>
    <n v="34"/>
    <x v="13"/>
  </r>
  <r>
    <x v="1"/>
    <n v="21"/>
    <n v="29"/>
    <x v="15"/>
  </r>
  <r>
    <x v="1"/>
    <n v="17"/>
    <n v="20"/>
    <x v="34"/>
  </r>
  <r>
    <x v="1"/>
    <n v="27"/>
    <n v="33"/>
    <x v="14"/>
  </r>
  <r>
    <x v="1"/>
    <n v="18"/>
    <n v="25"/>
    <x v="1"/>
  </r>
  <r>
    <x v="1"/>
    <n v="21"/>
    <n v="29"/>
    <x v="15"/>
  </r>
  <r>
    <x v="1"/>
    <n v="21"/>
    <n v="27"/>
    <x v="30"/>
  </r>
  <r>
    <x v="0"/>
    <n v="23"/>
    <n v="32"/>
    <x v="35"/>
  </r>
  <r>
    <x v="1"/>
    <n v="20"/>
    <n v="28"/>
    <x v="30"/>
  </r>
  <r>
    <x v="1"/>
    <n v="21"/>
    <n v="32"/>
    <x v="23"/>
  </r>
  <r>
    <x v="1"/>
    <n v="19"/>
    <n v="27"/>
    <x v="0"/>
  </r>
  <r>
    <x v="1"/>
    <n v="27"/>
    <n v="33"/>
    <x v="14"/>
  </r>
  <r>
    <x v="0"/>
    <n v="23"/>
    <n v="33"/>
    <x v="28"/>
  </r>
  <r>
    <x v="1"/>
    <n v="20"/>
    <n v="26"/>
    <x v="0"/>
  </r>
  <r>
    <x v="1"/>
    <n v="15"/>
    <n v="18"/>
    <x v="27"/>
  </r>
  <r>
    <x v="1"/>
    <n v="19"/>
    <n v="24"/>
    <x v="1"/>
  </r>
  <r>
    <x v="2"/>
    <n v="23"/>
    <n v="34"/>
    <x v="17"/>
  </r>
  <r>
    <x v="0"/>
    <n v="24"/>
    <n v="33"/>
    <x v="17"/>
  </r>
  <r>
    <x v="1"/>
    <n v="25"/>
    <n v="33"/>
    <x v="25"/>
  </r>
  <r>
    <x v="1"/>
    <n v="13"/>
    <n v="18"/>
    <x v="66"/>
  </r>
  <r>
    <x v="1"/>
    <n v="19"/>
    <n v="23"/>
    <x v="22"/>
  </r>
  <r>
    <x v="1"/>
    <n v="127"/>
    <n v="114"/>
    <x v="38"/>
  </r>
  <r>
    <x v="2"/>
    <n v="21"/>
    <n v="30"/>
    <x v="7"/>
  </r>
  <r>
    <x v="2"/>
    <n v="150"/>
    <n v="133"/>
    <x v="72"/>
  </r>
  <r>
    <x v="2"/>
    <n v="25"/>
    <n v="29"/>
    <x v="24"/>
  </r>
  <r>
    <x v="2"/>
    <n v="18"/>
    <n v="26"/>
    <x v="18"/>
  </r>
  <r>
    <x v="1"/>
    <n v="131"/>
    <n v="117"/>
    <x v="39"/>
  </r>
  <r>
    <x v="0"/>
    <n v="25"/>
    <n v="31"/>
    <x v="28"/>
  </r>
  <r>
    <x v="2"/>
    <n v="20"/>
    <n v="29"/>
    <x v="16"/>
  </r>
  <r>
    <x v="1"/>
    <n v="18"/>
    <n v="25"/>
    <x v="1"/>
  </r>
  <r>
    <x v="1"/>
    <n v="17"/>
    <n v="24"/>
    <x v="12"/>
  </r>
  <r>
    <x v="1"/>
    <n v="21"/>
    <n v="30"/>
    <x v="7"/>
  </r>
  <r>
    <x v="1"/>
    <n v="20"/>
    <n v="26"/>
    <x v="0"/>
  </r>
  <r>
    <x v="1"/>
    <n v="22"/>
    <n v="27"/>
    <x v="16"/>
  </r>
  <r>
    <x v="1"/>
    <n v="14"/>
    <n v="22"/>
    <x v="2"/>
  </r>
  <r>
    <x v="1"/>
    <n v="18"/>
    <n v="25"/>
    <x v="1"/>
  </r>
  <r>
    <x v="2"/>
    <n v="19"/>
    <n v="26"/>
    <x v="8"/>
  </r>
  <r>
    <x v="0"/>
    <n v="22"/>
    <n v="29"/>
    <x v="7"/>
  </r>
  <r>
    <x v="0"/>
    <n v="21"/>
    <n v="29"/>
    <x v="15"/>
  </r>
  <r>
    <x v="2"/>
    <n v="26"/>
    <n v="36"/>
    <x v="6"/>
  </r>
  <r>
    <x v="0"/>
    <n v="17"/>
    <n v="24"/>
    <x v="12"/>
  </r>
  <r>
    <x v="0"/>
    <n v="24"/>
    <n v="37"/>
    <x v="11"/>
  </r>
  <r>
    <x v="2"/>
    <n v="21"/>
    <n v="29"/>
    <x v="15"/>
  </r>
  <r>
    <x v="1"/>
    <n v="17"/>
    <n v="25"/>
    <x v="22"/>
  </r>
  <r>
    <x v="0"/>
    <n v="18"/>
    <n v="25"/>
    <x v="1"/>
  </r>
  <r>
    <x v="2"/>
    <n v="25"/>
    <n v="29"/>
    <x v="24"/>
  </r>
  <r>
    <x v="1"/>
    <n v="25"/>
    <n v="32"/>
    <x v="17"/>
  </r>
  <r>
    <x v="0"/>
    <n v="28"/>
    <n v="39"/>
    <x v="32"/>
  </r>
  <r>
    <x v="0"/>
    <n v="25"/>
    <n v="31"/>
    <x v="28"/>
  </r>
  <r>
    <x v="1"/>
    <n v="27"/>
    <n v="33"/>
    <x v="14"/>
  </r>
  <r>
    <x v="2"/>
    <n v="15"/>
    <n v="22"/>
    <x v="34"/>
  </r>
  <r>
    <x v="1"/>
    <n v="18"/>
    <n v="25"/>
    <x v="1"/>
  </r>
  <r>
    <x v="1"/>
    <n v="20"/>
    <n v="26"/>
    <x v="0"/>
  </r>
  <r>
    <x v="1"/>
    <n v="20"/>
    <n v="27"/>
    <x v="4"/>
  </r>
  <r>
    <x v="1"/>
    <n v="25"/>
    <n v="34"/>
    <x v="13"/>
  </r>
  <r>
    <x v="1"/>
    <n v="27"/>
    <n v="33"/>
    <x v="14"/>
  </r>
  <r>
    <x v="1"/>
    <n v="16"/>
    <n v="22"/>
    <x v="10"/>
  </r>
  <r>
    <x v="1"/>
    <n v="20"/>
    <n v="26"/>
    <x v="0"/>
  </r>
  <r>
    <x v="0"/>
    <n v="22"/>
    <n v="29"/>
    <x v="7"/>
  </r>
  <r>
    <x v="1"/>
    <n v="21"/>
    <n v="27"/>
    <x v="30"/>
  </r>
  <r>
    <x v="2"/>
    <n v="19"/>
    <n v="26"/>
    <x v="8"/>
  </r>
  <r>
    <x v="1"/>
    <n v="15"/>
    <n v="21"/>
    <x v="2"/>
  </r>
  <r>
    <x v="0"/>
    <n v="22"/>
    <n v="31"/>
    <x v="23"/>
  </r>
  <r>
    <x v="1"/>
    <n v="19"/>
    <n v="24"/>
    <x v="1"/>
  </r>
  <r>
    <x v="1"/>
    <n v="22"/>
    <n v="29"/>
    <x v="7"/>
  </r>
  <r>
    <x v="1"/>
    <n v="18"/>
    <n v="25"/>
    <x v="1"/>
  </r>
  <r>
    <x v="1"/>
    <n v="19"/>
    <n v="26"/>
    <x v="8"/>
  </r>
  <r>
    <x v="0"/>
    <n v="20"/>
    <n v="28"/>
    <x v="30"/>
  </r>
  <r>
    <x v="2"/>
    <n v="24"/>
    <n v="33"/>
    <x v="17"/>
  </r>
  <r>
    <x v="1"/>
    <n v="21"/>
    <n v="27"/>
    <x v="30"/>
  </r>
  <r>
    <x v="0"/>
    <n v="20"/>
    <n v="28"/>
    <x v="30"/>
  </r>
  <r>
    <x v="1"/>
    <n v="18"/>
    <n v="25"/>
    <x v="1"/>
  </r>
  <r>
    <x v="1"/>
    <n v="20"/>
    <n v="27"/>
    <x v="4"/>
  </r>
  <r>
    <x v="1"/>
    <n v="21"/>
    <n v="31"/>
    <x v="44"/>
  </r>
  <r>
    <x v="1"/>
    <n v="19"/>
    <n v="26"/>
    <x v="8"/>
  </r>
  <r>
    <x v="1"/>
    <n v="14"/>
    <n v="22"/>
    <x v="2"/>
  </r>
  <r>
    <x v="0"/>
    <n v="30"/>
    <n v="38"/>
    <x v="42"/>
  </r>
  <r>
    <x v="1"/>
    <n v="21"/>
    <n v="28"/>
    <x v="16"/>
  </r>
  <r>
    <x v="0"/>
    <n v="23"/>
    <n v="34"/>
    <x v="17"/>
  </r>
  <r>
    <x v="0"/>
    <n v="22"/>
    <n v="29"/>
    <x v="7"/>
  </r>
  <r>
    <x v="0"/>
    <n v="19"/>
    <n v="27"/>
    <x v="0"/>
  </r>
  <r>
    <x v="1"/>
    <n v="16"/>
    <n v="19"/>
    <x v="33"/>
  </r>
  <r>
    <x v="0"/>
    <n v="19"/>
    <n v="27"/>
    <x v="0"/>
  </r>
  <r>
    <x v="0"/>
    <n v="28"/>
    <n v="34"/>
    <x v="6"/>
  </r>
  <r>
    <x v="1"/>
    <n v="22"/>
    <n v="33"/>
    <x v="35"/>
  </r>
  <r>
    <x v="1"/>
    <n v="19"/>
    <n v="26"/>
    <x v="8"/>
  </r>
  <r>
    <x v="1"/>
    <n v="23"/>
    <n v="27"/>
    <x v="15"/>
  </r>
  <r>
    <x v="1"/>
    <n v="19"/>
    <n v="25"/>
    <x v="18"/>
  </r>
  <r>
    <x v="1"/>
    <n v="17"/>
    <n v="22"/>
    <x v="9"/>
  </r>
  <r>
    <x v="0"/>
    <n v="25"/>
    <n v="35"/>
    <x v="14"/>
  </r>
  <r>
    <x v="1"/>
    <n v="24"/>
    <n v="30"/>
    <x v="24"/>
  </r>
  <r>
    <x v="0"/>
    <n v="29"/>
    <n v="34"/>
    <x v="47"/>
  </r>
  <r>
    <x v="0"/>
    <n v="27"/>
    <n v="37"/>
    <x v="3"/>
  </r>
  <r>
    <x v="2"/>
    <n v="21"/>
    <n v="30"/>
    <x v="7"/>
  </r>
  <r>
    <x v="0"/>
    <n v="19"/>
    <n v="26"/>
    <x v="8"/>
  </r>
  <r>
    <x v="0"/>
    <n v="26"/>
    <n v="38"/>
    <x v="3"/>
  </r>
  <r>
    <x v="1"/>
    <n v="23"/>
    <n v="33"/>
    <x v="28"/>
  </r>
  <r>
    <x v="1"/>
    <n v="27"/>
    <n v="33"/>
    <x v="14"/>
  </r>
  <r>
    <x v="1"/>
    <n v="17"/>
    <n v="22"/>
    <x v="9"/>
  </r>
  <r>
    <x v="2"/>
    <n v="17"/>
    <n v="25"/>
    <x v="22"/>
  </r>
  <r>
    <x v="1"/>
    <n v="18"/>
    <n v="23"/>
    <x v="12"/>
  </r>
  <r>
    <x v="1"/>
    <n v="24"/>
    <n v="29"/>
    <x v="23"/>
  </r>
  <r>
    <x v="1"/>
    <n v="22"/>
    <n v="28"/>
    <x v="15"/>
  </r>
  <r>
    <x v="1"/>
    <n v="19"/>
    <n v="24"/>
    <x v="1"/>
  </r>
  <r>
    <x v="1"/>
    <n v="19"/>
    <n v="24"/>
    <x v="1"/>
  </r>
  <r>
    <x v="1"/>
    <n v="24"/>
    <n v="30"/>
    <x v="24"/>
  </r>
  <r>
    <x v="1"/>
    <n v="21"/>
    <n v="27"/>
    <x v="30"/>
  </r>
  <r>
    <x v="1"/>
    <n v="24"/>
    <n v="32"/>
    <x v="28"/>
  </r>
  <r>
    <x v="1"/>
    <n v="23"/>
    <n v="33"/>
    <x v="28"/>
  </r>
  <r>
    <x v="1"/>
    <n v="25"/>
    <n v="32"/>
    <x v="17"/>
  </r>
  <r>
    <x v="1"/>
    <n v="24"/>
    <n v="31"/>
    <x v="35"/>
  </r>
  <r>
    <x v="2"/>
    <n v="19"/>
    <n v="29"/>
    <x v="30"/>
  </r>
  <r>
    <x v="2"/>
    <n v="16"/>
    <n v="20"/>
    <x v="2"/>
  </r>
  <r>
    <x v="2"/>
    <n v="23"/>
    <n v="34"/>
    <x v="17"/>
  </r>
  <r>
    <x v="0"/>
    <n v="24"/>
    <n v="37"/>
    <x v="11"/>
  </r>
  <r>
    <x v="0"/>
    <n v="25"/>
    <n v="35"/>
    <x v="14"/>
  </r>
  <r>
    <x v="1"/>
    <n v="22"/>
    <n v="27"/>
    <x v="16"/>
  </r>
  <r>
    <x v="1"/>
    <n v="21"/>
    <n v="28"/>
    <x v="16"/>
  </r>
  <r>
    <x v="1"/>
    <n v="127"/>
    <n v="114"/>
    <x v="38"/>
  </r>
  <r>
    <x v="1"/>
    <n v="19"/>
    <n v="26"/>
    <x v="8"/>
  </r>
  <r>
    <x v="0"/>
    <n v="24"/>
    <n v="33"/>
    <x v="17"/>
  </r>
  <r>
    <x v="0"/>
    <n v="22"/>
    <n v="32"/>
    <x v="24"/>
  </r>
  <r>
    <x v="0"/>
    <n v="19"/>
    <n v="26"/>
    <x v="8"/>
  </r>
  <r>
    <x v="1"/>
    <n v="21"/>
    <n v="25"/>
    <x v="0"/>
  </r>
  <r>
    <x v="1"/>
    <n v="17"/>
    <n v="27"/>
    <x v="18"/>
  </r>
  <r>
    <x v="1"/>
    <n v="25"/>
    <n v="34"/>
    <x v="13"/>
  </r>
  <r>
    <x v="0"/>
    <n v="20"/>
    <n v="27"/>
    <x v="4"/>
  </r>
  <r>
    <x v="1"/>
    <n v="21"/>
    <n v="29"/>
    <x v="15"/>
  </r>
  <r>
    <x v="0"/>
    <n v="21"/>
    <n v="29"/>
    <x v="15"/>
  </r>
  <r>
    <x v="0"/>
    <n v="21"/>
    <n v="34"/>
    <x v="35"/>
  </r>
  <r>
    <x v="0"/>
    <n v="19"/>
    <n v="27"/>
    <x v="0"/>
  </r>
  <r>
    <x v="2"/>
    <n v="22"/>
    <n v="29"/>
    <x v="7"/>
  </r>
  <r>
    <x v="2"/>
    <n v="21"/>
    <n v="30"/>
    <x v="7"/>
  </r>
  <r>
    <x v="1"/>
    <n v="26"/>
    <n v="33"/>
    <x v="13"/>
  </r>
  <r>
    <x v="1"/>
    <n v="17"/>
    <n v="23"/>
    <x v="5"/>
  </r>
  <r>
    <x v="0"/>
    <n v="24"/>
    <n v="31"/>
    <x v="35"/>
  </r>
  <r>
    <x v="0"/>
    <n v="29"/>
    <n v="36"/>
    <x v="48"/>
  </r>
  <r>
    <x v="0"/>
    <n v="23"/>
    <n v="30"/>
    <x v="23"/>
  </r>
  <r>
    <x v="1"/>
    <n v="22"/>
    <n v="29"/>
    <x v="7"/>
  </r>
  <r>
    <x v="1"/>
    <n v="18"/>
    <n v="26"/>
    <x v="18"/>
  </r>
  <r>
    <x v="2"/>
    <n v="20"/>
    <n v="30"/>
    <x v="15"/>
  </r>
  <r>
    <x v="1"/>
    <n v="17"/>
    <n v="22"/>
    <x v="9"/>
  </r>
  <r>
    <x v="1"/>
    <n v="15"/>
    <n v="19"/>
    <x v="41"/>
  </r>
  <r>
    <x v="1"/>
    <n v="18"/>
    <n v="25"/>
    <x v="1"/>
  </r>
  <r>
    <x v="1"/>
    <n v="19"/>
    <n v="26"/>
    <x v="8"/>
  </r>
  <r>
    <x v="1"/>
    <n v="27"/>
    <n v="34"/>
    <x v="11"/>
  </r>
  <r>
    <x v="0"/>
    <n v="28"/>
    <n v="39"/>
    <x v="32"/>
  </r>
  <r>
    <x v="0"/>
    <n v="28"/>
    <n v="39"/>
    <x v="32"/>
  </r>
  <r>
    <x v="0"/>
    <n v="28"/>
    <n v="36"/>
    <x v="3"/>
  </r>
  <r>
    <x v="1"/>
    <n v="18"/>
    <n v="25"/>
    <x v="1"/>
  </r>
  <r>
    <x v="1"/>
    <n v="23"/>
    <n v="33"/>
    <x v="28"/>
  </r>
  <r>
    <x v="1"/>
    <n v="19"/>
    <n v="24"/>
    <x v="1"/>
  </r>
  <r>
    <x v="0"/>
    <n v="20"/>
    <n v="27"/>
    <x v="4"/>
  </r>
  <r>
    <x v="1"/>
    <n v="27"/>
    <n v="33"/>
    <x v="14"/>
  </r>
  <r>
    <x v="1"/>
    <n v="21"/>
    <n v="27"/>
    <x v="30"/>
  </r>
  <r>
    <x v="1"/>
    <n v="19"/>
    <n v="24"/>
    <x v="1"/>
  </r>
  <r>
    <x v="0"/>
    <n v="22"/>
    <n v="35"/>
    <x v="17"/>
  </r>
  <r>
    <x v="0"/>
    <n v="19"/>
    <n v="28"/>
    <x v="4"/>
  </r>
  <r>
    <x v="0"/>
    <n v="24"/>
    <n v="30"/>
    <x v="24"/>
  </r>
  <r>
    <x v="1"/>
    <n v="27"/>
    <n v="33"/>
    <x v="14"/>
  </r>
  <r>
    <x v="1"/>
    <n v="22"/>
    <n v="27"/>
    <x v="16"/>
  </r>
  <r>
    <x v="1"/>
    <n v="17"/>
    <n v="22"/>
    <x v="9"/>
  </r>
  <r>
    <x v="1"/>
    <n v="15"/>
    <n v="19"/>
    <x v="41"/>
  </r>
  <r>
    <x v="1"/>
    <n v="23"/>
    <n v="31"/>
    <x v="24"/>
  </r>
  <r>
    <x v="1"/>
    <n v="26"/>
    <n v="34"/>
    <x v="14"/>
  </r>
  <r>
    <x v="1"/>
    <n v="27"/>
    <n v="33"/>
    <x v="14"/>
  </r>
  <r>
    <x v="1"/>
    <n v="25"/>
    <n v="32"/>
    <x v="17"/>
  </r>
  <r>
    <x v="0"/>
    <n v="29"/>
    <n v="40"/>
    <x v="37"/>
  </r>
  <r>
    <x v="1"/>
    <n v="22"/>
    <n v="29"/>
    <x v="7"/>
  </r>
  <r>
    <x v="1"/>
    <n v="21"/>
    <n v="27"/>
    <x v="30"/>
  </r>
  <r>
    <x v="0"/>
    <n v="18"/>
    <n v="27"/>
    <x v="8"/>
  </r>
  <r>
    <x v="1"/>
    <n v="18"/>
    <n v="25"/>
    <x v="1"/>
  </r>
  <r>
    <x v="1"/>
    <n v="18"/>
    <n v="25"/>
    <x v="1"/>
  </r>
  <r>
    <x v="1"/>
    <n v="22"/>
    <n v="29"/>
    <x v="7"/>
  </r>
  <r>
    <x v="1"/>
    <n v="20"/>
    <n v="26"/>
    <x v="0"/>
  </r>
  <r>
    <x v="0"/>
    <n v="23"/>
    <n v="34"/>
    <x v="17"/>
  </r>
  <r>
    <x v="1"/>
    <n v="20"/>
    <n v="26"/>
    <x v="0"/>
  </r>
  <r>
    <x v="1"/>
    <n v="24"/>
    <n v="31"/>
    <x v="35"/>
  </r>
  <r>
    <x v="0"/>
    <n v="25"/>
    <n v="32"/>
    <x v="17"/>
  </r>
  <r>
    <x v="2"/>
    <n v="20"/>
    <n v="25"/>
    <x v="8"/>
  </r>
  <r>
    <x v="0"/>
    <n v="29"/>
    <n v="37"/>
    <x v="26"/>
  </r>
  <r>
    <x v="1"/>
    <n v="18"/>
    <n v="24"/>
    <x v="22"/>
  </r>
  <r>
    <x v="1"/>
    <n v="21"/>
    <n v="27"/>
    <x v="30"/>
  </r>
  <r>
    <x v="0"/>
    <n v="30"/>
    <n v="40"/>
    <x v="31"/>
  </r>
  <r>
    <x v="1"/>
    <n v="27"/>
    <n v="33"/>
    <x v="14"/>
  </r>
  <r>
    <x v="1"/>
    <n v="21"/>
    <n v="29"/>
    <x v="15"/>
  </r>
  <r>
    <x v="1"/>
    <n v="27"/>
    <n v="33"/>
    <x v="14"/>
  </r>
  <r>
    <x v="1"/>
    <n v="22"/>
    <n v="29"/>
    <x v="7"/>
  </r>
  <r>
    <x v="1"/>
    <n v="18"/>
    <n v="23"/>
    <x v="12"/>
  </r>
  <r>
    <x v="1"/>
    <n v="18"/>
    <n v="24"/>
    <x v="22"/>
  </r>
  <r>
    <x v="1"/>
    <n v="20"/>
    <n v="26"/>
    <x v="0"/>
  </r>
  <r>
    <x v="2"/>
    <n v="19"/>
    <n v="26"/>
    <x v="8"/>
  </r>
  <r>
    <x v="0"/>
    <n v="22"/>
    <n v="31"/>
    <x v="23"/>
  </r>
  <r>
    <x v="1"/>
    <n v="24"/>
    <n v="34"/>
    <x v="25"/>
  </r>
  <r>
    <x v="1"/>
    <n v="15"/>
    <n v="22"/>
    <x v="34"/>
  </r>
  <r>
    <x v="1"/>
    <n v="20"/>
    <n v="27"/>
    <x v="4"/>
  </r>
  <r>
    <x v="1"/>
    <n v="22"/>
    <n v="29"/>
    <x v="7"/>
  </r>
  <r>
    <x v="0"/>
    <n v="29"/>
    <n v="37"/>
    <x v="26"/>
  </r>
  <r>
    <x v="1"/>
    <n v="18"/>
    <n v="25"/>
    <x v="1"/>
  </r>
  <r>
    <x v="1"/>
    <n v="18"/>
    <n v="26"/>
    <x v="18"/>
  </r>
  <r>
    <x v="2"/>
    <n v="17"/>
    <n v="26"/>
    <x v="1"/>
  </r>
  <r>
    <x v="1"/>
    <n v="27"/>
    <n v="33"/>
    <x v="14"/>
  </r>
  <r>
    <x v="1"/>
    <n v="24"/>
    <n v="30"/>
    <x v="24"/>
  </r>
  <r>
    <x v="1"/>
    <n v="17"/>
    <n v="25"/>
    <x v="22"/>
  </r>
  <r>
    <x v="1"/>
    <n v="18"/>
    <n v="25"/>
    <x v="1"/>
  </r>
  <r>
    <x v="1"/>
    <n v="23"/>
    <n v="30"/>
    <x v="23"/>
  </r>
  <r>
    <x v="2"/>
    <n v="19"/>
    <n v="28"/>
    <x v="4"/>
  </r>
  <r>
    <x v="0"/>
    <n v="22"/>
    <n v="29"/>
    <x v="7"/>
  </r>
  <r>
    <x v="0"/>
    <n v="20"/>
    <n v="27"/>
    <x v="4"/>
  </r>
  <r>
    <x v="0"/>
    <n v="23"/>
    <n v="32"/>
    <x v="35"/>
  </r>
  <r>
    <x v="1"/>
    <n v="15"/>
    <n v="19"/>
    <x v="41"/>
  </r>
  <r>
    <x v="1"/>
    <n v="15"/>
    <n v="19"/>
    <x v="41"/>
  </r>
  <r>
    <x v="1"/>
    <n v="18"/>
    <n v="24"/>
    <x v="22"/>
  </r>
  <r>
    <x v="0"/>
    <n v="19"/>
    <n v="26"/>
    <x v="8"/>
  </r>
  <r>
    <x v="1"/>
    <n v="120"/>
    <n v="112"/>
    <x v="54"/>
  </r>
  <r>
    <x v="2"/>
    <n v="19"/>
    <n v="30"/>
    <x v="16"/>
  </r>
  <r>
    <x v="0"/>
    <n v="25"/>
    <n v="32"/>
    <x v="17"/>
  </r>
  <r>
    <x v="0"/>
    <n v="23"/>
    <n v="30"/>
    <x v="23"/>
  </r>
  <r>
    <x v="1"/>
    <n v="20"/>
    <n v="26"/>
    <x v="0"/>
  </r>
  <r>
    <x v="0"/>
    <n v="20"/>
    <n v="27"/>
    <x v="4"/>
  </r>
  <r>
    <x v="1"/>
    <n v="19"/>
    <n v="24"/>
    <x v="1"/>
  </r>
  <r>
    <x v="1"/>
    <n v="17"/>
    <n v="23"/>
    <x v="5"/>
  </r>
  <r>
    <x v="1"/>
    <n v="27"/>
    <n v="33"/>
    <x v="14"/>
  </r>
  <r>
    <x v="1"/>
    <n v="27"/>
    <n v="33"/>
    <x v="14"/>
  </r>
  <r>
    <x v="1"/>
    <n v="21"/>
    <n v="28"/>
    <x v="16"/>
  </r>
  <r>
    <x v="1"/>
    <n v="20"/>
    <n v="29"/>
    <x v="16"/>
  </r>
  <r>
    <x v="1"/>
    <n v="23"/>
    <n v="31"/>
    <x v="24"/>
  </r>
  <r>
    <x v="1"/>
    <n v="22"/>
    <n v="30"/>
    <x v="44"/>
  </r>
  <r>
    <x v="0"/>
    <n v="15"/>
    <n v="22"/>
    <x v="34"/>
  </r>
  <r>
    <x v="0"/>
    <n v="22"/>
    <n v="30"/>
    <x v="44"/>
  </r>
  <r>
    <x v="0"/>
    <n v="26"/>
    <n v="36"/>
    <x v="6"/>
  </r>
  <r>
    <x v="0"/>
    <n v="25"/>
    <n v="36"/>
    <x v="11"/>
  </r>
  <r>
    <x v="0"/>
    <n v="18"/>
    <n v="25"/>
    <x v="1"/>
  </r>
  <r>
    <x v="2"/>
    <n v="17"/>
    <n v="24"/>
    <x v="12"/>
  </r>
  <r>
    <x v="1"/>
    <n v="13"/>
    <n v="17"/>
    <x v="36"/>
  </r>
  <r>
    <x v="1"/>
    <n v="90"/>
    <n v="94"/>
    <x v="79"/>
  </r>
  <r>
    <x v="2"/>
    <n v="17"/>
    <n v="24"/>
    <x v="12"/>
  </r>
  <r>
    <x v="1"/>
    <n v="20"/>
    <n v="25"/>
    <x v="8"/>
  </r>
  <r>
    <x v="1"/>
    <n v="24"/>
    <n v="31"/>
    <x v="35"/>
  </r>
  <r>
    <x v="1"/>
    <n v="27"/>
    <n v="34"/>
    <x v="11"/>
  </r>
  <r>
    <x v="0"/>
    <n v="21"/>
    <n v="26"/>
    <x v="4"/>
  </r>
  <r>
    <x v="1"/>
    <n v="18"/>
    <n v="25"/>
    <x v="1"/>
  </r>
  <r>
    <x v="1"/>
    <n v="22"/>
    <n v="31"/>
    <x v="23"/>
  </r>
  <r>
    <x v="1"/>
    <n v="19"/>
    <n v="26"/>
    <x v="8"/>
  </r>
  <r>
    <x v="1"/>
    <n v="22"/>
    <n v="27"/>
    <x v="16"/>
  </r>
  <r>
    <x v="1"/>
    <n v="22"/>
    <n v="28"/>
    <x v="15"/>
  </r>
  <r>
    <x v="1"/>
    <n v="14"/>
    <n v="19"/>
    <x v="27"/>
  </r>
  <r>
    <x v="0"/>
    <n v="20"/>
    <n v="27"/>
    <x v="4"/>
  </r>
  <r>
    <x v="0"/>
    <n v="23"/>
    <n v="30"/>
    <x v="23"/>
  </r>
  <r>
    <x v="0"/>
    <n v="21"/>
    <n v="30"/>
    <x v="7"/>
  </r>
  <r>
    <x v="0"/>
    <n v="24"/>
    <n v="30"/>
    <x v="24"/>
  </r>
  <r>
    <x v="1"/>
    <n v="21"/>
    <n v="28"/>
    <x v="16"/>
  </r>
  <r>
    <x v="1"/>
    <n v="22"/>
    <n v="26"/>
    <x v="30"/>
  </r>
  <r>
    <x v="0"/>
    <n v="26"/>
    <n v="32"/>
    <x v="25"/>
  </r>
  <r>
    <x v="0"/>
    <n v="24"/>
    <n v="35"/>
    <x v="13"/>
  </r>
  <r>
    <x v="1"/>
    <n v="15"/>
    <n v="20"/>
    <x v="33"/>
  </r>
  <r>
    <x v="0"/>
    <n v="20"/>
    <n v="28"/>
    <x v="30"/>
  </r>
  <r>
    <x v="1"/>
    <n v="17"/>
    <n v="20"/>
    <x v="34"/>
  </r>
  <r>
    <x v="1"/>
    <n v="19"/>
    <n v="26"/>
    <x v="8"/>
  </r>
  <r>
    <x v="0"/>
    <n v="24"/>
    <n v="35"/>
    <x v="13"/>
  </r>
  <r>
    <x v="1"/>
    <n v="23"/>
    <n v="28"/>
    <x v="7"/>
  </r>
  <r>
    <x v="1"/>
    <n v="16"/>
    <n v="22"/>
    <x v="10"/>
  </r>
  <r>
    <x v="1"/>
    <n v="16"/>
    <n v="24"/>
    <x v="5"/>
  </r>
  <r>
    <x v="1"/>
    <n v="15"/>
    <n v="21"/>
    <x v="2"/>
  </r>
  <r>
    <x v="1"/>
    <n v="20"/>
    <n v="25"/>
    <x v="8"/>
  </r>
  <r>
    <x v="1"/>
    <n v="21"/>
    <n v="26"/>
    <x v="4"/>
  </r>
  <r>
    <x v="0"/>
    <n v="25"/>
    <n v="31"/>
    <x v="28"/>
  </r>
  <r>
    <x v="1"/>
    <n v="22"/>
    <n v="27"/>
    <x v="16"/>
  </r>
  <r>
    <x v="2"/>
    <n v="14"/>
    <n v="20"/>
    <x v="41"/>
  </r>
  <r>
    <x v="0"/>
    <n v="25"/>
    <n v="34"/>
    <x v="13"/>
  </r>
  <r>
    <x v="1"/>
    <n v="16"/>
    <n v="22"/>
    <x v="10"/>
  </r>
  <r>
    <x v="1"/>
    <n v="19"/>
    <n v="24"/>
    <x v="1"/>
  </r>
  <r>
    <x v="0"/>
    <n v="30"/>
    <n v="38"/>
    <x v="42"/>
  </r>
  <r>
    <x v="2"/>
    <n v="13"/>
    <n v="18"/>
    <x v="66"/>
  </r>
  <r>
    <x v="1"/>
    <n v="19"/>
    <n v="26"/>
    <x v="8"/>
  </r>
  <r>
    <x v="0"/>
    <n v="18"/>
    <n v="25"/>
    <x v="1"/>
  </r>
  <r>
    <x v="1"/>
    <n v="17"/>
    <n v="25"/>
    <x v="22"/>
  </r>
  <r>
    <x v="1"/>
    <n v="25"/>
    <n v="33"/>
    <x v="25"/>
  </r>
  <r>
    <x v="1"/>
    <n v="18"/>
    <n v="25"/>
    <x v="1"/>
  </r>
  <r>
    <x v="1"/>
    <n v="23"/>
    <n v="30"/>
    <x v="23"/>
  </r>
  <r>
    <x v="1"/>
    <n v="20"/>
    <n v="26"/>
    <x v="0"/>
  </r>
  <r>
    <x v="1"/>
    <n v="21"/>
    <n v="30"/>
    <x v="7"/>
  </r>
  <r>
    <x v="1"/>
    <n v="18"/>
    <n v="25"/>
    <x v="1"/>
  </r>
  <r>
    <x v="0"/>
    <n v="19"/>
    <n v="26"/>
    <x v="8"/>
  </r>
  <r>
    <x v="2"/>
    <n v="18"/>
    <n v="23"/>
    <x v="12"/>
  </r>
  <r>
    <x v="0"/>
    <n v="23"/>
    <n v="30"/>
    <x v="23"/>
  </r>
  <r>
    <x v="2"/>
    <n v="23"/>
    <n v="34"/>
    <x v="17"/>
  </r>
  <r>
    <x v="0"/>
    <n v="26"/>
    <n v="31"/>
    <x v="17"/>
  </r>
  <r>
    <x v="1"/>
    <n v="22"/>
    <n v="28"/>
    <x v="15"/>
  </r>
  <r>
    <x v="1"/>
    <n v="24"/>
    <n v="30"/>
    <x v="24"/>
  </r>
  <r>
    <x v="1"/>
    <n v="17"/>
    <n v="23"/>
    <x v="5"/>
  </r>
  <r>
    <x v="0"/>
    <n v="21"/>
    <n v="31"/>
    <x v="44"/>
  </r>
  <r>
    <x v="1"/>
    <n v="18"/>
    <n v="25"/>
    <x v="1"/>
  </r>
  <r>
    <x v="1"/>
    <n v="19"/>
    <n v="26"/>
    <x v="8"/>
  </r>
  <r>
    <x v="1"/>
    <n v="23"/>
    <n v="34"/>
    <x v="17"/>
  </r>
  <r>
    <x v="1"/>
    <n v="20"/>
    <n v="26"/>
    <x v="0"/>
  </r>
  <r>
    <x v="1"/>
    <n v="25"/>
    <n v="32"/>
    <x v="17"/>
  </r>
  <r>
    <x v="1"/>
    <n v="27"/>
    <n v="33"/>
    <x v="14"/>
  </r>
  <r>
    <x v="1"/>
    <n v="27"/>
    <n v="33"/>
    <x v="14"/>
  </r>
  <r>
    <x v="1"/>
    <n v="20"/>
    <n v="26"/>
    <x v="0"/>
  </r>
  <r>
    <x v="1"/>
    <n v="20"/>
    <n v="27"/>
    <x v="4"/>
  </r>
  <r>
    <x v="1"/>
    <n v="21"/>
    <n v="32"/>
    <x v="23"/>
  </r>
  <r>
    <x v="1"/>
    <n v="18"/>
    <n v="25"/>
    <x v="1"/>
  </r>
  <r>
    <x v="1"/>
    <n v="27"/>
    <n v="33"/>
    <x v="14"/>
  </r>
  <r>
    <x v="1"/>
    <n v="18"/>
    <n v="24"/>
    <x v="22"/>
  </r>
  <r>
    <x v="0"/>
    <n v="19"/>
    <n v="27"/>
    <x v="0"/>
  </r>
  <r>
    <x v="1"/>
    <n v="20"/>
    <n v="26"/>
    <x v="0"/>
  </r>
  <r>
    <x v="1"/>
    <n v="20"/>
    <n v="27"/>
    <x v="4"/>
  </r>
  <r>
    <x v="2"/>
    <n v="22"/>
    <n v="27"/>
    <x v="16"/>
  </r>
  <r>
    <x v="2"/>
    <n v="23"/>
    <n v="35"/>
    <x v="25"/>
  </r>
  <r>
    <x v="1"/>
    <n v="16"/>
    <n v="20"/>
    <x v="2"/>
  </r>
  <r>
    <x v="1"/>
    <n v="14"/>
    <n v="19"/>
    <x v="27"/>
  </r>
  <r>
    <x v="1"/>
    <n v="18"/>
    <n v="22"/>
    <x v="5"/>
  </r>
  <r>
    <x v="1"/>
    <n v="14"/>
    <n v="19"/>
    <x v="27"/>
  </r>
  <r>
    <x v="0"/>
    <n v="19"/>
    <n v="28"/>
    <x v="4"/>
  </r>
  <r>
    <x v="1"/>
    <n v="22"/>
    <n v="25"/>
    <x v="4"/>
  </r>
  <r>
    <x v="1"/>
    <n v="19"/>
    <n v="24"/>
    <x v="1"/>
  </r>
  <r>
    <x v="1"/>
    <n v="21"/>
    <n v="27"/>
    <x v="30"/>
  </r>
  <r>
    <x v="2"/>
    <n v="17"/>
    <n v="26"/>
    <x v="1"/>
  </r>
  <r>
    <x v="1"/>
    <n v="21"/>
    <n v="26"/>
    <x v="4"/>
  </r>
  <r>
    <x v="0"/>
    <n v="29"/>
    <n v="36"/>
    <x v="48"/>
  </r>
  <r>
    <x v="0"/>
    <n v="30"/>
    <n v="38"/>
    <x v="42"/>
  </r>
  <r>
    <x v="2"/>
    <n v="13"/>
    <n v="17"/>
    <x v="36"/>
  </r>
  <r>
    <x v="1"/>
    <n v="25"/>
    <n v="33"/>
    <x v="25"/>
  </r>
  <r>
    <x v="1"/>
    <n v="19"/>
    <n v="26"/>
    <x v="8"/>
  </r>
  <r>
    <x v="2"/>
    <n v="18"/>
    <n v="23"/>
    <x v="12"/>
  </r>
  <r>
    <x v="0"/>
    <n v="29"/>
    <n v="40"/>
    <x v="37"/>
  </r>
  <r>
    <x v="2"/>
    <n v="22"/>
    <n v="29"/>
    <x v="7"/>
  </r>
  <r>
    <x v="0"/>
    <n v="24"/>
    <n v="33"/>
    <x v="17"/>
  </r>
  <r>
    <x v="1"/>
    <n v="17"/>
    <n v="23"/>
    <x v="5"/>
  </r>
  <r>
    <x v="0"/>
    <n v="21"/>
    <n v="31"/>
    <x v="44"/>
  </r>
  <r>
    <x v="0"/>
    <n v="24"/>
    <n v="37"/>
    <x v="11"/>
  </r>
  <r>
    <x v="0"/>
    <n v="21"/>
    <n v="34"/>
    <x v="35"/>
  </r>
  <r>
    <x v="0"/>
    <n v="28"/>
    <n v="34"/>
    <x v="6"/>
  </r>
  <r>
    <x v="2"/>
    <n v="21"/>
    <n v="30"/>
    <x v="7"/>
  </r>
  <r>
    <x v="1"/>
    <n v="26"/>
    <n v="32"/>
    <x v="25"/>
  </r>
  <r>
    <x v="1"/>
    <n v="18"/>
    <n v="25"/>
    <x v="1"/>
  </r>
  <r>
    <x v="1"/>
    <n v="22"/>
    <n v="30"/>
    <x v="44"/>
  </r>
  <r>
    <x v="1"/>
    <n v="15"/>
    <n v="21"/>
    <x v="2"/>
  </r>
  <r>
    <x v="1"/>
    <n v="24"/>
    <n v="30"/>
    <x v="24"/>
  </r>
  <r>
    <x v="1"/>
    <n v="22"/>
    <n v="28"/>
    <x v="15"/>
  </r>
  <r>
    <x v="0"/>
    <n v="19"/>
    <n v="28"/>
    <x v="4"/>
  </r>
  <r>
    <x v="1"/>
    <n v="22"/>
    <n v="27"/>
    <x v="16"/>
  </r>
  <r>
    <x v="1"/>
    <n v="27"/>
    <n v="33"/>
    <x v="14"/>
  </r>
  <r>
    <x v="1"/>
    <n v="20"/>
    <n v="27"/>
    <x v="4"/>
  </r>
  <r>
    <x v="1"/>
    <n v="18"/>
    <n v="23"/>
    <x v="12"/>
  </r>
  <r>
    <x v="1"/>
    <n v="16"/>
    <n v="22"/>
    <x v="10"/>
  </r>
  <r>
    <x v="1"/>
    <n v="27"/>
    <n v="34"/>
    <x v="11"/>
  </r>
  <r>
    <x v="1"/>
    <n v="30"/>
    <n v="40"/>
    <x v="31"/>
  </r>
  <r>
    <x v="1"/>
    <n v="27"/>
    <n v="33"/>
    <x v="14"/>
  </r>
  <r>
    <x v="0"/>
    <n v="24"/>
    <n v="30"/>
    <x v="24"/>
  </r>
  <r>
    <x v="1"/>
    <n v="20"/>
    <n v="29"/>
    <x v="16"/>
  </r>
  <r>
    <x v="1"/>
    <n v="18"/>
    <n v="25"/>
    <x v="1"/>
  </r>
  <r>
    <x v="0"/>
    <n v="19"/>
    <n v="27"/>
    <x v="0"/>
  </r>
  <r>
    <x v="1"/>
    <n v="20"/>
    <n v="25"/>
    <x v="8"/>
  </r>
  <r>
    <x v="2"/>
    <n v="14"/>
    <n v="20"/>
    <x v="41"/>
  </r>
  <r>
    <x v="1"/>
    <n v="21"/>
    <n v="29"/>
    <x v="15"/>
  </r>
  <r>
    <x v="1"/>
    <n v="18"/>
    <n v="27"/>
    <x v="8"/>
  </r>
  <r>
    <x v="1"/>
    <n v="18"/>
    <n v="25"/>
    <x v="1"/>
  </r>
  <r>
    <x v="1"/>
    <n v="21"/>
    <n v="28"/>
    <x v="16"/>
  </r>
  <r>
    <x v="1"/>
    <n v="25"/>
    <n v="28"/>
    <x v="23"/>
  </r>
  <r>
    <x v="1"/>
    <n v="25"/>
    <n v="32"/>
    <x v="17"/>
  </r>
  <r>
    <x v="0"/>
    <n v="22"/>
    <n v="29"/>
    <x v="7"/>
  </r>
  <r>
    <x v="1"/>
    <n v="24"/>
    <n v="30"/>
    <x v="24"/>
  </r>
  <r>
    <x v="1"/>
    <n v="22"/>
    <n v="26"/>
    <x v="30"/>
  </r>
  <r>
    <x v="0"/>
    <n v="29"/>
    <n v="38"/>
    <x v="32"/>
  </r>
  <r>
    <x v="0"/>
    <n v="20"/>
    <n v="27"/>
    <x v="4"/>
  </r>
  <r>
    <x v="1"/>
    <n v="16"/>
    <n v="21"/>
    <x v="34"/>
  </r>
  <r>
    <x v="1"/>
    <n v="19"/>
    <n v="25"/>
    <x v="18"/>
  </r>
  <r>
    <x v="1"/>
    <n v="17"/>
    <n v="25"/>
    <x v="22"/>
  </r>
  <r>
    <x v="1"/>
    <n v="99"/>
    <n v="93"/>
    <x v="60"/>
  </r>
  <r>
    <x v="2"/>
    <n v="25"/>
    <n v="32"/>
    <x v="17"/>
  </r>
  <r>
    <x v="1"/>
    <n v="16"/>
    <n v="23"/>
    <x v="9"/>
  </r>
  <r>
    <x v="1"/>
    <n v="120"/>
    <n v="112"/>
    <x v="54"/>
  </r>
  <r>
    <x v="1"/>
    <n v="20"/>
    <n v="26"/>
    <x v="0"/>
  </r>
  <r>
    <x v="1"/>
    <n v="27"/>
    <n v="33"/>
    <x v="14"/>
  </r>
  <r>
    <x v="2"/>
    <n v="20"/>
    <n v="26"/>
    <x v="0"/>
  </r>
  <r>
    <x v="1"/>
    <n v="18"/>
    <n v="25"/>
    <x v="1"/>
  </r>
  <r>
    <x v="1"/>
    <n v="20"/>
    <n v="28"/>
    <x v="30"/>
  </r>
  <r>
    <x v="1"/>
    <n v="22"/>
    <n v="28"/>
    <x v="15"/>
  </r>
  <r>
    <x v="0"/>
    <n v="23"/>
    <n v="30"/>
    <x v="23"/>
  </r>
  <r>
    <x v="1"/>
    <n v="24"/>
    <n v="28"/>
    <x v="44"/>
  </r>
  <r>
    <x v="1"/>
    <n v="21"/>
    <n v="27"/>
    <x v="30"/>
  </r>
  <r>
    <x v="1"/>
    <n v="21"/>
    <n v="28"/>
    <x v="16"/>
  </r>
  <r>
    <x v="1"/>
    <n v="18"/>
    <n v="25"/>
    <x v="1"/>
  </r>
  <r>
    <x v="1"/>
    <n v="24"/>
    <n v="30"/>
    <x v="24"/>
  </r>
  <r>
    <x v="0"/>
    <n v="21"/>
    <n v="30"/>
    <x v="7"/>
  </r>
  <r>
    <x v="1"/>
    <n v="26"/>
    <n v="27"/>
    <x v="23"/>
  </r>
  <r>
    <x v="0"/>
    <n v="30"/>
    <n v="38"/>
    <x v="42"/>
  </r>
  <r>
    <x v="1"/>
    <n v="23"/>
    <n v="33"/>
    <x v="28"/>
  </r>
  <r>
    <x v="1"/>
    <n v="21"/>
    <n v="28"/>
    <x v="16"/>
  </r>
  <r>
    <x v="1"/>
    <n v="19"/>
    <n v="27"/>
    <x v="0"/>
  </r>
  <r>
    <x v="1"/>
    <n v="16"/>
    <n v="22"/>
    <x v="10"/>
  </r>
  <r>
    <x v="1"/>
    <n v="17"/>
    <n v="25"/>
    <x v="22"/>
  </r>
  <r>
    <x v="1"/>
    <n v="23"/>
    <n v="28"/>
    <x v="7"/>
  </r>
  <r>
    <x v="1"/>
    <n v="25"/>
    <n v="32"/>
    <x v="17"/>
  </r>
  <r>
    <x v="1"/>
    <n v="17"/>
    <n v="24"/>
    <x v="12"/>
  </r>
  <r>
    <x v="1"/>
    <n v="22"/>
    <n v="31"/>
    <x v="23"/>
  </r>
  <r>
    <x v="1"/>
    <n v="20"/>
    <n v="27"/>
    <x v="4"/>
  </r>
  <r>
    <x v="1"/>
    <n v="21"/>
    <n v="32"/>
    <x v="23"/>
  </r>
  <r>
    <x v="1"/>
    <n v="21"/>
    <n v="32"/>
    <x v="23"/>
  </r>
  <r>
    <x v="2"/>
    <n v="24"/>
    <n v="33"/>
    <x v="17"/>
  </r>
  <r>
    <x v="2"/>
    <n v="23"/>
    <n v="34"/>
    <x v="17"/>
  </r>
  <r>
    <x v="1"/>
    <n v="17"/>
    <n v="23"/>
    <x v="5"/>
  </r>
  <r>
    <x v="1"/>
    <n v="20"/>
    <n v="25"/>
    <x v="8"/>
  </r>
  <r>
    <x v="1"/>
    <n v="22"/>
    <n v="28"/>
    <x v="15"/>
  </r>
  <r>
    <x v="2"/>
    <n v="15"/>
    <n v="20"/>
    <x v="33"/>
  </r>
  <r>
    <x v="1"/>
    <n v="22"/>
    <n v="30"/>
    <x v="44"/>
  </r>
  <r>
    <x v="1"/>
    <n v="18"/>
    <n v="25"/>
    <x v="1"/>
  </r>
  <r>
    <x v="1"/>
    <n v="120"/>
    <n v="112"/>
    <x v="54"/>
  </r>
  <r>
    <x v="2"/>
    <n v="18"/>
    <n v="23"/>
    <x v="12"/>
  </r>
  <r>
    <x v="0"/>
    <n v="26"/>
    <n v="35"/>
    <x v="11"/>
  </r>
  <r>
    <x v="1"/>
    <n v="24"/>
    <n v="29"/>
    <x v="23"/>
  </r>
  <r>
    <x v="1"/>
    <n v="74"/>
    <n v="73"/>
    <x v="68"/>
  </r>
  <r>
    <x v="1"/>
    <n v="18"/>
    <n v="25"/>
    <x v="1"/>
  </r>
  <r>
    <x v="1"/>
    <n v="22"/>
    <n v="31"/>
    <x v="23"/>
  </r>
  <r>
    <x v="1"/>
    <n v="22"/>
    <n v="29"/>
    <x v="7"/>
  </r>
  <r>
    <x v="1"/>
    <n v="24"/>
    <n v="30"/>
    <x v="24"/>
  </r>
  <r>
    <x v="1"/>
    <n v="18"/>
    <n v="25"/>
    <x v="1"/>
  </r>
  <r>
    <x v="1"/>
    <n v="13"/>
    <n v="17"/>
    <x v="36"/>
  </r>
  <r>
    <x v="2"/>
    <n v="23"/>
    <n v="34"/>
    <x v="17"/>
  </r>
  <r>
    <x v="1"/>
    <n v="13"/>
    <n v="17"/>
    <x v="36"/>
  </r>
  <r>
    <x v="0"/>
    <n v="19"/>
    <n v="26"/>
    <x v="8"/>
  </r>
  <r>
    <x v="0"/>
    <n v="23"/>
    <n v="30"/>
    <x v="23"/>
  </r>
  <r>
    <x v="0"/>
    <n v="30"/>
    <n v="40"/>
    <x v="31"/>
  </r>
  <r>
    <x v="1"/>
    <n v="24"/>
    <n v="30"/>
    <x v="24"/>
  </r>
  <r>
    <x v="0"/>
    <n v="19"/>
    <n v="26"/>
    <x v="8"/>
  </r>
  <r>
    <x v="0"/>
    <n v="25"/>
    <n v="31"/>
    <x v="28"/>
  </r>
  <r>
    <x v="2"/>
    <n v="21"/>
    <n v="29"/>
    <x v="15"/>
  </r>
  <r>
    <x v="1"/>
    <n v="22"/>
    <n v="29"/>
    <x v="7"/>
  </r>
  <r>
    <x v="1"/>
    <n v="18"/>
    <n v="25"/>
    <x v="1"/>
  </r>
  <r>
    <x v="1"/>
    <n v="18"/>
    <n v="25"/>
    <x v="1"/>
  </r>
  <r>
    <x v="1"/>
    <n v="18"/>
    <n v="25"/>
    <x v="1"/>
  </r>
  <r>
    <x v="1"/>
    <n v="27"/>
    <n v="33"/>
    <x v="14"/>
  </r>
  <r>
    <x v="1"/>
    <n v="19"/>
    <n v="26"/>
    <x v="8"/>
  </r>
  <r>
    <x v="1"/>
    <n v="21"/>
    <n v="30"/>
    <x v="7"/>
  </r>
  <r>
    <x v="2"/>
    <n v="15"/>
    <n v="22"/>
    <x v="34"/>
  </r>
  <r>
    <x v="1"/>
    <n v="15"/>
    <n v="18"/>
    <x v="27"/>
  </r>
  <r>
    <x v="1"/>
    <n v="18"/>
    <n v="25"/>
    <x v="1"/>
  </r>
  <r>
    <x v="0"/>
    <n v="26"/>
    <n v="39"/>
    <x v="48"/>
  </r>
  <r>
    <x v="0"/>
    <n v="16"/>
    <n v="23"/>
    <x v="9"/>
  </r>
  <r>
    <x v="1"/>
    <n v="18"/>
    <n v="25"/>
    <x v="1"/>
  </r>
  <r>
    <x v="0"/>
    <n v="27"/>
    <n v="33"/>
    <x v="14"/>
  </r>
  <r>
    <x v="1"/>
    <n v="22"/>
    <n v="28"/>
    <x v="15"/>
  </r>
  <r>
    <x v="1"/>
    <n v="21"/>
    <n v="28"/>
    <x v="16"/>
  </r>
  <r>
    <x v="1"/>
    <n v="21"/>
    <n v="27"/>
    <x v="30"/>
  </r>
  <r>
    <x v="1"/>
    <n v="20"/>
    <n v="27"/>
    <x v="4"/>
  </r>
  <r>
    <x v="0"/>
    <n v="21"/>
    <n v="30"/>
    <x v="7"/>
  </r>
  <r>
    <x v="1"/>
    <n v="18"/>
    <n v="25"/>
    <x v="1"/>
  </r>
  <r>
    <x v="1"/>
    <n v="21"/>
    <n v="27"/>
    <x v="30"/>
  </r>
  <r>
    <x v="1"/>
    <n v="27"/>
    <n v="33"/>
    <x v="14"/>
  </r>
  <r>
    <x v="1"/>
    <n v="22"/>
    <n v="29"/>
    <x v="7"/>
  </r>
  <r>
    <x v="1"/>
    <n v="19"/>
    <n v="23"/>
    <x v="22"/>
  </r>
  <r>
    <x v="1"/>
    <n v="20"/>
    <n v="26"/>
    <x v="0"/>
  </r>
  <r>
    <x v="1"/>
    <n v="19"/>
    <n v="26"/>
    <x v="8"/>
  </r>
  <r>
    <x v="1"/>
    <n v="27"/>
    <n v="33"/>
    <x v="14"/>
  </r>
  <r>
    <x v="0"/>
    <n v="19"/>
    <n v="26"/>
    <x v="8"/>
  </r>
  <r>
    <x v="0"/>
    <n v="20"/>
    <n v="27"/>
    <x v="4"/>
  </r>
  <r>
    <x v="0"/>
    <n v="23"/>
    <n v="33"/>
    <x v="28"/>
  </r>
  <r>
    <x v="0"/>
    <n v="0"/>
    <n v="0"/>
    <x v="20"/>
  </r>
  <r>
    <x v="1"/>
    <n v="17"/>
    <n v="22"/>
    <x v="9"/>
  </r>
  <r>
    <x v="1"/>
    <n v="27"/>
    <n v="33"/>
    <x v="14"/>
  </r>
  <r>
    <x v="0"/>
    <n v="30"/>
    <n v="38"/>
    <x v="42"/>
  </r>
  <r>
    <x v="0"/>
    <n v="23"/>
    <n v="34"/>
    <x v="17"/>
  </r>
  <r>
    <x v="0"/>
    <n v="24"/>
    <n v="36"/>
    <x v="14"/>
  </r>
  <r>
    <x v="0"/>
    <n v="27"/>
    <n v="32"/>
    <x v="13"/>
  </r>
  <r>
    <x v="1"/>
    <n v="21"/>
    <n v="27"/>
    <x v="30"/>
  </r>
  <r>
    <x v="0"/>
    <n v="23"/>
    <n v="34"/>
    <x v="17"/>
  </r>
  <r>
    <x v="1"/>
    <n v="0"/>
    <n v="0"/>
    <x v="20"/>
  </r>
  <r>
    <x v="1"/>
    <n v="15"/>
    <n v="21"/>
    <x v="2"/>
  </r>
  <r>
    <x v="1"/>
    <n v="99"/>
    <n v="93"/>
    <x v="60"/>
  </r>
  <r>
    <x v="2"/>
    <n v="17"/>
    <n v="26"/>
    <x v="1"/>
  </r>
  <r>
    <x v="1"/>
    <n v="24"/>
    <n v="30"/>
    <x v="24"/>
  </r>
  <r>
    <x v="1"/>
    <n v="15"/>
    <n v="19"/>
    <x v="41"/>
  </r>
  <r>
    <x v="0"/>
    <n v="24"/>
    <n v="36"/>
    <x v="14"/>
  </r>
  <r>
    <x v="1"/>
    <n v="20"/>
    <n v="26"/>
    <x v="0"/>
  </r>
  <r>
    <x v="1"/>
    <n v="19"/>
    <n v="26"/>
    <x v="8"/>
  </r>
  <r>
    <x v="1"/>
    <n v="19"/>
    <n v="26"/>
    <x v="8"/>
  </r>
  <r>
    <x v="1"/>
    <n v="24"/>
    <n v="30"/>
    <x v="24"/>
  </r>
  <r>
    <x v="1"/>
    <n v="15"/>
    <n v="19"/>
    <x v="41"/>
  </r>
  <r>
    <x v="1"/>
    <n v="17"/>
    <n v="22"/>
    <x v="9"/>
  </r>
  <r>
    <x v="0"/>
    <n v="18"/>
    <n v="26"/>
    <x v="18"/>
  </r>
  <r>
    <x v="1"/>
    <n v="15"/>
    <n v="21"/>
    <x v="2"/>
  </r>
  <r>
    <x v="1"/>
    <n v="21"/>
    <n v="26"/>
    <x v="4"/>
  </r>
  <r>
    <x v="1"/>
    <n v="15"/>
    <n v="21"/>
    <x v="2"/>
  </r>
  <r>
    <x v="1"/>
    <n v="20"/>
    <n v="29"/>
    <x v="16"/>
  </r>
  <r>
    <x v="1"/>
    <n v="19"/>
    <n v="26"/>
    <x v="8"/>
  </r>
  <r>
    <x v="1"/>
    <n v="19"/>
    <n v="26"/>
    <x v="8"/>
  </r>
  <r>
    <x v="1"/>
    <n v="16"/>
    <n v="22"/>
    <x v="10"/>
  </r>
  <r>
    <x v="2"/>
    <n v="17"/>
    <n v="25"/>
    <x v="22"/>
  </r>
  <r>
    <x v="1"/>
    <n v="27"/>
    <n v="32"/>
    <x v="13"/>
  </r>
  <r>
    <x v="1"/>
    <n v="22"/>
    <n v="31"/>
    <x v="23"/>
  </r>
  <r>
    <x v="1"/>
    <n v="27"/>
    <n v="33"/>
    <x v="14"/>
  </r>
  <r>
    <x v="1"/>
    <n v="18"/>
    <n v="24"/>
    <x v="22"/>
  </r>
  <r>
    <x v="2"/>
    <n v="22"/>
    <n v="31"/>
    <x v="23"/>
  </r>
  <r>
    <x v="1"/>
    <n v="23"/>
    <n v="31"/>
    <x v="24"/>
  </r>
  <r>
    <x v="2"/>
    <n v="23"/>
    <n v="34"/>
    <x v="17"/>
  </r>
  <r>
    <x v="1"/>
    <n v="18"/>
    <n v="29"/>
    <x v="4"/>
  </r>
  <r>
    <x v="1"/>
    <n v="19"/>
    <n v="28"/>
    <x v="4"/>
  </r>
  <r>
    <x v="1"/>
    <n v="21"/>
    <n v="28"/>
    <x v="16"/>
  </r>
  <r>
    <x v="1"/>
    <n v="22"/>
    <n v="28"/>
    <x v="15"/>
  </r>
  <r>
    <x v="1"/>
    <n v="15"/>
    <n v="21"/>
    <x v="2"/>
  </r>
  <r>
    <x v="1"/>
    <n v="21"/>
    <n v="30"/>
    <x v="7"/>
  </r>
  <r>
    <x v="1"/>
    <n v="20"/>
    <n v="27"/>
    <x v="4"/>
  </r>
  <r>
    <x v="1"/>
    <n v="16"/>
    <n v="22"/>
    <x v="10"/>
  </r>
  <r>
    <x v="1"/>
    <n v="24"/>
    <n v="31"/>
    <x v="35"/>
  </r>
  <r>
    <x v="1"/>
    <n v="18"/>
    <n v="27"/>
    <x v="8"/>
  </r>
  <r>
    <x v="0"/>
    <n v="31"/>
    <n v="38"/>
    <x v="37"/>
  </r>
  <r>
    <x v="1"/>
    <n v="17"/>
    <n v="23"/>
    <x v="5"/>
  </r>
  <r>
    <x v="2"/>
    <n v="26"/>
    <n v="36"/>
    <x v="6"/>
  </r>
  <r>
    <x v="1"/>
    <n v="21"/>
    <n v="27"/>
    <x v="30"/>
  </r>
  <r>
    <x v="1"/>
    <n v="20"/>
    <n v="26"/>
    <x v="0"/>
  </r>
  <r>
    <x v="1"/>
    <n v="19"/>
    <n v="24"/>
    <x v="1"/>
  </r>
  <r>
    <x v="0"/>
    <n v="19"/>
    <n v="27"/>
    <x v="0"/>
  </r>
  <r>
    <x v="2"/>
    <n v="18"/>
    <n v="24"/>
    <x v="22"/>
  </r>
  <r>
    <x v="0"/>
    <n v="22"/>
    <n v="32"/>
    <x v="24"/>
  </r>
  <r>
    <x v="1"/>
    <n v="22"/>
    <n v="31"/>
    <x v="23"/>
  </r>
  <r>
    <x v="0"/>
    <n v="19"/>
    <n v="26"/>
    <x v="8"/>
  </r>
  <r>
    <x v="1"/>
    <n v="19"/>
    <n v="24"/>
    <x v="1"/>
  </r>
  <r>
    <x v="0"/>
    <n v="24"/>
    <n v="30"/>
    <x v="24"/>
  </r>
  <r>
    <x v="0"/>
    <n v="20"/>
    <n v="28"/>
    <x v="30"/>
  </r>
  <r>
    <x v="0"/>
    <n v="22"/>
    <n v="31"/>
    <x v="23"/>
  </r>
  <r>
    <x v="2"/>
    <n v="15"/>
    <n v="20"/>
    <x v="33"/>
  </r>
  <r>
    <x v="1"/>
    <n v="19"/>
    <n v="24"/>
    <x v="1"/>
  </r>
  <r>
    <x v="1"/>
    <n v="20"/>
    <n v="26"/>
    <x v="0"/>
  </r>
  <r>
    <x v="1"/>
    <n v="31"/>
    <n v="28"/>
    <x v="13"/>
  </r>
  <r>
    <x v="1"/>
    <n v="27"/>
    <n v="33"/>
    <x v="14"/>
  </r>
  <r>
    <x v="1"/>
    <n v="19"/>
    <n v="24"/>
    <x v="1"/>
  </r>
  <r>
    <x v="1"/>
    <n v="15"/>
    <n v="21"/>
    <x v="2"/>
  </r>
  <r>
    <x v="1"/>
    <n v="19"/>
    <n v="27"/>
    <x v="0"/>
  </r>
  <r>
    <x v="1"/>
    <n v="22"/>
    <n v="31"/>
    <x v="23"/>
  </r>
  <r>
    <x v="1"/>
    <n v="21"/>
    <n v="32"/>
    <x v="23"/>
  </r>
  <r>
    <x v="1"/>
    <n v="21"/>
    <n v="27"/>
    <x v="30"/>
  </r>
  <r>
    <x v="2"/>
    <n v="17"/>
    <n v="26"/>
    <x v="1"/>
  </r>
  <r>
    <x v="1"/>
    <n v="23"/>
    <n v="33"/>
    <x v="28"/>
  </r>
  <r>
    <x v="1"/>
    <n v="20"/>
    <n v="26"/>
    <x v="0"/>
  </r>
  <r>
    <x v="1"/>
    <n v="21"/>
    <n v="25"/>
    <x v="0"/>
  </r>
  <r>
    <x v="0"/>
    <n v="25"/>
    <n v="31"/>
    <x v="28"/>
  </r>
  <r>
    <x v="1"/>
    <n v="18"/>
    <n v="25"/>
    <x v="1"/>
  </r>
  <r>
    <x v="1"/>
    <n v="18"/>
    <n v="25"/>
    <x v="1"/>
  </r>
  <r>
    <x v="1"/>
    <n v="15"/>
    <n v="19"/>
    <x v="41"/>
  </r>
  <r>
    <x v="0"/>
    <n v="21"/>
    <n v="29"/>
    <x v="15"/>
  </r>
  <r>
    <x v="1"/>
    <n v="18"/>
    <n v="25"/>
    <x v="1"/>
  </r>
  <r>
    <x v="1"/>
    <n v="17"/>
    <n v="23"/>
    <x v="5"/>
  </r>
  <r>
    <x v="1"/>
    <n v="16"/>
    <n v="22"/>
    <x v="10"/>
  </r>
  <r>
    <x v="0"/>
    <n v="20"/>
    <n v="27"/>
    <x v="4"/>
  </r>
  <r>
    <x v="1"/>
    <n v="18"/>
    <n v="25"/>
    <x v="1"/>
  </r>
  <r>
    <x v="1"/>
    <n v="20"/>
    <n v="28"/>
    <x v="30"/>
  </r>
  <r>
    <x v="1"/>
    <n v="14"/>
    <n v="22"/>
    <x v="2"/>
  </r>
  <r>
    <x v="1"/>
    <n v="17"/>
    <n v="22"/>
    <x v="9"/>
  </r>
  <r>
    <x v="1"/>
    <n v="21"/>
    <n v="27"/>
    <x v="30"/>
  </r>
  <r>
    <x v="1"/>
    <n v="27"/>
    <n v="34"/>
    <x v="11"/>
  </r>
  <r>
    <x v="0"/>
    <n v="26"/>
    <n v="32"/>
    <x v="25"/>
  </r>
  <r>
    <x v="1"/>
    <n v="20"/>
    <n v="29"/>
    <x v="16"/>
  </r>
  <r>
    <x v="0"/>
    <n v="18"/>
    <n v="25"/>
    <x v="1"/>
  </r>
  <r>
    <x v="0"/>
    <n v="23"/>
    <n v="30"/>
    <x v="23"/>
  </r>
  <r>
    <x v="1"/>
    <n v="13"/>
    <n v="19"/>
    <x v="21"/>
  </r>
  <r>
    <x v="0"/>
    <n v="20"/>
    <n v="27"/>
    <x v="4"/>
  </r>
  <r>
    <x v="0"/>
    <n v="18"/>
    <n v="26"/>
    <x v="18"/>
  </r>
  <r>
    <x v="0"/>
    <n v="20"/>
    <n v="27"/>
    <x v="4"/>
  </r>
  <r>
    <x v="0"/>
    <n v="23"/>
    <n v="30"/>
    <x v="23"/>
  </r>
  <r>
    <x v="1"/>
    <n v="22"/>
    <n v="32"/>
    <x v="24"/>
  </r>
  <r>
    <x v="1"/>
    <n v="24"/>
    <n v="31"/>
    <x v="35"/>
  </r>
  <r>
    <x v="0"/>
    <n v="20"/>
    <n v="27"/>
    <x v="4"/>
  </r>
  <r>
    <x v="1"/>
    <n v="27"/>
    <n v="33"/>
    <x v="14"/>
  </r>
  <r>
    <x v="1"/>
    <n v="20"/>
    <n v="27"/>
    <x v="4"/>
  </r>
  <r>
    <x v="1"/>
    <n v="22"/>
    <n v="27"/>
    <x v="16"/>
  </r>
  <r>
    <x v="1"/>
    <n v="19"/>
    <n v="25"/>
    <x v="18"/>
  </r>
  <r>
    <x v="0"/>
    <n v="17"/>
    <n v="24"/>
    <x v="12"/>
  </r>
  <r>
    <x v="1"/>
    <n v="21"/>
    <n v="26"/>
    <x v="4"/>
  </r>
  <r>
    <x v="0"/>
    <n v="21"/>
    <n v="31"/>
    <x v="44"/>
  </r>
  <r>
    <x v="2"/>
    <n v="16"/>
    <n v="25"/>
    <x v="12"/>
  </r>
  <r>
    <x v="1"/>
    <n v="15"/>
    <n v="21"/>
    <x v="2"/>
  </r>
  <r>
    <x v="1"/>
    <n v="21"/>
    <n v="26"/>
    <x v="4"/>
  </r>
  <r>
    <x v="1"/>
    <n v="23"/>
    <n v="29"/>
    <x v="44"/>
  </r>
  <r>
    <x v="1"/>
    <n v="24"/>
    <n v="30"/>
    <x v="24"/>
  </r>
  <r>
    <x v="1"/>
    <n v="18"/>
    <n v="25"/>
    <x v="1"/>
  </r>
  <r>
    <x v="1"/>
    <n v="20"/>
    <n v="27"/>
    <x v="4"/>
  </r>
  <r>
    <x v="1"/>
    <n v="25"/>
    <n v="32"/>
    <x v="17"/>
  </r>
  <r>
    <x v="1"/>
    <n v="20"/>
    <n v="26"/>
    <x v="0"/>
  </r>
  <r>
    <x v="1"/>
    <n v="23"/>
    <n v="30"/>
    <x v="23"/>
  </r>
  <r>
    <x v="1"/>
    <n v="22"/>
    <n v="27"/>
    <x v="16"/>
  </r>
  <r>
    <x v="1"/>
    <n v="22"/>
    <n v="31"/>
    <x v="23"/>
  </r>
  <r>
    <x v="1"/>
    <n v="24"/>
    <n v="31"/>
    <x v="35"/>
  </r>
  <r>
    <x v="1"/>
    <n v="19"/>
    <n v="27"/>
    <x v="0"/>
  </r>
  <r>
    <x v="1"/>
    <n v="19"/>
    <n v="27"/>
    <x v="0"/>
  </r>
  <r>
    <x v="1"/>
    <n v="27"/>
    <n v="32"/>
    <x v="13"/>
  </r>
  <r>
    <x v="1"/>
    <n v="22"/>
    <n v="30"/>
    <x v="44"/>
  </r>
  <r>
    <x v="1"/>
    <n v="18"/>
    <n v="23"/>
    <x v="12"/>
  </r>
  <r>
    <x v="2"/>
    <n v="22"/>
    <n v="29"/>
    <x v="7"/>
  </r>
  <r>
    <x v="1"/>
    <n v="20"/>
    <n v="26"/>
    <x v="0"/>
  </r>
  <r>
    <x v="1"/>
    <n v="20"/>
    <n v="26"/>
    <x v="0"/>
  </r>
  <r>
    <x v="1"/>
    <n v="118"/>
    <n v="107"/>
    <x v="40"/>
  </r>
  <r>
    <x v="0"/>
    <n v="28"/>
    <n v="34"/>
    <x v="6"/>
  </r>
  <r>
    <x v="0"/>
    <n v="30"/>
    <n v="38"/>
    <x v="42"/>
  </r>
  <r>
    <x v="0"/>
    <n v="23"/>
    <n v="30"/>
    <x v="23"/>
  </r>
  <r>
    <x v="1"/>
    <n v="25"/>
    <n v="32"/>
    <x v="17"/>
  </r>
  <r>
    <x v="0"/>
    <n v="25"/>
    <n v="30"/>
    <x v="35"/>
  </r>
  <r>
    <x v="0"/>
    <n v="19"/>
    <n v="25"/>
    <x v="18"/>
  </r>
  <r>
    <x v="1"/>
    <n v="26"/>
    <n v="33"/>
    <x v="13"/>
  </r>
  <r>
    <x v="1"/>
    <n v="22"/>
    <n v="33"/>
    <x v="35"/>
  </r>
  <r>
    <x v="1"/>
    <n v="14"/>
    <n v="21"/>
    <x v="33"/>
  </r>
  <r>
    <x v="1"/>
    <n v="25"/>
    <n v="30"/>
    <x v="35"/>
  </r>
  <r>
    <x v="0"/>
    <n v="30"/>
    <n v="38"/>
    <x v="42"/>
  </r>
  <r>
    <x v="1"/>
    <n v="15"/>
    <n v="20"/>
    <x v="33"/>
  </r>
  <r>
    <x v="0"/>
    <n v="24"/>
    <n v="31"/>
    <x v="35"/>
  </r>
  <r>
    <x v="1"/>
    <n v="20"/>
    <n v="26"/>
    <x v="0"/>
  </r>
  <r>
    <x v="1"/>
    <n v="19"/>
    <n v="26"/>
    <x v="8"/>
  </r>
  <r>
    <x v="1"/>
    <n v="13"/>
    <n v="17"/>
    <x v="36"/>
  </r>
  <r>
    <x v="2"/>
    <n v="19"/>
    <n v="26"/>
    <x v="8"/>
  </r>
  <r>
    <x v="1"/>
    <n v="19"/>
    <n v="26"/>
    <x v="8"/>
  </r>
  <r>
    <x v="1"/>
    <n v="16"/>
    <n v="19"/>
    <x v="33"/>
  </r>
  <r>
    <x v="0"/>
    <n v="21"/>
    <n v="29"/>
    <x v="15"/>
  </r>
  <r>
    <x v="2"/>
    <n v="25"/>
    <n v="29"/>
    <x v="24"/>
  </r>
  <r>
    <x v="0"/>
    <n v="24"/>
    <n v="35"/>
    <x v="13"/>
  </r>
  <r>
    <x v="1"/>
    <n v="25"/>
    <n v="32"/>
    <x v="17"/>
  </r>
  <r>
    <x v="1"/>
    <n v="19"/>
    <n v="24"/>
    <x v="1"/>
  </r>
  <r>
    <x v="0"/>
    <n v="20"/>
    <n v="28"/>
    <x v="30"/>
  </r>
  <r>
    <x v="2"/>
    <n v="14"/>
    <n v="19"/>
    <x v="27"/>
  </r>
  <r>
    <x v="0"/>
    <n v="20"/>
    <n v="27"/>
    <x v="4"/>
  </r>
  <r>
    <x v="2"/>
    <n v="22"/>
    <n v="30"/>
    <x v="44"/>
  </r>
  <r>
    <x v="2"/>
    <n v="19"/>
    <n v="26"/>
    <x v="8"/>
  </r>
  <r>
    <x v="1"/>
    <n v="26"/>
    <n v="33"/>
    <x v="13"/>
  </r>
  <r>
    <x v="1"/>
    <n v="27"/>
    <n v="33"/>
    <x v="14"/>
  </r>
  <r>
    <x v="1"/>
    <n v="17"/>
    <n v="25"/>
    <x v="22"/>
  </r>
  <r>
    <x v="0"/>
    <n v="23"/>
    <n v="34"/>
    <x v="17"/>
  </r>
  <r>
    <x v="2"/>
    <n v="19"/>
    <n v="24"/>
    <x v="1"/>
  </r>
  <r>
    <x v="0"/>
    <n v="23"/>
    <n v="30"/>
    <x v="23"/>
  </r>
  <r>
    <x v="1"/>
    <n v="25"/>
    <n v="33"/>
    <x v="25"/>
  </r>
  <r>
    <x v="1"/>
    <n v="22"/>
    <n v="33"/>
    <x v="35"/>
  </r>
  <r>
    <x v="1"/>
    <n v="21"/>
    <n v="27"/>
    <x v="30"/>
  </r>
  <r>
    <x v="1"/>
    <n v="27"/>
    <n v="33"/>
    <x v="14"/>
  </r>
  <r>
    <x v="1"/>
    <n v="17"/>
    <n v="23"/>
    <x v="5"/>
  </r>
  <r>
    <x v="0"/>
    <n v="21"/>
    <n v="31"/>
    <x v="44"/>
  </r>
  <r>
    <x v="1"/>
    <n v="23"/>
    <n v="34"/>
    <x v="17"/>
  </r>
  <r>
    <x v="1"/>
    <n v="17"/>
    <n v="23"/>
    <x v="5"/>
  </r>
  <r>
    <x v="1"/>
    <n v="23"/>
    <n v="33"/>
    <x v="28"/>
  </r>
  <r>
    <x v="0"/>
    <n v="20"/>
    <n v="27"/>
    <x v="4"/>
  </r>
  <r>
    <x v="1"/>
    <n v="24"/>
    <n v="31"/>
    <x v="35"/>
  </r>
  <r>
    <x v="0"/>
    <n v="19"/>
    <n v="25"/>
    <x v="18"/>
  </r>
  <r>
    <x v="0"/>
    <n v="20"/>
    <n v="28"/>
    <x v="30"/>
  </r>
  <r>
    <x v="0"/>
    <n v="20"/>
    <n v="28"/>
    <x v="30"/>
  </r>
  <r>
    <x v="1"/>
    <n v="16"/>
    <n v="21"/>
    <x v="34"/>
  </r>
  <r>
    <x v="1"/>
    <n v="15"/>
    <n v="18"/>
    <x v="27"/>
  </r>
  <r>
    <x v="0"/>
    <n v="28"/>
    <n v="34"/>
    <x v="6"/>
  </r>
  <r>
    <x v="1"/>
    <n v="19"/>
    <n v="24"/>
    <x v="1"/>
  </r>
  <r>
    <x v="1"/>
    <n v="26"/>
    <n v="31"/>
    <x v="17"/>
  </r>
  <r>
    <x v="2"/>
    <n v="20"/>
    <n v="25"/>
    <x v="8"/>
  </r>
  <r>
    <x v="0"/>
    <n v="21"/>
    <n v="26"/>
    <x v="4"/>
  </r>
  <r>
    <x v="1"/>
    <n v="25"/>
    <n v="33"/>
    <x v="25"/>
  </r>
  <r>
    <x v="0"/>
    <n v="26"/>
    <n v="31"/>
    <x v="17"/>
  </r>
  <r>
    <x v="0"/>
    <n v="20"/>
    <n v="27"/>
    <x v="4"/>
  </r>
  <r>
    <x v="1"/>
    <n v="27"/>
    <n v="33"/>
    <x v="14"/>
  </r>
  <r>
    <x v="1"/>
    <n v="17"/>
    <n v="23"/>
    <x v="5"/>
  </r>
  <r>
    <x v="2"/>
    <n v="19"/>
    <n v="30"/>
    <x v="16"/>
  </r>
  <r>
    <x v="0"/>
    <n v="30"/>
    <n v="38"/>
    <x v="42"/>
  </r>
  <r>
    <x v="2"/>
    <n v="24"/>
    <n v="33"/>
    <x v="17"/>
  </r>
  <r>
    <x v="0"/>
    <n v="22"/>
    <n v="28"/>
    <x v="15"/>
  </r>
  <r>
    <x v="2"/>
    <n v="14"/>
    <n v="19"/>
    <x v="27"/>
  </r>
  <r>
    <x v="1"/>
    <n v="21"/>
    <n v="27"/>
    <x v="30"/>
  </r>
  <r>
    <x v="0"/>
    <n v="25"/>
    <n v="33"/>
    <x v="25"/>
  </r>
  <r>
    <x v="0"/>
    <n v="22"/>
    <n v="28"/>
    <x v="15"/>
  </r>
  <r>
    <x v="2"/>
    <n v="20"/>
    <n v="28"/>
    <x v="30"/>
  </r>
  <r>
    <x v="1"/>
    <n v="18"/>
    <n v="25"/>
    <x v="1"/>
  </r>
  <r>
    <x v="1"/>
    <n v="27"/>
    <n v="33"/>
    <x v="14"/>
  </r>
  <r>
    <x v="1"/>
    <n v="18"/>
    <n v="25"/>
    <x v="1"/>
  </r>
  <r>
    <x v="0"/>
    <n v="20"/>
    <n v="27"/>
    <x v="4"/>
  </r>
  <r>
    <x v="1"/>
    <n v="22"/>
    <n v="31"/>
    <x v="23"/>
  </r>
  <r>
    <x v="1"/>
    <n v="17"/>
    <n v="25"/>
    <x v="22"/>
  </r>
  <r>
    <x v="1"/>
    <n v="26"/>
    <n v="32"/>
    <x v="25"/>
  </r>
  <r>
    <x v="0"/>
    <n v="22"/>
    <n v="32"/>
    <x v="24"/>
  </r>
  <r>
    <x v="1"/>
    <n v="18"/>
    <n v="24"/>
    <x v="22"/>
  </r>
  <r>
    <x v="1"/>
    <n v="22"/>
    <n v="27"/>
    <x v="16"/>
  </r>
  <r>
    <x v="0"/>
    <n v="30"/>
    <n v="38"/>
    <x v="42"/>
  </r>
  <r>
    <x v="1"/>
    <n v="12"/>
    <n v="14"/>
    <x v="61"/>
  </r>
  <r>
    <x v="1"/>
    <n v="18"/>
    <n v="25"/>
    <x v="1"/>
  </r>
  <r>
    <x v="0"/>
    <n v="23"/>
    <n v="33"/>
    <x v="28"/>
  </r>
  <r>
    <x v="1"/>
    <n v="18"/>
    <n v="25"/>
    <x v="1"/>
  </r>
  <r>
    <x v="1"/>
    <n v="17"/>
    <n v="23"/>
    <x v="5"/>
  </r>
  <r>
    <x v="1"/>
    <n v="18"/>
    <n v="26"/>
    <x v="18"/>
  </r>
  <r>
    <x v="1"/>
    <n v="20"/>
    <n v="26"/>
    <x v="0"/>
  </r>
  <r>
    <x v="1"/>
    <n v="27"/>
    <n v="33"/>
    <x v="14"/>
  </r>
  <r>
    <x v="1"/>
    <n v="19"/>
    <n v="26"/>
    <x v="8"/>
  </r>
  <r>
    <x v="1"/>
    <n v="20"/>
    <n v="26"/>
    <x v="0"/>
  </r>
  <r>
    <x v="0"/>
    <n v="20"/>
    <n v="28"/>
    <x v="30"/>
  </r>
  <r>
    <x v="1"/>
    <n v="19"/>
    <n v="25"/>
    <x v="18"/>
  </r>
  <r>
    <x v="0"/>
    <n v="20"/>
    <n v="28"/>
    <x v="30"/>
  </r>
  <r>
    <x v="0"/>
    <n v="24"/>
    <n v="33"/>
    <x v="17"/>
  </r>
  <r>
    <x v="2"/>
    <n v="18"/>
    <n v="23"/>
    <x v="12"/>
  </r>
  <r>
    <x v="1"/>
    <n v="0"/>
    <n v="0"/>
    <x v="20"/>
  </r>
  <r>
    <x v="0"/>
    <n v="22"/>
    <n v="31"/>
    <x v="23"/>
  </r>
  <r>
    <x v="0"/>
    <n v="22"/>
    <n v="29"/>
    <x v="7"/>
  </r>
  <r>
    <x v="1"/>
    <n v="19"/>
    <n v="26"/>
    <x v="8"/>
  </r>
  <r>
    <x v="0"/>
    <n v="26"/>
    <n v="31"/>
    <x v="17"/>
  </r>
  <r>
    <x v="0"/>
    <n v="26"/>
    <n v="35"/>
    <x v="11"/>
  </r>
  <r>
    <x v="1"/>
    <n v="22"/>
    <n v="30"/>
    <x v="44"/>
  </r>
  <r>
    <x v="1"/>
    <n v="17"/>
    <n v="20"/>
    <x v="34"/>
  </r>
  <r>
    <x v="1"/>
    <n v="20"/>
    <n v="26"/>
    <x v="0"/>
  </r>
  <r>
    <x v="1"/>
    <n v="14"/>
    <n v="18"/>
    <x v="21"/>
  </r>
  <r>
    <x v="0"/>
    <n v="17"/>
    <n v="24"/>
    <x v="12"/>
  </r>
  <r>
    <x v="2"/>
    <n v="21"/>
    <n v="26"/>
    <x v="4"/>
  </r>
  <r>
    <x v="2"/>
    <n v="19"/>
    <n v="29"/>
    <x v="30"/>
  </r>
  <r>
    <x v="1"/>
    <n v="18"/>
    <n v="25"/>
    <x v="1"/>
  </r>
  <r>
    <x v="0"/>
    <n v="19"/>
    <n v="27"/>
    <x v="0"/>
  </r>
  <r>
    <x v="1"/>
    <n v="25"/>
    <n v="34"/>
    <x v="13"/>
  </r>
  <r>
    <x v="1"/>
    <n v="15"/>
    <n v="18"/>
    <x v="27"/>
  </r>
  <r>
    <x v="1"/>
    <n v="19"/>
    <n v="24"/>
    <x v="1"/>
  </r>
  <r>
    <x v="1"/>
    <n v="21"/>
    <n v="28"/>
    <x v="16"/>
  </r>
  <r>
    <x v="1"/>
    <n v="20"/>
    <n v="26"/>
    <x v="0"/>
  </r>
  <r>
    <x v="0"/>
    <n v="21"/>
    <n v="27"/>
    <x v="30"/>
  </r>
  <r>
    <x v="1"/>
    <n v="18"/>
    <n v="23"/>
    <x v="12"/>
  </r>
  <r>
    <x v="0"/>
    <n v="23"/>
    <n v="30"/>
    <x v="23"/>
  </r>
  <r>
    <x v="0"/>
    <n v="29"/>
    <n v="38"/>
    <x v="32"/>
  </r>
  <r>
    <x v="0"/>
    <n v="17"/>
    <n v="24"/>
    <x v="12"/>
  </r>
  <r>
    <x v="1"/>
    <n v="19"/>
    <n v="26"/>
    <x v="8"/>
  </r>
  <r>
    <x v="0"/>
    <n v="29"/>
    <n v="39"/>
    <x v="42"/>
  </r>
  <r>
    <x v="1"/>
    <n v="27"/>
    <n v="33"/>
    <x v="14"/>
  </r>
  <r>
    <x v="0"/>
    <n v="21"/>
    <n v="30"/>
    <x v="7"/>
  </r>
  <r>
    <x v="2"/>
    <n v="21"/>
    <n v="30"/>
    <x v="7"/>
  </r>
  <r>
    <x v="1"/>
    <n v="23"/>
    <n v="28"/>
    <x v="7"/>
  </r>
  <r>
    <x v="1"/>
    <n v="110"/>
    <n v="87"/>
    <x v="80"/>
  </r>
  <r>
    <x v="1"/>
    <n v="18"/>
    <n v="23"/>
    <x v="12"/>
  </r>
  <r>
    <x v="1"/>
    <n v="19"/>
    <n v="25"/>
    <x v="18"/>
  </r>
  <r>
    <x v="1"/>
    <n v="22"/>
    <n v="31"/>
    <x v="23"/>
  </r>
  <r>
    <x v="1"/>
    <n v="19"/>
    <n v="24"/>
    <x v="1"/>
  </r>
  <r>
    <x v="1"/>
    <n v="24"/>
    <n v="32"/>
    <x v="28"/>
  </r>
  <r>
    <x v="2"/>
    <n v="25"/>
    <n v="29"/>
    <x v="24"/>
  </r>
  <r>
    <x v="1"/>
    <n v="19"/>
    <n v="26"/>
    <x v="8"/>
  </r>
  <r>
    <x v="1"/>
    <n v="27"/>
    <n v="32"/>
    <x v="13"/>
  </r>
  <r>
    <x v="1"/>
    <n v="19"/>
    <n v="24"/>
    <x v="1"/>
  </r>
  <r>
    <x v="1"/>
    <n v="18"/>
    <n v="24"/>
    <x v="22"/>
  </r>
  <r>
    <x v="1"/>
    <n v="19"/>
    <n v="26"/>
    <x v="8"/>
  </r>
  <r>
    <x v="0"/>
    <n v="25"/>
    <n v="30"/>
    <x v="35"/>
  </r>
  <r>
    <x v="1"/>
    <n v="21"/>
    <n v="27"/>
    <x v="30"/>
  </r>
  <r>
    <x v="0"/>
    <n v="19"/>
    <n v="27"/>
    <x v="0"/>
  </r>
  <r>
    <x v="2"/>
    <n v="18"/>
    <n v="26"/>
    <x v="18"/>
  </r>
  <r>
    <x v="1"/>
    <n v="15"/>
    <n v="18"/>
    <x v="27"/>
  </r>
  <r>
    <x v="1"/>
    <n v="19"/>
    <n v="25"/>
    <x v="18"/>
  </r>
  <r>
    <x v="0"/>
    <n v="18"/>
    <n v="26"/>
    <x v="18"/>
  </r>
  <r>
    <x v="0"/>
    <n v="22"/>
    <n v="29"/>
    <x v="7"/>
  </r>
  <r>
    <x v="1"/>
    <n v="13"/>
    <n v="17"/>
    <x v="36"/>
  </r>
  <r>
    <x v="0"/>
    <n v="22"/>
    <n v="29"/>
    <x v="7"/>
  </r>
  <r>
    <x v="1"/>
    <n v="19"/>
    <n v="22"/>
    <x v="12"/>
  </r>
  <r>
    <x v="0"/>
    <n v="25"/>
    <n v="31"/>
    <x v="28"/>
  </r>
  <r>
    <x v="2"/>
    <n v="17"/>
    <n v="24"/>
    <x v="12"/>
  </r>
  <r>
    <x v="1"/>
    <n v="22"/>
    <n v="28"/>
    <x v="15"/>
  </r>
  <r>
    <x v="0"/>
    <n v="23"/>
    <n v="30"/>
    <x v="23"/>
  </r>
  <r>
    <x v="1"/>
    <n v="22"/>
    <n v="25"/>
    <x v="4"/>
  </r>
  <r>
    <x v="1"/>
    <n v="25"/>
    <n v="34"/>
    <x v="13"/>
  </r>
  <r>
    <x v="0"/>
    <n v="29"/>
    <n v="40"/>
    <x v="37"/>
  </r>
  <r>
    <x v="1"/>
    <n v="16"/>
    <n v="22"/>
    <x v="10"/>
  </r>
  <r>
    <x v="1"/>
    <n v="0"/>
    <n v="0"/>
    <x v="20"/>
  </r>
  <r>
    <x v="1"/>
    <n v="19"/>
    <n v="24"/>
    <x v="1"/>
  </r>
  <r>
    <x v="1"/>
    <n v="17"/>
    <n v="22"/>
    <x v="9"/>
  </r>
  <r>
    <x v="1"/>
    <n v="18"/>
    <n v="25"/>
    <x v="1"/>
  </r>
  <r>
    <x v="1"/>
    <n v="17"/>
    <n v="23"/>
    <x v="5"/>
  </r>
  <r>
    <x v="1"/>
    <n v="21"/>
    <n v="26"/>
    <x v="4"/>
  </r>
  <r>
    <x v="1"/>
    <n v="131"/>
    <n v="117"/>
    <x v="39"/>
  </r>
  <r>
    <x v="1"/>
    <n v="20"/>
    <n v="25"/>
    <x v="8"/>
  </r>
  <r>
    <x v="1"/>
    <n v="19"/>
    <n v="26"/>
    <x v="8"/>
  </r>
  <r>
    <x v="1"/>
    <n v="22"/>
    <n v="28"/>
    <x v="15"/>
  </r>
  <r>
    <x v="0"/>
    <n v="23"/>
    <n v="30"/>
    <x v="23"/>
  </r>
  <r>
    <x v="1"/>
    <n v="18"/>
    <n v="23"/>
    <x v="12"/>
  </r>
  <r>
    <x v="1"/>
    <n v="23"/>
    <n v="33"/>
    <x v="28"/>
  </r>
  <r>
    <x v="2"/>
    <n v="17"/>
    <n v="26"/>
    <x v="1"/>
  </r>
  <r>
    <x v="1"/>
    <n v="18"/>
    <n v="26"/>
    <x v="18"/>
  </r>
  <r>
    <x v="1"/>
    <n v="18"/>
    <n v="26"/>
    <x v="18"/>
  </r>
  <r>
    <x v="1"/>
    <n v="27"/>
    <n v="33"/>
    <x v="14"/>
  </r>
  <r>
    <x v="1"/>
    <n v="18"/>
    <n v="25"/>
    <x v="1"/>
  </r>
  <r>
    <x v="1"/>
    <n v="24"/>
    <n v="31"/>
    <x v="35"/>
  </r>
  <r>
    <x v="1"/>
    <n v="23"/>
    <n v="33"/>
    <x v="28"/>
  </r>
  <r>
    <x v="1"/>
    <n v="17"/>
    <n v="22"/>
    <x v="9"/>
  </r>
  <r>
    <x v="1"/>
    <n v="18"/>
    <n v="25"/>
    <x v="1"/>
  </r>
  <r>
    <x v="1"/>
    <n v="22"/>
    <n v="31"/>
    <x v="23"/>
  </r>
  <r>
    <x v="1"/>
    <n v="21"/>
    <n v="27"/>
    <x v="30"/>
  </r>
  <r>
    <x v="1"/>
    <n v="17"/>
    <n v="26"/>
    <x v="1"/>
  </r>
  <r>
    <x v="0"/>
    <n v="19"/>
    <n v="28"/>
    <x v="4"/>
  </r>
  <r>
    <x v="1"/>
    <n v="19"/>
    <n v="27"/>
    <x v="0"/>
  </r>
  <r>
    <x v="1"/>
    <n v="19"/>
    <n v="27"/>
    <x v="0"/>
  </r>
  <r>
    <x v="1"/>
    <n v="18"/>
    <n v="24"/>
    <x v="22"/>
  </r>
  <r>
    <x v="1"/>
    <n v="20"/>
    <n v="27"/>
    <x v="4"/>
  </r>
  <r>
    <x v="2"/>
    <n v="26"/>
    <n v="36"/>
    <x v="6"/>
  </r>
  <r>
    <x v="0"/>
    <n v="23"/>
    <n v="30"/>
    <x v="23"/>
  </r>
  <r>
    <x v="1"/>
    <n v="18"/>
    <n v="24"/>
    <x v="22"/>
  </r>
  <r>
    <x v="1"/>
    <n v="19"/>
    <n v="26"/>
    <x v="8"/>
  </r>
  <r>
    <x v="0"/>
    <n v="30"/>
    <n v="38"/>
    <x v="42"/>
  </r>
  <r>
    <x v="1"/>
    <n v="16"/>
    <n v="22"/>
    <x v="10"/>
  </r>
  <r>
    <x v="0"/>
    <n v="29"/>
    <n v="39"/>
    <x v="42"/>
  </r>
  <r>
    <x v="1"/>
    <n v="18"/>
    <n v="22"/>
    <x v="5"/>
  </r>
  <r>
    <x v="0"/>
    <n v="18"/>
    <n v="25"/>
    <x v="1"/>
  </r>
  <r>
    <x v="1"/>
    <n v="19"/>
    <n v="26"/>
    <x v="8"/>
  </r>
  <r>
    <x v="1"/>
    <n v="20"/>
    <n v="26"/>
    <x v="0"/>
  </r>
  <r>
    <x v="1"/>
    <n v="27"/>
    <n v="34"/>
    <x v="11"/>
  </r>
  <r>
    <x v="1"/>
    <n v="24"/>
    <n v="31"/>
    <x v="35"/>
  </r>
  <r>
    <x v="1"/>
    <n v="19"/>
    <n v="25"/>
    <x v="18"/>
  </r>
  <r>
    <x v="1"/>
    <n v="20"/>
    <n v="25"/>
    <x v="8"/>
  </r>
  <r>
    <x v="1"/>
    <n v="20"/>
    <n v="26"/>
    <x v="0"/>
  </r>
  <r>
    <x v="1"/>
    <n v="27"/>
    <n v="33"/>
    <x v="14"/>
  </r>
  <r>
    <x v="1"/>
    <n v="16"/>
    <n v="21"/>
    <x v="34"/>
  </r>
  <r>
    <x v="1"/>
    <n v="22"/>
    <n v="27"/>
    <x v="16"/>
  </r>
  <r>
    <x v="1"/>
    <n v="15"/>
    <n v="21"/>
    <x v="2"/>
  </r>
  <r>
    <x v="0"/>
    <n v="19"/>
    <n v="25"/>
    <x v="18"/>
  </r>
  <r>
    <x v="0"/>
    <n v="28"/>
    <n v="34"/>
    <x v="6"/>
  </r>
  <r>
    <x v="1"/>
    <n v="19"/>
    <n v="24"/>
    <x v="1"/>
  </r>
  <r>
    <x v="0"/>
    <n v="30"/>
    <n v="38"/>
    <x v="42"/>
  </r>
  <r>
    <x v="1"/>
    <n v="18"/>
    <n v="25"/>
    <x v="1"/>
  </r>
  <r>
    <x v="2"/>
    <n v="20"/>
    <n v="27"/>
    <x v="4"/>
  </r>
  <r>
    <x v="0"/>
    <n v="28"/>
    <n v="35"/>
    <x v="47"/>
  </r>
  <r>
    <x v="0"/>
    <n v="24"/>
    <n v="37"/>
    <x v="11"/>
  </r>
  <r>
    <x v="1"/>
    <n v="14"/>
    <n v="21"/>
    <x v="33"/>
  </r>
  <r>
    <x v="0"/>
    <n v="27"/>
    <n v="36"/>
    <x v="47"/>
  </r>
  <r>
    <x v="1"/>
    <n v="15"/>
    <n v="18"/>
    <x v="27"/>
  </r>
  <r>
    <x v="1"/>
    <n v="19"/>
    <n v="25"/>
    <x v="18"/>
  </r>
  <r>
    <x v="0"/>
    <n v="21"/>
    <n v="27"/>
    <x v="30"/>
  </r>
  <r>
    <x v="1"/>
    <n v="20"/>
    <n v="25"/>
    <x v="8"/>
  </r>
  <r>
    <x v="1"/>
    <n v="24"/>
    <n v="30"/>
    <x v="24"/>
  </r>
  <r>
    <x v="1"/>
    <n v="21"/>
    <n v="27"/>
    <x v="30"/>
  </r>
  <r>
    <x v="1"/>
    <n v="17"/>
    <n v="23"/>
    <x v="5"/>
  </r>
  <r>
    <x v="1"/>
    <n v="22"/>
    <n v="28"/>
    <x v="15"/>
  </r>
  <r>
    <x v="1"/>
    <n v="15"/>
    <n v="20"/>
    <x v="33"/>
  </r>
  <r>
    <x v="0"/>
    <n v="19"/>
    <n v="28"/>
    <x v="4"/>
  </r>
  <r>
    <x v="1"/>
    <n v="20"/>
    <n v="25"/>
    <x v="8"/>
  </r>
  <r>
    <x v="1"/>
    <n v="20"/>
    <n v="28"/>
    <x v="30"/>
  </r>
  <r>
    <x v="1"/>
    <n v="18"/>
    <n v="25"/>
    <x v="1"/>
  </r>
  <r>
    <x v="0"/>
    <n v="27"/>
    <n v="33"/>
    <x v="14"/>
  </r>
  <r>
    <x v="1"/>
    <n v="17"/>
    <n v="25"/>
    <x v="22"/>
  </r>
  <r>
    <x v="1"/>
    <n v="21"/>
    <n v="29"/>
    <x v="15"/>
  </r>
  <r>
    <x v="1"/>
    <n v="25"/>
    <n v="28"/>
    <x v="23"/>
  </r>
  <r>
    <x v="1"/>
    <n v="27"/>
    <n v="32"/>
    <x v="13"/>
  </r>
  <r>
    <x v="2"/>
    <n v="25"/>
    <n v="29"/>
    <x v="24"/>
  </r>
  <r>
    <x v="1"/>
    <n v="18"/>
    <n v="25"/>
    <x v="1"/>
  </r>
  <r>
    <x v="1"/>
    <n v="20"/>
    <n v="23"/>
    <x v="1"/>
  </r>
  <r>
    <x v="1"/>
    <n v="22"/>
    <n v="28"/>
    <x v="15"/>
  </r>
  <r>
    <x v="1"/>
    <n v="22"/>
    <n v="26"/>
    <x v="30"/>
  </r>
  <r>
    <x v="0"/>
    <n v="23"/>
    <n v="30"/>
    <x v="23"/>
  </r>
  <r>
    <x v="0"/>
    <n v="23"/>
    <n v="31"/>
    <x v="24"/>
  </r>
  <r>
    <x v="1"/>
    <n v="18"/>
    <n v="25"/>
    <x v="1"/>
  </r>
  <r>
    <x v="0"/>
    <n v="29"/>
    <n v="38"/>
    <x v="32"/>
  </r>
  <r>
    <x v="0"/>
    <n v="22"/>
    <n v="29"/>
    <x v="7"/>
  </r>
  <r>
    <x v="1"/>
    <n v="22"/>
    <n v="26"/>
    <x v="30"/>
  </r>
  <r>
    <x v="1"/>
    <n v="24"/>
    <n v="30"/>
    <x v="24"/>
  </r>
  <r>
    <x v="1"/>
    <n v="18"/>
    <n v="25"/>
    <x v="1"/>
  </r>
  <r>
    <x v="1"/>
    <n v="19"/>
    <n v="27"/>
    <x v="0"/>
  </r>
  <r>
    <x v="0"/>
    <n v="30"/>
    <n v="38"/>
    <x v="42"/>
  </r>
  <r>
    <x v="0"/>
    <n v="23"/>
    <n v="33"/>
    <x v="28"/>
  </r>
  <r>
    <x v="1"/>
    <n v="19"/>
    <n v="27"/>
    <x v="0"/>
  </r>
  <r>
    <x v="0"/>
    <n v="30"/>
    <n v="40"/>
    <x v="31"/>
  </r>
  <r>
    <x v="0"/>
    <n v="27"/>
    <n v="33"/>
    <x v="14"/>
  </r>
  <r>
    <x v="1"/>
    <n v="19"/>
    <n v="26"/>
    <x v="8"/>
  </r>
  <r>
    <x v="0"/>
    <n v="28"/>
    <n v="34"/>
    <x v="6"/>
  </r>
  <r>
    <x v="1"/>
    <n v="12"/>
    <n v="18"/>
    <x v="36"/>
  </r>
  <r>
    <x v="1"/>
    <n v="0"/>
    <n v="0"/>
    <x v="20"/>
  </r>
  <r>
    <x v="0"/>
    <n v="28"/>
    <n v="36"/>
    <x v="3"/>
  </r>
  <r>
    <x v="1"/>
    <n v="19"/>
    <n v="28"/>
    <x v="4"/>
  </r>
  <r>
    <x v="0"/>
    <n v="28"/>
    <n v="34"/>
    <x v="6"/>
  </r>
  <r>
    <x v="0"/>
    <n v="22"/>
    <n v="31"/>
    <x v="23"/>
  </r>
  <r>
    <x v="0"/>
    <n v="31"/>
    <n v="40"/>
    <x v="19"/>
  </r>
  <r>
    <x v="0"/>
    <n v="22"/>
    <n v="29"/>
    <x v="7"/>
  </r>
  <r>
    <x v="0"/>
    <n v="27"/>
    <n v="33"/>
    <x v="14"/>
  </r>
  <r>
    <x v="1"/>
    <n v="23"/>
    <n v="31"/>
    <x v="24"/>
  </r>
  <r>
    <x v="0"/>
    <n v="18"/>
    <n v="25"/>
    <x v="1"/>
  </r>
  <r>
    <x v="1"/>
    <n v="20"/>
    <n v="26"/>
    <x v="0"/>
  </r>
  <r>
    <x v="1"/>
    <n v="19"/>
    <n v="26"/>
    <x v="8"/>
  </r>
  <r>
    <x v="1"/>
    <n v="14"/>
    <n v="21"/>
    <x v="33"/>
  </r>
  <r>
    <x v="1"/>
    <n v="19"/>
    <n v="26"/>
    <x v="8"/>
  </r>
  <r>
    <x v="1"/>
    <n v="21"/>
    <n v="30"/>
    <x v="7"/>
  </r>
  <r>
    <x v="1"/>
    <n v="15"/>
    <n v="18"/>
    <x v="27"/>
  </r>
  <r>
    <x v="1"/>
    <n v="18"/>
    <n v="24"/>
    <x v="22"/>
  </r>
  <r>
    <x v="1"/>
    <n v="18"/>
    <n v="25"/>
    <x v="1"/>
  </r>
  <r>
    <x v="1"/>
    <n v="22"/>
    <n v="27"/>
    <x v="16"/>
  </r>
  <r>
    <x v="1"/>
    <n v="18"/>
    <n v="28"/>
    <x v="0"/>
  </r>
  <r>
    <x v="1"/>
    <n v="12"/>
    <n v="14"/>
    <x v="61"/>
  </r>
  <r>
    <x v="1"/>
    <n v="23"/>
    <n v="31"/>
    <x v="24"/>
  </r>
  <r>
    <x v="1"/>
    <n v="18"/>
    <n v="24"/>
    <x v="22"/>
  </r>
  <r>
    <x v="1"/>
    <n v="22"/>
    <n v="27"/>
    <x v="16"/>
  </r>
  <r>
    <x v="1"/>
    <n v="19"/>
    <n v="26"/>
    <x v="8"/>
  </r>
  <r>
    <x v="2"/>
    <n v="18"/>
    <n v="24"/>
    <x v="22"/>
  </r>
  <r>
    <x v="1"/>
    <n v="20"/>
    <n v="26"/>
    <x v="0"/>
  </r>
  <r>
    <x v="2"/>
    <n v="19"/>
    <n v="26"/>
    <x v="8"/>
  </r>
  <r>
    <x v="1"/>
    <n v="17"/>
    <n v="22"/>
    <x v="9"/>
  </r>
  <r>
    <x v="1"/>
    <n v="17"/>
    <n v="20"/>
    <x v="34"/>
  </r>
  <r>
    <x v="0"/>
    <n v="26"/>
    <n v="32"/>
    <x v="25"/>
  </r>
  <r>
    <x v="0"/>
    <n v="26"/>
    <n v="31"/>
    <x v="17"/>
  </r>
  <r>
    <x v="1"/>
    <n v="15"/>
    <n v="20"/>
    <x v="33"/>
  </r>
  <r>
    <x v="0"/>
    <n v="25"/>
    <n v="31"/>
    <x v="28"/>
  </r>
  <r>
    <x v="1"/>
    <n v="18"/>
    <n v="22"/>
    <x v="5"/>
  </r>
  <r>
    <x v="1"/>
    <n v="25"/>
    <n v="33"/>
    <x v="25"/>
  </r>
  <r>
    <x v="1"/>
    <n v="19"/>
    <n v="25"/>
    <x v="18"/>
  </r>
  <r>
    <x v="1"/>
    <n v="22"/>
    <n v="29"/>
    <x v="7"/>
  </r>
  <r>
    <x v="0"/>
    <n v="19"/>
    <n v="25"/>
    <x v="18"/>
  </r>
  <r>
    <x v="2"/>
    <n v="20"/>
    <n v="26"/>
    <x v="0"/>
  </r>
  <r>
    <x v="1"/>
    <n v="18"/>
    <n v="23"/>
    <x v="12"/>
  </r>
  <r>
    <x v="0"/>
    <n v="30"/>
    <n v="38"/>
    <x v="42"/>
  </r>
  <r>
    <x v="0"/>
    <n v="28"/>
    <n v="39"/>
    <x v="32"/>
  </r>
  <r>
    <x v="1"/>
    <n v="19"/>
    <n v="26"/>
    <x v="8"/>
  </r>
  <r>
    <x v="1"/>
    <n v="18"/>
    <n v="25"/>
    <x v="1"/>
  </r>
  <r>
    <x v="2"/>
    <n v="25"/>
    <n v="29"/>
    <x v="24"/>
  </r>
  <r>
    <x v="1"/>
    <n v="19"/>
    <n v="26"/>
    <x v="8"/>
  </r>
  <r>
    <x v="1"/>
    <n v="16"/>
    <n v="23"/>
    <x v="9"/>
  </r>
  <r>
    <x v="1"/>
    <n v="27"/>
    <n v="33"/>
    <x v="14"/>
  </r>
  <r>
    <x v="1"/>
    <n v="19"/>
    <n v="25"/>
    <x v="18"/>
  </r>
  <r>
    <x v="1"/>
    <n v="20"/>
    <n v="26"/>
    <x v="0"/>
  </r>
  <r>
    <x v="1"/>
    <n v="18"/>
    <n v="27"/>
    <x v="8"/>
  </r>
  <r>
    <x v="1"/>
    <n v="20"/>
    <n v="25"/>
    <x v="8"/>
  </r>
  <r>
    <x v="0"/>
    <n v="22"/>
    <n v="29"/>
    <x v="7"/>
  </r>
  <r>
    <x v="1"/>
    <n v="21"/>
    <n v="26"/>
    <x v="4"/>
  </r>
  <r>
    <x v="1"/>
    <n v="24"/>
    <n v="30"/>
    <x v="24"/>
  </r>
  <r>
    <x v="1"/>
    <n v="27"/>
    <n v="33"/>
    <x v="14"/>
  </r>
  <r>
    <x v="1"/>
    <n v="20"/>
    <n v="26"/>
    <x v="0"/>
  </r>
  <r>
    <x v="1"/>
    <n v="21"/>
    <n v="27"/>
    <x v="30"/>
  </r>
  <r>
    <x v="1"/>
    <n v="15"/>
    <n v="20"/>
    <x v="33"/>
  </r>
  <r>
    <x v="1"/>
    <n v="19"/>
    <n v="26"/>
    <x v="8"/>
  </r>
  <r>
    <x v="1"/>
    <n v="20"/>
    <n v="28"/>
    <x v="30"/>
  </r>
  <r>
    <x v="1"/>
    <n v="25"/>
    <n v="28"/>
    <x v="23"/>
  </r>
  <r>
    <x v="1"/>
    <n v="25"/>
    <n v="34"/>
    <x v="13"/>
  </r>
  <r>
    <x v="1"/>
    <n v="18"/>
    <n v="25"/>
    <x v="1"/>
  </r>
  <r>
    <x v="1"/>
    <n v="19"/>
    <n v="26"/>
    <x v="8"/>
  </r>
  <r>
    <x v="1"/>
    <n v="24"/>
    <n v="30"/>
    <x v="24"/>
  </r>
  <r>
    <x v="0"/>
    <n v="21"/>
    <n v="31"/>
    <x v="44"/>
  </r>
  <r>
    <x v="1"/>
    <n v="25"/>
    <n v="32"/>
    <x v="17"/>
  </r>
  <r>
    <x v="1"/>
    <n v="16"/>
    <n v="22"/>
    <x v="10"/>
  </r>
  <r>
    <x v="1"/>
    <n v="18"/>
    <n v="25"/>
    <x v="1"/>
  </r>
  <r>
    <x v="0"/>
    <n v="30"/>
    <n v="40"/>
    <x v="31"/>
  </r>
  <r>
    <x v="0"/>
    <n v="24"/>
    <n v="32"/>
    <x v="28"/>
  </r>
  <r>
    <x v="1"/>
    <n v="18"/>
    <n v="25"/>
    <x v="1"/>
  </r>
  <r>
    <x v="1"/>
    <n v="18"/>
    <n v="25"/>
    <x v="1"/>
  </r>
  <r>
    <x v="0"/>
    <n v="20"/>
    <n v="27"/>
    <x v="4"/>
  </r>
  <r>
    <x v="1"/>
    <n v="21"/>
    <n v="28"/>
    <x v="16"/>
  </r>
  <r>
    <x v="1"/>
    <n v="18"/>
    <n v="24"/>
    <x v="22"/>
  </r>
  <r>
    <x v="1"/>
    <n v="22"/>
    <n v="26"/>
    <x v="30"/>
  </r>
  <r>
    <x v="1"/>
    <n v="22"/>
    <n v="26"/>
    <x v="30"/>
  </r>
  <r>
    <x v="1"/>
    <n v="27"/>
    <n v="33"/>
    <x v="14"/>
  </r>
  <r>
    <x v="0"/>
    <n v="27"/>
    <n v="38"/>
    <x v="48"/>
  </r>
  <r>
    <x v="1"/>
    <n v="15"/>
    <n v="21"/>
    <x v="2"/>
  </r>
  <r>
    <x v="0"/>
    <n v="26"/>
    <n v="32"/>
    <x v="25"/>
  </r>
  <r>
    <x v="1"/>
    <n v="27"/>
    <n v="33"/>
    <x v="14"/>
  </r>
  <r>
    <x v="0"/>
    <n v="23"/>
    <n v="33"/>
    <x v="28"/>
  </r>
  <r>
    <x v="0"/>
    <n v="30"/>
    <n v="38"/>
    <x v="42"/>
  </r>
  <r>
    <x v="1"/>
    <n v="19"/>
    <n v="24"/>
    <x v="1"/>
  </r>
  <r>
    <x v="1"/>
    <n v="26"/>
    <n v="33"/>
    <x v="13"/>
  </r>
  <r>
    <x v="1"/>
    <n v="16"/>
    <n v="22"/>
    <x v="10"/>
  </r>
  <r>
    <x v="0"/>
    <n v="28"/>
    <n v="36"/>
    <x v="3"/>
  </r>
  <r>
    <x v="1"/>
    <n v="19"/>
    <n v="26"/>
    <x v="8"/>
  </r>
  <r>
    <x v="1"/>
    <n v="19"/>
    <n v="28"/>
    <x v="4"/>
  </r>
  <r>
    <x v="1"/>
    <n v="20"/>
    <n v="26"/>
    <x v="0"/>
  </r>
  <r>
    <x v="0"/>
    <n v="20"/>
    <n v="27"/>
    <x v="4"/>
  </r>
  <r>
    <x v="1"/>
    <n v="18"/>
    <n v="25"/>
    <x v="1"/>
  </r>
  <r>
    <x v="1"/>
    <n v="23"/>
    <n v="31"/>
    <x v="24"/>
  </r>
  <r>
    <x v="0"/>
    <n v="23"/>
    <n v="30"/>
    <x v="23"/>
  </r>
  <r>
    <x v="1"/>
    <n v="16"/>
    <n v="22"/>
    <x v="10"/>
  </r>
  <r>
    <x v="1"/>
    <n v="20"/>
    <n v="26"/>
    <x v="0"/>
  </r>
  <r>
    <x v="1"/>
    <n v="24"/>
    <n v="32"/>
    <x v="28"/>
  </r>
  <r>
    <x v="0"/>
    <n v="24"/>
    <n v="34"/>
    <x v="25"/>
  </r>
  <r>
    <x v="1"/>
    <n v="17"/>
    <n v="22"/>
    <x v="9"/>
  </r>
  <r>
    <x v="1"/>
    <n v="27"/>
    <n v="32"/>
    <x v="13"/>
  </r>
  <r>
    <x v="1"/>
    <n v="25"/>
    <n v="34"/>
    <x v="13"/>
  </r>
  <r>
    <x v="1"/>
    <n v="19"/>
    <n v="26"/>
    <x v="8"/>
  </r>
  <r>
    <x v="0"/>
    <n v="30"/>
    <n v="38"/>
    <x v="42"/>
  </r>
  <r>
    <x v="1"/>
    <n v="19"/>
    <n v="26"/>
    <x v="8"/>
  </r>
  <r>
    <x v="0"/>
    <n v="22"/>
    <n v="29"/>
    <x v="7"/>
  </r>
  <r>
    <x v="1"/>
    <n v="25"/>
    <n v="33"/>
    <x v="25"/>
  </r>
  <r>
    <x v="1"/>
    <n v="21"/>
    <n v="30"/>
    <x v="7"/>
  </r>
  <r>
    <x v="1"/>
    <n v="18"/>
    <n v="22"/>
    <x v="5"/>
  </r>
  <r>
    <x v="1"/>
    <n v="19"/>
    <n v="26"/>
    <x v="8"/>
  </r>
  <r>
    <x v="1"/>
    <n v="18"/>
    <n v="25"/>
    <x v="1"/>
  </r>
  <r>
    <x v="1"/>
    <n v="22"/>
    <n v="26"/>
    <x v="30"/>
  </r>
  <r>
    <x v="1"/>
    <n v="23"/>
    <n v="29"/>
    <x v="44"/>
  </r>
  <r>
    <x v="1"/>
    <n v="27"/>
    <n v="33"/>
    <x v="14"/>
  </r>
  <r>
    <x v="1"/>
    <n v="18"/>
    <n v="24"/>
    <x v="22"/>
  </r>
  <r>
    <x v="1"/>
    <n v="18"/>
    <n v="25"/>
    <x v="1"/>
  </r>
  <r>
    <x v="1"/>
    <n v="18"/>
    <n v="25"/>
    <x v="1"/>
  </r>
  <r>
    <x v="2"/>
    <n v="19"/>
    <n v="30"/>
    <x v="16"/>
  </r>
  <r>
    <x v="1"/>
    <n v="16"/>
    <n v="22"/>
    <x v="10"/>
  </r>
  <r>
    <x v="1"/>
    <n v="20"/>
    <n v="26"/>
    <x v="0"/>
  </r>
  <r>
    <x v="1"/>
    <n v="18"/>
    <n v="23"/>
    <x v="12"/>
  </r>
  <r>
    <x v="0"/>
    <n v="27"/>
    <n v="31"/>
    <x v="25"/>
  </r>
  <r>
    <x v="1"/>
    <n v="18"/>
    <n v="23"/>
    <x v="12"/>
  </r>
  <r>
    <x v="2"/>
    <n v="16"/>
    <n v="26"/>
    <x v="22"/>
  </r>
  <r>
    <x v="1"/>
    <n v="15"/>
    <n v="19"/>
    <x v="41"/>
  </r>
  <r>
    <x v="0"/>
    <n v="27"/>
    <n v="35"/>
    <x v="6"/>
  </r>
  <r>
    <x v="1"/>
    <n v="26"/>
    <n v="33"/>
    <x v="13"/>
  </r>
  <r>
    <x v="1"/>
    <n v="12"/>
    <n v="17"/>
    <x v="57"/>
  </r>
  <r>
    <x v="2"/>
    <n v="31"/>
    <n v="43"/>
    <x v="64"/>
  </r>
  <r>
    <x v="1"/>
    <n v="15"/>
    <n v="21"/>
    <x v="2"/>
  </r>
  <r>
    <x v="0"/>
    <n v="18"/>
    <n v="26"/>
    <x v="18"/>
  </r>
  <r>
    <x v="1"/>
    <n v="20"/>
    <n v="29"/>
    <x v="16"/>
  </r>
  <r>
    <x v="1"/>
    <n v="19"/>
    <n v="24"/>
    <x v="1"/>
  </r>
  <r>
    <x v="0"/>
    <n v="28"/>
    <n v="39"/>
    <x v="32"/>
  </r>
  <r>
    <x v="1"/>
    <n v="17"/>
    <n v="22"/>
    <x v="9"/>
  </r>
  <r>
    <x v="1"/>
    <n v="19"/>
    <n v="24"/>
    <x v="1"/>
  </r>
  <r>
    <x v="1"/>
    <n v="18"/>
    <n v="24"/>
    <x v="22"/>
  </r>
  <r>
    <x v="1"/>
    <n v="127"/>
    <n v="114"/>
    <x v="38"/>
  </r>
  <r>
    <x v="1"/>
    <n v="17"/>
    <n v="20"/>
    <x v="34"/>
  </r>
  <r>
    <x v="1"/>
    <n v="18"/>
    <n v="25"/>
    <x v="1"/>
  </r>
  <r>
    <x v="1"/>
    <n v="20"/>
    <n v="25"/>
    <x v="8"/>
  </r>
  <r>
    <x v="0"/>
    <n v="25"/>
    <n v="33"/>
    <x v="25"/>
  </r>
  <r>
    <x v="1"/>
    <n v="19"/>
    <n v="24"/>
    <x v="1"/>
  </r>
  <r>
    <x v="1"/>
    <n v="118"/>
    <n v="107"/>
    <x v="40"/>
  </r>
  <r>
    <x v="1"/>
    <n v="18"/>
    <n v="23"/>
    <x v="12"/>
  </r>
  <r>
    <x v="1"/>
    <n v="17"/>
    <n v="23"/>
    <x v="5"/>
  </r>
  <r>
    <x v="2"/>
    <n v="21"/>
    <n v="30"/>
    <x v="7"/>
  </r>
  <r>
    <x v="0"/>
    <n v="21"/>
    <n v="28"/>
    <x v="16"/>
  </r>
  <r>
    <x v="1"/>
    <n v="18"/>
    <n v="24"/>
    <x v="22"/>
  </r>
  <r>
    <x v="1"/>
    <n v="17"/>
    <n v="25"/>
    <x v="22"/>
  </r>
  <r>
    <x v="1"/>
    <n v="18"/>
    <n v="25"/>
    <x v="1"/>
  </r>
  <r>
    <x v="1"/>
    <n v="18"/>
    <n v="25"/>
    <x v="1"/>
  </r>
  <r>
    <x v="1"/>
    <n v="27"/>
    <n v="33"/>
    <x v="14"/>
  </r>
  <r>
    <x v="0"/>
    <n v="22"/>
    <n v="29"/>
    <x v="7"/>
  </r>
  <r>
    <x v="1"/>
    <n v="24"/>
    <n v="30"/>
    <x v="24"/>
  </r>
  <r>
    <x v="1"/>
    <n v="17"/>
    <n v="24"/>
    <x v="12"/>
  </r>
  <r>
    <x v="0"/>
    <n v="23"/>
    <n v="33"/>
    <x v="28"/>
  </r>
  <r>
    <x v="1"/>
    <n v="23"/>
    <n v="33"/>
    <x v="28"/>
  </r>
  <r>
    <x v="1"/>
    <n v="19"/>
    <n v="23"/>
    <x v="22"/>
  </r>
  <r>
    <x v="0"/>
    <n v="43"/>
    <n v="41"/>
    <x v="43"/>
  </r>
  <r>
    <x v="1"/>
    <n v="15"/>
    <n v="19"/>
    <x v="41"/>
  </r>
  <r>
    <x v="1"/>
    <n v="18"/>
    <n v="25"/>
    <x v="1"/>
  </r>
  <r>
    <x v="1"/>
    <n v="25"/>
    <n v="32"/>
    <x v="17"/>
  </r>
  <r>
    <x v="1"/>
    <n v="15"/>
    <n v="21"/>
    <x v="2"/>
  </r>
  <r>
    <x v="1"/>
    <n v="27"/>
    <n v="33"/>
    <x v="14"/>
  </r>
  <r>
    <x v="1"/>
    <n v="20"/>
    <n v="27"/>
    <x v="4"/>
  </r>
  <r>
    <x v="1"/>
    <n v="25"/>
    <n v="33"/>
    <x v="25"/>
  </r>
  <r>
    <x v="1"/>
    <n v="17"/>
    <n v="23"/>
    <x v="5"/>
  </r>
  <r>
    <x v="1"/>
    <n v="17"/>
    <n v="22"/>
    <x v="9"/>
  </r>
  <r>
    <x v="1"/>
    <n v="22"/>
    <n v="29"/>
    <x v="7"/>
  </r>
  <r>
    <x v="0"/>
    <n v="25"/>
    <n v="30"/>
    <x v="35"/>
  </r>
  <r>
    <x v="1"/>
    <n v="15"/>
    <n v="19"/>
    <x v="41"/>
  </r>
  <r>
    <x v="1"/>
    <n v="16"/>
    <n v="21"/>
    <x v="34"/>
  </r>
  <r>
    <x v="1"/>
    <n v="18"/>
    <n v="25"/>
    <x v="1"/>
  </r>
  <r>
    <x v="1"/>
    <n v="18"/>
    <n v="27"/>
    <x v="8"/>
  </r>
  <r>
    <x v="0"/>
    <n v="26"/>
    <n v="35"/>
    <x v="11"/>
  </r>
  <r>
    <x v="1"/>
    <n v="17"/>
    <n v="24"/>
    <x v="12"/>
  </r>
  <r>
    <x v="1"/>
    <n v="17"/>
    <n v="24"/>
    <x v="12"/>
  </r>
  <r>
    <x v="1"/>
    <n v="22"/>
    <n v="29"/>
    <x v="7"/>
  </r>
  <r>
    <x v="0"/>
    <n v="21"/>
    <n v="28"/>
    <x v="16"/>
  </r>
  <r>
    <x v="1"/>
    <n v="19"/>
    <n v="26"/>
    <x v="8"/>
  </r>
  <r>
    <x v="0"/>
    <n v="21"/>
    <n v="26"/>
    <x v="4"/>
  </r>
  <r>
    <x v="0"/>
    <n v="28"/>
    <n v="38"/>
    <x v="26"/>
  </r>
  <r>
    <x v="1"/>
    <n v="20"/>
    <n v="25"/>
    <x v="8"/>
  </r>
  <r>
    <x v="1"/>
    <n v="18"/>
    <n v="25"/>
    <x v="1"/>
  </r>
  <r>
    <x v="1"/>
    <n v="20"/>
    <n v="26"/>
    <x v="0"/>
  </r>
  <r>
    <x v="1"/>
    <n v="21"/>
    <n v="27"/>
    <x v="30"/>
  </r>
  <r>
    <x v="0"/>
    <n v="22"/>
    <n v="29"/>
    <x v="7"/>
  </r>
  <r>
    <x v="2"/>
    <n v="21"/>
    <n v="26"/>
    <x v="4"/>
  </r>
  <r>
    <x v="0"/>
    <n v="20"/>
    <n v="28"/>
    <x v="30"/>
  </r>
  <r>
    <x v="1"/>
    <n v="23"/>
    <n v="28"/>
    <x v="7"/>
  </r>
  <r>
    <x v="1"/>
    <n v="23"/>
    <n v="34"/>
    <x v="17"/>
  </r>
  <r>
    <x v="0"/>
    <n v="27"/>
    <n v="38"/>
    <x v="48"/>
  </r>
  <r>
    <x v="1"/>
    <n v="21"/>
    <n v="28"/>
    <x v="16"/>
  </r>
  <r>
    <x v="1"/>
    <n v="22"/>
    <n v="26"/>
    <x v="30"/>
  </r>
  <r>
    <x v="1"/>
    <n v="20"/>
    <n v="26"/>
    <x v="0"/>
  </r>
  <r>
    <x v="1"/>
    <n v="20"/>
    <n v="27"/>
    <x v="4"/>
  </r>
  <r>
    <x v="1"/>
    <n v="20"/>
    <n v="26"/>
    <x v="0"/>
  </r>
  <r>
    <x v="0"/>
    <n v="24"/>
    <n v="31"/>
    <x v="35"/>
  </r>
  <r>
    <x v="1"/>
    <n v="19"/>
    <n v="26"/>
    <x v="8"/>
  </r>
  <r>
    <x v="1"/>
    <n v="21"/>
    <n v="27"/>
    <x v="30"/>
  </r>
  <r>
    <x v="1"/>
    <n v="21"/>
    <n v="25"/>
    <x v="0"/>
  </r>
  <r>
    <x v="1"/>
    <n v="21"/>
    <n v="29"/>
    <x v="15"/>
  </r>
  <r>
    <x v="1"/>
    <n v="17"/>
    <n v="21"/>
    <x v="10"/>
  </r>
  <r>
    <x v="1"/>
    <n v="19"/>
    <n v="26"/>
    <x v="8"/>
  </r>
  <r>
    <x v="1"/>
    <n v="22"/>
    <n v="33"/>
    <x v="35"/>
  </r>
  <r>
    <x v="1"/>
    <n v="18"/>
    <n v="25"/>
    <x v="1"/>
  </r>
  <r>
    <x v="1"/>
    <n v="16"/>
    <n v="23"/>
    <x v="9"/>
  </r>
  <r>
    <x v="1"/>
    <n v="25"/>
    <n v="34"/>
    <x v="13"/>
  </r>
  <r>
    <x v="0"/>
    <n v="27"/>
    <n v="35"/>
    <x v="6"/>
  </r>
  <r>
    <x v="2"/>
    <n v="20"/>
    <n v="29"/>
    <x v="16"/>
  </r>
  <r>
    <x v="0"/>
    <n v="24"/>
    <n v="36"/>
    <x v="14"/>
  </r>
  <r>
    <x v="2"/>
    <n v="19"/>
    <n v="26"/>
    <x v="8"/>
  </r>
  <r>
    <x v="0"/>
    <n v="28"/>
    <n v="39"/>
    <x v="32"/>
  </r>
  <r>
    <x v="2"/>
    <n v="21"/>
    <n v="28"/>
    <x v="16"/>
  </r>
  <r>
    <x v="1"/>
    <n v="19"/>
    <n v="26"/>
    <x v="8"/>
  </r>
  <r>
    <x v="1"/>
    <n v="22"/>
    <n v="27"/>
    <x v="16"/>
  </r>
  <r>
    <x v="2"/>
    <n v="150"/>
    <n v="133"/>
    <x v="72"/>
  </r>
  <r>
    <x v="0"/>
    <n v="27"/>
    <n v="29"/>
    <x v="28"/>
  </r>
  <r>
    <x v="1"/>
    <n v="14"/>
    <n v="21"/>
    <x v="33"/>
  </r>
  <r>
    <x v="2"/>
    <n v="23"/>
    <n v="35"/>
    <x v="25"/>
  </r>
  <r>
    <x v="0"/>
    <n v="43"/>
    <n v="45"/>
    <x v="81"/>
  </r>
  <r>
    <x v="1"/>
    <n v="0"/>
    <n v="0"/>
    <x v="20"/>
  </r>
  <r>
    <x v="1"/>
    <n v="14"/>
    <n v="22"/>
    <x v="2"/>
  </r>
  <r>
    <x v="0"/>
    <n v="19"/>
    <n v="25"/>
    <x v="18"/>
  </r>
  <r>
    <x v="1"/>
    <n v="17"/>
    <n v="20"/>
    <x v="34"/>
  </r>
  <r>
    <x v="1"/>
    <n v="17"/>
    <n v="22"/>
    <x v="9"/>
  </r>
  <r>
    <x v="1"/>
    <n v="24"/>
    <n v="30"/>
    <x v="24"/>
  </r>
  <r>
    <x v="1"/>
    <n v="16"/>
    <n v="19"/>
    <x v="33"/>
  </r>
  <r>
    <x v="1"/>
    <n v="15"/>
    <n v="18"/>
    <x v="27"/>
  </r>
  <r>
    <x v="1"/>
    <n v="20"/>
    <n v="26"/>
    <x v="0"/>
  </r>
  <r>
    <x v="1"/>
    <n v="22"/>
    <n v="30"/>
    <x v="44"/>
  </r>
  <r>
    <x v="1"/>
    <n v="15"/>
    <n v="23"/>
    <x v="10"/>
  </r>
  <r>
    <x v="1"/>
    <n v="16"/>
    <n v="25"/>
    <x v="12"/>
  </r>
  <r>
    <x v="1"/>
    <n v="20"/>
    <n v="26"/>
    <x v="0"/>
  </r>
  <r>
    <x v="1"/>
    <n v="17"/>
    <n v="24"/>
    <x v="12"/>
  </r>
  <r>
    <x v="1"/>
    <n v="18"/>
    <n v="25"/>
    <x v="1"/>
  </r>
  <r>
    <x v="1"/>
    <n v="19"/>
    <n v="24"/>
    <x v="1"/>
  </r>
  <r>
    <x v="1"/>
    <n v="16"/>
    <n v="22"/>
    <x v="10"/>
  </r>
  <r>
    <x v="1"/>
    <n v="25"/>
    <n v="30"/>
    <x v="35"/>
  </r>
  <r>
    <x v="1"/>
    <n v="18"/>
    <n v="23"/>
    <x v="12"/>
  </r>
  <r>
    <x v="1"/>
    <n v="25"/>
    <n v="32"/>
    <x v="17"/>
  </r>
  <r>
    <x v="1"/>
    <n v="14"/>
    <n v="19"/>
    <x v="27"/>
  </r>
  <r>
    <x v="1"/>
    <n v="25"/>
    <n v="34"/>
    <x v="13"/>
  </r>
  <r>
    <x v="1"/>
    <n v="24"/>
    <n v="30"/>
    <x v="24"/>
  </r>
  <r>
    <x v="1"/>
    <n v="16"/>
    <n v="22"/>
    <x v="10"/>
  </r>
  <r>
    <x v="1"/>
    <n v="16"/>
    <n v="22"/>
    <x v="10"/>
  </r>
  <r>
    <x v="1"/>
    <n v="19"/>
    <n v="24"/>
    <x v="1"/>
  </r>
  <r>
    <x v="1"/>
    <n v="24"/>
    <n v="29"/>
    <x v="23"/>
  </r>
  <r>
    <x v="1"/>
    <n v="23"/>
    <n v="31"/>
    <x v="24"/>
  </r>
  <r>
    <x v="0"/>
    <n v="20"/>
    <n v="26"/>
    <x v="0"/>
  </r>
  <r>
    <x v="1"/>
    <n v="27"/>
    <n v="33"/>
    <x v="14"/>
  </r>
  <r>
    <x v="1"/>
    <n v="27"/>
    <n v="33"/>
    <x v="14"/>
  </r>
  <r>
    <x v="0"/>
    <n v="21"/>
    <n v="30"/>
    <x v="7"/>
  </r>
  <r>
    <x v="2"/>
    <n v="19"/>
    <n v="26"/>
    <x v="8"/>
  </r>
  <r>
    <x v="1"/>
    <n v="20"/>
    <n v="25"/>
    <x v="8"/>
  </r>
  <r>
    <x v="0"/>
    <n v="17"/>
    <n v="24"/>
    <x v="12"/>
  </r>
  <r>
    <x v="0"/>
    <n v="19"/>
    <n v="26"/>
    <x v="8"/>
  </r>
  <r>
    <x v="0"/>
    <n v="28"/>
    <n v="39"/>
    <x v="32"/>
  </r>
  <r>
    <x v="2"/>
    <n v="23"/>
    <n v="30"/>
    <x v="23"/>
  </r>
  <r>
    <x v="2"/>
    <n v="20"/>
    <n v="26"/>
    <x v="0"/>
  </r>
  <r>
    <x v="1"/>
    <n v="17"/>
    <n v="24"/>
    <x v="12"/>
  </r>
  <r>
    <x v="1"/>
    <n v="25"/>
    <n v="34"/>
    <x v="13"/>
  </r>
  <r>
    <x v="1"/>
    <n v="20"/>
    <n v="27"/>
    <x v="4"/>
  </r>
  <r>
    <x v="0"/>
    <n v="20"/>
    <n v="27"/>
    <x v="4"/>
  </r>
  <r>
    <x v="0"/>
    <n v="19"/>
    <n v="26"/>
    <x v="8"/>
  </r>
  <r>
    <x v="1"/>
    <n v="17"/>
    <n v="22"/>
    <x v="9"/>
  </r>
  <r>
    <x v="0"/>
    <n v="28"/>
    <n v="38"/>
    <x v="26"/>
  </r>
  <r>
    <x v="1"/>
    <n v="13"/>
    <n v="17"/>
    <x v="36"/>
  </r>
  <r>
    <x v="1"/>
    <n v="20"/>
    <n v="26"/>
    <x v="0"/>
  </r>
  <r>
    <x v="1"/>
    <n v="18"/>
    <n v="26"/>
    <x v="18"/>
  </r>
  <r>
    <x v="1"/>
    <n v="18"/>
    <n v="25"/>
    <x v="1"/>
  </r>
  <r>
    <x v="0"/>
    <n v="26"/>
    <n v="32"/>
    <x v="25"/>
  </r>
  <r>
    <x v="1"/>
    <n v="22"/>
    <n v="33"/>
    <x v="35"/>
  </r>
  <r>
    <x v="1"/>
    <n v="19"/>
    <n v="26"/>
    <x v="8"/>
  </r>
  <r>
    <x v="1"/>
    <n v="15"/>
    <n v="19"/>
    <x v="41"/>
  </r>
  <r>
    <x v="1"/>
    <n v="24"/>
    <n v="30"/>
    <x v="24"/>
  </r>
  <r>
    <x v="1"/>
    <n v="22"/>
    <n v="28"/>
    <x v="15"/>
  </r>
  <r>
    <x v="2"/>
    <n v="19"/>
    <n v="26"/>
    <x v="8"/>
  </r>
  <r>
    <x v="0"/>
    <n v="27"/>
    <n v="33"/>
    <x v="14"/>
  </r>
  <r>
    <x v="1"/>
    <n v="19"/>
    <n v="25"/>
    <x v="18"/>
  </r>
  <r>
    <x v="0"/>
    <n v="24"/>
    <n v="30"/>
    <x v="24"/>
  </r>
  <r>
    <x v="0"/>
    <n v="28"/>
    <n v="36"/>
    <x v="3"/>
  </r>
  <r>
    <x v="1"/>
    <n v="17"/>
    <n v="23"/>
    <x v="5"/>
  </r>
  <r>
    <x v="0"/>
    <n v="24"/>
    <n v="34"/>
    <x v="25"/>
  </r>
  <r>
    <x v="1"/>
    <n v="20"/>
    <n v="26"/>
    <x v="0"/>
  </r>
  <r>
    <x v="1"/>
    <n v="21"/>
    <n v="30"/>
    <x v="7"/>
  </r>
  <r>
    <x v="1"/>
    <n v="23"/>
    <n v="31"/>
    <x v="24"/>
  </r>
  <r>
    <x v="0"/>
    <n v="19"/>
    <n v="26"/>
    <x v="8"/>
  </r>
  <r>
    <x v="1"/>
    <n v="22"/>
    <n v="33"/>
    <x v="35"/>
  </r>
  <r>
    <x v="1"/>
    <n v="19"/>
    <n v="26"/>
    <x v="8"/>
  </r>
  <r>
    <x v="1"/>
    <n v="23"/>
    <n v="33"/>
    <x v="28"/>
  </r>
  <r>
    <x v="1"/>
    <n v="20"/>
    <n v="26"/>
    <x v="0"/>
  </r>
  <r>
    <x v="1"/>
    <n v="19"/>
    <n v="26"/>
    <x v="8"/>
  </r>
  <r>
    <x v="1"/>
    <n v="18"/>
    <n v="25"/>
    <x v="1"/>
  </r>
  <r>
    <x v="1"/>
    <n v="23"/>
    <n v="29"/>
    <x v="44"/>
  </r>
  <r>
    <x v="1"/>
    <n v="22"/>
    <n v="29"/>
    <x v="7"/>
  </r>
  <r>
    <x v="1"/>
    <n v="18"/>
    <n v="25"/>
    <x v="1"/>
  </r>
  <r>
    <x v="1"/>
    <n v="23"/>
    <n v="33"/>
    <x v="28"/>
  </r>
  <r>
    <x v="1"/>
    <n v="27"/>
    <n v="33"/>
    <x v="14"/>
  </r>
  <r>
    <x v="2"/>
    <n v="21"/>
    <n v="32"/>
    <x v="23"/>
  </r>
  <r>
    <x v="0"/>
    <n v="24"/>
    <n v="33"/>
    <x v="17"/>
  </r>
  <r>
    <x v="2"/>
    <n v="21"/>
    <n v="29"/>
    <x v="15"/>
  </r>
  <r>
    <x v="1"/>
    <n v="16"/>
    <n v="21"/>
    <x v="34"/>
  </r>
  <r>
    <x v="1"/>
    <n v="22"/>
    <n v="29"/>
    <x v="7"/>
  </r>
  <r>
    <x v="0"/>
    <n v="22"/>
    <n v="26"/>
    <x v="30"/>
  </r>
  <r>
    <x v="1"/>
    <n v="20"/>
    <n v="26"/>
    <x v="0"/>
  </r>
  <r>
    <x v="1"/>
    <n v="14"/>
    <n v="19"/>
    <x v="27"/>
  </r>
  <r>
    <x v="1"/>
    <n v="18"/>
    <n v="25"/>
    <x v="1"/>
  </r>
  <r>
    <x v="1"/>
    <n v="17"/>
    <n v="21"/>
    <x v="10"/>
  </r>
  <r>
    <x v="0"/>
    <n v="25"/>
    <n v="31"/>
    <x v="28"/>
  </r>
  <r>
    <x v="2"/>
    <n v="19"/>
    <n v="26"/>
    <x v="8"/>
  </r>
  <r>
    <x v="1"/>
    <n v="22"/>
    <n v="29"/>
    <x v="7"/>
  </r>
  <r>
    <x v="1"/>
    <n v="23"/>
    <n v="30"/>
    <x v="23"/>
  </r>
  <r>
    <x v="1"/>
    <n v="18"/>
    <n v="25"/>
    <x v="1"/>
  </r>
  <r>
    <x v="0"/>
    <n v="28"/>
    <n v="39"/>
    <x v="32"/>
  </r>
  <r>
    <x v="1"/>
    <n v="19"/>
    <n v="25"/>
    <x v="18"/>
  </r>
  <r>
    <x v="1"/>
    <n v="17"/>
    <n v="24"/>
    <x v="12"/>
  </r>
  <r>
    <x v="0"/>
    <n v="22"/>
    <n v="28"/>
    <x v="15"/>
  </r>
  <r>
    <x v="2"/>
    <n v="19"/>
    <n v="26"/>
    <x v="8"/>
  </r>
  <r>
    <x v="0"/>
    <n v="20"/>
    <n v="27"/>
    <x v="4"/>
  </r>
  <r>
    <x v="0"/>
    <n v="24"/>
    <n v="33"/>
    <x v="17"/>
  </r>
  <r>
    <x v="1"/>
    <n v="14"/>
    <n v="21"/>
    <x v="33"/>
  </r>
  <r>
    <x v="2"/>
    <n v="18"/>
    <n v="25"/>
    <x v="1"/>
  </r>
  <r>
    <x v="2"/>
    <n v="22"/>
    <n v="29"/>
    <x v="7"/>
  </r>
  <r>
    <x v="0"/>
    <n v="22"/>
    <n v="29"/>
    <x v="7"/>
  </r>
  <r>
    <x v="2"/>
    <n v="15"/>
    <n v="25"/>
    <x v="5"/>
  </r>
  <r>
    <x v="0"/>
    <n v="23"/>
    <n v="30"/>
    <x v="23"/>
  </r>
  <r>
    <x v="1"/>
    <n v="20"/>
    <n v="26"/>
    <x v="0"/>
  </r>
  <r>
    <x v="1"/>
    <n v="22"/>
    <n v="33"/>
    <x v="35"/>
  </r>
  <r>
    <x v="1"/>
    <n v="14"/>
    <n v="19"/>
    <x v="27"/>
  </r>
  <r>
    <x v="1"/>
    <n v="18"/>
    <n v="25"/>
    <x v="1"/>
  </r>
  <r>
    <x v="1"/>
    <n v="22"/>
    <n v="28"/>
    <x v="15"/>
  </r>
  <r>
    <x v="0"/>
    <n v="23"/>
    <n v="34"/>
    <x v="17"/>
  </r>
  <r>
    <x v="1"/>
    <n v="17"/>
    <n v="22"/>
    <x v="9"/>
  </r>
  <r>
    <x v="0"/>
    <n v="28"/>
    <n v="39"/>
    <x v="32"/>
  </r>
  <r>
    <x v="0"/>
    <n v="17"/>
    <n v="23"/>
    <x v="5"/>
  </r>
  <r>
    <x v="1"/>
    <n v="26"/>
    <n v="31"/>
    <x v="17"/>
  </r>
  <r>
    <x v="0"/>
    <n v="19"/>
    <n v="26"/>
    <x v="8"/>
  </r>
  <r>
    <x v="1"/>
    <n v="17"/>
    <n v="22"/>
    <x v="9"/>
  </r>
  <r>
    <x v="1"/>
    <n v="25"/>
    <n v="30"/>
    <x v="35"/>
  </r>
  <r>
    <x v="1"/>
    <n v="13"/>
    <n v="18"/>
    <x v="66"/>
  </r>
  <r>
    <x v="0"/>
    <n v="18"/>
    <n v="27"/>
    <x v="8"/>
  </r>
  <r>
    <x v="1"/>
    <n v="13"/>
    <n v="17"/>
    <x v="36"/>
  </r>
  <r>
    <x v="0"/>
    <n v="31"/>
    <n v="41"/>
    <x v="46"/>
  </r>
  <r>
    <x v="1"/>
    <n v="25"/>
    <n v="34"/>
    <x v="13"/>
  </r>
  <r>
    <x v="1"/>
    <n v="18"/>
    <n v="25"/>
    <x v="1"/>
  </r>
  <r>
    <x v="0"/>
    <n v="18"/>
    <n v="27"/>
    <x v="8"/>
  </r>
  <r>
    <x v="1"/>
    <n v="18"/>
    <n v="24"/>
    <x v="22"/>
  </r>
  <r>
    <x v="2"/>
    <n v="19"/>
    <n v="26"/>
    <x v="8"/>
  </r>
  <r>
    <x v="1"/>
    <n v="21"/>
    <n v="31"/>
    <x v="44"/>
  </r>
  <r>
    <x v="0"/>
    <n v="20"/>
    <n v="27"/>
    <x v="4"/>
  </r>
  <r>
    <x v="1"/>
    <n v="21"/>
    <n v="28"/>
    <x v="16"/>
  </r>
  <r>
    <x v="2"/>
    <n v="21"/>
    <n v="29"/>
    <x v="15"/>
  </r>
  <r>
    <x v="1"/>
    <n v="17"/>
    <n v="22"/>
    <x v="9"/>
  </r>
  <r>
    <x v="0"/>
    <n v="26"/>
    <n v="31"/>
    <x v="17"/>
  </r>
  <r>
    <x v="1"/>
    <n v="141"/>
    <n v="127"/>
    <x v="73"/>
  </r>
  <r>
    <x v="0"/>
    <n v="19"/>
    <n v="26"/>
    <x v="8"/>
  </r>
  <r>
    <x v="1"/>
    <n v="18"/>
    <n v="25"/>
    <x v="1"/>
  </r>
  <r>
    <x v="0"/>
    <n v="20"/>
    <n v="27"/>
    <x v="4"/>
  </r>
  <r>
    <x v="0"/>
    <n v="19"/>
    <n v="27"/>
    <x v="0"/>
  </r>
  <r>
    <x v="0"/>
    <n v="21"/>
    <n v="30"/>
    <x v="7"/>
  </r>
  <r>
    <x v="1"/>
    <n v="15"/>
    <n v="21"/>
    <x v="2"/>
  </r>
  <r>
    <x v="1"/>
    <n v="89"/>
    <n v="90"/>
    <x v="77"/>
  </r>
  <r>
    <x v="0"/>
    <n v="30"/>
    <n v="38"/>
    <x v="42"/>
  </r>
  <r>
    <x v="1"/>
    <n v="16"/>
    <n v="21"/>
    <x v="34"/>
  </r>
  <r>
    <x v="1"/>
    <n v="23"/>
    <n v="28"/>
    <x v="7"/>
  </r>
  <r>
    <x v="1"/>
    <n v="20"/>
    <n v="25"/>
    <x v="8"/>
  </r>
  <r>
    <x v="1"/>
    <n v="23"/>
    <n v="29"/>
    <x v="44"/>
  </r>
  <r>
    <x v="1"/>
    <n v="17"/>
    <n v="22"/>
    <x v="9"/>
  </r>
  <r>
    <x v="1"/>
    <n v="118"/>
    <n v="107"/>
    <x v="40"/>
  </r>
  <r>
    <x v="0"/>
    <n v="18"/>
    <n v="27"/>
    <x v="8"/>
  </r>
  <r>
    <x v="1"/>
    <n v="22"/>
    <n v="27"/>
    <x v="16"/>
  </r>
  <r>
    <x v="2"/>
    <n v="19"/>
    <n v="26"/>
    <x v="8"/>
  </r>
  <r>
    <x v="0"/>
    <n v="24"/>
    <n v="34"/>
    <x v="25"/>
  </r>
  <r>
    <x v="2"/>
    <n v="26"/>
    <n v="36"/>
    <x v="6"/>
  </r>
  <r>
    <x v="1"/>
    <n v="24"/>
    <n v="32"/>
    <x v="28"/>
  </r>
  <r>
    <x v="1"/>
    <n v="18"/>
    <n v="26"/>
    <x v="18"/>
  </r>
  <r>
    <x v="1"/>
    <n v="24"/>
    <n v="30"/>
    <x v="24"/>
  </r>
  <r>
    <x v="1"/>
    <n v="23"/>
    <n v="31"/>
    <x v="24"/>
  </r>
  <r>
    <x v="1"/>
    <n v="15"/>
    <n v="19"/>
    <x v="41"/>
  </r>
  <r>
    <x v="1"/>
    <n v="18"/>
    <n v="24"/>
    <x v="22"/>
  </r>
  <r>
    <x v="1"/>
    <n v="12"/>
    <n v="17"/>
    <x v="57"/>
  </r>
  <r>
    <x v="1"/>
    <n v="14"/>
    <n v="22"/>
    <x v="2"/>
  </r>
  <r>
    <x v="1"/>
    <n v="18"/>
    <n v="25"/>
    <x v="1"/>
  </r>
  <r>
    <x v="1"/>
    <n v="21"/>
    <n v="29"/>
    <x v="15"/>
  </r>
  <r>
    <x v="1"/>
    <n v="22"/>
    <n v="30"/>
    <x v="44"/>
  </r>
  <r>
    <x v="1"/>
    <n v="19"/>
    <n v="26"/>
    <x v="8"/>
  </r>
  <r>
    <x v="1"/>
    <n v="21"/>
    <n v="31"/>
    <x v="44"/>
  </r>
  <r>
    <x v="1"/>
    <n v="26"/>
    <n v="33"/>
    <x v="13"/>
  </r>
  <r>
    <x v="1"/>
    <n v="18"/>
    <n v="24"/>
    <x v="22"/>
  </r>
  <r>
    <x v="1"/>
    <n v="18"/>
    <n v="26"/>
    <x v="18"/>
  </r>
  <r>
    <x v="1"/>
    <n v="17"/>
    <n v="23"/>
    <x v="5"/>
  </r>
  <r>
    <x v="0"/>
    <n v="23"/>
    <n v="34"/>
    <x v="17"/>
  </r>
  <r>
    <x v="0"/>
    <n v="28"/>
    <n v="36"/>
    <x v="3"/>
  </r>
  <r>
    <x v="0"/>
    <n v="18"/>
    <n v="27"/>
    <x v="8"/>
  </r>
  <r>
    <x v="1"/>
    <n v="18"/>
    <n v="25"/>
    <x v="1"/>
  </r>
  <r>
    <x v="1"/>
    <n v="19"/>
    <n v="28"/>
    <x v="4"/>
  </r>
  <r>
    <x v="1"/>
    <n v="20"/>
    <n v="27"/>
    <x v="4"/>
  </r>
  <r>
    <x v="1"/>
    <n v="21"/>
    <n v="27"/>
    <x v="30"/>
  </r>
  <r>
    <x v="1"/>
    <n v="17"/>
    <n v="22"/>
    <x v="9"/>
  </r>
  <r>
    <x v="2"/>
    <n v="19"/>
    <n v="30"/>
    <x v="16"/>
  </r>
  <r>
    <x v="1"/>
    <n v="17"/>
    <n v="26"/>
    <x v="1"/>
  </r>
  <r>
    <x v="1"/>
    <n v="25"/>
    <n v="28"/>
    <x v="23"/>
  </r>
  <r>
    <x v="1"/>
    <n v="17"/>
    <n v="25"/>
    <x v="22"/>
  </r>
  <r>
    <x v="1"/>
    <n v="27"/>
    <n v="33"/>
    <x v="14"/>
  </r>
  <r>
    <x v="0"/>
    <n v="21"/>
    <n v="27"/>
    <x v="30"/>
  </r>
  <r>
    <x v="2"/>
    <n v="15"/>
    <n v="23"/>
    <x v="10"/>
  </r>
  <r>
    <x v="1"/>
    <n v="20"/>
    <n v="27"/>
    <x v="4"/>
  </r>
  <r>
    <x v="0"/>
    <n v="21"/>
    <n v="26"/>
    <x v="4"/>
  </r>
  <r>
    <x v="1"/>
    <n v="15"/>
    <n v="18"/>
    <x v="27"/>
  </r>
  <r>
    <x v="0"/>
    <n v="22"/>
    <n v="29"/>
    <x v="7"/>
  </r>
  <r>
    <x v="1"/>
    <n v="20"/>
    <n v="26"/>
    <x v="0"/>
  </r>
  <r>
    <x v="1"/>
    <n v="16"/>
    <n v="24"/>
    <x v="5"/>
  </r>
  <r>
    <x v="0"/>
    <n v="28"/>
    <n v="39"/>
    <x v="32"/>
  </r>
  <r>
    <x v="1"/>
    <n v="19"/>
    <n v="26"/>
    <x v="8"/>
  </r>
  <r>
    <x v="0"/>
    <n v="28"/>
    <n v="34"/>
    <x v="6"/>
  </r>
  <r>
    <x v="1"/>
    <n v="19"/>
    <n v="24"/>
    <x v="1"/>
  </r>
  <r>
    <x v="1"/>
    <n v="26"/>
    <n v="33"/>
    <x v="13"/>
  </r>
  <r>
    <x v="0"/>
    <n v="19"/>
    <n v="28"/>
    <x v="4"/>
  </r>
  <r>
    <x v="1"/>
    <n v="16"/>
    <n v="21"/>
    <x v="34"/>
  </r>
  <r>
    <x v="0"/>
    <n v="30"/>
    <n v="38"/>
    <x v="42"/>
  </r>
  <r>
    <x v="1"/>
    <n v="14"/>
    <n v="19"/>
    <x v="27"/>
  </r>
  <r>
    <x v="1"/>
    <n v="19"/>
    <n v="25"/>
    <x v="18"/>
  </r>
  <r>
    <x v="1"/>
    <n v="18"/>
    <n v="25"/>
    <x v="1"/>
  </r>
  <r>
    <x v="2"/>
    <n v="150"/>
    <n v="133"/>
    <x v="72"/>
  </r>
  <r>
    <x v="1"/>
    <n v="19"/>
    <n v="24"/>
    <x v="1"/>
  </r>
  <r>
    <x v="1"/>
    <n v="13"/>
    <n v="17"/>
    <x v="36"/>
  </r>
  <r>
    <x v="1"/>
    <n v="18"/>
    <n v="25"/>
    <x v="1"/>
  </r>
  <r>
    <x v="1"/>
    <n v="17"/>
    <n v="24"/>
    <x v="12"/>
  </r>
  <r>
    <x v="1"/>
    <n v="21"/>
    <n v="31"/>
    <x v="44"/>
  </r>
  <r>
    <x v="1"/>
    <n v="22"/>
    <n v="28"/>
    <x v="15"/>
  </r>
  <r>
    <x v="0"/>
    <n v="30"/>
    <n v="38"/>
    <x v="42"/>
  </r>
  <r>
    <x v="1"/>
    <n v="15"/>
    <n v="20"/>
    <x v="33"/>
  </r>
  <r>
    <x v="0"/>
    <n v="20"/>
    <n v="25"/>
    <x v="8"/>
  </r>
  <r>
    <x v="1"/>
    <n v="21"/>
    <n v="27"/>
    <x v="30"/>
  </r>
  <r>
    <x v="1"/>
    <n v="17"/>
    <n v="25"/>
    <x v="22"/>
  </r>
  <r>
    <x v="0"/>
    <n v="32"/>
    <n v="42"/>
    <x v="64"/>
  </r>
  <r>
    <x v="1"/>
    <n v="15"/>
    <n v="20"/>
    <x v="33"/>
  </r>
  <r>
    <x v="1"/>
    <n v="21"/>
    <n v="28"/>
    <x v="16"/>
  </r>
  <r>
    <x v="1"/>
    <n v="17"/>
    <n v="22"/>
    <x v="9"/>
  </r>
  <r>
    <x v="1"/>
    <n v="21"/>
    <n v="27"/>
    <x v="30"/>
  </r>
  <r>
    <x v="1"/>
    <n v="20"/>
    <n v="28"/>
    <x v="30"/>
  </r>
  <r>
    <x v="0"/>
    <n v="20"/>
    <n v="28"/>
    <x v="30"/>
  </r>
  <r>
    <x v="2"/>
    <n v="17"/>
    <n v="23"/>
    <x v="5"/>
  </r>
  <r>
    <x v="1"/>
    <n v="27"/>
    <n v="32"/>
    <x v="13"/>
  </r>
  <r>
    <x v="1"/>
    <n v="21"/>
    <n v="28"/>
    <x v="16"/>
  </r>
  <r>
    <x v="1"/>
    <n v="18"/>
    <n v="25"/>
    <x v="1"/>
  </r>
  <r>
    <x v="0"/>
    <n v="21"/>
    <n v="29"/>
    <x v="15"/>
  </r>
  <r>
    <x v="1"/>
    <n v="16"/>
    <n v="21"/>
    <x v="34"/>
  </r>
  <r>
    <x v="1"/>
    <n v="21"/>
    <n v="26"/>
    <x v="4"/>
  </r>
  <r>
    <x v="0"/>
    <n v="21"/>
    <n v="34"/>
    <x v="35"/>
  </r>
  <r>
    <x v="0"/>
    <n v="27"/>
    <n v="35"/>
    <x v="6"/>
  </r>
  <r>
    <x v="0"/>
    <n v="22"/>
    <n v="28"/>
    <x v="15"/>
  </r>
  <r>
    <x v="1"/>
    <n v="19"/>
    <n v="26"/>
    <x v="8"/>
  </r>
  <r>
    <x v="1"/>
    <n v="19"/>
    <n v="26"/>
    <x v="8"/>
  </r>
  <r>
    <x v="1"/>
    <n v="127"/>
    <n v="114"/>
    <x v="38"/>
  </r>
  <r>
    <x v="1"/>
    <n v="30"/>
    <n v="40"/>
    <x v="31"/>
  </r>
  <r>
    <x v="1"/>
    <n v="23"/>
    <n v="30"/>
    <x v="23"/>
  </r>
  <r>
    <x v="1"/>
    <n v="20"/>
    <n v="27"/>
    <x v="4"/>
  </r>
  <r>
    <x v="1"/>
    <n v="27"/>
    <n v="33"/>
    <x v="14"/>
  </r>
  <r>
    <x v="1"/>
    <n v="21"/>
    <n v="29"/>
    <x v="15"/>
  </r>
  <r>
    <x v="1"/>
    <n v="18"/>
    <n v="25"/>
    <x v="1"/>
  </r>
  <r>
    <x v="2"/>
    <n v="19"/>
    <n v="30"/>
    <x v="16"/>
  </r>
  <r>
    <x v="1"/>
    <n v="27"/>
    <n v="33"/>
    <x v="14"/>
  </r>
  <r>
    <x v="0"/>
    <n v="20"/>
    <n v="27"/>
    <x v="4"/>
  </r>
  <r>
    <x v="2"/>
    <n v="20"/>
    <n v="23"/>
    <x v="1"/>
  </r>
  <r>
    <x v="1"/>
    <n v="18"/>
    <n v="22"/>
    <x v="5"/>
  </r>
  <r>
    <x v="1"/>
    <n v="19"/>
    <n v="24"/>
    <x v="1"/>
  </r>
  <r>
    <x v="0"/>
    <n v="31"/>
    <n v="40"/>
    <x v="19"/>
  </r>
  <r>
    <x v="1"/>
    <n v="17"/>
    <n v="23"/>
    <x v="5"/>
  </r>
  <r>
    <x v="1"/>
    <n v="20"/>
    <n v="27"/>
    <x v="4"/>
  </r>
  <r>
    <x v="1"/>
    <n v="22"/>
    <n v="26"/>
    <x v="30"/>
  </r>
  <r>
    <x v="0"/>
    <n v="19"/>
    <n v="28"/>
    <x v="4"/>
  </r>
  <r>
    <x v="1"/>
    <n v="16"/>
    <n v="22"/>
    <x v="10"/>
  </r>
  <r>
    <x v="1"/>
    <n v="23"/>
    <n v="34"/>
    <x v="17"/>
  </r>
  <r>
    <x v="1"/>
    <n v="19"/>
    <n v="26"/>
    <x v="8"/>
  </r>
  <r>
    <x v="1"/>
    <n v="19"/>
    <n v="26"/>
    <x v="8"/>
  </r>
  <r>
    <x v="1"/>
    <n v="18"/>
    <n v="26"/>
    <x v="18"/>
  </r>
  <r>
    <x v="0"/>
    <n v="19"/>
    <n v="28"/>
    <x v="4"/>
  </r>
  <r>
    <x v="1"/>
    <n v="18"/>
    <n v="25"/>
    <x v="1"/>
  </r>
  <r>
    <x v="1"/>
    <n v="22"/>
    <n v="29"/>
    <x v="7"/>
  </r>
  <r>
    <x v="1"/>
    <n v="20"/>
    <n v="26"/>
    <x v="0"/>
  </r>
  <r>
    <x v="1"/>
    <n v="23"/>
    <n v="33"/>
    <x v="28"/>
  </r>
  <r>
    <x v="1"/>
    <n v="18"/>
    <n v="24"/>
    <x v="22"/>
  </r>
  <r>
    <x v="1"/>
    <n v="24"/>
    <n v="30"/>
    <x v="24"/>
  </r>
  <r>
    <x v="1"/>
    <n v="16"/>
    <n v="21"/>
    <x v="34"/>
  </r>
  <r>
    <x v="1"/>
    <n v="20"/>
    <n v="27"/>
    <x v="4"/>
  </r>
  <r>
    <x v="1"/>
    <n v="17"/>
    <n v="23"/>
    <x v="5"/>
  </r>
  <r>
    <x v="0"/>
    <n v="18"/>
    <n v="25"/>
    <x v="1"/>
  </r>
  <r>
    <x v="2"/>
    <n v="31"/>
    <n v="43"/>
    <x v="64"/>
  </r>
  <r>
    <x v="1"/>
    <n v="16"/>
    <n v="22"/>
    <x v="10"/>
  </r>
  <r>
    <x v="1"/>
    <n v="22"/>
    <n v="32"/>
    <x v="24"/>
  </r>
  <r>
    <x v="1"/>
    <n v="120"/>
    <n v="112"/>
    <x v="54"/>
  </r>
  <r>
    <x v="1"/>
    <n v="20"/>
    <n v="27"/>
    <x v="4"/>
  </r>
  <r>
    <x v="0"/>
    <n v="26"/>
    <n v="35"/>
    <x v="11"/>
  </r>
  <r>
    <x v="1"/>
    <n v="19"/>
    <n v="24"/>
    <x v="1"/>
  </r>
  <r>
    <x v="2"/>
    <n v="21"/>
    <n v="31"/>
    <x v="44"/>
  </r>
  <r>
    <x v="1"/>
    <n v="19"/>
    <n v="24"/>
    <x v="1"/>
  </r>
  <r>
    <x v="1"/>
    <n v="20"/>
    <n v="29"/>
    <x v="16"/>
  </r>
  <r>
    <x v="1"/>
    <n v="20"/>
    <n v="27"/>
    <x v="4"/>
  </r>
  <r>
    <x v="1"/>
    <n v="21"/>
    <n v="25"/>
    <x v="0"/>
  </r>
  <r>
    <x v="1"/>
    <n v="21"/>
    <n v="29"/>
    <x v="15"/>
  </r>
  <r>
    <x v="0"/>
    <n v="30"/>
    <n v="38"/>
    <x v="42"/>
  </r>
  <r>
    <x v="0"/>
    <n v="21"/>
    <n v="34"/>
    <x v="35"/>
  </r>
  <r>
    <x v="2"/>
    <n v="20"/>
    <n v="29"/>
    <x v="16"/>
  </r>
  <r>
    <x v="0"/>
    <n v="15"/>
    <n v="22"/>
    <x v="34"/>
  </r>
  <r>
    <x v="1"/>
    <n v="13"/>
    <n v="19"/>
    <x v="21"/>
  </r>
  <r>
    <x v="0"/>
    <n v="27"/>
    <n v="35"/>
    <x v="6"/>
  </r>
  <r>
    <x v="0"/>
    <n v="28"/>
    <n v="39"/>
    <x v="32"/>
  </r>
  <r>
    <x v="1"/>
    <n v="16"/>
    <n v="22"/>
    <x v="10"/>
  </r>
  <r>
    <x v="1"/>
    <n v="22"/>
    <n v="27"/>
    <x v="16"/>
  </r>
  <r>
    <x v="1"/>
    <n v="13"/>
    <n v="19"/>
    <x v="21"/>
  </r>
  <r>
    <x v="1"/>
    <n v="22"/>
    <n v="29"/>
    <x v="7"/>
  </r>
  <r>
    <x v="1"/>
    <n v="16"/>
    <n v="22"/>
    <x v="10"/>
  </r>
  <r>
    <x v="0"/>
    <n v="23"/>
    <n v="30"/>
    <x v="23"/>
  </r>
  <r>
    <x v="1"/>
    <n v="18"/>
    <n v="27"/>
    <x v="8"/>
  </r>
  <r>
    <x v="0"/>
    <n v="22"/>
    <n v="28"/>
    <x v="15"/>
  </r>
  <r>
    <x v="2"/>
    <n v="20"/>
    <n v="25"/>
    <x v="8"/>
  </r>
  <r>
    <x v="1"/>
    <n v="24"/>
    <n v="30"/>
    <x v="24"/>
  </r>
  <r>
    <x v="1"/>
    <n v="17"/>
    <n v="20"/>
    <x v="34"/>
  </r>
  <r>
    <x v="1"/>
    <n v="27"/>
    <n v="33"/>
    <x v="14"/>
  </r>
  <r>
    <x v="1"/>
    <n v="18"/>
    <n v="25"/>
    <x v="1"/>
  </r>
  <r>
    <x v="1"/>
    <n v="20"/>
    <n v="26"/>
    <x v="0"/>
  </r>
  <r>
    <x v="1"/>
    <n v="13"/>
    <n v="19"/>
    <x v="21"/>
  </r>
  <r>
    <x v="2"/>
    <n v="15"/>
    <n v="21"/>
    <x v="2"/>
  </r>
  <r>
    <x v="0"/>
    <n v="22"/>
    <n v="30"/>
    <x v="44"/>
  </r>
  <r>
    <x v="1"/>
    <n v="15"/>
    <n v="22"/>
    <x v="34"/>
  </r>
  <r>
    <x v="1"/>
    <n v="25"/>
    <n v="33"/>
    <x v="25"/>
  </r>
  <r>
    <x v="0"/>
    <n v="28"/>
    <n v="38"/>
    <x v="26"/>
  </r>
  <r>
    <x v="0"/>
    <n v="23"/>
    <n v="32"/>
    <x v="35"/>
  </r>
  <r>
    <x v="1"/>
    <n v="18"/>
    <n v="25"/>
    <x v="1"/>
  </r>
  <r>
    <x v="1"/>
    <n v="17"/>
    <n v="20"/>
    <x v="34"/>
  </r>
  <r>
    <x v="0"/>
    <n v="18"/>
    <n v="26"/>
    <x v="18"/>
  </r>
  <r>
    <x v="1"/>
    <n v="25"/>
    <n v="32"/>
    <x v="17"/>
  </r>
  <r>
    <x v="1"/>
    <n v="26"/>
    <n v="33"/>
    <x v="13"/>
  </r>
  <r>
    <x v="0"/>
    <n v="30"/>
    <n v="38"/>
    <x v="42"/>
  </r>
  <r>
    <x v="1"/>
    <n v="18"/>
    <n v="25"/>
    <x v="1"/>
  </r>
  <r>
    <x v="1"/>
    <n v="25"/>
    <n v="28"/>
    <x v="23"/>
  </r>
  <r>
    <x v="0"/>
    <n v="20"/>
    <n v="27"/>
    <x v="4"/>
  </r>
  <r>
    <x v="1"/>
    <n v="18"/>
    <n v="25"/>
    <x v="1"/>
  </r>
  <r>
    <x v="2"/>
    <n v="150"/>
    <n v="133"/>
    <x v="72"/>
  </r>
  <r>
    <x v="1"/>
    <n v="25"/>
    <n v="32"/>
    <x v="17"/>
  </r>
  <r>
    <x v="1"/>
    <n v="18"/>
    <n v="25"/>
    <x v="1"/>
  </r>
  <r>
    <x v="1"/>
    <n v="21"/>
    <n v="28"/>
    <x v="16"/>
  </r>
  <r>
    <x v="1"/>
    <n v="27"/>
    <n v="33"/>
    <x v="14"/>
  </r>
  <r>
    <x v="1"/>
    <n v="15"/>
    <n v="19"/>
    <x v="41"/>
  </r>
  <r>
    <x v="1"/>
    <n v="17"/>
    <n v="20"/>
    <x v="34"/>
  </r>
  <r>
    <x v="1"/>
    <n v="19"/>
    <n v="26"/>
    <x v="8"/>
  </r>
  <r>
    <x v="1"/>
    <n v="14"/>
    <n v="19"/>
    <x v="27"/>
  </r>
  <r>
    <x v="1"/>
    <n v="17"/>
    <n v="20"/>
    <x v="34"/>
  </r>
  <r>
    <x v="0"/>
    <n v="28"/>
    <n v="39"/>
    <x v="32"/>
  </r>
  <r>
    <x v="2"/>
    <n v="21"/>
    <n v="28"/>
    <x v="16"/>
  </r>
  <r>
    <x v="1"/>
    <n v="18"/>
    <n v="26"/>
    <x v="18"/>
  </r>
  <r>
    <x v="0"/>
    <n v="30"/>
    <n v="38"/>
    <x v="42"/>
  </r>
  <r>
    <x v="0"/>
    <n v="27"/>
    <n v="33"/>
    <x v="14"/>
  </r>
  <r>
    <x v="1"/>
    <n v="19"/>
    <n v="24"/>
    <x v="1"/>
  </r>
  <r>
    <x v="0"/>
    <n v="22"/>
    <n v="28"/>
    <x v="15"/>
  </r>
  <r>
    <x v="1"/>
    <n v="26"/>
    <n v="33"/>
    <x v="13"/>
  </r>
  <r>
    <x v="1"/>
    <n v="17"/>
    <n v="23"/>
    <x v="5"/>
  </r>
  <r>
    <x v="1"/>
    <n v="18"/>
    <n v="24"/>
    <x v="22"/>
  </r>
  <r>
    <x v="2"/>
    <n v="19"/>
    <n v="26"/>
    <x v="8"/>
  </r>
  <r>
    <x v="0"/>
    <n v="30"/>
    <n v="38"/>
    <x v="42"/>
  </r>
  <r>
    <x v="2"/>
    <n v="26"/>
    <n v="36"/>
    <x v="6"/>
  </r>
  <r>
    <x v="1"/>
    <n v="18"/>
    <n v="24"/>
    <x v="22"/>
  </r>
  <r>
    <x v="1"/>
    <n v="22"/>
    <n v="33"/>
    <x v="35"/>
  </r>
  <r>
    <x v="0"/>
    <n v="21"/>
    <n v="31"/>
    <x v="44"/>
  </r>
  <r>
    <x v="1"/>
    <n v="22"/>
    <n v="28"/>
    <x v="15"/>
  </r>
  <r>
    <x v="1"/>
    <n v="14"/>
    <n v="19"/>
    <x v="27"/>
  </r>
  <r>
    <x v="1"/>
    <n v="25"/>
    <n v="34"/>
    <x v="13"/>
  </r>
  <r>
    <x v="1"/>
    <n v="19"/>
    <n v="25"/>
    <x v="18"/>
  </r>
  <r>
    <x v="1"/>
    <n v="23"/>
    <n v="28"/>
    <x v="7"/>
  </r>
  <r>
    <x v="1"/>
    <n v="17"/>
    <n v="22"/>
    <x v="9"/>
  </r>
  <r>
    <x v="1"/>
    <n v="20"/>
    <n v="28"/>
    <x v="30"/>
  </r>
  <r>
    <x v="1"/>
    <n v="20"/>
    <n v="28"/>
    <x v="30"/>
  </r>
  <r>
    <x v="1"/>
    <n v="22"/>
    <n v="29"/>
    <x v="7"/>
  </r>
  <r>
    <x v="1"/>
    <n v="21"/>
    <n v="29"/>
    <x v="15"/>
  </r>
  <r>
    <x v="1"/>
    <n v="19"/>
    <n v="27"/>
    <x v="0"/>
  </r>
  <r>
    <x v="1"/>
    <n v="26"/>
    <n v="33"/>
    <x v="13"/>
  </r>
  <r>
    <x v="1"/>
    <n v="20"/>
    <n v="28"/>
    <x v="30"/>
  </r>
  <r>
    <x v="1"/>
    <n v="23"/>
    <n v="29"/>
    <x v="44"/>
  </r>
  <r>
    <x v="1"/>
    <n v="25"/>
    <n v="32"/>
    <x v="17"/>
  </r>
  <r>
    <x v="1"/>
    <n v="22"/>
    <n v="27"/>
    <x v="16"/>
  </r>
  <r>
    <x v="1"/>
    <n v="17"/>
    <n v="24"/>
    <x v="12"/>
  </r>
  <r>
    <x v="1"/>
    <n v="17"/>
    <n v="22"/>
    <x v="9"/>
  </r>
  <r>
    <x v="1"/>
    <n v="118"/>
    <n v="107"/>
    <x v="40"/>
  </r>
  <r>
    <x v="1"/>
    <n v="15"/>
    <n v="18"/>
    <x v="27"/>
  </r>
  <r>
    <x v="1"/>
    <n v="24"/>
    <n v="30"/>
    <x v="24"/>
  </r>
  <r>
    <x v="1"/>
    <n v="20"/>
    <n v="26"/>
    <x v="0"/>
  </r>
  <r>
    <x v="2"/>
    <n v="31"/>
    <n v="43"/>
    <x v="64"/>
  </r>
  <r>
    <x v="2"/>
    <n v="16"/>
    <n v="23"/>
    <x v="9"/>
  </r>
  <r>
    <x v="1"/>
    <n v="120"/>
    <n v="112"/>
    <x v="54"/>
  </r>
  <r>
    <x v="0"/>
    <n v="25"/>
    <n v="35"/>
    <x v="14"/>
  </r>
  <r>
    <x v="1"/>
    <n v="19"/>
    <n v="25"/>
    <x v="18"/>
  </r>
  <r>
    <x v="0"/>
    <n v="25"/>
    <n v="30"/>
    <x v="35"/>
  </r>
  <r>
    <x v="2"/>
    <n v="22"/>
    <n v="30"/>
    <x v="44"/>
  </r>
  <r>
    <x v="0"/>
    <n v="25"/>
    <n v="31"/>
    <x v="28"/>
  </r>
  <r>
    <x v="2"/>
    <n v="14"/>
    <n v="23"/>
    <x v="34"/>
  </r>
  <r>
    <x v="1"/>
    <n v="14"/>
    <n v="22"/>
    <x v="2"/>
  </r>
  <r>
    <x v="1"/>
    <n v="17"/>
    <n v="27"/>
    <x v="18"/>
  </r>
  <r>
    <x v="2"/>
    <n v="16"/>
    <n v="25"/>
    <x v="12"/>
  </r>
  <r>
    <x v="0"/>
    <n v="23"/>
    <n v="30"/>
    <x v="23"/>
  </r>
  <r>
    <x v="0"/>
    <n v="30"/>
    <n v="38"/>
    <x v="42"/>
  </r>
  <r>
    <x v="0"/>
    <n v="28"/>
    <n v="39"/>
    <x v="32"/>
  </r>
  <r>
    <x v="1"/>
    <n v="13"/>
    <n v="17"/>
    <x v="36"/>
  </r>
  <r>
    <x v="1"/>
    <n v="19"/>
    <n v="24"/>
    <x v="1"/>
  </r>
  <r>
    <x v="2"/>
    <n v="20"/>
    <n v="29"/>
    <x v="16"/>
  </r>
  <r>
    <x v="0"/>
    <n v="20"/>
    <n v="27"/>
    <x v="4"/>
  </r>
  <r>
    <x v="0"/>
    <n v="28"/>
    <n v="32"/>
    <x v="14"/>
  </r>
  <r>
    <x v="1"/>
    <n v="19"/>
    <n v="26"/>
    <x v="8"/>
  </r>
  <r>
    <x v="0"/>
    <n v="21"/>
    <n v="26"/>
    <x v="4"/>
  </r>
  <r>
    <x v="1"/>
    <n v="22"/>
    <n v="29"/>
    <x v="7"/>
  </r>
  <r>
    <x v="2"/>
    <n v="14"/>
    <n v="23"/>
    <x v="34"/>
  </r>
  <r>
    <x v="1"/>
    <n v="19"/>
    <n v="26"/>
    <x v="8"/>
  </r>
  <r>
    <x v="1"/>
    <n v="20"/>
    <n v="27"/>
    <x v="4"/>
  </r>
  <r>
    <x v="1"/>
    <n v="20"/>
    <n v="25"/>
    <x v="8"/>
  </r>
  <r>
    <x v="1"/>
    <n v="27"/>
    <n v="33"/>
    <x v="14"/>
  </r>
  <r>
    <x v="1"/>
    <n v="27"/>
    <n v="33"/>
    <x v="14"/>
  </r>
  <r>
    <x v="0"/>
    <n v="27"/>
    <n v="38"/>
    <x v="48"/>
  </r>
  <r>
    <x v="0"/>
    <n v="26"/>
    <n v="39"/>
    <x v="48"/>
  </r>
  <r>
    <x v="1"/>
    <n v="15"/>
    <n v="19"/>
    <x v="41"/>
  </r>
  <r>
    <x v="1"/>
    <n v="27"/>
    <n v="32"/>
    <x v="13"/>
  </r>
  <r>
    <x v="1"/>
    <n v="120"/>
    <n v="112"/>
    <x v="54"/>
  </r>
  <r>
    <x v="1"/>
    <n v="20"/>
    <n v="28"/>
    <x v="30"/>
  </r>
  <r>
    <x v="1"/>
    <n v="16"/>
    <n v="21"/>
    <x v="34"/>
  </r>
  <r>
    <x v="1"/>
    <n v="22"/>
    <n v="28"/>
    <x v="15"/>
  </r>
  <r>
    <x v="1"/>
    <n v="16"/>
    <n v="21"/>
    <x v="34"/>
  </r>
  <r>
    <x v="1"/>
    <n v="16"/>
    <n v="22"/>
    <x v="10"/>
  </r>
  <r>
    <x v="0"/>
    <n v="30"/>
    <n v="39"/>
    <x v="37"/>
  </r>
  <r>
    <x v="0"/>
    <n v="19"/>
    <n v="26"/>
    <x v="8"/>
  </r>
  <r>
    <x v="1"/>
    <n v="18"/>
    <n v="25"/>
    <x v="1"/>
  </r>
  <r>
    <x v="0"/>
    <n v="23"/>
    <n v="30"/>
    <x v="23"/>
  </r>
  <r>
    <x v="2"/>
    <n v="25"/>
    <n v="33"/>
    <x v="25"/>
  </r>
  <r>
    <x v="1"/>
    <n v="18"/>
    <n v="24"/>
    <x v="22"/>
  </r>
  <r>
    <x v="0"/>
    <n v="23"/>
    <n v="30"/>
    <x v="23"/>
  </r>
  <r>
    <x v="0"/>
    <n v="23"/>
    <n v="30"/>
    <x v="23"/>
  </r>
  <r>
    <x v="1"/>
    <n v="25"/>
    <n v="32"/>
    <x v="17"/>
  </r>
  <r>
    <x v="1"/>
    <n v="21"/>
    <n v="27"/>
    <x v="30"/>
  </r>
  <r>
    <x v="0"/>
    <n v="26"/>
    <n v="30"/>
    <x v="28"/>
  </r>
  <r>
    <x v="0"/>
    <n v="31"/>
    <n v="40"/>
    <x v="19"/>
  </r>
  <r>
    <x v="2"/>
    <n v="19"/>
    <n v="26"/>
    <x v="8"/>
  </r>
  <r>
    <x v="1"/>
    <n v="16"/>
    <n v="21"/>
    <x v="34"/>
  </r>
  <r>
    <x v="1"/>
    <n v="18"/>
    <n v="23"/>
    <x v="12"/>
  </r>
  <r>
    <x v="2"/>
    <n v="14"/>
    <n v="23"/>
    <x v="34"/>
  </r>
  <r>
    <x v="0"/>
    <n v="26"/>
    <n v="32"/>
    <x v="25"/>
  </r>
  <r>
    <x v="0"/>
    <n v="22"/>
    <n v="29"/>
    <x v="7"/>
  </r>
  <r>
    <x v="1"/>
    <n v="13"/>
    <n v="19"/>
    <x v="21"/>
  </r>
  <r>
    <x v="1"/>
    <n v="19"/>
    <n v="25"/>
    <x v="18"/>
  </r>
  <r>
    <x v="1"/>
    <n v="26"/>
    <n v="29"/>
    <x v="35"/>
  </r>
  <r>
    <x v="1"/>
    <n v="41"/>
    <n v="38"/>
    <x v="55"/>
  </r>
  <r>
    <x v="1"/>
    <n v="24"/>
    <n v="32"/>
    <x v="28"/>
  </r>
  <r>
    <x v="1"/>
    <n v="24"/>
    <n v="30"/>
    <x v="24"/>
  </r>
  <r>
    <x v="2"/>
    <n v="17"/>
    <n v="25"/>
    <x v="22"/>
  </r>
  <r>
    <x v="1"/>
    <n v="22"/>
    <n v="27"/>
    <x v="16"/>
  </r>
  <r>
    <x v="2"/>
    <n v="22"/>
    <n v="29"/>
    <x v="7"/>
  </r>
  <r>
    <x v="0"/>
    <n v="21"/>
    <n v="27"/>
    <x v="30"/>
  </r>
  <r>
    <x v="1"/>
    <n v="13"/>
    <n v="17"/>
    <x v="36"/>
  </r>
  <r>
    <x v="1"/>
    <n v="24"/>
    <n v="31"/>
    <x v="35"/>
  </r>
  <r>
    <x v="2"/>
    <n v="20"/>
    <n v="23"/>
    <x v="1"/>
  </r>
  <r>
    <x v="1"/>
    <n v="16"/>
    <n v="22"/>
    <x v="10"/>
  </r>
  <r>
    <x v="1"/>
    <n v="19"/>
    <n v="26"/>
    <x v="8"/>
  </r>
  <r>
    <x v="1"/>
    <n v="27"/>
    <n v="33"/>
    <x v="14"/>
  </r>
  <r>
    <x v="1"/>
    <n v="22"/>
    <n v="27"/>
    <x v="16"/>
  </r>
  <r>
    <x v="1"/>
    <n v="13"/>
    <n v="17"/>
    <x v="36"/>
  </r>
  <r>
    <x v="1"/>
    <n v="18"/>
    <n v="25"/>
    <x v="1"/>
  </r>
  <r>
    <x v="1"/>
    <n v="26"/>
    <n v="33"/>
    <x v="13"/>
  </r>
  <r>
    <x v="1"/>
    <n v="22"/>
    <n v="33"/>
    <x v="35"/>
  </r>
  <r>
    <x v="0"/>
    <n v="31"/>
    <n v="40"/>
    <x v="19"/>
  </r>
  <r>
    <x v="1"/>
    <n v="15"/>
    <n v="18"/>
    <x v="27"/>
  </r>
  <r>
    <x v="1"/>
    <n v="20"/>
    <n v="25"/>
    <x v="8"/>
  </r>
  <r>
    <x v="2"/>
    <n v="19"/>
    <n v="30"/>
    <x v="16"/>
  </r>
  <r>
    <x v="1"/>
    <n v="13"/>
    <n v="18"/>
    <x v="66"/>
  </r>
  <r>
    <x v="1"/>
    <n v="22"/>
    <n v="27"/>
    <x v="16"/>
  </r>
  <r>
    <x v="1"/>
    <n v="35"/>
    <n v="34"/>
    <x v="37"/>
  </r>
  <r>
    <x v="1"/>
    <n v="26"/>
    <n v="33"/>
    <x v="13"/>
  </r>
  <r>
    <x v="2"/>
    <n v="15"/>
    <n v="22"/>
    <x v="34"/>
  </r>
  <r>
    <x v="2"/>
    <n v="150"/>
    <n v="133"/>
    <x v="72"/>
  </r>
  <r>
    <x v="1"/>
    <n v="20"/>
    <n v="26"/>
    <x v="0"/>
  </r>
  <r>
    <x v="1"/>
    <n v="20"/>
    <n v="26"/>
    <x v="0"/>
  </r>
  <r>
    <x v="2"/>
    <n v="19"/>
    <n v="26"/>
    <x v="8"/>
  </r>
  <r>
    <x v="1"/>
    <n v="18"/>
    <n v="24"/>
    <x v="22"/>
  </r>
  <r>
    <x v="1"/>
    <n v="24"/>
    <n v="30"/>
    <x v="24"/>
  </r>
  <r>
    <x v="0"/>
    <n v="19"/>
    <n v="26"/>
    <x v="8"/>
  </r>
  <r>
    <x v="0"/>
    <n v="30"/>
    <n v="38"/>
    <x v="42"/>
  </r>
  <r>
    <x v="1"/>
    <n v="23"/>
    <n v="31"/>
    <x v="24"/>
  </r>
  <r>
    <x v="1"/>
    <n v="0"/>
    <n v="0"/>
    <x v="20"/>
  </r>
  <r>
    <x v="1"/>
    <n v="21"/>
    <n v="30"/>
    <x v="7"/>
  </r>
  <r>
    <x v="1"/>
    <n v="20"/>
    <n v="26"/>
    <x v="0"/>
  </r>
  <r>
    <x v="1"/>
    <n v="20"/>
    <n v="30"/>
    <x v="15"/>
  </r>
  <r>
    <x v="1"/>
    <n v="13"/>
    <n v="17"/>
    <x v="36"/>
  </r>
  <r>
    <x v="2"/>
    <n v="13"/>
    <n v="17"/>
    <x v="36"/>
  </r>
  <r>
    <x v="1"/>
    <n v="16"/>
    <n v="21"/>
    <x v="34"/>
  </r>
  <r>
    <x v="1"/>
    <n v="16"/>
    <n v="19"/>
    <x v="33"/>
  </r>
  <r>
    <x v="1"/>
    <n v="17"/>
    <n v="22"/>
    <x v="9"/>
  </r>
  <r>
    <x v="0"/>
    <n v="24"/>
    <n v="35"/>
    <x v="13"/>
  </r>
  <r>
    <x v="1"/>
    <n v="14"/>
    <n v="22"/>
    <x v="2"/>
  </r>
  <r>
    <x v="2"/>
    <n v="24"/>
    <n v="33"/>
    <x v="17"/>
  </r>
  <r>
    <x v="2"/>
    <n v="25"/>
    <n v="29"/>
    <x v="24"/>
  </r>
  <r>
    <x v="1"/>
    <n v="18"/>
    <n v="25"/>
    <x v="1"/>
  </r>
  <r>
    <x v="0"/>
    <n v="27"/>
    <n v="35"/>
    <x v="6"/>
  </r>
  <r>
    <x v="1"/>
    <n v="18"/>
    <n v="25"/>
    <x v="1"/>
  </r>
  <r>
    <x v="0"/>
    <n v="18"/>
    <n v="25"/>
    <x v="1"/>
  </r>
  <r>
    <x v="2"/>
    <n v="24"/>
    <n v="31"/>
    <x v="35"/>
  </r>
  <r>
    <x v="1"/>
    <n v="27"/>
    <n v="32"/>
    <x v="13"/>
  </r>
  <r>
    <x v="1"/>
    <n v="21"/>
    <n v="26"/>
    <x v="4"/>
  </r>
  <r>
    <x v="0"/>
    <n v="23"/>
    <n v="23"/>
    <x v="0"/>
  </r>
  <r>
    <x v="1"/>
    <n v="18"/>
    <n v="25"/>
    <x v="1"/>
  </r>
  <r>
    <x v="1"/>
    <n v="18"/>
    <n v="25"/>
    <x v="1"/>
  </r>
  <r>
    <x v="1"/>
    <n v="18"/>
    <n v="25"/>
    <x v="1"/>
  </r>
  <r>
    <x v="0"/>
    <n v="22"/>
    <n v="31"/>
    <x v="23"/>
  </r>
  <r>
    <x v="1"/>
    <n v="15"/>
    <n v="21"/>
    <x v="2"/>
  </r>
  <r>
    <x v="1"/>
    <n v="21"/>
    <n v="30"/>
    <x v="7"/>
  </r>
  <r>
    <x v="1"/>
    <n v="18"/>
    <n v="26"/>
    <x v="18"/>
  </r>
  <r>
    <x v="1"/>
    <n v="18"/>
    <n v="24"/>
    <x v="22"/>
  </r>
  <r>
    <x v="1"/>
    <n v="15"/>
    <n v="19"/>
    <x v="41"/>
  </r>
  <r>
    <x v="1"/>
    <n v="17"/>
    <n v="23"/>
    <x v="5"/>
  </r>
  <r>
    <x v="1"/>
    <n v="13"/>
    <n v="17"/>
    <x v="36"/>
  </r>
  <r>
    <x v="0"/>
    <n v="25"/>
    <n v="31"/>
    <x v="28"/>
  </r>
  <r>
    <x v="0"/>
    <n v="25"/>
    <n v="36"/>
    <x v="11"/>
  </r>
  <r>
    <x v="2"/>
    <n v="21"/>
    <n v="29"/>
    <x v="15"/>
  </r>
  <r>
    <x v="1"/>
    <n v="18"/>
    <n v="25"/>
    <x v="1"/>
  </r>
  <r>
    <x v="1"/>
    <n v="18"/>
    <n v="23"/>
    <x v="12"/>
  </r>
  <r>
    <x v="2"/>
    <n v="24"/>
    <n v="35"/>
    <x v="13"/>
  </r>
  <r>
    <x v="1"/>
    <n v="24"/>
    <n v="29"/>
    <x v="23"/>
  </r>
  <r>
    <x v="1"/>
    <n v="16"/>
    <n v="21"/>
    <x v="34"/>
  </r>
  <r>
    <x v="1"/>
    <n v="18"/>
    <n v="25"/>
    <x v="1"/>
  </r>
  <r>
    <x v="1"/>
    <n v="21"/>
    <n v="27"/>
    <x v="30"/>
  </r>
  <r>
    <x v="1"/>
    <n v="18"/>
    <n v="25"/>
    <x v="1"/>
  </r>
  <r>
    <x v="0"/>
    <n v="22"/>
    <n v="31"/>
    <x v="23"/>
  </r>
  <r>
    <x v="1"/>
    <n v="18"/>
    <n v="25"/>
    <x v="1"/>
  </r>
  <r>
    <x v="1"/>
    <n v="19"/>
    <n v="26"/>
    <x v="8"/>
  </r>
  <r>
    <x v="1"/>
    <n v="16"/>
    <n v="22"/>
    <x v="10"/>
  </r>
  <r>
    <x v="1"/>
    <n v="26"/>
    <n v="33"/>
    <x v="13"/>
  </r>
  <r>
    <x v="1"/>
    <n v="26"/>
    <n v="33"/>
    <x v="13"/>
  </r>
  <r>
    <x v="1"/>
    <n v="22"/>
    <n v="28"/>
    <x v="15"/>
  </r>
  <r>
    <x v="2"/>
    <n v="20"/>
    <n v="25"/>
    <x v="8"/>
  </r>
  <r>
    <x v="1"/>
    <n v="16"/>
    <n v="21"/>
    <x v="34"/>
  </r>
  <r>
    <x v="0"/>
    <n v="19"/>
    <n v="27"/>
    <x v="0"/>
  </r>
  <r>
    <x v="1"/>
    <n v="17"/>
    <n v="22"/>
    <x v="9"/>
  </r>
  <r>
    <x v="1"/>
    <n v="22"/>
    <n v="27"/>
    <x v="16"/>
  </r>
  <r>
    <x v="1"/>
    <n v="23"/>
    <n v="33"/>
    <x v="28"/>
  </r>
  <r>
    <x v="0"/>
    <n v="27"/>
    <n v="36"/>
    <x v="47"/>
  </r>
  <r>
    <x v="1"/>
    <n v="25"/>
    <n v="31"/>
    <x v="28"/>
  </r>
  <r>
    <x v="1"/>
    <n v="22"/>
    <n v="33"/>
    <x v="35"/>
  </r>
  <r>
    <x v="0"/>
    <n v="30"/>
    <n v="40"/>
    <x v="31"/>
  </r>
  <r>
    <x v="0"/>
    <n v="25"/>
    <n v="33"/>
    <x v="25"/>
  </r>
  <r>
    <x v="1"/>
    <n v="24"/>
    <n v="30"/>
    <x v="24"/>
  </r>
  <r>
    <x v="2"/>
    <n v="18"/>
    <n v="23"/>
    <x v="12"/>
  </r>
  <r>
    <x v="2"/>
    <n v="23"/>
    <n v="35"/>
    <x v="25"/>
  </r>
  <r>
    <x v="0"/>
    <n v="28"/>
    <n v="39"/>
    <x v="32"/>
  </r>
  <r>
    <x v="1"/>
    <n v="16"/>
    <n v="23"/>
    <x v="9"/>
  </r>
  <r>
    <x v="0"/>
    <n v="21"/>
    <n v="31"/>
    <x v="44"/>
  </r>
  <r>
    <x v="1"/>
    <n v="12"/>
    <n v="17"/>
    <x v="57"/>
  </r>
  <r>
    <x v="1"/>
    <n v="20"/>
    <n v="27"/>
    <x v="4"/>
  </r>
  <r>
    <x v="1"/>
    <n v="23"/>
    <n v="29"/>
    <x v="44"/>
  </r>
  <r>
    <x v="1"/>
    <n v="17"/>
    <n v="22"/>
    <x v="9"/>
  </r>
  <r>
    <x v="0"/>
    <n v="23"/>
    <n v="32"/>
    <x v="35"/>
  </r>
  <r>
    <x v="1"/>
    <n v="17"/>
    <n v="22"/>
    <x v="9"/>
  </r>
  <r>
    <x v="1"/>
    <n v="24"/>
    <n v="31"/>
    <x v="35"/>
  </r>
  <r>
    <x v="1"/>
    <n v="19"/>
    <n v="25"/>
    <x v="18"/>
  </r>
  <r>
    <x v="1"/>
    <n v="0"/>
    <n v="0"/>
    <x v="20"/>
  </r>
  <r>
    <x v="0"/>
    <n v="20"/>
    <n v="28"/>
    <x v="30"/>
  </r>
  <r>
    <x v="1"/>
    <n v="16"/>
    <n v="22"/>
    <x v="10"/>
  </r>
  <r>
    <x v="0"/>
    <n v="22"/>
    <n v="29"/>
    <x v="7"/>
  </r>
  <r>
    <x v="1"/>
    <n v="20"/>
    <n v="26"/>
    <x v="0"/>
  </r>
  <r>
    <x v="2"/>
    <n v="25"/>
    <n v="29"/>
    <x v="24"/>
  </r>
  <r>
    <x v="0"/>
    <n v="25"/>
    <n v="28"/>
    <x v="23"/>
  </r>
  <r>
    <x v="1"/>
    <n v="17"/>
    <n v="22"/>
    <x v="9"/>
  </r>
  <r>
    <x v="0"/>
    <n v="23"/>
    <n v="30"/>
    <x v="23"/>
  </r>
  <r>
    <x v="2"/>
    <n v="26"/>
    <n v="36"/>
    <x v="6"/>
  </r>
  <r>
    <x v="1"/>
    <n v="18"/>
    <n v="26"/>
    <x v="18"/>
  </r>
  <r>
    <x v="0"/>
    <n v="31"/>
    <n v="41"/>
    <x v="46"/>
  </r>
  <r>
    <x v="2"/>
    <n v="16"/>
    <n v="23"/>
    <x v="9"/>
  </r>
  <r>
    <x v="1"/>
    <n v="24"/>
    <n v="24"/>
    <x v="30"/>
  </r>
  <r>
    <x v="1"/>
    <n v="20"/>
    <n v="27"/>
    <x v="4"/>
  </r>
  <r>
    <x v="1"/>
    <n v="27"/>
    <n v="33"/>
    <x v="14"/>
  </r>
  <r>
    <x v="1"/>
    <n v="20"/>
    <n v="26"/>
    <x v="0"/>
  </r>
  <r>
    <x v="1"/>
    <n v="22"/>
    <n v="27"/>
    <x v="16"/>
  </r>
  <r>
    <x v="1"/>
    <n v="20"/>
    <n v="26"/>
    <x v="0"/>
  </r>
  <r>
    <x v="1"/>
    <n v="21"/>
    <n v="27"/>
    <x v="30"/>
  </r>
  <r>
    <x v="1"/>
    <n v="19"/>
    <n v="25"/>
    <x v="18"/>
  </r>
  <r>
    <x v="2"/>
    <n v="16"/>
    <n v="25"/>
    <x v="12"/>
  </r>
  <r>
    <x v="0"/>
    <n v="20"/>
    <n v="31"/>
    <x v="7"/>
  </r>
  <r>
    <x v="0"/>
    <n v="30"/>
    <n v="40"/>
    <x v="31"/>
  </r>
  <r>
    <x v="1"/>
    <n v="19"/>
    <n v="23"/>
    <x v="22"/>
  </r>
  <r>
    <x v="1"/>
    <n v="12"/>
    <n v="16"/>
    <x v="71"/>
  </r>
  <r>
    <x v="0"/>
    <n v="19"/>
    <n v="26"/>
    <x v="8"/>
  </r>
  <r>
    <x v="0"/>
    <n v="16"/>
    <n v="23"/>
    <x v="9"/>
  </r>
  <r>
    <x v="1"/>
    <n v="13"/>
    <n v="17"/>
    <x v="36"/>
  </r>
  <r>
    <x v="1"/>
    <n v="18"/>
    <n v="25"/>
    <x v="1"/>
  </r>
  <r>
    <x v="1"/>
    <n v="19"/>
    <n v="25"/>
    <x v="18"/>
  </r>
  <r>
    <x v="1"/>
    <n v="21"/>
    <n v="28"/>
    <x v="16"/>
  </r>
  <r>
    <x v="1"/>
    <n v="19"/>
    <n v="24"/>
    <x v="1"/>
  </r>
  <r>
    <x v="1"/>
    <n v="15"/>
    <n v="18"/>
    <x v="27"/>
  </r>
  <r>
    <x v="1"/>
    <n v="18"/>
    <n v="25"/>
    <x v="1"/>
  </r>
  <r>
    <x v="1"/>
    <n v="22"/>
    <n v="31"/>
    <x v="23"/>
  </r>
  <r>
    <x v="1"/>
    <n v="27"/>
    <n v="33"/>
    <x v="14"/>
  </r>
  <r>
    <x v="1"/>
    <n v="19"/>
    <n v="22"/>
    <x v="12"/>
  </r>
  <r>
    <x v="1"/>
    <n v="17"/>
    <n v="26"/>
    <x v="1"/>
  </r>
  <r>
    <x v="1"/>
    <n v="19"/>
    <n v="26"/>
    <x v="8"/>
  </r>
  <r>
    <x v="1"/>
    <n v="22"/>
    <n v="30"/>
    <x v="44"/>
  </r>
  <r>
    <x v="1"/>
    <n v="20"/>
    <n v="25"/>
    <x v="8"/>
  </r>
  <r>
    <x v="1"/>
    <n v="102"/>
    <n v="105"/>
    <x v="53"/>
  </r>
  <r>
    <x v="0"/>
    <n v="22"/>
    <n v="32"/>
    <x v="24"/>
  </r>
  <r>
    <x v="1"/>
    <n v="15"/>
    <n v="21"/>
    <x v="2"/>
  </r>
  <r>
    <x v="1"/>
    <n v="24"/>
    <n v="29"/>
    <x v="23"/>
  </r>
  <r>
    <x v="0"/>
    <n v="20"/>
    <n v="25"/>
    <x v="8"/>
  </r>
  <r>
    <x v="1"/>
    <n v="19"/>
    <n v="26"/>
    <x v="8"/>
  </r>
  <r>
    <x v="1"/>
    <n v="21"/>
    <n v="28"/>
    <x v="16"/>
  </r>
  <r>
    <x v="0"/>
    <n v="25"/>
    <n v="30"/>
    <x v="35"/>
  </r>
  <r>
    <x v="1"/>
    <n v="22"/>
    <n v="30"/>
    <x v="44"/>
  </r>
  <r>
    <x v="2"/>
    <n v="19"/>
    <n v="26"/>
    <x v="8"/>
  </r>
  <r>
    <x v="1"/>
    <n v="19"/>
    <n v="26"/>
    <x v="8"/>
  </r>
  <r>
    <x v="1"/>
    <n v="18"/>
    <n v="25"/>
    <x v="1"/>
  </r>
  <r>
    <x v="1"/>
    <n v="18"/>
    <n v="25"/>
    <x v="1"/>
  </r>
  <r>
    <x v="0"/>
    <n v="26"/>
    <n v="32"/>
    <x v="25"/>
  </r>
  <r>
    <x v="1"/>
    <n v="18"/>
    <n v="27"/>
    <x v="8"/>
  </r>
  <r>
    <x v="1"/>
    <n v="27"/>
    <n v="32"/>
    <x v="13"/>
  </r>
  <r>
    <x v="1"/>
    <n v="19"/>
    <n v="24"/>
    <x v="1"/>
  </r>
  <r>
    <x v="1"/>
    <n v="21"/>
    <n v="27"/>
    <x v="30"/>
  </r>
  <r>
    <x v="1"/>
    <n v="22"/>
    <n v="27"/>
    <x v="16"/>
  </r>
  <r>
    <x v="0"/>
    <n v="30"/>
    <n v="38"/>
    <x v="42"/>
  </r>
  <r>
    <x v="1"/>
    <n v="20"/>
    <n v="27"/>
    <x v="4"/>
  </r>
  <r>
    <x v="1"/>
    <n v="22"/>
    <n v="29"/>
    <x v="7"/>
  </r>
  <r>
    <x v="0"/>
    <n v="17"/>
    <n v="24"/>
    <x v="12"/>
  </r>
  <r>
    <x v="1"/>
    <n v="16"/>
    <n v="22"/>
    <x v="10"/>
  </r>
  <r>
    <x v="1"/>
    <n v="20"/>
    <n v="25"/>
    <x v="8"/>
  </r>
  <r>
    <x v="0"/>
    <n v="54"/>
    <n v="50"/>
    <x v="59"/>
  </r>
  <r>
    <x v="0"/>
    <n v="19"/>
    <n v="27"/>
    <x v="0"/>
  </r>
  <r>
    <x v="1"/>
    <n v="21"/>
    <n v="26"/>
    <x v="4"/>
  </r>
  <r>
    <x v="0"/>
    <n v="25"/>
    <n v="31"/>
    <x v="28"/>
  </r>
  <r>
    <x v="1"/>
    <n v="18"/>
    <n v="25"/>
    <x v="1"/>
  </r>
  <r>
    <x v="1"/>
    <n v="17"/>
    <n v="20"/>
    <x v="34"/>
  </r>
  <r>
    <x v="1"/>
    <n v="27"/>
    <n v="33"/>
    <x v="14"/>
  </r>
  <r>
    <x v="1"/>
    <n v="21"/>
    <n v="30"/>
    <x v="7"/>
  </r>
  <r>
    <x v="1"/>
    <n v="25"/>
    <n v="34"/>
    <x v="13"/>
  </r>
  <r>
    <x v="0"/>
    <n v="30"/>
    <n v="38"/>
    <x v="42"/>
  </r>
  <r>
    <x v="0"/>
    <n v="22"/>
    <n v="31"/>
    <x v="23"/>
  </r>
  <r>
    <x v="2"/>
    <n v="21"/>
    <n v="30"/>
    <x v="7"/>
  </r>
  <r>
    <x v="0"/>
    <n v="21"/>
    <n v="30"/>
    <x v="7"/>
  </r>
  <r>
    <x v="1"/>
    <n v="18"/>
    <n v="26"/>
    <x v="18"/>
  </r>
  <r>
    <x v="1"/>
    <n v="17"/>
    <n v="21"/>
    <x v="10"/>
  </r>
  <r>
    <x v="1"/>
    <n v="19"/>
    <n v="24"/>
    <x v="1"/>
  </r>
  <r>
    <x v="1"/>
    <n v="25"/>
    <n v="30"/>
    <x v="35"/>
  </r>
  <r>
    <x v="1"/>
    <n v="20"/>
    <n v="26"/>
    <x v="0"/>
  </r>
  <r>
    <x v="1"/>
    <n v="21"/>
    <n v="29"/>
    <x v="15"/>
  </r>
  <r>
    <x v="1"/>
    <n v="27"/>
    <n v="33"/>
    <x v="14"/>
  </r>
  <r>
    <x v="1"/>
    <n v="22"/>
    <n v="28"/>
    <x v="15"/>
  </r>
  <r>
    <x v="0"/>
    <n v="23"/>
    <n v="32"/>
    <x v="35"/>
  </r>
  <r>
    <x v="0"/>
    <n v="30"/>
    <n v="38"/>
    <x v="42"/>
  </r>
  <r>
    <x v="1"/>
    <n v="27"/>
    <n v="33"/>
    <x v="14"/>
  </r>
  <r>
    <x v="1"/>
    <n v="27"/>
    <n v="32"/>
    <x v="13"/>
  </r>
  <r>
    <x v="1"/>
    <n v="18"/>
    <n v="23"/>
    <x v="12"/>
  </r>
  <r>
    <x v="1"/>
    <n v="15"/>
    <n v="21"/>
    <x v="2"/>
  </r>
  <r>
    <x v="0"/>
    <n v="25"/>
    <n v="31"/>
    <x v="28"/>
  </r>
  <r>
    <x v="0"/>
    <n v="26"/>
    <n v="35"/>
    <x v="11"/>
  </r>
  <r>
    <x v="1"/>
    <n v="20"/>
    <n v="27"/>
    <x v="4"/>
  </r>
  <r>
    <x v="1"/>
    <n v="16"/>
    <n v="21"/>
    <x v="34"/>
  </r>
  <r>
    <x v="0"/>
    <n v="21"/>
    <n v="31"/>
    <x v="44"/>
  </r>
  <r>
    <x v="1"/>
    <n v="24"/>
    <n v="30"/>
    <x v="24"/>
  </r>
  <r>
    <x v="0"/>
    <n v="20"/>
    <n v="28"/>
    <x v="30"/>
  </r>
  <r>
    <x v="2"/>
    <n v="18"/>
    <n v="25"/>
    <x v="1"/>
  </r>
  <r>
    <x v="2"/>
    <n v="14"/>
    <n v="23"/>
    <x v="34"/>
  </r>
  <r>
    <x v="2"/>
    <n v="20"/>
    <n v="25"/>
    <x v="8"/>
  </r>
  <r>
    <x v="1"/>
    <n v="18"/>
    <n v="22"/>
    <x v="5"/>
  </r>
  <r>
    <x v="1"/>
    <n v="22"/>
    <n v="29"/>
    <x v="7"/>
  </r>
  <r>
    <x v="1"/>
    <n v="18"/>
    <n v="25"/>
    <x v="1"/>
  </r>
  <r>
    <x v="1"/>
    <n v="21"/>
    <n v="25"/>
    <x v="0"/>
  </r>
  <r>
    <x v="1"/>
    <n v="19"/>
    <n v="26"/>
    <x v="8"/>
  </r>
  <r>
    <x v="1"/>
    <n v="17"/>
    <n v="24"/>
    <x v="12"/>
  </r>
  <r>
    <x v="2"/>
    <n v="13"/>
    <n v="20"/>
    <x v="27"/>
  </r>
  <r>
    <x v="1"/>
    <n v="20"/>
    <n v="26"/>
    <x v="0"/>
  </r>
  <r>
    <x v="1"/>
    <n v="18"/>
    <n v="27"/>
    <x v="8"/>
  </r>
  <r>
    <x v="1"/>
    <n v="16"/>
    <n v="20"/>
    <x v="2"/>
  </r>
  <r>
    <x v="1"/>
    <n v="22"/>
    <n v="28"/>
    <x v="15"/>
  </r>
  <r>
    <x v="0"/>
    <n v="20"/>
    <n v="27"/>
    <x v="4"/>
  </r>
  <r>
    <x v="0"/>
    <n v="31"/>
    <n v="40"/>
    <x v="19"/>
  </r>
  <r>
    <x v="2"/>
    <n v="16"/>
    <n v="20"/>
    <x v="2"/>
  </r>
  <r>
    <x v="2"/>
    <n v="20"/>
    <n v="26"/>
    <x v="0"/>
  </r>
  <r>
    <x v="1"/>
    <n v="21"/>
    <n v="28"/>
    <x v="16"/>
  </r>
  <r>
    <x v="0"/>
    <n v="28"/>
    <n v="37"/>
    <x v="48"/>
  </r>
  <r>
    <x v="1"/>
    <n v="18"/>
    <n v="23"/>
    <x v="12"/>
  </r>
  <r>
    <x v="1"/>
    <n v="16"/>
    <n v="22"/>
    <x v="10"/>
  </r>
  <r>
    <x v="1"/>
    <n v="19"/>
    <n v="24"/>
    <x v="1"/>
  </r>
  <r>
    <x v="1"/>
    <n v="17"/>
    <n v="21"/>
    <x v="10"/>
  </r>
  <r>
    <x v="1"/>
    <n v="15"/>
    <n v="18"/>
    <x v="27"/>
  </r>
  <r>
    <x v="1"/>
    <n v="21"/>
    <n v="26"/>
    <x v="4"/>
  </r>
  <r>
    <x v="1"/>
    <n v="22"/>
    <n v="28"/>
    <x v="15"/>
  </r>
  <r>
    <x v="2"/>
    <n v="19"/>
    <n v="28"/>
    <x v="4"/>
  </r>
  <r>
    <x v="0"/>
    <n v="20"/>
    <n v="27"/>
    <x v="4"/>
  </r>
  <r>
    <x v="1"/>
    <n v="26"/>
    <n v="33"/>
    <x v="13"/>
  </r>
  <r>
    <x v="0"/>
    <n v="20"/>
    <n v="27"/>
    <x v="4"/>
  </r>
  <r>
    <x v="1"/>
    <n v="18"/>
    <n v="25"/>
    <x v="1"/>
  </r>
  <r>
    <x v="1"/>
    <n v="27"/>
    <n v="34"/>
    <x v="11"/>
  </r>
  <r>
    <x v="1"/>
    <n v="25"/>
    <n v="32"/>
    <x v="17"/>
  </r>
  <r>
    <x v="1"/>
    <n v="20"/>
    <n v="26"/>
    <x v="0"/>
  </r>
  <r>
    <x v="1"/>
    <n v="20"/>
    <n v="28"/>
    <x v="30"/>
  </r>
  <r>
    <x v="1"/>
    <n v="20"/>
    <n v="29"/>
    <x v="16"/>
  </r>
  <r>
    <x v="0"/>
    <n v="19"/>
    <n v="27"/>
    <x v="0"/>
  </r>
  <r>
    <x v="1"/>
    <n v="18"/>
    <n v="25"/>
    <x v="1"/>
  </r>
  <r>
    <x v="0"/>
    <n v="18"/>
    <n v="28"/>
    <x v="0"/>
  </r>
  <r>
    <x v="1"/>
    <n v="15"/>
    <n v="19"/>
    <x v="41"/>
  </r>
  <r>
    <x v="1"/>
    <n v="0"/>
    <n v="0"/>
    <x v="20"/>
  </r>
  <r>
    <x v="2"/>
    <n v="21"/>
    <n v="29"/>
    <x v="15"/>
  </r>
  <r>
    <x v="1"/>
    <n v="19"/>
    <n v="24"/>
    <x v="1"/>
  </r>
  <r>
    <x v="1"/>
    <n v="20"/>
    <n v="28"/>
    <x v="30"/>
  </r>
  <r>
    <x v="1"/>
    <n v="21"/>
    <n v="28"/>
    <x v="16"/>
  </r>
  <r>
    <x v="0"/>
    <n v="20"/>
    <n v="27"/>
    <x v="4"/>
  </r>
  <r>
    <x v="1"/>
    <n v="127"/>
    <n v="114"/>
    <x v="38"/>
  </r>
  <r>
    <x v="1"/>
    <n v="20"/>
    <n v="25"/>
    <x v="8"/>
  </r>
  <r>
    <x v="2"/>
    <n v="21"/>
    <n v="29"/>
    <x v="15"/>
  </r>
  <r>
    <x v="1"/>
    <n v="21"/>
    <n v="28"/>
    <x v="16"/>
  </r>
  <r>
    <x v="1"/>
    <n v="19"/>
    <n v="24"/>
    <x v="1"/>
  </r>
  <r>
    <x v="2"/>
    <n v="26"/>
    <n v="36"/>
    <x v="6"/>
  </r>
  <r>
    <x v="1"/>
    <n v="18"/>
    <n v="22"/>
    <x v="5"/>
  </r>
  <r>
    <x v="1"/>
    <n v="20"/>
    <n v="24"/>
    <x v="18"/>
  </r>
  <r>
    <x v="1"/>
    <n v="19"/>
    <n v="24"/>
    <x v="1"/>
  </r>
  <r>
    <x v="1"/>
    <n v="16"/>
    <n v="22"/>
    <x v="10"/>
  </r>
  <r>
    <x v="1"/>
    <n v="18"/>
    <n v="24"/>
    <x v="22"/>
  </r>
  <r>
    <x v="2"/>
    <n v="19"/>
    <n v="30"/>
    <x v="16"/>
  </r>
  <r>
    <x v="0"/>
    <n v="30"/>
    <n v="38"/>
    <x v="42"/>
  </r>
  <r>
    <x v="1"/>
    <n v="20"/>
    <n v="25"/>
    <x v="8"/>
  </r>
  <r>
    <x v="1"/>
    <n v="19"/>
    <n v="24"/>
    <x v="1"/>
  </r>
  <r>
    <x v="1"/>
    <n v="16"/>
    <n v="20"/>
    <x v="2"/>
  </r>
  <r>
    <x v="0"/>
    <n v="17"/>
    <n v="24"/>
    <x v="12"/>
  </r>
  <r>
    <x v="1"/>
    <n v="19"/>
    <n v="26"/>
    <x v="8"/>
  </r>
  <r>
    <x v="1"/>
    <n v="14"/>
    <n v="22"/>
    <x v="2"/>
  </r>
  <r>
    <x v="1"/>
    <n v="21"/>
    <n v="30"/>
    <x v="7"/>
  </r>
  <r>
    <x v="2"/>
    <n v="128"/>
    <n v="117"/>
    <x v="82"/>
  </r>
  <r>
    <x v="1"/>
    <n v="16"/>
    <n v="21"/>
    <x v="34"/>
  </r>
  <r>
    <x v="1"/>
    <n v="15"/>
    <n v="19"/>
    <x v="41"/>
  </r>
  <r>
    <x v="1"/>
    <n v="24"/>
    <n v="29"/>
    <x v="23"/>
  </r>
  <r>
    <x v="0"/>
    <n v="28"/>
    <n v="34"/>
    <x v="6"/>
  </r>
  <r>
    <x v="0"/>
    <n v="28"/>
    <n v="34"/>
    <x v="6"/>
  </r>
  <r>
    <x v="1"/>
    <n v="20"/>
    <n v="26"/>
    <x v="0"/>
  </r>
  <r>
    <x v="1"/>
    <n v="21"/>
    <n v="28"/>
    <x v="16"/>
  </r>
  <r>
    <x v="1"/>
    <n v="18"/>
    <n v="26"/>
    <x v="18"/>
  </r>
  <r>
    <x v="1"/>
    <n v="19"/>
    <n v="27"/>
    <x v="0"/>
  </r>
  <r>
    <x v="1"/>
    <n v="24"/>
    <n v="29"/>
    <x v="23"/>
  </r>
  <r>
    <x v="1"/>
    <n v="27"/>
    <n v="33"/>
    <x v="14"/>
  </r>
  <r>
    <x v="1"/>
    <n v="27"/>
    <n v="33"/>
    <x v="14"/>
  </r>
  <r>
    <x v="1"/>
    <n v="24"/>
    <n v="31"/>
    <x v="35"/>
  </r>
  <r>
    <x v="1"/>
    <n v="19"/>
    <n v="26"/>
    <x v="8"/>
  </r>
  <r>
    <x v="2"/>
    <n v="22"/>
    <n v="30"/>
    <x v="44"/>
  </r>
  <r>
    <x v="0"/>
    <n v="23"/>
    <n v="32"/>
    <x v="35"/>
  </r>
  <r>
    <x v="0"/>
    <n v="22"/>
    <n v="33"/>
    <x v="35"/>
  </r>
  <r>
    <x v="1"/>
    <n v="16"/>
    <n v="22"/>
    <x v="10"/>
  </r>
  <r>
    <x v="1"/>
    <n v="19"/>
    <n v="24"/>
    <x v="1"/>
  </r>
  <r>
    <x v="1"/>
    <n v="99"/>
    <n v="93"/>
    <x v="60"/>
  </r>
  <r>
    <x v="1"/>
    <n v="22"/>
    <n v="29"/>
    <x v="7"/>
  </r>
  <r>
    <x v="1"/>
    <n v="16"/>
    <n v="24"/>
    <x v="5"/>
  </r>
  <r>
    <x v="1"/>
    <n v="23"/>
    <n v="30"/>
    <x v="23"/>
  </r>
  <r>
    <x v="1"/>
    <n v="21"/>
    <n v="28"/>
    <x v="16"/>
  </r>
  <r>
    <x v="1"/>
    <n v="27"/>
    <n v="33"/>
    <x v="14"/>
  </r>
  <r>
    <x v="1"/>
    <n v="15"/>
    <n v="20"/>
    <x v="33"/>
  </r>
  <r>
    <x v="0"/>
    <n v="28"/>
    <n v="39"/>
    <x v="32"/>
  </r>
  <r>
    <x v="0"/>
    <n v="30"/>
    <n v="38"/>
    <x v="42"/>
  </r>
  <r>
    <x v="0"/>
    <n v="20"/>
    <n v="27"/>
    <x v="4"/>
  </r>
  <r>
    <x v="0"/>
    <n v="28"/>
    <n v="39"/>
    <x v="32"/>
  </r>
  <r>
    <x v="2"/>
    <n v="17"/>
    <n v="24"/>
    <x v="12"/>
  </r>
  <r>
    <x v="0"/>
    <n v="20"/>
    <n v="27"/>
    <x v="4"/>
  </r>
  <r>
    <x v="1"/>
    <n v="21"/>
    <n v="28"/>
    <x v="16"/>
  </r>
  <r>
    <x v="1"/>
    <n v="20"/>
    <n v="26"/>
    <x v="0"/>
  </r>
  <r>
    <x v="1"/>
    <n v="16"/>
    <n v="22"/>
    <x v="10"/>
  </r>
  <r>
    <x v="2"/>
    <n v="18"/>
    <n v="24"/>
    <x v="22"/>
  </r>
  <r>
    <x v="1"/>
    <n v="20"/>
    <n v="27"/>
    <x v="4"/>
  </r>
  <r>
    <x v="0"/>
    <n v="24"/>
    <n v="33"/>
    <x v="17"/>
  </r>
  <r>
    <x v="1"/>
    <n v="13"/>
    <n v="19"/>
    <x v="21"/>
  </r>
  <r>
    <x v="2"/>
    <n v="25"/>
    <n v="29"/>
    <x v="24"/>
  </r>
  <r>
    <x v="0"/>
    <n v="28"/>
    <n v="39"/>
    <x v="32"/>
  </r>
  <r>
    <x v="1"/>
    <n v="18"/>
    <n v="23"/>
    <x v="12"/>
  </r>
  <r>
    <x v="1"/>
    <n v="23"/>
    <n v="31"/>
    <x v="24"/>
  </r>
  <r>
    <x v="1"/>
    <n v="20"/>
    <n v="26"/>
    <x v="0"/>
  </r>
  <r>
    <x v="1"/>
    <n v="27"/>
    <n v="34"/>
    <x v="11"/>
  </r>
  <r>
    <x v="1"/>
    <n v="18"/>
    <n v="25"/>
    <x v="1"/>
  </r>
  <r>
    <x v="1"/>
    <n v="17"/>
    <n v="22"/>
    <x v="9"/>
  </r>
  <r>
    <x v="1"/>
    <n v="20"/>
    <n v="27"/>
    <x v="4"/>
  </r>
  <r>
    <x v="1"/>
    <n v="22"/>
    <n v="28"/>
    <x v="15"/>
  </r>
  <r>
    <x v="1"/>
    <n v="19"/>
    <n v="24"/>
    <x v="1"/>
  </r>
  <r>
    <x v="0"/>
    <n v="22"/>
    <n v="31"/>
    <x v="23"/>
  </r>
  <r>
    <x v="1"/>
    <n v="19"/>
    <n v="26"/>
    <x v="8"/>
  </r>
  <r>
    <x v="1"/>
    <n v="18"/>
    <n v="25"/>
    <x v="1"/>
  </r>
  <r>
    <x v="0"/>
    <n v="22"/>
    <n v="28"/>
    <x v="15"/>
  </r>
  <r>
    <x v="1"/>
    <n v="16"/>
    <n v="22"/>
    <x v="10"/>
  </r>
  <r>
    <x v="1"/>
    <n v="18"/>
    <n v="25"/>
    <x v="1"/>
  </r>
  <r>
    <x v="1"/>
    <n v="24"/>
    <n v="29"/>
    <x v="23"/>
  </r>
  <r>
    <x v="1"/>
    <n v="27"/>
    <n v="33"/>
    <x v="14"/>
  </r>
  <r>
    <x v="1"/>
    <n v="17"/>
    <n v="25"/>
    <x v="22"/>
  </r>
  <r>
    <x v="1"/>
    <n v="19"/>
    <n v="24"/>
    <x v="1"/>
  </r>
  <r>
    <x v="0"/>
    <n v="28"/>
    <n v="31"/>
    <x v="13"/>
  </r>
  <r>
    <x v="1"/>
    <n v="22"/>
    <n v="31"/>
    <x v="23"/>
  </r>
  <r>
    <x v="0"/>
    <n v="22"/>
    <n v="31"/>
    <x v="23"/>
  </r>
  <r>
    <x v="1"/>
    <n v="21"/>
    <n v="27"/>
    <x v="30"/>
  </r>
  <r>
    <x v="0"/>
    <n v="21"/>
    <n v="26"/>
    <x v="4"/>
  </r>
  <r>
    <x v="0"/>
    <n v="29"/>
    <n v="38"/>
    <x v="32"/>
  </r>
  <r>
    <x v="1"/>
    <n v="20"/>
    <n v="25"/>
    <x v="8"/>
  </r>
  <r>
    <x v="1"/>
    <n v="20"/>
    <n v="28"/>
    <x v="30"/>
  </r>
  <r>
    <x v="1"/>
    <n v="16"/>
    <n v="22"/>
    <x v="10"/>
  </r>
  <r>
    <x v="0"/>
    <n v="17"/>
    <n v="24"/>
    <x v="12"/>
  </r>
  <r>
    <x v="1"/>
    <n v="21"/>
    <n v="27"/>
    <x v="30"/>
  </r>
  <r>
    <x v="1"/>
    <n v="18"/>
    <n v="25"/>
    <x v="1"/>
  </r>
  <r>
    <x v="0"/>
    <n v="25"/>
    <n v="34"/>
    <x v="13"/>
  </r>
  <r>
    <x v="0"/>
    <n v="20"/>
    <n v="27"/>
    <x v="4"/>
  </r>
  <r>
    <x v="2"/>
    <n v="19"/>
    <n v="30"/>
    <x v="16"/>
  </r>
  <r>
    <x v="0"/>
    <n v="23"/>
    <n v="30"/>
    <x v="23"/>
  </r>
  <r>
    <x v="1"/>
    <n v="15"/>
    <n v="21"/>
    <x v="2"/>
  </r>
  <r>
    <x v="1"/>
    <n v="13"/>
    <n v="17"/>
    <x v="36"/>
  </r>
  <r>
    <x v="0"/>
    <n v="20"/>
    <n v="29"/>
    <x v="16"/>
  </r>
  <r>
    <x v="2"/>
    <n v="16"/>
    <n v="23"/>
    <x v="9"/>
  </r>
  <r>
    <x v="1"/>
    <n v="20"/>
    <n v="27"/>
    <x v="4"/>
  </r>
  <r>
    <x v="1"/>
    <n v="25"/>
    <n v="32"/>
    <x v="17"/>
  </r>
  <r>
    <x v="1"/>
    <n v="15"/>
    <n v="21"/>
    <x v="2"/>
  </r>
  <r>
    <x v="1"/>
    <n v="19"/>
    <n v="26"/>
    <x v="8"/>
  </r>
  <r>
    <x v="1"/>
    <n v="20"/>
    <n v="26"/>
    <x v="0"/>
  </r>
  <r>
    <x v="1"/>
    <n v="27"/>
    <n v="33"/>
    <x v="14"/>
  </r>
  <r>
    <x v="1"/>
    <n v="17"/>
    <n v="26"/>
    <x v="1"/>
  </r>
  <r>
    <x v="0"/>
    <n v="19"/>
    <n v="28"/>
    <x v="4"/>
  </r>
  <r>
    <x v="1"/>
    <n v="19"/>
    <n v="26"/>
    <x v="8"/>
  </r>
  <r>
    <x v="0"/>
    <n v="35"/>
    <n v="41"/>
    <x v="70"/>
  </r>
  <r>
    <x v="1"/>
    <n v="20"/>
    <n v="27"/>
    <x v="4"/>
  </r>
  <r>
    <x v="1"/>
    <n v="18"/>
    <n v="25"/>
    <x v="1"/>
  </r>
  <r>
    <x v="1"/>
    <n v="18"/>
    <n v="24"/>
    <x v="22"/>
  </r>
  <r>
    <x v="1"/>
    <n v="22"/>
    <n v="29"/>
    <x v="7"/>
  </r>
  <r>
    <x v="1"/>
    <n v="22"/>
    <n v="26"/>
    <x v="30"/>
  </r>
  <r>
    <x v="1"/>
    <n v="27"/>
    <n v="33"/>
    <x v="14"/>
  </r>
  <r>
    <x v="0"/>
    <n v="24"/>
    <n v="30"/>
    <x v="24"/>
  </r>
  <r>
    <x v="1"/>
    <n v="23"/>
    <n v="31"/>
    <x v="24"/>
  </r>
  <r>
    <x v="1"/>
    <n v="19"/>
    <n v="27"/>
    <x v="0"/>
  </r>
  <r>
    <x v="1"/>
    <n v="25"/>
    <n v="34"/>
    <x v="13"/>
  </r>
  <r>
    <x v="1"/>
    <n v="18"/>
    <n v="24"/>
    <x v="22"/>
  </r>
  <r>
    <x v="1"/>
    <n v="19"/>
    <n v="26"/>
    <x v="8"/>
  </r>
  <r>
    <x v="1"/>
    <n v="21"/>
    <n v="28"/>
    <x v="16"/>
  </r>
  <r>
    <x v="1"/>
    <n v="21"/>
    <n v="27"/>
    <x v="30"/>
  </r>
  <r>
    <x v="1"/>
    <n v="19"/>
    <n v="24"/>
    <x v="1"/>
  </r>
  <r>
    <x v="1"/>
    <n v="22"/>
    <n v="27"/>
    <x v="16"/>
  </r>
  <r>
    <x v="0"/>
    <n v="30"/>
    <n v="40"/>
    <x v="31"/>
  </r>
  <r>
    <x v="1"/>
    <n v="15"/>
    <n v="23"/>
    <x v="10"/>
  </r>
  <r>
    <x v="1"/>
    <n v="17"/>
    <n v="22"/>
    <x v="9"/>
  </r>
  <r>
    <x v="2"/>
    <n v="15"/>
    <n v="24"/>
    <x v="9"/>
  </r>
  <r>
    <x v="0"/>
    <n v="25"/>
    <n v="30"/>
    <x v="35"/>
  </r>
  <r>
    <x v="1"/>
    <n v="127"/>
    <n v="114"/>
    <x v="38"/>
  </r>
  <r>
    <x v="1"/>
    <n v="23"/>
    <n v="31"/>
    <x v="24"/>
  </r>
  <r>
    <x v="1"/>
    <n v="22"/>
    <n v="31"/>
    <x v="23"/>
  </r>
  <r>
    <x v="0"/>
    <n v="17"/>
    <n v="24"/>
    <x v="12"/>
  </r>
  <r>
    <x v="1"/>
    <n v="18"/>
    <n v="23"/>
    <x v="12"/>
  </r>
  <r>
    <x v="1"/>
    <n v="28"/>
    <n v="36"/>
    <x v="3"/>
  </r>
  <r>
    <x v="1"/>
    <n v="22"/>
    <n v="25"/>
    <x v="4"/>
  </r>
  <r>
    <x v="1"/>
    <n v="15"/>
    <n v="19"/>
    <x v="41"/>
  </r>
  <r>
    <x v="1"/>
    <n v="18"/>
    <n v="25"/>
    <x v="1"/>
  </r>
  <r>
    <x v="1"/>
    <n v="24"/>
    <n v="31"/>
    <x v="35"/>
  </r>
  <r>
    <x v="1"/>
    <n v="15"/>
    <n v="18"/>
    <x v="27"/>
  </r>
  <r>
    <x v="1"/>
    <n v="16"/>
    <n v="22"/>
    <x v="10"/>
  </r>
  <r>
    <x v="2"/>
    <n v="26"/>
    <n v="36"/>
    <x v="6"/>
  </r>
  <r>
    <x v="1"/>
    <n v="13"/>
    <n v="17"/>
    <x v="36"/>
  </r>
  <r>
    <x v="0"/>
    <n v="22"/>
    <n v="31"/>
    <x v="23"/>
  </r>
  <r>
    <x v="1"/>
    <n v="19"/>
    <n v="24"/>
    <x v="1"/>
  </r>
  <r>
    <x v="1"/>
    <n v="19"/>
    <n v="24"/>
    <x v="1"/>
  </r>
  <r>
    <x v="0"/>
    <n v="28"/>
    <n v="34"/>
    <x v="6"/>
  </r>
  <r>
    <x v="1"/>
    <n v="17"/>
    <n v="26"/>
    <x v="1"/>
  </r>
  <r>
    <x v="0"/>
    <n v="21"/>
    <n v="29"/>
    <x v="15"/>
  </r>
  <r>
    <x v="0"/>
    <n v="19"/>
    <n v="26"/>
    <x v="8"/>
  </r>
  <r>
    <x v="1"/>
    <n v="25"/>
    <n v="30"/>
    <x v="35"/>
  </r>
  <r>
    <x v="2"/>
    <n v="19"/>
    <n v="26"/>
    <x v="8"/>
  </r>
  <r>
    <x v="2"/>
    <n v="22"/>
    <n v="29"/>
    <x v="7"/>
  </r>
  <r>
    <x v="1"/>
    <n v="19"/>
    <n v="24"/>
    <x v="1"/>
  </r>
  <r>
    <x v="2"/>
    <n v="26"/>
    <n v="36"/>
    <x v="6"/>
  </r>
  <r>
    <x v="2"/>
    <n v="26"/>
    <n v="36"/>
    <x v="6"/>
  </r>
  <r>
    <x v="0"/>
    <n v="17"/>
    <n v="25"/>
    <x v="22"/>
  </r>
  <r>
    <x v="2"/>
    <n v="14"/>
    <n v="20"/>
    <x v="41"/>
  </r>
  <r>
    <x v="0"/>
    <n v="26"/>
    <n v="33"/>
    <x v="13"/>
  </r>
  <r>
    <x v="1"/>
    <n v="17"/>
    <n v="20"/>
    <x v="34"/>
  </r>
  <r>
    <x v="1"/>
    <n v="27"/>
    <n v="33"/>
    <x v="14"/>
  </r>
  <r>
    <x v="1"/>
    <n v="18"/>
    <n v="25"/>
    <x v="1"/>
  </r>
  <r>
    <x v="1"/>
    <n v="25"/>
    <n v="31"/>
    <x v="28"/>
  </r>
  <r>
    <x v="0"/>
    <n v="25"/>
    <n v="36"/>
    <x v="11"/>
  </r>
  <r>
    <x v="1"/>
    <n v="22"/>
    <n v="29"/>
    <x v="7"/>
  </r>
  <r>
    <x v="1"/>
    <n v="13"/>
    <n v="17"/>
    <x v="36"/>
  </r>
  <r>
    <x v="0"/>
    <n v="22"/>
    <n v="33"/>
    <x v="35"/>
  </r>
  <r>
    <x v="0"/>
    <n v="24"/>
    <n v="30"/>
    <x v="24"/>
  </r>
  <r>
    <x v="1"/>
    <n v="14"/>
    <n v="19"/>
    <x v="27"/>
  </r>
  <r>
    <x v="1"/>
    <n v="17"/>
    <n v="21"/>
    <x v="10"/>
  </r>
  <r>
    <x v="2"/>
    <n v="15"/>
    <n v="22"/>
    <x v="34"/>
  </r>
  <r>
    <x v="0"/>
    <n v="22"/>
    <n v="28"/>
    <x v="15"/>
  </r>
  <r>
    <x v="1"/>
    <n v="15"/>
    <n v="19"/>
    <x v="41"/>
  </r>
  <r>
    <x v="1"/>
    <n v="24"/>
    <n v="31"/>
    <x v="35"/>
  </r>
  <r>
    <x v="1"/>
    <n v="17"/>
    <n v="22"/>
    <x v="9"/>
  </r>
  <r>
    <x v="0"/>
    <n v="26"/>
    <n v="31"/>
    <x v="17"/>
  </r>
  <r>
    <x v="1"/>
    <n v="18"/>
    <n v="25"/>
    <x v="1"/>
  </r>
  <r>
    <x v="0"/>
    <n v="29"/>
    <n v="38"/>
    <x v="32"/>
  </r>
  <r>
    <x v="0"/>
    <n v="19"/>
    <n v="26"/>
    <x v="8"/>
  </r>
  <r>
    <x v="1"/>
    <n v="19"/>
    <n v="26"/>
    <x v="8"/>
  </r>
  <r>
    <x v="0"/>
    <n v="24"/>
    <n v="35"/>
    <x v="13"/>
  </r>
  <r>
    <x v="0"/>
    <n v="24"/>
    <n v="31"/>
    <x v="35"/>
  </r>
  <r>
    <x v="0"/>
    <n v="23"/>
    <n v="30"/>
    <x v="23"/>
  </r>
  <r>
    <x v="0"/>
    <n v="20"/>
    <n v="27"/>
    <x v="4"/>
  </r>
  <r>
    <x v="1"/>
    <n v="17"/>
    <n v="24"/>
    <x v="12"/>
  </r>
  <r>
    <x v="0"/>
    <n v="27"/>
    <n v="33"/>
    <x v="14"/>
  </r>
  <r>
    <x v="1"/>
    <n v="21"/>
    <n v="25"/>
    <x v="0"/>
  </r>
  <r>
    <x v="1"/>
    <n v="22"/>
    <n v="29"/>
    <x v="7"/>
  </r>
  <r>
    <x v="1"/>
    <n v="22"/>
    <n v="29"/>
    <x v="7"/>
  </r>
  <r>
    <x v="1"/>
    <n v="21"/>
    <n v="28"/>
    <x v="16"/>
  </r>
  <r>
    <x v="0"/>
    <n v="22"/>
    <n v="32"/>
    <x v="24"/>
  </r>
  <r>
    <x v="1"/>
    <n v="19"/>
    <n v="26"/>
    <x v="8"/>
  </r>
  <r>
    <x v="1"/>
    <n v="19"/>
    <n v="26"/>
    <x v="8"/>
  </r>
  <r>
    <x v="1"/>
    <n v="23"/>
    <n v="29"/>
    <x v="44"/>
  </r>
  <r>
    <x v="1"/>
    <n v="27"/>
    <n v="33"/>
    <x v="14"/>
  </r>
  <r>
    <x v="1"/>
    <n v="21"/>
    <n v="26"/>
    <x v="4"/>
  </r>
  <r>
    <x v="1"/>
    <n v="27"/>
    <n v="33"/>
    <x v="14"/>
  </r>
  <r>
    <x v="1"/>
    <n v="27"/>
    <n v="33"/>
    <x v="14"/>
  </r>
  <r>
    <x v="1"/>
    <n v="23"/>
    <n v="33"/>
    <x v="28"/>
  </r>
  <r>
    <x v="1"/>
    <n v="19"/>
    <n v="24"/>
    <x v="1"/>
  </r>
  <r>
    <x v="1"/>
    <n v="19"/>
    <n v="26"/>
    <x v="8"/>
  </r>
  <r>
    <x v="0"/>
    <n v="26"/>
    <n v="32"/>
    <x v="25"/>
  </r>
  <r>
    <x v="1"/>
    <n v="19"/>
    <n v="24"/>
    <x v="1"/>
  </r>
  <r>
    <x v="1"/>
    <n v="25"/>
    <n v="30"/>
    <x v="35"/>
  </r>
  <r>
    <x v="1"/>
    <n v="16"/>
    <n v="23"/>
    <x v="9"/>
  </r>
  <r>
    <x v="1"/>
    <n v="24"/>
    <n v="31"/>
    <x v="35"/>
  </r>
  <r>
    <x v="1"/>
    <n v="19"/>
    <n v="24"/>
    <x v="1"/>
  </r>
  <r>
    <x v="0"/>
    <n v="30"/>
    <n v="38"/>
    <x v="42"/>
  </r>
  <r>
    <x v="1"/>
    <n v="17"/>
    <n v="25"/>
    <x v="22"/>
  </r>
  <r>
    <x v="1"/>
    <n v="16"/>
    <n v="23"/>
    <x v="9"/>
  </r>
  <r>
    <x v="1"/>
    <n v="18"/>
    <n v="25"/>
    <x v="1"/>
  </r>
  <r>
    <x v="1"/>
    <n v="24"/>
    <n v="30"/>
    <x v="24"/>
  </r>
  <r>
    <x v="1"/>
    <n v="15"/>
    <n v="21"/>
    <x v="2"/>
  </r>
  <r>
    <x v="1"/>
    <n v="17"/>
    <n v="23"/>
    <x v="5"/>
  </r>
  <r>
    <x v="1"/>
    <n v="27"/>
    <n v="32"/>
    <x v="13"/>
  </r>
  <r>
    <x v="1"/>
    <n v="17"/>
    <n v="20"/>
    <x v="34"/>
  </r>
  <r>
    <x v="1"/>
    <n v="20"/>
    <n v="27"/>
    <x v="4"/>
  </r>
  <r>
    <x v="2"/>
    <n v="22"/>
    <n v="30"/>
    <x v="44"/>
  </r>
  <r>
    <x v="2"/>
    <n v="21"/>
    <n v="28"/>
    <x v="16"/>
  </r>
  <r>
    <x v="0"/>
    <n v="31"/>
    <n v="40"/>
    <x v="19"/>
  </r>
  <r>
    <x v="0"/>
    <n v="24"/>
    <n v="37"/>
    <x v="11"/>
  </r>
  <r>
    <x v="1"/>
    <n v="19"/>
    <n v="25"/>
    <x v="18"/>
  </r>
  <r>
    <x v="1"/>
    <n v="23"/>
    <n v="31"/>
    <x v="24"/>
  </r>
  <r>
    <x v="1"/>
    <n v="20"/>
    <n v="26"/>
    <x v="0"/>
  </r>
  <r>
    <x v="2"/>
    <n v="150"/>
    <n v="133"/>
    <x v="72"/>
  </r>
  <r>
    <x v="0"/>
    <n v="19"/>
    <n v="28"/>
    <x v="4"/>
  </r>
  <r>
    <x v="0"/>
    <n v="28"/>
    <n v="39"/>
    <x v="32"/>
  </r>
  <r>
    <x v="0"/>
    <n v="18"/>
    <n v="25"/>
    <x v="1"/>
  </r>
  <r>
    <x v="0"/>
    <n v="27"/>
    <n v="35"/>
    <x v="6"/>
  </r>
  <r>
    <x v="1"/>
    <n v="25"/>
    <n v="31"/>
    <x v="28"/>
  </r>
  <r>
    <x v="1"/>
    <n v="22"/>
    <n v="33"/>
    <x v="35"/>
  </r>
  <r>
    <x v="1"/>
    <n v="21"/>
    <n v="28"/>
    <x v="16"/>
  </r>
  <r>
    <x v="1"/>
    <n v="17"/>
    <n v="22"/>
    <x v="9"/>
  </r>
  <r>
    <x v="2"/>
    <n v="16"/>
    <n v="19"/>
    <x v="33"/>
  </r>
  <r>
    <x v="0"/>
    <n v="18"/>
    <n v="25"/>
    <x v="1"/>
  </r>
  <r>
    <x v="2"/>
    <n v="26"/>
    <n v="36"/>
    <x v="6"/>
  </r>
  <r>
    <x v="1"/>
    <n v="17"/>
    <n v="23"/>
    <x v="5"/>
  </r>
  <r>
    <x v="0"/>
    <n v="22"/>
    <n v="29"/>
    <x v="7"/>
  </r>
  <r>
    <x v="0"/>
    <n v="26"/>
    <n v="33"/>
    <x v="13"/>
  </r>
  <r>
    <x v="2"/>
    <n v="20"/>
    <n v="29"/>
    <x v="16"/>
  </r>
  <r>
    <x v="2"/>
    <n v="17"/>
    <n v="25"/>
    <x v="22"/>
  </r>
  <r>
    <x v="1"/>
    <n v="26"/>
    <n v="33"/>
    <x v="13"/>
  </r>
  <r>
    <x v="2"/>
    <n v="21"/>
    <n v="31"/>
    <x v="44"/>
  </r>
  <r>
    <x v="1"/>
    <n v="17"/>
    <n v="24"/>
    <x v="12"/>
  </r>
  <r>
    <x v="1"/>
    <n v="25"/>
    <n v="34"/>
    <x v="13"/>
  </r>
  <r>
    <x v="0"/>
    <n v="21"/>
    <n v="24"/>
    <x v="8"/>
  </r>
  <r>
    <x v="0"/>
    <n v="19"/>
    <n v="26"/>
    <x v="8"/>
  </r>
  <r>
    <x v="1"/>
    <n v="21"/>
    <n v="27"/>
    <x v="30"/>
  </r>
  <r>
    <x v="0"/>
    <n v="21"/>
    <n v="30"/>
    <x v="7"/>
  </r>
  <r>
    <x v="2"/>
    <n v="17"/>
    <n v="24"/>
    <x v="12"/>
  </r>
  <r>
    <x v="1"/>
    <n v="21"/>
    <n v="28"/>
    <x v="16"/>
  </r>
  <r>
    <x v="0"/>
    <n v="20"/>
    <n v="29"/>
    <x v="16"/>
  </r>
  <r>
    <x v="0"/>
    <n v="26"/>
    <n v="35"/>
    <x v="11"/>
  </r>
  <r>
    <x v="1"/>
    <n v="17"/>
    <n v="22"/>
    <x v="9"/>
  </r>
  <r>
    <x v="1"/>
    <n v="27"/>
    <n v="32"/>
    <x v="13"/>
  </r>
  <r>
    <x v="1"/>
    <n v="17"/>
    <n v="24"/>
    <x v="12"/>
  </r>
  <r>
    <x v="1"/>
    <n v="16"/>
    <n v="20"/>
    <x v="2"/>
  </r>
  <r>
    <x v="1"/>
    <n v="19"/>
    <n v="24"/>
    <x v="1"/>
  </r>
  <r>
    <x v="1"/>
    <n v="25"/>
    <n v="34"/>
    <x v="13"/>
  </r>
  <r>
    <x v="2"/>
    <n v="22"/>
    <n v="32"/>
    <x v="24"/>
  </r>
  <r>
    <x v="1"/>
    <n v="24"/>
    <n v="34"/>
    <x v="25"/>
  </r>
  <r>
    <x v="1"/>
    <n v="19"/>
    <n v="28"/>
    <x v="4"/>
  </r>
  <r>
    <x v="1"/>
    <n v="19"/>
    <n v="26"/>
    <x v="8"/>
  </r>
  <r>
    <x v="0"/>
    <n v="19"/>
    <n v="26"/>
    <x v="8"/>
  </r>
  <r>
    <x v="1"/>
    <n v="14"/>
    <n v="19"/>
    <x v="27"/>
  </r>
  <r>
    <x v="1"/>
    <n v="19"/>
    <n v="25"/>
    <x v="18"/>
  </r>
  <r>
    <x v="2"/>
    <n v="23"/>
    <n v="34"/>
    <x v="17"/>
  </r>
  <r>
    <x v="0"/>
    <n v="20"/>
    <n v="27"/>
    <x v="4"/>
  </r>
  <r>
    <x v="1"/>
    <n v="15"/>
    <n v="19"/>
    <x v="41"/>
  </r>
  <r>
    <x v="1"/>
    <n v="17"/>
    <n v="24"/>
    <x v="12"/>
  </r>
  <r>
    <x v="2"/>
    <n v="24"/>
    <n v="33"/>
    <x v="17"/>
  </r>
  <r>
    <x v="1"/>
    <n v="15"/>
    <n v="24"/>
    <x v="9"/>
  </r>
  <r>
    <x v="1"/>
    <n v="16"/>
    <n v="22"/>
    <x v="10"/>
  </r>
  <r>
    <x v="1"/>
    <n v="17"/>
    <n v="23"/>
    <x v="5"/>
  </r>
  <r>
    <x v="0"/>
    <n v="20"/>
    <n v="24"/>
    <x v="18"/>
  </r>
  <r>
    <x v="0"/>
    <n v="30"/>
    <n v="39"/>
    <x v="37"/>
  </r>
  <r>
    <x v="0"/>
    <n v="30"/>
    <n v="38"/>
    <x v="42"/>
  </r>
  <r>
    <x v="2"/>
    <n v="18"/>
    <n v="24"/>
    <x v="22"/>
  </r>
  <r>
    <x v="0"/>
    <n v="20"/>
    <n v="27"/>
    <x v="4"/>
  </r>
  <r>
    <x v="0"/>
    <n v="20"/>
    <n v="25"/>
    <x v="8"/>
  </r>
  <r>
    <x v="1"/>
    <n v="13"/>
    <n v="18"/>
    <x v="66"/>
  </r>
  <r>
    <x v="1"/>
    <n v="24"/>
    <n v="30"/>
    <x v="24"/>
  </r>
  <r>
    <x v="1"/>
    <n v="16"/>
    <n v="25"/>
    <x v="12"/>
  </r>
  <r>
    <x v="0"/>
    <n v="30"/>
    <n v="38"/>
    <x v="42"/>
  </r>
  <r>
    <x v="1"/>
    <n v="18"/>
    <n v="24"/>
    <x v="22"/>
  </r>
  <r>
    <x v="1"/>
    <n v="20"/>
    <n v="29"/>
    <x v="16"/>
  </r>
  <r>
    <x v="1"/>
    <n v="12"/>
    <n v="21"/>
    <x v="27"/>
  </r>
  <r>
    <x v="2"/>
    <n v="22"/>
    <n v="29"/>
    <x v="7"/>
  </r>
  <r>
    <x v="1"/>
    <n v="19"/>
    <n v="24"/>
    <x v="1"/>
  </r>
  <r>
    <x v="2"/>
    <n v="21"/>
    <n v="31"/>
    <x v="44"/>
  </r>
  <r>
    <x v="0"/>
    <n v="23"/>
    <n v="30"/>
    <x v="23"/>
  </r>
  <r>
    <x v="1"/>
    <n v="20"/>
    <n v="25"/>
    <x v="8"/>
  </r>
  <r>
    <x v="1"/>
    <n v="21"/>
    <n v="27"/>
    <x v="30"/>
  </r>
  <r>
    <x v="1"/>
    <n v="19"/>
    <n v="26"/>
    <x v="8"/>
  </r>
  <r>
    <x v="1"/>
    <n v="22"/>
    <n v="33"/>
    <x v="35"/>
  </r>
  <r>
    <x v="2"/>
    <n v="18"/>
    <n v="26"/>
    <x v="18"/>
  </r>
  <r>
    <x v="1"/>
    <n v="19"/>
    <n v="23"/>
    <x v="22"/>
  </r>
  <r>
    <x v="1"/>
    <n v="17"/>
    <n v="23"/>
    <x v="5"/>
  </r>
  <r>
    <x v="1"/>
    <n v="23"/>
    <n v="27"/>
    <x v="15"/>
  </r>
  <r>
    <x v="1"/>
    <n v="18"/>
    <n v="26"/>
    <x v="18"/>
  </r>
  <r>
    <x v="1"/>
    <n v="19"/>
    <n v="24"/>
    <x v="1"/>
  </r>
  <r>
    <x v="1"/>
    <n v="27"/>
    <n v="33"/>
    <x v="14"/>
  </r>
  <r>
    <x v="1"/>
    <n v="16"/>
    <n v="20"/>
    <x v="2"/>
  </r>
  <r>
    <x v="1"/>
    <n v="25"/>
    <n v="32"/>
    <x v="17"/>
  </r>
  <r>
    <x v="1"/>
    <n v="19"/>
    <n v="26"/>
    <x v="8"/>
  </r>
  <r>
    <x v="0"/>
    <n v="22"/>
    <n v="29"/>
    <x v="7"/>
  </r>
  <r>
    <x v="1"/>
    <n v="19"/>
    <n v="24"/>
    <x v="1"/>
  </r>
  <r>
    <x v="1"/>
    <n v="19"/>
    <n v="25"/>
    <x v="18"/>
  </r>
  <r>
    <x v="0"/>
    <n v="24"/>
    <n v="37"/>
    <x v="11"/>
  </r>
  <r>
    <x v="0"/>
    <n v="24"/>
    <n v="37"/>
    <x v="11"/>
  </r>
  <r>
    <x v="0"/>
    <n v="24"/>
    <n v="37"/>
    <x v="11"/>
  </r>
  <r>
    <x v="2"/>
    <n v="23"/>
    <n v="34"/>
    <x v="17"/>
  </r>
  <r>
    <x v="1"/>
    <n v="17"/>
    <n v="22"/>
    <x v="9"/>
  </r>
  <r>
    <x v="1"/>
    <n v="22"/>
    <n v="29"/>
    <x v="7"/>
  </r>
  <r>
    <x v="0"/>
    <n v="26"/>
    <n v="30"/>
    <x v="28"/>
  </r>
  <r>
    <x v="0"/>
    <n v="27"/>
    <n v="38"/>
    <x v="48"/>
  </r>
  <r>
    <x v="0"/>
    <n v="20"/>
    <n v="29"/>
    <x v="16"/>
  </r>
  <r>
    <x v="1"/>
    <n v="18"/>
    <n v="27"/>
    <x v="8"/>
  </r>
  <r>
    <x v="1"/>
    <n v="27"/>
    <n v="33"/>
    <x v="14"/>
  </r>
  <r>
    <x v="1"/>
    <n v="27"/>
    <n v="33"/>
    <x v="14"/>
  </r>
  <r>
    <x v="1"/>
    <n v="25"/>
    <n v="31"/>
    <x v="28"/>
  </r>
  <r>
    <x v="1"/>
    <n v="20"/>
    <n v="26"/>
    <x v="0"/>
  </r>
  <r>
    <x v="0"/>
    <n v="22"/>
    <n v="29"/>
    <x v="7"/>
  </r>
  <r>
    <x v="0"/>
    <n v="19"/>
    <n v="26"/>
    <x v="8"/>
  </r>
  <r>
    <x v="0"/>
    <n v="20"/>
    <n v="27"/>
    <x v="4"/>
  </r>
  <r>
    <x v="0"/>
    <n v="24"/>
    <n v="31"/>
    <x v="35"/>
  </r>
  <r>
    <x v="2"/>
    <n v="20"/>
    <n v="26"/>
    <x v="0"/>
  </r>
  <r>
    <x v="1"/>
    <n v="17"/>
    <n v="25"/>
    <x v="22"/>
  </r>
  <r>
    <x v="1"/>
    <n v="14"/>
    <n v="19"/>
    <x v="27"/>
  </r>
  <r>
    <x v="0"/>
    <n v="17"/>
    <n v="24"/>
    <x v="12"/>
  </r>
  <r>
    <x v="1"/>
    <n v="16"/>
    <n v="19"/>
    <x v="33"/>
  </r>
  <r>
    <x v="1"/>
    <n v="19"/>
    <n v="26"/>
    <x v="8"/>
  </r>
  <r>
    <x v="1"/>
    <n v="14"/>
    <n v="22"/>
    <x v="2"/>
  </r>
  <r>
    <x v="0"/>
    <n v="28"/>
    <n v="37"/>
    <x v="48"/>
  </r>
  <r>
    <x v="1"/>
    <n v="20"/>
    <n v="27"/>
    <x v="4"/>
  </r>
  <r>
    <x v="0"/>
    <n v="21"/>
    <n v="27"/>
    <x v="30"/>
  </r>
  <r>
    <x v="0"/>
    <n v="28"/>
    <n v="39"/>
    <x v="32"/>
  </r>
  <r>
    <x v="1"/>
    <n v="25"/>
    <n v="32"/>
    <x v="17"/>
  </r>
  <r>
    <x v="1"/>
    <n v="20"/>
    <n v="25"/>
    <x v="8"/>
  </r>
  <r>
    <x v="1"/>
    <n v="20"/>
    <n v="25"/>
    <x v="8"/>
  </r>
  <r>
    <x v="1"/>
    <n v="20"/>
    <n v="26"/>
    <x v="0"/>
  </r>
  <r>
    <x v="1"/>
    <n v="18"/>
    <n v="24"/>
    <x v="22"/>
  </r>
  <r>
    <x v="1"/>
    <n v="19"/>
    <n v="27"/>
    <x v="0"/>
  </r>
  <r>
    <x v="0"/>
    <n v="26"/>
    <n v="33"/>
    <x v="13"/>
  </r>
  <r>
    <x v="1"/>
    <n v="23"/>
    <n v="31"/>
    <x v="24"/>
  </r>
  <r>
    <x v="1"/>
    <n v="15"/>
    <n v="21"/>
    <x v="2"/>
  </r>
  <r>
    <x v="1"/>
    <n v="19"/>
    <n v="26"/>
    <x v="8"/>
  </r>
  <r>
    <x v="1"/>
    <n v="21"/>
    <n v="27"/>
    <x v="30"/>
  </r>
  <r>
    <x v="1"/>
    <n v="18"/>
    <n v="25"/>
    <x v="1"/>
  </r>
  <r>
    <x v="1"/>
    <n v="21"/>
    <n v="28"/>
    <x v="16"/>
  </r>
  <r>
    <x v="0"/>
    <n v="22"/>
    <n v="29"/>
    <x v="7"/>
  </r>
  <r>
    <x v="0"/>
    <n v="22"/>
    <n v="29"/>
    <x v="7"/>
  </r>
  <r>
    <x v="0"/>
    <n v="20"/>
    <n v="27"/>
    <x v="4"/>
  </r>
  <r>
    <x v="0"/>
    <n v="20"/>
    <n v="27"/>
    <x v="4"/>
  </r>
  <r>
    <x v="0"/>
    <n v="26"/>
    <n v="32"/>
    <x v="25"/>
  </r>
  <r>
    <x v="1"/>
    <n v="18"/>
    <n v="25"/>
    <x v="1"/>
  </r>
  <r>
    <x v="1"/>
    <n v="22"/>
    <n v="31"/>
    <x v="23"/>
  </r>
  <r>
    <x v="1"/>
    <n v="18"/>
    <n v="24"/>
    <x v="22"/>
  </r>
  <r>
    <x v="2"/>
    <n v="18"/>
    <n v="26"/>
    <x v="18"/>
  </r>
  <r>
    <x v="0"/>
    <n v="23"/>
    <n v="30"/>
    <x v="23"/>
  </r>
  <r>
    <x v="0"/>
    <n v="21"/>
    <n v="29"/>
    <x v="15"/>
  </r>
  <r>
    <x v="1"/>
    <n v="16"/>
    <n v="22"/>
    <x v="10"/>
  </r>
  <r>
    <x v="2"/>
    <n v="24"/>
    <n v="33"/>
    <x v="17"/>
  </r>
  <r>
    <x v="0"/>
    <n v="21"/>
    <n v="29"/>
    <x v="15"/>
  </r>
  <r>
    <x v="1"/>
    <n v="25"/>
    <n v="32"/>
    <x v="17"/>
  </r>
  <r>
    <x v="1"/>
    <n v="20"/>
    <n v="25"/>
    <x v="8"/>
  </r>
  <r>
    <x v="0"/>
    <n v="42"/>
    <n v="39"/>
    <x v="83"/>
  </r>
  <r>
    <x v="1"/>
    <n v="19"/>
    <n v="26"/>
    <x v="8"/>
  </r>
  <r>
    <x v="1"/>
    <n v="19"/>
    <n v="26"/>
    <x v="8"/>
  </r>
  <r>
    <x v="1"/>
    <n v="17"/>
    <n v="23"/>
    <x v="5"/>
  </r>
  <r>
    <x v="1"/>
    <n v="18"/>
    <n v="24"/>
    <x v="22"/>
  </r>
  <r>
    <x v="2"/>
    <n v="25"/>
    <n v="29"/>
    <x v="24"/>
  </r>
  <r>
    <x v="0"/>
    <n v="19"/>
    <n v="28"/>
    <x v="4"/>
  </r>
  <r>
    <x v="1"/>
    <n v="18"/>
    <n v="25"/>
    <x v="1"/>
  </r>
  <r>
    <x v="1"/>
    <n v="17"/>
    <n v="24"/>
    <x v="12"/>
  </r>
  <r>
    <x v="1"/>
    <n v="19"/>
    <n v="25"/>
    <x v="18"/>
  </r>
  <r>
    <x v="1"/>
    <n v="15"/>
    <n v="19"/>
    <x v="41"/>
  </r>
  <r>
    <x v="1"/>
    <n v="25"/>
    <n v="34"/>
    <x v="13"/>
  </r>
  <r>
    <x v="0"/>
    <n v="28"/>
    <n v="36"/>
    <x v="3"/>
  </r>
  <r>
    <x v="1"/>
    <n v="23"/>
    <n v="33"/>
    <x v="28"/>
  </r>
  <r>
    <x v="1"/>
    <n v="16"/>
    <n v="22"/>
    <x v="10"/>
  </r>
  <r>
    <x v="1"/>
    <n v="24"/>
    <n v="30"/>
    <x v="24"/>
  </r>
  <r>
    <x v="1"/>
    <n v="17"/>
    <n v="22"/>
    <x v="9"/>
  </r>
  <r>
    <x v="1"/>
    <n v="27"/>
    <n v="33"/>
    <x v="14"/>
  </r>
  <r>
    <x v="1"/>
    <n v="22"/>
    <n v="29"/>
    <x v="7"/>
  </r>
  <r>
    <x v="1"/>
    <n v="19"/>
    <n v="27"/>
    <x v="0"/>
  </r>
  <r>
    <x v="0"/>
    <n v="23"/>
    <n v="30"/>
    <x v="23"/>
  </r>
  <r>
    <x v="1"/>
    <n v="18"/>
    <n v="25"/>
    <x v="1"/>
  </r>
  <r>
    <x v="1"/>
    <n v="19"/>
    <n v="26"/>
    <x v="8"/>
  </r>
  <r>
    <x v="0"/>
    <n v="30"/>
    <n v="38"/>
    <x v="42"/>
  </r>
  <r>
    <x v="1"/>
    <n v="25"/>
    <n v="34"/>
    <x v="13"/>
  </r>
  <r>
    <x v="1"/>
    <n v="23"/>
    <n v="30"/>
    <x v="23"/>
  </r>
  <r>
    <x v="1"/>
    <n v="21"/>
    <n v="29"/>
    <x v="15"/>
  </r>
  <r>
    <x v="1"/>
    <n v="20"/>
    <n v="26"/>
    <x v="0"/>
  </r>
  <r>
    <x v="1"/>
    <n v="26"/>
    <n v="33"/>
    <x v="13"/>
  </r>
  <r>
    <x v="1"/>
    <n v="19"/>
    <n v="27"/>
    <x v="0"/>
  </r>
  <r>
    <x v="2"/>
    <n v="20"/>
    <n v="29"/>
    <x v="16"/>
  </r>
  <r>
    <x v="0"/>
    <n v="30"/>
    <n v="38"/>
    <x v="42"/>
  </r>
  <r>
    <x v="2"/>
    <n v="21"/>
    <n v="26"/>
    <x v="4"/>
  </r>
  <r>
    <x v="1"/>
    <n v="18"/>
    <n v="24"/>
    <x v="22"/>
  </r>
  <r>
    <x v="1"/>
    <n v="20"/>
    <n v="27"/>
    <x v="4"/>
  </r>
  <r>
    <x v="0"/>
    <n v="22"/>
    <n v="29"/>
    <x v="7"/>
  </r>
  <r>
    <x v="1"/>
    <n v="18"/>
    <n v="27"/>
    <x v="8"/>
  </r>
  <r>
    <x v="1"/>
    <n v="131"/>
    <n v="117"/>
    <x v="39"/>
  </r>
  <r>
    <x v="1"/>
    <n v="21"/>
    <n v="27"/>
    <x v="30"/>
  </r>
  <r>
    <x v="2"/>
    <n v="16"/>
    <n v="23"/>
    <x v="9"/>
  </r>
  <r>
    <x v="1"/>
    <n v="101"/>
    <n v="102"/>
    <x v="67"/>
  </r>
  <r>
    <x v="1"/>
    <n v="21"/>
    <n v="28"/>
    <x v="16"/>
  </r>
  <r>
    <x v="2"/>
    <n v="19"/>
    <n v="24"/>
    <x v="1"/>
  </r>
  <r>
    <x v="1"/>
    <n v="16"/>
    <n v="22"/>
    <x v="10"/>
  </r>
  <r>
    <x v="1"/>
    <n v="18"/>
    <n v="25"/>
    <x v="1"/>
  </r>
  <r>
    <x v="1"/>
    <n v="26"/>
    <n v="33"/>
    <x v="13"/>
  </r>
  <r>
    <x v="1"/>
    <n v="16"/>
    <n v="21"/>
    <x v="34"/>
  </r>
  <r>
    <x v="2"/>
    <n v="17"/>
    <n v="26"/>
    <x v="1"/>
  </r>
  <r>
    <x v="2"/>
    <n v="24"/>
    <n v="33"/>
    <x v="17"/>
  </r>
  <r>
    <x v="2"/>
    <n v="18"/>
    <n v="24"/>
    <x v="22"/>
  </r>
  <r>
    <x v="1"/>
    <n v="15"/>
    <n v="21"/>
    <x v="2"/>
  </r>
  <r>
    <x v="0"/>
    <n v="17"/>
    <n v="24"/>
    <x v="12"/>
  </r>
  <r>
    <x v="1"/>
    <n v="14"/>
    <n v="21"/>
    <x v="33"/>
  </r>
  <r>
    <x v="1"/>
    <n v="16"/>
    <n v="21"/>
    <x v="34"/>
  </r>
  <r>
    <x v="1"/>
    <n v="20"/>
    <n v="26"/>
    <x v="0"/>
  </r>
  <r>
    <x v="1"/>
    <n v="19"/>
    <n v="23"/>
    <x v="22"/>
  </r>
  <r>
    <x v="2"/>
    <n v="16"/>
    <n v="26"/>
    <x v="22"/>
  </r>
  <r>
    <x v="0"/>
    <n v="17"/>
    <n v="24"/>
    <x v="12"/>
  </r>
  <r>
    <x v="2"/>
    <n v="20"/>
    <n v="28"/>
    <x v="30"/>
  </r>
  <r>
    <x v="1"/>
    <n v="18"/>
    <n v="24"/>
    <x v="22"/>
  </r>
  <r>
    <x v="2"/>
    <n v="21"/>
    <n v="28"/>
    <x v="16"/>
  </r>
  <r>
    <x v="1"/>
    <n v="20"/>
    <n v="26"/>
    <x v="0"/>
  </r>
  <r>
    <x v="0"/>
    <n v="19"/>
    <n v="29"/>
    <x v="30"/>
  </r>
  <r>
    <x v="1"/>
    <n v="19"/>
    <n v="25"/>
    <x v="18"/>
  </r>
  <r>
    <x v="0"/>
    <n v="20"/>
    <n v="26"/>
    <x v="0"/>
  </r>
  <r>
    <x v="1"/>
    <n v="19"/>
    <n v="24"/>
    <x v="1"/>
  </r>
  <r>
    <x v="1"/>
    <n v="18"/>
    <n v="23"/>
    <x v="12"/>
  </r>
  <r>
    <x v="1"/>
    <n v="21"/>
    <n v="26"/>
    <x v="4"/>
  </r>
  <r>
    <x v="1"/>
    <n v="26"/>
    <n v="33"/>
    <x v="13"/>
  </r>
  <r>
    <x v="0"/>
    <n v="19"/>
    <n v="26"/>
    <x v="8"/>
  </r>
  <r>
    <x v="1"/>
    <n v="15"/>
    <n v="21"/>
    <x v="2"/>
  </r>
  <r>
    <x v="1"/>
    <n v="20"/>
    <n v="27"/>
    <x v="4"/>
  </r>
  <r>
    <x v="1"/>
    <n v="20"/>
    <n v="29"/>
    <x v="16"/>
  </r>
  <r>
    <x v="1"/>
    <n v="17"/>
    <n v="24"/>
    <x v="12"/>
  </r>
  <r>
    <x v="1"/>
    <n v="20"/>
    <n v="28"/>
    <x v="30"/>
  </r>
  <r>
    <x v="0"/>
    <n v="17"/>
    <n v="24"/>
    <x v="12"/>
  </r>
  <r>
    <x v="1"/>
    <n v="24"/>
    <n v="29"/>
    <x v="23"/>
  </r>
  <r>
    <x v="0"/>
    <n v="23"/>
    <n v="30"/>
    <x v="23"/>
  </r>
  <r>
    <x v="1"/>
    <n v="15"/>
    <n v="21"/>
    <x v="2"/>
  </r>
  <r>
    <x v="1"/>
    <n v="19"/>
    <n v="26"/>
    <x v="8"/>
  </r>
  <r>
    <x v="0"/>
    <n v="20"/>
    <n v="27"/>
    <x v="4"/>
  </r>
  <r>
    <x v="2"/>
    <n v="14"/>
    <n v="20"/>
    <x v="41"/>
  </r>
  <r>
    <x v="1"/>
    <n v="22"/>
    <n v="28"/>
    <x v="15"/>
  </r>
  <r>
    <x v="0"/>
    <n v="21"/>
    <n v="26"/>
    <x v="4"/>
  </r>
  <r>
    <x v="0"/>
    <n v="26"/>
    <n v="38"/>
    <x v="3"/>
  </r>
  <r>
    <x v="0"/>
    <n v="21"/>
    <n v="32"/>
    <x v="23"/>
  </r>
  <r>
    <x v="0"/>
    <n v="31"/>
    <n v="40"/>
    <x v="19"/>
  </r>
  <r>
    <x v="1"/>
    <n v="23"/>
    <n v="29"/>
    <x v="44"/>
  </r>
  <r>
    <x v="0"/>
    <n v="28"/>
    <n v="34"/>
    <x v="6"/>
  </r>
  <r>
    <x v="0"/>
    <n v="19"/>
    <n v="26"/>
    <x v="8"/>
  </r>
  <r>
    <x v="1"/>
    <n v="19"/>
    <n v="24"/>
    <x v="1"/>
  </r>
  <r>
    <x v="2"/>
    <n v="16"/>
    <n v="26"/>
    <x v="22"/>
  </r>
  <r>
    <x v="2"/>
    <n v="22"/>
    <n v="30"/>
    <x v="44"/>
  </r>
  <r>
    <x v="1"/>
    <n v="15"/>
    <n v="21"/>
    <x v="2"/>
  </r>
  <r>
    <x v="1"/>
    <n v="19"/>
    <n v="26"/>
    <x v="8"/>
  </r>
  <r>
    <x v="1"/>
    <n v="16"/>
    <n v="23"/>
    <x v="9"/>
  </r>
  <r>
    <x v="0"/>
    <n v="24"/>
    <n v="35"/>
    <x v="13"/>
  </r>
  <r>
    <x v="1"/>
    <n v="20"/>
    <n v="29"/>
    <x v="16"/>
  </r>
  <r>
    <x v="1"/>
    <n v="27"/>
    <n v="33"/>
    <x v="14"/>
  </r>
  <r>
    <x v="1"/>
    <n v="22"/>
    <n v="33"/>
    <x v="35"/>
  </r>
  <r>
    <x v="0"/>
    <n v="20"/>
    <n v="27"/>
    <x v="4"/>
  </r>
  <r>
    <x v="1"/>
    <n v="18"/>
    <n v="25"/>
    <x v="1"/>
  </r>
  <r>
    <x v="0"/>
    <n v="23"/>
    <n v="29"/>
    <x v="44"/>
  </r>
  <r>
    <x v="2"/>
    <n v="19"/>
    <n v="27"/>
    <x v="0"/>
  </r>
  <r>
    <x v="0"/>
    <n v="20"/>
    <n v="28"/>
    <x v="30"/>
  </r>
  <r>
    <x v="2"/>
    <n v="17"/>
    <n v="23"/>
    <x v="5"/>
  </r>
  <r>
    <x v="1"/>
    <n v="18"/>
    <n v="25"/>
    <x v="1"/>
  </r>
  <r>
    <x v="1"/>
    <n v="131"/>
    <n v="117"/>
    <x v="39"/>
  </r>
  <r>
    <x v="1"/>
    <n v="27"/>
    <n v="33"/>
    <x v="14"/>
  </r>
  <r>
    <x v="0"/>
    <n v="30"/>
    <n v="40"/>
    <x v="31"/>
  </r>
  <r>
    <x v="1"/>
    <n v="12"/>
    <n v="14"/>
    <x v="61"/>
  </r>
  <r>
    <x v="1"/>
    <n v="24"/>
    <n v="34"/>
    <x v="25"/>
  </r>
  <r>
    <x v="1"/>
    <n v="27"/>
    <n v="33"/>
    <x v="14"/>
  </r>
  <r>
    <x v="2"/>
    <n v="26"/>
    <n v="36"/>
    <x v="6"/>
  </r>
  <r>
    <x v="1"/>
    <n v="27"/>
    <n v="33"/>
    <x v="14"/>
  </r>
  <r>
    <x v="1"/>
    <n v="22"/>
    <n v="28"/>
    <x v="15"/>
  </r>
  <r>
    <x v="1"/>
    <n v="27"/>
    <n v="33"/>
    <x v="14"/>
  </r>
  <r>
    <x v="1"/>
    <n v="19"/>
    <n v="25"/>
    <x v="18"/>
  </r>
  <r>
    <x v="1"/>
    <n v="23"/>
    <n v="30"/>
    <x v="23"/>
  </r>
  <r>
    <x v="0"/>
    <n v="21"/>
    <n v="29"/>
    <x v="15"/>
  </r>
  <r>
    <x v="0"/>
    <n v="20"/>
    <n v="27"/>
    <x v="4"/>
  </r>
  <r>
    <x v="0"/>
    <n v="27"/>
    <n v="35"/>
    <x v="6"/>
  </r>
  <r>
    <x v="0"/>
    <n v="28"/>
    <n v="32"/>
    <x v="14"/>
  </r>
  <r>
    <x v="1"/>
    <n v="17"/>
    <n v="21"/>
    <x v="10"/>
  </r>
  <r>
    <x v="0"/>
    <n v="22"/>
    <n v="27"/>
    <x v="16"/>
  </r>
  <r>
    <x v="1"/>
    <n v="22"/>
    <n v="33"/>
    <x v="35"/>
  </r>
  <r>
    <x v="1"/>
    <n v="19"/>
    <n v="26"/>
    <x v="8"/>
  </r>
  <r>
    <x v="2"/>
    <n v="22"/>
    <n v="29"/>
    <x v="7"/>
  </r>
  <r>
    <x v="0"/>
    <n v="25"/>
    <n v="30"/>
    <x v="35"/>
  </r>
  <r>
    <x v="0"/>
    <n v="21"/>
    <n v="29"/>
    <x v="15"/>
  </r>
  <r>
    <x v="1"/>
    <n v="15"/>
    <n v="21"/>
    <x v="2"/>
  </r>
  <r>
    <x v="1"/>
    <n v="25"/>
    <n v="34"/>
    <x v="13"/>
  </r>
  <r>
    <x v="1"/>
    <n v="17"/>
    <n v="24"/>
    <x v="12"/>
  </r>
  <r>
    <x v="1"/>
    <n v="19"/>
    <n v="26"/>
    <x v="8"/>
  </r>
  <r>
    <x v="1"/>
    <n v="15"/>
    <n v="21"/>
    <x v="2"/>
  </r>
  <r>
    <x v="2"/>
    <n v="14"/>
    <n v="23"/>
    <x v="34"/>
  </r>
  <r>
    <x v="0"/>
    <n v="29"/>
    <n v="35"/>
    <x v="3"/>
  </r>
  <r>
    <x v="0"/>
    <n v="21"/>
    <n v="24"/>
    <x v="8"/>
  </r>
  <r>
    <x v="1"/>
    <n v="27"/>
    <n v="34"/>
    <x v="11"/>
  </r>
  <r>
    <x v="0"/>
    <n v="24"/>
    <n v="29"/>
    <x v="23"/>
  </r>
  <r>
    <x v="1"/>
    <n v="17"/>
    <n v="23"/>
    <x v="5"/>
  </r>
  <r>
    <x v="1"/>
    <n v="16"/>
    <n v="22"/>
    <x v="10"/>
  </r>
  <r>
    <x v="1"/>
    <n v="18"/>
    <n v="25"/>
    <x v="1"/>
  </r>
  <r>
    <x v="1"/>
    <n v="27"/>
    <n v="32"/>
    <x v="13"/>
  </r>
  <r>
    <x v="1"/>
    <n v="22"/>
    <n v="29"/>
    <x v="7"/>
  </r>
  <r>
    <x v="0"/>
    <n v="22"/>
    <n v="29"/>
    <x v="7"/>
  </r>
  <r>
    <x v="1"/>
    <n v="16"/>
    <n v="23"/>
    <x v="9"/>
  </r>
  <r>
    <x v="1"/>
    <n v="18"/>
    <n v="25"/>
    <x v="1"/>
  </r>
  <r>
    <x v="1"/>
    <n v="24"/>
    <n v="32"/>
    <x v="28"/>
  </r>
  <r>
    <x v="1"/>
    <n v="18"/>
    <n v="25"/>
    <x v="1"/>
  </r>
  <r>
    <x v="1"/>
    <n v="25"/>
    <n v="33"/>
    <x v="25"/>
  </r>
  <r>
    <x v="1"/>
    <n v="18"/>
    <n v="25"/>
    <x v="1"/>
  </r>
  <r>
    <x v="1"/>
    <n v="22"/>
    <n v="30"/>
    <x v="44"/>
  </r>
  <r>
    <x v="1"/>
    <n v="20"/>
    <n v="28"/>
    <x v="30"/>
  </r>
  <r>
    <x v="1"/>
    <n v="21"/>
    <n v="27"/>
    <x v="30"/>
  </r>
  <r>
    <x v="1"/>
    <n v="27"/>
    <n v="34"/>
    <x v="11"/>
  </r>
  <r>
    <x v="0"/>
    <n v="27"/>
    <n v="35"/>
    <x v="6"/>
  </r>
  <r>
    <x v="2"/>
    <n v="17"/>
    <n v="25"/>
    <x v="22"/>
  </r>
  <r>
    <x v="1"/>
    <n v="27"/>
    <n v="33"/>
    <x v="14"/>
  </r>
  <r>
    <x v="1"/>
    <n v="19"/>
    <n v="26"/>
    <x v="8"/>
  </r>
  <r>
    <x v="1"/>
    <n v="18"/>
    <n v="26"/>
    <x v="18"/>
  </r>
  <r>
    <x v="2"/>
    <n v="19"/>
    <n v="30"/>
    <x v="16"/>
  </r>
  <r>
    <x v="0"/>
    <n v="20"/>
    <n v="28"/>
    <x v="30"/>
  </r>
  <r>
    <x v="2"/>
    <n v="15"/>
    <n v="22"/>
    <x v="34"/>
  </r>
  <r>
    <x v="1"/>
    <n v="27"/>
    <n v="33"/>
    <x v="14"/>
  </r>
  <r>
    <x v="0"/>
    <n v="20"/>
    <n v="31"/>
    <x v="7"/>
  </r>
  <r>
    <x v="1"/>
    <n v="20"/>
    <n v="28"/>
    <x v="30"/>
  </r>
  <r>
    <x v="1"/>
    <n v="19"/>
    <n v="24"/>
    <x v="1"/>
  </r>
  <r>
    <x v="1"/>
    <n v="18"/>
    <n v="23"/>
    <x v="12"/>
  </r>
  <r>
    <x v="1"/>
    <n v="16"/>
    <n v="22"/>
    <x v="10"/>
  </r>
  <r>
    <x v="1"/>
    <n v="15"/>
    <n v="21"/>
    <x v="2"/>
  </r>
  <r>
    <x v="1"/>
    <n v="18"/>
    <n v="24"/>
    <x v="22"/>
  </r>
  <r>
    <x v="1"/>
    <n v="15"/>
    <n v="21"/>
    <x v="2"/>
  </r>
  <r>
    <x v="1"/>
    <n v="15"/>
    <n v="21"/>
    <x v="2"/>
  </r>
  <r>
    <x v="1"/>
    <n v="14"/>
    <n v="22"/>
    <x v="2"/>
  </r>
  <r>
    <x v="1"/>
    <n v="19"/>
    <n v="24"/>
    <x v="1"/>
  </r>
  <r>
    <x v="0"/>
    <n v="25"/>
    <n v="31"/>
    <x v="28"/>
  </r>
  <r>
    <x v="0"/>
    <n v="19"/>
    <n v="26"/>
    <x v="8"/>
  </r>
  <r>
    <x v="1"/>
    <n v="24"/>
    <n v="30"/>
    <x v="24"/>
  </r>
  <r>
    <x v="1"/>
    <n v="18"/>
    <n v="23"/>
    <x v="12"/>
  </r>
  <r>
    <x v="1"/>
    <n v="18"/>
    <n v="25"/>
    <x v="1"/>
  </r>
  <r>
    <x v="1"/>
    <n v="23"/>
    <n v="31"/>
    <x v="24"/>
  </r>
  <r>
    <x v="1"/>
    <n v="27"/>
    <n v="34"/>
    <x v="11"/>
  </r>
  <r>
    <x v="1"/>
    <n v="18"/>
    <n v="25"/>
    <x v="1"/>
  </r>
  <r>
    <x v="1"/>
    <n v="25"/>
    <n v="34"/>
    <x v="13"/>
  </r>
  <r>
    <x v="1"/>
    <n v="20"/>
    <n v="26"/>
    <x v="0"/>
  </r>
  <r>
    <x v="1"/>
    <n v="27"/>
    <n v="33"/>
    <x v="14"/>
  </r>
  <r>
    <x v="2"/>
    <n v="21"/>
    <n v="30"/>
    <x v="7"/>
  </r>
  <r>
    <x v="0"/>
    <n v="20"/>
    <n v="27"/>
    <x v="4"/>
  </r>
  <r>
    <x v="2"/>
    <n v="21"/>
    <n v="29"/>
    <x v="15"/>
  </r>
  <r>
    <x v="0"/>
    <n v="23"/>
    <n v="30"/>
    <x v="23"/>
  </r>
  <r>
    <x v="0"/>
    <n v="27"/>
    <n v="38"/>
    <x v="48"/>
  </r>
  <r>
    <x v="2"/>
    <n v="23"/>
    <n v="30"/>
    <x v="23"/>
  </r>
  <r>
    <x v="1"/>
    <n v="21"/>
    <n v="27"/>
    <x v="30"/>
  </r>
  <r>
    <x v="1"/>
    <n v="24"/>
    <n v="29"/>
    <x v="23"/>
  </r>
  <r>
    <x v="0"/>
    <n v="25"/>
    <n v="30"/>
    <x v="35"/>
  </r>
  <r>
    <x v="1"/>
    <n v="23"/>
    <n v="31"/>
    <x v="24"/>
  </r>
  <r>
    <x v="1"/>
    <n v="20"/>
    <n v="26"/>
    <x v="0"/>
  </r>
  <r>
    <x v="1"/>
    <n v="19"/>
    <n v="26"/>
    <x v="8"/>
  </r>
  <r>
    <x v="0"/>
    <n v="27"/>
    <n v="39"/>
    <x v="26"/>
  </r>
  <r>
    <x v="0"/>
    <n v="24"/>
    <n v="30"/>
    <x v="24"/>
  </r>
  <r>
    <x v="1"/>
    <n v="19"/>
    <n v="26"/>
    <x v="8"/>
  </r>
  <r>
    <x v="1"/>
    <n v="18"/>
    <n v="25"/>
    <x v="1"/>
  </r>
  <r>
    <x v="1"/>
    <n v="18"/>
    <n v="27"/>
    <x v="8"/>
  </r>
  <r>
    <x v="1"/>
    <n v="18"/>
    <n v="25"/>
    <x v="1"/>
  </r>
  <r>
    <x v="1"/>
    <n v="19"/>
    <n v="25"/>
    <x v="18"/>
  </r>
  <r>
    <x v="1"/>
    <n v="17"/>
    <n v="22"/>
    <x v="9"/>
  </r>
  <r>
    <x v="1"/>
    <n v="22"/>
    <n v="31"/>
    <x v="23"/>
  </r>
  <r>
    <x v="1"/>
    <n v="22"/>
    <n v="28"/>
    <x v="15"/>
  </r>
  <r>
    <x v="1"/>
    <n v="21"/>
    <n v="28"/>
    <x v="16"/>
  </r>
  <r>
    <x v="1"/>
    <n v="27"/>
    <n v="33"/>
    <x v="14"/>
  </r>
  <r>
    <x v="0"/>
    <n v="26"/>
    <n v="33"/>
    <x v="13"/>
  </r>
  <r>
    <x v="1"/>
    <n v="19"/>
    <n v="27"/>
    <x v="0"/>
  </r>
  <r>
    <x v="1"/>
    <n v="27"/>
    <n v="32"/>
    <x v="13"/>
  </r>
  <r>
    <x v="1"/>
    <n v="19"/>
    <n v="26"/>
    <x v="8"/>
  </r>
  <r>
    <x v="1"/>
    <n v="18"/>
    <n v="24"/>
    <x v="22"/>
  </r>
  <r>
    <x v="2"/>
    <n v="24"/>
    <n v="33"/>
    <x v="17"/>
  </r>
  <r>
    <x v="1"/>
    <n v="18"/>
    <n v="24"/>
    <x v="22"/>
  </r>
  <r>
    <x v="1"/>
    <n v="19"/>
    <n v="25"/>
    <x v="18"/>
  </r>
  <r>
    <x v="0"/>
    <n v="20"/>
    <n v="29"/>
    <x v="16"/>
  </r>
  <r>
    <x v="1"/>
    <n v="20"/>
    <n v="25"/>
    <x v="8"/>
  </r>
  <r>
    <x v="2"/>
    <n v="21"/>
    <n v="28"/>
    <x v="16"/>
  </r>
  <r>
    <x v="0"/>
    <n v="30"/>
    <n v="37"/>
    <x v="32"/>
  </r>
  <r>
    <x v="0"/>
    <n v="30"/>
    <n v="38"/>
    <x v="42"/>
  </r>
  <r>
    <x v="1"/>
    <n v="18"/>
    <n v="25"/>
    <x v="1"/>
  </r>
  <r>
    <x v="1"/>
    <n v="19"/>
    <n v="24"/>
    <x v="1"/>
  </r>
  <r>
    <x v="0"/>
    <n v="27"/>
    <n v="35"/>
    <x v="6"/>
  </r>
  <r>
    <x v="1"/>
    <n v="18"/>
    <n v="22"/>
    <x v="5"/>
  </r>
  <r>
    <x v="1"/>
    <n v="22"/>
    <n v="29"/>
    <x v="7"/>
  </r>
  <r>
    <x v="1"/>
    <n v="20"/>
    <n v="29"/>
    <x v="16"/>
  </r>
  <r>
    <x v="1"/>
    <n v="20"/>
    <n v="29"/>
    <x v="16"/>
  </r>
  <r>
    <x v="1"/>
    <n v="20"/>
    <n v="26"/>
    <x v="0"/>
  </r>
  <r>
    <x v="2"/>
    <n v="16"/>
    <n v="24"/>
    <x v="5"/>
  </r>
  <r>
    <x v="2"/>
    <n v="20"/>
    <n v="25"/>
    <x v="8"/>
  </r>
  <r>
    <x v="1"/>
    <n v="17"/>
    <n v="22"/>
    <x v="9"/>
  </r>
  <r>
    <x v="0"/>
    <n v="19"/>
    <n v="27"/>
    <x v="0"/>
  </r>
  <r>
    <x v="1"/>
    <n v="16"/>
    <n v="20"/>
    <x v="2"/>
  </r>
  <r>
    <x v="1"/>
    <n v="25"/>
    <n v="32"/>
    <x v="17"/>
  </r>
  <r>
    <x v="2"/>
    <n v="21"/>
    <n v="30"/>
    <x v="7"/>
  </r>
  <r>
    <x v="1"/>
    <n v="16"/>
    <n v="22"/>
    <x v="10"/>
  </r>
  <r>
    <x v="1"/>
    <n v="19"/>
    <n v="27"/>
    <x v="0"/>
  </r>
  <r>
    <x v="0"/>
    <n v="28"/>
    <n v="39"/>
    <x v="32"/>
  </r>
  <r>
    <x v="1"/>
    <n v="15"/>
    <n v="19"/>
    <x v="41"/>
  </r>
  <r>
    <x v="1"/>
    <n v="18"/>
    <n v="23"/>
    <x v="12"/>
  </r>
  <r>
    <x v="1"/>
    <n v="18"/>
    <n v="26"/>
    <x v="18"/>
  </r>
  <r>
    <x v="1"/>
    <n v="21"/>
    <n v="26"/>
    <x v="4"/>
  </r>
  <r>
    <x v="1"/>
    <n v="18"/>
    <n v="25"/>
    <x v="1"/>
  </r>
  <r>
    <x v="0"/>
    <n v="19"/>
    <n v="26"/>
    <x v="8"/>
  </r>
  <r>
    <x v="0"/>
    <n v="17"/>
    <n v="24"/>
    <x v="12"/>
  </r>
  <r>
    <x v="2"/>
    <n v="16"/>
    <n v="22"/>
    <x v="10"/>
  </r>
  <r>
    <x v="1"/>
    <n v="17"/>
    <n v="25"/>
    <x v="22"/>
  </r>
  <r>
    <x v="1"/>
    <n v="17"/>
    <n v="23"/>
    <x v="5"/>
  </r>
  <r>
    <x v="1"/>
    <n v="19"/>
    <n v="26"/>
    <x v="8"/>
  </r>
  <r>
    <x v="1"/>
    <n v="34"/>
    <n v="30"/>
    <x v="3"/>
  </r>
  <r>
    <x v="1"/>
    <n v="21"/>
    <n v="28"/>
    <x v="16"/>
  </r>
  <r>
    <x v="0"/>
    <n v="23"/>
    <n v="30"/>
    <x v="23"/>
  </r>
  <r>
    <x v="1"/>
    <n v="18"/>
    <n v="25"/>
    <x v="1"/>
  </r>
  <r>
    <x v="1"/>
    <n v="26"/>
    <n v="33"/>
    <x v="13"/>
  </r>
  <r>
    <x v="1"/>
    <n v="131"/>
    <n v="117"/>
    <x v="39"/>
  </r>
  <r>
    <x v="1"/>
    <n v="19"/>
    <n v="24"/>
    <x v="1"/>
  </r>
  <r>
    <x v="0"/>
    <n v="22"/>
    <n v="33"/>
    <x v="35"/>
  </r>
  <r>
    <x v="1"/>
    <n v="25"/>
    <n v="30"/>
    <x v="35"/>
  </r>
  <r>
    <x v="0"/>
    <n v="23"/>
    <n v="30"/>
    <x v="23"/>
  </r>
  <r>
    <x v="1"/>
    <n v="18"/>
    <n v="26"/>
    <x v="18"/>
  </r>
  <r>
    <x v="1"/>
    <n v="18"/>
    <n v="25"/>
    <x v="1"/>
  </r>
  <r>
    <x v="0"/>
    <n v="20"/>
    <n v="27"/>
    <x v="4"/>
  </r>
  <r>
    <x v="1"/>
    <n v="18"/>
    <n v="25"/>
    <x v="1"/>
  </r>
  <r>
    <x v="0"/>
    <n v="28"/>
    <n v="34"/>
    <x v="6"/>
  </r>
  <r>
    <x v="1"/>
    <n v="14"/>
    <n v="19"/>
    <x v="27"/>
  </r>
  <r>
    <x v="1"/>
    <n v="18"/>
    <n v="24"/>
    <x v="22"/>
  </r>
  <r>
    <x v="0"/>
    <n v="20"/>
    <n v="26"/>
    <x v="0"/>
  </r>
  <r>
    <x v="1"/>
    <n v="19"/>
    <n v="25"/>
    <x v="18"/>
  </r>
  <r>
    <x v="1"/>
    <n v="26"/>
    <n v="31"/>
    <x v="17"/>
  </r>
  <r>
    <x v="1"/>
    <n v="21"/>
    <n v="27"/>
    <x v="30"/>
  </r>
  <r>
    <x v="0"/>
    <n v="26"/>
    <n v="33"/>
    <x v="13"/>
  </r>
  <r>
    <x v="2"/>
    <n v="14"/>
    <n v="19"/>
    <x v="27"/>
  </r>
  <r>
    <x v="0"/>
    <n v="21"/>
    <n v="27"/>
    <x v="30"/>
  </r>
  <r>
    <x v="1"/>
    <n v="16"/>
    <n v="22"/>
    <x v="10"/>
  </r>
  <r>
    <x v="0"/>
    <n v="19"/>
    <n v="26"/>
    <x v="8"/>
  </r>
  <r>
    <x v="0"/>
    <n v="22"/>
    <n v="28"/>
    <x v="15"/>
  </r>
  <r>
    <x v="0"/>
    <n v="20"/>
    <n v="28"/>
    <x v="30"/>
  </r>
  <r>
    <x v="0"/>
    <n v="20"/>
    <n v="26"/>
    <x v="0"/>
  </r>
  <r>
    <x v="1"/>
    <n v="27"/>
    <n v="33"/>
    <x v="14"/>
  </r>
  <r>
    <x v="0"/>
    <n v="25"/>
    <n v="35"/>
    <x v="14"/>
  </r>
  <r>
    <x v="1"/>
    <n v="0"/>
    <n v="0"/>
    <x v="20"/>
  </r>
  <r>
    <x v="0"/>
    <n v="25"/>
    <n v="31"/>
    <x v="28"/>
  </r>
  <r>
    <x v="0"/>
    <n v="24"/>
    <n v="33"/>
    <x v="17"/>
  </r>
  <r>
    <x v="1"/>
    <n v="13"/>
    <n v="17"/>
    <x v="36"/>
  </r>
  <r>
    <x v="0"/>
    <n v="19"/>
    <n v="26"/>
    <x v="8"/>
  </r>
  <r>
    <x v="0"/>
    <n v="20"/>
    <n v="28"/>
    <x v="30"/>
  </r>
  <r>
    <x v="2"/>
    <n v="21"/>
    <n v="26"/>
    <x v="4"/>
  </r>
  <r>
    <x v="0"/>
    <n v="30"/>
    <n v="38"/>
    <x v="42"/>
  </r>
  <r>
    <x v="1"/>
    <n v="23"/>
    <n v="28"/>
    <x v="7"/>
  </r>
  <r>
    <x v="2"/>
    <n v="18"/>
    <n v="23"/>
    <x v="12"/>
  </r>
  <r>
    <x v="2"/>
    <n v="13"/>
    <n v="18"/>
    <x v="66"/>
  </r>
  <r>
    <x v="2"/>
    <n v="21"/>
    <n v="30"/>
    <x v="7"/>
  </r>
  <r>
    <x v="1"/>
    <n v="15"/>
    <n v="19"/>
    <x v="41"/>
  </r>
  <r>
    <x v="1"/>
    <n v="27"/>
    <n v="33"/>
    <x v="14"/>
  </r>
  <r>
    <x v="1"/>
    <n v="19"/>
    <n v="25"/>
    <x v="18"/>
  </r>
  <r>
    <x v="1"/>
    <n v="27"/>
    <n v="33"/>
    <x v="14"/>
  </r>
  <r>
    <x v="1"/>
    <n v="21"/>
    <n v="27"/>
    <x v="30"/>
  </r>
  <r>
    <x v="1"/>
    <n v="25"/>
    <n v="34"/>
    <x v="13"/>
  </r>
  <r>
    <x v="1"/>
    <n v="17"/>
    <n v="22"/>
    <x v="9"/>
  </r>
  <r>
    <x v="1"/>
    <n v="21"/>
    <n v="27"/>
    <x v="30"/>
  </r>
  <r>
    <x v="1"/>
    <n v="20"/>
    <n v="24"/>
    <x v="18"/>
  </r>
  <r>
    <x v="1"/>
    <n v="25"/>
    <n v="32"/>
    <x v="17"/>
  </r>
  <r>
    <x v="0"/>
    <n v="30"/>
    <n v="38"/>
    <x v="42"/>
  </r>
  <r>
    <x v="1"/>
    <n v="25"/>
    <n v="34"/>
    <x v="13"/>
  </r>
  <r>
    <x v="0"/>
    <n v="24"/>
    <n v="37"/>
    <x v="11"/>
  </r>
  <r>
    <x v="1"/>
    <n v="19"/>
    <n v="27"/>
    <x v="0"/>
  </r>
  <r>
    <x v="2"/>
    <n v="23"/>
    <n v="32"/>
    <x v="35"/>
  </r>
  <r>
    <x v="2"/>
    <n v="23"/>
    <n v="34"/>
    <x v="17"/>
  </r>
  <r>
    <x v="1"/>
    <n v="18"/>
    <n v="25"/>
    <x v="1"/>
  </r>
  <r>
    <x v="1"/>
    <n v="20"/>
    <n v="27"/>
    <x v="4"/>
  </r>
  <r>
    <x v="2"/>
    <n v="24"/>
    <n v="35"/>
    <x v="13"/>
  </r>
  <r>
    <x v="0"/>
    <n v="20"/>
    <n v="28"/>
    <x v="30"/>
  </r>
  <r>
    <x v="1"/>
    <n v="124"/>
    <n v="116"/>
    <x v="74"/>
  </r>
  <r>
    <x v="2"/>
    <n v="14"/>
    <n v="20"/>
    <x v="41"/>
  </r>
  <r>
    <x v="0"/>
    <n v="28"/>
    <n v="34"/>
    <x v="6"/>
  </r>
  <r>
    <x v="1"/>
    <n v="26"/>
    <n v="30"/>
    <x v="28"/>
  </r>
  <r>
    <x v="2"/>
    <n v="140"/>
    <n v="124"/>
    <x v="50"/>
  </r>
  <r>
    <x v="0"/>
    <n v="22"/>
    <n v="29"/>
    <x v="7"/>
  </r>
  <r>
    <x v="0"/>
    <n v="23"/>
    <n v="30"/>
    <x v="23"/>
  </r>
  <r>
    <x v="1"/>
    <n v="19"/>
    <n v="26"/>
    <x v="8"/>
  </r>
  <r>
    <x v="0"/>
    <n v="19"/>
    <n v="29"/>
    <x v="30"/>
  </r>
  <r>
    <x v="1"/>
    <n v="131"/>
    <n v="117"/>
    <x v="39"/>
  </r>
  <r>
    <x v="1"/>
    <n v="18"/>
    <n v="25"/>
    <x v="1"/>
  </r>
  <r>
    <x v="1"/>
    <n v="27"/>
    <n v="33"/>
    <x v="14"/>
  </r>
  <r>
    <x v="1"/>
    <n v="18"/>
    <n v="23"/>
    <x v="12"/>
  </r>
  <r>
    <x v="1"/>
    <n v="24"/>
    <n v="32"/>
    <x v="28"/>
  </r>
  <r>
    <x v="0"/>
    <n v="26"/>
    <n v="38"/>
    <x v="3"/>
  </r>
  <r>
    <x v="1"/>
    <n v="15"/>
    <n v="21"/>
    <x v="2"/>
  </r>
  <r>
    <x v="0"/>
    <n v="23"/>
    <n v="30"/>
    <x v="23"/>
  </r>
  <r>
    <x v="0"/>
    <n v="26"/>
    <n v="31"/>
    <x v="17"/>
  </r>
  <r>
    <x v="1"/>
    <n v="17"/>
    <n v="23"/>
    <x v="5"/>
  </r>
  <r>
    <x v="0"/>
    <n v="25"/>
    <n v="30"/>
    <x v="35"/>
  </r>
  <r>
    <x v="1"/>
    <n v="20"/>
    <n v="26"/>
    <x v="0"/>
  </r>
  <r>
    <x v="1"/>
    <n v="15"/>
    <n v="18"/>
    <x v="27"/>
  </r>
  <r>
    <x v="1"/>
    <n v="15"/>
    <n v="18"/>
    <x v="27"/>
  </r>
  <r>
    <x v="0"/>
    <n v="20"/>
    <n v="29"/>
    <x v="16"/>
  </r>
  <r>
    <x v="0"/>
    <n v="24"/>
    <n v="31"/>
    <x v="35"/>
  </r>
  <r>
    <x v="1"/>
    <n v="16"/>
    <n v="20"/>
    <x v="2"/>
  </r>
  <r>
    <x v="1"/>
    <n v="14"/>
    <n v="19"/>
    <x v="27"/>
  </r>
  <r>
    <x v="1"/>
    <n v="18"/>
    <n v="25"/>
    <x v="1"/>
  </r>
  <r>
    <x v="0"/>
    <n v="24"/>
    <n v="33"/>
    <x v="17"/>
  </r>
  <r>
    <x v="1"/>
    <n v="21"/>
    <n v="27"/>
    <x v="30"/>
  </r>
  <r>
    <x v="1"/>
    <n v="19"/>
    <n v="26"/>
    <x v="8"/>
  </r>
  <r>
    <x v="1"/>
    <n v="22"/>
    <n v="28"/>
    <x v="15"/>
  </r>
  <r>
    <x v="1"/>
    <n v="19"/>
    <n v="25"/>
    <x v="18"/>
  </r>
  <r>
    <x v="0"/>
    <n v="21"/>
    <n v="28"/>
    <x v="16"/>
  </r>
  <r>
    <x v="1"/>
    <n v="20"/>
    <n v="27"/>
    <x v="4"/>
  </r>
  <r>
    <x v="1"/>
    <n v="20"/>
    <n v="29"/>
    <x v="16"/>
  </r>
  <r>
    <x v="0"/>
    <n v="26"/>
    <n v="31"/>
    <x v="17"/>
  </r>
  <r>
    <x v="1"/>
    <n v="18"/>
    <n v="25"/>
    <x v="1"/>
  </r>
  <r>
    <x v="1"/>
    <n v="17"/>
    <n v="25"/>
    <x v="22"/>
  </r>
  <r>
    <x v="1"/>
    <n v="22"/>
    <n v="25"/>
    <x v="4"/>
  </r>
  <r>
    <x v="0"/>
    <n v="19"/>
    <n v="27"/>
    <x v="0"/>
  </r>
  <r>
    <x v="1"/>
    <n v="15"/>
    <n v="21"/>
    <x v="2"/>
  </r>
  <r>
    <x v="1"/>
    <n v="18"/>
    <n v="27"/>
    <x v="8"/>
  </r>
  <r>
    <x v="1"/>
    <n v="18"/>
    <n v="25"/>
    <x v="1"/>
  </r>
  <r>
    <x v="1"/>
    <n v="18"/>
    <n v="25"/>
    <x v="1"/>
  </r>
  <r>
    <x v="1"/>
    <n v="17"/>
    <n v="25"/>
    <x v="22"/>
  </r>
  <r>
    <x v="0"/>
    <n v="28"/>
    <n v="38"/>
    <x v="26"/>
  </r>
  <r>
    <x v="1"/>
    <n v="22"/>
    <n v="29"/>
    <x v="7"/>
  </r>
  <r>
    <x v="0"/>
    <n v="20"/>
    <n v="27"/>
    <x v="4"/>
  </r>
  <r>
    <x v="0"/>
    <n v="23"/>
    <n v="30"/>
    <x v="23"/>
  </r>
  <r>
    <x v="0"/>
    <n v="30"/>
    <n v="40"/>
    <x v="31"/>
  </r>
  <r>
    <x v="1"/>
    <n v="18"/>
    <n v="26"/>
    <x v="18"/>
  </r>
  <r>
    <x v="1"/>
    <n v="21"/>
    <n v="30"/>
    <x v="7"/>
  </r>
  <r>
    <x v="0"/>
    <n v="27"/>
    <n v="32"/>
    <x v="13"/>
  </r>
  <r>
    <x v="0"/>
    <n v="23"/>
    <n v="30"/>
    <x v="23"/>
  </r>
  <r>
    <x v="1"/>
    <n v="24"/>
    <n v="30"/>
    <x v="24"/>
  </r>
  <r>
    <x v="0"/>
    <n v="25"/>
    <n v="34"/>
    <x v="13"/>
  </r>
  <r>
    <x v="1"/>
    <n v="18"/>
    <n v="25"/>
    <x v="1"/>
  </r>
  <r>
    <x v="1"/>
    <n v="21"/>
    <n v="32"/>
    <x v="23"/>
  </r>
  <r>
    <x v="1"/>
    <n v="16"/>
    <n v="23"/>
    <x v="9"/>
  </r>
  <r>
    <x v="1"/>
    <n v="19"/>
    <n v="26"/>
    <x v="8"/>
  </r>
  <r>
    <x v="1"/>
    <n v="18"/>
    <n v="25"/>
    <x v="1"/>
  </r>
  <r>
    <x v="1"/>
    <n v="18"/>
    <n v="25"/>
    <x v="1"/>
  </r>
  <r>
    <x v="1"/>
    <n v="20"/>
    <n v="27"/>
    <x v="4"/>
  </r>
  <r>
    <x v="1"/>
    <n v="18"/>
    <n v="24"/>
    <x v="22"/>
  </r>
  <r>
    <x v="1"/>
    <n v="15"/>
    <n v="18"/>
    <x v="27"/>
  </r>
  <r>
    <x v="1"/>
    <n v="21"/>
    <n v="27"/>
    <x v="30"/>
  </r>
  <r>
    <x v="1"/>
    <n v="22"/>
    <n v="26"/>
    <x v="30"/>
  </r>
  <r>
    <x v="0"/>
    <n v="25"/>
    <n v="31"/>
    <x v="28"/>
  </r>
  <r>
    <x v="0"/>
    <n v="27"/>
    <n v="38"/>
    <x v="48"/>
  </r>
  <r>
    <x v="2"/>
    <n v="15"/>
    <n v="20"/>
    <x v="33"/>
  </r>
  <r>
    <x v="2"/>
    <n v="16"/>
    <n v="20"/>
    <x v="2"/>
  </r>
  <r>
    <x v="1"/>
    <n v="19"/>
    <n v="26"/>
    <x v="8"/>
  </r>
  <r>
    <x v="1"/>
    <n v="19"/>
    <n v="26"/>
    <x v="8"/>
  </r>
  <r>
    <x v="1"/>
    <n v="15"/>
    <n v="18"/>
    <x v="27"/>
  </r>
  <r>
    <x v="1"/>
    <n v="22"/>
    <n v="26"/>
    <x v="30"/>
  </r>
  <r>
    <x v="1"/>
    <n v="27"/>
    <n v="33"/>
    <x v="14"/>
  </r>
  <r>
    <x v="1"/>
    <n v="20"/>
    <n v="28"/>
    <x v="30"/>
  </r>
  <r>
    <x v="1"/>
    <n v="26"/>
    <n v="33"/>
    <x v="13"/>
  </r>
  <r>
    <x v="1"/>
    <n v="27"/>
    <n v="33"/>
    <x v="14"/>
  </r>
  <r>
    <x v="1"/>
    <n v="20"/>
    <n v="28"/>
    <x v="30"/>
  </r>
  <r>
    <x v="1"/>
    <n v="22"/>
    <n v="29"/>
    <x v="7"/>
  </r>
  <r>
    <x v="1"/>
    <n v="25"/>
    <n v="32"/>
    <x v="17"/>
  </r>
  <r>
    <x v="1"/>
    <n v="24"/>
    <n v="29"/>
    <x v="23"/>
  </r>
  <r>
    <x v="2"/>
    <n v="17"/>
    <n v="21"/>
    <x v="10"/>
  </r>
  <r>
    <x v="1"/>
    <n v="27"/>
    <n v="33"/>
    <x v="14"/>
  </r>
  <r>
    <x v="1"/>
    <n v="19"/>
    <n v="26"/>
    <x v="8"/>
  </r>
  <r>
    <x v="1"/>
    <n v="20"/>
    <n v="28"/>
    <x v="30"/>
  </r>
  <r>
    <x v="1"/>
    <n v="118"/>
    <n v="107"/>
    <x v="40"/>
  </r>
  <r>
    <x v="2"/>
    <n v="26"/>
    <n v="36"/>
    <x v="6"/>
  </r>
  <r>
    <x v="1"/>
    <n v="24"/>
    <n v="30"/>
    <x v="24"/>
  </r>
  <r>
    <x v="0"/>
    <n v="28"/>
    <n v="35"/>
    <x v="47"/>
  </r>
  <r>
    <x v="1"/>
    <n v="20"/>
    <n v="27"/>
    <x v="4"/>
  </r>
  <r>
    <x v="1"/>
    <n v="20"/>
    <n v="27"/>
    <x v="4"/>
  </r>
  <r>
    <x v="1"/>
    <n v="26"/>
    <n v="33"/>
    <x v="13"/>
  </r>
  <r>
    <x v="1"/>
    <n v="18"/>
    <n v="25"/>
    <x v="1"/>
  </r>
  <r>
    <x v="0"/>
    <n v="21"/>
    <n v="27"/>
    <x v="30"/>
  </r>
  <r>
    <x v="0"/>
    <n v="26"/>
    <n v="31"/>
    <x v="17"/>
  </r>
  <r>
    <x v="0"/>
    <n v="20"/>
    <n v="25"/>
    <x v="8"/>
  </r>
  <r>
    <x v="1"/>
    <n v="118"/>
    <n v="107"/>
    <x v="40"/>
  </r>
  <r>
    <x v="1"/>
    <n v="19"/>
    <n v="24"/>
    <x v="1"/>
  </r>
  <r>
    <x v="1"/>
    <n v="19"/>
    <n v="24"/>
    <x v="1"/>
  </r>
  <r>
    <x v="2"/>
    <n v="16"/>
    <n v="23"/>
    <x v="9"/>
  </r>
  <r>
    <x v="1"/>
    <n v="17"/>
    <n v="22"/>
    <x v="9"/>
  </r>
  <r>
    <x v="1"/>
    <n v="15"/>
    <n v="19"/>
    <x v="41"/>
  </r>
  <r>
    <x v="1"/>
    <n v="22"/>
    <n v="27"/>
    <x v="16"/>
  </r>
  <r>
    <x v="1"/>
    <n v="13"/>
    <n v="17"/>
    <x v="36"/>
  </r>
  <r>
    <x v="1"/>
    <n v="22"/>
    <n v="29"/>
    <x v="7"/>
  </r>
  <r>
    <x v="1"/>
    <n v="26"/>
    <n v="31"/>
    <x v="17"/>
  </r>
  <r>
    <x v="0"/>
    <n v="25"/>
    <n v="32"/>
    <x v="17"/>
  </r>
  <r>
    <x v="1"/>
    <n v="19"/>
    <n v="24"/>
    <x v="1"/>
  </r>
  <r>
    <x v="1"/>
    <n v="18"/>
    <n v="25"/>
    <x v="1"/>
  </r>
  <r>
    <x v="1"/>
    <n v="18"/>
    <n v="25"/>
    <x v="1"/>
  </r>
  <r>
    <x v="1"/>
    <n v="20"/>
    <n v="26"/>
    <x v="0"/>
  </r>
  <r>
    <x v="1"/>
    <n v="17"/>
    <n v="24"/>
    <x v="12"/>
  </r>
  <r>
    <x v="1"/>
    <n v="20"/>
    <n v="29"/>
    <x v="16"/>
  </r>
  <r>
    <x v="1"/>
    <n v="26"/>
    <n v="31"/>
    <x v="17"/>
  </r>
  <r>
    <x v="1"/>
    <n v="18"/>
    <n v="25"/>
    <x v="1"/>
  </r>
  <r>
    <x v="0"/>
    <n v="19"/>
    <n v="26"/>
    <x v="8"/>
  </r>
  <r>
    <x v="1"/>
    <n v="18"/>
    <n v="25"/>
    <x v="1"/>
  </r>
  <r>
    <x v="1"/>
    <n v="17"/>
    <n v="19"/>
    <x v="2"/>
  </r>
  <r>
    <x v="1"/>
    <n v="18"/>
    <n v="26"/>
    <x v="18"/>
  </r>
  <r>
    <x v="0"/>
    <n v="19"/>
    <n v="27"/>
    <x v="0"/>
  </r>
  <r>
    <x v="0"/>
    <n v="27"/>
    <n v="35"/>
    <x v="6"/>
  </r>
  <r>
    <x v="1"/>
    <n v="20"/>
    <n v="25"/>
    <x v="8"/>
  </r>
  <r>
    <x v="1"/>
    <n v="24"/>
    <n v="30"/>
    <x v="24"/>
  </r>
  <r>
    <x v="0"/>
    <n v="21"/>
    <n v="29"/>
    <x v="15"/>
  </r>
  <r>
    <x v="1"/>
    <n v="27"/>
    <n v="33"/>
    <x v="14"/>
  </r>
  <r>
    <x v="0"/>
    <n v="22"/>
    <n v="29"/>
    <x v="7"/>
  </r>
  <r>
    <x v="2"/>
    <n v="16"/>
    <n v="23"/>
    <x v="9"/>
  </r>
  <r>
    <x v="0"/>
    <n v="28"/>
    <n v="39"/>
    <x v="32"/>
  </r>
  <r>
    <x v="0"/>
    <n v="25"/>
    <n v="30"/>
    <x v="35"/>
  </r>
  <r>
    <x v="1"/>
    <n v="18"/>
    <n v="26"/>
    <x v="18"/>
  </r>
  <r>
    <x v="1"/>
    <n v="27"/>
    <n v="33"/>
    <x v="14"/>
  </r>
  <r>
    <x v="1"/>
    <n v="18"/>
    <n v="25"/>
    <x v="1"/>
  </r>
  <r>
    <x v="1"/>
    <n v="19"/>
    <n v="26"/>
    <x v="8"/>
  </r>
  <r>
    <x v="0"/>
    <n v="18"/>
    <n v="26"/>
    <x v="18"/>
  </r>
  <r>
    <x v="0"/>
    <n v="22"/>
    <n v="31"/>
    <x v="23"/>
  </r>
  <r>
    <x v="0"/>
    <n v="20"/>
    <n v="27"/>
    <x v="4"/>
  </r>
  <r>
    <x v="1"/>
    <n v="21"/>
    <n v="26"/>
    <x v="4"/>
  </r>
  <r>
    <x v="0"/>
    <n v="23"/>
    <n v="34"/>
    <x v="17"/>
  </r>
  <r>
    <x v="0"/>
    <n v="23"/>
    <n v="34"/>
    <x v="17"/>
  </r>
  <r>
    <x v="0"/>
    <n v="30"/>
    <n v="38"/>
    <x v="42"/>
  </r>
  <r>
    <x v="1"/>
    <n v="18"/>
    <n v="22"/>
    <x v="5"/>
  </r>
  <r>
    <x v="1"/>
    <n v="22"/>
    <n v="29"/>
    <x v="7"/>
  </r>
  <r>
    <x v="0"/>
    <n v="27"/>
    <n v="35"/>
    <x v="6"/>
  </r>
  <r>
    <x v="1"/>
    <n v="23"/>
    <n v="31"/>
    <x v="24"/>
  </r>
  <r>
    <x v="1"/>
    <n v="19"/>
    <n v="26"/>
    <x v="8"/>
  </r>
  <r>
    <x v="1"/>
    <n v="23"/>
    <n v="29"/>
    <x v="44"/>
  </r>
  <r>
    <x v="1"/>
    <n v="18"/>
    <n v="25"/>
    <x v="1"/>
  </r>
  <r>
    <x v="1"/>
    <n v="22"/>
    <n v="27"/>
    <x v="16"/>
  </r>
  <r>
    <x v="1"/>
    <n v="20"/>
    <n v="26"/>
    <x v="0"/>
  </r>
  <r>
    <x v="1"/>
    <n v="22"/>
    <n v="29"/>
    <x v="7"/>
  </r>
  <r>
    <x v="1"/>
    <n v="18"/>
    <n v="23"/>
    <x v="12"/>
  </r>
  <r>
    <x v="2"/>
    <n v="21"/>
    <n v="26"/>
    <x v="4"/>
  </r>
  <r>
    <x v="0"/>
    <n v="24"/>
    <n v="30"/>
    <x v="24"/>
  </r>
  <r>
    <x v="0"/>
    <n v="23"/>
    <n v="30"/>
    <x v="23"/>
  </r>
  <r>
    <x v="0"/>
    <n v="27"/>
    <n v="31"/>
    <x v="25"/>
  </r>
  <r>
    <x v="2"/>
    <n v="16"/>
    <n v="20"/>
    <x v="2"/>
  </r>
  <r>
    <x v="1"/>
    <n v="22"/>
    <n v="27"/>
    <x v="16"/>
  </r>
  <r>
    <x v="1"/>
    <n v="17"/>
    <n v="22"/>
    <x v="9"/>
  </r>
  <r>
    <x v="0"/>
    <n v="25"/>
    <n v="37"/>
    <x v="6"/>
  </r>
  <r>
    <x v="1"/>
    <n v="17"/>
    <n v="21"/>
    <x v="10"/>
  </r>
  <r>
    <x v="1"/>
    <n v="19"/>
    <n v="26"/>
    <x v="8"/>
  </r>
  <r>
    <x v="2"/>
    <n v="20"/>
    <n v="30"/>
    <x v="15"/>
  </r>
  <r>
    <x v="1"/>
    <n v="26"/>
    <n v="36"/>
    <x v="6"/>
  </r>
  <r>
    <x v="1"/>
    <n v="19"/>
    <n v="26"/>
    <x v="8"/>
  </r>
  <r>
    <x v="1"/>
    <n v="18"/>
    <n v="25"/>
    <x v="1"/>
  </r>
  <r>
    <x v="1"/>
    <n v="20"/>
    <n v="26"/>
    <x v="0"/>
  </r>
  <r>
    <x v="1"/>
    <n v="25"/>
    <n v="34"/>
    <x v="13"/>
  </r>
  <r>
    <x v="1"/>
    <n v="22"/>
    <n v="26"/>
    <x v="30"/>
  </r>
  <r>
    <x v="1"/>
    <n v="18"/>
    <n v="23"/>
    <x v="12"/>
  </r>
  <r>
    <x v="1"/>
    <n v="18"/>
    <n v="24"/>
    <x v="22"/>
  </r>
  <r>
    <x v="1"/>
    <n v="23"/>
    <n v="27"/>
    <x v="15"/>
  </r>
  <r>
    <x v="1"/>
    <n v="18"/>
    <n v="25"/>
    <x v="1"/>
  </r>
  <r>
    <x v="2"/>
    <n v="21"/>
    <n v="29"/>
    <x v="15"/>
  </r>
  <r>
    <x v="0"/>
    <n v="20"/>
    <n v="27"/>
    <x v="4"/>
  </r>
  <r>
    <x v="0"/>
    <n v="21"/>
    <n v="30"/>
    <x v="7"/>
  </r>
  <r>
    <x v="0"/>
    <n v="27"/>
    <n v="31"/>
    <x v="25"/>
  </r>
  <r>
    <x v="1"/>
    <n v="21"/>
    <n v="26"/>
    <x v="4"/>
  </r>
  <r>
    <x v="1"/>
    <n v="23"/>
    <n v="33"/>
    <x v="28"/>
  </r>
  <r>
    <x v="1"/>
    <n v="19"/>
    <n v="26"/>
    <x v="8"/>
  </r>
  <r>
    <x v="1"/>
    <n v="127"/>
    <n v="114"/>
    <x v="38"/>
  </r>
  <r>
    <x v="1"/>
    <n v="26"/>
    <n v="33"/>
    <x v="13"/>
  </r>
  <r>
    <x v="1"/>
    <n v="22"/>
    <n v="27"/>
    <x v="16"/>
  </r>
  <r>
    <x v="1"/>
    <n v="15"/>
    <n v="18"/>
    <x v="27"/>
  </r>
  <r>
    <x v="1"/>
    <n v="17"/>
    <n v="23"/>
    <x v="5"/>
  </r>
  <r>
    <x v="1"/>
    <n v="15"/>
    <n v="21"/>
    <x v="2"/>
  </r>
  <r>
    <x v="2"/>
    <n v="19"/>
    <n v="26"/>
    <x v="8"/>
  </r>
  <r>
    <x v="0"/>
    <n v="30"/>
    <n v="38"/>
    <x v="42"/>
  </r>
  <r>
    <x v="1"/>
    <n v="19"/>
    <n v="27"/>
    <x v="0"/>
  </r>
  <r>
    <x v="1"/>
    <n v="16"/>
    <n v="21"/>
    <x v="34"/>
  </r>
  <r>
    <x v="1"/>
    <n v="22"/>
    <n v="27"/>
    <x v="16"/>
  </r>
  <r>
    <x v="0"/>
    <n v="26"/>
    <n v="35"/>
    <x v="11"/>
  </r>
  <r>
    <x v="1"/>
    <n v="19"/>
    <n v="24"/>
    <x v="1"/>
  </r>
  <r>
    <x v="1"/>
    <n v="19"/>
    <n v="23"/>
    <x v="22"/>
  </r>
  <r>
    <x v="1"/>
    <n v="19"/>
    <n v="26"/>
    <x v="8"/>
  </r>
  <r>
    <x v="2"/>
    <n v="19"/>
    <n v="25"/>
    <x v="18"/>
  </r>
  <r>
    <x v="1"/>
    <n v="15"/>
    <n v="19"/>
    <x v="41"/>
  </r>
  <r>
    <x v="1"/>
    <n v="18"/>
    <n v="24"/>
    <x v="22"/>
  </r>
  <r>
    <x v="2"/>
    <n v="22"/>
    <n v="30"/>
    <x v="44"/>
  </r>
  <r>
    <x v="1"/>
    <n v="17"/>
    <n v="25"/>
    <x v="22"/>
  </r>
  <r>
    <x v="1"/>
    <n v="17"/>
    <n v="25"/>
    <x v="22"/>
  </r>
  <r>
    <x v="1"/>
    <n v="25"/>
    <n v="34"/>
    <x v="13"/>
  </r>
  <r>
    <x v="1"/>
    <n v="13"/>
    <n v="17"/>
    <x v="36"/>
  </r>
  <r>
    <x v="1"/>
    <n v="19"/>
    <n v="24"/>
    <x v="1"/>
  </r>
  <r>
    <x v="1"/>
    <n v="24"/>
    <n v="34"/>
    <x v="25"/>
  </r>
  <r>
    <x v="1"/>
    <n v="18"/>
    <n v="28"/>
    <x v="0"/>
  </r>
  <r>
    <x v="1"/>
    <n v="20"/>
    <n v="25"/>
    <x v="8"/>
  </r>
  <r>
    <x v="1"/>
    <n v="18"/>
    <n v="25"/>
    <x v="1"/>
  </r>
  <r>
    <x v="1"/>
    <n v="18"/>
    <n v="25"/>
    <x v="1"/>
  </r>
  <r>
    <x v="1"/>
    <n v="12"/>
    <n v="17"/>
    <x v="57"/>
  </r>
  <r>
    <x v="1"/>
    <n v="25"/>
    <n v="33"/>
    <x v="25"/>
  </r>
  <r>
    <x v="0"/>
    <n v="25"/>
    <n v="35"/>
    <x v="14"/>
  </r>
  <r>
    <x v="1"/>
    <n v="16"/>
    <n v="21"/>
    <x v="34"/>
  </r>
  <r>
    <x v="1"/>
    <n v="24"/>
    <n v="30"/>
    <x v="24"/>
  </r>
  <r>
    <x v="1"/>
    <n v="22"/>
    <n v="28"/>
    <x v="15"/>
  </r>
  <r>
    <x v="1"/>
    <n v="13"/>
    <n v="19"/>
    <x v="21"/>
  </r>
  <r>
    <x v="0"/>
    <n v="22"/>
    <n v="29"/>
    <x v="7"/>
  </r>
  <r>
    <x v="0"/>
    <n v="28"/>
    <n v="35"/>
    <x v="47"/>
  </r>
  <r>
    <x v="2"/>
    <n v="16"/>
    <n v="23"/>
    <x v="9"/>
  </r>
  <r>
    <x v="0"/>
    <n v="20"/>
    <n v="28"/>
    <x v="30"/>
  </r>
  <r>
    <x v="1"/>
    <n v="23"/>
    <n v="29"/>
    <x v="44"/>
  </r>
  <r>
    <x v="1"/>
    <n v="19"/>
    <n v="22"/>
    <x v="12"/>
  </r>
  <r>
    <x v="1"/>
    <n v="15"/>
    <n v="18"/>
    <x v="27"/>
  </r>
  <r>
    <x v="1"/>
    <n v="18"/>
    <n v="25"/>
    <x v="1"/>
  </r>
  <r>
    <x v="1"/>
    <n v="18"/>
    <n v="25"/>
    <x v="1"/>
  </r>
  <r>
    <x v="1"/>
    <n v="19"/>
    <n v="24"/>
    <x v="1"/>
  </r>
  <r>
    <x v="1"/>
    <n v="22"/>
    <n v="27"/>
    <x v="16"/>
  </r>
  <r>
    <x v="1"/>
    <n v="16"/>
    <n v="21"/>
    <x v="34"/>
  </r>
  <r>
    <x v="0"/>
    <n v="25"/>
    <n v="30"/>
    <x v="35"/>
  </r>
  <r>
    <x v="1"/>
    <n v="20"/>
    <n v="26"/>
    <x v="0"/>
  </r>
  <r>
    <x v="1"/>
    <n v="26"/>
    <n v="32"/>
    <x v="25"/>
  </r>
  <r>
    <x v="0"/>
    <n v="25"/>
    <n v="31"/>
    <x v="28"/>
  </r>
  <r>
    <x v="0"/>
    <n v="22"/>
    <n v="29"/>
    <x v="7"/>
  </r>
  <r>
    <x v="1"/>
    <n v="18"/>
    <n v="22"/>
    <x v="5"/>
  </r>
  <r>
    <x v="1"/>
    <n v="16"/>
    <n v="22"/>
    <x v="10"/>
  </r>
  <r>
    <x v="1"/>
    <n v="19"/>
    <n v="26"/>
    <x v="8"/>
  </r>
  <r>
    <x v="0"/>
    <n v="27"/>
    <n v="35"/>
    <x v="6"/>
  </r>
  <r>
    <x v="1"/>
    <n v="22"/>
    <n v="27"/>
    <x v="16"/>
  </r>
  <r>
    <x v="0"/>
    <n v="19"/>
    <n v="26"/>
    <x v="8"/>
  </r>
  <r>
    <x v="0"/>
    <n v="24"/>
    <n v="32"/>
    <x v="28"/>
  </r>
  <r>
    <x v="1"/>
    <n v="21"/>
    <n v="27"/>
    <x v="30"/>
  </r>
  <r>
    <x v="2"/>
    <n v="16"/>
    <n v="23"/>
    <x v="9"/>
  </r>
  <r>
    <x v="0"/>
    <n v="27"/>
    <n v="33"/>
    <x v="14"/>
  </r>
  <r>
    <x v="1"/>
    <n v="27"/>
    <n v="33"/>
    <x v="14"/>
  </r>
  <r>
    <x v="0"/>
    <n v="30"/>
    <n v="36"/>
    <x v="26"/>
  </r>
  <r>
    <x v="1"/>
    <n v="21"/>
    <n v="29"/>
    <x v="15"/>
  </r>
  <r>
    <x v="1"/>
    <n v="19"/>
    <n v="26"/>
    <x v="8"/>
  </r>
  <r>
    <x v="1"/>
    <n v="16"/>
    <n v="21"/>
    <x v="34"/>
  </r>
  <r>
    <x v="1"/>
    <n v="19"/>
    <n v="26"/>
    <x v="8"/>
  </r>
  <r>
    <x v="0"/>
    <n v="21"/>
    <n v="27"/>
    <x v="30"/>
  </r>
  <r>
    <x v="0"/>
    <n v="20"/>
    <n v="31"/>
    <x v="7"/>
  </r>
  <r>
    <x v="0"/>
    <n v="27"/>
    <n v="33"/>
    <x v="14"/>
  </r>
  <r>
    <x v="1"/>
    <n v="21"/>
    <n v="28"/>
    <x v="16"/>
  </r>
  <r>
    <x v="1"/>
    <n v="20"/>
    <n v="26"/>
    <x v="0"/>
  </r>
  <r>
    <x v="0"/>
    <n v="30"/>
    <n v="38"/>
    <x v="42"/>
  </r>
  <r>
    <x v="1"/>
    <n v="19"/>
    <n v="26"/>
    <x v="8"/>
  </r>
  <r>
    <x v="1"/>
    <n v="19"/>
    <n v="26"/>
    <x v="8"/>
  </r>
  <r>
    <x v="1"/>
    <n v="19"/>
    <n v="26"/>
    <x v="8"/>
  </r>
  <r>
    <x v="1"/>
    <n v="23"/>
    <n v="31"/>
    <x v="24"/>
  </r>
  <r>
    <x v="1"/>
    <n v="17"/>
    <n v="21"/>
    <x v="10"/>
  </r>
  <r>
    <x v="1"/>
    <n v="22"/>
    <n v="31"/>
    <x v="23"/>
  </r>
  <r>
    <x v="1"/>
    <n v="24"/>
    <n v="30"/>
    <x v="24"/>
  </r>
  <r>
    <x v="1"/>
    <n v="18"/>
    <n v="24"/>
    <x v="22"/>
  </r>
  <r>
    <x v="1"/>
    <n v="21"/>
    <n v="29"/>
    <x v="15"/>
  </r>
  <r>
    <x v="1"/>
    <n v="16"/>
    <n v="22"/>
    <x v="10"/>
  </r>
  <r>
    <x v="1"/>
    <n v="21"/>
    <n v="28"/>
    <x v="16"/>
  </r>
  <r>
    <x v="1"/>
    <n v="19"/>
    <n v="26"/>
    <x v="8"/>
  </r>
  <r>
    <x v="0"/>
    <n v="22"/>
    <n v="29"/>
    <x v="7"/>
  </r>
  <r>
    <x v="1"/>
    <n v="21"/>
    <n v="28"/>
    <x v="16"/>
  </r>
  <r>
    <x v="2"/>
    <n v="24"/>
    <n v="34"/>
    <x v="25"/>
  </r>
  <r>
    <x v="1"/>
    <n v="19"/>
    <n v="24"/>
    <x v="1"/>
  </r>
  <r>
    <x v="0"/>
    <n v="19"/>
    <n v="26"/>
    <x v="8"/>
  </r>
  <r>
    <x v="2"/>
    <n v="21"/>
    <n v="29"/>
    <x v="15"/>
  </r>
  <r>
    <x v="1"/>
    <n v="20"/>
    <n v="29"/>
    <x v="16"/>
  </r>
  <r>
    <x v="0"/>
    <n v="30"/>
    <n v="38"/>
    <x v="42"/>
  </r>
  <r>
    <x v="1"/>
    <n v="16"/>
    <n v="23"/>
    <x v="9"/>
  </r>
  <r>
    <x v="1"/>
    <n v="20"/>
    <n v="26"/>
    <x v="0"/>
  </r>
  <r>
    <x v="1"/>
    <n v="17"/>
    <n v="22"/>
    <x v="9"/>
  </r>
  <r>
    <x v="1"/>
    <n v="17"/>
    <n v="23"/>
    <x v="5"/>
  </r>
  <r>
    <x v="0"/>
    <n v="19"/>
    <n v="25"/>
    <x v="18"/>
  </r>
  <r>
    <x v="1"/>
    <n v="17"/>
    <n v="25"/>
    <x v="22"/>
  </r>
  <r>
    <x v="1"/>
    <n v="20"/>
    <n v="26"/>
    <x v="0"/>
  </r>
  <r>
    <x v="1"/>
    <n v="22"/>
    <n v="27"/>
    <x v="16"/>
  </r>
  <r>
    <x v="1"/>
    <n v="26"/>
    <n v="34"/>
    <x v="14"/>
  </r>
  <r>
    <x v="0"/>
    <n v="22"/>
    <n v="27"/>
    <x v="16"/>
  </r>
  <r>
    <x v="0"/>
    <n v="26"/>
    <n v="31"/>
    <x v="17"/>
  </r>
  <r>
    <x v="0"/>
    <n v="25"/>
    <n v="30"/>
    <x v="35"/>
  </r>
  <r>
    <x v="0"/>
    <n v="29"/>
    <n v="40"/>
    <x v="37"/>
  </r>
  <r>
    <x v="1"/>
    <n v="22"/>
    <n v="27"/>
    <x v="16"/>
  </r>
  <r>
    <x v="2"/>
    <n v="24"/>
    <n v="33"/>
    <x v="17"/>
  </r>
  <r>
    <x v="2"/>
    <n v="21"/>
    <n v="29"/>
    <x v="15"/>
  </r>
  <r>
    <x v="1"/>
    <n v="22"/>
    <n v="28"/>
    <x v="15"/>
  </r>
  <r>
    <x v="1"/>
    <n v="20"/>
    <n v="26"/>
    <x v="0"/>
  </r>
  <r>
    <x v="2"/>
    <n v="18"/>
    <n v="26"/>
    <x v="18"/>
  </r>
  <r>
    <x v="1"/>
    <n v="20"/>
    <n v="27"/>
    <x v="4"/>
  </r>
  <r>
    <x v="1"/>
    <n v="19"/>
    <n v="24"/>
    <x v="1"/>
  </r>
  <r>
    <x v="1"/>
    <n v="18"/>
    <n v="25"/>
    <x v="1"/>
  </r>
  <r>
    <x v="2"/>
    <n v="14"/>
    <n v="23"/>
    <x v="34"/>
  </r>
  <r>
    <x v="1"/>
    <n v="14"/>
    <n v="18"/>
    <x v="21"/>
  </r>
  <r>
    <x v="1"/>
    <n v="19"/>
    <n v="24"/>
    <x v="1"/>
  </r>
  <r>
    <x v="0"/>
    <n v="23"/>
    <n v="30"/>
    <x v="23"/>
  </r>
  <r>
    <x v="0"/>
    <n v="20"/>
    <n v="25"/>
    <x v="8"/>
  </r>
  <r>
    <x v="1"/>
    <n v="17"/>
    <n v="21"/>
    <x v="10"/>
  </r>
  <r>
    <x v="0"/>
    <n v="31"/>
    <n v="40"/>
    <x v="19"/>
  </r>
  <r>
    <x v="1"/>
    <n v="23"/>
    <n v="33"/>
    <x v="28"/>
  </r>
  <r>
    <x v="1"/>
    <n v="16"/>
    <n v="21"/>
    <x v="34"/>
  </r>
  <r>
    <x v="0"/>
    <n v="23"/>
    <n v="34"/>
    <x v="17"/>
  </r>
  <r>
    <x v="1"/>
    <n v="17"/>
    <n v="24"/>
    <x v="12"/>
  </r>
  <r>
    <x v="1"/>
    <n v="21"/>
    <n v="31"/>
    <x v="44"/>
  </r>
  <r>
    <x v="1"/>
    <n v="17"/>
    <n v="23"/>
    <x v="5"/>
  </r>
  <r>
    <x v="1"/>
    <n v="21"/>
    <n v="26"/>
    <x v="4"/>
  </r>
  <r>
    <x v="1"/>
    <n v="18"/>
    <n v="25"/>
    <x v="1"/>
  </r>
  <r>
    <x v="0"/>
    <n v="21"/>
    <n v="31"/>
    <x v="44"/>
  </r>
  <r>
    <x v="0"/>
    <n v="30"/>
    <n v="38"/>
    <x v="42"/>
  </r>
  <r>
    <x v="0"/>
    <n v="20"/>
    <n v="26"/>
    <x v="0"/>
  </r>
  <r>
    <x v="1"/>
    <n v="18"/>
    <n v="25"/>
    <x v="1"/>
  </r>
  <r>
    <x v="1"/>
    <n v="22"/>
    <n v="27"/>
    <x v="16"/>
  </r>
  <r>
    <x v="1"/>
    <n v="24"/>
    <n v="29"/>
    <x v="23"/>
  </r>
  <r>
    <x v="1"/>
    <n v="27"/>
    <n v="32"/>
    <x v="13"/>
  </r>
  <r>
    <x v="1"/>
    <n v="18"/>
    <n v="23"/>
    <x v="12"/>
  </r>
  <r>
    <x v="0"/>
    <n v="20"/>
    <n v="27"/>
    <x v="4"/>
  </r>
  <r>
    <x v="1"/>
    <n v="19"/>
    <n v="22"/>
    <x v="12"/>
  </r>
  <r>
    <x v="1"/>
    <n v="22"/>
    <n v="28"/>
    <x v="15"/>
  </r>
  <r>
    <x v="0"/>
    <n v="24"/>
    <n v="37"/>
    <x v="11"/>
  </r>
  <r>
    <x v="0"/>
    <n v="27"/>
    <n v="29"/>
    <x v="28"/>
  </r>
  <r>
    <x v="0"/>
    <n v="25"/>
    <n v="30"/>
    <x v="35"/>
  </r>
  <r>
    <x v="1"/>
    <n v="18"/>
    <n v="25"/>
    <x v="1"/>
  </r>
  <r>
    <x v="1"/>
    <n v="27"/>
    <n v="33"/>
    <x v="14"/>
  </r>
  <r>
    <x v="1"/>
    <n v="18"/>
    <n v="25"/>
    <x v="1"/>
  </r>
  <r>
    <x v="1"/>
    <n v="24"/>
    <n v="29"/>
    <x v="23"/>
  </r>
  <r>
    <x v="0"/>
    <n v="27"/>
    <n v="35"/>
    <x v="6"/>
  </r>
  <r>
    <x v="1"/>
    <n v="21"/>
    <n v="27"/>
    <x v="30"/>
  </r>
  <r>
    <x v="1"/>
    <n v="20"/>
    <n v="26"/>
    <x v="0"/>
  </r>
  <r>
    <x v="1"/>
    <n v="19"/>
    <n v="24"/>
    <x v="1"/>
  </r>
  <r>
    <x v="0"/>
    <n v="31"/>
    <n v="40"/>
    <x v="19"/>
  </r>
  <r>
    <x v="1"/>
    <n v="14"/>
    <n v="18"/>
    <x v="21"/>
  </r>
  <r>
    <x v="1"/>
    <n v="20"/>
    <n v="27"/>
    <x v="4"/>
  </r>
  <r>
    <x v="1"/>
    <n v="22"/>
    <n v="27"/>
    <x v="16"/>
  </r>
  <r>
    <x v="1"/>
    <n v="19"/>
    <n v="26"/>
    <x v="8"/>
  </r>
  <r>
    <x v="1"/>
    <n v="17"/>
    <n v="20"/>
    <x v="34"/>
  </r>
  <r>
    <x v="0"/>
    <n v="24"/>
    <n v="34"/>
    <x v="25"/>
  </r>
  <r>
    <x v="1"/>
    <n v="21"/>
    <n v="29"/>
    <x v="15"/>
  </r>
  <r>
    <x v="1"/>
    <n v="24"/>
    <n v="32"/>
    <x v="28"/>
  </r>
  <r>
    <x v="1"/>
    <n v="19"/>
    <n v="26"/>
    <x v="8"/>
  </r>
  <r>
    <x v="1"/>
    <n v="20"/>
    <n v="28"/>
    <x v="30"/>
  </r>
  <r>
    <x v="1"/>
    <n v="20"/>
    <n v="26"/>
    <x v="0"/>
  </r>
  <r>
    <x v="1"/>
    <n v="16"/>
    <n v="21"/>
    <x v="34"/>
  </r>
  <r>
    <x v="1"/>
    <n v="26"/>
    <n v="33"/>
    <x v="13"/>
  </r>
  <r>
    <x v="2"/>
    <n v="23"/>
    <n v="34"/>
    <x v="17"/>
  </r>
  <r>
    <x v="1"/>
    <n v="24"/>
    <n v="30"/>
    <x v="24"/>
  </r>
  <r>
    <x v="1"/>
    <n v="22"/>
    <n v="31"/>
    <x v="23"/>
  </r>
  <r>
    <x v="1"/>
    <n v="21"/>
    <n v="28"/>
    <x v="16"/>
  </r>
  <r>
    <x v="1"/>
    <n v="27"/>
    <n v="31"/>
    <x v="25"/>
  </r>
  <r>
    <x v="1"/>
    <n v="25"/>
    <n v="34"/>
    <x v="13"/>
  </r>
  <r>
    <x v="1"/>
    <n v="19"/>
    <n v="23"/>
    <x v="22"/>
  </r>
  <r>
    <x v="1"/>
    <n v="24"/>
    <n v="29"/>
    <x v="23"/>
  </r>
  <r>
    <x v="1"/>
    <n v="15"/>
    <n v="18"/>
    <x v="27"/>
  </r>
  <r>
    <x v="1"/>
    <n v="18"/>
    <n v="25"/>
    <x v="1"/>
  </r>
  <r>
    <x v="1"/>
    <n v="26"/>
    <n v="33"/>
    <x v="13"/>
  </r>
  <r>
    <x v="1"/>
    <n v="24"/>
    <n v="30"/>
    <x v="24"/>
  </r>
  <r>
    <x v="0"/>
    <n v="30"/>
    <n v="40"/>
    <x v="31"/>
  </r>
  <r>
    <x v="1"/>
    <n v="20"/>
    <n v="27"/>
    <x v="4"/>
  </r>
  <r>
    <x v="0"/>
    <n v="28"/>
    <n v="34"/>
    <x v="6"/>
  </r>
  <r>
    <x v="2"/>
    <n v="23"/>
    <n v="33"/>
    <x v="28"/>
  </r>
  <r>
    <x v="2"/>
    <n v="16"/>
    <n v="23"/>
    <x v="9"/>
  </r>
  <r>
    <x v="1"/>
    <n v="22"/>
    <n v="27"/>
    <x v="16"/>
  </r>
  <r>
    <x v="1"/>
    <n v="20"/>
    <n v="27"/>
    <x v="4"/>
  </r>
  <r>
    <x v="0"/>
    <n v="19"/>
    <n v="26"/>
    <x v="8"/>
  </r>
  <r>
    <x v="1"/>
    <n v="17"/>
    <n v="22"/>
    <x v="9"/>
  </r>
  <r>
    <x v="1"/>
    <n v="19"/>
    <n v="24"/>
    <x v="1"/>
  </r>
  <r>
    <x v="2"/>
    <n v="13"/>
    <n v="18"/>
    <x v="66"/>
  </r>
  <r>
    <x v="1"/>
    <n v="16"/>
    <n v="22"/>
    <x v="10"/>
  </r>
  <r>
    <x v="0"/>
    <n v="31"/>
    <n v="40"/>
    <x v="19"/>
  </r>
  <r>
    <x v="1"/>
    <n v="19"/>
    <n v="26"/>
    <x v="8"/>
  </r>
  <r>
    <x v="1"/>
    <n v="21"/>
    <n v="28"/>
    <x v="16"/>
  </r>
  <r>
    <x v="1"/>
    <n v="25"/>
    <n v="32"/>
    <x v="17"/>
  </r>
  <r>
    <x v="1"/>
    <n v="18"/>
    <n v="25"/>
    <x v="1"/>
  </r>
  <r>
    <x v="1"/>
    <n v="17"/>
    <n v="23"/>
    <x v="5"/>
  </r>
  <r>
    <x v="0"/>
    <n v="28"/>
    <n v="38"/>
    <x v="26"/>
  </r>
  <r>
    <x v="0"/>
    <n v="28"/>
    <n v="37"/>
    <x v="48"/>
  </r>
  <r>
    <x v="1"/>
    <n v="24"/>
    <n v="29"/>
    <x v="23"/>
  </r>
  <r>
    <x v="0"/>
    <n v="20"/>
    <n v="25"/>
    <x v="8"/>
  </r>
  <r>
    <x v="1"/>
    <n v="18"/>
    <n v="27"/>
    <x v="8"/>
  </r>
  <r>
    <x v="2"/>
    <n v="14"/>
    <n v="23"/>
    <x v="34"/>
  </r>
  <r>
    <x v="0"/>
    <n v="21"/>
    <n v="27"/>
    <x v="30"/>
  </r>
  <r>
    <x v="1"/>
    <n v="17"/>
    <n v="25"/>
    <x v="22"/>
  </r>
  <r>
    <x v="1"/>
    <n v="131"/>
    <n v="117"/>
    <x v="39"/>
  </r>
  <r>
    <x v="1"/>
    <n v="119"/>
    <n v="112"/>
    <x v="84"/>
  </r>
  <r>
    <x v="1"/>
    <n v="23"/>
    <n v="32"/>
    <x v="35"/>
  </r>
  <r>
    <x v="1"/>
    <n v="19"/>
    <n v="24"/>
    <x v="1"/>
  </r>
  <r>
    <x v="0"/>
    <n v="25"/>
    <n v="30"/>
    <x v="35"/>
  </r>
  <r>
    <x v="2"/>
    <n v="17"/>
    <n v="21"/>
    <x v="10"/>
  </r>
  <r>
    <x v="0"/>
    <n v="27"/>
    <n v="35"/>
    <x v="6"/>
  </r>
  <r>
    <x v="1"/>
    <n v="19"/>
    <n v="25"/>
    <x v="18"/>
  </r>
  <r>
    <x v="1"/>
    <n v="27"/>
    <n v="32"/>
    <x v="13"/>
  </r>
  <r>
    <x v="1"/>
    <n v="25"/>
    <n v="32"/>
    <x v="17"/>
  </r>
  <r>
    <x v="1"/>
    <n v="16"/>
    <n v="22"/>
    <x v="10"/>
  </r>
  <r>
    <x v="2"/>
    <n v="19"/>
    <n v="30"/>
    <x v="16"/>
  </r>
  <r>
    <x v="1"/>
    <n v="19"/>
    <n v="24"/>
    <x v="1"/>
  </r>
  <r>
    <x v="0"/>
    <n v="23"/>
    <n v="30"/>
    <x v="23"/>
  </r>
  <r>
    <x v="1"/>
    <n v="22"/>
    <n v="28"/>
    <x v="15"/>
  </r>
  <r>
    <x v="0"/>
    <n v="28"/>
    <n v="39"/>
    <x v="32"/>
  </r>
  <r>
    <x v="1"/>
    <n v="21"/>
    <n v="26"/>
    <x v="4"/>
  </r>
  <r>
    <x v="2"/>
    <n v="23"/>
    <n v="34"/>
    <x v="17"/>
  </r>
  <r>
    <x v="1"/>
    <n v="19"/>
    <n v="24"/>
    <x v="1"/>
  </r>
  <r>
    <x v="1"/>
    <n v="16"/>
    <n v="21"/>
    <x v="34"/>
  </r>
  <r>
    <x v="0"/>
    <n v="30"/>
    <n v="38"/>
    <x v="42"/>
  </r>
  <r>
    <x v="0"/>
    <n v="19"/>
    <n v="28"/>
    <x v="4"/>
  </r>
  <r>
    <x v="0"/>
    <n v="19"/>
    <n v="25"/>
    <x v="18"/>
  </r>
  <r>
    <x v="0"/>
    <n v="28"/>
    <n v="38"/>
    <x v="26"/>
  </r>
  <r>
    <x v="0"/>
    <n v="20"/>
    <n v="27"/>
    <x v="4"/>
  </r>
  <r>
    <x v="0"/>
    <n v="23"/>
    <n v="30"/>
    <x v="23"/>
  </r>
  <r>
    <x v="2"/>
    <n v="0"/>
    <n v="0"/>
    <x v="20"/>
  </r>
  <r>
    <x v="1"/>
    <n v="20"/>
    <n v="29"/>
    <x v="16"/>
  </r>
  <r>
    <x v="1"/>
    <n v="17"/>
    <n v="25"/>
    <x v="22"/>
  </r>
  <r>
    <x v="1"/>
    <n v="22"/>
    <n v="27"/>
    <x v="16"/>
  </r>
  <r>
    <x v="2"/>
    <n v="15"/>
    <n v="24"/>
    <x v="9"/>
  </r>
  <r>
    <x v="1"/>
    <n v="21"/>
    <n v="27"/>
    <x v="30"/>
  </r>
  <r>
    <x v="1"/>
    <n v="21"/>
    <n v="28"/>
    <x v="16"/>
  </r>
  <r>
    <x v="1"/>
    <n v="22"/>
    <n v="29"/>
    <x v="7"/>
  </r>
  <r>
    <x v="2"/>
    <n v="19"/>
    <n v="30"/>
    <x v="16"/>
  </r>
  <r>
    <x v="1"/>
    <n v="17"/>
    <n v="23"/>
    <x v="5"/>
  </r>
  <r>
    <x v="2"/>
    <n v="23"/>
    <n v="34"/>
    <x v="17"/>
  </r>
  <r>
    <x v="0"/>
    <n v="20"/>
    <n v="27"/>
    <x v="4"/>
  </r>
  <r>
    <x v="0"/>
    <n v="23"/>
    <n v="29"/>
    <x v="44"/>
  </r>
  <r>
    <x v="0"/>
    <n v="18"/>
    <n v="25"/>
    <x v="1"/>
  </r>
  <r>
    <x v="0"/>
    <n v="24"/>
    <n v="30"/>
    <x v="24"/>
  </r>
  <r>
    <x v="2"/>
    <n v="22"/>
    <n v="30"/>
    <x v="44"/>
  </r>
  <r>
    <x v="1"/>
    <n v="16"/>
    <n v="21"/>
    <x v="34"/>
  </r>
  <r>
    <x v="0"/>
    <n v="28"/>
    <n v="36"/>
    <x v="3"/>
  </r>
  <r>
    <x v="1"/>
    <n v="17"/>
    <n v="21"/>
    <x v="10"/>
  </r>
  <r>
    <x v="1"/>
    <n v="23"/>
    <n v="29"/>
    <x v="44"/>
  </r>
  <r>
    <x v="1"/>
    <n v="23"/>
    <n v="31"/>
    <x v="24"/>
  </r>
  <r>
    <x v="1"/>
    <n v="19"/>
    <n v="25"/>
    <x v="18"/>
  </r>
  <r>
    <x v="1"/>
    <n v="19"/>
    <n v="26"/>
    <x v="8"/>
  </r>
  <r>
    <x v="1"/>
    <n v="20"/>
    <n v="25"/>
    <x v="8"/>
  </r>
  <r>
    <x v="1"/>
    <n v="21"/>
    <n v="29"/>
    <x v="15"/>
  </r>
  <r>
    <x v="1"/>
    <n v="25"/>
    <n v="32"/>
    <x v="17"/>
  </r>
  <r>
    <x v="1"/>
    <n v="23"/>
    <n v="27"/>
    <x v="15"/>
  </r>
  <r>
    <x v="1"/>
    <n v="27"/>
    <n v="33"/>
    <x v="14"/>
  </r>
  <r>
    <x v="1"/>
    <n v="19"/>
    <n v="25"/>
    <x v="18"/>
  </r>
  <r>
    <x v="1"/>
    <n v="18"/>
    <n v="23"/>
    <x v="12"/>
  </r>
  <r>
    <x v="1"/>
    <n v="17"/>
    <n v="23"/>
    <x v="5"/>
  </r>
  <r>
    <x v="1"/>
    <n v="21"/>
    <n v="25"/>
    <x v="0"/>
  </r>
  <r>
    <x v="1"/>
    <n v="25"/>
    <n v="32"/>
    <x v="17"/>
  </r>
  <r>
    <x v="0"/>
    <n v="23"/>
    <n v="33"/>
    <x v="28"/>
  </r>
  <r>
    <x v="1"/>
    <n v="20"/>
    <n v="26"/>
    <x v="0"/>
  </r>
  <r>
    <x v="1"/>
    <n v="23"/>
    <n v="33"/>
    <x v="28"/>
  </r>
  <r>
    <x v="0"/>
    <n v="30"/>
    <n v="38"/>
    <x v="42"/>
  </r>
  <r>
    <x v="1"/>
    <n v="19"/>
    <n v="26"/>
    <x v="8"/>
  </r>
  <r>
    <x v="1"/>
    <n v="14"/>
    <n v="22"/>
    <x v="2"/>
  </r>
  <r>
    <x v="1"/>
    <n v="19"/>
    <n v="26"/>
    <x v="8"/>
  </r>
  <r>
    <x v="1"/>
    <n v="27"/>
    <n v="33"/>
    <x v="14"/>
  </r>
  <r>
    <x v="1"/>
    <n v="20"/>
    <n v="24"/>
    <x v="18"/>
  </r>
  <r>
    <x v="1"/>
    <n v="24"/>
    <n v="30"/>
    <x v="24"/>
  </r>
  <r>
    <x v="1"/>
    <n v="23"/>
    <n v="33"/>
    <x v="28"/>
  </r>
  <r>
    <x v="1"/>
    <n v="23"/>
    <n v="33"/>
    <x v="28"/>
  </r>
  <r>
    <x v="1"/>
    <n v="19"/>
    <n v="24"/>
    <x v="1"/>
  </r>
  <r>
    <x v="1"/>
    <n v="19"/>
    <n v="25"/>
    <x v="18"/>
  </r>
  <r>
    <x v="0"/>
    <n v="24"/>
    <n v="33"/>
    <x v="17"/>
  </r>
  <r>
    <x v="2"/>
    <n v="17"/>
    <n v="27"/>
    <x v="18"/>
  </r>
  <r>
    <x v="1"/>
    <n v="12"/>
    <n v="18"/>
    <x v="36"/>
  </r>
  <r>
    <x v="2"/>
    <n v="21"/>
    <n v="28"/>
    <x v="16"/>
  </r>
  <r>
    <x v="0"/>
    <n v="24"/>
    <n v="33"/>
    <x v="17"/>
  </r>
  <r>
    <x v="0"/>
    <n v="26"/>
    <n v="35"/>
    <x v="11"/>
  </r>
  <r>
    <x v="0"/>
    <n v="26"/>
    <n v="35"/>
    <x v="11"/>
  </r>
  <r>
    <x v="1"/>
    <n v="19"/>
    <n v="24"/>
    <x v="1"/>
  </r>
  <r>
    <x v="1"/>
    <n v="18"/>
    <n v="25"/>
    <x v="1"/>
  </r>
  <r>
    <x v="1"/>
    <n v="20"/>
    <n v="25"/>
    <x v="8"/>
  </r>
  <r>
    <x v="1"/>
    <n v="18"/>
    <n v="21"/>
    <x v="9"/>
  </r>
  <r>
    <x v="0"/>
    <n v="27"/>
    <n v="35"/>
    <x v="6"/>
  </r>
  <r>
    <x v="1"/>
    <n v="24"/>
    <n v="32"/>
    <x v="28"/>
  </r>
  <r>
    <x v="1"/>
    <n v="21"/>
    <n v="28"/>
    <x v="16"/>
  </r>
  <r>
    <x v="0"/>
    <n v="24"/>
    <n v="29"/>
    <x v="23"/>
  </r>
  <r>
    <x v="1"/>
    <n v="16"/>
    <n v="19"/>
    <x v="33"/>
  </r>
  <r>
    <x v="0"/>
    <n v="20"/>
    <n v="27"/>
    <x v="4"/>
  </r>
  <r>
    <x v="2"/>
    <n v="21"/>
    <n v="26"/>
    <x v="4"/>
  </r>
  <r>
    <x v="0"/>
    <n v="26"/>
    <n v="31"/>
    <x v="17"/>
  </r>
  <r>
    <x v="0"/>
    <n v="26"/>
    <n v="33"/>
    <x v="13"/>
  </r>
  <r>
    <x v="1"/>
    <n v="16"/>
    <n v="19"/>
    <x v="33"/>
  </r>
  <r>
    <x v="0"/>
    <n v="29"/>
    <n v="36"/>
    <x v="48"/>
  </r>
  <r>
    <x v="1"/>
    <n v="19"/>
    <n v="26"/>
    <x v="8"/>
  </r>
  <r>
    <x v="1"/>
    <n v="15"/>
    <n v="21"/>
    <x v="2"/>
  </r>
  <r>
    <x v="2"/>
    <n v="14"/>
    <n v="23"/>
    <x v="34"/>
  </r>
  <r>
    <x v="2"/>
    <n v="23"/>
    <n v="35"/>
    <x v="25"/>
  </r>
  <r>
    <x v="1"/>
    <n v="19"/>
    <n v="25"/>
    <x v="18"/>
  </r>
  <r>
    <x v="0"/>
    <n v="20"/>
    <n v="27"/>
    <x v="4"/>
  </r>
  <r>
    <x v="1"/>
    <n v="18"/>
    <n v="25"/>
    <x v="1"/>
  </r>
  <r>
    <x v="0"/>
    <n v="27"/>
    <n v="38"/>
    <x v="48"/>
  </r>
  <r>
    <x v="0"/>
    <n v="30"/>
    <n v="38"/>
    <x v="42"/>
  </r>
  <r>
    <x v="1"/>
    <n v="18"/>
    <n v="25"/>
    <x v="1"/>
  </r>
  <r>
    <x v="1"/>
    <n v="25"/>
    <n v="34"/>
    <x v="13"/>
  </r>
  <r>
    <x v="1"/>
    <n v="18"/>
    <n v="26"/>
    <x v="18"/>
  </r>
  <r>
    <x v="1"/>
    <n v="20"/>
    <n v="25"/>
    <x v="8"/>
  </r>
  <r>
    <x v="0"/>
    <n v="19"/>
    <n v="28"/>
    <x v="4"/>
  </r>
  <r>
    <x v="1"/>
    <n v="17"/>
    <n v="24"/>
    <x v="12"/>
  </r>
  <r>
    <x v="1"/>
    <n v="22"/>
    <n v="33"/>
    <x v="35"/>
  </r>
  <r>
    <x v="1"/>
    <n v="21"/>
    <n v="31"/>
    <x v="44"/>
  </r>
  <r>
    <x v="1"/>
    <n v="27"/>
    <n v="34"/>
    <x v="11"/>
  </r>
  <r>
    <x v="1"/>
    <n v="20"/>
    <n v="26"/>
    <x v="0"/>
  </r>
  <r>
    <x v="1"/>
    <n v="21"/>
    <n v="29"/>
    <x v="15"/>
  </r>
  <r>
    <x v="1"/>
    <n v="20"/>
    <n v="28"/>
    <x v="30"/>
  </r>
  <r>
    <x v="1"/>
    <n v="19"/>
    <n v="27"/>
    <x v="0"/>
  </r>
  <r>
    <x v="1"/>
    <n v="22"/>
    <n v="31"/>
    <x v="23"/>
  </r>
  <r>
    <x v="1"/>
    <n v="24"/>
    <n v="30"/>
    <x v="24"/>
  </r>
  <r>
    <x v="0"/>
    <n v="15"/>
    <n v="22"/>
    <x v="34"/>
  </r>
  <r>
    <x v="0"/>
    <n v="18"/>
    <n v="27"/>
    <x v="8"/>
  </r>
  <r>
    <x v="0"/>
    <n v="28"/>
    <n v="38"/>
    <x v="26"/>
  </r>
  <r>
    <x v="0"/>
    <n v="24"/>
    <n v="37"/>
    <x v="11"/>
  </r>
  <r>
    <x v="0"/>
    <n v="21"/>
    <n v="24"/>
    <x v="8"/>
  </r>
  <r>
    <x v="0"/>
    <n v="19"/>
    <n v="26"/>
    <x v="8"/>
  </r>
  <r>
    <x v="1"/>
    <n v="21"/>
    <n v="26"/>
    <x v="4"/>
  </r>
  <r>
    <x v="0"/>
    <n v="30"/>
    <n v="38"/>
    <x v="42"/>
  </r>
  <r>
    <x v="1"/>
    <n v="20"/>
    <n v="26"/>
    <x v="0"/>
  </r>
  <r>
    <x v="1"/>
    <n v="27"/>
    <n v="33"/>
    <x v="14"/>
  </r>
  <r>
    <x v="1"/>
    <n v="21"/>
    <n v="28"/>
    <x v="16"/>
  </r>
  <r>
    <x v="1"/>
    <n v="19"/>
    <n v="26"/>
    <x v="8"/>
  </r>
  <r>
    <x v="2"/>
    <n v="20"/>
    <n v="28"/>
    <x v="30"/>
  </r>
  <r>
    <x v="1"/>
    <n v="19"/>
    <n v="26"/>
    <x v="8"/>
  </r>
  <r>
    <x v="0"/>
    <n v="28"/>
    <n v="35"/>
    <x v="47"/>
  </r>
  <r>
    <x v="2"/>
    <n v="16"/>
    <n v="23"/>
    <x v="9"/>
  </r>
  <r>
    <x v="0"/>
    <n v="24"/>
    <n v="30"/>
    <x v="24"/>
  </r>
  <r>
    <x v="2"/>
    <n v="23"/>
    <n v="35"/>
    <x v="25"/>
  </r>
  <r>
    <x v="1"/>
    <n v="25"/>
    <n v="28"/>
    <x v="23"/>
  </r>
  <r>
    <x v="1"/>
    <n v="0"/>
    <n v="0"/>
    <x v="20"/>
  </r>
  <r>
    <x v="2"/>
    <n v="17"/>
    <n v="23"/>
    <x v="5"/>
  </r>
  <r>
    <x v="1"/>
    <n v="23"/>
    <n v="31"/>
    <x v="24"/>
  </r>
  <r>
    <x v="1"/>
    <n v="19"/>
    <n v="27"/>
    <x v="0"/>
  </r>
  <r>
    <x v="1"/>
    <n v="23"/>
    <n v="31"/>
    <x v="24"/>
  </r>
  <r>
    <x v="1"/>
    <n v="22"/>
    <n v="33"/>
    <x v="35"/>
  </r>
  <r>
    <x v="1"/>
    <n v="20"/>
    <n v="26"/>
    <x v="0"/>
  </r>
  <r>
    <x v="0"/>
    <n v="22"/>
    <n v="32"/>
    <x v="24"/>
  </r>
  <r>
    <x v="1"/>
    <n v="27"/>
    <n v="33"/>
    <x v="14"/>
  </r>
  <r>
    <x v="1"/>
    <n v="19"/>
    <n v="24"/>
    <x v="1"/>
  </r>
  <r>
    <x v="1"/>
    <n v="19"/>
    <n v="26"/>
    <x v="8"/>
  </r>
  <r>
    <x v="1"/>
    <n v="21"/>
    <n v="28"/>
    <x v="16"/>
  </r>
  <r>
    <x v="0"/>
    <n v="28"/>
    <n v="34"/>
    <x v="6"/>
  </r>
  <r>
    <x v="1"/>
    <n v="21"/>
    <n v="29"/>
    <x v="15"/>
  </r>
  <r>
    <x v="1"/>
    <n v="127"/>
    <n v="114"/>
    <x v="38"/>
  </r>
  <r>
    <x v="0"/>
    <n v="20"/>
    <n v="31"/>
    <x v="7"/>
  </r>
  <r>
    <x v="2"/>
    <n v="20"/>
    <n v="29"/>
    <x v="16"/>
  </r>
  <r>
    <x v="1"/>
    <n v="19"/>
    <n v="23"/>
    <x v="22"/>
  </r>
  <r>
    <x v="1"/>
    <n v="19"/>
    <n v="24"/>
    <x v="1"/>
  </r>
  <r>
    <x v="0"/>
    <n v="25"/>
    <n v="35"/>
    <x v="14"/>
  </r>
  <r>
    <x v="1"/>
    <n v="17"/>
    <n v="23"/>
    <x v="5"/>
  </r>
  <r>
    <x v="1"/>
    <n v="18"/>
    <n v="26"/>
    <x v="18"/>
  </r>
  <r>
    <x v="1"/>
    <n v="22"/>
    <n v="28"/>
    <x v="15"/>
  </r>
  <r>
    <x v="2"/>
    <n v="16"/>
    <n v="25"/>
    <x v="12"/>
  </r>
  <r>
    <x v="1"/>
    <n v="20"/>
    <n v="27"/>
    <x v="4"/>
  </r>
  <r>
    <x v="1"/>
    <n v="22"/>
    <n v="33"/>
    <x v="35"/>
  </r>
  <r>
    <x v="1"/>
    <n v="19"/>
    <n v="24"/>
    <x v="1"/>
  </r>
  <r>
    <x v="1"/>
    <n v="22"/>
    <n v="27"/>
    <x v="16"/>
  </r>
  <r>
    <x v="2"/>
    <n v="18"/>
    <n v="26"/>
    <x v="18"/>
  </r>
  <r>
    <x v="2"/>
    <n v="17"/>
    <n v="27"/>
    <x v="18"/>
  </r>
  <r>
    <x v="1"/>
    <n v="18"/>
    <n v="23"/>
    <x v="12"/>
  </r>
  <r>
    <x v="1"/>
    <n v="19"/>
    <n v="23"/>
    <x v="22"/>
  </r>
  <r>
    <x v="1"/>
    <n v="127"/>
    <n v="114"/>
    <x v="38"/>
  </r>
  <r>
    <x v="1"/>
    <n v="20"/>
    <n v="27"/>
    <x v="4"/>
  </r>
  <r>
    <x v="1"/>
    <n v="16"/>
    <n v="21"/>
    <x v="34"/>
  </r>
  <r>
    <x v="1"/>
    <n v="15"/>
    <n v="21"/>
    <x v="2"/>
  </r>
  <r>
    <x v="2"/>
    <n v="20"/>
    <n v="31"/>
    <x v="7"/>
  </r>
  <r>
    <x v="1"/>
    <n v="18"/>
    <n v="25"/>
    <x v="1"/>
  </r>
  <r>
    <x v="1"/>
    <n v="24"/>
    <n v="33"/>
    <x v="17"/>
  </r>
  <r>
    <x v="2"/>
    <n v="76"/>
    <n v="84"/>
    <x v="85"/>
  </r>
  <r>
    <x v="2"/>
    <n v="21"/>
    <n v="30"/>
    <x v="7"/>
  </r>
  <r>
    <x v="1"/>
    <n v="13"/>
    <n v="19"/>
    <x v="21"/>
  </r>
  <r>
    <x v="1"/>
    <n v="18"/>
    <n v="25"/>
    <x v="1"/>
  </r>
  <r>
    <x v="1"/>
    <n v="20"/>
    <n v="29"/>
    <x v="16"/>
  </r>
  <r>
    <x v="1"/>
    <n v="22"/>
    <n v="26"/>
    <x v="30"/>
  </r>
  <r>
    <x v="1"/>
    <n v="20"/>
    <n v="26"/>
    <x v="0"/>
  </r>
  <r>
    <x v="0"/>
    <n v="30"/>
    <n v="38"/>
    <x v="42"/>
  </r>
  <r>
    <x v="2"/>
    <n v="22"/>
    <n v="29"/>
    <x v="7"/>
  </r>
  <r>
    <x v="1"/>
    <n v="16"/>
    <n v="19"/>
    <x v="33"/>
  </r>
  <r>
    <x v="1"/>
    <n v="21"/>
    <n v="27"/>
    <x v="30"/>
  </r>
  <r>
    <x v="2"/>
    <n v="17"/>
    <n v="21"/>
    <x v="10"/>
  </r>
  <r>
    <x v="0"/>
    <n v="22"/>
    <n v="30"/>
    <x v="44"/>
  </r>
  <r>
    <x v="0"/>
    <n v="29"/>
    <n v="40"/>
    <x v="37"/>
  </r>
  <r>
    <x v="1"/>
    <n v="21"/>
    <n v="28"/>
    <x v="16"/>
  </r>
  <r>
    <x v="0"/>
    <n v="17"/>
    <n v="24"/>
    <x v="12"/>
  </r>
  <r>
    <x v="1"/>
    <n v="15"/>
    <n v="21"/>
    <x v="2"/>
  </r>
  <r>
    <x v="1"/>
    <n v="19"/>
    <n v="26"/>
    <x v="8"/>
  </r>
  <r>
    <x v="2"/>
    <n v="25"/>
    <n v="29"/>
    <x v="24"/>
  </r>
  <r>
    <x v="1"/>
    <n v="21"/>
    <n v="27"/>
    <x v="30"/>
  </r>
  <r>
    <x v="0"/>
    <n v="18"/>
    <n v="24"/>
    <x v="22"/>
  </r>
  <r>
    <x v="0"/>
    <n v="26"/>
    <n v="34"/>
    <x v="14"/>
  </r>
  <r>
    <x v="1"/>
    <n v="22"/>
    <n v="33"/>
    <x v="35"/>
  </r>
  <r>
    <x v="1"/>
    <n v="16"/>
    <n v="22"/>
    <x v="10"/>
  </r>
  <r>
    <x v="1"/>
    <n v="16"/>
    <n v="21"/>
    <x v="34"/>
  </r>
  <r>
    <x v="1"/>
    <n v="19"/>
    <n v="26"/>
    <x v="8"/>
  </r>
  <r>
    <x v="1"/>
    <n v="19"/>
    <n v="26"/>
    <x v="8"/>
  </r>
  <r>
    <x v="1"/>
    <n v="21"/>
    <n v="28"/>
    <x v="16"/>
  </r>
  <r>
    <x v="1"/>
    <n v="19"/>
    <n v="26"/>
    <x v="8"/>
  </r>
  <r>
    <x v="1"/>
    <n v="21"/>
    <n v="28"/>
    <x v="16"/>
  </r>
  <r>
    <x v="0"/>
    <n v="26"/>
    <n v="33"/>
    <x v="13"/>
  </r>
  <r>
    <x v="1"/>
    <n v="22"/>
    <n v="28"/>
    <x v="15"/>
  </r>
  <r>
    <x v="0"/>
    <n v="19"/>
    <n v="26"/>
    <x v="8"/>
  </r>
  <r>
    <x v="1"/>
    <n v="21"/>
    <n v="28"/>
    <x v="16"/>
  </r>
  <r>
    <x v="1"/>
    <n v="15"/>
    <n v="18"/>
    <x v="27"/>
  </r>
  <r>
    <x v="1"/>
    <n v="15"/>
    <n v="18"/>
    <x v="27"/>
  </r>
  <r>
    <x v="1"/>
    <n v="18"/>
    <n v="25"/>
    <x v="1"/>
  </r>
  <r>
    <x v="0"/>
    <n v="28"/>
    <n v="38"/>
    <x v="26"/>
  </r>
  <r>
    <x v="0"/>
    <n v="26"/>
    <n v="33"/>
    <x v="13"/>
  </r>
  <r>
    <x v="1"/>
    <n v="21"/>
    <n v="31"/>
    <x v="44"/>
  </r>
  <r>
    <x v="1"/>
    <n v="19"/>
    <n v="26"/>
    <x v="8"/>
  </r>
  <r>
    <x v="1"/>
    <n v="20"/>
    <n v="25"/>
    <x v="8"/>
  </r>
  <r>
    <x v="1"/>
    <n v="19"/>
    <n v="24"/>
    <x v="1"/>
  </r>
  <r>
    <x v="2"/>
    <n v="18"/>
    <n v="25"/>
    <x v="1"/>
  </r>
  <r>
    <x v="1"/>
    <n v="19"/>
    <n v="24"/>
    <x v="1"/>
  </r>
  <r>
    <x v="1"/>
    <n v="17"/>
    <n v="23"/>
    <x v="5"/>
  </r>
  <r>
    <x v="0"/>
    <n v="23"/>
    <n v="32"/>
    <x v="35"/>
  </r>
  <r>
    <x v="0"/>
    <n v="29"/>
    <n v="38"/>
    <x v="32"/>
  </r>
  <r>
    <x v="0"/>
    <n v="29"/>
    <n v="40"/>
    <x v="37"/>
  </r>
  <r>
    <x v="2"/>
    <n v="15"/>
    <n v="24"/>
    <x v="9"/>
  </r>
  <r>
    <x v="1"/>
    <n v="25"/>
    <n v="32"/>
    <x v="17"/>
  </r>
  <r>
    <x v="2"/>
    <n v="20"/>
    <n v="25"/>
    <x v="8"/>
  </r>
  <r>
    <x v="0"/>
    <n v="22"/>
    <n v="31"/>
    <x v="23"/>
  </r>
  <r>
    <x v="0"/>
    <n v="25"/>
    <n v="32"/>
    <x v="17"/>
  </r>
  <r>
    <x v="0"/>
    <n v="28"/>
    <n v="35"/>
    <x v="47"/>
  </r>
  <r>
    <x v="1"/>
    <n v="16"/>
    <n v="22"/>
    <x v="10"/>
  </r>
  <r>
    <x v="1"/>
    <n v="19"/>
    <n v="24"/>
    <x v="1"/>
  </r>
  <r>
    <x v="1"/>
    <n v="120"/>
    <n v="112"/>
    <x v="54"/>
  </r>
  <r>
    <x v="1"/>
    <n v="20"/>
    <n v="24"/>
    <x v="18"/>
  </r>
  <r>
    <x v="1"/>
    <n v="18"/>
    <n v="24"/>
    <x v="22"/>
  </r>
  <r>
    <x v="1"/>
    <n v="22"/>
    <n v="30"/>
    <x v="44"/>
  </r>
  <r>
    <x v="0"/>
    <n v="25"/>
    <n v="30"/>
    <x v="35"/>
  </r>
  <r>
    <x v="1"/>
    <n v="17"/>
    <n v="24"/>
    <x v="12"/>
  </r>
  <r>
    <x v="1"/>
    <n v="26"/>
    <n v="33"/>
    <x v="13"/>
  </r>
  <r>
    <x v="1"/>
    <n v="25"/>
    <n v="31"/>
    <x v="28"/>
  </r>
  <r>
    <x v="0"/>
    <n v="20"/>
    <n v="28"/>
    <x v="30"/>
  </r>
  <r>
    <x v="0"/>
    <n v="23"/>
    <n v="30"/>
    <x v="23"/>
  </r>
  <r>
    <x v="0"/>
    <n v="20"/>
    <n v="30"/>
    <x v="15"/>
  </r>
  <r>
    <x v="0"/>
    <n v="28"/>
    <n v="39"/>
    <x v="32"/>
  </r>
  <r>
    <x v="1"/>
    <n v="23"/>
    <n v="34"/>
    <x v="17"/>
  </r>
  <r>
    <x v="0"/>
    <n v="18"/>
    <n v="26"/>
    <x v="18"/>
  </r>
  <r>
    <x v="1"/>
    <n v="17"/>
    <n v="25"/>
    <x v="22"/>
  </r>
  <r>
    <x v="1"/>
    <n v="26"/>
    <n v="33"/>
    <x v="13"/>
  </r>
  <r>
    <x v="1"/>
    <n v="18"/>
    <n v="24"/>
    <x v="22"/>
  </r>
  <r>
    <x v="1"/>
    <n v="20"/>
    <n v="26"/>
    <x v="0"/>
  </r>
  <r>
    <x v="1"/>
    <n v="24"/>
    <n v="30"/>
    <x v="24"/>
  </r>
  <r>
    <x v="1"/>
    <n v="12"/>
    <n v="17"/>
    <x v="57"/>
  </r>
  <r>
    <x v="1"/>
    <n v="19"/>
    <n v="26"/>
    <x v="8"/>
  </r>
  <r>
    <x v="1"/>
    <n v="22"/>
    <n v="31"/>
    <x v="23"/>
  </r>
  <r>
    <x v="1"/>
    <n v="14"/>
    <n v="22"/>
    <x v="2"/>
  </r>
  <r>
    <x v="1"/>
    <n v="19"/>
    <n v="27"/>
    <x v="0"/>
  </r>
  <r>
    <x v="1"/>
    <n v="23"/>
    <n v="33"/>
    <x v="28"/>
  </r>
  <r>
    <x v="1"/>
    <n v="22"/>
    <n v="33"/>
    <x v="35"/>
  </r>
  <r>
    <x v="1"/>
    <n v="20"/>
    <n v="25"/>
    <x v="8"/>
  </r>
  <r>
    <x v="0"/>
    <n v="20"/>
    <n v="28"/>
    <x v="30"/>
  </r>
  <r>
    <x v="2"/>
    <n v="21"/>
    <n v="30"/>
    <x v="7"/>
  </r>
  <r>
    <x v="1"/>
    <n v="22"/>
    <n v="32"/>
    <x v="24"/>
  </r>
  <r>
    <x v="0"/>
    <n v="25"/>
    <n v="35"/>
    <x v="14"/>
  </r>
  <r>
    <x v="1"/>
    <n v="18"/>
    <n v="25"/>
    <x v="1"/>
  </r>
  <r>
    <x v="2"/>
    <n v="23"/>
    <n v="34"/>
    <x v="17"/>
  </r>
  <r>
    <x v="1"/>
    <n v="21"/>
    <n v="31"/>
    <x v="44"/>
  </r>
  <r>
    <x v="1"/>
    <n v="15"/>
    <n v="19"/>
    <x v="41"/>
  </r>
  <r>
    <x v="1"/>
    <n v="20"/>
    <n v="29"/>
    <x v="16"/>
  </r>
  <r>
    <x v="0"/>
    <n v="30"/>
    <n v="38"/>
    <x v="42"/>
  </r>
  <r>
    <x v="0"/>
    <n v="31"/>
    <n v="40"/>
    <x v="19"/>
  </r>
  <r>
    <x v="0"/>
    <n v="26"/>
    <n v="34"/>
    <x v="14"/>
  </r>
  <r>
    <x v="0"/>
    <n v="30"/>
    <n v="40"/>
    <x v="31"/>
  </r>
  <r>
    <x v="0"/>
    <n v="20"/>
    <n v="27"/>
    <x v="4"/>
  </r>
  <r>
    <x v="0"/>
    <n v="16"/>
    <n v="23"/>
    <x v="9"/>
  </r>
  <r>
    <x v="0"/>
    <n v="30"/>
    <n v="38"/>
    <x v="42"/>
  </r>
  <r>
    <x v="0"/>
    <n v="26"/>
    <n v="32"/>
    <x v="25"/>
  </r>
  <r>
    <x v="1"/>
    <n v="22"/>
    <n v="27"/>
    <x v="16"/>
  </r>
  <r>
    <x v="0"/>
    <n v="18"/>
    <n v="25"/>
    <x v="1"/>
  </r>
  <r>
    <x v="0"/>
    <n v="19"/>
    <n v="27"/>
    <x v="0"/>
  </r>
  <r>
    <x v="0"/>
    <n v="22"/>
    <n v="31"/>
    <x v="23"/>
  </r>
  <r>
    <x v="1"/>
    <n v="22"/>
    <n v="30"/>
    <x v="44"/>
  </r>
  <r>
    <x v="0"/>
    <n v="24"/>
    <n v="34"/>
    <x v="25"/>
  </r>
  <r>
    <x v="1"/>
    <n v="21"/>
    <n v="31"/>
    <x v="44"/>
  </r>
  <r>
    <x v="0"/>
    <n v="18"/>
    <n v="25"/>
    <x v="1"/>
  </r>
  <r>
    <x v="1"/>
    <n v="14"/>
    <n v="21"/>
    <x v="33"/>
  </r>
  <r>
    <x v="0"/>
    <n v="20"/>
    <n v="28"/>
    <x v="30"/>
  </r>
  <r>
    <x v="1"/>
    <n v="18"/>
    <n v="24"/>
    <x v="22"/>
  </r>
  <r>
    <x v="1"/>
    <n v="18"/>
    <n v="25"/>
    <x v="1"/>
  </r>
  <r>
    <x v="1"/>
    <n v="18"/>
    <n v="24"/>
    <x v="22"/>
  </r>
  <r>
    <x v="1"/>
    <n v="20"/>
    <n v="29"/>
    <x v="16"/>
  </r>
  <r>
    <x v="1"/>
    <n v="25"/>
    <n v="32"/>
    <x v="17"/>
  </r>
  <r>
    <x v="0"/>
    <n v="32"/>
    <n v="42"/>
    <x v="64"/>
  </r>
  <r>
    <x v="1"/>
    <n v="19"/>
    <n v="24"/>
    <x v="1"/>
  </r>
  <r>
    <x v="1"/>
    <n v="17"/>
    <n v="22"/>
    <x v="9"/>
  </r>
  <r>
    <x v="0"/>
    <n v="20"/>
    <n v="27"/>
    <x v="4"/>
  </r>
  <r>
    <x v="0"/>
    <n v="21"/>
    <n v="30"/>
    <x v="7"/>
  </r>
  <r>
    <x v="1"/>
    <n v="21"/>
    <n v="31"/>
    <x v="44"/>
  </r>
  <r>
    <x v="1"/>
    <n v="19"/>
    <n v="26"/>
    <x v="8"/>
  </r>
  <r>
    <x v="1"/>
    <n v="19"/>
    <n v="24"/>
    <x v="1"/>
  </r>
  <r>
    <x v="1"/>
    <n v="22"/>
    <n v="29"/>
    <x v="7"/>
  </r>
  <r>
    <x v="1"/>
    <n v="16"/>
    <n v="25"/>
    <x v="12"/>
  </r>
  <r>
    <x v="0"/>
    <n v="28"/>
    <n v="39"/>
    <x v="32"/>
  </r>
  <r>
    <x v="1"/>
    <n v="27"/>
    <n v="33"/>
    <x v="14"/>
  </r>
  <r>
    <x v="1"/>
    <n v="19"/>
    <n v="26"/>
    <x v="8"/>
  </r>
  <r>
    <x v="0"/>
    <n v="27"/>
    <n v="37"/>
    <x v="3"/>
  </r>
  <r>
    <x v="0"/>
    <n v="20"/>
    <n v="24"/>
    <x v="18"/>
  </r>
  <r>
    <x v="2"/>
    <n v="15"/>
    <n v="23"/>
    <x v="10"/>
  </r>
  <r>
    <x v="1"/>
    <n v="17"/>
    <n v="20"/>
    <x v="34"/>
  </r>
  <r>
    <x v="1"/>
    <n v="22"/>
    <n v="31"/>
    <x v="23"/>
  </r>
  <r>
    <x v="2"/>
    <n v="150"/>
    <n v="133"/>
    <x v="72"/>
  </r>
  <r>
    <x v="1"/>
    <n v="18"/>
    <n v="25"/>
    <x v="1"/>
  </r>
  <r>
    <x v="1"/>
    <n v="21"/>
    <n v="25"/>
    <x v="0"/>
  </r>
  <r>
    <x v="1"/>
    <n v="21"/>
    <n v="28"/>
    <x v="16"/>
  </r>
  <r>
    <x v="1"/>
    <n v="27"/>
    <n v="33"/>
    <x v="14"/>
  </r>
  <r>
    <x v="1"/>
    <n v="16"/>
    <n v="22"/>
    <x v="10"/>
  </r>
  <r>
    <x v="1"/>
    <n v="18"/>
    <n v="24"/>
    <x v="22"/>
  </r>
  <r>
    <x v="0"/>
    <n v="22"/>
    <n v="32"/>
    <x v="24"/>
  </r>
  <r>
    <x v="1"/>
    <n v="19"/>
    <n v="25"/>
    <x v="18"/>
  </r>
  <r>
    <x v="1"/>
    <n v="22"/>
    <n v="26"/>
    <x v="30"/>
  </r>
  <r>
    <x v="1"/>
    <n v="14"/>
    <n v="20"/>
    <x v="41"/>
  </r>
  <r>
    <x v="2"/>
    <n v="26"/>
    <n v="36"/>
    <x v="6"/>
  </r>
  <r>
    <x v="1"/>
    <n v="27"/>
    <n v="33"/>
    <x v="14"/>
  </r>
  <r>
    <x v="1"/>
    <n v="0"/>
    <n v="0"/>
    <x v="20"/>
  </r>
  <r>
    <x v="2"/>
    <n v="19"/>
    <n v="26"/>
    <x v="8"/>
  </r>
  <r>
    <x v="0"/>
    <n v="25"/>
    <n v="31"/>
    <x v="28"/>
  </r>
  <r>
    <x v="1"/>
    <n v="22"/>
    <n v="29"/>
    <x v="7"/>
  </r>
  <r>
    <x v="1"/>
    <n v="21"/>
    <n v="25"/>
    <x v="0"/>
  </r>
  <r>
    <x v="1"/>
    <n v="23"/>
    <n v="27"/>
    <x v="15"/>
  </r>
  <r>
    <x v="1"/>
    <n v="23"/>
    <n v="35"/>
    <x v="25"/>
  </r>
  <r>
    <x v="1"/>
    <n v="21"/>
    <n v="26"/>
    <x v="4"/>
  </r>
  <r>
    <x v="1"/>
    <n v="15"/>
    <n v="19"/>
    <x v="41"/>
  </r>
  <r>
    <x v="1"/>
    <n v="19"/>
    <n v="24"/>
    <x v="1"/>
  </r>
  <r>
    <x v="1"/>
    <n v="17"/>
    <n v="24"/>
    <x v="12"/>
  </r>
  <r>
    <x v="0"/>
    <n v="26"/>
    <n v="34"/>
    <x v="14"/>
  </r>
  <r>
    <x v="0"/>
    <n v="30"/>
    <n v="38"/>
    <x v="42"/>
  </r>
  <r>
    <x v="1"/>
    <n v="22"/>
    <n v="27"/>
    <x v="16"/>
  </r>
  <r>
    <x v="0"/>
    <n v="22"/>
    <n v="31"/>
    <x v="23"/>
  </r>
  <r>
    <x v="0"/>
    <n v="18"/>
    <n v="30"/>
    <x v="30"/>
  </r>
  <r>
    <x v="0"/>
    <n v="27"/>
    <n v="39"/>
    <x v="26"/>
  </r>
  <r>
    <x v="1"/>
    <n v="27"/>
    <n v="33"/>
    <x v="14"/>
  </r>
  <r>
    <x v="1"/>
    <n v="17"/>
    <n v="25"/>
    <x v="22"/>
  </r>
  <r>
    <x v="1"/>
    <n v="23"/>
    <n v="31"/>
    <x v="24"/>
  </r>
  <r>
    <x v="1"/>
    <n v="24"/>
    <n v="32"/>
    <x v="28"/>
  </r>
  <r>
    <x v="1"/>
    <n v="21"/>
    <n v="29"/>
    <x v="15"/>
  </r>
  <r>
    <x v="1"/>
    <n v="22"/>
    <n v="32"/>
    <x v="24"/>
  </r>
  <r>
    <x v="2"/>
    <n v="17"/>
    <n v="26"/>
    <x v="1"/>
  </r>
  <r>
    <x v="1"/>
    <n v="25"/>
    <n v="32"/>
    <x v="17"/>
  </r>
  <r>
    <x v="0"/>
    <n v="25"/>
    <n v="30"/>
    <x v="35"/>
  </r>
  <r>
    <x v="1"/>
    <n v="19"/>
    <n v="24"/>
    <x v="1"/>
  </r>
  <r>
    <x v="1"/>
    <n v="21"/>
    <n v="29"/>
    <x v="15"/>
  </r>
  <r>
    <x v="1"/>
    <n v="26"/>
    <n v="33"/>
    <x v="13"/>
  </r>
  <r>
    <x v="1"/>
    <n v="18"/>
    <n v="25"/>
    <x v="1"/>
  </r>
  <r>
    <x v="2"/>
    <n v="24"/>
    <n v="33"/>
    <x v="17"/>
  </r>
  <r>
    <x v="1"/>
    <n v="22"/>
    <n v="28"/>
    <x v="15"/>
  </r>
  <r>
    <x v="2"/>
    <n v="21"/>
    <n v="29"/>
    <x v="15"/>
  </r>
  <r>
    <x v="1"/>
    <n v="15"/>
    <n v="18"/>
    <x v="27"/>
  </r>
  <r>
    <x v="0"/>
    <n v="24"/>
    <n v="37"/>
    <x v="11"/>
  </r>
  <r>
    <x v="2"/>
    <n v="24"/>
    <n v="34"/>
    <x v="25"/>
  </r>
  <r>
    <x v="0"/>
    <n v="18"/>
    <n v="23"/>
    <x v="12"/>
  </r>
  <r>
    <x v="1"/>
    <n v="17"/>
    <n v="23"/>
    <x v="5"/>
  </r>
  <r>
    <x v="1"/>
    <n v="19"/>
    <n v="26"/>
    <x v="8"/>
  </r>
  <r>
    <x v="0"/>
    <n v="22"/>
    <n v="31"/>
    <x v="23"/>
  </r>
  <r>
    <x v="1"/>
    <n v="23"/>
    <n v="30"/>
    <x v="23"/>
  </r>
  <r>
    <x v="0"/>
    <n v="25"/>
    <n v="31"/>
    <x v="28"/>
  </r>
  <r>
    <x v="1"/>
    <n v="15"/>
    <n v="21"/>
    <x v="2"/>
  </r>
  <r>
    <x v="1"/>
    <n v="24"/>
    <n v="29"/>
    <x v="23"/>
  </r>
  <r>
    <x v="1"/>
    <n v="16"/>
    <n v="22"/>
    <x v="10"/>
  </r>
  <r>
    <x v="1"/>
    <n v="18"/>
    <n v="25"/>
    <x v="1"/>
  </r>
  <r>
    <x v="0"/>
    <n v="19"/>
    <n v="28"/>
    <x v="4"/>
  </r>
  <r>
    <x v="1"/>
    <n v="18"/>
    <n v="25"/>
    <x v="1"/>
  </r>
  <r>
    <x v="1"/>
    <n v="19"/>
    <n v="24"/>
    <x v="1"/>
  </r>
  <r>
    <x v="0"/>
    <n v="29"/>
    <n v="40"/>
    <x v="37"/>
  </r>
  <r>
    <x v="1"/>
    <n v="27"/>
    <n v="31"/>
    <x v="25"/>
  </r>
  <r>
    <x v="1"/>
    <n v="20"/>
    <n v="27"/>
    <x v="4"/>
  </r>
  <r>
    <x v="1"/>
    <n v="16"/>
    <n v="25"/>
    <x v="12"/>
  </r>
  <r>
    <x v="1"/>
    <n v="18"/>
    <n v="23"/>
    <x v="12"/>
  </r>
  <r>
    <x v="0"/>
    <n v="28"/>
    <n v="39"/>
    <x v="32"/>
  </r>
  <r>
    <x v="1"/>
    <n v="26"/>
    <n v="26"/>
    <x v="44"/>
  </r>
  <r>
    <x v="1"/>
    <n v="21"/>
    <n v="29"/>
    <x v="15"/>
  </r>
  <r>
    <x v="1"/>
    <n v="10"/>
    <n v="14"/>
    <x v="62"/>
  </r>
  <r>
    <x v="1"/>
    <n v="25"/>
    <n v="31"/>
    <x v="28"/>
  </r>
  <r>
    <x v="1"/>
    <n v="27"/>
    <n v="33"/>
    <x v="14"/>
  </r>
  <r>
    <x v="1"/>
    <n v="16"/>
    <n v="20"/>
    <x v="2"/>
  </r>
  <r>
    <x v="1"/>
    <n v="16"/>
    <n v="23"/>
    <x v="9"/>
  </r>
  <r>
    <x v="0"/>
    <n v="19"/>
    <n v="27"/>
    <x v="0"/>
  </r>
  <r>
    <x v="1"/>
    <n v="18"/>
    <n v="25"/>
    <x v="1"/>
  </r>
  <r>
    <x v="1"/>
    <n v="16"/>
    <n v="22"/>
    <x v="10"/>
  </r>
  <r>
    <x v="1"/>
    <n v="21"/>
    <n v="27"/>
    <x v="30"/>
  </r>
  <r>
    <x v="1"/>
    <n v="22"/>
    <n v="30"/>
    <x v="44"/>
  </r>
  <r>
    <x v="2"/>
    <n v="14"/>
    <n v="19"/>
    <x v="27"/>
  </r>
  <r>
    <x v="1"/>
    <n v="28"/>
    <n v="33"/>
    <x v="11"/>
  </r>
  <r>
    <x v="0"/>
    <n v="20"/>
    <n v="27"/>
    <x v="4"/>
  </r>
  <r>
    <x v="1"/>
    <n v="22"/>
    <n v="28"/>
    <x v="15"/>
  </r>
  <r>
    <x v="1"/>
    <n v="14"/>
    <n v="19"/>
    <x v="27"/>
  </r>
  <r>
    <x v="1"/>
    <n v="19"/>
    <n v="26"/>
    <x v="8"/>
  </r>
  <r>
    <x v="1"/>
    <n v="17"/>
    <n v="25"/>
    <x v="22"/>
  </r>
  <r>
    <x v="1"/>
    <n v="15"/>
    <n v="21"/>
    <x v="2"/>
  </r>
  <r>
    <x v="1"/>
    <n v="25"/>
    <n v="33"/>
    <x v="25"/>
  </r>
  <r>
    <x v="0"/>
    <n v="19"/>
    <n v="28"/>
    <x v="4"/>
  </r>
  <r>
    <x v="0"/>
    <n v="20"/>
    <n v="28"/>
    <x v="30"/>
  </r>
  <r>
    <x v="1"/>
    <n v="21"/>
    <n v="28"/>
    <x v="16"/>
  </r>
  <r>
    <x v="1"/>
    <n v="21"/>
    <n v="28"/>
    <x v="16"/>
  </r>
  <r>
    <x v="1"/>
    <n v="25"/>
    <n v="32"/>
    <x v="17"/>
  </r>
  <r>
    <x v="0"/>
    <n v="27"/>
    <n v="36"/>
    <x v="47"/>
  </r>
  <r>
    <x v="1"/>
    <n v="27"/>
    <n v="32"/>
    <x v="13"/>
  </r>
  <r>
    <x v="1"/>
    <n v="19"/>
    <n v="24"/>
    <x v="1"/>
  </r>
  <r>
    <x v="1"/>
    <n v="26"/>
    <n v="33"/>
    <x v="13"/>
  </r>
  <r>
    <x v="0"/>
    <n v="22"/>
    <n v="31"/>
    <x v="23"/>
  </r>
  <r>
    <x v="0"/>
    <n v="30"/>
    <n v="40"/>
    <x v="31"/>
  </r>
  <r>
    <x v="2"/>
    <n v="17"/>
    <n v="29"/>
    <x v="0"/>
  </r>
  <r>
    <x v="2"/>
    <n v="24"/>
    <n v="33"/>
    <x v="17"/>
  </r>
  <r>
    <x v="0"/>
    <n v="22"/>
    <n v="29"/>
    <x v="7"/>
  </r>
  <r>
    <x v="0"/>
    <n v="25"/>
    <n v="35"/>
    <x v="14"/>
  </r>
  <r>
    <x v="0"/>
    <n v="30"/>
    <n v="38"/>
    <x v="42"/>
  </r>
  <r>
    <x v="1"/>
    <n v="23"/>
    <n v="28"/>
    <x v="7"/>
  </r>
  <r>
    <x v="0"/>
    <n v="31"/>
    <n v="40"/>
    <x v="19"/>
  </r>
  <r>
    <x v="0"/>
    <n v="30"/>
    <n v="38"/>
    <x v="42"/>
  </r>
  <r>
    <x v="1"/>
    <n v="21"/>
    <n v="31"/>
    <x v="44"/>
  </r>
  <r>
    <x v="1"/>
    <n v="16"/>
    <n v="22"/>
    <x v="10"/>
  </r>
  <r>
    <x v="1"/>
    <n v="18"/>
    <n v="25"/>
    <x v="1"/>
  </r>
  <r>
    <x v="1"/>
    <n v="19"/>
    <n v="24"/>
    <x v="1"/>
  </r>
  <r>
    <x v="2"/>
    <n v="14"/>
    <n v="23"/>
    <x v="34"/>
  </r>
  <r>
    <x v="1"/>
    <n v="23"/>
    <n v="31"/>
    <x v="24"/>
  </r>
  <r>
    <x v="0"/>
    <n v="22"/>
    <n v="33"/>
    <x v="35"/>
  </r>
  <r>
    <x v="1"/>
    <n v="21"/>
    <n v="27"/>
    <x v="30"/>
  </r>
  <r>
    <x v="1"/>
    <n v="18"/>
    <n v="23"/>
    <x v="12"/>
  </r>
  <r>
    <x v="2"/>
    <n v="20"/>
    <n v="26"/>
    <x v="0"/>
  </r>
  <r>
    <x v="0"/>
    <n v="28"/>
    <n v="39"/>
    <x v="32"/>
  </r>
  <r>
    <x v="0"/>
    <n v="24"/>
    <n v="34"/>
    <x v="25"/>
  </r>
  <r>
    <x v="0"/>
    <n v="23"/>
    <n v="30"/>
    <x v="23"/>
  </r>
  <r>
    <x v="0"/>
    <n v="24"/>
    <n v="35"/>
    <x v="13"/>
  </r>
  <r>
    <x v="1"/>
    <n v="25"/>
    <n v="34"/>
    <x v="13"/>
  </r>
  <r>
    <x v="1"/>
    <n v="22"/>
    <n v="27"/>
    <x v="16"/>
  </r>
  <r>
    <x v="1"/>
    <n v="21"/>
    <n v="28"/>
    <x v="16"/>
  </r>
  <r>
    <x v="1"/>
    <n v="22"/>
    <n v="31"/>
    <x v="23"/>
  </r>
  <r>
    <x v="1"/>
    <n v="21"/>
    <n v="30"/>
    <x v="7"/>
  </r>
  <r>
    <x v="1"/>
    <n v="17"/>
    <n v="23"/>
    <x v="5"/>
  </r>
  <r>
    <x v="1"/>
    <n v="18"/>
    <n v="26"/>
    <x v="18"/>
  </r>
  <r>
    <x v="1"/>
    <n v="17"/>
    <n v="22"/>
    <x v="9"/>
  </r>
  <r>
    <x v="1"/>
    <n v="20"/>
    <n v="26"/>
    <x v="0"/>
  </r>
  <r>
    <x v="1"/>
    <n v="25"/>
    <n v="32"/>
    <x v="17"/>
  </r>
  <r>
    <x v="0"/>
    <n v="27"/>
    <n v="37"/>
    <x v="3"/>
  </r>
  <r>
    <x v="1"/>
    <n v="23"/>
    <n v="33"/>
    <x v="28"/>
  </r>
  <r>
    <x v="1"/>
    <n v="27"/>
    <n v="34"/>
    <x v="11"/>
  </r>
  <r>
    <x v="0"/>
    <n v="30"/>
    <n v="38"/>
    <x v="42"/>
  </r>
  <r>
    <x v="1"/>
    <n v="16"/>
    <n v="22"/>
    <x v="10"/>
  </r>
  <r>
    <x v="1"/>
    <n v="25"/>
    <n v="28"/>
    <x v="23"/>
  </r>
  <r>
    <x v="1"/>
    <n v="19"/>
    <n v="26"/>
    <x v="8"/>
  </r>
  <r>
    <x v="0"/>
    <n v="26"/>
    <n v="35"/>
    <x v="11"/>
  </r>
  <r>
    <x v="0"/>
    <n v="19"/>
    <n v="28"/>
    <x v="4"/>
  </r>
  <r>
    <x v="0"/>
    <n v="22"/>
    <n v="29"/>
    <x v="7"/>
  </r>
  <r>
    <x v="1"/>
    <n v="20"/>
    <n v="26"/>
    <x v="0"/>
  </r>
  <r>
    <x v="2"/>
    <n v="22"/>
    <n v="31"/>
    <x v="23"/>
  </r>
  <r>
    <x v="0"/>
    <n v="30"/>
    <n v="38"/>
    <x v="42"/>
  </r>
  <r>
    <x v="1"/>
    <n v="17"/>
    <n v="21"/>
    <x v="10"/>
  </r>
  <r>
    <x v="0"/>
    <n v="28"/>
    <n v="39"/>
    <x v="32"/>
  </r>
  <r>
    <x v="1"/>
    <n v="21"/>
    <n v="27"/>
    <x v="30"/>
  </r>
  <r>
    <x v="1"/>
    <n v="26"/>
    <n v="33"/>
    <x v="13"/>
  </r>
  <r>
    <x v="1"/>
    <n v="26"/>
    <n v="33"/>
    <x v="13"/>
  </r>
  <r>
    <x v="1"/>
    <n v="18"/>
    <n v="25"/>
    <x v="1"/>
  </r>
  <r>
    <x v="1"/>
    <n v="16"/>
    <n v="22"/>
    <x v="10"/>
  </r>
  <r>
    <x v="1"/>
    <n v="17"/>
    <n v="23"/>
    <x v="5"/>
  </r>
  <r>
    <x v="2"/>
    <n v="20"/>
    <n v="23"/>
    <x v="1"/>
  </r>
  <r>
    <x v="0"/>
    <n v="23"/>
    <n v="29"/>
    <x v="44"/>
  </r>
  <r>
    <x v="1"/>
    <n v="16"/>
    <n v="19"/>
    <x v="33"/>
  </r>
  <r>
    <x v="2"/>
    <n v="17"/>
    <n v="24"/>
    <x v="12"/>
  </r>
  <r>
    <x v="2"/>
    <n v="18"/>
    <n v="23"/>
    <x v="12"/>
  </r>
  <r>
    <x v="2"/>
    <n v="22"/>
    <n v="29"/>
    <x v="7"/>
  </r>
  <r>
    <x v="2"/>
    <n v="17"/>
    <n v="25"/>
    <x v="22"/>
  </r>
  <r>
    <x v="0"/>
    <n v="21"/>
    <n v="30"/>
    <x v="7"/>
  </r>
  <r>
    <x v="1"/>
    <n v="19"/>
    <n v="22"/>
    <x v="12"/>
  </r>
  <r>
    <x v="0"/>
    <n v="26"/>
    <n v="32"/>
    <x v="25"/>
  </r>
  <r>
    <x v="0"/>
    <n v="21"/>
    <n v="27"/>
    <x v="30"/>
  </r>
  <r>
    <x v="1"/>
    <n v="22"/>
    <n v="29"/>
    <x v="7"/>
  </r>
  <r>
    <x v="2"/>
    <n v="15"/>
    <n v="20"/>
    <x v="33"/>
  </r>
  <r>
    <x v="1"/>
    <n v="18"/>
    <n v="24"/>
    <x v="22"/>
  </r>
  <r>
    <x v="1"/>
    <n v="24"/>
    <n v="30"/>
    <x v="24"/>
  </r>
  <r>
    <x v="1"/>
    <n v="19"/>
    <n v="24"/>
    <x v="1"/>
  </r>
  <r>
    <x v="1"/>
    <n v="21"/>
    <n v="27"/>
    <x v="30"/>
  </r>
  <r>
    <x v="0"/>
    <n v="17"/>
    <n v="25"/>
    <x v="22"/>
  </r>
  <r>
    <x v="1"/>
    <n v="20"/>
    <n v="27"/>
    <x v="4"/>
  </r>
  <r>
    <x v="0"/>
    <n v="19"/>
    <n v="27"/>
    <x v="0"/>
  </r>
  <r>
    <x v="1"/>
    <n v="19"/>
    <n v="22"/>
    <x v="12"/>
  </r>
  <r>
    <x v="1"/>
    <n v="20"/>
    <n v="27"/>
    <x v="4"/>
  </r>
  <r>
    <x v="2"/>
    <n v="23"/>
    <n v="30"/>
    <x v="23"/>
  </r>
  <r>
    <x v="1"/>
    <n v="20"/>
    <n v="28"/>
    <x v="30"/>
  </r>
  <r>
    <x v="1"/>
    <n v="21"/>
    <n v="25"/>
    <x v="0"/>
  </r>
  <r>
    <x v="1"/>
    <n v="18"/>
    <n v="25"/>
    <x v="1"/>
  </r>
  <r>
    <x v="1"/>
    <n v="20"/>
    <n v="27"/>
    <x v="4"/>
  </r>
  <r>
    <x v="0"/>
    <n v="27"/>
    <n v="38"/>
    <x v="48"/>
  </r>
  <r>
    <x v="2"/>
    <n v="21"/>
    <n v="26"/>
    <x v="4"/>
  </r>
  <r>
    <x v="0"/>
    <n v="27"/>
    <n v="37"/>
    <x v="3"/>
  </r>
  <r>
    <x v="0"/>
    <n v="25"/>
    <n v="31"/>
    <x v="28"/>
  </r>
  <r>
    <x v="2"/>
    <n v="19"/>
    <n v="26"/>
    <x v="8"/>
  </r>
  <r>
    <x v="0"/>
    <n v="32"/>
    <n v="42"/>
    <x v="64"/>
  </r>
  <r>
    <x v="0"/>
    <n v="23"/>
    <n v="30"/>
    <x v="23"/>
  </r>
  <r>
    <x v="1"/>
    <n v="13"/>
    <n v="17"/>
    <x v="36"/>
  </r>
  <r>
    <x v="1"/>
    <n v="21"/>
    <n v="28"/>
    <x v="16"/>
  </r>
  <r>
    <x v="0"/>
    <n v="24"/>
    <n v="35"/>
    <x v="13"/>
  </r>
  <r>
    <x v="1"/>
    <n v="22"/>
    <n v="28"/>
    <x v="15"/>
  </r>
  <r>
    <x v="0"/>
    <n v="30"/>
    <n v="38"/>
    <x v="42"/>
  </r>
  <r>
    <x v="0"/>
    <n v="18"/>
    <n v="27"/>
    <x v="8"/>
  </r>
  <r>
    <x v="0"/>
    <n v="19"/>
    <n v="25"/>
    <x v="18"/>
  </r>
  <r>
    <x v="0"/>
    <n v="44"/>
    <n v="37"/>
    <x v="83"/>
  </r>
  <r>
    <x v="1"/>
    <n v="16"/>
    <n v="19"/>
    <x v="33"/>
  </r>
  <r>
    <x v="1"/>
    <n v="18"/>
    <n v="26"/>
    <x v="18"/>
  </r>
  <r>
    <x v="2"/>
    <n v="24"/>
    <n v="33"/>
    <x v="17"/>
  </r>
  <r>
    <x v="1"/>
    <n v="19"/>
    <n v="24"/>
    <x v="1"/>
  </r>
  <r>
    <x v="0"/>
    <n v="23"/>
    <n v="30"/>
    <x v="23"/>
  </r>
  <r>
    <x v="0"/>
    <n v="28"/>
    <n v="39"/>
    <x v="32"/>
  </r>
  <r>
    <x v="1"/>
    <n v="21"/>
    <n v="25"/>
    <x v="0"/>
  </r>
  <r>
    <x v="1"/>
    <n v="19"/>
    <n v="27"/>
    <x v="0"/>
  </r>
  <r>
    <x v="0"/>
    <n v="23"/>
    <n v="31"/>
    <x v="24"/>
  </r>
  <r>
    <x v="1"/>
    <n v="25"/>
    <n v="32"/>
    <x v="17"/>
  </r>
  <r>
    <x v="1"/>
    <n v="27"/>
    <n v="33"/>
    <x v="14"/>
  </r>
  <r>
    <x v="1"/>
    <n v="18"/>
    <n v="23"/>
    <x v="12"/>
  </r>
  <r>
    <x v="0"/>
    <n v="27"/>
    <n v="36"/>
    <x v="47"/>
  </r>
  <r>
    <x v="1"/>
    <n v="12"/>
    <n v="17"/>
    <x v="57"/>
  </r>
  <r>
    <x v="1"/>
    <n v="16"/>
    <n v="23"/>
    <x v="9"/>
  </r>
  <r>
    <x v="1"/>
    <n v="16"/>
    <n v="26"/>
    <x v="22"/>
  </r>
  <r>
    <x v="1"/>
    <n v="22"/>
    <n v="29"/>
    <x v="7"/>
  </r>
  <r>
    <x v="1"/>
    <n v="21"/>
    <n v="29"/>
    <x v="15"/>
  </r>
  <r>
    <x v="1"/>
    <n v="22"/>
    <n v="28"/>
    <x v="15"/>
  </r>
  <r>
    <x v="1"/>
    <n v="25"/>
    <n v="32"/>
    <x v="17"/>
  </r>
  <r>
    <x v="1"/>
    <n v="19"/>
    <n v="27"/>
    <x v="0"/>
  </r>
  <r>
    <x v="1"/>
    <n v="26"/>
    <n v="33"/>
    <x v="13"/>
  </r>
  <r>
    <x v="1"/>
    <n v="19"/>
    <n v="25"/>
    <x v="18"/>
  </r>
  <r>
    <x v="0"/>
    <n v="18"/>
    <n v="25"/>
    <x v="1"/>
  </r>
  <r>
    <x v="1"/>
    <n v="16"/>
    <n v="21"/>
    <x v="34"/>
  </r>
  <r>
    <x v="1"/>
    <n v="21"/>
    <n v="27"/>
    <x v="30"/>
  </r>
  <r>
    <x v="1"/>
    <n v="22"/>
    <n v="27"/>
    <x v="16"/>
  </r>
  <r>
    <x v="1"/>
    <n v="18"/>
    <n v="24"/>
    <x v="22"/>
  </r>
  <r>
    <x v="1"/>
    <n v="19"/>
    <n v="24"/>
    <x v="1"/>
  </r>
  <r>
    <x v="1"/>
    <n v="22"/>
    <n v="33"/>
    <x v="35"/>
  </r>
  <r>
    <x v="0"/>
    <n v="19"/>
    <n v="28"/>
    <x v="4"/>
  </r>
  <r>
    <x v="1"/>
    <n v="17"/>
    <n v="22"/>
    <x v="9"/>
  </r>
  <r>
    <x v="1"/>
    <n v="25"/>
    <n v="34"/>
    <x v="13"/>
  </r>
  <r>
    <x v="1"/>
    <n v="16"/>
    <n v="23"/>
    <x v="9"/>
  </r>
  <r>
    <x v="1"/>
    <n v="21"/>
    <n v="27"/>
    <x v="30"/>
  </r>
  <r>
    <x v="1"/>
    <n v="20"/>
    <n v="30"/>
    <x v="15"/>
  </r>
  <r>
    <x v="1"/>
    <n v="20"/>
    <n v="25"/>
    <x v="8"/>
  </r>
  <r>
    <x v="0"/>
    <n v="24"/>
    <n v="35"/>
    <x v="13"/>
  </r>
  <r>
    <x v="2"/>
    <n v="23"/>
    <n v="34"/>
    <x v="17"/>
  </r>
  <r>
    <x v="2"/>
    <n v="11"/>
    <n v="17"/>
    <x v="71"/>
  </r>
  <r>
    <x v="2"/>
    <n v="24"/>
    <n v="33"/>
    <x v="17"/>
  </r>
  <r>
    <x v="1"/>
    <n v="15"/>
    <n v="21"/>
    <x v="2"/>
  </r>
  <r>
    <x v="1"/>
    <n v="16"/>
    <n v="22"/>
    <x v="10"/>
  </r>
  <r>
    <x v="0"/>
    <n v="22"/>
    <n v="29"/>
    <x v="7"/>
  </r>
  <r>
    <x v="1"/>
    <n v="14"/>
    <n v="19"/>
    <x v="27"/>
  </r>
  <r>
    <x v="2"/>
    <n v="15"/>
    <n v="25"/>
    <x v="5"/>
  </r>
  <r>
    <x v="1"/>
    <n v="21"/>
    <n v="28"/>
    <x v="16"/>
  </r>
  <r>
    <x v="1"/>
    <n v="19"/>
    <n v="25"/>
    <x v="18"/>
  </r>
  <r>
    <x v="0"/>
    <n v="25"/>
    <n v="31"/>
    <x v="28"/>
  </r>
  <r>
    <x v="2"/>
    <n v="23"/>
    <n v="34"/>
    <x v="17"/>
  </r>
  <r>
    <x v="2"/>
    <n v="15"/>
    <n v="23"/>
    <x v="10"/>
  </r>
  <r>
    <x v="2"/>
    <n v="19"/>
    <n v="26"/>
    <x v="8"/>
  </r>
  <r>
    <x v="1"/>
    <n v="27"/>
    <n v="34"/>
    <x v="11"/>
  </r>
  <r>
    <x v="1"/>
    <n v="17"/>
    <n v="21"/>
    <x v="10"/>
  </r>
  <r>
    <x v="1"/>
    <n v="25"/>
    <n v="33"/>
    <x v="25"/>
  </r>
  <r>
    <x v="1"/>
    <n v="18"/>
    <n v="24"/>
    <x v="22"/>
  </r>
  <r>
    <x v="0"/>
    <n v="30"/>
    <n v="40"/>
    <x v="31"/>
  </r>
  <r>
    <x v="1"/>
    <n v="18"/>
    <n v="24"/>
    <x v="22"/>
  </r>
  <r>
    <x v="1"/>
    <n v="17"/>
    <n v="24"/>
    <x v="12"/>
  </r>
  <r>
    <x v="0"/>
    <n v="18"/>
    <n v="27"/>
    <x v="8"/>
  </r>
  <r>
    <x v="2"/>
    <n v="140"/>
    <n v="124"/>
    <x v="50"/>
  </r>
  <r>
    <x v="1"/>
    <n v="18"/>
    <n v="25"/>
    <x v="1"/>
  </r>
  <r>
    <x v="1"/>
    <n v="23"/>
    <n v="27"/>
    <x v="15"/>
  </r>
  <r>
    <x v="0"/>
    <n v="24"/>
    <n v="36"/>
    <x v="14"/>
  </r>
  <r>
    <x v="2"/>
    <n v="19"/>
    <n v="28"/>
    <x v="4"/>
  </r>
  <r>
    <x v="0"/>
    <n v="25"/>
    <n v="30"/>
    <x v="35"/>
  </r>
  <r>
    <x v="1"/>
    <n v="15"/>
    <n v="20"/>
    <x v="33"/>
  </r>
  <r>
    <x v="1"/>
    <n v="16"/>
    <n v="20"/>
    <x v="2"/>
  </r>
  <r>
    <x v="1"/>
    <n v="27"/>
    <n v="33"/>
    <x v="14"/>
  </r>
  <r>
    <x v="0"/>
    <n v="28"/>
    <n v="34"/>
    <x v="6"/>
  </r>
  <r>
    <x v="1"/>
    <n v="25"/>
    <n v="31"/>
    <x v="28"/>
  </r>
  <r>
    <x v="1"/>
    <n v="14"/>
    <n v="19"/>
    <x v="27"/>
  </r>
  <r>
    <x v="1"/>
    <n v="19"/>
    <n v="23"/>
    <x v="22"/>
  </r>
  <r>
    <x v="1"/>
    <n v="27"/>
    <n v="33"/>
    <x v="14"/>
  </r>
  <r>
    <x v="1"/>
    <n v="16"/>
    <n v="22"/>
    <x v="10"/>
  </r>
  <r>
    <x v="1"/>
    <n v="18"/>
    <n v="25"/>
    <x v="1"/>
  </r>
  <r>
    <x v="0"/>
    <n v="23"/>
    <n v="34"/>
    <x v="17"/>
  </r>
  <r>
    <x v="1"/>
    <n v="16"/>
    <n v="23"/>
    <x v="9"/>
  </r>
  <r>
    <x v="0"/>
    <n v="25"/>
    <n v="31"/>
    <x v="28"/>
  </r>
  <r>
    <x v="2"/>
    <n v="19"/>
    <n v="26"/>
    <x v="8"/>
  </r>
  <r>
    <x v="1"/>
    <n v="15"/>
    <n v="20"/>
    <x v="33"/>
  </r>
  <r>
    <x v="1"/>
    <n v="20"/>
    <n v="26"/>
    <x v="0"/>
  </r>
  <r>
    <x v="0"/>
    <n v="22"/>
    <n v="32"/>
    <x v="24"/>
  </r>
  <r>
    <x v="0"/>
    <n v="21"/>
    <n v="30"/>
    <x v="7"/>
  </r>
  <r>
    <x v="1"/>
    <n v="19"/>
    <n v="24"/>
    <x v="1"/>
  </r>
  <r>
    <x v="1"/>
    <n v="26"/>
    <n v="33"/>
    <x v="13"/>
  </r>
  <r>
    <x v="2"/>
    <n v="16"/>
    <n v="25"/>
    <x v="12"/>
  </r>
  <r>
    <x v="2"/>
    <n v="23"/>
    <n v="30"/>
    <x v="23"/>
  </r>
  <r>
    <x v="1"/>
    <n v="21"/>
    <n v="0"/>
    <x v="51"/>
  </r>
  <r>
    <x v="1"/>
    <n v="21"/>
    <n v="31"/>
    <x v="44"/>
  </r>
  <r>
    <x v="0"/>
    <n v="21"/>
    <n v="26"/>
    <x v="4"/>
  </r>
  <r>
    <x v="1"/>
    <n v="23"/>
    <n v="28"/>
    <x v="7"/>
  </r>
  <r>
    <x v="1"/>
    <n v="102"/>
    <n v="105"/>
    <x v="53"/>
  </r>
  <r>
    <x v="1"/>
    <n v="17"/>
    <n v="25"/>
    <x v="22"/>
  </r>
  <r>
    <x v="0"/>
    <n v="27"/>
    <n v="32"/>
    <x v="13"/>
  </r>
  <r>
    <x v="1"/>
    <n v="18"/>
    <n v="25"/>
    <x v="1"/>
  </r>
  <r>
    <x v="1"/>
    <n v="27"/>
    <n v="34"/>
    <x v="11"/>
  </r>
  <r>
    <x v="0"/>
    <n v="23"/>
    <n v="33"/>
    <x v="28"/>
  </r>
  <r>
    <x v="2"/>
    <n v="21"/>
    <n v="30"/>
    <x v="7"/>
  </r>
  <r>
    <x v="0"/>
    <n v="30"/>
    <n v="40"/>
    <x v="31"/>
  </r>
  <r>
    <x v="0"/>
    <n v="20"/>
    <n v="28"/>
    <x v="30"/>
  </r>
  <r>
    <x v="1"/>
    <n v="20"/>
    <n v="26"/>
    <x v="0"/>
  </r>
  <r>
    <x v="2"/>
    <n v="23"/>
    <n v="31"/>
    <x v="24"/>
  </r>
  <r>
    <x v="2"/>
    <n v="21"/>
    <n v="28"/>
    <x v="16"/>
  </r>
  <r>
    <x v="1"/>
    <n v="15"/>
    <n v="19"/>
    <x v="41"/>
  </r>
  <r>
    <x v="1"/>
    <n v="17"/>
    <n v="20"/>
    <x v="34"/>
  </r>
  <r>
    <x v="1"/>
    <n v="20"/>
    <n v="26"/>
    <x v="0"/>
  </r>
  <r>
    <x v="1"/>
    <n v="17"/>
    <n v="26"/>
    <x v="1"/>
  </r>
  <r>
    <x v="1"/>
    <n v="19"/>
    <n v="27"/>
    <x v="0"/>
  </r>
  <r>
    <x v="1"/>
    <n v="26"/>
    <n v="32"/>
    <x v="25"/>
  </r>
  <r>
    <x v="1"/>
    <n v="22"/>
    <n v="33"/>
    <x v="35"/>
  </r>
  <r>
    <x v="1"/>
    <n v="20"/>
    <n v="27"/>
    <x v="4"/>
  </r>
  <r>
    <x v="2"/>
    <n v="128"/>
    <n v="117"/>
    <x v="82"/>
  </r>
  <r>
    <x v="0"/>
    <n v="22"/>
    <n v="30"/>
    <x v="44"/>
  </r>
  <r>
    <x v="1"/>
    <n v="24"/>
    <n v="30"/>
    <x v="24"/>
  </r>
  <r>
    <x v="1"/>
    <n v="18"/>
    <n v="25"/>
    <x v="1"/>
  </r>
  <r>
    <x v="1"/>
    <n v="27"/>
    <n v="33"/>
    <x v="14"/>
  </r>
  <r>
    <x v="1"/>
    <n v="20"/>
    <n v="26"/>
    <x v="0"/>
  </r>
  <r>
    <x v="1"/>
    <n v="20"/>
    <n v="29"/>
    <x v="16"/>
  </r>
  <r>
    <x v="1"/>
    <n v="15"/>
    <n v="21"/>
    <x v="2"/>
  </r>
  <r>
    <x v="0"/>
    <n v="19"/>
    <n v="28"/>
    <x v="4"/>
  </r>
  <r>
    <x v="0"/>
    <n v="28"/>
    <n v="39"/>
    <x v="32"/>
  </r>
  <r>
    <x v="1"/>
    <n v="18"/>
    <n v="25"/>
    <x v="1"/>
  </r>
  <r>
    <x v="1"/>
    <n v="21"/>
    <n v="28"/>
    <x v="16"/>
  </r>
  <r>
    <x v="1"/>
    <n v="23"/>
    <n v="30"/>
    <x v="23"/>
  </r>
  <r>
    <x v="1"/>
    <n v="21"/>
    <n v="28"/>
    <x v="16"/>
  </r>
  <r>
    <x v="1"/>
    <n v="16"/>
    <n v="24"/>
    <x v="5"/>
  </r>
  <r>
    <x v="1"/>
    <n v="23"/>
    <n v="33"/>
    <x v="28"/>
  </r>
  <r>
    <x v="1"/>
    <n v="18"/>
    <n v="25"/>
    <x v="1"/>
  </r>
  <r>
    <x v="1"/>
    <n v="19"/>
    <n v="26"/>
    <x v="8"/>
  </r>
  <r>
    <x v="1"/>
    <n v="115"/>
    <n v="106"/>
    <x v="45"/>
  </r>
  <r>
    <x v="1"/>
    <n v="18"/>
    <n v="23"/>
    <x v="12"/>
  </r>
  <r>
    <x v="2"/>
    <n v="14"/>
    <n v="20"/>
    <x v="41"/>
  </r>
  <r>
    <x v="2"/>
    <n v="23"/>
    <n v="30"/>
    <x v="23"/>
  </r>
  <r>
    <x v="0"/>
    <n v="30"/>
    <n v="38"/>
    <x v="42"/>
  </r>
  <r>
    <x v="1"/>
    <n v="16"/>
    <n v="19"/>
    <x v="33"/>
  </r>
  <r>
    <x v="0"/>
    <n v="26"/>
    <n v="34"/>
    <x v="14"/>
  </r>
  <r>
    <x v="1"/>
    <n v="15"/>
    <n v="21"/>
    <x v="2"/>
  </r>
  <r>
    <x v="2"/>
    <n v="23"/>
    <n v="34"/>
    <x v="17"/>
  </r>
  <r>
    <x v="1"/>
    <n v="26"/>
    <n v="33"/>
    <x v="13"/>
  </r>
  <r>
    <x v="0"/>
    <n v="26"/>
    <n v="33"/>
    <x v="13"/>
  </r>
  <r>
    <x v="0"/>
    <n v="132"/>
    <n v="108"/>
    <x v="74"/>
  </r>
  <r>
    <x v="1"/>
    <n v="19"/>
    <n v="24"/>
    <x v="1"/>
  </r>
  <r>
    <x v="0"/>
    <n v="20"/>
    <n v="28"/>
    <x v="30"/>
  </r>
  <r>
    <x v="0"/>
    <n v="17"/>
    <n v="24"/>
    <x v="12"/>
  </r>
  <r>
    <x v="1"/>
    <n v="27"/>
    <n v="33"/>
    <x v="14"/>
  </r>
  <r>
    <x v="2"/>
    <n v="19"/>
    <n v="26"/>
    <x v="8"/>
  </r>
  <r>
    <x v="1"/>
    <n v="20"/>
    <n v="26"/>
    <x v="0"/>
  </r>
  <r>
    <x v="0"/>
    <n v="30"/>
    <n v="38"/>
    <x v="42"/>
  </r>
  <r>
    <x v="0"/>
    <n v="24"/>
    <n v="29"/>
    <x v="23"/>
  </r>
  <r>
    <x v="0"/>
    <n v="30"/>
    <n v="38"/>
    <x v="42"/>
  </r>
  <r>
    <x v="2"/>
    <n v="19"/>
    <n v="26"/>
    <x v="8"/>
  </r>
  <r>
    <x v="1"/>
    <n v="17"/>
    <n v="20"/>
    <x v="34"/>
  </r>
  <r>
    <x v="2"/>
    <n v="26"/>
    <n v="36"/>
    <x v="6"/>
  </r>
  <r>
    <x v="1"/>
    <n v="17"/>
    <n v="22"/>
    <x v="9"/>
  </r>
  <r>
    <x v="1"/>
    <n v="16"/>
    <n v="22"/>
    <x v="10"/>
  </r>
  <r>
    <x v="0"/>
    <n v="23"/>
    <n v="34"/>
    <x v="17"/>
  </r>
  <r>
    <x v="0"/>
    <n v="28"/>
    <n v="39"/>
    <x v="32"/>
  </r>
  <r>
    <x v="1"/>
    <n v="18"/>
    <n v="0"/>
    <x v="86"/>
  </r>
  <r>
    <x v="1"/>
    <n v="15"/>
    <n v="20"/>
    <x v="33"/>
  </r>
  <r>
    <x v="1"/>
    <n v="13"/>
    <n v="17"/>
    <x v="36"/>
  </r>
  <r>
    <x v="1"/>
    <n v="20"/>
    <n v="26"/>
    <x v="0"/>
  </r>
  <r>
    <x v="1"/>
    <n v="19"/>
    <n v="24"/>
    <x v="1"/>
  </r>
  <r>
    <x v="0"/>
    <n v="19"/>
    <n v="26"/>
    <x v="8"/>
  </r>
  <r>
    <x v="1"/>
    <n v="18"/>
    <n v="26"/>
    <x v="18"/>
  </r>
  <r>
    <x v="0"/>
    <n v="21"/>
    <n v="31"/>
    <x v="44"/>
  </r>
  <r>
    <x v="1"/>
    <n v="26"/>
    <n v="30"/>
    <x v="28"/>
  </r>
  <r>
    <x v="0"/>
    <n v="22"/>
    <n v="32"/>
    <x v="24"/>
  </r>
  <r>
    <x v="1"/>
    <n v="31"/>
    <n v="28"/>
    <x v="13"/>
  </r>
  <r>
    <x v="1"/>
    <n v="22"/>
    <n v="29"/>
    <x v="7"/>
  </r>
  <r>
    <x v="1"/>
    <n v="17"/>
    <n v="25"/>
    <x v="22"/>
  </r>
  <r>
    <x v="1"/>
    <n v="16"/>
    <n v="21"/>
    <x v="34"/>
  </r>
  <r>
    <x v="1"/>
    <n v="21"/>
    <n v="29"/>
    <x v="15"/>
  </r>
  <r>
    <x v="0"/>
    <n v="19"/>
    <n v="28"/>
    <x v="4"/>
  </r>
  <r>
    <x v="0"/>
    <n v="27"/>
    <n v="34"/>
    <x v="11"/>
  </r>
  <r>
    <x v="1"/>
    <n v="20"/>
    <n v="26"/>
    <x v="0"/>
  </r>
  <r>
    <x v="2"/>
    <n v="148"/>
    <n v="132"/>
    <x v="87"/>
  </r>
  <r>
    <x v="0"/>
    <n v="22"/>
    <n v="31"/>
    <x v="23"/>
  </r>
  <r>
    <x v="1"/>
    <n v="17"/>
    <n v="22"/>
    <x v="9"/>
  </r>
  <r>
    <x v="2"/>
    <n v="22"/>
    <n v="29"/>
    <x v="7"/>
  </r>
  <r>
    <x v="1"/>
    <n v="16"/>
    <n v="22"/>
    <x v="10"/>
  </r>
  <r>
    <x v="0"/>
    <n v="30"/>
    <n v="38"/>
    <x v="42"/>
  </r>
  <r>
    <x v="1"/>
    <n v="18"/>
    <n v="23"/>
    <x v="12"/>
  </r>
  <r>
    <x v="0"/>
    <n v="20"/>
    <n v="28"/>
    <x v="30"/>
  </r>
  <r>
    <x v="1"/>
    <n v="21"/>
    <n v="27"/>
    <x v="30"/>
  </r>
  <r>
    <x v="2"/>
    <n v="23"/>
    <n v="30"/>
    <x v="23"/>
  </r>
  <r>
    <x v="1"/>
    <n v="16"/>
    <n v="22"/>
    <x v="10"/>
  </r>
  <r>
    <x v="0"/>
    <n v="18"/>
    <n v="26"/>
    <x v="18"/>
  </r>
  <r>
    <x v="0"/>
    <n v="22"/>
    <n v="29"/>
    <x v="7"/>
  </r>
  <r>
    <x v="0"/>
    <n v="24"/>
    <n v="33"/>
    <x v="17"/>
  </r>
  <r>
    <x v="1"/>
    <n v="20"/>
    <n v="27"/>
    <x v="4"/>
  </r>
  <r>
    <x v="1"/>
    <n v="19"/>
    <n v="26"/>
    <x v="8"/>
  </r>
  <r>
    <x v="1"/>
    <n v="23"/>
    <n v="27"/>
    <x v="15"/>
  </r>
  <r>
    <x v="0"/>
    <n v="19"/>
    <n v="27"/>
    <x v="0"/>
  </r>
  <r>
    <x v="0"/>
    <n v="17"/>
    <n v="24"/>
    <x v="12"/>
  </r>
  <r>
    <x v="1"/>
    <n v="22"/>
    <n v="29"/>
    <x v="7"/>
  </r>
  <r>
    <x v="1"/>
    <n v="15"/>
    <n v="21"/>
    <x v="2"/>
  </r>
  <r>
    <x v="2"/>
    <n v="15"/>
    <n v="24"/>
    <x v="9"/>
  </r>
  <r>
    <x v="1"/>
    <n v="17"/>
    <n v="23"/>
    <x v="5"/>
  </r>
  <r>
    <x v="0"/>
    <n v="22"/>
    <n v="28"/>
    <x v="15"/>
  </r>
  <r>
    <x v="0"/>
    <n v="22"/>
    <n v="31"/>
    <x v="23"/>
  </r>
  <r>
    <x v="0"/>
    <n v="22"/>
    <n v="33"/>
    <x v="35"/>
  </r>
  <r>
    <x v="1"/>
    <n v="15"/>
    <n v="22"/>
    <x v="34"/>
  </r>
  <r>
    <x v="1"/>
    <n v="21"/>
    <n v="27"/>
    <x v="30"/>
  </r>
  <r>
    <x v="0"/>
    <n v="19"/>
    <n v="26"/>
    <x v="8"/>
  </r>
  <r>
    <x v="1"/>
    <n v="19"/>
    <n v="26"/>
    <x v="8"/>
  </r>
  <r>
    <x v="1"/>
    <n v="16"/>
    <n v="21"/>
    <x v="34"/>
  </r>
  <r>
    <x v="1"/>
    <n v="22"/>
    <n v="29"/>
    <x v="7"/>
  </r>
  <r>
    <x v="1"/>
    <n v="17"/>
    <n v="25"/>
    <x v="22"/>
  </r>
  <r>
    <x v="1"/>
    <n v="21"/>
    <n v="26"/>
    <x v="4"/>
  </r>
  <r>
    <x v="1"/>
    <n v="16"/>
    <n v="23"/>
    <x v="9"/>
  </r>
  <r>
    <x v="0"/>
    <n v="17"/>
    <n v="24"/>
    <x v="12"/>
  </r>
  <r>
    <x v="1"/>
    <n v="19"/>
    <n v="23"/>
    <x v="22"/>
  </r>
  <r>
    <x v="2"/>
    <n v="19"/>
    <n v="26"/>
    <x v="8"/>
  </r>
  <r>
    <x v="1"/>
    <n v="21"/>
    <n v="28"/>
    <x v="16"/>
  </r>
  <r>
    <x v="1"/>
    <n v="19"/>
    <n v="23"/>
    <x v="22"/>
  </r>
  <r>
    <x v="1"/>
    <n v="22"/>
    <n v="27"/>
    <x v="16"/>
  </r>
  <r>
    <x v="1"/>
    <n v="24"/>
    <n v="29"/>
    <x v="23"/>
  </r>
  <r>
    <x v="1"/>
    <n v="27"/>
    <n v="33"/>
    <x v="14"/>
  </r>
  <r>
    <x v="1"/>
    <n v="21"/>
    <n v="26"/>
    <x v="4"/>
  </r>
  <r>
    <x v="1"/>
    <n v="19"/>
    <n v="24"/>
    <x v="1"/>
  </r>
  <r>
    <x v="1"/>
    <n v="27"/>
    <n v="33"/>
    <x v="14"/>
  </r>
  <r>
    <x v="1"/>
    <n v="27"/>
    <n v="33"/>
    <x v="14"/>
  </r>
  <r>
    <x v="1"/>
    <n v="25"/>
    <n v="32"/>
    <x v="17"/>
  </r>
  <r>
    <x v="1"/>
    <n v="27"/>
    <n v="33"/>
    <x v="14"/>
  </r>
  <r>
    <x v="1"/>
    <n v="24"/>
    <n v="30"/>
    <x v="24"/>
  </r>
  <r>
    <x v="1"/>
    <n v="15"/>
    <n v="19"/>
    <x v="41"/>
  </r>
  <r>
    <x v="1"/>
    <n v="17"/>
    <n v="22"/>
    <x v="9"/>
  </r>
  <r>
    <x v="1"/>
    <n v="22"/>
    <n v="27"/>
    <x v="16"/>
  </r>
  <r>
    <x v="1"/>
    <n v="18"/>
    <n v="23"/>
    <x v="12"/>
  </r>
  <r>
    <x v="1"/>
    <n v="20"/>
    <n v="26"/>
    <x v="0"/>
  </r>
  <r>
    <x v="1"/>
    <n v="21"/>
    <n v="27"/>
    <x v="30"/>
  </r>
  <r>
    <x v="1"/>
    <n v="21"/>
    <n v="28"/>
    <x v="16"/>
  </r>
  <r>
    <x v="1"/>
    <n v="13"/>
    <n v="17"/>
    <x v="36"/>
  </r>
  <r>
    <x v="1"/>
    <n v="26"/>
    <n v="33"/>
    <x v="13"/>
  </r>
  <r>
    <x v="1"/>
    <n v="17"/>
    <n v="20"/>
    <x v="34"/>
  </r>
  <r>
    <x v="1"/>
    <n v="16"/>
    <n v="21"/>
    <x v="34"/>
  </r>
  <r>
    <x v="1"/>
    <n v="15"/>
    <n v="20"/>
    <x v="33"/>
  </r>
  <r>
    <x v="1"/>
    <n v="17"/>
    <n v="22"/>
    <x v="9"/>
  </r>
  <r>
    <x v="1"/>
    <n v="15"/>
    <n v="21"/>
    <x v="2"/>
  </r>
  <r>
    <x v="0"/>
    <n v="30"/>
    <n v="38"/>
    <x v="42"/>
  </r>
  <r>
    <x v="1"/>
    <n v="0"/>
    <n v="0"/>
    <x v="20"/>
  </r>
  <r>
    <x v="1"/>
    <n v="19"/>
    <n v="26"/>
    <x v="8"/>
  </r>
  <r>
    <x v="1"/>
    <n v="21"/>
    <n v="29"/>
    <x v="15"/>
  </r>
  <r>
    <x v="1"/>
    <n v="13"/>
    <n v="17"/>
    <x v="36"/>
  </r>
  <r>
    <x v="1"/>
    <n v="19"/>
    <n v="25"/>
    <x v="18"/>
  </r>
  <r>
    <x v="1"/>
    <n v="16"/>
    <n v="22"/>
    <x v="10"/>
  </r>
  <r>
    <x v="1"/>
    <n v="22"/>
    <n v="29"/>
    <x v="7"/>
  </r>
  <r>
    <x v="0"/>
    <n v="22"/>
    <n v="29"/>
    <x v="7"/>
  </r>
  <r>
    <x v="1"/>
    <n v="19"/>
    <n v="23"/>
    <x v="22"/>
  </r>
  <r>
    <x v="0"/>
    <n v="19"/>
    <n v="26"/>
    <x v="8"/>
  </r>
  <r>
    <x v="1"/>
    <n v="19"/>
    <n v="26"/>
    <x v="8"/>
  </r>
  <r>
    <x v="1"/>
    <n v="24"/>
    <n v="32"/>
    <x v="28"/>
  </r>
  <r>
    <x v="1"/>
    <n v="19"/>
    <n v="24"/>
    <x v="1"/>
  </r>
  <r>
    <x v="1"/>
    <n v="131"/>
    <n v="117"/>
    <x v="39"/>
  </r>
  <r>
    <x v="2"/>
    <n v="17"/>
    <n v="24"/>
    <x v="12"/>
  </r>
  <r>
    <x v="1"/>
    <n v="21"/>
    <n v="28"/>
    <x v="16"/>
  </r>
  <r>
    <x v="1"/>
    <n v="18"/>
    <n v="25"/>
    <x v="1"/>
  </r>
  <r>
    <x v="1"/>
    <n v="16"/>
    <n v="24"/>
    <x v="5"/>
  </r>
  <r>
    <x v="1"/>
    <n v="20"/>
    <n v="27"/>
    <x v="4"/>
  </r>
  <r>
    <x v="1"/>
    <n v="21"/>
    <n v="26"/>
    <x v="4"/>
  </r>
  <r>
    <x v="0"/>
    <n v="23"/>
    <n v="34"/>
    <x v="17"/>
  </r>
  <r>
    <x v="0"/>
    <n v="25"/>
    <n v="30"/>
    <x v="35"/>
  </r>
  <r>
    <x v="1"/>
    <n v="18"/>
    <n v="26"/>
    <x v="18"/>
  </r>
  <r>
    <x v="0"/>
    <n v="30"/>
    <n v="38"/>
    <x v="42"/>
  </r>
  <r>
    <x v="1"/>
    <n v="18"/>
    <n v="25"/>
    <x v="1"/>
  </r>
  <r>
    <x v="1"/>
    <n v="20"/>
    <n v="26"/>
    <x v="0"/>
  </r>
  <r>
    <x v="1"/>
    <n v="16"/>
    <n v="22"/>
    <x v="10"/>
  </r>
  <r>
    <x v="0"/>
    <n v="19"/>
    <n v="26"/>
    <x v="8"/>
  </r>
  <r>
    <x v="0"/>
    <n v="24"/>
    <n v="30"/>
    <x v="24"/>
  </r>
  <r>
    <x v="0"/>
    <n v="24"/>
    <n v="37"/>
    <x v="11"/>
  </r>
  <r>
    <x v="1"/>
    <n v="26"/>
    <n v="33"/>
    <x v="13"/>
  </r>
  <r>
    <x v="0"/>
    <n v="30"/>
    <n v="38"/>
    <x v="42"/>
  </r>
  <r>
    <x v="0"/>
    <n v="22"/>
    <n v="33"/>
    <x v="35"/>
  </r>
  <r>
    <x v="0"/>
    <n v="25"/>
    <n v="31"/>
    <x v="28"/>
  </r>
  <r>
    <x v="1"/>
    <n v="18"/>
    <n v="24"/>
    <x v="22"/>
  </r>
  <r>
    <x v="1"/>
    <n v="18"/>
    <n v="25"/>
    <x v="1"/>
  </r>
  <r>
    <x v="1"/>
    <n v="16"/>
    <n v="21"/>
    <x v="34"/>
  </r>
  <r>
    <x v="0"/>
    <n v="25"/>
    <n v="33"/>
    <x v="25"/>
  </r>
  <r>
    <x v="1"/>
    <n v="22"/>
    <n v="26"/>
    <x v="30"/>
  </r>
  <r>
    <x v="0"/>
    <n v="18"/>
    <n v="25"/>
    <x v="1"/>
  </r>
  <r>
    <x v="0"/>
    <n v="24"/>
    <n v="30"/>
    <x v="24"/>
  </r>
  <r>
    <x v="2"/>
    <n v="15"/>
    <n v="23"/>
    <x v="10"/>
  </r>
  <r>
    <x v="1"/>
    <n v="22"/>
    <n v="27"/>
    <x v="16"/>
  </r>
  <r>
    <x v="1"/>
    <n v="18"/>
    <n v="25"/>
    <x v="1"/>
  </r>
  <r>
    <x v="0"/>
    <n v="20"/>
    <n v="28"/>
    <x v="30"/>
  </r>
  <r>
    <x v="0"/>
    <n v="18"/>
    <n v="27"/>
    <x v="8"/>
  </r>
  <r>
    <x v="0"/>
    <n v="27"/>
    <n v="31"/>
    <x v="25"/>
  </r>
  <r>
    <x v="0"/>
    <n v="27"/>
    <n v="38"/>
    <x v="48"/>
  </r>
  <r>
    <x v="1"/>
    <n v="12"/>
    <n v="18"/>
    <x v="36"/>
  </r>
  <r>
    <x v="1"/>
    <n v="24"/>
    <n v="30"/>
    <x v="24"/>
  </r>
  <r>
    <x v="1"/>
    <n v="22"/>
    <n v="27"/>
    <x v="16"/>
  </r>
  <r>
    <x v="1"/>
    <n v="17"/>
    <n v="23"/>
    <x v="5"/>
  </r>
  <r>
    <x v="1"/>
    <n v="16"/>
    <n v="24"/>
    <x v="5"/>
  </r>
  <r>
    <x v="0"/>
    <n v="22"/>
    <n v="32"/>
    <x v="24"/>
  </r>
  <r>
    <x v="1"/>
    <n v="18"/>
    <n v="25"/>
    <x v="1"/>
  </r>
  <r>
    <x v="1"/>
    <n v="15"/>
    <n v="19"/>
    <x v="41"/>
  </r>
  <r>
    <x v="1"/>
    <n v="18"/>
    <n v="28"/>
    <x v="0"/>
  </r>
  <r>
    <x v="1"/>
    <n v="12"/>
    <n v="17"/>
    <x v="57"/>
  </r>
  <r>
    <x v="2"/>
    <n v="20"/>
    <n v="26"/>
    <x v="0"/>
  </r>
  <r>
    <x v="0"/>
    <n v="26"/>
    <n v="33"/>
    <x v="13"/>
  </r>
  <r>
    <x v="2"/>
    <n v="22"/>
    <n v="29"/>
    <x v="7"/>
  </r>
  <r>
    <x v="1"/>
    <n v="25"/>
    <n v="33"/>
    <x v="25"/>
  </r>
  <r>
    <x v="1"/>
    <n v="25"/>
    <n v="28"/>
    <x v="23"/>
  </r>
  <r>
    <x v="0"/>
    <n v="30"/>
    <n v="38"/>
    <x v="42"/>
  </r>
  <r>
    <x v="1"/>
    <n v="20"/>
    <n v="27"/>
    <x v="4"/>
  </r>
  <r>
    <x v="1"/>
    <n v="27"/>
    <n v="33"/>
    <x v="14"/>
  </r>
  <r>
    <x v="1"/>
    <n v="24"/>
    <n v="32"/>
    <x v="28"/>
  </r>
  <r>
    <x v="1"/>
    <n v="12"/>
    <n v="17"/>
    <x v="57"/>
  </r>
  <r>
    <x v="1"/>
    <n v="19"/>
    <n v="26"/>
    <x v="8"/>
  </r>
  <r>
    <x v="1"/>
    <n v="19"/>
    <n v="26"/>
    <x v="8"/>
  </r>
  <r>
    <x v="1"/>
    <n v="21"/>
    <n v="27"/>
    <x v="30"/>
  </r>
  <r>
    <x v="1"/>
    <n v="27"/>
    <n v="33"/>
    <x v="14"/>
  </r>
  <r>
    <x v="1"/>
    <n v="28"/>
    <n v="36"/>
    <x v="3"/>
  </r>
  <r>
    <x v="2"/>
    <n v="13"/>
    <n v="21"/>
    <x v="41"/>
  </r>
  <r>
    <x v="1"/>
    <n v="19"/>
    <n v="27"/>
    <x v="0"/>
  </r>
  <r>
    <x v="1"/>
    <n v="23"/>
    <n v="33"/>
    <x v="28"/>
  </r>
  <r>
    <x v="1"/>
    <n v="26"/>
    <n v="32"/>
    <x v="25"/>
  </r>
  <r>
    <x v="1"/>
    <n v="18"/>
    <n v="25"/>
    <x v="1"/>
  </r>
  <r>
    <x v="1"/>
    <n v="19"/>
    <n v="25"/>
    <x v="18"/>
  </r>
  <r>
    <x v="1"/>
    <n v="15"/>
    <n v="21"/>
    <x v="2"/>
  </r>
  <r>
    <x v="0"/>
    <n v="27"/>
    <n v="31"/>
    <x v="25"/>
  </r>
  <r>
    <x v="0"/>
    <n v="19"/>
    <n v="27"/>
    <x v="0"/>
  </r>
  <r>
    <x v="0"/>
    <n v="22"/>
    <n v="31"/>
    <x v="23"/>
  </r>
  <r>
    <x v="1"/>
    <n v="13"/>
    <n v="19"/>
    <x v="21"/>
  </r>
  <r>
    <x v="1"/>
    <n v="20"/>
    <n v="24"/>
    <x v="18"/>
  </r>
  <r>
    <x v="2"/>
    <n v="19"/>
    <n v="30"/>
    <x v="16"/>
  </r>
  <r>
    <x v="2"/>
    <n v="26"/>
    <n v="36"/>
    <x v="6"/>
  </r>
  <r>
    <x v="0"/>
    <n v="28"/>
    <n v="39"/>
    <x v="32"/>
  </r>
  <r>
    <x v="2"/>
    <n v="24"/>
    <n v="33"/>
    <x v="17"/>
  </r>
  <r>
    <x v="1"/>
    <n v="16"/>
    <n v="22"/>
    <x v="10"/>
  </r>
  <r>
    <x v="2"/>
    <n v="16"/>
    <n v="23"/>
    <x v="9"/>
  </r>
  <r>
    <x v="1"/>
    <n v="27"/>
    <n v="33"/>
    <x v="14"/>
  </r>
  <r>
    <x v="1"/>
    <n v="120"/>
    <n v="112"/>
    <x v="54"/>
  </r>
  <r>
    <x v="1"/>
    <n v="22"/>
    <n v="27"/>
    <x v="16"/>
  </r>
  <r>
    <x v="0"/>
    <n v="28"/>
    <n v="35"/>
    <x v="47"/>
  </r>
  <r>
    <x v="1"/>
    <n v="19"/>
    <n v="24"/>
    <x v="1"/>
  </r>
  <r>
    <x v="1"/>
    <n v="14"/>
    <n v="22"/>
    <x v="2"/>
  </r>
  <r>
    <x v="0"/>
    <n v="22"/>
    <n v="28"/>
    <x v="15"/>
  </r>
  <r>
    <x v="2"/>
    <n v="21"/>
    <n v="26"/>
    <x v="4"/>
  </r>
  <r>
    <x v="2"/>
    <n v="25"/>
    <n v="29"/>
    <x v="24"/>
  </r>
  <r>
    <x v="0"/>
    <n v="28"/>
    <n v="37"/>
    <x v="48"/>
  </r>
  <r>
    <x v="1"/>
    <n v="18"/>
    <n v="23"/>
    <x v="12"/>
  </r>
  <r>
    <x v="0"/>
    <n v="16"/>
    <n v="23"/>
    <x v="9"/>
  </r>
  <r>
    <x v="1"/>
    <n v="25"/>
    <n v="32"/>
    <x v="17"/>
  </r>
  <r>
    <x v="0"/>
    <n v="29"/>
    <n v="39"/>
    <x v="42"/>
  </r>
  <r>
    <x v="1"/>
    <n v="13"/>
    <n v="17"/>
    <x v="36"/>
  </r>
  <r>
    <x v="1"/>
    <n v="19"/>
    <n v="26"/>
    <x v="8"/>
  </r>
  <r>
    <x v="2"/>
    <n v="14"/>
    <n v="23"/>
    <x v="34"/>
  </r>
  <r>
    <x v="2"/>
    <n v="22"/>
    <n v="30"/>
    <x v="44"/>
  </r>
  <r>
    <x v="1"/>
    <n v="16"/>
    <n v="22"/>
    <x v="10"/>
  </r>
  <r>
    <x v="1"/>
    <n v="22"/>
    <n v="28"/>
    <x v="15"/>
  </r>
  <r>
    <x v="1"/>
    <n v="27"/>
    <n v="33"/>
    <x v="14"/>
  </r>
  <r>
    <x v="1"/>
    <n v="20"/>
    <n v="26"/>
    <x v="0"/>
  </r>
  <r>
    <x v="0"/>
    <n v="24"/>
    <n v="36"/>
    <x v="14"/>
  </r>
  <r>
    <x v="1"/>
    <n v="15"/>
    <n v="21"/>
    <x v="2"/>
  </r>
  <r>
    <x v="1"/>
    <n v="24"/>
    <n v="30"/>
    <x v="24"/>
  </r>
  <r>
    <x v="1"/>
    <n v="19"/>
    <n v="24"/>
    <x v="1"/>
  </r>
  <r>
    <x v="1"/>
    <n v="22"/>
    <n v="29"/>
    <x v="7"/>
  </r>
  <r>
    <x v="1"/>
    <n v="118"/>
    <n v="107"/>
    <x v="40"/>
  </r>
  <r>
    <x v="1"/>
    <n v="16"/>
    <n v="19"/>
    <x v="33"/>
  </r>
  <r>
    <x v="1"/>
    <n v="25"/>
    <n v="32"/>
    <x v="17"/>
  </r>
  <r>
    <x v="2"/>
    <n v="20"/>
    <n v="29"/>
    <x v="16"/>
  </r>
  <r>
    <x v="0"/>
    <n v="31"/>
    <n v="41"/>
    <x v="46"/>
  </r>
  <r>
    <x v="0"/>
    <n v="26"/>
    <n v="32"/>
    <x v="25"/>
  </r>
  <r>
    <x v="1"/>
    <n v="14"/>
    <n v="19"/>
    <x v="27"/>
  </r>
  <r>
    <x v="0"/>
    <n v="22"/>
    <n v="29"/>
    <x v="7"/>
  </r>
  <r>
    <x v="0"/>
    <n v="24"/>
    <n v="31"/>
    <x v="35"/>
  </r>
  <r>
    <x v="1"/>
    <n v="21"/>
    <n v="25"/>
    <x v="0"/>
  </r>
  <r>
    <x v="1"/>
    <n v="25"/>
    <n v="30"/>
    <x v="35"/>
  </r>
  <r>
    <x v="0"/>
    <n v="19"/>
    <n v="26"/>
    <x v="8"/>
  </r>
  <r>
    <x v="1"/>
    <n v="18"/>
    <n v="24"/>
    <x v="22"/>
  </r>
  <r>
    <x v="2"/>
    <n v="16"/>
    <n v="19"/>
    <x v="33"/>
  </r>
  <r>
    <x v="1"/>
    <n v="25"/>
    <n v="30"/>
    <x v="35"/>
  </r>
  <r>
    <x v="0"/>
    <n v="21"/>
    <n v="28"/>
    <x v="16"/>
  </r>
  <r>
    <x v="0"/>
    <n v="18"/>
    <n v="27"/>
    <x v="8"/>
  </r>
  <r>
    <x v="1"/>
    <n v="27"/>
    <n v="33"/>
    <x v="14"/>
  </r>
  <r>
    <x v="1"/>
    <n v="16"/>
    <n v="22"/>
    <x v="10"/>
  </r>
  <r>
    <x v="0"/>
    <n v="27"/>
    <n v="29"/>
    <x v="28"/>
  </r>
  <r>
    <x v="2"/>
    <n v="17"/>
    <n v="26"/>
    <x v="1"/>
  </r>
  <r>
    <x v="1"/>
    <n v="21"/>
    <n v="27"/>
    <x v="30"/>
  </r>
  <r>
    <x v="1"/>
    <n v="17"/>
    <n v="25"/>
    <x v="22"/>
  </r>
  <r>
    <x v="1"/>
    <n v="20"/>
    <n v="27"/>
    <x v="4"/>
  </r>
  <r>
    <x v="1"/>
    <n v="14"/>
    <n v="19"/>
    <x v="27"/>
  </r>
  <r>
    <x v="0"/>
    <n v="27"/>
    <n v="35"/>
    <x v="6"/>
  </r>
  <r>
    <x v="1"/>
    <n v="18"/>
    <n v="25"/>
    <x v="1"/>
  </r>
  <r>
    <x v="1"/>
    <n v="17"/>
    <n v="22"/>
    <x v="9"/>
  </r>
  <r>
    <x v="0"/>
    <n v="19"/>
    <n v="26"/>
    <x v="8"/>
  </r>
  <r>
    <x v="0"/>
    <n v="18"/>
    <n v="27"/>
    <x v="8"/>
  </r>
  <r>
    <x v="0"/>
    <n v="23"/>
    <n v="30"/>
    <x v="23"/>
  </r>
  <r>
    <x v="1"/>
    <n v="18"/>
    <n v="25"/>
    <x v="1"/>
  </r>
  <r>
    <x v="1"/>
    <n v="27"/>
    <n v="33"/>
    <x v="14"/>
  </r>
  <r>
    <x v="1"/>
    <n v="20"/>
    <n v="26"/>
    <x v="0"/>
  </r>
  <r>
    <x v="1"/>
    <n v="15"/>
    <n v="19"/>
    <x v="41"/>
  </r>
  <r>
    <x v="1"/>
    <n v="18"/>
    <n v="25"/>
    <x v="1"/>
  </r>
  <r>
    <x v="1"/>
    <n v="18"/>
    <n v="25"/>
    <x v="1"/>
  </r>
  <r>
    <x v="1"/>
    <n v="67"/>
    <n v="68"/>
    <x v="88"/>
  </r>
  <r>
    <x v="1"/>
    <n v="20"/>
    <n v="27"/>
    <x v="4"/>
  </r>
  <r>
    <x v="0"/>
    <n v="20"/>
    <n v="28"/>
    <x v="30"/>
  </r>
  <r>
    <x v="0"/>
    <n v="26"/>
    <n v="35"/>
    <x v="11"/>
  </r>
  <r>
    <x v="2"/>
    <n v="16"/>
    <n v="21"/>
    <x v="34"/>
  </r>
  <r>
    <x v="0"/>
    <n v="25"/>
    <n v="30"/>
    <x v="35"/>
  </r>
  <r>
    <x v="1"/>
    <n v="23"/>
    <n v="31"/>
    <x v="24"/>
  </r>
  <r>
    <x v="1"/>
    <n v="27"/>
    <n v="33"/>
    <x v="14"/>
  </r>
  <r>
    <x v="1"/>
    <n v="21"/>
    <n v="30"/>
    <x v="7"/>
  </r>
  <r>
    <x v="1"/>
    <n v="18"/>
    <n v="23"/>
    <x v="12"/>
  </r>
  <r>
    <x v="1"/>
    <n v="19"/>
    <n v="27"/>
    <x v="0"/>
  </r>
  <r>
    <x v="0"/>
    <n v="21"/>
    <n v="30"/>
    <x v="7"/>
  </r>
  <r>
    <x v="1"/>
    <n v="0"/>
    <n v="0"/>
    <x v="20"/>
  </r>
  <r>
    <x v="1"/>
    <n v="19"/>
    <n v="24"/>
    <x v="1"/>
  </r>
  <r>
    <x v="1"/>
    <n v="17"/>
    <n v="24"/>
    <x v="12"/>
  </r>
  <r>
    <x v="0"/>
    <n v="28"/>
    <n v="35"/>
    <x v="47"/>
  </r>
  <r>
    <x v="1"/>
    <n v="23"/>
    <n v="28"/>
    <x v="7"/>
  </r>
  <r>
    <x v="1"/>
    <n v="24"/>
    <n v="30"/>
    <x v="24"/>
  </r>
  <r>
    <x v="1"/>
    <n v="19"/>
    <n v="26"/>
    <x v="8"/>
  </r>
  <r>
    <x v="1"/>
    <n v="17"/>
    <n v="23"/>
    <x v="5"/>
  </r>
  <r>
    <x v="2"/>
    <n v="21"/>
    <n v="28"/>
    <x v="16"/>
  </r>
  <r>
    <x v="1"/>
    <n v="17"/>
    <n v="24"/>
    <x v="12"/>
  </r>
  <r>
    <x v="1"/>
    <n v="17"/>
    <n v="21"/>
    <x v="10"/>
  </r>
  <r>
    <x v="2"/>
    <n v="20"/>
    <n v="29"/>
    <x v="16"/>
  </r>
  <r>
    <x v="1"/>
    <n v="20"/>
    <n v="26"/>
    <x v="0"/>
  </r>
  <r>
    <x v="2"/>
    <n v="15"/>
    <n v="22"/>
    <x v="34"/>
  </r>
  <r>
    <x v="1"/>
    <n v="22"/>
    <n v="28"/>
    <x v="15"/>
  </r>
  <r>
    <x v="0"/>
    <n v="20"/>
    <n v="28"/>
    <x v="30"/>
  </r>
  <r>
    <x v="0"/>
    <n v="30"/>
    <n v="38"/>
    <x v="42"/>
  </r>
  <r>
    <x v="2"/>
    <n v="22"/>
    <n v="30"/>
    <x v="44"/>
  </r>
  <r>
    <x v="2"/>
    <n v="19"/>
    <n v="30"/>
    <x v="16"/>
  </r>
  <r>
    <x v="2"/>
    <n v="23"/>
    <n v="34"/>
    <x v="17"/>
  </r>
  <r>
    <x v="2"/>
    <n v="16"/>
    <n v="19"/>
    <x v="33"/>
  </r>
  <r>
    <x v="2"/>
    <n v="13"/>
    <n v="21"/>
    <x v="41"/>
  </r>
  <r>
    <x v="0"/>
    <n v="20"/>
    <n v="29"/>
    <x v="16"/>
  </r>
  <r>
    <x v="1"/>
    <n v="19"/>
    <n v="24"/>
    <x v="1"/>
  </r>
  <r>
    <x v="1"/>
    <n v="26"/>
    <n v="33"/>
    <x v="13"/>
  </r>
  <r>
    <x v="1"/>
    <n v="18"/>
    <n v="23"/>
    <x v="12"/>
  </r>
  <r>
    <x v="2"/>
    <n v="23"/>
    <n v="30"/>
    <x v="23"/>
  </r>
  <r>
    <x v="0"/>
    <n v="19"/>
    <n v="27"/>
    <x v="0"/>
  </r>
  <r>
    <x v="2"/>
    <n v="16"/>
    <n v="24"/>
    <x v="5"/>
  </r>
  <r>
    <x v="1"/>
    <n v="14"/>
    <n v="19"/>
    <x v="27"/>
  </r>
  <r>
    <x v="0"/>
    <n v="30"/>
    <n v="38"/>
    <x v="42"/>
  </r>
  <r>
    <x v="1"/>
    <n v="23"/>
    <n v="27"/>
    <x v="15"/>
  </r>
  <r>
    <x v="0"/>
    <n v="23"/>
    <n v="33"/>
    <x v="28"/>
  </r>
  <r>
    <x v="0"/>
    <n v="21"/>
    <n v="26"/>
    <x v="4"/>
  </r>
  <r>
    <x v="1"/>
    <n v="19"/>
    <n v="26"/>
    <x v="8"/>
  </r>
  <r>
    <x v="1"/>
    <n v="15"/>
    <n v="19"/>
    <x v="41"/>
  </r>
  <r>
    <x v="1"/>
    <n v="16"/>
    <n v="22"/>
    <x v="10"/>
  </r>
  <r>
    <x v="1"/>
    <n v="19"/>
    <n v="25"/>
    <x v="18"/>
  </r>
  <r>
    <x v="2"/>
    <n v="15"/>
    <n v="25"/>
    <x v="5"/>
  </r>
  <r>
    <x v="0"/>
    <n v="21"/>
    <n v="27"/>
    <x v="30"/>
  </r>
  <r>
    <x v="1"/>
    <n v="18"/>
    <n v="24"/>
    <x v="22"/>
  </r>
  <r>
    <x v="1"/>
    <n v="25"/>
    <n v="35"/>
    <x v="14"/>
  </r>
  <r>
    <x v="2"/>
    <n v="16"/>
    <n v="23"/>
    <x v="9"/>
  </r>
  <r>
    <x v="1"/>
    <n v="21"/>
    <n v="27"/>
    <x v="30"/>
  </r>
  <r>
    <x v="1"/>
    <n v="24"/>
    <n v="31"/>
    <x v="35"/>
  </r>
  <r>
    <x v="0"/>
    <n v="23"/>
    <n v="34"/>
    <x v="17"/>
  </r>
  <r>
    <x v="2"/>
    <n v="18"/>
    <n v="26"/>
    <x v="18"/>
  </r>
  <r>
    <x v="0"/>
    <n v="28"/>
    <n v="35"/>
    <x v="47"/>
  </r>
  <r>
    <x v="2"/>
    <n v="16"/>
    <n v="25"/>
    <x v="12"/>
  </r>
  <r>
    <x v="1"/>
    <n v="20"/>
    <n v="25"/>
    <x v="8"/>
  </r>
  <r>
    <x v="1"/>
    <n v="23"/>
    <n v="27"/>
    <x v="15"/>
  </r>
  <r>
    <x v="0"/>
    <n v="23"/>
    <n v="30"/>
    <x v="23"/>
  </r>
  <r>
    <x v="1"/>
    <n v="17"/>
    <n v="24"/>
    <x v="12"/>
  </r>
  <r>
    <x v="1"/>
    <n v="17"/>
    <n v="23"/>
    <x v="5"/>
  </r>
  <r>
    <x v="0"/>
    <n v="28"/>
    <n v="39"/>
    <x v="32"/>
  </r>
  <r>
    <x v="0"/>
    <n v="25"/>
    <n v="31"/>
    <x v="28"/>
  </r>
  <r>
    <x v="1"/>
    <n v="16"/>
    <n v="23"/>
    <x v="9"/>
  </r>
  <r>
    <x v="1"/>
    <n v="15"/>
    <n v="18"/>
    <x v="27"/>
  </r>
  <r>
    <x v="1"/>
    <n v="17"/>
    <n v="22"/>
    <x v="9"/>
  </r>
  <r>
    <x v="1"/>
    <n v="18"/>
    <n v="25"/>
    <x v="1"/>
  </r>
  <r>
    <x v="1"/>
    <n v="19"/>
    <n v="26"/>
    <x v="8"/>
  </r>
  <r>
    <x v="0"/>
    <n v="21"/>
    <n v="27"/>
    <x v="30"/>
  </r>
  <r>
    <x v="1"/>
    <n v="24"/>
    <n v="34"/>
    <x v="25"/>
  </r>
  <r>
    <x v="0"/>
    <n v="25"/>
    <n v="31"/>
    <x v="28"/>
  </r>
  <r>
    <x v="0"/>
    <n v="23"/>
    <n v="30"/>
    <x v="23"/>
  </r>
  <r>
    <x v="1"/>
    <n v="16"/>
    <n v="21"/>
    <x v="34"/>
  </r>
  <r>
    <x v="0"/>
    <n v="20"/>
    <n v="27"/>
    <x v="4"/>
  </r>
  <r>
    <x v="1"/>
    <n v="18"/>
    <n v="27"/>
    <x v="8"/>
  </r>
  <r>
    <x v="0"/>
    <n v="23"/>
    <n v="29"/>
    <x v="44"/>
  </r>
  <r>
    <x v="1"/>
    <n v="18"/>
    <n v="25"/>
    <x v="1"/>
  </r>
  <r>
    <x v="1"/>
    <n v="17"/>
    <n v="22"/>
    <x v="9"/>
  </r>
  <r>
    <x v="1"/>
    <n v="17"/>
    <n v="23"/>
    <x v="5"/>
  </r>
  <r>
    <x v="1"/>
    <n v="27"/>
    <n v="33"/>
    <x v="14"/>
  </r>
  <r>
    <x v="0"/>
    <n v="30"/>
    <n v="38"/>
    <x v="42"/>
  </r>
  <r>
    <x v="1"/>
    <n v="25"/>
    <n v="34"/>
    <x v="13"/>
  </r>
  <r>
    <x v="1"/>
    <n v="22"/>
    <n v="27"/>
    <x v="16"/>
  </r>
  <r>
    <x v="1"/>
    <n v="21"/>
    <n v="28"/>
    <x v="16"/>
  </r>
  <r>
    <x v="1"/>
    <n v="27"/>
    <n v="33"/>
    <x v="14"/>
  </r>
  <r>
    <x v="1"/>
    <n v="24"/>
    <n v="30"/>
    <x v="24"/>
  </r>
  <r>
    <x v="1"/>
    <n v="19"/>
    <n v="27"/>
    <x v="0"/>
  </r>
  <r>
    <x v="1"/>
    <n v="19"/>
    <n v="27"/>
    <x v="0"/>
  </r>
  <r>
    <x v="2"/>
    <n v="14"/>
    <n v="20"/>
    <x v="41"/>
  </r>
  <r>
    <x v="2"/>
    <n v="23"/>
    <n v="34"/>
    <x v="17"/>
  </r>
  <r>
    <x v="1"/>
    <n v="19"/>
    <n v="23"/>
    <x v="22"/>
  </r>
  <r>
    <x v="2"/>
    <n v="22"/>
    <n v="30"/>
    <x v="44"/>
  </r>
  <r>
    <x v="0"/>
    <n v="18"/>
    <n v="27"/>
    <x v="8"/>
  </r>
  <r>
    <x v="0"/>
    <n v="26"/>
    <n v="33"/>
    <x v="13"/>
  </r>
  <r>
    <x v="1"/>
    <n v="23"/>
    <n v="32"/>
    <x v="35"/>
  </r>
  <r>
    <x v="1"/>
    <n v="14"/>
    <n v="22"/>
    <x v="2"/>
  </r>
  <r>
    <x v="1"/>
    <n v="23"/>
    <n v="30"/>
    <x v="23"/>
  </r>
  <r>
    <x v="1"/>
    <n v="17"/>
    <n v="25"/>
    <x v="22"/>
  </r>
  <r>
    <x v="1"/>
    <n v="21"/>
    <n v="29"/>
    <x v="15"/>
  </r>
  <r>
    <x v="1"/>
    <n v="20"/>
    <n v="26"/>
    <x v="0"/>
  </r>
  <r>
    <x v="1"/>
    <n v="16"/>
    <n v="22"/>
    <x v="10"/>
  </r>
  <r>
    <x v="2"/>
    <n v="22"/>
    <n v="30"/>
    <x v="44"/>
  </r>
  <r>
    <x v="1"/>
    <n v="17"/>
    <n v="24"/>
    <x v="12"/>
  </r>
  <r>
    <x v="1"/>
    <n v="21"/>
    <n v="27"/>
    <x v="30"/>
  </r>
  <r>
    <x v="1"/>
    <n v="25"/>
    <n v="32"/>
    <x v="17"/>
  </r>
  <r>
    <x v="1"/>
    <n v="19"/>
    <n v="24"/>
    <x v="1"/>
  </r>
  <r>
    <x v="1"/>
    <n v="23"/>
    <n v="31"/>
    <x v="24"/>
  </r>
  <r>
    <x v="1"/>
    <n v="22"/>
    <n v="27"/>
    <x v="16"/>
  </r>
  <r>
    <x v="1"/>
    <n v="22"/>
    <n v="29"/>
    <x v="7"/>
  </r>
  <r>
    <x v="1"/>
    <n v="17"/>
    <n v="25"/>
    <x v="22"/>
  </r>
  <r>
    <x v="1"/>
    <n v="0"/>
    <n v="0"/>
    <x v="20"/>
  </r>
  <r>
    <x v="1"/>
    <n v="17"/>
    <n v="23"/>
    <x v="5"/>
  </r>
  <r>
    <x v="2"/>
    <n v="23"/>
    <n v="31"/>
    <x v="24"/>
  </r>
  <r>
    <x v="0"/>
    <n v="27"/>
    <n v="34"/>
    <x v="11"/>
  </r>
  <r>
    <x v="0"/>
    <n v="132"/>
    <n v="108"/>
    <x v="74"/>
  </r>
  <r>
    <x v="1"/>
    <n v="17"/>
    <n v="26"/>
    <x v="1"/>
  </r>
  <r>
    <x v="1"/>
    <n v="16"/>
    <n v="22"/>
    <x v="10"/>
  </r>
  <r>
    <x v="1"/>
    <n v="18"/>
    <n v="27"/>
    <x v="8"/>
  </r>
  <r>
    <x v="1"/>
    <n v="15"/>
    <n v="21"/>
    <x v="2"/>
  </r>
  <r>
    <x v="1"/>
    <n v="18"/>
    <n v="25"/>
    <x v="1"/>
  </r>
  <r>
    <x v="1"/>
    <n v="15"/>
    <n v="18"/>
    <x v="27"/>
  </r>
  <r>
    <x v="1"/>
    <n v="27"/>
    <n v="34"/>
    <x v="11"/>
  </r>
  <r>
    <x v="1"/>
    <n v="22"/>
    <n v="28"/>
    <x v="15"/>
  </r>
  <r>
    <x v="1"/>
    <n v="15"/>
    <n v="21"/>
    <x v="2"/>
  </r>
  <r>
    <x v="1"/>
    <n v="24"/>
    <n v="31"/>
    <x v="35"/>
  </r>
  <r>
    <x v="0"/>
    <n v="23"/>
    <n v="30"/>
    <x v="23"/>
  </r>
  <r>
    <x v="0"/>
    <n v="27"/>
    <n v="36"/>
    <x v="47"/>
  </r>
  <r>
    <x v="0"/>
    <n v="123"/>
    <n v="99"/>
    <x v="69"/>
  </r>
  <r>
    <x v="2"/>
    <n v="18"/>
    <n v="25"/>
    <x v="1"/>
  </r>
  <r>
    <x v="0"/>
    <n v="28"/>
    <n v="34"/>
    <x v="6"/>
  </r>
  <r>
    <x v="1"/>
    <n v="17"/>
    <n v="20"/>
    <x v="34"/>
  </r>
  <r>
    <x v="0"/>
    <n v="26"/>
    <n v="33"/>
    <x v="13"/>
  </r>
  <r>
    <x v="1"/>
    <n v="21"/>
    <n v="28"/>
    <x v="16"/>
  </r>
  <r>
    <x v="2"/>
    <n v="16"/>
    <n v="21"/>
    <x v="34"/>
  </r>
  <r>
    <x v="2"/>
    <n v="17"/>
    <n v="24"/>
    <x v="12"/>
  </r>
  <r>
    <x v="1"/>
    <n v="18"/>
    <n v="23"/>
    <x v="12"/>
  </r>
  <r>
    <x v="1"/>
    <n v="19"/>
    <n v="26"/>
    <x v="8"/>
  </r>
  <r>
    <x v="1"/>
    <n v="19"/>
    <n v="24"/>
    <x v="1"/>
  </r>
  <r>
    <x v="1"/>
    <n v="19"/>
    <n v="24"/>
    <x v="1"/>
  </r>
  <r>
    <x v="1"/>
    <n v="15"/>
    <n v="19"/>
    <x v="41"/>
  </r>
  <r>
    <x v="1"/>
    <n v="22"/>
    <n v="28"/>
    <x v="15"/>
  </r>
  <r>
    <x v="1"/>
    <n v="18"/>
    <n v="25"/>
    <x v="1"/>
  </r>
  <r>
    <x v="0"/>
    <n v="26"/>
    <n v="31"/>
    <x v="17"/>
  </r>
  <r>
    <x v="1"/>
    <n v="18"/>
    <n v="25"/>
    <x v="1"/>
  </r>
  <r>
    <x v="0"/>
    <n v="22"/>
    <n v="29"/>
    <x v="7"/>
  </r>
  <r>
    <x v="1"/>
    <n v="25"/>
    <n v="30"/>
    <x v="35"/>
  </r>
  <r>
    <x v="1"/>
    <n v="22"/>
    <n v="27"/>
    <x v="16"/>
  </r>
  <r>
    <x v="1"/>
    <n v="25"/>
    <n v="33"/>
    <x v="25"/>
  </r>
  <r>
    <x v="0"/>
    <n v="23"/>
    <n v="34"/>
    <x v="17"/>
  </r>
  <r>
    <x v="0"/>
    <n v="31"/>
    <n v="36"/>
    <x v="32"/>
  </r>
  <r>
    <x v="1"/>
    <n v="18"/>
    <n v="25"/>
    <x v="1"/>
  </r>
  <r>
    <x v="1"/>
    <n v="24"/>
    <n v="30"/>
    <x v="24"/>
  </r>
  <r>
    <x v="1"/>
    <n v="18"/>
    <n v="27"/>
    <x v="8"/>
  </r>
  <r>
    <x v="1"/>
    <n v="20"/>
    <n v="26"/>
    <x v="0"/>
  </r>
  <r>
    <x v="1"/>
    <n v="22"/>
    <n v="29"/>
    <x v="7"/>
  </r>
  <r>
    <x v="1"/>
    <n v="18"/>
    <n v="22"/>
    <x v="5"/>
  </r>
  <r>
    <x v="0"/>
    <n v="22"/>
    <n v="28"/>
    <x v="15"/>
  </r>
  <r>
    <x v="1"/>
    <n v="18"/>
    <n v="25"/>
    <x v="1"/>
  </r>
  <r>
    <x v="0"/>
    <n v="23"/>
    <n v="32"/>
    <x v="35"/>
  </r>
  <r>
    <x v="1"/>
    <n v="16"/>
    <n v="19"/>
    <x v="33"/>
  </r>
  <r>
    <x v="1"/>
    <n v="22"/>
    <n v="28"/>
    <x v="15"/>
  </r>
  <r>
    <x v="0"/>
    <n v="20"/>
    <n v="30"/>
    <x v="15"/>
  </r>
  <r>
    <x v="1"/>
    <n v="27"/>
    <n v="32"/>
    <x v="13"/>
  </r>
  <r>
    <x v="1"/>
    <n v="27"/>
    <n v="32"/>
    <x v="13"/>
  </r>
  <r>
    <x v="0"/>
    <n v="20"/>
    <n v="30"/>
    <x v="15"/>
  </r>
  <r>
    <x v="0"/>
    <n v="28"/>
    <n v="38"/>
    <x v="26"/>
  </r>
  <r>
    <x v="1"/>
    <n v="16"/>
    <n v="20"/>
    <x v="2"/>
  </r>
  <r>
    <x v="0"/>
    <n v="19"/>
    <n v="27"/>
    <x v="0"/>
  </r>
  <r>
    <x v="0"/>
    <n v="30"/>
    <n v="40"/>
    <x v="31"/>
  </r>
  <r>
    <x v="1"/>
    <n v="19"/>
    <n v="23"/>
    <x v="22"/>
  </r>
  <r>
    <x v="2"/>
    <n v="16"/>
    <n v="23"/>
    <x v="9"/>
  </r>
  <r>
    <x v="0"/>
    <n v="18"/>
    <n v="27"/>
    <x v="8"/>
  </r>
  <r>
    <x v="1"/>
    <n v="15"/>
    <n v="20"/>
    <x v="33"/>
  </r>
  <r>
    <x v="1"/>
    <n v="20"/>
    <n v="26"/>
    <x v="0"/>
  </r>
  <r>
    <x v="0"/>
    <n v="44"/>
    <n v="47"/>
    <x v="89"/>
  </r>
  <r>
    <x v="1"/>
    <n v="16"/>
    <n v="21"/>
    <x v="34"/>
  </r>
  <r>
    <x v="1"/>
    <n v="17"/>
    <n v="23"/>
    <x v="5"/>
  </r>
  <r>
    <x v="1"/>
    <n v="21"/>
    <n v="29"/>
    <x v="15"/>
  </r>
  <r>
    <x v="1"/>
    <n v="18"/>
    <n v="24"/>
    <x v="22"/>
  </r>
  <r>
    <x v="0"/>
    <n v="22"/>
    <n v="28"/>
    <x v="15"/>
  </r>
  <r>
    <x v="0"/>
    <n v="22"/>
    <n v="31"/>
    <x v="23"/>
  </r>
  <r>
    <x v="2"/>
    <n v="22"/>
    <n v="28"/>
    <x v="15"/>
  </r>
  <r>
    <x v="0"/>
    <n v="30"/>
    <n v="38"/>
    <x v="42"/>
  </r>
  <r>
    <x v="1"/>
    <n v="18"/>
    <n v="24"/>
    <x v="22"/>
  </r>
  <r>
    <x v="2"/>
    <n v="20"/>
    <n v="25"/>
    <x v="8"/>
  </r>
  <r>
    <x v="0"/>
    <n v="22"/>
    <n v="31"/>
    <x v="23"/>
  </r>
  <r>
    <x v="0"/>
    <n v="30"/>
    <n v="38"/>
    <x v="42"/>
  </r>
  <r>
    <x v="1"/>
    <n v="18"/>
    <n v="27"/>
    <x v="8"/>
  </r>
  <r>
    <x v="1"/>
    <n v="23"/>
    <n v="31"/>
    <x v="24"/>
  </r>
  <r>
    <x v="1"/>
    <n v="18"/>
    <n v="25"/>
    <x v="1"/>
  </r>
  <r>
    <x v="1"/>
    <n v="15"/>
    <n v="21"/>
    <x v="2"/>
  </r>
  <r>
    <x v="1"/>
    <n v="20"/>
    <n v="26"/>
    <x v="0"/>
  </r>
  <r>
    <x v="1"/>
    <n v="18"/>
    <n v="25"/>
    <x v="1"/>
  </r>
  <r>
    <x v="1"/>
    <n v="24"/>
    <n v="34"/>
    <x v="25"/>
  </r>
  <r>
    <x v="1"/>
    <n v="24"/>
    <n v="29"/>
    <x v="23"/>
  </r>
  <r>
    <x v="1"/>
    <n v="18"/>
    <n v="26"/>
    <x v="18"/>
  </r>
  <r>
    <x v="1"/>
    <n v="16"/>
    <n v="22"/>
    <x v="10"/>
  </r>
  <r>
    <x v="1"/>
    <n v="22"/>
    <n v="29"/>
    <x v="7"/>
  </r>
  <r>
    <x v="1"/>
    <n v="24"/>
    <n v="30"/>
    <x v="24"/>
  </r>
  <r>
    <x v="2"/>
    <n v="26"/>
    <n v="36"/>
    <x v="6"/>
  </r>
  <r>
    <x v="1"/>
    <n v="19"/>
    <n v="28"/>
    <x v="4"/>
  </r>
  <r>
    <x v="1"/>
    <n v="22"/>
    <n v="27"/>
    <x v="16"/>
  </r>
  <r>
    <x v="1"/>
    <n v="17"/>
    <n v="24"/>
    <x v="12"/>
  </r>
  <r>
    <x v="1"/>
    <n v="18"/>
    <n v="24"/>
    <x v="22"/>
  </r>
  <r>
    <x v="0"/>
    <n v="33"/>
    <n v="38"/>
    <x v="19"/>
  </r>
  <r>
    <x v="1"/>
    <n v="21"/>
    <n v="28"/>
    <x v="16"/>
  </r>
  <r>
    <x v="1"/>
    <n v="20"/>
    <n v="26"/>
    <x v="0"/>
  </r>
  <r>
    <x v="2"/>
    <n v="23"/>
    <n v="30"/>
    <x v="23"/>
  </r>
  <r>
    <x v="0"/>
    <n v="22"/>
    <n v="32"/>
    <x v="24"/>
  </r>
  <r>
    <x v="0"/>
    <n v="20"/>
    <n v="27"/>
    <x v="4"/>
  </r>
  <r>
    <x v="1"/>
    <n v="17"/>
    <n v="22"/>
    <x v="9"/>
  </r>
  <r>
    <x v="1"/>
    <n v="19"/>
    <n v="26"/>
    <x v="8"/>
  </r>
  <r>
    <x v="0"/>
    <n v="30"/>
    <n v="38"/>
    <x v="42"/>
  </r>
  <r>
    <x v="0"/>
    <n v="27"/>
    <n v="38"/>
    <x v="48"/>
  </r>
  <r>
    <x v="1"/>
    <n v="21"/>
    <n v="28"/>
    <x v="16"/>
  </r>
  <r>
    <x v="1"/>
    <n v="127"/>
    <n v="114"/>
    <x v="38"/>
  </r>
  <r>
    <x v="1"/>
    <n v="19"/>
    <n v="24"/>
    <x v="1"/>
  </r>
  <r>
    <x v="2"/>
    <n v="17"/>
    <n v="29"/>
    <x v="0"/>
  </r>
  <r>
    <x v="1"/>
    <n v="27"/>
    <n v="32"/>
    <x v="13"/>
  </r>
  <r>
    <x v="0"/>
    <n v="29"/>
    <n v="35"/>
    <x v="3"/>
  </r>
  <r>
    <x v="1"/>
    <n v="13"/>
    <n v="17"/>
    <x v="36"/>
  </r>
  <r>
    <x v="1"/>
    <n v="19"/>
    <n v="26"/>
    <x v="8"/>
  </r>
  <r>
    <x v="1"/>
    <n v="14"/>
    <n v="22"/>
    <x v="2"/>
  </r>
  <r>
    <x v="1"/>
    <n v="15"/>
    <n v="21"/>
    <x v="2"/>
  </r>
  <r>
    <x v="1"/>
    <n v="21"/>
    <n v="31"/>
    <x v="44"/>
  </r>
  <r>
    <x v="1"/>
    <n v="17"/>
    <n v="22"/>
    <x v="9"/>
  </r>
  <r>
    <x v="0"/>
    <n v="21"/>
    <n v="29"/>
    <x v="15"/>
  </r>
  <r>
    <x v="0"/>
    <n v="21"/>
    <n v="32"/>
    <x v="23"/>
  </r>
  <r>
    <x v="2"/>
    <n v="26"/>
    <n v="36"/>
    <x v="6"/>
  </r>
  <r>
    <x v="1"/>
    <n v="16"/>
    <n v="22"/>
    <x v="10"/>
  </r>
  <r>
    <x v="0"/>
    <n v="26"/>
    <n v="38"/>
    <x v="3"/>
  </r>
  <r>
    <x v="0"/>
    <n v="28"/>
    <n v="39"/>
    <x v="32"/>
  </r>
  <r>
    <x v="1"/>
    <n v="17"/>
    <n v="24"/>
    <x v="12"/>
  </r>
  <r>
    <x v="1"/>
    <n v="18"/>
    <n v="23"/>
    <x v="12"/>
  </r>
  <r>
    <x v="0"/>
    <n v="22"/>
    <n v="32"/>
    <x v="24"/>
  </r>
  <r>
    <x v="0"/>
    <n v="20"/>
    <n v="27"/>
    <x v="4"/>
  </r>
  <r>
    <x v="1"/>
    <n v="17"/>
    <n v="24"/>
    <x v="12"/>
  </r>
  <r>
    <x v="2"/>
    <n v="24"/>
    <n v="31"/>
    <x v="35"/>
  </r>
  <r>
    <x v="0"/>
    <n v="20"/>
    <n v="27"/>
    <x v="4"/>
  </r>
  <r>
    <x v="0"/>
    <n v="21"/>
    <n v="30"/>
    <x v="7"/>
  </r>
  <r>
    <x v="1"/>
    <n v="19"/>
    <n v="25"/>
    <x v="18"/>
  </r>
  <r>
    <x v="1"/>
    <n v="25"/>
    <n v="34"/>
    <x v="13"/>
  </r>
  <r>
    <x v="1"/>
    <n v="18"/>
    <n v="25"/>
    <x v="1"/>
  </r>
  <r>
    <x v="1"/>
    <n v="15"/>
    <n v="19"/>
    <x v="41"/>
  </r>
  <r>
    <x v="0"/>
    <n v="28"/>
    <n v="34"/>
    <x v="6"/>
  </r>
  <r>
    <x v="0"/>
    <n v="23"/>
    <n v="30"/>
    <x v="23"/>
  </r>
  <r>
    <x v="1"/>
    <n v="0"/>
    <n v="0"/>
    <x v="20"/>
  </r>
  <r>
    <x v="0"/>
    <n v="19"/>
    <n v="26"/>
    <x v="8"/>
  </r>
  <r>
    <x v="2"/>
    <n v="15"/>
    <n v="22"/>
    <x v="34"/>
  </r>
  <r>
    <x v="0"/>
    <n v="22"/>
    <n v="31"/>
    <x v="23"/>
  </r>
  <r>
    <x v="2"/>
    <n v="26"/>
    <n v="36"/>
    <x v="6"/>
  </r>
  <r>
    <x v="1"/>
    <n v="18"/>
    <n v="23"/>
    <x v="12"/>
  </r>
  <r>
    <x v="0"/>
    <n v="30"/>
    <n v="38"/>
    <x v="42"/>
  </r>
  <r>
    <x v="1"/>
    <n v="20"/>
    <n v="25"/>
    <x v="8"/>
  </r>
  <r>
    <x v="1"/>
    <n v="18"/>
    <n v="23"/>
    <x v="12"/>
  </r>
  <r>
    <x v="1"/>
    <n v="18"/>
    <n v="25"/>
    <x v="1"/>
  </r>
  <r>
    <x v="1"/>
    <n v="19"/>
    <n v="27"/>
    <x v="0"/>
  </r>
  <r>
    <x v="1"/>
    <n v="25"/>
    <n v="33"/>
    <x v="25"/>
  </r>
  <r>
    <x v="1"/>
    <n v="17"/>
    <n v="25"/>
    <x v="22"/>
  </r>
  <r>
    <x v="0"/>
    <n v="27"/>
    <n v="33"/>
    <x v="14"/>
  </r>
  <r>
    <x v="1"/>
    <n v="24"/>
    <n v="30"/>
    <x v="24"/>
  </r>
  <r>
    <x v="1"/>
    <n v="20"/>
    <n v="27"/>
    <x v="4"/>
  </r>
  <r>
    <x v="1"/>
    <n v="19"/>
    <n v="27"/>
    <x v="0"/>
  </r>
  <r>
    <x v="0"/>
    <n v="22"/>
    <n v="29"/>
    <x v="7"/>
  </r>
  <r>
    <x v="0"/>
    <n v="18"/>
    <n v="25"/>
    <x v="1"/>
  </r>
  <r>
    <x v="1"/>
    <n v="18"/>
    <n v="24"/>
    <x v="22"/>
  </r>
  <r>
    <x v="1"/>
    <n v="131"/>
    <n v="117"/>
    <x v="39"/>
  </r>
  <r>
    <x v="1"/>
    <n v="25"/>
    <n v="34"/>
    <x v="13"/>
  </r>
  <r>
    <x v="1"/>
    <n v="20"/>
    <n v="26"/>
    <x v="0"/>
  </r>
  <r>
    <x v="1"/>
    <n v="101"/>
    <n v="102"/>
    <x v="67"/>
  </r>
  <r>
    <x v="0"/>
    <n v="26"/>
    <n v="32"/>
    <x v="25"/>
  </r>
  <r>
    <x v="1"/>
    <n v="27"/>
    <n v="33"/>
    <x v="14"/>
  </r>
  <r>
    <x v="1"/>
    <n v="18"/>
    <n v="25"/>
    <x v="1"/>
  </r>
  <r>
    <x v="0"/>
    <n v="30"/>
    <n v="40"/>
    <x v="31"/>
  </r>
  <r>
    <x v="2"/>
    <n v="22"/>
    <n v="27"/>
    <x v="16"/>
  </r>
  <r>
    <x v="0"/>
    <n v="19"/>
    <n v="26"/>
    <x v="8"/>
  </r>
  <r>
    <x v="1"/>
    <n v="15"/>
    <n v="21"/>
    <x v="2"/>
  </r>
  <r>
    <x v="1"/>
    <n v="19"/>
    <n v="24"/>
    <x v="1"/>
  </r>
  <r>
    <x v="1"/>
    <n v="19"/>
    <n v="24"/>
    <x v="1"/>
  </r>
  <r>
    <x v="1"/>
    <n v="27"/>
    <n v="33"/>
    <x v="14"/>
  </r>
  <r>
    <x v="1"/>
    <n v="17"/>
    <n v="27"/>
    <x v="18"/>
  </r>
  <r>
    <x v="0"/>
    <n v="19"/>
    <n v="28"/>
    <x v="4"/>
  </r>
  <r>
    <x v="1"/>
    <n v="21"/>
    <n v="31"/>
    <x v="44"/>
  </r>
  <r>
    <x v="1"/>
    <n v="27"/>
    <n v="33"/>
    <x v="14"/>
  </r>
  <r>
    <x v="0"/>
    <n v="23"/>
    <n v="33"/>
    <x v="28"/>
  </r>
  <r>
    <x v="1"/>
    <n v="25"/>
    <n v="34"/>
    <x v="13"/>
  </r>
  <r>
    <x v="1"/>
    <n v="20"/>
    <n v="26"/>
    <x v="0"/>
  </r>
  <r>
    <x v="1"/>
    <n v="19"/>
    <n v="26"/>
    <x v="8"/>
  </r>
  <r>
    <x v="1"/>
    <n v="27"/>
    <n v="33"/>
    <x v="14"/>
  </r>
  <r>
    <x v="1"/>
    <n v="20"/>
    <n v="28"/>
    <x v="30"/>
  </r>
  <r>
    <x v="1"/>
    <n v="25"/>
    <n v="32"/>
    <x v="17"/>
  </r>
  <r>
    <x v="1"/>
    <n v="23"/>
    <n v="30"/>
    <x v="23"/>
  </r>
  <r>
    <x v="0"/>
    <n v="30"/>
    <n v="38"/>
    <x v="42"/>
  </r>
  <r>
    <x v="1"/>
    <n v="23"/>
    <n v="34"/>
    <x v="17"/>
  </r>
  <r>
    <x v="0"/>
    <n v="30"/>
    <n v="38"/>
    <x v="42"/>
  </r>
  <r>
    <x v="1"/>
    <n v="30"/>
    <n v="28"/>
    <x v="25"/>
  </r>
  <r>
    <x v="0"/>
    <n v="30"/>
    <n v="38"/>
    <x v="42"/>
  </r>
  <r>
    <x v="1"/>
    <n v="20"/>
    <n v="26"/>
    <x v="0"/>
  </r>
  <r>
    <x v="1"/>
    <n v="21"/>
    <n v="28"/>
    <x v="16"/>
  </r>
  <r>
    <x v="1"/>
    <n v="16"/>
    <n v="21"/>
    <x v="34"/>
  </r>
  <r>
    <x v="1"/>
    <n v="15"/>
    <n v="18"/>
    <x v="27"/>
  </r>
  <r>
    <x v="1"/>
    <n v="22"/>
    <n v="29"/>
    <x v="7"/>
  </r>
  <r>
    <x v="1"/>
    <n v="15"/>
    <n v="19"/>
    <x v="41"/>
  </r>
  <r>
    <x v="0"/>
    <n v="21"/>
    <n v="27"/>
    <x v="30"/>
  </r>
  <r>
    <x v="1"/>
    <n v="24"/>
    <n v="33"/>
    <x v="17"/>
  </r>
  <r>
    <x v="1"/>
    <n v="24"/>
    <n v="31"/>
    <x v="35"/>
  </r>
  <r>
    <x v="0"/>
    <n v="32"/>
    <n v="42"/>
    <x v="64"/>
  </r>
  <r>
    <x v="0"/>
    <n v="28"/>
    <n v="34"/>
    <x v="6"/>
  </r>
  <r>
    <x v="1"/>
    <n v="15"/>
    <n v="20"/>
    <x v="33"/>
  </r>
  <r>
    <x v="1"/>
    <n v="22"/>
    <n v="27"/>
    <x v="16"/>
  </r>
  <r>
    <x v="2"/>
    <n v="18"/>
    <n v="25"/>
    <x v="1"/>
  </r>
  <r>
    <x v="2"/>
    <n v="150"/>
    <n v="133"/>
    <x v="72"/>
  </r>
  <r>
    <x v="1"/>
    <n v="16"/>
    <n v="21"/>
    <x v="34"/>
  </r>
  <r>
    <x v="1"/>
    <n v="25"/>
    <n v="32"/>
    <x v="17"/>
  </r>
  <r>
    <x v="1"/>
    <n v="20"/>
    <n v="25"/>
    <x v="8"/>
  </r>
  <r>
    <x v="1"/>
    <n v="16"/>
    <n v="21"/>
    <x v="34"/>
  </r>
  <r>
    <x v="1"/>
    <n v="20"/>
    <n v="26"/>
    <x v="0"/>
  </r>
  <r>
    <x v="1"/>
    <n v="22"/>
    <n v="29"/>
    <x v="7"/>
  </r>
  <r>
    <x v="1"/>
    <n v="17"/>
    <n v="26"/>
    <x v="1"/>
  </r>
  <r>
    <x v="0"/>
    <n v="19"/>
    <n v="26"/>
    <x v="8"/>
  </r>
  <r>
    <x v="0"/>
    <n v="22"/>
    <n v="28"/>
    <x v="15"/>
  </r>
  <r>
    <x v="0"/>
    <n v="23"/>
    <n v="30"/>
    <x v="23"/>
  </r>
  <r>
    <x v="0"/>
    <n v="27"/>
    <n v="35"/>
    <x v="6"/>
  </r>
  <r>
    <x v="1"/>
    <n v="14"/>
    <n v="21"/>
    <x v="33"/>
  </r>
  <r>
    <x v="2"/>
    <n v="19"/>
    <n v="26"/>
    <x v="8"/>
  </r>
  <r>
    <x v="0"/>
    <n v="24"/>
    <n v="35"/>
    <x v="13"/>
  </r>
  <r>
    <x v="1"/>
    <n v="18"/>
    <n v="21"/>
    <x v="9"/>
  </r>
  <r>
    <x v="0"/>
    <n v="23"/>
    <n v="30"/>
    <x v="23"/>
  </r>
  <r>
    <x v="0"/>
    <n v="20"/>
    <n v="31"/>
    <x v="7"/>
  </r>
  <r>
    <x v="0"/>
    <n v="28"/>
    <n v="36"/>
    <x v="3"/>
  </r>
  <r>
    <x v="1"/>
    <n v="19"/>
    <n v="26"/>
    <x v="8"/>
  </r>
  <r>
    <x v="1"/>
    <n v="41"/>
    <n v="38"/>
    <x v="55"/>
  </r>
  <r>
    <x v="1"/>
    <n v="17"/>
    <n v="24"/>
    <x v="12"/>
  </r>
  <r>
    <x v="0"/>
    <n v="17"/>
    <n v="25"/>
    <x v="22"/>
  </r>
  <r>
    <x v="1"/>
    <n v="16"/>
    <n v="22"/>
    <x v="10"/>
  </r>
  <r>
    <x v="1"/>
    <n v="21"/>
    <n v="26"/>
    <x v="4"/>
  </r>
  <r>
    <x v="0"/>
    <n v="29"/>
    <n v="40"/>
    <x v="37"/>
  </r>
  <r>
    <x v="0"/>
    <n v="21"/>
    <n v="31"/>
    <x v="44"/>
  </r>
  <r>
    <x v="1"/>
    <n v="17"/>
    <n v="24"/>
    <x v="12"/>
  </r>
  <r>
    <x v="0"/>
    <n v="24"/>
    <n v="32"/>
    <x v="28"/>
  </r>
  <r>
    <x v="1"/>
    <n v="16"/>
    <n v="22"/>
    <x v="10"/>
  </r>
  <r>
    <x v="1"/>
    <n v="20"/>
    <n v="25"/>
    <x v="8"/>
  </r>
  <r>
    <x v="1"/>
    <n v="19"/>
    <n v="24"/>
    <x v="1"/>
  </r>
  <r>
    <x v="1"/>
    <n v="18"/>
    <n v="27"/>
    <x v="8"/>
  </r>
  <r>
    <x v="1"/>
    <n v="25"/>
    <n v="32"/>
    <x v="17"/>
  </r>
  <r>
    <x v="0"/>
    <n v="25"/>
    <n v="33"/>
    <x v="25"/>
  </r>
  <r>
    <x v="1"/>
    <n v="25"/>
    <n v="31"/>
    <x v="28"/>
  </r>
  <r>
    <x v="1"/>
    <n v="0"/>
    <n v="0"/>
    <x v="20"/>
  </r>
  <r>
    <x v="0"/>
    <n v="27"/>
    <n v="35"/>
    <x v="6"/>
  </r>
  <r>
    <x v="1"/>
    <n v="17"/>
    <n v="20"/>
    <x v="34"/>
  </r>
  <r>
    <x v="1"/>
    <n v="15"/>
    <n v="21"/>
    <x v="2"/>
  </r>
  <r>
    <x v="0"/>
    <n v="30"/>
    <n v="39"/>
    <x v="37"/>
  </r>
  <r>
    <x v="1"/>
    <n v="16"/>
    <n v="22"/>
    <x v="10"/>
  </r>
  <r>
    <x v="1"/>
    <n v="19"/>
    <n v="24"/>
    <x v="1"/>
  </r>
  <r>
    <x v="1"/>
    <n v="15"/>
    <n v="20"/>
    <x v="33"/>
  </r>
  <r>
    <x v="0"/>
    <n v="20"/>
    <n v="28"/>
    <x v="30"/>
  </r>
  <r>
    <x v="0"/>
    <n v="20"/>
    <n v="27"/>
    <x v="4"/>
  </r>
  <r>
    <x v="1"/>
    <n v="21"/>
    <n v="31"/>
    <x v="44"/>
  </r>
  <r>
    <x v="1"/>
    <n v="21"/>
    <n v="27"/>
    <x v="30"/>
  </r>
  <r>
    <x v="1"/>
    <n v="18"/>
    <n v="25"/>
    <x v="1"/>
  </r>
  <r>
    <x v="1"/>
    <n v="25"/>
    <n v="32"/>
    <x v="17"/>
  </r>
  <r>
    <x v="1"/>
    <n v="18"/>
    <n v="25"/>
    <x v="1"/>
  </r>
  <r>
    <x v="1"/>
    <n v="18"/>
    <n v="25"/>
    <x v="1"/>
  </r>
  <r>
    <x v="0"/>
    <n v="22"/>
    <n v="29"/>
    <x v="7"/>
  </r>
  <r>
    <x v="0"/>
    <n v="22"/>
    <n v="29"/>
    <x v="7"/>
  </r>
  <r>
    <x v="0"/>
    <n v="30"/>
    <n v="38"/>
    <x v="42"/>
  </r>
  <r>
    <x v="1"/>
    <n v="21"/>
    <n v="28"/>
    <x v="16"/>
  </r>
  <r>
    <x v="1"/>
    <n v="18"/>
    <n v="25"/>
    <x v="1"/>
  </r>
  <r>
    <x v="0"/>
    <n v="20"/>
    <n v="27"/>
    <x v="4"/>
  </r>
  <r>
    <x v="1"/>
    <n v="24"/>
    <n v="29"/>
    <x v="23"/>
  </r>
  <r>
    <x v="1"/>
    <n v="19"/>
    <n v="24"/>
    <x v="1"/>
  </r>
  <r>
    <x v="1"/>
    <n v="18"/>
    <n v="23"/>
    <x v="12"/>
  </r>
  <r>
    <x v="1"/>
    <n v="21"/>
    <n v="29"/>
    <x v="15"/>
  </r>
  <r>
    <x v="1"/>
    <n v="19"/>
    <n v="25"/>
    <x v="18"/>
  </r>
  <r>
    <x v="0"/>
    <n v="30"/>
    <n v="38"/>
    <x v="42"/>
  </r>
  <r>
    <x v="1"/>
    <n v="19"/>
    <n v="26"/>
    <x v="8"/>
  </r>
  <r>
    <x v="1"/>
    <n v="18"/>
    <n v="24"/>
    <x v="22"/>
  </r>
  <r>
    <x v="0"/>
    <n v="21"/>
    <n v="31"/>
    <x v="44"/>
  </r>
  <r>
    <x v="1"/>
    <n v="19"/>
    <n v="24"/>
    <x v="1"/>
  </r>
  <r>
    <x v="1"/>
    <n v="19"/>
    <n v="26"/>
    <x v="8"/>
  </r>
  <r>
    <x v="0"/>
    <n v="25"/>
    <n v="30"/>
    <x v="35"/>
  </r>
  <r>
    <x v="1"/>
    <n v="21"/>
    <n v="25"/>
    <x v="0"/>
  </r>
  <r>
    <x v="1"/>
    <n v="15"/>
    <n v="19"/>
    <x v="41"/>
  </r>
  <r>
    <x v="1"/>
    <n v="16"/>
    <n v="21"/>
    <x v="34"/>
  </r>
  <r>
    <x v="0"/>
    <n v="30"/>
    <n v="39"/>
    <x v="37"/>
  </r>
  <r>
    <x v="0"/>
    <n v="18"/>
    <n v="27"/>
    <x v="8"/>
  </r>
  <r>
    <x v="2"/>
    <n v="14"/>
    <n v="23"/>
    <x v="34"/>
  </r>
  <r>
    <x v="1"/>
    <n v="25"/>
    <n v="34"/>
    <x v="13"/>
  </r>
  <r>
    <x v="1"/>
    <n v="17"/>
    <n v="26"/>
    <x v="1"/>
  </r>
  <r>
    <x v="1"/>
    <n v="18"/>
    <n v="26"/>
    <x v="18"/>
  </r>
  <r>
    <x v="1"/>
    <n v="17"/>
    <n v="25"/>
    <x v="22"/>
  </r>
  <r>
    <x v="1"/>
    <n v="18"/>
    <n v="26"/>
    <x v="18"/>
  </r>
  <r>
    <x v="1"/>
    <n v="19"/>
    <n v="27"/>
    <x v="0"/>
  </r>
  <r>
    <x v="0"/>
    <n v="54"/>
    <n v="50"/>
    <x v="59"/>
  </r>
  <r>
    <x v="1"/>
    <n v="19"/>
    <n v="24"/>
    <x v="1"/>
  </r>
  <r>
    <x v="0"/>
    <n v="20"/>
    <n v="27"/>
    <x v="4"/>
  </r>
  <r>
    <x v="1"/>
    <n v="18"/>
    <n v="27"/>
    <x v="8"/>
  </r>
  <r>
    <x v="1"/>
    <n v="17"/>
    <n v="22"/>
    <x v="9"/>
  </r>
  <r>
    <x v="0"/>
    <n v="29"/>
    <n v="35"/>
    <x v="3"/>
  </r>
  <r>
    <x v="2"/>
    <n v="23"/>
    <n v="34"/>
    <x v="17"/>
  </r>
  <r>
    <x v="1"/>
    <n v="21"/>
    <n v="28"/>
    <x v="16"/>
  </r>
  <r>
    <x v="1"/>
    <n v="27"/>
    <n v="34"/>
    <x v="11"/>
  </r>
  <r>
    <x v="1"/>
    <n v="22"/>
    <n v="28"/>
    <x v="15"/>
  </r>
  <r>
    <x v="1"/>
    <n v="22"/>
    <n v="28"/>
    <x v="15"/>
  </r>
  <r>
    <x v="0"/>
    <n v="19"/>
    <n v="26"/>
    <x v="8"/>
  </r>
  <r>
    <x v="1"/>
    <n v="18"/>
    <n v="25"/>
    <x v="1"/>
  </r>
  <r>
    <x v="1"/>
    <n v="15"/>
    <n v="21"/>
    <x v="2"/>
  </r>
  <r>
    <x v="1"/>
    <n v="19"/>
    <n v="25"/>
    <x v="18"/>
  </r>
  <r>
    <x v="1"/>
    <n v="19"/>
    <n v="27"/>
    <x v="0"/>
  </r>
  <r>
    <x v="1"/>
    <n v="27"/>
    <n v="33"/>
    <x v="14"/>
  </r>
  <r>
    <x v="2"/>
    <n v="13"/>
    <n v="21"/>
    <x v="41"/>
  </r>
  <r>
    <x v="1"/>
    <n v="19"/>
    <n v="26"/>
    <x v="8"/>
  </r>
  <r>
    <x v="0"/>
    <n v="24"/>
    <n v="29"/>
    <x v="23"/>
  </r>
  <r>
    <x v="1"/>
    <n v="26"/>
    <n v="29"/>
    <x v="35"/>
  </r>
  <r>
    <x v="1"/>
    <n v="19"/>
    <n v="24"/>
    <x v="1"/>
  </r>
  <r>
    <x v="0"/>
    <n v="20"/>
    <n v="27"/>
    <x v="4"/>
  </r>
  <r>
    <x v="2"/>
    <n v="19"/>
    <n v="26"/>
    <x v="8"/>
  </r>
  <r>
    <x v="1"/>
    <n v="18"/>
    <n v="23"/>
    <x v="12"/>
  </r>
  <r>
    <x v="0"/>
    <n v="20"/>
    <n v="26"/>
    <x v="0"/>
  </r>
  <r>
    <x v="1"/>
    <n v="22"/>
    <n v="28"/>
    <x v="15"/>
  </r>
  <r>
    <x v="0"/>
    <n v="28"/>
    <n v="34"/>
    <x v="6"/>
  </r>
  <r>
    <x v="0"/>
    <n v="20"/>
    <n v="28"/>
    <x v="30"/>
  </r>
  <r>
    <x v="0"/>
    <n v="19"/>
    <n v="26"/>
    <x v="8"/>
  </r>
  <r>
    <x v="1"/>
    <n v="17"/>
    <n v="22"/>
    <x v="9"/>
  </r>
  <r>
    <x v="1"/>
    <n v="20"/>
    <n v="27"/>
    <x v="4"/>
  </r>
  <r>
    <x v="1"/>
    <n v="19"/>
    <n v="24"/>
    <x v="1"/>
  </r>
  <r>
    <x v="1"/>
    <n v="22"/>
    <n v="27"/>
    <x v="16"/>
  </r>
  <r>
    <x v="1"/>
    <n v="27"/>
    <n v="33"/>
    <x v="14"/>
  </r>
  <r>
    <x v="0"/>
    <n v="29"/>
    <n v="35"/>
    <x v="3"/>
  </r>
  <r>
    <x v="0"/>
    <n v="22"/>
    <n v="29"/>
    <x v="7"/>
  </r>
  <r>
    <x v="1"/>
    <n v="15"/>
    <n v="22"/>
    <x v="34"/>
  </r>
  <r>
    <x v="1"/>
    <n v="19"/>
    <n v="27"/>
    <x v="0"/>
  </r>
  <r>
    <x v="1"/>
    <n v="19"/>
    <n v="25"/>
    <x v="18"/>
  </r>
  <r>
    <x v="1"/>
    <n v="20"/>
    <n v="27"/>
    <x v="4"/>
  </r>
  <r>
    <x v="0"/>
    <n v="29"/>
    <n v="37"/>
    <x v="26"/>
  </r>
  <r>
    <x v="1"/>
    <n v="21"/>
    <n v="28"/>
    <x v="16"/>
  </r>
  <r>
    <x v="1"/>
    <n v="21"/>
    <n v="28"/>
    <x v="16"/>
  </r>
  <r>
    <x v="1"/>
    <n v="15"/>
    <n v="22"/>
    <x v="34"/>
  </r>
  <r>
    <x v="0"/>
    <n v="22"/>
    <n v="28"/>
    <x v="15"/>
  </r>
  <r>
    <x v="1"/>
    <n v="0"/>
    <n v="0"/>
    <x v="20"/>
  </r>
  <r>
    <x v="0"/>
    <n v="24"/>
    <n v="35"/>
    <x v="13"/>
  </r>
  <r>
    <x v="1"/>
    <n v="20"/>
    <n v="28"/>
    <x v="30"/>
  </r>
  <r>
    <x v="1"/>
    <n v="17"/>
    <n v="22"/>
    <x v="9"/>
  </r>
  <r>
    <x v="0"/>
    <n v="19"/>
    <n v="26"/>
    <x v="8"/>
  </r>
  <r>
    <x v="0"/>
    <n v="27"/>
    <n v="35"/>
    <x v="6"/>
  </r>
  <r>
    <x v="1"/>
    <n v="26"/>
    <n v="31"/>
    <x v="17"/>
  </r>
  <r>
    <x v="0"/>
    <n v="26"/>
    <n v="32"/>
    <x v="25"/>
  </r>
  <r>
    <x v="1"/>
    <n v="21"/>
    <n v="29"/>
    <x v="15"/>
  </r>
  <r>
    <x v="0"/>
    <n v="25"/>
    <n v="31"/>
    <x v="28"/>
  </r>
  <r>
    <x v="0"/>
    <n v="23"/>
    <n v="30"/>
    <x v="23"/>
  </r>
  <r>
    <x v="1"/>
    <n v="18"/>
    <n v="23"/>
    <x v="12"/>
  </r>
  <r>
    <x v="1"/>
    <n v="22"/>
    <n v="29"/>
    <x v="7"/>
  </r>
  <r>
    <x v="1"/>
    <n v="25"/>
    <n v="33"/>
    <x v="25"/>
  </r>
  <r>
    <x v="2"/>
    <n v="22"/>
    <n v="30"/>
    <x v="44"/>
  </r>
  <r>
    <x v="1"/>
    <n v="21"/>
    <n v="26"/>
    <x v="4"/>
  </r>
  <r>
    <x v="0"/>
    <n v="20"/>
    <n v="27"/>
    <x v="4"/>
  </r>
  <r>
    <x v="1"/>
    <n v="0"/>
    <n v="0"/>
    <x v="20"/>
  </r>
  <r>
    <x v="1"/>
    <n v="18"/>
    <n v="25"/>
    <x v="1"/>
  </r>
  <r>
    <x v="1"/>
    <n v="23"/>
    <n v="31"/>
    <x v="24"/>
  </r>
  <r>
    <x v="1"/>
    <n v="21"/>
    <n v="31"/>
    <x v="44"/>
  </r>
  <r>
    <x v="1"/>
    <n v="19"/>
    <n v="27"/>
    <x v="0"/>
  </r>
  <r>
    <x v="1"/>
    <n v="15"/>
    <n v="19"/>
    <x v="41"/>
  </r>
  <r>
    <x v="1"/>
    <n v="21"/>
    <n v="27"/>
    <x v="30"/>
  </r>
  <r>
    <x v="0"/>
    <n v="29"/>
    <n v="39"/>
    <x v="42"/>
  </r>
  <r>
    <x v="0"/>
    <n v="25"/>
    <n v="33"/>
    <x v="25"/>
  </r>
  <r>
    <x v="1"/>
    <n v="22"/>
    <n v="29"/>
    <x v="7"/>
  </r>
  <r>
    <x v="1"/>
    <n v="19"/>
    <n v="27"/>
    <x v="0"/>
  </r>
  <r>
    <x v="1"/>
    <n v="19"/>
    <n v="26"/>
    <x v="8"/>
  </r>
  <r>
    <x v="0"/>
    <n v="21"/>
    <n v="29"/>
    <x v="15"/>
  </r>
  <r>
    <x v="1"/>
    <n v="17"/>
    <n v="22"/>
    <x v="9"/>
  </r>
  <r>
    <x v="1"/>
    <n v="22"/>
    <n v="29"/>
    <x v="7"/>
  </r>
  <r>
    <x v="0"/>
    <n v="23"/>
    <n v="30"/>
    <x v="23"/>
  </r>
  <r>
    <x v="1"/>
    <n v="19"/>
    <n v="24"/>
    <x v="1"/>
  </r>
  <r>
    <x v="0"/>
    <n v="22"/>
    <n v="31"/>
    <x v="23"/>
  </r>
  <r>
    <x v="2"/>
    <n v="19"/>
    <n v="28"/>
    <x v="4"/>
  </r>
  <r>
    <x v="1"/>
    <n v="19"/>
    <n v="24"/>
    <x v="1"/>
  </r>
  <r>
    <x v="1"/>
    <n v="16"/>
    <n v="21"/>
    <x v="34"/>
  </r>
  <r>
    <x v="2"/>
    <n v="22"/>
    <n v="30"/>
    <x v="44"/>
  </r>
  <r>
    <x v="1"/>
    <n v="18"/>
    <n v="25"/>
    <x v="1"/>
  </r>
  <r>
    <x v="1"/>
    <n v="18"/>
    <n v="22"/>
    <x v="5"/>
  </r>
  <r>
    <x v="1"/>
    <n v="22"/>
    <n v="26"/>
    <x v="30"/>
  </r>
  <r>
    <x v="1"/>
    <n v="27"/>
    <n v="34"/>
    <x v="11"/>
  </r>
  <r>
    <x v="1"/>
    <n v="19"/>
    <n v="26"/>
    <x v="8"/>
  </r>
  <r>
    <x v="1"/>
    <n v="17"/>
    <n v="25"/>
    <x v="22"/>
  </r>
  <r>
    <x v="1"/>
    <n v="22"/>
    <n v="26"/>
    <x v="30"/>
  </r>
  <r>
    <x v="1"/>
    <n v="22"/>
    <n v="28"/>
    <x v="15"/>
  </r>
  <r>
    <x v="1"/>
    <n v="17"/>
    <n v="25"/>
    <x v="22"/>
  </r>
  <r>
    <x v="1"/>
    <n v="27"/>
    <n v="33"/>
    <x v="14"/>
  </r>
  <r>
    <x v="1"/>
    <n v="24"/>
    <n v="30"/>
    <x v="24"/>
  </r>
  <r>
    <x v="2"/>
    <n v="24"/>
    <n v="33"/>
    <x v="17"/>
  </r>
  <r>
    <x v="0"/>
    <n v="25"/>
    <n v="31"/>
    <x v="28"/>
  </r>
  <r>
    <x v="0"/>
    <n v="23"/>
    <n v="30"/>
    <x v="23"/>
  </r>
  <r>
    <x v="1"/>
    <n v="20"/>
    <n v="27"/>
    <x v="4"/>
  </r>
  <r>
    <x v="2"/>
    <n v="24"/>
    <n v="34"/>
    <x v="25"/>
  </r>
  <r>
    <x v="2"/>
    <n v="20"/>
    <n v="27"/>
    <x v="4"/>
  </r>
  <r>
    <x v="1"/>
    <n v="17"/>
    <n v="23"/>
    <x v="5"/>
  </r>
  <r>
    <x v="2"/>
    <n v="20"/>
    <n v="29"/>
    <x v="16"/>
  </r>
  <r>
    <x v="1"/>
    <n v="18"/>
    <n v="25"/>
    <x v="1"/>
  </r>
  <r>
    <x v="1"/>
    <n v="18"/>
    <n v="25"/>
    <x v="1"/>
  </r>
  <r>
    <x v="1"/>
    <n v="17"/>
    <n v="23"/>
    <x v="5"/>
  </r>
  <r>
    <x v="1"/>
    <n v="17"/>
    <n v="23"/>
    <x v="5"/>
  </r>
  <r>
    <x v="1"/>
    <n v="19"/>
    <n v="25"/>
    <x v="18"/>
  </r>
  <r>
    <x v="0"/>
    <n v="21"/>
    <n v="25"/>
    <x v="0"/>
  </r>
  <r>
    <x v="1"/>
    <n v="18"/>
    <n v="25"/>
    <x v="1"/>
  </r>
  <r>
    <x v="1"/>
    <n v="16"/>
    <n v="22"/>
    <x v="10"/>
  </r>
  <r>
    <x v="1"/>
    <n v="17"/>
    <n v="22"/>
    <x v="9"/>
  </r>
  <r>
    <x v="0"/>
    <n v="30"/>
    <n v="38"/>
    <x v="42"/>
  </r>
  <r>
    <x v="2"/>
    <n v="20"/>
    <n v="23"/>
    <x v="1"/>
  </r>
  <r>
    <x v="0"/>
    <n v="25"/>
    <n v="31"/>
    <x v="28"/>
  </r>
  <r>
    <x v="2"/>
    <n v="17"/>
    <n v="25"/>
    <x v="22"/>
  </r>
  <r>
    <x v="0"/>
    <n v="30"/>
    <n v="38"/>
    <x v="42"/>
  </r>
  <r>
    <x v="1"/>
    <n v="17"/>
    <n v="22"/>
    <x v="9"/>
  </r>
  <r>
    <x v="2"/>
    <n v="19"/>
    <n v="27"/>
    <x v="0"/>
  </r>
  <r>
    <x v="0"/>
    <n v="31"/>
    <n v="39"/>
    <x v="31"/>
  </r>
  <r>
    <x v="0"/>
    <n v="21"/>
    <n v="28"/>
    <x v="16"/>
  </r>
  <r>
    <x v="0"/>
    <n v="26"/>
    <n v="33"/>
    <x v="13"/>
  </r>
  <r>
    <x v="1"/>
    <n v="22"/>
    <n v="33"/>
    <x v="35"/>
  </r>
  <r>
    <x v="2"/>
    <n v="17"/>
    <n v="24"/>
    <x v="12"/>
  </r>
  <r>
    <x v="1"/>
    <n v="19"/>
    <n v="24"/>
    <x v="1"/>
  </r>
  <r>
    <x v="1"/>
    <n v="21"/>
    <n v="0"/>
    <x v="51"/>
  </r>
  <r>
    <x v="0"/>
    <n v="20"/>
    <n v="27"/>
    <x v="4"/>
  </r>
  <r>
    <x v="1"/>
    <n v="15"/>
    <n v="18"/>
    <x v="27"/>
  </r>
  <r>
    <x v="1"/>
    <n v="15"/>
    <n v="18"/>
    <x v="27"/>
  </r>
  <r>
    <x v="1"/>
    <n v="19"/>
    <n v="24"/>
    <x v="1"/>
  </r>
  <r>
    <x v="0"/>
    <n v="28"/>
    <n v="39"/>
    <x v="32"/>
  </r>
  <r>
    <x v="1"/>
    <n v="19"/>
    <n v="25"/>
    <x v="18"/>
  </r>
  <r>
    <x v="1"/>
    <n v="20"/>
    <n v="27"/>
    <x v="4"/>
  </r>
  <r>
    <x v="1"/>
    <n v="16"/>
    <n v="22"/>
    <x v="10"/>
  </r>
  <r>
    <x v="1"/>
    <n v="22"/>
    <n v="27"/>
    <x v="16"/>
  </r>
  <r>
    <x v="1"/>
    <n v="23"/>
    <n v="31"/>
    <x v="24"/>
  </r>
  <r>
    <x v="1"/>
    <n v="21"/>
    <n v="26"/>
    <x v="4"/>
  </r>
  <r>
    <x v="1"/>
    <n v="21"/>
    <n v="27"/>
    <x v="30"/>
  </r>
  <r>
    <x v="0"/>
    <n v="25"/>
    <n v="30"/>
    <x v="35"/>
  </r>
  <r>
    <x v="2"/>
    <n v="19"/>
    <n v="30"/>
    <x v="16"/>
  </r>
  <r>
    <x v="1"/>
    <n v="19"/>
    <n v="24"/>
    <x v="1"/>
  </r>
  <r>
    <x v="1"/>
    <n v="17"/>
    <n v="23"/>
    <x v="5"/>
  </r>
  <r>
    <x v="1"/>
    <n v="19"/>
    <n v="26"/>
    <x v="8"/>
  </r>
  <r>
    <x v="1"/>
    <n v="27"/>
    <n v="33"/>
    <x v="14"/>
  </r>
  <r>
    <x v="0"/>
    <n v="22"/>
    <n v="32"/>
    <x v="24"/>
  </r>
  <r>
    <x v="0"/>
    <n v="28"/>
    <n v="35"/>
    <x v="47"/>
  </r>
  <r>
    <x v="1"/>
    <n v="15"/>
    <n v="20"/>
    <x v="33"/>
  </r>
  <r>
    <x v="1"/>
    <n v="15"/>
    <n v="19"/>
    <x v="41"/>
  </r>
  <r>
    <x v="1"/>
    <n v="17"/>
    <n v="23"/>
    <x v="5"/>
  </r>
  <r>
    <x v="1"/>
    <n v="21"/>
    <n v="31"/>
    <x v="44"/>
  </r>
  <r>
    <x v="0"/>
    <n v="22"/>
    <n v="29"/>
    <x v="7"/>
  </r>
  <r>
    <x v="0"/>
    <n v="28"/>
    <n v="38"/>
    <x v="26"/>
  </r>
  <r>
    <x v="0"/>
    <n v="27"/>
    <n v="29"/>
    <x v="28"/>
  </r>
  <r>
    <x v="0"/>
    <n v="22"/>
    <n v="29"/>
    <x v="7"/>
  </r>
  <r>
    <x v="1"/>
    <n v="14"/>
    <n v="21"/>
    <x v="33"/>
  </r>
  <r>
    <x v="1"/>
    <n v="21"/>
    <n v="27"/>
    <x v="30"/>
  </r>
  <r>
    <x v="1"/>
    <n v="17"/>
    <n v="25"/>
    <x v="22"/>
  </r>
  <r>
    <x v="1"/>
    <n v="26"/>
    <n v="33"/>
    <x v="13"/>
  </r>
  <r>
    <x v="2"/>
    <n v="17"/>
    <n v="25"/>
    <x v="22"/>
  </r>
  <r>
    <x v="1"/>
    <n v="15"/>
    <n v="21"/>
    <x v="2"/>
  </r>
  <r>
    <x v="1"/>
    <n v="24"/>
    <n v="29"/>
    <x v="23"/>
  </r>
  <r>
    <x v="0"/>
    <n v="22"/>
    <n v="28"/>
    <x v="15"/>
  </r>
  <r>
    <x v="1"/>
    <n v="24"/>
    <n v="31"/>
    <x v="35"/>
  </r>
  <r>
    <x v="1"/>
    <n v="27"/>
    <n v="33"/>
    <x v="14"/>
  </r>
  <r>
    <x v="1"/>
    <n v="17"/>
    <n v="24"/>
    <x v="12"/>
  </r>
  <r>
    <x v="2"/>
    <n v="20"/>
    <n v="26"/>
    <x v="0"/>
  </r>
  <r>
    <x v="1"/>
    <n v="15"/>
    <n v="19"/>
    <x v="41"/>
  </r>
  <r>
    <x v="1"/>
    <n v="19"/>
    <n v="26"/>
    <x v="8"/>
  </r>
  <r>
    <x v="0"/>
    <n v="28"/>
    <n v="35"/>
    <x v="47"/>
  </r>
  <r>
    <x v="1"/>
    <n v="19"/>
    <n v="22"/>
    <x v="12"/>
  </r>
  <r>
    <x v="1"/>
    <n v="13"/>
    <n v="17"/>
    <x v="36"/>
  </r>
  <r>
    <x v="1"/>
    <n v="14"/>
    <n v="22"/>
    <x v="2"/>
  </r>
  <r>
    <x v="1"/>
    <n v="18"/>
    <n v="24"/>
    <x v="22"/>
  </r>
  <r>
    <x v="0"/>
    <n v="25"/>
    <n v="30"/>
    <x v="35"/>
  </r>
  <r>
    <x v="2"/>
    <n v="22"/>
    <n v="30"/>
    <x v="44"/>
  </r>
  <r>
    <x v="2"/>
    <n v="15"/>
    <n v="24"/>
    <x v="9"/>
  </r>
  <r>
    <x v="2"/>
    <n v="16"/>
    <n v="21"/>
    <x v="34"/>
  </r>
  <r>
    <x v="1"/>
    <n v="23"/>
    <n v="33"/>
    <x v="28"/>
  </r>
  <r>
    <x v="1"/>
    <n v="22"/>
    <n v="31"/>
    <x v="23"/>
  </r>
  <r>
    <x v="1"/>
    <n v="24"/>
    <n v="29"/>
    <x v="23"/>
  </r>
  <r>
    <x v="0"/>
    <n v="31"/>
    <n v="40"/>
    <x v="19"/>
  </r>
  <r>
    <x v="1"/>
    <n v="19"/>
    <n v="26"/>
    <x v="8"/>
  </r>
  <r>
    <x v="1"/>
    <n v="25"/>
    <n v="32"/>
    <x v="17"/>
  </r>
  <r>
    <x v="1"/>
    <n v="16"/>
    <n v="22"/>
    <x v="10"/>
  </r>
  <r>
    <x v="1"/>
    <n v="23"/>
    <n v="31"/>
    <x v="24"/>
  </r>
  <r>
    <x v="1"/>
    <n v="21"/>
    <n v="27"/>
    <x v="30"/>
  </r>
  <r>
    <x v="1"/>
    <n v="22"/>
    <n v="28"/>
    <x v="15"/>
  </r>
  <r>
    <x v="1"/>
    <n v="24"/>
    <n v="30"/>
    <x v="24"/>
  </r>
  <r>
    <x v="1"/>
    <n v="23"/>
    <n v="31"/>
    <x v="24"/>
  </r>
  <r>
    <x v="1"/>
    <n v="14"/>
    <n v="21"/>
    <x v="33"/>
  </r>
  <r>
    <x v="1"/>
    <n v="22"/>
    <n v="29"/>
    <x v="7"/>
  </r>
  <r>
    <x v="1"/>
    <n v="22"/>
    <n v="29"/>
    <x v="7"/>
  </r>
  <r>
    <x v="1"/>
    <n v="21"/>
    <n v="31"/>
    <x v="44"/>
  </r>
  <r>
    <x v="2"/>
    <n v="18"/>
    <n v="23"/>
    <x v="12"/>
  </r>
  <r>
    <x v="0"/>
    <n v="26"/>
    <n v="35"/>
    <x v="11"/>
  </r>
  <r>
    <x v="1"/>
    <n v="26"/>
    <n v="33"/>
    <x v="13"/>
  </r>
  <r>
    <x v="1"/>
    <n v="18"/>
    <n v="25"/>
    <x v="1"/>
  </r>
  <r>
    <x v="1"/>
    <n v="18"/>
    <n v="25"/>
    <x v="1"/>
  </r>
  <r>
    <x v="1"/>
    <n v="19"/>
    <n v="24"/>
    <x v="1"/>
  </r>
  <r>
    <x v="1"/>
    <n v="16"/>
    <n v="19"/>
    <x v="33"/>
  </r>
  <r>
    <x v="1"/>
    <n v="22"/>
    <n v="31"/>
    <x v="23"/>
  </r>
  <r>
    <x v="1"/>
    <n v="25"/>
    <n v="32"/>
    <x v="17"/>
  </r>
  <r>
    <x v="1"/>
    <n v="24"/>
    <n v="30"/>
    <x v="24"/>
  </r>
  <r>
    <x v="1"/>
    <n v="24"/>
    <n v="29"/>
    <x v="23"/>
  </r>
  <r>
    <x v="0"/>
    <n v="26"/>
    <n v="38"/>
    <x v="3"/>
  </r>
  <r>
    <x v="1"/>
    <n v="17"/>
    <n v="22"/>
    <x v="9"/>
  </r>
  <r>
    <x v="0"/>
    <n v="28"/>
    <n v="39"/>
    <x v="32"/>
  </r>
  <r>
    <x v="0"/>
    <n v="25"/>
    <n v="31"/>
    <x v="28"/>
  </r>
  <r>
    <x v="1"/>
    <n v="17"/>
    <n v="23"/>
    <x v="5"/>
  </r>
  <r>
    <x v="0"/>
    <n v="23"/>
    <n v="30"/>
    <x v="23"/>
  </r>
  <r>
    <x v="0"/>
    <n v="22"/>
    <n v="29"/>
    <x v="7"/>
  </r>
  <r>
    <x v="0"/>
    <n v="19"/>
    <n v="28"/>
    <x v="4"/>
  </r>
  <r>
    <x v="1"/>
    <n v="21"/>
    <n v="27"/>
    <x v="30"/>
  </r>
  <r>
    <x v="2"/>
    <n v="25"/>
    <n v="29"/>
    <x v="24"/>
  </r>
  <r>
    <x v="0"/>
    <n v="29"/>
    <n v="38"/>
    <x v="32"/>
  </r>
  <r>
    <x v="2"/>
    <n v="16"/>
    <n v="25"/>
    <x v="12"/>
  </r>
  <r>
    <x v="1"/>
    <n v="16"/>
    <n v="20"/>
    <x v="2"/>
  </r>
  <r>
    <x v="1"/>
    <n v="21"/>
    <n v="28"/>
    <x v="16"/>
  </r>
  <r>
    <x v="0"/>
    <n v="27"/>
    <n v="34"/>
    <x v="11"/>
  </r>
  <r>
    <x v="1"/>
    <n v="22"/>
    <n v="29"/>
    <x v="7"/>
  </r>
  <r>
    <x v="1"/>
    <n v="15"/>
    <n v="19"/>
    <x v="41"/>
  </r>
  <r>
    <x v="1"/>
    <n v="19"/>
    <n v="25"/>
    <x v="18"/>
  </r>
  <r>
    <x v="1"/>
    <n v="24"/>
    <n v="30"/>
    <x v="24"/>
  </r>
  <r>
    <x v="1"/>
    <n v="18"/>
    <n v="23"/>
    <x v="12"/>
  </r>
  <r>
    <x v="1"/>
    <n v="18"/>
    <n v="22"/>
    <x v="5"/>
  </r>
  <r>
    <x v="1"/>
    <n v="18"/>
    <n v="24"/>
    <x v="22"/>
  </r>
  <r>
    <x v="0"/>
    <n v="21"/>
    <n v="27"/>
    <x v="30"/>
  </r>
  <r>
    <x v="1"/>
    <n v="22"/>
    <n v="25"/>
    <x v="4"/>
  </r>
  <r>
    <x v="1"/>
    <n v="24"/>
    <n v="29"/>
    <x v="23"/>
  </r>
  <r>
    <x v="1"/>
    <n v="15"/>
    <n v="21"/>
    <x v="2"/>
  </r>
  <r>
    <x v="1"/>
    <n v="20"/>
    <n v="28"/>
    <x v="30"/>
  </r>
  <r>
    <x v="1"/>
    <n v="22"/>
    <n v="29"/>
    <x v="7"/>
  </r>
  <r>
    <x v="1"/>
    <n v="25"/>
    <n v="32"/>
    <x v="17"/>
  </r>
  <r>
    <x v="1"/>
    <n v="19"/>
    <n v="26"/>
    <x v="8"/>
  </r>
  <r>
    <x v="0"/>
    <n v="20"/>
    <n v="27"/>
    <x v="4"/>
  </r>
  <r>
    <x v="0"/>
    <n v="20"/>
    <n v="27"/>
    <x v="4"/>
  </r>
  <r>
    <x v="1"/>
    <n v="13"/>
    <n v="17"/>
    <x v="36"/>
  </r>
  <r>
    <x v="1"/>
    <n v="18"/>
    <n v="25"/>
    <x v="1"/>
  </r>
  <r>
    <x v="1"/>
    <n v="21"/>
    <n v="27"/>
    <x v="30"/>
  </r>
  <r>
    <x v="0"/>
    <n v="27"/>
    <n v="35"/>
    <x v="6"/>
  </r>
  <r>
    <x v="1"/>
    <n v="16"/>
    <n v="21"/>
    <x v="34"/>
  </r>
  <r>
    <x v="1"/>
    <n v="13"/>
    <n v="17"/>
    <x v="36"/>
  </r>
  <r>
    <x v="0"/>
    <n v="25"/>
    <n v="30"/>
    <x v="35"/>
  </r>
  <r>
    <x v="0"/>
    <n v="20"/>
    <n v="26"/>
    <x v="0"/>
  </r>
  <r>
    <x v="0"/>
    <n v="30"/>
    <n v="40"/>
    <x v="31"/>
  </r>
  <r>
    <x v="1"/>
    <n v="13"/>
    <n v="17"/>
    <x v="36"/>
  </r>
  <r>
    <x v="2"/>
    <n v="19"/>
    <n v="26"/>
    <x v="8"/>
  </r>
  <r>
    <x v="1"/>
    <n v="21"/>
    <n v="25"/>
    <x v="0"/>
  </r>
  <r>
    <x v="0"/>
    <n v="28"/>
    <n v="39"/>
    <x v="32"/>
  </r>
  <r>
    <x v="1"/>
    <n v="18"/>
    <n v="25"/>
    <x v="1"/>
  </r>
  <r>
    <x v="0"/>
    <n v="17"/>
    <n v="23"/>
    <x v="5"/>
  </r>
  <r>
    <x v="1"/>
    <n v="25"/>
    <n v="32"/>
    <x v="17"/>
  </r>
  <r>
    <x v="1"/>
    <n v="14"/>
    <n v="19"/>
    <x v="27"/>
  </r>
  <r>
    <x v="1"/>
    <n v="21"/>
    <n v="25"/>
    <x v="0"/>
  </r>
  <r>
    <x v="2"/>
    <n v="14"/>
    <n v="20"/>
    <x v="41"/>
  </r>
  <r>
    <x v="1"/>
    <n v="15"/>
    <n v="21"/>
    <x v="2"/>
  </r>
  <r>
    <x v="0"/>
    <n v="21"/>
    <n v="30"/>
    <x v="7"/>
  </r>
  <r>
    <x v="1"/>
    <n v="27"/>
    <n v="33"/>
    <x v="14"/>
  </r>
  <r>
    <x v="1"/>
    <n v="16"/>
    <n v="22"/>
    <x v="10"/>
  </r>
  <r>
    <x v="1"/>
    <n v="120"/>
    <n v="112"/>
    <x v="54"/>
  </r>
  <r>
    <x v="1"/>
    <n v="17"/>
    <n v="23"/>
    <x v="5"/>
  </r>
  <r>
    <x v="1"/>
    <n v="20"/>
    <n v="26"/>
    <x v="0"/>
  </r>
  <r>
    <x v="1"/>
    <n v="25"/>
    <n v="34"/>
    <x v="13"/>
  </r>
  <r>
    <x v="1"/>
    <n v="22"/>
    <n v="28"/>
    <x v="15"/>
  </r>
  <r>
    <x v="1"/>
    <n v="19"/>
    <n v="27"/>
    <x v="0"/>
  </r>
  <r>
    <x v="1"/>
    <n v="12"/>
    <n v="20"/>
    <x v="21"/>
  </r>
  <r>
    <x v="0"/>
    <n v="30"/>
    <n v="38"/>
    <x v="42"/>
  </r>
  <r>
    <x v="0"/>
    <n v="23"/>
    <n v="30"/>
    <x v="23"/>
  </r>
  <r>
    <x v="0"/>
    <n v="19"/>
    <n v="25"/>
    <x v="18"/>
  </r>
  <r>
    <x v="1"/>
    <n v="20"/>
    <n v="29"/>
    <x v="16"/>
  </r>
  <r>
    <x v="1"/>
    <n v="24"/>
    <n v="34"/>
    <x v="25"/>
  </r>
  <r>
    <x v="1"/>
    <n v="23"/>
    <n v="27"/>
    <x v="15"/>
  </r>
  <r>
    <x v="1"/>
    <n v="19"/>
    <n v="26"/>
    <x v="8"/>
  </r>
  <r>
    <x v="1"/>
    <n v="19"/>
    <n v="26"/>
    <x v="8"/>
  </r>
  <r>
    <x v="1"/>
    <n v="25"/>
    <n v="32"/>
    <x v="17"/>
  </r>
  <r>
    <x v="1"/>
    <n v="20"/>
    <n v="28"/>
    <x v="30"/>
  </r>
  <r>
    <x v="1"/>
    <n v="18"/>
    <n v="27"/>
    <x v="8"/>
  </r>
  <r>
    <x v="1"/>
    <n v="25"/>
    <n v="34"/>
    <x v="13"/>
  </r>
  <r>
    <x v="2"/>
    <n v="26"/>
    <n v="36"/>
    <x v="6"/>
  </r>
  <r>
    <x v="1"/>
    <n v="20"/>
    <n v="26"/>
    <x v="0"/>
  </r>
  <r>
    <x v="0"/>
    <n v="30"/>
    <n v="38"/>
    <x v="42"/>
  </r>
  <r>
    <x v="1"/>
    <n v="24"/>
    <n v="31"/>
    <x v="35"/>
  </r>
  <r>
    <x v="1"/>
    <n v="19"/>
    <n v="26"/>
    <x v="8"/>
  </r>
  <r>
    <x v="1"/>
    <n v="26"/>
    <n v="33"/>
    <x v="13"/>
  </r>
  <r>
    <x v="1"/>
    <n v="22"/>
    <n v="27"/>
    <x v="16"/>
  </r>
  <r>
    <x v="1"/>
    <n v="12"/>
    <n v="17"/>
    <x v="57"/>
  </r>
  <r>
    <x v="0"/>
    <n v="25"/>
    <n v="30"/>
    <x v="35"/>
  </r>
  <r>
    <x v="0"/>
    <n v="24"/>
    <n v="37"/>
    <x v="11"/>
  </r>
  <r>
    <x v="0"/>
    <n v="25"/>
    <n v="31"/>
    <x v="28"/>
  </r>
  <r>
    <x v="0"/>
    <n v="24"/>
    <n v="37"/>
    <x v="11"/>
  </r>
  <r>
    <x v="1"/>
    <n v="15"/>
    <n v="18"/>
    <x v="27"/>
  </r>
  <r>
    <x v="2"/>
    <n v="16"/>
    <n v="23"/>
    <x v="9"/>
  </r>
  <r>
    <x v="1"/>
    <n v="20"/>
    <n v="27"/>
    <x v="4"/>
  </r>
  <r>
    <x v="1"/>
    <n v="16"/>
    <n v="22"/>
    <x v="10"/>
  </r>
  <r>
    <x v="1"/>
    <n v="18"/>
    <n v="22"/>
    <x v="5"/>
  </r>
  <r>
    <x v="1"/>
    <n v="24"/>
    <n v="31"/>
    <x v="35"/>
  </r>
  <r>
    <x v="1"/>
    <n v="20"/>
    <n v="30"/>
    <x v="15"/>
  </r>
  <r>
    <x v="0"/>
    <n v="19"/>
    <n v="26"/>
    <x v="8"/>
  </r>
  <r>
    <x v="0"/>
    <n v="24"/>
    <n v="30"/>
    <x v="24"/>
  </r>
  <r>
    <x v="1"/>
    <n v="19"/>
    <n v="24"/>
    <x v="1"/>
  </r>
  <r>
    <x v="0"/>
    <n v="23"/>
    <n v="29"/>
    <x v="44"/>
  </r>
  <r>
    <x v="0"/>
    <n v="24"/>
    <n v="37"/>
    <x v="11"/>
  </r>
  <r>
    <x v="2"/>
    <n v="13"/>
    <n v="18"/>
    <x v="66"/>
  </r>
  <r>
    <x v="2"/>
    <n v="18"/>
    <n v="27"/>
    <x v="8"/>
  </r>
  <r>
    <x v="0"/>
    <n v="23"/>
    <n v="33"/>
    <x v="28"/>
  </r>
  <r>
    <x v="1"/>
    <n v="20"/>
    <n v="26"/>
    <x v="0"/>
  </r>
  <r>
    <x v="0"/>
    <n v="23"/>
    <n v="30"/>
    <x v="23"/>
  </r>
  <r>
    <x v="2"/>
    <n v="17"/>
    <n v="24"/>
    <x v="12"/>
  </r>
  <r>
    <x v="2"/>
    <n v="22"/>
    <n v="30"/>
    <x v="44"/>
  </r>
  <r>
    <x v="1"/>
    <n v="22"/>
    <n v="29"/>
    <x v="7"/>
  </r>
  <r>
    <x v="0"/>
    <n v="25"/>
    <n v="35"/>
    <x v="14"/>
  </r>
  <r>
    <x v="1"/>
    <n v="15"/>
    <n v="20"/>
    <x v="33"/>
  </r>
  <r>
    <x v="1"/>
    <n v="27"/>
    <n v="32"/>
    <x v="13"/>
  </r>
  <r>
    <x v="1"/>
    <n v="19"/>
    <n v="26"/>
    <x v="8"/>
  </r>
  <r>
    <x v="1"/>
    <n v="17"/>
    <n v="24"/>
    <x v="12"/>
  </r>
  <r>
    <x v="1"/>
    <n v="16"/>
    <n v="24"/>
    <x v="5"/>
  </r>
  <r>
    <x v="1"/>
    <n v="20"/>
    <n v="26"/>
    <x v="0"/>
  </r>
  <r>
    <x v="1"/>
    <n v="25"/>
    <n v="32"/>
    <x v="17"/>
  </r>
  <r>
    <x v="1"/>
    <n v="17"/>
    <n v="24"/>
    <x v="12"/>
  </r>
  <r>
    <x v="1"/>
    <n v="22"/>
    <n v="30"/>
    <x v="44"/>
  </r>
  <r>
    <x v="0"/>
    <n v="19"/>
    <n v="27"/>
    <x v="0"/>
  </r>
  <r>
    <x v="0"/>
    <n v="28"/>
    <n v="35"/>
    <x v="47"/>
  </r>
  <r>
    <x v="0"/>
    <n v="21"/>
    <n v="30"/>
    <x v="7"/>
  </r>
  <r>
    <x v="1"/>
    <n v="18"/>
    <n v="23"/>
    <x v="12"/>
  </r>
  <r>
    <x v="1"/>
    <n v="18"/>
    <n v="25"/>
    <x v="1"/>
  </r>
  <r>
    <x v="1"/>
    <n v="17"/>
    <n v="25"/>
    <x v="22"/>
  </r>
  <r>
    <x v="0"/>
    <n v="19"/>
    <n v="26"/>
    <x v="8"/>
  </r>
  <r>
    <x v="1"/>
    <n v="20"/>
    <n v="26"/>
    <x v="0"/>
  </r>
  <r>
    <x v="1"/>
    <n v="20"/>
    <n v="29"/>
    <x v="16"/>
  </r>
  <r>
    <x v="1"/>
    <n v="20"/>
    <n v="29"/>
    <x v="16"/>
  </r>
  <r>
    <x v="1"/>
    <n v="18"/>
    <n v="27"/>
    <x v="8"/>
  </r>
  <r>
    <x v="0"/>
    <n v="22"/>
    <n v="29"/>
    <x v="7"/>
  </r>
  <r>
    <x v="2"/>
    <n v="19"/>
    <n v="28"/>
    <x v="4"/>
  </r>
  <r>
    <x v="2"/>
    <n v="14"/>
    <n v="19"/>
    <x v="27"/>
  </r>
  <r>
    <x v="1"/>
    <n v="19"/>
    <n v="26"/>
    <x v="8"/>
  </r>
  <r>
    <x v="1"/>
    <n v="18"/>
    <n v="25"/>
    <x v="1"/>
  </r>
  <r>
    <x v="1"/>
    <n v="19"/>
    <n v="24"/>
    <x v="1"/>
  </r>
  <r>
    <x v="2"/>
    <n v="19"/>
    <n v="26"/>
    <x v="8"/>
  </r>
  <r>
    <x v="0"/>
    <n v="23"/>
    <n v="30"/>
    <x v="23"/>
  </r>
  <r>
    <x v="0"/>
    <n v="20"/>
    <n v="28"/>
    <x v="30"/>
  </r>
  <r>
    <x v="0"/>
    <n v="31"/>
    <n v="39"/>
    <x v="31"/>
  </r>
  <r>
    <x v="1"/>
    <n v="27"/>
    <n v="33"/>
    <x v="14"/>
  </r>
  <r>
    <x v="1"/>
    <n v="25"/>
    <n v="32"/>
    <x v="17"/>
  </r>
  <r>
    <x v="0"/>
    <n v="26"/>
    <n v="31"/>
    <x v="17"/>
  </r>
  <r>
    <x v="1"/>
    <n v="24"/>
    <n v="34"/>
    <x v="25"/>
  </r>
  <r>
    <x v="0"/>
    <n v="18"/>
    <n v="25"/>
    <x v="1"/>
  </r>
  <r>
    <x v="1"/>
    <n v="13"/>
    <n v="19"/>
    <x v="21"/>
  </r>
  <r>
    <x v="0"/>
    <n v="28"/>
    <n v="39"/>
    <x v="32"/>
  </r>
  <r>
    <x v="1"/>
    <n v="21"/>
    <n v="26"/>
    <x v="4"/>
  </r>
  <r>
    <x v="1"/>
    <n v="25"/>
    <n v="32"/>
    <x v="17"/>
  </r>
  <r>
    <x v="1"/>
    <n v="15"/>
    <n v="19"/>
    <x v="41"/>
  </r>
  <r>
    <x v="1"/>
    <n v="18"/>
    <n v="25"/>
    <x v="1"/>
  </r>
  <r>
    <x v="0"/>
    <n v="27"/>
    <n v="31"/>
    <x v="25"/>
  </r>
  <r>
    <x v="1"/>
    <n v="17"/>
    <n v="23"/>
    <x v="5"/>
  </r>
  <r>
    <x v="1"/>
    <n v="19"/>
    <n v="26"/>
    <x v="8"/>
  </r>
  <r>
    <x v="0"/>
    <n v="19"/>
    <n v="28"/>
    <x v="4"/>
  </r>
  <r>
    <x v="1"/>
    <n v="20"/>
    <n v="26"/>
    <x v="0"/>
  </r>
  <r>
    <x v="1"/>
    <n v="25"/>
    <n v="33"/>
    <x v="25"/>
  </r>
  <r>
    <x v="1"/>
    <n v="18"/>
    <n v="25"/>
    <x v="1"/>
  </r>
  <r>
    <x v="1"/>
    <n v="19"/>
    <n v="26"/>
    <x v="8"/>
  </r>
  <r>
    <x v="0"/>
    <n v="25"/>
    <n v="30"/>
    <x v="35"/>
  </r>
  <r>
    <x v="1"/>
    <n v="18"/>
    <n v="25"/>
    <x v="1"/>
  </r>
  <r>
    <x v="2"/>
    <n v="25"/>
    <n v="29"/>
    <x v="24"/>
  </r>
  <r>
    <x v="1"/>
    <n v="21"/>
    <n v="26"/>
    <x v="4"/>
  </r>
  <r>
    <x v="1"/>
    <n v="16"/>
    <n v="24"/>
    <x v="5"/>
  </r>
  <r>
    <x v="1"/>
    <n v="15"/>
    <n v="22"/>
    <x v="34"/>
  </r>
  <r>
    <x v="0"/>
    <n v="30"/>
    <n v="40"/>
    <x v="31"/>
  </r>
  <r>
    <x v="0"/>
    <n v="19"/>
    <n v="28"/>
    <x v="4"/>
  </r>
  <r>
    <x v="1"/>
    <n v="22"/>
    <n v="27"/>
    <x v="16"/>
  </r>
  <r>
    <x v="1"/>
    <n v="18"/>
    <n v="23"/>
    <x v="12"/>
  </r>
  <r>
    <x v="1"/>
    <n v="18"/>
    <n v="25"/>
    <x v="1"/>
  </r>
  <r>
    <x v="1"/>
    <n v="27"/>
    <n v="33"/>
    <x v="14"/>
  </r>
  <r>
    <x v="1"/>
    <n v="19"/>
    <n v="27"/>
    <x v="0"/>
  </r>
  <r>
    <x v="1"/>
    <n v="20"/>
    <n v="26"/>
    <x v="0"/>
  </r>
  <r>
    <x v="1"/>
    <n v="21"/>
    <n v="29"/>
    <x v="15"/>
  </r>
  <r>
    <x v="1"/>
    <n v="15"/>
    <n v="21"/>
    <x v="2"/>
  </r>
  <r>
    <x v="0"/>
    <n v="21"/>
    <n v="30"/>
    <x v="7"/>
  </r>
  <r>
    <x v="1"/>
    <n v="23"/>
    <n v="27"/>
    <x v="15"/>
  </r>
  <r>
    <x v="1"/>
    <n v="20"/>
    <n v="28"/>
    <x v="30"/>
  </r>
  <r>
    <x v="1"/>
    <n v="27"/>
    <n v="32"/>
    <x v="13"/>
  </r>
  <r>
    <x v="1"/>
    <n v="26"/>
    <n v="33"/>
    <x v="13"/>
  </r>
  <r>
    <x v="2"/>
    <n v="21"/>
    <n v="29"/>
    <x v="15"/>
  </r>
  <r>
    <x v="1"/>
    <n v="16"/>
    <n v="22"/>
    <x v="10"/>
  </r>
  <r>
    <x v="0"/>
    <n v="28"/>
    <n v="39"/>
    <x v="32"/>
  </r>
  <r>
    <x v="1"/>
    <n v="24"/>
    <n v="33"/>
    <x v="17"/>
  </r>
  <r>
    <x v="1"/>
    <n v="19"/>
    <n v="26"/>
    <x v="8"/>
  </r>
  <r>
    <x v="0"/>
    <n v="30"/>
    <n v="38"/>
    <x v="42"/>
  </r>
  <r>
    <x v="1"/>
    <n v="20"/>
    <n v="28"/>
    <x v="30"/>
  </r>
  <r>
    <x v="1"/>
    <n v="22"/>
    <n v="27"/>
    <x v="16"/>
  </r>
  <r>
    <x v="1"/>
    <n v="91"/>
    <n v="95"/>
    <x v="78"/>
  </r>
  <r>
    <x v="1"/>
    <n v="79"/>
    <n v="80"/>
    <x v="90"/>
  </r>
  <r>
    <x v="1"/>
    <n v="19"/>
    <n v="26"/>
    <x v="8"/>
  </r>
  <r>
    <x v="0"/>
    <n v="18"/>
    <n v="27"/>
    <x v="8"/>
  </r>
  <r>
    <x v="0"/>
    <n v="20"/>
    <n v="27"/>
    <x v="4"/>
  </r>
  <r>
    <x v="2"/>
    <n v="17"/>
    <n v="24"/>
    <x v="12"/>
  </r>
  <r>
    <x v="0"/>
    <n v="20"/>
    <n v="27"/>
    <x v="4"/>
  </r>
  <r>
    <x v="0"/>
    <n v="22"/>
    <n v="29"/>
    <x v="7"/>
  </r>
  <r>
    <x v="0"/>
    <n v="19"/>
    <n v="27"/>
    <x v="0"/>
  </r>
  <r>
    <x v="1"/>
    <n v="18"/>
    <n v="25"/>
    <x v="1"/>
  </r>
  <r>
    <x v="1"/>
    <n v="25"/>
    <n v="33"/>
    <x v="25"/>
  </r>
  <r>
    <x v="1"/>
    <n v="13"/>
    <n v="17"/>
    <x v="36"/>
  </r>
  <r>
    <x v="0"/>
    <n v="26"/>
    <n v="34"/>
    <x v="14"/>
  </r>
  <r>
    <x v="1"/>
    <n v="15"/>
    <n v="18"/>
    <x v="27"/>
  </r>
  <r>
    <x v="0"/>
    <n v="19"/>
    <n v="26"/>
    <x v="8"/>
  </r>
  <r>
    <x v="1"/>
    <n v="18"/>
    <n v="24"/>
    <x v="22"/>
  </r>
  <r>
    <x v="1"/>
    <n v="27"/>
    <n v="32"/>
    <x v="13"/>
  </r>
  <r>
    <x v="1"/>
    <n v="18"/>
    <n v="27"/>
    <x v="8"/>
  </r>
  <r>
    <x v="0"/>
    <n v="20"/>
    <n v="27"/>
    <x v="4"/>
  </r>
  <r>
    <x v="2"/>
    <n v="22"/>
    <n v="30"/>
    <x v="44"/>
  </r>
  <r>
    <x v="1"/>
    <n v="18"/>
    <n v="26"/>
    <x v="18"/>
  </r>
  <r>
    <x v="0"/>
    <n v="28"/>
    <n v="39"/>
    <x v="32"/>
  </r>
  <r>
    <x v="2"/>
    <n v="19"/>
    <n v="28"/>
    <x v="4"/>
  </r>
  <r>
    <x v="1"/>
    <n v="19"/>
    <n v="26"/>
    <x v="8"/>
  </r>
  <r>
    <x v="0"/>
    <n v="21"/>
    <n v="29"/>
    <x v="15"/>
  </r>
  <r>
    <x v="1"/>
    <n v="23"/>
    <n v="32"/>
    <x v="35"/>
  </r>
  <r>
    <x v="1"/>
    <n v="14"/>
    <n v="22"/>
    <x v="2"/>
  </r>
  <r>
    <x v="1"/>
    <n v="22"/>
    <n v="28"/>
    <x v="15"/>
  </r>
  <r>
    <x v="1"/>
    <n v="20"/>
    <n v="26"/>
    <x v="0"/>
  </r>
  <r>
    <x v="1"/>
    <n v="21"/>
    <n v="30"/>
    <x v="7"/>
  </r>
  <r>
    <x v="1"/>
    <n v="21"/>
    <n v="26"/>
    <x v="4"/>
  </r>
  <r>
    <x v="1"/>
    <n v="19"/>
    <n v="24"/>
    <x v="1"/>
  </r>
  <r>
    <x v="1"/>
    <n v="18"/>
    <n v="25"/>
    <x v="1"/>
  </r>
  <r>
    <x v="0"/>
    <n v="22"/>
    <n v="26"/>
    <x v="30"/>
  </r>
  <r>
    <x v="1"/>
    <n v="19"/>
    <n v="26"/>
    <x v="8"/>
  </r>
  <r>
    <x v="0"/>
    <n v="15"/>
    <n v="22"/>
    <x v="34"/>
  </r>
  <r>
    <x v="1"/>
    <n v="22"/>
    <n v="24"/>
    <x v="0"/>
  </r>
  <r>
    <x v="1"/>
    <n v="18"/>
    <n v="25"/>
    <x v="1"/>
  </r>
  <r>
    <x v="2"/>
    <n v="20"/>
    <n v="25"/>
    <x v="8"/>
  </r>
  <r>
    <x v="1"/>
    <n v="19"/>
    <n v="22"/>
    <x v="12"/>
  </r>
  <r>
    <x v="1"/>
    <n v="20"/>
    <n v="25"/>
    <x v="8"/>
  </r>
  <r>
    <x v="1"/>
    <n v="19"/>
    <n v="24"/>
    <x v="1"/>
  </r>
  <r>
    <x v="2"/>
    <n v="17"/>
    <n v="29"/>
    <x v="0"/>
  </r>
  <r>
    <x v="1"/>
    <n v="14"/>
    <n v="21"/>
    <x v="33"/>
  </r>
  <r>
    <x v="0"/>
    <n v="19"/>
    <n v="28"/>
    <x v="4"/>
  </r>
  <r>
    <x v="1"/>
    <n v="13"/>
    <n v="15"/>
    <x v="71"/>
  </r>
  <r>
    <x v="1"/>
    <n v="15"/>
    <n v="21"/>
    <x v="2"/>
  </r>
  <r>
    <x v="0"/>
    <n v="26"/>
    <n v="32"/>
    <x v="25"/>
  </r>
  <r>
    <x v="0"/>
    <n v="27"/>
    <n v="35"/>
    <x v="6"/>
  </r>
  <r>
    <x v="1"/>
    <n v="13"/>
    <n v="17"/>
    <x v="36"/>
  </r>
  <r>
    <x v="0"/>
    <n v="30"/>
    <n v="38"/>
    <x v="42"/>
  </r>
  <r>
    <x v="2"/>
    <n v="17"/>
    <n v="25"/>
    <x v="22"/>
  </r>
  <r>
    <x v="0"/>
    <n v="19"/>
    <n v="26"/>
    <x v="8"/>
  </r>
  <r>
    <x v="0"/>
    <n v="18"/>
    <n v="27"/>
    <x v="8"/>
  </r>
  <r>
    <x v="0"/>
    <n v="22"/>
    <n v="32"/>
    <x v="24"/>
  </r>
  <r>
    <x v="1"/>
    <n v="22"/>
    <n v="31"/>
    <x v="23"/>
  </r>
  <r>
    <x v="1"/>
    <n v="20"/>
    <n v="25"/>
    <x v="8"/>
  </r>
  <r>
    <x v="1"/>
    <n v="21"/>
    <n v="27"/>
    <x v="30"/>
  </r>
  <r>
    <x v="2"/>
    <n v="23"/>
    <n v="33"/>
    <x v="28"/>
  </r>
  <r>
    <x v="1"/>
    <n v="21"/>
    <n v="30"/>
    <x v="7"/>
  </r>
  <r>
    <x v="1"/>
    <n v="17"/>
    <n v="23"/>
    <x v="5"/>
  </r>
  <r>
    <x v="1"/>
    <n v="17"/>
    <n v="23"/>
    <x v="5"/>
  </r>
  <r>
    <x v="1"/>
    <n v="18"/>
    <n v="25"/>
    <x v="1"/>
  </r>
  <r>
    <x v="1"/>
    <n v="27"/>
    <n v="33"/>
    <x v="14"/>
  </r>
  <r>
    <x v="0"/>
    <n v="20"/>
    <n v="27"/>
    <x v="4"/>
  </r>
  <r>
    <x v="1"/>
    <n v="16"/>
    <n v="22"/>
    <x v="10"/>
  </r>
  <r>
    <x v="1"/>
    <n v="20"/>
    <n v="28"/>
    <x v="30"/>
  </r>
  <r>
    <x v="2"/>
    <n v="26"/>
    <n v="36"/>
    <x v="6"/>
  </r>
  <r>
    <x v="0"/>
    <n v="22"/>
    <n v="31"/>
    <x v="23"/>
  </r>
  <r>
    <x v="0"/>
    <n v="30"/>
    <n v="38"/>
    <x v="42"/>
  </r>
  <r>
    <x v="1"/>
    <n v="15"/>
    <n v="22"/>
    <x v="34"/>
  </r>
  <r>
    <x v="1"/>
    <n v="23"/>
    <n v="33"/>
    <x v="28"/>
  </r>
  <r>
    <x v="1"/>
    <n v="15"/>
    <n v="18"/>
    <x v="27"/>
  </r>
  <r>
    <x v="1"/>
    <n v="23"/>
    <n v="33"/>
    <x v="28"/>
  </r>
  <r>
    <x v="1"/>
    <n v="20"/>
    <n v="26"/>
    <x v="0"/>
  </r>
  <r>
    <x v="1"/>
    <n v="19"/>
    <n v="24"/>
    <x v="1"/>
  </r>
  <r>
    <x v="1"/>
    <n v="17"/>
    <n v="23"/>
    <x v="5"/>
  </r>
  <r>
    <x v="1"/>
    <n v="18"/>
    <n v="25"/>
    <x v="1"/>
  </r>
  <r>
    <x v="1"/>
    <n v="20"/>
    <n v="26"/>
    <x v="0"/>
  </r>
  <r>
    <x v="1"/>
    <n v="17"/>
    <n v="27"/>
    <x v="18"/>
  </r>
  <r>
    <x v="1"/>
    <n v="20"/>
    <n v="26"/>
    <x v="0"/>
  </r>
  <r>
    <x v="1"/>
    <n v="20"/>
    <n v="26"/>
    <x v="0"/>
  </r>
  <r>
    <x v="1"/>
    <n v="25"/>
    <n v="34"/>
    <x v="13"/>
  </r>
  <r>
    <x v="1"/>
    <n v="19"/>
    <n v="27"/>
    <x v="0"/>
  </r>
  <r>
    <x v="1"/>
    <n v="22"/>
    <n v="28"/>
    <x v="15"/>
  </r>
  <r>
    <x v="1"/>
    <n v="18"/>
    <n v="24"/>
    <x v="22"/>
  </r>
  <r>
    <x v="1"/>
    <n v="22"/>
    <n v="28"/>
    <x v="15"/>
  </r>
  <r>
    <x v="2"/>
    <n v="18"/>
    <n v="26"/>
    <x v="18"/>
  </r>
  <r>
    <x v="0"/>
    <n v="23"/>
    <n v="34"/>
    <x v="17"/>
  </r>
  <r>
    <x v="2"/>
    <n v="25"/>
    <n v="29"/>
    <x v="24"/>
  </r>
  <r>
    <x v="1"/>
    <n v="14"/>
    <n v="22"/>
    <x v="2"/>
  </r>
  <r>
    <x v="0"/>
    <n v="26"/>
    <n v="35"/>
    <x v="11"/>
  </r>
  <r>
    <x v="1"/>
    <n v="22"/>
    <n v="29"/>
    <x v="7"/>
  </r>
  <r>
    <x v="1"/>
    <n v="20"/>
    <n v="26"/>
    <x v="0"/>
  </r>
  <r>
    <x v="0"/>
    <n v="28"/>
    <n v="38"/>
    <x v="26"/>
  </r>
  <r>
    <x v="0"/>
    <n v="30"/>
    <n v="38"/>
    <x v="42"/>
  </r>
  <r>
    <x v="1"/>
    <n v="28"/>
    <n v="37"/>
    <x v="48"/>
  </r>
  <r>
    <x v="1"/>
    <n v="19"/>
    <n v="26"/>
    <x v="8"/>
  </r>
  <r>
    <x v="1"/>
    <n v="23"/>
    <n v="30"/>
    <x v="23"/>
  </r>
  <r>
    <x v="1"/>
    <n v="118"/>
    <n v="107"/>
    <x v="40"/>
  </r>
  <r>
    <x v="1"/>
    <n v="22"/>
    <n v="27"/>
    <x v="16"/>
  </r>
  <r>
    <x v="1"/>
    <n v="14"/>
    <n v="21"/>
    <x v="33"/>
  </r>
  <r>
    <x v="1"/>
    <n v="19"/>
    <n v="25"/>
    <x v="18"/>
  </r>
  <r>
    <x v="2"/>
    <n v="14"/>
    <n v="20"/>
    <x v="41"/>
  </r>
  <r>
    <x v="2"/>
    <n v="19"/>
    <n v="26"/>
    <x v="8"/>
  </r>
  <r>
    <x v="1"/>
    <n v="19"/>
    <n v="26"/>
    <x v="8"/>
  </r>
  <r>
    <x v="1"/>
    <n v="116"/>
    <n v="106"/>
    <x v="69"/>
  </r>
  <r>
    <x v="1"/>
    <n v="15"/>
    <n v="18"/>
    <x v="27"/>
  </r>
  <r>
    <x v="2"/>
    <n v="19"/>
    <n v="30"/>
    <x v="16"/>
  </r>
  <r>
    <x v="0"/>
    <n v="19"/>
    <n v="26"/>
    <x v="8"/>
  </r>
  <r>
    <x v="1"/>
    <n v="18"/>
    <n v="23"/>
    <x v="12"/>
  </r>
  <r>
    <x v="0"/>
    <n v="28"/>
    <n v="35"/>
    <x v="47"/>
  </r>
  <r>
    <x v="1"/>
    <n v="17"/>
    <n v="22"/>
    <x v="9"/>
  </r>
  <r>
    <x v="0"/>
    <n v="23"/>
    <n v="34"/>
    <x v="17"/>
  </r>
  <r>
    <x v="1"/>
    <n v="20"/>
    <n v="26"/>
    <x v="0"/>
  </r>
  <r>
    <x v="0"/>
    <n v="27"/>
    <n v="35"/>
    <x v="6"/>
  </r>
  <r>
    <x v="1"/>
    <n v="24"/>
    <n v="30"/>
    <x v="24"/>
  </r>
  <r>
    <x v="1"/>
    <n v="25"/>
    <n v="32"/>
    <x v="17"/>
  </r>
  <r>
    <x v="1"/>
    <n v="21"/>
    <n v="27"/>
    <x v="30"/>
  </r>
  <r>
    <x v="1"/>
    <n v="27"/>
    <n v="33"/>
    <x v="14"/>
  </r>
  <r>
    <x v="0"/>
    <n v="17"/>
    <n v="24"/>
    <x v="12"/>
  </r>
  <r>
    <x v="0"/>
    <n v="20"/>
    <n v="27"/>
    <x v="4"/>
  </r>
  <r>
    <x v="2"/>
    <n v="23"/>
    <n v="34"/>
    <x v="17"/>
  </r>
  <r>
    <x v="0"/>
    <n v="19"/>
    <n v="27"/>
    <x v="0"/>
  </r>
  <r>
    <x v="0"/>
    <n v="19"/>
    <n v="26"/>
    <x v="8"/>
  </r>
  <r>
    <x v="1"/>
    <n v="18"/>
    <n v="24"/>
    <x v="22"/>
  </r>
  <r>
    <x v="2"/>
    <n v="17"/>
    <n v="26"/>
    <x v="1"/>
  </r>
  <r>
    <x v="1"/>
    <n v="20"/>
    <n v="27"/>
    <x v="4"/>
  </r>
  <r>
    <x v="1"/>
    <n v="25"/>
    <n v="32"/>
    <x v="17"/>
  </r>
  <r>
    <x v="1"/>
    <n v="21"/>
    <n v="27"/>
    <x v="30"/>
  </r>
  <r>
    <x v="1"/>
    <n v="18"/>
    <n v="26"/>
    <x v="18"/>
  </r>
  <r>
    <x v="1"/>
    <n v="18"/>
    <n v="25"/>
    <x v="1"/>
  </r>
  <r>
    <x v="1"/>
    <n v="25"/>
    <n v="32"/>
    <x v="17"/>
  </r>
  <r>
    <x v="0"/>
    <n v="29"/>
    <n v="35"/>
    <x v="3"/>
  </r>
  <r>
    <x v="0"/>
    <n v="19"/>
    <n v="26"/>
    <x v="8"/>
  </r>
  <r>
    <x v="1"/>
    <n v="25"/>
    <n v="34"/>
    <x v="13"/>
  </r>
  <r>
    <x v="1"/>
    <n v="19"/>
    <n v="25"/>
    <x v="18"/>
  </r>
  <r>
    <x v="1"/>
    <n v="18"/>
    <n v="27"/>
    <x v="8"/>
  </r>
  <r>
    <x v="1"/>
    <n v="25"/>
    <n v="33"/>
    <x v="25"/>
  </r>
  <r>
    <x v="1"/>
    <n v="16"/>
    <n v="22"/>
    <x v="10"/>
  </r>
  <r>
    <x v="0"/>
    <n v="132"/>
    <n v="108"/>
    <x v="74"/>
  </r>
  <r>
    <x v="1"/>
    <n v="19"/>
    <n v="24"/>
    <x v="1"/>
  </r>
  <r>
    <x v="1"/>
    <n v="21"/>
    <n v="28"/>
    <x v="16"/>
  </r>
  <r>
    <x v="1"/>
    <n v="19"/>
    <n v="24"/>
    <x v="1"/>
  </r>
  <r>
    <x v="1"/>
    <n v="16"/>
    <n v="23"/>
    <x v="9"/>
  </r>
  <r>
    <x v="0"/>
    <n v="27"/>
    <n v="35"/>
    <x v="6"/>
  </r>
  <r>
    <x v="1"/>
    <n v="21"/>
    <n v="28"/>
    <x v="16"/>
  </r>
  <r>
    <x v="1"/>
    <n v="21"/>
    <n v="25"/>
    <x v="0"/>
  </r>
  <r>
    <x v="1"/>
    <n v="20"/>
    <n v="29"/>
    <x v="16"/>
  </r>
  <r>
    <x v="0"/>
    <n v="26"/>
    <n v="32"/>
    <x v="25"/>
  </r>
  <r>
    <x v="1"/>
    <n v="22"/>
    <n v="29"/>
    <x v="7"/>
  </r>
  <r>
    <x v="1"/>
    <n v="18"/>
    <n v="21"/>
    <x v="9"/>
  </r>
  <r>
    <x v="0"/>
    <n v="26"/>
    <n v="32"/>
    <x v="25"/>
  </r>
  <r>
    <x v="1"/>
    <n v="27"/>
    <n v="33"/>
    <x v="14"/>
  </r>
  <r>
    <x v="0"/>
    <n v="30"/>
    <n v="38"/>
    <x v="42"/>
  </r>
  <r>
    <x v="1"/>
    <n v="16"/>
    <n v="22"/>
    <x v="10"/>
  </r>
  <r>
    <x v="1"/>
    <n v="23"/>
    <n v="31"/>
    <x v="24"/>
  </r>
  <r>
    <x v="0"/>
    <n v="19"/>
    <n v="27"/>
    <x v="0"/>
  </r>
  <r>
    <x v="0"/>
    <n v="27"/>
    <n v="35"/>
    <x v="6"/>
  </r>
  <r>
    <x v="0"/>
    <n v="30"/>
    <n v="38"/>
    <x v="42"/>
  </r>
  <r>
    <x v="2"/>
    <n v="22"/>
    <n v="29"/>
    <x v="7"/>
  </r>
  <r>
    <x v="0"/>
    <n v="26"/>
    <n v="35"/>
    <x v="11"/>
  </r>
  <r>
    <x v="1"/>
    <n v="22"/>
    <n v="28"/>
    <x v="15"/>
  </r>
  <r>
    <x v="1"/>
    <n v="17"/>
    <n v="22"/>
    <x v="9"/>
  </r>
  <r>
    <x v="1"/>
    <n v="19"/>
    <n v="25"/>
    <x v="18"/>
  </r>
  <r>
    <x v="1"/>
    <n v="19"/>
    <n v="26"/>
    <x v="8"/>
  </r>
  <r>
    <x v="1"/>
    <n v="20"/>
    <n v="27"/>
    <x v="4"/>
  </r>
  <r>
    <x v="1"/>
    <n v="25"/>
    <n v="32"/>
    <x v="17"/>
  </r>
  <r>
    <x v="1"/>
    <n v="21"/>
    <n v="26"/>
    <x v="4"/>
  </r>
  <r>
    <x v="2"/>
    <n v="14"/>
    <n v="20"/>
    <x v="41"/>
  </r>
  <r>
    <x v="2"/>
    <n v="21"/>
    <n v="30"/>
    <x v="7"/>
  </r>
  <r>
    <x v="0"/>
    <n v="23"/>
    <n v="30"/>
    <x v="23"/>
  </r>
  <r>
    <x v="0"/>
    <n v="28"/>
    <n v="34"/>
    <x v="6"/>
  </r>
  <r>
    <x v="1"/>
    <n v="22"/>
    <n v="27"/>
    <x v="16"/>
  </r>
  <r>
    <x v="1"/>
    <n v="22"/>
    <n v="29"/>
    <x v="7"/>
  </r>
  <r>
    <x v="1"/>
    <n v="15"/>
    <n v="22"/>
    <x v="34"/>
  </r>
  <r>
    <x v="1"/>
    <n v="23"/>
    <n v="30"/>
    <x v="23"/>
  </r>
  <r>
    <x v="1"/>
    <n v="15"/>
    <n v="23"/>
    <x v="10"/>
  </r>
  <r>
    <x v="1"/>
    <n v="18"/>
    <n v="25"/>
    <x v="1"/>
  </r>
  <r>
    <x v="1"/>
    <n v="20"/>
    <n v="26"/>
    <x v="0"/>
  </r>
  <r>
    <x v="0"/>
    <n v="29"/>
    <n v="37"/>
    <x v="26"/>
  </r>
  <r>
    <x v="1"/>
    <n v="19"/>
    <n v="26"/>
    <x v="8"/>
  </r>
  <r>
    <x v="1"/>
    <n v="23"/>
    <n v="29"/>
    <x v="44"/>
  </r>
  <r>
    <x v="2"/>
    <n v="21"/>
    <n v="30"/>
    <x v="7"/>
  </r>
  <r>
    <x v="0"/>
    <n v="23"/>
    <n v="30"/>
    <x v="23"/>
  </r>
  <r>
    <x v="2"/>
    <n v="22"/>
    <n v="30"/>
    <x v="44"/>
  </r>
  <r>
    <x v="1"/>
    <n v="115"/>
    <n v="106"/>
    <x v="45"/>
  </r>
  <r>
    <x v="0"/>
    <n v="20"/>
    <n v="28"/>
    <x v="30"/>
  </r>
  <r>
    <x v="2"/>
    <n v="24"/>
    <n v="34"/>
    <x v="25"/>
  </r>
  <r>
    <x v="0"/>
    <n v="19"/>
    <n v="28"/>
    <x v="4"/>
  </r>
  <r>
    <x v="2"/>
    <n v="21"/>
    <n v="29"/>
    <x v="15"/>
  </r>
  <r>
    <x v="1"/>
    <n v="91"/>
    <n v="95"/>
    <x v="78"/>
  </r>
  <r>
    <x v="1"/>
    <n v="20"/>
    <n v="29"/>
    <x v="16"/>
  </r>
  <r>
    <x v="1"/>
    <n v="13"/>
    <n v="17"/>
    <x v="36"/>
  </r>
  <r>
    <x v="1"/>
    <n v="18"/>
    <n v="22"/>
    <x v="5"/>
  </r>
  <r>
    <x v="1"/>
    <n v="23"/>
    <n v="31"/>
    <x v="24"/>
  </r>
  <r>
    <x v="1"/>
    <n v="17"/>
    <n v="21"/>
    <x v="10"/>
  </r>
  <r>
    <x v="1"/>
    <n v="26"/>
    <n v="33"/>
    <x v="13"/>
  </r>
  <r>
    <x v="1"/>
    <n v="18"/>
    <n v="25"/>
    <x v="1"/>
  </r>
  <r>
    <x v="1"/>
    <n v="141"/>
    <n v="127"/>
    <x v="73"/>
  </r>
  <r>
    <x v="1"/>
    <n v="20"/>
    <n v="25"/>
    <x v="8"/>
  </r>
  <r>
    <x v="0"/>
    <n v="26"/>
    <n v="32"/>
    <x v="25"/>
  </r>
  <r>
    <x v="0"/>
    <n v="25"/>
    <n v="33"/>
    <x v="25"/>
  </r>
  <r>
    <x v="1"/>
    <n v="19"/>
    <n v="24"/>
    <x v="1"/>
  </r>
  <r>
    <x v="0"/>
    <n v="27"/>
    <n v="35"/>
    <x v="6"/>
  </r>
  <r>
    <x v="1"/>
    <n v="21"/>
    <n v="26"/>
    <x v="4"/>
  </r>
  <r>
    <x v="1"/>
    <n v="21"/>
    <n v="25"/>
    <x v="0"/>
  </r>
  <r>
    <x v="2"/>
    <n v="24"/>
    <n v="33"/>
    <x v="17"/>
  </r>
  <r>
    <x v="1"/>
    <n v="21"/>
    <n v="27"/>
    <x v="30"/>
  </r>
  <r>
    <x v="1"/>
    <n v="17"/>
    <n v="23"/>
    <x v="5"/>
  </r>
  <r>
    <x v="1"/>
    <n v="19"/>
    <n v="27"/>
    <x v="0"/>
  </r>
  <r>
    <x v="1"/>
    <n v="27"/>
    <n v="33"/>
    <x v="14"/>
  </r>
  <r>
    <x v="1"/>
    <n v="18"/>
    <n v="25"/>
    <x v="1"/>
  </r>
  <r>
    <x v="1"/>
    <n v="19"/>
    <n v="25"/>
    <x v="18"/>
  </r>
  <r>
    <x v="2"/>
    <n v="19"/>
    <n v="25"/>
    <x v="18"/>
  </r>
  <r>
    <x v="1"/>
    <n v="13"/>
    <n v="19"/>
    <x v="21"/>
  </r>
  <r>
    <x v="1"/>
    <n v="15"/>
    <n v="21"/>
    <x v="2"/>
  </r>
  <r>
    <x v="1"/>
    <n v="16"/>
    <n v="23"/>
    <x v="9"/>
  </r>
  <r>
    <x v="1"/>
    <n v="18"/>
    <n v="25"/>
    <x v="1"/>
  </r>
  <r>
    <x v="1"/>
    <n v="25"/>
    <n v="30"/>
    <x v="35"/>
  </r>
  <r>
    <x v="0"/>
    <n v="24"/>
    <n v="33"/>
    <x v="17"/>
  </r>
  <r>
    <x v="0"/>
    <n v="26"/>
    <n v="32"/>
    <x v="25"/>
  </r>
  <r>
    <x v="1"/>
    <n v="25"/>
    <n v="30"/>
    <x v="35"/>
  </r>
  <r>
    <x v="0"/>
    <n v="23"/>
    <n v="30"/>
    <x v="23"/>
  </r>
  <r>
    <x v="0"/>
    <n v="30"/>
    <n v="38"/>
    <x v="42"/>
  </r>
  <r>
    <x v="1"/>
    <n v="24"/>
    <n v="29"/>
    <x v="23"/>
  </r>
  <r>
    <x v="1"/>
    <n v="18"/>
    <n v="25"/>
    <x v="1"/>
  </r>
  <r>
    <x v="1"/>
    <n v="20"/>
    <n v="27"/>
    <x v="4"/>
  </r>
  <r>
    <x v="0"/>
    <n v="18"/>
    <n v="27"/>
    <x v="8"/>
  </r>
  <r>
    <x v="1"/>
    <n v="18"/>
    <n v="25"/>
    <x v="1"/>
  </r>
  <r>
    <x v="2"/>
    <n v="19"/>
    <n v="26"/>
    <x v="8"/>
  </r>
  <r>
    <x v="1"/>
    <n v="19"/>
    <n v="26"/>
    <x v="8"/>
  </r>
  <r>
    <x v="1"/>
    <n v="40"/>
    <n v="37"/>
    <x v="91"/>
  </r>
  <r>
    <x v="1"/>
    <n v="19"/>
    <n v="26"/>
    <x v="8"/>
  </r>
  <r>
    <x v="0"/>
    <n v="22"/>
    <n v="29"/>
    <x v="7"/>
  </r>
  <r>
    <x v="1"/>
    <n v="22"/>
    <n v="26"/>
    <x v="30"/>
  </r>
  <r>
    <x v="1"/>
    <n v="17"/>
    <n v="25"/>
    <x v="22"/>
  </r>
  <r>
    <x v="0"/>
    <n v="18"/>
    <n v="26"/>
    <x v="18"/>
  </r>
  <r>
    <x v="0"/>
    <n v="27"/>
    <n v="35"/>
    <x v="6"/>
  </r>
  <r>
    <x v="1"/>
    <n v="21"/>
    <n v="27"/>
    <x v="30"/>
  </r>
  <r>
    <x v="2"/>
    <n v="24"/>
    <n v="33"/>
    <x v="17"/>
  </r>
  <r>
    <x v="0"/>
    <n v="22"/>
    <n v="29"/>
    <x v="7"/>
  </r>
  <r>
    <x v="1"/>
    <n v="24"/>
    <n v="31"/>
    <x v="35"/>
  </r>
  <r>
    <x v="2"/>
    <n v="24"/>
    <n v="33"/>
    <x v="17"/>
  </r>
  <r>
    <x v="1"/>
    <n v="18"/>
    <n v="25"/>
    <x v="1"/>
  </r>
  <r>
    <x v="1"/>
    <n v="15"/>
    <n v="21"/>
    <x v="2"/>
  </r>
  <r>
    <x v="1"/>
    <n v="23"/>
    <n v="31"/>
    <x v="24"/>
  </r>
  <r>
    <x v="1"/>
    <n v="26"/>
    <n v="33"/>
    <x v="13"/>
  </r>
  <r>
    <x v="1"/>
    <n v="25"/>
    <n v="32"/>
    <x v="17"/>
  </r>
  <r>
    <x v="1"/>
    <n v="16"/>
    <n v="21"/>
    <x v="34"/>
  </r>
  <r>
    <x v="0"/>
    <n v="29"/>
    <n v="35"/>
    <x v="3"/>
  </r>
  <r>
    <x v="2"/>
    <n v="18"/>
    <n v="26"/>
    <x v="18"/>
  </r>
  <r>
    <x v="1"/>
    <n v="15"/>
    <n v="18"/>
    <x v="27"/>
  </r>
  <r>
    <x v="2"/>
    <n v="17"/>
    <n v="27"/>
    <x v="18"/>
  </r>
  <r>
    <x v="1"/>
    <n v="21"/>
    <n v="27"/>
    <x v="30"/>
  </r>
  <r>
    <x v="1"/>
    <n v="20"/>
    <n v="26"/>
    <x v="0"/>
  </r>
  <r>
    <x v="0"/>
    <n v="22"/>
    <n v="28"/>
    <x v="15"/>
  </r>
  <r>
    <x v="1"/>
    <n v="20"/>
    <n v="26"/>
    <x v="0"/>
  </r>
  <r>
    <x v="1"/>
    <n v="20"/>
    <n v="26"/>
    <x v="0"/>
  </r>
  <r>
    <x v="1"/>
    <n v="21"/>
    <n v="28"/>
    <x v="16"/>
  </r>
  <r>
    <x v="2"/>
    <n v="18"/>
    <n v="25"/>
    <x v="1"/>
  </r>
  <r>
    <x v="1"/>
    <n v="24"/>
    <n v="29"/>
    <x v="23"/>
  </r>
  <r>
    <x v="1"/>
    <n v="15"/>
    <n v="18"/>
    <x v="27"/>
  </r>
  <r>
    <x v="0"/>
    <n v="25"/>
    <n v="31"/>
    <x v="28"/>
  </r>
  <r>
    <x v="1"/>
    <n v="16"/>
    <n v="25"/>
    <x v="12"/>
  </r>
  <r>
    <x v="1"/>
    <n v="20"/>
    <n v="25"/>
    <x v="8"/>
  </r>
  <r>
    <x v="1"/>
    <n v="19"/>
    <n v="27"/>
    <x v="0"/>
  </r>
  <r>
    <x v="0"/>
    <n v="30"/>
    <n v="40"/>
    <x v="31"/>
  </r>
  <r>
    <x v="1"/>
    <n v="21"/>
    <n v="29"/>
    <x v="15"/>
  </r>
  <r>
    <x v="1"/>
    <n v="21"/>
    <n v="31"/>
    <x v="44"/>
  </r>
  <r>
    <x v="1"/>
    <n v="19"/>
    <n v="26"/>
    <x v="8"/>
  </r>
  <r>
    <x v="1"/>
    <n v="20"/>
    <n v="26"/>
    <x v="0"/>
  </r>
  <r>
    <x v="1"/>
    <n v="23"/>
    <n v="33"/>
    <x v="28"/>
  </r>
  <r>
    <x v="1"/>
    <n v="18"/>
    <n v="25"/>
    <x v="1"/>
  </r>
  <r>
    <x v="1"/>
    <n v="17"/>
    <n v="24"/>
    <x v="12"/>
  </r>
  <r>
    <x v="1"/>
    <n v="25"/>
    <n v="34"/>
    <x v="13"/>
  </r>
  <r>
    <x v="1"/>
    <n v="22"/>
    <n v="27"/>
    <x v="16"/>
  </r>
  <r>
    <x v="2"/>
    <n v="15"/>
    <n v="24"/>
    <x v="9"/>
  </r>
  <r>
    <x v="1"/>
    <n v="19"/>
    <n v="23"/>
    <x v="22"/>
  </r>
  <r>
    <x v="0"/>
    <n v="24"/>
    <n v="37"/>
    <x v="11"/>
  </r>
  <r>
    <x v="1"/>
    <n v="22"/>
    <n v="29"/>
    <x v="7"/>
  </r>
  <r>
    <x v="1"/>
    <n v="19"/>
    <n v="24"/>
    <x v="1"/>
  </r>
  <r>
    <x v="2"/>
    <n v="140"/>
    <n v="124"/>
    <x v="50"/>
  </r>
  <r>
    <x v="0"/>
    <n v="20"/>
    <n v="28"/>
    <x v="30"/>
  </r>
  <r>
    <x v="0"/>
    <n v="22"/>
    <n v="32"/>
    <x v="24"/>
  </r>
  <r>
    <x v="0"/>
    <n v="30"/>
    <n v="38"/>
    <x v="42"/>
  </r>
  <r>
    <x v="0"/>
    <n v="30"/>
    <n v="38"/>
    <x v="42"/>
  </r>
  <r>
    <x v="2"/>
    <n v="18"/>
    <n v="25"/>
    <x v="1"/>
  </r>
  <r>
    <x v="0"/>
    <n v="28"/>
    <n v="39"/>
    <x v="32"/>
  </r>
  <r>
    <x v="0"/>
    <n v="20"/>
    <n v="27"/>
    <x v="4"/>
  </r>
  <r>
    <x v="2"/>
    <n v="19"/>
    <n v="26"/>
    <x v="8"/>
  </r>
  <r>
    <x v="0"/>
    <n v="21"/>
    <n v="29"/>
    <x v="15"/>
  </r>
  <r>
    <x v="0"/>
    <n v="29"/>
    <n v="36"/>
    <x v="48"/>
  </r>
  <r>
    <x v="1"/>
    <n v="24"/>
    <n v="30"/>
    <x v="24"/>
  </r>
  <r>
    <x v="1"/>
    <n v="18"/>
    <n v="24"/>
    <x v="22"/>
  </r>
  <r>
    <x v="1"/>
    <n v="19"/>
    <n v="22"/>
    <x v="12"/>
  </r>
  <r>
    <x v="1"/>
    <n v="16"/>
    <n v="21"/>
    <x v="34"/>
  </r>
  <r>
    <x v="1"/>
    <n v="18"/>
    <n v="23"/>
    <x v="12"/>
  </r>
  <r>
    <x v="1"/>
    <n v="20"/>
    <n v="25"/>
    <x v="8"/>
  </r>
  <r>
    <x v="1"/>
    <n v="20"/>
    <n v="28"/>
    <x v="30"/>
  </r>
  <r>
    <x v="0"/>
    <n v="28"/>
    <n v="39"/>
    <x v="32"/>
  </r>
  <r>
    <x v="1"/>
    <n v="14"/>
    <n v="21"/>
    <x v="33"/>
  </r>
  <r>
    <x v="1"/>
    <n v="19"/>
    <n v="26"/>
    <x v="8"/>
  </r>
  <r>
    <x v="1"/>
    <n v="21"/>
    <n v="27"/>
    <x v="30"/>
  </r>
  <r>
    <x v="0"/>
    <n v="29"/>
    <n v="39"/>
    <x v="42"/>
  </r>
  <r>
    <x v="1"/>
    <n v="19"/>
    <n v="24"/>
    <x v="1"/>
  </r>
  <r>
    <x v="1"/>
    <n v="16"/>
    <n v="22"/>
    <x v="10"/>
  </r>
  <r>
    <x v="2"/>
    <n v="19"/>
    <n v="25"/>
    <x v="18"/>
  </r>
  <r>
    <x v="0"/>
    <n v="17"/>
    <n v="25"/>
    <x v="22"/>
  </r>
  <r>
    <x v="1"/>
    <n v="19"/>
    <n v="24"/>
    <x v="1"/>
  </r>
  <r>
    <x v="1"/>
    <n v="21"/>
    <n v="28"/>
    <x v="16"/>
  </r>
  <r>
    <x v="1"/>
    <n v="25"/>
    <n v="30"/>
    <x v="35"/>
  </r>
  <r>
    <x v="0"/>
    <n v="19"/>
    <n v="27"/>
    <x v="0"/>
  </r>
  <r>
    <x v="0"/>
    <n v="24"/>
    <n v="30"/>
    <x v="24"/>
  </r>
  <r>
    <x v="1"/>
    <n v="15"/>
    <n v="20"/>
    <x v="33"/>
  </r>
  <r>
    <x v="1"/>
    <n v="25"/>
    <n v="31"/>
    <x v="28"/>
  </r>
  <r>
    <x v="1"/>
    <n v="17"/>
    <n v="23"/>
    <x v="5"/>
  </r>
  <r>
    <x v="2"/>
    <n v="17"/>
    <n v="25"/>
    <x v="22"/>
  </r>
  <r>
    <x v="1"/>
    <n v="16"/>
    <n v="21"/>
    <x v="34"/>
  </r>
  <r>
    <x v="0"/>
    <n v="22"/>
    <n v="32"/>
    <x v="24"/>
  </r>
  <r>
    <x v="1"/>
    <n v="22"/>
    <n v="27"/>
    <x v="16"/>
  </r>
  <r>
    <x v="1"/>
    <n v="17"/>
    <n v="22"/>
    <x v="9"/>
  </r>
  <r>
    <x v="1"/>
    <n v="25"/>
    <n v="32"/>
    <x v="17"/>
  </r>
  <r>
    <x v="1"/>
    <n v="18"/>
    <n v="27"/>
    <x v="8"/>
  </r>
  <r>
    <x v="0"/>
    <n v="23"/>
    <n v="34"/>
    <x v="17"/>
  </r>
  <r>
    <x v="1"/>
    <n v="26"/>
    <n v="31"/>
    <x v="17"/>
  </r>
  <r>
    <x v="1"/>
    <n v="17"/>
    <n v="24"/>
    <x v="12"/>
  </r>
  <r>
    <x v="0"/>
    <n v="25"/>
    <n v="31"/>
    <x v="28"/>
  </r>
  <r>
    <x v="0"/>
    <n v="22"/>
    <n v="29"/>
    <x v="7"/>
  </r>
  <r>
    <x v="0"/>
    <n v="28"/>
    <n v="38"/>
    <x v="26"/>
  </r>
  <r>
    <x v="1"/>
    <n v="22"/>
    <n v="29"/>
    <x v="7"/>
  </r>
  <r>
    <x v="0"/>
    <n v="16"/>
    <n v="23"/>
    <x v="9"/>
  </r>
  <r>
    <x v="2"/>
    <n v="21"/>
    <n v="30"/>
    <x v="7"/>
  </r>
  <r>
    <x v="0"/>
    <n v="30"/>
    <n v="38"/>
    <x v="42"/>
  </r>
  <r>
    <x v="1"/>
    <n v="19"/>
    <n v="26"/>
    <x v="8"/>
  </r>
  <r>
    <x v="1"/>
    <n v="19"/>
    <n v="24"/>
    <x v="1"/>
  </r>
  <r>
    <x v="0"/>
    <n v="30"/>
    <n v="38"/>
    <x v="42"/>
  </r>
  <r>
    <x v="2"/>
    <n v="16"/>
    <n v="23"/>
    <x v="9"/>
  </r>
  <r>
    <x v="1"/>
    <n v="22"/>
    <n v="29"/>
    <x v="7"/>
  </r>
  <r>
    <x v="2"/>
    <n v="24"/>
    <n v="31"/>
    <x v="35"/>
  </r>
  <r>
    <x v="1"/>
    <n v="27"/>
    <n v="33"/>
    <x v="14"/>
  </r>
  <r>
    <x v="1"/>
    <n v="19"/>
    <n v="23"/>
    <x v="22"/>
  </r>
  <r>
    <x v="1"/>
    <n v="18"/>
    <n v="26"/>
    <x v="18"/>
  </r>
  <r>
    <x v="1"/>
    <n v="27"/>
    <n v="34"/>
    <x v="11"/>
  </r>
  <r>
    <x v="0"/>
    <n v="27"/>
    <n v="36"/>
    <x v="47"/>
  </r>
  <r>
    <x v="0"/>
    <n v="24"/>
    <n v="35"/>
    <x v="13"/>
  </r>
  <r>
    <x v="2"/>
    <n v="19"/>
    <n v="24"/>
    <x v="1"/>
  </r>
  <r>
    <x v="1"/>
    <n v="27"/>
    <n v="33"/>
    <x v="14"/>
  </r>
  <r>
    <x v="1"/>
    <n v="27"/>
    <n v="32"/>
    <x v="13"/>
  </r>
  <r>
    <x v="1"/>
    <n v="26"/>
    <n v="33"/>
    <x v="13"/>
  </r>
  <r>
    <x v="1"/>
    <n v="24"/>
    <n v="29"/>
    <x v="23"/>
  </r>
  <r>
    <x v="1"/>
    <n v="22"/>
    <n v="33"/>
    <x v="35"/>
  </r>
  <r>
    <x v="1"/>
    <n v="20"/>
    <n v="25"/>
    <x v="8"/>
  </r>
  <r>
    <x v="1"/>
    <n v="17"/>
    <n v="20"/>
    <x v="34"/>
  </r>
  <r>
    <x v="1"/>
    <n v="21"/>
    <n v="27"/>
    <x v="30"/>
  </r>
  <r>
    <x v="1"/>
    <n v="27"/>
    <n v="33"/>
    <x v="14"/>
  </r>
  <r>
    <x v="1"/>
    <n v="20"/>
    <n v="26"/>
    <x v="0"/>
  </r>
  <r>
    <x v="1"/>
    <n v="21"/>
    <n v="26"/>
    <x v="4"/>
  </r>
  <r>
    <x v="1"/>
    <n v="20"/>
    <n v="27"/>
    <x v="4"/>
  </r>
  <r>
    <x v="1"/>
    <n v="23"/>
    <n v="33"/>
    <x v="28"/>
  </r>
  <r>
    <x v="1"/>
    <n v="24"/>
    <n v="29"/>
    <x v="23"/>
  </r>
  <r>
    <x v="1"/>
    <n v="20"/>
    <n v="25"/>
    <x v="8"/>
  </r>
  <r>
    <x v="1"/>
    <n v="20"/>
    <n v="28"/>
    <x v="30"/>
  </r>
  <r>
    <x v="1"/>
    <n v="19"/>
    <n v="26"/>
    <x v="8"/>
  </r>
  <r>
    <x v="1"/>
    <n v="25"/>
    <n v="32"/>
    <x v="17"/>
  </r>
  <r>
    <x v="1"/>
    <n v="15"/>
    <n v="20"/>
    <x v="33"/>
  </r>
  <r>
    <x v="1"/>
    <n v="22"/>
    <n v="31"/>
    <x v="23"/>
  </r>
  <r>
    <x v="1"/>
    <n v="16"/>
    <n v="24"/>
    <x v="5"/>
  </r>
  <r>
    <x v="1"/>
    <n v="20"/>
    <n v="28"/>
    <x v="30"/>
  </r>
  <r>
    <x v="1"/>
    <n v="27"/>
    <n v="33"/>
    <x v="14"/>
  </r>
  <r>
    <x v="1"/>
    <n v="21"/>
    <n v="29"/>
    <x v="15"/>
  </r>
  <r>
    <x v="0"/>
    <n v="22"/>
    <n v="28"/>
    <x v="15"/>
  </r>
  <r>
    <x v="0"/>
    <n v="24"/>
    <n v="30"/>
    <x v="24"/>
  </r>
  <r>
    <x v="0"/>
    <n v="24"/>
    <n v="33"/>
    <x v="17"/>
  </r>
  <r>
    <x v="2"/>
    <n v="23"/>
    <n v="30"/>
    <x v="23"/>
  </r>
  <r>
    <x v="1"/>
    <n v="16"/>
    <n v="22"/>
    <x v="10"/>
  </r>
  <r>
    <x v="1"/>
    <n v="17"/>
    <n v="27"/>
    <x v="18"/>
  </r>
  <r>
    <x v="1"/>
    <n v="18"/>
    <n v="25"/>
    <x v="1"/>
  </r>
  <r>
    <x v="1"/>
    <n v="20"/>
    <n v="27"/>
    <x v="4"/>
  </r>
  <r>
    <x v="1"/>
    <n v="20"/>
    <n v="26"/>
    <x v="0"/>
  </r>
  <r>
    <x v="1"/>
    <n v="15"/>
    <n v="21"/>
    <x v="2"/>
  </r>
  <r>
    <x v="2"/>
    <n v="24"/>
    <n v="33"/>
    <x v="17"/>
  </r>
  <r>
    <x v="0"/>
    <n v="20"/>
    <n v="24"/>
    <x v="18"/>
  </r>
  <r>
    <x v="1"/>
    <n v="17"/>
    <n v="25"/>
    <x v="22"/>
  </r>
  <r>
    <x v="0"/>
    <n v="21"/>
    <n v="29"/>
    <x v="15"/>
  </r>
  <r>
    <x v="2"/>
    <n v="26"/>
    <n v="36"/>
    <x v="6"/>
  </r>
  <r>
    <x v="0"/>
    <n v="26"/>
    <n v="31"/>
    <x v="17"/>
  </r>
  <r>
    <x v="0"/>
    <n v="22"/>
    <n v="28"/>
    <x v="15"/>
  </r>
  <r>
    <x v="0"/>
    <n v="31"/>
    <n v="40"/>
    <x v="19"/>
  </r>
  <r>
    <x v="1"/>
    <n v="116"/>
    <n v="106"/>
    <x v="69"/>
  </r>
  <r>
    <x v="2"/>
    <n v="14"/>
    <n v="20"/>
    <x v="41"/>
  </r>
  <r>
    <x v="2"/>
    <n v="15"/>
    <n v="25"/>
    <x v="5"/>
  </r>
  <r>
    <x v="0"/>
    <n v="27"/>
    <n v="35"/>
    <x v="6"/>
  </r>
  <r>
    <x v="0"/>
    <n v="23"/>
    <n v="32"/>
    <x v="35"/>
  </r>
  <r>
    <x v="1"/>
    <n v="18"/>
    <n v="25"/>
    <x v="1"/>
  </r>
  <r>
    <x v="0"/>
    <n v="26"/>
    <n v="33"/>
    <x v="13"/>
  </r>
  <r>
    <x v="1"/>
    <n v="21"/>
    <n v="28"/>
    <x v="16"/>
  </r>
  <r>
    <x v="0"/>
    <n v="19"/>
    <n v="28"/>
    <x v="4"/>
  </r>
  <r>
    <x v="0"/>
    <n v="20"/>
    <n v="27"/>
    <x v="4"/>
  </r>
  <r>
    <x v="1"/>
    <n v="15"/>
    <n v="22"/>
    <x v="34"/>
  </r>
  <r>
    <x v="0"/>
    <n v="29"/>
    <n v="36"/>
    <x v="48"/>
  </r>
  <r>
    <x v="2"/>
    <n v="16"/>
    <n v="23"/>
    <x v="9"/>
  </r>
  <r>
    <x v="1"/>
    <n v="25"/>
    <n v="33"/>
    <x v="25"/>
  </r>
  <r>
    <x v="1"/>
    <n v="21"/>
    <n v="27"/>
    <x v="30"/>
  </r>
  <r>
    <x v="0"/>
    <n v="21"/>
    <n v="29"/>
    <x v="15"/>
  </r>
  <r>
    <x v="0"/>
    <n v="26"/>
    <n v="35"/>
    <x v="11"/>
  </r>
  <r>
    <x v="1"/>
    <n v="18"/>
    <n v="24"/>
    <x v="22"/>
  </r>
  <r>
    <x v="1"/>
    <n v="18"/>
    <n v="25"/>
    <x v="1"/>
  </r>
  <r>
    <x v="1"/>
    <n v="22"/>
    <n v="27"/>
    <x v="16"/>
  </r>
  <r>
    <x v="1"/>
    <n v="19"/>
    <n v="26"/>
    <x v="8"/>
  </r>
  <r>
    <x v="1"/>
    <n v="18"/>
    <n v="25"/>
    <x v="1"/>
  </r>
  <r>
    <x v="0"/>
    <n v="23"/>
    <n v="34"/>
    <x v="17"/>
  </r>
  <r>
    <x v="1"/>
    <n v="15"/>
    <n v="19"/>
    <x v="41"/>
  </r>
  <r>
    <x v="1"/>
    <n v="17"/>
    <n v="25"/>
    <x v="22"/>
  </r>
  <r>
    <x v="1"/>
    <n v="16"/>
    <n v="19"/>
    <x v="33"/>
  </r>
  <r>
    <x v="1"/>
    <n v="20"/>
    <n v="28"/>
    <x v="30"/>
  </r>
  <r>
    <x v="0"/>
    <n v="28"/>
    <n v="38"/>
    <x v="26"/>
  </r>
  <r>
    <x v="0"/>
    <n v="21"/>
    <n v="30"/>
    <x v="7"/>
  </r>
  <r>
    <x v="1"/>
    <n v="21"/>
    <n v="27"/>
    <x v="30"/>
  </r>
  <r>
    <x v="0"/>
    <n v="22"/>
    <n v="29"/>
    <x v="7"/>
  </r>
  <r>
    <x v="0"/>
    <n v="26"/>
    <n v="31"/>
    <x v="17"/>
  </r>
  <r>
    <x v="1"/>
    <n v="15"/>
    <n v="22"/>
    <x v="34"/>
  </r>
  <r>
    <x v="2"/>
    <n v="14"/>
    <n v="20"/>
    <x v="41"/>
  </r>
  <r>
    <x v="2"/>
    <n v="21"/>
    <n v="29"/>
    <x v="15"/>
  </r>
  <r>
    <x v="0"/>
    <n v="20"/>
    <n v="27"/>
    <x v="4"/>
  </r>
  <r>
    <x v="1"/>
    <n v="19"/>
    <n v="26"/>
    <x v="8"/>
  </r>
  <r>
    <x v="2"/>
    <n v="18"/>
    <n v="25"/>
    <x v="1"/>
  </r>
  <r>
    <x v="0"/>
    <n v="30"/>
    <n v="38"/>
    <x v="42"/>
  </r>
  <r>
    <x v="1"/>
    <n v="27"/>
    <n v="32"/>
    <x v="13"/>
  </r>
  <r>
    <x v="1"/>
    <n v="21"/>
    <n v="26"/>
    <x v="4"/>
  </r>
  <r>
    <x v="1"/>
    <n v="22"/>
    <n v="33"/>
    <x v="35"/>
  </r>
  <r>
    <x v="1"/>
    <n v="15"/>
    <n v="18"/>
    <x v="27"/>
  </r>
  <r>
    <x v="1"/>
    <n v="23"/>
    <n v="33"/>
    <x v="28"/>
  </r>
  <r>
    <x v="1"/>
    <n v="19"/>
    <n v="26"/>
    <x v="8"/>
  </r>
  <r>
    <x v="1"/>
    <n v="17"/>
    <n v="23"/>
    <x v="5"/>
  </r>
  <r>
    <x v="2"/>
    <n v="150"/>
    <n v="133"/>
    <x v="72"/>
  </r>
  <r>
    <x v="1"/>
    <n v="19"/>
    <n v="24"/>
    <x v="1"/>
  </r>
  <r>
    <x v="1"/>
    <n v="18"/>
    <n v="26"/>
    <x v="18"/>
  </r>
  <r>
    <x v="0"/>
    <n v="19"/>
    <n v="26"/>
    <x v="8"/>
  </r>
  <r>
    <x v="1"/>
    <n v="17"/>
    <n v="23"/>
    <x v="5"/>
  </r>
  <r>
    <x v="1"/>
    <n v="19"/>
    <n v="26"/>
    <x v="8"/>
  </r>
  <r>
    <x v="1"/>
    <n v="14"/>
    <n v="19"/>
    <x v="27"/>
  </r>
  <r>
    <x v="1"/>
    <n v="25"/>
    <n v="33"/>
    <x v="25"/>
  </r>
  <r>
    <x v="0"/>
    <n v="21"/>
    <n v="30"/>
    <x v="7"/>
  </r>
  <r>
    <x v="1"/>
    <n v="14"/>
    <n v="18"/>
    <x v="21"/>
  </r>
  <r>
    <x v="1"/>
    <n v="26"/>
    <n v="33"/>
    <x v="13"/>
  </r>
  <r>
    <x v="0"/>
    <n v="24"/>
    <n v="30"/>
    <x v="24"/>
  </r>
  <r>
    <x v="0"/>
    <n v="22"/>
    <n v="29"/>
    <x v="7"/>
  </r>
  <r>
    <x v="0"/>
    <n v="22"/>
    <n v="29"/>
    <x v="7"/>
  </r>
  <r>
    <x v="0"/>
    <n v="21"/>
    <n v="27"/>
    <x v="30"/>
  </r>
  <r>
    <x v="2"/>
    <n v="16"/>
    <n v="20"/>
    <x v="2"/>
  </r>
  <r>
    <x v="2"/>
    <n v="22"/>
    <n v="31"/>
    <x v="23"/>
  </r>
  <r>
    <x v="0"/>
    <n v="24"/>
    <n v="33"/>
    <x v="17"/>
  </r>
  <r>
    <x v="2"/>
    <n v="22"/>
    <n v="30"/>
    <x v="44"/>
  </r>
  <r>
    <x v="1"/>
    <n v="16"/>
    <n v="21"/>
    <x v="34"/>
  </r>
  <r>
    <x v="1"/>
    <n v="19"/>
    <n v="26"/>
    <x v="8"/>
  </r>
  <r>
    <x v="1"/>
    <n v="21"/>
    <n v="29"/>
    <x v="15"/>
  </r>
  <r>
    <x v="0"/>
    <n v="20"/>
    <n v="30"/>
    <x v="15"/>
  </r>
  <r>
    <x v="1"/>
    <n v="25"/>
    <n v="34"/>
    <x v="13"/>
  </r>
  <r>
    <x v="1"/>
    <n v="21"/>
    <n v="26"/>
    <x v="4"/>
  </r>
  <r>
    <x v="0"/>
    <n v="19"/>
    <n v="28"/>
    <x v="4"/>
  </r>
  <r>
    <x v="0"/>
    <n v="26"/>
    <n v="31"/>
    <x v="17"/>
  </r>
  <r>
    <x v="1"/>
    <n v="22"/>
    <n v="27"/>
    <x v="16"/>
  </r>
  <r>
    <x v="1"/>
    <n v="22"/>
    <n v="26"/>
    <x v="30"/>
  </r>
  <r>
    <x v="0"/>
    <n v="26"/>
    <n v="30"/>
    <x v="28"/>
  </r>
  <r>
    <x v="1"/>
    <n v="22"/>
    <n v="28"/>
    <x v="15"/>
  </r>
  <r>
    <x v="0"/>
    <n v="28"/>
    <n v="39"/>
    <x v="32"/>
  </r>
  <r>
    <x v="1"/>
    <n v="22"/>
    <n v="28"/>
    <x v="15"/>
  </r>
  <r>
    <x v="1"/>
    <n v="22"/>
    <n v="30"/>
    <x v="44"/>
  </r>
  <r>
    <x v="1"/>
    <n v="91"/>
    <n v="95"/>
    <x v="78"/>
  </r>
  <r>
    <x v="1"/>
    <n v="19"/>
    <n v="24"/>
    <x v="1"/>
  </r>
  <r>
    <x v="1"/>
    <n v="25"/>
    <n v="32"/>
    <x v="17"/>
  </r>
  <r>
    <x v="0"/>
    <n v="28"/>
    <n v="34"/>
    <x v="6"/>
  </r>
  <r>
    <x v="1"/>
    <n v="20"/>
    <n v="27"/>
    <x v="4"/>
  </r>
  <r>
    <x v="1"/>
    <n v="20"/>
    <n v="27"/>
    <x v="4"/>
  </r>
  <r>
    <x v="1"/>
    <n v="26"/>
    <n v="33"/>
    <x v="13"/>
  </r>
  <r>
    <x v="1"/>
    <n v="24"/>
    <n v="32"/>
    <x v="28"/>
  </r>
  <r>
    <x v="1"/>
    <n v="20"/>
    <n v="26"/>
    <x v="0"/>
  </r>
  <r>
    <x v="2"/>
    <n v="23"/>
    <n v="33"/>
    <x v="28"/>
  </r>
  <r>
    <x v="1"/>
    <n v="16"/>
    <n v="22"/>
    <x v="10"/>
  </r>
  <r>
    <x v="1"/>
    <n v="16"/>
    <n v="22"/>
    <x v="10"/>
  </r>
  <r>
    <x v="1"/>
    <n v="19"/>
    <n v="24"/>
    <x v="1"/>
  </r>
  <r>
    <x v="1"/>
    <n v="21"/>
    <n v="32"/>
    <x v="23"/>
  </r>
  <r>
    <x v="1"/>
    <n v="17"/>
    <n v="21"/>
    <x v="10"/>
  </r>
  <r>
    <x v="1"/>
    <n v="15"/>
    <n v="21"/>
    <x v="2"/>
  </r>
  <r>
    <x v="1"/>
    <n v="24"/>
    <n v="34"/>
    <x v="25"/>
  </r>
  <r>
    <x v="0"/>
    <n v="30"/>
    <n v="38"/>
    <x v="42"/>
  </r>
  <r>
    <x v="1"/>
    <n v="13"/>
    <n v="17"/>
    <x v="36"/>
  </r>
  <r>
    <x v="2"/>
    <n v="17"/>
    <n v="24"/>
    <x v="12"/>
  </r>
  <r>
    <x v="0"/>
    <n v="23"/>
    <n v="31"/>
    <x v="24"/>
  </r>
  <r>
    <x v="2"/>
    <n v="14"/>
    <n v="23"/>
    <x v="34"/>
  </r>
  <r>
    <x v="0"/>
    <n v="28"/>
    <n v="39"/>
    <x v="32"/>
  </r>
  <r>
    <x v="2"/>
    <n v="22"/>
    <n v="31"/>
    <x v="23"/>
  </r>
  <r>
    <x v="1"/>
    <n v="19"/>
    <n v="24"/>
    <x v="1"/>
  </r>
  <r>
    <x v="1"/>
    <n v="21"/>
    <n v="27"/>
    <x v="30"/>
  </r>
  <r>
    <x v="2"/>
    <n v="24"/>
    <n v="33"/>
    <x v="17"/>
  </r>
  <r>
    <x v="1"/>
    <n v="16"/>
    <n v="23"/>
    <x v="9"/>
  </r>
  <r>
    <x v="1"/>
    <n v="19"/>
    <n v="24"/>
    <x v="1"/>
  </r>
  <r>
    <x v="1"/>
    <n v="21"/>
    <n v="28"/>
    <x v="16"/>
  </r>
  <r>
    <x v="1"/>
    <n v="20"/>
    <n v="29"/>
    <x v="16"/>
  </r>
  <r>
    <x v="1"/>
    <n v="19"/>
    <n v="24"/>
    <x v="1"/>
  </r>
  <r>
    <x v="1"/>
    <n v="27"/>
    <n v="32"/>
    <x v="13"/>
  </r>
  <r>
    <x v="0"/>
    <n v="23"/>
    <n v="30"/>
    <x v="23"/>
  </r>
  <r>
    <x v="1"/>
    <n v="18"/>
    <n v="25"/>
    <x v="1"/>
  </r>
  <r>
    <x v="1"/>
    <n v="24"/>
    <n v="29"/>
    <x v="23"/>
  </r>
  <r>
    <x v="1"/>
    <n v="22"/>
    <n v="33"/>
    <x v="35"/>
  </r>
  <r>
    <x v="1"/>
    <n v="21"/>
    <n v="25"/>
    <x v="0"/>
  </r>
  <r>
    <x v="0"/>
    <n v="26"/>
    <n v="32"/>
    <x v="25"/>
  </r>
  <r>
    <x v="1"/>
    <n v="19"/>
    <n v="26"/>
    <x v="8"/>
  </r>
  <r>
    <x v="1"/>
    <n v="18"/>
    <n v="24"/>
    <x v="22"/>
  </r>
  <r>
    <x v="1"/>
    <n v="17"/>
    <n v="22"/>
    <x v="9"/>
  </r>
  <r>
    <x v="0"/>
    <n v="36"/>
    <n v="37"/>
    <x v="76"/>
  </r>
  <r>
    <x v="1"/>
    <n v="18"/>
    <n v="25"/>
    <x v="1"/>
  </r>
  <r>
    <x v="0"/>
    <n v="26"/>
    <n v="32"/>
    <x v="25"/>
  </r>
  <r>
    <x v="1"/>
    <n v="16"/>
    <n v="22"/>
    <x v="10"/>
  </r>
  <r>
    <x v="0"/>
    <n v="20"/>
    <n v="26"/>
    <x v="0"/>
  </r>
  <r>
    <x v="1"/>
    <n v="18"/>
    <n v="23"/>
    <x v="12"/>
  </r>
  <r>
    <x v="0"/>
    <n v="20"/>
    <n v="27"/>
    <x v="4"/>
  </r>
  <r>
    <x v="0"/>
    <n v="22"/>
    <n v="31"/>
    <x v="23"/>
  </r>
  <r>
    <x v="1"/>
    <n v="20"/>
    <n v="29"/>
    <x v="16"/>
  </r>
  <r>
    <x v="0"/>
    <n v="26"/>
    <n v="31"/>
    <x v="17"/>
  </r>
  <r>
    <x v="0"/>
    <n v="25"/>
    <n v="30"/>
    <x v="35"/>
  </r>
  <r>
    <x v="1"/>
    <n v="22"/>
    <n v="31"/>
    <x v="23"/>
  </r>
  <r>
    <x v="1"/>
    <n v="26"/>
    <n v="33"/>
    <x v="13"/>
  </r>
  <r>
    <x v="0"/>
    <n v="30"/>
    <n v="38"/>
    <x v="42"/>
  </r>
  <r>
    <x v="2"/>
    <n v="15"/>
    <n v="20"/>
    <x v="33"/>
  </r>
  <r>
    <x v="1"/>
    <n v="19"/>
    <n v="26"/>
    <x v="8"/>
  </r>
  <r>
    <x v="0"/>
    <n v="26"/>
    <n v="31"/>
    <x v="17"/>
  </r>
  <r>
    <x v="1"/>
    <n v="23"/>
    <n v="28"/>
    <x v="7"/>
  </r>
  <r>
    <x v="1"/>
    <n v="17"/>
    <n v="22"/>
    <x v="9"/>
  </r>
  <r>
    <x v="0"/>
    <n v="30"/>
    <n v="38"/>
    <x v="42"/>
  </r>
  <r>
    <x v="1"/>
    <n v="16"/>
    <n v="22"/>
    <x v="10"/>
  </r>
  <r>
    <x v="0"/>
    <n v="29"/>
    <n v="35"/>
    <x v="3"/>
  </r>
  <r>
    <x v="1"/>
    <n v="21"/>
    <n v="25"/>
    <x v="0"/>
  </r>
  <r>
    <x v="1"/>
    <n v="20"/>
    <n v="26"/>
    <x v="0"/>
  </r>
  <r>
    <x v="0"/>
    <n v="43"/>
    <n v="43"/>
    <x v="92"/>
  </r>
  <r>
    <x v="0"/>
    <n v="28"/>
    <n v="37"/>
    <x v="48"/>
  </r>
  <r>
    <x v="1"/>
    <n v="20"/>
    <n v="26"/>
    <x v="0"/>
  </r>
  <r>
    <x v="1"/>
    <n v="25"/>
    <n v="32"/>
    <x v="17"/>
  </r>
  <r>
    <x v="1"/>
    <n v="14"/>
    <n v="22"/>
    <x v="2"/>
  </r>
  <r>
    <x v="1"/>
    <n v="18"/>
    <n v="27"/>
    <x v="8"/>
  </r>
  <r>
    <x v="1"/>
    <n v="27"/>
    <n v="32"/>
    <x v="13"/>
  </r>
  <r>
    <x v="1"/>
    <n v="19"/>
    <n v="25"/>
    <x v="18"/>
  </r>
  <r>
    <x v="1"/>
    <n v="19"/>
    <n v="26"/>
    <x v="8"/>
  </r>
  <r>
    <x v="1"/>
    <n v="20"/>
    <n v="26"/>
    <x v="0"/>
  </r>
  <r>
    <x v="1"/>
    <n v="26"/>
    <n v="33"/>
    <x v="13"/>
  </r>
  <r>
    <x v="1"/>
    <n v="20"/>
    <n v="27"/>
    <x v="4"/>
  </r>
  <r>
    <x v="1"/>
    <n v="23"/>
    <n v="31"/>
    <x v="24"/>
  </r>
  <r>
    <x v="1"/>
    <n v="17"/>
    <n v="25"/>
    <x v="22"/>
  </r>
  <r>
    <x v="1"/>
    <n v="23"/>
    <n v="28"/>
    <x v="7"/>
  </r>
  <r>
    <x v="1"/>
    <n v="18"/>
    <n v="24"/>
    <x v="22"/>
  </r>
  <r>
    <x v="1"/>
    <n v="23"/>
    <n v="30"/>
    <x v="23"/>
  </r>
  <r>
    <x v="0"/>
    <n v="30"/>
    <n v="38"/>
    <x v="42"/>
  </r>
  <r>
    <x v="1"/>
    <n v="19"/>
    <n v="27"/>
    <x v="0"/>
  </r>
  <r>
    <x v="0"/>
    <n v="21"/>
    <n v="27"/>
    <x v="30"/>
  </r>
  <r>
    <x v="1"/>
    <n v="21"/>
    <n v="28"/>
    <x v="16"/>
  </r>
  <r>
    <x v="1"/>
    <n v="22"/>
    <n v="29"/>
    <x v="7"/>
  </r>
  <r>
    <x v="2"/>
    <n v="23"/>
    <n v="30"/>
    <x v="23"/>
  </r>
  <r>
    <x v="0"/>
    <n v="26"/>
    <n v="33"/>
    <x v="13"/>
  </r>
  <r>
    <x v="0"/>
    <n v="18"/>
    <n v="25"/>
    <x v="1"/>
  </r>
  <r>
    <x v="0"/>
    <n v="24"/>
    <n v="35"/>
    <x v="13"/>
  </r>
  <r>
    <x v="1"/>
    <n v="18"/>
    <n v="24"/>
    <x v="22"/>
  </r>
  <r>
    <x v="0"/>
    <n v="17"/>
    <n v="24"/>
    <x v="12"/>
  </r>
  <r>
    <x v="1"/>
    <n v="22"/>
    <n v="29"/>
    <x v="7"/>
  </r>
  <r>
    <x v="1"/>
    <n v="23"/>
    <n v="29"/>
    <x v="44"/>
  </r>
  <r>
    <x v="2"/>
    <n v="18"/>
    <n v="25"/>
    <x v="1"/>
  </r>
  <r>
    <x v="2"/>
    <n v="26"/>
    <n v="36"/>
    <x v="6"/>
  </r>
  <r>
    <x v="1"/>
    <n v="16"/>
    <n v="22"/>
    <x v="10"/>
  </r>
  <r>
    <x v="0"/>
    <n v="25"/>
    <n v="31"/>
    <x v="28"/>
  </r>
  <r>
    <x v="0"/>
    <n v="28"/>
    <n v="39"/>
    <x v="32"/>
  </r>
  <r>
    <x v="0"/>
    <n v="21"/>
    <n v="26"/>
    <x v="4"/>
  </r>
  <r>
    <x v="1"/>
    <n v="26"/>
    <n v="33"/>
    <x v="13"/>
  </r>
  <r>
    <x v="1"/>
    <n v="18"/>
    <n v="25"/>
    <x v="1"/>
  </r>
  <r>
    <x v="0"/>
    <n v="20"/>
    <n v="27"/>
    <x v="4"/>
  </r>
  <r>
    <x v="1"/>
    <n v="27"/>
    <n v="33"/>
    <x v="14"/>
  </r>
  <r>
    <x v="1"/>
    <n v="14"/>
    <n v="21"/>
    <x v="33"/>
  </r>
  <r>
    <x v="2"/>
    <n v="18"/>
    <n v="22"/>
    <x v="5"/>
  </r>
  <r>
    <x v="1"/>
    <n v="19"/>
    <n v="24"/>
    <x v="1"/>
  </r>
  <r>
    <x v="1"/>
    <n v="25"/>
    <n v="33"/>
    <x v="25"/>
  </r>
  <r>
    <x v="0"/>
    <n v="23"/>
    <n v="30"/>
    <x v="23"/>
  </r>
  <r>
    <x v="1"/>
    <n v="24"/>
    <n v="30"/>
    <x v="24"/>
  </r>
  <r>
    <x v="1"/>
    <n v="29"/>
    <n v="27"/>
    <x v="28"/>
  </r>
  <r>
    <x v="1"/>
    <n v="16"/>
    <n v="19"/>
    <x v="33"/>
  </r>
  <r>
    <x v="0"/>
    <n v="22"/>
    <n v="29"/>
    <x v="7"/>
  </r>
  <r>
    <x v="0"/>
    <n v="30"/>
    <n v="38"/>
    <x v="42"/>
  </r>
  <r>
    <x v="1"/>
    <n v="27"/>
    <n v="33"/>
    <x v="14"/>
  </r>
  <r>
    <x v="0"/>
    <n v="20"/>
    <n v="28"/>
    <x v="30"/>
  </r>
  <r>
    <x v="0"/>
    <n v="27"/>
    <n v="36"/>
    <x v="47"/>
  </r>
  <r>
    <x v="1"/>
    <n v="14"/>
    <n v="19"/>
    <x v="27"/>
  </r>
  <r>
    <x v="1"/>
    <n v="25"/>
    <n v="30"/>
    <x v="35"/>
  </r>
  <r>
    <x v="2"/>
    <n v="150"/>
    <n v="133"/>
    <x v="72"/>
  </r>
  <r>
    <x v="0"/>
    <n v="23"/>
    <n v="30"/>
    <x v="23"/>
  </r>
  <r>
    <x v="1"/>
    <n v="18"/>
    <n v="25"/>
    <x v="1"/>
  </r>
  <r>
    <x v="1"/>
    <n v="21"/>
    <n v="29"/>
    <x v="15"/>
  </r>
  <r>
    <x v="1"/>
    <n v="22"/>
    <n v="26"/>
    <x v="30"/>
  </r>
  <r>
    <x v="1"/>
    <n v="21"/>
    <n v="28"/>
    <x v="16"/>
  </r>
  <r>
    <x v="1"/>
    <n v="18"/>
    <n v="25"/>
    <x v="1"/>
  </r>
  <r>
    <x v="1"/>
    <n v="20"/>
    <n v="26"/>
    <x v="0"/>
  </r>
  <r>
    <x v="1"/>
    <n v="25"/>
    <n v="32"/>
    <x v="17"/>
  </r>
  <r>
    <x v="1"/>
    <n v="17"/>
    <n v="25"/>
    <x v="22"/>
  </r>
  <r>
    <x v="1"/>
    <n v="14"/>
    <n v="21"/>
    <x v="33"/>
  </r>
  <r>
    <x v="1"/>
    <n v="24"/>
    <n v="32"/>
    <x v="28"/>
  </r>
  <r>
    <x v="0"/>
    <n v="23"/>
    <n v="30"/>
    <x v="23"/>
  </r>
  <r>
    <x v="2"/>
    <n v="14"/>
    <n v="23"/>
    <x v="34"/>
  </r>
  <r>
    <x v="2"/>
    <n v="16"/>
    <n v="22"/>
    <x v="10"/>
  </r>
  <r>
    <x v="0"/>
    <n v="25"/>
    <n v="33"/>
    <x v="25"/>
  </r>
  <r>
    <x v="1"/>
    <n v="21"/>
    <n v="30"/>
    <x v="7"/>
  </r>
  <r>
    <x v="2"/>
    <n v="16"/>
    <n v="25"/>
    <x v="12"/>
  </r>
  <r>
    <x v="0"/>
    <n v="20"/>
    <n v="27"/>
    <x v="4"/>
  </r>
  <r>
    <x v="1"/>
    <n v="15"/>
    <n v="21"/>
    <x v="2"/>
  </r>
  <r>
    <x v="0"/>
    <n v="28"/>
    <n v="34"/>
    <x v="6"/>
  </r>
  <r>
    <x v="1"/>
    <n v="24"/>
    <n v="32"/>
    <x v="28"/>
  </r>
  <r>
    <x v="1"/>
    <n v="18"/>
    <n v="22"/>
    <x v="5"/>
  </r>
  <r>
    <x v="1"/>
    <n v="22"/>
    <n v="29"/>
    <x v="7"/>
  </r>
  <r>
    <x v="1"/>
    <n v="12"/>
    <n v="17"/>
    <x v="57"/>
  </r>
  <r>
    <x v="2"/>
    <n v="16"/>
    <n v="25"/>
    <x v="12"/>
  </r>
  <r>
    <x v="1"/>
    <n v="21"/>
    <n v="28"/>
    <x v="16"/>
  </r>
  <r>
    <x v="1"/>
    <n v="23"/>
    <n v="31"/>
    <x v="24"/>
  </r>
  <r>
    <x v="1"/>
    <n v="18"/>
    <n v="25"/>
    <x v="1"/>
  </r>
  <r>
    <x v="1"/>
    <n v="20"/>
    <n v="27"/>
    <x v="4"/>
  </r>
  <r>
    <x v="1"/>
    <n v="21"/>
    <n v="27"/>
    <x v="30"/>
  </r>
  <r>
    <x v="0"/>
    <n v="22"/>
    <n v="31"/>
    <x v="23"/>
  </r>
  <r>
    <x v="0"/>
    <n v="20"/>
    <n v="27"/>
    <x v="4"/>
  </r>
  <r>
    <x v="1"/>
    <n v="24"/>
    <n v="30"/>
    <x v="24"/>
  </r>
  <r>
    <x v="1"/>
    <n v="20"/>
    <n v="26"/>
    <x v="0"/>
  </r>
  <r>
    <x v="1"/>
    <n v="24"/>
    <n v="31"/>
    <x v="35"/>
  </r>
  <r>
    <x v="1"/>
    <n v="22"/>
    <n v="28"/>
    <x v="15"/>
  </r>
  <r>
    <x v="1"/>
    <n v="21"/>
    <n v="29"/>
    <x v="15"/>
  </r>
  <r>
    <x v="1"/>
    <n v="19"/>
    <n v="25"/>
    <x v="18"/>
  </r>
  <r>
    <x v="2"/>
    <n v="26"/>
    <n v="36"/>
    <x v="6"/>
  </r>
  <r>
    <x v="0"/>
    <n v="30"/>
    <n v="40"/>
    <x v="31"/>
  </r>
  <r>
    <x v="2"/>
    <n v="24"/>
    <n v="31"/>
    <x v="35"/>
  </r>
  <r>
    <x v="1"/>
    <n v="15"/>
    <n v="18"/>
    <x v="27"/>
  </r>
  <r>
    <x v="0"/>
    <n v="24"/>
    <n v="27"/>
    <x v="7"/>
  </r>
  <r>
    <x v="0"/>
    <n v="23"/>
    <n v="30"/>
    <x v="23"/>
  </r>
  <r>
    <x v="1"/>
    <n v="23"/>
    <n v="34"/>
    <x v="17"/>
  </r>
  <r>
    <x v="0"/>
    <n v="30"/>
    <n v="38"/>
    <x v="42"/>
  </r>
  <r>
    <x v="2"/>
    <n v="18"/>
    <n v="25"/>
    <x v="1"/>
  </r>
  <r>
    <x v="1"/>
    <n v="20"/>
    <n v="26"/>
    <x v="0"/>
  </r>
  <r>
    <x v="1"/>
    <n v="19"/>
    <n v="27"/>
    <x v="0"/>
  </r>
  <r>
    <x v="0"/>
    <n v="22"/>
    <n v="29"/>
    <x v="7"/>
  </r>
  <r>
    <x v="1"/>
    <n v="20"/>
    <n v="26"/>
    <x v="0"/>
  </r>
  <r>
    <x v="1"/>
    <n v="27"/>
    <n v="33"/>
    <x v="14"/>
  </r>
  <r>
    <x v="1"/>
    <n v="19"/>
    <n v="26"/>
    <x v="8"/>
  </r>
  <r>
    <x v="1"/>
    <n v="18"/>
    <n v="24"/>
    <x v="22"/>
  </r>
  <r>
    <x v="1"/>
    <n v="21"/>
    <n v="31"/>
    <x v="44"/>
  </r>
  <r>
    <x v="2"/>
    <n v="105"/>
    <n v="93"/>
    <x v="93"/>
  </r>
  <r>
    <x v="1"/>
    <n v="22"/>
    <n v="27"/>
    <x v="16"/>
  </r>
  <r>
    <x v="2"/>
    <n v="19"/>
    <n v="29"/>
    <x v="30"/>
  </r>
  <r>
    <x v="1"/>
    <n v="25"/>
    <n v="34"/>
    <x v="13"/>
  </r>
  <r>
    <x v="2"/>
    <n v="26"/>
    <n v="36"/>
    <x v="6"/>
  </r>
  <r>
    <x v="1"/>
    <n v="19"/>
    <n v="26"/>
    <x v="8"/>
  </r>
  <r>
    <x v="1"/>
    <n v="18"/>
    <n v="25"/>
    <x v="1"/>
  </r>
  <r>
    <x v="1"/>
    <n v="19"/>
    <n v="24"/>
    <x v="1"/>
  </r>
  <r>
    <x v="2"/>
    <n v="16"/>
    <n v="26"/>
    <x v="22"/>
  </r>
  <r>
    <x v="1"/>
    <n v="19"/>
    <n v="25"/>
    <x v="18"/>
  </r>
  <r>
    <x v="1"/>
    <n v="25"/>
    <n v="32"/>
    <x v="17"/>
  </r>
  <r>
    <x v="1"/>
    <n v="19"/>
    <n v="22"/>
    <x v="12"/>
  </r>
  <r>
    <x v="1"/>
    <n v="16"/>
    <n v="21"/>
    <x v="34"/>
  </r>
  <r>
    <x v="0"/>
    <n v="23"/>
    <n v="32"/>
    <x v="35"/>
  </r>
  <r>
    <x v="1"/>
    <n v="16"/>
    <n v="23"/>
    <x v="9"/>
  </r>
  <r>
    <x v="2"/>
    <n v="20"/>
    <n v="25"/>
    <x v="8"/>
  </r>
  <r>
    <x v="2"/>
    <n v="14"/>
    <n v="20"/>
    <x v="41"/>
  </r>
  <r>
    <x v="1"/>
    <n v="22"/>
    <n v="31"/>
    <x v="23"/>
  </r>
  <r>
    <x v="0"/>
    <n v="28"/>
    <n v="36"/>
    <x v="3"/>
  </r>
  <r>
    <x v="1"/>
    <n v="16"/>
    <n v="19"/>
    <x v="33"/>
  </r>
  <r>
    <x v="1"/>
    <n v="17"/>
    <n v="21"/>
    <x v="10"/>
  </r>
  <r>
    <x v="1"/>
    <n v="22"/>
    <n v="29"/>
    <x v="7"/>
  </r>
  <r>
    <x v="0"/>
    <n v="20"/>
    <n v="27"/>
    <x v="4"/>
  </r>
  <r>
    <x v="2"/>
    <n v="24"/>
    <n v="33"/>
    <x v="17"/>
  </r>
  <r>
    <x v="0"/>
    <n v="21"/>
    <n v="29"/>
    <x v="15"/>
  </r>
  <r>
    <x v="0"/>
    <n v="19"/>
    <n v="26"/>
    <x v="8"/>
  </r>
  <r>
    <x v="1"/>
    <n v="22"/>
    <n v="29"/>
    <x v="7"/>
  </r>
  <r>
    <x v="1"/>
    <n v="20"/>
    <n v="26"/>
    <x v="0"/>
  </r>
  <r>
    <x v="0"/>
    <n v="21"/>
    <n v="32"/>
    <x v="23"/>
  </r>
  <r>
    <x v="1"/>
    <n v="20"/>
    <n v="27"/>
    <x v="4"/>
  </r>
  <r>
    <x v="1"/>
    <n v="21"/>
    <n v="28"/>
    <x v="16"/>
  </r>
  <r>
    <x v="1"/>
    <n v="15"/>
    <n v="22"/>
    <x v="34"/>
  </r>
  <r>
    <x v="2"/>
    <n v="16"/>
    <n v="21"/>
    <x v="34"/>
  </r>
  <r>
    <x v="1"/>
    <n v="21"/>
    <n v="28"/>
    <x v="16"/>
  </r>
  <r>
    <x v="1"/>
    <n v="22"/>
    <n v="30"/>
    <x v="44"/>
  </r>
  <r>
    <x v="1"/>
    <n v="22"/>
    <n v="29"/>
    <x v="7"/>
  </r>
  <r>
    <x v="1"/>
    <n v="19"/>
    <n v="26"/>
    <x v="8"/>
  </r>
  <r>
    <x v="0"/>
    <n v="22"/>
    <n v="29"/>
    <x v="7"/>
  </r>
  <r>
    <x v="0"/>
    <n v="30"/>
    <n v="38"/>
    <x v="42"/>
  </r>
  <r>
    <x v="1"/>
    <n v="16"/>
    <n v="22"/>
    <x v="10"/>
  </r>
  <r>
    <x v="2"/>
    <n v="17"/>
    <n v="29"/>
    <x v="0"/>
  </r>
  <r>
    <x v="1"/>
    <n v="17"/>
    <n v="22"/>
    <x v="9"/>
  </r>
  <r>
    <x v="1"/>
    <n v="23"/>
    <n v="32"/>
    <x v="35"/>
  </r>
  <r>
    <x v="1"/>
    <n v="27"/>
    <n v="33"/>
    <x v="14"/>
  </r>
  <r>
    <x v="2"/>
    <n v="20"/>
    <n v="25"/>
    <x v="8"/>
  </r>
  <r>
    <x v="2"/>
    <n v="20"/>
    <n v="25"/>
    <x v="8"/>
  </r>
  <r>
    <x v="0"/>
    <n v="30"/>
    <n v="38"/>
    <x v="42"/>
  </r>
  <r>
    <x v="2"/>
    <n v="23"/>
    <n v="35"/>
    <x v="25"/>
  </r>
  <r>
    <x v="1"/>
    <n v="25"/>
    <n v="33"/>
    <x v="25"/>
  </r>
  <r>
    <x v="0"/>
    <n v="19"/>
    <n v="28"/>
    <x v="4"/>
  </r>
  <r>
    <x v="0"/>
    <n v="27"/>
    <n v="35"/>
    <x v="6"/>
  </r>
  <r>
    <x v="0"/>
    <n v="28"/>
    <n v="39"/>
    <x v="32"/>
  </r>
  <r>
    <x v="1"/>
    <n v="19"/>
    <n v="27"/>
    <x v="0"/>
  </r>
  <r>
    <x v="1"/>
    <n v="20"/>
    <n v="27"/>
    <x v="4"/>
  </r>
  <r>
    <x v="2"/>
    <n v="15"/>
    <n v="22"/>
    <x v="34"/>
  </r>
  <r>
    <x v="0"/>
    <n v="28"/>
    <n v="39"/>
    <x v="32"/>
  </r>
  <r>
    <x v="1"/>
    <n v="22"/>
    <n v="29"/>
    <x v="7"/>
  </r>
  <r>
    <x v="1"/>
    <n v="14"/>
    <n v="21"/>
    <x v="33"/>
  </r>
  <r>
    <x v="2"/>
    <n v="17"/>
    <n v="24"/>
    <x v="12"/>
  </r>
  <r>
    <x v="1"/>
    <n v="19"/>
    <n v="25"/>
    <x v="18"/>
  </r>
  <r>
    <x v="0"/>
    <n v="21"/>
    <n v="31"/>
    <x v="44"/>
  </r>
  <r>
    <x v="2"/>
    <n v="16"/>
    <n v="22"/>
    <x v="10"/>
  </r>
  <r>
    <x v="2"/>
    <n v="22"/>
    <n v="31"/>
    <x v="23"/>
  </r>
  <r>
    <x v="0"/>
    <n v="20"/>
    <n v="26"/>
    <x v="0"/>
  </r>
  <r>
    <x v="1"/>
    <n v="27"/>
    <n v="34"/>
    <x v="11"/>
  </r>
  <r>
    <x v="1"/>
    <n v="15"/>
    <n v="21"/>
    <x v="2"/>
  </r>
  <r>
    <x v="0"/>
    <n v="29"/>
    <n v="37"/>
    <x v="26"/>
  </r>
  <r>
    <x v="0"/>
    <n v="19"/>
    <n v="27"/>
    <x v="0"/>
  </r>
  <r>
    <x v="1"/>
    <n v="18"/>
    <n v="26"/>
    <x v="18"/>
  </r>
  <r>
    <x v="1"/>
    <n v="22"/>
    <n v="31"/>
    <x v="23"/>
  </r>
  <r>
    <x v="1"/>
    <n v="19"/>
    <n v="26"/>
    <x v="8"/>
  </r>
  <r>
    <x v="1"/>
    <n v="124"/>
    <n v="116"/>
    <x v="74"/>
  </r>
  <r>
    <x v="1"/>
    <n v="21"/>
    <n v="29"/>
    <x v="15"/>
  </r>
  <r>
    <x v="0"/>
    <n v="36"/>
    <n v="36"/>
    <x v="46"/>
  </r>
  <r>
    <x v="1"/>
    <n v="21"/>
    <n v="26"/>
    <x v="4"/>
  </r>
  <r>
    <x v="0"/>
    <n v="30"/>
    <n v="38"/>
    <x v="42"/>
  </r>
  <r>
    <x v="2"/>
    <n v="22"/>
    <n v="27"/>
    <x v="16"/>
  </r>
  <r>
    <x v="0"/>
    <n v="27"/>
    <n v="35"/>
    <x v="6"/>
  </r>
  <r>
    <x v="0"/>
    <n v="21"/>
    <n v="27"/>
    <x v="30"/>
  </r>
  <r>
    <x v="1"/>
    <n v="18"/>
    <n v="25"/>
    <x v="1"/>
  </r>
  <r>
    <x v="1"/>
    <n v="15"/>
    <n v="18"/>
    <x v="27"/>
  </r>
  <r>
    <x v="1"/>
    <n v="20"/>
    <n v="25"/>
    <x v="8"/>
  </r>
  <r>
    <x v="1"/>
    <n v="18"/>
    <n v="25"/>
    <x v="1"/>
  </r>
  <r>
    <x v="1"/>
    <n v="20"/>
    <n v="26"/>
    <x v="0"/>
  </r>
  <r>
    <x v="1"/>
    <n v="23"/>
    <n v="33"/>
    <x v="28"/>
  </r>
  <r>
    <x v="1"/>
    <n v="20"/>
    <n v="27"/>
    <x v="4"/>
  </r>
  <r>
    <x v="1"/>
    <n v="18"/>
    <n v="25"/>
    <x v="1"/>
  </r>
  <r>
    <x v="1"/>
    <n v="23"/>
    <n v="33"/>
    <x v="28"/>
  </r>
  <r>
    <x v="1"/>
    <n v="27"/>
    <n v="33"/>
    <x v="14"/>
  </r>
  <r>
    <x v="1"/>
    <n v="24"/>
    <n v="29"/>
    <x v="23"/>
  </r>
  <r>
    <x v="1"/>
    <n v="29"/>
    <n v="27"/>
    <x v="28"/>
  </r>
  <r>
    <x v="1"/>
    <n v="18"/>
    <n v="23"/>
    <x v="12"/>
  </r>
  <r>
    <x v="0"/>
    <n v="22"/>
    <n v="28"/>
    <x v="15"/>
  </r>
  <r>
    <x v="0"/>
    <n v="20"/>
    <n v="27"/>
    <x v="4"/>
  </r>
  <r>
    <x v="0"/>
    <n v="28"/>
    <n v="34"/>
    <x v="6"/>
  </r>
  <r>
    <x v="0"/>
    <n v="26"/>
    <n v="33"/>
    <x v="13"/>
  </r>
  <r>
    <x v="1"/>
    <n v="17"/>
    <n v="24"/>
    <x v="12"/>
  </r>
  <r>
    <x v="1"/>
    <n v="15"/>
    <n v="21"/>
    <x v="2"/>
  </r>
  <r>
    <x v="0"/>
    <n v="23"/>
    <n v="29"/>
    <x v="44"/>
  </r>
  <r>
    <x v="2"/>
    <n v="25"/>
    <n v="29"/>
    <x v="24"/>
  </r>
  <r>
    <x v="1"/>
    <n v="15"/>
    <n v="21"/>
    <x v="2"/>
  </r>
  <r>
    <x v="0"/>
    <n v="17"/>
    <n v="24"/>
    <x v="12"/>
  </r>
  <r>
    <x v="2"/>
    <n v="14"/>
    <n v="23"/>
    <x v="34"/>
  </r>
  <r>
    <x v="0"/>
    <n v="21"/>
    <n v="29"/>
    <x v="15"/>
  </r>
  <r>
    <x v="1"/>
    <n v="22"/>
    <n v="29"/>
    <x v="7"/>
  </r>
  <r>
    <x v="1"/>
    <n v="23"/>
    <n v="27"/>
    <x v="15"/>
  </r>
  <r>
    <x v="1"/>
    <n v="14"/>
    <n v="21"/>
    <x v="33"/>
  </r>
  <r>
    <x v="1"/>
    <n v="22"/>
    <n v="30"/>
    <x v="44"/>
  </r>
  <r>
    <x v="1"/>
    <n v="15"/>
    <n v="19"/>
    <x v="41"/>
  </r>
  <r>
    <x v="2"/>
    <n v="20"/>
    <n v="29"/>
    <x v="16"/>
  </r>
  <r>
    <x v="1"/>
    <n v="18"/>
    <n v="23"/>
    <x v="12"/>
  </r>
  <r>
    <x v="2"/>
    <n v="22"/>
    <n v="29"/>
    <x v="7"/>
  </r>
  <r>
    <x v="0"/>
    <n v="27"/>
    <n v="29"/>
    <x v="28"/>
  </r>
  <r>
    <x v="2"/>
    <n v="19"/>
    <n v="26"/>
    <x v="8"/>
  </r>
  <r>
    <x v="0"/>
    <n v="25"/>
    <n v="35"/>
    <x v="14"/>
  </r>
  <r>
    <x v="0"/>
    <n v="17"/>
    <n v="24"/>
    <x v="12"/>
  </r>
  <r>
    <x v="1"/>
    <n v="14"/>
    <n v="19"/>
    <x v="27"/>
  </r>
  <r>
    <x v="1"/>
    <n v="20"/>
    <n v="28"/>
    <x v="30"/>
  </r>
  <r>
    <x v="1"/>
    <n v="17"/>
    <n v="25"/>
    <x v="22"/>
  </r>
  <r>
    <x v="2"/>
    <n v="13"/>
    <n v="19"/>
    <x v="21"/>
  </r>
  <r>
    <x v="1"/>
    <n v="41"/>
    <n v="38"/>
    <x v="55"/>
  </r>
  <r>
    <x v="1"/>
    <n v="20"/>
    <n v="26"/>
    <x v="0"/>
  </r>
  <r>
    <x v="1"/>
    <n v="13"/>
    <n v="19"/>
    <x v="21"/>
  </r>
  <r>
    <x v="1"/>
    <n v="22"/>
    <n v="26"/>
    <x v="30"/>
  </r>
  <r>
    <x v="1"/>
    <n v="19"/>
    <n v="27"/>
    <x v="0"/>
  </r>
  <r>
    <x v="1"/>
    <n v="19"/>
    <n v="26"/>
    <x v="8"/>
  </r>
  <r>
    <x v="1"/>
    <n v="13"/>
    <n v="18"/>
    <x v="66"/>
  </r>
  <r>
    <x v="1"/>
    <n v="15"/>
    <n v="22"/>
    <x v="34"/>
  </r>
  <r>
    <x v="1"/>
    <n v="25"/>
    <n v="33"/>
    <x v="25"/>
  </r>
  <r>
    <x v="1"/>
    <n v="19"/>
    <n v="24"/>
    <x v="1"/>
  </r>
  <r>
    <x v="1"/>
    <n v="25"/>
    <n v="31"/>
    <x v="28"/>
  </r>
  <r>
    <x v="0"/>
    <n v="26"/>
    <n v="31"/>
    <x v="17"/>
  </r>
  <r>
    <x v="1"/>
    <n v="20"/>
    <n v="26"/>
    <x v="0"/>
  </r>
  <r>
    <x v="2"/>
    <n v="19"/>
    <n v="26"/>
    <x v="8"/>
  </r>
  <r>
    <x v="1"/>
    <n v="21"/>
    <n v="28"/>
    <x v="16"/>
  </r>
  <r>
    <x v="2"/>
    <n v="15"/>
    <n v="24"/>
    <x v="9"/>
  </r>
  <r>
    <x v="1"/>
    <n v="19"/>
    <n v="26"/>
    <x v="8"/>
  </r>
  <r>
    <x v="1"/>
    <n v="18"/>
    <n v="23"/>
    <x v="12"/>
  </r>
  <r>
    <x v="1"/>
    <n v="17"/>
    <n v="23"/>
    <x v="5"/>
  </r>
  <r>
    <x v="2"/>
    <n v="20"/>
    <n v="25"/>
    <x v="8"/>
  </r>
  <r>
    <x v="0"/>
    <n v="22"/>
    <n v="29"/>
    <x v="7"/>
  </r>
  <r>
    <x v="1"/>
    <n v="20"/>
    <n v="27"/>
    <x v="4"/>
  </r>
  <r>
    <x v="1"/>
    <n v="22"/>
    <n v="28"/>
    <x v="15"/>
  </r>
  <r>
    <x v="2"/>
    <n v="19"/>
    <n v="26"/>
    <x v="8"/>
  </r>
  <r>
    <x v="1"/>
    <n v="15"/>
    <n v="22"/>
    <x v="34"/>
  </r>
  <r>
    <x v="1"/>
    <n v="23"/>
    <n v="34"/>
    <x v="17"/>
  </r>
  <r>
    <x v="2"/>
    <n v="20"/>
    <n v="26"/>
    <x v="0"/>
  </r>
  <r>
    <x v="0"/>
    <n v="26"/>
    <n v="33"/>
    <x v="13"/>
  </r>
  <r>
    <x v="1"/>
    <n v="26"/>
    <n v="33"/>
    <x v="13"/>
  </r>
  <r>
    <x v="1"/>
    <n v="17"/>
    <n v="24"/>
    <x v="12"/>
  </r>
  <r>
    <x v="1"/>
    <n v="17"/>
    <n v="24"/>
    <x v="12"/>
  </r>
  <r>
    <x v="1"/>
    <n v="21"/>
    <n v="27"/>
    <x v="30"/>
  </r>
  <r>
    <x v="0"/>
    <n v="22"/>
    <n v="28"/>
    <x v="15"/>
  </r>
  <r>
    <x v="1"/>
    <n v="15"/>
    <n v="21"/>
    <x v="2"/>
  </r>
  <r>
    <x v="2"/>
    <n v="15"/>
    <n v="21"/>
    <x v="2"/>
  </r>
  <r>
    <x v="0"/>
    <n v="20"/>
    <n v="27"/>
    <x v="4"/>
  </r>
  <r>
    <x v="2"/>
    <n v="13"/>
    <n v="21"/>
    <x v="41"/>
  </r>
  <r>
    <x v="1"/>
    <n v="22"/>
    <n v="27"/>
    <x v="16"/>
  </r>
  <r>
    <x v="1"/>
    <n v="15"/>
    <n v="21"/>
    <x v="2"/>
  </r>
  <r>
    <x v="2"/>
    <n v="21"/>
    <n v="28"/>
    <x v="16"/>
  </r>
  <r>
    <x v="0"/>
    <n v="25"/>
    <n v="35"/>
    <x v="14"/>
  </r>
  <r>
    <x v="1"/>
    <n v="19"/>
    <n v="24"/>
    <x v="1"/>
  </r>
  <r>
    <x v="1"/>
    <n v="14"/>
    <n v="21"/>
    <x v="33"/>
  </r>
  <r>
    <x v="0"/>
    <n v="22"/>
    <n v="28"/>
    <x v="15"/>
  </r>
  <r>
    <x v="0"/>
    <n v="22"/>
    <n v="31"/>
    <x v="23"/>
  </r>
  <r>
    <x v="1"/>
    <n v="20"/>
    <n v="23"/>
    <x v="1"/>
  </r>
  <r>
    <x v="0"/>
    <n v="18"/>
    <n v="27"/>
    <x v="8"/>
  </r>
  <r>
    <x v="1"/>
    <n v="20"/>
    <n v="29"/>
    <x v="16"/>
  </r>
  <r>
    <x v="1"/>
    <n v="20"/>
    <n v="26"/>
    <x v="0"/>
  </r>
  <r>
    <x v="1"/>
    <n v="18"/>
    <n v="24"/>
    <x v="22"/>
  </r>
  <r>
    <x v="1"/>
    <n v="18"/>
    <n v="25"/>
    <x v="1"/>
  </r>
  <r>
    <x v="1"/>
    <n v="19"/>
    <n v="24"/>
    <x v="1"/>
  </r>
  <r>
    <x v="1"/>
    <n v="131"/>
    <n v="117"/>
    <x v="39"/>
  </r>
  <r>
    <x v="1"/>
    <n v="17"/>
    <n v="27"/>
    <x v="18"/>
  </r>
  <r>
    <x v="1"/>
    <n v="19"/>
    <n v="27"/>
    <x v="0"/>
  </r>
  <r>
    <x v="1"/>
    <n v="19"/>
    <n v="26"/>
    <x v="8"/>
  </r>
  <r>
    <x v="1"/>
    <n v="20"/>
    <n v="28"/>
    <x v="30"/>
  </r>
  <r>
    <x v="1"/>
    <n v="19"/>
    <n v="26"/>
    <x v="8"/>
  </r>
  <r>
    <x v="1"/>
    <n v="21"/>
    <n v="27"/>
    <x v="30"/>
  </r>
  <r>
    <x v="0"/>
    <n v="24"/>
    <n v="33"/>
    <x v="17"/>
  </r>
  <r>
    <x v="1"/>
    <n v="20"/>
    <n v="28"/>
    <x v="30"/>
  </r>
  <r>
    <x v="2"/>
    <n v="0"/>
    <n v="0"/>
    <x v="20"/>
  </r>
  <r>
    <x v="1"/>
    <n v="22"/>
    <n v="29"/>
    <x v="7"/>
  </r>
  <r>
    <x v="1"/>
    <n v="18"/>
    <n v="25"/>
    <x v="1"/>
  </r>
  <r>
    <x v="2"/>
    <n v="22"/>
    <n v="29"/>
    <x v="7"/>
  </r>
  <r>
    <x v="1"/>
    <n v="20"/>
    <n v="25"/>
    <x v="8"/>
  </r>
  <r>
    <x v="0"/>
    <n v="24"/>
    <n v="31"/>
    <x v="35"/>
  </r>
  <r>
    <x v="1"/>
    <n v="20"/>
    <n v="26"/>
    <x v="0"/>
  </r>
  <r>
    <x v="2"/>
    <n v="0"/>
    <n v="0"/>
    <x v="20"/>
  </r>
  <r>
    <x v="0"/>
    <n v="22"/>
    <n v="28"/>
    <x v="15"/>
  </r>
  <r>
    <x v="1"/>
    <n v="16"/>
    <n v="21"/>
    <x v="34"/>
  </r>
  <r>
    <x v="2"/>
    <n v="31"/>
    <n v="43"/>
    <x v="64"/>
  </r>
  <r>
    <x v="1"/>
    <n v="19"/>
    <n v="23"/>
    <x v="22"/>
  </r>
  <r>
    <x v="0"/>
    <n v="27"/>
    <n v="37"/>
    <x v="3"/>
  </r>
  <r>
    <x v="1"/>
    <n v="17"/>
    <n v="21"/>
    <x v="10"/>
  </r>
  <r>
    <x v="1"/>
    <n v="14"/>
    <n v="22"/>
    <x v="2"/>
  </r>
  <r>
    <x v="1"/>
    <n v="16"/>
    <n v="21"/>
    <x v="34"/>
  </r>
  <r>
    <x v="0"/>
    <n v="26"/>
    <n v="34"/>
    <x v="14"/>
  </r>
  <r>
    <x v="1"/>
    <n v="16"/>
    <n v="22"/>
    <x v="10"/>
  </r>
  <r>
    <x v="1"/>
    <n v="25"/>
    <n v="34"/>
    <x v="13"/>
  </r>
  <r>
    <x v="1"/>
    <n v="25"/>
    <n v="33"/>
    <x v="25"/>
  </r>
  <r>
    <x v="1"/>
    <n v="18"/>
    <n v="22"/>
    <x v="5"/>
  </r>
  <r>
    <x v="1"/>
    <n v="24"/>
    <n v="30"/>
    <x v="24"/>
  </r>
  <r>
    <x v="1"/>
    <n v="17"/>
    <n v="25"/>
    <x v="22"/>
  </r>
  <r>
    <x v="1"/>
    <n v="102"/>
    <n v="105"/>
    <x v="53"/>
  </r>
  <r>
    <x v="0"/>
    <n v="29"/>
    <n v="35"/>
    <x v="3"/>
  </r>
  <r>
    <x v="2"/>
    <n v="19"/>
    <n v="28"/>
    <x v="4"/>
  </r>
  <r>
    <x v="1"/>
    <n v="19"/>
    <n v="25"/>
    <x v="18"/>
  </r>
  <r>
    <x v="1"/>
    <n v="14"/>
    <n v="21"/>
    <x v="33"/>
  </r>
  <r>
    <x v="0"/>
    <n v="20"/>
    <n v="27"/>
    <x v="4"/>
  </r>
  <r>
    <x v="1"/>
    <n v="25"/>
    <n v="34"/>
    <x v="13"/>
  </r>
  <r>
    <x v="1"/>
    <n v="15"/>
    <n v="21"/>
    <x v="2"/>
  </r>
  <r>
    <x v="1"/>
    <n v="16"/>
    <n v="19"/>
    <x v="33"/>
  </r>
  <r>
    <x v="1"/>
    <n v="22"/>
    <n v="29"/>
    <x v="7"/>
  </r>
  <r>
    <x v="0"/>
    <n v="27"/>
    <n v="35"/>
    <x v="6"/>
  </r>
  <r>
    <x v="0"/>
    <n v="23"/>
    <n v="31"/>
    <x v="24"/>
  </r>
  <r>
    <x v="1"/>
    <n v="16"/>
    <n v="22"/>
    <x v="10"/>
  </r>
  <r>
    <x v="2"/>
    <n v="21"/>
    <n v="30"/>
    <x v="7"/>
  </r>
  <r>
    <x v="0"/>
    <n v="20"/>
    <n v="28"/>
    <x v="30"/>
  </r>
  <r>
    <x v="1"/>
    <n v="22"/>
    <n v="28"/>
    <x v="15"/>
  </r>
  <r>
    <x v="1"/>
    <n v="21"/>
    <n v="28"/>
    <x v="16"/>
  </r>
  <r>
    <x v="1"/>
    <n v="26"/>
    <n v="33"/>
    <x v="13"/>
  </r>
  <r>
    <x v="1"/>
    <n v="27"/>
    <n v="33"/>
    <x v="14"/>
  </r>
  <r>
    <x v="0"/>
    <n v="28"/>
    <n v="39"/>
    <x v="32"/>
  </r>
  <r>
    <x v="1"/>
    <n v="23"/>
    <n v="28"/>
    <x v="7"/>
  </r>
  <r>
    <x v="1"/>
    <n v="19"/>
    <n v="26"/>
    <x v="8"/>
  </r>
  <r>
    <x v="1"/>
    <n v="18"/>
    <n v="25"/>
    <x v="1"/>
  </r>
  <r>
    <x v="1"/>
    <n v="17"/>
    <n v="20"/>
    <x v="34"/>
  </r>
  <r>
    <x v="0"/>
    <n v="19"/>
    <n v="27"/>
    <x v="0"/>
  </r>
  <r>
    <x v="0"/>
    <n v="29"/>
    <n v="40"/>
    <x v="37"/>
  </r>
  <r>
    <x v="1"/>
    <n v="14"/>
    <n v="21"/>
    <x v="33"/>
  </r>
  <r>
    <x v="1"/>
    <n v="17"/>
    <n v="23"/>
    <x v="5"/>
  </r>
  <r>
    <x v="1"/>
    <n v="18"/>
    <n v="23"/>
    <x v="12"/>
  </r>
  <r>
    <x v="1"/>
    <n v="17"/>
    <n v="22"/>
    <x v="9"/>
  </r>
  <r>
    <x v="0"/>
    <n v="25"/>
    <n v="30"/>
    <x v="35"/>
  </r>
  <r>
    <x v="2"/>
    <n v="16"/>
    <n v="25"/>
    <x v="12"/>
  </r>
  <r>
    <x v="1"/>
    <n v="19"/>
    <n v="24"/>
    <x v="1"/>
  </r>
  <r>
    <x v="1"/>
    <n v="18"/>
    <n v="25"/>
    <x v="1"/>
  </r>
  <r>
    <x v="1"/>
    <n v="17"/>
    <n v="25"/>
    <x v="22"/>
  </r>
  <r>
    <x v="1"/>
    <n v="19"/>
    <n v="26"/>
    <x v="8"/>
  </r>
  <r>
    <x v="1"/>
    <n v="23"/>
    <n v="30"/>
    <x v="23"/>
  </r>
  <r>
    <x v="0"/>
    <n v="18"/>
    <n v="27"/>
    <x v="8"/>
  </r>
  <r>
    <x v="1"/>
    <n v="20"/>
    <n v="27"/>
    <x v="4"/>
  </r>
  <r>
    <x v="0"/>
    <n v="29"/>
    <n v="38"/>
    <x v="32"/>
  </r>
  <r>
    <x v="1"/>
    <n v="18"/>
    <n v="24"/>
    <x v="22"/>
  </r>
  <r>
    <x v="1"/>
    <n v="19"/>
    <n v="24"/>
    <x v="1"/>
  </r>
  <r>
    <x v="0"/>
    <n v="19"/>
    <n v="28"/>
    <x v="4"/>
  </r>
  <r>
    <x v="2"/>
    <n v="15"/>
    <n v="23"/>
    <x v="10"/>
  </r>
  <r>
    <x v="1"/>
    <n v="21"/>
    <n v="25"/>
    <x v="0"/>
  </r>
  <r>
    <x v="1"/>
    <n v="17"/>
    <n v="22"/>
    <x v="9"/>
  </r>
  <r>
    <x v="1"/>
    <n v="21"/>
    <n v="29"/>
    <x v="15"/>
  </r>
  <r>
    <x v="1"/>
    <n v="101"/>
    <n v="102"/>
    <x v="67"/>
  </r>
  <r>
    <x v="1"/>
    <n v="22"/>
    <n v="29"/>
    <x v="7"/>
  </r>
  <r>
    <x v="2"/>
    <n v="17"/>
    <n v="25"/>
    <x v="22"/>
  </r>
  <r>
    <x v="1"/>
    <n v="20"/>
    <n v="29"/>
    <x v="16"/>
  </r>
  <r>
    <x v="1"/>
    <n v="21"/>
    <n v="25"/>
    <x v="0"/>
  </r>
  <r>
    <x v="1"/>
    <n v="20"/>
    <n v="28"/>
    <x v="30"/>
  </r>
  <r>
    <x v="2"/>
    <n v="26"/>
    <n v="36"/>
    <x v="6"/>
  </r>
  <r>
    <x v="2"/>
    <n v="19"/>
    <n v="26"/>
    <x v="8"/>
  </r>
  <r>
    <x v="1"/>
    <n v="22"/>
    <n v="31"/>
    <x v="23"/>
  </r>
  <r>
    <x v="1"/>
    <n v="23"/>
    <n v="34"/>
    <x v="17"/>
  </r>
  <r>
    <x v="0"/>
    <n v="23"/>
    <n v="33"/>
    <x v="28"/>
  </r>
  <r>
    <x v="0"/>
    <n v="32"/>
    <n v="41"/>
    <x v="76"/>
  </r>
  <r>
    <x v="1"/>
    <n v="13"/>
    <n v="22"/>
    <x v="33"/>
  </r>
  <r>
    <x v="1"/>
    <n v="19"/>
    <n v="24"/>
    <x v="1"/>
  </r>
  <r>
    <x v="1"/>
    <n v="22"/>
    <n v="33"/>
    <x v="35"/>
  </r>
  <r>
    <x v="1"/>
    <n v="24"/>
    <n v="30"/>
    <x v="24"/>
  </r>
  <r>
    <x v="1"/>
    <n v="19"/>
    <n v="24"/>
    <x v="1"/>
  </r>
  <r>
    <x v="1"/>
    <n v="20"/>
    <n v="28"/>
    <x v="30"/>
  </r>
  <r>
    <x v="1"/>
    <n v="27"/>
    <n v="33"/>
    <x v="14"/>
  </r>
  <r>
    <x v="1"/>
    <n v="23"/>
    <n v="33"/>
    <x v="28"/>
  </r>
  <r>
    <x v="1"/>
    <n v="24"/>
    <n v="29"/>
    <x v="23"/>
  </r>
  <r>
    <x v="1"/>
    <n v="22"/>
    <n v="28"/>
    <x v="15"/>
  </r>
  <r>
    <x v="1"/>
    <n v="17"/>
    <n v="24"/>
    <x v="12"/>
  </r>
  <r>
    <x v="1"/>
    <n v="20"/>
    <n v="27"/>
    <x v="4"/>
  </r>
  <r>
    <x v="1"/>
    <n v="26"/>
    <n v="33"/>
    <x v="13"/>
  </r>
  <r>
    <x v="1"/>
    <n v="25"/>
    <n v="33"/>
    <x v="25"/>
  </r>
  <r>
    <x v="1"/>
    <n v="18"/>
    <n v="24"/>
    <x v="22"/>
  </r>
  <r>
    <x v="2"/>
    <n v="25"/>
    <n v="29"/>
    <x v="24"/>
  </r>
  <r>
    <x v="0"/>
    <n v="20"/>
    <n v="27"/>
    <x v="4"/>
  </r>
  <r>
    <x v="0"/>
    <n v="30"/>
    <n v="38"/>
    <x v="42"/>
  </r>
  <r>
    <x v="1"/>
    <n v="21"/>
    <n v="27"/>
    <x v="30"/>
  </r>
  <r>
    <x v="1"/>
    <n v="19"/>
    <n v="26"/>
    <x v="8"/>
  </r>
  <r>
    <x v="1"/>
    <n v="30"/>
    <n v="40"/>
    <x v="31"/>
  </r>
  <r>
    <x v="2"/>
    <n v="20"/>
    <n v="26"/>
    <x v="0"/>
  </r>
  <r>
    <x v="1"/>
    <n v="23"/>
    <n v="31"/>
    <x v="24"/>
  </r>
  <r>
    <x v="0"/>
    <n v="23"/>
    <n v="29"/>
    <x v="44"/>
  </r>
  <r>
    <x v="1"/>
    <n v="19"/>
    <n v="24"/>
    <x v="1"/>
  </r>
  <r>
    <x v="0"/>
    <n v="21"/>
    <n v="32"/>
    <x v="23"/>
  </r>
  <r>
    <x v="1"/>
    <n v="19"/>
    <n v="24"/>
    <x v="1"/>
  </r>
  <r>
    <x v="1"/>
    <n v="19"/>
    <n v="24"/>
    <x v="1"/>
  </r>
  <r>
    <x v="1"/>
    <n v="26"/>
    <n v="32"/>
    <x v="25"/>
  </r>
  <r>
    <x v="1"/>
    <n v="15"/>
    <n v="21"/>
    <x v="2"/>
  </r>
  <r>
    <x v="1"/>
    <n v="23"/>
    <n v="28"/>
    <x v="7"/>
  </r>
  <r>
    <x v="1"/>
    <n v="14"/>
    <n v="21"/>
    <x v="33"/>
  </r>
  <r>
    <x v="1"/>
    <n v="20"/>
    <n v="26"/>
    <x v="0"/>
  </r>
  <r>
    <x v="1"/>
    <n v="22"/>
    <n v="27"/>
    <x v="16"/>
  </r>
  <r>
    <x v="1"/>
    <n v="15"/>
    <n v="18"/>
    <x v="27"/>
  </r>
  <r>
    <x v="1"/>
    <n v="22"/>
    <n v="27"/>
    <x v="16"/>
  </r>
  <r>
    <x v="0"/>
    <n v="20"/>
    <n v="27"/>
    <x v="4"/>
  </r>
  <r>
    <x v="0"/>
    <n v="23"/>
    <n v="29"/>
    <x v="44"/>
  </r>
  <r>
    <x v="1"/>
    <n v="22"/>
    <n v="0"/>
    <x v="94"/>
  </r>
  <r>
    <x v="2"/>
    <n v="17"/>
    <n v="22"/>
    <x v="9"/>
  </r>
  <r>
    <x v="1"/>
    <n v="17"/>
    <n v="21"/>
    <x v="10"/>
  </r>
  <r>
    <x v="2"/>
    <n v="25"/>
    <n v="29"/>
    <x v="24"/>
  </r>
  <r>
    <x v="2"/>
    <n v="23"/>
    <n v="35"/>
    <x v="25"/>
  </r>
  <r>
    <x v="1"/>
    <n v="14"/>
    <n v="22"/>
    <x v="2"/>
  </r>
  <r>
    <x v="1"/>
    <n v="26"/>
    <n v="33"/>
    <x v="13"/>
  </r>
  <r>
    <x v="2"/>
    <n v="16"/>
    <n v="23"/>
    <x v="9"/>
  </r>
  <r>
    <x v="1"/>
    <n v="18"/>
    <n v="25"/>
    <x v="1"/>
  </r>
  <r>
    <x v="1"/>
    <n v="22"/>
    <n v="28"/>
    <x v="15"/>
  </r>
  <r>
    <x v="1"/>
    <n v="20"/>
    <n v="27"/>
    <x v="4"/>
  </r>
  <r>
    <x v="1"/>
    <n v="21"/>
    <n v="31"/>
    <x v="44"/>
  </r>
  <r>
    <x v="1"/>
    <n v="18"/>
    <n v="23"/>
    <x v="12"/>
  </r>
  <r>
    <x v="1"/>
    <n v="20"/>
    <n v="27"/>
    <x v="4"/>
  </r>
  <r>
    <x v="0"/>
    <n v="27"/>
    <n v="33"/>
    <x v="14"/>
  </r>
  <r>
    <x v="1"/>
    <n v="20"/>
    <n v="27"/>
    <x v="4"/>
  </r>
  <r>
    <x v="1"/>
    <n v="20"/>
    <n v="27"/>
    <x v="4"/>
  </r>
  <r>
    <x v="0"/>
    <n v="21"/>
    <n v="30"/>
    <x v="7"/>
  </r>
  <r>
    <x v="1"/>
    <n v="21"/>
    <n v="27"/>
    <x v="30"/>
  </r>
  <r>
    <x v="1"/>
    <n v="18"/>
    <n v="26"/>
    <x v="18"/>
  </r>
  <r>
    <x v="2"/>
    <n v="14"/>
    <n v="20"/>
    <x v="41"/>
  </r>
  <r>
    <x v="1"/>
    <n v="18"/>
    <n v="25"/>
    <x v="1"/>
  </r>
  <r>
    <x v="1"/>
    <n v="19"/>
    <n v="24"/>
    <x v="1"/>
  </r>
  <r>
    <x v="1"/>
    <n v="18"/>
    <n v="25"/>
    <x v="1"/>
  </r>
  <r>
    <x v="1"/>
    <n v="20"/>
    <n v="25"/>
    <x v="8"/>
  </r>
  <r>
    <x v="0"/>
    <n v="24"/>
    <n v="35"/>
    <x v="13"/>
  </r>
  <r>
    <x v="1"/>
    <n v="25"/>
    <n v="32"/>
    <x v="17"/>
  </r>
  <r>
    <x v="0"/>
    <n v="22"/>
    <n v="28"/>
    <x v="15"/>
  </r>
  <r>
    <x v="0"/>
    <n v="25"/>
    <n v="36"/>
    <x v="11"/>
  </r>
  <r>
    <x v="1"/>
    <n v="19"/>
    <n v="24"/>
    <x v="1"/>
  </r>
  <r>
    <x v="1"/>
    <n v="19"/>
    <n v="24"/>
    <x v="1"/>
  </r>
  <r>
    <x v="1"/>
    <n v="17"/>
    <n v="21"/>
    <x v="10"/>
  </r>
  <r>
    <x v="0"/>
    <n v="17"/>
    <n v="24"/>
    <x v="12"/>
  </r>
  <r>
    <x v="2"/>
    <n v="17"/>
    <n v="23"/>
    <x v="5"/>
  </r>
  <r>
    <x v="1"/>
    <n v="21"/>
    <n v="28"/>
    <x v="16"/>
  </r>
  <r>
    <x v="1"/>
    <n v="19"/>
    <n v="27"/>
    <x v="0"/>
  </r>
  <r>
    <x v="2"/>
    <n v="19"/>
    <n v="24"/>
    <x v="1"/>
  </r>
  <r>
    <x v="1"/>
    <n v="19"/>
    <n v="26"/>
    <x v="8"/>
  </r>
  <r>
    <x v="2"/>
    <n v="16"/>
    <n v="26"/>
    <x v="22"/>
  </r>
  <r>
    <x v="2"/>
    <n v="16"/>
    <n v="19"/>
    <x v="33"/>
  </r>
  <r>
    <x v="2"/>
    <n v="15"/>
    <n v="20"/>
    <x v="33"/>
  </r>
  <r>
    <x v="0"/>
    <n v="21"/>
    <n v="30"/>
    <x v="7"/>
  </r>
  <r>
    <x v="2"/>
    <n v="17"/>
    <n v="25"/>
    <x v="22"/>
  </r>
  <r>
    <x v="1"/>
    <n v="23"/>
    <n v="33"/>
    <x v="28"/>
  </r>
  <r>
    <x v="1"/>
    <n v="25"/>
    <n v="34"/>
    <x v="13"/>
  </r>
  <r>
    <x v="1"/>
    <n v="17"/>
    <n v="23"/>
    <x v="5"/>
  </r>
  <r>
    <x v="1"/>
    <n v="15"/>
    <n v="18"/>
    <x v="27"/>
  </r>
  <r>
    <x v="0"/>
    <n v="20"/>
    <n v="25"/>
    <x v="8"/>
  </r>
  <r>
    <x v="0"/>
    <n v="22"/>
    <n v="32"/>
    <x v="24"/>
  </r>
  <r>
    <x v="0"/>
    <n v="27"/>
    <n v="37"/>
    <x v="3"/>
  </r>
  <r>
    <x v="0"/>
    <n v="30"/>
    <n v="38"/>
    <x v="42"/>
  </r>
  <r>
    <x v="1"/>
    <n v="15"/>
    <n v="18"/>
    <x v="27"/>
  </r>
  <r>
    <x v="2"/>
    <n v="136"/>
    <n v="123"/>
    <x v="95"/>
  </r>
  <r>
    <x v="1"/>
    <n v="24"/>
    <n v="30"/>
    <x v="24"/>
  </r>
  <r>
    <x v="1"/>
    <n v="21"/>
    <n v="31"/>
    <x v="44"/>
  </r>
  <r>
    <x v="1"/>
    <n v="16"/>
    <n v="22"/>
    <x v="10"/>
  </r>
  <r>
    <x v="0"/>
    <n v="30"/>
    <n v="38"/>
    <x v="42"/>
  </r>
  <r>
    <x v="0"/>
    <n v="29"/>
    <n v="35"/>
    <x v="3"/>
  </r>
  <r>
    <x v="1"/>
    <n v="18"/>
    <n v="26"/>
    <x v="18"/>
  </r>
  <r>
    <x v="1"/>
    <n v="19"/>
    <n v="26"/>
    <x v="8"/>
  </r>
  <r>
    <x v="1"/>
    <n v="20"/>
    <n v="25"/>
    <x v="8"/>
  </r>
  <r>
    <x v="1"/>
    <n v="18"/>
    <n v="25"/>
    <x v="1"/>
  </r>
  <r>
    <x v="1"/>
    <n v="18"/>
    <n v="25"/>
    <x v="1"/>
  </r>
  <r>
    <x v="1"/>
    <n v="24"/>
    <n v="30"/>
    <x v="24"/>
  </r>
  <r>
    <x v="1"/>
    <n v="17"/>
    <n v="23"/>
    <x v="5"/>
  </r>
  <r>
    <x v="1"/>
    <n v="20"/>
    <n v="26"/>
    <x v="0"/>
  </r>
  <r>
    <x v="1"/>
    <n v="17"/>
    <n v="26"/>
    <x v="1"/>
  </r>
  <r>
    <x v="1"/>
    <n v="19"/>
    <n v="26"/>
    <x v="8"/>
  </r>
  <r>
    <x v="1"/>
    <n v="25"/>
    <n v="33"/>
    <x v="25"/>
  </r>
  <r>
    <x v="2"/>
    <n v="19"/>
    <n v="29"/>
    <x v="30"/>
  </r>
  <r>
    <x v="0"/>
    <n v="20"/>
    <n v="25"/>
    <x v="8"/>
  </r>
  <r>
    <x v="1"/>
    <n v="25"/>
    <n v="32"/>
    <x v="17"/>
  </r>
  <r>
    <x v="1"/>
    <n v="27"/>
    <n v="33"/>
    <x v="14"/>
  </r>
  <r>
    <x v="1"/>
    <n v="18"/>
    <n v="25"/>
    <x v="1"/>
  </r>
  <r>
    <x v="1"/>
    <n v="15"/>
    <n v="21"/>
    <x v="2"/>
  </r>
  <r>
    <x v="1"/>
    <n v="16"/>
    <n v="22"/>
    <x v="10"/>
  </r>
  <r>
    <x v="0"/>
    <n v="25"/>
    <n v="30"/>
    <x v="35"/>
  </r>
  <r>
    <x v="1"/>
    <n v="16"/>
    <n v="19"/>
    <x v="33"/>
  </r>
  <r>
    <x v="0"/>
    <n v="30"/>
    <n v="40"/>
    <x v="31"/>
  </r>
  <r>
    <x v="1"/>
    <n v="19"/>
    <n v="22"/>
    <x v="12"/>
  </r>
  <r>
    <x v="0"/>
    <n v="27"/>
    <n v="36"/>
    <x v="47"/>
  </r>
  <r>
    <x v="2"/>
    <n v="16"/>
    <n v="26"/>
    <x v="22"/>
  </r>
  <r>
    <x v="1"/>
    <n v="22"/>
    <n v="30"/>
    <x v="44"/>
  </r>
  <r>
    <x v="0"/>
    <n v="24"/>
    <n v="30"/>
    <x v="24"/>
  </r>
  <r>
    <x v="2"/>
    <n v="19"/>
    <n v="26"/>
    <x v="8"/>
  </r>
  <r>
    <x v="1"/>
    <n v="15"/>
    <n v="20"/>
    <x v="33"/>
  </r>
  <r>
    <x v="0"/>
    <n v="24"/>
    <n v="30"/>
    <x v="24"/>
  </r>
  <r>
    <x v="0"/>
    <n v="28"/>
    <n v="39"/>
    <x v="32"/>
  </r>
  <r>
    <x v="0"/>
    <n v="24"/>
    <n v="35"/>
    <x v="13"/>
  </r>
  <r>
    <x v="2"/>
    <n v="21"/>
    <n v="32"/>
    <x v="23"/>
  </r>
  <r>
    <x v="1"/>
    <n v="22"/>
    <n v="27"/>
    <x v="16"/>
  </r>
  <r>
    <x v="1"/>
    <n v="27"/>
    <n v="33"/>
    <x v="14"/>
  </r>
  <r>
    <x v="1"/>
    <n v="21"/>
    <n v="30"/>
    <x v="7"/>
  </r>
  <r>
    <x v="1"/>
    <n v="20"/>
    <n v="27"/>
    <x v="4"/>
  </r>
  <r>
    <x v="2"/>
    <n v="19"/>
    <n v="30"/>
    <x v="16"/>
  </r>
  <r>
    <x v="1"/>
    <n v="18"/>
    <n v="24"/>
    <x v="22"/>
  </r>
  <r>
    <x v="1"/>
    <n v="22"/>
    <n v="26"/>
    <x v="30"/>
  </r>
  <r>
    <x v="1"/>
    <n v="22"/>
    <n v="25"/>
    <x v="4"/>
  </r>
  <r>
    <x v="1"/>
    <n v="16"/>
    <n v="22"/>
    <x v="10"/>
  </r>
  <r>
    <x v="1"/>
    <n v="18"/>
    <n v="27"/>
    <x v="8"/>
  </r>
  <r>
    <x v="1"/>
    <n v="25"/>
    <n v="32"/>
    <x v="17"/>
  </r>
  <r>
    <x v="0"/>
    <n v="22"/>
    <n v="29"/>
    <x v="7"/>
  </r>
  <r>
    <x v="1"/>
    <n v="19"/>
    <n v="26"/>
    <x v="8"/>
  </r>
  <r>
    <x v="1"/>
    <n v="24"/>
    <n v="30"/>
    <x v="24"/>
  </r>
  <r>
    <x v="1"/>
    <n v="0"/>
    <n v="0"/>
    <x v="20"/>
  </r>
  <r>
    <x v="1"/>
    <n v="18"/>
    <n v="25"/>
    <x v="1"/>
  </r>
  <r>
    <x v="0"/>
    <n v="29"/>
    <n v="37"/>
    <x v="26"/>
  </r>
  <r>
    <x v="0"/>
    <n v="27"/>
    <n v="38"/>
    <x v="48"/>
  </r>
  <r>
    <x v="1"/>
    <n v="18"/>
    <n v="23"/>
    <x v="12"/>
  </r>
  <r>
    <x v="1"/>
    <n v="20"/>
    <n v="26"/>
    <x v="0"/>
  </r>
  <r>
    <x v="1"/>
    <n v="22"/>
    <n v="29"/>
    <x v="7"/>
  </r>
  <r>
    <x v="0"/>
    <n v="29"/>
    <n v="36"/>
    <x v="48"/>
  </r>
  <r>
    <x v="1"/>
    <n v="19"/>
    <n v="24"/>
    <x v="1"/>
  </r>
  <r>
    <x v="1"/>
    <n v="19"/>
    <n v="23"/>
    <x v="22"/>
  </r>
  <r>
    <x v="1"/>
    <n v="25"/>
    <n v="30"/>
    <x v="35"/>
  </r>
  <r>
    <x v="1"/>
    <n v="16"/>
    <n v="24"/>
    <x v="5"/>
  </r>
  <r>
    <x v="1"/>
    <n v="18"/>
    <n v="21"/>
    <x v="9"/>
  </r>
  <r>
    <x v="0"/>
    <n v="22"/>
    <n v="29"/>
    <x v="7"/>
  </r>
  <r>
    <x v="1"/>
    <n v="19"/>
    <n v="24"/>
    <x v="1"/>
  </r>
  <r>
    <x v="1"/>
    <n v="27"/>
    <n v="33"/>
    <x v="14"/>
  </r>
  <r>
    <x v="1"/>
    <n v="15"/>
    <n v="20"/>
    <x v="33"/>
  </r>
  <r>
    <x v="1"/>
    <n v="22"/>
    <n v="29"/>
    <x v="7"/>
  </r>
  <r>
    <x v="1"/>
    <n v="27"/>
    <n v="33"/>
    <x v="14"/>
  </r>
  <r>
    <x v="0"/>
    <n v="29"/>
    <n v="37"/>
    <x v="26"/>
  </r>
  <r>
    <x v="0"/>
    <n v="30"/>
    <n v="38"/>
    <x v="42"/>
  </r>
  <r>
    <x v="1"/>
    <n v="18"/>
    <n v="23"/>
    <x v="12"/>
  </r>
  <r>
    <x v="0"/>
    <n v="24"/>
    <n v="33"/>
    <x v="17"/>
  </r>
  <r>
    <x v="1"/>
    <n v="16"/>
    <n v="21"/>
    <x v="34"/>
  </r>
  <r>
    <x v="1"/>
    <n v="22"/>
    <n v="28"/>
    <x v="15"/>
  </r>
  <r>
    <x v="1"/>
    <n v="17"/>
    <n v="25"/>
    <x v="22"/>
  </r>
  <r>
    <x v="0"/>
    <n v="17"/>
    <n v="24"/>
    <x v="12"/>
  </r>
  <r>
    <x v="1"/>
    <n v="19"/>
    <n v="26"/>
    <x v="8"/>
  </r>
  <r>
    <x v="1"/>
    <n v="14"/>
    <n v="21"/>
    <x v="33"/>
  </r>
  <r>
    <x v="1"/>
    <n v="21"/>
    <n v="27"/>
    <x v="30"/>
  </r>
  <r>
    <x v="1"/>
    <n v="19"/>
    <n v="24"/>
    <x v="1"/>
  </r>
  <r>
    <x v="0"/>
    <n v="27"/>
    <n v="38"/>
    <x v="48"/>
  </r>
  <r>
    <x v="2"/>
    <n v="17"/>
    <n v="25"/>
    <x v="22"/>
  </r>
  <r>
    <x v="1"/>
    <n v="23"/>
    <n v="33"/>
    <x v="28"/>
  </r>
  <r>
    <x v="1"/>
    <n v="18"/>
    <n v="25"/>
    <x v="1"/>
  </r>
  <r>
    <x v="1"/>
    <n v="21"/>
    <n v="27"/>
    <x v="30"/>
  </r>
  <r>
    <x v="1"/>
    <n v="20"/>
    <n v="27"/>
    <x v="4"/>
  </r>
  <r>
    <x v="0"/>
    <n v="25"/>
    <n v="30"/>
    <x v="35"/>
  </r>
  <r>
    <x v="1"/>
    <n v="22"/>
    <n v="26"/>
    <x v="30"/>
  </r>
  <r>
    <x v="1"/>
    <n v="14"/>
    <n v="21"/>
    <x v="33"/>
  </r>
  <r>
    <x v="1"/>
    <n v="27"/>
    <n v="33"/>
    <x v="14"/>
  </r>
  <r>
    <x v="1"/>
    <n v="17"/>
    <n v="23"/>
    <x v="5"/>
  </r>
  <r>
    <x v="1"/>
    <n v="14"/>
    <n v="22"/>
    <x v="2"/>
  </r>
  <r>
    <x v="1"/>
    <n v="18"/>
    <n v="25"/>
    <x v="1"/>
  </r>
  <r>
    <x v="1"/>
    <n v="18"/>
    <n v="25"/>
    <x v="1"/>
  </r>
  <r>
    <x v="1"/>
    <n v="23"/>
    <n v="33"/>
    <x v="28"/>
  </r>
  <r>
    <x v="1"/>
    <n v="13"/>
    <n v="17"/>
    <x v="36"/>
  </r>
  <r>
    <x v="1"/>
    <n v="27"/>
    <n v="32"/>
    <x v="13"/>
  </r>
  <r>
    <x v="1"/>
    <n v="19"/>
    <n v="26"/>
    <x v="8"/>
  </r>
  <r>
    <x v="1"/>
    <n v="20"/>
    <n v="26"/>
    <x v="0"/>
  </r>
  <r>
    <x v="1"/>
    <n v="20"/>
    <n v="26"/>
    <x v="0"/>
  </r>
  <r>
    <x v="0"/>
    <n v="28"/>
    <n v="39"/>
    <x v="32"/>
  </r>
  <r>
    <x v="0"/>
    <n v="23"/>
    <n v="30"/>
    <x v="23"/>
  </r>
  <r>
    <x v="1"/>
    <n v="13"/>
    <n v="18"/>
    <x v="66"/>
  </r>
  <r>
    <x v="1"/>
    <n v="22"/>
    <n v="28"/>
    <x v="15"/>
  </r>
  <r>
    <x v="0"/>
    <n v="18"/>
    <n v="25"/>
    <x v="1"/>
  </r>
  <r>
    <x v="1"/>
    <n v="20"/>
    <n v="26"/>
    <x v="0"/>
  </r>
  <r>
    <x v="1"/>
    <n v="18"/>
    <n v="27"/>
    <x v="8"/>
  </r>
  <r>
    <x v="1"/>
    <n v="19"/>
    <n v="24"/>
    <x v="1"/>
  </r>
  <r>
    <x v="1"/>
    <n v="16"/>
    <n v="22"/>
    <x v="10"/>
  </r>
  <r>
    <x v="1"/>
    <n v="19"/>
    <n v="26"/>
    <x v="8"/>
  </r>
  <r>
    <x v="1"/>
    <n v="14"/>
    <n v="22"/>
    <x v="2"/>
  </r>
  <r>
    <x v="0"/>
    <n v="23"/>
    <n v="34"/>
    <x v="17"/>
  </r>
  <r>
    <x v="1"/>
    <n v="22"/>
    <n v="29"/>
    <x v="7"/>
  </r>
  <r>
    <x v="0"/>
    <n v="19"/>
    <n v="25"/>
    <x v="18"/>
  </r>
  <r>
    <x v="0"/>
    <n v="20"/>
    <n v="28"/>
    <x v="30"/>
  </r>
  <r>
    <x v="0"/>
    <n v="22"/>
    <n v="29"/>
    <x v="7"/>
  </r>
  <r>
    <x v="1"/>
    <n v="17"/>
    <n v="26"/>
    <x v="1"/>
  </r>
  <r>
    <x v="0"/>
    <n v="25"/>
    <n v="32"/>
    <x v="17"/>
  </r>
  <r>
    <x v="1"/>
    <n v="18"/>
    <n v="25"/>
    <x v="1"/>
  </r>
  <r>
    <x v="1"/>
    <n v="16"/>
    <n v="19"/>
    <x v="33"/>
  </r>
  <r>
    <x v="1"/>
    <n v="14"/>
    <n v="22"/>
    <x v="2"/>
  </r>
  <r>
    <x v="0"/>
    <n v="21"/>
    <n v="27"/>
    <x v="30"/>
  </r>
  <r>
    <x v="0"/>
    <n v="28"/>
    <n v="35"/>
    <x v="47"/>
  </r>
  <r>
    <x v="1"/>
    <n v="15"/>
    <n v="18"/>
    <x v="27"/>
  </r>
  <r>
    <x v="1"/>
    <n v="18"/>
    <n v="24"/>
    <x v="22"/>
  </r>
  <r>
    <x v="0"/>
    <n v="19"/>
    <n v="27"/>
    <x v="0"/>
  </r>
  <r>
    <x v="1"/>
    <n v="18"/>
    <n v="24"/>
    <x v="22"/>
  </r>
  <r>
    <x v="0"/>
    <n v="21"/>
    <n v="27"/>
    <x v="30"/>
  </r>
  <r>
    <x v="0"/>
    <n v="20"/>
    <n v="26"/>
    <x v="0"/>
  </r>
  <r>
    <x v="1"/>
    <n v="25"/>
    <n v="32"/>
    <x v="17"/>
  </r>
  <r>
    <x v="1"/>
    <n v="26"/>
    <n v="33"/>
    <x v="13"/>
  </r>
  <r>
    <x v="1"/>
    <n v="20"/>
    <n v="25"/>
    <x v="8"/>
  </r>
  <r>
    <x v="0"/>
    <n v="19"/>
    <n v="28"/>
    <x v="4"/>
  </r>
  <r>
    <x v="1"/>
    <n v="19"/>
    <n v="26"/>
    <x v="8"/>
  </r>
  <r>
    <x v="1"/>
    <n v="19"/>
    <n v="26"/>
    <x v="8"/>
  </r>
  <r>
    <x v="1"/>
    <n v="19"/>
    <n v="26"/>
    <x v="8"/>
  </r>
  <r>
    <x v="1"/>
    <n v="18"/>
    <n v="23"/>
    <x v="12"/>
  </r>
  <r>
    <x v="1"/>
    <n v="18"/>
    <n v="25"/>
    <x v="1"/>
  </r>
  <r>
    <x v="1"/>
    <n v="17"/>
    <n v="22"/>
    <x v="9"/>
  </r>
  <r>
    <x v="1"/>
    <n v="18"/>
    <n v="23"/>
    <x v="12"/>
  </r>
  <r>
    <x v="0"/>
    <n v="19"/>
    <n v="28"/>
    <x v="4"/>
  </r>
  <r>
    <x v="1"/>
    <n v="16"/>
    <n v="23"/>
    <x v="9"/>
  </r>
  <r>
    <x v="0"/>
    <n v="28"/>
    <n v="39"/>
    <x v="32"/>
  </r>
  <r>
    <x v="1"/>
    <n v="20"/>
    <n v="27"/>
    <x v="4"/>
  </r>
  <r>
    <x v="1"/>
    <n v="19"/>
    <n v="24"/>
    <x v="1"/>
  </r>
  <r>
    <x v="1"/>
    <n v="27"/>
    <n v="33"/>
    <x v="14"/>
  </r>
  <r>
    <x v="0"/>
    <n v="28"/>
    <n v="39"/>
    <x v="32"/>
  </r>
  <r>
    <x v="1"/>
    <n v="19"/>
    <n v="26"/>
    <x v="8"/>
  </r>
  <r>
    <x v="1"/>
    <n v="24"/>
    <n v="30"/>
    <x v="24"/>
  </r>
  <r>
    <x v="1"/>
    <n v="16"/>
    <n v="21"/>
    <x v="34"/>
  </r>
  <r>
    <x v="1"/>
    <n v="19"/>
    <n v="26"/>
    <x v="8"/>
  </r>
  <r>
    <x v="0"/>
    <n v="21"/>
    <n v="30"/>
    <x v="7"/>
  </r>
  <r>
    <x v="2"/>
    <n v="20"/>
    <n v="26"/>
    <x v="0"/>
  </r>
  <r>
    <x v="1"/>
    <n v="21"/>
    <n v="27"/>
    <x v="30"/>
  </r>
  <r>
    <x v="2"/>
    <n v="13"/>
    <n v="17"/>
    <x v="36"/>
  </r>
  <r>
    <x v="1"/>
    <n v="18"/>
    <n v="25"/>
    <x v="1"/>
  </r>
  <r>
    <x v="2"/>
    <n v="15"/>
    <n v="27"/>
    <x v="22"/>
  </r>
  <r>
    <x v="0"/>
    <n v="18"/>
    <n v="25"/>
    <x v="1"/>
  </r>
  <r>
    <x v="2"/>
    <n v="19"/>
    <n v="26"/>
    <x v="8"/>
  </r>
  <r>
    <x v="1"/>
    <n v="19"/>
    <n v="24"/>
    <x v="1"/>
  </r>
  <r>
    <x v="1"/>
    <n v="21"/>
    <n v="29"/>
    <x v="15"/>
  </r>
  <r>
    <x v="1"/>
    <n v="24"/>
    <n v="32"/>
    <x v="28"/>
  </r>
  <r>
    <x v="1"/>
    <n v="17"/>
    <n v="23"/>
    <x v="5"/>
  </r>
  <r>
    <x v="2"/>
    <n v="19"/>
    <n v="24"/>
    <x v="1"/>
  </r>
  <r>
    <x v="1"/>
    <n v="25"/>
    <n v="32"/>
    <x v="17"/>
  </r>
  <r>
    <x v="1"/>
    <n v="19"/>
    <n v="26"/>
    <x v="8"/>
  </r>
  <r>
    <x v="1"/>
    <n v="16"/>
    <n v="22"/>
    <x v="10"/>
  </r>
  <r>
    <x v="1"/>
    <n v="21"/>
    <n v="28"/>
    <x v="16"/>
  </r>
  <r>
    <x v="1"/>
    <n v="25"/>
    <n v="28"/>
    <x v="23"/>
  </r>
  <r>
    <x v="0"/>
    <n v="40"/>
    <n v="39"/>
    <x v="55"/>
  </r>
  <r>
    <x v="1"/>
    <n v="23"/>
    <n v="30"/>
    <x v="23"/>
  </r>
  <r>
    <x v="0"/>
    <n v="26"/>
    <n v="33"/>
    <x v="13"/>
  </r>
  <r>
    <x v="1"/>
    <n v="18"/>
    <n v="25"/>
    <x v="1"/>
  </r>
  <r>
    <x v="1"/>
    <n v="15"/>
    <n v="19"/>
    <x v="41"/>
  </r>
  <r>
    <x v="2"/>
    <n v="23"/>
    <n v="35"/>
    <x v="25"/>
  </r>
  <r>
    <x v="1"/>
    <n v="27"/>
    <n v="33"/>
    <x v="14"/>
  </r>
  <r>
    <x v="1"/>
    <n v="14"/>
    <n v="21"/>
    <x v="33"/>
  </r>
  <r>
    <x v="1"/>
    <n v="21"/>
    <n v="24"/>
    <x v="8"/>
  </r>
  <r>
    <x v="1"/>
    <n v="19"/>
    <n v="24"/>
    <x v="1"/>
  </r>
  <r>
    <x v="0"/>
    <n v="30"/>
    <n v="38"/>
    <x v="42"/>
  </r>
  <r>
    <x v="0"/>
    <n v="22"/>
    <n v="31"/>
    <x v="23"/>
  </r>
  <r>
    <x v="0"/>
    <n v="23"/>
    <n v="33"/>
    <x v="28"/>
  </r>
  <r>
    <x v="1"/>
    <n v="25"/>
    <n v="33"/>
    <x v="25"/>
  </r>
  <r>
    <x v="1"/>
    <n v="15"/>
    <n v="21"/>
    <x v="2"/>
  </r>
  <r>
    <x v="1"/>
    <n v="21"/>
    <n v="27"/>
    <x v="30"/>
  </r>
  <r>
    <x v="0"/>
    <n v="22"/>
    <n v="29"/>
    <x v="7"/>
  </r>
  <r>
    <x v="1"/>
    <n v="19"/>
    <n v="26"/>
    <x v="8"/>
  </r>
  <r>
    <x v="1"/>
    <n v="19"/>
    <n v="25"/>
    <x v="18"/>
  </r>
  <r>
    <x v="1"/>
    <n v="20"/>
    <n v="25"/>
    <x v="8"/>
  </r>
  <r>
    <x v="1"/>
    <n v="18"/>
    <n v="24"/>
    <x v="22"/>
  </r>
  <r>
    <x v="1"/>
    <n v="19"/>
    <n v="25"/>
    <x v="18"/>
  </r>
  <r>
    <x v="1"/>
    <n v="20"/>
    <n v="26"/>
    <x v="0"/>
  </r>
  <r>
    <x v="2"/>
    <n v="14"/>
    <n v="23"/>
    <x v="34"/>
  </r>
  <r>
    <x v="1"/>
    <n v="17"/>
    <n v="25"/>
    <x v="22"/>
  </r>
  <r>
    <x v="1"/>
    <n v="20"/>
    <n v="26"/>
    <x v="0"/>
  </r>
  <r>
    <x v="2"/>
    <n v="24"/>
    <n v="34"/>
    <x v="25"/>
  </r>
  <r>
    <x v="1"/>
    <n v="19"/>
    <n v="26"/>
    <x v="8"/>
  </r>
  <r>
    <x v="0"/>
    <n v="24"/>
    <n v="37"/>
    <x v="11"/>
  </r>
  <r>
    <x v="1"/>
    <n v="22"/>
    <n v="30"/>
    <x v="44"/>
  </r>
  <r>
    <x v="2"/>
    <n v="148"/>
    <n v="132"/>
    <x v="87"/>
  </r>
  <r>
    <x v="0"/>
    <n v="23"/>
    <n v="32"/>
    <x v="35"/>
  </r>
  <r>
    <x v="2"/>
    <n v="23"/>
    <n v="34"/>
    <x v="17"/>
  </r>
  <r>
    <x v="2"/>
    <n v="18"/>
    <n v="29"/>
    <x v="4"/>
  </r>
  <r>
    <x v="2"/>
    <n v="16"/>
    <n v="25"/>
    <x v="12"/>
  </r>
  <r>
    <x v="1"/>
    <n v="91"/>
    <n v="95"/>
    <x v="78"/>
  </r>
  <r>
    <x v="0"/>
    <n v="28"/>
    <n v="39"/>
    <x v="32"/>
  </r>
  <r>
    <x v="0"/>
    <n v="132"/>
    <n v="108"/>
    <x v="74"/>
  </r>
  <r>
    <x v="2"/>
    <n v="17"/>
    <n v="21"/>
    <x v="10"/>
  </r>
  <r>
    <x v="0"/>
    <n v="18"/>
    <n v="25"/>
    <x v="1"/>
  </r>
  <r>
    <x v="1"/>
    <n v="18"/>
    <n v="22"/>
    <x v="5"/>
  </r>
  <r>
    <x v="1"/>
    <n v="17"/>
    <n v="20"/>
    <x v="34"/>
  </r>
  <r>
    <x v="1"/>
    <n v="17"/>
    <n v="23"/>
    <x v="5"/>
  </r>
  <r>
    <x v="1"/>
    <n v="15"/>
    <n v="21"/>
    <x v="2"/>
  </r>
  <r>
    <x v="1"/>
    <n v="16"/>
    <n v="22"/>
    <x v="10"/>
  </r>
  <r>
    <x v="0"/>
    <n v="31"/>
    <n v="40"/>
    <x v="19"/>
  </r>
  <r>
    <x v="0"/>
    <n v="19"/>
    <n v="26"/>
    <x v="8"/>
  </r>
  <r>
    <x v="1"/>
    <n v="15"/>
    <n v="20"/>
    <x v="33"/>
  </r>
  <r>
    <x v="0"/>
    <n v="22"/>
    <n v="29"/>
    <x v="7"/>
  </r>
  <r>
    <x v="0"/>
    <n v="23"/>
    <n v="34"/>
    <x v="17"/>
  </r>
  <r>
    <x v="2"/>
    <n v="20"/>
    <n v="29"/>
    <x v="16"/>
  </r>
  <r>
    <x v="0"/>
    <n v="21"/>
    <n v="28"/>
    <x v="16"/>
  </r>
  <r>
    <x v="0"/>
    <n v="21"/>
    <n v="27"/>
    <x v="30"/>
  </r>
  <r>
    <x v="2"/>
    <n v="20"/>
    <n v="25"/>
    <x v="8"/>
  </r>
  <r>
    <x v="1"/>
    <n v="28"/>
    <n v="38"/>
    <x v="26"/>
  </r>
  <r>
    <x v="1"/>
    <n v="16"/>
    <n v="23"/>
    <x v="9"/>
  </r>
  <r>
    <x v="1"/>
    <n v="17"/>
    <n v="22"/>
    <x v="9"/>
  </r>
  <r>
    <x v="2"/>
    <n v="19"/>
    <n v="26"/>
    <x v="8"/>
  </r>
  <r>
    <x v="1"/>
    <n v="16"/>
    <n v="22"/>
    <x v="10"/>
  </r>
  <r>
    <x v="1"/>
    <n v="19"/>
    <n v="24"/>
    <x v="1"/>
  </r>
  <r>
    <x v="1"/>
    <n v="15"/>
    <n v="18"/>
    <x v="27"/>
  </r>
  <r>
    <x v="1"/>
    <n v="18"/>
    <n v="26"/>
    <x v="18"/>
  </r>
  <r>
    <x v="1"/>
    <n v="18"/>
    <n v="25"/>
    <x v="1"/>
  </r>
  <r>
    <x v="1"/>
    <n v="18"/>
    <n v="25"/>
    <x v="1"/>
  </r>
  <r>
    <x v="0"/>
    <n v="26"/>
    <n v="31"/>
    <x v="17"/>
  </r>
  <r>
    <x v="0"/>
    <n v="24"/>
    <n v="31"/>
    <x v="35"/>
  </r>
  <r>
    <x v="0"/>
    <n v="18"/>
    <n v="27"/>
    <x v="8"/>
  </r>
  <r>
    <x v="1"/>
    <n v="110"/>
    <n v="87"/>
    <x v="80"/>
  </r>
  <r>
    <x v="0"/>
    <n v="27"/>
    <n v="35"/>
    <x v="6"/>
  </r>
  <r>
    <x v="1"/>
    <n v="16"/>
    <n v="22"/>
    <x v="10"/>
  </r>
  <r>
    <x v="0"/>
    <n v="21"/>
    <n v="30"/>
    <x v="7"/>
  </r>
  <r>
    <x v="1"/>
    <n v="19"/>
    <n v="26"/>
    <x v="8"/>
  </r>
  <r>
    <x v="1"/>
    <n v="18"/>
    <n v="25"/>
    <x v="1"/>
  </r>
  <r>
    <x v="0"/>
    <n v="29"/>
    <n v="37"/>
    <x v="26"/>
  </r>
  <r>
    <x v="0"/>
    <n v="19"/>
    <n v="27"/>
    <x v="0"/>
  </r>
  <r>
    <x v="0"/>
    <n v="20"/>
    <n v="27"/>
    <x v="4"/>
  </r>
  <r>
    <x v="1"/>
    <n v="21"/>
    <n v="26"/>
    <x v="4"/>
  </r>
  <r>
    <x v="1"/>
    <n v="22"/>
    <n v="29"/>
    <x v="7"/>
  </r>
  <r>
    <x v="0"/>
    <n v="27"/>
    <n v="38"/>
    <x v="48"/>
  </r>
  <r>
    <x v="1"/>
    <n v="18"/>
    <n v="24"/>
    <x v="22"/>
  </r>
  <r>
    <x v="1"/>
    <n v="18"/>
    <n v="22"/>
    <x v="5"/>
  </r>
  <r>
    <x v="1"/>
    <n v="0"/>
    <n v="0"/>
    <x v="20"/>
  </r>
  <r>
    <x v="1"/>
    <n v="18"/>
    <n v="25"/>
    <x v="1"/>
  </r>
  <r>
    <x v="1"/>
    <n v="20"/>
    <n v="28"/>
    <x v="30"/>
  </r>
  <r>
    <x v="1"/>
    <n v="15"/>
    <n v="21"/>
    <x v="2"/>
  </r>
  <r>
    <x v="0"/>
    <n v="19"/>
    <n v="26"/>
    <x v="8"/>
  </r>
  <r>
    <x v="1"/>
    <n v="17"/>
    <n v="23"/>
    <x v="5"/>
  </r>
  <r>
    <x v="0"/>
    <n v="19"/>
    <n v="26"/>
    <x v="8"/>
  </r>
  <r>
    <x v="0"/>
    <n v="17"/>
    <n v="24"/>
    <x v="12"/>
  </r>
  <r>
    <x v="1"/>
    <n v="17"/>
    <n v="21"/>
    <x v="10"/>
  </r>
  <r>
    <x v="0"/>
    <n v="28"/>
    <n v="38"/>
    <x v="26"/>
  </r>
  <r>
    <x v="1"/>
    <n v="24"/>
    <n v="29"/>
    <x v="23"/>
  </r>
  <r>
    <x v="2"/>
    <n v="20"/>
    <n v="29"/>
    <x v="16"/>
  </r>
  <r>
    <x v="2"/>
    <n v="20"/>
    <n v="28"/>
    <x v="30"/>
  </r>
  <r>
    <x v="2"/>
    <n v="19"/>
    <n v="24"/>
    <x v="1"/>
  </r>
  <r>
    <x v="1"/>
    <n v="23"/>
    <n v="29"/>
    <x v="44"/>
  </r>
  <r>
    <x v="0"/>
    <n v="29"/>
    <n v="37"/>
    <x v="26"/>
  </r>
  <r>
    <x v="1"/>
    <n v="23"/>
    <n v="27"/>
    <x v="15"/>
  </r>
  <r>
    <x v="1"/>
    <n v="24"/>
    <n v="29"/>
    <x v="23"/>
  </r>
  <r>
    <x v="1"/>
    <n v="16"/>
    <n v="21"/>
    <x v="34"/>
  </r>
  <r>
    <x v="1"/>
    <n v="13"/>
    <n v="17"/>
    <x v="36"/>
  </r>
  <r>
    <x v="1"/>
    <n v="21"/>
    <n v="26"/>
    <x v="4"/>
  </r>
  <r>
    <x v="1"/>
    <n v="16"/>
    <n v="24"/>
    <x v="5"/>
  </r>
  <r>
    <x v="1"/>
    <n v="22"/>
    <n v="29"/>
    <x v="7"/>
  </r>
  <r>
    <x v="1"/>
    <n v="18"/>
    <n v="26"/>
    <x v="18"/>
  </r>
  <r>
    <x v="1"/>
    <n v="16"/>
    <n v="23"/>
    <x v="9"/>
  </r>
  <r>
    <x v="1"/>
    <n v="21"/>
    <n v="27"/>
    <x v="30"/>
  </r>
  <r>
    <x v="1"/>
    <n v="20"/>
    <n v="25"/>
    <x v="8"/>
  </r>
  <r>
    <x v="0"/>
    <n v="22"/>
    <n v="31"/>
    <x v="23"/>
  </r>
  <r>
    <x v="0"/>
    <n v="29"/>
    <n v="35"/>
    <x v="3"/>
  </r>
  <r>
    <x v="0"/>
    <n v="21"/>
    <n v="27"/>
    <x v="30"/>
  </r>
  <r>
    <x v="1"/>
    <n v="25"/>
    <n v="31"/>
    <x v="28"/>
  </r>
  <r>
    <x v="1"/>
    <n v="27"/>
    <n v="33"/>
    <x v="14"/>
  </r>
  <r>
    <x v="1"/>
    <n v="27"/>
    <n v="33"/>
    <x v="14"/>
  </r>
  <r>
    <x v="1"/>
    <n v="20"/>
    <n v="26"/>
    <x v="0"/>
  </r>
  <r>
    <x v="1"/>
    <n v="18"/>
    <n v="25"/>
    <x v="1"/>
  </r>
  <r>
    <x v="1"/>
    <n v="14"/>
    <n v="22"/>
    <x v="2"/>
  </r>
  <r>
    <x v="1"/>
    <n v="18"/>
    <n v="25"/>
    <x v="1"/>
  </r>
  <r>
    <x v="1"/>
    <n v="23"/>
    <n v="30"/>
    <x v="23"/>
  </r>
  <r>
    <x v="0"/>
    <n v="21"/>
    <n v="34"/>
    <x v="35"/>
  </r>
  <r>
    <x v="0"/>
    <n v="25"/>
    <n v="31"/>
    <x v="28"/>
  </r>
  <r>
    <x v="2"/>
    <n v="16"/>
    <n v="26"/>
    <x v="22"/>
  </r>
  <r>
    <x v="2"/>
    <n v="22"/>
    <n v="29"/>
    <x v="7"/>
  </r>
  <r>
    <x v="1"/>
    <n v="16"/>
    <n v="26"/>
    <x v="22"/>
  </r>
  <r>
    <x v="1"/>
    <n v="20"/>
    <n v="26"/>
    <x v="0"/>
  </r>
  <r>
    <x v="1"/>
    <n v="19"/>
    <n v="26"/>
    <x v="8"/>
  </r>
  <r>
    <x v="2"/>
    <n v="17"/>
    <n v="26"/>
    <x v="1"/>
  </r>
  <r>
    <x v="0"/>
    <n v="28"/>
    <n v="36"/>
    <x v="3"/>
  </r>
  <r>
    <x v="2"/>
    <n v="24"/>
    <n v="34"/>
    <x v="25"/>
  </r>
  <r>
    <x v="0"/>
    <n v="26"/>
    <n v="32"/>
    <x v="25"/>
  </r>
  <r>
    <x v="1"/>
    <n v="21"/>
    <n v="28"/>
    <x v="16"/>
  </r>
  <r>
    <x v="1"/>
    <n v="25"/>
    <n v="32"/>
    <x v="17"/>
  </r>
  <r>
    <x v="2"/>
    <n v="27"/>
    <n v="36"/>
    <x v="47"/>
  </r>
  <r>
    <x v="0"/>
    <n v="22"/>
    <n v="32"/>
    <x v="24"/>
  </r>
  <r>
    <x v="1"/>
    <n v="20"/>
    <n v="27"/>
    <x v="4"/>
  </r>
  <r>
    <x v="1"/>
    <n v="21"/>
    <n v="26"/>
    <x v="4"/>
  </r>
  <r>
    <x v="1"/>
    <n v="19"/>
    <n v="26"/>
    <x v="8"/>
  </r>
  <r>
    <x v="1"/>
    <n v="22"/>
    <n v="28"/>
    <x v="15"/>
  </r>
  <r>
    <x v="0"/>
    <n v="23"/>
    <n v="36"/>
    <x v="13"/>
  </r>
  <r>
    <x v="1"/>
    <n v="18"/>
    <n v="26"/>
    <x v="18"/>
  </r>
  <r>
    <x v="0"/>
    <n v="24"/>
    <n v="30"/>
    <x v="24"/>
  </r>
  <r>
    <x v="1"/>
    <n v="20"/>
    <n v="26"/>
    <x v="0"/>
  </r>
  <r>
    <x v="0"/>
    <n v="20"/>
    <n v="27"/>
    <x v="4"/>
  </r>
  <r>
    <x v="1"/>
    <n v="127"/>
    <n v="114"/>
    <x v="38"/>
  </r>
  <r>
    <x v="0"/>
    <n v="26"/>
    <n v="35"/>
    <x v="11"/>
  </r>
  <r>
    <x v="2"/>
    <n v="25"/>
    <n v="29"/>
    <x v="24"/>
  </r>
  <r>
    <x v="0"/>
    <n v="19"/>
    <n v="26"/>
    <x v="8"/>
  </r>
  <r>
    <x v="0"/>
    <n v="28"/>
    <n v="39"/>
    <x v="32"/>
  </r>
  <r>
    <x v="0"/>
    <n v="21"/>
    <n v="29"/>
    <x v="15"/>
  </r>
  <r>
    <x v="0"/>
    <n v="18"/>
    <n v="26"/>
    <x v="18"/>
  </r>
  <r>
    <x v="0"/>
    <n v="30"/>
    <n v="40"/>
    <x v="31"/>
  </r>
  <r>
    <x v="1"/>
    <n v="22"/>
    <n v="27"/>
    <x v="16"/>
  </r>
  <r>
    <x v="1"/>
    <n v="19"/>
    <n v="26"/>
    <x v="8"/>
  </r>
  <r>
    <x v="1"/>
    <n v="18"/>
    <n v="25"/>
    <x v="1"/>
  </r>
  <r>
    <x v="1"/>
    <n v="18"/>
    <n v="23"/>
    <x v="12"/>
  </r>
  <r>
    <x v="1"/>
    <n v="17"/>
    <n v="24"/>
    <x v="12"/>
  </r>
  <r>
    <x v="0"/>
    <n v="19"/>
    <n v="28"/>
    <x v="4"/>
  </r>
  <r>
    <x v="1"/>
    <n v="16"/>
    <n v="22"/>
    <x v="10"/>
  </r>
  <r>
    <x v="1"/>
    <n v="23"/>
    <n v="33"/>
    <x v="28"/>
  </r>
  <r>
    <x v="1"/>
    <n v="25"/>
    <n v="32"/>
    <x v="17"/>
  </r>
  <r>
    <x v="1"/>
    <n v="19"/>
    <n v="24"/>
    <x v="1"/>
  </r>
  <r>
    <x v="1"/>
    <n v="18"/>
    <n v="26"/>
    <x v="18"/>
  </r>
  <r>
    <x v="1"/>
    <n v="19"/>
    <n v="24"/>
    <x v="1"/>
  </r>
  <r>
    <x v="1"/>
    <n v="21"/>
    <n v="28"/>
    <x v="16"/>
  </r>
  <r>
    <x v="2"/>
    <n v="0"/>
    <n v="0"/>
    <x v="20"/>
  </r>
  <r>
    <x v="1"/>
    <n v="20"/>
    <n v="29"/>
    <x v="16"/>
  </r>
  <r>
    <x v="1"/>
    <n v="15"/>
    <n v="21"/>
    <x v="2"/>
  </r>
  <r>
    <x v="1"/>
    <n v="18"/>
    <n v="25"/>
    <x v="1"/>
  </r>
  <r>
    <x v="1"/>
    <n v="20"/>
    <n v="26"/>
    <x v="0"/>
  </r>
  <r>
    <x v="0"/>
    <n v="22"/>
    <n v="27"/>
    <x v="16"/>
  </r>
  <r>
    <x v="1"/>
    <n v="19"/>
    <n v="24"/>
    <x v="1"/>
  </r>
  <r>
    <x v="1"/>
    <n v="18"/>
    <n v="23"/>
    <x v="12"/>
  </r>
  <r>
    <x v="0"/>
    <n v="19"/>
    <n v="26"/>
    <x v="8"/>
  </r>
  <r>
    <x v="1"/>
    <n v="22"/>
    <n v="25"/>
    <x v="4"/>
  </r>
  <r>
    <x v="0"/>
    <n v="23"/>
    <n v="29"/>
    <x v="44"/>
  </r>
  <r>
    <x v="2"/>
    <n v="20"/>
    <n v="26"/>
    <x v="0"/>
  </r>
  <r>
    <x v="0"/>
    <n v="28"/>
    <n v="39"/>
    <x v="32"/>
  </r>
  <r>
    <x v="1"/>
    <n v="16"/>
    <n v="22"/>
    <x v="10"/>
  </r>
  <r>
    <x v="0"/>
    <n v="22"/>
    <n v="31"/>
    <x v="23"/>
  </r>
  <r>
    <x v="0"/>
    <n v="21"/>
    <n v="31"/>
    <x v="44"/>
  </r>
  <r>
    <x v="0"/>
    <n v="23"/>
    <n v="30"/>
    <x v="23"/>
  </r>
  <r>
    <x v="1"/>
    <n v="15"/>
    <n v="21"/>
    <x v="2"/>
  </r>
  <r>
    <x v="2"/>
    <n v="15"/>
    <n v="22"/>
    <x v="34"/>
  </r>
  <r>
    <x v="1"/>
    <n v="13"/>
    <n v="18"/>
    <x v="66"/>
  </r>
  <r>
    <x v="1"/>
    <n v="19"/>
    <n v="25"/>
    <x v="18"/>
  </r>
  <r>
    <x v="1"/>
    <n v="86"/>
    <n v="89"/>
    <x v="96"/>
  </r>
  <r>
    <x v="1"/>
    <n v="24"/>
    <n v="30"/>
    <x v="24"/>
  </r>
  <r>
    <x v="1"/>
    <n v="21"/>
    <n v="27"/>
    <x v="30"/>
  </r>
  <r>
    <x v="0"/>
    <n v="20"/>
    <n v="28"/>
    <x v="30"/>
  </r>
  <r>
    <x v="0"/>
    <n v="31"/>
    <n v="40"/>
    <x v="19"/>
  </r>
  <r>
    <x v="1"/>
    <n v="18"/>
    <n v="25"/>
    <x v="1"/>
  </r>
  <r>
    <x v="0"/>
    <n v="19"/>
    <n v="26"/>
    <x v="8"/>
  </r>
  <r>
    <x v="1"/>
    <n v="18"/>
    <n v="24"/>
    <x v="22"/>
  </r>
  <r>
    <x v="1"/>
    <n v="21"/>
    <n v="29"/>
    <x v="15"/>
  </r>
  <r>
    <x v="1"/>
    <n v="20"/>
    <n v="26"/>
    <x v="0"/>
  </r>
  <r>
    <x v="0"/>
    <n v="20"/>
    <n v="31"/>
    <x v="7"/>
  </r>
  <r>
    <x v="0"/>
    <n v="19"/>
    <n v="26"/>
    <x v="8"/>
  </r>
  <r>
    <x v="2"/>
    <n v="26"/>
    <n v="36"/>
    <x v="6"/>
  </r>
  <r>
    <x v="1"/>
    <n v="18"/>
    <n v="25"/>
    <x v="1"/>
  </r>
  <r>
    <x v="0"/>
    <n v="23"/>
    <n v="33"/>
    <x v="28"/>
  </r>
  <r>
    <x v="1"/>
    <n v="22"/>
    <n v="29"/>
    <x v="7"/>
  </r>
  <r>
    <x v="1"/>
    <n v="22"/>
    <n v="28"/>
    <x v="15"/>
  </r>
  <r>
    <x v="1"/>
    <n v="17"/>
    <n v="0"/>
    <x v="97"/>
  </r>
  <r>
    <x v="1"/>
    <n v="22"/>
    <n v="26"/>
    <x v="30"/>
  </r>
  <r>
    <x v="1"/>
    <n v="22"/>
    <n v="27"/>
    <x v="16"/>
  </r>
  <r>
    <x v="1"/>
    <n v="18"/>
    <n v="25"/>
    <x v="1"/>
  </r>
  <r>
    <x v="1"/>
    <n v="27"/>
    <n v="33"/>
    <x v="14"/>
  </r>
  <r>
    <x v="0"/>
    <n v="24"/>
    <n v="35"/>
    <x v="13"/>
  </r>
  <r>
    <x v="1"/>
    <n v="21"/>
    <n v="27"/>
    <x v="30"/>
  </r>
  <r>
    <x v="1"/>
    <n v="27"/>
    <n v="33"/>
    <x v="14"/>
  </r>
  <r>
    <x v="1"/>
    <n v="19"/>
    <n v="27"/>
    <x v="0"/>
  </r>
  <r>
    <x v="0"/>
    <n v="30"/>
    <n v="38"/>
    <x v="42"/>
  </r>
  <r>
    <x v="1"/>
    <n v="18"/>
    <n v="24"/>
    <x v="22"/>
  </r>
  <r>
    <x v="1"/>
    <n v="27"/>
    <n v="33"/>
    <x v="14"/>
  </r>
  <r>
    <x v="0"/>
    <n v="20"/>
    <n v="27"/>
    <x v="4"/>
  </r>
  <r>
    <x v="0"/>
    <n v="23"/>
    <n v="32"/>
    <x v="35"/>
  </r>
  <r>
    <x v="1"/>
    <n v="16"/>
    <n v="21"/>
    <x v="34"/>
  </r>
  <r>
    <x v="2"/>
    <n v="23"/>
    <n v="34"/>
    <x v="17"/>
  </r>
  <r>
    <x v="1"/>
    <n v="17"/>
    <n v="22"/>
    <x v="9"/>
  </r>
  <r>
    <x v="1"/>
    <n v="23"/>
    <n v="31"/>
    <x v="24"/>
  </r>
  <r>
    <x v="1"/>
    <n v="21"/>
    <n v="29"/>
    <x v="15"/>
  </r>
  <r>
    <x v="1"/>
    <n v="17"/>
    <n v="22"/>
    <x v="9"/>
  </r>
  <r>
    <x v="1"/>
    <n v="19"/>
    <n v="25"/>
    <x v="18"/>
  </r>
  <r>
    <x v="0"/>
    <n v="26"/>
    <n v="31"/>
    <x v="17"/>
  </r>
  <r>
    <x v="1"/>
    <n v="19"/>
    <n v="25"/>
    <x v="18"/>
  </r>
  <r>
    <x v="1"/>
    <n v="19"/>
    <n v="24"/>
    <x v="1"/>
  </r>
  <r>
    <x v="0"/>
    <n v="21"/>
    <n v="32"/>
    <x v="23"/>
  </r>
  <r>
    <x v="0"/>
    <n v="28"/>
    <n v="39"/>
    <x v="32"/>
  </r>
  <r>
    <x v="0"/>
    <n v="30"/>
    <n v="38"/>
    <x v="42"/>
  </r>
  <r>
    <x v="1"/>
    <n v="13"/>
    <n v="17"/>
    <x v="36"/>
  </r>
  <r>
    <x v="0"/>
    <n v="30"/>
    <n v="40"/>
    <x v="31"/>
  </r>
  <r>
    <x v="1"/>
    <n v="22"/>
    <n v="28"/>
    <x v="15"/>
  </r>
  <r>
    <x v="1"/>
    <n v="17"/>
    <n v="23"/>
    <x v="5"/>
  </r>
  <r>
    <x v="2"/>
    <n v="22"/>
    <n v="31"/>
    <x v="23"/>
  </r>
  <r>
    <x v="0"/>
    <n v="23"/>
    <n v="36"/>
    <x v="13"/>
  </r>
  <r>
    <x v="0"/>
    <n v="24"/>
    <n v="35"/>
    <x v="13"/>
  </r>
  <r>
    <x v="1"/>
    <n v="17"/>
    <n v="22"/>
    <x v="9"/>
  </r>
  <r>
    <x v="1"/>
    <n v="19"/>
    <n v="22"/>
    <x v="12"/>
  </r>
  <r>
    <x v="1"/>
    <n v="21"/>
    <n v="28"/>
    <x v="16"/>
  </r>
  <r>
    <x v="0"/>
    <n v="23"/>
    <n v="30"/>
    <x v="23"/>
  </r>
  <r>
    <x v="1"/>
    <n v="22"/>
    <n v="33"/>
    <x v="35"/>
  </r>
  <r>
    <x v="1"/>
    <n v="19"/>
    <n v="26"/>
    <x v="8"/>
  </r>
  <r>
    <x v="1"/>
    <n v="21"/>
    <n v="29"/>
    <x v="15"/>
  </r>
  <r>
    <x v="0"/>
    <n v="22"/>
    <n v="30"/>
    <x v="44"/>
  </r>
  <r>
    <x v="1"/>
    <n v="21"/>
    <n v="28"/>
    <x v="16"/>
  </r>
  <r>
    <x v="1"/>
    <n v="17"/>
    <n v="25"/>
    <x v="22"/>
  </r>
  <r>
    <x v="1"/>
    <n v="21"/>
    <n v="25"/>
    <x v="0"/>
  </r>
  <r>
    <x v="0"/>
    <n v="23"/>
    <n v="30"/>
    <x v="23"/>
  </r>
  <r>
    <x v="1"/>
    <n v="19"/>
    <n v="22"/>
    <x v="12"/>
  </r>
  <r>
    <x v="1"/>
    <n v="18"/>
    <n v="25"/>
    <x v="1"/>
  </r>
  <r>
    <x v="1"/>
    <n v="24"/>
    <n v="30"/>
    <x v="24"/>
  </r>
  <r>
    <x v="1"/>
    <n v="18"/>
    <n v="25"/>
    <x v="1"/>
  </r>
  <r>
    <x v="0"/>
    <n v="17"/>
    <n v="24"/>
    <x v="12"/>
  </r>
  <r>
    <x v="1"/>
    <n v="13"/>
    <n v="18"/>
    <x v="66"/>
  </r>
  <r>
    <x v="1"/>
    <n v="19"/>
    <n v="27"/>
    <x v="0"/>
  </r>
  <r>
    <x v="1"/>
    <n v="16"/>
    <n v="21"/>
    <x v="34"/>
  </r>
  <r>
    <x v="1"/>
    <n v="13"/>
    <n v="17"/>
    <x v="36"/>
  </r>
  <r>
    <x v="2"/>
    <n v="15"/>
    <n v="22"/>
    <x v="34"/>
  </r>
  <r>
    <x v="1"/>
    <n v="21"/>
    <n v="28"/>
    <x v="16"/>
  </r>
  <r>
    <x v="1"/>
    <n v="17"/>
    <n v="24"/>
    <x v="12"/>
  </r>
  <r>
    <x v="1"/>
    <n v="22"/>
    <n v="28"/>
    <x v="15"/>
  </r>
  <r>
    <x v="1"/>
    <n v="18"/>
    <n v="22"/>
    <x v="5"/>
  </r>
  <r>
    <x v="1"/>
    <n v="23"/>
    <n v="27"/>
    <x v="15"/>
  </r>
  <r>
    <x v="1"/>
    <n v="23"/>
    <n v="29"/>
    <x v="44"/>
  </r>
  <r>
    <x v="1"/>
    <n v="19"/>
    <n v="24"/>
    <x v="1"/>
  </r>
  <r>
    <x v="1"/>
    <n v="19"/>
    <n v="27"/>
    <x v="0"/>
  </r>
  <r>
    <x v="0"/>
    <n v="23"/>
    <n v="33"/>
    <x v="28"/>
  </r>
  <r>
    <x v="1"/>
    <n v="18"/>
    <n v="26"/>
    <x v="18"/>
  </r>
  <r>
    <x v="1"/>
    <n v="26"/>
    <n v="33"/>
    <x v="13"/>
  </r>
  <r>
    <x v="1"/>
    <n v="23"/>
    <n v="29"/>
    <x v="44"/>
  </r>
  <r>
    <x v="2"/>
    <n v="22"/>
    <n v="30"/>
    <x v="44"/>
  </r>
  <r>
    <x v="0"/>
    <n v="19"/>
    <n v="28"/>
    <x v="4"/>
  </r>
  <r>
    <x v="0"/>
    <n v="30"/>
    <n v="38"/>
    <x v="42"/>
  </r>
  <r>
    <x v="0"/>
    <n v="18"/>
    <n v="27"/>
    <x v="8"/>
  </r>
  <r>
    <x v="0"/>
    <n v="25"/>
    <n v="31"/>
    <x v="28"/>
  </r>
  <r>
    <x v="0"/>
    <n v="25"/>
    <n v="30"/>
    <x v="35"/>
  </r>
  <r>
    <x v="1"/>
    <n v="22"/>
    <n v="33"/>
    <x v="35"/>
  </r>
  <r>
    <x v="1"/>
    <n v="18"/>
    <n v="23"/>
    <x v="12"/>
  </r>
  <r>
    <x v="1"/>
    <n v="23"/>
    <n v="31"/>
    <x v="24"/>
  </r>
  <r>
    <x v="1"/>
    <n v="27"/>
    <n v="32"/>
    <x v="13"/>
  </r>
  <r>
    <x v="1"/>
    <n v="22"/>
    <n v="25"/>
    <x v="4"/>
  </r>
  <r>
    <x v="1"/>
    <n v="26"/>
    <n v="33"/>
    <x v="13"/>
  </r>
  <r>
    <x v="1"/>
    <n v="19"/>
    <n v="26"/>
    <x v="8"/>
  </r>
  <r>
    <x v="1"/>
    <n v="21"/>
    <n v="29"/>
    <x v="15"/>
  </r>
  <r>
    <x v="1"/>
    <n v="13"/>
    <n v="19"/>
    <x v="21"/>
  </r>
  <r>
    <x v="1"/>
    <n v="15"/>
    <n v="18"/>
    <x v="27"/>
  </r>
  <r>
    <x v="2"/>
    <n v="15"/>
    <n v="22"/>
    <x v="34"/>
  </r>
  <r>
    <x v="1"/>
    <n v="24"/>
    <n v="29"/>
    <x v="23"/>
  </r>
  <r>
    <x v="1"/>
    <n v="19"/>
    <n v="28"/>
    <x v="4"/>
  </r>
  <r>
    <x v="1"/>
    <n v="17"/>
    <n v="22"/>
    <x v="9"/>
  </r>
  <r>
    <x v="2"/>
    <n v="23"/>
    <n v="30"/>
    <x v="23"/>
  </r>
  <r>
    <x v="2"/>
    <n v="136"/>
    <n v="123"/>
    <x v="95"/>
  </r>
  <r>
    <x v="0"/>
    <n v="19"/>
    <n v="26"/>
    <x v="8"/>
  </r>
  <r>
    <x v="1"/>
    <n v="20"/>
    <n v="26"/>
    <x v="0"/>
  </r>
  <r>
    <x v="1"/>
    <n v="22"/>
    <n v="27"/>
    <x v="16"/>
  </r>
  <r>
    <x v="1"/>
    <n v="18"/>
    <n v="26"/>
    <x v="18"/>
  </r>
  <r>
    <x v="1"/>
    <n v="20"/>
    <n v="27"/>
    <x v="4"/>
  </r>
  <r>
    <x v="0"/>
    <n v="29"/>
    <n v="35"/>
    <x v="3"/>
  </r>
  <r>
    <x v="1"/>
    <n v="18"/>
    <n v="25"/>
    <x v="1"/>
  </r>
  <r>
    <x v="1"/>
    <n v="27"/>
    <n v="33"/>
    <x v="14"/>
  </r>
  <r>
    <x v="1"/>
    <n v="27"/>
    <n v="33"/>
    <x v="14"/>
  </r>
  <r>
    <x v="1"/>
    <n v="21"/>
    <n v="28"/>
    <x v="16"/>
  </r>
  <r>
    <x v="1"/>
    <n v="27"/>
    <n v="33"/>
    <x v="14"/>
  </r>
  <r>
    <x v="1"/>
    <n v="27"/>
    <n v="33"/>
    <x v="14"/>
  </r>
  <r>
    <x v="1"/>
    <n v="17"/>
    <n v="22"/>
    <x v="9"/>
  </r>
  <r>
    <x v="1"/>
    <n v="15"/>
    <n v="22"/>
    <x v="34"/>
  </r>
  <r>
    <x v="1"/>
    <n v="26"/>
    <n v="33"/>
    <x v="13"/>
  </r>
  <r>
    <x v="1"/>
    <n v="21"/>
    <n v="27"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C9F-406D-435B-AC0C-845CFA2C5881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I8" firstHeaderRow="0" firstDataRow="1" firstDataCol="1"/>
  <pivotFields count="4"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dataField="1" showAll="0">
      <items count="99">
        <item x="20"/>
        <item x="97"/>
        <item x="86"/>
        <item x="63"/>
        <item x="51"/>
        <item x="94"/>
        <item x="62"/>
        <item x="61"/>
        <item x="65"/>
        <item x="71"/>
        <item x="57"/>
        <item x="36"/>
        <item x="66"/>
        <item x="21"/>
        <item x="27"/>
        <item x="41"/>
        <item x="33"/>
        <item x="2"/>
        <item x="34"/>
        <item x="10"/>
        <item x="9"/>
        <item x="5"/>
        <item x="12"/>
        <item x="22"/>
        <item x="1"/>
        <item x="18"/>
        <item x="8"/>
        <item x="0"/>
        <item x="4"/>
        <item x="30"/>
        <item x="16"/>
        <item x="15"/>
        <item x="7"/>
        <item x="44"/>
        <item x="23"/>
        <item x="24"/>
        <item x="35"/>
        <item x="28"/>
        <item x="17"/>
        <item x="25"/>
        <item x="13"/>
        <item x="14"/>
        <item x="11"/>
        <item x="6"/>
        <item x="47"/>
        <item x="3"/>
        <item x="48"/>
        <item x="26"/>
        <item x="32"/>
        <item x="42"/>
        <item x="37"/>
        <item x="31"/>
        <item x="19"/>
        <item x="46"/>
        <item x="76"/>
        <item x="64"/>
        <item x="49"/>
        <item x="70"/>
        <item x="91"/>
        <item x="55"/>
        <item x="83"/>
        <item x="43"/>
        <item x="92"/>
        <item x="81"/>
        <item x="89"/>
        <item x="52"/>
        <item x="59"/>
        <item x="58"/>
        <item x="88"/>
        <item x="68"/>
        <item x="75"/>
        <item x="29"/>
        <item x="90"/>
        <item x="85"/>
        <item x="96"/>
        <item x="77"/>
        <item x="79"/>
        <item x="78"/>
        <item x="60"/>
        <item x="80"/>
        <item x="93"/>
        <item x="67"/>
        <item x="53"/>
        <item x="45"/>
        <item x="69"/>
        <item x="40"/>
        <item x="84"/>
        <item x="54"/>
        <item x="74"/>
        <item x="38"/>
        <item x="82"/>
        <item x="39"/>
        <item x="95"/>
        <item x="56"/>
        <item x="50"/>
        <item x="73"/>
        <item x="87"/>
        <item x="7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rivetrain" fld="0" subtotal="count" baseField="0" baseItem="0"/>
    <dataField name="Average of AvgMPG" fld="3" subtotal="average" baseField="0" baseItem="0" numFmtId="2"/>
    <dataField name="StdDev of AvgMPG2" fld="3" subtotal="stdDev" baseField="0" baseItem="0" numFmtId="2"/>
  </dataFields>
  <formats count="2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6CA1C-5BDB-4648-AC81-29EBB42C4CF3}">
  <dimension ref="A1:I9375"/>
  <sheetViews>
    <sheetView workbookViewId="0">
      <pane ySplit="1" topLeftCell="A2" activePane="bottomLeft" state="frozen"/>
      <selection pane="bottomLeft" activeCell="L29" sqref="L29"/>
    </sheetView>
  </sheetViews>
  <sheetFormatPr defaultRowHeight="14.5" x14ac:dyDescent="0.35"/>
  <cols>
    <col min="1" max="1" width="51.90625" bestFit="1" customWidth="1"/>
    <col min="3" max="3" width="9.7265625" bestFit="1" customWidth="1"/>
    <col min="7" max="7" width="23.1796875" bestFit="1" customWidth="1"/>
    <col min="8" max="8" width="16.453125" bestFit="1" customWidth="1"/>
    <col min="9" max="9" width="8.90625" bestFit="1" customWidth="1"/>
  </cols>
  <sheetData>
    <row r="1" spans="1:8" ht="15" thickBot="1" x14ac:dyDescent="0.4">
      <c r="A1" s="4" t="s">
        <v>32230</v>
      </c>
      <c r="B1" s="4" t="s">
        <v>4</v>
      </c>
      <c r="C1" s="4" t="s">
        <v>32229</v>
      </c>
      <c r="D1" s="4" t="s">
        <v>32228</v>
      </c>
    </row>
    <row r="2" spans="1:8" x14ac:dyDescent="0.35">
      <c r="A2" t="str">
        <f>CONCATENATE(cars_raw!B2," ",cars_raw!C2)</f>
        <v>Toyota Sienna SE</v>
      </c>
      <c r="B2" s="6" t="s">
        <v>35</v>
      </c>
      <c r="C2" s="6" t="str">
        <f t="shared" ref="C2:C65" si="0">REPLACE(B2,1,1,"")</f>
        <v>39,998</v>
      </c>
      <c r="D2" s="5">
        <v>39998</v>
      </c>
      <c r="G2" s="8"/>
      <c r="H2" s="8" t="s">
        <v>32244</v>
      </c>
    </row>
    <row r="3" spans="1:8" x14ac:dyDescent="0.35">
      <c r="A3" t="str">
        <f>CONCATENATE(cars_raw!B3," ",cars_raw!C3)</f>
        <v>Ford F-150 Lariat</v>
      </c>
      <c r="B3" s="6" t="s">
        <v>50</v>
      </c>
      <c r="C3" s="6" t="str">
        <f t="shared" si="0"/>
        <v>49,985</v>
      </c>
      <c r="D3" s="5">
        <v>49985</v>
      </c>
    </row>
    <row r="4" spans="1:8" x14ac:dyDescent="0.35">
      <c r="A4" t="str">
        <f>CONCATENATE(cars_raw!B4," ",cars_raw!C4)</f>
        <v>RAM 1500 Laramie</v>
      </c>
      <c r="B4" s="6" t="s">
        <v>62</v>
      </c>
      <c r="C4" s="6" t="str">
        <f t="shared" si="0"/>
        <v>41,860</v>
      </c>
      <c r="D4" s="5">
        <v>41860</v>
      </c>
      <c r="G4" t="s">
        <v>32231</v>
      </c>
      <c r="H4" s="10">
        <v>39834.349370599499</v>
      </c>
    </row>
    <row r="5" spans="1:8" x14ac:dyDescent="0.35">
      <c r="A5" t="str">
        <f>CONCATENATE(cars_raw!B5," ",cars_raw!C5)</f>
        <v>Honda Accord Sport SE</v>
      </c>
      <c r="B5" s="6" t="s">
        <v>71</v>
      </c>
      <c r="C5" s="6" t="str">
        <f t="shared" si="0"/>
        <v>28,500</v>
      </c>
      <c r="D5" s="5">
        <v>28500</v>
      </c>
      <c r="G5" t="s">
        <v>32232</v>
      </c>
      <c r="H5" s="10">
        <v>214.77588837012195</v>
      </c>
    </row>
    <row r="6" spans="1:8" x14ac:dyDescent="0.35">
      <c r="A6" t="str">
        <f>CONCATENATE(cars_raw!B6," ",cars_raw!C6)</f>
        <v>Lexus RX 350</v>
      </c>
      <c r="B6" s="6" t="s">
        <v>83</v>
      </c>
      <c r="C6" s="6" t="str">
        <f t="shared" si="0"/>
        <v>49,000</v>
      </c>
      <c r="D6" s="5">
        <v>49000</v>
      </c>
      <c r="G6" t="s">
        <v>32233</v>
      </c>
      <c r="H6" s="10">
        <v>35999</v>
      </c>
    </row>
    <row r="7" spans="1:8" x14ac:dyDescent="0.35">
      <c r="A7" t="str">
        <f>CONCATENATE(cars_raw!B7," ",cars_raw!C7)</f>
        <v>Toyota 4Runner SR5</v>
      </c>
      <c r="B7" s="6" t="s">
        <v>91</v>
      </c>
      <c r="C7" s="6" t="str">
        <f t="shared" si="0"/>
        <v>23,541</v>
      </c>
      <c r="D7" s="5">
        <v>23541</v>
      </c>
      <c r="G7" t="s">
        <v>32234</v>
      </c>
      <c r="H7" s="10">
        <v>29995</v>
      </c>
    </row>
    <row r="8" spans="1:8" x14ac:dyDescent="0.35">
      <c r="A8" t="str">
        <f>CONCATENATE(cars_raw!B8," ",cars_raw!C8)</f>
        <v>Honda HR-V LX</v>
      </c>
      <c r="B8" s="6" t="s">
        <v>101</v>
      </c>
      <c r="C8" s="6" t="str">
        <f t="shared" si="0"/>
        <v>20,995</v>
      </c>
      <c r="D8" s="5">
        <v>20995</v>
      </c>
      <c r="G8" t="s">
        <v>32235</v>
      </c>
      <c r="H8" s="10">
        <v>20794.476843113684</v>
      </c>
    </row>
    <row r="9" spans="1:8" x14ac:dyDescent="0.35">
      <c r="A9" t="str">
        <f>CONCATENATE(cars_raw!B9," ",cars_raw!C9)</f>
        <v>Mercedes-Benz E-Class E 350</v>
      </c>
      <c r="B9" s="6" t="s">
        <v>110</v>
      </c>
      <c r="C9" s="6" t="str">
        <f t="shared" si="0"/>
        <v>18,985</v>
      </c>
      <c r="D9" s="5">
        <v>18985</v>
      </c>
      <c r="G9" t="s">
        <v>32236</v>
      </c>
      <c r="H9" s="10">
        <v>432410267.17879128</v>
      </c>
    </row>
    <row r="10" spans="1:8" x14ac:dyDescent="0.35">
      <c r="A10" t="str">
        <f>CONCATENATE(cars_raw!B10," ",cars_raw!C10)</f>
        <v>Honda Pilot Touring 8-Passenger</v>
      </c>
      <c r="B10" s="6" t="s">
        <v>118</v>
      </c>
      <c r="C10" s="6" t="str">
        <f t="shared" si="0"/>
        <v>44,299</v>
      </c>
      <c r="D10" s="5">
        <v>44299</v>
      </c>
      <c r="G10" t="s">
        <v>32237</v>
      </c>
      <c r="H10" s="10">
        <v>63.925238446893452</v>
      </c>
    </row>
    <row r="11" spans="1:8" x14ac:dyDescent="0.35">
      <c r="A11" t="str">
        <f>CONCATENATE(cars_raw!B11," ",cars_raw!C11)</f>
        <v>Dodge Charger Scat Pack</v>
      </c>
      <c r="B11" s="6" t="s">
        <v>132</v>
      </c>
      <c r="C11" s="6" t="str">
        <f t="shared" si="0"/>
        <v>46,773</v>
      </c>
      <c r="D11" s="5">
        <v>46773</v>
      </c>
      <c r="G11" t="s">
        <v>32238</v>
      </c>
      <c r="H11" s="10">
        <v>5.4856345491570799</v>
      </c>
    </row>
    <row r="12" spans="1:8" x14ac:dyDescent="0.35">
      <c r="A12" t="str">
        <f>CONCATENATE(cars_raw!B12," ",cars_raw!C12)</f>
        <v>Lexus RC 350 Base</v>
      </c>
      <c r="B12" s="6" t="s">
        <v>140</v>
      </c>
      <c r="C12" s="6" t="str">
        <f t="shared" si="0"/>
        <v>42,734</v>
      </c>
      <c r="D12" s="5">
        <v>42734</v>
      </c>
      <c r="G12" t="s">
        <v>32239</v>
      </c>
      <c r="H12" s="10">
        <v>447696</v>
      </c>
    </row>
    <row r="13" spans="1:8" x14ac:dyDescent="0.35">
      <c r="A13" t="str">
        <f>CONCATENATE(cars_raw!B13," ",cars_raw!C13)</f>
        <v>Lexus GS 350 Base</v>
      </c>
      <c r="B13" s="6" t="s">
        <v>148</v>
      </c>
      <c r="C13" s="6" t="str">
        <f t="shared" si="0"/>
        <v>16,990</v>
      </c>
      <c r="D13" s="5">
        <v>16990</v>
      </c>
      <c r="G13" t="s">
        <v>32240</v>
      </c>
      <c r="H13" s="10">
        <v>2300</v>
      </c>
    </row>
    <row r="14" spans="1:8" x14ac:dyDescent="0.35">
      <c r="A14" t="str">
        <f>CONCATENATE(cars_raw!B14," ",cars_raw!C14)</f>
        <v>Lexus RX 350 RX 350</v>
      </c>
      <c r="B14" s="6" t="s">
        <v>155</v>
      </c>
      <c r="C14" s="6" t="str">
        <f t="shared" si="0"/>
        <v>36,450</v>
      </c>
      <c r="D14" s="5">
        <v>36450</v>
      </c>
      <c r="G14" t="s">
        <v>32241</v>
      </c>
      <c r="H14" s="10">
        <v>449996</v>
      </c>
    </row>
    <row r="15" spans="1:8" x14ac:dyDescent="0.35">
      <c r="A15" t="str">
        <f>CONCATENATE(cars_raw!B15," ",cars_raw!C15)</f>
        <v>Dodge Charger Scat Pack</v>
      </c>
      <c r="B15" s="6" t="s">
        <v>161</v>
      </c>
      <c r="C15" s="6" t="str">
        <f t="shared" si="0"/>
        <v>47,500</v>
      </c>
      <c r="D15" s="5">
        <v>47500</v>
      </c>
      <c r="G15" t="s">
        <v>32242</v>
      </c>
      <c r="H15" s="10">
        <v>373407191</v>
      </c>
    </row>
    <row r="16" spans="1:8" ht="15" thickBot="1" x14ac:dyDescent="0.4">
      <c r="A16" t="str">
        <f>CONCATENATE(cars_raw!B16," ",cars_raw!C16)</f>
        <v>Dodge Charger Scat Pack</v>
      </c>
      <c r="B16" s="6" t="s">
        <v>167</v>
      </c>
      <c r="C16" s="6" t="str">
        <f t="shared" si="0"/>
        <v>41,000</v>
      </c>
      <c r="D16" s="5">
        <v>41000</v>
      </c>
      <c r="G16" s="7" t="s">
        <v>32243</v>
      </c>
      <c r="H16" s="11">
        <v>9374</v>
      </c>
    </row>
    <row r="17" spans="1:9" x14ac:dyDescent="0.35">
      <c r="A17" t="str">
        <f>CONCATENATE(cars_raw!B17," ",cars_raw!C17)</f>
        <v>Lexus RC 350 Base</v>
      </c>
      <c r="B17" s="6" t="s">
        <v>172</v>
      </c>
      <c r="C17" s="6" t="str">
        <f t="shared" si="0"/>
        <v>41,493</v>
      </c>
      <c r="D17" s="5">
        <v>41493</v>
      </c>
      <c r="G17" t="s">
        <v>32245</v>
      </c>
      <c r="H17" s="10">
        <f>_xlfn.QUARTILE.EXC(D2:D9375,1)</f>
        <v>28994</v>
      </c>
    </row>
    <row r="18" spans="1:9" x14ac:dyDescent="0.35">
      <c r="A18" t="str">
        <f>CONCATENATE(cars_raw!B18," ",cars_raw!C18)</f>
        <v>Ford Explorer XLT</v>
      </c>
      <c r="B18" s="6" t="s">
        <v>180</v>
      </c>
      <c r="C18" s="6" t="str">
        <f t="shared" si="0"/>
        <v>32,995</v>
      </c>
      <c r="D18" s="5">
        <v>32995</v>
      </c>
      <c r="G18" t="s">
        <v>32246</v>
      </c>
      <c r="H18" s="10">
        <f>_xlfn.QUARTILE.EXC(D3:D9376,3)</f>
        <v>45997</v>
      </c>
    </row>
    <row r="19" spans="1:9" x14ac:dyDescent="0.35">
      <c r="A19" t="str">
        <f>CONCATENATE(cars_raw!B19," ",cars_raw!C19)</f>
        <v>Subaru Crosstrek Premium</v>
      </c>
      <c r="B19" s="6" t="s">
        <v>189</v>
      </c>
      <c r="C19" s="6" t="str">
        <f t="shared" si="0"/>
        <v>25,500</v>
      </c>
      <c r="D19" s="5">
        <v>25500</v>
      </c>
      <c r="G19" t="s">
        <v>32247</v>
      </c>
      <c r="H19" s="9">
        <f>H8/H7</f>
        <v>0.69326477223249483</v>
      </c>
      <c r="I19" s="12">
        <v>0.69330000000000003</v>
      </c>
    </row>
    <row r="20" spans="1:9" x14ac:dyDescent="0.35">
      <c r="A20" t="str">
        <f>CONCATENATE(cars_raw!B20," ",cars_raw!C20)</f>
        <v>Ford Explorer XLT</v>
      </c>
      <c r="B20" s="6" t="s">
        <v>195</v>
      </c>
      <c r="C20" s="6" t="str">
        <f t="shared" si="0"/>
        <v>33,341</v>
      </c>
      <c r="D20" s="5">
        <v>33341</v>
      </c>
    </row>
    <row r="21" spans="1:9" x14ac:dyDescent="0.35">
      <c r="A21" t="str">
        <f>CONCATENATE(cars_raw!B21," ",cars_raw!C21)</f>
        <v>Ford Explorer XLT</v>
      </c>
      <c r="B21" s="6" t="s">
        <v>202</v>
      </c>
      <c r="C21" s="6" t="str">
        <f t="shared" si="0"/>
        <v>30,489</v>
      </c>
      <c r="D21" s="5">
        <v>30489</v>
      </c>
    </row>
    <row r="22" spans="1:9" x14ac:dyDescent="0.35">
      <c r="A22" t="str">
        <f>CONCATENATE(cars_raw!B22," ",cars_raw!C22)</f>
        <v>Ford Explorer XLT</v>
      </c>
      <c r="B22" s="6" t="s">
        <v>210</v>
      </c>
      <c r="C22" s="6" t="str">
        <f t="shared" si="0"/>
        <v>32,489</v>
      </c>
      <c r="D22" s="5">
        <v>32489</v>
      </c>
    </row>
    <row r="23" spans="1:9" x14ac:dyDescent="0.35">
      <c r="A23" t="str">
        <f>CONCATENATE(cars_raw!B23," ",cars_raw!C23)</f>
        <v>Acura RDX A-Spec</v>
      </c>
      <c r="B23" s="6" t="s">
        <v>215</v>
      </c>
      <c r="C23" s="6" t="str">
        <f t="shared" si="0"/>
        <v>37,000</v>
      </c>
      <c r="D23" s="5">
        <v>37000</v>
      </c>
    </row>
    <row r="24" spans="1:9" x14ac:dyDescent="0.35">
      <c r="A24" t="str">
        <f>CONCATENATE(cars_raw!B24," ",cars_raw!C24)</f>
        <v>Acura RDX A-Spec</v>
      </c>
      <c r="B24" s="6" t="s">
        <v>222</v>
      </c>
      <c r="C24" s="6" t="str">
        <f t="shared" si="0"/>
        <v>38,000</v>
      </c>
      <c r="D24" s="5">
        <v>38000</v>
      </c>
    </row>
    <row r="25" spans="1:9" x14ac:dyDescent="0.35">
      <c r="A25" t="str">
        <f>CONCATENATE(cars_raw!B25," ",cars_raw!C25)</f>
        <v>Ford Explorer XLT</v>
      </c>
      <c r="B25" s="6" t="s">
        <v>226</v>
      </c>
      <c r="C25" s="6" t="str">
        <f t="shared" si="0"/>
        <v>31,672</v>
      </c>
      <c r="D25" s="5">
        <v>31672</v>
      </c>
    </row>
    <row r="26" spans="1:9" x14ac:dyDescent="0.35">
      <c r="A26" t="str">
        <f>CONCATENATE(cars_raw!B26," ",cars_raw!C26)</f>
        <v>Subaru Forester Sport</v>
      </c>
      <c r="B26" s="6" t="s">
        <v>232</v>
      </c>
      <c r="C26" s="6" t="str">
        <f t="shared" si="0"/>
        <v>29,500</v>
      </c>
      <c r="D26" s="5">
        <v>29500</v>
      </c>
    </row>
    <row r="27" spans="1:9" x14ac:dyDescent="0.35">
      <c r="A27" t="str">
        <f>CONCATENATE(cars_raw!B27," ",cars_raw!C27)</f>
        <v>Subaru Crosstrek 2.0i Premium</v>
      </c>
      <c r="B27" s="6" t="s">
        <v>240</v>
      </c>
      <c r="C27" s="6" t="str">
        <f t="shared" si="0"/>
        <v>31,995</v>
      </c>
      <c r="D27" s="5">
        <v>31995</v>
      </c>
    </row>
    <row r="28" spans="1:9" x14ac:dyDescent="0.35">
      <c r="A28" t="str">
        <f>CONCATENATE(cars_raw!B28," ",cars_raw!C28)</f>
        <v>Subaru Crosstrek 2.0i Premium</v>
      </c>
      <c r="B28" s="6" t="s">
        <v>246</v>
      </c>
      <c r="C28" s="6" t="str">
        <f t="shared" si="0"/>
        <v>24,561</v>
      </c>
      <c r="D28" s="5">
        <v>24561</v>
      </c>
    </row>
    <row r="29" spans="1:9" x14ac:dyDescent="0.35">
      <c r="A29" t="str">
        <f>CONCATENATE(cars_raw!B29," ",cars_raw!C29)</f>
        <v>Subaru Crosstrek 2.0i Premium</v>
      </c>
      <c r="B29" s="6" t="s">
        <v>251</v>
      </c>
      <c r="C29" s="6" t="str">
        <f t="shared" si="0"/>
        <v>24,921</v>
      </c>
      <c r="D29" s="5">
        <v>24921</v>
      </c>
    </row>
    <row r="30" spans="1:9" x14ac:dyDescent="0.35">
      <c r="A30" t="str">
        <f>CONCATENATE(cars_raw!B30," ",cars_raw!C30)</f>
        <v>BMW 435 Gran Coupe i xDrive</v>
      </c>
      <c r="B30" s="6" t="s">
        <v>259</v>
      </c>
      <c r="C30" s="6" t="str">
        <f t="shared" si="0"/>
        <v>30,995</v>
      </c>
      <c r="D30" s="5">
        <v>30995</v>
      </c>
    </row>
    <row r="31" spans="1:9" x14ac:dyDescent="0.35">
      <c r="A31" t="str">
        <f>CONCATENATE(cars_raw!B31," ",cars_raw!C31)</f>
        <v>BMW 435 Gran Coupe i xDrive</v>
      </c>
      <c r="B31" s="6" t="s">
        <v>259</v>
      </c>
      <c r="C31" s="6" t="str">
        <f t="shared" si="0"/>
        <v>30,995</v>
      </c>
      <c r="D31" s="5">
        <v>30995</v>
      </c>
    </row>
    <row r="32" spans="1:9" x14ac:dyDescent="0.35">
      <c r="A32" t="str">
        <f>CONCATENATE(cars_raw!B32," ",cars_raw!C32)</f>
        <v>Honda Odyssey EX-L</v>
      </c>
      <c r="B32" s="6" t="s">
        <v>268</v>
      </c>
      <c r="C32" s="6" t="str">
        <f t="shared" si="0"/>
        <v>38,347</v>
      </c>
      <c r="D32" s="5">
        <v>38347</v>
      </c>
    </row>
    <row r="33" spans="1:7" x14ac:dyDescent="0.35">
      <c r="A33" t="str">
        <f>CONCATENATE(cars_raw!B33," ",cars_raw!C33)</f>
        <v>Honda Odyssey EX-L</v>
      </c>
      <c r="B33" s="6" t="s">
        <v>274</v>
      </c>
      <c r="C33" s="6" t="str">
        <f t="shared" si="0"/>
        <v>28,999</v>
      </c>
      <c r="D33" s="5">
        <v>28999</v>
      </c>
    </row>
    <row r="34" spans="1:7" x14ac:dyDescent="0.35">
      <c r="A34" t="str">
        <f>CONCATENATE(cars_raw!B34," ",cars_raw!C34)</f>
        <v>Mercedes-Benz GLC 300 Base</v>
      </c>
      <c r="B34" s="6" t="s">
        <v>283</v>
      </c>
      <c r="C34" s="6" t="str">
        <f t="shared" si="0"/>
        <v>43,451</v>
      </c>
      <c r="D34" s="5">
        <v>43451</v>
      </c>
    </row>
    <row r="35" spans="1:7" x14ac:dyDescent="0.35">
      <c r="A35" t="str">
        <f>CONCATENATE(cars_raw!B35," ",cars_raw!C35)</f>
        <v>Audi Q5 2.0T Premium</v>
      </c>
      <c r="B35" s="6" t="s">
        <v>290</v>
      </c>
      <c r="C35" s="6" t="str">
        <f t="shared" si="0"/>
        <v>37,300</v>
      </c>
      <c r="D35" s="5">
        <v>37300</v>
      </c>
      <c r="G35" t="s">
        <v>32260</v>
      </c>
    </row>
    <row r="36" spans="1:7" x14ac:dyDescent="0.35">
      <c r="A36" t="str">
        <f>CONCATENATE(cars_raw!B36," ",cars_raw!C36)</f>
        <v>BMW 428 i</v>
      </c>
      <c r="B36" s="6" t="s">
        <v>298</v>
      </c>
      <c r="C36" s="6" t="str">
        <f t="shared" si="0"/>
        <v>27,741</v>
      </c>
      <c r="D36" s="5">
        <v>27741</v>
      </c>
    </row>
    <row r="37" spans="1:7" x14ac:dyDescent="0.35">
      <c r="A37" t="str">
        <f>CONCATENATE(cars_raw!B37," ",cars_raw!C37)</f>
        <v>Volvo XC60 T5 Momentum</v>
      </c>
      <c r="B37" s="6" t="s">
        <v>306</v>
      </c>
      <c r="C37" s="6" t="str">
        <f t="shared" si="0"/>
        <v>40,782</v>
      </c>
      <c r="D37" s="5">
        <v>40782</v>
      </c>
    </row>
    <row r="38" spans="1:7" x14ac:dyDescent="0.35">
      <c r="A38" t="str">
        <f>CONCATENATE(cars_raw!B38," ",cars_raw!C38)</f>
        <v>Honda Odyssey EX-L</v>
      </c>
      <c r="B38" s="6" t="s">
        <v>313</v>
      </c>
      <c r="C38" s="6" t="str">
        <f t="shared" si="0"/>
        <v>38,900</v>
      </c>
      <c r="D38" s="5">
        <v>38900</v>
      </c>
    </row>
    <row r="39" spans="1:7" x14ac:dyDescent="0.35">
      <c r="A39" t="str">
        <f>CONCATENATE(cars_raw!B39," ",cars_raw!C39)</f>
        <v>Lincoln MKZ Standard</v>
      </c>
      <c r="B39" s="6" t="s">
        <v>323</v>
      </c>
      <c r="C39" s="6" t="str">
        <f t="shared" si="0"/>
        <v>30,691</v>
      </c>
      <c r="D39" s="5">
        <v>30691</v>
      </c>
    </row>
    <row r="40" spans="1:7" x14ac:dyDescent="0.35">
      <c r="A40" t="str">
        <f>CONCATENATE(cars_raw!B40," ",cars_raw!C40)</f>
        <v>Subaru Ascent Touring 7-Passenger</v>
      </c>
      <c r="B40" s="6" t="s">
        <v>331</v>
      </c>
      <c r="C40" s="6" t="str">
        <f t="shared" si="0"/>
        <v>31,754</v>
      </c>
      <c r="D40" s="5">
        <v>31754</v>
      </c>
    </row>
    <row r="41" spans="1:7" x14ac:dyDescent="0.35">
      <c r="A41" t="str">
        <f>CONCATENATE(cars_raw!B41," ",cars_raw!C41)</f>
        <v>Land Rover Range Rover Evoque SE Premium</v>
      </c>
      <c r="B41" s="6" t="s">
        <v>341</v>
      </c>
      <c r="C41" s="6" t="str">
        <f t="shared" si="0"/>
        <v>34,555</v>
      </c>
      <c r="D41" s="5">
        <v>34555</v>
      </c>
    </row>
    <row r="42" spans="1:7" x14ac:dyDescent="0.35">
      <c r="A42" t="str">
        <f>CONCATENATE(cars_raw!B42," ",cars_raw!C42)</f>
        <v>Acura MDX A-Spec</v>
      </c>
      <c r="B42" s="6" t="s">
        <v>350</v>
      </c>
      <c r="C42" s="6" t="str">
        <f t="shared" si="0"/>
        <v>58,995</v>
      </c>
      <c r="D42" s="5">
        <v>58995</v>
      </c>
    </row>
    <row r="43" spans="1:7" x14ac:dyDescent="0.35">
      <c r="A43" t="str">
        <f>CONCATENATE(cars_raw!B43," ",cars_raw!C43)</f>
        <v>Honda Pilot EX-L</v>
      </c>
      <c r="B43" s="6" t="s">
        <v>358</v>
      </c>
      <c r="C43" s="6" t="str">
        <f t="shared" si="0"/>
        <v>41,535</v>
      </c>
      <c r="D43" s="5">
        <v>41535</v>
      </c>
    </row>
    <row r="44" spans="1:7" x14ac:dyDescent="0.35">
      <c r="A44" t="str">
        <f>CONCATENATE(cars_raw!B44," ",cars_raw!C44)</f>
        <v>Chevrolet Impala Premier 2LZ</v>
      </c>
      <c r="B44" s="6" t="s">
        <v>367</v>
      </c>
      <c r="C44" s="6" t="str">
        <f t="shared" si="0"/>
        <v>26,998</v>
      </c>
      <c r="D44" s="5">
        <v>26998</v>
      </c>
    </row>
    <row r="45" spans="1:7" x14ac:dyDescent="0.35">
      <c r="A45" t="str">
        <f>CONCATENATE(cars_raw!B45," ",cars_raw!C45)</f>
        <v>INFINITI G37 x</v>
      </c>
      <c r="B45" s="6" t="s">
        <v>375</v>
      </c>
      <c r="C45" s="6" t="str">
        <f t="shared" si="0"/>
        <v>17,300</v>
      </c>
      <c r="D45" s="5">
        <v>17300</v>
      </c>
    </row>
    <row r="46" spans="1:7" x14ac:dyDescent="0.35">
      <c r="A46" t="str">
        <f>CONCATENATE(cars_raw!B46," ",cars_raw!C46)</f>
        <v>Honda Civic EX</v>
      </c>
      <c r="B46" s="6" t="s">
        <v>383</v>
      </c>
      <c r="C46" s="6" t="str">
        <f t="shared" si="0"/>
        <v>22,004</v>
      </c>
      <c r="D46" s="5">
        <v>22004</v>
      </c>
    </row>
    <row r="47" spans="1:7" x14ac:dyDescent="0.35">
      <c r="A47" t="str">
        <f>CONCATENATE(cars_raw!B47," ",cars_raw!C47)</f>
        <v>Tesla Model S 75</v>
      </c>
      <c r="B47" s="6" t="s">
        <v>391</v>
      </c>
      <c r="C47" s="6" t="str">
        <f t="shared" si="0"/>
        <v>47,000</v>
      </c>
      <c r="D47" s="5">
        <v>47000</v>
      </c>
    </row>
    <row r="48" spans="1:7" x14ac:dyDescent="0.35">
      <c r="A48" t="str">
        <f>CONCATENATE(cars_raw!B48," ",cars_raw!C48)</f>
        <v>Honda Pilot Special Edition</v>
      </c>
      <c r="B48" s="6" t="s">
        <v>401</v>
      </c>
      <c r="C48" s="6" t="str">
        <f t="shared" si="0"/>
        <v>43,296</v>
      </c>
      <c r="D48" s="5">
        <v>43296</v>
      </c>
    </row>
    <row r="49" spans="1:4" x14ac:dyDescent="0.35">
      <c r="A49" t="str">
        <f>CONCATENATE(cars_raw!B49," ",cars_raw!C49)</f>
        <v>Jeep Grand Cherokee SRT</v>
      </c>
      <c r="B49" s="6" t="s">
        <v>411</v>
      </c>
      <c r="C49" s="6" t="str">
        <f t="shared" si="0"/>
        <v>52,884</v>
      </c>
      <c r="D49" s="5">
        <v>52884</v>
      </c>
    </row>
    <row r="50" spans="1:4" x14ac:dyDescent="0.35">
      <c r="A50" t="str">
        <f>CONCATENATE(cars_raw!B50," ",cars_raw!C50)</f>
        <v>Ford Explorer Limited</v>
      </c>
      <c r="B50" s="6" t="s">
        <v>419</v>
      </c>
      <c r="C50" s="6" t="str">
        <f t="shared" si="0"/>
        <v>12,290</v>
      </c>
      <c r="D50" s="5">
        <v>12290</v>
      </c>
    </row>
    <row r="51" spans="1:4" x14ac:dyDescent="0.35">
      <c r="A51" t="str">
        <f>CONCATENATE(cars_raw!B51," ",cars_raw!C51)</f>
        <v>BMW M240 i</v>
      </c>
      <c r="B51" s="6" t="s">
        <v>424</v>
      </c>
      <c r="C51" s="6" t="str">
        <f t="shared" si="0"/>
        <v>33,900</v>
      </c>
      <c r="D51" s="5">
        <v>33900</v>
      </c>
    </row>
    <row r="52" spans="1:4" x14ac:dyDescent="0.35">
      <c r="A52" t="str">
        <f>CONCATENATE(cars_raw!B52," ",cars_raw!C52)</f>
        <v>Volvo XC60 T5 Inscription</v>
      </c>
      <c r="B52" s="6" t="s">
        <v>435</v>
      </c>
      <c r="C52" s="6" t="str">
        <f t="shared" si="0"/>
        <v>41,389</v>
      </c>
      <c r="D52" s="5">
        <v>41389</v>
      </c>
    </row>
    <row r="53" spans="1:4" x14ac:dyDescent="0.35">
      <c r="A53" t="str">
        <f>CONCATENATE(cars_raw!B53," ",cars_raw!C53)</f>
        <v>Honda Civic EX</v>
      </c>
      <c r="B53" s="6" t="s">
        <v>442</v>
      </c>
      <c r="C53" s="6" t="str">
        <f t="shared" si="0"/>
        <v>23,739</v>
      </c>
      <c r="D53" s="5">
        <v>23739</v>
      </c>
    </row>
    <row r="54" spans="1:4" x14ac:dyDescent="0.35">
      <c r="A54" t="str">
        <f>CONCATENATE(cars_raw!B54," ",cars_raw!C54)</f>
        <v>BMW X1 xDrive28i</v>
      </c>
      <c r="B54" s="6" t="s">
        <v>449</v>
      </c>
      <c r="C54" s="6" t="str">
        <f t="shared" si="0"/>
        <v>32,893</v>
      </c>
      <c r="D54" s="5">
        <v>32893</v>
      </c>
    </row>
    <row r="55" spans="1:4" x14ac:dyDescent="0.35">
      <c r="A55" t="str">
        <f>CONCATENATE(cars_raw!B55," ",cars_raw!C55)</f>
        <v>BMW X1 xDrive28i</v>
      </c>
      <c r="B55" s="6" t="s">
        <v>454</v>
      </c>
      <c r="C55" s="6" t="str">
        <f t="shared" si="0"/>
        <v>30,693</v>
      </c>
      <c r="D55" s="5">
        <v>30693</v>
      </c>
    </row>
    <row r="56" spans="1:4" x14ac:dyDescent="0.35">
      <c r="A56" t="str">
        <f>CONCATENATE(cars_raw!B56," ",cars_raw!C56)</f>
        <v>Acura ILX Premium &amp; A-SPEC Packages</v>
      </c>
      <c r="B56" s="6" t="s">
        <v>459</v>
      </c>
      <c r="C56" s="6" t="str">
        <f t="shared" si="0"/>
        <v>23,995</v>
      </c>
      <c r="D56" s="5">
        <v>23995</v>
      </c>
    </row>
    <row r="57" spans="1:4" x14ac:dyDescent="0.35">
      <c r="A57" t="str">
        <f>CONCATENATE(cars_raw!B57," ",cars_raw!C57)</f>
        <v>Chrysler 300 S</v>
      </c>
      <c r="B57" s="6" t="s">
        <v>469</v>
      </c>
      <c r="C57" s="6" t="str">
        <f t="shared" si="0"/>
        <v>30,000</v>
      </c>
      <c r="D57" s="5">
        <v>30000</v>
      </c>
    </row>
    <row r="58" spans="1:4" x14ac:dyDescent="0.35">
      <c r="A58" t="str">
        <f>CONCATENATE(cars_raw!B58," ",cars_raw!C58)</f>
        <v>Land Rover Range Rover Sport 3.0L Supercharged HSE Dynamic</v>
      </c>
      <c r="B58" s="6" t="s">
        <v>478</v>
      </c>
      <c r="C58" s="6" t="str">
        <f t="shared" si="0"/>
        <v>53,000</v>
      </c>
      <c r="D58" s="5">
        <v>53000</v>
      </c>
    </row>
    <row r="59" spans="1:4" x14ac:dyDescent="0.35">
      <c r="A59" t="str">
        <f>CONCATENATE(cars_raw!B59," ",cars_raw!C59)</f>
        <v>BMW Z4 sDrive30i</v>
      </c>
      <c r="B59" s="6" t="s">
        <v>486</v>
      </c>
      <c r="C59" s="6" t="str">
        <f t="shared" si="0"/>
        <v>46,500</v>
      </c>
      <c r="D59" s="5">
        <v>46500</v>
      </c>
    </row>
    <row r="60" spans="1:4" x14ac:dyDescent="0.35">
      <c r="A60" t="str">
        <f>CONCATENATE(cars_raw!B61," ",cars_raw!C61)</f>
        <v>Land Rover Range Rover</v>
      </c>
      <c r="B60" s="6" t="s">
        <v>501</v>
      </c>
      <c r="C60" s="6" t="str">
        <f t="shared" si="0"/>
        <v>51,000</v>
      </c>
      <c r="D60" s="5">
        <v>51000</v>
      </c>
    </row>
    <row r="61" spans="1:4" x14ac:dyDescent="0.35">
      <c r="A61" t="str">
        <f>CONCATENATE(cars_raw!B62," ",cars_raw!C62)</f>
        <v>Ford F-150 Lariat</v>
      </c>
      <c r="B61" s="6" t="s">
        <v>509</v>
      </c>
      <c r="C61" s="6" t="str">
        <f t="shared" si="0"/>
        <v>18,973</v>
      </c>
      <c r="D61" s="5">
        <v>18973</v>
      </c>
    </row>
    <row r="62" spans="1:4" x14ac:dyDescent="0.35">
      <c r="A62" t="str">
        <f>CONCATENATE(cars_raw!B63," ",cars_raw!C63)</f>
        <v>Mazda CX-5 Grand Touring</v>
      </c>
      <c r="B62" s="6" t="s">
        <v>518</v>
      </c>
      <c r="C62" s="6" t="str">
        <f t="shared" si="0"/>
        <v>25,549</v>
      </c>
      <c r="D62" s="5">
        <v>25549</v>
      </c>
    </row>
    <row r="63" spans="1:4" x14ac:dyDescent="0.35">
      <c r="A63" t="str">
        <f>CONCATENATE(cars_raw!B64," ",cars_raw!C64)</f>
        <v>Kia Sportage LX</v>
      </c>
      <c r="B63" s="6" t="s">
        <v>527</v>
      </c>
      <c r="C63" s="6" t="str">
        <f t="shared" si="0"/>
        <v>18,500</v>
      </c>
      <c r="D63" s="5">
        <v>18500</v>
      </c>
    </row>
    <row r="64" spans="1:4" x14ac:dyDescent="0.35">
      <c r="A64" t="str">
        <f>CONCATENATE(cars_raw!B65," ",cars_raw!C65)</f>
        <v>Volkswagen Tiguan Sport</v>
      </c>
      <c r="B64" s="6" t="s">
        <v>535</v>
      </c>
      <c r="C64" s="6" t="str">
        <f t="shared" si="0"/>
        <v>20,000</v>
      </c>
      <c r="D64" s="5">
        <v>20000</v>
      </c>
    </row>
    <row r="65" spans="1:4" x14ac:dyDescent="0.35">
      <c r="A65" t="str">
        <f>CONCATENATE(cars_raw!B66," ",cars_raw!C66)</f>
        <v>Chrysler 300 S</v>
      </c>
      <c r="B65" s="6" t="s">
        <v>544</v>
      </c>
      <c r="C65" s="6" t="str">
        <f t="shared" si="0"/>
        <v>33,558</v>
      </c>
      <c r="D65" s="5">
        <v>33558</v>
      </c>
    </row>
    <row r="66" spans="1:4" x14ac:dyDescent="0.35">
      <c r="A66" t="str">
        <f>CONCATENATE(cars_raw!B67," ",cars_raw!C67)</f>
        <v>Tesla Model X Performance</v>
      </c>
      <c r="B66" s="6" t="s">
        <v>551</v>
      </c>
      <c r="C66" s="6" t="str">
        <f t="shared" ref="C66:C129" si="1">REPLACE(B66,1,1,"")</f>
        <v>122,222</v>
      </c>
      <c r="D66" s="5">
        <v>122222</v>
      </c>
    </row>
    <row r="67" spans="1:4" x14ac:dyDescent="0.35">
      <c r="A67" t="str">
        <f>CONCATENATE(cars_raw!B68," ",cars_raw!C68)</f>
        <v>Subaru Impreza 2.0i Premium</v>
      </c>
      <c r="B67" s="6" t="s">
        <v>558</v>
      </c>
      <c r="C67" s="6" t="str">
        <f t="shared" si="1"/>
        <v>4,750</v>
      </c>
      <c r="D67" s="5">
        <v>4750</v>
      </c>
    </row>
    <row r="68" spans="1:4" x14ac:dyDescent="0.35">
      <c r="A68" t="str">
        <f>CONCATENATE(cars_raw!B69," ",cars_raw!C69)</f>
        <v>Jeep Cherokee Latitude Plus</v>
      </c>
      <c r="B68" s="6" t="s">
        <v>563</v>
      </c>
      <c r="C68" s="6" t="str">
        <f t="shared" si="1"/>
        <v>27,500</v>
      </c>
      <c r="D68" s="5">
        <v>27500</v>
      </c>
    </row>
    <row r="69" spans="1:4" x14ac:dyDescent="0.35">
      <c r="A69" t="str">
        <f>CONCATENATE(cars_raw!B70," ",cars_raw!C70)</f>
        <v>Jeep Cherokee Latitude Plus</v>
      </c>
      <c r="B69" s="6" t="s">
        <v>570</v>
      </c>
      <c r="C69" s="6" t="str">
        <f t="shared" si="1"/>
        <v>21,795</v>
      </c>
      <c r="D69" s="5">
        <v>21795</v>
      </c>
    </row>
    <row r="70" spans="1:4" x14ac:dyDescent="0.35">
      <c r="A70" t="str">
        <f>CONCATENATE(cars_raw!B71," ",cars_raw!C71)</f>
        <v>BMW 320 i xDrive</v>
      </c>
      <c r="B70" s="6" t="s">
        <v>579</v>
      </c>
      <c r="C70" s="6" t="str">
        <f t="shared" si="1"/>
        <v>25,950</v>
      </c>
      <c r="D70" s="5">
        <v>25950</v>
      </c>
    </row>
    <row r="71" spans="1:4" x14ac:dyDescent="0.35">
      <c r="A71" t="str">
        <f>CONCATENATE(cars_raw!B72," ",cars_raw!C72)</f>
        <v>Porsche Cayenne Base</v>
      </c>
      <c r="B71" s="6" t="s">
        <v>587</v>
      </c>
      <c r="C71" s="6" t="str">
        <f t="shared" si="1"/>
        <v>44,998</v>
      </c>
      <c r="D71" s="5">
        <v>44998</v>
      </c>
    </row>
    <row r="72" spans="1:4" x14ac:dyDescent="0.35">
      <c r="A72" t="str">
        <f>CONCATENATE(cars_raw!B73," ",cars_raw!C73)</f>
        <v>Nissan Rogue SV</v>
      </c>
      <c r="B72" s="6" t="s">
        <v>593</v>
      </c>
      <c r="C72" s="6" t="str">
        <f t="shared" si="1"/>
        <v>19,949</v>
      </c>
      <c r="D72" s="5">
        <v>19949</v>
      </c>
    </row>
    <row r="73" spans="1:4" x14ac:dyDescent="0.35">
      <c r="A73" t="str">
        <f>CONCATENATE(cars_raw!B74," ",cars_raw!C74)</f>
        <v>Mercedes-Benz E-Class E 350 4MATIC</v>
      </c>
      <c r="B73" s="6" t="s">
        <v>601</v>
      </c>
      <c r="C73" s="6" t="str">
        <f t="shared" si="1"/>
        <v>14,500</v>
      </c>
      <c r="D73" s="5">
        <v>14500</v>
      </c>
    </row>
    <row r="74" spans="1:4" x14ac:dyDescent="0.35">
      <c r="A74" t="str">
        <f>CONCATENATE(cars_raw!B75," ",cars_raw!C75)</f>
        <v>BMW X5 xDrive35i Premium</v>
      </c>
      <c r="B74" s="6" t="s">
        <v>611</v>
      </c>
      <c r="C74" s="6" t="str">
        <f t="shared" si="1"/>
        <v>12,499</v>
      </c>
      <c r="D74" s="5">
        <v>12499</v>
      </c>
    </row>
    <row r="75" spans="1:4" x14ac:dyDescent="0.35">
      <c r="A75" t="str">
        <f>CONCATENATE(cars_raw!B76," ",cars_raw!C76)</f>
        <v>Hyundai Santa Fe SEL 2.4</v>
      </c>
      <c r="B75" s="6" t="s">
        <v>618</v>
      </c>
      <c r="C75" s="6" t="str">
        <f t="shared" si="1"/>
        <v>30,187</v>
      </c>
      <c r="D75" s="5">
        <v>30187</v>
      </c>
    </row>
    <row r="76" spans="1:4" x14ac:dyDescent="0.35">
      <c r="A76" t="str">
        <f>CONCATENATE(cars_raw!B77," ",cars_raw!C77)</f>
        <v>Hyundai Santa Fe SEL 2.4</v>
      </c>
      <c r="B76" s="6" t="s">
        <v>625</v>
      </c>
      <c r="C76" s="6" t="str">
        <f t="shared" si="1"/>
        <v>28,959</v>
      </c>
      <c r="D76" s="5">
        <v>28959</v>
      </c>
    </row>
    <row r="77" spans="1:4" x14ac:dyDescent="0.35">
      <c r="A77" t="str">
        <f>CONCATENATE(cars_raw!B78," ",cars_raw!C78)</f>
        <v>Mercedes-Benz AMG E 63 S 4MATIC</v>
      </c>
      <c r="B77" s="6" t="s">
        <v>635</v>
      </c>
      <c r="C77" s="6" t="str">
        <f t="shared" si="1"/>
        <v>106,999</v>
      </c>
      <c r="D77" s="5">
        <v>106999</v>
      </c>
    </row>
    <row r="78" spans="1:4" x14ac:dyDescent="0.35">
      <c r="A78" t="str">
        <f>CONCATENATE(cars_raw!B79," ",cars_raw!C79)</f>
        <v>Mercedes-Benz S-Class S 560 4MATIC</v>
      </c>
      <c r="B78" s="6" t="s">
        <v>644</v>
      </c>
      <c r="C78" s="6" t="str">
        <f t="shared" si="1"/>
        <v>71,458</v>
      </c>
      <c r="D78" s="5">
        <v>71458</v>
      </c>
    </row>
    <row r="79" spans="1:4" x14ac:dyDescent="0.35">
      <c r="A79" t="str">
        <f>CONCATENATE(cars_raw!B80," ",cars_raw!C80)</f>
        <v>Hyundai Santa Fe SEL 2.4</v>
      </c>
      <c r="B79" s="6" t="s">
        <v>650</v>
      </c>
      <c r="C79" s="6" t="str">
        <f t="shared" si="1"/>
        <v>30,716</v>
      </c>
      <c r="D79" s="5">
        <v>30716</v>
      </c>
    </row>
    <row r="80" spans="1:4" x14ac:dyDescent="0.35">
      <c r="A80" t="str">
        <f>CONCATENATE(cars_raw!B81," ",cars_raw!C81)</f>
        <v>Hyundai Elantra SE</v>
      </c>
      <c r="B80" s="6" t="s">
        <v>659</v>
      </c>
      <c r="C80" s="6" t="str">
        <f t="shared" si="1"/>
        <v>17,995</v>
      </c>
      <c r="D80" s="5">
        <v>17995</v>
      </c>
    </row>
    <row r="81" spans="1:4" x14ac:dyDescent="0.35">
      <c r="A81" t="str">
        <f>CONCATENATE(cars_raw!B82," ",cars_raw!C82)</f>
        <v>BMW X3 M40i</v>
      </c>
      <c r="B81" s="6" t="s">
        <v>668</v>
      </c>
      <c r="C81" s="6" t="str">
        <f t="shared" si="1"/>
        <v>49,995</v>
      </c>
      <c r="D81" s="5">
        <v>49995</v>
      </c>
    </row>
    <row r="82" spans="1:4" x14ac:dyDescent="0.35">
      <c r="A82" t="str">
        <f>CONCATENATE(cars_raw!B83," ",cars_raw!C83)</f>
        <v>Volkswagen Golf R 2.0T w/DCC &amp; Navigation</v>
      </c>
      <c r="B82" s="6" t="s">
        <v>676</v>
      </c>
      <c r="C82" s="6" t="str">
        <f t="shared" si="1"/>
        <v>40,500</v>
      </c>
      <c r="D82" s="5">
        <v>40500</v>
      </c>
    </row>
    <row r="83" spans="1:4" x14ac:dyDescent="0.35">
      <c r="A83" t="str">
        <f>CONCATENATE(cars_raw!B84," ",cars_raw!C84)</f>
        <v>Land Rover Range Rover HSE</v>
      </c>
      <c r="B83" s="6" t="s">
        <v>685</v>
      </c>
      <c r="C83" s="6" t="str">
        <f t="shared" si="1"/>
        <v>52,874</v>
      </c>
      <c r="D83" s="5">
        <v>52874</v>
      </c>
    </row>
    <row r="84" spans="1:4" x14ac:dyDescent="0.35">
      <c r="A84" t="str">
        <f>CONCATENATE(cars_raw!B85," ",cars_raw!C85)</f>
        <v>Mercedes-Benz S-Class S 560 4MATIC</v>
      </c>
      <c r="B84" s="6" t="s">
        <v>690</v>
      </c>
      <c r="C84" s="6" t="str">
        <f t="shared" si="1"/>
        <v>62,995</v>
      </c>
      <c r="D84" s="5">
        <v>62995</v>
      </c>
    </row>
    <row r="85" spans="1:4" x14ac:dyDescent="0.35">
      <c r="A85" t="str">
        <f>CONCATENATE(cars_raw!B86," ",cars_raw!C86)</f>
        <v>BMW 430 Gran Coupe i xDrive</v>
      </c>
      <c r="B85" s="6" t="s">
        <v>696</v>
      </c>
      <c r="C85" s="6" t="str">
        <f t="shared" si="1"/>
        <v>26,975</v>
      </c>
      <c r="D85" s="5">
        <v>26975</v>
      </c>
    </row>
    <row r="86" spans="1:4" x14ac:dyDescent="0.35">
      <c r="A86" t="str">
        <f>CONCATENATE(cars_raw!B87," ",cars_raw!C87)</f>
        <v>BMW 430 Gran Coupe i xDrive</v>
      </c>
      <c r="B86" s="6" t="s">
        <v>703</v>
      </c>
      <c r="C86" s="6" t="str">
        <f t="shared" si="1"/>
        <v>25,975</v>
      </c>
      <c r="D86" s="5">
        <v>25975</v>
      </c>
    </row>
    <row r="87" spans="1:4" x14ac:dyDescent="0.35">
      <c r="A87" t="str">
        <f>CONCATENATE(cars_raw!B88," ",cars_raw!C88)</f>
        <v>Mercedes-Benz GLS 450 4MATIC</v>
      </c>
      <c r="B87" s="6" t="s">
        <v>708</v>
      </c>
      <c r="C87" s="6" t="str">
        <f t="shared" si="1"/>
        <v>56,287</v>
      </c>
      <c r="D87" s="5">
        <v>56287</v>
      </c>
    </row>
    <row r="88" spans="1:4" x14ac:dyDescent="0.35">
      <c r="A88" t="str">
        <f>CONCATENATE(cars_raw!B89," ",cars_raw!C89)</f>
        <v>BMW 430 Gran Coupe i xDrive</v>
      </c>
      <c r="B88" s="6" t="s">
        <v>717</v>
      </c>
      <c r="C88" s="6" t="str">
        <f t="shared" si="1"/>
        <v>29,995</v>
      </c>
      <c r="D88" s="5">
        <v>29995</v>
      </c>
    </row>
    <row r="89" spans="1:4" x14ac:dyDescent="0.35">
      <c r="A89" t="str">
        <f>CONCATENATE(cars_raw!B90," ",cars_raw!C90)</f>
        <v>Lexus LS 460 Base</v>
      </c>
      <c r="B89" s="6" t="s">
        <v>725</v>
      </c>
      <c r="C89" s="6" t="str">
        <f t="shared" si="1"/>
        <v>17,899</v>
      </c>
      <c r="D89" s="5">
        <v>17899</v>
      </c>
    </row>
    <row r="90" spans="1:4" x14ac:dyDescent="0.35">
      <c r="A90" t="str">
        <f>CONCATENATE(cars_raw!B91," ",cars_raw!C91)</f>
        <v>GMC Yukon Denali</v>
      </c>
      <c r="B90" s="6" t="s">
        <v>734</v>
      </c>
      <c r="C90" s="6" t="str">
        <f t="shared" si="1"/>
        <v>38,999</v>
      </c>
      <c r="D90" s="5">
        <v>38999</v>
      </c>
    </row>
    <row r="91" spans="1:4" x14ac:dyDescent="0.35">
      <c r="A91" t="str">
        <f>CONCATENATE(cars_raw!B92," ",cars_raw!C92)</f>
        <v>Mercedes-Benz GLB 250 Base</v>
      </c>
      <c r="B91" s="6" t="s">
        <v>740</v>
      </c>
      <c r="C91" s="6" t="str">
        <f t="shared" si="1"/>
        <v>42,492</v>
      </c>
      <c r="D91" s="5">
        <v>42492</v>
      </c>
    </row>
    <row r="92" spans="1:4" x14ac:dyDescent="0.35">
      <c r="A92" t="str">
        <f>CONCATENATE(cars_raw!B93," ",cars_raw!C93)</f>
        <v>Toyota Camry SE</v>
      </c>
      <c r="B92" s="6" t="s">
        <v>747</v>
      </c>
      <c r="C92" s="6" t="str">
        <f t="shared" si="1"/>
        <v>31,998</v>
      </c>
      <c r="D92" s="5">
        <v>31998</v>
      </c>
    </row>
    <row r="93" spans="1:4" x14ac:dyDescent="0.35">
      <c r="A93" t="str">
        <f>CONCATENATE(cars_raw!B94," ",cars_raw!C94)</f>
        <v>Ford Edge Sport</v>
      </c>
      <c r="B93" s="6" t="s">
        <v>754</v>
      </c>
      <c r="C93" s="6" t="str">
        <f t="shared" si="1"/>
        <v>33,998</v>
      </c>
      <c r="D93" s="5">
        <v>33998</v>
      </c>
    </row>
    <row r="94" spans="1:4" x14ac:dyDescent="0.35">
      <c r="A94" t="str">
        <f>CONCATENATE(cars_raw!B95," ",cars_raw!C95)</f>
        <v>Subaru Crosstrek 2.0i Premium</v>
      </c>
      <c r="B94" s="6" t="s">
        <v>761</v>
      </c>
      <c r="C94" s="6" t="str">
        <f t="shared" si="1"/>
        <v>28,998</v>
      </c>
      <c r="D94" s="5">
        <v>28998</v>
      </c>
    </row>
    <row r="95" spans="1:4" x14ac:dyDescent="0.35">
      <c r="A95" t="str">
        <f>CONCATENATE(cars_raw!B96," ",cars_raw!C96)</f>
        <v>Dodge Charger Scat Pack</v>
      </c>
      <c r="B95" s="6" t="s">
        <v>668</v>
      </c>
      <c r="C95" s="6" t="str">
        <f t="shared" si="1"/>
        <v>49,995</v>
      </c>
      <c r="D95" s="5">
        <v>49995</v>
      </c>
    </row>
    <row r="96" spans="1:4" x14ac:dyDescent="0.35">
      <c r="A96" t="str">
        <f>CONCATENATE(cars_raw!B97," ",cars_raw!C97)</f>
        <v>Dodge Charger Scat Pack</v>
      </c>
      <c r="B96" s="6" t="s">
        <v>771</v>
      </c>
      <c r="C96" s="6" t="str">
        <f t="shared" si="1"/>
        <v>40,600</v>
      </c>
      <c r="D96" s="5">
        <v>40600</v>
      </c>
    </row>
    <row r="97" spans="1:4" x14ac:dyDescent="0.35">
      <c r="A97" t="str">
        <f>CONCATENATE(cars_raw!B98," ",cars_raw!C98)</f>
        <v>Subaru Crosstrek Premium</v>
      </c>
      <c r="B97" s="6" t="s">
        <v>775</v>
      </c>
      <c r="C97" s="6" t="str">
        <f t="shared" si="1"/>
        <v>26,000</v>
      </c>
      <c r="D97" s="5">
        <v>26000</v>
      </c>
    </row>
    <row r="98" spans="1:4" x14ac:dyDescent="0.35">
      <c r="A98" t="str">
        <f>CONCATENATE(cars_raw!B99," ",cars_raw!C99)</f>
        <v>Subaru Crosstrek 2.0i Premium</v>
      </c>
      <c r="B98" s="6" t="s">
        <v>781</v>
      </c>
      <c r="C98" s="6" t="str">
        <f t="shared" si="1"/>
        <v>29,998</v>
      </c>
      <c r="D98" s="5">
        <v>29998</v>
      </c>
    </row>
    <row r="99" spans="1:4" x14ac:dyDescent="0.35">
      <c r="A99" t="str">
        <f>CONCATENATE(cars_raw!B100," ",cars_raw!C100)</f>
        <v>Subaru Crosstrek 2.0i Premium</v>
      </c>
      <c r="B99" s="6" t="s">
        <v>786</v>
      </c>
      <c r="C99" s="6" t="str">
        <f t="shared" si="1"/>
        <v>27,998</v>
      </c>
      <c r="D99" s="5">
        <v>27998</v>
      </c>
    </row>
    <row r="100" spans="1:4" x14ac:dyDescent="0.35">
      <c r="A100" t="str">
        <f>CONCATENATE(cars_raw!B101," ",cars_raw!C101)</f>
        <v>Toyota 4Runner Limited</v>
      </c>
      <c r="B100" s="6" t="s">
        <v>794</v>
      </c>
      <c r="C100" s="6" t="str">
        <f t="shared" si="1"/>
        <v>51,931</v>
      </c>
      <c r="D100" s="5">
        <v>51931</v>
      </c>
    </row>
    <row r="101" spans="1:4" x14ac:dyDescent="0.35">
      <c r="A101" t="str">
        <f>CONCATENATE(cars_raw!B102," ",cars_raw!C102)</f>
        <v>Ford F-150</v>
      </c>
      <c r="B101" s="6" t="s">
        <v>803</v>
      </c>
      <c r="C101" s="6" t="str">
        <f t="shared" si="1"/>
        <v>25,988</v>
      </c>
      <c r="D101" s="5">
        <v>25988</v>
      </c>
    </row>
    <row r="102" spans="1:4" x14ac:dyDescent="0.35">
      <c r="A102" t="str">
        <f>CONCATENATE(cars_raw!B103," ",cars_raw!C103)</f>
        <v>Audi Q5 2.0T Premium</v>
      </c>
      <c r="B102" s="6" t="s">
        <v>809</v>
      </c>
      <c r="C102" s="6" t="str">
        <f t="shared" si="1"/>
        <v>35,700</v>
      </c>
      <c r="D102" s="5">
        <v>35700</v>
      </c>
    </row>
    <row r="103" spans="1:4" x14ac:dyDescent="0.35">
      <c r="A103" t="str">
        <f>CONCATENATE(cars_raw!B104," ",cars_raw!C104)</f>
        <v>Audi Q5 2.0T Premium</v>
      </c>
      <c r="B103" s="6" t="s">
        <v>815</v>
      </c>
      <c r="C103" s="6" t="str">
        <f t="shared" si="1"/>
        <v>38,884</v>
      </c>
      <c r="D103" s="5">
        <v>38884</v>
      </c>
    </row>
    <row r="104" spans="1:4" x14ac:dyDescent="0.35">
      <c r="A104" t="str">
        <f>CONCATENATE(cars_raw!B105," ",cars_raw!C105)</f>
        <v>Audi A5 2.0T Premium</v>
      </c>
      <c r="B104" s="6" t="s">
        <v>822</v>
      </c>
      <c r="C104" s="6" t="str">
        <f t="shared" si="1"/>
        <v>14,499</v>
      </c>
      <c r="D104" s="5">
        <v>14499</v>
      </c>
    </row>
    <row r="105" spans="1:4" x14ac:dyDescent="0.35">
      <c r="A105" t="str">
        <f>CONCATENATE(cars_raw!B106," ",cars_raw!C106)</f>
        <v>Lexus RC F Base</v>
      </c>
      <c r="B105" s="6" t="s">
        <v>829</v>
      </c>
      <c r="C105" s="6" t="str">
        <f t="shared" si="1"/>
        <v>51,950</v>
      </c>
      <c r="D105" s="5">
        <v>51950</v>
      </c>
    </row>
    <row r="106" spans="1:4" x14ac:dyDescent="0.35">
      <c r="A106" t="str">
        <f>CONCATENATE(cars_raw!B107," ",cars_raw!C107)</f>
        <v>Dodge Challenger R/T</v>
      </c>
      <c r="B106" s="6" t="s">
        <v>835</v>
      </c>
      <c r="C106" s="6" t="str">
        <f t="shared" si="1"/>
        <v>33,995</v>
      </c>
      <c r="D106" s="5">
        <v>33995</v>
      </c>
    </row>
    <row r="107" spans="1:4" x14ac:dyDescent="0.35">
      <c r="A107" t="str">
        <f>CONCATENATE(cars_raw!B108," ",cars_raw!C108)</f>
        <v>Mazda CX-5 Grand Touring</v>
      </c>
      <c r="B107" s="6" t="s">
        <v>840</v>
      </c>
      <c r="C107" s="6" t="str">
        <f t="shared" si="1"/>
        <v>18,950</v>
      </c>
      <c r="D107" s="5">
        <v>18950</v>
      </c>
    </row>
    <row r="108" spans="1:4" x14ac:dyDescent="0.35">
      <c r="A108" t="str">
        <f>CONCATENATE(cars_raw!B109," ",cars_raw!C109)</f>
        <v>Honda Accord EX-L</v>
      </c>
      <c r="B108" s="6" t="s">
        <v>845</v>
      </c>
      <c r="C108" s="6" t="str">
        <f t="shared" si="1"/>
        <v>21,998</v>
      </c>
      <c r="D108" s="5">
        <v>21998</v>
      </c>
    </row>
    <row r="109" spans="1:4" x14ac:dyDescent="0.35">
      <c r="A109" t="str">
        <f>CONCATENATE(cars_raw!B110," ",cars_raw!C110)</f>
        <v>Chevrolet Camaro 2SS</v>
      </c>
      <c r="B109" s="6" t="s">
        <v>717</v>
      </c>
      <c r="C109" s="6" t="str">
        <f t="shared" si="1"/>
        <v>29,995</v>
      </c>
      <c r="D109" s="5">
        <v>29995</v>
      </c>
    </row>
    <row r="110" spans="1:4" x14ac:dyDescent="0.35">
      <c r="A110" t="str">
        <f>CONCATENATE(cars_raw!B111," ",cars_raw!C111)</f>
        <v>Nissan Rogue S</v>
      </c>
      <c r="B110" s="6" t="s">
        <v>856</v>
      </c>
      <c r="C110" s="6" t="str">
        <f t="shared" si="1"/>
        <v>16,985</v>
      </c>
      <c r="D110" s="5">
        <v>16985</v>
      </c>
    </row>
    <row r="111" spans="1:4" x14ac:dyDescent="0.35">
      <c r="A111" t="str">
        <f>CONCATENATE(cars_raw!B112," ",cars_raw!C112)</f>
        <v>Toyota Highlander SE</v>
      </c>
      <c r="B111" s="6" t="s">
        <v>863</v>
      </c>
      <c r="C111" s="6" t="str">
        <f t="shared" si="1"/>
        <v>39,368</v>
      </c>
      <c r="D111" s="5">
        <v>39368</v>
      </c>
    </row>
    <row r="112" spans="1:4" x14ac:dyDescent="0.35">
      <c r="A112" t="str">
        <f>CONCATENATE(cars_raw!B113," ",cars_raw!C113)</f>
        <v>Chevrolet Cruze LS</v>
      </c>
      <c r="B112" s="6" t="s">
        <v>845</v>
      </c>
      <c r="C112" s="6" t="str">
        <f t="shared" si="1"/>
        <v>21,998</v>
      </c>
      <c r="D112" s="5">
        <v>21998</v>
      </c>
    </row>
    <row r="113" spans="1:4" x14ac:dyDescent="0.35">
      <c r="A113" t="str">
        <f>CONCATENATE(cars_raw!B114," ",cars_raw!C114)</f>
        <v>Chevrolet Traverse Premier</v>
      </c>
      <c r="B113" s="6" t="s">
        <v>878</v>
      </c>
      <c r="C113" s="6" t="str">
        <f t="shared" si="1"/>
        <v>36,525</v>
      </c>
      <c r="D113" s="5">
        <v>36525</v>
      </c>
    </row>
    <row r="114" spans="1:4" x14ac:dyDescent="0.35">
      <c r="A114" t="str">
        <f>CONCATENATE(cars_raw!B115," ",cars_raw!C115)</f>
        <v>Nissan Murano SV</v>
      </c>
      <c r="B114" s="6" t="s">
        <v>885</v>
      </c>
      <c r="C114" s="6" t="str">
        <f t="shared" si="1"/>
        <v>27,289</v>
      </c>
      <c r="D114" s="5">
        <v>27289</v>
      </c>
    </row>
    <row r="115" spans="1:4" x14ac:dyDescent="0.35">
      <c r="A115" t="str">
        <f>CONCATENATE(cars_raw!B116," ",cars_raw!C116)</f>
        <v>BMW 540 i xDrive</v>
      </c>
      <c r="B115" s="6" t="s">
        <v>893</v>
      </c>
      <c r="C115" s="6" t="str">
        <f t="shared" si="1"/>
        <v>47,805</v>
      </c>
      <c r="D115" s="5">
        <v>47805</v>
      </c>
    </row>
    <row r="116" spans="1:4" x14ac:dyDescent="0.35">
      <c r="A116" t="str">
        <f>CONCATENATE(cars_raw!B117," ",cars_raw!C117)</f>
        <v>Volkswagen Atlas 3.6L SEL Premium</v>
      </c>
      <c r="B116" s="6" t="s">
        <v>900</v>
      </c>
      <c r="C116" s="6" t="str">
        <f t="shared" si="1"/>
        <v>49,500</v>
      </c>
      <c r="D116" s="5">
        <v>49500</v>
      </c>
    </row>
    <row r="117" spans="1:4" x14ac:dyDescent="0.35">
      <c r="A117" t="str">
        <f>CONCATENATE(cars_raw!B118," ",cars_raw!C118)</f>
        <v>Chevrolet Tahoe LTZ</v>
      </c>
      <c r="B117" s="6" t="s">
        <v>908</v>
      </c>
      <c r="C117" s="6" t="str">
        <f t="shared" si="1"/>
        <v>28,850</v>
      </c>
      <c r="D117" s="5">
        <v>28850</v>
      </c>
    </row>
    <row r="118" spans="1:4" x14ac:dyDescent="0.35">
      <c r="A118" t="str">
        <f>CONCATENATE(cars_raw!B119," ",cars_raw!C119)</f>
        <v>Honda Civic Sport</v>
      </c>
      <c r="B118" s="6" t="s">
        <v>916</v>
      </c>
      <c r="C118" s="6" t="str">
        <f t="shared" si="1"/>
        <v>19,800</v>
      </c>
      <c r="D118" s="5">
        <v>19800</v>
      </c>
    </row>
    <row r="119" spans="1:4" x14ac:dyDescent="0.35">
      <c r="A119" t="str">
        <f>CONCATENATE(cars_raw!B120," ",cars_raw!C120)</f>
        <v>Nissan Rogue SL</v>
      </c>
      <c r="B119" s="6" t="s">
        <v>922</v>
      </c>
      <c r="C119" s="6" t="str">
        <f t="shared" si="1"/>
        <v>26,884</v>
      </c>
      <c r="D119" s="5">
        <v>26884</v>
      </c>
    </row>
    <row r="120" spans="1:4" x14ac:dyDescent="0.35">
      <c r="A120" t="str">
        <f>CONCATENATE(cars_raw!B121," ",cars_raw!C121)</f>
        <v>Honda Pilot Special Edition</v>
      </c>
      <c r="B120" s="6" t="s">
        <v>928</v>
      </c>
      <c r="C120" s="6" t="str">
        <f t="shared" si="1"/>
        <v>43,171</v>
      </c>
      <c r="D120" s="5">
        <v>43171</v>
      </c>
    </row>
    <row r="121" spans="1:4" x14ac:dyDescent="0.35">
      <c r="A121" t="str">
        <f>CONCATENATE(cars_raw!B122," ",cars_raw!C122)</f>
        <v>Hyundai Tucson SE</v>
      </c>
      <c r="B121" s="6" t="s">
        <v>934</v>
      </c>
      <c r="C121" s="6" t="str">
        <f t="shared" si="1"/>
        <v>18,550</v>
      </c>
      <c r="D121" s="5">
        <v>18550</v>
      </c>
    </row>
    <row r="122" spans="1:4" x14ac:dyDescent="0.35">
      <c r="A122" t="str">
        <f>CONCATENATE(cars_raw!B123," ",cars_raw!C123)</f>
        <v>Honda Pilot Special Edition</v>
      </c>
      <c r="B122" s="6" t="s">
        <v>941</v>
      </c>
      <c r="C122" s="6" t="str">
        <f t="shared" si="1"/>
        <v>42,950</v>
      </c>
      <c r="D122" s="5">
        <v>42950</v>
      </c>
    </row>
    <row r="123" spans="1:4" x14ac:dyDescent="0.35">
      <c r="A123" t="str">
        <f>CONCATENATE(cars_raw!B124," ",cars_raw!C124)</f>
        <v>Buick Enclave Essence</v>
      </c>
      <c r="B123" s="6" t="s">
        <v>948</v>
      </c>
      <c r="C123" s="6" t="str">
        <f t="shared" si="1"/>
        <v>34,856</v>
      </c>
      <c r="D123" s="5">
        <v>34856</v>
      </c>
    </row>
    <row r="124" spans="1:4" x14ac:dyDescent="0.35">
      <c r="A124" t="str">
        <f>CONCATENATE(cars_raw!B125," ",cars_raw!C125)</f>
        <v>Buick Enclave Essence</v>
      </c>
      <c r="B124" s="6" t="s">
        <v>955</v>
      </c>
      <c r="C124" s="6" t="str">
        <f t="shared" si="1"/>
        <v>34,888</v>
      </c>
      <c r="D124" s="5">
        <v>34888</v>
      </c>
    </row>
    <row r="125" spans="1:4" x14ac:dyDescent="0.35">
      <c r="A125" t="str">
        <f>CONCATENATE(cars_raw!B126," ",cars_raw!C126)</f>
        <v>Jeep Wrangler Unlimited Sport</v>
      </c>
      <c r="B125" s="6" t="s">
        <v>963</v>
      </c>
      <c r="C125" s="6" t="str">
        <f t="shared" si="1"/>
        <v>26,455</v>
      </c>
      <c r="D125" s="5">
        <v>26455</v>
      </c>
    </row>
    <row r="126" spans="1:4" x14ac:dyDescent="0.35">
      <c r="A126" t="str">
        <f>CONCATENATE(cars_raw!B127," ",cars_raw!C127)</f>
        <v>Buick Enclave Essence</v>
      </c>
      <c r="B126" s="6" t="s">
        <v>969</v>
      </c>
      <c r="C126" s="6" t="str">
        <f t="shared" si="1"/>
        <v>36,500</v>
      </c>
      <c r="D126" s="5">
        <v>36500</v>
      </c>
    </row>
    <row r="127" spans="1:4" x14ac:dyDescent="0.35">
      <c r="A127" t="str">
        <f>CONCATENATE(cars_raw!B128," ",cars_raw!C128)</f>
        <v>BMW X5 M Base</v>
      </c>
      <c r="B127" s="6" t="s">
        <v>977</v>
      </c>
      <c r="C127" s="6" t="str">
        <f t="shared" si="1"/>
        <v>70,996</v>
      </c>
      <c r="D127" s="5">
        <v>70996</v>
      </c>
    </row>
    <row r="128" spans="1:4" x14ac:dyDescent="0.35">
      <c r="A128" t="str">
        <f>CONCATENATE(cars_raw!B129," ",cars_raw!C129)</f>
        <v>Genesis GV80 2.5T</v>
      </c>
      <c r="B128" s="6" t="s">
        <v>987</v>
      </c>
      <c r="C128" s="6" t="str">
        <f t="shared" si="1"/>
        <v>55,841</v>
      </c>
      <c r="D128" s="5">
        <v>55841</v>
      </c>
    </row>
    <row r="129" spans="1:4" x14ac:dyDescent="0.35">
      <c r="A129" t="str">
        <f>CONCATENATE(cars_raw!B130," ",cars_raw!C130)</f>
        <v>Chevrolet Tahoe Z71</v>
      </c>
      <c r="B129" s="6" t="s">
        <v>995</v>
      </c>
      <c r="C129" s="6" t="str">
        <f t="shared" si="1"/>
        <v>70,490</v>
      </c>
      <c r="D129" s="5">
        <v>70490</v>
      </c>
    </row>
    <row r="130" spans="1:4" x14ac:dyDescent="0.35">
      <c r="A130" t="str">
        <f>CONCATENATE(cars_raw!B131," ",cars_raw!C131)</f>
        <v>Genesis GV80 2.5T</v>
      </c>
      <c r="B130" s="6" t="s">
        <v>1000</v>
      </c>
      <c r="C130" s="6" t="str">
        <f t="shared" ref="C130:C193" si="2">REPLACE(B130,1,1,"")</f>
        <v>68,988</v>
      </c>
      <c r="D130" s="5">
        <v>68988</v>
      </c>
    </row>
    <row r="131" spans="1:4" x14ac:dyDescent="0.35">
      <c r="A131" t="str">
        <f>CONCATENATE(cars_raw!B132," ",cars_raw!C132)</f>
        <v>Acura MDX 3.5L w/Advance Package</v>
      </c>
      <c r="B131" s="6" t="s">
        <v>1007</v>
      </c>
      <c r="C131" s="6" t="str">
        <f t="shared" si="2"/>
        <v>24,950</v>
      </c>
      <c r="D131" s="5">
        <v>24950</v>
      </c>
    </row>
    <row r="132" spans="1:4" x14ac:dyDescent="0.35">
      <c r="A132" t="str">
        <f>CONCATENATE(cars_raw!B133," ",cars_raw!C133)</f>
        <v>Toyota RAV4 Sport</v>
      </c>
      <c r="B132" s="6" t="s">
        <v>1014</v>
      </c>
      <c r="C132" s="6" t="str">
        <f t="shared" si="2"/>
        <v>8,500</v>
      </c>
      <c r="D132" s="5">
        <v>8500</v>
      </c>
    </row>
    <row r="133" spans="1:4" x14ac:dyDescent="0.35">
      <c r="A133" t="str">
        <f>CONCATENATE(cars_raw!B134," ",cars_raw!C134)</f>
        <v>Chevrolet Suburban 1500 LT</v>
      </c>
      <c r="B133" s="6" t="s">
        <v>1020</v>
      </c>
      <c r="C133" s="6" t="str">
        <f t="shared" si="2"/>
        <v>33,895</v>
      </c>
      <c r="D133" s="5">
        <v>33895</v>
      </c>
    </row>
    <row r="134" spans="1:4" x14ac:dyDescent="0.35">
      <c r="A134" t="str">
        <f>CONCATENATE(cars_raw!B135," ",cars_raw!C135)</f>
        <v>Ford F-150 XLT</v>
      </c>
      <c r="B134" s="6" t="s">
        <v>1025</v>
      </c>
      <c r="C134" s="6" t="str">
        <f t="shared" si="2"/>
        <v>34,997</v>
      </c>
      <c r="D134" s="5">
        <v>34997</v>
      </c>
    </row>
    <row r="135" spans="1:4" x14ac:dyDescent="0.35">
      <c r="A135" t="str">
        <f>CONCATENATE(cars_raw!B136," ",cars_raw!C136)</f>
        <v>Acura MDX 3.5L w/Technology Package</v>
      </c>
      <c r="B135" s="6" t="s">
        <v>1033</v>
      </c>
      <c r="C135" s="6" t="str">
        <f t="shared" si="2"/>
        <v>45,996</v>
      </c>
      <c r="D135" s="5">
        <v>45996</v>
      </c>
    </row>
    <row r="136" spans="1:4" x14ac:dyDescent="0.35">
      <c r="A136" t="str">
        <f>CONCATENATE(cars_raw!B137," ",cars_raw!C137)</f>
        <v>Toyota Tundra SR5</v>
      </c>
      <c r="B136" s="6" t="s">
        <v>1040</v>
      </c>
      <c r="C136" s="6" t="str">
        <f t="shared" si="2"/>
        <v>39,989</v>
      </c>
      <c r="D136" s="5">
        <v>39989</v>
      </c>
    </row>
    <row r="137" spans="1:4" x14ac:dyDescent="0.35">
      <c r="A137" t="str">
        <f>CONCATENATE(cars_raw!B138," ",cars_raw!C138)</f>
        <v>Cadillac Escalade Sport</v>
      </c>
      <c r="B137" s="6" t="s">
        <v>1048</v>
      </c>
      <c r="C137" s="6" t="str">
        <f t="shared" si="2"/>
        <v>107,998</v>
      </c>
      <c r="D137" s="5">
        <v>107998</v>
      </c>
    </row>
    <row r="138" spans="1:4" x14ac:dyDescent="0.35">
      <c r="A138" t="str">
        <f>CONCATENATE(cars_raw!B139," ",cars_raw!C139)</f>
        <v>Chrysler 300 S</v>
      </c>
      <c r="B138" s="6" t="s">
        <v>1052</v>
      </c>
      <c r="C138" s="6" t="str">
        <f t="shared" si="2"/>
        <v>34,000</v>
      </c>
      <c r="D138" s="5">
        <v>34000</v>
      </c>
    </row>
    <row r="139" spans="1:4" x14ac:dyDescent="0.35">
      <c r="A139" t="str">
        <f>CONCATENATE(cars_raw!B140," ",cars_raw!C140)</f>
        <v>Chrysler 300 S</v>
      </c>
      <c r="B139" s="6" t="s">
        <v>71</v>
      </c>
      <c r="C139" s="6" t="str">
        <f t="shared" si="2"/>
        <v>28,500</v>
      </c>
      <c r="D139" s="5">
        <v>28500</v>
      </c>
    </row>
    <row r="140" spans="1:4" x14ac:dyDescent="0.35">
      <c r="A140" t="str">
        <f>CONCATENATE(cars_raw!B141," ",cars_raw!C141)</f>
        <v>Honda Civic LX</v>
      </c>
      <c r="B140" s="6" t="s">
        <v>535</v>
      </c>
      <c r="C140" s="6" t="str">
        <f t="shared" si="2"/>
        <v>20,000</v>
      </c>
      <c r="D140" s="5">
        <v>20000</v>
      </c>
    </row>
    <row r="141" spans="1:4" x14ac:dyDescent="0.35">
      <c r="A141" t="str">
        <f>CONCATENATE(cars_raw!B142," ",cars_raw!C142)</f>
        <v>Mercedes-Benz SL-Class SL 550</v>
      </c>
      <c r="B141" s="6" t="s">
        <v>1065</v>
      </c>
      <c r="C141" s="6" t="str">
        <f t="shared" si="2"/>
        <v>39,785</v>
      </c>
      <c r="D141" s="5">
        <v>39785</v>
      </c>
    </row>
    <row r="142" spans="1:4" x14ac:dyDescent="0.35">
      <c r="A142" t="str">
        <f>CONCATENATE(cars_raw!B143," ",cars_raw!C143)</f>
        <v>INFINITI QX60 Pure</v>
      </c>
      <c r="B142" s="6" t="s">
        <v>1073</v>
      </c>
      <c r="C142" s="6" t="str">
        <f t="shared" si="2"/>
        <v>31,599</v>
      </c>
      <c r="D142" s="5">
        <v>31599</v>
      </c>
    </row>
    <row r="143" spans="1:4" x14ac:dyDescent="0.35">
      <c r="A143" t="str">
        <f>CONCATENATE(cars_raw!B144," ",cars_raw!C144)</f>
        <v>BMW X5 xDrive40i</v>
      </c>
      <c r="B143" s="6" t="s">
        <v>1081</v>
      </c>
      <c r="C143" s="6" t="str">
        <f t="shared" si="2"/>
        <v>58,992</v>
      </c>
      <c r="D143" s="5">
        <v>58992</v>
      </c>
    </row>
    <row r="144" spans="1:4" x14ac:dyDescent="0.35">
      <c r="A144" t="str">
        <f>CONCATENATE(cars_raw!B145," ",cars_raw!C145)</f>
        <v>INFINITI QX60 Pure</v>
      </c>
      <c r="B144" s="6" t="s">
        <v>1086</v>
      </c>
      <c r="C144" s="6" t="str">
        <f t="shared" si="2"/>
        <v>29,449</v>
      </c>
      <c r="D144" s="5">
        <v>29449</v>
      </c>
    </row>
    <row r="145" spans="1:4" x14ac:dyDescent="0.35">
      <c r="A145" t="str">
        <f>CONCATENATE(cars_raw!B146," ",cars_raw!C146)</f>
        <v>Kia Sorento SX</v>
      </c>
      <c r="B145" s="6" t="s">
        <v>1093</v>
      </c>
      <c r="C145" s="6" t="str">
        <f t="shared" si="2"/>
        <v>4,995</v>
      </c>
      <c r="D145" s="5">
        <v>4995</v>
      </c>
    </row>
    <row r="146" spans="1:4" x14ac:dyDescent="0.35">
      <c r="A146" t="str">
        <f>CONCATENATE(cars_raw!B147," ",cars_raw!C147)</f>
        <v>Honda Civic Sport</v>
      </c>
      <c r="B146" s="6" t="s">
        <v>1100</v>
      </c>
      <c r="C146" s="6" t="str">
        <f t="shared" si="2"/>
        <v>24,995</v>
      </c>
      <c r="D146" s="5">
        <v>24995</v>
      </c>
    </row>
    <row r="147" spans="1:4" x14ac:dyDescent="0.35">
      <c r="A147" t="str">
        <f>CONCATENATE(cars_raw!B148," ",cars_raw!C148)</f>
        <v>Ford Taurus SES</v>
      </c>
      <c r="B147" s="6" t="s">
        <v>1109</v>
      </c>
      <c r="C147" s="6" t="str">
        <f t="shared" si="2"/>
        <v>4,388</v>
      </c>
      <c r="D147" s="5">
        <v>4388</v>
      </c>
    </row>
    <row r="148" spans="1:4" x14ac:dyDescent="0.35">
      <c r="A148" t="str">
        <f>CONCATENATE(cars_raw!B149," ",cars_raw!C149)</f>
        <v>Lexus RX 350 Base</v>
      </c>
      <c r="B148" s="6" t="s">
        <v>1118</v>
      </c>
      <c r="C148" s="6" t="str">
        <f t="shared" si="2"/>
        <v>47,988</v>
      </c>
      <c r="D148" s="5">
        <v>47988</v>
      </c>
    </row>
    <row r="149" spans="1:4" x14ac:dyDescent="0.35">
      <c r="A149" t="str">
        <f>CONCATENATE(cars_raw!B150," ",cars_raw!C150)</f>
        <v>Kia Sorento LX</v>
      </c>
      <c r="B149" s="6" t="s">
        <v>1125</v>
      </c>
      <c r="C149" s="6" t="str">
        <f t="shared" si="2"/>
        <v>28,933</v>
      </c>
      <c r="D149" s="5">
        <v>28933</v>
      </c>
    </row>
    <row r="150" spans="1:4" x14ac:dyDescent="0.35">
      <c r="A150" t="str">
        <f>CONCATENATE(cars_raw!B151," ",cars_raw!C151)</f>
        <v>Toyota Tundra SR5</v>
      </c>
      <c r="B150" s="6" t="s">
        <v>1130</v>
      </c>
      <c r="C150" s="6" t="str">
        <f t="shared" si="2"/>
        <v>39,997</v>
      </c>
      <c r="D150" s="5">
        <v>39997</v>
      </c>
    </row>
    <row r="151" spans="1:4" x14ac:dyDescent="0.35">
      <c r="A151" t="str">
        <f>CONCATENATE(cars_raw!B152," ",cars_raw!C152)</f>
        <v>Lexus LS 460 Base</v>
      </c>
      <c r="B151" s="6" t="s">
        <v>1137</v>
      </c>
      <c r="C151" s="6" t="str">
        <f t="shared" si="2"/>
        <v>19,990</v>
      </c>
      <c r="D151" s="5">
        <v>19990</v>
      </c>
    </row>
    <row r="152" spans="1:4" x14ac:dyDescent="0.35">
      <c r="A152" t="str">
        <f>CONCATENATE(cars_raw!B153," ",cars_raw!C153)</f>
        <v>Chevrolet Silverado 1500 Custom</v>
      </c>
      <c r="B152" s="6" t="s">
        <v>1144</v>
      </c>
      <c r="C152" s="6" t="str">
        <f t="shared" si="2"/>
        <v>30,490</v>
      </c>
      <c r="D152" s="5">
        <v>30490</v>
      </c>
    </row>
    <row r="153" spans="1:4" x14ac:dyDescent="0.35">
      <c r="A153" t="str">
        <f>CONCATENATE(cars_raw!B154," ",cars_raw!C154)</f>
        <v>BMW 328 i</v>
      </c>
      <c r="B153" s="6" t="s">
        <v>1153</v>
      </c>
      <c r="C153" s="6" t="str">
        <f t="shared" si="2"/>
        <v>15,899</v>
      </c>
      <c r="D153" s="5">
        <v>15899</v>
      </c>
    </row>
    <row r="154" spans="1:4" x14ac:dyDescent="0.35">
      <c r="A154" t="str">
        <f>CONCATENATE(cars_raw!B155," ",cars_raw!C155)</f>
        <v>Porsche Macan GTS</v>
      </c>
      <c r="B154" s="6" t="s">
        <v>1161</v>
      </c>
      <c r="C154" s="6" t="str">
        <f t="shared" si="2"/>
        <v>84,888</v>
      </c>
      <c r="D154" s="5">
        <v>84888</v>
      </c>
    </row>
    <row r="155" spans="1:4" x14ac:dyDescent="0.35">
      <c r="A155" t="str">
        <f>CONCATENATE(cars_raw!B156," ",cars_raw!C156)</f>
        <v>Land Rover Range Rover Sport HSE Silver Edition</v>
      </c>
      <c r="B155" s="6" t="s">
        <v>1169</v>
      </c>
      <c r="C155" s="6" t="str">
        <f t="shared" si="2"/>
        <v>86,995</v>
      </c>
      <c r="D155" s="5">
        <v>86995</v>
      </c>
    </row>
    <row r="156" spans="1:4" x14ac:dyDescent="0.35">
      <c r="A156" t="str">
        <f>CONCATENATE(cars_raw!B157," ",cars_raw!C157)</f>
        <v>BMW 320 320i xDrive</v>
      </c>
      <c r="B156" s="6" t="s">
        <v>1176</v>
      </c>
      <c r="C156" s="6" t="str">
        <f t="shared" si="2"/>
        <v>22,950</v>
      </c>
      <c r="D156" s="5">
        <v>22950</v>
      </c>
    </row>
    <row r="157" spans="1:4" x14ac:dyDescent="0.35">
      <c r="A157" t="str">
        <f>CONCATENATE(cars_raw!B158," ",cars_raw!C158)</f>
        <v>BMW 540 i</v>
      </c>
      <c r="B157" s="6" t="s">
        <v>1184</v>
      </c>
      <c r="C157" s="6" t="str">
        <f t="shared" si="2"/>
        <v>22,900</v>
      </c>
      <c r="D157" s="5">
        <v>22900</v>
      </c>
    </row>
    <row r="158" spans="1:4" x14ac:dyDescent="0.35">
      <c r="A158" t="str">
        <f>CONCATENATE(cars_raw!B159," ",cars_raw!C159)</f>
        <v>Porsche Cayenne Base</v>
      </c>
      <c r="B158" s="6" t="s">
        <v>1190</v>
      </c>
      <c r="C158" s="6" t="str">
        <f t="shared" si="2"/>
        <v>28,900</v>
      </c>
      <c r="D158" s="5">
        <v>28900</v>
      </c>
    </row>
    <row r="159" spans="1:4" x14ac:dyDescent="0.35">
      <c r="A159" t="str">
        <f>CONCATENATE(cars_raw!B160," ",cars_raw!C160)</f>
        <v>Mazda Mazda3 AWD w/Preferred Package</v>
      </c>
      <c r="B159" s="6" t="s">
        <v>1197</v>
      </c>
      <c r="C159" s="6" t="str">
        <f t="shared" si="2"/>
        <v>16,499</v>
      </c>
      <c r="D159" s="5">
        <v>16499</v>
      </c>
    </row>
    <row r="160" spans="1:4" x14ac:dyDescent="0.35">
      <c r="A160" t="str">
        <f>CONCATENATE(cars_raw!B161," ",cars_raw!C161)</f>
        <v>BMW 320 i xDrive</v>
      </c>
      <c r="B160" s="6" t="s">
        <v>1200</v>
      </c>
      <c r="C160" s="6" t="str">
        <f t="shared" si="2"/>
        <v>24,985</v>
      </c>
      <c r="D160" s="5">
        <v>24985</v>
      </c>
    </row>
    <row r="161" spans="1:4" x14ac:dyDescent="0.35">
      <c r="A161" t="str">
        <f>CONCATENATE(cars_raw!B162," ",cars_raw!C162)</f>
        <v>Genesis G80 3.8</v>
      </c>
      <c r="B161" s="6" t="s">
        <v>222</v>
      </c>
      <c r="C161" s="6" t="str">
        <f t="shared" si="2"/>
        <v>38,000</v>
      </c>
      <c r="D161" s="5">
        <v>38000</v>
      </c>
    </row>
    <row r="162" spans="1:4" x14ac:dyDescent="0.35">
      <c r="A162" t="str">
        <f>CONCATENATE(cars_raw!B163," ",cars_raw!C163)</f>
        <v>Hyundai Santa Fe SEL 2.4</v>
      </c>
      <c r="B162" s="6" t="s">
        <v>1214</v>
      </c>
      <c r="C162" s="6" t="str">
        <f t="shared" si="2"/>
        <v>28,459</v>
      </c>
      <c r="D162" s="5">
        <v>28459</v>
      </c>
    </row>
    <row r="163" spans="1:4" x14ac:dyDescent="0.35">
      <c r="A163" t="str">
        <f>CONCATENATE(cars_raw!B164," ",cars_raw!C164)</f>
        <v>Hyundai Santa Fe SEL 2.4</v>
      </c>
      <c r="B163" s="6" t="s">
        <v>1218</v>
      </c>
      <c r="C163" s="6" t="str">
        <f t="shared" si="2"/>
        <v>31,991</v>
      </c>
      <c r="D163" s="5">
        <v>31991</v>
      </c>
    </row>
    <row r="164" spans="1:4" x14ac:dyDescent="0.35">
      <c r="A164" t="str">
        <f>CONCATENATE(cars_raw!B165," ",cars_raw!C165)</f>
        <v>Tesla Model Y Long Range</v>
      </c>
      <c r="B164" s="6" t="s">
        <v>1224</v>
      </c>
      <c r="C164" s="6" t="str">
        <f t="shared" si="2"/>
        <v>65,995</v>
      </c>
      <c r="D164" s="5">
        <v>65995</v>
      </c>
    </row>
    <row r="165" spans="1:4" x14ac:dyDescent="0.35">
      <c r="A165" t="str">
        <f>CONCATENATE(cars_raw!B166," ",cars_raw!C166)</f>
        <v>Mercedes-Benz S-Class S 560 4MATIC</v>
      </c>
      <c r="B165" s="6" t="s">
        <v>1230</v>
      </c>
      <c r="C165" s="6" t="str">
        <f t="shared" si="2"/>
        <v>71,242</v>
      </c>
      <c r="D165" s="5">
        <v>71242</v>
      </c>
    </row>
    <row r="166" spans="1:4" x14ac:dyDescent="0.35">
      <c r="A166" t="str">
        <f>CONCATENATE(cars_raw!B167," ",cars_raw!C167)</f>
        <v>Toyota Highlander Base Plus</v>
      </c>
      <c r="B166" s="6" t="s">
        <v>1237</v>
      </c>
      <c r="C166" s="6" t="str">
        <f t="shared" si="2"/>
        <v>20,700</v>
      </c>
      <c r="D166" s="5">
        <v>20700</v>
      </c>
    </row>
    <row r="167" spans="1:4" x14ac:dyDescent="0.35">
      <c r="A167" t="str">
        <f>CONCATENATE(cars_raw!B168," ",cars_raw!C168)</f>
        <v>Jeep Grand Cherokee Altitude</v>
      </c>
      <c r="B167" s="6" t="s">
        <v>1243</v>
      </c>
      <c r="C167" s="6" t="str">
        <f t="shared" si="2"/>
        <v>33,750</v>
      </c>
      <c r="D167" s="5">
        <v>33750</v>
      </c>
    </row>
    <row r="168" spans="1:4" x14ac:dyDescent="0.35">
      <c r="A168" t="str">
        <f>CONCATENATE(cars_raw!B169," ",cars_raw!C169)</f>
        <v>Acura MDX 3.5L</v>
      </c>
      <c r="B168" s="6" t="s">
        <v>1248</v>
      </c>
      <c r="C168" s="6" t="str">
        <f t="shared" si="2"/>
        <v>39,412</v>
      </c>
      <c r="D168" s="5">
        <v>39412</v>
      </c>
    </row>
    <row r="169" spans="1:4" x14ac:dyDescent="0.35">
      <c r="A169" t="str">
        <f>CONCATENATE(cars_raw!B170," ",cars_raw!C170)</f>
        <v>BMW M3 Base</v>
      </c>
      <c r="B169" s="6" t="s">
        <v>1254</v>
      </c>
      <c r="C169" s="6" t="str">
        <f t="shared" si="2"/>
        <v>55,863</v>
      </c>
      <c r="D169" s="5">
        <v>55863</v>
      </c>
    </row>
    <row r="170" spans="1:4" x14ac:dyDescent="0.35">
      <c r="A170" t="str">
        <f>CONCATENATE(cars_raw!B171," ",cars_raw!C171)</f>
        <v>Toyota Tacoma SR</v>
      </c>
      <c r="B170" s="6" t="s">
        <v>1262</v>
      </c>
      <c r="C170" s="6" t="str">
        <f t="shared" si="2"/>
        <v>33,888</v>
      </c>
      <c r="D170" s="5">
        <v>33888</v>
      </c>
    </row>
    <row r="171" spans="1:4" x14ac:dyDescent="0.35">
      <c r="A171" t="str">
        <f>CONCATENATE(cars_raw!B172," ",cars_raw!C172)</f>
        <v>Acura MDX 3.5L w/Technology Package</v>
      </c>
      <c r="B171" s="6" t="s">
        <v>1268</v>
      </c>
      <c r="C171" s="6" t="str">
        <f t="shared" si="2"/>
        <v>39,900</v>
      </c>
      <c r="D171" s="5">
        <v>39900</v>
      </c>
    </row>
    <row r="172" spans="1:4" x14ac:dyDescent="0.35">
      <c r="A172" t="str">
        <f>CONCATENATE(cars_raw!B173," ",cars_raw!C173)</f>
        <v>Tesla Model Y Long Range</v>
      </c>
      <c r="B172" s="6" t="s">
        <v>1274</v>
      </c>
      <c r="C172" s="6" t="str">
        <f t="shared" si="2"/>
        <v>71,277</v>
      </c>
      <c r="D172" s="5">
        <v>71277</v>
      </c>
    </row>
    <row r="173" spans="1:4" x14ac:dyDescent="0.35">
      <c r="A173" t="str">
        <f>CONCATENATE(cars_raw!B174," ",cars_raw!C174)</f>
        <v>Porsche Boxster S</v>
      </c>
      <c r="B173" s="6" t="s">
        <v>1284</v>
      </c>
      <c r="C173" s="6" t="str">
        <f t="shared" si="2"/>
        <v>57,900</v>
      </c>
      <c r="D173" s="5">
        <v>57900</v>
      </c>
    </row>
    <row r="174" spans="1:4" x14ac:dyDescent="0.35">
      <c r="A174" t="str">
        <f>CONCATENATE(cars_raw!B175," ",cars_raw!C175)</f>
        <v>Mazda Mazda6 s Grand Touring</v>
      </c>
      <c r="B174" s="6" t="s">
        <v>1291</v>
      </c>
      <c r="C174" s="6" t="str">
        <f t="shared" si="2"/>
        <v>9,899</v>
      </c>
      <c r="D174" s="5">
        <v>9899</v>
      </c>
    </row>
    <row r="175" spans="1:4" x14ac:dyDescent="0.35">
      <c r="A175" t="str">
        <f>CONCATENATE(cars_raw!B176," ",cars_raw!C176)</f>
        <v>Toyota 4Runner Limited</v>
      </c>
      <c r="B175" s="6" t="s">
        <v>1297</v>
      </c>
      <c r="C175" s="6" t="str">
        <f t="shared" si="2"/>
        <v>39,919</v>
      </c>
      <c r="D175" s="5">
        <v>39919</v>
      </c>
    </row>
    <row r="176" spans="1:4" x14ac:dyDescent="0.35">
      <c r="A176" t="str">
        <f>CONCATENATE(cars_raw!B177," ",cars_raw!C177)</f>
        <v>Subaru Forester</v>
      </c>
      <c r="B176" s="6" t="s">
        <v>1304</v>
      </c>
      <c r="C176" s="6" t="str">
        <f t="shared" si="2"/>
        <v>26,200</v>
      </c>
      <c r="D176" s="5">
        <v>26200</v>
      </c>
    </row>
    <row r="177" spans="1:4" x14ac:dyDescent="0.35">
      <c r="A177" t="str">
        <f>CONCATENATE(cars_raw!B178," ",cars_raw!C178)</f>
        <v>Cadillac XT5 Premium Luxury</v>
      </c>
      <c r="B177" s="6" t="s">
        <v>1312</v>
      </c>
      <c r="C177" s="6" t="str">
        <f t="shared" si="2"/>
        <v>33,682</v>
      </c>
      <c r="D177" s="5">
        <v>33682</v>
      </c>
    </row>
    <row r="178" spans="1:4" x14ac:dyDescent="0.35">
      <c r="A178" t="str">
        <f>CONCATENATE(cars_raw!B179," ",cars_raw!C179)</f>
        <v>Tesla Model Y Long Range</v>
      </c>
      <c r="B178" s="6" t="s">
        <v>1318</v>
      </c>
      <c r="C178" s="6" t="str">
        <f t="shared" si="2"/>
        <v>73,992</v>
      </c>
      <c r="D178" s="5">
        <v>73992</v>
      </c>
    </row>
    <row r="179" spans="1:4" x14ac:dyDescent="0.35">
      <c r="A179" t="str">
        <f>CONCATENATE(cars_raw!B180," ",cars_raw!C180)</f>
        <v>BMW X3 sDrive30i</v>
      </c>
      <c r="B179" s="6" t="s">
        <v>1324</v>
      </c>
      <c r="C179" s="6" t="str">
        <f t="shared" si="2"/>
        <v>35,400</v>
      </c>
      <c r="D179" s="5">
        <v>35400</v>
      </c>
    </row>
    <row r="180" spans="1:4" x14ac:dyDescent="0.35">
      <c r="A180" t="str">
        <f>CONCATENATE(cars_raw!B181," ",cars_raw!C181)</f>
        <v>BMW X3 sDrive30i</v>
      </c>
      <c r="B180" s="6" t="s">
        <v>240</v>
      </c>
      <c r="C180" s="6" t="str">
        <f t="shared" si="2"/>
        <v>31,995</v>
      </c>
      <c r="D180" s="5">
        <v>31995</v>
      </c>
    </row>
    <row r="181" spans="1:4" x14ac:dyDescent="0.35">
      <c r="A181" t="str">
        <f>CONCATENATE(cars_raw!B182," ",cars_raw!C182)</f>
        <v>Toyota 4Runner Limited</v>
      </c>
      <c r="B181" s="6" t="s">
        <v>1334</v>
      </c>
      <c r="C181" s="6" t="str">
        <f t="shared" si="2"/>
        <v>24,999</v>
      </c>
      <c r="D181" s="5">
        <v>24999</v>
      </c>
    </row>
    <row r="182" spans="1:4" x14ac:dyDescent="0.35">
      <c r="A182" t="str">
        <f>CONCATENATE(cars_raw!B183," ",cars_raw!C183)</f>
        <v>Honda Civic EX-T</v>
      </c>
      <c r="B182" s="6" t="s">
        <v>1341</v>
      </c>
      <c r="C182" s="6" t="str">
        <f t="shared" si="2"/>
        <v>26,955</v>
      </c>
      <c r="D182" s="5">
        <v>26955</v>
      </c>
    </row>
    <row r="183" spans="1:4" x14ac:dyDescent="0.35">
      <c r="A183" t="str">
        <f>CONCATENATE(cars_raw!B184," ",cars_raw!C184)</f>
        <v>BMW X5 xDrive40i</v>
      </c>
      <c r="B183" s="6" t="s">
        <v>1344</v>
      </c>
      <c r="C183" s="6" t="str">
        <f t="shared" si="2"/>
        <v>54,998</v>
      </c>
      <c r="D183" s="5">
        <v>54998</v>
      </c>
    </row>
    <row r="184" spans="1:4" x14ac:dyDescent="0.35">
      <c r="A184" t="str">
        <f>CONCATENATE(cars_raw!B185," ",cars_raw!C185)</f>
        <v>Toyota Corolla SE</v>
      </c>
      <c r="B184" s="6" t="s">
        <v>527</v>
      </c>
      <c r="C184" s="6" t="str">
        <f t="shared" si="2"/>
        <v>18,500</v>
      </c>
      <c r="D184" s="5">
        <v>18500</v>
      </c>
    </row>
    <row r="185" spans="1:4" x14ac:dyDescent="0.35">
      <c r="A185" t="str">
        <f>CONCATENATE(cars_raw!B186," ",cars_raw!C186)</f>
        <v>Toyota 4Runner Limited</v>
      </c>
      <c r="B185" s="6" t="s">
        <v>1355</v>
      </c>
      <c r="C185" s="6" t="str">
        <f t="shared" si="2"/>
        <v>42,727</v>
      </c>
      <c r="D185" s="5">
        <v>42727</v>
      </c>
    </row>
    <row r="186" spans="1:4" x14ac:dyDescent="0.35">
      <c r="A186" t="str">
        <f>CONCATENATE(cars_raw!B187," ",cars_raw!C187)</f>
        <v>Ford Expedition Max Limited</v>
      </c>
      <c r="B186" s="6" t="s">
        <v>1362</v>
      </c>
      <c r="C186" s="6" t="str">
        <f t="shared" si="2"/>
        <v>49,499</v>
      </c>
      <c r="D186" s="5">
        <v>49499</v>
      </c>
    </row>
    <row r="187" spans="1:4" x14ac:dyDescent="0.35">
      <c r="A187" t="str">
        <f>CONCATENATE(cars_raw!B188," ",cars_raw!C188)</f>
        <v>Honda Pilot Elite</v>
      </c>
      <c r="B187" s="6" t="s">
        <v>1369</v>
      </c>
      <c r="C187" s="6" t="str">
        <f t="shared" si="2"/>
        <v>41,300</v>
      </c>
      <c r="D187" s="5">
        <v>41300</v>
      </c>
    </row>
    <row r="188" spans="1:4" x14ac:dyDescent="0.35">
      <c r="A188" t="str">
        <f>CONCATENATE(cars_raw!B189," ",cars_raw!C189)</f>
        <v>Honda Pilot Elite</v>
      </c>
      <c r="B188" s="6" t="s">
        <v>1372</v>
      </c>
      <c r="C188" s="6" t="str">
        <f t="shared" si="2"/>
        <v>40,000</v>
      </c>
      <c r="D188" s="5">
        <v>40000</v>
      </c>
    </row>
    <row r="189" spans="1:4" x14ac:dyDescent="0.35">
      <c r="A189" t="str">
        <f>CONCATENATE(cars_raw!B190," ",cars_raw!C190)</f>
        <v>Subaru Forester 2.5i</v>
      </c>
      <c r="B189" s="6" t="s">
        <v>1376</v>
      </c>
      <c r="C189" s="6" t="str">
        <f t="shared" si="2"/>
        <v>8,800</v>
      </c>
      <c r="D189" s="5">
        <v>8800</v>
      </c>
    </row>
    <row r="190" spans="1:4" x14ac:dyDescent="0.35">
      <c r="A190" t="str">
        <f>CONCATENATE(cars_raw!B191," ",cars_raw!C191)</f>
        <v>Subaru Forester Sport</v>
      </c>
      <c r="B190" s="6" t="s">
        <v>1384</v>
      </c>
      <c r="C190" s="6" t="str">
        <f t="shared" si="2"/>
        <v>29,700</v>
      </c>
      <c r="D190" s="5">
        <v>29700</v>
      </c>
    </row>
    <row r="191" spans="1:4" x14ac:dyDescent="0.35">
      <c r="A191" t="str">
        <f>CONCATENATE(cars_raw!B192," ",cars_raw!C192)</f>
        <v>Ford Edge Titanium</v>
      </c>
      <c r="B191" s="6" t="s">
        <v>1025</v>
      </c>
      <c r="C191" s="6" t="str">
        <f t="shared" si="2"/>
        <v>34,997</v>
      </c>
      <c r="D191" s="5">
        <v>34997</v>
      </c>
    </row>
    <row r="192" spans="1:4" x14ac:dyDescent="0.35">
      <c r="A192" t="str">
        <f>CONCATENATE(cars_raw!B193," ",cars_raw!C193)</f>
        <v>Subaru Ascent Touring 7-Passenger</v>
      </c>
      <c r="B192" s="6" t="s">
        <v>1393</v>
      </c>
      <c r="C192" s="6" t="str">
        <f t="shared" si="2"/>
        <v>42,505</v>
      </c>
      <c r="D192" s="5">
        <v>42505</v>
      </c>
    </row>
    <row r="193" spans="1:4" x14ac:dyDescent="0.35">
      <c r="A193" t="str">
        <f>CONCATENATE(cars_raw!B194," ",cars_raw!C194)</f>
        <v>Chevrolet Silverado 1500 RST</v>
      </c>
      <c r="B193" s="6" t="s">
        <v>1118</v>
      </c>
      <c r="C193" s="6" t="str">
        <f t="shared" si="2"/>
        <v>47,988</v>
      </c>
      <c r="D193" s="5">
        <v>47988</v>
      </c>
    </row>
    <row r="194" spans="1:4" x14ac:dyDescent="0.35">
      <c r="A194" t="str">
        <f>CONCATENATE(cars_raw!B195," ",cars_raw!C195)</f>
        <v>Lexus RX 450hL Base</v>
      </c>
      <c r="B194" s="6" t="s">
        <v>1405</v>
      </c>
      <c r="C194" s="6" t="str">
        <f t="shared" ref="C194:C257" si="3">REPLACE(B194,1,1,"")</f>
        <v>56,500</v>
      </c>
      <c r="D194" s="5">
        <v>56500</v>
      </c>
    </row>
    <row r="195" spans="1:4" x14ac:dyDescent="0.35">
      <c r="A195" t="str">
        <f>CONCATENATE(cars_raw!B196," ",cars_raw!C196)</f>
        <v>Subaru Forester Premium</v>
      </c>
      <c r="B195" s="6" t="s">
        <v>1414</v>
      </c>
      <c r="C195" s="6" t="str">
        <f t="shared" si="3"/>
        <v>28,400</v>
      </c>
      <c r="D195" s="5">
        <v>28400</v>
      </c>
    </row>
    <row r="196" spans="1:4" x14ac:dyDescent="0.35">
      <c r="A196" t="str">
        <f>CONCATENATE(cars_raw!B197," ",cars_raw!C197)</f>
        <v>Volvo XC60 T5 Inscription</v>
      </c>
      <c r="B196" s="6" t="s">
        <v>1419</v>
      </c>
      <c r="C196" s="6" t="str">
        <f t="shared" si="3"/>
        <v>40,968</v>
      </c>
      <c r="D196" s="5">
        <v>40968</v>
      </c>
    </row>
    <row r="197" spans="1:4" x14ac:dyDescent="0.35">
      <c r="A197" t="str">
        <f>CONCATENATE(cars_raw!B198," ",cars_raw!C198)</f>
        <v>Volvo XC60 T5 Momentum</v>
      </c>
      <c r="B197" s="6" t="s">
        <v>1427</v>
      </c>
      <c r="C197" s="6" t="str">
        <f t="shared" si="3"/>
        <v>43,968</v>
      </c>
      <c r="D197" s="5">
        <v>43968</v>
      </c>
    </row>
    <row r="198" spans="1:4" x14ac:dyDescent="0.35">
      <c r="A198" t="str">
        <f>CONCATENATE(cars_raw!B199," ",cars_raw!C199)</f>
        <v>Volvo XC40 T5 R-Design</v>
      </c>
      <c r="B198" s="6" t="s">
        <v>1431</v>
      </c>
      <c r="C198" s="6" t="str">
        <f t="shared" si="3"/>
        <v>42,962</v>
      </c>
      <c r="D198" s="5">
        <v>42962</v>
      </c>
    </row>
    <row r="199" spans="1:4" x14ac:dyDescent="0.35">
      <c r="A199" t="str">
        <f>CONCATENATE(cars_raw!B200," ",cars_raw!C200)</f>
        <v>BMW X5 sDrive40i</v>
      </c>
      <c r="B199" s="6" t="s">
        <v>1436</v>
      </c>
      <c r="C199" s="6" t="str">
        <f t="shared" si="3"/>
        <v>55,901</v>
      </c>
      <c r="D199" s="5">
        <v>55901</v>
      </c>
    </row>
    <row r="200" spans="1:4" x14ac:dyDescent="0.35">
      <c r="A200" t="str">
        <f>CONCATENATE(cars_raw!B201," ",cars_raw!C201)</f>
        <v>Mazda CX-5 Grand Touring</v>
      </c>
      <c r="B200" s="6" t="s">
        <v>1441</v>
      </c>
      <c r="C200" s="6" t="str">
        <f t="shared" si="3"/>
        <v>29,895</v>
      </c>
      <c r="D200" s="5">
        <v>29895</v>
      </c>
    </row>
    <row r="201" spans="1:4" x14ac:dyDescent="0.35">
      <c r="A201" t="str">
        <f>CONCATENATE(cars_raw!B202," ",cars_raw!C202)</f>
        <v>Toyota 4Runner Limited</v>
      </c>
      <c r="B201" s="6" t="s">
        <v>1446</v>
      </c>
      <c r="C201" s="6" t="str">
        <f t="shared" si="3"/>
        <v>46,991</v>
      </c>
      <c r="D201" s="5">
        <v>46991</v>
      </c>
    </row>
    <row r="202" spans="1:4" x14ac:dyDescent="0.35">
      <c r="A202" t="str">
        <f>CONCATENATE(cars_raw!B203," ",cars_raw!C203)</f>
        <v>BMW M850 i xDrive</v>
      </c>
      <c r="B202" s="6" t="s">
        <v>1452</v>
      </c>
      <c r="C202" s="6" t="str">
        <f t="shared" si="3"/>
        <v>77,480</v>
      </c>
      <c r="D202" s="5">
        <v>77480</v>
      </c>
    </row>
    <row r="203" spans="1:4" x14ac:dyDescent="0.35">
      <c r="A203" t="str">
        <f>CONCATENATE(cars_raw!B204," ",cars_raw!C204)</f>
        <v>Dodge Challenger SXT</v>
      </c>
      <c r="B203" s="6" t="s">
        <v>1459</v>
      </c>
      <c r="C203" s="6" t="str">
        <f t="shared" si="3"/>
        <v>30,595</v>
      </c>
      <c r="D203" s="5">
        <v>30595</v>
      </c>
    </row>
    <row r="204" spans="1:4" x14ac:dyDescent="0.35">
      <c r="A204" t="str">
        <f>CONCATENATE(cars_raw!B205," ",cars_raw!C205)</f>
        <v>Tesla Model 3 Performance</v>
      </c>
      <c r="B204" s="6" t="s">
        <v>1466</v>
      </c>
      <c r="C204" s="6" t="str">
        <f t="shared" si="3"/>
        <v>65,786</v>
      </c>
      <c r="D204" s="5">
        <v>65786</v>
      </c>
    </row>
    <row r="205" spans="1:4" x14ac:dyDescent="0.35">
      <c r="A205" t="str">
        <f>CONCATENATE(cars_raw!B206," ",cars_raw!C206)</f>
        <v>Hyundai Santa Fe Limited Ultimate</v>
      </c>
      <c r="B205" s="6" t="s">
        <v>1473</v>
      </c>
      <c r="C205" s="6" t="str">
        <f t="shared" si="3"/>
        <v>24,750</v>
      </c>
      <c r="D205" s="5">
        <v>24750</v>
      </c>
    </row>
    <row r="206" spans="1:4" x14ac:dyDescent="0.35">
      <c r="A206" t="str">
        <f>CONCATENATE(cars_raw!B207," ",cars_raw!C207)</f>
        <v>Dodge Challenger SXT</v>
      </c>
      <c r="B206" s="6" t="s">
        <v>1480</v>
      </c>
      <c r="C206" s="6" t="str">
        <f t="shared" si="3"/>
        <v>32,290</v>
      </c>
      <c r="D206" s="5">
        <v>32290</v>
      </c>
    </row>
    <row r="207" spans="1:4" x14ac:dyDescent="0.35">
      <c r="A207" t="str">
        <f>CONCATENATE(cars_raw!B208," ",cars_raw!C208)</f>
        <v>Ford F-150 XLT</v>
      </c>
      <c r="B207" s="6" t="s">
        <v>1486</v>
      </c>
      <c r="C207" s="6" t="str">
        <f t="shared" si="3"/>
        <v>42,995</v>
      </c>
      <c r="D207" s="5">
        <v>42995</v>
      </c>
    </row>
    <row r="208" spans="1:4" x14ac:dyDescent="0.35">
      <c r="A208" t="str">
        <f>CONCATENATE(cars_raw!B209," ",cars_raw!C209)</f>
        <v>BMW 330 i xDrive</v>
      </c>
      <c r="B208" s="6" t="s">
        <v>1494</v>
      </c>
      <c r="C208" s="6" t="str">
        <f t="shared" si="3"/>
        <v>39,521</v>
      </c>
      <c r="D208" s="5">
        <v>39521</v>
      </c>
    </row>
    <row r="209" spans="1:4" x14ac:dyDescent="0.35">
      <c r="A209" t="str">
        <f>CONCATENATE(cars_raw!B210," ",cars_raw!C210)</f>
        <v>Honda CR-V EX</v>
      </c>
      <c r="B209" s="6" t="s">
        <v>1500</v>
      </c>
      <c r="C209" s="6" t="str">
        <f t="shared" si="3"/>
        <v>28,693</v>
      </c>
      <c r="D209" s="5">
        <v>28693</v>
      </c>
    </row>
    <row r="210" spans="1:4" x14ac:dyDescent="0.35">
      <c r="A210" t="str">
        <f>CONCATENATE(cars_raw!B211," ",cars_raw!C211)</f>
        <v>Toyota 4Runner Trail Premium</v>
      </c>
      <c r="B210" s="6" t="s">
        <v>1507</v>
      </c>
      <c r="C210" s="6" t="str">
        <f t="shared" si="3"/>
        <v>36,995</v>
      </c>
      <c r="D210" s="5">
        <v>36995</v>
      </c>
    </row>
    <row r="211" spans="1:4" x14ac:dyDescent="0.35">
      <c r="A211" t="str">
        <f>CONCATENATE(cars_raw!B212," ",cars_raw!C212)</f>
        <v>Acura MDX 3.5L w/Technology Package</v>
      </c>
      <c r="B211" s="6" t="s">
        <v>1513</v>
      </c>
      <c r="C211" s="6" t="str">
        <f t="shared" si="3"/>
        <v>41,499</v>
      </c>
      <c r="D211" s="5">
        <v>41499</v>
      </c>
    </row>
    <row r="212" spans="1:4" x14ac:dyDescent="0.35">
      <c r="A212" t="str">
        <f>CONCATENATE(cars_raw!B213," ",cars_raw!C213)</f>
        <v>Subaru Impreza 2.0i</v>
      </c>
      <c r="B212" s="6" t="s">
        <v>1519</v>
      </c>
      <c r="C212" s="6" t="str">
        <f t="shared" si="3"/>
        <v>16,823</v>
      </c>
      <c r="D212" s="5">
        <v>16823</v>
      </c>
    </row>
    <row r="213" spans="1:4" x14ac:dyDescent="0.35">
      <c r="A213" t="str">
        <f>CONCATENATE(cars_raw!B214," ",cars_raw!C214)</f>
        <v>Toyota Highlander Base</v>
      </c>
      <c r="B213" s="6" t="s">
        <v>1526</v>
      </c>
      <c r="C213" s="6" t="str">
        <f t="shared" si="3"/>
        <v>5,995</v>
      </c>
      <c r="D213" s="5">
        <v>5995</v>
      </c>
    </row>
    <row r="214" spans="1:4" x14ac:dyDescent="0.35">
      <c r="A214" t="str">
        <f>CONCATENATE(cars_raw!B215," ",cars_raw!C215)</f>
        <v>Lexus RX 300</v>
      </c>
      <c r="B214" s="6" t="s">
        <v>1534</v>
      </c>
      <c r="C214" s="6" t="str">
        <f t="shared" si="3"/>
        <v>9,995</v>
      </c>
      <c r="D214" s="5">
        <v>9995</v>
      </c>
    </row>
    <row r="215" spans="1:4" x14ac:dyDescent="0.35">
      <c r="A215" t="str">
        <f>CONCATENATE(cars_raw!B216," ",cars_raw!C216)</f>
        <v>Honda CR-V EX-L</v>
      </c>
      <c r="B215" s="6" t="s">
        <v>1538</v>
      </c>
      <c r="C215" s="6" t="str">
        <f t="shared" si="3"/>
        <v>34,499</v>
      </c>
      <c r="D215" s="5">
        <v>34499</v>
      </c>
    </row>
    <row r="216" spans="1:4" x14ac:dyDescent="0.35">
      <c r="A216" t="str">
        <f>CONCATENATE(cars_raw!B217," ",cars_raw!C217)</f>
        <v>Toyota 4Runner SR5</v>
      </c>
      <c r="B216" s="6" t="s">
        <v>1543</v>
      </c>
      <c r="C216" s="6" t="str">
        <f t="shared" si="3"/>
        <v>37,998</v>
      </c>
      <c r="D216" s="5">
        <v>37998</v>
      </c>
    </row>
    <row r="217" spans="1:4" x14ac:dyDescent="0.35">
      <c r="A217" t="str">
        <f>CONCATENATE(cars_raw!B218," ",cars_raw!C218)</f>
        <v>Chevrolet Impala Premier 2LZ</v>
      </c>
      <c r="B217" s="6" t="s">
        <v>1547</v>
      </c>
      <c r="C217" s="6" t="str">
        <f t="shared" si="3"/>
        <v>26,256</v>
      </c>
      <c r="D217" s="5">
        <v>26256</v>
      </c>
    </row>
    <row r="218" spans="1:4" x14ac:dyDescent="0.35">
      <c r="A218" t="str">
        <f>CONCATENATE(cars_raw!B219," ",cars_raw!C219)</f>
        <v>BMW X7 xDrive50i</v>
      </c>
      <c r="B218" s="6" t="s">
        <v>1551</v>
      </c>
      <c r="C218" s="6" t="str">
        <f t="shared" si="3"/>
        <v>81,749</v>
      </c>
      <c r="D218" s="5">
        <v>81749</v>
      </c>
    </row>
    <row r="219" spans="1:4" x14ac:dyDescent="0.35">
      <c r="A219" t="str">
        <f>CONCATENATE(cars_raw!B220," ",cars_raw!C220)</f>
        <v>Mercedes-Benz S-Class S 550 4MATIC</v>
      </c>
      <c r="B219" s="6" t="s">
        <v>1557</v>
      </c>
      <c r="C219" s="6" t="str">
        <f t="shared" si="3"/>
        <v>15,800</v>
      </c>
      <c r="D219" s="5">
        <v>15800</v>
      </c>
    </row>
    <row r="220" spans="1:4" x14ac:dyDescent="0.35">
      <c r="A220" t="str">
        <f>CONCATENATE(cars_raw!B221," ",cars_raw!C221)</f>
        <v>Nissan Rogue SL</v>
      </c>
      <c r="B220" s="6" t="s">
        <v>1562</v>
      </c>
      <c r="C220" s="6" t="str">
        <f t="shared" si="3"/>
        <v>21,690</v>
      </c>
      <c r="D220" s="5">
        <v>21690</v>
      </c>
    </row>
    <row r="221" spans="1:4" x14ac:dyDescent="0.35">
      <c r="A221" t="str">
        <f>CONCATENATE(cars_raw!B222," ",cars_raw!C222)</f>
        <v>Volkswagen Atlas 3.6L SEL Premium</v>
      </c>
      <c r="B221" s="6" t="s">
        <v>1568</v>
      </c>
      <c r="C221" s="6" t="str">
        <f t="shared" si="3"/>
        <v>47,990</v>
      </c>
      <c r="D221" s="5">
        <v>47990</v>
      </c>
    </row>
    <row r="222" spans="1:4" x14ac:dyDescent="0.35">
      <c r="A222" t="str">
        <f>CONCATENATE(cars_raw!B223," ",cars_raw!C223)</f>
        <v>Acura TLX FWD</v>
      </c>
      <c r="B222" s="6" t="s">
        <v>1576</v>
      </c>
      <c r="C222" s="6" t="str">
        <f t="shared" si="3"/>
        <v>31,290</v>
      </c>
      <c r="D222" s="5">
        <v>31290</v>
      </c>
    </row>
    <row r="223" spans="1:4" x14ac:dyDescent="0.35">
      <c r="A223" t="str">
        <f>CONCATENATE(cars_raw!B224," ",cars_raw!C224)</f>
        <v>Toyota 4Runner Limited</v>
      </c>
      <c r="B223" s="6" t="s">
        <v>1581</v>
      </c>
      <c r="C223" s="6" t="str">
        <f t="shared" si="3"/>
        <v>46,079</v>
      </c>
      <c r="D223" s="5">
        <v>46079</v>
      </c>
    </row>
    <row r="224" spans="1:4" x14ac:dyDescent="0.35">
      <c r="A224" t="str">
        <f>CONCATENATE(cars_raw!B225," ",cars_raw!C225)</f>
        <v>Toyota RAV4 XLE</v>
      </c>
      <c r="B224" s="6" t="s">
        <v>761</v>
      </c>
      <c r="C224" s="6" t="str">
        <f t="shared" si="3"/>
        <v>28,998</v>
      </c>
      <c r="D224" s="5">
        <v>28998</v>
      </c>
    </row>
    <row r="225" spans="1:4" x14ac:dyDescent="0.35">
      <c r="A225" t="str">
        <f>CONCATENATE(cars_raw!B226," ",cars_raw!C226)</f>
        <v>Honda Accord EX-L 1.5T</v>
      </c>
      <c r="B225" s="6" t="s">
        <v>1591</v>
      </c>
      <c r="C225" s="6" t="str">
        <f t="shared" si="3"/>
        <v>20,900</v>
      </c>
      <c r="D225" s="5">
        <v>20900</v>
      </c>
    </row>
    <row r="226" spans="1:4" x14ac:dyDescent="0.35">
      <c r="A226" t="str">
        <f>CONCATENATE(cars_raw!B227," ",cars_raw!C227)</f>
        <v>Mercedes-Benz GLE 350 Base 4MATIC</v>
      </c>
      <c r="B226" s="6" t="s">
        <v>1595</v>
      </c>
      <c r="C226" s="6" t="str">
        <f t="shared" si="3"/>
        <v>53,967</v>
      </c>
      <c r="D226" s="5">
        <v>53967</v>
      </c>
    </row>
    <row r="227" spans="1:4" x14ac:dyDescent="0.35">
      <c r="A227" t="str">
        <f>CONCATENATE(cars_raw!B228," ",cars_raw!C228)</f>
        <v>BMW 330 i</v>
      </c>
      <c r="B227" s="6" t="s">
        <v>1599</v>
      </c>
      <c r="C227" s="6" t="str">
        <f t="shared" si="3"/>
        <v>39,597</v>
      </c>
      <c r="D227" s="5">
        <v>39597</v>
      </c>
    </row>
    <row r="228" spans="1:4" x14ac:dyDescent="0.35">
      <c r="A228" t="str">
        <f>CONCATENATE(cars_raw!B229," ",cars_raw!C229)</f>
        <v>BMW X3 M40i</v>
      </c>
      <c r="B228" s="6" t="s">
        <v>1605</v>
      </c>
      <c r="C228" s="6" t="str">
        <f t="shared" si="3"/>
        <v>47,997</v>
      </c>
      <c r="D228" s="5">
        <v>47997</v>
      </c>
    </row>
    <row r="229" spans="1:4" x14ac:dyDescent="0.35">
      <c r="A229" t="str">
        <f>CONCATENATE(cars_raw!B230," ",cars_raw!C230)</f>
        <v>Audi Q3 45 S line Premium</v>
      </c>
      <c r="B229" s="6" t="s">
        <v>1609</v>
      </c>
      <c r="C229" s="6" t="str">
        <f t="shared" si="3"/>
        <v>44,561</v>
      </c>
      <c r="D229" s="5">
        <v>44561</v>
      </c>
    </row>
    <row r="230" spans="1:4" x14ac:dyDescent="0.35">
      <c r="A230" t="str">
        <f>CONCATENATE(cars_raw!B231," ",cars_raw!C231)</f>
        <v>Audi Q3 45 S line Premium</v>
      </c>
      <c r="B230" s="6" t="s">
        <v>1617</v>
      </c>
      <c r="C230" s="6" t="str">
        <f t="shared" si="3"/>
        <v>44,591</v>
      </c>
      <c r="D230" s="5">
        <v>44591</v>
      </c>
    </row>
    <row r="231" spans="1:4" x14ac:dyDescent="0.35">
      <c r="A231" t="str">
        <f>CONCATENATE(cars_raw!B232," ",cars_raw!C232)</f>
        <v>Mercedes-Benz GLC 300 Base 4MATIC</v>
      </c>
      <c r="B231" s="6" t="s">
        <v>1622</v>
      </c>
      <c r="C231" s="6" t="str">
        <f t="shared" si="3"/>
        <v>40,565</v>
      </c>
      <c r="D231" s="5">
        <v>40565</v>
      </c>
    </row>
    <row r="232" spans="1:4" x14ac:dyDescent="0.35">
      <c r="A232" t="str">
        <f>CONCATENATE(cars_raw!B233," ",cars_raw!C233)</f>
        <v>BMW X5 PHEV xDrive45e</v>
      </c>
      <c r="B232" s="6" t="s">
        <v>1630</v>
      </c>
      <c r="C232" s="6" t="str">
        <f t="shared" si="3"/>
        <v>71,000</v>
      </c>
      <c r="D232" s="5">
        <v>71000</v>
      </c>
    </row>
    <row r="233" spans="1:4" x14ac:dyDescent="0.35">
      <c r="A233" t="str">
        <f>CONCATENATE(cars_raw!B234," ",cars_raw!C234)</f>
        <v>Genesis GV80 2.5T</v>
      </c>
      <c r="B233" s="6" t="s">
        <v>1636</v>
      </c>
      <c r="C233" s="6" t="str">
        <f t="shared" si="3"/>
        <v>52,541</v>
      </c>
      <c r="D233" s="5">
        <v>52541</v>
      </c>
    </row>
    <row r="234" spans="1:4" x14ac:dyDescent="0.35">
      <c r="A234" t="str">
        <f>CONCATENATE(cars_raw!B235," ",cars_raw!C235)</f>
        <v>Audi S5 3.0T Prestige</v>
      </c>
      <c r="B234" s="6" t="s">
        <v>1641</v>
      </c>
      <c r="C234" s="6" t="str">
        <f t="shared" si="3"/>
        <v>44,850</v>
      </c>
      <c r="D234" s="5">
        <v>44850</v>
      </c>
    </row>
    <row r="235" spans="1:4" x14ac:dyDescent="0.35">
      <c r="A235" t="str">
        <f>CONCATENATE(cars_raw!B236," ",cars_raw!C236)</f>
        <v>Honda Pilot EX-L</v>
      </c>
      <c r="B235" s="6" t="s">
        <v>1648</v>
      </c>
      <c r="C235" s="6" t="str">
        <f t="shared" si="3"/>
        <v>36,498</v>
      </c>
      <c r="D235" s="5">
        <v>36498</v>
      </c>
    </row>
    <row r="236" spans="1:4" x14ac:dyDescent="0.35">
      <c r="A236" t="str">
        <f>CONCATENATE(cars_raw!B237," ",cars_raw!C237)</f>
        <v>Mercedes-Benz GLC 300 Base 4MATIC</v>
      </c>
      <c r="B236" s="6" t="s">
        <v>1654</v>
      </c>
      <c r="C236" s="6" t="str">
        <f t="shared" si="3"/>
        <v>37,500</v>
      </c>
      <c r="D236" s="5">
        <v>37500</v>
      </c>
    </row>
    <row r="237" spans="1:4" x14ac:dyDescent="0.35">
      <c r="A237" t="str">
        <f>CONCATENATE(cars_raw!B238," ",cars_raw!C238)</f>
        <v>Chevrolet Spark LS</v>
      </c>
      <c r="B237" s="6" t="s">
        <v>1661</v>
      </c>
      <c r="C237" s="6" t="str">
        <f t="shared" si="3"/>
        <v>13,989</v>
      </c>
      <c r="D237" s="5">
        <v>13989</v>
      </c>
    </row>
    <row r="238" spans="1:4" x14ac:dyDescent="0.35">
      <c r="A238" t="str">
        <f>CONCATENATE(cars_raw!B239," ",cars_raw!C239)</f>
        <v>Hyundai Elantra SE</v>
      </c>
      <c r="B238" s="6" t="s">
        <v>845</v>
      </c>
      <c r="C238" s="6" t="str">
        <f t="shared" si="3"/>
        <v>21,998</v>
      </c>
      <c r="D238" s="5">
        <v>21998</v>
      </c>
    </row>
    <row r="239" spans="1:4" x14ac:dyDescent="0.35">
      <c r="A239" t="str">
        <f>CONCATENATE(cars_raw!B240," ",cars_raw!C240)</f>
        <v>Hyundai Elantra SE</v>
      </c>
      <c r="B239" s="6" t="s">
        <v>1669</v>
      </c>
      <c r="C239" s="6" t="str">
        <f t="shared" si="3"/>
        <v>18,997</v>
      </c>
      <c r="D239" s="5">
        <v>18997</v>
      </c>
    </row>
    <row r="240" spans="1:4" x14ac:dyDescent="0.35">
      <c r="A240" t="str">
        <f>CONCATENATE(cars_raw!B241," ",cars_raw!C241)</f>
        <v>Chevrolet Suburban 1500 LT</v>
      </c>
      <c r="B240" s="6" t="s">
        <v>1674</v>
      </c>
      <c r="C240" s="6" t="str">
        <f t="shared" si="3"/>
        <v>32,495</v>
      </c>
      <c r="D240" s="5">
        <v>32495</v>
      </c>
    </row>
    <row r="241" spans="1:4" x14ac:dyDescent="0.35">
      <c r="A241" t="str">
        <f>CONCATENATE(cars_raw!B242," ",cars_raw!C242)</f>
        <v>Mercedes-Benz S-Class S 550 4MATIC</v>
      </c>
      <c r="B241" s="6" t="s">
        <v>1676</v>
      </c>
      <c r="C241" s="6" t="str">
        <f t="shared" si="3"/>
        <v>25,695</v>
      </c>
      <c r="D241" s="5">
        <v>25695</v>
      </c>
    </row>
    <row r="242" spans="1:4" x14ac:dyDescent="0.35">
      <c r="A242" t="str">
        <f>CONCATENATE(cars_raw!B243," ",cars_raw!C243)</f>
        <v>Nissan Frontier PRO-4X</v>
      </c>
      <c r="B242" s="6" t="s">
        <v>1681</v>
      </c>
      <c r="C242" s="6" t="str">
        <f t="shared" si="3"/>
        <v>38,700</v>
      </c>
      <c r="D242" s="5">
        <v>38700</v>
      </c>
    </row>
    <row r="243" spans="1:4" x14ac:dyDescent="0.35">
      <c r="A243" t="str">
        <f>CONCATENATE(cars_raw!B244," ",cars_raw!C244)</f>
        <v>Honda Accord EX-L 1.5T</v>
      </c>
      <c r="B243" s="6" t="s">
        <v>110</v>
      </c>
      <c r="C243" s="6" t="str">
        <f t="shared" si="3"/>
        <v>18,985</v>
      </c>
      <c r="D243" s="5">
        <v>18985</v>
      </c>
    </row>
    <row r="244" spans="1:4" x14ac:dyDescent="0.35">
      <c r="A244" t="str">
        <f>CONCATENATE(cars_raw!B245," ",cars_raw!C245)</f>
        <v>Jeep Grand Cherokee Limited</v>
      </c>
      <c r="B244" s="6" t="s">
        <v>1692</v>
      </c>
      <c r="C244" s="6" t="str">
        <f t="shared" si="3"/>
        <v>35,500</v>
      </c>
      <c r="D244" s="5">
        <v>35500</v>
      </c>
    </row>
    <row r="245" spans="1:4" x14ac:dyDescent="0.35">
      <c r="A245" t="str">
        <f>CONCATENATE(cars_raw!B246," ",cars_raw!C246)</f>
        <v>Mazda CX-5 Grand Touring</v>
      </c>
      <c r="B245" s="6" t="s">
        <v>1697</v>
      </c>
      <c r="C245" s="6" t="str">
        <f t="shared" si="3"/>
        <v>27,491</v>
      </c>
      <c r="D245" s="5">
        <v>27491</v>
      </c>
    </row>
    <row r="246" spans="1:4" x14ac:dyDescent="0.35">
      <c r="A246" t="str">
        <f>CONCATENATE(cars_raw!B247," ",cars_raw!C247)</f>
        <v>BMW 128 128i</v>
      </c>
      <c r="B246" s="6" t="s">
        <v>1703</v>
      </c>
      <c r="C246" s="6" t="str">
        <f t="shared" si="3"/>
        <v>8,999</v>
      </c>
      <c r="D246" s="5">
        <v>8999</v>
      </c>
    </row>
    <row r="247" spans="1:4" x14ac:dyDescent="0.35">
      <c r="A247" t="str">
        <f>CONCATENATE(cars_raw!B248," ",cars_raw!C248)</f>
        <v>Land Rover Range Rover</v>
      </c>
      <c r="B247" s="6" t="s">
        <v>1709</v>
      </c>
      <c r="C247" s="6" t="str">
        <f t="shared" si="3"/>
        <v>49,989</v>
      </c>
      <c r="D247" s="5">
        <v>49989</v>
      </c>
    </row>
    <row r="248" spans="1:4" x14ac:dyDescent="0.35">
      <c r="A248" t="str">
        <f>CONCATENATE(cars_raw!B249," ",cars_raw!C249)</f>
        <v>Ford F-150 Lariat</v>
      </c>
      <c r="B248" s="6" t="s">
        <v>1715</v>
      </c>
      <c r="C248" s="6" t="str">
        <f t="shared" si="3"/>
        <v>19,995</v>
      </c>
      <c r="D248" s="5">
        <v>19995</v>
      </c>
    </row>
    <row r="249" spans="1:4" x14ac:dyDescent="0.35">
      <c r="A249" t="str">
        <f>CONCATENATE(cars_raw!B250," ",cars_raw!C250)</f>
        <v>Lexus LS 430 Base (A6)</v>
      </c>
      <c r="B249" s="6" t="s">
        <v>1723</v>
      </c>
      <c r="C249" s="6" t="str">
        <f t="shared" si="3"/>
        <v>14,290</v>
      </c>
      <c r="D249" s="5">
        <v>14290</v>
      </c>
    </row>
    <row r="250" spans="1:4" x14ac:dyDescent="0.35">
      <c r="A250" t="str">
        <f>CONCATENATE(cars_raw!B251," ",cars_raw!C251)</f>
        <v>Lexus RX 350 Base</v>
      </c>
      <c r="B250" s="6" t="s">
        <v>1730</v>
      </c>
      <c r="C250" s="6" t="str">
        <f t="shared" si="3"/>
        <v>47,455</v>
      </c>
      <c r="D250" s="5">
        <v>47455</v>
      </c>
    </row>
    <row r="251" spans="1:4" x14ac:dyDescent="0.35">
      <c r="A251" t="str">
        <f>CONCATENATE(cars_raw!B252," ",cars_raw!C252)</f>
        <v>Audi A7 3.0T Prestige</v>
      </c>
      <c r="B251" s="6" t="s">
        <v>1736</v>
      </c>
      <c r="C251" s="6" t="str">
        <f t="shared" si="3"/>
        <v>47,940</v>
      </c>
      <c r="D251" s="5">
        <v>47940</v>
      </c>
    </row>
    <row r="252" spans="1:4" x14ac:dyDescent="0.35">
      <c r="A252" t="str">
        <f>CONCATENATE(cars_raw!B253," ",cars_raw!C253)</f>
        <v>Mazda Mazda6 Sport</v>
      </c>
      <c r="B252" s="6" t="s">
        <v>1744</v>
      </c>
      <c r="C252" s="6" t="str">
        <f t="shared" si="3"/>
        <v>30,916</v>
      </c>
      <c r="D252" s="5">
        <v>30916</v>
      </c>
    </row>
    <row r="253" spans="1:4" x14ac:dyDescent="0.35">
      <c r="A253" t="str">
        <f>CONCATENATE(cars_raw!B254," ",cars_raw!C254)</f>
        <v>Hyundai Sonata Hybrid SE</v>
      </c>
      <c r="B253" s="6" t="s">
        <v>1751</v>
      </c>
      <c r="C253" s="6" t="str">
        <f t="shared" si="3"/>
        <v>18,375</v>
      </c>
      <c r="D253" s="5">
        <v>18375</v>
      </c>
    </row>
    <row r="254" spans="1:4" x14ac:dyDescent="0.35">
      <c r="A254" t="str">
        <f>CONCATENATE(cars_raw!B255," ",cars_raw!C255)</f>
        <v>Alfa Romeo Giulia Ti</v>
      </c>
      <c r="B254" s="6" t="s">
        <v>1760</v>
      </c>
      <c r="C254" s="6" t="str">
        <f t="shared" si="3"/>
        <v>29,900</v>
      </c>
      <c r="D254" s="5">
        <v>29900</v>
      </c>
    </row>
    <row r="255" spans="1:4" x14ac:dyDescent="0.35">
      <c r="A255" t="str">
        <f>CONCATENATE(cars_raw!B256," ",cars_raw!C256)</f>
        <v>Mercedes-Benz CLA 250 Base</v>
      </c>
      <c r="B255" s="6" t="s">
        <v>1766</v>
      </c>
      <c r="C255" s="6" t="str">
        <f t="shared" si="3"/>
        <v>30,495</v>
      </c>
      <c r="D255" s="5">
        <v>30495</v>
      </c>
    </row>
    <row r="256" spans="1:4" x14ac:dyDescent="0.35">
      <c r="A256" t="str">
        <f>CONCATENATE(cars_raw!B257," ",cars_raw!C257)</f>
        <v>Toyota Corolla LE</v>
      </c>
      <c r="B256" s="6" t="s">
        <v>1772</v>
      </c>
      <c r="C256" s="6" t="str">
        <f t="shared" si="3"/>
        <v>13,899</v>
      </c>
      <c r="D256" s="5">
        <v>13899</v>
      </c>
    </row>
    <row r="257" spans="1:4" x14ac:dyDescent="0.35">
      <c r="A257" t="str">
        <f>CONCATENATE(cars_raw!B258," ",cars_raw!C258)</f>
        <v>Acura MDX 3.5L w/Technology Package</v>
      </c>
      <c r="B257" s="6" t="s">
        <v>1778</v>
      </c>
      <c r="C257" s="6" t="str">
        <f t="shared" si="3"/>
        <v>19,900</v>
      </c>
      <c r="D257" s="5">
        <v>19900</v>
      </c>
    </row>
    <row r="258" spans="1:4" x14ac:dyDescent="0.35">
      <c r="A258" t="str">
        <f>CONCATENATE(cars_raw!B259," ",cars_raw!C259)</f>
        <v>Nissan Rogue SV</v>
      </c>
      <c r="B258" s="6" t="s">
        <v>1784</v>
      </c>
      <c r="C258" s="6" t="str">
        <f t="shared" ref="C258:C321" si="4">REPLACE(B258,1,1,"")</f>
        <v>19,998</v>
      </c>
      <c r="D258" s="5">
        <v>19998</v>
      </c>
    </row>
    <row r="259" spans="1:4" x14ac:dyDescent="0.35">
      <c r="A259" t="str">
        <f>CONCATENATE(cars_raw!B260," ",cars_raw!C260)</f>
        <v>Honda Civic LX</v>
      </c>
      <c r="B259" s="6" t="s">
        <v>1789</v>
      </c>
      <c r="C259" s="6" t="str">
        <f t="shared" si="4"/>
        <v>23,845</v>
      </c>
      <c r="D259" s="5">
        <v>23845</v>
      </c>
    </row>
    <row r="260" spans="1:4" x14ac:dyDescent="0.35">
      <c r="A260" t="str">
        <f>CONCATENATE(cars_raw!B261," ",cars_raw!C261)</f>
        <v>Lexus RX 350 Base (A5)</v>
      </c>
      <c r="B260" s="6" t="s">
        <v>1797</v>
      </c>
      <c r="C260" s="6" t="str">
        <f t="shared" si="4"/>
        <v>11,995</v>
      </c>
      <c r="D260" s="5">
        <v>11995</v>
      </c>
    </row>
    <row r="261" spans="1:4" x14ac:dyDescent="0.35">
      <c r="A261" t="str">
        <f>CONCATENATE(cars_raw!B262," ",cars_raw!C262)</f>
        <v>Honda Odyssey EX-L</v>
      </c>
      <c r="B261" s="6" t="s">
        <v>1803</v>
      </c>
      <c r="C261" s="6" t="str">
        <f t="shared" si="4"/>
        <v>38,310</v>
      </c>
      <c r="D261" s="5">
        <v>38310</v>
      </c>
    </row>
    <row r="262" spans="1:4" x14ac:dyDescent="0.35">
      <c r="A262" t="str">
        <f>CONCATENATE(cars_raw!B263," ",cars_raw!C263)</f>
        <v>BMW X5 xDrive40i</v>
      </c>
      <c r="B262" s="6" t="s">
        <v>1810</v>
      </c>
      <c r="C262" s="6" t="str">
        <f t="shared" si="4"/>
        <v>56,998</v>
      </c>
      <c r="D262" s="5">
        <v>56998</v>
      </c>
    </row>
    <row r="263" spans="1:4" x14ac:dyDescent="0.35">
      <c r="A263" t="str">
        <f>CONCATENATE(cars_raw!B264," ",cars_raw!C264)</f>
        <v>Acura ILX Premium &amp; A-SPEC Packages</v>
      </c>
      <c r="B263" s="6" t="s">
        <v>1816</v>
      </c>
      <c r="C263" s="6" t="str">
        <f t="shared" si="4"/>
        <v>30,885</v>
      </c>
      <c r="D263" s="5">
        <v>30885</v>
      </c>
    </row>
    <row r="264" spans="1:4" x14ac:dyDescent="0.35">
      <c r="A264" t="str">
        <f>CONCATENATE(cars_raw!B265," ",cars_raw!C265)</f>
        <v>Toyota Highlander Limited w/3rd Row</v>
      </c>
      <c r="B264" s="6" t="s">
        <v>1797</v>
      </c>
      <c r="C264" s="6" t="str">
        <f t="shared" si="4"/>
        <v>11,995</v>
      </c>
      <c r="D264" s="5">
        <v>11995</v>
      </c>
    </row>
    <row r="265" spans="1:4" x14ac:dyDescent="0.35">
      <c r="A265" t="str">
        <f>CONCATENATE(cars_raw!B266," ",cars_raw!C266)</f>
        <v>BMW M550 i Xdrive</v>
      </c>
      <c r="B265" s="6" t="s">
        <v>1829</v>
      </c>
      <c r="C265" s="6" t="str">
        <f t="shared" si="4"/>
        <v>44,718</v>
      </c>
      <c r="D265" s="5">
        <v>44718</v>
      </c>
    </row>
    <row r="266" spans="1:4" x14ac:dyDescent="0.35">
      <c r="A266" t="str">
        <f>CONCATENATE(cars_raw!B267," ",cars_raw!C267)</f>
        <v>Subaru Forester</v>
      </c>
      <c r="B266" s="6" t="s">
        <v>1837</v>
      </c>
      <c r="C266" s="6" t="str">
        <f t="shared" si="4"/>
        <v>27,977</v>
      </c>
      <c r="D266" s="5">
        <v>27977</v>
      </c>
    </row>
    <row r="267" spans="1:4" x14ac:dyDescent="0.35">
      <c r="A267" t="str">
        <f>CONCATENATE(cars_raw!B268," ",cars_raw!C268)</f>
        <v>Subaru Forester</v>
      </c>
      <c r="B267" s="6" t="s">
        <v>1844</v>
      </c>
      <c r="C267" s="6" t="str">
        <f t="shared" si="4"/>
        <v>23,990</v>
      </c>
      <c r="D267" s="5">
        <v>23990</v>
      </c>
    </row>
    <row r="268" spans="1:4" x14ac:dyDescent="0.35">
      <c r="A268" t="str">
        <f>CONCATENATE(cars_raw!B269," ",cars_raw!C269)</f>
        <v>BMW M4 Base</v>
      </c>
      <c r="B268" s="6" t="s">
        <v>1850</v>
      </c>
      <c r="C268" s="6" t="str">
        <f t="shared" si="4"/>
        <v>72,735</v>
      </c>
      <c r="D268" s="5">
        <v>72735</v>
      </c>
    </row>
    <row r="269" spans="1:4" x14ac:dyDescent="0.35">
      <c r="A269" t="str">
        <f>CONCATENATE(cars_raw!B270," ",cars_raw!C270)</f>
        <v>Volkswagen Tiguan 2.0T SE</v>
      </c>
      <c r="B269" s="6" t="s">
        <v>1857</v>
      </c>
      <c r="C269" s="6" t="str">
        <f t="shared" si="4"/>
        <v>26,496</v>
      </c>
      <c r="D269" s="5">
        <v>26496</v>
      </c>
    </row>
    <row r="270" spans="1:4" x14ac:dyDescent="0.35">
      <c r="A270" t="str">
        <f>CONCATENATE(cars_raw!B271," ",cars_raw!C271)</f>
        <v>Cadillac XT6 Premium Luxury AWD</v>
      </c>
      <c r="B270" s="6" t="s">
        <v>1864</v>
      </c>
      <c r="C270" s="6" t="str">
        <f t="shared" si="4"/>
        <v>59,998</v>
      </c>
      <c r="D270" s="5">
        <v>59998</v>
      </c>
    </row>
    <row r="271" spans="1:4" x14ac:dyDescent="0.35">
      <c r="A271" t="str">
        <f>CONCATENATE(cars_raw!B272," ",cars_raw!C272)</f>
        <v>Chevrolet Blazer Premier</v>
      </c>
      <c r="B271" s="6" t="s">
        <v>1868</v>
      </c>
      <c r="C271" s="6" t="str">
        <f t="shared" si="4"/>
        <v>48,998</v>
      </c>
      <c r="D271" s="5">
        <v>48998</v>
      </c>
    </row>
    <row r="272" spans="1:4" x14ac:dyDescent="0.35">
      <c r="A272" t="str">
        <f>CONCATENATE(cars_raw!B273," ",cars_raw!C273)</f>
        <v>Honda CR-V EX-L</v>
      </c>
      <c r="B272" s="6" t="s">
        <v>1870</v>
      </c>
      <c r="C272" s="6" t="str">
        <f t="shared" si="4"/>
        <v>29,875</v>
      </c>
      <c r="D272" s="5">
        <v>29875</v>
      </c>
    </row>
    <row r="273" spans="1:4" x14ac:dyDescent="0.35">
      <c r="A273" t="str">
        <f>CONCATENATE(cars_raw!B274," ",cars_raw!C274)</f>
        <v>Porsche 911 Targa 4</v>
      </c>
      <c r="B273" s="6" t="s">
        <v>1876</v>
      </c>
      <c r="C273" s="6" t="str">
        <f t="shared" si="4"/>
        <v>72,998</v>
      </c>
      <c r="D273" s="5">
        <v>72998</v>
      </c>
    </row>
    <row r="274" spans="1:4" x14ac:dyDescent="0.35">
      <c r="A274" t="str">
        <f>CONCATENATE(cars_raw!B275," ",cars_raw!C275)</f>
        <v>Mercedes-Benz C-Class C 300</v>
      </c>
      <c r="B274" s="6" t="s">
        <v>1882</v>
      </c>
      <c r="C274" s="6" t="str">
        <f t="shared" si="4"/>
        <v>33,185</v>
      </c>
      <c r="D274" s="5">
        <v>33185</v>
      </c>
    </row>
    <row r="275" spans="1:4" x14ac:dyDescent="0.35">
      <c r="A275" t="str">
        <f>CONCATENATE(cars_raw!B276," ",cars_raw!C276)</f>
        <v>Mercedes-Benz E-Class E 400</v>
      </c>
      <c r="B275" s="6" t="s">
        <v>1888</v>
      </c>
      <c r="C275" s="6" t="str">
        <f t="shared" si="4"/>
        <v>20,955</v>
      </c>
      <c r="D275" s="5">
        <v>20955</v>
      </c>
    </row>
    <row r="276" spans="1:4" x14ac:dyDescent="0.35">
      <c r="A276" t="str">
        <f>CONCATENATE(cars_raw!B277," ",cars_raw!C277)</f>
        <v>Audi A3 2.0T Prestige</v>
      </c>
      <c r="B276" s="6" t="s">
        <v>1893</v>
      </c>
      <c r="C276" s="6" t="str">
        <f t="shared" si="4"/>
        <v>31,492</v>
      </c>
      <c r="D276" s="5">
        <v>31492</v>
      </c>
    </row>
    <row r="277" spans="1:4" x14ac:dyDescent="0.35">
      <c r="A277" t="str">
        <f>CONCATENATE(cars_raw!B278," ",cars_raw!C278)</f>
        <v>Jeep Grand Cherokee Limited</v>
      </c>
      <c r="B277" s="6" t="s">
        <v>1899</v>
      </c>
      <c r="C277" s="6" t="str">
        <f t="shared" si="4"/>
        <v>27,575</v>
      </c>
      <c r="D277" s="5">
        <v>27575</v>
      </c>
    </row>
    <row r="278" spans="1:4" x14ac:dyDescent="0.35">
      <c r="A278" t="str">
        <f>CONCATENATE(cars_raw!B279," ",cars_raw!C279)</f>
        <v>Subaru Outback 2.5i Limited</v>
      </c>
      <c r="B278" s="6" t="s">
        <v>1903</v>
      </c>
      <c r="C278" s="6" t="str">
        <f t="shared" si="4"/>
        <v>29,499</v>
      </c>
      <c r="D278" s="5">
        <v>29499</v>
      </c>
    </row>
    <row r="279" spans="1:4" x14ac:dyDescent="0.35">
      <c r="A279" t="str">
        <f>CONCATENATE(cars_raw!B280," ",cars_raw!C280)</f>
        <v>Mazda CX-5 Grand Touring</v>
      </c>
      <c r="B279" s="6" t="s">
        <v>1908</v>
      </c>
      <c r="C279" s="6" t="str">
        <f t="shared" si="4"/>
        <v>27,499</v>
      </c>
      <c r="D279" s="5">
        <v>27499</v>
      </c>
    </row>
    <row r="280" spans="1:4" x14ac:dyDescent="0.35">
      <c r="A280" t="str">
        <f>CONCATENATE(cars_raw!B281," ",cars_raw!C281)</f>
        <v>Porsche Cayenne S</v>
      </c>
      <c r="B280" s="6" t="s">
        <v>1914</v>
      </c>
      <c r="C280" s="6" t="str">
        <f t="shared" si="4"/>
        <v>34,999</v>
      </c>
      <c r="D280" s="5">
        <v>34999</v>
      </c>
    </row>
    <row r="281" spans="1:4" x14ac:dyDescent="0.35">
      <c r="A281" t="str">
        <f>CONCATENATE(cars_raw!B282," ",cars_raw!C282)</f>
        <v>BMW X5 xDrive40i</v>
      </c>
      <c r="B281" s="6" t="s">
        <v>1919</v>
      </c>
      <c r="C281" s="6" t="str">
        <f t="shared" si="4"/>
        <v>62,787</v>
      </c>
      <c r="D281" s="5">
        <v>62787</v>
      </c>
    </row>
    <row r="282" spans="1:4" x14ac:dyDescent="0.35">
      <c r="A282" t="str">
        <f>CONCATENATE(cars_raw!B283," ",cars_raw!C283)</f>
        <v>Lexus RX 350 Base</v>
      </c>
      <c r="B282" s="6" t="s">
        <v>1924</v>
      </c>
      <c r="C282" s="6" t="str">
        <f t="shared" si="4"/>
        <v>18,699</v>
      </c>
      <c r="D282" s="5">
        <v>18699</v>
      </c>
    </row>
    <row r="283" spans="1:4" x14ac:dyDescent="0.35">
      <c r="A283" t="str">
        <f>CONCATENATE(cars_raw!B284," ",cars_raw!C284)</f>
        <v>Buick LaCrosse Premium</v>
      </c>
      <c r="B283" s="6" t="s">
        <v>1930</v>
      </c>
      <c r="C283" s="6" t="str">
        <f t="shared" si="4"/>
        <v>28,994</v>
      </c>
      <c r="D283" s="5">
        <v>28994</v>
      </c>
    </row>
    <row r="284" spans="1:4" x14ac:dyDescent="0.35">
      <c r="A284" t="str">
        <f>CONCATENATE(cars_raw!B285," ",cars_raw!C285)</f>
        <v>Cadillac XT5 Luxury</v>
      </c>
      <c r="B284" s="6" t="s">
        <v>1938</v>
      </c>
      <c r="C284" s="6" t="str">
        <f t="shared" si="4"/>
        <v>33,029</v>
      </c>
      <c r="D284" s="5">
        <v>33029</v>
      </c>
    </row>
    <row r="285" spans="1:4" x14ac:dyDescent="0.35">
      <c r="A285" t="str">
        <f>CONCATENATE(cars_raw!B286," ",cars_raw!C286)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/row>
    <row r="286" spans="1:4" x14ac:dyDescent="0.35">
      <c r="A286" t="str">
        <f>CONCATENATE(cars_raw!B287," ",cars_raw!C287)</f>
        <v>Tesla Model Y Performance</v>
      </c>
      <c r="B286" s="6" t="s">
        <v>1951</v>
      </c>
      <c r="C286" s="6" t="str">
        <f t="shared" si="4"/>
        <v>74,799</v>
      </c>
      <c r="D286" s="5">
        <v>74799</v>
      </c>
    </row>
    <row r="287" spans="1:4" x14ac:dyDescent="0.35">
      <c r="A287" t="str">
        <f>CONCATENATE(cars_raw!B288," ",cars_raw!C288)</f>
        <v>INFINITI QX50 ESSENTIAL</v>
      </c>
      <c r="B287" s="6" t="s">
        <v>1958</v>
      </c>
      <c r="C287" s="6" t="str">
        <f t="shared" si="4"/>
        <v>35,799</v>
      </c>
      <c r="D287" s="5">
        <v>35799</v>
      </c>
    </row>
    <row r="288" spans="1:4" x14ac:dyDescent="0.35">
      <c r="A288" t="str">
        <f>CONCATENATE(cars_raw!B289," ",cars_raw!C289)</f>
        <v>Volvo XC60 T5 Momentum</v>
      </c>
      <c r="B288" s="6" t="s">
        <v>1962</v>
      </c>
      <c r="C288" s="6" t="str">
        <f t="shared" si="4"/>
        <v>41,967</v>
      </c>
      <c r="D288" s="5">
        <v>41967</v>
      </c>
    </row>
    <row r="289" spans="1:4" x14ac:dyDescent="0.35">
      <c r="A289" t="str">
        <f>CONCATENATE(cars_raw!B290," ",cars_raw!C290)</f>
        <v>Dodge Challenger SXT</v>
      </c>
      <c r="B289" s="6" t="s">
        <v>1967</v>
      </c>
      <c r="C289" s="6" t="str">
        <f t="shared" si="4"/>
        <v>28,619</v>
      </c>
      <c r="D289" s="5">
        <v>28619</v>
      </c>
    </row>
    <row r="290" spans="1:4" x14ac:dyDescent="0.35">
      <c r="A290" t="str">
        <f>CONCATENATE(cars_raw!B291," ",cars_raw!C291)</f>
        <v>Audi Q5 2.0T Premium</v>
      </c>
      <c r="B290" s="6" t="s">
        <v>1972</v>
      </c>
      <c r="C290" s="6" t="str">
        <f t="shared" si="4"/>
        <v>35,739</v>
      </c>
      <c r="D290" s="5">
        <v>35739</v>
      </c>
    </row>
    <row r="291" spans="1:4" x14ac:dyDescent="0.35">
      <c r="A291" t="str">
        <f>CONCATENATE(cars_raw!B292," ",cars_raw!C292)</f>
        <v>Mazda Mazda3 FWD w/Preferred Package</v>
      </c>
      <c r="B291" s="6" t="s">
        <v>1977</v>
      </c>
      <c r="C291" s="6" t="str">
        <f t="shared" si="4"/>
        <v>27,981</v>
      </c>
      <c r="D291" s="5">
        <v>27981</v>
      </c>
    </row>
    <row r="292" spans="1:4" x14ac:dyDescent="0.35">
      <c r="A292" t="str">
        <f>CONCATENATE(cars_raw!B293," ",cars_raw!C293)</f>
        <v>Kia Forte FE</v>
      </c>
      <c r="B292" s="6" t="s">
        <v>1985</v>
      </c>
      <c r="C292" s="6" t="str">
        <f t="shared" si="4"/>
        <v>16,999</v>
      </c>
      <c r="D292" s="5">
        <v>16999</v>
      </c>
    </row>
    <row r="293" spans="1:4" x14ac:dyDescent="0.35">
      <c r="A293" t="str">
        <f>CONCATENATE(cars_raw!B294," ",cars_raw!C294)</f>
        <v>Audi Q5 2.0T Premium</v>
      </c>
      <c r="B293" s="6" t="s">
        <v>1989</v>
      </c>
      <c r="C293" s="6" t="str">
        <f t="shared" si="4"/>
        <v>35,480</v>
      </c>
      <c r="D293" s="5">
        <v>35480</v>
      </c>
    </row>
    <row r="294" spans="1:4" x14ac:dyDescent="0.35">
      <c r="A294" t="str">
        <f>CONCATENATE(cars_raw!B295," ",cars_raw!C295)</f>
        <v>Nissan Murano SL</v>
      </c>
      <c r="B294" s="6" t="s">
        <v>1993</v>
      </c>
      <c r="C294" s="6" t="str">
        <f t="shared" si="4"/>
        <v>29,401</v>
      </c>
      <c r="D294" s="5">
        <v>29401</v>
      </c>
    </row>
    <row r="295" spans="1:4" x14ac:dyDescent="0.35">
      <c r="A295" t="str">
        <f>CONCATENATE(cars_raw!B296," ",cars_raw!C296)</f>
        <v>Chevrolet Corvette Stingray Z51</v>
      </c>
      <c r="B295" s="6" t="s">
        <v>1999</v>
      </c>
      <c r="C295" s="6" t="str">
        <f t="shared" si="4"/>
        <v>49,999</v>
      </c>
      <c r="D295" s="5">
        <v>49999</v>
      </c>
    </row>
    <row r="296" spans="1:4" x14ac:dyDescent="0.35">
      <c r="A296" t="str">
        <f>CONCATENATE(cars_raw!B297," ",cars_raw!C297)</f>
        <v>Lincoln MKZ Select</v>
      </c>
      <c r="B296" s="6" t="s">
        <v>2005</v>
      </c>
      <c r="C296" s="6" t="str">
        <f t="shared" si="4"/>
        <v>22,995</v>
      </c>
      <c r="D296" s="5">
        <v>22995</v>
      </c>
    </row>
    <row r="297" spans="1:4" x14ac:dyDescent="0.35">
      <c r="A297" t="str">
        <f>CONCATENATE(cars_raw!B298," ",cars_raw!C298)</f>
        <v>Volvo XC60 T5 Momentum</v>
      </c>
      <c r="B297" s="6" t="s">
        <v>2010</v>
      </c>
      <c r="C297" s="6" t="str">
        <f t="shared" si="4"/>
        <v>38,348</v>
      </c>
      <c r="D297" s="5">
        <v>38348</v>
      </c>
    </row>
    <row r="298" spans="1:4" x14ac:dyDescent="0.35">
      <c r="A298" t="str">
        <f>CONCATENATE(cars_raw!B299," ",cars_raw!C299)</f>
        <v>Honda CR-V EX-L</v>
      </c>
      <c r="B298" s="6" t="s">
        <v>2013</v>
      </c>
      <c r="C298" s="6" t="str">
        <f t="shared" si="4"/>
        <v>33,997</v>
      </c>
      <c r="D298" s="5">
        <v>33997</v>
      </c>
    </row>
    <row r="299" spans="1:4" x14ac:dyDescent="0.35">
      <c r="A299" t="str">
        <f>CONCATENATE(cars_raw!B300," ",cars_raw!C300)</f>
        <v>BMW 330 i xDrive</v>
      </c>
      <c r="B299" s="6" t="s">
        <v>1372</v>
      </c>
      <c r="C299" s="6" t="str">
        <f t="shared" si="4"/>
        <v>40,000</v>
      </c>
      <c r="D299" s="5">
        <v>40000</v>
      </c>
    </row>
    <row r="300" spans="1:4" x14ac:dyDescent="0.35">
      <c r="A300" t="str">
        <f>CONCATENATE(cars_raw!B301," ",cars_raw!C301)</f>
        <v>Tesla Model Y Long Range</v>
      </c>
      <c r="B300" s="6" t="s">
        <v>2023</v>
      </c>
      <c r="C300" s="6" t="str">
        <f t="shared" si="4"/>
        <v>74,900</v>
      </c>
      <c r="D300" s="5">
        <v>74900</v>
      </c>
    </row>
    <row r="301" spans="1:4" x14ac:dyDescent="0.35">
      <c r="A301" t="str">
        <f>CONCATENATE(cars_raw!B302," ",cars_raw!C302)</f>
        <v>Jeep Grand Cherokee Limited</v>
      </c>
      <c r="B301" s="6" t="s">
        <v>2028</v>
      </c>
      <c r="C301" s="6" t="str">
        <f t="shared" si="4"/>
        <v>34,991</v>
      </c>
      <c r="D301" s="5">
        <v>34991</v>
      </c>
    </row>
    <row r="302" spans="1:4" x14ac:dyDescent="0.35">
      <c r="A302" t="str">
        <f>CONCATENATE(cars_raw!B303," ",cars_raw!C303)</f>
        <v>Mercedes-Benz AMG GLE 43 4MATIC Coupe</v>
      </c>
      <c r="B302" s="6" t="s">
        <v>2035</v>
      </c>
      <c r="C302" s="6" t="str">
        <f t="shared" si="4"/>
        <v>67,399</v>
      </c>
      <c r="D302" s="5">
        <v>67399</v>
      </c>
    </row>
    <row r="303" spans="1:4" x14ac:dyDescent="0.35">
      <c r="A303" t="str">
        <f>CONCATENATE(cars_raw!B304," ",cars_raw!C304)</f>
        <v>Ford F-150 Lariat</v>
      </c>
      <c r="B303" s="6" t="s">
        <v>2039</v>
      </c>
      <c r="C303" s="6" t="str">
        <f t="shared" si="4"/>
        <v>66,000</v>
      </c>
      <c r="D303" s="5">
        <v>66000</v>
      </c>
    </row>
    <row r="304" spans="1:4" x14ac:dyDescent="0.35">
      <c r="A304" t="str">
        <f>CONCATENATE(cars_raw!B305," ",cars_raw!C305)</f>
        <v>Volkswagen Arteon 2.0T SEL Premium R-Line</v>
      </c>
      <c r="B304" s="6" t="s">
        <v>2047</v>
      </c>
      <c r="C304" s="6" t="str">
        <f t="shared" si="4"/>
        <v>32,500</v>
      </c>
      <c r="D304" s="5">
        <v>32500</v>
      </c>
    </row>
    <row r="305" spans="1:4" x14ac:dyDescent="0.35">
      <c r="A305" t="str">
        <f>CONCATENATE(cars_raw!B306," ",cars_raw!C306)</f>
        <v>Honda Accord LX</v>
      </c>
      <c r="B305" s="6" t="s">
        <v>2052</v>
      </c>
      <c r="C305" s="6" t="str">
        <f t="shared" si="4"/>
        <v>17,352</v>
      </c>
      <c r="D305" s="5">
        <v>17352</v>
      </c>
    </row>
    <row r="306" spans="1:4" x14ac:dyDescent="0.35">
      <c r="A306" t="str">
        <f>CONCATENATE(cars_raw!B307," ",cars_raw!C307)</f>
        <v>Dodge Charger SXT</v>
      </c>
      <c r="B306" s="6" t="s">
        <v>2056</v>
      </c>
      <c r="C306" s="6" t="str">
        <f t="shared" si="4"/>
        <v>32,299</v>
      </c>
      <c r="D306" s="5">
        <v>32299</v>
      </c>
    </row>
    <row r="307" spans="1:4" x14ac:dyDescent="0.35">
      <c r="A307" t="str">
        <f>CONCATENATE(cars_raw!B308," ",cars_raw!C308)</f>
        <v>Mercedes-Benz AMG C 43 Base 4MATIC</v>
      </c>
      <c r="B307" s="6" t="s">
        <v>2063</v>
      </c>
      <c r="C307" s="6" t="str">
        <f t="shared" si="4"/>
        <v>54,335</v>
      </c>
      <c r="D307" s="5">
        <v>54335</v>
      </c>
    </row>
    <row r="308" spans="1:4" x14ac:dyDescent="0.35">
      <c r="A308" t="str">
        <f>CONCATENATE(cars_raw!B309," ",cars_raw!C309)</f>
        <v>Honda Pilot EX-L</v>
      </c>
      <c r="B308" s="6" t="s">
        <v>2069</v>
      </c>
      <c r="C308" s="6" t="str">
        <f t="shared" si="4"/>
        <v>34,995</v>
      </c>
      <c r="D308" s="5">
        <v>34995</v>
      </c>
    </row>
    <row r="309" spans="1:4" x14ac:dyDescent="0.35">
      <c r="A309" t="str">
        <f>CONCATENATE(cars_raw!B310," ",cars_raw!C310)</f>
        <v>Acura RDX Base</v>
      </c>
      <c r="B309" s="6" t="s">
        <v>2076</v>
      </c>
      <c r="C309" s="6" t="str">
        <f t="shared" si="4"/>
        <v>36,605</v>
      </c>
      <c r="D309" s="5">
        <v>36605</v>
      </c>
    </row>
    <row r="310" spans="1:4" x14ac:dyDescent="0.35">
      <c r="A310" t="str">
        <f>CONCATENATE(cars_raw!B311," ",cars_raw!C311)</f>
        <v>Acura RDX Base</v>
      </c>
      <c r="B310" s="6" t="s">
        <v>2081</v>
      </c>
      <c r="C310" s="6" t="str">
        <f t="shared" si="4"/>
        <v>37,331</v>
      </c>
      <c r="D310" s="5">
        <v>37331</v>
      </c>
    </row>
    <row r="311" spans="1:4" x14ac:dyDescent="0.35">
      <c r="A311" t="str">
        <f>CONCATENATE(cars_raw!B312," ",cars_raw!C312)</f>
        <v>Audi Q5 45 Premium</v>
      </c>
      <c r="B311" s="6" t="s">
        <v>2087</v>
      </c>
      <c r="C311" s="6" t="str">
        <f t="shared" si="4"/>
        <v>52,308</v>
      </c>
      <c r="D311" s="5">
        <v>52308</v>
      </c>
    </row>
    <row r="312" spans="1:4" x14ac:dyDescent="0.35">
      <c r="A312" t="str">
        <f>CONCATENATE(cars_raw!B313," ",cars_raw!C313)</f>
        <v>Nissan Rogue SL</v>
      </c>
      <c r="B312" s="6" t="s">
        <v>2093</v>
      </c>
      <c r="C312" s="6" t="str">
        <f t="shared" si="4"/>
        <v>22,177</v>
      </c>
      <c r="D312" s="5">
        <v>22177</v>
      </c>
    </row>
    <row r="313" spans="1:4" x14ac:dyDescent="0.35">
      <c r="A313" t="str">
        <f>CONCATENATE(cars_raw!B314," ",cars_raw!C314)</f>
        <v>Acura MDX 3.5L Technology &amp; A-Spec Pkgs</v>
      </c>
      <c r="B313" s="6" t="s">
        <v>2100</v>
      </c>
      <c r="C313" s="6" t="str">
        <f t="shared" si="4"/>
        <v>46,988</v>
      </c>
      <c r="D313" s="5">
        <v>46988</v>
      </c>
    </row>
    <row r="314" spans="1:4" x14ac:dyDescent="0.35">
      <c r="A314" t="str">
        <f>CONCATENATE(cars_raw!B315," ",cars_raw!C315)</f>
        <v>Volkswagen Atlas 3.6L SEL Premium</v>
      </c>
      <c r="B314" s="6" t="s">
        <v>2105</v>
      </c>
      <c r="C314" s="6" t="str">
        <f t="shared" si="4"/>
        <v>47,044</v>
      </c>
      <c r="D314" s="5">
        <v>47044</v>
      </c>
    </row>
    <row r="315" spans="1:4" x14ac:dyDescent="0.35">
      <c r="A315" t="str">
        <f>CONCATENATE(cars_raw!B316," ",cars_raw!C316)</f>
        <v>Volvo XC90 T6 Momentum</v>
      </c>
      <c r="B315" s="6" t="s">
        <v>2110</v>
      </c>
      <c r="C315" s="6" t="str">
        <f t="shared" si="4"/>
        <v>35,998</v>
      </c>
      <c r="D315" s="5">
        <v>35998</v>
      </c>
    </row>
    <row r="316" spans="1:4" x14ac:dyDescent="0.35">
      <c r="A316" t="str">
        <f>CONCATENATE(cars_raw!B317," ",cars_raw!C317)</f>
        <v>Honda Civic Sport</v>
      </c>
      <c r="B316" s="6" t="s">
        <v>2113</v>
      </c>
      <c r="C316" s="6" t="str">
        <f t="shared" si="4"/>
        <v>29,628</v>
      </c>
      <c r="D316" s="5">
        <v>29628</v>
      </c>
    </row>
    <row r="317" spans="1:4" x14ac:dyDescent="0.35">
      <c r="A317" t="str">
        <f>CONCATENATE(cars_raw!B318," ",cars_raw!C318)</f>
        <v>INFINITI QX80 Luxe</v>
      </c>
      <c r="B317" s="6" t="s">
        <v>2120</v>
      </c>
      <c r="C317" s="6" t="str">
        <f t="shared" si="4"/>
        <v>52,506</v>
      </c>
      <c r="D317" s="5">
        <v>52506</v>
      </c>
    </row>
    <row r="318" spans="1:4" x14ac:dyDescent="0.35">
      <c r="A318" t="str">
        <f>CONCATENATE(cars_raw!B319," ",cars_raw!C319)</f>
        <v>Honda Pilot Special Edition</v>
      </c>
      <c r="B318" s="6" t="s">
        <v>2128</v>
      </c>
      <c r="C318" s="6" t="str">
        <f t="shared" si="4"/>
        <v>43,704</v>
      </c>
      <c r="D318" s="5">
        <v>43704</v>
      </c>
    </row>
    <row r="319" spans="1:4" x14ac:dyDescent="0.35">
      <c r="A319" t="str">
        <f>CONCATENATE(cars_raw!B320," ",cars_raw!C320)</f>
        <v>Honda Accord LX</v>
      </c>
      <c r="B319" s="6" t="s">
        <v>2133</v>
      </c>
      <c r="C319" s="6" t="str">
        <f t="shared" si="4"/>
        <v>29,275</v>
      </c>
      <c r="D319" s="5">
        <v>29275</v>
      </c>
    </row>
    <row r="320" spans="1:4" x14ac:dyDescent="0.35">
      <c r="A320" t="str">
        <f>CONCATENATE(cars_raw!B321," ",cars_raw!C321)</f>
        <v>Acura MDX 3.5L</v>
      </c>
      <c r="B320" s="6" t="s">
        <v>2139</v>
      </c>
      <c r="C320" s="6" t="str">
        <f t="shared" si="4"/>
        <v>23,999</v>
      </c>
      <c r="D320" s="5">
        <v>23999</v>
      </c>
    </row>
    <row r="321" spans="1:4" x14ac:dyDescent="0.35">
      <c r="A321" t="str">
        <f>CONCATENATE(cars_raw!B322," ",cars_raw!C322)</f>
        <v>Audi Q8 3.0T Premium</v>
      </c>
      <c r="B321" s="6" t="s">
        <v>690</v>
      </c>
      <c r="C321" s="6" t="str">
        <f t="shared" si="4"/>
        <v>62,995</v>
      </c>
      <c r="D321" s="5">
        <v>62995</v>
      </c>
    </row>
    <row r="322" spans="1:4" x14ac:dyDescent="0.35">
      <c r="A322" t="str">
        <f>CONCATENATE(cars_raw!B323," ",cars_raw!C323)</f>
        <v>Nissan Maxima 3.5 S</v>
      </c>
      <c r="B322" s="6" t="s">
        <v>2151</v>
      </c>
      <c r="C322" s="6" t="str">
        <f t="shared" ref="C322:C385" si="5">REPLACE(B322,1,1,"")</f>
        <v>19,989</v>
      </c>
      <c r="D322" s="5">
        <v>19989</v>
      </c>
    </row>
    <row r="323" spans="1:4" x14ac:dyDescent="0.35">
      <c r="A323" t="str">
        <f>CONCATENATE(cars_raw!B324," ",cars_raw!C324)</f>
        <v>Chevrolet Trax LS</v>
      </c>
      <c r="B323" s="6" t="s">
        <v>2156</v>
      </c>
      <c r="C323" s="6" t="str">
        <f t="shared" si="5"/>
        <v>17,488</v>
      </c>
      <c r="D323" s="5">
        <v>17488</v>
      </c>
    </row>
    <row r="324" spans="1:4" x14ac:dyDescent="0.35">
      <c r="A324" t="str">
        <f>CONCATENATE(cars_raw!B325," ",cars_raw!C325)</f>
        <v>Kia Telluride SX</v>
      </c>
      <c r="B324" s="6" t="s">
        <v>2163</v>
      </c>
      <c r="C324" s="6" t="str">
        <f t="shared" si="5"/>
        <v>46,995</v>
      </c>
      <c r="D324" s="5">
        <v>46995</v>
      </c>
    </row>
    <row r="325" spans="1:4" x14ac:dyDescent="0.35">
      <c r="A325" t="str">
        <f>CONCATENATE(cars_raw!B326," ",cars_raw!C326)</f>
        <v>Chrysler 300 S</v>
      </c>
      <c r="B325" s="6" t="s">
        <v>2169</v>
      </c>
      <c r="C325" s="6" t="str">
        <f t="shared" si="5"/>
        <v>31,500</v>
      </c>
      <c r="D325" s="5">
        <v>31500</v>
      </c>
    </row>
    <row r="326" spans="1:4" x14ac:dyDescent="0.35">
      <c r="A326" t="str">
        <f>CONCATENATE(cars_raw!B327," ",cars_raw!C327)</f>
        <v>Hyundai Santa Fe Limited 2.0T</v>
      </c>
      <c r="B326" s="6" t="s">
        <v>2174</v>
      </c>
      <c r="C326" s="6" t="str">
        <f t="shared" si="5"/>
        <v>34,744</v>
      </c>
      <c r="D326" s="5">
        <v>34744</v>
      </c>
    </row>
    <row r="327" spans="1:4" x14ac:dyDescent="0.35">
      <c r="A327" t="str">
        <f>CONCATENATE(cars_raw!B328," ",cars_raw!C328)</f>
        <v>Mercedes-Benz GLB 250 Base</v>
      </c>
      <c r="B327" s="6" t="s">
        <v>2179</v>
      </c>
      <c r="C327" s="6" t="str">
        <f t="shared" si="5"/>
        <v>37,220</v>
      </c>
      <c r="D327" s="5">
        <v>37220</v>
      </c>
    </row>
    <row r="328" spans="1:4" x14ac:dyDescent="0.35">
      <c r="A328" t="str">
        <f>CONCATENATE(cars_raw!B329," ",cars_raw!C329)</f>
        <v>Ford Mustang EcoBoost Premium</v>
      </c>
      <c r="B328" s="6" t="s">
        <v>2185</v>
      </c>
      <c r="C328" s="6" t="str">
        <f t="shared" si="5"/>
        <v>21,000</v>
      </c>
      <c r="D328" s="5">
        <v>21000</v>
      </c>
    </row>
    <row r="329" spans="1:4" x14ac:dyDescent="0.35">
      <c r="A329" t="str">
        <f>CONCATENATE(cars_raw!B330," ",cars_raw!C330)</f>
        <v>Chrysler Crossfire SRT-6</v>
      </c>
      <c r="B329" s="6" t="s">
        <v>2188</v>
      </c>
      <c r="C329" s="6" t="str">
        <f t="shared" si="5"/>
        <v>24,900</v>
      </c>
      <c r="D329" s="5">
        <v>24900</v>
      </c>
    </row>
    <row r="330" spans="1:4" x14ac:dyDescent="0.35">
      <c r="A330" t="str">
        <f>CONCATENATE(cars_raw!B331," ",cars_raw!C331)</f>
        <v>Ford F-150 XLT</v>
      </c>
      <c r="B330" s="6" t="s">
        <v>2193</v>
      </c>
      <c r="C330" s="6" t="str">
        <f t="shared" si="5"/>
        <v>41,922</v>
      </c>
      <c r="D330" s="5">
        <v>41922</v>
      </c>
    </row>
    <row r="331" spans="1:4" x14ac:dyDescent="0.35">
      <c r="A331" t="str">
        <f>CONCATENATE(cars_raw!B332," ",cars_raw!C332)</f>
        <v>Mercedes-Benz GLA 250 Base</v>
      </c>
      <c r="B331" s="6" t="s">
        <v>2199</v>
      </c>
      <c r="C331" s="6" t="str">
        <f t="shared" si="5"/>
        <v>43,850</v>
      </c>
      <c r="D331" s="5">
        <v>43850</v>
      </c>
    </row>
    <row r="332" spans="1:4" x14ac:dyDescent="0.35">
      <c r="A332" t="str">
        <f>CONCATENATE(cars_raw!B333," ",cars_raw!C333)</f>
        <v>Porsche Boxster</v>
      </c>
      <c r="B332" s="6" t="s">
        <v>2205</v>
      </c>
      <c r="C332" s="6" t="str">
        <f t="shared" si="5"/>
        <v>28,950</v>
      </c>
      <c r="D332" s="5">
        <v>28950</v>
      </c>
    </row>
    <row r="333" spans="1:4" x14ac:dyDescent="0.35">
      <c r="A333" t="str">
        <f>CONCATENATE(cars_raw!B334," ",cars_raw!C334)</f>
        <v>FIAT 500L Easy</v>
      </c>
      <c r="B333" s="6" t="s">
        <v>2214</v>
      </c>
      <c r="C333" s="6" t="str">
        <f t="shared" si="5"/>
        <v>9,900</v>
      </c>
      <c r="D333" s="5">
        <v>9900</v>
      </c>
    </row>
    <row r="334" spans="1:4" x14ac:dyDescent="0.35">
      <c r="A334" t="str">
        <f>CONCATENATE(cars_raw!B335," ",cars_raw!C335)</f>
        <v>Honda Civic LX</v>
      </c>
      <c r="B334" s="6" t="s">
        <v>2222</v>
      </c>
      <c r="C334" s="6" t="str">
        <f t="shared" si="5"/>
        <v>15,995</v>
      </c>
      <c r="D334" s="5">
        <v>15995</v>
      </c>
    </row>
    <row r="335" spans="1:4" x14ac:dyDescent="0.35">
      <c r="A335" t="str">
        <f>CONCATENATE(cars_raw!B336," ",cars_raw!C336)</f>
        <v>Honda Civic LX</v>
      </c>
      <c r="B335" s="6" t="s">
        <v>2228</v>
      </c>
      <c r="C335" s="6" t="str">
        <f t="shared" si="5"/>
        <v>19,981</v>
      </c>
      <c r="D335" s="5">
        <v>19981</v>
      </c>
    </row>
    <row r="336" spans="1:4" x14ac:dyDescent="0.35">
      <c r="A336" t="str">
        <f>CONCATENATE(cars_raw!B337," ",cars_raw!C337)</f>
        <v>Lexus GX 460 Base</v>
      </c>
      <c r="B336" s="6" t="s">
        <v>83</v>
      </c>
      <c r="C336" s="6" t="str">
        <f t="shared" si="5"/>
        <v>49,000</v>
      </c>
      <c r="D336" s="5">
        <v>49000</v>
      </c>
    </row>
    <row r="337" spans="1:4" x14ac:dyDescent="0.35">
      <c r="A337" t="str">
        <f>CONCATENATE(cars_raw!B338," ",cars_raw!C338)</f>
        <v>BMW X3 M40i</v>
      </c>
      <c r="B337" s="6" t="s">
        <v>161</v>
      </c>
      <c r="C337" s="6" t="str">
        <f t="shared" si="5"/>
        <v>47,500</v>
      </c>
      <c r="D337" s="5">
        <v>47500</v>
      </c>
    </row>
    <row r="338" spans="1:4" x14ac:dyDescent="0.35">
      <c r="A338" t="str">
        <f>CONCATENATE(cars_raw!B339," ",cars_raw!C339)</f>
        <v>Porsche Macan S</v>
      </c>
      <c r="B338" s="6" t="s">
        <v>2243</v>
      </c>
      <c r="C338" s="6" t="str">
        <f t="shared" si="5"/>
        <v>63,367</v>
      </c>
      <c r="D338" s="5">
        <v>63367</v>
      </c>
    </row>
    <row r="339" spans="1:4" x14ac:dyDescent="0.35">
      <c r="A339" t="str">
        <f>CONCATENATE(cars_raw!B340," ",cars_raw!C340)</f>
        <v>Mercedes-Benz CLA 250 Base</v>
      </c>
      <c r="B339" s="6" t="s">
        <v>2248</v>
      </c>
      <c r="C339" s="6" t="str">
        <f t="shared" si="5"/>
        <v>29,991</v>
      </c>
      <c r="D339" s="5">
        <v>29991</v>
      </c>
    </row>
    <row r="340" spans="1:4" x14ac:dyDescent="0.35">
      <c r="A340" t="str">
        <f>CONCATENATE(cars_raw!B341," ",cars_raw!C341)</f>
        <v>BMW X5 xDrive40i</v>
      </c>
      <c r="B340" s="6" t="s">
        <v>2253</v>
      </c>
      <c r="C340" s="6" t="str">
        <f t="shared" si="5"/>
        <v>58,591</v>
      </c>
      <c r="D340" s="5">
        <v>58591</v>
      </c>
    </row>
    <row r="341" spans="1:4" x14ac:dyDescent="0.35">
      <c r="A341" t="str">
        <f>CONCATENATE(cars_raw!B342," ",cars_raw!C342)</f>
        <v>Mercedes-Benz CLA 250 Base</v>
      </c>
      <c r="B341" s="6" t="s">
        <v>2258</v>
      </c>
      <c r="C341" s="6" t="str">
        <f t="shared" si="5"/>
        <v>31,497</v>
      </c>
      <c r="D341" s="5">
        <v>31497</v>
      </c>
    </row>
    <row r="342" spans="1:4" x14ac:dyDescent="0.35">
      <c r="A342" t="str">
        <f>CONCATENATE(cars_raw!B343," ",cars_raw!C343)</f>
        <v>Mercedes-Benz GLE 350 Base 4MATIC</v>
      </c>
      <c r="B342" s="6" t="s">
        <v>2264</v>
      </c>
      <c r="C342" s="6" t="str">
        <f t="shared" si="5"/>
        <v>37,963</v>
      </c>
      <c r="D342" s="5">
        <v>37963</v>
      </c>
    </row>
    <row r="343" spans="1:4" x14ac:dyDescent="0.35">
      <c r="A343" t="str">
        <f>CONCATENATE(cars_raw!B344," ",cars_raw!C344)</f>
        <v>BMW X5 xDrive40i</v>
      </c>
      <c r="B343" s="6" t="s">
        <v>2269</v>
      </c>
      <c r="C343" s="6" t="str">
        <f t="shared" si="5"/>
        <v>53,058</v>
      </c>
      <c r="D343" s="5">
        <v>53058</v>
      </c>
    </row>
    <row r="344" spans="1:4" x14ac:dyDescent="0.35">
      <c r="A344" t="str">
        <f>CONCATENATE(cars_raw!B345," ",cars_raw!C345)</f>
        <v>Nissan Rogue SV</v>
      </c>
      <c r="B344" s="6" t="s">
        <v>2274</v>
      </c>
      <c r="C344" s="6" t="str">
        <f t="shared" si="5"/>
        <v>18,485</v>
      </c>
      <c r="D344" s="5">
        <v>18485</v>
      </c>
    </row>
    <row r="345" spans="1:4" x14ac:dyDescent="0.35">
      <c r="A345" t="str">
        <f>CONCATENATE(cars_raw!B346," ",cars_raw!C346)</f>
        <v>Nissan Rogue SV</v>
      </c>
      <c r="B345" s="6" t="s">
        <v>2279</v>
      </c>
      <c r="C345" s="6" t="str">
        <f t="shared" si="5"/>
        <v>15,969</v>
      </c>
      <c r="D345" s="5">
        <v>15969</v>
      </c>
    </row>
    <row r="346" spans="1:4" x14ac:dyDescent="0.35">
      <c r="A346" t="str">
        <f>CONCATENATE(cars_raw!B347," ",cars_raw!C347)</f>
        <v>Honda Pilot Elite</v>
      </c>
      <c r="B346" s="6" t="s">
        <v>2284</v>
      </c>
      <c r="C346" s="6" t="str">
        <f t="shared" si="5"/>
        <v>34,955</v>
      </c>
      <c r="D346" s="5">
        <v>34955</v>
      </c>
    </row>
    <row r="347" spans="1:4" x14ac:dyDescent="0.35">
      <c r="A347" t="str">
        <f>CONCATENATE(cars_raw!B348," ",cars_raw!C348)</f>
        <v>Nissan Rogue SV</v>
      </c>
      <c r="B347" s="6" t="s">
        <v>1778</v>
      </c>
      <c r="C347" s="6" t="str">
        <f t="shared" si="5"/>
        <v>19,900</v>
      </c>
      <c r="D347" s="5">
        <v>19900</v>
      </c>
    </row>
    <row r="348" spans="1:4" x14ac:dyDescent="0.35">
      <c r="A348" t="str">
        <f>CONCATENATE(cars_raw!B349," ",cars_raw!C349)</f>
        <v>BMW 428 i xDrive</v>
      </c>
      <c r="B348" s="6" t="s">
        <v>1772</v>
      </c>
      <c r="C348" s="6" t="str">
        <f t="shared" si="5"/>
        <v>13,899</v>
      </c>
      <c r="D348" s="5">
        <v>13899</v>
      </c>
    </row>
    <row r="349" spans="1:4" x14ac:dyDescent="0.35">
      <c r="A349" t="str">
        <f>CONCATENATE(cars_raw!B350," ",cars_raw!C350)</f>
        <v>Lexus RX 350 Base</v>
      </c>
      <c r="B349" s="6" t="s">
        <v>2296</v>
      </c>
      <c r="C349" s="6" t="str">
        <f t="shared" si="5"/>
        <v>11,495</v>
      </c>
      <c r="D349" s="5">
        <v>11495</v>
      </c>
    </row>
    <row r="350" spans="1:4" x14ac:dyDescent="0.35">
      <c r="A350" t="str">
        <f>CONCATENATE(cars_raw!B351," ",cars_raw!C351)</f>
        <v>BMW X7 xDrive50i</v>
      </c>
      <c r="B350" s="6" t="s">
        <v>2303</v>
      </c>
      <c r="C350" s="6" t="str">
        <f t="shared" si="5"/>
        <v>69,888</v>
      </c>
      <c r="D350" s="5">
        <v>69888</v>
      </c>
    </row>
    <row r="351" spans="1:4" x14ac:dyDescent="0.35">
      <c r="A351" t="str">
        <f>CONCATENATE(cars_raw!B352," ",cars_raw!C352)</f>
        <v>Toyota Camry XSE</v>
      </c>
      <c r="B351" s="6" t="s">
        <v>2310</v>
      </c>
      <c r="C351" s="6" t="str">
        <f t="shared" si="5"/>
        <v>30,959</v>
      </c>
      <c r="D351" s="5">
        <v>30959</v>
      </c>
    </row>
    <row r="352" spans="1:4" x14ac:dyDescent="0.35">
      <c r="A352" t="str">
        <f>CONCATENATE(cars_raw!B353," ",cars_raw!C353)</f>
        <v>Audi A4 2.0T Premium</v>
      </c>
      <c r="B352" s="6" t="s">
        <v>240</v>
      </c>
      <c r="C352" s="6" t="str">
        <f t="shared" si="5"/>
        <v>31,995</v>
      </c>
      <c r="D352" s="5">
        <v>31995</v>
      </c>
    </row>
    <row r="353" spans="1:4" x14ac:dyDescent="0.35">
      <c r="A353" t="str">
        <f>CONCATENATE(cars_raw!B354," ",cars_raw!C354)</f>
        <v>Toyota Camry XSE</v>
      </c>
      <c r="B353" s="6" t="s">
        <v>1760</v>
      </c>
      <c r="C353" s="6" t="str">
        <f t="shared" si="5"/>
        <v>29,900</v>
      </c>
      <c r="D353" s="5">
        <v>29900</v>
      </c>
    </row>
    <row r="354" spans="1:4" x14ac:dyDescent="0.35">
      <c r="A354" t="str">
        <f>CONCATENATE(cars_raw!B355," ",cars_raw!C355)</f>
        <v>BMW X5 xDrive35i</v>
      </c>
      <c r="B354" s="6" t="s">
        <v>2323</v>
      </c>
      <c r="C354" s="6" t="str">
        <f t="shared" si="5"/>
        <v>31,950</v>
      </c>
      <c r="D354" s="5">
        <v>31950</v>
      </c>
    </row>
    <row r="355" spans="1:4" x14ac:dyDescent="0.35">
      <c r="A355" t="str">
        <f>CONCATENATE(cars_raw!B356," ",cars_raw!C356)</f>
        <v>Hyundai Santa Fe SEL 2.4</v>
      </c>
      <c r="B355" s="6" t="s">
        <v>2326</v>
      </c>
      <c r="C355" s="6" t="str">
        <f t="shared" si="5"/>
        <v>31,997</v>
      </c>
      <c r="D355" s="5">
        <v>31997</v>
      </c>
    </row>
    <row r="356" spans="1:4" x14ac:dyDescent="0.35">
      <c r="A356" t="str">
        <f>CONCATENATE(cars_raw!B357," ",cars_raw!C357)</f>
        <v>Kia Telluride SX</v>
      </c>
      <c r="B356" s="6" t="s">
        <v>2332</v>
      </c>
      <c r="C356" s="6" t="str">
        <f t="shared" si="5"/>
        <v>51,980</v>
      </c>
      <c r="D356" s="5">
        <v>51980</v>
      </c>
    </row>
    <row r="357" spans="1:4" x14ac:dyDescent="0.35">
      <c r="A357" t="str">
        <f>CONCATENATE(cars_raw!B358," ",cars_raw!C358)</f>
        <v>Mercedes-Benz GLC 300 Base 4MATIC</v>
      </c>
      <c r="B357" s="6" t="s">
        <v>2339</v>
      </c>
      <c r="C357" s="6" t="str">
        <f t="shared" si="5"/>
        <v>39,790</v>
      </c>
      <c r="D357" s="5">
        <v>39790</v>
      </c>
    </row>
    <row r="358" spans="1:4" x14ac:dyDescent="0.35">
      <c r="A358" t="str">
        <f>CONCATENATE(cars_raw!B359," ",cars_raw!C359)</f>
        <v>Subaru Forester</v>
      </c>
      <c r="B358" s="6" t="s">
        <v>367</v>
      </c>
      <c r="C358" s="6" t="str">
        <f t="shared" si="5"/>
        <v>26,998</v>
      </c>
      <c r="D358" s="5">
        <v>26998</v>
      </c>
    </row>
    <row r="359" spans="1:4" x14ac:dyDescent="0.35">
      <c r="A359" t="str">
        <f>CONCATENATE(cars_raw!B360," ",cars_raw!C360)</f>
        <v>Toyota 4Runner Limited</v>
      </c>
      <c r="B359" s="6" t="s">
        <v>2349</v>
      </c>
      <c r="C359" s="6" t="str">
        <f t="shared" si="5"/>
        <v>35,977</v>
      </c>
      <c r="D359" s="5">
        <v>35977</v>
      </c>
    </row>
    <row r="360" spans="1:4" x14ac:dyDescent="0.35">
      <c r="A360" t="str">
        <f>CONCATENATE(cars_raw!B361," ",cars_raw!C361)</f>
        <v>BMW X5 xDrive40i</v>
      </c>
      <c r="B360" s="6" t="s">
        <v>2354</v>
      </c>
      <c r="C360" s="6" t="str">
        <f t="shared" si="5"/>
        <v>63,940</v>
      </c>
      <c r="D360" s="5">
        <v>63940</v>
      </c>
    </row>
    <row r="361" spans="1:4" x14ac:dyDescent="0.35">
      <c r="A361" t="str">
        <f>CONCATENATE(cars_raw!B362," ",cars_raw!C362)</f>
        <v>Toyota 4Runner Limited</v>
      </c>
      <c r="B361" s="6" t="s">
        <v>2360</v>
      </c>
      <c r="C361" s="6" t="str">
        <f t="shared" si="5"/>
        <v>40,899</v>
      </c>
      <c r="D361" s="5">
        <v>40899</v>
      </c>
    </row>
    <row r="362" spans="1:4" x14ac:dyDescent="0.35">
      <c r="A362" t="str">
        <f>CONCATENATE(cars_raw!B363," ",cars_raw!C363)</f>
        <v>Mazda CX-5 Grand Touring</v>
      </c>
      <c r="B362" s="6" t="s">
        <v>2366</v>
      </c>
      <c r="C362" s="6" t="str">
        <f t="shared" si="5"/>
        <v>30,299</v>
      </c>
      <c r="D362" s="5">
        <v>30299</v>
      </c>
    </row>
    <row r="363" spans="1:4" x14ac:dyDescent="0.35">
      <c r="A363" t="str">
        <f>CONCATENATE(cars_raw!B364," ",cars_raw!C364)</f>
        <v>GMC Yukon Denali</v>
      </c>
      <c r="B363" s="6" t="s">
        <v>2371</v>
      </c>
      <c r="C363" s="6" t="str">
        <f t="shared" si="5"/>
        <v>82,995</v>
      </c>
      <c r="D363" s="5">
        <v>82995</v>
      </c>
    </row>
    <row r="364" spans="1:4" x14ac:dyDescent="0.35">
      <c r="A364" t="str">
        <f>CONCATENATE(cars_raw!B365," ",cars_raw!C365)</f>
        <v>Mercedes-Benz AMG GLE 43 4MATIC Coupe</v>
      </c>
      <c r="B364" s="6" t="s">
        <v>2376</v>
      </c>
      <c r="C364" s="6" t="str">
        <f t="shared" si="5"/>
        <v>61,988</v>
      </c>
      <c r="D364" s="5">
        <v>61988</v>
      </c>
    </row>
    <row r="365" spans="1:4" x14ac:dyDescent="0.35">
      <c r="A365" t="str">
        <f>CONCATENATE(cars_raw!B366," ",cars_raw!C366)</f>
        <v>Tesla Model Y Long Range</v>
      </c>
      <c r="B365" s="6" t="s">
        <v>2381</v>
      </c>
      <c r="C365" s="6" t="str">
        <f t="shared" si="5"/>
        <v>73,990</v>
      </c>
      <c r="D365" s="5">
        <v>73990</v>
      </c>
    </row>
    <row r="366" spans="1:4" x14ac:dyDescent="0.35">
      <c r="A366" t="str">
        <f>CONCATENATE(cars_raw!B367," ",cars_raw!C367)</f>
        <v>Ford F-150 XL</v>
      </c>
      <c r="B366" s="6" t="s">
        <v>1914</v>
      </c>
      <c r="C366" s="6" t="str">
        <f t="shared" si="5"/>
        <v>34,999</v>
      </c>
      <c r="D366" s="5">
        <v>34999</v>
      </c>
    </row>
    <row r="367" spans="1:4" x14ac:dyDescent="0.35">
      <c r="A367" t="str">
        <f>CONCATENATE(cars_raw!B368," ",cars_raw!C368)</f>
        <v>Mazda CX-9 Carbon Edition</v>
      </c>
      <c r="B367" s="6" t="s">
        <v>2394</v>
      </c>
      <c r="C367" s="6" t="str">
        <f t="shared" si="5"/>
        <v>41,990</v>
      </c>
      <c r="D367" s="5">
        <v>41990</v>
      </c>
    </row>
    <row r="368" spans="1:4" x14ac:dyDescent="0.35">
      <c r="A368" t="str">
        <f>CONCATENATE(cars_raw!B369," ",cars_raw!C369)</f>
        <v>Tesla Model Y Long Range</v>
      </c>
      <c r="B368" s="6" t="s">
        <v>2399</v>
      </c>
      <c r="C368" s="6" t="str">
        <f t="shared" si="5"/>
        <v>72,650</v>
      </c>
      <c r="D368" s="5">
        <v>72650</v>
      </c>
    </row>
    <row r="369" spans="1:4" x14ac:dyDescent="0.35">
      <c r="A369" t="str">
        <f>CONCATENATE(cars_raw!B370," ",cars_raw!C370)</f>
        <v>Toyota 4Runner Limited</v>
      </c>
      <c r="B369" s="6" t="s">
        <v>2405</v>
      </c>
      <c r="C369" s="6" t="str">
        <f t="shared" si="5"/>
        <v>44,864</v>
      </c>
      <c r="D369" s="5">
        <v>44864</v>
      </c>
    </row>
    <row r="370" spans="1:4" x14ac:dyDescent="0.35">
      <c r="A370" t="str">
        <f>CONCATENATE(cars_raw!B371," ",cars_raw!C371)</f>
        <v>Chevrolet Equinox Premier</v>
      </c>
      <c r="B370" s="6" t="s">
        <v>2409</v>
      </c>
      <c r="C370" s="6" t="str">
        <f t="shared" si="5"/>
        <v>22,999</v>
      </c>
      <c r="D370" s="5">
        <v>22999</v>
      </c>
    </row>
    <row r="371" spans="1:4" x14ac:dyDescent="0.35">
      <c r="A371" t="str">
        <f>CONCATENATE(cars_raw!B372," ",cars_raw!C372)</f>
        <v>Lexus RX 350 350</v>
      </c>
      <c r="B371" s="6" t="s">
        <v>2416</v>
      </c>
      <c r="C371" s="6" t="str">
        <f t="shared" si="5"/>
        <v>35,615</v>
      </c>
      <c r="D371" s="5">
        <v>35615</v>
      </c>
    </row>
    <row r="372" spans="1:4" x14ac:dyDescent="0.35">
      <c r="A372" t="str">
        <f>CONCATENATE(cars_raw!B373," ",cars_raw!C373)</f>
        <v>BMW X7 xDrive40i</v>
      </c>
      <c r="B372" s="6" t="s">
        <v>2422</v>
      </c>
      <c r="C372" s="6" t="str">
        <f t="shared" si="5"/>
        <v>71,819</v>
      </c>
      <c r="D372" s="5">
        <v>71819</v>
      </c>
    </row>
    <row r="373" spans="1:4" x14ac:dyDescent="0.35">
      <c r="A373" t="str">
        <f>CONCATENATE(cars_raw!B374," ",cars_raw!C374)</f>
        <v>Jeep Grand Cherokee Limited</v>
      </c>
      <c r="B373" s="6" t="s">
        <v>2426</v>
      </c>
      <c r="C373" s="6" t="str">
        <f t="shared" si="5"/>
        <v>39,439</v>
      </c>
      <c r="D373" s="5">
        <v>39439</v>
      </c>
    </row>
    <row r="374" spans="1:4" x14ac:dyDescent="0.35">
      <c r="A374" t="str">
        <f>CONCATENATE(cars_raw!B375," ",cars_raw!C375)</f>
        <v>Ford Edge Sport</v>
      </c>
      <c r="B374" s="6" t="s">
        <v>2429</v>
      </c>
      <c r="C374" s="6" t="str">
        <f t="shared" si="5"/>
        <v>42,989</v>
      </c>
      <c r="D374" s="5">
        <v>42989</v>
      </c>
    </row>
    <row r="375" spans="1:4" x14ac:dyDescent="0.35">
      <c r="A375" t="str">
        <f>CONCATENATE(cars_raw!B376," ",cars_raw!C376)</f>
        <v>Lincoln Aviator Reserve AWD</v>
      </c>
      <c r="B375" s="6" t="s">
        <v>2437</v>
      </c>
      <c r="C375" s="6" t="str">
        <f t="shared" si="5"/>
        <v>58,998</v>
      </c>
      <c r="D375" s="5">
        <v>58998</v>
      </c>
    </row>
    <row r="376" spans="1:4" x14ac:dyDescent="0.35">
      <c r="A376" t="str">
        <f>CONCATENATE(cars_raw!B377," ",cars_raw!C377)</f>
        <v>Subaru Crosstrek 2.0i Premium</v>
      </c>
      <c r="B376" s="6" t="s">
        <v>2443</v>
      </c>
      <c r="C376" s="6" t="str">
        <f t="shared" si="5"/>
        <v>19,687</v>
      </c>
      <c r="D376" s="5">
        <v>19687</v>
      </c>
    </row>
    <row r="377" spans="1:4" x14ac:dyDescent="0.35">
      <c r="A377" t="str">
        <f>CONCATENATE(cars_raw!B378," ",cars_raw!C378)</f>
        <v>Subaru Crosstrek 2.0i Limited</v>
      </c>
      <c r="B377" s="6" t="s">
        <v>2450</v>
      </c>
      <c r="C377" s="6" t="str">
        <f t="shared" si="5"/>
        <v>28,952</v>
      </c>
      <c r="D377" s="5">
        <v>28952</v>
      </c>
    </row>
    <row r="378" spans="1:4" x14ac:dyDescent="0.35">
      <c r="A378" t="str">
        <f>CONCATENATE(cars_raw!B379," ",cars_raw!C379)</f>
        <v>Subaru Crosstrek 2.0i Premium</v>
      </c>
      <c r="B378" s="6" t="s">
        <v>2456</v>
      </c>
      <c r="C378" s="6" t="str">
        <f t="shared" si="5"/>
        <v>26,952</v>
      </c>
      <c r="D378" s="5">
        <v>26952</v>
      </c>
    </row>
    <row r="379" spans="1:4" x14ac:dyDescent="0.35">
      <c r="A379" t="str">
        <f>CONCATENATE(cars_raw!B380," ",cars_raw!C380)</f>
        <v>Audi Q5 45 Prestige</v>
      </c>
      <c r="B379" s="6" t="s">
        <v>2460</v>
      </c>
      <c r="C379" s="6" t="str">
        <f t="shared" si="5"/>
        <v>49,998</v>
      </c>
      <c r="D379" s="5">
        <v>49998</v>
      </c>
    </row>
    <row r="380" spans="1:4" x14ac:dyDescent="0.35">
      <c r="A380" t="str">
        <f>CONCATENATE(cars_raw!B381," ",cars_raw!C381)</f>
        <v>Tesla Model Y Long Range</v>
      </c>
      <c r="B380" s="6" t="s">
        <v>2465</v>
      </c>
      <c r="C380" s="6" t="str">
        <f t="shared" si="5"/>
        <v>75,209</v>
      </c>
      <c r="D380" s="5">
        <v>75209</v>
      </c>
    </row>
    <row r="381" spans="1:4" x14ac:dyDescent="0.35">
      <c r="A381" t="str">
        <f>CONCATENATE(cars_raw!B382," ",cars_raw!C382)</f>
        <v>Volvo V90 Cross Country T5</v>
      </c>
      <c r="B381" s="6" t="s">
        <v>2469</v>
      </c>
      <c r="C381" s="6" t="str">
        <f t="shared" si="5"/>
        <v>50,962</v>
      </c>
      <c r="D381" s="5">
        <v>50962</v>
      </c>
    </row>
    <row r="382" spans="1:4" x14ac:dyDescent="0.35">
      <c r="A382" t="str">
        <f>CONCATENATE(cars_raw!B383," ",cars_raw!C383)</f>
        <v>Honda Accord EX-L</v>
      </c>
      <c r="B382" s="6" t="s">
        <v>2472</v>
      </c>
      <c r="C382" s="6" t="str">
        <f t="shared" si="5"/>
        <v>20,800</v>
      </c>
      <c r="D382" s="5">
        <v>20800</v>
      </c>
    </row>
    <row r="383" spans="1:4" x14ac:dyDescent="0.35">
      <c r="A383" t="str">
        <f>CONCATENATE(cars_raw!B384," ",cars_raw!C384)</f>
        <v>Toyota 4Runner Limited</v>
      </c>
      <c r="B383" s="6" t="s">
        <v>2477</v>
      </c>
      <c r="C383" s="6" t="str">
        <f t="shared" si="5"/>
        <v>48,000</v>
      </c>
      <c r="D383" s="5">
        <v>48000</v>
      </c>
    </row>
    <row r="384" spans="1:4" x14ac:dyDescent="0.35">
      <c r="A384" t="str">
        <f>CONCATENATE(cars_raw!B385," ",cars_raw!C385)</f>
        <v>Audi Q5 2.0T Premium</v>
      </c>
      <c r="B384" s="6" t="s">
        <v>2483</v>
      </c>
      <c r="C384" s="6" t="str">
        <f t="shared" si="5"/>
        <v>33,189</v>
      </c>
      <c r="D384" s="5">
        <v>33189</v>
      </c>
    </row>
    <row r="385" spans="1:4" x14ac:dyDescent="0.35">
      <c r="A385" t="str">
        <f>CONCATENATE(cars_raw!B386," ",cars_raw!C386)</f>
        <v>Nissan Murano SL</v>
      </c>
      <c r="B385" s="6" t="s">
        <v>2488</v>
      </c>
      <c r="C385" s="6" t="str">
        <f t="shared" si="5"/>
        <v>12,998</v>
      </c>
      <c r="D385" s="5">
        <v>12998</v>
      </c>
    </row>
    <row r="386" spans="1:4" x14ac:dyDescent="0.35">
      <c r="A386" t="str">
        <f>CONCATENATE(cars_raw!B387," ",cars_raw!C387)</f>
        <v>Toyota 4Runner Nightshade</v>
      </c>
      <c r="B386" s="6" t="s">
        <v>2494</v>
      </c>
      <c r="C386" s="6" t="str">
        <f t="shared" ref="C386:C449" si="6">REPLACE(B386,1,1,"")</f>
        <v>55,900</v>
      </c>
      <c r="D386" s="5">
        <v>55900</v>
      </c>
    </row>
    <row r="387" spans="1:4" x14ac:dyDescent="0.35">
      <c r="A387" t="str">
        <f>CONCATENATE(cars_raw!B388," ",cars_raw!C388)</f>
        <v>Dodge Challenger SXT</v>
      </c>
      <c r="B387" s="6" t="s">
        <v>2498</v>
      </c>
      <c r="C387" s="6" t="str">
        <f t="shared" si="6"/>
        <v>27,000</v>
      </c>
      <c r="D387" s="5">
        <v>27000</v>
      </c>
    </row>
    <row r="388" spans="1:4" x14ac:dyDescent="0.35">
      <c r="A388" t="str">
        <f>CONCATENATE(cars_raw!B389," ",cars_raw!C389)</f>
        <v>Audi Q8 3.0T Premium</v>
      </c>
      <c r="B388" s="6" t="s">
        <v>2502</v>
      </c>
      <c r="C388" s="6" t="str">
        <f t="shared" si="6"/>
        <v>72,991</v>
      </c>
      <c r="D388" s="5">
        <v>72991</v>
      </c>
    </row>
    <row r="389" spans="1:4" x14ac:dyDescent="0.35">
      <c r="A389" t="str">
        <f>CONCATENATE(cars_raw!B390," ",cars_raw!C390)</f>
        <v>Kia Telluride SX</v>
      </c>
      <c r="B389" s="6" t="s">
        <v>2507</v>
      </c>
      <c r="C389" s="6" t="str">
        <f t="shared" si="6"/>
        <v>51,273</v>
      </c>
      <c r="D389" s="5">
        <v>51273</v>
      </c>
    </row>
    <row r="390" spans="1:4" x14ac:dyDescent="0.35">
      <c r="A390" t="str">
        <f>CONCATENATE(cars_raw!B391," ",cars_raw!C391)</f>
        <v>Hyundai Elantra SEL</v>
      </c>
      <c r="B390" s="6" t="s">
        <v>2511</v>
      </c>
      <c r="C390" s="6" t="str">
        <f t="shared" si="6"/>
        <v>15,500</v>
      </c>
      <c r="D390" s="5">
        <v>15500</v>
      </c>
    </row>
    <row r="391" spans="1:4" x14ac:dyDescent="0.35">
      <c r="A391" t="str">
        <f>CONCATENATE(cars_raw!B392," ",cars_raw!C392)</f>
        <v>Mercedes-Benz GLC 300 Base 4MATIC</v>
      </c>
      <c r="B391" s="6" t="s">
        <v>2517</v>
      </c>
      <c r="C391" s="6" t="str">
        <f t="shared" si="6"/>
        <v>51,998</v>
      </c>
      <c r="D391" s="5">
        <v>51998</v>
      </c>
    </row>
    <row r="392" spans="1:4" x14ac:dyDescent="0.35">
      <c r="A392" t="str">
        <f>CONCATENATE(cars_raw!B393," ",cars_raw!C393)</f>
        <v>Kia Telluride SX</v>
      </c>
      <c r="B392" s="6" t="s">
        <v>2521</v>
      </c>
      <c r="C392" s="6" t="str">
        <f t="shared" si="6"/>
        <v>50,995</v>
      </c>
      <c r="D392" s="5">
        <v>50995</v>
      </c>
    </row>
    <row r="393" spans="1:4" x14ac:dyDescent="0.35">
      <c r="A393" t="str">
        <f>CONCATENATE(cars_raw!B394," ",cars_raw!C394)</f>
        <v>Porsche Cayenne Base</v>
      </c>
      <c r="B393" s="6" t="s">
        <v>2526</v>
      </c>
      <c r="C393" s="6" t="str">
        <f t="shared" si="6"/>
        <v>49,965</v>
      </c>
      <c r="D393" s="5">
        <v>49965</v>
      </c>
    </row>
    <row r="394" spans="1:4" x14ac:dyDescent="0.35">
      <c r="A394" t="str">
        <f>CONCATENATE(cars_raw!B395," ",cars_raw!C395)</f>
        <v>Lincoln MKZ Standard</v>
      </c>
      <c r="B394" s="6" t="s">
        <v>2532</v>
      </c>
      <c r="C394" s="6" t="str">
        <f t="shared" si="6"/>
        <v>33,691</v>
      </c>
      <c r="D394" s="5">
        <v>33691</v>
      </c>
    </row>
    <row r="395" spans="1:4" x14ac:dyDescent="0.35">
      <c r="A395" t="str">
        <f>CONCATENATE(cars_raw!B396," ",cars_raw!C396)</f>
        <v>Honda HR-V LX</v>
      </c>
      <c r="B395" s="6" t="s">
        <v>2537</v>
      </c>
      <c r="C395" s="6" t="str">
        <f t="shared" si="6"/>
        <v>17,997</v>
      </c>
      <c r="D395" s="5">
        <v>17997</v>
      </c>
    </row>
    <row r="396" spans="1:4" x14ac:dyDescent="0.35">
      <c r="A396" t="str">
        <f>CONCATENATE(cars_raw!B397," ",cars_raw!C397)</f>
        <v>Subaru Forester 2.5i Limited</v>
      </c>
      <c r="B396" s="6" t="s">
        <v>2543</v>
      </c>
      <c r="C396" s="6" t="str">
        <f t="shared" si="6"/>
        <v>26,999</v>
      </c>
      <c r="D396" s="5">
        <v>26999</v>
      </c>
    </row>
    <row r="397" spans="1:4" x14ac:dyDescent="0.35">
      <c r="A397" t="str">
        <f>CONCATENATE(cars_raw!B398," ",cars_raw!C398)</f>
        <v>Ford Edge ST</v>
      </c>
      <c r="B397" s="6" t="s">
        <v>2549</v>
      </c>
      <c r="C397" s="6" t="str">
        <f t="shared" si="6"/>
        <v>43,596</v>
      </c>
      <c r="D397" s="5">
        <v>43596</v>
      </c>
    </row>
    <row r="398" spans="1:4" x14ac:dyDescent="0.35">
      <c r="A398" t="str">
        <f>CONCATENATE(cars_raw!B399," ",cars_raw!C399)</f>
        <v>Hyundai Palisade Limited</v>
      </c>
      <c r="B398" s="6" t="s">
        <v>2556</v>
      </c>
      <c r="C398" s="6" t="str">
        <f t="shared" si="6"/>
        <v>45,500</v>
      </c>
      <c r="D398" s="5">
        <v>45500</v>
      </c>
    </row>
    <row r="399" spans="1:4" x14ac:dyDescent="0.35">
      <c r="A399" t="str">
        <f>CONCATENATE(cars_raw!B400," ",cars_raw!C400)</f>
        <v>Nissan Rogue SL</v>
      </c>
      <c r="B399" s="6" t="s">
        <v>2563</v>
      </c>
      <c r="C399" s="6" t="str">
        <f t="shared" si="6"/>
        <v>33,277</v>
      </c>
      <c r="D399" s="5">
        <v>33277</v>
      </c>
    </row>
    <row r="400" spans="1:4" x14ac:dyDescent="0.35">
      <c r="A400" t="str">
        <f>CONCATENATE(cars_raw!B401," ",cars_raw!C401)</f>
        <v>Buick Encore Preferred</v>
      </c>
      <c r="B400" s="6" t="s">
        <v>2570</v>
      </c>
      <c r="C400" s="6" t="str">
        <f t="shared" si="6"/>
        <v>21,989</v>
      </c>
      <c r="D400" s="5">
        <v>21989</v>
      </c>
    </row>
    <row r="401" spans="1:4" x14ac:dyDescent="0.35">
      <c r="A401" t="str">
        <f>CONCATENATE(cars_raw!B402," ",cars_raw!C402)</f>
        <v>Jeep Grand Cherokee Limited</v>
      </c>
      <c r="B401" s="6" t="s">
        <v>2573</v>
      </c>
      <c r="C401" s="6" t="str">
        <f t="shared" si="6"/>
        <v>33,663</v>
      </c>
      <c r="D401" s="5">
        <v>33663</v>
      </c>
    </row>
    <row r="402" spans="1:4" x14ac:dyDescent="0.35">
      <c r="A402" t="str">
        <f>CONCATENATE(cars_raw!B403," ",cars_raw!C403)</f>
        <v>Toyota RAV4 Hybrid XLE</v>
      </c>
      <c r="B402" s="6" t="s">
        <v>2578</v>
      </c>
      <c r="C402" s="6" t="str">
        <f t="shared" si="6"/>
        <v>30,999</v>
      </c>
      <c r="D402" s="5">
        <v>30999</v>
      </c>
    </row>
    <row r="403" spans="1:4" x14ac:dyDescent="0.35">
      <c r="A403" t="str">
        <f>CONCATENATE(cars_raw!B404," ",cars_raw!C404)</f>
        <v>Cadillac XT4 Sport</v>
      </c>
      <c r="B403" s="6" t="s">
        <v>2110</v>
      </c>
      <c r="C403" s="6" t="str">
        <f t="shared" si="6"/>
        <v>35,998</v>
      </c>
      <c r="D403" s="5">
        <v>35998</v>
      </c>
    </row>
    <row r="404" spans="1:4" x14ac:dyDescent="0.35">
      <c r="A404" t="str">
        <f>CONCATENATE(cars_raw!B405," ",cars_raw!C405)</f>
        <v>Chevrolet Tahoe LTZ</v>
      </c>
      <c r="B404" s="6" t="s">
        <v>2589</v>
      </c>
      <c r="C404" s="6" t="str">
        <f t="shared" si="6"/>
        <v>35,473</v>
      </c>
      <c r="D404" s="5">
        <v>35473</v>
      </c>
    </row>
    <row r="405" spans="1:4" x14ac:dyDescent="0.35">
      <c r="A405" t="str">
        <f>CONCATENATE(cars_raw!B406," ",cars_raw!C406)</f>
        <v>Kia Soul +</v>
      </c>
      <c r="B405" s="6" t="s">
        <v>2594</v>
      </c>
      <c r="C405" s="6" t="str">
        <f t="shared" si="6"/>
        <v>9,999</v>
      </c>
      <c r="D405" s="5">
        <v>9999</v>
      </c>
    </row>
    <row r="406" spans="1:4" x14ac:dyDescent="0.35">
      <c r="A406" t="str">
        <f>CONCATENATE(cars_raw!B407," ",cars_raw!C407)</f>
        <v>Chevrolet Silverado 1500 LTZ</v>
      </c>
      <c r="B406" s="6" t="s">
        <v>2601</v>
      </c>
      <c r="C406" s="6" t="str">
        <f t="shared" si="6"/>
        <v>26,900</v>
      </c>
      <c r="D406" s="5">
        <v>26900</v>
      </c>
    </row>
    <row r="407" spans="1:4" x14ac:dyDescent="0.35">
      <c r="A407" t="str">
        <f>CONCATENATE(cars_raw!B408," ",cars_raw!C408)</f>
        <v>Honda Civic LX</v>
      </c>
      <c r="B407" s="6" t="s">
        <v>2222</v>
      </c>
      <c r="C407" s="6" t="str">
        <f t="shared" si="6"/>
        <v>15,995</v>
      </c>
      <c r="D407" s="5">
        <v>15995</v>
      </c>
    </row>
    <row r="408" spans="1:4" x14ac:dyDescent="0.35">
      <c r="A408" t="str">
        <f>CONCATENATE(cars_raw!B409," ",cars_raw!C409)</f>
        <v>Acura TLX Tech</v>
      </c>
      <c r="B408" s="6" t="s">
        <v>2610</v>
      </c>
      <c r="C408" s="6" t="str">
        <f t="shared" si="6"/>
        <v>14,999</v>
      </c>
      <c r="D408" s="5">
        <v>14999</v>
      </c>
    </row>
    <row r="409" spans="1:4" x14ac:dyDescent="0.35">
      <c r="A409" t="str">
        <f>CONCATENATE(cars_raw!B410," ",cars_raw!C410)</f>
        <v>Acura RDX Advance Package</v>
      </c>
      <c r="B409" s="6" t="s">
        <v>2616</v>
      </c>
      <c r="C409" s="6" t="str">
        <f t="shared" si="6"/>
        <v>50,767</v>
      </c>
      <c r="D409" s="5">
        <v>50767</v>
      </c>
    </row>
    <row r="410" spans="1:4" x14ac:dyDescent="0.35">
      <c r="A410" t="str">
        <f>CONCATENATE(cars_raw!B411," ",cars_raw!C411)</f>
        <v>Honda CR-V Hybrid Touring</v>
      </c>
      <c r="B410" s="6" t="s">
        <v>734</v>
      </c>
      <c r="C410" s="6" t="str">
        <f t="shared" si="6"/>
        <v>38,999</v>
      </c>
      <c r="D410" s="5">
        <v>38999</v>
      </c>
    </row>
    <row r="411" spans="1:4" x14ac:dyDescent="0.35">
      <c r="A411" t="str">
        <f>CONCATENATE(cars_raw!B412," ",cars_raw!C412)</f>
        <v>Tesla Model 3 Standard Range Plus</v>
      </c>
      <c r="B411" s="6" t="s">
        <v>2629</v>
      </c>
      <c r="C411" s="6" t="str">
        <f t="shared" si="6"/>
        <v>49,996</v>
      </c>
      <c r="D411" s="5">
        <v>49996</v>
      </c>
    </row>
    <row r="412" spans="1:4" x14ac:dyDescent="0.35">
      <c r="A412" t="str">
        <f>CONCATENATE(cars_raw!B413," ",cars_raw!C413)</f>
        <v>Toyota Highlander Limited Platinum</v>
      </c>
      <c r="B412" s="6" t="s">
        <v>2635</v>
      </c>
      <c r="C412" s="6" t="str">
        <f t="shared" si="6"/>
        <v>32,979</v>
      </c>
      <c r="D412" s="5">
        <v>32979</v>
      </c>
    </row>
    <row r="413" spans="1:4" x14ac:dyDescent="0.35">
      <c r="A413" t="str">
        <f>CONCATENATE(cars_raw!B414," ",cars_raw!C414)</f>
        <v>Chevrolet Equinox 1LT</v>
      </c>
      <c r="B413" s="6" t="s">
        <v>2641</v>
      </c>
      <c r="C413" s="6" t="str">
        <f t="shared" si="6"/>
        <v>27,995</v>
      </c>
      <c r="D413" s="5">
        <v>27995</v>
      </c>
    </row>
    <row r="414" spans="1:4" x14ac:dyDescent="0.35">
      <c r="A414" t="str">
        <f>CONCATENATE(cars_raw!B415," ",cars_raw!C415)</f>
        <v>INFINITI QX30 Premium</v>
      </c>
      <c r="B414" s="6" t="s">
        <v>717</v>
      </c>
      <c r="C414" s="6" t="str">
        <f t="shared" si="6"/>
        <v>29,995</v>
      </c>
      <c r="D414" s="5">
        <v>29995</v>
      </c>
    </row>
    <row r="415" spans="1:4" x14ac:dyDescent="0.35">
      <c r="A415" t="str">
        <f>CONCATENATE(cars_raw!B416," ",cars_raw!C416)</f>
        <v>Ford F-150 XLT</v>
      </c>
      <c r="B415" s="6" t="s">
        <v>1654</v>
      </c>
      <c r="C415" s="6" t="str">
        <f t="shared" si="6"/>
        <v>37,500</v>
      </c>
      <c r="D415" s="5">
        <v>37500</v>
      </c>
    </row>
    <row r="416" spans="1:4" x14ac:dyDescent="0.35">
      <c r="A416" t="str">
        <f>CONCATENATE(cars_raw!B417," ",cars_raw!C417)</f>
        <v>Hyundai Elantra SE</v>
      </c>
      <c r="B416" s="6" t="s">
        <v>2659</v>
      </c>
      <c r="C416" s="6" t="str">
        <f t="shared" si="6"/>
        <v>13,950</v>
      </c>
      <c r="D416" s="5">
        <v>13950</v>
      </c>
    </row>
    <row r="417" spans="1:4" x14ac:dyDescent="0.35">
      <c r="A417" t="str">
        <f>CONCATENATE(cars_raw!B418," ",cars_raw!C418)</f>
        <v>Mercedes-Benz E-Class E 350</v>
      </c>
      <c r="B417" s="6" t="s">
        <v>2663</v>
      </c>
      <c r="C417" s="6" t="str">
        <f t="shared" si="6"/>
        <v>21,500</v>
      </c>
      <c r="D417" s="5">
        <v>21500</v>
      </c>
    </row>
    <row r="418" spans="1:4" x14ac:dyDescent="0.35">
      <c r="A418" t="str">
        <f>CONCATENATE(cars_raw!B419," ",cars_raw!C419)</f>
        <v>Mercedes-Benz GLS 450 GLS 450</v>
      </c>
      <c r="B418" s="6" t="s">
        <v>2669</v>
      </c>
      <c r="C418" s="6" t="str">
        <f t="shared" si="6"/>
        <v>51,909</v>
      </c>
      <c r="D418" s="5">
        <v>51909</v>
      </c>
    </row>
    <row r="419" spans="1:4" x14ac:dyDescent="0.35">
      <c r="A419" t="str">
        <f>CONCATENATE(cars_raw!B420," ",cars_raw!C420)</f>
        <v>Land Rover Range Rover Evoque SE</v>
      </c>
      <c r="B419" s="6" t="s">
        <v>161</v>
      </c>
      <c r="C419" s="6" t="str">
        <f t="shared" si="6"/>
        <v>47,500</v>
      </c>
      <c r="D419" s="5">
        <v>47500</v>
      </c>
    </row>
    <row r="420" spans="1:4" x14ac:dyDescent="0.35">
      <c r="A420" t="str">
        <f>CONCATENATE(cars_raw!B421," ",cars_raw!C421)</f>
        <v>Honda Civic Sport</v>
      </c>
      <c r="B420" s="6" t="s">
        <v>2680</v>
      </c>
      <c r="C420" s="6" t="str">
        <f t="shared" si="6"/>
        <v>24,998</v>
      </c>
      <c r="D420" s="5">
        <v>24998</v>
      </c>
    </row>
    <row r="421" spans="1:4" x14ac:dyDescent="0.35">
      <c r="A421" t="str">
        <f>CONCATENATE(cars_raw!B422," ",cars_raw!C422)</f>
        <v>Acura MDX Base</v>
      </c>
      <c r="B421" s="6" t="s">
        <v>1868</v>
      </c>
      <c r="C421" s="6" t="str">
        <f t="shared" si="6"/>
        <v>48,998</v>
      </c>
      <c r="D421" s="5">
        <v>48998</v>
      </c>
    </row>
    <row r="422" spans="1:4" x14ac:dyDescent="0.35">
      <c r="A422" t="str">
        <f>CONCATENATE(cars_raw!B423," ",cars_raw!C423)</f>
        <v>Acura TLX A-Spec</v>
      </c>
      <c r="B422" s="6" t="s">
        <v>2692</v>
      </c>
      <c r="C422" s="6" t="str">
        <f t="shared" si="6"/>
        <v>37,988</v>
      </c>
      <c r="D422" s="5">
        <v>37988</v>
      </c>
    </row>
    <row r="423" spans="1:4" x14ac:dyDescent="0.35">
      <c r="A423" t="str">
        <f>CONCATENATE(cars_raw!B424," ",cars_raw!C424)</f>
        <v>Toyota Highlander Hybrid Limited</v>
      </c>
      <c r="B423" s="6" t="s">
        <v>2698</v>
      </c>
      <c r="C423" s="6" t="str">
        <f t="shared" si="6"/>
        <v>48,916</v>
      </c>
      <c r="D423" s="5">
        <v>48916</v>
      </c>
    </row>
    <row r="424" spans="1:4" x14ac:dyDescent="0.35">
      <c r="A424" t="str">
        <f>CONCATENATE(cars_raw!B425," ",cars_raw!C425)</f>
        <v>Nissan Rogue Sport S</v>
      </c>
      <c r="B424" s="6" t="s">
        <v>2706</v>
      </c>
      <c r="C424" s="6" t="str">
        <f t="shared" si="6"/>
        <v>22,790</v>
      </c>
      <c r="D424" s="5">
        <v>22790</v>
      </c>
    </row>
    <row r="425" spans="1:4" x14ac:dyDescent="0.35">
      <c r="A425" t="str">
        <f>CONCATENATE(cars_raw!B426," ",cars_raw!C426)</f>
        <v>Lexus ES 300 Base (A5)</v>
      </c>
      <c r="B425" s="6" t="s">
        <v>2712</v>
      </c>
      <c r="C425" s="6" t="str">
        <f t="shared" si="6"/>
        <v>3,999</v>
      </c>
      <c r="D425" s="5">
        <v>3999</v>
      </c>
    </row>
    <row r="426" spans="1:4" x14ac:dyDescent="0.35">
      <c r="A426" t="str">
        <f>CONCATENATE(cars_raw!B427," ",cars_raw!C427)</f>
        <v>Buick Enclave 2XL</v>
      </c>
      <c r="B426" s="6" t="s">
        <v>2718</v>
      </c>
      <c r="C426" s="6" t="str">
        <f t="shared" si="6"/>
        <v>6,999</v>
      </c>
      <c r="D426" s="5">
        <v>6999</v>
      </c>
    </row>
    <row r="427" spans="1:4" x14ac:dyDescent="0.35">
      <c r="A427" t="str">
        <f>CONCATENATE(cars_raw!B428," ",cars_raw!C428)</f>
        <v>RAM 1500 Big Horn</v>
      </c>
      <c r="B427" s="6" t="s">
        <v>2723</v>
      </c>
      <c r="C427" s="6" t="str">
        <f t="shared" si="6"/>
        <v>49,997</v>
      </c>
      <c r="D427" s="5">
        <v>49997</v>
      </c>
    </row>
    <row r="428" spans="1:4" x14ac:dyDescent="0.35">
      <c r="A428" t="str">
        <f>CONCATENATE(cars_raw!B429," ",cars_raw!C429)</f>
        <v>Tesla Model 3 Performance</v>
      </c>
      <c r="B428" s="6" t="s">
        <v>2729</v>
      </c>
      <c r="C428" s="6" t="str">
        <f t="shared" si="6"/>
        <v>64,900</v>
      </c>
      <c r="D428" s="5">
        <v>64900</v>
      </c>
    </row>
    <row r="429" spans="1:4" x14ac:dyDescent="0.35">
      <c r="A429" t="str">
        <f>CONCATENATE(cars_raw!B430," ",cars_raw!C430)</f>
        <v>Lincoln Aviator Black Label AWD</v>
      </c>
      <c r="B429" s="6" t="s">
        <v>2736</v>
      </c>
      <c r="C429" s="6" t="str">
        <f t="shared" si="6"/>
        <v>70,988</v>
      </c>
      <c r="D429" s="5">
        <v>70988</v>
      </c>
    </row>
    <row r="430" spans="1:4" x14ac:dyDescent="0.35">
      <c r="A430" t="str">
        <f>CONCATENATE(cars_raw!B431," ",cars_raw!C431)</f>
        <v>BMW 328 i xDrive</v>
      </c>
      <c r="B430" s="6" t="s">
        <v>2744</v>
      </c>
      <c r="C430" s="6" t="str">
        <f t="shared" si="6"/>
        <v>22,495</v>
      </c>
      <c r="D430" s="5">
        <v>22495</v>
      </c>
    </row>
    <row r="431" spans="1:4" x14ac:dyDescent="0.35">
      <c r="A431" t="str">
        <f>CONCATENATE(cars_raw!B432," ",cars_raw!C432)</f>
        <v>Chevrolet Tahoe LT</v>
      </c>
      <c r="B431" s="6" t="s">
        <v>2749</v>
      </c>
      <c r="C431" s="6" t="str">
        <f t="shared" si="6"/>
        <v>42,900</v>
      </c>
      <c r="D431" s="5">
        <v>42900</v>
      </c>
    </row>
    <row r="432" spans="1:4" x14ac:dyDescent="0.35">
      <c r="A432" t="str">
        <f>CONCATENATE(cars_raw!B433," ",cars_raw!C433)</f>
        <v>Toyota Highlander SE</v>
      </c>
      <c r="B432" s="6" t="s">
        <v>2752</v>
      </c>
      <c r="C432" s="6" t="str">
        <f t="shared" si="6"/>
        <v>19,750</v>
      </c>
      <c r="D432" s="5">
        <v>19750</v>
      </c>
    </row>
    <row r="433" spans="1:4" x14ac:dyDescent="0.35">
      <c r="A433" t="str">
        <f>CONCATENATE(cars_raw!B434," ",cars_raw!C434)</f>
        <v>Mazda CX-5 Grand Touring</v>
      </c>
      <c r="B433" s="6" t="s">
        <v>2755</v>
      </c>
      <c r="C433" s="6" t="str">
        <f t="shared" si="6"/>
        <v>34,590</v>
      </c>
      <c r="D433" s="5">
        <v>34590</v>
      </c>
    </row>
    <row r="434" spans="1:4" x14ac:dyDescent="0.35">
      <c r="A434" t="str">
        <f>CONCATENATE(cars_raw!B435," ",cars_raw!C435)</f>
        <v>Mercedes-Benz GLS 450 Base 4MATIC</v>
      </c>
      <c r="B434" s="6" t="s">
        <v>2761</v>
      </c>
      <c r="C434" s="6" t="str">
        <f t="shared" si="6"/>
        <v>48,995</v>
      </c>
      <c r="D434" s="5">
        <v>48995</v>
      </c>
    </row>
    <row r="435" spans="1:4" x14ac:dyDescent="0.35">
      <c r="A435" t="str">
        <f>CONCATENATE(cars_raw!B436," ",cars_raw!C436)</f>
        <v>Kia Sorento LX</v>
      </c>
      <c r="B435" s="6" t="s">
        <v>2766</v>
      </c>
      <c r="C435" s="6" t="str">
        <f t="shared" si="6"/>
        <v>23,972</v>
      </c>
      <c r="D435" s="5">
        <v>23972</v>
      </c>
    </row>
    <row r="436" spans="1:4" x14ac:dyDescent="0.35">
      <c r="A436" t="str">
        <f>CONCATENATE(cars_raw!B437," ",cars_raw!C437)</f>
        <v>Land Rover Range Rover Sport Supercharged HSE</v>
      </c>
      <c r="B436" s="6" t="s">
        <v>717</v>
      </c>
      <c r="C436" s="6" t="str">
        <f t="shared" si="6"/>
        <v>29,995</v>
      </c>
      <c r="D436" s="5">
        <v>29995</v>
      </c>
    </row>
    <row r="437" spans="1:4" x14ac:dyDescent="0.35">
      <c r="A437" t="str">
        <f>CONCATENATE(cars_raw!B438," ",cars_raw!C438)</f>
        <v>Lincoln MKZ Base</v>
      </c>
      <c r="B437" s="6" t="s">
        <v>2779</v>
      </c>
      <c r="C437" s="6" t="str">
        <f t="shared" si="6"/>
        <v>17,900</v>
      </c>
      <c r="D437" s="5">
        <v>17900</v>
      </c>
    </row>
    <row r="438" spans="1:4" x14ac:dyDescent="0.35">
      <c r="A438" t="str">
        <f>CONCATENATE(cars_raw!B439," ",cars_raw!C439)</f>
        <v>Jeep Grand Cherokee Limited</v>
      </c>
      <c r="B438" s="6" t="s">
        <v>2784</v>
      </c>
      <c r="C438" s="6" t="str">
        <f t="shared" si="6"/>
        <v>31,000</v>
      </c>
      <c r="D438" s="5">
        <v>31000</v>
      </c>
    </row>
    <row r="439" spans="1:4" x14ac:dyDescent="0.35">
      <c r="A439" t="str">
        <f>CONCATENATE(cars_raw!B440," ",cars_raw!C440)</f>
        <v>Jeep Grand Cherokee Limited</v>
      </c>
      <c r="B439" s="6" t="s">
        <v>2789</v>
      </c>
      <c r="C439" s="6" t="str">
        <f t="shared" si="6"/>
        <v>34,389</v>
      </c>
      <c r="D439" s="5">
        <v>34389</v>
      </c>
    </row>
    <row r="440" spans="1:4" x14ac:dyDescent="0.35">
      <c r="A440" t="str">
        <f>CONCATENATE(cars_raw!B441," ",cars_raw!C441)</f>
        <v>Jeep Cherokee Latitude Plus</v>
      </c>
      <c r="B440" s="6" t="s">
        <v>2795</v>
      </c>
      <c r="C440" s="6" t="str">
        <f t="shared" si="6"/>
        <v>28,498</v>
      </c>
      <c r="D440" s="5">
        <v>28498</v>
      </c>
    </row>
    <row r="441" spans="1:4" x14ac:dyDescent="0.35">
      <c r="A441" t="str">
        <f>CONCATENATE(cars_raw!B442," ",cars_raw!C442)</f>
        <v>Mercedes-Benz GLA 250 Base</v>
      </c>
      <c r="B441" s="6" t="s">
        <v>240</v>
      </c>
      <c r="C441" s="6" t="str">
        <f t="shared" si="6"/>
        <v>31,995</v>
      </c>
      <c r="D441" s="5">
        <v>31995</v>
      </c>
    </row>
    <row r="442" spans="1:4" x14ac:dyDescent="0.35">
      <c r="A442" t="str">
        <f>CONCATENATE(cars_raw!B443," ",cars_raw!C443)</f>
        <v>Toyota Tacoma SR5</v>
      </c>
      <c r="B442" s="6" t="s">
        <v>2803</v>
      </c>
      <c r="C442" s="6" t="str">
        <f t="shared" si="6"/>
        <v>34,245</v>
      </c>
      <c r="D442" s="5">
        <v>34245</v>
      </c>
    </row>
    <row r="443" spans="1:4" x14ac:dyDescent="0.35">
      <c r="A443" t="str">
        <f>CONCATENATE(cars_raw!B444," ",cars_raw!C444)</f>
        <v>Acura ILX w/AcuraWatch Plus</v>
      </c>
      <c r="B443" s="6" t="s">
        <v>2810</v>
      </c>
      <c r="C443" s="6" t="str">
        <f t="shared" si="6"/>
        <v>6,950</v>
      </c>
      <c r="D443" s="5">
        <v>6950</v>
      </c>
    </row>
    <row r="444" spans="1:4" x14ac:dyDescent="0.35">
      <c r="A444" t="str">
        <f>CONCATENATE(cars_raw!B445," ",cars_raw!C445)</f>
        <v>Toyota Prius Three</v>
      </c>
      <c r="B444" s="6" t="s">
        <v>2814</v>
      </c>
      <c r="C444" s="6" t="str">
        <f t="shared" si="6"/>
        <v>16,654</v>
      </c>
      <c r="D444" s="5">
        <v>16654</v>
      </c>
    </row>
    <row r="445" spans="1:4" x14ac:dyDescent="0.35">
      <c r="A445" t="str">
        <f>CONCATENATE(cars_raw!B446," ",cars_raw!C446)</f>
        <v>Subaru Impreza 2.0i Premium</v>
      </c>
      <c r="B445" s="6" t="s">
        <v>2818</v>
      </c>
      <c r="C445" s="6" t="str">
        <f t="shared" si="6"/>
        <v>22,894</v>
      </c>
      <c r="D445" s="5">
        <v>22894</v>
      </c>
    </row>
    <row r="446" spans="1:4" x14ac:dyDescent="0.35">
      <c r="A446" t="str">
        <f>CONCATENATE(cars_raw!B447," ",cars_raw!C447)</f>
        <v>BMW 330 i xDrive</v>
      </c>
      <c r="B446" s="6" t="s">
        <v>2824</v>
      </c>
      <c r="C446" s="6" t="str">
        <f t="shared" si="6"/>
        <v>39,816</v>
      </c>
      <c r="D446" s="5">
        <v>39816</v>
      </c>
    </row>
    <row r="447" spans="1:4" x14ac:dyDescent="0.35">
      <c r="A447" t="str">
        <f>CONCATENATE(cars_raw!B448," ",cars_raw!C448)</f>
        <v>Genesis G80 3.8</v>
      </c>
      <c r="B447" s="6" t="s">
        <v>2830</v>
      </c>
      <c r="C447" s="6" t="str">
        <f t="shared" si="6"/>
        <v>36,999</v>
      </c>
      <c r="D447" s="5">
        <v>36999</v>
      </c>
    </row>
    <row r="448" spans="1:4" x14ac:dyDescent="0.35">
      <c r="A448" t="str">
        <f>CONCATENATE(cars_raw!B449," ",cars_raw!C449)</f>
        <v>Lexus GX 460 460</v>
      </c>
      <c r="B448" s="6" t="s">
        <v>459</v>
      </c>
      <c r="C448" s="6" t="str">
        <f t="shared" si="6"/>
        <v>23,995</v>
      </c>
      <c r="D448" s="5">
        <v>23995</v>
      </c>
    </row>
    <row r="449" spans="1:4" x14ac:dyDescent="0.35">
      <c r="A449" t="str">
        <f>CONCATENATE(cars_raw!B450," ",cars_raw!C450)</f>
        <v>Toyota Camry XSE</v>
      </c>
      <c r="B449" s="6" t="s">
        <v>2841</v>
      </c>
      <c r="C449" s="6" t="str">
        <f t="shared" si="6"/>
        <v>31,491</v>
      </c>
      <c r="D449" s="5">
        <v>31491</v>
      </c>
    </row>
    <row r="450" spans="1:4" x14ac:dyDescent="0.35">
      <c r="A450" t="str">
        <f>CONCATENATE(cars_raw!B451," ",cars_raw!C451)</f>
        <v>Dodge Charger R/T Scat Pack</v>
      </c>
      <c r="B450" s="6" t="s">
        <v>2849</v>
      </c>
      <c r="C450" s="6" t="str">
        <f t="shared" ref="C450:C513" si="7">REPLACE(B450,1,1,"")</f>
        <v>39,950</v>
      </c>
      <c r="D450" s="5">
        <v>39950</v>
      </c>
    </row>
    <row r="451" spans="1:4" x14ac:dyDescent="0.35">
      <c r="A451" t="str">
        <f>CONCATENATE(cars_raw!B452," ",cars_raw!C452)</f>
        <v>Mercedes-Benz E-Class E 300 4MATIC</v>
      </c>
      <c r="B451" s="6" t="s">
        <v>2852</v>
      </c>
      <c r="C451" s="6" t="str">
        <f t="shared" si="7"/>
        <v>33,016</v>
      </c>
      <c r="D451" s="5">
        <v>33016</v>
      </c>
    </row>
    <row r="452" spans="1:4" x14ac:dyDescent="0.35">
      <c r="A452" t="str">
        <f>CONCATENATE(cars_raw!B453," ",cars_raw!C453)</f>
        <v>Acura TLX V6</v>
      </c>
      <c r="B452" s="6" t="s">
        <v>2857</v>
      </c>
      <c r="C452" s="6" t="str">
        <f t="shared" si="7"/>
        <v>27,990</v>
      </c>
      <c r="D452" s="5">
        <v>27990</v>
      </c>
    </row>
    <row r="453" spans="1:4" x14ac:dyDescent="0.35">
      <c r="A453" t="str">
        <f>CONCATENATE(cars_raw!B454," ",cars_raw!C454)</f>
        <v>BMW M550 i xDrive</v>
      </c>
      <c r="B453" s="6" t="s">
        <v>2862</v>
      </c>
      <c r="C453" s="6" t="str">
        <f t="shared" si="7"/>
        <v>55,988</v>
      </c>
      <c r="D453" s="5">
        <v>55988</v>
      </c>
    </row>
    <row r="454" spans="1:4" x14ac:dyDescent="0.35">
      <c r="A454" t="str">
        <f>CONCATENATE(cars_raw!B455," ",cars_raw!C455)</f>
        <v>Kia Telluride SX</v>
      </c>
      <c r="B454" s="6" t="s">
        <v>2868</v>
      </c>
      <c r="C454" s="6" t="str">
        <f t="shared" si="7"/>
        <v>57,861</v>
      </c>
      <c r="D454" s="5">
        <v>57861</v>
      </c>
    </row>
    <row r="455" spans="1:4" x14ac:dyDescent="0.35">
      <c r="A455" t="str">
        <f>CONCATENATE(cars_raw!B456," ",cars_raw!C456)</f>
        <v>Acura TLX V6 Advance</v>
      </c>
      <c r="B455" s="6" t="s">
        <v>2875</v>
      </c>
      <c r="C455" s="6" t="str">
        <f t="shared" si="7"/>
        <v>23,437</v>
      </c>
      <c r="D455" s="5">
        <v>23437</v>
      </c>
    </row>
    <row r="456" spans="1:4" x14ac:dyDescent="0.35">
      <c r="A456" t="str">
        <f>CONCATENATE(cars_raw!B457," ",cars_raw!C457)</f>
        <v>Honda CR-V EX-L</v>
      </c>
      <c r="B456" s="6" t="s">
        <v>2882</v>
      </c>
      <c r="C456" s="6" t="str">
        <f t="shared" si="7"/>
        <v>31,336</v>
      </c>
      <c r="D456" s="5">
        <v>31336</v>
      </c>
    </row>
    <row r="457" spans="1:4" x14ac:dyDescent="0.35">
      <c r="A457" t="str">
        <f>CONCATENATE(cars_raw!B458," ",cars_raw!C458)</f>
        <v>BMW X5 xDrive40i</v>
      </c>
      <c r="B457" s="6" t="s">
        <v>2888</v>
      </c>
      <c r="C457" s="6" t="str">
        <f t="shared" si="7"/>
        <v>53,795</v>
      </c>
      <c r="D457" s="5">
        <v>53795</v>
      </c>
    </row>
    <row r="458" spans="1:4" x14ac:dyDescent="0.35">
      <c r="A458" t="str">
        <f>CONCATENATE(cars_raw!B459," ",cars_raw!C459)</f>
        <v>Dodge Durango GT</v>
      </c>
      <c r="B458" s="6" t="s">
        <v>2897</v>
      </c>
      <c r="C458" s="6" t="str">
        <f t="shared" si="7"/>
        <v>45,899</v>
      </c>
      <c r="D458" s="5">
        <v>45899</v>
      </c>
    </row>
    <row r="459" spans="1:4" x14ac:dyDescent="0.35">
      <c r="A459" t="str">
        <f>CONCATENATE(cars_raw!B460," ",cars_raw!C460)</f>
        <v>Acura MDX 3.5L</v>
      </c>
      <c r="B459" s="6" t="s">
        <v>2903</v>
      </c>
      <c r="C459" s="6" t="str">
        <f t="shared" si="7"/>
        <v>40,995</v>
      </c>
      <c r="D459" s="5">
        <v>40995</v>
      </c>
    </row>
    <row r="460" spans="1:4" x14ac:dyDescent="0.35">
      <c r="A460" t="str">
        <f>CONCATENATE(cars_raw!B461," ",cars_raw!C461)</f>
        <v>Jeep Grand Cherokee Limited</v>
      </c>
      <c r="B460" s="6" t="s">
        <v>2908</v>
      </c>
      <c r="C460" s="6" t="str">
        <f t="shared" si="7"/>
        <v>6,990</v>
      </c>
      <c r="D460" s="5">
        <v>6990</v>
      </c>
    </row>
    <row r="461" spans="1:4" x14ac:dyDescent="0.35">
      <c r="A461" t="str">
        <f>CONCATENATE(cars_raw!B462," ",cars_raw!C462)</f>
        <v>BMW 740 i</v>
      </c>
      <c r="B461" s="6" t="s">
        <v>2917</v>
      </c>
      <c r="C461" s="6" t="str">
        <f t="shared" si="7"/>
        <v>65,988</v>
      </c>
      <c r="D461" s="5">
        <v>65988</v>
      </c>
    </row>
    <row r="462" spans="1:4" x14ac:dyDescent="0.35">
      <c r="A462" t="str">
        <f>CONCATENATE(cars_raw!B463," ",cars_raw!C463)</f>
        <v>Audi Q8 55 Premium</v>
      </c>
      <c r="B462" s="6" t="s">
        <v>2923</v>
      </c>
      <c r="C462" s="6" t="str">
        <f t="shared" si="7"/>
        <v>76,988</v>
      </c>
      <c r="D462" s="5">
        <v>76988</v>
      </c>
    </row>
    <row r="463" spans="1:4" x14ac:dyDescent="0.35">
      <c r="A463" t="str">
        <f>CONCATENATE(cars_raw!B464," ",cars_raw!C464)</f>
        <v>BMW X3 xDrive30i</v>
      </c>
      <c r="B463" s="6" t="s">
        <v>2110</v>
      </c>
      <c r="C463" s="6" t="str">
        <f t="shared" si="7"/>
        <v>35,998</v>
      </c>
      <c r="D463" s="5">
        <v>35998</v>
      </c>
    </row>
    <row r="464" spans="1:4" x14ac:dyDescent="0.35">
      <c r="A464" t="str">
        <f>CONCATENATE(cars_raw!B465," ",cars_raw!C465)</f>
        <v>Mazda CX-5 Grand Touring</v>
      </c>
      <c r="B464" s="6" t="s">
        <v>563</v>
      </c>
      <c r="C464" s="6" t="str">
        <f t="shared" si="7"/>
        <v>27,500</v>
      </c>
      <c r="D464" s="5">
        <v>27500</v>
      </c>
    </row>
    <row r="465" spans="1:4" x14ac:dyDescent="0.35">
      <c r="A465" t="str">
        <f>CONCATENATE(cars_raw!B466," ",cars_raw!C466)</f>
        <v>Toyota Corolla SE</v>
      </c>
      <c r="B465" s="6" t="s">
        <v>2936</v>
      </c>
      <c r="C465" s="6" t="str">
        <f t="shared" si="7"/>
        <v>25,995</v>
      </c>
      <c r="D465" s="5">
        <v>25995</v>
      </c>
    </row>
    <row r="466" spans="1:4" x14ac:dyDescent="0.35">
      <c r="A466" t="str">
        <f>CONCATENATE(cars_raw!B467," ",cars_raw!C467)</f>
        <v>Tesla Model S 75D</v>
      </c>
      <c r="B466" s="6" t="s">
        <v>2942</v>
      </c>
      <c r="C466" s="6" t="str">
        <f t="shared" si="7"/>
        <v>60,000</v>
      </c>
      <c r="D466" s="5">
        <v>60000</v>
      </c>
    </row>
    <row r="467" spans="1:4" x14ac:dyDescent="0.35">
      <c r="A467" t="str">
        <f>CONCATENATE(cars_raw!B468," ",cars_raw!C468)</f>
        <v>Subaru XV Crosstrek 2.0i Premium</v>
      </c>
      <c r="B467" s="6" t="s">
        <v>2946</v>
      </c>
      <c r="C467" s="6" t="str">
        <f t="shared" si="7"/>
        <v>14,900</v>
      </c>
      <c r="D467" s="5">
        <v>14900</v>
      </c>
    </row>
    <row r="468" spans="1:4" x14ac:dyDescent="0.35">
      <c r="A468" t="str">
        <f>CONCATENATE(cars_raw!B469," ",cars_raw!C469)</f>
        <v>Toyota 4Runner Limited</v>
      </c>
      <c r="B468" s="6" t="s">
        <v>2949</v>
      </c>
      <c r="C468" s="6" t="str">
        <f t="shared" si="7"/>
        <v>39,587</v>
      </c>
      <c r="D468" s="5">
        <v>39587</v>
      </c>
    </row>
    <row r="469" spans="1:4" x14ac:dyDescent="0.35">
      <c r="A469" t="str">
        <f>CONCATENATE(cars_raw!B470," ",cars_raw!C470)</f>
        <v>BMW X5 xDrive40i</v>
      </c>
      <c r="B469" s="6" t="s">
        <v>2952</v>
      </c>
      <c r="C469" s="6" t="str">
        <f t="shared" si="7"/>
        <v>53,989</v>
      </c>
      <c r="D469" s="5">
        <v>53989</v>
      </c>
    </row>
    <row r="470" spans="1:4" x14ac:dyDescent="0.35">
      <c r="A470" t="str">
        <f>CONCATENATE(cars_raw!B471," ",cars_raw!C471)</f>
        <v>BMW X3 xDrive30i</v>
      </c>
      <c r="B470" s="6" t="s">
        <v>2955</v>
      </c>
      <c r="C470" s="6" t="str">
        <f t="shared" si="7"/>
        <v>40,998</v>
      </c>
      <c r="D470" s="5">
        <v>40998</v>
      </c>
    </row>
    <row r="471" spans="1:4" x14ac:dyDescent="0.35">
      <c r="A471" t="str">
        <f>CONCATENATE(cars_raw!B472," ",cars_raw!C472)</f>
        <v>BMW X3 xDrive28i</v>
      </c>
      <c r="B471" s="6" t="s">
        <v>2960</v>
      </c>
      <c r="C471" s="6" t="str">
        <f t="shared" si="7"/>
        <v>32,199</v>
      </c>
      <c r="D471" s="5">
        <v>32199</v>
      </c>
    </row>
    <row r="472" spans="1:4" x14ac:dyDescent="0.35">
      <c r="A472" t="str">
        <f>CONCATENATE(cars_raw!B473," ",cars_raw!C473)</f>
        <v>Kia Sorento SX</v>
      </c>
      <c r="B472" s="6" t="s">
        <v>2965</v>
      </c>
      <c r="C472" s="6" t="str">
        <f t="shared" si="7"/>
        <v>25,999</v>
      </c>
      <c r="D472" s="5">
        <v>25999</v>
      </c>
    </row>
    <row r="473" spans="1:4" x14ac:dyDescent="0.35">
      <c r="A473" t="str">
        <f>CONCATENATE(cars_raw!B474," ",cars_raw!C474)</f>
        <v>Land Rover Discovery HSE</v>
      </c>
      <c r="B473" s="6" t="s">
        <v>2971</v>
      </c>
      <c r="C473" s="6" t="str">
        <f t="shared" si="7"/>
        <v>56,343</v>
      </c>
      <c r="D473" s="5">
        <v>56343</v>
      </c>
    </row>
    <row r="474" spans="1:4" x14ac:dyDescent="0.35">
      <c r="A474" t="str">
        <f>CONCATENATE(cars_raw!B475," ",cars_raw!C475)</f>
        <v>BMW X3 xDrive30i</v>
      </c>
      <c r="B474" s="6" t="s">
        <v>2978</v>
      </c>
      <c r="C474" s="6" t="str">
        <f t="shared" si="7"/>
        <v>33,962</v>
      </c>
      <c r="D474" s="5">
        <v>33962</v>
      </c>
    </row>
    <row r="475" spans="1:4" x14ac:dyDescent="0.35">
      <c r="A475" t="str">
        <f>CONCATENATE(cars_raw!B476," ",cars_raw!C476)</f>
        <v>BMW X3 sDrive30i</v>
      </c>
      <c r="B475" s="6" t="s">
        <v>1431</v>
      </c>
      <c r="C475" s="6" t="str">
        <f t="shared" si="7"/>
        <v>42,962</v>
      </c>
      <c r="D475" s="5">
        <v>42962</v>
      </c>
    </row>
    <row r="476" spans="1:4" x14ac:dyDescent="0.35">
      <c r="A476" t="str">
        <f>CONCATENATE(cars_raw!B477," ",cars_raw!C477)</f>
        <v>Mercedes-Benz GLC 300 Base</v>
      </c>
      <c r="B476" s="6" t="s">
        <v>2983</v>
      </c>
      <c r="C476" s="6" t="str">
        <f t="shared" si="7"/>
        <v>42,888</v>
      </c>
      <c r="D476" s="5">
        <v>42888</v>
      </c>
    </row>
    <row r="477" spans="1:4" x14ac:dyDescent="0.35">
      <c r="A477" t="str">
        <f>CONCATENATE(cars_raw!B478," ",cars_raw!C478)</f>
        <v>Nissan Rogue SL</v>
      </c>
      <c r="B477" s="6" t="s">
        <v>2988</v>
      </c>
      <c r="C477" s="6" t="str">
        <f t="shared" si="7"/>
        <v>32,989</v>
      </c>
      <c r="D477" s="5">
        <v>32989</v>
      </c>
    </row>
    <row r="478" spans="1:4" x14ac:dyDescent="0.35">
      <c r="A478" t="str">
        <f>CONCATENATE(cars_raw!B479," ",cars_raw!C479)</f>
        <v>Mercedes-Benz GLE 350</v>
      </c>
      <c r="B478" s="6" t="s">
        <v>2994</v>
      </c>
      <c r="C478" s="6" t="str">
        <f t="shared" si="7"/>
        <v>64,980</v>
      </c>
      <c r="D478" s="5">
        <v>64980</v>
      </c>
    </row>
    <row r="479" spans="1:4" x14ac:dyDescent="0.35">
      <c r="A479" t="str">
        <f>CONCATENATE(cars_raw!B480," ",cars_raw!C480)</f>
        <v>BMW 750 i xDrive</v>
      </c>
      <c r="B479" s="6" t="s">
        <v>3000</v>
      </c>
      <c r="C479" s="6" t="str">
        <f t="shared" si="7"/>
        <v>78,790</v>
      </c>
      <c r="D479" s="5">
        <v>78790</v>
      </c>
    </row>
    <row r="480" spans="1:4" x14ac:dyDescent="0.35">
      <c r="A480" t="str">
        <f>CONCATENATE(cars_raw!B481," ",cars_raw!C481)</f>
        <v>Honda Pilot Special Edition</v>
      </c>
      <c r="B480" s="6" t="s">
        <v>3005</v>
      </c>
      <c r="C480" s="6" t="str">
        <f t="shared" si="7"/>
        <v>41,991</v>
      </c>
      <c r="D480" s="5">
        <v>41991</v>
      </c>
    </row>
    <row r="481" spans="1:4" x14ac:dyDescent="0.35">
      <c r="A481" t="str">
        <f>CONCATENATE(cars_raw!B482," ",cars_raw!C482)</f>
        <v>Lexus GS 350 F Sport</v>
      </c>
      <c r="B481" s="6" t="s">
        <v>3011</v>
      </c>
      <c r="C481" s="6" t="str">
        <f t="shared" si="7"/>
        <v>39,988</v>
      </c>
      <c r="D481" s="5">
        <v>39988</v>
      </c>
    </row>
    <row r="482" spans="1:4" x14ac:dyDescent="0.35">
      <c r="A482" t="str">
        <f>CONCATENATE(cars_raw!B483," ",cars_raw!C483)</f>
        <v>Toyota Highlander Limited</v>
      </c>
      <c r="B482" s="6" t="s">
        <v>2761</v>
      </c>
      <c r="C482" s="6" t="str">
        <f t="shared" si="7"/>
        <v>48,995</v>
      </c>
      <c r="D482" s="5">
        <v>48995</v>
      </c>
    </row>
    <row r="483" spans="1:4" x14ac:dyDescent="0.35">
      <c r="A483" t="str">
        <f>CONCATENATE(cars_raw!B484," ",cars_raw!C484)</f>
        <v>Subaru Outback 2.5i Limited</v>
      </c>
      <c r="B483" s="6" t="s">
        <v>3021</v>
      </c>
      <c r="C483" s="6" t="str">
        <f t="shared" si="7"/>
        <v>26,947</v>
      </c>
      <c r="D483" s="5">
        <v>26947</v>
      </c>
    </row>
    <row r="484" spans="1:4" x14ac:dyDescent="0.35">
      <c r="A484" t="str">
        <f>CONCATENATE(cars_raw!B485," ",cars_raw!C485)</f>
        <v>Land Rover Range Rover SV Autobiography Dynamic</v>
      </c>
      <c r="B484" s="6" t="s">
        <v>3028</v>
      </c>
      <c r="C484" s="6" t="str">
        <f t="shared" si="7"/>
        <v>140,000</v>
      </c>
      <c r="D484" s="5">
        <v>140000</v>
      </c>
    </row>
    <row r="485" spans="1:4" x14ac:dyDescent="0.35">
      <c r="A485" t="str">
        <f>CONCATENATE(cars_raw!B486," ",cars_raw!C486)</f>
        <v>Toyota Highlander Limited</v>
      </c>
      <c r="B485" s="6" t="s">
        <v>3034</v>
      </c>
      <c r="C485" s="6" t="str">
        <f t="shared" si="7"/>
        <v>35,991</v>
      </c>
      <c r="D485" s="5">
        <v>35991</v>
      </c>
    </row>
    <row r="486" spans="1:4" x14ac:dyDescent="0.35">
      <c r="A486" t="str">
        <f>CONCATENATE(cars_raw!B487," ",cars_raw!C487)</f>
        <v>INFINITI QX60 Luxe</v>
      </c>
      <c r="B486" s="6" t="s">
        <v>3038</v>
      </c>
      <c r="C486" s="6" t="str">
        <f t="shared" si="7"/>
        <v>34,989</v>
      </c>
      <c r="D486" s="5">
        <v>34989</v>
      </c>
    </row>
    <row r="487" spans="1:4" x14ac:dyDescent="0.35">
      <c r="A487" t="str">
        <f>CONCATENATE(cars_raw!B488," ",cars_raw!C488)</f>
        <v>GMC Yukon Denali</v>
      </c>
      <c r="B487" s="6" t="s">
        <v>3042</v>
      </c>
      <c r="C487" s="6" t="str">
        <f t="shared" si="7"/>
        <v>78,749</v>
      </c>
      <c r="D487" s="5">
        <v>78749</v>
      </c>
    </row>
    <row r="488" spans="1:4" x14ac:dyDescent="0.35">
      <c r="A488" t="str">
        <f>CONCATENATE(cars_raw!B489," ",cars_raw!C489)</f>
        <v>Honda Passport EX-L</v>
      </c>
      <c r="B488" s="6" t="s">
        <v>3048</v>
      </c>
      <c r="C488" s="6" t="str">
        <f t="shared" si="7"/>
        <v>38,998</v>
      </c>
      <c r="D488" s="5">
        <v>38998</v>
      </c>
    </row>
    <row r="489" spans="1:4" x14ac:dyDescent="0.35">
      <c r="A489" t="str">
        <f>CONCATENATE(cars_raw!B490," ",cars_raw!C490)</f>
        <v>Toyota RAV4 Limited</v>
      </c>
      <c r="B489" s="6" t="s">
        <v>3055</v>
      </c>
      <c r="C489" s="6" t="str">
        <f t="shared" si="7"/>
        <v>33,675</v>
      </c>
      <c r="D489" s="5">
        <v>33675</v>
      </c>
    </row>
    <row r="490" spans="1:4" x14ac:dyDescent="0.35">
      <c r="A490" t="str">
        <f>CONCATENATE(cars_raw!B491," ",cars_raw!C491)</f>
        <v>Mazda Mazda3 i SV</v>
      </c>
      <c r="B490" s="6" t="s">
        <v>3062</v>
      </c>
      <c r="C490" s="6" t="str">
        <f t="shared" si="7"/>
        <v>12,987</v>
      </c>
      <c r="D490" s="5">
        <v>12987</v>
      </c>
    </row>
    <row r="491" spans="1:4" x14ac:dyDescent="0.35">
      <c r="A491" t="str">
        <f>CONCATENATE(cars_raw!B492," ",cars_raw!C492)</f>
        <v>Kia Stinger GT2</v>
      </c>
      <c r="B491" s="6" t="s">
        <v>391</v>
      </c>
      <c r="C491" s="6" t="str">
        <f t="shared" si="7"/>
        <v>47,000</v>
      </c>
      <c r="D491" s="5">
        <v>47000</v>
      </c>
    </row>
    <row r="492" spans="1:4" x14ac:dyDescent="0.35">
      <c r="A492" t="str">
        <f>CONCATENATE(cars_raw!B493," ",cars_raw!C493)</f>
        <v>Acura TLX A-Spec</v>
      </c>
      <c r="B492" s="6" t="s">
        <v>3072</v>
      </c>
      <c r="C492" s="6" t="str">
        <f t="shared" si="7"/>
        <v>38,749</v>
      </c>
      <c r="D492" s="5">
        <v>38749</v>
      </c>
    </row>
    <row r="493" spans="1:4" x14ac:dyDescent="0.35">
      <c r="A493" t="str">
        <f>CONCATENATE(cars_raw!B494," ",cars_raw!C494)</f>
        <v>Audi A6 55 Premium Plus</v>
      </c>
      <c r="B493" s="6" t="s">
        <v>3078</v>
      </c>
      <c r="C493" s="6" t="str">
        <f t="shared" si="7"/>
        <v>50,591</v>
      </c>
      <c r="D493" s="5">
        <v>50591</v>
      </c>
    </row>
    <row r="494" spans="1:4" x14ac:dyDescent="0.35">
      <c r="A494" t="str">
        <f>CONCATENATE(cars_raw!B495," ",cars_raw!C495)</f>
        <v>Tesla Model Y Performance</v>
      </c>
      <c r="B494" s="6" t="s">
        <v>3085</v>
      </c>
      <c r="C494" s="6" t="str">
        <f t="shared" si="7"/>
        <v>74,000</v>
      </c>
      <c r="D494" s="5">
        <v>74000</v>
      </c>
    </row>
    <row r="495" spans="1:4" x14ac:dyDescent="0.35">
      <c r="A495" t="str">
        <f>CONCATENATE(cars_raw!B496," ",cars_raw!C496)</f>
        <v>Honda CR-V EX-L</v>
      </c>
      <c r="B495" s="6" t="s">
        <v>3090</v>
      </c>
      <c r="C495" s="6" t="str">
        <f t="shared" si="7"/>
        <v>35,573</v>
      </c>
      <c r="D495" s="5">
        <v>35573</v>
      </c>
    </row>
    <row r="496" spans="1:4" x14ac:dyDescent="0.35">
      <c r="A496" t="str">
        <f>CONCATENATE(cars_raw!B497," ",cars_raw!C497)</f>
        <v>BMW X5 xDrive40i</v>
      </c>
      <c r="B496" s="6" t="s">
        <v>3093</v>
      </c>
      <c r="C496" s="6" t="str">
        <f t="shared" si="7"/>
        <v>52,767</v>
      </c>
      <c r="D496" s="5">
        <v>52767</v>
      </c>
    </row>
    <row r="497" spans="1:4" x14ac:dyDescent="0.35">
      <c r="A497" t="str">
        <f>CONCATENATE(cars_raw!B498," ",cars_raw!C498)</f>
        <v>Ford Mustang GT</v>
      </c>
      <c r="B497" s="6" t="s">
        <v>3099</v>
      </c>
      <c r="C497" s="6" t="str">
        <f t="shared" si="7"/>
        <v>62,977</v>
      </c>
      <c r="D497" s="5">
        <v>62977</v>
      </c>
    </row>
    <row r="498" spans="1:4" x14ac:dyDescent="0.35">
      <c r="A498" t="str">
        <f>CONCATENATE(cars_raw!B499," ",cars_raw!C499)</f>
        <v>BMW 540 i xDrive</v>
      </c>
      <c r="B498" s="6" t="s">
        <v>3104</v>
      </c>
      <c r="C498" s="6" t="str">
        <f t="shared" si="7"/>
        <v>45,877</v>
      </c>
      <c r="D498" s="5">
        <v>45877</v>
      </c>
    </row>
    <row r="499" spans="1:4" x14ac:dyDescent="0.35">
      <c r="A499" t="str">
        <f>CONCATENATE(cars_raw!B500," ",cars_raw!C500)</f>
        <v>Tesla Model 3 Performance</v>
      </c>
      <c r="B499" s="6" t="s">
        <v>3110</v>
      </c>
      <c r="C499" s="6" t="str">
        <f t="shared" si="7"/>
        <v>57,775</v>
      </c>
      <c r="D499" s="5">
        <v>57775</v>
      </c>
    </row>
    <row r="500" spans="1:4" x14ac:dyDescent="0.35">
      <c r="A500" t="str">
        <f>CONCATENATE(cars_raw!B501," ",cars_raw!C501)</f>
        <v>Ford Fusion Hybrid Titanium</v>
      </c>
      <c r="B500" s="6" t="s">
        <v>3116</v>
      </c>
      <c r="C500" s="6" t="str">
        <f t="shared" si="7"/>
        <v>29,590</v>
      </c>
      <c r="D500" s="5">
        <v>29590</v>
      </c>
    </row>
    <row r="501" spans="1:4" x14ac:dyDescent="0.35">
      <c r="A501" t="str">
        <f>CONCATENATE(cars_raw!B502," ",cars_raw!C502)</f>
        <v>Acura MDX 3.5L Technology &amp; A-Spec Pkgs</v>
      </c>
      <c r="B501" s="6" t="s">
        <v>3122</v>
      </c>
      <c r="C501" s="6" t="str">
        <f t="shared" si="7"/>
        <v>46,890</v>
      </c>
      <c r="D501" s="5">
        <v>46890</v>
      </c>
    </row>
    <row r="502" spans="1:4" x14ac:dyDescent="0.35">
      <c r="A502" t="str">
        <f>CONCATENATE(cars_raw!B503," ",cars_raw!C503)</f>
        <v>Dodge Durango GT</v>
      </c>
      <c r="B502" s="6" t="s">
        <v>835</v>
      </c>
      <c r="C502" s="6" t="str">
        <f t="shared" si="7"/>
        <v>33,995</v>
      </c>
      <c r="D502" s="5">
        <v>33995</v>
      </c>
    </row>
    <row r="503" spans="1:4" x14ac:dyDescent="0.35">
      <c r="A503" t="str">
        <f>CONCATENATE(cars_raw!B504," ",cars_raw!C504)</f>
        <v>Toyota 4Runner Limited</v>
      </c>
      <c r="B503" s="6" t="s">
        <v>3131</v>
      </c>
      <c r="C503" s="6" t="str">
        <f t="shared" si="7"/>
        <v>35,910</v>
      </c>
      <c r="D503" s="5">
        <v>35910</v>
      </c>
    </row>
    <row r="504" spans="1:4" x14ac:dyDescent="0.35">
      <c r="A504" t="str">
        <f>CONCATENATE(cars_raw!B505," ",cars_raw!C505)</f>
        <v>INFINITI QX80 Luxe</v>
      </c>
      <c r="B504" s="6" t="s">
        <v>3136</v>
      </c>
      <c r="C504" s="6" t="str">
        <f t="shared" si="7"/>
        <v>46,733</v>
      </c>
      <c r="D504" s="5">
        <v>46733</v>
      </c>
    </row>
    <row r="505" spans="1:4" x14ac:dyDescent="0.35">
      <c r="A505" t="str">
        <f>CONCATENATE(cars_raw!B506," ",cars_raw!C506)</f>
        <v>BMW X5 xDrive40i</v>
      </c>
      <c r="B505" s="6" t="s">
        <v>3140</v>
      </c>
      <c r="C505" s="6" t="str">
        <f t="shared" si="7"/>
        <v>55,488</v>
      </c>
      <c r="D505" s="5">
        <v>55488</v>
      </c>
    </row>
    <row r="506" spans="1:4" x14ac:dyDescent="0.35">
      <c r="A506" t="str">
        <f>CONCATENATE(cars_raw!B507," ",cars_raw!C507)</f>
        <v>Subaru Ascent Touring 7-Passenger</v>
      </c>
      <c r="B506" s="6" t="s">
        <v>3145</v>
      </c>
      <c r="C506" s="6" t="str">
        <f t="shared" si="7"/>
        <v>42,999</v>
      </c>
      <c r="D506" s="5">
        <v>42999</v>
      </c>
    </row>
    <row r="507" spans="1:4" x14ac:dyDescent="0.35">
      <c r="A507" t="str">
        <f>CONCATENATE(cars_raw!B508," ",cars_raw!C508)</f>
        <v>Mercedes-Benz C-Class C 300</v>
      </c>
      <c r="B507" s="6" t="s">
        <v>3150</v>
      </c>
      <c r="C507" s="6" t="str">
        <f t="shared" si="7"/>
        <v>29,809</v>
      </c>
      <c r="D507" s="5">
        <v>29809</v>
      </c>
    </row>
    <row r="508" spans="1:4" x14ac:dyDescent="0.35">
      <c r="A508" t="str">
        <f>CONCATENATE(cars_raw!B509," ",cars_raw!C509)</f>
        <v>Tesla Model Y Long Range</v>
      </c>
      <c r="B508" s="6" t="s">
        <v>3155</v>
      </c>
      <c r="C508" s="6" t="str">
        <f t="shared" si="7"/>
        <v>69,000</v>
      </c>
      <c r="D508" s="5">
        <v>69000</v>
      </c>
    </row>
    <row r="509" spans="1:4" x14ac:dyDescent="0.35">
      <c r="A509" t="str">
        <f>CONCATENATE(cars_raw!B510," ",cars_raw!C510)</f>
        <v>Honda Pilot EX-L</v>
      </c>
      <c r="B509" s="6" t="s">
        <v>3160</v>
      </c>
      <c r="C509" s="6" t="str">
        <f t="shared" si="7"/>
        <v>34,447</v>
      </c>
      <c r="D509" s="5">
        <v>34447</v>
      </c>
    </row>
    <row r="510" spans="1:4" x14ac:dyDescent="0.35">
      <c r="A510" t="str">
        <f>CONCATENATE(cars_raw!B511," ",cars_raw!C511)</f>
        <v>Jeep Wrangler Unlimited Sahara</v>
      </c>
      <c r="B510" s="6" t="s">
        <v>3166</v>
      </c>
      <c r="C510" s="6" t="str">
        <f t="shared" si="7"/>
        <v>42,980</v>
      </c>
      <c r="D510" s="5">
        <v>42980</v>
      </c>
    </row>
    <row r="511" spans="1:4" x14ac:dyDescent="0.35">
      <c r="A511" t="str">
        <f>CONCATENATE(cars_raw!B512," ",cars_raw!C512)</f>
        <v>Subaru Forester 2.5i Touring</v>
      </c>
      <c r="B511" s="6" t="s">
        <v>3172</v>
      </c>
      <c r="C511" s="6" t="str">
        <f t="shared" si="7"/>
        <v>26,405</v>
      </c>
      <c r="D511" s="5">
        <v>26405</v>
      </c>
    </row>
    <row r="512" spans="1:4" x14ac:dyDescent="0.35">
      <c r="A512" t="str">
        <f>CONCATENATE(cars_raw!B513," ",cars_raw!C513)</f>
        <v>Jeep Wrangler Unlimited Sport</v>
      </c>
      <c r="B512" s="6" t="s">
        <v>3177</v>
      </c>
      <c r="C512" s="6" t="str">
        <f t="shared" si="7"/>
        <v>26,996</v>
      </c>
      <c r="D512" s="5">
        <v>26996</v>
      </c>
    </row>
    <row r="513" spans="1:4" x14ac:dyDescent="0.35">
      <c r="A513" t="str">
        <f>CONCATENATE(cars_raw!B514," ",cars_raw!C514)</f>
        <v>Lexus RX 350 Base</v>
      </c>
      <c r="B513" s="6" t="s">
        <v>3183</v>
      </c>
      <c r="C513" s="6" t="str">
        <f t="shared" si="7"/>
        <v>50,430</v>
      </c>
      <c r="D513" s="5">
        <v>50430</v>
      </c>
    </row>
    <row r="514" spans="1:4" x14ac:dyDescent="0.35">
      <c r="A514" t="str">
        <f>CONCATENATE(cars_raw!B515," ",cars_raw!C515)</f>
        <v>Chevrolet Equinox Premier w/1LZ</v>
      </c>
      <c r="B514" s="6" t="s">
        <v>3190</v>
      </c>
      <c r="C514" s="6" t="str">
        <f t="shared" ref="C514:C577" si="8">REPLACE(B514,1,1,"")</f>
        <v>28,572</v>
      </c>
      <c r="D514" s="5">
        <v>28572</v>
      </c>
    </row>
    <row r="515" spans="1:4" x14ac:dyDescent="0.35">
      <c r="A515" t="str">
        <f>CONCATENATE(cars_raw!B516," ",cars_raw!C516)</f>
        <v>Volkswagen Jetta 1.4T S</v>
      </c>
      <c r="B515" s="6" t="s">
        <v>3195</v>
      </c>
      <c r="C515" s="6" t="str">
        <f t="shared" si="8"/>
        <v>19,982</v>
      </c>
      <c r="D515" s="5">
        <v>19982</v>
      </c>
    </row>
    <row r="516" spans="1:4" x14ac:dyDescent="0.35">
      <c r="A516" t="str">
        <f>CONCATENATE(cars_raw!B517," ",cars_raw!C517)</f>
        <v>Land Rover Range Rover Evoque SE</v>
      </c>
      <c r="B516" s="6" t="s">
        <v>3201</v>
      </c>
      <c r="C516" s="6" t="str">
        <f t="shared" si="8"/>
        <v>42,080</v>
      </c>
      <c r="D516" s="5">
        <v>42080</v>
      </c>
    </row>
    <row r="517" spans="1:4" x14ac:dyDescent="0.35">
      <c r="A517" t="str">
        <f>CONCATENATE(cars_raw!B518," ",cars_raw!C518)</f>
        <v>Toyota 4Runner Limited</v>
      </c>
      <c r="B517" s="6" t="s">
        <v>3206</v>
      </c>
      <c r="C517" s="6" t="str">
        <f t="shared" si="8"/>
        <v>50,891</v>
      </c>
      <c r="D517" s="5">
        <v>50891</v>
      </c>
    </row>
    <row r="518" spans="1:4" x14ac:dyDescent="0.35">
      <c r="A518" t="str">
        <f>CONCATENATE(cars_raw!B519," ",cars_raw!C519)</f>
        <v>Ford Mustang GT</v>
      </c>
      <c r="B518" s="6" t="s">
        <v>1100</v>
      </c>
      <c r="C518" s="6" t="str">
        <f t="shared" si="8"/>
        <v>24,995</v>
      </c>
      <c r="D518" s="5">
        <v>24995</v>
      </c>
    </row>
    <row r="519" spans="1:4" x14ac:dyDescent="0.35">
      <c r="A519" t="str">
        <f>CONCATENATE(cars_raw!B520," ",cars_raw!C520)</f>
        <v>Ford Focus RS Base</v>
      </c>
      <c r="B519" s="6" t="s">
        <v>3214</v>
      </c>
      <c r="C519" s="6" t="str">
        <f t="shared" si="8"/>
        <v>37,438</v>
      </c>
      <c r="D519" s="5">
        <v>37438</v>
      </c>
    </row>
    <row r="520" spans="1:4" x14ac:dyDescent="0.35">
      <c r="A520" t="str">
        <f>CONCATENATE(cars_raw!B521," ",cars_raw!C521)</f>
        <v>Honda Pilot EX-L</v>
      </c>
      <c r="B520" s="6" t="s">
        <v>3220</v>
      </c>
      <c r="C520" s="6" t="str">
        <f t="shared" si="8"/>
        <v>44,712</v>
      </c>
      <c r="D520" s="5">
        <v>44712</v>
      </c>
    </row>
    <row r="521" spans="1:4" x14ac:dyDescent="0.35">
      <c r="A521" t="str">
        <f>CONCATENATE(cars_raw!B522," ",cars_raw!C522)</f>
        <v>Alfa Romeo Stelvio Base</v>
      </c>
      <c r="B521" s="6" t="s">
        <v>3226</v>
      </c>
      <c r="C521" s="6" t="str">
        <f t="shared" si="8"/>
        <v>26,504</v>
      </c>
      <c r="D521" s="5">
        <v>26504</v>
      </c>
    </row>
    <row r="522" spans="1:4" x14ac:dyDescent="0.35">
      <c r="A522" t="str">
        <f>CONCATENATE(cars_raw!B523," ",cars_raw!C523)</f>
        <v>Jaguar F-TYPE S</v>
      </c>
      <c r="B522" s="6" t="s">
        <v>3235</v>
      </c>
      <c r="C522" s="6" t="str">
        <f t="shared" si="8"/>
        <v>53,222</v>
      </c>
      <c r="D522" s="5">
        <v>53222</v>
      </c>
    </row>
    <row r="523" spans="1:4" x14ac:dyDescent="0.35">
      <c r="A523" t="str">
        <f>CONCATENATE(cars_raw!B524," ",cars_raw!C524)</f>
        <v>Honda Pilot EX-L</v>
      </c>
      <c r="B523" s="6" t="s">
        <v>3242</v>
      </c>
      <c r="C523" s="6" t="str">
        <f t="shared" si="8"/>
        <v>34,071</v>
      </c>
      <c r="D523" s="5">
        <v>34071</v>
      </c>
    </row>
    <row r="524" spans="1:4" x14ac:dyDescent="0.35">
      <c r="A524" t="str">
        <f>CONCATENATE(cars_raw!B525," ",cars_raw!C525)</f>
        <v>Ford EcoSport S</v>
      </c>
      <c r="B524" s="6" t="s">
        <v>3248</v>
      </c>
      <c r="C524" s="6" t="str">
        <f t="shared" si="8"/>
        <v>8,995</v>
      </c>
      <c r="D524" s="5">
        <v>8995</v>
      </c>
    </row>
    <row r="525" spans="1:4" x14ac:dyDescent="0.35">
      <c r="A525" t="str">
        <f>CONCATENATE(cars_raw!B526," ",cars_raw!C526)</f>
        <v>Nissan Murano SL</v>
      </c>
      <c r="B525" s="6" t="s">
        <v>3255</v>
      </c>
      <c r="C525" s="6" t="str">
        <f t="shared" si="8"/>
        <v>33,821</v>
      </c>
      <c r="D525" s="5">
        <v>33821</v>
      </c>
    </row>
    <row r="526" spans="1:4" x14ac:dyDescent="0.35">
      <c r="A526" t="str">
        <f>CONCATENATE(cars_raw!B527," ",cars_raw!C527)</f>
        <v>Tesla Model 3 Performance</v>
      </c>
      <c r="B526" s="6" t="s">
        <v>3258</v>
      </c>
      <c r="C526" s="6" t="str">
        <f t="shared" si="8"/>
        <v>61,230</v>
      </c>
      <c r="D526" s="5">
        <v>61230</v>
      </c>
    </row>
    <row r="527" spans="1:4" x14ac:dyDescent="0.35">
      <c r="A527" t="str">
        <f>CONCATENATE(cars_raw!B528," ",cars_raw!C528)</f>
        <v>BMW X5 xDrive40i</v>
      </c>
      <c r="B527" s="6" t="s">
        <v>3263</v>
      </c>
      <c r="C527" s="6" t="str">
        <f t="shared" si="8"/>
        <v>56,438</v>
      </c>
      <c r="D527" s="5">
        <v>56438</v>
      </c>
    </row>
    <row r="528" spans="1:4" x14ac:dyDescent="0.35">
      <c r="A528" t="str">
        <f>CONCATENATE(cars_raw!B529," ",cars_raw!C529)</f>
        <v>Ford F-150 XLT SuperCrew</v>
      </c>
      <c r="B528" s="6" t="s">
        <v>3269</v>
      </c>
      <c r="C528" s="6" t="str">
        <f t="shared" si="8"/>
        <v>7,990</v>
      </c>
      <c r="D528" s="5">
        <v>7990</v>
      </c>
    </row>
    <row r="529" spans="1:4" x14ac:dyDescent="0.35">
      <c r="A529" t="str">
        <f>CONCATENATE(cars_raw!B530," ",cars_raw!C530)</f>
        <v>Mazda CX-5 Grand Touring</v>
      </c>
      <c r="B529" s="6" t="s">
        <v>259</v>
      </c>
      <c r="C529" s="6" t="str">
        <f t="shared" si="8"/>
        <v>30,995</v>
      </c>
      <c r="D529" s="5">
        <v>30995</v>
      </c>
    </row>
    <row r="530" spans="1:4" x14ac:dyDescent="0.35">
      <c r="A530" t="str">
        <f>CONCATENATE(cars_raw!B531," ",cars_raw!C531)</f>
        <v>Audi RS 5 2.9T</v>
      </c>
      <c r="B530" s="6" t="s">
        <v>3281</v>
      </c>
      <c r="C530" s="6" t="str">
        <f t="shared" si="8"/>
        <v>77,895</v>
      </c>
      <c r="D530" s="5">
        <v>77895</v>
      </c>
    </row>
    <row r="531" spans="1:4" x14ac:dyDescent="0.35">
      <c r="A531" t="str">
        <f>CONCATENATE(cars_raw!B532," ",cars_raw!C532)</f>
        <v>Mercedes-Benz AMG GLE 43 4MATIC Coupe</v>
      </c>
      <c r="B531" s="6" t="s">
        <v>3287</v>
      </c>
      <c r="C531" s="6" t="str">
        <f t="shared" si="8"/>
        <v>67,800</v>
      </c>
      <c r="D531" s="5">
        <v>67800</v>
      </c>
    </row>
    <row r="532" spans="1:4" x14ac:dyDescent="0.35">
      <c r="A532" t="str">
        <f>CONCATENATE(cars_raw!B533," ",cars_raw!C533)</f>
        <v>BMW X3 xDrive28i</v>
      </c>
      <c r="B532" s="6" t="s">
        <v>3293</v>
      </c>
      <c r="C532" s="6" t="str">
        <f t="shared" si="8"/>
        <v>13,750</v>
      </c>
      <c r="D532" s="5">
        <v>13750</v>
      </c>
    </row>
    <row r="533" spans="1:4" x14ac:dyDescent="0.35">
      <c r="A533" t="str">
        <f>CONCATENATE(cars_raw!B534," ",cars_raw!C534)</f>
        <v>Volkswagen Golf TSI S 2-Door</v>
      </c>
      <c r="B533" s="6" t="s">
        <v>3299</v>
      </c>
      <c r="C533" s="6" t="str">
        <f t="shared" si="8"/>
        <v>16,500</v>
      </c>
      <c r="D533" s="5">
        <v>16500</v>
      </c>
    </row>
    <row r="534" spans="1:4" x14ac:dyDescent="0.35">
      <c r="A534" t="str">
        <f>CONCATENATE(cars_raw!B535," ",cars_raw!C535)</f>
        <v>Audi A7 3.0T Prestige</v>
      </c>
      <c r="B534" s="6" t="s">
        <v>835</v>
      </c>
      <c r="C534" s="6" t="str">
        <f t="shared" si="8"/>
        <v>33,995</v>
      </c>
      <c r="D534" s="5">
        <v>33995</v>
      </c>
    </row>
    <row r="535" spans="1:4" x14ac:dyDescent="0.35">
      <c r="A535" t="str">
        <f>CONCATENATE(cars_raw!B536," ",cars_raw!C536)</f>
        <v>Mercedes-Benz GLS 450 Base 4MATIC</v>
      </c>
      <c r="B535" s="6" t="s">
        <v>3307</v>
      </c>
      <c r="C535" s="6" t="str">
        <f t="shared" si="8"/>
        <v>57,427</v>
      </c>
      <c r="D535" s="5">
        <v>57427</v>
      </c>
    </row>
    <row r="536" spans="1:4" x14ac:dyDescent="0.35">
      <c r="A536" t="str">
        <f>CONCATENATE(cars_raw!B537," ",cars_raw!C537)</f>
        <v>Toyota Avalon XSE</v>
      </c>
      <c r="B536" s="6" t="s">
        <v>3314</v>
      </c>
      <c r="C536" s="6" t="str">
        <f t="shared" si="8"/>
        <v>40,591</v>
      </c>
      <c r="D536" s="5">
        <v>40591</v>
      </c>
    </row>
    <row r="537" spans="1:4" x14ac:dyDescent="0.35">
      <c r="A537" t="str">
        <f>CONCATENATE(cars_raw!B538," ",cars_raw!C538)</f>
        <v>Honda CR-V EX-L</v>
      </c>
      <c r="B537" s="6" t="s">
        <v>1766</v>
      </c>
      <c r="C537" s="6" t="str">
        <f t="shared" si="8"/>
        <v>30,495</v>
      </c>
      <c r="D537" s="5">
        <v>30495</v>
      </c>
    </row>
    <row r="538" spans="1:4" x14ac:dyDescent="0.35">
      <c r="A538" t="str">
        <f>CONCATENATE(cars_raw!B539," ",cars_raw!C539)</f>
        <v>Mercedes-Benz CLA 250 Base</v>
      </c>
      <c r="B538" s="6" t="s">
        <v>3323</v>
      </c>
      <c r="C538" s="6" t="str">
        <f t="shared" si="8"/>
        <v>28,990</v>
      </c>
      <c r="D538" s="5">
        <v>28990</v>
      </c>
    </row>
    <row r="539" spans="1:4" x14ac:dyDescent="0.35">
      <c r="A539" t="str">
        <f>CONCATENATE(cars_raw!B540," ",cars_raw!C540)</f>
        <v>Lexus RX 350 350</v>
      </c>
      <c r="B539" s="6" t="s">
        <v>3328</v>
      </c>
      <c r="C539" s="6" t="str">
        <f t="shared" si="8"/>
        <v>46,788</v>
      </c>
      <c r="D539" s="5">
        <v>46788</v>
      </c>
    </row>
    <row r="540" spans="1:4" x14ac:dyDescent="0.35">
      <c r="A540" t="str">
        <f>CONCATENATE(cars_raw!B541," ",cars_raw!C541)</f>
        <v>BMW X3 xDrive30i</v>
      </c>
      <c r="B540" s="6" t="s">
        <v>3332</v>
      </c>
      <c r="C540" s="6" t="str">
        <f t="shared" si="8"/>
        <v>43,052</v>
      </c>
      <c r="D540" s="5">
        <v>43052</v>
      </c>
    </row>
    <row r="541" spans="1:4" x14ac:dyDescent="0.35">
      <c r="A541" t="str">
        <f>CONCATENATE(cars_raw!B542," ",cars_raw!C542)</f>
        <v>BMW 330 i xDrive</v>
      </c>
      <c r="B541" s="6" t="s">
        <v>3338</v>
      </c>
      <c r="C541" s="6" t="str">
        <f t="shared" si="8"/>
        <v>29,595</v>
      </c>
      <c r="D541" s="5">
        <v>29595</v>
      </c>
    </row>
    <row r="542" spans="1:4" x14ac:dyDescent="0.35">
      <c r="A542" t="str">
        <f>CONCATENATE(cars_raw!B543," ",cars_raw!C543)</f>
        <v>Mercedes-Benz S-Class S 560 4MATIC</v>
      </c>
      <c r="B542" s="6" t="s">
        <v>3344</v>
      </c>
      <c r="C542" s="6" t="str">
        <f t="shared" si="8"/>
        <v>52,998</v>
      </c>
      <c r="D542" s="5">
        <v>52998</v>
      </c>
    </row>
    <row r="543" spans="1:4" x14ac:dyDescent="0.35">
      <c r="A543" t="str">
        <f>CONCATENATE(cars_raw!B544," ",cars_raw!C544)</f>
        <v>Subaru Crosstrek 2.0i Premium</v>
      </c>
      <c r="B543" s="6" t="s">
        <v>2965</v>
      </c>
      <c r="C543" s="6" t="str">
        <f t="shared" si="8"/>
        <v>25,999</v>
      </c>
      <c r="D543" s="5">
        <v>25999</v>
      </c>
    </row>
    <row r="544" spans="1:4" x14ac:dyDescent="0.35">
      <c r="A544" t="str">
        <f>CONCATENATE(cars_raw!B545," ",cars_raw!C545)</f>
        <v>Honda Accord Touring 2.0T</v>
      </c>
      <c r="B544" s="6" t="s">
        <v>2169</v>
      </c>
      <c r="C544" s="6" t="str">
        <f t="shared" si="8"/>
        <v>31,500</v>
      </c>
      <c r="D544" s="5">
        <v>31500</v>
      </c>
    </row>
    <row r="545" spans="1:4" x14ac:dyDescent="0.35">
      <c r="A545" t="str">
        <f>CONCATENATE(cars_raw!B546," ",cars_raw!C546)</f>
        <v>BMW 540 i xDrive</v>
      </c>
      <c r="B545" s="6" t="s">
        <v>2849</v>
      </c>
      <c r="C545" s="6" t="str">
        <f t="shared" si="8"/>
        <v>39,950</v>
      </c>
      <c r="D545" s="5">
        <v>39950</v>
      </c>
    </row>
    <row r="546" spans="1:4" x14ac:dyDescent="0.35">
      <c r="A546" t="str">
        <f>CONCATENATE(cars_raw!B547," ",cars_raw!C547)</f>
        <v>BMW X3 xDrive30i</v>
      </c>
      <c r="B546" s="6" t="s">
        <v>2983</v>
      </c>
      <c r="C546" s="6" t="str">
        <f t="shared" si="8"/>
        <v>42,888</v>
      </c>
      <c r="D546" s="5">
        <v>42888</v>
      </c>
    </row>
    <row r="547" spans="1:4" x14ac:dyDescent="0.35">
      <c r="A547" t="str">
        <f>CONCATENATE(cars_raw!B548," ",cars_raw!C548)</f>
        <v>GMC Sierra 1500 Elevation</v>
      </c>
      <c r="B547" s="6" t="s">
        <v>3361</v>
      </c>
      <c r="C547" s="6" t="str">
        <f t="shared" si="8"/>
        <v>39,999</v>
      </c>
      <c r="D547" s="5">
        <v>39999</v>
      </c>
    </row>
    <row r="548" spans="1:4" x14ac:dyDescent="0.35">
      <c r="A548" t="str">
        <f>CONCATENATE(cars_raw!B549," ",cars_raw!C549)</f>
        <v>Volkswagen Jetta SE</v>
      </c>
      <c r="B548" s="6" t="s">
        <v>3369</v>
      </c>
      <c r="C548" s="6" t="str">
        <f t="shared" si="8"/>
        <v>5,999</v>
      </c>
      <c r="D548" s="5">
        <v>5999</v>
      </c>
    </row>
    <row r="549" spans="1:4" x14ac:dyDescent="0.35">
      <c r="A549" t="str">
        <f>CONCATENATE(cars_raw!B550," ",cars_raw!C550)</f>
        <v>Volkswagen Tiguan SE</v>
      </c>
      <c r="B549" s="6" t="s">
        <v>3377</v>
      </c>
      <c r="C549" s="6" t="str">
        <f t="shared" si="8"/>
        <v>10,995</v>
      </c>
      <c r="D549" s="5">
        <v>10995</v>
      </c>
    </row>
    <row r="550" spans="1:4" x14ac:dyDescent="0.35">
      <c r="A550" t="str">
        <f>CONCATENATE(cars_raw!B551," ",cars_raw!C551)</f>
        <v>BMW X3 xDrive28i</v>
      </c>
      <c r="B550" s="6" t="s">
        <v>3382</v>
      </c>
      <c r="C550" s="6" t="str">
        <f t="shared" si="8"/>
        <v>25,985</v>
      </c>
      <c r="D550" s="5">
        <v>25985</v>
      </c>
    </row>
    <row r="551" spans="1:4" x14ac:dyDescent="0.35">
      <c r="A551" t="str">
        <f>CONCATENATE(cars_raw!B552," ",cars_raw!C552)</f>
        <v>Toyota Corolla SE</v>
      </c>
      <c r="B551" s="6" t="s">
        <v>3389</v>
      </c>
      <c r="C551" s="6" t="str">
        <f t="shared" si="8"/>
        <v>23,998</v>
      </c>
      <c r="D551" s="5">
        <v>23998</v>
      </c>
    </row>
    <row r="552" spans="1:4" x14ac:dyDescent="0.35">
      <c r="A552" t="str">
        <f>CONCATENATE(cars_raw!B553," ",cars_raw!C553)</f>
        <v>MINI Convertible Cooper</v>
      </c>
      <c r="B552" s="6" t="s">
        <v>696</v>
      </c>
      <c r="C552" s="6" t="str">
        <f t="shared" si="8"/>
        <v>26,975</v>
      </c>
      <c r="D552" s="5">
        <v>26975</v>
      </c>
    </row>
    <row r="553" spans="1:4" x14ac:dyDescent="0.35">
      <c r="A553" t="str">
        <f>CONCATENATE(cars_raw!B554," ",cars_raw!C554)</f>
        <v>Audi Q5 45 Premium</v>
      </c>
      <c r="B553" s="6" t="s">
        <v>3397</v>
      </c>
      <c r="C553" s="6" t="str">
        <f t="shared" si="8"/>
        <v>37,900</v>
      </c>
      <c r="D553" s="5">
        <v>37900</v>
      </c>
    </row>
    <row r="554" spans="1:4" x14ac:dyDescent="0.35">
      <c r="A554" t="str">
        <f>CONCATENATE(cars_raw!B555," ",cars_raw!C555)</f>
        <v>Mazda Mazda3 Sport</v>
      </c>
      <c r="B554" s="6" t="s">
        <v>3403</v>
      </c>
      <c r="C554" s="6" t="str">
        <f t="shared" si="8"/>
        <v>18,807</v>
      </c>
      <c r="D554" s="5">
        <v>18807</v>
      </c>
    </row>
    <row r="555" spans="1:4" x14ac:dyDescent="0.35">
      <c r="A555" t="str">
        <f>CONCATENATE(cars_raw!B556," ",cars_raw!C556)</f>
        <v>Alfa Romeo Stelvio Ti Sport</v>
      </c>
      <c r="B555" s="6" t="s">
        <v>3410</v>
      </c>
      <c r="C555" s="6" t="str">
        <f t="shared" si="8"/>
        <v>34,495</v>
      </c>
      <c r="D555" s="5">
        <v>34495</v>
      </c>
    </row>
    <row r="556" spans="1:4" x14ac:dyDescent="0.35">
      <c r="A556" t="str">
        <f>CONCATENATE(cars_raw!B557," ",cars_raw!C557)</f>
        <v>Kia Sorento LX</v>
      </c>
      <c r="B556" s="6" t="s">
        <v>3415</v>
      </c>
      <c r="C556" s="6" t="str">
        <f t="shared" si="8"/>
        <v>18,995</v>
      </c>
      <c r="D556" s="5">
        <v>18995</v>
      </c>
    </row>
    <row r="557" spans="1:4" x14ac:dyDescent="0.35">
      <c r="A557" t="str">
        <f>CONCATENATE(cars_raw!B558," ",cars_raw!C558)</f>
        <v>Audi Q5 2.0T Premium Plus</v>
      </c>
      <c r="B557" s="6" t="s">
        <v>3423</v>
      </c>
      <c r="C557" s="6" t="str">
        <f t="shared" si="8"/>
        <v>34,998</v>
      </c>
      <c r="D557" s="5">
        <v>34998</v>
      </c>
    </row>
    <row r="558" spans="1:4" x14ac:dyDescent="0.35">
      <c r="A558" t="str">
        <f>CONCATENATE(cars_raw!B559," ",cars_raw!C559)</f>
        <v>Audi A6 55 Premium Plus</v>
      </c>
      <c r="B558" s="6" t="s">
        <v>3425</v>
      </c>
      <c r="C558" s="6" t="str">
        <f t="shared" si="8"/>
        <v>46,177</v>
      </c>
      <c r="D558" s="5">
        <v>46177</v>
      </c>
    </row>
    <row r="559" spans="1:4" x14ac:dyDescent="0.35">
      <c r="A559" t="str">
        <f>CONCATENATE(cars_raw!B560," ",cars_raw!C560)</f>
        <v>Ford Edge Sport</v>
      </c>
      <c r="B559" s="6" t="s">
        <v>754</v>
      </c>
      <c r="C559" s="6" t="str">
        <f t="shared" si="8"/>
        <v>33,998</v>
      </c>
      <c r="D559" s="5">
        <v>33998</v>
      </c>
    </row>
    <row r="560" spans="1:4" x14ac:dyDescent="0.35">
      <c r="A560" t="str">
        <f>CONCATENATE(cars_raw!B561," ",cars_raw!C561)</f>
        <v>Acura MDX 3.5L w/Technology Package</v>
      </c>
      <c r="B560" s="6" t="s">
        <v>3145</v>
      </c>
      <c r="C560" s="6" t="str">
        <f t="shared" si="8"/>
        <v>42,999</v>
      </c>
      <c r="D560" s="5">
        <v>42999</v>
      </c>
    </row>
    <row r="561" spans="1:4" x14ac:dyDescent="0.35">
      <c r="A561" t="str">
        <f>CONCATENATE(cars_raw!B562," ",cars_raw!C562)</f>
        <v>BMW X1 sDrive28i</v>
      </c>
      <c r="B561" s="6" t="s">
        <v>747</v>
      </c>
      <c r="C561" s="6" t="str">
        <f t="shared" si="8"/>
        <v>31,998</v>
      </c>
      <c r="D561" s="5">
        <v>31998</v>
      </c>
    </row>
    <row r="562" spans="1:4" x14ac:dyDescent="0.35">
      <c r="A562" t="str">
        <f>CONCATENATE(cars_raw!B563," ",cars_raw!C563)</f>
        <v>Lexus NX 200t Base</v>
      </c>
      <c r="B562" s="6" t="s">
        <v>761</v>
      </c>
      <c r="C562" s="6" t="str">
        <f t="shared" si="8"/>
        <v>28,998</v>
      </c>
      <c r="D562" s="5">
        <v>28998</v>
      </c>
    </row>
    <row r="563" spans="1:4" x14ac:dyDescent="0.35">
      <c r="A563" t="str">
        <f>CONCATENATE(cars_raw!B564," ",cars_raw!C564)</f>
        <v>Ford Explorer XLT</v>
      </c>
      <c r="B563" s="6" t="s">
        <v>3445</v>
      </c>
      <c r="C563" s="6" t="str">
        <f t="shared" si="8"/>
        <v>45,989</v>
      </c>
      <c r="D563" s="5">
        <v>45989</v>
      </c>
    </row>
    <row r="564" spans="1:4" x14ac:dyDescent="0.35">
      <c r="A564" t="str">
        <f>CONCATENATE(cars_raw!B565," ",cars_raw!C565)</f>
        <v>Jeep Cherokee Trailhawk</v>
      </c>
      <c r="B564" s="6" t="s">
        <v>3452</v>
      </c>
      <c r="C564" s="6" t="str">
        <f t="shared" si="8"/>
        <v>21,594</v>
      </c>
      <c r="D564" s="5">
        <v>21594</v>
      </c>
    </row>
    <row r="565" spans="1:4" x14ac:dyDescent="0.35">
      <c r="A565" t="str">
        <f>CONCATENATE(cars_raw!B566," ",cars_raw!C566)</f>
        <v>Dodge Charger SRT 392</v>
      </c>
      <c r="B565" s="6" t="s">
        <v>3460</v>
      </c>
      <c r="C565" s="6" t="str">
        <f t="shared" si="8"/>
        <v>45,991</v>
      </c>
      <c r="D565" s="5">
        <v>45991</v>
      </c>
    </row>
    <row r="566" spans="1:4" x14ac:dyDescent="0.35">
      <c r="A566" t="str">
        <f>CONCATENATE(cars_raw!B567," ",cars_raw!C567)</f>
        <v>Ford F-150 Lariat</v>
      </c>
      <c r="B566" s="6" t="s">
        <v>3465</v>
      </c>
      <c r="C566" s="6" t="str">
        <f t="shared" si="8"/>
        <v>33,980</v>
      </c>
      <c r="D566" s="5">
        <v>33980</v>
      </c>
    </row>
    <row r="567" spans="1:4" x14ac:dyDescent="0.35">
      <c r="A567" t="str">
        <f>CONCATENATE(cars_raw!B568," ",cars_raw!C568)</f>
        <v>Hyundai Santa Fe Limited 2.0T</v>
      </c>
      <c r="B567" s="6" t="s">
        <v>3470</v>
      </c>
      <c r="C567" s="6" t="str">
        <f t="shared" si="8"/>
        <v>37,993</v>
      </c>
      <c r="D567" s="5">
        <v>37993</v>
      </c>
    </row>
    <row r="568" spans="1:4" x14ac:dyDescent="0.35">
      <c r="A568" t="str">
        <f>CONCATENATE(cars_raw!B569," ",cars_raw!C569)</f>
        <v>Volvo XC60 T5 Momentum</v>
      </c>
      <c r="B568" s="6" t="s">
        <v>1431</v>
      </c>
      <c r="C568" s="6" t="str">
        <f t="shared" si="8"/>
        <v>42,962</v>
      </c>
      <c r="D568" s="5">
        <v>42962</v>
      </c>
    </row>
    <row r="569" spans="1:4" x14ac:dyDescent="0.35">
      <c r="A569" t="str">
        <f>CONCATENATE(cars_raw!B570," ",cars_raw!C570)</f>
        <v>Acura TLX FWD</v>
      </c>
      <c r="B569" s="6" t="s">
        <v>3478</v>
      </c>
      <c r="C569" s="6" t="str">
        <f t="shared" si="8"/>
        <v>33,899</v>
      </c>
      <c r="D569" s="5">
        <v>33899</v>
      </c>
    </row>
    <row r="570" spans="1:4" x14ac:dyDescent="0.35">
      <c r="A570" t="str">
        <f>CONCATENATE(cars_raw!B571," ",cars_raw!C571)</f>
        <v>Hyundai Veloster Turbo</v>
      </c>
      <c r="B570" s="6" t="s">
        <v>3484</v>
      </c>
      <c r="C570" s="6" t="str">
        <f t="shared" si="8"/>
        <v>13,999</v>
      </c>
      <c r="D570" s="5">
        <v>13999</v>
      </c>
    </row>
    <row r="571" spans="1:4" x14ac:dyDescent="0.35">
      <c r="A571" t="str">
        <f>CONCATENATE(cars_raw!B572," ",cars_raw!C572)</f>
        <v>Toyota Sienna XSE 7 Passenger</v>
      </c>
      <c r="B571" s="6" t="s">
        <v>3491</v>
      </c>
      <c r="C571" s="6" t="str">
        <f t="shared" si="8"/>
        <v>64,991</v>
      </c>
      <c r="D571" s="5">
        <v>64991</v>
      </c>
    </row>
    <row r="572" spans="1:4" x14ac:dyDescent="0.35">
      <c r="A572" t="str">
        <f>CONCATENATE(cars_raw!B573," ",cars_raw!C573)</f>
        <v>Lincoln MKZ Hybrid Reserve</v>
      </c>
      <c r="B572" s="6" t="s">
        <v>3497</v>
      </c>
      <c r="C572" s="6" t="str">
        <f t="shared" si="8"/>
        <v>27,993</v>
      </c>
      <c r="D572" s="5">
        <v>27993</v>
      </c>
    </row>
    <row r="573" spans="1:4" x14ac:dyDescent="0.35">
      <c r="A573" t="str">
        <f>CONCATENATE(cars_raw!B574," ",cars_raw!C574)</f>
        <v>Nissan Rogue SL</v>
      </c>
      <c r="B573" s="6" t="s">
        <v>3503</v>
      </c>
      <c r="C573" s="6" t="str">
        <f t="shared" si="8"/>
        <v>30,991</v>
      </c>
      <c r="D573" s="5">
        <v>30991</v>
      </c>
    </row>
    <row r="574" spans="1:4" x14ac:dyDescent="0.35">
      <c r="A574" t="str">
        <f>CONCATENATE(cars_raw!B575," ",cars_raw!C575)</f>
        <v>Toyota RAV4 LE</v>
      </c>
      <c r="B574" s="6" t="s">
        <v>3510</v>
      </c>
      <c r="C574" s="6" t="str">
        <f t="shared" si="8"/>
        <v>29,952</v>
      </c>
      <c r="D574" s="5">
        <v>29952</v>
      </c>
    </row>
    <row r="575" spans="1:4" x14ac:dyDescent="0.35">
      <c r="A575" t="str">
        <f>CONCATENATE(cars_raw!B576," ",cars_raw!C576)</f>
        <v>Ford Explorer Limited</v>
      </c>
      <c r="B575" s="6" t="s">
        <v>3515</v>
      </c>
      <c r="C575" s="6" t="str">
        <f t="shared" si="8"/>
        <v>22,000</v>
      </c>
      <c r="D575" s="5">
        <v>22000</v>
      </c>
    </row>
    <row r="576" spans="1:4" x14ac:dyDescent="0.35">
      <c r="A576" t="str">
        <f>CONCATENATE(cars_raw!B577," ",cars_raw!C577)</f>
        <v>Chevrolet Equinox LT</v>
      </c>
      <c r="B576" s="6" t="s">
        <v>3522</v>
      </c>
      <c r="C576" s="6" t="str">
        <f t="shared" si="8"/>
        <v>18,495</v>
      </c>
      <c r="D576" s="5">
        <v>18495</v>
      </c>
    </row>
    <row r="577" spans="1:4" x14ac:dyDescent="0.35">
      <c r="A577" t="str">
        <f>CONCATENATE(cars_raw!B578," ",cars_raw!C578)</f>
        <v>Mercedes-Benz E-Class E 350</v>
      </c>
      <c r="B577" s="6" t="s">
        <v>3527</v>
      </c>
      <c r="C577" s="6" t="str">
        <f t="shared" si="8"/>
        <v>23,491</v>
      </c>
      <c r="D577" s="5">
        <v>23491</v>
      </c>
    </row>
    <row r="578" spans="1:4" x14ac:dyDescent="0.35">
      <c r="A578" t="str">
        <f>CONCATENATE(cars_raw!B579," ",cars_raw!C579)</f>
        <v>Mercedes-Benz GLS 450 Base 4MATIC</v>
      </c>
      <c r="B578" s="6" t="s">
        <v>3532</v>
      </c>
      <c r="C578" s="6" t="str">
        <f t="shared" ref="C578:C641" si="9">REPLACE(B578,1,1,"")</f>
        <v>59,987</v>
      </c>
      <c r="D578" s="5">
        <v>59987</v>
      </c>
    </row>
    <row r="579" spans="1:4" x14ac:dyDescent="0.35">
      <c r="A579" t="str">
        <f>CONCATENATE(cars_raw!B580," ",cars_raw!C580)</f>
        <v>Mazda CX-9 Touring</v>
      </c>
      <c r="B579" s="6" t="s">
        <v>3538</v>
      </c>
      <c r="C579" s="6" t="str">
        <f t="shared" si="9"/>
        <v>32,998</v>
      </c>
      <c r="D579" s="5">
        <v>32998</v>
      </c>
    </row>
    <row r="580" spans="1:4" x14ac:dyDescent="0.35">
      <c r="A580" t="str">
        <f>CONCATENATE(cars_raw!B581," ",cars_raw!C581)</f>
        <v>Subaru Impreza 2.0i Sport</v>
      </c>
      <c r="B580" s="6" t="s">
        <v>3546</v>
      </c>
      <c r="C580" s="6" t="str">
        <f t="shared" si="9"/>
        <v>21,498</v>
      </c>
      <c r="D580" s="5">
        <v>21498</v>
      </c>
    </row>
    <row r="581" spans="1:4" x14ac:dyDescent="0.35">
      <c r="A581" t="str">
        <f>CONCATENATE(cars_raw!B582," ",cars_raw!C582)</f>
        <v>Subaru Forester 2.5i Premium</v>
      </c>
      <c r="B581" s="6" t="s">
        <v>3552</v>
      </c>
      <c r="C581" s="6" t="str">
        <f t="shared" si="9"/>
        <v>17,854</v>
      </c>
      <c r="D581" s="5">
        <v>17854</v>
      </c>
    </row>
    <row r="582" spans="1:4" x14ac:dyDescent="0.35">
      <c r="A582" t="str">
        <f>CONCATENATE(cars_raw!B583," ",cars_raw!C583)</f>
        <v>Audi A6 2.0T Premium Plus quattro</v>
      </c>
      <c r="B582" s="6" t="s">
        <v>1137</v>
      </c>
      <c r="C582" s="6" t="str">
        <f t="shared" si="9"/>
        <v>19,990</v>
      </c>
      <c r="D582" s="5">
        <v>19990</v>
      </c>
    </row>
    <row r="583" spans="1:4" x14ac:dyDescent="0.35">
      <c r="A583" t="str">
        <f>CONCATENATE(cars_raw!B584," ",cars_raw!C584)</f>
        <v>Volvo XC60 T6 Dynamic</v>
      </c>
      <c r="B583" s="6" t="s">
        <v>367</v>
      </c>
      <c r="C583" s="6" t="str">
        <f t="shared" si="9"/>
        <v>26,998</v>
      </c>
      <c r="D583" s="5">
        <v>26998</v>
      </c>
    </row>
    <row r="584" spans="1:4" x14ac:dyDescent="0.35">
      <c r="A584" t="str">
        <f>CONCATENATE(cars_raw!B585," ",cars_raw!C585)</f>
        <v>Jeep Grand Cherokee 80th Anniversary</v>
      </c>
      <c r="B584" s="6" t="s">
        <v>3568</v>
      </c>
      <c r="C584" s="6" t="str">
        <f t="shared" si="9"/>
        <v>45,700</v>
      </c>
      <c r="D584" s="5">
        <v>45700</v>
      </c>
    </row>
    <row r="585" spans="1:4" x14ac:dyDescent="0.35">
      <c r="A585" t="str">
        <f>CONCATENATE(cars_raw!B586," ",cars_raw!C586)</f>
        <v>Jeep Grand Cherokee Limited</v>
      </c>
      <c r="B585" s="6" t="s">
        <v>3573</v>
      </c>
      <c r="C585" s="6" t="str">
        <f t="shared" si="9"/>
        <v>37,690</v>
      </c>
      <c r="D585" s="5">
        <v>37690</v>
      </c>
    </row>
    <row r="586" spans="1:4" x14ac:dyDescent="0.35">
      <c r="A586" t="str">
        <f>CONCATENATE(cars_raw!B587," ",cars_raw!C587)</f>
        <v>Toyota Camry LE</v>
      </c>
      <c r="B586" s="6" t="s">
        <v>1534</v>
      </c>
      <c r="C586" s="6" t="str">
        <f t="shared" si="9"/>
        <v>9,995</v>
      </c>
      <c r="D586" s="5">
        <v>9995</v>
      </c>
    </row>
    <row r="587" spans="1:4" x14ac:dyDescent="0.35">
      <c r="A587" t="str">
        <f>CONCATENATE(cars_raw!B588," ",cars_raw!C588)</f>
        <v>Toyota Highlander Limited</v>
      </c>
      <c r="B587" s="6" t="s">
        <v>3585</v>
      </c>
      <c r="C587" s="6" t="str">
        <f t="shared" si="9"/>
        <v>28,995</v>
      </c>
      <c r="D587" s="5">
        <v>28995</v>
      </c>
    </row>
    <row r="588" spans="1:4" x14ac:dyDescent="0.35">
      <c r="A588" t="str">
        <f>CONCATENATE(cars_raw!B589," ",cars_raw!C589)</f>
        <v>Ford F-150 Raptor</v>
      </c>
      <c r="B588" s="6" t="s">
        <v>3590</v>
      </c>
      <c r="C588" s="6" t="str">
        <f t="shared" si="9"/>
        <v>51,951</v>
      </c>
      <c r="D588" s="5">
        <v>51951</v>
      </c>
    </row>
    <row r="589" spans="1:4" x14ac:dyDescent="0.35">
      <c r="A589" t="str">
        <f>CONCATENATE(cars_raw!B590," ",cars_raw!C590)</f>
        <v>Toyota 4Runner SR5 Premium</v>
      </c>
      <c r="B589" s="6" t="s">
        <v>3596</v>
      </c>
      <c r="C589" s="6" t="str">
        <f t="shared" si="9"/>
        <v>33,499</v>
      </c>
      <c r="D589" s="5">
        <v>33499</v>
      </c>
    </row>
    <row r="590" spans="1:4" x14ac:dyDescent="0.35">
      <c r="A590" t="str">
        <f>CONCATENATE(cars_raw!B591," ",cars_raw!C591)</f>
        <v>Mercedes-Benz C-Class C 300 4MATIC</v>
      </c>
      <c r="B590" s="6" t="s">
        <v>3602</v>
      </c>
      <c r="C590" s="6" t="str">
        <f t="shared" si="9"/>
        <v>34,442</v>
      </c>
      <c r="D590" s="5">
        <v>34442</v>
      </c>
    </row>
    <row r="591" spans="1:4" x14ac:dyDescent="0.35">
      <c r="A591" t="str">
        <f>CONCATENATE(cars_raw!B592," ",cars_raw!C592)</f>
        <v>Toyota RAV4 Limited</v>
      </c>
      <c r="B591" s="6" t="s">
        <v>3608</v>
      </c>
      <c r="C591" s="6" t="str">
        <f t="shared" si="9"/>
        <v>27,450</v>
      </c>
      <c r="D591" s="5">
        <v>27450</v>
      </c>
    </row>
    <row r="592" spans="1:4" x14ac:dyDescent="0.35">
      <c r="A592" t="str">
        <f>CONCATENATE(cars_raw!B593," ",cars_raw!C593)</f>
        <v>Audi Q8 3.0T Premium</v>
      </c>
      <c r="B592" s="6" t="s">
        <v>3614</v>
      </c>
      <c r="C592" s="6" t="str">
        <f t="shared" si="9"/>
        <v>69,095</v>
      </c>
      <c r="D592" s="5">
        <v>69095</v>
      </c>
    </row>
    <row r="593" spans="1:4" x14ac:dyDescent="0.35">
      <c r="A593" t="str">
        <f>CONCATENATE(cars_raw!B594," ",cars_raw!C594)</f>
        <v>BMW X3 xDrive30i</v>
      </c>
      <c r="B593" s="6" t="s">
        <v>3620</v>
      </c>
      <c r="C593" s="6" t="str">
        <f t="shared" si="9"/>
        <v>39,995</v>
      </c>
      <c r="D593" s="5">
        <v>39995</v>
      </c>
    </row>
    <row r="594" spans="1:4" x14ac:dyDescent="0.35">
      <c r="A594" t="str">
        <f>CONCATENATE(cars_raw!B595," ",cars_raw!C595)</f>
        <v>Audi SQ5 3.0T Premium</v>
      </c>
      <c r="B594" s="6" t="s">
        <v>3626</v>
      </c>
      <c r="C594" s="6" t="str">
        <f t="shared" si="9"/>
        <v>50,000</v>
      </c>
      <c r="D594" s="5">
        <v>50000</v>
      </c>
    </row>
    <row r="595" spans="1:4" x14ac:dyDescent="0.35">
      <c r="A595" t="str">
        <f>CONCATENATE(cars_raw!B596," ",cars_raw!C596)</f>
        <v>Lexus IS 300 Base</v>
      </c>
      <c r="B595" s="6" t="s">
        <v>1100</v>
      </c>
      <c r="C595" s="6" t="str">
        <f t="shared" si="9"/>
        <v>24,995</v>
      </c>
      <c r="D595" s="5">
        <v>24995</v>
      </c>
    </row>
    <row r="596" spans="1:4" x14ac:dyDescent="0.35">
      <c r="A596" t="str">
        <f>CONCATENATE(cars_raw!B597," ",cars_raw!C597)</f>
        <v>Mercedes-Benz GLS 450 Base 4MATIC</v>
      </c>
      <c r="B596" s="6" t="s">
        <v>3637</v>
      </c>
      <c r="C596" s="6" t="str">
        <f t="shared" si="9"/>
        <v>50,906</v>
      </c>
      <c r="D596" s="5">
        <v>50906</v>
      </c>
    </row>
    <row r="597" spans="1:4" x14ac:dyDescent="0.35">
      <c r="A597" t="str">
        <f>CONCATENATE(cars_raw!B598," ",cars_raw!C598)</f>
        <v>Lexus NX 300 Base</v>
      </c>
      <c r="B597" s="6" t="s">
        <v>3644</v>
      </c>
      <c r="C597" s="6" t="str">
        <f t="shared" si="9"/>
        <v>40,788</v>
      </c>
      <c r="D597" s="5">
        <v>40788</v>
      </c>
    </row>
    <row r="598" spans="1:4" x14ac:dyDescent="0.35">
      <c r="A598" t="str">
        <f>CONCATENATE(cars_raw!B599," ",cars_raw!C599)</f>
        <v>Lincoln MKZ Reserve I</v>
      </c>
      <c r="B598" s="6" t="s">
        <v>3648</v>
      </c>
      <c r="C598" s="6" t="str">
        <f t="shared" si="9"/>
        <v>33,500</v>
      </c>
      <c r="D598" s="5">
        <v>33500</v>
      </c>
    </row>
    <row r="599" spans="1:4" x14ac:dyDescent="0.35">
      <c r="A599" t="str">
        <f>CONCATENATE(cars_raw!B600," ",cars_raw!C600)</f>
        <v>BMW X5 xDrive40i</v>
      </c>
      <c r="B599" s="6" t="s">
        <v>3652</v>
      </c>
      <c r="C599" s="6" t="str">
        <f t="shared" si="9"/>
        <v>48,481</v>
      </c>
      <c r="D599" s="5">
        <v>48481</v>
      </c>
    </row>
    <row r="600" spans="1:4" x14ac:dyDescent="0.35">
      <c r="A600" t="str">
        <f>CONCATENATE(cars_raw!B601," ",cars_raw!C601)</f>
        <v>Chevrolet Tahoe Z71</v>
      </c>
      <c r="B600" s="6" t="s">
        <v>3657</v>
      </c>
      <c r="C600" s="6" t="str">
        <f t="shared" si="9"/>
        <v>69,690</v>
      </c>
      <c r="D600" s="5">
        <v>69690</v>
      </c>
    </row>
    <row r="601" spans="1:4" x14ac:dyDescent="0.35">
      <c r="A601" t="str">
        <f>CONCATENATE(cars_raw!B602," ",cars_raw!C602)</f>
        <v>Toyota RAV4 Hybrid Limited</v>
      </c>
      <c r="B601" s="6" t="s">
        <v>259</v>
      </c>
      <c r="C601" s="6" t="str">
        <f t="shared" si="9"/>
        <v>30,995</v>
      </c>
      <c r="D601" s="5">
        <v>30995</v>
      </c>
    </row>
    <row r="602" spans="1:4" x14ac:dyDescent="0.35">
      <c r="A602" t="str">
        <f>CONCATENATE(cars_raw!B603," ",cars_raw!C603)</f>
        <v>BMW M340 i</v>
      </c>
      <c r="B602" s="6" t="s">
        <v>3626</v>
      </c>
      <c r="C602" s="6" t="str">
        <f t="shared" si="9"/>
        <v>50,000</v>
      </c>
      <c r="D602" s="5">
        <v>50000</v>
      </c>
    </row>
    <row r="603" spans="1:4" x14ac:dyDescent="0.35">
      <c r="A603" t="str">
        <f>CONCATENATE(cars_raw!B604," ",cars_raw!C604)</f>
        <v>Lexus RX 350 350</v>
      </c>
      <c r="B603" s="6" t="s">
        <v>3673</v>
      </c>
      <c r="C603" s="6" t="str">
        <f t="shared" si="9"/>
        <v>48,964</v>
      </c>
      <c r="D603" s="5">
        <v>48964</v>
      </c>
    </row>
    <row r="604" spans="1:4" x14ac:dyDescent="0.35">
      <c r="A604" t="str">
        <f>CONCATENATE(cars_raw!B605," ",cars_raw!C605)</f>
        <v>Honda Accord EX-L</v>
      </c>
      <c r="B604" s="6" t="s">
        <v>1760</v>
      </c>
      <c r="C604" s="6" t="str">
        <f t="shared" si="9"/>
        <v>29,900</v>
      </c>
      <c r="D604" s="5">
        <v>29900</v>
      </c>
    </row>
    <row r="605" spans="1:4" x14ac:dyDescent="0.35">
      <c r="A605" t="str">
        <f>CONCATENATE(cars_raw!B606," ",cars_raw!C606)</f>
        <v>Mercedes-Benz C-Class C 300</v>
      </c>
      <c r="B605" s="6" t="s">
        <v>3683</v>
      </c>
      <c r="C605" s="6" t="str">
        <f t="shared" si="9"/>
        <v>29,740</v>
      </c>
      <c r="D605" s="5">
        <v>29740</v>
      </c>
    </row>
    <row r="606" spans="1:4" x14ac:dyDescent="0.35">
      <c r="A606" t="str">
        <f>CONCATENATE(cars_raw!B607," ",cars_raw!C607)</f>
        <v>BMW X1 sDrive28i</v>
      </c>
      <c r="B606" s="6" t="s">
        <v>3688</v>
      </c>
      <c r="C606" s="6" t="str">
        <f t="shared" si="9"/>
        <v>32,054</v>
      </c>
      <c r="D606" s="5">
        <v>32054</v>
      </c>
    </row>
    <row r="607" spans="1:4" x14ac:dyDescent="0.35">
      <c r="A607" t="str">
        <f>CONCATENATE(cars_raw!B608," ",cars_raw!C608)</f>
        <v>Cadillac XT5 Luxury</v>
      </c>
      <c r="B607" s="6" t="s">
        <v>3691</v>
      </c>
      <c r="C607" s="6" t="str">
        <f t="shared" si="9"/>
        <v>36,873</v>
      </c>
      <c r="D607" s="5">
        <v>36873</v>
      </c>
    </row>
    <row r="608" spans="1:4" x14ac:dyDescent="0.35">
      <c r="A608" t="str">
        <f>CONCATENATE(cars_raw!B609," ",cars_raw!C609)</f>
        <v>RAM 1500 Big Horn</v>
      </c>
      <c r="B608" s="6" t="s">
        <v>3696</v>
      </c>
      <c r="C608" s="6" t="str">
        <f t="shared" si="9"/>
        <v>42,548</v>
      </c>
      <c r="D608" s="5">
        <v>42548</v>
      </c>
    </row>
    <row r="609" spans="1:4" x14ac:dyDescent="0.35">
      <c r="A609" t="str">
        <f>CONCATENATE(cars_raw!B610," ",cars_raw!C610)</f>
        <v>Mercedes-Benz AMG GLC 43 Base 4MATIC</v>
      </c>
      <c r="B609" s="6" t="s">
        <v>3703</v>
      </c>
      <c r="C609" s="6" t="str">
        <f t="shared" si="9"/>
        <v>61,600</v>
      </c>
      <c r="D609" s="5">
        <v>61600</v>
      </c>
    </row>
    <row r="610" spans="1:4" x14ac:dyDescent="0.35">
      <c r="A610" t="str">
        <f>CONCATENATE(cars_raw!B611," ",cars_raw!C611)</f>
        <v>RAM 1500 Big Horn</v>
      </c>
      <c r="B610" s="6" t="s">
        <v>3710</v>
      </c>
      <c r="C610" s="6" t="str">
        <f t="shared" si="9"/>
        <v>41,623</v>
      </c>
      <c r="D610" s="5">
        <v>41623</v>
      </c>
    </row>
    <row r="611" spans="1:4" x14ac:dyDescent="0.35">
      <c r="A611" t="str">
        <f>CONCATENATE(cars_raw!B612," ",cars_raw!C612)</f>
        <v>INFINITI QX80 Luxe</v>
      </c>
      <c r="B611" s="6" t="s">
        <v>3716</v>
      </c>
      <c r="C611" s="6" t="str">
        <f t="shared" si="9"/>
        <v>46,921</v>
      </c>
      <c r="D611" s="5">
        <v>46921</v>
      </c>
    </row>
    <row r="612" spans="1:4" x14ac:dyDescent="0.35">
      <c r="A612" t="str">
        <f>CONCATENATE(cars_raw!B613," ",cars_raw!C613)</f>
        <v>RAM 1500 Big Horn</v>
      </c>
      <c r="B612" s="6" t="s">
        <v>486</v>
      </c>
      <c r="C612" s="6" t="str">
        <f t="shared" si="9"/>
        <v>46,500</v>
      </c>
      <c r="D612" s="5">
        <v>46500</v>
      </c>
    </row>
    <row r="613" spans="1:4" x14ac:dyDescent="0.35">
      <c r="A613" t="str">
        <f>CONCATENATE(cars_raw!B614," ",cars_raw!C614)</f>
        <v>INFINITI QX60 Pure</v>
      </c>
      <c r="B613" s="6" t="s">
        <v>3727</v>
      </c>
      <c r="C613" s="6" t="str">
        <f t="shared" si="9"/>
        <v>29,249</v>
      </c>
      <c r="D613" s="5">
        <v>29249</v>
      </c>
    </row>
    <row r="614" spans="1:4" x14ac:dyDescent="0.35">
      <c r="A614" t="str">
        <f>CONCATENATE(cars_raw!B615," ",cars_raw!C615)</f>
        <v>Lexus RX 350</v>
      </c>
      <c r="B614" s="6" t="s">
        <v>3730</v>
      </c>
      <c r="C614" s="6" t="str">
        <f t="shared" si="9"/>
        <v>45,998</v>
      </c>
      <c r="D614" s="5">
        <v>45998</v>
      </c>
    </row>
    <row r="615" spans="1:4" x14ac:dyDescent="0.35">
      <c r="A615" t="str">
        <f>CONCATENATE(cars_raw!B616," ",cars_raw!C616)</f>
        <v>Mercedes-Benz C-Class C 300 4MATIC</v>
      </c>
      <c r="B615" s="6" t="s">
        <v>3734</v>
      </c>
      <c r="C615" s="6" t="str">
        <f t="shared" si="9"/>
        <v>33,000</v>
      </c>
      <c r="D615" s="5">
        <v>33000</v>
      </c>
    </row>
    <row r="616" spans="1:4" x14ac:dyDescent="0.35">
      <c r="A616" t="str">
        <f>CONCATENATE(cars_raw!B617," ",cars_raw!C617)</f>
        <v>Toyota Camry LE</v>
      </c>
      <c r="B616" s="6" t="s">
        <v>3739</v>
      </c>
      <c r="C616" s="6" t="str">
        <f t="shared" si="9"/>
        <v>10,990</v>
      </c>
      <c r="D616" s="5">
        <v>10990</v>
      </c>
    </row>
    <row r="617" spans="1:4" x14ac:dyDescent="0.35">
      <c r="A617" t="str">
        <f>CONCATENATE(cars_raw!B618," ",cars_raw!C618)</f>
        <v>Nissan Maxima 3.5 SV</v>
      </c>
      <c r="B617" s="6" t="s">
        <v>3747</v>
      </c>
      <c r="C617" s="6" t="str">
        <f t="shared" si="9"/>
        <v>12,999</v>
      </c>
      <c r="D617" s="5">
        <v>12999</v>
      </c>
    </row>
    <row r="618" spans="1:4" x14ac:dyDescent="0.35">
      <c r="A618" t="str">
        <f>CONCATENATE(cars_raw!B619," ",cars_raw!C619)</f>
        <v>Volvo XC60 T5 Momentum</v>
      </c>
      <c r="B618" s="6" t="s">
        <v>3751</v>
      </c>
      <c r="C618" s="6" t="str">
        <f t="shared" si="9"/>
        <v>38,881</v>
      </c>
      <c r="D618" s="5">
        <v>38881</v>
      </c>
    </row>
    <row r="619" spans="1:4" x14ac:dyDescent="0.35">
      <c r="A619" t="str">
        <f>CONCATENATE(cars_raw!B620," ",cars_raw!C620)</f>
        <v>Honda CR-V EX-L</v>
      </c>
      <c r="B619" s="6" t="s">
        <v>3756</v>
      </c>
      <c r="C619" s="6" t="str">
        <f t="shared" si="9"/>
        <v>36,000</v>
      </c>
      <c r="D619" s="5">
        <v>36000</v>
      </c>
    </row>
    <row r="620" spans="1:4" x14ac:dyDescent="0.35">
      <c r="A620" t="str">
        <f>CONCATENATE(cars_raw!B621," ",cars_raw!C621)</f>
        <v>Tesla Model 3 Long Range</v>
      </c>
      <c r="B620" s="6" t="s">
        <v>3762</v>
      </c>
      <c r="C620" s="6" t="str">
        <f t="shared" si="9"/>
        <v>65,499</v>
      </c>
      <c r="D620" s="5">
        <v>65499</v>
      </c>
    </row>
    <row r="621" spans="1:4" x14ac:dyDescent="0.35">
      <c r="A621" t="str">
        <f>CONCATENATE(cars_raw!B622," ",cars_raw!C622)</f>
        <v>Tesla Model 3 Performance</v>
      </c>
      <c r="B621" s="6" t="s">
        <v>3769</v>
      </c>
      <c r="C621" s="6" t="str">
        <f t="shared" si="9"/>
        <v>60,400</v>
      </c>
      <c r="D621" s="5">
        <v>60400</v>
      </c>
    </row>
    <row r="622" spans="1:4" x14ac:dyDescent="0.35">
      <c r="A622" t="str">
        <f>CONCATENATE(cars_raw!B623," ",cars_raw!C623)</f>
        <v>Volvo XC60 T6</v>
      </c>
      <c r="B622" s="6" t="s">
        <v>3774</v>
      </c>
      <c r="C622" s="6" t="str">
        <f t="shared" si="9"/>
        <v>18,987</v>
      </c>
      <c r="D622" s="5">
        <v>18987</v>
      </c>
    </row>
    <row r="623" spans="1:4" x14ac:dyDescent="0.35">
      <c r="A623" t="str">
        <f>CONCATENATE(cars_raw!B624," ",cars_raw!C624)</f>
        <v>BMW X3 M40i</v>
      </c>
      <c r="B623" s="6" t="s">
        <v>1999</v>
      </c>
      <c r="C623" s="6" t="str">
        <f t="shared" si="9"/>
        <v>49,999</v>
      </c>
      <c r="D623" s="5">
        <v>49999</v>
      </c>
    </row>
    <row r="624" spans="1:4" x14ac:dyDescent="0.35">
      <c r="A624" t="str">
        <f>CONCATENATE(cars_raw!B625," ",cars_raw!C625)</f>
        <v>Alfa Romeo Stelvio Ti</v>
      </c>
      <c r="B624" s="6" t="s">
        <v>3786</v>
      </c>
      <c r="C624" s="6" t="str">
        <f t="shared" si="9"/>
        <v>36,977</v>
      </c>
      <c r="D624" s="5">
        <v>36977</v>
      </c>
    </row>
    <row r="625" spans="1:4" x14ac:dyDescent="0.35">
      <c r="A625" t="str">
        <f>CONCATENATE(cars_raw!B626," ",cars_raw!C626)</f>
        <v>Audi SQ5 Premium Plus</v>
      </c>
      <c r="B625" s="6" t="s">
        <v>3793</v>
      </c>
      <c r="C625" s="6" t="str">
        <f t="shared" si="9"/>
        <v>48,288</v>
      </c>
      <c r="D625" s="5">
        <v>48288</v>
      </c>
    </row>
    <row r="626" spans="1:4" x14ac:dyDescent="0.35">
      <c r="A626" t="str">
        <f>CONCATENATE(cars_raw!B627," ",cars_raw!C627)</f>
        <v>Jeep Grand Cherokee Limited</v>
      </c>
      <c r="B626" s="6" t="s">
        <v>3799</v>
      </c>
      <c r="C626" s="6" t="str">
        <f t="shared" si="9"/>
        <v>30,082</v>
      </c>
      <c r="D626" s="5">
        <v>30082</v>
      </c>
    </row>
    <row r="627" spans="1:4" x14ac:dyDescent="0.35">
      <c r="A627" t="str">
        <f>CONCATENATE(cars_raw!B628," ",cars_raw!C628)</f>
        <v>Toyota Tacoma</v>
      </c>
      <c r="B627" s="6" t="s">
        <v>222</v>
      </c>
      <c r="C627" s="6" t="str">
        <f t="shared" si="9"/>
        <v>38,000</v>
      </c>
      <c r="D627" s="5">
        <v>38000</v>
      </c>
    </row>
    <row r="628" spans="1:4" x14ac:dyDescent="0.35">
      <c r="A628" t="str">
        <f>CONCATENATE(cars_raw!B629," ",cars_raw!C629)</f>
        <v>Land Rover Range Rover Velar P380 S</v>
      </c>
      <c r="B628" s="6" t="s">
        <v>3810</v>
      </c>
      <c r="C628" s="6" t="str">
        <f t="shared" si="9"/>
        <v>49,952</v>
      </c>
      <c r="D628" s="5">
        <v>49952</v>
      </c>
    </row>
    <row r="629" spans="1:4" x14ac:dyDescent="0.35">
      <c r="A629" t="str">
        <f>CONCATENATE(cars_raw!B630," ",cars_raw!C630)</f>
        <v>Audi Q7 55 Premium Plus</v>
      </c>
      <c r="B629" s="6" t="s">
        <v>3817</v>
      </c>
      <c r="C629" s="6" t="str">
        <f t="shared" si="9"/>
        <v>63,791</v>
      </c>
      <c r="D629" s="5">
        <v>63791</v>
      </c>
    </row>
    <row r="630" spans="1:4" x14ac:dyDescent="0.35">
      <c r="A630" t="str">
        <f>CONCATENATE(cars_raw!B631," ",cars_raw!C631)</f>
        <v>Lexus RX 350 350</v>
      </c>
      <c r="B630" s="6" t="s">
        <v>3823</v>
      </c>
      <c r="C630" s="6" t="str">
        <f t="shared" si="9"/>
        <v>46,588</v>
      </c>
      <c r="D630" s="5">
        <v>46588</v>
      </c>
    </row>
    <row r="631" spans="1:4" x14ac:dyDescent="0.35">
      <c r="A631" t="str">
        <f>CONCATENATE(cars_raw!B632," ",cars_raw!C632)</f>
        <v>Cadillac XT4 Premium Luxury</v>
      </c>
      <c r="B631" s="6" t="s">
        <v>3826</v>
      </c>
      <c r="C631" s="6" t="str">
        <f t="shared" si="9"/>
        <v>30,291</v>
      </c>
      <c r="D631" s="5">
        <v>30291</v>
      </c>
    </row>
    <row r="632" spans="1:4" x14ac:dyDescent="0.35">
      <c r="A632" t="str">
        <f>CONCATENATE(cars_raw!B633," ",cars_raw!C633)</f>
        <v>Porsche Macan GTS</v>
      </c>
      <c r="B632" s="6" t="s">
        <v>3832</v>
      </c>
      <c r="C632" s="6" t="str">
        <f t="shared" si="9"/>
        <v>86,996</v>
      </c>
      <c r="D632" s="5">
        <v>86996</v>
      </c>
    </row>
    <row r="633" spans="1:4" x14ac:dyDescent="0.35">
      <c r="A633" t="str">
        <f>CONCATENATE(cars_raw!B634," ",cars_raw!C634)</f>
        <v>Honda Ridgeline RTL-E</v>
      </c>
      <c r="B633" s="6" t="s">
        <v>1372</v>
      </c>
      <c r="C633" s="6" t="str">
        <f t="shared" si="9"/>
        <v>40,000</v>
      </c>
      <c r="D633" s="5">
        <v>40000</v>
      </c>
    </row>
    <row r="634" spans="1:4" x14ac:dyDescent="0.35">
      <c r="A634" t="str">
        <f>CONCATENATE(cars_raw!B635," ",cars_raw!C635)</f>
        <v>BMW X3 M40i</v>
      </c>
      <c r="B634" s="6" t="s">
        <v>3344</v>
      </c>
      <c r="C634" s="6" t="str">
        <f t="shared" si="9"/>
        <v>52,998</v>
      </c>
      <c r="D634" s="5">
        <v>52998</v>
      </c>
    </row>
    <row r="635" spans="1:4" x14ac:dyDescent="0.35">
      <c r="A635" t="str">
        <f>CONCATENATE(cars_raw!B636," ",cars_raw!C636)</f>
        <v>Dodge Durango R/T</v>
      </c>
      <c r="B635" s="6" t="s">
        <v>3005</v>
      </c>
      <c r="C635" s="6" t="str">
        <f t="shared" si="9"/>
        <v>41,991</v>
      </c>
      <c r="D635" s="5">
        <v>41991</v>
      </c>
    </row>
    <row r="636" spans="1:4" x14ac:dyDescent="0.35">
      <c r="A636" t="str">
        <f>CONCATENATE(cars_raw!B637," ",cars_raw!C637)</f>
        <v>Lamborghini Urus</v>
      </c>
      <c r="B636" s="6" t="s">
        <v>3853</v>
      </c>
      <c r="C636" s="6" t="str">
        <f t="shared" si="9"/>
        <v>262,500</v>
      </c>
      <c r="D636" s="5">
        <v>262500</v>
      </c>
    </row>
    <row r="637" spans="1:4" x14ac:dyDescent="0.35">
      <c r="A637" t="str">
        <f>CONCATENATE(cars_raw!B638," ",cars_raw!C638)</f>
        <v>BMW X3 M40i</v>
      </c>
      <c r="B637" s="6" t="s">
        <v>3860</v>
      </c>
      <c r="C637" s="6" t="str">
        <f t="shared" si="9"/>
        <v>53,990</v>
      </c>
      <c r="D637" s="5">
        <v>53990</v>
      </c>
    </row>
    <row r="638" spans="1:4" x14ac:dyDescent="0.35">
      <c r="A638" t="str">
        <f>CONCATENATE(cars_raw!B639," ",cars_raw!C639)</f>
        <v>Volkswagen Tiguan SE</v>
      </c>
      <c r="B638" s="6" t="s">
        <v>3867</v>
      </c>
      <c r="C638" s="6" t="str">
        <f t="shared" si="9"/>
        <v>7,488</v>
      </c>
      <c r="D638" s="5">
        <v>7488</v>
      </c>
    </row>
    <row r="639" spans="1:4" x14ac:dyDescent="0.35">
      <c r="A639" t="str">
        <f>CONCATENATE(cars_raw!B640," ",cars_raw!C640)</f>
        <v>BMW 330 i</v>
      </c>
      <c r="B639" s="6" t="s">
        <v>3869</v>
      </c>
      <c r="C639" s="6" t="str">
        <f t="shared" si="9"/>
        <v>44,995</v>
      </c>
      <c r="D639" s="5">
        <v>44995</v>
      </c>
    </row>
    <row r="640" spans="1:4" x14ac:dyDescent="0.35">
      <c r="A640" t="str">
        <f>CONCATENATE(cars_raw!B641," ",cars_raw!C641)</f>
        <v>Audi Q8 3.0T Premium</v>
      </c>
      <c r="B640" s="6" t="s">
        <v>2942</v>
      </c>
      <c r="C640" s="6" t="str">
        <f t="shared" si="9"/>
        <v>60,000</v>
      </c>
      <c r="D640" s="5">
        <v>60000</v>
      </c>
    </row>
    <row r="641" spans="1:4" x14ac:dyDescent="0.35">
      <c r="A641" t="str">
        <f>CONCATENATE(cars_raw!B642," ",cars_raw!C642)</f>
        <v>BMW 435 i</v>
      </c>
      <c r="B641" s="6" t="s">
        <v>3881</v>
      </c>
      <c r="C641" s="6" t="str">
        <f t="shared" si="9"/>
        <v>27,975</v>
      </c>
      <c r="D641" s="5">
        <v>27975</v>
      </c>
    </row>
    <row r="642" spans="1:4" x14ac:dyDescent="0.35">
      <c r="A642" t="str">
        <f>CONCATENATE(cars_raw!B643," ",cars_raw!C643)</f>
        <v>Mercedes-Benz GLE 350 4MATIC</v>
      </c>
      <c r="B642" s="6" t="s">
        <v>3885</v>
      </c>
      <c r="C642" s="6" t="str">
        <f t="shared" ref="C642:C705" si="10">REPLACE(B642,1,1,"")</f>
        <v>52,627</v>
      </c>
      <c r="D642" s="5">
        <v>52627</v>
      </c>
    </row>
    <row r="643" spans="1:4" x14ac:dyDescent="0.35">
      <c r="A643" t="str">
        <f>CONCATENATE(cars_raw!B644," ",cars_raw!C644)</f>
        <v>BMW X3 xDrive30i</v>
      </c>
      <c r="B643" s="6" t="s">
        <v>3891</v>
      </c>
      <c r="C643" s="6" t="str">
        <f t="shared" si="10"/>
        <v>34,321</v>
      </c>
      <c r="D643" s="5">
        <v>34321</v>
      </c>
    </row>
    <row r="644" spans="1:4" x14ac:dyDescent="0.35">
      <c r="A644" t="str">
        <f>CONCATENATE(cars_raw!B645," ",cars_raw!C645)</f>
        <v>Subaru Forester</v>
      </c>
      <c r="B644" s="6" t="s">
        <v>703</v>
      </c>
      <c r="C644" s="6" t="str">
        <f t="shared" si="10"/>
        <v>25,975</v>
      </c>
      <c r="D644" s="5">
        <v>25975</v>
      </c>
    </row>
    <row r="645" spans="1:4" x14ac:dyDescent="0.35">
      <c r="A645" t="str">
        <f>CONCATENATE(cars_raw!B646," ",cars_raw!C646)</f>
        <v>Audi S4 3.0T Premium Plus</v>
      </c>
      <c r="B645" s="6" t="s">
        <v>3903</v>
      </c>
      <c r="C645" s="6" t="str">
        <f t="shared" si="10"/>
        <v>41,475</v>
      </c>
      <c r="D645" s="5">
        <v>41475</v>
      </c>
    </row>
    <row r="646" spans="1:4" x14ac:dyDescent="0.35">
      <c r="A646" t="str">
        <f>CONCATENATE(cars_raw!B647," ",cars_raw!C647)</f>
        <v>Acura MDX 3.5L</v>
      </c>
      <c r="B646" s="6" t="s">
        <v>3909</v>
      </c>
      <c r="C646" s="6" t="str">
        <f t="shared" si="10"/>
        <v>38,483</v>
      </c>
      <c r="D646" s="5">
        <v>38483</v>
      </c>
    </row>
    <row r="647" spans="1:4" x14ac:dyDescent="0.35">
      <c r="A647" t="str">
        <f>CONCATENATE(cars_raw!B648," ",cars_raw!C648)</f>
        <v>Toyota Supra 3.0</v>
      </c>
      <c r="B647" s="6" t="s">
        <v>3915</v>
      </c>
      <c r="C647" s="6" t="str">
        <f t="shared" si="10"/>
        <v>59,995</v>
      </c>
      <c r="D647" s="5">
        <v>59995</v>
      </c>
    </row>
    <row r="648" spans="1:4" x14ac:dyDescent="0.35">
      <c r="A648" t="str">
        <f>CONCATENATE(cars_raw!B649," ",cars_raw!C649)</f>
        <v>Audi Q5 2.0T Premium Plus</v>
      </c>
      <c r="B648" s="6" t="s">
        <v>3920</v>
      </c>
      <c r="C648" s="6" t="str">
        <f t="shared" si="10"/>
        <v>18,189</v>
      </c>
      <c r="D648" s="5">
        <v>18189</v>
      </c>
    </row>
    <row r="649" spans="1:4" x14ac:dyDescent="0.35">
      <c r="A649" t="str">
        <f>CONCATENATE(cars_raw!B650," ",cars_raw!C650)</f>
        <v>Porsche Macan S</v>
      </c>
      <c r="B649" s="6" t="s">
        <v>3926</v>
      </c>
      <c r="C649" s="6" t="str">
        <f t="shared" si="10"/>
        <v>68,880</v>
      </c>
      <c r="D649" s="5">
        <v>68880</v>
      </c>
    </row>
    <row r="650" spans="1:4" x14ac:dyDescent="0.35">
      <c r="A650" t="str">
        <f>CONCATENATE(cars_raw!B651," ",cars_raw!C651)</f>
        <v>BMW X5 sDrive40i</v>
      </c>
      <c r="B650" s="6" t="s">
        <v>3930</v>
      </c>
      <c r="C650" s="6" t="str">
        <f t="shared" si="10"/>
        <v>56,999</v>
      </c>
      <c r="D650" s="5">
        <v>56999</v>
      </c>
    </row>
    <row r="651" spans="1:4" x14ac:dyDescent="0.35">
      <c r="A651" t="str">
        <f>CONCATENATE(cars_raw!B652," ",cars_raw!C652)</f>
        <v>BMW 330 i</v>
      </c>
      <c r="B651" s="6" t="s">
        <v>3423</v>
      </c>
      <c r="C651" s="6" t="str">
        <f t="shared" si="10"/>
        <v>34,998</v>
      </c>
      <c r="D651" s="5">
        <v>34998</v>
      </c>
    </row>
    <row r="652" spans="1:4" x14ac:dyDescent="0.35">
      <c r="A652" t="str">
        <f>CONCATENATE(cars_raw!B653," ",cars_raw!C653)</f>
        <v>Honda HR-V LX</v>
      </c>
      <c r="B652" s="6" t="s">
        <v>3936</v>
      </c>
      <c r="C652" s="6" t="str">
        <f t="shared" si="10"/>
        <v>20,888</v>
      </c>
      <c r="D652" s="5">
        <v>20888</v>
      </c>
    </row>
    <row r="653" spans="1:4" x14ac:dyDescent="0.35">
      <c r="A653" t="str">
        <f>CONCATENATE(cars_raw!B654," ",cars_raw!C654)</f>
        <v>BMW X3 xDrive30i</v>
      </c>
      <c r="B653" s="6" t="s">
        <v>3941</v>
      </c>
      <c r="C653" s="6" t="str">
        <f t="shared" si="10"/>
        <v>30,697</v>
      </c>
      <c r="D653" s="5">
        <v>30697</v>
      </c>
    </row>
    <row r="654" spans="1:4" x14ac:dyDescent="0.35">
      <c r="A654" t="str">
        <f>CONCATENATE(cars_raw!B655," ",cars_raw!C655)</f>
        <v>Land Rover Discovery HSE</v>
      </c>
      <c r="B654" s="6" t="s">
        <v>3946</v>
      </c>
      <c r="C654" s="6" t="str">
        <f t="shared" si="10"/>
        <v>56,388</v>
      </c>
      <c r="D654" s="5">
        <v>56388</v>
      </c>
    </row>
    <row r="655" spans="1:4" x14ac:dyDescent="0.35">
      <c r="A655" t="str">
        <f>CONCATENATE(cars_raw!B656," ",cars_raw!C656)</f>
        <v>Cadillac XT5 Premium Luxury</v>
      </c>
      <c r="B655" s="6" t="s">
        <v>313</v>
      </c>
      <c r="C655" s="6" t="str">
        <f t="shared" si="10"/>
        <v>38,900</v>
      </c>
      <c r="D655" s="5">
        <v>38900</v>
      </c>
    </row>
    <row r="656" spans="1:4" x14ac:dyDescent="0.35">
      <c r="A656" t="str">
        <f>CONCATENATE(cars_raw!B657," ",cars_raw!C657)</f>
        <v>Maserati Levante S</v>
      </c>
      <c r="B656" s="6" t="s">
        <v>3959</v>
      </c>
      <c r="C656" s="6" t="str">
        <f t="shared" si="10"/>
        <v>46,000</v>
      </c>
      <c r="D656" s="5">
        <v>46000</v>
      </c>
    </row>
    <row r="657" spans="1:4" x14ac:dyDescent="0.35">
      <c r="A657" t="str">
        <f>CONCATENATE(cars_raw!B658," ",cars_raw!C658)</f>
        <v>Toyota Corolla SE</v>
      </c>
      <c r="B657" s="6" t="s">
        <v>3964</v>
      </c>
      <c r="C657" s="6" t="str">
        <f t="shared" si="10"/>
        <v>21,978</v>
      </c>
      <c r="D657" s="5">
        <v>21978</v>
      </c>
    </row>
    <row r="658" spans="1:4" x14ac:dyDescent="0.35">
      <c r="A658" t="str">
        <f>CONCATENATE(cars_raw!B659," ",cars_raw!C659)</f>
        <v>Chevrolet Equinox Premier</v>
      </c>
      <c r="B658" s="6" t="s">
        <v>3967</v>
      </c>
      <c r="C658" s="6" t="str">
        <f t="shared" si="10"/>
        <v>19,991</v>
      </c>
      <c r="D658" s="5">
        <v>19991</v>
      </c>
    </row>
    <row r="659" spans="1:4" x14ac:dyDescent="0.35">
      <c r="A659" t="str">
        <f>CONCATENATE(cars_raw!B660," ",cars_raw!C660)</f>
        <v>Ford F-150 Lariat</v>
      </c>
      <c r="B659" s="6" t="s">
        <v>3972</v>
      </c>
      <c r="C659" s="6" t="str">
        <f t="shared" si="10"/>
        <v>52,636</v>
      </c>
      <c r="D659" s="5">
        <v>52636</v>
      </c>
    </row>
    <row r="660" spans="1:4" x14ac:dyDescent="0.35">
      <c r="A660" t="str">
        <f>CONCATENATE(cars_raw!B661," ",cars_raw!C661)</f>
        <v>Toyota 4Runner Nightshade</v>
      </c>
      <c r="B660" s="6" t="s">
        <v>3978</v>
      </c>
      <c r="C660" s="6" t="str">
        <f t="shared" si="10"/>
        <v>54,983</v>
      </c>
      <c r="D660" s="5">
        <v>54983</v>
      </c>
    </row>
    <row r="661" spans="1:4" x14ac:dyDescent="0.35">
      <c r="A661" t="str">
        <f>CONCATENATE(cars_raw!B662," ",cars_raw!C662)</f>
        <v>Hyundai Tucson SE</v>
      </c>
      <c r="B661" s="6" t="s">
        <v>2946</v>
      </c>
      <c r="C661" s="6" t="str">
        <f t="shared" si="10"/>
        <v>14,900</v>
      </c>
      <c r="D661" s="5">
        <v>14900</v>
      </c>
    </row>
    <row r="662" spans="1:4" x14ac:dyDescent="0.35">
      <c r="A662" t="str">
        <f>CONCATENATE(cars_raw!B663," ",cars_raw!C663)</f>
        <v>Toyota 4Runner Limited</v>
      </c>
      <c r="B662" s="6" t="s">
        <v>3986</v>
      </c>
      <c r="C662" s="6" t="str">
        <f t="shared" si="10"/>
        <v>45,657</v>
      </c>
      <c r="D662" s="5">
        <v>45657</v>
      </c>
    </row>
    <row r="663" spans="1:4" x14ac:dyDescent="0.35">
      <c r="A663" t="str">
        <f>CONCATENATE(cars_raw!B664," ",cars_raw!C664)</f>
        <v>Lexus ES 350 Base</v>
      </c>
      <c r="B663" s="6" t="s">
        <v>3990</v>
      </c>
      <c r="C663" s="6" t="str">
        <f t="shared" si="10"/>
        <v>43,859</v>
      </c>
      <c r="D663" s="5">
        <v>43859</v>
      </c>
    </row>
    <row r="664" spans="1:4" x14ac:dyDescent="0.35">
      <c r="A664" t="str">
        <f>CONCATENATE(cars_raw!B665," ",cars_raw!C665)</f>
        <v>Mercedes-Benz GLE 350 Base</v>
      </c>
      <c r="B664" s="6" t="s">
        <v>3996</v>
      </c>
      <c r="C664" s="6" t="str">
        <f t="shared" si="10"/>
        <v>40,999</v>
      </c>
      <c r="D664" s="5">
        <v>40999</v>
      </c>
    </row>
    <row r="665" spans="1:4" x14ac:dyDescent="0.35">
      <c r="A665" t="str">
        <f>CONCATENATE(cars_raw!B666," ",cars_raw!C666)</f>
        <v>Hyundai Santa Fe Ultimate 2.0T</v>
      </c>
      <c r="B665" s="6" t="s">
        <v>4002</v>
      </c>
      <c r="C665" s="6" t="str">
        <f t="shared" si="10"/>
        <v>34,950</v>
      </c>
      <c r="D665" s="5">
        <v>34950</v>
      </c>
    </row>
    <row r="666" spans="1:4" x14ac:dyDescent="0.35">
      <c r="A666" t="str">
        <f>CONCATENATE(cars_raw!B667," ",cars_raw!C667)</f>
        <v>Nissan Murano Platinum</v>
      </c>
      <c r="B666" s="6" t="s">
        <v>4009</v>
      </c>
      <c r="C666" s="6" t="str">
        <f t="shared" si="10"/>
        <v>30,479</v>
      </c>
      <c r="D666" s="5">
        <v>30479</v>
      </c>
    </row>
    <row r="667" spans="1:4" x14ac:dyDescent="0.35">
      <c r="A667" t="str">
        <f>CONCATENATE(cars_raw!B668," ",cars_raw!C668)</f>
        <v>Honda Accord EX-L</v>
      </c>
      <c r="B667" s="6" t="s">
        <v>2641</v>
      </c>
      <c r="C667" s="6" t="str">
        <f t="shared" si="10"/>
        <v>27,995</v>
      </c>
      <c r="D667" s="5">
        <v>27995</v>
      </c>
    </row>
    <row r="668" spans="1:4" x14ac:dyDescent="0.35">
      <c r="A668" t="str">
        <f>CONCATENATE(cars_raw!B669," ",cars_raw!C669)</f>
        <v>Mercedes-Benz GLK-Class GLK 350</v>
      </c>
      <c r="B668" s="6" t="s">
        <v>4016</v>
      </c>
      <c r="C668" s="6" t="str">
        <f t="shared" si="10"/>
        <v>23,784</v>
      </c>
      <c r="D668" s="5">
        <v>23784</v>
      </c>
    </row>
    <row r="669" spans="1:4" x14ac:dyDescent="0.35">
      <c r="A669" t="str">
        <f>CONCATENATE(cars_raw!B670," ",cars_raw!C670)</f>
        <v>Volvo XC60 T5 Momentum</v>
      </c>
      <c r="B669" s="6" t="s">
        <v>2955</v>
      </c>
      <c r="C669" s="6" t="str">
        <f t="shared" si="10"/>
        <v>40,998</v>
      </c>
      <c r="D669" s="5">
        <v>40998</v>
      </c>
    </row>
    <row r="670" spans="1:4" x14ac:dyDescent="0.35">
      <c r="A670" t="str">
        <f>CONCATENATE(cars_raw!B671," ",cars_raw!C671)</f>
        <v>Lincoln Navigator Reserve</v>
      </c>
      <c r="B670" s="6" t="s">
        <v>4021</v>
      </c>
      <c r="C670" s="6" t="str">
        <f t="shared" si="10"/>
        <v>68,991</v>
      </c>
      <c r="D670" s="5">
        <v>68991</v>
      </c>
    </row>
    <row r="671" spans="1:4" x14ac:dyDescent="0.35">
      <c r="A671" t="str">
        <f>CONCATENATE(cars_raw!B672," ",cars_raw!C672)</f>
        <v>Dodge Charger Scat Pack</v>
      </c>
      <c r="B671" s="6" t="s">
        <v>4024</v>
      </c>
      <c r="C671" s="6" t="str">
        <f t="shared" si="10"/>
        <v>46,300</v>
      </c>
      <c r="D671" s="5">
        <v>46300</v>
      </c>
    </row>
    <row r="672" spans="1:4" x14ac:dyDescent="0.35">
      <c r="A672" t="str">
        <f>CONCATENATE(cars_raw!B673," ",cars_raw!C673)</f>
        <v>Toyota RAV4 LE</v>
      </c>
      <c r="B672" s="6" t="s">
        <v>4029</v>
      </c>
      <c r="C672" s="6" t="str">
        <f t="shared" si="10"/>
        <v>24,500</v>
      </c>
      <c r="D672" s="5">
        <v>24500</v>
      </c>
    </row>
    <row r="673" spans="1:4" x14ac:dyDescent="0.35">
      <c r="A673" t="str">
        <f>CONCATENATE(cars_raw!B674," ",cars_raw!C674)</f>
        <v>Land Rover Range Rover Westminster</v>
      </c>
      <c r="B673" s="6" t="s">
        <v>4037</v>
      </c>
      <c r="C673" s="6" t="str">
        <f t="shared" si="10"/>
        <v>115,000</v>
      </c>
      <c r="D673" s="5">
        <v>115000</v>
      </c>
    </row>
    <row r="674" spans="1:4" x14ac:dyDescent="0.35">
      <c r="A674" t="str">
        <f>CONCATENATE(cars_raw!B675," ",cars_raw!C675)</f>
        <v>Ford Edge SE</v>
      </c>
      <c r="B674" s="6" t="s">
        <v>775</v>
      </c>
      <c r="C674" s="6" t="str">
        <f t="shared" si="10"/>
        <v>26,000</v>
      </c>
      <c r="D674" s="5">
        <v>26000</v>
      </c>
    </row>
    <row r="675" spans="1:4" x14ac:dyDescent="0.35">
      <c r="A675" t="str">
        <f>CONCATENATE(cars_raw!B676," ",cars_raw!C676)</f>
        <v>Jeep Cherokee Limited</v>
      </c>
      <c r="B675" s="6" t="s">
        <v>4049</v>
      </c>
      <c r="C675" s="6" t="str">
        <f t="shared" si="10"/>
        <v>30,269</v>
      </c>
      <c r="D675" s="5">
        <v>30269</v>
      </c>
    </row>
    <row r="676" spans="1:4" x14ac:dyDescent="0.35">
      <c r="A676" t="str">
        <f>CONCATENATE(cars_raw!B677," ",cars_raw!C677)</f>
        <v>BMW X5 xDrive35i</v>
      </c>
      <c r="B676" s="6" t="s">
        <v>4054</v>
      </c>
      <c r="C676" s="6" t="str">
        <f t="shared" si="10"/>
        <v>38,480</v>
      </c>
      <c r="D676" s="5">
        <v>38480</v>
      </c>
    </row>
    <row r="677" spans="1:4" x14ac:dyDescent="0.35">
      <c r="A677" t="str">
        <f>CONCATENATE(cars_raw!B678," ",cars_raw!C678)</f>
        <v>Subaru Ascent Touring 7-Passenger</v>
      </c>
      <c r="B677" s="6" t="s">
        <v>4059</v>
      </c>
      <c r="C677" s="6" t="str">
        <f t="shared" si="10"/>
        <v>43,989</v>
      </c>
      <c r="D677" s="5">
        <v>43989</v>
      </c>
    </row>
    <row r="678" spans="1:4" x14ac:dyDescent="0.35">
      <c r="A678" t="str">
        <f>CONCATENATE(cars_raw!B679," ",cars_raw!C679)</f>
        <v>Chevrolet Suburban LT</v>
      </c>
      <c r="B678" s="6" t="s">
        <v>4065</v>
      </c>
      <c r="C678" s="6" t="str">
        <f t="shared" si="10"/>
        <v>58,540</v>
      </c>
      <c r="D678" s="5">
        <v>58540</v>
      </c>
    </row>
    <row r="679" spans="1:4" x14ac:dyDescent="0.35">
      <c r="A679" t="str">
        <f>CONCATENATE(cars_raw!B680," ",cars_raw!C680)</f>
        <v>GMC Yukon SLT</v>
      </c>
      <c r="B679" s="6" t="s">
        <v>4071</v>
      </c>
      <c r="C679" s="6" t="str">
        <f t="shared" si="10"/>
        <v>64,998</v>
      </c>
      <c r="D679" s="5">
        <v>64998</v>
      </c>
    </row>
    <row r="680" spans="1:4" x14ac:dyDescent="0.35">
      <c r="A680" t="str">
        <f>CONCATENATE(cars_raw!B681," ",cars_raw!C681)</f>
        <v>BMW X5 sDrive35i</v>
      </c>
      <c r="B680" s="6" t="s">
        <v>3048</v>
      </c>
      <c r="C680" s="6" t="str">
        <f t="shared" si="10"/>
        <v>38,998</v>
      </c>
      <c r="D680" s="5">
        <v>38998</v>
      </c>
    </row>
    <row r="681" spans="1:4" x14ac:dyDescent="0.35">
      <c r="A681" t="str">
        <f>CONCATENATE(cars_raw!B682," ",cars_raw!C682)</f>
        <v>Honda CR-V EX-L</v>
      </c>
      <c r="B681" s="6" t="s">
        <v>3734</v>
      </c>
      <c r="C681" s="6" t="str">
        <f t="shared" si="10"/>
        <v>33,000</v>
      </c>
      <c r="D681" s="5">
        <v>33000</v>
      </c>
    </row>
    <row r="682" spans="1:4" x14ac:dyDescent="0.35">
      <c r="A682" t="str">
        <f>CONCATENATE(cars_raw!B683," ",cars_raw!C683)</f>
        <v>Mercedes-Benz GLS 450 Base 4MATIC</v>
      </c>
      <c r="B682" s="6" t="s">
        <v>4082</v>
      </c>
      <c r="C682" s="6" t="str">
        <f t="shared" si="10"/>
        <v>42,998</v>
      </c>
      <c r="D682" s="5">
        <v>42998</v>
      </c>
    </row>
    <row r="683" spans="1:4" x14ac:dyDescent="0.35">
      <c r="A683" t="str">
        <f>CONCATENATE(cars_raw!B684," ",cars_raw!C684)</f>
        <v>Volvo XC90 T6 Momentum</v>
      </c>
      <c r="B683" s="6" t="s">
        <v>4086</v>
      </c>
      <c r="C683" s="6" t="str">
        <f t="shared" si="10"/>
        <v>26,923</v>
      </c>
      <c r="D683" s="5">
        <v>26923</v>
      </c>
    </row>
    <row r="684" spans="1:4" x14ac:dyDescent="0.35">
      <c r="A684" t="str">
        <f>CONCATENATE(cars_raw!B685," ",cars_raw!C685)</f>
        <v>Mercedes-Benz E-Class E 350 4MATIC</v>
      </c>
      <c r="B684" s="6" t="s">
        <v>4093</v>
      </c>
      <c r="C684" s="6" t="str">
        <f t="shared" si="10"/>
        <v>53,999</v>
      </c>
      <c r="D684" s="5">
        <v>53999</v>
      </c>
    </row>
    <row r="685" spans="1:4" x14ac:dyDescent="0.35">
      <c r="A685" t="str">
        <f>CONCATENATE(cars_raw!B686," ",cars_raw!C686)</f>
        <v>Dodge Durango GT</v>
      </c>
      <c r="B685" s="6" t="s">
        <v>4098</v>
      </c>
      <c r="C685" s="6" t="str">
        <f t="shared" si="10"/>
        <v>32,452</v>
      </c>
      <c r="D685" s="5">
        <v>32452</v>
      </c>
    </row>
    <row r="686" spans="1:4" x14ac:dyDescent="0.35">
      <c r="A686" t="str">
        <f>CONCATENATE(cars_raw!B687," ",cars_raw!C687)</f>
        <v>Lexus RX 350 350</v>
      </c>
      <c r="B686" s="6" t="s">
        <v>4103</v>
      </c>
      <c r="C686" s="6" t="str">
        <f t="shared" si="10"/>
        <v>38,995</v>
      </c>
      <c r="D686" s="5">
        <v>38995</v>
      </c>
    </row>
    <row r="687" spans="1:4" x14ac:dyDescent="0.35">
      <c r="A687" t="str">
        <f>CONCATENATE(cars_raw!B688," ",cars_raw!C688)</f>
        <v>Volvo XC40 T5 Momentum</v>
      </c>
      <c r="B687" s="6" t="s">
        <v>4109</v>
      </c>
      <c r="C687" s="6" t="str">
        <f t="shared" si="10"/>
        <v>36,397</v>
      </c>
      <c r="D687" s="5">
        <v>36397</v>
      </c>
    </row>
    <row r="688" spans="1:4" x14ac:dyDescent="0.35">
      <c r="A688" t="str">
        <f>CONCATENATE(cars_raw!B689," ",cars_raw!C689)</f>
        <v>Audi Q8 3.0T Premium</v>
      </c>
      <c r="B688" s="6" t="s">
        <v>4114</v>
      </c>
      <c r="C688" s="6" t="str">
        <f t="shared" si="10"/>
        <v>70,999</v>
      </c>
      <c r="D688" s="5">
        <v>70999</v>
      </c>
    </row>
    <row r="689" spans="1:4" x14ac:dyDescent="0.35">
      <c r="A689" t="str">
        <f>CONCATENATE(cars_raw!B690," ",cars_raw!C690)</f>
        <v>Toyota Highlander Platinum</v>
      </c>
      <c r="B689" s="6" t="s">
        <v>4120</v>
      </c>
      <c r="C689" s="6" t="str">
        <f t="shared" si="10"/>
        <v>50,999</v>
      </c>
      <c r="D689" s="5">
        <v>50999</v>
      </c>
    </row>
    <row r="690" spans="1:4" x14ac:dyDescent="0.35">
      <c r="A690" t="str">
        <f>CONCATENATE(cars_raw!B691," ",cars_raw!C691)</f>
        <v>Hyundai Elantra SEL</v>
      </c>
      <c r="B690" s="6" t="s">
        <v>4126</v>
      </c>
      <c r="C690" s="6" t="str">
        <f t="shared" si="10"/>
        <v>21,990</v>
      </c>
      <c r="D690" s="5">
        <v>21990</v>
      </c>
    </row>
    <row r="691" spans="1:4" x14ac:dyDescent="0.35">
      <c r="A691" t="str">
        <f>CONCATENATE(cars_raw!B692," ",cars_raw!C692)</f>
        <v>Acura RDX Advance Package</v>
      </c>
      <c r="B691" s="6" t="s">
        <v>4133</v>
      </c>
      <c r="C691" s="6" t="str">
        <f t="shared" si="10"/>
        <v>46,856</v>
      </c>
      <c r="D691" s="5">
        <v>46856</v>
      </c>
    </row>
    <row r="692" spans="1:4" x14ac:dyDescent="0.35">
      <c r="A692" t="str">
        <f>CONCATENATE(cars_raw!B693," ",cars_raw!C693)</f>
        <v>Honda CR-V Touring</v>
      </c>
      <c r="B692" s="6" t="s">
        <v>4137</v>
      </c>
      <c r="C692" s="6" t="str">
        <f t="shared" si="10"/>
        <v>29,980</v>
      </c>
      <c r="D692" s="5">
        <v>29980</v>
      </c>
    </row>
    <row r="693" spans="1:4" x14ac:dyDescent="0.35">
      <c r="A693" t="str">
        <f>CONCATENATE(cars_raw!B694," ",cars_raw!C694)</f>
        <v>Honda Pilot EX-L</v>
      </c>
      <c r="B693" s="6" t="s">
        <v>4142</v>
      </c>
      <c r="C693" s="6" t="str">
        <f t="shared" si="10"/>
        <v>31,832</v>
      </c>
      <c r="D693" s="5">
        <v>31832</v>
      </c>
    </row>
    <row r="694" spans="1:4" x14ac:dyDescent="0.35">
      <c r="A694" t="str">
        <f>CONCATENATE(cars_raw!B695," ",cars_raw!C695)</f>
        <v>Nissan Murano Platinum</v>
      </c>
      <c r="B694" s="6" t="s">
        <v>4147</v>
      </c>
      <c r="C694" s="6" t="str">
        <f t="shared" si="10"/>
        <v>38,580</v>
      </c>
      <c r="D694" s="5">
        <v>38580</v>
      </c>
    </row>
    <row r="695" spans="1:4" x14ac:dyDescent="0.35">
      <c r="A695" t="str">
        <f>CONCATENATE(cars_raw!B696," ",cars_raw!C696)</f>
        <v>Ford Edge Titanium</v>
      </c>
      <c r="B695" s="6" t="s">
        <v>4152</v>
      </c>
      <c r="C695" s="6" t="str">
        <f t="shared" si="10"/>
        <v>35,490</v>
      </c>
      <c r="D695" s="5">
        <v>35490</v>
      </c>
    </row>
    <row r="696" spans="1:4" x14ac:dyDescent="0.35">
      <c r="A696" t="str">
        <f>CONCATENATE(cars_raw!B697," ",cars_raw!C697)</f>
        <v>Jeep Grand Cherokee Trailhawk</v>
      </c>
      <c r="B696" s="6" t="s">
        <v>4159</v>
      </c>
      <c r="C696" s="6" t="str">
        <f t="shared" si="10"/>
        <v>37,976</v>
      </c>
      <c r="D696" s="5">
        <v>37976</v>
      </c>
    </row>
    <row r="697" spans="1:4" x14ac:dyDescent="0.35">
      <c r="A697" t="str">
        <f>CONCATENATE(cars_raw!B698," ",cars_raw!C698)</f>
        <v>GMC Acadia Denali</v>
      </c>
      <c r="B697" s="6" t="s">
        <v>4166</v>
      </c>
      <c r="C697" s="6" t="str">
        <f t="shared" si="10"/>
        <v>47,995</v>
      </c>
      <c r="D697" s="5">
        <v>47995</v>
      </c>
    </row>
    <row r="698" spans="1:4" x14ac:dyDescent="0.35">
      <c r="A698" t="str">
        <f>CONCATENATE(cars_raw!B699," ",cars_raw!C699)</f>
        <v>Land Rover Range Rover Velar P250 SE R-Dynamic</v>
      </c>
      <c r="B698" s="6" t="s">
        <v>4172</v>
      </c>
      <c r="C698" s="6" t="str">
        <f t="shared" si="10"/>
        <v>56,900</v>
      </c>
      <c r="D698" s="5">
        <v>56900</v>
      </c>
    </row>
    <row r="699" spans="1:4" x14ac:dyDescent="0.35">
      <c r="A699" t="str">
        <f>CONCATENATE(cars_raw!B700," ",cars_raw!C700)</f>
        <v>Jeep Grand Cherokee Limited</v>
      </c>
      <c r="B699" s="6" t="s">
        <v>4179</v>
      </c>
      <c r="C699" s="6" t="str">
        <f t="shared" si="10"/>
        <v>33,850</v>
      </c>
      <c r="D699" s="5">
        <v>33850</v>
      </c>
    </row>
    <row r="700" spans="1:4" x14ac:dyDescent="0.35">
      <c r="A700" t="str">
        <f>CONCATENATE(cars_raw!B701," ",cars_raw!C701)</f>
        <v>Lexus GS 350 F Sport</v>
      </c>
      <c r="B700" s="6" t="s">
        <v>4184</v>
      </c>
      <c r="C700" s="6" t="str">
        <f t="shared" si="10"/>
        <v>39,653</v>
      </c>
      <c r="D700" s="5">
        <v>39653</v>
      </c>
    </row>
    <row r="701" spans="1:4" x14ac:dyDescent="0.35">
      <c r="A701" t="str">
        <f>CONCATENATE(cars_raw!B702," ",cars_raw!C702)</f>
        <v>Jeep Grand Cherokee Altitude</v>
      </c>
      <c r="B701" s="6" t="s">
        <v>4190</v>
      </c>
      <c r="C701" s="6" t="str">
        <f t="shared" si="10"/>
        <v>36,479</v>
      </c>
      <c r="D701" s="5">
        <v>36479</v>
      </c>
    </row>
    <row r="702" spans="1:4" x14ac:dyDescent="0.35">
      <c r="A702" t="str">
        <f>CONCATENATE(cars_raw!B703," ",cars_raw!C703)</f>
        <v>Honda Pilot EX-L</v>
      </c>
      <c r="B702" s="6" t="s">
        <v>4195</v>
      </c>
      <c r="C702" s="6" t="str">
        <f t="shared" si="10"/>
        <v>34,891</v>
      </c>
      <c r="D702" s="5">
        <v>34891</v>
      </c>
    </row>
    <row r="703" spans="1:4" x14ac:dyDescent="0.35">
      <c r="A703" t="str">
        <f>CONCATENATE(cars_raw!B704," ",cars_raw!C704)</f>
        <v>Nissan Frontier S</v>
      </c>
      <c r="B703" s="6" t="s">
        <v>4200</v>
      </c>
      <c r="C703" s="6" t="str">
        <f t="shared" si="10"/>
        <v>22,987</v>
      </c>
      <c r="D703" s="5">
        <v>22987</v>
      </c>
    </row>
    <row r="704" spans="1:4" x14ac:dyDescent="0.35">
      <c r="A704" t="str">
        <f>CONCATENATE(cars_raw!B705," ",cars_raw!C705)</f>
        <v>GMC Yukon XL Denali</v>
      </c>
      <c r="B704" s="6" t="s">
        <v>4208</v>
      </c>
      <c r="C704" s="6" t="str">
        <f t="shared" si="10"/>
        <v>88,990</v>
      </c>
      <c r="D704" s="5">
        <v>88990</v>
      </c>
    </row>
    <row r="705" spans="1:4" x14ac:dyDescent="0.35">
      <c r="A705" t="str">
        <f>CONCATENATE(cars_raw!B706," ",cars_raw!C706)</f>
        <v>GMC Yukon XL Denali</v>
      </c>
      <c r="B705" s="6" t="s">
        <v>4213</v>
      </c>
      <c r="C705" s="6" t="str">
        <f t="shared" si="10"/>
        <v>82,990</v>
      </c>
      <c r="D705" s="5">
        <v>82990</v>
      </c>
    </row>
    <row r="706" spans="1:4" x14ac:dyDescent="0.35">
      <c r="A706" t="str">
        <f>CONCATENATE(cars_raw!B707," ",cars_raw!C707)</f>
        <v>Lincoln Navigator L Select</v>
      </c>
      <c r="B706" s="6" t="s">
        <v>4218</v>
      </c>
      <c r="C706" s="6" t="str">
        <f t="shared" ref="C706:C769" si="11">REPLACE(B706,1,1,"")</f>
        <v>41,900</v>
      </c>
      <c r="D706" s="5">
        <v>41900</v>
      </c>
    </row>
    <row r="707" spans="1:4" x14ac:dyDescent="0.35">
      <c r="A707" t="str">
        <f>CONCATENATE(cars_raw!B708," ",cars_raw!C708)</f>
        <v>Lexus RX 350 350</v>
      </c>
      <c r="B707" s="6" t="s">
        <v>4223</v>
      </c>
      <c r="C707" s="6" t="str">
        <f t="shared" si="11"/>
        <v>48,963</v>
      </c>
      <c r="D707" s="5">
        <v>48963</v>
      </c>
    </row>
    <row r="708" spans="1:4" x14ac:dyDescent="0.35">
      <c r="A708" t="str">
        <f>CONCATENATE(cars_raw!B709," ",cars_raw!C709)</f>
        <v>Audi Q5 2.0T Premium Plus</v>
      </c>
      <c r="B708" s="6" t="s">
        <v>4227</v>
      </c>
      <c r="C708" s="6" t="str">
        <f t="shared" si="11"/>
        <v>38,965</v>
      </c>
      <c r="D708" s="5">
        <v>38965</v>
      </c>
    </row>
    <row r="709" spans="1:4" x14ac:dyDescent="0.35">
      <c r="A709" t="str">
        <f>CONCATENATE(cars_raw!B710," ",cars_raw!C710)</f>
        <v>Honda Pilot EX-L</v>
      </c>
      <c r="B709" s="6" t="s">
        <v>4232</v>
      </c>
      <c r="C709" s="6" t="str">
        <f t="shared" si="11"/>
        <v>41,200</v>
      </c>
      <c r="D709" s="5">
        <v>41200</v>
      </c>
    </row>
    <row r="710" spans="1:4" x14ac:dyDescent="0.35">
      <c r="A710" t="str">
        <f>CONCATENATE(cars_raw!B711," ",cars_raw!C711)</f>
        <v>RAM 1500 Big Horn</v>
      </c>
      <c r="B710" s="6" t="s">
        <v>4235</v>
      </c>
      <c r="C710" s="6" t="str">
        <f t="shared" si="11"/>
        <v>43,191</v>
      </c>
      <c r="D710" s="5">
        <v>43191</v>
      </c>
    </row>
    <row r="711" spans="1:4" x14ac:dyDescent="0.35">
      <c r="A711" t="str">
        <f>CONCATENATE(cars_raw!B712," ",cars_raw!C712)</f>
        <v>BMW X5 xDrive40i</v>
      </c>
      <c r="B711" s="6" t="s">
        <v>4241</v>
      </c>
      <c r="C711" s="6" t="str">
        <f t="shared" si="11"/>
        <v>54,778</v>
      </c>
      <c r="D711" s="5">
        <v>54778</v>
      </c>
    </row>
    <row r="712" spans="1:4" x14ac:dyDescent="0.35">
      <c r="A712" t="str">
        <f>CONCATENATE(cars_raw!B713," ",cars_raw!C713)</f>
        <v>BMW X1 xDrive28i</v>
      </c>
      <c r="B712" s="6" t="s">
        <v>4244</v>
      </c>
      <c r="C712" s="6" t="str">
        <f t="shared" si="11"/>
        <v>31,590</v>
      </c>
      <c r="D712" s="5">
        <v>31590</v>
      </c>
    </row>
    <row r="713" spans="1:4" x14ac:dyDescent="0.35">
      <c r="A713" t="str">
        <f>CONCATENATE(cars_raw!B714," ",cars_raw!C714)</f>
        <v>Mercedes-Benz AMG GLE 43 4MATIC Coupe</v>
      </c>
      <c r="B713" s="6" t="s">
        <v>4250</v>
      </c>
      <c r="C713" s="6" t="str">
        <f t="shared" si="11"/>
        <v>69,900</v>
      </c>
      <c r="D713" s="5">
        <v>69900</v>
      </c>
    </row>
    <row r="714" spans="1:4" x14ac:dyDescent="0.35">
      <c r="A714" t="str">
        <f>CONCATENATE(cars_raw!B715," ",cars_raw!C715)</f>
        <v>BMW X5 xDrive40i</v>
      </c>
      <c r="B714" s="6" t="s">
        <v>4256</v>
      </c>
      <c r="C714" s="6" t="str">
        <f t="shared" si="11"/>
        <v>51,495</v>
      </c>
      <c r="D714" s="5">
        <v>51495</v>
      </c>
    </row>
    <row r="715" spans="1:4" x14ac:dyDescent="0.35">
      <c r="A715" t="str">
        <f>CONCATENATE(cars_raw!B716," ",cars_raw!C716)</f>
        <v>Volkswagen Jetta 1.4T S</v>
      </c>
      <c r="B715" s="6" t="s">
        <v>4261</v>
      </c>
      <c r="C715" s="6" t="str">
        <f t="shared" si="11"/>
        <v>15,999</v>
      </c>
      <c r="D715" s="5">
        <v>15999</v>
      </c>
    </row>
    <row r="716" spans="1:4" x14ac:dyDescent="0.35">
      <c r="A716" t="str">
        <f>CONCATENATE(cars_raw!B717," ",cars_raw!C717)</f>
        <v>Toyota Tundra</v>
      </c>
      <c r="B716" s="6" t="s">
        <v>4267</v>
      </c>
      <c r="C716" s="6" t="str">
        <f t="shared" si="11"/>
        <v>49,490</v>
      </c>
      <c r="D716" s="5">
        <v>49490</v>
      </c>
    </row>
    <row r="717" spans="1:4" x14ac:dyDescent="0.35">
      <c r="A717" t="str">
        <f>CONCATENATE(cars_raw!B718," ",cars_raw!C718)</f>
        <v>Audi Q5 Premium</v>
      </c>
      <c r="B717" s="6" t="s">
        <v>4273</v>
      </c>
      <c r="C717" s="6" t="str">
        <f t="shared" si="11"/>
        <v>42,613</v>
      </c>
      <c r="D717" s="5">
        <v>42613</v>
      </c>
    </row>
    <row r="718" spans="1:4" x14ac:dyDescent="0.35">
      <c r="A718" t="str">
        <f>CONCATENATE(cars_raw!B719," ",cars_raw!C719)</f>
        <v>Jeep Cherokee Limited</v>
      </c>
      <c r="B718" s="6" t="s">
        <v>1473</v>
      </c>
      <c r="C718" s="6" t="str">
        <f t="shared" si="11"/>
        <v>24,750</v>
      </c>
      <c r="D718" s="5">
        <v>24750</v>
      </c>
    </row>
    <row r="719" spans="1:4" x14ac:dyDescent="0.35">
      <c r="A719" t="str">
        <f>CONCATENATE(cars_raw!B720," ",cars_raw!C720)</f>
        <v>Land Rover Range Rover Velar S</v>
      </c>
      <c r="B719" s="6" t="s">
        <v>4283</v>
      </c>
      <c r="C719" s="6" t="str">
        <f t="shared" si="11"/>
        <v>52,500</v>
      </c>
      <c r="D719" s="5">
        <v>52500</v>
      </c>
    </row>
    <row r="720" spans="1:4" x14ac:dyDescent="0.35">
      <c r="A720" t="str">
        <f>CONCATENATE(cars_raw!B721," ",cars_raw!C721)</f>
        <v>Kia Sportage LX</v>
      </c>
      <c r="B720" s="6" t="s">
        <v>4288</v>
      </c>
      <c r="C720" s="6" t="str">
        <f t="shared" si="11"/>
        <v>22,891</v>
      </c>
      <c r="D720" s="5">
        <v>22891</v>
      </c>
    </row>
    <row r="721" spans="1:4" x14ac:dyDescent="0.35">
      <c r="A721" t="str">
        <f>CONCATENATE(cars_raw!B722," ",cars_raw!C722)</f>
        <v>BMW X3 sDrive30i</v>
      </c>
      <c r="B721" s="6" t="s">
        <v>4293</v>
      </c>
      <c r="C721" s="6" t="str">
        <f t="shared" si="11"/>
        <v>17,450</v>
      </c>
      <c r="D721" s="5">
        <v>17450</v>
      </c>
    </row>
    <row r="722" spans="1:4" x14ac:dyDescent="0.35">
      <c r="A722" t="str">
        <f>CONCATENATE(cars_raw!B723," ",cars_raw!C723)</f>
        <v>Audi Q7 45 Premium</v>
      </c>
      <c r="B722" s="6" t="s">
        <v>4297</v>
      </c>
      <c r="C722" s="6" t="str">
        <f t="shared" si="11"/>
        <v>57,078</v>
      </c>
      <c r="D722" s="5">
        <v>57078</v>
      </c>
    </row>
    <row r="723" spans="1:4" x14ac:dyDescent="0.35">
      <c r="A723" t="str">
        <f>CONCATENATE(cars_raw!B724," ",cars_raw!C724)</f>
        <v>Volvo S60 T6 Momentum</v>
      </c>
      <c r="B723" s="6" t="s">
        <v>3478</v>
      </c>
      <c r="C723" s="6" t="str">
        <f t="shared" si="11"/>
        <v>33,899</v>
      </c>
      <c r="D723" s="5">
        <v>33899</v>
      </c>
    </row>
    <row r="724" spans="1:4" x14ac:dyDescent="0.35">
      <c r="A724" t="str">
        <f>CONCATENATE(cars_raw!B725," ",cars_raw!C725)</f>
        <v>Audi S5 3.0T Prestige</v>
      </c>
      <c r="B724" s="6" t="s">
        <v>734</v>
      </c>
      <c r="C724" s="6" t="str">
        <f t="shared" si="11"/>
        <v>38,999</v>
      </c>
      <c r="D724" s="5">
        <v>38999</v>
      </c>
    </row>
    <row r="725" spans="1:4" x14ac:dyDescent="0.35">
      <c r="A725" t="str">
        <f>CONCATENATE(cars_raw!B726," ",cars_raw!C726)</f>
        <v>Acura RDX Technology Package</v>
      </c>
      <c r="B725" s="6" t="s">
        <v>4313</v>
      </c>
      <c r="C725" s="6" t="str">
        <f t="shared" si="11"/>
        <v>31,595</v>
      </c>
      <c r="D725" s="5">
        <v>31595</v>
      </c>
    </row>
    <row r="726" spans="1:4" x14ac:dyDescent="0.35">
      <c r="A726" t="str">
        <f>CONCATENATE(cars_raw!B727," ",cars_raw!C727)</f>
        <v>Audi Q5 3.0T Premium Plus</v>
      </c>
      <c r="B726" s="6" t="s">
        <v>4320</v>
      </c>
      <c r="C726" s="6" t="str">
        <f t="shared" si="11"/>
        <v>19,785</v>
      </c>
      <c r="D726" s="5">
        <v>19785</v>
      </c>
    </row>
    <row r="727" spans="1:4" x14ac:dyDescent="0.35">
      <c r="A727" t="str">
        <f>CONCATENATE(cars_raw!B728," ",cars_raw!C728)</f>
        <v>Nissan Rogue S</v>
      </c>
      <c r="B727" s="6" t="s">
        <v>4325</v>
      </c>
      <c r="C727" s="6" t="str">
        <f t="shared" si="11"/>
        <v>21,995</v>
      </c>
      <c r="D727" s="5">
        <v>21995</v>
      </c>
    </row>
    <row r="728" spans="1:4" x14ac:dyDescent="0.35">
      <c r="A728" t="str">
        <f>CONCATENATE(cars_raw!B729," ",cars_raw!C729)</f>
        <v>Ford Edge Titanium</v>
      </c>
      <c r="B728" s="6" t="s">
        <v>4331</v>
      </c>
      <c r="C728" s="6" t="str">
        <f t="shared" si="11"/>
        <v>28,507</v>
      </c>
      <c r="D728" s="5">
        <v>28507</v>
      </c>
    </row>
    <row r="729" spans="1:4" x14ac:dyDescent="0.35">
      <c r="A729" t="str">
        <f>CONCATENATE(cars_raw!B730," ",cars_raw!C730)</f>
        <v>BMW X5 M50i</v>
      </c>
      <c r="B729" s="6" t="s">
        <v>4337</v>
      </c>
      <c r="C729" s="6" t="str">
        <f t="shared" si="11"/>
        <v>66,450</v>
      </c>
      <c r="D729" s="5">
        <v>66450</v>
      </c>
    </row>
    <row r="730" spans="1:4" x14ac:dyDescent="0.35">
      <c r="A730" t="str">
        <f>CONCATENATE(cars_raw!B731," ",cars_raw!C731)</f>
        <v>Volvo XC40 T5 R-Design</v>
      </c>
      <c r="B730" s="6" t="s">
        <v>4340</v>
      </c>
      <c r="C730" s="6" t="str">
        <f t="shared" si="11"/>
        <v>37,615</v>
      </c>
      <c r="D730" s="5">
        <v>37615</v>
      </c>
    </row>
    <row r="731" spans="1:4" x14ac:dyDescent="0.35">
      <c r="A731" t="str">
        <f>CONCATENATE(cars_raw!B732," ",cars_raw!C732)</f>
        <v>GMC Sierra 1500 Elevation</v>
      </c>
      <c r="B731" s="6" t="s">
        <v>3361</v>
      </c>
      <c r="C731" s="6" t="str">
        <f t="shared" si="11"/>
        <v>39,999</v>
      </c>
      <c r="D731" s="5">
        <v>39999</v>
      </c>
    </row>
    <row r="732" spans="1:4" x14ac:dyDescent="0.35">
      <c r="A732" t="str">
        <f>CONCATENATE(cars_raw!B733," ",cars_raw!C733)</f>
        <v>BMW 328 i xDrive</v>
      </c>
      <c r="B732" s="6" t="s">
        <v>4350</v>
      </c>
      <c r="C732" s="6" t="str">
        <f t="shared" si="11"/>
        <v>10,997</v>
      </c>
      <c r="D732" s="5">
        <v>10997</v>
      </c>
    </row>
    <row r="733" spans="1:4" x14ac:dyDescent="0.35">
      <c r="A733" t="str">
        <f>CONCATENATE(cars_raw!B734," ",cars_raw!C734)</f>
        <v>Honda Passport EX-L</v>
      </c>
      <c r="B733" s="6" t="s">
        <v>4357</v>
      </c>
      <c r="C733" s="6" t="str">
        <f t="shared" si="11"/>
        <v>38,788</v>
      </c>
      <c r="D733" s="5">
        <v>38788</v>
      </c>
    </row>
    <row r="734" spans="1:4" x14ac:dyDescent="0.35">
      <c r="A734" t="str">
        <f>CONCATENATE(cars_raw!B735," ",cars_raw!C735)</f>
        <v>BMW X3 M40i</v>
      </c>
      <c r="B734" s="6" t="s">
        <v>3460</v>
      </c>
      <c r="C734" s="6" t="str">
        <f t="shared" si="11"/>
        <v>45,991</v>
      </c>
      <c r="D734" s="5">
        <v>45991</v>
      </c>
    </row>
    <row r="735" spans="1:4" x14ac:dyDescent="0.35">
      <c r="A735" t="str">
        <f>CONCATENATE(cars_raw!B736," ",cars_raw!C736)</f>
        <v>BMW 330 i xDrive</v>
      </c>
      <c r="B735" s="6" t="s">
        <v>4367</v>
      </c>
      <c r="C735" s="6" t="str">
        <f t="shared" si="11"/>
        <v>38,698</v>
      </c>
      <c r="D735" s="5">
        <v>38698</v>
      </c>
    </row>
    <row r="736" spans="1:4" x14ac:dyDescent="0.35">
      <c r="A736" t="str">
        <f>CONCATENATE(cars_raw!B737," ",cars_raw!C737)</f>
        <v>BMW X1 xDrive28i</v>
      </c>
      <c r="B736" s="6" t="s">
        <v>4372</v>
      </c>
      <c r="C736" s="6" t="str">
        <f t="shared" si="11"/>
        <v>30,698</v>
      </c>
      <c r="D736" s="5">
        <v>30698</v>
      </c>
    </row>
    <row r="737" spans="1:4" x14ac:dyDescent="0.35">
      <c r="A737" t="str">
        <f>CONCATENATE(cars_raw!B738," ",cars_raw!C738)</f>
        <v>Subaru Ascent Premium 8-Passenger</v>
      </c>
      <c r="B737" s="6" t="s">
        <v>2169</v>
      </c>
      <c r="C737" s="6" t="str">
        <f t="shared" si="11"/>
        <v>31,500</v>
      </c>
      <c r="D737" s="5">
        <v>31500</v>
      </c>
    </row>
    <row r="738" spans="1:4" x14ac:dyDescent="0.35">
      <c r="A738" t="str">
        <f>CONCATENATE(cars_raw!B739," ",cars_raw!C739)</f>
        <v>Toyota Mirai Base</v>
      </c>
      <c r="B738" s="6" t="s">
        <v>4383</v>
      </c>
      <c r="C738" s="6" t="str">
        <f t="shared" si="11"/>
        <v>23,989</v>
      </c>
      <c r="D738" s="5">
        <v>23989</v>
      </c>
    </row>
    <row r="739" spans="1:4" x14ac:dyDescent="0.35">
      <c r="A739" t="str">
        <f>CONCATENATE(cars_raw!B740," ",cars_raw!C740)</f>
        <v>Ford F-150 XLT</v>
      </c>
      <c r="B739" s="6" t="s">
        <v>4388</v>
      </c>
      <c r="C739" s="6" t="str">
        <f t="shared" si="11"/>
        <v>36,800</v>
      </c>
      <c r="D739" s="5">
        <v>36800</v>
      </c>
    </row>
    <row r="740" spans="1:4" x14ac:dyDescent="0.35">
      <c r="A740" t="str">
        <f>CONCATENATE(cars_raw!B741," ",cars_raw!C741)</f>
        <v>Porsche Macan S</v>
      </c>
      <c r="B740" s="6" t="s">
        <v>4394</v>
      </c>
      <c r="C740" s="6" t="str">
        <f t="shared" si="11"/>
        <v>65,500</v>
      </c>
      <c r="D740" s="5">
        <v>65500</v>
      </c>
    </row>
    <row r="741" spans="1:4" x14ac:dyDescent="0.35">
      <c r="A741" t="str">
        <f>CONCATENATE(cars_raw!B742," ",cars_raw!C742)</f>
        <v>Kia Sorento LX</v>
      </c>
      <c r="B741" s="6" t="s">
        <v>4399</v>
      </c>
      <c r="C741" s="6" t="str">
        <f t="shared" si="11"/>
        <v>24,450</v>
      </c>
      <c r="D741" s="5">
        <v>24450</v>
      </c>
    </row>
    <row r="742" spans="1:4" x14ac:dyDescent="0.35">
      <c r="A742" t="str">
        <f>CONCATENATE(cars_raw!B743," ",cars_raw!C743)</f>
        <v>Mercedes-Benz C-Class C 300</v>
      </c>
      <c r="B742" s="6" t="s">
        <v>4403</v>
      </c>
      <c r="C742" s="6" t="str">
        <f t="shared" si="11"/>
        <v>37,792</v>
      </c>
      <c r="D742" s="5">
        <v>37792</v>
      </c>
    </row>
    <row r="743" spans="1:4" x14ac:dyDescent="0.35">
      <c r="A743" t="str">
        <f>CONCATENATE(cars_raw!B744," ",cars_raw!C744)</f>
        <v>Audi Q8 55 Premium</v>
      </c>
      <c r="B743" s="6" t="s">
        <v>4409</v>
      </c>
      <c r="C743" s="6" t="str">
        <f t="shared" si="11"/>
        <v>72,386</v>
      </c>
      <c r="D743" s="5">
        <v>72386</v>
      </c>
    </row>
    <row r="744" spans="1:4" x14ac:dyDescent="0.35">
      <c r="A744" t="str">
        <f>CONCATENATE(cars_raw!B745," ",cars_raw!C745)</f>
        <v>Toyota RAV4 LE</v>
      </c>
      <c r="B744" s="6" t="s">
        <v>4414</v>
      </c>
      <c r="C744" s="6" t="str">
        <f t="shared" si="11"/>
        <v>30,365</v>
      </c>
      <c r="D744" s="5">
        <v>30365</v>
      </c>
    </row>
    <row r="745" spans="1:4" x14ac:dyDescent="0.35">
      <c r="A745" t="str">
        <f>CONCATENATE(cars_raw!B746," ",cars_raw!C746)</f>
        <v>Toyota Prius Four</v>
      </c>
      <c r="B745" s="6" t="s">
        <v>4420</v>
      </c>
      <c r="C745" s="6" t="str">
        <f t="shared" si="11"/>
        <v>28,860</v>
      </c>
      <c r="D745" s="5">
        <v>28860</v>
      </c>
    </row>
    <row r="746" spans="1:4" x14ac:dyDescent="0.35">
      <c r="A746" t="str">
        <f>CONCATENATE(cars_raw!B747," ",cars_raw!C747)</f>
        <v>Mercedes-Benz E-Class E 63 AMG S-Model 4MATIC</v>
      </c>
      <c r="B746" s="6" t="s">
        <v>4427</v>
      </c>
      <c r="C746" s="6" t="str">
        <f t="shared" si="11"/>
        <v>53,893</v>
      </c>
      <c r="D746" s="5">
        <v>53893</v>
      </c>
    </row>
    <row r="747" spans="1:4" x14ac:dyDescent="0.35">
      <c r="A747" t="str">
        <f>CONCATENATE(cars_raw!B748," ",cars_raw!C748)</f>
        <v>Mercedes-Benz GL-Class GL 450 4MATIC</v>
      </c>
      <c r="B747" s="6" t="s">
        <v>4434</v>
      </c>
      <c r="C747" s="6" t="str">
        <f t="shared" si="11"/>
        <v>33,991</v>
      </c>
      <c r="D747" s="5">
        <v>33991</v>
      </c>
    </row>
    <row r="748" spans="1:4" x14ac:dyDescent="0.35">
      <c r="A748" t="str">
        <f>CONCATENATE(cars_raw!B749," ",cars_raw!C749)</f>
        <v>Mercedes-Benz C-Class C 300 4MATIC</v>
      </c>
      <c r="B748" s="6" t="s">
        <v>4439</v>
      </c>
      <c r="C748" s="6" t="str">
        <f t="shared" si="11"/>
        <v>36,392</v>
      </c>
      <c r="D748" s="5">
        <v>36392</v>
      </c>
    </row>
    <row r="749" spans="1:4" x14ac:dyDescent="0.35">
      <c r="A749" t="str">
        <f>CONCATENATE(cars_raw!B750," ",cars_raw!C750)</f>
        <v>Tesla Model Y Long Range</v>
      </c>
      <c r="B749" s="6" t="s">
        <v>4442</v>
      </c>
      <c r="C749" s="6" t="str">
        <f t="shared" si="11"/>
        <v>78,500</v>
      </c>
      <c r="D749" s="5">
        <v>78500</v>
      </c>
    </row>
    <row r="750" spans="1:4" x14ac:dyDescent="0.35">
      <c r="A750" t="str">
        <f>CONCATENATE(cars_raw!B751," ",cars_raw!C751)</f>
        <v>Toyota Mirai Base</v>
      </c>
      <c r="B750" s="6" t="s">
        <v>4447</v>
      </c>
      <c r="C750" s="6" t="str">
        <f t="shared" si="11"/>
        <v>20,992</v>
      </c>
      <c r="D750" s="5">
        <v>20992</v>
      </c>
    </row>
    <row r="751" spans="1:4" x14ac:dyDescent="0.35">
      <c r="A751" t="str">
        <f>CONCATENATE(cars_raw!B752," ",cars_raw!C752)</f>
        <v>Toyota RAV4 Limited</v>
      </c>
      <c r="B751" s="6" t="s">
        <v>4453</v>
      </c>
      <c r="C751" s="6" t="str">
        <f t="shared" si="11"/>
        <v>27,932</v>
      </c>
      <c r="D751" s="5">
        <v>27932</v>
      </c>
    </row>
    <row r="752" spans="1:4" x14ac:dyDescent="0.35">
      <c r="A752" t="str">
        <f>CONCATENATE(cars_raw!B753," ",cars_raw!C753)</f>
        <v>Tesla Model X Long Range</v>
      </c>
      <c r="B752" s="6" t="s">
        <v>4459</v>
      </c>
      <c r="C752" s="6" t="str">
        <f t="shared" si="11"/>
        <v>94,981</v>
      </c>
      <c r="D752" s="5">
        <v>94981</v>
      </c>
    </row>
    <row r="753" spans="1:4" x14ac:dyDescent="0.35">
      <c r="A753" t="str">
        <f>CONCATENATE(cars_raw!B754," ",cars_raw!C754)</f>
        <v>Acura MDX 3.5L w/Technology Package</v>
      </c>
      <c r="B753" s="6" t="s">
        <v>4082</v>
      </c>
      <c r="C753" s="6" t="str">
        <f t="shared" si="11"/>
        <v>42,998</v>
      </c>
      <c r="D753" s="5">
        <v>42998</v>
      </c>
    </row>
    <row r="754" spans="1:4" x14ac:dyDescent="0.35">
      <c r="A754" t="str">
        <f>CONCATENATE(cars_raw!B755," ",cars_raw!C755)</f>
        <v>Lexus RX 350 350</v>
      </c>
      <c r="B754" s="6" t="s">
        <v>4467</v>
      </c>
      <c r="C754" s="6" t="str">
        <f t="shared" si="11"/>
        <v>44,592</v>
      </c>
      <c r="D754" s="5">
        <v>44592</v>
      </c>
    </row>
    <row r="755" spans="1:4" x14ac:dyDescent="0.35">
      <c r="A755" t="str">
        <f>CONCATENATE(cars_raw!B756," ",cars_raw!C756)</f>
        <v>Land Rover Range Rover Velar P250 S</v>
      </c>
      <c r="B755" s="6" t="s">
        <v>4473</v>
      </c>
      <c r="C755" s="6" t="str">
        <f t="shared" si="11"/>
        <v>48,945</v>
      </c>
      <c r="D755" s="5">
        <v>48945</v>
      </c>
    </row>
    <row r="756" spans="1:4" x14ac:dyDescent="0.35">
      <c r="A756" t="str">
        <f>CONCATENATE(cars_raw!B757," ",cars_raw!C757)</f>
        <v>Lexus RX 350 RX 350</v>
      </c>
      <c r="B756" s="6" t="s">
        <v>4479</v>
      </c>
      <c r="C756" s="6" t="str">
        <f t="shared" si="11"/>
        <v>43,739</v>
      </c>
      <c r="D756" s="5">
        <v>43739</v>
      </c>
    </row>
    <row r="757" spans="1:4" x14ac:dyDescent="0.35">
      <c r="A757" t="str">
        <f>CONCATENATE(cars_raw!B758," ",cars_raw!C758)</f>
        <v>Subaru Crosstrek 2.0i Premium</v>
      </c>
      <c r="B757" s="6" t="s">
        <v>4484</v>
      </c>
      <c r="C757" s="6" t="str">
        <f t="shared" si="11"/>
        <v>25,998</v>
      </c>
      <c r="D757" s="5">
        <v>25998</v>
      </c>
    </row>
    <row r="758" spans="1:4" x14ac:dyDescent="0.35">
      <c r="A758" t="str">
        <f>CONCATENATE(cars_raw!B759," ",cars_raw!C759)</f>
        <v>Mitsubishi Outlander Sport 2.0 ES</v>
      </c>
      <c r="B758" s="6" t="s">
        <v>4490</v>
      </c>
      <c r="C758" s="6" t="str">
        <f t="shared" si="11"/>
        <v>26,225</v>
      </c>
      <c r="D758" s="5">
        <v>26225</v>
      </c>
    </row>
    <row r="759" spans="1:4" x14ac:dyDescent="0.35">
      <c r="A759" t="str">
        <f>CONCATENATE(cars_raw!B760," ",cars_raw!C760)</f>
        <v>Volvo XC60 T6 Momentum</v>
      </c>
      <c r="B759" s="6" t="s">
        <v>4494</v>
      </c>
      <c r="C759" s="6" t="str">
        <f t="shared" si="11"/>
        <v>40,962</v>
      </c>
      <c r="D759" s="5">
        <v>40962</v>
      </c>
    </row>
    <row r="760" spans="1:4" x14ac:dyDescent="0.35">
      <c r="A760" t="str">
        <f>CONCATENATE(cars_raw!B761," ",cars_raw!C761)</f>
        <v>Volvo XC60 T6 Momentum</v>
      </c>
      <c r="B760" s="6" t="s">
        <v>4498</v>
      </c>
      <c r="C760" s="6" t="str">
        <f t="shared" si="11"/>
        <v>42,964</v>
      </c>
      <c r="D760" s="5">
        <v>42964</v>
      </c>
    </row>
    <row r="761" spans="1:4" x14ac:dyDescent="0.35">
      <c r="A761" t="str">
        <f>CONCATENATE(cars_raw!B762," ",cars_raw!C762)</f>
        <v>Acura RDX A-Spec</v>
      </c>
      <c r="B761" s="6" t="s">
        <v>4501</v>
      </c>
      <c r="C761" s="6" t="str">
        <f t="shared" si="11"/>
        <v>45,217</v>
      </c>
      <c r="D761" s="5">
        <v>45217</v>
      </c>
    </row>
    <row r="762" spans="1:4" x14ac:dyDescent="0.35">
      <c r="A762" t="str">
        <f>CONCATENATE(cars_raw!B763," ",cars_raw!C763)</f>
        <v>Subaru Ascent Limited 8-Passenger</v>
      </c>
      <c r="B762" s="6" t="s">
        <v>215</v>
      </c>
      <c r="C762" s="6" t="str">
        <f t="shared" si="11"/>
        <v>37,000</v>
      </c>
      <c r="D762" s="5">
        <v>37000</v>
      </c>
    </row>
    <row r="763" spans="1:4" x14ac:dyDescent="0.35">
      <c r="A763" t="str">
        <f>CONCATENATE(cars_raw!B764," ",cars_raw!C764)</f>
        <v>Acura TLX FWD</v>
      </c>
      <c r="B763" s="6" t="s">
        <v>4511</v>
      </c>
      <c r="C763" s="6" t="str">
        <f t="shared" si="11"/>
        <v>33,798</v>
      </c>
      <c r="D763" s="5">
        <v>33798</v>
      </c>
    </row>
    <row r="764" spans="1:4" x14ac:dyDescent="0.35">
      <c r="A764" t="str">
        <f>CONCATENATE(cars_raw!B765," ",cars_raw!C765)</f>
        <v>Mercedes-Benz AMG G 63 Base</v>
      </c>
      <c r="B764" s="6" t="s">
        <v>4515</v>
      </c>
      <c r="C764" s="6" t="str">
        <f t="shared" si="11"/>
        <v>127,999</v>
      </c>
      <c r="D764" s="5">
        <v>127999</v>
      </c>
    </row>
    <row r="765" spans="1:4" x14ac:dyDescent="0.35">
      <c r="A765" t="str">
        <f>CONCATENATE(cars_raw!B766," ",cars_raw!C766)</f>
        <v>Ford Edge Titanium</v>
      </c>
      <c r="B765" s="6" t="s">
        <v>4518</v>
      </c>
      <c r="C765" s="6" t="str">
        <f t="shared" si="11"/>
        <v>34,980</v>
      </c>
      <c r="D765" s="5">
        <v>34980</v>
      </c>
    </row>
    <row r="766" spans="1:4" x14ac:dyDescent="0.35">
      <c r="A766" t="str">
        <f>CONCATENATE(cars_raw!B767," ",cars_raw!C767)</f>
        <v>Chevrolet Trax LS</v>
      </c>
      <c r="B766" s="6" t="s">
        <v>4520</v>
      </c>
      <c r="C766" s="6" t="str">
        <f t="shared" si="11"/>
        <v>19,985</v>
      </c>
      <c r="D766" s="5">
        <v>19985</v>
      </c>
    </row>
    <row r="767" spans="1:4" x14ac:dyDescent="0.35">
      <c r="A767" t="str">
        <f>CONCATENATE(cars_raw!B768," ",cars_raw!C768)</f>
        <v>Lexus GX 460 Base</v>
      </c>
      <c r="B767" s="6" t="s">
        <v>4526</v>
      </c>
      <c r="C767" s="6" t="str">
        <f t="shared" si="11"/>
        <v>57,998</v>
      </c>
      <c r="D767" s="5">
        <v>57998</v>
      </c>
    </row>
    <row r="768" spans="1:4" x14ac:dyDescent="0.35">
      <c r="A768" t="str">
        <f>CONCATENATE(cars_raw!B769," ",cars_raw!C769)</f>
        <v>Lexus GX 460 Base</v>
      </c>
      <c r="B768" s="6" t="s">
        <v>4533</v>
      </c>
      <c r="C768" s="6" t="str">
        <f t="shared" si="11"/>
        <v>41,880</v>
      </c>
      <c r="D768" s="5">
        <v>41880</v>
      </c>
    </row>
    <row r="769" spans="1:4" x14ac:dyDescent="0.35">
      <c r="A769" t="str">
        <f>CONCATENATE(cars_raw!B770," ",cars_raw!C770)</f>
        <v>Jaguar F-PACE 30t Prestige</v>
      </c>
      <c r="B769" s="6" t="s">
        <v>4536</v>
      </c>
      <c r="C769" s="6" t="str">
        <f t="shared" si="11"/>
        <v>40,880</v>
      </c>
      <c r="D769" s="5">
        <v>40880</v>
      </c>
    </row>
    <row r="770" spans="1:4" x14ac:dyDescent="0.35">
      <c r="A770" t="str">
        <f>CONCATENATE(cars_raw!B771," ",cars_raw!C771)</f>
        <v>Audi A7 3.0T Prestige</v>
      </c>
      <c r="B770" s="6" t="s">
        <v>4538</v>
      </c>
      <c r="C770" s="6" t="str">
        <f t="shared" ref="C770:C833" si="12">REPLACE(B770,1,1,"")</f>
        <v>51,900</v>
      </c>
      <c r="D770" s="5">
        <v>51900</v>
      </c>
    </row>
    <row r="771" spans="1:4" x14ac:dyDescent="0.35">
      <c r="A771" t="str">
        <f>CONCATENATE(cars_raw!B772," ",cars_raw!C772)</f>
        <v>Subaru Outback 2.5i Premium</v>
      </c>
      <c r="B771" s="6" t="s">
        <v>4544</v>
      </c>
      <c r="C771" s="6" t="str">
        <f t="shared" si="12"/>
        <v>21,300</v>
      </c>
      <c r="D771" s="5">
        <v>21300</v>
      </c>
    </row>
    <row r="772" spans="1:4" x14ac:dyDescent="0.35">
      <c r="A772" t="str">
        <f>CONCATENATE(cars_raw!B773," ",cars_raw!C773)</f>
        <v>Mazda CX-5 Grand Touring</v>
      </c>
      <c r="B772" s="6" t="s">
        <v>259</v>
      </c>
      <c r="C772" s="6" t="str">
        <f t="shared" si="12"/>
        <v>30,995</v>
      </c>
      <c r="D772" s="5">
        <v>30995</v>
      </c>
    </row>
    <row r="773" spans="1:4" x14ac:dyDescent="0.35">
      <c r="A773" t="str">
        <f>CONCATENATE(cars_raw!B774," ",cars_raw!C774)</f>
        <v>Lexus RX 350L L</v>
      </c>
      <c r="B773" s="6" t="s">
        <v>4555</v>
      </c>
      <c r="C773" s="6" t="str">
        <f t="shared" si="12"/>
        <v>43,998</v>
      </c>
      <c r="D773" s="5">
        <v>43998</v>
      </c>
    </row>
    <row r="774" spans="1:4" x14ac:dyDescent="0.35">
      <c r="A774" t="str">
        <f>CONCATENATE(cars_raw!B775," ",cars_raw!C775)</f>
        <v>Nissan Rogue SL</v>
      </c>
      <c r="B774" s="6" t="s">
        <v>4559</v>
      </c>
      <c r="C774" s="6" t="str">
        <f t="shared" si="12"/>
        <v>25,825</v>
      </c>
      <c r="D774" s="5">
        <v>25825</v>
      </c>
    </row>
    <row r="775" spans="1:4" x14ac:dyDescent="0.35">
      <c r="A775" t="str">
        <f>CONCATENATE(cars_raw!B776," ",cars_raw!C776)</f>
        <v>Toyota RAV4 XLE</v>
      </c>
      <c r="B775" s="6" t="s">
        <v>3734</v>
      </c>
      <c r="C775" s="6" t="str">
        <f t="shared" si="12"/>
        <v>33,000</v>
      </c>
      <c r="D775" s="5">
        <v>33000</v>
      </c>
    </row>
    <row r="776" spans="1:4" x14ac:dyDescent="0.35">
      <c r="A776" t="str">
        <f>CONCATENATE(cars_raw!B777," ",cars_raw!C777)</f>
        <v>Toyota RAV4 Limited</v>
      </c>
      <c r="B776" s="6" t="s">
        <v>3538</v>
      </c>
      <c r="C776" s="6" t="str">
        <f t="shared" si="12"/>
        <v>32,998</v>
      </c>
      <c r="D776" s="5">
        <v>32998</v>
      </c>
    </row>
    <row r="777" spans="1:4" x14ac:dyDescent="0.35">
      <c r="A777" t="str">
        <f>CONCATENATE(cars_raw!B778," ",cars_raw!C778)</f>
        <v>Chevrolet Trax LS</v>
      </c>
      <c r="B777" s="6" t="s">
        <v>3515</v>
      </c>
      <c r="C777" s="6" t="str">
        <f t="shared" si="12"/>
        <v>22,000</v>
      </c>
      <c r="D777" s="5">
        <v>22000</v>
      </c>
    </row>
    <row r="778" spans="1:4" x14ac:dyDescent="0.35">
      <c r="A778" t="str">
        <f>CONCATENATE(cars_raw!B779," ",cars_raw!C779)</f>
        <v>Honda CR-V EX-L</v>
      </c>
      <c r="B778" s="6" t="s">
        <v>2169</v>
      </c>
      <c r="C778" s="6" t="str">
        <f t="shared" si="12"/>
        <v>31,500</v>
      </c>
      <c r="D778" s="5">
        <v>31500</v>
      </c>
    </row>
    <row r="779" spans="1:4" x14ac:dyDescent="0.35">
      <c r="A779" t="str">
        <f>CONCATENATE(cars_raw!B780," ",cars_raw!C780)</f>
        <v>Audi Q5 45 Premium</v>
      </c>
      <c r="B779" s="6" t="s">
        <v>4577</v>
      </c>
      <c r="C779" s="6" t="str">
        <f t="shared" si="12"/>
        <v>48,991</v>
      </c>
      <c r="D779" s="5">
        <v>48991</v>
      </c>
    </row>
    <row r="780" spans="1:4" x14ac:dyDescent="0.35">
      <c r="A780" t="str">
        <f>CONCATENATE(cars_raw!B781," ",cars_raw!C781)</f>
        <v>Mercedes-Benz GLS 580 Base 4MATIC</v>
      </c>
      <c r="B780" s="6" t="s">
        <v>4583</v>
      </c>
      <c r="C780" s="6" t="str">
        <f t="shared" si="12"/>
        <v>122,999</v>
      </c>
      <c r="D780" s="5">
        <v>122999</v>
      </c>
    </row>
    <row r="781" spans="1:4" x14ac:dyDescent="0.35">
      <c r="A781" t="str">
        <f>CONCATENATE(cars_raw!B782," ",cars_raw!C782)</f>
        <v>Mazda CX-5 Grand Touring</v>
      </c>
      <c r="B781" s="6" t="s">
        <v>4588</v>
      </c>
      <c r="C781" s="6" t="str">
        <f t="shared" si="12"/>
        <v>31,330</v>
      </c>
      <c r="D781" s="5">
        <v>31330</v>
      </c>
    </row>
    <row r="782" spans="1:4" x14ac:dyDescent="0.35">
      <c r="A782" t="str">
        <f>CONCATENATE(cars_raw!B783," ",cars_raw!C783)</f>
        <v>Jaguar E-PACE SE</v>
      </c>
      <c r="B782" s="6" t="s">
        <v>4595</v>
      </c>
      <c r="C782" s="6" t="str">
        <f t="shared" si="12"/>
        <v>46,529</v>
      </c>
      <c r="D782" s="5">
        <v>46529</v>
      </c>
    </row>
    <row r="783" spans="1:4" x14ac:dyDescent="0.35">
      <c r="A783" t="str">
        <f>CONCATENATE(cars_raw!B784," ",cars_raw!C784)</f>
        <v>RAM 1500 Laramie</v>
      </c>
      <c r="B783" s="6" t="s">
        <v>4598</v>
      </c>
      <c r="C783" s="6" t="str">
        <f t="shared" si="12"/>
        <v>50,890</v>
      </c>
      <c r="D783" s="5">
        <v>50890</v>
      </c>
    </row>
    <row r="784" spans="1:4" x14ac:dyDescent="0.35">
      <c r="A784" t="str">
        <f>CONCATENATE(cars_raw!B785," ",cars_raw!C785)</f>
        <v>BMW X5 sDrive40i</v>
      </c>
      <c r="B784" s="6" t="s">
        <v>4603</v>
      </c>
      <c r="C784" s="6" t="str">
        <f t="shared" si="12"/>
        <v>47,998</v>
      </c>
      <c r="D784" s="5">
        <v>47998</v>
      </c>
    </row>
    <row r="785" spans="1:4" x14ac:dyDescent="0.35">
      <c r="A785" t="str">
        <f>CONCATENATE(cars_raw!B786," ",cars_raw!C786)</f>
        <v>Jeep Grand Cherokee Limited</v>
      </c>
      <c r="B785" s="6" t="s">
        <v>4608</v>
      </c>
      <c r="C785" s="6" t="str">
        <f t="shared" si="12"/>
        <v>16,980</v>
      </c>
      <c r="D785" s="5">
        <v>16980</v>
      </c>
    </row>
    <row r="786" spans="1:4" x14ac:dyDescent="0.35">
      <c r="A786" t="str">
        <f>CONCATENATE(cars_raw!B787," ",cars_raw!C787)</f>
        <v>Chevrolet Camaro 2SS</v>
      </c>
      <c r="B786" s="6" t="s">
        <v>4614</v>
      </c>
      <c r="C786" s="6" t="str">
        <f t="shared" si="12"/>
        <v>48,308</v>
      </c>
      <c r="D786" s="5">
        <v>48308</v>
      </c>
    </row>
    <row r="787" spans="1:4" x14ac:dyDescent="0.35">
      <c r="A787" t="str">
        <f>CONCATENATE(cars_raw!B788," ",cars_raw!C788)</f>
        <v>INFINITI QX60 Luxe</v>
      </c>
      <c r="B787" s="6" t="s">
        <v>4617</v>
      </c>
      <c r="C787" s="6" t="str">
        <f t="shared" si="12"/>
        <v>34,489</v>
      </c>
      <c r="D787" s="5">
        <v>34489</v>
      </c>
    </row>
    <row r="788" spans="1:4" x14ac:dyDescent="0.35">
      <c r="A788" t="str">
        <f>CONCATENATE(cars_raw!B789," ",cars_raw!C789)</f>
        <v>Nissan Murano SV</v>
      </c>
      <c r="B788" s="6" t="s">
        <v>4623</v>
      </c>
      <c r="C788" s="6" t="str">
        <f t="shared" si="12"/>
        <v>30,517</v>
      </c>
      <c r="D788" s="5">
        <v>30517</v>
      </c>
    </row>
    <row r="789" spans="1:4" x14ac:dyDescent="0.35">
      <c r="A789" t="str">
        <f>CONCATENATE(cars_raw!B790," ",cars_raw!C790)</f>
        <v>BMW Z4 sDrive35i</v>
      </c>
      <c r="B789" s="6" t="s">
        <v>4629</v>
      </c>
      <c r="C789" s="6" t="str">
        <f t="shared" si="12"/>
        <v>34,500</v>
      </c>
      <c r="D789" s="5">
        <v>34500</v>
      </c>
    </row>
    <row r="790" spans="1:4" x14ac:dyDescent="0.35">
      <c r="A790" t="str">
        <f>CONCATENATE(cars_raw!B791," ",cars_raw!C791)</f>
        <v>Tesla Model 3 Long Range</v>
      </c>
      <c r="B790" s="6" t="s">
        <v>4635</v>
      </c>
      <c r="C790" s="6" t="str">
        <f t="shared" si="12"/>
        <v>56,731</v>
      </c>
      <c r="D790" s="5">
        <v>56731</v>
      </c>
    </row>
    <row r="791" spans="1:4" x14ac:dyDescent="0.35">
      <c r="A791" t="str">
        <f>CONCATENATE(cars_raw!B792," ",cars_raw!C792)</f>
        <v>Audi Q8 3.0T Premium</v>
      </c>
      <c r="B791" s="6" t="s">
        <v>4640</v>
      </c>
      <c r="C791" s="6" t="str">
        <f t="shared" si="12"/>
        <v>64,297</v>
      </c>
      <c r="D791" s="5">
        <v>64297</v>
      </c>
    </row>
    <row r="792" spans="1:4" x14ac:dyDescent="0.35">
      <c r="A792" t="str">
        <f>CONCATENATE(cars_raw!B793," ",cars_raw!C793)</f>
        <v>Cadillac XT4 Sport</v>
      </c>
      <c r="B792" s="6" t="s">
        <v>4643</v>
      </c>
      <c r="C792" s="6" t="str">
        <f t="shared" si="12"/>
        <v>36,153</v>
      </c>
      <c r="D792" s="5">
        <v>36153</v>
      </c>
    </row>
    <row r="793" spans="1:4" x14ac:dyDescent="0.35">
      <c r="A793" t="str">
        <f>CONCATENATE(cars_raw!B794," ",cars_raw!C794)</f>
        <v>Land Rover Defender 110 HSE</v>
      </c>
      <c r="B793" s="6" t="s">
        <v>4649</v>
      </c>
      <c r="C793" s="6" t="str">
        <f t="shared" si="12"/>
        <v>77,900</v>
      </c>
      <c r="D793" s="5">
        <v>77900</v>
      </c>
    </row>
    <row r="794" spans="1:4" x14ac:dyDescent="0.35">
      <c r="A794" t="str">
        <f>CONCATENATE(cars_raw!B795," ",cars_raw!C795)</f>
        <v>BMW X4 xDrive30i</v>
      </c>
      <c r="B794" s="6" t="s">
        <v>4653</v>
      </c>
      <c r="C794" s="6" t="str">
        <f t="shared" si="12"/>
        <v>56,995</v>
      </c>
      <c r="D794" s="5">
        <v>56995</v>
      </c>
    </row>
    <row r="795" spans="1:4" x14ac:dyDescent="0.35">
      <c r="A795" t="str">
        <f>CONCATENATE(cars_raw!B796," ",cars_raw!C796)</f>
        <v>Lexus RX 350</v>
      </c>
      <c r="B795" s="6" t="s">
        <v>4659</v>
      </c>
      <c r="C795" s="6" t="str">
        <f t="shared" si="12"/>
        <v>43,027</v>
      </c>
      <c r="D795" s="5">
        <v>43027</v>
      </c>
    </row>
    <row r="796" spans="1:4" x14ac:dyDescent="0.35">
      <c r="A796" t="str">
        <f>CONCATENATE(cars_raw!B797," ",cars_raw!C797)</f>
        <v>Acura RDX Technology Package</v>
      </c>
      <c r="B796" s="6" t="s">
        <v>4664</v>
      </c>
      <c r="C796" s="6" t="str">
        <f t="shared" si="12"/>
        <v>34,987</v>
      </c>
      <c r="D796" s="5">
        <v>34987</v>
      </c>
    </row>
    <row r="797" spans="1:4" x14ac:dyDescent="0.35">
      <c r="A797" t="str">
        <f>CONCATENATE(cars_raw!B798," ",cars_raw!C798)</f>
        <v>Lincoln Corsair Reserve</v>
      </c>
      <c r="B797" s="6" t="s">
        <v>4671</v>
      </c>
      <c r="C797" s="6" t="str">
        <f t="shared" si="12"/>
        <v>38,988</v>
      </c>
      <c r="D797" s="5">
        <v>38988</v>
      </c>
    </row>
    <row r="798" spans="1:4" x14ac:dyDescent="0.35">
      <c r="A798" t="str">
        <f>CONCATENATE(cars_raw!B799," ",cars_raw!C799)</f>
        <v>Chevrolet Corvette Stingray</v>
      </c>
      <c r="B798" s="6" t="s">
        <v>4677</v>
      </c>
      <c r="C798" s="6" t="str">
        <f t="shared" si="12"/>
        <v>51,995</v>
      </c>
      <c r="D798" s="5">
        <v>51995</v>
      </c>
    </row>
    <row r="799" spans="1:4" x14ac:dyDescent="0.35">
      <c r="A799" t="str">
        <f>CONCATENATE(cars_raw!B800," ",cars_raw!C800)</f>
        <v>Toyota RAV4 LE</v>
      </c>
      <c r="B799" s="6" t="s">
        <v>4683</v>
      </c>
      <c r="C799" s="6" t="str">
        <f t="shared" si="12"/>
        <v>33,045</v>
      </c>
      <c r="D799" s="5">
        <v>33045</v>
      </c>
    </row>
    <row r="800" spans="1:4" x14ac:dyDescent="0.35">
      <c r="A800" t="str">
        <f>CONCATENATE(cars_raw!B801," ",cars_raw!C801)</f>
        <v>Kia Telluride SX</v>
      </c>
      <c r="B800" s="6" t="s">
        <v>4687</v>
      </c>
      <c r="C800" s="6" t="str">
        <f t="shared" si="12"/>
        <v>49,640</v>
      </c>
      <c r="D800" s="5">
        <v>49640</v>
      </c>
    </row>
    <row r="801" spans="1:4" x14ac:dyDescent="0.35">
      <c r="A801" t="str">
        <f>CONCATENATE(cars_raw!B802," ",cars_raw!C802)</f>
        <v>GMC Sierra 1500 Denali</v>
      </c>
      <c r="B801" s="6" t="s">
        <v>4694</v>
      </c>
      <c r="C801" s="6" t="str">
        <f t="shared" si="12"/>
        <v>43,500</v>
      </c>
      <c r="D801" s="5">
        <v>43500</v>
      </c>
    </row>
    <row r="802" spans="1:4" x14ac:dyDescent="0.35">
      <c r="A802" t="str">
        <f>CONCATENATE(cars_raw!B803," ",cars_raw!C803)</f>
        <v>Honda Accord Sport</v>
      </c>
      <c r="B802" s="6" t="s">
        <v>4701</v>
      </c>
      <c r="C802" s="6" t="str">
        <f t="shared" si="12"/>
        <v>27,439</v>
      </c>
      <c r="D802" s="5">
        <v>27439</v>
      </c>
    </row>
    <row r="803" spans="1:4" x14ac:dyDescent="0.35">
      <c r="A803" t="str">
        <f>CONCATENATE(cars_raw!B804," ",cars_raw!C804)</f>
        <v>Nissan Frontier PRO-4X</v>
      </c>
      <c r="B803" s="6" t="s">
        <v>4706</v>
      </c>
      <c r="C803" s="6" t="str">
        <f t="shared" si="12"/>
        <v>36,492</v>
      </c>
      <c r="D803" s="5">
        <v>36492</v>
      </c>
    </row>
    <row r="804" spans="1:4" x14ac:dyDescent="0.35">
      <c r="A804" t="str">
        <f>CONCATENATE(cars_raw!B805," ",cars_raw!C805)</f>
        <v>Toyota 4Runner Limited</v>
      </c>
      <c r="B804" s="6" t="s">
        <v>4711</v>
      </c>
      <c r="C804" s="6" t="str">
        <f t="shared" si="12"/>
        <v>52,700</v>
      </c>
      <c r="D804" s="5">
        <v>52700</v>
      </c>
    </row>
    <row r="805" spans="1:4" x14ac:dyDescent="0.35">
      <c r="A805" t="str">
        <f>CONCATENATE(cars_raw!B806," ",cars_raw!C806)</f>
        <v>Cadillac XT5 Premium Luxury</v>
      </c>
      <c r="B805" s="6" t="s">
        <v>4716</v>
      </c>
      <c r="C805" s="6" t="str">
        <f t="shared" si="12"/>
        <v>37,855</v>
      </c>
      <c r="D805" s="5">
        <v>37855</v>
      </c>
    </row>
    <row r="806" spans="1:4" x14ac:dyDescent="0.35">
      <c r="A806" t="str">
        <f>CONCATENATE(cars_raw!B807," ",cars_raw!C807)</f>
        <v>Honda Civic LX</v>
      </c>
      <c r="B806" s="6" t="s">
        <v>4719</v>
      </c>
      <c r="C806" s="6" t="str">
        <f t="shared" si="12"/>
        <v>16,000</v>
      </c>
      <c r="D806" s="5">
        <v>16000</v>
      </c>
    </row>
    <row r="807" spans="1:4" x14ac:dyDescent="0.35">
      <c r="A807" t="str">
        <f>CONCATENATE(cars_raw!B808," ",cars_raw!C808)</f>
        <v>Volvo XC90 T6 Momentum 7 Passenger</v>
      </c>
      <c r="B807" s="6" t="s">
        <v>4723</v>
      </c>
      <c r="C807" s="6" t="str">
        <f t="shared" si="12"/>
        <v>43,419</v>
      </c>
      <c r="D807" s="5">
        <v>43419</v>
      </c>
    </row>
    <row r="808" spans="1:4" x14ac:dyDescent="0.35">
      <c r="A808" t="str">
        <f>CONCATENATE(cars_raw!B809," ",cars_raw!C809)</f>
        <v>Tesla Model Y Long Range</v>
      </c>
      <c r="B808" s="6" t="s">
        <v>4728</v>
      </c>
      <c r="C808" s="6" t="str">
        <f t="shared" si="12"/>
        <v>72,994</v>
      </c>
      <c r="D808" s="5">
        <v>72994</v>
      </c>
    </row>
    <row r="809" spans="1:4" x14ac:dyDescent="0.35">
      <c r="A809" t="str">
        <f>CONCATENATE(cars_raw!B810," ",cars_raw!C810)</f>
        <v>Hyundai Palisade Limited</v>
      </c>
      <c r="B809" s="6" t="s">
        <v>4733</v>
      </c>
      <c r="C809" s="6" t="str">
        <f t="shared" si="12"/>
        <v>44,922</v>
      </c>
      <c r="D809" s="5">
        <v>44922</v>
      </c>
    </row>
    <row r="810" spans="1:4" x14ac:dyDescent="0.35">
      <c r="A810" t="str">
        <f>CONCATENATE(cars_raw!B811," ",cars_raw!C811)</f>
        <v>BMW 330 i</v>
      </c>
      <c r="B810" s="6" t="s">
        <v>4739</v>
      </c>
      <c r="C810" s="6" t="str">
        <f t="shared" si="12"/>
        <v>44,471</v>
      </c>
      <c r="D810" s="5">
        <v>44471</v>
      </c>
    </row>
    <row r="811" spans="1:4" x14ac:dyDescent="0.35">
      <c r="A811" t="str">
        <f>CONCATENATE(cars_raw!B812," ",cars_raw!C812)</f>
        <v>Honda Passport EX-L</v>
      </c>
      <c r="B811" s="6" t="s">
        <v>4744</v>
      </c>
      <c r="C811" s="6" t="str">
        <f t="shared" si="12"/>
        <v>35,708</v>
      </c>
      <c r="D811" s="5">
        <v>35708</v>
      </c>
    </row>
    <row r="812" spans="1:4" x14ac:dyDescent="0.35">
      <c r="A812" t="str">
        <f>CONCATENATE(cars_raw!B813," ",cars_raw!C813)</f>
        <v>Ford Focus SE</v>
      </c>
      <c r="B812" s="6" t="s">
        <v>4751</v>
      </c>
      <c r="C812" s="6" t="str">
        <f t="shared" si="12"/>
        <v>3,995</v>
      </c>
      <c r="D812" s="5">
        <v>3995</v>
      </c>
    </row>
    <row r="813" spans="1:4" x14ac:dyDescent="0.35">
      <c r="A813" t="str">
        <f>CONCATENATE(cars_raw!B814," ",cars_raw!C814)</f>
        <v>Ford F-150 Raptor</v>
      </c>
      <c r="B813" s="6" t="s">
        <v>4756</v>
      </c>
      <c r="C813" s="6" t="str">
        <f t="shared" si="12"/>
        <v>70,000</v>
      </c>
      <c r="D813" s="5">
        <v>70000</v>
      </c>
    </row>
    <row r="814" spans="1:4" x14ac:dyDescent="0.35">
      <c r="A814" t="str">
        <f>CONCATENATE(cars_raw!B815," ",cars_raw!C815)</f>
        <v>Mercedes-Benz E-Class E 300</v>
      </c>
      <c r="B814" s="6" t="s">
        <v>1262</v>
      </c>
      <c r="C814" s="6" t="str">
        <f t="shared" si="12"/>
        <v>33,888</v>
      </c>
      <c r="D814" s="5">
        <v>33888</v>
      </c>
    </row>
    <row r="815" spans="1:4" x14ac:dyDescent="0.35">
      <c r="A815" t="str">
        <f>CONCATENATE(cars_raw!B816," ",cars_raw!C816)</f>
        <v>Kia Sorento LX</v>
      </c>
      <c r="B815" s="6" t="s">
        <v>4767</v>
      </c>
      <c r="C815" s="6" t="str">
        <f t="shared" si="12"/>
        <v>25,899</v>
      </c>
      <c r="D815" s="5">
        <v>25899</v>
      </c>
    </row>
    <row r="816" spans="1:4" x14ac:dyDescent="0.35">
      <c r="A816" t="str">
        <f>CONCATENATE(cars_raw!B817," ",cars_raw!C817)</f>
        <v>BMW X5 xDrive35i</v>
      </c>
      <c r="B816" s="6" t="s">
        <v>4773</v>
      </c>
      <c r="C816" s="6" t="str">
        <f t="shared" si="12"/>
        <v>40,900</v>
      </c>
      <c r="D816" s="5">
        <v>40900</v>
      </c>
    </row>
    <row r="817" spans="1:4" x14ac:dyDescent="0.35">
      <c r="A817" t="str">
        <f>CONCATENATE(cars_raw!B818," ",cars_raw!C818)</f>
        <v>Toyota Highlander Hybrid Platinum</v>
      </c>
      <c r="B817" s="6" t="s">
        <v>4677</v>
      </c>
      <c r="C817" s="6" t="str">
        <f t="shared" si="12"/>
        <v>51,995</v>
      </c>
      <c r="D817" s="5">
        <v>51995</v>
      </c>
    </row>
    <row r="818" spans="1:4" x14ac:dyDescent="0.35">
      <c r="A818" t="str">
        <f>CONCATENATE(cars_raw!B819," ",cars_raw!C819)</f>
        <v>Jeep Gladiator Rubicon</v>
      </c>
      <c r="B818" s="6" t="s">
        <v>4784</v>
      </c>
      <c r="C818" s="6" t="str">
        <f t="shared" si="12"/>
        <v>52,800</v>
      </c>
      <c r="D818" s="5">
        <v>52800</v>
      </c>
    </row>
    <row r="819" spans="1:4" x14ac:dyDescent="0.35">
      <c r="A819" t="str">
        <f>CONCATENATE(cars_raw!B820," ",cars_raw!C820)</f>
        <v>Cadillac XT5 Luxury</v>
      </c>
      <c r="B819" s="6" t="s">
        <v>4789</v>
      </c>
      <c r="C819" s="6" t="str">
        <f t="shared" si="12"/>
        <v>38,499</v>
      </c>
      <c r="D819" s="5">
        <v>38499</v>
      </c>
    </row>
    <row r="820" spans="1:4" x14ac:dyDescent="0.35">
      <c r="A820" t="str">
        <f>CONCATENATE(cars_raw!B821," ",cars_raw!C821)</f>
        <v>BMW X3 M40i</v>
      </c>
      <c r="B820" s="6" t="s">
        <v>4677</v>
      </c>
      <c r="C820" s="6" t="str">
        <f t="shared" si="12"/>
        <v>51,995</v>
      </c>
      <c r="D820" s="5">
        <v>51995</v>
      </c>
    </row>
    <row r="821" spans="1:4" x14ac:dyDescent="0.35">
      <c r="A821" t="str">
        <f>CONCATENATE(cars_raw!B822," ",cars_raw!C822)</f>
        <v>Jaguar F-PACE 25t Prestige</v>
      </c>
      <c r="B821" s="6" t="s">
        <v>4797</v>
      </c>
      <c r="C821" s="6" t="str">
        <f t="shared" si="12"/>
        <v>49,975</v>
      </c>
      <c r="D821" s="5">
        <v>49975</v>
      </c>
    </row>
    <row r="822" spans="1:4" x14ac:dyDescent="0.35">
      <c r="A822" t="str">
        <f>CONCATENATE(cars_raw!B823," ",cars_raw!C823)</f>
        <v>Honda HR-V Sport</v>
      </c>
      <c r="B822" s="6" t="s">
        <v>2610</v>
      </c>
      <c r="C822" s="6" t="str">
        <f t="shared" si="12"/>
        <v>14,999</v>
      </c>
      <c r="D822" s="5">
        <v>14999</v>
      </c>
    </row>
    <row r="823" spans="1:4" x14ac:dyDescent="0.35">
      <c r="A823" t="str">
        <f>CONCATENATE(cars_raw!B824," ",cars_raw!C824)</f>
        <v>Mercedes-Benz E-Class E 350 4MATIC</v>
      </c>
      <c r="B823" s="6" t="s">
        <v>4803</v>
      </c>
      <c r="C823" s="6" t="str">
        <f t="shared" si="12"/>
        <v>25,024</v>
      </c>
      <c r="D823" s="5">
        <v>25024</v>
      </c>
    </row>
    <row r="824" spans="1:4" x14ac:dyDescent="0.35">
      <c r="A824" t="str">
        <f>CONCATENATE(cars_raw!B825," ",cars_raw!C825)</f>
        <v>Land Rover Range Rover HSE</v>
      </c>
      <c r="B824" s="6" t="s">
        <v>4809</v>
      </c>
      <c r="C824" s="6" t="str">
        <f t="shared" si="12"/>
        <v>69,995</v>
      </c>
      <c r="D824" s="5">
        <v>69995</v>
      </c>
    </row>
    <row r="825" spans="1:4" x14ac:dyDescent="0.35">
      <c r="A825" t="str">
        <f>CONCATENATE(cars_raw!B826," ",cars_raw!C826)</f>
        <v>Mercedes-Benz AMG GLE 43 Coupe 4MATIC</v>
      </c>
      <c r="B825" s="6" t="s">
        <v>4816</v>
      </c>
      <c r="C825" s="6" t="str">
        <f t="shared" si="12"/>
        <v>57,595</v>
      </c>
      <c r="D825" s="5">
        <v>57595</v>
      </c>
    </row>
    <row r="826" spans="1:4" x14ac:dyDescent="0.35">
      <c r="A826" t="str">
        <f>CONCATENATE(cars_raw!B827," ",cars_raw!C827)</f>
        <v>Lexus GX 460 460</v>
      </c>
      <c r="B826" s="6" t="s">
        <v>4819</v>
      </c>
      <c r="C826" s="6" t="str">
        <f t="shared" si="12"/>
        <v>31,471</v>
      </c>
      <c r="D826" s="5">
        <v>31471</v>
      </c>
    </row>
    <row r="827" spans="1:4" x14ac:dyDescent="0.35">
      <c r="A827" t="str">
        <f>CONCATENATE(cars_raw!B828," ",cars_raw!C828)</f>
        <v>Hyundai Palisade Limited</v>
      </c>
      <c r="B827" s="6" t="s">
        <v>4822</v>
      </c>
      <c r="C827" s="6" t="str">
        <f t="shared" si="12"/>
        <v>48,777</v>
      </c>
      <c r="D827" s="5">
        <v>48777</v>
      </c>
    </row>
    <row r="828" spans="1:4" x14ac:dyDescent="0.35">
      <c r="A828" t="str">
        <f>CONCATENATE(cars_raw!B829," ",cars_raw!C829)</f>
        <v>BMW X3 xDrive30i</v>
      </c>
      <c r="B828" s="6" t="s">
        <v>4827</v>
      </c>
      <c r="C828" s="6" t="str">
        <f t="shared" si="12"/>
        <v>46,593</v>
      </c>
      <c r="D828" s="5">
        <v>46593</v>
      </c>
    </row>
    <row r="829" spans="1:4" x14ac:dyDescent="0.35">
      <c r="A829" t="str">
        <f>CONCATENATE(cars_raw!B830," ",cars_raw!C830)</f>
        <v>Nissan Rogue Sport S</v>
      </c>
      <c r="B829" s="6" t="s">
        <v>1334</v>
      </c>
      <c r="C829" s="6" t="str">
        <f t="shared" si="12"/>
        <v>24,999</v>
      </c>
      <c r="D829" s="5">
        <v>24999</v>
      </c>
    </row>
    <row r="830" spans="1:4" x14ac:dyDescent="0.35">
      <c r="A830" t="str">
        <f>CONCATENATE(cars_raw!B831," ",cars_raw!C831)</f>
        <v>BMW X3 xDrive30i</v>
      </c>
      <c r="B830" s="6" t="s">
        <v>4835</v>
      </c>
      <c r="C830" s="6" t="str">
        <f t="shared" si="12"/>
        <v>46,802</v>
      </c>
      <c r="D830" s="5">
        <v>46802</v>
      </c>
    </row>
    <row r="831" spans="1:4" x14ac:dyDescent="0.35">
      <c r="A831" t="str">
        <f>CONCATENATE(cars_raw!B832," ",cars_raw!C832)</f>
        <v>Ford Explorer XLT</v>
      </c>
      <c r="B831" s="6" t="s">
        <v>1334</v>
      </c>
      <c r="C831" s="6" t="str">
        <f t="shared" si="12"/>
        <v>24,999</v>
      </c>
      <c r="D831" s="5">
        <v>24999</v>
      </c>
    </row>
    <row r="832" spans="1:4" x14ac:dyDescent="0.35">
      <c r="A832" t="str">
        <f>CONCATENATE(cars_raw!B833," ",cars_raw!C833)</f>
        <v>Land Rover Range Rover Velar P250 S</v>
      </c>
      <c r="B832" s="6" t="s">
        <v>4843</v>
      </c>
      <c r="C832" s="6" t="str">
        <f t="shared" si="12"/>
        <v>46,489</v>
      </c>
      <c r="D832" s="5">
        <v>46489</v>
      </c>
    </row>
    <row r="833" spans="1:4" x14ac:dyDescent="0.35">
      <c r="A833" t="str">
        <f>CONCATENATE(cars_raw!B834," ",cars_raw!C834)</f>
        <v>Ford F-150 XLT</v>
      </c>
      <c r="B833" s="6" t="s">
        <v>4848</v>
      </c>
      <c r="C833" s="6" t="str">
        <f t="shared" si="12"/>
        <v>41,701</v>
      </c>
      <c r="D833" s="5">
        <v>41701</v>
      </c>
    </row>
    <row r="834" spans="1:4" x14ac:dyDescent="0.35">
      <c r="A834" t="str">
        <f>CONCATENATE(cars_raw!B835," ",cars_raw!C835)</f>
        <v>Toyota RAV4 Hybrid Limited</v>
      </c>
      <c r="B834" s="6" t="s">
        <v>2069</v>
      </c>
      <c r="C834" s="6" t="str">
        <f t="shared" ref="C834:C897" si="13">REPLACE(B834,1,1,"")</f>
        <v>34,995</v>
      </c>
      <c r="D834" s="5">
        <v>34995</v>
      </c>
    </row>
    <row r="835" spans="1:4" x14ac:dyDescent="0.35">
      <c r="A835" t="str">
        <f>CONCATENATE(cars_raw!B836," ",cars_raw!C836)</f>
        <v>Tesla Model Y Long Range</v>
      </c>
      <c r="B835" s="6" t="s">
        <v>4857</v>
      </c>
      <c r="C835" s="6" t="str">
        <f t="shared" si="13"/>
        <v>69,898</v>
      </c>
      <c r="D835" s="5">
        <v>69898</v>
      </c>
    </row>
    <row r="836" spans="1:4" x14ac:dyDescent="0.35">
      <c r="A836" t="str">
        <f>CONCATENATE(cars_raw!B837," ",cars_raw!C837)</f>
        <v>Acura MDX 3.5L w/Technology Package</v>
      </c>
      <c r="B836" s="6" t="s">
        <v>4862</v>
      </c>
      <c r="C836" s="6" t="str">
        <f t="shared" si="13"/>
        <v>33,501</v>
      </c>
      <c r="D836" s="5">
        <v>33501</v>
      </c>
    </row>
    <row r="837" spans="1:4" x14ac:dyDescent="0.35">
      <c r="A837" t="str">
        <f>CONCATENATE(cars_raw!B838," ",cars_raw!C838)</f>
        <v>BMW 328d xDrive</v>
      </c>
      <c r="B837" s="6" t="s">
        <v>2955</v>
      </c>
      <c r="C837" s="6" t="str">
        <f t="shared" si="13"/>
        <v>40,998</v>
      </c>
      <c r="D837" s="5">
        <v>40998</v>
      </c>
    </row>
    <row r="838" spans="1:4" x14ac:dyDescent="0.35">
      <c r="A838" t="str">
        <f>CONCATENATE(cars_raw!B839," ",cars_raw!C839)</f>
        <v>Mazda CX-9 Signature</v>
      </c>
      <c r="B838" s="6" t="s">
        <v>4873</v>
      </c>
      <c r="C838" s="6" t="str">
        <f t="shared" si="13"/>
        <v>41,748</v>
      </c>
      <c r="D838" s="5">
        <v>41748</v>
      </c>
    </row>
    <row r="839" spans="1:4" x14ac:dyDescent="0.35">
      <c r="A839" t="str">
        <f>CONCATENATE(cars_raw!B840," ",cars_raw!C840)</f>
        <v>Lexus ES 350 F Sport</v>
      </c>
      <c r="B839" s="6" t="s">
        <v>4879</v>
      </c>
      <c r="C839" s="6" t="str">
        <f t="shared" si="13"/>
        <v>50,895</v>
      </c>
      <c r="D839" s="5">
        <v>50895</v>
      </c>
    </row>
    <row r="840" spans="1:4" x14ac:dyDescent="0.35">
      <c r="A840" t="str">
        <f>CONCATENATE(cars_raw!B841," ",cars_raw!C841)</f>
        <v>Tesla Model Y Long Range</v>
      </c>
      <c r="B840" s="6" t="s">
        <v>4885</v>
      </c>
      <c r="C840" s="6" t="str">
        <f t="shared" si="13"/>
        <v>70,950</v>
      </c>
      <c r="D840" s="5">
        <v>70950</v>
      </c>
    </row>
    <row r="841" spans="1:4" x14ac:dyDescent="0.35">
      <c r="A841" t="str">
        <f>CONCATENATE(cars_raw!B842," ",cars_raw!C842)</f>
        <v>Kia Forte S</v>
      </c>
      <c r="B841" s="6" t="s">
        <v>4891</v>
      </c>
      <c r="C841" s="6" t="str">
        <f t="shared" si="13"/>
        <v>17,991</v>
      </c>
      <c r="D841" s="5">
        <v>17991</v>
      </c>
    </row>
    <row r="842" spans="1:4" x14ac:dyDescent="0.35">
      <c r="A842" t="str">
        <f>CONCATENATE(cars_raw!B843," ",cars_raw!C843)</f>
        <v>INFINITI QX80 Luxe</v>
      </c>
      <c r="B842" s="6" t="s">
        <v>4895</v>
      </c>
      <c r="C842" s="6" t="str">
        <f t="shared" si="13"/>
        <v>56,000</v>
      </c>
      <c r="D842" s="5">
        <v>56000</v>
      </c>
    </row>
    <row r="843" spans="1:4" x14ac:dyDescent="0.35">
      <c r="A843" t="str">
        <f>CONCATENATE(cars_raw!B844," ",cars_raw!C844)</f>
        <v>GMC Sierra 1500 SLT</v>
      </c>
      <c r="B843" s="6" t="s">
        <v>4901</v>
      </c>
      <c r="C843" s="6" t="str">
        <f t="shared" si="13"/>
        <v>33,490</v>
      </c>
      <c r="D843" s="5">
        <v>33490</v>
      </c>
    </row>
    <row r="844" spans="1:4" x14ac:dyDescent="0.35">
      <c r="A844" t="str">
        <f>CONCATENATE(cars_raw!B845," ",cars_raw!C845)</f>
        <v>GMC Terrain SLT</v>
      </c>
      <c r="B844" s="6" t="s">
        <v>4907</v>
      </c>
      <c r="C844" s="6" t="str">
        <f t="shared" si="13"/>
        <v>28,977</v>
      </c>
      <c r="D844" s="5">
        <v>28977</v>
      </c>
    </row>
    <row r="845" spans="1:4" x14ac:dyDescent="0.35">
      <c r="A845" t="str">
        <f>CONCATENATE(cars_raw!B846," ",cars_raw!C846)</f>
        <v>Ford Explorer Limited</v>
      </c>
      <c r="B845" s="6" t="s">
        <v>535</v>
      </c>
      <c r="C845" s="6" t="str">
        <f t="shared" si="13"/>
        <v>20,000</v>
      </c>
      <c r="D845" s="5">
        <v>20000</v>
      </c>
    </row>
    <row r="846" spans="1:4" x14ac:dyDescent="0.35">
      <c r="A846" t="str">
        <f>CONCATENATE(cars_raw!B847," ",cars_raw!C847)</f>
        <v>Toyota RAV4 Hybrid Limited</v>
      </c>
      <c r="B846" s="6" t="s">
        <v>4918</v>
      </c>
      <c r="C846" s="6" t="str">
        <f t="shared" si="13"/>
        <v>32,656</v>
      </c>
      <c r="D846" s="5">
        <v>32656</v>
      </c>
    </row>
    <row r="847" spans="1:4" x14ac:dyDescent="0.35">
      <c r="A847" t="str">
        <f>CONCATENATE(cars_raw!B848," ",cars_raw!C848)</f>
        <v>BMW 330 i</v>
      </c>
      <c r="B847" s="6" t="s">
        <v>4923</v>
      </c>
      <c r="C847" s="6" t="str">
        <f t="shared" si="13"/>
        <v>37,995</v>
      </c>
      <c r="D847" s="5">
        <v>37995</v>
      </c>
    </row>
    <row r="848" spans="1:4" x14ac:dyDescent="0.35">
      <c r="A848" t="str">
        <f>CONCATENATE(cars_raw!B849," ",cars_raw!C849)</f>
        <v>Jaguar E-PACE SE</v>
      </c>
      <c r="B848" s="6" t="s">
        <v>2460</v>
      </c>
      <c r="C848" s="6" t="str">
        <f t="shared" si="13"/>
        <v>49,998</v>
      </c>
      <c r="D848" s="5">
        <v>49998</v>
      </c>
    </row>
    <row r="849" spans="1:4" x14ac:dyDescent="0.35">
      <c r="A849" t="str">
        <f>CONCATENATE(cars_raw!B850," ",cars_raw!C850)</f>
        <v>Mercedes-Benz GLC 300 Base</v>
      </c>
      <c r="B849" s="6" t="s">
        <v>2955</v>
      </c>
      <c r="C849" s="6" t="str">
        <f t="shared" si="13"/>
        <v>40,998</v>
      </c>
      <c r="D849" s="5">
        <v>40998</v>
      </c>
    </row>
    <row r="850" spans="1:4" x14ac:dyDescent="0.35">
      <c r="A850" t="str">
        <f>CONCATENATE(cars_raw!B851," ",cars_raw!C851)</f>
        <v>Dodge Durango GT</v>
      </c>
      <c r="B850" s="6" t="s">
        <v>4933</v>
      </c>
      <c r="C850" s="6" t="str">
        <f t="shared" si="13"/>
        <v>33,694</v>
      </c>
      <c r="D850" s="5">
        <v>33694</v>
      </c>
    </row>
    <row r="851" spans="1:4" x14ac:dyDescent="0.35">
      <c r="A851" t="str">
        <f>CONCATENATE(cars_raw!B852," ",cars_raw!C852)</f>
        <v>Dodge Charger SXT</v>
      </c>
      <c r="B851" s="6" t="s">
        <v>4938</v>
      </c>
      <c r="C851" s="6" t="str">
        <f t="shared" si="13"/>
        <v>19,999</v>
      </c>
      <c r="D851" s="5">
        <v>19999</v>
      </c>
    </row>
    <row r="852" spans="1:4" x14ac:dyDescent="0.35">
      <c r="A852" t="str">
        <f>CONCATENATE(cars_raw!B853," ",cars_raw!C853)</f>
        <v>Mercedes-Benz AMG GLE 43 4MATIC Coupe</v>
      </c>
      <c r="B852" s="6" t="s">
        <v>4945</v>
      </c>
      <c r="C852" s="6" t="str">
        <f t="shared" si="13"/>
        <v>62,988</v>
      </c>
      <c r="D852" s="5">
        <v>62988</v>
      </c>
    </row>
    <row r="853" spans="1:4" x14ac:dyDescent="0.35">
      <c r="A853" t="str">
        <f>CONCATENATE(cars_raw!B854," ",cars_raw!C854)</f>
        <v>BMW 335 335i</v>
      </c>
      <c r="B853" s="6" t="s">
        <v>4950</v>
      </c>
      <c r="C853" s="6" t="str">
        <f t="shared" si="13"/>
        <v>7,900</v>
      </c>
      <c r="D853" s="5">
        <v>7900</v>
      </c>
    </row>
    <row r="854" spans="1:4" x14ac:dyDescent="0.35">
      <c r="A854" t="str">
        <f>CONCATENATE(cars_raw!B855," ",cars_raw!C855)</f>
        <v>Jaguar F-PACE SVR</v>
      </c>
      <c r="B854" s="6" t="s">
        <v>4957</v>
      </c>
      <c r="C854" s="6" t="str">
        <f t="shared" si="13"/>
        <v>78,965</v>
      </c>
      <c r="D854" s="5">
        <v>78965</v>
      </c>
    </row>
    <row r="855" spans="1:4" x14ac:dyDescent="0.35">
      <c r="A855" t="str">
        <f>CONCATENATE(cars_raw!B856," ",cars_raw!C856)</f>
        <v>BMW 750 Li</v>
      </c>
      <c r="B855" s="6" t="s">
        <v>4962</v>
      </c>
      <c r="C855" s="6" t="str">
        <f t="shared" si="13"/>
        <v>7,995</v>
      </c>
      <c r="D855" s="5">
        <v>7995</v>
      </c>
    </row>
    <row r="856" spans="1:4" x14ac:dyDescent="0.35">
      <c r="A856" t="str">
        <f>CONCATENATE(cars_raw!B857," ",cars_raw!C857)</f>
        <v>Lincoln MKZ Standard</v>
      </c>
      <c r="B856" s="6" t="s">
        <v>4967</v>
      </c>
      <c r="C856" s="6" t="str">
        <f t="shared" si="13"/>
        <v>29,689</v>
      </c>
      <c r="D856" s="5">
        <v>29689</v>
      </c>
    </row>
    <row r="857" spans="1:4" x14ac:dyDescent="0.35">
      <c r="A857" t="str">
        <f>CONCATENATE(cars_raw!B858," ",cars_raw!C858)</f>
        <v>Mercedes-Benz GLS 450 Base 4MATIC</v>
      </c>
      <c r="B857" s="6" t="s">
        <v>4972</v>
      </c>
      <c r="C857" s="6" t="str">
        <f t="shared" si="13"/>
        <v>49,391</v>
      </c>
      <c r="D857" s="5">
        <v>49391</v>
      </c>
    </row>
    <row r="858" spans="1:4" x14ac:dyDescent="0.35">
      <c r="A858" t="str">
        <f>CONCATENATE(cars_raw!B859," ",cars_raw!C859)</f>
        <v>Hyundai Elantra SEL</v>
      </c>
      <c r="B858" s="6" t="s">
        <v>4975</v>
      </c>
      <c r="C858" s="6" t="str">
        <f t="shared" si="13"/>
        <v>19,628</v>
      </c>
      <c r="D858" s="5">
        <v>19628</v>
      </c>
    </row>
    <row r="859" spans="1:4" x14ac:dyDescent="0.35">
      <c r="A859" t="str">
        <f>CONCATENATE(cars_raw!B860," ",cars_raw!C860)</f>
        <v>Toyota Highlander XLE</v>
      </c>
      <c r="B859" s="6" t="s">
        <v>676</v>
      </c>
      <c r="C859" s="6" t="str">
        <f t="shared" si="13"/>
        <v>40,500</v>
      </c>
      <c r="D859" s="5">
        <v>40500</v>
      </c>
    </row>
    <row r="860" spans="1:4" x14ac:dyDescent="0.35">
      <c r="A860" t="str">
        <f>CONCATENATE(cars_raw!B861," ",cars_raw!C861)</f>
        <v>Ford Edge Titanium</v>
      </c>
      <c r="B860" s="6" t="s">
        <v>274</v>
      </c>
      <c r="C860" s="6" t="str">
        <f t="shared" si="13"/>
        <v>28,999</v>
      </c>
      <c r="D860" s="5">
        <v>28999</v>
      </c>
    </row>
    <row r="861" spans="1:4" x14ac:dyDescent="0.35">
      <c r="A861" t="str">
        <f>CONCATENATE(cars_raw!B862," ",cars_raw!C862)</f>
        <v>Hyundai Santa Fe SE Ultimate</v>
      </c>
      <c r="B861" s="6" t="s">
        <v>2641</v>
      </c>
      <c r="C861" s="6" t="str">
        <f t="shared" si="13"/>
        <v>27,995</v>
      </c>
      <c r="D861" s="5">
        <v>27995</v>
      </c>
    </row>
    <row r="862" spans="1:4" x14ac:dyDescent="0.35">
      <c r="A862" t="str">
        <f>CONCATENATE(cars_raw!B863," ",cars_raw!C863)</f>
        <v>Ford Edge Titanium</v>
      </c>
      <c r="B862" s="6" t="s">
        <v>101</v>
      </c>
      <c r="C862" s="6" t="str">
        <f t="shared" si="13"/>
        <v>20,995</v>
      </c>
      <c r="D862" s="5">
        <v>20995</v>
      </c>
    </row>
    <row r="863" spans="1:4" x14ac:dyDescent="0.35">
      <c r="A863" t="str">
        <f>CONCATENATE(cars_raw!B864," ",cars_raw!C864)</f>
        <v>GMC Acadia Denali</v>
      </c>
      <c r="B863" s="6" t="s">
        <v>4998</v>
      </c>
      <c r="C863" s="6" t="str">
        <f t="shared" si="13"/>
        <v>32,000</v>
      </c>
      <c r="D863" s="5">
        <v>32000</v>
      </c>
    </row>
    <row r="864" spans="1:4" x14ac:dyDescent="0.35">
      <c r="A864" t="str">
        <f>CONCATENATE(cars_raw!B865," ",cars_raw!C865)</f>
        <v>Mercedes-Benz E-Class E 350 4MATIC</v>
      </c>
      <c r="B864" s="6" t="s">
        <v>5003</v>
      </c>
      <c r="C864" s="6" t="str">
        <f t="shared" si="13"/>
        <v>28,434</v>
      </c>
      <c r="D864" s="5">
        <v>28434</v>
      </c>
    </row>
    <row r="865" spans="1:4" x14ac:dyDescent="0.35">
      <c r="A865" t="str">
        <f>CONCATENATE(cars_raw!B866," ",cars_raw!C866)</f>
        <v>Chevrolet Traverse LT Cloth</v>
      </c>
      <c r="B865" s="6" t="s">
        <v>5009</v>
      </c>
      <c r="C865" s="6" t="str">
        <f t="shared" si="13"/>
        <v>27,999</v>
      </c>
      <c r="D865" s="5">
        <v>27999</v>
      </c>
    </row>
    <row r="866" spans="1:4" x14ac:dyDescent="0.35">
      <c r="A866" t="str">
        <f>CONCATENATE(cars_raw!B867," ",cars_raw!C867)</f>
        <v>BMW X5 xDrive50i</v>
      </c>
      <c r="B866" s="6" t="s">
        <v>5015</v>
      </c>
      <c r="C866" s="6" t="str">
        <f t="shared" si="13"/>
        <v>35,900</v>
      </c>
      <c r="D866" s="5">
        <v>35900</v>
      </c>
    </row>
    <row r="867" spans="1:4" x14ac:dyDescent="0.35">
      <c r="A867" t="str">
        <f>CONCATENATE(cars_raw!B868," ",cars_raw!C868)</f>
        <v>Mercedes-Benz GLC 300 Base 4MATIC</v>
      </c>
      <c r="B867" s="6" t="s">
        <v>5020</v>
      </c>
      <c r="C867" s="6" t="str">
        <f t="shared" si="13"/>
        <v>44,977</v>
      </c>
      <c r="D867" s="5">
        <v>44977</v>
      </c>
    </row>
    <row r="868" spans="1:4" x14ac:dyDescent="0.35">
      <c r="A868" t="str">
        <f>CONCATENATE(cars_raw!B869," ",cars_raw!C869)</f>
        <v>Jeep Grand Cherokee Limited</v>
      </c>
      <c r="B868" s="6" t="s">
        <v>5026</v>
      </c>
      <c r="C868" s="6" t="str">
        <f t="shared" si="13"/>
        <v>32,857</v>
      </c>
      <c r="D868" s="5">
        <v>32857</v>
      </c>
    </row>
    <row r="869" spans="1:4" x14ac:dyDescent="0.35">
      <c r="A869" t="str">
        <f>CONCATENATE(cars_raw!B870," ",cars_raw!C870)</f>
        <v>Honda CR-V EX</v>
      </c>
      <c r="B869" s="6" t="s">
        <v>5031</v>
      </c>
      <c r="C869" s="6" t="str">
        <f t="shared" si="13"/>
        <v>9,422</v>
      </c>
      <c r="D869" s="5">
        <v>9422</v>
      </c>
    </row>
    <row r="870" spans="1:4" x14ac:dyDescent="0.35">
      <c r="A870" t="str">
        <f>CONCATENATE(cars_raw!B871," ",cars_raw!C871)</f>
        <v>Audi S4 3.0T Premium Plus</v>
      </c>
      <c r="B870" s="6" t="s">
        <v>5038</v>
      </c>
      <c r="C870" s="6" t="str">
        <f t="shared" si="13"/>
        <v>29,455</v>
      </c>
      <c r="D870" s="5">
        <v>29455</v>
      </c>
    </row>
    <row r="871" spans="1:4" x14ac:dyDescent="0.35">
      <c r="A871" t="str">
        <f>CONCATENATE(cars_raw!B872," ",cars_raw!C872)</f>
        <v>RAM 1500 Laramie</v>
      </c>
      <c r="B871" s="6" t="s">
        <v>5042</v>
      </c>
      <c r="C871" s="6" t="str">
        <f t="shared" si="13"/>
        <v>45,574</v>
      </c>
      <c r="D871" s="5">
        <v>45574</v>
      </c>
    </row>
    <row r="872" spans="1:4" x14ac:dyDescent="0.35">
      <c r="A872" t="str">
        <f>CONCATENATE(cars_raw!B873," ",cars_raw!C873)</f>
        <v>Lincoln MKX Select</v>
      </c>
      <c r="B872" s="6" t="s">
        <v>5048</v>
      </c>
      <c r="C872" s="6" t="str">
        <f t="shared" si="13"/>
        <v>29,939</v>
      </c>
      <c r="D872" s="5">
        <v>29939</v>
      </c>
    </row>
    <row r="873" spans="1:4" x14ac:dyDescent="0.35">
      <c r="A873" t="str">
        <f>CONCATENATE(cars_raw!B874," ",cars_raw!C874)</f>
        <v>Kia Optima S</v>
      </c>
      <c r="B873" s="6" t="s">
        <v>2610</v>
      </c>
      <c r="C873" s="6" t="str">
        <f t="shared" si="13"/>
        <v>14,999</v>
      </c>
      <c r="D873" s="5">
        <v>14999</v>
      </c>
    </row>
    <row r="874" spans="1:4" x14ac:dyDescent="0.35">
      <c r="A874" t="str">
        <f>CONCATENATE(cars_raw!B875," ",cars_raw!C875)</f>
        <v>Cadillac XT5 Luxury</v>
      </c>
      <c r="B874" s="6" t="s">
        <v>5058</v>
      </c>
      <c r="C874" s="6" t="str">
        <f t="shared" si="13"/>
        <v>38,494</v>
      </c>
      <c r="D874" s="5">
        <v>38494</v>
      </c>
    </row>
    <row r="875" spans="1:4" x14ac:dyDescent="0.35">
      <c r="A875" t="str">
        <f>CONCATENATE(cars_raw!B876," ",cars_raw!C876)</f>
        <v>Chevrolet Tahoe Z71</v>
      </c>
      <c r="B875" s="6" t="s">
        <v>5063</v>
      </c>
      <c r="C875" s="6" t="str">
        <f t="shared" si="13"/>
        <v>75,491</v>
      </c>
      <c r="D875" s="5">
        <v>75491</v>
      </c>
    </row>
    <row r="876" spans="1:4" x14ac:dyDescent="0.35">
      <c r="A876" t="str">
        <f>CONCATENATE(cars_raw!B877," ",cars_raw!C877)</f>
        <v>Mercedes-Benz GLB 250 Base 4MATIC</v>
      </c>
      <c r="B876" s="6" t="s">
        <v>5067</v>
      </c>
      <c r="C876" s="6" t="str">
        <f t="shared" si="13"/>
        <v>41,500</v>
      </c>
      <c r="D876" s="5">
        <v>41500</v>
      </c>
    </row>
    <row r="877" spans="1:4" x14ac:dyDescent="0.35">
      <c r="A877" t="str">
        <f>CONCATENATE(cars_raw!B878," ",cars_raw!C878)</f>
        <v>Land Rover Range Rover Velar P250 SE R-Dynamic</v>
      </c>
      <c r="B877" s="6" t="s">
        <v>2494</v>
      </c>
      <c r="C877" s="6" t="str">
        <f t="shared" si="13"/>
        <v>55,900</v>
      </c>
      <c r="D877" s="5">
        <v>55900</v>
      </c>
    </row>
    <row r="878" spans="1:4" x14ac:dyDescent="0.35">
      <c r="A878" t="str">
        <f>CONCATENATE(cars_raw!B879," ",cars_raw!C879)</f>
        <v>BMW X5 xDrive40i</v>
      </c>
      <c r="B878" s="6" t="s">
        <v>5075</v>
      </c>
      <c r="C878" s="6" t="str">
        <f t="shared" si="13"/>
        <v>55,995</v>
      </c>
      <c r="D878" s="5">
        <v>55995</v>
      </c>
    </row>
    <row r="879" spans="1:4" x14ac:dyDescent="0.35">
      <c r="A879" t="str">
        <f>CONCATENATE(cars_raw!B880," ",cars_raw!C880)</f>
        <v>Jeep Grand Cherokee Limited</v>
      </c>
      <c r="B879" s="6" t="s">
        <v>668</v>
      </c>
      <c r="C879" s="6" t="str">
        <f t="shared" si="13"/>
        <v>49,995</v>
      </c>
      <c r="D879" s="5">
        <v>49995</v>
      </c>
    </row>
    <row r="880" spans="1:4" x14ac:dyDescent="0.35">
      <c r="A880" t="str">
        <f>CONCATENATE(cars_raw!B881," ",cars_raw!C881)</f>
        <v>Jeep Grand Cherokee Limited</v>
      </c>
      <c r="B880" s="6" t="s">
        <v>4923</v>
      </c>
      <c r="C880" s="6" t="str">
        <f t="shared" si="13"/>
        <v>37,995</v>
      </c>
      <c r="D880" s="5">
        <v>37995</v>
      </c>
    </row>
    <row r="881" spans="1:4" x14ac:dyDescent="0.35">
      <c r="A881" t="str">
        <f>CONCATENATE(cars_raw!B882," ",cars_raw!C882)</f>
        <v>BMW X5 xDrive40i</v>
      </c>
      <c r="B881" s="6" t="s">
        <v>5084</v>
      </c>
      <c r="C881" s="6" t="str">
        <f t="shared" si="13"/>
        <v>51,794</v>
      </c>
      <c r="D881" s="5">
        <v>51794</v>
      </c>
    </row>
    <row r="882" spans="1:4" x14ac:dyDescent="0.35">
      <c r="A882" t="str">
        <f>CONCATENATE(cars_raw!B883," ",cars_raw!C883)</f>
        <v>Kia Telluride SX</v>
      </c>
      <c r="B882" s="6" t="s">
        <v>5089</v>
      </c>
      <c r="C882" s="6" t="str">
        <f t="shared" si="13"/>
        <v>54,997</v>
      </c>
      <c r="D882" s="5">
        <v>54997</v>
      </c>
    </row>
    <row r="883" spans="1:4" x14ac:dyDescent="0.35">
      <c r="A883" t="str">
        <f>CONCATENATE(cars_raw!B884," ",cars_raw!C884)</f>
        <v>Dodge Challenger R/T</v>
      </c>
      <c r="B883" s="6" t="s">
        <v>5094</v>
      </c>
      <c r="C883" s="6" t="str">
        <f t="shared" si="13"/>
        <v>40,552</v>
      </c>
      <c r="D883" s="5">
        <v>40552</v>
      </c>
    </row>
    <row r="884" spans="1:4" x14ac:dyDescent="0.35">
      <c r="A884" t="str">
        <f>CONCATENATE(cars_raw!B885," ",cars_raw!C885)</f>
        <v>Toyota Camry SE</v>
      </c>
      <c r="B884" s="6" t="s">
        <v>5099</v>
      </c>
      <c r="C884" s="6" t="str">
        <f t="shared" si="13"/>
        <v>29,138</v>
      </c>
      <c r="D884" s="5">
        <v>29138</v>
      </c>
    </row>
    <row r="885" spans="1:4" x14ac:dyDescent="0.35">
      <c r="A885" t="str">
        <f>CONCATENATE(cars_raw!B886," ",cars_raw!C886)</f>
        <v>Lexus RX 350</v>
      </c>
      <c r="B885" s="6" t="s">
        <v>5104</v>
      </c>
      <c r="C885" s="6" t="str">
        <f t="shared" si="13"/>
        <v>39,299</v>
      </c>
      <c r="D885" s="5">
        <v>39299</v>
      </c>
    </row>
    <row r="886" spans="1:4" x14ac:dyDescent="0.35">
      <c r="A886" t="str">
        <f>CONCATENATE(cars_raw!B887," ",cars_raw!C887)</f>
        <v>GMC Acadia Denali</v>
      </c>
      <c r="B886" s="6" t="s">
        <v>2110</v>
      </c>
      <c r="C886" s="6" t="str">
        <f t="shared" si="13"/>
        <v>35,998</v>
      </c>
      <c r="D886" s="5">
        <v>35998</v>
      </c>
    </row>
    <row r="887" spans="1:4" x14ac:dyDescent="0.35">
      <c r="A887" t="str">
        <f>CONCATENATE(cars_raw!B888," ",cars_raw!C888)</f>
        <v>Lexus RX 350 Base</v>
      </c>
      <c r="B887" s="6" t="s">
        <v>5112</v>
      </c>
      <c r="C887" s="6" t="str">
        <f t="shared" si="13"/>
        <v>40,390</v>
      </c>
      <c r="D887" s="5">
        <v>40390</v>
      </c>
    </row>
    <row r="888" spans="1:4" x14ac:dyDescent="0.35">
      <c r="A888" t="str">
        <f>CONCATENATE(cars_raw!B889," ",cars_raw!C889)</f>
        <v>Mercedes-Benz GLE 350 Base</v>
      </c>
      <c r="B888" s="6" t="s">
        <v>180</v>
      </c>
      <c r="C888" s="6" t="str">
        <f t="shared" si="13"/>
        <v>32,995</v>
      </c>
      <c r="D888" s="5">
        <v>32995</v>
      </c>
    </row>
    <row r="889" spans="1:4" x14ac:dyDescent="0.35">
      <c r="A889" t="str">
        <f>CONCATENATE(cars_raw!B890," ",cars_raw!C890)</f>
        <v>Mazda CX-5 Grand Touring</v>
      </c>
      <c r="B889" s="6" t="s">
        <v>5122</v>
      </c>
      <c r="C889" s="6" t="str">
        <f t="shared" si="13"/>
        <v>31,888</v>
      </c>
      <c r="D889" s="5">
        <v>31888</v>
      </c>
    </row>
    <row r="890" spans="1:4" x14ac:dyDescent="0.35">
      <c r="A890" t="str">
        <f>CONCATENATE(cars_raw!B891," ",cars_raw!C891)</f>
        <v>Tesla Model Y Long Range</v>
      </c>
      <c r="B890" s="6" t="s">
        <v>5127</v>
      </c>
      <c r="C890" s="6" t="str">
        <f t="shared" si="13"/>
        <v>70,500</v>
      </c>
      <c r="D890" s="5">
        <v>70500</v>
      </c>
    </row>
    <row r="891" spans="1:4" x14ac:dyDescent="0.35">
      <c r="A891" t="str">
        <f>CONCATENATE(cars_raw!B892," ",cars_raw!C892)</f>
        <v>Lexus RX 350 Base</v>
      </c>
      <c r="B891" s="6" t="s">
        <v>5133</v>
      </c>
      <c r="C891" s="6" t="str">
        <f t="shared" si="13"/>
        <v>45,897</v>
      </c>
      <c r="D891" s="5">
        <v>45897</v>
      </c>
    </row>
    <row r="892" spans="1:4" x14ac:dyDescent="0.35">
      <c r="A892" t="str">
        <f>CONCATENATE(cars_raw!B893," ",cars_raw!C893)</f>
        <v>INFINITI QX60 Pure</v>
      </c>
      <c r="B892" s="6" t="s">
        <v>5138</v>
      </c>
      <c r="C892" s="6" t="str">
        <f t="shared" si="13"/>
        <v>34,992</v>
      </c>
      <c r="D892" s="5">
        <v>34992</v>
      </c>
    </row>
    <row r="893" spans="1:4" x14ac:dyDescent="0.35">
      <c r="A893" t="str">
        <f>CONCATENATE(cars_raw!B894," ",cars_raw!C894)</f>
        <v>Volvo XC90 T6 Momentum 7 Passenger</v>
      </c>
      <c r="B893" s="6" t="s">
        <v>1868</v>
      </c>
      <c r="C893" s="6" t="str">
        <f t="shared" si="13"/>
        <v>48,998</v>
      </c>
      <c r="D893" s="5">
        <v>48998</v>
      </c>
    </row>
    <row r="894" spans="1:4" x14ac:dyDescent="0.35">
      <c r="A894" t="str">
        <f>CONCATENATE(cars_raw!B895," ",cars_raw!C895)</f>
        <v>Volkswagen Tiguan 2.0T SEL Premium R-Line</v>
      </c>
      <c r="B894" s="6" t="s">
        <v>5149</v>
      </c>
      <c r="C894" s="6" t="str">
        <f t="shared" si="13"/>
        <v>40,401</v>
      </c>
      <c r="D894" s="5">
        <v>40401</v>
      </c>
    </row>
    <row r="895" spans="1:4" x14ac:dyDescent="0.35">
      <c r="A895" t="str">
        <f>CONCATENATE(cars_raw!B896," ",cars_raw!C896)</f>
        <v>Land Rover Range Rover 5.0L Supercharged Autobiography</v>
      </c>
      <c r="B895" s="6" t="s">
        <v>5075</v>
      </c>
      <c r="C895" s="6" t="str">
        <f t="shared" si="13"/>
        <v>55,995</v>
      </c>
      <c r="D895" s="5">
        <v>55995</v>
      </c>
    </row>
    <row r="896" spans="1:4" x14ac:dyDescent="0.35">
      <c r="A896" t="str">
        <f>CONCATENATE(cars_raw!B897," ",cars_raw!C897)</f>
        <v>Land Rover Range Rover 3.0L Supercharged HSE</v>
      </c>
      <c r="B896" s="6" t="s">
        <v>5158</v>
      </c>
      <c r="C896" s="6" t="str">
        <f t="shared" si="13"/>
        <v>45,995</v>
      </c>
      <c r="D896" s="5">
        <v>45995</v>
      </c>
    </row>
    <row r="897" spans="1:4" x14ac:dyDescent="0.35">
      <c r="A897" t="str">
        <f>CONCATENATE(cars_raw!B898," ",cars_raw!C898)</f>
        <v>Lexus RX 350 F SPORT Appearance</v>
      </c>
      <c r="B897" s="6" t="s">
        <v>5163</v>
      </c>
      <c r="C897" s="6" t="str">
        <f t="shared" si="13"/>
        <v>53,188</v>
      </c>
      <c r="D897" s="5">
        <v>53188</v>
      </c>
    </row>
    <row r="898" spans="1:4" x14ac:dyDescent="0.35">
      <c r="A898" t="str">
        <f>CONCATENATE(cars_raw!B899," ",cars_raw!C899)</f>
        <v>Volvo XC60 T6 Inscription</v>
      </c>
      <c r="B898" s="6" t="s">
        <v>5169</v>
      </c>
      <c r="C898" s="6" t="str">
        <f t="shared" ref="C898:C961" si="14">REPLACE(B898,1,1,"")</f>
        <v>42,380</v>
      </c>
      <c r="D898" s="5">
        <v>42380</v>
      </c>
    </row>
    <row r="899" spans="1:4" x14ac:dyDescent="0.35">
      <c r="A899" t="str">
        <f>CONCATENATE(cars_raw!B900," ",cars_raw!C900)</f>
        <v>Ford Escape Titanium</v>
      </c>
      <c r="B899" s="6" t="s">
        <v>2185</v>
      </c>
      <c r="C899" s="6" t="str">
        <f t="shared" si="14"/>
        <v>21,000</v>
      </c>
      <c r="D899" s="5">
        <v>21000</v>
      </c>
    </row>
    <row r="900" spans="1:4" x14ac:dyDescent="0.35">
      <c r="A900" t="str">
        <f>CONCATENATE(cars_raw!B901," ",cars_raw!C901)</f>
        <v>Chevrolet Silverado 1500 2LT</v>
      </c>
      <c r="B900" s="6" t="s">
        <v>5181</v>
      </c>
      <c r="C900" s="6" t="str">
        <f t="shared" si="14"/>
        <v>27,400</v>
      </c>
      <c r="D900" s="5">
        <v>27400</v>
      </c>
    </row>
    <row r="901" spans="1:4" x14ac:dyDescent="0.35">
      <c r="A901" t="str">
        <f>CONCATENATE(cars_raw!B902," ",cars_raw!C902)</f>
        <v>Porsche Macan Base</v>
      </c>
      <c r="B901" s="6" t="s">
        <v>5188</v>
      </c>
      <c r="C901" s="6" t="str">
        <f t="shared" si="14"/>
        <v>53,533</v>
      </c>
      <c r="D901" s="5">
        <v>53533</v>
      </c>
    </row>
    <row r="902" spans="1:4" x14ac:dyDescent="0.35">
      <c r="A902" t="str">
        <f>CONCATENATE(cars_raw!B903," ",cars_raw!C903)</f>
        <v>Lexus RX 350 Base</v>
      </c>
      <c r="B902" s="6" t="s">
        <v>391</v>
      </c>
      <c r="C902" s="6" t="str">
        <f t="shared" si="14"/>
        <v>47,000</v>
      </c>
      <c r="D902" s="5">
        <v>47000</v>
      </c>
    </row>
    <row r="903" spans="1:4" x14ac:dyDescent="0.35">
      <c r="A903" t="str">
        <f>CONCATENATE(cars_raw!B904," ",cars_raw!C904)</f>
        <v>Audi Q8 3.0T Premium</v>
      </c>
      <c r="B903" s="6" t="s">
        <v>5195</v>
      </c>
      <c r="C903" s="6" t="str">
        <f t="shared" si="14"/>
        <v>61,414</v>
      </c>
      <c r="D903" s="5">
        <v>61414</v>
      </c>
    </row>
    <row r="904" spans="1:4" x14ac:dyDescent="0.35">
      <c r="A904" t="str">
        <f>CONCATENATE(cars_raw!B905," ",cars_raw!C905)</f>
        <v>BMW 330 i</v>
      </c>
      <c r="B904" s="6" t="s">
        <v>5198</v>
      </c>
      <c r="C904" s="6" t="str">
        <f t="shared" si="14"/>
        <v>32,800</v>
      </c>
      <c r="D904" s="5">
        <v>32800</v>
      </c>
    </row>
    <row r="905" spans="1:4" x14ac:dyDescent="0.35">
      <c r="A905" t="str">
        <f>CONCATENATE(cars_raw!B906," ",cars_raw!C906)</f>
        <v>Nissan Rogue SV</v>
      </c>
      <c r="B905" s="6" t="s">
        <v>5204</v>
      </c>
      <c r="C905" s="6" t="str">
        <f t="shared" si="14"/>
        <v>17,949</v>
      </c>
      <c r="D905" s="5">
        <v>17949</v>
      </c>
    </row>
    <row r="906" spans="1:4" x14ac:dyDescent="0.35">
      <c r="A906" t="str">
        <f>CONCATENATE(cars_raw!B907," ",cars_raw!C907)</f>
        <v>Nissan Rogue SV</v>
      </c>
      <c r="B906" s="6" t="s">
        <v>5207</v>
      </c>
      <c r="C906" s="6" t="str">
        <f t="shared" si="14"/>
        <v>13,499</v>
      </c>
      <c r="D906" s="5">
        <v>13499</v>
      </c>
    </row>
    <row r="907" spans="1:4" x14ac:dyDescent="0.35">
      <c r="A907" t="str">
        <f>CONCATENATE(cars_raw!B908," ",cars_raw!C908)</f>
        <v>Jeep Grand Cherokee Limited</v>
      </c>
      <c r="B907" s="6" t="s">
        <v>2830</v>
      </c>
      <c r="C907" s="6" t="str">
        <f t="shared" si="14"/>
        <v>36,999</v>
      </c>
      <c r="D907" s="5">
        <v>36999</v>
      </c>
    </row>
    <row r="908" spans="1:4" x14ac:dyDescent="0.35">
      <c r="A908" t="str">
        <f>CONCATENATE(cars_raw!B909," ",cars_raw!C909)</f>
        <v>Lexus GS 350 F Sport</v>
      </c>
      <c r="B908" s="6" t="s">
        <v>5213</v>
      </c>
      <c r="C908" s="6" t="str">
        <f t="shared" si="14"/>
        <v>41,999</v>
      </c>
      <c r="D908" s="5">
        <v>41999</v>
      </c>
    </row>
    <row r="909" spans="1:4" x14ac:dyDescent="0.35">
      <c r="A909" t="str">
        <f>CONCATENATE(cars_raw!B910," ",cars_raw!C910)</f>
        <v>Tesla Model 3 Long Range</v>
      </c>
      <c r="B909" s="6" t="s">
        <v>5218</v>
      </c>
      <c r="C909" s="6" t="str">
        <f t="shared" si="14"/>
        <v>58,000</v>
      </c>
      <c r="D909" s="5">
        <v>58000</v>
      </c>
    </row>
    <row r="910" spans="1:4" x14ac:dyDescent="0.35">
      <c r="A910" t="str">
        <f>CONCATENATE(cars_raw!B911," ",cars_raw!C911)</f>
        <v>Nissan Murano SL</v>
      </c>
      <c r="B910" s="6" t="s">
        <v>2578</v>
      </c>
      <c r="C910" s="6" t="str">
        <f t="shared" si="14"/>
        <v>30,999</v>
      </c>
      <c r="D910" s="5">
        <v>30999</v>
      </c>
    </row>
    <row r="911" spans="1:4" x14ac:dyDescent="0.35">
      <c r="A911" t="str">
        <f>CONCATENATE(cars_raw!B912," ",cars_raw!C912)</f>
        <v>Honda CR-V EX-L</v>
      </c>
      <c r="B911" s="6" t="s">
        <v>5227</v>
      </c>
      <c r="C911" s="6" t="str">
        <f t="shared" si="14"/>
        <v>29,718</v>
      </c>
      <c r="D911" s="5">
        <v>29718</v>
      </c>
    </row>
    <row r="912" spans="1:4" x14ac:dyDescent="0.35">
      <c r="A912" t="str">
        <f>CONCATENATE(cars_raw!B913," ",cars_raw!C913)</f>
        <v>Subaru Outback 2.5i Limited</v>
      </c>
      <c r="B912" s="6" t="s">
        <v>5230</v>
      </c>
      <c r="C912" s="6" t="str">
        <f t="shared" si="14"/>
        <v>29,498</v>
      </c>
      <c r="D912" s="5">
        <v>29498</v>
      </c>
    </row>
    <row r="913" spans="1:4" x14ac:dyDescent="0.35">
      <c r="A913" t="str">
        <f>CONCATENATE(cars_raw!B914," ",cars_raw!C914)</f>
        <v>Volvo XC60 T5 Momentum</v>
      </c>
      <c r="B913" s="6" t="s">
        <v>5235</v>
      </c>
      <c r="C913" s="6" t="str">
        <f t="shared" si="14"/>
        <v>35,419</v>
      </c>
      <c r="D913" s="5">
        <v>35419</v>
      </c>
    </row>
    <row r="914" spans="1:4" x14ac:dyDescent="0.35">
      <c r="A914" t="str">
        <f>CONCATENATE(cars_raw!B915," ",cars_raw!C915)</f>
        <v>Lexus GX 460 Base</v>
      </c>
      <c r="B914" s="6" t="s">
        <v>5241</v>
      </c>
      <c r="C914" s="6" t="str">
        <f t="shared" si="14"/>
        <v>46,286</v>
      </c>
      <c r="D914" s="5">
        <v>46286</v>
      </c>
    </row>
    <row r="915" spans="1:4" x14ac:dyDescent="0.35">
      <c r="A915" t="str">
        <f>CONCATENATE(cars_raw!B916," ",cars_raw!C916)</f>
        <v>BMW 330 i xDrive</v>
      </c>
      <c r="B915" s="6" t="s">
        <v>5247</v>
      </c>
      <c r="C915" s="6" t="str">
        <f t="shared" si="14"/>
        <v>37,522</v>
      </c>
      <c r="D915" s="5">
        <v>37522</v>
      </c>
    </row>
    <row r="916" spans="1:4" x14ac:dyDescent="0.35">
      <c r="A916" t="str">
        <f>CONCATENATE(cars_raw!B917," ",cars_raw!C917)</f>
        <v>Audi RS 5 2.9T</v>
      </c>
      <c r="B916" s="6" t="s">
        <v>5253</v>
      </c>
      <c r="C916" s="6" t="str">
        <f t="shared" si="14"/>
        <v>79,997</v>
      </c>
      <c r="D916" s="5">
        <v>79997</v>
      </c>
    </row>
    <row r="917" spans="1:4" x14ac:dyDescent="0.35">
      <c r="A917" t="str">
        <f>CONCATENATE(cars_raw!B918," ",cars_raw!C918)</f>
        <v>BMW X3 xDrive30i</v>
      </c>
      <c r="B917" s="6" t="s">
        <v>5258</v>
      </c>
      <c r="C917" s="6" t="str">
        <f t="shared" si="14"/>
        <v>45,553</v>
      </c>
      <c r="D917" s="5">
        <v>45553</v>
      </c>
    </row>
    <row r="918" spans="1:4" x14ac:dyDescent="0.35">
      <c r="A918" t="str">
        <f>CONCATENATE(cars_raw!B919," ",cars_raw!C919)</f>
        <v>BMW 540 i xDrive</v>
      </c>
      <c r="B918" s="6" t="s">
        <v>5264</v>
      </c>
      <c r="C918" s="6" t="str">
        <f t="shared" si="14"/>
        <v>49,700</v>
      </c>
      <c r="D918" s="5">
        <v>49700</v>
      </c>
    </row>
    <row r="919" spans="1:4" x14ac:dyDescent="0.35">
      <c r="A919" t="str">
        <f>CONCATENATE(cars_raw!B920," ",cars_raw!C920)</f>
        <v>Honda CR-V EX-L</v>
      </c>
      <c r="B919" s="6" t="s">
        <v>5269</v>
      </c>
      <c r="C919" s="6" t="str">
        <f t="shared" si="14"/>
        <v>32,600</v>
      </c>
      <c r="D919" s="5">
        <v>32600</v>
      </c>
    </row>
    <row r="920" spans="1:4" x14ac:dyDescent="0.35">
      <c r="A920" t="str">
        <f>CONCATENATE(cars_raw!B921," ",cars_raw!C921)</f>
        <v>Mazda CX-5 Grand Touring</v>
      </c>
      <c r="B920" s="6" t="s">
        <v>5275</v>
      </c>
      <c r="C920" s="6" t="str">
        <f t="shared" si="14"/>
        <v>31,999</v>
      </c>
      <c r="D920" s="5">
        <v>31999</v>
      </c>
    </row>
    <row r="921" spans="1:4" x14ac:dyDescent="0.35">
      <c r="A921" t="str">
        <f>CONCATENATE(cars_raw!B922," ",cars_raw!C922)</f>
        <v>Lexus NX 200t F Sport</v>
      </c>
      <c r="B921" s="6" t="s">
        <v>5282</v>
      </c>
      <c r="C921" s="6" t="str">
        <f t="shared" si="14"/>
        <v>31,990</v>
      </c>
      <c r="D921" s="5">
        <v>31990</v>
      </c>
    </row>
    <row r="922" spans="1:4" x14ac:dyDescent="0.35">
      <c r="A922" t="str">
        <f>CONCATENATE(cars_raw!B923," ",cars_raw!C923)</f>
        <v>Lexus RX 450h 450H</v>
      </c>
      <c r="B922" s="6" t="s">
        <v>5288</v>
      </c>
      <c r="C922" s="6" t="str">
        <f t="shared" si="14"/>
        <v>39,235</v>
      </c>
      <c r="D922" s="5">
        <v>39235</v>
      </c>
    </row>
    <row r="923" spans="1:4" x14ac:dyDescent="0.35">
      <c r="A923" t="str">
        <f>CONCATENATE(cars_raw!B924," ",cars_raw!C924)</f>
        <v>Lexus ES 350 Base</v>
      </c>
      <c r="B923" s="6" t="s">
        <v>5294</v>
      </c>
      <c r="C923" s="6" t="str">
        <f t="shared" si="14"/>
        <v>21,999</v>
      </c>
      <c r="D923" s="5">
        <v>21999</v>
      </c>
    </row>
    <row r="924" spans="1:4" x14ac:dyDescent="0.35">
      <c r="A924" t="str">
        <f>CONCATENATE(cars_raw!B925," ",cars_raw!C925)</f>
        <v>Honda CR-V EX-L</v>
      </c>
      <c r="B924" s="6" t="s">
        <v>5297</v>
      </c>
      <c r="C924" s="6" t="str">
        <f t="shared" si="14"/>
        <v>34,988</v>
      </c>
      <c r="D924" s="5">
        <v>34988</v>
      </c>
    </row>
    <row r="925" spans="1:4" x14ac:dyDescent="0.35">
      <c r="A925" t="str">
        <f>CONCATENATE(cars_raw!B926," ",cars_raw!C926)</f>
        <v>Subaru Outback 3.6R Limited</v>
      </c>
      <c r="B925" s="6" t="s">
        <v>5303</v>
      </c>
      <c r="C925" s="6" t="str">
        <f t="shared" si="14"/>
        <v>30,975</v>
      </c>
      <c r="D925" s="5">
        <v>30975</v>
      </c>
    </row>
    <row r="926" spans="1:4" x14ac:dyDescent="0.35">
      <c r="A926" t="str">
        <f>CONCATENATE(cars_raw!B927," ",cars_raw!C927)</f>
        <v>Tesla Model Y Long Range</v>
      </c>
      <c r="B926" s="6" t="s">
        <v>5309</v>
      </c>
      <c r="C926" s="6" t="str">
        <f t="shared" si="14"/>
        <v>73,995</v>
      </c>
      <c r="D926" s="5">
        <v>73995</v>
      </c>
    </row>
    <row r="927" spans="1:4" x14ac:dyDescent="0.35">
      <c r="A927" t="str">
        <f>CONCATENATE(cars_raw!B928," ",cars_raw!C928)</f>
        <v>Tesla Model 3 Long Range</v>
      </c>
      <c r="B927" s="6" t="s">
        <v>5313</v>
      </c>
      <c r="C927" s="6" t="str">
        <f t="shared" si="14"/>
        <v>57,980</v>
      </c>
      <c r="D927" s="5">
        <v>57980</v>
      </c>
    </row>
    <row r="928" spans="1:4" x14ac:dyDescent="0.35">
      <c r="A928" t="str">
        <f>CONCATENATE(cars_raw!B929," ",cars_raw!C929)</f>
        <v>Ford Fusion Titanium</v>
      </c>
      <c r="B928" s="6" t="s">
        <v>5319</v>
      </c>
      <c r="C928" s="6" t="str">
        <f t="shared" si="14"/>
        <v>23,500</v>
      </c>
      <c r="D928" s="5">
        <v>23500</v>
      </c>
    </row>
    <row r="929" spans="1:4" x14ac:dyDescent="0.35">
      <c r="A929" t="str">
        <f>CONCATENATE(cars_raw!B930," ",cars_raw!C930)</f>
        <v>BMW 330 i</v>
      </c>
      <c r="B929" s="6" t="s">
        <v>5322</v>
      </c>
      <c r="C929" s="6" t="str">
        <f t="shared" si="14"/>
        <v>39,605</v>
      </c>
      <c r="D929" s="5">
        <v>39605</v>
      </c>
    </row>
    <row r="930" spans="1:4" x14ac:dyDescent="0.35">
      <c r="A930" t="str">
        <f>CONCATENATE(cars_raw!B931," ",cars_raw!C931)</f>
        <v>BMW X5 xDrive40i</v>
      </c>
      <c r="B930" s="6" t="s">
        <v>5328</v>
      </c>
      <c r="C930" s="6" t="str">
        <f t="shared" si="14"/>
        <v>61,672</v>
      </c>
      <c r="D930" s="5">
        <v>61672</v>
      </c>
    </row>
    <row r="931" spans="1:4" x14ac:dyDescent="0.35">
      <c r="A931" t="str">
        <f>CONCATENATE(cars_raw!B932," ",cars_raw!C932)</f>
        <v>Toyota Tundra 1794</v>
      </c>
      <c r="B931" s="6" t="s">
        <v>5332</v>
      </c>
      <c r="C931" s="6" t="str">
        <f t="shared" si="14"/>
        <v>45,212</v>
      </c>
      <c r="D931" s="5">
        <v>45212</v>
      </c>
    </row>
    <row r="932" spans="1:4" x14ac:dyDescent="0.35">
      <c r="A932" t="str">
        <f>CONCATENATE(cars_raw!B933," ",cars_raw!C933)</f>
        <v>Tesla Model Y Long Range</v>
      </c>
      <c r="B932" s="6" t="s">
        <v>3085</v>
      </c>
      <c r="C932" s="6" t="str">
        <f t="shared" si="14"/>
        <v>74,000</v>
      </c>
      <c r="D932" s="5">
        <v>74000</v>
      </c>
    </row>
    <row r="933" spans="1:4" x14ac:dyDescent="0.35">
      <c r="A933" t="str">
        <f>CONCATENATE(cars_raw!B934," ",cars_raw!C934)</f>
        <v>BMW X5 xDrive40i</v>
      </c>
      <c r="B933" s="6" t="s">
        <v>5340</v>
      </c>
      <c r="C933" s="6" t="str">
        <f t="shared" si="14"/>
        <v>60,227</v>
      </c>
      <c r="D933" s="5">
        <v>60227</v>
      </c>
    </row>
    <row r="934" spans="1:4" x14ac:dyDescent="0.35">
      <c r="A934" t="str">
        <f>CONCATENATE(cars_raw!B935," ",cars_raw!C935)</f>
        <v>Hyundai Santa Fe XL Limited Ultimate</v>
      </c>
      <c r="B934" s="6" t="s">
        <v>5346</v>
      </c>
      <c r="C934" s="6" t="str">
        <f t="shared" si="14"/>
        <v>36,250</v>
      </c>
      <c r="D934" s="5">
        <v>36250</v>
      </c>
    </row>
    <row r="935" spans="1:4" x14ac:dyDescent="0.35">
      <c r="A935" t="str">
        <f>CONCATENATE(cars_raw!B936," ",cars_raw!C936)</f>
        <v>Nissan Titan PRO-4X</v>
      </c>
      <c r="B935" s="6" t="s">
        <v>4002</v>
      </c>
      <c r="C935" s="6" t="str">
        <f t="shared" si="14"/>
        <v>34,950</v>
      </c>
      <c r="D935" s="5">
        <v>34950</v>
      </c>
    </row>
    <row r="936" spans="1:4" x14ac:dyDescent="0.35">
      <c r="A936" t="str">
        <f>CONCATENATE(cars_raw!B937," ",cars_raw!C937)</f>
        <v>Lexus RX 350 Base</v>
      </c>
      <c r="B936" s="6" t="s">
        <v>2139</v>
      </c>
      <c r="C936" s="6" t="str">
        <f t="shared" si="14"/>
        <v>23,999</v>
      </c>
      <c r="D936" s="5">
        <v>23999</v>
      </c>
    </row>
    <row r="937" spans="1:4" x14ac:dyDescent="0.35">
      <c r="A937" t="str">
        <f>CONCATENATE(cars_raw!B938," ",cars_raw!C938)</f>
        <v>BMW X7 xDrive40i</v>
      </c>
      <c r="B937" s="6" t="s">
        <v>5360</v>
      </c>
      <c r="C937" s="6" t="str">
        <f t="shared" si="14"/>
        <v>78,000</v>
      </c>
      <c r="D937" s="5">
        <v>78000</v>
      </c>
    </row>
    <row r="938" spans="1:4" x14ac:dyDescent="0.35">
      <c r="A938" t="str">
        <f>CONCATENATE(cars_raw!B939," ",cars_raw!C939)</f>
        <v>Audi Q5 2.0T Premium Plus</v>
      </c>
      <c r="B938" s="6" t="s">
        <v>5365</v>
      </c>
      <c r="C938" s="6" t="str">
        <f t="shared" si="14"/>
        <v>41,992</v>
      </c>
      <c r="D938" s="5">
        <v>41992</v>
      </c>
    </row>
    <row r="939" spans="1:4" x14ac:dyDescent="0.35">
      <c r="A939" t="str">
        <f>CONCATENATE(cars_raw!B940," ",cars_raw!C940)</f>
        <v>Mercedes-Benz AMG G 63 Base</v>
      </c>
      <c r="B939" s="6" t="s">
        <v>5370</v>
      </c>
      <c r="C939" s="6" t="str">
        <f t="shared" si="14"/>
        <v>119,500</v>
      </c>
      <c r="D939" s="5">
        <v>119500</v>
      </c>
    </row>
    <row r="940" spans="1:4" x14ac:dyDescent="0.35">
      <c r="A940" t="str">
        <f>CONCATENATE(cars_raw!B941," ",cars_raw!C941)</f>
        <v>Lexus RX 350 Base</v>
      </c>
      <c r="B940" s="6" t="s">
        <v>3522</v>
      </c>
      <c r="C940" s="6" t="str">
        <f t="shared" si="14"/>
        <v>18,495</v>
      </c>
      <c r="D940" s="5">
        <v>18495</v>
      </c>
    </row>
    <row r="941" spans="1:4" x14ac:dyDescent="0.35">
      <c r="A941" t="str">
        <f>CONCATENATE(cars_raw!B942," ",cars_raw!C942)</f>
        <v>Mercedes-Benz AMG G 63 Base</v>
      </c>
      <c r="B941" s="6" t="s">
        <v>5381</v>
      </c>
      <c r="C941" s="6" t="str">
        <f t="shared" si="14"/>
        <v>99,885</v>
      </c>
      <c r="D941" s="5">
        <v>99885</v>
      </c>
    </row>
    <row r="942" spans="1:4" x14ac:dyDescent="0.35">
      <c r="A942" t="str">
        <f>CONCATENATE(cars_raw!B943," ",cars_raw!C943)</f>
        <v>BMW X4 xDrive30i</v>
      </c>
      <c r="B942" s="6" t="s">
        <v>5385</v>
      </c>
      <c r="C942" s="6" t="str">
        <f t="shared" si="14"/>
        <v>45,480</v>
      </c>
      <c r="D942" s="5">
        <v>45480</v>
      </c>
    </row>
    <row r="943" spans="1:4" x14ac:dyDescent="0.35">
      <c r="A943" t="str">
        <f>CONCATENATE(cars_raw!B944," ",cars_raw!C944)</f>
        <v>Jeep Grand Cherokee Limited</v>
      </c>
      <c r="B943" s="6" t="s">
        <v>5388</v>
      </c>
      <c r="C943" s="6" t="str">
        <f t="shared" si="14"/>
        <v>42,000</v>
      </c>
      <c r="D943" s="5">
        <v>42000</v>
      </c>
    </row>
    <row r="944" spans="1:4" x14ac:dyDescent="0.35">
      <c r="A944" t="str">
        <f>CONCATENATE(cars_raw!B945," ",cars_raw!C945)</f>
        <v>Toyota RAV4 XLE Premium</v>
      </c>
      <c r="B944" s="6" t="s">
        <v>5394</v>
      </c>
      <c r="C944" s="6" t="str">
        <f t="shared" si="14"/>
        <v>39,011</v>
      </c>
      <c r="D944" s="5">
        <v>39011</v>
      </c>
    </row>
    <row r="945" spans="1:4" x14ac:dyDescent="0.35">
      <c r="A945" t="str">
        <f>CONCATENATE(cars_raw!B946," ",cars_raw!C946)</f>
        <v>Honda Civic EX-T</v>
      </c>
      <c r="B945" s="6" t="s">
        <v>5399</v>
      </c>
      <c r="C945" s="6" t="str">
        <f t="shared" si="14"/>
        <v>26,580</v>
      </c>
      <c r="D945" s="5">
        <v>26580</v>
      </c>
    </row>
    <row r="946" spans="1:4" x14ac:dyDescent="0.35">
      <c r="A946" t="str">
        <f>CONCATENATE(cars_raw!B947," ",cars_raw!C947)</f>
        <v>Mercedes-Benz E-Class E 350</v>
      </c>
      <c r="B946" s="6" t="s">
        <v>2222</v>
      </c>
      <c r="C946" s="6" t="str">
        <f t="shared" si="14"/>
        <v>15,995</v>
      </c>
      <c r="D946" s="5">
        <v>15995</v>
      </c>
    </row>
    <row r="947" spans="1:4" x14ac:dyDescent="0.35">
      <c r="A947" t="str">
        <f>CONCATENATE(cars_raw!B948," ",cars_raw!C948)</f>
        <v>GMC Yukon Denali</v>
      </c>
      <c r="B947" s="6" t="s">
        <v>5408</v>
      </c>
      <c r="C947" s="6" t="str">
        <f t="shared" si="14"/>
        <v>83,795</v>
      </c>
      <c r="D947" s="5">
        <v>83795</v>
      </c>
    </row>
    <row r="948" spans="1:4" x14ac:dyDescent="0.35">
      <c r="A948" t="str">
        <f>CONCATENATE(cars_raw!B949," ",cars_raw!C949)</f>
        <v>Ford Escape Titanium</v>
      </c>
      <c r="B948" s="6" t="s">
        <v>5275</v>
      </c>
      <c r="C948" s="6" t="str">
        <f t="shared" si="14"/>
        <v>31,999</v>
      </c>
      <c r="D948" s="5">
        <v>31999</v>
      </c>
    </row>
    <row r="949" spans="1:4" x14ac:dyDescent="0.35">
      <c r="A949" t="str">
        <f>CONCATENATE(cars_raw!B950," ",cars_raw!C950)</f>
        <v>Honda Passport EX-L</v>
      </c>
      <c r="B949" s="6" t="s">
        <v>5416</v>
      </c>
      <c r="C949" s="6" t="str">
        <f t="shared" si="14"/>
        <v>36,785</v>
      </c>
      <c r="D949" s="5">
        <v>36785</v>
      </c>
    </row>
    <row r="950" spans="1:4" x14ac:dyDescent="0.35">
      <c r="A950" t="str">
        <f>CONCATENATE(cars_raw!B951," ",cars_raw!C951)</f>
        <v>Toyota RAV4 Limited</v>
      </c>
      <c r="B950" s="6" t="s">
        <v>5421</v>
      </c>
      <c r="C950" s="6" t="str">
        <f t="shared" si="14"/>
        <v>29,885</v>
      </c>
      <c r="D950" s="5">
        <v>29885</v>
      </c>
    </row>
    <row r="951" spans="1:4" x14ac:dyDescent="0.35">
      <c r="A951" t="str">
        <f>CONCATENATE(cars_raw!B952," ",cars_raw!C952)</f>
        <v>Hyundai Tucson Limited</v>
      </c>
      <c r="B951" s="6" t="s">
        <v>1507</v>
      </c>
      <c r="C951" s="6" t="str">
        <f t="shared" si="14"/>
        <v>36,995</v>
      </c>
      <c r="D951" s="5">
        <v>36995</v>
      </c>
    </row>
    <row r="952" spans="1:4" x14ac:dyDescent="0.35">
      <c r="A952" t="str">
        <f>CONCATENATE(cars_raw!B953," ",cars_raw!C953)</f>
        <v>BMW X5 xDrive40i</v>
      </c>
      <c r="B952" s="6" t="s">
        <v>5430</v>
      </c>
      <c r="C952" s="6" t="str">
        <f t="shared" si="14"/>
        <v>53,499</v>
      </c>
      <c r="D952" s="5">
        <v>53499</v>
      </c>
    </row>
    <row r="953" spans="1:4" x14ac:dyDescent="0.35">
      <c r="A953" t="str">
        <f>CONCATENATE(cars_raw!B954," ",cars_raw!C954)</f>
        <v>Cadillac XT5 Luxury</v>
      </c>
      <c r="B953" s="6" t="s">
        <v>5433</v>
      </c>
      <c r="C953" s="6" t="str">
        <f t="shared" si="14"/>
        <v>41,349</v>
      </c>
      <c r="D953" s="5">
        <v>41349</v>
      </c>
    </row>
    <row r="954" spans="1:4" x14ac:dyDescent="0.35">
      <c r="A954" t="str">
        <f>CONCATENATE(cars_raw!B955," ",cars_raw!C955)</f>
        <v>Jeep Wrangler Unlimited Sahara</v>
      </c>
      <c r="B954" s="6" t="s">
        <v>5438</v>
      </c>
      <c r="C954" s="6" t="str">
        <f t="shared" si="14"/>
        <v>48,500</v>
      </c>
      <c r="D954" s="5">
        <v>48500</v>
      </c>
    </row>
    <row r="955" spans="1:4" x14ac:dyDescent="0.35">
      <c r="A955" t="str">
        <f>CONCATENATE(cars_raw!B956," ",cars_raw!C956)</f>
        <v>Audi Q7 3.0T Prestige</v>
      </c>
      <c r="B955" s="6" t="s">
        <v>5445</v>
      </c>
      <c r="C955" s="6" t="str">
        <f t="shared" si="14"/>
        <v>32,792</v>
      </c>
      <c r="D955" s="5">
        <v>32792</v>
      </c>
    </row>
    <row r="956" spans="1:4" x14ac:dyDescent="0.35">
      <c r="A956" t="str">
        <f>CONCATENATE(cars_raw!B957," ",cars_raw!C957)</f>
        <v>Lexus RX 350 350</v>
      </c>
      <c r="B956" s="6" t="s">
        <v>5448</v>
      </c>
      <c r="C956" s="6" t="str">
        <f t="shared" si="14"/>
        <v>49,937</v>
      </c>
      <c r="D956" s="5">
        <v>49937</v>
      </c>
    </row>
    <row r="957" spans="1:4" x14ac:dyDescent="0.35">
      <c r="A957" t="str">
        <f>CONCATENATE(cars_raw!B958," ",cars_raw!C958)</f>
        <v>Genesis GV70 3.5T Sport</v>
      </c>
      <c r="B957" s="6" t="s">
        <v>5454</v>
      </c>
      <c r="C957" s="6" t="str">
        <f t="shared" si="14"/>
        <v>64,995</v>
      </c>
      <c r="D957" s="5">
        <v>64995</v>
      </c>
    </row>
    <row r="958" spans="1:4" x14ac:dyDescent="0.35">
      <c r="A958" t="str">
        <f>CONCATENATE(cars_raw!B959," ",cars_raw!C959)</f>
        <v>Cadillac Escalade Luxury</v>
      </c>
      <c r="B958" s="6" t="s">
        <v>478</v>
      </c>
      <c r="C958" s="6" t="str">
        <f t="shared" si="14"/>
        <v>53,000</v>
      </c>
      <c r="D958" s="5">
        <v>53000</v>
      </c>
    </row>
    <row r="959" spans="1:4" x14ac:dyDescent="0.35">
      <c r="A959" t="str">
        <f>CONCATENATE(cars_raw!B960," ",cars_raw!C960)</f>
        <v>Subaru Outback 2.5i Limited</v>
      </c>
      <c r="B959" s="6" t="s">
        <v>5465</v>
      </c>
      <c r="C959" s="6" t="str">
        <f t="shared" si="14"/>
        <v>24,695</v>
      </c>
      <c r="D959" s="5">
        <v>24695</v>
      </c>
    </row>
    <row r="960" spans="1:4" x14ac:dyDescent="0.35">
      <c r="A960" t="str">
        <f>CONCATENATE(cars_raw!B961," ",cars_raw!C961)</f>
        <v>GMC Yukon Denali</v>
      </c>
      <c r="B960" s="6" t="s">
        <v>5471</v>
      </c>
      <c r="C960" s="6" t="str">
        <f t="shared" si="14"/>
        <v>84,990</v>
      </c>
      <c r="D960" s="5">
        <v>84990</v>
      </c>
    </row>
    <row r="961" spans="1:4" x14ac:dyDescent="0.35">
      <c r="A961" t="str">
        <f>CONCATENATE(cars_raw!B962," ",cars_raw!C962)</f>
        <v>Toyota Camry XSE</v>
      </c>
      <c r="B961" s="6" t="s">
        <v>5476</v>
      </c>
      <c r="C961" s="6" t="str">
        <f t="shared" si="14"/>
        <v>35,988</v>
      </c>
      <c r="D961" s="5">
        <v>35988</v>
      </c>
    </row>
    <row r="962" spans="1:4" x14ac:dyDescent="0.35">
      <c r="A962" t="str">
        <f>CONCATENATE(cars_raw!B963," ",cars_raw!C963)</f>
        <v>GMC Acadia Denali</v>
      </c>
      <c r="B962" s="6" t="s">
        <v>5480</v>
      </c>
      <c r="C962" s="6" t="str">
        <f t="shared" ref="C962:C1025" si="15">REPLACE(B962,1,1,"")</f>
        <v>49,667</v>
      </c>
      <c r="D962" s="5">
        <v>49667</v>
      </c>
    </row>
    <row r="963" spans="1:4" x14ac:dyDescent="0.35">
      <c r="A963" t="str">
        <f>CONCATENATE(cars_raw!B964," ",cars_raw!C964)</f>
        <v>Kia Telluride SX</v>
      </c>
      <c r="B963" s="6" t="s">
        <v>5485</v>
      </c>
      <c r="C963" s="6" t="str">
        <f t="shared" si="15"/>
        <v>55,986</v>
      </c>
      <c r="D963" s="5">
        <v>55986</v>
      </c>
    </row>
    <row r="964" spans="1:4" x14ac:dyDescent="0.35">
      <c r="A964" t="str">
        <f>CONCATENATE(cars_raw!B965," ",cars_raw!C965)</f>
        <v>BMW 740 i</v>
      </c>
      <c r="B964" s="6" t="s">
        <v>1543</v>
      </c>
      <c r="C964" s="6" t="str">
        <f t="shared" si="15"/>
        <v>37,998</v>
      </c>
      <c r="D964" s="5">
        <v>37998</v>
      </c>
    </row>
    <row r="965" spans="1:4" x14ac:dyDescent="0.35">
      <c r="A965" t="str">
        <f>CONCATENATE(cars_raw!B966," ",cars_raw!C966)</f>
        <v>Lexus RX 350</v>
      </c>
      <c r="B965" s="6" t="s">
        <v>5494</v>
      </c>
      <c r="C965" s="6" t="str">
        <f t="shared" si="15"/>
        <v>42,276</v>
      </c>
      <c r="D965" s="5">
        <v>42276</v>
      </c>
    </row>
    <row r="966" spans="1:4" x14ac:dyDescent="0.35">
      <c r="A966" t="str">
        <f>CONCATENATE(cars_raw!B967," ",cars_raw!C967)</f>
        <v>Ford Edge Titanium</v>
      </c>
      <c r="B966" s="6" t="s">
        <v>5497</v>
      </c>
      <c r="C966" s="6" t="str">
        <f t="shared" si="15"/>
        <v>29,184</v>
      </c>
      <c r="D966" s="5">
        <v>29184</v>
      </c>
    </row>
    <row r="967" spans="1:4" x14ac:dyDescent="0.35">
      <c r="A967" t="str">
        <f>CONCATENATE(cars_raw!B968," ",cars_raw!C968)</f>
        <v>Buick Envision Essence</v>
      </c>
      <c r="B967" s="6" t="s">
        <v>2784</v>
      </c>
      <c r="C967" s="6" t="str">
        <f t="shared" si="15"/>
        <v>31,000</v>
      </c>
      <c r="D967" s="5">
        <v>31000</v>
      </c>
    </row>
    <row r="968" spans="1:4" x14ac:dyDescent="0.35">
      <c r="A968" t="str">
        <f>CONCATENATE(cars_raw!B969," ",cars_raw!C969)</f>
        <v>Cadillac XT4 Premium Luxury</v>
      </c>
      <c r="B968" s="6" t="s">
        <v>313</v>
      </c>
      <c r="C968" s="6" t="str">
        <f t="shared" si="15"/>
        <v>38,900</v>
      </c>
      <c r="D968" s="5">
        <v>38900</v>
      </c>
    </row>
    <row r="969" spans="1:4" x14ac:dyDescent="0.35">
      <c r="A969" t="str">
        <f>CONCATENATE(cars_raw!B970," ",cars_raw!C970)</f>
        <v>Hyundai Palisade Calligraphy</v>
      </c>
      <c r="B969" s="6" t="s">
        <v>5513</v>
      </c>
      <c r="C969" s="6" t="str">
        <f t="shared" si="15"/>
        <v>50,289</v>
      </c>
      <c r="D969" s="5">
        <v>50289</v>
      </c>
    </row>
    <row r="970" spans="1:4" x14ac:dyDescent="0.35">
      <c r="A970" t="str">
        <f>CONCATENATE(cars_raw!B971," ",cars_raw!C971)</f>
        <v>Acura MDX 3.5L AcuraWatch Plus Package</v>
      </c>
      <c r="B970" s="6" t="s">
        <v>2409</v>
      </c>
      <c r="C970" s="6" t="str">
        <f t="shared" si="15"/>
        <v>22,999</v>
      </c>
      <c r="D970" s="5">
        <v>22999</v>
      </c>
    </row>
    <row r="971" spans="1:4" x14ac:dyDescent="0.35">
      <c r="A971" t="str">
        <f>CONCATENATE(cars_raw!B972," ",cars_raw!C972)</f>
        <v>Ford Escape SEL</v>
      </c>
      <c r="B971" s="6" t="s">
        <v>5522</v>
      </c>
      <c r="C971" s="6" t="str">
        <f t="shared" si="15"/>
        <v>28,961</v>
      </c>
      <c r="D971" s="5">
        <v>28961</v>
      </c>
    </row>
    <row r="972" spans="1:4" x14ac:dyDescent="0.35">
      <c r="A972" t="str">
        <f>CONCATENATE(cars_raw!B973," ",cars_raw!C973)</f>
        <v>Ford Fusion SEL</v>
      </c>
      <c r="B972" s="6" t="s">
        <v>5529</v>
      </c>
      <c r="C972" s="6" t="str">
        <f t="shared" si="15"/>
        <v>22,949</v>
      </c>
      <c r="D972" s="5">
        <v>22949</v>
      </c>
    </row>
    <row r="973" spans="1:4" x14ac:dyDescent="0.35">
      <c r="A973" t="str">
        <f>CONCATENATE(cars_raw!B974," ",cars_raw!C974)</f>
        <v>Honda CR-V LX</v>
      </c>
      <c r="B973" s="6" t="s">
        <v>189</v>
      </c>
      <c r="C973" s="6" t="str">
        <f t="shared" si="15"/>
        <v>25,500</v>
      </c>
      <c r="D973" s="5">
        <v>25500</v>
      </c>
    </row>
    <row r="974" spans="1:4" x14ac:dyDescent="0.35">
      <c r="A974" t="str">
        <f>CONCATENATE(cars_raw!B975," ",cars_raw!C975)</f>
        <v>Honda Accord EX-L</v>
      </c>
      <c r="B974" s="6" t="s">
        <v>5536</v>
      </c>
      <c r="C974" s="6" t="str">
        <f t="shared" si="15"/>
        <v>23,863</v>
      </c>
      <c r="D974" s="5">
        <v>23863</v>
      </c>
    </row>
    <row r="975" spans="1:4" x14ac:dyDescent="0.35">
      <c r="A975" t="str">
        <f>CONCATENATE(cars_raw!B976," ",cars_raw!C976)</f>
        <v>Kia Sorento LX</v>
      </c>
      <c r="B975" s="6" t="s">
        <v>5542</v>
      </c>
      <c r="C975" s="6" t="str">
        <f t="shared" si="15"/>
        <v>25,277</v>
      </c>
      <c r="D975" s="5">
        <v>25277</v>
      </c>
    </row>
    <row r="976" spans="1:4" x14ac:dyDescent="0.35">
      <c r="A976" t="str">
        <f>CONCATENATE(cars_raw!B977," ",cars_raw!C977)</f>
        <v>Jeep Grand Cherokee Limited</v>
      </c>
      <c r="B976" s="6" t="s">
        <v>5548</v>
      </c>
      <c r="C976" s="6" t="str">
        <f t="shared" si="15"/>
        <v>37,899</v>
      </c>
      <c r="D976" s="5">
        <v>37899</v>
      </c>
    </row>
    <row r="977" spans="1:4" x14ac:dyDescent="0.35">
      <c r="A977" t="str">
        <f>CONCATENATE(cars_raw!B978," ",cars_raw!C978)</f>
        <v>Nissan Murano SL</v>
      </c>
      <c r="B977" s="6" t="s">
        <v>5553</v>
      </c>
      <c r="C977" s="6" t="str">
        <f t="shared" si="15"/>
        <v>39,384</v>
      </c>
      <c r="D977" s="5">
        <v>39384</v>
      </c>
    </row>
    <row r="978" spans="1:4" x14ac:dyDescent="0.35">
      <c r="A978" t="str">
        <f>CONCATENATE(cars_raw!B979," ",cars_raw!C979)</f>
        <v>Toyota 4Runner Limited</v>
      </c>
      <c r="B978" s="6" t="s">
        <v>5556</v>
      </c>
      <c r="C978" s="6" t="str">
        <f t="shared" si="15"/>
        <v>45,188</v>
      </c>
      <c r="D978" s="5">
        <v>45188</v>
      </c>
    </row>
    <row r="979" spans="1:4" x14ac:dyDescent="0.35">
      <c r="A979" t="str">
        <f>CONCATENATE(cars_raw!B980," ",cars_raw!C980)</f>
        <v>GMC Acadia SLT-1</v>
      </c>
      <c r="B979" s="6" t="s">
        <v>5562</v>
      </c>
      <c r="C979" s="6" t="str">
        <f t="shared" si="15"/>
        <v>33,201</v>
      </c>
      <c r="D979" s="5">
        <v>33201</v>
      </c>
    </row>
    <row r="980" spans="1:4" x14ac:dyDescent="0.35">
      <c r="A980" t="str">
        <f>CONCATENATE(cars_raw!B981," ",cars_raw!C981)</f>
        <v>Audi Q5 2.0T Tech Premium</v>
      </c>
      <c r="B980" s="6" t="s">
        <v>781</v>
      </c>
      <c r="C980" s="6" t="str">
        <f t="shared" si="15"/>
        <v>29,998</v>
      </c>
      <c r="D980" s="5">
        <v>29998</v>
      </c>
    </row>
    <row r="981" spans="1:4" x14ac:dyDescent="0.35">
      <c r="A981" t="str">
        <f>CONCATENATE(cars_raw!B982," ",cars_raw!C982)</f>
        <v>Lexus RX 350 Base</v>
      </c>
      <c r="B981" s="6" t="s">
        <v>4923</v>
      </c>
      <c r="C981" s="6" t="str">
        <f t="shared" si="15"/>
        <v>37,995</v>
      </c>
      <c r="D981" s="5">
        <v>37995</v>
      </c>
    </row>
    <row r="982" spans="1:4" x14ac:dyDescent="0.35">
      <c r="A982" t="str">
        <f>CONCATENATE(cars_raw!B983," ",cars_raw!C983)</f>
        <v>Volkswagen Jetta 1.4T S</v>
      </c>
      <c r="B982" s="6" t="s">
        <v>148</v>
      </c>
      <c r="C982" s="6" t="str">
        <f t="shared" si="15"/>
        <v>16,990</v>
      </c>
      <c r="D982" s="5">
        <v>16990</v>
      </c>
    </row>
    <row r="983" spans="1:4" x14ac:dyDescent="0.35">
      <c r="A983" t="str">
        <f>CONCATENATE(cars_raw!B984," ",cars_raw!C984)</f>
        <v>Cadillac CTS 2.0L Turbo Luxury</v>
      </c>
      <c r="B983" s="6" t="s">
        <v>5579</v>
      </c>
      <c r="C983" s="6" t="str">
        <f t="shared" si="15"/>
        <v>33,252</v>
      </c>
      <c r="D983" s="5">
        <v>33252</v>
      </c>
    </row>
    <row r="984" spans="1:4" x14ac:dyDescent="0.35">
      <c r="A984" t="str">
        <f>CONCATENATE(cars_raw!B985," ",cars_raw!C985)</f>
        <v>BMW X3 xDrive30i</v>
      </c>
      <c r="B984" s="6" t="s">
        <v>5584</v>
      </c>
      <c r="C984" s="6" t="str">
        <f t="shared" si="15"/>
        <v>38,598</v>
      </c>
      <c r="D984" s="5">
        <v>38598</v>
      </c>
    </row>
    <row r="985" spans="1:4" x14ac:dyDescent="0.35">
      <c r="A985" t="str">
        <f>CONCATENATE(cars_raw!B986," ",cars_raw!C986)</f>
        <v>BMW 328 i xDrive</v>
      </c>
      <c r="B985" s="6" t="s">
        <v>2005</v>
      </c>
      <c r="C985" s="6" t="str">
        <f t="shared" si="15"/>
        <v>22,995</v>
      </c>
      <c r="D985" s="5">
        <v>22995</v>
      </c>
    </row>
    <row r="986" spans="1:4" x14ac:dyDescent="0.35">
      <c r="A986" t="str">
        <f>CONCATENATE(cars_raw!B987," ",cars_raw!C987)</f>
        <v>Honda CR-V Touring</v>
      </c>
      <c r="B986" s="6" t="s">
        <v>5590</v>
      </c>
      <c r="C986" s="6" t="str">
        <f t="shared" si="15"/>
        <v>37,750</v>
      </c>
      <c r="D986" s="5">
        <v>37750</v>
      </c>
    </row>
    <row r="987" spans="1:4" x14ac:dyDescent="0.35">
      <c r="A987" t="str">
        <f>CONCATENATE(cars_raw!B988," ",cars_raw!C988)</f>
        <v>BMW M550 M550i xDrive</v>
      </c>
      <c r="B987" s="6" t="s">
        <v>5597</v>
      </c>
      <c r="C987" s="6" t="str">
        <f t="shared" si="15"/>
        <v>43,995</v>
      </c>
      <c r="D987" s="5">
        <v>43995</v>
      </c>
    </row>
    <row r="988" spans="1:4" x14ac:dyDescent="0.35">
      <c r="A988" t="str">
        <f>CONCATENATE(cars_raw!B989," ",cars_raw!C989)</f>
        <v>Toyota Camry SE</v>
      </c>
      <c r="B988" s="6" t="s">
        <v>259</v>
      </c>
      <c r="C988" s="6" t="str">
        <f t="shared" si="15"/>
        <v>30,995</v>
      </c>
      <c r="D988" s="5">
        <v>30995</v>
      </c>
    </row>
    <row r="989" spans="1:4" x14ac:dyDescent="0.35">
      <c r="A989" t="str">
        <f>CONCATENATE(cars_raw!B990," ",cars_raw!C990)</f>
        <v>Mitsubishi Outlander SE</v>
      </c>
      <c r="B989" s="6" t="s">
        <v>5609</v>
      </c>
      <c r="C989" s="6" t="str">
        <f t="shared" si="15"/>
        <v>8,000</v>
      </c>
      <c r="D989" s="5">
        <v>8000</v>
      </c>
    </row>
    <row r="990" spans="1:4" x14ac:dyDescent="0.35">
      <c r="A990" t="str">
        <f>CONCATENATE(cars_raw!B991," ",cars_raw!C991)</f>
        <v>BMW X1 xDrive28i</v>
      </c>
      <c r="B990" s="6" t="s">
        <v>5614</v>
      </c>
      <c r="C990" s="6" t="str">
        <f t="shared" si="15"/>
        <v>32,783</v>
      </c>
      <c r="D990" s="5">
        <v>32783</v>
      </c>
    </row>
    <row r="991" spans="1:4" x14ac:dyDescent="0.35">
      <c r="A991" t="str">
        <f>CONCATENATE(cars_raw!B992," ",cars_raw!C992)</f>
        <v>Audi RS 5 2.9T</v>
      </c>
      <c r="B991" s="6" t="s">
        <v>5619</v>
      </c>
      <c r="C991" s="6" t="str">
        <f t="shared" si="15"/>
        <v>71,481</v>
      </c>
      <c r="D991" s="5">
        <v>71481</v>
      </c>
    </row>
    <row r="992" spans="1:4" x14ac:dyDescent="0.35">
      <c r="A992" t="str">
        <f>CONCATENATE(cars_raw!B993," ",cars_raw!C993)</f>
        <v>Jeep Grand Cherokee Limited</v>
      </c>
      <c r="B992" s="6" t="s">
        <v>2955</v>
      </c>
      <c r="C992" s="6" t="str">
        <f t="shared" si="15"/>
        <v>40,998</v>
      </c>
      <c r="D992" s="5">
        <v>40998</v>
      </c>
    </row>
    <row r="993" spans="1:4" x14ac:dyDescent="0.35">
      <c r="A993" t="str">
        <f>CONCATENATE(cars_raw!B994," ",cars_raw!C994)</f>
        <v>BMW 330 i xDrive</v>
      </c>
      <c r="B993" s="6" t="s">
        <v>5626</v>
      </c>
      <c r="C993" s="6" t="str">
        <f t="shared" si="15"/>
        <v>36,795</v>
      </c>
      <c r="D993" s="5">
        <v>36795</v>
      </c>
    </row>
    <row r="994" spans="1:4" x14ac:dyDescent="0.35">
      <c r="A994" t="str">
        <f>CONCATENATE(cars_raw!B995," ",cars_raw!C995)</f>
        <v>BMW X3 xDrive30i</v>
      </c>
      <c r="B994" s="6" t="s">
        <v>5631</v>
      </c>
      <c r="C994" s="6" t="str">
        <f t="shared" si="15"/>
        <v>37,489</v>
      </c>
      <c r="D994" s="5">
        <v>37489</v>
      </c>
    </row>
    <row r="995" spans="1:4" x14ac:dyDescent="0.35">
      <c r="A995" t="str">
        <f>CONCATENATE(cars_raw!B996," ",cars_raw!C996)</f>
        <v>Lexus GX 460 Base</v>
      </c>
      <c r="B995" s="6" t="s">
        <v>5636</v>
      </c>
      <c r="C995" s="6" t="str">
        <f t="shared" si="15"/>
        <v>45,498</v>
      </c>
      <c r="D995" s="5">
        <v>45498</v>
      </c>
    </row>
    <row r="996" spans="1:4" x14ac:dyDescent="0.35">
      <c r="A996" t="str">
        <f>CONCATENATE(cars_raw!B997," ",cars_raw!C997)</f>
        <v>Mercedes-Benz CLS-Class CLS 63 AMG S-Model 4MATIC</v>
      </c>
      <c r="B996" s="6" t="s">
        <v>5643</v>
      </c>
      <c r="C996" s="6" t="str">
        <f t="shared" si="15"/>
        <v>50,411</v>
      </c>
      <c r="D996" s="5">
        <v>50411</v>
      </c>
    </row>
    <row r="997" spans="1:4" x14ac:dyDescent="0.35">
      <c r="A997" t="str">
        <f>CONCATENATE(cars_raw!B998," ",cars_raw!C998)</f>
        <v>Kia Seltos S</v>
      </c>
      <c r="B997" s="6" t="s">
        <v>5649</v>
      </c>
      <c r="C997" s="6" t="str">
        <f t="shared" si="15"/>
        <v>27,391</v>
      </c>
      <c r="D997" s="5">
        <v>27391</v>
      </c>
    </row>
    <row r="998" spans="1:4" x14ac:dyDescent="0.35">
      <c r="A998" t="str">
        <f>CONCATENATE(cars_raw!B999," ",cars_raw!C999)</f>
        <v>Tesla Model Y Long Range</v>
      </c>
      <c r="B998" s="6" t="s">
        <v>5655</v>
      </c>
      <c r="C998" s="6" t="str">
        <f t="shared" si="15"/>
        <v>70,293</v>
      </c>
      <c r="D998" s="5">
        <v>70293</v>
      </c>
    </row>
    <row r="999" spans="1:4" x14ac:dyDescent="0.35">
      <c r="A999" t="str">
        <f>CONCATENATE(cars_raw!B1000," ",cars_raw!C1000)</f>
        <v>Chrysler Pacifica Touring-L</v>
      </c>
      <c r="B999" s="6" t="s">
        <v>3620</v>
      </c>
      <c r="C999" s="6" t="str">
        <f t="shared" si="15"/>
        <v>39,995</v>
      </c>
      <c r="D999" s="5">
        <v>39995</v>
      </c>
    </row>
    <row r="1000" spans="1:4" x14ac:dyDescent="0.35">
      <c r="A1000" t="str">
        <f>CONCATENATE(cars_raw!B1001," ",cars_raw!C1001)</f>
        <v>Acura TLX V6 Tech</v>
      </c>
      <c r="B1000" s="6" t="s">
        <v>5665</v>
      </c>
      <c r="C1000" s="6" t="str">
        <f t="shared" si="15"/>
        <v>18,300</v>
      </c>
      <c r="D1000" s="5">
        <v>18300</v>
      </c>
    </row>
    <row r="1001" spans="1:4" x14ac:dyDescent="0.35">
      <c r="A1001" t="str">
        <f>CONCATENATE(cars_raw!B1002," ",cars_raw!C1002)</f>
        <v>Chrysler Aspen Limited</v>
      </c>
      <c r="B1001" s="6" t="s">
        <v>5672</v>
      </c>
      <c r="C1001" s="6" t="str">
        <f t="shared" si="15"/>
        <v>4,971</v>
      </c>
      <c r="D1001" s="5">
        <v>4971</v>
      </c>
    </row>
    <row r="1002" spans="1:4" x14ac:dyDescent="0.35">
      <c r="A1002" t="str">
        <f>CONCATENATE(cars_raw!B1003," ",cars_raw!C1003)</f>
        <v>Genesis G80 3.8</v>
      </c>
      <c r="B1002" s="6" t="s">
        <v>1914</v>
      </c>
      <c r="C1002" s="6" t="str">
        <f t="shared" si="15"/>
        <v>34,999</v>
      </c>
      <c r="D1002" s="5">
        <v>34999</v>
      </c>
    </row>
    <row r="1003" spans="1:4" x14ac:dyDescent="0.35">
      <c r="A1003" t="str">
        <f>CONCATENATE(cars_raw!B1004," ",cars_raw!C1004)</f>
        <v>Mercedes-Benz AMG GLE 43 4MATIC Coupe</v>
      </c>
      <c r="B1003" s="6" t="s">
        <v>5679</v>
      </c>
      <c r="C1003" s="6" t="str">
        <f t="shared" si="15"/>
        <v>61,199</v>
      </c>
      <c r="D1003" s="5">
        <v>61199</v>
      </c>
    </row>
    <row r="1004" spans="1:4" x14ac:dyDescent="0.35">
      <c r="A1004" t="str">
        <f>CONCATENATE(cars_raw!B1005," ",cars_raw!C1005)</f>
        <v>Honda CR-V EX-L</v>
      </c>
      <c r="B1004" s="6" t="s">
        <v>5685</v>
      </c>
      <c r="C1004" s="6" t="str">
        <f t="shared" si="15"/>
        <v>32,297</v>
      </c>
      <c r="D1004" s="5">
        <v>32297</v>
      </c>
    </row>
    <row r="1005" spans="1:4" x14ac:dyDescent="0.35">
      <c r="A1005" t="str">
        <f>CONCATENATE(cars_raw!B1006," ",cars_raw!C1006)</f>
        <v>BMW X1 xDrive28i</v>
      </c>
      <c r="B1005" s="6" t="s">
        <v>5690</v>
      </c>
      <c r="C1005" s="6" t="str">
        <f t="shared" si="15"/>
        <v>32,499</v>
      </c>
      <c r="D1005" s="5">
        <v>32499</v>
      </c>
    </row>
    <row r="1006" spans="1:4" x14ac:dyDescent="0.35">
      <c r="A1006" t="str">
        <f>CONCATENATE(cars_raw!B1007," ",cars_raw!C1007)</f>
        <v>BMW X5 xDrive40i</v>
      </c>
      <c r="B1006" s="6" t="s">
        <v>5696</v>
      </c>
      <c r="C1006" s="6" t="str">
        <f t="shared" si="15"/>
        <v>44,295</v>
      </c>
      <c r="D1006" s="5">
        <v>44295</v>
      </c>
    </row>
    <row r="1007" spans="1:4" x14ac:dyDescent="0.35">
      <c r="A1007" t="str">
        <f>CONCATENATE(cars_raw!B1008," ",cars_raw!C1008)</f>
        <v>Mercedes-Benz S-Class S 560 4MATIC</v>
      </c>
      <c r="B1007" s="6" t="s">
        <v>5699</v>
      </c>
      <c r="C1007" s="6" t="str">
        <f t="shared" si="15"/>
        <v>75,833</v>
      </c>
      <c r="D1007" s="5">
        <v>75833</v>
      </c>
    </row>
    <row r="1008" spans="1:4" x14ac:dyDescent="0.35">
      <c r="A1008" t="str">
        <f>CONCATENATE(cars_raw!B1009," ",cars_raw!C1009)</f>
        <v>BMW X7 xDrive40i</v>
      </c>
      <c r="B1008" s="6" t="s">
        <v>5705</v>
      </c>
      <c r="C1008" s="6" t="str">
        <f t="shared" si="15"/>
        <v>64,060</v>
      </c>
      <c r="D1008" s="5">
        <v>64060</v>
      </c>
    </row>
    <row r="1009" spans="1:4" x14ac:dyDescent="0.35">
      <c r="A1009" t="str">
        <f>CONCATENATE(cars_raw!B1010," ",cars_raw!C1010)</f>
        <v>BMW X3 xDrive30i</v>
      </c>
      <c r="B1009" s="6" t="s">
        <v>4103</v>
      </c>
      <c r="C1009" s="6" t="str">
        <f t="shared" si="15"/>
        <v>38,995</v>
      </c>
      <c r="D1009" s="5">
        <v>38995</v>
      </c>
    </row>
    <row r="1010" spans="1:4" x14ac:dyDescent="0.35">
      <c r="A1010" t="str">
        <f>CONCATENATE(cars_raw!B1011," ",cars_raw!C1011)</f>
        <v>Volvo XC60 T5 Momentum</v>
      </c>
      <c r="B1010" s="6" t="s">
        <v>5715</v>
      </c>
      <c r="C1010" s="6" t="str">
        <f t="shared" si="15"/>
        <v>34,832</v>
      </c>
      <c r="D1010" s="5">
        <v>34832</v>
      </c>
    </row>
    <row r="1011" spans="1:4" x14ac:dyDescent="0.35">
      <c r="A1011" t="str">
        <f>CONCATENATE(cars_raw!B1012," ",cars_raw!C1012)</f>
        <v>Honda CR-V EX-L</v>
      </c>
      <c r="B1011" s="6" t="s">
        <v>5720</v>
      </c>
      <c r="C1011" s="6" t="str">
        <f t="shared" si="15"/>
        <v>33,040</v>
      </c>
      <c r="D1011" s="5">
        <v>33040</v>
      </c>
    </row>
    <row r="1012" spans="1:4" x14ac:dyDescent="0.35">
      <c r="A1012" t="str">
        <f>CONCATENATE(cars_raw!B1013," ",cars_raw!C1013)</f>
        <v>Kia Sorento EX</v>
      </c>
      <c r="B1012" s="6" t="s">
        <v>2784</v>
      </c>
      <c r="C1012" s="6" t="str">
        <f t="shared" si="15"/>
        <v>31,000</v>
      </c>
      <c r="D1012" s="5">
        <v>31000</v>
      </c>
    </row>
    <row r="1013" spans="1:4" x14ac:dyDescent="0.35">
      <c r="A1013" t="str">
        <f>CONCATENATE(cars_raw!B1014," ",cars_raw!C1014)</f>
        <v>Chevrolet Corvette Stingray Z51</v>
      </c>
      <c r="B1013" s="6" t="s">
        <v>5729</v>
      </c>
      <c r="C1013" s="6" t="str">
        <f t="shared" si="15"/>
        <v>58,950</v>
      </c>
      <c r="D1013" s="5">
        <v>58950</v>
      </c>
    </row>
    <row r="1014" spans="1:4" x14ac:dyDescent="0.35">
      <c r="A1014" t="str">
        <f>CONCATENATE(cars_raw!B1015," ",cars_raw!C1015)</f>
        <v>Subaru Crosstrek 2.0i Premium</v>
      </c>
      <c r="B1014" s="6" t="s">
        <v>5736</v>
      </c>
      <c r="C1014" s="6" t="str">
        <f t="shared" si="15"/>
        <v>25,980</v>
      </c>
      <c r="D1014" s="5">
        <v>25980</v>
      </c>
    </row>
    <row r="1015" spans="1:4" x14ac:dyDescent="0.35">
      <c r="A1015" t="str">
        <f>CONCATENATE(cars_raw!B1016," ",cars_raw!C1016)</f>
        <v>BMW X5 xDrive35i</v>
      </c>
      <c r="B1015" s="6" t="s">
        <v>5741</v>
      </c>
      <c r="C1015" s="6" t="str">
        <f t="shared" si="15"/>
        <v>38,688</v>
      </c>
      <c r="D1015" s="5">
        <v>38688</v>
      </c>
    </row>
    <row r="1016" spans="1:4" x14ac:dyDescent="0.35">
      <c r="A1016" t="str">
        <f>CONCATENATE(cars_raw!B1017," ",cars_raw!C1017)</f>
        <v>Lexus GS 350 F Sport</v>
      </c>
      <c r="B1016" s="6" t="s">
        <v>5744</v>
      </c>
      <c r="C1016" s="6" t="str">
        <f t="shared" si="15"/>
        <v>46,411</v>
      </c>
      <c r="D1016" s="5">
        <v>46411</v>
      </c>
    </row>
    <row r="1017" spans="1:4" x14ac:dyDescent="0.35">
      <c r="A1017" t="str">
        <f>CONCATENATE(cars_raw!B1018," ",cars_raw!C1018)</f>
        <v>BMW X5 xDrive40i</v>
      </c>
      <c r="B1017" s="6" t="s">
        <v>5749</v>
      </c>
      <c r="C1017" s="6" t="str">
        <f t="shared" si="15"/>
        <v>49,990</v>
      </c>
      <c r="D1017" s="5">
        <v>49990</v>
      </c>
    </row>
    <row r="1018" spans="1:4" x14ac:dyDescent="0.35">
      <c r="A1018" t="str">
        <f>CONCATENATE(cars_raw!B1019," ",cars_raw!C1019)</f>
        <v>Toyota 4Runner TRD Pro</v>
      </c>
      <c r="B1018" s="6" t="s">
        <v>5755</v>
      </c>
      <c r="C1018" s="6" t="str">
        <f t="shared" si="15"/>
        <v>49,743</v>
      </c>
      <c r="D1018" s="5">
        <v>49743</v>
      </c>
    </row>
    <row r="1019" spans="1:4" x14ac:dyDescent="0.35">
      <c r="A1019" t="str">
        <f>CONCATENATE(cars_raw!B1020," ",cars_raw!C1020)</f>
        <v>Tesla Model Y Long Range</v>
      </c>
      <c r="B1019" s="6" t="s">
        <v>5758</v>
      </c>
      <c r="C1019" s="6" t="str">
        <f t="shared" si="15"/>
        <v>71,591</v>
      </c>
      <c r="D1019" s="5">
        <v>71591</v>
      </c>
    </row>
    <row r="1020" spans="1:4" x14ac:dyDescent="0.35">
      <c r="A1020" t="str">
        <f>CONCATENATE(cars_raw!B1021," ",cars_raw!C1021)</f>
        <v>Mercedes-Benz GLB 250 Base 4MATIC</v>
      </c>
      <c r="B1020" s="6" t="s">
        <v>5761</v>
      </c>
      <c r="C1020" s="6" t="str">
        <f t="shared" si="15"/>
        <v>44,980</v>
      </c>
      <c r="D1020" s="5">
        <v>44980</v>
      </c>
    </row>
    <row r="1021" spans="1:4" x14ac:dyDescent="0.35">
      <c r="A1021" t="str">
        <f>CONCATENATE(cars_raw!B1022," ",cars_raw!C1022)</f>
        <v>BMW 330 i xDrive</v>
      </c>
      <c r="B1021" s="6" t="s">
        <v>754</v>
      </c>
      <c r="C1021" s="6" t="str">
        <f t="shared" si="15"/>
        <v>33,998</v>
      </c>
      <c r="D1021" s="5">
        <v>33998</v>
      </c>
    </row>
    <row r="1022" spans="1:4" x14ac:dyDescent="0.35">
      <c r="A1022" t="str">
        <f>CONCATENATE(cars_raw!B1023," ",cars_raw!C1023)</f>
        <v>Audi Q5 2.0T Premium Plus</v>
      </c>
      <c r="B1022" s="6" t="s">
        <v>5765</v>
      </c>
      <c r="C1022" s="6" t="str">
        <f t="shared" si="15"/>
        <v>39,392</v>
      </c>
      <c r="D1022" s="5">
        <v>39392</v>
      </c>
    </row>
    <row r="1023" spans="1:4" x14ac:dyDescent="0.35">
      <c r="A1023" t="str">
        <f>CONCATENATE(cars_raw!B1024," ",cars_raw!C1024)</f>
        <v>Tesla Model Y Long Range</v>
      </c>
      <c r="B1023" s="6" t="s">
        <v>5770</v>
      </c>
      <c r="C1023" s="6" t="str">
        <f t="shared" si="15"/>
        <v>68,981</v>
      </c>
      <c r="D1023" s="5">
        <v>68981</v>
      </c>
    </row>
    <row r="1024" spans="1:4" x14ac:dyDescent="0.35">
      <c r="A1024" t="str">
        <f>CONCATENATE(cars_raw!B1025," ",cars_raw!C1025)</f>
        <v>BMW X5 xDrive40i</v>
      </c>
      <c r="B1024" s="6" t="s">
        <v>5773</v>
      </c>
      <c r="C1024" s="6" t="str">
        <f t="shared" si="15"/>
        <v>58,427</v>
      </c>
      <c r="D1024" s="5">
        <v>58427</v>
      </c>
    </row>
    <row r="1025" spans="1:4" x14ac:dyDescent="0.35">
      <c r="A1025" t="str">
        <f>CONCATENATE(cars_raw!B1026," ",cars_raw!C1026)</f>
        <v>Toyota RAV4 LE</v>
      </c>
      <c r="B1025" s="6" t="s">
        <v>5776</v>
      </c>
      <c r="C1025" s="6" t="str">
        <f t="shared" si="15"/>
        <v>17,336</v>
      </c>
      <c r="D1025" s="5">
        <v>17336</v>
      </c>
    </row>
    <row r="1026" spans="1:4" x14ac:dyDescent="0.35">
      <c r="A1026" t="str">
        <f>CONCATENATE(cars_raw!B1027," ",cars_raw!C1027)</f>
        <v>Tesla Model 3 Long Range</v>
      </c>
      <c r="B1026" s="6" t="s">
        <v>5782</v>
      </c>
      <c r="C1026" s="6" t="str">
        <f t="shared" ref="C1026:C1089" si="16">REPLACE(B1026,1,1,"")</f>
        <v>56,199</v>
      </c>
      <c r="D1026" s="5">
        <v>56199</v>
      </c>
    </row>
    <row r="1027" spans="1:4" x14ac:dyDescent="0.35">
      <c r="A1027" t="str">
        <f>CONCATENATE(cars_raw!B1028," ",cars_raw!C1028)</f>
        <v>Subaru Outback 2.5i Premium</v>
      </c>
      <c r="B1027" s="6" t="s">
        <v>5787</v>
      </c>
      <c r="C1027" s="6" t="str">
        <f t="shared" si="16"/>
        <v>21,292</v>
      </c>
      <c r="D1027" s="5">
        <v>21292</v>
      </c>
    </row>
    <row r="1028" spans="1:4" x14ac:dyDescent="0.35">
      <c r="A1028" t="str">
        <f>CONCATENATE(cars_raw!B1029," ",cars_raw!C1029)</f>
        <v>Jeep Grand Cherokee Altitude</v>
      </c>
      <c r="B1028" s="6" t="s">
        <v>5790</v>
      </c>
      <c r="C1028" s="6" t="str">
        <f t="shared" si="16"/>
        <v>36,989</v>
      </c>
      <c r="D1028" s="5">
        <v>36989</v>
      </c>
    </row>
    <row r="1029" spans="1:4" x14ac:dyDescent="0.35">
      <c r="A1029" t="str">
        <f>CONCATENATE(cars_raw!B1030," ",cars_raw!C1030)</f>
        <v>Lexus RX 350 F Sport</v>
      </c>
      <c r="B1029" s="6" t="s">
        <v>5795</v>
      </c>
      <c r="C1029" s="6" t="str">
        <f t="shared" si="16"/>
        <v>46,499</v>
      </c>
      <c r="D1029" s="5">
        <v>46499</v>
      </c>
    </row>
    <row r="1030" spans="1:4" x14ac:dyDescent="0.35">
      <c r="A1030" t="str">
        <f>CONCATENATE(cars_raw!B1031," ",cars_raw!C1031)</f>
        <v>Ford Explorer XLT</v>
      </c>
      <c r="B1030" s="6" t="s">
        <v>5800</v>
      </c>
      <c r="C1030" s="6" t="str">
        <f t="shared" si="16"/>
        <v>34,595</v>
      </c>
      <c r="D1030" s="5">
        <v>34595</v>
      </c>
    </row>
    <row r="1031" spans="1:4" x14ac:dyDescent="0.35">
      <c r="A1031" t="str">
        <f>CONCATENATE(cars_raw!B1032," ",cars_raw!C1032)</f>
        <v>Ford Edge Sport</v>
      </c>
      <c r="B1031" s="6" t="s">
        <v>2556</v>
      </c>
      <c r="C1031" s="6" t="str">
        <f t="shared" si="16"/>
        <v>45,500</v>
      </c>
      <c r="D1031" s="5">
        <v>45500</v>
      </c>
    </row>
    <row r="1032" spans="1:4" x14ac:dyDescent="0.35">
      <c r="A1032" t="str">
        <f>CONCATENATE(cars_raw!B1033," ",cars_raw!C1033)</f>
        <v>Honda CR-V EX-L</v>
      </c>
      <c r="B1032" s="6" t="s">
        <v>5807</v>
      </c>
      <c r="C1032" s="6" t="str">
        <f t="shared" si="16"/>
        <v>30,888</v>
      </c>
      <c r="D1032" s="5">
        <v>30888</v>
      </c>
    </row>
    <row r="1033" spans="1:4" x14ac:dyDescent="0.35">
      <c r="A1033" t="str">
        <f>CONCATENATE(cars_raw!B1034," ",cars_raw!C1034)</f>
        <v>Subaru Outback 2.5i Limited</v>
      </c>
      <c r="B1033" s="6" t="s">
        <v>781</v>
      </c>
      <c r="C1033" s="6" t="str">
        <f t="shared" si="16"/>
        <v>29,998</v>
      </c>
      <c r="D1033" s="5">
        <v>29998</v>
      </c>
    </row>
    <row r="1034" spans="1:4" x14ac:dyDescent="0.35">
      <c r="A1034" t="str">
        <f>CONCATENATE(cars_raw!B1035," ",cars_raw!C1035)</f>
        <v>BMW X3 xDrive30i</v>
      </c>
      <c r="B1034" s="6" t="s">
        <v>5814</v>
      </c>
      <c r="C1034" s="6" t="str">
        <f t="shared" si="16"/>
        <v>43,961</v>
      </c>
      <c r="D1034" s="5">
        <v>43961</v>
      </c>
    </row>
    <row r="1035" spans="1:4" x14ac:dyDescent="0.35">
      <c r="A1035" t="str">
        <f>CONCATENATE(cars_raw!B1036," ",cars_raw!C1036)</f>
        <v>Subaru Ascent Touring 7-Passenger</v>
      </c>
      <c r="B1035" s="6" t="s">
        <v>3823</v>
      </c>
      <c r="C1035" s="6" t="str">
        <f t="shared" si="16"/>
        <v>46,588</v>
      </c>
      <c r="D1035" s="5">
        <v>46588</v>
      </c>
    </row>
    <row r="1036" spans="1:4" x14ac:dyDescent="0.35">
      <c r="A1036" t="str">
        <f>CONCATENATE(cars_raw!B1037," ",cars_raw!C1037)</f>
        <v>Alfa Romeo Stelvio Ti</v>
      </c>
      <c r="B1036" s="6" t="s">
        <v>3620</v>
      </c>
      <c r="C1036" s="6" t="str">
        <f t="shared" si="16"/>
        <v>39,995</v>
      </c>
      <c r="D1036" s="5">
        <v>39995</v>
      </c>
    </row>
    <row r="1037" spans="1:4" x14ac:dyDescent="0.35">
      <c r="A1037" t="str">
        <f>CONCATENATE(cars_raw!B1038," ",cars_raw!C1038)</f>
        <v>Audi Q7 3.0T Premium Plus</v>
      </c>
      <c r="B1037" s="6" t="s">
        <v>5831</v>
      </c>
      <c r="C1037" s="6" t="str">
        <f t="shared" si="16"/>
        <v>33,398</v>
      </c>
      <c r="D1037" s="5">
        <v>33398</v>
      </c>
    </row>
    <row r="1038" spans="1:4" x14ac:dyDescent="0.35">
      <c r="A1038" t="str">
        <f>CONCATENATE(cars_raw!B1039," ",cars_raw!C1039)</f>
        <v>Mazda CX-5 Grand Touring</v>
      </c>
      <c r="B1038" s="6" t="s">
        <v>5836</v>
      </c>
      <c r="C1038" s="6" t="str">
        <f t="shared" si="16"/>
        <v>21,988</v>
      </c>
      <c r="D1038" s="5">
        <v>21988</v>
      </c>
    </row>
    <row r="1039" spans="1:4" x14ac:dyDescent="0.35">
      <c r="A1039" t="str">
        <f>CONCATENATE(cars_raw!B1040," ",cars_raw!C1040)</f>
        <v>Audi SQ5 3.0T Premium</v>
      </c>
      <c r="B1039" s="6" t="s">
        <v>5842</v>
      </c>
      <c r="C1039" s="6" t="str">
        <f t="shared" si="16"/>
        <v>54,000</v>
      </c>
      <c r="D1039" s="5">
        <v>54000</v>
      </c>
    </row>
    <row r="1040" spans="1:4" x14ac:dyDescent="0.35">
      <c r="A1040" t="str">
        <f>CONCATENATE(cars_raw!B1041," ",cars_raw!C1041)</f>
        <v>Cadillac CTS 3.6L Luxury</v>
      </c>
      <c r="B1040" s="6" t="s">
        <v>1052</v>
      </c>
      <c r="C1040" s="6" t="str">
        <f t="shared" si="16"/>
        <v>34,000</v>
      </c>
      <c r="D1040" s="5">
        <v>34000</v>
      </c>
    </row>
    <row r="1041" spans="1:4" x14ac:dyDescent="0.35">
      <c r="A1041" t="str">
        <f>CONCATENATE(cars_raw!B1042," ",cars_raw!C1042)</f>
        <v>Mercedes-Benz C-Class C 300</v>
      </c>
      <c r="B1041" s="6" t="s">
        <v>5849</v>
      </c>
      <c r="C1041" s="6" t="str">
        <f t="shared" si="16"/>
        <v>35,509</v>
      </c>
      <c r="D1041" s="5">
        <v>35509</v>
      </c>
    </row>
    <row r="1042" spans="1:4" x14ac:dyDescent="0.35">
      <c r="A1042" t="str">
        <f>CONCATENATE(cars_raw!B1043," ",cars_raw!C1043)</f>
        <v>Honda Pilot Special Edition</v>
      </c>
      <c r="B1042" s="6" t="s">
        <v>5852</v>
      </c>
      <c r="C1042" s="6" t="str">
        <f t="shared" si="16"/>
        <v>40,980</v>
      </c>
      <c r="D1042" s="5">
        <v>40980</v>
      </c>
    </row>
    <row r="1043" spans="1:4" x14ac:dyDescent="0.35">
      <c r="A1043" t="str">
        <f>CONCATENATE(cars_raw!B1044," ",cars_raw!C1044)</f>
        <v>BMW 330 i</v>
      </c>
      <c r="B1043" s="6" t="s">
        <v>5854</v>
      </c>
      <c r="C1043" s="6" t="str">
        <f t="shared" si="16"/>
        <v>35,985</v>
      </c>
      <c r="D1043" s="5">
        <v>35985</v>
      </c>
    </row>
    <row r="1044" spans="1:4" x14ac:dyDescent="0.35">
      <c r="A1044" t="str">
        <f>CONCATENATE(cars_raw!B1045," ",cars_raw!C1045)</f>
        <v>Lexus IS 300 IS 300 F SPORT</v>
      </c>
      <c r="B1044" s="6" t="s">
        <v>5860</v>
      </c>
      <c r="C1044" s="6" t="str">
        <f t="shared" si="16"/>
        <v>39,996</v>
      </c>
      <c r="D1044" s="5">
        <v>39996</v>
      </c>
    </row>
    <row r="1045" spans="1:4" x14ac:dyDescent="0.35">
      <c r="A1045" t="str">
        <f>CONCATENATE(cars_raw!B1046," ",cars_raw!C1046)</f>
        <v>Mercedes-Benz GLC 300 Base</v>
      </c>
      <c r="B1045" s="6" t="s">
        <v>5865</v>
      </c>
      <c r="C1045" s="6" t="str">
        <f t="shared" si="16"/>
        <v>45,698</v>
      </c>
      <c r="D1045" s="5">
        <v>45698</v>
      </c>
    </row>
    <row r="1046" spans="1:4" x14ac:dyDescent="0.35">
      <c r="A1046" t="str">
        <f>CONCATENATE(cars_raw!B1047," ",cars_raw!C1047)</f>
        <v>Cadillac XT5 Luxury</v>
      </c>
      <c r="B1046" s="6" t="s">
        <v>5868</v>
      </c>
      <c r="C1046" s="6" t="str">
        <f t="shared" si="16"/>
        <v>34,793</v>
      </c>
      <c r="D1046" s="5">
        <v>34793</v>
      </c>
    </row>
    <row r="1047" spans="1:4" x14ac:dyDescent="0.35">
      <c r="A1047" t="str">
        <f>CONCATENATE(cars_raw!B1048," ",cars_raw!C1048)</f>
        <v>BMW X5 xDrive40i</v>
      </c>
      <c r="B1047" s="6" t="s">
        <v>5873</v>
      </c>
      <c r="C1047" s="6" t="str">
        <f t="shared" si="16"/>
        <v>49,933</v>
      </c>
      <c r="D1047" s="5">
        <v>49933</v>
      </c>
    </row>
    <row r="1048" spans="1:4" x14ac:dyDescent="0.35">
      <c r="A1048" t="str">
        <f>CONCATENATE(cars_raw!B1049," ",cars_raw!C1049)</f>
        <v>Chevrolet Equinox LT</v>
      </c>
      <c r="B1048" s="6" t="s">
        <v>5876</v>
      </c>
      <c r="C1048" s="6" t="str">
        <f t="shared" si="16"/>
        <v>17,992</v>
      </c>
      <c r="D1048" s="5">
        <v>17992</v>
      </c>
    </row>
    <row r="1049" spans="1:4" x14ac:dyDescent="0.35">
      <c r="A1049" t="str">
        <f>CONCATENATE(cars_raw!B1050," ",cars_raw!C1050)</f>
        <v>Chrysler 200 Limited</v>
      </c>
      <c r="B1049" s="6" t="s">
        <v>5883</v>
      </c>
      <c r="C1049" s="6" t="str">
        <f t="shared" si="16"/>
        <v>4,250</v>
      </c>
      <c r="D1049" s="5">
        <v>4250</v>
      </c>
    </row>
    <row r="1050" spans="1:4" x14ac:dyDescent="0.35">
      <c r="A1050" t="str">
        <f>CONCATENATE(cars_raw!B1051," ",cars_raw!C1051)</f>
        <v>INFINITI QX60 Luxe</v>
      </c>
      <c r="B1050" s="6" t="s">
        <v>5888</v>
      </c>
      <c r="C1050" s="6" t="str">
        <f t="shared" si="16"/>
        <v>36,798</v>
      </c>
      <c r="D1050" s="5">
        <v>36798</v>
      </c>
    </row>
    <row r="1051" spans="1:4" x14ac:dyDescent="0.35">
      <c r="A1051" t="str">
        <f>CONCATENATE(cars_raw!B1052," ",cars_raw!C1052)</f>
        <v>Ford Explorer XLT</v>
      </c>
      <c r="B1051" s="6" t="s">
        <v>5891</v>
      </c>
      <c r="C1051" s="6" t="str">
        <f t="shared" si="16"/>
        <v>32,491</v>
      </c>
      <c r="D1051" s="5">
        <v>32491</v>
      </c>
    </row>
    <row r="1052" spans="1:4" x14ac:dyDescent="0.35">
      <c r="A1052" t="str">
        <f>CONCATENATE(cars_raw!B1053," ",cars_raw!C1053)</f>
        <v>Ford Explorer Limited</v>
      </c>
      <c r="B1052" s="6" t="s">
        <v>5896</v>
      </c>
      <c r="C1052" s="6" t="str">
        <f t="shared" si="16"/>
        <v>42,598</v>
      </c>
      <c r="D1052" s="5">
        <v>42598</v>
      </c>
    </row>
    <row r="1053" spans="1:4" x14ac:dyDescent="0.35">
      <c r="A1053" t="str">
        <f>CONCATENATE(cars_raw!B1054," ",cars_raw!C1054)</f>
        <v>Tesla Model 3 Performance</v>
      </c>
      <c r="B1053" s="6" t="s">
        <v>5902</v>
      </c>
      <c r="C1053" s="6" t="str">
        <f t="shared" si="16"/>
        <v>68,000</v>
      </c>
      <c r="D1053" s="5">
        <v>68000</v>
      </c>
    </row>
    <row r="1054" spans="1:4" x14ac:dyDescent="0.35">
      <c r="A1054" t="str">
        <f>CONCATENATE(cars_raw!B1055," ",cars_raw!C1055)</f>
        <v>Mazda CX-9 Touring</v>
      </c>
      <c r="B1054" s="6" t="s">
        <v>5906</v>
      </c>
      <c r="C1054" s="6" t="str">
        <f t="shared" si="16"/>
        <v>33,785</v>
      </c>
      <c r="D1054" s="5">
        <v>33785</v>
      </c>
    </row>
    <row r="1055" spans="1:4" x14ac:dyDescent="0.35">
      <c r="A1055" t="str">
        <f>CONCATENATE(cars_raw!B1056," ",cars_raw!C1056)</f>
        <v>Jeep Grand Cherokee Summit</v>
      </c>
      <c r="B1055" s="6" t="s">
        <v>5911</v>
      </c>
      <c r="C1055" s="6" t="str">
        <f t="shared" si="16"/>
        <v>46,888</v>
      </c>
      <c r="D1055" s="5">
        <v>46888</v>
      </c>
    </row>
    <row r="1056" spans="1:4" x14ac:dyDescent="0.35">
      <c r="A1056" t="str">
        <f>CONCATENATE(cars_raw!B1057," ",cars_raw!C1057)</f>
        <v>Acura RDX Technology Package</v>
      </c>
      <c r="B1056" s="6" t="s">
        <v>5916</v>
      </c>
      <c r="C1056" s="6" t="str">
        <f t="shared" si="16"/>
        <v>44,872</v>
      </c>
      <c r="D1056" s="5">
        <v>44872</v>
      </c>
    </row>
    <row r="1057" spans="1:4" x14ac:dyDescent="0.35">
      <c r="A1057" t="str">
        <f>CONCATENATE(cars_raw!B1058," ",cars_raw!C1058)</f>
        <v>Mercedes-Benz A-Class A 220 4MATIC</v>
      </c>
      <c r="B1057" s="6" t="s">
        <v>2784</v>
      </c>
      <c r="C1057" s="6" t="str">
        <f t="shared" si="16"/>
        <v>31,000</v>
      </c>
      <c r="D1057" s="5">
        <v>31000</v>
      </c>
    </row>
    <row r="1058" spans="1:4" x14ac:dyDescent="0.35">
      <c r="A1058" t="str">
        <f>CONCATENATE(cars_raw!B1059," ",cars_raw!C1059)</f>
        <v>Mazda CX-5 Grand Touring</v>
      </c>
      <c r="B1058" s="6" t="s">
        <v>5924</v>
      </c>
      <c r="C1058" s="6" t="str">
        <f t="shared" si="16"/>
        <v>31,823</v>
      </c>
      <c r="D1058" s="5">
        <v>31823</v>
      </c>
    </row>
    <row r="1059" spans="1:4" x14ac:dyDescent="0.35">
      <c r="A1059" t="str">
        <f>CONCATENATE(cars_raw!B1060," ",cars_raw!C1060)</f>
        <v>Honda CR-V EX-L</v>
      </c>
      <c r="B1059" s="6" t="s">
        <v>5928</v>
      </c>
      <c r="C1059" s="6" t="str">
        <f t="shared" si="16"/>
        <v>30,793</v>
      </c>
      <c r="D1059" s="5">
        <v>30793</v>
      </c>
    </row>
    <row r="1060" spans="1:4" x14ac:dyDescent="0.35">
      <c r="A1060" t="str">
        <f>CONCATENATE(cars_raw!B1061," ",cars_raw!C1061)</f>
        <v>Cadillac CT6 3.0L Twin Turbo Luxury</v>
      </c>
      <c r="B1060" s="6" t="s">
        <v>5934</v>
      </c>
      <c r="C1060" s="6" t="str">
        <f t="shared" si="16"/>
        <v>33,829</v>
      </c>
      <c r="D1060" s="5">
        <v>33829</v>
      </c>
    </row>
    <row r="1061" spans="1:4" x14ac:dyDescent="0.35">
      <c r="A1061" t="str">
        <f>CONCATENATE(cars_raw!B1062," ",cars_raw!C1062)</f>
        <v>Honda CR-V EX-L</v>
      </c>
      <c r="B1061" s="6" t="s">
        <v>761</v>
      </c>
      <c r="C1061" s="6" t="str">
        <f t="shared" si="16"/>
        <v>28,998</v>
      </c>
      <c r="D1061" s="5">
        <v>28998</v>
      </c>
    </row>
    <row r="1062" spans="1:4" x14ac:dyDescent="0.35">
      <c r="A1062" t="str">
        <f>CONCATENATE(cars_raw!B1063," ",cars_raw!C1063)</f>
        <v>BMW X3 xDrive28i</v>
      </c>
      <c r="B1062" s="6" t="s">
        <v>5945</v>
      </c>
      <c r="C1062" s="6" t="str">
        <f t="shared" si="16"/>
        <v>29,988</v>
      </c>
      <c r="D1062" s="5">
        <v>29988</v>
      </c>
    </row>
    <row r="1063" spans="1:4" x14ac:dyDescent="0.35">
      <c r="A1063" t="str">
        <f>CONCATENATE(cars_raw!B1064," ",cars_raw!C1064)</f>
        <v>Honda Civic Sport</v>
      </c>
      <c r="B1063" s="6" t="s">
        <v>5950</v>
      </c>
      <c r="C1063" s="6" t="str">
        <f t="shared" si="16"/>
        <v>26,525</v>
      </c>
      <c r="D1063" s="5">
        <v>26525</v>
      </c>
    </row>
    <row r="1064" spans="1:4" x14ac:dyDescent="0.35">
      <c r="A1064" t="str">
        <f>CONCATENATE(cars_raw!B1065," ",cars_raw!C1065)</f>
        <v>Alfa Romeo Stelvio Ti</v>
      </c>
      <c r="B1064" s="6" t="s">
        <v>222</v>
      </c>
      <c r="C1064" s="6" t="str">
        <f t="shared" si="16"/>
        <v>38,000</v>
      </c>
      <c r="D1064" s="5">
        <v>38000</v>
      </c>
    </row>
    <row r="1065" spans="1:4" x14ac:dyDescent="0.35">
      <c r="A1065" t="str">
        <f>CONCATENATE(cars_raw!B1066," ",cars_raw!C1066)</f>
        <v>Honda CR-V EX-L</v>
      </c>
      <c r="B1065" s="6" t="s">
        <v>5955</v>
      </c>
      <c r="C1065" s="6" t="str">
        <f t="shared" si="16"/>
        <v>33,420</v>
      </c>
      <c r="D1065" s="5">
        <v>33420</v>
      </c>
    </row>
    <row r="1066" spans="1:4" x14ac:dyDescent="0.35">
      <c r="A1066" t="str">
        <f>CONCATENATE(cars_raw!B1067," ",cars_raw!C1067)</f>
        <v>Mercedes-Benz E-Class E 350 4MATIC</v>
      </c>
      <c r="B1066" s="6" t="s">
        <v>5960</v>
      </c>
      <c r="C1066" s="6" t="str">
        <f t="shared" si="16"/>
        <v>66,161</v>
      </c>
      <c r="D1066" s="5">
        <v>66161</v>
      </c>
    </row>
    <row r="1067" spans="1:4" x14ac:dyDescent="0.35">
      <c r="A1067" t="str">
        <f>CONCATENATE(cars_raw!B1068," ",cars_raw!C1068)</f>
        <v>Mercedes-Benz GLC 300 Base 4MATIC</v>
      </c>
      <c r="B1067" s="6" t="s">
        <v>1507</v>
      </c>
      <c r="C1067" s="6" t="str">
        <f t="shared" si="16"/>
        <v>36,995</v>
      </c>
      <c r="D1067" s="5">
        <v>36995</v>
      </c>
    </row>
    <row r="1068" spans="1:4" x14ac:dyDescent="0.35">
      <c r="A1068" t="str">
        <f>CONCATENATE(cars_raw!B1069," ",cars_raw!C1069)</f>
        <v>Mercedes-Benz GLE 350 Base 4MATIC</v>
      </c>
      <c r="B1068" s="6" t="s">
        <v>5969</v>
      </c>
      <c r="C1068" s="6" t="str">
        <f t="shared" si="16"/>
        <v>51,466</v>
      </c>
      <c r="D1068" s="5">
        <v>51466</v>
      </c>
    </row>
    <row r="1069" spans="1:4" x14ac:dyDescent="0.35">
      <c r="A1069" t="str">
        <f>CONCATENATE(cars_raw!B1070," ",cars_raw!C1070)</f>
        <v>BMW 540 i xDrive</v>
      </c>
      <c r="B1069" s="6" t="s">
        <v>5974</v>
      </c>
      <c r="C1069" s="6" t="str">
        <f t="shared" si="16"/>
        <v>49,788</v>
      </c>
      <c r="D1069" s="5">
        <v>49788</v>
      </c>
    </row>
    <row r="1070" spans="1:4" x14ac:dyDescent="0.35">
      <c r="A1070" t="str">
        <f>CONCATENATE(cars_raw!B1071," ",cars_raw!C1071)</f>
        <v>Jeep Grand Cherokee Limited</v>
      </c>
      <c r="B1070" s="6" t="s">
        <v>5977</v>
      </c>
      <c r="C1070" s="6" t="str">
        <f t="shared" si="16"/>
        <v>34,449</v>
      </c>
      <c r="D1070" s="5">
        <v>34449</v>
      </c>
    </row>
    <row r="1071" spans="1:4" x14ac:dyDescent="0.35">
      <c r="A1071" t="str">
        <f>CONCATENATE(cars_raw!B1072," ",cars_raw!C1072)</f>
        <v>Jeep Grand Cherokee Limited</v>
      </c>
      <c r="B1071" s="6" t="s">
        <v>5982</v>
      </c>
      <c r="C1071" s="6" t="str">
        <f t="shared" si="16"/>
        <v>34,450</v>
      </c>
      <c r="D1071" s="5">
        <v>34450</v>
      </c>
    </row>
    <row r="1072" spans="1:4" x14ac:dyDescent="0.35">
      <c r="A1072" t="str">
        <f>CONCATENATE(cars_raw!B1073," ",cars_raw!C1073)</f>
        <v>Lexus RX 350 350</v>
      </c>
      <c r="B1072" s="6" t="s">
        <v>5987</v>
      </c>
      <c r="C1072" s="6" t="str">
        <f t="shared" si="16"/>
        <v>44,500</v>
      </c>
      <c r="D1072" s="5">
        <v>44500</v>
      </c>
    </row>
    <row r="1073" spans="1:4" x14ac:dyDescent="0.35">
      <c r="A1073" t="str">
        <f>CONCATENATE(cars_raw!B1074," ",cars_raw!C1074)</f>
        <v>Toyota Prius LE</v>
      </c>
      <c r="B1073" s="6" t="s">
        <v>5993</v>
      </c>
      <c r="C1073" s="6" t="str">
        <f t="shared" si="16"/>
        <v>29,719</v>
      </c>
      <c r="D1073" s="5">
        <v>29719</v>
      </c>
    </row>
    <row r="1074" spans="1:4" x14ac:dyDescent="0.35">
      <c r="A1074" t="str">
        <f>CONCATENATE(cars_raw!B1075," ",cars_raw!C1075)</f>
        <v>Cadillac XT6 Premium Luxury FWD</v>
      </c>
      <c r="B1074" s="6" t="s">
        <v>5997</v>
      </c>
      <c r="C1074" s="6" t="str">
        <f t="shared" si="16"/>
        <v>59,441</v>
      </c>
      <c r="D1074" s="5">
        <v>59441</v>
      </c>
    </row>
    <row r="1075" spans="1:4" x14ac:dyDescent="0.35">
      <c r="A1075" t="str">
        <f>CONCATENATE(cars_raw!B1076," ",cars_raw!C1076)</f>
        <v>Mazda CX-5 Grand Touring</v>
      </c>
      <c r="B1075" s="6" t="s">
        <v>6003</v>
      </c>
      <c r="C1075" s="6" t="str">
        <f t="shared" si="16"/>
        <v>30,897</v>
      </c>
      <c r="D1075" s="5">
        <v>30897</v>
      </c>
    </row>
    <row r="1076" spans="1:4" x14ac:dyDescent="0.35">
      <c r="A1076" t="str">
        <f>CONCATENATE(cars_raw!B1077," ",cars_raw!C1077)</f>
        <v>Mercedes-Benz GLE 350 Base 4MATIC</v>
      </c>
      <c r="B1076" s="6" t="s">
        <v>6008</v>
      </c>
      <c r="C1076" s="6" t="str">
        <f t="shared" si="16"/>
        <v>62,714</v>
      </c>
      <c r="D1076" s="5">
        <v>62714</v>
      </c>
    </row>
    <row r="1077" spans="1:4" x14ac:dyDescent="0.35">
      <c r="A1077" t="str">
        <f>CONCATENATE(cars_raw!B1078," ",cars_raw!C1078)</f>
        <v>Cadillac XT5 Sport</v>
      </c>
      <c r="B1077" s="6" t="s">
        <v>1999</v>
      </c>
      <c r="C1077" s="6" t="str">
        <f t="shared" si="16"/>
        <v>49,999</v>
      </c>
      <c r="D1077" s="5">
        <v>49999</v>
      </c>
    </row>
    <row r="1078" spans="1:4" x14ac:dyDescent="0.35">
      <c r="A1078" t="str">
        <f>CONCATENATE(cars_raw!B1079," ",cars_raw!C1079)</f>
        <v>BMW X7 xDrive40i</v>
      </c>
      <c r="B1078" s="6" t="s">
        <v>6017</v>
      </c>
      <c r="C1078" s="6" t="str">
        <f t="shared" si="16"/>
        <v>83,500</v>
      </c>
      <c r="D1078" s="5">
        <v>83500</v>
      </c>
    </row>
    <row r="1079" spans="1:4" x14ac:dyDescent="0.35">
      <c r="A1079" t="str">
        <f>CONCATENATE(cars_raw!B1080," ",cars_raw!C1080)</f>
        <v>Volkswagen Jetta 1.4T S</v>
      </c>
      <c r="B1079" s="6" t="s">
        <v>535</v>
      </c>
      <c r="C1079" s="6" t="str">
        <f t="shared" si="16"/>
        <v>20,000</v>
      </c>
      <c r="D1079" s="5">
        <v>20000</v>
      </c>
    </row>
    <row r="1080" spans="1:4" x14ac:dyDescent="0.35">
      <c r="A1080" t="str">
        <f>CONCATENATE(cars_raw!B1081," ",cars_raw!C1081)</f>
        <v>Honda Pilot EX-L</v>
      </c>
      <c r="B1080" s="6" t="s">
        <v>6024</v>
      </c>
      <c r="C1080" s="6" t="str">
        <f t="shared" si="16"/>
        <v>36,539</v>
      </c>
      <c r="D1080" s="5">
        <v>36539</v>
      </c>
    </row>
    <row r="1081" spans="1:4" x14ac:dyDescent="0.35">
      <c r="A1081" t="str">
        <f>CONCATENATE(cars_raw!B1082," ",cars_raw!C1082)</f>
        <v>Toyota 4Runner Limited</v>
      </c>
      <c r="B1081" s="6" t="s">
        <v>3460</v>
      </c>
      <c r="C1081" s="6" t="str">
        <f t="shared" si="16"/>
        <v>45,991</v>
      </c>
      <c r="D1081" s="5">
        <v>45991</v>
      </c>
    </row>
    <row r="1082" spans="1:4" x14ac:dyDescent="0.35">
      <c r="A1082" t="str">
        <f>CONCATENATE(cars_raw!B1083," ",cars_raw!C1083)</f>
        <v>Cadillac XT5 Luxury</v>
      </c>
      <c r="B1082" s="6" t="s">
        <v>6033</v>
      </c>
      <c r="C1082" s="6" t="str">
        <f t="shared" si="16"/>
        <v>33,990</v>
      </c>
      <c r="D1082" s="5">
        <v>33990</v>
      </c>
    </row>
    <row r="1083" spans="1:4" x14ac:dyDescent="0.35">
      <c r="A1083" t="str">
        <f>CONCATENATE(cars_raw!B1084," ",cars_raw!C1084)</f>
        <v>GMC Acadia SLT</v>
      </c>
      <c r="B1083" s="6" t="s">
        <v>6039</v>
      </c>
      <c r="C1083" s="6" t="str">
        <f t="shared" si="16"/>
        <v>32,002</v>
      </c>
      <c r="D1083" s="5">
        <v>32002</v>
      </c>
    </row>
    <row r="1084" spans="1:4" x14ac:dyDescent="0.35">
      <c r="A1084" t="str">
        <f>CONCATENATE(cars_raw!B1085," ",cars_raw!C1085)</f>
        <v>Audi Q5 2.0T Tech Premium</v>
      </c>
      <c r="B1084" s="6" t="s">
        <v>4082</v>
      </c>
      <c r="C1084" s="6" t="str">
        <f t="shared" si="16"/>
        <v>42,998</v>
      </c>
      <c r="D1084" s="5">
        <v>42998</v>
      </c>
    </row>
    <row r="1085" spans="1:4" x14ac:dyDescent="0.35">
      <c r="A1085" t="str">
        <f>CONCATENATE(cars_raw!B1086," ",cars_raw!C1086)</f>
        <v>Mazda CX-5 Grand Touring</v>
      </c>
      <c r="B1085" s="6" t="s">
        <v>781</v>
      </c>
      <c r="C1085" s="6" t="str">
        <f t="shared" si="16"/>
        <v>29,998</v>
      </c>
      <c r="D1085" s="5">
        <v>29998</v>
      </c>
    </row>
    <row r="1086" spans="1:4" x14ac:dyDescent="0.35">
      <c r="A1086" t="str">
        <f>CONCATENATE(cars_raw!B1087," ",cars_raw!C1087)</f>
        <v>Chevrolet Tahoe LT</v>
      </c>
      <c r="B1086" s="6" t="s">
        <v>6050</v>
      </c>
      <c r="C1086" s="6" t="str">
        <f t="shared" si="16"/>
        <v>43,981</v>
      </c>
      <c r="D1086" s="5">
        <v>43981</v>
      </c>
    </row>
    <row r="1087" spans="1:4" x14ac:dyDescent="0.35">
      <c r="A1087" t="str">
        <f>CONCATENATE(cars_raw!B1088," ",cars_raw!C1088)</f>
        <v>Toyota Highlander LE Plus</v>
      </c>
      <c r="B1087" s="6" t="s">
        <v>2069</v>
      </c>
      <c r="C1087" s="6" t="str">
        <f t="shared" si="16"/>
        <v>34,995</v>
      </c>
      <c r="D1087" s="5">
        <v>34995</v>
      </c>
    </row>
    <row r="1088" spans="1:4" x14ac:dyDescent="0.35">
      <c r="A1088" t="str">
        <f>CONCATENATE(cars_raw!B1089," ",cars_raw!C1089)</f>
        <v>BMW M550 i xDrive</v>
      </c>
      <c r="B1088" s="6" t="s">
        <v>6059</v>
      </c>
      <c r="C1088" s="6" t="str">
        <f t="shared" si="16"/>
        <v>47,994</v>
      </c>
      <c r="D1088" s="5">
        <v>47994</v>
      </c>
    </row>
    <row r="1089" spans="1:4" x14ac:dyDescent="0.35">
      <c r="A1089" t="str">
        <f>CONCATENATE(cars_raw!B1090," ",cars_raw!C1090)</f>
        <v>RAM 1500 Limited</v>
      </c>
      <c r="B1089" s="6" t="s">
        <v>6065</v>
      </c>
      <c r="C1089" s="6" t="str">
        <f t="shared" si="16"/>
        <v>56,552</v>
      </c>
      <c r="D1089" s="5">
        <v>56552</v>
      </c>
    </row>
    <row r="1090" spans="1:4" x14ac:dyDescent="0.35">
      <c r="A1090" t="str">
        <f>CONCATENATE(cars_raw!B1091," ",cars_raw!C1091)</f>
        <v>Mercedes-Benz E-Class E 350 4MATIC</v>
      </c>
      <c r="B1090" s="6" t="s">
        <v>6070</v>
      </c>
      <c r="C1090" s="6" t="str">
        <f t="shared" ref="C1090:C1153" si="17">REPLACE(B1090,1,1,"")</f>
        <v>24,952</v>
      </c>
      <c r="D1090" s="5">
        <v>24952</v>
      </c>
    </row>
    <row r="1091" spans="1:4" x14ac:dyDescent="0.35">
      <c r="A1091" t="str">
        <f>CONCATENATE(cars_raw!B1092," ",cars_raw!C1092)</f>
        <v>Cadillac XT5 Luxury</v>
      </c>
      <c r="B1091" s="6" t="s">
        <v>6073</v>
      </c>
      <c r="C1091" s="6" t="str">
        <f t="shared" si="17"/>
        <v>36,543</v>
      </c>
      <c r="D1091" s="5">
        <v>36543</v>
      </c>
    </row>
    <row r="1092" spans="1:4" x14ac:dyDescent="0.35">
      <c r="A1092" t="str">
        <f>CONCATENATE(cars_raw!B1093," ",cars_raw!C1093)</f>
        <v>Mercedes-Benz G-Class G 550</v>
      </c>
      <c r="B1092" s="6" t="s">
        <v>6079</v>
      </c>
      <c r="C1092" s="6" t="str">
        <f t="shared" si="17"/>
        <v>77,992</v>
      </c>
      <c r="D1092" s="5">
        <v>77992</v>
      </c>
    </row>
    <row r="1093" spans="1:4" x14ac:dyDescent="0.35">
      <c r="A1093" t="str">
        <f>CONCATENATE(cars_raw!B1094," ",cars_raw!C1094)</f>
        <v>Mercedes-Benz GLS 450 Base 4MATIC</v>
      </c>
      <c r="B1093" s="6" t="s">
        <v>4677</v>
      </c>
      <c r="C1093" s="6" t="str">
        <f t="shared" si="17"/>
        <v>51,995</v>
      </c>
      <c r="D1093" s="5">
        <v>51995</v>
      </c>
    </row>
    <row r="1094" spans="1:4" x14ac:dyDescent="0.35">
      <c r="A1094" t="str">
        <f>CONCATENATE(cars_raw!B1095," ",cars_raw!C1095)</f>
        <v>Toyota 4Runner Limited</v>
      </c>
      <c r="B1094" s="6" t="s">
        <v>6088</v>
      </c>
      <c r="C1094" s="6" t="str">
        <f t="shared" si="17"/>
        <v>41,246</v>
      </c>
      <c r="D1094" s="5">
        <v>41246</v>
      </c>
    </row>
    <row r="1095" spans="1:4" x14ac:dyDescent="0.35">
      <c r="A1095" t="str">
        <f>CONCATENATE(cars_raw!B1096," ",cars_raw!C1096)</f>
        <v>Tesla Model Y Long Range</v>
      </c>
      <c r="B1095" s="6" t="s">
        <v>4809</v>
      </c>
      <c r="C1095" s="6" t="str">
        <f t="shared" si="17"/>
        <v>69,995</v>
      </c>
      <c r="D1095" s="5">
        <v>69995</v>
      </c>
    </row>
    <row r="1096" spans="1:4" x14ac:dyDescent="0.35">
      <c r="A1096" t="str">
        <f>CONCATENATE(cars_raw!B1097," ",cars_raw!C1097)</f>
        <v>Toyota 4Runner Limited</v>
      </c>
      <c r="B1096" s="6" t="s">
        <v>6097</v>
      </c>
      <c r="C1096" s="6" t="str">
        <f t="shared" si="17"/>
        <v>40,773</v>
      </c>
      <c r="D1096" s="5">
        <v>40773</v>
      </c>
    </row>
    <row r="1097" spans="1:4" x14ac:dyDescent="0.35">
      <c r="A1097" t="str">
        <f>CONCATENATE(cars_raw!B1098," ",cars_raw!C1098)</f>
        <v>Toyota 4Runner Limited</v>
      </c>
      <c r="B1097" s="6" t="s">
        <v>6101</v>
      </c>
      <c r="C1097" s="6" t="str">
        <f t="shared" si="17"/>
        <v>43,555</v>
      </c>
      <c r="D1097" s="5">
        <v>43555</v>
      </c>
    </row>
    <row r="1098" spans="1:4" x14ac:dyDescent="0.35">
      <c r="A1098" t="str">
        <f>CONCATENATE(cars_raw!B1099," ",cars_raw!C1099)</f>
        <v>Cadillac XTS Luxury</v>
      </c>
      <c r="B1098" s="6" t="s">
        <v>1441</v>
      </c>
      <c r="C1098" s="6" t="str">
        <f t="shared" si="17"/>
        <v>29,895</v>
      </c>
      <c r="D1098" s="5">
        <v>29895</v>
      </c>
    </row>
    <row r="1099" spans="1:4" x14ac:dyDescent="0.35">
      <c r="A1099" t="str">
        <f>CONCATENATE(cars_raw!B1100," ",cars_raw!C1100)</f>
        <v>Mercedes-Benz GLS 450 Base 4MATIC</v>
      </c>
      <c r="B1099" s="6" t="s">
        <v>4677</v>
      </c>
      <c r="C1099" s="6" t="str">
        <f t="shared" si="17"/>
        <v>51,995</v>
      </c>
      <c r="D1099" s="5">
        <v>51995</v>
      </c>
    </row>
    <row r="1100" spans="1:4" x14ac:dyDescent="0.35">
      <c r="A1100" t="str">
        <f>CONCATENATE(cars_raw!B1101," ",cars_raw!C1101)</f>
        <v>Audi A4 2.0T Premium</v>
      </c>
      <c r="B1100" s="6" t="s">
        <v>6114</v>
      </c>
      <c r="C1100" s="6" t="str">
        <f t="shared" si="17"/>
        <v>33,994</v>
      </c>
      <c r="D1100" s="5">
        <v>33994</v>
      </c>
    </row>
    <row r="1101" spans="1:4" x14ac:dyDescent="0.35">
      <c r="A1101" t="str">
        <f>CONCATENATE(cars_raw!B1102," ",cars_raw!C1102)</f>
        <v>Jeep Grand Cherokee Limited</v>
      </c>
      <c r="B1101" s="6" t="s">
        <v>313</v>
      </c>
      <c r="C1101" s="6" t="str">
        <f t="shared" si="17"/>
        <v>38,900</v>
      </c>
      <c r="D1101" s="5">
        <v>38900</v>
      </c>
    </row>
    <row r="1102" spans="1:4" x14ac:dyDescent="0.35">
      <c r="A1102" t="str">
        <f>CONCATENATE(cars_raw!B1103," ",cars_raw!C1103)</f>
        <v>Kia Sportage LX</v>
      </c>
      <c r="B1102" s="6" t="s">
        <v>6124</v>
      </c>
      <c r="C1102" s="6" t="str">
        <f t="shared" si="17"/>
        <v>26,500</v>
      </c>
      <c r="D1102" s="5">
        <v>26500</v>
      </c>
    </row>
    <row r="1103" spans="1:4" x14ac:dyDescent="0.35">
      <c r="A1103" t="str">
        <f>CONCATENATE(cars_raw!B1104," ",cars_raw!C1104)</f>
        <v>Nissan Altima 2.5 SL</v>
      </c>
      <c r="B1103" s="6" t="s">
        <v>6131</v>
      </c>
      <c r="C1103" s="6" t="str">
        <f t="shared" si="17"/>
        <v>24,890</v>
      </c>
      <c r="D1103" s="5">
        <v>24890</v>
      </c>
    </row>
    <row r="1104" spans="1:4" x14ac:dyDescent="0.35">
      <c r="A1104" t="str">
        <f>CONCATENATE(cars_raw!B1105," ",cars_raw!C1105)</f>
        <v>BMW 435 i xDrive</v>
      </c>
      <c r="B1104" s="6" t="s">
        <v>2005</v>
      </c>
      <c r="C1104" s="6" t="str">
        <f t="shared" si="17"/>
        <v>22,995</v>
      </c>
      <c r="D1104" s="5">
        <v>22995</v>
      </c>
    </row>
    <row r="1105" spans="1:4" x14ac:dyDescent="0.35">
      <c r="A1105" t="str">
        <f>CONCATENATE(cars_raw!B1106," ",cars_raw!C1106)</f>
        <v>Subaru Outback 2.5i Limited</v>
      </c>
      <c r="B1105" s="6" t="s">
        <v>6140</v>
      </c>
      <c r="C1105" s="6" t="str">
        <f t="shared" si="17"/>
        <v>29,197</v>
      </c>
      <c r="D1105" s="5">
        <v>29197</v>
      </c>
    </row>
    <row r="1106" spans="1:4" x14ac:dyDescent="0.35">
      <c r="A1106" t="str">
        <f>CONCATENATE(cars_raw!B1107," ",cars_raw!C1107)</f>
        <v>Porsche Cayenne GTS</v>
      </c>
      <c r="B1106" s="6" t="s">
        <v>1810</v>
      </c>
      <c r="C1106" s="6" t="str">
        <f t="shared" si="17"/>
        <v>56,998</v>
      </c>
      <c r="D1106" s="5">
        <v>56998</v>
      </c>
    </row>
    <row r="1107" spans="1:4" x14ac:dyDescent="0.35">
      <c r="A1107" t="str">
        <f>CONCATENATE(cars_raw!B1108," ",cars_raw!C1108)</f>
        <v>BMW X1 xDrive 28i</v>
      </c>
      <c r="B1107" s="6" t="s">
        <v>189</v>
      </c>
      <c r="C1107" s="6" t="str">
        <f t="shared" si="17"/>
        <v>25,500</v>
      </c>
      <c r="D1107" s="5">
        <v>25500</v>
      </c>
    </row>
    <row r="1108" spans="1:4" x14ac:dyDescent="0.35">
      <c r="A1108" t="str">
        <f>CONCATENATE(cars_raw!B1109," ",cars_raw!C1109)</f>
        <v>Audi Q5 2.0T Tech Premium</v>
      </c>
      <c r="B1108" s="6" t="s">
        <v>180</v>
      </c>
      <c r="C1108" s="6" t="str">
        <f t="shared" si="17"/>
        <v>32,995</v>
      </c>
      <c r="D1108" s="5">
        <v>32995</v>
      </c>
    </row>
    <row r="1109" spans="1:4" x14ac:dyDescent="0.35">
      <c r="A1109" t="str">
        <f>CONCATENATE(cars_raw!B1110," ",cars_raw!C1110)</f>
        <v>Subaru Forester</v>
      </c>
      <c r="B1109" s="6" t="s">
        <v>6163</v>
      </c>
      <c r="C1109" s="6" t="str">
        <f t="shared" si="17"/>
        <v>27,991</v>
      </c>
      <c r="D1109" s="5">
        <v>27991</v>
      </c>
    </row>
    <row r="1110" spans="1:4" x14ac:dyDescent="0.35">
      <c r="A1110" t="str">
        <f>CONCATENATE(cars_raw!B1111," ",cars_raw!C1111)</f>
        <v>Land Rover Range Rover Evoque SE Premium</v>
      </c>
      <c r="B1110" s="6" t="s">
        <v>6169</v>
      </c>
      <c r="C1110" s="6" t="str">
        <f t="shared" si="17"/>
        <v>37,990</v>
      </c>
      <c r="D1110" s="5">
        <v>37990</v>
      </c>
    </row>
    <row r="1111" spans="1:4" x14ac:dyDescent="0.35">
      <c r="A1111" t="str">
        <f>CONCATENATE(cars_raw!B1112," ",cars_raw!C1112)</f>
        <v>Lexus RX 350</v>
      </c>
      <c r="B1111" s="6" t="s">
        <v>1543</v>
      </c>
      <c r="C1111" s="6" t="str">
        <f t="shared" si="17"/>
        <v>37,998</v>
      </c>
      <c r="D1111" s="5">
        <v>37998</v>
      </c>
    </row>
    <row r="1112" spans="1:4" x14ac:dyDescent="0.35">
      <c r="A1112" t="str">
        <f>CONCATENATE(cars_raw!B1113," ",cars_raw!C1113)</f>
        <v>Land Rover Range Rover HSE</v>
      </c>
      <c r="B1112" s="6" t="s">
        <v>6175</v>
      </c>
      <c r="C1112" s="6" t="str">
        <f t="shared" si="17"/>
        <v>96,481</v>
      </c>
      <c r="D1112" s="5">
        <v>96481</v>
      </c>
    </row>
    <row r="1113" spans="1:4" x14ac:dyDescent="0.35">
      <c r="A1113" t="str">
        <f>CONCATENATE(cars_raw!B1114," ",cars_raw!C1114)</f>
        <v>GMC Yukon SLT</v>
      </c>
      <c r="B1113" s="6" t="s">
        <v>6181</v>
      </c>
      <c r="C1113" s="6" t="str">
        <f t="shared" si="17"/>
        <v>41,150</v>
      </c>
      <c r="D1113" s="5">
        <v>41150</v>
      </c>
    </row>
    <row r="1114" spans="1:4" x14ac:dyDescent="0.35">
      <c r="A1114" t="str">
        <f>CONCATENATE(cars_raw!B1115," ",cars_raw!C1115)</f>
        <v>BMW X3 sDrive30i</v>
      </c>
      <c r="B1114" s="6" t="s">
        <v>1543</v>
      </c>
      <c r="C1114" s="6" t="str">
        <f t="shared" si="17"/>
        <v>37,998</v>
      </c>
      <c r="D1114" s="5">
        <v>37998</v>
      </c>
    </row>
    <row r="1115" spans="1:4" x14ac:dyDescent="0.35">
      <c r="A1115" t="str">
        <f>CONCATENATE(cars_raw!B1116," ",cars_raw!C1116)</f>
        <v>Mercedes-Benz CLA 250 Base</v>
      </c>
      <c r="B1115" s="6" t="s">
        <v>6185</v>
      </c>
      <c r="C1115" s="6" t="str">
        <f t="shared" si="17"/>
        <v>38,927</v>
      </c>
      <c r="D1115" s="5">
        <v>38927</v>
      </c>
    </row>
    <row r="1116" spans="1:4" x14ac:dyDescent="0.35">
      <c r="A1116" t="str">
        <f>CONCATENATE(cars_raw!B1117," ",cars_raw!C1117)</f>
        <v>Mercedes-Benz CLA 250 Base</v>
      </c>
      <c r="B1116" s="6" t="s">
        <v>6189</v>
      </c>
      <c r="C1116" s="6" t="str">
        <f t="shared" si="17"/>
        <v>37,701</v>
      </c>
      <c r="D1116" s="5">
        <v>37701</v>
      </c>
    </row>
    <row r="1117" spans="1:4" x14ac:dyDescent="0.35">
      <c r="A1117" t="str">
        <f>CONCATENATE(cars_raw!B1118," ",cars_raw!C1118)</f>
        <v>BMW X7 xDrive40i</v>
      </c>
      <c r="B1117" s="6" t="s">
        <v>6191</v>
      </c>
      <c r="C1117" s="6" t="str">
        <f t="shared" si="17"/>
        <v>73,988</v>
      </c>
      <c r="D1117" s="5">
        <v>73988</v>
      </c>
    </row>
    <row r="1118" spans="1:4" x14ac:dyDescent="0.35">
      <c r="A1118" t="str">
        <f>CONCATENATE(cars_raw!B1119," ",cars_raw!C1119)</f>
        <v>Ford Expedition Limited</v>
      </c>
      <c r="B1118" s="6" t="s">
        <v>6196</v>
      </c>
      <c r="C1118" s="6" t="str">
        <f t="shared" si="17"/>
        <v>59,965</v>
      </c>
      <c r="D1118" s="5">
        <v>59965</v>
      </c>
    </row>
    <row r="1119" spans="1:4" x14ac:dyDescent="0.35">
      <c r="A1119" t="str">
        <f>CONCATENATE(cars_raw!B1120," ",cars_raw!C1120)</f>
        <v>Acura RDX Technology Package</v>
      </c>
      <c r="B1119" s="6" t="s">
        <v>6199</v>
      </c>
      <c r="C1119" s="6" t="str">
        <f t="shared" si="17"/>
        <v>35,863</v>
      </c>
      <c r="D1119" s="5">
        <v>35863</v>
      </c>
    </row>
    <row r="1120" spans="1:4" x14ac:dyDescent="0.35">
      <c r="A1120" t="str">
        <f>CONCATENATE(cars_raw!B1121," ",cars_raw!C1121)</f>
        <v>RAM 1500 Limited</v>
      </c>
      <c r="B1120" s="6" t="s">
        <v>5042</v>
      </c>
      <c r="C1120" s="6" t="str">
        <f t="shared" si="17"/>
        <v>45,574</v>
      </c>
      <c r="D1120" s="5">
        <v>45574</v>
      </c>
    </row>
    <row r="1121" spans="1:4" x14ac:dyDescent="0.35">
      <c r="A1121" t="str">
        <f>CONCATENATE(cars_raw!B1122," ",cars_raw!C1122)</f>
        <v>Nissan Armada Platinum</v>
      </c>
      <c r="B1121" s="6" t="s">
        <v>835</v>
      </c>
      <c r="C1121" s="6" t="str">
        <f t="shared" si="17"/>
        <v>33,995</v>
      </c>
      <c r="D1121" s="5">
        <v>33995</v>
      </c>
    </row>
    <row r="1122" spans="1:4" x14ac:dyDescent="0.35">
      <c r="A1122" t="str">
        <f>CONCATENATE(cars_raw!B1123," ",cars_raw!C1123)</f>
        <v>Tesla Model X 70D</v>
      </c>
      <c r="B1122" s="6" t="s">
        <v>6215</v>
      </c>
      <c r="C1122" s="6" t="str">
        <f t="shared" si="17"/>
        <v>71,992</v>
      </c>
      <c r="D1122" s="5">
        <v>71992</v>
      </c>
    </row>
    <row r="1123" spans="1:4" x14ac:dyDescent="0.35">
      <c r="A1123" t="str">
        <f>CONCATENATE(cars_raw!B1124," ",cars_raw!C1124)</f>
        <v>Mercedes-Benz AMG E 53 Base 4MATIC</v>
      </c>
      <c r="B1123" s="6" t="s">
        <v>6221</v>
      </c>
      <c r="C1123" s="6" t="str">
        <f t="shared" si="17"/>
        <v>67,970</v>
      </c>
      <c r="D1123" s="5">
        <v>67970</v>
      </c>
    </row>
    <row r="1124" spans="1:4" x14ac:dyDescent="0.35">
      <c r="A1124" t="str">
        <f>CONCATENATE(cars_raw!B1125," ",cars_raw!C1125)</f>
        <v>Audi RS 5 2.9T</v>
      </c>
      <c r="B1124" s="6" t="s">
        <v>6224</v>
      </c>
      <c r="C1124" s="6" t="str">
        <f t="shared" si="17"/>
        <v>80,998</v>
      </c>
      <c r="D1124" s="5">
        <v>80998</v>
      </c>
    </row>
    <row r="1125" spans="1:4" x14ac:dyDescent="0.35">
      <c r="A1125" t="str">
        <f>CONCATENATE(cars_raw!B1126," ",cars_raw!C1126)</f>
        <v>Mercedes-Benz GLE 350 Base 4MATIC</v>
      </c>
      <c r="B1125" s="6" t="s">
        <v>4082</v>
      </c>
      <c r="C1125" s="6" t="str">
        <f t="shared" si="17"/>
        <v>42,998</v>
      </c>
      <c r="D1125" s="5">
        <v>42998</v>
      </c>
    </row>
    <row r="1126" spans="1:4" x14ac:dyDescent="0.35">
      <c r="A1126" t="str">
        <f>CONCATENATE(cars_raw!B1127," ",cars_raw!C1127)</f>
        <v>Kia Sorento LX V6</v>
      </c>
      <c r="B1126" s="6" t="s">
        <v>2248</v>
      </c>
      <c r="C1126" s="6" t="str">
        <f t="shared" si="17"/>
        <v>29,991</v>
      </c>
      <c r="D1126" s="5">
        <v>29991</v>
      </c>
    </row>
    <row r="1127" spans="1:4" x14ac:dyDescent="0.35">
      <c r="A1127" t="str">
        <f>CONCATENATE(cars_raw!B1128," ",cars_raw!C1128)</f>
        <v>Lincoln MKZ Reserve</v>
      </c>
      <c r="B1127" s="6" t="s">
        <v>6235</v>
      </c>
      <c r="C1127" s="6" t="str">
        <f t="shared" si="17"/>
        <v>41,782</v>
      </c>
      <c r="D1127" s="5">
        <v>41782</v>
      </c>
    </row>
    <row r="1128" spans="1:4" x14ac:dyDescent="0.35">
      <c r="A1128" t="str">
        <f>CONCATENATE(cars_raw!B1129," ",cars_raw!C1129)</f>
        <v>INFINITI QX60 Luxe</v>
      </c>
      <c r="B1128" s="6" t="s">
        <v>4103</v>
      </c>
      <c r="C1128" s="6" t="str">
        <f t="shared" si="17"/>
        <v>38,995</v>
      </c>
      <c r="D1128" s="5">
        <v>38995</v>
      </c>
    </row>
    <row r="1129" spans="1:4" x14ac:dyDescent="0.35">
      <c r="A1129" t="str">
        <f>CONCATENATE(cars_raw!B1130," ",cars_raw!C1130)</f>
        <v>Ford F-150 Lariat</v>
      </c>
      <c r="B1129" s="6" t="s">
        <v>6245</v>
      </c>
      <c r="C1129" s="6" t="str">
        <f t="shared" si="17"/>
        <v>127,991</v>
      </c>
      <c r="D1129" s="5">
        <v>127991</v>
      </c>
    </row>
    <row r="1130" spans="1:4" x14ac:dyDescent="0.35">
      <c r="A1130" t="str">
        <f>CONCATENATE(cars_raw!B1131," ",cars_raw!C1131)</f>
        <v>Honda Accord EX-L</v>
      </c>
      <c r="B1130" s="6" t="s">
        <v>5009</v>
      </c>
      <c r="C1130" s="6" t="str">
        <f t="shared" si="17"/>
        <v>27,999</v>
      </c>
      <c r="D1130" s="5">
        <v>27999</v>
      </c>
    </row>
    <row r="1131" spans="1:4" x14ac:dyDescent="0.35">
      <c r="A1131" t="str">
        <f>CONCATENATE(cars_raw!B1132," ",cars_raw!C1132)</f>
        <v>Acura RDX A-Spec</v>
      </c>
      <c r="B1131" s="6" t="s">
        <v>6253</v>
      </c>
      <c r="C1131" s="6" t="str">
        <f t="shared" si="17"/>
        <v>41,998</v>
      </c>
      <c r="D1131" s="5">
        <v>41998</v>
      </c>
    </row>
    <row r="1132" spans="1:4" x14ac:dyDescent="0.35">
      <c r="A1132" t="str">
        <f>CONCATENATE(cars_raw!B1133," ",cars_raw!C1133)</f>
        <v>Honda Pilot Special Edition</v>
      </c>
      <c r="B1132" s="6" t="s">
        <v>1372</v>
      </c>
      <c r="C1132" s="6" t="str">
        <f t="shared" si="17"/>
        <v>40,000</v>
      </c>
      <c r="D1132" s="5">
        <v>40000</v>
      </c>
    </row>
    <row r="1133" spans="1:4" x14ac:dyDescent="0.35">
      <c r="A1133" t="str">
        <f>CONCATENATE(cars_raw!B1134," ",cars_raw!C1134)</f>
        <v>BMW 540 i</v>
      </c>
      <c r="B1133" s="6" t="s">
        <v>4166</v>
      </c>
      <c r="C1133" s="6" t="str">
        <f t="shared" si="17"/>
        <v>47,995</v>
      </c>
      <c r="D1133" s="5">
        <v>47995</v>
      </c>
    </row>
    <row r="1134" spans="1:4" x14ac:dyDescent="0.35">
      <c r="A1134" t="str">
        <f>CONCATENATE(cars_raw!B1135," ",cars_raw!C1135)</f>
        <v>Mercedes-Benz C-Class C 300 4MATIC</v>
      </c>
      <c r="B1134" s="6" t="s">
        <v>6262</v>
      </c>
      <c r="C1134" s="6" t="str">
        <f t="shared" si="17"/>
        <v>39,990</v>
      </c>
      <c r="D1134" s="5">
        <v>39990</v>
      </c>
    </row>
    <row r="1135" spans="1:4" x14ac:dyDescent="0.35">
      <c r="A1135" t="str">
        <f>CONCATENATE(cars_raw!B1136," ",cars_raw!C1136)</f>
        <v>Lexus GX 460 Base</v>
      </c>
      <c r="B1135" s="6" t="s">
        <v>6265</v>
      </c>
      <c r="C1135" s="6" t="str">
        <f t="shared" si="17"/>
        <v>37,694</v>
      </c>
      <c r="D1135" s="5">
        <v>37694</v>
      </c>
    </row>
    <row r="1136" spans="1:4" x14ac:dyDescent="0.35">
      <c r="A1136" t="str">
        <f>CONCATENATE(cars_raw!B1137," ",cars_raw!C1137)</f>
        <v>Lexus GX 460 Base</v>
      </c>
      <c r="B1136" s="6" t="s">
        <v>2437</v>
      </c>
      <c r="C1136" s="6" t="str">
        <f t="shared" si="17"/>
        <v>58,998</v>
      </c>
      <c r="D1136" s="5">
        <v>58998</v>
      </c>
    </row>
    <row r="1137" spans="1:4" x14ac:dyDescent="0.35">
      <c r="A1137" t="str">
        <f>CONCATENATE(cars_raw!B1138," ",cars_raw!C1138)</f>
        <v>BMW M850 i xDrive</v>
      </c>
      <c r="B1137" s="6" t="s">
        <v>6272</v>
      </c>
      <c r="C1137" s="6" t="str">
        <f t="shared" si="17"/>
        <v>81,880</v>
      </c>
      <c r="D1137" s="5">
        <v>81880</v>
      </c>
    </row>
    <row r="1138" spans="1:4" x14ac:dyDescent="0.35">
      <c r="A1138" t="str">
        <f>CONCATENATE(cars_raw!B1139," ",cars_raw!C1139)</f>
        <v>Volvo XC60 T5 Momentum</v>
      </c>
      <c r="B1138" s="6" t="s">
        <v>6275</v>
      </c>
      <c r="C1138" s="6" t="str">
        <f t="shared" si="17"/>
        <v>38,299</v>
      </c>
      <c r="D1138" s="5">
        <v>38299</v>
      </c>
    </row>
    <row r="1139" spans="1:4" x14ac:dyDescent="0.35">
      <c r="A1139" t="str">
        <f>CONCATENATE(cars_raw!B1140," ",cars_raw!C1140)</f>
        <v>Honda Pilot EX-L</v>
      </c>
      <c r="B1139" s="6" t="s">
        <v>6280</v>
      </c>
      <c r="C1139" s="6" t="str">
        <f t="shared" si="17"/>
        <v>43,000</v>
      </c>
      <c r="D1139" s="5">
        <v>43000</v>
      </c>
    </row>
    <row r="1140" spans="1:4" x14ac:dyDescent="0.35">
      <c r="A1140" t="str">
        <f>CONCATENATE(cars_raw!B1141," ",cars_raw!C1141)</f>
        <v>Land Rover Range Rover Evoque S</v>
      </c>
      <c r="B1140" s="6" t="s">
        <v>3869</v>
      </c>
      <c r="C1140" s="6" t="str">
        <f t="shared" si="17"/>
        <v>44,995</v>
      </c>
      <c r="D1140" s="5">
        <v>44995</v>
      </c>
    </row>
    <row r="1141" spans="1:4" x14ac:dyDescent="0.35">
      <c r="A1141" t="str">
        <f>CONCATENATE(cars_raw!B1142," ",cars_raw!C1142)</f>
        <v>Nissan Titan PRO-4X</v>
      </c>
      <c r="B1141" s="6" t="s">
        <v>6290</v>
      </c>
      <c r="C1141" s="6" t="str">
        <f t="shared" si="17"/>
        <v>50,698</v>
      </c>
      <c r="D1141" s="5">
        <v>50698</v>
      </c>
    </row>
    <row r="1142" spans="1:4" x14ac:dyDescent="0.35">
      <c r="A1142" t="str">
        <f>CONCATENATE(cars_raw!B1143," ",cars_raw!C1143)</f>
        <v>Ford Explorer XLT</v>
      </c>
      <c r="B1142" s="6" t="s">
        <v>6293</v>
      </c>
      <c r="C1142" s="6" t="str">
        <f t="shared" si="17"/>
        <v>35,752</v>
      </c>
      <c r="D1142" s="5">
        <v>35752</v>
      </c>
    </row>
    <row r="1143" spans="1:4" x14ac:dyDescent="0.35">
      <c r="A1143" t="str">
        <f>CONCATENATE(cars_raw!B1144," ",cars_raw!C1144)</f>
        <v>Cadillac XT5 Luxury</v>
      </c>
      <c r="B1143" s="6" t="s">
        <v>6298</v>
      </c>
      <c r="C1143" s="6" t="str">
        <f t="shared" si="17"/>
        <v>30,788</v>
      </c>
      <c r="D1143" s="5">
        <v>30788</v>
      </c>
    </row>
    <row r="1144" spans="1:4" x14ac:dyDescent="0.35">
      <c r="A1144" t="str">
        <f>CONCATENATE(cars_raw!B1145," ",cars_raw!C1145)</f>
        <v>Chevrolet Equinox LT</v>
      </c>
      <c r="B1144" s="6" t="s">
        <v>6303</v>
      </c>
      <c r="C1144" s="6" t="str">
        <f t="shared" si="17"/>
        <v>23,963</v>
      </c>
      <c r="D1144" s="5">
        <v>23963</v>
      </c>
    </row>
    <row r="1145" spans="1:4" x14ac:dyDescent="0.35">
      <c r="A1145" t="str">
        <f>CONCATENATE(cars_raw!B1146," ",cars_raw!C1146)</f>
        <v>Ford F-150 Lariat</v>
      </c>
      <c r="B1145" s="6" t="s">
        <v>2005</v>
      </c>
      <c r="C1145" s="6" t="str">
        <f t="shared" si="17"/>
        <v>22,995</v>
      </c>
      <c r="D1145" s="5">
        <v>22995</v>
      </c>
    </row>
    <row r="1146" spans="1:4" x14ac:dyDescent="0.35">
      <c r="A1146" t="str">
        <f>CONCATENATE(cars_raw!B1147," ",cars_raw!C1147)</f>
        <v>Lexus GX 460 Base</v>
      </c>
      <c r="B1146" s="6" t="s">
        <v>3930</v>
      </c>
      <c r="C1146" s="6" t="str">
        <f t="shared" si="17"/>
        <v>56,999</v>
      </c>
      <c r="D1146" s="5">
        <v>56999</v>
      </c>
    </row>
    <row r="1147" spans="1:4" x14ac:dyDescent="0.35">
      <c r="A1147" t="str">
        <f>CONCATENATE(cars_raw!B1148," ",cars_raw!C1148)</f>
        <v>Subaru Outback 2.5i Premium</v>
      </c>
      <c r="B1147" s="6" t="s">
        <v>6317</v>
      </c>
      <c r="C1147" s="6" t="str">
        <f t="shared" si="17"/>
        <v>18,374</v>
      </c>
      <c r="D1147" s="5">
        <v>18374</v>
      </c>
    </row>
    <row r="1148" spans="1:4" x14ac:dyDescent="0.35">
      <c r="A1148" t="str">
        <f>CONCATENATE(cars_raw!B1149," ",cars_raw!C1149)</f>
        <v>Audi A6 55 Premium Plus</v>
      </c>
      <c r="B1148" s="6" t="s">
        <v>6320</v>
      </c>
      <c r="C1148" s="6" t="str">
        <f t="shared" si="17"/>
        <v>43,299</v>
      </c>
      <c r="D1148" s="5">
        <v>43299</v>
      </c>
    </row>
    <row r="1149" spans="1:4" x14ac:dyDescent="0.35">
      <c r="A1149" t="str">
        <f>CONCATENATE(cars_raw!B1150," ",cars_raw!C1150)</f>
        <v>Ford Flex Limited</v>
      </c>
      <c r="B1149" s="6" t="s">
        <v>6326</v>
      </c>
      <c r="C1149" s="6" t="str">
        <f t="shared" si="17"/>
        <v>14,998</v>
      </c>
      <c r="D1149" s="5">
        <v>14998</v>
      </c>
    </row>
    <row r="1150" spans="1:4" x14ac:dyDescent="0.35">
      <c r="A1150" t="str">
        <f>CONCATENATE(cars_raw!B1151," ",cars_raw!C1151)</f>
        <v>Mercedes-Benz AMG C 43 Base 4MATIC</v>
      </c>
      <c r="B1150" s="6" t="s">
        <v>6331</v>
      </c>
      <c r="C1150" s="6" t="str">
        <f t="shared" si="17"/>
        <v>64,999</v>
      </c>
      <c r="D1150" s="5">
        <v>64999</v>
      </c>
    </row>
    <row r="1151" spans="1:4" x14ac:dyDescent="0.35">
      <c r="A1151" t="str">
        <f>CONCATENATE(cars_raw!B1152," ",cars_raw!C1152)</f>
        <v>INFINITI QX80</v>
      </c>
      <c r="B1151" s="6" t="s">
        <v>6335</v>
      </c>
      <c r="C1151" s="6" t="str">
        <f t="shared" si="17"/>
        <v>41,578</v>
      </c>
      <c r="D1151" s="5">
        <v>41578</v>
      </c>
    </row>
    <row r="1152" spans="1:4" x14ac:dyDescent="0.35">
      <c r="A1152" t="str">
        <f>CONCATENATE(cars_raw!B1153," ",cars_raw!C1153)</f>
        <v>Nissan Sentra S</v>
      </c>
      <c r="B1152" s="6" t="s">
        <v>6341</v>
      </c>
      <c r="C1152" s="6" t="str">
        <f t="shared" si="17"/>
        <v>18,990</v>
      </c>
      <c r="D1152" s="5">
        <v>18990</v>
      </c>
    </row>
    <row r="1153" spans="1:4" x14ac:dyDescent="0.35">
      <c r="A1153" t="str">
        <f>CONCATENATE(cars_raw!B1154," ",cars_raw!C1154)</f>
        <v>Mercedes-Benz GLS 450 Base 4MATIC</v>
      </c>
      <c r="B1153" s="6" t="s">
        <v>6348</v>
      </c>
      <c r="C1153" s="6" t="str">
        <f t="shared" si="17"/>
        <v>44,762</v>
      </c>
      <c r="D1153" s="5">
        <v>44762</v>
      </c>
    </row>
    <row r="1154" spans="1:4" x14ac:dyDescent="0.35">
      <c r="A1154" t="str">
        <f>CONCATENATE(cars_raw!B1155," ",cars_raw!C1155)</f>
        <v>Mazda CX-5 Grand Touring</v>
      </c>
      <c r="B1154" s="6" t="s">
        <v>6353</v>
      </c>
      <c r="C1154" s="6" t="str">
        <f t="shared" ref="C1154:C1217" si="18">REPLACE(B1154,1,1,"")</f>
        <v>29,034</v>
      </c>
      <c r="D1154" s="5">
        <v>29034</v>
      </c>
    </row>
    <row r="1155" spans="1:4" x14ac:dyDescent="0.35">
      <c r="A1155" t="str">
        <f>CONCATENATE(cars_raw!B1156," ",cars_raw!C1156)</f>
        <v>Honda CR-V EX-L</v>
      </c>
      <c r="B1155" s="6" t="s">
        <v>6356</v>
      </c>
      <c r="C1155" s="6" t="str">
        <f t="shared" si="18"/>
        <v>35,933</v>
      </c>
      <c r="D1155" s="5">
        <v>35933</v>
      </c>
    </row>
    <row r="1156" spans="1:4" x14ac:dyDescent="0.35">
      <c r="A1156" t="str">
        <f>CONCATENATE(cars_raw!B1157," ",cars_raw!C1157)</f>
        <v>Honda Pilot Special Edition</v>
      </c>
      <c r="B1156" s="6" t="s">
        <v>6359</v>
      </c>
      <c r="C1156" s="6" t="str">
        <f t="shared" si="18"/>
        <v>43,642</v>
      </c>
      <c r="D1156" s="5">
        <v>43642</v>
      </c>
    </row>
    <row r="1157" spans="1:4" x14ac:dyDescent="0.35">
      <c r="A1157" t="str">
        <f>CONCATENATE(cars_raw!B1158," ",cars_raw!C1158)</f>
        <v>Toyota RAV4 LE</v>
      </c>
      <c r="B1157" s="6" t="s">
        <v>4484</v>
      </c>
      <c r="C1157" s="6" t="str">
        <f t="shared" si="18"/>
        <v>25,998</v>
      </c>
      <c r="D1157" s="5">
        <v>25998</v>
      </c>
    </row>
    <row r="1158" spans="1:4" x14ac:dyDescent="0.35">
      <c r="A1158" t="str">
        <f>CONCATENATE(cars_raw!B1159," ",cars_raw!C1159)</f>
        <v>Lexus NX 200t F Sport</v>
      </c>
      <c r="B1158" s="6" t="s">
        <v>6368</v>
      </c>
      <c r="C1158" s="6" t="str">
        <f t="shared" si="18"/>
        <v>29,000</v>
      </c>
      <c r="D1158" s="5">
        <v>29000</v>
      </c>
    </row>
    <row r="1159" spans="1:4" x14ac:dyDescent="0.35">
      <c r="A1159" t="str">
        <f>CONCATENATE(cars_raw!B1160," ",cars_raw!C1160)</f>
        <v>Jeep Grand Cherokee Limited</v>
      </c>
      <c r="B1159" s="6" t="s">
        <v>6373</v>
      </c>
      <c r="C1159" s="6" t="str">
        <f t="shared" si="18"/>
        <v>39,987</v>
      </c>
      <c r="D1159" s="5">
        <v>39987</v>
      </c>
    </row>
    <row r="1160" spans="1:4" x14ac:dyDescent="0.35">
      <c r="A1160" t="str">
        <f>CONCATENATE(cars_raw!B1161," ",cars_raw!C1161)</f>
        <v>Nissan Armada Platinum</v>
      </c>
      <c r="B1160" s="6" t="s">
        <v>6378</v>
      </c>
      <c r="C1160" s="6" t="str">
        <f t="shared" si="18"/>
        <v>32,994</v>
      </c>
      <c r="D1160" s="5">
        <v>32994</v>
      </c>
    </row>
    <row r="1161" spans="1:4" x14ac:dyDescent="0.35">
      <c r="A1161" t="str">
        <f>CONCATENATE(cars_raw!B1162," ",cars_raw!C1162)</f>
        <v>Jaguar XK</v>
      </c>
      <c r="B1161" s="6" t="s">
        <v>6384</v>
      </c>
      <c r="C1161" s="6" t="str">
        <f t="shared" si="18"/>
        <v>18,900</v>
      </c>
      <c r="D1161" s="5">
        <v>18900</v>
      </c>
    </row>
    <row r="1162" spans="1:4" x14ac:dyDescent="0.35">
      <c r="A1162" t="str">
        <f>CONCATENATE(cars_raw!B1163," ",cars_raw!C1163)</f>
        <v>Toyota Corolla LE</v>
      </c>
      <c r="B1162" s="6" t="s">
        <v>6389</v>
      </c>
      <c r="C1162" s="6" t="str">
        <f t="shared" si="18"/>
        <v>18,496</v>
      </c>
      <c r="D1162" s="5">
        <v>18496</v>
      </c>
    </row>
    <row r="1163" spans="1:4" x14ac:dyDescent="0.35">
      <c r="A1163" t="str">
        <f>CONCATENATE(cars_raw!B1164," ",cars_raw!C1164)</f>
        <v>Lexus RX 350</v>
      </c>
      <c r="B1163" s="6" t="s">
        <v>6393</v>
      </c>
      <c r="C1163" s="6" t="str">
        <f t="shared" si="18"/>
        <v>43,982</v>
      </c>
      <c r="D1163" s="5">
        <v>43982</v>
      </c>
    </row>
    <row r="1164" spans="1:4" x14ac:dyDescent="0.35">
      <c r="A1164" t="str">
        <f>CONCATENATE(cars_raw!B1165," ",cars_raw!C1165)</f>
        <v>Honda Passport EX-L</v>
      </c>
      <c r="B1164" s="6" t="s">
        <v>6396</v>
      </c>
      <c r="C1164" s="6" t="str">
        <f t="shared" si="18"/>
        <v>33,425</v>
      </c>
      <c r="D1164" s="5">
        <v>33425</v>
      </c>
    </row>
    <row r="1165" spans="1:4" x14ac:dyDescent="0.35">
      <c r="A1165" t="str">
        <f>CONCATENATE(cars_raw!B1166," ",cars_raw!C1166)</f>
        <v>Audi Q8 3.0T Premium</v>
      </c>
      <c r="B1165" s="6" t="s">
        <v>6401</v>
      </c>
      <c r="C1165" s="6" t="str">
        <f t="shared" si="18"/>
        <v>70,960</v>
      </c>
      <c r="D1165" s="5">
        <v>70960</v>
      </c>
    </row>
    <row r="1166" spans="1:4" x14ac:dyDescent="0.35">
      <c r="A1166" t="str">
        <f>CONCATENATE(cars_raw!B1167," ",cars_raw!C1167)</f>
        <v>Mercedes-Benz GLS 450 GLS 450</v>
      </c>
      <c r="B1166" s="6" t="s">
        <v>6406</v>
      </c>
      <c r="C1166" s="6" t="str">
        <f t="shared" si="18"/>
        <v>50,944</v>
      </c>
      <c r="D1166" s="5">
        <v>50944</v>
      </c>
    </row>
    <row r="1167" spans="1:4" x14ac:dyDescent="0.35">
      <c r="A1167" t="str">
        <f>CONCATENATE(cars_raw!B1168," ",cars_raw!C1168)</f>
        <v>Mercedes-Benz GLE 350 Base 4MATIC</v>
      </c>
      <c r="B1167" s="6" t="s">
        <v>6409</v>
      </c>
      <c r="C1167" s="6" t="str">
        <f t="shared" si="18"/>
        <v>62,283</v>
      </c>
      <c r="D1167" s="5">
        <v>62283</v>
      </c>
    </row>
    <row r="1168" spans="1:4" x14ac:dyDescent="0.35">
      <c r="A1168" t="str">
        <f>CONCATENATE(cars_raw!B1169," ",cars_raw!C1169)</f>
        <v>Audi Q8 3.0T Premium</v>
      </c>
      <c r="B1168" s="6" t="s">
        <v>6415</v>
      </c>
      <c r="C1168" s="6" t="str">
        <f t="shared" si="18"/>
        <v>65,530</v>
      </c>
      <c r="D1168" s="5">
        <v>65530</v>
      </c>
    </row>
    <row r="1169" spans="1:4" x14ac:dyDescent="0.35">
      <c r="A1169" t="str">
        <f>CONCATENATE(cars_raw!B1170," ",cars_raw!C1170)</f>
        <v>Jeep Grand Cherokee Limited</v>
      </c>
      <c r="B1169" s="6" t="s">
        <v>835</v>
      </c>
      <c r="C1169" s="6" t="str">
        <f t="shared" si="18"/>
        <v>33,995</v>
      </c>
      <c r="D1169" s="5">
        <v>33995</v>
      </c>
    </row>
    <row r="1170" spans="1:4" x14ac:dyDescent="0.35">
      <c r="A1170" t="str">
        <f>CONCATENATE(cars_raw!B1171," ",cars_raw!C1171)</f>
        <v>Chevrolet Traverse LT Cloth</v>
      </c>
      <c r="B1170" s="6" t="s">
        <v>6424</v>
      </c>
      <c r="C1170" s="6" t="str">
        <f t="shared" si="18"/>
        <v>35,056</v>
      </c>
      <c r="D1170" s="5">
        <v>35056</v>
      </c>
    </row>
    <row r="1171" spans="1:4" x14ac:dyDescent="0.35">
      <c r="A1171" t="str">
        <f>CONCATENATE(cars_raw!B1172," ",cars_raw!C1172)</f>
        <v>RAM 1500 Rebel</v>
      </c>
      <c r="B1171" s="6" t="s">
        <v>3915</v>
      </c>
      <c r="C1171" s="6" t="str">
        <f t="shared" si="18"/>
        <v>59,995</v>
      </c>
      <c r="D1171" s="5">
        <v>59995</v>
      </c>
    </row>
    <row r="1172" spans="1:4" x14ac:dyDescent="0.35">
      <c r="A1172" t="str">
        <f>CONCATENATE(cars_raw!B1173," ",cars_raw!C1173)</f>
        <v>Mercedes-Benz S-Class S 550 4MATIC</v>
      </c>
      <c r="B1172" s="6" t="s">
        <v>6432</v>
      </c>
      <c r="C1172" s="6" t="str">
        <f t="shared" si="18"/>
        <v>23,495</v>
      </c>
      <c r="D1172" s="5">
        <v>23495</v>
      </c>
    </row>
    <row r="1173" spans="1:4" x14ac:dyDescent="0.35">
      <c r="A1173" t="str">
        <f>CONCATENATE(cars_raw!B1174," ",cars_raw!C1174)</f>
        <v>Toyota Camry SE</v>
      </c>
      <c r="B1173" s="6" t="s">
        <v>6434</v>
      </c>
      <c r="C1173" s="6" t="str">
        <f t="shared" si="18"/>
        <v>26,123</v>
      </c>
      <c r="D1173" s="5">
        <v>26123</v>
      </c>
    </row>
    <row r="1174" spans="1:4" x14ac:dyDescent="0.35">
      <c r="A1174" t="str">
        <f>CONCATENATE(cars_raw!B1175," ",cars_raw!C1175)</f>
        <v>Mercedes-Benz GLE 350 Base 4MATIC</v>
      </c>
      <c r="B1174" s="6" t="s">
        <v>6439</v>
      </c>
      <c r="C1174" s="6" t="str">
        <f t="shared" si="18"/>
        <v>55,814</v>
      </c>
      <c r="D1174" s="5">
        <v>55814</v>
      </c>
    </row>
    <row r="1175" spans="1:4" x14ac:dyDescent="0.35">
      <c r="A1175" t="str">
        <f>CONCATENATE(cars_raw!B1176," ",cars_raw!C1176)</f>
        <v>Audi Q5 2.0T Tech Premium</v>
      </c>
      <c r="B1175" s="6" t="s">
        <v>6442</v>
      </c>
      <c r="C1175" s="6" t="str">
        <f t="shared" si="18"/>
        <v>32,324</v>
      </c>
      <c r="D1175" s="5">
        <v>32324</v>
      </c>
    </row>
    <row r="1176" spans="1:4" x14ac:dyDescent="0.35">
      <c r="A1176" t="str">
        <f>CONCATENATE(cars_raw!B1177," ",cars_raw!C1177)</f>
        <v>Alfa Romeo Stelvio Base</v>
      </c>
      <c r="B1176" s="6" t="s">
        <v>6445</v>
      </c>
      <c r="C1176" s="6" t="str">
        <f t="shared" si="18"/>
        <v>24,402</v>
      </c>
      <c r="D1176" s="5">
        <v>24402</v>
      </c>
    </row>
    <row r="1177" spans="1:4" x14ac:dyDescent="0.35">
      <c r="A1177" t="str">
        <f>CONCATENATE(cars_raw!B1178," ",cars_raw!C1178)</f>
        <v>Chrysler Crossfire SRT-6</v>
      </c>
      <c r="B1177" s="6" t="s">
        <v>6449</v>
      </c>
      <c r="C1177" s="6" t="str">
        <f t="shared" si="18"/>
        <v>15,900</v>
      </c>
      <c r="D1177" s="5">
        <v>15900</v>
      </c>
    </row>
    <row r="1178" spans="1:4" x14ac:dyDescent="0.35">
      <c r="A1178" t="str">
        <f>CONCATENATE(cars_raw!B1179," ",cars_raw!C1179)</f>
        <v>INFINITI QX60 Luxe</v>
      </c>
      <c r="B1178" s="6" t="s">
        <v>6452</v>
      </c>
      <c r="C1178" s="6" t="str">
        <f t="shared" si="18"/>
        <v>36,190</v>
      </c>
      <c r="D1178" s="5">
        <v>36190</v>
      </c>
    </row>
    <row r="1179" spans="1:4" x14ac:dyDescent="0.35">
      <c r="A1179" t="str">
        <f>CONCATENATE(cars_raw!B1180," ",cars_raw!C1180)</f>
        <v>Hyundai Santa Fe Limited 2.4</v>
      </c>
      <c r="B1179" s="6" t="s">
        <v>6458</v>
      </c>
      <c r="C1179" s="6" t="str">
        <f t="shared" si="18"/>
        <v>32,488</v>
      </c>
      <c r="D1179" s="5">
        <v>32488</v>
      </c>
    </row>
    <row r="1180" spans="1:4" x14ac:dyDescent="0.35">
      <c r="A1180" t="str">
        <f>CONCATENATE(cars_raw!B1181," ",cars_raw!C1181)</f>
        <v>Lexus GS 350 Base</v>
      </c>
      <c r="B1180" s="6" t="s">
        <v>3423</v>
      </c>
      <c r="C1180" s="6" t="str">
        <f t="shared" si="18"/>
        <v>34,998</v>
      </c>
      <c r="D1180" s="5">
        <v>34998</v>
      </c>
    </row>
    <row r="1181" spans="1:4" x14ac:dyDescent="0.35">
      <c r="A1181" t="str">
        <f>CONCATENATE(cars_raw!B1182," ",cars_raw!C1182)</f>
        <v>Mercedes-Benz M-Class ML 350</v>
      </c>
      <c r="B1181" s="6" t="s">
        <v>6468</v>
      </c>
      <c r="C1181" s="6" t="str">
        <f t="shared" si="18"/>
        <v>23,489</v>
      </c>
      <c r="D1181" s="5">
        <v>23489</v>
      </c>
    </row>
    <row r="1182" spans="1:4" x14ac:dyDescent="0.35">
      <c r="A1182" t="str">
        <f>CONCATENATE(cars_raw!B1183," ",cars_raw!C1183)</f>
        <v>Mercedes-Benz AMG C 63 Base</v>
      </c>
      <c r="B1182" s="6" t="s">
        <v>4677</v>
      </c>
      <c r="C1182" s="6" t="str">
        <f t="shared" si="18"/>
        <v>51,995</v>
      </c>
      <c r="D1182" s="5">
        <v>51995</v>
      </c>
    </row>
    <row r="1183" spans="1:4" x14ac:dyDescent="0.35">
      <c r="A1183" t="str">
        <f>CONCATENATE(cars_raw!B1184," ",cars_raw!C1184)</f>
        <v>Ford Fusion Titanium</v>
      </c>
      <c r="B1183" s="6" t="s">
        <v>6475</v>
      </c>
      <c r="C1183" s="6" t="str">
        <f t="shared" si="18"/>
        <v>24,799</v>
      </c>
      <c r="D1183" s="5">
        <v>24799</v>
      </c>
    </row>
    <row r="1184" spans="1:4" x14ac:dyDescent="0.35">
      <c r="A1184" t="str">
        <f>CONCATENATE(cars_raw!B1185," ",cars_raw!C1185)</f>
        <v>Chevrolet Suburban LT</v>
      </c>
      <c r="B1184" s="6" t="s">
        <v>6481</v>
      </c>
      <c r="C1184" s="6" t="str">
        <f t="shared" si="18"/>
        <v>47,385</v>
      </c>
      <c r="D1184" s="5">
        <v>47385</v>
      </c>
    </row>
    <row r="1185" spans="1:4" x14ac:dyDescent="0.35">
      <c r="A1185" t="str">
        <f>CONCATENATE(cars_raw!B1186," ",cars_raw!C1186)</f>
        <v>Honda CR-V EX-L</v>
      </c>
      <c r="B1185" s="6" t="s">
        <v>6486</v>
      </c>
      <c r="C1185" s="6" t="str">
        <f t="shared" si="18"/>
        <v>29,760</v>
      </c>
      <c r="D1185" s="5">
        <v>29760</v>
      </c>
    </row>
    <row r="1186" spans="1:4" x14ac:dyDescent="0.35">
      <c r="A1186" t="str">
        <f>CONCATENATE(cars_raw!B1187," ",cars_raw!C1187)</f>
        <v>GMC Acadia SLE</v>
      </c>
      <c r="B1186" s="6" t="s">
        <v>6492</v>
      </c>
      <c r="C1186" s="6" t="str">
        <f t="shared" si="18"/>
        <v>34,290</v>
      </c>
      <c r="D1186" s="5">
        <v>34290</v>
      </c>
    </row>
    <row r="1187" spans="1:4" x14ac:dyDescent="0.35">
      <c r="A1187" t="str">
        <f>CONCATENATE(cars_raw!B1188," ",cars_raw!C1188)</f>
        <v>Honda CR-V EX-L</v>
      </c>
      <c r="B1187" s="6" t="s">
        <v>6497</v>
      </c>
      <c r="C1187" s="6" t="str">
        <f t="shared" si="18"/>
        <v>28,985</v>
      </c>
      <c r="D1187" s="5">
        <v>28985</v>
      </c>
    </row>
    <row r="1188" spans="1:4" x14ac:dyDescent="0.35">
      <c r="A1188" t="str">
        <f>CONCATENATE(cars_raw!B1189," ",cars_raw!C1189)</f>
        <v>Kia Sportage LX</v>
      </c>
      <c r="B1188" s="6" t="s">
        <v>6502</v>
      </c>
      <c r="C1188" s="6" t="str">
        <f t="shared" si="18"/>
        <v>23,000</v>
      </c>
      <c r="D1188" s="5">
        <v>23000</v>
      </c>
    </row>
    <row r="1189" spans="1:4" x14ac:dyDescent="0.35">
      <c r="A1189" t="str">
        <f>CONCATENATE(cars_raw!B1190," ",cars_raw!C1190)</f>
        <v>Alfa Romeo Giulia Base</v>
      </c>
      <c r="B1189" s="6" t="s">
        <v>6507</v>
      </c>
      <c r="C1189" s="6" t="str">
        <f t="shared" si="18"/>
        <v>32,990</v>
      </c>
      <c r="D1189" s="5">
        <v>32990</v>
      </c>
    </row>
    <row r="1190" spans="1:4" x14ac:dyDescent="0.35">
      <c r="A1190" t="str">
        <f>CONCATENATE(cars_raw!B1191," ",cars_raw!C1191)</f>
        <v>Porsche Cayenne Base</v>
      </c>
      <c r="B1190" s="6" t="s">
        <v>6511</v>
      </c>
      <c r="C1190" s="6" t="str">
        <f t="shared" si="18"/>
        <v>78,300</v>
      </c>
      <c r="D1190" s="5">
        <v>78300</v>
      </c>
    </row>
    <row r="1191" spans="1:4" x14ac:dyDescent="0.35">
      <c r="A1191" t="str">
        <f>CONCATENATE(cars_raw!B1192," ",cars_raw!C1192)</f>
        <v>Audi e-tron Prestige</v>
      </c>
      <c r="B1191" s="6" t="s">
        <v>6517</v>
      </c>
      <c r="C1191" s="6" t="str">
        <f t="shared" si="18"/>
        <v>62,999</v>
      </c>
      <c r="D1191" s="5">
        <v>62999</v>
      </c>
    </row>
    <row r="1192" spans="1:4" x14ac:dyDescent="0.35">
      <c r="A1192" t="str">
        <f>CONCATENATE(cars_raw!B1193," ",cars_raw!C1193)</f>
        <v>Mercedes-Benz GLS 450 Base 4MATIC</v>
      </c>
      <c r="B1192" s="6" t="s">
        <v>6521</v>
      </c>
      <c r="C1192" s="6" t="str">
        <f t="shared" si="18"/>
        <v>59,222</v>
      </c>
      <c r="D1192" s="5">
        <v>59222</v>
      </c>
    </row>
    <row r="1193" spans="1:4" x14ac:dyDescent="0.35">
      <c r="A1193" t="str">
        <f>CONCATENATE(cars_raw!B1194," ",cars_raw!C1194)</f>
        <v>Chevrolet Impala LS</v>
      </c>
      <c r="B1193" s="6" t="s">
        <v>6527</v>
      </c>
      <c r="C1193" s="6" t="str">
        <f t="shared" si="18"/>
        <v>8,495</v>
      </c>
      <c r="D1193" s="5">
        <v>8495</v>
      </c>
    </row>
    <row r="1194" spans="1:4" x14ac:dyDescent="0.35">
      <c r="A1194" t="str">
        <f>CONCATENATE(cars_raw!B1195," ",cars_raw!C1195)</f>
        <v>Mazda CX-5 Grand Touring</v>
      </c>
      <c r="B1194" s="6" t="s">
        <v>6532</v>
      </c>
      <c r="C1194" s="6" t="str">
        <f t="shared" si="18"/>
        <v>26,956</v>
      </c>
      <c r="D1194" s="5">
        <v>26956</v>
      </c>
    </row>
    <row r="1195" spans="1:4" x14ac:dyDescent="0.35">
      <c r="A1195" t="str">
        <f>CONCATENATE(cars_raw!B1196," ",cars_raw!C1196)</f>
        <v>Acura MDX 3.5L</v>
      </c>
      <c r="B1195" s="6" t="s">
        <v>6538</v>
      </c>
      <c r="C1195" s="6" t="str">
        <f t="shared" si="18"/>
        <v>35,999</v>
      </c>
      <c r="D1195" s="5">
        <v>35999</v>
      </c>
    </row>
    <row r="1196" spans="1:4" x14ac:dyDescent="0.35">
      <c r="A1196" t="str">
        <f>CONCATENATE(cars_raw!B1197," ",cars_raw!C1197)</f>
        <v>Acura MDX 3.5L w/Advance Package</v>
      </c>
      <c r="B1196" s="6" t="s">
        <v>2692</v>
      </c>
      <c r="C1196" s="6" t="str">
        <f t="shared" si="18"/>
        <v>37,988</v>
      </c>
      <c r="D1196" s="5">
        <v>37988</v>
      </c>
    </row>
    <row r="1197" spans="1:4" x14ac:dyDescent="0.35">
      <c r="A1197" t="str">
        <f>CONCATENATE(cars_raw!B1198," ",cars_raw!C1198)</f>
        <v>BMW M4 Base</v>
      </c>
      <c r="B1197" s="6" t="s">
        <v>6546</v>
      </c>
      <c r="C1197" s="6" t="str">
        <f t="shared" si="18"/>
        <v>43,713</v>
      </c>
      <c r="D1197" s="5">
        <v>43713</v>
      </c>
    </row>
    <row r="1198" spans="1:4" x14ac:dyDescent="0.35">
      <c r="A1198" t="str">
        <f>CONCATENATE(cars_raw!B1199," ",cars_raw!C1199)</f>
        <v>Audi R8 4.2</v>
      </c>
      <c r="B1198" s="6" t="s">
        <v>6550</v>
      </c>
      <c r="C1198" s="6" t="str">
        <f t="shared" si="18"/>
        <v>90,086</v>
      </c>
      <c r="D1198" s="5">
        <v>90086</v>
      </c>
    </row>
    <row r="1199" spans="1:4" x14ac:dyDescent="0.35">
      <c r="A1199" t="str">
        <f>CONCATENATE(cars_raw!B1200," ",cars_raw!C1200)</f>
        <v>BMW X5 xDrive40i</v>
      </c>
      <c r="B1199" s="6" t="s">
        <v>6554</v>
      </c>
      <c r="C1199" s="6" t="str">
        <f t="shared" si="18"/>
        <v>53,595</v>
      </c>
      <c r="D1199" s="5">
        <v>53595</v>
      </c>
    </row>
    <row r="1200" spans="1:4" x14ac:dyDescent="0.35">
      <c r="A1200" t="str">
        <f>CONCATENATE(cars_raw!B1201," ",cars_raw!C1201)</f>
        <v>Honda Pilot EX-L w/Navigation/RES</v>
      </c>
      <c r="B1200" s="6" t="s">
        <v>6560</v>
      </c>
      <c r="C1200" s="6" t="str">
        <f t="shared" si="18"/>
        <v>33,169</v>
      </c>
      <c r="D1200" s="5">
        <v>33169</v>
      </c>
    </row>
    <row r="1201" spans="1:4" x14ac:dyDescent="0.35">
      <c r="A1201" t="str">
        <f>CONCATENATE(cars_raw!B1202," ",cars_raw!C1202)</f>
        <v>BMW X5 xDrive40i</v>
      </c>
      <c r="B1201" s="6" t="s">
        <v>6563</v>
      </c>
      <c r="C1201" s="6" t="str">
        <f t="shared" si="18"/>
        <v>52,488</v>
      </c>
      <c r="D1201" s="5">
        <v>52488</v>
      </c>
    </row>
    <row r="1202" spans="1:4" x14ac:dyDescent="0.35">
      <c r="A1202" t="str">
        <f>CONCATENATE(cars_raw!B1203," ",cars_raw!C1203)</f>
        <v>Acura RDX Base (A10)</v>
      </c>
      <c r="B1202" s="6" t="s">
        <v>6567</v>
      </c>
      <c r="C1202" s="6" t="str">
        <f t="shared" si="18"/>
        <v>38,787</v>
      </c>
      <c r="D1202" s="5">
        <v>38787</v>
      </c>
    </row>
    <row r="1203" spans="1:4" x14ac:dyDescent="0.35">
      <c r="A1203" t="str">
        <f>CONCATENATE(cars_raw!B1204," ",cars_raw!C1204)</f>
        <v>BMW X5 xDrive50i</v>
      </c>
      <c r="B1203" s="6" t="s">
        <v>6570</v>
      </c>
      <c r="C1203" s="6" t="str">
        <f t="shared" si="18"/>
        <v>63,999</v>
      </c>
      <c r="D1203" s="5">
        <v>63999</v>
      </c>
    </row>
    <row r="1204" spans="1:4" x14ac:dyDescent="0.35">
      <c r="A1204" t="str">
        <f>CONCATENATE(cars_raw!B1205," ",cars_raw!C1205)</f>
        <v>Hyundai Santa Fe SE 2.4</v>
      </c>
      <c r="B1204" s="6" t="s">
        <v>6573</v>
      </c>
      <c r="C1204" s="6" t="str">
        <f t="shared" si="18"/>
        <v>26,481</v>
      </c>
      <c r="D1204" s="5">
        <v>26481</v>
      </c>
    </row>
    <row r="1205" spans="1:4" x14ac:dyDescent="0.35">
      <c r="A1205" t="str">
        <f>CONCATENATE(cars_raw!B1206," ",cars_raw!C1206)</f>
        <v>Toyota RAV4 LE</v>
      </c>
      <c r="B1205" s="6" t="s">
        <v>6577</v>
      </c>
      <c r="C1205" s="6" t="str">
        <f t="shared" si="18"/>
        <v>25,990</v>
      </c>
      <c r="D1205" s="5">
        <v>25990</v>
      </c>
    </row>
    <row r="1206" spans="1:4" x14ac:dyDescent="0.35">
      <c r="A1206" t="str">
        <f>CONCATENATE(cars_raw!B1207," ",cars_raw!C1207)</f>
        <v>Mercedes-Benz GLA 250 Base 4MATIC</v>
      </c>
      <c r="B1206" s="6" t="s">
        <v>6584</v>
      </c>
      <c r="C1206" s="6" t="str">
        <f t="shared" si="18"/>
        <v>33,730</v>
      </c>
      <c r="D1206" s="5">
        <v>33730</v>
      </c>
    </row>
    <row r="1207" spans="1:4" x14ac:dyDescent="0.35">
      <c r="A1207" t="str">
        <f>CONCATENATE(cars_raw!B1208," ",cars_raw!C1208)</f>
        <v>GMC Yukon Denali</v>
      </c>
      <c r="B1207" s="6" t="s">
        <v>6588</v>
      </c>
      <c r="C1207" s="6" t="str">
        <f t="shared" si="18"/>
        <v>85,015</v>
      </c>
      <c r="D1207" s="5">
        <v>85015</v>
      </c>
    </row>
    <row r="1208" spans="1:4" x14ac:dyDescent="0.35">
      <c r="A1208" t="str">
        <f>CONCATENATE(cars_raw!B1209," ",cars_raw!C1209)</f>
        <v>Tesla Model X Long Range</v>
      </c>
      <c r="B1208" s="6" t="s">
        <v>6591</v>
      </c>
      <c r="C1208" s="6" t="str">
        <f t="shared" si="18"/>
        <v>99,500</v>
      </c>
      <c r="D1208" s="5">
        <v>99500</v>
      </c>
    </row>
    <row r="1209" spans="1:4" x14ac:dyDescent="0.35">
      <c r="A1209" t="str">
        <f>CONCATENATE(cars_raw!B1210," ",cars_raw!C1210)</f>
        <v>Tesla Model Y Long Range</v>
      </c>
      <c r="B1209" s="6" t="s">
        <v>6596</v>
      </c>
      <c r="C1209" s="6" t="str">
        <f t="shared" si="18"/>
        <v>71,995</v>
      </c>
      <c r="D1209" s="5">
        <v>71995</v>
      </c>
    </row>
    <row r="1210" spans="1:4" x14ac:dyDescent="0.35">
      <c r="A1210" t="str">
        <f>CONCATENATE(cars_raw!B1211," ",cars_raw!C1211)</f>
        <v>Lexus RX 350</v>
      </c>
      <c r="B1210" s="6" t="s">
        <v>4629</v>
      </c>
      <c r="C1210" s="6" t="str">
        <f t="shared" si="18"/>
        <v>34,500</v>
      </c>
      <c r="D1210" s="5">
        <v>34500</v>
      </c>
    </row>
    <row r="1211" spans="1:4" x14ac:dyDescent="0.35">
      <c r="A1211" t="str">
        <f>CONCATENATE(cars_raw!B1212," ",cars_raw!C1212)</f>
        <v>Maserati Levante S</v>
      </c>
      <c r="B1211" s="6" t="s">
        <v>6280</v>
      </c>
      <c r="C1211" s="6" t="str">
        <f t="shared" si="18"/>
        <v>43,000</v>
      </c>
      <c r="D1211" s="5">
        <v>43000</v>
      </c>
    </row>
    <row r="1212" spans="1:4" x14ac:dyDescent="0.35">
      <c r="A1212" t="str">
        <f>CONCATENATE(cars_raw!B1213," ",cars_raw!C1213)</f>
        <v>Jeep Grand Cherokee Limited</v>
      </c>
      <c r="B1212" s="6" t="s">
        <v>2960</v>
      </c>
      <c r="C1212" s="6" t="str">
        <f t="shared" si="18"/>
        <v>32,199</v>
      </c>
      <c r="D1212" s="5">
        <v>32199</v>
      </c>
    </row>
    <row r="1213" spans="1:4" x14ac:dyDescent="0.35">
      <c r="A1213" t="str">
        <f>CONCATENATE(cars_raw!B1214," ",cars_raw!C1214)</f>
        <v>Jaguar F-TYPE R</v>
      </c>
      <c r="B1213" s="6" t="s">
        <v>6608</v>
      </c>
      <c r="C1213" s="6" t="str">
        <f t="shared" si="18"/>
        <v>68,995</v>
      </c>
      <c r="D1213" s="5">
        <v>68995</v>
      </c>
    </row>
    <row r="1214" spans="1:4" x14ac:dyDescent="0.35">
      <c r="A1214" t="str">
        <f>CONCATENATE(cars_raw!B1215," ",cars_raw!C1215)</f>
        <v>Porsche Panamera 4</v>
      </c>
      <c r="B1214" s="6" t="s">
        <v>6613</v>
      </c>
      <c r="C1214" s="6" t="str">
        <f t="shared" si="18"/>
        <v>32,457</v>
      </c>
      <c r="D1214" s="5">
        <v>32457</v>
      </c>
    </row>
    <row r="1215" spans="1:4" x14ac:dyDescent="0.35">
      <c r="A1215" t="str">
        <f>CONCATENATE(cars_raw!B1216," ",cars_raw!C1216)</f>
        <v>Subaru Crosstrek 2.0i Premium</v>
      </c>
      <c r="B1215" s="6" t="s">
        <v>6616</v>
      </c>
      <c r="C1215" s="6" t="str">
        <f t="shared" si="18"/>
        <v>27,179</v>
      </c>
      <c r="D1215" s="5">
        <v>27179</v>
      </c>
    </row>
    <row r="1216" spans="1:4" x14ac:dyDescent="0.35">
      <c r="A1216" t="str">
        <f>CONCATENATE(cars_raw!B1217," ",cars_raw!C1217)</f>
        <v>Tesla Model Y Long Range</v>
      </c>
      <c r="B1216" s="6" t="s">
        <v>1876</v>
      </c>
      <c r="C1216" s="6" t="str">
        <f t="shared" si="18"/>
        <v>72,998</v>
      </c>
      <c r="D1216" s="5">
        <v>72998</v>
      </c>
    </row>
    <row r="1217" spans="1:4" x14ac:dyDescent="0.35">
      <c r="A1217" t="str">
        <f>CONCATENATE(cars_raw!B1218," ",cars_raw!C1218)</f>
        <v>INFINITI QX80 PREMIUM SELECT</v>
      </c>
      <c r="B1217" s="6" t="s">
        <v>6623</v>
      </c>
      <c r="C1217" s="6" t="str">
        <f t="shared" si="18"/>
        <v>73,000</v>
      </c>
      <c r="D1217" s="5">
        <v>73000</v>
      </c>
    </row>
    <row r="1218" spans="1:4" x14ac:dyDescent="0.35">
      <c r="A1218" t="str">
        <f>CONCATENATE(cars_raw!B1219," ",cars_raw!C1219)</f>
        <v>BMW X3 xDrive30i</v>
      </c>
      <c r="B1218" s="6" t="s">
        <v>35</v>
      </c>
      <c r="C1218" s="6" t="str">
        <f t="shared" ref="C1218:C1281" si="19">REPLACE(B1218,1,1,"")</f>
        <v>39,998</v>
      </c>
      <c r="D1218" s="5">
        <v>39998</v>
      </c>
    </row>
    <row r="1219" spans="1:4" x14ac:dyDescent="0.35">
      <c r="A1219" t="str">
        <f>CONCATENATE(cars_raw!B1220," ",cars_raw!C1220)</f>
        <v>Tesla Model Y Performance</v>
      </c>
      <c r="B1219" s="6" t="s">
        <v>6631</v>
      </c>
      <c r="C1219" s="6" t="str">
        <f t="shared" si="19"/>
        <v>69,999</v>
      </c>
      <c r="D1219" s="5">
        <v>69999</v>
      </c>
    </row>
    <row r="1220" spans="1:4" x14ac:dyDescent="0.35">
      <c r="A1220" t="str">
        <f>CONCATENATE(cars_raw!B1221," ",cars_raw!C1221)</f>
        <v>Volvo XC90 T5 Momentum</v>
      </c>
      <c r="B1220" s="6" t="s">
        <v>6638</v>
      </c>
      <c r="C1220" s="6" t="str">
        <f t="shared" si="19"/>
        <v>46,962</v>
      </c>
      <c r="D1220" s="5">
        <v>46962</v>
      </c>
    </row>
    <row r="1221" spans="1:4" x14ac:dyDescent="0.35">
      <c r="A1221" t="str">
        <f>CONCATENATE(cars_raw!B1222," ",cars_raw!C1222)</f>
        <v>Hyundai Santa Fe Limited Ultimate</v>
      </c>
      <c r="B1221" s="6" t="s">
        <v>6641</v>
      </c>
      <c r="C1221" s="6" t="str">
        <f t="shared" si="19"/>
        <v>26,642</v>
      </c>
      <c r="D1221" s="5">
        <v>26642</v>
      </c>
    </row>
    <row r="1222" spans="1:4" x14ac:dyDescent="0.35">
      <c r="A1222" t="str">
        <f>CONCATENATE(cars_raw!B1223," ",cars_raw!C1223)</f>
        <v>Honda CR-V EX-L</v>
      </c>
      <c r="B1222" s="6" t="s">
        <v>6645</v>
      </c>
      <c r="C1222" s="6" t="str">
        <f t="shared" si="19"/>
        <v>38,461</v>
      </c>
      <c r="D1222" s="5">
        <v>38461</v>
      </c>
    </row>
    <row r="1223" spans="1:4" x14ac:dyDescent="0.35">
      <c r="A1223" t="str">
        <f>CONCATENATE(cars_raw!B1224," ",cars_raw!C1224)</f>
        <v>Nissan Rogue SL</v>
      </c>
      <c r="B1223" s="6" t="s">
        <v>6650</v>
      </c>
      <c r="C1223" s="6" t="str">
        <f t="shared" si="19"/>
        <v>27,793</v>
      </c>
      <c r="D1223" s="5">
        <v>27793</v>
      </c>
    </row>
    <row r="1224" spans="1:4" x14ac:dyDescent="0.35">
      <c r="A1224" t="str">
        <f>CONCATENATE(cars_raw!B1225," ",cars_raw!C1225)</f>
        <v>Lincoln MKC Reserve</v>
      </c>
      <c r="B1224" s="6" t="s">
        <v>6655</v>
      </c>
      <c r="C1224" s="6" t="str">
        <f t="shared" si="19"/>
        <v>31,250</v>
      </c>
      <c r="D1224" s="5">
        <v>31250</v>
      </c>
    </row>
    <row r="1225" spans="1:4" x14ac:dyDescent="0.35">
      <c r="A1225" t="str">
        <f>CONCATENATE(cars_raw!B1226," ",cars_raw!C1226)</f>
        <v>Toyota 4Runner Limited</v>
      </c>
      <c r="B1225" s="6" t="s">
        <v>6660</v>
      </c>
      <c r="C1225" s="6" t="str">
        <f t="shared" si="19"/>
        <v>52,124</v>
      </c>
      <c r="D1225" s="5">
        <v>52124</v>
      </c>
    </row>
    <row r="1226" spans="1:4" x14ac:dyDescent="0.35">
      <c r="A1226" t="str">
        <f>CONCATENATE(cars_raw!B1227," ",cars_raw!C1227)</f>
        <v>Mercedes-Benz A-Class A 220</v>
      </c>
      <c r="B1226" s="6" t="s">
        <v>6666</v>
      </c>
      <c r="C1226" s="6" t="str">
        <f t="shared" si="19"/>
        <v>32,985</v>
      </c>
      <c r="D1226" s="5">
        <v>32985</v>
      </c>
    </row>
    <row r="1227" spans="1:4" x14ac:dyDescent="0.35">
      <c r="A1227" t="str">
        <f>CONCATENATE(cars_raw!B1228," ",cars_raw!C1228)</f>
        <v>Toyota Highlander XLE</v>
      </c>
      <c r="B1227" s="6" t="s">
        <v>5388</v>
      </c>
      <c r="C1227" s="6" t="str">
        <f t="shared" si="19"/>
        <v>42,000</v>
      </c>
      <c r="D1227" s="5">
        <v>42000</v>
      </c>
    </row>
    <row r="1228" spans="1:4" x14ac:dyDescent="0.35">
      <c r="A1228" t="str">
        <f>CONCATENATE(cars_raw!B1229," ",cars_raw!C1229)</f>
        <v>Lexus ES 350 F Sport</v>
      </c>
      <c r="B1228" s="6" t="s">
        <v>6675</v>
      </c>
      <c r="C1228" s="6" t="str">
        <f t="shared" si="19"/>
        <v>42,195</v>
      </c>
      <c r="D1228" s="5">
        <v>42195</v>
      </c>
    </row>
    <row r="1229" spans="1:4" x14ac:dyDescent="0.35">
      <c r="A1229" t="str">
        <f>CONCATENATE(cars_raw!B1230," ",cars_raw!C1230)</f>
        <v>Ford Expedition XLT</v>
      </c>
      <c r="B1229" s="6" t="s">
        <v>6679</v>
      </c>
      <c r="C1229" s="6" t="str">
        <f t="shared" si="19"/>
        <v>55,500</v>
      </c>
      <c r="D1229" s="5">
        <v>55500</v>
      </c>
    </row>
    <row r="1230" spans="1:4" x14ac:dyDescent="0.35">
      <c r="A1230" t="str">
        <f>CONCATENATE(cars_raw!B1231," ",cars_raw!C1231)</f>
        <v>Ford Explorer Base</v>
      </c>
      <c r="B1230" s="6" t="s">
        <v>6685</v>
      </c>
      <c r="C1230" s="6" t="str">
        <f t="shared" si="19"/>
        <v>27,612</v>
      </c>
      <c r="D1230" s="5">
        <v>27612</v>
      </c>
    </row>
    <row r="1231" spans="1:4" x14ac:dyDescent="0.35">
      <c r="A1231" t="str">
        <f>CONCATENATE(cars_raw!B1232," ",cars_raw!C1232)</f>
        <v>Nissan Rogue SL</v>
      </c>
      <c r="B1231" s="6" t="s">
        <v>6690</v>
      </c>
      <c r="C1231" s="6" t="str">
        <f t="shared" si="19"/>
        <v>23,200</v>
      </c>
      <c r="D1231" s="5">
        <v>23200</v>
      </c>
    </row>
    <row r="1232" spans="1:4" x14ac:dyDescent="0.35">
      <c r="A1232" t="str">
        <f>CONCATENATE(cars_raw!B1233," ",cars_raw!C1233)</f>
        <v>Buick LaCrosse CXS</v>
      </c>
      <c r="B1232" s="6" t="s">
        <v>1534</v>
      </c>
      <c r="C1232" s="6" t="str">
        <f t="shared" si="19"/>
        <v>9,995</v>
      </c>
      <c r="D1232" s="5">
        <v>9995</v>
      </c>
    </row>
    <row r="1233" spans="1:4" x14ac:dyDescent="0.35">
      <c r="A1233" t="str">
        <f>CONCATENATE(cars_raw!B1234," ",cars_raw!C1234)</f>
        <v>Ford Edge Titanium</v>
      </c>
      <c r="B1233" s="6" t="s">
        <v>6697</v>
      </c>
      <c r="C1233" s="6" t="str">
        <f t="shared" si="19"/>
        <v>30,492</v>
      </c>
      <c r="D1233" s="5">
        <v>30492</v>
      </c>
    </row>
    <row r="1234" spans="1:4" x14ac:dyDescent="0.35">
      <c r="A1234" t="str">
        <f>CONCATENATE(cars_raw!B1235," ",cars_raw!C1235)</f>
        <v>Cadillac XT5 Luxury</v>
      </c>
      <c r="B1234" s="6" t="s">
        <v>781</v>
      </c>
      <c r="C1234" s="6" t="str">
        <f t="shared" si="19"/>
        <v>29,998</v>
      </c>
      <c r="D1234" s="5">
        <v>29998</v>
      </c>
    </row>
    <row r="1235" spans="1:4" x14ac:dyDescent="0.35">
      <c r="A1235" t="str">
        <f>CONCATENATE(cars_raw!B1236," ",cars_raw!C1236)</f>
        <v>Honda CR-V EX-L</v>
      </c>
      <c r="B1235" s="6" t="s">
        <v>6707</v>
      </c>
      <c r="C1235" s="6" t="str">
        <f t="shared" si="19"/>
        <v>29,588</v>
      </c>
      <c r="D1235" s="5">
        <v>29588</v>
      </c>
    </row>
    <row r="1236" spans="1:4" x14ac:dyDescent="0.35">
      <c r="A1236" t="str">
        <f>CONCATENATE(cars_raw!B1237," ",cars_raw!C1237)</f>
        <v>Mercedes-Benz S-Class S430</v>
      </c>
      <c r="B1236" s="6" t="s">
        <v>1526</v>
      </c>
      <c r="C1236" s="6" t="str">
        <f t="shared" si="19"/>
        <v>5,995</v>
      </c>
      <c r="D1236" s="5">
        <v>5995</v>
      </c>
    </row>
    <row r="1237" spans="1:4" x14ac:dyDescent="0.35">
      <c r="A1237" t="str">
        <f>CONCATENATE(cars_raw!B1238," ",cars_raw!C1238)</f>
        <v>Subaru Outback 2.5i Limited</v>
      </c>
      <c r="B1237" s="6" t="s">
        <v>6717</v>
      </c>
      <c r="C1237" s="6" t="str">
        <f t="shared" si="19"/>
        <v>31,993</v>
      </c>
      <c r="D1237" s="5">
        <v>31993</v>
      </c>
    </row>
    <row r="1238" spans="1:4" x14ac:dyDescent="0.35">
      <c r="A1238" t="str">
        <f>CONCATENATE(cars_raw!B1239," ",cars_raw!C1239)</f>
        <v>Jeep Grand Cherokee Limited</v>
      </c>
      <c r="B1238" s="6" t="s">
        <v>6722</v>
      </c>
      <c r="C1238" s="6" t="str">
        <f t="shared" si="19"/>
        <v>35,963</v>
      </c>
      <c r="D1238" s="5">
        <v>35963</v>
      </c>
    </row>
    <row r="1239" spans="1:4" x14ac:dyDescent="0.35">
      <c r="A1239" t="str">
        <f>CONCATENATE(cars_raw!B1240," ",cars_raw!C1240)</f>
        <v>Mercedes-Benz A-Class A 220 4MATIC</v>
      </c>
      <c r="B1239" s="6" t="s">
        <v>1914</v>
      </c>
      <c r="C1239" s="6" t="str">
        <f t="shared" si="19"/>
        <v>34,999</v>
      </c>
      <c r="D1239" s="5">
        <v>34999</v>
      </c>
    </row>
    <row r="1240" spans="1:4" x14ac:dyDescent="0.35">
      <c r="A1240" t="str">
        <f>CONCATENATE(cars_raw!B1241," ",cars_raw!C1241)</f>
        <v>Honda Pilot EX</v>
      </c>
      <c r="B1240" s="6" t="s">
        <v>717</v>
      </c>
      <c r="C1240" s="6" t="str">
        <f t="shared" si="19"/>
        <v>29,995</v>
      </c>
      <c r="D1240" s="5">
        <v>29995</v>
      </c>
    </row>
    <row r="1241" spans="1:4" x14ac:dyDescent="0.35">
      <c r="A1241" t="str">
        <f>CONCATENATE(cars_raw!B1242," ",cars_raw!C1242)</f>
        <v>Lexus LS 500 Base</v>
      </c>
      <c r="B1241" s="6" t="s">
        <v>6735</v>
      </c>
      <c r="C1241" s="6" t="str">
        <f t="shared" si="19"/>
        <v>54,857</v>
      </c>
      <c r="D1241" s="5">
        <v>54857</v>
      </c>
    </row>
    <row r="1242" spans="1:4" x14ac:dyDescent="0.35">
      <c r="A1242" t="str">
        <f>CONCATENATE(cars_raw!B1243," ",cars_raw!C1243)</f>
        <v>Cadillac XT5 Luxury</v>
      </c>
      <c r="B1242" s="6" t="s">
        <v>6567</v>
      </c>
      <c r="C1242" s="6" t="str">
        <f t="shared" si="19"/>
        <v>38,787</v>
      </c>
      <c r="D1242" s="5">
        <v>38787</v>
      </c>
    </row>
    <row r="1243" spans="1:4" x14ac:dyDescent="0.35">
      <c r="A1243" t="str">
        <f>CONCATENATE(cars_raw!B1244," ",cars_raw!C1244)</f>
        <v>Toyota Sienna XLE</v>
      </c>
      <c r="B1243" s="6" t="s">
        <v>6744</v>
      </c>
      <c r="C1243" s="6" t="str">
        <f t="shared" si="19"/>
        <v>79,450</v>
      </c>
      <c r="D1243" s="5">
        <v>79450</v>
      </c>
    </row>
    <row r="1244" spans="1:4" x14ac:dyDescent="0.35">
      <c r="A1244" t="str">
        <f>CONCATENATE(cars_raw!B1245," ",cars_raw!C1245)</f>
        <v>Audi Q8 3.0T Prestige</v>
      </c>
      <c r="B1244" s="6" t="s">
        <v>4756</v>
      </c>
      <c r="C1244" s="6" t="str">
        <f t="shared" si="19"/>
        <v>70,000</v>
      </c>
      <c r="D1244" s="5">
        <v>70000</v>
      </c>
    </row>
    <row r="1245" spans="1:4" x14ac:dyDescent="0.35">
      <c r="A1245" t="str">
        <f>CONCATENATE(cars_raw!B1246," ",cars_raw!C1246)</f>
        <v>Toyota RAV4 LE</v>
      </c>
      <c r="B1245" s="6" t="s">
        <v>6755</v>
      </c>
      <c r="C1245" s="6" t="str">
        <f t="shared" si="19"/>
        <v>28,488</v>
      </c>
      <c r="D1245" s="5">
        <v>28488</v>
      </c>
    </row>
    <row r="1246" spans="1:4" x14ac:dyDescent="0.35">
      <c r="A1246" t="str">
        <f>CONCATENATE(cars_raw!B1247," ",cars_raw!C1247)</f>
        <v>INFINITI QX60 Luxe</v>
      </c>
      <c r="B1246" s="6" t="s">
        <v>6760</v>
      </c>
      <c r="C1246" s="6" t="str">
        <f t="shared" si="19"/>
        <v>34,920</v>
      </c>
      <c r="D1246" s="5">
        <v>34920</v>
      </c>
    </row>
    <row r="1247" spans="1:4" x14ac:dyDescent="0.35">
      <c r="A1247" t="str">
        <f>CONCATENATE(cars_raw!B1248," ",cars_raw!C1248)</f>
        <v>Cadillac Escalade ESV Premium</v>
      </c>
      <c r="B1247" s="6" t="s">
        <v>6766</v>
      </c>
      <c r="C1247" s="6" t="str">
        <f t="shared" si="19"/>
        <v>31,898</v>
      </c>
      <c r="D1247" s="5">
        <v>31898</v>
      </c>
    </row>
    <row r="1248" spans="1:4" x14ac:dyDescent="0.35">
      <c r="A1248" t="str">
        <f>CONCATENATE(cars_raw!B1249," ",cars_raw!C1249)</f>
        <v>Kia Telluride S</v>
      </c>
      <c r="B1248" s="6" t="s">
        <v>587</v>
      </c>
      <c r="C1248" s="6" t="str">
        <f t="shared" si="19"/>
        <v>44,998</v>
      </c>
      <c r="D1248" s="5">
        <v>44998</v>
      </c>
    </row>
    <row r="1249" spans="1:4" x14ac:dyDescent="0.35">
      <c r="A1249" t="str">
        <f>CONCATENATE(cars_raw!B1250," ",cars_raw!C1250)</f>
        <v>Kia Telluride SX</v>
      </c>
      <c r="B1249" s="6" t="s">
        <v>6777</v>
      </c>
      <c r="C1249" s="6" t="str">
        <f t="shared" si="19"/>
        <v>43,548</v>
      </c>
      <c r="D1249" s="5">
        <v>43548</v>
      </c>
    </row>
    <row r="1250" spans="1:4" x14ac:dyDescent="0.35">
      <c r="A1250" t="str">
        <f>CONCATENATE(cars_raw!B1251," ",cars_raw!C1251)</f>
        <v>Tesla Model Y Long Range</v>
      </c>
      <c r="B1250" s="6" t="s">
        <v>6596</v>
      </c>
      <c r="C1250" s="6" t="str">
        <f t="shared" si="19"/>
        <v>71,995</v>
      </c>
      <c r="D1250" s="5">
        <v>71995</v>
      </c>
    </row>
    <row r="1251" spans="1:4" x14ac:dyDescent="0.35">
      <c r="A1251" t="str">
        <f>CONCATENATE(cars_raw!B1252," ",cars_raw!C1252)</f>
        <v>Lincoln Nautilus Reserve</v>
      </c>
      <c r="B1251" s="6" t="s">
        <v>6785</v>
      </c>
      <c r="C1251" s="6" t="str">
        <f t="shared" si="19"/>
        <v>53,995</v>
      </c>
      <c r="D1251" s="5">
        <v>53995</v>
      </c>
    </row>
    <row r="1252" spans="1:4" x14ac:dyDescent="0.35">
      <c r="A1252" t="str">
        <f>CONCATENATE(cars_raw!B1253," ",cars_raw!C1253)</f>
        <v>Buick Encore Essence</v>
      </c>
      <c r="B1252" s="6" t="s">
        <v>6790</v>
      </c>
      <c r="C1252" s="6" t="str">
        <f t="shared" si="19"/>
        <v>27,987</v>
      </c>
      <c r="D1252" s="5">
        <v>27987</v>
      </c>
    </row>
    <row r="1253" spans="1:4" x14ac:dyDescent="0.35">
      <c r="A1253" t="str">
        <f>CONCATENATE(cars_raw!B1254," ",cars_raw!C1254)</f>
        <v>Lexus ES 350 Base</v>
      </c>
      <c r="B1253" s="6" t="s">
        <v>6796</v>
      </c>
      <c r="C1253" s="6" t="str">
        <f t="shared" si="19"/>
        <v>41,439</v>
      </c>
      <c r="D1253" s="5">
        <v>41439</v>
      </c>
    </row>
    <row r="1254" spans="1:4" x14ac:dyDescent="0.35">
      <c r="A1254" t="str">
        <f>CONCATENATE(cars_raw!B1255," ",cars_raw!C1255)</f>
        <v>Jeep Grand Cherokee Trailhawk</v>
      </c>
      <c r="B1254" s="6" t="s">
        <v>6801</v>
      </c>
      <c r="C1254" s="6" t="str">
        <f t="shared" si="19"/>
        <v>34,834</v>
      </c>
      <c r="D1254" s="5">
        <v>34834</v>
      </c>
    </row>
    <row r="1255" spans="1:4" x14ac:dyDescent="0.35">
      <c r="A1255" t="str">
        <f>CONCATENATE(cars_raw!B1256," ",cars_raw!C1256)</f>
        <v>Porsche Macan GTS</v>
      </c>
      <c r="B1255" s="6" t="s">
        <v>6806</v>
      </c>
      <c r="C1255" s="6" t="str">
        <f t="shared" si="19"/>
        <v>90,989</v>
      </c>
      <c r="D1255" s="5">
        <v>90989</v>
      </c>
    </row>
    <row r="1256" spans="1:4" x14ac:dyDescent="0.35">
      <c r="A1256" t="str">
        <f>CONCATENATE(cars_raw!B1257," ",cars_raw!C1257)</f>
        <v>Chevrolet Corvette Stingray w/2LT</v>
      </c>
      <c r="B1256" s="6" t="s">
        <v>6813</v>
      </c>
      <c r="C1256" s="6" t="str">
        <f t="shared" si="19"/>
        <v>99,444</v>
      </c>
      <c r="D1256" s="5">
        <v>99444</v>
      </c>
    </row>
    <row r="1257" spans="1:4" x14ac:dyDescent="0.35">
      <c r="A1257" t="str">
        <f>CONCATENATE(cars_raw!B1258," ",cars_raw!C1258)</f>
        <v>Honda CR-V EX</v>
      </c>
      <c r="B1257" s="6" t="s">
        <v>6817</v>
      </c>
      <c r="C1257" s="6" t="str">
        <f t="shared" si="19"/>
        <v>28,969</v>
      </c>
      <c r="D1257" s="5">
        <v>28969</v>
      </c>
    </row>
    <row r="1258" spans="1:4" x14ac:dyDescent="0.35">
      <c r="A1258" t="str">
        <f>CONCATENATE(cars_raw!B1259," ",cars_raw!C1259)</f>
        <v>Acura MDX 3.5L w/Technology Package</v>
      </c>
      <c r="B1258" s="6" t="s">
        <v>5987</v>
      </c>
      <c r="C1258" s="6" t="str">
        <f t="shared" si="19"/>
        <v>44,500</v>
      </c>
      <c r="D1258" s="5">
        <v>44500</v>
      </c>
    </row>
    <row r="1259" spans="1:4" x14ac:dyDescent="0.35">
      <c r="A1259" t="str">
        <f>CONCATENATE(cars_raw!B1260," ",cars_raw!C1260)</f>
        <v>Jeep Grand Cherokee Trailhawk</v>
      </c>
      <c r="B1259" s="6" t="s">
        <v>5438</v>
      </c>
      <c r="C1259" s="6" t="str">
        <f t="shared" si="19"/>
        <v>48,500</v>
      </c>
      <c r="D1259" s="5">
        <v>48500</v>
      </c>
    </row>
    <row r="1260" spans="1:4" x14ac:dyDescent="0.35">
      <c r="A1260" t="str">
        <f>CONCATENATE(cars_raw!B1261," ",cars_raw!C1261)</f>
        <v>Mercedes-Benz CLA 250 CLA 250</v>
      </c>
      <c r="B1260" s="6" t="s">
        <v>6829</v>
      </c>
      <c r="C1260" s="6" t="str">
        <f t="shared" si="19"/>
        <v>32,437</v>
      </c>
      <c r="D1260" s="5">
        <v>32437</v>
      </c>
    </row>
    <row r="1261" spans="1:4" x14ac:dyDescent="0.35">
      <c r="A1261" t="str">
        <f>CONCATENATE(cars_raw!B1262," ",cars_raw!C1262)</f>
        <v>Kia Sorento LX</v>
      </c>
      <c r="B1261" s="6" t="s">
        <v>6833</v>
      </c>
      <c r="C1261" s="6" t="str">
        <f t="shared" si="19"/>
        <v>23,900</v>
      </c>
      <c r="D1261" s="5">
        <v>23900</v>
      </c>
    </row>
    <row r="1262" spans="1:4" x14ac:dyDescent="0.35">
      <c r="A1262" t="str">
        <f>CONCATENATE(cars_raw!B1263," ",cars_raw!C1263)</f>
        <v>Mercedes-Benz GLE 350 Base 4MATIC</v>
      </c>
      <c r="B1262" s="6" t="s">
        <v>6836</v>
      </c>
      <c r="C1262" s="6" t="str">
        <f t="shared" si="19"/>
        <v>52,227</v>
      </c>
      <c r="D1262" s="5">
        <v>52227</v>
      </c>
    </row>
    <row r="1263" spans="1:4" x14ac:dyDescent="0.35">
      <c r="A1263" t="str">
        <f>CONCATENATE(cars_raw!B1264," ",cars_raw!C1264)</f>
        <v>Acura TLX V6</v>
      </c>
      <c r="B1263" s="6" t="s">
        <v>6839</v>
      </c>
      <c r="C1263" s="6" t="str">
        <f t="shared" si="19"/>
        <v>32,703</v>
      </c>
      <c r="D1263" s="5">
        <v>32703</v>
      </c>
    </row>
    <row r="1264" spans="1:4" x14ac:dyDescent="0.35">
      <c r="A1264" t="str">
        <f>CONCATENATE(cars_raw!B1265," ",cars_raw!C1265)</f>
        <v>Mazda CX-5 Grand Touring</v>
      </c>
      <c r="B1264" s="6" t="s">
        <v>747</v>
      </c>
      <c r="C1264" s="6" t="str">
        <f t="shared" si="19"/>
        <v>31,998</v>
      </c>
      <c r="D1264" s="5">
        <v>31998</v>
      </c>
    </row>
    <row r="1265" spans="1:4" x14ac:dyDescent="0.35">
      <c r="A1265" t="str">
        <f>CONCATENATE(cars_raw!B1266," ",cars_raw!C1266)</f>
        <v>Volkswagen Tiguan 2.0T SE</v>
      </c>
      <c r="B1265" s="6" t="s">
        <v>6845</v>
      </c>
      <c r="C1265" s="6" t="str">
        <f t="shared" si="19"/>
        <v>24,245</v>
      </c>
      <c r="D1265" s="5">
        <v>24245</v>
      </c>
    </row>
    <row r="1266" spans="1:4" x14ac:dyDescent="0.35">
      <c r="A1266" t="str">
        <f>CONCATENATE(cars_raw!B1267," ",cars_raw!C1267)</f>
        <v>Jeep Grand Cherokee Limited</v>
      </c>
      <c r="B1266" s="6" t="s">
        <v>1868</v>
      </c>
      <c r="C1266" s="6" t="str">
        <f t="shared" si="19"/>
        <v>48,998</v>
      </c>
      <c r="D1266" s="5">
        <v>48998</v>
      </c>
    </row>
    <row r="1267" spans="1:4" x14ac:dyDescent="0.35">
      <c r="A1267" t="str">
        <f>CONCATENATE(cars_raw!B1268," ",cars_raw!C1268)</f>
        <v>Mercedes-Benz GLS 450 Base 4MATIC</v>
      </c>
      <c r="B1267" s="6" t="s">
        <v>6850</v>
      </c>
      <c r="C1267" s="6" t="str">
        <f t="shared" si="19"/>
        <v>56,495</v>
      </c>
      <c r="D1267" s="5">
        <v>56495</v>
      </c>
    </row>
    <row r="1268" spans="1:4" x14ac:dyDescent="0.35">
      <c r="A1268" t="str">
        <f>CONCATENATE(cars_raw!B1269," ",cars_raw!C1269)</f>
        <v>BMW X5 xDrive35i</v>
      </c>
      <c r="B1268" s="6" t="s">
        <v>6855</v>
      </c>
      <c r="C1268" s="6" t="str">
        <f t="shared" si="19"/>
        <v>37,906</v>
      </c>
      <c r="D1268" s="5">
        <v>37906</v>
      </c>
    </row>
    <row r="1269" spans="1:4" x14ac:dyDescent="0.35">
      <c r="A1269" t="str">
        <f>CONCATENATE(cars_raw!B1270," ",cars_raw!C1270)</f>
        <v>Land Rover Range Rover Sport 5.0L Supercharged SVR</v>
      </c>
      <c r="B1269" s="6" t="s">
        <v>6861</v>
      </c>
      <c r="C1269" s="6" t="str">
        <f t="shared" si="19"/>
        <v>71,888</v>
      </c>
      <c r="D1269" s="5">
        <v>71888</v>
      </c>
    </row>
    <row r="1270" spans="1:4" x14ac:dyDescent="0.35">
      <c r="A1270" t="str">
        <f>CONCATENATE(cars_raw!B1271," ",cars_raw!C1271)</f>
        <v>Acura RDX Technology Package</v>
      </c>
      <c r="B1270" s="6" t="s">
        <v>6865</v>
      </c>
      <c r="C1270" s="6" t="str">
        <f t="shared" si="19"/>
        <v>39,588</v>
      </c>
      <c r="D1270" s="5">
        <v>39588</v>
      </c>
    </row>
    <row r="1271" spans="1:4" x14ac:dyDescent="0.35">
      <c r="A1271" t="str">
        <f>CONCATENATE(cars_raw!B1272," ",cars_raw!C1272)</f>
        <v>Land Rover Range Rover Sport Autobiography</v>
      </c>
      <c r="B1271" s="6" t="s">
        <v>6869</v>
      </c>
      <c r="C1271" s="6" t="str">
        <f t="shared" si="19"/>
        <v>83,993</v>
      </c>
      <c r="D1271" s="5">
        <v>83993</v>
      </c>
    </row>
    <row r="1272" spans="1:4" x14ac:dyDescent="0.35">
      <c r="A1272" t="str">
        <f>CONCATENATE(cars_raw!B1273," ",cars_raw!C1273)</f>
        <v>BMW X1 xDrive28i</v>
      </c>
      <c r="B1272" s="6" t="s">
        <v>3116</v>
      </c>
      <c r="C1272" s="6" t="str">
        <f t="shared" si="19"/>
        <v>29,590</v>
      </c>
      <c r="D1272" s="5">
        <v>29590</v>
      </c>
    </row>
    <row r="1273" spans="1:4" x14ac:dyDescent="0.35">
      <c r="A1273" t="str">
        <f>CONCATENATE(cars_raw!B1274," ",cars_raw!C1274)</f>
        <v>BMW X5 xDrive40i</v>
      </c>
      <c r="B1273" s="6" t="s">
        <v>6875</v>
      </c>
      <c r="C1273" s="6" t="str">
        <f t="shared" si="19"/>
        <v>56,526</v>
      </c>
      <c r="D1273" s="5">
        <v>56526</v>
      </c>
    </row>
    <row r="1274" spans="1:4" x14ac:dyDescent="0.35">
      <c r="A1274" t="str">
        <f>CONCATENATE(cars_raw!B1275," ",cars_raw!C1275)</f>
        <v>Mercedes-Benz GLC 300 4MATIC Coupe</v>
      </c>
      <c r="B1274" s="6" t="s">
        <v>6879</v>
      </c>
      <c r="C1274" s="6" t="str">
        <f t="shared" si="19"/>
        <v>53,900</v>
      </c>
      <c r="D1274" s="5">
        <v>53900</v>
      </c>
    </row>
    <row r="1275" spans="1:4" x14ac:dyDescent="0.35">
      <c r="A1275" t="str">
        <f>CONCATENATE(cars_raw!B1276," ",cars_raw!C1276)</f>
        <v>Lexus NX 300</v>
      </c>
      <c r="B1275" s="6" t="s">
        <v>2110</v>
      </c>
      <c r="C1275" s="6" t="str">
        <f t="shared" si="19"/>
        <v>35,998</v>
      </c>
      <c r="D1275" s="5">
        <v>35998</v>
      </c>
    </row>
    <row r="1276" spans="1:4" x14ac:dyDescent="0.35">
      <c r="A1276" t="str">
        <f>CONCATENATE(cars_raw!B1277," ",cars_raw!C1277)</f>
        <v>Toyota Corolla LE</v>
      </c>
      <c r="B1276" s="6" t="s">
        <v>6888</v>
      </c>
      <c r="C1276" s="6" t="str">
        <f t="shared" si="19"/>
        <v>22,959</v>
      </c>
      <c r="D1276" s="5">
        <v>22959</v>
      </c>
    </row>
    <row r="1277" spans="1:4" x14ac:dyDescent="0.35">
      <c r="A1277" t="str">
        <f>CONCATENATE(cars_raw!B1278," ",cars_raw!C1278)</f>
        <v>Cadillac XT4 Premium Luxury</v>
      </c>
      <c r="B1277" s="6" t="s">
        <v>3538</v>
      </c>
      <c r="C1277" s="6" t="str">
        <f t="shared" si="19"/>
        <v>32,998</v>
      </c>
      <c r="D1277" s="5">
        <v>32998</v>
      </c>
    </row>
    <row r="1278" spans="1:4" x14ac:dyDescent="0.35">
      <c r="A1278" t="str">
        <f>CONCATENATE(cars_raw!B1279," ",cars_raw!C1279)</f>
        <v>Ford Ranger Lariat</v>
      </c>
      <c r="B1278" s="6" t="s">
        <v>6896</v>
      </c>
      <c r="C1278" s="6" t="str">
        <f t="shared" si="19"/>
        <v>37,599</v>
      </c>
      <c r="D1278" s="5">
        <v>37599</v>
      </c>
    </row>
    <row r="1279" spans="1:4" x14ac:dyDescent="0.35">
      <c r="A1279" t="str">
        <f>CONCATENATE(cars_raw!B1280," ",cars_raw!C1280)</f>
        <v>Cadillac XT4 Premium Luxury</v>
      </c>
      <c r="B1279" s="6" t="s">
        <v>6900</v>
      </c>
      <c r="C1279" s="6" t="str">
        <f t="shared" si="19"/>
        <v>36,395</v>
      </c>
      <c r="D1279" s="5">
        <v>36395</v>
      </c>
    </row>
    <row r="1280" spans="1:4" x14ac:dyDescent="0.35">
      <c r="A1280" t="str">
        <f>CONCATENATE(cars_raw!B1281," ",cars_raw!C1281)</f>
        <v>Audi Q5 45 Premium</v>
      </c>
      <c r="B1280" s="6" t="s">
        <v>6905</v>
      </c>
      <c r="C1280" s="6" t="str">
        <f t="shared" si="19"/>
        <v>43,634</v>
      </c>
      <c r="D1280" s="5">
        <v>43634</v>
      </c>
    </row>
    <row r="1281" spans="1:4" x14ac:dyDescent="0.35">
      <c r="A1281" t="str">
        <f>CONCATENATE(cars_raw!B1282," ",cars_raw!C1282)</f>
        <v>BMW X1 xDrive28i</v>
      </c>
      <c r="B1281" s="6" t="s">
        <v>6908</v>
      </c>
      <c r="C1281" s="6" t="str">
        <f t="shared" si="19"/>
        <v>38,699</v>
      </c>
      <c r="D1281" s="5">
        <v>38699</v>
      </c>
    </row>
    <row r="1282" spans="1:4" x14ac:dyDescent="0.35">
      <c r="A1282" t="str">
        <f>CONCATENATE(cars_raw!B1283," ",cars_raw!C1283)</f>
        <v>BMW X5 xDrive40i</v>
      </c>
      <c r="B1282" s="6" t="s">
        <v>6913</v>
      </c>
      <c r="C1282" s="6" t="str">
        <f t="shared" ref="C1282:C1345" si="20">REPLACE(B1282,1,1,"")</f>
        <v>58,193</v>
      </c>
      <c r="D1282" s="5">
        <v>58193</v>
      </c>
    </row>
    <row r="1283" spans="1:4" x14ac:dyDescent="0.35">
      <c r="A1283" t="str">
        <f>CONCATENATE(cars_raw!B1284," ",cars_raw!C1284)</f>
        <v>Jeep Grand Cherokee Limited</v>
      </c>
      <c r="B1283" s="6" t="s">
        <v>1930</v>
      </c>
      <c r="C1283" s="6" t="str">
        <f t="shared" si="20"/>
        <v>28,994</v>
      </c>
      <c r="D1283" s="5">
        <v>28994</v>
      </c>
    </row>
    <row r="1284" spans="1:4" x14ac:dyDescent="0.35">
      <c r="A1284" t="str">
        <f>CONCATENATE(cars_raw!B1285," ",cars_raw!C1285)</f>
        <v>BMW X5 xDrive40i</v>
      </c>
      <c r="B1284" s="6" t="s">
        <v>6920</v>
      </c>
      <c r="C1284" s="6" t="str">
        <f t="shared" si="20"/>
        <v>56,443</v>
      </c>
      <c r="D1284" s="5">
        <v>56443</v>
      </c>
    </row>
    <row r="1285" spans="1:4" x14ac:dyDescent="0.35">
      <c r="A1285" t="str">
        <f>CONCATENATE(cars_raw!B1286," ",cars_raw!C1286)</f>
        <v>Subaru Impreza 2.0i Premium</v>
      </c>
      <c r="B1285" s="6" t="s">
        <v>6922</v>
      </c>
      <c r="C1285" s="6" t="str">
        <f t="shared" si="20"/>
        <v>25,245</v>
      </c>
      <c r="D1285" s="5">
        <v>25245</v>
      </c>
    </row>
    <row r="1286" spans="1:4" x14ac:dyDescent="0.35">
      <c r="A1286" t="str">
        <f>CONCATENATE(cars_raw!B1287," ",cars_raw!C1287)</f>
        <v>Acura TLX A-Spec</v>
      </c>
      <c r="B1286" s="6" t="s">
        <v>3869</v>
      </c>
      <c r="C1286" s="6" t="str">
        <f t="shared" si="20"/>
        <v>44,995</v>
      </c>
      <c r="D1286" s="5">
        <v>44995</v>
      </c>
    </row>
    <row r="1287" spans="1:4" x14ac:dyDescent="0.35">
      <c r="A1287" t="str">
        <f>CONCATENATE(cars_raw!B1288," ",cars_raw!C1288)</f>
        <v>Acura MDX 3.5L w/Technology Package</v>
      </c>
      <c r="B1287" s="6" t="s">
        <v>6930</v>
      </c>
      <c r="C1287" s="6" t="str">
        <f t="shared" si="20"/>
        <v>41,100</v>
      </c>
      <c r="D1287" s="5">
        <v>41100</v>
      </c>
    </row>
    <row r="1288" spans="1:4" x14ac:dyDescent="0.35">
      <c r="A1288" t="str">
        <f>CONCATENATE(cars_raw!B1289," ",cars_raw!C1289)</f>
        <v>INFINITI QX50 ESSENTIAL</v>
      </c>
      <c r="B1288" s="6" t="s">
        <v>6935</v>
      </c>
      <c r="C1288" s="6" t="str">
        <f t="shared" si="20"/>
        <v>39,488</v>
      </c>
      <c r="D1288" s="5">
        <v>39488</v>
      </c>
    </row>
    <row r="1289" spans="1:4" x14ac:dyDescent="0.35">
      <c r="A1289" t="str">
        <f>CONCATENATE(cars_raw!B1290," ",cars_raw!C1290)</f>
        <v>Hyundai Veloster Turbo</v>
      </c>
      <c r="B1289" s="6" t="s">
        <v>6940</v>
      </c>
      <c r="C1289" s="6" t="str">
        <f t="shared" si="20"/>
        <v>9,599</v>
      </c>
      <c r="D1289" s="5">
        <v>9599</v>
      </c>
    </row>
    <row r="1290" spans="1:4" x14ac:dyDescent="0.35">
      <c r="A1290" t="str">
        <f>CONCATENATE(cars_raw!B1291," ",cars_raw!C1291)</f>
        <v>Ford Mustang GT Premium</v>
      </c>
      <c r="B1290" s="6" t="s">
        <v>6946</v>
      </c>
      <c r="C1290" s="6" t="str">
        <f t="shared" si="20"/>
        <v>22,499</v>
      </c>
      <c r="D1290" s="5">
        <v>22499</v>
      </c>
    </row>
    <row r="1291" spans="1:4" x14ac:dyDescent="0.35">
      <c r="A1291" t="str">
        <f>CONCATENATE(cars_raw!B1292," ",cars_raw!C1292)</f>
        <v>BMW X1 xDrive28i</v>
      </c>
      <c r="B1291" s="6" t="s">
        <v>5282</v>
      </c>
      <c r="C1291" s="6" t="str">
        <f t="shared" si="20"/>
        <v>31,990</v>
      </c>
      <c r="D1291" s="5">
        <v>31990</v>
      </c>
    </row>
    <row r="1292" spans="1:4" x14ac:dyDescent="0.35">
      <c r="A1292" t="str">
        <f>CONCATENATE(cars_raw!B1293," ",cars_raw!C1293)</f>
        <v>Cadillac XT6 Premium Luxury AWD</v>
      </c>
      <c r="B1292" s="6" t="s">
        <v>6954</v>
      </c>
      <c r="C1292" s="6" t="str">
        <f t="shared" si="20"/>
        <v>47,092</v>
      </c>
      <c r="D1292" s="5">
        <v>47092</v>
      </c>
    </row>
    <row r="1293" spans="1:4" x14ac:dyDescent="0.35">
      <c r="A1293" t="str">
        <f>CONCATENATE(cars_raw!B1294," ",cars_raw!C1294)</f>
        <v>Subaru Forester Touring</v>
      </c>
      <c r="B1293" s="6" t="s">
        <v>3596</v>
      </c>
      <c r="C1293" s="6" t="str">
        <f t="shared" si="20"/>
        <v>33,499</v>
      </c>
      <c r="D1293" s="5">
        <v>33499</v>
      </c>
    </row>
    <row r="1294" spans="1:4" x14ac:dyDescent="0.35">
      <c r="A1294" t="str">
        <f>CONCATENATE(cars_raw!B1295," ",cars_raw!C1295)</f>
        <v>Honda CR-V EX-L</v>
      </c>
      <c r="B1294" s="6" t="s">
        <v>6963</v>
      </c>
      <c r="C1294" s="6" t="str">
        <f t="shared" si="20"/>
        <v>32,477</v>
      </c>
      <c r="D1294" s="5">
        <v>32477</v>
      </c>
    </row>
    <row r="1295" spans="1:4" x14ac:dyDescent="0.35">
      <c r="A1295" t="str">
        <f>CONCATENATE(cars_raw!B1296," ",cars_raw!C1296)</f>
        <v>BMW 340 i xDrive</v>
      </c>
      <c r="B1295" s="6" t="s">
        <v>6969</v>
      </c>
      <c r="C1295" s="6" t="str">
        <f t="shared" si="20"/>
        <v>25,856</v>
      </c>
      <c r="D1295" s="5">
        <v>25856</v>
      </c>
    </row>
    <row r="1296" spans="1:4" x14ac:dyDescent="0.35">
      <c r="A1296" t="str">
        <f>CONCATENATE(cars_raw!B1297," ",cars_raw!C1297)</f>
        <v>Mercedes-Benz GLC 300 Base 4MATIC</v>
      </c>
      <c r="B1296" s="6" t="s">
        <v>6971</v>
      </c>
      <c r="C1296" s="6" t="str">
        <f t="shared" si="20"/>
        <v>37,490</v>
      </c>
      <c r="D1296" s="5">
        <v>37490</v>
      </c>
    </row>
    <row r="1297" spans="1:4" x14ac:dyDescent="0.35">
      <c r="A1297" t="str">
        <f>CONCATENATE(cars_raw!B1298," ",cars_raw!C1298)</f>
        <v>Land Rover Range Rover Evoque SE</v>
      </c>
      <c r="B1297" s="6" t="s">
        <v>6974</v>
      </c>
      <c r="C1297" s="6" t="str">
        <f t="shared" si="20"/>
        <v>49,900</v>
      </c>
      <c r="D1297" s="5">
        <v>49900</v>
      </c>
    </row>
    <row r="1298" spans="1:4" x14ac:dyDescent="0.35">
      <c r="A1298" t="str">
        <f>CONCATENATE(cars_raw!B1299," ",cars_raw!C1299)</f>
        <v>Subaru Outback Limited XT</v>
      </c>
      <c r="B1298" s="6" t="s">
        <v>5626</v>
      </c>
      <c r="C1298" s="6" t="str">
        <f t="shared" si="20"/>
        <v>36,795</v>
      </c>
      <c r="D1298" s="5">
        <v>36795</v>
      </c>
    </row>
    <row r="1299" spans="1:4" x14ac:dyDescent="0.35">
      <c r="A1299" t="str">
        <f>CONCATENATE(cars_raw!B1300," ",cars_raw!C1300)</f>
        <v>Jeep Grand Cherokee Limited</v>
      </c>
      <c r="B1299" s="6" t="s">
        <v>6980</v>
      </c>
      <c r="C1299" s="6" t="str">
        <f t="shared" si="20"/>
        <v>38,921</v>
      </c>
      <c r="D1299" s="5">
        <v>38921</v>
      </c>
    </row>
    <row r="1300" spans="1:4" x14ac:dyDescent="0.35">
      <c r="A1300" t="str">
        <f>CONCATENATE(cars_raw!B1301," ",cars_raw!C1301)</f>
        <v>Jeep Wrangler Unlimited Sport</v>
      </c>
      <c r="B1300" s="6" t="s">
        <v>6986</v>
      </c>
      <c r="C1300" s="6" t="str">
        <f t="shared" si="20"/>
        <v>46,877</v>
      </c>
      <c r="D1300" s="5">
        <v>46877</v>
      </c>
    </row>
    <row r="1301" spans="1:4" x14ac:dyDescent="0.35">
      <c r="A1301" t="str">
        <f>CONCATENATE(cars_raw!B1302," ",cars_raw!C1302)</f>
        <v>Kia Sorento LX</v>
      </c>
      <c r="B1301" s="6" t="s">
        <v>6992</v>
      </c>
      <c r="C1301" s="6" t="str">
        <f t="shared" si="20"/>
        <v>27,431</v>
      </c>
      <c r="D1301" s="5">
        <v>27431</v>
      </c>
    </row>
    <row r="1302" spans="1:4" x14ac:dyDescent="0.35">
      <c r="A1302" t="str">
        <f>CONCATENATE(cars_raw!B1303," ",cars_raw!C1303)</f>
        <v>BMW 328 i</v>
      </c>
      <c r="B1302" s="6" t="s">
        <v>4938</v>
      </c>
      <c r="C1302" s="6" t="str">
        <f t="shared" si="20"/>
        <v>19,999</v>
      </c>
      <c r="D1302" s="5">
        <v>19999</v>
      </c>
    </row>
    <row r="1303" spans="1:4" x14ac:dyDescent="0.35">
      <c r="A1303" t="str">
        <f>CONCATENATE(cars_raw!B1304," ",cars_raw!C1304)</f>
        <v>Mercedes-Benz SLK-Class SLK 250</v>
      </c>
      <c r="B1303" s="6" t="s">
        <v>180</v>
      </c>
      <c r="C1303" s="6" t="str">
        <f t="shared" si="20"/>
        <v>32,995</v>
      </c>
      <c r="D1303" s="5">
        <v>32995</v>
      </c>
    </row>
    <row r="1304" spans="1:4" x14ac:dyDescent="0.35">
      <c r="A1304" t="str">
        <f>CONCATENATE(cars_raw!B1305," ",cars_raw!C1305)</f>
        <v>Tesla Model Y Performance</v>
      </c>
      <c r="B1304" s="6" t="s">
        <v>7005</v>
      </c>
      <c r="C1304" s="6" t="str">
        <f t="shared" si="20"/>
        <v>70,814</v>
      </c>
      <c r="D1304" s="5">
        <v>70814</v>
      </c>
    </row>
    <row r="1305" spans="1:4" x14ac:dyDescent="0.35">
      <c r="A1305" t="str">
        <f>CONCATENATE(cars_raw!B1306," ",cars_raw!C1306)</f>
        <v>Mercedes-Benz GLS 450 Base 4MATIC</v>
      </c>
      <c r="B1305" s="6" t="s">
        <v>7010</v>
      </c>
      <c r="C1305" s="6" t="str">
        <f t="shared" si="20"/>
        <v>47,496</v>
      </c>
      <c r="D1305" s="5">
        <v>47496</v>
      </c>
    </row>
    <row r="1306" spans="1:4" x14ac:dyDescent="0.35">
      <c r="A1306" t="str">
        <f>CONCATENATE(cars_raw!B1307," ",cars_raw!C1307)</f>
        <v>BMW X5 xDrive40i</v>
      </c>
      <c r="B1306" s="6" t="s">
        <v>7015</v>
      </c>
      <c r="C1306" s="6" t="str">
        <f t="shared" si="20"/>
        <v>55,332</v>
      </c>
      <c r="D1306" s="5">
        <v>55332</v>
      </c>
    </row>
    <row r="1307" spans="1:4" x14ac:dyDescent="0.35">
      <c r="A1307" t="str">
        <f>CONCATENATE(cars_raw!B1308," ",cars_raw!C1308)</f>
        <v>RAM 1500 Limited</v>
      </c>
      <c r="B1307" s="6" t="s">
        <v>7021</v>
      </c>
      <c r="C1307" s="6" t="str">
        <f t="shared" si="20"/>
        <v>56,975</v>
      </c>
      <c r="D1307" s="5">
        <v>56975</v>
      </c>
    </row>
    <row r="1308" spans="1:4" x14ac:dyDescent="0.35">
      <c r="A1308" t="str">
        <f>CONCATENATE(cars_raw!B1309," ",cars_raw!C1309)</f>
        <v>BMW 330 i</v>
      </c>
      <c r="B1308" s="6" t="s">
        <v>7026</v>
      </c>
      <c r="C1308" s="6" t="str">
        <f t="shared" si="20"/>
        <v>36,998</v>
      </c>
      <c r="D1308" s="5">
        <v>36998</v>
      </c>
    </row>
    <row r="1309" spans="1:4" x14ac:dyDescent="0.35">
      <c r="A1309" t="str">
        <f>CONCATENATE(cars_raw!B1310," ",cars_raw!C1310)</f>
        <v>Audi RS 5 2.9T</v>
      </c>
      <c r="B1309" s="6" t="s">
        <v>7031</v>
      </c>
      <c r="C1309" s="6" t="str">
        <f t="shared" si="20"/>
        <v>64,500</v>
      </c>
      <c r="D1309" s="5">
        <v>64500</v>
      </c>
    </row>
    <row r="1310" spans="1:4" x14ac:dyDescent="0.35">
      <c r="A1310" t="str">
        <f>CONCATENATE(cars_raw!B1311," ",cars_raw!C1311)</f>
        <v>Toyota Tacoma TRD Off Road</v>
      </c>
      <c r="B1310" s="6" t="s">
        <v>3072</v>
      </c>
      <c r="C1310" s="6" t="str">
        <f t="shared" si="20"/>
        <v>38,749</v>
      </c>
      <c r="D1310" s="5">
        <v>38749</v>
      </c>
    </row>
    <row r="1311" spans="1:4" x14ac:dyDescent="0.35">
      <c r="A1311" t="str">
        <f>CONCATENATE(cars_raw!B1312," ",cars_raw!C1312)</f>
        <v>BMW X3 xDrive28i</v>
      </c>
      <c r="B1311" s="6" t="s">
        <v>7038</v>
      </c>
      <c r="C1311" s="6" t="str">
        <f t="shared" si="20"/>
        <v>17,124</v>
      </c>
      <c r="D1311" s="5">
        <v>17124</v>
      </c>
    </row>
    <row r="1312" spans="1:4" x14ac:dyDescent="0.35">
      <c r="A1312" t="str">
        <f>CONCATENATE(cars_raw!B1313," ",cars_raw!C1313)</f>
        <v>Subaru Outback 2.5i Limited</v>
      </c>
      <c r="B1312" s="6" t="s">
        <v>2680</v>
      </c>
      <c r="C1312" s="6" t="str">
        <f t="shared" si="20"/>
        <v>24,998</v>
      </c>
      <c r="D1312" s="5">
        <v>24998</v>
      </c>
    </row>
    <row r="1313" spans="1:4" x14ac:dyDescent="0.35">
      <c r="A1313" t="str">
        <f>CONCATENATE(cars_raw!B1314," ",cars_raw!C1314)</f>
        <v>Audi A6 2.0T quattro Sport</v>
      </c>
      <c r="B1313" s="6" t="s">
        <v>7049</v>
      </c>
      <c r="C1313" s="6" t="str">
        <f t="shared" si="20"/>
        <v>29,992</v>
      </c>
      <c r="D1313" s="5">
        <v>29992</v>
      </c>
    </row>
    <row r="1314" spans="1:4" x14ac:dyDescent="0.35">
      <c r="A1314" t="str">
        <f>CONCATENATE(cars_raw!B1315," ",cars_raw!C1315)</f>
        <v>Toyota RAV4 LE</v>
      </c>
      <c r="B1314" s="6" t="s">
        <v>7054</v>
      </c>
      <c r="C1314" s="6" t="str">
        <f t="shared" si="20"/>
        <v>25,793</v>
      </c>
      <c r="D1314" s="5">
        <v>25793</v>
      </c>
    </row>
    <row r="1315" spans="1:4" x14ac:dyDescent="0.35">
      <c r="A1315" t="str">
        <f>CONCATENATE(cars_raw!B1316," ",cars_raw!C1316)</f>
        <v>GMC Yukon SLT</v>
      </c>
      <c r="B1315" s="6" t="s">
        <v>7057</v>
      </c>
      <c r="C1315" s="6" t="str">
        <f t="shared" si="20"/>
        <v>46,477</v>
      </c>
      <c r="D1315" s="5">
        <v>46477</v>
      </c>
    </row>
    <row r="1316" spans="1:4" x14ac:dyDescent="0.35">
      <c r="A1316" t="str">
        <f>CONCATENATE(cars_raw!B1317," ",cars_raw!C1317)</f>
        <v>Kia Sorento LX</v>
      </c>
      <c r="B1316" s="6" t="s">
        <v>717</v>
      </c>
      <c r="C1316" s="6" t="str">
        <f t="shared" si="20"/>
        <v>29,995</v>
      </c>
      <c r="D1316" s="5">
        <v>29995</v>
      </c>
    </row>
    <row r="1317" spans="1:4" x14ac:dyDescent="0.35">
      <c r="A1317" t="str">
        <f>CONCATENATE(cars_raw!B1318," ",cars_raw!C1318)</f>
        <v>Toyota Tundra SR5</v>
      </c>
      <c r="B1317" s="6" t="s">
        <v>7066</v>
      </c>
      <c r="C1317" s="6" t="str">
        <f t="shared" si="20"/>
        <v>47,941</v>
      </c>
      <c r="D1317" s="5">
        <v>47941</v>
      </c>
    </row>
    <row r="1318" spans="1:4" x14ac:dyDescent="0.35">
      <c r="A1318" t="str">
        <f>CONCATENATE(cars_raw!B1319," ",cars_raw!C1319)</f>
        <v>Honda CR-V EX-L</v>
      </c>
      <c r="B1318" s="6" t="s">
        <v>7071</v>
      </c>
      <c r="C1318" s="6" t="str">
        <f t="shared" si="20"/>
        <v>37,674</v>
      </c>
      <c r="D1318" s="5">
        <v>37674</v>
      </c>
    </row>
    <row r="1319" spans="1:4" x14ac:dyDescent="0.35">
      <c r="A1319" t="str">
        <f>CONCATENATE(cars_raw!B1320," ",cars_raw!C1320)</f>
        <v>Toyota RAV4 LE</v>
      </c>
      <c r="B1319" s="6" t="s">
        <v>4998</v>
      </c>
      <c r="C1319" s="6" t="str">
        <f t="shared" si="20"/>
        <v>32,000</v>
      </c>
      <c r="D1319" s="5">
        <v>32000</v>
      </c>
    </row>
    <row r="1320" spans="1:4" x14ac:dyDescent="0.35">
      <c r="A1320" t="str">
        <f>CONCATENATE(cars_raw!B1321," ",cars_raw!C1321)</f>
        <v>Acura RDX Base</v>
      </c>
      <c r="B1320" s="6" t="s">
        <v>7078</v>
      </c>
      <c r="C1320" s="6" t="str">
        <f t="shared" si="20"/>
        <v>23,165</v>
      </c>
      <c r="D1320" s="5">
        <v>23165</v>
      </c>
    </row>
    <row r="1321" spans="1:4" x14ac:dyDescent="0.35">
      <c r="A1321" t="str">
        <f>CONCATENATE(cars_raw!B1322," ",cars_raw!C1322)</f>
        <v>Nissan Rogue SV</v>
      </c>
      <c r="B1321" s="6" t="s">
        <v>7081</v>
      </c>
      <c r="C1321" s="6" t="str">
        <f t="shared" si="20"/>
        <v>34,880</v>
      </c>
      <c r="D1321" s="5">
        <v>34880</v>
      </c>
    </row>
    <row r="1322" spans="1:4" x14ac:dyDescent="0.35">
      <c r="A1322" t="str">
        <f>CONCATENATE(cars_raw!B1323," ",cars_raw!C1323)</f>
        <v>Jeep Grand Cherokee Laredo</v>
      </c>
      <c r="B1322" s="6" t="s">
        <v>7085</v>
      </c>
      <c r="C1322" s="6" t="str">
        <f t="shared" si="20"/>
        <v>22,980</v>
      </c>
      <c r="D1322" s="5">
        <v>22980</v>
      </c>
    </row>
    <row r="1323" spans="1:4" x14ac:dyDescent="0.35">
      <c r="A1323" t="str">
        <f>CONCATENATE(cars_raw!B1324," ",cars_raw!C1324)</f>
        <v>INFINITI QX60 Pure</v>
      </c>
      <c r="B1323" s="6" t="s">
        <v>7090</v>
      </c>
      <c r="C1323" s="6" t="str">
        <f t="shared" si="20"/>
        <v>34,239</v>
      </c>
      <c r="D1323" s="5">
        <v>34239</v>
      </c>
    </row>
    <row r="1324" spans="1:4" x14ac:dyDescent="0.35">
      <c r="A1324" t="str">
        <f>CONCATENATE(cars_raw!B1325," ",cars_raw!C1325)</f>
        <v>INFINITI QX60 Luxe</v>
      </c>
      <c r="B1324" s="6" t="s">
        <v>7093</v>
      </c>
      <c r="C1324" s="6" t="str">
        <f t="shared" si="20"/>
        <v>37,777</v>
      </c>
      <c r="D1324" s="5">
        <v>37777</v>
      </c>
    </row>
    <row r="1325" spans="1:4" x14ac:dyDescent="0.35">
      <c r="A1325" t="str">
        <f>CONCATENATE(cars_raw!B1326," ",cars_raw!C1326)</f>
        <v>Nissan Rogue SV</v>
      </c>
      <c r="B1325" s="6" t="s">
        <v>7098</v>
      </c>
      <c r="C1325" s="6" t="str">
        <f t="shared" si="20"/>
        <v>35,525</v>
      </c>
      <c r="D1325" s="5">
        <v>35525</v>
      </c>
    </row>
    <row r="1326" spans="1:4" x14ac:dyDescent="0.35">
      <c r="A1326" t="str">
        <f>CONCATENATE(cars_raw!B1327," ",cars_raw!C1327)</f>
        <v>Jaguar F-PACE 35t R-Sport</v>
      </c>
      <c r="B1326" s="6" t="s">
        <v>4082</v>
      </c>
      <c r="C1326" s="6" t="str">
        <f t="shared" si="20"/>
        <v>42,998</v>
      </c>
      <c r="D1326" s="5">
        <v>42998</v>
      </c>
    </row>
    <row r="1327" spans="1:4" x14ac:dyDescent="0.35">
      <c r="A1327" t="str">
        <f>CONCATENATE(cars_raw!B1328," ",cars_raw!C1328)</f>
        <v>Lexus GX 460 Base</v>
      </c>
      <c r="B1327" s="6" t="s">
        <v>4218</v>
      </c>
      <c r="C1327" s="6" t="str">
        <f t="shared" si="20"/>
        <v>41,900</v>
      </c>
      <c r="D1327" s="5">
        <v>41900</v>
      </c>
    </row>
    <row r="1328" spans="1:4" x14ac:dyDescent="0.35">
      <c r="A1328" t="str">
        <f>CONCATENATE(cars_raw!B1329," ",cars_raw!C1329)</f>
        <v>Nissan Rogue SL</v>
      </c>
      <c r="B1328" s="6" t="s">
        <v>7109</v>
      </c>
      <c r="C1328" s="6" t="str">
        <f t="shared" si="20"/>
        <v>28,901</v>
      </c>
      <c r="D1328" s="5">
        <v>28901</v>
      </c>
    </row>
    <row r="1329" spans="1:4" x14ac:dyDescent="0.35">
      <c r="A1329" t="str">
        <f>CONCATENATE(cars_raw!B1330," ",cars_raw!C1330)</f>
        <v>Mazda CX-5 Grand Touring</v>
      </c>
      <c r="B1329" s="6" t="s">
        <v>7113</v>
      </c>
      <c r="C1329" s="6" t="str">
        <f t="shared" si="20"/>
        <v>31,795</v>
      </c>
      <c r="D1329" s="5">
        <v>31795</v>
      </c>
    </row>
    <row r="1330" spans="1:4" x14ac:dyDescent="0.35">
      <c r="A1330" t="str">
        <f>CONCATENATE(cars_raw!B1331," ",cars_raw!C1331)</f>
        <v>Chevrolet Suburban LT</v>
      </c>
      <c r="B1330" s="6" t="s">
        <v>7116</v>
      </c>
      <c r="C1330" s="6" t="str">
        <f t="shared" si="20"/>
        <v>39,103</v>
      </c>
      <c r="D1330" s="5">
        <v>39103</v>
      </c>
    </row>
    <row r="1331" spans="1:4" x14ac:dyDescent="0.35">
      <c r="A1331" t="str">
        <f>CONCATENATE(cars_raw!B1332," ",cars_raw!C1332)</f>
        <v>Mazda Mazda3 i Sport</v>
      </c>
      <c r="B1331" s="6" t="s">
        <v>7122</v>
      </c>
      <c r="C1331" s="6" t="str">
        <f t="shared" si="20"/>
        <v>6,998</v>
      </c>
      <c r="D1331" s="5">
        <v>6998</v>
      </c>
    </row>
    <row r="1332" spans="1:4" x14ac:dyDescent="0.35">
      <c r="A1332" t="str">
        <f>CONCATENATE(cars_raw!B1333," ",cars_raw!C1333)</f>
        <v>Tesla Model Y Long Range</v>
      </c>
      <c r="B1332" s="6" t="s">
        <v>7127</v>
      </c>
      <c r="C1332" s="6" t="str">
        <f t="shared" si="20"/>
        <v>70,619</v>
      </c>
      <c r="D1332" s="5">
        <v>70619</v>
      </c>
    </row>
    <row r="1333" spans="1:4" x14ac:dyDescent="0.35">
      <c r="A1333" t="str">
        <f>CONCATENATE(cars_raw!B1334," ",cars_raw!C1334)</f>
        <v>Ford Expedition EL Limited</v>
      </c>
      <c r="B1333" s="6" t="s">
        <v>2965</v>
      </c>
      <c r="C1333" s="6" t="str">
        <f t="shared" si="20"/>
        <v>25,999</v>
      </c>
      <c r="D1333" s="5">
        <v>25999</v>
      </c>
    </row>
    <row r="1334" spans="1:4" x14ac:dyDescent="0.35">
      <c r="A1334" t="str">
        <f>CONCATENATE(cars_raw!B1335," ",cars_raw!C1335)</f>
        <v>Kia Forte LX</v>
      </c>
      <c r="B1334" s="6" t="s">
        <v>2946</v>
      </c>
      <c r="C1334" s="6" t="str">
        <f t="shared" si="20"/>
        <v>14,900</v>
      </c>
      <c r="D1334" s="5">
        <v>14900</v>
      </c>
    </row>
    <row r="1335" spans="1:4" x14ac:dyDescent="0.35">
      <c r="A1335" t="str">
        <f>CONCATENATE(cars_raw!B1336," ",cars_raw!C1336)</f>
        <v>Mercedes-Benz E-Class E 350</v>
      </c>
      <c r="B1335" s="6" t="s">
        <v>7141</v>
      </c>
      <c r="C1335" s="6" t="str">
        <f t="shared" si="20"/>
        <v>17,191</v>
      </c>
      <c r="D1335" s="5">
        <v>17191</v>
      </c>
    </row>
    <row r="1336" spans="1:4" x14ac:dyDescent="0.35">
      <c r="A1336" t="str">
        <f>CONCATENATE(cars_raw!B1337," ",cars_raw!C1337)</f>
        <v>Mercedes-Benz GLS 450 Base 4MATIC</v>
      </c>
      <c r="B1336" s="6" t="s">
        <v>7145</v>
      </c>
      <c r="C1336" s="6" t="str">
        <f t="shared" si="20"/>
        <v>37,795</v>
      </c>
      <c r="D1336" s="5">
        <v>37795</v>
      </c>
    </row>
    <row r="1337" spans="1:4" x14ac:dyDescent="0.35">
      <c r="A1337" t="str">
        <f>CONCATENATE(cars_raw!B1338," ",cars_raw!C1338)</f>
        <v>Nissan Rogue Sport S</v>
      </c>
      <c r="B1337" s="6" t="s">
        <v>7150</v>
      </c>
      <c r="C1337" s="6" t="str">
        <f t="shared" si="20"/>
        <v>22,885</v>
      </c>
      <c r="D1337" s="5">
        <v>22885</v>
      </c>
    </row>
    <row r="1338" spans="1:4" x14ac:dyDescent="0.35">
      <c r="A1338" t="str">
        <f>CONCATENATE(cars_raw!B1339," ",cars_raw!C1339)</f>
        <v>Jeep Wrangler Unlimited Rubicon</v>
      </c>
      <c r="B1338" s="6" t="s">
        <v>7157</v>
      </c>
      <c r="C1338" s="6" t="str">
        <f t="shared" si="20"/>
        <v>35,575</v>
      </c>
      <c r="D1338" s="5">
        <v>35575</v>
      </c>
    </row>
    <row r="1339" spans="1:4" x14ac:dyDescent="0.35">
      <c r="A1339" t="str">
        <f>CONCATENATE(cars_raw!B1340," ",cars_raw!C1340)</f>
        <v>BMW X6 xDrive35i</v>
      </c>
      <c r="B1339" s="6" t="s">
        <v>7163</v>
      </c>
      <c r="C1339" s="6" t="str">
        <f t="shared" si="20"/>
        <v>56,983</v>
      </c>
      <c r="D1339" s="5">
        <v>56983</v>
      </c>
    </row>
    <row r="1340" spans="1:4" x14ac:dyDescent="0.35">
      <c r="A1340" t="str">
        <f>CONCATENATE(cars_raw!B1341," ",cars_raw!C1341)</f>
        <v>Mazda CX-5 Touring</v>
      </c>
      <c r="B1340" s="6" t="s">
        <v>7167</v>
      </c>
      <c r="C1340" s="6" t="str">
        <f t="shared" si="20"/>
        <v>27,940</v>
      </c>
      <c r="D1340" s="5">
        <v>27940</v>
      </c>
    </row>
    <row r="1341" spans="1:4" x14ac:dyDescent="0.35">
      <c r="A1341" t="str">
        <f>CONCATENATE(cars_raw!B1342," ",cars_raw!C1342)</f>
        <v>Acura RDX Base</v>
      </c>
      <c r="B1341" s="6" t="s">
        <v>2830</v>
      </c>
      <c r="C1341" s="6" t="str">
        <f t="shared" si="20"/>
        <v>36,999</v>
      </c>
      <c r="D1341" s="5">
        <v>36999</v>
      </c>
    </row>
    <row r="1342" spans="1:4" x14ac:dyDescent="0.35">
      <c r="A1342" t="str">
        <f>CONCATENATE(cars_raw!B1343," ",cars_raw!C1343)</f>
        <v>Acura RDX A-Spec</v>
      </c>
      <c r="B1342" s="6" t="s">
        <v>7174</v>
      </c>
      <c r="C1342" s="6" t="str">
        <f t="shared" si="20"/>
        <v>41,395</v>
      </c>
      <c r="D1342" s="5">
        <v>41395</v>
      </c>
    </row>
    <row r="1343" spans="1:4" x14ac:dyDescent="0.35">
      <c r="A1343" t="str">
        <f>CONCATENATE(cars_raw!B1344," ",cars_raw!C1344)</f>
        <v>Nissan Rogue SL</v>
      </c>
      <c r="B1343" s="6" t="s">
        <v>7179</v>
      </c>
      <c r="C1343" s="6" t="str">
        <f t="shared" si="20"/>
        <v>27,421</v>
      </c>
      <c r="D1343" s="5">
        <v>27421</v>
      </c>
    </row>
    <row r="1344" spans="1:4" x14ac:dyDescent="0.35">
      <c r="A1344" t="str">
        <f>CONCATENATE(cars_raw!B1345," ",cars_raw!C1345)</f>
        <v>Subaru Outback 2.5i Limited</v>
      </c>
      <c r="B1344" s="6" t="s">
        <v>7182</v>
      </c>
      <c r="C1344" s="6" t="str">
        <f t="shared" si="20"/>
        <v>27,293</v>
      </c>
      <c r="D1344" s="5">
        <v>27293</v>
      </c>
    </row>
    <row r="1345" spans="1:4" x14ac:dyDescent="0.35">
      <c r="A1345" t="str">
        <f>CONCATENATE(cars_raw!B1346," ",cars_raw!C1346)</f>
        <v>Ford Explorer Limited</v>
      </c>
      <c r="B1345" s="6" t="s">
        <v>7186</v>
      </c>
      <c r="C1345" s="6" t="str">
        <f t="shared" si="20"/>
        <v>35,610</v>
      </c>
      <c r="D1345" s="5">
        <v>35610</v>
      </c>
    </row>
    <row r="1346" spans="1:4" x14ac:dyDescent="0.35">
      <c r="A1346" t="str">
        <f>CONCATENATE(cars_raw!B1347," ",cars_raw!C1347)</f>
        <v>Kia Telluride SX</v>
      </c>
      <c r="B1346" s="6" t="s">
        <v>7192</v>
      </c>
      <c r="C1346" s="6" t="str">
        <f t="shared" ref="C1346:C1409" si="21">REPLACE(B1346,1,1,"")</f>
        <v>50,840</v>
      </c>
      <c r="D1346" s="5">
        <v>50840</v>
      </c>
    </row>
    <row r="1347" spans="1:4" x14ac:dyDescent="0.35">
      <c r="A1347" t="str">
        <f>CONCATENATE(cars_raw!B1348," ",cars_raw!C1348)</f>
        <v>Cadillac DTS</v>
      </c>
      <c r="B1347" s="6" t="s">
        <v>5609</v>
      </c>
      <c r="C1347" s="6" t="str">
        <f t="shared" si="21"/>
        <v>8,000</v>
      </c>
      <c r="D1347" s="5">
        <v>8000</v>
      </c>
    </row>
    <row r="1348" spans="1:4" x14ac:dyDescent="0.35">
      <c r="A1348" t="str">
        <f>CONCATENATE(cars_raw!B1349," ",cars_raw!C1349)</f>
        <v>Honda CR-V EX</v>
      </c>
      <c r="B1348" s="6" t="s">
        <v>7204</v>
      </c>
      <c r="C1348" s="6" t="str">
        <f t="shared" si="21"/>
        <v>28,946</v>
      </c>
      <c r="D1348" s="5">
        <v>28946</v>
      </c>
    </row>
    <row r="1349" spans="1:4" x14ac:dyDescent="0.35">
      <c r="A1349" t="str">
        <f>CONCATENATE(cars_raw!B1350," ",cars_raw!C1350)</f>
        <v>Nissan Murano SV</v>
      </c>
      <c r="B1349" s="6" t="s">
        <v>7210</v>
      </c>
      <c r="C1349" s="6" t="str">
        <f t="shared" si="21"/>
        <v>29,461</v>
      </c>
      <c r="D1349" s="5">
        <v>29461</v>
      </c>
    </row>
    <row r="1350" spans="1:4" x14ac:dyDescent="0.35">
      <c r="A1350" t="str">
        <f>CONCATENATE(cars_raw!B1351," ",cars_raw!C1351)</f>
        <v>Honda Pilot EX-L</v>
      </c>
      <c r="B1350" s="6" t="s">
        <v>7215</v>
      </c>
      <c r="C1350" s="6" t="str">
        <f t="shared" si="21"/>
        <v>34,993</v>
      </c>
      <c r="D1350" s="5">
        <v>34993</v>
      </c>
    </row>
    <row r="1351" spans="1:4" x14ac:dyDescent="0.35">
      <c r="A1351" t="str">
        <f>CONCATENATE(cars_raw!B1352," ",cars_raw!C1352)</f>
        <v>Chevrolet Silverado 2500 LTZ H/D Crew Cab</v>
      </c>
      <c r="B1351" s="6" t="s">
        <v>7221</v>
      </c>
      <c r="C1351" s="6" t="str">
        <f t="shared" si="21"/>
        <v>25,000</v>
      </c>
      <c r="D1351" s="5">
        <v>25000</v>
      </c>
    </row>
    <row r="1352" spans="1:4" x14ac:dyDescent="0.35">
      <c r="A1352" t="str">
        <f>CONCATENATE(cars_raw!B1353," ",cars_raw!C1353)</f>
        <v>Nissan Murano SL</v>
      </c>
      <c r="B1352" s="6" t="s">
        <v>202</v>
      </c>
      <c r="C1352" s="6" t="str">
        <f t="shared" si="21"/>
        <v>30,489</v>
      </c>
      <c r="D1352" s="5">
        <v>30489</v>
      </c>
    </row>
    <row r="1353" spans="1:4" x14ac:dyDescent="0.35">
      <c r="A1353" t="str">
        <f>CONCATENATE(cars_raw!B1354," ",cars_raw!C1354)</f>
        <v>Cadillac XT4 Premium Luxury</v>
      </c>
      <c r="B1353" s="6" t="s">
        <v>7231</v>
      </c>
      <c r="C1353" s="6" t="str">
        <f t="shared" si="21"/>
        <v>38,240</v>
      </c>
      <c r="D1353" s="5">
        <v>38240</v>
      </c>
    </row>
    <row r="1354" spans="1:4" x14ac:dyDescent="0.35">
      <c r="A1354" t="str">
        <f>CONCATENATE(cars_raw!B1355," ",cars_raw!C1355)</f>
        <v>Porsche Macan GTS</v>
      </c>
      <c r="B1354" s="6" t="s">
        <v>7236</v>
      </c>
      <c r="C1354" s="6" t="str">
        <f t="shared" si="21"/>
        <v>91,661</v>
      </c>
      <c r="D1354" s="5">
        <v>91661</v>
      </c>
    </row>
    <row r="1355" spans="1:4" x14ac:dyDescent="0.35">
      <c r="A1355" t="str">
        <f>CONCATENATE(cars_raw!B1356," ",cars_raw!C1356)</f>
        <v>Mercedes-Benz AMG GLE 43 4MATIC Coupe</v>
      </c>
      <c r="B1355" s="6" t="s">
        <v>7239</v>
      </c>
      <c r="C1355" s="6" t="str">
        <f t="shared" si="21"/>
        <v>64,000</v>
      </c>
      <c r="D1355" s="5">
        <v>64000</v>
      </c>
    </row>
    <row r="1356" spans="1:4" x14ac:dyDescent="0.35">
      <c r="A1356" t="str">
        <f>CONCATENATE(cars_raw!B1357," ",cars_raw!C1357)</f>
        <v>GMC Yukon SLT</v>
      </c>
      <c r="B1356" s="6" t="s">
        <v>7244</v>
      </c>
      <c r="C1356" s="6" t="str">
        <f t="shared" si="21"/>
        <v>45,001</v>
      </c>
      <c r="D1356" s="5">
        <v>45001</v>
      </c>
    </row>
    <row r="1357" spans="1:4" x14ac:dyDescent="0.35">
      <c r="A1357" t="str">
        <f>CONCATENATE(cars_raw!B1358," ",cars_raw!C1358)</f>
        <v>Buick Enclave Essence</v>
      </c>
      <c r="B1357" s="6" t="s">
        <v>1914</v>
      </c>
      <c r="C1357" s="6" t="str">
        <f t="shared" si="21"/>
        <v>34,999</v>
      </c>
      <c r="D1357" s="5">
        <v>34999</v>
      </c>
    </row>
    <row r="1358" spans="1:4" x14ac:dyDescent="0.35">
      <c r="A1358" t="str">
        <f>CONCATENATE(cars_raw!B1359," ",cars_raw!C1359)</f>
        <v>GMC Yukon SLT</v>
      </c>
      <c r="B1358" s="6" t="s">
        <v>7253</v>
      </c>
      <c r="C1358" s="6" t="str">
        <f t="shared" si="21"/>
        <v>52,484</v>
      </c>
      <c r="D1358" s="5">
        <v>52484</v>
      </c>
    </row>
    <row r="1359" spans="1:4" x14ac:dyDescent="0.35">
      <c r="A1359" t="str">
        <f>CONCATENATE(cars_raw!B1360," ",cars_raw!C1360)</f>
        <v>Ford F-150 Lariat</v>
      </c>
      <c r="B1359" s="6" t="s">
        <v>240</v>
      </c>
      <c r="C1359" s="6" t="str">
        <f t="shared" si="21"/>
        <v>31,995</v>
      </c>
      <c r="D1359" s="5">
        <v>31995</v>
      </c>
    </row>
    <row r="1360" spans="1:4" x14ac:dyDescent="0.35">
      <c r="A1360" t="str">
        <f>CONCATENATE(cars_raw!B1361," ",cars_raw!C1361)</f>
        <v>Lincoln Navigator Reserve</v>
      </c>
      <c r="B1360" s="6" t="s">
        <v>6331</v>
      </c>
      <c r="C1360" s="6" t="str">
        <f t="shared" si="21"/>
        <v>64,999</v>
      </c>
      <c r="D1360" s="5">
        <v>64999</v>
      </c>
    </row>
    <row r="1361" spans="1:4" x14ac:dyDescent="0.35">
      <c r="A1361" t="str">
        <f>CONCATENATE(cars_raw!B1362," ",cars_raw!C1362)</f>
        <v>Mercedes-Benz C-Class C 300 4MATIC</v>
      </c>
      <c r="B1361" s="6" t="s">
        <v>7264</v>
      </c>
      <c r="C1361" s="6" t="str">
        <f t="shared" si="21"/>
        <v>36,974</v>
      </c>
      <c r="D1361" s="5">
        <v>36974</v>
      </c>
    </row>
    <row r="1362" spans="1:4" x14ac:dyDescent="0.35">
      <c r="A1362" t="str">
        <f>CONCATENATE(cars_raw!B1363," ",cars_raw!C1363)</f>
        <v>Ford F-150 XLT</v>
      </c>
      <c r="B1362" s="6" t="s">
        <v>7269</v>
      </c>
      <c r="C1362" s="6" t="str">
        <f t="shared" si="21"/>
        <v>38,987</v>
      </c>
      <c r="D1362" s="5">
        <v>38987</v>
      </c>
    </row>
    <row r="1363" spans="1:4" x14ac:dyDescent="0.35">
      <c r="A1363" t="str">
        <f>CONCATENATE(cars_raw!B1364," ",cars_raw!C1364)</f>
        <v>Lexus RX 350 350</v>
      </c>
      <c r="B1363" s="6" t="s">
        <v>7275</v>
      </c>
      <c r="C1363" s="6" t="str">
        <f t="shared" si="21"/>
        <v>47,725</v>
      </c>
      <c r="D1363" s="5">
        <v>47725</v>
      </c>
    </row>
    <row r="1364" spans="1:4" x14ac:dyDescent="0.35">
      <c r="A1364" t="str">
        <f>CONCATENATE(cars_raw!B1365," ",cars_raw!C1365)</f>
        <v>Mazda CX-5 Grand Touring</v>
      </c>
      <c r="B1364" s="6" t="s">
        <v>7280</v>
      </c>
      <c r="C1364" s="6" t="str">
        <f t="shared" si="21"/>
        <v>32,708</v>
      </c>
      <c r="D1364" s="5">
        <v>32708</v>
      </c>
    </row>
    <row r="1365" spans="1:4" x14ac:dyDescent="0.35">
      <c r="A1365" t="str">
        <f>CONCATENATE(cars_raw!B1366," ",cars_raw!C1366)</f>
        <v>Lexus GX 460 Base</v>
      </c>
      <c r="B1365" s="6" t="s">
        <v>7283</v>
      </c>
      <c r="C1365" s="6" t="str">
        <f t="shared" si="21"/>
        <v>42,739</v>
      </c>
      <c r="D1365" s="5">
        <v>42739</v>
      </c>
    </row>
    <row r="1366" spans="1:4" x14ac:dyDescent="0.35">
      <c r="A1366" t="str">
        <f>CONCATENATE(cars_raw!B1367," ",cars_raw!C1367)</f>
        <v>Subaru Outback Limited XT</v>
      </c>
      <c r="B1366" s="6" t="s">
        <v>7286</v>
      </c>
      <c r="C1366" s="6" t="str">
        <f t="shared" si="21"/>
        <v>37,923</v>
      </c>
      <c r="D1366" s="5">
        <v>37923</v>
      </c>
    </row>
    <row r="1367" spans="1:4" x14ac:dyDescent="0.35">
      <c r="A1367" t="str">
        <f>CONCATENATE(cars_raw!B1368," ",cars_raw!C1368)</f>
        <v>Ford Focus Titanium</v>
      </c>
      <c r="B1367" s="6" t="s">
        <v>5609</v>
      </c>
      <c r="C1367" s="6" t="str">
        <f t="shared" si="21"/>
        <v>8,000</v>
      </c>
      <c r="D1367" s="5">
        <v>8000</v>
      </c>
    </row>
    <row r="1368" spans="1:4" x14ac:dyDescent="0.35">
      <c r="A1368" t="str">
        <f>CONCATENATE(cars_raw!B1369," ",cars_raw!C1369)</f>
        <v>BMW M2 Base</v>
      </c>
      <c r="B1368" s="6" t="s">
        <v>7297</v>
      </c>
      <c r="C1368" s="6" t="str">
        <f t="shared" si="21"/>
        <v>52,180</v>
      </c>
      <c r="D1368" s="5">
        <v>52180</v>
      </c>
    </row>
    <row r="1369" spans="1:4" x14ac:dyDescent="0.35">
      <c r="A1369" t="str">
        <f>CONCATENATE(cars_raw!B1370," ",cars_raw!C1370)</f>
        <v>Dodge Durango R/T</v>
      </c>
      <c r="B1369" s="6" t="s">
        <v>7302</v>
      </c>
      <c r="C1369" s="6" t="str">
        <f t="shared" si="21"/>
        <v>41,492</v>
      </c>
      <c r="D1369" s="5">
        <v>41492</v>
      </c>
    </row>
    <row r="1370" spans="1:4" x14ac:dyDescent="0.35">
      <c r="A1370" t="str">
        <f>CONCATENATE(cars_raw!B1371," ",cars_raw!C1371)</f>
        <v>Toyota Corolla LE</v>
      </c>
      <c r="B1370" s="6" t="s">
        <v>527</v>
      </c>
      <c r="C1370" s="6" t="str">
        <f t="shared" si="21"/>
        <v>18,500</v>
      </c>
      <c r="D1370" s="5">
        <v>18500</v>
      </c>
    </row>
    <row r="1371" spans="1:4" x14ac:dyDescent="0.35">
      <c r="A1371" t="str">
        <f>CONCATENATE(cars_raw!B1372," ",cars_raw!C1372)</f>
        <v>RAM 1500 Big Horn</v>
      </c>
      <c r="B1371" s="6" t="s">
        <v>7310</v>
      </c>
      <c r="C1371" s="6" t="str">
        <f t="shared" si="21"/>
        <v>37,048</v>
      </c>
      <c r="D1371" s="5">
        <v>37048</v>
      </c>
    </row>
    <row r="1372" spans="1:4" x14ac:dyDescent="0.35">
      <c r="A1372" t="str">
        <f>CONCATENATE(cars_raw!B1373," ",cars_raw!C1373)</f>
        <v>Volvo XC60 T5 Momentum</v>
      </c>
      <c r="B1372" s="6" t="s">
        <v>5790</v>
      </c>
      <c r="C1372" s="6" t="str">
        <f t="shared" si="21"/>
        <v>36,989</v>
      </c>
      <c r="D1372" s="5">
        <v>36989</v>
      </c>
    </row>
    <row r="1373" spans="1:4" x14ac:dyDescent="0.35">
      <c r="A1373" t="str">
        <f>CONCATENATE(cars_raw!B1374," ",cars_raw!C1374)</f>
        <v>Mercedes-Benz GLB 250 Base</v>
      </c>
      <c r="B1373" s="6" t="s">
        <v>7319</v>
      </c>
      <c r="C1373" s="6" t="str">
        <f t="shared" si="21"/>
        <v>37,890</v>
      </c>
      <c r="D1373" s="5">
        <v>37890</v>
      </c>
    </row>
    <row r="1374" spans="1:4" x14ac:dyDescent="0.35">
      <c r="A1374" t="str">
        <f>CONCATENATE(cars_raw!B1375," ",cars_raw!C1375)</f>
        <v>Nissan Murano SL</v>
      </c>
      <c r="B1374" s="6" t="s">
        <v>7324</v>
      </c>
      <c r="C1374" s="6" t="str">
        <f t="shared" si="21"/>
        <v>33,422</v>
      </c>
      <c r="D1374" s="5">
        <v>33422</v>
      </c>
    </row>
    <row r="1375" spans="1:4" x14ac:dyDescent="0.35">
      <c r="A1375" t="str">
        <f>CONCATENATE(cars_raw!B1376," ",cars_raw!C1376)</f>
        <v>Jeep Wrangler Unlimited Sahara</v>
      </c>
      <c r="B1375" s="6" t="s">
        <v>7327</v>
      </c>
      <c r="C1375" s="6" t="str">
        <f t="shared" si="21"/>
        <v>39,984</v>
      </c>
      <c r="D1375" s="5">
        <v>39984</v>
      </c>
    </row>
    <row r="1376" spans="1:4" x14ac:dyDescent="0.35">
      <c r="A1376" t="str">
        <f>CONCATENATE(cars_raw!B1377," ",cars_raw!C1377)</f>
        <v>Mazda CX-9 Grand Touring</v>
      </c>
      <c r="B1376" s="6" t="s">
        <v>7090</v>
      </c>
      <c r="C1376" s="6" t="str">
        <f t="shared" si="21"/>
        <v>34,239</v>
      </c>
      <c r="D1376" s="5">
        <v>34239</v>
      </c>
    </row>
    <row r="1377" spans="1:4" x14ac:dyDescent="0.35">
      <c r="A1377" t="str">
        <f>CONCATENATE(cars_raw!B1378," ",cars_raw!C1378)</f>
        <v>BMW 540 i xDrive</v>
      </c>
      <c r="B1377" s="6" t="s">
        <v>7338</v>
      </c>
      <c r="C1377" s="6" t="str">
        <f t="shared" si="21"/>
        <v>43,595</v>
      </c>
      <c r="D1377" s="5">
        <v>43595</v>
      </c>
    </row>
    <row r="1378" spans="1:4" x14ac:dyDescent="0.35">
      <c r="A1378" t="str">
        <f>CONCATENATE(cars_raw!B1379," ",cars_raw!C1379)</f>
        <v>BMW X5 xDrive40i</v>
      </c>
      <c r="B1378" s="6" t="s">
        <v>7343</v>
      </c>
      <c r="C1378" s="6" t="str">
        <f t="shared" si="21"/>
        <v>59,590</v>
      </c>
      <c r="D1378" s="5">
        <v>59590</v>
      </c>
    </row>
    <row r="1379" spans="1:4" x14ac:dyDescent="0.35">
      <c r="A1379" t="str">
        <f>CONCATENATE(cars_raw!B1380," ",cars_raw!C1380)</f>
        <v>Mercedes-Benz C-Class C 300 4MATIC</v>
      </c>
      <c r="B1379" s="6" t="s">
        <v>7346</v>
      </c>
      <c r="C1379" s="6" t="str">
        <f t="shared" si="21"/>
        <v>39,881</v>
      </c>
      <c r="D1379" s="5">
        <v>39881</v>
      </c>
    </row>
    <row r="1380" spans="1:4" x14ac:dyDescent="0.35">
      <c r="A1380" t="str">
        <f>CONCATENATE(cars_raw!B1381," ",cars_raw!C1381)</f>
        <v>Jeep Grand Cherokee Summit</v>
      </c>
      <c r="B1380" s="6" t="s">
        <v>7349</v>
      </c>
      <c r="C1380" s="6" t="str">
        <f t="shared" si="21"/>
        <v>40,800</v>
      </c>
      <c r="D1380" s="5">
        <v>40800</v>
      </c>
    </row>
    <row r="1381" spans="1:4" x14ac:dyDescent="0.35">
      <c r="A1381" t="str">
        <f>CONCATENATE(cars_raw!B1382," ",cars_raw!C1382)</f>
        <v>Honda Pilot Touring 8-Passenger</v>
      </c>
      <c r="B1381" s="6" t="s">
        <v>7354</v>
      </c>
      <c r="C1381" s="6" t="str">
        <f t="shared" si="21"/>
        <v>45,997</v>
      </c>
      <c r="D1381" s="5">
        <v>45997</v>
      </c>
    </row>
    <row r="1382" spans="1:4" x14ac:dyDescent="0.35">
      <c r="A1382" t="str">
        <f>CONCATENATE(cars_raw!B1383," ",cars_raw!C1383)</f>
        <v>Honda CR-V EX</v>
      </c>
      <c r="B1382" s="6" t="s">
        <v>6039</v>
      </c>
      <c r="C1382" s="6" t="str">
        <f t="shared" si="21"/>
        <v>32,002</v>
      </c>
      <c r="D1382" s="5">
        <v>32002</v>
      </c>
    </row>
    <row r="1383" spans="1:4" x14ac:dyDescent="0.35">
      <c r="A1383" t="str">
        <f>CONCATENATE(cars_raw!B1384," ",cars_raw!C1384)</f>
        <v>Jeep Grand Cherokee Limited</v>
      </c>
      <c r="B1383" s="6" t="s">
        <v>7364</v>
      </c>
      <c r="C1383" s="6" t="str">
        <f t="shared" si="21"/>
        <v>36,988</v>
      </c>
      <c r="D1383" s="5">
        <v>36988</v>
      </c>
    </row>
    <row r="1384" spans="1:4" x14ac:dyDescent="0.35">
      <c r="A1384" t="str">
        <f>CONCATENATE(cars_raw!B1385," ",cars_raw!C1385)</f>
        <v>Honda Pilot EX-L</v>
      </c>
      <c r="B1384" s="6" t="s">
        <v>3869</v>
      </c>
      <c r="C1384" s="6" t="str">
        <f t="shared" si="21"/>
        <v>44,995</v>
      </c>
      <c r="D1384" s="5">
        <v>44995</v>
      </c>
    </row>
    <row r="1385" spans="1:4" x14ac:dyDescent="0.35">
      <c r="A1385" t="str">
        <f>CONCATENATE(cars_raw!B1386," ",cars_raw!C1386)</f>
        <v>Toyota Tundra SR5</v>
      </c>
      <c r="B1385" s="6" t="s">
        <v>668</v>
      </c>
      <c r="C1385" s="6" t="str">
        <f t="shared" si="21"/>
        <v>49,995</v>
      </c>
      <c r="D1385" s="5">
        <v>49995</v>
      </c>
    </row>
    <row r="1386" spans="1:4" x14ac:dyDescent="0.35">
      <c r="A1386" t="str">
        <f>CONCATENATE(cars_raw!B1387," ",cars_raw!C1387)</f>
        <v>Jeep Cherokee Limited</v>
      </c>
      <c r="B1386" s="6" t="s">
        <v>7376</v>
      </c>
      <c r="C1386" s="6" t="str">
        <f t="shared" si="21"/>
        <v>24,989</v>
      </c>
      <c r="D1386" s="5">
        <v>24989</v>
      </c>
    </row>
    <row r="1387" spans="1:4" x14ac:dyDescent="0.35">
      <c r="A1387" t="str">
        <f>CONCATENATE(cars_raw!B1388," ",cars_raw!C1388)</f>
        <v>Jeep Grand Cherokee Limited</v>
      </c>
      <c r="B1387" s="6" t="s">
        <v>1507</v>
      </c>
      <c r="C1387" s="6" t="str">
        <f t="shared" si="21"/>
        <v>36,995</v>
      </c>
      <c r="D1387" s="5">
        <v>36995</v>
      </c>
    </row>
    <row r="1388" spans="1:4" x14ac:dyDescent="0.35">
      <c r="A1388" t="str">
        <f>CONCATENATE(cars_raw!B1389," ",cars_raw!C1389)</f>
        <v>BMW X3 xDrive30i</v>
      </c>
      <c r="B1388" s="6" t="s">
        <v>1692</v>
      </c>
      <c r="C1388" s="6" t="str">
        <f t="shared" si="21"/>
        <v>35,500</v>
      </c>
      <c r="D1388" s="5">
        <v>35500</v>
      </c>
    </row>
    <row r="1389" spans="1:4" x14ac:dyDescent="0.35">
      <c r="A1389" t="str">
        <f>CONCATENATE(cars_raw!B1390," ",cars_raw!C1390)</f>
        <v>Mercedes-Benz SL-Class SL500 Roadster</v>
      </c>
      <c r="B1389" s="6" t="s">
        <v>2409</v>
      </c>
      <c r="C1389" s="6" t="str">
        <f t="shared" si="21"/>
        <v>22,999</v>
      </c>
      <c r="D1389" s="5">
        <v>22999</v>
      </c>
    </row>
    <row r="1390" spans="1:4" x14ac:dyDescent="0.35">
      <c r="A1390" t="str">
        <f>CONCATENATE(cars_raw!B1391," ",cars_raw!C1391)</f>
        <v>Chevrolet Traverse LT Cloth</v>
      </c>
      <c r="B1390" s="6" t="s">
        <v>7395</v>
      </c>
      <c r="C1390" s="6" t="str">
        <f t="shared" si="21"/>
        <v>39,937</v>
      </c>
      <c r="D1390" s="5">
        <v>39937</v>
      </c>
    </row>
    <row r="1391" spans="1:4" x14ac:dyDescent="0.35">
      <c r="A1391" t="str">
        <f>CONCATENATE(cars_raw!B1392," ",cars_raw!C1392)</f>
        <v>Subaru Crosstrek 2.0i Limited</v>
      </c>
      <c r="B1391" s="6" t="s">
        <v>7401</v>
      </c>
      <c r="C1391" s="6" t="str">
        <f t="shared" si="21"/>
        <v>28,838</v>
      </c>
      <c r="D1391" s="5">
        <v>28838</v>
      </c>
    </row>
    <row r="1392" spans="1:4" x14ac:dyDescent="0.35">
      <c r="A1392" t="str">
        <f>CONCATENATE(cars_raw!B1393," ",cars_raw!C1393)</f>
        <v>Audi RS 5 2DR 2.9 TFSI QTRO</v>
      </c>
      <c r="B1392" s="6" t="s">
        <v>7408</v>
      </c>
      <c r="C1392" s="6" t="str">
        <f t="shared" si="21"/>
        <v>87,895</v>
      </c>
      <c r="D1392" s="5">
        <v>87895</v>
      </c>
    </row>
    <row r="1393" spans="1:4" x14ac:dyDescent="0.35">
      <c r="A1393" t="str">
        <f>CONCATENATE(cars_raw!B1394," ",cars_raw!C1394)</f>
        <v>Mercedes-Benz GLC 300 Base 4MATIC</v>
      </c>
      <c r="B1393" s="6" t="s">
        <v>7416</v>
      </c>
      <c r="C1393" s="6" t="str">
        <f t="shared" si="21"/>
        <v>45,490</v>
      </c>
      <c r="D1393" s="5">
        <v>45490</v>
      </c>
    </row>
    <row r="1394" spans="1:4" x14ac:dyDescent="0.35">
      <c r="A1394" t="str">
        <f>CONCATENATE(cars_raw!B1395," ",cars_raw!C1395)</f>
        <v>Honda CR-V EX-L</v>
      </c>
      <c r="B1394" s="6" t="s">
        <v>7419</v>
      </c>
      <c r="C1394" s="6" t="str">
        <f t="shared" si="21"/>
        <v>25,964</v>
      </c>
      <c r="D1394" s="5">
        <v>25964</v>
      </c>
    </row>
    <row r="1395" spans="1:4" x14ac:dyDescent="0.35">
      <c r="A1395" t="str">
        <f>CONCATENATE(cars_raw!B1396," ",cars_raw!C1396)</f>
        <v>Mercedes-Benz GLS 450 4MATIC</v>
      </c>
      <c r="B1395" s="6" t="s">
        <v>7425</v>
      </c>
      <c r="C1395" s="6" t="str">
        <f t="shared" si="21"/>
        <v>55,989</v>
      </c>
      <c r="D1395" s="5">
        <v>55989</v>
      </c>
    </row>
    <row r="1396" spans="1:4" x14ac:dyDescent="0.35">
      <c r="A1396" t="str">
        <f>CONCATENATE(cars_raw!B1397," ",cars_raw!C1397)</f>
        <v>Chrysler Pacifica Touring-L</v>
      </c>
      <c r="B1396" s="6" t="s">
        <v>7430</v>
      </c>
      <c r="C1396" s="6" t="str">
        <f t="shared" si="21"/>
        <v>32,480</v>
      </c>
      <c r="D1396" s="5">
        <v>32480</v>
      </c>
    </row>
    <row r="1397" spans="1:4" x14ac:dyDescent="0.35">
      <c r="A1397" t="str">
        <f>CONCATENATE(cars_raw!B1398," ",cars_raw!C1398)</f>
        <v>Jeep Grand Cherokee Limited</v>
      </c>
      <c r="B1397" s="6" t="s">
        <v>7436</v>
      </c>
      <c r="C1397" s="6" t="str">
        <f t="shared" si="21"/>
        <v>47,900</v>
      </c>
      <c r="D1397" s="5">
        <v>47900</v>
      </c>
    </row>
    <row r="1398" spans="1:4" x14ac:dyDescent="0.35">
      <c r="A1398" t="str">
        <f>CONCATENATE(cars_raw!B1399," ",cars_raw!C1399)</f>
        <v>Audi Q7 3.0T Premium Plus</v>
      </c>
      <c r="B1398" s="6" t="s">
        <v>7439</v>
      </c>
      <c r="C1398" s="6" t="str">
        <f t="shared" si="21"/>
        <v>41,595</v>
      </c>
      <c r="D1398" s="5">
        <v>41595</v>
      </c>
    </row>
    <row r="1399" spans="1:4" x14ac:dyDescent="0.35">
      <c r="A1399" t="str">
        <f>CONCATENATE(cars_raw!B1400," ",cars_raw!C1400)</f>
        <v>Mercedes-Benz C-Class C 300</v>
      </c>
      <c r="B1399" s="6" t="s">
        <v>7442</v>
      </c>
      <c r="C1399" s="6" t="str">
        <f t="shared" si="21"/>
        <v>29,750</v>
      </c>
      <c r="D1399" s="5">
        <v>29750</v>
      </c>
    </row>
    <row r="1400" spans="1:4" x14ac:dyDescent="0.35">
      <c r="A1400" t="str">
        <f>CONCATENATE(cars_raw!B1401," ",cars_raw!C1401)</f>
        <v>Lexus GX 460 Base</v>
      </c>
      <c r="B1400" s="6" t="s">
        <v>4653</v>
      </c>
      <c r="C1400" s="6" t="str">
        <f t="shared" si="21"/>
        <v>56,995</v>
      </c>
      <c r="D1400" s="5">
        <v>56995</v>
      </c>
    </row>
    <row r="1401" spans="1:4" x14ac:dyDescent="0.35">
      <c r="A1401" t="str">
        <f>CONCATENATE(cars_raw!B1402," ",cars_raw!C1402)</f>
        <v>Mercedes-Benz C-Class C 300</v>
      </c>
      <c r="B1401" s="6" t="s">
        <v>7451</v>
      </c>
      <c r="C1401" s="6" t="str">
        <f t="shared" si="21"/>
        <v>33,769</v>
      </c>
      <c r="D1401" s="5">
        <v>33769</v>
      </c>
    </row>
    <row r="1402" spans="1:4" x14ac:dyDescent="0.35">
      <c r="A1402" t="str">
        <f>CONCATENATE(cars_raw!B1403," ",cars_raw!C1403)</f>
        <v>Mercedes-Benz GLA 250 Base 4MATIC</v>
      </c>
      <c r="B1402" s="6" t="s">
        <v>424</v>
      </c>
      <c r="C1402" s="6" t="str">
        <f t="shared" si="21"/>
        <v>33,900</v>
      </c>
      <c r="D1402" s="5">
        <v>33900</v>
      </c>
    </row>
    <row r="1403" spans="1:4" x14ac:dyDescent="0.35">
      <c r="A1403" t="str">
        <f>CONCATENATE(cars_raw!B1404," ",cars_raw!C1404)</f>
        <v>Kia Optima LX</v>
      </c>
      <c r="B1403" s="6" t="s">
        <v>7461</v>
      </c>
      <c r="C1403" s="6" t="str">
        <f t="shared" si="21"/>
        <v>22,287</v>
      </c>
      <c r="D1403" s="5">
        <v>22287</v>
      </c>
    </row>
    <row r="1404" spans="1:4" x14ac:dyDescent="0.35">
      <c r="A1404" t="str">
        <f>CONCATENATE(cars_raw!B1405," ",cars_raw!C1405)</f>
        <v>Toyota 4Runner Limited</v>
      </c>
      <c r="B1404" s="6" t="s">
        <v>7465</v>
      </c>
      <c r="C1404" s="6" t="str">
        <f t="shared" si="21"/>
        <v>46,250</v>
      </c>
      <c r="D1404" s="5">
        <v>46250</v>
      </c>
    </row>
    <row r="1405" spans="1:4" x14ac:dyDescent="0.35">
      <c r="A1405" t="str">
        <f>CONCATENATE(cars_raw!B1406," ",cars_raw!C1406)</f>
        <v>Subaru Impreza 2.0i Premium</v>
      </c>
      <c r="B1405" s="6" t="s">
        <v>7468</v>
      </c>
      <c r="C1405" s="6" t="str">
        <f t="shared" si="21"/>
        <v>14,200</v>
      </c>
      <c r="D1405" s="5">
        <v>14200</v>
      </c>
    </row>
    <row r="1406" spans="1:4" x14ac:dyDescent="0.35">
      <c r="A1406" t="str">
        <f>CONCATENATE(cars_raw!B1407," ",cars_raw!C1407)</f>
        <v>Subaru Outback Limited</v>
      </c>
      <c r="B1406" s="6" t="s">
        <v>7474</v>
      </c>
      <c r="C1406" s="6" t="str">
        <f t="shared" si="21"/>
        <v>35,450</v>
      </c>
      <c r="D1406" s="5">
        <v>35450</v>
      </c>
    </row>
    <row r="1407" spans="1:4" x14ac:dyDescent="0.35">
      <c r="A1407" t="str">
        <f>CONCATENATE(cars_raw!B1408," ",cars_raw!C1408)</f>
        <v>Toyota Tundra 1794</v>
      </c>
      <c r="B1407" s="6" t="s">
        <v>7480</v>
      </c>
      <c r="C1407" s="6" t="str">
        <f t="shared" si="21"/>
        <v>44,457</v>
      </c>
      <c r="D1407" s="5">
        <v>44457</v>
      </c>
    </row>
    <row r="1408" spans="1:4" x14ac:dyDescent="0.35">
      <c r="A1408" t="str">
        <f>CONCATENATE(cars_raw!B1409," ",cars_raw!C1409)</f>
        <v>Mercedes-Benz C-Class C 300 4MATIC</v>
      </c>
      <c r="B1408" s="6" t="s">
        <v>7483</v>
      </c>
      <c r="C1408" s="6" t="str">
        <f t="shared" si="21"/>
        <v>35,495</v>
      </c>
      <c r="D1408" s="5">
        <v>35495</v>
      </c>
    </row>
    <row r="1409" spans="1:4" x14ac:dyDescent="0.35">
      <c r="A1409" t="str">
        <f>CONCATENATE(cars_raw!B1410," ",cars_raw!C1410)</f>
        <v>Volvo XC60 T6 Momentum</v>
      </c>
      <c r="B1409" s="6" t="s">
        <v>7486</v>
      </c>
      <c r="C1409" s="6" t="str">
        <f t="shared" si="21"/>
        <v>41,962</v>
      </c>
      <c r="D1409" s="5">
        <v>41962</v>
      </c>
    </row>
    <row r="1410" spans="1:4" x14ac:dyDescent="0.35">
      <c r="A1410" t="str">
        <f>CONCATENATE(cars_raw!B1411," ",cars_raw!C1411)</f>
        <v>Volvo XC60 T6 Momentum</v>
      </c>
      <c r="B1410" s="6" t="s">
        <v>7490</v>
      </c>
      <c r="C1410" s="6" t="str">
        <f t="shared" ref="C1410:C1473" si="22">REPLACE(B1410,1,1,"")</f>
        <v>44,968</v>
      </c>
      <c r="D1410" s="5">
        <v>44968</v>
      </c>
    </row>
    <row r="1411" spans="1:4" x14ac:dyDescent="0.35">
      <c r="A1411" t="str">
        <f>CONCATENATE(cars_raw!B1412," ",cars_raw!C1412)</f>
        <v>Volvo XC90 T5 Momentum</v>
      </c>
      <c r="B1411" s="6" t="s">
        <v>7493</v>
      </c>
      <c r="C1411" s="6" t="str">
        <f t="shared" si="22"/>
        <v>44,961</v>
      </c>
      <c r="D1411" s="5">
        <v>44961</v>
      </c>
    </row>
    <row r="1412" spans="1:4" x14ac:dyDescent="0.35">
      <c r="A1412" t="str">
        <f>CONCATENATE(cars_raw!B1413," ",cars_raw!C1413)</f>
        <v>Chevrolet Traverse High Country</v>
      </c>
      <c r="B1412" s="6" t="s">
        <v>7497</v>
      </c>
      <c r="C1412" s="6" t="str">
        <f t="shared" si="22"/>
        <v>51,994</v>
      </c>
      <c r="D1412" s="5">
        <v>51994</v>
      </c>
    </row>
    <row r="1413" spans="1:4" x14ac:dyDescent="0.35">
      <c r="A1413" t="str">
        <f>CONCATENATE(cars_raw!B1414," ",cars_raw!C1414)</f>
        <v>Mercedes-Benz E-Class E 350 4MATIC</v>
      </c>
      <c r="B1413" s="6" t="s">
        <v>7502</v>
      </c>
      <c r="C1413" s="6" t="str">
        <f t="shared" si="22"/>
        <v>20,902</v>
      </c>
      <c r="D1413" s="5">
        <v>20902</v>
      </c>
    </row>
    <row r="1414" spans="1:4" x14ac:dyDescent="0.35">
      <c r="A1414" t="str">
        <f>CONCATENATE(cars_raw!B1415," ",cars_raw!C1415)</f>
        <v>Honda Pilot Special Edition</v>
      </c>
      <c r="B1414" s="6" t="s">
        <v>3361</v>
      </c>
      <c r="C1414" s="6" t="str">
        <f t="shared" si="22"/>
        <v>39,999</v>
      </c>
      <c r="D1414" s="5">
        <v>39999</v>
      </c>
    </row>
    <row r="1415" spans="1:4" x14ac:dyDescent="0.35">
      <c r="A1415" t="str">
        <f>CONCATENATE(cars_raw!B1416," ",cars_raw!C1416)</f>
        <v>Jeep Grand Cherokee Limited</v>
      </c>
      <c r="B1415" s="6" t="s">
        <v>2110</v>
      </c>
      <c r="C1415" s="6" t="str">
        <f t="shared" si="22"/>
        <v>35,998</v>
      </c>
      <c r="D1415" s="5">
        <v>35998</v>
      </c>
    </row>
    <row r="1416" spans="1:4" x14ac:dyDescent="0.35">
      <c r="A1416" t="str">
        <f>CONCATENATE(cars_raw!B1417," ",cars_raw!C1417)</f>
        <v>Mitsubishi Mirage G4 LE</v>
      </c>
      <c r="B1416" s="6" t="s">
        <v>4293</v>
      </c>
      <c r="C1416" s="6" t="str">
        <f t="shared" si="22"/>
        <v>17,450</v>
      </c>
      <c r="D1416" s="5">
        <v>17450</v>
      </c>
    </row>
    <row r="1417" spans="1:4" x14ac:dyDescent="0.35">
      <c r="A1417" t="str">
        <f>CONCATENATE(cars_raw!B1418," ",cars_raw!C1418)</f>
        <v>Lexus GX 460 Base</v>
      </c>
      <c r="B1417" s="6" t="s">
        <v>7517</v>
      </c>
      <c r="C1417" s="6" t="str">
        <f t="shared" si="22"/>
        <v>46,997</v>
      </c>
      <c r="D1417" s="5">
        <v>46997</v>
      </c>
    </row>
    <row r="1418" spans="1:4" x14ac:dyDescent="0.35">
      <c r="A1418" t="str">
        <f>CONCATENATE(cars_raw!B1419," ",cars_raw!C1419)</f>
        <v>Maserati Ghibli S Q4</v>
      </c>
      <c r="B1418" s="6" t="s">
        <v>7521</v>
      </c>
      <c r="C1418" s="6" t="str">
        <f t="shared" si="22"/>
        <v>47,880</v>
      </c>
      <c r="D1418" s="5">
        <v>47880</v>
      </c>
    </row>
    <row r="1419" spans="1:4" x14ac:dyDescent="0.35">
      <c r="A1419" t="str">
        <f>CONCATENATE(cars_raw!B1420," ",cars_raw!C1420)</f>
        <v>Toyota RAV4 XLE</v>
      </c>
      <c r="B1419" s="6" t="s">
        <v>7523</v>
      </c>
      <c r="C1419" s="6" t="str">
        <f t="shared" si="22"/>
        <v>27,900</v>
      </c>
      <c r="D1419" s="5">
        <v>27900</v>
      </c>
    </row>
    <row r="1420" spans="1:4" x14ac:dyDescent="0.35">
      <c r="A1420" t="str">
        <f>CONCATENATE(cars_raw!B1421," ",cars_raw!C1421)</f>
        <v>Kia Sorento LX</v>
      </c>
      <c r="B1420" s="6" t="s">
        <v>7529</v>
      </c>
      <c r="C1420" s="6" t="str">
        <f t="shared" si="22"/>
        <v>26,995</v>
      </c>
      <c r="D1420" s="5">
        <v>26995</v>
      </c>
    </row>
    <row r="1421" spans="1:4" x14ac:dyDescent="0.35">
      <c r="A1421" t="str">
        <f>CONCATENATE(cars_raw!B1422," ",cars_raw!C1422)</f>
        <v>Kia Telluride EX</v>
      </c>
      <c r="B1421" s="6" t="s">
        <v>7535</v>
      </c>
      <c r="C1421" s="6" t="str">
        <f t="shared" si="22"/>
        <v>41,250</v>
      </c>
      <c r="D1421" s="5">
        <v>41250</v>
      </c>
    </row>
    <row r="1422" spans="1:4" x14ac:dyDescent="0.35">
      <c r="A1422" t="str">
        <f>CONCATENATE(cars_raw!B1423," ",cars_raw!C1423)</f>
        <v>BMW X3 xDrive30i</v>
      </c>
      <c r="B1422" s="6" t="s">
        <v>7540</v>
      </c>
      <c r="C1422" s="6" t="str">
        <f t="shared" si="22"/>
        <v>43,425</v>
      </c>
      <c r="D1422" s="5">
        <v>43425</v>
      </c>
    </row>
    <row r="1423" spans="1:4" x14ac:dyDescent="0.35">
      <c r="A1423" t="str">
        <f>CONCATENATE(cars_raw!B1424," ",cars_raw!C1424)</f>
        <v>INFINITI Q50 3.0t LUXE</v>
      </c>
      <c r="B1423" s="6" t="s">
        <v>7546</v>
      </c>
      <c r="C1423" s="6" t="str">
        <f t="shared" si="22"/>
        <v>26,495</v>
      </c>
      <c r="D1423" s="5">
        <v>26495</v>
      </c>
    </row>
    <row r="1424" spans="1:4" x14ac:dyDescent="0.35">
      <c r="A1424" t="str">
        <f>CONCATENATE(cars_raw!B1425," ",cars_raw!C1425)</f>
        <v>INFINITI Q50 3.0t LUXE</v>
      </c>
      <c r="B1424" s="6" t="s">
        <v>7550</v>
      </c>
      <c r="C1424" s="6" t="str">
        <f t="shared" si="22"/>
        <v>24,000</v>
      </c>
      <c r="D1424" s="5">
        <v>24000</v>
      </c>
    </row>
    <row r="1425" spans="1:4" x14ac:dyDescent="0.35">
      <c r="A1425" t="str">
        <f>CONCATENATE(cars_raw!B1426," ",cars_raw!C1426)</f>
        <v>Acura MDX 3.5L</v>
      </c>
      <c r="B1425" s="6" t="s">
        <v>7555</v>
      </c>
      <c r="C1425" s="6" t="str">
        <f t="shared" si="22"/>
        <v>35,533</v>
      </c>
      <c r="D1425" s="5">
        <v>35533</v>
      </c>
    </row>
    <row r="1426" spans="1:4" x14ac:dyDescent="0.35">
      <c r="A1426" t="str">
        <f>CONCATENATE(cars_raw!B1427," ",cars_raw!C1427)</f>
        <v>Lexus GX 460 Base</v>
      </c>
      <c r="B1426" s="6" t="s">
        <v>7562</v>
      </c>
      <c r="C1426" s="6" t="str">
        <f t="shared" si="22"/>
        <v>55,771</v>
      </c>
      <c r="D1426" s="5">
        <v>55771</v>
      </c>
    </row>
    <row r="1427" spans="1:4" x14ac:dyDescent="0.35">
      <c r="A1427" t="str">
        <f>CONCATENATE(cars_raw!B1428," ",cars_raw!C1428)</f>
        <v>GMC Yukon Denali</v>
      </c>
      <c r="B1427" s="6" t="s">
        <v>7567</v>
      </c>
      <c r="C1427" s="6" t="str">
        <f t="shared" si="22"/>
        <v>82,998</v>
      </c>
      <c r="D1427" s="5">
        <v>82998</v>
      </c>
    </row>
    <row r="1428" spans="1:4" x14ac:dyDescent="0.35">
      <c r="A1428" t="str">
        <f>CONCATENATE(cars_raw!B1429," ",cars_raw!C1429)</f>
        <v>BMW X3 xDrive30i</v>
      </c>
      <c r="B1428" s="6" t="s">
        <v>7572</v>
      </c>
      <c r="C1428" s="6" t="str">
        <f t="shared" si="22"/>
        <v>45,887</v>
      </c>
      <c r="D1428" s="5">
        <v>45887</v>
      </c>
    </row>
    <row r="1429" spans="1:4" x14ac:dyDescent="0.35">
      <c r="A1429" t="str">
        <f>CONCATENATE(cars_raw!B1430," ",cars_raw!C1430)</f>
        <v>Toyota Tundra SR5</v>
      </c>
      <c r="B1429" s="6" t="s">
        <v>7577</v>
      </c>
      <c r="C1429" s="6" t="str">
        <f t="shared" si="22"/>
        <v>48,056</v>
      </c>
      <c r="D1429" s="5">
        <v>48056</v>
      </c>
    </row>
    <row r="1430" spans="1:4" x14ac:dyDescent="0.35">
      <c r="A1430" t="str">
        <f>CONCATENATE(cars_raw!B1431," ",cars_raw!C1431)</f>
        <v>Mercedes-Benz GLA 250 Base 4MATIC</v>
      </c>
      <c r="B1430" s="6" t="s">
        <v>4103</v>
      </c>
      <c r="C1430" s="6" t="str">
        <f t="shared" si="22"/>
        <v>38,995</v>
      </c>
      <c r="D1430" s="5">
        <v>38995</v>
      </c>
    </row>
    <row r="1431" spans="1:4" x14ac:dyDescent="0.35">
      <c r="A1431" t="str">
        <f>CONCATENATE(cars_raw!B1432," ",cars_raw!C1432)</f>
        <v>Lincoln Navigator L Select</v>
      </c>
      <c r="B1431" s="6" t="s">
        <v>7586</v>
      </c>
      <c r="C1431" s="6" t="str">
        <f t="shared" si="22"/>
        <v>51,962</v>
      </c>
      <c r="D1431" s="5">
        <v>51962</v>
      </c>
    </row>
    <row r="1432" spans="1:4" x14ac:dyDescent="0.35">
      <c r="A1432" t="str">
        <f>CONCATENATE(cars_raw!B1433," ",cars_raw!C1433)</f>
        <v>Dodge Durango R/T</v>
      </c>
      <c r="B1432" s="6" t="s">
        <v>7591</v>
      </c>
      <c r="C1432" s="6" t="str">
        <f t="shared" si="22"/>
        <v>45,000</v>
      </c>
      <c r="D1432" s="5">
        <v>45000</v>
      </c>
    </row>
    <row r="1433" spans="1:4" x14ac:dyDescent="0.35">
      <c r="A1433" t="str">
        <f>CONCATENATE(cars_raw!B1434," ",cars_raw!C1434)</f>
        <v>Lexus ES 350 Base</v>
      </c>
      <c r="B1433" s="6" t="s">
        <v>835</v>
      </c>
      <c r="C1433" s="6" t="str">
        <f t="shared" si="22"/>
        <v>33,995</v>
      </c>
      <c r="D1433" s="5">
        <v>33995</v>
      </c>
    </row>
    <row r="1434" spans="1:4" x14ac:dyDescent="0.35">
      <c r="A1434" t="str">
        <f>CONCATENATE(cars_raw!B1435," ",cars_raw!C1435)</f>
        <v>Hyundai Elantra SEL</v>
      </c>
      <c r="B1434" s="6" t="s">
        <v>7598</v>
      </c>
      <c r="C1434" s="6" t="str">
        <f t="shared" si="22"/>
        <v>17,549</v>
      </c>
      <c r="D1434" s="5">
        <v>17549</v>
      </c>
    </row>
    <row r="1435" spans="1:4" x14ac:dyDescent="0.35">
      <c r="A1435" t="str">
        <f>CONCATENATE(cars_raw!B1436," ",cars_raw!C1436)</f>
        <v>BMW X5 xDrive35i</v>
      </c>
      <c r="B1435" s="6" t="s">
        <v>3397</v>
      </c>
      <c r="C1435" s="6" t="str">
        <f t="shared" si="22"/>
        <v>37,900</v>
      </c>
      <c r="D1435" s="5">
        <v>37900</v>
      </c>
    </row>
    <row r="1436" spans="1:4" x14ac:dyDescent="0.35">
      <c r="A1436" t="str">
        <f>CONCATENATE(cars_raw!B1437," ",cars_raw!C1437)</f>
        <v>Lexus GX 460 Luxury</v>
      </c>
      <c r="B1436" s="6" t="s">
        <v>7603</v>
      </c>
      <c r="C1436" s="6" t="str">
        <f t="shared" si="22"/>
        <v>66,377</v>
      </c>
      <c r="D1436" s="5">
        <v>66377</v>
      </c>
    </row>
    <row r="1437" spans="1:4" x14ac:dyDescent="0.35">
      <c r="A1437" t="str">
        <f>CONCATENATE(cars_raw!B1438," ",cars_raw!C1438)</f>
        <v>Lexus RX 350 350</v>
      </c>
      <c r="B1437" s="6" t="s">
        <v>7608</v>
      </c>
      <c r="C1437" s="6" t="str">
        <f t="shared" si="22"/>
        <v>44,639</v>
      </c>
      <c r="D1437" s="5">
        <v>44639</v>
      </c>
    </row>
    <row r="1438" spans="1:4" x14ac:dyDescent="0.35">
      <c r="A1438" t="str">
        <f>CONCATENATE(cars_raw!B1439," ",cars_raw!C1439)</f>
        <v>BMW X1 xDrive28i</v>
      </c>
      <c r="B1438" s="6" t="s">
        <v>3585</v>
      </c>
      <c r="C1438" s="6" t="str">
        <f t="shared" si="22"/>
        <v>28,995</v>
      </c>
      <c r="D1438" s="5">
        <v>28995</v>
      </c>
    </row>
    <row r="1439" spans="1:4" x14ac:dyDescent="0.35">
      <c r="A1439" t="str">
        <f>CONCATENATE(cars_raw!B1440," ",cars_raw!C1440)</f>
        <v>BMW 430 i xDrive</v>
      </c>
      <c r="B1439" s="6" t="s">
        <v>1486</v>
      </c>
      <c r="C1439" s="6" t="str">
        <f t="shared" si="22"/>
        <v>42,995</v>
      </c>
      <c r="D1439" s="5">
        <v>42995</v>
      </c>
    </row>
    <row r="1440" spans="1:4" x14ac:dyDescent="0.35">
      <c r="A1440" t="str">
        <f>CONCATENATE(cars_raw!B1441," ",cars_raw!C1441)</f>
        <v>Lincoln MKZ Base</v>
      </c>
      <c r="B1440" s="6" t="s">
        <v>7622</v>
      </c>
      <c r="C1440" s="6" t="str">
        <f t="shared" si="22"/>
        <v>19,461</v>
      </c>
      <c r="D1440" s="5">
        <v>19461</v>
      </c>
    </row>
    <row r="1441" spans="1:4" x14ac:dyDescent="0.35">
      <c r="A1441" t="str">
        <f>CONCATENATE(cars_raw!B1442," ",cars_raw!C1442)</f>
        <v>Mazda Mazda3 s Sport</v>
      </c>
      <c r="B1441" s="6" t="s">
        <v>7628</v>
      </c>
      <c r="C1441" s="6" t="str">
        <f t="shared" si="22"/>
        <v>7,999</v>
      </c>
      <c r="D1441" s="5">
        <v>7999</v>
      </c>
    </row>
    <row r="1442" spans="1:4" x14ac:dyDescent="0.35">
      <c r="A1442" t="str">
        <f>CONCATENATE(cars_raw!B1443," ",cars_raw!C1443)</f>
        <v>Nissan Rogue SL</v>
      </c>
      <c r="B1442" s="6" t="s">
        <v>7633</v>
      </c>
      <c r="C1442" s="6" t="str">
        <f t="shared" si="22"/>
        <v>23,147</v>
      </c>
      <c r="D1442" s="5">
        <v>23147</v>
      </c>
    </row>
    <row r="1443" spans="1:4" x14ac:dyDescent="0.35">
      <c r="A1443" t="str">
        <f>CONCATENATE(cars_raw!B1444," ",cars_raw!C1444)</f>
        <v>Honda Civic LX</v>
      </c>
      <c r="B1443" s="6" t="s">
        <v>7636</v>
      </c>
      <c r="C1443" s="6" t="str">
        <f t="shared" si="22"/>
        <v>25,671</v>
      </c>
      <c r="D1443" s="5">
        <v>25671</v>
      </c>
    </row>
    <row r="1444" spans="1:4" x14ac:dyDescent="0.35">
      <c r="A1444" t="str">
        <f>CONCATENATE(cars_raw!B1445," ",cars_raw!C1445)</f>
        <v>Subaru Ascent Touring 7-Passenger</v>
      </c>
      <c r="B1444" s="6" t="s">
        <v>7639</v>
      </c>
      <c r="C1444" s="6" t="str">
        <f t="shared" si="22"/>
        <v>43,999</v>
      </c>
      <c r="D1444" s="5">
        <v>43999</v>
      </c>
    </row>
    <row r="1445" spans="1:4" x14ac:dyDescent="0.35">
      <c r="A1445" t="str">
        <f>CONCATENATE(cars_raw!B1446," ",cars_raw!C1446)</f>
        <v>Nissan Murano SV</v>
      </c>
      <c r="B1445" s="6" t="s">
        <v>7642</v>
      </c>
      <c r="C1445" s="6" t="str">
        <f t="shared" si="22"/>
        <v>26,739</v>
      </c>
      <c r="D1445" s="5">
        <v>26739</v>
      </c>
    </row>
    <row r="1446" spans="1:4" x14ac:dyDescent="0.35">
      <c r="A1446" t="str">
        <f>CONCATENATE(cars_raw!B1447," ",cars_raw!C1447)</f>
        <v>Buick Enclave Essence</v>
      </c>
      <c r="B1446" s="6" t="s">
        <v>2955</v>
      </c>
      <c r="C1446" s="6" t="str">
        <f t="shared" si="22"/>
        <v>40,998</v>
      </c>
      <c r="D1446" s="5">
        <v>40998</v>
      </c>
    </row>
    <row r="1447" spans="1:4" x14ac:dyDescent="0.35">
      <c r="A1447" t="str">
        <f>CONCATENATE(cars_raw!B1448," ",cars_raw!C1448)</f>
        <v>Ford F-150 XLT</v>
      </c>
      <c r="B1447" s="6" t="s">
        <v>3048</v>
      </c>
      <c r="C1447" s="6" t="str">
        <f t="shared" si="22"/>
        <v>38,998</v>
      </c>
      <c r="D1447" s="5">
        <v>38998</v>
      </c>
    </row>
    <row r="1448" spans="1:4" x14ac:dyDescent="0.35">
      <c r="A1448" t="str">
        <f>CONCATENATE(cars_raw!B1449," ",cars_raw!C1449)</f>
        <v>Mercedes-Benz G-Class G 550 4MATIC</v>
      </c>
      <c r="B1448" s="6" t="s">
        <v>7653</v>
      </c>
      <c r="C1448" s="6" t="str">
        <f t="shared" si="22"/>
        <v>149,999</v>
      </c>
      <c r="D1448" s="5">
        <v>149999</v>
      </c>
    </row>
    <row r="1449" spans="1:4" x14ac:dyDescent="0.35">
      <c r="A1449" t="str">
        <f>CONCATENATE(cars_raw!B1450," ",cars_raw!C1450)</f>
        <v>Lexus ES 350 F Sport</v>
      </c>
      <c r="B1449" s="6" t="s">
        <v>7657</v>
      </c>
      <c r="C1449" s="6" t="str">
        <f t="shared" si="22"/>
        <v>38,481</v>
      </c>
      <c r="D1449" s="5">
        <v>38481</v>
      </c>
    </row>
    <row r="1450" spans="1:4" x14ac:dyDescent="0.35">
      <c r="A1450" t="str">
        <f>CONCATENATE(cars_raw!B1451," ",cars_raw!C1451)</f>
        <v>Ford F-150 XLT</v>
      </c>
      <c r="B1450" s="6" t="s">
        <v>222</v>
      </c>
      <c r="C1450" s="6" t="str">
        <f t="shared" si="22"/>
        <v>38,000</v>
      </c>
      <c r="D1450" s="5">
        <v>38000</v>
      </c>
    </row>
    <row r="1451" spans="1:4" x14ac:dyDescent="0.35">
      <c r="A1451" t="str">
        <f>CONCATENATE(cars_raw!B1452," ",cars_raw!C1452)</f>
        <v>Ford F-150 XLT</v>
      </c>
      <c r="B1451" s="6" t="s">
        <v>7666</v>
      </c>
      <c r="C1451" s="6" t="str">
        <f t="shared" si="22"/>
        <v>38,004</v>
      </c>
      <c r="D1451" s="5">
        <v>38004</v>
      </c>
    </row>
    <row r="1452" spans="1:4" x14ac:dyDescent="0.35">
      <c r="A1452" t="str">
        <f>CONCATENATE(cars_raw!B1453," ",cars_raw!C1453)</f>
        <v>Audi Q5 45 Prestige</v>
      </c>
      <c r="B1452" s="6" t="s">
        <v>5158</v>
      </c>
      <c r="C1452" s="6" t="str">
        <f t="shared" si="22"/>
        <v>45,995</v>
      </c>
      <c r="D1452" s="5">
        <v>45995</v>
      </c>
    </row>
    <row r="1453" spans="1:4" x14ac:dyDescent="0.35">
      <c r="A1453" t="str">
        <f>CONCATENATE(cars_raw!B1454," ",cars_raw!C1454)</f>
        <v>Jeep Grand Cherokee Limited</v>
      </c>
      <c r="B1453" s="6" t="s">
        <v>7670</v>
      </c>
      <c r="C1453" s="6" t="str">
        <f t="shared" si="22"/>
        <v>37,450</v>
      </c>
      <c r="D1453" s="5">
        <v>37450</v>
      </c>
    </row>
    <row r="1454" spans="1:4" x14ac:dyDescent="0.35">
      <c r="A1454" t="str">
        <f>CONCATENATE(cars_raw!B1455," ",cars_raw!C1455)</f>
        <v>Chevrolet Traverse LT Cloth</v>
      </c>
      <c r="B1454" s="6" t="s">
        <v>7673</v>
      </c>
      <c r="C1454" s="6" t="str">
        <f t="shared" si="22"/>
        <v>36,600</v>
      </c>
      <c r="D1454" s="5">
        <v>36600</v>
      </c>
    </row>
    <row r="1455" spans="1:4" x14ac:dyDescent="0.35">
      <c r="A1455" t="str">
        <f>CONCATENATE(cars_raw!B1456," ",cars_raw!C1456)</f>
        <v>BMW 740 i xDrive</v>
      </c>
      <c r="B1455" s="6" t="s">
        <v>7679</v>
      </c>
      <c r="C1455" s="6" t="str">
        <f t="shared" si="22"/>
        <v>59,900</v>
      </c>
      <c r="D1455" s="5">
        <v>59900</v>
      </c>
    </row>
    <row r="1456" spans="1:4" x14ac:dyDescent="0.35">
      <c r="A1456" t="str">
        <f>CONCATENATE(cars_raw!B1457," ",cars_raw!C1457)</f>
        <v>Nissan Rogue SV</v>
      </c>
      <c r="B1456" s="6" t="s">
        <v>7684</v>
      </c>
      <c r="C1456" s="6" t="str">
        <f t="shared" si="22"/>
        <v>34,302</v>
      </c>
      <c r="D1456" s="5">
        <v>34302</v>
      </c>
    </row>
    <row r="1457" spans="1:4" x14ac:dyDescent="0.35">
      <c r="A1457" t="str">
        <f>CONCATENATE(cars_raw!B1458," ",cars_raw!C1458)</f>
        <v>Ford Flex SEL</v>
      </c>
      <c r="B1457" s="6" t="s">
        <v>717</v>
      </c>
      <c r="C1457" s="6" t="str">
        <f t="shared" si="22"/>
        <v>29,995</v>
      </c>
      <c r="D1457" s="5">
        <v>29995</v>
      </c>
    </row>
    <row r="1458" spans="1:4" x14ac:dyDescent="0.35">
      <c r="A1458" t="str">
        <f>CONCATENATE(cars_raw!B1459," ",cars_raw!C1459)</f>
        <v>Mercedes-Benz C-Class C 300 4MATIC</v>
      </c>
      <c r="B1458" s="6" t="s">
        <v>7692</v>
      </c>
      <c r="C1458" s="6" t="str">
        <f t="shared" si="22"/>
        <v>34,299</v>
      </c>
      <c r="D1458" s="5">
        <v>34299</v>
      </c>
    </row>
    <row r="1459" spans="1:4" x14ac:dyDescent="0.35">
      <c r="A1459" t="str">
        <f>CONCATENATE(cars_raw!B1460," ",cars_raw!C1460)</f>
        <v>Mercedes-Benz C-Class C 300 4MATIC</v>
      </c>
      <c r="B1459" s="6" t="s">
        <v>3930</v>
      </c>
      <c r="C1459" s="6" t="str">
        <f t="shared" si="22"/>
        <v>56,999</v>
      </c>
      <c r="D1459" s="5">
        <v>56999</v>
      </c>
    </row>
    <row r="1460" spans="1:4" x14ac:dyDescent="0.35">
      <c r="A1460" t="str">
        <f>CONCATENATE(cars_raw!B1461," ",cars_raw!C1461)</f>
        <v>Chevrolet Trax LT</v>
      </c>
      <c r="B1460" s="6" t="s">
        <v>7700</v>
      </c>
      <c r="C1460" s="6" t="str">
        <f t="shared" si="22"/>
        <v>21,700</v>
      </c>
      <c r="D1460" s="5">
        <v>21700</v>
      </c>
    </row>
    <row r="1461" spans="1:4" x14ac:dyDescent="0.35">
      <c r="A1461" t="str">
        <f>CONCATENATE(cars_raw!B1462," ",cars_raw!C1462)</f>
        <v>Audi Q7 55 Premium Plus</v>
      </c>
      <c r="B1461" s="6" t="s">
        <v>7706</v>
      </c>
      <c r="C1461" s="6" t="str">
        <f t="shared" si="22"/>
        <v>40,330</v>
      </c>
      <c r="D1461" s="5">
        <v>40330</v>
      </c>
    </row>
    <row r="1462" spans="1:4" x14ac:dyDescent="0.35">
      <c r="A1462" t="str">
        <f>CONCATENATE(cars_raw!B1463," ",cars_raw!C1463)</f>
        <v>Honda CR-V EX-L</v>
      </c>
      <c r="B1462" s="6" t="s">
        <v>3727</v>
      </c>
      <c r="C1462" s="6" t="str">
        <f t="shared" si="22"/>
        <v>29,249</v>
      </c>
      <c r="D1462" s="5">
        <v>29249</v>
      </c>
    </row>
    <row r="1463" spans="1:4" x14ac:dyDescent="0.35">
      <c r="A1463" t="str">
        <f>CONCATENATE(cars_raw!B1464," ",cars_raw!C1464)</f>
        <v>Honda Pilot EX-L</v>
      </c>
      <c r="B1463" s="6" t="s">
        <v>7714</v>
      </c>
      <c r="C1463" s="6" t="str">
        <f t="shared" si="22"/>
        <v>40,018</v>
      </c>
      <c r="D1463" s="5">
        <v>40018</v>
      </c>
    </row>
    <row r="1464" spans="1:4" x14ac:dyDescent="0.35">
      <c r="A1464" t="str">
        <f>CONCATENATE(cars_raw!B1465," ",cars_raw!C1465)</f>
        <v>Lexus RX 350 Base</v>
      </c>
      <c r="B1464" s="6" t="s">
        <v>7719</v>
      </c>
      <c r="C1464" s="6" t="str">
        <f t="shared" si="22"/>
        <v>41,711</v>
      </c>
      <c r="D1464" s="5">
        <v>41711</v>
      </c>
    </row>
    <row r="1465" spans="1:4" x14ac:dyDescent="0.35">
      <c r="A1465" t="str">
        <f>CONCATENATE(cars_raw!B1466," ",cars_raw!C1466)</f>
        <v>Mazda CX-9 Grand Touring</v>
      </c>
      <c r="B1465" s="6" t="s">
        <v>4518</v>
      </c>
      <c r="C1465" s="6" t="str">
        <f t="shared" si="22"/>
        <v>34,980</v>
      </c>
      <c r="D1465" s="5">
        <v>34980</v>
      </c>
    </row>
    <row r="1466" spans="1:4" x14ac:dyDescent="0.35">
      <c r="A1466" t="str">
        <f>CONCATENATE(cars_raw!B1467," ",cars_raw!C1467)</f>
        <v>Honda Passport EX-L</v>
      </c>
      <c r="B1466" s="6" t="s">
        <v>7728</v>
      </c>
      <c r="C1466" s="6" t="str">
        <f t="shared" si="22"/>
        <v>35,213</v>
      </c>
      <c r="D1466" s="5">
        <v>35213</v>
      </c>
    </row>
    <row r="1467" spans="1:4" x14ac:dyDescent="0.35">
      <c r="A1467" t="str">
        <f>CONCATENATE(cars_raw!B1468," ",cars_raw!C1468)</f>
        <v>Land Rover Range Rover P525 HSE Westminster</v>
      </c>
      <c r="B1467" s="6" t="s">
        <v>7732</v>
      </c>
      <c r="C1467" s="6" t="str">
        <f t="shared" si="22"/>
        <v>123,949</v>
      </c>
      <c r="D1467" s="5">
        <v>123949</v>
      </c>
    </row>
    <row r="1468" spans="1:4" x14ac:dyDescent="0.35">
      <c r="A1468" t="str">
        <f>CONCATENATE(cars_raw!B1469," ",cars_raw!C1469)</f>
        <v>Honda CR-V Touring</v>
      </c>
      <c r="B1468" s="6" t="s">
        <v>7737</v>
      </c>
      <c r="C1468" s="6" t="str">
        <f t="shared" si="22"/>
        <v>35,650</v>
      </c>
      <c r="D1468" s="5">
        <v>35650</v>
      </c>
    </row>
    <row r="1469" spans="1:4" x14ac:dyDescent="0.35">
      <c r="A1469" t="str">
        <f>CONCATENATE(cars_raw!B1470," ",cars_raw!C1470)</f>
        <v>BMW X3 xDrive30i</v>
      </c>
      <c r="B1469" s="6" t="s">
        <v>2460</v>
      </c>
      <c r="C1469" s="6" t="str">
        <f t="shared" si="22"/>
        <v>49,998</v>
      </c>
      <c r="D1469" s="5">
        <v>49998</v>
      </c>
    </row>
    <row r="1470" spans="1:4" x14ac:dyDescent="0.35">
      <c r="A1470" t="str">
        <f>CONCATENATE(cars_raw!B1471," ",cars_raw!C1471)</f>
        <v>Toyota Camry SE</v>
      </c>
      <c r="B1470" s="6" t="s">
        <v>1100</v>
      </c>
      <c r="C1470" s="6" t="str">
        <f t="shared" si="22"/>
        <v>24,995</v>
      </c>
      <c r="D1470" s="5">
        <v>24995</v>
      </c>
    </row>
    <row r="1471" spans="1:4" x14ac:dyDescent="0.35">
      <c r="A1471" t="str">
        <f>CONCATENATE(cars_raw!B1472," ",cars_raw!C1472)</f>
        <v>BMW 328 i xDrive</v>
      </c>
      <c r="B1471" s="6" t="s">
        <v>7744</v>
      </c>
      <c r="C1471" s="6" t="str">
        <f t="shared" si="22"/>
        <v>13,484</v>
      </c>
      <c r="D1471" s="5">
        <v>13484</v>
      </c>
    </row>
    <row r="1472" spans="1:4" x14ac:dyDescent="0.35">
      <c r="A1472" t="str">
        <f>CONCATENATE(cars_raw!B1473," ",cars_raw!C1473)</f>
        <v>Volvo XC60 T5 Momentum</v>
      </c>
      <c r="B1472" s="6" t="s">
        <v>222</v>
      </c>
      <c r="C1472" s="6" t="str">
        <f t="shared" si="22"/>
        <v>38,000</v>
      </c>
      <c r="D1472" s="5">
        <v>38000</v>
      </c>
    </row>
    <row r="1473" spans="1:4" x14ac:dyDescent="0.35">
      <c r="A1473" t="str">
        <f>CONCATENATE(cars_raw!B1474," ",cars_raw!C1474)</f>
        <v>Mercedes-Benz GLC 300 4MATIC Coupe</v>
      </c>
      <c r="B1473" s="6" t="s">
        <v>7751</v>
      </c>
      <c r="C1473" s="6" t="str">
        <f t="shared" si="22"/>
        <v>56,970</v>
      </c>
      <c r="D1473" s="5">
        <v>56970</v>
      </c>
    </row>
    <row r="1474" spans="1:4" x14ac:dyDescent="0.35">
      <c r="A1474" t="str">
        <f>CONCATENATE(cars_raw!B1475," ",cars_raw!C1475)</f>
        <v>Chevrolet Silverado 1500 LT</v>
      </c>
      <c r="B1474" s="6" t="s">
        <v>7757</v>
      </c>
      <c r="C1474" s="6" t="str">
        <f t="shared" ref="C1474:C1537" si="23">REPLACE(B1474,1,1,"")</f>
        <v>35,385</v>
      </c>
      <c r="D1474" s="5">
        <v>35385</v>
      </c>
    </row>
    <row r="1475" spans="1:4" x14ac:dyDescent="0.35">
      <c r="A1475" t="str">
        <f>CONCATENATE(cars_raw!B1476," ",cars_raw!C1476)</f>
        <v>Jeep Grand Cherokee Limited</v>
      </c>
      <c r="B1475" s="6" t="s">
        <v>7762</v>
      </c>
      <c r="C1475" s="6" t="str">
        <f t="shared" si="23"/>
        <v>32,852</v>
      </c>
      <c r="D1475" s="5">
        <v>32852</v>
      </c>
    </row>
    <row r="1476" spans="1:4" x14ac:dyDescent="0.35">
      <c r="A1476" t="str">
        <f>CONCATENATE(cars_raw!B1477," ",cars_raw!C1477)</f>
        <v>Jeep Wrangler Unlimited Sahara</v>
      </c>
      <c r="B1476" s="6" t="s">
        <v>7765</v>
      </c>
      <c r="C1476" s="6" t="str">
        <f t="shared" si="23"/>
        <v>42,500</v>
      </c>
      <c r="D1476" s="5">
        <v>42500</v>
      </c>
    </row>
    <row r="1477" spans="1:4" x14ac:dyDescent="0.35">
      <c r="A1477" t="str">
        <f>CONCATENATE(cars_raw!B1478," ",cars_raw!C1478)</f>
        <v>Mercedes-Benz C-Class C 300</v>
      </c>
      <c r="B1477" s="6" t="s">
        <v>7768</v>
      </c>
      <c r="C1477" s="6" t="str">
        <f t="shared" si="23"/>
        <v>29,792</v>
      </c>
      <c r="D1477" s="5">
        <v>29792</v>
      </c>
    </row>
    <row r="1478" spans="1:4" x14ac:dyDescent="0.35">
      <c r="A1478" t="str">
        <f>CONCATENATE(cars_raw!B1479," ",cars_raw!C1479)</f>
        <v>Mercedes-Benz GLA 250 Base</v>
      </c>
      <c r="B1478" s="6" t="s">
        <v>1674</v>
      </c>
      <c r="C1478" s="6" t="str">
        <f t="shared" si="23"/>
        <v>32,495</v>
      </c>
      <c r="D1478" s="5">
        <v>32495</v>
      </c>
    </row>
    <row r="1479" spans="1:4" x14ac:dyDescent="0.35">
      <c r="A1479" t="str">
        <f>CONCATENATE(cars_raw!B1480," ",cars_raw!C1480)</f>
        <v>Toyota 4Runner Limited</v>
      </c>
      <c r="B1479" s="6" t="s">
        <v>7773</v>
      </c>
      <c r="C1479" s="6" t="str">
        <f t="shared" si="23"/>
        <v>16,663</v>
      </c>
      <c r="D1479" s="5">
        <v>16663</v>
      </c>
    </row>
    <row r="1480" spans="1:4" x14ac:dyDescent="0.35">
      <c r="A1480" t="str">
        <f>CONCATENATE(cars_raw!B1481," ",cars_raw!C1481)</f>
        <v>Land Rover Range Rover Velar S</v>
      </c>
      <c r="B1480" s="6" t="s">
        <v>7777</v>
      </c>
      <c r="C1480" s="6" t="str">
        <f t="shared" si="23"/>
        <v>59,982</v>
      </c>
      <c r="D1480" s="5">
        <v>59982</v>
      </c>
    </row>
    <row r="1481" spans="1:4" x14ac:dyDescent="0.35">
      <c r="A1481" t="str">
        <f>CONCATENATE(cars_raw!B1482," ",cars_raw!C1482)</f>
        <v>BMW 330 i</v>
      </c>
      <c r="B1481" s="6" t="s">
        <v>7783</v>
      </c>
      <c r="C1481" s="6" t="str">
        <f t="shared" si="23"/>
        <v>34,589</v>
      </c>
      <c r="D1481" s="5">
        <v>34589</v>
      </c>
    </row>
    <row r="1482" spans="1:4" x14ac:dyDescent="0.35">
      <c r="A1482" t="str">
        <f>CONCATENATE(cars_raw!B1483," ",cars_raw!C1483)</f>
        <v>Mercedes-Benz GLE 350 Base 4MATIC</v>
      </c>
      <c r="B1482" s="6" t="s">
        <v>7788</v>
      </c>
      <c r="C1482" s="6" t="str">
        <f t="shared" si="23"/>
        <v>43,371</v>
      </c>
      <c r="D1482" s="5">
        <v>43371</v>
      </c>
    </row>
    <row r="1483" spans="1:4" x14ac:dyDescent="0.35">
      <c r="A1483" t="str">
        <f>CONCATENATE(cars_raw!B1484," ",cars_raw!C1484)</f>
        <v>INFINITI QX30 Premium</v>
      </c>
      <c r="B1483" s="6" t="s">
        <v>7791</v>
      </c>
      <c r="C1483" s="6" t="str">
        <f t="shared" si="23"/>
        <v>25,495</v>
      </c>
      <c r="D1483" s="5">
        <v>25495</v>
      </c>
    </row>
    <row r="1484" spans="1:4" x14ac:dyDescent="0.35">
      <c r="A1484" t="str">
        <f>CONCATENATE(cars_raw!B1485," ",cars_raw!C1485)</f>
        <v>Ford Edge Titanium</v>
      </c>
      <c r="B1484" s="6" t="s">
        <v>7796</v>
      </c>
      <c r="C1484" s="6" t="str">
        <f t="shared" si="23"/>
        <v>32,385</v>
      </c>
      <c r="D1484" s="5">
        <v>32385</v>
      </c>
    </row>
    <row r="1485" spans="1:4" x14ac:dyDescent="0.35">
      <c r="A1485" t="str">
        <f>CONCATENATE(cars_raw!B1486," ",cars_raw!C1486)</f>
        <v>Honda Odyssey EX-L</v>
      </c>
      <c r="B1485" s="6" t="s">
        <v>7802</v>
      </c>
      <c r="C1485" s="6" t="str">
        <f t="shared" si="23"/>
        <v>17,485</v>
      </c>
      <c r="D1485" s="5">
        <v>17485</v>
      </c>
    </row>
    <row r="1486" spans="1:4" x14ac:dyDescent="0.35">
      <c r="A1486" t="str">
        <f>CONCATENATE(cars_raw!B1487," ",cars_raw!C1487)</f>
        <v>Mercedes-Benz AMG GLE 43 4MATIC Coupe</v>
      </c>
      <c r="B1486" s="6" t="s">
        <v>7807</v>
      </c>
      <c r="C1486" s="6" t="str">
        <f t="shared" si="23"/>
        <v>59,800</v>
      </c>
      <c r="D1486" s="5">
        <v>59800</v>
      </c>
    </row>
    <row r="1487" spans="1:4" x14ac:dyDescent="0.35">
      <c r="A1487" t="str">
        <f>CONCATENATE(cars_raw!B1488," ",cars_raw!C1488)</f>
        <v>Mercedes-Benz AMG G 63 Base</v>
      </c>
      <c r="B1487" s="6" t="s">
        <v>7812</v>
      </c>
      <c r="C1487" s="6" t="str">
        <f t="shared" si="23"/>
        <v>219,000</v>
      </c>
      <c r="D1487" s="5">
        <v>219000</v>
      </c>
    </row>
    <row r="1488" spans="1:4" x14ac:dyDescent="0.35">
      <c r="A1488" t="str">
        <f>CONCATENATE(cars_raw!B1489," ",cars_raw!C1489)</f>
        <v>Mercedes-Benz GLS 450 Base 4MATIC</v>
      </c>
      <c r="B1488" s="6" t="s">
        <v>7817</v>
      </c>
      <c r="C1488" s="6" t="str">
        <f t="shared" si="23"/>
        <v>54,994</v>
      </c>
      <c r="D1488" s="5">
        <v>54994</v>
      </c>
    </row>
    <row r="1489" spans="1:4" x14ac:dyDescent="0.35">
      <c r="A1489" t="str">
        <f>CONCATENATE(cars_raw!B1490," ",cars_raw!C1490)</f>
        <v>Nissan Rogue SL</v>
      </c>
      <c r="B1489" s="6" t="s">
        <v>7822</v>
      </c>
      <c r="C1489" s="6" t="str">
        <f t="shared" si="23"/>
        <v>24,499</v>
      </c>
      <c r="D1489" s="5">
        <v>24499</v>
      </c>
    </row>
    <row r="1490" spans="1:4" x14ac:dyDescent="0.35">
      <c r="A1490" t="str">
        <f>CONCATENATE(cars_raw!B1491," ",cars_raw!C1491)</f>
        <v>Jeep Wrangler Unlimited Rubicon</v>
      </c>
      <c r="B1490" s="6" t="s">
        <v>7827</v>
      </c>
      <c r="C1490" s="6" t="str">
        <f t="shared" si="23"/>
        <v>14,995</v>
      </c>
      <c r="D1490" s="5">
        <v>14995</v>
      </c>
    </row>
    <row r="1491" spans="1:4" x14ac:dyDescent="0.35">
      <c r="A1491" t="str">
        <f>CONCATENATE(cars_raw!B1492," ",cars_raw!C1492)</f>
        <v>Lexus RX 350 350</v>
      </c>
      <c r="B1491" s="6" t="s">
        <v>7833</v>
      </c>
      <c r="C1491" s="6" t="str">
        <f t="shared" si="23"/>
        <v>41,777</v>
      </c>
      <c r="D1491" s="5">
        <v>41777</v>
      </c>
    </row>
    <row r="1492" spans="1:4" x14ac:dyDescent="0.35">
      <c r="A1492" t="str">
        <f>CONCATENATE(cars_raw!B1493," ",cars_raw!C1493)</f>
        <v>INFINITI QX50 ESSENTIAL</v>
      </c>
      <c r="B1492" s="6" t="s">
        <v>7838</v>
      </c>
      <c r="C1492" s="6" t="str">
        <f t="shared" si="23"/>
        <v>34,588</v>
      </c>
      <c r="D1492" s="5">
        <v>34588</v>
      </c>
    </row>
    <row r="1493" spans="1:4" x14ac:dyDescent="0.35">
      <c r="A1493" t="str">
        <f>CONCATENATE(cars_raw!B1494," ",cars_raw!C1494)</f>
        <v>Subaru Forester Base (CVT)</v>
      </c>
      <c r="B1493" s="6" t="s">
        <v>7844</v>
      </c>
      <c r="C1493" s="6" t="str">
        <f t="shared" si="23"/>
        <v>23,988</v>
      </c>
      <c r="D1493" s="5">
        <v>23988</v>
      </c>
    </row>
    <row r="1494" spans="1:4" x14ac:dyDescent="0.35">
      <c r="A1494" t="str">
        <f>CONCATENATE(cars_raw!B1495," ",cars_raw!C1495)</f>
        <v>Mercedes-Benz GLC 300 Base 4MATIC</v>
      </c>
      <c r="B1494" s="6" t="s">
        <v>7850</v>
      </c>
      <c r="C1494" s="6" t="str">
        <f t="shared" si="23"/>
        <v>38,500</v>
      </c>
      <c r="D1494" s="5">
        <v>38500</v>
      </c>
    </row>
    <row r="1495" spans="1:4" x14ac:dyDescent="0.35">
      <c r="A1495" t="str">
        <f>CONCATENATE(cars_raw!B1496," ",cars_raw!C1496)</f>
        <v>Acura TLX Technology</v>
      </c>
      <c r="B1495" s="6" t="s">
        <v>7854</v>
      </c>
      <c r="C1495" s="6" t="str">
        <f t="shared" si="23"/>
        <v>27,892</v>
      </c>
      <c r="D1495" s="5">
        <v>27892</v>
      </c>
    </row>
    <row r="1496" spans="1:4" x14ac:dyDescent="0.35">
      <c r="A1496" t="str">
        <f>CONCATENATE(cars_raw!B1497," ",cars_raw!C1497)</f>
        <v>Cadillac Escalade ESV Luxury</v>
      </c>
      <c r="B1496" s="6" t="s">
        <v>7861</v>
      </c>
      <c r="C1496" s="6" t="str">
        <f t="shared" si="23"/>
        <v>58,774</v>
      </c>
      <c r="D1496" s="5">
        <v>58774</v>
      </c>
    </row>
    <row r="1497" spans="1:4" x14ac:dyDescent="0.35">
      <c r="A1497" t="str">
        <f>CONCATENATE(cars_raw!B1498," ",cars_raw!C1498)</f>
        <v>Acura MDX 3.5L Technology &amp; A-Spec Pkgs</v>
      </c>
      <c r="B1497" s="6" t="s">
        <v>4166</v>
      </c>
      <c r="C1497" s="6" t="str">
        <f t="shared" si="23"/>
        <v>47,995</v>
      </c>
      <c r="D1497" s="5">
        <v>47995</v>
      </c>
    </row>
    <row r="1498" spans="1:4" x14ac:dyDescent="0.35">
      <c r="A1498" t="str">
        <f>CONCATENATE(cars_raw!B1499," ",cars_raw!C1499)</f>
        <v>Jeep Wrangler Sport</v>
      </c>
      <c r="B1498" s="6" t="s">
        <v>7871</v>
      </c>
      <c r="C1498" s="6" t="str">
        <f t="shared" si="23"/>
        <v>34,422</v>
      </c>
      <c r="D1498" s="5">
        <v>34422</v>
      </c>
    </row>
    <row r="1499" spans="1:4" x14ac:dyDescent="0.35">
      <c r="A1499" t="str">
        <f>CONCATENATE(cars_raw!B1500," ",cars_raw!C1500)</f>
        <v>Audi S4 3.0T Premium Plus</v>
      </c>
      <c r="B1499" s="6" t="s">
        <v>5213</v>
      </c>
      <c r="C1499" s="6" t="str">
        <f t="shared" si="23"/>
        <v>41,999</v>
      </c>
      <c r="D1499" s="5">
        <v>41999</v>
      </c>
    </row>
    <row r="1500" spans="1:4" x14ac:dyDescent="0.35">
      <c r="A1500" t="str">
        <f>CONCATENATE(cars_raw!B1501," ",cars_raw!C1501)</f>
        <v>Tesla Model Y Long Range</v>
      </c>
      <c r="B1500" s="6" t="s">
        <v>7878</v>
      </c>
      <c r="C1500" s="6" t="str">
        <f t="shared" si="23"/>
        <v>71,255</v>
      </c>
      <c r="D1500" s="5">
        <v>71255</v>
      </c>
    </row>
    <row r="1501" spans="1:4" x14ac:dyDescent="0.35">
      <c r="A1501" t="str">
        <f>CONCATENATE(cars_raw!B1502," ",cars_raw!C1502)</f>
        <v>Chevrolet Trax LS</v>
      </c>
      <c r="B1501" s="6" t="s">
        <v>7883</v>
      </c>
      <c r="C1501" s="6" t="str">
        <f t="shared" si="23"/>
        <v>18,947</v>
      </c>
      <c r="D1501" s="5">
        <v>18947</v>
      </c>
    </row>
    <row r="1502" spans="1:4" x14ac:dyDescent="0.35">
      <c r="A1502" t="str">
        <f>CONCATENATE(cars_raw!B1503," ",cars_raw!C1503)</f>
        <v>Nissan Rogue S</v>
      </c>
      <c r="B1502" s="6" t="s">
        <v>7888</v>
      </c>
      <c r="C1502" s="6" t="str">
        <f t="shared" si="23"/>
        <v>24,094</v>
      </c>
      <c r="D1502" s="5">
        <v>24094</v>
      </c>
    </row>
    <row r="1503" spans="1:4" x14ac:dyDescent="0.35">
      <c r="A1503" t="str">
        <f>CONCATENATE(cars_raw!B1504," ",cars_raw!C1504)</f>
        <v>Jaguar E-PACE SE</v>
      </c>
      <c r="B1503" s="6" t="s">
        <v>7893</v>
      </c>
      <c r="C1503" s="6" t="str">
        <f t="shared" si="23"/>
        <v>46,494</v>
      </c>
      <c r="D1503" s="5">
        <v>46494</v>
      </c>
    </row>
    <row r="1504" spans="1:4" x14ac:dyDescent="0.35">
      <c r="A1504" t="str">
        <f>CONCATENATE(cars_raw!B1505," ",cars_raw!C1505)</f>
        <v>BMW X5 xDrive35i</v>
      </c>
      <c r="B1504" s="6" t="s">
        <v>7896</v>
      </c>
      <c r="C1504" s="6" t="str">
        <f t="shared" si="23"/>
        <v>46,998</v>
      </c>
      <c r="D1504" s="5">
        <v>46998</v>
      </c>
    </row>
    <row r="1505" spans="1:4" x14ac:dyDescent="0.35">
      <c r="A1505" t="str">
        <f>CONCATENATE(cars_raw!B1506," ",cars_raw!C1506)</f>
        <v>Honda Odyssey EX-L w/Navigation/RES</v>
      </c>
      <c r="B1505" s="6" t="s">
        <v>1692</v>
      </c>
      <c r="C1505" s="6" t="str">
        <f t="shared" si="23"/>
        <v>35,500</v>
      </c>
      <c r="D1505" s="5">
        <v>35500</v>
      </c>
    </row>
    <row r="1506" spans="1:4" x14ac:dyDescent="0.35">
      <c r="A1506" t="str">
        <f>CONCATENATE(cars_raw!B1507," ",cars_raw!C1507)</f>
        <v>Tesla Model Y Long Range</v>
      </c>
      <c r="B1506" s="6" t="s">
        <v>7905</v>
      </c>
      <c r="C1506" s="6" t="str">
        <f t="shared" si="23"/>
        <v>67,995</v>
      </c>
      <c r="D1506" s="5">
        <v>67995</v>
      </c>
    </row>
    <row r="1507" spans="1:4" x14ac:dyDescent="0.35">
      <c r="A1507" t="str">
        <f>CONCATENATE(cars_raw!B1508," ",cars_raw!C1508)</f>
        <v>BMW X7 xDrive40i</v>
      </c>
      <c r="B1507" s="6" t="s">
        <v>7910</v>
      </c>
      <c r="C1507" s="6" t="str">
        <f t="shared" si="23"/>
        <v>68,749</v>
      </c>
      <c r="D1507" s="5">
        <v>68749</v>
      </c>
    </row>
    <row r="1508" spans="1:4" x14ac:dyDescent="0.35">
      <c r="A1508" t="str">
        <f>CONCATENATE(cars_raw!B1509," ",cars_raw!C1509)</f>
        <v>Acura MDX 3.5L Technology Package</v>
      </c>
      <c r="B1508" s="6" t="s">
        <v>7915</v>
      </c>
      <c r="C1508" s="6" t="str">
        <f t="shared" si="23"/>
        <v>25,875</v>
      </c>
      <c r="D1508" s="5">
        <v>25875</v>
      </c>
    </row>
    <row r="1509" spans="1:4" x14ac:dyDescent="0.35">
      <c r="A1509" t="str">
        <f>CONCATENATE(cars_raw!B1510," ",cars_raw!C1510)</f>
        <v>Genesis G90 5.0 Ultimate</v>
      </c>
      <c r="B1509" s="6" t="s">
        <v>7921</v>
      </c>
      <c r="C1509" s="6" t="str">
        <f t="shared" si="23"/>
        <v>38,417</v>
      </c>
      <c r="D1509" s="5">
        <v>38417</v>
      </c>
    </row>
    <row r="1510" spans="1:4" x14ac:dyDescent="0.35">
      <c r="A1510" t="str">
        <f>CONCATENATE(cars_raw!B1511," ",cars_raw!C1511)</f>
        <v>INFINITI QX80 Luxe</v>
      </c>
      <c r="B1510" s="6" t="s">
        <v>7928</v>
      </c>
      <c r="C1510" s="6" t="str">
        <f t="shared" si="23"/>
        <v>44,900</v>
      </c>
      <c r="D1510" s="5">
        <v>44900</v>
      </c>
    </row>
    <row r="1511" spans="1:4" x14ac:dyDescent="0.35">
      <c r="A1511" t="str">
        <f>CONCATENATE(cars_raw!B1512," ",cars_raw!C1512)</f>
        <v>Volvo S60 T5 Momentum</v>
      </c>
      <c r="B1511" s="6" t="s">
        <v>7933</v>
      </c>
      <c r="C1511" s="6" t="str">
        <f t="shared" si="23"/>
        <v>34,968</v>
      </c>
      <c r="D1511" s="5">
        <v>34968</v>
      </c>
    </row>
    <row r="1512" spans="1:4" x14ac:dyDescent="0.35">
      <c r="A1512" t="str">
        <f>CONCATENATE(cars_raw!B1513," ",cars_raw!C1513)</f>
        <v>Mitsubishi Outlander Sport 2.0 SE</v>
      </c>
      <c r="B1512" s="6" t="s">
        <v>2965</v>
      </c>
      <c r="C1512" s="6" t="str">
        <f t="shared" si="23"/>
        <v>25,999</v>
      </c>
      <c r="D1512" s="5">
        <v>25999</v>
      </c>
    </row>
    <row r="1513" spans="1:4" x14ac:dyDescent="0.35">
      <c r="A1513" t="str">
        <f>CONCATENATE(cars_raw!B1514," ",cars_raw!C1514)</f>
        <v>Porsche Cayenne S</v>
      </c>
      <c r="B1513" s="6" t="s">
        <v>3620</v>
      </c>
      <c r="C1513" s="6" t="str">
        <f t="shared" si="23"/>
        <v>39,995</v>
      </c>
      <c r="D1513" s="5">
        <v>39995</v>
      </c>
    </row>
    <row r="1514" spans="1:4" x14ac:dyDescent="0.35">
      <c r="A1514" t="str">
        <f>CONCATENATE(cars_raw!B1515," ",cars_raw!C1515)</f>
        <v>Lincoln MKZ Reserve</v>
      </c>
      <c r="B1514" s="6" t="s">
        <v>7765</v>
      </c>
      <c r="C1514" s="6" t="str">
        <f t="shared" si="23"/>
        <v>42,500</v>
      </c>
      <c r="D1514" s="5">
        <v>42500</v>
      </c>
    </row>
    <row r="1515" spans="1:4" x14ac:dyDescent="0.35">
      <c r="A1515" t="str">
        <f>CONCATENATE(cars_raw!B1516," ",cars_raw!C1516)</f>
        <v>Honda CR-V EX-L</v>
      </c>
      <c r="B1515" s="6" t="s">
        <v>7950</v>
      </c>
      <c r="C1515" s="6" t="str">
        <f t="shared" si="23"/>
        <v>36,244</v>
      </c>
      <c r="D1515" s="5">
        <v>36244</v>
      </c>
    </row>
    <row r="1516" spans="1:4" x14ac:dyDescent="0.35">
      <c r="A1516" t="str">
        <f>CONCATENATE(cars_raw!B1517," ",cars_raw!C1517)</f>
        <v>Toyota Corolla LE</v>
      </c>
      <c r="B1516" s="6" t="s">
        <v>7953</v>
      </c>
      <c r="C1516" s="6" t="str">
        <f t="shared" si="23"/>
        <v>27,854</v>
      </c>
      <c r="D1516" s="5">
        <v>27854</v>
      </c>
    </row>
    <row r="1517" spans="1:4" x14ac:dyDescent="0.35">
      <c r="A1517" t="str">
        <f>CONCATENATE(cars_raw!B1518," ",cars_raw!C1518)</f>
        <v>BMW 330 i xDrive</v>
      </c>
      <c r="B1517" s="6" t="s">
        <v>7956</v>
      </c>
      <c r="C1517" s="6" t="str">
        <f t="shared" si="23"/>
        <v>35,880</v>
      </c>
      <c r="D1517" s="5">
        <v>35880</v>
      </c>
    </row>
    <row r="1518" spans="1:4" x14ac:dyDescent="0.35">
      <c r="A1518" t="str">
        <f>CONCATENATE(cars_raw!B1519," ",cars_raw!C1519)</f>
        <v>Nissan Rogue SV</v>
      </c>
      <c r="B1518" s="6" t="s">
        <v>7959</v>
      </c>
      <c r="C1518" s="6" t="str">
        <f t="shared" si="23"/>
        <v>33,492</v>
      </c>
      <c r="D1518" s="5">
        <v>33492</v>
      </c>
    </row>
    <row r="1519" spans="1:4" x14ac:dyDescent="0.35">
      <c r="A1519" t="str">
        <f>CONCATENATE(cars_raw!B1520," ",cars_raw!C1520)</f>
        <v>Lexus ES 330 Base (A5)</v>
      </c>
      <c r="B1519" s="6" t="s">
        <v>7965</v>
      </c>
      <c r="C1519" s="6" t="str">
        <f t="shared" si="23"/>
        <v>4,998</v>
      </c>
      <c r="D1519" s="5">
        <v>4998</v>
      </c>
    </row>
    <row r="1520" spans="1:4" x14ac:dyDescent="0.35">
      <c r="A1520" t="str">
        <f>CONCATENATE(cars_raw!B1521," ",cars_raw!C1521)</f>
        <v>Mercedes-Benz GLE 350 4MATIC</v>
      </c>
      <c r="B1520" s="6" t="s">
        <v>4071</v>
      </c>
      <c r="C1520" s="6" t="str">
        <f t="shared" si="23"/>
        <v>64,998</v>
      </c>
      <c r="D1520" s="5">
        <v>64998</v>
      </c>
    </row>
    <row r="1521" spans="1:4" x14ac:dyDescent="0.35">
      <c r="A1521" t="str">
        <f>CONCATENATE(cars_raw!B1522," ",cars_raw!C1522)</f>
        <v>BMW X3 sDrive30i</v>
      </c>
      <c r="B1521" s="6" t="s">
        <v>7975</v>
      </c>
      <c r="C1521" s="6" t="str">
        <f t="shared" si="23"/>
        <v>45,266</v>
      </c>
      <c r="D1521" s="5">
        <v>45266</v>
      </c>
    </row>
    <row r="1522" spans="1:4" x14ac:dyDescent="0.35">
      <c r="A1522" t="str">
        <f>CONCATENATE(cars_raw!B1523," ",cars_raw!C1523)</f>
        <v>Mercedes-Benz S-Class S 550</v>
      </c>
      <c r="B1522" s="6" t="s">
        <v>7981</v>
      </c>
      <c r="C1522" s="6" t="str">
        <f t="shared" si="23"/>
        <v>47,991</v>
      </c>
      <c r="D1522" s="5">
        <v>47991</v>
      </c>
    </row>
    <row r="1523" spans="1:4" x14ac:dyDescent="0.35">
      <c r="A1523" t="str">
        <f>CONCATENATE(cars_raw!B1524," ",cars_raw!C1524)</f>
        <v>Cadillac XT6 Premium Luxury FWD</v>
      </c>
      <c r="B1523" s="6" t="s">
        <v>7984</v>
      </c>
      <c r="C1523" s="6" t="str">
        <f t="shared" si="23"/>
        <v>49,180</v>
      </c>
      <c r="D1523" s="5">
        <v>49180</v>
      </c>
    </row>
    <row r="1524" spans="1:4" x14ac:dyDescent="0.35">
      <c r="A1524" t="str">
        <f>CONCATENATE(cars_raw!B1525," ",cars_raw!C1525)</f>
        <v>Acura MDX 3.5L</v>
      </c>
      <c r="B1524" s="6" t="s">
        <v>7850</v>
      </c>
      <c r="C1524" s="6" t="str">
        <f t="shared" si="23"/>
        <v>38,500</v>
      </c>
      <c r="D1524" s="5">
        <v>38500</v>
      </c>
    </row>
    <row r="1525" spans="1:4" x14ac:dyDescent="0.35">
      <c r="A1525" t="str">
        <f>CONCATENATE(cars_raw!B1526," ",cars_raw!C1526)</f>
        <v>Ford Explorer XLT</v>
      </c>
      <c r="B1525" s="6" t="s">
        <v>7993</v>
      </c>
      <c r="C1525" s="6" t="str">
        <f t="shared" si="23"/>
        <v>37,991</v>
      </c>
      <c r="D1525" s="5">
        <v>37991</v>
      </c>
    </row>
    <row r="1526" spans="1:4" x14ac:dyDescent="0.35">
      <c r="A1526" t="str">
        <f>CONCATENATE(cars_raw!B1527," ",cars_raw!C1527)</f>
        <v>Mazda CX-9 Touring</v>
      </c>
      <c r="B1526" s="6" t="s">
        <v>2960</v>
      </c>
      <c r="C1526" s="6" t="str">
        <f t="shared" si="23"/>
        <v>32,199</v>
      </c>
      <c r="D1526" s="5">
        <v>32199</v>
      </c>
    </row>
    <row r="1527" spans="1:4" x14ac:dyDescent="0.35">
      <c r="A1527" t="str">
        <f>CONCATENATE(cars_raw!B1528," ",cars_raw!C1528)</f>
        <v>Tesla Model 3 Standard Range Plus</v>
      </c>
      <c r="B1527" s="6" t="s">
        <v>7999</v>
      </c>
      <c r="C1527" s="6" t="str">
        <f t="shared" si="23"/>
        <v>56,472</v>
      </c>
      <c r="D1527" s="5">
        <v>56472</v>
      </c>
    </row>
    <row r="1528" spans="1:4" x14ac:dyDescent="0.35">
      <c r="A1528" t="str">
        <f>CONCATENATE(cars_raw!B1529," ",cars_raw!C1529)</f>
        <v>Toyota Camry</v>
      </c>
      <c r="B1528" s="6" t="s">
        <v>1190</v>
      </c>
      <c r="C1528" s="6" t="str">
        <f t="shared" si="23"/>
        <v>28,900</v>
      </c>
      <c r="D1528" s="5">
        <v>28900</v>
      </c>
    </row>
    <row r="1529" spans="1:4" x14ac:dyDescent="0.35">
      <c r="A1529" t="str">
        <f>CONCATENATE(cars_raw!B1530," ",cars_raw!C1530)</f>
        <v>Kia Sorento S</v>
      </c>
      <c r="B1529" s="6" t="s">
        <v>3397</v>
      </c>
      <c r="C1529" s="6" t="str">
        <f t="shared" si="23"/>
        <v>37,900</v>
      </c>
      <c r="D1529" s="5">
        <v>37900</v>
      </c>
    </row>
    <row r="1530" spans="1:4" x14ac:dyDescent="0.35">
      <c r="A1530" t="str">
        <f>CONCATENATE(cars_raw!B1531," ",cars_raw!C1531)</f>
        <v>Audi Q5 2.0T Premium Plus</v>
      </c>
      <c r="B1530" s="6" t="s">
        <v>2903</v>
      </c>
      <c r="C1530" s="6" t="str">
        <f t="shared" si="23"/>
        <v>40,995</v>
      </c>
      <c r="D1530" s="5">
        <v>40995</v>
      </c>
    </row>
    <row r="1531" spans="1:4" x14ac:dyDescent="0.35">
      <c r="A1531" t="str">
        <f>CONCATENATE(cars_raw!B1532," ",cars_raw!C1532)</f>
        <v>BMW 530 i xDrive</v>
      </c>
      <c r="B1531" s="6" t="s">
        <v>8018</v>
      </c>
      <c r="C1531" s="6" t="str">
        <f t="shared" si="23"/>
        <v>36,333</v>
      </c>
      <c r="D1531" s="5">
        <v>36333</v>
      </c>
    </row>
    <row r="1532" spans="1:4" x14ac:dyDescent="0.35">
      <c r="A1532" t="str">
        <f>CONCATENATE(cars_raw!B1533," ",cars_raw!C1533)</f>
        <v>Acura RDX Base</v>
      </c>
      <c r="B1532" s="6" t="s">
        <v>8023</v>
      </c>
      <c r="C1532" s="6" t="str">
        <f t="shared" si="23"/>
        <v>34,457</v>
      </c>
      <c r="D1532" s="5">
        <v>34457</v>
      </c>
    </row>
    <row r="1533" spans="1:4" x14ac:dyDescent="0.35">
      <c r="A1533" t="str">
        <f>CONCATENATE(cars_raw!B1534," ",cars_raw!C1534)</f>
        <v>Toyota RAV4 LE</v>
      </c>
      <c r="B1533" s="6" t="s">
        <v>2047</v>
      </c>
      <c r="C1533" s="6" t="str">
        <f t="shared" si="23"/>
        <v>32,500</v>
      </c>
      <c r="D1533" s="5">
        <v>32500</v>
      </c>
    </row>
    <row r="1534" spans="1:4" x14ac:dyDescent="0.35">
      <c r="A1534" t="str">
        <f>CONCATENATE(cars_raw!B1535," ",cars_raw!C1535)</f>
        <v>Audi SQ5 3.0T Premium</v>
      </c>
      <c r="B1534" s="6" t="s">
        <v>8032</v>
      </c>
      <c r="C1534" s="6" t="str">
        <f t="shared" si="23"/>
        <v>50,553</v>
      </c>
      <c r="D1534" s="5">
        <v>50553</v>
      </c>
    </row>
    <row r="1535" spans="1:4" x14ac:dyDescent="0.35">
      <c r="A1535" t="str">
        <f>CONCATENATE(cars_raw!B1536," ",cars_raw!C1536)</f>
        <v>Cadillac XT5 Premium Luxury</v>
      </c>
      <c r="B1535" s="6" t="s">
        <v>8038</v>
      </c>
      <c r="C1535" s="6" t="str">
        <f t="shared" si="23"/>
        <v>41,733</v>
      </c>
      <c r="D1535" s="5">
        <v>41733</v>
      </c>
    </row>
    <row r="1536" spans="1:4" x14ac:dyDescent="0.35">
      <c r="A1536" t="str">
        <f>CONCATENATE(cars_raw!B1537," ",cars_raw!C1537)</f>
        <v>BMW 330 i</v>
      </c>
      <c r="B1536" s="6" t="s">
        <v>8043</v>
      </c>
      <c r="C1536" s="6" t="str">
        <f t="shared" si="23"/>
        <v>38,997</v>
      </c>
      <c r="D1536" s="5">
        <v>38997</v>
      </c>
    </row>
    <row r="1537" spans="1:4" x14ac:dyDescent="0.35">
      <c r="A1537" t="str">
        <f>CONCATENATE(cars_raw!B1538," ",cars_raw!C1538)</f>
        <v>INFINITI QX50 Base</v>
      </c>
      <c r="B1537" s="6" t="s">
        <v>8047</v>
      </c>
      <c r="C1537" s="6" t="str">
        <f t="shared" si="23"/>
        <v>26,992</v>
      </c>
      <c r="D1537" s="5">
        <v>26992</v>
      </c>
    </row>
    <row r="1538" spans="1:4" x14ac:dyDescent="0.35">
      <c r="A1538" t="str">
        <f>CONCATENATE(cars_raw!B1539," ",cars_raw!C1539)</f>
        <v>Cadillac XT4 Sport</v>
      </c>
      <c r="B1538" s="6" t="s">
        <v>734</v>
      </c>
      <c r="C1538" s="6" t="str">
        <f t="shared" ref="C1538:C1601" si="24">REPLACE(B1538,1,1,"")</f>
        <v>38,999</v>
      </c>
      <c r="D1538" s="5">
        <v>38999</v>
      </c>
    </row>
    <row r="1539" spans="1:4" x14ac:dyDescent="0.35">
      <c r="A1539" t="str">
        <f>CONCATENATE(cars_raw!B1540," ",cars_raw!C1540)</f>
        <v>Mercedes-Benz E-Class E 350 4MATIC</v>
      </c>
      <c r="B1539" s="6" t="s">
        <v>8057</v>
      </c>
      <c r="C1539" s="6" t="str">
        <f t="shared" si="24"/>
        <v>64,513</v>
      </c>
      <c r="D1539" s="5">
        <v>64513</v>
      </c>
    </row>
    <row r="1540" spans="1:4" x14ac:dyDescent="0.35">
      <c r="A1540" t="str">
        <f>CONCATENATE(cars_raw!B1541," ",cars_raw!C1541)</f>
        <v>Honda Pilot EX-L</v>
      </c>
      <c r="B1540" s="6" t="s">
        <v>5015</v>
      </c>
      <c r="C1540" s="6" t="str">
        <f t="shared" si="24"/>
        <v>35,900</v>
      </c>
      <c r="D1540" s="5">
        <v>35900</v>
      </c>
    </row>
    <row r="1541" spans="1:4" x14ac:dyDescent="0.35">
      <c r="A1541" t="str">
        <f>CONCATENATE(cars_raw!B1542," ",cars_raw!C1542)</f>
        <v>Toyota RAV4 LE</v>
      </c>
      <c r="B1541" s="6" t="s">
        <v>8065</v>
      </c>
      <c r="C1541" s="6" t="str">
        <f t="shared" si="24"/>
        <v>25,460</v>
      </c>
      <c r="D1541" s="5">
        <v>25460</v>
      </c>
    </row>
    <row r="1542" spans="1:4" x14ac:dyDescent="0.35">
      <c r="A1542" t="str">
        <f>CONCATENATE(cars_raw!B1543," ",cars_raw!C1543)</f>
        <v>Hyundai Santa Fe Ultimate 2.0T</v>
      </c>
      <c r="B1542" s="6" t="s">
        <v>8071</v>
      </c>
      <c r="C1542" s="6" t="str">
        <f t="shared" si="24"/>
        <v>29,993</v>
      </c>
      <c r="D1542" s="5">
        <v>29993</v>
      </c>
    </row>
    <row r="1543" spans="1:4" x14ac:dyDescent="0.35">
      <c r="A1543" t="str">
        <f>CONCATENATE(cars_raw!B1544," ",cars_raw!C1544)</f>
        <v>Buick Encore Preferred</v>
      </c>
      <c r="B1543" s="6" t="s">
        <v>2139</v>
      </c>
      <c r="C1543" s="6" t="str">
        <f t="shared" si="24"/>
        <v>23,999</v>
      </c>
      <c r="D1543" s="5">
        <v>23999</v>
      </c>
    </row>
    <row r="1544" spans="1:4" x14ac:dyDescent="0.35">
      <c r="A1544" t="str">
        <f>CONCATENATE(cars_raw!B1545," ",cars_raw!C1545)</f>
        <v>Jeep Grand Cherokee Limited</v>
      </c>
      <c r="B1544" s="6" t="s">
        <v>8081</v>
      </c>
      <c r="C1544" s="6" t="str">
        <f t="shared" si="24"/>
        <v>42,576</v>
      </c>
      <c r="D1544" s="5">
        <v>42576</v>
      </c>
    </row>
    <row r="1545" spans="1:4" x14ac:dyDescent="0.35">
      <c r="A1545" t="str">
        <f>CONCATENATE(cars_raw!B1546," ",cars_raw!C1546)</f>
        <v>Lexus RX 350</v>
      </c>
      <c r="B1545" s="6" t="s">
        <v>8086</v>
      </c>
      <c r="C1545" s="6" t="str">
        <f t="shared" si="24"/>
        <v>43,613</v>
      </c>
      <c r="D1545" s="5">
        <v>43613</v>
      </c>
    </row>
    <row r="1546" spans="1:4" x14ac:dyDescent="0.35">
      <c r="A1546" t="str">
        <f>CONCATENATE(cars_raw!B1547," ",cars_raw!C1547)</f>
        <v>GMC Terrain Denali</v>
      </c>
      <c r="B1546" s="6" t="s">
        <v>8090</v>
      </c>
      <c r="C1546" s="6" t="str">
        <f t="shared" si="24"/>
        <v>32,425</v>
      </c>
      <c r="D1546" s="5">
        <v>32425</v>
      </c>
    </row>
    <row r="1547" spans="1:4" x14ac:dyDescent="0.35">
      <c r="A1547" t="str">
        <f>CONCATENATE(cars_raw!B1548," ",cars_raw!C1548)</f>
        <v>Jeep Grand Cherokee Altitude</v>
      </c>
      <c r="B1547" s="6" t="s">
        <v>835</v>
      </c>
      <c r="C1547" s="6" t="str">
        <f t="shared" si="24"/>
        <v>33,995</v>
      </c>
      <c r="D1547" s="5">
        <v>33995</v>
      </c>
    </row>
    <row r="1548" spans="1:4" x14ac:dyDescent="0.35">
      <c r="A1548" t="str">
        <f>CONCATENATE(cars_raw!B1549," ",cars_raw!C1549)</f>
        <v>Kia Telluride SX</v>
      </c>
      <c r="B1548" s="6" t="s">
        <v>8098</v>
      </c>
      <c r="C1548" s="6" t="str">
        <f t="shared" si="24"/>
        <v>48,208</v>
      </c>
      <c r="D1548" s="5">
        <v>48208</v>
      </c>
    </row>
    <row r="1549" spans="1:4" x14ac:dyDescent="0.35">
      <c r="A1549" t="str">
        <f>CONCATENATE(cars_raw!B1550," ",cars_raw!C1550)</f>
        <v>Cadillac XT5 Luxury</v>
      </c>
      <c r="B1549" s="6" t="s">
        <v>8101</v>
      </c>
      <c r="C1549" s="6" t="str">
        <f t="shared" si="24"/>
        <v>41,980</v>
      </c>
      <c r="D1549" s="5">
        <v>41980</v>
      </c>
    </row>
    <row r="1550" spans="1:4" x14ac:dyDescent="0.35">
      <c r="A1550" t="str">
        <f>CONCATENATE(cars_raw!B1551," ",cars_raw!C1551)</f>
        <v>Kia Sorento LX</v>
      </c>
      <c r="B1550" s="6" t="s">
        <v>8105</v>
      </c>
      <c r="C1550" s="6" t="str">
        <f t="shared" si="24"/>
        <v>26,345</v>
      </c>
      <c r="D1550" s="5">
        <v>26345</v>
      </c>
    </row>
    <row r="1551" spans="1:4" x14ac:dyDescent="0.35">
      <c r="A1551" t="str">
        <f>CONCATENATE(cars_raw!B1552," ",cars_raw!C1552)</f>
        <v>Lexus GX 460 Base</v>
      </c>
      <c r="B1551" s="6" t="s">
        <v>8111</v>
      </c>
      <c r="C1551" s="6" t="str">
        <f t="shared" si="24"/>
        <v>59,283</v>
      </c>
      <c r="D1551" s="5">
        <v>59283</v>
      </c>
    </row>
    <row r="1552" spans="1:4" x14ac:dyDescent="0.35">
      <c r="A1552" t="str">
        <f>CONCATENATE(cars_raw!B1553," ",cars_raw!C1553)</f>
        <v>Toyota RAV4 LE</v>
      </c>
      <c r="B1552" s="6" t="s">
        <v>8116</v>
      </c>
      <c r="C1552" s="6" t="str">
        <f t="shared" si="24"/>
        <v>28,000</v>
      </c>
      <c r="D1552" s="5">
        <v>28000</v>
      </c>
    </row>
    <row r="1553" spans="1:4" x14ac:dyDescent="0.35">
      <c r="A1553" t="str">
        <f>CONCATENATE(cars_raw!B1554," ",cars_raw!C1554)</f>
        <v>Volkswagen Tiguan 2.0T SE</v>
      </c>
      <c r="B1553" s="6" t="s">
        <v>8119</v>
      </c>
      <c r="C1553" s="6" t="str">
        <f t="shared" si="24"/>
        <v>31,480</v>
      </c>
      <c r="D1553" s="5">
        <v>31480</v>
      </c>
    </row>
    <row r="1554" spans="1:4" x14ac:dyDescent="0.35">
      <c r="A1554" t="str">
        <f>CONCATENATE(cars_raw!B1555," ",cars_raw!C1555)</f>
        <v>Toyota RAV4 Hybrid Limited</v>
      </c>
      <c r="B1554" s="6" t="s">
        <v>7523</v>
      </c>
      <c r="C1554" s="6" t="str">
        <f t="shared" si="24"/>
        <v>27,900</v>
      </c>
      <c r="D1554" s="5">
        <v>27900</v>
      </c>
    </row>
    <row r="1555" spans="1:4" x14ac:dyDescent="0.35">
      <c r="A1555" t="str">
        <f>CONCATENATE(cars_raw!B1556," ",cars_raw!C1556)</f>
        <v>BMW X5 xDrive40i</v>
      </c>
      <c r="B1555" s="6" t="s">
        <v>8128</v>
      </c>
      <c r="C1555" s="6" t="str">
        <f t="shared" si="24"/>
        <v>55,987</v>
      </c>
      <c r="D1555" s="5">
        <v>55987</v>
      </c>
    </row>
    <row r="1556" spans="1:4" x14ac:dyDescent="0.35">
      <c r="A1556" t="str">
        <f>CONCATENATE(cars_raw!B1557," ",cars_raw!C1557)</f>
        <v>Volvo S60 T6 Inscription</v>
      </c>
      <c r="B1556" s="6" t="s">
        <v>8134</v>
      </c>
      <c r="C1556" s="6" t="str">
        <f t="shared" si="24"/>
        <v>44,000</v>
      </c>
      <c r="D1556" s="5">
        <v>44000</v>
      </c>
    </row>
    <row r="1557" spans="1:4" x14ac:dyDescent="0.35">
      <c r="A1557" t="str">
        <f>CONCATENATE(cars_raw!B1558," ",cars_raw!C1558)</f>
        <v>Subaru Forester 2.5i Premium</v>
      </c>
      <c r="B1557" s="6" t="s">
        <v>8139</v>
      </c>
      <c r="C1557" s="6" t="str">
        <f t="shared" si="24"/>
        <v>17,339</v>
      </c>
      <c r="D1557" s="5">
        <v>17339</v>
      </c>
    </row>
    <row r="1558" spans="1:4" x14ac:dyDescent="0.35">
      <c r="A1558" t="str">
        <f>CONCATENATE(cars_raw!B1559," ",cars_raw!C1559)</f>
        <v>BMW X5 xDrive40i</v>
      </c>
      <c r="B1558" s="6" t="s">
        <v>8144</v>
      </c>
      <c r="C1558" s="6" t="str">
        <f t="shared" si="24"/>
        <v>63,300</v>
      </c>
      <c r="D1558" s="5">
        <v>63300</v>
      </c>
    </row>
    <row r="1559" spans="1:4" x14ac:dyDescent="0.35">
      <c r="A1559" t="str">
        <f>CONCATENATE(cars_raw!B1560," ",cars_raw!C1560)</f>
        <v>Bentley Bentayga Design Edition</v>
      </c>
      <c r="B1559" s="6" t="s">
        <v>8152</v>
      </c>
      <c r="C1559" s="6" t="str">
        <f t="shared" si="24"/>
        <v>236,556</v>
      </c>
      <c r="D1559" s="5">
        <v>236556</v>
      </c>
    </row>
    <row r="1560" spans="1:4" x14ac:dyDescent="0.35">
      <c r="A1560" t="str">
        <f>CONCATENATE(cars_raw!B1561," ",cars_raw!C1561)</f>
        <v>Volvo S90 T6 Momentum</v>
      </c>
      <c r="B1560" s="6" t="s">
        <v>4629</v>
      </c>
      <c r="C1560" s="6" t="str">
        <f t="shared" si="24"/>
        <v>34,500</v>
      </c>
      <c r="D1560" s="5">
        <v>34500</v>
      </c>
    </row>
    <row r="1561" spans="1:4" x14ac:dyDescent="0.35">
      <c r="A1561" t="str">
        <f>CONCATENATE(cars_raw!B1562," ",cars_raw!C1562)</f>
        <v>Mercedes-Benz GLA 250 Base 4MATIC</v>
      </c>
      <c r="B1561" s="6" t="s">
        <v>3048</v>
      </c>
      <c r="C1561" s="6" t="str">
        <f t="shared" si="24"/>
        <v>38,998</v>
      </c>
      <c r="D1561" s="5">
        <v>38998</v>
      </c>
    </row>
    <row r="1562" spans="1:4" x14ac:dyDescent="0.35">
      <c r="A1562" t="str">
        <f>CONCATENATE(cars_raw!B1563," ",cars_raw!C1563)</f>
        <v>Hyundai Kona SEL</v>
      </c>
      <c r="B1562" s="6" t="s">
        <v>8161</v>
      </c>
      <c r="C1562" s="6" t="str">
        <f t="shared" si="24"/>
        <v>24,993</v>
      </c>
      <c r="D1562" s="5">
        <v>24993</v>
      </c>
    </row>
    <row r="1563" spans="1:4" x14ac:dyDescent="0.35">
      <c r="A1563" t="str">
        <f>CONCATENATE(cars_raw!B1564," ",cars_raw!C1564)</f>
        <v>Ford Edge ST</v>
      </c>
      <c r="B1563" s="6" t="s">
        <v>8165</v>
      </c>
      <c r="C1563" s="6" t="str">
        <f t="shared" si="24"/>
        <v>35,000</v>
      </c>
      <c r="D1563" s="5">
        <v>35000</v>
      </c>
    </row>
    <row r="1564" spans="1:4" x14ac:dyDescent="0.35">
      <c r="A1564" t="str">
        <f>CONCATENATE(cars_raw!B1565," ",cars_raw!C1565)</f>
        <v>Toyota Corolla SE</v>
      </c>
      <c r="B1564" s="6" t="s">
        <v>8171</v>
      </c>
      <c r="C1564" s="6" t="str">
        <f t="shared" si="24"/>
        <v>23,952</v>
      </c>
      <c r="D1564" s="5">
        <v>23952</v>
      </c>
    </row>
    <row r="1565" spans="1:4" x14ac:dyDescent="0.35">
      <c r="A1565" t="str">
        <f>CONCATENATE(cars_raw!B1566," ",cars_raw!C1566)</f>
        <v>Mercedes-Benz AMG GLC 43 Base 4MATIC</v>
      </c>
      <c r="B1565" s="6" t="s">
        <v>8176</v>
      </c>
      <c r="C1565" s="6" t="str">
        <f t="shared" si="24"/>
        <v>52,977</v>
      </c>
      <c r="D1565" s="5">
        <v>52977</v>
      </c>
    </row>
    <row r="1566" spans="1:4" x14ac:dyDescent="0.35">
      <c r="A1566" t="str">
        <f>CONCATENATE(cars_raw!B1567," ",cars_raw!C1567)</f>
        <v>Mercedes-Benz GLS 450 Base 4MATIC</v>
      </c>
      <c r="B1566" s="6" t="s">
        <v>3869</v>
      </c>
      <c r="C1566" s="6" t="str">
        <f t="shared" si="24"/>
        <v>44,995</v>
      </c>
      <c r="D1566" s="5">
        <v>44995</v>
      </c>
    </row>
    <row r="1567" spans="1:4" x14ac:dyDescent="0.35">
      <c r="A1567" t="str">
        <f>CONCATENATE(cars_raw!B1568," ",cars_raw!C1568)</f>
        <v>Lexus GX 460 Base</v>
      </c>
      <c r="B1567" s="6" t="s">
        <v>4603</v>
      </c>
      <c r="C1567" s="6" t="str">
        <f t="shared" si="24"/>
        <v>47,998</v>
      </c>
      <c r="D1567" s="5">
        <v>47998</v>
      </c>
    </row>
    <row r="1568" spans="1:4" x14ac:dyDescent="0.35">
      <c r="A1568" t="str">
        <f>CONCATENATE(cars_raw!B1569," ",cars_raw!C1569)</f>
        <v>Cadillac XT4 Premium Luxury</v>
      </c>
      <c r="B1568" s="6" t="s">
        <v>8188</v>
      </c>
      <c r="C1568" s="6" t="str">
        <f t="shared" si="24"/>
        <v>37,295</v>
      </c>
      <c r="D1568" s="5">
        <v>37295</v>
      </c>
    </row>
    <row r="1569" spans="1:4" x14ac:dyDescent="0.35">
      <c r="A1569" t="str">
        <f>CONCATENATE(cars_raw!B1570," ",cars_raw!C1570)</f>
        <v>Jeep Grand Cherokee Limited</v>
      </c>
      <c r="B1569" s="6" t="s">
        <v>1262</v>
      </c>
      <c r="C1569" s="6" t="str">
        <f t="shared" si="24"/>
        <v>33,888</v>
      </c>
      <c r="D1569" s="5">
        <v>33888</v>
      </c>
    </row>
    <row r="1570" spans="1:4" x14ac:dyDescent="0.35">
      <c r="A1570" t="str">
        <f>CONCATENATE(cars_raw!B1571," ",cars_raw!C1571)</f>
        <v>BMW X5 xDrive40i</v>
      </c>
      <c r="B1570" s="6" t="s">
        <v>8192</v>
      </c>
      <c r="C1570" s="6" t="str">
        <f t="shared" si="24"/>
        <v>53,298</v>
      </c>
      <c r="D1570" s="5">
        <v>53298</v>
      </c>
    </row>
    <row r="1571" spans="1:4" x14ac:dyDescent="0.35">
      <c r="A1571" t="str">
        <f>CONCATENATE(cars_raw!B1572," ",cars_raw!C1572)</f>
        <v>Honda Pilot EX-L</v>
      </c>
      <c r="B1571" s="6" t="s">
        <v>4773</v>
      </c>
      <c r="C1571" s="6" t="str">
        <f t="shared" si="24"/>
        <v>40,900</v>
      </c>
      <c r="D1571" s="5">
        <v>40900</v>
      </c>
    </row>
    <row r="1572" spans="1:4" x14ac:dyDescent="0.35">
      <c r="A1572" t="str">
        <f>CONCATENATE(cars_raw!B1573," ",cars_raw!C1573)</f>
        <v>Volkswagen Atlas 3.6L SE w/Technology</v>
      </c>
      <c r="B1572" s="6" t="s">
        <v>8200</v>
      </c>
      <c r="C1572" s="6" t="str">
        <f t="shared" si="24"/>
        <v>28,040</v>
      </c>
      <c r="D1572" s="5">
        <v>28040</v>
      </c>
    </row>
    <row r="1573" spans="1:4" x14ac:dyDescent="0.35">
      <c r="A1573" t="str">
        <f>CONCATENATE(cars_raw!B1574," ",cars_raw!C1574)</f>
        <v>Ford F-150 XL</v>
      </c>
      <c r="B1573" s="6" t="s">
        <v>4325</v>
      </c>
      <c r="C1573" s="6" t="str">
        <f t="shared" si="24"/>
        <v>21,995</v>
      </c>
      <c r="D1573" s="5">
        <v>21995</v>
      </c>
    </row>
    <row r="1574" spans="1:4" x14ac:dyDescent="0.35">
      <c r="A1574" t="str">
        <f>CONCATENATE(cars_raw!B1575," ",cars_raw!C1575)</f>
        <v>Subaru Impreza 2.0i Premium</v>
      </c>
      <c r="B1574" s="6" t="s">
        <v>611</v>
      </c>
      <c r="C1574" s="6" t="str">
        <f t="shared" si="24"/>
        <v>12,499</v>
      </c>
      <c r="D1574" s="5">
        <v>12499</v>
      </c>
    </row>
    <row r="1575" spans="1:4" x14ac:dyDescent="0.35">
      <c r="A1575" t="str">
        <f>CONCATENATE(cars_raw!B1576," ",cars_raw!C1576)</f>
        <v>Honda Pilot EX</v>
      </c>
      <c r="B1575" s="6" t="s">
        <v>8211</v>
      </c>
      <c r="C1575" s="6" t="str">
        <f t="shared" si="24"/>
        <v>34,900</v>
      </c>
      <c r="D1575" s="5">
        <v>34900</v>
      </c>
    </row>
    <row r="1576" spans="1:4" x14ac:dyDescent="0.35">
      <c r="A1576" t="str">
        <f>CONCATENATE(cars_raw!B1577," ",cars_raw!C1577)</f>
        <v>BMW M550 i xDrive</v>
      </c>
      <c r="B1576" s="6" t="s">
        <v>8217</v>
      </c>
      <c r="C1576" s="6" t="str">
        <f t="shared" si="24"/>
        <v>52,495</v>
      </c>
      <c r="D1576" s="5">
        <v>52495</v>
      </c>
    </row>
    <row r="1577" spans="1:4" x14ac:dyDescent="0.35">
      <c r="A1577" t="str">
        <f>CONCATENATE(cars_raw!B1578," ",cars_raw!C1578)</f>
        <v>Porsche 911 Carrera 4S</v>
      </c>
      <c r="B1577" s="6" t="s">
        <v>8223</v>
      </c>
      <c r="C1577" s="6" t="str">
        <f t="shared" si="24"/>
        <v>135,500</v>
      </c>
      <c r="D1577" s="5">
        <v>135500</v>
      </c>
    </row>
    <row r="1578" spans="1:4" x14ac:dyDescent="0.35">
      <c r="A1578" t="str">
        <f>CONCATENATE(cars_raw!B1579," ",cars_raw!C1579)</f>
        <v>BMW M2 Base</v>
      </c>
      <c r="B1578" s="6" t="s">
        <v>8231</v>
      </c>
      <c r="C1578" s="6" t="str">
        <f t="shared" si="24"/>
        <v>50,710</v>
      </c>
      <c r="D1578" s="5">
        <v>50710</v>
      </c>
    </row>
    <row r="1579" spans="1:4" x14ac:dyDescent="0.35">
      <c r="A1579" t="str">
        <f>CONCATENATE(cars_raw!B1580," ",cars_raw!C1580)</f>
        <v>Mercedes-Benz AMG G 63 Base</v>
      </c>
      <c r="B1579" s="6" t="s">
        <v>8237</v>
      </c>
      <c r="C1579" s="6" t="str">
        <f t="shared" si="24"/>
        <v>104,495</v>
      </c>
      <c r="D1579" s="5">
        <v>104495</v>
      </c>
    </row>
    <row r="1580" spans="1:4" x14ac:dyDescent="0.35">
      <c r="A1580" t="str">
        <f>CONCATENATE(cars_raw!B1581," ",cars_raw!C1581)</f>
        <v>Acura MDX 3.5L</v>
      </c>
      <c r="B1580" s="6" t="s">
        <v>8240</v>
      </c>
      <c r="C1580" s="6" t="str">
        <f t="shared" si="24"/>
        <v>40,595</v>
      </c>
      <c r="D1580" s="5">
        <v>40595</v>
      </c>
    </row>
    <row r="1581" spans="1:4" x14ac:dyDescent="0.35">
      <c r="A1581" t="str">
        <f>CONCATENATE(cars_raw!B1582," ",cars_raw!C1582)</f>
        <v>Audi Q8 3.0T Premium Plus</v>
      </c>
      <c r="B1581" s="6" t="s">
        <v>8247</v>
      </c>
      <c r="C1581" s="6" t="str">
        <f t="shared" si="24"/>
        <v>56,899</v>
      </c>
      <c r="D1581" s="5">
        <v>56899</v>
      </c>
    </row>
    <row r="1582" spans="1:4" x14ac:dyDescent="0.35">
      <c r="A1582" t="str">
        <f>CONCATENATE(cars_raw!B1583," ",cars_raw!C1583)</f>
        <v>Mitsubishi Outlander Sport</v>
      </c>
      <c r="B1582" s="6" t="s">
        <v>8254</v>
      </c>
      <c r="C1582" s="6" t="str">
        <f t="shared" si="24"/>
        <v>20,798</v>
      </c>
      <c r="D1582" s="5">
        <v>20798</v>
      </c>
    </row>
    <row r="1583" spans="1:4" x14ac:dyDescent="0.35">
      <c r="A1583" t="str">
        <f>CONCATENATE(cars_raw!B1584," ",cars_raw!C1584)</f>
        <v>Volvo XC60 T6 Inscription</v>
      </c>
      <c r="B1583" s="6" t="s">
        <v>5388</v>
      </c>
      <c r="C1583" s="6" t="str">
        <f t="shared" si="24"/>
        <v>42,000</v>
      </c>
      <c r="D1583" s="5">
        <v>42000</v>
      </c>
    </row>
    <row r="1584" spans="1:4" x14ac:dyDescent="0.35">
      <c r="A1584" t="str">
        <f>CONCATENATE(cars_raw!B1585," ",cars_raw!C1585)</f>
        <v>BMW X3 xDrive28i</v>
      </c>
      <c r="B1584" s="6" t="s">
        <v>8261</v>
      </c>
      <c r="C1584" s="6" t="str">
        <f t="shared" si="24"/>
        <v>17,777</v>
      </c>
      <c r="D1584" s="5">
        <v>17777</v>
      </c>
    </row>
    <row r="1585" spans="1:4" x14ac:dyDescent="0.35">
      <c r="A1585" t="str">
        <f>CONCATENATE(cars_raw!B1586," ",cars_raw!C1586)</f>
        <v>BMW 328 i xDrive</v>
      </c>
      <c r="B1585" s="6" t="s">
        <v>7628</v>
      </c>
      <c r="C1585" s="6" t="str">
        <f t="shared" si="24"/>
        <v>7,999</v>
      </c>
      <c r="D1585" s="5">
        <v>7999</v>
      </c>
    </row>
    <row r="1586" spans="1:4" x14ac:dyDescent="0.35">
      <c r="A1586" t="str">
        <f>CONCATENATE(cars_raw!B1587," ",cars_raw!C1587)</f>
        <v>BMW X5 xDrive35i</v>
      </c>
      <c r="B1586" s="6" t="s">
        <v>8265</v>
      </c>
      <c r="C1586" s="6" t="str">
        <f t="shared" si="24"/>
        <v>36,221</v>
      </c>
      <c r="D1586" s="5">
        <v>36221</v>
      </c>
    </row>
    <row r="1587" spans="1:4" x14ac:dyDescent="0.35">
      <c r="A1587" t="str">
        <f>CONCATENATE(cars_raw!B1588," ",cars_raw!C1588)</f>
        <v>Subaru Crosstrek 2.0i Premium</v>
      </c>
      <c r="B1587" s="6" t="s">
        <v>6755</v>
      </c>
      <c r="C1587" s="6" t="str">
        <f t="shared" si="24"/>
        <v>28,488</v>
      </c>
      <c r="D1587" s="5">
        <v>28488</v>
      </c>
    </row>
    <row r="1588" spans="1:4" x14ac:dyDescent="0.35">
      <c r="A1588" t="str">
        <f>CONCATENATE(cars_raw!B1589," ",cars_raw!C1589)</f>
        <v>BMW X5 xDrive35i</v>
      </c>
      <c r="B1588" s="6" t="s">
        <v>8273</v>
      </c>
      <c r="C1588" s="6" t="str">
        <f t="shared" si="24"/>
        <v>38,952</v>
      </c>
      <c r="D1588" s="5">
        <v>38952</v>
      </c>
    </row>
    <row r="1589" spans="1:4" x14ac:dyDescent="0.35">
      <c r="A1589" t="str">
        <f>CONCATENATE(cars_raw!B1590," ",cars_raw!C1590)</f>
        <v>Audi Q8 3.0T Premium</v>
      </c>
      <c r="B1589" s="6" t="s">
        <v>8276</v>
      </c>
      <c r="C1589" s="6" t="str">
        <f t="shared" si="24"/>
        <v>59,991</v>
      </c>
      <c r="D1589" s="5">
        <v>59991</v>
      </c>
    </row>
    <row r="1590" spans="1:4" x14ac:dyDescent="0.35">
      <c r="A1590" t="str">
        <f>CONCATENATE(cars_raw!B1591," ",cars_raw!C1591)</f>
        <v>Mercedes-Benz GLS 450 Base 4MATIC</v>
      </c>
      <c r="B1590" s="6" t="s">
        <v>6974</v>
      </c>
      <c r="C1590" s="6" t="str">
        <f t="shared" si="24"/>
        <v>49,900</v>
      </c>
      <c r="D1590" s="5">
        <v>49900</v>
      </c>
    </row>
    <row r="1591" spans="1:4" x14ac:dyDescent="0.35">
      <c r="A1591" t="str">
        <f>CONCATENATE(cars_raw!B1592," ",cars_raw!C1592)</f>
        <v>Honda Pilot EX-L</v>
      </c>
      <c r="B1591" s="6" t="s">
        <v>8288</v>
      </c>
      <c r="C1591" s="6" t="str">
        <f t="shared" si="24"/>
        <v>39,877</v>
      </c>
      <c r="D1591" s="5">
        <v>39877</v>
      </c>
    </row>
    <row r="1592" spans="1:4" x14ac:dyDescent="0.35">
      <c r="A1592" t="str">
        <f>CONCATENATE(cars_raw!B1593," ",cars_raw!C1593)</f>
        <v>Honda Pilot EX-L</v>
      </c>
      <c r="B1592" s="6" t="s">
        <v>8295</v>
      </c>
      <c r="C1592" s="6" t="str">
        <f t="shared" si="24"/>
        <v>33,950</v>
      </c>
      <c r="D1592" s="5">
        <v>33950</v>
      </c>
    </row>
    <row r="1593" spans="1:4" x14ac:dyDescent="0.35">
      <c r="A1593" t="str">
        <f>CONCATENATE(cars_raw!B1594," ",cars_raw!C1594)</f>
        <v>Lexus RX 350 F Sport</v>
      </c>
      <c r="B1593" s="6" t="s">
        <v>8301</v>
      </c>
      <c r="C1593" s="6" t="str">
        <f t="shared" si="24"/>
        <v>39,888</v>
      </c>
      <c r="D1593" s="5">
        <v>39888</v>
      </c>
    </row>
    <row r="1594" spans="1:4" x14ac:dyDescent="0.35">
      <c r="A1594" t="str">
        <f>CONCATENATE(cars_raw!B1595," ",cars_raw!C1595)</f>
        <v>Mercedes-Benz GLS 450 Base 4MATIC</v>
      </c>
      <c r="B1594" s="6" t="s">
        <v>3344</v>
      </c>
      <c r="C1594" s="6" t="str">
        <f t="shared" si="24"/>
        <v>52,998</v>
      </c>
      <c r="D1594" s="5">
        <v>52998</v>
      </c>
    </row>
    <row r="1595" spans="1:4" x14ac:dyDescent="0.35">
      <c r="A1595" t="str">
        <f>CONCATENATE(cars_raw!B1596," ",cars_raw!C1596)</f>
        <v>BMW X3 xDrive28i</v>
      </c>
      <c r="B1595" s="6" t="s">
        <v>3323</v>
      </c>
      <c r="C1595" s="6" t="str">
        <f t="shared" si="24"/>
        <v>28,990</v>
      </c>
      <c r="D1595" s="5">
        <v>28990</v>
      </c>
    </row>
    <row r="1596" spans="1:4" x14ac:dyDescent="0.35">
      <c r="A1596" t="str">
        <f>CONCATENATE(cars_raw!B1597," ",cars_raw!C1597)</f>
        <v>BMW X3 xDrive30i</v>
      </c>
      <c r="B1596" s="6" t="s">
        <v>8313</v>
      </c>
      <c r="C1596" s="6" t="str">
        <f t="shared" si="24"/>
        <v>37,388</v>
      </c>
      <c r="D1596" s="5">
        <v>37388</v>
      </c>
    </row>
    <row r="1597" spans="1:4" x14ac:dyDescent="0.35">
      <c r="A1597" t="str">
        <f>CONCATENATE(cars_raw!B1598," ",cars_raw!C1598)</f>
        <v>Toyota Highlander Hybrid Limited</v>
      </c>
      <c r="B1597" s="6" t="s">
        <v>8318</v>
      </c>
      <c r="C1597" s="6" t="str">
        <f t="shared" si="24"/>
        <v>52,955</v>
      </c>
      <c r="D1597" s="5">
        <v>52955</v>
      </c>
    </row>
    <row r="1598" spans="1:4" x14ac:dyDescent="0.35">
      <c r="A1598" t="str">
        <f>CONCATENATE(cars_raw!B1599," ",cars_raw!C1599)</f>
        <v>Tesla Model Y Long Range</v>
      </c>
      <c r="B1598" s="6" t="s">
        <v>8321</v>
      </c>
      <c r="C1598" s="6" t="str">
        <f t="shared" si="24"/>
        <v>72,995</v>
      </c>
      <c r="D1598" s="5">
        <v>72995</v>
      </c>
    </row>
    <row r="1599" spans="1:4" x14ac:dyDescent="0.35">
      <c r="A1599" t="str">
        <f>CONCATENATE(cars_raw!B1600," ",cars_raw!C1600)</f>
        <v>Chevrolet Malibu LT</v>
      </c>
      <c r="B1599" s="6" t="s">
        <v>8324</v>
      </c>
      <c r="C1599" s="6" t="str">
        <f t="shared" si="24"/>
        <v>21,889</v>
      </c>
      <c r="D1599" s="5">
        <v>21889</v>
      </c>
    </row>
    <row r="1600" spans="1:4" x14ac:dyDescent="0.35">
      <c r="A1600" t="str">
        <f>CONCATENATE(cars_raw!B1601," ",cars_raw!C1601)</f>
        <v>Toyota Tacoma SR5</v>
      </c>
      <c r="B1600" s="6" t="s">
        <v>8327</v>
      </c>
      <c r="C1600" s="6" t="str">
        <f t="shared" si="24"/>
        <v>34,841</v>
      </c>
      <c r="D1600" s="5">
        <v>34841</v>
      </c>
    </row>
    <row r="1601" spans="1:4" x14ac:dyDescent="0.35">
      <c r="A1601" t="str">
        <f>CONCATENATE(cars_raw!B1602," ",cars_raw!C1602)</f>
        <v>Nissan Maxima 3.5 S</v>
      </c>
      <c r="B1601" s="6" t="s">
        <v>8331</v>
      </c>
      <c r="C1601" s="6" t="str">
        <f t="shared" si="24"/>
        <v>24,997</v>
      </c>
      <c r="D1601" s="5">
        <v>24997</v>
      </c>
    </row>
    <row r="1602" spans="1:4" x14ac:dyDescent="0.35">
      <c r="A1602" t="str">
        <f>CONCATENATE(cars_raw!B1603," ",cars_raw!C1603)</f>
        <v>Mercedes-Benz CLA 250 Base 4MATIC</v>
      </c>
      <c r="B1602" s="6" t="s">
        <v>8337</v>
      </c>
      <c r="C1602" s="6" t="str">
        <f t="shared" ref="C1602:C1665" si="25">REPLACE(B1602,1,1,"")</f>
        <v>31,539</v>
      </c>
      <c r="D1602" s="5">
        <v>31539</v>
      </c>
    </row>
    <row r="1603" spans="1:4" x14ac:dyDescent="0.35">
      <c r="A1603" t="str">
        <f>CONCATENATE(cars_raw!B1604," ",cars_raw!C1604)</f>
        <v>Tesla Model 3 Long Range</v>
      </c>
      <c r="B1603" s="6" t="s">
        <v>8340</v>
      </c>
      <c r="C1603" s="6" t="str">
        <f t="shared" si="25"/>
        <v>59,699</v>
      </c>
      <c r="D1603" s="5">
        <v>59699</v>
      </c>
    </row>
    <row r="1604" spans="1:4" x14ac:dyDescent="0.35">
      <c r="A1604" t="str">
        <f>CONCATENATE(cars_raw!B1605," ",cars_raw!C1605)</f>
        <v>Audi S3 2.0T Premium Plus</v>
      </c>
      <c r="B1604" s="6" t="s">
        <v>8346</v>
      </c>
      <c r="C1604" s="6" t="str">
        <f t="shared" si="25"/>
        <v>32,991</v>
      </c>
      <c r="D1604" s="5">
        <v>32991</v>
      </c>
    </row>
    <row r="1605" spans="1:4" x14ac:dyDescent="0.35">
      <c r="A1605" t="str">
        <f>CONCATENATE(cars_raw!B1606," ",cars_raw!C1606)</f>
        <v>BMW X5 xDrive40i</v>
      </c>
      <c r="B1605" s="6" t="s">
        <v>8351</v>
      </c>
      <c r="C1605" s="6" t="str">
        <f t="shared" si="25"/>
        <v>65,998</v>
      </c>
      <c r="D1605" s="5">
        <v>65998</v>
      </c>
    </row>
    <row r="1606" spans="1:4" x14ac:dyDescent="0.35">
      <c r="A1606" t="str">
        <f>CONCATENATE(cars_raw!B1607," ",cars_raw!C1607)</f>
        <v>Honda CR-V EX-L</v>
      </c>
      <c r="B1606" s="6" t="s">
        <v>8356</v>
      </c>
      <c r="C1606" s="6" t="str">
        <f t="shared" si="25"/>
        <v>34,928</v>
      </c>
      <c r="D1606" s="5">
        <v>34928</v>
      </c>
    </row>
    <row r="1607" spans="1:4" x14ac:dyDescent="0.35">
      <c r="A1607" t="str">
        <f>CONCATENATE(cars_raw!B1608," ",cars_raw!C1608)</f>
        <v>Audi Q7 2.0T Premium Plus</v>
      </c>
      <c r="B1607" s="6" t="s">
        <v>5584</v>
      </c>
      <c r="C1607" s="6" t="str">
        <f t="shared" si="25"/>
        <v>38,598</v>
      </c>
      <c r="D1607" s="5">
        <v>38598</v>
      </c>
    </row>
    <row r="1608" spans="1:4" x14ac:dyDescent="0.35">
      <c r="A1608" t="str">
        <f>CONCATENATE(cars_raw!B1609," ",cars_raw!C1609)</f>
        <v>Audi RS 5 2.9T</v>
      </c>
      <c r="B1608" s="6" t="s">
        <v>8364</v>
      </c>
      <c r="C1608" s="6" t="str">
        <f t="shared" si="25"/>
        <v>73,880</v>
      </c>
      <c r="D1608" s="5">
        <v>73880</v>
      </c>
    </row>
    <row r="1609" spans="1:4" x14ac:dyDescent="0.35">
      <c r="A1609" t="str">
        <f>CONCATENATE(cars_raw!B1610," ",cars_raw!C1610)</f>
        <v>BMW X3 xDrive30i</v>
      </c>
      <c r="B1609" s="6" t="s">
        <v>8369</v>
      </c>
      <c r="C1609" s="6" t="str">
        <f t="shared" si="25"/>
        <v>34,491</v>
      </c>
      <c r="D1609" s="5">
        <v>34491</v>
      </c>
    </row>
    <row r="1610" spans="1:4" x14ac:dyDescent="0.35">
      <c r="A1610" t="str">
        <f>CONCATENATE(cars_raw!B1611," ",cars_raw!C1611)</f>
        <v>BMW X3 sDrive30i</v>
      </c>
      <c r="B1610" s="6" t="s">
        <v>8374</v>
      </c>
      <c r="C1610" s="6" t="str">
        <f t="shared" si="25"/>
        <v>44,962</v>
      </c>
      <c r="D1610" s="5">
        <v>44962</v>
      </c>
    </row>
    <row r="1611" spans="1:4" x14ac:dyDescent="0.35">
      <c r="A1611" t="str">
        <f>CONCATENATE(cars_raw!B1612," ",cars_raw!C1612)</f>
        <v>Tesla Model 3 Performance</v>
      </c>
      <c r="B1611" s="6" t="s">
        <v>8377</v>
      </c>
      <c r="C1611" s="6" t="str">
        <f t="shared" si="25"/>
        <v>64,750</v>
      </c>
      <c r="D1611" s="5">
        <v>64750</v>
      </c>
    </row>
    <row r="1612" spans="1:4" x14ac:dyDescent="0.35">
      <c r="A1612" t="str">
        <f>CONCATENATE(cars_raw!B1613," ",cars_raw!C1613)</f>
        <v>Chevrolet Cruze LS</v>
      </c>
      <c r="B1612" s="6" t="s">
        <v>8382</v>
      </c>
      <c r="C1612" s="6" t="str">
        <f t="shared" si="25"/>
        <v>13,995</v>
      </c>
      <c r="D1612" s="5">
        <v>13995</v>
      </c>
    </row>
    <row r="1613" spans="1:4" x14ac:dyDescent="0.35">
      <c r="A1613" t="str">
        <f>CONCATENATE(cars_raw!B1614," ",cars_raw!C1614)</f>
        <v>Mazda Mazda6 Touring</v>
      </c>
      <c r="B1613" s="6" t="s">
        <v>8388</v>
      </c>
      <c r="C1613" s="6" t="str">
        <f t="shared" si="25"/>
        <v>30,089</v>
      </c>
      <c r="D1613" s="5">
        <v>30089</v>
      </c>
    </row>
    <row r="1614" spans="1:4" x14ac:dyDescent="0.35">
      <c r="A1614" t="str">
        <f>CONCATENATE(cars_raw!B1615," ",cars_raw!C1615)</f>
        <v>Honda Accord EX-L</v>
      </c>
      <c r="B1614" s="6" t="s">
        <v>8393</v>
      </c>
      <c r="C1614" s="6" t="str">
        <f t="shared" si="25"/>
        <v>36,842</v>
      </c>
      <c r="D1614" s="5">
        <v>36842</v>
      </c>
    </row>
    <row r="1615" spans="1:4" x14ac:dyDescent="0.35">
      <c r="A1615" t="str">
        <f>CONCATENATE(cars_raw!B1616," ",cars_raw!C1616)</f>
        <v>INFINITI QX60 Luxe</v>
      </c>
      <c r="B1615" s="6" t="s">
        <v>676</v>
      </c>
      <c r="C1615" s="6" t="str">
        <f t="shared" si="25"/>
        <v>40,500</v>
      </c>
      <c r="D1615" s="5">
        <v>40500</v>
      </c>
    </row>
    <row r="1616" spans="1:4" x14ac:dyDescent="0.35">
      <c r="A1616" t="str">
        <f>CONCATENATE(cars_raw!B1617," ",cars_raw!C1617)</f>
        <v>Toyota Camry SE</v>
      </c>
      <c r="B1616" s="6" t="s">
        <v>8399</v>
      </c>
      <c r="C1616" s="6" t="str">
        <f t="shared" si="25"/>
        <v>28,369</v>
      </c>
      <c r="D1616" s="5">
        <v>28369</v>
      </c>
    </row>
    <row r="1617" spans="1:4" x14ac:dyDescent="0.35">
      <c r="A1617" t="str">
        <f>CONCATENATE(cars_raw!B1618," ",cars_raw!C1618)</f>
        <v>Ford Escape SE</v>
      </c>
      <c r="B1617" s="6" t="s">
        <v>8403</v>
      </c>
      <c r="C1617" s="6" t="str">
        <f t="shared" si="25"/>
        <v>28,100</v>
      </c>
      <c r="D1617" s="5">
        <v>28100</v>
      </c>
    </row>
    <row r="1618" spans="1:4" x14ac:dyDescent="0.35">
      <c r="A1618" t="str">
        <f>CONCATENATE(cars_raw!B1619," ",cars_raw!C1619)</f>
        <v>INFINITI QX50 ESSENTIAL</v>
      </c>
      <c r="B1618" s="6" t="s">
        <v>3048</v>
      </c>
      <c r="C1618" s="6" t="str">
        <f t="shared" si="25"/>
        <v>38,998</v>
      </c>
      <c r="D1618" s="5">
        <v>38998</v>
      </c>
    </row>
    <row r="1619" spans="1:4" x14ac:dyDescent="0.35">
      <c r="A1619" t="str">
        <f>CONCATENATE(cars_raw!B1620," ",cars_raw!C1620)</f>
        <v>BMW X3 sDrive30i</v>
      </c>
      <c r="B1619" s="6" t="s">
        <v>8410</v>
      </c>
      <c r="C1619" s="6" t="str">
        <f t="shared" si="25"/>
        <v>44,880</v>
      </c>
      <c r="D1619" s="5">
        <v>44880</v>
      </c>
    </row>
    <row r="1620" spans="1:4" x14ac:dyDescent="0.35">
      <c r="A1620" t="str">
        <f>CONCATENATE(cars_raw!B1621," ",cars_raw!C1621)</f>
        <v>Ford Flex Limited</v>
      </c>
      <c r="B1620" s="6" t="s">
        <v>8413</v>
      </c>
      <c r="C1620" s="6" t="str">
        <f t="shared" si="25"/>
        <v>29,950</v>
      </c>
      <c r="D1620" s="5">
        <v>29950</v>
      </c>
    </row>
    <row r="1621" spans="1:4" x14ac:dyDescent="0.35">
      <c r="A1621" t="str">
        <f>CONCATENATE(cars_raw!B1622," ",cars_raw!C1622)</f>
        <v>INFINITI QX60 Luxe</v>
      </c>
      <c r="B1621" s="6" t="s">
        <v>8419</v>
      </c>
      <c r="C1621" s="6" t="str">
        <f t="shared" si="25"/>
        <v>34,301</v>
      </c>
      <c r="D1621" s="5">
        <v>34301</v>
      </c>
    </row>
    <row r="1622" spans="1:4" x14ac:dyDescent="0.35">
      <c r="A1622" t="str">
        <f>CONCATENATE(cars_raw!B1623," ",cars_raw!C1623)</f>
        <v>BMW X5 xDrive40i</v>
      </c>
      <c r="B1622" s="6" t="s">
        <v>8422</v>
      </c>
      <c r="C1622" s="6" t="str">
        <f t="shared" si="25"/>
        <v>59,591</v>
      </c>
      <c r="D1622" s="5">
        <v>59591</v>
      </c>
    </row>
    <row r="1623" spans="1:4" x14ac:dyDescent="0.35">
      <c r="A1623" t="str">
        <f>CONCATENATE(cars_raw!B1624," ",cars_raw!C1624)</f>
        <v>INFINITI Q50 3.0t LUXE</v>
      </c>
      <c r="B1623" s="6" t="s">
        <v>8047</v>
      </c>
      <c r="C1623" s="6" t="str">
        <f t="shared" si="25"/>
        <v>26,992</v>
      </c>
      <c r="D1623" s="5">
        <v>26992</v>
      </c>
    </row>
    <row r="1624" spans="1:4" x14ac:dyDescent="0.35">
      <c r="A1624" t="str">
        <f>CONCATENATE(cars_raw!B1625," ",cars_raw!C1625)</f>
        <v>Subaru Ascent Premium 8-Passenger</v>
      </c>
      <c r="B1624" s="6" t="s">
        <v>8431</v>
      </c>
      <c r="C1624" s="6" t="str">
        <f t="shared" si="25"/>
        <v>36,495</v>
      </c>
      <c r="D1624" s="5">
        <v>36495</v>
      </c>
    </row>
    <row r="1625" spans="1:4" x14ac:dyDescent="0.35">
      <c r="A1625" t="str">
        <f>CONCATENATE(cars_raw!B1626," ",cars_raw!C1626)</f>
        <v>GMC Acadia Denali</v>
      </c>
      <c r="B1625" s="6" t="s">
        <v>8436</v>
      </c>
      <c r="C1625" s="6" t="str">
        <f t="shared" si="25"/>
        <v>40,497</v>
      </c>
      <c r="D1625" s="5">
        <v>40497</v>
      </c>
    </row>
    <row r="1626" spans="1:4" x14ac:dyDescent="0.35">
      <c r="A1626" t="str">
        <f>CONCATENATE(cars_raw!B1627," ",cars_raw!C1627)</f>
        <v>Chevrolet Traverse Premier</v>
      </c>
      <c r="B1626" s="6" t="s">
        <v>5297</v>
      </c>
      <c r="C1626" s="6" t="str">
        <f t="shared" si="25"/>
        <v>34,988</v>
      </c>
      <c r="D1626" s="5">
        <v>34988</v>
      </c>
    </row>
    <row r="1627" spans="1:4" x14ac:dyDescent="0.35">
      <c r="A1627" t="str">
        <f>CONCATENATE(cars_raw!B1628," ",cars_raw!C1628)</f>
        <v>Lamborghini Aventador LP700-4</v>
      </c>
      <c r="B1627" s="6" t="s">
        <v>8447</v>
      </c>
      <c r="C1627" s="6" t="str">
        <f t="shared" si="25"/>
        <v>349,995</v>
      </c>
      <c r="D1627" s="5">
        <v>349995</v>
      </c>
    </row>
    <row r="1628" spans="1:4" x14ac:dyDescent="0.35">
      <c r="A1628" t="str">
        <f>CONCATENATE(cars_raw!B1629," ",cars_raw!C1629)</f>
        <v>Ford Flex SEL</v>
      </c>
      <c r="B1628" s="6" t="s">
        <v>8453</v>
      </c>
      <c r="C1628" s="6" t="str">
        <f t="shared" si="25"/>
        <v>33,923</v>
      </c>
      <c r="D1628" s="5">
        <v>33923</v>
      </c>
    </row>
    <row r="1629" spans="1:4" x14ac:dyDescent="0.35">
      <c r="A1629" t="str">
        <f>CONCATENATE(cars_raw!B1630," ",cars_raw!C1630)</f>
        <v>INFINITI QX60 Luxe</v>
      </c>
      <c r="B1629" s="6" t="s">
        <v>4629</v>
      </c>
      <c r="C1629" s="6" t="str">
        <f t="shared" si="25"/>
        <v>34,500</v>
      </c>
      <c r="D1629" s="5">
        <v>34500</v>
      </c>
    </row>
    <row r="1630" spans="1:4" x14ac:dyDescent="0.35">
      <c r="A1630" t="str">
        <f>CONCATENATE(cars_raw!B1631," ",cars_raw!C1631)</f>
        <v>Lincoln Aviator Standard RWD</v>
      </c>
      <c r="B1630" s="6" t="s">
        <v>8374</v>
      </c>
      <c r="C1630" s="6" t="str">
        <f t="shared" si="25"/>
        <v>44,962</v>
      </c>
      <c r="D1630" s="5">
        <v>44962</v>
      </c>
    </row>
    <row r="1631" spans="1:4" x14ac:dyDescent="0.35">
      <c r="A1631" t="str">
        <f>CONCATENATE(cars_raw!B1632," ",cars_raw!C1632)</f>
        <v>Cadillac XT5 Luxury</v>
      </c>
      <c r="B1631" s="6" t="s">
        <v>8462</v>
      </c>
      <c r="C1631" s="6" t="str">
        <f t="shared" si="25"/>
        <v>43,804</v>
      </c>
      <c r="D1631" s="5">
        <v>43804</v>
      </c>
    </row>
    <row r="1632" spans="1:4" x14ac:dyDescent="0.35">
      <c r="A1632" t="str">
        <f>CONCATENATE(cars_raw!B1633," ",cars_raw!C1633)</f>
        <v>Chevrolet Suburban LT</v>
      </c>
      <c r="B1632" s="6" t="s">
        <v>8466</v>
      </c>
      <c r="C1632" s="6" t="str">
        <f t="shared" si="25"/>
        <v>42,773</v>
      </c>
      <c r="D1632" s="5">
        <v>42773</v>
      </c>
    </row>
    <row r="1633" spans="1:4" x14ac:dyDescent="0.35">
      <c r="A1633" t="str">
        <f>CONCATENATE(cars_raw!B1634," ",cars_raw!C1634)</f>
        <v>Volvo S90 T6 Inscription</v>
      </c>
      <c r="B1633" s="6" t="s">
        <v>8472</v>
      </c>
      <c r="C1633" s="6" t="str">
        <f t="shared" si="25"/>
        <v>35,989</v>
      </c>
      <c r="D1633" s="5">
        <v>35989</v>
      </c>
    </row>
    <row r="1634" spans="1:4" x14ac:dyDescent="0.35">
      <c r="A1634" t="str">
        <f>CONCATENATE(cars_raw!B1635," ",cars_raw!C1635)</f>
        <v>Toyota RAV4 Limited</v>
      </c>
      <c r="B1634" s="6" t="s">
        <v>8477</v>
      </c>
      <c r="C1634" s="6" t="str">
        <f t="shared" si="25"/>
        <v>28,996</v>
      </c>
      <c r="D1634" s="5">
        <v>28996</v>
      </c>
    </row>
    <row r="1635" spans="1:4" x14ac:dyDescent="0.35">
      <c r="A1635" t="str">
        <f>CONCATENATE(cars_raw!B1636," ",cars_raw!C1636)</f>
        <v>Chevrolet Cruze 1LT</v>
      </c>
      <c r="B1635" s="6" t="s">
        <v>8481</v>
      </c>
      <c r="C1635" s="6" t="str">
        <f t="shared" si="25"/>
        <v>11,900</v>
      </c>
      <c r="D1635" s="5">
        <v>11900</v>
      </c>
    </row>
    <row r="1636" spans="1:4" x14ac:dyDescent="0.35">
      <c r="A1636" t="str">
        <f>CONCATENATE(cars_raw!B1637," ",cars_raw!C1637)</f>
        <v>Honda CR-V Touring</v>
      </c>
      <c r="B1636" s="6" t="s">
        <v>8485</v>
      </c>
      <c r="C1636" s="6" t="str">
        <f t="shared" si="25"/>
        <v>34,879</v>
      </c>
      <c r="D1636" s="5">
        <v>34879</v>
      </c>
    </row>
    <row r="1637" spans="1:4" x14ac:dyDescent="0.35">
      <c r="A1637" t="str">
        <f>CONCATENATE(cars_raw!B1638," ",cars_raw!C1638)</f>
        <v>Lincoln MKX Base</v>
      </c>
      <c r="B1637" s="6" t="s">
        <v>8491</v>
      </c>
      <c r="C1637" s="6" t="str">
        <f t="shared" si="25"/>
        <v>18,249</v>
      </c>
      <c r="D1637" s="5">
        <v>18249</v>
      </c>
    </row>
    <row r="1638" spans="1:4" x14ac:dyDescent="0.35">
      <c r="A1638" t="str">
        <f>CONCATENATE(cars_raw!B1639," ",cars_raw!C1639)</f>
        <v>Cadillac XT5 Luxury</v>
      </c>
      <c r="B1638" s="6" t="s">
        <v>3423</v>
      </c>
      <c r="C1638" s="6" t="str">
        <f t="shared" si="25"/>
        <v>34,998</v>
      </c>
      <c r="D1638" s="5">
        <v>34998</v>
      </c>
    </row>
    <row r="1639" spans="1:4" x14ac:dyDescent="0.35">
      <c r="A1639" t="str">
        <f>CONCATENATE(cars_raw!B1640," ",cars_raw!C1640)</f>
        <v>Mercedes-Benz GLC 300 Base 4MATIC</v>
      </c>
      <c r="B1639" s="6" t="s">
        <v>4059</v>
      </c>
      <c r="C1639" s="6" t="str">
        <f t="shared" si="25"/>
        <v>43,989</v>
      </c>
      <c r="D1639" s="5">
        <v>43989</v>
      </c>
    </row>
    <row r="1640" spans="1:4" x14ac:dyDescent="0.35">
      <c r="A1640" t="str">
        <f>CONCATENATE(cars_raw!B1641," ",cars_raw!C1641)</f>
        <v>Land Rover Range Rover 3.0L V6 Supercharged HSE</v>
      </c>
      <c r="B1640" s="6" t="s">
        <v>8505</v>
      </c>
      <c r="C1640" s="6" t="str">
        <f t="shared" si="25"/>
        <v>90,998</v>
      </c>
      <c r="D1640" s="5">
        <v>90998</v>
      </c>
    </row>
    <row r="1641" spans="1:4" x14ac:dyDescent="0.35">
      <c r="A1641" t="str">
        <f>CONCATENATE(cars_raw!B1642," ",cars_raw!C1642)</f>
        <v>Cadillac XT5 Luxury</v>
      </c>
      <c r="B1641" s="6" t="s">
        <v>8508</v>
      </c>
      <c r="C1641" s="6" t="str">
        <f t="shared" si="25"/>
        <v>32,678</v>
      </c>
      <c r="D1641" s="5">
        <v>32678</v>
      </c>
    </row>
    <row r="1642" spans="1:4" x14ac:dyDescent="0.35">
      <c r="A1642" t="str">
        <f>CONCATENATE(cars_raw!B1643," ",cars_raw!C1643)</f>
        <v>Porsche Cayenne Base</v>
      </c>
      <c r="B1642" s="6" t="s">
        <v>8514</v>
      </c>
      <c r="C1642" s="6" t="str">
        <f t="shared" si="25"/>
        <v>66,446</v>
      </c>
      <c r="D1642" s="5">
        <v>66446</v>
      </c>
    </row>
    <row r="1643" spans="1:4" x14ac:dyDescent="0.35">
      <c r="A1643" t="str">
        <f>CONCATENATE(cars_raw!B1644," ",cars_raw!C1644)</f>
        <v>Toyota RAV4 Limited</v>
      </c>
      <c r="B1643" s="6" t="s">
        <v>8520</v>
      </c>
      <c r="C1643" s="6" t="str">
        <f t="shared" si="25"/>
        <v>43,966</v>
      </c>
      <c r="D1643" s="5">
        <v>43966</v>
      </c>
    </row>
    <row r="1644" spans="1:4" x14ac:dyDescent="0.35">
      <c r="A1644" t="str">
        <f>CONCATENATE(cars_raw!B1645," ",cars_raw!C1645)</f>
        <v>Mercedes-Benz GLC 300 Base 4MATIC</v>
      </c>
      <c r="B1644" s="6" t="s">
        <v>8525</v>
      </c>
      <c r="C1644" s="6" t="str">
        <f t="shared" si="25"/>
        <v>33,892</v>
      </c>
      <c r="D1644" s="5">
        <v>33892</v>
      </c>
    </row>
    <row r="1645" spans="1:4" x14ac:dyDescent="0.35">
      <c r="A1645" t="str">
        <f>CONCATENATE(cars_raw!B1646," ",cars_raw!C1646)</f>
        <v>Lincoln MKZ Base</v>
      </c>
      <c r="B1645" s="6" t="s">
        <v>3299</v>
      </c>
      <c r="C1645" s="6" t="str">
        <f t="shared" si="25"/>
        <v>16,500</v>
      </c>
      <c r="D1645" s="5">
        <v>16500</v>
      </c>
    </row>
    <row r="1646" spans="1:4" x14ac:dyDescent="0.35">
      <c r="A1646" t="str">
        <f>CONCATENATE(cars_raw!B1647," ",cars_raw!C1647)</f>
        <v>Buick Encore Preferred</v>
      </c>
      <c r="B1646" s="6" t="s">
        <v>2139</v>
      </c>
      <c r="C1646" s="6" t="str">
        <f t="shared" si="25"/>
        <v>23,999</v>
      </c>
      <c r="D1646" s="5">
        <v>23999</v>
      </c>
    </row>
    <row r="1647" spans="1:4" x14ac:dyDescent="0.35">
      <c r="A1647" t="str">
        <f>CONCATENATE(cars_raw!B1648," ",cars_raw!C1648)</f>
        <v>BMW X5 xDrive40i</v>
      </c>
      <c r="B1647" s="6" t="s">
        <v>8534</v>
      </c>
      <c r="C1647" s="6" t="str">
        <f t="shared" si="25"/>
        <v>48,900</v>
      </c>
      <c r="D1647" s="5">
        <v>48900</v>
      </c>
    </row>
    <row r="1648" spans="1:4" x14ac:dyDescent="0.35">
      <c r="A1648" t="str">
        <f>CONCATENATE(cars_raw!B1649," ",cars_raw!C1649)</f>
        <v>Subaru Outback 2.5i Limited</v>
      </c>
      <c r="B1648" s="6" t="s">
        <v>7215</v>
      </c>
      <c r="C1648" s="6" t="str">
        <f t="shared" si="25"/>
        <v>34,993</v>
      </c>
      <c r="D1648" s="5">
        <v>34993</v>
      </c>
    </row>
    <row r="1649" spans="1:4" x14ac:dyDescent="0.35">
      <c r="A1649" t="str">
        <f>CONCATENATE(cars_raw!B1650," ",cars_raw!C1650)</f>
        <v>Volkswagen Tiguan 2.0T SEL</v>
      </c>
      <c r="B1649" s="6" t="s">
        <v>8542</v>
      </c>
      <c r="C1649" s="6" t="str">
        <f t="shared" si="25"/>
        <v>32,100</v>
      </c>
      <c r="D1649" s="5">
        <v>32100</v>
      </c>
    </row>
    <row r="1650" spans="1:4" x14ac:dyDescent="0.35">
      <c r="A1650" t="str">
        <f>CONCATENATE(cars_raw!B1651," ",cars_raw!C1651)</f>
        <v>Honda Pilot EX-L</v>
      </c>
      <c r="B1650" s="6" t="s">
        <v>3648</v>
      </c>
      <c r="C1650" s="6" t="str">
        <f t="shared" si="25"/>
        <v>33,500</v>
      </c>
      <c r="D1650" s="5">
        <v>33500</v>
      </c>
    </row>
    <row r="1651" spans="1:4" x14ac:dyDescent="0.35">
      <c r="A1651" t="str">
        <f>CONCATENATE(cars_raw!B1652," ",cars_raw!C1652)</f>
        <v>Alfa Romeo Stelvio Base</v>
      </c>
      <c r="B1651" s="6" t="s">
        <v>1507</v>
      </c>
      <c r="C1651" s="6" t="str">
        <f t="shared" si="25"/>
        <v>36,995</v>
      </c>
      <c r="D1651" s="5">
        <v>36995</v>
      </c>
    </row>
    <row r="1652" spans="1:4" x14ac:dyDescent="0.35">
      <c r="A1652" t="str">
        <f>CONCATENATE(cars_raw!B1653," ",cars_raw!C1653)</f>
        <v>GMC Acadia SLE-1</v>
      </c>
      <c r="B1652" s="6" t="s">
        <v>8555</v>
      </c>
      <c r="C1652" s="6" t="str">
        <f t="shared" si="25"/>
        <v>30,500</v>
      </c>
      <c r="D1652" s="5">
        <v>30500</v>
      </c>
    </row>
    <row r="1653" spans="1:4" x14ac:dyDescent="0.35">
      <c r="A1653" t="str">
        <f>CONCATENATE(cars_raw!B1654," ",cars_raw!C1654)</f>
        <v>Subaru Legacy 2.5i Premium</v>
      </c>
      <c r="B1653" s="6" t="s">
        <v>8561</v>
      </c>
      <c r="C1653" s="6" t="str">
        <f t="shared" si="25"/>
        <v>25,441</v>
      </c>
      <c r="D1653" s="5">
        <v>25441</v>
      </c>
    </row>
    <row r="1654" spans="1:4" x14ac:dyDescent="0.35">
      <c r="A1654" t="str">
        <f>CONCATENATE(cars_raw!B1655," ",cars_raw!C1655)</f>
        <v>Toyota Corolla SE</v>
      </c>
      <c r="B1654" s="6" t="s">
        <v>8566</v>
      </c>
      <c r="C1654" s="6" t="str">
        <f t="shared" si="25"/>
        <v>26,292</v>
      </c>
      <c r="D1654" s="5">
        <v>26292</v>
      </c>
    </row>
    <row r="1655" spans="1:4" x14ac:dyDescent="0.35">
      <c r="A1655" t="str">
        <f>CONCATENATE(cars_raw!B1656," ",cars_raw!C1656)</f>
        <v>Mercedes-Benz GLA-Class GLA 250 4MATIC</v>
      </c>
      <c r="B1655" s="6" t="s">
        <v>2744</v>
      </c>
      <c r="C1655" s="6" t="str">
        <f t="shared" si="25"/>
        <v>22,495</v>
      </c>
      <c r="D1655" s="5">
        <v>22495</v>
      </c>
    </row>
    <row r="1656" spans="1:4" x14ac:dyDescent="0.35">
      <c r="A1656" t="str">
        <f>CONCATENATE(cars_raw!B1657," ",cars_raw!C1657)</f>
        <v>Jeep Renegade Limited</v>
      </c>
      <c r="B1656" s="6" t="s">
        <v>8572</v>
      </c>
      <c r="C1656" s="6" t="str">
        <f t="shared" si="25"/>
        <v>21,688</v>
      </c>
      <c r="D1656" s="5">
        <v>21688</v>
      </c>
    </row>
    <row r="1657" spans="1:4" x14ac:dyDescent="0.35">
      <c r="A1657" t="str">
        <f>CONCATENATE(cars_raw!B1658," ",cars_raw!C1658)</f>
        <v>Toyota Venza XLE</v>
      </c>
      <c r="B1657" s="6" t="s">
        <v>8580</v>
      </c>
      <c r="C1657" s="6" t="str">
        <f t="shared" si="25"/>
        <v>27,044</v>
      </c>
      <c r="D1657" s="5">
        <v>27044</v>
      </c>
    </row>
    <row r="1658" spans="1:4" x14ac:dyDescent="0.35">
      <c r="A1658" t="str">
        <f>CONCATENATE(cars_raw!B1659," ",cars_raw!C1659)</f>
        <v>Volvo XC60 T5 Momentum</v>
      </c>
      <c r="B1658" s="6" t="s">
        <v>8583</v>
      </c>
      <c r="C1658" s="6" t="str">
        <f t="shared" si="25"/>
        <v>38,837</v>
      </c>
      <c r="D1658" s="5">
        <v>38837</v>
      </c>
    </row>
    <row r="1659" spans="1:4" x14ac:dyDescent="0.35">
      <c r="A1659" t="str">
        <f>CONCATENATE(cars_raw!B1660," ",cars_raw!C1660)</f>
        <v>Land Rover Range Rover Velar P380 SE R-Dynamic</v>
      </c>
      <c r="B1659" s="6" t="s">
        <v>8589</v>
      </c>
      <c r="C1659" s="6" t="str">
        <f t="shared" si="25"/>
        <v>48,450</v>
      </c>
      <c r="D1659" s="5">
        <v>48450</v>
      </c>
    </row>
    <row r="1660" spans="1:4" x14ac:dyDescent="0.35">
      <c r="A1660" t="str">
        <f>CONCATENATE(cars_raw!B1661," ",cars_raw!C1661)</f>
        <v>Honda Pilot EX-L</v>
      </c>
      <c r="B1660" s="6" t="s">
        <v>1914</v>
      </c>
      <c r="C1660" s="6" t="str">
        <f t="shared" si="25"/>
        <v>34,999</v>
      </c>
      <c r="D1660" s="5">
        <v>34999</v>
      </c>
    </row>
    <row r="1661" spans="1:4" x14ac:dyDescent="0.35">
      <c r="A1661" t="str">
        <f>CONCATENATE(cars_raw!B1662," ",cars_raw!C1662)</f>
        <v>Jeep Grand Cherokee Limited</v>
      </c>
      <c r="B1661" s="6" t="s">
        <v>8597</v>
      </c>
      <c r="C1661" s="6" t="str">
        <f t="shared" si="25"/>
        <v>33,999</v>
      </c>
      <c r="D1661" s="5">
        <v>33999</v>
      </c>
    </row>
    <row r="1662" spans="1:4" x14ac:dyDescent="0.35">
      <c r="A1662" t="str">
        <f>CONCATENATE(cars_raw!B1663," ",cars_raw!C1663)</f>
        <v>Hyundai Sonata SE</v>
      </c>
      <c r="B1662" s="6" t="s">
        <v>8603</v>
      </c>
      <c r="C1662" s="6" t="str">
        <f t="shared" si="25"/>
        <v>25,599</v>
      </c>
      <c r="D1662" s="5">
        <v>25599</v>
      </c>
    </row>
    <row r="1663" spans="1:4" x14ac:dyDescent="0.35">
      <c r="A1663" t="str">
        <f>CONCATENATE(cars_raw!B1664," ",cars_raw!C1664)</f>
        <v>BMW 330 i xDrive</v>
      </c>
      <c r="B1663" s="6" t="s">
        <v>8607</v>
      </c>
      <c r="C1663" s="6" t="str">
        <f t="shared" si="25"/>
        <v>30,987</v>
      </c>
      <c r="D1663" s="5">
        <v>30987</v>
      </c>
    </row>
    <row r="1664" spans="1:4" x14ac:dyDescent="0.35">
      <c r="A1664" t="str">
        <f>CONCATENATE(cars_raw!B1665," ",cars_raw!C1665)</f>
        <v>Honda Passport EX-L</v>
      </c>
      <c r="B1664" s="6" t="s">
        <v>8612</v>
      </c>
      <c r="C1664" s="6" t="str">
        <f t="shared" si="25"/>
        <v>38,872</v>
      </c>
      <c r="D1664" s="5">
        <v>38872</v>
      </c>
    </row>
    <row r="1665" spans="1:4" x14ac:dyDescent="0.35">
      <c r="A1665" t="str">
        <f>CONCATENATE(cars_raw!B1666," ",cars_raw!C1666)</f>
        <v>Jeep Wrangler Unlimited Sport</v>
      </c>
      <c r="B1665" s="6" t="s">
        <v>2955</v>
      </c>
      <c r="C1665" s="6" t="str">
        <f t="shared" si="25"/>
        <v>40,998</v>
      </c>
      <c r="D1665" s="5">
        <v>40998</v>
      </c>
    </row>
    <row r="1666" spans="1:4" x14ac:dyDescent="0.35">
      <c r="A1666" t="str">
        <f>CONCATENATE(cars_raw!B1667," ",cars_raw!C1667)</f>
        <v>Mazda CX-5 Grand Touring</v>
      </c>
      <c r="B1666" s="6" t="s">
        <v>717</v>
      </c>
      <c r="C1666" s="6" t="str">
        <f t="shared" ref="C1666:C1729" si="26">REPLACE(B1666,1,1,"")</f>
        <v>29,995</v>
      </c>
      <c r="D1666" s="5">
        <v>29995</v>
      </c>
    </row>
    <row r="1667" spans="1:4" x14ac:dyDescent="0.35">
      <c r="A1667" t="str">
        <f>CONCATENATE(cars_raw!B1668," ",cars_raw!C1668)</f>
        <v>Chevrolet Tahoe LT</v>
      </c>
      <c r="B1667" s="6" t="s">
        <v>8622</v>
      </c>
      <c r="C1667" s="6" t="str">
        <f t="shared" si="26"/>
        <v>39,500</v>
      </c>
      <c r="D1667" s="5">
        <v>39500</v>
      </c>
    </row>
    <row r="1668" spans="1:4" x14ac:dyDescent="0.35">
      <c r="A1668" t="str">
        <f>CONCATENATE(cars_raw!B1669," ",cars_raw!C1669)</f>
        <v>RAM 1500 Limited</v>
      </c>
      <c r="B1668" s="6" t="s">
        <v>8625</v>
      </c>
      <c r="C1668" s="6" t="str">
        <f t="shared" si="26"/>
        <v>66,790</v>
      </c>
      <c r="D1668" s="5">
        <v>66790</v>
      </c>
    </row>
    <row r="1669" spans="1:4" x14ac:dyDescent="0.35">
      <c r="A1669" t="str">
        <f>CONCATENATE(cars_raw!B1670," ",cars_raw!C1670)</f>
        <v>BMW 330 i xDrive</v>
      </c>
      <c r="B1669" s="6" t="s">
        <v>8630</v>
      </c>
      <c r="C1669" s="6" t="str">
        <f t="shared" si="26"/>
        <v>44,740</v>
      </c>
      <c r="D1669" s="5">
        <v>44740</v>
      </c>
    </row>
    <row r="1670" spans="1:4" x14ac:dyDescent="0.35">
      <c r="A1670" t="str">
        <f>CONCATENATE(cars_raw!B1671," ",cars_raw!C1671)</f>
        <v>Mercedes-Benz GLE 350 Base 4MATIC</v>
      </c>
      <c r="B1670" s="6" t="s">
        <v>8633</v>
      </c>
      <c r="C1670" s="6" t="str">
        <f t="shared" si="26"/>
        <v>51,500</v>
      </c>
      <c r="D1670" s="5">
        <v>51500</v>
      </c>
    </row>
    <row r="1671" spans="1:4" x14ac:dyDescent="0.35">
      <c r="A1671" t="str">
        <f>CONCATENATE(cars_raw!B1672," ",cars_raw!C1672)</f>
        <v>Jeep Grand Cherokee Limited</v>
      </c>
      <c r="B1671" s="6" t="s">
        <v>8636</v>
      </c>
      <c r="C1671" s="6" t="str">
        <f t="shared" si="26"/>
        <v>19,500</v>
      </c>
      <c r="D1671" s="5">
        <v>19500</v>
      </c>
    </row>
    <row r="1672" spans="1:4" x14ac:dyDescent="0.35">
      <c r="A1672" t="str">
        <f>CONCATENATE(cars_raw!B1673," ",cars_raw!C1673)</f>
        <v>Tesla Model 3 Long Range</v>
      </c>
      <c r="B1672" s="6" t="s">
        <v>8639</v>
      </c>
      <c r="C1672" s="6" t="str">
        <f t="shared" si="26"/>
        <v>61,921</v>
      </c>
      <c r="D1672" s="5">
        <v>61921</v>
      </c>
    </row>
    <row r="1673" spans="1:4" x14ac:dyDescent="0.35">
      <c r="A1673" t="str">
        <f>CONCATENATE(cars_raw!B1674," ",cars_raw!C1674)</f>
        <v>Mercedes-Benz AMG GLE 43 4MATIC Coupe</v>
      </c>
      <c r="B1673" s="6" t="s">
        <v>8645</v>
      </c>
      <c r="C1673" s="6" t="str">
        <f t="shared" si="26"/>
        <v>70,900</v>
      </c>
      <c r="D1673" s="5">
        <v>70900</v>
      </c>
    </row>
    <row r="1674" spans="1:4" x14ac:dyDescent="0.35">
      <c r="A1674" t="str">
        <f>CONCATENATE(cars_raw!B1675," ",cars_raw!C1675)</f>
        <v>Audi Q8 55 Premium</v>
      </c>
      <c r="B1674" s="6" t="s">
        <v>4442</v>
      </c>
      <c r="C1674" s="6" t="str">
        <f t="shared" si="26"/>
        <v>78,500</v>
      </c>
      <c r="D1674" s="5">
        <v>78500</v>
      </c>
    </row>
    <row r="1675" spans="1:4" x14ac:dyDescent="0.35">
      <c r="A1675" t="str">
        <f>CONCATENATE(cars_raw!B1676," ",cars_raw!C1676)</f>
        <v>Lincoln Aviator Reserve AWD</v>
      </c>
      <c r="B1675" s="6" t="s">
        <v>8652</v>
      </c>
      <c r="C1675" s="6" t="str">
        <f t="shared" si="26"/>
        <v>58,752</v>
      </c>
      <c r="D1675" s="5">
        <v>58752</v>
      </c>
    </row>
    <row r="1676" spans="1:4" x14ac:dyDescent="0.35">
      <c r="A1676" t="str">
        <f>CONCATENATE(cars_raw!B1677," ",cars_raw!C1677)</f>
        <v>Lexus RX 350</v>
      </c>
      <c r="B1676" s="6" t="s">
        <v>8657</v>
      </c>
      <c r="C1676" s="6" t="str">
        <f t="shared" si="26"/>
        <v>42,281</v>
      </c>
      <c r="D1676" s="5">
        <v>42281</v>
      </c>
    </row>
    <row r="1677" spans="1:4" x14ac:dyDescent="0.35">
      <c r="A1677" t="str">
        <f>CONCATENATE(cars_raw!B1678," ",cars_raw!C1678)</f>
        <v>Lexus GX 460 Base</v>
      </c>
      <c r="B1677" s="6" t="s">
        <v>5911</v>
      </c>
      <c r="C1677" s="6" t="str">
        <f t="shared" si="26"/>
        <v>46,888</v>
      </c>
      <c r="D1677" s="5">
        <v>46888</v>
      </c>
    </row>
    <row r="1678" spans="1:4" x14ac:dyDescent="0.35">
      <c r="A1678" t="str">
        <f>CONCATENATE(cars_raw!B1679," ",cars_raw!C1679)</f>
        <v>Mercedes-Benz C-Class C 300</v>
      </c>
      <c r="B1678" s="6" t="s">
        <v>8664</v>
      </c>
      <c r="C1678" s="6" t="str">
        <f t="shared" si="26"/>
        <v>41,750</v>
      </c>
      <c r="D1678" s="5">
        <v>41750</v>
      </c>
    </row>
    <row r="1679" spans="1:4" x14ac:dyDescent="0.35">
      <c r="A1679" t="str">
        <f>CONCATENATE(cars_raw!B1680," ",cars_raw!C1680)</f>
        <v>Porsche Macan GTS</v>
      </c>
      <c r="B1679" s="6" t="s">
        <v>8670</v>
      </c>
      <c r="C1679" s="6" t="str">
        <f t="shared" si="26"/>
        <v>91,444</v>
      </c>
      <c r="D1679" s="5">
        <v>91444</v>
      </c>
    </row>
    <row r="1680" spans="1:4" x14ac:dyDescent="0.35">
      <c r="A1680" t="str">
        <f>CONCATENATE(cars_raw!B1681," ",cars_raw!C1681)</f>
        <v>Audi RS 5 4.2</v>
      </c>
      <c r="B1680" s="6" t="s">
        <v>1730</v>
      </c>
      <c r="C1680" s="6" t="str">
        <f t="shared" si="26"/>
        <v>47,455</v>
      </c>
      <c r="D1680" s="5">
        <v>47455</v>
      </c>
    </row>
    <row r="1681" spans="1:4" x14ac:dyDescent="0.35">
      <c r="A1681" t="str">
        <f>CONCATENATE(cars_raw!B1682," ",cars_raw!C1682)</f>
        <v>BMW X3 xDrive30i</v>
      </c>
      <c r="B1681" s="6" t="s">
        <v>8369</v>
      </c>
      <c r="C1681" s="6" t="str">
        <f t="shared" si="26"/>
        <v>34,491</v>
      </c>
      <c r="D1681" s="5">
        <v>34491</v>
      </c>
    </row>
    <row r="1682" spans="1:4" x14ac:dyDescent="0.35">
      <c r="A1682" t="str">
        <f>CONCATENATE(cars_raw!B1683," ",cars_raw!C1683)</f>
        <v>Porsche 911 Turbo</v>
      </c>
      <c r="B1682" s="6" t="s">
        <v>8687</v>
      </c>
      <c r="C1682" s="6" t="str">
        <f t="shared" si="26"/>
        <v>268,699</v>
      </c>
      <c r="D1682" s="5">
        <v>268699</v>
      </c>
    </row>
    <row r="1683" spans="1:4" x14ac:dyDescent="0.35">
      <c r="A1683" t="str">
        <f>CONCATENATE(cars_raw!B1684," ",cars_raw!C1684)</f>
        <v>BMW X3 xDrive30i</v>
      </c>
      <c r="B1683" s="6" t="s">
        <v>8696</v>
      </c>
      <c r="C1683" s="6" t="str">
        <f t="shared" si="26"/>
        <v>39,000</v>
      </c>
      <c r="D1683" s="5">
        <v>39000</v>
      </c>
    </row>
    <row r="1684" spans="1:4" x14ac:dyDescent="0.35">
      <c r="A1684" t="str">
        <f>CONCATENATE(cars_raw!B1685," ",cars_raw!C1685)</f>
        <v>Mercedes-Benz S-Class S 450 4MATIC</v>
      </c>
      <c r="B1684" s="6" t="s">
        <v>8702</v>
      </c>
      <c r="C1684" s="6" t="str">
        <f t="shared" si="26"/>
        <v>60,995</v>
      </c>
      <c r="D1684" s="5">
        <v>60995</v>
      </c>
    </row>
    <row r="1685" spans="1:4" x14ac:dyDescent="0.35">
      <c r="A1685" t="str">
        <f>CONCATENATE(cars_raw!B1686," ",cars_raw!C1686)</f>
        <v>Nissan Murano SL</v>
      </c>
      <c r="B1685" s="6" t="s">
        <v>8706</v>
      </c>
      <c r="C1685" s="6" t="str">
        <f t="shared" si="26"/>
        <v>31,899</v>
      </c>
      <c r="D1685" s="5">
        <v>31899</v>
      </c>
    </row>
    <row r="1686" spans="1:4" x14ac:dyDescent="0.35">
      <c r="A1686" t="str">
        <f>CONCATENATE(cars_raw!B1687," ",cars_raw!C1687)</f>
        <v>Acura MDX 3.5L</v>
      </c>
      <c r="B1686" s="6" t="s">
        <v>8709</v>
      </c>
      <c r="C1686" s="6" t="str">
        <f t="shared" si="26"/>
        <v>42,841</v>
      </c>
      <c r="D1686" s="5">
        <v>42841</v>
      </c>
    </row>
    <row r="1687" spans="1:4" x14ac:dyDescent="0.35">
      <c r="A1687" t="str">
        <f>CONCATENATE(cars_raw!B1688," ",cars_raw!C1688)</f>
        <v>Mercedes-Benz S-Class S 560 4MATIC</v>
      </c>
      <c r="B1687" s="6" t="s">
        <v>8714</v>
      </c>
      <c r="C1687" s="6" t="str">
        <f t="shared" si="26"/>
        <v>42,767</v>
      </c>
      <c r="D1687" s="5">
        <v>42767</v>
      </c>
    </row>
    <row r="1688" spans="1:4" x14ac:dyDescent="0.35">
      <c r="A1688" t="str">
        <f>CONCATENATE(cars_raw!B1689," ",cars_raw!C1689)</f>
        <v>Volvo XC90 T6 Momentum</v>
      </c>
      <c r="B1688" s="6" t="s">
        <v>3996</v>
      </c>
      <c r="C1688" s="6" t="str">
        <f t="shared" si="26"/>
        <v>40,999</v>
      </c>
      <c r="D1688" s="5">
        <v>40999</v>
      </c>
    </row>
    <row r="1689" spans="1:4" x14ac:dyDescent="0.35">
      <c r="A1689" t="str">
        <f>CONCATENATE(cars_raw!B1690," ",cars_raw!C1690)</f>
        <v>Honda Pilot EX-L</v>
      </c>
      <c r="B1689" s="6" t="s">
        <v>8721</v>
      </c>
      <c r="C1689" s="6" t="str">
        <f t="shared" si="26"/>
        <v>40,495</v>
      </c>
      <c r="D1689" s="5">
        <v>40495</v>
      </c>
    </row>
    <row r="1690" spans="1:4" x14ac:dyDescent="0.35">
      <c r="A1690" t="str">
        <f>CONCATENATE(cars_raw!B1691," ",cars_raw!C1691)</f>
        <v>Volvo XC90 T6 Inscription 6 Passenger</v>
      </c>
      <c r="B1690" s="6" t="s">
        <v>8727</v>
      </c>
      <c r="C1690" s="6" t="str">
        <f t="shared" si="26"/>
        <v>52,589</v>
      </c>
      <c r="D1690" s="5">
        <v>52589</v>
      </c>
    </row>
    <row r="1691" spans="1:4" x14ac:dyDescent="0.35">
      <c r="A1691" t="str">
        <f>CONCATENATE(cars_raw!B1692," ",cars_raw!C1692)</f>
        <v>Volkswagen Tiguan 2.0T SE</v>
      </c>
      <c r="B1691" s="6" t="s">
        <v>8116</v>
      </c>
      <c r="C1691" s="6" t="str">
        <f t="shared" si="26"/>
        <v>28,000</v>
      </c>
      <c r="D1691" s="5">
        <v>28000</v>
      </c>
    </row>
    <row r="1692" spans="1:4" x14ac:dyDescent="0.35">
      <c r="A1692" t="str">
        <f>CONCATENATE(cars_raw!B1693," ",cars_raw!C1693)</f>
        <v>Land Rover Range Rover Evoque SE</v>
      </c>
      <c r="B1692" s="6" t="s">
        <v>1486</v>
      </c>
      <c r="C1692" s="6" t="str">
        <f t="shared" si="26"/>
        <v>42,995</v>
      </c>
      <c r="D1692" s="5">
        <v>42995</v>
      </c>
    </row>
    <row r="1693" spans="1:4" x14ac:dyDescent="0.35">
      <c r="A1693" t="str">
        <f>CONCATENATE(cars_raw!B1694," ",cars_raw!C1694)</f>
        <v>Subaru Outback 3.6R Limited</v>
      </c>
      <c r="B1693" s="6" t="s">
        <v>4372</v>
      </c>
      <c r="C1693" s="6" t="str">
        <f t="shared" si="26"/>
        <v>30,698</v>
      </c>
      <c r="D1693" s="5">
        <v>30698</v>
      </c>
    </row>
    <row r="1694" spans="1:4" x14ac:dyDescent="0.35">
      <c r="A1694" t="str">
        <f>CONCATENATE(cars_raw!B1695," ",cars_raw!C1695)</f>
        <v>Hyundai Kona Limited</v>
      </c>
      <c r="B1694" s="6" t="s">
        <v>459</v>
      </c>
      <c r="C1694" s="6" t="str">
        <f t="shared" si="26"/>
        <v>23,995</v>
      </c>
      <c r="D1694" s="5">
        <v>23995</v>
      </c>
    </row>
    <row r="1695" spans="1:4" x14ac:dyDescent="0.35">
      <c r="A1695" t="str">
        <f>CONCATENATE(cars_raw!B1696," ",cars_raw!C1696)</f>
        <v>BMW X3 xDrive30i</v>
      </c>
      <c r="B1695" s="6" t="s">
        <v>8748</v>
      </c>
      <c r="C1695" s="6" t="str">
        <f t="shared" si="26"/>
        <v>31,652</v>
      </c>
      <c r="D1695" s="5">
        <v>31652</v>
      </c>
    </row>
    <row r="1696" spans="1:4" x14ac:dyDescent="0.35">
      <c r="A1696" t="str">
        <f>CONCATENATE(cars_raw!B1697," ",cars_raw!C1697)</f>
        <v>Toyota Avalon Limited</v>
      </c>
      <c r="B1696" s="6" t="s">
        <v>8752</v>
      </c>
      <c r="C1696" s="6" t="str">
        <f t="shared" si="26"/>
        <v>18,490</v>
      </c>
      <c r="D1696" s="5">
        <v>18490</v>
      </c>
    </row>
    <row r="1697" spans="1:4" x14ac:dyDescent="0.35">
      <c r="A1697" t="str">
        <f>CONCATENATE(cars_raw!B1698," ",cars_raw!C1698)</f>
        <v>Tesla Model Y Long Range</v>
      </c>
      <c r="B1697" s="6" t="s">
        <v>8755</v>
      </c>
      <c r="C1697" s="6" t="str">
        <f t="shared" si="26"/>
        <v>74,888</v>
      </c>
      <c r="D1697" s="5">
        <v>74888</v>
      </c>
    </row>
    <row r="1698" spans="1:4" x14ac:dyDescent="0.35">
      <c r="A1698" t="str">
        <f>CONCATENATE(cars_raw!B1699," ",cars_raw!C1699)</f>
        <v>Toyota Highlander XLE</v>
      </c>
      <c r="B1698" s="6" t="s">
        <v>1130</v>
      </c>
      <c r="C1698" s="6" t="str">
        <f t="shared" si="26"/>
        <v>39,997</v>
      </c>
      <c r="D1698" s="5">
        <v>39997</v>
      </c>
    </row>
    <row r="1699" spans="1:4" x14ac:dyDescent="0.35">
      <c r="A1699" t="str">
        <f>CONCATENATE(cars_raw!B1700," ",cars_raw!C1700)</f>
        <v>BMW X1 xDrive28i</v>
      </c>
      <c r="B1699" s="6" t="s">
        <v>1543</v>
      </c>
      <c r="C1699" s="6" t="str">
        <f t="shared" si="26"/>
        <v>37,998</v>
      </c>
      <c r="D1699" s="5">
        <v>37998</v>
      </c>
    </row>
    <row r="1700" spans="1:4" x14ac:dyDescent="0.35">
      <c r="A1700" t="str">
        <f>CONCATENATE(cars_raw!B1701," ",cars_raw!C1701)</f>
        <v>BMW X3 xDrive30i</v>
      </c>
      <c r="B1700" s="6" t="s">
        <v>8767</v>
      </c>
      <c r="C1700" s="6" t="str">
        <f t="shared" si="26"/>
        <v>36,487</v>
      </c>
      <c r="D1700" s="5">
        <v>36487</v>
      </c>
    </row>
    <row r="1701" spans="1:4" x14ac:dyDescent="0.35">
      <c r="A1701" t="str">
        <f>CONCATENATE(cars_raw!B1702," ",cars_raw!C1702)</f>
        <v>Mercedes-Benz C-Class C 300</v>
      </c>
      <c r="B1701" s="6" t="s">
        <v>8772</v>
      </c>
      <c r="C1701" s="6" t="str">
        <f t="shared" si="26"/>
        <v>31,399</v>
      </c>
      <c r="D1701" s="5">
        <v>31399</v>
      </c>
    </row>
    <row r="1702" spans="1:4" x14ac:dyDescent="0.35">
      <c r="A1702" t="str">
        <f>CONCATENATE(cars_raw!B1703," ",cars_raw!C1703)</f>
        <v>Tesla Model Y Long Range</v>
      </c>
      <c r="B1702" s="6" t="s">
        <v>5770</v>
      </c>
      <c r="C1702" s="6" t="str">
        <f t="shared" si="26"/>
        <v>68,981</v>
      </c>
      <c r="D1702" s="5">
        <v>68981</v>
      </c>
    </row>
    <row r="1703" spans="1:4" x14ac:dyDescent="0.35">
      <c r="A1703" t="str">
        <f>CONCATENATE(cars_raw!B1704," ",cars_raw!C1704)</f>
        <v>Jeep Grand Cherokee Limited</v>
      </c>
      <c r="B1703" s="6" t="s">
        <v>8777</v>
      </c>
      <c r="C1703" s="6" t="str">
        <f t="shared" si="26"/>
        <v>42,890</v>
      </c>
      <c r="D1703" s="5">
        <v>42890</v>
      </c>
    </row>
    <row r="1704" spans="1:4" x14ac:dyDescent="0.35">
      <c r="A1704" t="str">
        <f>CONCATENATE(cars_raw!B1705," ",cars_raw!C1705)</f>
        <v>Toyota RAV4 Limited</v>
      </c>
      <c r="B1704" s="6" t="s">
        <v>8240</v>
      </c>
      <c r="C1704" s="6" t="str">
        <f t="shared" si="26"/>
        <v>40,595</v>
      </c>
      <c r="D1704" s="5">
        <v>40595</v>
      </c>
    </row>
    <row r="1705" spans="1:4" x14ac:dyDescent="0.35">
      <c r="A1705" t="str">
        <f>CONCATENATE(cars_raw!B1706," ",cars_raw!C1706)</f>
        <v>Toyota Corolla LE</v>
      </c>
      <c r="B1705" s="6" t="s">
        <v>2543</v>
      </c>
      <c r="C1705" s="6" t="str">
        <f t="shared" si="26"/>
        <v>26,999</v>
      </c>
      <c r="D1705" s="5">
        <v>26999</v>
      </c>
    </row>
    <row r="1706" spans="1:4" x14ac:dyDescent="0.35">
      <c r="A1706" t="str">
        <f>CONCATENATE(cars_raw!B1707," ",cars_raw!C1707)</f>
        <v>Lexus GX 460 Base</v>
      </c>
      <c r="B1706" s="6" t="s">
        <v>8787</v>
      </c>
      <c r="C1706" s="6" t="str">
        <f t="shared" si="26"/>
        <v>42,975</v>
      </c>
      <c r="D1706" s="5">
        <v>42975</v>
      </c>
    </row>
    <row r="1707" spans="1:4" x14ac:dyDescent="0.35">
      <c r="A1707" t="str">
        <f>CONCATENATE(cars_raw!B1708," ",cars_raw!C1708)</f>
        <v>Subaru Crosstrek 2.0i Premium</v>
      </c>
      <c r="B1707" s="6" t="s">
        <v>8792</v>
      </c>
      <c r="C1707" s="6" t="str">
        <f t="shared" si="26"/>
        <v>28,381</v>
      </c>
      <c r="D1707" s="5">
        <v>28381</v>
      </c>
    </row>
    <row r="1708" spans="1:4" x14ac:dyDescent="0.35">
      <c r="A1708" t="str">
        <f>CONCATENATE(cars_raw!B1709," ",cars_raw!C1709)</f>
        <v>Toyota Corolla LE</v>
      </c>
      <c r="B1708" s="6" t="s">
        <v>8797</v>
      </c>
      <c r="C1708" s="6" t="str">
        <f t="shared" si="26"/>
        <v>21,822</v>
      </c>
      <c r="D1708" s="5">
        <v>21822</v>
      </c>
    </row>
    <row r="1709" spans="1:4" x14ac:dyDescent="0.35">
      <c r="A1709" t="str">
        <f>CONCATENATE(cars_raw!B1710," ",cars_raw!C1710)</f>
        <v>Subaru Crosstrek 2.0i</v>
      </c>
      <c r="B1709" s="6" t="s">
        <v>8801</v>
      </c>
      <c r="C1709" s="6" t="str">
        <f t="shared" si="26"/>
        <v>19,700</v>
      </c>
      <c r="D1709" s="5">
        <v>19700</v>
      </c>
    </row>
    <row r="1710" spans="1:4" x14ac:dyDescent="0.35">
      <c r="A1710" t="str">
        <f>CONCATENATE(cars_raw!B1711," ",cars_raw!C1711)</f>
        <v>Jeep Grand Cherokee Limited</v>
      </c>
      <c r="B1710" s="6" t="s">
        <v>8273</v>
      </c>
      <c r="C1710" s="6" t="str">
        <f t="shared" si="26"/>
        <v>38,952</v>
      </c>
      <c r="D1710" s="5">
        <v>38952</v>
      </c>
    </row>
    <row r="1711" spans="1:4" x14ac:dyDescent="0.35">
      <c r="A1711" t="str">
        <f>CONCATENATE(cars_raw!B1712," ",cars_raw!C1712)</f>
        <v>GMC Yukon XL Denali</v>
      </c>
      <c r="B1711" s="6" t="s">
        <v>8805</v>
      </c>
      <c r="C1711" s="6" t="str">
        <f t="shared" si="26"/>
        <v>84,994</v>
      </c>
      <c r="D1711" s="5">
        <v>84994</v>
      </c>
    </row>
    <row r="1712" spans="1:4" x14ac:dyDescent="0.35">
      <c r="A1712" t="str">
        <f>CONCATENATE(cars_raw!B1713," ",cars_raw!C1713)</f>
        <v>Volkswagen Tiguan 2.0T S</v>
      </c>
      <c r="B1712" s="6" t="s">
        <v>8809</v>
      </c>
      <c r="C1712" s="6" t="str">
        <f t="shared" si="26"/>
        <v>26,289</v>
      </c>
      <c r="D1712" s="5">
        <v>26289</v>
      </c>
    </row>
    <row r="1713" spans="1:4" x14ac:dyDescent="0.35">
      <c r="A1713" t="str">
        <f>CONCATENATE(cars_raw!B1714," ",cars_raw!C1714)</f>
        <v>Honda CR-V EX-L</v>
      </c>
      <c r="B1713" s="6" t="s">
        <v>8812</v>
      </c>
      <c r="C1713" s="6" t="str">
        <f t="shared" si="26"/>
        <v>32,246</v>
      </c>
      <c r="D1713" s="5">
        <v>32246</v>
      </c>
    </row>
    <row r="1714" spans="1:4" x14ac:dyDescent="0.35">
      <c r="A1714" t="str">
        <f>CONCATENATE(cars_raw!B1715," ",cars_raw!C1715)</f>
        <v>BMW X2 sDrive28i</v>
      </c>
      <c r="B1714" s="6" t="s">
        <v>8816</v>
      </c>
      <c r="C1714" s="6" t="str">
        <f t="shared" si="26"/>
        <v>29,480</v>
      </c>
      <c r="D1714" s="5">
        <v>29480</v>
      </c>
    </row>
    <row r="1715" spans="1:4" x14ac:dyDescent="0.35">
      <c r="A1715" t="str">
        <f>CONCATENATE(cars_raw!B1716," ",cars_raw!C1716)</f>
        <v>Subaru Outback 3.6R Touring</v>
      </c>
      <c r="B1715" s="6" t="s">
        <v>7026</v>
      </c>
      <c r="C1715" s="6" t="str">
        <f t="shared" si="26"/>
        <v>36,998</v>
      </c>
      <c r="D1715" s="5">
        <v>36998</v>
      </c>
    </row>
    <row r="1716" spans="1:4" x14ac:dyDescent="0.35">
      <c r="A1716" t="str">
        <f>CONCATENATE(cars_raw!B1717," ",cars_raw!C1717)</f>
        <v>Cadillac XT5 Luxury</v>
      </c>
      <c r="B1716" s="6" t="s">
        <v>8823</v>
      </c>
      <c r="C1716" s="6" t="str">
        <f t="shared" si="26"/>
        <v>36,293</v>
      </c>
      <c r="D1716" s="5">
        <v>36293</v>
      </c>
    </row>
    <row r="1717" spans="1:4" x14ac:dyDescent="0.35">
      <c r="A1717" t="str">
        <f>CONCATENATE(cars_raw!B1718," ",cars_raw!C1718)</f>
        <v>Toyota Camry LE</v>
      </c>
      <c r="B1717" s="6" t="s">
        <v>8827</v>
      </c>
      <c r="C1717" s="6" t="str">
        <f t="shared" si="26"/>
        <v>9,950</v>
      </c>
      <c r="D1717" s="5">
        <v>9950</v>
      </c>
    </row>
    <row r="1718" spans="1:4" x14ac:dyDescent="0.35">
      <c r="A1718" t="str">
        <f>CONCATENATE(cars_raw!B1719," ",cars_raw!C1719)</f>
        <v>Audi Q8 3.0T Premium</v>
      </c>
      <c r="B1718" s="6" t="s">
        <v>8831</v>
      </c>
      <c r="C1718" s="6" t="str">
        <f t="shared" si="26"/>
        <v>66,800</v>
      </c>
      <c r="D1718" s="5">
        <v>66800</v>
      </c>
    </row>
    <row r="1719" spans="1:4" x14ac:dyDescent="0.35">
      <c r="A1719" t="str">
        <f>CONCATENATE(cars_raw!B1720," ",cars_raw!C1720)</f>
        <v>Acura RDX Base</v>
      </c>
      <c r="B1719" s="6" t="s">
        <v>8836</v>
      </c>
      <c r="C1719" s="6" t="str">
        <f t="shared" si="26"/>
        <v>17,950</v>
      </c>
      <c r="D1719" s="5">
        <v>17950</v>
      </c>
    </row>
    <row r="1720" spans="1:4" x14ac:dyDescent="0.35">
      <c r="A1720" t="str">
        <f>CONCATENATE(cars_raw!B1721," ",cars_raw!C1721)</f>
        <v>Chevrolet Tahoe LT</v>
      </c>
      <c r="B1720" s="6" t="s">
        <v>240</v>
      </c>
      <c r="C1720" s="6" t="str">
        <f t="shared" si="26"/>
        <v>31,995</v>
      </c>
      <c r="D1720" s="5">
        <v>31995</v>
      </c>
    </row>
    <row r="1721" spans="1:4" x14ac:dyDescent="0.35">
      <c r="A1721" t="str">
        <f>CONCATENATE(cars_raw!B1722," ",cars_raw!C1722)</f>
        <v>Acura ILX Premium &amp; A-SPEC Packages</v>
      </c>
      <c r="B1721" s="6" t="s">
        <v>8844</v>
      </c>
      <c r="C1721" s="6" t="str">
        <f t="shared" si="26"/>
        <v>20,575</v>
      </c>
      <c r="D1721" s="5">
        <v>20575</v>
      </c>
    </row>
    <row r="1722" spans="1:4" x14ac:dyDescent="0.35">
      <c r="A1722" t="str">
        <f>CONCATENATE(cars_raw!B1723," ",cars_raw!C1723)</f>
        <v>Chevrolet Tahoe LTZ</v>
      </c>
      <c r="B1722" s="6" t="s">
        <v>7765</v>
      </c>
      <c r="C1722" s="6" t="str">
        <f t="shared" si="26"/>
        <v>42,500</v>
      </c>
      <c r="D1722" s="5">
        <v>42500</v>
      </c>
    </row>
    <row r="1723" spans="1:4" x14ac:dyDescent="0.35">
      <c r="A1723" t="str">
        <f>CONCATENATE(cars_raw!B1724," ",cars_raw!C1724)</f>
        <v>BMW X5 xDrive50i</v>
      </c>
      <c r="B1723" s="6" t="s">
        <v>4809</v>
      </c>
      <c r="C1723" s="6" t="str">
        <f t="shared" si="26"/>
        <v>69,995</v>
      </c>
      <c r="D1723" s="5">
        <v>69995</v>
      </c>
    </row>
    <row r="1724" spans="1:4" x14ac:dyDescent="0.35">
      <c r="A1724" t="str">
        <f>CONCATENATE(cars_raw!B1725," ",cars_raw!C1725)</f>
        <v>Subaru Impreza 2.0i</v>
      </c>
      <c r="B1724" s="6" t="s">
        <v>1519</v>
      </c>
      <c r="C1724" s="6" t="str">
        <f t="shared" si="26"/>
        <v>16,823</v>
      </c>
      <c r="D1724" s="5">
        <v>16823</v>
      </c>
    </row>
    <row r="1725" spans="1:4" x14ac:dyDescent="0.35">
      <c r="A1725" t="str">
        <f>CONCATENATE(cars_raw!B1726," ",cars_raw!C1726)</f>
        <v>Toyota 4Runner Limited</v>
      </c>
      <c r="B1725" s="6" t="s">
        <v>8852</v>
      </c>
      <c r="C1725" s="6" t="str">
        <f t="shared" si="26"/>
        <v>37,950</v>
      </c>
      <c r="D1725" s="5">
        <v>37950</v>
      </c>
    </row>
    <row r="1726" spans="1:4" x14ac:dyDescent="0.35">
      <c r="A1726" t="str">
        <f>CONCATENATE(cars_raw!B1727," ",cars_raw!C1727)</f>
        <v>Honda Pilot EX-L</v>
      </c>
      <c r="B1726" s="6" t="s">
        <v>8858</v>
      </c>
      <c r="C1726" s="6" t="str">
        <f t="shared" si="26"/>
        <v>36,900</v>
      </c>
      <c r="D1726" s="5">
        <v>36900</v>
      </c>
    </row>
    <row r="1727" spans="1:4" x14ac:dyDescent="0.35">
      <c r="A1727" t="str">
        <f>CONCATENATE(cars_raw!B1728," ",cars_raw!C1728)</f>
        <v>Ford Ranger XL</v>
      </c>
      <c r="B1727" s="6" t="s">
        <v>835</v>
      </c>
      <c r="C1727" s="6" t="str">
        <f t="shared" si="26"/>
        <v>33,995</v>
      </c>
      <c r="D1727" s="5">
        <v>33995</v>
      </c>
    </row>
    <row r="1728" spans="1:4" x14ac:dyDescent="0.35">
      <c r="A1728" t="str">
        <f>CONCATENATE(cars_raw!B1729," ",cars_raw!C1729)</f>
        <v>Land Rover Range Rover Velar P250 SE R-Dynamic</v>
      </c>
      <c r="B1728" s="6" t="s">
        <v>8868</v>
      </c>
      <c r="C1728" s="6" t="str">
        <f t="shared" si="26"/>
        <v>54,555</v>
      </c>
      <c r="D1728" s="5">
        <v>54555</v>
      </c>
    </row>
    <row r="1729" spans="1:4" x14ac:dyDescent="0.35">
      <c r="A1729" t="str">
        <f>CONCATENATE(cars_raw!B1730," ",cars_raw!C1730)</f>
        <v>Mercedes-Benz C-Class C 300 4MATIC</v>
      </c>
      <c r="B1729" s="6" t="s">
        <v>8873</v>
      </c>
      <c r="C1729" s="6" t="str">
        <f t="shared" si="26"/>
        <v>35,360</v>
      </c>
      <c r="D1729" s="5">
        <v>35360</v>
      </c>
    </row>
    <row r="1730" spans="1:4" x14ac:dyDescent="0.35">
      <c r="A1730" t="str">
        <f>CONCATENATE(cars_raw!B1731," ",cars_raw!C1731)</f>
        <v>Cadillac XT5 Luxury</v>
      </c>
      <c r="B1730" s="6" t="s">
        <v>8876</v>
      </c>
      <c r="C1730" s="6" t="str">
        <f t="shared" ref="C1730:C1793" si="27">REPLACE(B1730,1,1,"")</f>
        <v>34,897</v>
      </c>
      <c r="D1730" s="5">
        <v>34897</v>
      </c>
    </row>
    <row r="1731" spans="1:4" x14ac:dyDescent="0.35">
      <c r="A1731" t="str">
        <f>CONCATENATE(cars_raw!B1732," ",cars_raw!C1732)</f>
        <v>RAM 1500 Limited</v>
      </c>
      <c r="B1731" s="6" t="s">
        <v>8879</v>
      </c>
      <c r="C1731" s="6" t="str">
        <f t="shared" si="27"/>
        <v>62,000</v>
      </c>
      <c r="D1731" s="5">
        <v>62000</v>
      </c>
    </row>
    <row r="1732" spans="1:4" x14ac:dyDescent="0.35">
      <c r="A1732" t="str">
        <f>CONCATENATE(cars_raw!B1733," ",cars_raw!C1733)</f>
        <v>Honda CR-V EX-L</v>
      </c>
      <c r="B1732" s="6" t="s">
        <v>8885</v>
      </c>
      <c r="C1732" s="6" t="str">
        <f t="shared" si="27"/>
        <v>33,312</v>
      </c>
      <c r="D1732" s="5">
        <v>33312</v>
      </c>
    </row>
    <row r="1733" spans="1:4" x14ac:dyDescent="0.35">
      <c r="A1733" t="str">
        <f>CONCATENATE(cars_raw!B1734," ",cars_raw!C1734)</f>
        <v>Audi Q5 45 Premium Plus</v>
      </c>
      <c r="B1733" s="6" t="s">
        <v>8891</v>
      </c>
      <c r="C1733" s="6" t="str">
        <f t="shared" si="27"/>
        <v>47,441</v>
      </c>
      <c r="D1733" s="5">
        <v>47441</v>
      </c>
    </row>
    <row r="1734" spans="1:4" x14ac:dyDescent="0.35">
      <c r="A1734" t="str">
        <f>CONCATENATE(cars_raw!B1735," ",cars_raw!C1735)</f>
        <v>Lincoln MKZ Premiere</v>
      </c>
      <c r="B1734" s="6" t="s">
        <v>6163</v>
      </c>
      <c r="C1734" s="6" t="str">
        <f t="shared" si="27"/>
        <v>27,991</v>
      </c>
      <c r="D1734" s="5">
        <v>27991</v>
      </c>
    </row>
    <row r="1735" spans="1:4" x14ac:dyDescent="0.35">
      <c r="A1735" t="str">
        <f>CONCATENATE(cars_raw!B1736," ",cars_raw!C1736)</f>
        <v>Acura RDX AcuraWatch Plus Package</v>
      </c>
      <c r="B1735" s="6" t="s">
        <v>3881</v>
      </c>
      <c r="C1735" s="6" t="str">
        <f t="shared" si="27"/>
        <v>27,975</v>
      </c>
      <c r="D1735" s="5">
        <v>27975</v>
      </c>
    </row>
    <row r="1736" spans="1:4" x14ac:dyDescent="0.35">
      <c r="A1736" t="str">
        <f>CONCATENATE(cars_raw!B1737," ",cars_raw!C1737)</f>
        <v>Acura RDX Base</v>
      </c>
      <c r="B1736" s="6" t="s">
        <v>8903</v>
      </c>
      <c r="C1736" s="6" t="str">
        <f t="shared" si="27"/>
        <v>41,495</v>
      </c>
      <c r="D1736" s="5">
        <v>41495</v>
      </c>
    </row>
    <row r="1737" spans="1:4" x14ac:dyDescent="0.35">
      <c r="A1737" t="str">
        <f>CONCATENATE(cars_raw!B1738," ",cars_raw!C1738)</f>
        <v>Honda Pilot EX-L</v>
      </c>
      <c r="B1737" s="6" t="s">
        <v>8909</v>
      </c>
      <c r="C1737" s="6" t="str">
        <f t="shared" si="27"/>
        <v>38,441</v>
      </c>
      <c r="D1737" s="5">
        <v>38441</v>
      </c>
    </row>
    <row r="1738" spans="1:4" x14ac:dyDescent="0.35">
      <c r="A1738" t="str">
        <f>CONCATENATE(cars_raw!B1739," ",cars_raw!C1739)</f>
        <v>INFINITI QX80 Luxe</v>
      </c>
      <c r="B1738" s="6" t="s">
        <v>2120</v>
      </c>
      <c r="C1738" s="6" t="str">
        <f t="shared" si="27"/>
        <v>52,506</v>
      </c>
      <c r="D1738" s="5">
        <v>52506</v>
      </c>
    </row>
    <row r="1739" spans="1:4" x14ac:dyDescent="0.35">
      <c r="A1739" t="str">
        <f>CONCATENATE(cars_raw!B1740," ",cars_raw!C1740)</f>
        <v>Honda Odyssey Touring</v>
      </c>
      <c r="B1739" s="6" t="s">
        <v>8915</v>
      </c>
      <c r="C1739" s="6" t="str">
        <f t="shared" si="27"/>
        <v>46,041</v>
      </c>
      <c r="D1739" s="5">
        <v>46041</v>
      </c>
    </row>
    <row r="1740" spans="1:4" x14ac:dyDescent="0.35">
      <c r="A1740" t="str">
        <f>CONCATENATE(cars_raw!B1741," ",cars_raw!C1741)</f>
        <v>Cadillac DTS Performance</v>
      </c>
      <c r="B1740" s="6" t="s">
        <v>3248</v>
      </c>
      <c r="C1740" s="6" t="str">
        <f t="shared" si="27"/>
        <v>8,995</v>
      </c>
      <c r="D1740" s="5">
        <v>8995</v>
      </c>
    </row>
    <row r="1741" spans="1:4" x14ac:dyDescent="0.35">
      <c r="A1741" t="str">
        <f>CONCATENATE(cars_raw!B1742," ",cars_raw!C1742)</f>
        <v>Lexus RX 350 Base</v>
      </c>
      <c r="B1741" s="6" t="s">
        <v>8923</v>
      </c>
      <c r="C1741" s="6" t="str">
        <f t="shared" si="27"/>
        <v>51,400</v>
      </c>
      <c r="D1741" s="5">
        <v>51400</v>
      </c>
    </row>
    <row r="1742" spans="1:4" x14ac:dyDescent="0.35">
      <c r="A1742" t="str">
        <f>CONCATENATE(cars_raw!B1743," ",cars_raw!C1743)</f>
        <v>Toyota RAV4 LE</v>
      </c>
      <c r="B1742" s="6" t="s">
        <v>8928</v>
      </c>
      <c r="C1742" s="6" t="str">
        <f t="shared" si="27"/>
        <v>24,497</v>
      </c>
      <c r="D1742" s="5">
        <v>24497</v>
      </c>
    </row>
    <row r="1743" spans="1:4" x14ac:dyDescent="0.35">
      <c r="A1743" t="str">
        <f>CONCATENATE(cars_raw!B1744," ",cars_raw!C1744)</f>
        <v>Honda Pilot EX-L</v>
      </c>
      <c r="B1743" s="6" t="s">
        <v>969</v>
      </c>
      <c r="C1743" s="6" t="str">
        <f t="shared" si="27"/>
        <v>36,500</v>
      </c>
      <c r="D1743" s="5">
        <v>36500</v>
      </c>
    </row>
    <row r="1744" spans="1:4" x14ac:dyDescent="0.35">
      <c r="A1744" t="str">
        <f>CONCATENATE(cars_raw!B1745," ",cars_raw!C1745)</f>
        <v>Toyota Tundra SR5</v>
      </c>
      <c r="B1744" s="6" t="s">
        <v>8935</v>
      </c>
      <c r="C1744" s="6" t="str">
        <f t="shared" si="27"/>
        <v>50,007</v>
      </c>
      <c r="D1744" s="5">
        <v>50007</v>
      </c>
    </row>
    <row r="1745" spans="1:4" x14ac:dyDescent="0.35">
      <c r="A1745" t="str">
        <f>CONCATENATE(cars_raw!B1746," ",cars_raw!C1746)</f>
        <v>Ford F-150 XLT</v>
      </c>
      <c r="B1745" s="6" t="s">
        <v>8940</v>
      </c>
      <c r="C1745" s="6" t="str">
        <f t="shared" si="27"/>
        <v>39,690</v>
      </c>
      <c r="D1745" s="5">
        <v>39690</v>
      </c>
    </row>
    <row r="1746" spans="1:4" x14ac:dyDescent="0.35">
      <c r="A1746" t="str">
        <f>CONCATENATE(cars_raw!B1747," ",cars_raw!C1747)</f>
        <v>Cadillac XT4 Premium Luxury</v>
      </c>
      <c r="B1746" s="6" t="s">
        <v>8945</v>
      </c>
      <c r="C1746" s="6" t="str">
        <f t="shared" si="27"/>
        <v>33,800</v>
      </c>
      <c r="D1746" s="5">
        <v>33800</v>
      </c>
    </row>
    <row r="1747" spans="1:4" x14ac:dyDescent="0.35">
      <c r="A1747" t="str">
        <f>CONCATENATE(cars_raw!B1748," ",cars_raw!C1748)</f>
        <v>Dodge Journey Crossroad</v>
      </c>
      <c r="B1747" s="6" t="s">
        <v>4029</v>
      </c>
      <c r="C1747" s="6" t="str">
        <f t="shared" si="27"/>
        <v>24,500</v>
      </c>
      <c r="D1747" s="5">
        <v>24500</v>
      </c>
    </row>
    <row r="1748" spans="1:4" x14ac:dyDescent="0.35">
      <c r="A1748" t="str">
        <f>CONCATENATE(cars_raw!B1749," ",cars_raw!C1749)</f>
        <v>Acura TLX FWD</v>
      </c>
      <c r="B1748" s="6" t="s">
        <v>8955</v>
      </c>
      <c r="C1748" s="6" t="str">
        <f t="shared" si="27"/>
        <v>31,203</v>
      </c>
      <c r="D1748" s="5">
        <v>31203</v>
      </c>
    </row>
    <row r="1749" spans="1:4" x14ac:dyDescent="0.35">
      <c r="A1749" t="str">
        <f>CONCATENATE(cars_raw!B1750," ",cars_raw!C1750)</f>
        <v>Mercedes-Benz A-Class A 220</v>
      </c>
      <c r="B1749" s="6" t="s">
        <v>8959</v>
      </c>
      <c r="C1749" s="6" t="str">
        <f t="shared" si="27"/>
        <v>35,832</v>
      </c>
      <c r="D1749" s="5">
        <v>35832</v>
      </c>
    </row>
    <row r="1750" spans="1:4" x14ac:dyDescent="0.35">
      <c r="A1750" t="str">
        <f>CONCATENATE(cars_raw!B1751," ",cars_raw!C1751)</f>
        <v>Honda Civic LX</v>
      </c>
      <c r="B1750" s="6" t="s">
        <v>8962</v>
      </c>
      <c r="C1750" s="6" t="str">
        <f t="shared" si="27"/>
        <v>19,898</v>
      </c>
      <c r="D1750" s="5">
        <v>19898</v>
      </c>
    </row>
    <row r="1751" spans="1:4" x14ac:dyDescent="0.35">
      <c r="A1751" t="str">
        <f>CONCATENATE(cars_raw!B1752," ",cars_raw!C1752)</f>
        <v>Toyota 4Runner Limited</v>
      </c>
      <c r="B1751" s="6" t="s">
        <v>8965</v>
      </c>
      <c r="C1751" s="6" t="str">
        <f t="shared" si="27"/>
        <v>50,900</v>
      </c>
      <c r="D1751" s="5">
        <v>50900</v>
      </c>
    </row>
    <row r="1752" spans="1:4" x14ac:dyDescent="0.35">
      <c r="A1752" t="str">
        <f>CONCATENATE(cars_raw!B1753," ",cars_raw!C1753)</f>
        <v>Lexus RX 350 350</v>
      </c>
      <c r="B1752" s="6" t="s">
        <v>4603</v>
      </c>
      <c r="C1752" s="6" t="str">
        <f t="shared" si="27"/>
        <v>47,998</v>
      </c>
      <c r="D1752" s="5">
        <v>47998</v>
      </c>
    </row>
    <row r="1753" spans="1:4" x14ac:dyDescent="0.35">
      <c r="A1753" t="str">
        <f>CONCATENATE(cars_raw!B1754," ",cars_raw!C1754)</f>
        <v>Chevrolet Trax LT</v>
      </c>
      <c r="B1753" s="6" t="s">
        <v>8972</v>
      </c>
      <c r="C1753" s="6" t="str">
        <f t="shared" si="27"/>
        <v>20,022</v>
      </c>
      <c r="D1753" s="5">
        <v>20022</v>
      </c>
    </row>
    <row r="1754" spans="1:4" x14ac:dyDescent="0.35">
      <c r="A1754" t="str">
        <f>CONCATENATE(cars_raw!B1755," ",cars_raw!C1755)</f>
        <v>Volvo XC90 T6 Momentum</v>
      </c>
      <c r="B1754" s="6" t="s">
        <v>8977</v>
      </c>
      <c r="C1754" s="6" t="str">
        <f t="shared" si="27"/>
        <v>43,482</v>
      </c>
      <c r="D1754" s="5">
        <v>43482</v>
      </c>
    </row>
    <row r="1755" spans="1:4" x14ac:dyDescent="0.35">
      <c r="A1755" t="str">
        <f>CONCATENATE(cars_raw!B1756," ",cars_raw!C1756)</f>
        <v>BMW 330 i</v>
      </c>
      <c r="B1755" s="6" t="s">
        <v>8979</v>
      </c>
      <c r="C1755" s="6" t="str">
        <f t="shared" si="27"/>
        <v>34,664</v>
      </c>
      <c r="D1755" s="5">
        <v>34664</v>
      </c>
    </row>
    <row r="1756" spans="1:4" x14ac:dyDescent="0.35">
      <c r="A1756" t="str">
        <f>CONCATENATE(cars_raw!B1757," ",cars_raw!C1757)</f>
        <v>GMC Yukon Denali</v>
      </c>
      <c r="B1756" s="6" t="s">
        <v>8982</v>
      </c>
      <c r="C1756" s="6" t="str">
        <f t="shared" si="27"/>
        <v>58,801</v>
      </c>
      <c r="D1756" s="5">
        <v>58801</v>
      </c>
    </row>
    <row r="1757" spans="1:4" x14ac:dyDescent="0.35">
      <c r="A1757" t="str">
        <f>CONCATENATE(cars_raw!B1758," ",cars_raw!C1758)</f>
        <v>Dodge Durango GT</v>
      </c>
      <c r="B1757" s="6" t="s">
        <v>8985</v>
      </c>
      <c r="C1757" s="6" t="str">
        <f t="shared" si="27"/>
        <v>32,479</v>
      </c>
      <c r="D1757" s="5">
        <v>32479</v>
      </c>
    </row>
    <row r="1758" spans="1:4" x14ac:dyDescent="0.35">
      <c r="A1758" t="str">
        <f>CONCATENATE(cars_raw!B1759," ",cars_raw!C1759)</f>
        <v>BMW X5 xDrive40i</v>
      </c>
      <c r="B1758" s="6" t="s">
        <v>8991</v>
      </c>
      <c r="C1758" s="6" t="str">
        <f t="shared" si="27"/>
        <v>53,750</v>
      </c>
      <c r="D1758" s="5">
        <v>53750</v>
      </c>
    </row>
    <row r="1759" spans="1:4" x14ac:dyDescent="0.35">
      <c r="A1759" t="str">
        <f>CONCATENATE(cars_raw!B1760," ",cars_raw!C1760)</f>
        <v>Jeep Grand Cherokee Limited</v>
      </c>
      <c r="B1759" s="6" t="s">
        <v>2169</v>
      </c>
      <c r="C1759" s="6" t="str">
        <f t="shared" si="27"/>
        <v>31,500</v>
      </c>
      <c r="D1759" s="5">
        <v>31500</v>
      </c>
    </row>
    <row r="1760" spans="1:4" x14ac:dyDescent="0.35">
      <c r="A1760" t="str">
        <f>CONCATENATE(cars_raw!B1761," ",cars_raw!C1761)</f>
        <v>Volkswagen Tiguan 2.0T SEL Premium R-Line</v>
      </c>
      <c r="B1760" s="6" t="s">
        <v>754</v>
      </c>
      <c r="C1760" s="6" t="str">
        <f t="shared" si="27"/>
        <v>33,998</v>
      </c>
      <c r="D1760" s="5">
        <v>33998</v>
      </c>
    </row>
    <row r="1761" spans="1:4" x14ac:dyDescent="0.35">
      <c r="A1761" t="str">
        <f>CONCATENATE(cars_raw!B1762," ",cars_raw!C1762)</f>
        <v>BMW X7 xDrive40i</v>
      </c>
      <c r="B1761" s="6" t="s">
        <v>8999</v>
      </c>
      <c r="C1761" s="6" t="str">
        <f t="shared" si="27"/>
        <v>72,993</v>
      </c>
      <c r="D1761" s="5">
        <v>72993</v>
      </c>
    </row>
    <row r="1762" spans="1:4" x14ac:dyDescent="0.35">
      <c r="A1762" t="str">
        <f>CONCATENATE(cars_raw!B1763," ",cars_raw!C1763)</f>
        <v>Toyota Highlander Hybrid Limited</v>
      </c>
      <c r="B1762" s="6" t="s">
        <v>3959</v>
      </c>
      <c r="C1762" s="6" t="str">
        <f t="shared" si="27"/>
        <v>46,000</v>
      </c>
      <c r="D1762" s="5">
        <v>46000</v>
      </c>
    </row>
    <row r="1763" spans="1:4" x14ac:dyDescent="0.35">
      <c r="A1763" t="str">
        <f>CONCATENATE(cars_raw!B1764," ",cars_raw!C1764)</f>
        <v>BMW X5 xDrive35i</v>
      </c>
      <c r="B1763" s="6" t="s">
        <v>8116</v>
      </c>
      <c r="C1763" s="6" t="str">
        <f t="shared" si="27"/>
        <v>28,000</v>
      </c>
      <c r="D1763" s="5">
        <v>28000</v>
      </c>
    </row>
    <row r="1764" spans="1:4" x14ac:dyDescent="0.35">
      <c r="A1764" t="str">
        <f>CONCATENATE(cars_raw!B1765," ",cars_raw!C1765)</f>
        <v>Honda Pilot Special Edition</v>
      </c>
      <c r="B1764" s="6" t="s">
        <v>9011</v>
      </c>
      <c r="C1764" s="6" t="str">
        <f t="shared" si="27"/>
        <v>39,531</v>
      </c>
      <c r="D1764" s="5">
        <v>39531</v>
      </c>
    </row>
    <row r="1765" spans="1:4" x14ac:dyDescent="0.35">
      <c r="A1765" t="str">
        <f>CONCATENATE(cars_raw!B1766," ",cars_raw!C1766)</f>
        <v>Audi Q5 45 Premium</v>
      </c>
      <c r="B1765" s="6" t="s">
        <v>9016</v>
      </c>
      <c r="C1765" s="6" t="str">
        <f t="shared" si="27"/>
        <v>42,981</v>
      </c>
      <c r="D1765" s="5">
        <v>42981</v>
      </c>
    </row>
    <row r="1766" spans="1:4" x14ac:dyDescent="0.35">
      <c r="A1766" t="str">
        <f>CONCATENATE(cars_raw!B1767," ",cars_raw!C1767)</f>
        <v>Alfa Romeo Stelvio Ti</v>
      </c>
      <c r="B1766" s="6" t="s">
        <v>4998</v>
      </c>
      <c r="C1766" s="6" t="str">
        <f t="shared" si="27"/>
        <v>32,000</v>
      </c>
      <c r="D1766" s="5">
        <v>32000</v>
      </c>
    </row>
    <row r="1767" spans="1:4" x14ac:dyDescent="0.35">
      <c r="A1767" t="str">
        <f>CONCATENATE(cars_raw!B1768," ",cars_raw!C1768)</f>
        <v>Mercedes-Benz GLS 450 Base 4MATIC</v>
      </c>
      <c r="B1767" s="6" t="s">
        <v>3869</v>
      </c>
      <c r="C1767" s="6" t="str">
        <f t="shared" si="27"/>
        <v>44,995</v>
      </c>
      <c r="D1767" s="5">
        <v>44995</v>
      </c>
    </row>
    <row r="1768" spans="1:4" x14ac:dyDescent="0.35">
      <c r="A1768" t="str">
        <f>CONCATENATE(cars_raw!B1769," ",cars_raw!C1769)</f>
        <v>Lexus NX 300 Base</v>
      </c>
      <c r="B1768" s="6" t="s">
        <v>3011</v>
      </c>
      <c r="C1768" s="6" t="str">
        <f t="shared" si="27"/>
        <v>39,988</v>
      </c>
      <c r="D1768" s="5">
        <v>39988</v>
      </c>
    </row>
    <row r="1769" spans="1:4" x14ac:dyDescent="0.35">
      <c r="A1769" t="str">
        <f>CONCATENATE(cars_raw!B1770," ",cars_raw!C1770)</f>
        <v>BMW X3 xDrive30i</v>
      </c>
      <c r="B1769" s="6" t="s">
        <v>4923</v>
      </c>
      <c r="C1769" s="6" t="str">
        <f t="shared" si="27"/>
        <v>37,995</v>
      </c>
      <c r="D1769" s="5">
        <v>37995</v>
      </c>
    </row>
    <row r="1770" spans="1:4" x14ac:dyDescent="0.35">
      <c r="A1770" t="str">
        <f>CONCATENATE(cars_raw!B1771," ",cars_raw!C1771)</f>
        <v>Honda Passport EX-L</v>
      </c>
      <c r="B1770" s="6" t="s">
        <v>9029</v>
      </c>
      <c r="C1770" s="6" t="str">
        <f t="shared" si="27"/>
        <v>35,499</v>
      </c>
      <c r="D1770" s="5">
        <v>35499</v>
      </c>
    </row>
    <row r="1771" spans="1:4" x14ac:dyDescent="0.35">
      <c r="A1771" t="str">
        <f>CONCATENATE(cars_raw!B1772," ",cars_raw!C1772)</f>
        <v>Lamborghini Urus</v>
      </c>
      <c r="B1771" s="6" t="s">
        <v>9035</v>
      </c>
      <c r="C1771" s="6" t="str">
        <f t="shared" si="27"/>
        <v>255,000</v>
      </c>
      <c r="D1771" s="5">
        <v>255000</v>
      </c>
    </row>
    <row r="1772" spans="1:4" x14ac:dyDescent="0.35">
      <c r="A1772" t="str">
        <f>CONCATENATE(cars_raw!B1773," ",cars_raw!C1773)</f>
        <v>Cadillac CTS 2.0L Turbo Luxury</v>
      </c>
      <c r="B1772" s="6" t="s">
        <v>9039</v>
      </c>
      <c r="C1772" s="6" t="str">
        <f t="shared" si="27"/>
        <v>34,480</v>
      </c>
      <c r="D1772" s="5">
        <v>34480</v>
      </c>
    </row>
    <row r="1773" spans="1:4" x14ac:dyDescent="0.35">
      <c r="A1773" t="str">
        <f>CONCATENATE(cars_raw!B1774," ",cars_raw!C1774)</f>
        <v>Lexus GX 460 Base</v>
      </c>
      <c r="B1773" s="6" t="s">
        <v>9044</v>
      </c>
      <c r="C1773" s="6" t="str">
        <f t="shared" si="27"/>
        <v>42,393</v>
      </c>
      <c r="D1773" s="5">
        <v>42393</v>
      </c>
    </row>
    <row r="1774" spans="1:4" x14ac:dyDescent="0.35">
      <c r="A1774" t="str">
        <f>CONCATENATE(cars_raw!B1775," ",cars_raw!C1775)</f>
        <v>Acura RDX Base</v>
      </c>
      <c r="B1774" s="6" t="s">
        <v>9049</v>
      </c>
      <c r="C1774" s="6" t="str">
        <f t="shared" si="27"/>
        <v>35,995</v>
      </c>
      <c r="D1774" s="5">
        <v>35995</v>
      </c>
    </row>
    <row r="1775" spans="1:4" x14ac:dyDescent="0.35">
      <c r="A1775" t="str">
        <f>CONCATENATE(cars_raw!B1776," ",cars_raw!C1776)</f>
        <v>INFINITI QX60 Pure</v>
      </c>
      <c r="B1775" s="6" t="s">
        <v>9053</v>
      </c>
      <c r="C1775" s="6" t="str">
        <f t="shared" si="27"/>
        <v>29,385</v>
      </c>
      <c r="D1775" s="5">
        <v>29385</v>
      </c>
    </row>
    <row r="1776" spans="1:4" x14ac:dyDescent="0.35">
      <c r="A1776" t="str">
        <f>CONCATENATE(cars_raw!B1777," ",cars_raw!C1777)</f>
        <v>Volvo XC40 T5 R-Design</v>
      </c>
      <c r="B1776" s="6" t="s">
        <v>9059</v>
      </c>
      <c r="C1776" s="6" t="str">
        <f t="shared" si="27"/>
        <v>39,864</v>
      </c>
      <c r="D1776" s="5">
        <v>39864</v>
      </c>
    </row>
    <row r="1777" spans="1:4" x14ac:dyDescent="0.35">
      <c r="A1777" t="str">
        <f>CONCATENATE(cars_raw!B1778," ",cars_raw!C1778)</f>
        <v>BMW X7 xDrive40i</v>
      </c>
      <c r="B1777" s="6" t="s">
        <v>9062</v>
      </c>
      <c r="C1777" s="6" t="str">
        <f t="shared" si="27"/>
        <v>68,943</v>
      </c>
      <c r="D1777" s="5">
        <v>68943</v>
      </c>
    </row>
    <row r="1778" spans="1:4" x14ac:dyDescent="0.35">
      <c r="A1778" t="str">
        <f>CONCATENATE(cars_raw!B1779," ",cars_raw!C1779)</f>
        <v>Volkswagen Tiguan 2.0T SE</v>
      </c>
      <c r="B1778" s="6" t="s">
        <v>9067</v>
      </c>
      <c r="C1778" s="6" t="str">
        <f t="shared" si="27"/>
        <v>27,590</v>
      </c>
      <c r="D1778" s="5">
        <v>27590</v>
      </c>
    </row>
    <row r="1779" spans="1:4" x14ac:dyDescent="0.35">
      <c r="A1779" t="str">
        <f>CONCATENATE(cars_raw!B1780," ",cars_raw!C1780)</f>
        <v>Toyota Camry SE</v>
      </c>
      <c r="B1779" s="6" t="s">
        <v>563</v>
      </c>
      <c r="C1779" s="6" t="str">
        <f t="shared" si="27"/>
        <v>27,500</v>
      </c>
      <c r="D1779" s="5">
        <v>27500</v>
      </c>
    </row>
    <row r="1780" spans="1:4" x14ac:dyDescent="0.35">
      <c r="A1780" t="str">
        <f>CONCATENATE(cars_raw!B1781," ",cars_raw!C1781)</f>
        <v>BMW 330 i xDrive</v>
      </c>
      <c r="B1780" s="6" t="s">
        <v>9075</v>
      </c>
      <c r="C1780" s="6" t="str">
        <f t="shared" si="27"/>
        <v>38,571</v>
      </c>
      <c r="D1780" s="5">
        <v>38571</v>
      </c>
    </row>
    <row r="1781" spans="1:4" x14ac:dyDescent="0.35">
      <c r="A1781" t="str">
        <f>CONCATENATE(cars_raw!B1782," ",cars_raw!C1782)</f>
        <v>Tesla Model Y Long Range</v>
      </c>
      <c r="B1781" s="6" t="s">
        <v>9081</v>
      </c>
      <c r="C1781" s="6" t="str">
        <f t="shared" si="27"/>
        <v>71,912</v>
      </c>
      <c r="D1781" s="5">
        <v>71912</v>
      </c>
    </row>
    <row r="1782" spans="1:4" x14ac:dyDescent="0.35">
      <c r="A1782" t="str">
        <f>CONCATENATE(cars_raw!B1783," ",cars_raw!C1783)</f>
        <v>Porsche Cayenne S</v>
      </c>
      <c r="B1782" s="6" t="s">
        <v>9085</v>
      </c>
      <c r="C1782" s="6" t="str">
        <f t="shared" si="27"/>
        <v>39,983</v>
      </c>
      <c r="D1782" s="5">
        <v>39983</v>
      </c>
    </row>
    <row r="1783" spans="1:4" x14ac:dyDescent="0.35">
      <c r="A1783" t="str">
        <f>CONCATENATE(cars_raw!B1784," ",cars_raw!C1784)</f>
        <v>BMW X3 xDrive30i</v>
      </c>
      <c r="B1783" s="6" t="s">
        <v>9091</v>
      </c>
      <c r="C1783" s="6" t="str">
        <f t="shared" si="27"/>
        <v>31,487</v>
      </c>
      <c r="D1783" s="5">
        <v>31487</v>
      </c>
    </row>
    <row r="1784" spans="1:4" x14ac:dyDescent="0.35">
      <c r="A1784" t="str">
        <f>CONCATENATE(cars_raw!B1785," ",cars_raw!C1785)</f>
        <v>Chevrolet Silverado 1500 LD LT</v>
      </c>
      <c r="B1784" s="6" t="s">
        <v>9095</v>
      </c>
      <c r="C1784" s="6" t="str">
        <f t="shared" si="27"/>
        <v>37,200</v>
      </c>
      <c r="D1784" s="5">
        <v>37200</v>
      </c>
    </row>
    <row r="1785" spans="1:4" x14ac:dyDescent="0.35">
      <c r="A1785" t="str">
        <f>CONCATENATE(cars_raw!B1786," ",cars_raw!C1786)</f>
        <v>BMW X5 xDrive35i</v>
      </c>
      <c r="B1785" s="6" t="s">
        <v>676</v>
      </c>
      <c r="C1785" s="6" t="str">
        <f t="shared" si="27"/>
        <v>40,500</v>
      </c>
      <c r="D1785" s="5">
        <v>40500</v>
      </c>
    </row>
    <row r="1786" spans="1:4" x14ac:dyDescent="0.35">
      <c r="A1786" t="str">
        <f>CONCATENATE(cars_raw!B1787," ",cars_raw!C1787)</f>
        <v>Land Rover Range Rover Evoque SE</v>
      </c>
      <c r="B1786" s="6" t="s">
        <v>9106</v>
      </c>
      <c r="C1786" s="6" t="str">
        <f t="shared" si="27"/>
        <v>35,899</v>
      </c>
      <c r="D1786" s="5">
        <v>35899</v>
      </c>
    </row>
    <row r="1787" spans="1:4" x14ac:dyDescent="0.35">
      <c r="A1787" t="str">
        <f>CONCATENATE(cars_raw!B1788," ",cars_raw!C1788)</f>
        <v>Mazda CX-5 Grand Touring</v>
      </c>
      <c r="B1787" s="6" t="s">
        <v>9111</v>
      </c>
      <c r="C1787" s="6" t="str">
        <f t="shared" si="27"/>
        <v>28,575</v>
      </c>
      <c r="D1787" s="5">
        <v>28575</v>
      </c>
    </row>
    <row r="1788" spans="1:4" x14ac:dyDescent="0.35">
      <c r="A1788" t="str">
        <f>CONCATENATE(cars_raw!B1789," ",cars_raw!C1789)</f>
        <v>Honda Pilot EX-L</v>
      </c>
      <c r="B1788" s="6" t="s">
        <v>1020</v>
      </c>
      <c r="C1788" s="6" t="str">
        <f t="shared" si="27"/>
        <v>33,895</v>
      </c>
      <c r="D1788" s="5">
        <v>33895</v>
      </c>
    </row>
    <row r="1789" spans="1:4" x14ac:dyDescent="0.35">
      <c r="A1789" t="str">
        <f>CONCATENATE(cars_raw!B1790," ",cars_raw!C1790)</f>
        <v>Acura MDX 3.5L w/Technology Package</v>
      </c>
      <c r="B1789" s="6" t="s">
        <v>8945</v>
      </c>
      <c r="C1789" s="6" t="str">
        <f t="shared" si="27"/>
        <v>33,800</v>
      </c>
      <c r="D1789" s="5">
        <v>33800</v>
      </c>
    </row>
    <row r="1790" spans="1:4" x14ac:dyDescent="0.35">
      <c r="A1790" t="str">
        <f>CONCATENATE(cars_raw!B1791," ",cars_raw!C1791)</f>
        <v>Tesla Model 3 Long Range</v>
      </c>
      <c r="B1790" s="6" t="s">
        <v>6563</v>
      </c>
      <c r="C1790" s="6" t="str">
        <f t="shared" si="27"/>
        <v>52,488</v>
      </c>
      <c r="D1790" s="5">
        <v>52488</v>
      </c>
    </row>
    <row r="1791" spans="1:4" x14ac:dyDescent="0.35">
      <c r="A1791" t="str">
        <f>CONCATENATE(cars_raw!B1792," ",cars_raw!C1792)</f>
        <v>Jeep Grand Cherokee Limited</v>
      </c>
      <c r="B1791" s="6" t="s">
        <v>9124</v>
      </c>
      <c r="C1791" s="6" t="str">
        <f t="shared" si="27"/>
        <v>46,333</v>
      </c>
      <c r="D1791" s="5">
        <v>46333</v>
      </c>
    </row>
    <row r="1792" spans="1:4" x14ac:dyDescent="0.35">
      <c r="A1792" t="str">
        <f>CONCATENATE(cars_raw!B1793," ",cars_raw!C1793)</f>
        <v>Toyota Supra 3.0 Premium</v>
      </c>
      <c r="B1792" s="6" t="s">
        <v>9130</v>
      </c>
      <c r="C1792" s="6" t="str">
        <f t="shared" si="27"/>
        <v>57,891</v>
      </c>
      <c r="D1792" s="5">
        <v>57891</v>
      </c>
    </row>
    <row r="1793" spans="1:4" x14ac:dyDescent="0.35">
      <c r="A1793" t="str">
        <f>CONCATENATE(cars_raw!B1794," ",cars_raw!C1794)</f>
        <v>Toyota Camry</v>
      </c>
      <c r="B1793" s="6" t="s">
        <v>1459</v>
      </c>
      <c r="C1793" s="6" t="str">
        <f t="shared" si="27"/>
        <v>30,595</v>
      </c>
      <c r="D1793" s="5">
        <v>30595</v>
      </c>
    </row>
    <row r="1794" spans="1:4" x14ac:dyDescent="0.35">
      <c r="A1794" t="str">
        <f>CONCATENATE(cars_raw!B1795," ",cars_raw!C1795)</f>
        <v>BMW 435 Gran Coupe i</v>
      </c>
      <c r="B1794" s="6" t="s">
        <v>9139</v>
      </c>
      <c r="C1794" s="6" t="str">
        <f t="shared" ref="C1794:C1857" si="28">REPLACE(B1794,1,1,"")</f>
        <v>24,472</v>
      </c>
      <c r="D1794" s="5">
        <v>24472</v>
      </c>
    </row>
    <row r="1795" spans="1:4" x14ac:dyDescent="0.35">
      <c r="A1795" t="str">
        <f>CONCATENATE(cars_raw!B1796," ",cars_raw!C1796)</f>
        <v>GMC Yukon XL SLT</v>
      </c>
      <c r="B1795" s="6" t="s">
        <v>3869</v>
      </c>
      <c r="C1795" s="6" t="str">
        <f t="shared" si="28"/>
        <v>44,995</v>
      </c>
      <c r="D1795" s="5">
        <v>44995</v>
      </c>
    </row>
    <row r="1796" spans="1:4" x14ac:dyDescent="0.35">
      <c r="A1796" t="str">
        <f>CONCATENATE(cars_raw!B1797," ",cars_raw!C1797)</f>
        <v>BMW X3 M Competition</v>
      </c>
      <c r="B1796" s="6" t="s">
        <v>7905</v>
      </c>
      <c r="C1796" s="6" t="str">
        <f t="shared" si="28"/>
        <v>67,995</v>
      </c>
      <c r="D1796" s="5">
        <v>67995</v>
      </c>
    </row>
    <row r="1797" spans="1:4" x14ac:dyDescent="0.35">
      <c r="A1797" t="str">
        <f>CONCATENATE(cars_raw!B1798," ",cars_raw!C1798)</f>
        <v>Ford Fusion SE</v>
      </c>
      <c r="B1797" s="6" t="s">
        <v>9156</v>
      </c>
      <c r="C1797" s="6" t="str">
        <f t="shared" si="28"/>
        <v>20,998</v>
      </c>
      <c r="D1797" s="5">
        <v>20998</v>
      </c>
    </row>
    <row r="1798" spans="1:4" x14ac:dyDescent="0.35">
      <c r="A1798" t="str">
        <f>CONCATENATE(cars_raw!B1799," ",cars_raw!C1799)</f>
        <v>BMW X3 M40i</v>
      </c>
      <c r="B1798" s="6" t="s">
        <v>4082</v>
      </c>
      <c r="C1798" s="6" t="str">
        <f t="shared" si="28"/>
        <v>42,998</v>
      </c>
      <c r="D1798" s="5">
        <v>42998</v>
      </c>
    </row>
    <row r="1799" spans="1:4" x14ac:dyDescent="0.35">
      <c r="A1799" t="str">
        <f>CONCATENATE(cars_raw!B1800," ",cars_raw!C1800)</f>
        <v>Lexus RX 350 F Sport</v>
      </c>
      <c r="B1799" s="6" t="s">
        <v>9159</v>
      </c>
      <c r="C1799" s="6" t="str">
        <f t="shared" si="28"/>
        <v>48,795</v>
      </c>
      <c r="D1799" s="5">
        <v>48795</v>
      </c>
    </row>
    <row r="1800" spans="1:4" x14ac:dyDescent="0.35">
      <c r="A1800" t="str">
        <f>CONCATENATE(cars_raw!B1801," ",cars_raw!C1801)</f>
        <v>Honda CR-V EX</v>
      </c>
      <c r="B1800" s="6" t="s">
        <v>3727</v>
      </c>
      <c r="C1800" s="6" t="str">
        <f t="shared" si="28"/>
        <v>29,249</v>
      </c>
      <c r="D1800" s="5">
        <v>29249</v>
      </c>
    </row>
    <row r="1801" spans="1:4" x14ac:dyDescent="0.35">
      <c r="A1801" t="str">
        <f>CONCATENATE(cars_raw!B1802," ",cars_raw!C1802)</f>
        <v>Audi Q7 55 Prestige</v>
      </c>
      <c r="B1801" s="6" t="s">
        <v>9167</v>
      </c>
      <c r="C1801" s="6" t="str">
        <f t="shared" si="28"/>
        <v>54,992</v>
      </c>
      <c r="D1801" s="5">
        <v>54992</v>
      </c>
    </row>
    <row r="1802" spans="1:4" x14ac:dyDescent="0.35">
      <c r="A1802" t="str">
        <f>CONCATENATE(cars_raw!B1803," ",cars_raw!C1803)</f>
        <v>Lexus RX 350 350</v>
      </c>
      <c r="B1802" s="6" t="s">
        <v>9172</v>
      </c>
      <c r="C1802" s="6" t="str">
        <f t="shared" si="28"/>
        <v>48,295</v>
      </c>
      <c r="D1802" s="5">
        <v>48295</v>
      </c>
    </row>
    <row r="1803" spans="1:4" x14ac:dyDescent="0.35">
      <c r="A1803" t="str">
        <f>CONCATENATE(cars_raw!B1804," ",cars_raw!C1804)</f>
        <v>Subaru Outback 2.5i Limited</v>
      </c>
      <c r="B1803" s="6" t="s">
        <v>469</v>
      </c>
      <c r="C1803" s="6" t="str">
        <f t="shared" si="28"/>
        <v>30,000</v>
      </c>
      <c r="D1803" s="5">
        <v>30000</v>
      </c>
    </row>
    <row r="1804" spans="1:4" x14ac:dyDescent="0.35">
      <c r="A1804" t="str">
        <f>CONCATENATE(cars_raw!B1805," ",cars_raw!C1805)</f>
        <v>Subaru Ascent Limited 7-Passenger</v>
      </c>
      <c r="B1804" s="6" t="s">
        <v>8165</v>
      </c>
      <c r="C1804" s="6" t="str">
        <f t="shared" si="28"/>
        <v>35,000</v>
      </c>
      <c r="D1804" s="5">
        <v>35000</v>
      </c>
    </row>
    <row r="1805" spans="1:4" x14ac:dyDescent="0.35">
      <c r="A1805" t="str">
        <f>CONCATENATE(cars_raw!B1806," ",cars_raw!C1806)</f>
        <v>GMC Yukon Denali</v>
      </c>
      <c r="B1805" s="6" t="s">
        <v>6623</v>
      </c>
      <c r="C1805" s="6" t="str">
        <f t="shared" si="28"/>
        <v>73,000</v>
      </c>
      <c r="D1805" s="5">
        <v>73000</v>
      </c>
    </row>
    <row r="1806" spans="1:4" x14ac:dyDescent="0.35">
      <c r="A1806" t="str">
        <f>CONCATENATE(cars_raw!B1807," ",cars_raw!C1807)</f>
        <v>Toyota RAV4 LE</v>
      </c>
      <c r="B1806" s="6" t="s">
        <v>9182</v>
      </c>
      <c r="C1806" s="6" t="str">
        <f t="shared" si="28"/>
        <v>32,380</v>
      </c>
      <c r="D1806" s="5">
        <v>32380</v>
      </c>
    </row>
    <row r="1807" spans="1:4" x14ac:dyDescent="0.35">
      <c r="A1807" t="str">
        <f>CONCATENATE(cars_raw!B1808," ",cars_raw!C1808)</f>
        <v>Lexus RX 350</v>
      </c>
      <c r="B1807" s="6" t="s">
        <v>9187</v>
      </c>
      <c r="C1807" s="6" t="str">
        <f t="shared" si="28"/>
        <v>42,389</v>
      </c>
      <c r="D1807" s="5">
        <v>42389</v>
      </c>
    </row>
    <row r="1808" spans="1:4" x14ac:dyDescent="0.35">
      <c r="A1808" t="str">
        <f>CONCATENATE(cars_raw!B1809," ",cars_raw!C1809)</f>
        <v>Mercedes-Benz C-Class C 300</v>
      </c>
      <c r="B1808" s="6" t="s">
        <v>9190</v>
      </c>
      <c r="C1808" s="6" t="str">
        <f t="shared" si="28"/>
        <v>32,580</v>
      </c>
      <c r="D1808" s="5">
        <v>32580</v>
      </c>
    </row>
    <row r="1809" spans="1:4" x14ac:dyDescent="0.35">
      <c r="A1809" t="str">
        <f>CONCATENATE(cars_raw!B1810," ",cars_raw!C1810)</f>
        <v>Lexus ES 350 Base</v>
      </c>
      <c r="B1809" s="6" t="s">
        <v>1760</v>
      </c>
      <c r="C1809" s="6" t="str">
        <f t="shared" si="28"/>
        <v>29,900</v>
      </c>
      <c r="D1809" s="5">
        <v>29900</v>
      </c>
    </row>
    <row r="1810" spans="1:4" x14ac:dyDescent="0.35">
      <c r="A1810" t="str">
        <f>CONCATENATE(cars_raw!B1811," ",cars_raw!C1811)</f>
        <v>Chevrolet Equinox Premier</v>
      </c>
      <c r="B1810" s="6" t="s">
        <v>7844</v>
      </c>
      <c r="C1810" s="6" t="str">
        <f t="shared" si="28"/>
        <v>23,988</v>
      </c>
      <c r="D1810" s="5">
        <v>23988</v>
      </c>
    </row>
    <row r="1811" spans="1:4" x14ac:dyDescent="0.35">
      <c r="A1811" t="str">
        <f>CONCATENATE(cars_raw!B1812," ",cars_raw!C1812)</f>
        <v>Honda Odyssey Touring Elite</v>
      </c>
      <c r="B1811" s="6" t="s">
        <v>8555</v>
      </c>
      <c r="C1811" s="6" t="str">
        <f t="shared" si="28"/>
        <v>30,500</v>
      </c>
      <c r="D1811" s="5">
        <v>30500</v>
      </c>
    </row>
    <row r="1812" spans="1:4" x14ac:dyDescent="0.35">
      <c r="A1812" t="str">
        <f>CONCATENATE(cars_raw!B1813," ",cars_raw!C1813)</f>
        <v>Volvo XC60 3.2 Premier Plus</v>
      </c>
      <c r="B1812" s="6" t="s">
        <v>2610</v>
      </c>
      <c r="C1812" s="6" t="str">
        <f t="shared" si="28"/>
        <v>14,999</v>
      </c>
      <c r="D1812" s="5">
        <v>14999</v>
      </c>
    </row>
    <row r="1813" spans="1:4" x14ac:dyDescent="0.35">
      <c r="A1813" t="str">
        <f>CONCATENATE(cars_raw!B1814," ",cars_raw!C1814)</f>
        <v>BMW X5 xDrive50i</v>
      </c>
      <c r="B1813" s="6" t="s">
        <v>9211</v>
      </c>
      <c r="C1813" s="6" t="str">
        <f t="shared" si="28"/>
        <v>66,431</v>
      </c>
      <c r="D1813" s="5">
        <v>66431</v>
      </c>
    </row>
    <row r="1814" spans="1:4" x14ac:dyDescent="0.35">
      <c r="A1814" t="str">
        <f>CONCATENATE(cars_raw!B1815," ",cars_raw!C1815)</f>
        <v>Cadillac XT6 Premium Luxury FWD</v>
      </c>
      <c r="B1814" s="6" t="s">
        <v>9214</v>
      </c>
      <c r="C1814" s="6" t="str">
        <f t="shared" si="28"/>
        <v>49,986</v>
      </c>
      <c r="D1814" s="5">
        <v>49986</v>
      </c>
    </row>
    <row r="1815" spans="1:4" x14ac:dyDescent="0.35">
      <c r="A1815" t="str">
        <f>CONCATENATE(cars_raw!B1816," ",cars_raw!C1816)</f>
        <v>Ford Mustang V6</v>
      </c>
      <c r="B1815" s="6" t="s">
        <v>1715</v>
      </c>
      <c r="C1815" s="6" t="str">
        <f t="shared" si="28"/>
        <v>19,995</v>
      </c>
      <c r="D1815" s="5">
        <v>19995</v>
      </c>
    </row>
    <row r="1816" spans="1:4" x14ac:dyDescent="0.35">
      <c r="A1816" t="str">
        <f>CONCATENATE(cars_raw!B1817," ",cars_raw!C1817)</f>
        <v>Jeep Grand Cherokee Limited</v>
      </c>
      <c r="B1816" s="6" t="s">
        <v>9223</v>
      </c>
      <c r="C1816" s="6" t="str">
        <f t="shared" si="28"/>
        <v>30,372</v>
      </c>
      <c r="D1816" s="5">
        <v>30372</v>
      </c>
    </row>
    <row r="1817" spans="1:4" x14ac:dyDescent="0.35">
      <c r="A1817" t="str">
        <f>CONCATENATE(cars_raw!B1818," ",cars_raw!C1818)</f>
        <v>Mazda CX-5 Touring</v>
      </c>
      <c r="B1817" s="6" t="s">
        <v>747</v>
      </c>
      <c r="C1817" s="6" t="str">
        <f t="shared" si="28"/>
        <v>31,998</v>
      </c>
      <c r="D1817" s="5">
        <v>31998</v>
      </c>
    </row>
    <row r="1818" spans="1:4" x14ac:dyDescent="0.35">
      <c r="A1818" t="str">
        <f>CONCATENATE(cars_raw!B1819," ",cars_raw!C1819)</f>
        <v>Honda CR-V LX</v>
      </c>
      <c r="B1818" s="6" t="s">
        <v>9230</v>
      </c>
      <c r="C1818" s="6" t="str">
        <f t="shared" si="28"/>
        <v>29,699</v>
      </c>
      <c r="D1818" s="5">
        <v>29699</v>
      </c>
    </row>
    <row r="1819" spans="1:4" x14ac:dyDescent="0.35">
      <c r="A1819" t="str">
        <f>CONCATENATE(cars_raw!B1820," ",cars_raw!C1820)</f>
        <v>RAM 1500 Laramie</v>
      </c>
      <c r="B1819" s="6" t="s">
        <v>9234</v>
      </c>
      <c r="C1819" s="6" t="str">
        <f t="shared" si="28"/>
        <v>52,510</v>
      </c>
      <c r="D1819" s="5">
        <v>52510</v>
      </c>
    </row>
    <row r="1820" spans="1:4" x14ac:dyDescent="0.35">
      <c r="A1820" t="str">
        <f>CONCATENATE(cars_raw!B1821," ",cars_raw!C1821)</f>
        <v>Kia Sorento SX</v>
      </c>
      <c r="B1820" s="6" t="s">
        <v>9239</v>
      </c>
      <c r="C1820" s="6" t="str">
        <f t="shared" si="28"/>
        <v>20,950</v>
      </c>
      <c r="D1820" s="5">
        <v>20950</v>
      </c>
    </row>
    <row r="1821" spans="1:4" x14ac:dyDescent="0.35">
      <c r="A1821" t="str">
        <f>CONCATENATE(cars_raw!B1822," ",cars_raw!C1822)</f>
        <v>BMW X3 xDrive30i</v>
      </c>
      <c r="B1821" s="6" t="s">
        <v>3869</v>
      </c>
      <c r="C1821" s="6" t="str">
        <f t="shared" si="28"/>
        <v>44,995</v>
      </c>
      <c r="D1821" s="5">
        <v>44995</v>
      </c>
    </row>
    <row r="1822" spans="1:4" x14ac:dyDescent="0.35">
      <c r="A1822" t="str">
        <f>CONCATENATE(cars_raw!B1823," ",cars_raw!C1823)</f>
        <v>Mercedes-Benz C-Class C 300 4MATIC</v>
      </c>
      <c r="B1822" s="6" t="s">
        <v>2988</v>
      </c>
      <c r="C1822" s="6" t="str">
        <f t="shared" si="28"/>
        <v>32,989</v>
      </c>
      <c r="D1822" s="5">
        <v>32989</v>
      </c>
    </row>
    <row r="1823" spans="1:4" x14ac:dyDescent="0.35">
      <c r="A1823" t="str">
        <f>CONCATENATE(cars_raw!B1824," ",cars_raw!C1824)</f>
        <v>Mercedes-Benz GLE 350 Base 4MATIC</v>
      </c>
      <c r="B1823" s="6" t="s">
        <v>9248</v>
      </c>
      <c r="C1823" s="6" t="str">
        <f t="shared" si="28"/>
        <v>54,989</v>
      </c>
      <c r="D1823" s="5">
        <v>54989</v>
      </c>
    </row>
    <row r="1824" spans="1:4" x14ac:dyDescent="0.35">
      <c r="A1824" t="str">
        <f>CONCATENATE(cars_raw!B1825," ",cars_raw!C1825)</f>
        <v>Ford F-150 Lariat</v>
      </c>
      <c r="B1824" s="6" t="s">
        <v>9251</v>
      </c>
      <c r="C1824" s="6" t="str">
        <f t="shared" si="28"/>
        <v>44,943</v>
      </c>
      <c r="D1824" s="5">
        <v>44943</v>
      </c>
    </row>
    <row r="1825" spans="1:4" x14ac:dyDescent="0.35">
      <c r="A1825" t="str">
        <f>CONCATENATE(cars_raw!B1826," ",cars_raw!C1826)</f>
        <v>Honda Pilot EX-L</v>
      </c>
      <c r="B1825" s="6" t="s">
        <v>1543</v>
      </c>
      <c r="C1825" s="6" t="str">
        <f t="shared" si="28"/>
        <v>37,998</v>
      </c>
      <c r="D1825" s="5">
        <v>37998</v>
      </c>
    </row>
    <row r="1826" spans="1:4" x14ac:dyDescent="0.35">
      <c r="A1826" t="str">
        <f>CONCATENATE(cars_raw!B1827," ",cars_raw!C1827)</f>
        <v>RAM 1500 Laramie</v>
      </c>
      <c r="B1826" s="6" t="s">
        <v>9257</v>
      </c>
      <c r="C1826" s="6" t="str">
        <f t="shared" si="28"/>
        <v>47,795</v>
      </c>
      <c r="D1826" s="5">
        <v>47795</v>
      </c>
    </row>
    <row r="1827" spans="1:4" x14ac:dyDescent="0.35">
      <c r="A1827" t="str">
        <f>CONCATENATE(cars_raw!B1828," ",cars_raw!C1828)</f>
        <v>BMW X3 xDrive30i</v>
      </c>
      <c r="B1827" s="6" t="s">
        <v>9262</v>
      </c>
      <c r="C1827" s="6" t="str">
        <f t="shared" si="28"/>
        <v>38,491</v>
      </c>
      <c r="D1827" s="5">
        <v>38491</v>
      </c>
    </row>
    <row r="1828" spans="1:4" x14ac:dyDescent="0.35">
      <c r="A1828" t="str">
        <f>CONCATENATE(cars_raw!B1829," ",cars_raw!C1829)</f>
        <v>Lexus ES 350 F Sport</v>
      </c>
      <c r="B1828" s="6" t="s">
        <v>9267</v>
      </c>
      <c r="C1828" s="6" t="str">
        <f t="shared" si="28"/>
        <v>44,187</v>
      </c>
      <c r="D1828" s="5">
        <v>44187</v>
      </c>
    </row>
    <row r="1829" spans="1:4" x14ac:dyDescent="0.35">
      <c r="A1829" t="str">
        <f>CONCATENATE(cars_raw!B1830," ",cars_raw!C1830)</f>
        <v>Ford Edge Sport</v>
      </c>
      <c r="B1829" s="6" t="s">
        <v>9270</v>
      </c>
      <c r="C1829" s="6" t="str">
        <f t="shared" si="28"/>
        <v>28,762</v>
      </c>
      <c r="D1829" s="5">
        <v>28762</v>
      </c>
    </row>
    <row r="1830" spans="1:4" x14ac:dyDescent="0.35">
      <c r="A1830" t="str">
        <f>CONCATENATE(cars_raw!B1831," ",cars_raw!C1831)</f>
        <v>Honda CR-V Touring</v>
      </c>
      <c r="B1830" s="6" t="s">
        <v>9275</v>
      </c>
      <c r="C1830" s="6" t="str">
        <f t="shared" si="28"/>
        <v>35,879</v>
      </c>
      <c r="D1830" s="5">
        <v>35879</v>
      </c>
    </row>
    <row r="1831" spans="1:4" x14ac:dyDescent="0.35">
      <c r="A1831" t="str">
        <f>CONCATENATE(cars_raw!B1832," ",cars_raw!C1832)</f>
        <v>Honda CR-V EX-L</v>
      </c>
      <c r="B1831" s="6" t="s">
        <v>2326</v>
      </c>
      <c r="C1831" s="6" t="str">
        <f t="shared" si="28"/>
        <v>31,997</v>
      </c>
      <c r="D1831" s="5">
        <v>31997</v>
      </c>
    </row>
    <row r="1832" spans="1:4" x14ac:dyDescent="0.35">
      <c r="A1832" t="str">
        <f>CONCATENATE(cars_raw!B1833," ",cars_raw!C1833)</f>
        <v>Lincoln MKZ Base</v>
      </c>
      <c r="B1832" s="6" t="s">
        <v>7827</v>
      </c>
      <c r="C1832" s="6" t="str">
        <f t="shared" si="28"/>
        <v>14,995</v>
      </c>
      <c r="D1832" s="5">
        <v>14995</v>
      </c>
    </row>
    <row r="1833" spans="1:4" x14ac:dyDescent="0.35">
      <c r="A1833" t="str">
        <f>CONCATENATE(cars_raw!B1834," ",cars_raw!C1834)</f>
        <v>Mercedes-Benz GLC 300 Base 4MATIC</v>
      </c>
      <c r="B1833" s="6" t="s">
        <v>9285</v>
      </c>
      <c r="C1833" s="6" t="str">
        <f t="shared" si="28"/>
        <v>37,499</v>
      </c>
      <c r="D1833" s="5">
        <v>37499</v>
      </c>
    </row>
    <row r="1834" spans="1:4" x14ac:dyDescent="0.35">
      <c r="A1834" t="str">
        <f>CONCATENATE(cars_raw!B1835," ",cars_raw!C1835)</f>
        <v>Mercedes-Benz GLS 450 Base 4MATIC</v>
      </c>
      <c r="B1834" s="6" t="s">
        <v>9290</v>
      </c>
      <c r="C1834" s="6" t="str">
        <f t="shared" si="28"/>
        <v>58,695</v>
      </c>
      <c r="D1834" s="5">
        <v>58695</v>
      </c>
    </row>
    <row r="1835" spans="1:4" x14ac:dyDescent="0.35">
      <c r="A1835" t="str">
        <f>CONCATENATE(cars_raw!B1836," ",cars_raw!C1836)</f>
        <v>Mazda CX-5 Grand Touring</v>
      </c>
      <c r="B1835" s="6" t="s">
        <v>9293</v>
      </c>
      <c r="C1835" s="6" t="str">
        <f t="shared" si="28"/>
        <v>28,770</v>
      </c>
      <c r="D1835" s="5">
        <v>28770</v>
      </c>
    </row>
    <row r="1836" spans="1:4" x14ac:dyDescent="0.35">
      <c r="A1836" t="str">
        <f>CONCATENATE(cars_raw!B1837," ",cars_raw!C1837)</f>
        <v>GMC Acadia Denali</v>
      </c>
      <c r="B1836" s="6" t="s">
        <v>9299</v>
      </c>
      <c r="C1836" s="6" t="str">
        <f t="shared" si="28"/>
        <v>17,000</v>
      </c>
      <c r="D1836" s="5">
        <v>17000</v>
      </c>
    </row>
    <row r="1837" spans="1:4" x14ac:dyDescent="0.35">
      <c r="A1837" t="str">
        <f>CONCATENATE(cars_raw!B1838," ",cars_raw!C1838)</f>
        <v>Audi A5 2.0T Premium Plus</v>
      </c>
      <c r="B1837" s="6" t="s">
        <v>167</v>
      </c>
      <c r="C1837" s="6" t="str">
        <f t="shared" si="28"/>
        <v>41,000</v>
      </c>
      <c r="D1837" s="5">
        <v>41000</v>
      </c>
    </row>
    <row r="1838" spans="1:4" x14ac:dyDescent="0.35">
      <c r="A1838" t="str">
        <f>CONCATENATE(cars_raw!B1839," ",cars_raw!C1839)</f>
        <v>Chevrolet Equinox LT</v>
      </c>
      <c r="B1838" s="6" t="s">
        <v>3389</v>
      </c>
      <c r="C1838" s="6" t="str">
        <f t="shared" si="28"/>
        <v>23,998</v>
      </c>
      <c r="D1838" s="5">
        <v>23998</v>
      </c>
    </row>
    <row r="1839" spans="1:4" x14ac:dyDescent="0.35">
      <c r="A1839" t="str">
        <f>CONCATENATE(cars_raw!B1840," ",cars_raw!C1840)</f>
        <v>Kia Seltos S</v>
      </c>
      <c r="B1839" s="6" t="s">
        <v>9308</v>
      </c>
      <c r="C1839" s="6" t="str">
        <f t="shared" si="28"/>
        <v>26,655</v>
      </c>
      <c r="D1839" s="5">
        <v>26655</v>
      </c>
    </row>
    <row r="1840" spans="1:4" x14ac:dyDescent="0.35">
      <c r="A1840" t="str">
        <f>CONCATENATE(cars_raw!B1841," ",cars_raw!C1841)</f>
        <v>Hyundai Palisade SEL</v>
      </c>
      <c r="B1840" s="6" t="s">
        <v>1568</v>
      </c>
      <c r="C1840" s="6" t="str">
        <f t="shared" si="28"/>
        <v>47,990</v>
      </c>
      <c r="D1840" s="5">
        <v>47990</v>
      </c>
    </row>
    <row r="1841" spans="1:4" x14ac:dyDescent="0.35">
      <c r="A1841" t="str">
        <f>CONCATENATE(cars_raw!B1842," ",cars_raw!C1842)</f>
        <v>BMW M340 i</v>
      </c>
      <c r="B1841" s="6" t="s">
        <v>9318</v>
      </c>
      <c r="C1841" s="6" t="str">
        <f t="shared" si="28"/>
        <v>50,397</v>
      </c>
      <c r="D1841" s="5">
        <v>50397</v>
      </c>
    </row>
    <row r="1842" spans="1:4" x14ac:dyDescent="0.35">
      <c r="A1842" t="str">
        <f>CONCATENATE(cars_raw!B1843," ",cars_raw!C1843)</f>
        <v>GMC Sierra 1500 Denali</v>
      </c>
      <c r="B1842" s="6" t="s">
        <v>9321</v>
      </c>
      <c r="C1842" s="6" t="str">
        <f t="shared" si="28"/>
        <v>57,947</v>
      </c>
      <c r="D1842" s="5">
        <v>57947</v>
      </c>
    </row>
    <row r="1843" spans="1:4" x14ac:dyDescent="0.35">
      <c r="A1843" t="str">
        <f>CONCATENATE(cars_raw!B1844," ",cars_raw!C1844)</f>
        <v>Lexus ES 350 Base</v>
      </c>
      <c r="B1843" s="6" t="s">
        <v>9326</v>
      </c>
      <c r="C1843" s="6" t="str">
        <f t="shared" si="28"/>
        <v>42,545</v>
      </c>
      <c r="D1843" s="5">
        <v>42545</v>
      </c>
    </row>
    <row r="1844" spans="1:4" x14ac:dyDescent="0.35">
      <c r="A1844" t="str">
        <f>CONCATENATE(cars_raw!B1845," ",cars_raw!C1845)</f>
        <v>Nissan Murano SV</v>
      </c>
      <c r="B1844" s="6" t="s">
        <v>2248</v>
      </c>
      <c r="C1844" s="6" t="str">
        <f t="shared" si="28"/>
        <v>29,991</v>
      </c>
      <c r="D1844" s="5">
        <v>29991</v>
      </c>
    </row>
    <row r="1845" spans="1:4" x14ac:dyDescent="0.35">
      <c r="A1845" t="str">
        <f>CONCATENATE(cars_raw!B1846," ",cars_raw!C1846)</f>
        <v>BMW 540 i xDrive</v>
      </c>
      <c r="B1845" s="6" t="s">
        <v>9333</v>
      </c>
      <c r="C1845" s="6" t="str">
        <f t="shared" si="28"/>
        <v>46,496</v>
      </c>
      <c r="D1845" s="5">
        <v>46496</v>
      </c>
    </row>
    <row r="1846" spans="1:4" x14ac:dyDescent="0.35">
      <c r="A1846" t="str">
        <f>CONCATENATE(cars_raw!B1847," ",cars_raw!C1847)</f>
        <v>Acura RDX Technology Package</v>
      </c>
      <c r="B1846" s="6" t="s">
        <v>2601</v>
      </c>
      <c r="C1846" s="6" t="str">
        <f t="shared" si="28"/>
        <v>26,900</v>
      </c>
      <c r="D1846" s="5">
        <v>26900</v>
      </c>
    </row>
    <row r="1847" spans="1:4" x14ac:dyDescent="0.35">
      <c r="A1847" t="str">
        <f>CONCATENATE(cars_raw!B1848," ",cars_raw!C1848)</f>
        <v>Lexus ES 350 Base</v>
      </c>
      <c r="B1847" s="6" t="s">
        <v>9338</v>
      </c>
      <c r="C1847" s="6" t="str">
        <f t="shared" si="28"/>
        <v>44,490</v>
      </c>
      <c r="D1847" s="5">
        <v>44490</v>
      </c>
    </row>
    <row r="1848" spans="1:4" x14ac:dyDescent="0.35">
      <c r="A1848" t="str">
        <f>CONCATENATE(cars_raw!B1849," ",cars_raw!C1849)</f>
        <v>Audi Q5 45 Prestige</v>
      </c>
      <c r="B1848" s="6" t="s">
        <v>4166</v>
      </c>
      <c r="C1848" s="6" t="str">
        <f t="shared" si="28"/>
        <v>47,995</v>
      </c>
      <c r="D1848" s="5">
        <v>47995</v>
      </c>
    </row>
    <row r="1849" spans="1:4" x14ac:dyDescent="0.35">
      <c r="A1849" t="str">
        <f>CONCATENATE(cars_raw!B1850," ",cars_raw!C1850)</f>
        <v>BMW X3 xDrive28i</v>
      </c>
      <c r="B1849" s="6" t="s">
        <v>781</v>
      </c>
      <c r="C1849" s="6" t="str">
        <f t="shared" si="28"/>
        <v>29,998</v>
      </c>
      <c r="D1849" s="5">
        <v>29998</v>
      </c>
    </row>
    <row r="1850" spans="1:4" x14ac:dyDescent="0.35">
      <c r="A1850" t="str">
        <f>CONCATENATE(cars_raw!B1851," ",cars_raw!C1851)</f>
        <v>Cadillac XT5 Luxury</v>
      </c>
      <c r="B1850" s="6" t="s">
        <v>424</v>
      </c>
      <c r="C1850" s="6" t="str">
        <f t="shared" si="28"/>
        <v>33,900</v>
      </c>
      <c r="D1850" s="5">
        <v>33900</v>
      </c>
    </row>
    <row r="1851" spans="1:4" x14ac:dyDescent="0.35">
      <c r="A1851" t="str">
        <f>CONCATENATE(cars_raw!B1852," ",cars_raw!C1852)</f>
        <v>Cadillac CT6 3.6L Premium Luxury</v>
      </c>
      <c r="B1851" s="6" t="s">
        <v>9352</v>
      </c>
      <c r="C1851" s="6" t="str">
        <f t="shared" si="28"/>
        <v>43,275</v>
      </c>
      <c r="D1851" s="5">
        <v>43275</v>
      </c>
    </row>
    <row r="1852" spans="1:4" x14ac:dyDescent="0.35">
      <c r="A1852" t="str">
        <f>CONCATENATE(cars_raw!B1853," ",cars_raw!C1853)</f>
        <v>Subaru Ascent Limited 7-Passenger</v>
      </c>
      <c r="B1852" s="6" t="s">
        <v>9357</v>
      </c>
      <c r="C1852" s="6" t="str">
        <f t="shared" si="28"/>
        <v>35,789</v>
      </c>
      <c r="D1852" s="5">
        <v>35789</v>
      </c>
    </row>
    <row r="1853" spans="1:4" x14ac:dyDescent="0.35">
      <c r="A1853" t="str">
        <f>CONCATENATE(cars_raw!B1854," ",cars_raw!C1854)</f>
        <v>Chevrolet Trax LT</v>
      </c>
      <c r="B1853" s="6" t="s">
        <v>1100</v>
      </c>
      <c r="C1853" s="6" t="str">
        <f t="shared" si="28"/>
        <v>24,995</v>
      </c>
      <c r="D1853" s="5">
        <v>24995</v>
      </c>
    </row>
    <row r="1854" spans="1:4" x14ac:dyDescent="0.35">
      <c r="A1854" t="str">
        <f>CONCATENATE(cars_raw!B1855," ",cars_raw!C1855)</f>
        <v>Chevrolet Trax LT</v>
      </c>
      <c r="B1854" s="6" t="s">
        <v>9365</v>
      </c>
      <c r="C1854" s="6" t="str">
        <f t="shared" si="28"/>
        <v>21,499</v>
      </c>
      <c r="D1854" s="5">
        <v>21499</v>
      </c>
    </row>
    <row r="1855" spans="1:4" x14ac:dyDescent="0.35">
      <c r="A1855" t="str">
        <f>CONCATENATE(cars_raw!B1856," ",cars_raw!C1856)</f>
        <v>Cadillac XT4 Premium Luxury</v>
      </c>
      <c r="B1855" s="6" t="s">
        <v>9370</v>
      </c>
      <c r="C1855" s="6" t="str">
        <f t="shared" si="28"/>
        <v>37,994</v>
      </c>
      <c r="D1855" s="5">
        <v>37994</v>
      </c>
    </row>
    <row r="1856" spans="1:4" x14ac:dyDescent="0.35">
      <c r="A1856" t="str">
        <f>CONCATENATE(cars_raw!B1857," ",cars_raw!C1857)</f>
        <v>Toyota Highlander LE</v>
      </c>
      <c r="B1856" s="6" t="s">
        <v>2498</v>
      </c>
      <c r="C1856" s="6" t="str">
        <f t="shared" si="28"/>
        <v>27,000</v>
      </c>
      <c r="D1856" s="5">
        <v>27000</v>
      </c>
    </row>
    <row r="1857" spans="1:4" x14ac:dyDescent="0.35">
      <c r="A1857" t="str">
        <f>CONCATENATE(cars_raw!B1858," ",cars_raw!C1858)</f>
        <v>Toyota Highlander Limited</v>
      </c>
      <c r="B1857" s="6" t="s">
        <v>9029</v>
      </c>
      <c r="C1857" s="6" t="str">
        <f t="shared" si="28"/>
        <v>35,499</v>
      </c>
      <c r="D1857" s="5">
        <v>35499</v>
      </c>
    </row>
    <row r="1858" spans="1:4" x14ac:dyDescent="0.35">
      <c r="A1858" t="str">
        <f>CONCATENATE(cars_raw!B1859," ",cars_raw!C1859)</f>
        <v>BMW X5 xDrive35i</v>
      </c>
      <c r="B1858" s="6" t="s">
        <v>9378</v>
      </c>
      <c r="C1858" s="6" t="str">
        <f t="shared" ref="C1858:C1921" si="29">REPLACE(B1858,1,1,"")</f>
        <v>43,487</v>
      </c>
      <c r="D1858" s="5">
        <v>43487</v>
      </c>
    </row>
    <row r="1859" spans="1:4" x14ac:dyDescent="0.35">
      <c r="A1859" t="str">
        <f>CONCATENATE(cars_raw!B1860," ",cars_raw!C1860)</f>
        <v>BMW X3 sDrive30i</v>
      </c>
      <c r="B1859" s="6" t="s">
        <v>9381</v>
      </c>
      <c r="C1859" s="6" t="str">
        <f t="shared" si="29"/>
        <v>40,337</v>
      </c>
      <c r="D1859" s="5">
        <v>40337</v>
      </c>
    </row>
    <row r="1860" spans="1:4" x14ac:dyDescent="0.35">
      <c r="A1860" t="str">
        <f>CONCATENATE(cars_raw!B1861," ",cars_raw!C1861)</f>
        <v>Mercedes-Benz AMG GLE 43 4MATIC Coupe</v>
      </c>
      <c r="B1860" s="6" t="s">
        <v>1630</v>
      </c>
      <c r="C1860" s="6" t="str">
        <f t="shared" si="29"/>
        <v>71,000</v>
      </c>
      <c r="D1860" s="5">
        <v>71000</v>
      </c>
    </row>
    <row r="1861" spans="1:4" x14ac:dyDescent="0.35">
      <c r="A1861" t="str">
        <f>CONCATENATE(cars_raw!B1862," ",cars_raw!C1862)</f>
        <v>Honda CR-V EX-L</v>
      </c>
      <c r="B1861" s="6" t="s">
        <v>835</v>
      </c>
      <c r="C1861" s="6" t="str">
        <f t="shared" si="29"/>
        <v>33,995</v>
      </c>
      <c r="D1861" s="5">
        <v>33995</v>
      </c>
    </row>
    <row r="1862" spans="1:4" x14ac:dyDescent="0.35">
      <c r="A1862" t="str">
        <f>CONCATENATE(cars_raw!B1863," ",cars_raw!C1863)</f>
        <v>Toyota RAV4 LE</v>
      </c>
      <c r="B1862" s="6" t="s">
        <v>747</v>
      </c>
      <c r="C1862" s="6" t="str">
        <f t="shared" si="29"/>
        <v>31,998</v>
      </c>
      <c r="D1862" s="5">
        <v>31998</v>
      </c>
    </row>
    <row r="1863" spans="1:4" x14ac:dyDescent="0.35">
      <c r="A1863" t="str">
        <f>CONCATENATE(cars_raw!B1864," ",cars_raw!C1864)</f>
        <v>Subaru Ascent Limited 8-Passenger</v>
      </c>
      <c r="B1863" s="6" t="s">
        <v>8706</v>
      </c>
      <c r="C1863" s="6" t="str">
        <f t="shared" si="29"/>
        <v>31,899</v>
      </c>
      <c r="D1863" s="5">
        <v>31899</v>
      </c>
    </row>
    <row r="1864" spans="1:4" x14ac:dyDescent="0.35">
      <c r="A1864" t="str">
        <f>CONCATENATE(cars_raw!B1865," ",cars_raw!C1865)</f>
        <v>BMW X7 xDrive40i</v>
      </c>
      <c r="B1864" s="6" t="s">
        <v>8999</v>
      </c>
      <c r="C1864" s="6" t="str">
        <f t="shared" si="29"/>
        <v>72,993</v>
      </c>
      <c r="D1864" s="5">
        <v>72993</v>
      </c>
    </row>
    <row r="1865" spans="1:4" x14ac:dyDescent="0.35">
      <c r="A1865" t="str">
        <f>CONCATENATE(cars_raw!B1866," ",cars_raw!C1866)</f>
        <v>Toyota RAV4 LE</v>
      </c>
      <c r="B1865" s="6" t="s">
        <v>9400</v>
      </c>
      <c r="C1865" s="6" t="str">
        <f t="shared" si="29"/>
        <v>24,987</v>
      </c>
      <c r="D1865" s="5">
        <v>24987</v>
      </c>
    </row>
    <row r="1866" spans="1:4" x14ac:dyDescent="0.35">
      <c r="A1866" t="str">
        <f>CONCATENATE(cars_raw!B1867," ",cars_raw!C1867)</f>
        <v>Honda CR-V EX-L</v>
      </c>
      <c r="B1866" s="6" t="s">
        <v>9405</v>
      </c>
      <c r="C1866" s="6" t="str">
        <f t="shared" si="29"/>
        <v>29,889</v>
      </c>
      <c r="D1866" s="5">
        <v>29889</v>
      </c>
    </row>
    <row r="1867" spans="1:4" x14ac:dyDescent="0.35">
      <c r="A1867" t="str">
        <f>CONCATENATE(cars_raw!B1868," ",cars_raw!C1868)</f>
        <v>Lexus GX 460 Base</v>
      </c>
      <c r="B1867" s="6" t="s">
        <v>9408</v>
      </c>
      <c r="C1867" s="6" t="str">
        <f t="shared" si="29"/>
        <v>44,992</v>
      </c>
      <c r="D1867" s="5">
        <v>44992</v>
      </c>
    </row>
    <row r="1868" spans="1:4" x14ac:dyDescent="0.35">
      <c r="A1868" t="str">
        <f>CONCATENATE(cars_raw!B1869," ",cars_raw!C1869)</f>
        <v>Buick Encore Preferred</v>
      </c>
      <c r="B1868" s="6" t="s">
        <v>9411</v>
      </c>
      <c r="C1868" s="6" t="str">
        <f t="shared" si="29"/>
        <v>19,875</v>
      </c>
      <c r="D1868" s="5">
        <v>19875</v>
      </c>
    </row>
    <row r="1869" spans="1:4" x14ac:dyDescent="0.35">
      <c r="A1869" t="str">
        <f>CONCATENATE(cars_raw!B1870," ",cars_raw!C1870)</f>
        <v>Chevrolet Traverse LT Leather</v>
      </c>
      <c r="B1869" s="6" t="s">
        <v>9415</v>
      </c>
      <c r="C1869" s="6" t="str">
        <f t="shared" si="29"/>
        <v>41,497</v>
      </c>
      <c r="D1869" s="5">
        <v>41497</v>
      </c>
    </row>
    <row r="1870" spans="1:4" x14ac:dyDescent="0.35">
      <c r="A1870" t="str">
        <f>CONCATENATE(cars_raw!B1871," ",cars_raw!C1871)</f>
        <v>Honda Ridgeline RTL-E</v>
      </c>
      <c r="B1870" s="6" t="s">
        <v>9418</v>
      </c>
      <c r="C1870" s="6" t="str">
        <f t="shared" si="29"/>
        <v>34,944</v>
      </c>
      <c r="D1870" s="5">
        <v>34944</v>
      </c>
    </row>
    <row r="1871" spans="1:4" x14ac:dyDescent="0.35">
      <c r="A1871" t="str">
        <f>CONCATENATE(cars_raw!B1872," ",cars_raw!C1872)</f>
        <v>Buick Encore Essence</v>
      </c>
      <c r="B1871" s="6" t="s">
        <v>9424</v>
      </c>
      <c r="C1871" s="6" t="str">
        <f t="shared" si="29"/>
        <v>27,799</v>
      </c>
      <c r="D1871" s="5">
        <v>27799</v>
      </c>
    </row>
    <row r="1872" spans="1:4" x14ac:dyDescent="0.35">
      <c r="A1872" t="str">
        <f>CONCATENATE(cars_raw!B1873," ",cars_raw!C1873)</f>
        <v>Lexus GX 460 Base</v>
      </c>
      <c r="B1872" s="6" t="s">
        <v>9429</v>
      </c>
      <c r="C1872" s="6" t="str">
        <f t="shared" si="29"/>
        <v>59,312</v>
      </c>
      <c r="D1872" s="5">
        <v>59312</v>
      </c>
    </row>
    <row r="1873" spans="1:4" x14ac:dyDescent="0.35">
      <c r="A1873" t="str">
        <f>CONCATENATE(cars_raw!B1874," ",cars_raw!C1874)</f>
        <v>Lexus RX 350 Base</v>
      </c>
      <c r="B1873" s="6" t="s">
        <v>659</v>
      </c>
      <c r="C1873" s="6" t="str">
        <f t="shared" si="29"/>
        <v>17,995</v>
      </c>
      <c r="D1873" s="5">
        <v>17995</v>
      </c>
    </row>
    <row r="1874" spans="1:4" x14ac:dyDescent="0.35">
      <c r="A1874" t="str">
        <f>CONCATENATE(cars_raw!B1875," ",cars_raw!C1875)</f>
        <v>Audi Q3 45 S line Premium</v>
      </c>
      <c r="B1874" s="6" t="s">
        <v>9439</v>
      </c>
      <c r="C1874" s="6" t="str">
        <f t="shared" si="29"/>
        <v>37,999</v>
      </c>
      <c r="D1874" s="5">
        <v>37999</v>
      </c>
    </row>
    <row r="1875" spans="1:4" x14ac:dyDescent="0.35">
      <c r="A1875" t="str">
        <f>CONCATENATE(cars_raw!B1876," ",cars_raw!C1876)</f>
        <v>Nissan Rogue SL</v>
      </c>
      <c r="B1875" s="6" t="s">
        <v>9445</v>
      </c>
      <c r="C1875" s="6" t="str">
        <f t="shared" si="29"/>
        <v>26,699</v>
      </c>
      <c r="D1875" s="5">
        <v>26699</v>
      </c>
    </row>
    <row r="1876" spans="1:4" x14ac:dyDescent="0.35">
      <c r="A1876" t="str">
        <f>CONCATENATE(cars_raw!B1877," ",cars_raw!C1877)</f>
        <v>Jeep Cherokee Limited</v>
      </c>
      <c r="B1876" s="6" t="s">
        <v>9448</v>
      </c>
      <c r="C1876" s="6" t="str">
        <f t="shared" si="29"/>
        <v>28,479</v>
      </c>
      <c r="D1876" s="5">
        <v>28479</v>
      </c>
    </row>
    <row r="1877" spans="1:4" x14ac:dyDescent="0.35">
      <c r="A1877" t="str">
        <f>CONCATENATE(cars_raw!B1878," ",cars_raw!C1878)</f>
        <v>Mercedes-Benz GLS 450 Base 4MATIC</v>
      </c>
      <c r="B1877" s="6" t="s">
        <v>1810</v>
      </c>
      <c r="C1877" s="6" t="str">
        <f t="shared" si="29"/>
        <v>56,998</v>
      </c>
      <c r="D1877" s="5">
        <v>56998</v>
      </c>
    </row>
    <row r="1878" spans="1:4" x14ac:dyDescent="0.35">
      <c r="A1878" t="str">
        <f>CONCATENATE(cars_raw!B1879," ",cars_raw!C1879)</f>
        <v>Honda CR-V EX-L</v>
      </c>
      <c r="B1878" s="6" t="s">
        <v>6507</v>
      </c>
      <c r="C1878" s="6" t="str">
        <f t="shared" si="29"/>
        <v>32,990</v>
      </c>
      <c r="D1878" s="5">
        <v>32990</v>
      </c>
    </row>
    <row r="1879" spans="1:4" x14ac:dyDescent="0.35">
      <c r="A1879" t="str">
        <f>CONCATENATE(cars_raw!B1880," ",cars_raw!C1880)</f>
        <v>BMW X1 xDrive28i</v>
      </c>
      <c r="B1879" s="6" t="s">
        <v>4372</v>
      </c>
      <c r="C1879" s="6" t="str">
        <f t="shared" si="29"/>
        <v>30,698</v>
      </c>
      <c r="D1879" s="5">
        <v>30698</v>
      </c>
    </row>
    <row r="1880" spans="1:4" x14ac:dyDescent="0.35">
      <c r="A1880" t="str">
        <f>CONCATENATE(cars_raw!B1881," ",cars_raw!C1881)</f>
        <v>BMW 330 i xDrive</v>
      </c>
      <c r="B1880" s="6" t="s">
        <v>2830</v>
      </c>
      <c r="C1880" s="6" t="str">
        <f t="shared" si="29"/>
        <v>36,999</v>
      </c>
      <c r="D1880" s="5">
        <v>36999</v>
      </c>
    </row>
    <row r="1881" spans="1:4" x14ac:dyDescent="0.35">
      <c r="A1881" t="str">
        <f>CONCATENATE(cars_raw!B1882," ",cars_raw!C1882)</f>
        <v>Volvo S60 T6 R-Design</v>
      </c>
      <c r="B1881" s="6" t="s">
        <v>6169</v>
      </c>
      <c r="C1881" s="6" t="str">
        <f t="shared" si="29"/>
        <v>37,990</v>
      </c>
      <c r="D1881" s="5">
        <v>37990</v>
      </c>
    </row>
    <row r="1882" spans="1:4" x14ac:dyDescent="0.35">
      <c r="A1882" t="str">
        <f>CONCATENATE(cars_raw!B1883," ",cars_raw!C1883)</f>
        <v>Mazda CX-5 Grand Touring</v>
      </c>
      <c r="B1882" s="6" t="s">
        <v>9468</v>
      </c>
      <c r="C1882" s="6" t="str">
        <f t="shared" si="29"/>
        <v>31,411</v>
      </c>
      <c r="D1882" s="5">
        <v>31411</v>
      </c>
    </row>
    <row r="1883" spans="1:4" x14ac:dyDescent="0.35">
      <c r="A1883" t="str">
        <f>CONCATENATE(cars_raw!B1884," ",cars_raw!C1884)</f>
        <v>Lexus RX 350 Base</v>
      </c>
      <c r="B1883" s="6" t="s">
        <v>3869</v>
      </c>
      <c r="C1883" s="6" t="str">
        <f t="shared" si="29"/>
        <v>44,995</v>
      </c>
      <c r="D1883" s="5">
        <v>44995</v>
      </c>
    </row>
    <row r="1884" spans="1:4" x14ac:dyDescent="0.35">
      <c r="A1884" t="str">
        <f>CONCATENATE(cars_raw!B1885," ",cars_raw!C1885)</f>
        <v>Mercedes-Benz AMG GLE 43 4MATIC Coupe</v>
      </c>
      <c r="B1884" s="6" t="s">
        <v>7031</v>
      </c>
      <c r="C1884" s="6" t="str">
        <f t="shared" si="29"/>
        <v>64,500</v>
      </c>
      <c r="D1884" s="5">
        <v>64500</v>
      </c>
    </row>
    <row r="1885" spans="1:4" x14ac:dyDescent="0.35">
      <c r="A1885" t="str">
        <f>CONCATENATE(cars_raw!B1886," ",cars_raw!C1886)</f>
        <v>GMC Yukon XL 1500 Denali</v>
      </c>
      <c r="B1885" s="6" t="s">
        <v>9480</v>
      </c>
      <c r="C1885" s="6" t="str">
        <f t="shared" si="29"/>
        <v>35,626</v>
      </c>
      <c r="D1885" s="5">
        <v>35626</v>
      </c>
    </row>
    <row r="1886" spans="1:4" x14ac:dyDescent="0.35">
      <c r="A1886" t="str">
        <f>CONCATENATE(cars_raw!B1887," ",cars_raw!C1887)</f>
        <v>BMW X1 sDrive28i</v>
      </c>
      <c r="B1886" s="6" t="s">
        <v>9485</v>
      </c>
      <c r="C1886" s="6" t="str">
        <f t="shared" si="29"/>
        <v>32,988</v>
      </c>
      <c r="D1886" s="5">
        <v>32988</v>
      </c>
    </row>
    <row r="1887" spans="1:4" x14ac:dyDescent="0.35">
      <c r="A1887" t="str">
        <f>CONCATENATE(cars_raw!B1888," ",cars_raw!C1888)</f>
        <v>Bentley Continental Flying Spur Speed</v>
      </c>
      <c r="B1887" s="6" t="s">
        <v>9491</v>
      </c>
      <c r="C1887" s="6" t="str">
        <f t="shared" si="29"/>
        <v>54,533</v>
      </c>
      <c r="D1887" s="5">
        <v>54533</v>
      </c>
    </row>
    <row r="1888" spans="1:4" x14ac:dyDescent="0.35">
      <c r="A1888" t="str">
        <f>CONCATENATE(cars_raw!B1889," ",cars_raw!C1889)</f>
        <v>Tesla Model Y Performance</v>
      </c>
      <c r="B1888" s="6" t="s">
        <v>2303</v>
      </c>
      <c r="C1888" s="6" t="str">
        <f t="shared" si="29"/>
        <v>69,888</v>
      </c>
      <c r="D1888" s="5">
        <v>69888</v>
      </c>
    </row>
    <row r="1889" spans="1:4" x14ac:dyDescent="0.35">
      <c r="A1889" t="str">
        <f>CONCATENATE(cars_raw!B1890," ",cars_raw!C1890)</f>
        <v>INFINITI QX80 Base</v>
      </c>
      <c r="B1889" s="6" t="s">
        <v>9498</v>
      </c>
      <c r="C1889" s="6" t="str">
        <f t="shared" si="29"/>
        <v>48,955</v>
      </c>
      <c r="D1889" s="5">
        <v>48955</v>
      </c>
    </row>
    <row r="1890" spans="1:4" x14ac:dyDescent="0.35">
      <c r="A1890" t="str">
        <f>CONCATENATE(cars_raw!B1891," ",cars_raw!C1891)</f>
        <v>Subaru Outback 2.5i Premium</v>
      </c>
      <c r="B1890" s="6" t="s">
        <v>9501</v>
      </c>
      <c r="C1890" s="6" t="str">
        <f t="shared" si="29"/>
        <v>23,362</v>
      </c>
      <c r="D1890" s="5">
        <v>23362</v>
      </c>
    </row>
    <row r="1891" spans="1:4" x14ac:dyDescent="0.35">
      <c r="A1891" t="str">
        <f>CONCATENATE(cars_raw!B1892," ",cars_raw!C1892)</f>
        <v>Ford F-150 Lariat</v>
      </c>
      <c r="B1891" s="6" t="s">
        <v>3445</v>
      </c>
      <c r="C1891" s="6" t="str">
        <f t="shared" si="29"/>
        <v>45,989</v>
      </c>
      <c r="D1891" s="5">
        <v>45989</v>
      </c>
    </row>
    <row r="1892" spans="1:4" x14ac:dyDescent="0.35">
      <c r="A1892" t="str">
        <f>CONCATENATE(cars_raw!B1893," ",cars_raw!C1893)</f>
        <v>Tesla Model S 75D</v>
      </c>
      <c r="B1892" s="6" t="s">
        <v>9511</v>
      </c>
      <c r="C1892" s="6" t="str">
        <f t="shared" si="29"/>
        <v>60,999</v>
      </c>
      <c r="D1892" s="5">
        <v>60999</v>
      </c>
    </row>
    <row r="1893" spans="1:4" x14ac:dyDescent="0.35">
      <c r="A1893" t="str">
        <f>CONCATENATE(cars_raw!B1894," ",cars_raw!C1894)</f>
        <v>Toyota RAV4 XLE</v>
      </c>
      <c r="B1893" s="6" t="s">
        <v>9516</v>
      </c>
      <c r="C1893" s="6" t="str">
        <f t="shared" si="29"/>
        <v>27,888</v>
      </c>
      <c r="D1893" s="5">
        <v>27888</v>
      </c>
    </row>
    <row r="1894" spans="1:4" x14ac:dyDescent="0.35">
      <c r="A1894" t="str">
        <f>CONCATENATE(cars_raw!B1895," ",cars_raw!C1895)</f>
        <v>Audi Q3 2.0T Premium</v>
      </c>
      <c r="B1894" s="6" t="s">
        <v>9520</v>
      </c>
      <c r="C1894" s="6" t="str">
        <f t="shared" si="29"/>
        <v>27,973</v>
      </c>
      <c r="D1894" s="5">
        <v>27973</v>
      </c>
    </row>
    <row r="1895" spans="1:4" x14ac:dyDescent="0.35">
      <c r="A1895" t="str">
        <f>CONCATENATE(cars_raw!B1896," ",cars_raw!C1896)</f>
        <v>Audi e-tron Prestige</v>
      </c>
      <c r="B1895" s="6" t="s">
        <v>9523</v>
      </c>
      <c r="C1895" s="6" t="str">
        <f t="shared" si="29"/>
        <v>76,992</v>
      </c>
      <c r="D1895" s="5">
        <v>76992</v>
      </c>
    </row>
    <row r="1896" spans="1:4" x14ac:dyDescent="0.35">
      <c r="A1896" t="str">
        <f>CONCATENATE(cars_raw!B1897," ",cars_raw!C1897)</f>
        <v>Audi RS 5 2.9T</v>
      </c>
      <c r="B1896" s="6" t="s">
        <v>7031</v>
      </c>
      <c r="C1896" s="6" t="str">
        <f t="shared" si="29"/>
        <v>64,500</v>
      </c>
      <c r="D1896" s="5">
        <v>64500</v>
      </c>
    </row>
    <row r="1897" spans="1:4" x14ac:dyDescent="0.35">
      <c r="A1897" t="str">
        <f>CONCATENATE(cars_raw!B1898," ",cars_raw!C1898)</f>
        <v>INFINITI QX50 ESSENTIAL</v>
      </c>
      <c r="B1897" s="6" t="s">
        <v>9526</v>
      </c>
      <c r="C1897" s="6" t="str">
        <f t="shared" si="29"/>
        <v>34,189</v>
      </c>
      <c r="D1897" s="5">
        <v>34189</v>
      </c>
    </row>
    <row r="1898" spans="1:4" x14ac:dyDescent="0.35">
      <c r="A1898" t="str">
        <f>CONCATENATE(cars_raw!B1899," ",cars_raw!C1899)</f>
        <v>Tesla Model 3 Long Range</v>
      </c>
      <c r="B1898" s="6" t="s">
        <v>9530</v>
      </c>
      <c r="C1898" s="6" t="str">
        <f t="shared" si="29"/>
        <v>50,598</v>
      </c>
      <c r="D1898" s="5">
        <v>50598</v>
      </c>
    </row>
    <row r="1899" spans="1:4" x14ac:dyDescent="0.35">
      <c r="A1899" t="str">
        <f>CONCATENATE(cars_raw!B1900," ",cars_raw!C1900)</f>
        <v>Toyota Corolla LE</v>
      </c>
      <c r="B1899" s="6" t="s">
        <v>9535</v>
      </c>
      <c r="C1899" s="6" t="str">
        <f t="shared" si="29"/>
        <v>25,598</v>
      </c>
      <c r="D1899" s="5">
        <v>25598</v>
      </c>
    </row>
    <row r="1900" spans="1:4" x14ac:dyDescent="0.35">
      <c r="A1900" t="str">
        <f>CONCATENATE(cars_raw!B1901," ",cars_raw!C1901)</f>
        <v>Subaru Outback 3.6R Touring</v>
      </c>
      <c r="B1900" s="6" t="s">
        <v>9540</v>
      </c>
      <c r="C1900" s="6" t="str">
        <f t="shared" si="29"/>
        <v>32,183</v>
      </c>
      <c r="D1900" s="5">
        <v>32183</v>
      </c>
    </row>
    <row r="1901" spans="1:4" x14ac:dyDescent="0.35">
      <c r="A1901" t="str">
        <f>CONCATENATE(cars_raw!B1902," ",cars_raw!C1902)</f>
        <v>Mercedes-Benz C-Class C 300 4MATIC</v>
      </c>
      <c r="B1901" s="6" t="s">
        <v>7264</v>
      </c>
      <c r="C1901" s="6" t="str">
        <f t="shared" si="29"/>
        <v>36,974</v>
      </c>
      <c r="D1901" s="5">
        <v>36974</v>
      </c>
    </row>
    <row r="1902" spans="1:4" x14ac:dyDescent="0.35">
      <c r="A1902" t="str">
        <f>CONCATENATE(cars_raw!B1903," ",cars_raw!C1903)</f>
        <v>Audi Q7 3.0T Prestige</v>
      </c>
      <c r="B1902" s="6" t="s">
        <v>9549</v>
      </c>
      <c r="C1902" s="6" t="str">
        <f t="shared" si="29"/>
        <v>51,665</v>
      </c>
      <c r="D1902" s="5">
        <v>51665</v>
      </c>
    </row>
    <row r="1903" spans="1:4" x14ac:dyDescent="0.35">
      <c r="A1903" t="str">
        <f>CONCATENATE(cars_raw!B1904," ",cars_raw!C1904)</f>
        <v>Subaru Outback 3.6R Touring</v>
      </c>
      <c r="B1903" s="6" t="s">
        <v>9552</v>
      </c>
      <c r="C1903" s="6" t="str">
        <f t="shared" si="29"/>
        <v>26,985</v>
      </c>
      <c r="D1903" s="5">
        <v>26985</v>
      </c>
    </row>
    <row r="1904" spans="1:4" x14ac:dyDescent="0.35">
      <c r="A1904" t="str">
        <f>CONCATENATE(cars_raw!B1905," ",cars_raw!C1905)</f>
        <v>Jeep Grand Cherokee Trailhawk</v>
      </c>
      <c r="B1904" s="6" t="s">
        <v>9557</v>
      </c>
      <c r="C1904" s="6" t="str">
        <f t="shared" si="29"/>
        <v>36,519</v>
      </c>
      <c r="D1904" s="5">
        <v>36519</v>
      </c>
    </row>
    <row r="1905" spans="1:4" x14ac:dyDescent="0.35">
      <c r="A1905" t="str">
        <f>CONCATENATE(cars_raw!B1906," ",cars_raw!C1906)</f>
        <v>GMC Yukon Denali</v>
      </c>
      <c r="B1905" s="6" t="s">
        <v>9560</v>
      </c>
      <c r="C1905" s="6" t="str">
        <f t="shared" si="29"/>
        <v>16,975</v>
      </c>
      <c r="D1905" s="5">
        <v>16975</v>
      </c>
    </row>
    <row r="1906" spans="1:4" x14ac:dyDescent="0.35">
      <c r="A1906" t="str">
        <f>CONCATENATE(cars_raw!B1907," ",cars_raw!C1907)</f>
        <v>Toyota RAV4 XLE</v>
      </c>
      <c r="B1906" s="6" t="s">
        <v>9552</v>
      </c>
      <c r="C1906" s="6" t="str">
        <f t="shared" si="29"/>
        <v>26,985</v>
      </c>
      <c r="D1906" s="5">
        <v>26985</v>
      </c>
    </row>
    <row r="1907" spans="1:4" x14ac:dyDescent="0.35">
      <c r="A1907" t="str">
        <f>CONCATENATE(cars_raw!B1908," ",cars_raw!C1908)</f>
        <v>Audi Q7 55 Premium</v>
      </c>
      <c r="B1907" s="6" t="s">
        <v>9567</v>
      </c>
      <c r="C1907" s="6" t="str">
        <f t="shared" si="29"/>
        <v>73,700</v>
      </c>
      <c r="D1907" s="5">
        <v>73700</v>
      </c>
    </row>
    <row r="1908" spans="1:4" x14ac:dyDescent="0.35">
      <c r="A1908" t="str">
        <f>CONCATENATE(cars_raw!B1909," ",cars_raw!C1909)</f>
        <v>Audi A3 2.0T Premium Plus</v>
      </c>
      <c r="B1908" s="6" t="s">
        <v>9571</v>
      </c>
      <c r="C1908" s="6" t="str">
        <f t="shared" si="29"/>
        <v>29,496</v>
      </c>
      <c r="D1908" s="5">
        <v>29496</v>
      </c>
    </row>
    <row r="1909" spans="1:4" x14ac:dyDescent="0.35">
      <c r="A1909" t="str">
        <f>CONCATENATE(cars_raw!B1910," ",cars_raw!C1910)</f>
        <v>BMW 750 i xDrive</v>
      </c>
      <c r="B1909" s="6" t="s">
        <v>9577</v>
      </c>
      <c r="C1909" s="6" t="str">
        <f t="shared" si="29"/>
        <v>56,996</v>
      </c>
      <c r="D1909" s="5">
        <v>56996</v>
      </c>
    </row>
    <row r="1910" spans="1:4" x14ac:dyDescent="0.35">
      <c r="A1910" t="str">
        <f>CONCATENATE(cars_raw!B1911," ",cars_raw!C1911)</f>
        <v>Land Rover Range Rover Supercharged</v>
      </c>
      <c r="B1910" s="6" t="s">
        <v>9581</v>
      </c>
      <c r="C1910" s="6" t="str">
        <f t="shared" si="29"/>
        <v>81,750</v>
      </c>
      <c r="D1910" s="5">
        <v>81750</v>
      </c>
    </row>
    <row r="1911" spans="1:4" x14ac:dyDescent="0.35">
      <c r="A1911" t="str">
        <f>CONCATENATE(cars_raw!B1912," ",cars_raw!C1912)</f>
        <v>Honda Pilot Elite</v>
      </c>
      <c r="B1911" s="6" t="s">
        <v>9585</v>
      </c>
      <c r="C1911" s="6" t="str">
        <f t="shared" si="29"/>
        <v>45,988</v>
      </c>
      <c r="D1911" s="5">
        <v>45988</v>
      </c>
    </row>
    <row r="1912" spans="1:4" x14ac:dyDescent="0.35">
      <c r="A1912" t="str">
        <f>CONCATENATE(cars_raw!B1913," ",cars_raw!C1913)</f>
        <v>Mercedes-Benz C-Class C 300</v>
      </c>
      <c r="B1912" s="6" t="s">
        <v>9588</v>
      </c>
      <c r="C1912" s="6" t="str">
        <f t="shared" si="29"/>
        <v>34,514</v>
      </c>
      <c r="D1912" s="5">
        <v>34514</v>
      </c>
    </row>
    <row r="1913" spans="1:4" x14ac:dyDescent="0.35">
      <c r="A1913" t="str">
        <f>CONCATENATE(cars_raw!B1914," ",cars_raw!C1914)</f>
        <v>Porsche Cayenne Base</v>
      </c>
      <c r="B1913" s="6" t="s">
        <v>6596</v>
      </c>
      <c r="C1913" s="6" t="str">
        <f t="shared" si="29"/>
        <v>71,995</v>
      </c>
      <c r="D1913" s="5">
        <v>71995</v>
      </c>
    </row>
    <row r="1914" spans="1:4" x14ac:dyDescent="0.35">
      <c r="A1914" t="str">
        <f>CONCATENATE(cars_raw!B1915," ",cars_raw!C1915)</f>
        <v>Mercedes-Benz C-Class C 300</v>
      </c>
      <c r="B1914" s="6" t="s">
        <v>9592</v>
      </c>
      <c r="C1914" s="6" t="str">
        <f t="shared" si="29"/>
        <v>44,990</v>
      </c>
      <c r="D1914" s="5">
        <v>44990</v>
      </c>
    </row>
    <row r="1915" spans="1:4" x14ac:dyDescent="0.35">
      <c r="A1915" t="str">
        <f>CONCATENATE(cars_raw!B1916," ",cars_raw!C1916)</f>
        <v>Cadillac XT5 Sport</v>
      </c>
      <c r="B1915" s="6" t="s">
        <v>9594</v>
      </c>
      <c r="C1915" s="6" t="str">
        <f t="shared" si="29"/>
        <v>54,988</v>
      </c>
      <c r="D1915" s="5">
        <v>54988</v>
      </c>
    </row>
    <row r="1916" spans="1:4" x14ac:dyDescent="0.35">
      <c r="A1916" t="str">
        <f>CONCATENATE(cars_raw!B1917," ",cars_raw!C1917)</f>
        <v>Honda Accord Touring 2.0T</v>
      </c>
      <c r="B1916" s="6" t="s">
        <v>9597</v>
      </c>
      <c r="C1916" s="6" t="str">
        <f t="shared" si="29"/>
        <v>40,100</v>
      </c>
      <c r="D1916" s="5">
        <v>40100</v>
      </c>
    </row>
    <row r="1917" spans="1:4" x14ac:dyDescent="0.35">
      <c r="A1917" t="str">
        <f>CONCATENATE(cars_raw!B1918," ",cars_raw!C1918)</f>
        <v>Nissan Rogue SL</v>
      </c>
      <c r="B1917" s="6" t="s">
        <v>9600</v>
      </c>
      <c r="C1917" s="6" t="str">
        <f t="shared" si="29"/>
        <v>31,488</v>
      </c>
      <c r="D1917" s="5">
        <v>31488</v>
      </c>
    </row>
    <row r="1918" spans="1:4" x14ac:dyDescent="0.35">
      <c r="A1918" t="str">
        <f>CONCATENATE(cars_raw!B1919," ",cars_raw!C1919)</f>
        <v>Mazda CX-9 Touring</v>
      </c>
      <c r="B1918" s="6" t="s">
        <v>9029</v>
      </c>
      <c r="C1918" s="6" t="str">
        <f t="shared" si="29"/>
        <v>35,499</v>
      </c>
      <c r="D1918" s="5">
        <v>35499</v>
      </c>
    </row>
    <row r="1919" spans="1:4" x14ac:dyDescent="0.35">
      <c r="A1919" t="str">
        <f>CONCATENATE(cars_raw!B1920," ",cars_raw!C1920)</f>
        <v>Volkswagen Tiguan 2.0T SE</v>
      </c>
      <c r="B1919" s="6" t="s">
        <v>9607</v>
      </c>
      <c r="C1919" s="6" t="str">
        <f t="shared" si="29"/>
        <v>30,800</v>
      </c>
      <c r="D1919" s="5">
        <v>30800</v>
      </c>
    </row>
    <row r="1920" spans="1:4" x14ac:dyDescent="0.35">
      <c r="A1920" t="str">
        <f>CONCATENATE(cars_raw!B1921," ",cars_raw!C1921)</f>
        <v>BMW X3 xDrive30i</v>
      </c>
      <c r="B1920" s="6" t="s">
        <v>9612</v>
      </c>
      <c r="C1920" s="6" t="str">
        <f t="shared" si="29"/>
        <v>43,701</v>
      </c>
      <c r="D1920" s="5">
        <v>43701</v>
      </c>
    </row>
    <row r="1921" spans="1:4" x14ac:dyDescent="0.35">
      <c r="A1921" t="str">
        <f>CONCATENATE(cars_raw!B1922," ",cars_raw!C1922)</f>
        <v>Lexus GS 350 F Sport</v>
      </c>
      <c r="B1921" s="6" t="s">
        <v>9615</v>
      </c>
      <c r="C1921" s="6" t="str">
        <f t="shared" si="29"/>
        <v>38,399</v>
      </c>
      <c r="D1921" s="5">
        <v>38399</v>
      </c>
    </row>
    <row r="1922" spans="1:4" x14ac:dyDescent="0.35">
      <c r="A1922" t="str">
        <f>CONCATENATE(cars_raw!B1923," ",cars_raw!C1923)</f>
        <v>Buick Encore Preferred</v>
      </c>
      <c r="B1922" s="6" t="s">
        <v>9618</v>
      </c>
      <c r="C1922" s="6" t="str">
        <f t="shared" ref="C1922:C1985" si="30">REPLACE(B1922,1,1,"")</f>
        <v>22,139</v>
      </c>
      <c r="D1922" s="5">
        <v>22139</v>
      </c>
    </row>
    <row r="1923" spans="1:4" x14ac:dyDescent="0.35">
      <c r="A1923" t="str">
        <f>CONCATENATE(cars_raw!B1924," ",cars_raw!C1924)</f>
        <v>Audi A6 55 Premium Plus</v>
      </c>
      <c r="B1923" s="6" t="s">
        <v>6320</v>
      </c>
      <c r="C1923" s="6" t="str">
        <f t="shared" si="30"/>
        <v>43,299</v>
      </c>
      <c r="D1923" s="5">
        <v>43299</v>
      </c>
    </row>
    <row r="1924" spans="1:4" x14ac:dyDescent="0.35">
      <c r="A1924" t="str">
        <f>CONCATENATE(cars_raw!B1925," ",cars_raw!C1925)</f>
        <v>Honda CR-V EX-L</v>
      </c>
      <c r="B1924" s="6" t="s">
        <v>9621</v>
      </c>
      <c r="C1924" s="6" t="str">
        <f t="shared" si="30"/>
        <v>31,023</v>
      </c>
      <c r="D1924" s="5">
        <v>31023</v>
      </c>
    </row>
    <row r="1925" spans="1:4" x14ac:dyDescent="0.35">
      <c r="A1925" t="str">
        <f>CONCATENATE(cars_raw!B1926," ",cars_raw!C1926)</f>
        <v>Lexus IS 250 Base</v>
      </c>
      <c r="B1925" s="6" t="s">
        <v>9627</v>
      </c>
      <c r="C1925" s="6" t="str">
        <f t="shared" si="30"/>
        <v>16,900</v>
      </c>
      <c r="D1925" s="5">
        <v>16900</v>
      </c>
    </row>
    <row r="1926" spans="1:4" x14ac:dyDescent="0.35">
      <c r="A1926" t="str">
        <f>CONCATENATE(cars_raw!B1927," ",cars_raw!C1927)</f>
        <v>Jaguar E-PACE SE</v>
      </c>
      <c r="B1926" s="6" t="s">
        <v>9633</v>
      </c>
      <c r="C1926" s="6" t="str">
        <f t="shared" si="30"/>
        <v>46,579</v>
      </c>
      <c r="D1926" s="5">
        <v>46579</v>
      </c>
    </row>
    <row r="1927" spans="1:4" x14ac:dyDescent="0.35">
      <c r="A1927" t="str">
        <f>CONCATENATE(cars_raw!B1928," ",cars_raw!C1928)</f>
        <v>Mercedes-Benz C-Class C 300 4MATIC</v>
      </c>
      <c r="B1927" s="6" t="s">
        <v>9639</v>
      </c>
      <c r="C1927" s="6" t="str">
        <f t="shared" si="30"/>
        <v>30,574</v>
      </c>
      <c r="D1927" s="5">
        <v>30574</v>
      </c>
    </row>
    <row r="1928" spans="1:4" x14ac:dyDescent="0.35">
      <c r="A1928" t="str">
        <f>CONCATENATE(cars_raw!B1929," ",cars_raw!C1929)</f>
        <v>Mercedes-Benz GLC 300 Base 4MATIC</v>
      </c>
      <c r="B1928" s="6" t="s">
        <v>9643</v>
      </c>
      <c r="C1928" s="6" t="str">
        <f t="shared" si="30"/>
        <v>44,777</v>
      </c>
      <c r="D1928" s="5">
        <v>44777</v>
      </c>
    </row>
    <row r="1929" spans="1:4" x14ac:dyDescent="0.35">
      <c r="A1929" t="str">
        <f>CONCATENATE(cars_raw!B1930," ",cars_raw!C1930)</f>
        <v>BMW 330 i xDrive</v>
      </c>
      <c r="B1929" s="6" t="s">
        <v>9646</v>
      </c>
      <c r="C1929" s="6" t="str">
        <f t="shared" si="30"/>
        <v>39,577</v>
      </c>
      <c r="D1929" s="5">
        <v>39577</v>
      </c>
    </row>
    <row r="1930" spans="1:4" x14ac:dyDescent="0.35">
      <c r="A1930" t="str">
        <f>CONCATENATE(cars_raw!B1931," ",cars_raw!C1931)</f>
        <v>Mercedes-Benz GLS 450 Base 4MATIC</v>
      </c>
      <c r="B1930" s="6" t="s">
        <v>9649</v>
      </c>
      <c r="C1930" s="6" t="str">
        <f t="shared" si="30"/>
        <v>45,599</v>
      </c>
      <c r="D1930" s="5">
        <v>45599</v>
      </c>
    </row>
    <row r="1931" spans="1:4" x14ac:dyDescent="0.35">
      <c r="A1931" t="str">
        <f>CONCATENATE(cars_raw!B1932," ",cars_raw!C1932)</f>
        <v>BMW X5 xDrive40i</v>
      </c>
      <c r="B1931" s="6" t="s">
        <v>9654</v>
      </c>
      <c r="C1931" s="6" t="str">
        <f t="shared" si="30"/>
        <v>53,310</v>
      </c>
      <c r="D1931" s="5">
        <v>53310</v>
      </c>
    </row>
    <row r="1932" spans="1:4" x14ac:dyDescent="0.35">
      <c r="A1932" t="str">
        <f>CONCATENATE(cars_raw!B1933," ",cars_raw!C1933)</f>
        <v>Lexus NX 200t F Sport</v>
      </c>
      <c r="B1932" s="6" t="s">
        <v>2284</v>
      </c>
      <c r="C1932" s="6" t="str">
        <f t="shared" si="30"/>
        <v>34,955</v>
      </c>
      <c r="D1932" s="5">
        <v>34955</v>
      </c>
    </row>
    <row r="1933" spans="1:4" x14ac:dyDescent="0.35">
      <c r="A1933" t="str">
        <f>CONCATENATE(cars_raw!B1934," ",cars_raw!C1934)</f>
        <v>Cadillac XT4 Sport</v>
      </c>
      <c r="B1933" s="6" t="s">
        <v>35</v>
      </c>
      <c r="C1933" s="6" t="str">
        <f t="shared" si="30"/>
        <v>39,998</v>
      </c>
      <c r="D1933" s="5">
        <v>39998</v>
      </c>
    </row>
    <row r="1934" spans="1:4" x14ac:dyDescent="0.35">
      <c r="A1934" t="str">
        <f>CONCATENATE(cars_raw!B1935," ",cars_raw!C1935)</f>
        <v>INFINITI QX60 Luxe</v>
      </c>
      <c r="B1934" s="6" t="s">
        <v>35</v>
      </c>
      <c r="C1934" s="6" t="str">
        <f t="shared" si="30"/>
        <v>39,998</v>
      </c>
      <c r="D1934" s="5">
        <v>39998</v>
      </c>
    </row>
    <row r="1935" spans="1:4" x14ac:dyDescent="0.35">
      <c r="A1935" t="str">
        <f>CONCATENATE(cars_raw!B1936," ",cars_raw!C1936)</f>
        <v>BMW 750 i xDrive</v>
      </c>
      <c r="B1935" s="6" t="s">
        <v>9668</v>
      </c>
      <c r="C1935" s="6" t="str">
        <f t="shared" si="30"/>
        <v>72,465</v>
      </c>
      <c r="D1935" s="5">
        <v>72465</v>
      </c>
    </row>
    <row r="1936" spans="1:4" x14ac:dyDescent="0.35">
      <c r="A1936" t="str">
        <f>CONCATENATE(cars_raw!B1937," ",cars_raw!C1937)</f>
        <v>Acura MDX 3.5L</v>
      </c>
      <c r="B1936" s="6" t="s">
        <v>9673</v>
      </c>
      <c r="C1936" s="6" t="str">
        <f t="shared" si="30"/>
        <v>37,289</v>
      </c>
      <c r="D1936" s="5">
        <v>37289</v>
      </c>
    </row>
    <row r="1937" spans="1:4" x14ac:dyDescent="0.35">
      <c r="A1937" t="str">
        <f>CONCATENATE(cars_raw!B1938," ",cars_raw!C1938)</f>
        <v>Lexus RX 350 RX 350</v>
      </c>
      <c r="B1937" s="6" t="s">
        <v>391</v>
      </c>
      <c r="C1937" s="6" t="str">
        <f t="shared" si="30"/>
        <v>47,000</v>
      </c>
      <c r="D1937" s="5">
        <v>47000</v>
      </c>
    </row>
    <row r="1938" spans="1:4" x14ac:dyDescent="0.35">
      <c r="A1938" t="str">
        <f>CONCATENATE(cars_raw!B1939," ",cars_raw!C1939)</f>
        <v>Mercury Grand Marquis LS</v>
      </c>
      <c r="B1938" s="6" t="s">
        <v>9683</v>
      </c>
      <c r="C1938" s="6" t="str">
        <f t="shared" si="30"/>
        <v>7,980</v>
      </c>
      <c r="D1938" s="5">
        <v>7980</v>
      </c>
    </row>
    <row r="1939" spans="1:4" x14ac:dyDescent="0.35">
      <c r="A1939" t="str">
        <f>CONCATENATE(cars_raw!B1940," ",cars_raw!C1940)</f>
        <v>Lexus RX 350 Base</v>
      </c>
      <c r="B1939" s="6" t="s">
        <v>1999</v>
      </c>
      <c r="C1939" s="6" t="str">
        <f t="shared" si="30"/>
        <v>49,999</v>
      </c>
      <c r="D1939" s="5">
        <v>49999</v>
      </c>
    </row>
    <row r="1940" spans="1:4" x14ac:dyDescent="0.35">
      <c r="A1940" t="str">
        <f>CONCATENATE(cars_raw!B1941," ",cars_raw!C1941)</f>
        <v>BMW X5 xDrive40i</v>
      </c>
      <c r="B1940" s="6" t="s">
        <v>5084</v>
      </c>
      <c r="C1940" s="6" t="str">
        <f t="shared" si="30"/>
        <v>51,794</v>
      </c>
      <c r="D1940" s="5">
        <v>51794</v>
      </c>
    </row>
    <row r="1941" spans="1:4" x14ac:dyDescent="0.35">
      <c r="A1941" t="str">
        <f>CONCATENATE(cars_raw!B1942," ",cars_raw!C1942)</f>
        <v>BMW X5 xDrive40i</v>
      </c>
      <c r="B1941" s="6" t="s">
        <v>9693</v>
      </c>
      <c r="C1941" s="6" t="str">
        <f t="shared" si="30"/>
        <v>59,288</v>
      </c>
      <c r="D1941" s="5">
        <v>59288</v>
      </c>
    </row>
    <row r="1942" spans="1:4" x14ac:dyDescent="0.35">
      <c r="A1942" t="str">
        <f>CONCATENATE(cars_raw!B1943," ",cars_raw!C1943)</f>
        <v>Nissan Pathfinder SL</v>
      </c>
      <c r="B1942" s="6" t="s">
        <v>9697</v>
      </c>
      <c r="C1942" s="6" t="str">
        <f t="shared" si="30"/>
        <v>29,841</v>
      </c>
      <c r="D1942" s="5">
        <v>29841</v>
      </c>
    </row>
    <row r="1943" spans="1:4" x14ac:dyDescent="0.35">
      <c r="A1943" t="str">
        <f>CONCATENATE(cars_raw!B1944," ",cars_raw!C1944)</f>
        <v>Ford Escape SEL</v>
      </c>
      <c r="B1943" s="6" t="s">
        <v>9702</v>
      </c>
      <c r="C1943" s="6" t="str">
        <f t="shared" si="30"/>
        <v>28,395</v>
      </c>
      <c r="D1943" s="5">
        <v>28395</v>
      </c>
    </row>
    <row r="1944" spans="1:4" x14ac:dyDescent="0.35">
      <c r="A1944" t="str">
        <f>CONCATENATE(cars_raw!B1945," ",cars_raw!C1945)</f>
        <v>Cadillac CT6 3.6L Premium Luxury</v>
      </c>
      <c r="B1944" s="6" t="s">
        <v>3959</v>
      </c>
      <c r="C1944" s="6" t="str">
        <f t="shared" si="30"/>
        <v>46,000</v>
      </c>
      <c r="D1944" s="5">
        <v>46000</v>
      </c>
    </row>
    <row r="1945" spans="1:4" x14ac:dyDescent="0.35">
      <c r="A1945" t="str">
        <f>CONCATENATE(cars_raw!B1946," ",cars_raw!C1946)</f>
        <v>Mercedes-Benz C-Class C 300 4MATIC</v>
      </c>
      <c r="B1945" s="6" t="s">
        <v>7264</v>
      </c>
      <c r="C1945" s="6" t="str">
        <f t="shared" si="30"/>
        <v>36,974</v>
      </c>
      <c r="D1945" s="5">
        <v>36974</v>
      </c>
    </row>
    <row r="1946" spans="1:4" x14ac:dyDescent="0.35">
      <c r="A1946" t="str">
        <f>CONCATENATE(cars_raw!B1947," ",cars_raw!C1947)</f>
        <v>Kia Telluride SX</v>
      </c>
      <c r="B1946" s="6" t="s">
        <v>9711</v>
      </c>
      <c r="C1946" s="6" t="str">
        <f t="shared" si="30"/>
        <v>53,920</v>
      </c>
      <c r="D1946" s="5">
        <v>53920</v>
      </c>
    </row>
    <row r="1947" spans="1:4" x14ac:dyDescent="0.35">
      <c r="A1947" t="str">
        <f>CONCATENATE(cars_raw!B1948," ",cars_raw!C1948)</f>
        <v>Mercedes-Benz GLS 450 Base 4MATIC</v>
      </c>
      <c r="B1947" s="6" t="s">
        <v>9714</v>
      </c>
      <c r="C1947" s="6" t="str">
        <f t="shared" si="30"/>
        <v>46,642</v>
      </c>
      <c r="D1947" s="5">
        <v>46642</v>
      </c>
    </row>
    <row r="1948" spans="1:4" x14ac:dyDescent="0.35">
      <c r="A1948" t="str">
        <f>CONCATENATE(cars_raw!B1949," ",cars_raw!C1949)</f>
        <v>Lexus IS 350 F Sport</v>
      </c>
      <c r="B1948" s="6" t="s">
        <v>3730</v>
      </c>
      <c r="C1948" s="6" t="str">
        <f t="shared" si="30"/>
        <v>45,998</v>
      </c>
      <c r="D1948" s="5">
        <v>45998</v>
      </c>
    </row>
    <row r="1949" spans="1:4" x14ac:dyDescent="0.35">
      <c r="A1949" t="str">
        <f>CONCATENATE(cars_raw!B1950," ",cars_raw!C1950)</f>
        <v>Honda Pilot Special Edition</v>
      </c>
      <c r="B1949" s="6" t="s">
        <v>9724</v>
      </c>
      <c r="C1949" s="6" t="str">
        <f t="shared" si="30"/>
        <v>42,718</v>
      </c>
      <c r="D1949" s="5">
        <v>42718</v>
      </c>
    </row>
    <row r="1950" spans="1:4" x14ac:dyDescent="0.35">
      <c r="A1950" t="str">
        <f>CONCATENATE(cars_raw!B1951," ",cars_raw!C1951)</f>
        <v>Subaru Impreza Premium</v>
      </c>
      <c r="B1950" s="6" t="s">
        <v>9728</v>
      </c>
      <c r="C1950" s="6" t="str">
        <f t="shared" si="30"/>
        <v>27,052</v>
      </c>
      <c r="D1950" s="5">
        <v>27052</v>
      </c>
    </row>
    <row r="1951" spans="1:4" x14ac:dyDescent="0.35">
      <c r="A1951" t="str">
        <f>CONCATENATE(cars_raw!B1952," ",cars_raw!C1952)</f>
        <v>Mercedes-Benz E-Class E 400 4MATIC</v>
      </c>
      <c r="B1951" s="6" t="s">
        <v>781</v>
      </c>
      <c r="C1951" s="6" t="str">
        <f t="shared" si="30"/>
        <v>29,998</v>
      </c>
      <c r="D1951" s="5">
        <v>29998</v>
      </c>
    </row>
    <row r="1952" spans="1:4" x14ac:dyDescent="0.35">
      <c r="A1952" t="str">
        <f>CONCATENATE(cars_raw!B1953," ",cars_raw!C1953)</f>
        <v>Mercedes-Benz C-Class C 300</v>
      </c>
      <c r="B1952" s="6" t="s">
        <v>3683</v>
      </c>
      <c r="C1952" s="6" t="str">
        <f t="shared" si="30"/>
        <v>29,740</v>
      </c>
      <c r="D1952" s="5">
        <v>29740</v>
      </c>
    </row>
    <row r="1953" spans="1:4" x14ac:dyDescent="0.35">
      <c r="A1953" t="str">
        <f>CONCATENATE(cars_raw!B1954," ",cars_raw!C1954)</f>
        <v>Kia Sorento LX</v>
      </c>
      <c r="B1953" s="6" t="s">
        <v>9734</v>
      </c>
      <c r="C1953" s="6" t="str">
        <f t="shared" si="30"/>
        <v>26,448</v>
      </c>
      <c r="D1953" s="5">
        <v>26448</v>
      </c>
    </row>
    <row r="1954" spans="1:4" x14ac:dyDescent="0.35">
      <c r="A1954" t="str">
        <f>CONCATENATE(cars_raw!B1955," ",cars_raw!C1955)</f>
        <v>Ford F-150 XLT</v>
      </c>
      <c r="B1954" s="6" t="s">
        <v>2047</v>
      </c>
      <c r="C1954" s="6" t="str">
        <f t="shared" si="30"/>
        <v>32,500</v>
      </c>
      <c r="D1954" s="5">
        <v>32500</v>
      </c>
    </row>
    <row r="1955" spans="1:4" x14ac:dyDescent="0.35">
      <c r="A1955" t="str">
        <f>CONCATENATE(cars_raw!B1956," ",cars_raw!C1956)</f>
        <v>Acura TLX A-Spec</v>
      </c>
      <c r="B1955" s="6" t="s">
        <v>222</v>
      </c>
      <c r="C1955" s="6" t="str">
        <f t="shared" si="30"/>
        <v>38,000</v>
      </c>
      <c r="D1955" s="5">
        <v>38000</v>
      </c>
    </row>
    <row r="1956" spans="1:4" x14ac:dyDescent="0.35">
      <c r="A1956" t="str">
        <f>CONCATENATE(cars_raw!B1957," ",cars_raw!C1957)</f>
        <v>Dodge Challenger R/T Scat Pack</v>
      </c>
      <c r="B1956" s="6" t="s">
        <v>8633</v>
      </c>
      <c r="C1956" s="6" t="str">
        <f t="shared" si="30"/>
        <v>51,500</v>
      </c>
      <c r="D1956" s="5">
        <v>51500</v>
      </c>
    </row>
    <row r="1957" spans="1:4" x14ac:dyDescent="0.35">
      <c r="A1957" t="str">
        <f>CONCATENATE(cars_raw!B1958," ",cars_raw!C1958)</f>
        <v>RAM 1500 Big Horn</v>
      </c>
      <c r="B1957" s="6" t="s">
        <v>9750</v>
      </c>
      <c r="C1957" s="6" t="str">
        <f t="shared" si="30"/>
        <v>43,991</v>
      </c>
      <c r="D1957" s="5">
        <v>43991</v>
      </c>
    </row>
    <row r="1958" spans="1:4" x14ac:dyDescent="0.35">
      <c r="A1958" t="str">
        <f>CONCATENATE(cars_raw!B1959," ",cars_raw!C1959)</f>
        <v>Dodge Durango GT</v>
      </c>
      <c r="B1958" s="6" t="s">
        <v>9755</v>
      </c>
      <c r="C1958" s="6" t="str">
        <f t="shared" si="30"/>
        <v>38,663</v>
      </c>
      <c r="D1958" s="5">
        <v>38663</v>
      </c>
    </row>
    <row r="1959" spans="1:4" x14ac:dyDescent="0.35">
      <c r="A1959" t="str">
        <f>CONCATENATE(cars_raw!B1960," ",cars_raw!C1960)</f>
        <v>Toyota Sienna XLE Premium</v>
      </c>
      <c r="B1959" s="6" t="s">
        <v>6538</v>
      </c>
      <c r="C1959" s="6" t="str">
        <f t="shared" si="30"/>
        <v>35,999</v>
      </c>
      <c r="D1959" s="5">
        <v>35999</v>
      </c>
    </row>
    <row r="1960" spans="1:4" x14ac:dyDescent="0.35">
      <c r="A1960" t="str">
        <f>CONCATENATE(cars_raw!B1961," ",cars_raw!C1961)</f>
        <v>Audi Q5 2.0T Premium</v>
      </c>
      <c r="B1960" s="6" t="s">
        <v>9766</v>
      </c>
      <c r="C1960" s="6" t="str">
        <f t="shared" si="30"/>
        <v>35,430</v>
      </c>
      <c r="D1960" s="5">
        <v>35430</v>
      </c>
    </row>
    <row r="1961" spans="1:4" x14ac:dyDescent="0.35">
      <c r="A1961" t="str">
        <f>CONCATENATE(cars_raw!B1962," ",cars_raw!C1962)</f>
        <v>Cadillac Escalade ESV Premium Luxury</v>
      </c>
      <c r="B1961" s="6" t="s">
        <v>9770</v>
      </c>
      <c r="C1961" s="6" t="str">
        <f t="shared" si="30"/>
        <v>94,997</v>
      </c>
      <c r="D1961" s="5">
        <v>94997</v>
      </c>
    </row>
    <row r="1962" spans="1:4" x14ac:dyDescent="0.35">
      <c r="A1962" t="str">
        <f>CONCATENATE(cars_raw!B1963," ",cars_raw!C1963)</f>
        <v>Audi A4 45 S line quattro Premium</v>
      </c>
      <c r="B1962" s="6" t="s">
        <v>9776</v>
      </c>
      <c r="C1962" s="6" t="str">
        <f t="shared" si="30"/>
        <v>39,991</v>
      </c>
      <c r="D1962" s="5">
        <v>39991</v>
      </c>
    </row>
    <row r="1963" spans="1:4" x14ac:dyDescent="0.35">
      <c r="A1963" t="str">
        <f>CONCATENATE(cars_raw!B1964," ",cars_raw!C1964)</f>
        <v>Lincoln MKZ Standard</v>
      </c>
      <c r="B1963" s="6" t="s">
        <v>1760</v>
      </c>
      <c r="C1963" s="6" t="str">
        <f t="shared" si="30"/>
        <v>29,900</v>
      </c>
      <c r="D1963" s="5">
        <v>29900</v>
      </c>
    </row>
    <row r="1964" spans="1:4" x14ac:dyDescent="0.35">
      <c r="A1964" t="str">
        <f>CONCATENATE(cars_raw!B1965," ",cars_raw!C1965)</f>
        <v>Honda Civic LX</v>
      </c>
      <c r="B1964" s="6" t="s">
        <v>9783</v>
      </c>
      <c r="C1964" s="6" t="str">
        <f t="shared" si="30"/>
        <v>24,247</v>
      </c>
      <c r="D1964" s="5">
        <v>24247</v>
      </c>
    </row>
    <row r="1965" spans="1:4" x14ac:dyDescent="0.35">
      <c r="A1965" t="str">
        <f>CONCATENATE(cars_raw!B1966," ",cars_raw!C1966)</f>
        <v>Mazda CX-9 Touring</v>
      </c>
      <c r="B1965" s="6" t="s">
        <v>9787</v>
      </c>
      <c r="C1965" s="6" t="str">
        <f t="shared" si="30"/>
        <v>30,339</v>
      </c>
      <c r="D1965" s="5">
        <v>30339</v>
      </c>
    </row>
    <row r="1966" spans="1:4" x14ac:dyDescent="0.35">
      <c r="A1966" t="str">
        <f>CONCATENATE(cars_raw!B1967," ",cars_raw!C1967)</f>
        <v>Audi Q5 3.0T Premium Plus</v>
      </c>
      <c r="B1966" s="6" t="s">
        <v>9792</v>
      </c>
      <c r="C1966" s="6" t="str">
        <f t="shared" si="30"/>
        <v>24,296</v>
      </c>
      <c r="D1966" s="5">
        <v>24296</v>
      </c>
    </row>
    <row r="1967" spans="1:4" x14ac:dyDescent="0.35">
      <c r="A1967" t="str">
        <f>CONCATENATE(cars_raw!B1968," ",cars_raw!C1968)</f>
        <v>Nissan Murano SL</v>
      </c>
      <c r="B1967" s="6" t="s">
        <v>9795</v>
      </c>
      <c r="C1967" s="6" t="str">
        <f t="shared" si="30"/>
        <v>29,495</v>
      </c>
      <c r="D1967" s="5">
        <v>29495</v>
      </c>
    </row>
    <row r="1968" spans="1:4" x14ac:dyDescent="0.35">
      <c r="A1968" t="str">
        <f>CONCATENATE(cars_raw!B1969," ",cars_raw!C1969)</f>
        <v>Mercedes-Benz S-Class S 560 4MATIC</v>
      </c>
      <c r="B1968" s="6" t="s">
        <v>9798</v>
      </c>
      <c r="C1968" s="6" t="str">
        <f t="shared" si="30"/>
        <v>91,159</v>
      </c>
      <c r="D1968" s="5">
        <v>91159</v>
      </c>
    </row>
    <row r="1969" spans="1:4" x14ac:dyDescent="0.35">
      <c r="A1969" t="str">
        <f>CONCATENATE(cars_raw!B1970," ",cars_raw!C1970)</f>
        <v>Lexus GX 460 Base</v>
      </c>
      <c r="B1969" s="6" t="s">
        <v>9802</v>
      </c>
      <c r="C1969" s="6" t="str">
        <f t="shared" si="30"/>
        <v>41,400</v>
      </c>
      <c r="D1969" s="5">
        <v>41400</v>
      </c>
    </row>
    <row r="1970" spans="1:4" x14ac:dyDescent="0.35">
      <c r="A1970" t="str">
        <f>CONCATENATE(cars_raw!B1971," ",cars_raw!C1971)</f>
        <v>Nissan Maxima Platinum</v>
      </c>
      <c r="B1970" s="6" t="s">
        <v>9809</v>
      </c>
      <c r="C1970" s="6" t="str">
        <f t="shared" si="30"/>
        <v>40,965</v>
      </c>
      <c r="D1970" s="5">
        <v>40965</v>
      </c>
    </row>
    <row r="1971" spans="1:4" x14ac:dyDescent="0.35">
      <c r="A1971" t="str">
        <f>CONCATENATE(cars_raw!B1972," ",cars_raw!C1972)</f>
        <v>Jeep Grand Cherokee Limited</v>
      </c>
      <c r="B1971" s="6" t="s">
        <v>9814</v>
      </c>
      <c r="C1971" s="6" t="str">
        <f t="shared" si="30"/>
        <v>26,800</v>
      </c>
      <c r="D1971" s="5">
        <v>26800</v>
      </c>
    </row>
    <row r="1972" spans="1:4" x14ac:dyDescent="0.35">
      <c r="A1972" t="str">
        <f>CONCATENATE(cars_raw!B1973," ",cars_raw!C1973)</f>
        <v>Tesla Model Y Long Range</v>
      </c>
      <c r="B1972" s="6" t="s">
        <v>9821</v>
      </c>
      <c r="C1972" s="6" t="str">
        <f t="shared" si="30"/>
        <v>73,293</v>
      </c>
      <c r="D1972" s="5">
        <v>73293</v>
      </c>
    </row>
    <row r="1973" spans="1:4" x14ac:dyDescent="0.35">
      <c r="A1973" t="str">
        <f>CONCATENATE(cars_raw!B1974," ",cars_raw!C1974)</f>
        <v>Honda CR-V EX-L</v>
      </c>
      <c r="B1973" s="6" t="s">
        <v>3648</v>
      </c>
      <c r="C1973" s="6" t="str">
        <f t="shared" si="30"/>
        <v>33,500</v>
      </c>
      <c r="D1973" s="5">
        <v>33500</v>
      </c>
    </row>
    <row r="1974" spans="1:4" x14ac:dyDescent="0.35">
      <c r="A1974" t="str">
        <f>CONCATENATE(cars_raw!B1975," ",cars_raw!C1975)</f>
        <v>Jeep Compass Latitude</v>
      </c>
      <c r="B1974" s="6" t="s">
        <v>885</v>
      </c>
      <c r="C1974" s="6" t="str">
        <f t="shared" si="30"/>
        <v>27,289</v>
      </c>
      <c r="D1974" s="5">
        <v>27289</v>
      </c>
    </row>
    <row r="1975" spans="1:4" x14ac:dyDescent="0.35">
      <c r="A1975" t="str">
        <f>CONCATENATE(cars_raw!B1976," ",cars_raw!C1976)</f>
        <v>Mercedes-Benz E-Class E 350</v>
      </c>
      <c r="B1975" s="6" t="s">
        <v>9835</v>
      </c>
      <c r="C1975" s="6" t="str">
        <f t="shared" si="30"/>
        <v>29,975</v>
      </c>
      <c r="D1975" s="5">
        <v>29975</v>
      </c>
    </row>
    <row r="1976" spans="1:4" x14ac:dyDescent="0.35">
      <c r="A1976" t="str">
        <f>CONCATENATE(cars_raw!B1977," ",cars_raw!C1977)</f>
        <v>BMW X5 xDrive50i</v>
      </c>
      <c r="B1976" s="6" t="s">
        <v>9838</v>
      </c>
      <c r="C1976" s="6" t="str">
        <f t="shared" si="30"/>
        <v>66,788</v>
      </c>
      <c r="D1976" s="5">
        <v>66788</v>
      </c>
    </row>
    <row r="1977" spans="1:4" x14ac:dyDescent="0.35">
      <c r="A1977" t="str">
        <f>CONCATENATE(cars_raw!B1978," ",cars_raw!C1978)</f>
        <v>Audi A4 40 Premium Plus</v>
      </c>
      <c r="B1977" s="6" t="s">
        <v>9842</v>
      </c>
      <c r="C1977" s="6" t="str">
        <f t="shared" si="30"/>
        <v>43,988</v>
      </c>
      <c r="D1977" s="5">
        <v>43988</v>
      </c>
    </row>
    <row r="1978" spans="1:4" x14ac:dyDescent="0.35">
      <c r="A1978" t="str">
        <f>CONCATENATE(cars_raw!B1979," ",cars_raw!C1979)</f>
        <v>Volvo V90 Cross Country T6</v>
      </c>
      <c r="B1978" s="6" t="s">
        <v>9649</v>
      </c>
      <c r="C1978" s="6" t="str">
        <f t="shared" si="30"/>
        <v>45,599</v>
      </c>
      <c r="D1978" s="5">
        <v>45599</v>
      </c>
    </row>
    <row r="1979" spans="1:4" x14ac:dyDescent="0.35">
      <c r="A1979" t="str">
        <f>CONCATENATE(cars_raw!B1980," ",cars_raw!C1980)</f>
        <v>Mercedes-Benz GLC 300 4MATIC</v>
      </c>
      <c r="B1979" s="6" t="s">
        <v>3648</v>
      </c>
      <c r="C1979" s="6" t="str">
        <f t="shared" si="30"/>
        <v>33,500</v>
      </c>
      <c r="D1979" s="5">
        <v>33500</v>
      </c>
    </row>
    <row r="1980" spans="1:4" x14ac:dyDescent="0.35">
      <c r="A1980" t="str">
        <f>CONCATENATE(cars_raw!B1981," ",cars_raw!C1981)</f>
        <v>Dodge Charger Scat Pack</v>
      </c>
      <c r="B1980" s="6" t="s">
        <v>9855</v>
      </c>
      <c r="C1980" s="6" t="str">
        <f t="shared" si="30"/>
        <v>63,000</v>
      </c>
      <c r="D1980" s="5">
        <v>63000</v>
      </c>
    </row>
    <row r="1981" spans="1:4" x14ac:dyDescent="0.35">
      <c r="A1981" t="str">
        <f>CONCATENATE(cars_raw!B1982," ",cars_raw!C1982)</f>
        <v>Audi SQ5 3.0T Premium</v>
      </c>
      <c r="B1981" s="6" t="s">
        <v>9860</v>
      </c>
      <c r="C1981" s="6" t="str">
        <f t="shared" si="30"/>
        <v>48,992</v>
      </c>
      <c r="D1981" s="5">
        <v>48992</v>
      </c>
    </row>
    <row r="1982" spans="1:4" x14ac:dyDescent="0.35">
      <c r="A1982" t="str">
        <f>CONCATENATE(cars_raw!B1983," ",cars_raw!C1983)</f>
        <v>Toyota Sienna SE</v>
      </c>
      <c r="B1982" s="6" t="s">
        <v>2110</v>
      </c>
      <c r="C1982" s="6" t="str">
        <f t="shared" si="30"/>
        <v>35,998</v>
      </c>
      <c r="D1982" s="5">
        <v>35998</v>
      </c>
    </row>
    <row r="1983" spans="1:4" x14ac:dyDescent="0.35">
      <c r="A1983" t="str">
        <f>CONCATENATE(cars_raw!B1984," ",cars_raw!C1984)</f>
        <v>Mazda CX-9 Grand Touring</v>
      </c>
      <c r="B1983" s="6" t="s">
        <v>9868</v>
      </c>
      <c r="C1983" s="6" t="str">
        <f t="shared" si="30"/>
        <v>38,495</v>
      </c>
      <c r="D1983" s="5">
        <v>38495</v>
      </c>
    </row>
    <row r="1984" spans="1:4" x14ac:dyDescent="0.35">
      <c r="A1984" t="str">
        <f>CONCATENATE(cars_raw!B1985," ",cars_raw!C1985)</f>
        <v>Mercedes-Benz G-Class G 550</v>
      </c>
      <c r="B1984" s="6" t="s">
        <v>9873</v>
      </c>
      <c r="C1984" s="6" t="str">
        <f t="shared" si="30"/>
        <v>88,595</v>
      </c>
      <c r="D1984" s="5">
        <v>88595</v>
      </c>
    </row>
    <row r="1985" spans="1:4" x14ac:dyDescent="0.35">
      <c r="A1985" t="str">
        <f>CONCATENATE(cars_raw!B1986," ",cars_raw!C1986)</f>
        <v>Dodge Charger SXT Plus</v>
      </c>
      <c r="B1985" s="6" t="s">
        <v>1903</v>
      </c>
      <c r="C1985" s="6" t="str">
        <f t="shared" si="30"/>
        <v>29,499</v>
      </c>
      <c r="D1985" s="5">
        <v>29499</v>
      </c>
    </row>
    <row r="1986" spans="1:4" x14ac:dyDescent="0.35">
      <c r="A1986" t="str">
        <f>CONCATENATE(cars_raw!B1987," ",cars_raw!C1987)</f>
        <v>Land Rover Range Rover Evoque SE</v>
      </c>
      <c r="B1986" s="6" t="s">
        <v>7591</v>
      </c>
      <c r="C1986" s="6" t="str">
        <f t="shared" ref="C1986:C2049" si="31">REPLACE(B1986,1,1,"")</f>
        <v>45,000</v>
      </c>
      <c r="D1986" s="5">
        <v>45000</v>
      </c>
    </row>
    <row r="1987" spans="1:4" x14ac:dyDescent="0.35">
      <c r="A1987" t="str">
        <f>CONCATENATE(cars_raw!B1988," ",cars_raw!C1988)</f>
        <v>BMW X5 xDrive40i</v>
      </c>
      <c r="B1987" s="6" t="s">
        <v>8633</v>
      </c>
      <c r="C1987" s="6" t="str">
        <f t="shared" si="31"/>
        <v>51,500</v>
      </c>
      <c r="D1987" s="5">
        <v>51500</v>
      </c>
    </row>
    <row r="1988" spans="1:4" x14ac:dyDescent="0.35">
      <c r="A1988" t="str">
        <f>CONCATENATE(cars_raw!B1989," ",cars_raw!C1989)</f>
        <v>Toyota Corolla LE</v>
      </c>
      <c r="B1988" s="6" t="s">
        <v>1100</v>
      </c>
      <c r="C1988" s="6" t="str">
        <f t="shared" si="31"/>
        <v>24,995</v>
      </c>
      <c r="D1988" s="5">
        <v>24995</v>
      </c>
    </row>
    <row r="1989" spans="1:4" x14ac:dyDescent="0.35">
      <c r="A1989" t="str">
        <f>CONCATENATE(cars_raw!B1990," ",cars_raw!C1990)</f>
        <v>Lexus ES 350 Base</v>
      </c>
      <c r="B1989" s="6" t="s">
        <v>9892</v>
      </c>
      <c r="C1989" s="6" t="str">
        <f t="shared" si="31"/>
        <v>42,294</v>
      </c>
      <c r="D1989" s="5">
        <v>42294</v>
      </c>
    </row>
    <row r="1990" spans="1:4" x14ac:dyDescent="0.35">
      <c r="A1990" t="str">
        <f>CONCATENATE(cars_raw!B1991," ",cars_raw!C1991)</f>
        <v>Subaru Outback 3.6R Limited</v>
      </c>
      <c r="B1990" s="6" t="s">
        <v>9895</v>
      </c>
      <c r="C1990" s="6" t="str">
        <f t="shared" si="31"/>
        <v>28,599</v>
      </c>
      <c r="D1990" s="5">
        <v>28599</v>
      </c>
    </row>
    <row r="1991" spans="1:4" x14ac:dyDescent="0.35">
      <c r="A1991" t="str">
        <f>CONCATENATE(cars_raw!B1992," ",cars_raw!C1992)</f>
        <v>GMC Terrain Denali</v>
      </c>
      <c r="B1991" s="6" t="s">
        <v>6262</v>
      </c>
      <c r="C1991" s="6" t="str">
        <f t="shared" si="31"/>
        <v>39,990</v>
      </c>
      <c r="D1991" s="5">
        <v>39990</v>
      </c>
    </row>
    <row r="1992" spans="1:4" x14ac:dyDescent="0.35">
      <c r="A1992" t="str">
        <f>CONCATENATE(cars_raw!B1993," ",cars_raw!C1993)</f>
        <v>Jeep Grand Cherokee Limited</v>
      </c>
      <c r="B1992" s="6" t="s">
        <v>9904</v>
      </c>
      <c r="C1992" s="6" t="str">
        <f t="shared" si="31"/>
        <v>36,699</v>
      </c>
      <c r="D1992" s="5">
        <v>36699</v>
      </c>
    </row>
    <row r="1993" spans="1:4" x14ac:dyDescent="0.35">
      <c r="A1993" t="str">
        <f>CONCATENATE(cars_raw!B1994," ",cars_raw!C1994)</f>
        <v>BMW M235 Gran Coupe i xDrive</v>
      </c>
      <c r="B1993" s="6" t="s">
        <v>9910</v>
      </c>
      <c r="C1993" s="6" t="str">
        <f t="shared" si="31"/>
        <v>47,332</v>
      </c>
      <c r="D1993" s="5">
        <v>47332</v>
      </c>
    </row>
    <row r="1994" spans="1:4" x14ac:dyDescent="0.35">
      <c r="A1994" t="str">
        <f>CONCATENATE(cars_raw!B1995," ",cars_raw!C1995)</f>
        <v>Mercedes-Benz AMG GLE 43 Coupe 4MATIC</v>
      </c>
      <c r="B1994" s="6" t="s">
        <v>9913</v>
      </c>
      <c r="C1994" s="6" t="str">
        <f t="shared" si="31"/>
        <v>52,951</v>
      </c>
      <c r="D1994" s="5">
        <v>52951</v>
      </c>
    </row>
    <row r="1995" spans="1:4" x14ac:dyDescent="0.35">
      <c r="A1995" t="str">
        <f>CONCATENATE(cars_raw!B1996," ",cars_raw!C1996)</f>
        <v>Mercedes-Benz E-Class E 350 4MATIC</v>
      </c>
      <c r="B1995" s="6" t="s">
        <v>9916</v>
      </c>
      <c r="C1995" s="6" t="str">
        <f t="shared" si="31"/>
        <v>21,949</v>
      </c>
      <c r="D1995" s="5">
        <v>21949</v>
      </c>
    </row>
    <row r="1996" spans="1:4" x14ac:dyDescent="0.35">
      <c r="A1996" t="str">
        <f>CONCATENATE(cars_raw!B1997," ",cars_raw!C1997)</f>
        <v>Lexus GX 460 Base</v>
      </c>
      <c r="B1996" s="6" t="s">
        <v>9921</v>
      </c>
      <c r="C1996" s="6" t="str">
        <f t="shared" si="31"/>
        <v>44,499</v>
      </c>
      <c r="D1996" s="5">
        <v>44499</v>
      </c>
    </row>
    <row r="1997" spans="1:4" x14ac:dyDescent="0.35">
      <c r="A1997" t="str">
        <f>CONCATENATE(cars_raw!B1998," ",cars_raw!C1998)</f>
        <v>BMW X3 M40i</v>
      </c>
      <c r="B1997" s="6" t="s">
        <v>9924</v>
      </c>
      <c r="C1997" s="6" t="str">
        <f t="shared" si="31"/>
        <v>60,393</v>
      </c>
      <c r="D1997" s="5">
        <v>60393</v>
      </c>
    </row>
    <row r="1998" spans="1:4" x14ac:dyDescent="0.35">
      <c r="A1998" t="str">
        <f>CONCATENATE(cars_raw!B1999," ",cars_raw!C1999)</f>
        <v>Audi Q7 2.0T Premium Plus</v>
      </c>
      <c r="B1998" s="6" t="s">
        <v>5584</v>
      </c>
      <c r="C1998" s="6" t="str">
        <f t="shared" si="31"/>
        <v>38,598</v>
      </c>
      <c r="D1998" s="5">
        <v>38598</v>
      </c>
    </row>
    <row r="1999" spans="1:4" x14ac:dyDescent="0.35">
      <c r="A1999" t="str">
        <f>CONCATENATE(cars_raw!B2000," ",cars_raw!C2000)</f>
        <v>Tesla Model S 75D</v>
      </c>
      <c r="B1999" s="6" t="s">
        <v>9929</v>
      </c>
      <c r="C1999" s="6" t="str">
        <f t="shared" si="31"/>
        <v>57,443</v>
      </c>
      <c r="D1999" s="5">
        <v>57443</v>
      </c>
    </row>
    <row r="2000" spans="1:4" x14ac:dyDescent="0.35">
      <c r="A2000" t="str">
        <f>CONCATENATE(cars_raw!B2001," ",cars_raw!C2001)</f>
        <v>Hyundai Palisade Limited</v>
      </c>
      <c r="B2000" s="6" t="s">
        <v>900</v>
      </c>
      <c r="C2000" s="6" t="str">
        <f t="shared" si="31"/>
        <v>49,500</v>
      </c>
      <c r="D2000" s="5">
        <v>49500</v>
      </c>
    </row>
    <row r="2001" spans="1:4" x14ac:dyDescent="0.35">
      <c r="A2001" t="str">
        <f>CONCATENATE(cars_raw!B2002," ",cars_raw!C2002)</f>
        <v>Kia Telluride SX</v>
      </c>
      <c r="B2001" s="6" t="s">
        <v>9938</v>
      </c>
      <c r="C2001" s="6" t="str">
        <f t="shared" si="31"/>
        <v>52,952</v>
      </c>
      <c r="D2001" s="5">
        <v>52952</v>
      </c>
    </row>
    <row r="2002" spans="1:4" x14ac:dyDescent="0.35">
      <c r="A2002" t="str">
        <f>CONCATENATE(cars_raw!B2003," ",cars_raw!C2003)</f>
        <v>Honda Accord EX-L</v>
      </c>
      <c r="B2002" s="6" t="s">
        <v>6368</v>
      </c>
      <c r="C2002" s="6" t="str">
        <f t="shared" si="31"/>
        <v>29,000</v>
      </c>
      <c r="D2002" s="5">
        <v>29000</v>
      </c>
    </row>
    <row r="2003" spans="1:4" x14ac:dyDescent="0.35">
      <c r="A2003" t="str">
        <f>CONCATENATE(cars_raw!B2004," ",cars_raw!C2004)</f>
        <v>INFINITI QX80 Base</v>
      </c>
      <c r="B2003" s="6" t="s">
        <v>3048</v>
      </c>
      <c r="C2003" s="6" t="str">
        <f t="shared" si="31"/>
        <v>38,998</v>
      </c>
      <c r="D2003" s="5">
        <v>38998</v>
      </c>
    </row>
    <row r="2004" spans="1:4" x14ac:dyDescent="0.35">
      <c r="A2004" t="str">
        <f>CONCATENATE(cars_raw!B2005," ",cars_raw!C2005)</f>
        <v>Toyota RAV4 XLE</v>
      </c>
      <c r="B2004" s="6" t="s">
        <v>9949</v>
      </c>
      <c r="C2004" s="6" t="str">
        <f t="shared" si="31"/>
        <v>32,586</v>
      </c>
      <c r="D2004" s="5">
        <v>32586</v>
      </c>
    </row>
    <row r="2005" spans="1:4" x14ac:dyDescent="0.35">
      <c r="A2005" t="str">
        <f>CONCATENATE(cars_raw!B2006," ",cars_raw!C2006)</f>
        <v>INFINITI QX50 Luxe</v>
      </c>
      <c r="B2005" s="6" t="s">
        <v>8696</v>
      </c>
      <c r="C2005" s="6" t="str">
        <f t="shared" si="31"/>
        <v>39,000</v>
      </c>
      <c r="D2005" s="5">
        <v>39000</v>
      </c>
    </row>
    <row r="2006" spans="1:4" x14ac:dyDescent="0.35">
      <c r="A2006" t="str">
        <f>CONCATENATE(cars_raw!B2007," ",cars_raw!C2007)</f>
        <v>BMW X4 M40i</v>
      </c>
      <c r="B2006" s="6" t="s">
        <v>9594</v>
      </c>
      <c r="C2006" s="6" t="str">
        <f t="shared" si="31"/>
        <v>54,988</v>
      </c>
      <c r="D2006" s="5">
        <v>54988</v>
      </c>
    </row>
    <row r="2007" spans="1:4" x14ac:dyDescent="0.35">
      <c r="A2007" t="str">
        <f>CONCATENATE(cars_raw!B2008," ",cars_raw!C2008)</f>
        <v>Toyota Tundra Platinum</v>
      </c>
      <c r="B2007" s="6" t="s">
        <v>6373</v>
      </c>
      <c r="C2007" s="6" t="str">
        <f t="shared" si="31"/>
        <v>39,987</v>
      </c>
      <c r="D2007" s="5">
        <v>39987</v>
      </c>
    </row>
    <row r="2008" spans="1:4" x14ac:dyDescent="0.35">
      <c r="A2008" t="str">
        <f>CONCATENATE(cars_raw!B2009," ",cars_raw!C2009)</f>
        <v>Toyota 4Runner Limited</v>
      </c>
      <c r="B2008" s="6" t="s">
        <v>9964</v>
      </c>
      <c r="C2008" s="6" t="str">
        <f t="shared" si="31"/>
        <v>40,011</v>
      </c>
      <c r="D2008" s="5">
        <v>40011</v>
      </c>
    </row>
    <row r="2009" spans="1:4" x14ac:dyDescent="0.35">
      <c r="A2009" t="str">
        <f>CONCATENATE(cars_raw!B2010," ",cars_raw!C2010)</f>
        <v>Mazda Mazda6 i Touring</v>
      </c>
      <c r="B2009" s="6" t="s">
        <v>9970</v>
      </c>
      <c r="C2009" s="6" t="str">
        <f t="shared" si="31"/>
        <v>14,677</v>
      </c>
      <c r="D2009" s="5">
        <v>14677</v>
      </c>
    </row>
    <row r="2010" spans="1:4" x14ac:dyDescent="0.35">
      <c r="A2010" t="str">
        <f>CONCATENATE(cars_raw!B2011," ",cars_raw!C2011)</f>
        <v>Cadillac XT5 Luxury</v>
      </c>
      <c r="B2010" s="6" t="s">
        <v>5945</v>
      </c>
      <c r="C2010" s="6" t="str">
        <f t="shared" si="31"/>
        <v>29,988</v>
      </c>
      <c r="D2010" s="5">
        <v>29988</v>
      </c>
    </row>
    <row r="2011" spans="1:4" x14ac:dyDescent="0.35">
      <c r="A2011" t="str">
        <f>CONCATENATE(cars_raw!B2012," ",cars_raw!C2012)</f>
        <v>BMW X7 xDrive40i</v>
      </c>
      <c r="B2011" s="6" t="s">
        <v>9980</v>
      </c>
      <c r="C2011" s="6" t="str">
        <f t="shared" si="31"/>
        <v>76,697</v>
      </c>
      <c r="D2011" s="5">
        <v>76697</v>
      </c>
    </row>
    <row r="2012" spans="1:4" x14ac:dyDescent="0.35">
      <c r="A2012" t="str">
        <f>CONCATENATE(cars_raw!B2013," ",cars_raw!C2013)</f>
        <v>Honda CR-V EX</v>
      </c>
      <c r="B2012" s="6" t="s">
        <v>9985</v>
      </c>
      <c r="C2012" s="6" t="str">
        <f t="shared" si="31"/>
        <v>32,405</v>
      </c>
      <c r="D2012" s="5">
        <v>32405</v>
      </c>
    </row>
    <row r="2013" spans="1:4" x14ac:dyDescent="0.35">
      <c r="A2013" t="str">
        <f>CONCATENATE(cars_raw!B2014," ",cars_raw!C2014)</f>
        <v>Chevrolet Tahoe LT</v>
      </c>
      <c r="B2013" s="6" t="s">
        <v>3287</v>
      </c>
      <c r="C2013" s="6" t="str">
        <f t="shared" si="31"/>
        <v>67,800</v>
      </c>
      <c r="D2013" s="5">
        <v>67800</v>
      </c>
    </row>
    <row r="2014" spans="1:4" x14ac:dyDescent="0.35">
      <c r="A2014" t="str">
        <f>CONCATENATE(cars_raw!B2015," ",cars_raw!C2015)</f>
        <v>Jeep Grand Cherokee Limited</v>
      </c>
      <c r="B2014" s="6" t="s">
        <v>9993</v>
      </c>
      <c r="C2014" s="6" t="str">
        <f t="shared" si="31"/>
        <v>42,349</v>
      </c>
      <c r="D2014" s="5">
        <v>42349</v>
      </c>
    </row>
    <row r="2015" spans="1:4" x14ac:dyDescent="0.35">
      <c r="A2015" t="str">
        <f>CONCATENATE(cars_raw!B2016," ",cars_raw!C2016)</f>
        <v>Honda CR-V Touring</v>
      </c>
      <c r="B2015" s="6" t="s">
        <v>9998</v>
      </c>
      <c r="C2015" s="6" t="str">
        <f t="shared" si="31"/>
        <v>30,672</v>
      </c>
      <c r="D2015" s="5">
        <v>30672</v>
      </c>
    </row>
    <row r="2016" spans="1:4" x14ac:dyDescent="0.35">
      <c r="A2016" t="str">
        <f>CONCATENATE(cars_raw!B2017," ",cars_raw!C2017)</f>
        <v>Ford Escape SEL</v>
      </c>
      <c r="B2016" s="6" t="s">
        <v>10001</v>
      </c>
      <c r="C2016" s="6" t="str">
        <f t="shared" si="31"/>
        <v>29,431</v>
      </c>
      <c r="D2016" s="5">
        <v>29431</v>
      </c>
    </row>
    <row r="2017" spans="1:4" x14ac:dyDescent="0.35">
      <c r="A2017" t="str">
        <f>CONCATENATE(cars_raw!B2018," ",cars_raw!C2018)</f>
        <v>BMW 740 i xDrive</v>
      </c>
      <c r="B2017" s="6" t="s">
        <v>10006</v>
      </c>
      <c r="C2017" s="6" t="str">
        <f t="shared" si="31"/>
        <v>63,614</v>
      </c>
      <c r="D2017" s="5">
        <v>63614</v>
      </c>
    </row>
    <row r="2018" spans="1:4" x14ac:dyDescent="0.35">
      <c r="A2018" t="str">
        <f>CONCATENATE(cars_raw!B2019," ",cars_raw!C2019)</f>
        <v>Toyota C-HR LE</v>
      </c>
      <c r="B2018" s="6" t="s">
        <v>10012</v>
      </c>
      <c r="C2018" s="6" t="str">
        <f t="shared" si="31"/>
        <v>28,277</v>
      </c>
      <c r="D2018" s="5">
        <v>28277</v>
      </c>
    </row>
    <row r="2019" spans="1:4" x14ac:dyDescent="0.35">
      <c r="A2019" t="str">
        <f>CONCATENATE(cars_raw!B2020," ",cars_raw!C2020)</f>
        <v>Mercedes-Benz GLE 350 Base</v>
      </c>
      <c r="B2019" s="6" t="s">
        <v>10017</v>
      </c>
      <c r="C2019" s="6" t="str">
        <f t="shared" si="31"/>
        <v>68,994</v>
      </c>
      <c r="D2019" s="5">
        <v>68994</v>
      </c>
    </row>
    <row r="2020" spans="1:4" x14ac:dyDescent="0.35">
      <c r="A2020" t="str">
        <f>CONCATENATE(cars_raw!B2021," ",cars_raw!C2021)</f>
        <v>Tesla Model Y Long Range</v>
      </c>
      <c r="B2020" s="6" t="s">
        <v>3155</v>
      </c>
      <c r="C2020" s="6" t="str">
        <f t="shared" si="31"/>
        <v>69,000</v>
      </c>
      <c r="D2020" s="5">
        <v>69000</v>
      </c>
    </row>
    <row r="2021" spans="1:4" x14ac:dyDescent="0.35">
      <c r="A2021" t="str">
        <f>CONCATENATE(cars_raw!B2022," ",cars_raw!C2022)</f>
        <v>Honda Pilot EX-L</v>
      </c>
      <c r="B2021" s="6" t="s">
        <v>1130</v>
      </c>
      <c r="C2021" s="6" t="str">
        <f t="shared" si="31"/>
        <v>39,997</v>
      </c>
      <c r="D2021" s="5">
        <v>39997</v>
      </c>
    </row>
    <row r="2022" spans="1:4" x14ac:dyDescent="0.35">
      <c r="A2022" t="str">
        <f>CONCATENATE(cars_raw!B2023," ",cars_raw!C2023)</f>
        <v>Hyundai Tucson Ultimate</v>
      </c>
      <c r="B2022" s="6" t="s">
        <v>10025</v>
      </c>
      <c r="C2022" s="6" t="str">
        <f t="shared" si="31"/>
        <v>35,894</v>
      </c>
      <c r="D2022" s="5">
        <v>35894</v>
      </c>
    </row>
    <row r="2023" spans="1:4" x14ac:dyDescent="0.35">
      <c r="A2023" t="str">
        <f>CONCATENATE(cars_raw!B2024," ",cars_raw!C2024)</f>
        <v>BMW 528 i xDrive</v>
      </c>
      <c r="B2023" s="6" t="s">
        <v>10030</v>
      </c>
      <c r="C2023" s="6" t="str">
        <f t="shared" si="31"/>
        <v>20,499</v>
      </c>
      <c r="D2023" s="5">
        <v>20499</v>
      </c>
    </row>
    <row r="2024" spans="1:4" x14ac:dyDescent="0.35">
      <c r="A2024" t="str">
        <f>CONCATENATE(cars_raw!B2025," ",cars_raw!C2025)</f>
        <v>Honda CR-V EX-L</v>
      </c>
      <c r="B2024" s="6" t="s">
        <v>10034</v>
      </c>
      <c r="C2024" s="6" t="str">
        <f t="shared" si="31"/>
        <v>34,782</v>
      </c>
      <c r="D2024" s="5">
        <v>34782</v>
      </c>
    </row>
    <row r="2025" spans="1:4" x14ac:dyDescent="0.35">
      <c r="A2025" t="str">
        <f>CONCATENATE(cars_raw!B2026," ",cars_raw!C2026)</f>
        <v>Cadillac XT5 Luxury</v>
      </c>
      <c r="B2025" s="6" t="s">
        <v>10039</v>
      </c>
      <c r="C2025" s="6" t="str">
        <f t="shared" si="31"/>
        <v>37,658</v>
      </c>
      <c r="D2025" s="5">
        <v>37658</v>
      </c>
    </row>
    <row r="2026" spans="1:4" x14ac:dyDescent="0.35">
      <c r="A2026" t="str">
        <f>CONCATENATE(cars_raw!B2027," ",cars_raw!C2027)</f>
        <v>Ford Edge Titanium</v>
      </c>
      <c r="B2026" s="6" t="s">
        <v>10044</v>
      </c>
      <c r="C2026" s="6" t="str">
        <f t="shared" si="31"/>
        <v>34,184</v>
      </c>
      <c r="D2026" s="5">
        <v>34184</v>
      </c>
    </row>
    <row r="2027" spans="1:4" x14ac:dyDescent="0.35">
      <c r="A2027" t="str">
        <f>CONCATENATE(cars_raw!B2028," ",cars_raw!C2028)</f>
        <v>Cadillac XT4 Premium Luxury</v>
      </c>
      <c r="B2027" s="6" t="s">
        <v>10047</v>
      </c>
      <c r="C2027" s="6" t="str">
        <f t="shared" si="31"/>
        <v>35,676</v>
      </c>
      <c r="D2027" s="5">
        <v>35676</v>
      </c>
    </row>
    <row r="2028" spans="1:4" x14ac:dyDescent="0.35">
      <c r="A2028" t="str">
        <f>CONCATENATE(cars_raw!B2029," ",cars_raw!C2029)</f>
        <v>Chevrolet Cruze LT</v>
      </c>
      <c r="B2028" s="6" t="s">
        <v>10054</v>
      </c>
      <c r="C2028" s="6" t="str">
        <f t="shared" si="31"/>
        <v>17,498</v>
      </c>
      <c r="D2028" s="5">
        <v>17498</v>
      </c>
    </row>
    <row r="2029" spans="1:4" x14ac:dyDescent="0.35">
      <c r="A2029" t="str">
        <f>CONCATENATE(cars_raw!B2030," ",cars_raw!C2030)</f>
        <v>Volkswagen Tiguan 2.0T SEL</v>
      </c>
      <c r="B2029" s="6" t="s">
        <v>10057</v>
      </c>
      <c r="C2029" s="6" t="str">
        <f t="shared" si="31"/>
        <v>34,338</v>
      </c>
      <c r="D2029" s="5">
        <v>34338</v>
      </c>
    </row>
    <row r="2030" spans="1:4" x14ac:dyDescent="0.35">
      <c r="A2030" t="str">
        <f>CONCATENATE(cars_raw!B2031," ",cars_raw!C2031)</f>
        <v>Jeep Cherokee Limited</v>
      </c>
      <c r="B2030" s="6" t="s">
        <v>7442</v>
      </c>
      <c r="C2030" s="6" t="str">
        <f t="shared" si="31"/>
        <v>29,750</v>
      </c>
      <c r="D2030" s="5">
        <v>29750</v>
      </c>
    </row>
    <row r="2031" spans="1:4" x14ac:dyDescent="0.35">
      <c r="A2031" t="str">
        <f>CONCATENATE(cars_raw!B2032," ",cars_raw!C2032)</f>
        <v>Chevrolet Trax LS</v>
      </c>
      <c r="B2031" s="6" t="s">
        <v>10065</v>
      </c>
      <c r="C2031" s="6" t="str">
        <f t="shared" si="31"/>
        <v>15,988</v>
      </c>
      <c r="D2031" s="5">
        <v>15988</v>
      </c>
    </row>
    <row r="2032" spans="1:4" x14ac:dyDescent="0.35">
      <c r="A2032" t="str">
        <f>CONCATENATE(cars_raw!B2033," ",cars_raw!C2033)</f>
        <v>Lexus RX 350 350</v>
      </c>
      <c r="B2032" s="6" t="s">
        <v>10069</v>
      </c>
      <c r="C2032" s="6" t="str">
        <f t="shared" si="31"/>
        <v>44,874</v>
      </c>
      <c r="D2032" s="5">
        <v>44874</v>
      </c>
    </row>
    <row r="2033" spans="1:4" x14ac:dyDescent="0.35">
      <c r="A2033" t="str">
        <f>CONCATENATE(cars_raw!B2034," ",cars_raw!C2034)</f>
        <v>Lexus GX 460</v>
      </c>
      <c r="B2033" s="6" t="s">
        <v>10074</v>
      </c>
      <c r="C2033" s="6" t="str">
        <f t="shared" si="31"/>
        <v>49,509</v>
      </c>
      <c r="D2033" s="5">
        <v>49509</v>
      </c>
    </row>
    <row r="2034" spans="1:4" x14ac:dyDescent="0.35">
      <c r="A2034" t="str">
        <f>CONCATENATE(cars_raw!B2035," ",cars_raw!C2035)</f>
        <v>INFINITI QX80 Luxe</v>
      </c>
      <c r="B2034" s="6" t="s">
        <v>10077</v>
      </c>
      <c r="C2034" s="6" t="str">
        <f t="shared" si="31"/>
        <v>64,990</v>
      </c>
      <c r="D2034" s="5">
        <v>64990</v>
      </c>
    </row>
    <row r="2035" spans="1:4" x14ac:dyDescent="0.35">
      <c r="A2035" t="str">
        <f>CONCATENATE(cars_raw!B2036," ",cars_raw!C2036)</f>
        <v>Toyota Corolla LE</v>
      </c>
      <c r="B2035" s="6" t="s">
        <v>10082</v>
      </c>
      <c r="C2035" s="6" t="str">
        <f t="shared" si="31"/>
        <v>23,139</v>
      </c>
      <c r="D2035" s="5">
        <v>23139</v>
      </c>
    </row>
    <row r="2036" spans="1:4" x14ac:dyDescent="0.35">
      <c r="A2036" t="str">
        <f>CONCATENATE(cars_raw!B2037," ",cars_raw!C2037)</f>
        <v>Mercedes-Benz GLK-Class GLK 350 4MATIC</v>
      </c>
      <c r="B2036" s="6" t="s">
        <v>10088</v>
      </c>
      <c r="C2036" s="6" t="str">
        <f t="shared" si="31"/>
        <v>26,593</v>
      </c>
      <c r="D2036" s="5">
        <v>26593</v>
      </c>
    </row>
    <row r="2037" spans="1:4" x14ac:dyDescent="0.35">
      <c r="A2037" t="str">
        <f>CONCATENATE(cars_raw!B2038," ",cars_raw!C2038)</f>
        <v>Volvo XC90 T6 Momentum</v>
      </c>
      <c r="B2037" s="6" t="s">
        <v>4603</v>
      </c>
      <c r="C2037" s="6" t="str">
        <f t="shared" si="31"/>
        <v>47,998</v>
      </c>
      <c r="D2037" s="5">
        <v>47998</v>
      </c>
    </row>
    <row r="2038" spans="1:4" x14ac:dyDescent="0.35">
      <c r="A2038" t="str">
        <f>CONCATENATE(cars_raw!B2039," ",cars_raw!C2039)</f>
        <v>Jeep Grand Cherokee Limited</v>
      </c>
      <c r="B2038" s="6" t="s">
        <v>3756</v>
      </c>
      <c r="C2038" s="6" t="str">
        <f t="shared" si="31"/>
        <v>36,000</v>
      </c>
      <c r="D2038" s="5">
        <v>36000</v>
      </c>
    </row>
    <row r="2039" spans="1:4" x14ac:dyDescent="0.35">
      <c r="A2039" t="str">
        <f>CONCATENATE(cars_raw!B2040," ",cars_raw!C2040)</f>
        <v>Subaru Forester Limited</v>
      </c>
      <c r="B2039" s="6" t="s">
        <v>2784</v>
      </c>
      <c r="C2039" s="6" t="str">
        <f t="shared" si="31"/>
        <v>31,000</v>
      </c>
      <c r="D2039" s="5">
        <v>31000</v>
      </c>
    </row>
    <row r="2040" spans="1:4" x14ac:dyDescent="0.35">
      <c r="A2040" t="str">
        <f>CONCATENATE(cars_raw!B2041," ",cars_raw!C2041)</f>
        <v>Volvo XC90 3.2</v>
      </c>
      <c r="B2040" s="6" t="s">
        <v>10101</v>
      </c>
      <c r="C2040" s="6" t="str">
        <f t="shared" si="31"/>
        <v>10,795</v>
      </c>
      <c r="D2040" s="5">
        <v>10795</v>
      </c>
    </row>
    <row r="2041" spans="1:4" x14ac:dyDescent="0.35">
      <c r="A2041" t="str">
        <f>CONCATENATE(cars_raw!B2042," ",cars_raw!C2042)</f>
        <v>Cadillac XT4 Premium Luxury</v>
      </c>
      <c r="B2041" s="6" t="s">
        <v>3538</v>
      </c>
      <c r="C2041" s="6" t="str">
        <f t="shared" si="31"/>
        <v>32,998</v>
      </c>
      <c r="D2041" s="5">
        <v>32998</v>
      </c>
    </row>
    <row r="2042" spans="1:4" x14ac:dyDescent="0.35">
      <c r="A2042" t="str">
        <f>CONCATENATE(cars_raw!B2043," ",cars_raw!C2043)</f>
        <v>Hyundai Veloster Base</v>
      </c>
      <c r="B2042" s="6" t="s">
        <v>6326</v>
      </c>
      <c r="C2042" s="6" t="str">
        <f t="shared" si="31"/>
        <v>14,998</v>
      </c>
      <c r="D2042" s="5">
        <v>14998</v>
      </c>
    </row>
    <row r="2043" spans="1:4" x14ac:dyDescent="0.35">
      <c r="A2043" t="str">
        <f>CONCATENATE(cars_raw!B2044," ",cars_raw!C2044)</f>
        <v>Lexus RX 350</v>
      </c>
      <c r="B2043" s="6" t="s">
        <v>10112</v>
      </c>
      <c r="C2043" s="6" t="str">
        <f t="shared" si="31"/>
        <v>44,429</v>
      </c>
      <c r="D2043" s="5">
        <v>44429</v>
      </c>
    </row>
    <row r="2044" spans="1:4" x14ac:dyDescent="0.35">
      <c r="A2044" t="str">
        <f>CONCATENATE(cars_raw!B2045," ",cars_raw!C2045)</f>
        <v>Volkswagen Tiguan 2.0T SE</v>
      </c>
      <c r="B2044" s="6" t="s">
        <v>10115</v>
      </c>
      <c r="C2044" s="6" t="str">
        <f t="shared" si="31"/>
        <v>23,992</v>
      </c>
      <c r="D2044" s="5">
        <v>23992</v>
      </c>
    </row>
    <row r="2045" spans="1:4" x14ac:dyDescent="0.35">
      <c r="A2045" t="str">
        <f>CONCATENATE(cars_raw!B2046," ",cars_raw!C2046)</f>
        <v>BMW M550 M550i xDrive</v>
      </c>
      <c r="B2045" s="6" t="s">
        <v>5597</v>
      </c>
      <c r="C2045" s="6" t="str">
        <f t="shared" si="31"/>
        <v>43,995</v>
      </c>
      <c r="D2045" s="5">
        <v>43995</v>
      </c>
    </row>
    <row r="2046" spans="1:4" x14ac:dyDescent="0.35">
      <c r="A2046" t="str">
        <f>CONCATENATE(cars_raw!B2047," ",cars_raw!C2047)</f>
        <v>BMW X1 xDrive28i</v>
      </c>
      <c r="B2046" s="6" t="s">
        <v>10120</v>
      </c>
      <c r="C2046" s="6" t="str">
        <f t="shared" si="31"/>
        <v>31,658</v>
      </c>
      <c r="D2046" s="5">
        <v>31658</v>
      </c>
    </row>
    <row r="2047" spans="1:4" x14ac:dyDescent="0.35">
      <c r="A2047" t="str">
        <f>CONCATENATE(cars_raw!B2048," ",cars_raw!C2048)</f>
        <v>Lexus GS 350 F Sport</v>
      </c>
      <c r="B2047" s="6" t="s">
        <v>10123</v>
      </c>
      <c r="C2047" s="6" t="str">
        <f t="shared" si="31"/>
        <v>35,477</v>
      </c>
      <c r="D2047" s="5">
        <v>35477</v>
      </c>
    </row>
    <row r="2048" spans="1:4" x14ac:dyDescent="0.35">
      <c r="A2048" t="str">
        <f>CONCATENATE(cars_raw!B2049," ",cars_raw!C2049)</f>
        <v>Porsche Cayenne S</v>
      </c>
      <c r="B2048" s="6" t="s">
        <v>10126</v>
      </c>
      <c r="C2048" s="6" t="str">
        <f t="shared" si="31"/>
        <v>77,988</v>
      </c>
      <c r="D2048" s="5">
        <v>77988</v>
      </c>
    </row>
    <row r="2049" spans="1:4" x14ac:dyDescent="0.35">
      <c r="A2049" t="str">
        <f>CONCATENATE(cars_raw!B2050," ",cars_raw!C2050)</f>
        <v>Mazda CX-9 Touring</v>
      </c>
      <c r="B2049" s="6" t="s">
        <v>10129</v>
      </c>
      <c r="C2049" s="6" t="str">
        <f t="shared" si="31"/>
        <v>35,800</v>
      </c>
      <c r="D2049" s="5">
        <v>35800</v>
      </c>
    </row>
    <row r="2050" spans="1:4" x14ac:dyDescent="0.35">
      <c r="A2050" t="str">
        <f>CONCATENATE(cars_raw!B2051," ",cars_raw!C2051)</f>
        <v>Toyota Tundra SR5</v>
      </c>
      <c r="B2050" s="6" t="s">
        <v>10132</v>
      </c>
      <c r="C2050" s="6" t="str">
        <f t="shared" ref="C2050:C2113" si="32">REPLACE(B2050,1,1,"")</f>
        <v>42,987</v>
      </c>
      <c r="D2050" s="5">
        <v>42987</v>
      </c>
    </row>
    <row r="2051" spans="1:4" x14ac:dyDescent="0.35">
      <c r="A2051" t="str">
        <f>CONCATENATE(cars_raw!B2052," ",cars_raw!C2052)</f>
        <v>INFINITI Q50 Base</v>
      </c>
      <c r="B2051" s="6" t="s">
        <v>1591</v>
      </c>
      <c r="C2051" s="6" t="str">
        <f t="shared" si="32"/>
        <v>20,900</v>
      </c>
      <c r="D2051" s="5">
        <v>20900</v>
      </c>
    </row>
    <row r="2052" spans="1:4" x14ac:dyDescent="0.35">
      <c r="A2052" t="str">
        <f>CONCATENATE(cars_raw!B2053," ",cars_raw!C2053)</f>
        <v>Toyota Tacoma SR5</v>
      </c>
      <c r="B2052" s="6" t="s">
        <v>10141</v>
      </c>
      <c r="C2052" s="6" t="str">
        <f t="shared" si="32"/>
        <v>30,042</v>
      </c>
      <c r="D2052" s="5">
        <v>30042</v>
      </c>
    </row>
    <row r="2053" spans="1:4" x14ac:dyDescent="0.35">
      <c r="A2053" t="str">
        <f>CONCATENATE(cars_raw!B2054," ",cars_raw!C2054)</f>
        <v>Kia Seltos S</v>
      </c>
      <c r="B2053" s="6" t="s">
        <v>2498</v>
      </c>
      <c r="C2053" s="6" t="str">
        <f t="shared" si="32"/>
        <v>27,000</v>
      </c>
      <c r="D2053" s="5">
        <v>27000</v>
      </c>
    </row>
    <row r="2054" spans="1:4" x14ac:dyDescent="0.35">
      <c r="A2054" t="str">
        <f>CONCATENATE(cars_raw!B2055," ",cars_raw!C2055)</f>
        <v>Audi A4 45 S line quattro Premium</v>
      </c>
      <c r="B2054" s="6" t="s">
        <v>10146</v>
      </c>
      <c r="C2054" s="6" t="str">
        <f t="shared" si="32"/>
        <v>41,491</v>
      </c>
      <c r="D2054" s="5">
        <v>41491</v>
      </c>
    </row>
    <row r="2055" spans="1:4" x14ac:dyDescent="0.35">
      <c r="A2055" t="str">
        <f>CONCATENATE(cars_raw!B2056," ",cars_raw!C2056)</f>
        <v>Chevrolet Tahoe LT</v>
      </c>
      <c r="B2055" s="6" t="s">
        <v>10149</v>
      </c>
      <c r="C2055" s="6" t="str">
        <f t="shared" si="32"/>
        <v>62,990</v>
      </c>
      <c r="D2055" s="5">
        <v>62990</v>
      </c>
    </row>
    <row r="2056" spans="1:4" x14ac:dyDescent="0.35">
      <c r="A2056" t="str">
        <f>CONCATENATE(cars_raw!B2057," ",cars_raw!C2057)</f>
        <v>Audi Q5 2.0T Premium</v>
      </c>
      <c r="B2056" s="6" t="s">
        <v>10152</v>
      </c>
      <c r="C2056" s="6" t="str">
        <f t="shared" si="32"/>
        <v>14,498</v>
      </c>
      <c r="D2056" s="5">
        <v>14498</v>
      </c>
    </row>
    <row r="2057" spans="1:4" x14ac:dyDescent="0.35">
      <c r="A2057" t="str">
        <f>CONCATENATE(cars_raw!B2058," ",cars_raw!C2058)</f>
        <v>Mercedes-Benz GLC 300 Base 4MATIC</v>
      </c>
      <c r="B2057" s="6" t="s">
        <v>4172</v>
      </c>
      <c r="C2057" s="6" t="str">
        <f t="shared" si="32"/>
        <v>56,900</v>
      </c>
      <c r="D2057" s="5">
        <v>56900</v>
      </c>
    </row>
    <row r="2058" spans="1:4" x14ac:dyDescent="0.35">
      <c r="A2058" t="str">
        <f>CONCATENATE(cars_raw!B2059," ",cars_raw!C2059)</f>
        <v>Honda HR-V Sport</v>
      </c>
      <c r="B2058" s="6" t="s">
        <v>10158</v>
      </c>
      <c r="C2058" s="6" t="str">
        <f t="shared" si="32"/>
        <v>26,531</v>
      </c>
      <c r="D2058" s="5">
        <v>26531</v>
      </c>
    </row>
    <row r="2059" spans="1:4" x14ac:dyDescent="0.35">
      <c r="A2059" t="str">
        <f>CONCATENATE(cars_raw!B2060," ",cars_raw!C2060)</f>
        <v>Chevrolet Trax LT</v>
      </c>
      <c r="B2059" s="6" t="s">
        <v>10163</v>
      </c>
      <c r="C2059" s="6" t="str">
        <f t="shared" si="32"/>
        <v>13,399</v>
      </c>
      <c r="D2059" s="5">
        <v>13399</v>
      </c>
    </row>
    <row r="2060" spans="1:4" x14ac:dyDescent="0.35">
      <c r="A2060" t="str">
        <f>CONCATENATE(cars_raw!B2061," ",cars_raw!C2061)</f>
        <v>Acura TLX Tech</v>
      </c>
      <c r="B2060" s="6" t="s">
        <v>10165</v>
      </c>
      <c r="C2060" s="6" t="str">
        <f t="shared" si="32"/>
        <v>34,244</v>
      </c>
      <c r="D2060" s="5">
        <v>34244</v>
      </c>
    </row>
    <row r="2061" spans="1:4" x14ac:dyDescent="0.35">
      <c r="A2061" t="str">
        <f>CONCATENATE(cars_raw!B2062," ",cars_raw!C2062)</f>
        <v>Lamborghini Urus Base</v>
      </c>
      <c r="B2061" s="6" t="s">
        <v>10172</v>
      </c>
      <c r="C2061" s="6" t="str">
        <f t="shared" si="32"/>
        <v>285,000</v>
      </c>
      <c r="D2061" s="5">
        <v>285000</v>
      </c>
    </row>
    <row r="2062" spans="1:4" x14ac:dyDescent="0.35">
      <c r="A2062" t="str">
        <f>CONCATENATE(cars_raw!B2063," ",cars_raw!C2063)</f>
        <v>Nissan Altima 2.5 SR</v>
      </c>
      <c r="B2062" s="6" t="s">
        <v>10179</v>
      </c>
      <c r="C2062" s="6" t="str">
        <f t="shared" si="32"/>
        <v>24,649</v>
      </c>
      <c r="D2062" s="5">
        <v>24649</v>
      </c>
    </row>
    <row r="2063" spans="1:4" x14ac:dyDescent="0.35">
      <c r="A2063" t="str">
        <f>CONCATENATE(cars_raw!B2064," ",cars_raw!C2064)</f>
        <v>Audi Q8 3.0T Premium</v>
      </c>
      <c r="B2063" s="6" t="s">
        <v>10183</v>
      </c>
      <c r="C2063" s="6" t="str">
        <f t="shared" si="32"/>
        <v>62,281</v>
      </c>
      <c r="D2063" s="5">
        <v>62281</v>
      </c>
    </row>
    <row r="2064" spans="1:4" x14ac:dyDescent="0.35">
      <c r="A2064" t="str">
        <f>CONCATENATE(cars_raw!B2065," ",cars_raw!C2065)</f>
        <v>BMW M550 i xDrive</v>
      </c>
      <c r="B2064" s="6" t="s">
        <v>10188</v>
      </c>
      <c r="C2064" s="6" t="str">
        <f t="shared" si="32"/>
        <v>61,177</v>
      </c>
      <c r="D2064" s="5">
        <v>61177</v>
      </c>
    </row>
    <row r="2065" spans="1:4" x14ac:dyDescent="0.35">
      <c r="A2065" t="str">
        <f>CONCATENATE(cars_raw!B2066," ",cars_raw!C2066)</f>
        <v>Acura MDX 3.5L w/Technology Package</v>
      </c>
      <c r="B2065" s="6" t="s">
        <v>10193</v>
      </c>
      <c r="C2065" s="6" t="str">
        <f t="shared" si="32"/>
        <v>39,249</v>
      </c>
      <c r="D2065" s="5">
        <v>39249</v>
      </c>
    </row>
    <row r="2066" spans="1:4" x14ac:dyDescent="0.35">
      <c r="A2066" t="str">
        <f>CONCATENATE(cars_raw!B2067," ",cars_raw!C2067)</f>
        <v>Honda Pilot EX-L</v>
      </c>
      <c r="B2066" s="6" t="s">
        <v>10196</v>
      </c>
      <c r="C2066" s="6" t="str">
        <f t="shared" si="32"/>
        <v>37,264</v>
      </c>
      <c r="D2066" s="5">
        <v>37264</v>
      </c>
    </row>
    <row r="2067" spans="1:4" x14ac:dyDescent="0.35">
      <c r="A2067" t="str">
        <f>CONCATENATE(cars_raw!B2068," ",cars_raw!C2068)</f>
        <v>INFINITI QX50 ESSENTIAL</v>
      </c>
      <c r="B2067" s="6" t="s">
        <v>180</v>
      </c>
      <c r="C2067" s="6" t="str">
        <f t="shared" si="32"/>
        <v>32,995</v>
      </c>
      <c r="D2067" s="5">
        <v>32995</v>
      </c>
    </row>
    <row r="2068" spans="1:4" x14ac:dyDescent="0.35">
      <c r="A2068" t="str">
        <f>CONCATENATE(cars_raw!B2069," ",cars_raw!C2069)</f>
        <v>BMW X3 xDrive30i</v>
      </c>
      <c r="B2068" s="6" t="s">
        <v>180</v>
      </c>
      <c r="C2068" s="6" t="str">
        <f t="shared" si="32"/>
        <v>32,995</v>
      </c>
      <c r="D2068" s="5">
        <v>32995</v>
      </c>
    </row>
    <row r="2069" spans="1:4" x14ac:dyDescent="0.35">
      <c r="A2069" t="str">
        <f>CONCATENATE(cars_raw!B2070," ",cars_raw!C2070)</f>
        <v>Chevrolet Malibu 1LS</v>
      </c>
      <c r="B2069" s="6" t="s">
        <v>10209</v>
      </c>
      <c r="C2069" s="6" t="str">
        <f t="shared" si="32"/>
        <v>26,579</v>
      </c>
      <c r="D2069" s="5">
        <v>26579</v>
      </c>
    </row>
    <row r="2070" spans="1:4" x14ac:dyDescent="0.35">
      <c r="A2070" t="str">
        <f>CONCATENATE(cars_raw!B2071," ",cars_raw!C2071)</f>
        <v>Mercedes-Benz E-Class E 300 Sport</v>
      </c>
      <c r="B2070" s="6" t="s">
        <v>424</v>
      </c>
      <c r="C2070" s="6" t="str">
        <f t="shared" si="32"/>
        <v>33,900</v>
      </c>
      <c r="D2070" s="5">
        <v>33900</v>
      </c>
    </row>
    <row r="2071" spans="1:4" x14ac:dyDescent="0.35">
      <c r="A2071" t="str">
        <f>CONCATENATE(cars_raw!B2072," ",cars_raw!C2072)</f>
        <v>Toyota RAV4 LE</v>
      </c>
      <c r="B2071" s="6" t="s">
        <v>4244</v>
      </c>
      <c r="C2071" s="6" t="str">
        <f t="shared" si="32"/>
        <v>31,590</v>
      </c>
      <c r="D2071" s="5">
        <v>31590</v>
      </c>
    </row>
    <row r="2072" spans="1:4" x14ac:dyDescent="0.35">
      <c r="A2072" t="str">
        <f>CONCATENATE(cars_raw!B2073," ",cars_raw!C2073)</f>
        <v>Lexus RX 350 350</v>
      </c>
      <c r="B2072" s="6" t="s">
        <v>10219</v>
      </c>
      <c r="C2072" s="6" t="str">
        <f t="shared" si="32"/>
        <v>43,900</v>
      </c>
      <c r="D2072" s="5">
        <v>43900</v>
      </c>
    </row>
    <row r="2073" spans="1:4" x14ac:dyDescent="0.35">
      <c r="A2073" t="str">
        <f>CONCATENATE(cars_raw!B2074," ",cars_raw!C2074)</f>
        <v>Tesla Model Y Long Range</v>
      </c>
      <c r="B2073" s="6" t="s">
        <v>10224</v>
      </c>
      <c r="C2073" s="6" t="str">
        <f t="shared" si="32"/>
        <v>66,779</v>
      </c>
      <c r="D2073" s="5">
        <v>66779</v>
      </c>
    </row>
    <row r="2074" spans="1:4" x14ac:dyDescent="0.35">
      <c r="A2074" t="str">
        <f>CONCATENATE(cars_raw!B2075," ",cars_raw!C2075)</f>
        <v>GMC Yukon Denali</v>
      </c>
      <c r="B2074" s="6" t="s">
        <v>6588</v>
      </c>
      <c r="C2074" s="6" t="str">
        <f t="shared" si="32"/>
        <v>85,015</v>
      </c>
      <c r="D2074" s="5">
        <v>85015</v>
      </c>
    </row>
    <row r="2075" spans="1:4" x14ac:dyDescent="0.35">
      <c r="A2075" t="str">
        <f>CONCATENATE(cars_raw!B2076," ",cars_raw!C2076)</f>
        <v>Mercedes-Benz GLA 250 Base 4MATIC</v>
      </c>
      <c r="B2075" s="6" t="s">
        <v>10227</v>
      </c>
      <c r="C2075" s="6" t="str">
        <f t="shared" si="32"/>
        <v>31,383</v>
      </c>
      <c r="D2075" s="5">
        <v>31383</v>
      </c>
    </row>
    <row r="2076" spans="1:4" x14ac:dyDescent="0.35">
      <c r="A2076" t="str">
        <f>CONCATENATE(cars_raw!B2077," ",cars_raw!C2077)</f>
        <v>BMW X1 sDrive28i</v>
      </c>
      <c r="B2076" s="6" t="s">
        <v>10229</v>
      </c>
      <c r="C2076" s="6" t="str">
        <f t="shared" si="32"/>
        <v>26,788</v>
      </c>
      <c r="D2076" s="5">
        <v>26788</v>
      </c>
    </row>
    <row r="2077" spans="1:4" x14ac:dyDescent="0.35">
      <c r="A2077" t="str">
        <f>CONCATENATE(cars_raw!B2078," ",cars_raw!C2078)</f>
        <v>Acura RDX A-Spec</v>
      </c>
      <c r="B2077" s="6" t="s">
        <v>7896</v>
      </c>
      <c r="C2077" s="6" t="str">
        <f t="shared" si="32"/>
        <v>46,998</v>
      </c>
      <c r="D2077" s="5">
        <v>46998</v>
      </c>
    </row>
    <row r="2078" spans="1:4" x14ac:dyDescent="0.35">
      <c r="A2078" t="str">
        <f>CONCATENATE(cars_raw!B2079," ",cars_raw!C2079)</f>
        <v>Subaru Forester Premium</v>
      </c>
      <c r="B2078" s="6" t="s">
        <v>10237</v>
      </c>
      <c r="C2078" s="6" t="str">
        <f t="shared" si="32"/>
        <v>33,981</v>
      </c>
      <c r="D2078" s="5">
        <v>33981</v>
      </c>
    </row>
    <row r="2079" spans="1:4" x14ac:dyDescent="0.35">
      <c r="A2079" t="str">
        <f>CONCATENATE(cars_raw!B2080," ",cars_raw!C2080)</f>
        <v>Ford Fusion Titanium</v>
      </c>
      <c r="B2079" s="6" t="s">
        <v>5319</v>
      </c>
      <c r="C2079" s="6" t="str">
        <f t="shared" si="32"/>
        <v>23,500</v>
      </c>
      <c r="D2079" s="5">
        <v>23500</v>
      </c>
    </row>
    <row r="2080" spans="1:4" x14ac:dyDescent="0.35">
      <c r="A2080" t="str">
        <f>CONCATENATE(cars_raw!B2081," ",cars_raw!C2081)</f>
        <v>Chevrolet Suburban High Country</v>
      </c>
      <c r="B2080" s="6" t="s">
        <v>10247</v>
      </c>
      <c r="C2080" s="6" t="str">
        <f t="shared" si="32"/>
        <v>81,969</v>
      </c>
      <c r="D2080" s="5">
        <v>81969</v>
      </c>
    </row>
    <row r="2081" spans="1:4" x14ac:dyDescent="0.35">
      <c r="A2081" t="str">
        <f>CONCATENATE(cars_raw!B2082," ",cars_raw!C2082)</f>
        <v>RAM 1500 Laramie</v>
      </c>
      <c r="B2081" s="6" t="s">
        <v>10252</v>
      </c>
      <c r="C2081" s="6" t="str">
        <f t="shared" si="32"/>
        <v>51,987</v>
      </c>
      <c r="D2081" s="5">
        <v>51987</v>
      </c>
    </row>
    <row r="2082" spans="1:4" x14ac:dyDescent="0.35">
      <c r="A2082" t="str">
        <f>CONCATENATE(cars_raw!B2083," ",cars_raw!C2083)</f>
        <v>Dodge Durango R/T</v>
      </c>
      <c r="B2082" s="6" t="s">
        <v>10255</v>
      </c>
      <c r="C2082" s="6" t="str">
        <f t="shared" si="32"/>
        <v>49,888</v>
      </c>
      <c r="D2082" s="5">
        <v>49888</v>
      </c>
    </row>
    <row r="2083" spans="1:4" x14ac:dyDescent="0.35">
      <c r="A2083" t="str">
        <f>CONCATENATE(cars_raw!B2084," ",cars_raw!C2084)</f>
        <v>Maserati Levante S</v>
      </c>
      <c r="B2083" s="6" t="s">
        <v>10259</v>
      </c>
      <c r="C2083" s="6" t="str">
        <f t="shared" si="32"/>
        <v>48,999</v>
      </c>
      <c r="D2083" s="5">
        <v>48999</v>
      </c>
    </row>
    <row r="2084" spans="1:4" x14ac:dyDescent="0.35">
      <c r="A2084" t="str">
        <f>CONCATENATE(cars_raw!B2085," ",cars_raw!C2085)</f>
        <v>Audi RS 5 2.9T</v>
      </c>
      <c r="B2084" s="6" t="s">
        <v>10263</v>
      </c>
      <c r="C2084" s="6" t="str">
        <f t="shared" si="32"/>
        <v>63,500</v>
      </c>
      <c r="D2084" s="5">
        <v>63500</v>
      </c>
    </row>
    <row r="2085" spans="1:4" x14ac:dyDescent="0.35">
      <c r="A2085" t="str">
        <f>CONCATENATE(cars_raw!B2086," ",cars_raw!C2086)</f>
        <v>Tesla Model S 75D</v>
      </c>
      <c r="B2085" s="6" t="s">
        <v>10265</v>
      </c>
      <c r="C2085" s="6" t="str">
        <f t="shared" si="32"/>
        <v>58,749</v>
      </c>
      <c r="D2085" s="5">
        <v>58749</v>
      </c>
    </row>
    <row r="2086" spans="1:4" x14ac:dyDescent="0.35">
      <c r="A2086" t="str">
        <f>CONCATENATE(cars_raw!B2087," ",cars_raw!C2087)</f>
        <v>BMW X3 M40i</v>
      </c>
      <c r="B2086" s="6" t="s">
        <v>10268</v>
      </c>
      <c r="C2086" s="6" t="str">
        <f t="shared" si="32"/>
        <v>56,861</v>
      </c>
      <c r="D2086" s="5">
        <v>56861</v>
      </c>
    </row>
    <row r="2087" spans="1:4" x14ac:dyDescent="0.35">
      <c r="A2087" t="str">
        <f>CONCATENATE(cars_raw!B2088," ",cars_raw!C2088)</f>
        <v>Lincoln MKC Reserve</v>
      </c>
      <c r="B2087" s="6" t="s">
        <v>10271</v>
      </c>
      <c r="C2087" s="6" t="str">
        <f t="shared" si="32"/>
        <v>28,659</v>
      </c>
      <c r="D2087" s="5">
        <v>28659</v>
      </c>
    </row>
    <row r="2088" spans="1:4" x14ac:dyDescent="0.35">
      <c r="A2088" t="str">
        <f>CONCATENATE(cars_raw!B2089," ",cars_raw!C2089)</f>
        <v>Subaru Ascent Limited 7-Passenger</v>
      </c>
      <c r="B2088" s="6" t="s">
        <v>10278</v>
      </c>
      <c r="C2088" s="6" t="str">
        <f t="shared" si="32"/>
        <v>35,498</v>
      </c>
      <c r="D2088" s="5">
        <v>35498</v>
      </c>
    </row>
    <row r="2089" spans="1:4" x14ac:dyDescent="0.35">
      <c r="A2089" t="str">
        <f>CONCATENATE(cars_raw!B2090," ",cars_raw!C2090)</f>
        <v>BMW X3 xDrive35i</v>
      </c>
      <c r="B2089" s="6" t="s">
        <v>5009</v>
      </c>
      <c r="C2089" s="6" t="str">
        <f t="shared" si="32"/>
        <v>27,999</v>
      </c>
      <c r="D2089" s="5">
        <v>27999</v>
      </c>
    </row>
    <row r="2090" spans="1:4" x14ac:dyDescent="0.35">
      <c r="A2090" t="str">
        <f>CONCATENATE(cars_raw!B2091," ",cars_raw!C2091)</f>
        <v>GMC Yukon Denali</v>
      </c>
      <c r="B2090" s="6" t="s">
        <v>10283</v>
      </c>
      <c r="C2090" s="6" t="str">
        <f t="shared" si="32"/>
        <v>61,974</v>
      </c>
      <c r="D2090" s="5">
        <v>61974</v>
      </c>
    </row>
    <row r="2091" spans="1:4" x14ac:dyDescent="0.35">
      <c r="A2091" t="str">
        <f>CONCATENATE(cars_raw!B2092," ",cars_raw!C2092)</f>
        <v>Nissan Murano SL</v>
      </c>
      <c r="B2091" s="6" t="s">
        <v>10288</v>
      </c>
      <c r="C2091" s="6" t="str">
        <f t="shared" si="32"/>
        <v>31,959</v>
      </c>
      <c r="D2091" s="5">
        <v>31959</v>
      </c>
    </row>
    <row r="2092" spans="1:4" x14ac:dyDescent="0.35">
      <c r="A2092" t="str">
        <f>CONCATENATE(cars_raw!B2093," ",cars_raw!C2093)</f>
        <v>Ford Focus SE</v>
      </c>
      <c r="B2092" s="6" t="s">
        <v>10291</v>
      </c>
      <c r="C2092" s="6" t="str">
        <f t="shared" si="32"/>
        <v>5,900</v>
      </c>
      <c r="D2092" s="5">
        <v>5900</v>
      </c>
    </row>
    <row r="2093" spans="1:4" x14ac:dyDescent="0.35">
      <c r="A2093" t="str">
        <f>CONCATENATE(cars_raw!B2094," ",cars_raw!C2094)</f>
        <v>Jeep Grand Cherokee Laredo</v>
      </c>
      <c r="B2093" s="6" t="s">
        <v>7085</v>
      </c>
      <c r="C2093" s="6" t="str">
        <f t="shared" si="32"/>
        <v>22,980</v>
      </c>
      <c r="D2093" s="5">
        <v>22980</v>
      </c>
    </row>
    <row r="2094" spans="1:4" x14ac:dyDescent="0.35">
      <c r="A2094" t="str">
        <f>CONCATENATE(cars_raw!B2095," ",cars_raw!C2095)</f>
        <v>INFINITI QX80 Luxe</v>
      </c>
      <c r="B2094" s="6" t="s">
        <v>3166</v>
      </c>
      <c r="C2094" s="6" t="str">
        <f t="shared" si="32"/>
        <v>42,980</v>
      </c>
      <c r="D2094" s="5">
        <v>42980</v>
      </c>
    </row>
    <row r="2095" spans="1:4" x14ac:dyDescent="0.35">
      <c r="A2095" t="str">
        <f>CONCATENATE(cars_raw!B2096," ",cars_raw!C2096)</f>
        <v>Ford Expedition XLT</v>
      </c>
      <c r="B2095" s="6" t="s">
        <v>10299</v>
      </c>
      <c r="C2095" s="6" t="str">
        <f t="shared" si="32"/>
        <v>52,481</v>
      </c>
      <c r="D2095" s="5">
        <v>52481</v>
      </c>
    </row>
    <row r="2096" spans="1:4" x14ac:dyDescent="0.35">
      <c r="A2096" t="str">
        <f>CONCATENATE(cars_raw!B2097," ",cars_raw!C2097)</f>
        <v>Cadillac XT4 Sport</v>
      </c>
      <c r="B2096" s="6" t="s">
        <v>10304</v>
      </c>
      <c r="C2096" s="6" t="str">
        <f t="shared" si="32"/>
        <v>38,180</v>
      </c>
      <c r="D2096" s="5">
        <v>38180</v>
      </c>
    </row>
    <row r="2097" spans="1:4" x14ac:dyDescent="0.35">
      <c r="A2097" t="str">
        <f>CONCATENATE(cars_raw!B2098," ",cars_raw!C2098)</f>
        <v>Chevrolet Cruze LT</v>
      </c>
      <c r="B2097" s="6" t="s">
        <v>10307</v>
      </c>
      <c r="C2097" s="6" t="str">
        <f t="shared" si="32"/>
        <v>15,991</v>
      </c>
      <c r="D2097" s="5">
        <v>15991</v>
      </c>
    </row>
    <row r="2098" spans="1:4" x14ac:dyDescent="0.35">
      <c r="A2098" t="str">
        <f>CONCATENATE(cars_raw!B2099," ",cars_raw!C2099)</f>
        <v>Audi Q3 45 S line Premium</v>
      </c>
      <c r="B2098" s="6" t="s">
        <v>1040</v>
      </c>
      <c r="C2098" s="6" t="str">
        <f t="shared" si="32"/>
        <v>39,989</v>
      </c>
      <c r="D2098" s="5">
        <v>39989</v>
      </c>
    </row>
    <row r="2099" spans="1:4" x14ac:dyDescent="0.35">
      <c r="A2099" t="str">
        <f>CONCATENATE(cars_raw!B2100," ",cars_raw!C2100)</f>
        <v>Chevrolet Tahoe Z71</v>
      </c>
      <c r="B2099" s="6" t="s">
        <v>10314</v>
      </c>
      <c r="C2099" s="6" t="str">
        <f t="shared" si="32"/>
        <v>75,993</v>
      </c>
      <c r="D2099" s="5">
        <v>75993</v>
      </c>
    </row>
    <row r="2100" spans="1:4" x14ac:dyDescent="0.35">
      <c r="A2100" t="str">
        <f>CONCATENATE(cars_raw!B2101," ",cars_raw!C2101)</f>
        <v>Mercedes-Benz AMG GLC 43 Base 4MATIC</v>
      </c>
      <c r="B2100" s="6" t="s">
        <v>10252</v>
      </c>
      <c r="C2100" s="6" t="str">
        <f t="shared" si="32"/>
        <v>51,987</v>
      </c>
      <c r="D2100" s="5">
        <v>51987</v>
      </c>
    </row>
    <row r="2101" spans="1:4" x14ac:dyDescent="0.35">
      <c r="A2101" t="str">
        <f>CONCATENATE(cars_raw!B2102," ",cars_raw!C2102)</f>
        <v>Honda Pilot EX-L</v>
      </c>
      <c r="B2101" s="6" t="s">
        <v>10321</v>
      </c>
      <c r="C2101" s="6" t="str">
        <f t="shared" si="32"/>
        <v>38,750</v>
      </c>
      <c r="D2101" s="5">
        <v>38750</v>
      </c>
    </row>
    <row r="2102" spans="1:4" x14ac:dyDescent="0.35">
      <c r="A2102" t="str">
        <f>CONCATENATE(cars_raw!B2103," ",cars_raw!C2103)</f>
        <v>Hyundai Santa Fe Calligraphy</v>
      </c>
      <c r="B2102" s="6" t="s">
        <v>10326</v>
      </c>
      <c r="C2102" s="6" t="str">
        <f t="shared" si="32"/>
        <v>44,725</v>
      </c>
      <c r="D2102" s="5">
        <v>44725</v>
      </c>
    </row>
    <row r="2103" spans="1:4" x14ac:dyDescent="0.35">
      <c r="A2103" t="str">
        <f>CONCATENATE(cars_raw!B2104," ",cars_raw!C2104)</f>
        <v>Honda CR-V EX-L</v>
      </c>
      <c r="B2103" s="6" t="s">
        <v>5275</v>
      </c>
      <c r="C2103" s="6" t="str">
        <f t="shared" si="32"/>
        <v>31,999</v>
      </c>
      <c r="D2103" s="5">
        <v>31999</v>
      </c>
    </row>
    <row r="2104" spans="1:4" x14ac:dyDescent="0.35">
      <c r="A2104" t="str">
        <f>CONCATENATE(cars_raw!B2105," ",cars_raw!C2105)</f>
        <v>Nissan Rogue Sport S</v>
      </c>
      <c r="B2104" s="6" t="s">
        <v>10335</v>
      </c>
      <c r="C2104" s="6" t="str">
        <f t="shared" si="32"/>
        <v>22,489</v>
      </c>
      <c r="D2104" s="5">
        <v>22489</v>
      </c>
    </row>
    <row r="2105" spans="1:4" x14ac:dyDescent="0.35">
      <c r="A2105" t="str">
        <f>CONCATENATE(cars_raw!B2106," ",cars_raw!C2106)</f>
        <v>BMW X5 4.8i</v>
      </c>
      <c r="B2105" s="6" t="s">
        <v>2610</v>
      </c>
      <c r="C2105" s="6" t="str">
        <f t="shared" si="32"/>
        <v>14,999</v>
      </c>
      <c r="D2105" s="5">
        <v>14999</v>
      </c>
    </row>
    <row r="2106" spans="1:4" x14ac:dyDescent="0.35">
      <c r="A2106" t="str">
        <f>CONCATENATE(cars_raw!B2107," ",cars_raw!C2107)</f>
        <v>Lexus IS 350 F Sport</v>
      </c>
      <c r="B2106" s="6" t="s">
        <v>10343</v>
      </c>
      <c r="C2106" s="6" t="str">
        <f t="shared" si="32"/>
        <v>63,988</v>
      </c>
      <c r="D2106" s="5">
        <v>63988</v>
      </c>
    </row>
    <row r="2107" spans="1:4" x14ac:dyDescent="0.35">
      <c r="A2107" t="str">
        <f>CONCATENATE(cars_raw!B2108," ",cars_raw!C2108)</f>
        <v>Honda CR-V Touring</v>
      </c>
      <c r="B2107" s="6" t="s">
        <v>9275</v>
      </c>
      <c r="C2107" s="6" t="str">
        <f t="shared" si="32"/>
        <v>35,879</v>
      </c>
      <c r="D2107" s="5">
        <v>35879</v>
      </c>
    </row>
    <row r="2108" spans="1:4" x14ac:dyDescent="0.35">
      <c r="A2108" t="str">
        <f>CONCATENATE(cars_raw!B2109," ",cars_raw!C2109)</f>
        <v>Mercedes-Benz GLS 450 Base 4MATIC</v>
      </c>
      <c r="B2108" s="6" t="s">
        <v>10349</v>
      </c>
      <c r="C2108" s="6" t="str">
        <f t="shared" si="32"/>
        <v>34,374</v>
      </c>
      <c r="D2108" s="5">
        <v>34374</v>
      </c>
    </row>
    <row r="2109" spans="1:4" x14ac:dyDescent="0.35">
      <c r="A2109" t="str">
        <f>CONCATENATE(cars_raw!B2110," ",cars_raw!C2110)</f>
        <v>Honda CR-V EX-L</v>
      </c>
      <c r="B2109" s="6" t="s">
        <v>754</v>
      </c>
      <c r="C2109" s="6" t="str">
        <f t="shared" si="32"/>
        <v>33,998</v>
      </c>
      <c r="D2109" s="5">
        <v>33998</v>
      </c>
    </row>
    <row r="2110" spans="1:4" x14ac:dyDescent="0.35">
      <c r="A2110" t="str">
        <f>CONCATENATE(cars_raw!B2111," ",cars_raw!C2111)</f>
        <v>BMW 440 i xDrive</v>
      </c>
      <c r="B2110" s="6" t="s">
        <v>10358</v>
      </c>
      <c r="C2110" s="6" t="str">
        <f t="shared" si="32"/>
        <v>42,189</v>
      </c>
      <c r="D2110" s="5">
        <v>42189</v>
      </c>
    </row>
    <row r="2111" spans="1:4" x14ac:dyDescent="0.35">
      <c r="A2111" t="str">
        <f>CONCATENATE(cars_raw!B2112," ",cars_raw!C2112)</f>
        <v>Honda CR-V EX-L</v>
      </c>
      <c r="B2111" s="6" t="s">
        <v>10360</v>
      </c>
      <c r="C2111" s="6" t="str">
        <f t="shared" si="32"/>
        <v>33,543</v>
      </c>
      <c r="D2111" s="5">
        <v>33543</v>
      </c>
    </row>
    <row r="2112" spans="1:4" x14ac:dyDescent="0.35">
      <c r="A2112" t="str">
        <f>CONCATENATE(cars_raw!B2113," ",cars_raw!C2113)</f>
        <v>Mercedes-Benz AMG C 43 Base 4MATIC</v>
      </c>
      <c r="B2112" s="6" t="s">
        <v>4603</v>
      </c>
      <c r="C2112" s="6" t="str">
        <f t="shared" si="32"/>
        <v>47,998</v>
      </c>
      <c r="D2112" s="5">
        <v>47998</v>
      </c>
    </row>
    <row r="2113" spans="1:4" x14ac:dyDescent="0.35">
      <c r="A2113" t="str">
        <f>CONCATENATE(cars_raw!B2114," ",cars_raw!C2114)</f>
        <v>Kia Sorento LX</v>
      </c>
      <c r="B2113" s="6" t="s">
        <v>10368</v>
      </c>
      <c r="C2113" s="6" t="str">
        <f t="shared" si="32"/>
        <v>23,788</v>
      </c>
      <c r="D2113" s="5">
        <v>23788</v>
      </c>
    </row>
    <row r="2114" spans="1:4" x14ac:dyDescent="0.35">
      <c r="A2114" t="str">
        <f>CONCATENATE(cars_raw!B2115," ",cars_raw!C2115)</f>
        <v>Jeep Grand Cherokee Limited</v>
      </c>
      <c r="B2114" s="6" t="s">
        <v>5297</v>
      </c>
      <c r="C2114" s="6" t="str">
        <f t="shared" ref="C2114:C2177" si="33">REPLACE(B2114,1,1,"")</f>
        <v>34,988</v>
      </c>
      <c r="D2114" s="5">
        <v>34988</v>
      </c>
    </row>
    <row r="2115" spans="1:4" x14ac:dyDescent="0.35">
      <c r="A2115" t="str">
        <f>CONCATENATE(cars_raw!B2116," ",cars_raw!C2116)</f>
        <v>Mazda CX-5 Touring</v>
      </c>
      <c r="B2115" s="6" t="s">
        <v>10375</v>
      </c>
      <c r="C2115" s="6" t="str">
        <f t="shared" si="33"/>
        <v>27,599</v>
      </c>
      <c r="D2115" s="5">
        <v>27599</v>
      </c>
    </row>
    <row r="2116" spans="1:4" x14ac:dyDescent="0.35">
      <c r="A2116" t="str">
        <f>CONCATENATE(cars_raw!B2117," ",cars_raw!C2117)</f>
        <v>Acura RDX Technology Package</v>
      </c>
      <c r="B2116" s="6" t="s">
        <v>10378</v>
      </c>
      <c r="C2116" s="6" t="str">
        <f t="shared" si="33"/>
        <v>41,825</v>
      </c>
      <c r="D2116" s="5">
        <v>41825</v>
      </c>
    </row>
    <row r="2117" spans="1:4" x14ac:dyDescent="0.35">
      <c r="A2117" t="str">
        <f>CONCATENATE(cars_raw!B2118," ",cars_raw!C2118)</f>
        <v>Buick Enclave Avenir</v>
      </c>
      <c r="B2117" s="6" t="s">
        <v>2556</v>
      </c>
      <c r="C2117" s="6" t="str">
        <f t="shared" si="33"/>
        <v>45,500</v>
      </c>
      <c r="D2117" s="5">
        <v>45500</v>
      </c>
    </row>
    <row r="2118" spans="1:4" x14ac:dyDescent="0.35">
      <c r="A2118" t="str">
        <f>CONCATENATE(cars_raw!B2119," ",cars_raw!C2119)</f>
        <v>Toyota RAV4 LE</v>
      </c>
      <c r="B2118" s="6" t="s">
        <v>10387</v>
      </c>
      <c r="C2118" s="6" t="str">
        <f t="shared" si="33"/>
        <v>32,845</v>
      </c>
      <c r="D2118" s="5">
        <v>32845</v>
      </c>
    </row>
    <row r="2119" spans="1:4" x14ac:dyDescent="0.35">
      <c r="A2119" t="str">
        <f>CONCATENATE(cars_raw!B2120," ",cars_raw!C2120)</f>
        <v>Honda Pilot EX-L</v>
      </c>
      <c r="B2119" s="6" t="s">
        <v>10393</v>
      </c>
      <c r="C2119" s="6" t="str">
        <f t="shared" si="33"/>
        <v>12,250</v>
      </c>
      <c r="D2119" s="5">
        <v>12250</v>
      </c>
    </row>
    <row r="2120" spans="1:4" x14ac:dyDescent="0.35">
      <c r="A2120" t="str">
        <f>CONCATENATE(cars_raw!B2121," ",cars_raw!C2121)</f>
        <v>Jeep Grand Cherokee Limited</v>
      </c>
      <c r="B2120" s="6" t="s">
        <v>4923</v>
      </c>
      <c r="C2120" s="6" t="str">
        <f t="shared" si="33"/>
        <v>37,995</v>
      </c>
      <c r="D2120" s="5">
        <v>37995</v>
      </c>
    </row>
    <row r="2121" spans="1:4" x14ac:dyDescent="0.35">
      <c r="A2121" t="str">
        <f>CONCATENATE(cars_raw!B2122," ",cars_raw!C2122)</f>
        <v>BMW X5 M50i</v>
      </c>
      <c r="B2121" s="6" t="s">
        <v>10397</v>
      </c>
      <c r="C2121" s="6" t="str">
        <f t="shared" si="33"/>
        <v>79,900</v>
      </c>
      <c r="D2121" s="5">
        <v>79900</v>
      </c>
    </row>
    <row r="2122" spans="1:4" x14ac:dyDescent="0.35">
      <c r="A2122" t="str">
        <f>CONCATENATE(cars_raw!B2123," ",cars_raw!C2123)</f>
        <v>Jeep Grand Cherokee Altitude</v>
      </c>
      <c r="B2122" s="6" t="s">
        <v>6900</v>
      </c>
      <c r="C2122" s="6" t="str">
        <f t="shared" si="33"/>
        <v>36,395</v>
      </c>
      <c r="D2122" s="5">
        <v>36395</v>
      </c>
    </row>
    <row r="2123" spans="1:4" x14ac:dyDescent="0.35">
      <c r="A2123" t="str">
        <f>CONCATENATE(cars_raw!B2124," ",cars_raw!C2124)</f>
        <v>Volkswagen Tiguan 2.0T SE</v>
      </c>
      <c r="B2123" s="6" t="s">
        <v>10402</v>
      </c>
      <c r="C2123" s="6" t="str">
        <f t="shared" si="33"/>
        <v>28,469</v>
      </c>
      <c r="D2123" s="5">
        <v>28469</v>
      </c>
    </row>
    <row r="2124" spans="1:4" x14ac:dyDescent="0.35">
      <c r="A2124" t="str">
        <f>CONCATENATE(cars_raw!B2125," ",cars_raw!C2125)</f>
        <v>Chevrolet Trax LS</v>
      </c>
      <c r="B2124" s="6" t="s">
        <v>1519</v>
      </c>
      <c r="C2124" s="6" t="str">
        <f t="shared" si="33"/>
        <v>16,823</v>
      </c>
      <c r="D2124" s="5">
        <v>16823</v>
      </c>
    </row>
    <row r="2125" spans="1:4" x14ac:dyDescent="0.35">
      <c r="A2125" t="str">
        <f>CONCATENATE(cars_raw!B2126," ",cars_raw!C2126)</f>
        <v>Jeep Grand Cherokee Limited</v>
      </c>
      <c r="B2125" s="6" t="s">
        <v>10411</v>
      </c>
      <c r="C2125" s="6" t="str">
        <f t="shared" si="33"/>
        <v>32,992</v>
      </c>
      <c r="D2125" s="5">
        <v>32992</v>
      </c>
    </row>
    <row r="2126" spans="1:4" x14ac:dyDescent="0.35">
      <c r="A2126" t="str">
        <f>CONCATENATE(cars_raw!B2127," ",cars_raw!C2127)</f>
        <v>Ford Escape SEL</v>
      </c>
      <c r="B2126" s="6" t="s">
        <v>10416</v>
      </c>
      <c r="C2126" s="6" t="str">
        <f t="shared" si="33"/>
        <v>30,849</v>
      </c>
      <c r="D2126" s="5">
        <v>30849</v>
      </c>
    </row>
    <row r="2127" spans="1:4" x14ac:dyDescent="0.35">
      <c r="A2127" t="str">
        <f>CONCATENATE(cars_raw!B2128," ",cars_raw!C2128)</f>
        <v>Cadillac XT5 Luxury</v>
      </c>
      <c r="B2127" s="6" t="s">
        <v>10420</v>
      </c>
      <c r="C2127" s="6" t="str">
        <f t="shared" si="33"/>
        <v>33,432</v>
      </c>
      <c r="D2127" s="5">
        <v>33432</v>
      </c>
    </row>
    <row r="2128" spans="1:4" x14ac:dyDescent="0.35">
      <c r="A2128" t="str">
        <f>CONCATENATE(cars_raw!B2129," ",cars_raw!C2129)</f>
        <v>Toyota 4Runner Trail Premium</v>
      </c>
      <c r="B2128" s="6" t="s">
        <v>10425</v>
      </c>
      <c r="C2128" s="6" t="str">
        <f t="shared" si="33"/>
        <v>34,592</v>
      </c>
      <c r="D2128" s="5">
        <v>34592</v>
      </c>
    </row>
    <row r="2129" spans="1:4" x14ac:dyDescent="0.35">
      <c r="A2129" t="str">
        <f>CONCATENATE(cars_raw!B2130," ",cars_raw!C2130)</f>
        <v>Audi Q7 55 Premium</v>
      </c>
      <c r="B2129" s="6" t="s">
        <v>10428</v>
      </c>
      <c r="C2129" s="6" t="str">
        <f t="shared" si="33"/>
        <v>66,995</v>
      </c>
      <c r="D2129" s="5">
        <v>66995</v>
      </c>
    </row>
    <row r="2130" spans="1:4" x14ac:dyDescent="0.35">
      <c r="A2130" t="str">
        <f>CONCATENATE(cars_raw!B2131," ",cars_raw!C2131)</f>
        <v>Honda CR-V EX-L</v>
      </c>
      <c r="B2130" s="6" t="s">
        <v>10433</v>
      </c>
      <c r="C2130" s="6" t="str">
        <f t="shared" si="33"/>
        <v>32,154</v>
      </c>
      <c r="D2130" s="5">
        <v>32154</v>
      </c>
    </row>
    <row r="2131" spans="1:4" x14ac:dyDescent="0.35">
      <c r="A2131" t="str">
        <f>CONCATENATE(cars_raw!B2132," ",cars_raw!C2132)</f>
        <v>Volvo XC60 T5 Momentum</v>
      </c>
      <c r="B2131" s="6" t="s">
        <v>2824</v>
      </c>
      <c r="C2131" s="6" t="str">
        <f t="shared" si="33"/>
        <v>39,816</v>
      </c>
      <c r="D2131" s="5">
        <v>39816</v>
      </c>
    </row>
    <row r="2132" spans="1:4" x14ac:dyDescent="0.35">
      <c r="A2132" t="str">
        <f>CONCATENATE(cars_raw!B2133," ",cars_raw!C2133)</f>
        <v>BMW 330 i</v>
      </c>
      <c r="B2132" s="6" t="s">
        <v>10440</v>
      </c>
      <c r="C2132" s="6" t="str">
        <f t="shared" si="33"/>
        <v>40,775</v>
      </c>
      <c r="D2132" s="5">
        <v>40775</v>
      </c>
    </row>
    <row r="2133" spans="1:4" x14ac:dyDescent="0.35">
      <c r="A2133" t="str">
        <f>CONCATENATE(cars_raw!B2134," ",cars_raw!C2134)</f>
        <v>Kia Sorento LX</v>
      </c>
      <c r="B2133" s="6" t="s">
        <v>232</v>
      </c>
      <c r="C2133" s="6" t="str">
        <f t="shared" si="33"/>
        <v>29,500</v>
      </c>
      <c r="D2133" s="5">
        <v>29500</v>
      </c>
    </row>
    <row r="2134" spans="1:4" x14ac:dyDescent="0.35">
      <c r="A2134" t="str">
        <f>CONCATENATE(cars_raw!B2135," ",cars_raw!C2135)</f>
        <v>Kia Sorento LX</v>
      </c>
      <c r="B2134" s="6" t="s">
        <v>232</v>
      </c>
      <c r="C2134" s="6" t="str">
        <f t="shared" si="33"/>
        <v>29,500</v>
      </c>
      <c r="D2134" s="5">
        <v>29500</v>
      </c>
    </row>
    <row r="2135" spans="1:4" x14ac:dyDescent="0.35">
      <c r="A2135" t="str">
        <f>CONCATENATE(cars_raw!B2136," ",cars_raw!C2136)</f>
        <v>Cadillac XT5 Premium Luxury</v>
      </c>
      <c r="B2135" s="6" t="s">
        <v>10447</v>
      </c>
      <c r="C2135" s="6" t="str">
        <f t="shared" si="33"/>
        <v>42,990</v>
      </c>
      <c r="D2135" s="5">
        <v>42990</v>
      </c>
    </row>
    <row r="2136" spans="1:4" x14ac:dyDescent="0.35">
      <c r="A2136" t="str">
        <f>CONCATENATE(cars_raw!B2137," ",cars_raw!C2137)</f>
        <v>Mercedes-Benz GLC 300 Base 4MATIC</v>
      </c>
      <c r="B2136" s="6" t="s">
        <v>10453</v>
      </c>
      <c r="C2136" s="6" t="str">
        <f t="shared" si="33"/>
        <v>60,977</v>
      </c>
      <c r="D2136" s="5">
        <v>60977</v>
      </c>
    </row>
    <row r="2137" spans="1:4" x14ac:dyDescent="0.35">
      <c r="A2137" t="str">
        <f>CONCATENATE(cars_raw!B2138," ",cars_raw!C2138)</f>
        <v>Subaru Outback 2.5i Limited</v>
      </c>
      <c r="B2137" s="6" t="s">
        <v>10458</v>
      </c>
      <c r="C2137" s="6" t="str">
        <f t="shared" si="33"/>
        <v>33,874</v>
      </c>
      <c r="D2137" s="5">
        <v>33874</v>
      </c>
    </row>
    <row r="2138" spans="1:4" x14ac:dyDescent="0.35">
      <c r="A2138" t="str">
        <f>CONCATENATE(cars_raw!B2139," ",cars_raw!C2139)</f>
        <v>Cadillac XT5 Luxury</v>
      </c>
      <c r="B2138" s="6" t="s">
        <v>10463</v>
      </c>
      <c r="C2138" s="6" t="str">
        <f t="shared" si="33"/>
        <v>32,898</v>
      </c>
      <c r="D2138" s="5">
        <v>32898</v>
      </c>
    </row>
    <row r="2139" spans="1:4" x14ac:dyDescent="0.35">
      <c r="A2139" t="str">
        <f>CONCATENATE(cars_raw!B2140," ",cars_raw!C2140)</f>
        <v>Audi Q5 2.0T Premium Plus</v>
      </c>
      <c r="B2139" s="6" t="s">
        <v>941</v>
      </c>
      <c r="C2139" s="6" t="str">
        <f t="shared" si="33"/>
        <v>42,950</v>
      </c>
      <c r="D2139" s="5">
        <v>42950</v>
      </c>
    </row>
    <row r="2140" spans="1:4" x14ac:dyDescent="0.35">
      <c r="A2140" t="str">
        <f>CONCATENATE(cars_raw!B2141," ",cars_raw!C2141)</f>
        <v>Tesla Model Y Long Range</v>
      </c>
      <c r="B2140" s="6" t="s">
        <v>10474</v>
      </c>
      <c r="C2140" s="6" t="str">
        <f t="shared" si="33"/>
        <v>67,900</v>
      </c>
      <c r="D2140" s="5">
        <v>67900</v>
      </c>
    </row>
    <row r="2141" spans="1:4" x14ac:dyDescent="0.35">
      <c r="A2141" t="str">
        <f>CONCATENATE(cars_raw!B2142," ",cars_raw!C2142)</f>
        <v>Nissan Leaf SV</v>
      </c>
      <c r="B2141" s="6" t="s">
        <v>717</v>
      </c>
      <c r="C2141" s="6" t="str">
        <f t="shared" si="33"/>
        <v>29,995</v>
      </c>
      <c r="D2141" s="5">
        <v>29995</v>
      </c>
    </row>
    <row r="2142" spans="1:4" x14ac:dyDescent="0.35">
      <c r="A2142" t="str">
        <f>CONCATENATE(cars_raw!B2143," ",cars_raw!C2143)</f>
        <v>Audi A5 2.0T Premium</v>
      </c>
      <c r="B2142" s="6" t="s">
        <v>10482</v>
      </c>
      <c r="C2142" s="6" t="str">
        <f t="shared" si="33"/>
        <v>42,420</v>
      </c>
      <c r="D2142" s="5">
        <v>42420</v>
      </c>
    </row>
    <row r="2143" spans="1:4" x14ac:dyDescent="0.35">
      <c r="A2143" t="str">
        <f>CONCATENATE(cars_raw!B2144," ",cars_raw!C2144)</f>
        <v>Volkswagen Golf R 4-Door</v>
      </c>
      <c r="B2143" s="6" t="s">
        <v>10486</v>
      </c>
      <c r="C2143" s="6" t="str">
        <f t="shared" si="33"/>
        <v>26,888</v>
      </c>
      <c r="D2143" s="5">
        <v>26888</v>
      </c>
    </row>
    <row r="2144" spans="1:4" x14ac:dyDescent="0.35">
      <c r="A2144" t="str">
        <f>CONCATENATE(cars_raw!B2145," ",cars_raw!C2145)</f>
        <v>BMW X5 xDrive40i</v>
      </c>
      <c r="B2144" s="6" t="s">
        <v>10490</v>
      </c>
      <c r="C2144" s="6" t="str">
        <f t="shared" si="33"/>
        <v>48,790</v>
      </c>
      <c r="D2144" s="5">
        <v>48790</v>
      </c>
    </row>
    <row r="2145" spans="1:4" x14ac:dyDescent="0.35">
      <c r="A2145" t="str">
        <f>CONCATENATE(cars_raw!B2146," ",cars_raw!C2146)</f>
        <v>Mazda CX-30 Premium Package</v>
      </c>
      <c r="B2145" s="6" t="s">
        <v>2578</v>
      </c>
      <c r="C2145" s="6" t="str">
        <f t="shared" si="33"/>
        <v>30,999</v>
      </c>
      <c r="D2145" s="5">
        <v>30999</v>
      </c>
    </row>
    <row r="2146" spans="1:4" x14ac:dyDescent="0.35">
      <c r="A2146" t="str">
        <f>CONCATENATE(cars_raw!B2147," ",cars_raw!C2147)</f>
        <v>Ford Expedition XLT</v>
      </c>
      <c r="B2146" s="6" t="s">
        <v>10498</v>
      </c>
      <c r="C2146" s="6" t="str">
        <f t="shared" si="33"/>
        <v>55,997</v>
      </c>
      <c r="D2146" s="5">
        <v>55997</v>
      </c>
    </row>
    <row r="2147" spans="1:4" x14ac:dyDescent="0.35">
      <c r="A2147" t="str">
        <f>CONCATENATE(cars_raw!B2148," ",cars_raw!C2148)</f>
        <v>BMW Z4 2.5i Roadster</v>
      </c>
      <c r="B2147" s="6" t="s">
        <v>10504</v>
      </c>
      <c r="C2147" s="6" t="str">
        <f t="shared" si="33"/>
        <v>17,990</v>
      </c>
      <c r="D2147" s="5">
        <v>17990</v>
      </c>
    </row>
    <row r="2148" spans="1:4" x14ac:dyDescent="0.35">
      <c r="A2148" t="str">
        <f>CONCATENATE(cars_raw!B2149," ",cars_raw!C2149)</f>
        <v>Honda CR-V EX</v>
      </c>
      <c r="B2148" s="6" t="s">
        <v>10508</v>
      </c>
      <c r="C2148" s="6" t="str">
        <f t="shared" si="33"/>
        <v>30,722</v>
      </c>
      <c r="D2148" s="5">
        <v>30722</v>
      </c>
    </row>
    <row r="2149" spans="1:4" x14ac:dyDescent="0.35">
      <c r="A2149" t="str">
        <f>CONCATENATE(cars_raw!B2150," ",cars_raw!C2150)</f>
        <v>Cadillac XT4 Premium Luxury</v>
      </c>
      <c r="B2149" s="6" t="s">
        <v>10513</v>
      </c>
      <c r="C2149" s="6" t="str">
        <f t="shared" si="33"/>
        <v>37,955</v>
      </c>
      <c r="D2149" s="5">
        <v>37955</v>
      </c>
    </row>
    <row r="2150" spans="1:4" x14ac:dyDescent="0.35">
      <c r="A2150" t="str">
        <f>CONCATENATE(cars_raw!B2151," ",cars_raw!C2151)</f>
        <v>Tesla Model Y Long Range</v>
      </c>
      <c r="B2150" s="6" t="s">
        <v>6608</v>
      </c>
      <c r="C2150" s="6" t="str">
        <f t="shared" si="33"/>
        <v>68,995</v>
      </c>
      <c r="D2150" s="5">
        <v>68995</v>
      </c>
    </row>
    <row r="2151" spans="1:4" x14ac:dyDescent="0.35">
      <c r="A2151" t="str">
        <f>CONCATENATE(cars_raw!B2152," ",cars_raw!C2152)</f>
        <v>Honda CR-V EX-L</v>
      </c>
      <c r="B2151" s="6" t="s">
        <v>274</v>
      </c>
      <c r="C2151" s="6" t="str">
        <f t="shared" si="33"/>
        <v>28,999</v>
      </c>
      <c r="D2151" s="5">
        <v>28999</v>
      </c>
    </row>
    <row r="2152" spans="1:4" x14ac:dyDescent="0.35">
      <c r="A2152" t="str">
        <f>CONCATENATE(cars_raw!B2153," ",cars_raw!C2153)</f>
        <v>Subaru Crosstrek 2.0i Premium</v>
      </c>
      <c r="B2152" s="6" t="s">
        <v>10524</v>
      </c>
      <c r="C2152" s="6" t="str">
        <f t="shared" si="33"/>
        <v>27,264</v>
      </c>
      <c r="D2152" s="5">
        <v>27264</v>
      </c>
    </row>
    <row r="2153" spans="1:4" x14ac:dyDescent="0.35">
      <c r="A2153" t="str">
        <f>CONCATENATE(cars_raw!B2154," ",cars_raw!C2154)</f>
        <v>Ford F-150 XL</v>
      </c>
      <c r="B2153" s="6" t="s">
        <v>10529</v>
      </c>
      <c r="C2153" s="6" t="str">
        <f t="shared" si="33"/>
        <v>31,300</v>
      </c>
      <c r="D2153" s="5">
        <v>31300</v>
      </c>
    </row>
    <row r="2154" spans="1:4" x14ac:dyDescent="0.35">
      <c r="A2154" t="str">
        <f>CONCATENATE(cars_raw!B2155," ",cars_raw!C2155)</f>
        <v>Lexus ES 350 Base</v>
      </c>
      <c r="B2154" s="6" t="s">
        <v>5067</v>
      </c>
      <c r="C2154" s="6" t="str">
        <f t="shared" si="33"/>
        <v>41,500</v>
      </c>
      <c r="D2154" s="5">
        <v>41500</v>
      </c>
    </row>
    <row r="2155" spans="1:4" x14ac:dyDescent="0.35">
      <c r="A2155" t="str">
        <f>CONCATENATE(cars_raw!B2156," ",cars_raw!C2156)</f>
        <v>Chevrolet Traverse LT Cloth</v>
      </c>
      <c r="B2155" s="6" t="s">
        <v>10538</v>
      </c>
      <c r="C2155" s="6" t="str">
        <f t="shared" si="33"/>
        <v>34,400</v>
      </c>
      <c r="D2155" s="5">
        <v>34400</v>
      </c>
    </row>
    <row r="2156" spans="1:4" x14ac:dyDescent="0.35">
      <c r="A2156" t="str">
        <f>CONCATENATE(cars_raw!B2157," ",cars_raw!C2157)</f>
        <v>Mercedes-Benz GLS 450 Base 4MATIC</v>
      </c>
      <c r="B2156" s="6" t="s">
        <v>5158</v>
      </c>
      <c r="C2156" s="6" t="str">
        <f t="shared" si="33"/>
        <v>45,995</v>
      </c>
      <c r="D2156" s="5">
        <v>45995</v>
      </c>
    </row>
    <row r="2157" spans="1:4" x14ac:dyDescent="0.35">
      <c r="A2157" t="str">
        <f>CONCATENATE(cars_raw!B2158," ",cars_raw!C2158)</f>
        <v>Volvo XC60 T6 Momentum</v>
      </c>
      <c r="B2157" s="6" t="s">
        <v>10548</v>
      </c>
      <c r="C2157" s="6" t="str">
        <f t="shared" si="33"/>
        <v>36,415</v>
      </c>
      <c r="D2157" s="5">
        <v>36415</v>
      </c>
    </row>
    <row r="2158" spans="1:4" x14ac:dyDescent="0.35">
      <c r="A2158" t="str">
        <f>CONCATENATE(cars_raw!B2159," ",cars_raw!C2159)</f>
        <v>Jeep Grand Cherokee Limited</v>
      </c>
      <c r="B2158" s="6" t="s">
        <v>4998</v>
      </c>
      <c r="C2158" s="6" t="str">
        <f t="shared" si="33"/>
        <v>32,000</v>
      </c>
      <c r="D2158" s="5">
        <v>32000</v>
      </c>
    </row>
    <row r="2159" spans="1:4" x14ac:dyDescent="0.35">
      <c r="A2159" t="str">
        <f>CONCATENATE(cars_raw!B2160," ",cars_raw!C2160)</f>
        <v>Jeep Cherokee Latitude</v>
      </c>
      <c r="B2159" s="6" t="s">
        <v>10559</v>
      </c>
      <c r="C2159" s="6" t="str">
        <f t="shared" si="33"/>
        <v>25,918</v>
      </c>
      <c r="D2159" s="5">
        <v>25918</v>
      </c>
    </row>
    <row r="2160" spans="1:4" x14ac:dyDescent="0.35">
      <c r="A2160" t="str">
        <f>CONCATENATE(cars_raw!B2161," ",cars_raw!C2161)</f>
        <v>Acura RDX Advance Package</v>
      </c>
      <c r="B2160" s="6" t="s">
        <v>10565</v>
      </c>
      <c r="C2160" s="6" t="str">
        <f t="shared" si="33"/>
        <v>43,987</v>
      </c>
      <c r="D2160" s="5">
        <v>43987</v>
      </c>
    </row>
    <row r="2161" spans="1:4" x14ac:dyDescent="0.35">
      <c r="A2161" t="str">
        <f>CONCATENATE(cars_raw!B2162," ",cars_raw!C2162)</f>
        <v>Subaru Forester Touring</v>
      </c>
      <c r="B2161" s="6" t="s">
        <v>215</v>
      </c>
      <c r="C2161" s="6" t="str">
        <f t="shared" si="33"/>
        <v>37,000</v>
      </c>
      <c r="D2161" s="5">
        <v>37000</v>
      </c>
    </row>
    <row r="2162" spans="1:4" x14ac:dyDescent="0.35">
      <c r="A2162" t="str">
        <f>CONCATENATE(cars_raw!B2163," ",cars_raw!C2163)</f>
        <v>Honda CR-V EX-L</v>
      </c>
      <c r="B2162" s="6" t="s">
        <v>10571</v>
      </c>
      <c r="C2162" s="6" t="str">
        <f t="shared" si="33"/>
        <v>28,888</v>
      </c>
      <c r="D2162" s="5">
        <v>28888</v>
      </c>
    </row>
    <row r="2163" spans="1:4" x14ac:dyDescent="0.35">
      <c r="A2163" t="str">
        <f>CONCATENATE(cars_raw!B2164," ",cars_raw!C2164)</f>
        <v>Honda Accord EX</v>
      </c>
      <c r="B2163" s="6" t="s">
        <v>10578</v>
      </c>
      <c r="C2163" s="6" t="str">
        <f t="shared" si="33"/>
        <v>28,993</v>
      </c>
      <c r="D2163" s="5">
        <v>28993</v>
      </c>
    </row>
    <row r="2164" spans="1:4" x14ac:dyDescent="0.35">
      <c r="A2164" t="str">
        <f>CONCATENATE(cars_raw!B2165," ",cars_raw!C2165)</f>
        <v>Toyota Corolla SE</v>
      </c>
      <c r="B2164" s="6" t="s">
        <v>10584</v>
      </c>
      <c r="C2164" s="6" t="str">
        <f t="shared" si="33"/>
        <v>23,600</v>
      </c>
      <c r="D2164" s="5">
        <v>23600</v>
      </c>
    </row>
    <row r="2165" spans="1:4" x14ac:dyDescent="0.35">
      <c r="A2165" t="str">
        <f>CONCATENATE(cars_raw!B2166," ",cars_raw!C2166)</f>
        <v>Honda Pilot EX-L</v>
      </c>
      <c r="B2165" s="6" t="s">
        <v>10587</v>
      </c>
      <c r="C2165" s="6" t="str">
        <f t="shared" si="33"/>
        <v>42,100</v>
      </c>
      <c r="D2165" s="5">
        <v>42100</v>
      </c>
    </row>
    <row r="2166" spans="1:4" x14ac:dyDescent="0.35">
      <c r="A2166" t="str">
        <f>CONCATENATE(cars_raw!B2167," ",cars_raw!C2167)</f>
        <v>Lexus RX 450h 450H</v>
      </c>
      <c r="B2166" s="6" t="s">
        <v>10590</v>
      </c>
      <c r="C2166" s="6" t="str">
        <f t="shared" si="33"/>
        <v>43,761</v>
      </c>
      <c r="D2166" s="5">
        <v>43761</v>
      </c>
    </row>
    <row r="2167" spans="1:4" x14ac:dyDescent="0.35">
      <c r="A2167" t="str">
        <f>CONCATENATE(cars_raw!B2168," ",cars_raw!C2168)</f>
        <v>Land Rover Range Rover Sport 3.0L Supercharged HSE</v>
      </c>
      <c r="B2167" s="6" t="s">
        <v>10594</v>
      </c>
      <c r="C2167" s="6" t="str">
        <f t="shared" si="33"/>
        <v>41,995</v>
      </c>
      <c r="D2167" s="5">
        <v>41995</v>
      </c>
    </row>
    <row r="2168" spans="1:4" x14ac:dyDescent="0.35">
      <c r="A2168" t="str">
        <f>CONCATENATE(cars_raw!B2169," ",cars_raw!C2169)</f>
        <v>BMW 430 i</v>
      </c>
      <c r="B2168" s="6" t="s">
        <v>3048</v>
      </c>
      <c r="C2168" s="6" t="str">
        <f t="shared" si="33"/>
        <v>38,998</v>
      </c>
      <c r="D2168" s="5">
        <v>38998</v>
      </c>
    </row>
    <row r="2169" spans="1:4" x14ac:dyDescent="0.35">
      <c r="A2169" t="str">
        <f>CONCATENATE(cars_raw!B2170," ",cars_raw!C2170)</f>
        <v>Mercedes-Benz C-Class C 300</v>
      </c>
      <c r="B2169" s="6" t="s">
        <v>10603</v>
      </c>
      <c r="C2169" s="6" t="str">
        <f t="shared" si="33"/>
        <v>28,893</v>
      </c>
      <c r="D2169" s="5">
        <v>28893</v>
      </c>
    </row>
    <row r="2170" spans="1:4" x14ac:dyDescent="0.35">
      <c r="A2170" t="str">
        <f>CONCATENATE(cars_raw!B2171," ",cars_raw!C2171)</f>
        <v>BMW 540 i</v>
      </c>
      <c r="B2170" s="6" t="s">
        <v>10608</v>
      </c>
      <c r="C2170" s="6" t="str">
        <f t="shared" si="33"/>
        <v>45,999</v>
      </c>
      <c r="D2170" s="5">
        <v>45999</v>
      </c>
    </row>
    <row r="2171" spans="1:4" x14ac:dyDescent="0.35">
      <c r="A2171" t="str">
        <f>CONCATENATE(cars_raw!B2172," ",cars_raw!C2172)</f>
        <v>BMW X5 sDrive40i</v>
      </c>
      <c r="B2171" s="6" t="s">
        <v>10610</v>
      </c>
      <c r="C2171" s="6" t="str">
        <f t="shared" si="33"/>
        <v>53,952</v>
      </c>
      <c r="D2171" s="5">
        <v>53952</v>
      </c>
    </row>
    <row r="2172" spans="1:4" x14ac:dyDescent="0.35">
      <c r="A2172" t="str">
        <f>CONCATENATE(cars_raw!B2173," ",cars_raw!C2173)</f>
        <v>Honda Accord EX-L</v>
      </c>
      <c r="B2172" s="6" t="s">
        <v>10615</v>
      </c>
      <c r="C2172" s="6" t="str">
        <f t="shared" si="33"/>
        <v>25,956</v>
      </c>
      <c r="D2172" s="5">
        <v>25956</v>
      </c>
    </row>
    <row r="2173" spans="1:4" x14ac:dyDescent="0.35">
      <c r="A2173" t="str">
        <f>CONCATENATE(cars_raw!B2174," ",cars_raw!C2174)</f>
        <v>Mercedes-Benz S-Class S 63 AMG</v>
      </c>
      <c r="B2173" s="6" t="s">
        <v>10621</v>
      </c>
      <c r="C2173" s="6" t="str">
        <f t="shared" si="33"/>
        <v>74,995</v>
      </c>
      <c r="D2173" s="5">
        <v>74995</v>
      </c>
    </row>
    <row r="2174" spans="1:4" x14ac:dyDescent="0.35">
      <c r="A2174" t="str">
        <f>CONCATENATE(cars_raw!B2175," ",cars_raw!C2175)</f>
        <v>Mazda CX-5 Touring</v>
      </c>
      <c r="B2174" s="6" t="s">
        <v>10626</v>
      </c>
      <c r="C2174" s="6" t="str">
        <f t="shared" si="33"/>
        <v>29,097</v>
      </c>
      <c r="D2174" s="5">
        <v>29097</v>
      </c>
    </row>
    <row r="2175" spans="1:4" x14ac:dyDescent="0.35">
      <c r="A2175" t="str">
        <f>CONCATENATE(cars_raw!B2176," ",cars_raw!C2176)</f>
        <v>Jeep Grand Cherokee Trailhawk</v>
      </c>
      <c r="B2175" s="6" t="s">
        <v>10630</v>
      </c>
      <c r="C2175" s="6" t="str">
        <f t="shared" si="33"/>
        <v>46,992</v>
      </c>
      <c r="D2175" s="5">
        <v>46992</v>
      </c>
    </row>
    <row r="2176" spans="1:4" x14ac:dyDescent="0.35">
      <c r="A2176" t="str">
        <f>CONCATENATE(cars_raw!B2177," ",cars_raw!C2177)</f>
        <v>Jeep Grand Cherokee Limited</v>
      </c>
      <c r="B2176" s="6" t="s">
        <v>10635</v>
      </c>
      <c r="C2176" s="6" t="str">
        <f t="shared" si="33"/>
        <v>38,575</v>
      </c>
      <c r="D2176" s="5">
        <v>38575</v>
      </c>
    </row>
    <row r="2177" spans="1:4" x14ac:dyDescent="0.35">
      <c r="A2177" t="str">
        <f>CONCATENATE(cars_raw!B2178," ",cars_raw!C2178)</f>
        <v>Toyota Tacoma SR5</v>
      </c>
      <c r="B2177" s="6" t="s">
        <v>8327</v>
      </c>
      <c r="C2177" s="6" t="str">
        <f t="shared" si="33"/>
        <v>34,841</v>
      </c>
      <c r="D2177" s="5">
        <v>34841</v>
      </c>
    </row>
    <row r="2178" spans="1:4" x14ac:dyDescent="0.35">
      <c r="A2178" t="str">
        <f>CONCATENATE(cars_raw!B2179," ",cars_raw!C2179)</f>
        <v>Lexus RX 350 F Sport</v>
      </c>
      <c r="B2178" s="6" t="s">
        <v>10638</v>
      </c>
      <c r="C2178" s="6" t="str">
        <f t="shared" ref="C2178:C2241" si="34">REPLACE(B2178,1,1,"")</f>
        <v>47,695</v>
      </c>
      <c r="D2178" s="5">
        <v>47695</v>
      </c>
    </row>
    <row r="2179" spans="1:4" x14ac:dyDescent="0.35">
      <c r="A2179" t="str">
        <f>CONCATENATE(cars_raw!B2180," ",cars_raw!C2180)</f>
        <v>Mercedes-Benz CLA 250 CLA 250</v>
      </c>
      <c r="B2179" s="6" t="s">
        <v>2988</v>
      </c>
      <c r="C2179" s="6" t="str">
        <f t="shared" si="34"/>
        <v>32,989</v>
      </c>
      <c r="D2179" s="5">
        <v>32989</v>
      </c>
    </row>
    <row r="2180" spans="1:4" x14ac:dyDescent="0.35">
      <c r="A2180" t="str">
        <f>CONCATENATE(cars_raw!B2181," ",cars_raw!C2181)</f>
        <v>Honda CR-V EX-L</v>
      </c>
      <c r="B2180" s="6" t="s">
        <v>10643</v>
      </c>
      <c r="C2180" s="6" t="str">
        <f t="shared" si="34"/>
        <v>36,389</v>
      </c>
      <c r="D2180" s="5">
        <v>36389</v>
      </c>
    </row>
    <row r="2181" spans="1:4" x14ac:dyDescent="0.35">
      <c r="A2181" t="str">
        <f>CONCATENATE(cars_raw!B2182," ",cars_raw!C2182)</f>
        <v>Acura MDX 3.5L Technology Package</v>
      </c>
      <c r="B2181" s="6" t="s">
        <v>7915</v>
      </c>
      <c r="C2181" s="6" t="str">
        <f t="shared" si="34"/>
        <v>25,875</v>
      </c>
      <c r="D2181" s="5">
        <v>25875</v>
      </c>
    </row>
    <row r="2182" spans="1:4" x14ac:dyDescent="0.35">
      <c r="A2182" t="str">
        <f>CONCATENATE(cars_raw!B2183," ",cars_raw!C2183)</f>
        <v>Porsche 911 GT3</v>
      </c>
      <c r="B2182" s="6" t="s">
        <v>10649</v>
      </c>
      <c r="C2182" s="6" t="str">
        <f t="shared" si="34"/>
        <v>309,888</v>
      </c>
      <c r="D2182" s="5">
        <v>309888</v>
      </c>
    </row>
    <row r="2183" spans="1:4" x14ac:dyDescent="0.35">
      <c r="A2183" t="str">
        <f>CONCATENATE(cars_raw!B2184," ",cars_raw!C2184)</f>
        <v>BMW X5 xDrive40i</v>
      </c>
      <c r="B2183" s="6" t="s">
        <v>10655</v>
      </c>
      <c r="C2183" s="6" t="str">
        <f t="shared" si="34"/>
        <v>56,662</v>
      </c>
      <c r="D2183" s="5">
        <v>56662</v>
      </c>
    </row>
    <row r="2184" spans="1:4" x14ac:dyDescent="0.35">
      <c r="A2184" t="str">
        <f>CONCATENATE(cars_raw!B2185," ",cars_raw!C2185)</f>
        <v>BMW 540 i</v>
      </c>
      <c r="B2184" s="6" t="s">
        <v>10658</v>
      </c>
      <c r="C2184" s="6" t="str">
        <f t="shared" si="34"/>
        <v>49,488</v>
      </c>
      <c r="D2184" s="5">
        <v>49488</v>
      </c>
    </row>
    <row r="2185" spans="1:4" x14ac:dyDescent="0.35">
      <c r="A2185" t="str">
        <f>CONCATENATE(cars_raw!B2186," ",cars_raw!C2186)</f>
        <v>Lexus GX 460 Base</v>
      </c>
      <c r="B2185" s="6" t="s">
        <v>10660</v>
      </c>
      <c r="C2185" s="6" t="str">
        <f t="shared" si="34"/>
        <v>57,888</v>
      </c>
      <c r="D2185" s="5">
        <v>57888</v>
      </c>
    </row>
    <row r="2186" spans="1:4" x14ac:dyDescent="0.35">
      <c r="A2186" t="str">
        <f>CONCATENATE(cars_raw!B2187," ",cars_raw!C2187)</f>
        <v>Mazda CX-5 Grand Touring</v>
      </c>
      <c r="B2186" s="6" t="s">
        <v>232</v>
      </c>
      <c r="C2186" s="6" t="str">
        <f t="shared" si="34"/>
        <v>29,500</v>
      </c>
      <c r="D2186" s="5">
        <v>29500</v>
      </c>
    </row>
    <row r="2187" spans="1:4" x14ac:dyDescent="0.35">
      <c r="A2187" t="str">
        <f>CONCATENATE(cars_raw!B2188," ",cars_raw!C2188)</f>
        <v>RAM 1500 Laramie</v>
      </c>
      <c r="B2187" s="6" t="s">
        <v>10668</v>
      </c>
      <c r="C2187" s="6" t="str">
        <f t="shared" si="34"/>
        <v>44,124</v>
      </c>
      <c r="D2187" s="5">
        <v>44124</v>
      </c>
    </row>
    <row r="2188" spans="1:4" x14ac:dyDescent="0.35">
      <c r="A2188" t="str">
        <f>CONCATENATE(cars_raw!B2189," ",cars_raw!C2189)</f>
        <v>Mazda Tribute i</v>
      </c>
      <c r="B2188" s="6" t="s">
        <v>10291</v>
      </c>
      <c r="C2188" s="6" t="str">
        <f t="shared" si="34"/>
        <v>5,900</v>
      </c>
      <c r="D2188" s="5">
        <v>5900</v>
      </c>
    </row>
    <row r="2189" spans="1:4" x14ac:dyDescent="0.35">
      <c r="A2189" t="str">
        <f>CONCATENATE(cars_raw!B2190," ",cars_raw!C2190)</f>
        <v>Ford F-150 XLT</v>
      </c>
      <c r="B2189" s="6" t="s">
        <v>10679</v>
      </c>
      <c r="C2189" s="6" t="str">
        <f t="shared" si="34"/>
        <v>33,662</v>
      </c>
      <c r="D2189" s="5">
        <v>33662</v>
      </c>
    </row>
    <row r="2190" spans="1:4" x14ac:dyDescent="0.35">
      <c r="A2190" t="str">
        <f>CONCATENATE(cars_raw!B2191," ",cars_raw!C2191)</f>
        <v>Ford Expedition EL Limited</v>
      </c>
      <c r="B2190" s="6" t="s">
        <v>1543</v>
      </c>
      <c r="C2190" s="6" t="str">
        <f t="shared" si="34"/>
        <v>37,998</v>
      </c>
      <c r="D2190" s="5">
        <v>37998</v>
      </c>
    </row>
    <row r="2191" spans="1:4" x14ac:dyDescent="0.35">
      <c r="A2191" t="str">
        <f>CONCATENATE(cars_raw!B2192," ",cars_raw!C2192)</f>
        <v>Acura MDX 3.5L Technology Package</v>
      </c>
      <c r="B2191" s="6" t="s">
        <v>10686</v>
      </c>
      <c r="C2191" s="6" t="str">
        <f t="shared" si="34"/>
        <v>23,291</v>
      </c>
      <c r="D2191" s="5">
        <v>23291</v>
      </c>
    </row>
    <row r="2192" spans="1:4" x14ac:dyDescent="0.35">
      <c r="A2192" t="str">
        <f>CONCATENATE(cars_raw!B2193," ",cars_raw!C2193)</f>
        <v>Jeep Wrangler Unlimited Rubicon</v>
      </c>
      <c r="B2192" s="6" t="s">
        <v>10690</v>
      </c>
      <c r="C2192" s="6" t="str">
        <f t="shared" si="34"/>
        <v>53,493</v>
      </c>
      <c r="D2192" s="5">
        <v>53493</v>
      </c>
    </row>
    <row r="2193" spans="1:4" x14ac:dyDescent="0.35">
      <c r="A2193" t="str">
        <f>CONCATENATE(cars_raw!B2194," ",cars_raw!C2194)</f>
        <v>Honda CR-V EX-L</v>
      </c>
      <c r="B2193" s="6" t="s">
        <v>180</v>
      </c>
      <c r="C2193" s="6" t="str">
        <f t="shared" si="34"/>
        <v>32,995</v>
      </c>
      <c r="D2193" s="5">
        <v>32995</v>
      </c>
    </row>
    <row r="2194" spans="1:4" x14ac:dyDescent="0.35">
      <c r="A2194" t="str">
        <f>CONCATENATE(cars_raw!B2195," ",cars_raw!C2195)</f>
        <v>Subaru Forester 2.5i Limited</v>
      </c>
      <c r="B2194" s="6" t="s">
        <v>3585</v>
      </c>
      <c r="C2194" s="6" t="str">
        <f t="shared" si="34"/>
        <v>28,995</v>
      </c>
      <c r="D2194" s="5">
        <v>28995</v>
      </c>
    </row>
    <row r="2195" spans="1:4" x14ac:dyDescent="0.35">
      <c r="A2195" t="str">
        <f>CONCATENATE(cars_raw!B2196," ",cars_raw!C2196)</f>
        <v>Honda Accord EX-L 2.0T</v>
      </c>
      <c r="B2195" s="6" t="s">
        <v>8597</v>
      </c>
      <c r="C2195" s="6" t="str">
        <f t="shared" si="34"/>
        <v>33,999</v>
      </c>
      <c r="D2195" s="5">
        <v>33999</v>
      </c>
    </row>
    <row r="2196" spans="1:4" x14ac:dyDescent="0.35">
      <c r="A2196" t="str">
        <f>CONCATENATE(cars_raw!B2197," ",cars_raw!C2197)</f>
        <v>BMW X3 xDrive30i</v>
      </c>
      <c r="B2196" s="6" t="s">
        <v>10705</v>
      </c>
      <c r="C2196" s="6" t="str">
        <f t="shared" si="34"/>
        <v>45,219</v>
      </c>
      <c r="D2196" s="5">
        <v>45219</v>
      </c>
    </row>
    <row r="2197" spans="1:4" x14ac:dyDescent="0.35">
      <c r="A2197" t="str">
        <f>CONCATENATE(cars_raw!B2198," ",cars_raw!C2198)</f>
        <v>Acura MDX A-Spec</v>
      </c>
      <c r="B2197" s="6" t="s">
        <v>10708</v>
      </c>
      <c r="C2197" s="6" t="str">
        <f t="shared" si="34"/>
        <v>60,295</v>
      </c>
      <c r="D2197" s="5">
        <v>60295</v>
      </c>
    </row>
    <row r="2198" spans="1:4" x14ac:dyDescent="0.35">
      <c r="A2198" t="str">
        <f>CONCATENATE(cars_raw!B2199," ",cars_raw!C2199)</f>
        <v>GMC Sierra 1500 SLT</v>
      </c>
      <c r="B2198" s="6" t="s">
        <v>734</v>
      </c>
      <c r="C2198" s="6" t="str">
        <f t="shared" si="34"/>
        <v>38,999</v>
      </c>
      <c r="D2198" s="5">
        <v>38999</v>
      </c>
    </row>
    <row r="2199" spans="1:4" x14ac:dyDescent="0.35">
      <c r="A2199" t="str">
        <f>CONCATENATE(cars_raw!B2200," ",cars_raw!C2200)</f>
        <v>Chevrolet Equinox LT</v>
      </c>
      <c r="B2199" s="6" t="s">
        <v>10714</v>
      </c>
      <c r="C2199" s="6" t="str">
        <f t="shared" si="34"/>
        <v>20,927</v>
      </c>
      <c r="D2199" s="5">
        <v>20927</v>
      </c>
    </row>
    <row r="2200" spans="1:4" x14ac:dyDescent="0.35">
      <c r="A2200" t="str">
        <f>CONCATENATE(cars_raw!B2201," ",cars_raw!C2201)</f>
        <v>Audi A4 2.0T Premium Plus quattro</v>
      </c>
      <c r="B2200" s="6" t="s">
        <v>3248</v>
      </c>
      <c r="C2200" s="6" t="str">
        <f t="shared" si="34"/>
        <v>8,995</v>
      </c>
      <c r="D2200" s="5">
        <v>8995</v>
      </c>
    </row>
    <row r="2201" spans="1:4" x14ac:dyDescent="0.35">
      <c r="A2201" t="str">
        <f>CONCATENATE(cars_raw!B2202," ",cars_raw!C2202)</f>
        <v>Honda CR-V EX-L</v>
      </c>
      <c r="B2201" s="6" t="s">
        <v>10723</v>
      </c>
      <c r="C2201" s="6" t="str">
        <f t="shared" si="34"/>
        <v>31,369</v>
      </c>
      <c r="D2201" s="5">
        <v>31369</v>
      </c>
    </row>
    <row r="2202" spans="1:4" x14ac:dyDescent="0.35">
      <c r="A2202" t="str">
        <f>CONCATENATE(cars_raw!B2203," ",cars_raw!C2203)</f>
        <v>Dodge Durango R/T</v>
      </c>
      <c r="B2202" s="6" t="s">
        <v>10728</v>
      </c>
      <c r="C2202" s="6" t="str">
        <f t="shared" si="34"/>
        <v>42,530</v>
      </c>
      <c r="D2202" s="5">
        <v>42530</v>
      </c>
    </row>
    <row r="2203" spans="1:4" x14ac:dyDescent="0.35">
      <c r="A2203" t="str">
        <f>CONCATENATE(cars_raw!B2204," ",cars_raw!C2204)</f>
        <v>Mazda CX-5 Grand Touring</v>
      </c>
      <c r="B2203" s="6" t="s">
        <v>10733</v>
      </c>
      <c r="C2203" s="6" t="str">
        <f t="shared" si="34"/>
        <v>28,859</v>
      </c>
      <c r="D2203" s="5">
        <v>28859</v>
      </c>
    </row>
    <row r="2204" spans="1:4" x14ac:dyDescent="0.35">
      <c r="A2204" t="str">
        <f>CONCATENATE(cars_raw!B2205," ",cars_raw!C2205)</f>
        <v>Cadillac XT5 Luxury</v>
      </c>
      <c r="B2204" s="6" t="s">
        <v>8876</v>
      </c>
      <c r="C2204" s="6" t="str">
        <f t="shared" si="34"/>
        <v>34,897</v>
      </c>
      <c r="D2204" s="5">
        <v>34897</v>
      </c>
    </row>
    <row r="2205" spans="1:4" x14ac:dyDescent="0.35">
      <c r="A2205" t="str">
        <f>CONCATENATE(cars_raw!B2206," ",cars_raw!C2206)</f>
        <v>Porsche Cayenne S</v>
      </c>
      <c r="B2205" s="6" t="s">
        <v>1534</v>
      </c>
      <c r="C2205" s="6" t="str">
        <f t="shared" si="34"/>
        <v>9,995</v>
      </c>
      <c r="D2205" s="5">
        <v>9995</v>
      </c>
    </row>
    <row r="2206" spans="1:4" x14ac:dyDescent="0.35">
      <c r="A2206" t="str">
        <f>CONCATENATE(cars_raw!B2207," ",cars_raw!C2207)</f>
        <v>Toyota RAV4 XLE</v>
      </c>
      <c r="B2206" s="6" t="s">
        <v>563</v>
      </c>
      <c r="C2206" s="6" t="str">
        <f t="shared" si="34"/>
        <v>27,500</v>
      </c>
      <c r="D2206" s="5">
        <v>27500</v>
      </c>
    </row>
    <row r="2207" spans="1:4" x14ac:dyDescent="0.35">
      <c r="A2207" t="str">
        <f>CONCATENATE(cars_raw!B2208," ",cars_raw!C2208)</f>
        <v>Lincoln Nautilus Reserve</v>
      </c>
      <c r="B2207" s="6" t="s">
        <v>10743</v>
      </c>
      <c r="C2207" s="6" t="str">
        <f t="shared" si="34"/>
        <v>40,836</v>
      </c>
      <c r="D2207" s="5">
        <v>40836</v>
      </c>
    </row>
    <row r="2208" spans="1:4" x14ac:dyDescent="0.35">
      <c r="A2208" t="str">
        <f>CONCATENATE(cars_raw!B2209," ",cars_raw!C2209)</f>
        <v>INFINITI QX60 Luxe</v>
      </c>
      <c r="B2208" s="6" t="s">
        <v>1543</v>
      </c>
      <c r="C2208" s="6" t="str">
        <f t="shared" si="34"/>
        <v>37,998</v>
      </c>
      <c r="D2208" s="5">
        <v>37998</v>
      </c>
    </row>
    <row r="2209" spans="1:4" x14ac:dyDescent="0.35">
      <c r="A2209" t="str">
        <f>CONCATENATE(cars_raw!B2210," ",cars_raw!C2210)</f>
        <v>Ford Explorer XLT</v>
      </c>
      <c r="B2209" s="6" t="s">
        <v>10750</v>
      </c>
      <c r="C2209" s="6" t="str">
        <f t="shared" si="34"/>
        <v>43,863</v>
      </c>
      <c r="D2209" s="5">
        <v>43863</v>
      </c>
    </row>
    <row r="2210" spans="1:4" x14ac:dyDescent="0.35">
      <c r="A2210" t="str">
        <f>CONCATENATE(cars_raw!B2211," ",cars_raw!C2211)</f>
        <v>Jeep Grand Cherokee Limited</v>
      </c>
      <c r="B2210" s="6" t="s">
        <v>10755</v>
      </c>
      <c r="C2210" s="6" t="str">
        <f t="shared" si="34"/>
        <v>29,580</v>
      </c>
      <c r="D2210" s="5">
        <v>29580</v>
      </c>
    </row>
    <row r="2211" spans="1:4" x14ac:dyDescent="0.35">
      <c r="A2211" t="str">
        <f>CONCATENATE(cars_raw!B2212," ",cars_raw!C2212)</f>
        <v>Lexus RX 350 RX 350</v>
      </c>
      <c r="B2211" s="6" t="s">
        <v>10758</v>
      </c>
      <c r="C2211" s="6" t="str">
        <f t="shared" si="34"/>
        <v>39,964</v>
      </c>
      <c r="D2211" s="5">
        <v>39964</v>
      </c>
    </row>
    <row r="2212" spans="1:4" x14ac:dyDescent="0.35">
      <c r="A2212" t="str">
        <f>CONCATENATE(cars_raw!B2213," ",cars_raw!C2213)</f>
        <v>Lexus RX 350</v>
      </c>
      <c r="B2212" s="6" t="s">
        <v>10761</v>
      </c>
      <c r="C2212" s="6" t="str">
        <f t="shared" si="34"/>
        <v>42,714</v>
      </c>
      <c r="D2212" s="5">
        <v>42714</v>
      </c>
    </row>
    <row r="2213" spans="1:4" x14ac:dyDescent="0.35">
      <c r="A2213" t="str">
        <f>CONCATENATE(cars_raw!B2214," ",cars_raw!C2214)</f>
        <v>Ford F-150 XLT</v>
      </c>
      <c r="B2213" s="6" t="s">
        <v>10764</v>
      </c>
      <c r="C2213" s="6" t="str">
        <f t="shared" si="34"/>
        <v>40,992</v>
      </c>
      <c r="D2213" s="5">
        <v>40992</v>
      </c>
    </row>
    <row r="2214" spans="1:4" x14ac:dyDescent="0.35">
      <c r="A2214" t="str">
        <f>CONCATENATE(cars_raw!B2215," ",cars_raw!C2215)</f>
        <v>Jeep Grand Cherokee Limited</v>
      </c>
      <c r="B2214" s="6" t="s">
        <v>7215</v>
      </c>
      <c r="C2214" s="6" t="str">
        <f t="shared" si="34"/>
        <v>34,993</v>
      </c>
      <c r="D2214" s="5">
        <v>34993</v>
      </c>
    </row>
    <row r="2215" spans="1:4" x14ac:dyDescent="0.35">
      <c r="A2215" t="str">
        <f>CONCATENATE(cars_raw!B2216," ",cars_raw!C2216)</f>
        <v>Honda CR-V EX-L</v>
      </c>
      <c r="B2215" s="6" t="s">
        <v>10775</v>
      </c>
      <c r="C2215" s="6" t="str">
        <f t="shared" si="34"/>
        <v>32,490</v>
      </c>
      <c r="D2215" s="5">
        <v>32490</v>
      </c>
    </row>
    <row r="2216" spans="1:4" x14ac:dyDescent="0.35">
      <c r="A2216" t="str">
        <f>CONCATENATE(cars_raw!B2217," ",cars_raw!C2217)</f>
        <v>Jeep Grand Cherokee Altitude</v>
      </c>
      <c r="B2216" s="6" t="s">
        <v>10778</v>
      </c>
      <c r="C2216" s="6" t="str">
        <f t="shared" si="34"/>
        <v>35,960</v>
      </c>
      <c r="D2216" s="5">
        <v>35960</v>
      </c>
    </row>
    <row r="2217" spans="1:4" x14ac:dyDescent="0.35">
      <c r="A2217" t="str">
        <f>CONCATENATE(cars_raw!B2218," ",cars_raw!C2218)</f>
        <v>Mercedes-Benz GLE 350 Base 4MATIC</v>
      </c>
      <c r="B2217" s="6" t="s">
        <v>4267</v>
      </c>
      <c r="C2217" s="6" t="str">
        <f t="shared" si="34"/>
        <v>49,490</v>
      </c>
      <c r="D2217" s="5">
        <v>49490</v>
      </c>
    </row>
    <row r="2218" spans="1:4" x14ac:dyDescent="0.35">
      <c r="A2218" t="str">
        <f>CONCATENATE(cars_raw!B2219," ",cars_raw!C2219)</f>
        <v>Cadillac XT5 Luxury</v>
      </c>
      <c r="B2218" s="6" t="s">
        <v>10785</v>
      </c>
      <c r="C2218" s="6" t="str">
        <f t="shared" si="34"/>
        <v>33,977</v>
      </c>
      <c r="D2218" s="5">
        <v>33977</v>
      </c>
    </row>
    <row r="2219" spans="1:4" x14ac:dyDescent="0.35">
      <c r="A2219" t="str">
        <f>CONCATENATE(cars_raw!B2220," ",cars_raw!C2220)</f>
        <v>Lexus RX 350 350</v>
      </c>
      <c r="B2219" s="6" t="s">
        <v>9868</v>
      </c>
      <c r="C2219" s="6" t="str">
        <f t="shared" si="34"/>
        <v>38,495</v>
      </c>
      <c r="D2219" s="5">
        <v>38495</v>
      </c>
    </row>
    <row r="2220" spans="1:4" x14ac:dyDescent="0.35">
      <c r="A2220" t="str">
        <f>CONCATENATE(cars_raw!B2221," ",cars_raw!C2221)</f>
        <v>Mercedes-Benz E-Class E 350</v>
      </c>
      <c r="B2220" s="6" t="s">
        <v>10789</v>
      </c>
      <c r="C2220" s="6" t="str">
        <f t="shared" si="34"/>
        <v>16,991</v>
      </c>
      <c r="D2220" s="5">
        <v>16991</v>
      </c>
    </row>
    <row r="2221" spans="1:4" x14ac:dyDescent="0.35">
      <c r="A2221" t="str">
        <f>CONCATENATE(cars_raw!B2222," ",cars_raw!C2222)</f>
        <v>Jeep Grand Cherokee Trailhawk</v>
      </c>
      <c r="B2221" s="6" t="s">
        <v>5438</v>
      </c>
      <c r="C2221" s="6" t="str">
        <f t="shared" si="34"/>
        <v>48,500</v>
      </c>
      <c r="D2221" s="5">
        <v>48500</v>
      </c>
    </row>
    <row r="2222" spans="1:4" x14ac:dyDescent="0.35">
      <c r="A2222" t="str">
        <f>CONCATENATE(cars_raw!B2223," ",cars_raw!C2223)</f>
        <v>Honda Accord EX-L</v>
      </c>
      <c r="B2222" s="6" t="s">
        <v>240</v>
      </c>
      <c r="C2222" s="6" t="str">
        <f t="shared" si="34"/>
        <v>31,995</v>
      </c>
      <c r="D2222" s="5">
        <v>31995</v>
      </c>
    </row>
    <row r="2223" spans="1:4" x14ac:dyDescent="0.35">
      <c r="A2223" t="str">
        <f>CONCATENATE(cars_raw!B2224," ",cars_raw!C2224)</f>
        <v>Toyota RAV4 LE</v>
      </c>
      <c r="B2223" s="6" t="s">
        <v>10800</v>
      </c>
      <c r="C2223" s="6" t="str">
        <f t="shared" si="34"/>
        <v>24,488</v>
      </c>
      <c r="D2223" s="5">
        <v>24488</v>
      </c>
    </row>
    <row r="2224" spans="1:4" x14ac:dyDescent="0.35">
      <c r="A2224" t="str">
        <f>CONCATENATE(cars_raw!B2225," ",cars_raw!C2225)</f>
        <v>Lexus NX 300 F Sport</v>
      </c>
      <c r="B2224" s="6" t="s">
        <v>10804</v>
      </c>
      <c r="C2224" s="6" t="str">
        <f t="shared" si="34"/>
        <v>39,491</v>
      </c>
      <c r="D2224" s="5">
        <v>39491</v>
      </c>
    </row>
    <row r="2225" spans="1:4" x14ac:dyDescent="0.35">
      <c r="A2225" t="str">
        <f>CONCATENATE(cars_raw!B2226," ",cars_raw!C2226)</f>
        <v>Toyota RAV4 Limited</v>
      </c>
      <c r="B2225" s="6" t="s">
        <v>10807</v>
      </c>
      <c r="C2225" s="6" t="str">
        <f t="shared" si="34"/>
        <v>31,727</v>
      </c>
      <c r="D2225" s="5">
        <v>31727</v>
      </c>
    </row>
    <row r="2226" spans="1:4" x14ac:dyDescent="0.35">
      <c r="A2226" t="str">
        <f>CONCATENATE(cars_raw!B2227," ",cars_raw!C2227)</f>
        <v>Ford Expedition Max Limited</v>
      </c>
      <c r="B2226" s="6" t="s">
        <v>10812</v>
      </c>
      <c r="C2226" s="6" t="str">
        <f t="shared" si="34"/>
        <v>44,890</v>
      </c>
      <c r="D2226" s="5">
        <v>44890</v>
      </c>
    </row>
    <row r="2227" spans="1:4" x14ac:dyDescent="0.35">
      <c r="A2227" t="str">
        <f>CONCATENATE(cars_raw!B2228," ",cars_raw!C2228)</f>
        <v>Toyota Corolla LE</v>
      </c>
      <c r="B2227" s="6" t="s">
        <v>9299</v>
      </c>
      <c r="C2227" s="6" t="str">
        <f t="shared" si="34"/>
        <v>17,000</v>
      </c>
      <c r="D2227" s="5">
        <v>17000</v>
      </c>
    </row>
    <row r="2228" spans="1:4" x14ac:dyDescent="0.35">
      <c r="A2228" t="str">
        <f>CONCATENATE(cars_raw!B2229," ",cars_raw!C2229)</f>
        <v>BMW X3 sDrive30i</v>
      </c>
      <c r="B2228" s="6" t="s">
        <v>10819</v>
      </c>
      <c r="C2228" s="6" t="str">
        <f t="shared" si="34"/>
        <v>35,389</v>
      </c>
      <c r="D2228" s="5">
        <v>35389</v>
      </c>
    </row>
    <row r="2229" spans="1:4" x14ac:dyDescent="0.35">
      <c r="A2229" t="str">
        <f>CONCATENATE(cars_raw!B2230," ",cars_raw!C2230)</f>
        <v>Honda Passport EX-L</v>
      </c>
      <c r="B2229" s="6" t="s">
        <v>10822</v>
      </c>
      <c r="C2229" s="6" t="str">
        <f t="shared" si="34"/>
        <v>33,457</v>
      </c>
      <c r="D2229" s="5">
        <v>33457</v>
      </c>
    </row>
    <row r="2230" spans="1:4" x14ac:dyDescent="0.35">
      <c r="A2230" t="str">
        <f>CONCATENATE(cars_raw!B2231," ",cars_raw!C2231)</f>
        <v>Mazda CX-5 Grand Touring</v>
      </c>
      <c r="B2230" s="6" t="s">
        <v>747</v>
      </c>
      <c r="C2230" s="6" t="str">
        <f t="shared" si="34"/>
        <v>31,998</v>
      </c>
      <c r="D2230" s="5">
        <v>31998</v>
      </c>
    </row>
    <row r="2231" spans="1:4" x14ac:dyDescent="0.35">
      <c r="A2231" t="str">
        <f>CONCATENATE(cars_raw!B2232," ",cars_raw!C2232)</f>
        <v>Honda CR-V EX-L</v>
      </c>
      <c r="B2231" s="6" t="s">
        <v>10828</v>
      </c>
      <c r="C2231" s="6" t="str">
        <f t="shared" si="34"/>
        <v>34,295</v>
      </c>
      <c r="D2231" s="5">
        <v>34295</v>
      </c>
    </row>
    <row r="2232" spans="1:4" x14ac:dyDescent="0.35">
      <c r="A2232" t="str">
        <f>CONCATENATE(cars_raw!B2233," ",cars_raw!C2233)</f>
        <v>Tesla Model X Long Range</v>
      </c>
      <c r="B2232" s="6" t="s">
        <v>10831</v>
      </c>
      <c r="C2232" s="6" t="str">
        <f t="shared" si="34"/>
        <v>97,488</v>
      </c>
      <c r="D2232" s="5">
        <v>97488</v>
      </c>
    </row>
    <row r="2233" spans="1:4" x14ac:dyDescent="0.35">
      <c r="A2233" t="str">
        <f>CONCATENATE(cars_raw!B2234," ",cars_raw!C2234)</f>
        <v>Nissan Murano Platinum</v>
      </c>
      <c r="B2233" s="6" t="s">
        <v>7639</v>
      </c>
      <c r="C2233" s="6" t="str">
        <f t="shared" si="34"/>
        <v>43,999</v>
      </c>
      <c r="D2233" s="5">
        <v>43999</v>
      </c>
    </row>
    <row r="2234" spans="1:4" x14ac:dyDescent="0.35">
      <c r="A2234" t="str">
        <f>CONCATENATE(cars_raw!B2235," ",cars_raw!C2235)</f>
        <v>Jeep Grand Cherokee Summit</v>
      </c>
      <c r="B2234" s="6" t="s">
        <v>10841</v>
      </c>
      <c r="C2234" s="6" t="str">
        <f t="shared" si="34"/>
        <v>27,795</v>
      </c>
      <c r="D2234" s="5">
        <v>27795</v>
      </c>
    </row>
    <row r="2235" spans="1:4" x14ac:dyDescent="0.35">
      <c r="A2235" t="str">
        <f>CONCATENATE(cars_raw!B2236," ",cars_raw!C2236)</f>
        <v>Mercedes-Benz GLA 250 Base 4MATIC</v>
      </c>
      <c r="B2235" s="6" t="s">
        <v>71</v>
      </c>
      <c r="C2235" s="6" t="str">
        <f t="shared" si="34"/>
        <v>28,500</v>
      </c>
      <c r="D2235" s="5">
        <v>28500</v>
      </c>
    </row>
    <row r="2236" spans="1:4" x14ac:dyDescent="0.35">
      <c r="A2236" t="str">
        <f>CONCATENATE(cars_raw!B2237," ",cars_raw!C2237)</f>
        <v>BMW X7 xDrive40i</v>
      </c>
      <c r="B2236" s="6" t="s">
        <v>10852</v>
      </c>
      <c r="C2236" s="6" t="str">
        <f t="shared" si="34"/>
        <v>76,000</v>
      </c>
      <c r="D2236" s="5">
        <v>76000</v>
      </c>
    </row>
    <row r="2237" spans="1:4" x14ac:dyDescent="0.35">
      <c r="A2237" t="str">
        <f>CONCATENATE(cars_raw!B2238," ",cars_raw!C2238)</f>
        <v>Maserati Levante Base</v>
      </c>
      <c r="B2237" s="6" t="s">
        <v>10856</v>
      </c>
      <c r="C2237" s="6" t="str">
        <f t="shared" si="34"/>
        <v>65,985</v>
      </c>
      <c r="D2237" s="5">
        <v>65985</v>
      </c>
    </row>
    <row r="2238" spans="1:4" x14ac:dyDescent="0.35">
      <c r="A2238" t="str">
        <f>CONCATENATE(cars_raw!B2239," ",cars_raw!C2239)</f>
        <v>Nissan Versa 1.6 S+</v>
      </c>
      <c r="B2238" s="6" t="s">
        <v>4962</v>
      </c>
      <c r="C2238" s="6" t="str">
        <f t="shared" si="34"/>
        <v>7,995</v>
      </c>
      <c r="D2238" s="5">
        <v>7995</v>
      </c>
    </row>
    <row r="2239" spans="1:4" x14ac:dyDescent="0.35">
      <c r="A2239" t="str">
        <f>CONCATENATE(cars_raw!B2240," ",cars_raw!C2240)</f>
        <v>BMW X5 xDrive40i</v>
      </c>
      <c r="B2239" s="6" t="s">
        <v>10867</v>
      </c>
      <c r="C2239" s="6" t="str">
        <f t="shared" si="34"/>
        <v>54,250</v>
      </c>
      <c r="D2239" s="5">
        <v>54250</v>
      </c>
    </row>
    <row r="2240" spans="1:4" x14ac:dyDescent="0.35">
      <c r="A2240" t="str">
        <f>CONCATENATE(cars_raw!B2241," ",cars_raw!C2241)</f>
        <v>Honda CR-V EX-L</v>
      </c>
      <c r="B2240" s="6" t="s">
        <v>1459</v>
      </c>
      <c r="C2240" s="6" t="str">
        <f t="shared" si="34"/>
        <v>30,595</v>
      </c>
      <c r="D2240" s="5">
        <v>30595</v>
      </c>
    </row>
    <row r="2241" spans="1:4" x14ac:dyDescent="0.35">
      <c r="A2241" t="str">
        <f>CONCATENATE(cars_raw!B2242," ",cars_raw!C2242)</f>
        <v>Chevrolet Silverado 1500 LT</v>
      </c>
      <c r="B2241" s="6" t="s">
        <v>10874</v>
      </c>
      <c r="C2241" s="6" t="str">
        <f t="shared" si="34"/>
        <v>33,375</v>
      </c>
      <c r="D2241" s="5">
        <v>33375</v>
      </c>
    </row>
    <row r="2242" spans="1:4" x14ac:dyDescent="0.35">
      <c r="A2242" t="str">
        <f>CONCATENATE(cars_raw!B2243," ",cars_raw!C2243)</f>
        <v>Jeep Grand Cherokee Limited</v>
      </c>
      <c r="B2242" s="6" t="s">
        <v>10879</v>
      </c>
      <c r="C2242" s="6" t="str">
        <f t="shared" ref="C2242:C2305" si="35">REPLACE(B2242,1,1,"")</f>
        <v>31,768</v>
      </c>
      <c r="D2242" s="5">
        <v>31768</v>
      </c>
    </row>
    <row r="2243" spans="1:4" x14ac:dyDescent="0.35">
      <c r="A2243" t="str">
        <f>CONCATENATE(cars_raw!B2244," ",cars_raw!C2244)</f>
        <v>Lexus RX 350 Base</v>
      </c>
      <c r="B2243" s="6" t="s">
        <v>10883</v>
      </c>
      <c r="C2243" s="6" t="str">
        <f t="shared" si="35"/>
        <v>44,888</v>
      </c>
      <c r="D2243" s="5">
        <v>44888</v>
      </c>
    </row>
    <row r="2244" spans="1:4" x14ac:dyDescent="0.35">
      <c r="A2244" t="str">
        <f>CONCATENATE(cars_raw!B2245," ",cars_raw!C2245)</f>
        <v>Land Rover Defender 110 X</v>
      </c>
      <c r="B2244" s="6" t="s">
        <v>10886</v>
      </c>
      <c r="C2244" s="6" t="str">
        <f t="shared" si="35"/>
        <v>103,982</v>
      </c>
      <c r="D2244" s="5">
        <v>103982</v>
      </c>
    </row>
    <row r="2245" spans="1:4" x14ac:dyDescent="0.35">
      <c r="A2245" t="str">
        <f>CONCATENATE(cars_raw!B2246," ",cars_raw!C2246)</f>
        <v>BMW 330 i xDrive</v>
      </c>
      <c r="B2245" s="6" t="s">
        <v>10889</v>
      </c>
      <c r="C2245" s="6" t="str">
        <f t="shared" si="35"/>
        <v>43,320</v>
      </c>
      <c r="D2245" s="5">
        <v>43320</v>
      </c>
    </row>
    <row r="2246" spans="1:4" x14ac:dyDescent="0.35">
      <c r="A2246" t="str">
        <f>CONCATENATE(cars_raw!B2247," ",cars_raw!C2247)</f>
        <v>Jeep Grand Cherokee Limited</v>
      </c>
      <c r="B2246" s="6" t="s">
        <v>2601</v>
      </c>
      <c r="C2246" s="6" t="str">
        <f t="shared" si="35"/>
        <v>26,900</v>
      </c>
      <c r="D2246" s="5">
        <v>26900</v>
      </c>
    </row>
    <row r="2247" spans="1:4" x14ac:dyDescent="0.35">
      <c r="A2247" t="str">
        <f>CONCATENATE(cars_raw!B2248," ",cars_raw!C2248)</f>
        <v>Porsche 911 Carrera 4S</v>
      </c>
      <c r="B2247" s="6" t="s">
        <v>10897</v>
      </c>
      <c r="C2247" s="6" t="str">
        <f t="shared" si="35"/>
        <v>145,595</v>
      </c>
      <c r="D2247" s="5">
        <v>145595</v>
      </c>
    </row>
    <row r="2248" spans="1:4" x14ac:dyDescent="0.35">
      <c r="A2248" t="str">
        <f>CONCATENATE(cars_raw!B2249," ",cars_raw!C2249)</f>
        <v>Nissan Maxima 3.5 SL</v>
      </c>
      <c r="B2248" s="6" t="s">
        <v>717</v>
      </c>
      <c r="C2248" s="6" t="str">
        <f t="shared" si="35"/>
        <v>29,995</v>
      </c>
      <c r="D2248" s="5">
        <v>29995</v>
      </c>
    </row>
    <row r="2249" spans="1:4" x14ac:dyDescent="0.35">
      <c r="A2249" t="str">
        <f>CONCATENATE(cars_raw!B2250," ",cars_raw!C2250)</f>
        <v>Lexus LS 500 Base</v>
      </c>
      <c r="B2249" s="6" t="s">
        <v>10907</v>
      </c>
      <c r="C2249" s="6" t="str">
        <f t="shared" si="35"/>
        <v>60,772</v>
      </c>
      <c r="D2249" s="5">
        <v>60772</v>
      </c>
    </row>
    <row r="2250" spans="1:4" x14ac:dyDescent="0.35">
      <c r="A2250" t="str">
        <f>CONCATENATE(cars_raw!B2251," ",cars_raw!C2251)</f>
        <v>Hyundai Palisade SEL</v>
      </c>
      <c r="B2250" s="6" t="s">
        <v>10913</v>
      </c>
      <c r="C2250" s="6" t="str">
        <f t="shared" si="35"/>
        <v>42,781</v>
      </c>
      <c r="D2250" s="5">
        <v>42781</v>
      </c>
    </row>
    <row r="2251" spans="1:4" x14ac:dyDescent="0.35">
      <c r="A2251" t="str">
        <f>CONCATENATE(cars_raw!B2252," ",cars_raw!C2252)</f>
        <v>Honda CR-V EX-L</v>
      </c>
      <c r="B2251" s="6" t="s">
        <v>5227</v>
      </c>
      <c r="C2251" s="6" t="str">
        <f t="shared" si="35"/>
        <v>29,718</v>
      </c>
      <c r="D2251" s="5">
        <v>29718</v>
      </c>
    </row>
    <row r="2252" spans="1:4" x14ac:dyDescent="0.35">
      <c r="A2252" t="str">
        <f>CONCATENATE(cars_raw!B2253," ",cars_raw!C2253)</f>
        <v>Honda CR-V EX-L</v>
      </c>
      <c r="B2252" s="6" t="s">
        <v>10917</v>
      </c>
      <c r="C2252" s="6" t="str">
        <f t="shared" si="35"/>
        <v>31,777</v>
      </c>
      <c r="D2252" s="5">
        <v>31777</v>
      </c>
    </row>
    <row r="2253" spans="1:4" x14ac:dyDescent="0.35">
      <c r="A2253" t="str">
        <f>CONCATENATE(cars_raw!B2254," ",cars_raw!C2254)</f>
        <v>Mercedes-Benz S-Class S 560 4MATIC</v>
      </c>
      <c r="B2253" s="6" t="s">
        <v>10920</v>
      </c>
      <c r="C2253" s="6" t="str">
        <f t="shared" si="35"/>
        <v>71,495</v>
      </c>
      <c r="D2253" s="5">
        <v>71495</v>
      </c>
    </row>
    <row r="2254" spans="1:4" x14ac:dyDescent="0.35">
      <c r="A2254" t="str">
        <f>CONCATENATE(cars_raw!B2255," ",cars_raw!C2255)</f>
        <v>Mercedes-Benz GLE 350 Base 4MATIC</v>
      </c>
      <c r="B2254" s="6" t="s">
        <v>10925</v>
      </c>
      <c r="C2254" s="6" t="str">
        <f t="shared" si="35"/>
        <v>60,997</v>
      </c>
      <c r="D2254" s="5">
        <v>60997</v>
      </c>
    </row>
    <row r="2255" spans="1:4" x14ac:dyDescent="0.35">
      <c r="A2255" t="str">
        <f>CONCATENATE(cars_raw!B2256," ",cars_raw!C2256)</f>
        <v>Audi Q8 3.0T Premium</v>
      </c>
      <c r="B2255" s="6" t="s">
        <v>10930</v>
      </c>
      <c r="C2255" s="6" t="str">
        <f t="shared" si="35"/>
        <v>66,777</v>
      </c>
      <c r="D2255" s="5">
        <v>66777</v>
      </c>
    </row>
    <row r="2256" spans="1:4" x14ac:dyDescent="0.35">
      <c r="A2256" t="str">
        <f>CONCATENATE(cars_raw!B2257," ",cars_raw!C2257)</f>
        <v>Chevrolet Malibu 1LS</v>
      </c>
      <c r="B2256" s="6" t="s">
        <v>10209</v>
      </c>
      <c r="C2256" s="6" t="str">
        <f t="shared" si="35"/>
        <v>26,579</v>
      </c>
      <c r="D2256" s="5">
        <v>26579</v>
      </c>
    </row>
    <row r="2257" spans="1:4" x14ac:dyDescent="0.35">
      <c r="A2257" t="str">
        <f>CONCATENATE(cars_raw!B2258," ",cars_raw!C2258)</f>
        <v>BMW X3 xDrive30i</v>
      </c>
      <c r="B2257" s="6" t="s">
        <v>10935</v>
      </c>
      <c r="C2257" s="6" t="str">
        <f t="shared" si="35"/>
        <v>45,477</v>
      </c>
      <c r="D2257" s="5">
        <v>45477</v>
      </c>
    </row>
    <row r="2258" spans="1:4" x14ac:dyDescent="0.35">
      <c r="A2258" t="str">
        <f>CONCATENATE(cars_raw!B2259," ",cars_raw!C2259)</f>
        <v>Nissan Rogue SL</v>
      </c>
      <c r="B2258" s="6" t="s">
        <v>10940</v>
      </c>
      <c r="C2258" s="6" t="str">
        <f t="shared" si="35"/>
        <v>29,999</v>
      </c>
      <c r="D2258" s="5">
        <v>29999</v>
      </c>
    </row>
    <row r="2259" spans="1:4" x14ac:dyDescent="0.35">
      <c r="A2259" t="str">
        <f>CONCATENATE(cars_raw!B2260," ",cars_raw!C2260)</f>
        <v>Jeep Grand Cherokee Limited</v>
      </c>
      <c r="B2259" s="6" t="s">
        <v>10946</v>
      </c>
      <c r="C2259" s="6" t="str">
        <f t="shared" si="35"/>
        <v>37,919</v>
      </c>
      <c r="D2259" s="5">
        <v>37919</v>
      </c>
    </row>
    <row r="2260" spans="1:4" x14ac:dyDescent="0.35">
      <c r="A2260" t="str">
        <f>CONCATENATE(cars_raw!B2261," ",cars_raw!C2261)</f>
        <v>Subaru Crosstrek 2.0i Premium</v>
      </c>
      <c r="B2260" s="6" t="s">
        <v>8116</v>
      </c>
      <c r="C2260" s="6" t="str">
        <f t="shared" si="35"/>
        <v>28,000</v>
      </c>
      <c r="D2260" s="5">
        <v>28000</v>
      </c>
    </row>
    <row r="2261" spans="1:4" x14ac:dyDescent="0.35">
      <c r="A2261" t="str">
        <f>CONCATENATE(cars_raw!B2262," ",cars_raw!C2262)</f>
        <v>BMW X5 xDrive40i</v>
      </c>
      <c r="B2261" s="6" t="s">
        <v>10951</v>
      </c>
      <c r="C2261" s="6" t="str">
        <f t="shared" si="35"/>
        <v>57,784</v>
      </c>
      <c r="D2261" s="5">
        <v>57784</v>
      </c>
    </row>
    <row r="2262" spans="1:4" x14ac:dyDescent="0.35">
      <c r="A2262" t="str">
        <f>CONCATENATE(cars_raw!B2263," ",cars_raw!C2263)</f>
        <v>Chevrolet Tahoe LT</v>
      </c>
      <c r="B2262" s="6" t="s">
        <v>10957</v>
      </c>
      <c r="C2262" s="6" t="str">
        <f t="shared" si="35"/>
        <v>64,491</v>
      </c>
      <c r="D2262" s="5">
        <v>64491</v>
      </c>
    </row>
    <row r="2263" spans="1:4" x14ac:dyDescent="0.35">
      <c r="A2263" t="str">
        <f>CONCATENATE(cars_raw!B2264," ",cars_raw!C2264)</f>
        <v>Lexus GX 460 Base</v>
      </c>
      <c r="B2263" s="6" t="s">
        <v>10962</v>
      </c>
      <c r="C2263" s="6" t="str">
        <f t="shared" si="35"/>
        <v>43,495</v>
      </c>
      <c r="D2263" s="5">
        <v>43495</v>
      </c>
    </row>
    <row r="2264" spans="1:4" x14ac:dyDescent="0.35">
      <c r="A2264" t="str">
        <f>CONCATENATE(cars_raw!B2265," ",cars_raw!C2265)</f>
        <v>Land Rover Range Rover Sport SE</v>
      </c>
      <c r="B2264" s="6" t="s">
        <v>4250</v>
      </c>
      <c r="C2264" s="6" t="str">
        <f t="shared" si="35"/>
        <v>69,900</v>
      </c>
      <c r="D2264" s="5">
        <v>69900</v>
      </c>
    </row>
    <row r="2265" spans="1:4" x14ac:dyDescent="0.35">
      <c r="A2265" t="str">
        <f>CONCATENATE(cars_raw!B2266," ",cars_raw!C2266)</f>
        <v>BMW X3 xDrive28i</v>
      </c>
      <c r="B2265" s="6" t="s">
        <v>10970</v>
      </c>
      <c r="C2265" s="6" t="str">
        <f t="shared" si="35"/>
        <v>24,800</v>
      </c>
      <c r="D2265" s="5">
        <v>24800</v>
      </c>
    </row>
    <row r="2266" spans="1:4" x14ac:dyDescent="0.35">
      <c r="A2266" t="str">
        <f>CONCATENATE(cars_raw!B2267," ",cars_raw!C2267)</f>
        <v>BMW 330 i</v>
      </c>
      <c r="B2266" s="6" t="s">
        <v>10976</v>
      </c>
      <c r="C2266" s="6" t="str">
        <f t="shared" si="35"/>
        <v>32,999</v>
      </c>
      <c r="D2266" s="5">
        <v>32999</v>
      </c>
    </row>
    <row r="2267" spans="1:4" x14ac:dyDescent="0.35">
      <c r="A2267" t="str">
        <f>CONCATENATE(cars_raw!B2268," ",cars_raw!C2268)</f>
        <v>Mazda CX-5 Grand Touring</v>
      </c>
      <c r="B2267" s="6" t="s">
        <v>10979</v>
      </c>
      <c r="C2267" s="6" t="str">
        <f t="shared" si="35"/>
        <v>25,944</v>
      </c>
      <c r="D2267" s="5">
        <v>25944</v>
      </c>
    </row>
    <row r="2268" spans="1:4" x14ac:dyDescent="0.35">
      <c r="A2268" t="str">
        <f>CONCATENATE(cars_raw!B2269," ",cars_raw!C2269)</f>
        <v>Nissan Pathfinder SL</v>
      </c>
      <c r="B2268" s="6" t="s">
        <v>10983</v>
      </c>
      <c r="C2268" s="6" t="str">
        <f t="shared" si="35"/>
        <v>19,563</v>
      </c>
      <c r="D2268" s="5">
        <v>19563</v>
      </c>
    </row>
    <row r="2269" spans="1:4" x14ac:dyDescent="0.35">
      <c r="A2269" t="str">
        <f>CONCATENATE(cars_raw!B2270," ",cars_raw!C2270)</f>
        <v>BMW X2 xDrive28i</v>
      </c>
      <c r="B2269" s="6" t="s">
        <v>10987</v>
      </c>
      <c r="C2269" s="6" t="str">
        <f t="shared" si="35"/>
        <v>37,898</v>
      </c>
      <c r="D2269" s="5">
        <v>37898</v>
      </c>
    </row>
    <row r="2270" spans="1:4" x14ac:dyDescent="0.35">
      <c r="A2270" t="str">
        <f>CONCATENATE(cars_raw!B2271," ",cars_raw!C2271)</f>
        <v>Acura MDX SH-AWD 7-Passenger</v>
      </c>
      <c r="B2270" s="6" t="s">
        <v>10993</v>
      </c>
      <c r="C2270" s="6" t="str">
        <f t="shared" si="35"/>
        <v>40,889</v>
      </c>
      <c r="D2270" s="5">
        <v>40889</v>
      </c>
    </row>
    <row r="2271" spans="1:4" x14ac:dyDescent="0.35">
      <c r="A2271" t="str">
        <f>CONCATENATE(cars_raw!B2272," ",cars_raw!C2272)</f>
        <v>BMW X5 xDrive40i</v>
      </c>
      <c r="B2271" s="6" t="s">
        <v>10996</v>
      </c>
      <c r="C2271" s="6" t="str">
        <f t="shared" si="35"/>
        <v>54,499</v>
      </c>
      <c r="D2271" s="5">
        <v>54499</v>
      </c>
    </row>
    <row r="2272" spans="1:4" x14ac:dyDescent="0.35">
      <c r="A2272" t="str">
        <f>CONCATENATE(cars_raw!B2273," ",cars_raw!C2273)</f>
        <v>Mercedes-Benz E-Class E 350 4MATIC</v>
      </c>
      <c r="B2272" s="6" t="s">
        <v>35</v>
      </c>
      <c r="C2272" s="6" t="str">
        <f t="shared" si="35"/>
        <v>39,998</v>
      </c>
      <c r="D2272" s="5">
        <v>39998</v>
      </c>
    </row>
    <row r="2273" spans="1:4" x14ac:dyDescent="0.35">
      <c r="A2273" t="str">
        <f>CONCATENATE(cars_raw!B2274," ",cars_raw!C2274)</f>
        <v>Lexus NX 200t F Sport</v>
      </c>
      <c r="B2273" s="6" t="s">
        <v>10278</v>
      </c>
      <c r="C2273" s="6" t="str">
        <f t="shared" si="35"/>
        <v>35,498</v>
      </c>
      <c r="D2273" s="5">
        <v>35498</v>
      </c>
    </row>
    <row r="2274" spans="1:4" x14ac:dyDescent="0.35">
      <c r="A2274" t="str">
        <f>CONCATENATE(cars_raw!B2275," ",cars_raw!C2275)</f>
        <v>Jeep Grand Cherokee Limited</v>
      </c>
      <c r="B2274" s="6" t="s">
        <v>11006</v>
      </c>
      <c r="C2274" s="6" t="str">
        <f t="shared" si="35"/>
        <v>21,985</v>
      </c>
      <c r="D2274" s="5">
        <v>21985</v>
      </c>
    </row>
    <row r="2275" spans="1:4" x14ac:dyDescent="0.35">
      <c r="A2275" t="str">
        <f>CONCATENATE(cars_raw!B2276," ",cars_raw!C2276)</f>
        <v>BMW X7 xDrive40i</v>
      </c>
      <c r="B2275" s="6" t="s">
        <v>11011</v>
      </c>
      <c r="C2275" s="6" t="str">
        <f t="shared" si="35"/>
        <v>76,950</v>
      </c>
      <c r="D2275" s="5">
        <v>76950</v>
      </c>
    </row>
    <row r="2276" spans="1:4" x14ac:dyDescent="0.35">
      <c r="A2276" t="str">
        <f>CONCATENATE(cars_raw!B2277," ",cars_raw!C2277)</f>
        <v>Mercedes-Benz GLC 300 Base 4MATIC</v>
      </c>
      <c r="B2276" s="6" t="s">
        <v>11014</v>
      </c>
      <c r="C2276" s="6" t="str">
        <f t="shared" si="35"/>
        <v>50,950</v>
      </c>
      <c r="D2276" s="5">
        <v>50950</v>
      </c>
    </row>
    <row r="2277" spans="1:4" x14ac:dyDescent="0.35">
      <c r="A2277" t="str">
        <f>CONCATENATE(cars_raw!B2278," ",cars_raw!C2278)</f>
        <v>Jeep Wrangler Unlimited Sahara</v>
      </c>
      <c r="B2277" s="6" t="s">
        <v>3445</v>
      </c>
      <c r="C2277" s="6" t="str">
        <f t="shared" si="35"/>
        <v>45,989</v>
      </c>
      <c r="D2277" s="5">
        <v>45989</v>
      </c>
    </row>
    <row r="2278" spans="1:4" x14ac:dyDescent="0.35">
      <c r="A2278" t="str">
        <f>CONCATENATE(cars_raw!B2279," ",cars_raw!C2279)</f>
        <v>INFINITI QX80 Luxe</v>
      </c>
      <c r="B2278" s="6" t="s">
        <v>11019</v>
      </c>
      <c r="C2278" s="6" t="str">
        <f t="shared" si="35"/>
        <v>52,368</v>
      </c>
      <c r="D2278" s="5">
        <v>52368</v>
      </c>
    </row>
    <row r="2279" spans="1:4" x14ac:dyDescent="0.35">
      <c r="A2279" t="str">
        <f>CONCATENATE(cars_raw!B2280," ",cars_raw!C2280)</f>
        <v>BMW X1 sDrive28i</v>
      </c>
      <c r="B2279" s="6" t="s">
        <v>11022</v>
      </c>
      <c r="C2279" s="6" t="str">
        <f t="shared" si="35"/>
        <v>31,885</v>
      </c>
      <c r="D2279" s="5">
        <v>31885</v>
      </c>
    </row>
    <row r="2280" spans="1:4" x14ac:dyDescent="0.35">
      <c r="A2280" t="str">
        <f>CONCATENATE(cars_raw!B2281," ",cars_raw!C2281)</f>
        <v>Ford Edge Titanium</v>
      </c>
      <c r="B2280" s="6" t="s">
        <v>7221</v>
      </c>
      <c r="C2280" s="6" t="str">
        <f t="shared" si="35"/>
        <v>25,000</v>
      </c>
      <c r="D2280" s="5">
        <v>25000</v>
      </c>
    </row>
    <row r="2281" spans="1:4" x14ac:dyDescent="0.35">
      <c r="A2281" t="str">
        <f>CONCATENATE(cars_raw!B2282," ",cars_raw!C2282)</f>
        <v>Cadillac XT4 Sport</v>
      </c>
      <c r="B2281" s="6" t="s">
        <v>7319</v>
      </c>
      <c r="C2281" s="6" t="str">
        <f t="shared" si="35"/>
        <v>37,890</v>
      </c>
      <c r="D2281" s="5">
        <v>37890</v>
      </c>
    </row>
    <row r="2282" spans="1:4" x14ac:dyDescent="0.35">
      <c r="A2282" t="str">
        <f>CONCATENATE(cars_raw!B2283," ",cars_raw!C2283)</f>
        <v>Audi Q8 3.0T Premium</v>
      </c>
      <c r="B2282" s="6" t="s">
        <v>8831</v>
      </c>
      <c r="C2282" s="6" t="str">
        <f t="shared" si="35"/>
        <v>66,800</v>
      </c>
      <c r="D2282" s="5">
        <v>66800</v>
      </c>
    </row>
    <row r="2283" spans="1:4" x14ac:dyDescent="0.35">
      <c r="A2283" t="str">
        <f>CONCATENATE(cars_raw!B2284," ",cars_raw!C2284)</f>
        <v>Subaru Outback 2.5i Limited</v>
      </c>
      <c r="B2283" s="6" t="s">
        <v>5945</v>
      </c>
      <c r="C2283" s="6" t="str">
        <f t="shared" si="35"/>
        <v>29,988</v>
      </c>
      <c r="D2283" s="5">
        <v>29988</v>
      </c>
    </row>
    <row r="2284" spans="1:4" x14ac:dyDescent="0.35">
      <c r="A2284" t="str">
        <f>CONCATENATE(cars_raw!B2285," ",cars_raw!C2285)</f>
        <v>Volkswagen Tiguan 2.0T S</v>
      </c>
      <c r="B2284" s="6" t="s">
        <v>11033</v>
      </c>
      <c r="C2284" s="6" t="str">
        <f t="shared" si="35"/>
        <v>29,842</v>
      </c>
      <c r="D2284" s="5">
        <v>29842</v>
      </c>
    </row>
    <row r="2285" spans="1:4" x14ac:dyDescent="0.35">
      <c r="A2285" t="str">
        <f>CONCATENATE(cars_raw!B2286," ",cars_raw!C2286)</f>
        <v>GMC Yukon XL SLT</v>
      </c>
      <c r="B2285" s="6" t="s">
        <v>11039</v>
      </c>
      <c r="C2285" s="6" t="str">
        <f t="shared" si="35"/>
        <v>83,000</v>
      </c>
      <c r="D2285" s="5">
        <v>83000</v>
      </c>
    </row>
    <row r="2286" spans="1:4" x14ac:dyDescent="0.35">
      <c r="A2286" t="str">
        <f>CONCATENATE(cars_raw!B2287," ",cars_raw!C2287)</f>
        <v>Mercedes-Benz GLE 350 Base 4MATIC</v>
      </c>
      <c r="B2286" s="6" t="s">
        <v>11044</v>
      </c>
      <c r="C2286" s="6" t="str">
        <f t="shared" si="35"/>
        <v>60,991</v>
      </c>
      <c r="D2286" s="5">
        <v>60991</v>
      </c>
    </row>
    <row r="2287" spans="1:4" x14ac:dyDescent="0.35">
      <c r="A2287" t="str">
        <f>CONCATENATE(cars_raw!B2288," ",cars_raw!C2288)</f>
        <v>BMW X7 xDrive40i</v>
      </c>
      <c r="B2287" s="6" t="s">
        <v>11047</v>
      </c>
      <c r="C2287" s="6" t="str">
        <f t="shared" si="35"/>
        <v>72,800</v>
      </c>
      <c r="D2287" s="5">
        <v>72800</v>
      </c>
    </row>
    <row r="2288" spans="1:4" x14ac:dyDescent="0.35">
      <c r="A2288" t="str">
        <f>CONCATENATE(cars_raw!B2289," ",cars_raw!C2289)</f>
        <v>Toyota Highlander XLE</v>
      </c>
      <c r="B2288" s="6" t="s">
        <v>11052</v>
      </c>
      <c r="C2288" s="6" t="str">
        <f t="shared" si="35"/>
        <v>38,899</v>
      </c>
      <c r="D2288" s="5">
        <v>38899</v>
      </c>
    </row>
    <row r="2289" spans="1:4" x14ac:dyDescent="0.35">
      <c r="A2289" t="str">
        <f>CONCATENATE(cars_raw!B2290," ",cars_raw!C2290)</f>
        <v>GMC Sierra 1500 Denali</v>
      </c>
      <c r="B2289" s="6" t="s">
        <v>2942</v>
      </c>
      <c r="C2289" s="6" t="str">
        <f t="shared" si="35"/>
        <v>60,000</v>
      </c>
      <c r="D2289" s="5">
        <v>60000</v>
      </c>
    </row>
    <row r="2290" spans="1:4" x14ac:dyDescent="0.35">
      <c r="A2290" t="str">
        <f>CONCATENATE(cars_raw!B2291," ",cars_raw!C2291)</f>
        <v>Ford Edge SEL</v>
      </c>
      <c r="B2290" s="6" t="s">
        <v>2641</v>
      </c>
      <c r="C2290" s="6" t="str">
        <f t="shared" si="35"/>
        <v>27,995</v>
      </c>
      <c r="D2290" s="5">
        <v>27995</v>
      </c>
    </row>
    <row r="2291" spans="1:4" x14ac:dyDescent="0.35">
      <c r="A2291" t="str">
        <f>CONCATENATE(cars_raw!B2292," ",cars_raw!C2292)</f>
        <v>BMW 330 i xDrive</v>
      </c>
      <c r="B2291" s="6" t="s">
        <v>11065</v>
      </c>
      <c r="C2291" s="6" t="str">
        <f t="shared" si="35"/>
        <v>36,990</v>
      </c>
      <c r="D2291" s="5">
        <v>36990</v>
      </c>
    </row>
    <row r="2292" spans="1:4" x14ac:dyDescent="0.35">
      <c r="A2292" t="str">
        <f>CONCATENATE(cars_raw!B2293," ",cars_raw!C2293)</f>
        <v>Porsche 911 Carrera GTS</v>
      </c>
      <c r="B2292" s="6" t="s">
        <v>11071</v>
      </c>
      <c r="C2292" s="6" t="str">
        <f t="shared" si="35"/>
        <v>129,985</v>
      </c>
      <c r="D2292" s="5">
        <v>129985</v>
      </c>
    </row>
    <row r="2293" spans="1:4" x14ac:dyDescent="0.35">
      <c r="A2293" t="str">
        <f>CONCATENATE(cars_raw!B2294," ",cars_raw!C2294)</f>
        <v>BMW X1 xDrive28i</v>
      </c>
      <c r="B2293" s="6" t="s">
        <v>11077</v>
      </c>
      <c r="C2293" s="6" t="str">
        <f t="shared" si="35"/>
        <v>29,990</v>
      </c>
      <c r="D2293" s="5">
        <v>29990</v>
      </c>
    </row>
    <row r="2294" spans="1:4" x14ac:dyDescent="0.35">
      <c r="A2294" t="str">
        <f>CONCATENATE(cars_raw!B2295," ",cars_raw!C2295)</f>
        <v>Chevrolet Trax LS</v>
      </c>
      <c r="B2294" s="6" t="s">
        <v>11082</v>
      </c>
      <c r="C2294" s="6" t="str">
        <f t="shared" si="35"/>
        <v>20,946</v>
      </c>
      <c r="D2294" s="5">
        <v>20946</v>
      </c>
    </row>
    <row r="2295" spans="1:4" x14ac:dyDescent="0.35">
      <c r="A2295" t="str">
        <f>CONCATENATE(cars_raw!B2296," ",cars_raw!C2296)</f>
        <v>Lincoln Aviator Reserve AWD</v>
      </c>
      <c r="B2295" s="6" t="s">
        <v>11087</v>
      </c>
      <c r="C2295" s="6" t="str">
        <f t="shared" si="35"/>
        <v>56,962</v>
      </c>
      <c r="D2295" s="5">
        <v>56962</v>
      </c>
    </row>
    <row r="2296" spans="1:4" x14ac:dyDescent="0.35">
      <c r="A2296" t="str">
        <f>CONCATENATE(cars_raw!B2297," ",cars_raw!C2297)</f>
        <v>Volkswagen Taos 1.5T SE</v>
      </c>
      <c r="B2296" s="6" t="s">
        <v>5945</v>
      </c>
      <c r="C2296" s="6" t="str">
        <f t="shared" si="35"/>
        <v>29,988</v>
      </c>
      <c r="D2296" s="5">
        <v>29988</v>
      </c>
    </row>
    <row r="2297" spans="1:4" x14ac:dyDescent="0.35">
      <c r="A2297" t="str">
        <f>CONCATENATE(cars_raw!B2298," ",cars_raw!C2298)</f>
        <v>Tesla Model Y Long Range</v>
      </c>
      <c r="B2297" s="6" t="s">
        <v>11098</v>
      </c>
      <c r="C2297" s="6" t="str">
        <f t="shared" si="35"/>
        <v>67,168</v>
      </c>
      <c r="D2297" s="5">
        <v>67168</v>
      </c>
    </row>
    <row r="2298" spans="1:4" x14ac:dyDescent="0.35">
      <c r="A2298" t="str">
        <f>CONCATENATE(cars_raw!B2299," ",cars_raw!C2299)</f>
        <v>Acura RDX Technology Package</v>
      </c>
      <c r="B2298" s="6" t="s">
        <v>11101</v>
      </c>
      <c r="C2298" s="6" t="str">
        <f t="shared" si="35"/>
        <v>42,441</v>
      </c>
      <c r="D2298" s="5">
        <v>42441</v>
      </c>
    </row>
    <row r="2299" spans="1:4" x14ac:dyDescent="0.35">
      <c r="A2299" t="str">
        <f>CONCATENATE(cars_raw!B2300," ",cars_raw!C2300)</f>
        <v>Audi Q8 3.0T Premium</v>
      </c>
      <c r="B2299" s="6" t="s">
        <v>3614</v>
      </c>
      <c r="C2299" s="6" t="str">
        <f t="shared" si="35"/>
        <v>69,095</v>
      </c>
      <c r="D2299" s="5">
        <v>69095</v>
      </c>
    </row>
    <row r="2300" spans="1:4" x14ac:dyDescent="0.35">
      <c r="A2300" t="str">
        <f>CONCATENATE(cars_raw!B2301," ",cars_raw!C2301)</f>
        <v>Toyota Highlander XLE</v>
      </c>
      <c r="B2300" s="6" t="s">
        <v>11106</v>
      </c>
      <c r="C2300" s="6" t="str">
        <f t="shared" si="35"/>
        <v>35,689</v>
      </c>
      <c r="D2300" s="5">
        <v>35689</v>
      </c>
    </row>
    <row r="2301" spans="1:4" x14ac:dyDescent="0.35">
      <c r="A2301" t="str">
        <f>CONCATENATE(cars_raw!B2302," ",cars_raw!C2302)</f>
        <v>BMW X5 xDrive35i</v>
      </c>
      <c r="B2301" s="6" t="s">
        <v>11109</v>
      </c>
      <c r="C2301" s="6" t="str">
        <f t="shared" si="35"/>
        <v>38,894</v>
      </c>
      <c r="D2301" s="5">
        <v>38894</v>
      </c>
    </row>
    <row r="2302" spans="1:4" x14ac:dyDescent="0.35">
      <c r="A2302" t="str">
        <f>CONCATENATE(cars_raw!B2303," ",cars_raw!C2303)</f>
        <v>Audi RS 5 2.9T</v>
      </c>
      <c r="B2302" s="6" t="s">
        <v>11114</v>
      </c>
      <c r="C2302" s="6" t="str">
        <f t="shared" si="35"/>
        <v>84,844</v>
      </c>
      <c r="D2302" s="5">
        <v>84844</v>
      </c>
    </row>
    <row r="2303" spans="1:4" x14ac:dyDescent="0.35">
      <c r="A2303" t="str">
        <f>CONCATENATE(cars_raw!B2304," ",cars_raw!C2304)</f>
        <v>INFINITI QX60 Luxe</v>
      </c>
      <c r="B2303" s="6" t="s">
        <v>9904</v>
      </c>
      <c r="C2303" s="6" t="str">
        <f t="shared" si="35"/>
        <v>36,699</v>
      </c>
      <c r="D2303" s="5">
        <v>36699</v>
      </c>
    </row>
    <row r="2304" spans="1:4" x14ac:dyDescent="0.35">
      <c r="A2304" t="str">
        <f>CONCATENATE(cars_raw!B2305," ",cars_raw!C2305)</f>
        <v>Lincoln Nautilus Select</v>
      </c>
      <c r="B2304" s="6" t="s">
        <v>3048</v>
      </c>
      <c r="C2304" s="6" t="str">
        <f t="shared" si="35"/>
        <v>38,998</v>
      </c>
      <c r="D2304" s="5">
        <v>38998</v>
      </c>
    </row>
    <row r="2305" spans="1:4" x14ac:dyDescent="0.35">
      <c r="A2305" t="str">
        <f>CONCATENATE(cars_raw!B2306," ",cars_raw!C2306)</f>
        <v>Toyota RAV4 XLE</v>
      </c>
      <c r="B2305" s="6" t="s">
        <v>11121</v>
      </c>
      <c r="C2305" s="6" t="str">
        <f t="shared" si="35"/>
        <v>29,231</v>
      </c>
      <c r="D2305" s="5">
        <v>29231</v>
      </c>
    </row>
    <row r="2306" spans="1:4" x14ac:dyDescent="0.35">
      <c r="A2306" t="str">
        <f>CONCATENATE(cars_raw!B2307," ",cars_raw!C2307)</f>
        <v>Honda Pilot EX-L</v>
      </c>
      <c r="B2306" s="6" t="s">
        <v>8165</v>
      </c>
      <c r="C2306" s="6" t="str">
        <f t="shared" ref="C2306:C2369" si="36">REPLACE(B2306,1,1,"")</f>
        <v>35,000</v>
      </c>
      <c r="D2306" s="5">
        <v>35000</v>
      </c>
    </row>
    <row r="2307" spans="1:4" x14ac:dyDescent="0.35">
      <c r="A2307" t="str">
        <f>CONCATENATE(cars_raw!B2308," ",cars_raw!C2308)</f>
        <v>Chevrolet Blazer 2LT</v>
      </c>
      <c r="B2307" s="6" t="s">
        <v>4629</v>
      </c>
      <c r="C2307" s="6" t="str">
        <f t="shared" si="36"/>
        <v>34,500</v>
      </c>
      <c r="D2307" s="5">
        <v>34500</v>
      </c>
    </row>
    <row r="2308" spans="1:4" x14ac:dyDescent="0.35">
      <c r="A2308" t="str">
        <f>CONCATENATE(cars_raw!B2309," ",cars_raw!C2309)</f>
        <v>Lexus RX 350</v>
      </c>
      <c r="B2308" s="6" t="s">
        <v>5494</v>
      </c>
      <c r="C2308" s="6" t="str">
        <f t="shared" si="36"/>
        <v>42,276</v>
      </c>
      <c r="D2308" s="5">
        <v>42276</v>
      </c>
    </row>
    <row r="2309" spans="1:4" x14ac:dyDescent="0.35">
      <c r="A2309" t="str">
        <f>CONCATENATE(cars_raw!B2310," ",cars_raw!C2310)</f>
        <v>Chrysler 300 Limited</v>
      </c>
      <c r="B2309" s="6" t="s">
        <v>11134</v>
      </c>
      <c r="C2309" s="6" t="str">
        <f t="shared" si="36"/>
        <v>25,981</v>
      </c>
      <c r="D2309" s="5">
        <v>25981</v>
      </c>
    </row>
    <row r="2310" spans="1:4" x14ac:dyDescent="0.35">
      <c r="A2310" t="str">
        <f>CONCATENATE(cars_raw!B2311," ",cars_raw!C2311)</f>
        <v>Honda Accord EX-L</v>
      </c>
      <c r="B2310" s="6" t="s">
        <v>11139</v>
      </c>
      <c r="C2310" s="6" t="str">
        <f t="shared" si="36"/>
        <v>29,899</v>
      </c>
      <c r="D2310" s="5">
        <v>29899</v>
      </c>
    </row>
    <row r="2311" spans="1:4" x14ac:dyDescent="0.35">
      <c r="A2311" t="str">
        <f>CONCATENATE(cars_raw!B2312," ",cars_raw!C2312)</f>
        <v>BMW 430 Gran Coupe i</v>
      </c>
      <c r="B2311" s="6" t="s">
        <v>8561</v>
      </c>
      <c r="C2311" s="6" t="str">
        <f t="shared" si="36"/>
        <v>25,441</v>
      </c>
      <c r="D2311" s="5">
        <v>25441</v>
      </c>
    </row>
    <row r="2312" spans="1:4" x14ac:dyDescent="0.35">
      <c r="A2312" t="str">
        <f>CONCATENATE(cars_raw!B2313," ",cars_raw!C2313)</f>
        <v>BMW X5 xDrive40i</v>
      </c>
      <c r="B2312" s="6" t="s">
        <v>11145</v>
      </c>
      <c r="C2312" s="6" t="str">
        <f t="shared" si="36"/>
        <v>53,988</v>
      </c>
      <c r="D2312" s="5">
        <v>53988</v>
      </c>
    </row>
    <row r="2313" spans="1:4" x14ac:dyDescent="0.35">
      <c r="A2313" t="str">
        <f>CONCATENATE(cars_raw!B2314," ",cars_raw!C2314)</f>
        <v>Lexus RX 350 Base</v>
      </c>
      <c r="B2313" s="6" t="s">
        <v>11148</v>
      </c>
      <c r="C2313" s="6" t="str">
        <f t="shared" si="36"/>
        <v>42,497</v>
      </c>
      <c r="D2313" s="5">
        <v>42497</v>
      </c>
    </row>
    <row r="2314" spans="1:4" x14ac:dyDescent="0.35">
      <c r="A2314" t="str">
        <f>CONCATENATE(cars_raw!B2315," ",cars_raw!C2315)</f>
        <v>Ford Expedition Limited</v>
      </c>
      <c r="B2314" s="6" t="s">
        <v>5218</v>
      </c>
      <c r="C2314" s="6" t="str">
        <f t="shared" si="36"/>
        <v>58,000</v>
      </c>
      <c r="D2314" s="5">
        <v>58000</v>
      </c>
    </row>
    <row r="2315" spans="1:4" x14ac:dyDescent="0.35">
      <c r="A2315" t="str">
        <f>CONCATENATE(cars_raw!B2316," ",cars_raw!C2316)</f>
        <v>Cadillac CT6 3.6L Premium Luxury</v>
      </c>
      <c r="B2315" s="6" t="s">
        <v>11157</v>
      </c>
      <c r="C2315" s="6" t="str">
        <f t="shared" si="36"/>
        <v>46,347</v>
      </c>
      <c r="D2315" s="5">
        <v>46347</v>
      </c>
    </row>
    <row r="2316" spans="1:4" x14ac:dyDescent="0.35">
      <c r="A2316" t="str">
        <f>CONCATENATE(cars_raw!B2317," ",cars_raw!C2317)</f>
        <v>Jeep Grand Cherokee Limited</v>
      </c>
      <c r="B2316" s="6" t="s">
        <v>5548</v>
      </c>
      <c r="C2316" s="6" t="str">
        <f t="shared" si="36"/>
        <v>37,899</v>
      </c>
      <c r="D2316" s="5">
        <v>37899</v>
      </c>
    </row>
    <row r="2317" spans="1:4" x14ac:dyDescent="0.35">
      <c r="A2317" t="str">
        <f>CONCATENATE(cars_raw!B2318," ",cars_raw!C2318)</f>
        <v>Honda Civic LX</v>
      </c>
      <c r="B2317" s="6" t="s">
        <v>11161</v>
      </c>
      <c r="C2317" s="6" t="str">
        <f t="shared" si="36"/>
        <v>25,396</v>
      </c>
      <c r="D2317" s="5">
        <v>25396</v>
      </c>
    </row>
    <row r="2318" spans="1:4" x14ac:dyDescent="0.35">
      <c r="A2318" t="str">
        <f>CONCATENATE(cars_raw!B2319," ",cars_raw!C2319)</f>
        <v>Ford ZX2</v>
      </c>
      <c r="B2318" s="6" t="s">
        <v>11167</v>
      </c>
      <c r="C2318" s="6" t="str">
        <f t="shared" si="36"/>
        <v>6,995</v>
      </c>
      <c r="D2318" s="5">
        <v>6995</v>
      </c>
    </row>
    <row r="2319" spans="1:4" x14ac:dyDescent="0.35">
      <c r="A2319" t="str">
        <f>CONCATENATE(cars_raw!B2320," ",cars_raw!C2320)</f>
        <v>Honda Accord EX-L</v>
      </c>
      <c r="B2319" s="6" t="s">
        <v>3323</v>
      </c>
      <c r="C2319" s="6" t="str">
        <f t="shared" si="36"/>
        <v>28,990</v>
      </c>
      <c r="D2319" s="5">
        <v>28990</v>
      </c>
    </row>
    <row r="2320" spans="1:4" x14ac:dyDescent="0.35">
      <c r="A2320" t="str">
        <f>CONCATENATE(cars_raw!B2321," ",cars_raw!C2321)</f>
        <v>INFINITI QX80 Luxe</v>
      </c>
      <c r="B2320" s="6" t="s">
        <v>11176</v>
      </c>
      <c r="C2320" s="6" t="str">
        <f t="shared" si="36"/>
        <v>56,990</v>
      </c>
      <c r="D2320" s="5">
        <v>56990</v>
      </c>
    </row>
    <row r="2321" spans="1:4" x14ac:dyDescent="0.35">
      <c r="A2321" t="str">
        <f>CONCATENATE(cars_raw!B2322," ",cars_raw!C2322)</f>
        <v>GMC Yukon XL Denali</v>
      </c>
      <c r="B2321" s="6" t="s">
        <v>11179</v>
      </c>
      <c r="C2321" s="6" t="str">
        <f t="shared" si="36"/>
        <v>89,931</v>
      </c>
      <c r="D2321" s="5">
        <v>89931</v>
      </c>
    </row>
    <row r="2322" spans="1:4" x14ac:dyDescent="0.35">
      <c r="A2322" t="str">
        <f>CONCATENATE(cars_raw!B2323," ",cars_raw!C2323)</f>
        <v>Volvo XC90 T6 Momentum</v>
      </c>
      <c r="B2322" s="6" t="s">
        <v>1372</v>
      </c>
      <c r="C2322" s="6" t="str">
        <f t="shared" si="36"/>
        <v>40,000</v>
      </c>
      <c r="D2322" s="5">
        <v>40000</v>
      </c>
    </row>
    <row r="2323" spans="1:4" x14ac:dyDescent="0.35">
      <c r="A2323" t="str">
        <f>CONCATENATE(cars_raw!B2324," ",cars_raw!C2324)</f>
        <v>BMW X5 xDrive35i</v>
      </c>
      <c r="B2323" s="6" t="s">
        <v>11183</v>
      </c>
      <c r="C2323" s="6" t="str">
        <f t="shared" si="36"/>
        <v>26,490</v>
      </c>
      <c r="D2323" s="5">
        <v>26490</v>
      </c>
    </row>
    <row r="2324" spans="1:4" x14ac:dyDescent="0.35">
      <c r="A2324" t="str">
        <f>CONCATENATE(cars_raw!B2325," ",cars_raw!C2325)</f>
        <v>Toyota RAV4 LE</v>
      </c>
      <c r="B2324" s="6" t="s">
        <v>2641</v>
      </c>
      <c r="C2324" s="6" t="str">
        <f t="shared" si="36"/>
        <v>27,995</v>
      </c>
      <c r="D2324" s="5">
        <v>27995</v>
      </c>
    </row>
    <row r="2325" spans="1:4" x14ac:dyDescent="0.35">
      <c r="A2325" t="str">
        <f>CONCATENATE(cars_raw!B2326," ",cars_raw!C2326)</f>
        <v>Land Rover Range Rover 3.0L Turbocharged Diesel Td6</v>
      </c>
      <c r="B2325" s="6" t="s">
        <v>11193</v>
      </c>
      <c r="C2325" s="6" t="str">
        <f t="shared" si="36"/>
        <v>42,234</v>
      </c>
      <c r="D2325" s="5">
        <v>42234</v>
      </c>
    </row>
    <row r="2326" spans="1:4" x14ac:dyDescent="0.35">
      <c r="A2326" t="str">
        <f>CONCATENATE(cars_raw!B2327," ",cars_raw!C2327)</f>
        <v>Cadillac XT5 Premium Luxury</v>
      </c>
      <c r="B2326" s="6" t="s">
        <v>4716</v>
      </c>
      <c r="C2326" s="6" t="str">
        <f t="shared" si="36"/>
        <v>37,855</v>
      </c>
      <c r="D2326" s="5">
        <v>37855</v>
      </c>
    </row>
    <row r="2327" spans="1:4" x14ac:dyDescent="0.35">
      <c r="A2327" t="str">
        <f>CONCATENATE(cars_raw!B2328," ",cars_raw!C2328)</f>
        <v>Maserati Ghibli S</v>
      </c>
      <c r="B2327" s="6" t="s">
        <v>11198</v>
      </c>
      <c r="C2327" s="6" t="str">
        <f t="shared" si="36"/>
        <v>41,518</v>
      </c>
      <c r="D2327" s="5">
        <v>41518</v>
      </c>
    </row>
    <row r="2328" spans="1:4" x14ac:dyDescent="0.35">
      <c r="A2328" t="str">
        <f>CONCATENATE(cars_raw!B2329," ",cars_raw!C2329)</f>
        <v>Honda CR-V EX-L</v>
      </c>
      <c r="B2328" s="6" t="s">
        <v>2047</v>
      </c>
      <c r="C2328" s="6" t="str">
        <f t="shared" si="36"/>
        <v>32,500</v>
      </c>
      <c r="D2328" s="5">
        <v>32500</v>
      </c>
    </row>
    <row r="2329" spans="1:4" x14ac:dyDescent="0.35">
      <c r="A2329" t="str">
        <f>CONCATENATE(cars_raw!B2330," ",cars_raw!C2330)</f>
        <v>Volvo XC60 T6 Inscription</v>
      </c>
      <c r="B2329" s="6" t="s">
        <v>11206</v>
      </c>
      <c r="C2329" s="6" t="str">
        <f t="shared" si="36"/>
        <v>39,300</v>
      </c>
      <c r="D2329" s="5">
        <v>39300</v>
      </c>
    </row>
    <row r="2330" spans="1:4" x14ac:dyDescent="0.35">
      <c r="A2330" t="str">
        <f>CONCATENATE(cars_raw!B2331," ",cars_raw!C2331)</f>
        <v>BMW X3 xDrive30i</v>
      </c>
      <c r="B2330" s="6" t="s">
        <v>11209</v>
      </c>
      <c r="C2330" s="6" t="str">
        <f t="shared" si="36"/>
        <v>45,898</v>
      </c>
      <c r="D2330" s="5">
        <v>45898</v>
      </c>
    </row>
    <row r="2331" spans="1:4" x14ac:dyDescent="0.35">
      <c r="A2331" t="str">
        <f>CONCATENATE(cars_raw!B2332," ",cars_raw!C2332)</f>
        <v>BMW 328d xDrive</v>
      </c>
      <c r="B2331" s="6" t="s">
        <v>11214</v>
      </c>
      <c r="C2331" s="6" t="str">
        <f t="shared" si="36"/>
        <v>34,946</v>
      </c>
      <c r="D2331" s="5">
        <v>34946</v>
      </c>
    </row>
    <row r="2332" spans="1:4" x14ac:dyDescent="0.35">
      <c r="A2332" t="str">
        <f>CONCATENATE(cars_raw!B2333," ",cars_raw!C2333)</f>
        <v>Mercedes-Benz GLE 350 Base 4MATIC</v>
      </c>
      <c r="B2332" s="6" t="s">
        <v>9029</v>
      </c>
      <c r="C2332" s="6" t="str">
        <f t="shared" si="36"/>
        <v>35,499</v>
      </c>
      <c r="D2332" s="5">
        <v>35499</v>
      </c>
    </row>
    <row r="2333" spans="1:4" x14ac:dyDescent="0.35">
      <c r="A2333" t="str">
        <f>CONCATENATE(cars_raw!B2334," ",cars_raw!C2334)</f>
        <v>Chevrolet Traverse LT Leather</v>
      </c>
      <c r="B2333" s="6" t="s">
        <v>11221</v>
      </c>
      <c r="C2333" s="6" t="str">
        <f t="shared" si="36"/>
        <v>35,589</v>
      </c>
      <c r="D2333" s="5">
        <v>35589</v>
      </c>
    </row>
    <row r="2334" spans="1:4" x14ac:dyDescent="0.35">
      <c r="A2334" t="str">
        <f>CONCATENATE(cars_raw!B2335," ",cars_raw!C2335)</f>
        <v>Dodge Durango GT</v>
      </c>
      <c r="B2334" s="6" t="s">
        <v>11224</v>
      </c>
      <c r="C2334" s="6" t="str">
        <f t="shared" si="36"/>
        <v>39,650</v>
      </c>
      <c r="D2334" s="5">
        <v>39650</v>
      </c>
    </row>
    <row r="2335" spans="1:4" x14ac:dyDescent="0.35">
      <c r="A2335" t="str">
        <f>CONCATENATE(cars_raw!B2336," ",cars_raw!C2336)</f>
        <v>Jeep Grand Cherokee Limited</v>
      </c>
      <c r="B2335" s="6" t="s">
        <v>6502</v>
      </c>
      <c r="C2335" s="6" t="str">
        <f t="shared" si="36"/>
        <v>23,000</v>
      </c>
      <c r="D2335" s="5">
        <v>23000</v>
      </c>
    </row>
    <row r="2336" spans="1:4" x14ac:dyDescent="0.35">
      <c r="A2336" t="str">
        <f>CONCATENATE(cars_raw!B2337," ",cars_raw!C2337)</f>
        <v>Mercedes-Benz AMG GT 63 4-Door</v>
      </c>
      <c r="B2336" s="6" t="s">
        <v>11232</v>
      </c>
      <c r="C2336" s="6" t="str">
        <f t="shared" si="36"/>
        <v>131,490</v>
      </c>
      <c r="D2336" s="5">
        <v>131490</v>
      </c>
    </row>
    <row r="2337" spans="1:4" x14ac:dyDescent="0.35">
      <c r="A2337" t="str">
        <f>CONCATENATE(cars_raw!B2338," ",cars_raw!C2338)</f>
        <v>Toyota RAV4 XLE</v>
      </c>
      <c r="B2337" s="6" t="s">
        <v>2139</v>
      </c>
      <c r="C2337" s="6" t="str">
        <f t="shared" si="36"/>
        <v>23,999</v>
      </c>
      <c r="D2337" s="5">
        <v>23999</v>
      </c>
    </row>
    <row r="2338" spans="1:4" x14ac:dyDescent="0.35">
      <c r="A2338" t="str">
        <f>CONCATENATE(cars_raw!B2339," ",cars_raw!C2339)</f>
        <v>Mazda CX-5 Carbon Edition</v>
      </c>
      <c r="B2338" s="6" t="s">
        <v>9485</v>
      </c>
      <c r="C2338" s="6" t="str">
        <f t="shared" si="36"/>
        <v>32,988</v>
      </c>
      <c r="D2338" s="5">
        <v>32988</v>
      </c>
    </row>
    <row r="2339" spans="1:4" x14ac:dyDescent="0.35">
      <c r="A2339" t="str">
        <f>CONCATENATE(cars_raw!B2340," ",cars_raw!C2340)</f>
        <v>Mercedes-Benz CLA 250 Base</v>
      </c>
      <c r="B2339" s="6" t="s">
        <v>11244</v>
      </c>
      <c r="C2339" s="6" t="str">
        <f t="shared" si="36"/>
        <v>34,675</v>
      </c>
      <c r="D2339" s="5">
        <v>34675</v>
      </c>
    </row>
    <row r="2340" spans="1:4" x14ac:dyDescent="0.35">
      <c r="A2340" t="str">
        <f>CONCATENATE(cars_raw!B2341," ",cars_raw!C2341)</f>
        <v>Lexus ES 350 F Sport</v>
      </c>
      <c r="B2340" s="6" t="s">
        <v>11249</v>
      </c>
      <c r="C2340" s="6" t="str">
        <f t="shared" si="36"/>
        <v>36,889</v>
      </c>
      <c r="D2340" s="5">
        <v>36889</v>
      </c>
    </row>
    <row r="2341" spans="1:4" x14ac:dyDescent="0.35">
      <c r="A2341" t="str">
        <f>CONCATENATE(cars_raw!B2342," ",cars_raw!C2342)</f>
        <v>Land Rover Range Rover Sport 3.0L Supercharged HSE</v>
      </c>
      <c r="B2341" s="6" t="s">
        <v>11254</v>
      </c>
      <c r="C2341" s="6" t="str">
        <f t="shared" si="36"/>
        <v>63,804</v>
      </c>
      <c r="D2341" s="5">
        <v>63804</v>
      </c>
    </row>
    <row r="2342" spans="1:4" x14ac:dyDescent="0.35">
      <c r="A2342" t="str">
        <f>CONCATENATE(cars_raw!B2343," ",cars_raw!C2343)</f>
        <v>Toyota Corolla LE</v>
      </c>
      <c r="B2342" s="6" t="s">
        <v>1772</v>
      </c>
      <c r="C2342" s="6" t="str">
        <f t="shared" si="36"/>
        <v>13,899</v>
      </c>
      <c r="D2342" s="5">
        <v>13899</v>
      </c>
    </row>
    <row r="2343" spans="1:4" x14ac:dyDescent="0.35">
      <c r="A2343" t="str">
        <f>CONCATENATE(cars_raw!B2344," ",cars_raw!C2344)</f>
        <v>Hyundai Elantra SE</v>
      </c>
      <c r="B2343" s="6" t="s">
        <v>11260</v>
      </c>
      <c r="C2343" s="6" t="str">
        <f t="shared" si="36"/>
        <v>10,899</v>
      </c>
      <c r="D2343" s="5">
        <v>10899</v>
      </c>
    </row>
    <row r="2344" spans="1:4" x14ac:dyDescent="0.35">
      <c r="A2344" t="str">
        <f>CONCATENATE(cars_raw!B2345," ",cars_raw!C2345)</f>
        <v>Buick Encore Essence</v>
      </c>
      <c r="B2344" s="6" t="s">
        <v>9424</v>
      </c>
      <c r="C2344" s="6" t="str">
        <f t="shared" si="36"/>
        <v>27,799</v>
      </c>
      <c r="D2344" s="5">
        <v>27799</v>
      </c>
    </row>
    <row r="2345" spans="1:4" x14ac:dyDescent="0.35">
      <c r="A2345" t="str">
        <f>CONCATENATE(cars_raw!B2346," ",cars_raw!C2346)</f>
        <v>Mercedes-Benz GLS 450 Base 4MATIC</v>
      </c>
      <c r="B2345" s="6" t="s">
        <v>8165</v>
      </c>
      <c r="C2345" s="6" t="str">
        <f t="shared" si="36"/>
        <v>35,000</v>
      </c>
      <c r="D2345" s="5">
        <v>35000</v>
      </c>
    </row>
    <row r="2346" spans="1:4" x14ac:dyDescent="0.35">
      <c r="A2346" t="str">
        <f>CONCATENATE(cars_raw!B2347," ",cars_raw!C2347)</f>
        <v>Mercedes-Benz GLS 450 Base 4MATIC</v>
      </c>
      <c r="B2346" s="6" t="s">
        <v>835</v>
      </c>
      <c r="C2346" s="6" t="str">
        <f t="shared" si="36"/>
        <v>33,995</v>
      </c>
      <c r="D2346" s="5">
        <v>33995</v>
      </c>
    </row>
    <row r="2347" spans="1:4" x14ac:dyDescent="0.35">
      <c r="A2347" t="str">
        <f>CONCATENATE(cars_raw!B2348," ",cars_raw!C2348)</f>
        <v>Volvo XC90 T6 R-Design</v>
      </c>
      <c r="B2347" s="6" t="s">
        <v>11275</v>
      </c>
      <c r="C2347" s="6" t="str">
        <f t="shared" si="36"/>
        <v>46,981</v>
      </c>
      <c r="D2347" s="5">
        <v>46981</v>
      </c>
    </row>
    <row r="2348" spans="1:4" x14ac:dyDescent="0.35">
      <c r="A2348" t="str">
        <f>CONCATENATE(cars_raw!B2349," ",cars_raw!C2349)</f>
        <v>Lexus RX 350 350</v>
      </c>
      <c r="B2348" s="6" t="s">
        <v>11279</v>
      </c>
      <c r="C2348" s="6" t="str">
        <f t="shared" si="36"/>
        <v>39,869</v>
      </c>
      <c r="D2348" s="5">
        <v>39869</v>
      </c>
    </row>
    <row r="2349" spans="1:4" x14ac:dyDescent="0.35">
      <c r="A2349" t="str">
        <f>CONCATENATE(cars_raw!B2350," ",cars_raw!C2350)</f>
        <v>Lexus RX 350 350</v>
      </c>
      <c r="B2349" s="6" t="s">
        <v>7850</v>
      </c>
      <c r="C2349" s="6" t="str">
        <f t="shared" si="36"/>
        <v>38,500</v>
      </c>
      <c r="D2349" s="5">
        <v>38500</v>
      </c>
    </row>
    <row r="2350" spans="1:4" x14ac:dyDescent="0.35">
      <c r="A2350" t="str">
        <f>CONCATENATE(cars_raw!B2351," ",cars_raw!C2351)</f>
        <v>Dodge Durango Citadel</v>
      </c>
      <c r="B2350" s="6" t="s">
        <v>11287</v>
      </c>
      <c r="C2350" s="6" t="str">
        <f t="shared" si="36"/>
        <v>20,890</v>
      </c>
      <c r="D2350" s="5">
        <v>20890</v>
      </c>
    </row>
    <row r="2351" spans="1:4" x14ac:dyDescent="0.35">
      <c r="A2351" t="str">
        <f>CONCATENATE(cars_raw!B2352," ",cars_raw!C2352)</f>
        <v>Mercedes-Benz GLE 350 Base 4MATIC</v>
      </c>
      <c r="B2351" s="6" t="s">
        <v>11293</v>
      </c>
      <c r="C2351" s="6" t="str">
        <f t="shared" si="36"/>
        <v>51,880</v>
      </c>
      <c r="D2351" s="5">
        <v>51880</v>
      </c>
    </row>
    <row r="2352" spans="1:4" x14ac:dyDescent="0.35">
      <c r="A2352" t="str">
        <f>CONCATENATE(cars_raw!B2353," ",cars_raw!C2353)</f>
        <v>Lexus RX 350 350</v>
      </c>
      <c r="B2352" s="6" t="s">
        <v>11296</v>
      </c>
      <c r="C2352" s="6" t="str">
        <f t="shared" si="36"/>
        <v>36,841</v>
      </c>
      <c r="D2352" s="5">
        <v>36841</v>
      </c>
    </row>
    <row r="2353" spans="1:4" x14ac:dyDescent="0.35">
      <c r="A2353" t="str">
        <f>CONCATENATE(cars_raw!B2354," ",cars_raw!C2354)</f>
        <v>Mercedes-Benz AMG C 43 Base 4MATIC</v>
      </c>
      <c r="B2353" s="6" t="s">
        <v>180</v>
      </c>
      <c r="C2353" s="6" t="str">
        <f t="shared" si="36"/>
        <v>32,995</v>
      </c>
      <c r="D2353" s="5">
        <v>32995</v>
      </c>
    </row>
    <row r="2354" spans="1:4" x14ac:dyDescent="0.35">
      <c r="A2354" t="str">
        <f>CONCATENATE(cars_raw!B2355," ",cars_raw!C2355)</f>
        <v>Jeep Grand Cherokee Overland</v>
      </c>
      <c r="B2354" s="6" t="s">
        <v>587</v>
      </c>
      <c r="C2354" s="6" t="str">
        <f t="shared" si="36"/>
        <v>44,998</v>
      </c>
      <c r="D2354" s="5">
        <v>44998</v>
      </c>
    </row>
    <row r="2355" spans="1:4" x14ac:dyDescent="0.35">
      <c r="A2355" t="str">
        <f>CONCATENATE(cars_raw!B2356," ",cars_raw!C2356)</f>
        <v>Toyota 4Runner Limited</v>
      </c>
      <c r="B2355" s="6" t="s">
        <v>747</v>
      </c>
      <c r="C2355" s="6" t="str">
        <f t="shared" si="36"/>
        <v>31,998</v>
      </c>
      <c r="D2355" s="5">
        <v>31998</v>
      </c>
    </row>
    <row r="2356" spans="1:4" x14ac:dyDescent="0.35">
      <c r="A2356" t="str">
        <f>CONCATENATE(cars_raw!B2357," ",cars_raw!C2357)</f>
        <v>Mercedes-Benz GLS 450 Base 4MATIC</v>
      </c>
      <c r="B2356" s="6" t="s">
        <v>8217</v>
      </c>
      <c r="C2356" s="6" t="str">
        <f t="shared" si="36"/>
        <v>52,495</v>
      </c>
      <c r="D2356" s="5">
        <v>52495</v>
      </c>
    </row>
    <row r="2357" spans="1:4" x14ac:dyDescent="0.35">
      <c r="A2357" t="str">
        <f>CONCATENATE(cars_raw!B2358," ",cars_raw!C2358)</f>
        <v>Mercedes-Benz C-Class C 300</v>
      </c>
      <c r="B2357" s="6" t="s">
        <v>9549</v>
      </c>
      <c r="C2357" s="6" t="str">
        <f t="shared" si="36"/>
        <v>51,665</v>
      </c>
      <c r="D2357" s="5">
        <v>51665</v>
      </c>
    </row>
    <row r="2358" spans="1:4" x14ac:dyDescent="0.35">
      <c r="A2358" t="str">
        <f>CONCATENATE(cars_raw!B2359," ",cars_raw!C2359)</f>
        <v>GMC Yukon SLT</v>
      </c>
      <c r="B2358" s="6" t="s">
        <v>11318</v>
      </c>
      <c r="C2358" s="6" t="str">
        <f t="shared" si="36"/>
        <v>40,599</v>
      </c>
      <c r="D2358" s="5">
        <v>40599</v>
      </c>
    </row>
    <row r="2359" spans="1:4" x14ac:dyDescent="0.35">
      <c r="A2359" t="str">
        <f>CONCATENATE(cars_raw!B2360," ",cars_raw!C2360)</f>
        <v>BMW X5 xDrive40i</v>
      </c>
      <c r="B2359" s="6" t="s">
        <v>5729</v>
      </c>
      <c r="C2359" s="6" t="str">
        <f t="shared" si="36"/>
        <v>58,950</v>
      </c>
      <c r="D2359" s="5">
        <v>58950</v>
      </c>
    </row>
    <row r="2360" spans="1:4" x14ac:dyDescent="0.35">
      <c r="A2360" t="str">
        <f>CONCATENATE(cars_raw!B2361," ",cars_raw!C2361)</f>
        <v>Toyota RAV4 Limited</v>
      </c>
      <c r="B2360" s="6" t="s">
        <v>11326</v>
      </c>
      <c r="C2360" s="6" t="str">
        <f t="shared" si="36"/>
        <v>35,445</v>
      </c>
      <c r="D2360" s="5">
        <v>35445</v>
      </c>
    </row>
    <row r="2361" spans="1:4" x14ac:dyDescent="0.35">
      <c r="A2361" t="str">
        <f>CONCATENATE(cars_raw!B2362," ",cars_raw!C2362)</f>
        <v>Toyota 4Runner Limited</v>
      </c>
      <c r="B2361" s="6" t="s">
        <v>8134</v>
      </c>
      <c r="C2361" s="6" t="str">
        <f t="shared" si="36"/>
        <v>44,000</v>
      </c>
      <c r="D2361" s="5">
        <v>44000</v>
      </c>
    </row>
    <row r="2362" spans="1:4" x14ac:dyDescent="0.35">
      <c r="A2362" t="str">
        <f>CONCATENATE(cars_raw!B2363," ",cars_raw!C2363)</f>
        <v>Subaru Impreza 2.0i</v>
      </c>
      <c r="B2362" s="6" t="s">
        <v>11333</v>
      </c>
      <c r="C2362" s="6" t="str">
        <f t="shared" si="36"/>
        <v>22,481</v>
      </c>
      <c r="D2362" s="5">
        <v>22481</v>
      </c>
    </row>
    <row r="2363" spans="1:4" x14ac:dyDescent="0.35">
      <c r="A2363" t="str">
        <f>CONCATENATE(cars_raw!B2364," ",cars_raw!C2364)</f>
        <v>GMC Yukon Denali</v>
      </c>
      <c r="B2363" s="6" t="s">
        <v>11336</v>
      </c>
      <c r="C2363" s="6" t="str">
        <f t="shared" si="36"/>
        <v>89,888</v>
      </c>
      <c r="D2363" s="5">
        <v>89888</v>
      </c>
    </row>
    <row r="2364" spans="1:4" x14ac:dyDescent="0.35">
      <c r="A2364" t="str">
        <f>CONCATENATE(cars_raw!B2365," ",cars_raw!C2365)</f>
        <v>Audi Q7 3.0T Premium Plus</v>
      </c>
      <c r="B2364" s="6" t="s">
        <v>7474</v>
      </c>
      <c r="C2364" s="6" t="str">
        <f t="shared" si="36"/>
        <v>35,450</v>
      </c>
      <c r="D2364" s="5">
        <v>35450</v>
      </c>
    </row>
    <row r="2365" spans="1:4" x14ac:dyDescent="0.35">
      <c r="A2365" t="str">
        <f>CONCATENATE(cars_raw!B2366," ",cars_raw!C2366)</f>
        <v>Hyundai Tucson Limited</v>
      </c>
      <c r="B2365" s="6" t="s">
        <v>11344</v>
      </c>
      <c r="C2365" s="6" t="str">
        <f t="shared" si="36"/>
        <v>36,777</v>
      </c>
      <c r="D2365" s="5">
        <v>36777</v>
      </c>
    </row>
    <row r="2366" spans="1:4" x14ac:dyDescent="0.35">
      <c r="A2366" t="str">
        <f>CONCATENATE(cars_raw!B2367," ",cars_raw!C2367)</f>
        <v>Subaru Crosstrek 2.0i Premium</v>
      </c>
      <c r="B2366" s="6" t="s">
        <v>11349</v>
      </c>
      <c r="C2366" s="6" t="str">
        <f t="shared" si="36"/>
        <v>26,576</v>
      </c>
      <c r="D2366" s="5">
        <v>26576</v>
      </c>
    </row>
    <row r="2367" spans="1:4" x14ac:dyDescent="0.35">
      <c r="A2367" t="str">
        <f>CONCATENATE(cars_raw!B2368," ",cars_raw!C2368)</f>
        <v>Lincoln Navigator Select</v>
      </c>
      <c r="B2367" s="6" t="s">
        <v>11356</v>
      </c>
      <c r="C2367" s="6" t="str">
        <f t="shared" si="36"/>
        <v>35,887</v>
      </c>
      <c r="D2367" s="5">
        <v>35887</v>
      </c>
    </row>
    <row r="2368" spans="1:4" x14ac:dyDescent="0.35">
      <c r="A2368" t="str">
        <f>CONCATENATE(cars_raw!B2369," ",cars_raw!C2369)</f>
        <v>Toyota Tundra SR5</v>
      </c>
      <c r="B2368" s="6" t="s">
        <v>11359</v>
      </c>
      <c r="C2368" s="6" t="str">
        <f t="shared" si="36"/>
        <v>44,891</v>
      </c>
      <c r="D2368" s="5">
        <v>44891</v>
      </c>
    </row>
    <row r="2369" spans="1:4" x14ac:dyDescent="0.35">
      <c r="A2369" t="str">
        <f>CONCATENATE(cars_raw!B2370," ",cars_raw!C2370)</f>
        <v>Honda Accord Sport</v>
      </c>
      <c r="B2369" s="6" t="s">
        <v>1784</v>
      </c>
      <c r="C2369" s="6" t="str">
        <f t="shared" si="36"/>
        <v>19,998</v>
      </c>
      <c r="D2369" s="5">
        <v>19998</v>
      </c>
    </row>
    <row r="2370" spans="1:4" x14ac:dyDescent="0.35">
      <c r="A2370" t="str">
        <f>CONCATENATE(cars_raw!B2371," ",cars_raw!C2371)</f>
        <v>BMW X5 sDrive40i</v>
      </c>
      <c r="B2370" s="6" t="s">
        <v>11367</v>
      </c>
      <c r="C2370" s="6" t="str">
        <f t="shared" ref="C2370:C2433" si="37">REPLACE(B2370,1,1,"")</f>
        <v>54,238</v>
      </c>
      <c r="D2370" s="5">
        <v>54238</v>
      </c>
    </row>
    <row r="2371" spans="1:4" x14ac:dyDescent="0.35">
      <c r="A2371" t="str">
        <f>CONCATENATE(cars_raw!B2372," ",cars_raw!C2372)</f>
        <v>Mercedes-Benz GLC 300 Base 4MATIC</v>
      </c>
      <c r="B2371" s="6" t="s">
        <v>11370</v>
      </c>
      <c r="C2371" s="6" t="str">
        <f t="shared" si="37"/>
        <v>46,650</v>
      </c>
      <c r="D2371" s="5">
        <v>46650</v>
      </c>
    </row>
    <row r="2372" spans="1:4" x14ac:dyDescent="0.35">
      <c r="A2372" t="str">
        <f>CONCATENATE(cars_raw!B2373," ",cars_raw!C2373)</f>
        <v>Honda CR-V EX-L</v>
      </c>
      <c r="B2372" s="6" t="s">
        <v>7071</v>
      </c>
      <c r="C2372" s="6" t="str">
        <f t="shared" si="37"/>
        <v>37,674</v>
      </c>
      <c r="D2372" s="5">
        <v>37674</v>
      </c>
    </row>
    <row r="2373" spans="1:4" x14ac:dyDescent="0.35">
      <c r="A2373" t="str">
        <f>CONCATENATE(cars_raw!B2374," ",cars_raw!C2374)</f>
        <v>INFINITI QX60 Luxe</v>
      </c>
      <c r="B2373" s="6" t="s">
        <v>11373</v>
      </c>
      <c r="C2373" s="6" t="str">
        <f t="shared" si="37"/>
        <v>36,723</v>
      </c>
      <c r="D2373" s="5">
        <v>36723</v>
      </c>
    </row>
    <row r="2374" spans="1:4" x14ac:dyDescent="0.35">
      <c r="A2374" t="str">
        <f>CONCATENATE(cars_raw!B2375," ",cars_raw!C2375)</f>
        <v>Toyota Camry SE</v>
      </c>
      <c r="B2374" s="6" t="s">
        <v>11376</v>
      </c>
      <c r="C2374" s="6" t="str">
        <f t="shared" si="37"/>
        <v>29,399</v>
      </c>
      <c r="D2374" s="5">
        <v>29399</v>
      </c>
    </row>
    <row r="2375" spans="1:4" x14ac:dyDescent="0.35">
      <c r="A2375" t="str">
        <f>CONCATENATE(cars_raw!B2376," ",cars_raw!C2376)</f>
        <v>Hyundai Tucson SE</v>
      </c>
      <c r="B2375" s="6" t="s">
        <v>11379</v>
      </c>
      <c r="C2375" s="6" t="str">
        <f t="shared" si="37"/>
        <v>26,932</v>
      </c>
      <c r="D2375" s="5">
        <v>26932</v>
      </c>
    </row>
    <row r="2376" spans="1:4" x14ac:dyDescent="0.35">
      <c r="A2376" t="str">
        <f>CONCATENATE(cars_raw!B2377," ",cars_raw!C2377)</f>
        <v>Honda Pilot EX-L</v>
      </c>
      <c r="B2376" s="6" t="s">
        <v>11385</v>
      </c>
      <c r="C2376" s="6" t="str">
        <f t="shared" si="37"/>
        <v>36,300</v>
      </c>
      <c r="D2376" s="5">
        <v>36300</v>
      </c>
    </row>
    <row r="2377" spans="1:4" x14ac:dyDescent="0.35">
      <c r="A2377" t="str">
        <f>CONCATENATE(cars_raw!B2378," ",cars_raw!C2378)</f>
        <v>Acura RDX A-Spec</v>
      </c>
      <c r="B2377" s="6" t="s">
        <v>11388</v>
      </c>
      <c r="C2377" s="6" t="str">
        <f t="shared" si="37"/>
        <v>39,777</v>
      </c>
      <c r="D2377" s="5">
        <v>39777</v>
      </c>
    </row>
    <row r="2378" spans="1:4" x14ac:dyDescent="0.35">
      <c r="A2378" t="str">
        <f>CONCATENATE(cars_raw!B2379," ",cars_raw!C2379)</f>
        <v>Mazda CX-5 Touring</v>
      </c>
      <c r="B2378" s="6" t="s">
        <v>11391</v>
      </c>
      <c r="C2378" s="6" t="str">
        <f t="shared" si="37"/>
        <v>30,887</v>
      </c>
      <c r="D2378" s="5">
        <v>30887</v>
      </c>
    </row>
    <row r="2379" spans="1:4" x14ac:dyDescent="0.35">
      <c r="A2379" t="str">
        <f>CONCATENATE(cars_raw!B2380," ",cars_raw!C2380)</f>
        <v>Honda CR-V EX-L</v>
      </c>
      <c r="B2379" s="6" t="s">
        <v>3538</v>
      </c>
      <c r="C2379" s="6" t="str">
        <f t="shared" si="37"/>
        <v>32,998</v>
      </c>
      <c r="D2379" s="5">
        <v>32998</v>
      </c>
    </row>
    <row r="2380" spans="1:4" x14ac:dyDescent="0.35">
      <c r="A2380" t="str">
        <f>CONCATENATE(cars_raw!B2381," ",cars_raw!C2381)</f>
        <v>Cadillac Escalade Luxury</v>
      </c>
      <c r="B2380" s="6" t="s">
        <v>668</v>
      </c>
      <c r="C2380" s="6" t="str">
        <f t="shared" si="37"/>
        <v>49,995</v>
      </c>
      <c r="D2380" s="5">
        <v>49995</v>
      </c>
    </row>
    <row r="2381" spans="1:4" x14ac:dyDescent="0.35">
      <c r="A2381" t="str">
        <f>CONCATENATE(cars_raw!B2382," ",cars_raw!C2382)</f>
        <v>Cadillac XT5 Luxury</v>
      </c>
      <c r="B2381" s="6" t="s">
        <v>11404</v>
      </c>
      <c r="C2381" s="6" t="str">
        <f t="shared" si="37"/>
        <v>34,214</v>
      </c>
      <c r="D2381" s="5">
        <v>34214</v>
      </c>
    </row>
    <row r="2382" spans="1:4" x14ac:dyDescent="0.35">
      <c r="A2382" t="str">
        <f>CONCATENATE(cars_raw!B2383," ",cars_raw!C2383)</f>
        <v>Mercedes-Benz E-Class E 300</v>
      </c>
      <c r="B2382" s="6" t="s">
        <v>754</v>
      </c>
      <c r="C2382" s="6" t="str">
        <f t="shared" si="37"/>
        <v>33,998</v>
      </c>
      <c r="D2382" s="5">
        <v>33998</v>
      </c>
    </row>
    <row r="2383" spans="1:4" x14ac:dyDescent="0.35">
      <c r="A2383" t="str">
        <f>CONCATENATE(cars_raw!B2384," ",cars_raw!C2384)</f>
        <v>Mercedes-Benz E-Class E 350</v>
      </c>
      <c r="B2383" s="6" t="s">
        <v>11408</v>
      </c>
      <c r="C2383" s="6" t="str">
        <f t="shared" si="37"/>
        <v>23,783</v>
      </c>
      <c r="D2383" s="5">
        <v>23783</v>
      </c>
    </row>
    <row r="2384" spans="1:4" x14ac:dyDescent="0.35">
      <c r="A2384" t="str">
        <f>CONCATENATE(cars_raw!B2385," ",cars_raw!C2385)</f>
        <v>Audi A6 2.0T Premium Plus</v>
      </c>
      <c r="B2384" s="6" t="s">
        <v>11414</v>
      </c>
      <c r="C2384" s="6" t="str">
        <f t="shared" si="37"/>
        <v>24,983</v>
      </c>
      <c r="D2384" s="5">
        <v>24983</v>
      </c>
    </row>
    <row r="2385" spans="1:4" x14ac:dyDescent="0.35">
      <c r="A2385" t="str">
        <f>CONCATENATE(cars_raw!B2386," ",cars_raw!C2386)</f>
        <v>Toyota Camry XSE V6</v>
      </c>
      <c r="B2385" s="6" t="s">
        <v>6253</v>
      </c>
      <c r="C2385" s="6" t="str">
        <f t="shared" si="37"/>
        <v>41,998</v>
      </c>
      <c r="D2385" s="5">
        <v>41998</v>
      </c>
    </row>
    <row r="2386" spans="1:4" x14ac:dyDescent="0.35">
      <c r="A2386" t="str">
        <f>CONCATENATE(cars_raw!B2387," ",cars_raw!C2387)</f>
        <v>GMC Sierra 1500 Denali</v>
      </c>
      <c r="B2386" s="6" t="s">
        <v>11419</v>
      </c>
      <c r="C2386" s="6" t="str">
        <f t="shared" si="37"/>
        <v>59,595</v>
      </c>
      <c r="D2386" s="5">
        <v>59595</v>
      </c>
    </row>
    <row r="2387" spans="1:4" x14ac:dyDescent="0.35">
      <c r="A2387" t="str">
        <f>CONCATENATE(cars_raw!B2388," ",cars_raw!C2388)</f>
        <v>Toyota RAV4 XLE</v>
      </c>
      <c r="B2387" s="6" t="s">
        <v>3734</v>
      </c>
      <c r="C2387" s="6" t="str">
        <f t="shared" si="37"/>
        <v>33,000</v>
      </c>
      <c r="D2387" s="5">
        <v>33000</v>
      </c>
    </row>
    <row r="2388" spans="1:4" x14ac:dyDescent="0.35">
      <c r="A2388" t="str">
        <f>CONCATENATE(cars_raw!B2389," ",cars_raw!C2389)</f>
        <v>Lexus GX 460 Base</v>
      </c>
      <c r="B2388" s="6" t="s">
        <v>11425</v>
      </c>
      <c r="C2388" s="6" t="str">
        <f t="shared" si="37"/>
        <v>57,399</v>
      </c>
      <c r="D2388" s="5">
        <v>57399</v>
      </c>
    </row>
    <row r="2389" spans="1:4" x14ac:dyDescent="0.35">
      <c r="A2389" t="str">
        <f>CONCATENATE(cars_raw!B2390," ",cars_raw!C2390)</f>
        <v>Honda CR-V EX-L</v>
      </c>
      <c r="B2389" s="6" t="s">
        <v>10940</v>
      </c>
      <c r="C2389" s="6" t="str">
        <f t="shared" si="37"/>
        <v>29,999</v>
      </c>
      <c r="D2389" s="5">
        <v>29999</v>
      </c>
    </row>
    <row r="2390" spans="1:4" x14ac:dyDescent="0.35">
      <c r="A2390" t="str">
        <f>CONCATENATE(cars_raw!B2391," ",cars_raw!C2391)</f>
        <v>Honda Accord EX-L</v>
      </c>
      <c r="B2390" s="6" t="s">
        <v>11432</v>
      </c>
      <c r="C2390" s="6" t="str">
        <f t="shared" si="37"/>
        <v>21,953</v>
      </c>
      <c r="D2390" s="5">
        <v>21953</v>
      </c>
    </row>
    <row r="2391" spans="1:4" x14ac:dyDescent="0.35">
      <c r="A2391" t="str">
        <f>CONCATENATE(cars_raw!B2392," ",cars_raw!C2392)</f>
        <v>Honda CR-V EX-L</v>
      </c>
      <c r="B2391" s="6" t="s">
        <v>3734</v>
      </c>
      <c r="C2391" s="6" t="str">
        <f t="shared" si="37"/>
        <v>33,000</v>
      </c>
      <c r="D2391" s="5">
        <v>33000</v>
      </c>
    </row>
    <row r="2392" spans="1:4" x14ac:dyDescent="0.35">
      <c r="A2392" t="str">
        <f>CONCATENATE(cars_raw!B2393," ",cars_raw!C2393)</f>
        <v>Honda CR-V EX-L</v>
      </c>
      <c r="B2392" s="6" t="s">
        <v>5269</v>
      </c>
      <c r="C2392" s="6" t="str">
        <f t="shared" si="37"/>
        <v>32,600</v>
      </c>
      <c r="D2392" s="5">
        <v>32600</v>
      </c>
    </row>
    <row r="2393" spans="1:4" x14ac:dyDescent="0.35">
      <c r="A2393" t="str">
        <f>CONCATENATE(cars_raw!B2394," ",cars_raw!C2394)</f>
        <v>Jaguar F-TYPE Premium</v>
      </c>
      <c r="B2393" s="6" t="s">
        <v>7928</v>
      </c>
      <c r="C2393" s="6" t="str">
        <f t="shared" si="37"/>
        <v>44,900</v>
      </c>
      <c r="D2393" s="5">
        <v>44900</v>
      </c>
    </row>
    <row r="2394" spans="1:4" x14ac:dyDescent="0.35">
      <c r="A2394" t="str">
        <f>CONCATENATE(cars_raw!B2395," ",cars_raw!C2395)</f>
        <v>Lexus RX 350 Base</v>
      </c>
      <c r="B2394" s="6" t="s">
        <v>11145</v>
      </c>
      <c r="C2394" s="6" t="str">
        <f t="shared" si="37"/>
        <v>53,988</v>
      </c>
      <c r="D2394" s="5">
        <v>53988</v>
      </c>
    </row>
    <row r="2395" spans="1:4" x14ac:dyDescent="0.35">
      <c r="A2395" t="str">
        <f>CONCATENATE(cars_raw!B2396," ",cars_raw!C2396)</f>
        <v>BMW 430 i xDrive</v>
      </c>
      <c r="B2395" s="6" t="s">
        <v>1486</v>
      </c>
      <c r="C2395" s="6" t="str">
        <f t="shared" si="37"/>
        <v>42,995</v>
      </c>
      <c r="D2395" s="5">
        <v>42995</v>
      </c>
    </row>
    <row r="2396" spans="1:4" x14ac:dyDescent="0.35">
      <c r="A2396" t="str">
        <f>CONCATENATE(cars_raw!B2397," ",cars_raw!C2397)</f>
        <v>Chevrolet Trax LT</v>
      </c>
      <c r="B2396" s="6" t="s">
        <v>11444</v>
      </c>
      <c r="C2396" s="6" t="str">
        <f t="shared" si="37"/>
        <v>21,997</v>
      </c>
      <c r="D2396" s="5">
        <v>21997</v>
      </c>
    </row>
    <row r="2397" spans="1:4" x14ac:dyDescent="0.35">
      <c r="A2397" t="str">
        <f>CONCATENATE(cars_raw!B2398," ",cars_raw!C2398)</f>
        <v>Cadillac Escalade Luxury</v>
      </c>
      <c r="B2397" s="6" t="s">
        <v>11448</v>
      </c>
      <c r="C2397" s="6" t="str">
        <f t="shared" si="37"/>
        <v>59,126</v>
      </c>
      <c r="D2397" s="5">
        <v>59126</v>
      </c>
    </row>
    <row r="2398" spans="1:4" x14ac:dyDescent="0.35">
      <c r="A2398" t="str">
        <f>CONCATENATE(cars_raw!B2399," ",cars_raw!C2399)</f>
        <v>Mercedes-Benz GLC 300 Base 4MATIC</v>
      </c>
      <c r="B2398" s="6" t="s">
        <v>11453</v>
      </c>
      <c r="C2398" s="6" t="str">
        <f t="shared" si="37"/>
        <v>49,255</v>
      </c>
      <c r="D2398" s="5">
        <v>49255</v>
      </c>
    </row>
    <row r="2399" spans="1:4" x14ac:dyDescent="0.35">
      <c r="A2399" t="str">
        <f>CONCATENATE(cars_raw!B2400," ",cars_raw!C2400)</f>
        <v>Hyundai Santa Fe SEL 2.4</v>
      </c>
      <c r="B2399" s="6" t="s">
        <v>761</v>
      </c>
      <c r="C2399" s="6" t="str">
        <f t="shared" si="37"/>
        <v>28,998</v>
      </c>
      <c r="D2399" s="5">
        <v>28998</v>
      </c>
    </row>
    <row r="2400" spans="1:4" x14ac:dyDescent="0.35">
      <c r="A2400" t="str">
        <f>CONCATENATE(cars_raw!B2401," ",cars_raw!C2401)</f>
        <v>Hyundai Palisade Calligraphy</v>
      </c>
      <c r="B2400" s="6" t="s">
        <v>11460</v>
      </c>
      <c r="C2400" s="6" t="str">
        <f t="shared" si="37"/>
        <v>53,991</v>
      </c>
      <c r="D2400" s="5">
        <v>53991</v>
      </c>
    </row>
    <row r="2401" spans="1:4" x14ac:dyDescent="0.35">
      <c r="A2401" t="str">
        <f>CONCATENATE(cars_raw!B2402," ",cars_raw!C2402)</f>
        <v>Audi A4 2.0T Premium Plus</v>
      </c>
      <c r="B2401" s="6" t="s">
        <v>7090</v>
      </c>
      <c r="C2401" s="6" t="str">
        <f t="shared" si="37"/>
        <v>34,239</v>
      </c>
      <c r="D2401" s="5">
        <v>34239</v>
      </c>
    </row>
    <row r="2402" spans="1:4" x14ac:dyDescent="0.35">
      <c r="A2402" t="str">
        <f>CONCATENATE(cars_raw!B2403," ",cars_raw!C2403)</f>
        <v>Ford Edge Titanium</v>
      </c>
      <c r="B2402" s="6" t="s">
        <v>11466</v>
      </c>
      <c r="C2402" s="6" t="str">
        <f t="shared" si="37"/>
        <v>31,988</v>
      </c>
      <c r="D2402" s="5">
        <v>31988</v>
      </c>
    </row>
    <row r="2403" spans="1:4" x14ac:dyDescent="0.35">
      <c r="A2403" t="str">
        <f>CONCATENATE(cars_raw!B2404," ",cars_raw!C2404)</f>
        <v>Toyota 4Runner SR5</v>
      </c>
      <c r="B2403" s="6" t="s">
        <v>845</v>
      </c>
      <c r="C2403" s="6" t="str">
        <f t="shared" si="37"/>
        <v>21,998</v>
      </c>
      <c r="D2403" s="5">
        <v>21998</v>
      </c>
    </row>
    <row r="2404" spans="1:4" x14ac:dyDescent="0.35">
      <c r="A2404" t="str">
        <f>CONCATENATE(cars_raw!B2405," ",cars_raw!C2405)</f>
        <v>BMW X5 xDrive40i</v>
      </c>
      <c r="B2404" s="6" t="s">
        <v>3652</v>
      </c>
      <c r="C2404" s="6" t="str">
        <f t="shared" si="37"/>
        <v>48,481</v>
      </c>
      <c r="D2404" s="5">
        <v>48481</v>
      </c>
    </row>
    <row r="2405" spans="1:4" x14ac:dyDescent="0.35">
      <c r="A2405" t="str">
        <f>CONCATENATE(cars_raw!B2406," ",cars_raw!C2406)</f>
        <v>Cadillac XT5 Luxury</v>
      </c>
      <c r="B2405" s="6" t="s">
        <v>11474</v>
      </c>
      <c r="C2405" s="6" t="str">
        <f t="shared" si="37"/>
        <v>38,189</v>
      </c>
      <c r="D2405" s="5">
        <v>38189</v>
      </c>
    </row>
    <row r="2406" spans="1:4" x14ac:dyDescent="0.35">
      <c r="A2406" t="str">
        <f>CONCATENATE(cars_raw!B2407," ",cars_raw!C2407)</f>
        <v>Audi Q5 2.0T Premium Plus</v>
      </c>
      <c r="B2406" s="6" t="s">
        <v>11476</v>
      </c>
      <c r="C2406" s="6" t="str">
        <f t="shared" si="37"/>
        <v>41,564</v>
      </c>
      <c r="D2406" s="5">
        <v>41564</v>
      </c>
    </row>
    <row r="2407" spans="1:4" x14ac:dyDescent="0.35">
      <c r="A2407" t="str">
        <f>CONCATENATE(cars_raw!B2408," ",cars_raw!C2408)</f>
        <v>Chevrolet Suburban RST</v>
      </c>
      <c r="B2407" s="6" t="s">
        <v>11480</v>
      </c>
      <c r="C2407" s="6" t="str">
        <f t="shared" si="37"/>
        <v>74,383</v>
      </c>
      <c r="D2407" s="5">
        <v>74383</v>
      </c>
    </row>
    <row r="2408" spans="1:4" x14ac:dyDescent="0.35">
      <c r="A2408" t="str">
        <f>CONCATENATE(cars_raw!B2409," ",cars_raw!C2409)</f>
        <v>Ford Escape SEL</v>
      </c>
      <c r="B2408" s="6" t="s">
        <v>11487</v>
      </c>
      <c r="C2408" s="6" t="str">
        <f t="shared" si="37"/>
        <v>23,475</v>
      </c>
      <c r="D2408" s="5">
        <v>23475</v>
      </c>
    </row>
    <row r="2409" spans="1:4" x14ac:dyDescent="0.35">
      <c r="A2409" t="str">
        <f>CONCATENATE(cars_raw!B2410," ",cars_raw!C2410)</f>
        <v>INFINITI QX60 Base</v>
      </c>
      <c r="B2409" s="6" t="s">
        <v>11491</v>
      </c>
      <c r="C2409" s="6" t="str">
        <f t="shared" si="37"/>
        <v>24,955</v>
      </c>
      <c r="D2409" s="5">
        <v>24955</v>
      </c>
    </row>
    <row r="2410" spans="1:4" x14ac:dyDescent="0.35">
      <c r="A2410" t="str">
        <f>CONCATENATE(cars_raw!B2411," ",cars_raw!C2411)</f>
        <v>GMC Acadia SLT-1</v>
      </c>
      <c r="B2410" s="6" t="s">
        <v>1052</v>
      </c>
      <c r="C2410" s="6" t="str">
        <f t="shared" si="37"/>
        <v>34,000</v>
      </c>
      <c r="D2410" s="5">
        <v>34000</v>
      </c>
    </row>
    <row r="2411" spans="1:4" x14ac:dyDescent="0.35">
      <c r="A2411" t="str">
        <f>CONCATENATE(cars_raw!B2412," ",cars_raw!C2412)</f>
        <v>Lincoln Continental Select</v>
      </c>
      <c r="B2411" s="6" t="s">
        <v>781</v>
      </c>
      <c r="C2411" s="6" t="str">
        <f t="shared" si="37"/>
        <v>29,998</v>
      </c>
      <c r="D2411" s="5">
        <v>29998</v>
      </c>
    </row>
    <row r="2412" spans="1:4" x14ac:dyDescent="0.35">
      <c r="A2412" t="str">
        <f>CONCATENATE(cars_raw!B2413," ",cars_raw!C2413)</f>
        <v>Toyota Corolla LE</v>
      </c>
      <c r="B2412" s="6" t="s">
        <v>11503</v>
      </c>
      <c r="C2412" s="6" t="str">
        <f t="shared" si="37"/>
        <v>19,739</v>
      </c>
      <c r="D2412" s="5">
        <v>19739</v>
      </c>
    </row>
    <row r="2413" spans="1:4" x14ac:dyDescent="0.35">
      <c r="A2413" t="str">
        <f>CONCATENATE(cars_raw!B2414," ",cars_raw!C2414)</f>
        <v>INFINITI QX50 Luxe</v>
      </c>
      <c r="B2413" s="6" t="s">
        <v>11509</v>
      </c>
      <c r="C2413" s="6" t="str">
        <f t="shared" si="37"/>
        <v>36,205</v>
      </c>
      <c r="D2413" s="5">
        <v>36205</v>
      </c>
    </row>
    <row r="2414" spans="1:4" x14ac:dyDescent="0.35">
      <c r="A2414" t="str">
        <f>CONCATENATE(cars_raw!B2415," ",cars_raw!C2415)</f>
        <v>Mercedes-Benz GLB 250 Base</v>
      </c>
      <c r="B2414" s="6" t="s">
        <v>11515</v>
      </c>
      <c r="C2414" s="6" t="str">
        <f t="shared" si="37"/>
        <v>37,071</v>
      </c>
      <c r="D2414" s="5">
        <v>37071</v>
      </c>
    </row>
    <row r="2415" spans="1:4" x14ac:dyDescent="0.35">
      <c r="A2415" t="str">
        <f>CONCATENATE(cars_raw!B2416," ",cars_raw!C2416)</f>
        <v>Subaru Ascent Premium 8-Passenger</v>
      </c>
      <c r="B2415" s="6" t="s">
        <v>11519</v>
      </c>
      <c r="C2415" s="6" t="str">
        <f t="shared" si="37"/>
        <v>34,186</v>
      </c>
      <c r="D2415" s="5">
        <v>34186</v>
      </c>
    </row>
    <row r="2416" spans="1:4" x14ac:dyDescent="0.35">
      <c r="A2416" t="str">
        <f>CONCATENATE(cars_raw!B2417," ",cars_raw!C2417)</f>
        <v>Tesla Model 3 Standard Range Plus</v>
      </c>
      <c r="B2416" s="6" t="s">
        <v>11524</v>
      </c>
      <c r="C2416" s="6" t="str">
        <f t="shared" si="37"/>
        <v>57,982</v>
      </c>
      <c r="D2416" s="5">
        <v>57982</v>
      </c>
    </row>
    <row r="2417" spans="1:4" x14ac:dyDescent="0.35">
      <c r="A2417" t="str">
        <f>CONCATENATE(cars_raw!B2418," ",cars_raw!C2418)</f>
        <v>INFINITI QX80 Luxe</v>
      </c>
      <c r="B2417" s="6" t="s">
        <v>5218</v>
      </c>
      <c r="C2417" s="6" t="str">
        <f t="shared" si="37"/>
        <v>58,000</v>
      </c>
      <c r="D2417" s="5">
        <v>58000</v>
      </c>
    </row>
    <row r="2418" spans="1:4" x14ac:dyDescent="0.35">
      <c r="A2418" t="str">
        <f>CONCATENATE(cars_raw!B2419," ",cars_raw!C2419)</f>
        <v>Kia Sportage LX</v>
      </c>
      <c r="B2418" s="6" t="s">
        <v>4383</v>
      </c>
      <c r="C2418" s="6" t="str">
        <f t="shared" si="37"/>
        <v>23,989</v>
      </c>
      <c r="D2418" s="5">
        <v>23989</v>
      </c>
    </row>
    <row r="2419" spans="1:4" x14ac:dyDescent="0.35">
      <c r="A2419" t="str">
        <f>CONCATENATE(cars_raw!B2420," ",cars_raw!C2420)</f>
        <v>Land Rover Defender 110 SE</v>
      </c>
      <c r="B2419" s="6" t="s">
        <v>2923</v>
      </c>
      <c r="C2419" s="6" t="str">
        <f t="shared" si="37"/>
        <v>76,988</v>
      </c>
      <c r="D2419" s="5">
        <v>76988</v>
      </c>
    </row>
    <row r="2420" spans="1:4" x14ac:dyDescent="0.35">
      <c r="A2420" t="str">
        <f>CONCATENATE(cars_raw!B2421," ",cars_raw!C2421)</f>
        <v>Tesla Model Y Performance</v>
      </c>
      <c r="B2420" s="6" t="s">
        <v>11541</v>
      </c>
      <c r="C2420" s="6" t="str">
        <f t="shared" si="37"/>
        <v>76,518</v>
      </c>
      <c r="D2420" s="5">
        <v>76518</v>
      </c>
    </row>
    <row r="2421" spans="1:4" x14ac:dyDescent="0.35">
      <c r="A2421" t="str">
        <f>CONCATENATE(cars_raw!B2422," ",cars_raw!C2422)</f>
        <v>Toyota Tundra SR5</v>
      </c>
      <c r="B2421" s="6" t="s">
        <v>11544</v>
      </c>
      <c r="C2421" s="6" t="str">
        <f t="shared" si="37"/>
        <v>46,930</v>
      </c>
      <c r="D2421" s="5">
        <v>46930</v>
      </c>
    </row>
    <row r="2422" spans="1:4" x14ac:dyDescent="0.35">
      <c r="A2422" t="str">
        <f>CONCATENATE(cars_raw!B2423," ",cars_raw!C2423)</f>
        <v>Land Rover Range Rover Velar P250 S</v>
      </c>
      <c r="B2422" s="6" t="s">
        <v>11549</v>
      </c>
      <c r="C2422" s="6" t="str">
        <f t="shared" si="37"/>
        <v>50,987</v>
      </c>
      <c r="D2422" s="5">
        <v>50987</v>
      </c>
    </row>
    <row r="2423" spans="1:4" x14ac:dyDescent="0.35">
      <c r="A2423" t="str">
        <f>CONCATENATE(cars_raw!B2424," ",cars_raw!C2424)</f>
        <v>Honda CR-V EX-L</v>
      </c>
      <c r="B2423" s="6" t="s">
        <v>222</v>
      </c>
      <c r="C2423" s="6" t="str">
        <f t="shared" si="37"/>
        <v>38,000</v>
      </c>
      <c r="D2423" s="5">
        <v>38000</v>
      </c>
    </row>
    <row r="2424" spans="1:4" x14ac:dyDescent="0.35">
      <c r="A2424" t="str">
        <f>CONCATENATE(cars_raw!B2425," ",cars_raw!C2425)</f>
        <v>Volvo S60 T5 Momentum</v>
      </c>
      <c r="B2424" s="6" t="s">
        <v>747</v>
      </c>
      <c r="C2424" s="6" t="str">
        <f t="shared" si="37"/>
        <v>31,998</v>
      </c>
      <c r="D2424" s="5">
        <v>31998</v>
      </c>
    </row>
    <row r="2425" spans="1:4" x14ac:dyDescent="0.35">
      <c r="A2425" t="str">
        <f>CONCATENATE(cars_raw!B2426," ",cars_raw!C2426)</f>
        <v>Acura RDX A-Spec</v>
      </c>
      <c r="B2425" s="6" t="s">
        <v>3620</v>
      </c>
      <c r="C2425" s="6" t="str">
        <f t="shared" si="37"/>
        <v>39,995</v>
      </c>
      <c r="D2425" s="5">
        <v>39995</v>
      </c>
    </row>
    <row r="2426" spans="1:4" x14ac:dyDescent="0.35">
      <c r="A2426" t="str">
        <f>CONCATENATE(cars_raw!B2427," ",cars_raw!C2427)</f>
        <v>Tesla Model Y Performance</v>
      </c>
      <c r="B2426" s="6" t="s">
        <v>4857</v>
      </c>
      <c r="C2426" s="6" t="str">
        <f t="shared" si="37"/>
        <v>69,898</v>
      </c>
      <c r="D2426" s="5">
        <v>69898</v>
      </c>
    </row>
    <row r="2427" spans="1:4" x14ac:dyDescent="0.35">
      <c r="A2427" t="str">
        <f>CONCATENATE(cars_raw!B2428," ",cars_raw!C2428)</f>
        <v>Mazda CX-5 Grand Touring</v>
      </c>
      <c r="B2427" s="6" t="s">
        <v>2047</v>
      </c>
      <c r="C2427" s="6" t="str">
        <f t="shared" si="37"/>
        <v>32,500</v>
      </c>
      <c r="D2427" s="5">
        <v>32500</v>
      </c>
    </row>
    <row r="2428" spans="1:4" x14ac:dyDescent="0.35">
      <c r="A2428" t="str">
        <f>CONCATENATE(cars_raw!B2429," ",cars_raw!C2429)</f>
        <v>Jeep Cherokee Limited</v>
      </c>
      <c r="B2428" s="6" t="s">
        <v>5009</v>
      </c>
      <c r="C2428" s="6" t="str">
        <f t="shared" si="37"/>
        <v>27,999</v>
      </c>
      <c r="D2428" s="5">
        <v>27999</v>
      </c>
    </row>
    <row r="2429" spans="1:4" x14ac:dyDescent="0.35">
      <c r="A2429" t="str">
        <f>CONCATENATE(cars_raw!B2430," ",cars_raw!C2430)</f>
        <v>Honda Accord Sport SE</v>
      </c>
      <c r="B2429" s="6" t="s">
        <v>840</v>
      </c>
      <c r="C2429" s="6" t="str">
        <f t="shared" si="37"/>
        <v>18,950</v>
      </c>
      <c r="D2429" s="5">
        <v>18950</v>
      </c>
    </row>
    <row r="2430" spans="1:4" x14ac:dyDescent="0.35">
      <c r="A2430" t="str">
        <f>CONCATENATE(cars_raw!B2431," ",cars_raw!C2431)</f>
        <v>Lexus IS 300 Base</v>
      </c>
      <c r="B2430" s="6" t="s">
        <v>11575</v>
      </c>
      <c r="C2430" s="6" t="str">
        <f t="shared" si="37"/>
        <v>38,985</v>
      </c>
      <c r="D2430" s="5">
        <v>38985</v>
      </c>
    </row>
    <row r="2431" spans="1:4" x14ac:dyDescent="0.35">
      <c r="A2431" t="str">
        <f>CONCATENATE(cars_raw!B2432," ",cars_raw!C2432)</f>
        <v>Mercedes-Benz C-Class C 300</v>
      </c>
      <c r="B2431" s="6" t="s">
        <v>1914</v>
      </c>
      <c r="C2431" s="6" t="str">
        <f t="shared" si="37"/>
        <v>34,999</v>
      </c>
      <c r="D2431" s="5">
        <v>34999</v>
      </c>
    </row>
    <row r="2432" spans="1:4" x14ac:dyDescent="0.35">
      <c r="A2432" t="str">
        <f>CONCATENATE(cars_raw!B2433," ",cars_raw!C2433)</f>
        <v>Lamborghini Urus Base</v>
      </c>
      <c r="B2432" s="6" t="s">
        <v>11580</v>
      </c>
      <c r="C2432" s="6" t="str">
        <f t="shared" si="37"/>
        <v>279,950</v>
      </c>
      <c r="D2432" s="5">
        <v>279950</v>
      </c>
    </row>
    <row r="2433" spans="1:4" x14ac:dyDescent="0.35">
      <c r="A2433" t="str">
        <f>CONCATENATE(cars_raw!B2434," ",cars_raw!C2434)</f>
        <v>Audi Q7 45 Premium</v>
      </c>
      <c r="B2433" s="6" t="s">
        <v>11586</v>
      </c>
      <c r="C2433" s="6" t="str">
        <f t="shared" si="37"/>
        <v>59,500</v>
      </c>
      <c r="D2433" s="5">
        <v>59500</v>
      </c>
    </row>
    <row r="2434" spans="1:4" x14ac:dyDescent="0.35">
      <c r="A2434" t="str">
        <f>CONCATENATE(cars_raw!B2435," ",cars_raw!C2435)</f>
        <v>Cadillac XT5 Premium Luxury</v>
      </c>
      <c r="B2434" s="6" t="s">
        <v>11589</v>
      </c>
      <c r="C2434" s="6" t="str">
        <f t="shared" ref="C2434:C2497" si="38">REPLACE(B2434,1,1,"")</f>
        <v>36,491</v>
      </c>
      <c r="D2434" s="5">
        <v>36491</v>
      </c>
    </row>
    <row r="2435" spans="1:4" x14ac:dyDescent="0.35">
      <c r="A2435" t="str">
        <f>CONCATENATE(cars_raw!B2436," ",cars_raw!C2436)</f>
        <v>GMC Yukon Denali</v>
      </c>
      <c r="B2435" s="6" t="s">
        <v>11594</v>
      </c>
      <c r="C2435" s="6" t="str">
        <f t="shared" si="38"/>
        <v>51,095</v>
      </c>
      <c r="D2435" s="5">
        <v>51095</v>
      </c>
    </row>
    <row r="2436" spans="1:4" x14ac:dyDescent="0.35">
      <c r="A2436" t="str">
        <f>CONCATENATE(cars_raw!B2437," ",cars_raw!C2437)</f>
        <v>Honda CR-V EX</v>
      </c>
      <c r="B2436" s="6" t="s">
        <v>10940</v>
      </c>
      <c r="C2436" s="6" t="str">
        <f t="shared" si="38"/>
        <v>29,999</v>
      </c>
      <c r="D2436" s="5">
        <v>29999</v>
      </c>
    </row>
    <row r="2437" spans="1:4" x14ac:dyDescent="0.35">
      <c r="A2437" t="str">
        <f>CONCATENATE(cars_raw!B2438," ",cars_raw!C2438)</f>
        <v>Volvo XC90 T6 R-Design</v>
      </c>
      <c r="B2437" s="6" t="s">
        <v>11598</v>
      </c>
      <c r="C2437" s="6" t="str">
        <f t="shared" si="38"/>
        <v>45,981</v>
      </c>
      <c r="D2437" s="5">
        <v>45981</v>
      </c>
    </row>
    <row r="2438" spans="1:4" x14ac:dyDescent="0.35">
      <c r="A2438" t="str">
        <f>CONCATENATE(cars_raw!B2439," ",cars_raw!C2439)</f>
        <v>Lexus ES 350 Base</v>
      </c>
      <c r="B2438" s="6" t="s">
        <v>11600</v>
      </c>
      <c r="C2438" s="6" t="str">
        <f t="shared" si="38"/>
        <v>18,980</v>
      </c>
      <c r="D2438" s="5">
        <v>18980</v>
      </c>
    </row>
    <row r="2439" spans="1:4" x14ac:dyDescent="0.35">
      <c r="A2439" t="str">
        <f>CONCATENATE(cars_raw!B2440," ",cars_raw!C2440)</f>
        <v>Dodge Durango R/T</v>
      </c>
      <c r="B2439" s="6" t="s">
        <v>941</v>
      </c>
      <c r="C2439" s="6" t="str">
        <f t="shared" si="38"/>
        <v>42,950</v>
      </c>
      <c r="D2439" s="5">
        <v>42950</v>
      </c>
    </row>
    <row r="2440" spans="1:4" x14ac:dyDescent="0.35">
      <c r="A2440" t="str">
        <f>CONCATENATE(cars_raw!B2441," ",cars_raw!C2441)</f>
        <v>Toyota Highlander SE</v>
      </c>
      <c r="B2440" s="6" t="s">
        <v>11610</v>
      </c>
      <c r="C2440" s="6" t="str">
        <f t="shared" si="38"/>
        <v>38,959</v>
      </c>
      <c r="D2440" s="5">
        <v>38959</v>
      </c>
    </row>
    <row r="2441" spans="1:4" x14ac:dyDescent="0.35">
      <c r="A2441" t="str">
        <f>CONCATENATE(cars_raw!B2442," ",cars_raw!C2442)</f>
        <v>Toyota Highlander XLE</v>
      </c>
      <c r="B2441" s="6" t="s">
        <v>3048</v>
      </c>
      <c r="C2441" s="6" t="str">
        <f t="shared" si="38"/>
        <v>38,998</v>
      </c>
      <c r="D2441" s="5">
        <v>38998</v>
      </c>
    </row>
    <row r="2442" spans="1:4" x14ac:dyDescent="0.35">
      <c r="A2442" t="str">
        <f>CONCATENATE(cars_raw!B2443," ",cars_raw!C2443)</f>
        <v>Volvo XC90 T5 Momentum 7 Passenger</v>
      </c>
      <c r="B2442" s="6" t="s">
        <v>5158</v>
      </c>
      <c r="C2442" s="6" t="str">
        <f t="shared" si="38"/>
        <v>45,995</v>
      </c>
      <c r="D2442" s="5">
        <v>45995</v>
      </c>
    </row>
    <row r="2443" spans="1:4" x14ac:dyDescent="0.35">
      <c r="A2443" t="str">
        <f>CONCATENATE(cars_raw!B2444," ",cars_raw!C2444)</f>
        <v>Mercedes-Benz C-Class C 300 4MATIC</v>
      </c>
      <c r="B2443" s="6" t="s">
        <v>469</v>
      </c>
      <c r="C2443" s="6" t="str">
        <f t="shared" si="38"/>
        <v>30,000</v>
      </c>
      <c r="D2443" s="5">
        <v>30000</v>
      </c>
    </row>
    <row r="2444" spans="1:4" x14ac:dyDescent="0.35">
      <c r="A2444" t="str">
        <f>CONCATENATE(cars_raw!B2445," ",cars_raw!C2445)</f>
        <v>Honda CR-V EX-L</v>
      </c>
      <c r="B2444" s="6" t="s">
        <v>4998</v>
      </c>
      <c r="C2444" s="6" t="str">
        <f t="shared" si="38"/>
        <v>32,000</v>
      </c>
      <c r="D2444" s="5">
        <v>32000</v>
      </c>
    </row>
    <row r="2445" spans="1:4" x14ac:dyDescent="0.35">
      <c r="A2445" t="str">
        <f>CONCATENATE(cars_raw!B2446," ",cars_raw!C2446)</f>
        <v>Mercedes-Benz AMG GLE 43 Coupe 4MATIC</v>
      </c>
      <c r="B2445" s="6" t="s">
        <v>11625</v>
      </c>
      <c r="C2445" s="6" t="str">
        <f t="shared" si="38"/>
        <v>58,500</v>
      </c>
      <c r="D2445" s="5">
        <v>58500</v>
      </c>
    </row>
    <row r="2446" spans="1:4" x14ac:dyDescent="0.35">
      <c r="A2446" t="str">
        <f>CONCATENATE(cars_raw!B2447," ",cars_raw!C2447)</f>
        <v>Audi Q3 45 S line Premium</v>
      </c>
      <c r="B2446" s="6" t="s">
        <v>11630</v>
      </c>
      <c r="C2446" s="6" t="str">
        <f t="shared" si="38"/>
        <v>40,253</v>
      </c>
      <c r="D2446" s="5">
        <v>40253</v>
      </c>
    </row>
    <row r="2447" spans="1:4" x14ac:dyDescent="0.35">
      <c r="A2447" t="str">
        <f>CONCATENATE(cars_raw!B2448," ",cars_raw!C2448)</f>
        <v>BMW X3 xDrive30i</v>
      </c>
      <c r="B2447" s="6" t="s">
        <v>11636</v>
      </c>
      <c r="C2447" s="6" t="str">
        <f t="shared" si="38"/>
        <v>36,297</v>
      </c>
      <c r="D2447" s="5">
        <v>36297</v>
      </c>
    </row>
    <row r="2448" spans="1:4" x14ac:dyDescent="0.35">
      <c r="A2448" t="str">
        <f>CONCATENATE(cars_raw!B2449," ",cars_raw!C2449)</f>
        <v>Mercedes-Benz CLS-Class CLS 550 4MATIC</v>
      </c>
      <c r="B2448" s="6" t="s">
        <v>11640</v>
      </c>
      <c r="C2448" s="6" t="str">
        <f t="shared" si="38"/>
        <v>32,623</v>
      </c>
      <c r="D2448" s="5">
        <v>32623</v>
      </c>
    </row>
    <row r="2449" spans="1:4" x14ac:dyDescent="0.35">
      <c r="A2449" t="str">
        <f>CONCATENATE(cars_raw!B2450," ",cars_raw!C2450)</f>
        <v>BMW X1 xDrive28i</v>
      </c>
      <c r="B2449" s="6" t="s">
        <v>2903</v>
      </c>
      <c r="C2449" s="6" t="str">
        <f t="shared" si="38"/>
        <v>40,995</v>
      </c>
      <c r="D2449" s="5">
        <v>40995</v>
      </c>
    </row>
    <row r="2450" spans="1:4" x14ac:dyDescent="0.35">
      <c r="A2450" t="str">
        <f>CONCATENATE(cars_raw!B2451," ",cars_raw!C2451)</f>
        <v>BMW X3 M40i</v>
      </c>
      <c r="B2450" s="6" t="s">
        <v>3460</v>
      </c>
      <c r="C2450" s="6" t="str">
        <f t="shared" si="38"/>
        <v>45,991</v>
      </c>
      <c r="D2450" s="5">
        <v>45991</v>
      </c>
    </row>
    <row r="2451" spans="1:4" x14ac:dyDescent="0.35">
      <c r="A2451" t="str">
        <f>CONCATENATE(cars_raw!B2452," ",cars_raw!C2452)</f>
        <v>BMW X1 sDrive28i</v>
      </c>
      <c r="B2451" s="6" t="s">
        <v>8597</v>
      </c>
      <c r="C2451" s="6" t="str">
        <f t="shared" si="38"/>
        <v>33,999</v>
      </c>
      <c r="D2451" s="5">
        <v>33999</v>
      </c>
    </row>
    <row r="2452" spans="1:4" x14ac:dyDescent="0.35">
      <c r="A2452" t="str">
        <f>CONCATENATE(cars_raw!B2453," ",cars_raw!C2453)</f>
        <v>BMW X5 xDrive40i</v>
      </c>
      <c r="B2452" s="6" t="s">
        <v>11653</v>
      </c>
      <c r="C2452" s="6" t="str">
        <f t="shared" si="38"/>
        <v>48,495</v>
      </c>
      <c r="D2452" s="5">
        <v>48495</v>
      </c>
    </row>
    <row r="2453" spans="1:4" x14ac:dyDescent="0.35">
      <c r="A2453" t="str">
        <f>CONCATENATE(cars_raw!B2454," ",cars_raw!C2454)</f>
        <v>GMC Yukon Denali</v>
      </c>
      <c r="B2453" s="6" t="s">
        <v>4653</v>
      </c>
      <c r="C2453" s="6" t="str">
        <f t="shared" si="38"/>
        <v>56,995</v>
      </c>
      <c r="D2453" s="5">
        <v>56995</v>
      </c>
    </row>
    <row r="2454" spans="1:4" x14ac:dyDescent="0.35">
      <c r="A2454" t="str">
        <f>CONCATENATE(cars_raw!B2455," ",cars_raw!C2455)</f>
        <v>Honda Pilot Touring</v>
      </c>
      <c r="B2454" s="6" t="s">
        <v>11659</v>
      </c>
      <c r="C2454" s="6" t="str">
        <f t="shared" si="38"/>
        <v>28,967</v>
      </c>
      <c r="D2454" s="5">
        <v>28967</v>
      </c>
    </row>
    <row r="2455" spans="1:4" x14ac:dyDescent="0.35">
      <c r="A2455" t="str">
        <f>CONCATENATE(cars_raw!B2456," ",cars_raw!C2456)</f>
        <v>BMW X5 xDrive40i</v>
      </c>
      <c r="B2455" s="6" t="s">
        <v>11664</v>
      </c>
      <c r="C2455" s="6" t="str">
        <f t="shared" si="38"/>
        <v>49,987</v>
      </c>
      <c r="D2455" s="5">
        <v>49987</v>
      </c>
    </row>
    <row r="2456" spans="1:4" x14ac:dyDescent="0.35">
      <c r="A2456" t="str">
        <f>CONCATENATE(cars_raw!B2457," ",cars_raw!C2457)</f>
        <v>Tesla Model S 100D</v>
      </c>
      <c r="B2456" s="6" t="s">
        <v>11668</v>
      </c>
      <c r="C2456" s="6" t="str">
        <f t="shared" si="38"/>
        <v>69,950</v>
      </c>
      <c r="D2456" s="5">
        <v>69950</v>
      </c>
    </row>
    <row r="2457" spans="1:4" x14ac:dyDescent="0.35">
      <c r="A2457" t="str">
        <f>CONCATENATE(cars_raw!B2458," ",cars_raw!C2458)</f>
        <v>Honda Accord EX-L</v>
      </c>
      <c r="B2457" s="6" t="s">
        <v>2752</v>
      </c>
      <c r="C2457" s="6" t="str">
        <f t="shared" si="38"/>
        <v>19,750</v>
      </c>
      <c r="D2457" s="5">
        <v>19750</v>
      </c>
    </row>
    <row r="2458" spans="1:4" x14ac:dyDescent="0.35">
      <c r="A2458" t="str">
        <f>CONCATENATE(cars_raw!B2459," ",cars_raw!C2459)</f>
        <v>Toyota RAV4 XLE</v>
      </c>
      <c r="B2458" s="6" t="s">
        <v>11677</v>
      </c>
      <c r="C2458" s="6" t="str">
        <f t="shared" si="38"/>
        <v>32,777</v>
      </c>
      <c r="D2458" s="5">
        <v>32777</v>
      </c>
    </row>
    <row r="2459" spans="1:4" x14ac:dyDescent="0.35">
      <c r="A2459" t="str">
        <f>CONCATENATE(cars_raw!B2460," ",cars_raw!C2460)</f>
        <v>Ford Explorer Limited</v>
      </c>
      <c r="B2459" s="6" t="s">
        <v>11683</v>
      </c>
      <c r="C2459" s="6" t="str">
        <f t="shared" si="38"/>
        <v>27,690</v>
      </c>
      <c r="D2459" s="5">
        <v>27690</v>
      </c>
    </row>
    <row r="2460" spans="1:4" x14ac:dyDescent="0.35">
      <c r="A2460" t="str">
        <f>CONCATENATE(cars_raw!B2461," ",cars_raw!C2461)</f>
        <v>Tesla Model 3 Long Range</v>
      </c>
      <c r="B2460" s="6" t="s">
        <v>11686</v>
      </c>
      <c r="C2460" s="6" t="str">
        <f t="shared" si="38"/>
        <v>56,799</v>
      </c>
      <c r="D2460" s="5">
        <v>56799</v>
      </c>
    </row>
    <row r="2461" spans="1:4" x14ac:dyDescent="0.35">
      <c r="A2461" t="str">
        <f>CONCATENATE(cars_raw!B2462," ",cars_raw!C2462)</f>
        <v>Toyota Tundra 1794</v>
      </c>
      <c r="B2461" s="6" t="s">
        <v>5332</v>
      </c>
      <c r="C2461" s="6" t="str">
        <f t="shared" si="38"/>
        <v>45,212</v>
      </c>
      <c r="D2461" s="5">
        <v>45212</v>
      </c>
    </row>
    <row r="2462" spans="1:4" x14ac:dyDescent="0.35">
      <c r="A2462" t="str">
        <f>CONCATENATE(cars_raw!B2463," ",cars_raw!C2463)</f>
        <v>Ford Edge Titanium</v>
      </c>
      <c r="B2462" s="6" t="s">
        <v>7529</v>
      </c>
      <c r="C2462" s="6" t="str">
        <f t="shared" si="38"/>
        <v>26,995</v>
      </c>
      <c r="D2462" s="5">
        <v>26995</v>
      </c>
    </row>
    <row r="2463" spans="1:4" x14ac:dyDescent="0.35">
      <c r="A2463" t="str">
        <f>CONCATENATE(cars_raw!B2464," ",cars_raw!C2464)</f>
        <v>BMW 330 i</v>
      </c>
      <c r="B2463" s="6" t="s">
        <v>11691</v>
      </c>
      <c r="C2463" s="6" t="str">
        <f t="shared" si="38"/>
        <v>36,926</v>
      </c>
      <c r="D2463" s="5">
        <v>36926</v>
      </c>
    </row>
    <row r="2464" spans="1:4" x14ac:dyDescent="0.35">
      <c r="A2464" t="str">
        <f>CONCATENATE(cars_raw!B2465," ",cars_raw!C2465)</f>
        <v>Chevrolet Silverado 1500 High Country</v>
      </c>
      <c r="B2464" s="6" t="s">
        <v>11695</v>
      </c>
      <c r="C2464" s="6" t="str">
        <f t="shared" si="38"/>
        <v>53,800</v>
      </c>
      <c r="D2464" s="5">
        <v>53800</v>
      </c>
    </row>
    <row r="2465" spans="1:4" x14ac:dyDescent="0.35">
      <c r="A2465" t="str">
        <f>CONCATENATE(cars_raw!B2466," ",cars_raw!C2466)</f>
        <v>Nissan Pathfinder S</v>
      </c>
      <c r="B2465" s="6" t="s">
        <v>11701</v>
      </c>
      <c r="C2465" s="6" t="str">
        <f t="shared" si="38"/>
        <v>22,890</v>
      </c>
      <c r="D2465" s="5">
        <v>22890</v>
      </c>
    </row>
    <row r="2466" spans="1:4" x14ac:dyDescent="0.35">
      <c r="A2466" t="str">
        <f>CONCATENATE(cars_raw!B2467," ",cars_raw!C2467)</f>
        <v>GMC Yukon XL SLT</v>
      </c>
      <c r="B2466" s="6" t="s">
        <v>11704</v>
      </c>
      <c r="C2466" s="6" t="str">
        <f t="shared" si="38"/>
        <v>47,950</v>
      </c>
      <c r="D2466" s="5">
        <v>47950</v>
      </c>
    </row>
    <row r="2467" spans="1:4" x14ac:dyDescent="0.35">
      <c r="A2467" t="str">
        <f>CONCATENATE(cars_raw!B2468," ",cars_raw!C2468)</f>
        <v>BMW X3 M40i</v>
      </c>
      <c r="B2467" s="6" t="s">
        <v>11708</v>
      </c>
      <c r="C2467" s="6" t="str">
        <f t="shared" si="38"/>
        <v>59,935</v>
      </c>
      <c r="D2467" s="5">
        <v>59935</v>
      </c>
    </row>
    <row r="2468" spans="1:4" x14ac:dyDescent="0.35">
      <c r="A2468" t="str">
        <f>CONCATENATE(cars_raw!B2469," ",cars_raw!C2469)</f>
        <v>Kia Telluride EX</v>
      </c>
      <c r="B2468" s="6" t="s">
        <v>11711</v>
      </c>
      <c r="C2468" s="6" t="str">
        <f t="shared" si="38"/>
        <v>50,028</v>
      </c>
      <c r="D2468" s="5">
        <v>50028</v>
      </c>
    </row>
    <row r="2469" spans="1:4" x14ac:dyDescent="0.35">
      <c r="A2469" t="str">
        <f>CONCATENATE(cars_raw!B2470," ",cars_raw!C2470)</f>
        <v>Chevrolet Silverado 1500 LT</v>
      </c>
      <c r="B2469" s="6" t="s">
        <v>8696</v>
      </c>
      <c r="C2469" s="6" t="str">
        <f t="shared" si="38"/>
        <v>39,000</v>
      </c>
      <c r="D2469" s="5">
        <v>39000</v>
      </c>
    </row>
    <row r="2470" spans="1:4" x14ac:dyDescent="0.35">
      <c r="A2470" t="str">
        <f>CONCATENATE(cars_raw!B2471," ",cars_raw!C2471)</f>
        <v>Lexus RX 350 Base</v>
      </c>
      <c r="B2470" s="6" t="s">
        <v>11718</v>
      </c>
      <c r="C2470" s="6" t="str">
        <f t="shared" si="38"/>
        <v>57,500</v>
      </c>
      <c r="D2470" s="5">
        <v>57500</v>
      </c>
    </row>
    <row r="2471" spans="1:4" x14ac:dyDescent="0.35">
      <c r="A2471" t="str">
        <f>CONCATENATE(cars_raw!B2472," ",cars_raw!C2472)</f>
        <v>Porsche 911 Carrera 4</v>
      </c>
      <c r="B2471" s="6" t="s">
        <v>11725</v>
      </c>
      <c r="C2471" s="6" t="str">
        <f t="shared" si="38"/>
        <v>139,900</v>
      </c>
      <c r="D2471" s="5">
        <v>139900</v>
      </c>
    </row>
    <row r="2472" spans="1:4" x14ac:dyDescent="0.35">
      <c r="A2472" t="str">
        <f>CONCATENATE(cars_raw!B2473," ",cars_raw!C2473)</f>
        <v>Cadillac Escalade Sport</v>
      </c>
      <c r="B2472" s="6" t="s">
        <v>11730</v>
      </c>
      <c r="C2472" s="6" t="str">
        <f t="shared" si="38"/>
        <v>110,974</v>
      </c>
      <c r="D2472" s="5">
        <v>110974</v>
      </c>
    </row>
    <row r="2473" spans="1:4" x14ac:dyDescent="0.35">
      <c r="A2473" t="str">
        <f>CONCATENATE(cars_raw!B2474," ",cars_raw!C2474)</f>
        <v>Porsche 911 Turbo S</v>
      </c>
      <c r="B2473" s="6" t="s">
        <v>11737</v>
      </c>
      <c r="C2473" s="6" t="str">
        <f t="shared" si="38"/>
        <v>149,995</v>
      </c>
      <c r="D2473" s="5">
        <v>149995</v>
      </c>
    </row>
    <row r="2474" spans="1:4" x14ac:dyDescent="0.35">
      <c r="A2474" t="str">
        <f>CONCATENATE(cars_raw!B2475," ",cars_raw!C2475)</f>
        <v>Toyota 4Runner Limited</v>
      </c>
      <c r="B2474" s="6" t="s">
        <v>587</v>
      </c>
      <c r="C2474" s="6" t="str">
        <f t="shared" si="38"/>
        <v>44,998</v>
      </c>
      <c r="D2474" s="5">
        <v>44998</v>
      </c>
    </row>
    <row r="2475" spans="1:4" x14ac:dyDescent="0.35">
      <c r="A2475" t="str">
        <f>CONCATENATE(cars_raw!B2476," ",cars_raw!C2476)</f>
        <v>Audi Q3 2.0T Premium</v>
      </c>
      <c r="B2475" s="6" t="s">
        <v>11742</v>
      </c>
      <c r="C2475" s="6" t="str">
        <f t="shared" si="38"/>
        <v>25,205</v>
      </c>
      <c r="D2475" s="5">
        <v>25205</v>
      </c>
    </row>
    <row r="2476" spans="1:4" x14ac:dyDescent="0.35">
      <c r="A2476" t="str">
        <f>CONCATENATE(cars_raw!B2477," ",cars_raw!C2477)</f>
        <v>Lexus ES 350 Luxury</v>
      </c>
      <c r="B2476" s="6" t="s">
        <v>11748</v>
      </c>
      <c r="C2476" s="6" t="str">
        <f t="shared" si="38"/>
        <v>41,562</v>
      </c>
      <c r="D2476" s="5">
        <v>41562</v>
      </c>
    </row>
    <row r="2477" spans="1:4" x14ac:dyDescent="0.35">
      <c r="A2477" t="str">
        <f>CONCATENATE(cars_raw!B2478," ",cars_raw!C2478)</f>
        <v>Mercedes-Benz E-Class E 450</v>
      </c>
      <c r="B2477" s="6" t="s">
        <v>3078</v>
      </c>
      <c r="C2477" s="6" t="str">
        <f t="shared" si="38"/>
        <v>50,591</v>
      </c>
      <c r="D2477" s="5">
        <v>50591</v>
      </c>
    </row>
    <row r="2478" spans="1:4" x14ac:dyDescent="0.35">
      <c r="A2478" t="str">
        <f>CONCATENATE(cars_raw!B2479," ",cars_raw!C2479)</f>
        <v>Jeep Grand Cherokee Limited</v>
      </c>
      <c r="B2478" s="6" t="s">
        <v>11754</v>
      </c>
      <c r="C2478" s="6" t="str">
        <f t="shared" si="38"/>
        <v>31,799</v>
      </c>
      <c r="D2478" s="5">
        <v>31799</v>
      </c>
    </row>
    <row r="2479" spans="1:4" x14ac:dyDescent="0.35">
      <c r="A2479" t="str">
        <f>CONCATENATE(cars_raw!B2480," ",cars_raw!C2480)</f>
        <v>BMW 330 i xDrive</v>
      </c>
      <c r="B2479" s="6" t="s">
        <v>11065</v>
      </c>
      <c r="C2479" s="6" t="str">
        <f t="shared" si="38"/>
        <v>36,990</v>
      </c>
      <c r="D2479" s="5">
        <v>36990</v>
      </c>
    </row>
    <row r="2480" spans="1:4" x14ac:dyDescent="0.35">
      <c r="A2480" t="str">
        <f>CONCATENATE(cars_raw!B2481," ",cars_raw!C2481)</f>
        <v>Honda Pilot EX-L</v>
      </c>
      <c r="B2480" s="6" t="s">
        <v>10594</v>
      </c>
      <c r="C2480" s="6" t="str">
        <f t="shared" si="38"/>
        <v>41,995</v>
      </c>
      <c r="D2480" s="5">
        <v>41995</v>
      </c>
    </row>
    <row r="2481" spans="1:4" x14ac:dyDescent="0.35">
      <c r="A2481" t="str">
        <f>CONCATENATE(cars_raw!B2482," ",cars_raw!C2482)</f>
        <v>Jeep Grand Cherokee Overland</v>
      </c>
      <c r="B2481" s="6" t="s">
        <v>11761</v>
      </c>
      <c r="C2481" s="6" t="str">
        <f t="shared" si="38"/>
        <v>30,997</v>
      </c>
      <c r="D2481" s="5">
        <v>30997</v>
      </c>
    </row>
    <row r="2482" spans="1:4" x14ac:dyDescent="0.35">
      <c r="A2482" t="str">
        <f>CONCATENATE(cars_raw!B2483," ",cars_raw!C2483)</f>
        <v>Tesla Model 3 Long Range</v>
      </c>
      <c r="B2482" s="6" t="s">
        <v>3915</v>
      </c>
      <c r="C2482" s="6" t="str">
        <f t="shared" si="38"/>
        <v>59,995</v>
      </c>
      <c r="D2482" s="5">
        <v>59995</v>
      </c>
    </row>
    <row r="2483" spans="1:4" x14ac:dyDescent="0.35">
      <c r="A2483" t="str">
        <f>CONCATENATE(cars_raw!B2484," ",cars_raw!C2484)</f>
        <v>Honda CR-V EX</v>
      </c>
      <c r="B2483" s="6" t="s">
        <v>11767</v>
      </c>
      <c r="C2483" s="6" t="str">
        <f t="shared" si="38"/>
        <v>32,879</v>
      </c>
      <c r="D2483" s="5">
        <v>32879</v>
      </c>
    </row>
    <row r="2484" spans="1:4" x14ac:dyDescent="0.35">
      <c r="A2484" t="str">
        <f>CONCATENATE(cars_raw!B2485," ",cars_raw!C2485)</f>
        <v>Honda CR-V EX-L</v>
      </c>
      <c r="B2484" s="6" t="s">
        <v>761</v>
      </c>
      <c r="C2484" s="6" t="str">
        <f t="shared" si="38"/>
        <v>28,998</v>
      </c>
      <c r="D2484" s="5">
        <v>28998</v>
      </c>
    </row>
    <row r="2485" spans="1:4" x14ac:dyDescent="0.35">
      <c r="A2485" t="str">
        <f>CONCATENATE(cars_raw!B2486," ",cars_raw!C2486)</f>
        <v>Jeep Grand Cherokee Altitude</v>
      </c>
      <c r="B2485" s="6" t="s">
        <v>11770</v>
      </c>
      <c r="C2485" s="6" t="str">
        <f t="shared" si="38"/>
        <v>37,479</v>
      </c>
      <c r="D2485" s="5">
        <v>37479</v>
      </c>
    </row>
    <row r="2486" spans="1:4" x14ac:dyDescent="0.35">
      <c r="A2486" t="str">
        <f>CONCATENATE(cars_raw!B2487," ",cars_raw!C2487)</f>
        <v>BMW X3 xDrive28i</v>
      </c>
      <c r="B2486" s="6" t="s">
        <v>1985</v>
      </c>
      <c r="C2486" s="6" t="str">
        <f t="shared" si="38"/>
        <v>16,999</v>
      </c>
      <c r="D2486" s="5">
        <v>16999</v>
      </c>
    </row>
    <row r="2487" spans="1:4" x14ac:dyDescent="0.35">
      <c r="A2487" t="str">
        <f>CONCATENATE(cars_raw!B2488," ",cars_raw!C2488)</f>
        <v>BMW X7 xDrive50i</v>
      </c>
      <c r="B2487" s="6" t="s">
        <v>11778</v>
      </c>
      <c r="C2487" s="6" t="str">
        <f t="shared" si="38"/>
        <v>72,401</v>
      </c>
      <c r="D2487" s="5">
        <v>72401</v>
      </c>
    </row>
    <row r="2488" spans="1:4" x14ac:dyDescent="0.35">
      <c r="A2488" t="str">
        <f>CONCATENATE(cars_raw!B2489," ",cars_raw!C2489)</f>
        <v>Mazda CX-5 Grand Touring</v>
      </c>
      <c r="B2488" s="6" t="s">
        <v>6353</v>
      </c>
      <c r="C2488" s="6" t="str">
        <f t="shared" si="38"/>
        <v>29,034</v>
      </c>
      <c r="D2488" s="5">
        <v>29034</v>
      </c>
    </row>
    <row r="2489" spans="1:4" x14ac:dyDescent="0.35">
      <c r="A2489" t="str">
        <f>CONCATENATE(cars_raw!B2490," ",cars_raw!C2490)</f>
        <v>Land Rover Range Rover HSE Westminster</v>
      </c>
      <c r="B2489" s="6" t="s">
        <v>11782</v>
      </c>
      <c r="C2489" s="6" t="str">
        <f t="shared" si="38"/>
        <v>121,996</v>
      </c>
      <c r="D2489" s="5">
        <v>121996</v>
      </c>
    </row>
    <row r="2490" spans="1:4" x14ac:dyDescent="0.35">
      <c r="A2490" t="str">
        <f>CONCATENATE(cars_raw!B2491," ",cars_raw!C2491)</f>
        <v>Mercedes-Benz E-Class E 400 4MATIC</v>
      </c>
      <c r="B2490" s="6" t="s">
        <v>8165</v>
      </c>
      <c r="C2490" s="6" t="str">
        <f t="shared" si="38"/>
        <v>35,000</v>
      </c>
      <c r="D2490" s="5">
        <v>35000</v>
      </c>
    </row>
    <row r="2491" spans="1:4" x14ac:dyDescent="0.35">
      <c r="A2491" t="str">
        <f>CONCATENATE(cars_raw!B2492," ",cars_raw!C2492)</f>
        <v>Mazda CX-5 Touring</v>
      </c>
      <c r="B2491" s="6" t="s">
        <v>11790</v>
      </c>
      <c r="C2491" s="6" t="str">
        <f t="shared" si="38"/>
        <v>27,889</v>
      </c>
      <c r="D2491" s="5">
        <v>27889</v>
      </c>
    </row>
    <row r="2492" spans="1:4" x14ac:dyDescent="0.35">
      <c r="A2492" t="str">
        <f>CONCATENATE(cars_raw!B2493," ",cars_raw!C2493)</f>
        <v>Chevrolet Trailblazer LS</v>
      </c>
      <c r="B2492" s="6" t="s">
        <v>11794</v>
      </c>
      <c r="C2492" s="6" t="str">
        <f t="shared" si="38"/>
        <v>6,495</v>
      </c>
      <c r="D2492" s="5">
        <v>6495</v>
      </c>
    </row>
    <row r="2493" spans="1:4" x14ac:dyDescent="0.35">
      <c r="A2493" t="str">
        <f>CONCATENATE(cars_raw!B2494," ",cars_raw!C2494)</f>
        <v>Land Rover Range Rover Sport 3.0L Supercharged SE</v>
      </c>
      <c r="B2493" s="6" t="s">
        <v>11801</v>
      </c>
      <c r="C2493" s="6" t="str">
        <f t="shared" si="38"/>
        <v>65,996</v>
      </c>
      <c r="D2493" s="5">
        <v>65996</v>
      </c>
    </row>
    <row r="2494" spans="1:4" x14ac:dyDescent="0.35">
      <c r="A2494" t="str">
        <f>CONCATENATE(cars_raw!B2495," ",cars_raw!C2495)</f>
        <v>Land Rover Range Rover Velar P250 SE R-Dynamic</v>
      </c>
      <c r="B2494" s="6" t="s">
        <v>4172</v>
      </c>
      <c r="C2494" s="6" t="str">
        <f t="shared" si="38"/>
        <v>56,900</v>
      </c>
      <c r="D2494" s="5">
        <v>56900</v>
      </c>
    </row>
    <row r="2495" spans="1:4" x14ac:dyDescent="0.35">
      <c r="A2495" t="str">
        <f>CONCATENATE(cars_raw!B2496," ",cars_raw!C2496)</f>
        <v>Ford Escape SEL</v>
      </c>
      <c r="B2495" s="6" t="s">
        <v>11804</v>
      </c>
      <c r="C2495" s="6" t="str">
        <f t="shared" si="38"/>
        <v>24,988</v>
      </c>
      <c r="D2495" s="5">
        <v>24988</v>
      </c>
    </row>
    <row r="2496" spans="1:4" x14ac:dyDescent="0.35">
      <c r="A2496" t="str">
        <f>CONCATENATE(cars_raw!B2497," ",cars_raw!C2497)</f>
        <v>Acura RDX Technology Package</v>
      </c>
      <c r="B2496" s="6" t="s">
        <v>4664</v>
      </c>
      <c r="C2496" s="6" t="str">
        <f t="shared" si="38"/>
        <v>34,987</v>
      </c>
      <c r="D2496" s="5">
        <v>34987</v>
      </c>
    </row>
    <row r="2497" spans="1:4" x14ac:dyDescent="0.35">
      <c r="A2497" t="str">
        <f>CONCATENATE(cars_raw!B2498," ",cars_raw!C2498)</f>
        <v>Jeep Grand Cherokee Limited</v>
      </c>
      <c r="B2497" s="6" t="s">
        <v>6033</v>
      </c>
      <c r="C2497" s="6" t="str">
        <f t="shared" si="38"/>
        <v>33,990</v>
      </c>
      <c r="D2497" s="5">
        <v>33990</v>
      </c>
    </row>
    <row r="2498" spans="1:4" x14ac:dyDescent="0.35">
      <c r="A2498" t="str">
        <f>CONCATENATE(cars_raw!B2499," ",cars_raw!C2499)</f>
        <v>RAM 1500 Longhorn</v>
      </c>
      <c r="B2498" s="6" t="s">
        <v>11814</v>
      </c>
      <c r="C2498" s="6" t="str">
        <f t="shared" ref="C2498:C2561" si="39">REPLACE(B2498,1,1,"")</f>
        <v>53,495</v>
      </c>
      <c r="D2498" s="5">
        <v>53495</v>
      </c>
    </row>
    <row r="2499" spans="1:4" x14ac:dyDescent="0.35">
      <c r="A2499" t="str">
        <f>CONCATENATE(cars_raw!B2500," ",cars_raw!C2500)</f>
        <v>Chevrolet Equinox 1LT</v>
      </c>
      <c r="B2499" s="6" t="s">
        <v>11819</v>
      </c>
      <c r="C2499" s="6" t="str">
        <f t="shared" si="39"/>
        <v>23,135</v>
      </c>
      <c r="D2499" s="5">
        <v>23135</v>
      </c>
    </row>
    <row r="2500" spans="1:4" x14ac:dyDescent="0.35">
      <c r="A2500" t="str">
        <f>CONCATENATE(cars_raw!B2501," ",cars_raw!C2501)</f>
        <v>Honda CR-V EX</v>
      </c>
      <c r="B2500" s="6" t="s">
        <v>11823</v>
      </c>
      <c r="C2500" s="6" t="str">
        <f t="shared" si="39"/>
        <v>28,783</v>
      </c>
      <c r="D2500" s="5">
        <v>28783</v>
      </c>
    </row>
    <row r="2501" spans="1:4" x14ac:dyDescent="0.35">
      <c r="A2501" t="str">
        <f>CONCATENATE(cars_raw!B2502," ",cars_raw!C2502)</f>
        <v>Lexus RX 350</v>
      </c>
      <c r="B2501" s="6" t="s">
        <v>11825</v>
      </c>
      <c r="C2501" s="6" t="str">
        <f t="shared" si="39"/>
        <v>40,399</v>
      </c>
      <c r="D2501" s="5">
        <v>40399</v>
      </c>
    </row>
    <row r="2502" spans="1:4" x14ac:dyDescent="0.35">
      <c r="A2502" t="str">
        <f>CONCATENATE(cars_raw!B2503," ",cars_raw!C2503)</f>
        <v>Hyundai Kona SE</v>
      </c>
      <c r="B2502" s="6" t="s">
        <v>1844</v>
      </c>
      <c r="C2502" s="6" t="str">
        <f t="shared" si="39"/>
        <v>23,990</v>
      </c>
      <c r="D2502" s="5">
        <v>23990</v>
      </c>
    </row>
    <row r="2503" spans="1:4" x14ac:dyDescent="0.35">
      <c r="A2503" t="str">
        <f>CONCATENATE(cars_raw!B2504," ",cars_raw!C2504)</f>
        <v>Jeep Grand Cherokee Limited</v>
      </c>
      <c r="B2503" s="6" t="s">
        <v>222</v>
      </c>
      <c r="C2503" s="6" t="str">
        <f t="shared" si="39"/>
        <v>38,000</v>
      </c>
      <c r="D2503" s="5">
        <v>38000</v>
      </c>
    </row>
    <row r="2504" spans="1:4" x14ac:dyDescent="0.35">
      <c r="A2504" t="str">
        <f>CONCATENATE(cars_raw!B2505," ",cars_raw!C2505)</f>
        <v>Nissan Rogue SL</v>
      </c>
      <c r="B2504" s="6" t="s">
        <v>11835</v>
      </c>
      <c r="C2504" s="6" t="str">
        <f t="shared" si="39"/>
        <v>28,506</v>
      </c>
      <c r="D2504" s="5">
        <v>28506</v>
      </c>
    </row>
    <row r="2505" spans="1:4" x14ac:dyDescent="0.35">
      <c r="A2505" t="str">
        <f>CONCATENATE(cars_raw!B2506," ",cars_raw!C2506)</f>
        <v>Mercedes-Benz GLB 250 4MATIC</v>
      </c>
      <c r="B2505" s="6" t="s">
        <v>11840</v>
      </c>
      <c r="C2505" s="6" t="str">
        <f t="shared" si="39"/>
        <v>43,880</v>
      </c>
      <c r="D2505" s="5">
        <v>43880</v>
      </c>
    </row>
    <row r="2506" spans="1:4" x14ac:dyDescent="0.35">
      <c r="A2506" t="str">
        <f>CONCATENATE(cars_raw!B2507," ",cars_raw!C2507)</f>
        <v>Kia Telluride S</v>
      </c>
      <c r="B2506" s="6" t="s">
        <v>3048</v>
      </c>
      <c r="C2506" s="6" t="str">
        <f t="shared" si="39"/>
        <v>38,998</v>
      </c>
      <c r="D2506" s="5">
        <v>38998</v>
      </c>
    </row>
    <row r="2507" spans="1:4" x14ac:dyDescent="0.35">
      <c r="A2507" t="str">
        <f>CONCATENATE(cars_raw!B2508," ",cars_raw!C2508)</f>
        <v>Mercedes-Benz GLE 450 AWD 4MATIC</v>
      </c>
      <c r="B2507" s="6" t="s">
        <v>11847</v>
      </c>
      <c r="C2507" s="6" t="str">
        <f t="shared" si="39"/>
        <v>62,550</v>
      </c>
      <c r="D2507" s="5">
        <v>62550</v>
      </c>
    </row>
    <row r="2508" spans="1:4" x14ac:dyDescent="0.35">
      <c r="A2508" t="str">
        <f>CONCATENATE(cars_raw!B2509," ",cars_raw!C2509)</f>
        <v>Volkswagen Jetta 1.4T S</v>
      </c>
      <c r="B2508" s="6" t="s">
        <v>535</v>
      </c>
      <c r="C2508" s="6" t="str">
        <f t="shared" si="39"/>
        <v>20,000</v>
      </c>
      <c r="D2508" s="5">
        <v>20000</v>
      </c>
    </row>
    <row r="2509" spans="1:4" x14ac:dyDescent="0.35">
      <c r="A2509" t="str">
        <f>CONCATENATE(cars_raw!B2510," ",cars_raw!C2510)</f>
        <v>Honda Passport EX-L</v>
      </c>
      <c r="B2509" s="6" t="s">
        <v>11851</v>
      </c>
      <c r="C2509" s="6" t="str">
        <f t="shared" si="39"/>
        <v>34,824</v>
      </c>
      <c r="D2509" s="5">
        <v>34824</v>
      </c>
    </row>
    <row r="2510" spans="1:4" x14ac:dyDescent="0.35">
      <c r="A2510" t="str">
        <f>CONCATENATE(cars_raw!B2511," ",cars_raw!C2511)</f>
        <v>Hyundai Santa Fe Limited 2.4</v>
      </c>
      <c r="B2510" s="6" t="s">
        <v>1025</v>
      </c>
      <c r="C2510" s="6" t="str">
        <f t="shared" si="39"/>
        <v>34,997</v>
      </c>
      <c r="D2510" s="5">
        <v>34997</v>
      </c>
    </row>
    <row r="2511" spans="1:4" x14ac:dyDescent="0.35">
      <c r="A2511" t="str">
        <f>CONCATENATE(cars_raw!B2512," ",cars_raw!C2512)</f>
        <v>Nissan Rogue S</v>
      </c>
      <c r="B2511" s="6" t="s">
        <v>7791</v>
      </c>
      <c r="C2511" s="6" t="str">
        <f t="shared" si="39"/>
        <v>25,495</v>
      </c>
      <c r="D2511" s="5">
        <v>25495</v>
      </c>
    </row>
    <row r="2512" spans="1:4" x14ac:dyDescent="0.35">
      <c r="A2512" t="str">
        <f>CONCATENATE(cars_raw!B2513," ",cars_raw!C2513)</f>
        <v>Tesla Model Y Performance</v>
      </c>
      <c r="B2512" s="6" t="s">
        <v>4857</v>
      </c>
      <c r="C2512" s="6" t="str">
        <f t="shared" si="39"/>
        <v>69,898</v>
      </c>
      <c r="D2512" s="5">
        <v>69898</v>
      </c>
    </row>
    <row r="2513" spans="1:4" x14ac:dyDescent="0.35">
      <c r="A2513" t="str">
        <f>CONCATENATE(cars_raw!B2514," ",cars_raw!C2514)</f>
        <v>Dodge Durango GT</v>
      </c>
      <c r="B2513" s="6" t="s">
        <v>11862</v>
      </c>
      <c r="C2513" s="6" t="str">
        <f t="shared" si="39"/>
        <v>39,965</v>
      </c>
      <c r="D2513" s="5">
        <v>39965</v>
      </c>
    </row>
    <row r="2514" spans="1:4" x14ac:dyDescent="0.35">
      <c r="A2514" t="str">
        <f>CONCATENATE(cars_raw!B2515," ",cars_raw!C2515)</f>
        <v>BMW X7 xDrive40i</v>
      </c>
      <c r="B2514" s="6" t="s">
        <v>11867</v>
      </c>
      <c r="C2514" s="6" t="str">
        <f t="shared" si="39"/>
        <v>77,999</v>
      </c>
      <c r="D2514" s="5">
        <v>77999</v>
      </c>
    </row>
    <row r="2515" spans="1:4" x14ac:dyDescent="0.35">
      <c r="A2515" t="str">
        <f>CONCATENATE(cars_raw!B2516," ",cars_raw!C2516)</f>
        <v>Hyundai Palisade SE</v>
      </c>
      <c r="B2515" s="6" t="s">
        <v>11873</v>
      </c>
      <c r="C2515" s="6" t="str">
        <f t="shared" si="39"/>
        <v>39,798</v>
      </c>
      <c r="D2515" s="5">
        <v>39798</v>
      </c>
    </row>
    <row r="2516" spans="1:4" x14ac:dyDescent="0.35">
      <c r="A2516" t="str">
        <f>CONCATENATE(cars_raw!B2517," ",cars_raw!C2517)</f>
        <v>Dodge Challenger GT</v>
      </c>
      <c r="B2516" s="6" t="s">
        <v>11878</v>
      </c>
      <c r="C2516" s="6" t="str">
        <f t="shared" si="39"/>
        <v>38,779</v>
      </c>
      <c r="D2516" s="5">
        <v>38779</v>
      </c>
    </row>
    <row r="2517" spans="1:4" x14ac:dyDescent="0.35">
      <c r="A2517" t="str">
        <f>CONCATENATE(cars_raw!B2518," ",cars_raw!C2518)</f>
        <v>Jeep Cherokee Limited</v>
      </c>
      <c r="B2517" s="6" t="s">
        <v>11884</v>
      </c>
      <c r="C2517" s="6" t="str">
        <f t="shared" si="39"/>
        <v>34,889</v>
      </c>
      <c r="D2517" s="5">
        <v>34889</v>
      </c>
    </row>
    <row r="2518" spans="1:4" x14ac:dyDescent="0.35">
      <c r="A2518" t="str">
        <f>CONCATENATE(cars_raw!B2519," ",cars_raw!C2519)</f>
        <v>Chevrolet Corvette Stingray</v>
      </c>
      <c r="B2518" s="6" t="s">
        <v>6679</v>
      </c>
      <c r="C2518" s="6" t="str">
        <f t="shared" si="39"/>
        <v>55,500</v>
      </c>
      <c r="D2518" s="5">
        <v>55500</v>
      </c>
    </row>
    <row r="2519" spans="1:4" x14ac:dyDescent="0.35">
      <c r="A2519" t="str">
        <f>CONCATENATE(cars_raw!B2520," ",cars_raw!C2520)</f>
        <v>BMW X5 xDrive40i</v>
      </c>
      <c r="B2519" s="6" t="s">
        <v>11892</v>
      </c>
      <c r="C2519" s="6" t="str">
        <f t="shared" si="39"/>
        <v>56,322</v>
      </c>
      <c r="D2519" s="5">
        <v>56322</v>
      </c>
    </row>
    <row r="2520" spans="1:4" x14ac:dyDescent="0.35">
      <c r="A2520" t="str">
        <f>CONCATENATE(cars_raw!B2521," ",cars_raw!C2521)</f>
        <v>Alfa Romeo Stelvio Base</v>
      </c>
      <c r="B2520" s="6" t="s">
        <v>1268</v>
      </c>
      <c r="C2520" s="6" t="str">
        <f t="shared" si="39"/>
        <v>39,900</v>
      </c>
      <c r="D2520" s="5">
        <v>39900</v>
      </c>
    </row>
    <row r="2521" spans="1:4" x14ac:dyDescent="0.35">
      <c r="A2521" t="str">
        <f>CONCATENATE(cars_raw!B2522," ",cars_raw!C2522)</f>
        <v>Mercedes-Benz GLE 350 Base</v>
      </c>
      <c r="B2521" s="6" t="s">
        <v>11899</v>
      </c>
      <c r="C2521" s="6" t="str">
        <f t="shared" si="39"/>
        <v>63,995</v>
      </c>
      <c r="D2521" s="5">
        <v>63995</v>
      </c>
    </row>
    <row r="2522" spans="1:4" x14ac:dyDescent="0.35">
      <c r="A2522" t="str">
        <f>CONCATENATE(cars_raw!B2523," ",cars_raw!C2523)</f>
        <v>Lexus ES 350 F Sport</v>
      </c>
      <c r="B2522" s="6" t="s">
        <v>8597</v>
      </c>
      <c r="C2522" s="6" t="str">
        <f t="shared" si="39"/>
        <v>33,999</v>
      </c>
      <c r="D2522" s="5">
        <v>33999</v>
      </c>
    </row>
    <row r="2523" spans="1:4" x14ac:dyDescent="0.35">
      <c r="A2523" t="str">
        <f>CONCATENATE(cars_raw!B2524," ",cars_raw!C2524)</f>
        <v>Honda Civic LX</v>
      </c>
      <c r="B2523" s="6" t="s">
        <v>11904</v>
      </c>
      <c r="C2523" s="6" t="str">
        <f t="shared" si="39"/>
        <v>24,249</v>
      </c>
      <c r="D2523" s="5">
        <v>24249</v>
      </c>
    </row>
    <row r="2524" spans="1:4" x14ac:dyDescent="0.35">
      <c r="A2524" t="str">
        <f>CONCATENATE(cars_raw!B2525," ",cars_raw!C2525)</f>
        <v>MINI Countryman Cooper S</v>
      </c>
      <c r="B2524" s="6" t="s">
        <v>11909</v>
      </c>
      <c r="C2524" s="6" t="str">
        <f t="shared" si="39"/>
        <v>29,591</v>
      </c>
      <c r="D2524" s="5">
        <v>29591</v>
      </c>
    </row>
    <row r="2525" spans="1:4" x14ac:dyDescent="0.35">
      <c r="A2525" t="str">
        <f>CONCATENATE(cars_raw!B2526," ",cars_raw!C2526)</f>
        <v>Jeep Grand Cherokee Limited</v>
      </c>
      <c r="B2525" s="6" t="s">
        <v>11915</v>
      </c>
      <c r="C2525" s="6" t="str">
        <f t="shared" si="39"/>
        <v>37,526</v>
      </c>
      <c r="D2525" s="5">
        <v>37526</v>
      </c>
    </row>
    <row r="2526" spans="1:4" x14ac:dyDescent="0.35">
      <c r="A2526" t="str">
        <f>CONCATENATE(cars_raw!B2527," ",cars_raw!C2527)</f>
        <v>Ford Mustang EcoBoost Premium</v>
      </c>
      <c r="B2526" s="6" t="s">
        <v>6341</v>
      </c>
      <c r="C2526" s="6" t="str">
        <f t="shared" si="39"/>
        <v>18,990</v>
      </c>
      <c r="D2526" s="5">
        <v>18990</v>
      </c>
    </row>
    <row r="2527" spans="1:4" x14ac:dyDescent="0.35">
      <c r="A2527" t="str">
        <f>CONCATENATE(cars_raw!B2528," ",cars_raw!C2528)</f>
        <v>Subaru Legacy 2.5i Premium</v>
      </c>
      <c r="B2527" s="6" t="s">
        <v>10163</v>
      </c>
      <c r="C2527" s="6" t="str">
        <f t="shared" si="39"/>
        <v>13,399</v>
      </c>
      <c r="D2527" s="5">
        <v>13399</v>
      </c>
    </row>
    <row r="2528" spans="1:4" x14ac:dyDescent="0.35">
      <c r="A2528" t="str">
        <f>CONCATENATE(cars_raw!B2529," ",cars_raw!C2529)</f>
        <v>Mazda CX-5 Grand Touring</v>
      </c>
      <c r="B2528" s="6" t="s">
        <v>11925</v>
      </c>
      <c r="C2528" s="6" t="str">
        <f t="shared" si="39"/>
        <v>27,884</v>
      </c>
      <c r="D2528" s="5">
        <v>27884</v>
      </c>
    </row>
    <row r="2529" spans="1:4" x14ac:dyDescent="0.35">
      <c r="A2529" t="str">
        <f>CONCATENATE(cars_raw!B2530," ",cars_raw!C2530)</f>
        <v>Honda CR-V EX-L</v>
      </c>
      <c r="B2529" s="6" t="s">
        <v>11928</v>
      </c>
      <c r="C2529" s="6" t="str">
        <f t="shared" si="39"/>
        <v>31,387</v>
      </c>
      <c r="D2529" s="5">
        <v>31387</v>
      </c>
    </row>
    <row r="2530" spans="1:4" x14ac:dyDescent="0.35">
      <c r="A2530" t="str">
        <f>CONCATENATE(cars_raw!B2531," ",cars_raw!C2531)</f>
        <v>Dodge Durango R/T</v>
      </c>
      <c r="B2530" s="6" t="s">
        <v>11931</v>
      </c>
      <c r="C2530" s="6" t="str">
        <f t="shared" si="39"/>
        <v>53,500</v>
      </c>
      <c r="D2530" s="5">
        <v>53500</v>
      </c>
    </row>
    <row r="2531" spans="1:4" x14ac:dyDescent="0.35">
      <c r="A2531" t="str">
        <f>CONCATENATE(cars_raw!B2532," ",cars_raw!C2532)</f>
        <v>Porsche Macan S</v>
      </c>
      <c r="B2531" s="6" t="s">
        <v>11936</v>
      </c>
      <c r="C2531" s="6" t="str">
        <f t="shared" si="39"/>
        <v>65,860</v>
      </c>
      <c r="D2531" s="5">
        <v>65860</v>
      </c>
    </row>
    <row r="2532" spans="1:4" x14ac:dyDescent="0.35">
      <c r="A2532" t="str">
        <f>CONCATENATE(cars_raw!B2533," ",cars_raw!C2533)</f>
        <v>Audi A4 2.0T Premium</v>
      </c>
      <c r="B2532" s="6" t="s">
        <v>11941</v>
      </c>
      <c r="C2532" s="6" t="str">
        <f t="shared" si="39"/>
        <v>31,495</v>
      </c>
      <c r="D2532" s="5">
        <v>31495</v>
      </c>
    </row>
    <row r="2533" spans="1:4" x14ac:dyDescent="0.35">
      <c r="A2533" t="str">
        <f>CONCATENATE(cars_raw!B2534," ",cars_raw!C2534)</f>
        <v>Porsche 911 Turbo</v>
      </c>
      <c r="B2533" s="6" t="s">
        <v>11944</v>
      </c>
      <c r="C2533" s="6" t="str">
        <f t="shared" si="39"/>
        <v>154,999</v>
      </c>
      <c r="D2533" s="5">
        <v>154999</v>
      </c>
    </row>
    <row r="2534" spans="1:4" x14ac:dyDescent="0.35">
      <c r="A2534" t="str">
        <f>CONCATENATE(cars_raw!B2535," ",cars_raw!C2535)</f>
        <v>Audi Q8 55 Premium</v>
      </c>
      <c r="B2534" s="6" t="s">
        <v>11950</v>
      </c>
      <c r="C2534" s="6" t="str">
        <f t="shared" si="39"/>
        <v>78,995</v>
      </c>
      <c r="D2534" s="5">
        <v>78995</v>
      </c>
    </row>
    <row r="2535" spans="1:4" x14ac:dyDescent="0.35">
      <c r="A2535" t="str">
        <f>CONCATENATE(cars_raw!B2536," ",cars_raw!C2536)</f>
        <v>Subaru Crosstrek 2.0i Premium</v>
      </c>
      <c r="B2535" s="6" t="s">
        <v>11953</v>
      </c>
      <c r="C2535" s="6" t="str">
        <f t="shared" si="39"/>
        <v>28,167</v>
      </c>
      <c r="D2535" s="5">
        <v>28167</v>
      </c>
    </row>
    <row r="2536" spans="1:4" x14ac:dyDescent="0.35">
      <c r="A2536" t="str">
        <f>CONCATENATE(cars_raw!B2537," ",cars_raw!C2537)</f>
        <v>Subaru Outback Limited XT</v>
      </c>
      <c r="B2536" s="6" t="s">
        <v>11959</v>
      </c>
      <c r="C2536" s="6" t="str">
        <f t="shared" si="39"/>
        <v>37,495</v>
      </c>
      <c r="D2536" s="5">
        <v>37495</v>
      </c>
    </row>
    <row r="2537" spans="1:4" x14ac:dyDescent="0.35">
      <c r="A2537" t="str">
        <f>CONCATENATE(cars_raw!B2538," ",cars_raw!C2538)</f>
        <v>Honda Pilot EX-L</v>
      </c>
      <c r="B2537" s="6" t="s">
        <v>10146</v>
      </c>
      <c r="C2537" s="6" t="str">
        <f t="shared" si="39"/>
        <v>41,491</v>
      </c>
      <c r="D2537" s="5">
        <v>41491</v>
      </c>
    </row>
    <row r="2538" spans="1:4" x14ac:dyDescent="0.35">
      <c r="A2538" t="str">
        <f>CONCATENATE(cars_raw!B2539," ",cars_raw!C2539)</f>
        <v>Honda Civic LX</v>
      </c>
      <c r="B2538" s="6" t="s">
        <v>11967</v>
      </c>
      <c r="C2538" s="6" t="str">
        <f t="shared" si="39"/>
        <v>24,965</v>
      </c>
      <c r="D2538" s="5">
        <v>24965</v>
      </c>
    </row>
    <row r="2539" spans="1:4" x14ac:dyDescent="0.35">
      <c r="A2539" t="str">
        <f>CONCATENATE(cars_raw!B2540," ",cars_raw!C2540)</f>
        <v>Lexus GX 460 Base</v>
      </c>
      <c r="B2539" s="6" t="s">
        <v>7026</v>
      </c>
      <c r="C2539" s="6" t="str">
        <f t="shared" si="39"/>
        <v>36,998</v>
      </c>
      <c r="D2539" s="5">
        <v>36998</v>
      </c>
    </row>
    <row r="2540" spans="1:4" x14ac:dyDescent="0.35">
      <c r="A2540" t="str">
        <f>CONCATENATE(cars_raw!B2541," ",cars_raw!C2541)</f>
        <v>Land Rover Discovery HSE</v>
      </c>
      <c r="B2540" s="6" t="s">
        <v>11974</v>
      </c>
      <c r="C2540" s="6" t="str">
        <f t="shared" si="39"/>
        <v>51,241</v>
      </c>
      <c r="D2540" s="5">
        <v>51241</v>
      </c>
    </row>
    <row r="2541" spans="1:4" x14ac:dyDescent="0.35">
      <c r="A2541" t="str">
        <f>CONCATENATE(cars_raw!B2542," ",cars_raw!C2542)</f>
        <v>Land Rover Range Rover Evoque S</v>
      </c>
      <c r="B2541" s="6" t="s">
        <v>11977</v>
      </c>
      <c r="C2541" s="6" t="str">
        <f t="shared" si="39"/>
        <v>41,585</v>
      </c>
      <c r="D2541" s="5">
        <v>41585</v>
      </c>
    </row>
    <row r="2542" spans="1:4" x14ac:dyDescent="0.35">
      <c r="A2542" t="str">
        <f>CONCATENATE(cars_raw!B2543," ",cars_raw!C2543)</f>
        <v>RAM 1500 Laramie</v>
      </c>
      <c r="B2542" s="6" t="s">
        <v>62</v>
      </c>
      <c r="C2542" s="6" t="str">
        <f t="shared" si="39"/>
        <v>41,860</v>
      </c>
      <c r="D2542" s="5">
        <v>41860</v>
      </c>
    </row>
    <row r="2543" spans="1:4" x14ac:dyDescent="0.35">
      <c r="A2543" t="str">
        <f>CONCATENATE(cars_raw!B2544," ",cars_raw!C2544)</f>
        <v>BMW 330 i</v>
      </c>
      <c r="B2543" s="6" t="s">
        <v>11982</v>
      </c>
      <c r="C2543" s="6" t="str">
        <f t="shared" si="39"/>
        <v>36,797</v>
      </c>
      <c r="D2543" s="5">
        <v>36797</v>
      </c>
    </row>
    <row r="2544" spans="1:4" x14ac:dyDescent="0.35">
      <c r="A2544" t="str">
        <f>CONCATENATE(cars_raw!B2545," ",cars_raw!C2545)</f>
        <v>Tesla Model 3 Performance</v>
      </c>
      <c r="B2544" s="6" t="s">
        <v>11985</v>
      </c>
      <c r="C2544" s="6" t="str">
        <f t="shared" si="39"/>
        <v>64,698</v>
      </c>
      <c r="D2544" s="5">
        <v>64698</v>
      </c>
    </row>
    <row r="2545" spans="1:4" x14ac:dyDescent="0.35">
      <c r="A2545" t="str">
        <f>CONCATENATE(cars_raw!B2546," ",cars_raw!C2546)</f>
        <v>Lexus RX 350 350</v>
      </c>
      <c r="B2545" s="6" t="s">
        <v>11990</v>
      </c>
      <c r="C2545" s="6" t="str">
        <f t="shared" si="39"/>
        <v>44,222</v>
      </c>
      <c r="D2545" s="5">
        <v>44222</v>
      </c>
    </row>
    <row r="2546" spans="1:4" x14ac:dyDescent="0.35">
      <c r="A2546" t="str">
        <f>CONCATENATE(cars_raw!B2547," ",cars_raw!C2547)</f>
        <v>Porsche 911 Carrera S</v>
      </c>
      <c r="B2546" s="6" t="s">
        <v>11996</v>
      </c>
      <c r="C2546" s="6" t="str">
        <f t="shared" si="39"/>
        <v>179,900</v>
      </c>
      <c r="D2546" s="5">
        <v>179900</v>
      </c>
    </row>
    <row r="2547" spans="1:4" x14ac:dyDescent="0.35">
      <c r="A2547" t="str">
        <f>CONCATENATE(cars_raw!B2548," ",cars_raw!C2548)</f>
        <v>BMW 530 i</v>
      </c>
      <c r="B2547" s="6" t="s">
        <v>8043</v>
      </c>
      <c r="C2547" s="6" t="str">
        <f t="shared" si="39"/>
        <v>38,997</v>
      </c>
      <c r="D2547" s="5">
        <v>38997</v>
      </c>
    </row>
    <row r="2548" spans="1:4" x14ac:dyDescent="0.35">
      <c r="A2548" t="str">
        <f>CONCATENATE(cars_raw!B2549," ",cars_raw!C2549)</f>
        <v>Subaru Outback 2.5i Premium</v>
      </c>
      <c r="B2548" s="6" t="s">
        <v>12004</v>
      </c>
      <c r="C2548" s="6" t="str">
        <f t="shared" si="39"/>
        <v>26,598</v>
      </c>
      <c r="D2548" s="5">
        <v>26598</v>
      </c>
    </row>
    <row r="2549" spans="1:4" x14ac:dyDescent="0.35">
      <c r="A2549" t="str">
        <f>CONCATENATE(cars_raw!B2550," ",cars_raw!C2550)</f>
        <v>Nissan Rogue Sport S</v>
      </c>
      <c r="B2549" s="6" t="s">
        <v>4126</v>
      </c>
      <c r="C2549" s="6" t="str">
        <f t="shared" si="39"/>
        <v>21,990</v>
      </c>
      <c r="D2549" s="5">
        <v>21990</v>
      </c>
    </row>
    <row r="2550" spans="1:4" x14ac:dyDescent="0.35">
      <c r="A2550" t="str">
        <f>CONCATENATE(cars_raw!B2551," ",cars_raw!C2551)</f>
        <v>Lexus RX 350 Base</v>
      </c>
      <c r="B2550" s="6" t="s">
        <v>12010</v>
      </c>
      <c r="C2550" s="6" t="str">
        <f t="shared" si="39"/>
        <v>25,167</v>
      </c>
      <c r="D2550" s="5">
        <v>25167</v>
      </c>
    </row>
    <row r="2551" spans="1:4" x14ac:dyDescent="0.35">
      <c r="A2551" t="str">
        <f>CONCATENATE(cars_raw!B2552," ",cars_raw!C2552)</f>
        <v>Mazda CX-5 Grand Touring</v>
      </c>
      <c r="B2551" s="6" t="s">
        <v>12014</v>
      </c>
      <c r="C2551" s="6" t="str">
        <f t="shared" si="39"/>
        <v>26,499</v>
      </c>
      <c r="D2551" s="5">
        <v>26499</v>
      </c>
    </row>
    <row r="2552" spans="1:4" x14ac:dyDescent="0.35">
      <c r="A2552" t="str">
        <f>CONCATENATE(cars_raw!B2553," ",cars_raw!C2553)</f>
        <v>BMW 435 Gran Coupe i</v>
      </c>
      <c r="B2552" s="6" t="s">
        <v>9139</v>
      </c>
      <c r="C2552" s="6" t="str">
        <f t="shared" si="39"/>
        <v>24,472</v>
      </c>
      <c r="D2552" s="5">
        <v>24472</v>
      </c>
    </row>
    <row r="2553" spans="1:4" x14ac:dyDescent="0.35">
      <c r="A2553" t="str">
        <f>CONCATENATE(cars_raw!B2554," ",cars_raw!C2554)</f>
        <v>BMW X1 sDrive28i</v>
      </c>
      <c r="B2553" s="6" t="s">
        <v>12017</v>
      </c>
      <c r="C2553" s="6" t="str">
        <f t="shared" si="39"/>
        <v>29,962</v>
      </c>
      <c r="D2553" s="5">
        <v>29962</v>
      </c>
    </row>
    <row r="2554" spans="1:4" x14ac:dyDescent="0.35">
      <c r="A2554" t="str">
        <f>CONCATENATE(cars_raw!B2555," ",cars_raw!C2555)</f>
        <v>Volvo XC40 T5 R-Design</v>
      </c>
      <c r="B2554" s="6" t="s">
        <v>12020</v>
      </c>
      <c r="C2554" s="6" t="str">
        <f t="shared" si="39"/>
        <v>47,962</v>
      </c>
      <c r="D2554" s="5">
        <v>47962</v>
      </c>
    </row>
    <row r="2555" spans="1:4" x14ac:dyDescent="0.35">
      <c r="A2555" t="str">
        <f>CONCATENATE(cars_raw!B2556," ",cars_raw!C2556)</f>
        <v>Mercedes-Benz CLA 250 Base</v>
      </c>
      <c r="B2555" s="6" t="s">
        <v>7109</v>
      </c>
      <c r="C2555" s="6" t="str">
        <f t="shared" si="39"/>
        <v>28,901</v>
      </c>
      <c r="D2555" s="5">
        <v>28901</v>
      </c>
    </row>
    <row r="2556" spans="1:4" x14ac:dyDescent="0.35">
      <c r="A2556" t="str">
        <f>CONCATENATE(cars_raw!B2557," ",cars_raw!C2557)</f>
        <v>RAM 1500 Laramie</v>
      </c>
      <c r="B2556" s="6" t="s">
        <v>12028</v>
      </c>
      <c r="C2556" s="6" t="str">
        <f t="shared" si="39"/>
        <v>49,600</v>
      </c>
      <c r="D2556" s="5">
        <v>49600</v>
      </c>
    </row>
    <row r="2557" spans="1:4" x14ac:dyDescent="0.35">
      <c r="A2557" t="str">
        <f>CONCATENATE(cars_raw!B2558," ",cars_raw!C2558)</f>
        <v>Mazda Mazda3 FWD w/Preferred Package</v>
      </c>
      <c r="B2557" s="6" t="s">
        <v>1977</v>
      </c>
      <c r="C2557" s="6" t="str">
        <f t="shared" si="39"/>
        <v>27,981</v>
      </c>
      <c r="D2557" s="5">
        <v>27981</v>
      </c>
    </row>
    <row r="2558" spans="1:4" x14ac:dyDescent="0.35">
      <c r="A2558" t="str">
        <f>CONCATENATE(cars_raw!B2559," ",cars_raw!C2559)</f>
        <v>Honda Pilot EX-L w/Navigation/RES</v>
      </c>
      <c r="B2558" s="6" t="s">
        <v>12033</v>
      </c>
      <c r="C2558" s="6" t="str">
        <f t="shared" si="39"/>
        <v>33,497</v>
      </c>
      <c r="D2558" s="5">
        <v>33497</v>
      </c>
    </row>
    <row r="2559" spans="1:4" x14ac:dyDescent="0.35">
      <c r="A2559" t="str">
        <f>CONCATENATE(cars_raw!B2560," ",cars_raw!C2560)</f>
        <v>Ford Explorer Limited</v>
      </c>
      <c r="B2559" s="6" t="s">
        <v>6538</v>
      </c>
      <c r="C2559" s="6" t="str">
        <f t="shared" si="39"/>
        <v>35,999</v>
      </c>
      <c r="D2559" s="5">
        <v>35999</v>
      </c>
    </row>
    <row r="2560" spans="1:4" x14ac:dyDescent="0.35">
      <c r="A2560" t="str">
        <f>CONCATENATE(cars_raw!B2561," ",cars_raw!C2561)</f>
        <v>Ford F-150 Lariat</v>
      </c>
      <c r="B2560" s="6" t="s">
        <v>6280</v>
      </c>
      <c r="C2560" s="6" t="str">
        <f t="shared" si="39"/>
        <v>43,000</v>
      </c>
      <c r="D2560" s="5">
        <v>43000</v>
      </c>
    </row>
    <row r="2561" spans="1:4" x14ac:dyDescent="0.35">
      <c r="A2561" t="str">
        <f>CONCATENATE(cars_raw!B2562," ",cars_raw!C2562)</f>
        <v>Chevrolet Tahoe LT</v>
      </c>
      <c r="B2561" s="6" t="s">
        <v>12042</v>
      </c>
      <c r="C2561" s="6" t="str">
        <f t="shared" si="39"/>
        <v>69,976</v>
      </c>
      <c r="D2561" s="5">
        <v>69976</v>
      </c>
    </row>
    <row r="2562" spans="1:4" x14ac:dyDescent="0.35">
      <c r="A2562" t="str">
        <f>CONCATENATE(cars_raw!B2563," ",cars_raw!C2563)</f>
        <v>BMW X5 xDrive40i</v>
      </c>
      <c r="B2562" s="6" t="s">
        <v>5873</v>
      </c>
      <c r="C2562" s="6" t="str">
        <f t="shared" ref="C2562:C2625" si="40">REPLACE(B2562,1,1,"")</f>
        <v>49,933</v>
      </c>
      <c r="D2562" s="5">
        <v>49933</v>
      </c>
    </row>
    <row r="2563" spans="1:4" x14ac:dyDescent="0.35">
      <c r="A2563" t="str">
        <f>CONCATENATE(cars_raw!B2564," ",cars_raw!C2564)</f>
        <v>Honda Pilot EX-L</v>
      </c>
      <c r="B2563" s="6" t="s">
        <v>6280</v>
      </c>
      <c r="C2563" s="6" t="str">
        <f t="shared" si="40"/>
        <v>43,000</v>
      </c>
      <c r="D2563" s="5">
        <v>43000</v>
      </c>
    </row>
    <row r="2564" spans="1:4" x14ac:dyDescent="0.35">
      <c r="A2564" t="str">
        <f>CONCATENATE(cars_raw!B2565," ",cars_raw!C2565)</f>
        <v>INFINITI QX60 Luxe</v>
      </c>
      <c r="B2564" s="6" t="s">
        <v>8369</v>
      </c>
      <c r="C2564" s="6" t="str">
        <f t="shared" si="40"/>
        <v>34,491</v>
      </c>
      <c r="D2564" s="5">
        <v>34491</v>
      </c>
    </row>
    <row r="2565" spans="1:4" x14ac:dyDescent="0.35">
      <c r="A2565" t="str">
        <f>CONCATENATE(cars_raw!B2566," ",cars_raw!C2566)</f>
        <v>Acura RDX w/A-Spec Package</v>
      </c>
      <c r="B2565" s="6" t="s">
        <v>5158</v>
      </c>
      <c r="C2565" s="6" t="str">
        <f t="shared" si="40"/>
        <v>45,995</v>
      </c>
      <c r="D2565" s="5">
        <v>45995</v>
      </c>
    </row>
    <row r="2566" spans="1:4" x14ac:dyDescent="0.35">
      <c r="A2566" t="str">
        <f>CONCATENATE(cars_raw!B2567," ",cars_raw!C2567)</f>
        <v>Mercedes-Benz GLB 250 Base</v>
      </c>
      <c r="B2566" s="6" t="s">
        <v>12052</v>
      </c>
      <c r="C2566" s="6" t="str">
        <f t="shared" si="40"/>
        <v>41,391</v>
      </c>
      <c r="D2566" s="5">
        <v>41391</v>
      </c>
    </row>
    <row r="2567" spans="1:4" x14ac:dyDescent="0.35">
      <c r="A2567" t="str">
        <f>CONCATENATE(cars_raw!B2568," ",cars_raw!C2568)</f>
        <v>Subaru Outback 2.5i Premium</v>
      </c>
      <c r="B2567" s="6" t="s">
        <v>5319</v>
      </c>
      <c r="C2567" s="6" t="str">
        <f t="shared" si="40"/>
        <v>23,500</v>
      </c>
      <c r="D2567" s="5">
        <v>23500</v>
      </c>
    </row>
    <row r="2568" spans="1:4" x14ac:dyDescent="0.35">
      <c r="A2568" t="str">
        <f>CONCATENATE(cars_raw!B2569," ",cars_raw!C2569)</f>
        <v>Mazda CX-5 Grand Touring</v>
      </c>
      <c r="B2568" s="6" t="s">
        <v>3538</v>
      </c>
      <c r="C2568" s="6" t="str">
        <f t="shared" si="40"/>
        <v>32,998</v>
      </c>
      <c r="D2568" s="5">
        <v>32998</v>
      </c>
    </row>
    <row r="2569" spans="1:4" x14ac:dyDescent="0.35">
      <c r="A2569" t="str">
        <f>CONCATENATE(cars_raw!B2570," ",cars_raw!C2570)</f>
        <v>Honda Civic EX-L</v>
      </c>
      <c r="B2569" s="6" t="s">
        <v>3585</v>
      </c>
      <c r="C2569" s="6" t="str">
        <f t="shared" si="40"/>
        <v>28,995</v>
      </c>
      <c r="D2569" s="5">
        <v>28995</v>
      </c>
    </row>
    <row r="2570" spans="1:4" x14ac:dyDescent="0.35">
      <c r="A2570" t="str">
        <f>CONCATENATE(cars_raw!B2571," ",cars_raw!C2571)</f>
        <v>Cadillac XT5 Luxury</v>
      </c>
      <c r="B2570" s="6" t="s">
        <v>12062</v>
      </c>
      <c r="C2570" s="6" t="str">
        <f t="shared" si="40"/>
        <v>38,111</v>
      </c>
      <c r="D2570" s="5">
        <v>38111</v>
      </c>
    </row>
    <row r="2571" spans="1:4" x14ac:dyDescent="0.35">
      <c r="A2571" t="str">
        <f>CONCATENATE(cars_raw!B2572," ",cars_raw!C2572)</f>
        <v>Ford Edge Titanium</v>
      </c>
      <c r="B2571" s="6" t="s">
        <v>12064</v>
      </c>
      <c r="C2571" s="6" t="str">
        <f t="shared" si="40"/>
        <v>26,994</v>
      </c>
      <c r="D2571" s="5">
        <v>26994</v>
      </c>
    </row>
    <row r="2572" spans="1:4" x14ac:dyDescent="0.35">
      <c r="A2572" t="str">
        <f>CONCATENATE(cars_raw!B2573," ",cars_raw!C2573)</f>
        <v>Cadillac XT5 Luxury</v>
      </c>
      <c r="B2572" s="6" t="s">
        <v>12067</v>
      </c>
      <c r="C2572" s="6" t="str">
        <f t="shared" si="40"/>
        <v>35,459</v>
      </c>
      <c r="D2572" s="5">
        <v>35459</v>
      </c>
    </row>
    <row r="2573" spans="1:4" x14ac:dyDescent="0.35">
      <c r="A2573" t="str">
        <f>CONCATENATE(cars_raw!B2574," ",cars_raw!C2574)</f>
        <v>Ford Edge Titanium</v>
      </c>
      <c r="B2573" s="6" t="s">
        <v>12070</v>
      </c>
      <c r="C2573" s="6" t="str">
        <f t="shared" si="40"/>
        <v>26,688</v>
      </c>
      <c r="D2573" s="5">
        <v>26688</v>
      </c>
    </row>
    <row r="2574" spans="1:4" x14ac:dyDescent="0.35">
      <c r="A2574" t="str">
        <f>CONCATENATE(cars_raw!B2575," ",cars_raw!C2575)</f>
        <v>Mercedes-Benz C-Class C 300 4MATIC</v>
      </c>
      <c r="B2574" s="6" t="s">
        <v>12074</v>
      </c>
      <c r="C2574" s="6" t="str">
        <f t="shared" si="40"/>
        <v>35,493</v>
      </c>
      <c r="D2574" s="5">
        <v>35493</v>
      </c>
    </row>
    <row r="2575" spans="1:4" x14ac:dyDescent="0.35">
      <c r="A2575" t="str">
        <f>CONCATENATE(cars_raw!B2576," ",cars_raw!C2576)</f>
        <v>Acura TLX A-Spec</v>
      </c>
      <c r="B2575" s="6" t="s">
        <v>12077</v>
      </c>
      <c r="C2575" s="6" t="str">
        <f t="shared" si="40"/>
        <v>47,898</v>
      </c>
      <c r="D2575" s="5">
        <v>47898</v>
      </c>
    </row>
    <row r="2576" spans="1:4" x14ac:dyDescent="0.35">
      <c r="A2576" t="str">
        <f>CONCATENATE(cars_raw!B2577," ",cars_raw!C2577)</f>
        <v>Mercedes-Benz C-Class C 300 4MATIC</v>
      </c>
      <c r="B2576" s="6" t="s">
        <v>10146</v>
      </c>
      <c r="C2576" s="6" t="str">
        <f t="shared" si="40"/>
        <v>41,491</v>
      </c>
      <c r="D2576" s="5">
        <v>41491</v>
      </c>
    </row>
    <row r="2577" spans="1:4" x14ac:dyDescent="0.35">
      <c r="A2577" t="str">
        <f>CONCATENATE(cars_raw!B2578," ",cars_raw!C2578)</f>
        <v>Volvo S90 T6 Inscription</v>
      </c>
      <c r="B2577" s="6" t="s">
        <v>8472</v>
      </c>
      <c r="C2577" s="6" t="str">
        <f t="shared" si="40"/>
        <v>35,989</v>
      </c>
      <c r="D2577" s="5">
        <v>35989</v>
      </c>
    </row>
    <row r="2578" spans="1:4" x14ac:dyDescent="0.35">
      <c r="A2578" t="str">
        <f>CONCATENATE(cars_raw!B2579," ",cars_raw!C2579)</f>
        <v>Mercedes-Benz AMG G 63 Base</v>
      </c>
      <c r="B2578" s="6" t="s">
        <v>12082</v>
      </c>
      <c r="C2578" s="6" t="str">
        <f t="shared" si="40"/>
        <v>189,999</v>
      </c>
      <c r="D2578" s="5">
        <v>189999</v>
      </c>
    </row>
    <row r="2579" spans="1:4" x14ac:dyDescent="0.35">
      <c r="A2579" t="str">
        <f>CONCATENATE(cars_raw!B2580," ",cars_raw!C2580)</f>
        <v>BMW X3 xDrive35i</v>
      </c>
      <c r="B2579" s="6" t="s">
        <v>786</v>
      </c>
      <c r="C2579" s="6" t="str">
        <f t="shared" si="40"/>
        <v>27,998</v>
      </c>
      <c r="D2579" s="5">
        <v>27998</v>
      </c>
    </row>
    <row r="2580" spans="1:4" x14ac:dyDescent="0.35">
      <c r="A2580" t="str">
        <f>CONCATENATE(cars_raw!B2581," ",cars_raw!C2581)</f>
        <v>Acura MDX 3.5L w/Technology Package</v>
      </c>
      <c r="B2580" s="6" t="s">
        <v>12086</v>
      </c>
      <c r="C2580" s="6" t="str">
        <f t="shared" si="40"/>
        <v>41,699</v>
      </c>
      <c r="D2580" s="5">
        <v>41699</v>
      </c>
    </row>
    <row r="2581" spans="1:4" x14ac:dyDescent="0.35">
      <c r="A2581" t="str">
        <f>CONCATENATE(cars_raw!B2582," ",cars_raw!C2582)</f>
        <v>Porsche Macan Base</v>
      </c>
      <c r="B2581" s="6" t="s">
        <v>10594</v>
      </c>
      <c r="C2581" s="6" t="str">
        <f t="shared" si="40"/>
        <v>41,995</v>
      </c>
      <c r="D2581" s="5">
        <v>41995</v>
      </c>
    </row>
    <row r="2582" spans="1:4" x14ac:dyDescent="0.35">
      <c r="A2582" t="str">
        <f>CONCATENATE(cars_raw!B2583," ",cars_raw!C2583)</f>
        <v>Mercedes-Benz GLC 350e Base 4MATIC</v>
      </c>
      <c r="B2582" s="6" t="s">
        <v>6262</v>
      </c>
      <c r="C2582" s="6" t="str">
        <f t="shared" si="40"/>
        <v>39,990</v>
      </c>
      <c r="D2582" s="5">
        <v>39990</v>
      </c>
    </row>
    <row r="2583" spans="1:4" x14ac:dyDescent="0.35">
      <c r="A2583" t="str">
        <f>CONCATENATE(cars_raw!B2584," ",cars_raw!C2584)</f>
        <v>Honda CR-V Touring</v>
      </c>
      <c r="B2583" s="6" t="s">
        <v>12098</v>
      </c>
      <c r="C2583" s="6" t="str">
        <f t="shared" si="40"/>
        <v>34,742</v>
      </c>
      <c r="D2583" s="5">
        <v>34742</v>
      </c>
    </row>
    <row r="2584" spans="1:4" x14ac:dyDescent="0.35">
      <c r="A2584" t="str">
        <f>CONCATENATE(cars_raw!B2585," ",cars_raw!C2585)</f>
        <v>Honda CR-V EX-L</v>
      </c>
      <c r="B2584" s="6" t="s">
        <v>12103</v>
      </c>
      <c r="C2584" s="6" t="str">
        <f t="shared" si="40"/>
        <v>34,270</v>
      </c>
      <c r="D2584" s="5">
        <v>34270</v>
      </c>
    </row>
    <row r="2585" spans="1:4" x14ac:dyDescent="0.35">
      <c r="A2585" t="str">
        <f>CONCATENATE(cars_raw!B2586," ",cars_raw!C2586)</f>
        <v>Buick Enclave Essence</v>
      </c>
      <c r="B2585" s="6" t="s">
        <v>12106</v>
      </c>
      <c r="C2585" s="6" t="str">
        <f t="shared" si="40"/>
        <v>35,696</v>
      </c>
      <c r="D2585" s="5">
        <v>35696</v>
      </c>
    </row>
    <row r="2586" spans="1:4" x14ac:dyDescent="0.35">
      <c r="A2586" t="str">
        <f>CONCATENATE(cars_raw!B2587," ",cars_raw!C2587)</f>
        <v>Porsche Macan S</v>
      </c>
      <c r="B2586" s="6" t="s">
        <v>6517</v>
      </c>
      <c r="C2586" s="6" t="str">
        <f t="shared" si="40"/>
        <v>62,999</v>
      </c>
      <c r="D2586" s="5">
        <v>62999</v>
      </c>
    </row>
    <row r="2587" spans="1:4" x14ac:dyDescent="0.35">
      <c r="A2587" t="str">
        <f>CONCATENATE(cars_raw!B2588," ",cars_raw!C2588)</f>
        <v>Jeep Grand Cherokee Limited</v>
      </c>
      <c r="B2587" s="6" t="s">
        <v>12115</v>
      </c>
      <c r="C2587" s="6" t="str">
        <f t="shared" si="40"/>
        <v>36,400</v>
      </c>
      <c r="D2587" s="5">
        <v>36400</v>
      </c>
    </row>
    <row r="2588" spans="1:4" x14ac:dyDescent="0.35">
      <c r="A2588" t="str">
        <f>CONCATENATE(cars_raw!B2589," ",cars_raw!C2589)</f>
        <v>GMC Yukon SLT</v>
      </c>
      <c r="B2588" s="6" t="s">
        <v>7253</v>
      </c>
      <c r="C2588" s="6" t="str">
        <f t="shared" si="40"/>
        <v>52,484</v>
      </c>
      <c r="D2588" s="5">
        <v>52484</v>
      </c>
    </row>
    <row r="2589" spans="1:4" x14ac:dyDescent="0.35">
      <c r="A2589" t="str">
        <f>CONCATENATE(cars_raw!B2590," ",cars_raw!C2590)</f>
        <v>Audi Q5 45 Premium</v>
      </c>
      <c r="B2589" s="6" t="s">
        <v>12118</v>
      </c>
      <c r="C2589" s="6" t="str">
        <f t="shared" si="40"/>
        <v>48,405</v>
      </c>
      <c r="D2589" s="5">
        <v>48405</v>
      </c>
    </row>
    <row r="2590" spans="1:4" x14ac:dyDescent="0.35">
      <c r="A2590" t="str">
        <f>CONCATENATE(cars_raw!B2591," ",cars_raw!C2591)</f>
        <v>Chevrolet Blazer 2LT</v>
      </c>
      <c r="B2590" s="6" t="s">
        <v>2005</v>
      </c>
      <c r="C2590" s="6" t="str">
        <f t="shared" si="40"/>
        <v>22,995</v>
      </c>
      <c r="D2590" s="5">
        <v>22995</v>
      </c>
    </row>
    <row r="2591" spans="1:4" x14ac:dyDescent="0.35">
      <c r="A2591" t="str">
        <f>CONCATENATE(cars_raw!B2592," ",cars_raw!C2592)</f>
        <v>Ford F-150 King Ranch</v>
      </c>
      <c r="B2591" s="6" t="s">
        <v>12125</v>
      </c>
      <c r="C2591" s="6" t="str">
        <f t="shared" si="40"/>
        <v>14,450</v>
      </c>
      <c r="D2591" s="5">
        <v>14450</v>
      </c>
    </row>
    <row r="2592" spans="1:4" x14ac:dyDescent="0.35">
      <c r="A2592" t="str">
        <f>CONCATENATE(cars_raw!B2593," ",cars_raw!C2593)</f>
        <v>Audi Q7 55 Premium</v>
      </c>
      <c r="B2592" s="6" t="s">
        <v>12132</v>
      </c>
      <c r="C2592" s="6" t="str">
        <f t="shared" si="40"/>
        <v>77,995</v>
      </c>
      <c r="D2592" s="5">
        <v>77995</v>
      </c>
    </row>
    <row r="2593" spans="1:4" x14ac:dyDescent="0.35">
      <c r="A2593" t="str">
        <f>CONCATENATE(cars_raw!B2594," ",cars_raw!C2594)</f>
        <v>Audi A4 2.0T Premium</v>
      </c>
      <c r="B2593" s="6" t="s">
        <v>12136</v>
      </c>
      <c r="C2593" s="6" t="str">
        <f t="shared" si="40"/>
        <v>27,959</v>
      </c>
      <c r="D2593" s="5">
        <v>27959</v>
      </c>
    </row>
    <row r="2594" spans="1:4" x14ac:dyDescent="0.35">
      <c r="A2594" t="str">
        <f>CONCATENATE(cars_raw!B2595," ",cars_raw!C2595)</f>
        <v>Chevrolet Impala LT</v>
      </c>
      <c r="B2594" s="6" t="s">
        <v>12142</v>
      </c>
      <c r="C2594" s="6" t="str">
        <f t="shared" si="40"/>
        <v>2,300</v>
      </c>
      <c r="D2594" s="5">
        <v>2300</v>
      </c>
    </row>
    <row r="2595" spans="1:4" x14ac:dyDescent="0.35">
      <c r="A2595" t="str">
        <f>CONCATENATE(cars_raw!B2596," ",cars_raw!C2596)</f>
        <v>Jeep Grand Cherokee Limited</v>
      </c>
      <c r="B2595" s="6" t="s">
        <v>12147</v>
      </c>
      <c r="C2595" s="6" t="str">
        <f t="shared" si="40"/>
        <v>22,500</v>
      </c>
      <c r="D2595" s="5">
        <v>22500</v>
      </c>
    </row>
    <row r="2596" spans="1:4" x14ac:dyDescent="0.35">
      <c r="A2596" t="str">
        <f>CONCATENATE(cars_raw!B2597," ",cars_raw!C2597)</f>
        <v>Ford Fusion SEL</v>
      </c>
      <c r="B2596" s="6" t="s">
        <v>12152</v>
      </c>
      <c r="C2596" s="6" t="str">
        <f t="shared" si="40"/>
        <v>22,084</v>
      </c>
      <c r="D2596" s="5">
        <v>22084</v>
      </c>
    </row>
    <row r="2597" spans="1:4" x14ac:dyDescent="0.35">
      <c r="A2597" t="str">
        <f>CONCATENATE(cars_raw!B2598," ",cars_raw!C2598)</f>
        <v>GMC Yukon Denali</v>
      </c>
      <c r="B2597" s="6" t="s">
        <v>12157</v>
      </c>
      <c r="C2597" s="6" t="str">
        <f t="shared" si="40"/>
        <v>84,811</v>
      </c>
      <c r="D2597" s="5">
        <v>84811</v>
      </c>
    </row>
    <row r="2598" spans="1:4" x14ac:dyDescent="0.35">
      <c r="A2598" t="str">
        <f>CONCATENATE(cars_raw!B2599," ",cars_raw!C2599)</f>
        <v>Toyota RAV4 Limited</v>
      </c>
      <c r="B2598" s="6" t="s">
        <v>12163</v>
      </c>
      <c r="C2598" s="6" t="str">
        <f t="shared" si="40"/>
        <v>32,727</v>
      </c>
      <c r="D2598" s="5">
        <v>32727</v>
      </c>
    </row>
    <row r="2599" spans="1:4" x14ac:dyDescent="0.35">
      <c r="A2599" t="str">
        <f>CONCATENATE(cars_raw!B2600," ",cars_raw!C2600)</f>
        <v>Toyota RAV4 Limited</v>
      </c>
      <c r="B2599" s="6" t="s">
        <v>12166</v>
      </c>
      <c r="C2599" s="6" t="str">
        <f t="shared" si="40"/>
        <v>32,099</v>
      </c>
      <c r="D2599" s="5">
        <v>32099</v>
      </c>
    </row>
    <row r="2600" spans="1:4" x14ac:dyDescent="0.35">
      <c r="A2600" t="str">
        <f>CONCATENATE(cars_raw!B2601," ",cars_raw!C2601)</f>
        <v>BMW 530 i</v>
      </c>
      <c r="B2600" s="6" t="s">
        <v>5790</v>
      </c>
      <c r="C2600" s="6" t="str">
        <f t="shared" si="40"/>
        <v>36,989</v>
      </c>
      <c r="D2600" s="5">
        <v>36989</v>
      </c>
    </row>
    <row r="2601" spans="1:4" x14ac:dyDescent="0.35">
      <c r="A2601" t="str">
        <f>CONCATENATE(cars_raw!B2602," ",cars_raw!C2602)</f>
        <v>Buick Encore Sport Touring</v>
      </c>
      <c r="B2601" s="6" t="s">
        <v>12172</v>
      </c>
      <c r="C2601" s="6" t="str">
        <f t="shared" si="40"/>
        <v>23,718</v>
      </c>
      <c r="D2601" s="5">
        <v>23718</v>
      </c>
    </row>
    <row r="2602" spans="1:4" x14ac:dyDescent="0.35">
      <c r="A2602" t="str">
        <f>CONCATENATE(cars_raw!B2603," ",cars_raw!C2603)</f>
        <v>Audi Q8 3.0T Premium</v>
      </c>
      <c r="B2602" s="6" t="s">
        <v>12177</v>
      </c>
      <c r="C2602" s="6" t="str">
        <f t="shared" si="40"/>
        <v>62,998</v>
      </c>
      <c r="D2602" s="5">
        <v>62998</v>
      </c>
    </row>
    <row r="2603" spans="1:4" x14ac:dyDescent="0.35">
      <c r="A2603" t="str">
        <f>CONCATENATE(cars_raw!B2604," ",cars_raw!C2604)</f>
        <v>Toyota RAV4 LE</v>
      </c>
      <c r="B2603" s="6" t="s">
        <v>12184</v>
      </c>
      <c r="C2603" s="6" t="str">
        <f t="shared" si="40"/>
        <v>21,762</v>
      </c>
      <c r="D2603" s="5">
        <v>21762</v>
      </c>
    </row>
    <row r="2604" spans="1:4" x14ac:dyDescent="0.35">
      <c r="A2604" t="str">
        <f>CONCATENATE(cars_raw!B2605," ",cars_raw!C2605)</f>
        <v>Honda CR-V EX</v>
      </c>
      <c r="B2604" s="6" t="s">
        <v>12189</v>
      </c>
      <c r="C2604" s="6" t="str">
        <f t="shared" si="40"/>
        <v>29,800</v>
      </c>
      <c r="D2604" s="5">
        <v>29800</v>
      </c>
    </row>
    <row r="2605" spans="1:4" x14ac:dyDescent="0.35">
      <c r="A2605" t="str">
        <f>CONCATENATE(cars_raw!B2606," ",cars_raw!C2606)</f>
        <v>Volkswagen Tiguan 2.0T S</v>
      </c>
      <c r="B2605" s="6" t="s">
        <v>12194</v>
      </c>
      <c r="C2605" s="6" t="str">
        <f t="shared" si="40"/>
        <v>23,279</v>
      </c>
      <c r="D2605" s="5">
        <v>23279</v>
      </c>
    </row>
    <row r="2606" spans="1:4" x14ac:dyDescent="0.35">
      <c r="A2606" t="str">
        <f>CONCATENATE(cars_raw!B2607," ",cars_raw!C2607)</f>
        <v>Jaguar E-PACE SE</v>
      </c>
      <c r="B2606" s="6" t="s">
        <v>12197</v>
      </c>
      <c r="C2606" s="6" t="str">
        <f t="shared" si="40"/>
        <v>44,999</v>
      </c>
      <c r="D2606" s="5">
        <v>44999</v>
      </c>
    </row>
    <row r="2607" spans="1:4" x14ac:dyDescent="0.35">
      <c r="A2607" t="str">
        <f>CONCATENATE(cars_raw!B2608," ",cars_raw!C2608)</f>
        <v>Porsche 911 Carrera</v>
      </c>
      <c r="B2607" s="6" t="s">
        <v>2069</v>
      </c>
      <c r="C2607" s="6" t="str">
        <f t="shared" si="40"/>
        <v>34,995</v>
      </c>
      <c r="D2607" s="5">
        <v>34995</v>
      </c>
    </row>
    <row r="2608" spans="1:4" x14ac:dyDescent="0.35">
      <c r="A2608" t="str">
        <f>CONCATENATE(cars_raw!B2609," ",cars_raw!C2609)</f>
        <v>Acura MDX Touring</v>
      </c>
      <c r="B2608" s="6" t="s">
        <v>11794</v>
      </c>
      <c r="C2608" s="6" t="str">
        <f t="shared" si="40"/>
        <v>6,495</v>
      </c>
      <c r="D2608" s="5">
        <v>6495</v>
      </c>
    </row>
    <row r="2609" spans="1:4" x14ac:dyDescent="0.35">
      <c r="A2609" t="str">
        <f>CONCATENATE(cars_raw!B2610," ",cars_raw!C2610)</f>
        <v>Audi Q7 3.0T Prestige</v>
      </c>
      <c r="B2609" s="6" t="s">
        <v>3048</v>
      </c>
      <c r="C2609" s="6" t="str">
        <f t="shared" si="40"/>
        <v>38,998</v>
      </c>
      <c r="D2609" s="5">
        <v>38998</v>
      </c>
    </row>
    <row r="2610" spans="1:4" x14ac:dyDescent="0.35">
      <c r="A2610" t="str">
        <f>CONCATENATE(cars_raw!B2611," ",cars_raw!C2611)</f>
        <v>INFINITI QX60 Luxe</v>
      </c>
      <c r="B2610" s="6" t="s">
        <v>7026</v>
      </c>
      <c r="C2610" s="6" t="str">
        <f t="shared" si="40"/>
        <v>36,998</v>
      </c>
      <c r="D2610" s="5">
        <v>36998</v>
      </c>
    </row>
    <row r="2611" spans="1:4" x14ac:dyDescent="0.35">
      <c r="A2611" t="str">
        <f>CONCATENATE(cars_raw!B2612," ",cars_raw!C2612)</f>
        <v>BMW X1 xDrive28i</v>
      </c>
      <c r="B2611" s="6" t="s">
        <v>3116</v>
      </c>
      <c r="C2611" s="6" t="str">
        <f t="shared" si="40"/>
        <v>29,590</v>
      </c>
      <c r="D2611" s="5">
        <v>29590</v>
      </c>
    </row>
    <row r="2612" spans="1:4" x14ac:dyDescent="0.35">
      <c r="A2612" t="str">
        <f>CONCATENATE(cars_raw!B2613," ",cars_raw!C2613)</f>
        <v>Nissan Pathfinder S</v>
      </c>
      <c r="B2612" s="6" t="s">
        <v>12216</v>
      </c>
      <c r="C2612" s="6" t="str">
        <f t="shared" si="40"/>
        <v>26,181</v>
      </c>
      <c r="D2612" s="5">
        <v>26181</v>
      </c>
    </row>
    <row r="2613" spans="1:4" x14ac:dyDescent="0.35">
      <c r="A2613" t="str">
        <f>CONCATENATE(cars_raw!B2614," ",cars_raw!C2614)</f>
        <v>Lexus RX 350 Base</v>
      </c>
      <c r="B2613" s="6" t="s">
        <v>12222</v>
      </c>
      <c r="C2613" s="6" t="str">
        <f t="shared" si="40"/>
        <v>48,750</v>
      </c>
      <c r="D2613" s="5">
        <v>48750</v>
      </c>
    </row>
    <row r="2614" spans="1:4" x14ac:dyDescent="0.35">
      <c r="A2614" t="str">
        <f>CONCATENATE(cars_raw!B2615," ",cars_raw!C2615)</f>
        <v>GMC Yukon XL Denali</v>
      </c>
      <c r="B2614" s="6" t="s">
        <v>12227</v>
      </c>
      <c r="C2614" s="6" t="str">
        <f t="shared" si="40"/>
        <v>78,900</v>
      </c>
      <c r="D2614" s="5">
        <v>78900</v>
      </c>
    </row>
    <row r="2615" spans="1:4" x14ac:dyDescent="0.35">
      <c r="A2615" t="str">
        <f>CONCATENATE(cars_raw!B2616," ",cars_raw!C2616)</f>
        <v>Lamborghini Urus Base</v>
      </c>
      <c r="B2615" s="6" t="s">
        <v>12233</v>
      </c>
      <c r="C2615" s="6" t="str">
        <f t="shared" si="40"/>
        <v>269,998</v>
      </c>
      <c r="D2615" s="5">
        <v>269998</v>
      </c>
    </row>
    <row r="2616" spans="1:4" x14ac:dyDescent="0.35">
      <c r="A2616" t="str">
        <f>CONCATENATE(cars_raw!B2617," ",cars_raw!C2617)</f>
        <v>Lexus GX 460 Base</v>
      </c>
      <c r="B2616" s="6" t="s">
        <v>734</v>
      </c>
      <c r="C2616" s="6" t="str">
        <f t="shared" si="40"/>
        <v>38,999</v>
      </c>
      <c r="D2616" s="5">
        <v>38999</v>
      </c>
    </row>
    <row r="2617" spans="1:4" x14ac:dyDescent="0.35">
      <c r="A2617" t="str">
        <f>CONCATENATE(cars_raw!B2618," ",cars_raw!C2618)</f>
        <v>BMW X1 xDrive28i</v>
      </c>
      <c r="B2617" s="6" t="s">
        <v>5319</v>
      </c>
      <c r="C2617" s="6" t="str">
        <f t="shared" si="40"/>
        <v>23,500</v>
      </c>
      <c r="D2617" s="5">
        <v>23500</v>
      </c>
    </row>
    <row r="2618" spans="1:4" x14ac:dyDescent="0.35">
      <c r="A2618" t="str">
        <f>CONCATENATE(cars_raw!B2619," ",cars_raw!C2619)</f>
        <v>Chevrolet Trax LS</v>
      </c>
      <c r="B2618" s="6" t="s">
        <v>8752</v>
      </c>
      <c r="C2618" s="6" t="str">
        <f t="shared" si="40"/>
        <v>18,490</v>
      </c>
      <c r="D2618" s="5">
        <v>18490</v>
      </c>
    </row>
    <row r="2619" spans="1:4" x14ac:dyDescent="0.35">
      <c r="A2619" t="str">
        <f>CONCATENATE(cars_raw!B2620," ",cars_raw!C2620)</f>
        <v>Audi Q8 3.0T Premium</v>
      </c>
      <c r="B2619" s="6" t="s">
        <v>12245</v>
      </c>
      <c r="C2619" s="6" t="str">
        <f t="shared" si="40"/>
        <v>72,500</v>
      </c>
      <c r="D2619" s="5">
        <v>72500</v>
      </c>
    </row>
    <row r="2620" spans="1:4" x14ac:dyDescent="0.35">
      <c r="A2620" t="str">
        <f>CONCATENATE(cars_raw!B2621," ",cars_raw!C2621)</f>
        <v>Honda Civic LX</v>
      </c>
      <c r="B2620" s="6" t="s">
        <v>6833</v>
      </c>
      <c r="C2620" s="6" t="str">
        <f t="shared" si="40"/>
        <v>23,900</v>
      </c>
      <c r="D2620" s="5">
        <v>23900</v>
      </c>
    </row>
    <row r="2621" spans="1:4" x14ac:dyDescent="0.35">
      <c r="A2621" t="str">
        <f>CONCATENATE(cars_raw!B2622," ",cars_raw!C2622)</f>
        <v>Ford Edge Titanium</v>
      </c>
      <c r="B2621" s="6" t="s">
        <v>12250</v>
      </c>
      <c r="C2621" s="6" t="str">
        <f t="shared" si="40"/>
        <v>31,800</v>
      </c>
      <c r="D2621" s="5">
        <v>31800</v>
      </c>
    </row>
    <row r="2622" spans="1:4" x14ac:dyDescent="0.35">
      <c r="A2622" t="str">
        <f>CONCATENATE(cars_raw!B2623," ",cars_raw!C2623)</f>
        <v>Toyota 4Runner Limited</v>
      </c>
      <c r="B2622" s="6" t="s">
        <v>6101</v>
      </c>
      <c r="C2622" s="6" t="str">
        <f t="shared" si="40"/>
        <v>43,555</v>
      </c>
      <c r="D2622" s="5">
        <v>43555</v>
      </c>
    </row>
    <row r="2623" spans="1:4" x14ac:dyDescent="0.35">
      <c r="A2623" t="str">
        <f>CONCATENATE(cars_raw!B2624," ",cars_raw!C2624)</f>
        <v>Ford Edge Titanium</v>
      </c>
      <c r="B2623" s="6" t="s">
        <v>7796</v>
      </c>
      <c r="C2623" s="6" t="str">
        <f t="shared" si="40"/>
        <v>32,385</v>
      </c>
      <c r="D2623" s="5">
        <v>32385</v>
      </c>
    </row>
    <row r="2624" spans="1:4" x14ac:dyDescent="0.35">
      <c r="A2624" t="str">
        <f>CONCATENATE(cars_raw!B2625," ",cars_raw!C2625)</f>
        <v>Nissan Rogue SL</v>
      </c>
      <c r="B2624" s="6" t="s">
        <v>12255</v>
      </c>
      <c r="C2624" s="6" t="str">
        <f t="shared" si="40"/>
        <v>34,599</v>
      </c>
      <c r="D2624" s="5">
        <v>34599</v>
      </c>
    </row>
    <row r="2625" spans="1:4" x14ac:dyDescent="0.35">
      <c r="A2625" t="str">
        <f>CONCATENATE(cars_raw!B2626," ",cars_raw!C2626)</f>
        <v>Acura RDX Base</v>
      </c>
      <c r="B2625" s="6" t="s">
        <v>8597</v>
      </c>
      <c r="C2625" s="6" t="str">
        <f t="shared" si="40"/>
        <v>33,999</v>
      </c>
      <c r="D2625" s="5">
        <v>33999</v>
      </c>
    </row>
    <row r="2626" spans="1:4" x14ac:dyDescent="0.35">
      <c r="A2626" t="str">
        <f>CONCATENATE(cars_raw!B2627," ",cars_raw!C2627)</f>
        <v>Audi A6 2.0T Premium Plus</v>
      </c>
      <c r="B2626" s="6" t="s">
        <v>12264</v>
      </c>
      <c r="C2626" s="6" t="str">
        <f t="shared" ref="C2626:C2689" si="41">REPLACE(B2626,1,1,"")</f>
        <v>23,835</v>
      </c>
      <c r="D2626" s="5">
        <v>23835</v>
      </c>
    </row>
    <row r="2627" spans="1:4" x14ac:dyDescent="0.35">
      <c r="A2627" t="str">
        <f>CONCATENATE(cars_raw!B2628," ",cars_raw!C2628)</f>
        <v>Mercedes-Benz GLC 300 Base 4MATIC</v>
      </c>
      <c r="B2627" s="6" t="s">
        <v>6971</v>
      </c>
      <c r="C2627" s="6" t="str">
        <f t="shared" si="41"/>
        <v>37,490</v>
      </c>
      <c r="D2627" s="5">
        <v>37490</v>
      </c>
    </row>
    <row r="2628" spans="1:4" x14ac:dyDescent="0.35">
      <c r="A2628" t="str">
        <f>CONCATENATE(cars_raw!B2629," ",cars_raw!C2629)</f>
        <v>BMW X1 sDrive28i</v>
      </c>
      <c r="B2628" s="6" t="s">
        <v>835</v>
      </c>
      <c r="C2628" s="6" t="str">
        <f t="shared" si="41"/>
        <v>33,995</v>
      </c>
      <c r="D2628" s="5">
        <v>33995</v>
      </c>
    </row>
    <row r="2629" spans="1:4" x14ac:dyDescent="0.35">
      <c r="A2629" t="str">
        <f>CONCATENATE(cars_raw!B2630," ",cars_raw!C2630)</f>
        <v>BMW X1 xDrive 28i</v>
      </c>
      <c r="B2629" s="6" t="s">
        <v>12272</v>
      </c>
      <c r="C2629" s="6" t="str">
        <f t="shared" si="41"/>
        <v>21,890</v>
      </c>
      <c r="D2629" s="5">
        <v>21890</v>
      </c>
    </row>
    <row r="2630" spans="1:4" x14ac:dyDescent="0.35">
      <c r="A2630" t="str">
        <f>CONCATENATE(cars_raw!B2631," ",cars_raw!C2631)</f>
        <v>Honda CR-V EX-L</v>
      </c>
      <c r="B2630" s="6" t="s">
        <v>12278</v>
      </c>
      <c r="C2630" s="6" t="str">
        <f t="shared" si="41"/>
        <v>31,850</v>
      </c>
      <c r="D2630" s="5">
        <v>31850</v>
      </c>
    </row>
    <row r="2631" spans="1:4" x14ac:dyDescent="0.35">
      <c r="A2631" t="str">
        <f>CONCATENATE(cars_raw!B2632," ",cars_raw!C2632)</f>
        <v>Land Rover Range Rover Evoque SE</v>
      </c>
      <c r="B2631" s="6" t="s">
        <v>12281</v>
      </c>
      <c r="C2631" s="6" t="str">
        <f t="shared" si="41"/>
        <v>43,788</v>
      </c>
      <c r="D2631" s="5">
        <v>43788</v>
      </c>
    </row>
    <row r="2632" spans="1:4" x14ac:dyDescent="0.35">
      <c r="A2632" t="str">
        <f>CONCATENATE(cars_raw!B2633," ",cars_raw!C2633)</f>
        <v>Jeep Wrangler Sport</v>
      </c>
      <c r="B2632" s="6" t="s">
        <v>7871</v>
      </c>
      <c r="C2632" s="6" t="str">
        <f t="shared" si="41"/>
        <v>34,422</v>
      </c>
      <c r="D2632" s="5">
        <v>34422</v>
      </c>
    </row>
    <row r="2633" spans="1:4" x14ac:dyDescent="0.35">
      <c r="A2633" t="str">
        <f>CONCATENATE(cars_raw!B2634," ",cars_raw!C2634)</f>
        <v>Nissan Pathfinder SL</v>
      </c>
      <c r="B2633" s="6" t="s">
        <v>12286</v>
      </c>
      <c r="C2633" s="6" t="str">
        <f t="shared" si="41"/>
        <v>24,465</v>
      </c>
      <c r="D2633" s="5">
        <v>24465</v>
      </c>
    </row>
    <row r="2634" spans="1:4" x14ac:dyDescent="0.35">
      <c r="A2634" t="str">
        <f>CONCATENATE(cars_raw!B2635," ",cars_raw!C2635)</f>
        <v>Tesla Model 3 Performance</v>
      </c>
      <c r="B2634" s="6" t="s">
        <v>7905</v>
      </c>
      <c r="C2634" s="6" t="str">
        <f t="shared" si="41"/>
        <v>67,995</v>
      </c>
      <c r="D2634" s="5">
        <v>67995</v>
      </c>
    </row>
    <row r="2635" spans="1:4" x14ac:dyDescent="0.35">
      <c r="A2635" t="str">
        <f>CONCATENATE(cars_raw!B2636," ",cars_raw!C2636)</f>
        <v>Tesla Model X Long Range</v>
      </c>
      <c r="B2635" s="6" t="s">
        <v>4459</v>
      </c>
      <c r="C2635" s="6" t="str">
        <f t="shared" si="41"/>
        <v>94,981</v>
      </c>
      <c r="D2635" s="5">
        <v>94981</v>
      </c>
    </row>
    <row r="2636" spans="1:4" x14ac:dyDescent="0.35">
      <c r="A2636" t="str">
        <f>CONCATENATE(cars_raw!B2637," ",cars_raw!C2637)</f>
        <v>Audi A3 2.0T Premium</v>
      </c>
      <c r="B2636" s="6" t="s">
        <v>12293</v>
      </c>
      <c r="C2636" s="6" t="str">
        <f t="shared" si="41"/>
        <v>21,515</v>
      </c>
      <c r="D2636" s="5">
        <v>21515</v>
      </c>
    </row>
    <row r="2637" spans="1:4" x14ac:dyDescent="0.35">
      <c r="A2637" t="str">
        <f>CONCATENATE(cars_raw!B2638," ",cars_raw!C2638)</f>
        <v>Mercedes-Benz AMG GLE 43 Coupe 4MATIC</v>
      </c>
      <c r="B2637" s="6" t="s">
        <v>12299</v>
      </c>
      <c r="C2637" s="6" t="str">
        <f t="shared" si="41"/>
        <v>66,440</v>
      </c>
      <c r="D2637" s="5">
        <v>66440</v>
      </c>
    </row>
    <row r="2638" spans="1:4" x14ac:dyDescent="0.35">
      <c r="A2638" t="str">
        <f>CONCATENATE(cars_raw!B2639," ",cars_raw!C2639)</f>
        <v>Honda CR-V Touring</v>
      </c>
      <c r="B2638" s="6" t="s">
        <v>12302</v>
      </c>
      <c r="C2638" s="6" t="str">
        <f t="shared" si="41"/>
        <v>28,595</v>
      </c>
      <c r="D2638" s="5">
        <v>28595</v>
      </c>
    </row>
    <row r="2639" spans="1:4" x14ac:dyDescent="0.35">
      <c r="A2639" t="str">
        <f>CONCATENATE(cars_raw!B2640," ",cars_raw!C2640)</f>
        <v>Mercedes-Benz GLE 350 Base 4MATIC</v>
      </c>
      <c r="B2639" s="6" t="s">
        <v>35</v>
      </c>
      <c r="C2639" s="6" t="str">
        <f t="shared" si="41"/>
        <v>39,998</v>
      </c>
      <c r="D2639" s="5">
        <v>39998</v>
      </c>
    </row>
    <row r="2640" spans="1:4" x14ac:dyDescent="0.35">
      <c r="A2640" t="str">
        <f>CONCATENATE(cars_raw!B2641," ",cars_raw!C2641)</f>
        <v>Mercedes-Benz C-Class C 300 4MATIC</v>
      </c>
      <c r="B2640" s="6" t="s">
        <v>12308</v>
      </c>
      <c r="C2640" s="6" t="str">
        <f t="shared" si="41"/>
        <v>55,135</v>
      </c>
      <c r="D2640" s="5">
        <v>55135</v>
      </c>
    </row>
    <row r="2641" spans="1:4" x14ac:dyDescent="0.35">
      <c r="A2641" t="str">
        <f>CONCATENATE(cars_raw!B2642," ",cars_raw!C2642)</f>
        <v>Buick LaCrosse Premium</v>
      </c>
      <c r="B2641" s="6" t="s">
        <v>1930</v>
      </c>
      <c r="C2641" s="6" t="str">
        <f t="shared" si="41"/>
        <v>28,994</v>
      </c>
      <c r="D2641" s="5">
        <v>28994</v>
      </c>
    </row>
    <row r="2642" spans="1:4" x14ac:dyDescent="0.35">
      <c r="A2642" t="str">
        <f>CONCATENATE(cars_raw!B2643," ",cars_raw!C2643)</f>
        <v>Dodge Journey SE</v>
      </c>
      <c r="B2642" s="6" t="s">
        <v>5609</v>
      </c>
      <c r="C2642" s="6" t="str">
        <f t="shared" si="41"/>
        <v>8,000</v>
      </c>
      <c r="D2642" s="5">
        <v>8000</v>
      </c>
    </row>
    <row r="2643" spans="1:4" x14ac:dyDescent="0.35">
      <c r="A2643" t="str">
        <f>CONCATENATE(cars_raw!B2644," ",cars_raw!C2644)</f>
        <v>Audi Q8 3.0T Premium</v>
      </c>
      <c r="B2643" s="6" t="s">
        <v>10925</v>
      </c>
      <c r="C2643" s="6" t="str">
        <f t="shared" si="41"/>
        <v>60,997</v>
      </c>
      <c r="D2643" s="5">
        <v>60997</v>
      </c>
    </row>
    <row r="2644" spans="1:4" x14ac:dyDescent="0.35">
      <c r="A2644" t="str">
        <f>CONCATENATE(cars_raw!B2645," ",cars_raw!C2645)</f>
        <v>Volkswagen Atlas 3.6 V6 SE w/ Technology</v>
      </c>
      <c r="B2644" s="6" t="s">
        <v>1372</v>
      </c>
      <c r="C2644" s="6" t="str">
        <f t="shared" si="41"/>
        <v>40,000</v>
      </c>
      <c r="D2644" s="5">
        <v>40000</v>
      </c>
    </row>
    <row r="2645" spans="1:4" x14ac:dyDescent="0.35">
      <c r="A2645" t="str">
        <f>CONCATENATE(cars_raw!B2646," ",cars_raw!C2646)</f>
        <v>Lexus NX 300 Base</v>
      </c>
      <c r="B2645" s="6" t="s">
        <v>12324</v>
      </c>
      <c r="C2645" s="6" t="str">
        <f t="shared" si="41"/>
        <v>37,811</v>
      </c>
      <c r="D2645" s="5">
        <v>37811</v>
      </c>
    </row>
    <row r="2646" spans="1:4" x14ac:dyDescent="0.35">
      <c r="A2646" t="str">
        <f>CONCATENATE(cars_raw!B2647," ",cars_raw!C2647)</f>
        <v>Chevrolet Equinox Premier w/1LZ</v>
      </c>
      <c r="B2646" s="6" t="s">
        <v>12327</v>
      </c>
      <c r="C2646" s="6" t="str">
        <f t="shared" si="41"/>
        <v>27,994</v>
      </c>
      <c r="D2646" s="5">
        <v>27994</v>
      </c>
    </row>
    <row r="2647" spans="1:4" x14ac:dyDescent="0.35">
      <c r="A2647" t="str">
        <f>CONCATENATE(cars_raw!B2648," ",cars_raw!C2648)</f>
        <v>BMW X3 sDrive30i</v>
      </c>
      <c r="B2647" s="6" t="s">
        <v>12332</v>
      </c>
      <c r="C2647" s="6" t="str">
        <f t="shared" si="41"/>
        <v>46,857</v>
      </c>
      <c r="D2647" s="5">
        <v>46857</v>
      </c>
    </row>
    <row r="2648" spans="1:4" x14ac:dyDescent="0.35">
      <c r="A2648" t="str">
        <f>CONCATENATE(cars_raw!B2649," ",cars_raw!C2649)</f>
        <v>Ford Fusion SE</v>
      </c>
      <c r="B2648" s="6" t="s">
        <v>7550</v>
      </c>
      <c r="C2648" s="6" t="str">
        <f t="shared" si="41"/>
        <v>24,000</v>
      </c>
      <c r="D2648" s="5">
        <v>24000</v>
      </c>
    </row>
    <row r="2649" spans="1:4" x14ac:dyDescent="0.35">
      <c r="A2649" t="str">
        <f>CONCATENATE(cars_raw!B2650," ",cars_raw!C2650)</f>
        <v>Toyota Camry SE</v>
      </c>
      <c r="B2649" s="6" t="s">
        <v>12336</v>
      </c>
      <c r="C2649" s="6" t="str">
        <f t="shared" si="41"/>
        <v>29,717</v>
      </c>
      <c r="D2649" s="5">
        <v>29717</v>
      </c>
    </row>
    <row r="2650" spans="1:4" x14ac:dyDescent="0.35">
      <c r="A2650" t="str">
        <f>CONCATENATE(cars_raw!B2651," ",cars_raw!C2651)</f>
        <v>Audi Q8 3.0T Premium</v>
      </c>
      <c r="B2650" s="6" t="s">
        <v>12339</v>
      </c>
      <c r="C2650" s="6" t="str">
        <f t="shared" si="41"/>
        <v>66,989</v>
      </c>
      <c r="D2650" s="5">
        <v>66989</v>
      </c>
    </row>
    <row r="2651" spans="1:4" x14ac:dyDescent="0.35">
      <c r="A2651" t="str">
        <f>CONCATENATE(cars_raw!B2652," ",cars_raw!C2652)</f>
        <v>BMW 540 i</v>
      </c>
      <c r="B2651" s="6" t="s">
        <v>8858</v>
      </c>
      <c r="C2651" s="6" t="str">
        <f t="shared" si="41"/>
        <v>36,900</v>
      </c>
      <c r="D2651" s="5">
        <v>36900</v>
      </c>
    </row>
    <row r="2652" spans="1:4" x14ac:dyDescent="0.35">
      <c r="A2652" t="str">
        <f>CONCATENATE(cars_raw!B2653," ",cars_raw!C2653)</f>
        <v>Audi A7 3.0T Prestige</v>
      </c>
      <c r="B2652" s="6" t="s">
        <v>12346</v>
      </c>
      <c r="C2652" s="6" t="str">
        <f t="shared" si="41"/>
        <v>64,975</v>
      </c>
      <c r="D2652" s="5">
        <v>64975</v>
      </c>
    </row>
    <row r="2653" spans="1:4" x14ac:dyDescent="0.35">
      <c r="A2653" t="str">
        <f>CONCATENATE(cars_raw!B2654," ",cars_raw!C2654)</f>
        <v>Audi Q5 2.0T Premium</v>
      </c>
      <c r="B2653" s="6" t="s">
        <v>12349</v>
      </c>
      <c r="C2653" s="6" t="str">
        <f t="shared" si="41"/>
        <v>36,880</v>
      </c>
      <c r="D2653" s="5">
        <v>36880</v>
      </c>
    </row>
    <row r="2654" spans="1:4" x14ac:dyDescent="0.35">
      <c r="A2654" t="str">
        <f>CONCATENATE(cars_raw!B2655," ",cars_raw!C2655)</f>
        <v>Mercedes-Benz C-Class C 300</v>
      </c>
      <c r="B2654" s="6" t="s">
        <v>12352</v>
      </c>
      <c r="C2654" s="6" t="str">
        <f t="shared" si="41"/>
        <v>32,494</v>
      </c>
      <c r="D2654" s="5">
        <v>32494</v>
      </c>
    </row>
    <row r="2655" spans="1:4" x14ac:dyDescent="0.35">
      <c r="A2655" t="str">
        <f>CONCATENATE(cars_raw!B2656," ",cars_raw!C2656)</f>
        <v>Toyota 4Runner Limited</v>
      </c>
      <c r="B2655" s="6" t="s">
        <v>12355</v>
      </c>
      <c r="C2655" s="6" t="str">
        <f t="shared" si="41"/>
        <v>34,700</v>
      </c>
      <c r="D2655" s="5">
        <v>34700</v>
      </c>
    </row>
    <row r="2656" spans="1:4" x14ac:dyDescent="0.35">
      <c r="A2656" t="str">
        <f>CONCATENATE(cars_raw!B2657," ",cars_raw!C2657)</f>
        <v>Ford Escape Titanium</v>
      </c>
      <c r="B2656" s="6" t="s">
        <v>8555</v>
      </c>
      <c r="C2656" s="6" t="str">
        <f t="shared" si="41"/>
        <v>30,500</v>
      </c>
      <c r="D2656" s="5">
        <v>30500</v>
      </c>
    </row>
    <row r="2657" spans="1:4" x14ac:dyDescent="0.35">
      <c r="A2657" t="str">
        <f>CONCATENATE(cars_raw!B2658," ",cars_raw!C2658)</f>
        <v>Nissan Sentra SV</v>
      </c>
      <c r="B2657" s="6" t="s">
        <v>274</v>
      </c>
      <c r="C2657" s="6" t="str">
        <f t="shared" si="41"/>
        <v>28,999</v>
      </c>
      <c r="D2657" s="5">
        <v>28999</v>
      </c>
    </row>
    <row r="2658" spans="1:4" x14ac:dyDescent="0.35">
      <c r="A2658" t="str">
        <f>CONCATENATE(cars_raw!B2659," ",cars_raw!C2659)</f>
        <v>Cadillac Escalade ESV Luxury</v>
      </c>
      <c r="B2658" s="6" t="s">
        <v>12366</v>
      </c>
      <c r="C2658" s="6" t="str">
        <f t="shared" si="41"/>
        <v>59,992</v>
      </c>
      <c r="D2658" s="5">
        <v>59992</v>
      </c>
    </row>
    <row r="2659" spans="1:4" x14ac:dyDescent="0.35">
      <c r="A2659" t="str">
        <f>CONCATENATE(cars_raw!B2660," ",cars_raw!C2660)</f>
        <v>Kia Telluride SX</v>
      </c>
      <c r="B2659" s="6" t="s">
        <v>12369</v>
      </c>
      <c r="C2659" s="6" t="str">
        <f t="shared" si="41"/>
        <v>49,491</v>
      </c>
      <c r="D2659" s="5">
        <v>49491</v>
      </c>
    </row>
    <row r="2660" spans="1:4" x14ac:dyDescent="0.35">
      <c r="A2660" t="str">
        <f>CONCATENATE(cars_raw!B2661," ",cars_raw!C2661)</f>
        <v>Dodge Charger GT</v>
      </c>
      <c r="B2660" s="6" t="s">
        <v>12373</v>
      </c>
      <c r="C2660" s="6" t="str">
        <f t="shared" si="41"/>
        <v>35,259</v>
      </c>
      <c r="D2660" s="5">
        <v>35259</v>
      </c>
    </row>
    <row r="2661" spans="1:4" x14ac:dyDescent="0.35">
      <c r="A2661" t="str">
        <f>CONCATENATE(cars_raw!B2662," ",cars_raw!C2662)</f>
        <v>Acura MDX 3.5L w/Technology Package</v>
      </c>
      <c r="B2661" s="6" t="s">
        <v>12376</v>
      </c>
      <c r="C2661" s="6" t="str">
        <f t="shared" si="41"/>
        <v>35,698</v>
      </c>
      <c r="D2661" s="5">
        <v>35698</v>
      </c>
    </row>
    <row r="2662" spans="1:4" x14ac:dyDescent="0.35">
      <c r="A2662" t="str">
        <f>CONCATENATE(cars_raw!B2663," ",cars_raw!C2663)</f>
        <v>RAM 1500 Laramie</v>
      </c>
      <c r="B2662" s="6" t="s">
        <v>12381</v>
      </c>
      <c r="C2662" s="6" t="str">
        <f t="shared" si="41"/>
        <v>47,827</v>
      </c>
      <c r="D2662" s="5">
        <v>47827</v>
      </c>
    </row>
    <row r="2663" spans="1:4" x14ac:dyDescent="0.35">
      <c r="A2663" t="str">
        <f>CONCATENATE(cars_raw!B2664," ",cars_raw!C2664)</f>
        <v>Jeep Grand Cherokee Limited</v>
      </c>
      <c r="B2663" s="6" t="s">
        <v>12384</v>
      </c>
      <c r="C2663" s="6" t="str">
        <f t="shared" si="41"/>
        <v>41,548</v>
      </c>
      <c r="D2663" s="5">
        <v>41548</v>
      </c>
    </row>
    <row r="2664" spans="1:4" x14ac:dyDescent="0.35">
      <c r="A2664" t="str">
        <f>CONCATENATE(cars_raw!B2665," ",cars_raw!C2665)</f>
        <v>Ford Edge SEL</v>
      </c>
      <c r="B2664" s="6" t="s">
        <v>5891</v>
      </c>
      <c r="C2664" s="6" t="str">
        <f t="shared" si="41"/>
        <v>32,491</v>
      </c>
      <c r="D2664" s="5">
        <v>32491</v>
      </c>
    </row>
    <row r="2665" spans="1:4" x14ac:dyDescent="0.35">
      <c r="A2665" t="str">
        <f>CONCATENATE(cars_raw!B2666," ",cars_raw!C2666)</f>
        <v>Ford F-150 Platinum</v>
      </c>
      <c r="B2665" s="6" t="s">
        <v>4895</v>
      </c>
      <c r="C2665" s="6" t="str">
        <f t="shared" si="41"/>
        <v>56,000</v>
      </c>
      <c r="D2665" s="5">
        <v>56000</v>
      </c>
    </row>
    <row r="2666" spans="1:4" x14ac:dyDescent="0.35">
      <c r="A2666" t="str">
        <f>CONCATENATE(cars_raw!B2667," ",cars_raw!C2667)</f>
        <v>Chevrolet Traverse LTZ</v>
      </c>
      <c r="B2666" s="6" t="s">
        <v>459</v>
      </c>
      <c r="C2666" s="6" t="str">
        <f t="shared" si="41"/>
        <v>23,995</v>
      </c>
      <c r="D2666" s="5">
        <v>23995</v>
      </c>
    </row>
    <row r="2667" spans="1:4" x14ac:dyDescent="0.35">
      <c r="A2667" t="str">
        <f>CONCATENATE(cars_raw!B2668," ",cars_raw!C2668)</f>
        <v>Toyota RAV4 XLE Premium</v>
      </c>
      <c r="B2667" s="6" t="s">
        <v>12399</v>
      </c>
      <c r="C2667" s="6" t="str">
        <f t="shared" si="41"/>
        <v>40,982</v>
      </c>
      <c r="D2667" s="5">
        <v>40982</v>
      </c>
    </row>
    <row r="2668" spans="1:4" x14ac:dyDescent="0.35">
      <c r="A2668" t="str">
        <f>CONCATENATE(cars_raw!B2669," ",cars_raw!C2669)</f>
        <v>Honda Accord Sport</v>
      </c>
      <c r="B2668" s="6" t="s">
        <v>12404</v>
      </c>
      <c r="C2668" s="6" t="str">
        <f t="shared" si="41"/>
        <v>30,795</v>
      </c>
      <c r="D2668" s="5">
        <v>30795</v>
      </c>
    </row>
    <row r="2669" spans="1:4" x14ac:dyDescent="0.35">
      <c r="A2669" t="str">
        <f>CONCATENATE(cars_raw!B2670," ",cars_raw!C2670)</f>
        <v>Mercedes-Benz GLA 250 Base 4MATIC</v>
      </c>
      <c r="B2669" s="6" t="s">
        <v>12409</v>
      </c>
      <c r="C2669" s="6" t="str">
        <f t="shared" si="41"/>
        <v>39,750</v>
      </c>
      <c r="D2669" s="5">
        <v>39750</v>
      </c>
    </row>
    <row r="2670" spans="1:4" x14ac:dyDescent="0.35">
      <c r="A2670" t="str">
        <f>CONCATENATE(cars_raw!B2671," ",cars_raw!C2671)</f>
        <v>Honda Pilot EX-L</v>
      </c>
      <c r="B2670" s="6" t="s">
        <v>969</v>
      </c>
      <c r="C2670" s="6" t="str">
        <f t="shared" si="41"/>
        <v>36,500</v>
      </c>
      <c r="D2670" s="5">
        <v>36500</v>
      </c>
    </row>
    <row r="2671" spans="1:4" x14ac:dyDescent="0.35">
      <c r="A2671" t="str">
        <f>CONCATENATE(cars_raw!B2672," ",cars_raw!C2672)</f>
        <v>Mercedes-Benz GLC 300 Base 4MATIC</v>
      </c>
      <c r="B2671" s="6" t="s">
        <v>9643</v>
      </c>
      <c r="C2671" s="6" t="str">
        <f t="shared" si="41"/>
        <v>44,777</v>
      </c>
      <c r="D2671" s="5">
        <v>44777</v>
      </c>
    </row>
    <row r="2672" spans="1:4" x14ac:dyDescent="0.35">
      <c r="A2672" t="str">
        <f>CONCATENATE(cars_raw!B2673," ",cars_raw!C2673)</f>
        <v>Lexus RX 350 F Sport Performance</v>
      </c>
      <c r="B2672" s="6" t="s">
        <v>5842</v>
      </c>
      <c r="C2672" s="6" t="str">
        <f t="shared" si="41"/>
        <v>54,000</v>
      </c>
      <c r="D2672" s="5">
        <v>54000</v>
      </c>
    </row>
    <row r="2673" spans="1:4" x14ac:dyDescent="0.35">
      <c r="A2673" t="str">
        <f>CONCATENATE(cars_raw!B2674," ",cars_raw!C2674)</f>
        <v>Audi Q5 2.0T Tech Premium</v>
      </c>
      <c r="B2673" s="6" t="s">
        <v>9904</v>
      </c>
      <c r="C2673" s="6" t="str">
        <f t="shared" si="41"/>
        <v>36,699</v>
      </c>
      <c r="D2673" s="5">
        <v>36699</v>
      </c>
    </row>
    <row r="2674" spans="1:4" x14ac:dyDescent="0.35">
      <c r="A2674" t="str">
        <f>CONCATENATE(cars_raw!B2675," ",cars_raw!C2675)</f>
        <v>Toyota RAV4 XLE</v>
      </c>
      <c r="B2674" s="6" t="s">
        <v>11804</v>
      </c>
      <c r="C2674" s="6" t="str">
        <f t="shared" si="41"/>
        <v>24,988</v>
      </c>
      <c r="D2674" s="5">
        <v>24988</v>
      </c>
    </row>
    <row r="2675" spans="1:4" x14ac:dyDescent="0.35">
      <c r="A2675" t="str">
        <f>CONCATENATE(cars_raw!B2676," ",cars_raw!C2676)</f>
        <v>Honda Pilot EX-L</v>
      </c>
      <c r="B2675" s="6" t="s">
        <v>835</v>
      </c>
      <c r="C2675" s="6" t="str">
        <f t="shared" si="41"/>
        <v>33,995</v>
      </c>
      <c r="D2675" s="5">
        <v>33995</v>
      </c>
    </row>
    <row r="2676" spans="1:4" x14ac:dyDescent="0.35">
      <c r="A2676" t="str">
        <f>CONCATENATE(cars_raw!B2677," ",cars_raw!C2677)</f>
        <v>Lincoln Continental Black Label</v>
      </c>
      <c r="B2676" s="6" t="s">
        <v>12429</v>
      </c>
      <c r="C2676" s="6" t="str">
        <f t="shared" si="41"/>
        <v>38,980</v>
      </c>
      <c r="D2676" s="5">
        <v>38980</v>
      </c>
    </row>
    <row r="2677" spans="1:4" x14ac:dyDescent="0.35">
      <c r="A2677" t="str">
        <f>CONCATENATE(cars_raw!B2678," ",cars_raw!C2678)</f>
        <v>Chevrolet Impala LT</v>
      </c>
      <c r="B2677" s="6" t="s">
        <v>12432</v>
      </c>
      <c r="C2677" s="6" t="str">
        <f t="shared" si="41"/>
        <v>11,790</v>
      </c>
      <c r="D2677" s="5">
        <v>11790</v>
      </c>
    </row>
    <row r="2678" spans="1:4" x14ac:dyDescent="0.35">
      <c r="A2678" t="str">
        <f>CONCATENATE(cars_raw!B2679," ",cars_raw!C2679)</f>
        <v>Cadillac XT6 Premium Luxury FWD</v>
      </c>
      <c r="B2678" s="6" t="s">
        <v>12440</v>
      </c>
      <c r="C2678" s="6" t="str">
        <f t="shared" si="41"/>
        <v>48,403</v>
      </c>
      <c r="D2678" s="5">
        <v>48403</v>
      </c>
    </row>
    <row r="2679" spans="1:4" x14ac:dyDescent="0.35">
      <c r="A2679" t="str">
        <f>CONCATENATE(cars_raw!B2680," ",cars_raw!C2680)</f>
        <v>Chevrolet Traverse Premier</v>
      </c>
      <c r="B2679" s="6" t="s">
        <v>12445</v>
      </c>
      <c r="C2679" s="6" t="str">
        <f t="shared" si="41"/>
        <v>51,111</v>
      </c>
      <c r="D2679" s="5">
        <v>51111</v>
      </c>
    </row>
    <row r="2680" spans="1:4" x14ac:dyDescent="0.35">
      <c r="A2680" t="str">
        <f>CONCATENATE(cars_raw!B2681," ",cars_raw!C2681)</f>
        <v>GMC Acadia SLE</v>
      </c>
      <c r="B2680" s="6" t="s">
        <v>12450</v>
      </c>
      <c r="C2680" s="6" t="str">
        <f t="shared" si="41"/>
        <v>31,210</v>
      </c>
      <c r="D2680" s="5">
        <v>31210</v>
      </c>
    </row>
    <row r="2681" spans="1:4" x14ac:dyDescent="0.35">
      <c r="A2681" t="str">
        <f>CONCATENATE(cars_raw!B2682," ",cars_raw!C2682)</f>
        <v>GMC Sierra 1500 Denali</v>
      </c>
      <c r="B2681" s="6" t="s">
        <v>6331</v>
      </c>
      <c r="C2681" s="6" t="str">
        <f t="shared" si="41"/>
        <v>64,999</v>
      </c>
      <c r="D2681" s="5">
        <v>64999</v>
      </c>
    </row>
    <row r="2682" spans="1:4" x14ac:dyDescent="0.35">
      <c r="A2682" t="str">
        <f>CONCATENATE(cars_raw!B2683," ",cars_raw!C2683)</f>
        <v>Lexus RX 350 350</v>
      </c>
      <c r="B2682" s="6" t="s">
        <v>12455</v>
      </c>
      <c r="C2682" s="6" t="str">
        <f t="shared" si="41"/>
        <v>47,260</v>
      </c>
      <c r="D2682" s="5">
        <v>47260</v>
      </c>
    </row>
    <row r="2683" spans="1:4" x14ac:dyDescent="0.35">
      <c r="A2683" t="str">
        <f>CONCATENATE(cars_raw!B2684," ",cars_raw!C2684)</f>
        <v>Chevrolet Traverse LT Cloth</v>
      </c>
      <c r="B2683" s="6" t="s">
        <v>4998</v>
      </c>
      <c r="C2683" s="6" t="str">
        <f t="shared" si="41"/>
        <v>32,000</v>
      </c>
      <c r="D2683" s="5">
        <v>32000</v>
      </c>
    </row>
    <row r="2684" spans="1:4" x14ac:dyDescent="0.35">
      <c r="A2684" t="str">
        <f>CONCATENATE(cars_raw!B2685," ",cars_raw!C2685)</f>
        <v>Chevrolet Silverado 1500 LT</v>
      </c>
      <c r="B2684" s="6" t="s">
        <v>12464</v>
      </c>
      <c r="C2684" s="6" t="str">
        <f t="shared" si="41"/>
        <v>36,750</v>
      </c>
      <c r="D2684" s="5">
        <v>36750</v>
      </c>
    </row>
    <row r="2685" spans="1:4" x14ac:dyDescent="0.35">
      <c r="A2685" t="str">
        <f>CONCATENATE(cars_raw!B2686," ",cars_raw!C2686)</f>
        <v>Chevrolet Silverado 1500 Custom</v>
      </c>
      <c r="B2685" s="6" t="s">
        <v>10976</v>
      </c>
      <c r="C2685" s="6" t="str">
        <f t="shared" si="41"/>
        <v>32,999</v>
      </c>
      <c r="D2685" s="5">
        <v>32999</v>
      </c>
    </row>
    <row r="2686" spans="1:4" x14ac:dyDescent="0.35">
      <c r="A2686" t="str">
        <f>CONCATENATE(cars_raw!B2687," ",cars_raw!C2687)</f>
        <v>Buick Enclave Essence</v>
      </c>
      <c r="B2686" s="6" t="s">
        <v>6114</v>
      </c>
      <c r="C2686" s="6" t="str">
        <f t="shared" si="41"/>
        <v>33,994</v>
      </c>
      <c r="D2686" s="5">
        <v>33994</v>
      </c>
    </row>
    <row r="2687" spans="1:4" x14ac:dyDescent="0.35">
      <c r="A2687" t="str">
        <f>CONCATENATE(cars_raw!B2688," ",cars_raw!C2688)</f>
        <v>Buick Encore Preferred</v>
      </c>
      <c r="B2687" s="6" t="s">
        <v>6690</v>
      </c>
      <c r="C2687" s="6" t="str">
        <f t="shared" si="41"/>
        <v>23,200</v>
      </c>
      <c r="D2687" s="5">
        <v>23200</v>
      </c>
    </row>
    <row r="2688" spans="1:4" x14ac:dyDescent="0.35">
      <c r="A2688" t="str">
        <f>CONCATENATE(cars_raw!B2689," ",cars_raw!C2689)</f>
        <v>Buick Enclave Essence</v>
      </c>
      <c r="B2688" s="6" t="s">
        <v>2069</v>
      </c>
      <c r="C2688" s="6" t="str">
        <f t="shared" si="41"/>
        <v>34,995</v>
      </c>
      <c r="D2688" s="5">
        <v>34995</v>
      </c>
    </row>
    <row r="2689" spans="1:4" x14ac:dyDescent="0.35">
      <c r="A2689" t="str">
        <f>CONCATENATE(cars_raw!B2690," ",cars_raw!C2690)</f>
        <v>Subaru Outback 2.5i Limited</v>
      </c>
      <c r="B2689" s="6" t="s">
        <v>12486</v>
      </c>
      <c r="C2689" s="6" t="str">
        <f t="shared" si="41"/>
        <v>29,524</v>
      </c>
      <c r="D2689" s="5">
        <v>29524</v>
      </c>
    </row>
    <row r="2690" spans="1:4" x14ac:dyDescent="0.35">
      <c r="A2690" t="str">
        <f>CONCATENATE(cars_raw!B2691," ",cars_raw!C2691)</f>
        <v>Honda Civic LX</v>
      </c>
      <c r="B2690" s="6" t="s">
        <v>12489</v>
      </c>
      <c r="C2690" s="6" t="str">
        <f t="shared" ref="C2690:C2753" si="42">REPLACE(B2690,1,1,"")</f>
        <v>26,189</v>
      </c>
      <c r="D2690" s="5">
        <v>26189</v>
      </c>
    </row>
    <row r="2691" spans="1:4" x14ac:dyDescent="0.35">
      <c r="A2691" t="str">
        <f>CONCATENATE(cars_raw!B2692," ",cars_raw!C2692)</f>
        <v>Ford Explorer XLT</v>
      </c>
      <c r="B2691" s="6" t="s">
        <v>12493</v>
      </c>
      <c r="C2691" s="6" t="str">
        <f t="shared" si="42"/>
        <v>29,749</v>
      </c>
      <c r="D2691" s="5">
        <v>29749</v>
      </c>
    </row>
    <row r="2692" spans="1:4" x14ac:dyDescent="0.35">
      <c r="A2692" t="str">
        <f>CONCATENATE(cars_raw!B2693," ",cars_raw!C2693)</f>
        <v>Subaru Legacy 2.5i Sport</v>
      </c>
      <c r="B2692" s="6" t="s">
        <v>12497</v>
      </c>
      <c r="C2692" s="6" t="str">
        <f t="shared" si="42"/>
        <v>23,869</v>
      </c>
      <c r="D2692" s="5">
        <v>23869</v>
      </c>
    </row>
    <row r="2693" spans="1:4" x14ac:dyDescent="0.35">
      <c r="A2693" t="str">
        <f>CONCATENATE(cars_raw!B2694," ",cars_raw!C2694)</f>
        <v>Honda Pilot EX-L w/ Navigation</v>
      </c>
      <c r="B2693" s="6" t="s">
        <v>12503</v>
      </c>
      <c r="C2693" s="6" t="str">
        <f t="shared" si="42"/>
        <v>19,552</v>
      </c>
      <c r="D2693" s="5">
        <v>19552</v>
      </c>
    </row>
    <row r="2694" spans="1:4" x14ac:dyDescent="0.35">
      <c r="A2694" t="str">
        <f>CONCATENATE(cars_raw!B2695," ",cars_raw!C2695)</f>
        <v>Kia Sorento LX</v>
      </c>
      <c r="B2694" s="6" t="s">
        <v>240</v>
      </c>
      <c r="C2694" s="6" t="str">
        <f t="shared" si="42"/>
        <v>31,995</v>
      </c>
      <c r="D2694" s="5">
        <v>31995</v>
      </c>
    </row>
    <row r="2695" spans="1:4" x14ac:dyDescent="0.35">
      <c r="A2695" t="str">
        <f>CONCATENATE(cars_raw!B2696," ",cars_raw!C2696)</f>
        <v>Chevrolet Suburban LT</v>
      </c>
      <c r="B2695" s="6" t="s">
        <v>12511</v>
      </c>
      <c r="C2695" s="6" t="str">
        <f t="shared" si="42"/>
        <v>48,398</v>
      </c>
      <c r="D2695" s="5">
        <v>48398</v>
      </c>
    </row>
    <row r="2696" spans="1:4" x14ac:dyDescent="0.35">
      <c r="A2696" t="str">
        <f>CONCATENATE(cars_raw!B2697," ",cars_raw!C2697)</f>
        <v>Mercedes-Benz GL-Class GL 450 4MATIC</v>
      </c>
      <c r="B2696" s="6" t="s">
        <v>12516</v>
      </c>
      <c r="C2696" s="6" t="str">
        <f t="shared" si="42"/>
        <v>22,282</v>
      </c>
      <c r="D2696" s="5">
        <v>22282</v>
      </c>
    </row>
    <row r="2697" spans="1:4" x14ac:dyDescent="0.35">
      <c r="A2697" t="str">
        <f>CONCATENATE(cars_raw!B2698," ",cars_raw!C2698)</f>
        <v>Tesla Model Y Long Range</v>
      </c>
      <c r="B2697" s="6" t="s">
        <v>12519</v>
      </c>
      <c r="C2697" s="6" t="str">
        <f t="shared" si="42"/>
        <v>69,622</v>
      </c>
      <c r="D2697" s="5">
        <v>69622</v>
      </c>
    </row>
    <row r="2698" spans="1:4" x14ac:dyDescent="0.35">
      <c r="A2698" t="str">
        <f>CONCATENATE(cars_raw!B2699," ",cars_raw!C2699)</f>
        <v>Lexus LC 500 Base</v>
      </c>
      <c r="B2698" s="6" t="s">
        <v>12525</v>
      </c>
      <c r="C2698" s="6" t="str">
        <f t="shared" si="42"/>
        <v>67,490</v>
      </c>
      <c r="D2698" s="5">
        <v>67490</v>
      </c>
    </row>
    <row r="2699" spans="1:4" x14ac:dyDescent="0.35">
      <c r="A2699" t="str">
        <f>CONCATENATE(cars_raw!B2700," ",cars_raw!C2700)</f>
        <v>Honda Pilot EX-L</v>
      </c>
      <c r="B2699" s="6" t="s">
        <v>12528</v>
      </c>
      <c r="C2699" s="6" t="str">
        <f t="shared" si="42"/>
        <v>37,099</v>
      </c>
      <c r="D2699" s="5">
        <v>37099</v>
      </c>
    </row>
    <row r="2700" spans="1:4" x14ac:dyDescent="0.35">
      <c r="A2700" t="str">
        <f>CONCATENATE(cars_raw!B2701," ",cars_raw!C2701)</f>
        <v>Mercedes-Benz C-Class C 300</v>
      </c>
      <c r="B2700" s="6" t="s">
        <v>2069</v>
      </c>
      <c r="C2700" s="6" t="str">
        <f t="shared" si="42"/>
        <v>34,995</v>
      </c>
      <c r="D2700" s="5">
        <v>34995</v>
      </c>
    </row>
    <row r="2701" spans="1:4" x14ac:dyDescent="0.35">
      <c r="A2701" t="str">
        <f>CONCATENATE(cars_raw!B2702," ",cars_raw!C2702)</f>
        <v>Mercedes-Benz GLE 350 Base 4MATIC</v>
      </c>
      <c r="B2701" s="6" t="s">
        <v>12535</v>
      </c>
      <c r="C2701" s="6" t="str">
        <f t="shared" si="42"/>
        <v>53,950</v>
      </c>
      <c r="D2701" s="5">
        <v>53950</v>
      </c>
    </row>
    <row r="2702" spans="1:4" x14ac:dyDescent="0.35">
      <c r="A2702" t="str">
        <f>CONCATENATE(cars_raw!B2703," ",cars_raw!C2703)</f>
        <v>Lincoln Nautilus Reserve</v>
      </c>
      <c r="B2702" s="6" t="s">
        <v>12538</v>
      </c>
      <c r="C2702" s="6" t="str">
        <f t="shared" si="42"/>
        <v>45,936</v>
      </c>
      <c r="D2702" s="5">
        <v>45936</v>
      </c>
    </row>
    <row r="2703" spans="1:4" x14ac:dyDescent="0.35">
      <c r="A2703" t="str">
        <f>CONCATENATE(cars_raw!B2704," ",cars_raw!C2704)</f>
        <v>Mazda CX-9 Grand Touring</v>
      </c>
      <c r="B2703" s="6" t="s">
        <v>4518</v>
      </c>
      <c r="C2703" s="6" t="str">
        <f t="shared" si="42"/>
        <v>34,980</v>
      </c>
      <c r="D2703" s="5">
        <v>34980</v>
      </c>
    </row>
    <row r="2704" spans="1:4" x14ac:dyDescent="0.35">
      <c r="A2704" t="str">
        <f>CONCATENATE(cars_raw!B2705," ",cars_raw!C2705)</f>
        <v>BMW X5 xDrive40i</v>
      </c>
      <c r="B2704" s="6" t="s">
        <v>12544</v>
      </c>
      <c r="C2704" s="6" t="str">
        <f t="shared" si="42"/>
        <v>56,871</v>
      </c>
      <c r="D2704" s="5">
        <v>56871</v>
      </c>
    </row>
    <row r="2705" spans="1:4" x14ac:dyDescent="0.35">
      <c r="A2705" t="str">
        <f>CONCATENATE(cars_raw!B2706," ",cars_raw!C2706)</f>
        <v>Mazda CX-9 Grand Touring</v>
      </c>
      <c r="B2705" s="6" t="s">
        <v>3596</v>
      </c>
      <c r="C2705" s="6" t="str">
        <f t="shared" si="42"/>
        <v>33,499</v>
      </c>
      <c r="D2705" s="5">
        <v>33499</v>
      </c>
    </row>
    <row r="2706" spans="1:4" x14ac:dyDescent="0.35">
      <c r="A2706" t="str">
        <f>CONCATENATE(cars_raw!B2707," ",cars_raw!C2707)</f>
        <v>BMW 328 i xDrive</v>
      </c>
      <c r="B2706" s="6" t="s">
        <v>2005</v>
      </c>
      <c r="C2706" s="6" t="str">
        <f t="shared" si="42"/>
        <v>22,995</v>
      </c>
      <c r="D2706" s="5">
        <v>22995</v>
      </c>
    </row>
    <row r="2707" spans="1:4" x14ac:dyDescent="0.35">
      <c r="A2707" t="str">
        <f>CONCATENATE(cars_raw!B2708," ",cars_raw!C2708)</f>
        <v>Jeep Wrangler Sport</v>
      </c>
      <c r="B2707" s="6" t="s">
        <v>2110</v>
      </c>
      <c r="C2707" s="6" t="str">
        <f t="shared" si="42"/>
        <v>35,998</v>
      </c>
      <c r="D2707" s="5">
        <v>35998</v>
      </c>
    </row>
    <row r="2708" spans="1:4" x14ac:dyDescent="0.35">
      <c r="A2708" t="str">
        <f>CONCATENATE(cars_raw!B2709," ",cars_raw!C2709)</f>
        <v>Toyota RAV4 XLE</v>
      </c>
      <c r="B2708" s="6" t="s">
        <v>12554</v>
      </c>
      <c r="C2708" s="6" t="str">
        <f t="shared" si="42"/>
        <v>22,588</v>
      </c>
      <c r="D2708" s="5">
        <v>22588</v>
      </c>
    </row>
    <row r="2709" spans="1:4" x14ac:dyDescent="0.35">
      <c r="A2709" t="str">
        <f>CONCATENATE(cars_raw!B2710," ",cars_raw!C2710)</f>
        <v>Kia Sorento LX</v>
      </c>
      <c r="B2709" s="6" t="s">
        <v>12557</v>
      </c>
      <c r="C2709" s="6" t="str">
        <f t="shared" si="42"/>
        <v>19,993</v>
      </c>
      <c r="D2709" s="5">
        <v>19993</v>
      </c>
    </row>
    <row r="2710" spans="1:4" x14ac:dyDescent="0.35">
      <c r="A2710" t="str">
        <f>CONCATENATE(cars_raw!B2711," ",cars_raw!C2711)</f>
        <v>Ford Explorer XLT</v>
      </c>
      <c r="B2710" s="6" t="s">
        <v>5198</v>
      </c>
      <c r="C2710" s="6" t="str">
        <f t="shared" si="42"/>
        <v>32,800</v>
      </c>
      <c r="D2710" s="5">
        <v>32800</v>
      </c>
    </row>
    <row r="2711" spans="1:4" x14ac:dyDescent="0.35">
      <c r="A2711" t="str">
        <f>CONCATENATE(cars_raw!B2712," ",cars_raw!C2712)</f>
        <v>Honda CR-V EX-L</v>
      </c>
      <c r="B2711" s="6" t="s">
        <v>1480</v>
      </c>
      <c r="C2711" s="6" t="str">
        <f t="shared" si="42"/>
        <v>32,290</v>
      </c>
      <c r="D2711" s="5">
        <v>32290</v>
      </c>
    </row>
    <row r="2712" spans="1:4" x14ac:dyDescent="0.35">
      <c r="A2712" t="str">
        <f>CONCATENATE(cars_raw!B2713," ",cars_raw!C2713)</f>
        <v>BMW X3 xDrive30i</v>
      </c>
      <c r="B2712" s="6" t="s">
        <v>12568</v>
      </c>
      <c r="C2712" s="6" t="str">
        <f t="shared" si="42"/>
        <v>44,495</v>
      </c>
      <c r="D2712" s="5">
        <v>44495</v>
      </c>
    </row>
    <row r="2713" spans="1:4" x14ac:dyDescent="0.35">
      <c r="A2713" t="str">
        <f>CONCATENATE(cars_raw!B2714," ",cars_raw!C2714)</f>
        <v>Lincoln Aviator Reserve AWD</v>
      </c>
      <c r="B2713" s="6" t="s">
        <v>8652</v>
      </c>
      <c r="C2713" s="6" t="str">
        <f t="shared" si="42"/>
        <v>58,752</v>
      </c>
      <c r="D2713" s="5">
        <v>58752</v>
      </c>
    </row>
    <row r="2714" spans="1:4" x14ac:dyDescent="0.35">
      <c r="A2714" t="str">
        <f>CONCATENATE(cars_raw!B2715," ",cars_raw!C2715)</f>
        <v>Honda Civic LX</v>
      </c>
      <c r="B2714" s="6" t="s">
        <v>12571</v>
      </c>
      <c r="C2714" s="6" t="str">
        <f t="shared" si="42"/>
        <v>24,374</v>
      </c>
      <c r="D2714" s="5">
        <v>24374</v>
      </c>
    </row>
    <row r="2715" spans="1:4" x14ac:dyDescent="0.35">
      <c r="A2715" t="str">
        <f>CONCATENATE(cars_raw!B2716," ",cars_raw!C2716)</f>
        <v>Mercedes-Benz C-Class C 300</v>
      </c>
      <c r="B2715" s="6" t="s">
        <v>12574</v>
      </c>
      <c r="C2715" s="6" t="str">
        <f t="shared" si="42"/>
        <v>33,214</v>
      </c>
      <c r="D2715" s="5">
        <v>33214</v>
      </c>
    </row>
    <row r="2716" spans="1:4" x14ac:dyDescent="0.35">
      <c r="A2716" t="str">
        <f>CONCATENATE(cars_raw!B2717," ",cars_raw!C2717)</f>
        <v>Cadillac XT5 Luxury</v>
      </c>
      <c r="B2716" s="6" t="s">
        <v>5924</v>
      </c>
      <c r="C2716" s="6" t="str">
        <f t="shared" si="42"/>
        <v>31,823</v>
      </c>
      <c r="D2716" s="5">
        <v>31823</v>
      </c>
    </row>
    <row r="2717" spans="1:4" x14ac:dyDescent="0.35">
      <c r="A2717" t="str">
        <f>CONCATENATE(cars_raw!B2718," ",cars_raw!C2718)</f>
        <v>Mercedes-Benz GLE 350 Base</v>
      </c>
      <c r="B2717" s="6" t="s">
        <v>12579</v>
      </c>
      <c r="C2717" s="6" t="str">
        <f t="shared" si="42"/>
        <v>38,971</v>
      </c>
      <c r="D2717" s="5">
        <v>38971</v>
      </c>
    </row>
    <row r="2718" spans="1:4" x14ac:dyDescent="0.35">
      <c r="A2718" t="str">
        <f>CONCATENATE(cars_raw!B2719," ",cars_raw!C2719)</f>
        <v>Toyota Corolla LE</v>
      </c>
      <c r="B2718" s="6" t="s">
        <v>12582</v>
      </c>
      <c r="C2718" s="6" t="str">
        <f t="shared" si="42"/>
        <v>7,950</v>
      </c>
      <c r="D2718" s="5">
        <v>7950</v>
      </c>
    </row>
    <row r="2719" spans="1:4" x14ac:dyDescent="0.35">
      <c r="A2719" t="str">
        <f>CONCATENATE(cars_raw!B2720," ",cars_raw!C2720)</f>
        <v>Jeep Grand Cherokee Limited</v>
      </c>
      <c r="B2719" s="6" t="s">
        <v>210</v>
      </c>
      <c r="C2719" s="6" t="str">
        <f t="shared" si="42"/>
        <v>32,489</v>
      </c>
      <c r="D2719" s="5">
        <v>32489</v>
      </c>
    </row>
    <row r="2720" spans="1:4" x14ac:dyDescent="0.35">
      <c r="A2720" t="str">
        <f>CONCATENATE(cars_raw!B2721," ",cars_raw!C2721)</f>
        <v>Ford Edge Titanium</v>
      </c>
      <c r="B2720" s="6" t="s">
        <v>12589</v>
      </c>
      <c r="C2720" s="6" t="str">
        <f t="shared" si="42"/>
        <v>35,299</v>
      </c>
      <c r="D2720" s="5">
        <v>35299</v>
      </c>
    </row>
    <row r="2721" spans="1:4" x14ac:dyDescent="0.35">
      <c r="A2721" t="str">
        <f>CONCATENATE(cars_raw!B2722," ",cars_raw!C2722)</f>
        <v>Buick Enclave Leather</v>
      </c>
      <c r="B2721" s="6" t="s">
        <v>12593</v>
      </c>
      <c r="C2721" s="6" t="str">
        <f t="shared" si="42"/>
        <v>25,744</v>
      </c>
      <c r="D2721" s="5">
        <v>25744</v>
      </c>
    </row>
    <row r="2722" spans="1:4" x14ac:dyDescent="0.35">
      <c r="A2722" t="str">
        <f>CONCATENATE(cars_raw!B2723," ",cars_raw!C2723)</f>
        <v>BMW X5 xDrive35i</v>
      </c>
      <c r="B2722" s="6" t="s">
        <v>12597</v>
      </c>
      <c r="C2722" s="6" t="str">
        <f t="shared" si="42"/>
        <v>11,999</v>
      </c>
      <c r="D2722" s="5">
        <v>11999</v>
      </c>
    </row>
    <row r="2723" spans="1:4" x14ac:dyDescent="0.35">
      <c r="A2723" t="str">
        <f>CONCATENATE(cars_raw!B2724," ",cars_raw!C2724)</f>
        <v>Mercedes-Benz AMG G 63 Base</v>
      </c>
      <c r="B2723" s="6" t="s">
        <v>12601</v>
      </c>
      <c r="C2723" s="6" t="str">
        <f t="shared" si="42"/>
        <v>212,990</v>
      </c>
      <c r="D2723" s="5">
        <v>212990</v>
      </c>
    </row>
    <row r="2724" spans="1:4" x14ac:dyDescent="0.35">
      <c r="A2724" t="str">
        <f>CONCATENATE(cars_raw!B2725," ",cars_raw!C2725)</f>
        <v>Audi Q7 55 Prestige</v>
      </c>
      <c r="B2724" s="6" t="s">
        <v>12605</v>
      </c>
      <c r="C2724" s="6" t="str">
        <f t="shared" si="42"/>
        <v>55,000</v>
      </c>
      <c r="D2724" s="5">
        <v>55000</v>
      </c>
    </row>
    <row r="2725" spans="1:4" x14ac:dyDescent="0.35">
      <c r="A2725" t="str">
        <f>CONCATENATE(cars_raw!B2726," ",cars_raw!C2726)</f>
        <v>Cadillac XT5 Luxury</v>
      </c>
      <c r="B2725" s="6" t="s">
        <v>6900</v>
      </c>
      <c r="C2725" s="6" t="str">
        <f t="shared" si="42"/>
        <v>36,395</v>
      </c>
      <c r="D2725" s="5">
        <v>36395</v>
      </c>
    </row>
    <row r="2726" spans="1:4" x14ac:dyDescent="0.35">
      <c r="A2726" t="str">
        <f>CONCATENATE(cars_raw!B2727," ",cars_raw!C2727)</f>
        <v>Jeep Grand Cherokee Limited</v>
      </c>
      <c r="B2726" s="6" t="s">
        <v>12613</v>
      </c>
      <c r="C2726" s="6" t="str">
        <f t="shared" si="42"/>
        <v>28,932</v>
      </c>
      <c r="D2726" s="5">
        <v>28932</v>
      </c>
    </row>
    <row r="2727" spans="1:4" x14ac:dyDescent="0.35">
      <c r="A2727" t="str">
        <f>CONCATENATE(cars_raw!B2728," ",cars_raw!C2728)</f>
        <v>Mazda Mazda3 FWD w/Premium Package</v>
      </c>
      <c r="B2727" s="6" t="s">
        <v>12619</v>
      </c>
      <c r="C2727" s="6" t="str">
        <f t="shared" si="42"/>
        <v>25,287</v>
      </c>
      <c r="D2727" s="5">
        <v>25287</v>
      </c>
    </row>
    <row r="2728" spans="1:4" x14ac:dyDescent="0.35">
      <c r="A2728" t="str">
        <f>CONCATENATE(cars_raw!B2729," ",cars_raw!C2729)</f>
        <v>Audi Q8 3.0T Premium</v>
      </c>
      <c r="B2728" s="6" t="s">
        <v>8276</v>
      </c>
      <c r="C2728" s="6" t="str">
        <f t="shared" si="42"/>
        <v>59,991</v>
      </c>
      <c r="D2728" s="5">
        <v>59991</v>
      </c>
    </row>
    <row r="2729" spans="1:4" x14ac:dyDescent="0.35">
      <c r="A2729" t="str">
        <f>CONCATENATE(cars_raw!B2730," ",cars_raw!C2730)</f>
        <v>Subaru Outback Limited</v>
      </c>
      <c r="B2729" s="6" t="s">
        <v>754</v>
      </c>
      <c r="C2729" s="6" t="str">
        <f t="shared" si="42"/>
        <v>33,998</v>
      </c>
      <c r="D2729" s="5">
        <v>33998</v>
      </c>
    </row>
    <row r="2730" spans="1:4" x14ac:dyDescent="0.35">
      <c r="A2730" t="str">
        <f>CONCATENATE(cars_raw!B2731," ",cars_raw!C2731)</f>
        <v>Lexus GX 460 Base</v>
      </c>
      <c r="B2730" s="6" t="s">
        <v>12626</v>
      </c>
      <c r="C2730" s="6" t="str">
        <f t="shared" si="42"/>
        <v>46,996</v>
      </c>
      <c r="D2730" s="5">
        <v>46996</v>
      </c>
    </row>
    <row r="2731" spans="1:4" x14ac:dyDescent="0.35">
      <c r="A2731" t="str">
        <f>CONCATENATE(cars_raw!B2732," ",cars_raw!C2732)</f>
        <v>Land Rover Range Rover Velar P250 SE R-Dynamic</v>
      </c>
      <c r="B2731" s="6" t="s">
        <v>12629</v>
      </c>
      <c r="C2731" s="6" t="str">
        <f t="shared" si="42"/>
        <v>51,588</v>
      </c>
      <c r="D2731" s="5">
        <v>51588</v>
      </c>
    </row>
    <row r="2732" spans="1:4" x14ac:dyDescent="0.35">
      <c r="A2732" t="str">
        <f>CONCATENATE(cars_raw!B2733," ",cars_raw!C2733)</f>
        <v>Porsche Macan S</v>
      </c>
      <c r="B2732" s="6" t="s">
        <v>1568</v>
      </c>
      <c r="C2732" s="6" t="str">
        <f t="shared" si="42"/>
        <v>47,990</v>
      </c>
      <c r="D2732" s="5">
        <v>47990</v>
      </c>
    </row>
    <row r="2733" spans="1:4" x14ac:dyDescent="0.35">
      <c r="A2733" t="str">
        <f>CONCATENATE(cars_raw!B2734," ",cars_raw!C2734)</f>
        <v>Mercedes-Benz AMG E 63 S 4MATIC</v>
      </c>
      <c r="B2733" s="6" t="s">
        <v>12637</v>
      </c>
      <c r="C2733" s="6" t="str">
        <f t="shared" si="42"/>
        <v>99,980</v>
      </c>
      <c r="D2733" s="5">
        <v>99980</v>
      </c>
    </row>
    <row r="2734" spans="1:4" x14ac:dyDescent="0.35">
      <c r="A2734" t="str">
        <f>CONCATENATE(cars_raw!B2735," ",cars_raw!C2735)</f>
        <v>Honda Pilot EX-L</v>
      </c>
      <c r="B2734" s="6" t="s">
        <v>1020</v>
      </c>
      <c r="C2734" s="6" t="str">
        <f t="shared" si="42"/>
        <v>33,895</v>
      </c>
      <c r="D2734" s="5">
        <v>33895</v>
      </c>
    </row>
    <row r="2735" spans="1:4" x14ac:dyDescent="0.35">
      <c r="A2735" t="str">
        <f>CONCATENATE(cars_raw!B2736," ",cars_raw!C2736)</f>
        <v>Scion xB Base</v>
      </c>
      <c r="B2735" s="6" t="s">
        <v>12642</v>
      </c>
      <c r="C2735" s="6" t="str">
        <f t="shared" si="42"/>
        <v>13,492</v>
      </c>
      <c r="D2735" s="5">
        <v>13492</v>
      </c>
    </row>
    <row r="2736" spans="1:4" x14ac:dyDescent="0.35">
      <c r="A2736" t="str">
        <f>CONCATENATE(cars_raw!B2737," ",cars_raw!C2737)</f>
        <v>Bentley Continental Flying Spur Speed</v>
      </c>
      <c r="B2736" s="6" t="s">
        <v>9491</v>
      </c>
      <c r="C2736" s="6" t="str">
        <f t="shared" si="42"/>
        <v>54,533</v>
      </c>
      <c r="D2736" s="5">
        <v>54533</v>
      </c>
    </row>
    <row r="2737" spans="1:4" x14ac:dyDescent="0.35">
      <c r="A2737" t="str">
        <f>CONCATENATE(cars_raw!B2738," ",cars_raw!C2738)</f>
        <v>BMW 330 i</v>
      </c>
      <c r="B2737" s="6" t="s">
        <v>5213</v>
      </c>
      <c r="C2737" s="6" t="str">
        <f t="shared" si="42"/>
        <v>41,999</v>
      </c>
      <c r="D2737" s="5">
        <v>41999</v>
      </c>
    </row>
    <row r="2738" spans="1:4" x14ac:dyDescent="0.35">
      <c r="A2738" t="str">
        <f>CONCATENATE(cars_raw!B2739," ",cars_raw!C2739)</f>
        <v>Honda Civic LX</v>
      </c>
      <c r="B2738" s="6" t="s">
        <v>12647</v>
      </c>
      <c r="C2738" s="6" t="str">
        <f t="shared" si="42"/>
        <v>25,955</v>
      </c>
      <c r="D2738" s="5">
        <v>25955</v>
      </c>
    </row>
    <row r="2739" spans="1:4" x14ac:dyDescent="0.35">
      <c r="A2739" t="str">
        <f>CONCATENATE(cars_raw!B2740," ",cars_raw!C2740)</f>
        <v>Subaru Outback 2.5i Limited</v>
      </c>
      <c r="B2739" s="6" t="s">
        <v>12650</v>
      </c>
      <c r="C2739" s="6" t="str">
        <f t="shared" si="42"/>
        <v>25,714</v>
      </c>
      <c r="D2739" s="5">
        <v>25714</v>
      </c>
    </row>
    <row r="2740" spans="1:4" x14ac:dyDescent="0.35">
      <c r="A2740" t="str">
        <f>CONCATENATE(cars_raw!B2741," ",cars_raw!C2741)</f>
        <v>Honda Civic LX</v>
      </c>
      <c r="B2740" s="6" t="s">
        <v>12653</v>
      </c>
      <c r="C2740" s="6" t="str">
        <f t="shared" si="42"/>
        <v>26,792</v>
      </c>
      <c r="D2740" s="5">
        <v>26792</v>
      </c>
    </row>
    <row r="2741" spans="1:4" x14ac:dyDescent="0.35">
      <c r="A2741" t="str">
        <f>CONCATENATE(cars_raw!B2742," ",cars_raw!C2742)</f>
        <v>BMW X5 xDrive40i</v>
      </c>
      <c r="B2741" s="6" t="s">
        <v>12656</v>
      </c>
      <c r="C2741" s="6" t="str">
        <f t="shared" si="42"/>
        <v>60,827</v>
      </c>
      <c r="D2741" s="5">
        <v>60827</v>
      </c>
    </row>
    <row r="2742" spans="1:4" x14ac:dyDescent="0.35">
      <c r="A2742" t="str">
        <f>CONCATENATE(cars_raw!B2743," ",cars_raw!C2743)</f>
        <v>BMW 430 i xDrive</v>
      </c>
      <c r="B2742" s="6" t="s">
        <v>5075</v>
      </c>
      <c r="C2742" s="6" t="str">
        <f t="shared" si="42"/>
        <v>55,995</v>
      </c>
      <c r="D2742" s="5">
        <v>55995</v>
      </c>
    </row>
    <row r="2743" spans="1:4" x14ac:dyDescent="0.35">
      <c r="A2743" t="str">
        <f>CONCATENATE(cars_raw!B2744," ",cars_raw!C2744)</f>
        <v>Volkswagen Atlas 3.6 V6 SEL</v>
      </c>
      <c r="B2743" s="6" t="s">
        <v>12663</v>
      </c>
      <c r="C2743" s="6" t="str">
        <f t="shared" si="42"/>
        <v>46,599</v>
      </c>
      <c r="D2743" s="5">
        <v>46599</v>
      </c>
    </row>
    <row r="2744" spans="1:4" x14ac:dyDescent="0.35">
      <c r="A2744" t="str">
        <f>CONCATENATE(cars_raw!B2745," ",cars_raw!C2745)</f>
        <v>Chevrolet Silverado 1500 High Country</v>
      </c>
      <c r="B2744" s="6" t="s">
        <v>11695</v>
      </c>
      <c r="C2744" s="6" t="str">
        <f t="shared" si="42"/>
        <v>53,800</v>
      </c>
      <c r="D2744" s="5">
        <v>53800</v>
      </c>
    </row>
    <row r="2745" spans="1:4" x14ac:dyDescent="0.35">
      <c r="A2745" t="str">
        <f>CONCATENATE(cars_raw!B2746," ",cars_raw!C2746)</f>
        <v>BMW X5 xDrive40i</v>
      </c>
      <c r="B2745" s="6" t="s">
        <v>12668</v>
      </c>
      <c r="C2745" s="6" t="str">
        <f t="shared" si="42"/>
        <v>57,999</v>
      </c>
      <c r="D2745" s="5">
        <v>57999</v>
      </c>
    </row>
    <row r="2746" spans="1:4" x14ac:dyDescent="0.35">
      <c r="A2746" t="str">
        <f>CONCATENATE(cars_raw!B2747," ",cars_raw!C2747)</f>
        <v>Chevrolet Spark LS</v>
      </c>
      <c r="B2746" s="6" t="s">
        <v>12671</v>
      </c>
      <c r="C2746" s="6" t="str">
        <f t="shared" si="42"/>
        <v>17,500</v>
      </c>
      <c r="D2746" s="5">
        <v>17500</v>
      </c>
    </row>
    <row r="2747" spans="1:4" x14ac:dyDescent="0.35">
      <c r="A2747" t="str">
        <f>CONCATENATE(cars_raw!B2748," ",cars_raw!C2748)</f>
        <v>Cadillac XT5 Luxury</v>
      </c>
      <c r="B2747" s="6" t="s">
        <v>8852</v>
      </c>
      <c r="C2747" s="6" t="str">
        <f t="shared" si="42"/>
        <v>37,950</v>
      </c>
      <c r="D2747" s="5">
        <v>37950</v>
      </c>
    </row>
    <row r="2748" spans="1:4" x14ac:dyDescent="0.35">
      <c r="A2748" t="str">
        <f>CONCATENATE(cars_raw!B2749," ",cars_raw!C2749)</f>
        <v>Acura RDX A-Spec</v>
      </c>
      <c r="B2748" s="6" t="s">
        <v>12681</v>
      </c>
      <c r="C2748" s="6" t="str">
        <f t="shared" si="42"/>
        <v>46,554</v>
      </c>
      <c r="D2748" s="5">
        <v>46554</v>
      </c>
    </row>
    <row r="2749" spans="1:4" x14ac:dyDescent="0.35">
      <c r="A2749" t="str">
        <f>CONCATENATE(cars_raw!B2750," ",cars_raw!C2750)</f>
        <v>Acura RDX Technology Package</v>
      </c>
      <c r="B2749" s="6" t="s">
        <v>12684</v>
      </c>
      <c r="C2749" s="6" t="str">
        <f t="shared" si="42"/>
        <v>43,468</v>
      </c>
      <c r="D2749" s="5">
        <v>43468</v>
      </c>
    </row>
    <row r="2750" spans="1:4" x14ac:dyDescent="0.35">
      <c r="A2750" t="str">
        <f>CONCATENATE(cars_raw!B2751," ",cars_raw!C2751)</f>
        <v>INFINITI QX60 Luxe</v>
      </c>
      <c r="B2750" s="6" t="s">
        <v>12687</v>
      </c>
      <c r="C2750" s="6" t="str">
        <f t="shared" si="42"/>
        <v>32,298</v>
      </c>
      <c r="D2750" s="5">
        <v>32298</v>
      </c>
    </row>
    <row r="2751" spans="1:4" x14ac:dyDescent="0.35">
      <c r="A2751" t="str">
        <f>CONCATENATE(cars_raw!B2752," ",cars_raw!C2752)</f>
        <v>Porsche Cayenne Base</v>
      </c>
      <c r="B2751" s="6" t="s">
        <v>9855</v>
      </c>
      <c r="C2751" s="6" t="str">
        <f t="shared" si="42"/>
        <v>63,000</v>
      </c>
      <c r="D2751" s="5">
        <v>63000</v>
      </c>
    </row>
    <row r="2752" spans="1:4" x14ac:dyDescent="0.35">
      <c r="A2752" t="str">
        <f>CONCATENATE(cars_raw!B2753," ",cars_raw!C2753)</f>
        <v>Honda Pilot EX-L</v>
      </c>
      <c r="B2752" s="6" t="s">
        <v>12693</v>
      </c>
      <c r="C2752" s="6" t="str">
        <f t="shared" si="42"/>
        <v>36,499</v>
      </c>
      <c r="D2752" s="5">
        <v>36499</v>
      </c>
    </row>
    <row r="2753" spans="1:4" x14ac:dyDescent="0.35">
      <c r="A2753" t="str">
        <f>CONCATENATE(cars_raw!B2754," ",cars_raw!C2754)</f>
        <v>Honda CR-V LX</v>
      </c>
      <c r="B2753" s="6" t="s">
        <v>12698</v>
      </c>
      <c r="C2753" s="6" t="str">
        <f t="shared" si="42"/>
        <v>28,895</v>
      </c>
      <c r="D2753" s="5">
        <v>28895</v>
      </c>
    </row>
    <row r="2754" spans="1:4" x14ac:dyDescent="0.35">
      <c r="A2754" t="str">
        <f>CONCATENATE(cars_raw!B2755," ",cars_raw!C2755)</f>
        <v>Cadillac XT5 Luxury</v>
      </c>
      <c r="B2754" s="6" t="s">
        <v>12703</v>
      </c>
      <c r="C2754" s="6" t="str">
        <f t="shared" ref="C2754:C2817" si="43">REPLACE(B2754,1,1,"")</f>
        <v>35,417</v>
      </c>
      <c r="D2754" s="5">
        <v>35417</v>
      </c>
    </row>
    <row r="2755" spans="1:4" x14ac:dyDescent="0.35">
      <c r="A2755" t="str">
        <f>CONCATENATE(cars_raw!B2756," ",cars_raw!C2756)</f>
        <v>GMC Sierra 2500 Denali</v>
      </c>
      <c r="B2755" s="6" t="s">
        <v>12709</v>
      </c>
      <c r="C2755" s="6" t="str">
        <f t="shared" si="43"/>
        <v>77,980</v>
      </c>
      <c r="D2755" s="5">
        <v>77980</v>
      </c>
    </row>
    <row r="2756" spans="1:4" x14ac:dyDescent="0.35">
      <c r="A2756" t="str">
        <f>CONCATENATE(cars_raw!B2757," ",cars_raw!C2757)</f>
        <v>GMC Yukon XL Denali</v>
      </c>
      <c r="B2756" s="6" t="s">
        <v>2749</v>
      </c>
      <c r="C2756" s="6" t="str">
        <f t="shared" si="43"/>
        <v>42,900</v>
      </c>
      <c r="D2756" s="5">
        <v>42900</v>
      </c>
    </row>
    <row r="2757" spans="1:4" x14ac:dyDescent="0.35">
      <c r="A2757" t="str">
        <f>CONCATENATE(cars_raw!B2758," ",cars_raw!C2758)</f>
        <v>INFINITI QX60 Pure</v>
      </c>
      <c r="B2757" s="6" t="s">
        <v>12719</v>
      </c>
      <c r="C2757" s="6" t="str">
        <f t="shared" si="43"/>
        <v>30,439</v>
      </c>
      <c r="D2757" s="5">
        <v>30439</v>
      </c>
    </row>
    <row r="2758" spans="1:4" x14ac:dyDescent="0.35">
      <c r="A2758" t="str">
        <f>CONCATENATE(cars_raw!B2759," ",cars_raw!C2759)</f>
        <v>Mercedes-Benz C-Class C 300</v>
      </c>
      <c r="B2758" s="6" t="s">
        <v>1914</v>
      </c>
      <c r="C2758" s="6" t="str">
        <f t="shared" si="43"/>
        <v>34,999</v>
      </c>
      <c r="D2758" s="5">
        <v>34999</v>
      </c>
    </row>
    <row r="2759" spans="1:4" x14ac:dyDescent="0.35">
      <c r="A2759" t="str">
        <f>CONCATENATE(cars_raw!B2760," ",cars_raw!C2760)</f>
        <v>Mercedes-Benz E-Class E 350</v>
      </c>
      <c r="B2759" s="6" t="s">
        <v>12724</v>
      </c>
      <c r="C2759" s="6" t="str">
        <f t="shared" si="43"/>
        <v>18,553</v>
      </c>
      <c r="D2759" s="5">
        <v>18553</v>
      </c>
    </row>
    <row r="2760" spans="1:4" x14ac:dyDescent="0.35">
      <c r="A2760" t="str">
        <f>CONCATENATE(cars_raw!B2761," ",cars_raw!C2761)</f>
        <v>Ford Flex Limited</v>
      </c>
      <c r="B2760" s="6" t="s">
        <v>12727</v>
      </c>
      <c r="C2760" s="6" t="str">
        <f t="shared" si="43"/>
        <v>25,611</v>
      </c>
      <c r="D2760" s="5">
        <v>25611</v>
      </c>
    </row>
    <row r="2761" spans="1:4" x14ac:dyDescent="0.35">
      <c r="A2761" t="str">
        <f>CONCATENATE(cars_raw!B2762," ",cars_raw!C2762)</f>
        <v>Honda Accord EX-L</v>
      </c>
      <c r="B2761" s="6" t="s">
        <v>12732</v>
      </c>
      <c r="C2761" s="6" t="str">
        <f t="shared" si="43"/>
        <v>19,399</v>
      </c>
      <c r="D2761" s="5">
        <v>19399</v>
      </c>
    </row>
    <row r="2762" spans="1:4" x14ac:dyDescent="0.35">
      <c r="A2762" t="str">
        <f>CONCATENATE(cars_raw!B2763," ",cars_raw!C2763)</f>
        <v>Ford Edge Titanium</v>
      </c>
      <c r="B2762" s="6" t="s">
        <v>3756</v>
      </c>
      <c r="C2762" s="6" t="str">
        <f t="shared" si="43"/>
        <v>36,000</v>
      </c>
      <c r="D2762" s="5">
        <v>36000</v>
      </c>
    </row>
    <row r="2763" spans="1:4" x14ac:dyDescent="0.35">
      <c r="A2763" t="str">
        <f>CONCATENATE(cars_raw!B2764," ",cars_raw!C2764)</f>
        <v>Ford Fusion SE</v>
      </c>
      <c r="B2763" s="6" t="s">
        <v>12738</v>
      </c>
      <c r="C2763" s="6" t="str">
        <f t="shared" si="43"/>
        <v>24,521</v>
      </c>
      <c r="D2763" s="5">
        <v>24521</v>
      </c>
    </row>
    <row r="2764" spans="1:4" x14ac:dyDescent="0.35">
      <c r="A2764" t="str">
        <f>CONCATENATE(cars_raw!B2765," ",cars_raw!C2765)</f>
        <v>Chevrolet Equinox 1LT</v>
      </c>
      <c r="B2764" s="6" t="s">
        <v>12743</v>
      </c>
      <c r="C2764" s="6" t="str">
        <f t="shared" si="43"/>
        <v>26,987</v>
      </c>
      <c r="D2764" s="5">
        <v>26987</v>
      </c>
    </row>
    <row r="2765" spans="1:4" x14ac:dyDescent="0.35">
      <c r="A2765" t="str">
        <f>CONCATENATE(cars_raw!B2766," ",cars_raw!C2766)</f>
        <v>Mazda CX-9 Touring</v>
      </c>
      <c r="B2765" s="6" t="s">
        <v>9029</v>
      </c>
      <c r="C2765" s="6" t="str">
        <f t="shared" si="43"/>
        <v>35,499</v>
      </c>
      <c r="D2765" s="5">
        <v>35499</v>
      </c>
    </row>
    <row r="2766" spans="1:4" x14ac:dyDescent="0.35">
      <c r="A2766" t="str">
        <f>CONCATENATE(cars_raw!B2767," ",cars_raw!C2767)</f>
        <v>Honda Civic Sport</v>
      </c>
      <c r="B2766" s="6" t="s">
        <v>1784</v>
      </c>
      <c r="C2766" s="6" t="str">
        <f t="shared" si="43"/>
        <v>19,998</v>
      </c>
      <c r="D2766" s="5">
        <v>19998</v>
      </c>
    </row>
    <row r="2767" spans="1:4" x14ac:dyDescent="0.35">
      <c r="A2767" t="str">
        <f>CONCATENATE(cars_raw!B2768," ",cars_raw!C2768)</f>
        <v>Toyota RAV4 Limited</v>
      </c>
      <c r="B2767" s="6" t="s">
        <v>3585</v>
      </c>
      <c r="C2767" s="6" t="str">
        <f t="shared" si="43"/>
        <v>28,995</v>
      </c>
      <c r="D2767" s="5">
        <v>28995</v>
      </c>
    </row>
    <row r="2768" spans="1:4" x14ac:dyDescent="0.35">
      <c r="A2768" t="str">
        <f>CONCATENATE(cars_raw!B2769," ",cars_raw!C2769)</f>
        <v>Hyundai Tucson Limited</v>
      </c>
      <c r="B2768" s="6" t="s">
        <v>1507</v>
      </c>
      <c r="C2768" s="6" t="str">
        <f t="shared" si="43"/>
        <v>36,995</v>
      </c>
      <c r="D2768" s="5">
        <v>36995</v>
      </c>
    </row>
    <row r="2769" spans="1:4" x14ac:dyDescent="0.35">
      <c r="A2769" t="str">
        <f>CONCATENATE(cars_raw!B2770," ",cars_raw!C2770)</f>
        <v>Toyota Highlander Hybrid Limited</v>
      </c>
      <c r="B2769" s="6" t="s">
        <v>3397</v>
      </c>
      <c r="C2769" s="6" t="str">
        <f t="shared" si="43"/>
        <v>37,900</v>
      </c>
      <c r="D2769" s="5">
        <v>37900</v>
      </c>
    </row>
    <row r="2770" spans="1:4" x14ac:dyDescent="0.35">
      <c r="A2770" t="str">
        <f>CONCATENATE(cars_raw!B2771," ",cars_raw!C2771)</f>
        <v>Chevrolet Trax LS</v>
      </c>
      <c r="B2770" s="6" t="s">
        <v>3515</v>
      </c>
      <c r="C2770" s="6" t="str">
        <f t="shared" si="43"/>
        <v>22,000</v>
      </c>
      <c r="D2770" s="5">
        <v>22000</v>
      </c>
    </row>
    <row r="2771" spans="1:4" x14ac:dyDescent="0.35">
      <c r="A2771" t="str">
        <f>CONCATENATE(cars_raw!B2772," ",cars_raw!C2772)</f>
        <v>INFINITI QX60 Luxe</v>
      </c>
      <c r="B2771" s="6" t="s">
        <v>7215</v>
      </c>
      <c r="C2771" s="6" t="str">
        <f t="shared" si="43"/>
        <v>34,993</v>
      </c>
      <c r="D2771" s="5">
        <v>34993</v>
      </c>
    </row>
    <row r="2772" spans="1:4" x14ac:dyDescent="0.35">
      <c r="A2772" t="str">
        <f>CONCATENATE(cars_raw!B2773," ",cars_raw!C2773)</f>
        <v>Volkswagen Tiguan 2.0T S</v>
      </c>
      <c r="B2772" s="6" t="s">
        <v>12760</v>
      </c>
      <c r="C2772" s="6" t="str">
        <f t="shared" si="43"/>
        <v>26,483</v>
      </c>
      <c r="D2772" s="5">
        <v>26483</v>
      </c>
    </row>
    <row r="2773" spans="1:4" x14ac:dyDescent="0.35">
      <c r="A2773" t="str">
        <f>CONCATENATE(cars_raw!B2774," ",cars_raw!C2774)</f>
        <v>Chevrolet Cruze 1LT</v>
      </c>
      <c r="B2773" s="6" t="s">
        <v>8481</v>
      </c>
      <c r="C2773" s="6" t="str">
        <f t="shared" si="43"/>
        <v>11,900</v>
      </c>
      <c r="D2773" s="5">
        <v>11900</v>
      </c>
    </row>
    <row r="2774" spans="1:4" x14ac:dyDescent="0.35">
      <c r="A2774" t="str">
        <f>CONCATENATE(cars_raw!B2775," ",cars_raw!C2775)</f>
        <v>Ford Explorer Limited</v>
      </c>
      <c r="B2774" s="6" t="s">
        <v>4029</v>
      </c>
      <c r="C2774" s="6" t="str">
        <f t="shared" si="43"/>
        <v>24,500</v>
      </c>
      <c r="D2774" s="5">
        <v>24500</v>
      </c>
    </row>
    <row r="2775" spans="1:4" x14ac:dyDescent="0.35">
      <c r="A2775" t="str">
        <f>CONCATENATE(cars_raw!B2776," ",cars_raw!C2776)</f>
        <v>Audi SQ5 3.0T Premium</v>
      </c>
      <c r="B2775" s="6" t="s">
        <v>12766</v>
      </c>
      <c r="C2775" s="6" t="str">
        <f t="shared" si="43"/>
        <v>53,444</v>
      </c>
      <c r="D2775" s="5">
        <v>53444</v>
      </c>
    </row>
    <row r="2776" spans="1:4" x14ac:dyDescent="0.35">
      <c r="A2776" t="str">
        <f>CONCATENATE(cars_raw!B2777," ",cars_raw!C2777)</f>
        <v>Dodge Durango R/T</v>
      </c>
      <c r="B2776" s="6" t="s">
        <v>12769</v>
      </c>
      <c r="C2776" s="6" t="str">
        <f t="shared" si="43"/>
        <v>54,987</v>
      </c>
      <c r="D2776" s="5">
        <v>54987</v>
      </c>
    </row>
    <row r="2777" spans="1:4" x14ac:dyDescent="0.35">
      <c r="A2777" t="str">
        <f>CONCATENATE(cars_raw!B2778," ",cars_raw!C2778)</f>
        <v>Tesla Model Y Long Range</v>
      </c>
      <c r="B2777" s="6" t="s">
        <v>12772</v>
      </c>
      <c r="C2777" s="6" t="str">
        <f t="shared" si="43"/>
        <v>74,025</v>
      </c>
      <c r="D2777" s="5">
        <v>74025</v>
      </c>
    </row>
    <row r="2778" spans="1:4" x14ac:dyDescent="0.35">
      <c r="A2778" t="str">
        <f>CONCATENATE(cars_raw!B2779," ",cars_raw!C2779)</f>
        <v>Acura ILX Premium Package</v>
      </c>
      <c r="B2778" s="6" t="s">
        <v>1914</v>
      </c>
      <c r="C2778" s="6" t="str">
        <f t="shared" si="43"/>
        <v>34,999</v>
      </c>
      <c r="D2778" s="5">
        <v>34999</v>
      </c>
    </row>
    <row r="2779" spans="1:4" x14ac:dyDescent="0.35">
      <c r="A2779" t="str">
        <f>CONCATENATE(cars_raw!B2780," ",cars_raw!C2780)</f>
        <v>Mercedes-Benz GLE 350 Base</v>
      </c>
      <c r="B2779" s="6" t="s">
        <v>12778</v>
      </c>
      <c r="C2779" s="6" t="str">
        <f t="shared" si="43"/>
        <v>69,998</v>
      </c>
      <c r="D2779" s="5">
        <v>69998</v>
      </c>
    </row>
    <row r="2780" spans="1:4" x14ac:dyDescent="0.35">
      <c r="A2780" t="str">
        <f>CONCATENATE(cars_raw!B2781," ",cars_raw!C2781)</f>
        <v>Chevrolet Traverse LS</v>
      </c>
      <c r="B2780" s="6" t="s">
        <v>12782</v>
      </c>
      <c r="C2780" s="6" t="str">
        <f t="shared" si="43"/>
        <v>34,869</v>
      </c>
      <c r="D2780" s="5">
        <v>34869</v>
      </c>
    </row>
    <row r="2781" spans="1:4" x14ac:dyDescent="0.35">
      <c r="A2781" t="str">
        <f>CONCATENATE(cars_raw!B2782," ",cars_raw!C2782)</f>
        <v>Honda CR-V EX-L</v>
      </c>
      <c r="B2781" s="6" t="s">
        <v>2047</v>
      </c>
      <c r="C2781" s="6" t="str">
        <f t="shared" si="43"/>
        <v>32,500</v>
      </c>
      <c r="D2781" s="5">
        <v>32500</v>
      </c>
    </row>
    <row r="2782" spans="1:4" x14ac:dyDescent="0.35">
      <c r="A2782" t="str">
        <f>CONCATENATE(cars_raw!B2783," ",cars_raw!C2783)</f>
        <v>GMC Acadia SLE-1</v>
      </c>
      <c r="B2782" s="6" t="s">
        <v>6124</v>
      </c>
      <c r="C2782" s="6" t="str">
        <f t="shared" si="43"/>
        <v>26,500</v>
      </c>
      <c r="D2782" s="5">
        <v>26500</v>
      </c>
    </row>
    <row r="2783" spans="1:4" x14ac:dyDescent="0.35">
      <c r="A2783" t="str">
        <f>CONCATENATE(cars_raw!B2784," ",cars_raw!C2784)</f>
        <v>Tesla Model S 75D</v>
      </c>
      <c r="B2783" s="6" t="s">
        <v>12789</v>
      </c>
      <c r="C2783" s="6" t="str">
        <f t="shared" si="43"/>
        <v>61,648</v>
      </c>
      <c r="D2783" s="5">
        <v>61648</v>
      </c>
    </row>
    <row r="2784" spans="1:4" x14ac:dyDescent="0.35">
      <c r="A2784" t="str">
        <f>CONCATENATE(cars_raw!B2785," ",cars_raw!C2785)</f>
        <v>Jeep Grand Cherokee Altitude</v>
      </c>
      <c r="B2784" s="6" t="s">
        <v>12794</v>
      </c>
      <c r="C2784" s="6" t="str">
        <f t="shared" si="43"/>
        <v>43,899</v>
      </c>
      <c r="D2784" s="5">
        <v>43899</v>
      </c>
    </row>
    <row r="2785" spans="1:4" x14ac:dyDescent="0.35">
      <c r="A2785" t="str">
        <f>CONCATENATE(cars_raw!B2786," ",cars_raw!C2786)</f>
        <v>Honda CR-V EX-L</v>
      </c>
      <c r="B2785" s="6" t="s">
        <v>12799</v>
      </c>
      <c r="C2785" s="6" t="str">
        <f t="shared" si="43"/>
        <v>31,733</v>
      </c>
      <c r="D2785" s="5">
        <v>31733</v>
      </c>
    </row>
    <row r="2786" spans="1:4" x14ac:dyDescent="0.35">
      <c r="A2786" t="str">
        <f>CONCATENATE(cars_raw!B2787," ",cars_raw!C2787)</f>
        <v>Cadillac XT5 Luxury</v>
      </c>
      <c r="B2786" s="6" t="s">
        <v>6356</v>
      </c>
      <c r="C2786" s="6" t="str">
        <f t="shared" si="43"/>
        <v>35,933</v>
      </c>
      <c r="D2786" s="5">
        <v>35933</v>
      </c>
    </row>
    <row r="2787" spans="1:4" x14ac:dyDescent="0.35">
      <c r="A2787" t="str">
        <f>CONCATENATE(cars_raw!B2788," ",cars_raw!C2788)</f>
        <v>Honda Accord LX 1.5T</v>
      </c>
      <c r="B2787" s="6" t="s">
        <v>3323</v>
      </c>
      <c r="C2787" s="6" t="str">
        <f t="shared" si="43"/>
        <v>28,990</v>
      </c>
      <c r="D2787" s="5">
        <v>28990</v>
      </c>
    </row>
    <row r="2788" spans="1:4" x14ac:dyDescent="0.35">
      <c r="A2788" t="str">
        <f>CONCATENATE(cars_raw!B2789," ",cars_raw!C2789)</f>
        <v>GMC Sierra 1500 Denali</v>
      </c>
      <c r="B2788" s="6" t="s">
        <v>12814</v>
      </c>
      <c r="C2788" s="6" t="str">
        <f t="shared" si="43"/>
        <v>48,985</v>
      </c>
      <c r="D2788" s="5">
        <v>48985</v>
      </c>
    </row>
    <row r="2789" spans="1:4" x14ac:dyDescent="0.35">
      <c r="A2789" t="str">
        <f>CONCATENATE(cars_raw!B2790," ",cars_raw!C2790)</f>
        <v>Audi A4 40 Premium Plus</v>
      </c>
      <c r="B2789" s="6" t="s">
        <v>12819</v>
      </c>
      <c r="C2789" s="6" t="str">
        <f t="shared" si="43"/>
        <v>45,678</v>
      </c>
      <c r="D2789" s="5">
        <v>45678</v>
      </c>
    </row>
    <row r="2790" spans="1:4" x14ac:dyDescent="0.35">
      <c r="A2790" t="str">
        <f>CONCATENATE(cars_raw!B2791," ",cars_raw!C2791)</f>
        <v>Mercedes-Benz C-Class C 300 4MATIC</v>
      </c>
      <c r="B2790" s="6" t="s">
        <v>12823</v>
      </c>
      <c r="C2790" s="6" t="str">
        <f t="shared" si="43"/>
        <v>35,580</v>
      </c>
      <c r="D2790" s="5">
        <v>35580</v>
      </c>
    </row>
    <row r="2791" spans="1:4" x14ac:dyDescent="0.35">
      <c r="A2791" t="str">
        <f>CONCATENATE(cars_raw!B2792," ",cars_raw!C2792)</f>
        <v>Cadillac XT5 Luxury</v>
      </c>
      <c r="B2791" s="6" t="s">
        <v>12828</v>
      </c>
      <c r="C2791" s="6" t="str">
        <f t="shared" si="43"/>
        <v>43,970</v>
      </c>
      <c r="D2791" s="5">
        <v>43970</v>
      </c>
    </row>
    <row r="2792" spans="1:4" x14ac:dyDescent="0.35">
      <c r="A2792" t="str">
        <f>CONCATENATE(cars_raw!B2793," ",cars_raw!C2793)</f>
        <v>Toyota Corolla LE</v>
      </c>
      <c r="B2792" s="6" t="s">
        <v>12831</v>
      </c>
      <c r="C2792" s="6" t="str">
        <f t="shared" si="43"/>
        <v>21,888</v>
      </c>
      <c r="D2792" s="5">
        <v>21888</v>
      </c>
    </row>
    <row r="2793" spans="1:4" x14ac:dyDescent="0.35">
      <c r="A2793" t="str">
        <f>CONCATENATE(cars_raw!B2794," ",cars_raw!C2794)</f>
        <v>Cadillac XT5 Luxury</v>
      </c>
      <c r="B2793" s="6" t="s">
        <v>6033</v>
      </c>
      <c r="C2793" s="6" t="str">
        <f t="shared" si="43"/>
        <v>33,990</v>
      </c>
      <c r="D2793" s="5">
        <v>33990</v>
      </c>
    </row>
    <row r="2794" spans="1:4" x14ac:dyDescent="0.35">
      <c r="A2794" t="str">
        <f>CONCATENATE(cars_raw!B2795," ",cars_raw!C2795)</f>
        <v>Toyota Highlander XLE</v>
      </c>
      <c r="B2794" s="6" t="s">
        <v>3397</v>
      </c>
      <c r="C2794" s="6" t="str">
        <f t="shared" si="43"/>
        <v>37,900</v>
      </c>
      <c r="D2794" s="5">
        <v>37900</v>
      </c>
    </row>
    <row r="2795" spans="1:4" x14ac:dyDescent="0.35">
      <c r="A2795" t="str">
        <f>CONCATENATE(cars_raw!B2796," ",cars_raw!C2796)</f>
        <v>Hyundai Tucson SE</v>
      </c>
      <c r="B2795" s="6" t="s">
        <v>3389</v>
      </c>
      <c r="C2795" s="6" t="str">
        <f t="shared" si="43"/>
        <v>23,998</v>
      </c>
      <c r="D2795" s="5">
        <v>23998</v>
      </c>
    </row>
    <row r="2796" spans="1:4" x14ac:dyDescent="0.35">
      <c r="A2796" t="str">
        <f>CONCATENATE(cars_raw!B2797," ",cars_raw!C2797)</f>
        <v>Genesis GV80 2.5T</v>
      </c>
      <c r="B2796" s="6" t="s">
        <v>12840</v>
      </c>
      <c r="C2796" s="6" t="str">
        <f t="shared" si="43"/>
        <v>58,185</v>
      </c>
      <c r="D2796" s="5">
        <v>58185</v>
      </c>
    </row>
    <row r="2797" spans="1:4" x14ac:dyDescent="0.35">
      <c r="A2797" t="str">
        <f>CONCATENATE(cars_raw!B2798," ",cars_raw!C2798)</f>
        <v>Tesla Model 3 Long Range</v>
      </c>
      <c r="B2797" s="6" t="s">
        <v>9855</v>
      </c>
      <c r="C2797" s="6" t="str">
        <f t="shared" si="43"/>
        <v>63,000</v>
      </c>
      <c r="D2797" s="5">
        <v>63000</v>
      </c>
    </row>
    <row r="2798" spans="1:4" x14ac:dyDescent="0.35">
      <c r="A2798" t="str">
        <f>CONCATENATE(cars_raw!B2799," ",cars_raw!C2799)</f>
        <v>Audi Q8 3.0T Premium</v>
      </c>
      <c r="B2798" s="6" t="s">
        <v>12845</v>
      </c>
      <c r="C2798" s="6" t="str">
        <f t="shared" si="43"/>
        <v>71,730</v>
      </c>
      <c r="D2798" s="5">
        <v>71730</v>
      </c>
    </row>
    <row r="2799" spans="1:4" x14ac:dyDescent="0.35">
      <c r="A2799" t="str">
        <f>CONCATENATE(cars_raw!B2800," ",cars_raw!C2800)</f>
        <v>INFINITI QX60 Base</v>
      </c>
      <c r="B2799" s="6" t="s">
        <v>4629</v>
      </c>
      <c r="C2799" s="6" t="str">
        <f t="shared" si="43"/>
        <v>34,500</v>
      </c>
      <c r="D2799" s="5">
        <v>34500</v>
      </c>
    </row>
    <row r="2800" spans="1:4" x14ac:dyDescent="0.35">
      <c r="A2800" t="str">
        <f>CONCATENATE(cars_raw!B2801," ",cars_raw!C2801)</f>
        <v>BMW X5 xDrive40i</v>
      </c>
      <c r="B2800" s="6" t="s">
        <v>12851</v>
      </c>
      <c r="C2800" s="6" t="str">
        <f t="shared" si="43"/>
        <v>50,593</v>
      </c>
      <c r="D2800" s="5">
        <v>50593</v>
      </c>
    </row>
    <row r="2801" spans="1:4" x14ac:dyDescent="0.35">
      <c r="A2801" t="str">
        <f>CONCATENATE(cars_raw!B2802," ",cars_raw!C2802)</f>
        <v>Land Rover Range Rover Sport Autobiography</v>
      </c>
      <c r="B2801" s="6" t="s">
        <v>6869</v>
      </c>
      <c r="C2801" s="6" t="str">
        <f t="shared" si="43"/>
        <v>83,993</v>
      </c>
      <c r="D2801" s="5">
        <v>83993</v>
      </c>
    </row>
    <row r="2802" spans="1:4" x14ac:dyDescent="0.35">
      <c r="A2802" t="str">
        <f>CONCATENATE(cars_raw!B2803," ",cars_raw!C2803)</f>
        <v>BMW X3 xDrive30i</v>
      </c>
      <c r="B2802" s="6" t="s">
        <v>12854</v>
      </c>
      <c r="C2802" s="6" t="str">
        <f t="shared" si="43"/>
        <v>41,774</v>
      </c>
      <c r="D2802" s="5">
        <v>41774</v>
      </c>
    </row>
    <row r="2803" spans="1:4" x14ac:dyDescent="0.35">
      <c r="A2803" t="str">
        <f>CONCATENATE(cars_raw!B2804," ",cars_raw!C2804)</f>
        <v>Mercedes-Benz E-Class E 300</v>
      </c>
      <c r="B2803" s="6" t="s">
        <v>12857</v>
      </c>
      <c r="C2803" s="6" t="str">
        <f t="shared" si="43"/>
        <v>44,881</v>
      </c>
      <c r="D2803" s="5">
        <v>44881</v>
      </c>
    </row>
    <row r="2804" spans="1:4" x14ac:dyDescent="0.35">
      <c r="A2804" t="str">
        <f>CONCATENATE(cars_raw!B2805," ",cars_raw!C2805)</f>
        <v>Audi Q5 45 Premium</v>
      </c>
      <c r="B2804" s="6" t="s">
        <v>12861</v>
      </c>
      <c r="C2804" s="6" t="str">
        <f t="shared" si="43"/>
        <v>43,881</v>
      </c>
      <c r="D2804" s="5">
        <v>43881</v>
      </c>
    </row>
    <row r="2805" spans="1:4" x14ac:dyDescent="0.35">
      <c r="A2805" t="str">
        <f>CONCATENATE(cars_raw!B2806," ",cars_raw!C2806)</f>
        <v>Cadillac XT5 Luxury</v>
      </c>
      <c r="B2805" s="6" t="s">
        <v>5924</v>
      </c>
      <c r="C2805" s="6" t="str">
        <f t="shared" si="43"/>
        <v>31,823</v>
      </c>
      <c r="D2805" s="5">
        <v>31823</v>
      </c>
    </row>
    <row r="2806" spans="1:4" x14ac:dyDescent="0.35">
      <c r="A2806" t="str">
        <f>CONCATENATE(cars_raw!B2807," ",cars_raw!C2807)</f>
        <v>BMW X5 xDrive40i</v>
      </c>
      <c r="B2806" s="6" t="s">
        <v>12864</v>
      </c>
      <c r="C2806" s="6" t="str">
        <f t="shared" si="43"/>
        <v>59,970</v>
      </c>
      <c r="D2806" s="5">
        <v>59970</v>
      </c>
    </row>
    <row r="2807" spans="1:4" x14ac:dyDescent="0.35">
      <c r="A2807" t="str">
        <f>CONCATENATE(cars_raw!B2808," ",cars_raw!C2808)</f>
        <v>Audi A3 2.0T Premium</v>
      </c>
      <c r="B2807" s="6" t="s">
        <v>1534</v>
      </c>
      <c r="C2807" s="6" t="str">
        <f t="shared" si="43"/>
        <v>9,995</v>
      </c>
      <c r="D2807" s="5">
        <v>9995</v>
      </c>
    </row>
    <row r="2808" spans="1:4" x14ac:dyDescent="0.35">
      <c r="A2808" t="str">
        <f>CONCATENATE(cars_raw!B2809," ",cars_raw!C2809)</f>
        <v>Ford Flex Limited</v>
      </c>
      <c r="B2808" s="6" t="s">
        <v>274</v>
      </c>
      <c r="C2808" s="6" t="str">
        <f t="shared" si="43"/>
        <v>28,999</v>
      </c>
      <c r="D2808" s="5">
        <v>28999</v>
      </c>
    </row>
    <row r="2809" spans="1:4" x14ac:dyDescent="0.35">
      <c r="A2809" t="str">
        <f>CONCATENATE(cars_raw!B2810," ",cars_raw!C2810)</f>
        <v>Lexus ES 350 Base</v>
      </c>
      <c r="B2809" s="6" t="s">
        <v>12874</v>
      </c>
      <c r="C2809" s="6" t="str">
        <f t="shared" si="43"/>
        <v>14,899</v>
      </c>
      <c r="D2809" s="5">
        <v>14899</v>
      </c>
    </row>
    <row r="2810" spans="1:4" x14ac:dyDescent="0.35">
      <c r="A2810" t="str">
        <f>CONCATENATE(cars_raw!B2811," ",cars_raw!C2811)</f>
        <v>Dodge Durango GT</v>
      </c>
      <c r="B2810" s="6" t="s">
        <v>2830</v>
      </c>
      <c r="C2810" s="6" t="str">
        <f t="shared" si="43"/>
        <v>36,999</v>
      </c>
      <c r="D2810" s="5">
        <v>36999</v>
      </c>
    </row>
    <row r="2811" spans="1:4" x14ac:dyDescent="0.35">
      <c r="A2811" t="str">
        <f>CONCATENATE(cars_raw!B2813," ",cars_raw!C2813)</f>
        <v>Volvo XC90 T6 R-Design</v>
      </c>
      <c r="B2811" s="6" t="s">
        <v>9159</v>
      </c>
      <c r="C2811" s="6" t="str">
        <f t="shared" si="43"/>
        <v>48,795</v>
      </c>
      <c r="D2811" s="5">
        <v>48795</v>
      </c>
    </row>
    <row r="2812" spans="1:4" x14ac:dyDescent="0.35">
      <c r="A2812" t="str">
        <f>CONCATENATE(cars_raw!B2814," ",cars_raw!C2814)</f>
        <v>BMW X5 xDrive35i</v>
      </c>
      <c r="B2812" s="6" t="s">
        <v>9251</v>
      </c>
      <c r="C2812" s="6" t="str">
        <f t="shared" si="43"/>
        <v>44,943</v>
      </c>
      <c r="D2812" s="5">
        <v>44943</v>
      </c>
    </row>
    <row r="2813" spans="1:4" x14ac:dyDescent="0.35">
      <c r="A2813" t="str">
        <f>CONCATENATE(cars_raw!B2815," ",cars_raw!C2815)</f>
        <v>GMC Acadia SLT-1</v>
      </c>
      <c r="B2813" s="6" t="s">
        <v>1507</v>
      </c>
      <c r="C2813" s="6" t="str">
        <f t="shared" si="43"/>
        <v>36,995</v>
      </c>
      <c r="D2813" s="5">
        <v>36995</v>
      </c>
    </row>
    <row r="2814" spans="1:4" x14ac:dyDescent="0.35">
      <c r="A2814" t="str">
        <f>CONCATENATE(cars_raw!B2816," ",cars_raw!C2816)</f>
        <v>Hyundai Tucson SE</v>
      </c>
      <c r="B2814" s="6" t="s">
        <v>2706</v>
      </c>
      <c r="C2814" s="6" t="str">
        <f t="shared" si="43"/>
        <v>22,790</v>
      </c>
      <c r="D2814" s="5">
        <v>22790</v>
      </c>
    </row>
    <row r="2815" spans="1:4" x14ac:dyDescent="0.35">
      <c r="A2815" t="str">
        <f>CONCATENATE(cars_raw!B2817," ",cars_raw!C2817)</f>
        <v>Mercedes-Benz S-Class S 550 4MATIC</v>
      </c>
      <c r="B2815" s="6" t="s">
        <v>12897</v>
      </c>
      <c r="C2815" s="6" t="str">
        <f t="shared" si="43"/>
        <v>63,993</v>
      </c>
      <c r="D2815" s="5">
        <v>63993</v>
      </c>
    </row>
    <row r="2816" spans="1:4" x14ac:dyDescent="0.35">
      <c r="A2816" t="str">
        <f>CONCATENATE(cars_raw!B2818," ",cars_raw!C2818)</f>
        <v>Land Rover Range Rover Evoque Pure</v>
      </c>
      <c r="B2816" s="6" t="s">
        <v>12901</v>
      </c>
      <c r="C2816" s="6" t="str">
        <f t="shared" si="43"/>
        <v>19,943</v>
      </c>
      <c r="D2816" s="5">
        <v>19943</v>
      </c>
    </row>
    <row r="2817" spans="1:4" x14ac:dyDescent="0.35">
      <c r="A2817" t="str">
        <f>CONCATENATE(cars_raw!B2819," ",cars_raw!C2819)</f>
        <v>Honda Pilot EX-L</v>
      </c>
      <c r="B2817" s="6" t="s">
        <v>12905</v>
      </c>
      <c r="C2817" s="6" t="str">
        <f t="shared" si="43"/>
        <v>39,981</v>
      </c>
      <c r="D2817" s="5">
        <v>39981</v>
      </c>
    </row>
    <row r="2818" spans="1:4" x14ac:dyDescent="0.35">
      <c r="A2818" t="str">
        <f>CONCATENATE(cars_raw!B2820," ",cars_raw!C2820)</f>
        <v>Nissan Rogue SV</v>
      </c>
      <c r="B2818" s="6" t="s">
        <v>12911</v>
      </c>
      <c r="C2818" s="6" t="str">
        <f t="shared" ref="C2818:C2881" si="44">REPLACE(B2818,1,1,"")</f>
        <v>25,261</v>
      </c>
      <c r="D2818" s="5">
        <v>25261</v>
      </c>
    </row>
    <row r="2819" spans="1:4" x14ac:dyDescent="0.35">
      <c r="A2819" t="str">
        <f>CONCATENATE(cars_raw!B2821," ",cars_raw!C2821)</f>
        <v>Jeep Grand Cherokee High Altitude</v>
      </c>
      <c r="B2819" s="6" t="s">
        <v>12916</v>
      </c>
      <c r="C2819" s="6" t="str">
        <f t="shared" si="44"/>
        <v>39,944</v>
      </c>
      <c r="D2819" s="5">
        <v>39944</v>
      </c>
    </row>
    <row r="2820" spans="1:4" x14ac:dyDescent="0.35">
      <c r="A2820" t="str">
        <f>CONCATENATE(cars_raw!B2822," ",cars_raw!C2822)</f>
        <v>Lexus RX 350 350</v>
      </c>
      <c r="B2820" s="6" t="s">
        <v>12922</v>
      </c>
      <c r="C2820" s="6" t="str">
        <f t="shared" si="44"/>
        <v>36,991</v>
      </c>
      <c r="D2820" s="5">
        <v>36991</v>
      </c>
    </row>
    <row r="2821" spans="1:4" x14ac:dyDescent="0.35">
      <c r="A2821" t="str">
        <f>CONCATENATE(cars_raw!B2823," ",cars_raw!C2823)</f>
        <v>Audi Q5 2.0T Premium Plus</v>
      </c>
      <c r="B2821" s="6" t="s">
        <v>12927</v>
      </c>
      <c r="C2821" s="6" t="str">
        <f t="shared" si="44"/>
        <v>19,592</v>
      </c>
      <c r="D2821" s="5">
        <v>19592</v>
      </c>
    </row>
    <row r="2822" spans="1:4" x14ac:dyDescent="0.35">
      <c r="A2822" t="str">
        <f>CONCATENATE(cars_raw!B2824," ",cars_raw!C2824)</f>
        <v>Mercedes-Benz GLC 300 Base 4MATIC</v>
      </c>
      <c r="B2822" s="6" t="s">
        <v>161</v>
      </c>
      <c r="C2822" s="6" t="str">
        <f t="shared" si="44"/>
        <v>47,500</v>
      </c>
      <c r="D2822" s="5">
        <v>47500</v>
      </c>
    </row>
    <row r="2823" spans="1:4" x14ac:dyDescent="0.35">
      <c r="A2823" t="str">
        <f>CONCATENATE(cars_raw!B2825," ",cars_raw!C2825)</f>
        <v>Lexus ES 350 Base</v>
      </c>
      <c r="B2823" s="6" t="s">
        <v>5294</v>
      </c>
      <c r="C2823" s="6" t="str">
        <f t="shared" si="44"/>
        <v>21,999</v>
      </c>
      <c r="D2823" s="5">
        <v>21999</v>
      </c>
    </row>
    <row r="2824" spans="1:4" x14ac:dyDescent="0.35">
      <c r="A2824" t="str">
        <f>CONCATENATE(cars_raw!B2826," ",cars_raw!C2826)</f>
        <v>Audi Q5 45 Premium</v>
      </c>
      <c r="B2824" s="6" t="s">
        <v>3011</v>
      </c>
      <c r="C2824" s="6" t="str">
        <f t="shared" si="44"/>
        <v>39,988</v>
      </c>
      <c r="D2824" s="5">
        <v>39988</v>
      </c>
    </row>
    <row r="2825" spans="1:4" x14ac:dyDescent="0.35">
      <c r="A2825" t="str">
        <f>CONCATENATE(cars_raw!B2827," ",cars_raw!C2827)</f>
        <v>Mercedes-Benz C-Class C 300</v>
      </c>
      <c r="B2825" s="6" t="s">
        <v>786</v>
      </c>
      <c r="C2825" s="6" t="str">
        <f t="shared" si="44"/>
        <v>27,998</v>
      </c>
      <c r="D2825" s="5">
        <v>27998</v>
      </c>
    </row>
    <row r="2826" spans="1:4" x14ac:dyDescent="0.35">
      <c r="A2826" t="str">
        <f>CONCATENATE(cars_raw!B2828," ",cars_raw!C2828)</f>
        <v>BMW X7 xDrive40i</v>
      </c>
      <c r="B2826" s="6" t="s">
        <v>12938</v>
      </c>
      <c r="C2826" s="6" t="str">
        <f t="shared" si="44"/>
        <v>73,677</v>
      </c>
      <c r="D2826" s="5">
        <v>73677</v>
      </c>
    </row>
    <row r="2827" spans="1:4" x14ac:dyDescent="0.35">
      <c r="A2827" t="str">
        <f>CONCATENATE(cars_raw!B2829," ",cars_raw!C2829)</f>
        <v>Toyota RAV4 Limited</v>
      </c>
      <c r="B2827" s="6" t="s">
        <v>12941</v>
      </c>
      <c r="C2827" s="6" t="str">
        <f t="shared" si="44"/>
        <v>31,200</v>
      </c>
      <c r="D2827" s="5">
        <v>31200</v>
      </c>
    </row>
    <row r="2828" spans="1:4" x14ac:dyDescent="0.35">
      <c r="A2828" t="str">
        <f>CONCATENATE(cars_raw!B2830," ",cars_raw!C2830)</f>
        <v>BMW X3 M40i</v>
      </c>
      <c r="B2828" s="6" t="s">
        <v>7817</v>
      </c>
      <c r="C2828" s="6" t="str">
        <f t="shared" si="44"/>
        <v>54,994</v>
      </c>
      <c r="D2828" s="5">
        <v>54994</v>
      </c>
    </row>
    <row r="2829" spans="1:4" x14ac:dyDescent="0.35">
      <c r="A2829" t="str">
        <f>CONCATENATE(cars_raw!B2831," ",cars_raw!C2831)</f>
        <v>Toyota RAV4 LE</v>
      </c>
      <c r="B2829" s="6" t="s">
        <v>12950</v>
      </c>
      <c r="C2829" s="6" t="str">
        <f t="shared" si="44"/>
        <v>27,334</v>
      </c>
      <c r="D2829" s="5">
        <v>27334</v>
      </c>
    </row>
    <row r="2830" spans="1:4" x14ac:dyDescent="0.35">
      <c r="A2830" t="str">
        <f>CONCATENATE(cars_raw!B2832," ",cars_raw!C2832)</f>
        <v>Buick Encore Preferred</v>
      </c>
      <c r="B2830" s="6" t="s">
        <v>12955</v>
      </c>
      <c r="C2830" s="6" t="str">
        <f t="shared" si="44"/>
        <v>22,245</v>
      </c>
      <c r="D2830" s="5">
        <v>22245</v>
      </c>
    </row>
    <row r="2831" spans="1:4" x14ac:dyDescent="0.35">
      <c r="A2831" t="str">
        <f>CONCATENATE(cars_raw!B2833," ",cars_raw!C2833)</f>
        <v>Tesla Model Y Long Range</v>
      </c>
      <c r="B2831" s="6" t="s">
        <v>12960</v>
      </c>
      <c r="C2831" s="6" t="str">
        <f t="shared" si="44"/>
        <v>69,333</v>
      </c>
      <c r="D2831" s="5">
        <v>69333</v>
      </c>
    </row>
    <row r="2832" spans="1:4" x14ac:dyDescent="0.35">
      <c r="A2832" t="str">
        <f>CONCATENATE(cars_raw!B2834," ",cars_raw!C2834)</f>
        <v>Ford Fiesta SE</v>
      </c>
      <c r="B2832" s="6" t="s">
        <v>12964</v>
      </c>
      <c r="C2832" s="6" t="str">
        <f t="shared" si="44"/>
        <v>14,600</v>
      </c>
      <c r="D2832" s="5">
        <v>14600</v>
      </c>
    </row>
    <row r="2833" spans="1:4" x14ac:dyDescent="0.35">
      <c r="A2833" t="str">
        <f>CONCATENATE(cars_raw!B2835," ",cars_raw!C2835)</f>
        <v>Mercedes-Benz AMG C 63 S</v>
      </c>
      <c r="B2833" s="6" t="s">
        <v>12968</v>
      </c>
      <c r="C2833" s="6" t="str">
        <f t="shared" si="44"/>
        <v>79,998</v>
      </c>
      <c r="D2833" s="5">
        <v>79998</v>
      </c>
    </row>
    <row r="2834" spans="1:4" x14ac:dyDescent="0.35">
      <c r="A2834" t="str">
        <f>CONCATENATE(cars_raw!B2836," ",cars_raw!C2836)</f>
        <v>Honda Passport Touring</v>
      </c>
      <c r="B2834" s="6" t="s">
        <v>12973</v>
      </c>
      <c r="C2834" s="6" t="str">
        <f t="shared" si="44"/>
        <v>38,250</v>
      </c>
      <c r="D2834" s="5">
        <v>38250</v>
      </c>
    </row>
    <row r="2835" spans="1:4" x14ac:dyDescent="0.35">
      <c r="A2835" t="str">
        <f>CONCATENATE(cars_raw!B2837," ",cars_raw!C2837)</f>
        <v>Kia Telluride SX</v>
      </c>
      <c r="B2835" s="6" t="s">
        <v>12976</v>
      </c>
      <c r="C2835" s="6" t="str">
        <f t="shared" si="44"/>
        <v>51,224</v>
      </c>
      <c r="D2835" s="5">
        <v>51224</v>
      </c>
    </row>
    <row r="2836" spans="1:4" x14ac:dyDescent="0.35">
      <c r="A2836" t="str">
        <f>CONCATENATE(cars_raw!B2838," ",cars_raw!C2838)</f>
        <v>Cadillac Escalade Luxury</v>
      </c>
      <c r="B2836" s="6" t="s">
        <v>12979</v>
      </c>
      <c r="C2836" s="6" t="str">
        <f t="shared" si="44"/>
        <v>67,011</v>
      </c>
      <c r="D2836" s="5">
        <v>67011</v>
      </c>
    </row>
    <row r="2837" spans="1:4" x14ac:dyDescent="0.35">
      <c r="A2837" t="str">
        <f>CONCATENATE(cars_raw!B2839," ",cars_raw!C2839)</f>
        <v>INFINITI Q50 3.0t SENSORY</v>
      </c>
      <c r="B2837" s="6" t="s">
        <v>12985</v>
      </c>
      <c r="C2837" s="6" t="str">
        <f t="shared" si="44"/>
        <v>41,799</v>
      </c>
      <c r="D2837" s="5">
        <v>41799</v>
      </c>
    </row>
    <row r="2838" spans="1:4" x14ac:dyDescent="0.35">
      <c r="A2838" t="str">
        <f>CONCATENATE(cars_raw!B2840," ",cars_raw!C2840)</f>
        <v>Honda Passport Sport</v>
      </c>
      <c r="B2838" s="6" t="s">
        <v>1692</v>
      </c>
      <c r="C2838" s="6" t="str">
        <f t="shared" si="44"/>
        <v>35,500</v>
      </c>
      <c r="D2838" s="5">
        <v>35500</v>
      </c>
    </row>
    <row r="2839" spans="1:4" x14ac:dyDescent="0.35">
      <c r="A2839" t="str">
        <f>CONCATENATE(cars_raw!B2841," ",cars_raw!C2841)</f>
        <v>Volvo XC60 T5 Inscription</v>
      </c>
      <c r="B2839" s="6" t="s">
        <v>4494</v>
      </c>
      <c r="C2839" s="6" t="str">
        <f t="shared" si="44"/>
        <v>40,962</v>
      </c>
      <c r="D2839" s="5">
        <v>40962</v>
      </c>
    </row>
    <row r="2840" spans="1:4" x14ac:dyDescent="0.35">
      <c r="A2840" t="str">
        <f>CONCATENATE(cars_raw!B2842," ",cars_raw!C2842)</f>
        <v>Volvo XC60 T5 Momentum</v>
      </c>
      <c r="B2840" s="6" t="s">
        <v>12993</v>
      </c>
      <c r="C2840" s="6" t="str">
        <f t="shared" si="44"/>
        <v>41,968</v>
      </c>
      <c r="D2840" s="5">
        <v>41968</v>
      </c>
    </row>
    <row r="2841" spans="1:4" x14ac:dyDescent="0.35">
      <c r="A2841" t="str">
        <f>CONCATENATE(cars_raw!B2843," ",cars_raw!C2843)</f>
        <v>Toyota Highlander Limited</v>
      </c>
      <c r="B2841" s="6" t="s">
        <v>12996</v>
      </c>
      <c r="C2841" s="6" t="str">
        <f t="shared" si="44"/>
        <v>30,993</v>
      </c>
      <c r="D2841" s="5">
        <v>30993</v>
      </c>
    </row>
    <row r="2842" spans="1:4" x14ac:dyDescent="0.35">
      <c r="A2842" t="str">
        <f>CONCATENATE(cars_raw!B2844," ",cars_raw!C2844)</f>
        <v>RAM 1500 Laramie</v>
      </c>
      <c r="B2842" s="6" t="s">
        <v>13002</v>
      </c>
      <c r="C2842" s="6" t="str">
        <f t="shared" si="44"/>
        <v>45,985</v>
      </c>
      <c r="D2842" s="5">
        <v>45985</v>
      </c>
    </row>
    <row r="2843" spans="1:4" x14ac:dyDescent="0.35">
      <c r="A2843" t="str">
        <f>CONCATENATE(cars_raw!B2845," ",cars_raw!C2845)</f>
        <v>Cadillac XT5 Luxury</v>
      </c>
      <c r="B2843" s="6" t="s">
        <v>13006</v>
      </c>
      <c r="C2843" s="6" t="str">
        <f t="shared" si="44"/>
        <v>36,902</v>
      </c>
      <c r="D2843" s="5">
        <v>36902</v>
      </c>
    </row>
    <row r="2844" spans="1:4" x14ac:dyDescent="0.35">
      <c r="A2844" t="str">
        <f>CONCATENATE(cars_raw!B2846," ",cars_raw!C2846)</f>
        <v>Volkswagen Atlas Cross Sport 3.6L V6 SEL</v>
      </c>
      <c r="B2844" s="6" t="s">
        <v>13010</v>
      </c>
      <c r="C2844" s="6" t="str">
        <f t="shared" si="44"/>
        <v>42,570</v>
      </c>
      <c r="D2844" s="5">
        <v>42570</v>
      </c>
    </row>
    <row r="2845" spans="1:4" x14ac:dyDescent="0.35">
      <c r="A2845" t="str">
        <f>CONCATENATE(cars_raw!B2847," ",cars_raw!C2847)</f>
        <v>Lexus GX 460 Base</v>
      </c>
      <c r="B2845" s="6" t="s">
        <v>4533</v>
      </c>
      <c r="C2845" s="6" t="str">
        <f t="shared" si="44"/>
        <v>41,880</v>
      </c>
      <c r="D2845" s="5">
        <v>41880</v>
      </c>
    </row>
    <row r="2846" spans="1:4" x14ac:dyDescent="0.35">
      <c r="A2846" t="str">
        <f>CONCATENATE(cars_raw!B2848," ",cars_raw!C2848)</f>
        <v>Cadillac SRX Luxury Collection</v>
      </c>
      <c r="B2846" s="6" t="s">
        <v>3527</v>
      </c>
      <c r="C2846" s="6" t="str">
        <f t="shared" si="44"/>
        <v>23,491</v>
      </c>
      <c r="D2846" s="5">
        <v>23491</v>
      </c>
    </row>
    <row r="2847" spans="1:4" x14ac:dyDescent="0.35">
      <c r="A2847" t="str">
        <f>CONCATENATE(cars_raw!B2849," ",cars_raw!C2849)</f>
        <v>Lexus ES 350 F Sport</v>
      </c>
      <c r="B2847" s="6" t="s">
        <v>6675</v>
      </c>
      <c r="C2847" s="6" t="str">
        <f t="shared" si="44"/>
        <v>42,195</v>
      </c>
      <c r="D2847" s="5">
        <v>42195</v>
      </c>
    </row>
    <row r="2848" spans="1:4" x14ac:dyDescent="0.35">
      <c r="A2848" t="str">
        <f>CONCATENATE(cars_raw!B2850," ",cars_raw!C2850)</f>
        <v>Toyota Corolla Hatchback SE</v>
      </c>
      <c r="B2848" s="6" t="s">
        <v>13020</v>
      </c>
      <c r="C2848" s="6" t="str">
        <f t="shared" si="44"/>
        <v>30,509</v>
      </c>
      <c r="D2848" s="5">
        <v>30509</v>
      </c>
    </row>
    <row r="2849" spans="1:4" x14ac:dyDescent="0.35">
      <c r="A2849" t="str">
        <f>CONCATENATE(cars_raw!B2851," ",cars_raw!C2851)</f>
        <v>Honda CR-V EX</v>
      </c>
      <c r="B2849" s="6" t="s">
        <v>781</v>
      </c>
      <c r="C2849" s="6" t="str">
        <f t="shared" si="44"/>
        <v>29,998</v>
      </c>
      <c r="D2849" s="5">
        <v>29998</v>
      </c>
    </row>
    <row r="2850" spans="1:4" x14ac:dyDescent="0.35">
      <c r="A2850" t="str">
        <f>CONCATENATE(cars_raw!B2852," ",cars_raw!C2852)</f>
        <v>Ford Edge Titanium</v>
      </c>
      <c r="B2850" s="6" t="s">
        <v>4998</v>
      </c>
      <c r="C2850" s="6" t="str">
        <f t="shared" si="44"/>
        <v>32,000</v>
      </c>
      <c r="D2850" s="5">
        <v>32000</v>
      </c>
    </row>
    <row r="2851" spans="1:4" x14ac:dyDescent="0.35">
      <c r="A2851" t="str">
        <f>CONCATENATE(cars_raw!B2853," ",cars_raw!C2853)</f>
        <v>Volvo XC60 T5 Momentum</v>
      </c>
      <c r="B2851" s="6" t="s">
        <v>6275</v>
      </c>
      <c r="C2851" s="6" t="str">
        <f t="shared" si="44"/>
        <v>38,299</v>
      </c>
      <c r="D2851" s="5">
        <v>38299</v>
      </c>
    </row>
    <row r="2852" spans="1:4" x14ac:dyDescent="0.35">
      <c r="A2852" t="str">
        <f>CONCATENATE(cars_raw!B2854," ",cars_raw!C2854)</f>
        <v>BMW X3 xDrive30i</v>
      </c>
      <c r="B2852" s="6" t="s">
        <v>13030</v>
      </c>
      <c r="C2852" s="6" t="str">
        <f t="shared" si="44"/>
        <v>47,563</v>
      </c>
      <c r="D2852" s="5">
        <v>47563</v>
      </c>
    </row>
    <row r="2853" spans="1:4" x14ac:dyDescent="0.35">
      <c r="A2853" t="str">
        <f>CONCATENATE(cars_raw!B2855," ",cars_raw!C2855)</f>
        <v>Mercedes-Benz GLS 550 Base 4MATIC</v>
      </c>
      <c r="B2853" s="6" t="s">
        <v>13034</v>
      </c>
      <c r="C2853" s="6" t="str">
        <f t="shared" si="44"/>
        <v>44,989</v>
      </c>
      <c r="D2853" s="5">
        <v>44989</v>
      </c>
    </row>
    <row r="2854" spans="1:4" x14ac:dyDescent="0.35">
      <c r="A2854" t="str">
        <f>CONCATENATE(cars_raw!B2856," ",cars_raw!C2856)</f>
        <v>Toyota Sienna LE Auto Access Seat</v>
      </c>
      <c r="B2854" s="6" t="s">
        <v>2936</v>
      </c>
      <c r="C2854" s="6" t="str">
        <f t="shared" si="44"/>
        <v>25,995</v>
      </c>
      <c r="D2854" s="5">
        <v>25995</v>
      </c>
    </row>
    <row r="2855" spans="1:4" x14ac:dyDescent="0.35">
      <c r="A2855" t="str">
        <f>CONCATENATE(cars_raw!B2857," ",cars_raw!C2857)</f>
        <v>Cadillac XT5 Luxury</v>
      </c>
      <c r="B2855" s="6" t="s">
        <v>781</v>
      </c>
      <c r="C2855" s="6" t="str">
        <f t="shared" si="44"/>
        <v>29,998</v>
      </c>
      <c r="D2855" s="5">
        <v>29998</v>
      </c>
    </row>
    <row r="2856" spans="1:4" x14ac:dyDescent="0.35">
      <c r="A2856" t="str">
        <f>CONCATENATE(cars_raw!B2858," ",cars_raw!C2858)</f>
        <v>Hyundai Tucson Value</v>
      </c>
      <c r="B2856" s="6" t="s">
        <v>13046</v>
      </c>
      <c r="C2856" s="6" t="str">
        <f t="shared" si="44"/>
        <v>27,597</v>
      </c>
      <c r="D2856" s="5">
        <v>27597</v>
      </c>
    </row>
    <row r="2857" spans="1:4" x14ac:dyDescent="0.35">
      <c r="A2857" t="str">
        <f>CONCATENATE(cars_raw!B2859," ",cars_raw!C2859)</f>
        <v>Mercedes-Benz GLC 300 Base</v>
      </c>
      <c r="B2857" s="6" t="s">
        <v>3423</v>
      </c>
      <c r="C2857" s="6" t="str">
        <f t="shared" si="44"/>
        <v>34,998</v>
      </c>
      <c r="D2857" s="5">
        <v>34998</v>
      </c>
    </row>
    <row r="2858" spans="1:4" x14ac:dyDescent="0.35">
      <c r="A2858" t="str">
        <f>CONCATENATE(cars_raw!B2860," ",cars_raw!C2860)</f>
        <v>Chevrolet Equinox LT</v>
      </c>
      <c r="B2858" s="6" t="s">
        <v>5319</v>
      </c>
      <c r="C2858" s="6" t="str">
        <f t="shared" si="44"/>
        <v>23,500</v>
      </c>
      <c r="D2858" s="5">
        <v>23500</v>
      </c>
    </row>
    <row r="2859" spans="1:4" x14ac:dyDescent="0.35">
      <c r="A2859" t="str">
        <f>CONCATENATE(cars_raw!B2861," ",cars_raw!C2861)</f>
        <v>Mercedes-Benz S-Class S 550 4MATIC</v>
      </c>
      <c r="B2859" s="6" t="s">
        <v>13057</v>
      </c>
      <c r="C2859" s="6" t="str">
        <f t="shared" si="44"/>
        <v>59,999</v>
      </c>
      <c r="D2859" s="5">
        <v>59999</v>
      </c>
    </row>
    <row r="2860" spans="1:4" x14ac:dyDescent="0.35">
      <c r="A2860" t="str">
        <f>CONCATENATE(cars_raw!B2862," ",cars_raw!C2862)</f>
        <v>Toyota RAV4 LE</v>
      </c>
      <c r="B2860" s="6" t="s">
        <v>717</v>
      </c>
      <c r="C2860" s="6" t="str">
        <f t="shared" si="44"/>
        <v>29,995</v>
      </c>
      <c r="D2860" s="5">
        <v>29995</v>
      </c>
    </row>
    <row r="2861" spans="1:4" x14ac:dyDescent="0.35">
      <c r="A2861" t="str">
        <f>CONCATENATE(cars_raw!B2863," ",cars_raw!C2863)</f>
        <v>Chevrolet Silverado 1500 LTZ</v>
      </c>
      <c r="B2861" s="6" t="s">
        <v>6538</v>
      </c>
      <c r="C2861" s="6" t="str">
        <f t="shared" si="44"/>
        <v>35,999</v>
      </c>
      <c r="D2861" s="5">
        <v>35999</v>
      </c>
    </row>
    <row r="2862" spans="1:4" x14ac:dyDescent="0.35">
      <c r="A2862" t="str">
        <f>CONCATENATE(cars_raw!B2864," ",cars_raw!C2864)</f>
        <v>Kia Telluride SX</v>
      </c>
      <c r="B2862" s="6" t="s">
        <v>4166</v>
      </c>
      <c r="C2862" s="6" t="str">
        <f t="shared" si="44"/>
        <v>47,995</v>
      </c>
      <c r="D2862" s="5">
        <v>47995</v>
      </c>
    </row>
    <row r="2863" spans="1:4" x14ac:dyDescent="0.35">
      <c r="A2863" t="str">
        <f>CONCATENATE(cars_raw!B2865," ",cars_raw!C2865)</f>
        <v>Chevrolet Traverse LT Cloth</v>
      </c>
      <c r="B2863" s="6" t="s">
        <v>3756</v>
      </c>
      <c r="C2863" s="6" t="str">
        <f t="shared" si="44"/>
        <v>36,000</v>
      </c>
      <c r="D2863" s="5">
        <v>36000</v>
      </c>
    </row>
    <row r="2864" spans="1:4" x14ac:dyDescent="0.35">
      <c r="A2864" t="str">
        <f>CONCATENATE(cars_raw!B2866," ",cars_raw!C2866)</f>
        <v>Lexus RX 350</v>
      </c>
      <c r="B2864" s="6" t="s">
        <v>5842</v>
      </c>
      <c r="C2864" s="6" t="str">
        <f t="shared" si="44"/>
        <v>54,000</v>
      </c>
      <c r="D2864" s="5">
        <v>54000</v>
      </c>
    </row>
    <row r="2865" spans="1:4" x14ac:dyDescent="0.35">
      <c r="A2865" t="str">
        <f>CONCATENATE(cars_raw!B2867," ",cars_raw!C2867)</f>
        <v>Mazda CX-5 Grand Touring</v>
      </c>
      <c r="B2865" s="6" t="s">
        <v>13077</v>
      </c>
      <c r="C2865" s="6" t="str">
        <f t="shared" si="44"/>
        <v>31,739</v>
      </c>
      <c r="D2865" s="5">
        <v>31739</v>
      </c>
    </row>
    <row r="2866" spans="1:4" x14ac:dyDescent="0.35">
      <c r="A2866" t="str">
        <f>CONCATENATE(cars_raw!B2868," ",cars_raw!C2868)</f>
        <v>Buick Encore Preferred</v>
      </c>
      <c r="B2866" s="6" t="s">
        <v>13080</v>
      </c>
      <c r="C2866" s="6" t="str">
        <f t="shared" si="44"/>
        <v>21,987</v>
      </c>
      <c r="D2866" s="5">
        <v>21987</v>
      </c>
    </row>
    <row r="2867" spans="1:4" x14ac:dyDescent="0.35">
      <c r="A2867" t="str">
        <f>CONCATENATE(cars_raw!B2869," ",cars_raw!C2869)</f>
        <v>Mercedes-Benz S-Class S 550</v>
      </c>
      <c r="B2867" s="6" t="s">
        <v>10447</v>
      </c>
      <c r="C2867" s="6" t="str">
        <f t="shared" si="44"/>
        <v>42,990</v>
      </c>
      <c r="D2867" s="5">
        <v>42990</v>
      </c>
    </row>
    <row r="2868" spans="1:4" x14ac:dyDescent="0.35">
      <c r="A2868" t="str">
        <f>CONCATENATE(cars_raw!B2870," ",cars_raw!C2870)</f>
        <v>Cadillac XT5 Luxury</v>
      </c>
      <c r="B2868" s="6" t="s">
        <v>11065</v>
      </c>
      <c r="C2868" s="6" t="str">
        <f t="shared" si="44"/>
        <v>36,990</v>
      </c>
      <c r="D2868" s="5">
        <v>36990</v>
      </c>
    </row>
    <row r="2869" spans="1:4" x14ac:dyDescent="0.35">
      <c r="A2869" t="str">
        <f>CONCATENATE(cars_raw!B2871," ",cars_raw!C2871)</f>
        <v>Mercedes-Benz S-Class S 550</v>
      </c>
      <c r="B2869" s="6" t="s">
        <v>7639</v>
      </c>
      <c r="C2869" s="6" t="str">
        <f t="shared" si="44"/>
        <v>43,999</v>
      </c>
      <c r="D2869" s="5">
        <v>43999</v>
      </c>
    </row>
    <row r="2870" spans="1:4" x14ac:dyDescent="0.35">
      <c r="A2870" t="str">
        <f>CONCATENATE(cars_raw!B2872," ",cars_raw!C2872)</f>
        <v>Nissan Maxima 3.5 SV</v>
      </c>
      <c r="B2870" s="6" t="s">
        <v>2222</v>
      </c>
      <c r="C2870" s="6" t="str">
        <f t="shared" si="44"/>
        <v>15,995</v>
      </c>
      <c r="D2870" s="5">
        <v>15995</v>
      </c>
    </row>
    <row r="2871" spans="1:4" x14ac:dyDescent="0.35">
      <c r="A2871" t="str">
        <f>CONCATENATE(cars_raw!B2873," ",cars_raw!C2873)</f>
        <v>Dodge Journey Crossroad</v>
      </c>
      <c r="B2871" s="6" t="s">
        <v>4029</v>
      </c>
      <c r="C2871" s="6" t="str">
        <f t="shared" si="44"/>
        <v>24,500</v>
      </c>
      <c r="D2871" s="5">
        <v>24500</v>
      </c>
    </row>
    <row r="2872" spans="1:4" x14ac:dyDescent="0.35">
      <c r="A2872" t="str">
        <f>CONCATENATE(cars_raw!B2874," ",cars_raw!C2874)</f>
        <v>Cadillac XT5 Luxury</v>
      </c>
      <c r="B2872" s="6" t="s">
        <v>3734</v>
      </c>
      <c r="C2872" s="6" t="str">
        <f t="shared" si="44"/>
        <v>33,000</v>
      </c>
      <c r="D2872" s="5">
        <v>33000</v>
      </c>
    </row>
    <row r="2873" spans="1:4" x14ac:dyDescent="0.35">
      <c r="A2873" t="str">
        <f>CONCATENATE(cars_raw!B2875," ",cars_raw!C2875)</f>
        <v>GMC Yukon SLT</v>
      </c>
      <c r="B2873" s="6" t="s">
        <v>13099</v>
      </c>
      <c r="C2873" s="6" t="str">
        <f t="shared" si="44"/>
        <v>39,471</v>
      </c>
      <c r="D2873" s="5">
        <v>39471</v>
      </c>
    </row>
    <row r="2874" spans="1:4" x14ac:dyDescent="0.35">
      <c r="A2874" t="str">
        <f>CONCATENATE(cars_raw!B2876," ",cars_raw!C2876)</f>
        <v>Jeep Grand Cherokee Limited</v>
      </c>
      <c r="B2874" s="6" t="s">
        <v>13101</v>
      </c>
      <c r="C2874" s="6" t="str">
        <f t="shared" si="44"/>
        <v>34,300</v>
      </c>
      <c r="D2874" s="5">
        <v>34300</v>
      </c>
    </row>
    <row r="2875" spans="1:4" x14ac:dyDescent="0.35">
      <c r="A2875" t="str">
        <f>CONCATENATE(cars_raw!B2877," ",cars_raw!C2877)</f>
        <v>Jeep Grand Cherokee Altitude</v>
      </c>
      <c r="B2875" s="6" t="s">
        <v>1538</v>
      </c>
      <c r="C2875" s="6" t="str">
        <f t="shared" si="44"/>
        <v>34,499</v>
      </c>
      <c r="D2875" s="5">
        <v>34499</v>
      </c>
    </row>
    <row r="2876" spans="1:4" x14ac:dyDescent="0.35">
      <c r="A2876" t="str">
        <f>CONCATENATE(cars_raw!B2878," ",cars_raw!C2878)</f>
        <v>BMW 740 i xDrive</v>
      </c>
      <c r="B2876" s="6" t="s">
        <v>4538</v>
      </c>
      <c r="C2876" s="6" t="str">
        <f t="shared" si="44"/>
        <v>51,900</v>
      </c>
      <c r="D2876" s="5">
        <v>51900</v>
      </c>
    </row>
    <row r="2877" spans="1:4" x14ac:dyDescent="0.35">
      <c r="A2877" t="str">
        <f>CONCATENATE(cars_raw!B2879," ",cars_raw!C2879)</f>
        <v>Hyundai Palisade SEL</v>
      </c>
      <c r="B2877" s="6" t="s">
        <v>13109</v>
      </c>
      <c r="C2877" s="6" t="str">
        <f t="shared" si="44"/>
        <v>45,800</v>
      </c>
      <c r="D2877" s="5">
        <v>45800</v>
      </c>
    </row>
    <row r="2878" spans="1:4" x14ac:dyDescent="0.35">
      <c r="A2878" t="str">
        <f>CONCATENATE(cars_raw!B2880," ",cars_raw!C2880)</f>
        <v>Toyota RAV4 Limited</v>
      </c>
      <c r="B2878" s="6" t="s">
        <v>13112</v>
      </c>
      <c r="C2878" s="6" t="str">
        <f t="shared" si="44"/>
        <v>38,932</v>
      </c>
      <c r="D2878" s="5">
        <v>38932</v>
      </c>
    </row>
    <row r="2879" spans="1:4" x14ac:dyDescent="0.35">
      <c r="A2879" t="str">
        <f>CONCATENATE(cars_raw!B2881," ",cars_raw!C2881)</f>
        <v>Honda CR-V EX-L</v>
      </c>
      <c r="B2879" s="6" t="s">
        <v>13115</v>
      </c>
      <c r="C2879" s="6" t="str">
        <f t="shared" si="44"/>
        <v>30,989</v>
      </c>
      <c r="D2879" s="5">
        <v>30989</v>
      </c>
    </row>
    <row r="2880" spans="1:4" x14ac:dyDescent="0.35">
      <c r="A2880" t="str">
        <f>CONCATENATE(cars_raw!B2882," ",cars_raw!C2882)</f>
        <v>Hyundai Santa Fe SE 2.4</v>
      </c>
      <c r="B2880" s="6" t="s">
        <v>13118</v>
      </c>
      <c r="C2880" s="6" t="str">
        <f t="shared" si="44"/>
        <v>24,533</v>
      </c>
      <c r="D2880" s="5">
        <v>24533</v>
      </c>
    </row>
    <row r="2881" spans="1:4" x14ac:dyDescent="0.35">
      <c r="A2881" t="str">
        <f>CONCATENATE(cars_raw!B2883," ",cars_raw!C2883)</f>
        <v>Toyota Corolla LE</v>
      </c>
      <c r="B2881" s="6" t="s">
        <v>13124</v>
      </c>
      <c r="C2881" s="6" t="str">
        <f t="shared" si="44"/>
        <v>24,489</v>
      </c>
      <c r="D2881" s="5">
        <v>24489</v>
      </c>
    </row>
    <row r="2882" spans="1:4" x14ac:dyDescent="0.35">
      <c r="A2882" t="str">
        <f>CONCATENATE(cars_raw!B2884," ",cars_raw!C2884)</f>
        <v>Jeep Grand Cherokee Trailhawk</v>
      </c>
      <c r="B2882" s="6" t="s">
        <v>13127</v>
      </c>
      <c r="C2882" s="6" t="str">
        <f t="shared" ref="C2882:C2945" si="45">REPLACE(B2882,1,1,"")</f>
        <v>47,899</v>
      </c>
      <c r="D2882" s="5">
        <v>47899</v>
      </c>
    </row>
    <row r="2883" spans="1:4" x14ac:dyDescent="0.35">
      <c r="A2883" t="str">
        <f>CONCATENATE(cars_raw!B2885," ",cars_raw!C2885)</f>
        <v>Hyundai Elantra SEL</v>
      </c>
      <c r="B2883" s="6" t="s">
        <v>13130</v>
      </c>
      <c r="C2883" s="6" t="str">
        <f t="shared" si="45"/>
        <v>18,200</v>
      </c>
      <c r="D2883" s="5">
        <v>18200</v>
      </c>
    </row>
    <row r="2884" spans="1:4" x14ac:dyDescent="0.35">
      <c r="A2884" t="str">
        <f>CONCATENATE(cars_raw!B2886," ",cars_raw!C2886)</f>
        <v>Mercedes-Benz CLA 250 Base</v>
      </c>
      <c r="B2884" s="6" t="s">
        <v>13135</v>
      </c>
      <c r="C2884" s="6" t="str">
        <f t="shared" si="45"/>
        <v>40,890</v>
      </c>
      <c r="D2884" s="5">
        <v>40890</v>
      </c>
    </row>
    <row r="2885" spans="1:4" x14ac:dyDescent="0.35">
      <c r="A2885" t="str">
        <f>CONCATENATE(cars_raw!B2887," ",cars_raw!C2887)</f>
        <v>Subaru Forester Premium</v>
      </c>
      <c r="B2885" s="6" t="s">
        <v>13140</v>
      </c>
      <c r="C2885" s="6" t="str">
        <f t="shared" si="45"/>
        <v>28,739</v>
      </c>
      <c r="D2885" s="5">
        <v>28739</v>
      </c>
    </row>
    <row r="2886" spans="1:4" x14ac:dyDescent="0.35">
      <c r="A2886" t="str">
        <f>CONCATENATE(cars_raw!B2888," ",cars_raw!C2888)</f>
        <v>INFINITI QX80 Luxe</v>
      </c>
      <c r="B2886" s="6" t="s">
        <v>13143</v>
      </c>
      <c r="C2886" s="6" t="str">
        <f t="shared" si="45"/>
        <v>42,922</v>
      </c>
      <c r="D2886" s="5">
        <v>42922</v>
      </c>
    </row>
    <row r="2887" spans="1:4" x14ac:dyDescent="0.35">
      <c r="A2887" t="str">
        <f>CONCATENATE(cars_raw!B2889," ",cars_raw!C2889)</f>
        <v>Ford Escape Titanium</v>
      </c>
      <c r="B2887" s="6" t="s">
        <v>13146</v>
      </c>
      <c r="C2887" s="6" t="str">
        <f t="shared" si="45"/>
        <v>26,937</v>
      </c>
      <c r="D2887" s="5">
        <v>26937</v>
      </c>
    </row>
    <row r="2888" spans="1:4" x14ac:dyDescent="0.35">
      <c r="A2888" t="str">
        <f>CONCATENATE(cars_raw!B2890," ",cars_raw!C2890)</f>
        <v>Mercedes-Benz G-Class G 550</v>
      </c>
      <c r="B2888" s="6" t="s">
        <v>13151</v>
      </c>
      <c r="C2888" s="6" t="str">
        <f t="shared" si="45"/>
        <v>409,999</v>
      </c>
      <c r="D2888" s="5">
        <v>409999</v>
      </c>
    </row>
    <row r="2889" spans="1:4" x14ac:dyDescent="0.35">
      <c r="A2889" t="str">
        <f>CONCATENATE(cars_raw!B2891," ",cars_raw!C2891)</f>
        <v>Toyota RAV4 LE</v>
      </c>
      <c r="B2889" s="6" t="s">
        <v>3538</v>
      </c>
      <c r="C2889" s="6" t="str">
        <f t="shared" si="45"/>
        <v>32,998</v>
      </c>
      <c r="D2889" s="5">
        <v>32998</v>
      </c>
    </row>
    <row r="2890" spans="1:4" x14ac:dyDescent="0.35">
      <c r="A2890" t="str">
        <f>CONCATENATE(cars_raw!B2892," ",cars_raw!C2892)</f>
        <v>Acura MDX 3.5L w/Technology Package</v>
      </c>
      <c r="B2890" s="6" t="s">
        <v>222</v>
      </c>
      <c r="C2890" s="6" t="str">
        <f t="shared" si="45"/>
        <v>38,000</v>
      </c>
      <c r="D2890" s="5">
        <v>38000</v>
      </c>
    </row>
    <row r="2891" spans="1:4" x14ac:dyDescent="0.35">
      <c r="A2891" t="str">
        <f>CONCATENATE(cars_raw!B2893," ",cars_raw!C2893)</f>
        <v>Lexus RX 350 350</v>
      </c>
      <c r="B2891" s="6" t="s">
        <v>13161</v>
      </c>
      <c r="C2891" s="6" t="str">
        <f t="shared" si="45"/>
        <v>39,788</v>
      </c>
      <c r="D2891" s="5">
        <v>39788</v>
      </c>
    </row>
    <row r="2892" spans="1:4" x14ac:dyDescent="0.35">
      <c r="A2892" t="str">
        <f>CONCATENATE(cars_raw!B2894," ",cars_raw!C2894)</f>
        <v>Lexus GX 460 Base</v>
      </c>
      <c r="B2892" s="6" t="s">
        <v>13164</v>
      </c>
      <c r="C2892" s="6" t="str">
        <f t="shared" si="45"/>
        <v>43,895</v>
      </c>
      <c r="D2892" s="5">
        <v>43895</v>
      </c>
    </row>
    <row r="2893" spans="1:4" x14ac:dyDescent="0.35">
      <c r="A2893" t="str">
        <f>CONCATENATE(cars_raw!B2895," ",cars_raw!C2895)</f>
        <v>Cadillac Escalade ESV Base</v>
      </c>
      <c r="B2893" s="6" t="s">
        <v>8165</v>
      </c>
      <c r="C2893" s="6" t="str">
        <f t="shared" si="45"/>
        <v>35,000</v>
      </c>
      <c r="D2893" s="5">
        <v>35000</v>
      </c>
    </row>
    <row r="2894" spans="1:4" x14ac:dyDescent="0.35">
      <c r="A2894" t="str">
        <f>CONCATENATE(cars_raw!B2896," ",cars_raw!C2896)</f>
        <v>Toyota Highlander Limited</v>
      </c>
      <c r="B2894" s="6" t="s">
        <v>11677</v>
      </c>
      <c r="C2894" s="6" t="str">
        <f t="shared" si="45"/>
        <v>32,777</v>
      </c>
      <c r="D2894" s="5">
        <v>32777</v>
      </c>
    </row>
    <row r="2895" spans="1:4" x14ac:dyDescent="0.35">
      <c r="A2895" t="str">
        <f>CONCATENATE(cars_raw!B2897," ",cars_raw!C2897)</f>
        <v>Lexus GX 460 Base</v>
      </c>
      <c r="B2895" s="6" t="s">
        <v>13178</v>
      </c>
      <c r="C2895" s="6" t="str">
        <f t="shared" si="45"/>
        <v>55,495</v>
      </c>
      <c r="D2895" s="5">
        <v>55495</v>
      </c>
    </row>
    <row r="2896" spans="1:4" x14ac:dyDescent="0.35">
      <c r="A2896" t="str">
        <f>CONCATENATE(cars_raw!B2898," ",cars_raw!C2898)</f>
        <v>Toyota Camry SE</v>
      </c>
      <c r="B2896" s="6" t="s">
        <v>13183</v>
      </c>
      <c r="C2896" s="6" t="str">
        <f t="shared" si="45"/>
        <v>27,608</v>
      </c>
      <c r="D2896" s="5">
        <v>27608</v>
      </c>
    </row>
    <row r="2897" spans="1:4" x14ac:dyDescent="0.35">
      <c r="A2897" t="str">
        <f>CONCATENATE(cars_raw!B2899," ",cars_raw!C2899)</f>
        <v>Jaguar F-PACE 25t Premium</v>
      </c>
      <c r="B2897" s="6" t="s">
        <v>13189</v>
      </c>
      <c r="C2897" s="6" t="str">
        <f t="shared" si="45"/>
        <v>41,590</v>
      </c>
      <c r="D2897" s="5">
        <v>41590</v>
      </c>
    </row>
    <row r="2898" spans="1:4" x14ac:dyDescent="0.35">
      <c r="A2898" t="str">
        <f>CONCATENATE(cars_raw!B2900," ",cars_raw!C2900)</f>
        <v>Jeep Cherokee Limited</v>
      </c>
      <c r="B2898" s="6" t="s">
        <v>13193</v>
      </c>
      <c r="C2898" s="6" t="str">
        <f t="shared" si="45"/>
        <v>24,980</v>
      </c>
      <c r="D2898" s="5">
        <v>24980</v>
      </c>
    </row>
    <row r="2899" spans="1:4" x14ac:dyDescent="0.35">
      <c r="A2899" t="str">
        <f>CONCATENATE(cars_raw!B2901," ",cars_raw!C2901)</f>
        <v>Honda Civic LX</v>
      </c>
      <c r="B2899" s="6" t="s">
        <v>13196</v>
      </c>
      <c r="C2899" s="6" t="str">
        <f t="shared" si="45"/>
        <v>23,280</v>
      </c>
      <c r="D2899" s="5">
        <v>23280</v>
      </c>
    </row>
    <row r="2900" spans="1:4" x14ac:dyDescent="0.35">
      <c r="A2900" t="str">
        <f>CONCATENATE(cars_raw!B2902," ",cars_raw!C2902)</f>
        <v>GMC Acadia SLE-2</v>
      </c>
      <c r="B2900" s="6" t="s">
        <v>8211</v>
      </c>
      <c r="C2900" s="6" t="str">
        <f t="shared" si="45"/>
        <v>34,900</v>
      </c>
      <c r="D2900" s="5">
        <v>34900</v>
      </c>
    </row>
    <row r="2901" spans="1:4" x14ac:dyDescent="0.35">
      <c r="A2901" t="str">
        <f>CONCATENATE(cars_raw!B2903," ",cars_raw!C2903)</f>
        <v>Mercedes-Benz C-Class C 300 4MATIC</v>
      </c>
      <c r="B2901" s="6" t="s">
        <v>1052</v>
      </c>
      <c r="C2901" s="6" t="str">
        <f t="shared" si="45"/>
        <v>34,000</v>
      </c>
      <c r="D2901" s="5">
        <v>34000</v>
      </c>
    </row>
    <row r="2902" spans="1:4" x14ac:dyDescent="0.35">
      <c r="A2902" t="str">
        <f>CONCATENATE(cars_raw!B2904," ",cars_raw!C2904)</f>
        <v>Subaru Impreza 2.0i Premium</v>
      </c>
      <c r="B2902" s="6" t="s">
        <v>1844</v>
      </c>
      <c r="C2902" s="6" t="str">
        <f t="shared" si="45"/>
        <v>23,990</v>
      </c>
      <c r="D2902" s="5">
        <v>23990</v>
      </c>
    </row>
    <row r="2903" spans="1:4" x14ac:dyDescent="0.35">
      <c r="A2903" t="str">
        <f>CONCATENATE(cars_raw!B2905," ",cars_raw!C2905)</f>
        <v>Acura TLX Tech</v>
      </c>
      <c r="B2903" s="6" t="s">
        <v>10165</v>
      </c>
      <c r="C2903" s="6" t="str">
        <f t="shared" si="45"/>
        <v>34,244</v>
      </c>
      <c r="D2903" s="5">
        <v>34244</v>
      </c>
    </row>
    <row r="2904" spans="1:4" x14ac:dyDescent="0.35">
      <c r="A2904" t="str">
        <f>CONCATENATE(cars_raw!B2906," ",cars_raw!C2906)</f>
        <v>Hyundai Santa Fe SEL 2.4</v>
      </c>
      <c r="B2904" s="6" t="s">
        <v>1914</v>
      </c>
      <c r="C2904" s="6" t="str">
        <f t="shared" si="45"/>
        <v>34,999</v>
      </c>
      <c r="D2904" s="5">
        <v>34999</v>
      </c>
    </row>
    <row r="2905" spans="1:4" x14ac:dyDescent="0.35">
      <c r="A2905" t="str">
        <f>CONCATENATE(cars_raw!B2907," ",cars_raw!C2907)</f>
        <v>Hyundai Tucson Limited</v>
      </c>
      <c r="B2905" s="6" t="s">
        <v>10940</v>
      </c>
      <c r="C2905" s="6" t="str">
        <f t="shared" si="45"/>
        <v>29,999</v>
      </c>
      <c r="D2905" s="5">
        <v>29999</v>
      </c>
    </row>
    <row r="2906" spans="1:4" x14ac:dyDescent="0.35">
      <c r="A2906" t="str">
        <f>CONCATENATE(cars_raw!B2908," ",cars_raw!C2908)</f>
        <v>BMW X3 xDrive30i</v>
      </c>
      <c r="B2906" s="6" t="s">
        <v>259</v>
      </c>
      <c r="C2906" s="6" t="str">
        <f t="shared" si="45"/>
        <v>30,995</v>
      </c>
      <c r="D2906" s="5">
        <v>30995</v>
      </c>
    </row>
    <row r="2907" spans="1:4" x14ac:dyDescent="0.35">
      <c r="A2907" t="str">
        <f>CONCATENATE(cars_raw!B2909," ",cars_raw!C2909)</f>
        <v>Acura MDX 3.5L Technology &amp; A-Spec Pkgs</v>
      </c>
      <c r="B2907" s="6" t="s">
        <v>9592</v>
      </c>
      <c r="C2907" s="6" t="str">
        <f t="shared" si="45"/>
        <v>44,990</v>
      </c>
      <c r="D2907" s="5">
        <v>44990</v>
      </c>
    </row>
    <row r="2908" spans="1:4" x14ac:dyDescent="0.35">
      <c r="A2908" t="str">
        <f>CONCATENATE(cars_raw!B2910," ",cars_raw!C2910)</f>
        <v>INFINITI QX50 ESSENTIAL</v>
      </c>
      <c r="B2908" s="6" t="s">
        <v>469</v>
      </c>
      <c r="C2908" s="6" t="str">
        <f t="shared" si="45"/>
        <v>30,000</v>
      </c>
      <c r="D2908" s="5">
        <v>30000</v>
      </c>
    </row>
    <row r="2909" spans="1:4" x14ac:dyDescent="0.35">
      <c r="A2909" t="str">
        <f>CONCATENATE(cars_raw!B2911," ",cars_raw!C2911)</f>
        <v>Volvo XC90 T5 Momentum</v>
      </c>
      <c r="B2909" s="6" t="s">
        <v>7765</v>
      </c>
      <c r="C2909" s="6" t="str">
        <f t="shared" si="45"/>
        <v>42,500</v>
      </c>
      <c r="D2909" s="5">
        <v>42500</v>
      </c>
    </row>
    <row r="2910" spans="1:4" x14ac:dyDescent="0.35">
      <c r="A2910" t="str">
        <f>CONCATENATE(cars_raw!B2912," ",cars_raw!C2912)</f>
        <v>Audi Q8 3.0T Premium</v>
      </c>
      <c r="B2910" s="6" t="s">
        <v>13228</v>
      </c>
      <c r="C2910" s="6" t="str">
        <f t="shared" si="45"/>
        <v>61,998</v>
      </c>
      <c r="D2910" s="5">
        <v>61998</v>
      </c>
    </row>
    <row r="2911" spans="1:4" x14ac:dyDescent="0.35">
      <c r="A2911" t="str">
        <f>CONCATENATE(cars_raw!B2913," ",cars_raw!C2913)</f>
        <v>Toyota RAV4 LE</v>
      </c>
      <c r="B2911" s="6" t="s">
        <v>13231</v>
      </c>
      <c r="C2911" s="6" t="str">
        <f t="shared" si="45"/>
        <v>26,752</v>
      </c>
      <c r="D2911" s="5">
        <v>26752</v>
      </c>
    </row>
    <row r="2912" spans="1:4" x14ac:dyDescent="0.35">
      <c r="A2912" t="str">
        <f>CONCATENATE(cars_raw!B2914," ",cars_raw!C2914)</f>
        <v>Honda CR-V EX</v>
      </c>
      <c r="B2912" s="6" t="s">
        <v>13234</v>
      </c>
      <c r="C2912" s="6" t="str">
        <f t="shared" si="45"/>
        <v>28,650</v>
      </c>
      <c r="D2912" s="5">
        <v>28650</v>
      </c>
    </row>
    <row r="2913" spans="1:4" x14ac:dyDescent="0.35">
      <c r="A2913" t="str">
        <f>CONCATENATE(cars_raw!B2915," ",cars_raw!C2915)</f>
        <v>Lexus GX 460 Base</v>
      </c>
      <c r="B2913" s="6" t="s">
        <v>2100</v>
      </c>
      <c r="C2913" s="6" t="str">
        <f t="shared" si="45"/>
        <v>46,988</v>
      </c>
      <c r="D2913" s="5">
        <v>46988</v>
      </c>
    </row>
    <row r="2914" spans="1:4" x14ac:dyDescent="0.35">
      <c r="A2914" t="str">
        <f>CONCATENATE(cars_raw!B2916," ",cars_raw!C2916)</f>
        <v>Mercedes-Benz GLA 250 Base 4MATIC</v>
      </c>
      <c r="B2914" s="6" t="s">
        <v>747</v>
      </c>
      <c r="C2914" s="6" t="str">
        <f t="shared" si="45"/>
        <v>31,998</v>
      </c>
      <c r="D2914" s="5">
        <v>31998</v>
      </c>
    </row>
    <row r="2915" spans="1:4" x14ac:dyDescent="0.35">
      <c r="A2915" t="str">
        <f>CONCATENATE(cars_raw!B2917," ",cars_raw!C2917)</f>
        <v>Mercedes-Benz GLA 250 Base 4MATIC</v>
      </c>
      <c r="B2915" s="6" t="s">
        <v>13242</v>
      </c>
      <c r="C2915" s="6" t="str">
        <f t="shared" si="45"/>
        <v>34,383</v>
      </c>
      <c r="D2915" s="5">
        <v>34383</v>
      </c>
    </row>
    <row r="2916" spans="1:4" x14ac:dyDescent="0.35">
      <c r="A2916" t="str">
        <f>CONCATENATE(cars_raw!B2918," ",cars_raw!C2918)</f>
        <v>Mercedes-Benz S-Class S 450</v>
      </c>
      <c r="B2916" s="6" t="s">
        <v>13248</v>
      </c>
      <c r="C2916" s="6" t="str">
        <f t="shared" si="45"/>
        <v>67,837</v>
      </c>
      <c r="D2916" s="5">
        <v>67837</v>
      </c>
    </row>
    <row r="2917" spans="1:4" x14ac:dyDescent="0.35">
      <c r="A2917" t="str">
        <f>CONCATENATE(cars_raw!B2919," ",cars_raw!C2919)</f>
        <v>BMW X5 xDrive40i</v>
      </c>
      <c r="B2917" s="6" t="s">
        <v>2517</v>
      </c>
      <c r="C2917" s="6" t="str">
        <f t="shared" si="45"/>
        <v>51,998</v>
      </c>
      <c r="D2917" s="5">
        <v>51998</v>
      </c>
    </row>
    <row r="2918" spans="1:4" x14ac:dyDescent="0.35">
      <c r="A2918" t="str">
        <f>CONCATENATE(cars_raw!B2920," ",cars_raw!C2920)</f>
        <v>Alfa Romeo Giulia Ti</v>
      </c>
      <c r="B2918" s="6" t="s">
        <v>13252</v>
      </c>
      <c r="C2918" s="6" t="str">
        <f t="shared" si="45"/>
        <v>29,599</v>
      </c>
      <c r="D2918" s="5">
        <v>29599</v>
      </c>
    </row>
    <row r="2919" spans="1:4" x14ac:dyDescent="0.35">
      <c r="A2919" t="str">
        <f>CONCATENATE(cars_raw!B2921," ",cars_raw!C2921)</f>
        <v>Audi e-tron Prestige</v>
      </c>
      <c r="B2919" s="6" t="s">
        <v>9523</v>
      </c>
      <c r="C2919" s="6" t="str">
        <f t="shared" si="45"/>
        <v>76,992</v>
      </c>
      <c r="D2919" s="5">
        <v>76992</v>
      </c>
    </row>
    <row r="2920" spans="1:4" x14ac:dyDescent="0.35">
      <c r="A2920" t="str">
        <f>CONCATENATE(cars_raw!B2922," ",cars_raw!C2922)</f>
        <v>Lexus RX 350 F Sport</v>
      </c>
      <c r="B2920" s="6" t="s">
        <v>10638</v>
      </c>
      <c r="C2920" s="6" t="str">
        <f t="shared" si="45"/>
        <v>47,695</v>
      </c>
      <c r="D2920" s="5">
        <v>47695</v>
      </c>
    </row>
    <row r="2921" spans="1:4" x14ac:dyDescent="0.35">
      <c r="A2921" t="str">
        <f>CONCATENATE(cars_raw!B2923," ",cars_raw!C2923)</f>
        <v>Toyota Corolla LE</v>
      </c>
      <c r="B2921" s="6" t="s">
        <v>8797</v>
      </c>
      <c r="C2921" s="6" t="str">
        <f t="shared" si="45"/>
        <v>21,822</v>
      </c>
      <c r="D2921" s="5">
        <v>21822</v>
      </c>
    </row>
    <row r="2922" spans="1:4" x14ac:dyDescent="0.35">
      <c r="A2922" t="str">
        <f>CONCATENATE(cars_raw!B2924," ",cars_raw!C2924)</f>
        <v>BMW X5 xDrive40i</v>
      </c>
      <c r="B2922" s="6" t="s">
        <v>13255</v>
      </c>
      <c r="C2922" s="6" t="str">
        <f t="shared" si="45"/>
        <v>64,692</v>
      </c>
      <c r="D2922" s="5">
        <v>64692</v>
      </c>
    </row>
    <row r="2923" spans="1:4" x14ac:dyDescent="0.35">
      <c r="A2923" t="str">
        <f>CONCATENATE(cars_raw!B2925," ",cars_raw!C2925)</f>
        <v>BMW X5 xDrive40i</v>
      </c>
      <c r="B2923" s="6" t="s">
        <v>1919</v>
      </c>
      <c r="C2923" s="6" t="str">
        <f t="shared" si="45"/>
        <v>62,787</v>
      </c>
      <c r="D2923" s="5">
        <v>62787</v>
      </c>
    </row>
    <row r="2924" spans="1:4" x14ac:dyDescent="0.35">
      <c r="A2924" t="str">
        <f>CONCATENATE(cars_raw!B2926," ",cars_raw!C2926)</f>
        <v>RAM 1500 Laramie</v>
      </c>
      <c r="B2924" s="6" t="s">
        <v>13258</v>
      </c>
      <c r="C2924" s="6" t="str">
        <f t="shared" si="45"/>
        <v>48,595</v>
      </c>
      <c r="D2924" s="5">
        <v>48595</v>
      </c>
    </row>
    <row r="2925" spans="1:4" x14ac:dyDescent="0.35">
      <c r="A2925" t="str">
        <f>CONCATENATE(cars_raw!B2927," ",cars_raw!C2927)</f>
        <v>Volvo XC90 T5 Momentum</v>
      </c>
      <c r="B2925" s="6" t="s">
        <v>13263</v>
      </c>
      <c r="C2925" s="6" t="str">
        <f t="shared" si="45"/>
        <v>45,968</v>
      </c>
      <c r="D2925" s="5">
        <v>45968</v>
      </c>
    </row>
    <row r="2926" spans="1:4" x14ac:dyDescent="0.35">
      <c r="A2926" t="str">
        <f>CONCATENATE(cars_raw!B2928," ",cars_raw!C2928)</f>
        <v>Cadillac Escalade Platinum</v>
      </c>
      <c r="B2926" s="6" t="s">
        <v>13267</v>
      </c>
      <c r="C2926" s="6" t="str">
        <f t="shared" si="45"/>
        <v>82,900</v>
      </c>
      <c r="D2926" s="5">
        <v>82900</v>
      </c>
    </row>
    <row r="2927" spans="1:4" x14ac:dyDescent="0.35">
      <c r="A2927" t="str">
        <f>CONCATENATE(cars_raw!B2929," ",cars_raw!C2929)</f>
        <v>Kia Sorento SX</v>
      </c>
      <c r="B2927" s="6" t="s">
        <v>13272</v>
      </c>
      <c r="C2927" s="6" t="str">
        <f t="shared" si="45"/>
        <v>41,459</v>
      </c>
      <c r="D2927" s="5">
        <v>41459</v>
      </c>
    </row>
    <row r="2928" spans="1:4" x14ac:dyDescent="0.35">
      <c r="A2928" t="str">
        <f>CONCATENATE(cars_raw!B2930," ",cars_raw!C2930)</f>
        <v>Honda Pilot EX-L</v>
      </c>
      <c r="B2928" s="6" t="s">
        <v>7026</v>
      </c>
      <c r="C2928" s="6" t="str">
        <f t="shared" si="45"/>
        <v>36,998</v>
      </c>
      <c r="D2928" s="5">
        <v>36998</v>
      </c>
    </row>
    <row r="2929" spans="1:4" x14ac:dyDescent="0.35">
      <c r="A2929" t="str">
        <f>CONCATENATE(cars_raw!B2931," ",cars_raw!C2931)</f>
        <v>Audi Q5 45 Premium Plus</v>
      </c>
      <c r="B2929" s="6" t="s">
        <v>13280</v>
      </c>
      <c r="C2929" s="6" t="str">
        <f t="shared" si="45"/>
        <v>44,700</v>
      </c>
      <c r="D2929" s="5">
        <v>44700</v>
      </c>
    </row>
    <row r="2930" spans="1:4" x14ac:dyDescent="0.35">
      <c r="A2930" t="str">
        <f>CONCATENATE(cars_raw!B2932," ",cars_raw!C2932)</f>
        <v>Ford F-150 Lariat</v>
      </c>
      <c r="B2930" s="6" t="s">
        <v>13283</v>
      </c>
      <c r="C2930" s="6" t="str">
        <f t="shared" si="45"/>
        <v>48,591</v>
      </c>
      <c r="D2930" s="5">
        <v>48591</v>
      </c>
    </row>
    <row r="2931" spans="1:4" x14ac:dyDescent="0.35">
      <c r="A2931" t="str">
        <f>CONCATENATE(cars_raw!B2933," ",cars_raw!C2933)</f>
        <v>GMC Acadia SLE-1</v>
      </c>
      <c r="B2931" s="6" t="s">
        <v>13288</v>
      </c>
      <c r="C2931" s="6" t="str">
        <f t="shared" si="45"/>
        <v>32,161</v>
      </c>
      <c r="D2931" s="5">
        <v>32161</v>
      </c>
    </row>
    <row r="2932" spans="1:4" x14ac:dyDescent="0.35">
      <c r="A2932" t="str">
        <f>CONCATENATE(cars_raw!B2934," ",cars_raw!C2934)</f>
        <v>Porsche Macan Base</v>
      </c>
      <c r="B2932" s="6" t="s">
        <v>12177</v>
      </c>
      <c r="C2932" s="6" t="str">
        <f t="shared" si="45"/>
        <v>62,998</v>
      </c>
      <c r="D2932" s="5">
        <v>62998</v>
      </c>
    </row>
    <row r="2933" spans="1:4" x14ac:dyDescent="0.35">
      <c r="A2933" t="str">
        <f>CONCATENATE(cars_raw!B2935," ",cars_raw!C2935)</f>
        <v>Lexus ES 350 F Sport</v>
      </c>
      <c r="B2933" s="6" t="s">
        <v>6675</v>
      </c>
      <c r="C2933" s="6" t="str">
        <f t="shared" si="45"/>
        <v>42,195</v>
      </c>
      <c r="D2933" s="5">
        <v>42195</v>
      </c>
    </row>
    <row r="2934" spans="1:4" x14ac:dyDescent="0.35">
      <c r="A2934" t="str">
        <f>CONCATENATE(cars_raw!B2936," ",cars_raw!C2936)</f>
        <v>Chevrolet Traverse LT Cloth</v>
      </c>
      <c r="B2934" s="6" t="s">
        <v>5590</v>
      </c>
      <c r="C2934" s="6" t="str">
        <f t="shared" si="45"/>
        <v>37,750</v>
      </c>
      <c r="D2934" s="5">
        <v>37750</v>
      </c>
    </row>
    <row r="2935" spans="1:4" x14ac:dyDescent="0.35">
      <c r="A2935" t="str">
        <f>CONCATENATE(cars_raw!B2937," ",cars_raw!C2937)</f>
        <v>BMW X3 xDrive30i</v>
      </c>
      <c r="B2935" s="6" t="s">
        <v>13030</v>
      </c>
      <c r="C2935" s="6" t="str">
        <f t="shared" si="45"/>
        <v>47,563</v>
      </c>
      <c r="D2935" s="5">
        <v>47563</v>
      </c>
    </row>
    <row r="2936" spans="1:4" x14ac:dyDescent="0.35">
      <c r="A2936" t="str">
        <f>CONCATENATE(cars_raw!B2938," ",cars_raw!C2938)</f>
        <v>Mercedes-Benz E-Class E 300 Sport</v>
      </c>
      <c r="B2936" s="6" t="s">
        <v>835</v>
      </c>
      <c r="C2936" s="6" t="str">
        <f t="shared" si="45"/>
        <v>33,995</v>
      </c>
      <c r="D2936" s="5">
        <v>33995</v>
      </c>
    </row>
    <row r="2937" spans="1:4" x14ac:dyDescent="0.35">
      <c r="A2937" t="str">
        <f>CONCATENATE(cars_raw!B2939," ",cars_raw!C2939)</f>
        <v>Audi Q7 55 Premium</v>
      </c>
      <c r="B2937" s="6" t="s">
        <v>13300</v>
      </c>
      <c r="C2937" s="6" t="str">
        <f t="shared" si="45"/>
        <v>72,999</v>
      </c>
      <c r="D2937" s="5">
        <v>72999</v>
      </c>
    </row>
    <row r="2938" spans="1:4" x14ac:dyDescent="0.35">
      <c r="A2938" t="str">
        <f>CONCATENATE(cars_raw!B2940," ",cars_raw!C2940)</f>
        <v>Honda CR-V EX</v>
      </c>
      <c r="B2938" s="6" t="s">
        <v>4434</v>
      </c>
      <c r="C2938" s="6" t="str">
        <f t="shared" si="45"/>
        <v>33,991</v>
      </c>
      <c r="D2938" s="5">
        <v>33991</v>
      </c>
    </row>
    <row r="2939" spans="1:4" x14ac:dyDescent="0.35">
      <c r="A2939" t="str">
        <f>CONCATENATE(cars_raw!B2941," ",cars_raw!C2941)</f>
        <v>Toyota Highlander Limited</v>
      </c>
      <c r="B2939" s="6" t="s">
        <v>717</v>
      </c>
      <c r="C2939" s="6" t="str">
        <f t="shared" si="45"/>
        <v>29,995</v>
      </c>
      <c r="D2939" s="5">
        <v>29995</v>
      </c>
    </row>
    <row r="2940" spans="1:4" x14ac:dyDescent="0.35">
      <c r="A2940" t="str">
        <f>CONCATENATE(cars_raw!B2942," ",cars_raw!C2942)</f>
        <v>Chevrolet Traverse Premier</v>
      </c>
      <c r="B2940" s="6" t="s">
        <v>13313</v>
      </c>
      <c r="C2940" s="6" t="str">
        <f t="shared" si="45"/>
        <v>43,852</v>
      </c>
      <c r="D2940" s="5">
        <v>43852</v>
      </c>
    </row>
    <row r="2941" spans="1:4" x14ac:dyDescent="0.35">
      <c r="A2941" t="str">
        <f>CONCATENATE(cars_raw!B2943," ",cars_raw!C2943)</f>
        <v>GMC Yukon XL SLT</v>
      </c>
      <c r="B2941" s="6" t="s">
        <v>13318</v>
      </c>
      <c r="C2941" s="6" t="str">
        <f t="shared" si="45"/>
        <v>52,632</v>
      </c>
      <c r="D2941" s="5">
        <v>52632</v>
      </c>
    </row>
    <row r="2942" spans="1:4" x14ac:dyDescent="0.35">
      <c r="A2942" t="str">
        <f>CONCATENATE(cars_raw!B2944," ",cars_raw!C2944)</f>
        <v>Ford Explorer Limited</v>
      </c>
      <c r="B2942" s="6" t="s">
        <v>5896</v>
      </c>
      <c r="C2942" s="6" t="str">
        <f t="shared" si="45"/>
        <v>42,598</v>
      </c>
      <c r="D2942" s="5">
        <v>42598</v>
      </c>
    </row>
    <row r="2943" spans="1:4" x14ac:dyDescent="0.35">
      <c r="A2943" t="str">
        <f>CONCATENATE(cars_raw!B2945," ",cars_raw!C2945)</f>
        <v>Toyota 4Runner Limited</v>
      </c>
      <c r="B2943" s="6" t="s">
        <v>10962</v>
      </c>
      <c r="C2943" s="6" t="str">
        <f t="shared" si="45"/>
        <v>43,495</v>
      </c>
      <c r="D2943" s="5">
        <v>43495</v>
      </c>
    </row>
    <row r="2944" spans="1:4" x14ac:dyDescent="0.35">
      <c r="A2944" t="str">
        <f>CONCATENATE(cars_raw!B2946," ",cars_raw!C2946)</f>
        <v>RAM 1500 Laramie</v>
      </c>
      <c r="B2944" s="6" t="s">
        <v>13325</v>
      </c>
      <c r="C2944" s="6" t="str">
        <f t="shared" si="45"/>
        <v>49,295</v>
      </c>
      <c r="D2944" s="5">
        <v>49295</v>
      </c>
    </row>
    <row r="2945" spans="1:4" x14ac:dyDescent="0.35">
      <c r="A2945" t="str">
        <f>CONCATENATE(cars_raw!B2947," ",cars_raw!C2947)</f>
        <v>Honda Pilot EX-L</v>
      </c>
      <c r="B2945" s="6" t="s">
        <v>9049</v>
      </c>
      <c r="C2945" s="6" t="str">
        <f t="shared" si="45"/>
        <v>35,995</v>
      </c>
      <c r="D2945" s="5">
        <v>35995</v>
      </c>
    </row>
    <row r="2946" spans="1:4" x14ac:dyDescent="0.35">
      <c r="A2946" t="str">
        <f>CONCATENATE(cars_raw!B2948," ",cars_raw!C2948)</f>
        <v>Subaru Outback 2.5i Limited</v>
      </c>
      <c r="B2946" s="6" t="s">
        <v>2641</v>
      </c>
      <c r="C2946" s="6" t="str">
        <f t="shared" ref="C2946:C3009" si="46">REPLACE(B2946,1,1,"")</f>
        <v>27,995</v>
      </c>
      <c r="D2946" s="5">
        <v>27995</v>
      </c>
    </row>
    <row r="2947" spans="1:4" x14ac:dyDescent="0.35">
      <c r="A2947" t="str">
        <f>CONCATENATE(cars_raw!B2949," ",cars_raw!C2949)</f>
        <v>Lexus GS 350 F Sport</v>
      </c>
      <c r="B2947" s="6" t="s">
        <v>9615</v>
      </c>
      <c r="C2947" s="6" t="str">
        <f t="shared" si="46"/>
        <v>38,399</v>
      </c>
      <c r="D2947" s="5">
        <v>38399</v>
      </c>
    </row>
    <row r="2948" spans="1:4" x14ac:dyDescent="0.35">
      <c r="A2948" t="str">
        <f>CONCATENATE(cars_raw!B2950," ",cars_raw!C2950)</f>
        <v>Chrysler Pacifica Touring-L</v>
      </c>
      <c r="B2948" s="6" t="s">
        <v>13334</v>
      </c>
      <c r="C2948" s="6" t="str">
        <f t="shared" si="46"/>
        <v>28,370</v>
      </c>
      <c r="D2948" s="5">
        <v>28370</v>
      </c>
    </row>
    <row r="2949" spans="1:4" x14ac:dyDescent="0.35">
      <c r="A2949" t="str">
        <f>CONCATENATE(cars_raw!B2951," ",cars_raw!C2951)</f>
        <v>BMW 320 i</v>
      </c>
      <c r="B2949" s="6" t="s">
        <v>367</v>
      </c>
      <c r="C2949" s="6" t="str">
        <f t="shared" si="46"/>
        <v>26,998</v>
      </c>
      <c r="D2949" s="5">
        <v>26998</v>
      </c>
    </row>
    <row r="2950" spans="1:4" x14ac:dyDescent="0.35">
      <c r="A2950" t="str">
        <f>CONCATENATE(cars_raw!B2952," ",cars_raw!C2952)</f>
        <v>Jeep Patriot Latitude</v>
      </c>
      <c r="B2950" s="6" t="s">
        <v>13342</v>
      </c>
      <c r="C2950" s="6" t="str">
        <f t="shared" si="46"/>
        <v>9,890</v>
      </c>
      <c r="D2950" s="5">
        <v>9890</v>
      </c>
    </row>
    <row r="2951" spans="1:4" x14ac:dyDescent="0.35">
      <c r="A2951" t="str">
        <f>CONCATENATE(cars_raw!B2953," ",cars_raw!C2953)</f>
        <v>Ford Escape Titanium</v>
      </c>
      <c r="B2951" s="6" t="s">
        <v>13347</v>
      </c>
      <c r="C2951" s="6" t="str">
        <f t="shared" si="46"/>
        <v>15,745</v>
      </c>
      <c r="D2951" s="5">
        <v>15745</v>
      </c>
    </row>
    <row r="2952" spans="1:4" x14ac:dyDescent="0.35">
      <c r="A2952" t="str">
        <f>CONCATENATE(cars_raw!B2954," ",cars_raw!C2954)</f>
        <v>Chevrolet Suburban LT</v>
      </c>
      <c r="B2952" s="6" t="s">
        <v>13353</v>
      </c>
      <c r="C2952" s="6" t="str">
        <f t="shared" si="46"/>
        <v>41,853</v>
      </c>
      <c r="D2952" s="5">
        <v>41853</v>
      </c>
    </row>
    <row r="2953" spans="1:4" x14ac:dyDescent="0.35">
      <c r="A2953" t="str">
        <f>CONCATENATE(cars_raw!B2955," ",cars_raw!C2955)</f>
        <v>BMW X6 xDrive35i</v>
      </c>
      <c r="B2953" s="6" t="s">
        <v>13358</v>
      </c>
      <c r="C2953" s="6" t="str">
        <f t="shared" si="46"/>
        <v>41,985</v>
      </c>
      <c r="D2953" s="5">
        <v>41985</v>
      </c>
    </row>
    <row r="2954" spans="1:4" x14ac:dyDescent="0.35">
      <c r="A2954" t="str">
        <f>CONCATENATE(cars_raw!B2956," ",cars_raw!C2956)</f>
        <v>Acura TLX Type S</v>
      </c>
      <c r="B2954" s="6" t="s">
        <v>13364</v>
      </c>
      <c r="C2954" s="6" t="str">
        <f t="shared" si="46"/>
        <v>58,588</v>
      </c>
      <c r="D2954" s="5">
        <v>58588</v>
      </c>
    </row>
    <row r="2955" spans="1:4" x14ac:dyDescent="0.35">
      <c r="A2955" t="str">
        <f>CONCATENATE(cars_raw!B2957," ",cars_raw!C2957)</f>
        <v>Toyota RAV4 XLE</v>
      </c>
      <c r="B2955" s="6" t="s">
        <v>11077</v>
      </c>
      <c r="C2955" s="6" t="str">
        <f t="shared" si="46"/>
        <v>29,990</v>
      </c>
      <c r="D2955" s="5">
        <v>29990</v>
      </c>
    </row>
    <row r="2956" spans="1:4" x14ac:dyDescent="0.35">
      <c r="A2956" t="str">
        <f>CONCATENATE(cars_raw!B2958," ",cars_raw!C2958)</f>
        <v>Cadillac XT5 Luxury</v>
      </c>
      <c r="B2956" s="6" t="s">
        <v>4629</v>
      </c>
      <c r="C2956" s="6" t="str">
        <f t="shared" si="46"/>
        <v>34,500</v>
      </c>
      <c r="D2956" s="5">
        <v>34500</v>
      </c>
    </row>
    <row r="2957" spans="1:4" x14ac:dyDescent="0.35">
      <c r="A2957" t="str">
        <f>CONCATENATE(cars_raw!B2959," ",cars_raw!C2959)</f>
        <v>BMW X3 xDrive28i</v>
      </c>
      <c r="B2957" s="6" t="s">
        <v>5945</v>
      </c>
      <c r="C2957" s="6" t="str">
        <f t="shared" si="46"/>
        <v>29,988</v>
      </c>
      <c r="D2957" s="5">
        <v>29988</v>
      </c>
    </row>
    <row r="2958" spans="1:4" x14ac:dyDescent="0.35">
      <c r="A2958" t="str">
        <f>CONCATENATE(cars_raw!B2960," ",cars_raw!C2960)</f>
        <v>BMW X3 xDrive30i</v>
      </c>
      <c r="B2958" s="6" t="s">
        <v>4082</v>
      </c>
      <c r="C2958" s="6" t="str">
        <f t="shared" si="46"/>
        <v>42,998</v>
      </c>
      <c r="D2958" s="5">
        <v>42998</v>
      </c>
    </row>
    <row r="2959" spans="1:4" x14ac:dyDescent="0.35">
      <c r="A2959" t="str">
        <f>CONCATENATE(cars_raw!B2961," ",cars_raw!C2961)</f>
        <v>Nissan Murano SL</v>
      </c>
      <c r="B2959" s="6" t="s">
        <v>3369</v>
      </c>
      <c r="C2959" s="6" t="str">
        <f t="shared" si="46"/>
        <v>5,999</v>
      </c>
      <c r="D2959" s="5">
        <v>5999</v>
      </c>
    </row>
    <row r="2960" spans="1:4" x14ac:dyDescent="0.35">
      <c r="A2960" t="str">
        <f>CONCATENATE(cars_raw!B2962," ",cars_raw!C2962)</f>
        <v>Buick Enclave Avenir</v>
      </c>
      <c r="B2960" s="6" t="s">
        <v>13382</v>
      </c>
      <c r="C2960" s="6" t="str">
        <f t="shared" si="46"/>
        <v>44,300</v>
      </c>
      <c r="D2960" s="5">
        <v>44300</v>
      </c>
    </row>
    <row r="2961" spans="1:4" x14ac:dyDescent="0.35">
      <c r="A2961" t="str">
        <f>CONCATENATE(cars_raw!B2963," ",cars_raw!C2963)</f>
        <v>INFINITI QX50 ESSENTIAL</v>
      </c>
      <c r="B2961" s="6" t="s">
        <v>13387</v>
      </c>
      <c r="C2961" s="6" t="str">
        <f t="shared" si="46"/>
        <v>35,564</v>
      </c>
      <c r="D2961" s="5">
        <v>35564</v>
      </c>
    </row>
    <row r="2962" spans="1:4" x14ac:dyDescent="0.35">
      <c r="A2962" t="str">
        <f>CONCATENATE(cars_raw!B2964," ",cars_raw!C2964)</f>
        <v>Mercedes-Benz GLS 450 Base 4MATIC</v>
      </c>
      <c r="B2962" s="6" t="s">
        <v>13393</v>
      </c>
      <c r="C2962" s="6" t="str">
        <f t="shared" si="46"/>
        <v>71,987</v>
      </c>
      <c r="D2962" s="5">
        <v>71987</v>
      </c>
    </row>
    <row r="2963" spans="1:4" x14ac:dyDescent="0.35">
      <c r="A2963" t="str">
        <f>CONCATENATE(cars_raw!B2965," ",cars_raw!C2965)</f>
        <v>Honda CR-V Touring</v>
      </c>
      <c r="B2963" s="6" t="s">
        <v>13396</v>
      </c>
      <c r="C2963" s="6" t="str">
        <f t="shared" si="46"/>
        <v>39,963</v>
      </c>
      <c r="D2963" s="5">
        <v>39963</v>
      </c>
    </row>
    <row r="2964" spans="1:4" x14ac:dyDescent="0.35">
      <c r="A2964" t="str">
        <f>CONCATENATE(cars_raw!B2966," ",cars_raw!C2966)</f>
        <v>Lexus RX 350 Base</v>
      </c>
      <c r="B2964" s="6" t="s">
        <v>13401</v>
      </c>
      <c r="C2964" s="6" t="str">
        <f t="shared" si="46"/>
        <v>53,486</v>
      </c>
      <c r="D2964" s="5">
        <v>53486</v>
      </c>
    </row>
    <row r="2965" spans="1:4" x14ac:dyDescent="0.35">
      <c r="A2965" t="str">
        <f>CONCATENATE(cars_raw!B2967," ",cars_raw!C2967)</f>
        <v>BMW 540 i xDrive</v>
      </c>
      <c r="B2965" s="6" t="s">
        <v>9333</v>
      </c>
      <c r="C2965" s="6" t="str">
        <f t="shared" si="46"/>
        <v>46,496</v>
      </c>
      <c r="D2965" s="5">
        <v>46496</v>
      </c>
    </row>
    <row r="2966" spans="1:4" x14ac:dyDescent="0.35">
      <c r="A2966" t="str">
        <f>CONCATENATE(cars_raw!B2968," ",cars_raw!C2968)</f>
        <v>Lexus GX 460 Base</v>
      </c>
      <c r="B2966" s="6" t="s">
        <v>13407</v>
      </c>
      <c r="C2966" s="6" t="str">
        <f t="shared" si="46"/>
        <v>44,698</v>
      </c>
      <c r="D2966" s="5">
        <v>44698</v>
      </c>
    </row>
    <row r="2967" spans="1:4" x14ac:dyDescent="0.35">
      <c r="A2967" t="str">
        <f>CONCATENATE(cars_raw!B2969," ",cars_raw!C2969)</f>
        <v>Lexus GX 460 Base</v>
      </c>
      <c r="B2967" s="6" t="s">
        <v>13412</v>
      </c>
      <c r="C2967" s="6" t="str">
        <f t="shared" si="46"/>
        <v>44,947</v>
      </c>
      <c r="D2967" s="5">
        <v>44947</v>
      </c>
    </row>
    <row r="2968" spans="1:4" x14ac:dyDescent="0.35">
      <c r="A2968" t="str">
        <f>CONCATENATE(cars_raw!B2970," ",cars_raw!C2970)</f>
        <v>Cadillac Escalade Sport</v>
      </c>
      <c r="B2968" s="6" t="s">
        <v>13417</v>
      </c>
      <c r="C2968" s="6" t="str">
        <f t="shared" si="46"/>
        <v>103,000</v>
      </c>
      <c r="D2968" s="5">
        <v>103000</v>
      </c>
    </row>
    <row r="2969" spans="1:4" x14ac:dyDescent="0.35">
      <c r="A2969" t="str">
        <f>CONCATENATE(cars_raw!B2971," ",cars_raw!C2971)</f>
        <v>Chevrolet Tahoe LTZ</v>
      </c>
      <c r="B2969" s="6" t="s">
        <v>1715</v>
      </c>
      <c r="C2969" s="6" t="str">
        <f t="shared" si="46"/>
        <v>19,995</v>
      </c>
      <c r="D2969" s="5">
        <v>19995</v>
      </c>
    </row>
    <row r="2970" spans="1:4" x14ac:dyDescent="0.35">
      <c r="A2970" t="str">
        <f>CONCATENATE(cars_raw!B2972," ",cars_raw!C2972)</f>
        <v>Cadillac CT6 3.6L Premium Luxury</v>
      </c>
      <c r="B2970" s="6" t="s">
        <v>7591</v>
      </c>
      <c r="C2970" s="6" t="str">
        <f t="shared" si="46"/>
        <v>45,000</v>
      </c>
      <c r="D2970" s="5">
        <v>45000</v>
      </c>
    </row>
    <row r="2971" spans="1:4" x14ac:dyDescent="0.35">
      <c r="A2971" t="str">
        <f>CONCATENATE(cars_raw!B2973," ",cars_raw!C2973)</f>
        <v>BMW X7 xDrive40i</v>
      </c>
      <c r="B2971" s="6" t="s">
        <v>13429</v>
      </c>
      <c r="C2971" s="6" t="str">
        <f t="shared" si="46"/>
        <v>74,481</v>
      </c>
      <c r="D2971" s="5">
        <v>74481</v>
      </c>
    </row>
    <row r="2972" spans="1:4" x14ac:dyDescent="0.35">
      <c r="A2972" t="str">
        <f>CONCATENATE(cars_raw!B2974," ",cars_raw!C2974)</f>
        <v>Mercedes-Benz GLC 300 Base 4MATIC</v>
      </c>
      <c r="B2972" s="6" t="s">
        <v>13432</v>
      </c>
      <c r="C2972" s="6" t="str">
        <f t="shared" si="46"/>
        <v>37,505</v>
      </c>
      <c r="D2972" s="5">
        <v>37505</v>
      </c>
    </row>
    <row r="2973" spans="1:4" x14ac:dyDescent="0.35">
      <c r="A2973" t="str">
        <f>CONCATENATE(cars_raw!B2975," ",cars_raw!C2975)</f>
        <v>Lexus RX 350 350</v>
      </c>
      <c r="B2973" s="6" t="s">
        <v>10069</v>
      </c>
      <c r="C2973" s="6" t="str">
        <f t="shared" si="46"/>
        <v>44,874</v>
      </c>
      <c r="D2973" s="5">
        <v>44874</v>
      </c>
    </row>
    <row r="2974" spans="1:4" x14ac:dyDescent="0.35">
      <c r="A2974" t="str">
        <f>CONCATENATE(cars_raw!B2976," ",cars_raw!C2976)</f>
        <v>Kia Seltos SX</v>
      </c>
      <c r="B2974" s="6" t="s">
        <v>13438</v>
      </c>
      <c r="C2974" s="6" t="str">
        <f t="shared" si="46"/>
        <v>33,186</v>
      </c>
      <c r="D2974" s="5">
        <v>33186</v>
      </c>
    </row>
    <row r="2975" spans="1:4" x14ac:dyDescent="0.35">
      <c r="A2975" t="str">
        <f>CONCATENATE(cars_raw!B2977," ",cars_raw!C2977)</f>
        <v>Acura MDX 3.5L w/Technology Package</v>
      </c>
      <c r="B2975" s="6" t="s">
        <v>1033</v>
      </c>
      <c r="C2975" s="6" t="str">
        <f t="shared" si="46"/>
        <v>45,996</v>
      </c>
      <c r="D2975" s="5">
        <v>45996</v>
      </c>
    </row>
    <row r="2976" spans="1:4" x14ac:dyDescent="0.35">
      <c r="A2976" t="str">
        <f>CONCATENATE(cars_raw!B2978," ",cars_raw!C2978)</f>
        <v>Audi A4 40 Premium Plus</v>
      </c>
      <c r="B2976" s="6" t="s">
        <v>12819</v>
      </c>
      <c r="C2976" s="6" t="str">
        <f t="shared" si="46"/>
        <v>45,678</v>
      </c>
      <c r="D2976" s="5">
        <v>45678</v>
      </c>
    </row>
    <row r="2977" spans="1:4" x14ac:dyDescent="0.35">
      <c r="A2977" t="str">
        <f>CONCATENATE(cars_raw!B2979," ",cars_raw!C2979)</f>
        <v>Hyundai Kona SEL</v>
      </c>
      <c r="B2977" s="6" t="s">
        <v>13441</v>
      </c>
      <c r="C2977" s="6" t="str">
        <f t="shared" si="46"/>
        <v>23,700</v>
      </c>
      <c r="D2977" s="5">
        <v>23700</v>
      </c>
    </row>
    <row r="2978" spans="1:4" x14ac:dyDescent="0.35">
      <c r="A2978" t="str">
        <f>CONCATENATE(cars_raw!B2980," ",cars_raw!C2980)</f>
        <v>Volvo XC40 T5 Momentum</v>
      </c>
      <c r="B2978" s="6" t="s">
        <v>10129</v>
      </c>
      <c r="C2978" s="6" t="str">
        <f t="shared" si="46"/>
        <v>35,800</v>
      </c>
      <c r="D2978" s="5">
        <v>35800</v>
      </c>
    </row>
    <row r="2979" spans="1:4" x14ac:dyDescent="0.35">
      <c r="A2979" t="str">
        <f>CONCATENATE(cars_raw!B2981," ",cars_raw!C2981)</f>
        <v>Mercedes-Benz C-Class C 300</v>
      </c>
      <c r="B2979" s="6" t="s">
        <v>13448</v>
      </c>
      <c r="C2979" s="6" t="str">
        <f t="shared" si="46"/>
        <v>26,380</v>
      </c>
      <c r="D2979" s="5">
        <v>26380</v>
      </c>
    </row>
    <row r="2980" spans="1:4" x14ac:dyDescent="0.35">
      <c r="A2980" t="str">
        <f>CONCATENATE(cars_raw!B2982," ",cars_raw!C2982)</f>
        <v>INFINITI QX60 Luxe</v>
      </c>
      <c r="B2980" s="6" t="s">
        <v>13451</v>
      </c>
      <c r="C2980" s="6" t="str">
        <f t="shared" si="46"/>
        <v>35,170</v>
      </c>
      <c r="D2980" s="5">
        <v>35170</v>
      </c>
    </row>
    <row r="2981" spans="1:4" x14ac:dyDescent="0.35">
      <c r="A2981" t="str">
        <f>CONCATENATE(cars_raw!B2983," ",cars_raw!C2983)</f>
        <v>Toyota 4Runner SR5</v>
      </c>
      <c r="B2981" s="6" t="s">
        <v>13453</v>
      </c>
      <c r="C2981" s="6" t="str">
        <f t="shared" si="46"/>
        <v>31,881</v>
      </c>
      <c r="D2981" s="5">
        <v>31881</v>
      </c>
    </row>
    <row r="2982" spans="1:4" x14ac:dyDescent="0.35">
      <c r="A2982" t="str">
        <f>CONCATENATE(cars_raw!B2984," ",cars_raw!C2984)</f>
        <v>Toyota RAV4 XLE</v>
      </c>
      <c r="B2982" s="6" t="s">
        <v>754</v>
      </c>
      <c r="C2982" s="6" t="str">
        <f t="shared" si="46"/>
        <v>33,998</v>
      </c>
      <c r="D2982" s="5">
        <v>33998</v>
      </c>
    </row>
    <row r="2983" spans="1:4" x14ac:dyDescent="0.35">
      <c r="A2983" t="str">
        <f>CONCATENATE(cars_raw!B2985," ",cars_raw!C2985)</f>
        <v>Tesla Model X P90D</v>
      </c>
      <c r="B2983" s="6" t="s">
        <v>13462</v>
      </c>
      <c r="C2983" s="6" t="str">
        <f t="shared" si="46"/>
        <v>72,700</v>
      </c>
      <c r="D2983" s="5">
        <v>72700</v>
      </c>
    </row>
    <row r="2984" spans="1:4" x14ac:dyDescent="0.35">
      <c r="A2984" t="str">
        <f>CONCATENATE(cars_raw!B2986," ",cars_raw!C2986)</f>
        <v>Audi Q5 2.0T Tech Premium</v>
      </c>
      <c r="B2984" s="6" t="s">
        <v>7026</v>
      </c>
      <c r="C2984" s="6" t="str">
        <f t="shared" si="46"/>
        <v>36,998</v>
      </c>
      <c r="D2984" s="5">
        <v>36998</v>
      </c>
    </row>
    <row r="2985" spans="1:4" x14ac:dyDescent="0.35">
      <c r="A2985" t="str">
        <f>CONCATENATE(cars_raw!B2987," ",cars_raw!C2987)</f>
        <v>Volvo XC60 T6 Inscription</v>
      </c>
      <c r="B2985" s="6" t="s">
        <v>11206</v>
      </c>
      <c r="C2985" s="6" t="str">
        <f t="shared" si="46"/>
        <v>39,300</v>
      </c>
      <c r="D2985" s="5">
        <v>39300</v>
      </c>
    </row>
    <row r="2986" spans="1:4" x14ac:dyDescent="0.35">
      <c r="A2986" t="str">
        <f>CONCATENATE(cars_raw!B2988," ",cars_raw!C2988)</f>
        <v>Tesla Model 3 Long Range</v>
      </c>
      <c r="B2986" s="6" t="s">
        <v>13468</v>
      </c>
      <c r="C2986" s="6" t="str">
        <f t="shared" si="46"/>
        <v>54,900</v>
      </c>
      <c r="D2986" s="5">
        <v>54900</v>
      </c>
    </row>
    <row r="2987" spans="1:4" x14ac:dyDescent="0.35">
      <c r="A2987" t="str">
        <f>CONCATENATE(cars_raw!B2989," ",cars_raw!C2989)</f>
        <v>Honda CR-V EX-L</v>
      </c>
      <c r="B2987" s="6" t="s">
        <v>13473</v>
      </c>
      <c r="C2987" s="6" t="str">
        <f t="shared" si="46"/>
        <v>31,588</v>
      </c>
      <c r="D2987" s="5">
        <v>31588</v>
      </c>
    </row>
    <row r="2988" spans="1:4" x14ac:dyDescent="0.35">
      <c r="A2988" t="str">
        <f>CONCATENATE(cars_raw!B2990," ",cars_raw!C2990)</f>
        <v>Chevrolet Traverse LS</v>
      </c>
      <c r="B2988" s="6" t="s">
        <v>2784</v>
      </c>
      <c r="C2988" s="6" t="str">
        <f t="shared" si="46"/>
        <v>31,000</v>
      </c>
      <c r="D2988" s="5">
        <v>31000</v>
      </c>
    </row>
    <row r="2989" spans="1:4" x14ac:dyDescent="0.35">
      <c r="A2989" t="str">
        <f>CONCATENATE(cars_raw!B2991," ",cars_raw!C2991)</f>
        <v>Audi Q8 3.0T Premium</v>
      </c>
      <c r="B2989" s="6" t="s">
        <v>2039</v>
      </c>
      <c r="C2989" s="6" t="str">
        <f t="shared" si="46"/>
        <v>66,000</v>
      </c>
      <c r="D2989" s="5">
        <v>66000</v>
      </c>
    </row>
    <row r="2990" spans="1:4" x14ac:dyDescent="0.35">
      <c r="A2990" t="str">
        <f>CONCATENATE(cars_raw!B2992," ",cars_raw!C2992)</f>
        <v>Mazda Mazda3 s</v>
      </c>
      <c r="B2990" s="6" t="s">
        <v>1526</v>
      </c>
      <c r="C2990" s="6" t="str">
        <f t="shared" si="46"/>
        <v>5,995</v>
      </c>
      <c r="D2990" s="5">
        <v>5995</v>
      </c>
    </row>
    <row r="2991" spans="1:4" x14ac:dyDescent="0.35">
      <c r="A2991" t="str">
        <f>CONCATENATE(cars_raw!B2993," ",cars_raw!C2993)</f>
        <v>Toyota RAV4 LE</v>
      </c>
      <c r="B2991" s="6" t="s">
        <v>13488</v>
      </c>
      <c r="C2991" s="6" t="str">
        <f t="shared" si="46"/>
        <v>26,990</v>
      </c>
      <c r="D2991" s="5">
        <v>26990</v>
      </c>
    </row>
    <row r="2992" spans="1:4" x14ac:dyDescent="0.35">
      <c r="A2992" t="str">
        <f>CONCATENATE(cars_raw!B2994," ",cars_raw!C2994)</f>
        <v>Jaguar F-PACE S</v>
      </c>
      <c r="B2992" s="6" t="s">
        <v>5749</v>
      </c>
      <c r="C2992" s="6" t="str">
        <f t="shared" si="46"/>
        <v>49,990</v>
      </c>
      <c r="D2992" s="5">
        <v>49990</v>
      </c>
    </row>
    <row r="2993" spans="1:4" x14ac:dyDescent="0.35">
      <c r="A2993" t="str">
        <f>CONCATENATE(cars_raw!B2995," ",cars_raw!C2995)</f>
        <v>Toyota RAV4 XLE</v>
      </c>
      <c r="B2993" s="6" t="s">
        <v>13496</v>
      </c>
      <c r="C2993" s="6" t="str">
        <f t="shared" si="46"/>
        <v>24,595</v>
      </c>
      <c r="D2993" s="5">
        <v>24595</v>
      </c>
    </row>
    <row r="2994" spans="1:4" x14ac:dyDescent="0.35">
      <c r="A2994" t="str">
        <f>CONCATENATE(cars_raw!B2996," ",cars_raw!C2996)</f>
        <v>Mercedes-Benz GLE 350 Base 4MATIC</v>
      </c>
      <c r="B2994" s="6" t="s">
        <v>13057</v>
      </c>
      <c r="C2994" s="6" t="str">
        <f t="shared" si="46"/>
        <v>59,999</v>
      </c>
      <c r="D2994" s="5">
        <v>59999</v>
      </c>
    </row>
    <row r="2995" spans="1:4" x14ac:dyDescent="0.35">
      <c r="A2995" t="str">
        <f>CONCATENATE(cars_raw!B2997," ",cars_raw!C2997)</f>
        <v>Land Rover Range Rover HSE</v>
      </c>
      <c r="B2995" s="6" t="s">
        <v>4809</v>
      </c>
      <c r="C2995" s="6" t="str">
        <f t="shared" si="46"/>
        <v>69,995</v>
      </c>
      <c r="D2995" s="5">
        <v>69995</v>
      </c>
    </row>
    <row r="2996" spans="1:4" x14ac:dyDescent="0.35">
      <c r="A2996" t="str">
        <f>CONCATENATE(cars_raw!B2998," ",cars_raw!C2998)</f>
        <v>BMW X3 xDrive30i</v>
      </c>
      <c r="B2996" s="6" t="s">
        <v>8369</v>
      </c>
      <c r="C2996" s="6" t="str">
        <f t="shared" si="46"/>
        <v>34,491</v>
      </c>
      <c r="D2996" s="5">
        <v>34491</v>
      </c>
    </row>
    <row r="2997" spans="1:4" x14ac:dyDescent="0.35">
      <c r="A2997" t="str">
        <f>CONCATENATE(cars_raw!B2999," ",cars_raw!C2999)</f>
        <v>Lincoln MKC Standard</v>
      </c>
      <c r="B2997" s="6" t="s">
        <v>13506</v>
      </c>
      <c r="C2997" s="6" t="str">
        <f t="shared" si="46"/>
        <v>28,490</v>
      </c>
      <c r="D2997" s="5">
        <v>28490</v>
      </c>
    </row>
    <row r="2998" spans="1:4" x14ac:dyDescent="0.35">
      <c r="A2998" t="str">
        <f>CONCATENATE(cars_raw!B3000," ",cars_raw!C3000)</f>
        <v>BMW 330 i xDrive</v>
      </c>
      <c r="B2998" s="6" t="s">
        <v>13510</v>
      </c>
      <c r="C2998" s="6" t="str">
        <f t="shared" si="46"/>
        <v>36,570</v>
      </c>
      <c r="D2998" s="5">
        <v>36570</v>
      </c>
    </row>
    <row r="2999" spans="1:4" x14ac:dyDescent="0.35">
      <c r="A2999" t="str">
        <f>CONCATENATE(cars_raw!B3001," ",cars_raw!C3001)</f>
        <v>Honda CR-V EX-L</v>
      </c>
      <c r="B2999" s="6" t="s">
        <v>13513</v>
      </c>
      <c r="C2999" s="6" t="str">
        <f t="shared" si="46"/>
        <v>31,122</v>
      </c>
      <c r="D2999" s="5">
        <v>31122</v>
      </c>
    </row>
    <row r="3000" spans="1:4" x14ac:dyDescent="0.35">
      <c r="A3000" t="str">
        <f>CONCATENATE(cars_raw!B3002," ",cars_raw!C3002)</f>
        <v>Audi Q5 45 Premium</v>
      </c>
      <c r="B3000" s="6" t="s">
        <v>13515</v>
      </c>
      <c r="C3000" s="6" t="str">
        <f t="shared" si="46"/>
        <v>47,797</v>
      </c>
      <c r="D3000" s="5">
        <v>47797</v>
      </c>
    </row>
    <row r="3001" spans="1:4" x14ac:dyDescent="0.35">
      <c r="A3001" t="str">
        <f>CONCATENATE(cars_raw!B3003," ",cars_raw!C3003)</f>
        <v>Jeep Grand Cherokee Limited</v>
      </c>
      <c r="B3001" s="6" t="s">
        <v>13518</v>
      </c>
      <c r="C3001" s="6" t="str">
        <f t="shared" si="46"/>
        <v>23,877</v>
      </c>
      <c r="D3001" s="5">
        <v>23877</v>
      </c>
    </row>
    <row r="3002" spans="1:4" x14ac:dyDescent="0.35">
      <c r="A3002" t="str">
        <f>CONCATENATE(cars_raw!B3004," ",cars_raw!C3004)</f>
        <v>BMW X3 xDrive30i</v>
      </c>
      <c r="B3002" s="6" t="s">
        <v>13524</v>
      </c>
      <c r="C3002" s="6" t="str">
        <f t="shared" si="46"/>
        <v>35,898</v>
      </c>
      <c r="D3002" s="5">
        <v>35898</v>
      </c>
    </row>
    <row r="3003" spans="1:4" x14ac:dyDescent="0.35">
      <c r="A3003" t="str">
        <f>CONCATENATE(cars_raw!B3005," ",cars_raw!C3005)</f>
        <v>Jeep Cherokee Limited</v>
      </c>
      <c r="B3003" s="6" t="s">
        <v>13527</v>
      </c>
      <c r="C3003" s="6" t="str">
        <f t="shared" si="46"/>
        <v>30,994</v>
      </c>
      <c r="D3003" s="5">
        <v>30994</v>
      </c>
    </row>
    <row r="3004" spans="1:4" x14ac:dyDescent="0.35">
      <c r="A3004" t="str">
        <f>CONCATENATE(cars_raw!B3006," ",cars_raw!C3006)</f>
        <v>Honda CR-V EX-L</v>
      </c>
      <c r="B3004" s="6" t="s">
        <v>6538</v>
      </c>
      <c r="C3004" s="6" t="str">
        <f t="shared" si="46"/>
        <v>35,999</v>
      </c>
      <c r="D3004" s="5">
        <v>35999</v>
      </c>
    </row>
    <row r="3005" spans="1:4" x14ac:dyDescent="0.35">
      <c r="A3005" t="str">
        <f>CONCATENATE(cars_raw!B3007," ",cars_raw!C3007)</f>
        <v>Cadillac Escalade Premium Luxury</v>
      </c>
      <c r="B3005" s="6" t="s">
        <v>13535</v>
      </c>
      <c r="C3005" s="6" t="str">
        <f t="shared" si="46"/>
        <v>65,997</v>
      </c>
      <c r="D3005" s="5">
        <v>65997</v>
      </c>
    </row>
    <row r="3006" spans="1:4" x14ac:dyDescent="0.35">
      <c r="A3006" t="str">
        <f>CONCATENATE(cars_raw!B3008," ",cars_raw!C3008)</f>
        <v>Toyota C-HR LE</v>
      </c>
      <c r="B3006" s="6" t="s">
        <v>11077</v>
      </c>
      <c r="C3006" s="6" t="str">
        <f t="shared" si="46"/>
        <v>29,990</v>
      </c>
      <c r="D3006" s="5">
        <v>29990</v>
      </c>
    </row>
    <row r="3007" spans="1:4" x14ac:dyDescent="0.35">
      <c r="A3007" t="str">
        <f>CONCATENATE(cars_raw!B3009," ",cars_raw!C3009)</f>
        <v>Nissan Rogue SV</v>
      </c>
      <c r="B3007" s="6" t="s">
        <v>13544</v>
      </c>
      <c r="C3007" s="6" t="str">
        <f t="shared" si="46"/>
        <v>24,585</v>
      </c>
      <c r="D3007" s="5">
        <v>24585</v>
      </c>
    </row>
    <row r="3008" spans="1:4" x14ac:dyDescent="0.35">
      <c r="A3008" t="str">
        <f>CONCATENATE(cars_raw!B3010," ",cars_raw!C3010)</f>
        <v>GMC Sierra 1500 Denali</v>
      </c>
      <c r="B3008" s="6" t="s">
        <v>4172</v>
      </c>
      <c r="C3008" s="6" t="str">
        <f t="shared" si="46"/>
        <v>56,900</v>
      </c>
      <c r="D3008" s="5">
        <v>56900</v>
      </c>
    </row>
    <row r="3009" spans="1:4" x14ac:dyDescent="0.35">
      <c r="A3009" t="str">
        <f>CONCATENATE(cars_raw!B3011," ",cars_raw!C3011)</f>
        <v>Nissan Rogue S</v>
      </c>
      <c r="B3009" s="6" t="s">
        <v>13550</v>
      </c>
      <c r="C3009" s="6" t="str">
        <f t="shared" si="46"/>
        <v>26,488</v>
      </c>
      <c r="D3009" s="5">
        <v>26488</v>
      </c>
    </row>
    <row r="3010" spans="1:4" x14ac:dyDescent="0.35">
      <c r="A3010" t="str">
        <f>CONCATENATE(cars_raw!B3012," ",cars_raw!C3012)</f>
        <v>Nissan Rogue Sport S</v>
      </c>
      <c r="B3010" s="6" t="s">
        <v>4544</v>
      </c>
      <c r="C3010" s="6" t="str">
        <f t="shared" ref="C3010:C3073" si="47">REPLACE(B3010,1,1,"")</f>
        <v>21,300</v>
      </c>
      <c r="D3010" s="5">
        <v>21300</v>
      </c>
    </row>
    <row r="3011" spans="1:4" x14ac:dyDescent="0.35">
      <c r="A3011" t="str">
        <f>CONCATENATE(cars_raw!B3013," ",cars_raw!C3013)</f>
        <v>Hyundai Tucson Limited</v>
      </c>
      <c r="B3011" s="6" t="s">
        <v>13557</v>
      </c>
      <c r="C3011" s="6" t="str">
        <f t="shared" si="47"/>
        <v>27,765</v>
      </c>
      <c r="D3011" s="5">
        <v>27765</v>
      </c>
    </row>
    <row r="3012" spans="1:4" x14ac:dyDescent="0.35">
      <c r="A3012" t="str">
        <f>CONCATENATE(cars_raw!B3014," ",cars_raw!C3014)</f>
        <v>Lincoln Corsair Standard</v>
      </c>
      <c r="B3012" s="6" t="s">
        <v>13562</v>
      </c>
      <c r="C3012" s="6" t="str">
        <f t="shared" si="47"/>
        <v>40,389</v>
      </c>
      <c r="D3012" s="5">
        <v>40389</v>
      </c>
    </row>
    <row r="3013" spans="1:4" x14ac:dyDescent="0.35">
      <c r="A3013" t="str">
        <f>CONCATENATE(cars_raw!B3015," ",cars_raw!C3015)</f>
        <v>Tesla Model S 75D</v>
      </c>
      <c r="B3013" s="6" t="s">
        <v>13565</v>
      </c>
      <c r="C3013" s="6" t="str">
        <f t="shared" si="47"/>
        <v>58,189</v>
      </c>
      <c r="D3013" s="5">
        <v>58189</v>
      </c>
    </row>
    <row r="3014" spans="1:4" x14ac:dyDescent="0.35">
      <c r="A3014" t="str">
        <f>CONCATENATE(cars_raw!B3016," ",cars_raw!C3016)</f>
        <v>Audi Q7 3.0T Premium Plus</v>
      </c>
      <c r="B3014" s="6" t="s">
        <v>5690</v>
      </c>
      <c r="C3014" s="6" t="str">
        <f t="shared" si="47"/>
        <v>32,499</v>
      </c>
      <c r="D3014" s="5">
        <v>32499</v>
      </c>
    </row>
    <row r="3015" spans="1:4" x14ac:dyDescent="0.35">
      <c r="A3015" t="str">
        <f>CONCATENATE(cars_raw!B3017," ",cars_raw!C3017)</f>
        <v>Ford Escape Titanium</v>
      </c>
      <c r="B3015" s="6" t="s">
        <v>13572</v>
      </c>
      <c r="C3015" s="6" t="str">
        <f t="shared" si="47"/>
        <v>27,170</v>
      </c>
      <c r="D3015" s="5">
        <v>27170</v>
      </c>
    </row>
    <row r="3016" spans="1:4" x14ac:dyDescent="0.35">
      <c r="A3016" t="str">
        <f>CONCATENATE(cars_raw!B3018," ",cars_raw!C3018)</f>
        <v>Mercedes-Benz E-Class E 300 Sport</v>
      </c>
      <c r="B3016" s="6" t="s">
        <v>6666</v>
      </c>
      <c r="C3016" s="6" t="str">
        <f t="shared" si="47"/>
        <v>32,985</v>
      </c>
      <c r="D3016" s="5">
        <v>32985</v>
      </c>
    </row>
    <row r="3017" spans="1:4" x14ac:dyDescent="0.35">
      <c r="A3017" t="str">
        <f>CONCATENATE(cars_raw!B3019," ",cars_raw!C3019)</f>
        <v>Chevrolet Equinox 1LT</v>
      </c>
      <c r="B3017" s="6" t="s">
        <v>4325</v>
      </c>
      <c r="C3017" s="6" t="str">
        <f t="shared" si="47"/>
        <v>21,995</v>
      </c>
      <c r="D3017" s="5">
        <v>21995</v>
      </c>
    </row>
    <row r="3018" spans="1:4" x14ac:dyDescent="0.35">
      <c r="A3018" t="str">
        <f>CONCATENATE(cars_raw!B3020," ",cars_raw!C3020)</f>
        <v>GMC Yukon Denali</v>
      </c>
      <c r="B3018" s="6" t="s">
        <v>2100</v>
      </c>
      <c r="C3018" s="6" t="str">
        <f t="shared" si="47"/>
        <v>46,988</v>
      </c>
      <c r="D3018" s="5">
        <v>46988</v>
      </c>
    </row>
    <row r="3019" spans="1:4" x14ac:dyDescent="0.35">
      <c r="A3019" t="str">
        <f>CONCATENATE(cars_raw!B3021," ",cars_raw!C3021)</f>
        <v>Mercedes-Benz GLE 350 Base 4MATIC</v>
      </c>
      <c r="B3019" s="6" t="s">
        <v>8351</v>
      </c>
      <c r="C3019" s="6" t="str">
        <f t="shared" si="47"/>
        <v>65,998</v>
      </c>
      <c r="D3019" s="5">
        <v>65998</v>
      </c>
    </row>
    <row r="3020" spans="1:4" x14ac:dyDescent="0.35">
      <c r="A3020" t="str">
        <f>CONCATENATE(cars_raw!B3022," ",cars_raw!C3022)</f>
        <v>Honda CR-V EX-L</v>
      </c>
      <c r="B3020" s="6" t="s">
        <v>13589</v>
      </c>
      <c r="C3020" s="6" t="str">
        <f t="shared" si="47"/>
        <v>34,957</v>
      </c>
      <c r="D3020" s="5">
        <v>34957</v>
      </c>
    </row>
    <row r="3021" spans="1:4" x14ac:dyDescent="0.35">
      <c r="A3021" t="str">
        <f>CONCATENATE(cars_raw!B3023," ",cars_raw!C3023)</f>
        <v>Mazda CX-5 Grand Touring</v>
      </c>
      <c r="B3021" s="6" t="s">
        <v>4907</v>
      </c>
      <c r="C3021" s="6" t="str">
        <f t="shared" si="47"/>
        <v>28,977</v>
      </c>
      <c r="D3021" s="5">
        <v>28977</v>
      </c>
    </row>
    <row r="3022" spans="1:4" x14ac:dyDescent="0.35">
      <c r="A3022" t="str">
        <f>CONCATENATE(cars_raw!B3024," ",cars_raw!C3024)</f>
        <v>Mercedes-Benz C-Class C 300 4MATIC</v>
      </c>
      <c r="B3022" s="6" t="s">
        <v>83</v>
      </c>
      <c r="C3022" s="6" t="str">
        <f t="shared" si="47"/>
        <v>49,000</v>
      </c>
      <c r="D3022" s="5">
        <v>49000</v>
      </c>
    </row>
    <row r="3023" spans="1:4" x14ac:dyDescent="0.35">
      <c r="A3023" t="str">
        <f>CONCATENATE(cars_raw!B3025," ",cars_raw!C3025)</f>
        <v>Hyundai Palisade Limited</v>
      </c>
      <c r="B3023" s="6" t="s">
        <v>13598</v>
      </c>
      <c r="C3023" s="6" t="str">
        <f t="shared" si="47"/>
        <v>44,950</v>
      </c>
      <c r="D3023" s="5">
        <v>44950</v>
      </c>
    </row>
    <row r="3024" spans="1:4" x14ac:dyDescent="0.35">
      <c r="A3024" t="str">
        <f>CONCATENATE(cars_raw!B3026," ",cars_raw!C3026)</f>
        <v>BMW 750 i xDrive</v>
      </c>
      <c r="B3024" s="6" t="s">
        <v>4809</v>
      </c>
      <c r="C3024" s="6" t="str">
        <f t="shared" si="47"/>
        <v>69,995</v>
      </c>
      <c r="D3024" s="5">
        <v>69995</v>
      </c>
    </row>
    <row r="3025" spans="1:4" x14ac:dyDescent="0.35">
      <c r="A3025" t="str">
        <f>CONCATENATE(cars_raw!B3027," ",cars_raw!C3027)</f>
        <v>Cadillac XT4 Sport</v>
      </c>
      <c r="B3025" s="6" t="s">
        <v>13605</v>
      </c>
      <c r="C3025" s="6" t="str">
        <f t="shared" si="47"/>
        <v>39,089</v>
      </c>
      <c r="D3025" s="5">
        <v>39089</v>
      </c>
    </row>
    <row r="3026" spans="1:4" x14ac:dyDescent="0.35">
      <c r="A3026" t="str">
        <f>CONCATENATE(cars_raw!B3028," ",cars_raw!C3028)</f>
        <v>Mercedes-Benz C-Class C 300</v>
      </c>
      <c r="B3026" s="6" t="s">
        <v>13609</v>
      </c>
      <c r="C3026" s="6" t="str">
        <f t="shared" si="47"/>
        <v>30,422</v>
      </c>
      <c r="D3026" s="5">
        <v>30422</v>
      </c>
    </row>
    <row r="3027" spans="1:4" x14ac:dyDescent="0.35">
      <c r="A3027" t="str">
        <f>CONCATENATE(cars_raw!B3029," ",cars_raw!C3029)</f>
        <v>Honda CR-V EX-L</v>
      </c>
      <c r="B3027" s="6" t="s">
        <v>13611</v>
      </c>
      <c r="C3027" s="6" t="str">
        <f t="shared" si="47"/>
        <v>32,120</v>
      </c>
      <c r="D3027" s="5">
        <v>32120</v>
      </c>
    </row>
    <row r="3028" spans="1:4" x14ac:dyDescent="0.35">
      <c r="A3028" t="str">
        <f>CONCATENATE(cars_raw!B3030," ",cars_raw!C3030)</f>
        <v>Porsche Cayenne Base</v>
      </c>
      <c r="B3028" s="6" t="s">
        <v>13614</v>
      </c>
      <c r="C3028" s="6" t="str">
        <f t="shared" si="47"/>
        <v>68,770</v>
      </c>
      <c r="D3028" s="5">
        <v>68770</v>
      </c>
    </row>
    <row r="3029" spans="1:4" x14ac:dyDescent="0.35">
      <c r="A3029" t="str">
        <f>CONCATENATE(cars_raw!B3031," ",cars_raw!C3031)</f>
        <v>BMW 540 i</v>
      </c>
      <c r="B3029" s="6" t="s">
        <v>8858</v>
      </c>
      <c r="C3029" s="6" t="str">
        <f t="shared" si="47"/>
        <v>36,900</v>
      </c>
      <c r="D3029" s="5">
        <v>36900</v>
      </c>
    </row>
    <row r="3030" spans="1:4" x14ac:dyDescent="0.35">
      <c r="A3030" t="str">
        <f>CONCATENATE(cars_raw!B3032," ",cars_raw!C3032)</f>
        <v>GMC Yukon SLT</v>
      </c>
      <c r="B3030" s="6" t="s">
        <v>13617</v>
      </c>
      <c r="C3030" s="6" t="str">
        <f t="shared" si="47"/>
        <v>69,560</v>
      </c>
      <c r="D3030" s="5">
        <v>69560</v>
      </c>
    </row>
    <row r="3031" spans="1:4" x14ac:dyDescent="0.35">
      <c r="A3031" t="str">
        <f>CONCATENATE(cars_raw!B3033," ",cars_raw!C3033)</f>
        <v>BMW X3 sDrive30i</v>
      </c>
      <c r="B3031" s="6" t="s">
        <v>13622</v>
      </c>
      <c r="C3031" s="6" t="str">
        <f t="shared" si="47"/>
        <v>45,041</v>
      </c>
      <c r="D3031" s="5">
        <v>45041</v>
      </c>
    </row>
    <row r="3032" spans="1:4" x14ac:dyDescent="0.35">
      <c r="A3032" t="str">
        <f>CONCATENATE(cars_raw!B3034," ",cars_raw!C3034)</f>
        <v>BMW X7 xDrive40i</v>
      </c>
      <c r="B3032" s="6" t="s">
        <v>13625</v>
      </c>
      <c r="C3032" s="6" t="str">
        <f t="shared" si="47"/>
        <v>71,991</v>
      </c>
      <c r="D3032" s="5">
        <v>71991</v>
      </c>
    </row>
    <row r="3033" spans="1:4" x14ac:dyDescent="0.35">
      <c r="A3033" t="str">
        <f>CONCATENATE(cars_raw!B3035," ",cars_raw!C3035)</f>
        <v>Audi Q5 2.0T Premium Plus</v>
      </c>
      <c r="B3033" s="6" t="s">
        <v>13628</v>
      </c>
      <c r="C3033" s="6" t="str">
        <f t="shared" si="47"/>
        <v>42,569</v>
      </c>
      <c r="D3033" s="5">
        <v>42569</v>
      </c>
    </row>
    <row r="3034" spans="1:4" x14ac:dyDescent="0.35">
      <c r="A3034" t="str">
        <f>CONCATENATE(cars_raw!B3036," ",cars_raw!C3036)</f>
        <v>Chevrolet Tahoe Z71</v>
      </c>
      <c r="B3034" s="6" t="s">
        <v>13631</v>
      </c>
      <c r="C3034" s="6" t="str">
        <f t="shared" si="47"/>
        <v>71,533</v>
      </c>
      <c r="D3034" s="5">
        <v>71533</v>
      </c>
    </row>
    <row r="3035" spans="1:4" x14ac:dyDescent="0.35">
      <c r="A3035" t="str">
        <f>CONCATENATE(cars_raw!B3037," ",cars_raw!C3037)</f>
        <v>Ford Edge Titanium</v>
      </c>
      <c r="B3035" s="6" t="s">
        <v>13634</v>
      </c>
      <c r="C3035" s="6" t="str">
        <f t="shared" si="47"/>
        <v>31,284</v>
      </c>
      <c r="D3035" s="5">
        <v>31284</v>
      </c>
    </row>
    <row r="3036" spans="1:4" x14ac:dyDescent="0.35">
      <c r="A3036" t="str">
        <f>CONCATENATE(cars_raw!B3038," ",cars_raw!C3038)</f>
        <v>BMW X3 xDrive30i</v>
      </c>
      <c r="B3036" s="6" t="s">
        <v>1568</v>
      </c>
      <c r="C3036" s="6" t="str">
        <f t="shared" si="47"/>
        <v>47,990</v>
      </c>
      <c r="D3036" s="5">
        <v>47990</v>
      </c>
    </row>
    <row r="3037" spans="1:4" x14ac:dyDescent="0.35">
      <c r="A3037" t="str">
        <f>CONCATENATE(cars_raw!B3039," ",cars_raw!C3039)</f>
        <v>Maserati GranTurismo Sport</v>
      </c>
      <c r="B3037" s="6" t="s">
        <v>668</v>
      </c>
      <c r="C3037" s="6" t="str">
        <f t="shared" si="47"/>
        <v>49,995</v>
      </c>
      <c r="D3037" s="5">
        <v>49995</v>
      </c>
    </row>
    <row r="3038" spans="1:4" x14ac:dyDescent="0.35">
      <c r="A3038" t="str">
        <f>CONCATENATE(cars_raw!B3040," ",cars_raw!C3040)</f>
        <v>Hyundai Palisade Limited</v>
      </c>
      <c r="B3038" s="6" t="s">
        <v>7981</v>
      </c>
      <c r="C3038" s="6" t="str">
        <f t="shared" si="47"/>
        <v>47,991</v>
      </c>
      <c r="D3038" s="5">
        <v>47991</v>
      </c>
    </row>
    <row r="3039" spans="1:4" x14ac:dyDescent="0.35">
      <c r="A3039" t="str">
        <f>CONCATENATE(cars_raw!B3041," ",cars_raw!C3041)</f>
        <v>Lincoln Navigator Select</v>
      </c>
      <c r="B3039" s="6" t="s">
        <v>13651</v>
      </c>
      <c r="C3039" s="6" t="str">
        <f t="shared" si="47"/>
        <v>60,962</v>
      </c>
      <c r="D3039" s="5">
        <v>60962</v>
      </c>
    </row>
    <row r="3040" spans="1:4" x14ac:dyDescent="0.35">
      <c r="A3040" t="str">
        <f>CONCATENATE(cars_raw!B3042," ",cars_raw!C3042)</f>
        <v>INFINITI QX50 ESSENTIAL</v>
      </c>
      <c r="B3040" s="6" t="s">
        <v>3038</v>
      </c>
      <c r="C3040" s="6" t="str">
        <f t="shared" si="47"/>
        <v>34,989</v>
      </c>
      <c r="D3040" s="5">
        <v>34989</v>
      </c>
    </row>
    <row r="3041" spans="1:4" x14ac:dyDescent="0.35">
      <c r="A3041" t="str">
        <f>CONCATENATE(cars_raw!B3043," ",cars_raw!C3043)</f>
        <v>Ford Escape Titanium</v>
      </c>
      <c r="B3041" s="6" t="s">
        <v>11761</v>
      </c>
      <c r="C3041" s="6" t="str">
        <f t="shared" si="47"/>
        <v>30,997</v>
      </c>
      <c r="D3041" s="5">
        <v>30997</v>
      </c>
    </row>
    <row r="3042" spans="1:4" x14ac:dyDescent="0.35">
      <c r="A3042" t="str">
        <f>CONCATENATE(cars_raw!B3044," ",cars_raw!C3044)</f>
        <v>Jeep Grand Cherokee Limited</v>
      </c>
      <c r="B3042" s="6" t="s">
        <v>13661</v>
      </c>
      <c r="C3042" s="6" t="str">
        <f t="shared" si="47"/>
        <v>30,577</v>
      </c>
      <c r="D3042" s="5">
        <v>30577</v>
      </c>
    </row>
    <row r="3043" spans="1:4" x14ac:dyDescent="0.35">
      <c r="A3043" t="str">
        <f>CONCATENATE(cars_raw!B3045," ",cars_raw!C3045)</f>
        <v>Chevrolet Suburban LT</v>
      </c>
      <c r="B3043" s="6" t="s">
        <v>13666</v>
      </c>
      <c r="C3043" s="6" t="str">
        <f t="shared" si="47"/>
        <v>39,540</v>
      </c>
      <c r="D3043" s="5">
        <v>39540</v>
      </c>
    </row>
    <row r="3044" spans="1:4" x14ac:dyDescent="0.35">
      <c r="A3044" t="str">
        <f>CONCATENATE(cars_raw!B3046," ",cars_raw!C3046)</f>
        <v>Buick Encore Preferred</v>
      </c>
      <c r="B3044" s="6" t="s">
        <v>13671</v>
      </c>
      <c r="C3044" s="6" t="str">
        <f t="shared" si="47"/>
        <v>19,973</v>
      </c>
      <c r="D3044" s="5">
        <v>19973</v>
      </c>
    </row>
    <row r="3045" spans="1:4" x14ac:dyDescent="0.35">
      <c r="A3045" t="str">
        <f>CONCATENATE(cars_raw!B3047," ",cars_raw!C3047)</f>
        <v>BMW X6 xDrive35i</v>
      </c>
      <c r="B3045" s="6" t="s">
        <v>3648</v>
      </c>
      <c r="C3045" s="6" t="str">
        <f t="shared" si="47"/>
        <v>33,500</v>
      </c>
      <c r="D3045" s="5">
        <v>33500</v>
      </c>
    </row>
    <row r="3046" spans="1:4" x14ac:dyDescent="0.35">
      <c r="A3046" t="str">
        <f>CONCATENATE(cars_raw!B3048," ",cars_raw!C3048)</f>
        <v>Lexus RX 350 Base</v>
      </c>
      <c r="B3046" s="6" t="s">
        <v>13680</v>
      </c>
      <c r="C3046" s="6" t="str">
        <f t="shared" si="47"/>
        <v>49,830</v>
      </c>
      <c r="D3046" s="5">
        <v>49830</v>
      </c>
    </row>
    <row r="3047" spans="1:4" x14ac:dyDescent="0.35">
      <c r="A3047" t="str">
        <f>CONCATENATE(cars_raw!B3049," ",cars_raw!C3049)</f>
        <v>Kia Forte LX</v>
      </c>
      <c r="B3047" s="6" t="s">
        <v>13683</v>
      </c>
      <c r="C3047" s="6" t="str">
        <f t="shared" si="47"/>
        <v>12,995</v>
      </c>
      <c r="D3047" s="5">
        <v>12995</v>
      </c>
    </row>
    <row r="3048" spans="1:4" x14ac:dyDescent="0.35">
      <c r="A3048" t="str">
        <f>CONCATENATE(cars_raw!B3050," ",cars_raw!C3050)</f>
        <v>Nissan Maxima SV</v>
      </c>
      <c r="B3048" s="6" t="s">
        <v>13689</v>
      </c>
      <c r="C3048" s="6" t="str">
        <f t="shared" si="47"/>
        <v>15,000</v>
      </c>
      <c r="D3048" s="5">
        <v>15000</v>
      </c>
    </row>
    <row r="3049" spans="1:4" x14ac:dyDescent="0.35">
      <c r="A3049" t="str">
        <f>CONCATENATE(cars_raw!B3051," ",cars_raw!C3051)</f>
        <v>Jeep Grand Cherokee Limited</v>
      </c>
      <c r="B3049" s="6" t="s">
        <v>747</v>
      </c>
      <c r="C3049" s="6" t="str">
        <f t="shared" si="47"/>
        <v>31,998</v>
      </c>
      <c r="D3049" s="5">
        <v>31998</v>
      </c>
    </row>
    <row r="3050" spans="1:4" x14ac:dyDescent="0.35">
      <c r="A3050" t="str">
        <f>CONCATENATE(cars_raw!B3052," ",cars_raw!C3052)</f>
        <v>Mazda CX-5 Grand Touring</v>
      </c>
      <c r="B3050" s="6" t="s">
        <v>13698</v>
      </c>
      <c r="C3050" s="6" t="str">
        <f t="shared" si="47"/>
        <v>31,286</v>
      </c>
      <c r="D3050" s="5">
        <v>31286</v>
      </c>
    </row>
    <row r="3051" spans="1:4" x14ac:dyDescent="0.35">
      <c r="A3051" t="str">
        <f>CONCATENATE(cars_raw!B3053," ",cars_raw!C3053)</f>
        <v>Honda Civic EX</v>
      </c>
      <c r="B3051" s="6" t="s">
        <v>1715</v>
      </c>
      <c r="C3051" s="6" t="str">
        <f t="shared" si="47"/>
        <v>19,995</v>
      </c>
      <c r="D3051" s="5">
        <v>19995</v>
      </c>
    </row>
    <row r="3052" spans="1:4" x14ac:dyDescent="0.35">
      <c r="A3052" t="str">
        <f>CONCATENATE(cars_raw!B3054," ",cars_raw!C3054)</f>
        <v>Mercedes-Benz E-Class E 350 4MATIC</v>
      </c>
      <c r="B3052" s="6" t="s">
        <v>1100</v>
      </c>
      <c r="C3052" s="6" t="str">
        <f t="shared" si="47"/>
        <v>24,995</v>
      </c>
      <c r="D3052" s="5">
        <v>24995</v>
      </c>
    </row>
    <row r="3053" spans="1:4" x14ac:dyDescent="0.35">
      <c r="A3053" t="str">
        <f>CONCATENATE(cars_raw!B3055," ",cars_raw!C3055)</f>
        <v>Ford F-150 Lariat</v>
      </c>
      <c r="B3053" s="6" t="s">
        <v>1999</v>
      </c>
      <c r="C3053" s="6" t="str">
        <f t="shared" si="47"/>
        <v>49,999</v>
      </c>
      <c r="D3053" s="5">
        <v>49999</v>
      </c>
    </row>
    <row r="3054" spans="1:4" x14ac:dyDescent="0.35">
      <c r="A3054" t="str">
        <f>CONCATENATE(cars_raw!B3056," ",cars_raw!C3056)</f>
        <v>Chevrolet Silverado 1500 LTZ</v>
      </c>
      <c r="B3054" s="6" t="s">
        <v>13714</v>
      </c>
      <c r="C3054" s="6" t="str">
        <f t="shared" si="47"/>
        <v>46,531</v>
      </c>
      <c r="D3054" s="5">
        <v>46531</v>
      </c>
    </row>
    <row r="3055" spans="1:4" x14ac:dyDescent="0.35">
      <c r="A3055" t="str">
        <f>CONCATENATE(cars_raw!B3057," ",cars_raw!C3057)</f>
        <v>Buick Encore Essence</v>
      </c>
      <c r="B3055" s="6" t="s">
        <v>13717</v>
      </c>
      <c r="C3055" s="6" t="str">
        <f t="shared" si="47"/>
        <v>27,967</v>
      </c>
      <c r="D3055" s="5">
        <v>27967</v>
      </c>
    </row>
    <row r="3056" spans="1:4" x14ac:dyDescent="0.35">
      <c r="A3056" t="str">
        <f>CONCATENATE(cars_raw!B3058," ",cars_raw!C3058)</f>
        <v>Honda Pilot EX-L</v>
      </c>
      <c r="B3056" s="6" t="s">
        <v>13721</v>
      </c>
      <c r="C3056" s="6" t="str">
        <f t="shared" si="47"/>
        <v>35,674</v>
      </c>
      <c r="D3056" s="5">
        <v>35674</v>
      </c>
    </row>
    <row r="3057" spans="1:4" x14ac:dyDescent="0.35">
      <c r="A3057" t="str">
        <f>CONCATENATE(cars_raw!B3059," ",cars_raw!C3059)</f>
        <v>Subaru Outback 2.5i Premium</v>
      </c>
      <c r="B3057" s="6" t="s">
        <v>13724</v>
      </c>
      <c r="C3057" s="6" t="str">
        <f t="shared" si="47"/>
        <v>21,951</v>
      </c>
      <c r="D3057" s="5">
        <v>21951</v>
      </c>
    </row>
    <row r="3058" spans="1:4" x14ac:dyDescent="0.35">
      <c r="A3058" t="str">
        <f>CONCATENATE(cars_raw!B3060," ",cars_raw!C3060)</f>
        <v>Ford Escape Titanium</v>
      </c>
      <c r="B3058" s="6" t="s">
        <v>13730</v>
      </c>
      <c r="C3058" s="6" t="str">
        <f t="shared" si="47"/>
        <v>25,763</v>
      </c>
      <c r="D3058" s="5">
        <v>25763</v>
      </c>
    </row>
    <row r="3059" spans="1:4" x14ac:dyDescent="0.35">
      <c r="A3059" t="str">
        <f>CONCATENATE(cars_raw!B3061," ",cars_raw!C3061)</f>
        <v>Land Rover Range Rover Evoque SE</v>
      </c>
      <c r="B3059" s="6" t="s">
        <v>13733</v>
      </c>
      <c r="C3059" s="6" t="str">
        <f t="shared" si="47"/>
        <v>44,978</v>
      </c>
      <c r="D3059" s="5">
        <v>44978</v>
      </c>
    </row>
    <row r="3060" spans="1:4" x14ac:dyDescent="0.35">
      <c r="A3060" t="str">
        <f>CONCATENATE(cars_raw!B3062," ",cars_raw!C3062)</f>
        <v>Chevrolet Equinox 2LT</v>
      </c>
      <c r="B3060" s="6" t="s">
        <v>13737</v>
      </c>
      <c r="C3060" s="6" t="str">
        <f t="shared" si="47"/>
        <v>23,980</v>
      </c>
      <c r="D3060" s="5">
        <v>23980</v>
      </c>
    </row>
    <row r="3061" spans="1:4" x14ac:dyDescent="0.35">
      <c r="A3061" t="str">
        <f>CONCATENATE(cars_raw!B3063," ",cars_raw!C3063)</f>
        <v>Alfa Romeo Giulia Base</v>
      </c>
      <c r="B3061" s="6" t="s">
        <v>13743</v>
      </c>
      <c r="C3061" s="6" t="str">
        <f t="shared" si="47"/>
        <v>32,429</v>
      </c>
      <c r="D3061" s="5">
        <v>32429</v>
      </c>
    </row>
    <row r="3062" spans="1:4" x14ac:dyDescent="0.35">
      <c r="A3062" t="str">
        <f>CONCATENATE(cars_raw!B3064," ",cars_raw!C3064)</f>
        <v>Ford Fusion SE</v>
      </c>
      <c r="B3062" s="6" t="s">
        <v>13746</v>
      </c>
      <c r="C3062" s="6" t="str">
        <f t="shared" si="47"/>
        <v>23,993</v>
      </c>
      <c r="D3062" s="5">
        <v>23993</v>
      </c>
    </row>
    <row r="3063" spans="1:4" x14ac:dyDescent="0.35">
      <c r="A3063" t="str">
        <f>CONCATENATE(cars_raw!B3065," ",cars_raw!C3065)</f>
        <v>GMC Acadia SLE-2</v>
      </c>
      <c r="B3063" s="6" t="s">
        <v>13749</v>
      </c>
      <c r="C3063" s="6" t="str">
        <f t="shared" si="47"/>
        <v>30,990</v>
      </c>
      <c r="D3063" s="5">
        <v>30990</v>
      </c>
    </row>
    <row r="3064" spans="1:4" x14ac:dyDescent="0.35">
      <c r="A3064" t="str">
        <f>CONCATENATE(cars_raw!B3066," ",cars_raw!C3066)</f>
        <v>Nissan Rogue S</v>
      </c>
      <c r="B3064" s="6" t="s">
        <v>4962</v>
      </c>
      <c r="C3064" s="6" t="str">
        <f t="shared" si="47"/>
        <v>7,995</v>
      </c>
      <c r="D3064" s="5">
        <v>7995</v>
      </c>
    </row>
    <row r="3065" spans="1:4" x14ac:dyDescent="0.35">
      <c r="A3065" t="str">
        <f>CONCATENATE(cars_raw!B3067," ",cars_raw!C3067)</f>
        <v>BMW M4 Base</v>
      </c>
      <c r="B3065" s="6" t="s">
        <v>13757</v>
      </c>
      <c r="C3065" s="6" t="str">
        <f t="shared" si="47"/>
        <v>74,500</v>
      </c>
      <c r="D3065" s="5">
        <v>74500</v>
      </c>
    </row>
    <row r="3066" spans="1:4" x14ac:dyDescent="0.35">
      <c r="A3066" t="str">
        <f>CONCATENATE(cars_raw!B3068," ",cars_raw!C3068)</f>
        <v>Lexus GX 460 Base</v>
      </c>
      <c r="B3066" s="6" t="s">
        <v>835</v>
      </c>
      <c r="C3066" s="6" t="str">
        <f t="shared" si="47"/>
        <v>33,995</v>
      </c>
      <c r="D3066" s="5">
        <v>33995</v>
      </c>
    </row>
    <row r="3067" spans="1:4" x14ac:dyDescent="0.35">
      <c r="A3067" t="str">
        <f>CONCATENATE(cars_raw!B3069," ",cars_raw!C3069)</f>
        <v>Audi S5 3.0T Premium Plus</v>
      </c>
      <c r="B3067" s="6" t="s">
        <v>13764</v>
      </c>
      <c r="C3067" s="6" t="str">
        <f t="shared" si="47"/>
        <v>44,595</v>
      </c>
      <c r="D3067" s="5">
        <v>44595</v>
      </c>
    </row>
    <row r="3068" spans="1:4" x14ac:dyDescent="0.35">
      <c r="A3068" t="str">
        <f>CONCATENATE(cars_raw!B3070," ",cars_raw!C3070)</f>
        <v>Audi Q5 45 Premium</v>
      </c>
      <c r="B3068" s="6" t="s">
        <v>13767</v>
      </c>
      <c r="C3068" s="6" t="str">
        <f t="shared" si="47"/>
        <v>45,990</v>
      </c>
      <c r="D3068" s="5">
        <v>45990</v>
      </c>
    </row>
    <row r="3069" spans="1:4" x14ac:dyDescent="0.35">
      <c r="A3069" t="str">
        <f>CONCATENATE(cars_raw!B3071," ",cars_raw!C3071)</f>
        <v>Mercedes-Benz GLC 300 Base</v>
      </c>
      <c r="B3069" s="6" t="s">
        <v>13770</v>
      </c>
      <c r="C3069" s="6" t="str">
        <f t="shared" si="47"/>
        <v>42,216</v>
      </c>
      <c r="D3069" s="5">
        <v>42216</v>
      </c>
    </row>
    <row r="3070" spans="1:4" x14ac:dyDescent="0.35">
      <c r="A3070" t="str">
        <f>CONCATENATE(cars_raw!B3072," ",cars_raw!C3072)</f>
        <v>Toyota Camry SE</v>
      </c>
      <c r="B3070" s="6" t="s">
        <v>13775</v>
      </c>
      <c r="C3070" s="6" t="str">
        <f t="shared" si="47"/>
        <v>33,930</v>
      </c>
      <c r="D3070" s="5">
        <v>33930</v>
      </c>
    </row>
    <row r="3071" spans="1:4" x14ac:dyDescent="0.35">
      <c r="A3071" t="str">
        <f>CONCATENATE(cars_raw!B3073," ",cars_raw!C3073)</f>
        <v>Toyota Corolla SE</v>
      </c>
      <c r="B3071" s="6" t="s">
        <v>13780</v>
      </c>
      <c r="C3071" s="6" t="str">
        <f t="shared" si="47"/>
        <v>25,887</v>
      </c>
      <c r="D3071" s="5">
        <v>25887</v>
      </c>
    </row>
    <row r="3072" spans="1:4" x14ac:dyDescent="0.35">
      <c r="A3072" t="str">
        <f>CONCATENATE(cars_raw!B3074," ",cars_raw!C3074)</f>
        <v>Toyota Camry SE</v>
      </c>
      <c r="B3072" s="6" t="s">
        <v>13785</v>
      </c>
      <c r="C3072" s="6" t="str">
        <f t="shared" si="47"/>
        <v>23,025</v>
      </c>
      <c r="D3072" s="5">
        <v>23025</v>
      </c>
    </row>
    <row r="3073" spans="1:4" x14ac:dyDescent="0.35">
      <c r="A3073" t="str">
        <f>CONCATENATE(cars_raw!B3075," ",cars_raw!C3075)</f>
        <v>Chevrolet Camaro 2SS</v>
      </c>
      <c r="B3073" s="6" t="s">
        <v>13789</v>
      </c>
      <c r="C3073" s="6" t="str">
        <f t="shared" si="47"/>
        <v>40,700</v>
      </c>
      <c r="D3073" s="5">
        <v>40700</v>
      </c>
    </row>
    <row r="3074" spans="1:4" x14ac:dyDescent="0.35">
      <c r="A3074" t="str">
        <f>CONCATENATE(cars_raw!B3076," ",cars_raw!C3076)</f>
        <v>Porsche Macan 4DR SUV AWD</v>
      </c>
      <c r="B3074" s="6" t="s">
        <v>13794</v>
      </c>
      <c r="C3074" s="6" t="str">
        <f t="shared" ref="C3074:C3137" si="48">REPLACE(B3074,1,1,"")</f>
        <v>49,981</v>
      </c>
      <c r="D3074" s="5">
        <v>49981</v>
      </c>
    </row>
    <row r="3075" spans="1:4" x14ac:dyDescent="0.35">
      <c r="A3075" t="str">
        <f>CONCATENATE(cars_raw!B3077," ",cars_raw!C3077)</f>
        <v>Hyundai Kona Ultimate</v>
      </c>
      <c r="B3075" s="6" t="s">
        <v>232</v>
      </c>
      <c r="C3075" s="6" t="str">
        <f t="shared" si="48"/>
        <v>29,500</v>
      </c>
      <c r="D3075" s="5">
        <v>29500</v>
      </c>
    </row>
    <row r="3076" spans="1:4" x14ac:dyDescent="0.35">
      <c r="A3076" t="str">
        <f>CONCATENATE(cars_raw!B3078," ",cars_raw!C3078)</f>
        <v>Acura MDX 3.5L w/Technology Package</v>
      </c>
      <c r="B3076" s="6" t="s">
        <v>13802</v>
      </c>
      <c r="C3076" s="6" t="str">
        <f t="shared" si="48"/>
        <v>40,777</v>
      </c>
      <c r="D3076" s="5">
        <v>40777</v>
      </c>
    </row>
    <row r="3077" spans="1:4" x14ac:dyDescent="0.35">
      <c r="A3077" t="str">
        <f>CONCATENATE(cars_raw!B3079," ",cars_raw!C3079)</f>
        <v>Tesla Model 3 Long Range</v>
      </c>
      <c r="B3077" s="6" t="s">
        <v>13808</v>
      </c>
      <c r="C3077" s="6" t="str">
        <f t="shared" si="48"/>
        <v>66,399</v>
      </c>
      <c r="D3077" s="5">
        <v>66399</v>
      </c>
    </row>
    <row r="3078" spans="1:4" x14ac:dyDescent="0.35">
      <c r="A3078" t="str">
        <f>CONCATENATE(cars_raw!B3080," ",cars_raw!C3080)</f>
        <v>Chevrolet Equinox 1LT</v>
      </c>
      <c r="B3078" s="6" t="s">
        <v>13811</v>
      </c>
      <c r="C3078" s="6" t="str">
        <f t="shared" si="48"/>
        <v>21,030</v>
      </c>
      <c r="D3078" s="5">
        <v>21030</v>
      </c>
    </row>
    <row r="3079" spans="1:4" x14ac:dyDescent="0.35">
      <c r="A3079" t="str">
        <f>CONCATENATE(cars_raw!B3081," ",cars_raw!C3081)</f>
        <v>BMW X7 xDrive40i</v>
      </c>
      <c r="B3079" s="6" t="s">
        <v>13817</v>
      </c>
      <c r="C3079" s="6" t="str">
        <f t="shared" si="48"/>
        <v>68,998</v>
      </c>
      <c r="D3079" s="5">
        <v>68998</v>
      </c>
    </row>
    <row r="3080" spans="1:4" x14ac:dyDescent="0.35">
      <c r="A3080" t="str">
        <f>CONCATENATE(cars_raw!B3082," ",cars_raw!C3082)</f>
        <v>BMW X5 xDrive40i</v>
      </c>
      <c r="B3080" s="6" t="s">
        <v>13821</v>
      </c>
      <c r="C3080" s="6" t="str">
        <f t="shared" si="48"/>
        <v>61,400</v>
      </c>
      <c r="D3080" s="5">
        <v>61400</v>
      </c>
    </row>
    <row r="3081" spans="1:4" x14ac:dyDescent="0.35">
      <c r="A3081" t="str">
        <f>CONCATENATE(cars_raw!B3083," ",cars_raw!C3083)</f>
        <v>GMC Terrain SLT</v>
      </c>
      <c r="B3081" s="6" t="s">
        <v>5009</v>
      </c>
      <c r="C3081" s="6" t="str">
        <f t="shared" si="48"/>
        <v>27,999</v>
      </c>
      <c r="D3081" s="5">
        <v>27999</v>
      </c>
    </row>
    <row r="3082" spans="1:4" x14ac:dyDescent="0.35">
      <c r="A3082" t="str">
        <f>CONCATENATE(cars_raw!B3084," ",cars_raw!C3084)</f>
        <v>Mercedes-Benz GLA 250 Base</v>
      </c>
      <c r="B3082" s="6" t="s">
        <v>3410</v>
      </c>
      <c r="C3082" s="6" t="str">
        <f t="shared" si="48"/>
        <v>34,495</v>
      </c>
      <c r="D3082" s="5">
        <v>34495</v>
      </c>
    </row>
    <row r="3083" spans="1:4" x14ac:dyDescent="0.35">
      <c r="A3083" t="str">
        <f>CONCATENATE(cars_raw!B3085," ",cars_raw!C3085)</f>
        <v>Cadillac XT5 Luxury</v>
      </c>
      <c r="B3083" s="6" t="s">
        <v>13829</v>
      </c>
      <c r="C3083" s="6" t="str">
        <f t="shared" si="48"/>
        <v>32,511</v>
      </c>
      <c r="D3083" s="5">
        <v>32511</v>
      </c>
    </row>
    <row r="3084" spans="1:4" x14ac:dyDescent="0.35">
      <c r="A3084" t="str">
        <f>CONCATENATE(cars_raw!B3086," ",cars_raw!C3086)</f>
        <v>GMC Yukon XL 1500 SLE</v>
      </c>
      <c r="B3084" s="6" t="s">
        <v>13833</v>
      </c>
      <c r="C3084" s="6" t="str">
        <f t="shared" si="48"/>
        <v>31,981</v>
      </c>
      <c r="D3084" s="5">
        <v>31981</v>
      </c>
    </row>
    <row r="3085" spans="1:4" x14ac:dyDescent="0.35">
      <c r="A3085" t="str">
        <f>CONCATENATE(cars_raw!B3087," ",cars_raw!C3087)</f>
        <v>Ford Expedition Max Limited</v>
      </c>
      <c r="B3085" s="6" t="s">
        <v>4093</v>
      </c>
      <c r="C3085" s="6" t="str">
        <f t="shared" si="48"/>
        <v>53,999</v>
      </c>
      <c r="D3085" s="5">
        <v>53999</v>
      </c>
    </row>
    <row r="3086" spans="1:4" x14ac:dyDescent="0.35">
      <c r="A3086" t="str">
        <f>CONCATENATE(cars_raw!B3088," ",cars_raw!C3088)</f>
        <v>BMW X5 xDrive40i</v>
      </c>
      <c r="B3086" s="6" t="s">
        <v>13842</v>
      </c>
      <c r="C3086" s="6" t="str">
        <f t="shared" si="48"/>
        <v>50,510</v>
      </c>
      <c r="D3086" s="5">
        <v>50510</v>
      </c>
    </row>
    <row r="3087" spans="1:4" x14ac:dyDescent="0.35">
      <c r="A3087" t="str">
        <f>CONCATENATE(cars_raw!B3089," ",cars_raw!C3089)</f>
        <v>Mercedes-Benz GLE 350 Base 4MATIC</v>
      </c>
      <c r="B3087" s="6" t="s">
        <v>13847</v>
      </c>
      <c r="C3087" s="6" t="str">
        <f t="shared" si="48"/>
        <v>48,888</v>
      </c>
      <c r="D3087" s="5">
        <v>48888</v>
      </c>
    </row>
    <row r="3088" spans="1:4" x14ac:dyDescent="0.35">
      <c r="A3088" t="str">
        <f>CONCATENATE(cars_raw!B3090," ",cars_raw!C3090)</f>
        <v>Cadillac Escalade Platinum Edition</v>
      </c>
      <c r="B3088" s="6" t="s">
        <v>12147</v>
      </c>
      <c r="C3088" s="6" t="str">
        <f t="shared" si="48"/>
        <v>22,500</v>
      </c>
      <c r="D3088" s="5">
        <v>22500</v>
      </c>
    </row>
    <row r="3089" spans="1:4" x14ac:dyDescent="0.35">
      <c r="A3089" t="str">
        <f>CONCATENATE(cars_raw!B3091," ",cars_raw!C3091)</f>
        <v>Mercedes-Benz GLS 450 Base 4MATIC</v>
      </c>
      <c r="B3089" s="6" t="s">
        <v>13860</v>
      </c>
      <c r="C3089" s="6" t="str">
        <f t="shared" si="48"/>
        <v>52,899</v>
      </c>
      <c r="D3089" s="5">
        <v>52899</v>
      </c>
    </row>
    <row r="3090" spans="1:4" x14ac:dyDescent="0.35">
      <c r="A3090" t="str">
        <f>CONCATENATE(cars_raw!B3092," ",cars_raw!C3092)</f>
        <v>Toyota Corolla SE</v>
      </c>
      <c r="B3090" s="6" t="s">
        <v>13863</v>
      </c>
      <c r="C3090" s="6" t="str">
        <f t="shared" si="48"/>
        <v>27,614</v>
      </c>
      <c r="D3090" s="5">
        <v>27614</v>
      </c>
    </row>
    <row r="3091" spans="1:4" x14ac:dyDescent="0.35">
      <c r="A3091" t="str">
        <f>CONCATENATE(cars_raw!B3093," ",cars_raw!C3093)</f>
        <v>Honda Pilot EX</v>
      </c>
      <c r="B3091" s="6" t="s">
        <v>13868</v>
      </c>
      <c r="C3091" s="6" t="str">
        <f t="shared" si="48"/>
        <v>34,235</v>
      </c>
      <c r="D3091" s="5">
        <v>34235</v>
      </c>
    </row>
    <row r="3092" spans="1:4" x14ac:dyDescent="0.35">
      <c r="A3092" t="str">
        <f>CONCATENATE(cars_raw!B3094," ",cars_raw!C3094)</f>
        <v>Jeep Grand Cherokee Limited</v>
      </c>
      <c r="B3092" s="6" t="s">
        <v>4923</v>
      </c>
      <c r="C3092" s="6" t="str">
        <f t="shared" si="48"/>
        <v>37,995</v>
      </c>
      <c r="D3092" s="5">
        <v>37995</v>
      </c>
    </row>
    <row r="3093" spans="1:4" x14ac:dyDescent="0.35">
      <c r="A3093" t="str">
        <f>CONCATENATE(cars_raw!B3095," ",cars_raw!C3095)</f>
        <v>BMW X3 xDrive30i</v>
      </c>
      <c r="B3093" s="6" t="s">
        <v>13878</v>
      </c>
      <c r="C3093" s="6" t="str">
        <f t="shared" si="48"/>
        <v>41,795</v>
      </c>
      <c r="D3093" s="5">
        <v>41795</v>
      </c>
    </row>
    <row r="3094" spans="1:4" x14ac:dyDescent="0.35">
      <c r="A3094" t="str">
        <f>CONCATENATE(cars_raw!B3096," ",cars_raw!C3096)</f>
        <v>Honda CR-V EX</v>
      </c>
      <c r="B3094" s="6" t="s">
        <v>2047</v>
      </c>
      <c r="C3094" s="6" t="str">
        <f t="shared" si="48"/>
        <v>32,500</v>
      </c>
      <c r="D3094" s="5">
        <v>32500</v>
      </c>
    </row>
    <row r="3095" spans="1:4" x14ac:dyDescent="0.35">
      <c r="A3095" t="str">
        <f>CONCATENATE(cars_raw!B3097," ",cars_raw!C3097)</f>
        <v>BMW X2 xDrive28i</v>
      </c>
      <c r="B3095" s="6" t="s">
        <v>10594</v>
      </c>
      <c r="C3095" s="6" t="str">
        <f t="shared" si="48"/>
        <v>41,995</v>
      </c>
      <c r="D3095" s="5">
        <v>41995</v>
      </c>
    </row>
    <row r="3096" spans="1:4" x14ac:dyDescent="0.35">
      <c r="A3096" t="str">
        <f>CONCATENATE(cars_raw!B3098," ",cars_raw!C3098)</f>
        <v>Land Rover Range Rover Evoque SE</v>
      </c>
      <c r="B3096" s="6" t="s">
        <v>6974</v>
      </c>
      <c r="C3096" s="6" t="str">
        <f t="shared" si="48"/>
        <v>49,900</v>
      </c>
      <c r="D3096" s="5">
        <v>49900</v>
      </c>
    </row>
    <row r="3097" spans="1:4" x14ac:dyDescent="0.35">
      <c r="A3097" t="str">
        <f>CONCATENATE(cars_raw!B3099," ",cars_raw!C3099)</f>
        <v>Honda Accord EX-L</v>
      </c>
      <c r="B3097" s="6" t="s">
        <v>13883</v>
      </c>
      <c r="C3097" s="6" t="str">
        <f t="shared" si="48"/>
        <v>18,888</v>
      </c>
      <c r="D3097" s="5">
        <v>18888</v>
      </c>
    </row>
    <row r="3098" spans="1:4" x14ac:dyDescent="0.35">
      <c r="A3098" t="str">
        <f>CONCATENATE(cars_raw!B3100," ",cars_raw!C3100)</f>
        <v>Porsche Macan S</v>
      </c>
      <c r="B3098" s="6" t="s">
        <v>4103</v>
      </c>
      <c r="C3098" s="6" t="str">
        <f t="shared" si="48"/>
        <v>38,995</v>
      </c>
      <c r="D3098" s="5">
        <v>38995</v>
      </c>
    </row>
    <row r="3099" spans="1:4" x14ac:dyDescent="0.35">
      <c r="A3099" t="str">
        <f>CONCATENATE(cars_raw!B3101," ",cars_raw!C3101)</f>
        <v>Audi A8 L 55</v>
      </c>
      <c r="B3099" s="6" t="s">
        <v>2494</v>
      </c>
      <c r="C3099" s="6" t="str">
        <f t="shared" si="48"/>
        <v>55,900</v>
      </c>
      <c r="D3099" s="5">
        <v>55900</v>
      </c>
    </row>
    <row r="3100" spans="1:4" x14ac:dyDescent="0.35">
      <c r="A3100" t="str">
        <f>CONCATENATE(cars_raw!B3102," ",cars_raw!C3102)</f>
        <v>Subaru Crosstrek 2.0i Premium</v>
      </c>
      <c r="B3100" s="6" t="s">
        <v>13896</v>
      </c>
      <c r="C3100" s="6" t="str">
        <f t="shared" si="48"/>
        <v>27,698</v>
      </c>
      <c r="D3100" s="5">
        <v>27698</v>
      </c>
    </row>
    <row r="3101" spans="1:4" x14ac:dyDescent="0.35">
      <c r="A3101" t="str">
        <f>CONCATENATE(cars_raw!B3103," ",cars_raw!C3103)</f>
        <v>BMW X7 xDrive40i</v>
      </c>
      <c r="B3101" s="6" t="s">
        <v>13901</v>
      </c>
      <c r="C3101" s="6" t="str">
        <f t="shared" si="48"/>
        <v>68,490</v>
      </c>
      <c r="D3101" s="5">
        <v>68490</v>
      </c>
    </row>
    <row r="3102" spans="1:4" x14ac:dyDescent="0.35">
      <c r="A3102" t="str">
        <f>CONCATENATE(cars_raw!B3104," ",cars_raw!C3104)</f>
        <v>Hyundai Palisade Calligraphy</v>
      </c>
      <c r="B3102" s="6" t="s">
        <v>13906</v>
      </c>
      <c r="C3102" s="6" t="str">
        <f t="shared" si="48"/>
        <v>54,995</v>
      </c>
      <c r="D3102" s="5">
        <v>54995</v>
      </c>
    </row>
    <row r="3103" spans="1:4" x14ac:dyDescent="0.35">
      <c r="A3103" t="str">
        <f>CONCATENATE(cars_raw!B3105," ",cars_raw!C3105)</f>
        <v>Chevrolet Suburban LT</v>
      </c>
      <c r="B3103" s="6" t="s">
        <v>13909</v>
      </c>
      <c r="C3103" s="6" t="str">
        <f t="shared" si="48"/>
        <v>40,996</v>
      </c>
      <c r="D3103" s="5">
        <v>40996</v>
      </c>
    </row>
    <row r="3104" spans="1:4" x14ac:dyDescent="0.35">
      <c r="A3104" t="str">
        <f>CONCATENATE(cars_raw!B3106," ",cars_raw!C3106)</f>
        <v>Acura RDX Technology Package</v>
      </c>
      <c r="B3104" s="6" t="s">
        <v>6199</v>
      </c>
      <c r="C3104" s="6" t="str">
        <f t="shared" si="48"/>
        <v>35,863</v>
      </c>
      <c r="D3104" s="5">
        <v>35863</v>
      </c>
    </row>
    <row r="3105" spans="1:4" x14ac:dyDescent="0.35">
      <c r="A3105" t="str">
        <f>CONCATENATE(cars_raw!B3107," ",cars_raw!C3107)</f>
        <v>Toyota 4Runner Limited</v>
      </c>
      <c r="B3105" s="6" t="s">
        <v>13912</v>
      </c>
      <c r="C3105" s="6" t="str">
        <f t="shared" si="48"/>
        <v>46,711</v>
      </c>
      <c r="D3105" s="5">
        <v>46711</v>
      </c>
    </row>
    <row r="3106" spans="1:4" x14ac:dyDescent="0.35">
      <c r="A3106" t="str">
        <f>CONCATENATE(cars_raw!B3108," ",cars_raw!C3108)</f>
        <v>Nissan Pathfinder S</v>
      </c>
      <c r="B3106" s="6" t="s">
        <v>11701</v>
      </c>
      <c r="C3106" s="6" t="str">
        <f t="shared" si="48"/>
        <v>22,890</v>
      </c>
      <c r="D3106" s="5">
        <v>22890</v>
      </c>
    </row>
    <row r="3107" spans="1:4" x14ac:dyDescent="0.35">
      <c r="A3107" t="str">
        <f>CONCATENATE(cars_raw!B3109," ",cars_raw!C3109)</f>
        <v>Mercedes-Benz E-Class E 300</v>
      </c>
      <c r="B3107" s="6" t="s">
        <v>13915</v>
      </c>
      <c r="C3107" s="6" t="str">
        <f t="shared" si="48"/>
        <v>42,289</v>
      </c>
      <c r="D3107" s="5">
        <v>42289</v>
      </c>
    </row>
    <row r="3108" spans="1:4" x14ac:dyDescent="0.35">
      <c r="A3108" t="str">
        <f>CONCATENATE(cars_raw!B3110," ",cars_raw!C3110)</f>
        <v>Tesla Model 3 Performance</v>
      </c>
      <c r="B3108" s="6" t="s">
        <v>2437</v>
      </c>
      <c r="C3108" s="6" t="str">
        <f t="shared" si="48"/>
        <v>58,998</v>
      </c>
      <c r="D3108" s="5">
        <v>58998</v>
      </c>
    </row>
    <row r="3109" spans="1:4" x14ac:dyDescent="0.35">
      <c r="A3109" t="str">
        <f>CONCATENATE(cars_raw!B3111," ",cars_raw!C3111)</f>
        <v>Mercedes-Benz GLB 250 Base 4MATIC</v>
      </c>
      <c r="B3109" s="6" t="s">
        <v>13922</v>
      </c>
      <c r="C3109" s="6" t="str">
        <f t="shared" si="48"/>
        <v>48,890</v>
      </c>
      <c r="D3109" s="5">
        <v>48890</v>
      </c>
    </row>
    <row r="3110" spans="1:4" x14ac:dyDescent="0.35">
      <c r="A3110" t="str">
        <f>CONCATENATE(cars_raw!B3112," ",cars_raw!C3112)</f>
        <v>Lincoln Aviator Reserve AWD</v>
      </c>
      <c r="B3110" s="6" t="s">
        <v>13927</v>
      </c>
      <c r="C3110" s="6" t="str">
        <f t="shared" si="48"/>
        <v>63,592</v>
      </c>
      <c r="D3110" s="5">
        <v>63592</v>
      </c>
    </row>
    <row r="3111" spans="1:4" x14ac:dyDescent="0.35">
      <c r="A3111" t="str">
        <f>CONCATENATE(cars_raw!B3113," ",cars_raw!C3113)</f>
        <v>Mercedes-Benz GLA 250 Base 4MATIC</v>
      </c>
      <c r="B3111" s="6" t="s">
        <v>3648</v>
      </c>
      <c r="C3111" s="6" t="str">
        <f t="shared" si="48"/>
        <v>33,500</v>
      </c>
      <c r="D3111" s="5">
        <v>33500</v>
      </c>
    </row>
    <row r="3112" spans="1:4" x14ac:dyDescent="0.35">
      <c r="A3112" t="str">
        <f>CONCATENATE(cars_raw!B3114," ",cars_raw!C3114)</f>
        <v>Buick Encore Essence</v>
      </c>
      <c r="B3112" s="6" t="s">
        <v>13934</v>
      </c>
      <c r="C3112" s="6" t="str">
        <f t="shared" si="48"/>
        <v>21,154</v>
      </c>
      <c r="D3112" s="5">
        <v>21154</v>
      </c>
    </row>
    <row r="3113" spans="1:4" x14ac:dyDescent="0.35">
      <c r="A3113" t="str">
        <f>CONCATENATE(cars_raw!B3115," ",cars_raw!C3115)</f>
        <v>Ford F-150 Lariat SuperCab</v>
      </c>
      <c r="B3113" s="6" t="s">
        <v>13939</v>
      </c>
      <c r="C3113" s="6" t="str">
        <f t="shared" si="48"/>
        <v>14,931</v>
      </c>
      <c r="D3113" s="5">
        <v>14931</v>
      </c>
    </row>
    <row r="3114" spans="1:4" x14ac:dyDescent="0.35">
      <c r="A3114" t="str">
        <f>CONCATENATE(cars_raw!B3116," ",cars_raw!C3116)</f>
        <v>RAM 1500 Laramie</v>
      </c>
      <c r="B3114" s="6" t="s">
        <v>11931</v>
      </c>
      <c r="C3114" s="6" t="str">
        <f t="shared" si="48"/>
        <v>53,500</v>
      </c>
      <c r="D3114" s="5">
        <v>53500</v>
      </c>
    </row>
    <row r="3115" spans="1:4" x14ac:dyDescent="0.35">
      <c r="A3115" t="str">
        <f>CONCATENATE(cars_raw!B3117," ",cars_raw!C3117)</f>
        <v>BMW X7 xDrive50i</v>
      </c>
      <c r="B3115" s="6" t="s">
        <v>13947</v>
      </c>
      <c r="C3115" s="6" t="str">
        <f t="shared" si="48"/>
        <v>69,650</v>
      </c>
      <c r="D3115" s="5">
        <v>69650</v>
      </c>
    </row>
    <row r="3116" spans="1:4" x14ac:dyDescent="0.35">
      <c r="A3116" t="str">
        <f>CONCATENATE(cars_raw!B3118," ",cars_raw!C3118)</f>
        <v>BMW X3 M Base (A8)</v>
      </c>
      <c r="B3116" s="6" t="s">
        <v>13951</v>
      </c>
      <c r="C3116" s="6" t="str">
        <f t="shared" si="48"/>
        <v>67,950</v>
      </c>
      <c r="D3116" s="5">
        <v>67950</v>
      </c>
    </row>
    <row r="3117" spans="1:4" x14ac:dyDescent="0.35">
      <c r="A3117" t="str">
        <f>CONCATENATE(cars_raw!B3119," ",cars_raw!C3119)</f>
        <v>Ford Edge Sport</v>
      </c>
      <c r="B3117" s="6" t="s">
        <v>13954</v>
      </c>
      <c r="C3117" s="6" t="str">
        <f t="shared" si="48"/>
        <v>30,477</v>
      </c>
      <c r="D3117" s="5">
        <v>30477</v>
      </c>
    </row>
    <row r="3118" spans="1:4" x14ac:dyDescent="0.35">
      <c r="A3118" t="str">
        <f>CONCATENATE(cars_raw!B3120," ",cars_raw!C3120)</f>
        <v>Mercedes-Benz AMG G 63 Base</v>
      </c>
      <c r="B3118" s="6" t="s">
        <v>4583</v>
      </c>
      <c r="C3118" s="6" t="str">
        <f t="shared" si="48"/>
        <v>122,999</v>
      </c>
      <c r="D3118" s="5">
        <v>122999</v>
      </c>
    </row>
    <row r="3119" spans="1:4" x14ac:dyDescent="0.35">
      <c r="A3119" t="str">
        <f>CONCATENATE(cars_raw!B3121," ",cars_raw!C3121)</f>
        <v>Tesla Model 3 Standard Range Plus</v>
      </c>
      <c r="B3119" s="6" t="s">
        <v>4120</v>
      </c>
      <c r="C3119" s="6" t="str">
        <f t="shared" si="48"/>
        <v>50,999</v>
      </c>
      <c r="D3119" s="5">
        <v>50999</v>
      </c>
    </row>
    <row r="3120" spans="1:4" x14ac:dyDescent="0.35">
      <c r="A3120" t="str">
        <f>CONCATENATE(cars_raw!B3122," ",cars_raw!C3122)</f>
        <v>Acura TLX FWD</v>
      </c>
      <c r="B3120" s="6" t="s">
        <v>13965</v>
      </c>
      <c r="C3120" s="6" t="str">
        <f t="shared" si="48"/>
        <v>24,897</v>
      </c>
      <c r="D3120" s="5">
        <v>24897</v>
      </c>
    </row>
    <row r="3121" spans="1:4" x14ac:dyDescent="0.35">
      <c r="A3121" t="str">
        <f>CONCATENATE(cars_raw!B3123," ",cars_raw!C3123)</f>
        <v>BMW M4 Base</v>
      </c>
      <c r="B3121" s="6" t="s">
        <v>3460</v>
      </c>
      <c r="C3121" s="6" t="str">
        <f t="shared" si="48"/>
        <v>45,991</v>
      </c>
      <c r="D3121" s="5">
        <v>45991</v>
      </c>
    </row>
    <row r="3122" spans="1:4" x14ac:dyDescent="0.35">
      <c r="A3122" t="str">
        <f>CONCATENATE(cars_raw!B3124," ",cars_raw!C3124)</f>
        <v>BMW X5 xDrive40i</v>
      </c>
      <c r="B3122" s="6" t="s">
        <v>13974</v>
      </c>
      <c r="C3122" s="6" t="str">
        <f t="shared" si="48"/>
        <v>57,517</v>
      </c>
      <c r="D3122" s="5">
        <v>57517</v>
      </c>
    </row>
    <row r="3123" spans="1:4" x14ac:dyDescent="0.35">
      <c r="A3123" t="str">
        <f>CONCATENATE(cars_raw!B3125," ",cars_raw!C3125)</f>
        <v>Lexus ES 350 F Sport</v>
      </c>
      <c r="B3123" s="6" t="s">
        <v>13977</v>
      </c>
      <c r="C3123" s="6" t="str">
        <f t="shared" si="48"/>
        <v>43,491</v>
      </c>
      <c r="D3123" s="5">
        <v>43491</v>
      </c>
    </row>
    <row r="3124" spans="1:4" x14ac:dyDescent="0.35">
      <c r="A3124" t="str">
        <f>CONCATENATE(cars_raw!B3126," ",cars_raw!C3126)</f>
        <v>INFINITI QX80 4WD</v>
      </c>
      <c r="B3124" s="6" t="s">
        <v>13981</v>
      </c>
      <c r="C3124" s="6" t="str">
        <f t="shared" si="48"/>
        <v>35,699</v>
      </c>
      <c r="D3124" s="5">
        <v>35699</v>
      </c>
    </row>
    <row r="3125" spans="1:4" x14ac:dyDescent="0.35">
      <c r="A3125" t="str">
        <f>CONCATENATE(cars_raw!B3127," ",cars_raw!C3127)</f>
        <v>Honda Pilot Elite</v>
      </c>
      <c r="B3125" s="6" t="s">
        <v>1372</v>
      </c>
      <c r="C3125" s="6" t="str">
        <f t="shared" si="48"/>
        <v>40,000</v>
      </c>
      <c r="D3125" s="5">
        <v>40000</v>
      </c>
    </row>
    <row r="3126" spans="1:4" x14ac:dyDescent="0.35">
      <c r="A3126" t="str">
        <f>CONCATENATE(cars_raw!B3128," ",cars_raw!C3128)</f>
        <v>Subaru Ascent Premium</v>
      </c>
      <c r="B3126" s="6" t="s">
        <v>232</v>
      </c>
      <c r="C3126" s="6" t="str">
        <f t="shared" si="48"/>
        <v>29,500</v>
      </c>
      <c r="D3126" s="5">
        <v>29500</v>
      </c>
    </row>
    <row r="3127" spans="1:4" x14ac:dyDescent="0.35">
      <c r="A3127" t="str">
        <f>CONCATENATE(cars_raw!B3129," ",cars_raw!C3129)</f>
        <v>RAM 1500 Laramie</v>
      </c>
      <c r="B3127" s="6" t="s">
        <v>9234</v>
      </c>
      <c r="C3127" s="6" t="str">
        <f t="shared" si="48"/>
        <v>52,510</v>
      </c>
      <c r="D3127" s="5">
        <v>52510</v>
      </c>
    </row>
    <row r="3128" spans="1:4" x14ac:dyDescent="0.35">
      <c r="A3128" t="str">
        <f>CONCATENATE(cars_raw!B3130," ",cars_raw!C3130)</f>
        <v>Ford Expedition XLT</v>
      </c>
      <c r="B3128" s="6" t="s">
        <v>3620</v>
      </c>
      <c r="C3128" s="6" t="str">
        <f t="shared" si="48"/>
        <v>39,995</v>
      </c>
      <c r="D3128" s="5">
        <v>39995</v>
      </c>
    </row>
    <row r="3129" spans="1:4" x14ac:dyDescent="0.35">
      <c r="A3129" t="str">
        <f>CONCATENATE(cars_raw!B3131," ",cars_raw!C3131)</f>
        <v>BMW X5 xDrive40i</v>
      </c>
      <c r="B3129" s="6" t="s">
        <v>3930</v>
      </c>
      <c r="C3129" s="6" t="str">
        <f t="shared" si="48"/>
        <v>56,999</v>
      </c>
      <c r="D3129" s="5">
        <v>56999</v>
      </c>
    </row>
    <row r="3130" spans="1:4" x14ac:dyDescent="0.35">
      <c r="A3130" t="str">
        <f>CONCATENATE(cars_raw!B3132," ",cars_raw!C3132)</f>
        <v>Ford Escape Titanium</v>
      </c>
      <c r="B3130" s="6" t="s">
        <v>14004</v>
      </c>
      <c r="C3130" s="6" t="str">
        <f t="shared" si="48"/>
        <v>15,044</v>
      </c>
      <c r="D3130" s="5">
        <v>15044</v>
      </c>
    </row>
    <row r="3131" spans="1:4" x14ac:dyDescent="0.35">
      <c r="A3131" t="str">
        <f>CONCATENATE(cars_raw!B3133," ",cars_raw!C3133)</f>
        <v>Mercedes-Benz S-Class S 550 4MATIC</v>
      </c>
      <c r="B3131" s="6" t="s">
        <v>1557</v>
      </c>
      <c r="C3131" s="6" t="str">
        <f t="shared" si="48"/>
        <v>15,800</v>
      </c>
      <c r="D3131" s="5">
        <v>15800</v>
      </c>
    </row>
    <row r="3132" spans="1:4" x14ac:dyDescent="0.35">
      <c r="A3132" t="str">
        <f>CONCATENATE(cars_raw!B3134," ",cars_raw!C3134)</f>
        <v>Jeep Grand Cherokee Limited</v>
      </c>
      <c r="B3132" s="6" t="s">
        <v>5388</v>
      </c>
      <c r="C3132" s="6" t="str">
        <f t="shared" si="48"/>
        <v>42,000</v>
      </c>
      <c r="D3132" s="5">
        <v>42000</v>
      </c>
    </row>
    <row r="3133" spans="1:4" x14ac:dyDescent="0.35">
      <c r="A3133" t="str">
        <f>CONCATENATE(cars_raw!B3135," ",cars_raw!C3135)</f>
        <v>GMC Acadia Limited Limited</v>
      </c>
      <c r="B3133" s="6" t="s">
        <v>13115</v>
      </c>
      <c r="C3133" s="6" t="str">
        <f t="shared" si="48"/>
        <v>30,989</v>
      </c>
      <c r="D3133" s="5">
        <v>30989</v>
      </c>
    </row>
    <row r="3134" spans="1:4" x14ac:dyDescent="0.35">
      <c r="A3134" t="str">
        <f>CONCATENATE(cars_raw!B3136," ",cars_raw!C3136)</f>
        <v>Toyota Camry LE</v>
      </c>
      <c r="B3134" s="6" t="s">
        <v>14018</v>
      </c>
      <c r="C3134" s="6" t="str">
        <f t="shared" si="48"/>
        <v>8,985</v>
      </c>
      <c r="D3134" s="5">
        <v>8985</v>
      </c>
    </row>
    <row r="3135" spans="1:4" x14ac:dyDescent="0.35">
      <c r="A3135" t="str">
        <f>CONCATENATE(cars_raw!B3137," ",cars_raw!C3137)</f>
        <v>Acura MDX 3.5L</v>
      </c>
      <c r="B3135" s="6" t="s">
        <v>7026</v>
      </c>
      <c r="C3135" s="6" t="str">
        <f t="shared" si="48"/>
        <v>36,998</v>
      </c>
      <c r="D3135" s="5">
        <v>36998</v>
      </c>
    </row>
    <row r="3136" spans="1:4" x14ac:dyDescent="0.35">
      <c r="A3136" t="str">
        <f>CONCATENATE(cars_raw!B3138," ",cars_raw!C3138)</f>
        <v>Cadillac XT5 Luxury</v>
      </c>
      <c r="B3136" s="6" t="s">
        <v>12589</v>
      </c>
      <c r="C3136" s="6" t="str">
        <f t="shared" si="48"/>
        <v>35,299</v>
      </c>
      <c r="D3136" s="5">
        <v>35299</v>
      </c>
    </row>
    <row r="3137" spans="1:4" x14ac:dyDescent="0.35">
      <c r="A3137" t="str">
        <f>CONCATENATE(cars_raw!B3139," ",cars_raw!C3139)</f>
        <v>Toyota Camry SE</v>
      </c>
      <c r="B3137" s="6" t="s">
        <v>14025</v>
      </c>
      <c r="C3137" s="6" t="str">
        <f t="shared" si="48"/>
        <v>28,689</v>
      </c>
      <c r="D3137" s="5">
        <v>28689</v>
      </c>
    </row>
    <row r="3138" spans="1:4" x14ac:dyDescent="0.35">
      <c r="A3138" t="str">
        <f>CONCATENATE(cars_raw!B3140," ",cars_raw!C3140)</f>
        <v>Lincoln Nautilus Reserve</v>
      </c>
      <c r="B3138" s="6" t="s">
        <v>2163</v>
      </c>
      <c r="C3138" s="6" t="str">
        <f t="shared" ref="C3138:C3201" si="49">REPLACE(B3138,1,1,"")</f>
        <v>46,995</v>
      </c>
      <c r="D3138" s="5">
        <v>46995</v>
      </c>
    </row>
    <row r="3139" spans="1:4" x14ac:dyDescent="0.35">
      <c r="A3139" t="str">
        <f>CONCATENATE(cars_raw!B3141," ",cars_raw!C3141)</f>
        <v>Ford Fusion SE</v>
      </c>
      <c r="B3139" s="6" t="s">
        <v>14031</v>
      </c>
      <c r="C3139" s="6" t="str">
        <f t="shared" si="49"/>
        <v>26,131</v>
      </c>
      <c r="D3139" s="5">
        <v>26131</v>
      </c>
    </row>
    <row r="3140" spans="1:4" x14ac:dyDescent="0.35">
      <c r="A3140" t="str">
        <f>CONCATENATE(cars_raw!B3142," ",cars_raw!C3142)</f>
        <v>GMC Sierra 1500 Limited SLE</v>
      </c>
      <c r="B3140" s="6" t="s">
        <v>14037</v>
      </c>
      <c r="C3140" s="6" t="str">
        <f t="shared" si="49"/>
        <v>37,340</v>
      </c>
      <c r="D3140" s="5">
        <v>37340</v>
      </c>
    </row>
    <row r="3141" spans="1:4" x14ac:dyDescent="0.35">
      <c r="A3141" t="str">
        <f>CONCATENATE(cars_raw!B3143," ",cars_raw!C3143)</f>
        <v>Mercedes-Benz C-Class C 300</v>
      </c>
      <c r="B3141" s="6" t="s">
        <v>7026</v>
      </c>
      <c r="C3141" s="6" t="str">
        <f t="shared" si="49"/>
        <v>36,998</v>
      </c>
      <c r="D3141" s="5">
        <v>36998</v>
      </c>
    </row>
    <row r="3142" spans="1:4" x14ac:dyDescent="0.35">
      <c r="A3142" t="str">
        <f>CONCATENATE(cars_raw!B3144," ",cars_raw!C3144)</f>
        <v>Hyundai Santa Fe XL Limited Ultimate</v>
      </c>
      <c r="B3142" s="6" t="s">
        <v>14043</v>
      </c>
      <c r="C3142" s="6" t="str">
        <f t="shared" si="49"/>
        <v>32,977</v>
      </c>
      <c r="D3142" s="5">
        <v>32977</v>
      </c>
    </row>
    <row r="3143" spans="1:4" x14ac:dyDescent="0.35">
      <c r="A3143" t="str">
        <f>CONCATENATE(cars_raw!B3145," ",cars_raw!C3145)</f>
        <v>Jeep Grand Cherokee Limited</v>
      </c>
      <c r="B3143" s="6" t="s">
        <v>1914</v>
      </c>
      <c r="C3143" s="6" t="str">
        <f t="shared" si="49"/>
        <v>34,999</v>
      </c>
      <c r="D3143" s="5">
        <v>34999</v>
      </c>
    </row>
    <row r="3144" spans="1:4" x14ac:dyDescent="0.35">
      <c r="A3144" t="str">
        <f>CONCATENATE(cars_raw!B3146," ",cars_raw!C3146)</f>
        <v>Honda CR-V EX-L</v>
      </c>
      <c r="B3144" s="6" t="s">
        <v>14050</v>
      </c>
      <c r="C3144" s="6" t="str">
        <f t="shared" si="49"/>
        <v>30,398</v>
      </c>
      <c r="D3144" s="5">
        <v>30398</v>
      </c>
    </row>
    <row r="3145" spans="1:4" x14ac:dyDescent="0.35">
      <c r="A3145" t="str">
        <f>CONCATENATE(cars_raw!B3147," ",cars_raw!C3147)</f>
        <v>Volvo XC60 B5 Inscription</v>
      </c>
      <c r="B3145" s="6" t="s">
        <v>5438</v>
      </c>
      <c r="C3145" s="6" t="str">
        <f t="shared" si="49"/>
        <v>48,500</v>
      </c>
      <c r="D3145" s="5">
        <v>48500</v>
      </c>
    </row>
    <row r="3146" spans="1:4" x14ac:dyDescent="0.35">
      <c r="A3146" t="str">
        <f>CONCATENATE(cars_raw!B3148," ",cars_raw!C3148)</f>
        <v>Toyota 4Runner Limited</v>
      </c>
      <c r="B3146" s="6" t="s">
        <v>668</v>
      </c>
      <c r="C3146" s="6" t="str">
        <f t="shared" si="49"/>
        <v>49,995</v>
      </c>
      <c r="D3146" s="5">
        <v>49995</v>
      </c>
    </row>
    <row r="3147" spans="1:4" x14ac:dyDescent="0.35">
      <c r="A3147" t="str">
        <f>CONCATENATE(cars_raw!B3149," ",cars_raw!C3149)</f>
        <v>Ford Escape Titanium</v>
      </c>
      <c r="B3147" s="6" t="s">
        <v>14062</v>
      </c>
      <c r="C3147" s="6" t="str">
        <f t="shared" si="49"/>
        <v>28,789</v>
      </c>
      <c r="D3147" s="5">
        <v>28789</v>
      </c>
    </row>
    <row r="3148" spans="1:4" x14ac:dyDescent="0.35">
      <c r="A3148" t="str">
        <f>CONCATENATE(cars_raw!B3150," ",cars_raw!C3150)</f>
        <v>Honda CR-V EX</v>
      </c>
      <c r="B3148" s="6" t="s">
        <v>14067</v>
      </c>
      <c r="C3148" s="6" t="str">
        <f t="shared" si="49"/>
        <v>28,793</v>
      </c>
      <c r="D3148" s="5">
        <v>28793</v>
      </c>
    </row>
    <row r="3149" spans="1:4" x14ac:dyDescent="0.35">
      <c r="A3149" t="str">
        <f>CONCATENATE(cars_raw!B3151," ",cars_raw!C3151)</f>
        <v>Cadillac XT5 Luxury</v>
      </c>
      <c r="B3149" s="6" t="s">
        <v>14072</v>
      </c>
      <c r="C3149" s="6" t="str">
        <f t="shared" si="49"/>
        <v>33,988</v>
      </c>
      <c r="D3149" s="5">
        <v>33988</v>
      </c>
    </row>
    <row r="3150" spans="1:4" x14ac:dyDescent="0.35">
      <c r="A3150" t="str">
        <f>CONCATENATE(cars_raw!B3152," ",cars_raw!C3152)</f>
        <v>Cadillac XT5 Luxury</v>
      </c>
      <c r="B3150" s="6" t="s">
        <v>10420</v>
      </c>
      <c r="C3150" s="6" t="str">
        <f t="shared" si="49"/>
        <v>33,432</v>
      </c>
      <c r="D3150" s="5">
        <v>33432</v>
      </c>
    </row>
    <row r="3151" spans="1:4" x14ac:dyDescent="0.35">
      <c r="A3151" t="str">
        <f>CONCATENATE(cars_raw!B3153," ",cars_raw!C3153)</f>
        <v>Acura RDX Base</v>
      </c>
      <c r="B3151" s="6" t="s">
        <v>14075</v>
      </c>
      <c r="C3151" s="6" t="str">
        <f t="shared" si="49"/>
        <v>37,440</v>
      </c>
      <c r="D3151" s="5">
        <v>37440</v>
      </c>
    </row>
    <row r="3152" spans="1:4" x14ac:dyDescent="0.35">
      <c r="A3152" t="str">
        <f>CONCATENATE(cars_raw!B3154," ",cars_raw!C3154)</f>
        <v>Ford Escape SE</v>
      </c>
      <c r="B3152" s="6" t="s">
        <v>14078</v>
      </c>
      <c r="C3152" s="6" t="str">
        <f t="shared" si="49"/>
        <v>19,854</v>
      </c>
      <c r="D3152" s="5">
        <v>19854</v>
      </c>
    </row>
    <row r="3153" spans="1:4" x14ac:dyDescent="0.35">
      <c r="A3153" t="str">
        <f>CONCATENATE(cars_raw!B3155," ",cars_raw!C3155)</f>
        <v>Toyota Sequoia SR5</v>
      </c>
      <c r="B3153" s="6" t="s">
        <v>14085</v>
      </c>
      <c r="C3153" s="6" t="str">
        <f t="shared" si="49"/>
        <v>19,000</v>
      </c>
      <c r="D3153" s="5">
        <v>19000</v>
      </c>
    </row>
    <row r="3154" spans="1:4" x14ac:dyDescent="0.35">
      <c r="A3154" t="str">
        <f>CONCATENATE(cars_raw!B3156," ",cars_raw!C3156)</f>
        <v>Cadillac XT5 Luxury</v>
      </c>
      <c r="B3154" s="6" t="s">
        <v>14090</v>
      </c>
      <c r="C3154" s="6" t="str">
        <f t="shared" si="49"/>
        <v>36,355</v>
      </c>
      <c r="D3154" s="5">
        <v>36355</v>
      </c>
    </row>
    <row r="3155" spans="1:4" x14ac:dyDescent="0.35">
      <c r="A3155" t="str">
        <f>CONCATENATE(cars_raw!B3157," ",cars_raw!C3157)</f>
        <v>Jeep Grand Cherokee Limited</v>
      </c>
      <c r="B3155" s="6" t="s">
        <v>2663</v>
      </c>
      <c r="C3155" s="6" t="str">
        <f t="shared" si="49"/>
        <v>21,500</v>
      </c>
      <c r="D3155" s="5">
        <v>21500</v>
      </c>
    </row>
    <row r="3156" spans="1:4" x14ac:dyDescent="0.35">
      <c r="A3156" t="str">
        <f>CONCATENATE(cars_raw!B3158," ",cars_raw!C3158)</f>
        <v>Honda Accord EX-L</v>
      </c>
      <c r="B3156" s="6" t="s">
        <v>240</v>
      </c>
      <c r="C3156" s="6" t="str">
        <f t="shared" si="49"/>
        <v>31,995</v>
      </c>
      <c r="D3156" s="5">
        <v>31995</v>
      </c>
    </row>
    <row r="3157" spans="1:4" x14ac:dyDescent="0.35">
      <c r="A3157" t="str">
        <f>CONCATENATE(cars_raw!B3159," ",cars_raw!C3159)</f>
        <v>INFINITI QX60 Luxe</v>
      </c>
      <c r="B3157" s="6" t="s">
        <v>14098</v>
      </c>
      <c r="C3157" s="6" t="str">
        <f t="shared" si="49"/>
        <v>29,757</v>
      </c>
      <c r="D3157" s="5">
        <v>29757</v>
      </c>
    </row>
    <row r="3158" spans="1:4" x14ac:dyDescent="0.35">
      <c r="A3158" t="str">
        <f>CONCATENATE(cars_raw!B3160," ",cars_raw!C3160)</f>
        <v>Honda Pilot EX-L</v>
      </c>
      <c r="B3158" s="6" t="s">
        <v>7714</v>
      </c>
      <c r="C3158" s="6" t="str">
        <f t="shared" si="49"/>
        <v>40,018</v>
      </c>
      <c r="D3158" s="5">
        <v>40018</v>
      </c>
    </row>
    <row r="3159" spans="1:4" x14ac:dyDescent="0.35">
      <c r="A3159" t="str">
        <f>CONCATENATE(cars_raw!B3161," ",cars_raw!C3161)</f>
        <v>GMC Acadia SLE-1</v>
      </c>
      <c r="B3159" s="6" t="s">
        <v>14103</v>
      </c>
      <c r="C3159" s="6" t="str">
        <f t="shared" si="49"/>
        <v>31,979</v>
      </c>
      <c r="D3159" s="5">
        <v>31979</v>
      </c>
    </row>
    <row r="3160" spans="1:4" x14ac:dyDescent="0.35">
      <c r="A3160" t="str">
        <f>CONCATENATE(cars_raw!B3162," ",cars_raw!C3162)</f>
        <v>Cadillac CTS 2.0L Turbo Luxury</v>
      </c>
      <c r="B3160" s="6" t="s">
        <v>14108</v>
      </c>
      <c r="C3160" s="6" t="str">
        <f t="shared" si="49"/>
        <v>37,920</v>
      </c>
      <c r="D3160" s="5">
        <v>37920</v>
      </c>
    </row>
    <row r="3161" spans="1:4" x14ac:dyDescent="0.35">
      <c r="A3161" t="str">
        <f>CONCATENATE(cars_raw!B3163," ",cars_raw!C3163)</f>
        <v>INFINITI QX80 Luxe</v>
      </c>
      <c r="B3161" s="6" t="s">
        <v>14111</v>
      </c>
      <c r="C3161" s="6" t="str">
        <f t="shared" si="49"/>
        <v>49,980</v>
      </c>
      <c r="D3161" s="5">
        <v>49980</v>
      </c>
    </row>
    <row r="3162" spans="1:4" x14ac:dyDescent="0.35">
      <c r="A3162" t="str">
        <f>CONCATENATE(cars_raw!B3164," ",cars_raw!C3164)</f>
        <v>Mercedes-Benz GLS 580 Base 4MATIC</v>
      </c>
      <c r="B3162" s="6" t="s">
        <v>14116</v>
      </c>
      <c r="C3162" s="6" t="str">
        <f t="shared" si="49"/>
        <v>104,788</v>
      </c>
      <c r="D3162" s="5">
        <v>104788</v>
      </c>
    </row>
    <row r="3163" spans="1:4" x14ac:dyDescent="0.35">
      <c r="A3163" t="str">
        <f>CONCATENATE(cars_raw!B3165," ",cars_raw!C3165)</f>
        <v>Lincoln Aviator Black Label AWD</v>
      </c>
      <c r="B3163" s="6" t="s">
        <v>14119</v>
      </c>
      <c r="C3163" s="6" t="str">
        <f t="shared" si="49"/>
        <v>66,250</v>
      </c>
      <c r="D3163" s="5">
        <v>66250</v>
      </c>
    </row>
    <row r="3164" spans="1:4" x14ac:dyDescent="0.35">
      <c r="A3164" t="str">
        <f>CONCATENATE(cars_raw!B3166," ",cars_raw!C3166)</f>
        <v>Toyota RAV4 XLE</v>
      </c>
      <c r="B3164" s="6" t="s">
        <v>14124</v>
      </c>
      <c r="C3164" s="6" t="str">
        <f t="shared" si="49"/>
        <v>31,713</v>
      </c>
      <c r="D3164" s="5">
        <v>31713</v>
      </c>
    </row>
    <row r="3165" spans="1:4" x14ac:dyDescent="0.35">
      <c r="A3165" t="str">
        <f>CONCATENATE(cars_raw!B3167," ",cars_raw!C3167)</f>
        <v>Mercedes-Benz GLC 300 Base 4MATIC</v>
      </c>
      <c r="B3165" s="6" t="s">
        <v>1543</v>
      </c>
      <c r="C3165" s="6" t="str">
        <f t="shared" si="49"/>
        <v>37,998</v>
      </c>
      <c r="D3165" s="5">
        <v>37998</v>
      </c>
    </row>
    <row r="3166" spans="1:4" x14ac:dyDescent="0.35">
      <c r="A3166" t="str">
        <f>CONCATENATE(cars_raw!B3168," ",cars_raw!C3168)</f>
        <v>BMW X3 sDrive30i</v>
      </c>
      <c r="B3166" s="6" t="s">
        <v>9381</v>
      </c>
      <c r="C3166" s="6" t="str">
        <f t="shared" si="49"/>
        <v>40,337</v>
      </c>
      <c r="D3166" s="5">
        <v>40337</v>
      </c>
    </row>
    <row r="3167" spans="1:4" x14ac:dyDescent="0.35">
      <c r="A3167" t="str">
        <f>CONCATENATE(cars_raw!B3169," ",cars_raw!C3169)</f>
        <v>BMW X5 xDrive40i</v>
      </c>
      <c r="B3167" s="6" t="s">
        <v>14132</v>
      </c>
      <c r="C3167" s="6" t="str">
        <f t="shared" si="49"/>
        <v>61,821</v>
      </c>
      <c r="D3167" s="5">
        <v>61821</v>
      </c>
    </row>
    <row r="3168" spans="1:4" x14ac:dyDescent="0.35">
      <c r="A3168" t="str">
        <f>CONCATENATE(cars_raw!B3170," ",cars_raw!C3170)</f>
        <v>GMC Yukon AT4</v>
      </c>
      <c r="B3168" s="6" t="s">
        <v>14138</v>
      </c>
      <c r="C3168" s="6" t="str">
        <f t="shared" si="49"/>
        <v>79,960</v>
      </c>
      <c r="D3168" s="5">
        <v>79960</v>
      </c>
    </row>
    <row r="3169" spans="1:4" x14ac:dyDescent="0.35">
      <c r="A3169" t="str">
        <f>CONCATENATE(cars_raw!B3171," ",cars_raw!C3171)</f>
        <v>Honda Pilot EX-L</v>
      </c>
      <c r="B3169" s="6" t="s">
        <v>14143</v>
      </c>
      <c r="C3169" s="6" t="str">
        <f t="shared" si="49"/>
        <v>36,997</v>
      </c>
      <c r="D3169" s="5">
        <v>36997</v>
      </c>
    </row>
    <row r="3170" spans="1:4" x14ac:dyDescent="0.35">
      <c r="A3170" t="str">
        <f>CONCATENATE(cars_raw!B3172," ",cars_raw!C3172)</f>
        <v>BMW X3 xDrive28i</v>
      </c>
      <c r="B3170" s="6" t="s">
        <v>14148</v>
      </c>
      <c r="C3170" s="6" t="str">
        <f t="shared" si="49"/>
        <v>15,977</v>
      </c>
      <c r="D3170" s="5">
        <v>15977</v>
      </c>
    </row>
    <row r="3171" spans="1:4" x14ac:dyDescent="0.35">
      <c r="A3171" t="str">
        <f>CONCATENATE(cars_raw!B3173," ",cars_raw!C3173)</f>
        <v>Mercedes-Benz GLA 250 Base 4MATIC</v>
      </c>
      <c r="B3171" s="6" t="s">
        <v>14152</v>
      </c>
      <c r="C3171" s="6" t="str">
        <f t="shared" si="49"/>
        <v>33,877</v>
      </c>
      <c r="D3171" s="5">
        <v>33877</v>
      </c>
    </row>
    <row r="3172" spans="1:4" x14ac:dyDescent="0.35">
      <c r="A3172" t="str">
        <f>CONCATENATE(cars_raw!B3174," ",cars_raw!C3174)</f>
        <v>INFINITI QX50 ESSENTIAL</v>
      </c>
      <c r="B3172" s="6" t="s">
        <v>2169</v>
      </c>
      <c r="C3172" s="6" t="str">
        <f t="shared" si="49"/>
        <v>31,500</v>
      </c>
      <c r="D3172" s="5">
        <v>31500</v>
      </c>
    </row>
    <row r="3173" spans="1:4" x14ac:dyDescent="0.35">
      <c r="A3173" t="str">
        <f>CONCATENATE(cars_raw!B3175," ",cars_raw!C3175)</f>
        <v>Toyota Tundra SR5</v>
      </c>
      <c r="B3173" s="6" t="s">
        <v>14159</v>
      </c>
      <c r="C3173" s="6" t="str">
        <f t="shared" si="49"/>
        <v>43,800</v>
      </c>
      <c r="D3173" s="5">
        <v>43800</v>
      </c>
    </row>
    <row r="3174" spans="1:4" x14ac:dyDescent="0.35">
      <c r="A3174" t="str">
        <f>CONCATENATE(cars_raw!B3176," ",cars_raw!C3176)</f>
        <v>Audi Q5 45 Premium</v>
      </c>
      <c r="B3174" s="6" t="s">
        <v>7981</v>
      </c>
      <c r="C3174" s="6" t="str">
        <f t="shared" si="49"/>
        <v>47,991</v>
      </c>
      <c r="D3174" s="5">
        <v>47991</v>
      </c>
    </row>
    <row r="3175" spans="1:4" x14ac:dyDescent="0.35">
      <c r="A3175" t="str">
        <f>CONCATENATE(cars_raw!B3177," ",cars_raw!C3177)</f>
        <v>Nissan Rogue S</v>
      </c>
      <c r="B3175" s="6" t="s">
        <v>14168</v>
      </c>
      <c r="C3175" s="6" t="str">
        <f t="shared" si="49"/>
        <v>25,919</v>
      </c>
      <c r="D3175" s="5">
        <v>25919</v>
      </c>
    </row>
    <row r="3176" spans="1:4" x14ac:dyDescent="0.35">
      <c r="A3176" t="str">
        <f>CONCATENATE(cars_raw!B3178," ",cars_raw!C3178)</f>
        <v>BMW X3 xDrive30i</v>
      </c>
      <c r="B3176" s="6" t="s">
        <v>14173</v>
      </c>
      <c r="C3176" s="6" t="str">
        <f t="shared" si="49"/>
        <v>42,192</v>
      </c>
      <c r="D3176" s="5">
        <v>42192</v>
      </c>
    </row>
    <row r="3177" spans="1:4" x14ac:dyDescent="0.35">
      <c r="A3177" t="str">
        <f>CONCATENATE(cars_raw!B3179," ",cars_raw!C3179)</f>
        <v>Cadillac XT5 Luxury</v>
      </c>
      <c r="B3177" s="6" t="s">
        <v>9868</v>
      </c>
      <c r="C3177" s="6" t="str">
        <f t="shared" si="49"/>
        <v>38,495</v>
      </c>
      <c r="D3177" s="5">
        <v>38495</v>
      </c>
    </row>
    <row r="3178" spans="1:4" x14ac:dyDescent="0.35">
      <c r="A3178" t="str">
        <f>CONCATENATE(cars_raw!B3180," ",cars_raw!C3180)</f>
        <v>Honda CR-V EX-L</v>
      </c>
      <c r="B3178" s="6" t="s">
        <v>14179</v>
      </c>
      <c r="C3178" s="6" t="str">
        <f t="shared" si="49"/>
        <v>31,980</v>
      </c>
      <c r="D3178" s="5">
        <v>31980</v>
      </c>
    </row>
    <row r="3179" spans="1:4" x14ac:dyDescent="0.35">
      <c r="A3179" t="str">
        <f>CONCATENATE(cars_raw!B3181," ",cars_raw!C3181)</f>
        <v>Ford Edge Titanium</v>
      </c>
      <c r="B3179" s="6" t="s">
        <v>14185</v>
      </c>
      <c r="C3179" s="6" t="str">
        <f t="shared" si="49"/>
        <v>34,519</v>
      </c>
      <c r="D3179" s="5">
        <v>34519</v>
      </c>
    </row>
    <row r="3180" spans="1:4" x14ac:dyDescent="0.35">
      <c r="A3180" t="str">
        <f>CONCATENATE(cars_raw!B3182," ",cars_raw!C3182)</f>
        <v>Audi Q8 3.0T Premium Plus</v>
      </c>
      <c r="B3180" s="6" t="s">
        <v>13057</v>
      </c>
      <c r="C3180" s="6" t="str">
        <f t="shared" si="49"/>
        <v>59,999</v>
      </c>
      <c r="D3180" s="5">
        <v>59999</v>
      </c>
    </row>
    <row r="3181" spans="1:4" x14ac:dyDescent="0.35">
      <c r="A3181" t="str">
        <f>CONCATENATE(cars_raw!B3183," ",cars_raw!C3183)</f>
        <v>Mercedes-Benz G-Class G 63 AMG</v>
      </c>
      <c r="B3181" s="6" t="s">
        <v>14192</v>
      </c>
      <c r="C3181" s="6" t="str">
        <f t="shared" si="49"/>
        <v>94,900</v>
      </c>
      <c r="D3181" s="5">
        <v>94900</v>
      </c>
    </row>
    <row r="3182" spans="1:4" x14ac:dyDescent="0.35">
      <c r="A3182" t="str">
        <f>CONCATENATE(cars_raw!B3184," ",cars_raw!C3184)</f>
        <v>Cadillac XT5 Luxury</v>
      </c>
      <c r="B3182" s="6" t="s">
        <v>6900</v>
      </c>
      <c r="C3182" s="6" t="str">
        <f t="shared" si="49"/>
        <v>36,395</v>
      </c>
      <c r="D3182" s="5">
        <v>36395</v>
      </c>
    </row>
    <row r="3183" spans="1:4" x14ac:dyDescent="0.35">
      <c r="A3183" t="str">
        <f>CONCATENATE(cars_raw!B3185," ",cars_raw!C3185)</f>
        <v>Acura RDX Base</v>
      </c>
      <c r="B3183" s="6" t="s">
        <v>2069</v>
      </c>
      <c r="C3183" s="6" t="str">
        <f t="shared" si="49"/>
        <v>34,995</v>
      </c>
      <c r="D3183" s="5">
        <v>34995</v>
      </c>
    </row>
    <row r="3184" spans="1:4" x14ac:dyDescent="0.35">
      <c r="A3184" t="str">
        <f>CONCATENATE(cars_raw!B3186," ",cars_raw!C3186)</f>
        <v>Jeep Compass Latitude</v>
      </c>
      <c r="B3184" s="6" t="s">
        <v>6368</v>
      </c>
      <c r="C3184" s="6" t="str">
        <f t="shared" si="49"/>
        <v>29,000</v>
      </c>
      <c r="D3184" s="5">
        <v>29000</v>
      </c>
    </row>
    <row r="3185" spans="1:4" x14ac:dyDescent="0.35">
      <c r="A3185" t="str">
        <f>CONCATENATE(cars_raw!B3187," ",cars_raw!C3187)</f>
        <v>Toyota Camry XSE</v>
      </c>
      <c r="B3185" s="6" t="s">
        <v>14203</v>
      </c>
      <c r="C3185" s="6" t="str">
        <f t="shared" si="49"/>
        <v>29,688</v>
      </c>
      <c r="D3185" s="5">
        <v>29688</v>
      </c>
    </row>
    <row r="3186" spans="1:4" x14ac:dyDescent="0.35">
      <c r="A3186" t="str">
        <f>CONCATENATE(cars_raw!B3188," ",cars_raw!C3188)</f>
        <v>INFINITI QX60 Luxe</v>
      </c>
      <c r="B3186" s="6" t="s">
        <v>14206</v>
      </c>
      <c r="C3186" s="6" t="str">
        <f t="shared" si="49"/>
        <v>38,989</v>
      </c>
      <c r="D3186" s="5">
        <v>38989</v>
      </c>
    </row>
    <row r="3187" spans="1:4" x14ac:dyDescent="0.35">
      <c r="A3187" t="str">
        <f>CONCATENATE(cars_raw!B3189," ",cars_raw!C3189)</f>
        <v>BMW 330 i xDrive</v>
      </c>
      <c r="B3187" s="6" t="s">
        <v>9075</v>
      </c>
      <c r="C3187" s="6" t="str">
        <f t="shared" si="49"/>
        <v>38,571</v>
      </c>
      <c r="D3187" s="5">
        <v>38571</v>
      </c>
    </row>
    <row r="3188" spans="1:4" x14ac:dyDescent="0.35">
      <c r="A3188" t="str">
        <f>CONCATENATE(cars_raw!B3190," ",cars_raw!C3190)</f>
        <v>Subaru Forester Premium</v>
      </c>
      <c r="B3188" s="6" t="s">
        <v>14212</v>
      </c>
      <c r="C3188" s="6" t="str">
        <f t="shared" si="49"/>
        <v>28,764</v>
      </c>
      <c r="D3188" s="5">
        <v>28764</v>
      </c>
    </row>
    <row r="3189" spans="1:4" x14ac:dyDescent="0.35">
      <c r="A3189" t="str">
        <f>CONCATENATE(cars_raw!B3191," ",cars_raw!C3191)</f>
        <v>Volvo S60 T5</v>
      </c>
      <c r="B3189" s="6" t="s">
        <v>14218</v>
      </c>
      <c r="C3189" s="6" t="str">
        <f t="shared" si="49"/>
        <v>18,498</v>
      </c>
      <c r="D3189" s="5">
        <v>18498</v>
      </c>
    </row>
    <row r="3190" spans="1:4" x14ac:dyDescent="0.35">
      <c r="A3190" t="str">
        <f>CONCATENATE(cars_raw!B3192," ",cars_raw!C3192)</f>
        <v>Honda Passport EX-L</v>
      </c>
      <c r="B3190" s="6" t="s">
        <v>14224</v>
      </c>
      <c r="C3190" s="6" t="str">
        <f t="shared" si="49"/>
        <v>38,888</v>
      </c>
      <c r="D3190" s="5">
        <v>38888</v>
      </c>
    </row>
    <row r="3191" spans="1:4" x14ac:dyDescent="0.35">
      <c r="A3191" t="str">
        <f>CONCATENATE(cars_raw!B3193," ",cars_raw!C3193)</f>
        <v>Jeep Grand Cherokee Limited</v>
      </c>
      <c r="B3191" s="6" t="s">
        <v>459</v>
      </c>
      <c r="C3191" s="6" t="str">
        <f t="shared" si="49"/>
        <v>23,995</v>
      </c>
      <c r="D3191" s="5">
        <v>23995</v>
      </c>
    </row>
    <row r="3192" spans="1:4" x14ac:dyDescent="0.35">
      <c r="A3192" t="str">
        <f>CONCATENATE(cars_raw!B3194," ",cars_raw!C3194)</f>
        <v>Chevrolet Tahoe LT</v>
      </c>
      <c r="B3192" s="6" t="s">
        <v>14234</v>
      </c>
      <c r="C3192" s="6" t="str">
        <f t="shared" si="49"/>
        <v>65,894</v>
      </c>
      <c r="D3192" s="5">
        <v>65894</v>
      </c>
    </row>
    <row r="3193" spans="1:4" x14ac:dyDescent="0.35">
      <c r="A3193" t="str">
        <f>CONCATENATE(cars_raw!B3195," ",cars_raw!C3195)</f>
        <v>BMW X5 xDrive40i</v>
      </c>
      <c r="B3193" s="6" t="s">
        <v>14239</v>
      </c>
      <c r="C3193" s="6" t="str">
        <f t="shared" si="49"/>
        <v>56,776</v>
      </c>
      <c r="D3193" s="5">
        <v>56776</v>
      </c>
    </row>
    <row r="3194" spans="1:4" x14ac:dyDescent="0.35">
      <c r="A3194" t="str">
        <f>CONCATENATE(cars_raw!B3196," ",cars_raw!C3196)</f>
        <v>Lexus RX 350 Base</v>
      </c>
      <c r="B3194" s="6" t="s">
        <v>14242</v>
      </c>
      <c r="C3194" s="6" t="str">
        <f t="shared" si="49"/>
        <v>51,009</v>
      </c>
      <c r="D3194" s="5">
        <v>51009</v>
      </c>
    </row>
    <row r="3195" spans="1:4" x14ac:dyDescent="0.35">
      <c r="A3195" t="str">
        <f>CONCATENATE(cars_raw!B3197," ",cars_raw!C3197)</f>
        <v>Lexus NX 300 Base</v>
      </c>
      <c r="B3195" s="6" t="s">
        <v>14248</v>
      </c>
      <c r="C3195" s="6" t="str">
        <f t="shared" si="49"/>
        <v>42,988</v>
      </c>
      <c r="D3195" s="5">
        <v>42988</v>
      </c>
    </row>
    <row r="3196" spans="1:4" x14ac:dyDescent="0.35">
      <c r="A3196" t="str">
        <f>CONCATENATE(cars_raw!B3198," ",cars_raw!C3198)</f>
        <v>Jaguar F-PACE 25t Prestige</v>
      </c>
      <c r="B3196" s="6" t="s">
        <v>6373</v>
      </c>
      <c r="C3196" s="6" t="str">
        <f t="shared" si="49"/>
        <v>39,987</v>
      </c>
      <c r="D3196" s="5">
        <v>39987</v>
      </c>
    </row>
    <row r="3197" spans="1:4" x14ac:dyDescent="0.35">
      <c r="A3197" t="str">
        <f>CONCATENATE(cars_raw!B3199," ",cars_raw!C3199)</f>
        <v>Porsche Macan Base</v>
      </c>
      <c r="B3197" s="6" t="s">
        <v>6785</v>
      </c>
      <c r="C3197" s="6" t="str">
        <f t="shared" si="49"/>
        <v>53,995</v>
      </c>
      <c r="D3197" s="5">
        <v>53995</v>
      </c>
    </row>
    <row r="3198" spans="1:4" x14ac:dyDescent="0.35">
      <c r="A3198" t="str">
        <f>CONCATENATE(cars_raw!B3200," ",cars_raw!C3200)</f>
        <v>Lexus RX 350 350</v>
      </c>
      <c r="B3198" s="6" t="s">
        <v>14258</v>
      </c>
      <c r="C3198" s="6" t="str">
        <f t="shared" si="49"/>
        <v>45,917</v>
      </c>
      <c r="D3198" s="5">
        <v>45917</v>
      </c>
    </row>
    <row r="3199" spans="1:4" x14ac:dyDescent="0.35">
      <c r="A3199" t="str">
        <f>CONCATENATE(cars_raw!B3201," ",cars_raw!C3201)</f>
        <v>Dodge Durango R/T</v>
      </c>
      <c r="B3199" s="6" t="s">
        <v>10255</v>
      </c>
      <c r="C3199" s="6" t="str">
        <f t="shared" si="49"/>
        <v>49,888</v>
      </c>
      <c r="D3199" s="5">
        <v>49888</v>
      </c>
    </row>
    <row r="3200" spans="1:4" x14ac:dyDescent="0.35">
      <c r="A3200" t="str">
        <f>CONCATENATE(cars_raw!B3202," ",cars_raw!C3202)</f>
        <v>Subaru Outback 2.5i Premium</v>
      </c>
      <c r="B3200" s="6" t="s">
        <v>5787</v>
      </c>
      <c r="C3200" s="6" t="str">
        <f t="shared" si="49"/>
        <v>21,292</v>
      </c>
      <c r="D3200" s="5">
        <v>21292</v>
      </c>
    </row>
    <row r="3201" spans="1:4" x14ac:dyDescent="0.35">
      <c r="A3201" t="str">
        <f>CONCATENATE(cars_raw!B3203," ",cars_raw!C3203)</f>
        <v>Jeep Grand Cherokee Limited</v>
      </c>
      <c r="B3201" s="6" t="s">
        <v>13034</v>
      </c>
      <c r="C3201" s="6" t="str">
        <f t="shared" si="49"/>
        <v>44,989</v>
      </c>
      <c r="D3201" s="5">
        <v>44989</v>
      </c>
    </row>
    <row r="3202" spans="1:4" x14ac:dyDescent="0.35">
      <c r="A3202" t="str">
        <f>CONCATENATE(cars_raw!B3204," ",cars_raw!C3204)</f>
        <v>BMW X3 M40i</v>
      </c>
      <c r="B3202" s="6" t="s">
        <v>11708</v>
      </c>
      <c r="C3202" s="6" t="str">
        <f t="shared" ref="C3202:C3265" si="50">REPLACE(B3202,1,1,"")</f>
        <v>59,935</v>
      </c>
      <c r="D3202" s="5">
        <v>59935</v>
      </c>
    </row>
    <row r="3203" spans="1:4" x14ac:dyDescent="0.35">
      <c r="A3203" t="str">
        <f>CONCATENATE(cars_raw!B3205," ",cars_raw!C3205)</f>
        <v>Honda CR-V EX-L</v>
      </c>
      <c r="B3203" s="6" t="s">
        <v>14266</v>
      </c>
      <c r="C3203" s="6" t="str">
        <f t="shared" si="50"/>
        <v>33,394</v>
      </c>
      <c r="D3203" s="5">
        <v>33394</v>
      </c>
    </row>
    <row r="3204" spans="1:4" x14ac:dyDescent="0.35">
      <c r="A3204" t="str">
        <f>CONCATENATE(cars_raw!B3206," ",cars_raw!C3206)</f>
        <v>Porsche Macan S</v>
      </c>
      <c r="B3204" s="6" t="s">
        <v>11293</v>
      </c>
      <c r="C3204" s="6" t="str">
        <f t="shared" si="50"/>
        <v>51,880</v>
      </c>
      <c r="D3204" s="5">
        <v>51880</v>
      </c>
    </row>
    <row r="3205" spans="1:4" x14ac:dyDescent="0.35">
      <c r="A3205" t="str">
        <f>CONCATENATE(cars_raw!B3207," ",cars_raw!C3207)</f>
        <v>Toyota RAV4 Hybrid XLE</v>
      </c>
      <c r="B3205" s="6" t="s">
        <v>215</v>
      </c>
      <c r="C3205" s="6" t="str">
        <f t="shared" si="50"/>
        <v>37,000</v>
      </c>
      <c r="D3205" s="5">
        <v>37000</v>
      </c>
    </row>
    <row r="3206" spans="1:4" x14ac:dyDescent="0.35">
      <c r="A3206" t="str">
        <f>CONCATENATE(cars_raw!B3208," ",cars_raw!C3208)</f>
        <v>Mazda CX-5 Grand Touring</v>
      </c>
      <c r="B3206" s="6" t="s">
        <v>8597</v>
      </c>
      <c r="C3206" s="6" t="str">
        <f t="shared" si="50"/>
        <v>33,999</v>
      </c>
      <c r="D3206" s="5">
        <v>33999</v>
      </c>
    </row>
    <row r="3207" spans="1:4" x14ac:dyDescent="0.35">
      <c r="A3207" t="str">
        <f>CONCATENATE(cars_raw!B3209," ",cars_raw!C3209)</f>
        <v>BMW X5 xDrive40i</v>
      </c>
      <c r="B3207" s="6" t="s">
        <v>14279</v>
      </c>
      <c r="C3207" s="6" t="str">
        <f t="shared" si="50"/>
        <v>55,888</v>
      </c>
      <c r="D3207" s="5">
        <v>55888</v>
      </c>
    </row>
    <row r="3208" spans="1:4" x14ac:dyDescent="0.35">
      <c r="A3208" t="str">
        <f>CONCATENATE(cars_raw!B3210," ",cars_raw!C3210)</f>
        <v>Dodge Charger Scat Pack</v>
      </c>
      <c r="B3208" s="6" t="s">
        <v>900</v>
      </c>
      <c r="C3208" s="6" t="str">
        <f t="shared" si="50"/>
        <v>49,500</v>
      </c>
      <c r="D3208" s="5">
        <v>49500</v>
      </c>
    </row>
    <row r="3209" spans="1:4" x14ac:dyDescent="0.35">
      <c r="A3209" t="str">
        <f>CONCATENATE(cars_raw!B3211," ",cars_raw!C3211)</f>
        <v>Toyota 4Runner Limited</v>
      </c>
      <c r="B3209" s="6" t="s">
        <v>14285</v>
      </c>
      <c r="C3209" s="6" t="str">
        <f t="shared" si="50"/>
        <v>37,451</v>
      </c>
      <c r="D3209" s="5">
        <v>37451</v>
      </c>
    </row>
    <row r="3210" spans="1:4" x14ac:dyDescent="0.35">
      <c r="A3210" t="str">
        <f>CONCATENATE(cars_raw!B3212," ",cars_raw!C3212)</f>
        <v>Honda Pilot Touring</v>
      </c>
      <c r="B3210" s="6" t="s">
        <v>14287</v>
      </c>
      <c r="C3210" s="6" t="str">
        <f t="shared" si="50"/>
        <v>24,844</v>
      </c>
      <c r="D3210" s="5">
        <v>24844</v>
      </c>
    </row>
    <row r="3211" spans="1:4" x14ac:dyDescent="0.35">
      <c r="A3211" t="str">
        <f>CONCATENATE(cars_raw!B3213," ",cars_raw!C3213)</f>
        <v>Cadillac XT4 Premium Luxury</v>
      </c>
      <c r="B3211" s="6" t="s">
        <v>14290</v>
      </c>
      <c r="C3211" s="6" t="str">
        <f t="shared" si="50"/>
        <v>39,894</v>
      </c>
      <c r="D3211" s="5">
        <v>39894</v>
      </c>
    </row>
    <row r="3212" spans="1:4" x14ac:dyDescent="0.35">
      <c r="A3212" t="str">
        <f>CONCATENATE(cars_raw!B3214," ",cars_raw!C3214)</f>
        <v>GMC Yukon SLT</v>
      </c>
      <c r="B3212" s="6" t="s">
        <v>14293</v>
      </c>
      <c r="C3212" s="6" t="str">
        <f t="shared" si="50"/>
        <v>41,549</v>
      </c>
      <c r="D3212" s="5">
        <v>41549</v>
      </c>
    </row>
    <row r="3213" spans="1:4" x14ac:dyDescent="0.35">
      <c r="A3213" t="str">
        <f>CONCATENATE(cars_raw!B3215," ",cars_raw!C3215)</f>
        <v>Lexus UX 250h Base</v>
      </c>
      <c r="B3213" s="6" t="s">
        <v>14296</v>
      </c>
      <c r="C3213" s="6" t="str">
        <f t="shared" si="50"/>
        <v>39,400</v>
      </c>
      <c r="D3213" s="5">
        <v>39400</v>
      </c>
    </row>
    <row r="3214" spans="1:4" x14ac:dyDescent="0.35">
      <c r="A3214" t="str">
        <f>CONCATENATE(cars_raw!B3216," ",cars_raw!C3216)</f>
        <v>BMW X4 M40i</v>
      </c>
      <c r="B3214" s="6" t="s">
        <v>14300</v>
      </c>
      <c r="C3214" s="6" t="str">
        <f t="shared" si="50"/>
        <v>58,985</v>
      </c>
      <c r="D3214" s="5">
        <v>58985</v>
      </c>
    </row>
    <row r="3215" spans="1:4" x14ac:dyDescent="0.35">
      <c r="A3215" t="str">
        <f>CONCATENATE(cars_raw!B3217," ",cars_raw!C3217)</f>
        <v>Acura TLX V6 Tech</v>
      </c>
      <c r="B3215" s="6" t="s">
        <v>442</v>
      </c>
      <c r="C3215" s="6" t="str">
        <f t="shared" si="50"/>
        <v>23,739</v>
      </c>
      <c r="D3215" s="5">
        <v>23739</v>
      </c>
    </row>
    <row r="3216" spans="1:4" x14ac:dyDescent="0.35">
      <c r="A3216" t="str">
        <f>CONCATENATE(cars_raw!B3218," ",cars_raw!C3218)</f>
        <v>GMC Acadia SLT</v>
      </c>
      <c r="B3216" s="6" t="s">
        <v>14305</v>
      </c>
      <c r="C3216" s="6" t="str">
        <f t="shared" si="50"/>
        <v>34,885</v>
      </c>
      <c r="D3216" s="5">
        <v>34885</v>
      </c>
    </row>
    <row r="3217" spans="1:4" x14ac:dyDescent="0.35">
      <c r="A3217" t="str">
        <f>CONCATENATE(cars_raw!B3219," ",cars_raw!C3219)</f>
        <v>Volvo XC60 T5 Momentum</v>
      </c>
      <c r="B3217" s="6" t="s">
        <v>306</v>
      </c>
      <c r="C3217" s="6" t="str">
        <f t="shared" si="50"/>
        <v>40,782</v>
      </c>
      <c r="D3217" s="5">
        <v>40782</v>
      </c>
    </row>
    <row r="3218" spans="1:4" x14ac:dyDescent="0.35">
      <c r="A3218" t="str">
        <f>CONCATENATE(cars_raw!B3220," ",cars_raw!C3220)</f>
        <v>Jeep Compass Trailhawk</v>
      </c>
      <c r="B3218" s="6" t="s">
        <v>14311</v>
      </c>
      <c r="C3218" s="6" t="str">
        <f t="shared" si="50"/>
        <v>29,429</v>
      </c>
      <c r="D3218" s="5">
        <v>29429</v>
      </c>
    </row>
    <row r="3219" spans="1:4" x14ac:dyDescent="0.35">
      <c r="A3219" t="str">
        <f>CONCATENATE(cars_raw!B3221," ",cars_raw!C3221)</f>
        <v>Land Rover Range Rover Sport 3.0L Supercharged HSE</v>
      </c>
      <c r="B3219" s="6" t="s">
        <v>14316</v>
      </c>
      <c r="C3219" s="6" t="str">
        <f t="shared" si="50"/>
        <v>74,777</v>
      </c>
      <c r="D3219" s="5">
        <v>74777</v>
      </c>
    </row>
    <row r="3220" spans="1:4" x14ac:dyDescent="0.35">
      <c r="A3220" t="str">
        <f>CONCATENATE(cars_raw!B3222," ",cars_raw!C3222)</f>
        <v>Lexus RX 350</v>
      </c>
      <c r="B3220" s="6" t="s">
        <v>14321</v>
      </c>
      <c r="C3220" s="6" t="str">
        <f t="shared" si="50"/>
        <v>40,884</v>
      </c>
      <c r="D3220" s="5">
        <v>40884</v>
      </c>
    </row>
    <row r="3221" spans="1:4" x14ac:dyDescent="0.35">
      <c r="A3221" t="str">
        <f>CONCATENATE(cars_raw!B3223," ",cars_raw!C3223)</f>
        <v>Kia Telluride SX</v>
      </c>
      <c r="B3221" s="6" t="s">
        <v>14325</v>
      </c>
      <c r="C3221" s="6" t="str">
        <f t="shared" si="50"/>
        <v>56,347</v>
      </c>
      <c r="D3221" s="5">
        <v>56347</v>
      </c>
    </row>
    <row r="3222" spans="1:4" x14ac:dyDescent="0.35">
      <c r="A3222" t="str">
        <f>CONCATENATE(cars_raw!B3224," ",cars_raw!C3224)</f>
        <v>Nissan Rogue SL</v>
      </c>
      <c r="B3222" s="6" t="s">
        <v>14331</v>
      </c>
      <c r="C3222" s="6" t="str">
        <f t="shared" si="50"/>
        <v>32,193</v>
      </c>
      <c r="D3222" s="5">
        <v>32193</v>
      </c>
    </row>
    <row r="3223" spans="1:4" x14ac:dyDescent="0.35">
      <c r="A3223" t="str">
        <f>CONCATENATE(cars_raw!B3225," ",cars_raw!C3225)</f>
        <v>Ford EcoSport SE</v>
      </c>
      <c r="B3223" s="6" t="s">
        <v>14336</v>
      </c>
      <c r="C3223" s="6" t="str">
        <f t="shared" si="50"/>
        <v>23,935</v>
      </c>
      <c r="D3223" s="5">
        <v>23935</v>
      </c>
    </row>
    <row r="3224" spans="1:4" x14ac:dyDescent="0.35">
      <c r="A3224" t="str">
        <f>CONCATENATE(cars_raw!B3226," ",cars_raw!C3226)</f>
        <v>RAM 1500 Laramie</v>
      </c>
      <c r="B3224" s="6" t="s">
        <v>14341</v>
      </c>
      <c r="C3224" s="6" t="str">
        <f t="shared" si="50"/>
        <v>56,309</v>
      </c>
      <c r="D3224" s="5">
        <v>56309</v>
      </c>
    </row>
    <row r="3225" spans="1:4" x14ac:dyDescent="0.35">
      <c r="A3225" t="str">
        <f>CONCATENATE(cars_raw!B3227," ",cars_raw!C3227)</f>
        <v>Volvo XC60 T6 Momentum</v>
      </c>
      <c r="B3225" s="6" t="s">
        <v>14346</v>
      </c>
      <c r="C3225" s="6" t="str">
        <f t="shared" si="50"/>
        <v>41,199</v>
      </c>
      <c r="D3225" s="5">
        <v>41199</v>
      </c>
    </row>
    <row r="3226" spans="1:4" x14ac:dyDescent="0.35">
      <c r="A3226" t="str">
        <f>CONCATENATE(cars_raw!B3228," ",cars_raw!C3228)</f>
        <v>Ford Escape Titanium</v>
      </c>
      <c r="B3226" s="6" t="s">
        <v>717</v>
      </c>
      <c r="C3226" s="6" t="str">
        <f t="shared" si="50"/>
        <v>29,995</v>
      </c>
      <c r="D3226" s="5">
        <v>29995</v>
      </c>
    </row>
    <row r="3227" spans="1:4" x14ac:dyDescent="0.35">
      <c r="A3227" t="str">
        <f>CONCATENATE(cars_raw!B3229," ",cars_raw!C3229)</f>
        <v>Ford Mustang Mach-E Premium</v>
      </c>
      <c r="B3227" s="6" t="s">
        <v>14352</v>
      </c>
      <c r="C3227" s="6" t="str">
        <f t="shared" si="50"/>
        <v>66,495</v>
      </c>
      <c r="D3227" s="5">
        <v>66495</v>
      </c>
    </row>
    <row r="3228" spans="1:4" x14ac:dyDescent="0.35">
      <c r="A3228" t="str">
        <f>CONCATENATE(cars_raw!B3230," ",cars_raw!C3230)</f>
        <v>Subaru Crosstrek 2.0i Limited</v>
      </c>
      <c r="B3228" s="6" t="s">
        <v>14357</v>
      </c>
      <c r="C3228" s="6" t="str">
        <f t="shared" si="50"/>
        <v>30,480</v>
      </c>
      <c r="D3228" s="5">
        <v>30480</v>
      </c>
    </row>
    <row r="3229" spans="1:4" x14ac:dyDescent="0.35">
      <c r="A3229" t="str">
        <f>CONCATENATE(cars_raw!B3231," ",cars_raw!C3231)</f>
        <v>Cadillac XT6 AWD Premium Luxury</v>
      </c>
      <c r="B3229" s="6" t="s">
        <v>14363</v>
      </c>
      <c r="C3229" s="6" t="str">
        <f t="shared" si="50"/>
        <v>54,490</v>
      </c>
      <c r="D3229" s="5">
        <v>54490</v>
      </c>
    </row>
    <row r="3230" spans="1:4" x14ac:dyDescent="0.35">
      <c r="A3230" t="str">
        <f>CONCATENATE(cars_raw!B3232," ",cars_raw!C3232)</f>
        <v>Cadillac XT5 Luxury</v>
      </c>
      <c r="B3230" s="6" t="s">
        <v>14367</v>
      </c>
      <c r="C3230" s="6" t="str">
        <f t="shared" si="50"/>
        <v>36,790</v>
      </c>
      <c r="D3230" s="5">
        <v>36790</v>
      </c>
    </row>
    <row r="3231" spans="1:4" x14ac:dyDescent="0.35">
      <c r="A3231" t="str">
        <f>CONCATENATE(cars_raw!B3233," ",cars_raw!C3233)</f>
        <v>Honda Pilot EX-L</v>
      </c>
      <c r="B3231" s="6" t="s">
        <v>14369</v>
      </c>
      <c r="C3231" s="6" t="str">
        <f t="shared" si="50"/>
        <v>40,990</v>
      </c>
      <c r="D3231" s="5">
        <v>40990</v>
      </c>
    </row>
    <row r="3232" spans="1:4" x14ac:dyDescent="0.35">
      <c r="A3232" t="str">
        <f>CONCATENATE(cars_raw!B3234," ",cars_raw!C3234)</f>
        <v>RAM 1500 Limited</v>
      </c>
      <c r="B3232" s="6" t="s">
        <v>14372</v>
      </c>
      <c r="C3232" s="6" t="str">
        <f t="shared" si="50"/>
        <v>68,348</v>
      </c>
      <c r="D3232" s="5">
        <v>68348</v>
      </c>
    </row>
    <row r="3233" spans="1:4" x14ac:dyDescent="0.35">
      <c r="A3233" t="str">
        <f>CONCATENATE(cars_raw!B3235," ",cars_raw!C3235)</f>
        <v>Honda Pilot Touring</v>
      </c>
      <c r="B3233" s="6" t="s">
        <v>8382</v>
      </c>
      <c r="C3233" s="6" t="str">
        <f t="shared" si="50"/>
        <v>13,995</v>
      </c>
      <c r="D3233" s="5">
        <v>13995</v>
      </c>
    </row>
    <row r="3234" spans="1:4" x14ac:dyDescent="0.35">
      <c r="A3234" t="str">
        <f>CONCATENATE(cars_raw!B3236," ",cars_raw!C3236)</f>
        <v>Lexus LS 500 Base</v>
      </c>
      <c r="B3234" s="6" t="s">
        <v>6735</v>
      </c>
      <c r="C3234" s="6" t="str">
        <f t="shared" si="50"/>
        <v>54,857</v>
      </c>
      <c r="D3234" s="5">
        <v>54857</v>
      </c>
    </row>
    <row r="3235" spans="1:4" x14ac:dyDescent="0.35">
      <c r="A3235" t="str">
        <f>CONCATENATE(cars_raw!B3237," ",cars_raw!C3237)</f>
        <v>Buick Encore Preferred</v>
      </c>
      <c r="B3235" s="6" t="s">
        <v>14378</v>
      </c>
      <c r="C3235" s="6" t="str">
        <f t="shared" si="50"/>
        <v>23,084</v>
      </c>
      <c r="D3235" s="5">
        <v>23084</v>
      </c>
    </row>
    <row r="3236" spans="1:4" x14ac:dyDescent="0.35">
      <c r="A3236" t="str">
        <f>CONCATENATE(cars_raw!B3238," ",cars_raw!C3238)</f>
        <v>Lexus RX 350 Base</v>
      </c>
      <c r="B3236" s="6" t="s">
        <v>5264</v>
      </c>
      <c r="C3236" s="6" t="str">
        <f t="shared" si="50"/>
        <v>49,700</v>
      </c>
      <c r="D3236" s="5">
        <v>49700</v>
      </c>
    </row>
    <row r="3237" spans="1:4" x14ac:dyDescent="0.35">
      <c r="A3237" t="str">
        <f>CONCATENATE(cars_raw!B3239," ",cars_raw!C3239)</f>
        <v>Jeep Grand Cherokee Trackhawk</v>
      </c>
      <c r="B3237" s="6" t="s">
        <v>14387</v>
      </c>
      <c r="C3237" s="6" t="str">
        <f t="shared" si="50"/>
        <v>87,000</v>
      </c>
      <c r="D3237" s="5">
        <v>87000</v>
      </c>
    </row>
    <row r="3238" spans="1:4" x14ac:dyDescent="0.35">
      <c r="A3238" t="str">
        <f>CONCATENATE(cars_raw!B3240," ",cars_raw!C3240)</f>
        <v>Honda Odyssey EX-L</v>
      </c>
      <c r="B3238" s="6" t="s">
        <v>14393</v>
      </c>
      <c r="C3238" s="6" t="str">
        <f t="shared" si="50"/>
        <v>38,890</v>
      </c>
      <c r="D3238" s="5">
        <v>38890</v>
      </c>
    </row>
    <row r="3239" spans="1:4" x14ac:dyDescent="0.35">
      <c r="A3239" t="str">
        <f>CONCATENATE(cars_raw!B3241," ",cars_raw!C3241)</f>
        <v>Toyota 4Runner Limited</v>
      </c>
      <c r="B3239" s="6" t="s">
        <v>14398</v>
      </c>
      <c r="C3239" s="6" t="str">
        <f t="shared" si="50"/>
        <v>47,944</v>
      </c>
      <c r="D3239" s="5">
        <v>47944</v>
      </c>
    </row>
    <row r="3240" spans="1:4" x14ac:dyDescent="0.35">
      <c r="A3240" t="str">
        <f>CONCATENATE(cars_raw!B3242," ",cars_raw!C3242)</f>
        <v>Cadillac XT5 Luxury</v>
      </c>
      <c r="B3240" s="6" t="s">
        <v>1507</v>
      </c>
      <c r="C3240" s="6" t="str">
        <f t="shared" si="50"/>
        <v>36,995</v>
      </c>
      <c r="D3240" s="5">
        <v>36995</v>
      </c>
    </row>
    <row r="3241" spans="1:4" x14ac:dyDescent="0.35">
      <c r="A3241" t="str">
        <f>CONCATENATE(cars_raw!B3243," ",cars_raw!C3243)</f>
        <v>Audi Q5 45 Premium</v>
      </c>
      <c r="B3241" s="6" t="s">
        <v>3869</v>
      </c>
      <c r="C3241" s="6" t="str">
        <f t="shared" si="50"/>
        <v>44,995</v>
      </c>
      <c r="D3241" s="5">
        <v>44995</v>
      </c>
    </row>
    <row r="3242" spans="1:4" x14ac:dyDescent="0.35">
      <c r="A3242" t="str">
        <f>CONCATENATE(cars_raw!B3244," ",cars_raw!C3244)</f>
        <v>Honda Pilot EX-L</v>
      </c>
      <c r="B3242" s="6" t="s">
        <v>2028</v>
      </c>
      <c r="C3242" s="6" t="str">
        <f t="shared" si="50"/>
        <v>34,991</v>
      </c>
      <c r="D3242" s="5">
        <v>34991</v>
      </c>
    </row>
    <row r="3243" spans="1:4" x14ac:dyDescent="0.35">
      <c r="A3243" t="str">
        <f>CONCATENATE(cars_raw!B3245," ",cars_raw!C3245)</f>
        <v>Chevrolet Tahoe Z71</v>
      </c>
      <c r="B3243" s="6" t="s">
        <v>3657</v>
      </c>
      <c r="C3243" s="6" t="str">
        <f t="shared" si="50"/>
        <v>69,690</v>
      </c>
      <c r="D3243" s="5">
        <v>69690</v>
      </c>
    </row>
    <row r="3244" spans="1:4" x14ac:dyDescent="0.35">
      <c r="A3244" t="str">
        <f>CONCATENATE(cars_raw!B3246," ",cars_raw!C3246)</f>
        <v>Buick Encore Preferred</v>
      </c>
      <c r="B3244" s="6" t="s">
        <v>14409</v>
      </c>
      <c r="C3244" s="6" t="str">
        <f t="shared" si="50"/>
        <v>23,823</v>
      </c>
      <c r="D3244" s="5">
        <v>23823</v>
      </c>
    </row>
    <row r="3245" spans="1:4" x14ac:dyDescent="0.35">
      <c r="A3245" t="str">
        <f>CONCATENATE(cars_raw!B3247," ",cars_raw!C3247)</f>
        <v>Lincoln Navigator Reserve</v>
      </c>
      <c r="B3245" s="6" t="s">
        <v>6570</v>
      </c>
      <c r="C3245" s="6" t="str">
        <f t="shared" si="50"/>
        <v>63,999</v>
      </c>
      <c r="D3245" s="5">
        <v>63999</v>
      </c>
    </row>
    <row r="3246" spans="1:4" x14ac:dyDescent="0.35">
      <c r="A3246" t="str">
        <f>CONCATENATE(cars_raw!B3248," ",cars_raw!C3248)</f>
        <v>Ford Explorer Platinum</v>
      </c>
      <c r="B3246" s="6" t="s">
        <v>14415</v>
      </c>
      <c r="C3246" s="6" t="str">
        <f t="shared" si="50"/>
        <v>52,400</v>
      </c>
      <c r="D3246" s="5">
        <v>52400</v>
      </c>
    </row>
    <row r="3247" spans="1:4" x14ac:dyDescent="0.35">
      <c r="A3247" t="str">
        <f>CONCATENATE(cars_raw!B3249," ",cars_raw!C3249)</f>
        <v>Toyota RAV4 XLE</v>
      </c>
      <c r="B3247" s="6" t="s">
        <v>14420</v>
      </c>
      <c r="C3247" s="6" t="str">
        <f t="shared" si="50"/>
        <v>30,971</v>
      </c>
      <c r="D3247" s="5">
        <v>30971</v>
      </c>
    </row>
    <row r="3248" spans="1:4" x14ac:dyDescent="0.35">
      <c r="A3248" t="str">
        <f>CONCATENATE(cars_raw!B3250," ",cars_raw!C3250)</f>
        <v>INFINITI QX60 Luxe</v>
      </c>
      <c r="B3248" s="6" t="s">
        <v>14423</v>
      </c>
      <c r="C3248" s="6" t="str">
        <f t="shared" si="50"/>
        <v>36,497</v>
      </c>
      <c r="D3248" s="5">
        <v>36497</v>
      </c>
    </row>
    <row r="3249" spans="1:4" x14ac:dyDescent="0.35">
      <c r="A3249" t="str">
        <f>CONCATENATE(cars_raw!B3251," ",cars_raw!C3251)</f>
        <v>Lexus ES 350 F Sport</v>
      </c>
      <c r="B3249" s="6" t="s">
        <v>4603</v>
      </c>
      <c r="C3249" s="6" t="str">
        <f t="shared" si="50"/>
        <v>47,998</v>
      </c>
      <c r="D3249" s="5">
        <v>47998</v>
      </c>
    </row>
    <row r="3250" spans="1:4" x14ac:dyDescent="0.35">
      <c r="A3250" t="str">
        <f>CONCATENATE(cars_raw!B3252," ",cars_raw!C3252)</f>
        <v>Honda CR-V EX-L</v>
      </c>
      <c r="B3250" s="6" t="s">
        <v>12799</v>
      </c>
      <c r="C3250" s="6" t="str">
        <f t="shared" si="50"/>
        <v>31,733</v>
      </c>
      <c r="D3250" s="5">
        <v>31733</v>
      </c>
    </row>
    <row r="3251" spans="1:4" x14ac:dyDescent="0.35">
      <c r="A3251" t="str">
        <f>CONCATENATE(cars_raw!B3253," ",cars_raw!C3253)</f>
        <v>Ford Explorer Limited</v>
      </c>
      <c r="B3251" s="6" t="s">
        <v>14432</v>
      </c>
      <c r="C3251" s="6" t="str">
        <f t="shared" si="50"/>
        <v>27,800</v>
      </c>
      <c r="D3251" s="5">
        <v>27800</v>
      </c>
    </row>
    <row r="3252" spans="1:4" x14ac:dyDescent="0.35">
      <c r="A3252" t="str">
        <f>CONCATENATE(cars_raw!B3254," ",cars_raw!C3254)</f>
        <v>Kia Sorento LX</v>
      </c>
      <c r="B3252" s="6" t="s">
        <v>5269</v>
      </c>
      <c r="C3252" s="6" t="str">
        <f t="shared" si="50"/>
        <v>32,600</v>
      </c>
      <c r="D3252" s="5">
        <v>32600</v>
      </c>
    </row>
    <row r="3253" spans="1:4" x14ac:dyDescent="0.35">
      <c r="A3253" t="str">
        <f>CONCATENATE(cars_raw!B3255," ",cars_raw!C3255)</f>
        <v>Toyota RAV4 LE</v>
      </c>
      <c r="B3253" s="6" t="s">
        <v>14441</v>
      </c>
      <c r="C3253" s="6" t="str">
        <f t="shared" si="50"/>
        <v>29,802</v>
      </c>
      <c r="D3253" s="5">
        <v>29802</v>
      </c>
    </row>
    <row r="3254" spans="1:4" x14ac:dyDescent="0.35">
      <c r="A3254" t="str">
        <f>CONCATENATE(cars_raw!B3256," ",cars_raw!C3256)</f>
        <v>Mercedes-Benz GLS 450 Base 4MATIC</v>
      </c>
      <c r="B3254" s="6" t="s">
        <v>14446</v>
      </c>
      <c r="C3254" s="6" t="str">
        <f t="shared" si="50"/>
        <v>57,974</v>
      </c>
      <c r="D3254" s="5">
        <v>57974</v>
      </c>
    </row>
    <row r="3255" spans="1:4" x14ac:dyDescent="0.35">
      <c r="A3255" t="str">
        <f>CONCATENATE(cars_raw!B3257," ",cars_raw!C3257)</f>
        <v>Cadillac XT5 Luxury</v>
      </c>
      <c r="B3255" s="6" t="s">
        <v>14449</v>
      </c>
      <c r="C3255" s="6" t="str">
        <f t="shared" si="50"/>
        <v>37,285</v>
      </c>
      <c r="D3255" s="5">
        <v>37285</v>
      </c>
    </row>
    <row r="3256" spans="1:4" x14ac:dyDescent="0.35">
      <c r="A3256" t="str">
        <f>CONCATENATE(cars_raw!B3258," ",cars_raw!C3258)</f>
        <v>GMC Yukon SLT</v>
      </c>
      <c r="B3256" s="6" t="s">
        <v>1268</v>
      </c>
      <c r="C3256" s="6" t="str">
        <f t="shared" si="50"/>
        <v>39,900</v>
      </c>
      <c r="D3256" s="5">
        <v>39900</v>
      </c>
    </row>
    <row r="3257" spans="1:4" x14ac:dyDescent="0.35">
      <c r="A3257" t="str">
        <f>CONCATENATE(cars_raw!B3259," ",cars_raw!C3259)</f>
        <v>Honda CR-V EX</v>
      </c>
      <c r="B3257" s="6" t="s">
        <v>14457</v>
      </c>
      <c r="C3257" s="6" t="str">
        <f t="shared" si="50"/>
        <v>31,234</v>
      </c>
      <c r="D3257" s="5">
        <v>31234</v>
      </c>
    </row>
    <row r="3258" spans="1:4" x14ac:dyDescent="0.35">
      <c r="A3258" t="str">
        <f>CONCATENATE(cars_raw!B3260," ",cars_raw!C3260)</f>
        <v>Honda CR-V EX-L</v>
      </c>
      <c r="B3258" s="6" t="s">
        <v>14462</v>
      </c>
      <c r="C3258" s="6" t="str">
        <f t="shared" si="50"/>
        <v>32,735</v>
      </c>
      <c r="D3258" s="5">
        <v>32735</v>
      </c>
    </row>
    <row r="3259" spans="1:4" x14ac:dyDescent="0.35">
      <c r="A3259" t="str">
        <f>CONCATENATE(cars_raw!B3261," ",cars_raw!C3261)</f>
        <v>BMW X7 xDrive40i</v>
      </c>
      <c r="B3259" s="6" t="s">
        <v>4809</v>
      </c>
      <c r="C3259" s="6" t="str">
        <f t="shared" si="50"/>
        <v>69,995</v>
      </c>
      <c r="D3259" s="5">
        <v>69995</v>
      </c>
    </row>
    <row r="3260" spans="1:4" x14ac:dyDescent="0.35">
      <c r="A3260" t="str">
        <f>CONCATENATE(cars_raw!B3262," ",cars_raw!C3262)</f>
        <v>Chevrolet Suburban Premier</v>
      </c>
      <c r="B3260" s="6" t="s">
        <v>8721</v>
      </c>
      <c r="C3260" s="6" t="str">
        <f t="shared" si="50"/>
        <v>40,495</v>
      </c>
      <c r="D3260" s="5">
        <v>40495</v>
      </c>
    </row>
    <row r="3261" spans="1:4" x14ac:dyDescent="0.35">
      <c r="A3261" t="str">
        <f>CONCATENATE(cars_raw!B3263," ",cars_raw!C3263)</f>
        <v>Acura TL 3.5</v>
      </c>
      <c r="B3261" s="6" t="s">
        <v>14473</v>
      </c>
      <c r="C3261" s="6" t="str">
        <f t="shared" si="50"/>
        <v>17,286</v>
      </c>
      <c r="D3261" s="5">
        <v>17286</v>
      </c>
    </row>
    <row r="3262" spans="1:4" x14ac:dyDescent="0.35">
      <c r="A3262" t="str">
        <f>CONCATENATE(cars_raw!B3264," ",cars_raw!C3264)</f>
        <v>Kia Sportage S</v>
      </c>
      <c r="B3262" s="6" t="s">
        <v>14479</v>
      </c>
      <c r="C3262" s="6" t="str">
        <f t="shared" si="50"/>
        <v>29,997</v>
      </c>
      <c r="D3262" s="5">
        <v>29997</v>
      </c>
    </row>
    <row r="3263" spans="1:4" x14ac:dyDescent="0.35">
      <c r="A3263" t="str">
        <f>CONCATENATE(cars_raw!B3265," ",cars_raw!C3265)</f>
        <v>Subaru Forester 2.5i Premium</v>
      </c>
      <c r="B3263" s="6" t="s">
        <v>14482</v>
      </c>
      <c r="C3263" s="6" t="str">
        <f t="shared" si="50"/>
        <v>26,911</v>
      </c>
      <c r="D3263" s="5">
        <v>26911</v>
      </c>
    </row>
    <row r="3264" spans="1:4" x14ac:dyDescent="0.35">
      <c r="A3264" t="str">
        <f>CONCATENATE(cars_raw!B3266," ",cars_raw!C3266)</f>
        <v>RAM 1500 Limited</v>
      </c>
      <c r="B3264" s="6" t="s">
        <v>3915</v>
      </c>
      <c r="C3264" s="6" t="str">
        <f t="shared" si="50"/>
        <v>59,995</v>
      </c>
      <c r="D3264" s="5">
        <v>59995</v>
      </c>
    </row>
    <row r="3265" spans="1:4" x14ac:dyDescent="0.35">
      <c r="A3265" t="str">
        <f>CONCATENATE(cars_raw!B3267," ",cars_raw!C3267)</f>
        <v>Subaru Ascent Touring 7-Passenger</v>
      </c>
      <c r="B3265" s="6" t="s">
        <v>14491</v>
      </c>
      <c r="C3265" s="6" t="str">
        <f t="shared" si="50"/>
        <v>45,300</v>
      </c>
      <c r="D3265" s="5">
        <v>45300</v>
      </c>
    </row>
    <row r="3266" spans="1:4" x14ac:dyDescent="0.35">
      <c r="A3266" t="str">
        <f>CONCATENATE(cars_raw!B3268," ",cars_raw!C3268)</f>
        <v>Porsche 718 Boxster S</v>
      </c>
      <c r="B3266" s="6" t="s">
        <v>14497</v>
      </c>
      <c r="C3266" s="6" t="str">
        <f t="shared" ref="C3266:C3329" si="51">REPLACE(B3266,1,1,"")</f>
        <v>69,990</v>
      </c>
      <c r="D3266" s="5">
        <v>69990</v>
      </c>
    </row>
    <row r="3267" spans="1:4" x14ac:dyDescent="0.35">
      <c r="A3267" t="str">
        <f>CONCATENATE(cars_raw!B3269," ",cars_raw!C3269)</f>
        <v>INFINITI QX50 Luxe</v>
      </c>
      <c r="B3267" s="6" t="s">
        <v>3048</v>
      </c>
      <c r="C3267" s="6" t="str">
        <f t="shared" si="51"/>
        <v>38,998</v>
      </c>
      <c r="D3267" s="5">
        <v>38998</v>
      </c>
    </row>
    <row r="3268" spans="1:4" x14ac:dyDescent="0.35">
      <c r="A3268" t="str">
        <f>CONCATENATE(cars_raw!B3270," ",cars_raw!C3270)</f>
        <v>Mercedes-Benz GLS 450 Base 4MATIC</v>
      </c>
      <c r="B3268" s="6" t="s">
        <v>14505</v>
      </c>
      <c r="C3268" s="6" t="str">
        <f t="shared" si="51"/>
        <v>57,995</v>
      </c>
      <c r="D3268" s="5">
        <v>57995</v>
      </c>
    </row>
    <row r="3269" spans="1:4" x14ac:dyDescent="0.35">
      <c r="A3269" t="str">
        <f>CONCATENATE(cars_raw!B3271," ",cars_raw!C3271)</f>
        <v>Mercedes-Benz E-Class E 300</v>
      </c>
      <c r="B3269" s="6" t="s">
        <v>10962</v>
      </c>
      <c r="C3269" s="6" t="str">
        <f t="shared" si="51"/>
        <v>43,495</v>
      </c>
      <c r="D3269" s="5">
        <v>43495</v>
      </c>
    </row>
    <row r="3270" spans="1:4" x14ac:dyDescent="0.35">
      <c r="A3270" t="str">
        <f>CONCATENATE(cars_raw!B3272," ",cars_raw!C3272)</f>
        <v>Toyota Corolla LE</v>
      </c>
      <c r="B3270" s="6" t="s">
        <v>14510</v>
      </c>
      <c r="C3270" s="6" t="str">
        <f t="shared" si="51"/>
        <v>18,491</v>
      </c>
      <c r="D3270" s="5">
        <v>18491</v>
      </c>
    </row>
    <row r="3271" spans="1:4" x14ac:dyDescent="0.35">
      <c r="A3271" t="str">
        <f>CONCATENATE(cars_raw!B3273," ",cars_raw!C3273)</f>
        <v>Jeep Cherokee Limited</v>
      </c>
      <c r="B3271" s="6" t="s">
        <v>14512</v>
      </c>
      <c r="C3271" s="6" t="str">
        <f t="shared" si="51"/>
        <v>25,395</v>
      </c>
      <c r="D3271" s="5">
        <v>25395</v>
      </c>
    </row>
    <row r="3272" spans="1:4" x14ac:dyDescent="0.35">
      <c r="A3272" t="str">
        <f>CONCATENATE(cars_raw!B3274," ",cars_raw!C3274)</f>
        <v>Hyundai Kona SE</v>
      </c>
      <c r="B3272" s="6" t="s">
        <v>14517</v>
      </c>
      <c r="C3272" s="6" t="str">
        <f t="shared" si="51"/>
        <v>18,991</v>
      </c>
      <c r="D3272" s="5">
        <v>18991</v>
      </c>
    </row>
    <row r="3273" spans="1:4" x14ac:dyDescent="0.35">
      <c r="A3273" t="str">
        <f>CONCATENATE(cars_raw!B3275," ",cars_raw!C3275)</f>
        <v>Porsche Cayenne Base</v>
      </c>
      <c r="B3273" s="6" t="s">
        <v>14522</v>
      </c>
      <c r="C3273" s="6" t="str">
        <f t="shared" si="51"/>
        <v>42,913</v>
      </c>
      <c r="D3273" s="5">
        <v>42913</v>
      </c>
    </row>
    <row r="3274" spans="1:4" x14ac:dyDescent="0.35">
      <c r="A3274" t="str">
        <f>CONCATENATE(cars_raw!B3276," ",cars_raw!C3276)</f>
        <v>Porsche Macan S</v>
      </c>
      <c r="B3274" s="6" t="s">
        <v>2955</v>
      </c>
      <c r="C3274" s="6" t="str">
        <f t="shared" si="51"/>
        <v>40,998</v>
      </c>
      <c r="D3274" s="5">
        <v>40998</v>
      </c>
    </row>
    <row r="3275" spans="1:4" x14ac:dyDescent="0.35">
      <c r="A3275" t="str">
        <f>CONCATENATE(cars_raw!B3277," ",cars_raw!C3277)</f>
        <v>BMW X5 xDrive40i</v>
      </c>
      <c r="B3275" s="6" t="s">
        <v>14532</v>
      </c>
      <c r="C3275" s="6" t="str">
        <f t="shared" si="51"/>
        <v>58,771</v>
      </c>
      <c r="D3275" s="5">
        <v>58771</v>
      </c>
    </row>
    <row r="3276" spans="1:4" x14ac:dyDescent="0.35">
      <c r="A3276" t="str">
        <f>CONCATENATE(cars_raw!B3278," ",cars_raw!C3278)</f>
        <v>Hyundai Tucson Value</v>
      </c>
      <c r="B3276" s="6" t="s">
        <v>1190</v>
      </c>
      <c r="C3276" s="6" t="str">
        <f t="shared" si="51"/>
        <v>28,900</v>
      </c>
      <c r="D3276" s="5">
        <v>28900</v>
      </c>
    </row>
    <row r="3277" spans="1:4" x14ac:dyDescent="0.35">
      <c r="A3277" t="str">
        <f>CONCATENATE(cars_raw!B3279," ",cars_raw!C3279)</f>
        <v>RAM 1500 Big Horn</v>
      </c>
      <c r="B3277" s="6" t="s">
        <v>14536</v>
      </c>
      <c r="C3277" s="6" t="str">
        <f t="shared" si="51"/>
        <v>40,400</v>
      </c>
      <c r="D3277" s="5">
        <v>40400</v>
      </c>
    </row>
    <row r="3278" spans="1:4" x14ac:dyDescent="0.35">
      <c r="A3278" t="str">
        <f>CONCATENATE(cars_raw!B3280," ",cars_raw!C3280)</f>
        <v>Ford Edge Titanium</v>
      </c>
      <c r="B3278" s="6" t="s">
        <v>14541</v>
      </c>
      <c r="C3278" s="6" t="str">
        <f t="shared" si="51"/>
        <v>34,621</v>
      </c>
      <c r="D3278" s="5">
        <v>34621</v>
      </c>
    </row>
    <row r="3279" spans="1:4" x14ac:dyDescent="0.35">
      <c r="A3279" t="str">
        <f>CONCATENATE(cars_raw!B3281," ",cars_raw!C3281)</f>
        <v>Porsche 911 Turbo</v>
      </c>
      <c r="B3279" s="6" t="s">
        <v>14546</v>
      </c>
      <c r="C3279" s="6" t="str">
        <f t="shared" si="51"/>
        <v>166,240</v>
      </c>
      <c r="D3279" s="5">
        <v>166240</v>
      </c>
    </row>
    <row r="3280" spans="1:4" x14ac:dyDescent="0.35">
      <c r="A3280" t="str">
        <f>CONCATENATE(cars_raw!B3282," ",cars_raw!C3282)</f>
        <v>Mercedes-Benz GLS 450 Base 4MATIC</v>
      </c>
      <c r="B3280" s="6" t="s">
        <v>14549</v>
      </c>
      <c r="C3280" s="6" t="str">
        <f t="shared" si="51"/>
        <v>57,699</v>
      </c>
      <c r="D3280" s="5">
        <v>57699</v>
      </c>
    </row>
    <row r="3281" spans="1:4" x14ac:dyDescent="0.35">
      <c r="A3281" t="str">
        <f>CONCATENATE(cars_raw!B3283," ",cars_raw!C3283)</f>
        <v>BMW 530 i xDrive</v>
      </c>
      <c r="B3281" s="6" t="s">
        <v>14554</v>
      </c>
      <c r="C3281" s="6" t="str">
        <f t="shared" si="51"/>
        <v>35,950</v>
      </c>
      <c r="D3281" s="5">
        <v>35950</v>
      </c>
    </row>
    <row r="3282" spans="1:4" x14ac:dyDescent="0.35">
      <c r="A3282" t="str">
        <f>CONCATENATE(cars_raw!B3284," ",cars_raw!C3284)</f>
        <v>Volvo XC60 T5 Inscription</v>
      </c>
      <c r="B3282" s="6" t="s">
        <v>14557</v>
      </c>
      <c r="C3282" s="6" t="str">
        <f t="shared" si="51"/>
        <v>39,833</v>
      </c>
      <c r="D3282" s="5">
        <v>39833</v>
      </c>
    </row>
    <row r="3283" spans="1:4" x14ac:dyDescent="0.35">
      <c r="A3283" t="str">
        <f>CONCATENATE(cars_raw!B3285," ",cars_raw!C3285)</f>
        <v>BMW X5 xDrive40i</v>
      </c>
      <c r="B3283" s="6" t="s">
        <v>14560</v>
      </c>
      <c r="C3283" s="6" t="str">
        <f t="shared" si="51"/>
        <v>53,998</v>
      </c>
      <c r="D3283" s="5">
        <v>53998</v>
      </c>
    </row>
    <row r="3284" spans="1:4" x14ac:dyDescent="0.35">
      <c r="A3284" t="str">
        <f>CONCATENATE(cars_raw!B3286," ",cars_raw!C3286)</f>
        <v>Audi Q3 45 S line Premium</v>
      </c>
      <c r="B3284" s="6" t="s">
        <v>6865</v>
      </c>
      <c r="C3284" s="6" t="str">
        <f t="shared" si="51"/>
        <v>39,588</v>
      </c>
      <c r="D3284" s="5">
        <v>39588</v>
      </c>
    </row>
    <row r="3285" spans="1:4" x14ac:dyDescent="0.35">
      <c r="A3285" t="str">
        <f>CONCATENATE(cars_raw!B3287," ",cars_raw!C3287)</f>
        <v>Lexus RX 350</v>
      </c>
      <c r="B3285" s="6" t="s">
        <v>14564</v>
      </c>
      <c r="C3285" s="6" t="str">
        <f t="shared" si="51"/>
        <v>49,963</v>
      </c>
      <c r="D3285" s="5">
        <v>49963</v>
      </c>
    </row>
    <row r="3286" spans="1:4" x14ac:dyDescent="0.35">
      <c r="A3286" t="str">
        <f>CONCATENATE(cars_raw!B3288," ",cars_raw!C3288)</f>
        <v>Kia Sportage LX</v>
      </c>
      <c r="B3286" s="6" t="s">
        <v>14567</v>
      </c>
      <c r="C3286" s="6" t="str">
        <f t="shared" si="51"/>
        <v>23,290</v>
      </c>
      <c r="D3286" s="5">
        <v>23290</v>
      </c>
    </row>
    <row r="3287" spans="1:4" x14ac:dyDescent="0.35">
      <c r="A3287" t="str">
        <f>CONCATENATE(cars_raw!B3289," ",cars_raw!C3289)</f>
        <v>BMW X3 xDrive28i</v>
      </c>
      <c r="B3287" s="6" t="s">
        <v>14572</v>
      </c>
      <c r="C3287" s="6" t="str">
        <f t="shared" si="51"/>
        <v>26,549</v>
      </c>
      <c r="D3287" s="5">
        <v>26549</v>
      </c>
    </row>
    <row r="3288" spans="1:4" x14ac:dyDescent="0.35">
      <c r="A3288" t="str">
        <f>CONCATENATE(cars_raw!B3290," ",cars_raw!C3290)</f>
        <v>Audi Q5 2.0T Premium</v>
      </c>
      <c r="B3288" s="6" t="s">
        <v>14577</v>
      </c>
      <c r="C3288" s="6" t="str">
        <f t="shared" si="51"/>
        <v>35,440</v>
      </c>
      <c r="D3288" s="5">
        <v>35440</v>
      </c>
    </row>
    <row r="3289" spans="1:4" x14ac:dyDescent="0.35">
      <c r="A3289" t="str">
        <f>CONCATENATE(cars_raw!B3291," ",cars_raw!C3291)</f>
        <v>Toyota Avalon Limited</v>
      </c>
      <c r="B3289" s="6" t="s">
        <v>8752</v>
      </c>
      <c r="C3289" s="6" t="str">
        <f t="shared" si="51"/>
        <v>18,490</v>
      </c>
      <c r="D3289" s="5">
        <v>18490</v>
      </c>
    </row>
    <row r="3290" spans="1:4" x14ac:dyDescent="0.35">
      <c r="A3290" t="str">
        <f>CONCATENATE(cars_raw!B3292," ",cars_raw!C3292)</f>
        <v>BMW 330 i</v>
      </c>
      <c r="B3290" s="6" t="s">
        <v>10976</v>
      </c>
      <c r="C3290" s="6" t="str">
        <f t="shared" si="51"/>
        <v>32,999</v>
      </c>
      <c r="D3290" s="5">
        <v>32999</v>
      </c>
    </row>
    <row r="3291" spans="1:4" x14ac:dyDescent="0.35">
      <c r="A3291" t="str">
        <f>CONCATENATE(cars_raw!B3293," ",cars_raw!C3293)</f>
        <v>Tesla Model 3 Performance</v>
      </c>
      <c r="B3291" s="6" t="s">
        <v>2376</v>
      </c>
      <c r="C3291" s="6" t="str">
        <f t="shared" si="51"/>
        <v>61,988</v>
      </c>
      <c r="D3291" s="5">
        <v>61988</v>
      </c>
    </row>
    <row r="3292" spans="1:4" x14ac:dyDescent="0.35">
      <c r="A3292" t="str">
        <f>CONCATENATE(cars_raw!B3294," ",cars_raw!C3294)</f>
        <v>Chevrolet Trax LT</v>
      </c>
      <c r="B3292" s="6" t="s">
        <v>14584</v>
      </c>
      <c r="C3292" s="6" t="str">
        <f t="shared" si="51"/>
        <v>21,885</v>
      </c>
      <c r="D3292" s="5">
        <v>21885</v>
      </c>
    </row>
    <row r="3293" spans="1:4" x14ac:dyDescent="0.35">
      <c r="A3293" t="str">
        <f>CONCATENATE(cars_raw!B3295," ",cars_raw!C3295)</f>
        <v>Buick Encore Preferred</v>
      </c>
      <c r="B3293" s="6" t="s">
        <v>14587</v>
      </c>
      <c r="C3293" s="6" t="str">
        <f t="shared" si="51"/>
        <v>13,900</v>
      </c>
      <c r="D3293" s="5">
        <v>13900</v>
      </c>
    </row>
    <row r="3294" spans="1:4" x14ac:dyDescent="0.35">
      <c r="A3294" t="str">
        <f>CONCATENATE(cars_raw!B3296," ",cars_raw!C3296)</f>
        <v>Tesla Model Y Performance</v>
      </c>
      <c r="B3294" s="6" t="s">
        <v>14589</v>
      </c>
      <c r="C3294" s="6" t="str">
        <f t="shared" si="51"/>
        <v>72,893</v>
      </c>
      <c r="D3294" s="5">
        <v>72893</v>
      </c>
    </row>
    <row r="3295" spans="1:4" x14ac:dyDescent="0.35">
      <c r="A3295" t="str">
        <f>CONCATENATE(cars_raw!B3297," ",cars_raw!C3297)</f>
        <v>Honda CR-V EX</v>
      </c>
      <c r="B3295" s="6" t="s">
        <v>14592</v>
      </c>
      <c r="C3295" s="6" t="str">
        <f t="shared" si="51"/>
        <v>30,474</v>
      </c>
      <c r="D3295" s="5">
        <v>30474</v>
      </c>
    </row>
    <row r="3296" spans="1:4" x14ac:dyDescent="0.35">
      <c r="A3296" t="str">
        <f>CONCATENATE(cars_raw!B3298," ",cars_raw!C3298)</f>
        <v>Chevrolet Tahoe LT</v>
      </c>
      <c r="B3296" s="6" t="s">
        <v>14597</v>
      </c>
      <c r="C3296" s="6" t="str">
        <f t="shared" si="51"/>
        <v>42,499</v>
      </c>
      <c r="D3296" s="5">
        <v>42499</v>
      </c>
    </row>
    <row r="3297" spans="1:4" x14ac:dyDescent="0.35">
      <c r="A3297" t="str">
        <f>CONCATENATE(cars_raw!B3299," ",cars_raw!C3299)</f>
        <v>Honda CR-V EX-L</v>
      </c>
      <c r="B3297" s="6" t="s">
        <v>14266</v>
      </c>
      <c r="C3297" s="6" t="str">
        <f t="shared" si="51"/>
        <v>33,394</v>
      </c>
      <c r="D3297" s="5">
        <v>33394</v>
      </c>
    </row>
    <row r="3298" spans="1:4" x14ac:dyDescent="0.35">
      <c r="A3298" t="str">
        <f>CONCATENATE(cars_raw!B3300," ",cars_raw!C3300)</f>
        <v>Volkswagen Atlas 2.0T S</v>
      </c>
      <c r="B3298" s="6" t="s">
        <v>215</v>
      </c>
      <c r="C3298" s="6" t="str">
        <f t="shared" si="51"/>
        <v>37,000</v>
      </c>
      <c r="D3298" s="5">
        <v>37000</v>
      </c>
    </row>
    <row r="3299" spans="1:4" x14ac:dyDescent="0.35">
      <c r="A3299" t="str">
        <f>CONCATENATE(cars_raw!B3301," ",cars_raw!C3301)</f>
        <v>BMW X5 xDrive40i</v>
      </c>
      <c r="B3299" s="6" t="s">
        <v>14279</v>
      </c>
      <c r="C3299" s="6" t="str">
        <f t="shared" si="51"/>
        <v>55,888</v>
      </c>
      <c r="D3299" s="5">
        <v>55888</v>
      </c>
    </row>
    <row r="3300" spans="1:4" x14ac:dyDescent="0.35">
      <c r="A3300" t="str">
        <f>CONCATENATE(cars_raw!B3302," ",cars_raw!C3302)</f>
        <v>Toyota RAV4 Sport</v>
      </c>
      <c r="B3300" s="6" t="s">
        <v>14608</v>
      </c>
      <c r="C3300" s="6" t="str">
        <f t="shared" si="51"/>
        <v>28,972</v>
      </c>
      <c r="D3300" s="5">
        <v>28972</v>
      </c>
    </row>
    <row r="3301" spans="1:4" x14ac:dyDescent="0.35">
      <c r="A3301" t="str">
        <f>CONCATENATE(cars_raw!B3303," ",cars_raw!C3303)</f>
        <v>Honda Civic EX</v>
      </c>
      <c r="B3301" s="6" t="s">
        <v>14611</v>
      </c>
      <c r="C3301" s="6" t="str">
        <f t="shared" si="51"/>
        <v>29,100</v>
      </c>
      <c r="D3301" s="5">
        <v>29100</v>
      </c>
    </row>
    <row r="3302" spans="1:4" x14ac:dyDescent="0.35">
      <c r="A3302" t="str">
        <f>CONCATENATE(cars_raw!B3304," ",cars_raw!C3304)</f>
        <v>Subaru Crosstrek 2.0i Premium</v>
      </c>
      <c r="B3302" s="6" t="s">
        <v>14614</v>
      </c>
      <c r="C3302" s="6" t="str">
        <f t="shared" si="51"/>
        <v>21,900</v>
      </c>
      <c r="D3302" s="5">
        <v>21900</v>
      </c>
    </row>
    <row r="3303" spans="1:4" x14ac:dyDescent="0.35">
      <c r="A3303" t="str">
        <f>CONCATENATE(cars_raw!B3305," ",cars_raw!C3305)</f>
        <v>Toyota RAV4 LE</v>
      </c>
      <c r="B3303" s="6" t="s">
        <v>14616</v>
      </c>
      <c r="C3303" s="6" t="str">
        <f t="shared" si="51"/>
        <v>31,380</v>
      </c>
      <c r="D3303" s="5">
        <v>31380</v>
      </c>
    </row>
    <row r="3304" spans="1:4" x14ac:dyDescent="0.35">
      <c r="A3304" t="str">
        <f>CONCATENATE(cars_raw!B3306," ",cars_raw!C3306)</f>
        <v>INFINITI QX60 Luxe</v>
      </c>
      <c r="B3304" s="6" t="s">
        <v>14619</v>
      </c>
      <c r="C3304" s="6" t="str">
        <f t="shared" si="51"/>
        <v>38,488</v>
      </c>
      <c r="D3304" s="5">
        <v>38488</v>
      </c>
    </row>
    <row r="3305" spans="1:4" x14ac:dyDescent="0.35">
      <c r="A3305" t="str">
        <f>CONCATENATE(cars_raw!B3307," ",cars_raw!C3307)</f>
        <v>Mercedes-Benz E-Class E 350</v>
      </c>
      <c r="B3305" s="6" t="s">
        <v>781</v>
      </c>
      <c r="C3305" s="6" t="str">
        <f t="shared" si="51"/>
        <v>29,998</v>
      </c>
      <c r="D3305" s="5">
        <v>29998</v>
      </c>
    </row>
    <row r="3306" spans="1:4" x14ac:dyDescent="0.35">
      <c r="A3306" t="str">
        <f>CONCATENATE(cars_raw!B3308," ",cars_raw!C3308)</f>
        <v>Toyota 4Runner Limited</v>
      </c>
      <c r="B3306" s="6" t="s">
        <v>14625</v>
      </c>
      <c r="C3306" s="6" t="str">
        <f t="shared" si="51"/>
        <v>38,874</v>
      </c>
      <c r="D3306" s="5">
        <v>38874</v>
      </c>
    </row>
    <row r="3307" spans="1:4" x14ac:dyDescent="0.35">
      <c r="A3307" t="str">
        <f>CONCATENATE(cars_raw!B3309," ",cars_raw!C3309)</f>
        <v>BMW X2 sDrive28i</v>
      </c>
      <c r="B3307" s="6" t="s">
        <v>8816</v>
      </c>
      <c r="C3307" s="6" t="str">
        <f t="shared" si="51"/>
        <v>29,480</v>
      </c>
      <c r="D3307" s="5">
        <v>29480</v>
      </c>
    </row>
    <row r="3308" spans="1:4" x14ac:dyDescent="0.35">
      <c r="A3308" t="str">
        <f>CONCATENATE(cars_raw!B3310," ",cars_raw!C3310)</f>
        <v>Toyota RAV4 XLE</v>
      </c>
      <c r="B3308" s="6" t="s">
        <v>14628</v>
      </c>
      <c r="C3308" s="6" t="str">
        <f t="shared" si="51"/>
        <v>28,669</v>
      </c>
      <c r="D3308" s="5">
        <v>28669</v>
      </c>
    </row>
    <row r="3309" spans="1:4" x14ac:dyDescent="0.35">
      <c r="A3309" t="str">
        <f>CONCATENATE(cars_raw!B3311," ",cars_raw!C3311)</f>
        <v>Ford Escape Titanium</v>
      </c>
      <c r="B3309" s="6" t="s">
        <v>14631</v>
      </c>
      <c r="C3309" s="6" t="str">
        <f t="shared" si="51"/>
        <v>19,693</v>
      </c>
      <c r="D3309" s="5">
        <v>19693</v>
      </c>
    </row>
    <row r="3310" spans="1:4" x14ac:dyDescent="0.35">
      <c r="A3310" t="str">
        <f>CONCATENATE(cars_raw!B3312," ",cars_raw!C3312)</f>
        <v>Mercedes-Benz A-Class A 220</v>
      </c>
      <c r="B3310" s="6" t="s">
        <v>6373</v>
      </c>
      <c r="C3310" s="6" t="str">
        <f t="shared" si="51"/>
        <v>39,987</v>
      </c>
      <c r="D3310" s="5">
        <v>39987</v>
      </c>
    </row>
    <row r="3311" spans="1:4" x14ac:dyDescent="0.35">
      <c r="A3311" t="str">
        <f>CONCATENATE(cars_raw!B3313," ",cars_raw!C3313)</f>
        <v>Ford Escape Titanium</v>
      </c>
      <c r="B3311" s="6" t="s">
        <v>14638</v>
      </c>
      <c r="C3311" s="6" t="str">
        <f t="shared" si="51"/>
        <v>27,988</v>
      </c>
      <c r="D3311" s="5">
        <v>27988</v>
      </c>
    </row>
    <row r="3312" spans="1:4" x14ac:dyDescent="0.35">
      <c r="A3312" t="str">
        <f>CONCATENATE(cars_raw!B3314," ",cars_raw!C3314)</f>
        <v>Dodge Challenger GT</v>
      </c>
      <c r="B3312" s="6" t="s">
        <v>1692</v>
      </c>
      <c r="C3312" s="6" t="str">
        <f t="shared" si="51"/>
        <v>35,500</v>
      </c>
      <c r="D3312" s="5">
        <v>35500</v>
      </c>
    </row>
    <row r="3313" spans="1:4" x14ac:dyDescent="0.35">
      <c r="A3313" t="str">
        <f>CONCATENATE(cars_raw!B3315," ",cars_raw!C3315)</f>
        <v>RAM 1500 Classic SLT</v>
      </c>
      <c r="B3313" s="6" t="s">
        <v>8696</v>
      </c>
      <c r="C3313" s="6" t="str">
        <f t="shared" si="51"/>
        <v>39,000</v>
      </c>
      <c r="D3313" s="5">
        <v>39000</v>
      </c>
    </row>
    <row r="3314" spans="1:4" x14ac:dyDescent="0.35">
      <c r="A3314" t="str">
        <f>CONCATENATE(cars_raw!B3316," ",cars_raw!C3316)</f>
        <v>Honda CR-V EX-L</v>
      </c>
      <c r="B3314" s="6" t="s">
        <v>14646</v>
      </c>
      <c r="C3314" s="6" t="str">
        <f t="shared" si="51"/>
        <v>30,998</v>
      </c>
      <c r="D3314" s="5">
        <v>30998</v>
      </c>
    </row>
    <row r="3315" spans="1:4" x14ac:dyDescent="0.35">
      <c r="A3315" t="str">
        <f>CONCATENATE(cars_raw!B3317," ",cars_raw!C3317)</f>
        <v>RAM 1500 Laramie</v>
      </c>
      <c r="B3315" s="6" t="s">
        <v>14649</v>
      </c>
      <c r="C3315" s="6" t="str">
        <f t="shared" si="51"/>
        <v>48,876</v>
      </c>
      <c r="D3315" s="5">
        <v>48876</v>
      </c>
    </row>
    <row r="3316" spans="1:4" x14ac:dyDescent="0.35">
      <c r="A3316" t="str">
        <f>CONCATENATE(cars_raw!B3318," ",cars_raw!C3318)</f>
        <v>Volvo XC60 T6 Momentum</v>
      </c>
      <c r="B3316" s="6" t="s">
        <v>14346</v>
      </c>
      <c r="C3316" s="6" t="str">
        <f t="shared" si="51"/>
        <v>41,199</v>
      </c>
      <c r="D3316" s="5">
        <v>41199</v>
      </c>
    </row>
    <row r="3317" spans="1:4" x14ac:dyDescent="0.35">
      <c r="A3317" t="str">
        <f>CONCATENATE(cars_raw!B3319," ",cars_raw!C3319)</f>
        <v>Honda CR-V EX-L</v>
      </c>
      <c r="B3317" s="6" t="s">
        <v>12404</v>
      </c>
      <c r="C3317" s="6" t="str">
        <f t="shared" si="51"/>
        <v>30,795</v>
      </c>
      <c r="D3317" s="5">
        <v>30795</v>
      </c>
    </row>
    <row r="3318" spans="1:4" x14ac:dyDescent="0.35">
      <c r="A3318" t="str">
        <f>CONCATENATE(cars_raw!B3320," ",cars_raw!C3320)</f>
        <v>Toyota 4Runner Limited</v>
      </c>
      <c r="B3318" s="6" t="s">
        <v>8852</v>
      </c>
      <c r="C3318" s="6" t="str">
        <f t="shared" si="51"/>
        <v>37,950</v>
      </c>
      <c r="D3318" s="5">
        <v>37950</v>
      </c>
    </row>
    <row r="3319" spans="1:4" x14ac:dyDescent="0.35">
      <c r="A3319" t="str">
        <f>CONCATENATE(cars_raw!B3321," ",cars_raw!C3321)</f>
        <v>Honda CR-V EX</v>
      </c>
      <c r="B3319" s="6" t="s">
        <v>14654</v>
      </c>
      <c r="C3319" s="6" t="str">
        <f t="shared" si="51"/>
        <v>35,599</v>
      </c>
      <c r="D3319" s="5">
        <v>35599</v>
      </c>
    </row>
    <row r="3320" spans="1:4" x14ac:dyDescent="0.35">
      <c r="A3320" t="str">
        <f>CONCATENATE(cars_raw!B3322," ",cars_raw!C3322)</f>
        <v>BMW 540 i xDrive</v>
      </c>
      <c r="B3320" s="6" t="s">
        <v>3104</v>
      </c>
      <c r="C3320" s="6" t="str">
        <f t="shared" si="51"/>
        <v>45,877</v>
      </c>
      <c r="D3320" s="5">
        <v>45877</v>
      </c>
    </row>
    <row r="3321" spans="1:4" x14ac:dyDescent="0.35">
      <c r="A3321" t="str">
        <f>CONCATENATE(cars_raw!B3323," ",cars_raw!C3323)</f>
        <v>Volkswagen Atlas 3.6 V6 SE w/ Technology R-Line</v>
      </c>
      <c r="B3321" s="6" t="s">
        <v>14658</v>
      </c>
      <c r="C3321" s="6" t="str">
        <f t="shared" si="51"/>
        <v>43,488</v>
      </c>
      <c r="D3321" s="5">
        <v>43488</v>
      </c>
    </row>
    <row r="3322" spans="1:4" x14ac:dyDescent="0.35">
      <c r="A3322" t="str">
        <f>CONCATENATE(cars_raw!B3324," ",cars_raw!C3324)</f>
        <v>Cadillac CT6 Luxury</v>
      </c>
      <c r="B3322" s="6" t="s">
        <v>14664</v>
      </c>
      <c r="C3322" s="6" t="str">
        <f t="shared" si="51"/>
        <v>43,281</v>
      </c>
      <c r="D3322" s="5">
        <v>43281</v>
      </c>
    </row>
    <row r="3323" spans="1:4" x14ac:dyDescent="0.35">
      <c r="A3323" t="str">
        <f>CONCATENATE(cars_raw!B3325," ",cars_raw!C3325)</f>
        <v>BMW M340 i xDrive</v>
      </c>
      <c r="B3323" s="6" t="s">
        <v>14668</v>
      </c>
      <c r="C3323" s="6" t="str">
        <f t="shared" si="51"/>
        <v>51,209</v>
      </c>
      <c r="D3323" s="5">
        <v>51209</v>
      </c>
    </row>
    <row r="3324" spans="1:4" x14ac:dyDescent="0.35">
      <c r="A3324" t="str">
        <f>CONCATENATE(cars_raw!B3326," ",cars_raw!C3326)</f>
        <v>Mazda CX-5 Grand Touring</v>
      </c>
      <c r="B3324" s="6" t="s">
        <v>14671</v>
      </c>
      <c r="C3324" s="6" t="str">
        <f t="shared" si="51"/>
        <v>29,510</v>
      </c>
      <c r="D3324" s="5">
        <v>29510</v>
      </c>
    </row>
    <row r="3325" spans="1:4" x14ac:dyDescent="0.35">
      <c r="A3325" t="str">
        <f>CONCATENATE(cars_raw!B3327," ",cars_raw!C3327)</f>
        <v>Audi Q3 45 S line Premium</v>
      </c>
      <c r="B3325" s="6" t="s">
        <v>14676</v>
      </c>
      <c r="C3325" s="6" t="str">
        <f t="shared" si="51"/>
        <v>39,200</v>
      </c>
      <c r="D3325" s="5">
        <v>39200</v>
      </c>
    </row>
    <row r="3326" spans="1:4" x14ac:dyDescent="0.35">
      <c r="A3326" t="str">
        <f>CONCATENATE(cars_raw!B3328," ",cars_raw!C3328)</f>
        <v>Ford Escape Titanium</v>
      </c>
      <c r="B3326" s="6" t="s">
        <v>14682</v>
      </c>
      <c r="C3326" s="6" t="str">
        <f t="shared" si="51"/>
        <v>27,336</v>
      </c>
      <c r="D3326" s="5">
        <v>27336</v>
      </c>
    </row>
    <row r="3327" spans="1:4" x14ac:dyDescent="0.35">
      <c r="A3327" t="str">
        <f>CONCATENATE(cars_raw!B3329," ",cars_raw!C3329)</f>
        <v>Jeep Gladiator Rubicon</v>
      </c>
      <c r="B3327" s="6" t="s">
        <v>14687</v>
      </c>
      <c r="C3327" s="6" t="str">
        <f t="shared" si="51"/>
        <v>53,600</v>
      </c>
      <c r="D3327" s="5">
        <v>53600</v>
      </c>
    </row>
    <row r="3328" spans="1:4" x14ac:dyDescent="0.35">
      <c r="A3328" t="str">
        <f>CONCATENATE(cars_raw!B3330," ",cars_raw!C3330)</f>
        <v>Ford Escape Limited</v>
      </c>
      <c r="B3328" s="6" t="s">
        <v>1526</v>
      </c>
      <c r="C3328" s="6" t="str">
        <f t="shared" si="51"/>
        <v>5,995</v>
      </c>
      <c r="D3328" s="5">
        <v>5995</v>
      </c>
    </row>
    <row r="3329" spans="1:4" x14ac:dyDescent="0.35">
      <c r="A3329" t="str">
        <f>CONCATENATE(cars_raw!B3331," ",cars_raw!C3331)</f>
        <v>Hyundai Santa Fe Sport 2.4L</v>
      </c>
      <c r="B3329" s="6" t="s">
        <v>14698</v>
      </c>
      <c r="C3329" s="6" t="str">
        <f t="shared" si="51"/>
        <v>20,489</v>
      </c>
      <c r="D3329" s="5">
        <v>20489</v>
      </c>
    </row>
    <row r="3330" spans="1:4" x14ac:dyDescent="0.35">
      <c r="A3330" t="str">
        <f>CONCATENATE(cars_raw!B3332," ",cars_raw!C3332)</f>
        <v>Nissan Armada Platinum</v>
      </c>
      <c r="B3330" s="6" t="s">
        <v>6378</v>
      </c>
      <c r="C3330" s="6" t="str">
        <f t="shared" ref="C3330:C3393" si="52">REPLACE(B3330,1,1,"")</f>
        <v>32,994</v>
      </c>
      <c r="D3330" s="5">
        <v>32994</v>
      </c>
    </row>
    <row r="3331" spans="1:4" x14ac:dyDescent="0.35">
      <c r="A3331" t="str">
        <f>CONCATENATE(cars_raw!B3333," ",cars_raw!C3333)</f>
        <v>Chevrolet Tahoe Premier</v>
      </c>
      <c r="B3331" s="6" t="s">
        <v>14705</v>
      </c>
      <c r="C3331" s="6" t="str">
        <f t="shared" si="52"/>
        <v>39,977</v>
      </c>
      <c r="D3331" s="5">
        <v>39977</v>
      </c>
    </row>
    <row r="3332" spans="1:4" x14ac:dyDescent="0.35">
      <c r="A3332" t="str">
        <f>CONCATENATE(cars_raw!B3334," ",cars_raw!C3334)</f>
        <v>Lexus RX 350 RX 350</v>
      </c>
      <c r="B3332" s="6" t="s">
        <v>14710</v>
      </c>
      <c r="C3332" s="6" t="str">
        <f t="shared" si="52"/>
        <v>40,705</v>
      </c>
      <c r="D3332" s="5">
        <v>40705</v>
      </c>
    </row>
    <row r="3333" spans="1:4" x14ac:dyDescent="0.35">
      <c r="A3333" t="str">
        <f>CONCATENATE(cars_raw!B3335," ",cars_raw!C3335)</f>
        <v>Buick Envision Essence</v>
      </c>
      <c r="B3333" s="6" t="s">
        <v>14713</v>
      </c>
      <c r="C3333" s="6" t="str">
        <f t="shared" si="52"/>
        <v>27,989</v>
      </c>
      <c r="D3333" s="5">
        <v>27989</v>
      </c>
    </row>
    <row r="3334" spans="1:4" x14ac:dyDescent="0.35">
      <c r="A3334" t="str">
        <f>CONCATENATE(cars_raw!B3336," ",cars_raw!C3336)</f>
        <v>BMW X5 xDrive40i</v>
      </c>
      <c r="B3334" s="6" t="s">
        <v>11899</v>
      </c>
      <c r="C3334" s="6" t="str">
        <f t="shared" si="52"/>
        <v>63,995</v>
      </c>
      <c r="D3334" s="5">
        <v>63995</v>
      </c>
    </row>
    <row r="3335" spans="1:4" x14ac:dyDescent="0.35">
      <c r="A3335" t="str">
        <f>CONCATENATE(cars_raw!B3337," ",cars_raw!C3337)</f>
        <v>Cadillac XT5 Luxury</v>
      </c>
      <c r="B3335" s="6" t="s">
        <v>8431</v>
      </c>
      <c r="C3335" s="6" t="str">
        <f t="shared" si="52"/>
        <v>36,495</v>
      </c>
      <c r="D3335" s="5">
        <v>36495</v>
      </c>
    </row>
    <row r="3336" spans="1:4" x14ac:dyDescent="0.35">
      <c r="A3336" t="str">
        <f>CONCATENATE(cars_raw!B3338," ",cars_raw!C3338)</f>
        <v>Toyota RAV4 XLE</v>
      </c>
      <c r="B3336" s="6" t="s">
        <v>14722</v>
      </c>
      <c r="C3336" s="6" t="str">
        <f t="shared" si="52"/>
        <v>29,491</v>
      </c>
      <c r="D3336" s="5">
        <v>29491</v>
      </c>
    </row>
    <row r="3337" spans="1:4" x14ac:dyDescent="0.35">
      <c r="A3337" t="str">
        <f>CONCATENATE(cars_raw!B3339," ",cars_raw!C3339)</f>
        <v>Nissan Armada SL</v>
      </c>
      <c r="B3337" s="6" t="s">
        <v>14728</v>
      </c>
      <c r="C3337" s="6" t="str">
        <f t="shared" si="52"/>
        <v>38,303</v>
      </c>
      <c r="D3337" s="5">
        <v>38303</v>
      </c>
    </row>
    <row r="3338" spans="1:4" x14ac:dyDescent="0.35">
      <c r="A3338" t="str">
        <f>CONCATENATE(cars_raw!B3340," ",cars_raw!C3340)</f>
        <v>Tesla Model Y Long Range</v>
      </c>
      <c r="B3338" s="6" t="s">
        <v>14733</v>
      </c>
      <c r="C3338" s="6" t="str">
        <f t="shared" si="52"/>
        <v>71,976</v>
      </c>
      <c r="D3338" s="5">
        <v>71976</v>
      </c>
    </row>
    <row r="3339" spans="1:4" x14ac:dyDescent="0.35">
      <c r="A3339" t="str">
        <f>CONCATENATE(cars_raw!B3341," ",cars_raw!C3341)</f>
        <v>Ford Explorer XLT</v>
      </c>
      <c r="B3339" s="6" t="s">
        <v>717</v>
      </c>
      <c r="C3339" s="6" t="str">
        <f t="shared" si="52"/>
        <v>29,995</v>
      </c>
      <c r="D3339" s="5">
        <v>29995</v>
      </c>
    </row>
    <row r="3340" spans="1:4" x14ac:dyDescent="0.35">
      <c r="A3340" t="str">
        <f>CONCATENATE(cars_raw!B3342," ",cars_raw!C3342)</f>
        <v>Lexus ES 350 F Sport</v>
      </c>
      <c r="B3340" s="6" t="s">
        <v>12663</v>
      </c>
      <c r="C3340" s="6" t="str">
        <f t="shared" si="52"/>
        <v>46,599</v>
      </c>
      <c r="D3340" s="5">
        <v>46599</v>
      </c>
    </row>
    <row r="3341" spans="1:4" x14ac:dyDescent="0.35">
      <c r="A3341" t="str">
        <f>CONCATENATE(cars_raw!B3343," ",cars_raw!C3343)</f>
        <v>Honda CR-V EX</v>
      </c>
      <c r="B3341" s="6" t="s">
        <v>14742</v>
      </c>
      <c r="C3341" s="6" t="str">
        <f t="shared" si="52"/>
        <v>30,896</v>
      </c>
      <c r="D3341" s="5">
        <v>30896</v>
      </c>
    </row>
    <row r="3342" spans="1:4" x14ac:dyDescent="0.35">
      <c r="A3342" t="str">
        <f>CONCATENATE(cars_raw!B3344," ",cars_raw!C3344)</f>
        <v>Mazda Mazda3 i Touring</v>
      </c>
      <c r="B3342" s="6" t="s">
        <v>14748</v>
      </c>
      <c r="C3342" s="6" t="str">
        <f t="shared" si="52"/>
        <v>16,995</v>
      </c>
      <c r="D3342" s="5">
        <v>16995</v>
      </c>
    </row>
    <row r="3343" spans="1:4" x14ac:dyDescent="0.35">
      <c r="A3343" t="str">
        <f>CONCATENATE(cars_raw!B3345," ",cars_raw!C3345)</f>
        <v>Honda Pilot Special Edition</v>
      </c>
      <c r="B3343" s="6" t="s">
        <v>3361</v>
      </c>
      <c r="C3343" s="6" t="str">
        <f t="shared" si="52"/>
        <v>39,999</v>
      </c>
      <c r="D3343" s="5">
        <v>39999</v>
      </c>
    </row>
    <row r="3344" spans="1:4" x14ac:dyDescent="0.35">
      <c r="A3344" t="str">
        <f>CONCATENATE(cars_raw!B3346," ",cars_raw!C3346)</f>
        <v>Mercedes-Benz GLE-Class GLE 350</v>
      </c>
      <c r="B3344" s="6" t="s">
        <v>835</v>
      </c>
      <c r="C3344" s="6" t="str">
        <f t="shared" si="52"/>
        <v>33,995</v>
      </c>
      <c r="D3344" s="5">
        <v>33995</v>
      </c>
    </row>
    <row r="3345" spans="1:4" x14ac:dyDescent="0.35">
      <c r="A3345" t="str">
        <f>CONCATENATE(cars_raw!B3347," ",cars_raw!C3347)</f>
        <v>BMW 330 i</v>
      </c>
      <c r="B3345" s="6" t="s">
        <v>7439</v>
      </c>
      <c r="C3345" s="6" t="str">
        <f t="shared" si="52"/>
        <v>41,595</v>
      </c>
      <c r="D3345" s="5">
        <v>41595</v>
      </c>
    </row>
    <row r="3346" spans="1:4" x14ac:dyDescent="0.35">
      <c r="A3346" t="str">
        <f>CONCATENATE(cars_raw!B3348," ",cars_raw!C3348)</f>
        <v>Jeep Grand Cherokee Overland</v>
      </c>
      <c r="B3346" s="6" t="s">
        <v>14761</v>
      </c>
      <c r="C3346" s="6" t="str">
        <f t="shared" si="52"/>
        <v>45,578</v>
      </c>
      <c r="D3346" s="5">
        <v>45578</v>
      </c>
    </row>
    <row r="3347" spans="1:4" x14ac:dyDescent="0.35">
      <c r="A3347" t="str">
        <f>CONCATENATE(cars_raw!B3349," ",cars_raw!C3349)</f>
        <v>Mercedes-Benz S-Class S 550</v>
      </c>
      <c r="B3347" s="6" t="s">
        <v>3869</v>
      </c>
      <c r="C3347" s="6" t="str">
        <f t="shared" si="52"/>
        <v>44,995</v>
      </c>
      <c r="D3347" s="5">
        <v>44995</v>
      </c>
    </row>
    <row r="3348" spans="1:4" x14ac:dyDescent="0.35">
      <c r="A3348" t="str">
        <f>CONCATENATE(cars_raw!B3350," ",cars_raw!C3350)</f>
        <v>Kia Cadenza Technology</v>
      </c>
      <c r="B3348" s="6" t="s">
        <v>14769</v>
      </c>
      <c r="C3348" s="6" t="str">
        <f t="shared" si="52"/>
        <v>23,382</v>
      </c>
      <c r="D3348" s="5">
        <v>23382</v>
      </c>
    </row>
    <row r="3349" spans="1:4" x14ac:dyDescent="0.35">
      <c r="A3349" t="str">
        <f>CONCATENATE(cars_raw!B3351," ",cars_raw!C3351)</f>
        <v>Ford Escape SE</v>
      </c>
      <c r="B3349" s="6" t="s">
        <v>3415</v>
      </c>
      <c r="C3349" s="6" t="str">
        <f t="shared" si="52"/>
        <v>18,995</v>
      </c>
      <c r="D3349" s="5">
        <v>18995</v>
      </c>
    </row>
    <row r="3350" spans="1:4" x14ac:dyDescent="0.35">
      <c r="A3350" t="str">
        <f>CONCATENATE(cars_raw!B3352," ",cars_raw!C3352)</f>
        <v>INFINITI QX60 Pure</v>
      </c>
      <c r="B3350" s="6" t="s">
        <v>10447</v>
      </c>
      <c r="C3350" s="6" t="str">
        <f t="shared" si="52"/>
        <v>42,990</v>
      </c>
      <c r="D3350" s="5">
        <v>42990</v>
      </c>
    </row>
    <row r="3351" spans="1:4" x14ac:dyDescent="0.35">
      <c r="A3351" t="str">
        <f>CONCATENATE(cars_raw!B3353," ",cars_raw!C3353)</f>
        <v>BMW X7 xDrive40i</v>
      </c>
      <c r="B3351" s="6" t="s">
        <v>4809</v>
      </c>
      <c r="C3351" s="6" t="str">
        <f t="shared" si="52"/>
        <v>69,995</v>
      </c>
      <c r="D3351" s="5">
        <v>69995</v>
      </c>
    </row>
    <row r="3352" spans="1:4" x14ac:dyDescent="0.35">
      <c r="A3352" t="str">
        <f>CONCATENATE(cars_raw!B3354," ",cars_raw!C3354)</f>
        <v>Mercedes-Benz GLA 250 Base 4MATIC</v>
      </c>
      <c r="B3352" s="6" t="s">
        <v>14783</v>
      </c>
      <c r="C3352" s="6" t="str">
        <f t="shared" si="52"/>
        <v>35,881</v>
      </c>
      <c r="D3352" s="5">
        <v>35881</v>
      </c>
    </row>
    <row r="3353" spans="1:4" x14ac:dyDescent="0.35">
      <c r="A3353" t="str">
        <f>CONCATENATE(cars_raw!B3355," ",cars_raw!C3355)</f>
        <v>Dodge Challenger GT</v>
      </c>
      <c r="B3353" s="6" t="s">
        <v>5790</v>
      </c>
      <c r="C3353" s="6" t="str">
        <f t="shared" si="52"/>
        <v>36,989</v>
      </c>
      <c r="D3353" s="5">
        <v>36989</v>
      </c>
    </row>
    <row r="3354" spans="1:4" x14ac:dyDescent="0.35">
      <c r="A3354" t="str">
        <f>CONCATENATE(cars_raw!B3356," ",cars_raw!C3356)</f>
        <v>Ford Edge Sport</v>
      </c>
      <c r="B3354" s="6" t="s">
        <v>14790</v>
      </c>
      <c r="C3354" s="6" t="str">
        <f t="shared" si="52"/>
        <v>28,947</v>
      </c>
      <c r="D3354" s="5">
        <v>28947</v>
      </c>
    </row>
    <row r="3355" spans="1:4" x14ac:dyDescent="0.35">
      <c r="A3355" t="str">
        <f>CONCATENATE(cars_raw!B3357," ",cars_raw!C3357)</f>
        <v>Ford Edge Titanium</v>
      </c>
      <c r="B3355" s="6" t="s">
        <v>14795</v>
      </c>
      <c r="C3355" s="6" t="str">
        <f t="shared" si="52"/>
        <v>31,258</v>
      </c>
      <c r="D3355" s="5">
        <v>31258</v>
      </c>
    </row>
    <row r="3356" spans="1:4" x14ac:dyDescent="0.35">
      <c r="A3356" t="str">
        <f>CONCATENATE(cars_raw!B3358," ",cars_raw!C3358)</f>
        <v>Subaru Outback 2.5i Limited</v>
      </c>
      <c r="B3356" s="6" t="s">
        <v>835</v>
      </c>
      <c r="C3356" s="6" t="str">
        <f t="shared" si="52"/>
        <v>33,995</v>
      </c>
      <c r="D3356" s="5">
        <v>33995</v>
      </c>
    </row>
    <row r="3357" spans="1:4" x14ac:dyDescent="0.35">
      <c r="A3357" t="str">
        <f>CONCATENATE(cars_raw!B3359," ",cars_raw!C3359)</f>
        <v>Honda CR-V EX-L</v>
      </c>
      <c r="B3357" s="6" t="s">
        <v>6486</v>
      </c>
      <c r="C3357" s="6" t="str">
        <f t="shared" si="52"/>
        <v>29,760</v>
      </c>
      <c r="D3357" s="5">
        <v>29760</v>
      </c>
    </row>
    <row r="3358" spans="1:4" x14ac:dyDescent="0.35">
      <c r="A3358" t="str">
        <f>CONCATENATE(cars_raw!B3360," ",cars_raw!C3360)</f>
        <v>Toyota Camry SE</v>
      </c>
      <c r="B3358" s="6" t="s">
        <v>14804</v>
      </c>
      <c r="C3358" s="6" t="str">
        <f t="shared" si="52"/>
        <v>25,977</v>
      </c>
      <c r="D3358" s="5">
        <v>25977</v>
      </c>
    </row>
    <row r="3359" spans="1:4" x14ac:dyDescent="0.35">
      <c r="A3359" t="str">
        <f>CONCATENATE(cars_raw!B3361," ",cars_raw!C3361)</f>
        <v>Toyota Camry LE</v>
      </c>
      <c r="B3359" s="6" t="s">
        <v>4998</v>
      </c>
      <c r="C3359" s="6" t="str">
        <f t="shared" si="52"/>
        <v>32,000</v>
      </c>
      <c r="D3359" s="5">
        <v>32000</v>
      </c>
    </row>
    <row r="3360" spans="1:4" x14ac:dyDescent="0.35">
      <c r="A3360" t="str">
        <f>CONCATENATE(cars_raw!B3362," ",cars_raw!C3362)</f>
        <v>Toyota Corolla SE</v>
      </c>
      <c r="B3360" s="6" t="s">
        <v>2936</v>
      </c>
      <c r="C3360" s="6" t="str">
        <f t="shared" si="52"/>
        <v>25,995</v>
      </c>
      <c r="D3360" s="5">
        <v>25995</v>
      </c>
    </row>
    <row r="3361" spans="1:4" x14ac:dyDescent="0.35">
      <c r="A3361" t="str">
        <f>CONCATENATE(cars_raw!B3363," ",cars_raw!C3363)</f>
        <v>GMC Yukon XL Denali</v>
      </c>
      <c r="B3361" s="6" t="s">
        <v>14814</v>
      </c>
      <c r="C3361" s="6" t="str">
        <f t="shared" si="52"/>
        <v>80,000</v>
      </c>
      <c r="D3361" s="5">
        <v>80000</v>
      </c>
    </row>
    <row r="3362" spans="1:4" x14ac:dyDescent="0.35">
      <c r="A3362" t="str">
        <f>CONCATENATE(cars_raw!B3364," ",cars_raw!C3364)</f>
        <v>Lexus GX 460 Base</v>
      </c>
      <c r="B3362" s="6" t="s">
        <v>14819</v>
      </c>
      <c r="C3362" s="6" t="str">
        <f t="shared" si="52"/>
        <v>39,992</v>
      </c>
      <c r="D3362" s="5">
        <v>39992</v>
      </c>
    </row>
    <row r="3363" spans="1:4" x14ac:dyDescent="0.35">
      <c r="A3363" t="str">
        <f>CONCATENATE(cars_raw!B3365," ",cars_raw!C3365)</f>
        <v>Toyota Corolla LE</v>
      </c>
      <c r="B3363" s="6" t="s">
        <v>14510</v>
      </c>
      <c r="C3363" s="6" t="str">
        <f t="shared" si="52"/>
        <v>18,491</v>
      </c>
      <c r="D3363" s="5">
        <v>18491</v>
      </c>
    </row>
    <row r="3364" spans="1:4" x14ac:dyDescent="0.35">
      <c r="A3364" t="str">
        <f>CONCATENATE(cars_raw!B3366," ",cars_raw!C3366)</f>
        <v>Mercedes-Benz C-Class C 300</v>
      </c>
      <c r="B3364" s="6" t="s">
        <v>14822</v>
      </c>
      <c r="C3364" s="6" t="str">
        <f t="shared" si="52"/>
        <v>41,419</v>
      </c>
      <c r="D3364" s="5">
        <v>41419</v>
      </c>
    </row>
    <row r="3365" spans="1:4" x14ac:dyDescent="0.35">
      <c r="A3365" t="str">
        <f>CONCATENATE(cars_raw!B3367," ",cars_raw!C3367)</f>
        <v>Porsche Cayenne Base</v>
      </c>
      <c r="B3365" s="6" t="s">
        <v>14522</v>
      </c>
      <c r="C3365" s="6" t="str">
        <f t="shared" si="52"/>
        <v>42,913</v>
      </c>
      <c r="D3365" s="5">
        <v>42913</v>
      </c>
    </row>
    <row r="3366" spans="1:4" x14ac:dyDescent="0.35">
      <c r="A3366" t="str">
        <f>CONCATENATE(cars_raw!B3368," ",cars_raw!C3368)</f>
        <v>Ford Explorer XLT</v>
      </c>
      <c r="B3366" s="6" t="s">
        <v>14825</v>
      </c>
      <c r="C3366" s="6" t="str">
        <f t="shared" si="52"/>
        <v>29,859</v>
      </c>
      <c r="D3366" s="5">
        <v>29859</v>
      </c>
    </row>
    <row r="3367" spans="1:4" x14ac:dyDescent="0.35">
      <c r="A3367" t="str">
        <f>CONCATENATE(cars_raw!B3369," ",cars_raw!C3369)</f>
        <v>BMW 330 i xDrive</v>
      </c>
      <c r="B3367" s="6" t="s">
        <v>747</v>
      </c>
      <c r="C3367" s="6" t="str">
        <f t="shared" si="52"/>
        <v>31,998</v>
      </c>
      <c r="D3367" s="5">
        <v>31998</v>
      </c>
    </row>
    <row r="3368" spans="1:4" x14ac:dyDescent="0.35">
      <c r="A3368" t="str">
        <f>CONCATENATE(cars_raw!B3370," ",cars_raw!C3370)</f>
        <v>Lexus RX 350 Base</v>
      </c>
      <c r="B3368" s="6" t="s">
        <v>5204</v>
      </c>
      <c r="C3368" s="6" t="str">
        <f t="shared" si="52"/>
        <v>17,949</v>
      </c>
      <c r="D3368" s="5">
        <v>17949</v>
      </c>
    </row>
    <row r="3369" spans="1:4" x14ac:dyDescent="0.35">
      <c r="A3369" t="str">
        <f>CONCATENATE(cars_raw!B3371," ",cars_raw!C3371)</f>
        <v>Audi Q5 2.0T Premium</v>
      </c>
      <c r="B3369" s="6" t="s">
        <v>14834</v>
      </c>
      <c r="C3369" s="6" t="str">
        <f t="shared" si="52"/>
        <v>33,220</v>
      </c>
      <c r="D3369" s="5">
        <v>33220</v>
      </c>
    </row>
    <row r="3370" spans="1:4" x14ac:dyDescent="0.35">
      <c r="A3370" t="str">
        <f>CONCATENATE(cars_raw!B3372," ",cars_raw!C3372)</f>
        <v>BMW 330 i xDrive</v>
      </c>
      <c r="B3370" s="6" t="s">
        <v>180</v>
      </c>
      <c r="C3370" s="6" t="str">
        <f t="shared" si="52"/>
        <v>32,995</v>
      </c>
      <c r="D3370" s="5">
        <v>32995</v>
      </c>
    </row>
    <row r="3371" spans="1:4" x14ac:dyDescent="0.35">
      <c r="A3371" t="str">
        <f>CONCATENATE(cars_raw!B3373," ",cars_raw!C3373)</f>
        <v>Mercedes-Benz C-Class C 300 4MATIC</v>
      </c>
      <c r="B3371" s="6" t="s">
        <v>14844</v>
      </c>
      <c r="C3371" s="6" t="str">
        <f t="shared" si="52"/>
        <v>52,900</v>
      </c>
      <c r="D3371" s="5">
        <v>52900</v>
      </c>
    </row>
    <row r="3372" spans="1:4" x14ac:dyDescent="0.35">
      <c r="A3372" t="str">
        <f>CONCATENATE(cars_raw!B3374," ",cars_raw!C3374)</f>
        <v>Toyota 4Runner Limited</v>
      </c>
      <c r="B3372" s="6" t="s">
        <v>14846</v>
      </c>
      <c r="C3372" s="6" t="str">
        <f t="shared" si="52"/>
        <v>43,580</v>
      </c>
      <c r="D3372" s="5">
        <v>43580</v>
      </c>
    </row>
    <row r="3373" spans="1:4" x14ac:dyDescent="0.35">
      <c r="A3373" t="str">
        <f>CONCATENATE(cars_raw!B3375," ",cars_raw!C3375)</f>
        <v>Subaru Crosstrek 2.0i Premium</v>
      </c>
      <c r="B3373" s="6" t="s">
        <v>14849</v>
      </c>
      <c r="C3373" s="6" t="str">
        <f t="shared" si="52"/>
        <v>27,813</v>
      </c>
      <c r="D3373" s="5">
        <v>27813</v>
      </c>
    </row>
    <row r="3374" spans="1:4" x14ac:dyDescent="0.35">
      <c r="A3374" t="str">
        <f>CONCATENATE(cars_raw!B3376," ",cars_raw!C3376)</f>
        <v>Cadillac XT5 Luxury</v>
      </c>
      <c r="B3374" s="6" t="s">
        <v>14854</v>
      </c>
      <c r="C3374" s="6" t="str">
        <f t="shared" si="52"/>
        <v>36,886</v>
      </c>
      <c r="D3374" s="5">
        <v>36886</v>
      </c>
    </row>
    <row r="3375" spans="1:4" x14ac:dyDescent="0.35">
      <c r="A3375" t="str">
        <f>CONCATENATE(cars_raw!B3377," ",cars_raw!C3377)</f>
        <v>BMW 540 i xDrive</v>
      </c>
      <c r="B3375" s="6" t="s">
        <v>7517</v>
      </c>
      <c r="C3375" s="6" t="str">
        <f t="shared" si="52"/>
        <v>46,997</v>
      </c>
      <c r="D3375" s="5">
        <v>46997</v>
      </c>
    </row>
    <row r="3376" spans="1:4" x14ac:dyDescent="0.35">
      <c r="A3376" t="str">
        <f>CONCATENATE(cars_raw!B3378," ",cars_raw!C3378)</f>
        <v>Land Rover Range Rover Velar S R-Dynamic</v>
      </c>
      <c r="B3376" s="6" t="s">
        <v>1864</v>
      </c>
      <c r="C3376" s="6" t="str">
        <f t="shared" si="52"/>
        <v>59,998</v>
      </c>
      <c r="D3376" s="5">
        <v>59998</v>
      </c>
    </row>
    <row r="3377" spans="1:4" x14ac:dyDescent="0.35">
      <c r="A3377" t="str">
        <f>CONCATENATE(cars_raw!B3379," ",cars_raw!C3379)</f>
        <v>Acura TLX A-Spec</v>
      </c>
      <c r="B3377" s="6" t="s">
        <v>14864</v>
      </c>
      <c r="C3377" s="6" t="str">
        <f t="shared" si="52"/>
        <v>35,921</v>
      </c>
      <c r="D3377" s="5">
        <v>35921</v>
      </c>
    </row>
    <row r="3378" spans="1:4" x14ac:dyDescent="0.35">
      <c r="A3378" t="str">
        <f>CONCATENATE(cars_raw!B3380," ",cars_raw!C3380)</f>
        <v>Audi Q3 45 S line Premium</v>
      </c>
      <c r="B3378" s="6" t="s">
        <v>6865</v>
      </c>
      <c r="C3378" s="6" t="str">
        <f t="shared" si="52"/>
        <v>39,588</v>
      </c>
      <c r="D3378" s="5">
        <v>39588</v>
      </c>
    </row>
    <row r="3379" spans="1:4" x14ac:dyDescent="0.35">
      <c r="A3379" t="str">
        <f>CONCATENATE(cars_raw!B3381," ",cars_raw!C3381)</f>
        <v>Volvo S60 T6 Inscription</v>
      </c>
      <c r="B3379" s="6" t="s">
        <v>14867</v>
      </c>
      <c r="C3379" s="6" t="str">
        <f t="shared" si="52"/>
        <v>38,351</v>
      </c>
      <c r="D3379" s="5">
        <v>38351</v>
      </c>
    </row>
    <row r="3380" spans="1:4" x14ac:dyDescent="0.35">
      <c r="A3380" t="str">
        <f>CONCATENATE(cars_raw!B3382," ",cars_raw!C3382)</f>
        <v>Jeep Cherokee Limited</v>
      </c>
      <c r="B3380" s="6" t="s">
        <v>717</v>
      </c>
      <c r="C3380" s="6" t="str">
        <f t="shared" si="52"/>
        <v>29,995</v>
      </c>
      <c r="D3380" s="5">
        <v>29995</v>
      </c>
    </row>
    <row r="3381" spans="1:4" x14ac:dyDescent="0.35">
      <c r="A3381" t="str">
        <f>CONCATENATE(cars_raw!B3383," ",cars_raw!C3383)</f>
        <v>Honda CR-V EX</v>
      </c>
      <c r="B3381" s="6" t="s">
        <v>14876</v>
      </c>
      <c r="C3381" s="6" t="str">
        <f t="shared" si="52"/>
        <v>31,968</v>
      </c>
      <c r="D3381" s="5">
        <v>31968</v>
      </c>
    </row>
    <row r="3382" spans="1:4" x14ac:dyDescent="0.35">
      <c r="A3382" t="str">
        <f>CONCATENATE(cars_raw!B3384," ",cars_raw!C3384)</f>
        <v>Acura TLX Technology</v>
      </c>
      <c r="B3382" s="6" t="s">
        <v>7854</v>
      </c>
      <c r="C3382" s="6" t="str">
        <f t="shared" si="52"/>
        <v>27,892</v>
      </c>
      <c r="D3382" s="5">
        <v>27892</v>
      </c>
    </row>
    <row r="3383" spans="1:4" x14ac:dyDescent="0.35">
      <c r="A3383" t="str">
        <f>CONCATENATE(cars_raw!B3385," ",cars_raw!C3385)</f>
        <v>BMW X5 xDrive40i</v>
      </c>
      <c r="B3383" s="6" t="s">
        <v>2354</v>
      </c>
      <c r="C3383" s="6" t="str">
        <f t="shared" si="52"/>
        <v>63,940</v>
      </c>
      <c r="D3383" s="5">
        <v>63940</v>
      </c>
    </row>
    <row r="3384" spans="1:4" x14ac:dyDescent="0.35">
      <c r="A3384" t="str">
        <f>CONCATENATE(cars_raw!B3386," ",cars_raw!C3386)</f>
        <v>Lexus GX 460 Base</v>
      </c>
      <c r="B3384" s="6" t="s">
        <v>10962</v>
      </c>
      <c r="C3384" s="6" t="str">
        <f t="shared" si="52"/>
        <v>43,495</v>
      </c>
      <c r="D3384" s="5">
        <v>43495</v>
      </c>
    </row>
    <row r="3385" spans="1:4" x14ac:dyDescent="0.35">
      <c r="A3385" t="str">
        <f>CONCATENATE(cars_raw!B3387," ",cars_raw!C3387)</f>
        <v>Audi SQ5 3.0T Premium Plus</v>
      </c>
      <c r="B3385" s="6" t="s">
        <v>14883</v>
      </c>
      <c r="C3385" s="6" t="str">
        <f t="shared" si="52"/>
        <v>41,988</v>
      </c>
      <c r="D3385" s="5">
        <v>41988</v>
      </c>
    </row>
    <row r="3386" spans="1:4" x14ac:dyDescent="0.35">
      <c r="A3386" t="str">
        <f>CONCATENATE(cars_raw!B3388," ",cars_raw!C3388)</f>
        <v>Mercedes-Benz C-Class C 300</v>
      </c>
      <c r="B3386" s="6" t="s">
        <v>14889</v>
      </c>
      <c r="C3386" s="6" t="str">
        <f t="shared" si="52"/>
        <v>35,738</v>
      </c>
      <c r="D3386" s="5">
        <v>35738</v>
      </c>
    </row>
    <row r="3387" spans="1:4" x14ac:dyDescent="0.35">
      <c r="A3387" t="str">
        <f>CONCATENATE(cars_raw!B3389," ",cars_raw!C3389)</f>
        <v>Mercedes-Benz GLA 250 Base</v>
      </c>
      <c r="B3387" s="6" t="s">
        <v>14894</v>
      </c>
      <c r="C3387" s="6" t="str">
        <f t="shared" si="52"/>
        <v>29,894</v>
      </c>
      <c r="D3387" s="5">
        <v>29894</v>
      </c>
    </row>
    <row r="3388" spans="1:4" x14ac:dyDescent="0.35">
      <c r="A3388" t="str">
        <f>CONCATENATE(cars_raw!B3390," ",cars_raw!C3390)</f>
        <v>Toyota RAV4 Limited</v>
      </c>
      <c r="B3388" s="6" t="s">
        <v>14897</v>
      </c>
      <c r="C3388" s="6" t="str">
        <f t="shared" si="52"/>
        <v>37,389</v>
      </c>
      <c r="D3388" s="5">
        <v>37389</v>
      </c>
    </row>
    <row r="3389" spans="1:4" x14ac:dyDescent="0.35">
      <c r="A3389" t="str">
        <f>CONCATENATE(cars_raw!B3391," ",cars_raw!C3391)</f>
        <v>GMC Yukon XL 1500 Denali</v>
      </c>
      <c r="B3389" s="6" t="s">
        <v>9480</v>
      </c>
      <c r="C3389" s="6" t="str">
        <f t="shared" si="52"/>
        <v>35,626</v>
      </c>
      <c r="D3389" s="5">
        <v>35626</v>
      </c>
    </row>
    <row r="3390" spans="1:4" x14ac:dyDescent="0.35">
      <c r="A3390" t="str">
        <f>CONCATENATE(cars_raw!B3392," ",cars_raw!C3392)</f>
        <v>Porsche Macan Base</v>
      </c>
      <c r="B3390" s="6" t="s">
        <v>14902</v>
      </c>
      <c r="C3390" s="6" t="str">
        <f t="shared" si="52"/>
        <v>50,795</v>
      </c>
      <c r="D3390" s="5">
        <v>50795</v>
      </c>
    </row>
    <row r="3391" spans="1:4" x14ac:dyDescent="0.35">
      <c r="A3391" t="str">
        <f>CONCATENATE(cars_raw!B3393," ",cars_raw!C3393)</f>
        <v>Tesla Model Y Long Range</v>
      </c>
      <c r="B3391" s="6" t="s">
        <v>10224</v>
      </c>
      <c r="C3391" s="6" t="str">
        <f t="shared" si="52"/>
        <v>66,779</v>
      </c>
      <c r="D3391" s="5">
        <v>66779</v>
      </c>
    </row>
    <row r="3392" spans="1:4" x14ac:dyDescent="0.35">
      <c r="A3392" t="str">
        <f>CONCATENATE(cars_raw!B3394," ",cars_raw!C3394)</f>
        <v>Mercedes-Benz E-Class E 350</v>
      </c>
      <c r="B3392" s="6" t="s">
        <v>14905</v>
      </c>
      <c r="C3392" s="6" t="str">
        <f t="shared" si="52"/>
        <v>22,700</v>
      </c>
      <c r="D3392" s="5">
        <v>22700</v>
      </c>
    </row>
    <row r="3393" spans="1:4" x14ac:dyDescent="0.35">
      <c r="A3393" t="str">
        <f>CONCATENATE(cars_raw!B3395," ",cars_raw!C3395)</f>
        <v>Tesla Model 3 Standard Range Plus</v>
      </c>
      <c r="B3393" s="6" t="s">
        <v>11931</v>
      </c>
      <c r="C3393" s="6" t="str">
        <f t="shared" si="52"/>
        <v>53,500</v>
      </c>
      <c r="D3393" s="5">
        <v>53500</v>
      </c>
    </row>
    <row r="3394" spans="1:4" x14ac:dyDescent="0.35">
      <c r="A3394" t="str">
        <f>CONCATENATE(cars_raw!B3396," ",cars_raw!C3396)</f>
        <v>BMW X3 sDrive30i</v>
      </c>
      <c r="B3394" s="6" t="s">
        <v>14909</v>
      </c>
      <c r="C3394" s="6" t="str">
        <f t="shared" ref="C3394:C3457" si="53">REPLACE(B3394,1,1,"")</f>
        <v>37,680</v>
      </c>
      <c r="D3394" s="5">
        <v>37680</v>
      </c>
    </row>
    <row r="3395" spans="1:4" x14ac:dyDescent="0.35">
      <c r="A3395" t="str">
        <f>CONCATENATE(cars_raw!B3397," ",cars_raw!C3397)</f>
        <v>BMW 750 i</v>
      </c>
      <c r="B3395" s="6" t="s">
        <v>14913</v>
      </c>
      <c r="C3395" s="6" t="str">
        <f t="shared" si="53"/>
        <v>62,984</v>
      </c>
      <c r="D3395" s="5">
        <v>62984</v>
      </c>
    </row>
    <row r="3396" spans="1:4" x14ac:dyDescent="0.35">
      <c r="A3396" t="str">
        <f>CONCATENATE(cars_raw!B3398," ",cars_raw!C3398)</f>
        <v>Tesla Model Y Long Range</v>
      </c>
      <c r="B3396" s="6" t="s">
        <v>14915</v>
      </c>
      <c r="C3396" s="6" t="str">
        <f t="shared" si="53"/>
        <v>71,586</v>
      </c>
      <c r="D3396" s="5">
        <v>71586</v>
      </c>
    </row>
    <row r="3397" spans="1:4" x14ac:dyDescent="0.35">
      <c r="A3397" t="str">
        <f>CONCATENATE(cars_raw!B3399," ",cars_raw!C3399)</f>
        <v>Mazda CX-5 Grand Touring</v>
      </c>
      <c r="B3397" s="6" t="s">
        <v>14918</v>
      </c>
      <c r="C3397" s="6" t="str">
        <f t="shared" si="53"/>
        <v>28,992</v>
      </c>
      <c r="D3397" s="5">
        <v>28992</v>
      </c>
    </row>
    <row r="3398" spans="1:4" x14ac:dyDescent="0.35">
      <c r="A3398" t="str">
        <f>CONCATENATE(cars_raw!B3400," ",cars_raw!C3400)</f>
        <v>INFINITI Q50 3.0T Sport</v>
      </c>
      <c r="B3398" s="6" t="s">
        <v>2936</v>
      </c>
      <c r="C3398" s="6" t="str">
        <f t="shared" si="53"/>
        <v>25,995</v>
      </c>
      <c r="D3398" s="5">
        <v>25995</v>
      </c>
    </row>
    <row r="3399" spans="1:4" x14ac:dyDescent="0.35">
      <c r="A3399" t="str">
        <f>CONCATENATE(cars_raw!B3401," ",cars_raw!C3401)</f>
        <v>Jeep Grand Cherokee Altitude</v>
      </c>
      <c r="B3399" s="6" t="s">
        <v>259</v>
      </c>
      <c r="C3399" s="6" t="str">
        <f t="shared" si="53"/>
        <v>30,995</v>
      </c>
      <c r="D3399" s="5">
        <v>30995</v>
      </c>
    </row>
    <row r="3400" spans="1:4" x14ac:dyDescent="0.35">
      <c r="A3400" t="str">
        <f>CONCATENATE(cars_raw!B3402," ",cars_raw!C3402)</f>
        <v>Jeep Grand Cherokee Limited</v>
      </c>
      <c r="B3400" s="6" t="s">
        <v>8603</v>
      </c>
      <c r="C3400" s="6" t="str">
        <f t="shared" si="53"/>
        <v>25,599</v>
      </c>
      <c r="D3400" s="5">
        <v>25599</v>
      </c>
    </row>
    <row r="3401" spans="1:4" x14ac:dyDescent="0.35">
      <c r="A3401" t="str">
        <f>CONCATENATE(cars_raw!B3403," ",cars_raw!C3403)</f>
        <v>Audi S4 3.0T Premium Plus</v>
      </c>
      <c r="B3401" s="6" t="s">
        <v>5987</v>
      </c>
      <c r="C3401" s="6" t="str">
        <f t="shared" si="53"/>
        <v>44,500</v>
      </c>
      <c r="D3401" s="5">
        <v>44500</v>
      </c>
    </row>
    <row r="3402" spans="1:4" x14ac:dyDescent="0.35">
      <c r="A3402" t="str">
        <f>CONCATENATE(cars_raw!B3404," ",cars_raw!C3404)</f>
        <v>BMW X5 xDrive40i</v>
      </c>
      <c r="B3402" s="6" t="s">
        <v>13906</v>
      </c>
      <c r="C3402" s="6" t="str">
        <f t="shared" si="53"/>
        <v>54,995</v>
      </c>
      <c r="D3402" s="5">
        <v>54995</v>
      </c>
    </row>
    <row r="3403" spans="1:4" x14ac:dyDescent="0.35">
      <c r="A3403" t="str">
        <f>CONCATENATE(cars_raw!B3405," ",cars_raw!C3405)</f>
        <v>Audi Q5 2.0T Premium Plus</v>
      </c>
      <c r="B3403" s="6" t="s">
        <v>10278</v>
      </c>
      <c r="C3403" s="6" t="str">
        <f t="shared" si="53"/>
        <v>35,498</v>
      </c>
      <c r="D3403" s="5">
        <v>35498</v>
      </c>
    </row>
    <row r="3404" spans="1:4" x14ac:dyDescent="0.35">
      <c r="A3404" t="str">
        <f>CONCATENATE(cars_raw!B3406," ",cars_raw!C3406)</f>
        <v>GMC Yukon Denali</v>
      </c>
      <c r="B3404" s="6" t="s">
        <v>14943</v>
      </c>
      <c r="C3404" s="6" t="str">
        <f t="shared" si="53"/>
        <v>54,544</v>
      </c>
      <c r="D3404" s="5">
        <v>54544</v>
      </c>
    </row>
    <row r="3405" spans="1:4" x14ac:dyDescent="0.35">
      <c r="A3405" t="str">
        <f>CONCATENATE(cars_raw!B3407," ",cars_raw!C3407)</f>
        <v>Jeep Grand Cherokee Limited</v>
      </c>
      <c r="B3405" s="6" t="s">
        <v>14946</v>
      </c>
      <c r="C3405" s="6" t="str">
        <f t="shared" si="53"/>
        <v>37,067</v>
      </c>
      <c r="D3405" s="5">
        <v>37067</v>
      </c>
    </row>
    <row r="3406" spans="1:4" x14ac:dyDescent="0.35">
      <c r="A3406" t="str">
        <f>CONCATENATE(cars_raw!B3408," ",cars_raw!C3408)</f>
        <v>Dodge Durango GT</v>
      </c>
      <c r="B3406" s="6" t="s">
        <v>4998</v>
      </c>
      <c r="C3406" s="6" t="str">
        <f t="shared" si="53"/>
        <v>32,000</v>
      </c>
      <c r="D3406" s="5">
        <v>32000</v>
      </c>
    </row>
    <row r="3407" spans="1:4" x14ac:dyDescent="0.35">
      <c r="A3407" t="str">
        <f>CONCATENATE(cars_raw!B3409," ",cars_raw!C3409)</f>
        <v>Volkswagen Tiguan 2.0T S</v>
      </c>
      <c r="B3407" s="6" t="s">
        <v>8809</v>
      </c>
      <c r="C3407" s="6" t="str">
        <f t="shared" si="53"/>
        <v>26,289</v>
      </c>
      <c r="D3407" s="5">
        <v>26289</v>
      </c>
    </row>
    <row r="3408" spans="1:4" x14ac:dyDescent="0.35">
      <c r="A3408" t="str">
        <f>CONCATENATE(cars_raw!B3410," ",cars_raw!C3410)</f>
        <v>Ford Edge SEL</v>
      </c>
      <c r="B3408" s="6" t="s">
        <v>367</v>
      </c>
      <c r="C3408" s="6" t="str">
        <f t="shared" si="53"/>
        <v>26,998</v>
      </c>
      <c r="D3408" s="5">
        <v>26998</v>
      </c>
    </row>
    <row r="3409" spans="1:4" x14ac:dyDescent="0.35">
      <c r="A3409" t="str">
        <f>CONCATENATE(cars_raw!B3411," ",cars_raw!C3411)</f>
        <v>BMW 330 i</v>
      </c>
      <c r="B3409" s="6" t="s">
        <v>14954</v>
      </c>
      <c r="C3409" s="6" t="str">
        <f t="shared" si="53"/>
        <v>39,489</v>
      </c>
      <c r="D3409" s="5">
        <v>39489</v>
      </c>
    </row>
    <row r="3410" spans="1:4" x14ac:dyDescent="0.35">
      <c r="A3410" t="str">
        <f>CONCATENATE(cars_raw!B3412," ",cars_raw!C3412)</f>
        <v>Buick Enclave Premium</v>
      </c>
      <c r="B3410" s="6" t="s">
        <v>3967</v>
      </c>
      <c r="C3410" s="6" t="str">
        <f t="shared" si="53"/>
        <v>19,991</v>
      </c>
      <c r="D3410" s="5">
        <v>19991</v>
      </c>
    </row>
    <row r="3411" spans="1:4" x14ac:dyDescent="0.35">
      <c r="A3411" t="str">
        <f>CONCATENATE(cars_raw!B3413," ",cars_raw!C3413)</f>
        <v>Mercedes-Benz CLA 250 Base</v>
      </c>
      <c r="B3411" s="6" t="s">
        <v>14963</v>
      </c>
      <c r="C3411" s="6" t="str">
        <f t="shared" si="53"/>
        <v>33,250</v>
      </c>
      <c r="D3411" s="5">
        <v>33250</v>
      </c>
    </row>
    <row r="3412" spans="1:4" x14ac:dyDescent="0.35">
      <c r="A3412" t="str">
        <f>CONCATENATE(cars_raw!B3414," ",cars_raw!C3414)</f>
        <v>BMW 540 i</v>
      </c>
      <c r="B3412" s="6" t="s">
        <v>2460</v>
      </c>
      <c r="C3412" s="6" t="str">
        <f t="shared" si="53"/>
        <v>49,998</v>
      </c>
      <c r="D3412" s="5">
        <v>49998</v>
      </c>
    </row>
    <row r="3413" spans="1:4" x14ac:dyDescent="0.35">
      <c r="A3413" t="str">
        <f>CONCATENATE(cars_raw!B3415," ",cars_raw!C3415)</f>
        <v>Jeep Wrangler Sport</v>
      </c>
      <c r="B3413" s="6" t="s">
        <v>1372</v>
      </c>
      <c r="C3413" s="6" t="str">
        <f t="shared" si="53"/>
        <v>40,000</v>
      </c>
      <c r="D3413" s="5">
        <v>40000</v>
      </c>
    </row>
    <row r="3414" spans="1:4" x14ac:dyDescent="0.35">
      <c r="A3414" t="str">
        <f>CONCATENATE(cars_raw!B3416," ",cars_raw!C3416)</f>
        <v>Cadillac XT6 Premium Luxury FWD</v>
      </c>
      <c r="B3414" s="6" t="s">
        <v>14972</v>
      </c>
      <c r="C3414" s="6" t="str">
        <f t="shared" si="53"/>
        <v>53,475</v>
      </c>
      <c r="D3414" s="5">
        <v>53475</v>
      </c>
    </row>
    <row r="3415" spans="1:4" x14ac:dyDescent="0.35">
      <c r="A3415" t="str">
        <f>CONCATENATE(cars_raw!B3417," ",cars_raw!C3417)</f>
        <v>BMW X3 sDrive30i</v>
      </c>
      <c r="B3415" s="6" t="s">
        <v>14974</v>
      </c>
      <c r="C3415" s="6" t="str">
        <f t="shared" si="53"/>
        <v>37,480</v>
      </c>
      <c r="D3415" s="5">
        <v>37480</v>
      </c>
    </row>
    <row r="3416" spans="1:4" x14ac:dyDescent="0.35">
      <c r="A3416" t="str">
        <f>CONCATENATE(cars_raw!B3418," ",cars_raw!C3418)</f>
        <v>Nissan Rogue SV</v>
      </c>
      <c r="B3416" s="6" t="s">
        <v>14977</v>
      </c>
      <c r="C3416" s="6" t="str">
        <f t="shared" si="53"/>
        <v>25,759</v>
      </c>
      <c r="D3416" s="5">
        <v>25759</v>
      </c>
    </row>
    <row r="3417" spans="1:4" x14ac:dyDescent="0.35">
      <c r="A3417" t="str">
        <f>CONCATENATE(cars_raw!B3419," ",cars_raw!C3419)</f>
        <v>Toyota Camry SE</v>
      </c>
      <c r="B3417" s="6" t="s">
        <v>14982</v>
      </c>
      <c r="C3417" s="6" t="str">
        <f t="shared" si="53"/>
        <v>30,913</v>
      </c>
      <c r="D3417" s="5">
        <v>30913</v>
      </c>
    </row>
    <row r="3418" spans="1:4" x14ac:dyDescent="0.35">
      <c r="A3418" t="str">
        <f>CONCATENATE(cars_raw!B3420," ",cars_raw!C3420)</f>
        <v>Mazda CX-5 Grand Touring</v>
      </c>
      <c r="B3418" s="6" t="s">
        <v>7113</v>
      </c>
      <c r="C3418" s="6" t="str">
        <f t="shared" si="53"/>
        <v>31,795</v>
      </c>
      <c r="D3418" s="5">
        <v>31795</v>
      </c>
    </row>
    <row r="3419" spans="1:4" x14ac:dyDescent="0.35">
      <c r="A3419" t="str">
        <f>CONCATENATE(cars_raw!B3421," ",cars_raw!C3421)</f>
        <v>Honda CR-V EX-L</v>
      </c>
      <c r="B3419" s="6" t="s">
        <v>14985</v>
      </c>
      <c r="C3419" s="6" t="str">
        <f t="shared" si="53"/>
        <v>32,450</v>
      </c>
      <c r="D3419" s="5">
        <v>32450</v>
      </c>
    </row>
    <row r="3420" spans="1:4" x14ac:dyDescent="0.35">
      <c r="A3420" t="str">
        <f>CONCATENATE(cars_raw!B3422," ",cars_raw!C3422)</f>
        <v>Chevrolet Corvette Z06</v>
      </c>
      <c r="B3420" s="6" t="s">
        <v>14989</v>
      </c>
      <c r="C3420" s="6" t="str">
        <f t="shared" si="53"/>
        <v>78,675</v>
      </c>
      <c r="D3420" s="5">
        <v>78675</v>
      </c>
    </row>
    <row r="3421" spans="1:4" x14ac:dyDescent="0.35">
      <c r="A3421" t="str">
        <f>CONCATENATE(cars_raw!B3423," ",cars_raw!C3423)</f>
        <v>Jeep Grand Cherokee High Altitude</v>
      </c>
      <c r="B3421" s="6" t="s">
        <v>14993</v>
      </c>
      <c r="C3421" s="6" t="str">
        <f t="shared" si="53"/>
        <v>36,267</v>
      </c>
      <c r="D3421" s="5">
        <v>36267</v>
      </c>
    </row>
    <row r="3422" spans="1:4" x14ac:dyDescent="0.35">
      <c r="A3422" t="str">
        <f>CONCATENATE(cars_raw!B3424," ",cars_raw!C3424)</f>
        <v>BMW X5 xDrive40i</v>
      </c>
      <c r="B3422" s="6" t="s">
        <v>14998</v>
      </c>
      <c r="C3422" s="6" t="str">
        <f t="shared" si="53"/>
        <v>57,638</v>
      </c>
      <c r="D3422" s="5">
        <v>57638</v>
      </c>
    </row>
    <row r="3423" spans="1:4" x14ac:dyDescent="0.35">
      <c r="A3423" t="str">
        <f>CONCATENATE(cars_raw!B3425," ",cars_raw!C3425)</f>
        <v>Volvo XC60 T5 Inscription</v>
      </c>
      <c r="B3423" s="6" t="s">
        <v>15001</v>
      </c>
      <c r="C3423" s="6" t="str">
        <f t="shared" si="53"/>
        <v>40,691</v>
      </c>
      <c r="D3423" s="5">
        <v>40691</v>
      </c>
    </row>
    <row r="3424" spans="1:4" x14ac:dyDescent="0.35">
      <c r="A3424" t="str">
        <f>CONCATENATE(cars_raw!B3426," ",cars_raw!C3426)</f>
        <v>BMW 330 i xDrive</v>
      </c>
      <c r="B3424" s="6" t="s">
        <v>15006</v>
      </c>
      <c r="C3424" s="6" t="str">
        <f t="shared" si="53"/>
        <v>41,380</v>
      </c>
      <c r="D3424" s="5">
        <v>41380</v>
      </c>
    </row>
    <row r="3425" spans="1:4" x14ac:dyDescent="0.35">
      <c r="A3425" t="str">
        <f>CONCATENATE(cars_raw!B3427," ",cars_raw!C3427)</f>
        <v>Honda CR-V EX</v>
      </c>
      <c r="B3425" s="6" t="s">
        <v>15009</v>
      </c>
      <c r="C3425" s="6" t="str">
        <f t="shared" si="53"/>
        <v>30,195</v>
      </c>
      <c r="D3425" s="5">
        <v>30195</v>
      </c>
    </row>
    <row r="3426" spans="1:4" x14ac:dyDescent="0.35">
      <c r="A3426" t="str">
        <f>CONCATENATE(cars_raw!B3428," ",cars_raw!C3428)</f>
        <v>GMC Sierra 1500 Denali</v>
      </c>
      <c r="B3426" s="6" t="s">
        <v>15012</v>
      </c>
      <c r="C3426" s="6" t="str">
        <f t="shared" si="53"/>
        <v>61,497</v>
      </c>
      <c r="D3426" s="5">
        <v>61497</v>
      </c>
    </row>
    <row r="3427" spans="1:4" x14ac:dyDescent="0.35">
      <c r="A3427" t="str">
        <f>CONCATENATE(cars_raw!B3429," ",cars_raw!C3429)</f>
        <v>Subaru Ascent Touring 7-Passenger</v>
      </c>
      <c r="B3427" s="6" t="s">
        <v>15015</v>
      </c>
      <c r="C3427" s="6" t="str">
        <f t="shared" si="53"/>
        <v>42,979</v>
      </c>
      <c r="D3427" s="5">
        <v>42979</v>
      </c>
    </row>
    <row r="3428" spans="1:4" x14ac:dyDescent="0.35">
      <c r="A3428" t="str">
        <f>CONCATENATE(cars_raw!B3430," ",cars_raw!C3430)</f>
        <v>Ford Edge SEL</v>
      </c>
      <c r="B3428" s="6" t="s">
        <v>15020</v>
      </c>
      <c r="C3428" s="6" t="str">
        <f t="shared" si="53"/>
        <v>30,599</v>
      </c>
      <c r="D3428" s="5">
        <v>30599</v>
      </c>
    </row>
    <row r="3429" spans="1:4" x14ac:dyDescent="0.35">
      <c r="A3429" t="str">
        <f>CONCATENATE(cars_raw!B3431," ",cars_raw!C3431)</f>
        <v>Acura RDX Technology Package</v>
      </c>
      <c r="B3429" s="6" t="s">
        <v>4103</v>
      </c>
      <c r="C3429" s="6" t="str">
        <f t="shared" si="53"/>
        <v>38,995</v>
      </c>
      <c r="D3429" s="5">
        <v>38995</v>
      </c>
    </row>
    <row r="3430" spans="1:4" x14ac:dyDescent="0.35">
      <c r="A3430" t="str">
        <f>CONCATENATE(cars_raw!B3432," ",cars_raw!C3432)</f>
        <v>Jeep Grand Cherokee Limited</v>
      </c>
      <c r="B3430" s="6" t="s">
        <v>15025</v>
      </c>
      <c r="C3430" s="6" t="str">
        <f t="shared" si="53"/>
        <v>47,588</v>
      </c>
      <c r="D3430" s="5">
        <v>47588</v>
      </c>
    </row>
    <row r="3431" spans="1:4" x14ac:dyDescent="0.35">
      <c r="A3431" t="str">
        <f>CONCATENATE(cars_raw!B3433," ",cars_raw!C3433)</f>
        <v>Chevrolet Tahoe LT</v>
      </c>
      <c r="B3431" s="6" t="s">
        <v>15030</v>
      </c>
      <c r="C3431" s="6" t="str">
        <f t="shared" si="53"/>
        <v>22,962</v>
      </c>
      <c r="D3431" s="5">
        <v>22962</v>
      </c>
    </row>
    <row r="3432" spans="1:4" x14ac:dyDescent="0.35">
      <c r="A3432" t="str">
        <f>CONCATENATE(cars_raw!B3434," ",cars_raw!C3434)</f>
        <v>Lexus ES 350 F Sport</v>
      </c>
      <c r="B3432" s="6" t="s">
        <v>15033</v>
      </c>
      <c r="C3432" s="6" t="str">
        <f t="shared" si="53"/>
        <v>42,595</v>
      </c>
      <c r="D3432" s="5">
        <v>42595</v>
      </c>
    </row>
    <row r="3433" spans="1:4" x14ac:dyDescent="0.35">
      <c r="A3433" t="str">
        <f>CONCATENATE(cars_raw!B3435," ",cars_raw!C3435)</f>
        <v>Kia Telluride SX</v>
      </c>
      <c r="B3433" s="6" t="s">
        <v>15038</v>
      </c>
      <c r="C3433" s="6" t="str">
        <f t="shared" si="53"/>
        <v>45,900</v>
      </c>
      <c r="D3433" s="5">
        <v>45900</v>
      </c>
    </row>
    <row r="3434" spans="1:4" x14ac:dyDescent="0.35">
      <c r="A3434" t="str">
        <f>CONCATENATE(cars_raw!B3436," ",cars_raw!C3436)</f>
        <v>BMW X3 xDrive30i</v>
      </c>
      <c r="B3434" s="6" t="s">
        <v>15043</v>
      </c>
      <c r="C3434" s="6" t="str">
        <f t="shared" si="53"/>
        <v>37,743</v>
      </c>
      <c r="D3434" s="5">
        <v>37743</v>
      </c>
    </row>
    <row r="3435" spans="1:4" x14ac:dyDescent="0.35">
      <c r="A3435" t="str">
        <f>CONCATENATE(cars_raw!B3437," ",cars_raw!C3437)</f>
        <v>Jeep Grand Cherokee Limited</v>
      </c>
      <c r="B3435" s="6" t="s">
        <v>15046</v>
      </c>
      <c r="C3435" s="6" t="str">
        <f t="shared" si="53"/>
        <v>37,977</v>
      </c>
      <c r="D3435" s="5">
        <v>37977</v>
      </c>
    </row>
    <row r="3436" spans="1:4" x14ac:dyDescent="0.35">
      <c r="A3436" t="str">
        <f>CONCATENATE(cars_raw!B3438," ",cars_raw!C3438)</f>
        <v>Dodge Durango R/T</v>
      </c>
      <c r="B3436" s="6" t="s">
        <v>15051</v>
      </c>
      <c r="C3436" s="6" t="str">
        <f t="shared" si="53"/>
        <v>53,490</v>
      </c>
      <c r="D3436" s="5">
        <v>53490</v>
      </c>
    </row>
    <row r="3437" spans="1:4" x14ac:dyDescent="0.35">
      <c r="A3437" t="str">
        <f>CONCATENATE(cars_raw!B3439," ",cars_raw!C3439)</f>
        <v>INFINITI QX60 Luxe</v>
      </c>
      <c r="B3437" s="6" t="s">
        <v>15054</v>
      </c>
      <c r="C3437" s="6" t="str">
        <f t="shared" si="53"/>
        <v>30,446</v>
      </c>
      <c r="D3437" s="5">
        <v>30446</v>
      </c>
    </row>
    <row r="3438" spans="1:4" x14ac:dyDescent="0.35">
      <c r="A3438" t="str">
        <f>CONCATENATE(cars_raw!B3440," ",cars_raw!C3440)</f>
        <v>Lexus RX 350 350</v>
      </c>
      <c r="B3438" s="6" t="s">
        <v>15057</v>
      </c>
      <c r="C3438" s="6" t="str">
        <f t="shared" si="53"/>
        <v>47,222</v>
      </c>
      <c r="D3438" s="5">
        <v>47222</v>
      </c>
    </row>
    <row r="3439" spans="1:4" x14ac:dyDescent="0.35">
      <c r="A3439" t="str">
        <f>CONCATENATE(cars_raw!B3441," ",cars_raw!C3441)</f>
        <v>Mercedes-Benz C-Class C 300</v>
      </c>
      <c r="B3439" s="6" t="s">
        <v>15062</v>
      </c>
      <c r="C3439" s="6" t="str">
        <f t="shared" si="53"/>
        <v>34,088</v>
      </c>
      <c r="D3439" s="5">
        <v>34088</v>
      </c>
    </row>
    <row r="3440" spans="1:4" x14ac:dyDescent="0.35">
      <c r="A3440" t="str">
        <f>CONCATENATE(cars_raw!B3442," ",cars_raw!C3442)</f>
        <v>Land Rover Range Rover Velar S</v>
      </c>
      <c r="B3440" s="6" t="s">
        <v>15067</v>
      </c>
      <c r="C3440" s="6" t="str">
        <f t="shared" si="53"/>
        <v>47,790</v>
      </c>
      <c r="D3440" s="5">
        <v>47790</v>
      </c>
    </row>
    <row r="3441" spans="1:4" x14ac:dyDescent="0.35">
      <c r="A3441" t="str">
        <f>CONCATENATE(cars_raw!B3443," ",cars_raw!C3443)</f>
        <v>Lexus RX 350 350</v>
      </c>
      <c r="B3441" s="6" t="s">
        <v>15072</v>
      </c>
      <c r="C3441" s="6" t="str">
        <f t="shared" si="53"/>
        <v>48,490</v>
      </c>
      <c r="D3441" s="5">
        <v>48490</v>
      </c>
    </row>
    <row r="3442" spans="1:4" x14ac:dyDescent="0.35">
      <c r="A3442" t="str">
        <f>CONCATENATE(cars_raw!B3444," ",cars_raw!C3444)</f>
        <v>Cadillac XT5 Luxury</v>
      </c>
      <c r="B3442" s="6" t="s">
        <v>2784</v>
      </c>
      <c r="C3442" s="6" t="str">
        <f t="shared" si="53"/>
        <v>31,000</v>
      </c>
      <c r="D3442" s="5">
        <v>31000</v>
      </c>
    </row>
    <row r="3443" spans="1:4" x14ac:dyDescent="0.35">
      <c r="A3443" t="str">
        <f>CONCATENATE(cars_raw!B3445," ",cars_raw!C3445)</f>
        <v>Land Rover Range Rover Evoque SE</v>
      </c>
      <c r="B3443" s="6" t="s">
        <v>13733</v>
      </c>
      <c r="C3443" s="6" t="str">
        <f t="shared" si="53"/>
        <v>44,978</v>
      </c>
      <c r="D3443" s="5">
        <v>44978</v>
      </c>
    </row>
    <row r="3444" spans="1:4" x14ac:dyDescent="0.35">
      <c r="A3444" t="str">
        <f>CONCATENATE(cars_raw!B3446," ",cars_raw!C3446)</f>
        <v>BMW X2 xDrive28i</v>
      </c>
      <c r="B3444" s="6" t="s">
        <v>4901</v>
      </c>
      <c r="C3444" s="6" t="str">
        <f t="shared" si="53"/>
        <v>33,490</v>
      </c>
      <c r="D3444" s="5">
        <v>33490</v>
      </c>
    </row>
    <row r="3445" spans="1:4" x14ac:dyDescent="0.35">
      <c r="A3445" t="str">
        <f>CONCATENATE(cars_raw!B3447," ",cars_raw!C3447)</f>
        <v>Lexus RX 350 RX 350</v>
      </c>
      <c r="B3445" s="6" t="s">
        <v>15081</v>
      </c>
      <c r="C3445" s="6" t="str">
        <f t="shared" si="53"/>
        <v>42,930</v>
      </c>
      <c r="D3445" s="5">
        <v>42930</v>
      </c>
    </row>
    <row r="3446" spans="1:4" x14ac:dyDescent="0.35">
      <c r="A3446" t="str">
        <f>CONCATENATE(cars_raw!B3448," ",cars_raw!C3448)</f>
        <v>Dodge Durango R/T</v>
      </c>
      <c r="B3446" s="6" t="s">
        <v>15086</v>
      </c>
      <c r="C3446" s="6" t="str">
        <f t="shared" si="53"/>
        <v>51,999</v>
      </c>
      <c r="D3446" s="5">
        <v>51999</v>
      </c>
    </row>
    <row r="3447" spans="1:4" x14ac:dyDescent="0.35">
      <c r="A3447" t="str">
        <f>CONCATENATE(cars_raw!B3449," ",cars_raw!C3449)</f>
        <v>Toyota Corolla LE</v>
      </c>
      <c r="B3447" s="6" t="s">
        <v>15089</v>
      </c>
      <c r="C3447" s="6" t="str">
        <f t="shared" si="53"/>
        <v>24,623</v>
      </c>
      <c r="D3447" s="5">
        <v>24623</v>
      </c>
    </row>
    <row r="3448" spans="1:4" x14ac:dyDescent="0.35">
      <c r="A3448" t="str">
        <f>CONCATENATE(cars_raw!B3450," ",cars_raw!C3450)</f>
        <v>Mercedes-Benz GLC 300 Base 4MATIC</v>
      </c>
      <c r="B3448" s="6" t="s">
        <v>5275</v>
      </c>
      <c r="C3448" s="6" t="str">
        <f t="shared" si="53"/>
        <v>31,999</v>
      </c>
      <c r="D3448" s="5">
        <v>31999</v>
      </c>
    </row>
    <row r="3449" spans="1:4" x14ac:dyDescent="0.35">
      <c r="A3449" t="str">
        <f>CONCATENATE(cars_raw!B3451," ",cars_raw!C3451)</f>
        <v>Volkswagen Passat 2.0T SE</v>
      </c>
      <c r="B3449" s="6" t="s">
        <v>4126</v>
      </c>
      <c r="C3449" s="6" t="str">
        <f t="shared" si="53"/>
        <v>21,990</v>
      </c>
      <c r="D3449" s="5">
        <v>21990</v>
      </c>
    </row>
    <row r="3450" spans="1:4" x14ac:dyDescent="0.35">
      <c r="A3450" t="str">
        <f>CONCATENATE(cars_raw!B3452," ",cars_raw!C3452)</f>
        <v>Kia Sorento EX</v>
      </c>
      <c r="B3450" s="6" t="s">
        <v>15100</v>
      </c>
      <c r="C3450" s="6" t="str">
        <f t="shared" si="53"/>
        <v>39,677</v>
      </c>
      <c r="D3450" s="5">
        <v>39677</v>
      </c>
    </row>
    <row r="3451" spans="1:4" x14ac:dyDescent="0.35">
      <c r="A3451" t="str">
        <f>CONCATENATE(cars_raw!B3453," ",cars_raw!C3453)</f>
        <v>Honda Pilot EX-L</v>
      </c>
      <c r="B3451" s="6" t="s">
        <v>14206</v>
      </c>
      <c r="C3451" s="6" t="str">
        <f t="shared" si="53"/>
        <v>38,989</v>
      </c>
      <c r="D3451" s="5">
        <v>38989</v>
      </c>
    </row>
    <row r="3452" spans="1:4" x14ac:dyDescent="0.35">
      <c r="A3452" t="str">
        <f>CONCATENATE(cars_raw!B3454," ",cars_raw!C3454)</f>
        <v>Toyota 4Runner TRD Pro</v>
      </c>
      <c r="B3452" s="6" t="s">
        <v>15107</v>
      </c>
      <c r="C3452" s="6" t="str">
        <f t="shared" si="53"/>
        <v>58,517</v>
      </c>
      <c r="D3452" s="5">
        <v>58517</v>
      </c>
    </row>
    <row r="3453" spans="1:4" x14ac:dyDescent="0.35">
      <c r="A3453" t="str">
        <f>CONCATENATE(cars_raw!B3455," ",cars_raw!C3455)</f>
        <v>Honda Pilot EX-L</v>
      </c>
      <c r="B3453" s="6" t="s">
        <v>15112</v>
      </c>
      <c r="C3453" s="6" t="str">
        <f t="shared" si="53"/>
        <v>38,589</v>
      </c>
      <c r="D3453" s="5">
        <v>38589</v>
      </c>
    </row>
    <row r="3454" spans="1:4" x14ac:dyDescent="0.35">
      <c r="A3454" t="str">
        <f>CONCATENATE(cars_raw!B3456," ",cars_raw!C3456)</f>
        <v>Honda CR-V EX-L</v>
      </c>
      <c r="B3454" s="6" t="s">
        <v>15115</v>
      </c>
      <c r="C3454" s="6" t="str">
        <f t="shared" si="53"/>
        <v>30,884</v>
      </c>
      <c r="D3454" s="5">
        <v>30884</v>
      </c>
    </row>
    <row r="3455" spans="1:4" x14ac:dyDescent="0.35">
      <c r="A3455" t="str">
        <f>CONCATENATE(cars_raw!B3457," ",cars_raw!C3457)</f>
        <v>Mercedes-Benz C-Class C 300 4MATIC</v>
      </c>
      <c r="B3455" s="6" t="s">
        <v>12115</v>
      </c>
      <c r="C3455" s="6" t="str">
        <f t="shared" si="53"/>
        <v>36,400</v>
      </c>
      <c r="D3455" s="5">
        <v>36400</v>
      </c>
    </row>
    <row r="3456" spans="1:4" x14ac:dyDescent="0.35">
      <c r="A3456" t="str">
        <f>CONCATENATE(cars_raw!B3458," ",cars_raw!C3458)</f>
        <v>Lexus RX 350 350</v>
      </c>
      <c r="B3456" s="6" t="s">
        <v>13161</v>
      </c>
      <c r="C3456" s="6" t="str">
        <f t="shared" si="53"/>
        <v>39,788</v>
      </c>
      <c r="D3456" s="5">
        <v>39788</v>
      </c>
    </row>
    <row r="3457" spans="1:4" x14ac:dyDescent="0.35">
      <c r="A3457" t="str">
        <f>CONCATENATE(cars_raw!B3459," ",cars_raw!C3459)</f>
        <v>Audi Q5 2.0T Tech Premium</v>
      </c>
      <c r="B3457" s="6" t="s">
        <v>1543</v>
      </c>
      <c r="C3457" s="6" t="str">
        <f t="shared" si="53"/>
        <v>37,998</v>
      </c>
      <c r="D3457" s="5">
        <v>37998</v>
      </c>
    </row>
    <row r="3458" spans="1:4" x14ac:dyDescent="0.35">
      <c r="A3458" t="str">
        <f>CONCATENATE(cars_raw!B3460," ",cars_raw!C3460)</f>
        <v>Audi Q7 3.0T Premium Plus</v>
      </c>
      <c r="B3458" s="6" t="s">
        <v>15127</v>
      </c>
      <c r="C3458" s="6" t="str">
        <f t="shared" ref="C3458:C3521" si="54">REPLACE(B3458,1,1,"")</f>
        <v>35,978</v>
      </c>
      <c r="D3458" s="5">
        <v>35978</v>
      </c>
    </row>
    <row r="3459" spans="1:4" x14ac:dyDescent="0.35">
      <c r="A3459" t="str">
        <f>CONCATENATE(cars_raw!B3461," ",cars_raw!C3461)</f>
        <v>Audi Q8 3.0T Premium</v>
      </c>
      <c r="B3459" s="6" t="s">
        <v>15132</v>
      </c>
      <c r="C3459" s="6" t="str">
        <f t="shared" si="54"/>
        <v>61,000</v>
      </c>
      <c r="D3459" s="5">
        <v>61000</v>
      </c>
    </row>
    <row r="3460" spans="1:4" x14ac:dyDescent="0.35">
      <c r="A3460" t="str">
        <f>CONCATENATE(cars_raw!B3462," ",cars_raw!C3462)</f>
        <v>Toyota Camry SE</v>
      </c>
      <c r="B3460" s="6" t="s">
        <v>15137</v>
      </c>
      <c r="C3460" s="6" t="str">
        <f t="shared" si="54"/>
        <v>13,785</v>
      </c>
      <c r="D3460" s="5">
        <v>13785</v>
      </c>
    </row>
    <row r="3461" spans="1:4" x14ac:dyDescent="0.35">
      <c r="A3461" t="str">
        <f>CONCATENATE(cars_raw!B3463," ",cars_raw!C3463)</f>
        <v>INFINITI QX50 ESSENTIAL</v>
      </c>
      <c r="B3461" s="6" t="s">
        <v>1543</v>
      </c>
      <c r="C3461" s="6" t="str">
        <f t="shared" si="54"/>
        <v>37,998</v>
      </c>
      <c r="D3461" s="5">
        <v>37998</v>
      </c>
    </row>
    <row r="3462" spans="1:4" x14ac:dyDescent="0.35">
      <c r="A3462" t="str">
        <f>CONCATENATE(cars_raw!B3464," ",cars_raw!C3464)</f>
        <v>Kia Seltos S</v>
      </c>
      <c r="B3462" s="6" t="s">
        <v>15143</v>
      </c>
      <c r="C3462" s="6" t="str">
        <f t="shared" si="54"/>
        <v>25,546</v>
      </c>
      <c r="D3462" s="5">
        <v>25546</v>
      </c>
    </row>
    <row r="3463" spans="1:4" x14ac:dyDescent="0.35">
      <c r="A3463" t="str">
        <f>CONCATENATE(cars_raw!B3465," ",cars_raw!C3465)</f>
        <v>Hyundai Sonata SEL Plus</v>
      </c>
      <c r="B3463" s="6" t="s">
        <v>15149</v>
      </c>
      <c r="C3463" s="6" t="str">
        <f t="shared" si="54"/>
        <v>31,691</v>
      </c>
      <c r="D3463" s="5">
        <v>31691</v>
      </c>
    </row>
    <row r="3464" spans="1:4" x14ac:dyDescent="0.35">
      <c r="A3464" t="str">
        <f>CONCATENATE(cars_raw!B3466," ",cars_raw!C3466)</f>
        <v>Jaguar XE 35t First Edition</v>
      </c>
      <c r="B3464" s="6" t="s">
        <v>7049</v>
      </c>
      <c r="C3464" s="6" t="str">
        <f t="shared" si="54"/>
        <v>29,992</v>
      </c>
      <c r="D3464" s="5">
        <v>29992</v>
      </c>
    </row>
    <row r="3465" spans="1:4" x14ac:dyDescent="0.35">
      <c r="A3465" t="str">
        <f>CONCATENATE(cars_raw!B3467," ",cars_raw!C3467)</f>
        <v>Cadillac XT5 Luxury</v>
      </c>
      <c r="B3465" s="6" t="s">
        <v>15157</v>
      </c>
      <c r="C3465" s="6" t="str">
        <f t="shared" si="54"/>
        <v>32,900</v>
      </c>
      <c r="D3465" s="5">
        <v>32900</v>
      </c>
    </row>
    <row r="3466" spans="1:4" x14ac:dyDescent="0.35">
      <c r="A3466" t="str">
        <f>CONCATENATE(cars_raw!B3468," ",cars_raw!C3468)</f>
        <v>Chevrolet Cruze LT w/1LT</v>
      </c>
      <c r="B3466" s="6" t="s">
        <v>15163</v>
      </c>
      <c r="C3466" s="6" t="str">
        <f t="shared" si="54"/>
        <v>6,250</v>
      </c>
      <c r="D3466" s="5">
        <v>6250</v>
      </c>
    </row>
    <row r="3467" spans="1:4" x14ac:dyDescent="0.35">
      <c r="A3467" t="str">
        <f>CONCATENATE(cars_raw!B3469," ",cars_raw!C3469)</f>
        <v>Mercedes-Benz C-Class C 300 4MATIC</v>
      </c>
      <c r="B3467" s="6" t="s">
        <v>1486</v>
      </c>
      <c r="C3467" s="6" t="str">
        <f t="shared" si="54"/>
        <v>42,995</v>
      </c>
      <c r="D3467" s="5">
        <v>42995</v>
      </c>
    </row>
    <row r="3468" spans="1:4" x14ac:dyDescent="0.35">
      <c r="A3468" t="str">
        <f>CONCATENATE(cars_raw!B3470," ",cars_raw!C3470)</f>
        <v>Honda CR-V EX-L</v>
      </c>
      <c r="B3468" s="6" t="s">
        <v>15172</v>
      </c>
      <c r="C3468" s="6" t="str">
        <f t="shared" si="54"/>
        <v>30,892</v>
      </c>
      <c r="D3468" s="5">
        <v>30892</v>
      </c>
    </row>
    <row r="3469" spans="1:4" x14ac:dyDescent="0.35">
      <c r="A3469" t="str">
        <f>CONCATENATE(cars_raw!B3471," ",cars_raw!C3471)</f>
        <v>Mercedes-Benz GLS 450 Base 4MATIC</v>
      </c>
      <c r="B3469" s="6" t="s">
        <v>7817</v>
      </c>
      <c r="C3469" s="6" t="str">
        <f t="shared" si="54"/>
        <v>54,994</v>
      </c>
      <c r="D3469" s="5">
        <v>54994</v>
      </c>
    </row>
    <row r="3470" spans="1:4" x14ac:dyDescent="0.35">
      <c r="A3470" t="str">
        <f>CONCATENATE(cars_raw!B3472," ",cars_raw!C3472)</f>
        <v>BMW M3 Base</v>
      </c>
      <c r="B3470" s="6" t="s">
        <v>15178</v>
      </c>
      <c r="C3470" s="6" t="str">
        <f t="shared" si="54"/>
        <v>61,950</v>
      </c>
      <c r="D3470" s="5">
        <v>61950</v>
      </c>
    </row>
    <row r="3471" spans="1:4" x14ac:dyDescent="0.35">
      <c r="A3471" t="str">
        <f>CONCATENATE(cars_raw!B3473," ",cars_raw!C3473)</f>
        <v>Mercedes-Benz AMG GLE 53 Base</v>
      </c>
      <c r="B3471" s="6" t="s">
        <v>15182</v>
      </c>
      <c r="C3471" s="6" t="str">
        <f t="shared" si="54"/>
        <v>92,995</v>
      </c>
      <c r="D3471" s="5">
        <v>92995</v>
      </c>
    </row>
    <row r="3472" spans="1:4" x14ac:dyDescent="0.35">
      <c r="A3472" t="str">
        <f>CONCATENATE(cars_raw!B3474," ",cars_raw!C3474)</f>
        <v>BMW X3 xDrive30i</v>
      </c>
      <c r="B3472" s="6" t="s">
        <v>6538</v>
      </c>
      <c r="C3472" s="6" t="str">
        <f t="shared" si="54"/>
        <v>35,999</v>
      </c>
      <c r="D3472" s="5">
        <v>35999</v>
      </c>
    </row>
    <row r="3473" spans="1:4" x14ac:dyDescent="0.35">
      <c r="A3473" t="str">
        <f>CONCATENATE(cars_raw!B3475," ",cars_raw!C3475)</f>
        <v>Toyota RAV4 XLE</v>
      </c>
      <c r="B3473" s="6" t="s">
        <v>15186</v>
      </c>
      <c r="C3473" s="6" t="str">
        <f t="shared" si="54"/>
        <v>27,398</v>
      </c>
      <c r="D3473" s="5">
        <v>27398</v>
      </c>
    </row>
    <row r="3474" spans="1:4" x14ac:dyDescent="0.35">
      <c r="A3474" t="str">
        <f>CONCATENATE(cars_raw!B3476," ",cars_raw!C3476)</f>
        <v>Honda Passport EX-L</v>
      </c>
      <c r="B3474" s="6" t="s">
        <v>15191</v>
      </c>
      <c r="C3474" s="6" t="str">
        <f t="shared" si="54"/>
        <v>35,295</v>
      </c>
      <c r="D3474" s="5">
        <v>35295</v>
      </c>
    </row>
    <row r="3475" spans="1:4" x14ac:dyDescent="0.35">
      <c r="A3475" t="str">
        <f>CONCATENATE(cars_raw!B3477," ",cars_raw!C3477)</f>
        <v>RAM 1500 Laramie</v>
      </c>
      <c r="B3475" s="6" t="s">
        <v>15194</v>
      </c>
      <c r="C3475" s="6" t="str">
        <f t="shared" si="54"/>
        <v>55,220</v>
      </c>
      <c r="D3475" s="5">
        <v>55220</v>
      </c>
    </row>
    <row r="3476" spans="1:4" x14ac:dyDescent="0.35">
      <c r="A3476" t="str">
        <f>CONCATENATE(cars_raw!B3478," ",cars_raw!C3478)</f>
        <v>INFINITI QX50 ESSENTIAL</v>
      </c>
      <c r="B3476" s="6" t="s">
        <v>15199</v>
      </c>
      <c r="C3476" s="6" t="str">
        <f t="shared" si="54"/>
        <v>39,440</v>
      </c>
      <c r="D3476" s="5">
        <v>39440</v>
      </c>
    </row>
    <row r="3477" spans="1:4" x14ac:dyDescent="0.35">
      <c r="A3477" t="str">
        <f>CONCATENATE(cars_raw!B3479," ",cars_raw!C3479)</f>
        <v>Hyundai Santa Fe SE 2.4</v>
      </c>
      <c r="B3477" s="6" t="s">
        <v>232</v>
      </c>
      <c r="C3477" s="6" t="str">
        <f t="shared" si="54"/>
        <v>29,500</v>
      </c>
      <c r="D3477" s="5">
        <v>29500</v>
      </c>
    </row>
    <row r="3478" spans="1:4" x14ac:dyDescent="0.35">
      <c r="A3478" t="str">
        <f>CONCATENATE(cars_raw!B3480," ",cars_raw!C3480)</f>
        <v>Subaru Forester 2.5i Limited</v>
      </c>
      <c r="B3478" s="6" t="s">
        <v>15205</v>
      </c>
      <c r="C3478" s="6" t="str">
        <f t="shared" si="54"/>
        <v>22,991</v>
      </c>
      <c r="D3478" s="5">
        <v>22991</v>
      </c>
    </row>
    <row r="3479" spans="1:4" x14ac:dyDescent="0.35">
      <c r="A3479" t="str">
        <f>CONCATENATE(cars_raw!B3481," ",cars_raw!C3481)</f>
        <v>Mercedes-Benz C-Class C 300 4MATIC</v>
      </c>
      <c r="B3479" s="6" t="s">
        <v>15211</v>
      </c>
      <c r="C3479" s="6" t="str">
        <f t="shared" si="54"/>
        <v>44,799</v>
      </c>
      <c r="D3479" s="5">
        <v>44799</v>
      </c>
    </row>
    <row r="3480" spans="1:4" x14ac:dyDescent="0.35">
      <c r="A3480" t="str">
        <f>CONCATENATE(cars_raw!B3482," ",cars_raw!C3482)</f>
        <v>Subaru Outback 2.5i Limited</v>
      </c>
      <c r="B3480" s="6" t="s">
        <v>786</v>
      </c>
      <c r="C3480" s="6" t="str">
        <f t="shared" si="54"/>
        <v>27,998</v>
      </c>
      <c r="D3480" s="5">
        <v>27998</v>
      </c>
    </row>
    <row r="3481" spans="1:4" x14ac:dyDescent="0.35">
      <c r="A3481" t="str">
        <f>CONCATENATE(cars_raw!B3483," ",cars_raw!C3483)</f>
        <v>Audi A4 40 Premium</v>
      </c>
      <c r="B3481" s="6" t="s">
        <v>15217</v>
      </c>
      <c r="C3481" s="6" t="str">
        <f t="shared" si="54"/>
        <v>36,993</v>
      </c>
      <c r="D3481" s="5">
        <v>36993</v>
      </c>
    </row>
    <row r="3482" spans="1:4" x14ac:dyDescent="0.35">
      <c r="A3482" t="str">
        <f>CONCATENATE(cars_raw!B3484," ",cars_raw!C3484)</f>
        <v>Lexus GS 350 Base</v>
      </c>
      <c r="B3482" s="6" t="s">
        <v>15220</v>
      </c>
      <c r="C3482" s="6" t="str">
        <f t="shared" si="54"/>
        <v>24,895</v>
      </c>
      <c r="D3482" s="5">
        <v>24895</v>
      </c>
    </row>
    <row r="3483" spans="1:4" x14ac:dyDescent="0.35">
      <c r="A3483" t="str">
        <f>CONCATENATE(cars_raw!B3485," ",cars_raw!C3485)</f>
        <v>Chevrolet Tahoe LT</v>
      </c>
      <c r="B3483" s="6" t="s">
        <v>15223</v>
      </c>
      <c r="C3483" s="6" t="str">
        <f t="shared" si="54"/>
        <v>66,949</v>
      </c>
      <c r="D3483" s="5">
        <v>66949</v>
      </c>
    </row>
    <row r="3484" spans="1:4" x14ac:dyDescent="0.35">
      <c r="A3484" t="str">
        <f>CONCATENATE(cars_raw!B3486," ",cars_raw!C3486)</f>
        <v>Mercedes-Benz C-Class C 300</v>
      </c>
      <c r="B3484" s="6" t="s">
        <v>15228</v>
      </c>
      <c r="C3484" s="6" t="str">
        <f t="shared" si="54"/>
        <v>35,984</v>
      </c>
      <c r="D3484" s="5">
        <v>35984</v>
      </c>
    </row>
    <row r="3485" spans="1:4" x14ac:dyDescent="0.35">
      <c r="A3485" t="str">
        <f>CONCATENATE(cars_raw!B3487," ",cars_raw!C3487)</f>
        <v>Mercedes-Benz CLA 250 Base</v>
      </c>
      <c r="B3485" s="6" t="s">
        <v>2110</v>
      </c>
      <c r="C3485" s="6" t="str">
        <f t="shared" si="54"/>
        <v>35,998</v>
      </c>
      <c r="D3485" s="5">
        <v>35998</v>
      </c>
    </row>
    <row r="3486" spans="1:4" x14ac:dyDescent="0.35">
      <c r="A3486" t="str">
        <f>CONCATENATE(cars_raw!B3488," ",cars_raw!C3488)</f>
        <v>Mercedes-Benz CLA 250 Base</v>
      </c>
      <c r="B3486" s="6" t="s">
        <v>8240</v>
      </c>
      <c r="C3486" s="6" t="str">
        <f t="shared" si="54"/>
        <v>40,595</v>
      </c>
      <c r="D3486" s="5">
        <v>40595</v>
      </c>
    </row>
    <row r="3487" spans="1:4" x14ac:dyDescent="0.35">
      <c r="A3487" t="str">
        <f>CONCATENATE(cars_raw!B3489," ",cars_raw!C3489)</f>
        <v>Audi Q5 2.0T Premium Plus</v>
      </c>
      <c r="B3487" s="6" t="s">
        <v>9039</v>
      </c>
      <c r="C3487" s="6" t="str">
        <f t="shared" si="54"/>
        <v>34,480</v>
      </c>
      <c r="D3487" s="5">
        <v>34480</v>
      </c>
    </row>
    <row r="3488" spans="1:4" x14ac:dyDescent="0.35">
      <c r="A3488" t="str">
        <f>CONCATENATE(cars_raw!B3490," ",cars_raw!C3490)</f>
        <v>Mercedes-Benz GLC 300 Base 4MATIC</v>
      </c>
      <c r="B3488" s="6" t="s">
        <v>15241</v>
      </c>
      <c r="C3488" s="6" t="str">
        <f t="shared" si="54"/>
        <v>39,986</v>
      </c>
      <c r="D3488" s="5">
        <v>39986</v>
      </c>
    </row>
    <row r="3489" spans="1:4" x14ac:dyDescent="0.35">
      <c r="A3489" t="str">
        <f>CONCATENATE(cars_raw!B3491," ",cars_raw!C3491)</f>
        <v>Tesla Model Y Long Range</v>
      </c>
      <c r="B3489" s="6" t="s">
        <v>14497</v>
      </c>
      <c r="C3489" s="6" t="str">
        <f t="shared" si="54"/>
        <v>69,990</v>
      </c>
      <c r="D3489" s="5">
        <v>69990</v>
      </c>
    </row>
    <row r="3490" spans="1:4" x14ac:dyDescent="0.35">
      <c r="A3490" t="str">
        <f>CONCATENATE(cars_raw!B3492," ",cars_raw!C3492)</f>
        <v>Mercedes-Benz GLE 350 Base 4MATIC</v>
      </c>
      <c r="B3490" s="6" t="s">
        <v>4653</v>
      </c>
      <c r="C3490" s="6" t="str">
        <f t="shared" si="54"/>
        <v>56,995</v>
      </c>
      <c r="D3490" s="5">
        <v>56995</v>
      </c>
    </row>
    <row r="3491" spans="1:4" x14ac:dyDescent="0.35">
      <c r="A3491" t="str">
        <f>CONCATENATE(cars_raw!B3493," ",cars_raw!C3493)</f>
        <v>Kia Optima LX</v>
      </c>
      <c r="B3491" s="6" t="s">
        <v>7461</v>
      </c>
      <c r="C3491" s="6" t="str">
        <f t="shared" si="54"/>
        <v>22,287</v>
      </c>
      <c r="D3491" s="5">
        <v>22287</v>
      </c>
    </row>
    <row r="3492" spans="1:4" x14ac:dyDescent="0.35">
      <c r="A3492" t="str">
        <f>CONCATENATE(cars_raw!B3494," ",cars_raw!C3494)</f>
        <v>Lexus ES 350 Base</v>
      </c>
      <c r="B3492" s="6" t="s">
        <v>15250</v>
      </c>
      <c r="C3492" s="6" t="str">
        <f t="shared" si="54"/>
        <v>37,573</v>
      </c>
      <c r="D3492" s="5">
        <v>37573</v>
      </c>
    </row>
    <row r="3493" spans="1:4" x14ac:dyDescent="0.35">
      <c r="A3493" t="str">
        <f>CONCATENATE(cars_raw!B3495," ",cars_raw!C3495)</f>
        <v>Kia Sorento LX</v>
      </c>
      <c r="B3493" s="6" t="s">
        <v>4484</v>
      </c>
      <c r="C3493" s="6" t="str">
        <f t="shared" si="54"/>
        <v>25,998</v>
      </c>
      <c r="D3493" s="5">
        <v>25998</v>
      </c>
    </row>
    <row r="3494" spans="1:4" x14ac:dyDescent="0.35">
      <c r="A3494" t="str">
        <f>CONCATENATE(cars_raw!B3496," ",cars_raw!C3496)</f>
        <v>BMW X5 xDrive40i</v>
      </c>
      <c r="B3494" s="6" t="s">
        <v>15256</v>
      </c>
      <c r="C3494" s="6" t="str">
        <f t="shared" si="54"/>
        <v>60,208</v>
      </c>
      <c r="D3494" s="5">
        <v>60208</v>
      </c>
    </row>
    <row r="3495" spans="1:4" x14ac:dyDescent="0.35">
      <c r="A3495" t="str">
        <f>CONCATENATE(cars_raw!B3497," ",cars_raw!C3497)</f>
        <v>Mercedes-Benz S-Class S 560 4MATIC</v>
      </c>
      <c r="B3495" s="6" t="s">
        <v>15259</v>
      </c>
      <c r="C3495" s="6" t="str">
        <f t="shared" si="54"/>
        <v>68,999</v>
      </c>
      <c r="D3495" s="5">
        <v>68999</v>
      </c>
    </row>
    <row r="3496" spans="1:4" x14ac:dyDescent="0.35">
      <c r="A3496" t="str">
        <f>CONCATENATE(cars_raw!B3498," ",cars_raw!C3498)</f>
        <v>BMW 330 i xDrive</v>
      </c>
      <c r="B3496" s="6" t="s">
        <v>4923</v>
      </c>
      <c r="C3496" s="6" t="str">
        <f t="shared" si="54"/>
        <v>37,995</v>
      </c>
      <c r="D3496" s="5">
        <v>37995</v>
      </c>
    </row>
    <row r="3497" spans="1:4" x14ac:dyDescent="0.35">
      <c r="A3497" t="str">
        <f>CONCATENATE(cars_raw!B3499," ",cars_raw!C3499)</f>
        <v>Nissan Pathfinder SL</v>
      </c>
      <c r="B3497" s="6" t="s">
        <v>1903</v>
      </c>
      <c r="C3497" s="6" t="str">
        <f t="shared" si="54"/>
        <v>29,499</v>
      </c>
      <c r="D3497" s="5">
        <v>29499</v>
      </c>
    </row>
    <row r="3498" spans="1:4" x14ac:dyDescent="0.35">
      <c r="A3498" t="str">
        <f>CONCATENATE(cars_raw!B3500," ",cars_raw!C3500)</f>
        <v>Mercedes-Benz E-Class E 350 4MATIC</v>
      </c>
      <c r="B3498" s="6" t="s">
        <v>9916</v>
      </c>
      <c r="C3498" s="6" t="str">
        <f t="shared" si="54"/>
        <v>21,949</v>
      </c>
      <c r="D3498" s="5">
        <v>21949</v>
      </c>
    </row>
    <row r="3499" spans="1:4" x14ac:dyDescent="0.35">
      <c r="A3499" t="str">
        <f>CONCATENATE(cars_raw!B3501," ",cars_raw!C3501)</f>
        <v>Ford Edge Titanium</v>
      </c>
      <c r="B3499" s="6" t="s">
        <v>15267</v>
      </c>
      <c r="C3499" s="6" t="str">
        <f t="shared" si="54"/>
        <v>37,498</v>
      </c>
      <c r="D3499" s="5">
        <v>37498</v>
      </c>
    </row>
    <row r="3500" spans="1:4" x14ac:dyDescent="0.35">
      <c r="A3500" t="str">
        <f>CONCATENATE(cars_raw!B3502," ",cars_raw!C3502)</f>
        <v>Honda Accord Touring</v>
      </c>
      <c r="B3500" s="6" t="s">
        <v>15271</v>
      </c>
      <c r="C3500" s="6" t="str">
        <f t="shared" si="54"/>
        <v>24,319</v>
      </c>
      <c r="D3500" s="5">
        <v>24319</v>
      </c>
    </row>
    <row r="3501" spans="1:4" x14ac:dyDescent="0.35">
      <c r="A3501" t="str">
        <f>CONCATENATE(cars_raw!B3503," ",cars_raw!C3503)</f>
        <v>Ford Explorer Limited</v>
      </c>
      <c r="B3501" s="6" t="s">
        <v>1262</v>
      </c>
      <c r="C3501" s="6" t="str">
        <f t="shared" si="54"/>
        <v>33,888</v>
      </c>
      <c r="D3501" s="5">
        <v>33888</v>
      </c>
    </row>
    <row r="3502" spans="1:4" x14ac:dyDescent="0.35">
      <c r="A3502" t="str">
        <f>CONCATENATE(cars_raw!B3504," ",cars_raw!C3504)</f>
        <v>Mercedes-Benz GLC 300 Base</v>
      </c>
      <c r="B3502" s="6" t="s">
        <v>7269</v>
      </c>
      <c r="C3502" s="6" t="str">
        <f t="shared" si="54"/>
        <v>38,987</v>
      </c>
      <c r="D3502" s="5">
        <v>38987</v>
      </c>
    </row>
    <row r="3503" spans="1:4" x14ac:dyDescent="0.35">
      <c r="A3503" t="str">
        <f>CONCATENATE(cars_raw!B3505," ",cars_raw!C3505)</f>
        <v>BMW 540 i</v>
      </c>
      <c r="B3503" s="6" t="s">
        <v>15278</v>
      </c>
      <c r="C3503" s="6" t="str">
        <f t="shared" si="54"/>
        <v>39,487</v>
      </c>
      <c r="D3503" s="5">
        <v>39487</v>
      </c>
    </row>
    <row r="3504" spans="1:4" x14ac:dyDescent="0.35">
      <c r="A3504" t="str">
        <f>CONCATENATE(cars_raw!B3506," ",cars_raw!C3506)</f>
        <v>Subaru Outback Limited</v>
      </c>
      <c r="B3504" s="6" t="s">
        <v>7364</v>
      </c>
      <c r="C3504" s="6" t="str">
        <f t="shared" si="54"/>
        <v>36,988</v>
      </c>
      <c r="D3504" s="5">
        <v>36988</v>
      </c>
    </row>
    <row r="3505" spans="1:4" x14ac:dyDescent="0.35">
      <c r="A3505" t="str">
        <f>CONCATENATE(cars_raw!B3507," ",cars_raw!C3507)</f>
        <v>Jeep Wrangler Unlimited Rubicon</v>
      </c>
      <c r="B3505" s="6" t="s">
        <v>15284</v>
      </c>
      <c r="C3505" s="6" t="str">
        <f t="shared" si="54"/>
        <v>61,471</v>
      </c>
      <c r="D3505" s="5">
        <v>61471</v>
      </c>
    </row>
    <row r="3506" spans="1:4" x14ac:dyDescent="0.35">
      <c r="A3506" t="str">
        <f>CONCATENATE(cars_raw!B3508," ",cars_raw!C3508)</f>
        <v>INFINITI QX50 ESSENTIAL</v>
      </c>
      <c r="B3506" s="6" t="s">
        <v>15288</v>
      </c>
      <c r="C3506" s="6" t="str">
        <f t="shared" si="54"/>
        <v>37,980</v>
      </c>
      <c r="D3506" s="5">
        <v>37980</v>
      </c>
    </row>
    <row r="3507" spans="1:4" x14ac:dyDescent="0.35">
      <c r="A3507" t="str">
        <f>CONCATENATE(cars_raw!B3509," ",cars_raw!C3509)</f>
        <v>Chevrolet Malibu LT</v>
      </c>
      <c r="B3507" s="6" t="s">
        <v>15291</v>
      </c>
      <c r="C3507" s="6" t="str">
        <f t="shared" si="54"/>
        <v>23,529</v>
      </c>
      <c r="D3507" s="5">
        <v>23529</v>
      </c>
    </row>
    <row r="3508" spans="1:4" x14ac:dyDescent="0.35">
      <c r="A3508" t="str">
        <f>CONCATENATE(cars_raw!B3510," ",cars_raw!C3510)</f>
        <v>Toyota RAV4 LE</v>
      </c>
      <c r="B3508" s="6" t="s">
        <v>6790</v>
      </c>
      <c r="C3508" s="6" t="str">
        <f t="shared" si="54"/>
        <v>27,987</v>
      </c>
      <c r="D3508" s="5">
        <v>27987</v>
      </c>
    </row>
    <row r="3509" spans="1:4" x14ac:dyDescent="0.35">
      <c r="A3509" t="str">
        <f>CONCATENATE(cars_raw!B3511," ",cars_raw!C3511)</f>
        <v>Toyota RAV4 Limited</v>
      </c>
      <c r="B3509" s="6" t="s">
        <v>15296</v>
      </c>
      <c r="C3509" s="6" t="str">
        <f t="shared" si="54"/>
        <v>23,770</v>
      </c>
      <c r="D3509" s="5">
        <v>23770</v>
      </c>
    </row>
    <row r="3510" spans="1:4" x14ac:dyDescent="0.35">
      <c r="A3510" t="str">
        <f>CONCATENATE(cars_raw!B3512," ",cars_raw!C3512)</f>
        <v>Honda Pilot EX-L</v>
      </c>
      <c r="B3510" s="6" t="s">
        <v>11840</v>
      </c>
      <c r="C3510" s="6" t="str">
        <f t="shared" si="54"/>
        <v>43,880</v>
      </c>
      <c r="D3510" s="5">
        <v>43880</v>
      </c>
    </row>
    <row r="3511" spans="1:4" x14ac:dyDescent="0.35">
      <c r="A3511" t="str">
        <f>CONCATENATE(cars_raw!B3513," ",cars_raw!C3513)</f>
        <v>Chevrolet Camaro 1LT</v>
      </c>
      <c r="B3511" s="6" t="s">
        <v>2841</v>
      </c>
      <c r="C3511" s="6" t="str">
        <f t="shared" si="54"/>
        <v>31,491</v>
      </c>
      <c r="D3511" s="5">
        <v>31491</v>
      </c>
    </row>
    <row r="3512" spans="1:4" x14ac:dyDescent="0.35">
      <c r="A3512" t="str">
        <f>CONCATENATE(cars_raw!B3514," ",cars_raw!C3514)</f>
        <v>Hyundai Santa Fe XL Limited Ultimate</v>
      </c>
      <c r="B3512" s="6" t="s">
        <v>215</v>
      </c>
      <c r="C3512" s="6" t="str">
        <f t="shared" si="54"/>
        <v>37,000</v>
      </c>
      <c r="D3512" s="5">
        <v>37000</v>
      </c>
    </row>
    <row r="3513" spans="1:4" x14ac:dyDescent="0.35">
      <c r="A3513" t="str">
        <f>CONCATENATE(cars_raw!B3515," ",cars_raw!C3515)</f>
        <v>Lexus GX 460 Base</v>
      </c>
      <c r="B3513" s="6" t="s">
        <v>15308</v>
      </c>
      <c r="C3513" s="6" t="str">
        <f t="shared" si="54"/>
        <v>56,499</v>
      </c>
      <c r="D3513" s="5">
        <v>56499</v>
      </c>
    </row>
    <row r="3514" spans="1:4" x14ac:dyDescent="0.35">
      <c r="A3514" t="str">
        <f>CONCATENATE(cars_raw!B3516," ",cars_raw!C3516)</f>
        <v>Dodge Durango GT</v>
      </c>
      <c r="B3514" s="6" t="s">
        <v>15311</v>
      </c>
      <c r="C3514" s="6" t="str">
        <f t="shared" si="54"/>
        <v>40,997</v>
      </c>
      <c r="D3514" s="5">
        <v>40997</v>
      </c>
    </row>
    <row r="3515" spans="1:4" x14ac:dyDescent="0.35">
      <c r="A3515" t="str">
        <f>CONCATENATE(cars_raw!B3517," ",cars_raw!C3517)</f>
        <v>Lexus RX 350 Base</v>
      </c>
      <c r="B3515" s="6" t="s">
        <v>4120</v>
      </c>
      <c r="C3515" s="6" t="str">
        <f t="shared" si="54"/>
        <v>50,999</v>
      </c>
      <c r="D3515" s="5">
        <v>50999</v>
      </c>
    </row>
    <row r="3516" spans="1:4" x14ac:dyDescent="0.35">
      <c r="A3516" t="str">
        <f>CONCATENATE(cars_raw!B3518," ",cars_raw!C3518)</f>
        <v>Toyota RAV4 LE</v>
      </c>
      <c r="B3516" s="6" t="s">
        <v>469</v>
      </c>
      <c r="C3516" s="6" t="str">
        <f t="shared" si="54"/>
        <v>30,000</v>
      </c>
      <c r="D3516" s="5">
        <v>30000</v>
      </c>
    </row>
    <row r="3517" spans="1:4" x14ac:dyDescent="0.35">
      <c r="A3517" t="str">
        <f>CONCATENATE(cars_raw!B3519," ",cars_raw!C3519)</f>
        <v>Toyota Camry SE</v>
      </c>
      <c r="B3517" s="6" t="s">
        <v>9405</v>
      </c>
      <c r="C3517" s="6" t="str">
        <f t="shared" si="54"/>
        <v>29,889</v>
      </c>
      <c r="D3517" s="5">
        <v>29889</v>
      </c>
    </row>
    <row r="3518" spans="1:4" x14ac:dyDescent="0.35">
      <c r="A3518" t="str">
        <f>CONCATENATE(cars_raw!B3520," ",cars_raw!C3520)</f>
        <v>Toyota Camry SE</v>
      </c>
      <c r="B3518" s="6" t="s">
        <v>15325</v>
      </c>
      <c r="C3518" s="6" t="str">
        <f t="shared" si="54"/>
        <v>32,040</v>
      </c>
      <c r="D3518" s="5">
        <v>32040</v>
      </c>
    </row>
    <row r="3519" spans="1:4" x14ac:dyDescent="0.35">
      <c r="A3519" t="str">
        <f>CONCATENATE(cars_raw!B3521," ",cars_raw!C3521)</f>
        <v>Toyota Corolla LE</v>
      </c>
      <c r="B3519" s="6" t="s">
        <v>14218</v>
      </c>
      <c r="C3519" s="6" t="str">
        <f t="shared" si="54"/>
        <v>18,498</v>
      </c>
      <c r="D3519" s="5">
        <v>18498</v>
      </c>
    </row>
    <row r="3520" spans="1:4" x14ac:dyDescent="0.35">
      <c r="A3520" t="str">
        <f>CONCATENATE(cars_raw!B3522," ",cars_raw!C3522)</f>
        <v>Jeep Grand Cherokee Limited</v>
      </c>
      <c r="B3520" s="6" t="s">
        <v>15332</v>
      </c>
      <c r="C3520" s="6" t="str">
        <f t="shared" si="54"/>
        <v>35,750</v>
      </c>
      <c r="D3520" s="5">
        <v>35750</v>
      </c>
    </row>
    <row r="3521" spans="1:4" x14ac:dyDescent="0.35">
      <c r="A3521" t="str">
        <f>CONCATENATE(cars_raw!B3523," ",cars_raw!C3523)</f>
        <v>Mercedes-Benz C-Class C 300 4MATIC</v>
      </c>
      <c r="B3521" s="6" t="s">
        <v>10146</v>
      </c>
      <c r="C3521" s="6" t="str">
        <f t="shared" si="54"/>
        <v>41,491</v>
      </c>
      <c r="D3521" s="5">
        <v>41491</v>
      </c>
    </row>
    <row r="3522" spans="1:4" x14ac:dyDescent="0.35">
      <c r="A3522" t="str">
        <f>CONCATENATE(cars_raw!B3524," ",cars_raw!C3524)</f>
        <v>Porsche Cayenne Base</v>
      </c>
      <c r="B3522" s="6" t="s">
        <v>2477</v>
      </c>
      <c r="C3522" s="6" t="str">
        <f t="shared" ref="C3522:C3585" si="55">REPLACE(B3522,1,1,"")</f>
        <v>48,000</v>
      </c>
      <c r="D3522" s="5">
        <v>48000</v>
      </c>
    </row>
    <row r="3523" spans="1:4" x14ac:dyDescent="0.35">
      <c r="A3523" t="str">
        <f>CONCATENATE(cars_raw!B3525," ",cars_raw!C3525)</f>
        <v>Mitsubishi Eclipse GS Sport</v>
      </c>
      <c r="B3523" s="6" t="s">
        <v>15340</v>
      </c>
      <c r="C3523" s="6" t="str">
        <f t="shared" si="55"/>
        <v>12,985</v>
      </c>
      <c r="D3523" s="5">
        <v>12985</v>
      </c>
    </row>
    <row r="3524" spans="1:4" x14ac:dyDescent="0.35">
      <c r="A3524" t="str">
        <f>CONCATENATE(cars_raw!B3526," ",cars_raw!C3526)</f>
        <v>Honda CR-V EX-L</v>
      </c>
      <c r="B3524" s="6" t="s">
        <v>15343</v>
      </c>
      <c r="C3524" s="6" t="str">
        <f t="shared" si="55"/>
        <v>30,908</v>
      </c>
      <c r="D3524" s="5">
        <v>30908</v>
      </c>
    </row>
    <row r="3525" spans="1:4" x14ac:dyDescent="0.35">
      <c r="A3525" t="str">
        <f>CONCATENATE(cars_raw!B3527," ",cars_raw!C3527)</f>
        <v>Volkswagen Tiguan 2.0T SEL</v>
      </c>
      <c r="B3525" s="6" t="s">
        <v>1025</v>
      </c>
      <c r="C3525" s="6" t="str">
        <f t="shared" si="55"/>
        <v>34,997</v>
      </c>
      <c r="D3525" s="5">
        <v>34997</v>
      </c>
    </row>
    <row r="3526" spans="1:4" x14ac:dyDescent="0.35">
      <c r="A3526" t="str">
        <f>CONCATENATE(cars_raw!B3528," ",cars_raw!C3528)</f>
        <v>Porsche Cayenne Base</v>
      </c>
      <c r="B3526" s="6" t="s">
        <v>15350</v>
      </c>
      <c r="C3526" s="6" t="str">
        <f t="shared" si="55"/>
        <v>39,915</v>
      </c>
      <c r="D3526" s="5">
        <v>39915</v>
      </c>
    </row>
    <row r="3527" spans="1:4" x14ac:dyDescent="0.35">
      <c r="A3527" t="str">
        <f>CONCATENATE(cars_raw!B3529," ",cars_raw!C3529)</f>
        <v>Hyundai Sonata GLS</v>
      </c>
      <c r="B3527" s="6" t="s">
        <v>15354</v>
      </c>
      <c r="C3527" s="6" t="str">
        <f t="shared" si="55"/>
        <v>7,500</v>
      </c>
      <c r="D3527" s="5">
        <v>7500</v>
      </c>
    </row>
    <row r="3528" spans="1:4" x14ac:dyDescent="0.35">
      <c r="A3528" t="str">
        <f>CONCATENATE(cars_raw!B3530," ",cars_raw!C3530)</f>
        <v>Honda Odyssey EX-L</v>
      </c>
      <c r="B3528" s="6" t="s">
        <v>4103</v>
      </c>
      <c r="C3528" s="6" t="str">
        <f t="shared" si="55"/>
        <v>38,995</v>
      </c>
      <c r="D3528" s="5">
        <v>38995</v>
      </c>
    </row>
    <row r="3529" spans="1:4" x14ac:dyDescent="0.35">
      <c r="A3529" t="str">
        <f>CONCATENATE(cars_raw!B3531," ",cars_raw!C3531)</f>
        <v>Cadillac XT4 Premium Luxury</v>
      </c>
      <c r="B3529" s="6" t="s">
        <v>15364</v>
      </c>
      <c r="C3529" s="6" t="str">
        <f t="shared" si="55"/>
        <v>38,968</v>
      </c>
      <c r="D3529" s="5">
        <v>38968</v>
      </c>
    </row>
    <row r="3530" spans="1:4" x14ac:dyDescent="0.35">
      <c r="A3530" t="str">
        <f>CONCATENATE(cars_raw!B3532," ",cars_raw!C3532)</f>
        <v>Honda CR-V EX-L</v>
      </c>
      <c r="B3530" s="6" t="s">
        <v>15367</v>
      </c>
      <c r="C3530" s="6" t="str">
        <f t="shared" si="55"/>
        <v>33,279</v>
      </c>
      <c r="D3530" s="5">
        <v>33279</v>
      </c>
    </row>
    <row r="3531" spans="1:4" x14ac:dyDescent="0.35">
      <c r="A3531" t="str">
        <f>CONCATENATE(cars_raw!B3533," ",cars_raw!C3533)</f>
        <v>Mercedes-Benz GLC 300 Base 4MATIC</v>
      </c>
      <c r="B3531" s="6" t="s">
        <v>15372</v>
      </c>
      <c r="C3531" s="6" t="str">
        <f t="shared" si="55"/>
        <v>39,871</v>
      </c>
      <c r="D3531" s="5">
        <v>39871</v>
      </c>
    </row>
    <row r="3532" spans="1:4" x14ac:dyDescent="0.35">
      <c r="A3532" t="str">
        <f>CONCATENATE(cars_raw!B3534," ",cars_raw!C3534)</f>
        <v>Audi Q8 3.0T Premium</v>
      </c>
      <c r="B3532" s="6" t="s">
        <v>4640</v>
      </c>
      <c r="C3532" s="6" t="str">
        <f t="shared" si="55"/>
        <v>64,297</v>
      </c>
      <c r="D3532" s="5">
        <v>64297</v>
      </c>
    </row>
    <row r="3533" spans="1:4" x14ac:dyDescent="0.35">
      <c r="A3533" t="str">
        <f>CONCATENATE(cars_raw!B3535," ",cars_raw!C3535)</f>
        <v>Lexus GX 460 Base</v>
      </c>
      <c r="B3533" s="6" t="s">
        <v>15375</v>
      </c>
      <c r="C3533" s="6" t="str">
        <f t="shared" si="55"/>
        <v>52,990</v>
      </c>
      <c r="D3533" s="5">
        <v>52990</v>
      </c>
    </row>
    <row r="3534" spans="1:4" x14ac:dyDescent="0.35">
      <c r="A3534" t="str">
        <f>CONCATENATE(cars_raw!B3536," ",cars_raw!C3536)</f>
        <v>Alfa Romeo Giulia Base</v>
      </c>
      <c r="B3534" s="6" t="s">
        <v>4617</v>
      </c>
      <c r="C3534" s="6" t="str">
        <f t="shared" si="55"/>
        <v>34,489</v>
      </c>
      <c r="D3534" s="5">
        <v>34489</v>
      </c>
    </row>
    <row r="3535" spans="1:4" x14ac:dyDescent="0.35">
      <c r="A3535" t="str">
        <f>CONCATENATE(cars_raw!B3537," ",cars_raw!C3537)</f>
        <v>Kia K5 GT-Line</v>
      </c>
      <c r="B3535" s="6" t="s">
        <v>15383</v>
      </c>
      <c r="C3535" s="6" t="str">
        <f t="shared" si="55"/>
        <v>32,391</v>
      </c>
      <c r="D3535" s="5">
        <v>32391</v>
      </c>
    </row>
    <row r="3536" spans="1:4" x14ac:dyDescent="0.35">
      <c r="A3536" t="str">
        <f>CONCATENATE(cars_raw!B3538," ",cars_raw!C3538)</f>
        <v>Honda CR-V EX-L</v>
      </c>
      <c r="B3536" s="6" t="s">
        <v>11941</v>
      </c>
      <c r="C3536" s="6" t="str">
        <f t="shared" si="55"/>
        <v>31,495</v>
      </c>
      <c r="D3536" s="5">
        <v>31495</v>
      </c>
    </row>
    <row r="3537" spans="1:4" x14ac:dyDescent="0.35">
      <c r="A3537" t="str">
        <f>CONCATENATE(cars_raw!B3539," ",cars_raw!C3539)</f>
        <v>Subaru Outback 2.5i Limited</v>
      </c>
      <c r="B3537" s="6" t="s">
        <v>2323</v>
      </c>
      <c r="C3537" s="6" t="str">
        <f t="shared" si="55"/>
        <v>31,950</v>
      </c>
      <c r="D3537" s="5">
        <v>31950</v>
      </c>
    </row>
    <row r="3538" spans="1:4" x14ac:dyDescent="0.35">
      <c r="A3538" t="str">
        <f>CONCATENATE(cars_raw!B3540," ",cars_raw!C3540)</f>
        <v>MINI Hardtop Cooper</v>
      </c>
      <c r="B3538" s="6" t="s">
        <v>6449</v>
      </c>
      <c r="C3538" s="6" t="str">
        <f t="shared" si="55"/>
        <v>15,900</v>
      </c>
      <c r="D3538" s="5">
        <v>15900</v>
      </c>
    </row>
    <row r="3539" spans="1:4" x14ac:dyDescent="0.35">
      <c r="A3539" t="str">
        <f>CONCATENATE(cars_raw!B3541," ",cars_raw!C3541)</f>
        <v>Toyota RAV4 XLE</v>
      </c>
      <c r="B3539" s="6" t="s">
        <v>2185</v>
      </c>
      <c r="C3539" s="6" t="str">
        <f t="shared" si="55"/>
        <v>21,000</v>
      </c>
      <c r="D3539" s="5">
        <v>21000</v>
      </c>
    </row>
    <row r="3540" spans="1:4" x14ac:dyDescent="0.35">
      <c r="A3540" t="str">
        <f>CONCATENATE(cars_raw!B3542," ",cars_raw!C3542)</f>
        <v>Buick Envision Essence</v>
      </c>
      <c r="B3540" s="6" t="s">
        <v>15402</v>
      </c>
      <c r="C3540" s="6" t="str">
        <f t="shared" si="55"/>
        <v>30,349</v>
      </c>
      <c r="D3540" s="5">
        <v>30349</v>
      </c>
    </row>
    <row r="3541" spans="1:4" x14ac:dyDescent="0.35">
      <c r="A3541" t="str">
        <f>CONCATENATE(cars_raw!B3543," ",cars_raw!C3543)</f>
        <v>Chevrolet Traverse LT Cloth</v>
      </c>
      <c r="B3541" s="6" t="s">
        <v>15407</v>
      </c>
      <c r="C3541" s="6" t="str">
        <f t="shared" si="55"/>
        <v>36,047</v>
      </c>
      <c r="D3541" s="5">
        <v>36047</v>
      </c>
    </row>
    <row r="3542" spans="1:4" x14ac:dyDescent="0.35">
      <c r="A3542" t="str">
        <f>CONCATENATE(cars_raw!B3544," ",cars_raw!C3544)</f>
        <v>Cadillac XT5 Luxury</v>
      </c>
      <c r="B3542" s="6" t="s">
        <v>15410</v>
      </c>
      <c r="C3542" s="6" t="str">
        <f t="shared" si="55"/>
        <v>34,456</v>
      </c>
      <c r="D3542" s="5">
        <v>34456</v>
      </c>
    </row>
    <row r="3543" spans="1:4" x14ac:dyDescent="0.35">
      <c r="A3543" t="str">
        <f>CONCATENATE(cars_raw!B3545," ",cars_raw!C3545)</f>
        <v>Cadillac XT5 Luxury</v>
      </c>
      <c r="B3543" s="6" t="s">
        <v>15413</v>
      </c>
      <c r="C3543" s="6" t="str">
        <f t="shared" si="55"/>
        <v>35,987</v>
      </c>
      <c r="D3543" s="5">
        <v>35987</v>
      </c>
    </row>
    <row r="3544" spans="1:4" x14ac:dyDescent="0.35">
      <c r="A3544" t="str">
        <f>CONCATENATE(cars_raw!B3546," ",cars_raw!C3546)</f>
        <v>Audi A6 55 Premium Plus</v>
      </c>
      <c r="B3544" s="6" t="s">
        <v>12197</v>
      </c>
      <c r="C3544" s="6" t="str">
        <f t="shared" si="55"/>
        <v>44,999</v>
      </c>
      <c r="D3544" s="5">
        <v>44999</v>
      </c>
    </row>
    <row r="3545" spans="1:4" x14ac:dyDescent="0.35">
      <c r="A3545" t="str">
        <f>CONCATENATE(cars_raw!B3547," ",cars_raw!C3547)</f>
        <v>Toyota Highlander Limited</v>
      </c>
      <c r="B3545" s="6" t="s">
        <v>1372</v>
      </c>
      <c r="C3545" s="6" t="str">
        <f t="shared" si="55"/>
        <v>40,000</v>
      </c>
      <c r="D3545" s="5">
        <v>40000</v>
      </c>
    </row>
    <row r="3546" spans="1:4" x14ac:dyDescent="0.35">
      <c r="A3546" t="str">
        <f>CONCATENATE(cars_raw!B3548," ",cars_raw!C3548)</f>
        <v>Ford Fusion SEL</v>
      </c>
      <c r="B3546" s="6" t="s">
        <v>7221</v>
      </c>
      <c r="C3546" s="6" t="str">
        <f t="shared" si="55"/>
        <v>25,000</v>
      </c>
      <c r="D3546" s="5">
        <v>25000</v>
      </c>
    </row>
    <row r="3547" spans="1:4" x14ac:dyDescent="0.35">
      <c r="A3547" t="str">
        <f>CONCATENATE(cars_raw!B3549," ",cars_raw!C3549)</f>
        <v>Subaru Ascent Touring 7-Passenger</v>
      </c>
      <c r="B3547" s="6" t="s">
        <v>15428</v>
      </c>
      <c r="C3547" s="6" t="str">
        <f t="shared" si="55"/>
        <v>40,173</v>
      </c>
      <c r="D3547" s="5">
        <v>40173</v>
      </c>
    </row>
    <row r="3548" spans="1:4" x14ac:dyDescent="0.35">
      <c r="A3548" t="str">
        <f>CONCATENATE(cars_raw!B3550," ",cars_raw!C3550)</f>
        <v>Audi A4 40 Premium Plus</v>
      </c>
      <c r="B3548" s="6" t="s">
        <v>15431</v>
      </c>
      <c r="C3548" s="6" t="str">
        <f t="shared" si="55"/>
        <v>44,567</v>
      </c>
      <c r="D3548" s="5">
        <v>44567</v>
      </c>
    </row>
    <row r="3549" spans="1:4" x14ac:dyDescent="0.35">
      <c r="A3549" t="str">
        <f>CONCATENATE(cars_raw!B3551," ",cars_raw!C3551)</f>
        <v>Nissan Rogue Sport SV</v>
      </c>
      <c r="B3549" s="6" t="s">
        <v>6124</v>
      </c>
      <c r="C3549" s="6" t="str">
        <f t="shared" si="55"/>
        <v>26,500</v>
      </c>
      <c r="D3549" s="5">
        <v>26500</v>
      </c>
    </row>
    <row r="3550" spans="1:4" x14ac:dyDescent="0.35">
      <c r="A3550" t="str">
        <f>CONCATENATE(cars_raw!B3552," ",cars_raw!C3552)</f>
        <v>RAM 1500 Laramie</v>
      </c>
      <c r="B3550" s="6" t="s">
        <v>15437</v>
      </c>
      <c r="C3550" s="6" t="str">
        <f t="shared" si="55"/>
        <v>49,689</v>
      </c>
      <c r="D3550" s="5">
        <v>49689</v>
      </c>
    </row>
    <row r="3551" spans="1:4" x14ac:dyDescent="0.35">
      <c r="A3551" t="str">
        <f>CONCATENATE(cars_raw!B3553," ",cars_raw!C3553)</f>
        <v>Honda Civic Sport</v>
      </c>
      <c r="B3551" s="6" t="s">
        <v>15442</v>
      </c>
      <c r="C3551" s="6" t="str">
        <f t="shared" si="55"/>
        <v>25,979</v>
      </c>
      <c r="D3551" s="5">
        <v>25979</v>
      </c>
    </row>
    <row r="3552" spans="1:4" x14ac:dyDescent="0.35">
      <c r="A3552" t="str">
        <f>CONCATENATE(cars_raw!B3554," ",cars_raw!C3554)</f>
        <v>BMW X5 xDrive35i</v>
      </c>
      <c r="B3552" s="6" t="s">
        <v>15447</v>
      </c>
      <c r="C3552" s="6" t="str">
        <f t="shared" si="55"/>
        <v>40,888</v>
      </c>
      <c r="D3552" s="5">
        <v>40888</v>
      </c>
    </row>
    <row r="3553" spans="1:4" x14ac:dyDescent="0.35">
      <c r="A3553" t="str">
        <f>CONCATENATE(cars_raw!B3555," ",cars_raw!C3555)</f>
        <v>Volkswagen Tiguan 2.0T SEL</v>
      </c>
      <c r="B3553" s="6" t="s">
        <v>2047</v>
      </c>
      <c r="C3553" s="6" t="str">
        <f t="shared" si="55"/>
        <v>32,500</v>
      </c>
      <c r="D3553" s="5">
        <v>32500</v>
      </c>
    </row>
    <row r="3554" spans="1:4" x14ac:dyDescent="0.35">
      <c r="A3554" t="str">
        <f>CONCATENATE(cars_raw!B3556," ",cars_raw!C3556)</f>
        <v>Volkswagen Jetta 1.4T S</v>
      </c>
      <c r="B3554" s="6" t="s">
        <v>15455</v>
      </c>
      <c r="C3554" s="6" t="str">
        <f t="shared" si="55"/>
        <v>22,379</v>
      </c>
      <c r="D3554" s="5">
        <v>22379</v>
      </c>
    </row>
    <row r="3555" spans="1:4" x14ac:dyDescent="0.35">
      <c r="A3555" t="str">
        <f>CONCATENATE(cars_raw!B3557," ",cars_raw!C3557)</f>
        <v>Honda CR-V Touring</v>
      </c>
      <c r="B3555" s="6" t="s">
        <v>15457</v>
      </c>
      <c r="C3555" s="6" t="str">
        <f t="shared" si="55"/>
        <v>28,664</v>
      </c>
      <c r="D3555" s="5">
        <v>28664</v>
      </c>
    </row>
    <row r="3556" spans="1:4" x14ac:dyDescent="0.35">
      <c r="A3556" t="str">
        <f>CONCATENATE(cars_raw!B3558," ",cars_raw!C3558)</f>
        <v>Volkswagen Tiguan 2.0T SEL Premium R-Line</v>
      </c>
      <c r="B3556" s="6" t="s">
        <v>7026</v>
      </c>
      <c r="C3556" s="6" t="str">
        <f t="shared" si="55"/>
        <v>36,998</v>
      </c>
      <c r="D3556" s="5">
        <v>36998</v>
      </c>
    </row>
    <row r="3557" spans="1:4" x14ac:dyDescent="0.35">
      <c r="A3557" t="str">
        <f>CONCATENATE(cars_raw!B3559," ",cars_raw!C3559)</f>
        <v>Honda CR-V EX-L</v>
      </c>
      <c r="B3557" s="6" t="s">
        <v>15463</v>
      </c>
      <c r="C3557" s="6" t="str">
        <f t="shared" si="55"/>
        <v>36,091</v>
      </c>
      <c r="D3557" s="5">
        <v>36091</v>
      </c>
    </row>
    <row r="3558" spans="1:4" x14ac:dyDescent="0.35">
      <c r="A3558" t="str">
        <f>CONCATENATE(cars_raw!B3560," ",cars_raw!C3560)</f>
        <v>BMW X3 xDrive30i</v>
      </c>
      <c r="B3558" s="6" t="s">
        <v>15468</v>
      </c>
      <c r="C3558" s="6" t="str">
        <f t="shared" si="55"/>
        <v>38,942</v>
      </c>
      <c r="D3558" s="5">
        <v>38942</v>
      </c>
    </row>
    <row r="3559" spans="1:4" x14ac:dyDescent="0.35">
      <c r="A3559" t="str">
        <f>CONCATENATE(cars_raw!B3561," ",cars_raw!C3561)</f>
        <v>Porsche Cayenne S</v>
      </c>
      <c r="B3559" s="6" t="s">
        <v>15471</v>
      </c>
      <c r="C3559" s="6" t="str">
        <f t="shared" si="55"/>
        <v>86,990</v>
      </c>
      <c r="D3559" s="5">
        <v>86990</v>
      </c>
    </row>
    <row r="3560" spans="1:4" x14ac:dyDescent="0.35">
      <c r="A3560" t="str">
        <f>CONCATENATE(cars_raw!B3562," ",cars_raw!C3562)</f>
        <v>BMW X5 xDrive35i</v>
      </c>
      <c r="B3560" s="6" t="s">
        <v>2784</v>
      </c>
      <c r="C3560" s="6" t="str">
        <f t="shared" si="55"/>
        <v>31,000</v>
      </c>
      <c r="D3560" s="5">
        <v>31000</v>
      </c>
    </row>
    <row r="3561" spans="1:4" x14ac:dyDescent="0.35">
      <c r="A3561" t="str">
        <f>CONCATENATE(cars_raw!B3563," ",cars_raw!C3563)</f>
        <v>Jaguar E-PACE P250 SE</v>
      </c>
      <c r="B3561" s="6" t="s">
        <v>15479</v>
      </c>
      <c r="C3561" s="6" t="str">
        <f t="shared" si="55"/>
        <v>47,777</v>
      </c>
      <c r="D3561" s="5">
        <v>47777</v>
      </c>
    </row>
    <row r="3562" spans="1:4" x14ac:dyDescent="0.35">
      <c r="A3562" t="str">
        <f>CONCATENATE(cars_raw!B3564," ",cars_raw!C3564)</f>
        <v>Jeep Grand Cherokee Limited</v>
      </c>
      <c r="B3562" s="6" t="s">
        <v>1766</v>
      </c>
      <c r="C3562" s="6" t="str">
        <f t="shared" si="55"/>
        <v>30,495</v>
      </c>
      <c r="D3562" s="5">
        <v>30495</v>
      </c>
    </row>
    <row r="3563" spans="1:4" x14ac:dyDescent="0.35">
      <c r="A3563" t="str">
        <f>CONCATENATE(cars_raw!B3565," ",cars_raw!C3565)</f>
        <v>Jeep Cherokee Limited</v>
      </c>
      <c r="B3563" s="6" t="s">
        <v>1473</v>
      </c>
      <c r="C3563" s="6" t="str">
        <f t="shared" si="55"/>
        <v>24,750</v>
      </c>
      <c r="D3563" s="5">
        <v>24750</v>
      </c>
    </row>
    <row r="3564" spans="1:4" x14ac:dyDescent="0.35">
      <c r="A3564" t="str">
        <f>CONCATENATE(cars_raw!B3566," ",cars_raw!C3566)</f>
        <v>Audi A5 2.0T Premium Plus</v>
      </c>
      <c r="B3564" s="6" t="s">
        <v>15485</v>
      </c>
      <c r="C3564" s="6" t="str">
        <f t="shared" si="55"/>
        <v>30,954</v>
      </c>
      <c r="D3564" s="5">
        <v>30954</v>
      </c>
    </row>
    <row r="3565" spans="1:4" x14ac:dyDescent="0.35">
      <c r="A3565" t="str">
        <f>CONCATENATE(cars_raw!B3567," ",cars_raw!C3567)</f>
        <v>GMC Yukon XL 1500 SLE</v>
      </c>
      <c r="B3565" s="6" t="s">
        <v>274</v>
      </c>
      <c r="C3565" s="6" t="str">
        <f t="shared" si="55"/>
        <v>28,999</v>
      </c>
      <c r="D3565" s="5">
        <v>28999</v>
      </c>
    </row>
    <row r="3566" spans="1:4" x14ac:dyDescent="0.35">
      <c r="A3566" t="str">
        <f>CONCATENATE(cars_raw!B3568," ",cars_raw!C3568)</f>
        <v>Volkswagen Tiguan 2.0T SEL Premium R-Line</v>
      </c>
      <c r="B3566" s="6" t="s">
        <v>35</v>
      </c>
      <c r="C3566" s="6" t="str">
        <f t="shared" si="55"/>
        <v>39,998</v>
      </c>
      <c r="D3566" s="5">
        <v>39998</v>
      </c>
    </row>
    <row r="3567" spans="1:4" x14ac:dyDescent="0.35">
      <c r="A3567" t="str">
        <f>CONCATENATE(cars_raw!B3569," ",cars_raw!C3569)</f>
        <v>Cadillac XT4 Sport</v>
      </c>
      <c r="B3567" s="6" t="s">
        <v>15493</v>
      </c>
      <c r="C3567" s="6" t="str">
        <f t="shared" si="55"/>
        <v>39,116</v>
      </c>
      <c r="D3567" s="5">
        <v>39116</v>
      </c>
    </row>
    <row r="3568" spans="1:4" x14ac:dyDescent="0.35">
      <c r="A3568" t="str">
        <f>CONCATENATE(cars_raw!B3570," ",cars_raw!C3570)</f>
        <v>Toyota Corolla S Plus</v>
      </c>
      <c r="B3568" s="6" t="s">
        <v>659</v>
      </c>
      <c r="C3568" s="6" t="str">
        <f t="shared" si="55"/>
        <v>17,995</v>
      </c>
      <c r="D3568" s="5">
        <v>17995</v>
      </c>
    </row>
    <row r="3569" spans="1:4" x14ac:dyDescent="0.35">
      <c r="A3569" t="str">
        <f>CONCATENATE(cars_raw!B3571," ",cars_raw!C3571)</f>
        <v>Jeep Grand Cherokee Limited</v>
      </c>
      <c r="B3569" s="6" t="s">
        <v>2069</v>
      </c>
      <c r="C3569" s="6" t="str">
        <f t="shared" si="55"/>
        <v>34,995</v>
      </c>
      <c r="D3569" s="5">
        <v>34995</v>
      </c>
    </row>
    <row r="3570" spans="1:4" x14ac:dyDescent="0.35">
      <c r="A3570" t="str">
        <f>CONCATENATE(cars_raw!B3572," ",cars_raw!C3572)</f>
        <v>Honda Pilot EX-L</v>
      </c>
      <c r="B3570" s="6" t="s">
        <v>7049</v>
      </c>
      <c r="C3570" s="6" t="str">
        <f t="shared" si="55"/>
        <v>29,992</v>
      </c>
      <c r="D3570" s="5">
        <v>29992</v>
      </c>
    </row>
    <row r="3571" spans="1:4" x14ac:dyDescent="0.35">
      <c r="A3571" t="str">
        <f>CONCATENATE(cars_raw!B3573," ",cars_raw!C3573)</f>
        <v>BMW M4 Base</v>
      </c>
      <c r="B3571" s="6" t="s">
        <v>6546</v>
      </c>
      <c r="C3571" s="6" t="str">
        <f t="shared" si="55"/>
        <v>43,713</v>
      </c>
      <c r="D3571" s="5">
        <v>43713</v>
      </c>
    </row>
    <row r="3572" spans="1:4" x14ac:dyDescent="0.35">
      <c r="A3572" t="str">
        <f>CONCATENATE(cars_raw!B3574," ",cars_raw!C3574)</f>
        <v>Honda CR-V EX</v>
      </c>
      <c r="B3572" s="6" t="s">
        <v>15505</v>
      </c>
      <c r="C3572" s="6" t="str">
        <f t="shared" si="55"/>
        <v>31,427</v>
      </c>
      <c r="D3572" s="5">
        <v>31427</v>
      </c>
    </row>
    <row r="3573" spans="1:4" x14ac:dyDescent="0.35">
      <c r="A3573" t="str">
        <f>CONCATENATE(cars_raw!B3575," ",cars_raw!C3575)</f>
        <v>Mazda CX-5 Touring</v>
      </c>
      <c r="B3573" s="6" t="s">
        <v>13488</v>
      </c>
      <c r="C3573" s="6" t="str">
        <f t="shared" si="55"/>
        <v>26,990</v>
      </c>
      <c r="D3573" s="5">
        <v>26990</v>
      </c>
    </row>
    <row r="3574" spans="1:4" x14ac:dyDescent="0.35">
      <c r="A3574" t="str">
        <f>CONCATENATE(cars_raw!B3576," ",cars_raw!C3576)</f>
        <v>GMC Acadia SLT-1</v>
      </c>
      <c r="B3574" s="6" t="s">
        <v>167</v>
      </c>
      <c r="C3574" s="6" t="str">
        <f t="shared" si="55"/>
        <v>41,000</v>
      </c>
      <c r="D3574" s="5">
        <v>41000</v>
      </c>
    </row>
    <row r="3575" spans="1:4" x14ac:dyDescent="0.35">
      <c r="A3575" t="str">
        <f>CONCATENATE(cars_raw!B3577," ",cars_raw!C3577)</f>
        <v>Jeep Grand Cherokee Limited</v>
      </c>
      <c r="B3575" s="6" t="s">
        <v>15515</v>
      </c>
      <c r="C3575" s="6" t="str">
        <f t="shared" si="55"/>
        <v>43,977</v>
      </c>
      <c r="D3575" s="5">
        <v>43977</v>
      </c>
    </row>
    <row r="3576" spans="1:4" x14ac:dyDescent="0.35">
      <c r="A3576" t="str">
        <f>CONCATENATE(cars_raw!B3578," ",cars_raw!C3578)</f>
        <v>BMW X2 M35i</v>
      </c>
      <c r="B3576" s="6" t="s">
        <v>15522</v>
      </c>
      <c r="C3576" s="6" t="str">
        <f t="shared" si="55"/>
        <v>44,773</v>
      </c>
      <c r="D3576" s="5">
        <v>44773</v>
      </c>
    </row>
    <row r="3577" spans="1:4" x14ac:dyDescent="0.35">
      <c r="A3577" t="str">
        <f>CONCATENATE(cars_raw!B3579," ",cars_raw!C3579)</f>
        <v>Mercedes-Benz E-Class E 350</v>
      </c>
      <c r="B3577" s="6" t="s">
        <v>9835</v>
      </c>
      <c r="C3577" s="6" t="str">
        <f t="shared" si="55"/>
        <v>29,975</v>
      </c>
      <c r="D3577" s="5">
        <v>29975</v>
      </c>
    </row>
    <row r="3578" spans="1:4" x14ac:dyDescent="0.35">
      <c r="A3578" t="str">
        <f>CONCATENATE(cars_raw!B3580," ",cars_raw!C3580)</f>
        <v>Ford Edge SEL</v>
      </c>
      <c r="B3578" s="6" t="s">
        <v>2543</v>
      </c>
      <c r="C3578" s="6" t="str">
        <f t="shared" si="55"/>
        <v>26,999</v>
      </c>
      <c r="D3578" s="5">
        <v>26999</v>
      </c>
    </row>
    <row r="3579" spans="1:4" x14ac:dyDescent="0.35">
      <c r="A3579" t="str">
        <f>CONCATENATE(cars_raw!B3581," ",cars_raw!C3581)</f>
        <v>Nissan Pathfinder Platinum</v>
      </c>
      <c r="B3579" s="6" t="s">
        <v>15531</v>
      </c>
      <c r="C3579" s="6" t="str">
        <f t="shared" si="55"/>
        <v>36,541</v>
      </c>
      <c r="D3579" s="5">
        <v>36541</v>
      </c>
    </row>
    <row r="3580" spans="1:4" x14ac:dyDescent="0.35">
      <c r="A3580" t="str">
        <f>CONCATENATE(cars_raw!B3582," ",cars_raw!C3582)</f>
        <v>BMW X2 sDrive28i</v>
      </c>
      <c r="B3580" s="6" t="s">
        <v>717</v>
      </c>
      <c r="C3580" s="6" t="str">
        <f t="shared" si="55"/>
        <v>29,995</v>
      </c>
      <c r="D3580" s="5">
        <v>29995</v>
      </c>
    </row>
    <row r="3581" spans="1:4" x14ac:dyDescent="0.35">
      <c r="A3581" t="str">
        <f>CONCATENATE(cars_raw!B3583," ",cars_raw!C3583)</f>
        <v>Lexus GX 460 Base</v>
      </c>
      <c r="B3581" s="6" t="s">
        <v>15540</v>
      </c>
      <c r="C3581" s="6" t="str">
        <f t="shared" si="55"/>
        <v>54,503</v>
      </c>
      <c r="D3581" s="5">
        <v>54503</v>
      </c>
    </row>
    <row r="3582" spans="1:4" x14ac:dyDescent="0.35">
      <c r="A3582" t="str">
        <f>CONCATENATE(cars_raw!B3584," ",cars_raw!C3584)</f>
        <v>Chevrolet Suburban Z71</v>
      </c>
      <c r="B3582" s="6" t="s">
        <v>15546</v>
      </c>
      <c r="C3582" s="6" t="str">
        <f t="shared" si="55"/>
        <v>78,793</v>
      </c>
      <c r="D3582" s="5">
        <v>78793</v>
      </c>
    </row>
    <row r="3583" spans="1:4" x14ac:dyDescent="0.35">
      <c r="A3583" t="str">
        <f>CONCATENATE(cars_raw!B3585," ",cars_raw!C3585)</f>
        <v>Land Rover Range Rover Velar S R-Dynamic</v>
      </c>
      <c r="B3583" s="6" t="s">
        <v>15549</v>
      </c>
      <c r="C3583" s="6" t="str">
        <f t="shared" si="55"/>
        <v>64,885</v>
      </c>
      <c r="D3583" s="5">
        <v>64885</v>
      </c>
    </row>
    <row r="3584" spans="1:4" x14ac:dyDescent="0.35">
      <c r="A3584" t="str">
        <f>CONCATENATE(cars_raw!B3586," ",cars_raw!C3586)</f>
        <v>Hyundai Palisade Calligraphy</v>
      </c>
      <c r="B3584" s="6" t="s">
        <v>15552</v>
      </c>
      <c r="C3584" s="6" t="str">
        <f t="shared" si="55"/>
        <v>54,300</v>
      </c>
      <c r="D3584" s="5">
        <v>54300</v>
      </c>
    </row>
    <row r="3585" spans="1:4" x14ac:dyDescent="0.35">
      <c r="A3585" t="str">
        <f>CONCATENATE(cars_raw!B3587," ",cars_raw!C3587)</f>
        <v>Tesla Model 3 Long Range</v>
      </c>
      <c r="B3585" s="6" t="s">
        <v>15558</v>
      </c>
      <c r="C3585" s="6" t="str">
        <f t="shared" si="55"/>
        <v>55,998</v>
      </c>
      <c r="D3585" s="5">
        <v>55998</v>
      </c>
    </row>
    <row r="3586" spans="1:4" x14ac:dyDescent="0.35">
      <c r="A3586" t="str">
        <f>CONCATENATE(cars_raw!B3588," ",cars_raw!C3588)</f>
        <v>Chrysler 300 Limited</v>
      </c>
      <c r="B3586" s="6" t="s">
        <v>15561</v>
      </c>
      <c r="C3586" s="6" t="str">
        <f t="shared" ref="C3586:C3649" si="56">REPLACE(B3586,1,1,"")</f>
        <v>22,967</v>
      </c>
      <c r="D3586" s="5">
        <v>22967</v>
      </c>
    </row>
    <row r="3587" spans="1:4" x14ac:dyDescent="0.35">
      <c r="A3587" t="str">
        <f>CONCATENATE(cars_raw!B3589," ",cars_raw!C3589)</f>
        <v>Nissan Rogue Sport S</v>
      </c>
      <c r="B3587" s="6" t="s">
        <v>15564</v>
      </c>
      <c r="C3587" s="6" t="str">
        <f t="shared" si="56"/>
        <v>21,750</v>
      </c>
      <c r="D3587" s="5">
        <v>21750</v>
      </c>
    </row>
    <row r="3588" spans="1:4" x14ac:dyDescent="0.35">
      <c r="A3588" t="str">
        <f>CONCATENATE(cars_raw!B3590," ",cars_raw!C3590)</f>
        <v>Toyota RAV4 XLE</v>
      </c>
      <c r="B3588" s="6" t="s">
        <v>9516</v>
      </c>
      <c r="C3588" s="6" t="str">
        <f t="shared" si="56"/>
        <v>27,888</v>
      </c>
      <c r="D3588" s="5">
        <v>27888</v>
      </c>
    </row>
    <row r="3589" spans="1:4" x14ac:dyDescent="0.35">
      <c r="A3589" t="str">
        <f>CONCATENATE(cars_raw!B3591," ",cars_raw!C3591)</f>
        <v>BMW X5 xDrive40i</v>
      </c>
      <c r="B3589" s="6" t="s">
        <v>6785</v>
      </c>
      <c r="C3589" s="6" t="str">
        <f t="shared" si="56"/>
        <v>53,995</v>
      </c>
      <c r="D3589" s="5">
        <v>53995</v>
      </c>
    </row>
    <row r="3590" spans="1:4" x14ac:dyDescent="0.35">
      <c r="A3590" t="str">
        <f>CONCATENATE(cars_raw!B3592," ",cars_raw!C3592)</f>
        <v>Nissan Pathfinder SL</v>
      </c>
      <c r="B3590" s="6" t="s">
        <v>15570</v>
      </c>
      <c r="C3590" s="6" t="str">
        <f t="shared" si="56"/>
        <v>20,290</v>
      </c>
      <c r="D3590" s="5">
        <v>20290</v>
      </c>
    </row>
    <row r="3591" spans="1:4" x14ac:dyDescent="0.35">
      <c r="A3591" t="str">
        <f>CONCATENATE(cars_raw!B3593," ",cars_raw!C3593)</f>
        <v>Hyundai Palisade Limited</v>
      </c>
      <c r="B3591" s="6" t="s">
        <v>4093</v>
      </c>
      <c r="C3591" s="6" t="str">
        <f t="shared" si="56"/>
        <v>53,999</v>
      </c>
      <c r="D3591" s="5">
        <v>53999</v>
      </c>
    </row>
    <row r="3592" spans="1:4" x14ac:dyDescent="0.35">
      <c r="A3592" t="str">
        <f>CONCATENATE(cars_raw!B3594," ",cars_raw!C3594)</f>
        <v>Porsche Cayenne Platinum Edition</v>
      </c>
      <c r="B3592" s="6" t="s">
        <v>15577</v>
      </c>
      <c r="C3592" s="6" t="str">
        <f t="shared" si="56"/>
        <v>48,901</v>
      </c>
      <c r="D3592" s="5">
        <v>48901</v>
      </c>
    </row>
    <row r="3593" spans="1:4" x14ac:dyDescent="0.35">
      <c r="A3593" t="str">
        <f>CONCATENATE(cars_raw!B3595," ",cars_raw!C3595)</f>
        <v>Subaru Crosstrek 2.0i Premium</v>
      </c>
      <c r="B3593" s="6" t="s">
        <v>6616</v>
      </c>
      <c r="C3593" s="6" t="str">
        <f t="shared" si="56"/>
        <v>27,179</v>
      </c>
      <c r="D3593" s="5">
        <v>27179</v>
      </c>
    </row>
    <row r="3594" spans="1:4" x14ac:dyDescent="0.35">
      <c r="A3594" t="str">
        <f>CONCATENATE(cars_raw!B3596," ",cars_raw!C3596)</f>
        <v>Honda CR-V EX-L</v>
      </c>
      <c r="B3594" s="6" t="s">
        <v>15583</v>
      </c>
      <c r="C3594" s="6" t="str">
        <f t="shared" si="56"/>
        <v>34,643</v>
      </c>
      <c r="D3594" s="5">
        <v>34643</v>
      </c>
    </row>
    <row r="3595" spans="1:4" x14ac:dyDescent="0.35">
      <c r="A3595" t="str">
        <f>CONCATENATE(cars_raw!B3597," ",cars_raw!C3597)</f>
        <v>Mercedes-Benz GLC 300 Base 4MATIC</v>
      </c>
      <c r="B3595" s="6" t="s">
        <v>15588</v>
      </c>
      <c r="C3595" s="6" t="str">
        <f t="shared" si="56"/>
        <v>43,417</v>
      </c>
      <c r="D3595" s="5">
        <v>43417</v>
      </c>
    </row>
    <row r="3596" spans="1:4" x14ac:dyDescent="0.35">
      <c r="A3596" t="str">
        <f>CONCATENATE(cars_raw!B3598," ",cars_raw!C3598)</f>
        <v>Ford Fusion SE</v>
      </c>
      <c r="B3596" s="6" t="s">
        <v>15593</v>
      </c>
      <c r="C3596" s="6" t="str">
        <f t="shared" si="56"/>
        <v>24,200</v>
      </c>
      <c r="D3596" s="5">
        <v>24200</v>
      </c>
    </row>
    <row r="3597" spans="1:4" x14ac:dyDescent="0.35">
      <c r="A3597" t="str">
        <f>CONCATENATE(cars_raw!B3599," ",cars_raw!C3599)</f>
        <v>Alfa Romeo Giulia Ti</v>
      </c>
      <c r="B3597" s="6" t="s">
        <v>7026</v>
      </c>
      <c r="C3597" s="6" t="str">
        <f t="shared" si="56"/>
        <v>36,998</v>
      </c>
      <c r="D3597" s="5">
        <v>36998</v>
      </c>
    </row>
    <row r="3598" spans="1:4" x14ac:dyDescent="0.35">
      <c r="A3598" t="str">
        <f>CONCATENATE(cars_raw!B3600," ",cars_raw!C3600)</f>
        <v>Volvo XC40 T5 R-Design</v>
      </c>
      <c r="B3598" s="6" t="s">
        <v>15600</v>
      </c>
      <c r="C3598" s="6" t="str">
        <f t="shared" si="56"/>
        <v>48,968</v>
      </c>
      <c r="D3598" s="5">
        <v>48968</v>
      </c>
    </row>
    <row r="3599" spans="1:4" x14ac:dyDescent="0.35">
      <c r="A3599" t="str">
        <f>CONCATENATE(cars_raw!B3601," ",cars_raw!C3601)</f>
        <v>GMC Acadia Limited Limited</v>
      </c>
      <c r="B3599" s="6" t="s">
        <v>15604</v>
      </c>
      <c r="C3599" s="6" t="str">
        <f t="shared" si="56"/>
        <v>23,991</v>
      </c>
      <c r="D3599" s="5">
        <v>23991</v>
      </c>
    </row>
    <row r="3600" spans="1:4" x14ac:dyDescent="0.35">
      <c r="A3600" t="str">
        <f>CONCATENATE(cars_raw!B3602," ",cars_raw!C3602)</f>
        <v>Jeep Renegade Latitude</v>
      </c>
      <c r="B3600" s="6" t="s">
        <v>15608</v>
      </c>
      <c r="C3600" s="6" t="str">
        <f t="shared" si="56"/>
        <v>22,289</v>
      </c>
      <c r="D3600" s="5">
        <v>22289</v>
      </c>
    </row>
    <row r="3601" spans="1:4" x14ac:dyDescent="0.35">
      <c r="A3601" t="str">
        <f>CONCATENATE(cars_raw!B3603," ",cars_raw!C3603)</f>
        <v>Ford Focus SE</v>
      </c>
      <c r="B3601" s="6" t="s">
        <v>10291</v>
      </c>
      <c r="C3601" s="6" t="str">
        <f t="shared" si="56"/>
        <v>5,900</v>
      </c>
      <c r="D3601" s="5">
        <v>5900</v>
      </c>
    </row>
    <row r="3602" spans="1:4" x14ac:dyDescent="0.35">
      <c r="A3602" t="str">
        <f>CONCATENATE(cars_raw!B3604," ",cars_raw!C3604)</f>
        <v>Mercedes-Benz A-Class A 220</v>
      </c>
      <c r="B3602" s="6" t="s">
        <v>35</v>
      </c>
      <c r="C3602" s="6" t="str">
        <f t="shared" si="56"/>
        <v>39,998</v>
      </c>
      <c r="D3602" s="5">
        <v>39998</v>
      </c>
    </row>
    <row r="3603" spans="1:4" x14ac:dyDescent="0.35">
      <c r="A3603" t="str">
        <f>CONCATENATE(cars_raw!B3605," ",cars_raw!C3605)</f>
        <v>Lexus RX 350 Base</v>
      </c>
      <c r="B3603" s="6" t="s">
        <v>2680</v>
      </c>
      <c r="C3603" s="6" t="str">
        <f t="shared" si="56"/>
        <v>24,998</v>
      </c>
      <c r="D3603" s="5">
        <v>24998</v>
      </c>
    </row>
    <row r="3604" spans="1:4" x14ac:dyDescent="0.35">
      <c r="A3604" t="str">
        <f>CONCATENATE(cars_raw!B3606," ",cars_raw!C3606)</f>
        <v>Maserati Ghibli Base</v>
      </c>
      <c r="B3604" s="6" t="s">
        <v>7521</v>
      </c>
      <c r="C3604" s="6" t="str">
        <f t="shared" si="56"/>
        <v>47,880</v>
      </c>
      <c r="D3604" s="5">
        <v>47880</v>
      </c>
    </row>
    <row r="3605" spans="1:4" x14ac:dyDescent="0.35">
      <c r="A3605" t="str">
        <f>CONCATENATE(cars_raw!B3607," ",cars_raw!C3607)</f>
        <v>Jeep Wrangler Unlimited Rubicon 392</v>
      </c>
      <c r="B3605" s="6" t="s">
        <v>15618</v>
      </c>
      <c r="C3605" s="6" t="str">
        <f t="shared" si="56"/>
        <v>86,999</v>
      </c>
      <c r="D3605" s="5">
        <v>86999</v>
      </c>
    </row>
    <row r="3606" spans="1:4" x14ac:dyDescent="0.35">
      <c r="A3606" t="str">
        <f>CONCATENATE(cars_raw!B3608," ",cars_raw!C3608)</f>
        <v>Tesla Model X 90D</v>
      </c>
      <c r="B3606" s="6" t="s">
        <v>15624</v>
      </c>
      <c r="C3606" s="6" t="str">
        <f t="shared" si="56"/>
        <v>74,991</v>
      </c>
      <c r="D3606" s="5">
        <v>74991</v>
      </c>
    </row>
    <row r="3607" spans="1:4" x14ac:dyDescent="0.35">
      <c r="A3607" t="str">
        <f>CONCATENATE(cars_raw!B3609," ",cars_raw!C3609)</f>
        <v>Maserati Ghibli Base</v>
      </c>
      <c r="B3607" s="6" t="s">
        <v>15629</v>
      </c>
      <c r="C3607" s="6" t="str">
        <f t="shared" si="56"/>
        <v>46,264</v>
      </c>
      <c r="D3607" s="5">
        <v>46264</v>
      </c>
    </row>
    <row r="3608" spans="1:4" x14ac:dyDescent="0.35">
      <c r="A3608" t="str">
        <f>CONCATENATE(cars_raw!B3610," ",cars_raw!C3610)</f>
        <v>Lincoln Nautilus Reserve</v>
      </c>
      <c r="B3608" s="6" t="s">
        <v>15635</v>
      </c>
      <c r="C3608" s="6" t="str">
        <f t="shared" si="56"/>
        <v>42,345</v>
      </c>
      <c r="D3608" s="5">
        <v>42345</v>
      </c>
    </row>
    <row r="3609" spans="1:4" x14ac:dyDescent="0.35">
      <c r="A3609" t="str">
        <f>CONCATENATE(cars_raw!B3611," ",cars_raw!C3611)</f>
        <v>Mercedes-Benz C-Class C 300</v>
      </c>
      <c r="B3609" s="6" t="s">
        <v>2744</v>
      </c>
      <c r="C3609" s="6" t="str">
        <f t="shared" si="56"/>
        <v>22,495</v>
      </c>
      <c r="D3609" s="5">
        <v>22495</v>
      </c>
    </row>
    <row r="3610" spans="1:4" x14ac:dyDescent="0.35">
      <c r="A3610" t="str">
        <f>CONCATENATE(cars_raw!B3612," ",cars_raw!C3612)</f>
        <v>Toyota RAV4 LE</v>
      </c>
      <c r="B3610" s="6" t="s">
        <v>10411</v>
      </c>
      <c r="C3610" s="6" t="str">
        <f t="shared" si="56"/>
        <v>32,992</v>
      </c>
      <c r="D3610" s="5">
        <v>32992</v>
      </c>
    </row>
    <row r="3611" spans="1:4" x14ac:dyDescent="0.35">
      <c r="A3611" t="str">
        <f>CONCATENATE(cars_raw!B3613," ",cars_raw!C3613)</f>
        <v>Lincoln Nautilus Reserve</v>
      </c>
      <c r="B3611" s="6" t="s">
        <v>5597</v>
      </c>
      <c r="C3611" s="6" t="str">
        <f t="shared" si="56"/>
        <v>43,995</v>
      </c>
      <c r="D3611" s="5">
        <v>43995</v>
      </c>
    </row>
    <row r="3612" spans="1:4" x14ac:dyDescent="0.35">
      <c r="A3612" t="str">
        <f>CONCATENATE(cars_raw!B3614," ",cars_raw!C3614)</f>
        <v>Jeep Grand Cherokee Limited</v>
      </c>
      <c r="B3612" s="6" t="s">
        <v>7354</v>
      </c>
      <c r="C3612" s="6" t="str">
        <f t="shared" si="56"/>
        <v>45,997</v>
      </c>
      <c r="D3612" s="5">
        <v>45997</v>
      </c>
    </row>
    <row r="3613" spans="1:4" x14ac:dyDescent="0.35">
      <c r="A3613" t="str">
        <f>CONCATENATE(cars_raw!B3615," ",cars_raw!C3615)</f>
        <v>BMW X1 xDrive28i</v>
      </c>
      <c r="B3613" s="6" t="s">
        <v>9600</v>
      </c>
      <c r="C3613" s="6" t="str">
        <f t="shared" si="56"/>
        <v>31,488</v>
      </c>
      <c r="D3613" s="5">
        <v>31488</v>
      </c>
    </row>
    <row r="3614" spans="1:4" x14ac:dyDescent="0.35">
      <c r="A3614" t="str">
        <f>CONCATENATE(cars_raw!B3616," ",cars_raw!C3616)</f>
        <v>Lexus IS 350 F Sport</v>
      </c>
      <c r="B3614" s="6" t="s">
        <v>7981</v>
      </c>
      <c r="C3614" s="6" t="str">
        <f t="shared" si="56"/>
        <v>47,991</v>
      </c>
      <c r="D3614" s="5">
        <v>47991</v>
      </c>
    </row>
    <row r="3615" spans="1:4" x14ac:dyDescent="0.35">
      <c r="A3615" t="str">
        <f>CONCATENATE(cars_raw!B3617," ",cars_raw!C3617)</f>
        <v>Audi Q5 2.0T Premium Plus</v>
      </c>
      <c r="B3615" s="6" t="s">
        <v>4923</v>
      </c>
      <c r="C3615" s="6" t="str">
        <f t="shared" si="56"/>
        <v>37,995</v>
      </c>
      <c r="D3615" s="5">
        <v>37995</v>
      </c>
    </row>
    <row r="3616" spans="1:4" x14ac:dyDescent="0.35">
      <c r="A3616" t="str">
        <f>CONCATENATE(cars_raw!B3618," ",cars_raw!C3618)</f>
        <v>Audi Q5 45 Premium Plus</v>
      </c>
      <c r="B3616" s="6" t="s">
        <v>15660</v>
      </c>
      <c r="C3616" s="6" t="str">
        <f t="shared" si="56"/>
        <v>45,552</v>
      </c>
      <c r="D3616" s="5">
        <v>45552</v>
      </c>
    </row>
    <row r="3617" spans="1:4" x14ac:dyDescent="0.35">
      <c r="A3617" t="str">
        <f>CONCATENATE(cars_raw!B3619," ",cars_raw!C3619)</f>
        <v>Land Rover Range Rover 5.0L Supercharged</v>
      </c>
      <c r="B3617" s="6" t="s">
        <v>15663</v>
      </c>
      <c r="C3617" s="6" t="str">
        <f t="shared" si="56"/>
        <v>48,990</v>
      </c>
      <c r="D3617" s="5">
        <v>48990</v>
      </c>
    </row>
    <row r="3618" spans="1:4" x14ac:dyDescent="0.35">
      <c r="A3618" t="str">
        <f>CONCATENATE(cars_raw!B3620," ",cars_raw!C3620)</f>
        <v>Honda Pilot EX-L</v>
      </c>
      <c r="B3618" s="6" t="s">
        <v>15666</v>
      </c>
      <c r="C3618" s="6" t="str">
        <f t="shared" si="56"/>
        <v>40,926</v>
      </c>
      <c r="D3618" s="5">
        <v>40926</v>
      </c>
    </row>
    <row r="3619" spans="1:4" x14ac:dyDescent="0.35">
      <c r="A3619" t="str">
        <f>CONCATENATE(cars_raw!B3621," ",cars_raw!C3621)</f>
        <v>Kia Sportage LX</v>
      </c>
      <c r="B3619" s="6" t="s">
        <v>15669</v>
      </c>
      <c r="C3619" s="6" t="str">
        <f t="shared" si="56"/>
        <v>24,729</v>
      </c>
      <c r="D3619" s="5">
        <v>24729</v>
      </c>
    </row>
    <row r="3620" spans="1:4" x14ac:dyDescent="0.35">
      <c r="A3620" t="str">
        <f>CONCATENATE(cars_raw!B3622," ",cars_raw!C3622)</f>
        <v>Kia Optima SX Turbo</v>
      </c>
      <c r="B3620" s="6" t="s">
        <v>15674</v>
      </c>
      <c r="C3620" s="6" t="str">
        <f t="shared" si="56"/>
        <v>29,795</v>
      </c>
      <c r="D3620" s="5">
        <v>29795</v>
      </c>
    </row>
    <row r="3621" spans="1:4" x14ac:dyDescent="0.35">
      <c r="A3621" t="str">
        <f>CONCATENATE(cars_raw!B3623," ",cars_raw!C3623)</f>
        <v>Cadillac XT4 Premium Luxury</v>
      </c>
      <c r="B3621" s="6" t="s">
        <v>15679</v>
      </c>
      <c r="C3621" s="6" t="str">
        <f t="shared" si="56"/>
        <v>38,760</v>
      </c>
      <c r="D3621" s="5">
        <v>38760</v>
      </c>
    </row>
    <row r="3622" spans="1:4" x14ac:dyDescent="0.35">
      <c r="A3622" t="str">
        <f>CONCATENATE(cars_raw!B3624," ",cars_raw!C3624)</f>
        <v>Mercedes-Benz GLC 300 Base 4MATIC</v>
      </c>
      <c r="B3622" s="6" t="s">
        <v>7639</v>
      </c>
      <c r="C3622" s="6" t="str">
        <f t="shared" si="56"/>
        <v>43,999</v>
      </c>
      <c r="D3622" s="5">
        <v>43999</v>
      </c>
    </row>
    <row r="3623" spans="1:4" x14ac:dyDescent="0.35">
      <c r="A3623" t="str">
        <f>CONCATENATE(cars_raw!B3625," ",cars_raw!C3625)</f>
        <v>Kia Sportage S</v>
      </c>
      <c r="B3623" s="6" t="s">
        <v>15684</v>
      </c>
      <c r="C3623" s="6" t="str">
        <f t="shared" si="56"/>
        <v>34,990</v>
      </c>
      <c r="D3623" s="5">
        <v>34990</v>
      </c>
    </row>
    <row r="3624" spans="1:4" x14ac:dyDescent="0.35">
      <c r="A3624" t="str">
        <f>CONCATENATE(cars_raw!B3626," ",cars_raw!C3626)</f>
        <v>Chevrolet Equinox Premier w/1LZ</v>
      </c>
      <c r="B3624" s="6" t="s">
        <v>6434</v>
      </c>
      <c r="C3624" s="6" t="str">
        <f t="shared" si="56"/>
        <v>26,123</v>
      </c>
      <c r="D3624" s="5">
        <v>26123</v>
      </c>
    </row>
    <row r="3625" spans="1:4" x14ac:dyDescent="0.35">
      <c r="A3625" t="str">
        <f>CONCATENATE(cars_raw!B3627," ",cars_raw!C3627)</f>
        <v>Acura TLX w/Technology Package</v>
      </c>
      <c r="B3625" s="6" t="s">
        <v>15690</v>
      </c>
      <c r="C3625" s="6" t="str">
        <f t="shared" si="56"/>
        <v>20,894</v>
      </c>
      <c r="D3625" s="5">
        <v>20894</v>
      </c>
    </row>
    <row r="3626" spans="1:4" x14ac:dyDescent="0.35">
      <c r="A3626" t="str">
        <f>CONCATENATE(cars_raw!B3628," ",cars_raw!C3628)</f>
        <v>GMC Sierra 1500 Denali</v>
      </c>
      <c r="B3626" s="6" t="s">
        <v>15693</v>
      </c>
      <c r="C3626" s="6" t="str">
        <f t="shared" si="56"/>
        <v>45,949</v>
      </c>
      <c r="D3626" s="5">
        <v>45949</v>
      </c>
    </row>
    <row r="3627" spans="1:4" x14ac:dyDescent="0.35">
      <c r="A3627" t="str">
        <f>CONCATENATE(cars_raw!B3629," ",cars_raw!C3629)</f>
        <v>Nissan Murano SV</v>
      </c>
      <c r="B3627" s="6" t="s">
        <v>7642</v>
      </c>
      <c r="C3627" s="6" t="str">
        <f t="shared" si="56"/>
        <v>26,739</v>
      </c>
      <c r="D3627" s="5">
        <v>26739</v>
      </c>
    </row>
    <row r="3628" spans="1:4" x14ac:dyDescent="0.35">
      <c r="A3628" t="str">
        <f>CONCATENATE(cars_raw!B3630," ",cars_raw!C3630)</f>
        <v>Toyota 4Runner Limited</v>
      </c>
      <c r="B3628" s="6" t="s">
        <v>15698</v>
      </c>
      <c r="C3628" s="6" t="str">
        <f t="shared" si="56"/>
        <v>42,992</v>
      </c>
      <c r="D3628" s="5">
        <v>42992</v>
      </c>
    </row>
    <row r="3629" spans="1:4" x14ac:dyDescent="0.35">
      <c r="A3629" t="str">
        <f>CONCATENATE(cars_raw!B3631," ",cars_raw!C3631)</f>
        <v>GMC Acadia Denali</v>
      </c>
      <c r="B3629" s="6" t="s">
        <v>668</v>
      </c>
      <c r="C3629" s="6" t="str">
        <f t="shared" si="56"/>
        <v>49,995</v>
      </c>
      <c r="D3629" s="5">
        <v>49995</v>
      </c>
    </row>
    <row r="3630" spans="1:4" x14ac:dyDescent="0.35">
      <c r="A3630" t="str">
        <f>CONCATENATE(cars_raw!B3632," ",cars_raw!C3632)</f>
        <v>Kia Optima EX</v>
      </c>
      <c r="B3630" s="6" t="s">
        <v>15707</v>
      </c>
      <c r="C3630" s="6" t="str">
        <f t="shared" si="56"/>
        <v>18,998</v>
      </c>
      <c r="D3630" s="5">
        <v>18998</v>
      </c>
    </row>
    <row r="3631" spans="1:4" x14ac:dyDescent="0.35">
      <c r="A3631" t="str">
        <f>CONCATENATE(cars_raw!B3633," ",cars_raw!C3633)</f>
        <v>Audi Q5 45 Premium</v>
      </c>
      <c r="B3631" s="6" t="s">
        <v>3869</v>
      </c>
      <c r="C3631" s="6" t="str">
        <f t="shared" si="56"/>
        <v>44,995</v>
      </c>
      <c r="D3631" s="5">
        <v>44995</v>
      </c>
    </row>
    <row r="3632" spans="1:4" x14ac:dyDescent="0.35">
      <c r="A3632" t="str">
        <f>CONCATENATE(cars_raw!B3634," ",cars_raw!C3634)</f>
        <v>Chevrolet Silverado 1500 LS</v>
      </c>
      <c r="B3632" s="6" t="s">
        <v>6368</v>
      </c>
      <c r="C3632" s="6" t="str">
        <f t="shared" si="56"/>
        <v>29,000</v>
      </c>
      <c r="D3632" s="5">
        <v>29000</v>
      </c>
    </row>
    <row r="3633" spans="1:4" x14ac:dyDescent="0.35">
      <c r="A3633" t="str">
        <f>CONCATENATE(cars_raw!B3635," ",cars_raw!C3635)</f>
        <v>Lincoln Continental Select</v>
      </c>
      <c r="B3633" s="6" t="s">
        <v>5597</v>
      </c>
      <c r="C3633" s="6" t="str">
        <f t="shared" si="56"/>
        <v>43,995</v>
      </c>
      <c r="D3633" s="5">
        <v>43995</v>
      </c>
    </row>
    <row r="3634" spans="1:4" x14ac:dyDescent="0.35">
      <c r="A3634" t="str">
        <f>CONCATENATE(cars_raw!B3636," ",cars_raw!C3636)</f>
        <v>GMC Yukon SLT</v>
      </c>
      <c r="B3634" s="6" t="s">
        <v>7244</v>
      </c>
      <c r="C3634" s="6" t="str">
        <f t="shared" si="56"/>
        <v>45,001</v>
      </c>
      <c r="D3634" s="5">
        <v>45001</v>
      </c>
    </row>
    <row r="3635" spans="1:4" x14ac:dyDescent="0.35">
      <c r="A3635" t="str">
        <f>CONCATENATE(cars_raw!B3637," ",cars_raw!C3637)</f>
        <v>Lincoln Nautilus Reserve</v>
      </c>
      <c r="B3635" s="6" t="s">
        <v>9585</v>
      </c>
      <c r="C3635" s="6" t="str">
        <f t="shared" si="56"/>
        <v>45,988</v>
      </c>
      <c r="D3635" s="5">
        <v>45988</v>
      </c>
    </row>
    <row r="3636" spans="1:4" x14ac:dyDescent="0.35">
      <c r="A3636" t="str">
        <f>CONCATENATE(cars_raw!B3638," ",cars_raw!C3638)</f>
        <v>Kia Sorento LX</v>
      </c>
      <c r="B3636" s="6" t="s">
        <v>15723</v>
      </c>
      <c r="C3636" s="6" t="str">
        <f t="shared" si="56"/>
        <v>28,677</v>
      </c>
      <c r="D3636" s="5">
        <v>28677</v>
      </c>
    </row>
    <row r="3637" spans="1:4" x14ac:dyDescent="0.35">
      <c r="A3637" t="str">
        <f>CONCATENATE(cars_raw!B3639," ",cars_raw!C3639)</f>
        <v>Mazda CX-5 Grand Touring</v>
      </c>
      <c r="B3637" s="6" t="s">
        <v>15726</v>
      </c>
      <c r="C3637" s="6" t="str">
        <f t="shared" si="56"/>
        <v>29,389</v>
      </c>
      <c r="D3637" s="5">
        <v>29389</v>
      </c>
    </row>
    <row r="3638" spans="1:4" x14ac:dyDescent="0.35">
      <c r="A3638" t="str">
        <f>CONCATENATE(cars_raw!B3640," ",cars_raw!C3640)</f>
        <v>Audi Q5 2.0T Premium Plus</v>
      </c>
      <c r="B3638" s="6" t="s">
        <v>8696</v>
      </c>
      <c r="C3638" s="6" t="str">
        <f t="shared" si="56"/>
        <v>39,000</v>
      </c>
      <c r="D3638" s="5">
        <v>39000</v>
      </c>
    </row>
    <row r="3639" spans="1:4" x14ac:dyDescent="0.35">
      <c r="A3639" t="str">
        <f>CONCATENATE(cars_raw!B3641," ",cars_raw!C3641)</f>
        <v>GMC Yukon XL Denali</v>
      </c>
      <c r="B3639" s="6" t="s">
        <v>4213</v>
      </c>
      <c r="C3639" s="6" t="str">
        <f t="shared" si="56"/>
        <v>82,990</v>
      </c>
      <c r="D3639" s="5">
        <v>82990</v>
      </c>
    </row>
    <row r="3640" spans="1:4" x14ac:dyDescent="0.35">
      <c r="A3640" t="str">
        <f>CONCATENATE(cars_raw!B3642," ",cars_raw!C3642)</f>
        <v>Mercedes-Benz GLA 250 Base</v>
      </c>
      <c r="B3640" s="6" t="s">
        <v>15734</v>
      </c>
      <c r="C3640" s="6" t="str">
        <f t="shared" si="56"/>
        <v>43,493</v>
      </c>
      <c r="D3640" s="5">
        <v>43493</v>
      </c>
    </row>
    <row r="3641" spans="1:4" x14ac:dyDescent="0.35">
      <c r="A3641" t="str">
        <f>CONCATENATE(cars_raw!B3643," ",cars_raw!C3643)</f>
        <v>Ford Explorer sport</v>
      </c>
      <c r="B3641" s="6" t="s">
        <v>8116</v>
      </c>
      <c r="C3641" s="6" t="str">
        <f t="shared" si="56"/>
        <v>28,000</v>
      </c>
      <c r="D3641" s="5">
        <v>28000</v>
      </c>
    </row>
    <row r="3642" spans="1:4" x14ac:dyDescent="0.35">
      <c r="A3642" t="str">
        <f>CONCATENATE(cars_raw!B3644," ",cars_raw!C3644)</f>
        <v>RAM 1500 Laramie</v>
      </c>
      <c r="B3642" s="6" t="s">
        <v>6679</v>
      </c>
      <c r="C3642" s="6" t="str">
        <f t="shared" si="56"/>
        <v>55,500</v>
      </c>
      <c r="D3642" s="5">
        <v>55500</v>
      </c>
    </row>
    <row r="3643" spans="1:4" x14ac:dyDescent="0.35">
      <c r="A3643" t="str">
        <f>CONCATENATE(cars_raw!B3645," ",cars_raw!C3645)</f>
        <v>Toyota Corolla LE</v>
      </c>
      <c r="B3643" s="6" t="s">
        <v>527</v>
      </c>
      <c r="C3643" s="6" t="str">
        <f t="shared" si="56"/>
        <v>18,500</v>
      </c>
      <c r="D3643" s="5">
        <v>18500</v>
      </c>
    </row>
    <row r="3644" spans="1:4" x14ac:dyDescent="0.35">
      <c r="A3644" t="str">
        <f>CONCATENATE(cars_raw!B3646," ",cars_raw!C3646)</f>
        <v>Toyota Tundra SR5</v>
      </c>
      <c r="B3644" s="6" t="s">
        <v>15745</v>
      </c>
      <c r="C3644" s="6" t="str">
        <f t="shared" si="56"/>
        <v>40,981</v>
      </c>
      <c r="D3644" s="5">
        <v>40981</v>
      </c>
    </row>
    <row r="3645" spans="1:4" x14ac:dyDescent="0.35">
      <c r="A3645" t="str">
        <f>CONCATENATE(cars_raw!B3647," ",cars_raw!C3647)</f>
        <v>Lexus RX 350 Base</v>
      </c>
      <c r="B3645" s="6" t="s">
        <v>1344</v>
      </c>
      <c r="C3645" s="6" t="str">
        <f t="shared" si="56"/>
        <v>54,998</v>
      </c>
      <c r="D3645" s="5">
        <v>54998</v>
      </c>
    </row>
    <row r="3646" spans="1:4" x14ac:dyDescent="0.35">
      <c r="A3646" t="str">
        <f>CONCATENATE(cars_raw!B3648," ",cars_raw!C3648)</f>
        <v>Toyota Sienna Limited</v>
      </c>
      <c r="B3646" s="6" t="s">
        <v>15752</v>
      </c>
      <c r="C3646" s="6" t="str">
        <f t="shared" si="56"/>
        <v>16,495</v>
      </c>
      <c r="D3646" s="5">
        <v>16495</v>
      </c>
    </row>
    <row r="3647" spans="1:4" x14ac:dyDescent="0.35">
      <c r="A3647" t="str">
        <f>CONCATENATE(cars_raw!B3649," ",cars_raw!C3649)</f>
        <v>Jeep Wrangler Sport</v>
      </c>
      <c r="B3647" s="6" t="s">
        <v>2047</v>
      </c>
      <c r="C3647" s="6" t="str">
        <f t="shared" si="56"/>
        <v>32,500</v>
      </c>
      <c r="D3647" s="5">
        <v>32500</v>
      </c>
    </row>
    <row r="3648" spans="1:4" x14ac:dyDescent="0.35">
      <c r="A3648" t="str">
        <f>CONCATENATE(cars_raw!B3650," ",cars_raw!C3650)</f>
        <v>Toyota RAV4 LE</v>
      </c>
      <c r="B3648" s="6" t="s">
        <v>469</v>
      </c>
      <c r="C3648" s="6" t="str">
        <f t="shared" si="56"/>
        <v>30,000</v>
      </c>
      <c r="D3648" s="5">
        <v>30000</v>
      </c>
    </row>
    <row r="3649" spans="1:4" x14ac:dyDescent="0.35">
      <c r="A3649" t="str">
        <f>CONCATENATE(cars_raw!B3651," ",cars_raw!C3651)</f>
        <v>Jeep Grand Cherokee Limited</v>
      </c>
      <c r="B3649" s="6" t="s">
        <v>15763</v>
      </c>
      <c r="C3649" s="6" t="str">
        <f t="shared" si="56"/>
        <v>27,777</v>
      </c>
      <c r="D3649" s="5">
        <v>27777</v>
      </c>
    </row>
    <row r="3650" spans="1:4" x14ac:dyDescent="0.35">
      <c r="A3650" t="str">
        <f>CONCATENATE(cars_raw!B3652," ",cars_raw!C3652)</f>
        <v>Subaru Outback Limited XT</v>
      </c>
      <c r="B3650" s="6" t="s">
        <v>15766</v>
      </c>
      <c r="C3650" s="6" t="str">
        <f t="shared" ref="C3650:C3713" si="57">REPLACE(B3650,1,1,"")</f>
        <v>35,662</v>
      </c>
      <c r="D3650" s="5">
        <v>35662</v>
      </c>
    </row>
    <row r="3651" spans="1:4" x14ac:dyDescent="0.35">
      <c r="A3651" t="str">
        <f>CONCATENATE(cars_raw!B3653," ",cars_raw!C3653)</f>
        <v>BMW X5 xDrive40i</v>
      </c>
      <c r="B3651" s="6" t="s">
        <v>15769</v>
      </c>
      <c r="C3651" s="6" t="str">
        <f t="shared" si="57"/>
        <v>51,877</v>
      </c>
      <c r="D3651" s="5">
        <v>51877</v>
      </c>
    </row>
    <row r="3652" spans="1:4" x14ac:dyDescent="0.35">
      <c r="A3652" t="str">
        <f>CONCATENATE(cars_raw!B3654," ",cars_raw!C3654)</f>
        <v>INFINITI QX30 Premium</v>
      </c>
      <c r="B3652" s="6" t="s">
        <v>15772</v>
      </c>
      <c r="C3652" s="6" t="str">
        <f t="shared" si="57"/>
        <v>27,755</v>
      </c>
      <c r="D3652" s="5">
        <v>27755</v>
      </c>
    </row>
    <row r="3653" spans="1:4" x14ac:dyDescent="0.35">
      <c r="A3653" t="str">
        <f>CONCATENATE(cars_raw!B3655," ",cars_raw!C3655)</f>
        <v>Jeep Grand Cherokee Limited</v>
      </c>
      <c r="B3653" s="6" t="s">
        <v>15778</v>
      </c>
      <c r="C3653" s="6" t="str">
        <f t="shared" si="57"/>
        <v>36,888</v>
      </c>
      <c r="D3653" s="5">
        <v>36888</v>
      </c>
    </row>
    <row r="3654" spans="1:4" x14ac:dyDescent="0.35">
      <c r="A3654" t="str">
        <f>CONCATENATE(cars_raw!B3656," ",cars_raw!C3656)</f>
        <v>Hyundai Palisade Limited</v>
      </c>
      <c r="B3654" s="6" t="s">
        <v>6253</v>
      </c>
      <c r="C3654" s="6" t="str">
        <f t="shared" si="57"/>
        <v>41,998</v>
      </c>
      <c r="D3654" s="5">
        <v>41998</v>
      </c>
    </row>
    <row r="3655" spans="1:4" x14ac:dyDescent="0.35">
      <c r="A3655" t="str">
        <f>CONCATENATE(cars_raw!B3657," ",cars_raw!C3657)</f>
        <v>Mercedes-Benz GLE 350 Base</v>
      </c>
      <c r="B3655" s="6" t="s">
        <v>8721</v>
      </c>
      <c r="C3655" s="6" t="str">
        <f t="shared" si="57"/>
        <v>40,495</v>
      </c>
      <c r="D3655" s="5">
        <v>40495</v>
      </c>
    </row>
    <row r="3656" spans="1:4" x14ac:dyDescent="0.35">
      <c r="A3656" t="str">
        <f>CONCATENATE(cars_raw!B3658," ",cars_raw!C3658)</f>
        <v>Kia Sportage Nightfall</v>
      </c>
      <c r="B3656" s="6" t="s">
        <v>2047</v>
      </c>
      <c r="C3656" s="6" t="str">
        <f t="shared" si="57"/>
        <v>32,500</v>
      </c>
      <c r="D3656" s="5">
        <v>32500</v>
      </c>
    </row>
    <row r="3657" spans="1:4" x14ac:dyDescent="0.35">
      <c r="A3657" t="str">
        <f>CONCATENATE(cars_raw!B3659," ",cars_raw!C3659)</f>
        <v>Mercedes-Benz C-Class C 300</v>
      </c>
      <c r="B3657" s="6" t="s">
        <v>15789</v>
      </c>
      <c r="C3657" s="6" t="str">
        <f t="shared" si="57"/>
        <v>31,127</v>
      </c>
      <c r="D3657" s="5">
        <v>31127</v>
      </c>
    </row>
    <row r="3658" spans="1:4" x14ac:dyDescent="0.35">
      <c r="A3658" t="str">
        <f>CONCATENATE(cars_raw!B3660," ",cars_raw!C3660)</f>
        <v>Chevrolet Trax LS</v>
      </c>
      <c r="B3658" s="6" t="s">
        <v>8752</v>
      </c>
      <c r="C3658" s="6" t="str">
        <f t="shared" si="57"/>
        <v>18,490</v>
      </c>
      <c r="D3658" s="5">
        <v>18490</v>
      </c>
    </row>
    <row r="3659" spans="1:4" x14ac:dyDescent="0.35">
      <c r="A3659" t="str">
        <f>CONCATENATE(cars_raw!B3661," ",cars_raw!C3661)</f>
        <v>Lexus NX 300 Base</v>
      </c>
      <c r="B3659" s="6" t="s">
        <v>3011</v>
      </c>
      <c r="C3659" s="6" t="str">
        <f t="shared" si="57"/>
        <v>39,988</v>
      </c>
      <c r="D3659" s="5">
        <v>39988</v>
      </c>
    </row>
    <row r="3660" spans="1:4" x14ac:dyDescent="0.35">
      <c r="A3660" t="str">
        <f>CONCATENATE(cars_raw!B3662," ",cars_raw!C3662)</f>
        <v>Mazda CX-5 Grand Touring</v>
      </c>
      <c r="B3660" s="6" t="s">
        <v>15794</v>
      </c>
      <c r="C3660" s="6" t="str">
        <f t="shared" si="57"/>
        <v>32,187</v>
      </c>
      <c r="D3660" s="5">
        <v>32187</v>
      </c>
    </row>
    <row r="3661" spans="1:4" x14ac:dyDescent="0.35">
      <c r="A3661" t="str">
        <f>CONCATENATE(cars_raw!B3663," ",cars_raw!C3663)</f>
        <v>Land Rover Range Rover 3.0L V6 Supercharged HSE</v>
      </c>
      <c r="B3661" s="6" t="s">
        <v>15799</v>
      </c>
      <c r="C3661" s="6" t="str">
        <f t="shared" si="57"/>
        <v>91,991</v>
      </c>
      <c r="D3661" s="5">
        <v>91991</v>
      </c>
    </row>
    <row r="3662" spans="1:4" x14ac:dyDescent="0.35">
      <c r="A3662" t="str">
        <f>CONCATENATE(cars_raw!B3664," ",cars_raw!C3664)</f>
        <v>Lexus ES 350 Base</v>
      </c>
      <c r="B3662" s="6" t="s">
        <v>15803</v>
      </c>
      <c r="C3662" s="6" t="str">
        <f t="shared" si="57"/>
        <v>21,760</v>
      </c>
      <c r="D3662" s="5">
        <v>21760</v>
      </c>
    </row>
    <row r="3663" spans="1:4" x14ac:dyDescent="0.35">
      <c r="A3663" t="str">
        <f>CONCATENATE(cars_raw!B3665," ",cars_raw!C3665)</f>
        <v>BMW M850 i xDrive</v>
      </c>
      <c r="B3663" s="6" t="s">
        <v>15808</v>
      </c>
      <c r="C3663" s="6" t="str">
        <f t="shared" si="57"/>
        <v>74,998</v>
      </c>
      <c r="D3663" s="5">
        <v>74998</v>
      </c>
    </row>
    <row r="3664" spans="1:4" x14ac:dyDescent="0.35">
      <c r="A3664" t="str">
        <f>CONCATENATE(cars_raw!B3666," ",cars_raw!C3666)</f>
        <v>Acura MDX 3.5L</v>
      </c>
      <c r="B3664" s="6" t="s">
        <v>5597</v>
      </c>
      <c r="C3664" s="6" t="str">
        <f t="shared" si="57"/>
        <v>43,995</v>
      </c>
      <c r="D3664" s="5">
        <v>43995</v>
      </c>
    </row>
    <row r="3665" spans="1:4" x14ac:dyDescent="0.35">
      <c r="A3665" t="str">
        <f>CONCATENATE(cars_raw!B3667," ",cars_raw!C3667)</f>
        <v>Audi A4 2.0T Premium</v>
      </c>
      <c r="B3665" s="6" t="s">
        <v>717</v>
      </c>
      <c r="C3665" s="6" t="str">
        <f t="shared" si="57"/>
        <v>29,995</v>
      </c>
      <c r="D3665" s="5">
        <v>29995</v>
      </c>
    </row>
    <row r="3666" spans="1:4" x14ac:dyDescent="0.35">
      <c r="A3666" t="str">
        <f>CONCATENATE(cars_raw!B3668," ",cars_raw!C3668)</f>
        <v>Mazda CX-9 Touring</v>
      </c>
      <c r="B3666" s="6" t="s">
        <v>15822</v>
      </c>
      <c r="C3666" s="6" t="str">
        <f t="shared" si="57"/>
        <v>31,688</v>
      </c>
      <c r="D3666" s="5">
        <v>31688</v>
      </c>
    </row>
    <row r="3667" spans="1:4" x14ac:dyDescent="0.35">
      <c r="A3667" t="str">
        <f>CONCATENATE(cars_raw!B3669," ",cars_raw!C3669)</f>
        <v>Nissan Rogue SL</v>
      </c>
      <c r="B3667" s="6" t="s">
        <v>14432</v>
      </c>
      <c r="C3667" s="6" t="str">
        <f t="shared" si="57"/>
        <v>27,800</v>
      </c>
      <c r="D3667" s="5">
        <v>27800</v>
      </c>
    </row>
    <row r="3668" spans="1:4" x14ac:dyDescent="0.35">
      <c r="A3668" t="str">
        <f>CONCATENATE(cars_raw!B3670," ",cars_raw!C3670)</f>
        <v>Honda CR-V EX-L</v>
      </c>
      <c r="B3668" s="6" t="s">
        <v>15829</v>
      </c>
      <c r="C3668" s="6" t="str">
        <f t="shared" si="57"/>
        <v>30,863</v>
      </c>
      <c r="D3668" s="5">
        <v>30863</v>
      </c>
    </row>
    <row r="3669" spans="1:4" x14ac:dyDescent="0.35">
      <c r="A3669" t="str">
        <f>CONCATENATE(cars_raw!B3671," ",cars_raw!C3671)</f>
        <v>Honda CR-V EX-L</v>
      </c>
      <c r="B3669" s="6" t="s">
        <v>15834</v>
      </c>
      <c r="C3669" s="6" t="str">
        <f t="shared" si="57"/>
        <v>30,985</v>
      </c>
      <c r="D3669" s="5">
        <v>30985</v>
      </c>
    </row>
    <row r="3670" spans="1:4" x14ac:dyDescent="0.35">
      <c r="A3670" t="str">
        <f>CONCATENATE(cars_raw!B3672," ",cars_raw!C3672)</f>
        <v>Mazda CX-9 Touring</v>
      </c>
      <c r="B3670" s="6" t="s">
        <v>15837</v>
      </c>
      <c r="C3670" s="6" t="str">
        <f t="shared" si="57"/>
        <v>29,994</v>
      </c>
      <c r="D3670" s="5">
        <v>29994</v>
      </c>
    </row>
    <row r="3671" spans="1:4" x14ac:dyDescent="0.35">
      <c r="A3671" t="str">
        <f>CONCATENATE(cars_raw!B3673," ",cars_raw!C3673)</f>
        <v>Land Rover Range Rover Evoque S</v>
      </c>
      <c r="B3671" s="6" t="s">
        <v>486</v>
      </c>
      <c r="C3671" s="6" t="str">
        <f t="shared" si="57"/>
        <v>46,500</v>
      </c>
      <c r="D3671" s="5">
        <v>46500</v>
      </c>
    </row>
    <row r="3672" spans="1:4" x14ac:dyDescent="0.35">
      <c r="A3672" t="str">
        <f>CONCATENATE(cars_raw!B3674," ",cars_raw!C3674)</f>
        <v>Volvo S60 T6 Inscription</v>
      </c>
      <c r="B3672" s="6" t="s">
        <v>15844</v>
      </c>
      <c r="C3672" s="6" t="str">
        <f t="shared" si="57"/>
        <v>39,985</v>
      </c>
      <c r="D3672" s="5">
        <v>39985</v>
      </c>
    </row>
    <row r="3673" spans="1:4" x14ac:dyDescent="0.35">
      <c r="A3673" t="str">
        <f>CONCATENATE(cars_raw!B3675," ",cars_raw!C3675)</f>
        <v>Jeep Grand Cherokee Limited</v>
      </c>
      <c r="B3673" s="6" t="s">
        <v>15848</v>
      </c>
      <c r="C3673" s="6" t="str">
        <f t="shared" si="57"/>
        <v>33,165</v>
      </c>
      <c r="D3673" s="5">
        <v>33165</v>
      </c>
    </row>
    <row r="3674" spans="1:4" x14ac:dyDescent="0.35">
      <c r="A3674" t="str">
        <f>CONCATENATE(cars_raw!B3676," ",cars_raw!C3676)</f>
        <v>Honda CR-V EX-L</v>
      </c>
      <c r="B3674" s="6" t="s">
        <v>15853</v>
      </c>
      <c r="C3674" s="6" t="str">
        <f t="shared" si="57"/>
        <v>32,715</v>
      </c>
      <c r="D3674" s="5">
        <v>32715</v>
      </c>
    </row>
    <row r="3675" spans="1:4" x14ac:dyDescent="0.35">
      <c r="A3675" t="str">
        <f>CONCATENATE(cars_raw!B3677," ",cars_raw!C3677)</f>
        <v>Land Rover Range Rover Velar P380 SE R-Dynamic</v>
      </c>
      <c r="B3675" s="6" t="s">
        <v>6785</v>
      </c>
      <c r="C3675" s="6" t="str">
        <f t="shared" si="57"/>
        <v>53,995</v>
      </c>
      <c r="D3675" s="5">
        <v>53995</v>
      </c>
    </row>
    <row r="3676" spans="1:4" x14ac:dyDescent="0.35">
      <c r="A3676" t="str">
        <f>CONCATENATE(cars_raw!B3678," ",cars_raw!C3678)</f>
        <v>Toyota Sienna SE</v>
      </c>
      <c r="B3676" s="6" t="s">
        <v>747</v>
      </c>
      <c r="C3676" s="6" t="str">
        <f t="shared" si="57"/>
        <v>31,998</v>
      </c>
      <c r="D3676" s="5">
        <v>31998</v>
      </c>
    </row>
    <row r="3677" spans="1:4" x14ac:dyDescent="0.35">
      <c r="A3677" t="str">
        <f>CONCATENATE(cars_raw!B3679," ",cars_raw!C3679)</f>
        <v>Mazda CX-9 Grand Touring</v>
      </c>
      <c r="B3677" s="6" t="s">
        <v>15861</v>
      </c>
      <c r="C3677" s="6" t="str">
        <f t="shared" si="57"/>
        <v>31,857</v>
      </c>
      <c r="D3677" s="5">
        <v>31857</v>
      </c>
    </row>
    <row r="3678" spans="1:4" x14ac:dyDescent="0.35">
      <c r="A3678" t="str">
        <f>CONCATENATE(cars_raw!B3680," ",cars_raw!C3680)</f>
        <v>Subaru Outback 3.6R Limited</v>
      </c>
      <c r="B3678" s="6" t="s">
        <v>5303</v>
      </c>
      <c r="C3678" s="6" t="str">
        <f t="shared" si="57"/>
        <v>30,975</v>
      </c>
      <c r="D3678" s="5">
        <v>30975</v>
      </c>
    </row>
    <row r="3679" spans="1:4" x14ac:dyDescent="0.35">
      <c r="A3679" t="str">
        <f>CONCATENATE(cars_raw!B3681," ",cars_raw!C3681)</f>
        <v>Mercedes-Benz GLC 300 Base</v>
      </c>
      <c r="B3679" s="6" t="s">
        <v>15866</v>
      </c>
      <c r="C3679" s="6" t="str">
        <f t="shared" si="57"/>
        <v>34,866</v>
      </c>
      <c r="D3679" s="5">
        <v>34866</v>
      </c>
    </row>
    <row r="3680" spans="1:4" x14ac:dyDescent="0.35">
      <c r="A3680" t="str">
        <f>CONCATENATE(cars_raw!B3682," ",cars_raw!C3682)</f>
        <v>Mercedes-Benz C-Class C 300</v>
      </c>
      <c r="B3680" s="6" t="s">
        <v>13358</v>
      </c>
      <c r="C3680" s="6" t="str">
        <f t="shared" si="57"/>
        <v>41,985</v>
      </c>
      <c r="D3680" s="5">
        <v>41985</v>
      </c>
    </row>
    <row r="3681" spans="1:4" x14ac:dyDescent="0.35">
      <c r="A3681" t="str">
        <f>CONCATENATE(cars_raw!B3683," ",cars_raw!C3683)</f>
        <v>Chevrolet Tahoe Z71</v>
      </c>
      <c r="B3681" s="6" t="s">
        <v>15870</v>
      </c>
      <c r="C3681" s="6" t="str">
        <f t="shared" si="57"/>
        <v>73,491</v>
      </c>
      <c r="D3681" s="5">
        <v>73491</v>
      </c>
    </row>
    <row r="3682" spans="1:4" x14ac:dyDescent="0.35">
      <c r="A3682" t="str">
        <f>CONCATENATE(cars_raw!B3684," ",cars_raw!C3684)</f>
        <v>Ford F-150 XLT</v>
      </c>
      <c r="B3682" s="6" t="s">
        <v>15873</v>
      </c>
      <c r="C3682" s="6" t="str">
        <f t="shared" si="57"/>
        <v>18,750</v>
      </c>
      <c r="D3682" s="5">
        <v>18750</v>
      </c>
    </row>
    <row r="3683" spans="1:4" x14ac:dyDescent="0.35">
      <c r="A3683" t="str">
        <f>CONCATENATE(cars_raw!B3685," ",cars_raw!C3685)</f>
        <v>Toyota Tacoma TRD Off Road</v>
      </c>
      <c r="B3683" s="6" t="s">
        <v>3072</v>
      </c>
      <c r="C3683" s="6" t="str">
        <f t="shared" si="57"/>
        <v>38,749</v>
      </c>
      <c r="D3683" s="5">
        <v>38749</v>
      </c>
    </row>
    <row r="3684" spans="1:4" x14ac:dyDescent="0.35">
      <c r="A3684" t="str">
        <f>CONCATENATE(cars_raw!B3686," ",cars_raw!C3686)</f>
        <v>Cadillac Escalade Sport</v>
      </c>
      <c r="B3684" s="6" t="s">
        <v>15879</v>
      </c>
      <c r="C3684" s="6" t="str">
        <f t="shared" si="57"/>
        <v>112,991</v>
      </c>
      <c r="D3684" s="5">
        <v>112991</v>
      </c>
    </row>
    <row r="3685" spans="1:4" x14ac:dyDescent="0.35">
      <c r="A3685" t="str">
        <f>CONCATENATE(cars_raw!B3687," ",cars_raw!C3687)</f>
        <v>Honda Odyssey Touring</v>
      </c>
      <c r="B3685" s="6" t="s">
        <v>15883</v>
      </c>
      <c r="C3685" s="6" t="str">
        <f t="shared" si="57"/>
        <v>16,189</v>
      </c>
      <c r="D3685" s="5">
        <v>16189</v>
      </c>
    </row>
    <row r="3686" spans="1:4" x14ac:dyDescent="0.35">
      <c r="A3686" t="str">
        <f>CONCATENATE(cars_raw!B3688," ",cars_raw!C3688)</f>
        <v>Hyundai Tucson SE</v>
      </c>
      <c r="B3686" s="6" t="s">
        <v>2965</v>
      </c>
      <c r="C3686" s="6" t="str">
        <f t="shared" si="57"/>
        <v>25,999</v>
      </c>
      <c r="D3686" s="5">
        <v>25999</v>
      </c>
    </row>
    <row r="3687" spans="1:4" x14ac:dyDescent="0.35">
      <c r="A3687" t="str">
        <f>CONCATENATE(cars_raw!B3689," ",cars_raw!C3689)</f>
        <v>Hyundai Palisade Limited</v>
      </c>
      <c r="B3687" s="6" t="s">
        <v>15890</v>
      </c>
      <c r="C3687" s="6" t="str">
        <f t="shared" si="57"/>
        <v>53,218</v>
      </c>
      <c r="D3687" s="5">
        <v>53218</v>
      </c>
    </row>
    <row r="3688" spans="1:4" x14ac:dyDescent="0.35">
      <c r="A3688" t="str">
        <f>CONCATENATE(cars_raw!B3690," ",cars_raw!C3690)</f>
        <v>Jeep Patriot Limited</v>
      </c>
      <c r="B3688" s="6" t="s">
        <v>15894</v>
      </c>
      <c r="C3688" s="6" t="str">
        <f t="shared" si="57"/>
        <v>15,799</v>
      </c>
      <c r="D3688" s="5">
        <v>15799</v>
      </c>
    </row>
    <row r="3689" spans="1:4" x14ac:dyDescent="0.35">
      <c r="A3689" t="str">
        <f>CONCATENATE(cars_raw!B3691," ",cars_raw!C3691)</f>
        <v>Mercedes-Benz S-Class S 550</v>
      </c>
      <c r="B3689" s="6" t="s">
        <v>15897</v>
      </c>
      <c r="C3689" s="6" t="str">
        <f t="shared" si="57"/>
        <v>46,498</v>
      </c>
      <c r="D3689" s="5">
        <v>46498</v>
      </c>
    </row>
    <row r="3690" spans="1:4" x14ac:dyDescent="0.35">
      <c r="A3690" t="str">
        <f>CONCATENATE(cars_raw!B3692," ",cars_raw!C3692)</f>
        <v>Land Rover Discovery HSE</v>
      </c>
      <c r="B3690" s="6" t="s">
        <v>15902</v>
      </c>
      <c r="C3690" s="6" t="str">
        <f t="shared" si="57"/>
        <v>54,950</v>
      </c>
      <c r="D3690" s="5">
        <v>54950</v>
      </c>
    </row>
    <row r="3691" spans="1:4" x14ac:dyDescent="0.35">
      <c r="A3691" t="str">
        <f>CONCATENATE(cars_raw!B3693," ",cars_raw!C3693)</f>
        <v>Honda Civic Sport</v>
      </c>
      <c r="B3691" s="6" t="s">
        <v>2498</v>
      </c>
      <c r="C3691" s="6" t="str">
        <f t="shared" si="57"/>
        <v>27,000</v>
      </c>
      <c r="D3691" s="5">
        <v>27000</v>
      </c>
    </row>
    <row r="3692" spans="1:4" x14ac:dyDescent="0.35">
      <c r="A3692" t="str">
        <f>CONCATENATE(cars_raw!B3694," ",cars_raw!C3694)</f>
        <v>Honda Civic LX</v>
      </c>
      <c r="B3692" s="6" t="s">
        <v>15909</v>
      </c>
      <c r="C3692" s="6" t="str">
        <f t="shared" si="57"/>
        <v>23,250</v>
      </c>
      <c r="D3692" s="5">
        <v>23250</v>
      </c>
    </row>
    <row r="3693" spans="1:4" x14ac:dyDescent="0.35">
      <c r="A3693" t="str">
        <f>CONCATENATE(cars_raw!B3695," ",cars_raw!C3695)</f>
        <v>Toyota Tundra SR5</v>
      </c>
      <c r="B3693" s="6" t="s">
        <v>11359</v>
      </c>
      <c r="C3693" s="6" t="str">
        <f t="shared" si="57"/>
        <v>44,891</v>
      </c>
      <c r="D3693" s="5">
        <v>44891</v>
      </c>
    </row>
    <row r="3694" spans="1:4" x14ac:dyDescent="0.35">
      <c r="A3694" t="str">
        <f>CONCATENATE(cars_raw!B3696," ",cars_raw!C3696)</f>
        <v>Toyota RAV4 Limited</v>
      </c>
      <c r="B3694" s="6" t="s">
        <v>15912</v>
      </c>
      <c r="C3694" s="6" t="str">
        <f t="shared" si="57"/>
        <v>39,495</v>
      </c>
      <c r="D3694" s="5">
        <v>39495</v>
      </c>
    </row>
    <row r="3695" spans="1:4" x14ac:dyDescent="0.35">
      <c r="A3695" t="str">
        <f>CONCATENATE(cars_raw!B3697," ",cars_raw!C3697)</f>
        <v>Honda Pilot Elite</v>
      </c>
      <c r="B3695" s="6" t="s">
        <v>8696</v>
      </c>
      <c r="C3695" s="6" t="str">
        <f t="shared" si="57"/>
        <v>39,000</v>
      </c>
      <c r="D3695" s="5">
        <v>39000</v>
      </c>
    </row>
    <row r="3696" spans="1:4" x14ac:dyDescent="0.35">
      <c r="A3696" t="str">
        <f>CONCATENATE(cars_raw!B3698," ",cars_raw!C3698)</f>
        <v>Mercedes-Benz GLE 350 Base</v>
      </c>
      <c r="B3696" s="6" t="s">
        <v>5213</v>
      </c>
      <c r="C3696" s="6" t="str">
        <f t="shared" si="57"/>
        <v>41,999</v>
      </c>
      <c r="D3696" s="5">
        <v>41999</v>
      </c>
    </row>
    <row r="3697" spans="1:4" x14ac:dyDescent="0.35">
      <c r="A3697" t="str">
        <f>CONCATENATE(cars_raw!B3699," ",cars_raw!C3699)</f>
        <v>Kia Forte LXS</v>
      </c>
      <c r="B3697" s="6" t="s">
        <v>15921</v>
      </c>
      <c r="C3697" s="6" t="str">
        <f t="shared" si="57"/>
        <v>22,498</v>
      </c>
      <c r="D3697" s="5">
        <v>22498</v>
      </c>
    </row>
    <row r="3698" spans="1:4" x14ac:dyDescent="0.35">
      <c r="A3698" t="str">
        <f>CONCATENATE(cars_raw!B3700," ",cars_raw!C3700)</f>
        <v>Mercedes-Benz GLC 300 Base</v>
      </c>
      <c r="B3698" s="6" t="s">
        <v>15926</v>
      </c>
      <c r="C3698" s="6" t="str">
        <f t="shared" si="57"/>
        <v>51,988</v>
      </c>
      <c r="D3698" s="5">
        <v>51988</v>
      </c>
    </row>
    <row r="3699" spans="1:4" x14ac:dyDescent="0.35">
      <c r="A3699" t="str">
        <f>CONCATENATE(cars_raw!B3701," ",cars_raw!C3701)</f>
        <v>Mercedes-Benz GLA 250 Base</v>
      </c>
      <c r="B3699" s="6" t="s">
        <v>1914</v>
      </c>
      <c r="C3699" s="6" t="str">
        <f t="shared" si="57"/>
        <v>34,999</v>
      </c>
      <c r="D3699" s="5">
        <v>34999</v>
      </c>
    </row>
    <row r="3700" spans="1:4" x14ac:dyDescent="0.35">
      <c r="A3700" t="str">
        <f>CONCATENATE(cars_raw!B3702," ",cars_raw!C3702)</f>
        <v>Porsche Macan S</v>
      </c>
      <c r="B3700" s="6" t="s">
        <v>15931</v>
      </c>
      <c r="C3700" s="6" t="str">
        <f t="shared" si="57"/>
        <v>43,755</v>
      </c>
      <c r="D3700" s="5">
        <v>43755</v>
      </c>
    </row>
    <row r="3701" spans="1:4" x14ac:dyDescent="0.35">
      <c r="A3701" t="str">
        <f>CONCATENATE(cars_raw!B3703," ",cars_raw!C3703)</f>
        <v>Lexus ES 350 Base</v>
      </c>
      <c r="B3701" s="6" t="s">
        <v>15936</v>
      </c>
      <c r="C3701" s="6" t="str">
        <f t="shared" si="57"/>
        <v>28,700</v>
      </c>
      <c r="D3701" s="5">
        <v>28700</v>
      </c>
    </row>
    <row r="3702" spans="1:4" x14ac:dyDescent="0.35">
      <c r="A3702" t="str">
        <f>CONCATENATE(cars_raw!B3704," ",cars_raw!C3704)</f>
        <v>Mercedes-Benz CLA 250 Base</v>
      </c>
      <c r="B3702" s="6" t="s">
        <v>1760</v>
      </c>
      <c r="C3702" s="6" t="str">
        <f t="shared" si="57"/>
        <v>29,900</v>
      </c>
      <c r="D3702" s="5">
        <v>29900</v>
      </c>
    </row>
    <row r="3703" spans="1:4" x14ac:dyDescent="0.35">
      <c r="A3703" t="str">
        <f>CONCATENATE(cars_raw!B3705," ",cars_raw!C3705)</f>
        <v>Acura TLX V6 Tech</v>
      </c>
      <c r="B3703" s="6" t="s">
        <v>15943</v>
      </c>
      <c r="C3703" s="6" t="str">
        <f t="shared" si="57"/>
        <v>24,975</v>
      </c>
      <c r="D3703" s="5">
        <v>24975</v>
      </c>
    </row>
    <row r="3704" spans="1:4" x14ac:dyDescent="0.35">
      <c r="A3704" t="str">
        <f>CONCATENATE(cars_raw!B3706," ",cars_raw!C3706)</f>
        <v>Honda CR-V EX</v>
      </c>
      <c r="B3704" s="6" t="s">
        <v>15946</v>
      </c>
      <c r="C3704" s="6" t="str">
        <f t="shared" si="57"/>
        <v>37,982</v>
      </c>
      <c r="D3704" s="5">
        <v>37982</v>
      </c>
    </row>
    <row r="3705" spans="1:4" x14ac:dyDescent="0.35">
      <c r="A3705" t="str">
        <f>CONCATENATE(cars_raw!B3707," ",cars_raw!C3707)</f>
        <v>Mercedes-Benz E-Class E 350</v>
      </c>
      <c r="B3705" s="6" t="s">
        <v>12671</v>
      </c>
      <c r="C3705" s="6" t="str">
        <f t="shared" si="57"/>
        <v>17,500</v>
      </c>
      <c r="D3705" s="5">
        <v>17500</v>
      </c>
    </row>
    <row r="3706" spans="1:4" x14ac:dyDescent="0.35">
      <c r="A3706" t="str">
        <f>CONCATENATE(cars_raw!B3708," ",cars_raw!C3708)</f>
        <v>Subaru Forester 2.5i Limited</v>
      </c>
      <c r="B3706" s="6" t="s">
        <v>761</v>
      </c>
      <c r="C3706" s="6" t="str">
        <f t="shared" si="57"/>
        <v>28,998</v>
      </c>
      <c r="D3706" s="5">
        <v>28998</v>
      </c>
    </row>
    <row r="3707" spans="1:4" x14ac:dyDescent="0.35">
      <c r="A3707" t="str">
        <f>CONCATENATE(cars_raw!B3709," ",cars_raw!C3709)</f>
        <v>Jeep Grand Cherokee Limited</v>
      </c>
      <c r="B3707" s="6" t="s">
        <v>15957</v>
      </c>
      <c r="C3707" s="6" t="str">
        <f t="shared" si="57"/>
        <v>40,246</v>
      </c>
      <c r="D3707" s="5">
        <v>40246</v>
      </c>
    </row>
    <row r="3708" spans="1:4" x14ac:dyDescent="0.35">
      <c r="A3708" t="str">
        <f>CONCATENATE(cars_raw!B3710," ",cars_raw!C3710)</f>
        <v>BMW M340 i xDrive</v>
      </c>
      <c r="B3708" s="6" t="s">
        <v>6879</v>
      </c>
      <c r="C3708" s="6" t="str">
        <f t="shared" si="57"/>
        <v>53,900</v>
      </c>
      <c r="D3708" s="5">
        <v>53900</v>
      </c>
    </row>
    <row r="3709" spans="1:4" x14ac:dyDescent="0.35">
      <c r="A3709" t="str">
        <f>CONCATENATE(cars_raw!B3711," ",cars_raw!C3711)</f>
        <v>RAM 1500 Limited</v>
      </c>
      <c r="B3709" s="6" t="s">
        <v>15964</v>
      </c>
      <c r="C3709" s="6" t="str">
        <f t="shared" si="57"/>
        <v>61,500</v>
      </c>
      <c r="D3709" s="5">
        <v>61500</v>
      </c>
    </row>
    <row r="3710" spans="1:4" x14ac:dyDescent="0.35">
      <c r="A3710" t="str">
        <f>CONCATENATE(cars_raw!B3712," ",cars_raw!C3712)</f>
        <v>Mazda CX-5 Sport</v>
      </c>
      <c r="B3710" s="6" t="s">
        <v>15970</v>
      </c>
      <c r="C3710" s="6" t="str">
        <f t="shared" si="57"/>
        <v>26,812</v>
      </c>
      <c r="D3710" s="5">
        <v>26812</v>
      </c>
    </row>
    <row r="3711" spans="1:4" x14ac:dyDescent="0.35">
      <c r="A3711" t="str">
        <f>CONCATENATE(cars_raw!B3713," ",cars_raw!C3713)</f>
        <v>Toyota RAV4 Limited</v>
      </c>
      <c r="B3711" s="6" t="s">
        <v>8477</v>
      </c>
      <c r="C3711" s="6" t="str">
        <f t="shared" si="57"/>
        <v>28,996</v>
      </c>
      <c r="D3711" s="5">
        <v>28996</v>
      </c>
    </row>
    <row r="3712" spans="1:4" x14ac:dyDescent="0.35">
      <c r="A3712" t="str">
        <f>CONCATENATE(cars_raw!B3714," ",cars_raw!C3714)</f>
        <v>Honda Odyssey EX-L</v>
      </c>
      <c r="B3712" s="6" t="s">
        <v>15976</v>
      </c>
      <c r="C3712" s="6" t="str">
        <f t="shared" si="57"/>
        <v>36,483</v>
      </c>
      <c r="D3712" s="5">
        <v>36483</v>
      </c>
    </row>
    <row r="3713" spans="1:4" x14ac:dyDescent="0.35">
      <c r="A3713" t="str">
        <f>CONCATENATE(cars_raw!B3715," ",cars_raw!C3715)</f>
        <v>Audi Q5 2.0T Premium Plus</v>
      </c>
      <c r="B3713" s="6" t="s">
        <v>1486</v>
      </c>
      <c r="C3713" s="6" t="str">
        <f t="shared" si="57"/>
        <v>42,995</v>
      </c>
      <c r="D3713" s="5">
        <v>42995</v>
      </c>
    </row>
    <row r="3714" spans="1:4" x14ac:dyDescent="0.35">
      <c r="A3714" t="str">
        <f>CONCATENATE(cars_raw!B3716," ",cars_raw!C3716)</f>
        <v>Honda CR-V EX-L</v>
      </c>
      <c r="B3714" s="6" t="s">
        <v>2326</v>
      </c>
      <c r="C3714" s="6" t="str">
        <f t="shared" ref="C3714:C3777" si="58">REPLACE(B3714,1,1,"")</f>
        <v>31,997</v>
      </c>
      <c r="D3714" s="5">
        <v>31997</v>
      </c>
    </row>
    <row r="3715" spans="1:4" x14ac:dyDescent="0.35">
      <c r="A3715" t="str">
        <f>CONCATENATE(cars_raw!B3717," ",cars_raw!C3717)</f>
        <v>Volvo XC90 T5 Momentum</v>
      </c>
      <c r="B3715" s="6" t="s">
        <v>15986</v>
      </c>
      <c r="C3715" s="6" t="str">
        <f t="shared" si="58"/>
        <v>45,890</v>
      </c>
      <c r="D3715" s="5">
        <v>45890</v>
      </c>
    </row>
    <row r="3716" spans="1:4" x14ac:dyDescent="0.35">
      <c r="A3716" t="str">
        <f>CONCATENATE(cars_raw!B3718," ",cars_raw!C3718)</f>
        <v>Mercedes-Benz GLE 350 Base 4MATIC</v>
      </c>
      <c r="B3716" s="6" t="s">
        <v>15991</v>
      </c>
      <c r="C3716" s="6" t="str">
        <f t="shared" si="58"/>
        <v>35,888</v>
      </c>
      <c r="D3716" s="5">
        <v>35888</v>
      </c>
    </row>
    <row r="3717" spans="1:4" x14ac:dyDescent="0.35">
      <c r="A3717" t="str">
        <f>CONCATENATE(cars_raw!B3719," ",cars_raw!C3719)</f>
        <v>Mercedes-Benz GLS 450 Base 4MATIC</v>
      </c>
      <c r="B3717" s="6" t="s">
        <v>9290</v>
      </c>
      <c r="C3717" s="6" t="str">
        <f t="shared" si="58"/>
        <v>58,695</v>
      </c>
      <c r="D3717" s="5">
        <v>58695</v>
      </c>
    </row>
    <row r="3718" spans="1:4" x14ac:dyDescent="0.35">
      <c r="A3718" t="str">
        <f>CONCATENATE(cars_raw!B3720," ",cars_raw!C3720)</f>
        <v>Toyota RAV4 LE</v>
      </c>
      <c r="B3718" s="6" t="s">
        <v>7215</v>
      </c>
      <c r="C3718" s="6" t="str">
        <f t="shared" si="58"/>
        <v>34,993</v>
      </c>
      <c r="D3718" s="5">
        <v>34993</v>
      </c>
    </row>
    <row r="3719" spans="1:4" x14ac:dyDescent="0.35">
      <c r="A3719" t="str">
        <f>CONCATENATE(cars_raw!B3721," ",cars_raw!C3721)</f>
        <v>BMW 328d xDrive</v>
      </c>
      <c r="B3719" s="6" t="s">
        <v>16000</v>
      </c>
      <c r="C3719" s="6" t="str">
        <f t="shared" si="58"/>
        <v>32,997</v>
      </c>
      <c r="D3719" s="5">
        <v>32997</v>
      </c>
    </row>
    <row r="3720" spans="1:4" x14ac:dyDescent="0.35">
      <c r="A3720" t="str">
        <f>CONCATENATE(cars_raw!B3722," ",cars_raw!C3722)</f>
        <v>Honda CR-V EX-L</v>
      </c>
      <c r="B3720" s="6" t="s">
        <v>16003</v>
      </c>
      <c r="C3720" s="6" t="str">
        <f t="shared" si="58"/>
        <v>33,712</v>
      </c>
      <c r="D3720" s="5">
        <v>33712</v>
      </c>
    </row>
    <row r="3721" spans="1:4" x14ac:dyDescent="0.35">
      <c r="A3721" t="str">
        <f>CONCATENATE(cars_raw!B3723," ",cars_raw!C3723)</f>
        <v>Cadillac XT4 Sport</v>
      </c>
      <c r="B3721" s="6" t="s">
        <v>1681</v>
      </c>
      <c r="C3721" s="6" t="str">
        <f t="shared" si="58"/>
        <v>38,700</v>
      </c>
      <c r="D3721" s="5">
        <v>38700</v>
      </c>
    </row>
    <row r="3722" spans="1:4" x14ac:dyDescent="0.35">
      <c r="A3722" t="str">
        <f>CONCATENATE(cars_raw!B3724," ",cars_raw!C3724)</f>
        <v>Ford Fusion SE</v>
      </c>
      <c r="B3722" s="6" t="s">
        <v>761</v>
      </c>
      <c r="C3722" s="6" t="str">
        <f t="shared" si="58"/>
        <v>28,998</v>
      </c>
      <c r="D3722" s="5">
        <v>28998</v>
      </c>
    </row>
    <row r="3723" spans="1:4" x14ac:dyDescent="0.35">
      <c r="A3723" t="str">
        <f>CONCATENATE(cars_raw!B3725," ",cars_raw!C3725)</f>
        <v>Jeep Grand Cherokee Limited</v>
      </c>
      <c r="B3723" s="6" t="s">
        <v>1692</v>
      </c>
      <c r="C3723" s="6" t="str">
        <f t="shared" si="58"/>
        <v>35,500</v>
      </c>
      <c r="D3723" s="5">
        <v>35500</v>
      </c>
    </row>
    <row r="3724" spans="1:4" x14ac:dyDescent="0.35">
      <c r="A3724" t="str">
        <f>CONCATENATE(cars_raw!B3726," ",cars_raw!C3726)</f>
        <v>Chevrolet Blazer RS</v>
      </c>
      <c r="B3724" s="6" t="s">
        <v>16016</v>
      </c>
      <c r="C3724" s="6" t="str">
        <f t="shared" si="58"/>
        <v>47,651</v>
      </c>
      <c r="D3724" s="5">
        <v>47651</v>
      </c>
    </row>
    <row r="3725" spans="1:4" x14ac:dyDescent="0.35">
      <c r="A3725" t="str">
        <f>CONCATENATE(cars_raw!B3727," ",cars_raw!C3727)</f>
        <v>BMW X7 xDrive40i</v>
      </c>
      <c r="B3725" s="6" t="s">
        <v>16019</v>
      </c>
      <c r="C3725" s="6" t="str">
        <f t="shared" si="58"/>
        <v>62,490</v>
      </c>
      <c r="D3725" s="5">
        <v>62490</v>
      </c>
    </row>
    <row r="3726" spans="1:4" x14ac:dyDescent="0.35">
      <c r="A3726" t="str">
        <f>CONCATENATE(cars_raw!B3728," ",cars_raw!C3728)</f>
        <v>BMW M6 Base</v>
      </c>
      <c r="B3726" s="6" t="s">
        <v>16023</v>
      </c>
      <c r="C3726" s="6" t="str">
        <f t="shared" si="58"/>
        <v>70,997</v>
      </c>
      <c r="D3726" s="5">
        <v>70997</v>
      </c>
    </row>
    <row r="3727" spans="1:4" x14ac:dyDescent="0.35">
      <c r="A3727" t="str">
        <f>CONCATENATE(cars_raw!B3729," ",cars_raw!C3729)</f>
        <v>BMW 540 i xDrive</v>
      </c>
      <c r="B3727" s="6" t="s">
        <v>2163</v>
      </c>
      <c r="C3727" s="6" t="str">
        <f t="shared" si="58"/>
        <v>46,995</v>
      </c>
      <c r="D3727" s="5">
        <v>46995</v>
      </c>
    </row>
    <row r="3728" spans="1:4" x14ac:dyDescent="0.35">
      <c r="A3728" t="str">
        <f>CONCATENATE(cars_raw!B3730," ",cars_raw!C3730)</f>
        <v>Cadillac CT6 3.6L Premium Luxury</v>
      </c>
      <c r="B3728" s="6" t="s">
        <v>9352</v>
      </c>
      <c r="C3728" s="6" t="str">
        <f t="shared" si="58"/>
        <v>43,275</v>
      </c>
      <c r="D3728" s="5">
        <v>43275</v>
      </c>
    </row>
    <row r="3729" spans="1:4" x14ac:dyDescent="0.35">
      <c r="A3729" t="str">
        <f>CONCATENATE(cars_raw!B3731," ",cars_raw!C3731)</f>
        <v>Cadillac XT5 Luxury</v>
      </c>
      <c r="B3729" s="6" t="s">
        <v>8165</v>
      </c>
      <c r="C3729" s="6" t="str">
        <f t="shared" si="58"/>
        <v>35,000</v>
      </c>
      <c r="D3729" s="5">
        <v>35000</v>
      </c>
    </row>
    <row r="3730" spans="1:4" x14ac:dyDescent="0.35">
      <c r="A3730" t="str">
        <f>CONCATENATE(cars_raw!B3732," ",cars_raw!C3732)</f>
        <v>Ford Edge Titanium</v>
      </c>
      <c r="B3730" s="6" t="s">
        <v>16032</v>
      </c>
      <c r="C3730" s="6" t="str">
        <f t="shared" si="58"/>
        <v>34,975</v>
      </c>
      <c r="D3730" s="5">
        <v>34975</v>
      </c>
    </row>
    <row r="3731" spans="1:4" x14ac:dyDescent="0.35">
      <c r="A3731" t="str">
        <f>CONCATENATE(cars_raw!B3733," ",cars_raw!C3733)</f>
        <v>GMC Terrain SLT</v>
      </c>
      <c r="B3731" s="6" t="s">
        <v>259</v>
      </c>
      <c r="C3731" s="6" t="str">
        <f t="shared" si="58"/>
        <v>30,995</v>
      </c>
      <c r="D3731" s="5">
        <v>30995</v>
      </c>
    </row>
    <row r="3732" spans="1:4" x14ac:dyDescent="0.35">
      <c r="A3732" t="str">
        <f>CONCATENATE(cars_raw!B3734," ",cars_raw!C3734)</f>
        <v>Subaru Outback 2.5i Limited</v>
      </c>
      <c r="B3732" s="6" t="s">
        <v>12486</v>
      </c>
      <c r="C3732" s="6" t="str">
        <f t="shared" si="58"/>
        <v>29,524</v>
      </c>
      <c r="D3732" s="5">
        <v>29524</v>
      </c>
    </row>
    <row r="3733" spans="1:4" x14ac:dyDescent="0.35">
      <c r="A3733" t="str">
        <f>CONCATENATE(cars_raw!B3735," ",cars_raw!C3735)</f>
        <v>Ford Edge Titanium</v>
      </c>
      <c r="B3733" s="6" t="s">
        <v>15684</v>
      </c>
      <c r="C3733" s="6" t="str">
        <f t="shared" si="58"/>
        <v>34,990</v>
      </c>
      <c r="D3733" s="5">
        <v>34990</v>
      </c>
    </row>
    <row r="3734" spans="1:4" x14ac:dyDescent="0.35">
      <c r="A3734" t="str">
        <f>CONCATENATE(cars_raw!B3736," ",cars_raw!C3736)</f>
        <v>Mazda CX-5 Touring</v>
      </c>
      <c r="B3734" s="6" t="s">
        <v>16041</v>
      </c>
      <c r="C3734" s="6" t="str">
        <f t="shared" si="58"/>
        <v>28,289</v>
      </c>
      <c r="D3734" s="5">
        <v>28289</v>
      </c>
    </row>
    <row r="3735" spans="1:4" x14ac:dyDescent="0.35">
      <c r="A3735" t="str">
        <f>CONCATENATE(cars_raw!B3737," ",cars_raw!C3737)</f>
        <v>Kia Sportage LX</v>
      </c>
      <c r="B3735" s="6" t="s">
        <v>16046</v>
      </c>
      <c r="C3735" s="6" t="str">
        <f t="shared" si="58"/>
        <v>25,989</v>
      </c>
      <c r="D3735" s="5">
        <v>25989</v>
      </c>
    </row>
    <row r="3736" spans="1:4" x14ac:dyDescent="0.35">
      <c r="A3736" t="str">
        <f>CONCATENATE(cars_raw!B3738," ",cars_raw!C3738)</f>
        <v>Kia Forte LX</v>
      </c>
      <c r="B3736" s="6" t="s">
        <v>16050</v>
      </c>
      <c r="C3736" s="6" t="str">
        <f t="shared" si="58"/>
        <v>18,590</v>
      </c>
      <c r="D3736" s="5">
        <v>18590</v>
      </c>
    </row>
    <row r="3737" spans="1:4" x14ac:dyDescent="0.35">
      <c r="A3737" t="str">
        <f>CONCATENATE(cars_raw!B3739," ",cars_raw!C3739)</f>
        <v>Honda Pilot Special Edition</v>
      </c>
      <c r="B3737" s="6" t="s">
        <v>16055</v>
      </c>
      <c r="C3737" s="6" t="str">
        <f t="shared" si="58"/>
        <v>40,604</v>
      </c>
      <c r="D3737" s="5">
        <v>40604</v>
      </c>
    </row>
    <row r="3738" spans="1:4" x14ac:dyDescent="0.35">
      <c r="A3738" t="str">
        <f>CONCATENATE(cars_raw!B3740," ",cars_raw!C3740)</f>
        <v>GMC Sierra 1500 AT4</v>
      </c>
      <c r="B3738" s="6" t="s">
        <v>4337</v>
      </c>
      <c r="C3738" s="6" t="str">
        <f t="shared" si="58"/>
        <v>66,450</v>
      </c>
      <c r="D3738" s="5">
        <v>66450</v>
      </c>
    </row>
    <row r="3739" spans="1:4" x14ac:dyDescent="0.35">
      <c r="A3739" t="str">
        <f>CONCATENATE(cars_raw!B3741," ",cars_raw!C3741)</f>
        <v>BMW X3 xDrive28i</v>
      </c>
      <c r="B3739" s="6" t="s">
        <v>3747</v>
      </c>
      <c r="C3739" s="6" t="str">
        <f t="shared" si="58"/>
        <v>12,999</v>
      </c>
      <c r="D3739" s="5">
        <v>12999</v>
      </c>
    </row>
    <row r="3740" spans="1:4" x14ac:dyDescent="0.35">
      <c r="A3740" t="str">
        <f>CONCATENATE(cars_raw!B3742," ",cars_raw!C3742)</f>
        <v>Chevrolet Traverse LS</v>
      </c>
      <c r="B3740" s="6" t="s">
        <v>8431</v>
      </c>
      <c r="C3740" s="6" t="str">
        <f t="shared" si="58"/>
        <v>36,495</v>
      </c>
      <c r="D3740" s="5">
        <v>36495</v>
      </c>
    </row>
    <row r="3741" spans="1:4" x14ac:dyDescent="0.35">
      <c r="A3741" t="str">
        <f>CONCATENATE(cars_raw!B3743," ",cars_raw!C3743)</f>
        <v>Tesla Model X Long Range</v>
      </c>
      <c r="B3741" s="6" t="s">
        <v>16072</v>
      </c>
      <c r="C3741" s="6" t="str">
        <f t="shared" si="58"/>
        <v>98,488</v>
      </c>
      <c r="D3741" s="5">
        <v>98488</v>
      </c>
    </row>
    <row r="3742" spans="1:4" x14ac:dyDescent="0.35">
      <c r="A3742" t="str">
        <f>CONCATENATE(cars_raw!B3744," ",cars_raw!C3744)</f>
        <v>BMW Z4 sDrive30i</v>
      </c>
      <c r="B3742" s="6" t="s">
        <v>486</v>
      </c>
      <c r="C3742" s="6" t="str">
        <f t="shared" si="58"/>
        <v>46,500</v>
      </c>
      <c r="D3742" s="5">
        <v>46500</v>
      </c>
    </row>
    <row r="3743" spans="1:4" x14ac:dyDescent="0.35">
      <c r="A3743" t="str">
        <f>CONCATENATE(cars_raw!B3745," ",cars_raw!C3745)</f>
        <v>BMW X5 xDrive35i</v>
      </c>
      <c r="B3743" s="6" t="s">
        <v>7827</v>
      </c>
      <c r="C3743" s="6" t="str">
        <f t="shared" si="58"/>
        <v>14,995</v>
      </c>
      <c r="D3743" s="5">
        <v>14995</v>
      </c>
    </row>
    <row r="3744" spans="1:4" x14ac:dyDescent="0.35">
      <c r="A3744" t="str">
        <f>CONCATENATE(cars_raw!B3746," ",cars_raw!C3746)</f>
        <v>Tesla Model 3 Long Range</v>
      </c>
      <c r="B3744" s="6" t="s">
        <v>16080</v>
      </c>
      <c r="C3744" s="6" t="str">
        <f t="shared" si="58"/>
        <v>53,700</v>
      </c>
      <c r="D3744" s="5">
        <v>53700</v>
      </c>
    </row>
    <row r="3745" spans="1:4" x14ac:dyDescent="0.35">
      <c r="A3745" t="str">
        <f>CONCATENATE(cars_raw!B3747," ",cars_raw!C3747)</f>
        <v>BMW X5 xDrive40i</v>
      </c>
      <c r="B3745" s="6" t="s">
        <v>6875</v>
      </c>
      <c r="C3745" s="6" t="str">
        <f t="shared" si="58"/>
        <v>56,526</v>
      </c>
      <c r="D3745" s="5">
        <v>56526</v>
      </c>
    </row>
    <row r="3746" spans="1:4" x14ac:dyDescent="0.35">
      <c r="A3746" t="str">
        <f>CONCATENATE(cars_raw!B3748," ",cars_raw!C3748)</f>
        <v>Subaru Crosstrek 2.0i Limited</v>
      </c>
      <c r="B3746" s="6" t="s">
        <v>11466</v>
      </c>
      <c r="C3746" s="6" t="str">
        <f t="shared" si="58"/>
        <v>31,988</v>
      </c>
      <c r="D3746" s="5">
        <v>31988</v>
      </c>
    </row>
    <row r="3747" spans="1:4" x14ac:dyDescent="0.35">
      <c r="A3747" t="str">
        <f>CONCATENATE(cars_raw!B3749," ",cars_raw!C3749)</f>
        <v>Chevrolet Colorado Z71</v>
      </c>
      <c r="B3747" s="6" t="s">
        <v>16088</v>
      </c>
      <c r="C3747" s="6" t="str">
        <f t="shared" si="58"/>
        <v>24,977</v>
      </c>
      <c r="D3747" s="5">
        <v>24977</v>
      </c>
    </row>
    <row r="3748" spans="1:4" x14ac:dyDescent="0.35">
      <c r="A3748" t="str">
        <f>CONCATENATE(cars_raw!B3750," ",cars_raw!C3750)</f>
        <v>Jeep Grand Cherokee Limited</v>
      </c>
      <c r="B3748" s="6" t="s">
        <v>4998</v>
      </c>
      <c r="C3748" s="6" t="str">
        <f t="shared" si="58"/>
        <v>32,000</v>
      </c>
      <c r="D3748" s="5">
        <v>32000</v>
      </c>
    </row>
    <row r="3749" spans="1:4" x14ac:dyDescent="0.35">
      <c r="A3749" t="str">
        <f>CONCATENATE(cars_raw!B3751," ",cars_raw!C3751)</f>
        <v>Mercedes-Benz E-Class E 350 4MATIC</v>
      </c>
      <c r="B3749" s="6" t="s">
        <v>6070</v>
      </c>
      <c r="C3749" s="6" t="str">
        <f t="shared" si="58"/>
        <v>24,952</v>
      </c>
      <c r="D3749" s="5">
        <v>24952</v>
      </c>
    </row>
    <row r="3750" spans="1:4" x14ac:dyDescent="0.35">
      <c r="A3750" t="str">
        <f>CONCATENATE(cars_raw!B3752," ",cars_raw!C3752)</f>
        <v>Toyota RAV4 XLE</v>
      </c>
      <c r="B3750" s="6" t="s">
        <v>2139</v>
      </c>
      <c r="C3750" s="6" t="str">
        <f t="shared" si="58"/>
        <v>23,999</v>
      </c>
      <c r="D3750" s="5">
        <v>23999</v>
      </c>
    </row>
    <row r="3751" spans="1:4" x14ac:dyDescent="0.35">
      <c r="A3751" t="str">
        <f>CONCATENATE(cars_raw!B3753," ",cars_raw!C3753)</f>
        <v>Kia Sportage LX</v>
      </c>
      <c r="B3751" s="6" t="s">
        <v>4288</v>
      </c>
      <c r="C3751" s="6" t="str">
        <f t="shared" si="58"/>
        <v>22,891</v>
      </c>
      <c r="D3751" s="5">
        <v>22891</v>
      </c>
    </row>
    <row r="3752" spans="1:4" x14ac:dyDescent="0.35">
      <c r="A3752" t="str">
        <f>CONCATENATE(cars_raw!B3754," ",cars_raw!C3754)</f>
        <v>GMC Terrain SLT</v>
      </c>
      <c r="B3752" s="6" t="s">
        <v>5009</v>
      </c>
      <c r="C3752" s="6" t="str">
        <f t="shared" si="58"/>
        <v>27,999</v>
      </c>
      <c r="D3752" s="5">
        <v>27999</v>
      </c>
    </row>
    <row r="3753" spans="1:4" x14ac:dyDescent="0.35">
      <c r="A3753" t="str">
        <f>CONCATENATE(cars_raw!B3755," ",cars_raw!C3755)</f>
        <v>Land Rover Range Rover Velar S</v>
      </c>
      <c r="B3753" s="6" t="s">
        <v>4283</v>
      </c>
      <c r="C3753" s="6" t="str">
        <f t="shared" si="58"/>
        <v>52,500</v>
      </c>
      <c r="D3753" s="5">
        <v>52500</v>
      </c>
    </row>
    <row r="3754" spans="1:4" x14ac:dyDescent="0.35">
      <c r="A3754" t="str">
        <f>CONCATENATE(cars_raw!B3756," ",cars_raw!C3756)</f>
        <v>Ford Edge SEL</v>
      </c>
      <c r="B3754" s="6" t="s">
        <v>14646</v>
      </c>
      <c r="C3754" s="6" t="str">
        <f t="shared" si="58"/>
        <v>30,998</v>
      </c>
      <c r="D3754" s="5">
        <v>30998</v>
      </c>
    </row>
    <row r="3755" spans="1:4" x14ac:dyDescent="0.35">
      <c r="A3755" t="str">
        <f>CONCATENATE(cars_raw!B3757," ",cars_raw!C3757)</f>
        <v>Jeep Grand Cherokee Limited</v>
      </c>
      <c r="B3755" s="6" t="s">
        <v>1654</v>
      </c>
      <c r="C3755" s="6" t="str">
        <f t="shared" si="58"/>
        <v>37,500</v>
      </c>
      <c r="D3755" s="5">
        <v>37500</v>
      </c>
    </row>
    <row r="3756" spans="1:4" x14ac:dyDescent="0.35">
      <c r="A3756" t="str">
        <f>CONCATENATE(cars_raw!B3758," ",cars_raw!C3758)</f>
        <v>Mazda CX-5 Grand Touring</v>
      </c>
      <c r="B3756" s="6" t="s">
        <v>11909</v>
      </c>
      <c r="C3756" s="6" t="str">
        <f t="shared" si="58"/>
        <v>29,591</v>
      </c>
      <c r="D3756" s="5">
        <v>29591</v>
      </c>
    </row>
    <row r="3757" spans="1:4" x14ac:dyDescent="0.35">
      <c r="A3757" t="str">
        <f>CONCATENATE(cars_raw!B3759," ",cars_raw!C3759)</f>
        <v>Nissan Maxima 3.5 Platinum</v>
      </c>
      <c r="B3757" s="6" t="s">
        <v>274</v>
      </c>
      <c r="C3757" s="6" t="str">
        <f t="shared" si="58"/>
        <v>28,999</v>
      </c>
      <c r="D3757" s="5">
        <v>28999</v>
      </c>
    </row>
    <row r="3758" spans="1:4" x14ac:dyDescent="0.35">
      <c r="A3758" t="str">
        <f>CONCATENATE(cars_raw!B3760," ",cars_raw!C3760)</f>
        <v>Acura MDX Sport Hybrid 3.0L w/Technology Package</v>
      </c>
      <c r="B3758" s="6" t="s">
        <v>10259</v>
      </c>
      <c r="C3758" s="6" t="str">
        <f t="shared" si="58"/>
        <v>48,999</v>
      </c>
      <c r="D3758" s="5">
        <v>48999</v>
      </c>
    </row>
    <row r="3759" spans="1:4" x14ac:dyDescent="0.35">
      <c r="A3759" t="str">
        <f>CONCATENATE(cars_raw!B3761," ",cars_raw!C3761)</f>
        <v>Honda Civic LX</v>
      </c>
      <c r="B3759" s="6" t="s">
        <v>2139</v>
      </c>
      <c r="C3759" s="6" t="str">
        <f t="shared" si="58"/>
        <v>23,999</v>
      </c>
      <c r="D3759" s="5">
        <v>23999</v>
      </c>
    </row>
    <row r="3760" spans="1:4" x14ac:dyDescent="0.35">
      <c r="A3760" t="str">
        <f>CONCATENATE(cars_raw!B3762," ",cars_raw!C3762)</f>
        <v>BMW 430 Gran Coupe i xDrive</v>
      </c>
      <c r="B3760" s="6" t="s">
        <v>747</v>
      </c>
      <c r="C3760" s="6" t="str">
        <f t="shared" si="58"/>
        <v>31,998</v>
      </c>
      <c r="D3760" s="5">
        <v>31998</v>
      </c>
    </row>
    <row r="3761" spans="1:4" x14ac:dyDescent="0.35">
      <c r="A3761" t="str">
        <f>CONCATENATE(cars_raw!B3763," ",cars_raw!C3763)</f>
        <v>Ford Edge Titanium</v>
      </c>
      <c r="B3761" s="6" t="s">
        <v>16114</v>
      </c>
      <c r="C3761" s="6" t="str">
        <f t="shared" si="58"/>
        <v>33,268</v>
      </c>
      <c r="D3761" s="5">
        <v>33268</v>
      </c>
    </row>
    <row r="3762" spans="1:4" x14ac:dyDescent="0.35">
      <c r="A3762" t="str">
        <f>CONCATENATE(cars_raw!B3764," ",cars_raw!C3764)</f>
        <v>Volvo XC60 T6 Inscription</v>
      </c>
      <c r="B3762" s="6" t="s">
        <v>16117</v>
      </c>
      <c r="C3762" s="6" t="str">
        <f t="shared" si="58"/>
        <v>43,920</v>
      </c>
      <c r="D3762" s="5">
        <v>43920</v>
      </c>
    </row>
    <row r="3763" spans="1:4" x14ac:dyDescent="0.35">
      <c r="A3763" t="str">
        <f>CONCATENATE(cars_raw!B3765," ",cars_raw!C3765)</f>
        <v>BMW X5 M50i</v>
      </c>
      <c r="B3763" s="6" t="s">
        <v>16120</v>
      </c>
      <c r="C3763" s="6" t="str">
        <f t="shared" si="58"/>
        <v>78,595</v>
      </c>
      <c r="D3763" s="5">
        <v>78595</v>
      </c>
    </row>
    <row r="3764" spans="1:4" x14ac:dyDescent="0.35">
      <c r="A3764" t="str">
        <f>CONCATENATE(cars_raw!B3766," ",cars_raw!C3766)</f>
        <v>Chevrolet Traverse LT Cloth</v>
      </c>
      <c r="B3764" s="6" t="s">
        <v>1262</v>
      </c>
      <c r="C3764" s="6" t="str">
        <f t="shared" si="58"/>
        <v>33,888</v>
      </c>
      <c r="D3764" s="5">
        <v>33888</v>
      </c>
    </row>
    <row r="3765" spans="1:4" x14ac:dyDescent="0.35">
      <c r="A3765" t="str">
        <f>CONCATENATE(cars_raw!B3767," ",cars_raw!C3767)</f>
        <v>Audi Q5 S line Premium</v>
      </c>
      <c r="B3765" s="6" t="s">
        <v>16127</v>
      </c>
      <c r="C3765" s="6" t="str">
        <f t="shared" si="58"/>
        <v>48,340</v>
      </c>
      <c r="D3765" s="5">
        <v>48340</v>
      </c>
    </row>
    <row r="3766" spans="1:4" x14ac:dyDescent="0.35">
      <c r="A3766" t="str">
        <f>CONCATENATE(cars_raw!B3768," ",cars_raw!C3768)</f>
        <v>Nissan Rogue SV</v>
      </c>
      <c r="B3766" s="6" t="s">
        <v>16133</v>
      </c>
      <c r="C3766" s="6" t="str">
        <f t="shared" si="58"/>
        <v>29,931</v>
      </c>
      <c r="D3766" s="5">
        <v>29931</v>
      </c>
    </row>
    <row r="3767" spans="1:4" x14ac:dyDescent="0.35">
      <c r="A3767" t="str">
        <f>CONCATENATE(cars_raw!B3769," ",cars_raw!C3769)</f>
        <v>Porsche Cayenne S</v>
      </c>
      <c r="B3767" s="6" t="s">
        <v>9085</v>
      </c>
      <c r="C3767" s="6" t="str">
        <f t="shared" si="58"/>
        <v>39,983</v>
      </c>
      <c r="D3767" s="5">
        <v>39983</v>
      </c>
    </row>
    <row r="3768" spans="1:4" x14ac:dyDescent="0.35">
      <c r="A3768" t="str">
        <f>CONCATENATE(cars_raw!B3770," ",cars_raw!C3770)</f>
        <v>BMW X1 xDrive28i</v>
      </c>
      <c r="B3768" s="6" t="s">
        <v>747</v>
      </c>
      <c r="C3768" s="6" t="str">
        <f t="shared" si="58"/>
        <v>31,998</v>
      </c>
      <c r="D3768" s="5">
        <v>31998</v>
      </c>
    </row>
    <row r="3769" spans="1:4" x14ac:dyDescent="0.35">
      <c r="A3769" t="str">
        <f>CONCATENATE(cars_raw!B3771," ",cars_raw!C3771)</f>
        <v>Land Rover Range Rover Evoque SE</v>
      </c>
      <c r="B3769" s="6" t="s">
        <v>16139</v>
      </c>
      <c r="C3769" s="6" t="str">
        <f t="shared" si="58"/>
        <v>47,721</v>
      </c>
      <c r="D3769" s="5">
        <v>47721</v>
      </c>
    </row>
    <row r="3770" spans="1:4" x14ac:dyDescent="0.35">
      <c r="A3770" t="str">
        <f>CONCATENATE(cars_raw!B3772," ",cars_raw!C3772)</f>
        <v>Volvo S60 T6 R-Design</v>
      </c>
      <c r="B3770" s="6" t="s">
        <v>4923</v>
      </c>
      <c r="C3770" s="6" t="str">
        <f t="shared" si="58"/>
        <v>37,995</v>
      </c>
      <c r="D3770" s="5">
        <v>37995</v>
      </c>
    </row>
    <row r="3771" spans="1:4" x14ac:dyDescent="0.35">
      <c r="A3771" t="str">
        <f>CONCATENATE(cars_raw!B3773," ",cars_raw!C3773)</f>
        <v>Volvo S60 T6 R-Design</v>
      </c>
      <c r="B3771" s="6" t="s">
        <v>6169</v>
      </c>
      <c r="C3771" s="6" t="str">
        <f t="shared" si="58"/>
        <v>37,990</v>
      </c>
      <c r="D3771" s="5">
        <v>37990</v>
      </c>
    </row>
    <row r="3772" spans="1:4" x14ac:dyDescent="0.35">
      <c r="A3772" t="str">
        <f>CONCATENATE(cars_raw!B3774," ",cars_raw!C3774)</f>
        <v>Alfa Romeo Giulia Base</v>
      </c>
      <c r="B3772" s="6" t="s">
        <v>3034</v>
      </c>
      <c r="C3772" s="6" t="str">
        <f t="shared" si="58"/>
        <v>35,991</v>
      </c>
      <c r="D3772" s="5">
        <v>35991</v>
      </c>
    </row>
    <row r="3773" spans="1:4" x14ac:dyDescent="0.35">
      <c r="A3773" t="str">
        <f>CONCATENATE(cars_raw!B3775," ",cars_raw!C3775)</f>
        <v>BMW 430 i</v>
      </c>
      <c r="B3773" s="6" t="s">
        <v>754</v>
      </c>
      <c r="C3773" s="6" t="str">
        <f t="shared" si="58"/>
        <v>33,998</v>
      </c>
      <c r="D3773" s="5">
        <v>33998</v>
      </c>
    </row>
    <row r="3774" spans="1:4" x14ac:dyDescent="0.35">
      <c r="A3774" t="str">
        <f>CONCATENATE(cars_raw!B3776," ",cars_raw!C3776)</f>
        <v>Porsche Macan S</v>
      </c>
      <c r="B3774" s="6" t="s">
        <v>7436</v>
      </c>
      <c r="C3774" s="6" t="str">
        <f t="shared" si="58"/>
        <v>47,900</v>
      </c>
      <c r="D3774" s="5">
        <v>47900</v>
      </c>
    </row>
    <row r="3775" spans="1:4" x14ac:dyDescent="0.35">
      <c r="A3775" t="str">
        <f>CONCATENATE(cars_raw!B3777," ",cars_raw!C3777)</f>
        <v>BMW X7 xDrive40i</v>
      </c>
      <c r="B3775" s="6" t="s">
        <v>16154</v>
      </c>
      <c r="C3775" s="6" t="str">
        <f t="shared" si="58"/>
        <v>66,998</v>
      </c>
      <c r="D3775" s="5">
        <v>66998</v>
      </c>
    </row>
    <row r="3776" spans="1:4" x14ac:dyDescent="0.35">
      <c r="A3776" t="str">
        <f>CONCATENATE(cars_raw!B3778," ",cars_raw!C3778)</f>
        <v>Alfa Romeo Stelvio Ti</v>
      </c>
      <c r="B3776" s="6" t="s">
        <v>16158</v>
      </c>
      <c r="C3776" s="6" t="str">
        <f t="shared" si="58"/>
        <v>32,888</v>
      </c>
      <c r="D3776" s="5">
        <v>32888</v>
      </c>
    </row>
    <row r="3777" spans="1:4" x14ac:dyDescent="0.35">
      <c r="A3777" t="str">
        <f>CONCATENATE(cars_raw!B3779," ",cars_raw!C3779)</f>
        <v>GMC Yukon Denali</v>
      </c>
      <c r="B3777" s="6" t="s">
        <v>16161</v>
      </c>
      <c r="C3777" s="6" t="str">
        <f t="shared" si="58"/>
        <v>83,955</v>
      </c>
      <c r="D3777" s="5">
        <v>83955</v>
      </c>
    </row>
    <row r="3778" spans="1:4" x14ac:dyDescent="0.35">
      <c r="A3778" t="str">
        <f>CONCATENATE(cars_raw!B3780," ",cars_raw!C3780)</f>
        <v>Honda CR-V EX-L</v>
      </c>
      <c r="B3778" s="6" t="s">
        <v>16164</v>
      </c>
      <c r="C3778" s="6" t="str">
        <f t="shared" ref="C3778:C3841" si="59">REPLACE(B3778,1,1,"")</f>
        <v>16,571</v>
      </c>
      <c r="D3778" s="5">
        <v>16571</v>
      </c>
    </row>
    <row r="3779" spans="1:4" x14ac:dyDescent="0.35">
      <c r="A3779" t="str">
        <f>CONCATENATE(cars_raw!B3781," ",cars_raw!C3781)</f>
        <v>Jeep Grand Cherokee Limited</v>
      </c>
      <c r="B3779" s="6" t="s">
        <v>16169</v>
      </c>
      <c r="C3779" s="6" t="str">
        <f t="shared" si="59"/>
        <v>41,452</v>
      </c>
      <c r="D3779" s="5">
        <v>41452</v>
      </c>
    </row>
    <row r="3780" spans="1:4" x14ac:dyDescent="0.35">
      <c r="A3780" t="str">
        <f>CONCATENATE(cars_raw!B3782," ",cars_raw!C3782)</f>
        <v>Tesla Model 3 Long Range</v>
      </c>
      <c r="B3780" s="6" t="s">
        <v>11686</v>
      </c>
      <c r="C3780" s="6" t="str">
        <f t="shared" si="59"/>
        <v>56,799</v>
      </c>
      <c r="D3780" s="5">
        <v>56799</v>
      </c>
    </row>
    <row r="3781" spans="1:4" x14ac:dyDescent="0.35">
      <c r="A3781" t="str">
        <f>CONCATENATE(cars_raw!B3783," ",cars_raw!C3783)</f>
        <v>Porsche 911 Carrera S</v>
      </c>
      <c r="B3781" s="6" t="s">
        <v>11996</v>
      </c>
      <c r="C3781" s="6" t="str">
        <f t="shared" si="59"/>
        <v>179,900</v>
      </c>
      <c r="D3781" s="5">
        <v>179900</v>
      </c>
    </row>
    <row r="3782" spans="1:4" x14ac:dyDescent="0.35">
      <c r="A3782" t="str">
        <f>CONCATENATE(cars_raw!B3784," ",cars_raw!C3784)</f>
        <v>Toyota RAV4 LE</v>
      </c>
      <c r="B3782" s="6" t="s">
        <v>16172</v>
      </c>
      <c r="C3782" s="6" t="str">
        <f t="shared" si="59"/>
        <v>32,018</v>
      </c>
      <c r="D3782" s="5">
        <v>32018</v>
      </c>
    </row>
    <row r="3783" spans="1:4" x14ac:dyDescent="0.35">
      <c r="A3783" t="str">
        <f>CONCATENATE(cars_raw!B3785," ",cars_raw!C3785)</f>
        <v>BMW X3 xDrive30i</v>
      </c>
      <c r="B3783" s="6" t="s">
        <v>14954</v>
      </c>
      <c r="C3783" s="6" t="str">
        <f t="shared" si="59"/>
        <v>39,489</v>
      </c>
      <c r="D3783" s="5">
        <v>39489</v>
      </c>
    </row>
    <row r="3784" spans="1:4" x14ac:dyDescent="0.35">
      <c r="A3784" t="str">
        <f>CONCATENATE(cars_raw!B3786," ",cars_raw!C3786)</f>
        <v>Audi e-tron Premium Plus</v>
      </c>
      <c r="B3784" s="6" t="s">
        <v>10149</v>
      </c>
      <c r="C3784" s="6" t="str">
        <f t="shared" si="59"/>
        <v>62,990</v>
      </c>
      <c r="D3784" s="5">
        <v>62990</v>
      </c>
    </row>
    <row r="3785" spans="1:4" x14ac:dyDescent="0.35">
      <c r="A3785" t="str">
        <f>CONCATENATE(cars_raw!B3787," ",cars_raw!C3787)</f>
        <v>Jeep Grand Cherokee Limited</v>
      </c>
      <c r="B3785" s="6" t="s">
        <v>9904</v>
      </c>
      <c r="C3785" s="6" t="str">
        <f t="shared" si="59"/>
        <v>36,699</v>
      </c>
      <c r="D3785" s="5">
        <v>36699</v>
      </c>
    </row>
    <row r="3786" spans="1:4" x14ac:dyDescent="0.35">
      <c r="A3786" t="str">
        <f>CONCATENATE(cars_raw!B3788," ",cars_raw!C3788)</f>
        <v>BMW X1 xDrive28i</v>
      </c>
      <c r="B3786" s="6" t="s">
        <v>3034</v>
      </c>
      <c r="C3786" s="6" t="str">
        <f t="shared" si="59"/>
        <v>35,991</v>
      </c>
      <c r="D3786" s="5">
        <v>35991</v>
      </c>
    </row>
    <row r="3787" spans="1:4" x14ac:dyDescent="0.35">
      <c r="A3787" t="str">
        <f>CONCATENATE(cars_raw!B3789," ",cars_raw!C3789)</f>
        <v>BMW X3 xDrive30i</v>
      </c>
      <c r="B3787" s="6" t="s">
        <v>16184</v>
      </c>
      <c r="C3787" s="6" t="str">
        <f t="shared" si="59"/>
        <v>37,416</v>
      </c>
      <c r="D3787" s="5">
        <v>37416</v>
      </c>
    </row>
    <row r="3788" spans="1:4" x14ac:dyDescent="0.35">
      <c r="A3788" t="str">
        <f>CONCATENATE(cars_raw!B3790," ",cars_raw!C3790)</f>
        <v>Mazda CX-5 Grand Touring</v>
      </c>
      <c r="B3788" s="6" t="s">
        <v>8472</v>
      </c>
      <c r="C3788" s="6" t="str">
        <f t="shared" si="59"/>
        <v>35,989</v>
      </c>
      <c r="D3788" s="5">
        <v>35989</v>
      </c>
    </row>
    <row r="3789" spans="1:4" x14ac:dyDescent="0.35">
      <c r="A3789" t="str">
        <f>CONCATENATE(cars_raw!B3791," ",cars_raw!C3791)</f>
        <v>Jeep Grand Cherokee Limited</v>
      </c>
      <c r="B3789" s="6" t="s">
        <v>1507</v>
      </c>
      <c r="C3789" s="6" t="str">
        <f t="shared" si="59"/>
        <v>36,995</v>
      </c>
      <c r="D3789" s="5">
        <v>36995</v>
      </c>
    </row>
    <row r="3790" spans="1:4" x14ac:dyDescent="0.35">
      <c r="A3790" t="str">
        <f>CONCATENATE(cars_raw!B3792," ",cars_raw!C3792)</f>
        <v>Toyota Tundra SR5</v>
      </c>
      <c r="B3790" s="6" t="s">
        <v>3626</v>
      </c>
      <c r="C3790" s="6" t="str">
        <f t="shared" si="59"/>
        <v>50,000</v>
      </c>
      <c r="D3790" s="5">
        <v>50000</v>
      </c>
    </row>
    <row r="3791" spans="1:4" x14ac:dyDescent="0.35">
      <c r="A3791" t="str">
        <f>CONCATENATE(cars_raw!B3793," ",cars_raw!C3793)</f>
        <v>Mercedes-Benz C-Class C 300</v>
      </c>
      <c r="B3791" s="6" t="s">
        <v>16202</v>
      </c>
      <c r="C3791" s="6" t="str">
        <f t="shared" si="59"/>
        <v>36,735</v>
      </c>
      <c r="D3791" s="5">
        <v>36735</v>
      </c>
    </row>
    <row r="3792" spans="1:4" x14ac:dyDescent="0.35">
      <c r="A3792" t="str">
        <f>CONCATENATE(cars_raw!B3794," ",cars_raw!C3794)</f>
        <v>Toyota Tundra SR5</v>
      </c>
      <c r="B3792" s="6" t="s">
        <v>16205</v>
      </c>
      <c r="C3792" s="6" t="str">
        <f t="shared" si="59"/>
        <v>45,930</v>
      </c>
      <c r="D3792" s="5">
        <v>45930</v>
      </c>
    </row>
    <row r="3793" spans="1:4" x14ac:dyDescent="0.35">
      <c r="A3793" t="str">
        <f>CONCATENATE(cars_raw!B3795," ",cars_raw!C3795)</f>
        <v>Hyundai Palisade Calligraphy</v>
      </c>
      <c r="B3793" s="6" t="s">
        <v>16208</v>
      </c>
      <c r="C3793" s="6" t="str">
        <f t="shared" si="59"/>
        <v>51,527</v>
      </c>
      <c r="D3793" s="5">
        <v>51527</v>
      </c>
    </row>
    <row r="3794" spans="1:4" x14ac:dyDescent="0.35">
      <c r="A3794" t="str">
        <f>CONCATENATE(cars_raw!B3796," ",cars_raw!C3796)</f>
        <v>Kia Sportage LX</v>
      </c>
      <c r="B3794" s="6" t="s">
        <v>6368</v>
      </c>
      <c r="C3794" s="6" t="str">
        <f t="shared" si="59"/>
        <v>29,000</v>
      </c>
      <c r="D3794" s="5">
        <v>29000</v>
      </c>
    </row>
    <row r="3795" spans="1:4" x14ac:dyDescent="0.35">
      <c r="A3795" t="str">
        <f>CONCATENATE(cars_raw!B3797," ",cars_raw!C3797)</f>
        <v>Chevrolet Cruze LS</v>
      </c>
      <c r="B3795" s="6" t="s">
        <v>8382</v>
      </c>
      <c r="C3795" s="6" t="str">
        <f t="shared" si="59"/>
        <v>13,995</v>
      </c>
      <c r="D3795" s="5">
        <v>13995</v>
      </c>
    </row>
    <row r="3796" spans="1:4" x14ac:dyDescent="0.35">
      <c r="A3796" t="str">
        <f>CONCATENATE(cars_raw!B3798," ",cars_raw!C3798)</f>
        <v>INFINITI QX50 ESSENTIAL</v>
      </c>
      <c r="B3796" s="6" t="s">
        <v>16215</v>
      </c>
      <c r="C3796" s="6" t="str">
        <f t="shared" si="59"/>
        <v>33,993</v>
      </c>
      <c r="D3796" s="5">
        <v>33993</v>
      </c>
    </row>
    <row r="3797" spans="1:4" x14ac:dyDescent="0.35">
      <c r="A3797" t="str">
        <f>CONCATENATE(cars_raw!B3799," ",cars_raw!C3799)</f>
        <v>Cadillac XT5 Luxury</v>
      </c>
      <c r="B3797" s="6" t="s">
        <v>16220</v>
      </c>
      <c r="C3797" s="6" t="str">
        <f t="shared" si="59"/>
        <v>35,619</v>
      </c>
      <c r="D3797" s="5">
        <v>35619</v>
      </c>
    </row>
    <row r="3798" spans="1:4" x14ac:dyDescent="0.35">
      <c r="A3798" t="str">
        <f>CONCATENATE(cars_raw!B3800," ",cars_raw!C3800)</f>
        <v>Mazda CX-5 Grand Touring</v>
      </c>
      <c r="B3798" s="6" t="s">
        <v>232</v>
      </c>
      <c r="C3798" s="6" t="str">
        <f t="shared" si="59"/>
        <v>29,500</v>
      </c>
      <c r="D3798" s="5">
        <v>29500</v>
      </c>
    </row>
    <row r="3799" spans="1:4" x14ac:dyDescent="0.35">
      <c r="A3799" t="str">
        <f>CONCATENATE(cars_raw!B3801," ",cars_raw!C3801)</f>
        <v>BMW 540 i</v>
      </c>
      <c r="B3799" s="6" t="s">
        <v>16223</v>
      </c>
      <c r="C3799" s="6" t="str">
        <f t="shared" si="59"/>
        <v>42,480</v>
      </c>
      <c r="D3799" s="5">
        <v>42480</v>
      </c>
    </row>
    <row r="3800" spans="1:4" x14ac:dyDescent="0.35">
      <c r="A3800" t="str">
        <f>CONCATENATE(cars_raw!B3802," ",cars_raw!C3802)</f>
        <v>Audi A7 3.0T Prestige</v>
      </c>
      <c r="B3800" s="6" t="s">
        <v>16225</v>
      </c>
      <c r="C3800" s="6" t="str">
        <f t="shared" si="59"/>
        <v>61,390</v>
      </c>
      <c r="D3800" s="5">
        <v>61390</v>
      </c>
    </row>
    <row r="3801" spans="1:4" x14ac:dyDescent="0.35">
      <c r="A3801" t="str">
        <f>CONCATENATE(cars_raw!B3803," ",cars_raw!C3803)</f>
        <v>Dodge Durango SXT</v>
      </c>
      <c r="B3801" s="6" t="s">
        <v>6896</v>
      </c>
      <c r="C3801" s="6" t="str">
        <f t="shared" si="59"/>
        <v>37,599</v>
      </c>
      <c r="D3801" s="5">
        <v>37599</v>
      </c>
    </row>
    <row r="3802" spans="1:4" x14ac:dyDescent="0.35">
      <c r="A3802" t="str">
        <f>CONCATENATE(cars_raw!B3804," ",cars_raw!C3804)</f>
        <v>Cadillac XT5 Luxury</v>
      </c>
      <c r="B3802" s="6" t="s">
        <v>8823</v>
      </c>
      <c r="C3802" s="6" t="str">
        <f t="shared" si="59"/>
        <v>36,293</v>
      </c>
      <c r="D3802" s="5">
        <v>36293</v>
      </c>
    </row>
    <row r="3803" spans="1:4" x14ac:dyDescent="0.35">
      <c r="A3803" t="str">
        <f>CONCATENATE(cars_raw!B3805," ",cars_raw!C3805)</f>
        <v>Jeep Grand Cherokee Limited</v>
      </c>
      <c r="B3803" s="6" t="s">
        <v>16233</v>
      </c>
      <c r="C3803" s="6" t="str">
        <f t="shared" si="59"/>
        <v>30,600</v>
      </c>
      <c r="D3803" s="5">
        <v>30600</v>
      </c>
    </row>
    <row r="3804" spans="1:4" x14ac:dyDescent="0.35">
      <c r="A3804" t="str">
        <f>CONCATENATE(cars_raw!B3806," ",cars_raw!C3806)</f>
        <v>Honda CR-V EX-L</v>
      </c>
      <c r="B3804" s="6" t="s">
        <v>14804</v>
      </c>
      <c r="C3804" s="6" t="str">
        <f t="shared" si="59"/>
        <v>25,977</v>
      </c>
      <c r="D3804" s="5">
        <v>25977</v>
      </c>
    </row>
    <row r="3805" spans="1:4" x14ac:dyDescent="0.35">
      <c r="A3805" t="str">
        <f>CONCATENATE(cars_raw!B3807," ",cars_raw!C3807)</f>
        <v>Lexus RX 350 350</v>
      </c>
      <c r="B3805" s="6" t="s">
        <v>16240</v>
      </c>
      <c r="C3805" s="6" t="str">
        <f t="shared" si="59"/>
        <v>48,057</v>
      </c>
      <c r="D3805" s="5">
        <v>48057</v>
      </c>
    </row>
    <row r="3806" spans="1:4" x14ac:dyDescent="0.35">
      <c r="A3806" t="str">
        <f>CONCATENATE(cars_raw!B3808," ",cars_raw!C3808)</f>
        <v>INFINITI QX30 Premium</v>
      </c>
      <c r="B3806" s="6" t="s">
        <v>6124</v>
      </c>
      <c r="C3806" s="6" t="str">
        <f t="shared" si="59"/>
        <v>26,500</v>
      </c>
      <c r="D3806" s="5">
        <v>26500</v>
      </c>
    </row>
    <row r="3807" spans="1:4" x14ac:dyDescent="0.35">
      <c r="A3807" t="str">
        <f>CONCATENATE(cars_raw!B3809," ",cars_raw!C3809)</f>
        <v>GMC Yukon Denali</v>
      </c>
      <c r="B3807" s="6" t="s">
        <v>3470</v>
      </c>
      <c r="C3807" s="6" t="str">
        <f t="shared" si="59"/>
        <v>37,993</v>
      </c>
      <c r="D3807" s="5">
        <v>37993</v>
      </c>
    </row>
    <row r="3808" spans="1:4" x14ac:dyDescent="0.35">
      <c r="A3808" t="str">
        <f>CONCATENATE(cars_raw!B3810," ",cars_raw!C3810)</f>
        <v>Lexus GX 460 Base</v>
      </c>
      <c r="B3808" s="6" t="s">
        <v>3959</v>
      </c>
      <c r="C3808" s="6" t="str">
        <f t="shared" si="59"/>
        <v>46,000</v>
      </c>
      <c r="D3808" s="5">
        <v>46000</v>
      </c>
    </row>
    <row r="3809" spans="1:4" x14ac:dyDescent="0.35">
      <c r="A3809" t="str">
        <f>CONCATENATE(cars_raw!B3811," ",cars_raw!C3811)</f>
        <v>GMC Acadia Denali</v>
      </c>
      <c r="B3809" s="6" t="s">
        <v>4629</v>
      </c>
      <c r="C3809" s="6" t="str">
        <f t="shared" si="59"/>
        <v>34,500</v>
      </c>
      <c r="D3809" s="5">
        <v>34500</v>
      </c>
    </row>
    <row r="3810" spans="1:4" x14ac:dyDescent="0.35">
      <c r="A3810" t="str">
        <f>CONCATENATE(cars_raw!B3812," ",cars_raw!C3812)</f>
        <v>Kia Forte LX</v>
      </c>
      <c r="B3810" s="6" t="s">
        <v>659</v>
      </c>
      <c r="C3810" s="6" t="str">
        <f t="shared" si="59"/>
        <v>17,995</v>
      </c>
      <c r="D3810" s="5">
        <v>17995</v>
      </c>
    </row>
    <row r="3811" spans="1:4" x14ac:dyDescent="0.35">
      <c r="A3811" t="str">
        <f>CONCATENATE(cars_raw!B3813," ",cars_raw!C3813)</f>
        <v>Ford Flex SEL</v>
      </c>
      <c r="B3811" s="6" t="s">
        <v>469</v>
      </c>
      <c r="C3811" s="6" t="str">
        <f t="shared" si="59"/>
        <v>30,000</v>
      </c>
      <c r="D3811" s="5">
        <v>30000</v>
      </c>
    </row>
    <row r="3812" spans="1:4" x14ac:dyDescent="0.35">
      <c r="A3812" t="str">
        <f>CONCATENATE(cars_raw!B3814," ",cars_raw!C3814)</f>
        <v>Jeep Grand Cherokee Limited</v>
      </c>
      <c r="B3812" s="6" t="s">
        <v>16266</v>
      </c>
      <c r="C3812" s="6" t="str">
        <f t="shared" si="59"/>
        <v>46,598</v>
      </c>
      <c r="D3812" s="5">
        <v>46598</v>
      </c>
    </row>
    <row r="3813" spans="1:4" x14ac:dyDescent="0.35">
      <c r="A3813" t="str">
        <f>CONCATENATE(cars_raw!B3815," ",cars_raw!C3815)</f>
        <v>Ford Escape SEL</v>
      </c>
      <c r="B3813" s="6" t="s">
        <v>2326</v>
      </c>
      <c r="C3813" s="6" t="str">
        <f t="shared" si="59"/>
        <v>31,997</v>
      </c>
      <c r="D3813" s="5">
        <v>31997</v>
      </c>
    </row>
    <row r="3814" spans="1:4" x14ac:dyDescent="0.35">
      <c r="A3814" t="str">
        <f>CONCATENATE(cars_raw!B3816," ",cars_raw!C3816)</f>
        <v>Audi Q5 45 Premium Plus</v>
      </c>
      <c r="B3814" s="6" t="s">
        <v>5597</v>
      </c>
      <c r="C3814" s="6" t="str">
        <f t="shared" si="59"/>
        <v>43,995</v>
      </c>
      <c r="D3814" s="5">
        <v>43995</v>
      </c>
    </row>
    <row r="3815" spans="1:4" x14ac:dyDescent="0.35">
      <c r="A3815" t="str">
        <f>CONCATENATE(cars_raw!B3817," ",cars_raw!C3817)</f>
        <v>Mercedes-Benz GLC 300 Base 4MATIC</v>
      </c>
      <c r="B3815" s="6" t="s">
        <v>1999</v>
      </c>
      <c r="C3815" s="6" t="str">
        <f t="shared" si="59"/>
        <v>49,999</v>
      </c>
      <c r="D3815" s="5">
        <v>49999</v>
      </c>
    </row>
    <row r="3816" spans="1:4" x14ac:dyDescent="0.35">
      <c r="A3816" t="str">
        <f>CONCATENATE(cars_raw!B3818," ",cars_raw!C3818)</f>
        <v>Land Rover Range Rover Velar P250 SE R-Dynamic</v>
      </c>
      <c r="B3816" s="6" t="s">
        <v>8868</v>
      </c>
      <c r="C3816" s="6" t="str">
        <f t="shared" si="59"/>
        <v>54,555</v>
      </c>
      <c r="D3816" s="5">
        <v>54555</v>
      </c>
    </row>
    <row r="3817" spans="1:4" x14ac:dyDescent="0.35">
      <c r="A3817" t="str">
        <f>CONCATENATE(cars_raw!B3819," ",cars_raw!C3819)</f>
        <v>Mercedes-Benz AMG C 43 Base 4MATIC</v>
      </c>
      <c r="B3817" s="6" t="s">
        <v>16278</v>
      </c>
      <c r="C3817" s="6" t="str">
        <f t="shared" si="59"/>
        <v>43,577</v>
      </c>
      <c r="D3817" s="5">
        <v>43577</v>
      </c>
    </row>
    <row r="3818" spans="1:4" x14ac:dyDescent="0.35">
      <c r="A3818" t="str">
        <f>CONCATENATE(cars_raw!B3820," ",cars_raw!C3820)</f>
        <v>Lexus ES 350 Base</v>
      </c>
      <c r="B3818" s="6" t="s">
        <v>1052</v>
      </c>
      <c r="C3818" s="6" t="str">
        <f t="shared" si="59"/>
        <v>34,000</v>
      </c>
      <c r="D3818" s="5">
        <v>34000</v>
      </c>
    </row>
    <row r="3819" spans="1:4" x14ac:dyDescent="0.35">
      <c r="A3819" t="str">
        <f>CONCATENATE(cars_raw!B3821," ",cars_raw!C3821)</f>
        <v>Cadillac XT5 Luxury</v>
      </c>
      <c r="B3819" s="6" t="s">
        <v>6538</v>
      </c>
      <c r="C3819" s="6" t="str">
        <f t="shared" si="59"/>
        <v>35,999</v>
      </c>
      <c r="D3819" s="5">
        <v>35999</v>
      </c>
    </row>
    <row r="3820" spans="1:4" x14ac:dyDescent="0.35">
      <c r="A3820" t="str">
        <f>CONCATENATE(cars_raw!B3822," ",cars_raw!C3822)</f>
        <v>Volkswagen Tiguan 2.0T SEL</v>
      </c>
      <c r="B3820" s="6" t="s">
        <v>1025</v>
      </c>
      <c r="C3820" s="6" t="str">
        <f t="shared" si="59"/>
        <v>34,997</v>
      </c>
      <c r="D3820" s="5">
        <v>34997</v>
      </c>
    </row>
    <row r="3821" spans="1:4" x14ac:dyDescent="0.35">
      <c r="A3821" t="str">
        <f>CONCATENATE(cars_raw!B3823," ",cars_raw!C3823)</f>
        <v>Subaru Crosstrek 2.0i Premium</v>
      </c>
      <c r="B3821" s="6" t="s">
        <v>16291</v>
      </c>
      <c r="C3821" s="6" t="str">
        <f t="shared" si="59"/>
        <v>26,584</v>
      </c>
      <c r="D3821" s="5">
        <v>26584</v>
      </c>
    </row>
    <row r="3822" spans="1:4" x14ac:dyDescent="0.35">
      <c r="A3822" t="str">
        <f>CONCATENATE(cars_raw!B3824," ",cars_raw!C3824)</f>
        <v>Cadillac XT4 Premium Luxury</v>
      </c>
      <c r="B3822" s="6" t="s">
        <v>16294</v>
      </c>
      <c r="C3822" s="6" t="str">
        <f t="shared" si="59"/>
        <v>36,534</v>
      </c>
      <c r="D3822" s="5">
        <v>36534</v>
      </c>
    </row>
    <row r="3823" spans="1:4" x14ac:dyDescent="0.35">
      <c r="A3823" t="str">
        <f>CONCATENATE(cars_raw!B3825," ",cars_raw!C3825)</f>
        <v>Porsche Cayenne Base</v>
      </c>
      <c r="B3823" s="6" t="s">
        <v>8514</v>
      </c>
      <c r="C3823" s="6" t="str">
        <f t="shared" si="59"/>
        <v>66,446</v>
      </c>
      <c r="D3823" s="5">
        <v>66446</v>
      </c>
    </row>
    <row r="3824" spans="1:4" x14ac:dyDescent="0.35">
      <c r="A3824" t="str">
        <f>CONCATENATE(cars_raw!B3826," ",cars_raw!C3826)</f>
        <v>BMW X5 xDrive40i</v>
      </c>
      <c r="B3824" s="6" t="s">
        <v>13057</v>
      </c>
      <c r="C3824" s="6" t="str">
        <f t="shared" si="59"/>
        <v>59,999</v>
      </c>
      <c r="D3824" s="5">
        <v>59999</v>
      </c>
    </row>
    <row r="3825" spans="1:4" x14ac:dyDescent="0.35">
      <c r="A3825" t="str">
        <f>CONCATENATE(cars_raw!B3827," ",cars_raw!C3827)</f>
        <v>Lexus RX 350</v>
      </c>
      <c r="B3825" s="6" t="s">
        <v>5842</v>
      </c>
      <c r="C3825" s="6" t="str">
        <f t="shared" si="59"/>
        <v>54,000</v>
      </c>
      <c r="D3825" s="5">
        <v>54000</v>
      </c>
    </row>
    <row r="3826" spans="1:4" x14ac:dyDescent="0.35">
      <c r="A3826" t="str">
        <f>CONCATENATE(cars_raw!B3828," ",cars_raw!C3828)</f>
        <v>Honda CR-V EX-L</v>
      </c>
      <c r="B3826" s="6" t="s">
        <v>15157</v>
      </c>
      <c r="C3826" s="6" t="str">
        <f t="shared" si="59"/>
        <v>32,900</v>
      </c>
      <c r="D3826" s="5">
        <v>32900</v>
      </c>
    </row>
    <row r="3827" spans="1:4" x14ac:dyDescent="0.35">
      <c r="A3827" t="str">
        <f>CONCATENATE(cars_raw!B3829," ",cars_raw!C3829)</f>
        <v>Hyundai Palisade SEL</v>
      </c>
      <c r="B3827" s="6" t="s">
        <v>16309</v>
      </c>
      <c r="C3827" s="6" t="str">
        <f t="shared" si="59"/>
        <v>43,622</v>
      </c>
      <c r="D3827" s="5">
        <v>43622</v>
      </c>
    </row>
    <row r="3828" spans="1:4" x14ac:dyDescent="0.35">
      <c r="A3828" t="str">
        <f>CONCATENATE(cars_raw!B3830," ",cars_raw!C3830)</f>
        <v>INFINITI QX60 Base</v>
      </c>
      <c r="B3828" s="6" t="s">
        <v>16312</v>
      </c>
      <c r="C3828" s="6" t="str">
        <f t="shared" si="59"/>
        <v>29,787</v>
      </c>
      <c r="D3828" s="5">
        <v>29787</v>
      </c>
    </row>
    <row r="3829" spans="1:4" x14ac:dyDescent="0.35">
      <c r="A3829" t="str">
        <f>CONCATENATE(cars_raw!B3831," ",cars_raw!C3831)</f>
        <v>Acura TLX FWD</v>
      </c>
      <c r="B3829" s="6" t="s">
        <v>8955</v>
      </c>
      <c r="C3829" s="6" t="str">
        <f t="shared" si="59"/>
        <v>31,203</v>
      </c>
      <c r="D3829" s="5">
        <v>31203</v>
      </c>
    </row>
    <row r="3830" spans="1:4" x14ac:dyDescent="0.35">
      <c r="A3830" t="str">
        <f>CONCATENATE(cars_raw!B3832," ",cars_raw!C3832)</f>
        <v>Buick Enclave Essence</v>
      </c>
      <c r="B3830" s="6" t="s">
        <v>969</v>
      </c>
      <c r="C3830" s="6" t="str">
        <f t="shared" si="59"/>
        <v>36,500</v>
      </c>
      <c r="D3830" s="5">
        <v>36500</v>
      </c>
    </row>
    <row r="3831" spans="1:4" x14ac:dyDescent="0.35">
      <c r="A3831" t="str">
        <f>CONCATENATE(cars_raw!B3833," ",cars_raw!C3833)</f>
        <v>Ford Expedition Limited</v>
      </c>
      <c r="B3831" s="6" t="s">
        <v>16319</v>
      </c>
      <c r="C3831" s="6" t="str">
        <f t="shared" si="59"/>
        <v>58,495</v>
      </c>
      <c r="D3831" s="5">
        <v>58495</v>
      </c>
    </row>
    <row r="3832" spans="1:4" x14ac:dyDescent="0.35">
      <c r="A3832" t="str">
        <f>CONCATENATE(cars_raw!B3834," ",cars_raw!C3834)</f>
        <v>Honda CR-V EX-L</v>
      </c>
      <c r="B3832" s="6" t="s">
        <v>16324</v>
      </c>
      <c r="C3832" s="6" t="str">
        <f t="shared" si="59"/>
        <v>29,838</v>
      </c>
      <c r="D3832" s="5">
        <v>29838</v>
      </c>
    </row>
    <row r="3833" spans="1:4" x14ac:dyDescent="0.35">
      <c r="A3833" t="str">
        <f>CONCATENATE(cars_raw!B3835," ",cars_raw!C3835)</f>
        <v>Toyota Corolla LE</v>
      </c>
      <c r="B3833" s="6" t="s">
        <v>16329</v>
      </c>
      <c r="C3833" s="6" t="str">
        <f t="shared" si="59"/>
        <v>21,049</v>
      </c>
      <c r="D3833" s="5">
        <v>21049</v>
      </c>
    </row>
    <row r="3834" spans="1:4" x14ac:dyDescent="0.35">
      <c r="A3834" t="str">
        <f>CONCATENATE(cars_raw!B3836," ",cars_raw!C3836)</f>
        <v>Volkswagen Passat 2.0T SE</v>
      </c>
      <c r="B3834" s="6" t="s">
        <v>4126</v>
      </c>
      <c r="C3834" s="6" t="str">
        <f t="shared" si="59"/>
        <v>21,990</v>
      </c>
      <c r="D3834" s="5">
        <v>21990</v>
      </c>
    </row>
    <row r="3835" spans="1:4" x14ac:dyDescent="0.35">
      <c r="A3835" t="str">
        <f>CONCATENATE(cars_raw!B3837," ",cars_raw!C3837)</f>
        <v>Volvo S60 T5 Momentum</v>
      </c>
      <c r="B3835" s="6" t="s">
        <v>16334</v>
      </c>
      <c r="C3835" s="6" t="str">
        <f t="shared" si="59"/>
        <v>32,287</v>
      </c>
      <c r="D3835" s="5">
        <v>32287</v>
      </c>
    </row>
    <row r="3836" spans="1:4" x14ac:dyDescent="0.35">
      <c r="A3836" t="str">
        <f>CONCATENATE(cars_raw!B3838," ",cars_raw!C3838)</f>
        <v>Nissan Juke SV</v>
      </c>
      <c r="B3836" s="6" t="s">
        <v>5207</v>
      </c>
      <c r="C3836" s="6" t="str">
        <f t="shared" si="59"/>
        <v>13,499</v>
      </c>
      <c r="D3836" s="5">
        <v>13499</v>
      </c>
    </row>
    <row r="3837" spans="1:4" x14ac:dyDescent="0.35">
      <c r="A3837" t="str">
        <f>CONCATENATE(cars_raw!B3839," ",cars_raw!C3839)</f>
        <v>Ford Escape Titanium</v>
      </c>
      <c r="B3837" s="6" t="s">
        <v>16341</v>
      </c>
      <c r="C3837" s="6" t="str">
        <f t="shared" si="59"/>
        <v>29,913</v>
      </c>
      <c r="D3837" s="5">
        <v>29913</v>
      </c>
    </row>
    <row r="3838" spans="1:4" x14ac:dyDescent="0.35">
      <c r="A3838" t="str">
        <f>CONCATENATE(cars_raw!B3840," ",cars_raw!C3840)</f>
        <v>Ford Fusion SEL</v>
      </c>
      <c r="B3838" s="6" t="s">
        <v>16346</v>
      </c>
      <c r="C3838" s="6" t="str">
        <f t="shared" si="59"/>
        <v>22,998</v>
      </c>
      <c r="D3838" s="5">
        <v>22998</v>
      </c>
    </row>
    <row r="3839" spans="1:4" x14ac:dyDescent="0.35">
      <c r="A3839" t="str">
        <f>CONCATENATE(cars_raw!B3841," ",cars_raw!C3841)</f>
        <v>Tesla Model 3 Long Range</v>
      </c>
      <c r="B3839" s="6" t="s">
        <v>16350</v>
      </c>
      <c r="C3839" s="6" t="str">
        <f t="shared" si="59"/>
        <v>66,237</v>
      </c>
      <c r="D3839" s="5">
        <v>66237</v>
      </c>
    </row>
    <row r="3840" spans="1:4" x14ac:dyDescent="0.35">
      <c r="A3840" t="str">
        <f>CONCATENATE(cars_raw!B3842," ",cars_raw!C3842)</f>
        <v>GMC Sierra 1500 Denali</v>
      </c>
      <c r="B3840" s="6" t="s">
        <v>16353</v>
      </c>
      <c r="C3840" s="6" t="str">
        <f t="shared" si="59"/>
        <v>43,499</v>
      </c>
      <c r="D3840" s="5">
        <v>43499</v>
      </c>
    </row>
    <row r="3841" spans="1:4" x14ac:dyDescent="0.35">
      <c r="A3841" t="str">
        <f>CONCATENATE(cars_raw!B3843," ",cars_raw!C3843)</f>
        <v>Tesla Model X Long Range</v>
      </c>
      <c r="B3841" s="6" t="s">
        <v>10831</v>
      </c>
      <c r="C3841" s="6" t="str">
        <f t="shared" si="59"/>
        <v>97,488</v>
      </c>
      <c r="D3841" s="5">
        <v>97488</v>
      </c>
    </row>
    <row r="3842" spans="1:4" x14ac:dyDescent="0.35">
      <c r="A3842" t="str">
        <f>CONCATENATE(cars_raw!B3844," ",cars_raw!C3844)</f>
        <v>Mercedes-Benz AMG C 63 S</v>
      </c>
      <c r="B3842" s="6" t="s">
        <v>16356</v>
      </c>
      <c r="C3842" s="6" t="str">
        <f t="shared" ref="C3842:C3905" si="60">REPLACE(B3842,1,1,"")</f>
        <v>79,995</v>
      </c>
      <c r="D3842" s="5">
        <v>79995</v>
      </c>
    </row>
    <row r="3843" spans="1:4" x14ac:dyDescent="0.35">
      <c r="A3843" t="str">
        <f>CONCATENATE(cars_raw!B3845," ",cars_raw!C3845)</f>
        <v>Mazda CX-5 Grand Touring</v>
      </c>
      <c r="B3843" s="6" t="s">
        <v>3585</v>
      </c>
      <c r="C3843" s="6" t="str">
        <f t="shared" si="60"/>
        <v>28,995</v>
      </c>
      <c r="D3843" s="5">
        <v>28995</v>
      </c>
    </row>
    <row r="3844" spans="1:4" x14ac:dyDescent="0.35">
      <c r="A3844" t="str">
        <f>CONCATENATE(cars_raw!B3846," ",cars_raw!C3846)</f>
        <v>Lexus GX 460 Base</v>
      </c>
      <c r="B3844" s="6" t="s">
        <v>7679</v>
      </c>
      <c r="C3844" s="6" t="str">
        <f t="shared" si="60"/>
        <v>59,900</v>
      </c>
      <c r="D3844" s="5">
        <v>59900</v>
      </c>
    </row>
    <row r="3845" spans="1:4" x14ac:dyDescent="0.35">
      <c r="A3845" t="str">
        <f>CONCATENATE(cars_raw!B3847," ",cars_raw!C3847)</f>
        <v>Volvo S60 Momentum</v>
      </c>
      <c r="B3845" s="6" t="s">
        <v>1507</v>
      </c>
      <c r="C3845" s="6" t="str">
        <f t="shared" si="60"/>
        <v>36,995</v>
      </c>
      <c r="D3845" s="5">
        <v>36995</v>
      </c>
    </row>
    <row r="3846" spans="1:4" x14ac:dyDescent="0.35">
      <c r="A3846" t="str">
        <f>CONCATENATE(cars_raw!B3848," ",cars_raw!C3848)</f>
        <v>BMW X5 xDrive40i</v>
      </c>
      <c r="B3846" s="6" t="s">
        <v>16372</v>
      </c>
      <c r="C3846" s="6" t="str">
        <f t="shared" si="60"/>
        <v>59,498</v>
      </c>
      <c r="D3846" s="5">
        <v>59498</v>
      </c>
    </row>
    <row r="3847" spans="1:4" x14ac:dyDescent="0.35">
      <c r="A3847" t="str">
        <f>CONCATENATE(cars_raw!B3849," ",cars_raw!C3849)</f>
        <v>Lexus GS 350 Base</v>
      </c>
      <c r="B3847" s="6" t="s">
        <v>1507</v>
      </c>
      <c r="C3847" s="6" t="str">
        <f t="shared" si="60"/>
        <v>36,995</v>
      </c>
      <c r="D3847" s="5">
        <v>36995</v>
      </c>
    </row>
    <row r="3848" spans="1:4" x14ac:dyDescent="0.35">
      <c r="A3848" t="str">
        <f>CONCATENATE(cars_raw!B3850," ",cars_raw!C3850)</f>
        <v>INFINITI QX60 Base</v>
      </c>
      <c r="B3848" s="6" t="s">
        <v>16379</v>
      </c>
      <c r="C3848" s="6" t="str">
        <f t="shared" si="60"/>
        <v>30,739</v>
      </c>
      <c r="D3848" s="5">
        <v>30739</v>
      </c>
    </row>
    <row r="3849" spans="1:4" x14ac:dyDescent="0.35">
      <c r="A3849" t="str">
        <f>CONCATENATE(cars_raw!B3851," ",cars_raw!C3851)</f>
        <v>Mazda CX-5 Grand Touring</v>
      </c>
      <c r="B3849" s="6" t="s">
        <v>16384</v>
      </c>
      <c r="C3849" s="6" t="str">
        <f t="shared" si="60"/>
        <v>32,300</v>
      </c>
      <c r="D3849" s="5">
        <v>32300</v>
      </c>
    </row>
    <row r="3850" spans="1:4" x14ac:dyDescent="0.35">
      <c r="A3850" t="str">
        <f>CONCATENATE(cars_raw!B3852," ",cars_raw!C3852)</f>
        <v>Lexus GX 460 Base</v>
      </c>
      <c r="B3850" s="6" t="s">
        <v>16387</v>
      </c>
      <c r="C3850" s="6" t="str">
        <f t="shared" si="60"/>
        <v>54,889</v>
      </c>
      <c r="D3850" s="5">
        <v>54889</v>
      </c>
    </row>
    <row r="3851" spans="1:4" x14ac:dyDescent="0.35">
      <c r="A3851" t="str">
        <f>CONCATENATE(cars_raw!B3853," ",cars_raw!C3853)</f>
        <v>Audi Q8 3.0T Premium</v>
      </c>
      <c r="B3851" s="6" t="s">
        <v>11047</v>
      </c>
      <c r="C3851" s="6" t="str">
        <f t="shared" si="60"/>
        <v>72,800</v>
      </c>
      <c r="D3851" s="5">
        <v>72800</v>
      </c>
    </row>
    <row r="3852" spans="1:4" x14ac:dyDescent="0.35">
      <c r="A3852" t="str">
        <f>CONCATENATE(cars_raw!B3854," ",cars_raw!C3854)</f>
        <v>Buick Enclave Essence</v>
      </c>
      <c r="B3852" s="6" t="s">
        <v>4998</v>
      </c>
      <c r="C3852" s="6" t="str">
        <f t="shared" si="60"/>
        <v>32,000</v>
      </c>
      <c r="D3852" s="5">
        <v>32000</v>
      </c>
    </row>
    <row r="3853" spans="1:4" x14ac:dyDescent="0.35">
      <c r="A3853" t="str">
        <f>CONCATENATE(cars_raw!B3855," ",cars_raw!C3855)</f>
        <v>BMW M5 Competition</v>
      </c>
      <c r="B3853" s="6" t="s">
        <v>16395</v>
      </c>
      <c r="C3853" s="6" t="str">
        <f t="shared" si="60"/>
        <v>96,995</v>
      </c>
      <c r="D3853" s="5">
        <v>96995</v>
      </c>
    </row>
    <row r="3854" spans="1:4" x14ac:dyDescent="0.35">
      <c r="A3854" t="str">
        <f>CONCATENATE(cars_raw!B3856," ",cars_raw!C3856)</f>
        <v>Kia Sorento LX</v>
      </c>
      <c r="B3854" s="6" t="s">
        <v>563</v>
      </c>
      <c r="C3854" s="6" t="str">
        <f t="shared" si="60"/>
        <v>27,500</v>
      </c>
      <c r="D3854" s="5">
        <v>27500</v>
      </c>
    </row>
    <row r="3855" spans="1:4" x14ac:dyDescent="0.35">
      <c r="A3855" t="str">
        <f>CONCATENATE(cars_raw!B3857," ",cars_raw!C3857)</f>
        <v>Chevrolet Tahoe LT</v>
      </c>
      <c r="B3855" s="6" t="s">
        <v>16400</v>
      </c>
      <c r="C3855" s="6" t="str">
        <f t="shared" si="60"/>
        <v>50,888</v>
      </c>
      <c r="D3855" s="5">
        <v>50888</v>
      </c>
    </row>
    <row r="3856" spans="1:4" x14ac:dyDescent="0.35">
      <c r="A3856" t="str">
        <f>CONCATENATE(cars_raw!B3858," ",cars_raw!C3858)</f>
        <v>Audi A7 3.0T Premium Plus</v>
      </c>
      <c r="B3856" s="6" t="s">
        <v>16406</v>
      </c>
      <c r="C3856" s="6" t="str">
        <f t="shared" si="60"/>
        <v>48,221</v>
      </c>
      <c r="D3856" s="5">
        <v>48221</v>
      </c>
    </row>
    <row r="3857" spans="1:4" x14ac:dyDescent="0.35">
      <c r="A3857" t="str">
        <f>CONCATENATE(cars_raw!B3859," ",cars_raw!C3859)</f>
        <v>Lexus RX 350 RX 350</v>
      </c>
      <c r="B3857" s="6" t="s">
        <v>4120</v>
      </c>
      <c r="C3857" s="6" t="str">
        <f t="shared" si="60"/>
        <v>50,999</v>
      </c>
      <c r="D3857" s="5">
        <v>50999</v>
      </c>
    </row>
    <row r="3858" spans="1:4" x14ac:dyDescent="0.35">
      <c r="A3858" t="str">
        <f>CONCATENATE(cars_raw!B3860," ",cars_raw!C3860)</f>
        <v>INFINITI QX60 Luxe</v>
      </c>
      <c r="B3858" s="6" t="s">
        <v>16416</v>
      </c>
      <c r="C3858" s="6" t="str">
        <f t="shared" si="60"/>
        <v>38,977</v>
      </c>
      <c r="D3858" s="5">
        <v>38977</v>
      </c>
    </row>
    <row r="3859" spans="1:4" x14ac:dyDescent="0.35">
      <c r="A3859" t="str">
        <f>CONCATENATE(cars_raw!B3861," ",cars_raw!C3861)</f>
        <v>Mercedes-Benz GLS 450 Base 4MATIC</v>
      </c>
      <c r="B3859" s="6" t="s">
        <v>350</v>
      </c>
      <c r="C3859" s="6" t="str">
        <f t="shared" si="60"/>
        <v>58,995</v>
      </c>
      <c r="D3859" s="5">
        <v>58995</v>
      </c>
    </row>
    <row r="3860" spans="1:4" x14ac:dyDescent="0.35">
      <c r="A3860" t="str">
        <f>CONCATENATE(cars_raw!B3862," ",cars_raw!C3862)</f>
        <v>BMW M3 CS</v>
      </c>
      <c r="B3860" s="6" t="s">
        <v>16423</v>
      </c>
      <c r="C3860" s="6" t="str">
        <f t="shared" si="60"/>
        <v>56,787</v>
      </c>
      <c r="D3860" s="5">
        <v>56787</v>
      </c>
    </row>
    <row r="3861" spans="1:4" x14ac:dyDescent="0.35">
      <c r="A3861" t="str">
        <f>CONCATENATE(cars_raw!B3863," ",cars_raw!C3863)</f>
        <v>Honda CR-V EX-L</v>
      </c>
      <c r="B3861" s="6" t="s">
        <v>16426</v>
      </c>
      <c r="C3861" s="6" t="str">
        <f t="shared" si="60"/>
        <v>35,600</v>
      </c>
      <c r="D3861" s="5">
        <v>35600</v>
      </c>
    </row>
    <row r="3862" spans="1:4" x14ac:dyDescent="0.35">
      <c r="A3862" t="str">
        <f>CONCATENATE(cars_raw!B3864," ",cars_raw!C3864)</f>
        <v>BMW X1 xDrive28i</v>
      </c>
      <c r="B3862" s="6" t="s">
        <v>16429</v>
      </c>
      <c r="C3862" s="6" t="str">
        <f t="shared" si="60"/>
        <v>31,946</v>
      </c>
      <c r="D3862" s="5">
        <v>31946</v>
      </c>
    </row>
    <row r="3863" spans="1:4" x14ac:dyDescent="0.35">
      <c r="A3863" t="str">
        <f>CONCATENATE(cars_raw!B3865," ",cars_raw!C3865)</f>
        <v>Honda CR-V EX-L</v>
      </c>
      <c r="B3863" s="6" t="s">
        <v>9439</v>
      </c>
      <c r="C3863" s="6" t="str">
        <f t="shared" si="60"/>
        <v>37,999</v>
      </c>
      <c r="D3863" s="5">
        <v>37999</v>
      </c>
    </row>
    <row r="3864" spans="1:4" x14ac:dyDescent="0.35">
      <c r="A3864" t="str">
        <f>CONCATENATE(cars_raw!B3866," ",cars_raw!C3866)</f>
        <v>Land Rover Range Rover Velar P340 SE R-Dynamic</v>
      </c>
      <c r="B3864" s="6" t="s">
        <v>13906</v>
      </c>
      <c r="C3864" s="6" t="str">
        <f t="shared" si="60"/>
        <v>54,995</v>
      </c>
      <c r="D3864" s="5">
        <v>54995</v>
      </c>
    </row>
    <row r="3865" spans="1:4" x14ac:dyDescent="0.35">
      <c r="A3865" t="str">
        <f>CONCATENATE(cars_raw!B3867," ",cars_raw!C3867)</f>
        <v>Mercedes-Benz C-Class C 300</v>
      </c>
      <c r="B3865" s="6" t="s">
        <v>16437</v>
      </c>
      <c r="C3865" s="6" t="str">
        <f t="shared" si="60"/>
        <v>42,861</v>
      </c>
      <c r="D3865" s="5">
        <v>42861</v>
      </c>
    </row>
    <row r="3866" spans="1:4" x14ac:dyDescent="0.35">
      <c r="A3866" t="str">
        <f>CONCATENATE(cars_raw!B3868," ",cars_raw!C3868)</f>
        <v>Mercedes-Benz GLA 250 Base 4MATIC</v>
      </c>
      <c r="B3866" s="6" t="s">
        <v>16440</v>
      </c>
      <c r="C3866" s="6" t="str">
        <f t="shared" si="60"/>
        <v>31,951</v>
      </c>
      <c r="D3866" s="5">
        <v>31951</v>
      </c>
    </row>
    <row r="3867" spans="1:4" x14ac:dyDescent="0.35">
      <c r="A3867" t="str">
        <f>CONCATENATE(cars_raw!B3869," ",cars_raw!C3869)</f>
        <v>Mercedes-Benz C-Class C 300</v>
      </c>
      <c r="B3867" s="6" t="s">
        <v>16443</v>
      </c>
      <c r="C3867" s="6" t="str">
        <f t="shared" si="60"/>
        <v>32,498</v>
      </c>
      <c r="D3867" s="5">
        <v>32498</v>
      </c>
    </row>
    <row r="3868" spans="1:4" x14ac:dyDescent="0.35">
      <c r="A3868" t="str">
        <f>CONCATENATE(cars_raw!B3870," ",cars_raw!C3870)</f>
        <v>Audi A8 L 4.0T</v>
      </c>
      <c r="B3868" s="6" t="s">
        <v>5158</v>
      </c>
      <c r="C3868" s="6" t="str">
        <f t="shared" si="60"/>
        <v>45,995</v>
      </c>
      <c r="D3868" s="5">
        <v>45995</v>
      </c>
    </row>
    <row r="3869" spans="1:4" x14ac:dyDescent="0.35">
      <c r="A3869" t="str">
        <f>CONCATENATE(cars_raw!B3871," ",cars_raw!C3871)</f>
        <v>Porsche 911 Targa 4S</v>
      </c>
      <c r="B3869" s="6" t="s">
        <v>16454</v>
      </c>
      <c r="C3869" s="6" t="str">
        <f t="shared" si="60"/>
        <v>149,991</v>
      </c>
      <c r="D3869" s="5">
        <v>149991</v>
      </c>
    </row>
    <row r="3870" spans="1:4" x14ac:dyDescent="0.35">
      <c r="A3870" t="str">
        <f>CONCATENATE(cars_raw!B3872," ",cars_raw!C3872)</f>
        <v>Mercedes-Benz GLC 300 Base 4MATIC</v>
      </c>
      <c r="B3870" s="6" t="s">
        <v>16460</v>
      </c>
      <c r="C3870" s="6" t="str">
        <f t="shared" si="60"/>
        <v>41,882</v>
      </c>
      <c r="D3870" s="5">
        <v>41882</v>
      </c>
    </row>
    <row r="3871" spans="1:4" x14ac:dyDescent="0.35">
      <c r="A3871" t="str">
        <f>CONCATENATE(cars_raw!B3873," ",cars_raw!C3873)</f>
        <v>Toyota RAV4 LE</v>
      </c>
      <c r="B3871" s="6" t="s">
        <v>16462</v>
      </c>
      <c r="C3871" s="6" t="str">
        <f t="shared" si="60"/>
        <v>27,495</v>
      </c>
      <c r="D3871" s="5">
        <v>27495</v>
      </c>
    </row>
    <row r="3872" spans="1:4" x14ac:dyDescent="0.35">
      <c r="A3872" t="str">
        <f>CONCATENATE(cars_raw!B3874," ",cars_raw!C3874)</f>
        <v>Chevrolet Tahoe LTZ</v>
      </c>
      <c r="B3872" s="6" t="s">
        <v>16467</v>
      </c>
      <c r="C3872" s="6" t="str">
        <f t="shared" si="60"/>
        <v>28,452</v>
      </c>
      <c r="D3872" s="5">
        <v>28452</v>
      </c>
    </row>
    <row r="3873" spans="1:4" x14ac:dyDescent="0.35">
      <c r="A3873" t="str">
        <f>CONCATENATE(cars_raw!B3875," ",cars_raw!C3875)</f>
        <v>Land Rover Range Rover Evoque SE Premium</v>
      </c>
      <c r="B3873" s="6" t="s">
        <v>16471</v>
      </c>
      <c r="C3873" s="6" t="str">
        <f t="shared" si="60"/>
        <v>26,212</v>
      </c>
      <c r="D3873" s="5">
        <v>26212</v>
      </c>
    </row>
    <row r="3874" spans="1:4" x14ac:dyDescent="0.35">
      <c r="A3874" t="str">
        <f>CONCATENATE(cars_raw!B3876," ",cars_raw!C3876)</f>
        <v>BMW X3 M40i</v>
      </c>
      <c r="B3874" s="6" t="s">
        <v>4082</v>
      </c>
      <c r="C3874" s="6" t="str">
        <f t="shared" si="60"/>
        <v>42,998</v>
      </c>
      <c r="D3874" s="5">
        <v>42998</v>
      </c>
    </row>
    <row r="3875" spans="1:4" x14ac:dyDescent="0.35">
      <c r="A3875" t="str">
        <f>CONCATENATE(cars_raw!B3877," ",cars_raw!C3877)</f>
        <v>Chevrolet Tahoe LT</v>
      </c>
      <c r="B3875" s="6" t="s">
        <v>14597</v>
      </c>
      <c r="C3875" s="6" t="str">
        <f t="shared" si="60"/>
        <v>42,499</v>
      </c>
      <c r="D3875" s="5">
        <v>42499</v>
      </c>
    </row>
    <row r="3876" spans="1:4" x14ac:dyDescent="0.35">
      <c r="A3876" t="str">
        <f>CONCATENATE(cars_raw!B3878," ",cars_raw!C3878)</f>
        <v>Audi A5 2.0T Premium Plus</v>
      </c>
      <c r="B3876" s="6" t="s">
        <v>16475</v>
      </c>
      <c r="C3876" s="6" t="str">
        <f t="shared" si="60"/>
        <v>53,777</v>
      </c>
      <c r="D3876" s="5">
        <v>53777</v>
      </c>
    </row>
    <row r="3877" spans="1:4" x14ac:dyDescent="0.35">
      <c r="A3877" t="str">
        <f>CONCATENATE(cars_raw!B3879," ",cars_raw!C3879)</f>
        <v>Chrysler 300C Base</v>
      </c>
      <c r="B3877" s="6" t="s">
        <v>16479</v>
      </c>
      <c r="C3877" s="6" t="str">
        <f t="shared" si="60"/>
        <v>13,997</v>
      </c>
      <c r="D3877" s="5">
        <v>13997</v>
      </c>
    </row>
    <row r="3878" spans="1:4" x14ac:dyDescent="0.35">
      <c r="A3878" t="str">
        <f>CONCATENATE(cars_raw!B3880," ",cars_raw!C3880)</f>
        <v>Toyota Corolla XSE</v>
      </c>
      <c r="B3878" s="6" t="s">
        <v>5421</v>
      </c>
      <c r="C3878" s="6" t="str">
        <f t="shared" si="60"/>
        <v>29,885</v>
      </c>
      <c r="D3878" s="5">
        <v>29885</v>
      </c>
    </row>
    <row r="3879" spans="1:4" x14ac:dyDescent="0.35">
      <c r="A3879" t="str">
        <f>CONCATENATE(cars_raw!B3881," ",cars_raw!C3881)</f>
        <v>Jeep Wrangler Unlimited Sahara</v>
      </c>
      <c r="B3879" s="6" t="s">
        <v>16485</v>
      </c>
      <c r="C3879" s="6" t="str">
        <f t="shared" si="60"/>
        <v>46,557</v>
      </c>
      <c r="D3879" s="5">
        <v>46557</v>
      </c>
    </row>
    <row r="3880" spans="1:4" x14ac:dyDescent="0.35">
      <c r="A3880" t="str">
        <f>CONCATENATE(cars_raw!B3882," ",cars_raw!C3882)</f>
        <v>BMW 330 i</v>
      </c>
      <c r="B3880" s="6" t="s">
        <v>16488</v>
      </c>
      <c r="C3880" s="6" t="str">
        <f t="shared" si="60"/>
        <v>47,062</v>
      </c>
      <c r="D3880" s="5">
        <v>47062</v>
      </c>
    </row>
    <row r="3881" spans="1:4" x14ac:dyDescent="0.35">
      <c r="A3881" t="str">
        <f>CONCATENATE(cars_raw!B3883," ",cars_raw!C3883)</f>
        <v>Land Rover Range Rover Velar S</v>
      </c>
      <c r="B3881" s="6" t="s">
        <v>12668</v>
      </c>
      <c r="C3881" s="6" t="str">
        <f t="shared" si="60"/>
        <v>57,999</v>
      </c>
      <c r="D3881" s="5">
        <v>57999</v>
      </c>
    </row>
    <row r="3882" spans="1:4" x14ac:dyDescent="0.35">
      <c r="A3882" t="str">
        <f>CONCATENATE(cars_raw!B3884," ",cars_raw!C3884)</f>
        <v>Subaru Ascent Touring 7-Passenger</v>
      </c>
      <c r="B3882" s="6" t="s">
        <v>14369</v>
      </c>
      <c r="C3882" s="6" t="str">
        <f t="shared" si="60"/>
        <v>40,990</v>
      </c>
      <c r="D3882" s="5">
        <v>40990</v>
      </c>
    </row>
    <row r="3883" spans="1:4" x14ac:dyDescent="0.35">
      <c r="A3883" t="str">
        <f>CONCATENATE(cars_raw!B3885," ",cars_raw!C3885)</f>
        <v>RAM 1500 Laramie</v>
      </c>
      <c r="B3883" s="6" t="s">
        <v>16497</v>
      </c>
      <c r="C3883" s="6" t="str">
        <f t="shared" si="60"/>
        <v>47,977</v>
      </c>
      <c r="D3883" s="5">
        <v>47977</v>
      </c>
    </row>
    <row r="3884" spans="1:4" x14ac:dyDescent="0.35">
      <c r="A3884" t="str">
        <f>CONCATENATE(cars_raw!B3886," ",cars_raw!C3886)</f>
        <v>Honda Pilot EX-L</v>
      </c>
      <c r="B3884" s="6" t="s">
        <v>4002</v>
      </c>
      <c r="C3884" s="6" t="str">
        <f t="shared" si="60"/>
        <v>34,950</v>
      </c>
      <c r="D3884" s="5">
        <v>34950</v>
      </c>
    </row>
    <row r="3885" spans="1:4" x14ac:dyDescent="0.35">
      <c r="A3885" t="str">
        <f>CONCATENATE(cars_raw!B3887," ",cars_raw!C3887)</f>
        <v>Mercedes-Benz GLE-Class GLE 350</v>
      </c>
      <c r="B3885" s="6" t="s">
        <v>2641</v>
      </c>
      <c r="C3885" s="6" t="str">
        <f t="shared" si="60"/>
        <v>27,995</v>
      </c>
      <c r="D3885" s="5">
        <v>27995</v>
      </c>
    </row>
    <row r="3886" spans="1:4" x14ac:dyDescent="0.35">
      <c r="A3886" t="str">
        <f>CONCATENATE(cars_raw!B3888," ",cars_raw!C3888)</f>
        <v>Lexus ES 350 Base</v>
      </c>
      <c r="B3886" s="6" t="s">
        <v>16509</v>
      </c>
      <c r="C3886" s="6" t="str">
        <f t="shared" si="60"/>
        <v>45,329</v>
      </c>
      <c r="D3886" s="5">
        <v>45329</v>
      </c>
    </row>
    <row r="3887" spans="1:4" x14ac:dyDescent="0.35">
      <c r="A3887" t="str">
        <f>CONCATENATE(cars_raw!B3889," ",cars_raw!C3889)</f>
        <v>Audi A6 2.0T Premium Plus</v>
      </c>
      <c r="B3887" s="6" t="s">
        <v>16513</v>
      </c>
      <c r="C3887" s="6" t="str">
        <f t="shared" si="60"/>
        <v>29,577</v>
      </c>
      <c r="D3887" s="5">
        <v>29577</v>
      </c>
    </row>
    <row r="3888" spans="1:4" x14ac:dyDescent="0.35">
      <c r="A3888" t="str">
        <f>CONCATENATE(cars_raw!B3890," ",cars_raw!C3890)</f>
        <v>Cadillac XT5 Luxury</v>
      </c>
      <c r="B3888" s="6" t="s">
        <v>16516</v>
      </c>
      <c r="C3888" s="6" t="str">
        <f t="shared" si="60"/>
        <v>39,974</v>
      </c>
      <c r="D3888" s="5">
        <v>39974</v>
      </c>
    </row>
    <row r="3889" spans="1:4" x14ac:dyDescent="0.35">
      <c r="A3889" t="str">
        <f>CONCATENATE(cars_raw!B3891," ",cars_raw!C3891)</f>
        <v>RAM 1500 Laramie</v>
      </c>
      <c r="B3889" s="6" t="s">
        <v>5075</v>
      </c>
      <c r="C3889" s="6" t="str">
        <f t="shared" si="60"/>
        <v>55,995</v>
      </c>
      <c r="D3889" s="5">
        <v>55995</v>
      </c>
    </row>
    <row r="3890" spans="1:4" x14ac:dyDescent="0.35">
      <c r="A3890" t="str">
        <f>CONCATENATE(cars_raw!B3892," ",cars_raw!C3892)</f>
        <v>Cadillac XT4 Sport</v>
      </c>
      <c r="B3890" s="6" t="s">
        <v>16523</v>
      </c>
      <c r="C3890" s="6" t="str">
        <f t="shared" si="60"/>
        <v>35,902</v>
      </c>
      <c r="D3890" s="5">
        <v>35902</v>
      </c>
    </row>
    <row r="3891" spans="1:4" x14ac:dyDescent="0.35">
      <c r="A3891" t="str">
        <f>CONCATENATE(cars_raw!B3893," ",cars_raw!C3893)</f>
        <v>Acura RDX Base</v>
      </c>
      <c r="B3891" s="6" t="s">
        <v>8836</v>
      </c>
      <c r="C3891" s="6" t="str">
        <f t="shared" si="60"/>
        <v>17,950</v>
      </c>
      <c r="D3891" s="5">
        <v>17950</v>
      </c>
    </row>
    <row r="3892" spans="1:4" x14ac:dyDescent="0.35">
      <c r="A3892" t="str">
        <f>CONCATENATE(cars_raw!B3894," ",cars_raw!C3894)</f>
        <v>Jeep Cherokee Latitude</v>
      </c>
      <c r="B3892" s="6" t="s">
        <v>16526</v>
      </c>
      <c r="C3892" s="6" t="str">
        <f t="shared" si="60"/>
        <v>24,911</v>
      </c>
      <c r="D3892" s="5">
        <v>24911</v>
      </c>
    </row>
    <row r="3893" spans="1:4" x14ac:dyDescent="0.35">
      <c r="A3893" t="str">
        <f>CONCATENATE(cars_raw!B3895," ",cars_raw!C3895)</f>
        <v>GMC Yukon Denali</v>
      </c>
      <c r="B3893" s="6" t="s">
        <v>5408</v>
      </c>
      <c r="C3893" s="6" t="str">
        <f t="shared" si="60"/>
        <v>83,795</v>
      </c>
      <c r="D3893" s="5">
        <v>83795</v>
      </c>
    </row>
    <row r="3894" spans="1:4" x14ac:dyDescent="0.35">
      <c r="A3894" t="str">
        <f>CONCATENATE(cars_raw!B3896," ",cars_raw!C3896)</f>
        <v>RAM 1500 Laramie</v>
      </c>
      <c r="B3894" s="6" t="s">
        <v>16531</v>
      </c>
      <c r="C3894" s="6" t="str">
        <f t="shared" si="60"/>
        <v>49,864</v>
      </c>
      <c r="D3894" s="5">
        <v>49864</v>
      </c>
    </row>
    <row r="3895" spans="1:4" x14ac:dyDescent="0.35">
      <c r="A3895" t="str">
        <f>CONCATENATE(cars_raw!B3897," ",cars_raw!C3897)</f>
        <v>Subaru Ascent Touring 7-Passenger</v>
      </c>
      <c r="B3895" s="6" t="s">
        <v>734</v>
      </c>
      <c r="C3895" s="6" t="str">
        <f t="shared" si="60"/>
        <v>38,999</v>
      </c>
      <c r="D3895" s="5">
        <v>38999</v>
      </c>
    </row>
    <row r="3896" spans="1:4" x14ac:dyDescent="0.35">
      <c r="A3896" t="str">
        <f>CONCATENATE(cars_raw!B3898," ",cars_raw!C3898)</f>
        <v>Lexus RX 450h RX 450h</v>
      </c>
      <c r="B3896" s="6" t="s">
        <v>9585</v>
      </c>
      <c r="C3896" s="6" t="str">
        <f t="shared" si="60"/>
        <v>45,988</v>
      </c>
      <c r="D3896" s="5">
        <v>45988</v>
      </c>
    </row>
    <row r="3897" spans="1:4" x14ac:dyDescent="0.35">
      <c r="A3897" t="str">
        <f>CONCATENATE(cars_raw!B3899," ",cars_raw!C3899)</f>
        <v>Honda CR-V EX-L</v>
      </c>
      <c r="B3897" s="6" t="s">
        <v>717</v>
      </c>
      <c r="C3897" s="6" t="str">
        <f t="shared" si="60"/>
        <v>29,995</v>
      </c>
      <c r="D3897" s="5">
        <v>29995</v>
      </c>
    </row>
    <row r="3898" spans="1:4" x14ac:dyDescent="0.35">
      <c r="A3898" t="str">
        <f>CONCATENATE(cars_raw!B3900," ",cars_raw!C3900)</f>
        <v>RAM 1500 Laramie</v>
      </c>
      <c r="B3898" s="6" t="s">
        <v>12568</v>
      </c>
      <c r="C3898" s="6" t="str">
        <f t="shared" si="60"/>
        <v>44,495</v>
      </c>
      <c r="D3898" s="5">
        <v>44495</v>
      </c>
    </row>
    <row r="3899" spans="1:4" x14ac:dyDescent="0.35">
      <c r="A3899" t="str">
        <f>CONCATENATE(cars_raw!B3901," ",cars_raw!C3901)</f>
        <v>RAM 1500 Limited</v>
      </c>
      <c r="B3899" s="6" t="s">
        <v>16549</v>
      </c>
      <c r="C3899" s="6" t="str">
        <f t="shared" si="60"/>
        <v>66,900</v>
      </c>
      <c r="D3899" s="5">
        <v>66900</v>
      </c>
    </row>
    <row r="3900" spans="1:4" x14ac:dyDescent="0.35">
      <c r="A3900" t="str">
        <f>CONCATENATE(cars_raw!B3902," ",cars_raw!C3902)</f>
        <v>INFINITI Q50 3.0t LUXE</v>
      </c>
      <c r="B3900" s="6" t="s">
        <v>16552</v>
      </c>
      <c r="C3900" s="6" t="str">
        <f t="shared" si="60"/>
        <v>26,566</v>
      </c>
      <c r="D3900" s="5">
        <v>26566</v>
      </c>
    </row>
    <row r="3901" spans="1:4" x14ac:dyDescent="0.35">
      <c r="A3901" t="str">
        <f>CONCATENATE(cars_raw!B3903," ",cars_raw!C3903)</f>
        <v>BMW X1 xDrive28i</v>
      </c>
      <c r="B3901" s="6" t="s">
        <v>5945</v>
      </c>
      <c r="C3901" s="6" t="str">
        <f t="shared" si="60"/>
        <v>29,988</v>
      </c>
      <c r="D3901" s="5">
        <v>29988</v>
      </c>
    </row>
    <row r="3902" spans="1:4" x14ac:dyDescent="0.35">
      <c r="A3902" t="str">
        <f>CONCATENATE(cars_raw!B3904," ",cars_raw!C3904)</f>
        <v>Volvo S60 T6 Momentum</v>
      </c>
      <c r="B3902" s="6" t="s">
        <v>5849</v>
      </c>
      <c r="C3902" s="6" t="str">
        <f t="shared" si="60"/>
        <v>35,509</v>
      </c>
      <c r="D3902" s="5">
        <v>35509</v>
      </c>
    </row>
    <row r="3903" spans="1:4" x14ac:dyDescent="0.35">
      <c r="A3903" t="str">
        <f>CONCATENATE(cars_raw!B3905," ",cars_raw!C3905)</f>
        <v>Volvo XC60 T6 Inscription</v>
      </c>
      <c r="B3903" s="6" t="s">
        <v>1040</v>
      </c>
      <c r="C3903" s="6" t="str">
        <f t="shared" si="60"/>
        <v>39,989</v>
      </c>
      <c r="D3903" s="5">
        <v>39989</v>
      </c>
    </row>
    <row r="3904" spans="1:4" x14ac:dyDescent="0.35">
      <c r="A3904" t="str">
        <f>CONCATENATE(cars_raw!B3906," ",cars_raw!C3906)</f>
        <v>BMW M3 Base</v>
      </c>
      <c r="B3904" s="6" t="s">
        <v>4172</v>
      </c>
      <c r="C3904" s="6" t="str">
        <f t="shared" si="60"/>
        <v>56,900</v>
      </c>
      <c r="D3904" s="5">
        <v>56900</v>
      </c>
    </row>
    <row r="3905" spans="1:4" x14ac:dyDescent="0.35">
      <c r="A3905" t="str">
        <f>CONCATENATE(cars_raw!B3907," ",cars_raw!C3907)</f>
        <v>Mercedes-Benz C-Class C 300 4MATIC</v>
      </c>
      <c r="B3905" s="6" t="s">
        <v>16567</v>
      </c>
      <c r="C3905" s="6" t="str">
        <f t="shared" si="60"/>
        <v>40,750</v>
      </c>
      <c r="D3905" s="5">
        <v>40750</v>
      </c>
    </row>
    <row r="3906" spans="1:4" x14ac:dyDescent="0.35">
      <c r="A3906" t="str">
        <f>CONCATENATE(cars_raw!B3908," ",cars_raw!C3908)</f>
        <v>BMW X5 xDrive40i</v>
      </c>
      <c r="B3906" s="6" t="s">
        <v>668</v>
      </c>
      <c r="C3906" s="6" t="str">
        <f t="shared" ref="C3906:C3969" si="61">REPLACE(B3906,1,1,"")</f>
        <v>49,995</v>
      </c>
      <c r="D3906" s="5">
        <v>49995</v>
      </c>
    </row>
    <row r="3907" spans="1:4" x14ac:dyDescent="0.35">
      <c r="A3907" t="str">
        <f>CONCATENATE(cars_raw!B3909," ",cars_raw!C3909)</f>
        <v>Land Rover Discovery Sport HSE</v>
      </c>
      <c r="B3907" s="6" t="s">
        <v>16573</v>
      </c>
      <c r="C3907" s="6" t="str">
        <f t="shared" si="61"/>
        <v>37,997</v>
      </c>
      <c r="D3907" s="5">
        <v>37997</v>
      </c>
    </row>
    <row r="3908" spans="1:4" x14ac:dyDescent="0.35">
      <c r="A3908" t="str">
        <f>CONCATENATE(cars_raw!B3910," ",cars_raw!C3910)</f>
        <v>Mazda CX-5 Touring</v>
      </c>
      <c r="B3908" s="6" t="s">
        <v>7167</v>
      </c>
      <c r="C3908" s="6" t="str">
        <f t="shared" si="61"/>
        <v>27,940</v>
      </c>
      <c r="D3908" s="5">
        <v>27940</v>
      </c>
    </row>
    <row r="3909" spans="1:4" x14ac:dyDescent="0.35">
      <c r="A3909" t="str">
        <f>CONCATENATE(cars_raw!B3911," ",cars_raw!C3911)</f>
        <v>Jeep Grand Cherokee Limited</v>
      </c>
      <c r="B3909" s="6" t="s">
        <v>7349</v>
      </c>
      <c r="C3909" s="6" t="str">
        <f t="shared" si="61"/>
        <v>40,800</v>
      </c>
      <c r="D3909" s="5">
        <v>40800</v>
      </c>
    </row>
    <row r="3910" spans="1:4" x14ac:dyDescent="0.35">
      <c r="A3910" t="str">
        <f>CONCATENATE(cars_raw!B3912," ",cars_raw!C3912)</f>
        <v>Ford Explorer Limited</v>
      </c>
      <c r="B3910" s="6" t="s">
        <v>16580</v>
      </c>
      <c r="C3910" s="6" t="str">
        <f t="shared" si="61"/>
        <v>38,177</v>
      </c>
      <c r="D3910" s="5">
        <v>38177</v>
      </c>
    </row>
    <row r="3911" spans="1:4" x14ac:dyDescent="0.35">
      <c r="A3911" t="str">
        <f>CONCATENATE(cars_raw!B3913," ",cars_raw!C3913)</f>
        <v>Lexus GX 460 Base</v>
      </c>
      <c r="B3911" s="6" t="s">
        <v>16583</v>
      </c>
      <c r="C3911" s="6" t="str">
        <f t="shared" si="61"/>
        <v>56,015</v>
      </c>
      <c r="D3911" s="5">
        <v>56015</v>
      </c>
    </row>
    <row r="3912" spans="1:4" x14ac:dyDescent="0.35">
      <c r="A3912" t="str">
        <f>CONCATENATE(cars_raw!B3914," ",cars_raw!C3914)</f>
        <v>Ford Edge Titanium</v>
      </c>
      <c r="B3912" s="6" t="s">
        <v>10411</v>
      </c>
      <c r="C3912" s="6" t="str">
        <f t="shared" si="61"/>
        <v>32,992</v>
      </c>
      <c r="D3912" s="5">
        <v>32992</v>
      </c>
    </row>
    <row r="3913" spans="1:4" x14ac:dyDescent="0.35">
      <c r="A3913" t="str">
        <f>CONCATENATE(cars_raw!B3915," ",cars_raw!C3915)</f>
        <v>Dodge Durango GT</v>
      </c>
      <c r="B3913" s="6" t="s">
        <v>4664</v>
      </c>
      <c r="C3913" s="6" t="str">
        <f t="shared" si="61"/>
        <v>34,987</v>
      </c>
      <c r="D3913" s="5">
        <v>34987</v>
      </c>
    </row>
    <row r="3914" spans="1:4" x14ac:dyDescent="0.35">
      <c r="A3914" t="str">
        <f>CONCATENATE(cars_raw!B3916," ",cars_raw!C3916)</f>
        <v>Jeep Wrangler Unlimited Sahara Altitude</v>
      </c>
      <c r="B3914" s="6" t="s">
        <v>16595</v>
      </c>
      <c r="C3914" s="6" t="str">
        <f t="shared" si="61"/>
        <v>58,970</v>
      </c>
      <c r="D3914" s="5">
        <v>58970</v>
      </c>
    </row>
    <row r="3915" spans="1:4" x14ac:dyDescent="0.35">
      <c r="A3915" t="str">
        <f>CONCATENATE(cars_raw!B3917," ",cars_raw!C3917)</f>
        <v>Jeep Grand Cherokee Overland</v>
      </c>
      <c r="B3915" s="6" t="s">
        <v>6326</v>
      </c>
      <c r="C3915" s="6" t="str">
        <f t="shared" si="61"/>
        <v>14,998</v>
      </c>
      <c r="D3915" s="5">
        <v>14998</v>
      </c>
    </row>
    <row r="3916" spans="1:4" x14ac:dyDescent="0.35">
      <c r="A3916" t="str">
        <f>CONCATENATE(cars_raw!B3918," ",cars_raw!C3918)</f>
        <v>Lexus RX 350 350 PACKAGE!</v>
      </c>
      <c r="B3916" s="6" t="s">
        <v>16607</v>
      </c>
      <c r="C3916" s="6" t="str">
        <f t="shared" si="61"/>
        <v>38,275</v>
      </c>
      <c r="D3916" s="5">
        <v>38275</v>
      </c>
    </row>
    <row r="3917" spans="1:4" x14ac:dyDescent="0.35">
      <c r="A3917" t="str">
        <f>CONCATENATE(cars_raw!B3919," ",cars_raw!C3919)</f>
        <v>Jeep Grand Cherokee Altitude</v>
      </c>
      <c r="B3917" s="6" t="s">
        <v>835</v>
      </c>
      <c r="C3917" s="6" t="str">
        <f t="shared" si="61"/>
        <v>33,995</v>
      </c>
      <c r="D3917" s="5">
        <v>33995</v>
      </c>
    </row>
    <row r="3918" spans="1:4" x14ac:dyDescent="0.35">
      <c r="A3918" t="str">
        <f>CONCATENATE(cars_raw!B3920," ",cars_raw!C3920)</f>
        <v>Mercedes-Benz E-Class E 450 4MATIC</v>
      </c>
      <c r="B3918" s="6" t="s">
        <v>16613</v>
      </c>
      <c r="C3918" s="6" t="str">
        <f t="shared" si="61"/>
        <v>64,994</v>
      </c>
      <c r="D3918" s="5">
        <v>64994</v>
      </c>
    </row>
    <row r="3919" spans="1:4" x14ac:dyDescent="0.35">
      <c r="A3919" t="str">
        <f>CONCATENATE(cars_raw!B3921," ",cars_raw!C3921)</f>
        <v>Dodge Durango R/T</v>
      </c>
      <c r="B3919" s="6" t="s">
        <v>1709</v>
      </c>
      <c r="C3919" s="6" t="str">
        <f t="shared" si="61"/>
        <v>49,989</v>
      </c>
      <c r="D3919" s="5">
        <v>49989</v>
      </c>
    </row>
    <row r="3920" spans="1:4" x14ac:dyDescent="0.35">
      <c r="A3920" t="str">
        <f>CONCATENATE(cars_raw!B3922," ",cars_raw!C3922)</f>
        <v>Chevrolet Silverado 1500 LT</v>
      </c>
      <c r="B3920" s="6" t="s">
        <v>8858</v>
      </c>
      <c r="C3920" s="6" t="str">
        <f t="shared" si="61"/>
        <v>36,900</v>
      </c>
      <c r="D3920" s="5">
        <v>36900</v>
      </c>
    </row>
    <row r="3921" spans="1:4" x14ac:dyDescent="0.35">
      <c r="A3921" t="str">
        <f>CONCATENATE(cars_raw!B3923," ",cars_raw!C3923)</f>
        <v>Ford Escape Titanium</v>
      </c>
      <c r="B3921" s="6" t="s">
        <v>5009</v>
      </c>
      <c r="C3921" s="6" t="str">
        <f t="shared" si="61"/>
        <v>27,999</v>
      </c>
      <c r="D3921" s="5">
        <v>27999</v>
      </c>
    </row>
    <row r="3922" spans="1:4" x14ac:dyDescent="0.35">
      <c r="A3922" t="str">
        <f>CONCATENATE(cars_raw!B3924," ",cars_raw!C3924)</f>
        <v>Toyota RAV4 LE</v>
      </c>
      <c r="B3922" s="6" t="s">
        <v>4683</v>
      </c>
      <c r="C3922" s="6" t="str">
        <f t="shared" si="61"/>
        <v>33,045</v>
      </c>
      <c r="D3922" s="5">
        <v>33045</v>
      </c>
    </row>
    <row r="3923" spans="1:4" x14ac:dyDescent="0.35">
      <c r="A3923" t="str">
        <f>CONCATENATE(cars_raw!B3925," ",cars_raw!C3925)</f>
        <v>Chevrolet Equinox 1LT</v>
      </c>
      <c r="B3923" s="6" t="s">
        <v>11819</v>
      </c>
      <c r="C3923" s="6" t="str">
        <f t="shared" si="61"/>
        <v>23,135</v>
      </c>
      <c r="D3923" s="5">
        <v>23135</v>
      </c>
    </row>
    <row r="3924" spans="1:4" x14ac:dyDescent="0.35">
      <c r="A3924" t="str">
        <f>CONCATENATE(cars_raw!B3926," ",cars_raw!C3926)</f>
        <v>Ford Fusion SE</v>
      </c>
      <c r="B3924" s="6" t="s">
        <v>7550</v>
      </c>
      <c r="C3924" s="6" t="str">
        <f t="shared" si="61"/>
        <v>24,000</v>
      </c>
      <c r="D3924" s="5">
        <v>24000</v>
      </c>
    </row>
    <row r="3925" spans="1:4" x14ac:dyDescent="0.35">
      <c r="A3925" t="str">
        <f>CONCATENATE(cars_raw!B3927," ",cars_raw!C3927)</f>
        <v>GMC Acadia SLE-2</v>
      </c>
      <c r="B3925" s="6" t="s">
        <v>16630</v>
      </c>
      <c r="C3925" s="6" t="str">
        <f t="shared" si="61"/>
        <v>29,343</v>
      </c>
      <c r="D3925" s="5">
        <v>29343</v>
      </c>
    </row>
    <row r="3926" spans="1:4" x14ac:dyDescent="0.35">
      <c r="A3926" t="str">
        <f>CONCATENATE(cars_raw!B3928," ",cars_raw!C3928)</f>
        <v>Ford Escape SEL</v>
      </c>
      <c r="B3926" s="6" t="s">
        <v>11487</v>
      </c>
      <c r="C3926" s="6" t="str">
        <f t="shared" si="61"/>
        <v>23,475</v>
      </c>
      <c r="D3926" s="5">
        <v>23475</v>
      </c>
    </row>
    <row r="3927" spans="1:4" x14ac:dyDescent="0.35">
      <c r="A3927" t="str">
        <f>CONCATENATE(cars_raw!B3929," ",cars_raw!C3929)</f>
        <v>INFINITI QX80 Luxe</v>
      </c>
      <c r="B3927" s="6" t="s">
        <v>11176</v>
      </c>
      <c r="C3927" s="6" t="str">
        <f t="shared" si="61"/>
        <v>56,990</v>
      </c>
      <c r="D3927" s="5">
        <v>56990</v>
      </c>
    </row>
    <row r="3928" spans="1:4" x14ac:dyDescent="0.35">
      <c r="A3928" t="str">
        <f>CONCATENATE(cars_raw!B3930," ",cars_raw!C3930)</f>
        <v>Acura MDX 3.5L w/Technology Package</v>
      </c>
      <c r="B3928" s="6" t="s">
        <v>5987</v>
      </c>
      <c r="C3928" s="6" t="str">
        <f t="shared" si="61"/>
        <v>44,500</v>
      </c>
      <c r="D3928" s="5">
        <v>44500</v>
      </c>
    </row>
    <row r="3929" spans="1:4" x14ac:dyDescent="0.35">
      <c r="A3929" t="str">
        <f>CONCATENATE(cars_raw!B3931," ",cars_raw!C3931)</f>
        <v>Kia Sorento EX</v>
      </c>
      <c r="B3929" s="6" t="s">
        <v>16633</v>
      </c>
      <c r="C3929" s="6" t="str">
        <f t="shared" si="61"/>
        <v>18,994</v>
      </c>
      <c r="D3929" s="5">
        <v>18994</v>
      </c>
    </row>
    <row r="3930" spans="1:4" x14ac:dyDescent="0.35">
      <c r="A3930" t="str">
        <f>CONCATENATE(cars_raw!B3932," ",cars_raw!C3932)</f>
        <v>Acura MDX 3.5L</v>
      </c>
      <c r="B3930" s="6" t="s">
        <v>167</v>
      </c>
      <c r="C3930" s="6" t="str">
        <f t="shared" si="61"/>
        <v>41,000</v>
      </c>
      <c r="D3930" s="5">
        <v>41000</v>
      </c>
    </row>
    <row r="3931" spans="1:4" x14ac:dyDescent="0.35">
      <c r="A3931" t="str">
        <f>CONCATENATE(cars_raw!B3933," ",cars_raw!C3933)</f>
        <v>Kia Sportage LX</v>
      </c>
      <c r="B3931" s="6" t="s">
        <v>16639</v>
      </c>
      <c r="C3931" s="6" t="str">
        <f t="shared" si="61"/>
        <v>19,612</v>
      </c>
      <c r="D3931" s="5">
        <v>19612</v>
      </c>
    </row>
    <row r="3932" spans="1:4" x14ac:dyDescent="0.35">
      <c r="A3932" t="str">
        <f>CONCATENATE(cars_raw!B3934," ",cars_raw!C3934)</f>
        <v>BMW X1 xDrive 28i</v>
      </c>
      <c r="B3932" s="6" t="s">
        <v>16642</v>
      </c>
      <c r="C3932" s="6" t="str">
        <f t="shared" si="61"/>
        <v>21,192</v>
      </c>
      <c r="D3932" s="5">
        <v>21192</v>
      </c>
    </row>
    <row r="3933" spans="1:4" x14ac:dyDescent="0.35">
      <c r="A3933" t="str">
        <f>CONCATENATE(cars_raw!B3935," ",cars_raw!C3935)</f>
        <v>BMW X2 xDrive28i</v>
      </c>
      <c r="B3933" s="6" t="s">
        <v>10962</v>
      </c>
      <c r="C3933" s="6" t="str">
        <f t="shared" si="61"/>
        <v>43,495</v>
      </c>
      <c r="D3933" s="5">
        <v>43495</v>
      </c>
    </row>
    <row r="3934" spans="1:4" x14ac:dyDescent="0.35">
      <c r="A3934" t="str">
        <f>CONCATENATE(cars_raw!B3936," ",cars_raw!C3936)</f>
        <v>Honda Pilot Touring</v>
      </c>
      <c r="B3934" s="6" t="s">
        <v>16649</v>
      </c>
      <c r="C3934" s="6" t="str">
        <f t="shared" si="61"/>
        <v>29,110</v>
      </c>
      <c r="D3934" s="5">
        <v>29110</v>
      </c>
    </row>
    <row r="3935" spans="1:4" x14ac:dyDescent="0.35">
      <c r="A3935" t="str">
        <f>CONCATENATE(cars_raw!B3937," ",cars_raw!C3937)</f>
        <v>Subaru Crosstrek 2.0i Limited</v>
      </c>
      <c r="B3935" s="6" t="s">
        <v>16652</v>
      </c>
      <c r="C3935" s="6" t="str">
        <f t="shared" si="61"/>
        <v>27,588</v>
      </c>
      <c r="D3935" s="5">
        <v>27588</v>
      </c>
    </row>
    <row r="3936" spans="1:4" x14ac:dyDescent="0.35">
      <c r="A3936" t="str">
        <f>CONCATENATE(cars_raw!B3938," ",cars_raw!C3938)</f>
        <v>Toyota Highlander Limited</v>
      </c>
      <c r="B3936" s="6" t="s">
        <v>15025</v>
      </c>
      <c r="C3936" s="6" t="str">
        <f t="shared" si="61"/>
        <v>47,588</v>
      </c>
      <c r="D3936" s="5">
        <v>47588</v>
      </c>
    </row>
    <row r="3937" spans="1:4" x14ac:dyDescent="0.35">
      <c r="A3937" t="str">
        <f>CONCATENATE(cars_raw!B3939," ",cars_raw!C3939)</f>
        <v>Mazda CX-5 Grand Touring Reserve</v>
      </c>
      <c r="B3937" s="6" t="s">
        <v>16660</v>
      </c>
      <c r="C3937" s="6" t="str">
        <f t="shared" si="61"/>
        <v>34,081</v>
      </c>
      <c r="D3937" s="5">
        <v>34081</v>
      </c>
    </row>
    <row r="3938" spans="1:4" x14ac:dyDescent="0.35">
      <c r="A3938" t="str">
        <f>CONCATENATE(cars_raw!B3940," ",cars_raw!C3940)</f>
        <v>Mercedes-Benz AMG GLC 43 Base 4MATIC</v>
      </c>
      <c r="B3938" s="6" t="s">
        <v>1284</v>
      </c>
      <c r="C3938" s="6" t="str">
        <f t="shared" si="61"/>
        <v>57,900</v>
      </c>
      <c r="D3938" s="5">
        <v>57900</v>
      </c>
    </row>
    <row r="3939" spans="1:4" x14ac:dyDescent="0.35">
      <c r="A3939" t="str">
        <f>CONCATENATE(cars_raw!B3941," ",cars_raw!C3941)</f>
        <v>Buick Enclave Premium</v>
      </c>
      <c r="B3939" s="6" t="s">
        <v>16666</v>
      </c>
      <c r="C3939" s="6" t="str">
        <f t="shared" si="61"/>
        <v>16,295</v>
      </c>
      <c r="D3939" s="5">
        <v>16295</v>
      </c>
    </row>
    <row r="3940" spans="1:4" x14ac:dyDescent="0.35">
      <c r="A3940" t="str">
        <f>CONCATENATE(cars_raw!B3942," ",cars_raw!C3942)</f>
        <v>Cadillac XT5 Premium Luxury</v>
      </c>
      <c r="B3940" s="6" t="s">
        <v>11589</v>
      </c>
      <c r="C3940" s="6" t="str">
        <f t="shared" si="61"/>
        <v>36,491</v>
      </c>
      <c r="D3940" s="5">
        <v>36491</v>
      </c>
    </row>
    <row r="3941" spans="1:4" x14ac:dyDescent="0.35">
      <c r="A3941" t="str">
        <f>CONCATENATE(cars_raw!B3943," ",cars_raw!C3943)</f>
        <v>Lexus ES 350 Base</v>
      </c>
      <c r="B3941" s="6" t="s">
        <v>16672</v>
      </c>
      <c r="C3941" s="6" t="str">
        <f t="shared" si="61"/>
        <v>23,181</v>
      </c>
      <c r="D3941" s="5">
        <v>23181</v>
      </c>
    </row>
    <row r="3942" spans="1:4" x14ac:dyDescent="0.35">
      <c r="A3942" t="str">
        <f>CONCATENATE(cars_raw!B3944," ",cars_raw!C3944)</f>
        <v>Lexus LC 500 Base</v>
      </c>
      <c r="B3942" s="6" t="s">
        <v>5471</v>
      </c>
      <c r="C3942" s="6" t="str">
        <f t="shared" si="61"/>
        <v>84,990</v>
      </c>
      <c r="D3942" s="5">
        <v>84990</v>
      </c>
    </row>
    <row r="3943" spans="1:4" x14ac:dyDescent="0.35">
      <c r="A3943" t="str">
        <f>CONCATENATE(cars_raw!B3945," ",cars_raw!C3945)</f>
        <v>Chevrolet Tahoe LT</v>
      </c>
      <c r="B3943" s="6" t="s">
        <v>4103</v>
      </c>
      <c r="C3943" s="6" t="str">
        <f t="shared" si="61"/>
        <v>38,995</v>
      </c>
      <c r="D3943" s="5">
        <v>38995</v>
      </c>
    </row>
    <row r="3944" spans="1:4" x14ac:dyDescent="0.35">
      <c r="A3944" t="str">
        <f>CONCATENATE(cars_raw!B3946," ",cars_raw!C3946)</f>
        <v>Hyundai Tucson SEL</v>
      </c>
      <c r="B3944" s="6" t="s">
        <v>775</v>
      </c>
      <c r="C3944" s="6" t="str">
        <f t="shared" si="61"/>
        <v>26,000</v>
      </c>
      <c r="D3944" s="5">
        <v>26000</v>
      </c>
    </row>
    <row r="3945" spans="1:4" x14ac:dyDescent="0.35">
      <c r="A3945" t="str">
        <f>CONCATENATE(cars_raw!B3947," ",cars_raw!C3947)</f>
        <v>Mitsubishi Outlander Sport 2.0 ES</v>
      </c>
      <c r="B3945" s="6" t="s">
        <v>2005</v>
      </c>
      <c r="C3945" s="6" t="str">
        <f t="shared" si="61"/>
        <v>22,995</v>
      </c>
      <c r="D3945" s="5">
        <v>22995</v>
      </c>
    </row>
    <row r="3946" spans="1:4" x14ac:dyDescent="0.35">
      <c r="A3946" t="str">
        <f>CONCATENATE(cars_raw!B3948," ",cars_raw!C3948)</f>
        <v>INFINITI QX50 ESSENTIAL</v>
      </c>
      <c r="B3946" s="6" t="s">
        <v>16695</v>
      </c>
      <c r="C3946" s="6" t="str">
        <f t="shared" si="61"/>
        <v>37,800</v>
      </c>
      <c r="D3946" s="5">
        <v>37800</v>
      </c>
    </row>
    <row r="3947" spans="1:4" x14ac:dyDescent="0.35">
      <c r="A3947" t="str">
        <f>CONCATENATE(cars_raw!B3949," ",cars_raw!C3949)</f>
        <v>Dodge Durango GT</v>
      </c>
      <c r="B3947" s="6" t="s">
        <v>3620</v>
      </c>
      <c r="C3947" s="6" t="str">
        <f t="shared" si="61"/>
        <v>39,995</v>
      </c>
      <c r="D3947" s="5">
        <v>39995</v>
      </c>
    </row>
    <row r="3948" spans="1:4" x14ac:dyDescent="0.35">
      <c r="A3948" t="str">
        <f>CONCATENATE(cars_raw!B3950," ",cars_raw!C3950)</f>
        <v>Volvo XC60 T5 Inscription</v>
      </c>
      <c r="B3948" s="6" t="s">
        <v>16704</v>
      </c>
      <c r="C3948" s="6" t="str">
        <f t="shared" si="61"/>
        <v>40,359</v>
      </c>
      <c r="D3948" s="5">
        <v>40359</v>
      </c>
    </row>
    <row r="3949" spans="1:4" x14ac:dyDescent="0.35">
      <c r="A3949" t="str">
        <f>CONCATENATE(cars_raw!B3951," ",cars_raw!C3951)</f>
        <v>Nissan Rogue SL</v>
      </c>
      <c r="B3949" s="6" t="s">
        <v>7822</v>
      </c>
      <c r="C3949" s="6" t="str">
        <f t="shared" si="61"/>
        <v>24,499</v>
      </c>
      <c r="D3949" s="5">
        <v>24499</v>
      </c>
    </row>
    <row r="3950" spans="1:4" x14ac:dyDescent="0.35">
      <c r="A3950" t="str">
        <f>CONCATENATE(cars_raw!B3952," ",cars_raw!C3952)</f>
        <v>Toyota Highlander XLE</v>
      </c>
      <c r="B3950" s="6" t="s">
        <v>9439</v>
      </c>
      <c r="C3950" s="6" t="str">
        <f t="shared" si="61"/>
        <v>37,999</v>
      </c>
      <c r="D3950" s="5">
        <v>37999</v>
      </c>
    </row>
    <row r="3951" spans="1:4" x14ac:dyDescent="0.35">
      <c r="A3951" t="str">
        <f>CONCATENATE(cars_raw!B3953," ",cars_raw!C3953)</f>
        <v>Volkswagen Golf R 2.0T w/DCC &amp; Navigation</v>
      </c>
      <c r="B3951" s="6" t="s">
        <v>16712</v>
      </c>
      <c r="C3951" s="6" t="str">
        <f t="shared" si="61"/>
        <v>41,928</v>
      </c>
      <c r="D3951" s="5">
        <v>41928</v>
      </c>
    </row>
    <row r="3952" spans="1:4" x14ac:dyDescent="0.35">
      <c r="A3952" t="str">
        <f>CONCATENATE(cars_raw!B3954," ",cars_raw!C3954)</f>
        <v>Mercedes-Benz GLC 300 Base 4MATIC</v>
      </c>
      <c r="B3952" s="6" t="s">
        <v>16717</v>
      </c>
      <c r="C3952" s="6" t="str">
        <f t="shared" si="61"/>
        <v>37,230</v>
      </c>
      <c r="D3952" s="5">
        <v>37230</v>
      </c>
    </row>
    <row r="3953" spans="1:4" x14ac:dyDescent="0.35">
      <c r="A3953" t="str">
        <f>CONCATENATE(cars_raw!B3955," ",cars_raw!C3955)</f>
        <v>BMW X1 xDrive28i</v>
      </c>
      <c r="B3953" s="6" t="s">
        <v>16720</v>
      </c>
      <c r="C3953" s="6" t="str">
        <f t="shared" si="61"/>
        <v>33,703</v>
      </c>
      <c r="D3953" s="5">
        <v>33703</v>
      </c>
    </row>
    <row r="3954" spans="1:4" x14ac:dyDescent="0.35">
      <c r="A3954" t="str">
        <f>CONCATENATE(cars_raw!B3956," ",cars_raw!C3956)</f>
        <v>Audi A4 2.0T Premium Plus</v>
      </c>
      <c r="B3954" s="6" t="s">
        <v>16723</v>
      </c>
      <c r="C3954" s="6" t="str">
        <f t="shared" si="61"/>
        <v>26,979</v>
      </c>
      <c r="D3954" s="5">
        <v>26979</v>
      </c>
    </row>
    <row r="3955" spans="1:4" x14ac:dyDescent="0.35">
      <c r="A3955" t="str">
        <f>CONCATENATE(cars_raw!B3957," ",cars_raw!C3957)</f>
        <v>Jeep Cherokee Limited</v>
      </c>
      <c r="B3955" s="6" t="s">
        <v>16726</v>
      </c>
      <c r="C3955" s="6" t="str">
        <f t="shared" si="61"/>
        <v>29,778</v>
      </c>
      <c r="D3955" s="5">
        <v>29778</v>
      </c>
    </row>
    <row r="3956" spans="1:4" x14ac:dyDescent="0.35">
      <c r="A3956" t="str">
        <f>CONCATENATE(cars_raw!B3958," ",cars_raw!C3958)</f>
        <v>Jeep Cherokee Limited</v>
      </c>
      <c r="B3956" s="6" t="s">
        <v>16729</v>
      </c>
      <c r="C3956" s="6" t="str">
        <f t="shared" si="61"/>
        <v>29,989</v>
      </c>
      <c r="D3956" s="5">
        <v>29989</v>
      </c>
    </row>
    <row r="3957" spans="1:4" x14ac:dyDescent="0.35">
      <c r="A3957" t="str">
        <f>CONCATENATE(cars_raw!B3959," ",cars_raw!C3959)</f>
        <v>Honda CR-V EX-L</v>
      </c>
      <c r="B3957" s="6" t="s">
        <v>16735</v>
      </c>
      <c r="C3957" s="6" t="str">
        <f t="shared" si="61"/>
        <v>35,797</v>
      </c>
      <c r="D3957" s="5">
        <v>35797</v>
      </c>
    </row>
    <row r="3958" spans="1:4" x14ac:dyDescent="0.35">
      <c r="A3958" t="str">
        <f>CONCATENATE(cars_raw!B3960," ",cars_raw!C3960)</f>
        <v>Jeep Compass Trailhawk</v>
      </c>
      <c r="B3958" s="6" t="s">
        <v>2139</v>
      </c>
      <c r="C3958" s="6" t="str">
        <f t="shared" si="61"/>
        <v>23,999</v>
      </c>
      <c r="D3958" s="5">
        <v>23999</v>
      </c>
    </row>
    <row r="3959" spans="1:4" x14ac:dyDescent="0.35">
      <c r="A3959" t="str">
        <f>CONCATENATE(cars_raw!B3961," ",cars_raw!C3961)</f>
        <v>Porsche Macan S</v>
      </c>
      <c r="B3959" s="6" t="s">
        <v>2729</v>
      </c>
      <c r="C3959" s="6" t="str">
        <f t="shared" si="61"/>
        <v>64,900</v>
      </c>
      <c r="D3959" s="5">
        <v>64900</v>
      </c>
    </row>
    <row r="3960" spans="1:4" x14ac:dyDescent="0.35">
      <c r="A3960" t="str">
        <f>CONCATENATE(cars_raw!B3962," ",cars_raw!C3962)</f>
        <v>BMW 740 i</v>
      </c>
      <c r="B3960" s="6" t="s">
        <v>2917</v>
      </c>
      <c r="C3960" s="6" t="str">
        <f t="shared" si="61"/>
        <v>65,988</v>
      </c>
      <c r="D3960" s="5">
        <v>65988</v>
      </c>
    </row>
    <row r="3961" spans="1:4" x14ac:dyDescent="0.35">
      <c r="A3961" t="str">
        <f>CONCATENATE(cars_raw!B3963," ",cars_raw!C3963)</f>
        <v>BMW X5 xDrive40i</v>
      </c>
      <c r="B3961" s="6" t="s">
        <v>11664</v>
      </c>
      <c r="C3961" s="6" t="str">
        <f t="shared" si="61"/>
        <v>49,987</v>
      </c>
      <c r="D3961" s="5">
        <v>49987</v>
      </c>
    </row>
    <row r="3962" spans="1:4" x14ac:dyDescent="0.35">
      <c r="A3962" t="str">
        <f>CONCATENATE(cars_raw!B3964," ",cars_raw!C3964)</f>
        <v>BMW X5 xDrive40i</v>
      </c>
      <c r="B3962" s="6" t="s">
        <v>1810</v>
      </c>
      <c r="C3962" s="6" t="str">
        <f t="shared" si="61"/>
        <v>56,998</v>
      </c>
      <c r="D3962" s="5">
        <v>56998</v>
      </c>
    </row>
    <row r="3963" spans="1:4" x14ac:dyDescent="0.35">
      <c r="A3963" t="str">
        <f>CONCATENATE(cars_raw!B3965," ",cars_raw!C3965)</f>
        <v>Tesla Model 3 Performance</v>
      </c>
      <c r="B3963" s="6" t="s">
        <v>4337</v>
      </c>
      <c r="C3963" s="6" t="str">
        <f t="shared" si="61"/>
        <v>66,450</v>
      </c>
      <c r="D3963" s="5">
        <v>66450</v>
      </c>
    </row>
    <row r="3964" spans="1:4" x14ac:dyDescent="0.35">
      <c r="A3964" t="str">
        <f>CONCATENATE(cars_raw!B3966," ",cars_raw!C3966)</f>
        <v>Honda HR-V LX</v>
      </c>
      <c r="B3964" s="6" t="s">
        <v>5009</v>
      </c>
      <c r="C3964" s="6" t="str">
        <f t="shared" si="61"/>
        <v>27,999</v>
      </c>
      <c r="D3964" s="5">
        <v>27999</v>
      </c>
    </row>
    <row r="3965" spans="1:4" x14ac:dyDescent="0.35">
      <c r="A3965" t="str">
        <f>CONCATENATE(cars_raw!B3967," ",cars_raw!C3967)</f>
        <v>Chevrolet Spark LS</v>
      </c>
      <c r="B3965" s="6" t="s">
        <v>14748</v>
      </c>
      <c r="C3965" s="6" t="str">
        <f t="shared" si="61"/>
        <v>16,995</v>
      </c>
      <c r="D3965" s="5">
        <v>16995</v>
      </c>
    </row>
    <row r="3966" spans="1:4" x14ac:dyDescent="0.35">
      <c r="A3966" t="str">
        <f>CONCATENATE(cars_raw!B3968," ",cars_raw!C3968)</f>
        <v>Toyota RAV4 LE</v>
      </c>
      <c r="B3966" s="6" t="s">
        <v>12698</v>
      </c>
      <c r="C3966" s="6" t="str">
        <f t="shared" si="61"/>
        <v>28,895</v>
      </c>
      <c r="D3966" s="5">
        <v>28895</v>
      </c>
    </row>
    <row r="3967" spans="1:4" x14ac:dyDescent="0.35">
      <c r="A3967" t="str">
        <f>CONCATENATE(cars_raw!B3969," ",cars_raw!C3969)</f>
        <v>Subaru Outback 2.5i Limited</v>
      </c>
      <c r="B3967" s="6" t="s">
        <v>16759</v>
      </c>
      <c r="C3967" s="6" t="str">
        <f t="shared" si="61"/>
        <v>29,857</v>
      </c>
      <c r="D3967" s="5">
        <v>29857</v>
      </c>
    </row>
    <row r="3968" spans="1:4" x14ac:dyDescent="0.35">
      <c r="A3968" t="str">
        <f>CONCATENATE(cars_raw!B3970," ",cars_raw!C3970)</f>
        <v>Buick Encore Essence</v>
      </c>
      <c r="B3968" s="6" t="s">
        <v>16762</v>
      </c>
      <c r="C3968" s="6" t="str">
        <f t="shared" si="61"/>
        <v>21,050</v>
      </c>
      <c r="D3968" s="5">
        <v>21050</v>
      </c>
    </row>
    <row r="3969" spans="1:4" x14ac:dyDescent="0.35">
      <c r="A3969" t="str">
        <f>CONCATENATE(cars_raw!B3971," ",cars_raw!C3971)</f>
        <v>Dodge Journey Crossroad</v>
      </c>
      <c r="B3969" s="6" t="s">
        <v>16764</v>
      </c>
      <c r="C3969" s="6" t="str">
        <f t="shared" si="61"/>
        <v>16,204</v>
      </c>
      <c r="D3969" s="5">
        <v>16204</v>
      </c>
    </row>
    <row r="3970" spans="1:4" x14ac:dyDescent="0.35">
      <c r="A3970" t="str">
        <f>CONCATENATE(cars_raw!B3972," ",cars_raw!C3972)</f>
        <v>Subaru Forester Touring</v>
      </c>
      <c r="B3970" s="6" t="s">
        <v>9049</v>
      </c>
      <c r="C3970" s="6" t="str">
        <f t="shared" ref="C3970:C4033" si="62">REPLACE(B3970,1,1,"")</f>
        <v>35,995</v>
      </c>
      <c r="D3970" s="5">
        <v>35995</v>
      </c>
    </row>
    <row r="3971" spans="1:4" x14ac:dyDescent="0.35">
      <c r="A3971" t="str">
        <f>CONCATENATE(cars_raw!B3973," ",cars_raw!C3973)</f>
        <v>Mercedes-Benz C-Class C 300 4MATIC</v>
      </c>
      <c r="B3971" s="6" t="s">
        <v>7483</v>
      </c>
      <c r="C3971" s="6" t="str">
        <f t="shared" si="62"/>
        <v>35,495</v>
      </c>
      <c r="D3971" s="5">
        <v>35495</v>
      </c>
    </row>
    <row r="3972" spans="1:4" x14ac:dyDescent="0.35">
      <c r="A3972" t="str">
        <f>CONCATENATE(cars_raw!B3974," ",cars_raw!C3974)</f>
        <v>Chevrolet Suburban LT</v>
      </c>
      <c r="B3972" s="6" t="s">
        <v>4603</v>
      </c>
      <c r="C3972" s="6" t="str">
        <f t="shared" si="62"/>
        <v>47,998</v>
      </c>
      <c r="D3972" s="5">
        <v>47998</v>
      </c>
    </row>
    <row r="3973" spans="1:4" x14ac:dyDescent="0.35">
      <c r="A3973" t="str">
        <f>CONCATENATE(cars_raw!B3975," ",cars_raw!C3975)</f>
        <v>Chevrolet Equinox 1LT</v>
      </c>
      <c r="B3973" s="6" t="s">
        <v>2248</v>
      </c>
      <c r="C3973" s="6" t="str">
        <f t="shared" si="62"/>
        <v>29,991</v>
      </c>
      <c r="D3973" s="5">
        <v>29991</v>
      </c>
    </row>
    <row r="3974" spans="1:4" x14ac:dyDescent="0.35">
      <c r="A3974" t="str">
        <f>CONCATENATE(cars_raw!B3976," ",cars_raw!C3976)</f>
        <v>Toyota Corolla LE</v>
      </c>
      <c r="B3974" s="6" t="s">
        <v>16777</v>
      </c>
      <c r="C3974" s="6" t="str">
        <f t="shared" si="62"/>
        <v>28,891</v>
      </c>
      <c r="D3974" s="5">
        <v>28891</v>
      </c>
    </row>
    <row r="3975" spans="1:4" x14ac:dyDescent="0.35">
      <c r="A3975" t="str">
        <f>CONCATENATE(cars_raw!B3977," ",cars_raw!C3977)</f>
        <v>Lexus GX 460 Base</v>
      </c>
      <c r="B3975" s="6" t="s">
        <v>7145</v>
      </c>
      <c r="C3975" s="6" t="str">
        <f t="shared" si="62"/>
        <v>37,795</v>
      </c>
      <c r="D3975" s="5">
        <v>37795</v>
      </c>
    </row>
    <row r="3976" spans="1:4" x14ac:dyDescent="0.35">
      <c r="A3976" t="str">
        <f>CONCATENATE(cars_raw!B3978," ",cars_raw!C3978)</f>
        <v>Mazda CX-5 Grand Touring</v>
      </c>
      <c r="B3976" s="6" t="s">
        <v>5836</v>
      </c>
      <c r="C3976" s="6" t="str">
        <f t="shared" si="62"/>
        <v>21,988</v>
      </c>
      <c r="D3976" s="5">
        <v>21988</v>
      </c>
    </row>
    <row r="3977" spans="1:4" x14ac:dyDescent="0.35">
      <c r="A3977" t="str">
        <f>CONCATENATE(cars_raw!B3979," ",cars_raw!C3979)</f>
        <v>Subaru Ascent Limited 8-Passenger</v>
      </c>
      <c r="B3977" s="6" t="s">
        <v>469</v>
      </c>
      <c r="C3977" s="6" t="str">
        <f t="shared" si="62"/>
        <v>30,000</v>
      </c>
      <c r="D3977" s="5">
        <v>30000</v>
      </c>
    </row>
    <row r="3978" spans="1:4" x14ac:dyDescent="0.35">
      <c r="A3978" t="str">
        <f>CONCATENATE(cars_raw!B3980," ",cars_raw!C3980)</f>
        <v>Honda Pilot Special Edition</v>
      </c>
      <c r="B3978" s="6" t="s">
        <v>16786</v>
      </c>
      <c r="C3978" s="6" t="str">
        <f t="shared" si="62"/>
        <v>45,357</v>
      </c>
      <c r="D3978" s="5">
        <v>45357</v>
      </c>
    </row>
    <row r="3979" spans="1:4" x14ac:dyDescent="0.35">
      <c r="A3979" t="str">
        <f>CONCATENATE(cars_raw!B3981," ",cars_raw!C3981)</f>
        <v>Toyota Tundra SR5</v>
      </c>
      <c r="B3979" s="6" t="s">
        <v>16789</v>
      </c>
      <c r="C3979" s="6" t="str">
        <f t="shared" si="62"/>
        <v>48,700</v>
      </c>
      <c r="D3979" s="5">
        <v>48700</v>
      </c>
    </row>
    <row r="3980" spans="1:4" x14ac:dyDescent="0.35">
      <c r="A3980" t="str">
        <f>CONCATENATE(cars_raw!B3982," ",cars_raw!C3982)</f>
        <v>Jeep Grand Cherokee Altitude</v>
      </c>
      <c r="B3980" s="6" t="s">
        <v>8134</v>
      </c>
      <c r="C3980" s="6" t="str">
        <f t="shared" si="62"/>
        <v>44,000</v>
      </c>
      <c r="D3980" s="5">
        <v>44000</v>
      </c>
    </row>
    <row r="3981" spans="1:4" x14ac:dyDescent="0.35">
      <c r="A3981" t="str">
        <f>CONCATENATE(cars_raw!B3983," ",cars_raw!C3983)</f>
        <v>Mercedes-Benz GLE 350 Base 4MATIC</v>
      </c>
      <c r="B3981" s="6" t="s">
        <v>16796</v>
      </c>
      <c r="C3981" s="6" t="str">
        <f t="shared" si="62"/>
        <v>66,988</v>
      </c>
      <c r="D3981" s="5">
        <v>66988</v>
      </c>
    </row>
    <row r="3982" spans="1:4" x14ac:dyDescent="0.35">
      <c r="A3982" t="str">
        <f>CONCATENATE(cars_raw!B3984," ",cars_raw!C3984)</f>
        <v>Toyota 4Runner TRD Pro</v>
      </c>
      <c r="B3982" s="6" t="s">
        <v>16799</v>
      </c>
      <c r="C3982" s="6" t="str">
        <f t="shared" si="62"/>
        <v>57,487</v>
      </c>
      <c r="D3982" s="5">
        <v>57487</v>
      </c>
    </row>
    <row r="3983" spans="1:4" x14ac:dyDescent="0.35">
      <c r="A3983" t="str">
        <f>CONCATENATE(cars_raw!B3985," ",cars_raw!C3985)</f>
        <v>Toyota Highlander XLE</v>
      </c>
      <c r="B3983" s="6" t="s">
        <v>5388</v>
      </c>
      <c r="C3983" s="6" t="str">
        <f t="shared" si="62"/>
        <v>42,000</v>
      </c>
      <c r="D3983" s="5">
        <v>42000</v>
      </c>
    </row>
    <row r="3984" spans="1:4" x14ac:dyDescent="0.35">
      <c r="A3984" t="str">
        <f>CONCATENATE(cars_raw!B3986," ",cars_raw!C3986)</f>
        <v>BMW X3 sDrive30i</v>
      </c>
      <c r="B3984" s="6" t="s">
        <v>16223</v>
      </c>
      <c r="C3984" s="6" t="str">
        <f t="shared" si="62"/>
        <v>42,480</v>
      </c>
      <c r="D3984" s="5">
        <v>42480</v>
      </c>
    </row>
    <row r="3985" spans="1:4" x14ac:dyDescent="0.35">
      <c r="A3985" t="str">
        <f>CONCATENATE(cars_raw!B3987," ",cars_raw!C3987)</f>
        <v>Audi A3 1.8T Premium Plus</v>
      </c>
      <c r="B3985" s="6" t="s">
        <v>16805</v>
      </c>
      <c r="C3985" s="6" t="str">
        <f t="shared" si="62"/>
        <v>19,450</v>
      </c>
      <c r="D3985" s="5">
        <v>19450</v>
      </c>
    </row>
    <row r="3986" spans="1:4" x14ac:dyDescent="0.35">
      <c r="A3986" t="str">
        <f>CONCATENATE(cars_raw!B3988," ",cars_raw!C3988)</f>
        <v>Subaru Outback 2.5i Limited</v>
      </c>
      <c r="B3986" s="6" t="s">
        <v>5945</v>
      </c>
      <c r="C3986" s="6" t="str">
        <f t="shared" si="62"/>
        <v>29,988</v>
      </c>
      <c r="D3986" s="5">
        <v>29988</v>
      </c>
    </row>
    <row r="3987" spans="1:4" x14ac:dyDescent="0.35">
      <c r="A3987" t="str">
        <f>CONCATENATE(cars_raw!B3989," ",cars_raw!C3989)</f>
        <v>RAM 1500 Laramie</v>
      </c>
      <c r="B3987" s="6" t="s">
        <v>16808</v>
      </c>
      <c r="C3987" s="6" t="str">
        <f t="shared" si="62"/>
        <v>45,611</v>
      </c>
      <c r="D3987" s="5">
        <v>45611</v>
      </c>
    </row>
    <row r="3988" spans="1:4" x14ac:dyDescent="0.35">
      <c r="A3988" t="str">
        <f>CONCATENATE(cars_raw!B3990," ",cars_raw!C3990)</f>
        <v>Acura MDX 3.5L Technology Package</v>
      </c>
      <c r="B3988" s="6" t="s">
        <v>10686</v>
      </c>
      <c r="C3988" s="6" t="str">
        <f t="shared" si="62"/>
        <v>23,291</v>
      </c>
      <c r="D3988" s="5">
        <v>23291</v>
      </c>
    </row>
    <row r="3989" spans="1:4" x14ac:dyDescent="0.35">
      <c r="A3989" t="str">
        <f>CONCATENATE(cars_raw!B3991," ",cars_raw!C3991)</f>
        <v>Nissan Armada SL</v>
      </c>
      <c r="B3989" s="6" t="s">
        <v>16813</v>
      </c>
      <c r="C3989" s="6" t="str">
        <f t="shared" si="62"/>
        <v>37,397</v>
      </c>
      <c r="D3989" s="5">
        <v>37397</v>
      </c>
    </row>
    <row r="3990" spans="1:4" x14ac:dyDescent="0.35">
      <c r="A3990" t="str">
        <f>CONCATENATE(cars_raw!B3992," ",cars_raw!C3992)</f>
        <v>Acura MDX 3.5L</v>
      </c>
      <c r="B3990" s="6" t="s">
        <v>35</v>
      </c>
      <c r="C3990" s="6" t="str">
        <f t="shared" si="62"/>
        <v>39,998</v>
      </c>
      <c r="D3990" s="5">
        <v>39998</v>
      </c>
    </row>
    <row r="3991" spans="1:4" x14ac:dyDescent="0.35">
      <c r="A3991" t="str">
        <f>CONCATENATE(cars_raw!B3993," ",cars_raw!C3993)</f>
        <v>Mercedes-Benz E-Class E 300 Sport</v>
      </c>
      <c r="B3991" s="6" t="s">
        <v>14646</v>
      </c>
      <c r="C3991" s="6" t="str">
        <f t="shared" si="62"/>
        <v>30,998</v>
      </c>
      <c r="D3991" s="5">
        <v>30998</v>
      </c>
    </row>
    <row r="3992" spans="1:4" x14ac:dyDescent="0.35">
      <c r="A3992" t="str">
        <f>CONCATENATE(cars_raw!B3994," ",cars_raw!C3994)</f>
        <v>Jeep Grand Cherokee Limited</v>
      </c>
      <c r="B3992" s="6" t="s">
        <v>9223</v>
      </c>
      <c r="C3992" s="6" t="str">
        <f t="shared" si="62"/>
        <v>30,372</v>
      </c>
      <c r="D3992" s="5">
        <v>30372</v>
      </c>
    </row>
    <row r="3993" spans="1:4" x14ac:dyDescent="0.35">
      <c r="A3993" t="str">
        <f>CONCATENATE(cars_raw!B3995," ",cars_raw!C3995)</f>
        <v>Subaru Forester Sport</v>
      </c>
      <c r="B3993" s="6" t="s">
        <v>3423</v>
      </c>
      <c r="C3993" s="6" t="str">
        <f t="shared" si="62"/>
        <v>34,998</v>
      </c>
      <c r="D3993" s="5">
        <v>34998</v>
      </c>
    </row>
    <row r="3994" spans="1:4" x14ac:dyDescent="0.35">
      <c r="A3994" t="str">
        <f>CONCATENATE(cars_raw!B3996," ",cars_raw!C3996)</f>
        <v>Honda CR-V Touring</v>
      </c>
      <c r="B3994" s="6" t="s">
        <v>16827</v>
      </c>
      <c r="C3994" s="6" t="str">
        <f t="shared" si="62"/>
        <v>35,386</v>
      </c>
      <c r="D3994" s="5">
        <v>35386</v>
      </c>
    </row>
    <row r="3995" spans="1:4" x14ac:dyDescent="0.35">
      <c r="A3995" t="str">
        <f>CONCATENATE(cars_raw!B3997," ",cars_raw!C3997)</f>
        <v>GMC Acadia Denali</v>
      </c>
      <c r="B3995" s="6" t="s">
        <v>8436</v>
      </c>
      <c r="C3995" s="6" t="str">
        <f t="shared" si="62"/>
        <v>40,497</v>
      </c>
      <c r="D3995" s="5">
        <v>40497</v>
      </c>
    </row>
    <row r="3996" spans="1:4" x14ac:dyDescent="0.35">
      <c r="A3996" t="str">
        <f>CONCATENATE(cars_raw!B3998," ",cars_raw!C3998)</f>
        <v>Ford Fusion SEL</v>
      </c>
      <c r="B3996" s="6" t="s">
        <v>16830</v>
      </c>
      <c r="C3996" s="6" t="str">
        <f t="shared" si="62"/>
        <v>23,750</v>
      </c>
      <c r="D3996" s="5">
        <v>23750</v>
      </c>
    </row>
    <row r="3997" spans="1:4" x14ac:dyDescent="0.35">
      <c r="A3997" t="str">
        <f>CONCATENATE(cars_raw!B3999," ",cars_raw!C3999)</f>
        <v>Toyota Tacoma Base</v>
      </c>
      <c r="B3997" s="6" t="s">
        <v>14905</v>
      </c>
      <c r="C3997" s="6" t="str">
        <f t="shared" si="62"/>
        <v>22,700</v>
      </c>
      <c r="D3997" s="5">
        <v>22700</v>
      </c>
    </row>
    <row r="3998" spans="1:4" x14ac:dyDescent="0.35">
      <c r="A3998" t="str">
        <f>CONCATENATE(cars_raw!B4000," ",cars_raw!C4000)</f>
        <v>Hyundai Tucson SE</v>
      </c>
      <c r="B3998" s="6" t="s">
        <v>16839</v>
      </c>
      <c r="C3998" s="6" t="str">
        <f t="shared" si="62"/>
        <v>21,199</v>
      </c>
      <c r="D3998" s="5">
        <v>21199</v>
      </c>
    </row>
    <row r="3999" spans="1:4" x14ac:dyDescent="0.35">
      <c r="A3999" t="str">
        <f>CONCATENATE(cars_raw!B4001," ",cars_raw!C4001)</f>
        <v>Toyota RAV4 XLE Premium</v>
      </c>
      <c r="B3999" s="6" t="s">
        <v>16842</v>
      </c>
      <c r="C3999" s="6" t="str">
        <f t="shared" si="62"/>
        <v>35,791</v>
      </c>
      <c r="D3999" s="5">
        <v>35791</v>
      </c>
    </row>
    <row r="4000" spans="1:4" x14ac:dyDescent="0.35">
      <c r="A4000" t="str">
        <f>CONCATENATE(cars_raw!B4002," ",cars_raw!C4002)</f>
        <v>Mercedes-Benz C-Class C 300 4MATIC</v>
      </c>
      <c r="B4000" s="6" t="s">
        <v>3538</v>
      </c>
      <c r="C4000" s="6" t="str">
        <f t="shared" si="62"/>
        <v>32,998</v>
      </c>
      <c r="D4000" s="5">
        <v>32998</v>
      </c>
    </row>
    <row r="4001" spans="1:4" x14ac:dyDescent="0.35">
      <c r="A4001" t="str">
        <f>CONCATENATE(cars_raw!B4003," ",cars_raw!C4003)</f>
        <v>Land Rover Range Rover Velar S R-Dynamic</v>
      </c>
      <c r="B4001" s="6" t="s">
        <v>7905</v>
      </c>
      <c r="C4001" s="6" t="str">
        <f t="shared" si="62"/>
        <v>67,995</v>
      </c>
      <c r="D4001" s="5">
        <v>67995</v>
      </c>
    </row>
    <row r="4002" spans="1:4" x14ac:dyDescent="0.35">
      <c r="A4002" t="str">
        <f>CONCATENATE(cars_raw!B4004," ",cars_raw!C4004)</f>
        <v>Honda CR-V EX-L</v>
      </c>
      <c r="B4002" s="6" t="s">
        <v>16853</v>
      </c>
      <c r="C4002" s="6" t="str">
        <f t="shared" si="62"/>
        <v>33,404</v>
      </c>
      <c r="D4002" s="5">
        <v>33404</v>
      </c>
    </row>
    <row r="4003" spans="1:4" x14ac:dyDescent="0.35">
      <c r="A4003" t="str">
        <f>CONCATENATE(cars_raw!B4005," ",cars_raw!C4005)</f>
        <v>Ford Explorer Limited</v>
      </c>
      <c r="B4003" s="6" t="s">
        <v>4029</v>
      </c>
      <c r="C4003" s="6" t="str">
        <f t="shared" si="62"/>
        <v>24,500</v>
      </c>
      <c r="D4003" s="5">
        <v>24500</v>
      </c>
    </row>
    <row r="4004" spans="1:4" x14ac:dyDescent="0.35">
      <c r="A4004" t="str">
        <f>CONCATENATE(cars_raw!B4006," ",cars_raw!C4006)</f>
        <v>Ford Fusion Titanium</v>
      </c>
      <c r="B4004" s="6" t="s">
        <v>16856</v>
      </c>
      <c r="C4004" s="6" t="str">
        <f t="shared" si="62"/>
        <v>27,444</v>
      </c>
      <c r="D4004" s="5">
        <v>27444</v>
      </c>
    </row>
    <row r="4005" spans="1:4" x14ac:dyDescent="0.35">
      <c r="A4005" t="str">
        <f>CONCATENATE(cars_raw!B4007," ",cars_raw!C4007)</f>
        <v>Audi A5 2.0T Premium Plus</v>
      </c>
      <c r="B4005" s="6" t="s">
        <v>676</v>
      </c>
      <c r="C4005" s="6" t="str">
        <f t="shared" si="62"/>
        <v>40,500</v>
      </c>
      <c r="D4005" s="5">
        <v>40500</v>
      </c>
    </row>
    <row r="4006" spans="1:4" x14ac:dyDescent="0.35">
      <c r="A4006" t="str">
        <f>CONCATENATE(cars_raw!B4008," ",cars_raw!C4008)</f>
        <v>Jeep Wrangler Unlimited Rubicon</v>
      </c>
      <c r="B4006" s="6" t="s">
        <v>16863</v>
      </c>
      <c r="C4006" s="6" t="str">
        <f t="shared" si="62"/>
        <v>57,988</v>
      </c>
      <c r="D4006" s="5">
        <v>57988</v>
      </c>
    </row>
    <row r="4007" spans="1:4" x14ac:dyDescent="0.35">
      <c r="A4007" t="str">
        <f>CONCATENATE(cars_raw!B4009," ",cars_raw!C4009)</f>
        <v>Mercedes-Benz C-Class C 300 4MATIC</v>
      </c>
      <c r="B4007" s="6" t="s">
        <v>16868</v>
      </c>
      <c r="C4007" s="6" t="str">
        <f t="shared" si="62"/>
        <v>51,288</v>
      </c>
      <c r="D4007" s="5">
        <v>51288</v>
      </c>
    </row>
    <row r="4008" spans="1:4" x14ac:dyDescent="0.35">
      <c r="A4008" t="str">
        <f>CONCATENATE(cars_raw!B4010," ",cars_raw!C4010)</f>
        <v>Lexus RX 350 Base</v>
      </c>
      <c r="B4008" s="6" t="s">
        <v>16872</v>
      </c>
      <c r="C4008" s="6" t="str">
        <f t="shared" si="62"/>
        <v>48,219</v>
      </c>
      <c r="D4008" s="5">
        <v>48219</v>
      </c>
    </row>
    <row r="4009" spans="1:4" x14ac:dyDescent="0.35">
      <c r="A4009" t="str">
        <f>CONCATENATE(cars_raw!B4011," ",cars_raw!C4011)</f>
        <v>Audi A3 2.0T Premium</v>
      </c>
      <c r="B4009" s="6" t="s">
        <v>16875</v>
      </c>
      <c r="C4009" s="6" t="str">
        <f t="shared" si="62"/>
        <v>30,900</v>
      </c>
      <c r="D4009" s="5">
        <v>30900</v>
      </c>
    </row>
    <row r="4010" spans="1:4" x14ac:dyDescent="0.35">
      <c r="A4010" t="str">
        <f>CONCATENATE(cars_raw!B4012," ",cars_raw!C4012)</f>
        <v>Dodge Journey SE</v>
      </c>
      <c r="B4010" s="6" t="s">
        <v>16879</v>
      </c>
      <c r="C4010" s="6" t="str">
        <f t="shared" si="62"/>
        <v>23,499</v>
      </c>
      <c r="D4010" s="5">
        <v>23499</v>
      </c>
    </row>
    <row r="4011" spans="1:4" x14ac:dyDescent="0.35">
      <c r="A4011" t="str">
        <f>CONCATENATE(cars_raw!B4013," ",cars_raw!C4013)</f>
        <v>Lexus RX 350</v>
      </c>
      <c r="B4011" s="6" t="s">
        <v>16883</v>
      </c>
      <c r="C4011" s="6" t="str">
        <f t="shared" si="62"/>
        <v>42,961</v>
      </c>
      <c r="D4011" s="5">
        <v>42961</v>
      </c>
    </row>
    <row r="4012" spans="1:4" x14ac:dyDescent="0.35">
      <c r="A4012" t="str">
        <f>CONCATENATE(cars_raw!B4014," ",cars_raw!C4014)</f>
        <v>Acura RDX Technology Package</v>
      </c>
      <c r="B4012" s="6" t="s">
        <v>2601</v>
      </c>
      <c r="C4012" s="6" t="str">
        <f t="shared" si="62"/>
        <v>26,900</v>
      </c>
      <c r="D4012" s="5">
        <v>26900</v>
      </c>
    </row>
    <row r="4013" spans="1:4" x14ac:dyDescent="0.35">
      <c r="A4013" t="str">
        <f>CONCATENATE(cars_raw!B4015," ",cars_raw!C4015)</f>
        <v>Land Rover Range Rover 5.0L V8 Supercharged</v>
      </c>
      <c r="B4013" s="6" t="s">
        <v>16887</v>
      </c>
      <c r="C4013" s="6" t="str">
        <f t="shared" si="62"/>
        <v>88,929</v>
      </c>
      <c r="D4013" s="5">
        <v>88929</v>
      </c>
    </row>
    <row r="4014" spans="1:4" x14ac:dyDescent="0.35">
      <c r="A4014" t="str">
        <f>CONCATENATE(cars_raw!B4016," ",cars_raw!C4016)</f>
        <v>Lexus GX 460 Base</v>
      </c>
      <c r="B4014" s="6" t="s">
        <v>15072</v>
      </c>
      <c r="C4014" s="6" t="str">
        <f t="shared" si="62"/>
        <v>48,490</v>
      </c>
      <c r="D4014" s="5">
        <v>48490</v>
      </c>
    </row>
    <row r="4015" spans="1:4" x14ac:dyDescent="0.35">
      <c r="A4015" t="str">
        <f>CONCATENATE(cars_raw!B4017," ",cars_raw!C4017)</f>
        <v>Honda HR-V LX</v>
      </c>
      <c r="B4015" s="6" t="s">
        <v>16892</v>
      </c>
      <c r="C4015" s="6" t="str">
        <f t="shared" si="62"/>
        <v>25,280</v>
      </c>
      <c r="D4015" s="5">
        <v>25280</v>
      </c>
    </row>
    <row r="4016" spans="1:4" x14ac:dyDescent="0.35">
      <c r="A4016" t="str">
        <f>CONCATENATE(cars_raw!B4018," ",cars_raw!C4018)</f>
        <v>RAM 1500 Laramie</v>
      </c>
      <c r="B4016" s="6" t="s">
        <v>16897</v>
      </c>
      <c r="C4016" s="6" t="str">
        <f t="shared" si="62"/>
        <v>55,969</v>
      </c>
      <c r="D4016" s="5">
        <v>55969</v>
      </c>
    </row>
    <row r="4017" spans="1:4" x14ac:dyDescent="0.35">
      <c r="A4017" t="str">
        <f>CONCATENATE(cars_raw!B4019," ",cars_raw!C4019)</f>
        <v>Ford Escape SEL</v>
      </c>
      <c r="B4017" s="6" t="s">
        <v>9702</v>
      </c>
      <c r="C4017" s="6" t="str">
        <f t="shared" si="62"/>
        <v>28,395</v>
      </c>
      <c r="D4017" s="5">
        <v>28395</v>
      </c>
    </row>
    <row r="4018" spans="1:4" x14ac:dyDescent="0.35">
      <c r="A4018" t="str">
        <f>CONCATENATE(cars_raw!B4020," ",cars_raw!C4020)</f>
        <v>Ford F-150 XL</v>
      </c>
      <c r="B4018" s="6" t="s">
        <v>16902</v>
      </c>
      <c r="C4018" s="6" t="str">
        <f t="shared" si="62"/>
        <v>28,989</v>
      </c>
      <c r="D4018" s="5">
        <v>28989</v>
      </c>
    </row>
    <row r="4019" spans="1:4" x14ac:dyDescent="0.35">
      <c r="A4019" t="str">
        <f>CONCATENATE(cars_raw!B4021," ",cars_raw!C4021)</f>
        <v>GMC Acadia SLE-1</v>
      </c>
      <c r="B4019" s="6" t="s">
        <v>8555</v>
      </c>
      <c r="C4019" s="6" t="str">
        <f t="shared" si="62"/>
        <v>30,500</v>
      </c>
      <c r="D4019" s="5">
        <v>30500</v>
      </c>
    </row>
    <row r="4020" spans="1:4" x14ac:dyDescent="0.35">
      <c r="A4020" t="str">
        <f>CONCATENATE(cars_raw!B4022," ",cars_raw!C4022)</f>
        <v>Toyota RAV4 Limited</v>
      </c>
      <c r="B4020" s="6" t="s">
        <v>16905</v>
      </c>
      <c r="C4020" s="6" t="str">
        <f t="shared" si="62"/>
        <v>39,698</v>
      </c>
      <c r="D4020" s="5">
        <v>39698</v>
      </c>
    </row>
    <row r="4021" spans="1:4" x14ac:dyDescent="0.35">
      <c r="A4021" t="str">
        <f>CONCATENATE(cars_raw!B4023," ",cars_raw!C4023)</f>
        <v>Chevrolet Trax LT</v>
      </c>
      <c r="B4021" s="6" t="s">
        <v>16050</v>
      </c>
      <c r="C4021" s="6" t="str">
        <f t="shared" si="62"/>
        <v>18,590</v>
      </c>
      <c r="D4021" s="5">
        <v>18590</v>
      </c>
    </row>
    <row r="4022" spans="1:4" x14ac:dyDescent="0.35">
      <c r="A4022" t="str">
        <f>CONCATENATE(cars_raw!B4024," ",cars_raw!C4024)</f>
        <v>Honda Pilot Special Edition</v>
      </c>
      <c r="B4022" s="6" t="s">
        <v>16912</v>
      </c>
      <c r="C4022" s="6" t="str">
        <f t="shared" si="62"/>
        <v>40,985</v>
      </c>
      <c r="D4022" s="5">
        <v>40985</v>
      </c>
    </row>
    <row r="4023" spans="1:4" x14ac:dyDescent="0.35">
      <c r="A4023" t="str">
        <f>CONCATENATE(cars_raw!B4025," ",cars_raw!C4025)</f>
        <v>Toyota RAV4 XLE</v>
      </c>
      <c r="B4023" s="6" t="s">
        <v>5303</v>
      </c>
      <c r="C4023" s="6" t="str">
        <f t="shared" si="62"/>
        <v>30,975</v>
      </c>
      <c r="D4023" s="5">
        <v>30975</v>
      </c>
    </row>
    <row r="4024" spans="1:4" x14ac:dyDescent="0.35">
      <c r="A4024" t="str">
        <f>CONCATENATE(cars_raw!B4026," ",cars_raw!C4026)</f>
        <v>Ford F-150 XLT</v>
      </c>
      <c r="B4024" s="6" t="s">
        <v>16920</v>
      </c>
      <c r="C4024" s="6" t="str">
        <f t="shared" si="62"/>
        <v>34,685</v>
      </c>
      <c r="D4024" s="5">
        <v>34685</v>
      </c>
    </row>
    <row r="4025" spans="1:4" x14ac:dyDescent="0.35">
      <c r="A4025" t="str">
        <f>CONCATENATE(cars_raw!B4027," ",cars_raw!C4027)</f>
        <v>Dodge Challenger SXT</v>
      </c>
      <c r="B4025" s="6" t="s">
        <v>16925</v>
      </c>
      <c r="C4025" s="6" t="str">
        <f t="shared" si="62"/>
        <v>31,994</v>
      </c>
      <c r="D4025" s="5">
        <v>31994</v>
      </c>
    </row>
    <row r="4026" spans="1:4" x14ac:dyDescent="0.35">
      <c r="A4026" t="str">
        <f>CONCATENATE(cars_raw!B4028," ",cars_raw!C4028)</f>
        <v>Toyota Corolla LE</v>
      </c>
      <c r="B4026" s="6" t="s">
        <v>16928</v>
      </c>
      <c r="C4026" s="6" t="str">
        <f t="shared" si="62"/>
        <v>21,350</v>
      </c>
      <c r="D4026" s="5">
        <v>21350</v>
      </c>
    </row>
    <row r="4027" spans="1:4" x14ac:dyDescent="0.35">
      <c r="A4027" t="str">
        <f>CONCATENATE(cars_raw!B4029," ",cars_raw!C4029)</f>
        <v>Mercedes-Benz C-Class C 300</v>
      </c>
      <c r="B4027" s="6" t="s">
        <v>4907</v>
      </c>
      <c r="C4027" s="6" t="str">
        <f t="shared" si="62"/>
        <v>28,977</v>
      </c>
      <c r="D4027" s="5">
        <v>28977</v>
      </c>
    </row>
    <row r="4028" spans="1:4" x14ac:dyDescent="0.35">
      <c r="A4028" t="str">
        <f>CONCATENATE(cars_raw!B4030," ",cars_raw!C4030)</f>
        <v>Lexus NX 300 F Sport</v>
      </c>
      <c r="B4028" s="6" t="s">
        <v>16933</v>
      </c>
      <c r="C4028" s="6" t="str">
        <f t="shared" si="62"/>
        <v>36,919</v>
      </c>
      <c r="D4028" s="5">
        <v>36919</v>
      </c>
    </row>
    <row r="4029" spans="1:4" x14ac:dyDescent="0.35">
      <c r="A4029" t="str">
        <f>CONCATENATE(cars_raw!B4031," ",cars_raw!C4031)</f>
        <v>Nissan Armada SL</v>
      </c>
      <c r="B4029" s="6" t="s">
        <v>16936</v>
      </c>
      <c r="C4029" s="6" t="str">
        <f t="shared" si="62"/>
        <v>37,189</v>
      </c>
      <c r="D4029" s="5">
        <v>37189</v>
      </c>
    </row>
    <row r="4030" spans="1:4" x14ac:dyDescent="0.35">
      <c r="A4030" t="str">
        <f>CONCATENATE(cars_raw!B4032," ",cars_raw!C4032)</f>
        <v>Land Rover Range Rover Velar P250 S</v>
      </c>
      <c r="B4030" s="6" t="s">
        <v>16939</v>
      </c>
      <c r="C4030" s="6" t="str">
        <f t="shared" si="62"/>
        <v>53,491</v>
      </c>
      <c r="D4030" s="5">
        <v>53491</v>
      </c>
    </row>
    <row r="4031" spans="1:4" x14ac:dyDescent="0.35">
      <c r="A4031" t="str">
        <f>CONCATENATE(cars_raw!B4033," ",cars_raw!C4033)</f>
        <v>FIAT 500L Easy</v>
      </c>
      <c r="B4031" s="6" t="s">
        <v>2214</v>
      </c>
      <c r="C4031" s="6" t="str">
        <f t="shared" si="62"/>
        <v>9,900</v>
      </c>
      <c r="D4031" s="5">
        <v>9900</v>
      </c>
    </row>
    <row r="4032" spans="1:4" x14ac:dyDescent="0.35">
      <c r="A4032" t="str">
        <f>CONCATENATE(cars_raw!B4034," ",cars_raw!C4034)</f>
        <v>Acura RDX Technology Package</v>
      </c>
      <c r="B4032" s="6" t="s">
        <v>7670</v>
      </c>
      <c r="C4032" s="6" t="str">
        <f t="shared" si="62"/>
        <v>37,450</v>
      </c>
      <c r="D4032" s="5">
        <v>37450</v>
      </c>
    </row>
    <row r="4033" spans="1:4" x14ac:dyDescent="0.35">
      <c r="A4033" t="str">
        <f>CONCATENATE(cars_raw!B4035," ",cars_raw!C4035)</f>
        <v>Mercedes-Benz SL 450 Base</v>
      </c>
      <c r="B4033" s="6" t="s">
        <v>16947</v>
      </c>
      <c r="C4033" s="6" t="str">
        <f t="shared" si="62"/>
        <v>94,563</v>
      </c>
      <c r="D4033" s="5">
        <v>94563</v>
      </c>
    </row>
    <row r="4034" spans="1:4" x14ac:dyDescent="0.35">
      <c r="A4034" t="str">
        <f>CONCATENATE(cars_raw!B4036," ",cars_raw!C4036)</f>
        <v>Jeep Grand Cherokee Limited</v>
      </c>
      <c r="B4034" s="6" t="s">
        <v>16953</v>
      </c>
      <c r="C4034" s="6" t="str">
        <f t="shared" ref="C4034:C4097" si="63">REPLACE(B4034,1,1,"")</f>
        <v>33,112</v>
      </c>
      <c r="D4034" s="5">
        <v>33112</v>
      </c>
    </row>
    <row r="4035" spans="1:4" x14ac:dyDescent="0.35">
      <c r="A4035" t="str">
        <f>CONCATENATE(cars_raw!B4037," ",cars_raw!C4037)</f>
        <v>Honda CR-V EX-L</v>
      </c>
      <c r="B4035" s="6" t="s">
        <v>180</v>
      </c>
      <c r="C4035" s="6" t="str">
        <f t="shared" si="63"/>
        <v>32,995</v>
      </c>
      <c r="D4035" s="5">
        <v>32995</v>
      </c>
    </row>
    <row r="4036" spans="1:4" x14ac:dyDescent="0.35">
      <c r="A4036" t="str">
        <f>CONCATENATE(cars_raw!B4038," ",cars_raw!C4038)</f>
        <v>Jeep Grand Cherokee Limited</v>
      </c>
      <c r="B4036" s="6" t="s">
        <v>16960</v>
      </c>
      <c r="C4036" s="6" t="str">
        <f t="shared" si="63"/>
        <v>32,675</v>
      </c>
      <c r="D4036" s="5">
        <v>32675</v>
      </c>
    </row>
    <row r="4037" spans="1:4" x14ac:dyDescent="0.35">
      <c r="A4037" t="str">
        <f>CONCATENATE(cars_raw!B4039," ",cars_raw!C4039)</f>
        <v>Acura MDX 3.5L</v>
      </c>
      <c r="B4037" s="6" t="s">
        <v>16965</v>
      </c>
      <c r="C4037" s="6" t="str">
        <f t="shared" si="63"/>
        <v>37,985</v>
      </c>
      <c r="D4037" s="5">
        <v>37985</v>
      </c>
    </row>
    <row r="4038" spans="1:4" x14ac:dyDescent="0.35">
      <c r="A4038" t="str">
        <f>CONCATENATE(cars_raw!B4040," ",cars_raw!C4040)</f>
        <v>BMW X1 xDrive28i</v>
      </c>
      <c r="B4038" s="6" t="s">
        <v>10120</v>
      </c>
      <c r="C4038" s="6" t="str">
        <f t="shared" si="63"/>
        <v>31,658</v>
      </c>
      <c r="D4038" s="5">
        <v>31658</v>
      </c>
    </row>
    <row r="4039" spans="1:4" x14ac:dyDescent="0.35">
      <c r="A4039" t="str">
        <f>CONCATENATE(cars_raw!B4041," ",cars_raw!C4041)</f>
        <v>BMW 750 i xDrive</v>
      </c>
      <c r="B4039" s="6" t="s">
        <v>16970</v>
      </c>
      <c r="C4039" s="6" t="str">
        <f t="shared" si="63"/>
        <v>58,999</v>
      </c>
      <c r="D4039" s="5">
        <v>58999</v>
      </c>
    </row>
    <row r="4040" spans="1:4" x14ac:dyDescent="0.35">
      <c r="A4040" t="str">
        <f>CONCATENATE(cars_raw!B4042," ",cars_raw!C4042)</f>
        <v>Subaru Forester 2.5i Premium</v>
      </c>
      <c r="B4040" s="6" t="s">
        <v>4484</v>
      </c>
      <c r="C4040" s="6" t="str">
        <f t="shared" si="63"/>
        <v>25,998</v>
      </c>
      <c r="D4040" s="5">
        <v>25998</v>
      </c>
    </row>
    <row r="4041" spans="1:4" x14ac:dyDescent="0.35">
      <c r="A4041" t="str">
        <f>CONCATENATE(cars_raw!B4043," ",cars_raw!C4043)</f>
        <v>Honda Accord Sport 2.0T</v>
      </c>
      <c r="B4041" s="6" t="s">
        <v>16978</v>
      </c>
      <c r="C4041" s="6" t="str">
        <f t="shared" si="63"/>
        <v>36,356</v>
      </c>
      <c r="D4041" s="5">
        <v>36356</v>
      </c>
    </row>
    <row r="4042" spans="1:4" x14ac:dyDescent="0.35">
      <c r="A4042" t="str">
        <f>CONCATENATE(cars_raw!B4044," ",cars_raw!C4044)</f>
        <v>BMW X5 xDrive35i</v>
      </c>
      <c r="B4042" s="6" t="s">
        <v>16981</v>
      </c>
      <c r="C4042" s="6" t="str">
        <f t="shared" si="63"/>
        <v>39,003</v>
      </c>
      <c r="D4042" s="5">
        <v>39003</v>
      </c>
    </row>
    <row r="4043" spans="1:4" x14ac:dyDescent="0.35">
      <c r="A4043" t="str">
        <f>CONCATENATE(cars_raw!B4045," ",cars_raw!C4045)</f>
        <v>Audi Q5 2.0T Premium Plus</v>
      </c>
      <c r="B4043" s="6" t="s">
        <v>14206</v>
      </c>
      <c r="C4043" s="6" t="str">
        <f t="shared" si="63"/>
        <v>38,989</v>
      </c>
      <c r="D4043" s="5">
        <v>38989</v>
      </c>
    </row>
    <row r="4044" spans="1:4" x14ac:dyDescent="0.35">
      <c r="A4044" t="str">
        <f>CONCATENATE(cars_raw!B4046," ",cars_raw!C4046)</f>
        <v>Toyota Corolla LE</v>
      </c>
      <c r="B4044" s="6" t="s">
        <v>16990</v>
      </c>
      <c r="C4044" s="6" t="str">
        <f t="shared" si="63"/>
        <v>22,977</v>
      </c>
      <c r="D4044" s="5">
        <v>22977</v>
      </c>
    </row>
    <row r="4045" spans="1:4" x14ac:dyDescent="0.35">
      <c r="A4045" t="str">
        <f>CONCATENATE(cars_raw!B4047," ",cars_raw!C4047)</f>
        <v>Mercedes-Benz AMG G 63 Base</v>
      </c>
      <c r="B4045" s="6" t="s">
        <v>16993</v>
      </c>
      <c r="C4045" s="6" t="str">
        <f t="shared" si="63"/>
        <v>115,998</v>
      </c>
      <c r="D4045" s="5">
        <v>115998</v>
      </c>
    </row>
    <row r="4046" spans="1:4" x14ac:dyDescent="0.35">
      <c r="A4046" t="str">
        <f>CONCATENATE(cars_raw!B4048," ",cars_raw!C4048)</f>
        <v>Lexus RX 350L Premium</v>
      </c>
      <c r="B4046" s="6" t="s">
        <v>13628</v>
      </c>
      <c r="C4046" s="6" t="str">
        <f t="shared" si="63"/>
        <v>42,569</v>
      </c>
      <c r="D4046" s="5">
        <v>42569</v>
      </c>
    </row>
    <row r="4047" spans="1:4" x14ac:dyDescent="0.35">
      <c r="A4047" t="str">
        <f>CONCATENATE(cars_raw!B4049," ",cars_raw!C4049)</f>
        <v>Acura TLX Technology</v>
      </c>
      <c r="B4047" s="6" t="s">
        <v>17000</v>
      </c>
      <c r="C4047" s="6" t="str">
        <f t="shared" si="63"/>
        <v>32,560</v>
      </c>
      <c r="D4047" s="5">
        <v>32560</v>
      </c>
    </row>
    <row r="4048" spans="1:4" x14ac:dyDescent="0.35">
      <c r="A4048" t="str">
        <f>CONCATENATE(cars_raw!B4050," ",cars_raw!C4050)</f>
        <v>Jeep Grand Cherokee Limited</v>
      </c>
      <c r="B4048" s="6" t="s">
        <v>17003</v>
      </c>
      <c r="C4048" s="6" t="str">
        <f t="shared" si="63"/>
        <v>35,714</v>
      </c>
      <c r="D4048" s="5">
        <v>35714</v>
      </c>
    </row>
    <row r="4049" spans="1:4" x14ac:dyDescent="0.35">
      <c r="A4049" t="str">
        <f>CONCATENATE(cars_raw!B4051," ",cars_raw!C4051)</f>
        <v>Land Rover Range Rover Sport 3.0L Supercharged HSE</v>
      </c>
      <c r="B4049" s="6" t="s">
        <v>17007</v>
      </c>
      <c r="C4049" s="6" t="str">
        <f t="shared" si="63"/>
        <v>65,990</v>
      </c>
      <c r="D4049" s="5">
        <v>65990</v>
      </c>
    </row>
    <row r="4050" spans="1:4" x14ac:dyDescent="0.35">
      <c r="A4050" t="str">
        <f>CONCATENATE(cars_raw!B4052," ",cars_raw!C4052)</f>
        <v>Volvo XC90 T6 Inscription 6 Passenger</v>
      </c>
      <c r="B4050" s="6" t="s">
        <v>1405</v>
      </c>
      <c r="C4050" s="6" t="str">
        <f t="shared" si="63"/>
        <v>56,500</v>
      </c>
      <c r="D4050" s="5">
        <v>56500</v>
      </c>
    </row>
    <row r="4051" spans="1:4" x14ac:dyDescent="0.35">
      <c r="A4051" t="str">
        <f>CONCATENATE(cars_raw!B4053," ",cars_raw!C4053)</f>
        <v>Toyota Highlander XLE</v>
      </c>
      <c r="B4051" s="6" t="s">
        <v>5476</v>
      </c>
      <c r="C4051" s="6" t="str">
        <f t="shared" si="63"/>
        <v>35,988</v>
      </c>
      <c r="D4051" s="5">
        <v>35988</v>
      </c>
    </row>
    <row r="4052" spans="1:4" x14ac:dyDescent="0.35">
      <c r="A4052" t="str">
        <f>CONCATENATE(cars_raw!B4054," ",cars_raw!C4054)</f>
        <v>Subaru Crosstrek 2.0i Premium</v>
      </c>
      <c r="B4052" s="6" t="s">
        <v>6755</v>
      </c>
      <c r="C4052" s="6" t="str">
        <f t="shared" si="63"/>
        <v>28,488</v>
      </c>
      <c r="D4052" s="5">
        <v>28488</v>
      </c>
    </row>
    <row r="4053" spans="1:4" x14ac:dyDescent="0.35">
      <c r="A4053" t="str">
        <f>CONCATENATE(cars_raw!B4055," ",cars_raw!C4055)</f>
        <v>Volvo XC90 T6 Momentum</v>
      </c>
      <c r="B4053" s="6" t="s">
        <v>3996</v>
      </c>
      <c r="C4053" s="6" t="str">
        <f t="shared" si="63"/>
        <v>40,999</v>
      </c>
      <c r="D4053" s="5">
        <v>40999</v>
      </c>
    </row>
    <row r="4054" spans="1:4" x14ac:dyDescent="0.35">
      <c r="A4054" t="str">
        <f>CONCATENATE(cars_raw!B4056," ",cars_raw!C4056)</f>
        <v>BMW X5 xDrive40i</v>
      </c>
      <c r="B4054" s="6" t="s">
        <v>10951</v>
      </c>
      <c r="C4054" s="6" t="str">
        <f t="shared" si="63"/>
        <v>57,784</v>
      </c>
      <c r="D4054" s="5">
        <v>57784</v>
      </c>
    </row>
    <row r="4055" spans="1:4" x14ac:dyDescent="0.35">
      <c r="A4055" t="str">
        <f>CONCATENATE(cars_raw!B4057," ",cars_raw!C4057)</f>
        <v>Lexus RX 350 350</v>
      </c>
      <c r="B4055" s="6" t="s">
        <v>16573</v>
      </c>
      <c r="C4055" s="6" t="str">
        <f t="shared" si="63"/>
        <v>37,997</v>
      </c>
      <c r="D4055" s="5">
        <v>37997</v>
      </c>
    </row>
    <row r="4056" spans="1:4" x14ac:dyDescent="0.35">
      <c r="A4056" t="str">
        <f>CONCATENATE(cars_raw!B4058," ",cars_raw!C4058)</f>
        <v>Audi Q7 3.0T Premium Plus</v>
      </c>
      <c r="B4056" s="6" t="s">
        <v>5831</v>
      </c>
      <c r="C4056" s="6" t="str">
        <f t="shared" si="63"/>
        <v>33,398</v>
      </c>
      <c r="D4056" s="5">
        <v>33398</v>
      </c>
    </row>
    <row r="4057" spans="1:4" x14ac:dyDescent="0.35">
      <c r="A4057" t="str">
        <f>CONCATENATE(cars_raw!B4059," ",cars_raw!C4059)</f>
        <v>Acura RDX</v>
      </c>
      <c r="B4057" s="6" t="s">
        <v>367</v>
      </c>
      <c r="C4057" s="6" t="str">
        <f t="shared" si="63"/>
        <v>26,998</v>
      </c>
      <c r="D4057" s="5">
        <v>26998</v>
      </c>
    </row>
    <row r="4058" spans="1:4" x14ac:dyDescent="0.35">
      <c r="A4058" t="str">
        <f>CONCATENATE(cars_raw!B4060," ",cars_raw!C4060)</f>
        <v>BMW X1 sDrive28i</v>
      </c>
      <c r="B4058" s="6" t="s">
        <v>17023</v>
      </c>
      <c r="C4058" s="6" t="str">
        <f t="shared" si="63"/>
        <v>38,777</v>
      </c>
      <c r="D4058" s="5">
        <v>38777</v>
      </c>
    </row>
    <row r="4059" spans="1:4" x14ac:dyDescent="0.35">
      <c r="A4059" t="str">
        <f>CONCATENATE(cars_raw!B4061," ",cars_raw!C4061)</f>
        <v>Porsche Cayman GT4</v>
      </c>
      <c r="B4059" s="6" t="s">
        <v>17027</v>
      </c>
      <c r="C4059" s="6" t="str">
        <f t="shared" si="63"/>
        <v>105,899</v>
      </c>
      <c r="D4059" s="5">
        <v>105899</v>
      </c>
    </row>
    <row r="4060" spans="1:4" x14ac:dyDescent="0.35">
      <c r="A4060" t="str">
        <f>CONCATENATE(cars_raw!B4062," ",cars_raw!C4062)</f>
        <v>Tesla Model Y Long Range</v>
      </c>
      <c r="B4060" s="6" t="s">
        <v>16154</v>
      </c>
      <c r="C4060" s="6" t="str">
        <f t="shared" si="63"/>
        <v>66,998</v>
      </c>
      <c r="D4060" s="5">
        <v>66998</v>
      </c>
    </row>
    <row r="4061" spans="1:4" x14ac:dyDescent="0.35">
      <c r="A4061" t="str">
        <f>CONCATENATE(cars_raw!B4063," ",cars_raw!C4063)</f>
        <v>Acura TSX 2.4</v>
      </c>
      <c r="B4061" s="6" t="s">
        <v>17035</v>
      </c>
      <c r="C4061" s="6" t="str">
        <f t="shared" si="63"/>
        <v>16,950</v>
      </c>
      <c r="D4061" s="5">
        <v>16950</v>
      </c>
    </row>
    <row r="4062" spans="1:4" x14ac:dyDescent="0.35">
      <c r="A4062" t="str">
        <f>CONCATENATE(cars_raw!B4064," ",cars_raw!C4064)</f>
        <v>Kia Sorento LX</v>
      </c>
      <c r="B4062" s="6" t="s">
        <v>232</v>
      </c>
      <c r="C4062" s="6" t="str">
        <f t="shared" si="63"/>
        <v>29,500</v>
      </c>
      <c r="D4062" s="5">
        <v>29500</v>
      </c>
    </row>
    <row r="4063" spans="1:4" x14ac:dyDescent="0.35">
      <c r="A4063" t="str">
        <f>CONCATENATE(cars_raw!B4065," ",cars_raw!C4065)</f>
        <v>Honda Pilot EX-L</v>
      </c>
      <c r="B4063" s="6" t="s">
        <v>1372</v>
      </c>
      <c r="C4063" s="6" t="str">
        <f t="shared" si="63"/>
        <v>40,000</v>
      </c>
      <c r="D4063" s="5">
        <v>40000</v>
      </c>
    </row>
    <row r="4064" spans="1:4" x14ac:dyDescent="0.35">
      <c r="A4064" t="str">
        <f>CONCATENATE(cars_raw!B4066," ",cars_raw!C4066)</f>
        <v>Chevrolet Trax LS</v>
      </c>
      <c r="B4064" s="6" t="s">
        <v>7883</v>
      </c>
      <c r="C4064" s="6" t="str">
        <f t="shared" si="63"/>
        <v>18,947</v>
      </c>
      <c r="D4064" s="5">
        <v>18947</v>
      </c>
    </row>
    <row r="4065" spans="1:4" x14ac:dyDescent="0.35">
      <c r="A4065" t="str">
        <f>CONCATENATE(cars_raw!B4067," ",cars_raw!C4067)</f>
        <v>Toyota RAV4 LE</v>
      </c>
      <c r="B4065" s="6" t="s">
        <v>3510</v>
      </c>
      <c r="C4065" s="6" t="str">
        <f t="shared" si="63"/>
        <v>29,952</v>
      </c>
      <c r="D4065" s="5">
        <v>29952</v>
      </c>
    </row>
    <row r="4066" spans="1:4" x14ac:dyDescent="0.35">
      <c r="A4066" t="str">
        <f>CONCATENATE(cars_raw!B4068," ",cars_raw!C4068)</f>
        <v>BMW M340 i xDrive</v>
      </c>
      <c r="B4066" s="6" t="s">
        <v>3915</v>
      </c>
      <c r="C4066" s="6" t="str">
        <f t="shared" si="63"/>
        <v>59,995</v>
      </c>
      <c r="D4066" s="5">
        <v>59995</v>
      </c>
    </row>
    <row r="4067" spans="1:4" x14ac:dyDescent="0.35">
      <c r="A4067" t="str">
        <f>CONCATENATE(cars_raw!B4069," ",cars_raw!C4069)</f>
        <v>Toyota 4Runner SR5</v>
      </c>
      <c r="B4067" s="6" t="s">
        <v>17048</v>
      </c>
      <c r="C4067" s="6" t="str">
        <f t="shared" si="63"/>
        <v>37,958</v>
      </c>
      <c r="D4067" s="5">
        <v>37958</v>
      </c>
    </row>
    <row r="4068" spans="1:4" x14ac:dyDescent="0.35">
      <c r="A4068" t="str">
        <f>CONCATENATE(cars_raw!B4070," ",cars_raw!C4070)</f>
        <v>BMW X5 xDrive40i</v>
      </c>
      <c r="B4068" s="6" t="s">
        <v>17051</v>
      </c>
      <c r="C4068" s="6" t="str">
        <f t="shared" si="63"/>
        <v>54,498</v>
      </c>
      <c r="D4068" s="5">
        <v>54498</v>
      </c>
    </row>
    <row r="4069" spans="1:4" x14ac:dyDescent="0.35">
      <c r="A4069" t="str">
        <f>CONCATENATE(cars_raw!B4071," ",cars_raw!C4071)</f>
        <v>Toyota Tundra Limited</v>
      </c>
      <c r="B4069" s="6" t="s">
        <v>2151</v>
      </c>
      <c r="C4069" s="6" t="str">
        <f t="shared" si="63"/>
        <v>19,989</v>
      </c>
      <c r="D4069" s="5">
        <v>19989</v>
      </c>
    </row>
    <row r="4070" spans="1:4" x14ac:dyDescent="0.35">
      <c r="A4070" t="str">
        <f>CONCATENATE(cars_raw!B4072," ",cars_raw!C4072)</f>
        <v>Ford Explorer XLT</v>
      </c>
      <c r="B4070" s="6" t="s">
        <v>3389</v>
      </c>
      <c r="C4070" s="6" t="str">
        <f t="shared" si="63"/>
        <v>23,998</v>
      </c>
      <c r="D4070" s="5">
        <v>23998</v>
      </c>
    </row>
    <row r="4071" spans="1:4" x14ac:dyDescent="0.35">
      <c r="A4071" t="str">
        <f>CONCATENATE(cars_raw!B4073," ",cars_raw!C4073)</f>
        <v>BMW X5 sDrive40i</v>
      </c>
      <c r="B4071" s="6" t="s">
        <v>17062</v>
      </c>
      <c r="C4071" s="6" t="str">
        <f t="shared" si="63"/>
        <v>59,988</v>
      </c>
      <c r="D4071" s="5">
        <v>59988</v>
      </c>
    </row>
    <row r="4072" spans="1:4" x14ac:dyDescent="0.35">
      <c r="A4072" t="str">
        <f>CONCATENATE(cars_raw!B4074," ",cars_raw!C4074)</f>
        <v>Lexus GS 350 Base</v>
      </c>
      <c r="B4072" s="6" t="s">
        <v>17064</v>
      </c>
      <c r="C4072" s="6" t="str">
        <f t="shared" si="63"/>
        <v>28,496</v>
      </c>
      <c r="D4072" s="5">
        <v>28496</v>
      </c>
    </row>
    <row r="4073" spans="1:4" x14ac:dyDescent="0.35">
      <c r="A4073" t="str">
        <f>CONCATENATE(cars_raw!B4075," ",cars_raw!C4075)</f>
        <v>Jeep Grand Cherokee Limited</v>
      </c>
      <c r="B4073" s="6" t="s">
        <v>17067</v>
      </c>
      <c r="C4073" s="6" t="str">
        <f t="shared" si="63"/>
        <v>40,675</v>
      </c>
      <c r="D4073" s="5">
        <v>40675</v>
      </c>
    </row>
    <row r="4074" spans="1:4" x14ac:dyDescent="0.35">
      <c r="A4074" t="str">
        <f>CONCATENATE(cars_raw!B4076," ",cars_raw!C4076)</f>
        <v>Ford Explorer Limited</v>
      </c>
      <c r="B4074" s="6" t="s">
        <v>17069</v>
      </c>
      <c r="C4074" s="6" t="str">
        <f t="shared" si="63"/>
        <v>30,899</v>
      </c>
      <c r="D4074" s="5">
        <v>30899</v>
      </c>
    </row>
    <row r="4075" spans="1:4" x14ac:dyDescent="0.35">
      <c r="A4075" t="str">
        <f>CONCATENATE(cars_raw!B4077," ",cars_raw!C4077)</f>
        <v>BMW 330 i xDrive</v>
      </c>
      <c r="B4075" s="6" t="s">
        <v>7956</v>
      </c>
      <c r="C4075" s="6" t="str">
        <f t="shared" si="63"/>
        <v>35,880</v>
      </c>
      <c r="D4075" s="5">
        <v>35880</v>
      </c>
    </row>
    <row r="4076" spans="1:4" x14ac:dyDescent="0.35">
      <c r="A4076" t="str">
        <f>CONCATENATE(cars_raw!B4078," ",cars_raw!C4078)</f>
        <v>Lexus GX 460 Base</v>
      </c>
      <c r="B4076" s="6" t="s">
        <v>17076</v>
      </c>
      <c r="C4076" s="6" t="str">
        <f t="shared" si="63"/>
        <v>44,400</v>
      </c>
      <c r="D4076" s="5">
        <v>44400</v>
      </c>
    </row>
    <row r="4077" spans="1:4" x14ac:dyDescent="0.35">
      <c r="A4077" t="str">
        <f>CONCATENATE(cars_raw!B4079," ",cars_raw!C4079)</f>
        <v>RAM 1500 Laramie</v>
      </c>
      <c r="B4077" s="6" t="s">
        <v>478</v>
      </c>
      <c r="C4077" s="6" t="str">
        <f t="shared" si="63"/>
        <v>53,000</v>
      </c>
      <c r="D4077" s="5">
        <v>53000</v>
      </c>
    </row>
    <row r="4078" spans="1:4" x14ac:dyDescent="0.35">
      <c r="A4078" t="str">
        <f>CONCATENATE(cars_raw!B4080," ",cars_raw!C4080)</f>
        <v>Ford Edge SEL</v>
      </c>
      <c r="B4078" s="6" t="s">
        <v>3585</v>
      </c>
      <c r="C4078" s="6" t="str">
        <f t="shared" si="63"/>
        <v>28,995</v>
      </c>
      <c r="D4078" s="5">
        <v>28995</v>
      </c>
    </row>
    <row r="4079" spans="1:4" x14ac:dyDescent="0.35">
      <c r="A4079" t="str">
        <f>CONCATENATE(cars_raw!B4081," ",cars_raw!C4081)</f>
        <v>Subaru Ascent Limited 7-Passenger</v>
      </c>
      <c r="B4079" s="6" t="s">
        <v>17089</v>
      </c>
      <c r="C4079" s="6" t="str">
        <f t="shared" si="63"/>
        <v>43,780</v>
      </c>
      <c r="D4079" s="5">
        <v>43780</v>
      </c>
    </row>
    <row r="4080" spans="1:4" x14ac:dyDescent="0.35">
      <c r="A4080" t="str">
        <f>CONCATENATE(cars_raw!B4082," ",cars_raw!C4082)</f>
        <v>Toyota Highlander Limited</v>
      </c>
      <c r="B4080" s="6" t="s">
        <v>7049</v>
      </c>
      <c r="C4080" s="6" t="str">
        <f t="shared" si="63"/>
        <v>29,992</v>
      </c>
      <c r="D4080" s="5">
        <v>29992</v>
      </c>
    </row>
    <row r="4081" spans="1:4" x14ac:dyDescent="0.35">
      <c r="A4081" t="str">
        <f>CONCATENATE(cars_raw!B4083," ",cars_raw!C4083)</f>
        <v>Audi Q7 55 Premium</v>
      </c>
      <c r="B4081" s="6" t="s">
        <v>17096</v>
      </c>
      <c r="C4081" s="6" t="str">
        <f t="shared" si="63"/>
        <v>63,952</v>
      </c>
      <c r="D4081" s="5">
        <v>63952</v>
      </c>
    </row>
    <row r="4082" spans="1:4" x14ac:dyDescent="0.35">
      <c r="A4082" t="str">
        <f>CONCATENATE(cars_raw!B4084," ",cars_raw!C4084)</f>
        <v>Mercedes-Benz GLB 250 Base</v>
      </c>
      <c r="B4082" s="6" t="s">
        <v>12052</v>
      </c>
      <c r="C4082" s="6" t="str">
        <f t="shared" si="63"/>
        <v>41,391</v>
      </c>
      <c r="D4082" s="5">
        <v>41391</v>
      </c>
    </row>
    <row r="4083" spans="1:4" x14ac:dyDescent="0.35">
      <c r="A4083" t="str">
        <f>CONCATENATE(cars_raw!B4085," ",cars_raw!C4085)</f>
        <v>Kia Forte LX</v>
      </c>
      <c r="B4083" s="6" t="s">
        <v>2946</v>
      </c>
      <c r="C4083" s="6" t="str">
        <f t="shared" si="63"/>
        <v>14,900</v>
      </c>
      <c r="D4083" s="5">
        <v>14900</v>
      </c>
    </row>
    <row r="4084" spans="1:4" x14ac:dyDescent="0.35">
      <c r="A4084" t="str">
        <f>CONCATENATE(cars_raw!B4086," ",cars_raw!C4086)</f>
        <v>Mazda CX-9 Touring</v>
      </c>
      <c r="B4084" s="6" t="s">
        <v>17099</v>
      </c>
      <c r="C4084" s="6" t="str">
        <f t="shared" si="63"/>
        <v>13,998</v>
      </c>
      <c r="D4084" s="5">
        <v>13998</v>
      </c>
    </row>
    <row r="4085" spans="1:4" x14ac:dyDescent="0.35">
      <c r="A4085" t="str">
        <f>CONCATENATE(cars_raw!B4087," ",cars_raw!C4087)</f>
        <v>INFINITI QX60 Base</v>
      </c>
      <c r="B4085" s="6" t="s">
        <v>17105</v>
      </c>
      <c r="C4085" s="6" t="str">
        <f t="shared" si="63"/>
        <v>32,924</v>
      </c>
      <c r="D4085" s="5">
        <v>32924</v>
      </c>
    </row>
    <row r="4086" spans="1:4" x14ac:dyDescent="0.35">
      <c r="A4086" t="str">
        <f>CONCATENATE(cars_raw!B4088," ",cars_raw!C4088)</f>
        <v>Volkswagen Jetta 1.4T S</v>
      </c>
      <c r="B4086" s="6" t="s">
        <v>17110</v>
      </c>
      <c r="C4086" s="6" t="str">
        <f t="shared" si="63"/>
        <v>23,996</v>
      </c>
      <c r="D4086" s="5">
        <v>23996</v>
      </c>
    </row>
    <row r="4087" spans="1:4" x14ac:dyDescent="0.35">
      <c r="A4087" t="str">
        <f>CONCATENATE(cars_raw!B4089," ",cars_raw!C4089)</f>
        <v>Honda CR-V EX-L</v>
      </c>
      <c r="B4087" s="6" t="s">
        <v>180</v>
      </c>
      <c r="C4087" s="6" t="str">
        <f t="shared" si="63"/>
        <v>32,995</v>
      </c>
      <c r="D4087" s="5">
        <v>32995</v>
      </c>
    </row>
    <row r="4088" spans="1:4" x14ac:dyDescent="0.35">
      <c r="A4088" t="str">
        <f>CONCATENATE(cars_raw!B4090," ",cars_raw!C4090)</f>
        <v>Nissan Maxima 3.5 SR</v>
      </c>
      <c r="B4088" s="6" t="s">
        <v>17118</v>
      </c>
      <c r="C4088" s="6" t="str">
        <f t="shared" si="63"/>
        <v>24,990</v>
      </c>
      <c r="D4088" s="5">
        <v>24990</v>
      </c>
    </row>
    <row r="4089" spans="1:4" x14ac:dyDescent="0.35">
      <c r="A4089" t="str">
        <f>CONCATENATE(cars_raw!B4091," ",cars_raw!C4091)</f>
        <v>Lexus IS 300 Base</v>
      </c>
      <c r="B4089" s="6" t="s">
        <v>3048</v>
      </c>
      <c r="C4089" s="6" t="str">
        <f t="shared" si="63"/>
        <v>38,998</v>
      </c>
      <c r="D4089" s="5">
        <v>38998</v>
      </c>
    </row>
    <row r="4090" spans="1:4" x14ac:dyDescent="0.35">
      <c r="A4090" t="str">
        <f>CONCATENATE(cars_raw!B4092," ",cars_raw!C4092)</f>
        <v>Audi Q5 45 Premium</v>
      </c>
      <c r="B4090" s="6" t="s">
        <v>2903</v>
      </c>
      <c r="C4090" s="6" t="str">
        <f t="shared" si="63"/>
        <v>40,995</v>
      </c>
      <c r="D4090" s="5">
        <v>40995</v>
      </c>
    </row>
    <row r="4091" spans="1:4" x14ac:dyDescent="0.35">
      <c r="A4091" t="str">
        <f>CONCATENATE(cars_raw!B4093," ",cars_raw!C4093)</f>
        <v>Hyundai IONIQ 5 SE</v>
      </c>
      <c r="B4091" s="6" t="s">
        <v>17129</v>
      </c>
      <c r="C4091" s="6" t="str">
        <f t="shared" si="63"/>
        <v>58,236</v>
      </c>
      <c r="D4091" s="5">
        <v>58236</v>
      </c>
    </row>
    <row r="4092" spans="1:4" x14ac:dyDescent="0.35">
      <c r="A4092" t="str">
        <f>CONCATENATE(cars_raw!B4094," ",cars_raw!C4094)</f>
        <v>Mercedes-Benz M-Class ML 350 4MATIC</v>
      </c>
      <c r="B4092" s="6" t="s">
        <v>2663</v>
      </c>
      <c r="C4092" s="6" t="str">
        <f t="shared" si="63"/>
        <v>21,500</v>
      </c>
      <c r="D4092" s="5">
        <v>21500</v>
      </c>
    </row>
    <row r="4093" spans="1:4" x14ac:dyDescent="0.35">
      <c r="A4093" t="str">
        <f>CONCATENATE(cars_raw!B4095," ",cars_raw!C4095)</f>
        <v>Audi Q7 3.0T Prestige</v>
      </c>
      <c r="B4093" s="6" t="s">
        <v>11148</v>
      </c>
      <c r="C4093" s="6" t="str">
        <f t="shared" si="63"/>
        <v>42,497</v>
      </c>
      <c r="D4093" s="5">
        <v>42497</v>
      </c>
    </row>
    <row r="4094" spans="1:4" x14ac:dyDescent="0.35">
      <c r="A4094" t="str">
        <f>CONCATENATE(cars_raw!B4096," ",cars_raw!C4096)</f>
        <v>BMW X1 xDrive28i</v>
      </c>
      <c r="B4094" s="6" t="s">
        <v>3585</v>
      </c>
      <c r="C4094" s="6" t="str">
        <f t="shared" si="63"/>
        <v>28,995</v>
      </c>
      <c r="D4094" s="5">
        <v>28995</v>
      </c>
    </row>
    <row r="4095" spans="1:4" x14ac:dyDescent="0.35">
      <c r="A4095" t="str">
        <f>CONCATENATE(cars_raw!B4097," ",cars_raw!C4097)</f>
        <v>RAM 1500 Laramie</v>
      </c>
      <c r="B4095" s="6" t="s">
        <v>6785</v>
      </c>
      <c r="C4095" s="6" t="str">
        <f t="shared" si="63"/>
        <v>53,995</v>
      </c>
      <c r="D4095" s="5">
        <v>53995</v>
      </c>
    </row>
    <row r="4096" spans="1:4" x14ac:dyDescent="0.35">
      <c r="A4096" t="str">
        <f>CONCATENATE(cars_raw!B4098," ",cars_raw!C4098)</f>
        <v>Mercedes-Benz CLA 250 Base 4MATIC</v>
      </c>
      <c r="B4096" s="6" t="s">
        <v>2169</v>
      </c>
      <c r="C4096" s="6" t="str">
        <f t="shared" si="63"/>
        <v>31,500</v>
      </c>
      <c r="D4096" s="5">
        <v>31500</v>
      </c>
    </row>
    <row r="4097" spans="1:4" x14ac:dyDescent="0.35">
      <c r="A4097" t="str">
        <f>CONCATENATE(cars_raw!B4099," ",cars_raw!C4099)</f>
        <v>BMW X3 sDrive30i</v>
      </c>
      <c r="B4097" s="6" t="s">
        <v>17142</v>
      </c>
      <c r="C4097" s="6" t="str">
        <f t="shared" si="63"/>
        <v>37,310</v>
      </c>
      <c r="D4097" s="5">
        <v>37310</v>
      </c>
    </row>
    <row r="4098" spans="1:4" x14ac:dyDescent="0.35">
      <c r="A4098" t="str">
        <f>CONCATENATE(cars_raw!B4100," ",cars_raw!C4100)</f>
        <v>Mercedes-Benz GLE 350 Base 4MATIC</v>
      </c>
      <c r="B4098" s="6" t="s">
        <v>17145</v>
      </c>
      <c r="C4098" s="6" t="str">
        <f t="shared" ref="C4098:C4161" si="64">REPLACE(B4098,1,1,"")</f>
        <v>69,994</v>
      </c>
      <c r="D4098" s="5">
        <v>69994</v>
      </c>
    </row>
    <row r="4099" spans="1:4" x14ac:dyDescent="0.35">
      <c r="A4099" t="str">
        <f>CONCATENATE(cars_raw!B4101," ",cars_raw!C4101)</f>
        <v>Honda CR-V EX-L</v>
      </c>
      <c r="B4099" s="6" t="s">
        <v>17150</v>
      </c>
      <c r="C4099" s="6" t="str">
        <f t="shared" si="64"/>
        <v>33,780</v>
      </c>
      <c r="D4099" s="5">
        <v>33780</v>
      </c>
    </row>
    <row r="4100" spans="1:4" x14ac:dyDescent="0.35">
      <c r="A4100" t="str">
        <f>CONCATENATE(cars_raw!B4102," ",cars_raw!C4102)</f>
        <v>Kia Telluride SX</v>
      </c>
      <c r="B4100" s="6" t="s">
        <v>4166</v>
      </c>
      <c r="C4100" s="6" t="str">
        <f t="shared" si="64"/>
        <v>47,995</v>
      </c>
      <c r="D4100" s="5">
        <v>47995</v>
      </c>
    </row>
    <row r="4101" spans="1:4" x14ac:dyDescent="0.35">
      <c r="A4101" t="str">
        <f>CONCATENATE(cars_raw!B4103," ",cars_raw!C4103)</f>
        <v>Land Rover Range Rover Velar P380 HSE R-Dynamic</v>
      </c>
      <c r="B4101" s="6" t="s">
        <v>6608</v>
      </c>
      <c r="C4101" s="6" t="str">
        <f t="shared" si="64"/>
        <v>68,995</v>
      </c>
      <c r="D4101" s="5">
        <v>68995</v>
      </c>
    </row>
    <row r="4102" spans="1:4" x14ac:dyDescent="0.35">
      <c r="A4102" t="str">
        <f>CONCATENATE(cars_raw!B4104," ",cars_raw!C4104)</f>
        <v>Honda Pilot Special Edition</v>
      </c>
      <c r="B4102" s="6" t="s">
        <v>15515</v>
      </c>
      <c r="C4102" s="6" t="str">
        <f t="shared" si="64"/>
        <v>43,977</v>
      </c>
      <c r="D4102" s="5">
        <v>43977</v>
      </c>
    </row>
    <row r="4103" spans="1:4" x14ac:dyDescent="0.35">
      <c r="A4103" t="str">
        <f>CONCATENATE(cars_raw!B4105," ",cars_raw!C4105)</f>
        <v>GMC Terrain SLT</v>
      </c>
      <c r="B4103" s="6" t="s">
        <v>17159</v>
      </c>
      <c r="C4103" s="6" t="str">
        <f t="shared" si="64"/>
        <v>32,940</v>
      </c>
      <c r="D4103" s="5">
        <v>32940</v>
      </c>
    </row>
    <row r="4104" spans="1:4" x14ac:dyDescent="0.35">
      <c r="A4104" t="str">
        <f>CONCATENATE(cars_raw!B4106," ",cars_raw!C4106)</f>
        <v>GMC Acadia SLT</v>
      </c>
      <c r="B4104" s="6" t="s">
        <v>14296</v>
      </c>
      <c r="C4104" s="6" t="str">
        <f t="shared" si="64"/>
        <v>39,400</v>
      </c>
      <c r="D4104" s="5">
        <v>39400</v>
      </c>
    </row>
    <row r="4105" spans="1:4" x14ac:dyDescent="0.35">
      <c r="A4105" t="str">
        <f>CONCATENATE(cars_raw!B4107," ",cars_raw!C4107)</f>
        <v>Honda Pilot EX-L</v>
      </c>
      <c r="B4105" s="6" t="s">
        <v>3423</v>
      </c>
      <c r="C4105" s="6" t="str">
        <f t="shared" si="64"/>
        <v>34,998</v>
      </c>
      <c r="D4105" s="5">
        <v>34998</v>
      </c>
    </row>
    <row r="4106" spans="1:4" x14ac:dyDescent="0.35">
      <c r="A4106" t="str">
        <f>CONCATENATE(cars_raw!B4108," ",cars_raw!C4108)</f>
        <v>Dodge Charger SE</v>
      </c>
      <c r="B4106" s="6" t="s">
        <v>11167</v>
      </c>
      <c r="C4106" s="6" t="str">
        <f t="shared" si="64"/>
        <v>6,995</v>
      </c>
      <c r="D4106" s="5">
        <v>6995</v>
      </c>
    </row>
    <row r="4107" spans="1:4" x14ac:dyDescent="0.35">
      <c r="A4107" t="str">
        <f>CONCATENATE(cars_raw!B4109," ",cars_raw!C4109)</f>
        <v>Lexus GX 460 Base</v>
      </c>
      <c r="B4107" s="6" t="s">
        <v>17176</v>
      </c>
      <c r="C4107" s="6" t="str">
        <f t="shared" si="64"/>
        <v>41,597</v>
      </c>
      <c r="D4107" s="5">
        <v>41597</v>
      </c>
    </row>
    <row r="4108" spans="1:4" x14ac:dyDescent="0.35">
      <c r="A4108" t="str">
        <f>CONCATENATE(cars_raw!B4110," ",cars_raw!C4110)</f>
        <v>Genesis GV70 3.5T Sport</v>
      </c>
      <c r="B4108" s="6" t="s">
        <v>17181</v>
      </c>
      <c r="C4108" s="6" t="str">
        <f t="shared" si="64"/>
        <v>61,991</v>
      </c>
      <c r="D4108" s="5">
        <v>61991</v>
      </c>
    </row>
    <row r="4109" spans="1:4" x14ac:dyDescent="0.35">
      <c r="A4109" t="str">
        <f>CONCATENATE(cars_raw!B4111," ",cars_raw!C4111)</f>
        <v>Buick Enclave Essence</v>
      </c>
      <c r="B4109" s="6" t="s">
        <v>969</v>
      </c>
      <c r="C4109" s="6" t="str">
        <f t="shared" si="64"/>
        <v>36,500</v>
      </c>
      <c r="D4109" s="5">
        <v>36500</v>
      </c>
    </row>
    <row r="4110" spans="1:4" x14ac:dyDescent="0.35">
      <c r="A4110" t="str">
        <f>CONCATENATE(cars_raw!B4112," ",cars_raw!C4112)</f>
        <v>Buick Envision Essence</v>
      </c>
      <c r="B4110" s="6" t="s">
        <v>2641</v>
      </c>
      <c r="C4110" s="6" t="str">
        <f t="shared" si="64"/>
        <v>27,995</v>
      </c>
      <c r="D4110" s="5">
        <v>27995</v>
      </c>
    </row>
    <row r="4111" spans="1:4" x14ac:dyDescent="0.35">
      <c r="A4111" t="str">
        <f>CONCATENATE(cars_raw!B4113," ",cars_raw!C4113)</f>
        <v>Toyota Tundra SR5</v>
      </c>
      <c r="B4111" s="6" t="s">
        <v>17193</v>
      </c>
      <c r="C4111" s="6" t="str">
        <f t="shared" si="64"/>
        <v>69,988</v>
      </c>
      <c r="D4111" s="5">
        <v>69988</v>
      </c>
    </row>
    <row r="4112" spans="1:4" x14ac:dyDescent="0.35">
      <c r="A4112" t="str">
        <f>CONCATENATE(cars_raw!B4114," ",cars_raw!C4114)</f>
        <v>Buick Envision Essence</v>
      </c>
      <c r="B4112" s="6" t="s">
        <v>17199</v>
      </c>
      <c r="C4112" s="6" t="str">
        <f t="shared" si="64"/>
        <v>27,980</v>
      </c>
      <c r="D4112" s="5">
        <v>27980</v>
      </c>
    </row>
    <row r="4113" spans="1:4" x14ac:dyDescent="0.35">
      <c r="A4113" t="str">
        <f>CONCATENATE(cars_raw!B4115," ",cars_raw!C4115)</f>
        <v>Chevrolet Silverado 1500 LT</v>
      </c>
      <c r="B4113" s="6" t="s">
        <v>1268</v>
      </c>
      <c r="C4113" s="6" t="str">
        <f t="shared" si="64"/>
        <v>39,900</v>
      </c>
      <c r="D4113" s="5">
        <v>39900</v>
      </c>
    </row>
    <row r="4114" spans="1:4" x14ac:dyDescent="0.35">
      <c r="A4114" t="str">
        <f>CONCATENATE(cars_raw!B4116," ",cars_raw!C4116)</f>
        <v>Mazda CX-5 Grand Touring</v>
      </c>
      <c r="B4114" s="6" t="s">
        <v>17206</v>
      </c>
      <c r="C4114" s="6" t="str">
        <f t="shared" si="64"/>
        <v>27,339</v>
      </c>
      <c r="D4114" s="5">
        <v>27339</v>
      </c>
    </row>
    <row r="4115" spans="1:4" x14ac:dyDescent="0.35">
      <c r="A4115" t="str">
        <f>CONCATENATE(cars_raw!B4117," ",cars_raw!C4117)</f>
        <v>Maserati Ghibli Base</v>
      </c>
      <c r="B4115" s="6" t="s">
        <v>17209</v>
      </c>
      <c r="C4115" s="6" t="str">
        <f t="shared" si="64"/>
        <v>48,380</v>
      </c>
      <c r="D4115" s="5">
        <v>48380</v>
      </c>
    </row>
    <row r="4116" spans="1:4" x14ac:dyDescent="0.35">
      <c r="A4116" t="str">
        <f>CONCATENATE(cars_raw!B4118," ",cars_raw!C4118)</f>
        <v>Toyota RAV4 Limited</v>
      </c>
      <c r="B4116" s="6" t="s">
        <v>17215</v>
      </c>
      <c r="C4116" s="6" t="str">
        <f t="shared" si="64"/>
        <v>30,337</v>
      </c>
      <c r="D4116" s="5">
        <v>30337</v>
      </c>
    </row>
    <row r="4117" spans="1:4" x14ac:dyDescent="0.35">
      <c r="A4117" t="str">
        <f>CONCATENATE(cars_raw!B4119," ",cars_raw!C4119)</f>
        <v>Ford Escape SE</v>
      </c>
      <c r="B4117" s="6" t="s">
        <v>17218</v>
      </c>
      <c r="C4117" s="6" t="str">
        <f t="shared" si="64"/>
        <v>18,863</v>
      </c>
      <c r="D4117" s="5">
        <v>18863</v>
      </c>
    </row>
    <row r="4118" spans="1:4" x14ac:dyDescent="0.35">
      <c r="A4118" t="str">
        <f>CONCATENATE(cars_raw!B4120," ",cars_raw!C4120)</f>
        <v>Hyundai Tucson Value</v>
      </c>
      <c r="B4118" s="6" t="s">
        <v>17223</v>
      </c>
      <c r="C4118" s="6" t="str">
        <f t="shared" si="64"/>
        <v>21,717</v>
      </c>
      <c r="D4118" s="5">
        <v>21717</v>
      </c>
    </row>
    <row r="4119" spans="1:4" x14ac:dyDescent="0.35">
      <c r="A4119" t="str">
        <f>CONCATENATE(cars_raw!B4121," ",cars_raw!C4121)</f>
        <v>Toyota Camry SE</v>
      </c>
      <c r="B4119" s="6" t="s">
        <v>12189</v>
      </c>
      <c r="C4119" s="6" t="str">
        <f t="shared" si="64"/>
        <v>29,800</v>
      </c>
      <c r="D4119" s="5">
        <v>29800</v>
      </c>
    </row>
    <row r="4120" spans="1:4" x14ac:dyDescent="0.35">
      <c r="A4120" t="str">
        <f>CONCATENATE(cars_raw!B4122," ",cars_raw!C4122)</f>
        <v>Kia Forte LXS</v>
      </c>
      <c r="B4120" s="6" t="s">
        <v>17232</v>
      </c>
      <c r="C4120" s="6" t="str">
        <f t="shared" si="64"/>
        <v>20,750</v>
      </c>
      <c r="D4120" s="5">
        <v>20750</v>
      </c>
    </row>
    <row r="4121" spans="1:4" x14ac:dyDescent="0.35">
      <c r="A4121" t="str">
        <f>CONCATENATE(cars_raw!B4123," ",cars_raw!C4123)</f>
        <v>Mercedes-Benz AMG GLC 63 S 4MATIC</v>
      </c>
      <c r="B4121" s="6" t="s">
        <v>17238</v>
      </c>
      <c r="C4121" s="6" t="str">
        <f t="shared" si="64"/>
        <v>81,502</v>
      </c>
      <c r="D4121" s="5">
        <v>81502</v>
      </c>
    </row>
    <row r="4122" spans="1:4" x14ac:dyDescent="0.35">
      <c r="A4122" t="str">
        <f>CONCATENATE(cars_raw!B4124," ",cars_raw!C4124)</f>
        <v>Tesla Model Y Long Range</v>
      </c>
      <c r="B4122" s="6" t="s">
        <v>17241</v>
      </c>
      <c r="C4122" s="6" t="str">
        <f t="shared" si="64"/>
        <v>67,217</v>
      </c>
      <c r="D4122" s="5">
        <v>67217</v>
      </c>
    </row>
    <row r="4123" spans="1:4" x14ac:dyDescent="0.35">
      <c r="A4123" t="str">
        <f>CONCATENATE(cars_raw!B4125," ",cars_raw!C4125)</f>
        <v>Land Rover Range Rover Sport 3.0L Supercharged HSE</v>
      </c>
      <c r="B4123" s="6" t="s">
        <v>17244</v>
      </c>
      <c r="C4123" s="6" t="str">
        <f t="shared" si="64"/>
        <v>74,979</v>
      </c>
      <c r="D4123" s="5">
        <v>74979</v>
      </c>
    </row>
    <row r="4124" spans="1:4" x14ac:dyDescent="0.35">
      <c r="A4124" t="str">
        <f>CONCATENATE(cars_raw!B4126," ",cars_raw!C4126)</f>
        <v>Ford Expedition Limited</v>
      </c>
      <c r="B4124" s="6" t="s">
        <v>10996</v>
      </c>
      <c r="C4124" s="6" t="str">
        <f t="shared" si="64"/>
        <v>54,499</v>
      </c>
      <c r="D4124" s="5">
        <v>54499</v>
      </c>
    </row>
    <row r="4125" spans="1:4" x14ac:dyDescent="0.35">
      <c r="A4125" t="str">
        <f>CONCATENATE(cars_raw!B4127," ",cars_raw!C4127)</f>
        <v>Mercedes-Benz AMG C 43 Base 4MATIC</v>
      </c>
      <c r="B4125" s="6" t="s">
        <v>1224</v>
      </c>
      <c r="C4125" s="6" t="str">
        <f t="shared" si="64"/>
        <v>65,995</v>
      </c>
      <c r="D4125" s="5">
        <v>65995</v>
      </c>
    </row>
    <row r="4126" spans="1:4" x14ac:dyDescent="0.35">
      <c r="A4126" t="str">
        <f>CONCATENATE(cars_raw!B4128," ",cars_raw!C4128)</f>
        <v>Volkswagen Atlas 3.6L SEL Premium</v>
      </c>
      <c r="B4126" s="6" t="s">
        <v>587</v>
      </c>
      <c r="C4126" s="6" t="str">
        <f t="shared" si="64"/>
        <v>44,998</v>
      </c>
      <c r="D4126" s="5">
        <v>44998</v>
      </c>
    </row>
    <row r="4127" spans="1:4" x14ac:dyDescent="0.35">
      <c r="A4127" t="str">
        <f>CONCATENATE(cars_raw!B4129," ",cars_raw!C4129)</f>
        <v>Hyundai Tucson SE</v>
      </c>
      <c r="B4127" s="6" t="s">
        <v>3389</v>
      </c>
      <c r="C4127" s="6" t="str">
        <f t="shared" si="64"/>
        <v>23,998</v>
      </c>
      <c r="D4127" s="5">
        <v>23998</v>
      </c>
    </row>
    <row r="4128" spans="1:4" x14ac:dyDescent="0.35">
      <c r="A4128" t="str">
        <f>CONCATENATE(cars_raw!B4130," ",cars_raw!C4130)</f>
        <v>Tesla Model Y Long Range</v>
      </c>
      <c r="B4128" s="6" t="s">
        <v>5619</v>
      </c>
      <c r="C4128" s="6" t="str">
        <f t="shared" si="64"/>
        <v>71,481</v>
      </c>
      <c r="D4128" s="5">
        <v>71481</v>
      </c>
    </row>
    <row r="4129" spans="1:4" x14ac:dyDescent="0.35">
      <c r="A4129" t="str">
        <f>CONCATENATE(cars_raw!B4131," ",cars_raw!C4131)</f>
        <v>BMW X7 xDrive40i</v>
      </c>
      <c r="B4129" s="6" t="s">
        <v>17259</v>
      </c>
      <c r="C4129" s="6" t="str">
        <f t="shared" si="64"/>
        <v>65,244</v>
      </c>
      <c r="D4129" s="5">
        <v>65244</v>
      </c>
    </row>
    <row r="4130" spans="1:4" x14ac:dyDescent="0.35">
      <c r="A4130" t="str">
        <f>CONCATENATE(cars_raw!B4132," ",cars_raw!C4132)</f>
        <v>Lexus IS 350 Base</v>
      </c>
      <c r="B4130" s="6" t="s">
        <v>1372</v>
      </c>
      <c r="C4130" s="6" t="str">
        <f t="shared" si="64"/>
        <v>40,000</v>
      </c>
      <c r="D4130" s="5">
        <v>40000</v>
      </c>
    </row>
    <row r="4131" spans="1:4" x14ac:dyDescent="0.35">
      <c r="A4131" t="str">
        <f>CONCATENATE(cars_raw!B4133," ",cars_raw!C4133)</f>
        <v>Alfa Romeo Stelvio Ti</v>
      </c>
      <c r="B4131" s="6" t="s">
        <v>3786</v>
      </c>
      <c r="C4131" s="6" t="str">
        <f t="shared" si="64"/>
        <v>36,977</v>
      </c>
      <c r="D4131" s="5">
        <v>36977</v>
      </c>
    </row>
    <row r="4132" spans="1:4" x14ac:dyDescent="0.35">
      <c r="A4132" t="str">
        <f>CONCATENATE(cars_raw!B4134," ",cars_raw!C4134)</f>
        <v>Kia Sportage LX</v>
      </c>
      <c r="B4132" s="6" t="s">
        <v>17267</v>
      </c>
      <c r="C4132" s="6" t="str">
        <f t="shared" si="64"/>
        <v>24,591</v>
      </c>
      <c r="D4132" s="5">
        <v>24591</v>
      </c>
    </row>
    <row r="4133" spans="1:4" x14ac:dyDescent="0.35">
      <c r="A4133" t="str">
        <f>CONCATENATE(cars_raw!B4135," ",cars_raw!C4135)</f>
        <v>Audi Q7 55 Premium Plus</v>
      </c>
      <c r="B4133" s="6" t="s">
        <v>17270</v>
      </c>
      <c r="C4133" s="6" t="str">
        <f t="shared" si="64"/>
        <v>64,824</v>
      </c>
      <c r="D4133" s="5">
        <v>64824</v>
      </c>
    </row>
    <row r="4134" spans="1:4" x14ac:dyDescent="0.35">
      <c r="A4134" t="str">
        <f>CONCATENATE(cars_raw!B4136," ",cars_raw!C4136)</f>
        <v>Mercedes-Benz C-Class C 300 4MATIC</v>
      </c>
      <c r="B4134" s="6" t="s">
        <v>5213</v>
      </c>
      <c r="C4134" s="6" t="str">
        <f t="shared" si="64"/>
        <v>41,999</v>
      </c>
      <c r="D4134" s="5">
        <v>41999</v>
      </c>
    </row>
    <row r="4135" spans="1:4" x14ac:dyDescent="0.35">
      <c r="A4135" t="str">
        <f>CONCATENATE(cars_raw!B4137," ",cars_raw!C4137)</f>
        <v>BMW M4 Base</v>
      </c>
      <c r="B4135" s="6" t="s">
        <v>10594</v>
      </c>
      <c r="C4135" s="6" t="str">
        <f t="shared" si="64"/>
        <v>41,995</v>
      </c>
      <c r="D4135" s="5">
        <v>41995</v>
      </c>
    </row>
    <row r="4136" spans="1:4" x14ac:dyDescent="0.35">
      <c r="A4136" t="str">
        <f>CONCATENATE(cars_raw!B4138," ",cars_raw!C4138)</f>
        <v>Honda Pilot EX-L</v>
      </c>
      <c r="B4136" s="6" t="s">
        <v>2047</v>
      </c>
      <c r="C4136" s="6" t="str">
        <f t="shared" si="64"/>
        <v>32,500</v>
      </c>
      <c r="D4136" s="5">
        <v>32500</v>
      </c>
    </row>
    <row r="4137" spans="1:4" x14ac:dyDescent="0.35">
      <c r="A4137" t="str">
        <f>CONCATENATE(cars_raw!B4139," ",cars_raw!C4139)</f>
        <v>Honda Pilot EX-L</v>
      </c>
      <c r="B4137" s="6" t="s">
        <v>17284</v>
      </c>
      <c r="C4137" s="6" t="str">
        <f t="shared" si="64"/>
        <v>37,319</v>
      </c>
      <c r="D4137" s="5">
        <v>37319</v>
      </c>
    </row>
    <row r="4138" spans="1:4" x14ac:dyDescent="0.35">
      <c r="A4138" t="str">
        <f>CONCATENATE(cars_raw!B4140," ",cars_raw!C4140)</f>
        <v>Honda CR-V EX</v>
      </c>
      <c r="B4138" s="6" t="s">
        <v>17290</v>
      </c>
      <c r="C4138" s="6" t="str">
        <f t="shared" si="64"/>
        <v>30,206</v>
      </c>
      <c r="D4138" s="5">
        <v>30206</v>
      </c>
    </row>
    <row r="4139" spans="1:4" x14ac:dyDescent="0.35">
      <c r="A4139" t="str">
        <f>CONCATENATE(cars_raw!B4141," ",cars_raw!C4141)</f>
        <v>Jeep Grand Cherokee Limited</v>
      </c>
      <c r="B4139" s="6" t="s">
        <v>1914</v>
      </c>
      <c r="C4139" s="6" t="str">
        <f t="shared" si="64"/>
        <v>34,999</v>
      </c>
      <c r="D4139" s="5">
        <v>34999</v>
      </c>
    </row>
    <row r="4140" spans="1:4" x14ac:dyDescent="0.35">
      <c r="A4140" t="str">
        <f>CONCATENATE(cars_raw!B4142," ",cars_raw!C4142)</f>
        <v>Audi A4 40 Premium</v>
      </c>
      <c r="B4140" s="6" t="s">
        <v>8472</v>
      </c>
      <c r="C4140" s="6" t="str">
        <f t="shared" si="64"/>
        <v>35,989</v>
      </c>
      <c r="D4140" s="5">
        <v>35989</v>
      </c>
    </row>
    <row r="4141" spans="1:4" x14ac:dyDescent="0.35">
      <c r="A4141" t="str">
        <f>CONCATENATE(cars_raw!B4143," ",cars_raw!C4143)</f>
        <v>BMW 430 Gran Coupe i xDrive</v>
      </c>
      <c r="B4141" s="6" t="s">
        <v>7529</v>
      </c>
      <c r="C4141" s="6" t="str">
        <f t="shared" si="64"/>
        <v>26,995</v>
      </c>
      <c r="D4141" s="5">
        <v>26995</v>
      </c>
    </row>
    <row r="4142" spans="1:4" x14ac:dyDescent="0.35">
      <c r="A4142" t="str">
        <f>CONCATENATE(cars_raw!B4144," ",cars_raw!C4144)</f>
        <v>Audi Q8 3.0T Premium</v>
      </c>
      <c r="B4142" s="6" t="s">
        <v>17303</v>
      </c>
      <c r="C4142" s="6" t="str">
        <f t="shared" si="64"/>
        <v>67,495</v>
      </c>
      <c r="D4142" s="5">
        <v>67495</v>
      </c>
    </row>
    <row r="4143" spans="1:4" x14ac:dyDescent="0.35">
      <c r="A4143" t="str">
        <f>CONCATENATE(cars_raw!B4145," ",cars_raw!C4145)</f>
        <v>Cadillac XT5 Luxury</v>
      </c>
      <c r="B4143" s="6" t="s">
        <v>4923</v>
      </c>
      <c r="C4143" s="6" t="str">
        <f t="shared" si="64"/>
        <v>37,995</v>
      </c>
      <c r="D4143" s="5">
        <v>37995</v>
      </c>
    </row>
    <row r="4144" spans="1:4" x14ac:dyDescent="0.35">
      <c r="A4144" t="str">
        <f>CONCATENATE(cars_raw!B4146," ",cars_raw!C4146)</f>
        <v>BMW X1 xDrive28i</v>
      </c>
      <c r="B4144" s="6" t="s">
        <v>17310</v>
      </c>
      <c r="C4144" s="6" t="str">
        <f t="shared" si="64"/>
        <v>34,490</v>
      </c>
      <c r="D4144" s="5">
        <v>34490</v>
      </c>
    </row>
    <row r="4145" spans="1:4" x14ac:dyDescent="0.35">
      <c r="A4145" t="str">
        <f>CONCATENATE(cars_raw!B4147," ",cars_raw!C4147)</f>
        <v>Acura RDX Base</v>
      </c>
      <c r="B4145" s="6" t="s">
        <v>17316</v>
      </c>
      <c r="C4145" s="6" t="str">
        <f t="shared" si="64"/>
        <v>37,643</v>
      </c>
      <c r="D4145" s="5">
        <v>37643</v>
      </c>
    </row>
    <row r="4146" spans="1:4" x14ac:dyDescent="0.35">
      <c r="A4146" t="str">
        <f>CONCATENATE(cars_raw!B4148," ",cars_raw!C4148)</f>
        <v>Audi RS 5 2.9T</v>
      </c>
      <c r="B4146" s="6" t="s">
        <v>5253</v>
      </c>
      <c r="C4146" s="6" t="str">
        <f t="shared" si="64"/>
        <v>79,997</v>
      </c>
      <c r="D4146" s="5">
        <v>79997</v>
      </c>
    </row>
    <row r="4147" spans="1:4" x14ac:dyDescent="0.35">
      <c r="A4147" t="str">
        <f>CONCATENATE(cars_raw!B4149," ",cars_raw!C4149)</f>
        <v>Chrysler Pacifica Touring-L</v>
      </c>
      <c r="B4147" s="6" t="s">
        <v>17322</v>
      </c>
      <c r="C4147" s="6" t="str">
        <f t="shared" si="64"/>
        <v>19,899</v>
      </c>
      <c r="D4147" s="5">
        <v>19899</v>
      </c>
    </row>
    <row r="4148" spans="1:4" x14ac:dyDescent="0.35">
      <c r="A4148" t="str">
        <f>CONCATENATE(cars_raw!B4150," ",cars_raw!C4150)</f>
        <v>Jeep Cherokee Limited</v>
      </c>
      <c r="B4148" s="6" t="s">
        <v>7523</v>
      </c>
      <c r="C4148" s="6" t="str">
        <f t="shared" si="64"/>
        <v>27,900</v>
      </c>
      <c r="D4148" s="5">
        <v>27900</v>
      </c>
    </row>
    <row r="4149" spans="1:4" x14ac:dyDescent="0.35">
      <c r="A4149" t="str">
        <f>CONCATENATE(cars_raw!B4151," ",cars_raw!C4151)</f>
        <v>Jeep Cherokee Limited</v>
      </c>
      <c r="B4149" s="6" t="s">
        <v>17332</v>
      </c>
      <c r="C4149" s="6" t="str">
        <f t="shared" si="64"/>
        <v>30,399</v>
      </c>
      <c r="D4149" s="5">
        <v>30399</v>
      </c>
    </row>
    <row r="4150" spans="1:4" x14ac:dyDescent="0.35">
      <c r="A4150" t="str">
        <f>CONCATENATE(cars_raw!B4152," ",cars_raw!C4152)</f>
        <v>Ford Explorer ST</v>
      </c>
      <c r="B4150" s="6" t="s">
        <v>17335</v>
      </c>
      <c r="C4150" s="6" t="str">
        <f t="shared" si="64"/>
        <v>52,985</v>
      </c>
      <c r="D4150" s="5">
        <v>52985</v>
      </c>
    </row>
    <row r="4151" spans="1:4" x14ac:dyDescent="0.35">
      <c r="A4151" t="str">
        <f>CONCATENATE(cars_raw!B4153," ",cars_raw!C4153)</f>
        <v>Ford Explorer XLT</v>
      </c>
      <c r="B4151" s="6" t="s">
        <v>3048</v>
      </c>
      <c r="C4151" s="6" t="str">
        <f t="shared" si="64"/>
        <v>38,998</v>
      </c>
      <c r="D4151" s="5">
        <v>38998</v>
      </c>
    </row>
    <row r="4152" spans="1:4" x14ac:dyDescent="0.35">
      <c r="A4152" t="str">
        <f>CONCATENATE(cars_raw!B4154," ",cars_raw!C4154)</f>
        <v>BMW 330 i</v>
      </c>
      <c r="B4152" s="6" t="s">
        <v>1538</v>
      </c>
      <c r="C4152" s="6" t="str">
        <f t="shared" si="64"/>
        <v>34,499</v>
      </c>
      <c r="D4152" s="5">
        <v>34499</v>
      </c>
    </row>
    <row r="4153" spans="1:4" x14ac:dyDescent="0.35">
      <c r="A4153" t="str">
        <f>CONCATENATE(cars_raw!B4155," ",cars_raw!C4155)</f>
        <v>Kia Sportage S</v>
      </c>
      <c r="B4153" s="6" t="s">
        <v>17345</v>
      </c>
      <c r="C4153" s="6" t="str">
        <f t="shared" si="64"/>
        <v>32,610</v>
      </c>
      <c r="D4153" s="5">
        <v>32610</v>
      </c>
    </row>
    <row r="4154" spans="1:4" x14ac:dyDescent="0.35">
      <c r="A4154" t="str">
        <f>CONCATENATE(cars_raw!B4156," ",cars_raw!C4156)</f>
        <v>Lexus RX 350 Base</v>
      </c>
      <c r="B4154" s="6" t="s">
        <v>17350</v>
      </c>
      <c r="C4154" s="6" t="str">
        <f t="shared" si="64"/>
        <v>20,699</v>
      </c>
      <c r="D4154" s="5">
        <v>20699</v>
      </c>
    </row>
    <row r="4155" spans="1:4" x14ac:dyDescent="0.35">
      <c r="A4155" t="str">
        <f>CONCATENATE(cars_raw!B4157," ",cars_raw!C4157)</f>
        <v>Lexus RX 350 Base</v>
      </c>
      <c r="B4155" s="6" t="s">
        <v>17353</v>
      </c>
      <c r="C4155" s="6" t="str">
        <f t="shared" si="64"/>
        <v>50,588</v>
      </c>
      <c r="D4155" s="5">
        <v>50588</v>
      </c>
    </row>
    <row r="4156" spans="1:4" x14ac:dyDescent="0.35">
      <c r="A4156" t="str">
        <f>CONCATENATE(cars_raw!B4158," ",cars_raw!C4158)</f>
        <v>Toyota Corolla LE</v>
      </c>
      <c r="B4156" s="6" t="s">
        <v>17356</v>
      </c>
      <c r="C4156" s="6" t="str">
        <f t="shared" si="64"/>
        <v>25,987</v>
      </c>
      <c r="D4156" s="5">
        <v>25987</v>
      </c>
    </row>
    <row r="4157" spans="1:4" x14ac:dyDescent="0.35">
      <c r="A4157" t="str">
        <f>CONCATENATE(cars_raw!B4159," ",cars_raw!C4159)</f>
        <v>Jeep Grand Cherokee Limited</v>
      </c>
      <c r="B4157" s="6" t="s">
        <v>17359</v>
      </c>
      <c r="C4157" s="6" t="str">
        <f t="shared" si="64"/>
        <v>13,533</v>
      </c>
      <c r="D4157" s="5">
        <v>13533</v>
      </c>
    </row>
    <row r="4158" spans="1:4" x14ac:dyDescent="0.35">
      <c r="A4158" t="str">
        <f>CONCATENATE(cars_raw!B4160," ",cars_raw!C4160)</f>
        <v>Kia Forte LXS</v>
      </c>
      <c r="B4158" s="6" t="s">
        <v>17363</v>
      </c>
      <c r="C4158" s="6" t="str">
        <f t="shared" si="64"/>
        <v>22,228</v>
      </c>
      <c r="D4158" s="5">
        <v>22228</v>
      </c>
    </row>
    <row r="4159" spans="1:4" x14ac:dyDescent="0.35">
      <c r="A4159" t="str">
        <f>CONCATENATE(cars_raw!B4161," ",cars_raw!C4161)</f>
        <v>Toyota Tacoma SR5</v>
      </c>
      <c r="B4159" s="6" t="s">
        <v>5388</v>
      </c>
      <c r="C4159" s="6" t="str">
        <f t="shared" si="64"/>
        <v>42,000</v>
      </c>
      <c r="D4159" s="5">
        <v>42000</v>
      </c>
    </row>
    <row r="4160" spans="1:4" x14ac:dyDescent="0.35">
      <c r="A4160" t="str">
        <f>CONCATENATE(cars_raw!B4162," ",cars_raw!C4162)</f>
        <v>Lexus RX 350 Base</v>
      </c>
      <c r="B4160" s="6" t="s">
        <v>12010</v>
      </c>
      <c r="C4160" s="6" t="str">
        <f t="shared" si="64"/>
        <v>25,167</v>
      </c>
      <c r="D4160" s="5">
        <v>25167</v>
      </c>
    </row>
    <row r="4161" spans="1:4" x14ac:dyDescent="0.35">
      <c r="A4161" t="str">
        <f>CONCATENATE(cars_raw!B4163," ",cars_raw!C4163)</f>
        <v>Ford Edge ST</v>
      </c>
      <c r="B4161" s="6" t="s">
        <v>2163</v>
      </c>
      <c r="C4161" s="6" t="str">
        <f t="shared" si="64"/>
        <v>46,995</v>
      </c>
      <c r="D4161" s="5">
        <v>46995</v>
      </c>
    </row>
    <row r="4162" spans="1:4" x14ac:dyDescent="0.35">
      <c r="A4162" t="str">
        <f>CONCATENATE(cars_raw!B4164," ",cars_raw!C4164)</f>
        <v>Subaru Ascent Touring 7-Passenger</v>
      </c>
      <c r="B4162" s="6" t="s">
        <v>17372</v>
      </c>
      <c r="C4162" s="6" t="str">
        <f t="shared" ref="C4162:C4225" si="65">REPLACE(B4162,1,1,"")</f>
        <v>41,249</v>
      </c>
      <c r="D4162" s="5">
        <v>41249</v>
      </c>
    </row>
    <row r="4163" spans="1:4" x14ac:dyDescent="0.35">
      <c r="A4163" t="str">
        <f>CONCATENATE(cars_raw!B4165," ",cars_raw!C4165)</f>
        <v>Subaru Crosstrek Sport</v>
      </c>
      <c r="B4163" s="6" t="s">
        <v>2498</v>
      </c>
      <c r="C4163" s="6" t="str">
        <f t="shared" si="65"/>
        <v>27,000</v>
      </c>
      <c r="D4163" s="5">
        <v>27000</v>
      </c>
    </row>
    <row r="4164" spans="1:4" x14ac:dyDescent="0.35">
      <c r="A4164" t="str">
        <f>CONCATENATE(cars_raw!B4166," ",cars_raw!C4166)</f>
        <v>Audi A4 2.0T Premium</v>
      </c>
      <c r="B4164" s="6" t="s">
        <v>6833</v>
      </c>
      <c r="C4164" s="6" t="str">
        <f t="shared" si="65"/>
        <v>23,900</v>
      </c>
      <c r="D4164" s="5">
        <v>23900</v>
      </c>
    </row>
    <row r="4165" spans="1:4" x14ac:dyDescent="0.35">
      <c r="A4165" t="str">
        <f>CONCATENATE(cars_raw!B4167," ",cars_raw!C4167)</f>
        <v>Audi Q7 3.0T Premium Plus</v>
      </c>
      <c r="B4165" s="6" t="s">
        <v>5690</v>
      </c>
      <c r="C4165" s="6" t="str">
        <f t="shared" si="65"/>
        <v>32,499</v>
      </c>
      <c r="D4165" s="5">
        <v>32499</v>
      </c>
    </row>
    <row r="4166" spans="1:4" x14ac:dyDescent="0.35">
      <c r="A4166" t="str">
        <f>CONCATENATE(cars_raw!B4168," ",cars_raw!C4168)</f>
        <v>BMW X7 xDrive40i</v>
      </c>
      <c r="B4166" s="6" t="s">
        <v>16549</v>
      </c>
      <c r="C4166" s="6" t="str">
        <f t="shared" si="65"/>
        <v>66,900</v>
      </c>
      <c r="D4166" s="5">
        <v>66900</v>
      </c>
    </row>
    <row r="4167" spans="1:4" x14ac:dyDescent="0.35">
      <c r="A4167" t="str">
        <f>CONCATENATE(cars_raw!B4169," ",cars_raw!C4169)</f>
        <v>BMW X5 xDrive40i</v>
      </c>
      <c r="B4167" s="6" t="s">
        <v>17387</v>
      </c>
      <c r="C4167" s="6" t="str">
        <f t="shared" si="65"/>
        <v>54,914</v>
      </c>
      <c r="D4167" s="5">
        <v>54914</v>
      </c>
    </row>
    <row r="4168" spans="1:4" x14ac:dyDescent="0.35">
      <c r="A4168" t="str">
        <f>CONCATENATE(cars_raw!B4170," ",cars_raw!C4170)</f>
        <v>Honda CR-V EX</v>
      </c>
      <c r="B4168" s="6" t="s">
        <v>11761</v>
      </c>
      <c r="C4168" s="6" t="str">
        <f t="shared" si="65"/>
        <v>30,997</v>
      </c>
      <c r="D4168" s="5">
        <v>30997</v>
      </c>
    </row>
    <row r="4169" spans="1:4" x14ac:dyDescent="0.35">
      <c r="A4169" t="str">
        <f>CONCATENATE(cars_raw!B4171," ",cars_raw!C4171)</f>
        <v>Land Rover Discovery HSE</v>
      </c>
      <c r="B4169" s="6" t="s">
        <v>17395</v>
      </c>
      <c r="C4169" s="6" t="str">
        <f t="shared" si="65"/>
        <v>54,698</v>
      </c>
      <c r="D4169" s="5">
        <v>54698</v>
      </c>
    </row>
    <row r="4170" spans="1:4" x14ac:dyDescent="0.35">
      <c r="A4170" t="str">
        <f>CONCATENATE(cars_raw!B4172," ",cars_raw!C4172)</f>
        <v>Audi Q5 2.0T Prestige</v>
      </c>
      <c r="B4170" s="6" t="s">
        <v>17401</v>
      </c>
      <c r="C4170" s="6" t="str">
        <f t="shared" si="65"/>
        <v>45,842</v>
      </c>
      <c r="D4170" s="5">
        <v>45842</v>
      </c>
    </row>
    <row r="4171" spans="1:4" x14ac:dyDescent="0.35">
      <c r="A4171" t="str">
        <f>CONCATENATE(cars_raw!B4173," ",cars_raw!C4173)</f>
        <v>GMC Yukon Denali</v>
      </c>
      <c r="B4171" s="6" t="s">
        <v>17404</v>
      </c>
      <c r="C4171" s="6" t="str">
        <f t="shared" si="65"/>
        <v>48,997</v>
      </c>
      <c r="D4171" s="5">
        <v>48997</v>
      </c>
    </row>
    <row r="4172" spans="1:4" x14ac:dyDescent="0.35">
      <c r="A4172" t="str">
        <f>CONCATENATE(cars_raw!B4174," ",cars_raw!C4174)</f>
        <v>Dodge Journey SE</v>
      </c>
      <c r="B4172" s="6" t="s">
        <v>17409</v>
      </c>
      <c r="C4172" s="6" t="str">
        <f t="shared" si="65"/>
        <v>27,695</v>
      </c>
      <c r="D4172" s="5">
        <v>27695</v>
      </c>
    </row>
    <row r="4173" spans="1:4" x14ac:dyDescent="0.35">
      <c r="A4173" t="str">
        <f>CONCATENATE(cars_raw!B4175," ",cars_raw!C4175)</f>
        <v>Honda CR-V EX</v>
      </c>
      <c r="B4173" s="6" t="s">
        <v>17412</v>
      </c>
      <c r="C4173" s="6" t="str">
        <f t="shared" si="65"/>
        <v>31,061</v>
      </c>
      <c r="D4173" s="5">
        <v>31061</v>
      </c>
    </row>
    <row r="4174" spans="1:4" x14ac:dyDescent="0.35">
      <c r="A4174" t="str">
        <f>CONCATENATE(cars_raw!B4176," ",cars_raw!C4176)</f>
        <v>Ford F-150 Lariat</v>
      </c>
      <c r="B4174" s="6" t="s">
        <v>4082</v>
      </c>
      <c r="C4174" s="6" t="str">
        <f t="shared" si="65"/>
        <v>42,998</v>
      </c>
      <c r="D4174" s="5">
        <v>42998</v>
      </c>
    </row>
    <row r="4175" spans="1:4" x14ac:dyDescent="0.35">
      <c r="A4175" t="str">
        <f>CONCATENATE(cars_raw!B4177," ",cars_raw!C4177)</f>
        <v>Toyota Corolla LE</v>
      </c>
      <c r="B4175" s="6" t="s">
        <v>17419</v>
      </c>
      <c r="C4175" s="6" t="str">
        <f t="shared" si="65"/>
        <v>23,983</v>
      </c>
      <c r="D4175" s="5">
        <v>23983</v>
      </c>
    </row>
    <row r="4176" spans="1:4" x14ac:dyDescent="0.35">
      <c r="A4176" t="str">
        <f>CONCATENATE(cars_raw!B4178," ",cars_raw!C4178)</f>
        <v>Cadillac XT5 Sport</v>
      </c>
      <c r="B4176" s="6" t="s">
        <v>17422</v>
      </c>
      <c r="C4176" s="6" t="str">
        <f t="shared" si="65"/>
        <v>46,932</v>
      </c>
      <c r="D4176" s="5">
        <v>46932</v>
      </c>
    </row>
    <row r="4177" spans="1:4" x14ac:dyDescent="0.35">
      <c r="A4177" t="str">
        <f>CONCATENATE(cars_raw!B4179," ",cars_raw!C4179)</f>
        <v>Ford Mustang EcoBoost Premium</v>
      </c>
      <c r="B4177" s="6" t="s">
        <v>17425</v>
      </c>
      <c r="C4177" s="6" t="str">
        <f t="shared" si="65"/>
        <v>36,987</v>
      </c>
      <c r="D4177" s="5">
        <v>36987</v>
      </c>
    </row>
    <row r="4178" spans="1:4" x14ac:dyDescent="0.35">
      <c r="A4178" t="str">
        <f>CONCATENATE(cars_raw!B4180," ",cars_raw!C4180)</f>
        <v>Toyota RAV4 XLE</v>
      </c>
      <c r="B4178" s="6" t="s">
        <v>17428</v>
      </c>
      <c r="C4178" s="6" t="str">
        <f t="shared" si="65"/>
        <v>34,838</v>
      </c>
      <c r="D4178" s="5">
        <v>34838</v>
      </c>
    </row>
    <row r="4179" spans="1:4" x14ac:dyDescent="0.35">
      <c r="A4179" t="str">
        <f>CONCATENATE(cars_raw!B4181," ",cars_raw!C4181)</f>
        <v>Mercedes-Benz CLA 250 Base</v>
      </c>
      <c r="B4179" s="6" t="s">
        <v>17431</v>
      </c>
      <c r="C4179" s="6" t="str">
        <f t="shared" si="65"/>
        <v>26,600</v>
      </c>
      <c r="D4179" s="5">
        <v>26600</v>
      </c>
    </row>
    <row r="4180" spans="1:4" x14ac:dyDescent="0.35">
      <c r="A4180" t="str">
        <f>CONCATENATE(cars_raw!B4182," ",cars_raw!C4182)</f>
        <v>Chevrolet Suburban LT</v>
      </c>
      <c r="B4180" s="6" t="s">
        <v>668</v>
      </c>
      <c r="C4180" s="6" t="str">
        <f t="shared" si="65"/>
        <v>49,995</v>
      </c>
      <c r="D4180" s="5">
        <v>49995</v>
      </c>
    </row>
    <row r="4181" spans="1:4" x14ac:dyDescent="0.35">
      <c r="A4181" t="str">
        <f>CONCATENATE(cars_raw!B4183," ",cars_raw!C4183)</f>
        <v>Chevrolet Malibu 1LT</v>
      </c>
      <c r="B4181" s="6" t="s">
        <v>17440</v>
      </c>
      <c r="C4181" s="6" t="str">
        <f t="shared" si="65"/>
        <v>20,500</v>
      </c>
      <c r="D4181" s="5">
        <v>20500</v>
      </c>
    </row>
    <row r="4182" spans="1:4" x14ac:dyDescent="0.35">
      <c r="A4182" t="str">
        <f>CONCATENATE(cars_raw!B4184," ",cars_raw!C4184)</f>
        <v>Lexus GX 460 Base</v>
      </c>
      <c r="B4182" s="6" t="s">
        <v>17444</v>
      </c>
      <c r="C4182" s="6" t="str">
        <f t="shared" si="65"/>
        <v>49,599</v>
      </c>
      <c r="D4182" s="5">
        <v>49599</v>
      </c>
    </row>
    <row r="4183" spans="1:4" x14ac:dyDescent="0.35">
      <c r="A4183" t="str">
        <f>CONCATENATE(cars_raw!B4185," ",cars_raw!C4185)</f>
        <v>Audi Q7 3.0T Prestige</v>
      </c>
      <c r="B4183" s="6" t="s">
        <v>17449</v>
      </c>
      <c r="C4183" s="6" t="str">
        <f t="shared" si="65"/>
        <v>46,999</v>
      </c>
      <c r="D4183" s="5">
        <v>46999</v>
      </c>
    </row>
    <row r="4184" spans="1:4" x14ac:dyDescent="0.35">
      <c r="A4184" t="str">
        <f>CONCATENATE(cars_raw!B4186," ",cars_raw!C4186)</f>
        <v>Toyota Highlander Limited</v>
      </c>
      <c r="B4184" s="6" t="s">
        <v>17452</v>
      </c>
      <c r="C4184" s="6" t="str">
        <f t="shared" si="65"/>
        <v>31,983</v>
      </c>
      <c r="D4184" s="5">
        <v>31983</v>
      </c>
    </row>
    <row r="4185" spans="1:4" x14ac:dyDescent="0.35">
      <c r="A4185" t="str">
        <f>CONCATENATE(cars_raw!B4187," ",cars_raw!C4187)</f>
        <v>Lincoln Nautilus Reserve</v>
      </c>
      <c r="B4185" s="6" t="s">
        <v>17455</v>
      </c>
      <c r="C4185" s="6" t="str">
        <f t="shared" si="65"/>
        <v>50,500</v>
      </c>
      <c r="D4185" s="5">
        <v>50500</v>
      </c>
    </row>
    <row r="4186" spans="1:4" x14ac:dyDescent="0.35">
      <c r="A4186" t="str">
        <f>CONCATENATE(cars_raw!B4188," ",cars_raw!C4188)</f>
        <v>Mazda CX-5 Grand Touring</v>
      </c>
      <c r="B4186" s="6" t="s">
        <v>17460</v>
      </c>
      <c r="C4186" s="6" t="str">
        <f t="shared" si="65"/>
        <v>33,875</v>
      </c>
      <c r="D4186" s="5">
        <v>33875</v>
      </c>
    </row>
    <row r="4187" spans="1:4" x14ac:dyDescent="0.35">
      <c r="A4187" t="str">
        <f>CONCATENATE(cars_raw!B4189," ",cars_raw!C4189)</f>
        <v>Ford Escape Titanium</v>
      </c>
      <c r="B4187" s="6" t="s">
        <v>1441</v>
      </c>
      <c r="C4187" s="6" t="str">
        <f t="shared" si="65"/>
        <v>29,895</v>
      </c>
      <c r="D4187" s="5">
        <v>29895</v>
      </c>
    </row>
    <row r="4188" spans="1:4" x14ac:dyDescent="0.35">
      <c r="A4188" t="str">
        <f>CONCATENATE(cars_raw!B4190," ",cars_raw!C4190)</f>
        <v>Ford Explorer Limited</v>
      </c>
      <c r="B4188" s="6" t="s">
        <v>4383</v>
      </c>
      <c r="C4188" s="6" t="str">
        <f t="shared" si="65"/>
        <v>23,989</v>
      </c>
      <c r="D4188" s="5">
        <v>23989</v>
      </c>
    </row>
    <row r="4189" spans="1:4" x14ac:dyDescent="0.35">
      <c r="A4189" t="str">
        <f>CONCATENATE(cars_raw!B4191," ",cars_raw!C4191)</f>
        <v>Toyota RAV4 LE</v>
      </c>
      <c r="B4189" s="6" t="s">
        <v>17469</v>
      </c>
      <c r="C4189" s="6" t="str">
        <f t="shared" si="65"/>
        <v>23,994</v>
      </c>
      <c r="D4189" s="5">
        <v>23994</v>
      </c>
    </row>
    <row r="4190" spans="1:4" x14ac:dyDescent="0.35">
      <c r="A4190" t="str">
        <f>CONCATENATE(cars_raw!B4192," ",cars_raw!C4192)</f>
        <v>Chevrolet Silverado 1500 Custom</v>
      </c>
      <c r="B4190" s="6" t="s">
        <v>17474</v>
      </c>
      <c r="C4190" s="6" t="str">
        <f t="shared" si="65"/>
        <v>36,742</v>
      </c>
      <c r="D4190" s="5">
        <v>36742</v>
      </c>
    </row>
    <row r="4191" spans="1:4" x14ac:dyDescent="0.35">
      <c r="A4191" t="str">
        <f>CONCATENATE(cars_raw!B4193," ",cars_raw!C4193)</f>
        <v>Chevrolet Impala Premier 2LZ</v>
      </c>
      <c r="B4191" s="6" t="s">
        <v>1547</v>
      </c>
      <c r="C4191" s="6" t="str">
        <f t="shared" si="65"/>
        <v>26,256</v>
      </c>
      <c r="D4191" s="5">
        <v>26256</v>
      </c>
    </row>
    <row r="4192" spans="1:4" x14ac:dyDescent="0.35">
      <c r="A4192" t="str">
        <f>CONCATENATE(cars_raw!B4194," ",cars_raw!C4194)</f>
        <v>BMW X7 xDrive40i</v>
      </c>
      <c r="B4192" s="6" t="s">
        <v>17479</v>
      </c>
      <c r="C4192" s="6" t="str">
        <f t="shared" si="65"/>
        <v>76,330</v>
      </c>
      <c r="D4192" s="5">
        <v>76330</v>
      </c>
    </row>
    <row r="4193" spans="1:4" x14ac:dyDescent="0.35">
      <c r="A4193" t="str">
        <f>CONCATENATE(cars_raw!B4195," ",cars_raw!C4195)</f>
        <v>Mercedes-Benz E-Class E 450</v>
      </c>
      <c r="B4193" s="6" t="s">
        <v>17484</v>
      </c>
      <c r="C4193" s="6" t="str">
        <f t="shared" si="65"/>
        <v>49,977</v>
      </c>
      <c r="D4193" s="5">
        <v>49977</v>
      </c>
    </row>
    <row r="4194" spans="1:4" x14ac:dyDescent="0.35">
      <c r="A4194" t="str">
        <f>CONCATENATE(cars_raw!B4196," ",cars_raw!C4196)</f>
        <v>Jeep Grand Cherokee Limited</v>
      </c>
      <c r="B4194" s="6" t="s">
        <v>469</v>
      </c>
      <c r="C4194" s="6" t="str">
        <f t="shared" si="65"/>
        <v>30,000</v>
      </c>
      <c r="D4194" s="5">
        <v>30000</v>
      </c>
    </row>
    <row r="4195" spans="1:4" x14ac:dyDescent="0.35">
      <c r="A4195" t="str">
        <f>CONCATENATE(cars_raw!B4197," ",cars_raw!C4197)</f>
        <v>Honda Fit Sport</v>
      </c>
      <c r="B4195" s="6" t="s">
        <v>17492</v>
      </c>
      <c r="C4195" s="6" t="str">
        <f t="shared" si="65"/>
        <v>12,750</v>
      </c>
      <c r="D4195" s="5">
        <v>12750</v>
      </c>
    </row>
    <row r="4196" spans="1:4" x14ac:dyDescent="0.35">
      <c r="A4196" t="str">
        <f>CONCATENATE(cars_raw!B4198," ",cars_raw!C4198)</f>
        <v>BMW 750 i xDrive</v>
      </c>
      <c r="B4196" s="6" t="s">
        <v>17498</v>
      </c>
      <c r="C4196" s="6" t="str">
        <f t="shared" si="65"/>
        <v>54,795</v>
      </c>
      <c r="D4196" s="5">
        <v>54795</v>
      </c>
    </row>
    <row r="4197" spans="1:4" x14ac:dyDescent="0.35">
      <c r="A4197" t="str">
        <f>CONCATENATE(cars_raw!B4199," ",cars_raw!C4199)</f>
        <v>Mercedes-Benz E-Class E 350 4MATIC</v>
      </c>
      <c r="B4197" s="6" t="s">
        <v>17504</v>
      </c>
      <c r="C4197" s="6" t="str">
        <f t="shared" si="65"/>
        <v>26,898</v>
      </c>
      <c r="D4197" s="5">
        <v>26898</v>
      </c>
    </row>
    <row r="4198" spans="1:4" x14ac:dyDescent="0.35">
      <c r="A4198" t="str">
        <f>CONCATENATE(cars_raw!B4200," ",cars_raw!C4200)</f>
        <v>GMC Terrain SLE</v>
      </c>
      <c r="B4198" s="6" t="s">
        <v>4434</v>
      </c>
      <c r="C4198" s="6" t="str">
        <f t="shared" si="65"/>
        <v>33,991</v>
      </c>
      <c r="D4198" s="5">
        <v>33991</v>
      </c>
    </row>
    <row r="4199" spans="1:4" x14ac:dyDescent="0.35">
      <c r="A4199" t="str">
        <f>CONCATENATE(cars_raw!B4201," ",cars_raw!C4201)</f>
        <v>Honda CR-V EX-L</v>
      </c>
      <c r="B4199" s="6" t="s">
        <v>17515</v>
      </c>
      <c r="C4199" s="6" t="str">
        <f t="shared" si="65"/>
        <v>34,833</v>
      </c>
      <c r="D4199" s="5">
        <v>34833</v>
      </c>
    </row>
    <row r="4200" spans="1:4" x14ac:dyDescent="0.35">
      <c r="A4200" t="str">
        <f>CONCATENATE(cars_raw!B4202," ",cars_raw!C4202)</f>
        <v>BMW X3 sDrive30i</v>
      </c>
      <c r="B4200" s="6" t="s">
        <v>17518</v>
      </c>
      <c r="C4200" s="6" t="str">
        <f t="shared" si="65"/>
        <v>46,389</v>
      </c>
      <c r="D4200" s="5">
        <v>46389</v>
      </c>
    </row>
    <row r="4201" spans="1:4" x14ac:dyDescent="0.35">
      <c r="A4201" t="str">
        <f>CONCATENATE(cars_raw!B4203," ",cars_raw!C4203)</f>
        <v>Jeep Grand Cherokee Limited</v>
      </c>
      <c r="B4201" s="6" t="s">
        <v>17521</v>
      </c>
      <c r="C4201" s="6" t="str">
        <f t="shared" si="65"/>
        <v>42,477</v>
      </c>
      <c r="D4201" s="5">
        <v>42477</v>
      </c>
    </row>
    <row r="4202" spans="1:4" x14ac:dyDescent="0.35">
      <c r="A4202" t="str">
        <f>CONCATENATE(cars_raw!B4204," ",cars_raw!C4204)</f>
        <v>Chevrolet Silverado 1500 LT</v>
      </c>
      <c r="B4202" s="6" t="s">
        <v>5761</v>
      </c>
      <c r="C4202" s="6" t="str">
        <f t="shared" si="65"/>
        <v>44,980</v>
      </c>
      <c r="D4202" s="5">
        <v>44980</v>
      </c>
    </row>
    <row r="4203" spans="1:4" x14ac:dyDescent="0.35">
      <c r="A4203" t="str">
        <f>CONCATENATE(cars_raw!B4205," ",cars_raw!C4205)</f>
        <v>Mercedes-Benz GLC 300 4MATIC Coupe</v>
      </c>
      <c r="B4203" s="6" t="s">
        <v>17530</v>
      </c>
      <c r="C4203" s="6" t="str">
        <f t="shared" si="65"/>
        <v>63,579</v>
      </c>
      <c r="D4203" s="5">
        <v>63579</v>
      </c>
    </row>
    <row r="4204" spans="1:4" x14ac:dyDescent="0.35">
      <c r="A4204" t="str">
        <f>CONCATENATE(cars_raw!B4206," ",cars_raw!C4206)</f>
        <v>Kia Sportage LX</v>
      </c>
      <c r="B4204" s="6" t="s">
        <v>17069</v>
      </c>
      <c r="C4204" s="6" t="str">
        <f t="shared" si="65"/>
        <v>30,899</v>
      </c>
      <c r="D4204" s="5">
        <v>30899</v>
      </c>
    </row>
    <row r="4205" spans="1:4" x14ac:dyDescent="0.35">
      <c r="A4205" t="str">
        <f>CONCATENATE(cars_raw!B4207," ",cars_raw!C4207)</f>
        <v>Ford Escape SE</v>
      </c>
      <c r="B4205" s="6" t="s">
        <v>17534</v>
      </c>
      <c r="C4205" s="6" t="str">
        <f t="shared" si="65"/>
        <v>24,795</v>
      </c>
      <c r="D4205" s="5">
        <v>24795</v>
      </c>
    </row>
    <row r="4206" spans="1:4" x14ac:dyDescent="0.35">
      <c r="A4206" t="str">
        <f>CONCATENATE(cars_raw!B4208," ",cars_raw!C4208)</f>
        <v>Kia Soul +</v>
      </c>
      <c r="B4206" s="6" t="s">
        <v>11794</v>
      </c>
      <c r="C4206" s="6" t="str">
        <f t="shared" si="65"/>
        <v>6,495</v>
      </c>
      <c r="D4206" s="5">
        <v>6495</v>
      </c>
    </row>
    <row r="4207" spans="1:4" x14ac:dyDescent="0.35">
      <c r="A4207" t="str">
        <f>CONCATENATE(cars_raw!B4209," ",cars_raw!C4209)</f>
        <v>Cadillac XT6 Premium Luxury AWD</v>
      </c>
      <c r="B4207" s="6" t="s">
        <v>478</v>
      </c>
      <c r="C4207" s="6" t="str">
        <f t="shared" si="65"/>
        <v>53,000</v>
      </c>
      <c r="D4207" s="5">
        <v>53000</v>
      </c>
    </row>
    <row r="4208" spans="1:4" x14ac:dyDescent="0.35">
      <c r="A4208" t="str">
        <f>CONCATENATE(cars_raw!B4210," ",cars_raw!C4210)</f>
        <v>Hyundai Elantra SE</v>
      </c>
      <c r="B4208" s="6" t="s">
        <v>17544</v>
      </c>
      <c r="C4208" s="6" t="str">
        <f t="shared" si="65"/>
        <v>18,873</v>
      </c>
      <c r="D4208" s="5">
        <v>18873</v>
      </c>
    </row>
    <row r="4209" spans="1:4" x14ac:dyDescent="0.35">
      <c r="A4209" t="str">
        <f>CONCATENATE(cars_raw!B4211," ",cars_raw!C4211)</f>
        <v>Kia Sorento LX</v>
      </c>
      <c r="B4209" s="6" t="s">
        <v>17547</v>
      </c>
      <c r="C4209" s="6" t="str">
        <f t="shared" si="65"/>
        <v>25,991</v>
      </c>
      <c r="D4209" s="5">
        <v>25991</v>
      </c>
    </row>
    <row r="4210" spans="1:4" x14ac:dyDescent="0.35">
      <c r="A4210" t="str">
        <f>CONCATENATE(cars_raw!B4212," ",cars_raw!C4212)</f>
        <v>Kia Sportage LX</v>
      </c>
      <c r="B4210" s="6" t="s">
        <v>17552</v>
      </c>
      <c r="C4210" s="6" t="str">
        <f t="shared" si="65"/>
        <v>26,977</v>
      </c>
      <c r="D4210" s="5">
        <v>26977</v>
      </c>
    </row>
    <row r="4211" spans="1:4" x14ac:dyDescent="0.35">
      <c r="A4211" t="str">
        <f>CONCATENATE(cars_raw!B4213," ",cars_raw!C4213)</f>
        <v>Mazda CX-5 Grand Touring</v>
      </c>
      <c r="B4211" s="6" t="s">
        <v>17558</v>
      </c>
      <c r="C4211" s="6" t="str">
        <f t="shared" si="65"/>
        <v>29,300</v>
      </c>
      <c r="D4211" s="5">
        <v>29300</v>
      </c>
    </row>
    <row r="4212" spans="1:4" x14ac:dyDescent="0.35">
      <c r="A4212" t="str">
        <f>CONCATENATE(cars_raw!B4214," ",cars_raw!C4214)</f>
        <v>Cadillac XT5 Luxury</v>
      </c>
      <c r="B4212" s="6" t="s">
        <v>17563</v>
      </c>
      <c r="C4212" s="6" t="str">
        <f t="shared" si="65"/>
        <v>37,799</v>
      </c>
      <c r="D4212" s="5">
        <v>37799</v>
      </c>
    </row>
    <row r="4213" spans="1:4" x14ac:dyDescent="0.35">
      <c r="A4213" t="str">
        <f>CONCATENATE(cars_raw!B4215," ",cars_raw!C4215)</f>
        <v>Jeep Cherokee Limited</v>
      </c>
      <c r="B4213" s="6" t="s">
        <v>717</v>
      </c>
      <c r="C4213" s="6" t="str">
        <f t="shared" si="65"/>
        <v>29,995</v>
      </c>
      <c r="D4213" s="5">
        <v>29995</v>
      </c>
    </row>
    <row r="4214" spans="1:4" x14ac:dyDescent="0.35">
      <c r="A4214" t="str">
        <f>CONCATENATE(cars_raw!B4216," ",cars_raw!C4216)</f>
        <v>Toyota Corolla LE</v>
      </c>
      <c r="B4214" s="6" t="s">
        <v>17572</v>
      </c>
      <c r="C4214" s="6" t="str">
        <f t="shared" si="65"/>
        <v>23,889</v>
      </c>
      <c r="D4214" s="5">
        <v>23889</v>
      </c>
    </row>
    <row r="4215" spans="1:4" x14ac:dyDescent="0.35">
      <c r="A4215" t="str">
        <f>CONCATENATE(cars_raw!B4217," ",cars_raw!C4217)</f>
        <v>Ford Fusion SEL</v>
      </c>
      <c r="B4215" s="6" t="s">
        <v>4962</v>
      </c>
      <c r="C4215" s="6" t="str">
        <f t="shared" si="65"/>
        <v>7,995</v>
      </c>
      <c r="D4215" s="5">
        <v>7995</v>
      </c>
    </row>
    <row r="4216" spans="1:4" x14ac:dyDescent="0.35">
      <c r="A4216" t="str">
        <f>CONCATENATE(cars_raw!B4218," ",cars_raw!C4218)</f>
        <v>Jeep Cherokee Limited</v>
      </c>
      <c r="B4216" s="6" t="s">
        <v>6368</v>
      </c>
      <c r="C4216" s="6" t="str">
        <f t="shared" si="65"/>
        <v>29,000</v>
      </c>
      <c r="D4216" s="5">
        <v>29000</v>
      </c>
    </row>
    <row r="4217" spans="1:4" x14ac:dyDescent="0.35">
      <c r="A4217" t="str">
        <f>CONCATENATE(cars_raw!B4219," ",cars_raw!C4219)</f>
        <v>Hyundai Elantra SEL</v>
      </c>
      <c r="B4217" s="6" t="s">
        <v>17580</v>
      </c>
      <c r="C4217" s="6" t="str">
        <f t="shared" si="65"/>
        <v>18,100</v>
      </c>
      <c r="D4217" s="5">
        <v>18100</v>
      </c>
    </row>
    <row r="4218" spans="1:4" x14ac:dyDescent="0.35">
      <c r="A4218" t="str">
        <f>CONCATENATE(cars_raw!B4220," ",cars_raw!C4220)</f>
        <v>Hyundai Kona SE</v>
      </c>
      <c r="B4218" s="6" t="s">
        <v>2185</v>
      </c>
      <c r="C4218" s="6" t="str">
        <f t="shared" si="65"/>
        <v>21,000</v>
      </c>
      <c r="D4218" s="5">
        <v>21000</v>
      </c>
    </row>
    <row r="4219" spans="1:4" x14ac:dyDescent="0.35">
      <c r="A4219" t="str">
        <f>CONCATENATE(cars_raw!B4221," ",cars_raw!C4221)</f>
        <v>INFINITI QX60 Luxe</v>
      </c>
      <c r="B4219" s="6" t="s">
        <v>17585</v>
      </c>
      <c r="C4219" s="6" t="str">
        <f t="shared" si="65"/>
        <v>34,919</v>
      </c>
      <c r="D4219" s="5">
        <v>34919</v>
      </c>
    </row>
    <row r="4220" spans="1:4" x14ac:dyDescent="0.35">
      <c r="A4220" t="str">
        <f>CONCATENATE(cars_raw!B4222," ",cars_raw!C4222)</f>
        <v>Honda CR-V EX-L</v>
      </c>
      <c r="B4220" s="6" t="s">
        <v>8607</v>
      </c>
      <c r="C4220" s="6" t="str">
        <f t="shared" si="65"/>
        <v>30,987</v>
      </c>
      <c r="D4220" s="5">
        <v>30987</v>
      </c>
    </row>
    <row r="4221" spans="1:4" x14ac:dyDescent="0.35">
      <c r="A4221" t="str">
        <f>CONCATENATE(cars_raw!B4223," ",cars_raw!C4223)</f>
        <v>Land Rover Range Rover Sport HSE</v>
      </c>
      <c r="B4221" s="6" t="s">
        <v>17593</v>
      </c>
      <c r="C4221" s="6" t="str">
        <f t="shared" si="65"/>
        <v>12,930</v>
      </c>
      <c r="D4221" s="5">
        <v>12930</v>
      </c>
    </row>
    <row r="4222" spans="1:4" x14ac:dyDescent="0.35">
      <c r="A4222" t="str">
        <f>CONCATENATE(cars_raw!B4224," ",cars_raw!C4224)</f>
        <v>Tesla Model 3 Performance</v>
      </c>
      <c r="B4222" s="6" t="s">
        <v>17598</v>
      </c>
      <c r="C4222" s="6" t="str">
        <f t="shared" si="65"/>
        <v>60,735</v>
      </c>
      <c r="D4222" s="5">
        <v>60735</v>
      </c>
    </row>
    <row r="4223" spans="1:4" x14ac:dyDescent="0.35">
      <c r="A4223" t="str">
        <f>CONCATENATE(cars_raw!B4225," ",cars_raw!C4225)</f>
        <v>Toyota Corolla LE</v>
      </c>
      <c r="B4223" s="6" t="s">
        <v>17601</v>
      </c>
      <c r="C4223" s="6" t="str">
        <f t="shared" si="65"/>
        <v>19,002</v>
      </c>
      <c r="D4223" s="5">
        <v>19002</v>
      </c>
    </row>
    <row r="4224" spans="1:4" x14ac:dyDescent="0.35">
      <c r="A4224" t="str">
        <f>CONCATENATE(cars_raw!B4226," ",cars_raw!C4226)</f>
        <v>Volvo XC90 T6 Momentum 7 Passenger</v>
      </c>
      <c r="B4224" s="6" t="s">
        <v>17603</v>
      </c>
      <c r="C4224" s="6" t="str">
        <f t="shared" si="65"/>
        <v>55,384</v>
      </c>
      <c r="D4224" s="5">
        <v>55384</v>
      </c>
    </row>
    <row r="4225" spans="1:4" x14ac:dyDescent="0.35">
      <c r="A4225" t="str">
        <f>CONCATENATE(cars_raw!B4227," ",cars_raw!C4227)</f>
        <v>Honda CR-V EX-L</v>
      </c>
      <c r="B4225" s="6" t="s">
        <v>2578</v>
      </c>
      <c r="C4225" s="6" t="str">
        <f t="shared" si="65"/>
        <v>30,999</v>
      </c>
      <c r="D4225" s="5">
        <v>30999</v>
      </c>
    </row>
    <row r="4226" spans="1:4" x14ac:dyDescent="0.35">
      <c r="A4226" t="str">
        <f>CONCATENATE(cars_raw!B4229," ",cars_raw!C4229)</f>
        <v>Honda Civic EX</v>
      </c>
      <c r="B4226" s="6" t="s">
        <v>17612</v>
      </c>
      <c r="C4226" s="6" t="str">
        <f t="shared" ref="C4226:C4289" si="66">REPLACE(B4226,1,1,"")</f>
        <v>20,932</v>
      </c>
      <c r="D4226" s="5">
        <v>20932</v>
      </c>
    </row>
    <row r="4227" spans="1:4" x14ac:dyDescent="0.35">
      <c r="A4227" t="str">
        <f>CONCATENATE(cars_raw!B4230," ",cars_raw!C4230)</f>
        <v>Volkswagen Tiguan 2.0T S</v>
      </c>
      <c r="B4227" s="6" t="s">
        <v>12194</v>
      </c>
      <c r="C4227" s="6" t="str">
        <f t="shared" si="66"/>
        <v>23,279</v>
      </c>
      <c r="D4227" s="5">
        <v>23279</v>
      </c>
    </row>
    <row r="4228" spans="1:4" x14ac:dyDescent="0.35">
      <c r="A4228" t="str">
        <f>CONCATENATE(cars_raw!B4231," ",cars_raw!C4231)</f>
        <v>Hyundai Kona SEL</v>
      </c>
      <c r="B4228" s="6" t="s">
        <v>17616</v>
      </c>
      <c r="C4228" s="6" t="str">
        <f t="shared" si="66"/>
        <v>26,329</v>
      </c>
      <c r="D4228" s="5">
        <v>26329</v>
      </c>
    </row>
    <row r="4229" spans="1:4" x14ac:dyDescent="0.35">
      <c r="A4229" t="str">
        <f>CONCATENATE(cars_raw!B4232," ",cars_raw!C4232)</f>
        <v>Mercedes-Benz GLB 250 Base 4MATIC</v>
      </c>
      <c r="B4229" s="6" t="s">
        <v>6280</v>
      </c>
      <c r="C4229" s="6" t="str">
        <f t="shared" si="66"/>
        <v>43,000</v>
      </c>
      <c r="D4229" s="5">
        <v>43000</v>
      </c>
    </row>
    <row r="4230" spans="1:4" x14ac:dyDescent="0.35">
      <c r="A4230" t="str">
        <f>CONCATENATE(cars_raw!B4233," ",cars_raw!C4233)</f>
        <v>Toyota Sienna Limited</v>
      </c>
      <c r="B4230" s="6" t="s">
        <v>15752</v>
      </c>
      <c r="C4230" s="6" t="str">
        <f t="shared" si="66"/>
        <v>16,495</v>
      </c>
      <c r="D4230" s="5">
        <v>16495</v>
      </c>
    </row>
    <row r="4231" spans="1:4" x14ac:dyDescent="0.35">
      <c r="A4231" t="str">
        <f>CONCATENATE(cars_raw!B4234," ",cars_raw!C4234)</f>
        <v>BMW X5 xDrive40i</v>
      </c>
      <c r="B4231" s="6" t="s">
        <v>17626</v>
      </c>
      <c r="C4231" s="6" t="str">
        <f t="shared" si="66"/>
        <v>57,990</v>
      </c>
      <c r="D4231" s="5">
        <v>57990</v>
      </c>
    </row>
    <row r="4232" spans="1:4" x14ac:dyDescent="0.35">
      <c r="A4232" t="str">
        <f>CONCATENATE(cars_raw!B4235," ",cars_raw!C4235)</f>
        <v>Mercedes-Benz GLE 350 Base 4MATIC</v>
      </c>
      <c r="B4232" s="6" t="s">
        <v>17629</v>
      </c>
      <c r="C4232" s="6" t="str">
        <f t="shared" si="66"/>
        <v>58,900</v>
      </c>
      <c r="D4232" s="5">
        <v>58900</v>
      </c>
    </row>
    <row r="4233" spans="1:4" x14ac:dyDescent="0.35">
      <c r="A4233" t="str">
        <f>CONCATENATE(cars_raw!B4236," ",cars_raw!C4236)</f>
        <v>Cadillac Escalade Luxury</v>
      </c>
      <c r="B4233" s="6" t="s">
        <v>17632</v>
      </c>
      <c r="C4233" s="6" t="str">
        <f t="shared" si="66"/>
        <v>59,514</v>
      </c>
      <c r="D4233" s="5">
        <v>59514</v>
      </c>
    </row>
    <row r="4234" spans="1:4" x14ac:dyDescent="0.35">
      <c r="A4234" t="str">
        <f>CONCATENATE(cars_raw!B4237," ",cars_raw!C4237)</f>
        <v>Mercedes-Benz GLE 350 Base 4MATIC</v>
      </c>
      <c r="B4234" s="6" t="s">
        <v>11814</v>
      </c>
      <c r="C4234" s="6" t="str">
        <f t="shared" si="66"/>
        <v>53,495</v>
      </c>
      <c r="D4234" s="5">
        <v>53495</v>
      </c>
    </row>
    <row r="4235" spans="1:4" x14ac:dyDescent="0.35">
      <c r="A4235" t="str">
        <f>CONCATENATE(cars_raw!B4238," ",cars_raw!C4238)</f>
        <v>INFINITI QX30 Premium</v>
      </c>
      <c r="B4235" s="6" t="s">
        <v>7791</v>
      </c>
      <c r="C4235" s="6" t="str">
        <f t="shared" si="66"/>
        <v>25,495</v>
      </c>
      <c r="D4235" s="5">
        <v>25495</v>
      </c>
    </row>
    <row r="4236" spans="1:4" x14ac:dyDescent="0.35">
      <c r="A4236" t="str">
        <f>CONCATENATE(cars_raw!B4239," ",cars_raw!C4239)</f>
        <v>Lexus GX 460 Base</v>
      </c>
      <c r="B4236" s="6" t="s">
        <v>17637</v>
      </c>
      <c r="C4236" s="6" t="str">
        <f t="shared" si="66"/>
        <v>42,695</v>
      </c>
      <c r="D4236" s="5">
        <v>42695</v>
      </c>
    </row>
    <row r="4237" spans="1:4" x14ac:dyDescent="0.35">
      <c r="A4237" t="str">
        <f>CONCATENATE(cars_raw!B4240," ",cars_raw!C4240)</f>
        <v>BMW X5 xDrive35i</v>
      </c>
      <c r="B4237" s="6" t="s">
        <v>17642</v>
      </c>
      <c r="C4237" s="6" t="str">
        <f t="shared" si="66"/>
        <v>38,747</v>
      </c>
      <c r="D4237" s="5">
        <v>38747</v>
      </c>
    </row>
    <row r="4238" spans="1:4" x14ac:dyDescent="0.35">
      <c r="A4238" t="str">
        <f>CONCATENATE(cars_raw!B4241," ",cars_raw!C4241)</f>
        <v>Mercedes-Benz AMG C 43 Base 4MATIC</v>
      </c>
      <c r="B4238" s="6" t="s">
        <v>14505</v>
      </c>
      <c r="C4238" s="6" t="str">
        <f t="shared" si="66"/>
        <v>57,995</v>
      </c>
      <c r="D4238" s="5">
        <v>57995</v>
      </c>
    </row>
    <row r="4239" spans="1:4" x14ac:dyDescent="0.35">
      <c r="A4239" t="str">
        <f>CONCATENATE(cars_raw!B4242," ",cars_raw!C4242)</f>
        <v>Audi Q5 2.0T Premium Plus</v>
      </c>
      <c r="B4239" s="6" t="s">
        <v>16158</v>
      </c>
      <c r="C4239" s="6" t="str">
        <f t="shared" si="66"/>
        <v>32,888</v>
      </c>
      <c r="D4239" s="5">
        <v>32888</v>
      </c>
    </row>
    <row r="4240" spans="1:4" x14ac:dyDescent="0.35">
      <c r="A4240" t="str">
        <f>CONCATENATE(cars_raw!B4243," ",cars_raw!C4243)</f>
        <v>Mercedes-Benz S-Class S 450 4MATIC</v>
      </c>
      <c r="B4240" s="6" t="s">
        <v>8702</v>
      </c>
      <c r="C4240" s="6" t="str">
        <f t="shared" si="66"/>
        <v>60,995</v>
      </c>
      <c r="D4240" s="5">
        <v>60995</v>
      </c>
    </row>
    <row r="4241" spans="1:4" x14ac:dyDescent="0.35">
      <c r="A4241" t="str">
        <f>CONCATENATE(cars_raw!B4244," ",cars_raw!C4244)</f>
        <v>Mercedes-Benz G-Class G 63 AMG</v>
      </c>
      <c r="B4241" s="6" t="s">
        <v>17651</v>
      </c>
      <c r="C4241" s="6" t="str">
        <f t="shared" si="66"/>
        <v>83,155</v>
      </c>
      <c r="D4241" s="5">
        <v>83155</v>
      </c>
    </row>
    <row r="4242" spans="1:4" x14ac:dyDescent="0.35">
      <c r="A4242" t="str">
        <f>CONCATENATE(cars_raw!B4245," ",cars_raw!C4245)</f>
        <v>Mercedes-Benz GLA 250 Base 4MATIC</v>
      </c>
      <c r="B4242" s="6" t="s">
        <v>17656</v>
      </c>
      <c r="C4242" s="6" t="str">
        <f t="shared" si="66"/>
        <v>31,593</v>
      </c>
      <c r="D4242" s="5">
        <v>31593</v>
      </c>
    </row>
    <row r="4243" spans="1:4" x14ac:dyDescent="0.35">
      <c r="A4243" t="str">
        <f>CONCATENATE(cars_raw!B4246," ",cars_raw!C4246)</f>
        <v>BMW X5 xDrive35i</v>
      </c>
      <c r="B4243" s="6" t="s">
        <v>10940</v>
      </c>
      <c r="C4243" s="6" t="str">
        <f t="shared" si="66"/>
        <v>29,999</v>
      </c>
      <c r="D4243" s="5">
        <v>29999</v>
      </c>
    </row>
    <row r="4244" spans="1:4" x14ac:dyDescent="0.35">
      <c r="A4244" t="str">
        <f>CONCATENATE(cars_raw!B4247," ",cars_raw!C4247)</f>
        <v>Audi Q5 2.0T Premium Plus</v>
      </c>
      <c r="B4244" s="6" t="s">
        <v>3048</v>
      </c>
      <c r="C4244" s="6" t="str">
        <f t="shared" si="66"/>
        <v>38,998</v>
      </c>
      <c r="D4244" s="5">
        <v>38998</v>
      </c>
    </row>
    <row r="4245" spans="1:4" x14ac:dyDescent="0.35">
      <c r="A4245" t="str">
        <f>CONCATENATE(cars_raw!B4248," ",cars_raw!C4248)</f>
        <v>INFINITI QX60 Luxe</v>
      </c>
      <c r="B4245" s="6" t="s">
        <v>17667</v>
      </c>
      <c r="C4245" s="6" t="str">
        <f t="shared" si="66"/>
        <v>34,673</v>
      </c>
      <c r="D4245" s="5">
        <v>34673</v>
      </c>
    </row>
    <row r="4246" spans="1:4" x14ac:dyDescent="0.35">
      <c r="A4246" t="str">
        <f>CONCATENATE(cars_raw!B4249," ",cars_raw!C4249)</f>
        <v>Porsche 911 Carrera S</v>
      </c>
      <c r="B4246" s="6" t="s">
        <v>17672</v>
      </c>
      <c r="C4246" s="6" t="str">
        <f t="shared" si="66"/>
        <v>150,994</v>
      </c>
      <c r="D4246" s="5">
        <v>150994</v>
      </c>
    </row>
    <row r="4247" spans="1:4" x14ac:dyDescent="0.35">
      <c r="A4247" t="str">
        <f>CONCATENATE(cars_raw!B4250," ",cars_raw!C4250)</f>
        <v>BMW X5 xDrive40i</v>
      </c>
      <c r="B4247" s="6" t="s">
        <v>15086</v>
      </c>
      <c r="C4247" s="6" t="str">
        <f t="shared" si="66"/>
        <v>51,999</v>
      </c>
      <c r="D4247" s="5">
        <v>51999</v>
      </c>
    </row>
    <row r="4248" spans="1:4" x14ac:dyDescent="0.35">
      <c r="A4248" t="str">
        <f>CONCATENATE(cars_raw!B4251," ",cars_raw!C4251)</f>
        <v>Dodge Durango GT</v>
      </c>
      <c r="B4248" s="6" t="s">
        <v>17679</v>
      </c>
      <c r="C4248" s="6" t="str">
        <f t="shared" si="66"/>
        <v>39,714</v>
      </c>
      <c r="D4248" s="5">
        <v>39714</v>
      </c>
    </row>
    <row r="4249" spans="1:4" x14ac:dyDescent="0.35">
      <c r="A4249" t="str">
        <f>CONCATENATE(cars_raw!B4252," ",cars_raw!C4252)</f>
        <v>Audi Q8 3.0T Premium</v>
      </c>
      <c r="B4249" s="6" t="s">
        <v>6861</v>
      </c>
      <c r="C4249" s="6" t="str">
        <f t="shared" si="66"/>
        <v>71,888</v>
      </c>
      <c r="D4249" s="5">
        <v>71888</v>
      </c>
    </row>
    <row r="4250" spans="1:4" x14ac:dyDescent="0.35">
      <c r="A4250" t="str">
        <f>CONCATENATE(cars_raw!B4253," ",cars_raw!C4253)</f>
        <v>Toyota 4Runner Limited</v>
      </c>
      <c r="B4250" s="6" t="s">
        <v>17684</v>
      </c>
      <c r="C4250" s="6" t="str">
        <f t="shared" si="66"/>
        <v>44,991</v>
      </c>
      <c r="D4250" s="5">
        <v>44991</v>
      </c>
    </row>
    <row r="4251" spans="1:4" x14ac:dyDescent="0.35">
      <c r="A4251" t="str">
        <f>CONCATENATE(cars_raw!B4254," ",cars_raw!C4254)</f>
        <v>Honda CR-V LX</v>
      </c>
      <c r="B4251" s="6" t="s">
        <v>17689</v>
      </c>
      <c r="C4251" s="6" t="str">
        <f t="shared" si="66"/>
        <v>28,750</v>
      </c>
      <c r="D4251" s="5">
        <v>28750</v>
      </c>
    </row>
    <row r="4252" spans="1:4" x14ac:dyDescent="0.35">
      <c r="A4252" t="str">
        <f>CONCATENATE(cars_raw!B4255," ",cars_raw!C4255)</f>
        <v>Chevrolet Trax LT</v>
      </c>
      <c r="B4252" s="6" t="s">
        <v>12147</v>
      </c>
      <c r="C4252" s="6" t="str">
        <f t="shared" si="66"/>
        <v>22,500</v>
      </c>
      <c r="D4252" s="5">
        <v>22500</v>
      </c>
    </row>
    <row r="4253" spans="1:4" x14ac:dyDescent="0.35">
      <c r="A4253" t="str">
        <f>CONCATENATE(cars_raw!B4256," ",cars_raw!C4256)</f>
        <v>Porsche 911 Turbo S</v>
      </c>
      <c r="B4253" s="6" t="s">
        <v>17696</v>
      </c>
      <c r="C4253" s="6" t="str">
        <f t="shared" si="66"/>
        <v>245,500</v>
      </c>
      <c r="D4253" s="5">
        <v>245500</v>
      </c>
    </row>
    <row r="4254" spans="1:4" x14ac:dyDescent="0.35">
      <c r="A4254" t="str">
        <f>CONCATENATE(cars_raw!B4257," ",cars_raw!C4257)</f>
        <v>Mazda CX-5 Touring</v>
      </c>
      <c r="B4254" s="6" t="s">
        <v>17701</v>
      </c>
      <c r="C4254" s="6" t="str">
        <f t="shared" si="66"/>
        <v>28,692</v>
      </c>
      <c r="D4254" s="5">
        <v>28692</v>
      </c>
    </row>
    <row r="4255" spans="1:4" x14ac:dyDescent="0.35">
      <c r="A4255" t="str">
        <f>CONCATENATE(cars_raw!B4258," ",cars_raw!C4258)</f>
        <v>Toyota Tacoma SR5</v>
      </c>
      <c r="B4255" s="6" t="s">
        <v>5388</v>
      </c>
      <c r="C4255" s="6" t="str">
        <f t="shared" si="66"/>
        <v>42,000</v>
      </c>
      <c r="D4255" s="5">
        <v>42000</v>
      </c>
    </row>
    <row r="4256" spans="1:4" x14ac:dyDescent="0.35">
      <c r="A4256" t="str">
        <f>CONCATENATE(cars_raw!B4259," ",cars_raw!C4259)</f>
        <v>Subaru Outback 2.5i Limited</v>
      </c>
      <c r="B4256" s="6" t="s">
        <v>17704</v>
      </c>
      <c r="C4256" s="6" t="str">
        <f t="shared" si="66"/>
        <v>24,654</v>
      </c>
      <c r="D4256" s="5">
        <v>24654</v>
      </c>
    </row>
    <row r="4257" spans="1:4" x14ac:dyDescent="0.35">
      <c r="A4257" t="str">
        <f>CONCATENATE(cars_raw!B4260," ",cars_raw!C4260)</f>
        <v>Audi Q7 3.0T Premium Plus</v>
      </c>
      <c r="B4257" s="6" t="s">
        <v>5690</v>
      </c>
      <c r="C4257" s="6" t="str">
        <f t="shared" si="66"/>
        <v>32,499</v>
      </c>
      <c r="D4257" s="5">
        <v>32499</v>
      </c>
    </row>
    <row r="4258" spans="1:4" x14ac:dyDescent="0.35">
      <c r="A4258" t="str">
        <f>CONCATENATE(cars_raw!B4261," ",cars_raw!C4261)</f>
        <v>BMW X3 xDrive30i</v>
      </c>
      <c r="B4258" s="6" t="s">
        <v>4694</v>
      </c>
      <c r="C4258" s="6" t="str">
        <f t="shared" si="66"/>
        <v>43,500</v>
      </c>
      <c r="D4258" s="5">
        <v>43500</v>
      </c>
    </row>
    <row r="4259" spans="1:4" x14ac:dyDescent="0.35">
      <c r="A4259" t="str">
        <f>CONCATENATE(cars_raw!B4262," ",cars_raw!C4262)</f>
        <v>Dodge Journey SE</v>
      </c>
      <c r="B4259" s="6" t="s">
        <v>17409</v>
      </c>
      <c r="C4259" s="6" t="str">
        <f t="shared" si="66"/>
        <v>27,695</v>
      </c>
      <c r="D4259" s="5">
        <v>27695</v>
      </c>
    </row>
    <row r="4260" spans="1:4" x14ac:dyDescent="0.35">
      <c r="A4260" t="str">
        <f>CONCATENATE(cars_raw!B4263," ",cars_raw!C4263)</f>
        <v>Ford F-150 Lariat</v>
      </c>
      <c r="B4260" s="6" t="s">
        <v>4577</v>
      </c>
      <c r="C4260" s="6" t="str">
        <f t="shared" si="66"/>
        <v>48,991</v>
      </c>
      <c r="D4260" s="5">
        <v>48991</v>
      </c>
    </row>
    <row r="4261" spans="1:4" x14ac:dyDescent="0.35">
      <c r="A4261" t="str">
        <f>CONCATENATE(cars_raw!B4264," ",cars_raw!C4264)</f>
        <v>Ford F-150 XLT</v>
      </c>
      <c r="B4261" s="6" t="s">
        <v>17713</v>
      </c>
      <c r="C4261" s="6" t="str">
        <f t="shared" si="66"/>
        <v>41,729</v>
      </c>
      <c r="D4261" s="5">
        <v>41729</v>
      </c>
    </row>
    <row r="4262" spans="1:4" x14ac:dyDescent="0.35">
      <c r="A4262" t="str">
        <f>CONCATENATE(cars_raw!B4265," ",cars_raw!C4265)</f>
        <v>Toyota Corolla LE</v>
      </c>
      <c r="B4262" s="6" t="s">
        <v>17419</v>
      </c>
      <c r="C4262" s="6" t="str">
        <f t="shared" si="66"/>
        <v>23,983</v>
      </c>
      <c r="D4262" s="5">
        <v>23983</v>
      </c>
    </row>
    <row r="4263" spans="1:4" x14ac:dyDescent="0.35">
      <c r="A4263" t="str">
        <f>CONCATENATE(cars_raw!B4266," ",cars_raw!C4266)</f>
        <v>Toyota Camry SE</v>
      </c>
      <c r="B4263" s="6" t="s">
        <v>17716</v>
      </c>
      <c r="C4263" s="6" t="str">
        <f t="shared" si="66"/>
        <v>31,462</v>
      </c>
      <c r="D4263" s="5">
        <v>31462</v>
      </c>
    </row>
    <row r="4264" spans="1:4" x14ac:dyDescent="0.35">
      <c r="A4264" t="str">
        <f>CONCATENATE(cars_raw!B4267," ",cars_raw!C4267)</f>
        <v>INFINITI QX60 Luxe</v>
      </c>
      <c r="B4264" s="6" t="s">
        <v>17720</v>
      </c>
      <c r="C4264" s="6" t="str">
        <f t="shared" si="66"/>
        <v>34,611</v>
      </c>
      <c r="D4264" s="5">
        <v>34611</v>
      </c>
    </row>
    <row r="4265" spans="1:4" x14ac:dyDescent="0.35">
      <c r="A4265" t="str">
        <f>CONCATENATE(cars_raw!B4268," ",cars_raw!C4268)</f>
        <v>Cadillac XT5 Sport</v>
      </c>
      <c r="B4265" s="6" t="s">
        <v>17422</v>
      </c>
      <c r="C4265" s="6" t="str">
        <f t="shared" si="66"/>
        <v>46,932</v>
      </c>
      <c r="D4265" s="5">
        <v>46932</v>
      </c>
    </row>
    <row r="4266" spans="1:4" x14ac:dyDescent="0.35">
      <c r="A4266" t="str">
        <f>CONCATENATE(cars_raw!B4269," ",cars_raw!C4269)</f>
        <v>BMW X3 sDrive30i</v>
      </c>
      <c r="B4266" s="6" t="s">
        <v>17722</v>
      </c>
      <c r="C4266" s="6" t="str">
        <f t="shared" si="66"/>
        <v>36,980</v>
      </c>
      <c r="D4266" s="5">
        <v>36980</v>
      </c>
    </row>
    <row r="4267" spans="1:4" x14ac:dyDescent="0.35">
      <c r="A4267" t="str">
        <f>CONCATENATE(cars_raw!B4270," ",cars_raw!C4270)</f>
        <v>INFINITI QX60 Luxe</v>
      </c>
      <c r="B4267" s="6" t="s">
        <v>6033</v>
      </c>
      <c r="C4267" s="6" t="str">
        <f t="shared" si="66"/>
        <v>33,990</v>
      </c>
      <c r="D4267" s="5">
        <v>33990</v>
      </c>
    </row>
    <row r="4268" spans="1:4" x14ac:dyDescent="0.35">
      <c r="A4268" t="str">
        <f>CONCATENATE(cars_raw!B4271," ",cars_raw!C4271)</f>
        <v>Jeep Gladiator Sport</v>
      </c>
      <c r="B4268" s="6" t="s">
        <v>17728</v>
      </c>
      <c r="C4268" s="6" t="str">
        <f t="shared" si="66"/>
        <v>47,700</v>
      </c>
      <c r="D4268" s="5">
        <v>47700</v>
      </c>
    </row>
    <row r="4269" spans="1:4" x14ac:dyDescent="0.35">
      <c r="A4269" t="str">
        <f>CONCATENATE(cars_raw!B4272," ",cars_raw!C4272)</f>
        <v>Honda CR-V EX</v>
      </c>
      <c r="B4269" s="6" t="s">
        <v>781</v>
      </c>
      <c r="C4269" s="6" t="str">
        <f t="shared" si="66"/>
        <v>29,998</v>
      </c>
      <c r="D4269" s="5">
        <v>29998</v>
      </c>
    </row>
    <row r="4270" spans="1:4" x14ac:dyDescent="0.35">
      <c r="A4270" t="str">
        <f>CONCATENATE(cars_raw!B4273," ",cars_raw!C4273)</f>
        <v>Lincoln MKC Select</v>
      </c>
      <c r="B4270" s="6" t="s">
        <v>4629</v>
      </c>
      <c r="C4270" s="6" t="str">
        <f t="shared" si="66"/>
        <v>34,500</v>
      </c>
      <c r="D4270" s="5">
        <v>34500</v>
      </c>
    </row>
    <row r="4271" spans="1:4" x14ac:dyDescent="0.35">
      <c r="A4271" t="str">
        <f>CONCATENATE(cars_raw!B4274," ",cars_raw!C4274)</f>
        <v>BMW X5 xDrive40i</v>
      </c>
      <c r="B4271" s="6" t="s">
        <v>16080</v>
      </c>
      <c r="C4271" s="6" t="str">
        <f t="shared" si="66"/>
        <v>53,700</v>
      </c>
      <c r="D4271" s="5">
        <v>53700</v>
      </c>
    </row>
    <row r="4272" spans="1:4" x14ac:dyDescent="0.35">
      <c r="A4272" t="str">
        <f>CONCATENATE(cars_raw!B4275," ",cars_raw!C4275)</f>
        <v>Cadillac CT6 3.6L Premium Luxury</v>
      </c>
      <c r="B4272" s="6" t="s">
        <v>17736</v>
      </c>
      <c r="C4272" s="6" t="str">
        <f t="shared" si="66"/>
        <v>48,867</v>
      </c>
      <c r="D4272" s="5">
        <v>48867</v>
      </c>
    </row>
    <row r="4273" spans="1:4" x14ac:dyDescent="0.35">
      <c r="A4273" t="str">
        <f>CONCATENATE(cars_raw!B4276," ",cars_raw!C4276)</f>
        <v>Lincoln Nautilus Reserve</v>
      </c>
      <c r="B4273" s="6" t="s">
        <v>17455</v>
      </c>
      <c r="C4273" s="6" t="str">
        <f t="shared" si="66"/>
        <v>50,500</v>
      </c>
      <c r="D4273" s="5">
        <v>50500</v>
      </c>
    </row>
    <row r="4274" spans="1:4" x14ac:dyDescent="0.35">
      <c r="A4274" t="str">
        <f>CONCATENATE(cars_raw!B4277," ",cars_raw!C4277)</f>
        <v>Ford Escape Titanium</v>
      </c>
      <c r="B4274" s="6" t="s">
        <v>14638</v>
      </c>
      <c r="C4274" s="6" t="str">
        <f t="shared" si="66"/>
        <v>27,988</v>
      </c>
      <c r="D4274" s="5">
        <v>27988</v>
      </c>
    </row>
    <row r="4275" spans="1:4" x14ac:dyDescent="0.35">
      <c r="A4275" t="str">
        <f>CONCATENATE(cars_raw!B4278," ",cars_raw!C4278)</f>
        <v>Hyundai Tucson SE</v>
      </c>
      <c r="B4275" s="6" t="s">
        <v>2537</v>
      </c>
      <c r="C4275" s="6" t="str">
        <f t="shared" si="66"/>
        <v>17,997</v>
      </c>
      <c r="D4275" s="5">
        <v>17997</v>
      </c>
    </row>
    <row r="4276" spans="1:4" x14ac:dyDescent="0.35">
      <c r="A4276" t="str">
        <f>CONCATENATE(cars_raw!B4279," ",cars_raw!C4279)</f>
        <v>Mazda CX-5 Grand Touring</v>
      </c>
      <c r="B4276" s="6" t="s">
        <v>17460</v>
      </c>
      <c r="C4276" s="6" t="str">
        <f t="shared" si="66"/>
        <v>33,875</v>
      </c>
      <c r="D4276" s="5">
        <v>33875</v>
      </c>
    </row>
    <row r="4277" spans="1:4" x14ac:dyDescent="0.35">
      <c r="A4277" t="str">
        <f>CONCATENATE(cars_raw!B4280," ",cars_raw!C4280)</f>
        <v>Honda CR-V EX</v>
      </c>
      <c r="B4277" s="6" t="s">
        <v>2578</v>
      </c>
      <c r="C4277" s="6" t="str">
        <f t="shared" si="66"/>
        <v>30,999</v>
      </c>
      <c r="D4277" s="5">
        <v>30999</v>
      </c>
    </row>
    <row r="4278" spans="1:4" x14ac:dyDescent="0.35">
      <c r="A4278" t="str">
        <f>CONCATENATE(cars_raw!B4281," ",cars_raw!C4281)</f>
        <v>Toyota Highlander XLE</v>
      </c>
      <c r="B4278" s="6" t="s">
        <v>17744</v>
      </c>
      <c r="C4278" s="6" t="str">
        <f t="shared" si="66"/>
        <v>32,875</v>
      </c>
      <c r="D4278" s="5">
        <v>32875</v>
      </c>
    </row>
    <row r="4279" spans="1:4" x14ac:dyDescent="0.35">
      <c r="A4279" t="str">
        <f>CONCATENATE(cars_raw!B4282," ",cars_raw!C4282)</f>
        <v>Hyundai Santa Fe SEL 2.4</v>
      </c>
      <c r="B4279" s="6" t="s">
        <v>13140</v>
      </c>
      <c r="C4279" s="6" t="str">
        <f t="shared" si="66"/>
        <v>28,739</v>
      </c>
      <c r="D4279" s="5">
        <v>28739</v>
      </c>
    </row>
    <row r="4280" spans="1:4" x14ac:dyDescent="0.35">
      <c r="A4280" t="str">
        <f>CONCATENATE(cars_raw!B4283," ",cars_raw!C4283)</f>
        <v>Chevrolet Silverado 1500 Custom</v>
      </c>
      <c r="B4280" s="6" t="s">
        <v>17474</v>
      </c>
      <c r="C4280" s="6" t="str">
        <f t="shared" si="66"/>
        <v>36,742</v>
      </c>
      <c r="D4280" s="5">
        <v>36742</v>
      </c>
    </row>
    <row r="4281" spans="1:4" x14ac:dyDescent="0.35">
      <c r="A4281" t="str">
        <f>CONCATENATE(cars_raw!B4284," ",cars_raw!C4284)</f>
        <v>Acura MDX 3.5L</v>
      </c>
      <c r="B4281" s="6" t="s">
        <v>17749</v>
      </c>
      <c r="C4281" s="6" t="str">
        <f t="shared" si="66"/>
        <v>36,920</v>
      </c>
      <c r="D4281" s="5">
        <v>36920</v>
      </c>
    </row>
    <row r="4282" spans="1:4" x14ac:dyDescent="0.35">
      <c r="A4282" t="str">
        <f>CONCATENATE(cars_raw!B4285," ",cars_raw!C4285)</f>
        <v>Nissan Murano SL</v>
      </c>
      <c r="B4282" s="6" t="s">
        <v>2326</v>
      </c>
      <c r="C4282" s="6" t="str">
        <f t="shared" si="66"/>
        <v>31,997</v>
      </c>
      <c r="D4282" s="5">
        <v>31997</v>
      </c>
    </row>
    <row r="4283" spans="1:4" x14ac:dyDescent="0.35">
      <c r="A4283" t="str">
        <f>CONCATENATE(cars_raw!B4286," ",cars_raw!C4286)</f>
        <v>GMC Terrain SLE</v>
      </c>
      <c r="B4283" s="6" t="s">
        <v>4434</v>
      </c>
      <c r="C4283" s="6" t="str">
        <f t="shared" si="66"/>
        <v>33,991</v>
      </c>
      <c r="D4283" s="5">
        <v>33991</v>
      </c>
    </row>
    <row r="4284" spans="1:4" x14ac:dyDescent="0.35">
      <c r="A4284" t="str">
        <f>CONCATENATE(cars_raw!B4287," ",cars_raw!C4287)</f>
        <v>BMW 330 i xDrive</v>
      </c>
      <c r="B4284" s="6" t="s">
        <v>17754</v>
      </c>
      <c r="C4284" s="6" t="str">
        <f t="shared" si="66"/>
        <v>42,932</v>
      </c>
      <c r="D4284" s="5">
        <v>42932</v>
      </c>
    </row>
    <row r="4285" spans="1:4" x14ac:dyDescent="0.35">
      <c r="A4285" t="str">
        <f>CONCATENATE(cars_raw!B4288," ",cars_raw!C4288)</f>
        <v>Cadillac XT5 Luxury</v>
      </c>
      <c r="B4285" s="6" t="s">
        <v>2849</v>
      </c>
      <c r="C4285" s="6" t="str">
        <f t="shared" si="66"/>
        <v>39,950</v>
      </c>
      <c r="D4285" s="5">
        <v>39950</v>
      </c>
    </row>
    <row r="4286" spans="1:4" x14ac:dyDescent="0.35">
      <c r="A4286" t="str">
        <f>CONCATENATE(cars_raw!B4289," ",cars_raw!C4289)</f>
        <v>INFINITI QX60 Luxe</v>
      </c>
      <c r="B4286" s="6" t="s">
        <v>3620</v>
      </c>
      <c r="C4286" s="6" t="str">
        <f t="shared" si="66"/>
        <v>39,995</v>
      </c>
      <c r="D4286" s="5">
        <v>39995</v>
      </c>
    </row>
    <row r="4287" spans="1:4" x14ac:dyDescent="0.35">
      <c r="A4287" t="str">
        <f>CONCATENATE(cars_raw!B4290," ",cars_raw!C4290)</f>
        <v>Mazda CX-5 Grand Touring</v>
      </c>
      <c r="B4287" s="6" t="s">
        <v>17763</v>
      </c>
      <c r="C4287" s="6" t="str">
        <f t="shared" si="66"/>
        <v>29,559</v>
      </c>
      <c r="D4287" s="5">
        <v>29559</v>
      </c>
    </row>
    <row r="4288" spans="1:4" x14ac:dyDescent="0.35">
      <c r="A4288" t="str">
        <f>CONCATENATE(cars_raw!B4291," ",cars_raw!C4291)</f>
        <v>Chevrolet Equinox LT</v>
      </c>
      <c r="B4288" s="6" t="s">
        <v>148</v>
      </c>
      <c r="C4288" s="6" t="str">
        <f t="shared" si="66"/>
        <v>16,990</v>
      </c>
      <c r="D4288" s="5">
        <v>16990</v>
      </c>
    </row>
    <row r="4289" spans="1:4" x14ac:dyDescent="0.35">
      <c r="A4289" t="str">
        <f>CONCATENATE(cars_raw!B4292," ",cars_raw!C4292)</f>
        <v>Subaru Outback 2.5i Limited</v>
      </c>
      <c r="B4289" s="6" t="s">
        <v>5465</v>
      </c>
      <c r="C4289" s="6" t="str">
        <f t="shared" si="66"/>
        <v>24,695</v>
      </c>
      <c r="D4289" s="5">
        <v>24695</v>
      </c>
    </row>
    <row r="4290" spans="1:4" x14ac:dyDescent="0.35">
      <c r="A4290" t="str">
        <f>CONCATENATE(cars_raw!B4293," ",cars_raw!C4293)</f>
        <v>GMC Sierra 1500 SLT</v>
      </c>
      <c r="B4290" s="6" t="s">
        <v>17770</v>
      </c>
      <c r="C4290" s="6" t="str">
        <f t="shared" ref="C4290:C4353" si="67">REPLACE(B4290,1,1,"")</f>
        <v>46,909</v>
      </c>
      <c r="D4290" s="5">
        <v>46909</v>
      </c>
    </row>
    <row r="4291" spans="1:4" x14ac:dyDescent="0.35">
      <c r="A4291" t="str">
        <f>CONCATENATE(cars_raw!B4294," ",cars_raw!C4294)</f>
        <v>Cadillac XT5 Luxury</v>
      </c>
      <c r="B4291" s="6" t="s">
        <v>17775</v>
      </c>
      <c r="C4291" s="6" t="str">
        <f t="shared" si="67"/>
        <v>37,311</v>
      </c>
      <c r="D4291" s="5">
        <v>37311</v>
      </c>
    </row>
    <row r="4292" spans="1:4" x14ac:dyDescent="0.35">
      <c r="A4292" t="str">
        <f>CONCATENATE(cars_raw!B4295," ",cars_raw!C4295)</f>
        <v>Ford Focus SE</v>
      </c>
      <c r="B4292" s="6" t="s">
        <v>17780</v>
      </c>
      <c r="C4292" s="6" t="str">
        <f t="shared" si="67"/>
        <v>17,998</v>
      </c>
      <c r="D4292" s="5">
        <v>17998</v>
      </c>
    </row>
    <row r="4293" spans="1:4" x14ac:dyDescent="0.35">
      <c r="A4293" t="str">
        <f>CONCATENATE(cars_raw!B4296," ",cars_raw!C4296)</f>
        <v>Kia Optima LX</v>
      </c>
      <c r="B4293" s="6" t="s">
        <v>2965</v>
      </c>
      <c r="C4293" s="6" t="str">
        <f t="shared" si="67"/>
        <v>25,999</v>
      </c>
      <c r="D4293" s="5">
        <v>25999</v>
      </c>
    </row>
    <row r="4294" spans="1:4" x14ac:dyDescent="0.35">
      <c r="A4294" t="str">
        <f>CONCATENATE(cars_raw!B4297," ",cars_raw!C4297)</f>
        <v>Cadillac XT5 Luxury</v>
      </c>
      <c r="B4294" s="6" t="s">
        <v>3620</v>
      </c>
      <c r="C4294" s="6" t="str">
        <f t="shared" si="67"/>
        <v>39,995</v>
      </c>
      <c r="D4294" s="5">
        <v>39995</v>
      </c>
    </row>
    <row r="4295" spans="1:4" x14ac:dyDescent="0.35">
      <c r="A4295" t="str">
        <f>CONCATENATE(cars_raw!B4298," ",cars_raw!C4298)</f>
        <v>Cadillac XT5 Luxury</v>
      </c>
      <c r="B4295" s="6" t="s">
        <v>424</v>
      </c>
      <c r="C4295" s="6" t="str">
        <f t="shared" si="67"/>
        <v>33,900</v>
      </c>
      <c r="D4295" s="5">
        <v>33900</v>
      </c>
    </row>
    <row r="4296" spans="1:4" x14ac:dyDescent="0.35">
      <c r="A4296" t="str">
        <f>CONCATENATE(cars_raw!B4299," ",cars_raw!C4299)</f>
        <v>Lexus RX 350 Base</v>
      </c>
      <c r="B4296" s="6" t="s">
        <v>17789</v>
      </c>
      <c r="C4296" s="6" t="str">
        <f t="shared" si="67"/>
        <v>51,490</v>
      </c>
      <c r="D4296" s="5">
        <v>51490</v>
      </c>
    </row>
    <row r="4297" spans="1:4" x14ac:dyDescent="0.35">
      <c r="A4297" t="str">
        <f>CONCATENATE(cars_raw!B4300," ",cars_raw!C4300)</f>
        <v>Ford Edge SEL</v>
      </c>
      <c r="B4297" s="6" t="s">
        <v>17792</v>
      </c>
      <c r="C4297" s="6" t="str">
        <f t="shared" si="67"/>
        <v>29,571</v>
      </c>
      <c r="D4297" s="5">
        <v>29571</v>
      </c>
    </row>
    <row r="4298" spans="1:4" x14ac:dyDescent="0.35">
      <c r="A4298" t="str">
        <f>CONCATENATE(cars_raw!B4301," ",cars_raw!C4301)</f>
        <v>Jeep Cherokee Trailhawk</v>
      </c>
      <c r="B4298" s="6" t="s">
        <v>232</v>
      </c>
      <c r="C4298" s="6" t="str">
        <f t="shared" si="67"/>
        <v>29,500</v>
      </c>
      <c r="D4298" s="5">
        <v>29500</v>
      </c>
    </row>
    <row r="4299" spans="1:4" x14ac:dyDescent="0.35">
      <c r="A4299" t="str">
        <f>CONCATENATE(cars_raw!B4302," ",cars_raw!C4302)</f>
        <v>Kia Sportage LX</v>
      </c>
      <c r="B4299" s="6" t="s">
        <v>17552</v>
      </c>
      <c r="C4299" s="6" t="str">
        <f t="shared" si="67"/>
        <v>26,977</v>
      </c>
      <c r="D4299" s="5">
        <v>26977</v>
      </c>
    </row>
    <row r="4300" spans="1:4" x14ac:dyDescent="0.35">
      <c r="A4300" t="str">
        <f>CONCATENATE(cars_raw!B4303," ",cars_raw!C4303)</f>
        <v>Kia Sportage LX</v>
      </c>
      <c r="B4300" s="6" t="s">
        <v>1837</v>
      </c>
      <c r="C4300" s="6" t="str">
        <f t="shared" si="67"/>
        <v>27,977</v>
      </c>
      <c r="D4300" s="5">
        <v>27977</v>
      </c>
    </row>
    <row r="4301" spans="1:4" x14ac:dyDescent="0.35">
      <c r="A4301" t="str">
        <f>CONCATENATE(cars_raw!B4304," ",cars_raw!C4304)</f>
        <v>Honda CR-V EX</v>
      </c>
      <c r="B4301" s="6" t="s">
        <v>11823</v>
      </c>
      <c r="C4301" s="6" t="str">
        <f t="shared" si="67"/>
        <v>28,783</v>
      </c>
      <c r="D4301" s="5">
        <v>28783</v>
      </c>
    </row>
    <row r="4302" spans="1:4" x14ac:dyDescent="0.35">
      <c r="A4302" t="str">
        <f>CONCATENATE(cars_raw!B4305," ",cars_raw!C4305)</f>
        <v>Nissan Altima 2.5 SL</v>
      </c>
      <c r="B4302" s="6" t="s">
        <v>17801</v>
      </c>
      <c r="C4302" s="6" t="str">
        <f t="shared" si="67"/>
        <v>24,791</v>
      </c>
      <c r="D4302" s="5">
        <v>24791</v>
      </c>
    </row>
    <row r="4303" spans="1:4" x14ac:dyDescent="0.35">
      <c r="A4303" t="str">
        <f>CONCATENATE(cars_raw!B4306," ",cars_raw!C4306)</f>
        <v>GMC Yukon Denali</v>
      </c>
      <c r="B4303" s="6" t="s">
        <v>3869</v>
      </c>
      <c r="C4303" s="6" t="str">
        <f t="shared" si="67"/>
        <v>44,995</v>
      </c>
      <c r="D4303" s="5">
        <v>44995</v>
      </c>
    </row>
    <row r="4304" spans="1:4" x14ac:dyDescent="0.35">
      <c r="A4304" t="str">
        <f>CONCATENATE(cars_raw!B4307," ",cars_raw!C4307)</f>
        <v>Chevrolet Equinox 1LT</v>
      </c>
      <c r="B4304" s="6" t="s">
        <v>17811</v>
      </c>
      <c r="C4304" s="6" t="str">
        <f t="shared" si="67"/>
        <v>25,787</v>
      </c>
      <c r="D4304" s="5">
        <v>25787</v>
      </c>
    </row>
    <row r="4305" spans="1:4" x14ac:dyDescent="0.35">
      <c r="A4305" t="str">
        <f>CONCATENATE(cars_raw!B4308," ",cars_raw!C4308)</f>
        <v>Honda CR-V EX-L</v>
      </c>
      <c r="B4305" s="6" t="s">
        <v>17815</v>
      </c>
      <c r="C4305" s="6" t="str">
        <f t="shared" si="67"/>
        <v>35,635</v>
      </c>
      <c r="D4305" s="5">
        <v>35635</v>
      </c>
    </row>
    <row r="4306" spans="1:4" x14ac:dyDescent="0.35">
      <c r="A4306" t="str">
        <f>CONCATENATE(cars_raw!B4309," ",cars_raw!C4309)</f>
        <v>Ford Fusion SEL</v>
      </c>
      <c r="B4306" s="6" t="s">
        <v>4962</v>
      </c>
      <c r="C4306" s="6" t="str">
        <f t="shared" si="67"/>
        <v>7,995</v>
      </c>
      <c r="D4306" s="5">
        <v>7995</v>
      </c>
    </row>
    <row r="4307" spans="1:4" x14ac:dyDescent="0.35">
      <c r="A4307" t="str">
        <f>CONCATENATE(cars_raw!B4310," ",cars_raw!C4310)</f>
        <v>Toyota Corolla LE</v>
      </c>
      <c r="B4307" s="6" t="s">
        <v>9299</v>
      </c>
      <c r="C4307" s="6" t="str">
        <f t="shared" si="67"/>
        <v>17,000</v>
      </c>
      <c r="D4307" s="5">
        <v>17000</v>
      </c>
    </row>
    <row r="4308" spans="1:4" x14ac:dyDescent="0.35">
      <c r="A4308" t="str">
        <f>CONCATENATE(cars_raw!B4311," ",cars_raw!C4311)</f>
        <v>Ford F-150 Lariat</v>
      </c>
      <c r="B4308" s="6" t="s">
        <v>17820</v>
      </c>
      <c r="C4308" s="6" t="str">
        <f t="shared" si="67"/>
        <v>63,177</v>
      </c>
      <c r="D4308" s="5">
        <v>63177</v>
      </c>
    </row>
    <row r="4309" spans="1:4" x14ac:dyDescent="0.35">
      <c r="A4309" t="str">
        <f>CONCATENATE(cars_raw!B4312," ",cars_raw!C4312)</f>
        <v>Subaru Forester Premium</v>
      </c>
      <c r="B4309" s="6" t="s">
        <v>17825</v>
      </c>
      <c r="C4309" s="6" t="str">
        <f t="shared" si="67"/>
        <v>28,241</v>
      </c>
      <c r="D4309" s="5">
        <v>28241</v>
      </c>
    </row>
    <row r="4310" spans="1:4" x14ac:dyDescent="0.35">
      <c r="A4310" t="str">
        <f>CONCATENATE(cars_raw!B4313," ",cars_raw!C4313)</f>
        <v>Chevrolet Tahoe LT</v>
      </c>
      <c r="B4310" s="6" t="s">
        <v>9592</v>
      </c>
      <c r="C4310" s="6" t="str">
        <f t="shared" si="67"/>
        <v>44,990</v>
      </c>
      <c r="D4310" s="5">
        <v>44990</v>
      </c>
    </row>
    <row r="4311" spans="1:4" x14ac:dyDescent="0.35">
      <c r="A4311" t="str">
        <f>CONCATENATE(cars_raw!B4314," ",cars_raw!C4314)</f>
        <v>Toyota Corolla LE</v>
      </c>
      <c r="B4311" s="6" t="s">
        <v>17601</v>
      </c>
      <c r="C4311" s="6" t="str">
        <f t="shared" si="67"/>
        <v>19,002</v>
      </c>
      <c r="D4311" s="5">
        <v>19002</v>
      </c>
    </row>
    <row r="4312" spans="1:4" x14ac:dyDescent="0.35">
      <c r="A4312" t="str">
        <f>CONCATENATE(cars_raw!B4315," ",cars_raw!C4315)</f>
        <v>INFINITI QX60 Luxe</v>
      </c>
      <c r="B4312" s="6" t="s">
        <v>3048</v>
      </c>
      <c r="C4312" s="6" t="str">
        <f t="shared" si="67"/>
        <v>38,998</v>
      </c>
      <c r="D4312" s="5">
        <v>38998</v>
      </c>
    </row>
    <row r="4313" spans="1:4" x14ac:dyDescent="0.35">
      <c r="A4313" t="str">
        <f>CONCATENATE(cars_raw!B4316," ",cars_raw!C4316)</f>
        <v>Volvo XC90 T6 Momentum 7 Passenger</v>
      </c>
      <c r="B4313" s="6" t="s">
        <v>17603</v>
      </c>
      <c r="C4313" s="6" t="str">
        <f t="shared" si="67"/>
        <v>55,384</v>
      </c>
      <c r="D4313" s="5">
        <v>55384</v>
      </c>
    </row>
    <row r="4314" spans="1:4" x14ac:dyDescent="0.35">
      <c r="A4314" t="str">
        <f>CONCATENATE(cars_raw!B4317," ",cars_raw!C4317)</f>
        <v>BMW X5 xDrive40i</v>
      </c>
      <c r="B4314" s="6" t="s">
        <v>3263</v>
      </c>
      <c r="C4314" s="6" t="str">
        <f t="shared" si="67"/>
        <v>56,438</v>
      </c>
      <c r="D4314" s="5">
        <v>56438</v>
      </c>
    </row>
    <row r="4315" spans="1:4" x14ac:dyDescent="0.35">
      <c r="A4315" t="str">
        <f>CONCATENATE(cars_raw!B4318," ",cars_raw!C4318)</f>
        <v>INFINITI QX60 Luxe</v>
      </c>
      <c r="B4315" s="6" t="s">
        <v>5015</v>
      </c>
      <c r="C4315" s="6" t="str">
        <f t="shared" si="67"/>
        <v>35,900</v>
      </c>
      <c r="D4315" s="5">
        <v>35900</v>
      </c>
    </row>
    <row r="4316" spans="1:4" x14ac:dyDescent="0.35">
      <c r="A4316" t="str">
        <f>CONCATENATE(cars_raw!B4319," ",cars_raw!C4319)</f>
        <v>Jeep Grand Cherokee Limited</v>
      </c>
      <c r="B4316" s="6" t="s">
        <v>2169</v>
      </c>
      <c r="C4316" s="6" t="str">
        <f t="shared" si="67"/>
        <v>31,500</v>
      </c>
      <c r="D4316" s="5">
        <v>31500</v>
      </c>
    </row>
    <row r="4317" spans="1:4" x14ac:dyDescent="0.35">
      <c r="A4317" t="str">
        <f>CONCATENATE(cars_raw!B4320," ",cars_raw!C4320)</f>
        <v>Mercedes-Benz GLA 250 Base 4MATIC</v>
      </c>
      <c r="B4317" s="6" t="s">
        <v>17837</v>
      </c>
      <c r="C4317" s="6" t="str">
        <f t="shared" si="67"/>
        <v>29,977</v>
      </c>
      <c r="D4317" s="5">
        <v>29977</v>
      </c>
    </row>
    <row r="4318" spans="1:4" x14ac:dyDescent="0.35">
      <c r="A4318" t="str">
        <f>CONCATENATE(cars_raw!B4321," ",cars_raw!C4321)</f>
        <v>Toyota RAV4 XLE</v>
      </c>
      <c r="B4318" s="6" t="s">
        <v>12554</v>
      </c>
      <c r="C4318" s="6" t="str">
        <f t="shared" si="67"/>
        <v>22,588</v>
      </c>
      <c r="D4318" s="5">
        <v>22588</v>
      </c>
    </row>
    <row r="4319" spans="1:4" x14ac:dyDescent="0.35">
      <c r="A4319" t="str">
        <f>CONCATENATE(cars_raw!B4322," ",cars_raw!C4322)</f>
        <v>Chevrolet Tahoe LT</v>
      </c>
      <c r="B4319" s="6" t="s">
        <v>17840</v>
      </c>
      <c r="C4319" s="6" t="str">
        <f t="shared" si="67"/>
        <v>43,777</v>
      </c>
      <c r="D4319" s="5">
        <v>43777</v>
      </c>
    </row>
    <row r="4320" spans="1:4" x14ac:dyDescent="0.35">
      <c r="A4320" t="str">
        <f>CONCATENATE(cars_raw!B4323," ",cars_raw!C4323)</f>
        <v>BMW X5 xDrive40i</v>
      </c>
      <c r="B4320" s="6" t="s">
        <v>17626</v>
      </c>
      <c r="C4320" s="6" t="str">
        <f t="shared" si="67"/>
        <v>57,990</v>
      </c>
      <c r="D4320" s="5">
        <v>57990</v>
      </c>
    </row>
    <row r="4321" spans="1:4" x14ac:dyDescent="0.35">
      <c r="A4321" t="str">
        <f>CONCATENATE(cars_raw!B4324," ",cars_raw!C4324)</f>
        <v>Mercedes-Benz CLA 250 Base 4MATIC</v>
      </c>
      <c r="B4321" s="6" t="s">
        <v>17845</v>
      </c>
      <c r="C4321" s="6" t="str">
        <f t="shared" si="67"/>
        <v>33,881</v>
      </c>
      <c r="D4321" s="5">
        <v>33881</v>
      </c>
    </row>
    <row r="4322" spans="1:4" x14ac:dyDescent="0.35">
      <c r="A4322" t="str">
        <f>CONCATENATE(cars_raw!B4325," ",cars_raw!C4325)</f>
        <v>Acura ILX Premium Package</v>
      </c>
      <c r="B4322" s="6" t="s">
        <v>17848</v>
      </c>
      <c r="C4322" s="6" t="str">
        <f t="shared" si="67"/>
        <v>31,120</v>
      </c>
      <c r="D4322" s="5">
        <v>31120</v>
      </c>
    </row>
    <row r="4323" spans="1:4" x14ac:dyDescent="0.35">
      <c r="A4323" t="str">
        <f>CONCATENATE(cars_raw!B4326," ",cars_raw!C4326)</f>
        <v>Mercedes-Benz AMG GLE 43 4MATIC Coupe</v>
      </c>
      <c r="B4323" s="6" t="s">
        <v>8645</v>
      </c>
      <c r="C4323" s="6" t="str">
        <f t="shared" si="67"/>
        <v>70,900</v>
      </c>
      <c r="D4323" s="5">
        <v>70900</v>
      </c>
    </row>
    <row r="4324" spans="1:4" x14ac:dyDescent="0.35">
      <c r="A4324" t="str">
        <f>CONCATENATE(cars_raw!B4327," ",cars_raw!C4327)</f>
        <v>Honda CR-V EX-L</v>
      </c>
      <c r="B4324" s="6" t="s">
        <v>7026</v>
      </c>
      <c r="C4324" s="6" t="str">
        <f t="shared" si="67"/>
        <v>36,998</v>
      </c>
      <c r="D4324" s="5">
        <v>36998</v>
      </c>
    </row>
    <row r="4325" spans="1:4" x14ac:dyDescent="0.35">
      <c r="A4325" t="str">
        <f>CONCATENATE(cars_raw!B4328," ",cars_raw!C4328)</f>
        <v>Audi A5 40 Premium</v>
      </c>
      <c r="B4325" s="6" t="s">
        <v>4694</v>
      </c>
      <c r="C4325" s="6" t="str">
        <f t="shared" si="67"/>
        <v>43,500</v>
      </c>
      <c r="D4325" s="5">
        <v>43500</v>
      </c>
    </row>
    <row r="4326" spans="1:4" x14ac:dyDescent="0.35">
      <c r="A4326" t="str">
        <f>CONCATENATE(cars_raw!B4329," ",cars_raw!C4329)</f>
        <v>Honda Pilot EX-L</v>
      </c>
      <c r="B4326" s="6" t="s">
        <v>3869</v>
      </c>
      <c r="C4326" s="6" t="str">
        <f t="shared" si="67"/>
        <v>44,995</v>
      </c>
      <c r="D4326" s="5">
        <v>44995</v>
      </c>
    </row>
    <row r="4327" spans="1:4" x14ac:dyDescent="0.35">
      <c r="A4327" t="str">
        <f>CONCATENATE(cars_raw!B4330," ",cars_raw!C4330)</f>
        <v>Toyota Corolla LE</v>
      </c>
      <c r="B4327" s="6" t="s">
        <v>17859</v>
      </c>
      <c r="C4327" s="6" t="str">
        <f t="shared" si="67"/>
        <v>22,390</v>
      </c>
      <c r="D4327" s="5">
        <v>22390</v>
      </c>
    </row>
    <row r="4328" spans="1:4" x14ac:dyDescent="0.35">
      <c r="A4328" t="str">
        <f>CONCATENATE(cars_raw!B4331," ",cars_raw!C4331)</f>
        <v>Mercedes-Benz GLE 350 Base 4MATIC</v>
      </c>
      <c r="B4328" s="6" t="s">
        <v>11814</v>
      </c>
      <c r="C4328" s="6" t="str">
        <f t="shared" si="67"/>
        <v>53,495</v>
      </c>
      <c r="D4328" s="5">
        <v>53495</v>
      </c>
    </row>
    <row r="4329" spans="1:4" x14ac:dyDescent="0.35">
      <c r="A4329" t="str">
        <f>CONCATENATE(cars_raw!B4332," ",cars_raw!C4332)</f>
        <v>Kia Sorento LX</v>
      </c>
      <c r="B4329" s="6" t="s">
        <v>17862</v>
      </c>
      <c r="C4329" s="6" t="str">
        <f t="shared" si="67"/>
        <v>25,115</v>
      </c>
      <c r="D4329" s="5">
        <v>25115</v>
      </c>
    </row>
    <row r="4330" spans="1:4" x14ac:dyDescent="0.35">
      <c r="A4330" t="str">
        <f>CONCATENATE(cars_raw!B4333," ",cars_raw!C4333)</f>
        <v>Toyota RAV4 LE</v>
      </c>
      <c r="B4330" s="6" t="s">
        <v>17865</v>
      </c>
      <c r="C4330" s="6" t="str">
        <f t="shared" si="67"/>
        <v>30,755</v>
      </c>
      <c r="D4330" s="5">
        <v>30755</v>
      </c>
    </row>
    <row r="4331" spans="1:4" x14ac:dyDescent="0.35">
      <c r="A4331" t="str">
        <f>CONCATENATE(cars_raw!B4334," ",cars_raw!C4334)</f>
        <v>INFINITI QX30 Premium</v>
      </c>
      <c r="B4331" s="6" t="s">
        <v>7791</v>
      </c>
      <c r="C4331" s="6" t="str">
        <f t="shared" si="67"/>
        <v>25,495</v>
      </c>
      <c r="D4331" s="5">
        <v>25495</v>
      </c>
    </row>
    <row r="4332" spans="1:4" x14ac:dyDescent="0.35">
      <c r="A4332" t="str">
        <f>CONCATENATE(cars_raw!B4335," ",cars_raw!C4335)</f>
        <v>Mercedes-Benz GLE 350 Base 4MATIC</v>
      </c>
      <c r="B4332" s="6" t="s">
        <v>17870</v>
      </c>
      <c r="C4332" s="6" t="str">
        <f t="shared" si="67"/>
        <v>37,600</v>
      </c>
      <c r="D4332" s="5">
        <v>37600</v>
      </c>
    </row>
    <row r="4333" spans="1:4" x14ac:dyDescent="0.35">
      <c r="A4333" t="str">
        <f>CONCATENATE(cars_raw!B4336," ",cars_raw!C4336)</f>
        <v>INFINITI QX60 Luxe</v>
      </c>
      <c r="B4333" s="6" t="s">
        <v>14224</v>
      </c>
      <c r="C4333" s="6" t="str">
        <f t="shared" si="67"/>
        <v>38,888</v>
      </c>
      <c r="D4333" s="5">
        <v>38888</v>
      </c>
    </row>
    <row r="4334" spans="1:4" x14ac:dyDescent="0.35">
      <c r="A4334" t="str">
        <f>CONCATENATE(cars_raw!B4337," ",cars_raw!C4337)</f>
        <v>Jeep Grand Cherokee Limited</v>
      </c>
      <c r="B4334" s="6" t="s">
        <v>747</v>
      </c>
      <c r="C4334" s="6" t="str">
        <f t="shared" si="67"/>
        <v>31,998</v>
      </c>
      <c r="D4334" s="5">
        <v>31998</v>
      </c>
    </row>
    <row r="4335" spans="1:4" x14ac:dyDescent="0.35">
      <c r="A4335" t="str">
        <f>CONCATENATE(cars_raw!B4338," ",cars_raw!C4338)</f>
        <v>Kia Sportage LX</v>
      </c>
      <c r="B4335" s="6" t="s">
        <v>17878</v>
      </c>
      <c r="C4335" s="6" t="str">
        <f t="shared" si="67"/>
        <v>23,977</v>
      </c>
      <c r="D4335" s="5">
        <v>23977</v>
      </c>
    </row>
    <row r="4336" spans="1:4" x14ac:dyDescent="0.35">
      <c r="A4336" t="str">
        <f>CONCATENATE(cars_raw!B4339," ",cars_raw!C4339)</f>
        <v>BMW X3 xDrive30i</v>
      </c>
      <c r="B4336" s="6" t="s">
        <v>486</v>
      </c>
      <c r="C4336" s="6" t="str">
        <f t="shared" si="67"/>
        <v>46,500</v>
      </c>
      <c r="D4336" s="5">
        <v>46500</v>
      </c>
    </row>
    <row r="4337" spans="1:4" x14ac:dyDescent="0.35">
      <c r="A4337" t="str">
        <f>CONCATENATE(cars_raw!B4340," ",cars_raw!C4340)</f>
        <v>Honda CR-V EX-L</v>
      </c>
      <c r="B4337" s="6" t="s">
        <v>2169</v>
      </c>
      <c r="C4337" s="6" t="str">
        <f t="shared" si="67"/>
        <v>31,500</v>
      </c>
      <c r="D4337" s="5">
        <v>31500</v>
      </c>
    </row>
    <row r="4338" spans="1:4" x14ac:dyDescent="0.35">
      <c r="A4338" t="str">
        <f>CONCATENATE(cars_raw!B4341," ",cars_raw!C4341)</f>
        <v>BMW X5 xDrive35i</v>
      </c>
      <c r="B4338" s="6" t="s">
        <v>1543</v>
      </c>
      <c r="C4338" s="6" t="str">
        <f t="shared" si="67"/>
        <v>37,998</v>
      </c>
      <c r="D4338" s="5">
        <v>37998</v>
      </c>
    </row>
    <row r="4339" spans="1:4" x14ac:dyDescent="0.35">
      <c r="A4339" t="str">
        <f>CONCATENATE(cars_raw!B4342," ",cars_raw!C4342)</f>
        <v>Jeep Grand Cherokee Limited</v>
      </c>
      <c r="B4339" s="6" t="s">
        <v>17891</v>
      </c>
      <c r="C4339" s="6" t="str">
        <f t="shared" si="67"/>
        <v>33,692</v>
      </c>
      <c r="D4339" s="5">
        <v>33692</v>
      </c>
    </row>
    <row r="4340" spans="1:4" x14ac:dyDescent="0.35">
      <c r="A4340" t="str">
        <f>CONCATENATE(cars_raw!B4343," ",cars_raw!C4343)</f>
        <v>Jeep Grand Cherokee Limited</v>
      </c>
      <c r="B4340" s="6" t="s">
        <v>17896</v>
      </c>
      <c r="C4340" s="6" t="str">
        <f t="shared" si="67"/>
        <v>38,449</v>
      </c>
      <c r="D4340" s="5">
        <v>38449</v>
      </c>
    </row>
    <row r="4341" spans="1:4" x14ac:dyDescent="0.35">
      <c r="A4341" t="str">
        <f>CONCATENATE(cars_raw!B4344," ",cars_raw!C4344)</f>
        <v>Dodge Charger GT</v>
      </c>
      <c r="B4341" s="6" t="s">
        <v>17899</v>
      </c>
      <c r="C4341" s="6" t="str">
        <f t="shared" si="67"/>
        <v>34,395</v>
      </c>
      <c r="D4341" s="5">
        <v>34395</v>
      </c>
    </row>
    <row r="4342" spans="1:4" x14ac:dyDescent="0.35">
      <c r="A4342" t="str">
        <f>CONCATENATE(cars_raw!B4345," ",cars_raw!C4345)</f>
        <v>Mercedes-Benz GLS 450 Base 4MATIC</v>
      </c>
      <c r="B4342" s="6" t="s">
        <v>17902</v>
      </c>
      <c r="C4342" s="6" t="str">
        <f t="shared" si="67"/>
        <v>50,800</v>
      </c>
      <c r="D4342" s="5">
        <v>50800</v>
      </c>
    </row>
    <row r="4343" spans="1:4" x14ac:dyDescent="0.35">
      <c r="A4343" t="str">
        <f>CONCATENATE(cars_raw!B4346," ",cars_raw!C4346)</f>
        <v>BMW X5 xDrive40i</v>
      </c>
      <c r="B4343" s="6" t="s">
        <v>11653</v>
      </c>
      <c r="C4343" s="6" t="str">
        <f t="shared" si="67"/>
        <v>48,495</v>
      </c>
      <c r="D4343" s="5">
        <v>48495</v>
      </c>
    </row>
    <row r="4344" spans="1:4" x14ac:dyDescent="0.35">
      <c r="A4344" t="str">
        <f>CONCATENATE(cars_raw!B4347," ",cars_raw!C4347)</f>
        <v>Jaguar F-PACE 35t Premium</v>
      </c>
      <c r="B4344" s="6" t="s">
        <v>835</v>
      </c>
      <c r="C4344" s="6" t="str">
        <f t="shared" si="67"/>
        <v>33,995</v>
      </c>
      <c r="D4344" s="5">
        <v>33995</v>
      </c>
    </row>
    <row r="4345" spans="1:4" x14ac:dyDescent="0.35">
      <c r="A4345" t="str">
        <f>CONCATENATE(cars_raw!B4348," ",cars_raw!C4348)</f>
        <v>Toyota C-HR LE</v>
      </c>
      <c r="B4345" s="6" t="s">
        <v>17910</v>
      </c>
      <c r="C4345" s="6" t="str">
        <f t="shared" si="67"/>
        <v>26,700</v>
      </c>
      <c r="D4345" s="5">
        <v>26700</v>
      </c>
    </row>
    <row r="4346" spans="1:4" x14ac:dyDescent="0.35">
      <c r="A4346" t="str">
        <f>CONCATENATE(cars_raw!B4349," ",cars_raw!C4349)</f>
        <v>Mercedes-Benz AMG GLE 53 Base</v>
      </c>
      <c r="B4346" s="6" t="s">
        <v>17913</v>
      </c>
      <c r="C4346" s="6" t="str">
        <f t="shared" si="67"/>
        <v>91,990</v>
      </c>
      <c r="D4346" s="5">
        <v>91990</v>
      </c>
    </row>
    <row r="4347" spans="1:4" x14ac:dyDescent="0.35">
      <c r="A4347" t="str">
        <f>CONCATENATE(cars_raw!B4350," ",cars_raw!C4350)</f>
        <v>Lexus LC 500 Base</v>
      </c>
      <c r="B4347" s="6" t="s">
        <v>17916</v>
      </c>
      <c r="C4347" s="6" t="str">
        <f t="shared" si="67"/>
        <v>81,998</v>
      </c>
      <c r="D4347" s="5">
        <v>81998</v>
      </c>
    </row>
    <row r="4348" spans="1:4" x14ac:dyDescent="0.35">
      <c r="A4348" t="str">
        <f>CONCATENATE(cars_raw!B4351," ",cars_raw!C4351)</f>
        <v>Lexus GX 460 Base</v>
      </c>
      <c r="B4348" s="6" t="s">
        <v>17918</v>
      </c>
      <c r="C4348" s="6" t="str">
        <f t="shared" si="67"/>
        <v>55,400</v>
      </c>
      <c r="D4348" s="5">
        <v>55400</v>
      </c>
    </row>
    <row r="4349" spans="1:4" x14ac:dyDescent="0.35">
      <c r="A4349" t="str">
        <f>CONCATENATE(cars_raw!B4352," ",cars_raw!C4352)</f>
        <v>Toyota RAV4 LE</v>
      </c>
      <c r="B4349" s="6" t="s">
        <v>17921</v>
      </c>
      <c r="C4349" s="6" t="str">
        <f t="shared" si="67"/>
        <v>28,405</v>
      </c>
      <c r="D4349" s="5">
        <v>28405</v>
      </c>
    </row>
    <row r="4350" spans="1:4" x14ac:dyDescent="0.35">
      <c r="A4350" t="str">
        <f>CONCATENATE(cars_raw!B4353," ",cars_raw!C4353)</f>
        <v>Subaru Forester</v>
      </c>
      <c r="B4350" s="6" t="s">
        <v>17924</v>
      </c>
      <c r="C4350" s="6" t="str">
        <f t="shared" si="67"/>
        <v>28,752</v>
      </c>
      <c r="D4350" s="5">
        <v>28752</v>
      </c>
    </row>
    <row r="4351" spans="1:4" x14ac:dyDescent="0.35">
      <c r="A4351" t="str">
        <f>CONCATENATE(cars_raw!B4354," ",cars_raw!C4354)</f>
        <v>Dodge Durango SRT Hellcat</v>
      </c>
      <c r="B4351" s="6" t="s">
        <v>17928</v>
      </c>
      <c r="C4351" s="6" t="str">
        <f t="shared" si="67"/>
        <v>104,999</v>
      </c>
      <c r="D4351" s="5">
        <v>104999</v>
      </c>
    </row>
    <row r="4352" spans="1:4" x14ac:dyDescent="0.35">
      <c r="A4352" t="str">
        <f>CONCATENATE(cars_raw!B4355," ",cars_raw!C4355)</f>
        <v>BMW 328d Base</v>
      </c>
      <c r="B4352" s="6" t="s">
        <v>17932</v>
      </c>
      <c r="C4352" s="6" t="str">
        <f t="shared" si="67"/>
        <v>25,886</v>
      </c>
      <c r="D4352" s="5">
        <v>25886</v>
      </c>
    </row>
    <row r="4353" spans="1:4" x14ac:dyDescent="0.35">
      <c r="A4353" t="str">
        <f>CONCATENATE(cars_raw!B4356," ",cars_raw!C4356)</f>
        <v>GMC Yukon SLT</v>
      </c>
      <c r="B4353" s="6" t="s">
        <v>7436</v>
      </c>
      <c r="C4353" s="6" t="str">
        <f t="shared" si="67"/>
        <v>47,900</v>
      </c>
      <c r="D4353" s="5">
        <v>47900</v>
      </c>
    </row>
    <row r="4354" spans="1:4" x14ac:dyDescent="0.35">
      <c r="A4354" t="str">
        <f>CONCATENATE(cars_raw!B4357," ",cars_raw!C4357)</f>
        <v>Buick Enclave Essence</v>
      </c>
      <c r="B4354" s="6" t="s">
        <v>1692</v>
      </c>
      <c r="C4354" s="6" t="str">
        <f t="shared" ref="C4354:C4417" si="68">REPLACE(B4354,1,1,"")</f>
        <v>35,500</v>
      </c>
      <c r="D4354" s="5">
        <v>35500</v>
      </c>
    </row>
    <row r="4355" spans="1:4" x14ac:dyDescent="0.35">
      <c r="A4355" t="str">
        <f>CONCATENATE(cars_raw!B4358," ",cars_raw!C4358)</f>
        <v>Ford Fusion Titanium</v>
      </c>
      <c r="B4355" s="6" t="s">
        <v>5319</v>
      </c>
      <c r="C4355" s="6" t="str">
        <f t="shared" si="68"/>
        <v>23,500</v>
      </c>
      <c r="D4355" s="5">
        <v>23500</v>
      </c>
    </row>
    <row r="4356" spans="1:4" x14ac:dyDescent="0.35">
      <c r="A4356" t="str">
        <f>CONCATENATE(cars_raw!B4359," ",cars_raw!C4359)</f>
        <v>RAM 1500 Laramie</v>
      </c>
      <c r="B4356" s="6" t="s">
        <v>391</v>
      </c>
      <c r="C4356" s="6" t="str">
        <f t="shared" si="68"/>
        <v>47,000</v>
      </c>
      <c r="D4356" s="5">
        <v>47000</v>
      </c>
    </row>
    <row r="4357" spans="1:4" x14ac:dyDescent="0.35">
      <c r="A4357" t="str">
        <f>CONCATENATE(cars_raw!B4360," ",cars_raw!C4360)</f>
        <v>Toyota Camry LE</v>
      </c>
      <c r="B4357" s="6" t="s">
        <v>17941</v>
      </c>
      <c r="C4357" s="6" t="str">
        <f t="shared" si="68"/>
        <v>26,997</v>
      </c>
      <c r="D4357" s="5">
        <v>26997</v>
      </c>
    </row>
    <row r="4358" spans="1:4" x14ac:dyDescent="0.35">
      <c r="A4358" t="str">
        <f>CONCATENATE(cars_raw!B4361," ",cars_raw!C4361)</f>
        <v>Ford Expedition Limited</v>
      </c>
      <c r="B4358" s="6" t="s">
        <v>17946</v>
      </c>
      <c r="C4358" s="6" t="str">
        <f t="shared" si="68"/>
        <v>67,499</v>
      </c>
      <c r="D4358" s="5">
        <v>67499</v>
      </c>
    </row>
    <row r="4359" spans="1:4" x14ac:dyDescent="0.35">
      <c r="A4359" t="str">
        <f>CONCATENATE(cars_raw!B4362," ",cars_raw!C4362)</f>
        <v>RAM 1500 Laramie</v>
      </c>
      <c r="B4359" s="6" t="s">
        <v>2897</v>
      </c>
      <c r="C4359" s="6" t="str">
        <f t="shared" si="68"/>
        <v>45,899</v>
      </c>
      <c r="D4359" s="5">
        <v>45899</v>
      </c>
    </row>
    <row r="4360" spans="1:4" x14ac:dyDescent="0.35">
      <c r="A4360" t="str">
        <f>CONCATENATE(cars_raw!B4363," ",cars_raw!C4363)</f>
        <v>Ford Explorer ST</v>
      </c>
      <c r="B4360" s="6" t="s">
        <v>17953</v>
      </c>
      <c r="C4360" s="6" t="str">
        <f t="shared" si="68"/>
        <v>48,089</v>
      </c>
      <c r="D4360" s="5">
        <v>48089</v>
      </c>
    </row>
    <row r="4361" spans="1:4" x14ac:dyDescent="0.35">
      <c r="A4361" t="str">
        <f>CONCATENATE(cars_raw!B4364," ",cars_raw!C4364)</f>
        <v>Tesla Model Y Long Range</v>
      </c>
      <c r="B4361" s="6" t="s">
        <v>17956</v>
      </c>
      <c r="C4361" s="6" t="str">
        <f t="shared" si="68"/>
        <v>69,469</v>
      </c>
      <c r="D4361" s="5">
        <v>69469</v>
      </c>
    </row>
    <row r="4362" spans="1:4" x14ac:dyDescent="0.35">
      <c r="A4362" t="str">
        <f>CONCATENATE(cars_raw!B4365," ",cars_raw!C4365)</f>
        <v>Toyota 4Runner Limited</v>
      </c>
      <c r="B4362" s="6" t="s">
        <v>17960</v>
      </c>
      <c r="C4362" s="6" t="str">
        <f t="shared" si="68"/>
        <v>49,730</v>
      </c>
      <c r="D4362" s="5">
        <v>49730</v>
      </c>
    </row>
    <row r="4363" spans="1:4" x14ac:dyDescent="0.35">
      <c r="A4363" t="str">
        <f>CONCATENATE(cars_raw!B4366," ",cars_raw!C4366)</f>
        <v>Jeep Grand Cherokee Limited</v>
      </c>
      <c r="B4363" s="6" t="s">
        <v>17963</v>
      </c>
      <c r="C4363" s="6" t="str">
        <f t="shared" si="68"/>
        <v>26,991</v>
      </c>
      <c r="D4363" s="5">
        <v>26991</v>
      </c>
    </row>
    <row r="4364" spans="1:4" x14ac:dyDescent="0.35">
      <c r="A4364" t="str">
        <f>CONCATENATE(cars_raw!B4367," ",cars_raw!C4367)</f>
        <v>BMW X7 xDrive40i</v>
      </c>
      <c r="B4364" s="6" t="s">
        <v>17968</v>
      </c>
      <c r="C4364" s="6" t="str">
        <f t="shared" si="68"/>
        <v>66,950</v>
      </c>
      <c r="D4364" s="5">
        <v>66950</v>
      </c>
    </row>
    <row r="4365" spans="1:4" x14ac:dyDescent="0.35">
      <c r="A4365" t="str">
        <f>CONCATENATE(cars_raw!B4368," ",cars_raw!C4368)</f>
        <v>Hyundai Sonata SEL</v>
      </c>
      <c r="B4365" s="6" t="s">
        <v>17972</v>
      </c>
      <c r="C4365" s="6" t="str">
        <f t="shared" si="68"/>
        <v>23,939</v>
      </c>
      <c r="D4365" s="5">
        <v>23939</v>
      </c>
    </row>
    <row r="4366" spans="1:4" x14ac:dyDescent="0.35">
      <c r="A4366" t="str">
        <f>CONCATENATE(cars_raw!B4369," ",cars_raw!C4369)</f>
        <v>RAM 1500 Laramie</v>
      </c>
      <c r="B4366" s="6" t="s">
        <v>17975</v>
      </c>
      <c r="C4366" s="6" t="str">
        <f t="shared" si="68"/>
        <v>47,884</v>
      </c>
      <c r="D4366" s="5">
        <v>47884</v>
      </c>
    </row>
    <row r="4367" spans="1:4" x14ac:dyDescent="0.35">
      <c r="A4367" t="str">
        <f>CONCATENATE(cars_raw!B4370," ",cars_raw!C4370)</f>
        <v>Tesla Model 3 Performance</v>
      </c>
      <c r="B4367" s="6" t="s">
        <v>17980</v>
      </c>
      <c r="C4367" s="6" t="str">
        <f t="shared" si="68"/>
        <v>66,999</v>
      </c>
      <c r="D4367" s="5">
        <v>66999</v>
      </c>
    </row>
    <row r="4368" spans="1:4" x14ac:dyDescent="0.35">
      <c r="A4368" t="str">
        <f>CONCATENATE(cars_raw!B4371," ",cars_raw!C4371)</f>
        <v>Volkswagen Atlas Cross Sport 2.0T SE</v>
      </c>
      <c r="B4368" s="6" t="s">
        <v>2028</v>
      </c>
      <c r="C4368" s="6" t="str">
        <f t="shared" si="68"/>
        <v>34,991</v>
      </c>
      <c r="D4368" s="5">
        <v>34991</v>
      </c>
    </row>
    <row r="4369" spans="1:4" x14ac:dyDescent="0.35">
      <c r="A4369" t="str">
        <f>CONCATENATE(cars_raw!B4372," ",cars_raw!C4372)</f>
        <v>Porsche Macan S</v>
      </c>
      <c r="B4369" s="6" t="s">
        <v>17988</v>
      </c>
      <c r="C4369" s="6" t="str">
        <f t="shared" si="68"/>
        <v>46,989</v>
      </c>
      <c r="D4369" s="5">
        <v>46989</v>
      </c>
    </row>
    <row r="4370" spans="1:4" x14ac:dyDescent="0.35">
      <c r="A4370" t="str">
        <f>CONCATENATE(cars_raw!B4373," ",cars_raw!C4373)</f>
        <v>BMW 540 i</v>
      </c>
      <c r="B4370" s="6" t="s">
        <v>17991</v>
      </c>
      <c r="C4370" s="6" t="str">
        <f t="shared" si="68"/>
        <v>36,485</v>
      </c>
      <c r="D4370" s="5">
        <v>36485</v>
      </c>
    </row>
    <row r="4371" spans="1:4" x14ac:dyDescent="0.35">
      <c r="A4371" t="str">
        <f>CONCATENATE(cars_raw!B4374," ",cars_raw!C4374)</f>
        <v>Jeep Compass Latitude</v>
      </c>
      <c r="B4371" s="6" t="s">
        <v>17994</v>
      </c>
      <c r="C4371" s="6" t="str">
        <f t="shared" si="68"/>
        <v>13,887</v>
      </c>
      <c r="D4371" s="5">
        <v>13887</v>
      </c>
    </row>
    <row r="4372" spans="1:4" x14ac:dyDescent="0.35">
      <c r="A4372" t="str">
        <f>CONCATENATE(cars_raw!B4375," ",cars_raw!C4375)</f>
        <v>Land Rover Range Rover Velar S</v>
      </c>
      <c r="B4372" s="6" t="s">
        <v>17997</v>
      </c>
      <c r="C4372" s="6" t="str">
        <f t="shared" si="68"/>
        <v>51,991</v>
      </c>
      <c r="D4372" s="5">
        <v>51991</v>
      </c>
    </row>
    <row r="4373" spans="1:4" x14ac:dyDescent="0.35">
      <c r="A4373" t="str">
        <f>CONCATENATE(cars_raw!B4376," ",cars_raw!C4376)</f>
        <v>Chevrolet Traverse Premier</v>
      </c>
      <c r="B4373" s="6" t="s">
        <v>13313</v>
      </c>
      <c r="C4373" s="6" t="str">
        <f t="shared" si="68"/>
        <v>43,852</v>
      </c>
      <c r="D4373" s="5">
        <v>43852</v>
      </c>
    </row>
    <row r="4374" spans="1:4" x14ac:dyDescent="0.35">
      <c r="A4374" t="str">
        <f>CONCATENATE(cars_raw!B4377," ",cars_raw!C4377)</f>
        <v>Jeep Grand Cherokee Limited</v>
      </c>
      <c r="B4374" s="6" t="s">
        <v>18001</v>
      </c>
      <c r="C4374" s="6" t="str">
        <f t="shared" si="68"/>
        <v>36,680</v>
      </c>
      <c r="D4374" s="5">
        <v>36680</v>
      </c>
    </row>
    <row r="4375" spans="1:4" x14ac:dyDescent="0.35">
      <c r="A4375" t="str">
        <f>CONCATENATE(cars_raw!B4378," ",cars_raw!C4378)</f>
        <v>Jeep Grand Cherokee Limited</v>
      </c>
      <c r="B4375" s="6" t="s">
        <v>17865</v>
      </c>
      <c r="C4375" s="6" t="str">
        <f t="shared" si="68"/>
        <v>30,755</v>
      </c>
      <c r="D4375" s="5">
        <v>30755</v>
      </c>
    </row>
    <row r="4376" spans="1:4" x14ac:dyDescent="0.35">
      <c r="A4376" t="str">
        <f>CONCATENATE(cars_raw!B4379," ",cars_raw!C4379)</f>
        <v>Honda CR-V EX-L</v>
      </c>
      <c r="B4376" s="6" t="s">
        <v>1692</v>
      </c>
      <c r="C4376" s="6" t="str">
        <f t="shared" si="68"/>
        <v>35,500</v>
      </c>
      <c r="D4376" s="5">
        <v>35500</v>
      </c>
    </row>
    <row r="4377" spans="1:4" x14ac:dyDescent="0.35">
      <c r="A4377" t="str">
        <f>CONCATENATE(cars_raw!B4380," ",cars_raw!C4380)</f>
        <v>Hyundai Santa Fe SEL 2.4</v>
      </c>
      <c r="B4377" s="6" t="s">
        <v>18012</v>
      </c>
      <c r="C4377" s="6" t="str">
        <f t="shared" si="68"/>
        <v>28,489</v>
      </c>
      <c r="D4377" s="5">
        <v>28489</v>
      </c>
    </row>
    <row r="4378" spans="1:4" x14ac:dyDescent="0.35">
      <c r="A4378" t="str">
        <f>CONCATENATE(cars_raw!B4381," ",cars_raw!C4381)</f>
        <v>Mazda CX-5 Grand Touring</v>
      </c>
      <c r="B4378" s="6" t="s">
        <v>4331</v>
      </c>
      <c r="C4378" s="6" t="str">
        <f t="shared" si="68"/>
        <v>28,507</v>
      </c>
      <c r="D4378" s="5">
        <v>28507</v>
      </c>
    </row>
    <row r="4379" spans="1:4" x14ac:dyDescent="0.35">
      <c r="A4379" t="str">
        <f>CONCATENATE(cars_raw!B4382," ",cars_raw!C4382)</f>
        <v>INFINITI QX50 Base</v>
      </c>
      <c r="B4379" s="6" t="s">
        <v>2936</v>
      </c>
      <c r="C4379" s="6" t="str">
        <f t="shared" si="68"/>
        <v>25,995</v>
      </c>
      <c r="D4379" s="5">
        <v>25995</v>
      </c>
    </row>
    <row r="4380" spans="1:4" x14ac:dyDescent="0.35">
      <c r="A4380" t="str">
        <f>CONCATENATE(cars_raw!B4383," ",cars_raw!C4383)</f>
        <v>Acura TLX FWD</v>
      </c>
      <c r="B4380" s="6" t="s">
        <v>5297</v>
      </c>
      <c r="C4380" s="6" t="str">
        <f t="shared" si="68"/>
        <v>34,988</v>
      </c>
      <c r="D4380" s="5">
        <v>34988</v>
      </c>
    </row>
    <row r="4381" spans="1:4" x14ac:dyDescent="0.35">
      <c r="A4381" t="str">
        <f>CONCATENATE(cars_raw!B4384," ",cars_raw!C4384)</f>
        <v>Mercedes-Benz C-Class C 300 4MATIC</v>
      </c>
      <c r="B4381" s="6" t="s">
        <v>16567</v>
      </c>
      <c r="C4381" s="6" t="str">
        <f t="shared" si="68"/>
        <v>40,750</v>
      </c>
      <c r="D4381" s="5">
        <v>40750</v>
      </c>
    </row>
    <row r="4382" spans="1:4" x14ac:dyDescent="0.35">
      <c r="A4382" t="str">
        <f>CONCATENATE(cars_raw!B4385," ",cars_raw!C4385)</f>
        <v>Porsche Cayenne Base</v>
      </c>
      <c r="B4382" s="6" t="s">
        <v>18024</v>
      </c>
      <c r="C4382" s="6" t="str">
        <f t="shared" si="68"/>
        <v>67,500</v>
      </c>
      <c r="D4382" s="5">
        <v>67500</v>
      </c>
    </row>
    <row r="4383" spans="1:4" x14ac:dyDescent="0.35">
      <c r="A4383" t="str">
        <f>CONCATENATE(cars_raw!B4386," ",cars_raw!C4386)</f>
        <v>Ford Fusion Hybrid Titanium</v>
      </c>
      <c r="B4383" s="6" t="s">
        <v>3116</v>
      </c>
      <c r="C4383" s="6" t="str">
        <f t="shared" si="68"/>
        <v>29,590</v>
      </c>
      <c r="D4383" s="5">
        <v>29590</v>
      </c>
    </row>
    <row r="4384" spans="1:4" x14ac:dyDescent="0.35">
      <c r="A4384" t="str">
        <f>CONCATENATE(cars_raw!B4387," ",cars_raw!C4387)</f>
        <v>Lincoln Navigator L Select</v>
      </c>
      <c r="B4384" s="6" t="s">
        <v>4103</v>
      </c>
      <c r="C4384" s="6" t="str">
        <f t="shared" si="68"/>
        <v>38,995</v>
      </c>
      <c r="D4384" s="5">
        <v>38995</v>
      </c>
    </row>
    <row r="4385" spans="1:4" x14ac:dyDescent="0.35">
      <c r="A4385" t="str">
        <f>CONCATENATE(cars_raw!B4388," ",cars_raw!C4388)</f>
        <v>Cadillac XT5 Luxury</v>
      </c>
      <c r="B4385" s="6" t="s">
        <v>4923</v>
      </c>
      <c r="C4385" s="6" t="str">
        <f t="shared" si="68"/>
        <v>37,995</v>
      </c>
      <c r="D4385" s="5">
        <v>37995</v>
      </c>
    </row>
    <row r="4386" spans="1:4" x14ac:dyDescent="0.35">
      <c r="A4386" t="str">
        <f>CONCATENATE(cars_raw!B4389," ",cars_raw!C4389)</f>
        <v>Subaru Outback 2.5i Premium</v>
      </c>
      <c r="B4386" s="6" t="s">
        <v>18035</v>
      </c>
      <c r="C4386" s="6" t="str">
        <f t="shared" si="68"/>
        <v>29,123</v>
      </c>
      <c r="D4386" s="5">
        <v>29123</v>
      </c>
    </row>
    <row r="4387" spans="1:4" x14ac:dyDescent="0.35">
      <c r="A4387" t="str">
        <f>CONCATENATE(cars_raw!B4390," ",cars_raw!C4390)</f>
        <v>GMC Yukon Denali</v>
      </c>
      <c r="B4387" s="6" t="s">
        <v>18041</v>
      </c>
      <c r="C4387" s="6" t="str">
        <f t="shared" si="68"/>
        <v>39,875</v>
      </c>
      <c r="D4387" s="5">
        <v>39875</v>
      </c>
    </row>
    <row r="4388" spans="1:4" x14ac:dyDescent="0.35">
      <c r="A4388" t="str">
        <f>CONCATENATE(cars_raw!B4391," ",cars_raw!C4391)</f>
        <v>Honda CR-V EX-L</v>
      </c>
      <c r="B4388" s="6" t="s">
        <v>210</v>
      </c>
      <c r="C4388" s="6" t="str">
        <f t="shared" si="68"/>
        <v>32,489</v>
      </c>
      <c r="D4388" s="5">
        <v>32489</v>
      </c>
    </row>
    <row r="4389" spans="1:4" x14ac:dyDescent="0.35">
      <c r="A4389" t="str">
        <f>CONCATENATE(cars_raw!B4392," ",cars_raw!C4392)</f>
        <v>Toyota Highlander XLE</v>
      </c>
      <c r="B4389" s="6" t="s">
        <v>7928</v>
      </c>
      <c r="C4389" s="6" t="str">
        <f t="shared" si="68"/>
        <v>44,900</v>
      </c>
      <c r="D4389" s="5">
        <v>44900</v>
      </c>
    </row>
    <row r="4390" spans="1:4" x14ac:dyDescent="0.35">
      <c r="A4390" t="str">
        <f>CONCATENATE(cars_raw!B4393," ",cars_raw!C4393)</f>
        <v>Toyota RAV4 XLE</v>
      </c>
      <c r="B4390" s="6" t="s">
        <v>8607</v>
      </c>
      <c r="C4390" s="6" t="str">
        <f t="shared" si="68"/>
        <v>30,987</v>
      </c>
      <c r="D4390" s="5">
        <v>30987</v>
      </c>
    </row>
    <row r="4391" spans="1:4" x14ac:dyDescent="0.35">
      <c r="A4391" t="str">
        <f>CONCATENATE(cars_raw!B4394," ",cars_raw!C4394)</f>
        <v>Porsche Macan S</v>
      </c>
      <c r="B4391" s="6" t="s">
        <v>1268</v>
      </c>
      <c r="C4391" s="6" t="str">
        <f t="shared" si="68"/>
        <v>39,900</v>
      </c>
      <c r="D4391" s="5">
        <v>39900</v>
      </c>
    </row>
    <row r="4392" spans="1:4" x14ac:dyDescent="0.35">
      <c r="A4392" t="str">
        <f>CONCATENATE(cars_raw!B4395," ",cars_raw!C4395)</f>
        <v>Land Rover Defender 110 First Edition</v>
      </c>
      <c r="B4392" s="6" t="s">
        <v>12227</v>
      </c>
      <c r="C4392" s="6" t="str">
        <f t="shared" si="68"/>
        <v>78,900</v>
      </c>
      <c r="D4392" s="5">
        <v>78900</v>
      </c>
    </row>
    <row r="4393" spans="1:4" x14ac:dyDescent="0.35">
      <c r="A4393" t="str">
        <f>CONCATENATE(cars_raw!B4396," ",cars_raw!C4396)</f>
        <v>BMW X4 xDrive30i</v>
      </c>
      <c r="B4393" s="6" t="s">
        <v>18065</v>
      </c>
      <c r="C4393" s="6" t="str">
        <f t="shared" si="68"/>
        <v>47,842</v>
      </c>
      <c r="D4393" s="5">
        <v>47842</v>
      </c>
    </row>
    <row r="4394" spans="1:4" x14ac:dyDescent="0.35">
      <c r="A4394" t="str">
        <f>CONCATENATE(cars_raw!B4397," ",cars_raw!C4397)</f>
        <v>Buick Encore Preferred</v>
      </c>
      <c r="B4394" s="6" t="s">
        <v>18070</v>
      </c>
      <c r="C4394" s="6" t="str">
        <f t="shared" si="68"/>
        <v>22,444</v>
      </c>
      <c r="D4394" s="5">
        <v>22444</v>
      </c>
    </row>
    <row r="4395" spans="1:4" x14ac:dyDescent="0.35">
      <c r="A4395" t="str">
        <f>CONCATENATE(cars_raw!B4398," ",cars_raw!C4398)</f>
        <v>Lexus GX 460 Base</v>
      </c>
      <c r="B4395" s="6" t="s">
        <v>18075</v>
      </c>
      <c r="C4395" s="6" t="str">
        <f t="shared" si="68"/>
        <v>56,490</v>
      </c>
      <c r="D4395" s="5">
        <v>56490</v>
      </c>
    </row>
    <row r="4396" spans="1:4" x14ac:dyDescent="0.35">
      <c r="A4396" t="str">
        <f>CONCATENATE(cars_raw!B4399," ",cars_raw!C4399)</f>
        <v>Land Rover Range Rover 5.0L V8 Supercharged Autobiography</v>
      </c>
      <c r="B4396" s="6" t="s">
        <v>18079</v>
      </c>
      <c r="C4396" s="6" t="str">
        <f t="shared" si="68"/>
        <v>124,990</v>
      </c>
      <c r="D4396" s="5">
        <v>124990</v>
      </c>
    </row>
    <row r="4397" spans="1:4" x14ac:dyDescent="0.35">
      <c r="A4397" t="str">
        <f>CONCATENATE(cars_raw!B4400," ",cars_raw!C4400)</f>
        <v>Jeep Grand Cherokee Limited</v>
      </c>
      <c r="B4397" s="6" t="s">
        <v>3648</v>
      </c>
      <c r="C4397" s="6" t="str">
        <f t="shared" si="68"/>
        <v>33,500</v>
      </c>
      <c r="D4397" s="5">
        <v>33500</v>
      </c>
    </row>
    <row r="4398" spans="1:4" x14ac:dyDescent="0.35">
      <c r="A4398" t="str">
        <f>CONCATENATE(cars_raw!B4401," ",cars_raw!C4401)</f>
        <v>Cadillac CT6 3.6L Premium Luxury</v>
      </c>
      <c r="B4398" s="6" t="s">
        <v>3959</v>
      </c>
      <c r="C4398" s="6" t="str">
        <f t="shared" si="68"/>
        <v>46,000</v>
      </c>
      <c r="D4398" s="5">
        <v>46000</v>
      </c>
    </row>
    <row r="4399" spans="1:4" x14ac:dyDescent="0.35">
      <c r="A4399" t="str">
        <f>CONCATENATE(cars_raw!B4402," ",cars_raw!C4402)</f>
        <v>Toyota RAV4 LE</v>
      </c>
      <c r="B4399" s="6" t="s">
        <v>10571</v>
      </c>
      <c r="C4399" s="6" t="str">
        <f t="shared" si="68"/>
        <v>28,888</v>
      </c>
      <c r="D4399" s="5">
        <v>28888</v>
      </c>
    </row>
    <row r="4400" spans="1:4" x14ac:dyDescent="0.35">
      <c r="A4400" t="str">
        <f>CONCATENATE(cars_raw!B4403," ",cars_raw!C4403)</f>
        <v>Cadillac XT6 Premium Luxury AWD</v>
      </c>
      <c r="B4400" s="6" t="s">
        <v>18089</v>
      </c>
      <c r="C4400" s="6" t="str">
        <f t="shared" si="68"/>
        <v>50,571</v>
      </c>
      <c r="D4400" s="5">
        <v>50571</v>
      </c>
    </row>
    <row r="4401" spans="1:4" x14ac:dyDescent="0.35">
      <c r="A4401" t="str">
        <f>CONCATENATE(cars_raw!B4404," ",cars_raw!C4404)</f>
        <v>Jeep Grand Cherokee Overland</v>
      </c>
      <c r="B4401" s="6" t="s">
        <v>18092</v>
      </c>
      <c r="C4401" s="6" t="str">
        <f t="shared" si="68"/>
        <v>25,850</v>
      </c>
      <c r="D4401" s="5">
        <v>25850</v>
      </c>
    </row>
    <row r="4402" spans="1:4" x14ac:dyDescent="0.35">
      <c r="A4402" t="str">
        <f>CONCATENATE(cars_raw!B4405," ",cars_raw!C4405)</f>
        <v>BMW X3 xDrive30i</v>
      </c>
      <c r="B4402" s="6" t="s">
        <v>18097</v>
      </c>
      <c r="C4402" s="6" t="str">
        <f t="shared" si="68"/>
        <v>36,843</v>
      </c>
      <c r="D4402" s="5">
        <v>36843</v>
      </c>
    </row>
    <row r="4403" spans="1:4" x14ac:dyDescent="0.35">
      <c r="A4403" t="str">
        <f>CONCATENATE(cars_raw!B4406," ",cars_raw!C4406)</f>
        <v>Kia Sorento LX</v>
      </c>
      <c r="B4403" s="6" t="s">
        <v>18102</v>
      </c>
      <c r="C4403" s="6" t="str">
        <f t="shared" si="68"/>
        <v>23,785</v>
      </c>
      <c r="D4403" s="5">
        <v>23785</v>
      </c>
    </row>
    <row r="4404" spans="1:4" x14ac:dyDescent="0.35">
      <c r="A4404" t="str">
        <f>CONCATENATE(cars_raw!B4407," ",cars_raw!C4407)</f>
        <v>Mercedes-Benz GLE 350 Base 4MATIC</v>
      </c>
      <c r="B4404" s="6" t="s">
        <v>18107</v>
      </c>
      <c r="C4404" s="6" t="str">
        <f t="shared" si="68"/>
        <v>64,385</v>
      </c>
      <c r="D4404" s="5">
        <v>64385</v>
      </c>
    </row>
    <row r="4405" spans="1:4" x14ac:dyDescent="0.35">
      <c r="A4405" t="str">
        <f>CONCATENATE(cars_raw!B4408," ",cars_raw!C4408)</f>
        <v>GMC Acadia SLE-1</v>
      </c>
      <c r="B4405" s="6" t="s">
        <v>18110</v>
      </c>
      <c r="C4405" s="6" t="str">
        <f t="shared" si="68"/>
        <v>30,414</v>
      </c>
      <c r="D4405" s="5">
        <v>30414</v>
      </c>
    </row>
    <row r="4406" spans="1:4" x14ac:dyDescent="0.35">
      <c r="A4406" t="str">
        <f>CONCATENATE(cars_raw!B4409," ",cars_raw!C4409)</f>
        <v>Hyundai Sonata SE</v>
      </c>
      <c r="B4406" s="6" t="s">
        <v>18116</v>
      </c>
      <c r="C4406" s="6" t="str">
        <f t="shared" si="68"/>
        <v>25,739</v>
      </c>
      <c r="D4406" s="5">
        <v>25739</v>
      </c>
    </row>
    <row r="4407" spans="1:4" x14ac:dyDescent="0.35">
      <c r="A4407" t="str">
        <f>CONCATENATE(cars_raw!B4410," ",cars_raw!C4410)</f>
        <v>Lincoln Nautilus Reserve</v>
      </c>
      <c r="B4407" s="6" t="s">
        <v>18119</v>
      </c>
      <c r="C4407" s="6" t="str">
        <f t="shared" si="68"/>
        <v>49,816</v>
      </c>
      <c r="D4407" s="5">
        <v>49816</v>
      </c>
    </row>
    <row r="4408" spans="1:4" x14ac:dyDescent="0.35">
      <c r="A4408" t="str">
        <f>CONCATENATE(cars_raw!B4411," ",cars_raw!C4411)</f>
        <v>Jeep Grand Cherokee Limited</v>
      </c>
      <c r="B4408" s="6" t="s">
        <v>2955</v>
      </c>
      <c r="C4408" s="6" t="str">
        <f t="shared" si="68"/>
        <v>40,998</v>
      </c>
      <c r="D4408" s="5">
        <v>40998</v>
      </c>
    </row>
    <row r="4409" spans="1:4" x14ac:dyDescent="0.35">
      <c r="A4409" t="str">
        <f>CONCATENATE(cars_raw!B4412," ",cars_raw!C4412)</f>
        <v>BMW X5 xDrive40i</v>
      </c>
      <c r="B4409" s="6" t="s">
        <v>18124</v>
      </c>
      <c r="C4409" s="6" t="str">
        <f t="shared" si="68"/>
        <v>49,993</v>
      </c>
      <c r="D4409" s="5">
        <v>49993</v>
      </c>
    </row>
    <row r="4410" spans="1:4" x14ac:dyDescent="0.35">
      <c r="A4410" t="str">
        <f>CONCATENATE(cars_raw!B4413," ",cars_raw!C4413)</f>
        <v>Land Rover Range Rover Velar P250 S</v>
      </c>
      <c r="B4410" s="6" t="s">
        <v>18127</v>
      </c>
      <c r="C4410" s="6" t="str">
        <f t="shared" si="68"/>
        <v>60,272</v>
      </c>
      <c r="D4410" s="5">
        <v>60272</v>
      </c>
    </row>
    <row r="4411" spans="1:4" x14ac:dyDescent="0.35">
      <c r="A4411" t="str">
        <f>CONCATENATE(cars_raw!B4414," ",cars_raw!C4414)</f>
        <v>Volkswagen Tiguan 2.0T SE</v>
      </c>
      <c r="B4411" s="6" t="s">
        <v>5009</v>
      </c>
      <c r="C4411" s="6" t="str">
        <f t="shared" si="68"/>
        <v>27,999</v>
      </c>
      <c r="D4411" s="5">
        <v>27999</v>
      </c>
    </row>
    <row r="4412" spans="1:4" x14ac:dyDescent="0.35">
      <c r="A4412" t="str">
        <f>CONCATENATE(cars_raw!B4415," ",cars_raw!C4415)</f>
        <v>BMW X5 sDrive40i</v>
      </c>
      <c r="B4412" s="6" t="s">
        <v>18137</v>
      </c>
      <c r="C4412" s="6" t="str">
        <f t="shared" si="68"/>
        <v>56,901</v>
      </c>
      <c r="D4412" s="5">
        <v>56901</v>
      </c>
    </row>
    <row r="4413" spans="1:4" x14ac:dyDescent="0.35">
      <c r="A4413" t="str">
        <f>CONCATENATE(cars_raw!B4416," ",cars_raw!C4416)</f>
        <v>Lexus RX 350 Base</v>
      </c>
      <c r="B4413" s="6" t="s">
        <v>18142</v>
      </c>
      <c r="C4413" s="6" t="str">
        <f t="shared" si="68"/>
        <v>42,495</v>
      </c>
      <c r="D4413" s="5">
        <v>42495</v>
      </c>
    </row>
    <row r="4414" spans="1:4" x14ac:dyDescent="0.35">
      <c r="A4414" t="str">
        <f>CONCATENATE(cars_raw!B4417," ",cars_raw!C4417)</f>
        <v>Audi Q5 Premium Plus</v>
      </c>
      <c r="B4414" s="6" t="s">
        <v>18148</v>
      </c>
      <c r="C4414" s="6" t="str">
        <f t="shared" si="68"/>
        <v>47,862</v>
      </c>
      <c r="D4414" s="5">
        <v>47862</v>
      </c>
    </row>
    <row r="4415" spans="1:4" x14ac:dyDescent="0.35">
      <c r="A4415" t="str">
        <f>CONCATENATE(cars_raw!B4418," ",cars_raw!C4418)</f>
        <v>Audi A5 2.0T Premium</v>
      </c>
      <c r="B4415" s="6" t="s">
        <v>4555</v>
      </c>
      <c r="C4415" s="6" t="str">
        <f t="shared" si="68"/>
        <v>43,998</v>
      </c>
      <c r="D4415" s="5">
        <v>43998</v>
      </c>
    </row>
    <row r="4416" spans="1:4" x14ac:dyDescent="0.35">
      <c r="A4416" t="str">
        <f>CONCATENATE(cars_raw!B4419," ",cars_raw!C4419)</f>
        <v>Toyota Camry XSE</v>
      </c>
      <c r="B4416" s="6" t="s">
        <v>18154</v>
      </c>
      <c r="C4416" s="6" t="str">
        <f t="shared" si="68"/>
        <v>29,971</v>
      </c>
      <c r="D4416" s="5">
        <v>29971</v>
      </c>
    </row>
    <row r="4417" spans="1:4" x14ac:dyDescent="0.35">
      <c r="A4417" t="str">
        <f>CONCATENATE(cars_raw!B4420," ",cars_raw!C4420)</f>
        <v>Ford Edge Titanium</v>
      </c>
      <c r="B4417" s="6" t="s">
        <v>12250</v>
      </c>
      <c r="C4417" s="6" t="str">
        <f t="shared" si="68"/>
        <v>31,800</v>
      </c>
      <c r="D4417" s="5">
        <v>31800</v>
      </c>
    </row>
    <row r="4418" spans="1:4" x14ac:dyDescent="0.35">
      <c r="A4418" t="str">
        <f>CONCATENATE(cars_raw!B4421," ",cars_raw!C4421)</f>
        <v>Kia Sportage S</v>
      </c>
      <c r="B4418" s="6" t="s">
        <v>18157</v>
      </c>
      <c r="C4418" s="6" t="str">
        <f t="shared" ref="C4418:C4481" si="69">REPLACE(B4418,1,1,"")</f>
        <v>29,956</v>
      </c>
      <c r="D4418" s="5">
        <v>29956</v>
      </c>
    </row>
    <row r="4419" spans="1:4" x14ac:dyDescent="0.35">
      <c r="A4419" t="str">
        <f>CONCATENATE(cars_raw!B4422," ",cars_raw!C4422)</f>
        <v>Mazda CX-9 Touring</v>
      </c>
      <c r="B4419" s="6" t="s">
        <v>9787</v>
      </c>
      <c r="C4419" s="6" t="str">
        <f t="shared" si="69"/>
        <v>30,339</v>
      </c>
      <c r="D4419" s="5">
        <v>30339</v>
      </c>
    </row>
    <row r="4420" spans="1:4" x14ac:dyDescent="0.35">
      <c r="A4420" t="str">
        <f>CONCATENATE(cars_raw!B4423," ",cars_raw!C4423)</f>
        <v>Volvo XC60 T5 Momentum</v>
      </c>
      <c r="B4420" s="6" t="s">
        <v>1052</v>
      </c>
      <c r="C4420" s="6" t="str">
        <f t="shared" si="69"/>
        <v>34,000</v>
      </c>
      <c r="D4420" s="5">
        <v>34000</v>
      </c>
    </row>
    <row r="4421" spans="1:4" x14ac:dyDescent="0.35">
      <c r="A4421" t="str">
        <f>CONCATENATE(cars_raw!B4424," ",cars_raw!C4424)</f>
        <v>Toyota Highlander SE</v>
      </c>
      <c r="B4421" s="6" t="s">
        <v>35</v>
      </c>
      <c r="C4421" s="6" t="str">
        <f t="shared" si="69"/>
        <v>39,998</v>
      </c>
      <c r="D4421" s="5">
        <v>39998</v>
      </c>
    </row>
    <row r="4422" spans="1:4" x14ac:dyDescent="0.35">
      <c r="A4422" t="str">
        <f>CONCATENATE(cars_raw!B4425," ",cars_raw!C4425)</f>
        <v>INFINITI QX50 ESSENTIAL</v>
      </c>
      <c r="B4422" s="6" t="s">
        <v>18168</v>
      </c>
      <c r="C4422" s="6" t="str">
        <f t="shared" si="69"/>
        <v>32,400</v>
      </c>
      <c r="D4422" s="5">
        <v>32400</v>
      </c>
    </row>
    <row r="4423" spans="1:4" x14ac:dyDescent="0.35">
      <c r="A4423" t="str">
        <f>CONCATENATE(cars_raw!B4426," ",cars_raw!C4426)</f>
        <v>Mercedes-Benz GLE 350 Base 4MATIC</v>
      </c>
      <c r="B4423" s="6" t="s">
        <v>18173</v>
      </c>
      <c r="C4423" s="6" t="str">
        <f t="shared" si="69"/>
        <v>49,231</v>
      </c>
      <c r="D4423" s="5">
        <v>49231</v>
      </c>
    </row>
    <row r="4424" spans="1:4" x14ac:dyDescent="0.35">
      <c r="A4424" t="str">
        <f>CONCATENATE(cars_raw!B4427," ",cars_raw!C4427)</f>
        <v>Volvo XC60 T6 Momentum</v>
      </c>
      <c r="B4424" s="6" t="s">
        <v>10548</v>
      </c>
      <c r="C4424" s="6" t="str">
        <f t="shared" si="69"/>
        <v>36,415</v>
      </c>
      <c r="D4424" s="5">
        <v>36415</v>
      </c>
    </row>
    <row r="4425" spans="1:4" x14ac:dyDescent="0.35">
      <c r="A4425" t="str">
        <f>CONCATENATE(cars_raw!B4428," ",cars_raw!C4428)</f>
        <v>GMC Acadia SLE-2</v>
      </c>
      <c r="B4425" s="6" t="s">
        <v>14179</v>
      </c>
      <c r="C4425" s="6" t="str">
        <f t="shared" si="69"/>
        <v>31,980</v>
      </c>
      <c r="D4425" s="5">
        <v>31980</v>
      </c>
    </row>
    <row r="4426" spans="1:4" x14ac:dyDescent="0.35">
      <c r="A4426" t="str">
        <f>CONCATENATE(cars_raw!B4429," ",cars_raw!C4429)</f>
        <v>BMW 540 i xDrive</v>
      </c>
      <c r="B4426" s="6" t="s">
        <v>9868</v>
      </c>
      <c r="C4426" s="6" t="str">
        <f t="shared" si="69"/>
        <v>38,495</v>
      </c>
      <c r="D4426" s="5">
        <v>38495</v>
      </c>
    </row>
    <row r="4427" spans="1:4" x14ac:dyDescent="0.35">
      <c r="A4427" t="str">
        <f>CONCATENATE(cars_raw!B4430," ",cars_raw!C4430)</f>
        <v>Audi Q7 55 Premium Plus</v>
      </c>
      <c r="B4427" s="6" t="s">
        <v>3869</v>
      </c>
      <c r="C4427" s="6" t="str">
        <f t="shared" si="69"/>
        <v>44,995</v>
      </c>
      <c r="D4427" s="5">
        <v>44995</v>
      </c>
    </row>
    <row r="4428" spans="1:4" x14ac:dyDescent="0.35">
      <c r="A4428" t="str">
        <f>CONCATENATE(cars_raw!B4431," ",cars_raw!C4431)</f>
        <v>Lexus RX 350 350</v>
      </c>
      <c r="B4428" s="6" t="s">
        <v>11296</v>
      </c>
      <c r="C4428" s="6" t="str">
        <f t="shared" si="69"/>
        <v>36,841</v>
      </c>
      <c r="D4428" s="5">
        <v>36841</v>
      </c>
    </row>
    <row r="4429" spans="1:4" x14ac:dyDescent="0.35">
      <c r="A4429" t="str">
        <f>CONCATENATE(cars_raw!B4432," ",cars_raw!C4432)</f>
        <v>Mercedes-Benz C-Class C 300 4MATIC</v>
      </c>
      <c r="B4429" s="6" t="s">
        <v>7483</v>
      </c>
      <c r="C4429" s="6" t="str">
        <f t="shared" si="69"/>
        <v>35,495</v>
      </c>
      <c r="D4429" s="5">
        <v>35495</v>
      </c>
    </row>
    <row r="4430" spans="1:4" x14ac:dyDescent="0.35">
      <c r="A4430" t="str">
        <f>CONCATENATE(cars_raw!B4433," ",cars_raw!C4433)</f>
        <v>Audi RS 5 2DR 2.9 TFSI QTRO</v>
      </c>
      <c r="B4430" s="6" t="s">
        <v>18187</v>
      </c>
      <c r="C4430" s="6" t="str">
        <f t="shared" si="69"/>
        <v>90,499</v>
      </c>
      <c r="D4430" s="5">
        <v>90499</v>
      </c>
    </row>
    <row r="4431" spans="1:4" x14ac:dyDescent="0.35">
      <c r="A4431" t="str">
        <f>CONCATENATE(cars_raw!B4434," ",cars_raw!C4434)</f>
        <v>Chevrolet Traverse LS</v>
      </c>
      <c r="B4431" s="6" t="s">
        <v>6527</v>
      </c>
      <c r="C4431" s="6" t="str">
        <f t="shared" si="69"/>
        <v>8,495</v>
      </c>
      <c r="D4431" s="5">
        <v>8495</v>
      </c>
    </row>
    <row r="4432" spans="1:4" x14ac:dyDescent="0.35">
      <c r="A4432" t="str">
        <f>CONCATENATE(cars_raw!B4435," ",cars_raw!C4435)</f>
        <v>BMW 330 i xDrive</v>
      </c>
      <c r="B4432" s="6" t="s">
        <v>5888</v>
      </c>
      <c r="C4432" s="6" t="str">
        <f t="shared" si="69"/>
        <v>36,798</v>
      </c>
      <c r="D4432" s="5">
        <v>36798</v>
      </c>
    </row>
    <row r="4433" spans="1:4" x14ac:dyDescent="0.35">
      <c r="A4433" t="str">
        <f>CONCATENATE(cars_raw!B4436," ",cars_raw!C4436)</f>
        <v>Toyota RAV4 LE</v>
      </c>
      <c r="B4433" s="6" t="s">
        <v>4244</v>
      </c>
      <c r="C4433" s="6" t="str">
        <f t="shared" si="69"/>
        <v>31,590</v>
      </c>
      <c r="D4433" s="5">
        <v>31590</v>
      </c>
    </row>
    <row r="4434" spans="1:4" x14ac:dyDescent="0.35">
      <c r="A4434" t="str">
        <f>CONCATENATE(cars_raw!B4437," ",cars_raw!C4437)</f>
        <v>INFINITI Q50 3.0t Sport</v>
      </c>
      <c r="B4434" s="6" t="s">
        <v>18198</v>
      </c>
      <c r="C4434" s="6" t="str">
        <f t="shared" si="69"/>
        <v>39,595</v>
      </c>
      <c r="D4434" s="5">
        <v>39595</v>
      </c>
    </row>
    <row r="4435" spans="1:4" x14ac:dyDescent="0.35">
      <c r="A4435" t="str">
        <f>CONCATENATE(cars_raw!B4438," ",cars_raw!C4438)</f>
        <v>Volvo S60 T5 Momentum</v>
      </c>
      <c r="B4435" s="6" t="s">
        <v>11077</v>
      </c>
      <c r="C4435" s="6" t="str">
        <f t="shared" si="69"/>
        <v>29,990</v>
      </c>
      <c r="D4435" s="5">
        <v>29990</v>
      </c>
    </row>
    <row r="4436" spans="1:4" x14ac:dyDescent="0.35">
      <c r="A4436" t="str">
        <f>CONCATENATE(cars_raw!B4439," ",cars_raw!C4439)</f>
        <v>Mercedes-Benz GLE 350 Base</v>
      </c>
      <c r="B4436" s="6" t="s">
        <v>15051</v>
      </c>
      <c r="C4436" s="6" t="str">
        <f t="shared" si="69"/>
        <v>53,490</v>
      </c>
      <c r="D4436" s="5">
        <v>53490</v>
      </c>
    </row>
    <row r="4437" spans="1:4" x14ac:dyDescent="0.35">
      <c r="A4437" t="str">
        <f>CONCATENATE(cars_raw!B4440," ",cars_raw!C4440)</f>
        <v>Toyota Camry SE</v>
      </c>
      <c r="B4437" s="6" t="s">
        <v>13506</v>
      </c>
      <c r="C4437" s="6" t="str">
        <f t="shared" si="69"/>
        <v>28,490</v>
      </c>
      <c r="D4437" s="5">
        <v>28490</v>
      </c>
    </row>
    <row r="4438" spans="1:4" x14ac:dyDescent="0.35">
      <c r="A4438" t="str">
        <f>CONCATENATE(cars_raw!B4441," ",cars_raw!C4441)</f>
        <v>Ford Explorer XLT</v>
      </c>
      <c r="B4438" s="6" t="s">
        <v>9285</v>
      </c>
      <c r="C4438" s="6" t="str">
        <f t="shared" si="69"/>
        <v>37,499</v>
      </c>
      <c r="D4438" s="5">
        <v>37499</v>
      </c>
    </row>
    <row r="4439" spans="1:4" x14ac:dyDescent="0.35">
      <c r="A4439" t="str">
        <f>CONCATENATE(cars_raw!B4442," ",cars_raw!C4442)</f>
        <v>Lexus RX 350 350</v>
      </c>
      <c r="B4439" s="6" t="s">
        <v>10219</v>
      </c>
      <c r="C4439" s="6" t="str">
        <f t="shared" si="69"/>
        <v>43,900</v>
      </c>
      <c r="D4439" s="5">
        <v>43900</v>
      </c>
    </row>
    <row r="4440" spans="1:4" x14ac:dyDescent="0.35">
      <c r="A4440" t="str">
        <f>CONCATENATE(cars_raw!B4443," ",cars_raw!C4443)</f>
        <v>Mercedes-Benz GLC 300 Base 4MATIC</v>
      </c>
      <c r="B4440" s="6" t="s">
        <v>14224</v>
      </c>
      <c r="C4440" s="6" t="str">
        <f t="shared" si="69"/>
        <v>38,888</v>
      </c>
      <c r="D4440" s="5">
        <v>38888</v>
      </c>
    </row>
    <row r="4441" spans="1:4" x14ac:dyDescent="0.35">
      <c r="A4441" t="str">
        <f>CONCATENATE(cars_raw!B4444," ",cars_raw!C4444)</f>
        <v>Tesla Model 3 Standard Range Plus</v>
      </c>
      <c r="B4441" s="6" t="s">
        <v>11931</v>
      </c>
      <c r="C4441" s="6" t="str">
        <f t="shared" si="69"/>
        <v>53,500</v>
      </c>
      <c r="D4441" s="5">
        <v>53500</v>
      </c>
    </row>
    <row r="4442" spans="1:4" x14ac:dyDescent="0.35">
      <c r="A4442" t="str">
        <f>CONCATENATE(cars_raw!B4445," ",cars_raw!C4445)</f>
        <v>Ford EcoSport SE</v>
      </c>
      <c r="B4442" s="6" t="s">
        <v>18215</v>
      </c>
      <c r="C4442" s="6" t="str">
        <f t="shared" si="69"/>
        <v>18,139</v>
      </c>
      <c r="D4442" s="5">
        <v>18139</v>
      </c>
    </row>
    <row r="4443" spans="1:4" x14ac:dyDescent="0.35">
      <c r="A4443" t="str">
        <f>CONCATENATE(cars_raw!B4446," ",cars_raw!C4446)</f>
        <v>GMC Yukon XL SLT</v>
      </c>
      <c r="B4443" s="6" t="s">
        <v>18218</v>
      </c>
      <c r="C4443" s="6" t="str">
        <f t="shared" si="69"/>
        <v>53,063</v>
      </c>
      <c r="D4443" s="5">
        <v>53063</v>
      </c>
    </row>
    <row r="4444" spans="1:4" x14ac:dyDescent="0.35">
      <c r="A4444" t="str">
        <f>CONCATENATE(cars_raw!B4447," ",cars_raw!C4447)</f>
        <v>Mercedes-Benz C-Class C 300</v>
      </c>
      <c r="B4444" s="6" t="s">
        <v>18223</v>
      </c>
      <c r="C4444" s="6" t="str">
        <f t="shared" si="69"/>
        <v>45,950</v>
      </c>
      <c r="D4444" s="5">
        <v>45950</v>
      </c>
    </row>
    <row r="4445" spans="1:4" x14ac:dyDescent="0.35">
      <c r="A4445" t="str">
        <f>CONCATENATE(cars_raw!B4448," ",cars_raw!C4448)</f>
        <v>Lexus ES 300h Base</v>
      </c>
      <c r="B4445" s="6" t="s">
        <v>18229</v>
      </c>
      <c r="C4445" s="6" t="str">
        <f t="shared" si="69"/>
        <v>42,985</v>
      </c>
      <c r="D4445" s="5">
        <v>42985</v>
      </c>
    </row>
    <row r="4446" spans="1:4" x14ac:dyDescent="0.35">
      <c r="A4446" t="str">
        <f>CONCATENATE(cars_raw!B4449," ",cars_raw!C4449)</f>
        <v>GMC Sierra 2500 Denali</v>
      </c>
      <c r="B4446" s="6" t="s">
        <v>12709</v>
      </c>
      <c r="C4446" s="6" t="str">
        <f t="shared" si="69"/>
        <v>77,980</v>
      </c>
      <c r="D4446" s="5">
        <v>77980</v>
      </c>
    </row>
    <row r="4447" spans="1:4" x14ac:dyDescent="0.35">
      <c r="A4447" t="str">
        <f>CONCATENATE(cars_raw!B4450," ",cars_raw!C4450)</f>
        <v>GMC Yukon Denali</v>
      </c>
      <c r="B4447" s="6" t="s">
        <v>18232</v>
      </c>
      <c r="C4447" s="6" t="str">
        <f t="shared" si="69"/>
        <v>60,900</v>
      </c>
      <c r="D4447" s="5">
        <v>60900</v>
      </c>
    </row>
    <row r="4448" spans="1:4" x14ac:dyDescent="0.35">
      <c r="A4448" t="str">
        <f>CONCATENATE(cars_raw!B4451," ",cars_raw!C4451)</f>
        <v>Dodge Journey SE</v>
      </c>
      <c r="B4448" s="6" t="s">
        <v>15296</v>
      </c>
      <c r="C4448" s="6" t="str">
        <f t="shared" si="69"/>
        <v>23,770</v>
      </c>
      <c r="D4448" s="5">
        <v>23770</v>
      </c>
    </row>
    <row r="4449" spans="1:4" x14ac:dyDescent="0.35">
      <c r="A4449" t="str">
        <f>CONCATENATE(cars_raw!B4452," ",cars_raw!C4452)</f>
        <v>Toyota 4Runner Limited 4WD</v>
      </c>
      <c r="B4449" s="6" t="s">
        <v>18240</v>
      </c>
      <c r="C4449" s="6" t="str">
        <f t="shared" si="69"/>
        <v>41,571</v>
      </c>
      <c r="D4449" s="5">
        <v>41571</v>
      </c>
    </row>
    <row r="4450" spans="1:4" x14ac:dyDescent="0.35">
      <c r="A4450" t="str">
        <f>CONCATENATE(cars_raw!B4453," ",cars_raw!C4453)</f>
        <v>Toyota Tundra 1794</v>
      </c>
      <c r="B4450" s="6" t="s">
        <v>18243</v>
      </c>
      <c r="C4450" s="6" t="str">
        <f t="shared" si="69"/>
        <v>86,991</v>
      </c>
      <c r="D4450" s="5">
        <v>86991</v>
      </c>
    </row>
    <row r="4451" spans="1:4" x14ac:dyDescent="0.35">
      <c r="A4451" t="str">
        <f>CONCATENATE(cars_raw!B4454," ",cars_raw!C4454)</f>
        <v>Mazda CX-5 Touring</v>
      </c>
      <c r="B4451" s="6" t="s">
        <v>11391</v>
      </c>
      <c r="C4451" s="6" t="str">
        <f t="shared" si="69"/>
        <v>30,887</v>
      </c>
      <c r="D4451" s="5">
        <v>30887</v>
      </c>
    </row>
    <row r="4452" spans="1:4" x14ac:dyDescent="0.35">
      <c r="A4452" t="str">
        <f>CONCATENATE(cars_raw!B4455," ",cars_raw!C4455)</f>
        <v>Toyota 4Runner SR5 4WD</v>
      </c>
      <c r="B4452" s="6" t="s">
        <v>18247</v>
      </c>
      <c r="C4452" s="6" t="str">
        <f t="shared" si="69"/>
        <v>41,504</v>
      </c>
      <c r="D4452" s="5">
        <v>41504</v>
      </c>
    </row>
    <row r="4453" spans="1:4" x14ac:dyDescent="0.35">
      <c r="A4453" t="str">
        <f>CONCATENATE(cars_raw!B4456," ",cars_raw!C4456)</f>
        <v>Lexus GX 460 Base</v>
      </c>
      <c r="B4453" s="6" t="s">
        <v>18250</v>
      </c>
      <c r="C4453" s="6" t="str">
        <f t="shared" si="69"/>
        <v>42,550</v>
      </c>
      <c r="D4453" s="5">
        <v>42550</v>
      </c>
    </row>
    <row r="4454" spans="1:4" x14ac:dyDescent="0.35">
      <c r="A4454" t="str">
        <f>CONCATENATE(cars_raw!B4457," ",cars_raw!C4457)</f>
        <v>Subaru Ascent Limited 7-Passenger</v>
      </c>
      <c r="B4454" s="6" t="s">
        <v>18253</v>
      </c>
      <c r="C4454" s="6" t="str">
        <f t="shared" si="69"/>
        <v>38,803</v>
      </c>
      <c r="D4454" s="5">
        <v>38803</v>
      </c>
    </row>
    <row r="4455" spans="1:4" x14ac:dyDescent="0.35">
      <c r="A4455" t="str">
        <f>CONCATENATE(cars_raw!B4458," ",cars_raw!C4458)</f>
        <v>Jeep Compass Trailhawk</v>
      </c>
      <c r="B4455" s="6" t="s">
        <v>18258</v>
      </c>
      <c r="C4455" s="6" t="str">
        <f t="shared" si="69"/>
        <v>29,375</v>
      </c>
      <c r="D4455" s="5">
        <v>29375</v>
      </c>
    </row>
    <row r="4456" spans="1:4" x14ac:dyDescent="0.35">
      <c r="A4456" t="str">
        <f>CONCATENATE(cars_raw!B4459," ",cars_raw!C4459)</f>
        <v>Mercedes-Benz AMG E 63 S 4MATIC</v>
      </c>
      <c r="B4456" s="6" t="s">
        <v>18264</v>
      </c>
      <c r="C4456" s="6" t="str">
        <f t="shared" si="69"/>
        <v>97,900</v>
      </c>
      <c r="D4456" s="5">
        <v>97900</v>
      </c>
    </row>
    <row r="4457" spans="1:4" x14ac:dyDescent="0.35">
      <c r="A4457" t="str">
        <f>CONCATENATE(cars_raw!B4460," ",cars_raw!C4460)</f>
        <v>Genesis G80 3.8</v>
      </c>
      <c r="B4457" s="6" t="s">
        <v>3648</v>
      </c>
      <c r="C4457" s="6" t="str">
        <f t="shared" si="69"/>
        <v>33,500</v>
      </c>
      <c r="D4457" s="5">
        <v>33500</v>
      </c>
    </row>
    <row r="4458" spans="1:4" x14ac:dyDescent="0.35">
      <c r="A4458" t="str">
        <f>CONCATENATE(cars_raw!B4461," ",cars_raw!C4461)</f>
        <v>BMW X5 xDrive40i</v>
      </c>
      <c r="B4458" s="6" t="s">
        <v>18269</v>
      </c>
      <c r="C4458" s="6" t="str">
        <f t="shared" si="69"/>
        <v>60,869</v>
      </c>
      <c r="D4458" s="5">
        <v>60869</v>
      </c>
    </row>
    <row r="4459" spans="1:4" x14ac:dyDescent="0.35">
      <c r="A4459" t="str">
        <f>CONCATENATE(cars_raw!B4462," ",cars_raw!C4462)</f>
        <v>Cadillac XT6 Sport AWD</v>
      </c>
      <c r="B4459" s="6" t="s">
        <v>18273</v>
      </c>
      <c r="C4459" s="6" t="str">
        <f t="shared" si="69"/>
        <v>56,007</v>
      </c>
      <c r="D4459" s="5">
        <v>56007</v>
      </c>
    </row>
    <row r="4460" spans="1:4" x14ac:dyDescent="0.35">
      <c r="A4460" t="str">
        <f>CONCATENATE(cars_raw!B4463," ",cars_raw!C4463)</f>
        <v>Ford Edge Limited</v>
      </c>
      <c r="B4460" s="6" t="s">
        <v>13683</v>
      </c>
      <c r="C4460" s="6" t="str">
        <f t="shared" si="69"/>
        <v>12,995</v>
      </c>
      <c r="D4460" s="5">
        <v>12995</v>
      </c>
    </row>
    <row r="4461" spans="1:4" x14ac:dyDescent="0.35">
      <c r="A4461" t="str">
        <f>CONCATENATE(cars_raw!B4464," ",cars_raw!C4464)</f>
        <v>Kia Telluride SX</v>
      </c>
      <c r="B4461" s="6" t="s">
        <v>1999</v>
      </c>
      <c r="C4461" s="6" t="str">
        <f t="shared" si="69"/>
        <v>49,999</v>
      </c>
      <c r="D4461" s="5">
        <v>49999</v>
      </c>
    </row>
    <row r="4462" spans="1:4" x14ac:dyDescent="0.35">
      <c r="A4462" t="str">
        <f>CONCATENATE(cars_raw!B4465," ",cars_raw!C4465)</f>
        <v>Ford F-150 Platinum</v>
      </c>
      <c r="B4462" s="6" t="s">
        <v>668</v>
      </c>
      <c r="C4462" s="6" t="str">
        <f t="shared" si="69"/>
        <v>49,995</v>
      </c>
      <c r="D4462" s="5">
        <v>49995</v>
      </c>
    </row>
    <row r="4463" spans="1:4" x14ac:dyDescent="0.35">
      <c r="A4463" t="str">
        <f>CONCATENATE(cars_raw!B4466," ",cars_raw!C4466)</f>
        <v>Chevrolet Equinox 1LT</v>
      </c>
      <c r="B4463" s="6" t="s">
        <v>12743</v>
      </c>
      <c r="C4463" s="6" t="str">
        <f t="shared" si="69"/>
        <v>26,987</v>
      </c>
      <c r="D4463" s="5">
        <v>26987</v>
      </c>
    </row>
    <row r="4464" spans="1:4" x14ac:dyDescent="0.35">
      <c r="A4464" t="str">
        <f>CONCATENATE(cars_raw!B4467," ",cars_raw!C4467)</f>
        <v>Ford F-150 Limited</v>
      </c>
      <c r="B4464" s="6" t="s">
        <v>18289</v>
      </c>
      <c r="C4464" s="6" t="str">
        <f t="shared" si="69"/>
        <v>81,301</v>
      </c>
      <c r="D4464" s="5">
        <v>81301</v>
      </c>
    </row>
    <row r="4465" spans="1:4" x14ac:dyDescent="0.35">
      <c r="A4465" t="str">
        <f>CONCATENATE(cars_raw!B4468," ",cars_raw!C4468)</f>
        <v>Mazda CX-30 Premium Package</v>
      </c>
      <c r="B4465" s="6" t="s">
        <v>18294</v>
      </c>
      <c r="C4465" s="6" t="str">
        <f t="shared" si="69"/>
        <v>30,388</v>
      </c>
      <c r="D4465" s="5">
        <v>30388</v>
      </c>
    </row>
    <row r="4466" spans="1:4" x14ac:dyDescent="0.35">
      <c r="A4466" t="str">
        <f>CONCATENATE(cars_raw!B4469," ",cars_raw!C4469)</f>
        <v>Chevrolet Tahoe High Country</v>
      </c>
      <c r="B4466" s="6" t="s">
        <v>18300</v>
      </c>
      <c r="C4466" s="6" t="str">
        <f t="shared" si="69"/>
        <v>79,991</v>
      </c>
      <c r="D4466" s="5">
        <v>79991</v>
      </c>
    </row>
    <row r="4467" spans="1:4" x14ac:dyDescent="0.35">
      <c r="A4467" t="str">
        <f>CONCATENATE(cars_raw!B4470," ",cars_raw!C4470)</f>
        <v>BMW 330 i xDrive</v>
      </c>
      <c r="B4467" s="6" t="s">
        <v>9646</v>
      </c>
      <c r="C4467" s="6" t="str">
        <f t="shared" si="69"/>
        <v>39,577</v>
      </c>
      <c r="D4467" s="5">
        <v>39577</v>
      </c>
    </row>
    <row r="4468" spans="1:4" x14ac:dyDescent="0.35">
      <c r="A4468" t="str">
        <f>CONCATENATE(cars_raw!B4471," ",cars_raw!C4471)</f>
        <v>INFINITI QX50 ESSENTIAL</v>
      </c>
      <c r="B4468" s="6" t="s">
        <v>18305</v>
      </c>
      <c r="C4468" s="6" t="str">
        <f t="shared" si="69"/>
        <v>35,544</v>
      </c>
      <c r="D4468" s="5">
        <v>35544</v>
      </c>
    </row>
    <row r="4469" spans="1:4" x14ac:dyDescent="0.35">
      <c r="A4469" t="str">
        <f>CONCATENATE(cars_raw!B4472," ",cars_raw!C4472)</f>
        <v>Mercedes-Benz GLS 450 Base 4MATIC</v>
      </c>
      <c r="B4469" s="6" t="s">
        <v>15577</v>
      </c>
      <c r="C4469" s="6" t="str">
        <f t="shared" si="69"/>
        <v>48,901</v>
      </c>
      <c r="D4469" s="5">
        <v>48901</v>
      </c>
    </row>
    <row r="4470" spans="1:4" x14ac:dyDescent="0.35">
      <c r="A4470" t="str">
        <f>CONCATENATE(cars_raw!B4473," ",cars_raw!C4473)</f>
        <v>Mercedes-Benz GLS 450 Base 4MATIC</v>
      </c>
      <c r="B4470" s="6" t="s">
        <v>18310</v>
      </c>
      <c r="C4470" s="6" t="str">
        <f t="shared" si="69"/>
        <v>46,757</v>
      </c>
      <c r="D4470" s="5">
        <v>46757</v>
      </c>
    </row>
    <row r="4471" spans="1:4" x14ac:dyDescent="0.35">
      <c r="A4471" t="str">
        <f>CONCATENATE(cars_raw!B4474," ",cars_raw!C4474)</f>
        <v>Audi SQ5 3.0T Premium</v>
      </c>
      <c r="B4471" s="6" t="s">
        <v>12766</v>
      </c>
      <c r="C4471" s="6" t="str">
        <f t="shared" si="69"/>
        <v>53,444</v>
      </c>
      <c r="D4471" s="5">
        <v>53444</v>
      </c>
    </row>
    <row r="4472" spans="1:4" x14ac:dyDescent="0.35">
      <c r="A4472" t="str">
        <f>CONCATENATE(cars_raw!B4475," ",cars_raw!C4475)</f>
        <v>Chevrolet Trax LS</v>
      </c>
      <c r="B4472" s="6" t="s">
        <v>18313</v>
      </c>
      <c r="C4472" s="6" t="str">
        <f t="shared" si="69"/>
        <v>21,672</v>
      </c>
      <c r="D4472" s="5">
        <v>21672</v>
      </c>
    </row>
    <row r="4473" spans="1:4" x14ac:dyDescent="0.35">
      <c r="A4473" t="str">
        <f>CONCATENATE(cars_raw!B4476," ",cars_raw!C4476)</f>
        <v>Ford Escape Titanium</v>
      </c>
      <c r="B4473" s="6" t="s">
        <v>18318</v>
      </c>
      <c r="C4473" s="6" t="str">
        <f t="shared" si="69"/>
        <v>34,698</v>
      </c>
      <c r="D4473" s="5">
        <v>34698</v>
      </c>
    </row>
    <row r="4474" spans="1:4" x14ac:dyDescent="0.35">
      <c r="A4474" t="str">
        <f>CONCATENATE(cars_raw!B4477," ",cars_raw!C4477)</f>
        <v>Kia Telluride SX</v>
      </c>
      <c r="B4474" s="6" t="s">
        <v>7192</v>
      </c>
      <c r="C4474" s="6" t="str">
        <f t="shared" si="69"/>
        <v>50,840</v>
      </c>
      <c r="D4474" s="5">
        <v>50840</v>
      </c>
    </row>
    <row r="4475" spans="1:4" x14ac:dyDescent="0.35">
      <c r="A4475" t="str">
        <f>CONCATENATE(cars_raw!B4478," ",cars_raw!C4478)</f>
        <v>Honda CR-V EX</v>
      </c>
      <c r="B4475" s="6" t="s">
        <v>18323</v>
      </c>
      <c r="C4475" s="6" t="str">
        <f t="shared" si="69"/>
        <v>30,802</v>
      </c>
      <c r="D4475" s="5">
        <v>30802</v>
      </c>
    </row>
    <row r="4476" spans="1:4" x14ac:dyDescent="0.35">
      <c r="A4476" t="str">
        <f>CONCATENATE(cars_raw!B4479," ",cars_raw!C4479)</f>
        <v>Subaru Crosstrek 2.0i Limited</v>
      </c>
      <c r="B4476" s="6" t="s">
        <v>18328</v>
      </c>
      <c r="C4476" s="6" t="str">
        <f t="shared" si="69"/>
        <v>30,869</v>
      </c>
      <c r="D4476" s="5">
        <v>30869</v>
      </c>
    </row>
    <row r="4477" spans="1:4" x14ac:dyDescent="0.35">
      <c r="A4477" t="str">
        <f>CONCATENATE(cars_raw!B4480," ",cars_raw!C4480)</f>
        <v>Nissan Maxima 3.5 S</v>
      </c>
      <c r="B4477" s="6" t="s">
        <v>4484</v>
      </c>
      <c r="C4477" s="6" t="str">
        <f t="shared" si="69"/>
        <v>25,998</v>
      </c>
      <c r="D4477" s="5">
        <v>25998</v>
      </c>
    </row>
    <row r="4478" spans="1:4" x14ac:dyDescent="0.35">
      <c r="A4478" t="str">
        <f>CONCATENATE(cars_raw!B4481," ",cars_raw!C4481)</f>
        <v>Jeep Grand Cherokee Limited</v>
      </c>
      <c r="B4478" s="6" t="s">
        <v>18334</v>
      </c>
      <c r="C4478" s="6" t="str">
        <f t="shared" si="69"/>
        <v>37,723</v>
      </c>
      <c r="D4478" s="5">
        <v>37723</v>
      </c>
    </row>
    <row r="4479" spans="1:4" x14ac:dyDescent="0.35">
      <c r="A4479" t="str">
        <f>CONCATENATE(cars_raw!B4482," ",cars_raw!C4482)</f>
        <v>Lincoln Nautilus Select</v>
      </c>
      <c r="B4479" s="6" t="s">
        <v>7850</v>
      </c>
      <c r="C4479" s="6" t="str">
        <f t="shared" si="69"/>
        <v>38,500</v>
      </c>
      <c r="D4479" s="5">
        <v>38500</v>
      </c>
    </row>
    <row r="4480" spans="1:4" x14ac:dyDescent="0.35">
      <c r="A4480" t="str">
        <f>CONCATENATE(cars_raw!B4483," ",cars_raw!C4483)</f>
        <v>Ford Explorer XLT</v>
      </c>
      <c r="B4480" s="6" t="s">
        <v>1190</v>
      </c>
      <c r="C4480" s="6" t="str">
        <f t="shared" si="69"/>
        <v>28,900</v>
      </c>
      <c r="D4480" s="5">
        <v>28900</v>
      </c>
    </row>
    <row r="4481" spans="1:4" x14ac:dyDescent="0.35">
      <c r="A4481" t="str">
        <f>CONCATENATE(cars_raw!B4484," ",cars_raw!C4484)</f>
        <v>Cadillac XT5 Luxury</v>
      </c>
      <c r="B4481" s="6" t="s">
        <v>8165</v>
      </c>
      <c r="C4481" s="6" t="str">
        <f t="shared" si="69"/>
        <v>35,000</v>
      </c>
      <c r="D4481" s="5">
        <v>35000</v>
      </c>
    </row>
    <row r="4482" spans="1:4" x14ac:dyDescent="0.35">
      <c r="A4482" t="str">
        <f>CONCATENATE(cars_raw!B4485," ",cars_raw!C4485)</f>
        <v>Toyota Camry SE</v>
      </c>
      <c r="B4482" s="6" t="s">
        <v>18350</v>
      </c>
      <c r="C4482" s="6" t="str">
        <f t="shared" ref="C4482:C4545" si="70">REPLACE(B4482,1,1,"")</f>
        <v>26,400</v>
      </c>
      <c r="D4482" s="5">
        <v>26400</v>
      </c>
    </row>
    <row r="4483" spans="1:4" x14ac:dyDescent="0.35">
      <c r="A4483" t="str">
        <f>CONCATENATE(cars_raw!B4486," ",cars_raw!C4486)</f>
        <v>BMW X3 sDrive30i</v>
      </c>
      <c r="B4483" s="6" t="s">
        <v>17585</v>
      </c>
      <c r="C4483" s="6" t="str">
        <f t="shared" si="70"/>
        <v>34,919</v>
      </c>
      <c r="D4483" s="5">
        <v>34919</v>
      </c>
    </row>
    <row r="4484" spans="1:4" x14ac:dyDescent="0.35">
      <c r="A4484" t="str">
        <f>CONCATENATE(cars_raw!B4487," ",cars_raw!C4487)</f>
        <v>Ford F-150 Lariat</v>
      </c>
      <c r="B4484" s="6" t="s">
        <v>18356</v>
      </c>
      <c r="C4484" s="6" t="str">
        <f t="shared" si="70"/>
        <v>34,978</v>
      </c>
      <c r="D4484" s="5">
        <v>34978</v>
      </c>
    </row>
    <row r="4485" spans="1:4" x14ac:dyDescent="0.35">
      <c r="A4485" t="str">
        <f>CONCATENATE(cars_raw!B4488," ",cars_raw!C4488)</f>
        <v>Porsche 911 Carrera 4 Coupe</v>
      </c>
      <c r="B4485" s="6" t="s">
        <v>391</v>
      </c>
      <c r="C4485" s="6" t="str">
        <f t="shared" si="70"/>
        <v>47,000</v>
      </c>
      <c r="D4485" s="5">
        <v>47000</v>
      </c>
    </row>
    <row r="4486" spans="1:4" x14ac:dyDescent="0.35">
      <c r="A4486" t="str">
        <f>CONCATENATE(cars_raw!B4489," ",cars_raw!C4489)</f>
        <v>Subaru Legacy 2.5i Sport</v>
      </c>
      <c r="B4486" s="6" t="s">
        <v>12497</v>
      </c>
      <c r="C4486" s="6" t="str">
        <f t="shared" si="70"/>
        <v>23,869</v>
      </c>
      <c r="D4486" s="5">
        <v>23869</v>
      </c>
    </row>
    <row r="4487" spans="1:4" x14ac:dyDescent="0.35">
      <c r="A4487" t="str">
        <f>CONCATENATE(cars_raw!B4490," ",cars_raw!C4490)</f>
        <v>Land Rover Range Rover Evoque SE</v>
      </c>
      <c r="B4487" s="6" t="s">
        <v>8696</v>
      </c>
      <c r="C4487" s="6" t="str">
        <f t="shared" si="70"/>
        <v>39,000</v>
      </c>
      <c r="D4487" s="5">
        <v>39000</v>
      </c>
    </row>
    <row r="4488" spans="1:4" x14ac:dyDescent="0.35">
      <c r="A4488" t="str">
        <f>CONCATENATE(cars_raw!B4491," ",cars_raw!C4491)</f>
        <v>Honda Pilot EX-L</v>
      </c>
      <c r="B4488" s="6" t="s">
        <v>3242</v>
      </c>
      <c r="C4488" s="6" t="str">
        <f t="shared" si="70"/>
        <v>34,071</v>
      </c>
      <c r="D4488" s="5">
        <v>34071</v>
      </c>
    </row>
    <row r="4489" spans="1:4" x14ac:dyDescent="0.35">
      <c r="A4489" t="str">
        <f>CONCATENATE(cars_raw!B4492," ",cars_raw!C4492)</f>
        <v>Hyundai Palisade Limited</v>
      </c>
      <c r="B4489" s="6" t="s">
        <v>18366</v>
      </c>
      <c r="C4489" s="6" t="str">
        <f t="shared" si="70"/>
        <v>48,929</v>
      </c>
      <c r="D4489" s="5">
        <v>48929</v>
      </c>
    </row>
    <row r="4490" spans="1:4" x14ac:dyDescent="0.35">
      <c r="A4490" t="str">
        <f>CONCATENATE(cars_raw!B4493," ",cars_raw!C4493)</f>
        <v>Land Rover Defender 110 SE</v>
      </c>
      <c r="B4490" s="6" t="s">
        <v>18371</v>
      </c>
      <c r="C4490" s="6" t="str">
        <f t="shared" si="70"/>
        <v>82,988</v>
      </c>
      <c r="D4490" s="5">
        <v>82988</v>
      </c>
    </row>
    <row r="4491" spans="1:4" x14ac:dyDescent="0.35">
      <c r="A4491" t="str">
        <f>CONCATENATE(cars_raw!B4494," ",cars_raw!C4494)</f>
        <v>Hyundai Elantra SE</v>
      </c>
      <c r="B4491" s="6" t="s">
        <v>3484</v>
      </c>
      <c r="C4491" s="6" t="str">
        <f t="shared" si="70"/>
        <v>13,999</v>
      </c>
      <c r="D4491" s="5">
        <v>13999</v>
      </c>
    </row>
    <row r="4492" spans="1:4" x14ac:dyDescent="0.35">
      <c r="A4492" t="str">
        <f>CONCATENATE(cars_raw!B4495," ",cars_raw!C4495)</f>
        <v>Toyota Tundra SR5</v>
      </c>
      <c r="B4492" s="6" t="s">
        <v>11544</v>
      </c>
      <c r="C4492" s="6" t="str">
        <f t="shared" si="70"/>
        <v>46,930</v>
      </c>
      <c r="D4492" s="5">
        <v>46930</v>
      </c>
    </row>
    <row r="4493" spans="1:4" x14ac:dyDescent="0.35">
      <c r="A4493" t="str">
        <f>CONCATENATE(cars_raw!B4496," ",cars_raw!C4496)</f>
        <v>BMW X5 xDrive40i</v>
      </c>
      <c r="B4493" s="6" t="s">
        <v>18378</v>
      </c>
      <c r="C4493" s="6" t="str">
        <f t="shared" si="70"/>
        <v>55,298</v>
      </c>
      <c r="D4493" s="5">
        <v>55298</v>
      </c>
    </row>
    <row r="4494" spans="1:4" x14ac:dyDescent="0.35">
      <c r="A4494" t="str">
        <f>CONCATENATE(cars_raw!B4497," ",cars_raw!C4497)</f>
        <v>Porsche 911 Carrera</v>
      </c>
      <c r="B4494" s="6" t="s">
        <v>2069</v>
      </c>
      <c r="C4494" s="6" t="str">
        <f t="shared" si="70"/>
        <v>34,995</v>
      </c>
      <c r="D4494" s="5">
        <v>34995</v>
      </c>
    </row>
    <row r="4495" spans="1:4" x14ac:dyDescent="0.35">
      <c r="A4495" t="str">
        <f>CONCATENATE(cars_raw!B4498," ",cars_raw!C4498)</f>
        <v>Jeep Grand Cherokee Limited</v>
      </c>
      <c r="B4495" s="6" t="s">
        <v>18383</v>
      </c>
      <c r="C4495" s="6" t="str">
        <f t="shared" si="70"/>
        <v>31,594</v>
      </c>
      <c r="D4495" s="5">
        <v>31594</v>
      </c>
    </row>
    <row r="4496" spans="1:4" x14ac:dyDescent="0.35">
      <c r="A4496" t="str">
        <f>CONCATENATE(cars_raw!B4499," ",cars_raw!C4499)</f>
        <v>Chevrolet Equinox 1LT</v>
      </c>
      <c r="B4496" s="6" t="s">
        <v>18388</v>
      </c>
      <c r="C4496" s="6" t="str">
        <f t="shared" si="70"/>
        <v>22,577</v>
      </c>
      <c r="D4496" s="5">
        <v>22577</v>
      </c>
    </row>
    <row r="4497" spans="1:4" x14ac:dyDescent="0.35">
      <c r="A4497" t="str">
        <f>CONCATENATE(cars_raw!B4500," ",cars_raw!C4500)</f>
        <v>Mercedes-Benz C-Class C 300 4MATIC</v>
      </c>
      <c r="B4497" s="6" t="s">
        <v>1543</v>
      </c>
      <c r="C4497" s="6" t="str">
        <f t="shared" si="70"/>
        <v>37,998</v>
      </c>
      <c r="D4497" s="5">
        <v>37998</v>
      </c>
    </row>
    <row r="4498" spans="1:4" x14ac:dyDescent="0.35">
      <c r="A4498" t="str">
        <f>CONCATENATE(cars_raw!B4501," ",cars_raw!C4501)</f>
        <v>INFINITI QX60 Base</v>
      </c>
      <c r="B4498" s="6" t="s">
        <v>18394</v>
      </c>
      <c r="C4498" s="6" t="str">
        <f t="shared" si="70"/>
        <v>30,797</v>
      </c>
      <c r="D4498" s="5">
        <v>30797</v>
      </c>
    </row>
    <row r="4499" spans="1:4" x14ac:dyDescent="0.35">
      <c r="A4499" t="str">
        <f>CONCATENATE(cars_raw!B4502," ",cars_raw!C4502)</f>
        <v>Porsche Cayenne Turbo Coupe AWD</v>
      </c>
      <c r="B4499" s="6" t="s">
        <v>18400</v>
      </c>
      <c r="C4499" s="6" t="str">
        <f t="shared" si="70"/>
        <v>142,790</v>
      </c>
      <c r="D4499" s="5">
        <v>142790</v>
      </c>
    </row>
    <row r="4500" spans="1:4" x14ac:dyDescent="0.35">
      <c r="A4500" t="str">
        <f>CONCATENATE(cars_raw!B4503," ",cars_raw!C4503)</f>
        <v>Nissan Rogue Sport S</v>
      </c>
      <c r="B4500" s="6" t="s">
        <v>7221</v>
      </c>
      <c r="C4500" s="6" t="str">
        <f t="shared" si="70"/>
        <v>25,000</v>
      </c>
      <c r="D4500" s="5">
        <v>25000</v>
      </c>
    </row>
    <row r="4501" spans="1:4" x14ac:dyDescent="0.35">
      <c r="A4501" t="str">
        <f>CONCATENATE(cars_raw!B4504," ",cars_raw!C4504)</f>
        <v>Genesis GV70 2.5T</v>
      </c>
      <c r="B4501" s="6" t="s">
        <v>18410</v>
      </c>
      <c r="C4501" s="6" t="str">
        <f t="shared" si="70"/>
        <v>49,477</v>
      </c>
      <c r="D4501" s="5">
        <v>49477</v>
      </c>
    </row>
    <row r="4502" spans="1:4" x14ac:dyDescent="0.35">
      <c r="A4502" t="str">
        <f>CONCATENATE(cars_raw!B4505," ",cars_raw!C4505)</f>
        <v>Mercedes-Benz GLE 350 Base</v>
      </c>
      <c r="B4502" s="6" t="s">
        <v>690</v>
      </c>
      <c r="C4502" s="6" t="str">
        <f t="shared" si="70"/>
        <v>62,995</v>
      </c>
      <c r="D4502" s="5">
        <v>62995</v>
      </c>
    </row>
    <row r="4503" spans="1:4" x14ac:dyDescent="0.35">
      <c r="A4503" t="str">
        <f>CONCATENATE(cars_raw!B4506," ",cars_raw!C4506)</f>
        <v>Hyundai Kona SE</v>
      </c>
      <c r="B4503" s="6" t="s">
        <v>2680</v>
      </c>
      <c r="C4503" s="6" t="str">
        <f t="shared" si="70"/>
        <v>24,998</v>
      </c>
      <c r="D4503" s="5">
        <v>24998</v>
      </c>
    </row>
    <row r="4504" spans="1:4" x14ac:dyDescent="0.35">
      <c r="A4504" t="str">
        <f>CONCATENATE(cars_raw!B4507," ",cars_raw!C4507)</f>
        <v>Mercedes-Benz AMG GLC 43 Base 4MATIC</v>
      </c>
      <c r="B4504" s="6" t="s">
        <v>18418</v>
      </c>
      <c r="C4504" s="6" t="str">
        <f t="shared" si="70"/>
        <v>51,277</v>
      </c>
      <c r="D4504" s="5">
        <v>51277</v>
      </c>
    </row>
    <row r="4505" spans="1:4" x14ac:dyDescent="0.35">
      <c r="A4505" t="str">
        <f>CONCATENATE(cars_raw!B4508," ",cars_raw!C4508)</f>
        <v>Cadillac XT4 Premium Luxury</v>
      </c>
      <c r="B4505" s="6" t="s">
        <v>14143</v>
      </c>
      <c r="C4505" s="6" t="str">
        <f t="shared" si="70"/>
        <v>36,997</v>
      </c>
      <c r="D4505" s="5">
        <v>36997</v>
      </c>
    </row>
    <row r="4506" spans="1:4" x14ac:dyDescent="0.35">
      <c r="A4506" t="str">
        <f>CONCATENATE(cars_raw!B4509," ",cars_raw!C4509)</f>
        <v>Toyota Corolla LE</v>
      </c>
      <c r="B4506" s="6" t="s">
        <v>18425</v>
      </c>
      <c r="C4506" s="6" t="str">
        <f t="shared" si="70"/>
        <v>14,495</v>
      </c>
      <c r="D4506" s="5">
        <v>14495</v>
      </c>
    </row>
    <row r="4507" spans="1:4" x14ac:dyDescent="0.35">
      <c r="A4507" t="str">
        <f>CONCATENATE(cars_raw!B4510," ",cars_raw!C4510)</f>
        <v>Jeep Wrangler Unlimited Sport</v>
      </c>
      <c r="B4507" s="6" t="s">
        <v>18429</v>
      </c>
      <c r="C4507" s="6" t="str">
        <f t="shared" si="70"/>
        <v>34,689</v>
      </c>
      <c r="D4507" s="5">
        <v>34689</v>
      </c>
    </row>
    <row r="4508" spans="1:4" x14ac:dyDescent="0.35">
      <c r="A4508" t="str">
        <f>CONCATENATE(cars_raw!B4511," ",cars_raw!C4511)</f>
        <v>Mercedes-Benz GLA 250 Base</v>
      </c>
      <c r="B4508" s="6" t="s">
        <v>3410</v>
      </c>
      <c r="C4508" s="6" t="str">
        <f t="shared" si="70"/>
        <v>34,495</v>
      </c>
      <c r="D4508" s="5">
        <v>34495</v>
      </c>
    </row>
    <row r="4509" spans="1:4" x14ac:dyDescent="0.35">
      <c r="A4509" t="str">
        <f>CONCATENATE(cars_raw!B4512," ",cars_raw!C4512)</f>
        <v>BMW X5 xDrive40i</v>
      </c>
      <c r="B4509" s="6" t="s">
        <v>8192</v>
      </c>
      <c r="C4509" s="6" t="str">
        <f t="shared" si="70"/>
        <v>53,298</v>
      </c>
      <c r="D4509" s="5">
        <v>53298</v>
      </c>
    </row>
    <row r="4510" spans="1:4" x14ac:dyDescent="0.35">
      <c r="A4510" t="str">
        <f>CONCATENATE(cars_raw!B4513," ",cars_raw!C4513)</f>
        <v>Land Rover Range Rover Evoque Pure Plus</v>
      </c>
      <c r="B4510" s="6" t="s">
        <v>9627</v>
      </c>
      <c r="C4510" s="6" t="str">
        <f t="shared" si="70"/>
        <v>16,900</v>
      </c>
      <c r="D4510" s="5">
        <v>16900</v>
      </c>
    </row>
    <row r="4511" spans="1:4" x14ac:dyDescent="0.35">
      <c r="A4511" t="str">
        <f>CONCATENATE(cars_raw!B4514," ",cars_raw!C4514)</f>
        <v>BMW X1 xDrive28i</v>
      </c>
      <c r="B4511" s="6" t="s">
        <v>18435</v>
      </c>
      <c r="C4511" s="6" t="str">
        <f t="shared" si="70"/>
        <v>38,898</v>
      </c>
      <c r="D4511" s="5">
        <v>38898</v>
      </c>
    </row>
    <row r="4512" spans="1:4" x14ac:dyDescent="0.35">
      <c r="A4512" t="str">
        <f>CONCATENATE(cars_raw!B4515," ",cars_raw!C4515)</f>
        <v>Nissan Maxima SV</v>
      </c>
      <c r="B4512" s="6" t="s">
        <v>18442</v>
      </c>
      <c r="C4512" s="6" t="str">
        <f t="shared" si="70"/>
        <v>12,000</v>
      </c>
      <c r="D4512" s="5">
        <v>12000</v>
      </c>
    </row>
    <row r="4513" spans="1:4" x14ac:dyDescent="0.35">
      <c r="A4513" t="str">
        <f>CONCATENATE(cars_raw!B4516," ",cars_raw!C4516)</f>
        <v>Mercedes-Benz C-Class C 300 4MATIC</v>
      </c>
      <c r="B4513" s="6" t="s">
        <v>469</v>
      </c>
      <c r="C4513" s="6" t="str">
        <f t="shared" si="70"/>
        <v>30,000</v>
      </c>
      <c r="D4513" s="5">
        <v>30000</v>
      </c>
    </row>
    <row r="4514" spans="1:4" x14ac:dyDescent="0.35">
      <c r="A4514" t="str">
        <f>CONCATENATE(cars_raw!B4517," ",cars_raw!C4517)</f>
        <v>Acura MDX 3.5L w/Technology Package</v>
      </c>
      <c r="B4514" s="6" t="s">
        <v>18446</v>
      </c>
      <c r="C4514" s="6" t="str">
        <f t="shared" si="70"/>
        <v>41,845</v>
      </c>
      <c r="D4514" s="5">
        <v>41845</v>
      </c>
    </row>
    <row r="4515" spans="1:4" x14ac:dyDescent="0.35">
      <c r="A4515" t="str">
        <f>CONCATENATE(cars_raw!B4518," ",cars_raw!C4518)</f>
        <v>BMW 330 i xDrive</v>
      </c>
      <c r="B4515" s="6" t="s">
        <v>1100</v>
      </c>
      <c r="C4515" s="6" t="str">
        <f t="shared" si="70"/>
        <v>24,995</v>
      </c>
      <c r="D4515" s="5">
        <v>24995</v>
      </c>
    </row>
    <row r="4516" spans="1:4" x14ac:dyDescent="0.35">
      <c r="A4516" t="str">
        <f>CONCATENATE(cars_raw!B4519," ",cars_raw!C4519)</f>
        <v>Mercedes-Benz E-Class E 400 4MATIC</v>
      </c>
      <c r="B4516" s="6" t="s">
        <v>18451</v>
      </c>
      <c r="C4516" s="6" t="str">
        <f t="shared" si="70"/>
        <v>49,357</v>
      </c>
      <c r="D4516" s="5">
        <v>49357</v>
      </c>
    </row>
    <row r="4517" spans="1:4" x14ac:dyDescent="0.35">
      <c r="A4517" t="str">
        <f>CONCATENATE(cars_raw!B4520," ",cars_raw!C4520)</f>
        <v>INFINITI QX60 Luxe</v>
      </c>
      <c r="B4517" s="6" t="s">
        <v>16729</v>
      </c>
      <c r="C4517" s="6" t="str">
        <f t="shared" si="70"/>
        <v>29,989</v>
      </c>
      <c r="D4517" s="5">
        <v>29989</v>
      </c>
    </row>
    <row r="4518" spans="1:4" x14ac:dyDescent="0.35">
      <c r="A4518" t="str">
        <f>CONCATENATE(cars_raw!B4521," ",cars_raw!C4521)</f>
        <v>Dodge Durango GT</v>
      </c>
      <c r="B4518" s="6" t="s">
        <v>18458</v>
      </c>
      <c r="C4518" s="6" t="str">
        <f t="shared" si="70"/>
        <v>30,073</v>
      </c>
      <c r="D4518" s="5">
        <v>30073</v>
      </c>
    </row>
    <row r="4519" spans="1:4" x14ac:dyDescent="0.35">
      <c r="A4519" t="str">
        <f>CONCATENATE(cars_raw!B4522," ",cars_raw!C4522)</f>
        <v>Subaru Crosstrek 2.0i Premium</v>
      </c>
      <c r="B4519" s="6" t="s">
        <v>18461</v>
      </c>
      <c r="C4519" s="6" t="str">
        <f t="shared" si="70"/>
        <v>28,799</v>
      </c>
      <c r="D4519" s="5">
        <v>28799</v>
      </c>
    </row>
    <row r="4520" spans="1:4" x14ac:dyDescent="0.35">
      <c r="A4520" t="str">
        <f>CONCATENATE(cars_raw!B4523," ",cars_raw!C4523)</f>
        <v>Toyota RAV4 LE</v>
      </c>
      <c r="B4520" s="6" t="s">
        <v>3515</v>
      </c>
      <c r="C4520" s="6" t="str">
        <f t="shared" si="70"/>
        <v>22,000</v>
      </c>
      <c r="D4520" s="5">
        <v>22000</v>
      </c>
    </row>
    <row r="4521" spans="1:4" x14ac:dyDescent="0.35">
      <c r="A4521" t="str">
        <f>CONCATENATE(cars_raw!B4524," ",cars_raw!C4524)</f>
        <v>Jeep Grand Cherokee Limited</v>
      </c>
      <c r="B4521" s="6" t="s">
        <v>2110</v>
      </c>
      <c r="C4521" s="6" t="str">
        <f t="shared" si="70"/>
        <v>35,998</v>
      </c>
      <c r="D4521" s="5">
        <v>35998</v>
      </c>
    </row>
    <row r="4522" spans="1:4" x14ac:dyDescent="0.35">
      <c r="A4522" t="str">
        <f>CONCATENATE(cars_raw!B4525," ",cars_raw!C4525)</f>
        <v>Mercedes-Benz C-Class C 300 4MATIC</v>
      </c>
      <c r="B4522" s="6" t="s">
        <v>18473</v>
      </c>
      <c r="C4522" s="6" t="str">
        <f t="shared" si="70"/>
        <v>44,905</v>
      </c>
      <c r="D4522" s="5">
        <v>44905</v>
      </c>
    </row>
    <row r="4523" spans="1:4" x14ac:dyDescent="0.35">
      <c r="A4523" t="str">
        <f>CONCATENATE(cars_raw!B4526," ",cars_raw!C4526)</f>
        <v>Honda CR-V EX-L</v>
      </c>
      <c r="B4523" s="6" t="s">
        <v>5198</v>
      </c>
      <c r="C4523" s="6" t="str">
        <f t="shared" si="70"/>
        <v>32,800</v>
      </c>
      <c r="D4523" s="5">
        <v>32800</v>
      </c>
    </row>
    <row r="4524" spans="1:4" x14ac:dyDescent="0.35">
      <c r="A4524" t="str">
        <f>CONCATENATE(cars_raw!B4527," ",cars_raw!C4527)</f>
        <v>BMW M240 i</v>
      </c>
      <c r="B4524" s="6" t="s">
        <v>4923</v>
      </c>
      <c r="C4524" s="6" t="str">
        <f t="shared" si="70"/>
        <v>37,995</v>
      </c>
      <c r="D4524" s="5">
        <v>37995</v>
      </c>
    </row>
    <row r="4525" spans="1:4" x14ac:dyDescent="0.35">
      <c r="A4525" t="str">
        <f>CONCATENATE(cars_raw!B4528," ",cars_raw!C4528)</f>
        <v>Mercedes-Benz GLA 250 Base</v>
      </c>
      <c r="B4525" s="6" t="s">
        <v>1144</v>
      </c>
      <c r="C4525" s="6" t="str">
        <f t="shared" si="70"/>
        <v>30,490</v>
      </c>
      <c r="D4525" s="5">
        <v>30490</v>
      </c>
    </row>
    <row r="4526" spans="1:4" x14ac:dyDescent="0.35">
      <c r="A4526" t="str">
        <f>CONCATENATE(cars_raw!B4529," ",cars_raw!C4529)</f>
        <v>Mercedes-Benz C-Class C 300</v>
      </c>
      <c r="B4526" s="6" t="s">
        <v>18484</v>
      </c>
      <c r="C4526" s="6" t="str">
        <f t="shared" si="70"/>
        <v>47,893</v>
      </c>
      <c r="D4526" s="5">
        <v>47893</v>
      </c>
    </row>
    <row r="4527" spans="1:4" x14ac:dyDescent="0.35">
      <c r="A4527" t="str">
        <f>CONCATENATE(cars_raw!B4530," ",cars_raw!C4530)</f>
        <v>Land Rover Range Rover Supercharged</v>
      </c>
      <c r="B4527" s="6" t="s">
        <v>18487</v>
      </c>
      <c r="C4527" s="6" t="str">
        <f t="shared" si="70"/>
        <v>85,998</v>
      </c>
      <c r="D4527" s="5">
        <v>85998</v>
      </c>
    </row>
    <row r="4528" spans="1:4" x14ac:dyDescent="0.35">
      <c r="A4528" t="str">
        <f>CONCATENATE(cars_raw!B4531," ",cars_raw!C4531)</f>
        <v>Land Rover Range Rover Evoque SE Premium</v>
      </c>
      <c r="B4528" s="6" t="s">
        <v>11878</v>
      </c>
      <c r="C4528" s="6" t="str">
        <f t="shared" si="70"/>
        <v>38,779</v>
      </c>
      <c r="D4528" s="5">
        <v>38779</v>
      </c>
    </row>
    <row r="4529" spans="1:4" x14ac:dyDescent="0.35">
      <c r="A4529" t="str">
        <f>CONCATENATE(cars_raw!B4532," ",cars_raw!C4532)</f>
        <v>Volkswagen Atlas 2.0T SE</v>
      </c>
      <c r="B4529" s="6" t="s">
        <v>18497</v>
      </c>
      <c r="C4529" s="6" t="str">
        <f t="shared" si="70"/>
        <v>27,943</v>
      </c>
      <c r="D4529" s="5">
        <v>27943</v>
      </c>
    </row>
    <row r="4530" spans="1:4" x14ac:dyDescent="0.35">
      <c r="A4530" t="str">
        <f>CONCATENATE(cars_raw!B4533," ",cars_raw!C4533)</f>
        <v>BMW X5 xDrive40i</v>
      </c>
      <c r="B4530" s="6" t="s">
        <v>1344</v>
      </c>
      <c r="C4530" s="6" t="str">
        <f t="shared" si="70"/>
        <v>54,998</v>
      </c>
      <c r="D4530" s="5">
        <v>54998</v>
      </c>
    </row>
    <row r="4531" spans="1:4" x14ac:dyDescent="0.35">
      <c r="A4531" t="str">
        <f>CONCATENATE(cars_raw!B4534," ",cars_raw!C4534)</f>
        <v>GMC Yukon Denali</v>
      </c>
      <c r="B4531" s="6" t="s">
        <v>5471</v>
      </c>
      <c r="C4531" s="6" t="str">
        <f t="shared" si="70"/>
        <v>84,990</v>
      </c>
      <c r="D4531" s="5">
        <v>84990</v>
      </c>
    </row>
    <row r="4532" spans="1:4" x14ac:dyDescent="0.35">
      <c r="A4532" t="str">
        <f>CONCATENATE(cars_raw!B4535," ",cars_raw!C4535)</f>
        <v>Jeep Grand Cherokee Limited</v>
      </c>
      <c r="B4532" s="6" t="s">
        <v>9124</v>
      </c>
      <c r="C4532" s="6" t="str">
        <f t="shared" si="70"/>
        <v>46,333</v>
      </c>
      <c r="D4532" s="5">
        <v>46333</v>
      </c>
    </row>
    <row r="4533" spans="1:4" x14ac:dyDescent="0.35">
      <c r="A4533" t="str">
        <f>CONCATENATE(cars_raw!B4536," ",cars_raw!C4536)</f>
        <v>Toyota 4Runner Limited</v>
      </c>
      <c r="B4533" s="6" t="s">
        <v>18506</v>
      </c>
      <c r="C4533" s="6" t="str">
        <f t="shared" si="70"/>
        <v>38,795</v>
      </c>
      <c r="D4533" s="5">
        <v>38795</v>
      </c>
    </row>
    <row r="4534" spans="1:4" x14ac:dyDescent="0.35">
      <c r="A4534" t="str">
        <f>CONCATENATE(cars_raw!B4537," ",cars_raw!C4537)</f>
        <v>Mazda CX-5 Touring</v>
      </c>
      <c r="B4534" s="6" t="s">
        <v>18509</v>
      </c>
      <c r="C4534" s="6" t="str">
        <f t="shared" si="70"/>
        <v>25,250</v>
      </c>
      <c r="D4534" s="5">
        <v>25250</v>
      </c>
    </row>
    <row r="4535" spans="1:4" x14ac:dyDescent="0.35">
      <c r="A4535" t="str">
        <f>CONCATENATE(cars_raw!B4538," ",cars_raw!C4538)</f>
        <v>Jeep Grand Cherokee Limited</v>
      </c>
      <c r="B4535" s="6" t="s">
        <v>10635</v>
      </c>
      <c r="C4535" s="6" t="str">
        <f t="shared" si="70"/>
        <v>38,575</v>
      </c>
      <c r="D4535" s="5">
        <v>38575</v>
      </c>
    </row>
    <row r="4536" spans="1:4" x14ac:dyDescent="0.35">
      <c r="A4536" t="str">
        <f>CONCATENATE(cars_raw!B4539," ",cars_raw!C4539)</f>
        <v>BMW X3 xDrive30i</v>
      </c>
      <c r="B4536" s="6" t="s">
        <v>18511</v>
      </c>
      <c r="C4536" s="6" t="str">
        <f t="shared" si="70"/>
        <v>40,339</v>
      </c>
      <c r="D4536" s="5">
        <v>40339</v>
      </c>
    </row>
    <row r="4537" spans="1:4" x14ac:dyDescent="0.35">
      <c r="A4537" t="str">
        <f>CONCATENATE(cars_raw!B4540," ",cars_raw!C4540)</f>
        <v>Mercedes-Benz GLB 250 Base 4MATIC</v>
      </c>
      <c r="B4537" s="6" t="s">
        <v>161</v>
      </c>
      <c r="C4537" s="6" t="str">
        <f t="shared" si="70"/>
        <v>47,500</v>
      </c>
      <c r="D4537" s="5">
        <v>47500</v>
      </c>
    </row>
    <row r="4538" spans="1:4" x14ac:dyDescent="0.35">
      <c r="A4538" t="str">
        <f>CONCATENATE(cars_raw!B4541," ",cars_raw!C4541)</f>
        <v>Jeep Grand Cherokee Limited</v>
      </c>
      <c r="B4538" s="6" t="s">
        <v>8273</v>
      </c>
      <c r="C4538" s="6" t="str">
        <f t="shared" si="70"/>
        <v>38,952</v>
      </c>
      <c r="D4538" s="5">
        <v>38952</v>
      </c>
    </row>
    <row r="4539" spans="1:4" x14ac:dyDescent="0.35">
      <c r="A4539" t="str">
        <f>CONCATENATE(cars_raw!B4542," ",cars_raw!C4542)</f>
        <v>Toyota Camry LE</v>
      </c>
      <c r="B4539" s="6" t="s">
        <v>18515</v>
      </c>
      <c r="C4539" s="6" t="str">
        <f t="shared" si="70"/>
        <v>27,974</v>
      </c>
      <c r="D4539" s="5">
        <v>27974</v>
      </c>
    </row>
    <row r="4540" spans="1:4" x14ac:dyDescent="0.35">
      <c r="A4540" t="str">
        <f>CONCATENATE(cars_raw!B4543," ",cars_raw!C4543)</f>
        <v>Audi Q7 3.0T Premium Plus</v>
      </c>
      <c r="B4540" s="6" t="s">
        <v>5831</v>
      </c>
      <c r="C4540" s="6" t="str">
        <f t="shared" si="70"/>
        <v>33,398</v>
      </c>
      <c r="D4540" s="5">
        <v>33398</v>
      </c>
    </row>
    <row r="4541" spans="1:4" x14ac:dyDescent="0.35">
      <c r="A4541" t="str">
        <f>CONCATENATE(cars_raw!B4544," ",cars_raw!C4544)</f>
        <v>Porsche Cayenne S</v>
      </c>
      <c r="B4541" s="6" t="s">
        <v>3620</v>
      </c>
      <c r="C4541" s="6" t="str">
        <f t="shared" si="70"/>
        <v>39,995</v>
      </c>
      <c r="D4541" s="5">
        <v>39995</v>
      </c>
    </row>
    <row r="4542" spans="1:4" x14ac:dyDescent="0.35">
      <c r="A4542" t="str">
        <f>CONCATENATE(cars_raw!B4545," ",cars_raw!C4545)</f>
        <v>Lexus NX 300 Base</v>
      </c>
      <c r="B4542" s="6" t="s">
        <v>12324</v>
      </c>
      <c r="C4542" s="6" t="str">
        <f t="shared" si="70"/>
        <v>37,811</v>
      </c>
      <c r="D4542" s="5">
        <v>37811</v>
      </c>
    </row>
    <row r="4543" spans="1:4" x14ac:dyDescent="0.35">
      <c r="A4543" t="str">
        <f>CONCATENATE(cars_raw!B4546," ",cars_raw!C4546)</f>
        <v>Jeep Grand Cherokee Limited</v>
      </c>
      <c r="B4543" s="6" t="s">
        <v>18518</v>
      </c>
      <c r="C4543" s="6" t="str">
        <f t="shared" si="70"/>
        <v>38,838</v>
      </c>
      <c r="D4543" s="5">
        <v>38838</v>
      </c>
    </row>
    <row r="4544" spans="1:4" x14ac:dyDescent="0.35">
      <c r="A4544" t="str">
        <f>CONCATENATE(cars_raw!B4547," ",cars_raw!C4547)</f>
        <v>Honda Pilot Touring 7-Passenger</v>
      </c>
      <c r="B4544" s="6" t="s">
        <v>18522</v>
      </c>
      <c r="C4544" s="6" t="str">
        <f t="shared" si="70"/>
        <v>39,459</v>
      </c>
      <c r="D4544" s="5">
        <v>39459</v>
      </c>
    </row>
    <row r="4545" spans="1:4" x14ac:dyDescent="0.35">
      <c r="A4545" t="str">
        <f>CONCATENATE(cars_raw!B4548," ",cars_raw!C4548)</f>
        <v>Toyota Camry SE</v>
      </c>
      <c r="B4545" s="6" t="s">
        <v>12927</v>
      </c>
      <c r="C4545" s="6" t="str">
        <f t="shared" si="70"/>
        <v>19,592</v>
      </c>
      <c r="D4545" s="5">
        <v>19592</v>
      </c>
    </row>
    <row r="4546" spans="1:4" x14ac:dyDescent="0.35">
      <c r="A4546" t="str">
        <f>CONCATENATE(cars_raw!B4549," ",cars_raw!C4549)</f>
        <v>Chevrolet Suburban LT</v>
      </c>
      <c r="B4546" s="6" t="s">
        <v>4283</v>
      </c>
      <c r="C4546" s="6" t="str">
        <f t="shared" ref="C4546:C4609" si="71">REPLACE(B4546,1,1,"")</f>
        <v>52,500</v>
      </c>
      <c r="D4546" s="5">
        <v>52500</v>
      </c>
    </row>
    <row r="4547" spans="1:4" x14ac:dyDescent="0.35">
      <c r="A4547" t="str">
        <f>CONCATENATE(cars_raw!B4550," ",cars_raw!C4550)</f>
        <v>BMW X5 sDrive35i</v>
      </c>
      <c r="B4547" s="6" t="s">
        <v>16573</v>
      </c>
      <c r="C4547" s="6" t="str">
        <f t="shared" si="71"/>
        <v>37,997</v>
      </c>
      <c r="D4547" s="5">
        <v>37997</v>
      </c>
    </row>
    <row r="4548" spans="1:4" x14ac:dyDescent="0.35">
      <c r="A4548" t="str">
        <f>CONCATENATE(cars_raw!B4551," ",cars_raw!C4551)</f>
        <v>Mercedes-Benz C-Class C 300</v>
      </c>
      <c r="B4548" s="6" t="s">
        <v>9592</v>
      </c>
      <c r="C4548" s="6" t="str">
        <f t="shared" si="71"/>
        <v>44,990</v>
      </c>
      <c r="D4548" s="5">
        <v>44990</v>
      </c>
    </row>
    <row r="4549" spans="1:4" x14ac:dyDescent="0.35">
      <c r="A4549" t="str">
        <f>CONCATENATE(cars_raw!B4552," ",cars_raw!C4552)</f>
        <v>Kia Sorento LX</v>
      </c>
      <c r="B4549" s="6" t="s">
        <v>18532</v>
      </c>
      <c r="C4549" s="6" t="str">
        <f t="shared" si="71"/>
        <v>31,293</v>
      </c>
      <c r="D4549" s="5">
        <v>31293</v>
      </c>
    </row>
    <row r="4550" spans="1:4" x14ac:dyDescent="0.35">
      <c r="A4550" t="str">
        <f>CONCATENATE(cars_raw!B4553," ",cars_raw!C4553)</f>
        <v>Ford Mustang GT</v>
      </c>
      <c r="B4550" s="6" t="s">
        <v>18534</v>
      </c>
      <c r="C4550" s="6" t="str">
        <f t="shared" si="71"/>
        <v>30,542</v>
      </c>
      <c r="D4550" s="5">
        <v>30542</v>
      </c>
    </row>
    <row r="4551" spans="1:4" x14ac:dyDescent="0.35">
      <c r="A4551" t="str">
        <f>CONCATENATE(cars_raw!B4554," ",cars_raw!C4554)</f>
        <v>Ford Escape SE</v>
      </c>
      <c r="B4551" s="6" t="s">
        <v>15873</v>
      </c>
      <c r="C4551" s="6" t="str">
        <f t="shared" si="71"/>
        <v>18,750</v>
      </c>
      <c r="D4551" s="5">
        <v>18750</v>
      </c>
    </row>
    <row r="4552" spans="1:4" x14ac:dyDescent="0.35">
      <c r="A4552" t="str">
        <f>CONCATENATE(cars_raw!B4555," ",cars_raw!C4555)</f>
        <v>BMW X5 xDrive40i</v>
      </c>
      <c r="B4552" s="6" t="s">
        <v>18541</v>
      </c>
      <c r="C4552" s="6" t="str">
        <f t="shared" si="71"/>
        <v>60,431</v>
      </c>
      <c r="D4552" s="5">
        <v>60431</v>
      </c>
    </row>
    <row r="4553" spans="1:4" x14ac:dyDescent="0.35">
      <c r="A4553" t="str">
        <f>CONCATENATE(cars_raw!B4556," ",cars_raw!C4556)</f>
        <v>Mercedes-Benz C-Class C 300 4MATIC</v>
      </c>
      <c r="B4553" s="6" t="s">
        <v>18544</v>
      </c>
      <c r="C4553" s="6" t="str">
        <f t="shared" si="71"/>
        <v>36,405</v>
      </c>
      <c r="D4553" s="5">
        <v>36405</v>
      </c>
    </row>
    <row r="4554" spans="1:4" x14ac:dyDescent="0.35">
      <c r="A4554" t="str">
        <f>CONCATENATE(cars_raw!B4557," ",cars_raw!C4557)</f>
        <v>Chevrolet Tahoe High Country</v>
      </c>
      <c r="B4554" s="6" t="s">
        <v>18549</v>
      </c>
      <c r="C4554" s="6" t="str">
        <f t="shared" si="71"/>
        <v>77,468</v>
      </c>
      <c r="D4554" s="5">
        <v>77468</v>
      </c>
    </row>
    <row r="4555" spans="1:4" x14ac:dyDescent="0.35">
      <c r="A4555" t="str">
        <f>CONCATENATE(cars_raw!B4558," ",cars_raw!C4558)</f>
        <v>Dodge Durango GT</v>
      </c>
      <c r="B4555" s="6" t="s">
        <v>754</v>
      </c>
      <c r="C4555" s="6" t="str">
        <f t="shared" si="71"/>
        <v>33,998</v>
      </c>
      <c r="D4555" s="5">
        <v>33998</v>
      </c>
    </row>
    <row r="4556" spans="1:4" x14ac:dyDescent="0.35">
      <c r="A4556" t="str">
        <f>CONCATENATE(cars_raw!B4559," ",cars_raw!C4559)</f>
        <v>Toyota RAV4 Limited</v>
      </c>
      <c r="B4556" s="6" t="s">
        <v>15046</v>
      </c>
      <c r="C4556" s="6" t="str">
        <f t="shared" si="71"/>
        <v>37,977</v>
      </c>
      <c r="D4556" s="5">
        <v>37977</v>
      </c>
    </row>
    <row r="4557" spans="1:4" x14ac:dyDescent="0.35">
      <c r="A4557" t="str">
        <f>CONCATENATE(cars_raw!B4560," ",cars_raw!C4560)</f>
        <v>Ford Fusion SEL</v>
      </c>
      <c r="B4557" s="6" t="s">
        <v>18558</v>
      </c>
      <c r="C4557" s="6" t="str">
        <f t="shared" si="71"/>
        <v>24,250</v>
      </c>
      <c r="D4557" s="5">
        <v>24250</v>
      </c>
    </row>
    <row r="4558" spans="1:4" x14ac:dyDescent="0.35">
      <c r="A4558" t="str">
        <f>CONCATENATE(cars_raw!B4561," ",cars_raw!C4561)</f>
        <v>Hyundai Santa Fe Limited Ultimate</v>
      </c>
      <c r="B4558" s="6" t="s">
        <v>5945</v>
      </c>
      <c r="C4558" s="6" t="str">
        <f t="shared" si="71"/>
        <v>29,988</v>
      </c>
      <c r="D4558" s="5">
        <v>29988</v>
      </c>
    </row>
    <row r="4559" spans="1:4" x14ac:dyDescent="0.35">
      <c r="A4559" t="str">
        <f>CONCATENATE(cars_raw!B4562," ",cars_raw!C4562)</f>
        <v>Toyota Camry SE</v>
      </c>
      <c r="B4559" s="6" t="s">
        <v>18565</v>
      </c>
      <c r="C4559" s="6" t="str">
        <f t="shared" si="71"/>
        <v>29,722</v>
      </c>
      <c r="D4559" s="5">
        <v>29722</v>
      </c>
    </row>
    <row r="4560" spans="1:4" x14ac:dyDescent="0.35">
      <c r="A4560" t="str">
        <f>CONCATENATE(cars_raw!B4563," ",cars_raw!C4563)</f>
        <v>Volkswagen Atlas 3.6 V6 SE w/ Technology</v>
      </c>
      <c r="B4560" s="6" t="s">
        <v>5597</v>
      </c>
      <c r="C4560" s="6" t="str">
        <f t="shared" si="71"/>
        <v>43,995</v>
      </c>
      <c r="D4560" s="5">
        <v>43995</v>
      </c>
    </row>
    <row r="4561" spans="1:4" x14ac:dyDescent="0.35">
      <c r="A4561" t="str">
        <f>CONCATENATE(cars_raw!B4564," ",cars_raw!C4564)</f>
        <v>Honda HR-V Sport</v>
      </c>
      <c r="B4561" s="6" t="s">
        <v>18572</v>
      </c>
      <c r="C4561" s="6" t="str">
        <f t="shared" si="71"/>
        <v>25,900</v>
      </c>
      <c r="D4561" s="5">
        <v>25900</v>
      </c>
    </row>
    <row r="4562" spans="1:4" x14ac:dyDescent="0.35">
      <c r="A4562" t="str">
        <f>CONCATENATE(cars_raw!B4565," ",cars_raw!C4565)</f>
        <v>Cadillac XT5 Luxury</v>
      </c>
      <c r="B4562" s="6" t="s">
        <v>18577</v>
      </c>
      <c r="C4562" s="6" t="str">
        <f t="shared" si="71"/>
        <v>40,975</v>
      </c>
      <c r="D4562" s="5">
        <v>40975</v>
      </c>
    </row>
    <row r="4563" spans="1:4" x14ac:dyDescent="0.35">
      <c r="A4563" t="str">
        <f>CONCATENATE(cars_raw!B4566," ",cars_raw!C4566)</f>
        <v>Audi Q8 3.0T Premium</v>
      </c>
      <c r="B4563" s="6" t="s">
        <v>4071</v>
      </c>
      <c r="C4563" s="6" t="str">
        <f t="shared" si="71"/>
        <v>64,998</v>
      </c>
      <c r="D4563" s="5">
        <v>64998</v>
      </c>
    </row>
    <row r="4564" spans="1:4" x14ac:dyDescent="0.35">
      <c r="A4564" t="str">
        <f>CONCATENATE(cars_raw!B4567," ",cars_raw!C4567)</f>
        <v>Chevrolet Equinox 1LT</v>
      </c>
      <c r="B4564" s="6" t="s">
        <v>717</v>
      </c>
      <c r="C4564" s="6" t="str">
        <f t="shared" si="71"/>
        <v>29,995</v>
      </c>
      <c r="D4564" s="5">
        <v>29995</v>
      </c>
    </row>
    <row r="4565" spans="1:4" x14ac:dyDescent="0.35">
      <c r="A4565" t="str">
        <f>CONCATENATE(cars_raw!B4568," ",cars_raw!C4568)</f>
        <v>Cadillac Escalade ESV Premium</v>
      </c>
      <c r="B4565" s="6" t="s">
        <v>6766</v>
      </c>
      <c r="C4565" s="6" t="str">
        <f t="shared" si="71"/>
        <v>31,898</v>
      </c>
      <c r="D4565" s="5">
        <v>31898</v>
      </c>
    </row>
    <row r="4566" spans="1:4" x14ac:dyDescent="0.35">
      <c r="A4566" t="str">
        <f>CONCATENATE(cars_raw!B4569," ",cars_raw!C4569)</f>
        <v>Chevrolet Traverse LT Cloth</v>
      </c>
      <c r="B4566" s="6" t="s">
        <v>3756</v>
      </c>
      <c r="C4566" s="6" t="str">
        <f t="shared" si="71"/>
        <v>36,000</v>
      </c>
      <c r="D4566" s="5">
        <v>36000</v>
      </c>
    </row>
    <row r="4567" spans="1:4" x14ac:dyDescent="0.35">
      <c r="A4567" t="str">
        <f>CONCATENATE(cars_raw!B4570," ",cars_raw!C4570)</f>
        <v>Toyota Tundra SR5</v>
      </c>
      <c r="B4567" s="6" t="s">
        <v>18586</v>
      </c>
      <c r="C4567" s="6" t="str">
        <f t="shared" si="71"/>
        <v>54,999</v>
      </c>
      <c r="D4567" s="5">
        <v>54999</v>
      </c>
    </row>
    <row r="4568" spans="1:4" x14ac:dyDescent="0.35">
      <c r="A4568" t="str">
        <f>CONCATENATE(cars_raw!B4571," ",cars_raw!C4571)</f>
        <v>Honda Civic LX</v>
      </c>
      <c r="B4568" s="6" t="s">
        <v>18589</v>
      </c>
      <c r="C4568" s="6" t="str">
        <f t="shared" si="71"/>
        <v>21,991</v>
      </c>
      <c r="D4568" s="5">
        <v>21991</v>
      </c>
    </row>
    <row r="4569" spans="1:4" x14ac:dyDescent="0.35">
      <c r="A4569" t="str">
        <f>CONCATENATE(cars_raw!B4572," ",cars_raw!C4572)</f>
        <v>Toyota Camry LE</v>
      </c>
      <c r="B4569" s="6" t="s">
        <v>469</v>
      </c>
      <c r="C4569" s="6" t="str">
        <f t="shared" si="71"/>
        <v>30,000</v>
      </c>
      <c r="D4569" s="5">
        <v>30000</v>
      </c>
    </row>
    <row r="4570" spans="1:4" x14ac:dyDescent="0.35">
      <c r="A4570" t="str">
        <f>CONCATENATE(cars_raw!B4573," ",cars_raw!C4573)</f>
        <v>Dodge Durango GT</v>
      </c>
      <c r="B4570" s="6" t="s">
        <v>18598</v>
      </c>
      <c r="C4570" s="6" t="str">
        <f t="shared" si="71"/>
        <v>36,154</v>
      </c>
      <c r="D4570" s="5">
        <v>36154</v>
      </c>
    </row>
    <row r="4571" spans="1:4" x14ac:dyDescent="0.35">
      <c r="A4571" t="str">
        <f>CONCATENATE(cars_raw!B4574," ",cars_raw!C4574)</f>
        <v>Chevrolet Traverse Premier</v>
      </c>
      <c r="B4571" s="6" t="s">
        <v>18600</v>
      </c>
      <c r="C4571" s="6" t="str">
        <f t="shared" si="71"/>
        <v>42,400</v>
      </c>
      <c r="D4571" s="5">
        <v>42400</v>
      </c>
    </row>
    <row r="4572" spans="1:4" x14ac:dyDescent="0.35">
      <c r="A4572" t="str">
        <f>CONCATENATE(cars_raw!B4575," ",cars_raw!C4575)</f>
        <v>Porsche Macan S</v>
      </c>
      <c r="B4572" s="6" t="s">
        <v>18602</v>
      </c>
      <c r="C4572" s="6" t="str">
        <f t="shared" si="71"/>
        <v>78,052</v>
      </c>
      <c r="D4572" s="5">
        <v>78052</v>
      </c>
    </row>
    <row r="4573" spans="1:4" x14ac:dyDescent="0.35">
      <c r="A4573" t="str">
        <f>CONCATENATE(cars_raw!B4576," ",cars_raw!C4576)</f>
        <v>Jeep Grand Cherokee Limited</v>
      </c>
      <c r="B4573" s="6" t="s">
        <v>18607</v>
      </c>
      <c r="C4573" s="6" t="str">
        <f t="shared" si="71"/>
        <v>32,863</v>
      </c>
      <c r="D4573" s="5">
        <v>32863</v>
      </c>
    </row>
    <row r="4574" spans="1:4" x14ac:dyDescent="0.35">
      <c r="A4574" t="str">
        <f>CONCATENATE(cars_raw!B4577," ",cars_raw!C4577)</f>
        <v>BMW X2 xDrive28i</v>
      </c>
      <c r="B4574" s="6" t="s">
        <v>6124</v>
      </c>
      <c r="C4574" s="6" t="str">
        <f t="shared" si="71"/>
        <v>26,500</v>
      </c>
      <c r="D4574" s="5">
        <v>26500</v>
      </c>
    </row>
    <row r="4575" spans="1:4" x14ac:dyDescent="0.35">
      <c r="A4575" t="str">
        <f>CONCATENATE(cars_raw!B4578," ",cars_raw!C4578)</f>
        <v>Honda Pilot Touring</v>
      </c>
      <c r="B4575" s="6" t="s">
        <v>18614</v>
      </c>
      <c r="C4575" s="6" t="str">
        <f t="shared" si="71"/>
        <v>37,650</v>
      </c>
      <c r="D4575" s="5">
        <v>37650</v>
      </c>
    </row>
    <row r="4576" spans="1:4" x14ac:dyDescent="0.35">
      <c r="A4576" t="str">
        <f>CONCATENATE(cars_raw!B4579," ",cars_raw!C4579)</f>
        <v>BMW X3 xDrive28i</v>
      </c>
      <c r="B4576" s="6" t="s">
        <v>781</v>
      </c>
      <c r="C4576" s="6" t="str">
        <f t="shared" si="71"/>
        <v>29,998</v>
      </c>
      <c r="D4576" s="5">
        <v>29998</v>
      </c>
    </row>
    <row r="4577" spans="1:4" x14ac:dyDescent="0.35">
      <c r="A4577" t="str">
        <f>CONCATENATE(cars_raw!B4580," ",cars_raw!C4580)</f>
        <v>BMW 740 i</v>
      </c>
      <c r="B4577" s="6" t="s">
        <v>18619</v>
      </c>
      <c r="C4577" s="6" t="str">
        <f t="shared" si="71"/>
        <v>54,488</v>
      </c>
      <c r="D4577" s="5">
        <v>54488</v>
      </c>
    </row>
    <row r="4578" spans="1:4" x14ac:dyDescent="0.35">
      <c r="A4578" t="str">
        <f>CONCATENATE(cars_raw!B4581," ",cars_raw!C4581)</f>
        <v>Mercedes-Benz AMG GLE 43 4MATIC Coupe</v>
      </c>
      <c r="B4578" s="6" t="s">
        <v>18622</v>
      </c>
      <c r="C4578" s="6" t="str">
        <f t="shared" si="71"/>
        <v>67,728</v>
      </c>
      <c r="D4578" s="5">
        <v>67728</v>
      </c>
    </row>
    <row r="4579" spans="1:4" x14ac:dyDescent="0.35">
      <c r="A4579" t="str">
        <f>CONCATENATE(cars_raw!B4582," ",cars_raw!C4582)</f>
        <v>Chevrolet Equinox 1LT</v>
      </c>
      <c r="B4579" s="6" t="s">
        <v>18625</v>
      </c>
      <c r="C4579" s="6" t="str">
        <f t="shared" si="71"/>
        <v>26,431</v>
      </c>
      <c r="D4579" s="5">
        <v>26431</v>
      </c>
    </row>
    <row r="4580" spans="1:4" x14ac:dyDescent="0.35">
      <c r="A4580" t="str">
        <f>CONCATENATE(cars_raw!B4583," ",cars_raw!C4583)</f>
        <v>Tesla Model 3 Long Range</v>
      </c>
      <c r="B4580" s="6" t="s">
        <v>6608</v>
      </c>
      <c r="C4580" s="6" t="str">
        <f t="shared" si="71"/>
        <v>68,995</v>
      </c>
      <c r="D4580" s="5">
        <v>68995</v>
      </c>
    </row>
    <row r="4581" spans="1:4" x14ac:dyDescent="0.35">
      <c r="A4581" t="str">
        <f>CONCATENATE(cars_raw!B4584," ",cars_raw!C4584)</f>
        <v>Cadillac XT5 Luxury</v>
      </c>
      <c r="B4581" s="6" t="s">
        <v>8165</v>
      </c>
      <c r="C4581" s="6" t="str">
        <f t="shared" si="71"/>
        <v>35,000</v>
      </c>
      <c r="D4581" s="5">
        <v>35000</v>
      </c>
    </row>
    <row r="4582" spans="1:4" x14ac:dyDescent="0.35">
      <c r="A4582" t="str">
        <f>CONCATENATE(cars_raw!B4585," ",cars_raw!C4585)</f>
        <v>Cadillac XT5 Luxury</v>
      </c>
      <c r="B4582" s="6" t="s">
        <v>18630</v>
      </c>
      <c r="C4582" s="6" t="str">
        <f t="shared" si="71"/>
        <v>37,497</v>
      </c>
      <c r="D4582" s="5">
        <v>37497</v>
      </c>
    </row>
    <row r="4583" spans="1:4" x14ac:dyDescent="0.35">
      <c r="A4583" t="str">
        <f>CONCATENATE(cars_raw!B4586," ",cars_raw!C4586)</f>
        <v>Acura MDX 3.5L w/Technology Package</v>
      </c>
      <c r="B4583" s="6" t="s">
        <v>18635</v>
      </c>
      <c r="C4583" s="6" t="str">
        <f t="shared" si="71"/>
        <v>43,990</v>
      </c>
      <c r="D4583" s="5">
        <v>43990</v>
      </c>
    </row>
    <row r="4584" spans="1:4" x14ac:dyDescent="0.35">
      <c r="A4584" t="str">
        <f>CONCATENATE(cars_raw!B4587," ",cars_raw!C4587)</f>
        <v>Ford Explorer Limited</v>
      </c>
      <c r="B4584" s="6" t="s">
        <v>18640</v>
      </c>
      <c r="C4584" s="6" t="str">
        <f t="shared" si="71"/>
        <v>27,010</v>
      </c>
      <c r="D4584" s="5">
        <v>27010</v>
      </c>
    </row>
    <row r="4585" spans="1:4" x14ac:dyDescent="0.35">
      <c r="A4585" t="str">
        <f>CONCATENATE(cars_raw!B4588," ",cars_raw!C4588)</f>
        <v>Volvo XC90 T5 Momentum 7 Passenger</v>
      </c>
      <c r="B4585" s="6" t="s">
        <v>18643</v>
      </c>
      <c r="C4585" s="6" t="str">
        <f t="shared" si="71"/>
        <v>49,800</v>
      </c>
      <c r="D4585" s="5">
        <v>49800</v>
      </c>
    </row>
    <row r="4586" spans="1:4" x14ac:dyDescent="0.35">
      <c r="A4586" t="str">
        <f>CONCATENATE(cars_raw!B4589," ",cars_raw!C4589)</f>
        <v>RAM 1500 Limited</v>
      </c>
      <c r="B4586" s="6" t="s">
        <v>18646</v>
      </c>
      <c r="C4586" s="6" t="str">
        <f t="shared" si="71"/>
        <v>68,797</v>
      </c>
      <c r="D4586" s="5">
        <v>68797</v>
      </c>
    </row>
    <row r="4587" spans="1:4" x14ac:dyDescent="0.35">
      <c r="A4587" t="str">
        <f>CONCATENATE(cars_raw!B4590," ",cars_raw!C4590)</f>
        <v>Tesla Model X P90D</v>
      </c>
      <c r="B4587" s="6" t="s">
        <v>13462</v>
      </c>
      <c r="C4587" s="6" t="str">
        <f t="shared" si="71"/>
        <v>72,700</v>
      </c>
      <c r="D4587" s="5">
        <v>72700</v>
      </c>
    </row>
    <row r="4588" spans="1:4" x14ac:dyDescent="0.35">
      <c r="A4588" t="str">
        <f>CONCATENATE(cars_raw!B4591," ",cars_raw!C4591)</f>
        <v>Honda Civic LX</v>
      </c>
      <c r="B4588" s="6" t="s">
        <v>18649</v>
      </c>
      <c r="C4588" s="6" t="str">
        <f t="shared" si="71"/>
        <v>23,395</v>
      </c>
      <c r="D4588" s="5">
        <v>23395</v>
      </c>
    </row>
    <row r="4589" spans="1:4" x14ac:dyDescent="0.35">
      <c r="A4589" t="str">
        <f>CONCATENATE(cars_raw!B4592," ",cars_raw!C4592)</f>
        <v>Land Rover Discovery SE</v>
      </c>
      <c r="B4589" s="6" t="s">
        <v>18655</v>
      </c>
      <c r="C4589" s="6" t="str">
        <f t="shared" si="71"/>
        <v>39,943</v>
      </c>
      <c r="D4589" s="5">
        <v>39943</v>
      </c>
    </row>
    <row r="4590" spans="1:4" x14ac:dyDescent="0.35">
      <c r="A4590" t="str">
        <f>CONCATENATE(cars_raw!B4593," ",cars_raw!C4593)</f>
        <v>Audi Q5 45 Premium</v>
      </c>
      <c r="B4590" s="6" t="s">
        <v>18223</v>
      </c>
      <c r="C4590" s="6" t="str">
        <f t="shared" si="71"/>
        <v>45,950</v>
      </c>
      <c r="D4590" s="5">
        <v>45950</v>
      </c>
    </row>
    <row r="4591" spans="1:4" x14ac:dyDescent="0.35">
      <c r="A4591" t="str">
        <f>CONCATENATE(cars_raw!B4594," ",cars_raw!C4594)</f>
        <v>Mercedes-Benz E-Class E 400 4MATIC</v>
      </c>
      <c r="B4591" s="6" t="s">
        <v>2942</v>
      </c>
      <c r="C4591" s="6" t="str">
        <f t="shared" si="71"/>
        <v>60,000</v>
      </c>
      <c r="D4591" s="5">
        <v>60000</v>
      </c>
    </row>
    <row r="4592" spans="1:4" x14ac:dyDescent="0.35">
      <c r="A4592" t="str">
        <f>CONCATENATE(cars_raw!B4595," ",cars_raw!C4595)</f>
        <v>Mitsubishi Outlander Sport ES</v>
      </c>
      <c r="B4592" s="6" t="s">
        <v>18388</v>
      </c>
      <c r="C4592" s="6" t="str">
        <f t="shared" si="71"/>
        <v>22,577</v>
      </c>
      <c r="D4592" s="5">
        <v>22577</v>
      </c>
    </row>
    <row r="4593" spans="1:4" x14ac:dyDescent="0.35">
      <c r="A4593" t="str">
        <f>CONCATENATE(cars_raw!B4596," ",cars_raw!C4596)</f>
        <v>Mercedes-Benz AMG GLE 43 4MATIC Coupe</v>
      </c>
      <c r="B4593" s="6" t="s">
        <v>4250</v>
      </c>
      <c r="C4593" s="6" t="str">
        <f t="shared" si="71"/>
        <v>69,900</v>
      </c>
      <c r="D4593" s="5">
        <v>69900</v>
      </c>
    </row>
    <row r="4594" spans="1:4" x14ac:dyDescent="0.35">
      <c r="A4594" t="str">
        <f>CONCATENATE(cars_raw!B4597," ",cars_raw!C4597)</f>
        <v>Tesla Model 3 Performance</v>
      </c>
      <c r="B4594" s="6" t="s">
        <v>18668</v>
      </c>
      <c r="C4594" s="6" t="str">
        <f t="shared" si="71"/>
        <v>61,399</v>
      </c>
      <c r="D4594" s="5">
        <v>61399</v>
      </c>
    </row>
    <row r="4595" spans="1:4" x14ac:dyDescent="0.35">
      <c r="A4595" t="str">
        <f>CONCATENATE(cars_raw!B4598," ",cars_raw!C4598)</f>
        <v>Chevrolet Traverse LS</v>
      </c>
      <c r="B4595" s="6" t="s">
        <v>18673</v>
      </c>
      <c r="C4595" s="6" t="str">
        <f t="shared" si="71"/>
        <v>31,911</v>
      </c>
      <c r="D4595" s="5">
        <v>31911</v>
      </c>
    </row>
    <row r="4596" spans="1:4" x14ac:dyDescent="0.35">
      <c r="A4596" t="str">
        <f>CONCATENATE(cars_raw!B4599," ",cars_raw!C4599)</f>
        <v>Mercedes-Benz GLC 300 Base 4MATIC</v>
      </c>
      <c r="B4596" s="6" t="s">
        <v>6253</v>
      </c>
      <c r="C4596" s="6" t="str">
        <f t="shared" si="71"/>
        <v>41,998</v>
      </c>
      <c r="D4596" s="5">
        <v>41998</v>
      </c>
    </row>
    <row r="4597" spans="1:4" x14ac:dyDescent="0.35">
      <c r="A4597" t="str">
        <f>CONCATENATE(cars_raw!B4600," ",cars_raw!C4600)</f>
        <v>Mercedes-Benz GLE 350 Base</v>
      </c>
      <c r="B4597" s="6" t="s">
        <v>690</v>
      </c>
      <c r="C4597" s="6" t="str">
        <f t="shared" si="71"/>
        <v>62,995</v>
      </c>
      <c r="D4597" s="5">
        <v>62995</v>
      </c>
    </row>
    <row r="4598" spans="1:4" x14ac:dyDescent="0.35">
      <c r="A4598" t="str">
        <f>CONCATENATE(cars_raw!B4601," ",cars_raw!C4601)</f>
        <v>Mercedes-Benz GLA 250 Base</v>
      </c>
      <c r="B4598" s="6" t="s">
        <v>180</v>
      </c>
      <c r="C4598" s="6" t="str">
        <f t="shared" si="71"/>
        <v>32,995</v>
      </c>
      <c r="D4598" s="5">
        <v>32995</v>
      </c>
    </row>
    <row r="4599" spans="1:4" x14ac:dyDescent="0.35">
      <c r="A4599" t="str">
        <f>CONCATENATE(cars_raw!B4602," ",cars_raw!C4602)</f>
        <v>BMW 330 i</v>
      </c>
      <c r="B4599" s="6" t="s">
        <v>18684</v>
      </c>
      <c r="C4599" s="6" t="str">
        <f t="shared" si="71"/>
        <v>33,481</v>
      </c>
      <c r="D4599" s="5">
        <v>33481</v>
      </c>
    </row>
    <row r="4600" spans="1:4" x14ac:dyDescent="0.35">
      <c r="A4600" t="str">
        <f>CONCATENATE(cars_raw!B4603," ",cars_raw!C4603)</f>
        <v>Subaru Forester 2.5i Premium</v>
      </c>
      <c r="B4600" s="6" t="s">
        <v>18690</v>
      </c>
      <c r="C4600" s="6" t="str">
        <f t="shared" si="71"/>
        <v>25,795</v>
      </c>
      <c r="D4600" s="5">
        <v>25795</v>
      </c>
    </row>
    <row r="4601" spans="1:4" x14ac:dyDescent="0.35">
      <c r="A4601" t="str">
        <f>CONCATENATE(cars_raw!B4604," ",cars_raw!C4604)</f>
        <v>Honda Pilot EX-L</v>
      </c>
      <c r="B4601" s="6" t="s">
        <v>1692</v>
      </c>
      <c r="C4601" s="6" t="str">
        <f t="shared" si="71"/>
        <v>35,500</v>
      </c>
      <c r="D4601" s="5">
        <v>35500</v>
      </c>
    </row>
    <row r="4602" spans="1:4" x14ac:dyDescent="0.35">
      <c r="A4602" t="str">
        <f>CONCATENATE(cars_raw!B4605," ",cars_raw!C4605)</f>
        <v>Mazda CX-5 Grand Touring</v>
      </c>
      <c r="B4602" s="6" t="s">
        <v>18699</v>
      </c>
      <c r="C4602" s="6" t="str">
        <f t="shared" si="71"/>
        <v>30,813</v>
      </c>
      <c r="D4602" s="5">
        <v>30813</v>
      </c>
    </row>
    <row r="4603" spans="1:4" x14ac:dyDescent="0.35">
      <c r="A4603" t="str">
        <f>CONCATENATE(cars_raw!B4606," ",cars_raw!C4606)</f>
        <v>BMW X1 xDrive28i</v>
      </c>
      <c r="B4603" s="6" t="s">
        <v>18435</v>
      </c>
      <c r="C4603" s="6" t="str">
        <f t="shared" si="71"/>
        <v>38,898</v>
      </c>
      <c r="D4603" s="5">
        <v>38898</v>
      </c>
    </row>
    <row r="4604" spans="1:4" x14ac:dyDescent="0.35">
      <c r="A4604" t="str">
        <f>CONCATENATE(cars_raw!B4607," ",cars_raw!C4607)</f>
        <v>Lexus GX 460 Base</v>
      </c>
      <c r="B4604" s="6" t="s">
        <v>18704</v>
      </c>
      <c r="C4604" s="6" t="str">
        <f t="shared" si="71"/>
        <v>53,992</v>
      </c>
      <c r="D4604" s="5">
        <v>53992</v>
      </c>
    </row>
    <row r="4605" spans="1:4" x14ac:dyDescent="0.35">
      <c r="A4605" t="str">
        <f>CONCATENATE(cars_raw!B4608," ",cars_raw!C4608)</f>
        <v>BMW X5 xDrive35i</v>
      </c>
      <c r="B4605" s="6" t="s">
        <v>18709</v>
      </c>
      <c r="C4605" s="6" t="str">
        <f t="shared" si="71"/>
        <v>38,599</v>
      </c>
      <c r="D4605" s="5">
        <v>38599</v>
      </c>
    </row>
    <row r="4606" spans="1:4" x14ac:dyDescent="0.35">
      <c r="A4606" t="str">
        <f>CONCATENATE(cars_raw!B4609," ",cars_raw!C4609)</f>
        <v>Lamborghini Urus Base</v>
      </c>
      <c r="B4606" s="6" t="s">
        <v>18712</v>
      </c>
      <c r="C4606" s="6" t="str">
        <f t="shared" si="71"/>
        <v>269,000</v>
      </c>
      <c r="D4606" s="5">
        <v>269000</v>
      </c>
    </row>
    <row r="4607" spans="1:4" x14ac:dyDescent="0.35">
      <c r="A4607" t="str">
        <f>CONCATENATE(cars_raw!B4610," ",cars_raw!C4610)</f>
        <v>Dodge Durango R/T</v>
      </c>
      <c r="B4607" s="6" t="s">
        <v>18716</v>
      </c>
      <c r="C4607" s="6" t="str">
        <f t="shared" si="71"/>
        <v>44,899</v>
      </c>
      <c r="D4607" s="5">
        <v>44899</v>
      </c>
    </row>
    <row r="4608" spans="1:4" x14ac:dyDescent="0.35">
      <c r="A4608" t="str">
        <f>CONCATENATE(cars_raw!B4611," ",cars_raw!C4611)</f>
        <v>Jeep Grand Cherokee Limited</v>
      </c>
      <c r="B4608" s="6" t="s">
        <v>18721</v>
      </c>
      <c r="C4608" s="6" t="str">
        <f t="shared" si="71"/>
        <v>34,333</v>
      </c>
      <c r="D4608" s="5">
        <v>34333</v>
      </c>
    </row>
    <row r="4609" spans="1:4" x14ac:dyDescent="0.35">
      <c r="A4609" t="str">
        <f>CONCATENATE(cars_raw!B4612," ",cars_raw!C4612)</f>
        <v>Volkswagen Tiguan 2.0T S</v>
      </c>
      <c r="B4609" s="6" t="s">
        <v>7550</v>
      </c>
      <c r="C4609" s="6" t="str">
        <f t="shared" si="71"/>
        <v>24,000</v>
      </c>
      <c r="D4609" s="5">
        <v>24000</v>
      </c>
    </row>
    <row r="4610" spans="1:4" x14ac:dyDescent="0.35">
      <c r="A4610" t="str">
        <f>CONCATENATE(cars_raw!B4613," ",cars_raw!C4613)</f>
        <v>BMW M340 i xDrive</v>
      </c>
      <c r="B4610" s="6" t="s">
        <v>18730</v>
      </c>
      <c r="C4610" s="6" t="str">
        <f t="shared" ref="C4610:C4673" si="72">REPLACE(B4610,1,1,"")</f>
        <v>49,777</v>
      </c>
      <c r="D4610" s="5">
        <v>49777</v>
      </c>
    </row>
    <row r="4611" spans="1:4" x14ac:dyDescent="0.35">
      <c r="A4611" t="str">
        <f>CONCATENATE(cars_raw!B4614," ",cars_raw!C4614)</f>
        <v>Mercedes-Benz GLE 350 Base 4MATIC</v>
      </c>
      <c r="B4611" s="6" t="s">
        <v>10925</v>
      </c>
      <c r="C4611" s="6" t="str">
        <f t="shared" si="72"/>
        <v>60,997</v>
      </c>
      <c r="D4611" s="5">
        <v>60997</v>
      </c>
    </row>
    <row r="4612" spans="1:4" x14ac:dyDescent="0.35">
      <c r="A4612" t="str">
        <f>CONCATENATE(cars_raw!B4615," ",cars_raw!C4615)</f>
        <v>BMW X2 xDrive28i</v>
      </c>
      <c r="B4612" s="6" t="s">
        <v>1052</v>
      </c>
      <c r="C4612" s="6" t="str">
        <f t="shared" si="72"/>
        <v>34,000</v>
      </c>
      <c r="D4612" s="5">
        <v>34000</v>
      </c>
    </row>
    <row r="4613" spans="1:4" x14ac:dyDescent="0.35">
      <c r="A4613" t="str">
        <f>CONCATENATE(cars_raw!B4616," ",cars_raw!C4616)</f>
        <v>Subaru Forester Premium</v>
      </c>
      <c r="B4613" s="6" t="s">
        <v>18735</v>
      </c>
      <c r="C4613" s="6" t="str">
        <f t="shared" si="72"/>
        <v>28,250</v>
      </c>
      <c r="D4613" s="5">
        <v>28250</v>
      </c>
    </row>
    <row r="4614" spans="1:4" x14ac:dyDescent="0.35">
      <c r="A4614" t="str">
        <f>CONCATENATE(cars_raw!B4617," ",cars_raw!C4617)</f>
        <v>BMW X5 xDrive35i</v>
      </c>
      <c r="B4614" s="6" t="s">
        <v>35</v>
      </c>
      <c r="C4614" s="6" t="str">
        <f t="shared" si="72"/>
        <v>39,998</v>
      </c>
      <c r="D4614" s="5">
        <v>39998</v>
      </c>
    </row>
    <row r="4615" spans="1:4" x14ac:dyDescent="0.35">
      <c r="A4615" t="str">
        <f>CONCATENATE(cars_raw!B4618," ",cars_raw!C4618)</f>
        <v>Honda Pilot EX-L</v>
      </c>
      <c r="B4615" s="6" t="s">
        <v>3214</v>
      </c>
      <c r="C4615" s="6" t="str">
        <f t="shared" si="72"/>
        <v>37,438</v>
      </c>
      <c r="D4615" s="5">
        <v>37438</v>
      </c>
    </row>
    <row r="4616" spans="1:4" x14ac:dyDescent="0.35">
      <c r="A4616" t="str">
        <f>CONCATENATE(cars_raw!B4619," ",cars_raw!C4619)</f>
        <v>Land Rover Range Rover Sport 3.0L Supercharged HSE</v>
      </c>
      <c r="B4616" s="6" t="s">
        <v>10594</v>
      </c>
      <c r="C4616" s="6" t="str">
        <f t="shared" si="72"/>
        <v>41,995</v>
      </c>
      <c r="D4616" s="5">
        <v>41995</v>
      </c>
    </row>
    <row r="4617" spans="1:4" x14ac:dyDescent="0.35">
      <c r="A4617" t="str">
        <f>CONCATENATE(cars_raw!B4620," ",cars_raw!C4620)</f>
        <v>Volkswagen Passat 2.0T SEL</v>
      </c>
      <c r="B4617" s="6" t="s">
        <v>18747</v>
      </c>
      <c r="C4617" s="6" t="str">
        <f t="shared" si="72"/>
        <v>28,495</v>
      </c>
      <c r="D4617" s="5">
        <v>28495</v>
      </c>
    </row>
    <row r="4618" spans="1:4" x14ac:dyDescent="0.35">
      <c r="A4618" t="str">
        <f>CONCATENATE(cars_raw!B4621," ",cars_raw!C4621)</f>
        <v>Toyota Corolla L</v>
      </c>
      <c r="B4618" s="6" t="s">
        <v>18751</v>
      </c>
      <c r="C4618" s="6" t="str">
        <f t="shared" si="72"/>
        <v>23,923</v>
      </c>
      <c r="D4618" s="5">
        <v>23923</v>
      </c>
    </row>
    <row r="4619" spans="1:4" x14ac:dyDescent="0.35">
      <c r="A4619" t="str">
        <f>CONCATENATE(cars_raw!B4622," ",cars_raw!C4622)</f>
        <v>Chevrolet Traverse LS</v>
      </c>
      <c r="B4619" s="6" t="s">
        <v>18756</v>
      </c>
      <c r="C4619" s="6" t="str">
        <f t="shared" si="72"/>
        <v>35,570</v>
      </c>
      <c r="D4619" s="5">
        <v>35570</v>
      </c>
    </row>
    <row r="4620" spans="1:4" x14ac:dyDescent="0.35">
      <c r="A4620" t="str">
        <f>CONCATENATE(cars_raw!B4623," ",cars_raw!C4623)</f>
        <v>Jeep Grand Cherokee Limited</v>
      </c>
      <c r="B4620" s="6" t="s">
        <v>18759</v>
      </c>
      <c r="C4620" s="6" t="str">
        <f t="shared" si="72"/>
        <v>41,679</v>
      </c>
      <c r="D4620" s="5">
        <v>41679</v>
      </c>
    </row>
    <row r="4621" spans="1:4" x14ac:dyDescent="0.35">
      <c r="A4621" t="str">
        <f>CONCATENATE(cars_raw!B4624," ",cars_raw!C4624)</f>
        <v>Volvo XC90 T6 Momentum</v>
      </c>
      <c r="B4621" s="6" t="s">
        <v>13468</v>
      </c>
      <c r="C4621" s="6" t="str">
        <f t="shared" si="72"/>
        <v>54,900</v>
      </c>
      <c r="D4621" s="5">
        <v>54900</v>
      </c>
    </row>
    <row r="4622" spans="1:4" x14ac:dyDescent="0.35">
      <c r="A4622" t="str">
        <f>CONCATENATE(cars_raw!B4625," ",cars_raw!C4625)</f>
        <v>Subaru Outback 3.6R Limited</v>
      </c>
      <c r="B4622" s="6" t="s">
        <v>6124</v>
      </c>
      <c r="C4622" s="6" t="str">
        <f t="shared" si="72"/>
        <v>26,500</v>
      </c>
      <c r="D4622" s="5">
        <v>26500</v>
      </c>
    </row>
    <row r="4623" spans="1:4" x14ac:dyDescent="0.35">
      <c r="A4623" t="str">
        <f>CONCATENATE(cars_raw!B4626," ",cars_raw!C4626)</f>
        <v>BMW X3 M40i</v>
      </c>
      <c r="B4623" s="6" t="s">
        <v>18770</v>
      </c>
      <c r="C4623" s="6" t="str">
        <f t="shared" si="72"/>
        <v>55,398</v>
      </c>
      <c r="D4623" s="5">
        <v>55398</v>
      </c>
    </row>
    <row r="4624" spans="1:4" x14ac:dyDescent="0.35">
      <c r="A4624" t="str">
        <f>CONCATENATE(cars_raw!B4627," ",cars_raw!C4627)</f>
        <v>Ford Expedition Limited</v>
      </c>
      <c r="B4624" s="6" t="s">
        <v>17946</v>
      </c>
      <c r="C4624" s="6" t="str">
        <f t="shared" si="72"/>
        <v>67,499</v>
      </c>
      <c r="D4624" s="5">
        <v>67499</v>
      </c>
    </row>
    <row r="4625" spans="1:4" x14ac:dyDescent="0.35">
      <c r="A4625" t="str">
        <f>CONCATENATE(cars_raw!B4628," ",cars_raw!C4628)</f>
        <v>Dodge Challenger SXT</v>
      </c>
      <c r="B4625" s="6" t="s">
        <v>18773</v>
      </c>
      <c r="C4625" s="6" t="str">
        <f t="shared" si="72"/>
        <v>24,525</v>
      </c>
      <c r="D4625" s="5">
        <v>24525</v>
      </c>
    </row>
    <row r="4626" spans="1:4" x14ac:dyDescent="0.35">
      <c r="A4626" t="str">
        <f>CONCATENATE(cars_raw!B4629," ",cars_raw!C4629)</f>
        <v>Audi RS 5 2.9T</v>
      </c>
      <c r="B4626" s="6" t="s">
        <v>6224</v>
      </c>
      <c r="C4626" s="6" t="str">
        <f t="shared" si="72"/>
        <v>80,998</v>
      </c>
      <c r="D4626" s="5">
        <v>80998</v>
      </c>
    </row>
    <row r="4627" spans="1:4" x14ac:dyDescent="0.35">
      <c r="A4627" t="str">
        <f>CONCATENATE(cars_raw!B4630," ",cars_raw!C4630)</f>
        <v>GMC Terrain SLE</v>
      </c>
      <c r="B4627" s="6" t="s">
        <v>835</v>
      </c>
      <c r="C4627" s="6" t="str">
        <f t="shared" si="72"/>
        <v>33,995</v>
      </c>
      <c r="D4627" s="5">
        <v>33995</v>
      </c>
    </row>
    <row r="4628" spans="1:4" x14ac:dyDescent="0.35">
      <c r="A4628" t="str">
        <f>CONCATENATE(cars_raw!B4631," ",cars_raw!C4631)</f>
        <v>Ford Taurus SHO</v>
      </c>
      <c r="B4628" s="6" t="s">
        <v>18781</v>
      </c>
      <c r="C4628" s="6" t="str">
        <f t="shared" si="72"/>
        <v>21,599</v>
      </c>
      <c r="D4628" s="5">
        <v>21599</v>
      </c>
    </row>
    <row r="4629" spans="1:4" x14ac:dyDescent="0.35">
      <c r="A4629" t="str">
        <f>CONCATENATE(cars_raw!B4632," ",cars_raw!C4632)</f>
        <v>Honda CR-V EX-L</v>
      </c>
      <c r="B4629" s="6" t="s">
        <v>5230</v>
      </c>
      <c r="C4629" s="6" t="str">
        <f t="shared" si="72"/>
        <v>29,498</v>
      </c>
      <c r="D4629" s="5">
        <v>29498</v>
      </c>
    </row>
    <row r="4630" spans="1:4" x14ac:dyDescent="0.35">
      <c r="A4630" t="str">
        <f>CONCATENATE(cars_raw!B4633," ",cars_raw!C4633)</f>
        <v>Toyota Highlander Limited</v>
      </c>
      <c r="B4630" s="6" t="s">
        <v>18786</v>
      </c>
      <c r="C4630" s="6" t="str">
        <f t="shared" si="72"/>
        <v>38,745</v>
      </c>
      <c r="D4630" s="5">
        <v>38745</v>
      </c>
    </row>
    <row r="4631" spans="1:4" x14ac:dyDescent="0.35">
      <c r="A4631" t="str">
        <f>CONCATENATE(cars_raw!B4634," ",cars_raw!C4634)</f>
        <v>Dodge Challenger R/T</v>
      </c>
      <c r="B4631" s="6" t="s">
        <v>18789</v>
      </c>
      <c r="C4631" s="6" t="str">
        <f t="shared" si="72"/>
        <v>36,597</v>
      </c>
      <c r="D4631" s="5">
        <v>36597</v>
      </c>
    </row>
    <row r="4632" spans="1:4" x14ac:dyDescent="0.35">
      <c r="A4632" t="str">
        <f>CONCATENATE(cars_raw!B4635," ",cars_raw!C4635)</f>
        <v>BMW X4 M40i</v>
      </c>
      <c r="B4632" s="6" t="s">
        <v>9594</v>
      </c>
      <c r="C4632" s="6" t="str">
        <f t="shared" si="72"/>
        <v>54,988</v>
      </c>
      <c r="D4632" s="5">
        <v>54988</v>
      </c>
    </row>
    <row r="4633" spans="1:4" x14ac:dyDescent="0.35">
      <c r="A4633" t="str">
        <f>CONCATENATE(cars_raw!B4636," ",cars_raw!C4636)</f>
        <v>GMC Acadia SLE-2</v>
      </c>
      <c r="B4633" s="6" t="s">
        <v>2047</v>
      </c>
      <c r="C4633" s="6" t="str">
        <f t="shared" si="72"/>
        <v>32,500</v>
      </c>
      <c r="D4633" s="5">
        <v>32500</v>
      </c>
    </row>
    <row r="4634" spans="1:4" x14ac:dyDescent="0.35">
      <c r="A4634" t="str">
        <f>CONCATENATE(cars_raw!B4637," ",cars_raw!C4637)</f>
        <v>Ford F-150 Raptor</v>
      </c>
      <c r="B4634" s="6" t="s">
        <v>18794</v>
      </c>
      <c r="C4634" s="6" t="str">
        <f t="shared" si="72"/>
        <v>65,127</v>
      </c>
      <c r="D4634" s="5">
        <v>65127</v>
      </c>
    </row>
    <row r="4635" spans="1:4" x14ac:dyDescent="0.35">
      <c r="A4635" t="str">
        <f>CONCATENATE(cars_raw!B4638," ",cars_raw!C4638)</f>
        <v>Volvo XC60 T5 Inscription</v>
      </c>
      <c r="B4635" s="6" t="s">
        <v>18797</v>
      </c>
      <c r="C4635" s="6" t="str">
        <f t="shared" si="72"/>
        <v>54,805</v>
      </c>
      <c r="D4635" s="5">
        <v>54805</v>
      </c>
    </row>
    <row r="4636" spans="1:4" x14ac:dyDescent="0.35">
      <c r="A4636" t="str">
        <f>CONCATENATE(cars_raw!B4639," ",cars_raw!C4639)</f>
        <v>Mazda CX-9 Grand Touring</v>
      </c>
      <c r="B4636" s="6" t="s">
        <v>1903</v>
      </c>
      <c r="C4636" s="6" t="str">
        <f t="shared" si="72"/>
        <v>29,499</v>
      </c>
      <c r="D4636" s="5">
        <v>29499</v>
      </c>
    </row>
    <row r="4637" spans="1:4" x14ac:dyDescent="0.35">
      <c r="A4637" t="str">
        <f>CONCATENATE(cars_raw!B4640," ",cars_raw!C4640)</f>
        <v>Maserati Ghibli S Q4</v>
      </c>
      <c r="B4637" s="6" t="s">
        <v>7521</v>
      </c>
      <c r="C4637" s="6" t="str">
        <f t="shared" si="72"/>
        <v>47,880</v>
      </c>
      <c r="D4637" s="5">
        <v>47880</v>
      </c>
    </row>
    <row r="4638" spans="1:4" x14ac:dyDescent="0.35">
      <c r="A4638" t="str">
        <f>CONCATENATE(cars_raw!B4641," ",cars_raw!C4641)</f>
        <v>Toyota Camry LE</v>
      </c>
      <c r="B4638" s="6" t="s">
        <v>18805</v>
      </c>
      <c r="C4638" s="6" t="str">
        <f t="shared" si="72"/>
        <v>28,715</v>
      </c>
      <c r="D4638" s="5">
        <v>28715</v>
      </c>
    </row>
    <row r="4639" spans="1:4" x14ac:dyDescent="0.35">
      <c r="A4639" t="str">
        <f>CONCATENATE(cars_raw!B4642," ",cars_raw!C4642)</f>
        <v>Lexus RX 350 350</v>
      </c>
      <c r="B4639" s="6" t="s">
        <v>18809</v>
      </c>
      <c r="C4639" s="6" t="str">
        <f t="shared" si="72"/>
        <v>46,880</v>
      </c>
      <c r="D4639" s="5">
        <v>46880</v>
      </c>
    </row>
    <row r="4640" spans="1:4" x14ac:dyDescent="0.35">
      <c r="A4640" t="str">
        <f>CONCATENATE(cars_raw!B4643," ",cars_raw!C4643)</f>
        <v>Honda CR-V EX</v>
      </c>
      <c r="B4640" s="6" t="s">
        <v>18812</v>
      </c>
      <c r="C4640" s="6" t="str">
        <f t="shared" si="72"/>
        <v>37,482</v>
      </c>
      <c r="D4640" s="5">
        <v>37482</v>
      </c>
    </row>
    <row r="4641" spans="1:4" x14ac:dyDescent="0.35">
      <c r="A4641" t="str">
        <f>CONCATENATE(cars_raw!B4644," ",cars_raw!C4644)</f>
        <v>Honda Ridgeline RTL-E</v>
      </c>
      <c r="B4641" s="6" t="s">
        <v>18815</v>
      </c>
      <c r="C4641" s="6" t="str">
        <f t="shared" si="72"/>
        <v>45,350</v>
      </c>
      <c r="D4641" s="5">
        <v>45350</v>
      </c>
    </row>
    <row r="4642" spans="1:4" x14ac:dyDescent="0.35">
      <c r="A4642" t="str">
        <f>CONCATENATE(cars_raw!B4645," ",cars_raw!C4645)</f>
        <v>Subaru Forester Premium</v>
      </c>
      <c r="B4642" s="6" t="s">
        <v>18818</v>
      </c>
      <c r="C4642" s="6" t="str">
        <f t="shared" si="72"/>
        <v>35,997</v>
      </c>
      <c r="D4642" s="5">
        <v>35997</v>
      </c>
    </row>
    <row r="4643" spans="1:4" x14ac:dyDescent="0.35">
      <c r="A4643" t="str">
        <f>CONCATENATE(cars_raw!B4646," ",cars_raw!C4646)</f>
        <v>Chrysler Pacifica Touring-L</v>
      </c>
      <c r="B4643" s="6" t="s">
        <v>259</v>
      </c>
      <c r="C4643" s="6" t="str">
        <f t="shared" si="72"/>
        <v>30,995</v>
      </c>
      <c r="D4643" s="5">
        <v>30995</v>
      </c>
    </row>
    <row r="4644" spans="1:4" x14ac:dyDescent="0.35">
      <c r="A4644" t="str">
        <f>CONCATENATE(cars_raw!B4647," ",cars_raw!C4647)</f>
        <v>Land Rover Range Rover Supercharged</v>
      </c>
      <c r="B4644" s="6" t="s">
        <v>18825</v>
      </c>
      <c r="C4644" s="6" t="str">
        <f t="shared" si="72"/>
        <v>77,994</v>
      </c>
      <c r="D4644" s="5">
        <v>77994</v>
      </c>
    </row>
    <row r="4645" spans="1:4" x14ac:dyDescent="0.35">
      <c r="A4645" t="str">
        <f>CONCATENATE(cars_raw!B4648," ",cars_raw!C4648)</f>
        <v>Toyota Corolla LE</v>
      </c>
      <c r="B4645" s="6" t="s">
        <v>9448</v>
      </c>
      <c r="C4645" s="6" t="str">
        <f t="shared" si="72"/>
        <v>28,479</v>
      </c>
      <c r="D4645" s="5">
        <v>28479</v>
      </c>
    </row>
    <row r="4646" spans="1:4" x14ac:dyDescent="0.35">
      <c r="A4646" t="str">
        <f>CONCATENATE(cars_raw!B4649," ",cars_raw!C4649)</f>
        <v>GMC Yukon Denali</v>
      </c>
      <c r="B4646" s="6" t="s">
        <v>18831</v>
      </c>
      <c r="C4646" s="6" t="str">
        <f t="shared" si="72"/>
        <v>88,998</v>
      </c>
      <c r="D4646" s="5">
        <v>88998</v>
      </c>
    </row>
    <row r="4647" spans="1:4" x14ac:dyDescent="0.35">
      <c r="A4647" t="str">
        <f>CONCATENATE(cars_raw!B4650," ",cars_raw!C4650)</f>
        <v>Genesis GV70 3.5T Sport</v>
      </c>
      <c r="B4647" s="6" t="s">
        <v>18836</v>
      </c>
      <c r="C4647" s="6" t="str">
        <f t="shared" si="72"/>
        <v>66,498</v>
      </c>
      <c r="D4647" s="5">
        <v>66498</v>
      </c>
    </row>
    <row r="4648" spans="1:4" x14ac:dyDescent="0.35">
      <c r="A4648" t="str">
        <f>CONCATENATE(cars_raw!B4651," ",cars_raw!C4651)</f>
        <v>Jeep Grand Cherokee Limited</v>
      </c>
      <c r="B4648" s="6" t="s">
        <v>18839</v>
      </c>
      <c r="C4648" s="6" t="str">
        <f t="shared" si="72"/>
        <v>34,653</v>
      </c>
      <c r="D4648" s="5">
        <v>34653</v>
      </c>
    </row>
    <row r="4649" spans="1:4" x14ac:dyDescent="0.35">
      <c r="A4649" t="str">
        <f>CONCATENATE(cars_raw!B4652," ",cars_raw!C4652)</f>
        <v>Tesla Model 3 Standard Range Plus</v>
      </c>
      <c r="B4649" s="6" t="s">
        <v>18844</v>
      </c>
      <c r="C4649" s="6" t="str">
        <f t="shared" si="72"/>
        <v>57,926</v>
      </c>
      <c r="D4649" s="5">
        <v>57926</v>
      </c>
    </row>
    <row r="4650" spans="1:4" x14ac:dyDescent="0.35">
      <c r="A4650" t="str">
        <f>CONCATENATE(cars_raw!B4653," ",cars_raw!C4653)</f>
        <v>Ford F-150 Lariat</v>
      </c>
      <c r="B4650" s="6" t="s">
        <v>18846</v>
      </c>
      <c r="C4650" s="6" t="str">
        <f t="shared" si="72"/>
        <v>39,071</v>
      </c>
      <c r="D4650" s="5">
        <v>39071</v>
      </c>
    </row>
    <row r="4651" spans="1:4" x14ac:dyDescent="0.35">
      <c r="A4651" t="str">
        <f>CONCATENATE(cars_raw!B4654," ",cars_raw!C4654)</f>
        <v>Mercedes-Benz G-Class G 550 4MATIC</v>
      </c>
      <c r="B4651" s="6" t="s">
        <v>18852</v>
      </c>
      <c r="C4651" s="6" t="str">
        <f t="shared" si="72"/>
        <v>179,999</v>
      </c>
      <c r="D4651" s="5">
        <v>179999</v>
      </c>
    </row>
    <row r="4652" spans="1:4" x14ac:dyDescent="0.35">
      <c r="A4652" t="str">
        <f>CONCATENATE(cars_raw!B4655," ",cars_raw!C4655)</f>
        <v>Jeep Grand Cherokee Limited</v>
      </c>
      <c r="B4652" s="6" t="s">
        <v>18855</v>
      </c>
      <c r="C4652" s="6" t="str">
        <f t="shared" si="72"/>
        <v>33,878</v>
      </c>
      <c r="D4652" s="5">
        <v>33878</v>
      </c>
    </row>
    <row r="4653" spans="1:4" x14ac:dyDescent="0.35">
      <c r="A4653" t="str">
        <f>CONCATENATE(cars_raw!B4656," ",cars_raw!C4656)</f>
        <v>Lincoln Aviator Reserve AWD</v>
      </c>
      <c r="B4653" s="6" t="s">
        <v>18860</v>
      </c>
      <c r="C4653" s="6" t="str">
        <f t="shared" si="72"/>
        <v>51,126</v>
      </c>
      <c r="D4653" s="5">
        <v>51126</v>
      </c>
    </row>
    <row r="4654" spans="1:4" x14ac:dyDescent="0.35">
      <c r="A4654" t="str">
        <f>CONCATENATE(cars_raw!B4657," ",cars_raw!C4657)</f>
        <v>BMW 440 i xDrive</v>
      </c>
      <c r="B4654" s="6" t="s">
        <v>10358</v>
      </c>
      <c r="C4654" s="6" t="str">
        <f t="shared" si="72"/>
        <v>42,189</v>
      </c>
      <c r="D4654" s="5">
        <v>42189</v>
      </c>
    </row>
    <row r="4655" spans="1:4" x14ac:dyDescent="0.35">
      <c r="A4655" t="str">
        <f>CONCATENATE(cars_raw!B4658," ",cars_raw!C4658)</f>
        <v>Toyota RAV4 Limited</v>
      </c>
      <c r="B4655" s="6" t="s">
        <v>1144</v>
      </c>
      <c r="C4655" s="6" t="str">
        <f t="shared" si="72"/>
        <v>30,490</v>
      </c>
      <c r="D4655" s="5">
        <v>30490</v>
      </c>
    </row>
    <row r="4656" spans="1:4" x14ac:dyDescent="0.35">
      <c r="A4656" t="str">
        <f>CONCATENATE(cars_raw!B4659," ",cars_raw!C4659)</f>
        <v>Toyota Corolla LE</v>
      </c>
      <c r="B4656" s="6" t="s">
        <v>18868</v>
      </c>
      <c r="C4656" s="6" t="str">
        <f t="shared" si="72"/>
        <v>24,288</v>
      </c>
      <c r="D4656" s="5">
        <v>24288</v>
      </c>
    </row>
    <row r="4657" spans="1:4" x14ac:dyDescent="0.35">
      <c r="A4657" t="str">
        <f>CONCATENATE(cars_raw!B4660," ",cars_raw!C4660)</f>
        <v>Chevrolet Tahoe RST</v>
      </c>
      <c r="B4657" s="6" t="s">
        <v>18872</v>
      </c>
      <c r="C4657" s="6" t="str">
        <f t="shared" si="72"/>
        <v>79,750</v>
      </c>
      <c r="D4657" s="5">
        <v>79750</v>
      </c>
    </row>
    <row r="4658" spans="1:4" x14ac:dyDescent="0.35">
      <c r="A4658" t="str">
        <f>CONCATENATE(cars_raw!B4661," ",cars_raw!C4661)</f>
        <v>Honda Passport EX-L</v>
      </c>
      <c r="B4658" s="6" t="s">
        <v>8101</v>
      </c>
      <c r="C4658" s="6" t="str">
        <f t="shared" si="72"/>
        <v>41,980</v>
      </c>
      <c r="D4658" s="5">
        <v>41980</v>
      </c>
    </row>
    <row r="4659" spans="1:4" x14ac:dyDescent="0.35">
      <c r="A4659" t="str">
        <f>CONCATENATE(cars_raw!B4662," ",cars_raw!C4662)</f>
        <v>Acura RDX Technology Package</v>
      </c>
      <c r="B4659" s="6" t="s">
        <v>18879</v>
      </c>
      <c r="C4659" s="6" t="str">
        <f t="shared" si="72"/>
        <v>41,889</v>
      </c>
      <c r="D4659" s="5">
        <v>41889</v>
      </c>
    </row>
    <row r="4660" spans="1:4" x14ac:dyDescent="0.35">
      <c r="A4660" t="str">
        <f>CONCATENATE(cars_raw!B4663," ",cars_raw!C4663)</f>
        <v>Jeep Wrangler Sport</v>
      </c>
      <c r="B4660" s="6" t="s">
        <v>18882</v>
      </c>
      <c r="C4660" s="6" t="str">
        <f t="shared" si="72"/>
        <v>38,564</v>
      </c>
      <c r="D4660" s="5">
        <v>38564</v>
      </c>
    </row>
    <row r="4661" spans="1:4" x14ac:dyDescent="0.35">
      <c r="A4661" t="str">
        <f>CONCATENATE(cars_raw!B4664," ",cars_raw!C4664)</f>
        <v>Honda Civic EX-L</v>
      </c>
      <c r="B4661" s="6" t="s">
        <v>367</v>
      </c>
      <c r="C4661" s="6" t="str">
        <f t="shared" si="72"/>
        <v>26,998</v>
      </c>
      <c r="D4661" s="5">
        <v>26998</v>
      </c>
    </row>
    <row r="4662" spans="1:4" x14ac:dyDescent="0.35">
      <c r="A4662" t="str">
        <f>CONCATENATE(cars_raw!B4665," ",cars_raw!C4665)</f>
        <v>Chevrolet Silverado 1500 Custom</v>
      </c>
      <c r="B4662" s="6" t="s">
        <v>18890</v>
      </c>
      <c r="C4662" s="6" t="str">
        <f t="shared" si="72"/>
        <v>33,674</v>
      </c>
      <c r="D4662" s="5">
        <v>33674</v>
      </c>
    </row>
    <row r="4663" spans="1:4" x14ac:dyDescent="0.35">
      <c r="A4663" t="str">
        <f>CONCATENATE(cars_raw!B4666," ",cars_raw!C4666)</f>
        <v>Ford Edge Titanium</v>
      </c>
      <c r="B4663" s="6" t="s">
        <v>2830</v>
      </c>
      <c r="C4663" s="6" t="str">
        <f t="shared" si="72"/>
        <v>36,999</v>
      </c>
      <c r="D4663" s="5">
        <v>36999</v>
      </c>
    </row>
    <row r="4664" spans="1:4" x14ac:dyDescent="0.35">
      <c r="A4664" t="str">
        <f>CONCATENATE(cars_raw!B4667," ",cars_raw!C4667)</f>
        <v>Audi Q8 3.0T Premium</v>
      </c>
      <c r="B4664" s="6" t="s">
        <v>18899</v>
      </c>
      <c r="C4664" s="6" t="str">
        <f t="shared" si="72"/>
        <v>62,466</v>
      </c>
      <c r="D4664" s="5">
        <v>62466</v>
      </c>
    </row>
    <row r="4665" spans="1:4" x14ac:dyDescent="0.35">
      <c r="A4665" t="str">
        <f>CONCATENATE(cars_raw!B4668," ",cars_raw!C4668)</f>
        <v>Land Rover Range Rover Velar P250 S</v>
      </c>
      <c r="B4665" s="6" t="s">
        <v>17455</v>
      </c>
      <c r="C4665" s="6" t="str">
        <f t="shared" si="72"/>
        <v>50,500</v>
      </c>
      <c r="D4665" s="5">
        <v>50500</v>
      </c>
    </row>
    <row r="4666" spans="1:4" x14ac:dyDescent="0.35">
      <c r="A4666" t="str">
        <f>CONCATENATE(cars_raw!B4669," ",cars_raw!C4669)</f>
        <v>BMW 640 Gran Turismo i xDrive</v>
      </c>
      <c r="B4666" s="6" t="s">
        <v>2163</v>
      </c>
      <c r="C4666" s="6" t="str">
        <f t="shared" si="72"/>
        <v>46,995</v>
      </c>
      <c r="D4666" s="5">
        <v>46995</v>
      </c>
    </row>
    <row r="4667" spans="1:4" x14ac:dyDescent="0.35">
      <c r="A4667" t="str">
        <f>CONCATENATE(cars_raw!B4670," ",cars_raw!C4670)</f>
        <v>Lexus RX 350 350</v>
      </c>
      <c r="B4667" s="6" t="s">
        <v>7416</v>
      </c>
      <c r="C4667" s="6" t="str">
        <f t="shared" si="72"/>
        <v>45,490</v>
      </c>
      <c r="D4667" s="5">
        <v>45490</v>
      </c>
    </row>
    <row r="4668" spans="1:4" x14ac:dyDescent="0.35">
      <c r="A4668" t="str">
        <f>CONCATENATE(cars_raw!B4671," ",cars_raw!C4671)</f>
        <v>Ford F-150 King Ranch</v>
      </c>
      <c r="B4668" s="6" t="s">
        <v>18909</v>
      </c>
      <c r="C4668" s="6" t="str">
        <f t="shared" si="72"/>
        <v>48,549</v>
      </c>
      <c r="D4668" s="5">
        <v>48549</v>
      </c>
    </row>
    <row r="4669" spans="1:4" x14ac:dyDescent="0.35">
      <c r="A4669" t="str">
        <f>CONCATENATE(cars_raw!B4672," ",cars_raw!C4672)</f>
        <v>Honda CR-V LX</v>
      </c>
      <c r="B4669" s="6" t="s">
        <v>1414</v>
      </c>
      <c r="C4669" s="6" t="str">
        <f t="shared" si="72"/>
        <v>28,400</v>
      </c>
      <c r="D4669" s="5">
        <v>28400</v>
      </c>
    </row>
    <row r="4670" spans="1:4" x14ac:dyDescent="0.35">
      <c r="A4670" t="str">
        <f>CONCATENATE(cars_raw!B4673," ",cars_raw!C4673)</f>
        <v>BMW X3 xDrive28i</v>
      </c>
      <c r="B4670" s="6" t="s">
        <v>761</v>
      </c>
      <c r="C4670" s="6" t="str">
        <f t="shared" si="72"/>
        <v>28,998</v>
      </c>
      <c r="D4670" s="5">
        <v>28998</v>
      </c>
    </row>
    <row r="4671" spans="1:4" x14ac:dyDescent="0.35">
      <c r="A4671" t="str">
        <f>CONCATENATE(cars_raw!B4674," ",cars_raw!C4674)</f>
        <v>Jeep Grand Cherokee L Limited</v>
      </c>
      <c r="B4671" s="6" t="s">
        <v>18920</v>
      </c>
      <c r="C4671" s="6" t="str">
        <f t="shared" si="72"/>
        <v>52,047</v>
      </c>
      <c r="D4671" s="5">
        <v>52047</v>
      </c>
    </row>
    <row r="4672" spans="1:4" x14ac:dyDescent="0.35">
      <c r="A4672" t="str">
        <f>CONCATENATE(cars_raw!B4675," ",cars_raw!C4675)</f>
        <v>Ford Escape S</v>
      </c>
      <c r="B4672" s="6" t="s">
        <v>18927</v>
      </c>
      <c r="C4672" s="6" t="str">
        <f t="shared" si="72"/>
        <v>22,652</v>
      </c>
      <c r="D4672" s="5">
        <v>22652</v>
      </c>
    </row>
    <row r="4673" spans="1:4" x14ac:dyDescent="0.35">
      <c r="A4673" t="str">
        <f>CONCATENATE(cars_raw!B4676," ",cars_raw!C4676)</f>
        <v>Ford Expedition Max Limited</v>
      </c>
      <c r="B4673" s="6" t="s">
        <v>3869</v>
      </c>
      <c r="C4673" s="6" t="str">
        <f t="shared" si="72"/>
        <v>44,995</v>
      </c>
      <c r="D4673" s="5">
        <v>44995</v>
      </c>
    </row>
    <row r="4674" spans="1:4" x14ac:dyDescent="0.35">
      <c r="A4674" t="str">
        <f>CONCATENATE(cars_raw!B4677," ",cars_raw!C4677)</f>
        <v>GMC Terrain Denali</v>
      </c>
      <c r="B4674" s="6" t="s">
        <v>18818</v>
      </c>
      <c r="C4674" s="6" t="str">
        <f t="shared" ref="C4674:C4737" si="73">REPLACE(B4674,1,1,"")</f>
        <v>35,997</v>
      </c>
      <c r="D4674" s="5">
        <v>35997</v>
      </c>
    </row>
    <row r="4675" spans="1:4" x14ac:dyDescent="0.35">
      <c r="A4675" t="str">
        <f>CONCATENATE(cars_raw!B4678," ",cars_raw!C4678)</f>
        <v>Honda Accord Touring</v>
      </c>
      <c r="B4675" s="6" t="s">
        <v>3515</v>
      </c>
      <c r="C4675" s="6" t="str">
        <f t="shared" si="73"/>
        <v>22,000</v>
      </c>
      <c r="D4675" s="5">
        <v>22000</v>
      </c>
    </row>
    <row r="4676" spans="1:4" x14ac:dyDescent="0.35">
      <c r="A4676" t="str">
        <f>CONCATENATE(cars_raw!B4679," ",cars_raw!C4679)</f>
        <v>Toyota RAV4 LE</v>
      </c>
      <c r="B4676" s="6" t="s">
        <v>18939</v>
      </c>
      <c r="C4676" s="6" t="str">
        <f t="shared" si="73"/>
        <v>32,058</v>
      </c>
      <c r="D4676" s="5">
        <v>32058</v>
      </c>
    </row>
    <row r="4677" spans="1:4" x14ac:dyDescent="0.35">
      <c r="A4677" t="str">
        <f>CONCATENATE(cars_raw!B4680," ",cars_raw!C4680)</f>
        <v>Lexus NX 300 F Sport</v>
      </c>
      <c r="B4677" s="6" t="s">
        <v>10804</v>
      </c>
      <c r="C4677" s="6" t="str">
        <f t="shared" si="73"/>
        <v>39,491</v>
      </c>
      <c r="D4677" s="5">
        <v>39491</v>
      </c>
    </row>
    <row r="4678" spans="1:4" x14ac:dyDescent="0.35">
      <c r="A4678" t="str">
        <f>CONCATENATE(cars_raw!B4681," ",cars_raw!C4681)</f>
        <v>Volvo XC90 T6 Momentum</v>
      </c>
      <c r="B4678" s="6" t="s">
        <v>18942</v>
      </c>
      <c r="C4678" s="6" t="str">
        <f t="shared" si="73"/>
        <v>43,878</v>
      </c>
      <c r="D4678" s="5">
        <v>43878</v>
      </c>
    </row>
    <row r="4679" spans="1:4" x14ac:dyDescent="0.35">
      <c r="A4679" t="str">
        <f>CONCATENATE(cars_raw!B4682," ",cars_raw!C4682)</f>
        <v>Lexus RX 350</v>
      </c>
      <c r="B4679" s="6" t="s">
        <v>11279</v>
      </c>
      <c r="C4679" s="6" t="str">
        <f t="shared" si="73"/>
        <v>39,869</v>
      </c>
      <c r="D4679" s="5">
        <v>39869</v>
      </c>
    </row>
    <row r="4680" spans="1:4" x14ac:dyDescent="0.35">
      <c r="A4680" t="str">
        <f>CONCATENATE(cars_raw!B4683," ",cars_raw!C4683)</f>
        <v>Tesla Model Y Long Range</v>
      </c>
      <c r="B4680" s="6" t="s">
        <v>10474</v>
      </c>
      <c r="C4680" s="6" t="str">
        <f t="shared" si="73"/>
        <v>67,900</v>
      </c>
      <c r="D4680" s="5">
        <v>67900</v>
      </c>
    </row>
    <row r="4681" spans="1:4" x14ac:dyDescent="0.35">
      <c r="A4681" t="str">
        <f>CONCATENATE(cars_raw!B4684," ",cars_raw!C4684)</f>
        <v>BMW 328d xDrive</v>
      </c>
      <c r="B4681" s="6" t="s">
        <v>11214</v>
      </c>
      <c r="C4681" s="6" t="str">
        <f t="shared" si="73"/>
        <v>34,946</v>
      </c>
      <c r="D4681" s="5">
        <v>34946</v>
      </c>
    </row>
    <row r="4682" spans="1:4" x14ac:dyDescent="0.35">
      <c r="A4682" t="str">
        <f>CONCATENATE(cars_raw!B4685," ",cars_raw!C4685)</f>
        <v>Subaru Outback Limited XT</v>
      </c>
      <c r="B4682" s="6" t="s">
        <v>15766</v>
      </c>
      <c r="C4682" s="6" t="str">
        <f t="shared" si="73"/>
        <v>35,662</v>
      </c>
      <c r="D4682" s="5">
        <v>35662</v>
      </c>
    </row>
    <row r="4683" spans="1:4" x14ac:dyDescent="0.35">
      <c r="A4683" t="str">
        <f>CONCATENATE(cars_raw!B4686," ",cars_raw!C4686)</f>
        <v>Volvo XC60 T5 Momentum</v>
      </c>
      <c r="B4683" s="6" t="s">
        <v>222</v>
      </c>
      <c r="C4683" s="6" t="str">
        <f t="shared" si="73"/>
        <v>38,000</v>
      </c>
      <c r="D4683" s="5">
        <v>38000</v>
      </c>
    </row>
    <row r="4684" spans="1:4" x14ac:dyDescent="0.35">
      <c r="A4684" t="str">
        <f>CONCATENATE(cars_raw!B4687," ",cars_raw!C4687)</f>
        <v>Toyota RAV4 XLE</v>
      </c>
      <c r="B4684" s="6" t="s">
        <v>4629</v>
      </c>
      <c r="C4684" s="6" t="str">
        <f t="shared" si="73"/>
        <v>34,500</v>
      </c>
      <c r="D4684" s="5">
        <v>34500</v>
      </c>
    </row>
    <row r="4685" spans="1:4" x14ac:dyDescent="0.35">
      <c r="A4685" t="str">
        <f>CONCATENATE(cars_raw!B4688," ",cars_raw!C4688)</f>
        <v>Acura TLX A-Spec</v>
      </c>
      <c r="B4685" s="6" t="s">
        <v>18954</v>
      </c>
      <c r="C4685" s="6" t="str">
        <f t="shared" si="73"/>
        <v>44,800</v>
      </c>
      <c r="D4685" s="5">
        <v>44800</v>
      </c>
    </row>
    <row r="4686" spans="1:4" x14ac:dyDescent="0.35">
      <c r="A4686" t="str">
        <f>CONCATENATE(cars_raw!B4689," ",cars_raw!C4689)</f>
        <v>Jeep Grand Cherokee Limited</v>
      </c>
      <c r="B4686" s="6" t="s">
        <v>8696</v>
      </c>
      <c r="C4686" s="6" t="str">
        <f t="shared" si="73"/>
        <v>39,000</v>
      </c>
      <c r="D4686" s="5">
        <v>39000</v>
      </c>
    </row>
    <row r="4687" spans="1:4" x14ac:dyDescent="0.35">
      <c r="A4687" t="str">
        <f>CONCATENATE(cars_raw!B4690," ",cars_raw!C4690)</f>
        <v>Lexus LS 500 Base</v>
      </c>
      <c r="B4687" s="6" t="s">
        <v>18963</v>
      </c>
      <c r="C4687" s="6" t="str">
        <f t="shared" si="73"/>
        <v>52,995</v>
      </c>
      <c r="D4687" s="5">
        <v>52995</v>
      </c>
    </row>
    <row r="4688" spans="1:4" x14ac:dyDescent="0.35">
      <c r="A4688" t="str">
        <f>CONCATENATE(cars_raw!B4691," ",cars_raw!C4691)</f>
        <v>Honda CR-V EX-L</v>
      </c>
      <c r="B4688" s="6" t="s">
        <v>18966</v>
      </c>
      <c r="C4688" s="6" t="str">
        <f t="shared" si="73"/>
        <v>31,731</v>
      </c>
      <c r="D4688" s="5">
        <v>31731</v>
      </c>
    </row>
    <row r="4689" spans="1:4" x14ac:dyDescent="0.35">
      <c r="A4689" t="str">
        <f>CONCATENATE(cars_raw!B4692," ",cars_raw!C4692)</f>
        <v>Honda Pilot EX-L</v>
      </c>
      <c r="B4689" s="6" t="s">
        <v>14728</v>
      </c>
      <c r="C4689" s="6" t="str">
        <f t="shared" si="73"/>
        <v>38,303</v>
      </c>
      <c r="D4689" s="5">
        <v>38303</v>
      </c>
    </row>
    <row r="4690" spans="1:4" x14ac:dyDescent="0.35">
      <c r="A4690" t="str">
        <f>CONCATENATE(cars_raw!B4693," ",cars_raw!C4693)</f>
        <v>Toyota Tacoma SR5</v>
      </c>
      <c r="B4690" s="6" t="s">
        <v>10141</v>
      </c>
      <c r="C4690" s="6" t="str">
        <f t="shared" si="73"/>
        <v>30,042</v>
      </c>
      <c r="D4690" s="5">
        <v>30042</v>
      </c>
    </row>
    <row r="4691" spans="1:4" x14ac:dyDescent="0.35">
      <c r="A4691" t="str">
        <f>CONCATENATE(cars_raw!B4694," ",cars_raw!C4694)</f>
        <v>Toyota Tacoma</v>
      </c>
      <c r="B4691" s="6" t="s">
        <v>18973</v>
      </c>
      <c r="C4691" s="6" t="str">
        <f t="shared" si="73"/>
        <v>44,598</v>
      </c>
      <c r="D4691" s="5">
        <v>44598</v>
      </c>
    </row>
    <row r="4692" spans="1:4" x14ac:dyDescent="0.35">
      <c r="A4692" t="str">
        <f>CONCATENATE(cars_raw!B4695," ",cars_raw!C4695)</f>
        <v>Porsche Cayenne Base</v>
      </c>
      <c r="B4692" s="6" t="s">
        <v>6253</v>
      </c>
      <c r="C4692" s="6" t="str">
        <f t="shared" si="73"/>
        <v>41,998</v>
      </c>
      <c r="D4692" s="5">
        <v>41998</v>
      </c>
    </row>
    <row r="4693" spans="1:4" x14ac:dyDescent="0.35">
      <c r="A4693" t="str">
        <f>CONCATENATE(cars_raw!B4696," ",cars_raw!C4696)</f>
        <v>Toyota Corolla SE</v>
      </c>
      <c r="B4693" s="6" t="s">
        <v>1844</v>
      </c>
      <c r="C4693" s="6" t="str">
        <f t="shared" si="73"/>
        <v>23,990</v>
      </c>
      <c r="D4693" s="5">
        <v>23990</v>
      </c>
    </row>
    <row r="4694" spans="1:4" x14ac:dyDescent="0.35">
      <c r="A4694" t="str">
        <f>CONCATENATE(cars_raw!B4697," ",cars_raw!C4697)</f>
        <v>Land Rover Range Rover 3.0L V6 Supercharged HSE</v>
      </c>
      <c r="B4694" s="6" t="s">
        <v>18984</v>
      </c>
      <c r="C4694" s="6" t="str">
        <f t="shared" si="73"/>
        <v>87,990</v>
      </c>
      <c r="D4694" s="5">
        <v>87990</v>
      </c>
    </row>
    <row r="4695" spans="1:4" x14ac:dyDescent="0.35">
      <c r="A4695" t="str">
        <f>CONCATENATE(cars_raw!B4698," ",cars_raw!C4698)</f>
        <v>Ford Explorer XLT</v>
      </c>
      <c r="B4695" s="6" t="s">
        <v>1507</v>
      </c>
      <c r="C4695" s="6" t="str">
        <f t="shared" si="73"/>
        <v>36,995</v>
      </c>
      <c r="D4695" s="5">
        <v>36995</v>
      </c>
    </row>
    <row r="4696" spans="1:4" x14ac:dyDescent="0.35">
      <c r="A4696" t="str">
        <f>CONCATENATE(cars_raw!B4699," ",cars_raw!C4699)</f>
        <v>Kia Sportage S</v>
      </c>
      <c r="B4696" s="6" t="s">
        <v>18993</v>
      </c>
      <c r="C4696" s="6" t="str">
        <f t="shared" si="73"/>
        <v>29,219</v>
      </c>
      <c r="D4696" s="5">
        <v>29219</v>
      </c>
    </row>
    <row r="4697" spans="1:4" x14ac:dyDescent="0.35">
      <c r="A4697" t="str">
        <f>CONCATENATE(cars_raw!B4700," ",cars_raw!C4700)</f>
        <v>Honda Odyssey EX-L</v>
      </c>
      <c r="B4697" s="6" t="s">
        <v>3756</v>
      </c>
      <c r="C4697" s="6" t="str">
        <f t="shared" si="73"/>
        <v>36,000</v>
      </c>
      <c r="D4697" s="5">
        <v>36000</v>
      </c>
    </row>
    <row r="4698" spans="1:4" x14ac:dyDescent="0.35">
      <c r="A4698" t="str">
        <f>CONCATENATE(cars_raw!B4701," ",cars_raw!C4701)</f>
        <v>Ford Explorer XLT</v>
      </c>
      <c r="B4698" s="6" t="s">
        <v>18998</v>
      </c>
      <c r="C4698" s="6" t="str">
        <f t="shared" si="73"/>
        <v>30,488</v>
      </c>
      <c r="D4698" s="5">
        <v>30488</v>
      </c>
    </row>
    <row r="4699" spans="1:4" x14ac:dyDescent="0.35">
      <c r="A4699" t="str">
        <f>CONCATENATE(cars_raw!B4702," ",cars_raw!C4702)</f>
        <v>Audi A4 Premium Plus</v>
      </c>
      <c r="B4699" s="6" t="s">
        <v>8636</v>
      </c>
      <c r="C4699" s="6" t="str">
        <f t="shared" si="73"/>
        <v>19,500</v>
      </c>
      <c r="D4699" s="5">
        <v>19500</v>
      </c>
    </row>
    <row r="4700" spans="1:4" x14ac:dyDescent="0.35">
      <c r="A4700" t="str">
        <f>CONCATENATE(cars_raw!B4703," ",cars_raw!C4703)</f>
        <v>Ford Edge ST</v>
      </c>
      <c r="B4700" s="6" t="s">
        <v>3361</v>
      </c>
      <c r="C4700" s="6" t="str">
        <f t="shared" si="73"/>
        <v>39,999</v>
      </c>
      <c r="D4700" s="5">
        <v>39999</v>
      </c>
    </row>
    <row r="4701" spans="1:4" x14ac:dyDescent="0.35">
      <c r="A4701" t="str">
        <f>CONCATENATE(cars_raw!B4704," ",cars_raw!C4704)</f>
        <v>Mercedes-Benz GLE 350 Base 4MATIC</v>
      </c>
      <c r="B4701" s="6" t="s">
        <v>19013</v>
      </c>
      <c r="C4701" s="6" t="str">
        <f t="shared" si="73"/>
        <v>56,184</v>
      </c>
      <c r="D4701" s="5">
        <v>56184</v>
      </c>
    </row>
    <row r="4702" spans="1:4" x14ac:dyDescent="0.35">
      <c r="A4702" t="str">
        <f>CONCATENATE(cars_raw!B4705," ",cars_raw!C4705)</f>
        <v>Honda Pilot EX-L</v>
      </c>
      <c r="B4702" s="6" t="s">
        <v>19016</v>
      </c>
      <c r="C4702" s="6" t="str">
        <f t="shared" si="73"/>
        <v>37,613</v>
      </c>
      <c r="D4702" s="5">
        <v>37613</v>
      </c>
    </row>
    <row r="4703" spans="1:4" x14ac:dyDescent="0.35">
      <c r="A4703" t="str">
        <f>CONCATENATE(cars_raw!B4706," ",cars_raw!C4706)</f>
        <v>Chrysler Pacifica Touring-L</v>
      </c>
      <c r="B4703" s="6" t="s">
        <v>7791</v>
      </c>
      <c r="C4703" s="6" t="str">
        <f t="shared" si="73"/>
        <v>25,495</v>
      </c>
      <c r="D4703" s="5">
        <v>25495</v>
      </c>
    </row>
    <row r="4704" spans="1:4" x14ac:dyDescent="0.35">
      <c r="A4704" t="str">
        <f>CONCATENATE(cars_raw!B4707," ",cars_raw!C4707)</f>
        <v>Jeep Grand Cherokee Limited</v>
      </c>
      <c r="B4704" s="6" t="s">
        <v>12613</v>
      </c>
      <c r="C4704" s="6" t="str">
        <f t="shared" si="73"/>
        <v>28,932</v>
      </c>
      <c r="D4704" s="5">
        <v>28932</v>
      </c>
    </row>
    <row r="4705" spans="1:4" x14ac:dyDescent="0.35">
      <c r="A4705" t="str">
        <f>CONCATENATE(cars_raw!B4708," ",cars_raw!C4708)</f>
        <v>BMW X3 xDrive30i</v>
      </c>
      <c r="B4705" s="6" t="s">
        <v>180</v>
      </c>
      <c r="C4705" s="6" t="str">
        <f t="shared" si="73"/>
        <v>32,995</v>
      </c>
      <c r="D4705" s="5">
        <v>32995</v>
      </c>
    </row>
    <row r="4706" spans="1:4" x14ac:dyDescent="0.35">
      <c r="A4706" t="str">
        <f>CONCATENATE(cars_raw!B4709," ",cars_raw!C4709)</f>
        <v>BMW X5 xDrive40i</v>
      </c>
      <c r="B4706" s="6" t="s">
        <v>19023</v>
      </c>
      <c r="C4706" s="6" t="str">
        <f t="shared" si="73"/>
        <v>49,991</v>
      </c>
      <c r="D4706" s="5">
        <v>49991</v>
      </c>
    </row>
    <row r="4707" spans="1:4" x14ac:dyDescent="0.35">
      <c r="A4707" t="str">
        <f>CONCATENATE(cars_raw!B4710," ",cars_raw!C4710)</f>
        <v>BMW 228 Gran Coupe i xDrive</v>
      </c>
      <c r="B4707" s="6" t="s">
        <v>1130</v>
      </c>
      <c r="C4707" s="6" t="str">
        <f t="shared" si="73"/>
        <v>39,997</v>
      </c>
      <c r="D4707" s="5">
        <v>39997</v>
      </c>
    </row>
    <row r="4708" spans="1:4" x14ac:dyDescent="0.35">
      <c r="A4708" t="str">
        <f>CONCATENATE(cars_raw!B4711," ",cars_raw!C4711)</f>
        <v>BMW X5 xDrive35i</v>
      </c>
      <c r="B4708" s="6" t="s">
        <v>19033</v>
      </c>
      <c r="C4708" s="6" t="str">
        <f t="shared" si="73"/>
        <v>37,798</v>
      </c>
      <c r="D4708" s="5">
        <v>37798</v>
      </c>
    </row>
    <row r="4709" spans="1:4" x14ac:dyDescent="0.35">
      <c r="A4709" t="str">
        <f>CONCATENATE(cars_raw!B4712," ",cars_raw!C4712)</f>
        <v>INFINITI QX50 ESSENTIAL</v>
      </c>
      <c r="B4709" s="6" t="s">
        <v>1262</v>
      </c>
      <c r="C4709" s="6" t="str">
        <f t="shared" si="73"/>
        <v>33,888</v>
      </c>
      <c r="D4709" s="5">
        <v>33888</v>
      </c>
    </row>
    <row r="4710" spans="1:4" x14ac:dyDescent="0.35">
      <c r="A4710" t="str">
        <f>CONCATENATE(cars_raw!B4713," ",cars_raw!C4713)</f>
        <v>Land Rover Range Rover P525 HSE</v>
      </c>
      <c r="B4710" s="6" t="s">
        <v>19039</v>
      </c>
      <c r="C4710" s="6" t="str">
        <f t="shared" si="73"/>
        <v>93,770</v>
      </c>
      <c r="D4710" s="5">
        <v>93770</v>
      </c>
    </row>
    <row r="4711" spans="1:4" x14ac:dyDescent="0.35">
      <c r="A4711" t="str">
        <f>CONCATENATE(cars_raw!B4714," ",cars_raw!C4714)</f>
        <v>Ford Explorer XLT</v>
      </c>
      <c r="B4711" s="6" t="s">
        <v>19042</v>
      </c>
      <c r="C4711" s="6" t="str">
        <f t="shared" si="73"/>
        <v>34,899</v>
      </c>
      <c r="D4711" s="5">
        <v>34899</v>
      </c>
    </row>
    <row r="4712" spans="1:4" x14ac:dyDescent="0.35">
      <c r="A4712" t="str">
        <f>CONCATENATE(cars_raw!B4715," ",cars_raw!C4715)</f>
        <v>Porsche Macan S</v>
      </c>
      <c r="B4712" s="6" t="s">
        <v>1568</v>
      </c>
      <c r="C4712" s="6" t="str">
        <f t="shared" si="73"/>
        <v>47,990</v>
      </c>
      <c r="D4712" s="5">
        <v>47990</v>
      </c>
    </row>
    <row r="4713" spans="1:4" x14ac:dyDescent="0.35">
      <c r="A4713" t="str">
        <f>CONCATENATE(cars_raw!B4716," ",cars_raw!C4716)</f>
        <v>Lexus RX 350 Base</v>
      </c>
      <c r="B4713" s="6" t="s">
        <v>3585</v>
      </c>
      <c r="C4713" s="6" t="str">
        <f t="shared" si="73"/>
        <v>28,995</v>
      </c>
      <c r="D4713" s="5">
        <v>28995</v>
      </c>
    </row>
    <row r="4714" spans="1:4" x14ac:dyDescent="0.35">
      <c r="A4714" t="str">
        <f>CONCATENATE(cars_raw!B4717," ",cars_raw!C4717)</f>
        <v>BMW 328d Base</v>
      </c>
      <c r="B4714" s="6" t="s">
        <v>17932</v>
      </c>
      <c r="C4714" s="6" t="str">
        <f t="shared" si="73"/>
        <v>25,886</v>
      </c>
      <c r="D4714" s="5">
        <v>25886</v>
      </c>
    </row>
    <row r="4715" spans="1:4" x14ac:dyDescent="0.35">
      <c r="A4715" t="str">
        <f>CONCATENATE(cars_raw!B4718," ",cars_raw!C4718)</f>
        <v>Mercedes-Benz GLS 450 Base 4MATIC</v>
      </c>
      <c r="B4715" s="6" t="s">
        <v>2517</v>
      </c>
      <c r="C4715" s="6" t="str">
        <f t="shared" si="73"/>
        <v>51,998</v>
      </c>
      <c r="D4715" s="5">
        <v>51998</v>
      </c>
    </row>
    <row r="4716" spans="1:4" x14ac:dyDescent="0.35">
      <c r="A4716" t="str">
        <f>CONCATENATE(cars_raw!B4719," ",cars_raw!C4719)</f>
        <v>BMW X1 xDrive 28i</v>
      </c>
      <c r="B4716" s="6" t="s">
        <v>4399</v>
      </c>
      <c r="C4716" s="6" t="str">
        <f t="shared" si="73"/>
        <v>24,450</v>
      </c>
      <c r="D4716" s="5">
        <v>24450</v>
      </c>
    </row>
    <row r="4717" spans="1:4" x14ac:dyDescent="0.35">
      <c r="A4717" t="str">
        <f>CONCATENATE(cars_raw!B4720," ",cars_raw!C4720)</f>
        <v>Tesla Model 3 Long Range</v>
      </c>
      <c r="B4717" s="6" t="s">
        <v>19054</v>
      </c>
      <c r="C4717" s="6" t="str">
        <f t="shared" si="73"/>
        <v>53,450</v>
      </c>
      <c r="D4717" s="5">
        <v>53450</v>
      </c>
    </row>
    <row r="4718" spans="1:4" x14ac:dyDescent="0.35">
      <c r="A4718" t="str">
        <f>CONCATENATE(cars_raw!B4721," ",cars_raw!C4721)</f>
        <v>Land Rover Range Rover Evoque SE</v>
      </c>
      <c r="B4718" s="6" t="s">
        <v>4577</v>
      </c>
      <c r="C4718" s="6" t="str">
        <f t="shared" si="73"/>
        <v>48,991</v>
      </c>
      <c r="D4718" s="5">
        <v>48991</v>
      </c>
    </row>
    <row r="4719" spans="1:4" x14ac:dyDescent="0.35">
      <c r="A4719" t="str">
        <f>CONCATENATE(cars_raw!B4722," ",cars_raw!C4722)</f>
        <v>Toyota RAV4 LE</v>
      </c>
      <c r="B4719" s="6" t="s">
        <v>10237</v>
      </c>
      <c r="C4719" s="6" t="str">
        <f t="shared" si="73"/>
        <v>33,981</v>
      </c>
      <c r="D4719" s="5">
        <v>33981</v>
      </c>
    </row>
    <row r="4720" spans="1:4" x14ac:dyDescent="0.35">
      <c r="A4720" t="str">
        <f>CONCATENATE(cars_raw!B4723," ",cars_raw!C4723)</f>
        <v>RAM 1500 Rebel</v>
      </c>
      <c r="B4720" s="6" t="s">
        <v>19065</v>
      </c>
      <c r="C4720" s="6" t="str">
        <f t="shared" si="73"/>
        <v>48,975</v>
      </c>
      <c r="D4720" s="5">
        <v>48975</v>
      </c>
    </row>
    <row r="4721" spans="1:4" x14ac:dyDescent="0.35">
      <c r="A4721" t="str">
        <f>CONCATENATE(cars_raw!B4724," ",cars_raw!C4724)</f>
        <v>Ford Mustang EcoBoost Premium</v>
      </c>
      <c r="B4721" s="6" t="s">
        <v>12014</v>
      </c>
      <c r="C4721" s="6" t="str">
        <f t="shared" si="73"/>
        <v>26,499</v>
      </c>
      <c r="D4721" s="5">
        <v>26499</v>
      </c>
    </row>
    <row r="4722" spans="1:4" x14ac:dyDescent="0.35">
      <c r="A4722" t="str">
        <f>CONCATENATE(cars_raw!B4725," ",cars_raw!C4725)</f>
        <v>Hyundai Palisade Limited</v>
      </c>
      <c r="B4722" s="6" t="s">
        <v>4093</v>
      </c>
      <c r="C4722" s="6" t="str">
        <f t="shared" si="73"/>
        <v>53,999</v>
      </c>
      <c r="D4722" s="5">
        <v>53999</v>
      </c>
    </row>
    <row r="4723" spans="1:4" x14ac:dyDescent="0.35">
      <c r="A4723" t="str">
        <f>CONCATENATE(cars_raw!B4726," ",cars_raw!C4726)</f>
        <v>Audi A6 3.0t Sport</v>
      </c>
      <c r="B4723" s="6" t="s">
        <v>19071</v>
      </c>
      <c r="C4723" s="6" t="str">
        <f t="shared" si="73"/>
        <v>36,789</v>
      </c>
      <c r="D4723" s="5">
        <v>36789</v>
      </c>
    </row>
    <row r="4724" spans="1:4" x14ac:dyDescent="0.35">
      <c r="A4724" t="str">
        <f>CONCATENATE(cars_raw!B4727," ",cars_raw!C4727)</f>
        <v>Subaru Outback 3.6R Limited</v>
      </c>
      <c r="B4724" s="6" t="s">
        <v>10584</v>
      </c>
      <c r="C4724" s="6" t="str">
        <f t="shared" si="73"/>
        <v>23,600</v>
      </c>
      <c r="D4724" s="5">
        <v>23600</v>
      </c>
    </row>
    <row r="4725" spans="1:4" x14ac:dyDescent="0.35">
      <c r="A4725" t="str">
        <f>CONCATENATE(cars_raw!B4728," ",cars_raw!C4728)</f>
        <v>BMW X5 xDrive40i</v>
      </c>
      <c r="B4725" s="6" t="s">
        <v>13255</v>
      </c>
      <c r="C4725" s="6" t="str">
        <f t="shared" si="73"/>
        <v>64,692</v>
      </c>
      <c r="D4725" s="5">
        <v>64692</v>
      </c>
    </row>
    <row r="4726" spans="1:4" x14ac:dyDescent="0.35">
      <c r="A4726" t="str">
        <f>CONCATENATE(cars_raw!B4729," ",cars_raw!C4729)</f>
        <v>Mercedes-Benz C-Class C 300 4MATIC</v>
      </c>
      <c r="B4726" s="6" t="s">
        <v>12308</v>
      </c>
      <c r="C4726" s="6" t="str">
        <f t="shared" si="73"/>
        <v>55,135</v>
      </c>
      <c r="D4726" s="5">
        <v>55135</v>
      </c>
    </row>
    <row r="4727" spans="1:4" x14ac:dyDescent="0.35">
      <c r="A4727" t="str">
        <f>CONCATENATE(cars_raw!B4730," ",cars_raw!C4730)</f>
        <v>Toyota Corolla LE</v>
      </c>
      <c r="B4727" s="6" t="s">
        <v>19079</v>
      </c>
      <c r="C4727" s="6" t="str">
        <f t="shared" si="73"/>
        <v>27,217</v>
      </c>
      <c r="D4727" s="5">
        <v>27217</v>
      </c>
    </row>
    <row r="4728" spans="1:4" x14ac:dyDescent="0.35">
      <c r="A4728" t="str">
        <f>CONCATENATE(cars_raw!B4731," ",cars_raw!C4731)</f>
        <v>Honda Accord Touring</v>
      </c>
      <c r="B4728" s="6" t="s">
        <v>15271</v>
      </c>
      <c r="C4728" s="6" t="str">
        <f t="shared" si="73"/>
        <v>24,319</v>
      </c>
      <c r="D4728" s="5">
        <v>24319</v>
      </c>
    </row>
    <row r="4729" spans="1:4" x14ac:dyDescent="0.35">
      <c r="A4729" t="str">
        <f>CONCATENATE(cars_raw!B4732," ",cars_raw!C4732)</f>
        <v>INFINITI Q50 3.0t SENSORY</v>
      </c>
      <c r="B4729" s="6" t="s">
        <v>12985</v>
      </c>
      <c r="C4729" s="6" t="str">
        <f t="shared" si="73"/>
        <v>41,799</v>
      </c>
      <c r="D4729" s="5">
        <v>41799</v>
      </c>
    </row>
    <row r="4730" spans="1:4" x14ac:dyDescent="0.35">
      <c r="A4730" t="str">
        <f>CONCATENATE(cars_raw!B4733," ",cars_raw!C4733)</f>
        <v>Buick Enclave Leather</v>
      </c>
      <c r="B4730" s="6" t="s">
        <v>19084</v>
      </c>
      <c r="C4730" s="6" t="str">
        <f t="shared" si="73"/>
        <v>22,985</v>
      </c>
      <c r="D4730" s="5">
        <v>22985</v>
      </c>
    </row>
    <row r="4731" spans="1:4" x14ac:dyDescent="0.35">
      <c r="A4731" t="str">
        <f>CONCATENATE(cars_raw!B4734," ",cars_raw!C4734)</f>
        <v>INFINITI QX80 Luxe</v>
      </c>
      <c r="B4731" s="6" t="s">
        <v>19087</v>
      </c>
      <c r="C4731" s="6" t="str">
        <f t="shared" si="73"/>
        <v>50,955</v>
      </c>
      <c r="D4731" s="5">
        <v>50955</v>
      </c>
    </row>
    <row r="4732" spans="1:4" x14ac:dyDescent="0.35">
      <c r="A4732" t="str">
        <f>CONCATENATE(cars_raw!B4735," ",cars_raw!C4735)</f>
        <v>Toyota RAV4 LE</v>
      </c>
      <c r="B4732" s="6" t="s">
        <v>19093</v>
      </c>
      <c r="C4732" s="6" t="str">
        <f t="shared" si="73"/>
        <v>31,936</v>
      </c>
      <c r="D4732" s="5">
        <v>31936</v>
      </c>
    </row>
    <row r="4733" spans="1:4" x14ac:dyDescent="0.35">
      <c r="A4733" t="str">
        <f>CONCATENATE(cars_raw!B4736," ",cars_raw!C4736)</f>
        <v>Toyota Camry LE</v>
      </c>
      <c r="B4733" s="6" t="s">
        <v>19096</v>
      </c>
      <c r="C4733" s="6" t="str">
        <f t="shared" si="73"/>
        <v>26,197</v>
      </c>
      <c r="D4733" s="5">
        <v>26197</v>
      </c>
    </row>
    <row r="4734" spans="1:4" x14ac:dyDescent="0.35">
      <c r="A4734" t="str">
        <f>CONCATENATE(cars_raw!B4737," ",cars_raw!C4737)</f>
        <v>BMW X6 M50i</v>
      </c>
      <c r="B4734" s="6" t="s">
        <v>19100</v>
      </c>
      <c r="C4734" s="6" t="str">
        <f t="shared" si="73"/>
        <v>93,444</v>
      </c>
      <c r="D4734" s="5">
        <v>93444</v>
      </c>
    </row>
    <row r="4735" spans="1:4" x14ac:dyDescent="0.35">
      <c r="A4735" t="str">
        <f>CONCATENATE(cars_raw!B4738," ",cars_raw!C4738)</f>
        <v>Audi Q5 2.0T Premium</v>
      </c>
      <c r="B4735" s="6" t="s">
        <v>815</v>
      </c>
      <c r="C4735" s="6" t="str">
        <f t="shared" si="73"/>
        <v>38,884</v>
      </c>
      <c r="D4735" s="5">
        <v>38884</v>
      </c>
    </row>
    <row r="4736" spans="1:4" x14ac:dyDescent="0.35">
      <c r="A4736" t="str">
        <f>CONCATENATE(cars_raw!B4739," ",cars_raw!C4739)</f>
        <v>INFINITI QX80 Base</v>
      </c>
      <c r="B4736" s="6" t="s">
        <v>19102</v>
      </c>
      <c r="C4736" s="6" t="str">
        <f t="shared" si="73"/>
        <v>47,498</v>
      </c>
      <c r="D4736" s="5">
        <v>47498</v>
      </c>
    </row>
    <row r="4737" spans="1:4" x14ac:dyDescent="0.35">
      <c r="A4737" t="str">
        <f>CONCATENATE(cars_raw!B4740," ",cars_raw!C4740)</f>
        <v>BMW X4 xDrive30i</v>
      </c>
      <c r="B4737" s="6" t="s">
        <v>5385</v>
      </c>
      <c r="C4737" s="6" t="str">
        <f t="shared" si="73"/>
        <v>45,480</v>
      </c>
      <c r="D4737" s="5">
        <v>45480</v>
      </c>
    </row>
    <row r="4738" spans="1:4" x14ac:dyDescent="0.35">
      <c r="A4738" t="str">
        <f>CONCATENATE(cars_raw!B4741," ",cars_raw!C4741)</f>
        <v>GMC Sierra 1500 Denali</v>
      </c>
      <c r="B4738" s="6" t="s">
        <v>13057</v>
      </c>
      <c r="C4738" s="6" t="str">
        <f t="shared" ref="C4738:C4801" si="74">REPLACE(B4738,1,1,"")</f>
        <v>59,999</v>
      </c>
      <c r="D4738" s="5">
        <v>59999</v>
      </c>
    </row>
    <row r="4739" spans="1:4" x14ac:dyDescent="0.35">
      <c r="A4739" t="str">
        <f>CONCATENATE(cars_raw!B4742," ",cars_raw!C4742)</f>
        <v>Toyota RAV4 LE</v>
      </c>
      <c r="B4739" s="6" t="s">
        <v>6790</v>
      </c>
      <c r="C4739" s="6" t="str">
        <f t="shared" si="74"/>
        <v>27,987</v>
      </c>
      <c r="D4739" s="5">
        <v>27987</v>
      </c>
    </row>
    <row r="4740" spans="1:4" x14ac:dyDescent="0.35">
      <c r="A4740" t="str">
        <f>CONCATENATE(cars_raw!B4743," ",cars_raw!C4743)</f>
        <v>Cadillac CT6 3.6L Luxury</v>
      </c>
      <c r="B4740" s="6" t="s">
        <v>19110</v>
      </c>
      <c r="C4740" s="6" t="str">
        <f t="shared" si="74"/>
        <v>31,438</v>
      </c>
      <c r="D4740" s="5">
        <v>31438</v>
      </c>
    </row>
    <row r="4741" spans="1:4" x14ac:dyDescent="0.35">
      <c r="A4741" t="str">
        <f>CONCATENATE(cars_raw!B4744," ",cars_raw!C4744)</f>
        <v>Acura RDX Technology Package</v>
      </c>
      <c r="B4741" s="6" t="s">
        <v>1654</v>
      </c>
      <c r="C4741" s="6" t="str">
        <f t="shared" si="74"/>
        <v>37,500</v>
      </c>
      <c r="D4741" s="5">
        <v>37500</v>
      </c>
    </row>
    <row r="4742" spans="1:4" x14ac:dyDescent="0.35">
      <c r="A4742" t="str">
        <f>CONCATENATE(cars_raw!B4745," ",cars_raw!C4745)</f>
        <v>RAM 1500 Limited</v>
      </c>
      <c r="B4742" s="6" t="s">
        <v>19117</v>
      </c>
      <c r="C4742" s="6" t="str">
        <f t="shared" si="74"/>
        <v>53,791</v>
      </c>
      <c r="D4742" s="5">
        <v>53791</v>
      </c>
    </row>
    <row r="4743" spans="1:4" x14ac:dyDescent="0.35">
      <c r="A4743" t="str">
        <f>CONCATENATE(cars_raw!B4746," ",cars_raw!C4746)</f>
        <v>Mazda CX-5 Grand Touring</v>
      </c>
      <c r="B4743" s="6" t="s">
        <v>19120</v>
      </c>
      <c r="C4743" s="6" t="str">
        <f t="shared" si="74"/>
        <v>22,599</v>
      </c>
      <c r="D4743" s="5">
        <v>22599</v>
      </c>
    </row>
    <row r="4744" spans="1:4" x14ac:dyDescent="0.35">
      <c r="A4744" t="str">
        <f>CONCATENATE(cars_raw!B4747," ",cars_raw!C4747)</f>
        <v>Toyota 4Runner Limited</v>
      </c>
      <c r="B4744" s="6" t="s">
        <v>10962</v>
      </c>
      <c r="C4744" s="6" t="str">
        <f t="shared" si="74"/>
        <v>43,495</v>
      </c>
      <c r="D4744" s="5">
        <v>43495</v>
      </c>
    </row>
    <row r="4745" spans="1:4" x14ac:dyDescent="0.35">
      <c r="A4745" t="str">
        <f>CONCATENATE(cars_raw!B4748," ",cars_raw!C4748)</f>
        <v>Honda CR-V Touring</v>
      </c>
      <c r="B4745" s="6" t="s">
        <v>1674</v>
      </c>
      <c r="C4745" s="6" t="str">
        <f t="shared" si="74"/>
        <v>32,495</v>
      </c>
      <c r="D4745" s="5">
        <v>32495</v>
      </c>
    </row>
    <row r="4746" spans="1:4" x14ac:dyDescent="0.35">
      <c r="A4746" t="str">
        <f>CONCATENATE(cars_raw!B4749," ",cars_raw!C4749)</f>
        <v>Cadillac XT5 Luxury</v>
      </c>
      <c r="B4746" s="6" t="s">
        <v>14367</v>
      </c>
      <c r="C4746" s="6" t="str">
        <f t="shared" si="74"/>
        <v>36,790</v>
      </c>
      <c r="D4746" s="5">
        <v>36790</v>
      </c>
    </row>
    <row r="4747" spans="1:4" x14ac:dyDescent="0.35">
      <c r="A4747" t="str">
        <f>CONCATENATE(cars_raw!B4750," ",cars_raw!C4750)</f>
        <v>Toyota Highlander XLE</v>
      </c>
      <c r="B4747" s="6" t="s">
        <v>17744</v>
      </c>
      <c r="C4747" s="6" t="str">
        <f t="shared" si="74"/>
        <v>32,875</v>
      </c>
      <c r="D4747" s="5">
        <v>32875</v>
      </c>
    </row>
    <row r="4748" spans="1:4" x14ac:dyDescent="0.35">
      <c r="A4748" t="str">
        <f>CONCATENATE(cars_raw!B4751," ",cars_raw!C4751)</f>
        <v>INFINITI QX80 Base</v>
      </c>
      <c r="B4748" s="6" t="s">
        <v>4629</v>
      </c>
      <c r="C4748" s="6" t="str">
        <f t="shared" si="74"/>
        <v>34,500</v>
      </c>
      <c r="D4748" s="5">
        <v>34500</v>
      </c>
    </row>
    <row r="4749" spans="1:4" x14ac:dyDescent="0.35">
      <c r="A4749" t="str">
        <f>CONCATENATE(cars_raw!B4752," ",cars_raw!C4752)</f>
        <v>Chevrolet Tahoe LT</v>
      </c>
      <c r="B4749" s="6" t="s">
        <v>19129</v>
      </c>
      <c r="C4749" s="6" t="str">
        <f t="shared" si="74"/>
        <v>19,950</v>
      </c>
      <c r="D4749" s="5">
        <v>19950</v>
      </c>
    </row>
    <row r="4750" spans="1:4" x14ac:dyDescent="0.35">
      <c r="A4750" t="str">
        <f>CONCATENATE(cars_raw!B4753," ",cars_raw!C4753)</f>
        <v>Ford Escape Titanium</v>
      </c>
      <c r="B4750" s="6" t="s">
        <v>13347</v>
      </c>
      <c r="C4750" s="6" t="str">
        <f t="shared" si="74"/>
        <v>15,745</v>
      </c>
      <c r="D4750" s="5">
        <v>15745</v>
      </c>
    </row>
    <row r="4751" spans="1:4" x14ac:dyDescent="0.35">
      <c r="A4751" t="str">
        <f>CONCATENATE(cars_raw!B4754," ",cars_raw!C4754)</f>
        <v>Buick Enclave Leather</v>
      </c>
      <c r="B4751" s="6" t="s">
        <v>18572</v>
      </c>
      <c r="C4751" s="6" t="str">
        <f t="shared" si="74"/>
        <v>25,900</v>
      </c>
      <c r="D4751" s="5">
        <v>25900</v>
      </c>
    </row>
    <row r="4752" spans="1:4" x14ac:dyDescent="0.35">
      <c r="A4752" t="str">
        <f>CONCATENATE(cars_raw!B4755," ",cars_raw!C4755)</f>
        <v>Toyota RAV4 XLE Premium</v>
      </c>
      <c r="B4752" s="6" t="s">
        <v>10538</v>
      </c>
      <c r="C4752" s="6" t="str">
        <f t="shared" si="74"/>
        <v>34,400</v>
      </c>
      <c r="D4752" s="5">
        <v>34400</v>
      </c>
    </row>
    <row r="4753" spans="1:4" x14ac:dyDescent="0.35">
      <c r="A4753" t="str">
        <f>CONCATENATE(cars_raw!B4756," ",cars_raw!C4756)</f>
        <v>Hyundai Sonata SE</v>
      </c>
      <c r="B4753" s="6" t="s">
        <v>19139</v>
      </c>
      <c r="C4753" s="6" t="str">
        <f t="shared" si="74"/>
        <v>25,347</v>
      </c>
      <c r="D4753" s="5">
        <v>25347</v>
      </c>
    </row>
    <row r="4754" spans="1:4" x14ac:dyDescent="0.35">
      <c r="A4754" t="str">
        <f>CONCATENATE(cars_raw!B4757," ",cars_raw!C4757)</f>
        <v>Acura TLX A-Spec</v>
      </c>
      <c r="B4754" s="6" t="s">
        <v>1914</v>
      </c>
      <c r="C4754" s="6" t="str">
        <f t="shared" si="74"/>
        <v>34,999</v>
      </c>
      <c r="D4754" s="5">
        <v>34999</v>
      </c>
    </row>
    <row r="4755" spans="1:4" x14ac:dyDescent="0.35">
      <c r="A4755" t="str">
        <f>CONCATENATE(cars_raw!B4758," ",cars_raw!C4758)</f>
        <v>Cadillac XT5 Luxury</v>
      </c>
      <c r="B4755" s="6" t="s">
        <v>12589</v>
      </c>
      <c r="C4755" s="6" t="str">
        <f t="shared" si="74"/>
        <v>35,299</v>
      </c>
      <c r="D4755" s="5">
        <v>35299</v>
      </c>
    </row>
    <row r="4756" spans="1:4" x14ac:dyDescent="0.35">
      <c r="A4756" t="str">
        <f>CONCATENATE(cars_raw!B4759," ",cars_raw!C4759)</f>
        <v>Toyota 4Runner Limited</v>
      </c>
      <c r="B4756" s="6" t="s">
        <v>19146</v>
      </c>
      <c r="C4756" s="6" t="str">
        <f t="shared" si="74"/>
        <v>41,986</v>
      </c>
      <c r="D4756" s="5">
        <v>41986</v>
      </c>
    </row>
    <row r="4757" spans="1:4" x14ac:dyDescent="0.35">
      <c r="A4757" t="str">
        <f>CONCATENATE(cars_raw!B4760," ",cars_raw!C4760)</f>
        <v>Buick Enclave Essence</v>
      </c>
      <c r="B4757" s="6" t="s">
        <v>19151</v>
      </c>
      <c r="C4757" s="6" t="str">
        <f t="shared" si="74"/>
        <v>37,400</v>
      </c>
      <c r="D4757" s="5">
        <v>37400</v>
      </c>
    </row>
    <row r="4758" spans="1:4" x14ac:dyDescent="0.35">
      <c r="A4758" t="str">
        <f>CONCATENATE(cars_raw!B4761," ",cars_raw!C4761)</f>
        <v>Subaru Outback 2.5i Premium</v>
      </c>
      <c r="B4758" s="6" t="s">
        <v>19154</v>
      </c>
      <c r="C4758" s="6" t="str">
        <f t="shared" si="74"/>
        <v>32,861</v>
      </c>
      <c r="D4758" s="5">
        <v>32861</v>
      </c>
    </row>
    <row r="4759" spans="1:4" x14ac:dyDescent="0.35">
      <c r="A4759" t="str">
        <f>CONCATENATE(cars_raw!B4762," ",cars_raw!C4762)</f>
        <v>Subaru Forester Premium</v>
      </c>
      <c r="B4759" s="6" t="s">
        <v>19159</v>
      </c>
      <c r="C4759" s="6" t="str">
        <f t="shared" si="74"/>
        <v>29,139</v>
      </c>
      <c r="D4759" s="5">
        <v>29139</v>
      </c>
    </row>
    <row r="4760" spans="1:4" x14ac:dyDescent="0.35">
      <c r="A4760" t="str">
        <f>CONCATENATE(cars_raw!B4763," ",cars_raw!C4763)</f>
        <v>Toyota Corolla LE</v>
      </c>
      <c r="B4760" s="6" t="s">
        <v>10115</v>
      </c>
      <c r="C4760" s="6" t="str">
        <f t="shared" si="74"/>
        <v>23,992</v>
      </c>
      <c r="D4760" s="5">
        <v>23992</v>
      </c>
    </row>
    <row r="4761" spans="1:4" x14ac:dyDescent="0.35">
      <c r="A4761" t="str">
        <f>CONCATENATE(cars_raw!B4764," ",cars_raw!C4764)</f>
        <v>Jeep Grand Cherokee Limited</v>
      </c>
      <c r="B4761" s="6" t="s">
        <v>1654</v>
      </c>
      <c r="C4761" s="6" t="str">
        <f t="shared" si="74"/>
        <v>37,500</v>
      </c>
      <c r="D4761" s="5">
        <v>37500</v>
      </c>
    </row>
    <row r="4762" spans="1:4" x14ac:dyDescent="0.35">
      <c r="A4762" t="str">
        <f>CONCATENATE(cars_raw!B4765," ",cars_raw!C4765)</f>
        <v>GMC Terrain SLE</v>
      </c>
      <c r="B4762" s="6" t="s">
        <v>16902</v>
      </c>
      <c r="C4762" s="6" t="str">
        <f t="shared" si="74"/>
        <v>28,989</v>
      </c>
      <c r="D4762" s="5">
        <v>28989</v>
      </c>
    </row>
    <row r="4763" spans="1:4" x14ac:dyDescent="0.35">
      <c r="A4763" t="str">
        <f>CONCATENATE(cars_raw!B4766," ",cars_raw!C4766)</f>
        <v>Lexus RX 350 350 PACKAGE!</v>
      </c>
      <c r="B4763" s="6" t="s">
        <v>19172</v>
      </c>
      <c r="C4763" s="6" t="str">
        <f t="shared" si="74"/>
        <v>39,387</v>
      </c>
      <c r="D4763" s="5">
        <v>39387</v>
      </c>
    </row>
    <row r="4764" spans="1:4" x14ac:dyDescent="0.35">
      <c r="A4764" t="str">
        <f>CONCATENATE(cars_raw!B4767," ",cars_raw!C4767)</f>
        <v>Dodge Durango SXT</v>
      </c>
      <c r="B4764" s="6" t="s">
        <v>1543</v>
      </c>
      <c r="C4764" s="6" t="str">
        <f t="shared" si="74"/>
        <v>37,998</v>
      </c>
      <c r="D4764" s="5">
        <v>37998</v>
      </c>
    </row>
    <row r="4765" spans="1:4" x14ac:dyDescent="0.35">
      <c r="A4765" t="str">
        <f>CONCATENATE(cars_raw!B4768," ",cars_raw!C4768)</f>
        <v>Tesla Model 3 Standard Range Plus</v>
      </c>
      <c r="B4765" s="6" t="s">
        <v>19177</v>
      </c>
      <c r="C4765" s="6" t="str">
        <f t="shared" si="74"/>
        <v>59,973</v>
      </c>
      <c r="D4765" s="5">
        <v>59973</v>
      </c>
    </row>
    <row r="4766" spans="1:4" x14ac:dyDescent="0.35">
      <c r="A4766" t="str">
        <f>CONCATENATE(cars_raw!B4769," ",cars_raw!C4769)</f>
        <v>Subaru Outback 2.5i Premium</v>
      </c>
      <c r="B4766" s="6" t="s">
        <v>71</v>
      </c>
      <c r="C4766" s="6" t="str">
        <f t="shared" si="74"/>
        <v>28,500</v>
      </c>
      <c r="D4766" s="5">
        <v>28500</v>
      </c>
    </row>
    <row r="4767" spans="1:4" x14ac:dyDescent="0.35">
      <c r="A4767" t="str">
        <f>CONCATENATE(cars_raw!B4770," ",cars_raw!C4770)</f>
        <v>Cadillac XT5 Luxury</v>
      </c>
      <c r="B4767" s="6" t="s">
        <v>2784</v>
      </c>
      <c r="C4767" s="6" t="str">
        <f t="shared" si="74"/>
        <v>31,000</v>
      </c>
      <c r="D4767" s="5">
        <v>31000</v>
      </c>
    </row>
    <row r="4768" spans="1:4" x14ac:dyDescent="0.35">
      <c r="A4768" t="str">
        <f>CONCATENATE(cars_raw!B4771," ",cars_raw!C4771)</f>
        <v>Ford Edge SEL</v>
      </c>
      <c r="B4768" s="6" t="s">
        <v>19184</v>
      </c>
      <c r="C4768" s="6" t="str">
        <f t="shared" si="74"/>
        <v>31,337</v>
      </c>
      <c r="D4768" s="5">
        <v>31337</v>
      </c>
    </row>
    <row r="4769" spans="1:4" x14ac:dyDescent="0.35">
      <c r="A4769" t="str">
        <f>CONCATENATE(cars_raw!B4772," ",cars_raw!C4772)</f>
        <v>Toyota RAV4 XLE</v>
      </c>
      <c r="B4769" s="6" t="s">
        <v>14420</v>
      </c>
      <c r="C4769" s="6" t="str">
        <f t="shared" si="74"/>
        <v>30,971</v>
      </c>
      <c r="D4769" s="5">
        <v>30971</v>
      </c>
    </row>
    <row r="4770" spans="1:4" x14ac:dyDescent="0.35">
      <c r="A4770" t="str">
        <f>CONCATENATE(cars_raw!B4773," ",cars_raw!C4773)</f>
        <v>Lexus GX 460 Base</v>
      </c>
      <c r="B4770" s="6" t="s">
        <v>8111</v>
      </c>
      <c r="C4770" s="6" t="str">
        <f t="shared" si="74"/>
        <v>59,283</v>
      </c>
      <c r="D4770" s="5">
        <v>59283</v>
      </c>
    </row>
    <row r="4771" spans="1:4" x14ac:dyDescent="0.35">
      <c r="A4771" t="str">
        <f>CONCATENATE(cars_raw!B4774," ",cars_raw!C4774)</f>
        <v>Toyota 4Runner Limited</v>
      </c>
      <c r="B4771" s="6" t="s">
        <v>4082</v>
      </c>
      <c r="C4771" s="6" t="str">
        <f t="shared" si="74"/>
        <v>42,998</v>
      </c>
      <c r="D4771" s="5">
        <v>42998</v>
      </c>
    </row>
    <row r="4772" spans="1:4" x14ac:dyDescent="0.35">
      <c r="A4772" t="str">
        <f>CONCATENATE(cars_raw!B4775," ",cars_raw!C4775)</f>
        <v>Lexus RX 350</v>
      </c>
      <c r="B4772" s="6" t="s">
        <v>11825</v>
      </c>
      <c r="C4772" s="6" t="str">
        <f t="shared" si="74"/>
        <v>40,399</v>
      </c>
      <c r="D4772" s="5">
        <v>40399</v>
      </c>
    </row>
    <row r="4773" spans="1:4" x14ac:dyDescent="0.35">
      <c r="A4773" t="str">
        <f>CONCATENATE(cars_raw!B4776," ",cars_raw!C4776)</f>
        <v>Cadillac Escalade Sport</v>
      </c>
      <c r="B4773" s="6" t="s">
        <v>19189</v>
      </c>
      <c r="C4773" s="6" t="str">
        <f t="shared" si="74"/>
        <v>111,500</v>
      </c>
      <c r="D4773" s="5">
        <v>111500</v>
      </c>
    </row>
    <row r="4774" spans="1:4" x14ac:dyDescent="0.35">
      <c r="A4774" t="str">
        <f>CONCATENATE(cars_raw!B4777," ",cars_raw!C4777)</f>
        <v>Toyota 4Runner Limited</v>
      </c>
      <c r="B4774" s="6" t="s">
        <v>19191</v>
      </c>
      <c r="C4774" s="6" t="str">
        <f t="shared" si="74"/>
        <v>37,491</v>
      </c>
      <c r="D4774" s="5">
        <v>37491</v>
      </c>
    </row>
    <row r="4775" spans="1:4" x14ac:dyDescent="0.35">
      <c r="A4775" t="str">
        <f>CONCATENATE(cars_raw!B4778," ",cars_raw!C4778)</f>
        <v>Toyota Camry SE</v>
      </c>
      <c r="B4775" s="6" t="s">
        <v>781</v>
      </c>
      <c r="C4775" s="6" t="str">
        <f t="shared" si="74"/>
        <v>29,998</v>
      </c>
      <c r="D4775" s="5">
        <v>29998</v>
      </c>
    </row>
    <row r="4776" spans="1:4" x14ac:dyDescent="0.35">
      <c r="A4776" t="str">
        <f>CONCATENATE(cars_raw!B4779," ",cars_raw!C4779)</f>
        <v>Ford Explorer XLT</v>
      </c>
      <c r="B4776" s="6" t="s">
        <v>19197</v>
      </c>
      <c r="C4776" s="6" t="str">
        <f t="shared" si="74"/>
        <v>35,990</v>
      </c>
      <c r="D4776" s="5">
        <v>35990</v>
      </c>
    </row>
    <row r="4777" spans="1:4" x14ac:dyDescent="0.35">
      <c r="A4777" t="str">
        <f>CONCATENATE(cars_raw!B4780," ",cars_raw!C4780)</f>
        <v>Acura MDX 3.5L w/Technology Package</v>
      </c>
      <c r="B4777" s="6" t="s">
        <v>15267</v>
      </c>
      <c r="C4777" s="6" t="str">
        <f t="shared" si="74"/>
        <v>37,498</v>
      </c>
      <c r="D4777" s="5">
        <v>37498</v>
      </c>
    </row>
    <row r="4778" spans="1:4" x14ac:dyDescent="0.35">
      <c r="A4778" t="str">
        <f>CONCATENATE(cars_raw!B4781," ",cars_raw!C4781)</f>
        <v>Toyota Corolla LE</v>
      </c>
      <c r="B4778" s="6" t="s">
        <v>19202</v>
      </c>
      <c r="C4778" s="6" t="str">
        <f t="shared" si="74"/>
        <v>22,575</v>
      </c>
      <c r="D4778" s="5">
        <v>22575</v>
      </c>
    </row>
    <row r="4779" spans="1:4" x14ac:dyDescent="0.35">
      <c r="A4779" t="str">
        <f>CONCATENATE(cars_raw!B4782," ",cars_raw!C4782)</f>
        <v>Hyundai Kona SE</v>
      </c>
      <c r="B4779" s="6" t="s">
        <v>5294</v>
      </c>
      <c r="C4779" s="6" t="str">
        <f t="shared" si="74"/>
        <v>21,999</v>
      </c>
      <c r="D4779" s="5">
        <v>21999</v>
      </c>
    </row>
    <row r="4780" spans="1:4" x14ac:dyDescent="0.35">
      <c r="A4780" t="str">
        <f>CONCATENATE(cars_raw!B4783," ",cars_raw!C4783)</f>
        <v>Honda Passport EX-L</v>
      </c>
      <c r="B4780" s="6" t="s">
        <v>19208</v>
      </c>
      <c r="C4780" s="6" t="str">
        <f t="shared" si="74"/>
        <v>34,399</v>
      </c>
      <c r="D4780" s="5">
        <v>34399</v>
      </c>
    </row>
    <row r="4781" spans="1:4" x14ac:dyDescent="0.35">
      <c r="A4781" t="str">
        <f>CONCATENATE(cars_raw!B4784," ",cars_raw!C4784)</f>
        <v>Acura RDX Technology Package</v>
      </c>
      <c r="B4781" s="6" t="s">
        <v>19211</v>
      </c>
      <c r="C4781" s="6" t="str">
        <f t="shared" si="74"/>
        <v>42,311</v>
      </c>
      <c r="D4781" s="5">
        <v>42311</v>
      </c>
    </row>
    <row r="4782" spans="1:4" x14ac:dyDescent="0.35">
      <c r="A4782" t="str">
        <f>CONCATENATE(cars_raw!B4785," ",cars_raw!C4785)</f>
        <v>Subaru Forester Touring</v>
      </c>
      <c r="B4782" s="6" t="s">
        <v>19216</v>
      </c>
      <c r="C4782" s="6" t="str">
        <f t="shared" si="74"/>
        <v>29,799</v>
      </c>
      <c r="D4782" s="5">
        <v>29799</v>
      </c>
    </row>
    <row r="4783" spans="1:4" x14ac:dyDescent="0.35">
      <c r="A4783" t="str">
        <f>CONCATENATE(cars_raw!B4786," ",cars_raw!C4786)</f>
        <v>Mitsubishi Lancer Evolution GSR</v>
      </c>
      <c r="B4783" s="6" t="s">
        <v>19220</v>
      </c>
      <c r="C4783" s="6" t="str">
        <f t="shared" si="74"/>
        <v>29,901</v>
      </c>
      <c r="D4783" s="5">
        <v>29901</v>
      </c>
    </row>
    <row r="4784" spans="1:4" x14ac:dyDescent="0.35">
      <c r="A4784" t="str">
        <f>CONCATENATE(cars_raw!B4787," ",cars_raw!C4787)</f>
        <v>Land Rover Range Rover Velar P380 S</v>
      </c>
      <c r="B4784" s="6" t="s">
        <v>3810</v>
      </c>
      <c r="C4784" s="6" t="str">
        <f t="shared" si="74"/>
        <v>49,952</v>
      </c>
      <c r="D4784" s="5">
        <v>49952</v>
      </c>
    </row>
    <row r="4785" spans="1:4" x14ac:dyDescent="0.35">
      <c r="A4785" t="str">
        <f>CONCATENATE(cars_raw!B4788," ",cars_raw!C4788)</f>
        <v>Mercedes-Benz GLE 350 Base</v>
      </c>
      <c r="B4785" s="6" t="s">
        <v>19225</v>
      </c>
      <c r="C4785" s="6" t="str">
        <f t="shared" si="74"/>
        <v>61,995</v>
      </c>
      <c r="D4785" s="5">
        <v>61995</v>
      </c>
    </row>
    <row r="4786" spans="1:4" x14ac:dyDescent="0.35">
      <c r="A4786" t="str">
        <f>CONCATENATE(cars_raw!B4789," ",cars_raw!C4789)</f>
        <v>Honda Accord LX 1.5T</v>
      </c>
      <c r="B4786" s="6" t="s">
        <v>19228</v>
      </c>
      <c r="C4786" s="6" t="str">
        <f t="shared" si="74"/>
        <v>26,280</v>
      </c>
      <c r="D4786" s="5">
        <v>26280</v>
      </c>
    </row>
    <row r="4787" spans="1:4" x14ac:dyDescent="0.35">
      <c r="A4787" t="str">
        <f>CONCATENATE(cars_raw!B4790," ",cars_raw!C4790)</f>
        <v>BMW 330 i</v>
      </c>
      <c r="B4787" s="6" t="s">
        <v>19231</v>
      </c>
      <c r="C4787" s="6" t="str">
        <f t="shared" si="74"/>
        <v>38,804</v>
      </c>
      <c r="D4787" s="5">
        <v>38804</v>
      </c>
    </row>
    <row r="4788" spans="1:4" x14ac:dyDescent="0.35">
      <c r="A4788" t="str">
        <f>CONCATENATE(cars_raw!B4791," ",cars_raw!C4791)</f>
        <v>Lexus RX 350 Base</v>
      </c>
      <c r="B4788" s="6" t="s">
        <v>5204</v>
      </c>
      <c r="C4788" s="6" t="str">
        <f t="shared" si="74"/>
        <v>17,949</v>
      </c>
      <c r="D4788" s="5">
        <v>17949</v>
      </c>
    </row>
    <row r="4789" spans="1:4" x14ac:dyDescent="0.35">
      <c r="A4789" t="str">
        <f>CONCATENATE(cars_raw!B4792," ",cars_raw!C4792)</f>
        <v>BMW 328 i xDrive</v>
      </c>
      <c r="B4789" s="6" t="s">
        <v>19234</v>
      </c>
      <c r="C4789" s="6" t="str">
        <f t="shared" si="74"/>
        <v>11,499</v>
      </c>
      <c r="D4789" s="5">
        <v>11499</v>
      </c>
    </row>
    <row r="4790" spans="1:4" x14ac:dyDescent="0.35">
      <c r="A4790" t="str">
        <f>CONCATENATE(cars_raw!B4793," ",cars_raw!C4793)</f>
        <v>Lexus ES 350 Base</v>
      </c>
      <c r="B4790" s="6" t="s">
        <v>12874</v>
      </c>
      <c r="C4790" s="6" t="str">
        <f t="shared" si="74"/>
        <v>14,899</v>
      </c>
      <c r="D4790" s="5">
        <v>14899</v>
      </c>
    </row>
    <row r="4791" spans="1:4" x14ac:dyDescent="0.35">
      <c r="A4791" t="str">
        <f>CONCATENATE(cars_raw!B4794," ",cars_raw!C4794)</f>
        <v>Audi Q5 45 Titanium Premium</v>
      </c>
      <c r="B4791" s="6" t="s">
        <v>19237</v>
      </c>
      <c r="C4791" s="6" t="str">
        <f t="shared" si="74"/>
        <v>41,287</v>
      </c>
      <c r="D4791" s="5">
        <v>41287</v>
      </c>
    </row>
    <row r="4792" spans="1:4" x14ac:dyDescent="0.35">
      <c r="A4792" t="str">
        <f>CONCATENATE(cars_raw!B4795," ",cars_raw!C4795)</f>
        <v>Cadillac Escalade Premium Luxury</v>
      </c>
      <c r="B4792" s="6" t="s">
        <v>19240</v>
      </c>
      <c r="C4792" s="6" t="str">
        <f t="shared" si="74"/>
        <v>97,995</v>
      </c>
      <c r="D4792" s="5">
        <v>97995</v>
      </c>
    </row>
    <row r="4793" spans="1:4" x14ac:dyDescent="0.35">
      <c r="A4793" t="str">
        <f>CONCATENATE(cars_raw!B4796," ",cars_raw!C4796)</f>
        <v>BMW 330 i xDrive</v>
      </c>
      <c r="B4793" s="6" t="s">
        <v>13510</v>
      </c>
      <c r="C4793" s="6" t="str">
        <f t="shared" si="74"/>
        <v>36,570</v>
      </c>
      <c r="D4793" s="5">
        <v>36570</v>
      </c>
    </row>
    <row r="4794" spans="1:4" x14ac:dyDescent="0.35">
      <c r="A4794" t="str">
        <f>CONCATENATE(cars_raw!B4797," ",cars_raw!C4797)</f>
        <v>Audi Q7 45 Premium Plus</v>
      </c>
      <c r="B4794" s="6" t="s">
        <v>3730</v>
      </c>
      <c r="C4794" s="6" t="str">
        <f t="shared" si="74"/>
        <v>45,998</v>
      </c>
      <c r="D4794" s="5">
        <v>45998</v>
      </c>
    </row>
    <row r="4795" spans="1:4" x14ac:dyDescent="0.35">
      <c r="A4795" t="str">
        <f>CONCATENATE(cars_raw!B4798," ",cars_raw!C4798)</f>
        <v>Audi Q5 45 Premium</v>
      </c>
      <c r="B4795" s="6" t="s">
        <v>19246</v>
      </c>
      <c r="C4795" s="6" t="str">
        <f t="shared" si="74"/>
        <v>47,697</v>
      </c>
      <c r="D4795" s="5">
        <v>47697</v>
      </c>
    </row>
    <row r="4796" spans="1:4" x14ac:dyDescent="0.35">
      <c r="A4796" t="str">
        <f>CONCATENATE(cars_raw!B4799," ",cars_raw!C4799)</f>
        <v>Audi Q8 Premium</v>
      </c>
      <c r="B4796" s="6" t="s">
        <v>19250</v>
      </c>
      <c r="C4796" s="6" t="str">
        <f t="shared" si="74"/>
        <v>57,799</v>
      </c>
      <c r="D4796" s="5">
        <v>57799</v>
      </c>
    </row>
    <row r="4797" spans="1:4" x14ac:dyDescent="0.35">
      <c r="A4797" t="str">
        <f>CONCATENATE(cars_raw!B4800," ",cars_raw!C4800)</f>
        <v>Nissan Murano SL</v>
      </c>
      <c r="B4797" s="6" t="s">
        <v>19255</v>
      </c>
      <c r="C4797" s="6" t="str">
        <f t="shared" si="74"/>
        <v>25,765</v>
      </c>
      <c r="D4797" s="5">
        <v>25765</v>
      </c>
    </row>
    <row r="4798" spans="1:4" x14ac:dyDescent="0.35">
      <c r="A4798" t="str">
        <f>CONCATENATE(cars_raw!B4801," ",cars_raw!C4801)</f>
        <v>Mercedes-Benz AMG C 43 Base 4MATIC</v>
      </c>
      <c r="B4798" s="6" t="s">
        <v>180</v>
      </c>
      <c r="C4798" s="6" t="str">
        <f t="shared" si="74"/>
        <v>32,995</v>
      </c>
      <c r="D4798" s="5">
        <v>32995</v>
      </c>
    </row>
    <row r="4799" spans="1:4" x14ac:dyDescent="0.35">
      <c r="A4799" t="str">
        <f>CONCATENATE(cars_raw!B4802," ",cars_raw!C4802)</f>
        <v>BMW X3 xDrive30i</v>
      </c>
      <c r="B4799" s="6" t="s">
        <v>11636</v>
      </c>
      <c r="C4799" s="6" t="str">
        <f t="shared" si="74"/>
        <v>36,297</v>
      </c>
      <c r="D4799" s="5">
        <v>36297</v>
      </c>
    </row>
    <row r="4800" spans="1:4" x14ac:dyDescent="0.35">
      <c r="A4800" t="str">
        <f>CONCATENATE(cars_raw!B4803," ",cars_raw!C4803)</f>
        <v>BMW 540 i xDrive</v>
      </c>
      <c r="B4800" s="6" t="s">
        <v>19258</v>
      </c>
      <c r="C4800" s="6" t="str">
        <f t="shared" si="74"/>
        <v>47,411</v>
      </c>
      <c r="D4800" s="5">
        <v>47411</v>
      </c>
    </row>
    <row r="4801" spans="1:4" x14ac:dyDescent="0.35">
      <c r="A4801" t="str">
        <f>CONCATENATE(cars_raw!B4804," ",cars_raw!C4804)</f>
        <v>Acura RDX Technology</v>
      </c>
      <c r="B4801" s="6" t="s">
        <v>19262</v>
      </c>
      <c r="C4801" s="6" t="str">
        <f t="shared" si="74"/>
        <v>19,201</v>
      </c>
      <c r="D4801" s="5">
        <v>19201</v>
      </c>
    </row>
    <row r="4802" spans="1:4" x14ac:dyDescent="0.35">
      <c r="A4802" t="str">
        <f>CONCATENATE(cars_raw!B4805," ",cars_raw!C4805)</f>
        <v>Subaru Forester Base (CVT)</v>
      </c>
      <c r="B4802" s="6" t="s">
        <v>7844</v>
      </c>
      <c r="C4802" s="6" t="str">
        <f t="shared" ref="C4802:C4865" si="75">REPLACE(B4802,1,1,"")</f>
        <v>23,988</v>
      </c>
      <c r="D4802" s="5">
        <v>23988</v>
      </c>
    </row>
    <row r="4803" spans="1:4" x14ac:dyDescent="0.35">
      <c r="A4803" t="str">
        <f>CONCATENATE(cars_raw!B4806," ",cars_raw!C4806)</f>
        <v>Mercedes-Benz E-Class E 350 4MATIC</v>
      </c>
      <c r="B4803" s="6" t="s">
        <v>781</v>
      </c>
      <c r="C4803" s="6" t="str">
        <f t="shared" si="75"/>
        <v>29,998</v>
      </c>
      <c r="D4803" s="5">
        <v>29998</v>
      </c>
    </row>
    <row r="4804" spans="1:4" x14ac:dyDescent="0.35">
      <c r="A4804" t="str">
        <f>CONCATENATE(cars_raw!B4807," ",cars_raw!C4807)</f>
        <v>BMW X3 xDrive30i</v>
      </c>
      <c r="B4804" s="6" t="s">
        <v>19270</v>
      </c>
      <c r="C4804" s="6" t="str">
        <f t="shared" si="75"/>
        <v>52,498</v>
      </c>
      <c r="D4804" s="5">
        <v>52498</v>
      </c>
    </row>
    <row r="4805" spans="1:4" x14ac:dyDescent="0.35">
      <c r="A4805" t="str">
        <f>CONCATENATE(cars_raw!B4808," ",cars_raw!C4808)</f>
        <v>Nissan Rogue SV</v>
      </c>
      <c r="B4805" s="6" t="s">
        <v>19273</v>
      </c>
      <c r="C4805" s="6" t="str">
        <f t="shared" si="75"/>
        <v>24,399</v>
      </c>
      <c r="D4805" s="5">
        <v>24399</v>
      </c>
    </row>
    <row r="4806" spans="1:4" x14ac:dyDescent="0.35">
      <c r="A4806" t="str">
        <f>CONCATENATE(cars_raw!B4809," ",cars_raw!C4809)</f>
        <v>Audi Q5 2.0T Premium Plus</v>
      </c>
      <c r="B4806" s="6" t="s">
        <v>19197</v>
      </c>
      <c r="C4806" s="6" t="str">
        <f t="shared" si="75"/>
        <v>35,990</v>
      </c>
      <c r="D4806" s="5">
        <v>35990</v>
      </c>
    </row>
    <row r="4807" spans="1:4" x14ac:dyDescent="0.35">
      <c r="A4807" t="str">
        <f>CONCATENATE(cars_raw!B4810," ",cars_raw!C4810)</f>
        <v>Lincoln Aviator Reserve AWD</v>
      </c>
      <c r="B4807" s="6" t="s">
        <v>11586</v>
      </c>
      <c r="C4807" s="6" t="str">
        <f t="shared" si="75"/>
        <v>59,500</v>
      </c>
      <c r="D4807" s="5">
        <v>59500</v>
      </c>
    </row>
    <row r="4808" spans="1:4" x14ac:dyDescent="0.35">
      <c r="A4808" t="str">
        <f>CONCATENATE(cars_raw!B4811," ",cars_raw!C4811)</f>
        <v>Audi Q8 3.0T Premium</v>
      </c>
      <c r="B4808" s="6" t="s">
        <v>19225</v>
      </c>
      <c r="C4808" s="6" t="str">
        <f t="shared" si="75"/>
        <v>61,995</v>
      </c>
      <c r="D4808" s="5">
        <v>61995</v>
      </c>
    </row>
    <row r="4809" spans="1:4" x14ac:dyDescent="0.35">
      <c r="A4809" t="str">
        <f>CONCATENATE(cars_raw!B4812," ",cars_raw!C4812)</f>
        <v>Tesla Model 3 Performance</v>
      </c>
      <c r="B4809" s="6" t="s">
        <v>19285</v>
      </c>
      <c r="C4809" s="6" t="str">
        <f t="shared" si="75"/>
        <v>65,911</v>
      </c>
      <c r="D4809" s="5">
        <v>65911</v>
      </c>
    </row>
    <row r="4810" spans="1:4" x14ac:dyDescent="0.35">
      <c r="A4810" t="str">
        <f>CONCATENATE(cars_raw!B4813," ",cars_raw!C4813)</f>
        <v>Lexus GX 460 Base</v>
      </c>
      <c r="B4810" s="6" t="s">
        <v>12626</v>
      </c>
      <c r="C4810" s="6" t="str">
        <f t="shared" si="75"/>
        <v>46,996</v>
      </c>
      <c r="D4810" s="5">
        <v>46996</v>
      </c>
    </row>
    <row r="4811" spans="1:4" x14ac:dyDescent="0.35">
      <c r="A4811" t="str">
        <f>CONCATENATE(cars_raw!B4814," ",cars_raw!C4814)</f>
        <v>Mazda CX-5 Grand Touring</v>
      </c>
      <c r="B4811" s="6" t="s">
        <v>19288</v>
      </c>
      <c r="C4811" s="6" t="str">
        <f t="shared" si="75"/>
        <v>30,498</v>
      </c>
      <c r="D4811" s="5">
        <v>30498</v>
      </c>
    </row>
    <row r="4812" spans="1:4" x14ac:dyDescent="0.35">
      <c r="A4812" t="str">
        <f>CONCATENATE(cars_raw!B4815," ",cars_raw!C4815)</f>
        <v>BMW X5 xDrive40i</v>
      </c>
      <c r="B4812" s="6" t="s">
        <v>14239</v>
      </c>
      <c r="C4812" s="6" t="str">
        <f t="shared" si="75"/>
        <v>56,776</v>
      </c>
      <c r="D4812" s="5">
        <v>56776</v>
      </c>
    </row>
    <row r="4813" spans="1:4" x14ac:dyDescent="0.35">
      <c r="A4813" t="str">
        <f>CONCATENATE(cars_raw!B4816," ",cars_raw!C4816)</f>
        <v>BMW 328d Base</v>
      </c>
      <c r="B4813" s="6" t="s">
        <v>259</v>
      </c>
      <c r="C4813" s="6" t="str">
        <f t="shared" si="75"/>
        <v>30,995</v>
      </c>
      <c r="D4813" s="5">
        <v>30995</v>
      </c>
    </row>
    <row r="4814" spans="1:4" x14ac:dyDescent="0.35">
      <c r="A4814" t="str">
        <f>CONCATENATE(cars_raw!B4817," ",cars_raw!C4817)</f>
        <v>GMC Yukon SLT</v>
      </c>
      <c r="B4814" s="6" t="s">
        <v>19295</v>
      </c>
      <c r="C4814" s="6" t="str">
        <f t="shared" si="75"/>
        <v>32,950</v>
      </c>
      <c r="D4814" s="5">
        <v>32950</v>
      </c>
    </row>
    <row r="4815" spans="1:4" x14ac:dyDescent="0.35">
      <c r="A4815" t="str">
        <f>CONCATENATE(cars_raw!B4818," ",cars_raw!C4818)</f>
        <v>Tesla Model 3 Long Range</v>
      </c>
      <c r="B4815" s="6" t="s">
        <v>15558</v>
      </c>
      <c r="C4815" s="6" t="str">
        <f t="shared" si="75"/>
        <v>55,998</v>
      </c>
      <c r="D4815" s="5">
        <v>55998</v>
      </c>
    </row>
    <row r="4816" spans="1:4" x14ac:dyDescent="0.35">
      <c r="A4816" t="str">
        <f>CONCATENATE(cars_raw!B4819," ",cars_raw!C4819)</f>
        <v>Toyota Camry LE</v>
      </c>
      <c r="B4816" s="6" t="s">
        <v>14905</v>
      </c>
      <c r="C4816" s="6" t="str">
        <f t="shared" si="75"/>
        <v>22,700</v>
      </c>
      <c r="D4816" s="5">
        <v>22700</v>
      </c>
    </row>
    <row r="4817" spans="1:4" x14ac:dyDescent="0.35">
      <c r="A4817" t="str">
        <f>CONCATENATE(cars_raw!B4820," ",cars_raw!C4820)</f>
        <v>Audi Q7 55 Premium Plus</v>
      </c>
      <c r="B4817" s="6" t="s">
        <v>19302</v>
      </c>
      <c r="C4817" s="6" t="str">
        <f t="shared" si="75"/>
        <v>48,555</v>
      </c>
      <c r="D4817" s="5">
        <v>48555</v>
      </c>
    </row>
    <row r="4818" spans="1:4" x14ac:dyDescent="0.35">
      <c r="A4818" t="str">
        <f>CONCATENATE(cars_raw!B4821," ",cars_raw!C4821)</f>
        <v>Buick Encore Preferred</v>
      </c>
      <c r="B4818" s="6" t="s">
        <v>19305</v>
      </c>
      <c r="C4818" s="6" t="str">
        <f t="shared" si="75"/>
        <v>20,160</v>
      </c>
      <c r="D4818" s="5">
        <v>20160</v>
      </c>
    </row>
    <row r="4819" spans="1:4" x14ac:dyDescent="0.35">
      <c r="A4819" t="str">
        <f>CONCATENATE(cars_raw!B4822," ",cars_raw!C4822)</f>
        <v>BMW M340 i</v>
      </c>
      <c r="B4819" s="6" t="s">
        <v>5089</v>
      </c>
      <c r="C4819" s="6" t="str">
        <f t="shared" si="75"/>
        <v>54,997</v>
      </c>
      <c r="D4819" s="5">
        <v>54997</v>
      </c>
    </row>
    <row r="4820" spans="1:4" x14ac:dyDescent="0.35">
      <c r="A4820" t="str">
        <f>CONCATENATE(cars_raw!B4823," ",cars_raw!C4823)</f>
        <v>Mazda CX-5 Grand Touring</v>
      </c>
      <c r="B4820" s="6" t="s">
        <v>19313</v>
      </c>
      <c r="C4820" s="6" t="str">
        <f t="shared" si="75"/>
        <v>27,193</v>
      </c>
      <c r="D4820" s="5">
        <v>27193</v>
      </c>
    </row>
    <row r="4821" spans="1:4" x14ac:dyDescent="0.35">
      <c r="A4821" t="str">
        <f>CONCATENATE(cars_raw!B4824," ",cars_raw!C4824)</f>
        <v>Ford Mustang GT Premium</v>
      </c>
      <c r="B4821" s="6" t="s">
        <v>16912</v>
      </c>
      <c r="C4821" s="6" t="str">
        <f t="shared" si="75"/>
        <v>40,985</v>
      </c>
      <c r="D4821" s="5">
        <v>40985</v>
      </c>
    </row>
    <row r="4822" spans="1:4" x14ac:dyDescent="0.35">
      <c r="A4822" t="str">
        <f>CONCATENATE(cars_raw!B4825," ",cars_raw!C4825)</f>
        <v>Dodge Durango R/T</v>
      </c>
      <c r="B4822" s="6" t="s">
        <v>10255</v>
      </c>
      <c r="C4822" s="6" t="str">
        <f t="shared" si="75"/>
        <v>49,888</v>
      </c>
      <c r="D4822" s="5">
        <v>49888</v>
      </c>
    </row>
    <row r="4823" spans="1:4" x14ac:dyDescent="0.35">
      <c r="A4823" t="str">
        <f>CONCATENATE(cars_raw!B4826," ",cars_raw!C4826)</f>
        <v>Mercedes-Benz S-Class S 560 4MATIC</v>
      </c>
      <c r="B4823" s="6" t="s">
        <v>15259</v>
      </c>
      <c r="C4823" s="6" t="str">
        <f t="shared" si="75"/>
        <v>68,999</v>
      </c>
      <c r="D4823" s="5">
        <v>68999</v>
      </c>
    </row>
    <row r="4824" spans="1:4" x14ac:dyDescent="0.35">
      <c r="A4824" t="str">
        <f>CONCATENATE(cars_raw!B4827," ",cars_raw!C4827)</f>
        <v>Dodge Charger R/T</v>
      </c>
      <c r="B4824" s="6" t="s">
        <v>668</v>
      </c>
      <c r="C4824" s="6" t="str">
        <f t="shared" si="75"/>
        <v>49,995</v>
      </c>
      <c r="D4824" s="5">
        <v>49995</v>
      </c>
    </row>
    <row r="4825" spans="1:4" x14ac:dyDescent="0.35">
      <c r="A4825" t="str">
        <f>CONCATENATE(cars_raw!B4828," ",cars_raw!C4828)</f>
        <v>Kia Sportage LX</v>
      </c>
      <c r="B4825" s="6" t="s">
        <v>19323</v>
      </c>
      <c r="C4825" s="6" t="str">
        <f t="shared" si="75"/>
        <v>22,799</v>
      </c>
      <c r="D4825" s="5">
        <v>22799</v>
      </c>
    </row>
    <row r="4826" spans="1:4" x14ac:dyDescent="0.35">
      <c r="A4826" t="str">
        <f>CONCATENATE(cars_raw!B4829," ",cars_raw!C4829)</f>
        <v>Toyota Corolla LE</v>
      </c>
      <c r="B4826" s="6" t="s">
        <v>19326</v>
      </c>
      <c r="C4826" s="6" t="str">
        <f t="shared" si="75"/>
        <v>29,891</v>
      </c>
      <c r="D4826" s="5">
        <v>29891</v>
      </c>
    </row>
    <row r="4827" spans="1:4" x14ac:dyDescent="0.35">
      <c r="A4827" t="str">
        <f>CONCATENATE(cars_raw!B4830," ",cars_raw!C4830)</f>
        <v>Toyota Camry XLE</v>
      </c>
      <c r="B4827" s="6" t="s">
        <v>19330</v>
      </c>
      <c r="C4827" s="6" t="str">
        <f t="shared" si="75"/>
        <v>28,541</v>
      </c>
      <c r="D4827" s="5">
        <v>28541</v>
      </c>
    </row>
    <row r="4828" spans="1:4" x14ac:dyDescent="0.35">
      <c r="A4828" t="str">
        <f>CONCATENATE(cars_raw!B4831," ",cars_raw!C4831)</f>
        <v>Toyota Tundra Platinum</v>
      </c>
      <c r="B4828" s="6" t="s">
        <v>1372</v>
      </c>
      <c r="C4828" s="6" t="str">
        <f t="shared" si="75"/>
        <v>40,000</v>
      </c>
      <c r="D4828" s="5">
        <v>40000</v>
      </c>
    </row>
    <row r="4829" spans="1:4" x14ac:dyDescent="0.35">
      <c r="A4829" t="str">
        <f>CONCATENATE(cars_raw!B4832," ",cars_raw!C4832)</f>
        <v>RAM 1500 Laramie</v>
      </c>
      <c r="B4829" s="6" t="s">
        <v>13906</v>
      </c>
      <c r="C4829" s="6" t="str">
        <f t="shared" si="75"/>
        <v>54,995</v>
      </c>
      <c r="D4829" s="5">
        <v>54995</v>
      </c>
    </row>
    <row r="4830" spans="1:4" x14ac:dyDescent="0.35">
      <c r="A4830" t="str">
        <f>CONCATENATE(cars_raw!B4833," ",cars_raw!C4833)</f>
        <v>INFINITI Q50 3.0t LUXE</v>
      </c>
      <c r="B4830" s="6" t="s">
        <v>215</v>
      </c>
      <c r="C4830" s="6" t="str">
        <f t="shared" si="75"/>
        <v>37,000</v>
      </c>
      <c r="D4830" s="5">
        <v>37000</v>
      </c>
    </row>
    <row r="4831" spans="1:4" x14ac:dyDescent="0.35">
      <c r="A4831" t="str">
        <f>CONCATENATE(cars_raw!B4834," ",cars_raw!C4834)</f>
        <v>INFINITI QX60 Pure</v>
      </c>
      <c r="B4831" s="6" t="s">
        <v>12719</v>
      </c>
      <c r="C4831" s="6" t="str">
        <f t="shared" si="75"/>
        <v>30,439</v>
      </c>
      <c r="D4831" s="5">
        <v>30439</v>
      </c>
    </row>
    <row r="4832" spans="1:4" x14ac:dyDescent="0.35">
      <c r="A4832" t="str">
        <f>CONCATENATE(cars_raw!B4835," ",cars_raw!C4835)</f>
        <v>Hyundai Kona Limited</v>
      </c>
      <c r="B4832" s="6" t="s">
        <v>4938</v>
      </c>
      <c r="C4832" s="6" t="str">
        <f t="shared" si="75"/>
        <v>19,999</v>
      </c>
      <c r="D4832" s="5">
        <v>19999</v>
      </c>
    </row>
    <row r="4833" spans="1:4" x14ac:dyDescent="0.35">
      <c r="A4833" t="str">
        <f>CONCATENATE(cars_raw!B4836," ",cars_raw!C4836)</f>
        <v>INFINITI QX60 Luxe</v>
      </c>
      <c r="B4833" s="6" t="s">
        <v>17720</v>
      </c>
      <c r="C4833" s="6" t="str">
        <f t="shared" si="75"/>
        <v>34,611</v>
      </c>
      <c r="D4833" s="5">
        <v>34611</v>
      </c>
    </row>
    <row r="4834" spans="1:4" x14ac:dyDescent="0.35">
      <c r="A4834" t="str">
        <f>CONCATENATE(cars_raw!B4837," ",cars_raw!C4837)</f>
        <v>GMC Acadia SLE-1</v>
      </c>
      <c r="B4834" s="6" t="s">
        <v>13288</v>
      </c>
      <c r="C4834" s="6" t="str">
        <f t="shared" si="75"/>
        <v>32,161</v>
      </c>
      <c r="D4834" s="5">
        <v>32161</v>
      </c>
    </row>
    <row r="4835" spans="1:4" x14ac:dyDescent="0.35">
      <c r="A4835" t="str">
        <f>CONCATENATE(cars_raw!B4838," ",cars_raw!C4838)</f>
        <v>BMW X4 xDrive30i</v>
      </c>
      <c r="B4835" s="6" t="s">
        <v>5385</v>
      </c>
      <c r="C4835" s="6" t="str">
        <f t="shared" si="75"/>
        <v>45,480</v>
      </c>
      <c r="D4835" s="5">
        <v>45480</v>
      </c>
    </row>
    <row r="4836" spans="1:4" x14ac:dyDescent="0.35">
      <c r="A4836" t="str">
        <f>CONCATENATE(cars_raw!B4839," ",cars_raw!C4839)</f>
        <v>Cadillac Escalade Luxury</v>
      </c>
      <c r="B4836" s="6" t="s">
        <v>668</v>
      </c>
      <c r="C4836" s="6" t="str">
        <f t="shared" si="75"/>
        <v>49,995</v>
      </c>
      <c r="D4836" s="5">
        <v>49995</v>
      </c>
    </row>
    <row r="4837" spans="1:4" x14ac:dyDescent="0.35">
      <c r="A4837" t="str">
        <f>CONCATENATE(cars_raw!B4840," ",cars_raw!C4840)</f>
        <v>Mercedes-Benz GLE 350 Base 4MATIC</v>
      </c>
      <c r="B4837" s="6" t="s">
        <v>19343</v>
      </c>
      <c r="C4837" s="6" t="str">
        <f t="shared" si="75"/>
        <v>63,991</v>
      </c>
      <c r="D4837" s="5">
        <v>63991</v>
      </c>
    </row>
    <row r="4838" spans="1:4" x14ac:dyDescent="0.35">
      <c r="A4838" t="str">
        <f>CONCATENATE(cars_raw!B4841," ",cars_raw!C4841)</f>
        <v>Ford Explorer XLT</v>
      </c>
      <c r="B4838" s="6" t="s">
        <v>19346</v>
      </c>
      <c r="C4838" s="6" t="str">
        <f t="shared" si="75"/>
        <v>44,699</v>
      </c>
      <c r="D4838" s="5">
        <v>44699</v>
      </c>
    </row>
    <row r="4839" spans="1:4" x14ac:dyDescent="0.35">
      <c r="A4839" t="str">
        <f>CONCATENATE(cars_raw!B4842," ",cars_raw!C4842)</f>
        <v>Porsche Macan Base</v>
      </c>
      <c r="B4839" s="6" t="s">
        <v>4082</v>
      </c>
      <c r="C4839" s="6" t="str">
        <f t="shared" si="75"/>
        <v>42,998</v>
      </c>
      <c r="D4839" s="5">
        <v>42998</v>
      </c>
    </row>
    <row r="4840" spans="1:4" x14ac:dyDescent="0.35">
      <c r="A4840" t="str">
        <f>CONCATENATE(cars_raw!B4843," ",cars_raw!C4843)</f>
        <v>Honda CR-V EX-L</v>
      </c>
      <c r="B4840" s="6" t="s">
        <v>10940</v>
      </c>
      <c r="C4840" s="6" t="str">
        <f t="shared" si="75"/>
        <v>29,999</v>
      </c>
      <c r="D4840" s="5">
        <v>29999</v>
      </c>
    </row>
    <row r="4841" spans="1:4" x14ac:dyDescent="0.35">
      <c r="A4841" t="str">
        <f>CONCATENATE(cars_raw!B4844," ",cars_raw!C4844)</f>
        <v>Honda CR-V EX-L</v>
      </c>
      <c r="B4841" s="6" t="s">
        <v>5275</v>
      </c>
      <c r="C4841" s="6" t="str">
        <f t="shared" si="75"/>
        <v>31,999</v>
      </c>
      <c r="D4841" s="5">
        <v>31999</v>
      </c>
    </row>
    <row r="4842" spans="1:4" x14ac:dyDescent="0.35">
      <c r="A4842" t="str">
        <f>CONCATENATE(cars_raw!B4845," ",cars_raw!C4845)</f>
        <v>Toyota Camry XSE</v>
      </c>
      <c r="B4842" s="6" t="s">
        <v>19352</v>
      </c>
      <c r="C4842" s="6" t="str">
        <f t="shared" si="75"/>
        <v>33,031</v>
      </c>
      <c r="D4842" s="5">
        <v>33031</v>
      </c>
    </row>
    <row r="4843" spans="1:4" x14ac:dyDescent="0.35">
      <c r="A4843" t="str">
        <f>CONCATENATE(cars_raw!B4846," ",cars_raw!C4846)</f>
        <v>Kia Forte LX</v>
      </c>
      <c r="B4843" s="6" t="s">
        <v>17780</v>
      </c>
      <c r="C4843" s="6" t="str">
        <f t="shared" si="75"/>
        <v>17,998</v>
      </c>
      <c r="D4843" s="5">
        <v>17998</v>
      </c>
    </row>
    <row r="4844" spans="1:4" x14ac:dyDescent="0.35">
      <c r="A4844" t="str">
        <f>CONCATENATE(cars_raw!B4847," ",cars_raw!C4847)</f>
        <v>Chevrolet Suburban RST</v>
      </c>
      <c r="B4844" s="6" t="s">
        <v>19360</v>
      </c>
      <c r="C4844" s="6" t="str">
        <f t="shared" si="75"/>
        <v>74,962</v>
      </c>
      <c r="D4844" s="5">
        <v>74962</v>
      </c>
    </row>
    <row r="4845" spans="1:4" x14ac:dyDescent="0.35">
      <c r="A4845" t="str">
        <f>CONCATENATE(cars_raw!B4848," ",cars_raw!C4848)</f>
        <v>Honda CR-V EX-L</v>
      </c>
      <c r="B4845" s="6" t="s">
        <v>19363</v>
      </c>
      <c r="C4845" s="6" t="str">
        <f t="shared" si="75"/>
        <v>32,962</v>
      </c>
      <c r="D4845" s="5">
        <v>32962</v>
      </c>
    </row>
    <row r="4846" spans="1:4" x14ac:dyDescent="0.35">
      <c r="A4846" t="str">
        <f>CONCATENATE(cars_raw!B4849," ",cars_raw!C4849)</f>
        <v>Tesla Model 3 Long Range</v>
      </c>
      <c r="B4846" s="6" t="s">
        <v>19366</v>
      </c>
      <c r="C4846" s="6" t="str">
        <f t="shared" si="75"/>
        <v>50,759</v>
      </c>
      <c r="D4846" s="5">
        <v>50759</v>
      </c>
    </row>
    <row r="4847" spans="1:4" x14ac:dyDescent="0.35">
      <c r="A4847" t="str">
        <f>CONCATENATE(cars_raw!B4850," ",cars_raw!C4850)</f>
        <v>Audi Q3 45 S line Premium</v>
      </c>
      <c r="B4847" s="6" t="s">
        <v>13802</v>
      </c>
      <c r="C4847" s="6" t="str">
        <f t="shared" si="75"/>
        <v>40,777</v>
      </c>
      <c r="D4847" s="5">
        <v>40777</v>
      </c>
    </row>
    <row r="4848" spans="1:4" x14ac:dyDescent="0.35">
      <c r="A4848" t="str">
        <f>CONCATENATE(cars_raw!B4851," ",cars_raw!C4851)</f>
        <v>Jeep Wrangler Unlimited Sport</v>
      </c>
      <c r="B4848" s="6" t="s">
        <v>6577</v>
      </c>
      <c r="C4848" s="6" t="str">
        <f t="shared" si="75"/>
        <v>25,990</v>
      </c>
      <c r="D4848" s="5">
        <v>25990</v>
      </c>
    </row>
    <row r="4849" spans="1:4" x14ac:dyDescent="0.35">
      <c r="A4849" t="str">
        <f>CONCATENATE(cars_raw!B4852," ",cars_raw!C4852)</f>
        <v>Toyota RAV4 XLE</v>
      </c>
      <c r="B4849" s="6" t="s">
        <v>10229</v>
      </c>
      <c r="C4849" s="6" t="str">
        <f t="shared" si="75"/>
        <v>26,788</v>
      </c>
      <c r="D4849" s="5">
        <v>26788</v>
      </c>
    </row>
    <row r="4850" spans="1:4" x14ac:dyDescent="0.35">
      <c r="A4850" t="str">
        <f>CONCATENATE(cars_raw!B4853," ",cars_raw!C4853)</f>
        <v>GMC Sierra 1500 AT4</v>
      </c>
      <c r="B4850" s="6" t="s">
        <v>13057</v>
      </c>
      <c r="C4850" s="6" t="str">
        <f t="shared" si="75"/>
        <v>59,999</v>
      </c>
      <c r="D4850" s="5">
        <v>59999</v>
      </c>
    </row>
    <row r="4851" spans="1:4" x14ac:dyDescent="0.35">
      <c r="A4851" t="str">
        <f>CONCATENATE(cars_raw!B4854," ",cars_raw!C4854)</f>
        <v>Volkswagen Atlas 3.6 V6 SEL Premium</v>
      </c>
      <c r="B4851" s="6" t="s">
        <v>19377</v>
      </c>
      <c r="C4851" s="6" t="str">
        <f t="shared" si="75"/>
        <v>48,702</v>
      </c>
      <c r="D4851" s="5">
        <v>48702</v>
      </c>
    </row>
    <row r="4852" spans="1:4" x14ac:dyDescent="0.35">
      <c r="A4852" t="str">
        <f>CONCATENATE(cars_raw!B4855," ",cars_raw!C4855)</f>
        <v>Honda Civic LX</v>
      </c>
      <c r="B4852" s="6" t="s">
        <v>14587</v>
      </c>
      <c r="C4852" s="6" t="str">
        <f t="shared" si="75"/>
        <v>13,900</v>
      </c>
      <c r="D4852" s="5">
        <v>13900</v>
      </c>
    </row>
    <row r="4853" spans="1:4" x14ac:dyDescent="0.35">
      <c r="A4853" t="str">
        <f>CONCATENATE(cars_raw!B4856," ",cars_raw!C4856)</f>
        <v>Cadillac XT5 Luxury</v>
      </c>
      <c r="B4853" s="6" t="s">
        <v>9607</v>
      </c>
      <c r="C4853" s="6" t="str">
        <f t="shared" si="75"/>
        <v>30,800</v>
      </c>
      <c r="D4853" s="5">
        <v>30800</v>
      </c>
    </row>
    <row r="4854" spans="1:4" x14ac:dyDescent="0.35">
      <c r="A4854" t="str">
        <f>CONCATENATE(cars_raw!B4857," ",cars_raw!C4857)</f>
        <v>Jeep Grand Cherokee Limited</v>
      </c>
      <c r="B4854" s="6" t="s">
        <v>14676</v>
      </c>
      <c r="C4854" s="6" t="str">
        <f t="shared" si="75"/>
        <v>39,200</v>
      </c>
      <c r="D4854" s="5">
        <v>39200</v>
      </c>
    </row>
    <row r="4855" spans="1:4" x14ac:dyDescent="0.35">
      <c r="A4855" t="str">
        <f>CONCATENATE(cars_raw!B4858," ",cars_raw!C4858)</f>
        <v>Toyota RAV4 XLE</v>
      </c>
      <c r="B4855" s="6" t="s">
        <v>19392</v>
      </c>
      <c r="C4855" s="6" t="str">
        <f t="shared" si="75"/>
        <v>31,780</v>
      </c>
      <c r="D4855" s="5">
        <v>31780</v>
      </c>
    </row>
    <row r="4856" spans="1:4" x14ac:dyDescent="0.35">
      <c r="A4856" t="str">
        <f>CONCATENATE(cars_raw!B4859," ",cars_raw!C4859)</f>
        <v>BMW 530 i</v>
      </c>
      <c r="B4856" s="6" t="s">
        <v>10608</v>
      </c>
      <c r="C4856" s="6" t="str">
        <f t="shared" si="75"/>
        <v>45,999</v>
      </c>
      <c r="D4856" s="5">
        <v>45999</v>
      </c>
    </row>
    <row r="4857" spans="1:4" x14ac:dyDescent="0.35">
      <c r="A4857" t="str">
        <f>CONCATENATE(cars_raw!B4860," ",cars_raw!C4860)</f>
        <v>Kia Sorento SX</v>
      </c>
      <c r="B4857" s="6" t="s">
        <v>12671</v>
      </c>
      <c r="C4857" s="6" t="str">
        <f t="shared" si="75"/>
        <v>17,500</v>
      </c>
      <c r="D4857" s="5">
        <v>17500</v>
      </c>
    </row>
    <row r="4858" spans="1:4" x14ac:dyDescent="0.35">
      <c r="A4858" t="str">
        <f>CONCATENATE(cars_raw!B4861," ",cars_raw!C4861)</f>
        <v>Toyota RAV4 XLE</v>
      </c>
      <c r="B4858" s="6" t="s">
        <v>19405</v>
      </c>
      <c r="C4858" s="6" t="str">
        <f t="shared" si="75"/>
        <v>26,535</v>
      </c>
      <c r="D4858" s="5">
        <v>26535</v>
      </c>
    </row>
    <row r="4859" spans="1:4" x14ac:dyDescent="0.35">
      <c r="A4859" t="str">
        <f>CONCATENATE(cars_raw!B4862," ",cars_raw!C4862)</f>
        <v>Toyota RAV4 LE</v>
      </c>
      <c r="B4859" s="6" t="s">
        <v>19410</v>
      </c>
      <c r="C4859" s="6" t="str">
        <f t="shared" si="75"/>
        <v>27,399</v>
      </c>
      <c r="D4859" s="5">
        <v>27399</v>
      </c>
    </row>
    <row r="4860" spans="1:4" x14ac:dyDescent="0.35">
      <c r="A4860" t="str">
        <f>CONCATENATE(cars_raw!B4863," ",cars_raw!C4863)</f>
        <v>Subaru Outback 2.5i Premium</v>
      </c>
      <c r="B4860" s="6" t="s">
        <v>2641</v>
      </c>
      <c r="C4860" s="6" t="str">
        <f t="shared" si="75"/>
        <v>27,995</v>
      </c>
      <c r="D4860" s="5">
        <v>27995</v>
      </c>
    </row>
    <row r="4861" spans="1:4" x14ac:dyDescent="0.35">
      <c r="A4861" t="str">
        <f>CONCATENATE(cars_raw!B4864," ",cars_raw!C4864)</f>
        <v>Subaru Ascent Premium 7-Passenger</v>
      </c>
      <c r="B4861" s="6" t="s">
        <v>19418</v>
      </c>
      <c r="C4861" s="6" t="str">
        <f t="shared" si="75"/>
        <v>34,128</v>
      </c>
      <c r="D4861" s="5">
        <v>34128</v>
      </c>
    </row>
    <row r="4862" spans="1:4" x14ac:dyDescent="0.35">
      <c r="A4862" t="str">
        <f>CONCATENATE(cars_raw!B4865," ",cars_raw!C4865)</f>
        <v>GMC Terrain SLE</v>
      </c>
      <c r="B4862" s="6" t="s">
        <v>19421</v>
      </c>
      <c r="C4862" s="6" t="str">
        <f t="shared" si="75"/>
        <v>31,835</v>
      </c>
      <c r="D4862" s="5">
        <v>31835</v>
      </c>
    </row>
    <row r="4863" spans="1:4" x14ac:dyDescent="0.35">
      <c r="A4863" t="str">
        <f>CONCATENATE(cars_raw!B4866," ",cars_raw!C4866)</f>
        <v>Honda Civic EX</v>
      </c>
      <c r="B4863" s="6" t="s">
        <v>19426</v>
      </c>
      <c r="C4863" s="6" t="str">
        <f t="shared" si="75"/>
        <v>22,997</v>
      </c>
      <c r="D4863" s="5">
        <v>22997</v>
      </c>
    </row>
    <row r="4864" spans="1:4" x14ac:dyDescent="0.35">
      <c r="A4864" t="str">
        <f>CONCATENATE(cars_raw!B4867," ",cars_raw!C4867)</f>
        <v>Jeep Grand Cherokee Limited</v>
      </c>
      <c r="B4864" s="6" t="s">
        <v>747</v>
      </c>
      <c r="C4864" s="6" t="str">
        <f t="shared" si="75"/>
        <v>31,998</v>
      </c>
      <c r="D4864" s="5">
        <v>31998</v>
      </c>
    </row>
    <row r="4865" spans="1:4" x14ac:dyDescent="0.35">
      <c r="A4865" t="str">
        <f>CONCATENATE(cars_raw!B4868," ",cars_raw!C4868)</f>
        <v>Ford Expedition Max Limited</v>
      </c>
      <c r="B4865" s="6" t="s">
        <v>10812</v>
      </c>
      <c r="C4865" s="6" t="str">
        <f t="shared" si="75"/>
        <v>44,890</v>
      </c>
      <c r="D4865" s="5">
        <v>44890</v>
      </c>
    </row>
    <row r="4866" spans="1:4" x14ac:dyDescent="0.35">
      <c r="A4866" t="str">
        <f>CONCATENATE(cars_raw!B4869," ",cars_raw!C4869)</f>
        <v>Volkswagen Atlas Cross Sport 2.0T SE</v>
      </c>
      <c r="B4866" s="6" t="s">
        <v>15684</v>
      </c>
      <c r="C4866" s="6" t="str">
        <f t="shared" ref="C4866:C4929" si="76">REPLACE(B4866,1,1,"")</f>
        <v>34,990</v>
      </c>
      <c r="D4866" s="5">
        <v>34990</v>
      </c>
    </row>
    <row r="4867" spans="1:4" x14ac:dyDescent="0.35">
      <c r="A4867" t="str">
        <f>CONCATENATE(cars_raw!B4870," ",cars_raw!C4870)</f>
        <v>Dodge Challenger R/T Scat Pack</v>
      </c>
      <c r="B4867" s="6" t="s">
        <v>83</v>
      </c>
      <c r="C4867" s="6" t="str">
        <f t="shared" si="76"/>
        <v>49,000</v>
      </c>
      <c r="D4867" s="5">
        <v>49000</v>
      </c>
    </row>
    <row r="4868" spans="1:4" x14ac:dyDescent="0.35">
      <c r="A4868" t="str">
        <f>CONCATENATE(cars_raw!B4871," ",cars_raw!C4871)</f>
        <v>Chevrolet Equinox 1LT</v>
      </c>
      <c r="B4868" s="6" t="s">
        <v>19437</v>
      </c>
      <c r="C4868" s="6" t="str">
        <f t="shared" si="76"/>
        <v>26,577</v>
      </c>
      <c r="D4868" s="5">
        <v>26577</v>
      </c>
    </row>
    <row r="4869" spans="1:4" x14ac:dyDescent="0.35">
      <c r="A4869" t="str">
        <f>CONCATENATE(cars_raw!B4872," ",cars_raw!C4872)</f>
        <v>Volkswagen Tiguan 2.0T SE</v>
      </c>
      <c r="B4869" s="6" t="s">
        <v>10115</v>
      </c>
      <c r="C4869" s="6" t="str">
        <f t="shared" si="76"/>
        <v>23,992</v>
      </c>
      <c r="D4869" s="5">
        <v>23992</v>
      </c>
    </row>
    <row r="4870" spans="1:4" x14ac:dyDescent="0.35">
      <c r="A4870" t="str">
        <f>CONCATENATE(cars_raw!B4873," ",cars_raw!C4873)</f>
        <v>INFINITI QX80 Luxe</v>
      </c>
      <c r="B4870" s="6" t="s">
        <v>5218</v>
      </c>
      <c r="C4870" s="6" t="str">
        <f t="shared" si="76"/>
        <v>58,000</v>
      </c>
      <c r="D4870" s="5">
        <v>58000</v>
      </c>
    </row>
    <row r="4871" spans="1:4" x14ac:dyDescent="0.35">
      <c r="A4871" t="str">
        <f>CONCATENATE(cars_raw!B4874," ",cars_raw!C4874)</f>
        <v>Audi Q7 3.0T Premium Plus</v>
      </c>
      <c r="B4871" s="6" t="s">
        <v>19442</v>
      </c>
      <c r="C4871" s="6" t="str">
        <f t="shared" si="76"/>
        <v>31,877</v>
      </c>
      <c r="D4871" s="5">
        <v>31877</v>
      </c>
    </row>
    <row r="4872" spans="1:4" x14ac:dyDescent="0.35">
      <c r="A4872" t="str">
        <f>CONCATENATE(cars_raw!B4875," ",cars_raw!C4875)</f>
        <v>Hyundai Kona Ultimate</v>
      </c>
      <c r="B4872" s="6" t="s">
        <v>761</v>
      </c>
      <c r="C4872" s="6" t="str">
        <f t="shared" si="76"/>
        <v>28,998</v>
      </c>
      <c r="D4872" s="5">
        <v>28998</v>
      </c>
    </row>
    <row r="4873" spans="1:4" x14ac:dyDescent="0.35">
      <c r="A4873" t="str">
        <f>CONCATENATE(cars_raw!B4876," ",cars_raw!C4876)</f>
        <v>Lexus UX 250h Base</v>
      </c>
      <c r="B4873" s="6" t="s">
        <v>7928</v>
      </c>
      <c r="C4873" s="6" t="str">
        <f t="shared" si="76"/>
        <v>44,900</v>
      </c>
      <c r="D4873" s="5">
        <v>44900</v>
      </c>
    </row>
    <row r="4874" spans="1:4" x14ac:dyDescent="0.35">
      <c r="A4874" t="str">
        <f>CONCATENATE(cars_raw!B4877," ",cars_raw!C4877)</f>
        <v>Mazda Mazda3 AWD w/Preferred Package</v>
      </c>
      <c r="B4874" s="6" t="s">
        <v>19451</v>
      </c>
      <c r="C4874" s="6" t="str">
        <f t="shared" si="76"/>
        <v>28,195</v>
      </c>
      <c r="D4874" s="5">
        <v>28195</v>
      </c>
    </row>
    <row r="4875" spans="1:4" x14ac:dyDescent="0.35">
      <c r="A4875" t="str">
        <f>CONCATENATE(cars_raw!B4878," ",cars_raw!C4878)</f>
        <v>Mazda CX-5 Grand Touring</v>
      </c>
      <c r="B4875" s="6" t="s">
        <v>2047</v>
      </c>
      <c r="C4875" s="6" t="str">
        <f t="shared" si="76"/>
        <v>32,500</v>
      </c>
      <c r="D4875" s="5">
        <v>32500</v>
      </c>
    </row>
    <row r="4876" spans="1:4" x14ac:dyDescent="0.35">
      <c r="A4876" t="str">
        <f>CONCATENATE(cars_raw!B4879," ",cars_raw!C4879)</f>
        <v>Jeep Grand Cherokee Limited</v>
      </c>
      <c r="B4876" s="6" t="s">
        <v>6502</v>
      </c>
      <c r="C4876" s="6" t="str">
        <f t="shared" si="76"/>
        <v>23,000</v>
      </c>
      <c r="D4876" s="5">
        <v>23000</v>
      </c>
    </row>
    <row r="4877" spans="1:4" x14ac:dyDescent="0.35">
      <c r="A4877" t="str">
        <f>CONCATENATE(cars_raw!B4880," ",cars_raw!C4880)</f>
        <v>Audi Q5 2.0T Premium Plus</v>
      </c>
      <c r="B4877" s="6" t="s">
        <v>19454</v>
      </c>
      <c r="C4877" s="6" t="str">
        <f t="shared" si="76"/>
        <v>40,564</v>
      </c>
      <c r="D4877" s="5">
        <v>40564</v>
      </c>
    </row>
    <row r="4878" spans="1:4" x14ac:dyDescent="0.35">
      <c r="A4878" t="str">
        <f>CONCATENATE(cars_raw!B4881," ",cars_raw!C4881)</f>
        <v>Alfa Romeo Stelvio Base</v>
      </c>
      <c r="B4878" s="6" t="s">
        <v>19457</v>
      </c>
      <c r="C4878" s="6" t="str">
        <f t="shared" si="76"/>
        <v>42,877</v>
      </c>
      <c r="D4878" s="5">
        <v>42877</v>
      </c>
    </row>
    <row r="4879" spans="1:4" x14ac:dyDescent="0.35">
      <c r="A4879" t="str">
        <f>CONCATENATE(cars_raw!B4882," ",cars_raw!C4882)</f>
        <v>Toyota Highlander XLE</v>
      </c>
      <c r="B4879" s="6" t="s">
        <v>754</v>
      </c>
      <c r="C4879" s="6" t="str">
        <f t="shared" si="76"/>
        <v>33,998</v>
      </c>
      <c r="D4879" s="5">
        <v>33998</v>
      </c>
    </row>
    <row r="4880" spans="1:4" x14ac:dyDescent="0.35">
      <c r="A4880" t="str">
        <f>CONCATENATE(cars_raw!B4883," ",cars_raw!C4883)</f>
        <v>Toyota Tundra SR5</v>
      </c>
      <c r="B4880" s="6" t="s">
        <v>9585</v>
      </c>
      <c r="C4880" s="6" t="str">
        <f t="shared" si="76"/>
        <v>45,988</v>
      </c>
      <c r="D4880" s="5">
        <v>45988</v>
      </c>
    </row>
    <row r="4881" spans="1:4" x14ac:dyDescent="0.35">
      <c r="A4881" t="str">
        <f>CONCATENATE(cars_raw!B4884," ",cars_raw!C4884)</f>
        <v>Audi A4 45 S line quattro Premium</v>
      </c>
      <c r="B4881" s="6" t="s">
        <v>9776</v>
      </c>
      <c r="C4881" s="6" t="str">
        <f t="shared" si="76"/>
        <v>39,991</v>
      </c>
      <c r="D4881" s="5">
        <v>39991</v>
      </c>
    </row>
    <row r="4882" spans="1:4" x14ac:dyDescent="0.35">
      <c r="A4882" t="str">
        <f>CONCATENATE(cars_raw!B4885," ",cars_raw!C4885)</f>
        <v>Toyota Tacoma SR5</v>
      </c>
      <c r="B4882" s="6" t="s">
        <v>2803</v>
      </c>
      <c r="C4882" s="6" t="str">
        <f t="shared" si="76"/>
        <v>34,245</v>
      </c>
      <c r="D4882" s="5">
        <v>34245</v>
      </c>
    </row>
    <row r="4883" spans="1:4" x14ac:dyDescent="0.35">
      <c r="A4883" t="str">
        <f>CONCATENATE(cars_raw!B4886," ",cars_raw!C4886)</f>
        <v>Chevrolet Silverado 1500 High Country</v>
      </c>
      <c r="B4883" s="6" t="s">
        <v>19466</v>
      </c>
      <c r="C4883" s="6" t="str">
        <f t="shared" si="76"/>
        <v>54,791</v>
      </c>
      <c r="D4883" s="5">
        <v>54791</v>
      </c>
    </row>
    <row r="4884" spans="1:4" x14ac:dyDescent="0.35">
      <c r="A4884" t="str">
        <f>CONCATENATE(cars_raw!B4887," ",cars_raw!C4887)</f>
        <v>Volvo XC90 T6 R-Design</v>
      </c>
      <c r="B4884" s="6" t="s">
        <v>11598</v>
      </c>
      <c r="C4884" s="6" t="str">
        <f t="shared" si="76"/>
        <v>45,981</v>
      </c>
      <c r="D4884" s="5">
        <v>45981</v>
      </c>
    </row>
    <row r="4885" spans="1:4" x14ac:dyDescent="0.35">
      <c r="A4885" t="str">
        <f>CONCATENATE(cars_raw!B4888," ",cars_raw!C4888)</f>
        <v>Honda CR-V EX-L</v>
      </c>
      <c r="B4885" s="6" t="s">
        <v>19469</v>
      </c>
      <c r="C4885" s="6" t="str">
        <f t="shared" si="76"/>
        <v>33,760</v>
      </c>
      <c r="D4885" s="5">
        <v>33760</v>
      </c>
    </row>
    <row r="4886" spans="1:4" x14ac:dyDescent="0.35">
      <c r="A4886" t="str">
        <f>CONCATENATE(cars_raw!B4889," ",cars_raw!C4889)</f>
        <v>Audi Q5 2.0T Premium</v>
      </c>
      <c r="B4886" s="6" t="s">
        <v>14834</v>
      </c>
      <c r="C4886" s="6" t="str">
        <f t="shared" si="76"/>
        <v>33,220</v>
      </c>
      <c r="D4886" s="5">
        <v>33220</v>
      </c>
    </row>
    <row r="4887" spans="1:4" x14ac:dyDescent="0.35">
      <c r="A4887" t="str">
        <f>CONCATENATE(cars_raw!B4890," ",cars_raw!C4890)</f>
        <v>Mercedes-Benz G-Class G 550 4MATIC</v>
      </c>
      <c r="B4887" s="6" t="s">
        <v>19472</v>
      </c>
      <c r="C4887" s="6" t="str">
        <f t="shared" si="76"/>
        <v>169,890</v>
      </c>
      <c r="D4887" s="5">
        <v>169890</v>
      </c>
    </row>
    <row r="4888" spans="1:4" x14ac:dyDescent="0.35">
      <c r="A4888" t="str">
        <f>CONCATENATE(cars_raw!B4891," ",cars_raw!C4891)</f>
        <v>Cadillac XT5 Luxury</v>
      </c>
      <c r="B4888" s="6" t="s">
        <v>4923</v>
      </c>
      <c r="C4888" s="6" t="str">
        <f t="shared" si="76"/>
        <v>37,995</v>
      </c>
      <c r="D4888" s="5">
        <v>37995</v>
      </c>
    </row>
    <row r="4889" spans="1:4" x14ac:dyDescent="0.35">
      <c r="A4889" t="str">
        <f>CONCATENATE(cars_raw!B4892," ",cars_raw!C4892)</f>
        <v>Subaru Forester Premium</v>
      </c>
      <c r="B4889" s="6" t="s">
        <v>2047</v>
      </c>
      <c r="C4889" s="6" t="str">
        <f t="shared" si="76"/>
        <v>32,500</v>
      </c>
      <c r="D4889" s="5">
        <v>32500</v>
      </c>
    </row>
    <row r="4890" spans="1:4" x14ac:dyDescent="0.35">
      <c r="A4890" t="str">
        <f>CONCATENATE(cars_raw!B4893," ",cars_raw!C4893)</f>
        <v>BMW 328 Gran Turismo i xDrive</v>
      </c>
      <c r="B4890" s="6" t="s">
        <v>19488</v>
      </c>
      <c r="C4890" s="6" t="str">
        <f t="shared" si="76"/>
        <v>21,698</v>
      </c>
      <c r="D4890" s="5">
        <v>21698</v>
      </c>
    </row>
    <row r="4891" spans="1:4" x14ac:dyDescent="0.35">
      <c r="A4891" t="str">
        <f>CONCATENATE(cars_raw!B4894," ",cars_raw!C4894)</f>
        <v>Honda Civic LX</v>
      </c>
      <c r="B4891" s="6" t="s">
        <v>459</v>
      </c>
      <c r="C4891" s="6" t="str">
        <f t="shared" si="76"/>
        <v>23,995</v>
      </c>
      <c r="D4891" s="5">
        <v>23995</v>
      </c>
    </row>
    <row r="4892" spans="1:4" x14ac:dyDescent="0.35">
      <c r="A4892" t="str">
        <f>CONCATENATE(cars_raw!B4895," ",cars_raw!C4895)</f>
        <v>Lexus GX 460 Base</v>
      </c>
      <c r="B4892" s="6" t="s">
        <v>19495</v>
      </c>
      <c r="C4892" s="6" t="str">
        <f t="shared" si="76"/>
        <v>35,891</v>
      </c>
      <c r="D4892" s="5">
        <v>35891</v>
      </c>
    </row>
    <row r="4893" spans="1:4" x14ac:dyDescent="0.35">
      <c r="A4893" t="str">
        <f>CONCATENATE(cars_raw!B4896," ",cars_raw!C4896)</f>
        <v>BMW X7 xDrive40i</v>
      </c>
      <c r="B4893" s="6" t="s">
        <v>19498</v>
      </c>
      <c r="C4893" s="6" t="str">
        <f t="shared" si="76"/>
        <v>73,998</v>
      </c>
      <c r="D4893" s="5">
        <v>73998</v>
      </c>
    </row>
    <row r="4894" spans="1:4" x14ac:dyDescent="0.35">
      <c r="A4894" t="str">
        <f>CONCATENATE(cars_raw!B4897," ",cars_raw!C4897)</f>
        <v>Chevrolet Camaro 2LS</v>
      </c>
      <c r="B4894" s="6" t="s">
        <v>19503</v>
      </c>
      <c r="C4894" s="6" t="str">
        <f t="shared" si="76"/>
        <v>14,990</v>
      </c>
      <c r="D4894" s="5">
        <v>14990</v>
      </c>
    </row>
    <row r="4895" spans="1:4" x14ac:dyDescent="0.35">
      <c r="A4895" t="str">
        <f>CONCATENATE(cars_raw!B4898," ",cars_raw!C4898)</f>
        <v>Cadillac Escalade Base</v>
      </c>
      <c r="B4895" s="6" t="s">
        <v>19508</v>
      </c>
      <c r="C4895" s="6" t="str">
        <f t="shared" si="76"/>
        <v>18,311</v>
      </c>
      <c r="D4895" s="5">
        <v>18311</v>
      </c>
    </row>
    <row r="4896" spans="1:4" x14ac:dyDescent="0.35">
      <c r="A4896" t="str">
        <f>CONCATENATE(cars_raw!B4899," ",cars_raw!C4899)</f>
        <v>Mercedes-Benz GLC 300 Base 4MATIC</v>
      </c>
      <c r="B4896" s="6" t="s">
        <v>19513</v>
      </c>
      <c r="C4896" s="6" t="str">
        <f t="shared" si="76"/>
        <v>33,488</v>
      </c>
      <c r="D4896" s="5">
        <v>33488</v>
      </c>
    </row>
    <row r="4897" spans="1:4" x14ac:dyDescent="0.35">
      <c r="A4897" t="str">
        <f>CONCATENATE(cars_raw!B4900," ",cars_raw!C4900)</f>
        <v>Toyota Highlander Hybrid Limited</v>
      </c>
      <c r="B4897" s="6" t="s">
        <v>8318</v>
      </c>
      <c r="C4897" s="6" t="str">
        <f t="shared" si="76"/>
        <v>52,955</v>
      </c>
      <c r="D4897" s="5">
        <v>52955</v>
      </c>
    </row>
    <row r="4898" spans="1:4" x14ac:dyDescent="0.35">
      <c r="A4898" t="str">
        <f>CONCATENATE(cars_raw!B4901," ",cars_raw!C4901)</f>
        <v>Subaru Crosstrek 2.0i Premium</v>
      </c>
      <c r="B4898" s="6" t="s">
        <v>19516</v>
      </c>
      <c r="C4898" s="6" t="str">
        <f t="shared" si="76"/>
        <v>23,450</v>
      </c>
      <c r="D4898" s="5">
        <v>23450</v>
      </c>
    </row>
    <row r="4899" spans="1:4" x14ac:dyDescent="0.35">
      <c r="A4899" t="str">
        <f>CONCATENATE(cars_raw!B4902," ",cars_raw!C4902)</f>
        <v>Mercedes-Benz SL-Class SL500 Roadster</v>
      </c>
      <c r="B4899" s="6" t="s">
        <v>12597</v>
      </c>
      <c r="C4899" s="6" t="str">
        <f t="shared" si="76"/>
        <v>11,999</v>
      </c>
      <c r="D4899" s="5">
        <v>11999</v>
      </c>
    </row>
    <row r="4900" spans="1:4" x14ac:dyDescent="0.35">
      <c r="A4900" t="str">
        <f>CONCATENATE(cars_raw!B4903," ",cars_raw!C4903)</f>
        <v>Tesla Model 3 Standard Range Plus</v>
      </c>
      <c r="B4900" s="6" t="s">
        <v>19523</v>
      </c>
      <c r="C4900" s="6" t="str">
        <f t="shared" si="76"/>
        <v>59,990</v>
      </c>
      <c r="D4900" s="5">
        <v>59990</v>
      </c>
    </row>
    <row r="4901" spans="1:4" x14ac:dyDescent="0.35">
      <c r="A4901" t="str">
        <f>CONCATENATE(cars_raw!B4904," ",cars_raw!C4904)</f>
        <v>Toyota Highlander XLE</v>
      </c>
      <c r="B4901" s="6" t="s">
        <v>6280</v>
      </c>
      <c r="C4901" s="6" t="str">
        <f t="shared" si="76"/>
        <v>43,000</v>
      </c>
      <c r="D4901" s="5">
        <v>43000</v>
      </c>
    </row>
    <row r="4902" spans="1:4" x14ac:dyDescent="0.35">
      <c r="A4902" t="str">
        <f>CONCATENATE(cars_raw!B4905," ",cars_raw!C4905)</f>
        <v>BMW X5 xDrive40i</v>
      </c>
      <c r="B4902" s="6" t="s">
        <v>19530</v>
      </c>
      <c r="C4902" s="6" t="str">
        <f t="shared" si="76"/>
        <v>61,275</v>
      </c>
      <c r="D4902" s="5">
        <v>61275</v>
      </c>
    </row>
    <row r="4903" spans="1:4" x14ac:dyDescent="0.35">
      <c r="A4903" t="str">
        <f>CONCATENATE(cars_raw!B4906," ",cars_raw!C4906)</f>
        <v>Jeep Grand Cherokee Laredo</v>
      </c>
      <c r="B4903" s="6" t="s">
        <v>5122</v>
      </c>
      <c r="C4903" s="6" t="str">
        <f t="shared" si="76"/>
        <v>31,888</v>
      </c>
      <c r="D4903" s="5">
        <v>31888</v>
      </c>
    </row>
    <row r="4904" spans="1:4" x14ac:dyDescent="0.35">
      <c r="A4904" t="str">
        <f>CONCATENATE(cars_raw!B4907," ",cars_raw!C4907)</f>
        <v>BMW X5 xDrive35i</v>
      </c>
      <c r="B4904" s="6" t="s">
        <v>19326</v>
      </c>
      <c r="C4904" s="6" t="str">
        <f t="shared" si="76"/>
        <v>29,891</v>
      </c>
      <c r="D4904" s="5">
        <v>29891</v>
      </c>
    </row>
    <row r="4905" spans="1:4" x14ac:dyDescent="0.35">
      <c r="A4905" t="str">
        <f>CONCATENATE(cars_raw!B4908," ",cars_raw!C4908)</f>
        <v>Mazda CX-5 Grand Touring</v>
      </c>
      <c r="B4905" s="6" t="s">
        <v>19539</v>
      </c>
      <c r="C4905" s="6" t="str">
        <f t="shared" si="76"/>
        <v>18,291</v>
      </c>
      <c r="D4905" s="5">
        <v>18291</v>
      </c>
    </row>
    <row r="4906" spans="1:4" x14ac:dyDescent="0.35">
      <c r="A4906" t="str">
        <f>CONCATENATE(cars_raw!B4909," ",cars_raw!C4909)</f>
        <v>Hyundai Palisade SEL</v>
      </c>
      <c r="B4906" s="6" t="s">
        <v>6253</v>
      </c>
      <c r="C4906" s="6" t="str">
        <f t="shared" si="76"/>
        <v>41,998</v>
      </c>
      <c r="D4906" s="5">
        <v>41998</v>
      </c>
    </row>
    <row r="4907" spans="1:4" x14ac:dyDescent="0.35">
      <c r="A4907" t="str">
        <f>CONCATENATE(cars_raw!B4910," ",cars_raw!C4910)</f>
        <v>Toyota Corolla LE</v>
      </c>
      <c r="B4907" s="6" t="s">
        <v>19543</v>
      </c>
      <c r="C4907" s="6" t="str">
        <f t="shared" si="76"/>
        <v>24,512</v>
      </c>
      <c r="D4907" s="5">
        <v>24512</v>
      </c>
    </row>
    <row r="4908" spans="1:4" x14ac:dyDescent="0.35">
      <c r="A4908" t="str">
        <f>CONCATENATE(cars_raw!B4911," ",cars_raw!C4911)</f>
        <v>Mercedes-Benz GLA 250 Base 4MATIC</v>
      </c>
      <c r="B4908" s="6" t="s">
        <v>17865</v>
      </c>
      <c r="C4908" s="6" t="str">
        <f t="shared" si="76"/>
        <v>30,755</v>
      </c>
      <c r="D4908" s="5">
        <v>30755</v>
      </c>
    </row>
    <row r="4909" spans="1:4" x14ac:dyDescent="0.35">
      <c r="A4909" t="str">
        <f>CONCATENATE(cars_raw!B4912," ",cars_raw!C4912)</f>
        <v>GMC Sierra 3500 Denali</v>
      </c>
      <c r="B4909" s="6" t="s">
        <v>19549</v>
      </c>
      <c r="C4909" s="6" t="str">
        <f t="shared" si="76"/>
        <v>85,342</v>
      </c>
      <c r="D4909" s="5">
        <v>85342</v>
      </c>
    </row>
    <row r="4910" spans="1:4" x14ac:dyDescent="0.35">
      <c r="A4910" t="str">
        <f>CONCATENATE(cars_raw!B4913," ",cars_raw!C4913)</f>
        <v>Audi S4 3.0T Premium Plus</v>
      </c>
      <c r="B4910" s="6" t="s">
        <v>5987</v>
      </c>
      <c r="C4910" s="6" t="str">
        <f t="shared" si="76"/>
        <v>44,500</v>
      </c>
      <c r="D4910" s="5">
        <v>44500</v>
      </c>
    </row>
    <row r="4911" spans="1:4" x14ac:dyDescent="0.35">
      <c r="A4911" t="str">
        <f>CONCATENATE(cars_raw!B4914," ",cars_raw!C4914)</f>
        <v>Mazda CX-9 Touring</v>
      </c>
      <c r="B4911" s="6" t="s">
        <v>747</v>
      </c>
      <c r="C4911" s="6" t="str">
        <f t="shared" si="76"/>
        <v>31,998</v>
      </c>
      <c r="D4911" s="5">
        <v>31998</v>
      </c>
    </row>
    <row r="4912" spans="1:4" x14ac:dyDescent="0.35">
      <c r="A4912" t="str">
        <f>CONCATENATE(cars_raw!B4915," ",cars_raw!C4915)</f>
        <v>Volvo V90 Cross Country T6</v>
      </c>
      <c r="B4912" s="6" t="s">
        <v>19557</v>
      </c>
      <c r="C4912" s="6" t="str">
        <f t="shared" si="76"/>
        <v>57,962</v>
      </c>
      <c r="D4912" s="5">
        <v>57962</v>
      </c>
    </row>
    <row r="4913" spans="1:4" x14ac:dyDescent="0.35">
      <c r="A4913" t="str">
        <f>CONCATENATE(cars_raw!B4916," ",cars_raw!C4916)</f>
        <v>Toyota Tundra SR5</v>
      </c>
      <c r="B4913" s="6" t="s">
        <v>7439</v>
      </c>
      <c r="C4913" s="6" t="str">
        <f t="shared" si="76"/>
        <v>41,595</v>
      </c>
      <c r="D4913" s="5">
        <v>41595</v>
      </c>
    </row>
    <row r="4914" spans="1:4" x14ac:dyDescent="0.35">
      <c r="A4914" t="str">
        <f>CONCATENATE(cars_raw!B4917," ",cars_raw!C4917)</f>
        <v>Toyota Tundra SR5</v>
      </c>
      <c r="B4914" s="6" t="s">
        <v>391</v>
      </c>
      <c r="C4914" s="6" t="str">
        <f t="shared" si="76"/>
        <v>47,000</v>
      </c>
      <c r="D4914" s="5">
        <v>47000</v>
      </c>
    </row>
    <row r="4915" spans="1:4" x14ac:dyDescent="0.35">
      <c r="A4915" t="str">
        <f>CONCATENATE(cars_raw!B4918," ",cars_raw!C4918)</f>
        <v>Ford Expedition Max Limited</v>
      </c>
      <c r="B4915" s="6" t="s">
        <v>19566</v>
      </c>
      <c r="C4915" s="6" t="str">
        <f t="shared" si="76"/>
        <v>44,879</v>
      </c>
      <c r="D4915" s="5">
        <v>44879</v>
      </c>
    </row>
    <row r="4916" spans="1:4" x14ac:dyDescent="0.35">
      <c r="A4916" t="str">
        <f>CONCATENATE(cars_raw!B4919," ",cars_raw!C4919)</f>
        <v>Toyota 4Runner SR5</v>
      </c>
      <c r="B4916" s="6" t="s">
        <v>19569</v>
      </c>
      <c r="C4916" s="6" t="str">
        <f t="shared" si="76"/>
        <v>41,675</v>
      </c>
      <c r="D4916" s="5">
        <v>41675</v>
      </c>
    </row>
    <row r="4917" spans="1:4" x14ac:dyDescent="0.35">
      <c r="A4917" t="str">
        <f>CONCATENATE(cars_raw!B4920," ",cars_raw!C4920)</f>
        <v>Audi Q8 3.0T Premium</v>
      </c>
      <c r="B4917" s="6" t="s">
        <v>3491</v>
      </c>
      <c r="C4917" s="6" t="str">
        <f t="shared" si="76"/>
        <v>64,991</v>
      </c>
      <c r="D4917" s="5">
        <v>64991</v>
      </c>
    </row>
    <row r="4918" spans="1:4" x14ac:dyDescent="0.35">
      <c r="A4918" t="str">
        <f>CONCATENATE(cars_raw!B4921," ",cars_raw!C4921)</f>
        <v>Mercedes-Benz A-Class A 220</v>
      </c>
      <c r="B4918" s="6" t="s">
        <v>6666</v>
      </c>
      <c r="C4918" s="6" t="str">
        <f t="shared" si="76"/>
        <v>32,985</v>
      </c>
      <c r="D4918" s="5">
        <v>32985</v>
      </c>
    </row>
    <row r="4919" spans="1:4" x14ac:dyDescent="0.35">
      <c r="A4919" t="str">
        <f>CONCATENATE(cars_raw!B4922," ",cars_raw!C4922)</f>
        <v>GMC Yukon Denali</v>
      </c>
      <c r="B4919" s="6" t="s">
        <v>2437</v>
      </c>
      <c r="C4919" s="6" t="str">
        <f t="shared" si="76"/>
        <v>58,998</v>
      </c>
      <c r="D4919" s="5">
        <v>58998</v>
      </c>
    </row>
    <row r="4920" spans="1:4" x14ac:dyDescent="0.35">
      <c r="A4920" t="str">
        <f>CONCATENATE(cars_raw!B4923," ",cars_raw!C4923)</f>
        <v>Mercedes-Benz C-Class C 300</v>
      </c>
      <c r="B4920" s="6" t="s">
        <v>19576</v>
      </c>
      <c r="C4920" s="6" t="str">
        <f t="shared" si="76"/>
        <v>27,950</v>
      </c>
      <c r="D4920" s="5">
        <v>27950</v>
      </c>
    </row>
    <row r="4921" spans="1:4" x14ac:dyDescent="0.35">
      <c r="A4921" t="str">
        <f>CONCATENATE(cars_raw!B4924," ",cars_raw!C4924)</f>
        <v>BMW X3 sDrive30i</v>
      </c>
      <c r="B4921" s="6" t="s">
        <v>18600</v>
      </c>
      <c r="C4921" s="6" t="str">
        <f t="shared" si="76"/>
        <v>42,400</v>
      </c>
      <c r="D4921" s="5">
        <v>42400</v>
      </c>
    </row>
    <row r="4922" spans="1:4" x14ac:dyDescent="0.35">
      <c r="A4922" t="str">
        <f>CONCATENATE(cars_raw!B4925," ",cars_raw!C4925)</f>
        <v>Cadillac XT5 Luxury</v>
      </c>
      <c r="B4922" s="6" t="s">
        <v>19582</v>
      </c>
      <c r="C4922" s="6" t="str">
        <f t="shared" si="76"/>
        <v>35,524</v>
      </c>
      <c r="D4922" s="5">
        <v>35524</v>
      </c>
    </row>
    <row r="4923" spans="1:4" x14ac:dyDescent="0.35">
      <c r="A4923" t="str">
        <f>CONCATENATE(cars_raw!B4926," ",cars_raw!C4926)</f>
        <v>Toyota RAV4 LE</v>
      </c>
      <c r="B4923" s="6" t="s">
        <v>19585</v>
      </c>
      <c r="C4923" s="6" t="str">
        <f t="shared" si="76"/>
        <v>28,557</v>
      </c>
      <c r="D4923" s="5">
        <v>28557</v>
      </c>
    </row>
    <row r="4924" spans="1:4" x14ac:dyDescent="0.35">
      <c r="A4924" t="str">
        <f>CONCATENATE(cars_raw!B4927," ",cars_raw!C4927)</f>
        <v>Jeep Grand Cherokee Limited</v>
      </c>
      <c r="B4924" s="6" t="s">
        <v>2169</v>
      </c>
      <c r="C4924" s="6" t="str">
        <f t="shared" si="76"/>
        <v>31,500</v>
      </c>
      <c r="D4924" s="5">
        <v>31500</v>
      </c>
    </row>
    <row r="4925" spans="1:4" x14ac:dyDescent="0.35">
      <c r="A4925" t="str">
        <f>CONCATENATE(cars_raw!B4928," ",cars_raw!C4928)</f>
        <v>Cadillac XT6 Premium Luxury FWD</v>
      </c>
      <c r="B4925" s="6" t="s">
        <v>7984</v>
      </c>
      <c r="C4925" s="6" t="str">
        <f t="shared" si="76"/>
        <v>49,180</v>
      </c>
      <c r="D4925" s="5">
        <v>49180</v>
      </c>
    </row>
    <row r="4926" spans="1:4" x14ac:dyDescent="0.35">
      <c r="A4926" t="str">
        <f>CONCATENATE(cars_raw!B4929," ",cars_raw!C4929)</f>
        <v>Mercedes-Benz CLS 450 Base</v>
      </c>
      <c r="B4926" s="6" t="s">
        <v>19593</v>
      </c>
      <c r="C4926" s="6" t="str">
        <f t="shared" si="76"/>
        <v>72,987</v>
      </c>
      <c r="D4926" s="5">
        <v>72987</v>
      </c>
    </row>
    <row r="4927" spans="1:4" x14ac:dyDescent="0.35">
      <c r="A4927" t="str">
        <f>CONCATENATE(cars_raw!B4930," ",cars_raw!C4930)</f>
        <v>Honda CR-V EX</v>
      </c>
      <c r="B4927" s="6" t="s">
        <v>3055</v>
      </c>
      <c r="C4927" s="6" t="str">
        <f t="shared" si="76"/>
        <v>33,675</v>
      </c>
      <c r="D4927" s="5">
        <v>33675</v>
      </c>
    </row>
    <row r="4928" spans="1:4" x14ac:dyDescent="0.35">
      <c r="A4928" t="str">
        <f>CONCATENATE(cars_raw!B4931," ",cars_raw!C4931)</f>
        <v>Hyundai Tucson SE</v>
      </c>
      <c r="B4928" s="6" t="s">
        <v>2537</v>
      </c>
      <c r="C4928" s="6" t="str">
        <f t="shared" si="76"/>
        <v>17,997</v>
      </c>
      <c r="D4928" s="5">
        <v>17997</v>
      </c>
    </row>
    <row r="4929" spans="1:4" x14ac:dyDescent="0.35">
      <c r="A4929" t="str">
        <f>CONCATENATE(cars_raw!B4932," ",cars_raw!C4932)</f>
        <v>Toyota Highlander Base</v>
      </c>
      <c r="B4929" s="6" t="s">
        <v>1526</v>
      </c>
      <c r="C4929" s="6" t="str">
        <f t="shared" si="76"/>
        <v>5,995</v>
      </c>
      <c r="D4929" s="5">
        <v>5995</v>
      </c>
    </row>
    <row r="4930" spans="1:4" x14ac:dyDescent="0.35">
      <c r="A4930" t="str">
        <f>CONCATENATE(cars_raw!B4933," ",cars_raw!C4933)</f>
        <v>Jeep Grand Cherokee Limited</v>
      </c>
      <c r="B4930" s="6" t="s">
        <v>19599</v>
      </c>
      <c r="C4930" s="6" t="str">
        <f t="shared" ref="C4930:C4993" si="77">REPLACE(B4930,1,1,"")</f>
        <v>28,889</v>
      </c>
      <c r="D4930" s="5">
        <v>28889</v>
      </c>
    </row>
    <row r="4931" spans="1:4" x14ac:dyDescent="0.35">
      <c r="A4931" t="str">
        <f>CONCATENATE(cars_raw!B4934," ",cars_raw!C4934)</f>
        <v>Jeep Grand Cherokee Altitude</v>
      </c>
      <c r="B4931" s="6" t="s">
        <v>8622</v>
      </c>
      <c r="C4931" s="6" t="str">
        <f t="shared" si="77"/>
        <v>39,500</v>
      </c>
      <c r="D4931" s="5">
        <v>39500</v>
      </c>
    </row>
    <row r="4932" spans="1:4" x14ac:dyDescent="0.35">
      <c r="A4932" t="str">
        <f>CONCATENATE(cars_raw!B4935," ",cars_raw!C4935)</f>
        <v>Cadillac XT5 Luxury</v>
      </c>
      <c r="B4932" s="6" t="s">
        <v>19606</v>
      </c>
      <c r="C4932" s="6" t="str">
        <f t="shared" si="77"/>
        <v>36,442</v>
      </c>
      <c r="D4932" s="5">
        <v>36442</v>
      </c>
    </row>
    <row r="4933" spans="1:4" x14ac:dyDescent="0.35">
      <c r="A4933" t="str">
        <f>CONCATENATE(cars_raw!B4936," ",cars_raw!C4936)</f>
        <v>Lexus ES 350 F Sport</v>
      </c>
      <c r="B4933" s="6" t="s">
        <v>15033</v>
      </c>
      <c r="C4933" s="6" t="str">
        <f t="shared" si="77"/>
        <v>42,595</v>
      </c>
      <c r="D4933" s="5">
        <v>42595</v>
      </c>
    </row>
    <row r="4934" spans="1:4" x14ac:dyDescent="0.35">
      <c r="A4934" t="str">
        <f>CONCATENATE(cars_raw!B4937," ",cars_raw!C4937)</f>
        <v>BMW X7 xDrive50i</v>
      </c>
      <c r="B4934" s="6" t="s">
        <v>1551</v>
      </c>
      <c r="C4934" s="6" t="str">
        <f t="shared" si="77"/>
        <v>81,749</v>
      </c>
      <c r="D4934" s="5">
        <v>81749</v>
      </c>
    </row>
    <row r="4935" spans="1:4" x14ac:dyDescent="0.35">
      <c r="A4935" t="str">
        <f>CONCATENATE(cars_raw!B4938," ",cars_raw!C4938)</f>
        <v>Audi S5 3.0T Prestige</v>
      </c>
      <c r="B4935" s="6" t="s">
        <v>17484</v>
      </c>
      <c r="C4935" s="6" t="str">
        <f t="shared" si="77"/>
        <v>49,977</v>
      </c>
      <c r="D4935" s="5">
        <v>49977</v>
      </c>
    </row>
    <row r="4936" spans="1:4" x14ac:dyDescent="0.35">
      <c r="A4936" t="str">
        <f>CONCATENATE(cars_raw!B4939," ",cars_raw!C4939)</f>
        <v>Honda Pilot EX-L</v>
      </c>
      <c r="B4936" s="6" t="s">
        <v>19613</v>
      </c>
      <c r="C4936" s="6" t="str">
        <f t="shared" si="77"/>
        <v>34,205</v>
      </c>
      <c r="D4936" s="5">
        <v>34205</v>
      </c>
    </row>
    <row r="4937" spans="1:4" x14ac:dyDescent="0.35">
      <c r="A4937" t="str">
        <f>CONCATENATE(cars_raw!B4940," ",cars_raw!C4940)</f>
        <v>Land Rover Range Rover Velar P380 SE R-Dynamic</v>
      </c>
      <c r="B4937" s="6" t="s">
        <v>19618</v>
      </c>
      <c r="C4937" s="6" t="str">
        <f t="shared" si="77"/>
        <v>56,850</v>
      </c>
      <c r="D4937" s="5">
        <v>56850</v>
      </c>
    </row>
    <row r="4938" spans="1:4" x14ac:dyDescent="0.35">
      <c r="A4938" t="str">
        <f>CONCATENATE(cars_raw!B4941," ",cars_raw!C4941)</f>
        <v>Jeep Commander Limited</v>
      </c>
      <c r="B4938" s="6" t="s">
        <v>2718</v>
      </c>
      <c r="C4938" s="6" t="str">
        <f t="shared" si="77"/>
        <v>6,999</v>
      </c>
      <c r="D4938" s="5">
        <v>6999</v>
      </c>
    </row>
    <row r="4939" spans="1:4" x14ac:dyDescent="0.35">
      <c r="A4939" t="str">
        <f>CONCATENATE(cars_raw!B4942," ",cars_raw!C4942)</f>
        <v>Jeep Wrangler Unlimited Rubicon</v>
      </c>
      <c r="B4939" s="6" t="s">
        <v>11931</v>
      </c>
      <c r="C4939" s="6" t="str">
        <f t="shared" si="77"/>
        <v>53,500</v>
      </c>
      <c r="D4939" s="5">
        <v>53500</v>
      </c>
    </row>
    <row r="4940" spans="1:4" x14ac:dyDescent="0.35">
      <c r="A4940" t="str">
        <f>CONCATENATE(cars_raw!B4943," ",cars_raw!C4943)</f>
        <v>Mercedes-Benz G-Class G 550 4MATIC</v>
      </c>
      <c r="B4940" s="6" t="s">
        <v>7653</v>
      </c>
      <c r="C4940" s="6" t="str">
        <f t="shared" si="77"/>
        <v>149,999</v>
      </c>
      <c r="D4940" s="5">
        <v>149999</v>
      </c>
    </row>
    <row r="4941" spans="1:4" x14ac:dyDescent="0.35">
      <c r="A4941" t="str">
        <f>CONCATENATE(cars_raw!B4944," ",cars_raw!C4944)</f>
        <v>Mazda CX-5 Grand Touring</v>
      </c>
      <c r="B4941" s="6" t="s">
        <v>19630</v>
      </c>
      <c r="C4941" s="6" t="str">
        <f t="shared" si="77"/>
        <v>31,989</v>
      </c>
      <c r="D4941" s="5">
        <v>31989</v>
      </c>
    </row>
    <row r="4942" spans="1:4" x14ac:dyDescent="0.35">
      <c r="A4942" t="str">
        <f>CONCATENATE(cars_raw!B4945," ",cars_raw!C4945)</f>
        <v>Kia Optima LX</v>
      </c>
      <c r="B4942" s="6" t="s">
        <v>3936</v>
      </c>
      <c r="C4942" s="6" t="str">
        <f t="shared" si="77"/>
        <v>20,888</v>
      </c>
      <c r="D4942" s="5">
        <v>20888</v>
      </c>
    </row>
    <row r="4943" spans="1:4" x14ac:dyDescent="0.35">
      <c r="A4943" t="str">
        <f>CONCATENATE(cars_raw!B4946," ",cars_raw!C4946)</f>
        <v>BMW 540 i</v>
      </c>
      <c r="B4943" s="6" t="s">
        <v>2903</v>
      </c>
      <c r="C4943" s="6" t="str">
        <f t="shared" si="77"/>
        <v>40,995</v>
      </c>
      <c r="D4943" s="5">
        <v>40995</v>
      </c>
    </row>
    <row r="4944" spans="1:4" x14ac:dyDescent="0.35">
      <c r="A4944" t="str">
        <f>CONCATENATE(cars_raw!B4947," ",cars_raw!C4947)</f>
        <v>Jeep Grand Cherokee Limited</v>
      </c>
      <c r="B4944" s="6" t="s">
        <v>668</v>
      </c>
      <c r="C4944" s="6" t="str">
        <f t="shared" si="77"/>
        <v>49,995</v>
      </c>
      <c r="D4944" s="5">
        <v>49995</v>
      </c>
    </row>
    <row r="4945" spans="1:4" x14ac:dyDescent="0.35">
      <c r="A4945" t="str">
        <f>CONCATENATE(cars_raw!B4948," ",cars_raw!C4948)</f>
        <v>Ford F-150 XLT</v>
      </c>
      <c r="B4945" s="6" t="s">
        <v>7850</v>
      </c>
      <c r="C4945" s="6" t="str">
        <f t="shared" si="77"/>
        <v>38,500</v>
      </c>
      <c r="D4945" s="5">
        <v>38500</v>
      </c>
    </row>
    <row r="4946" spans="1:4" x14ac:dyDescent="0.35">
      <c r="A4946" t="str">
        <f>CONCATENATE(cars_raw!B4949," ",cars_raw!C4949)</f>
        <v>Mercedes-Benz C-Class C 300</v>
      </c>
      <c r="B4946" s="6" t="s">
        <v>19643</v>
      </c>
      <c r="C4946" s="6" t="str">
        <f t="shared" si="77"/>
        <v>40,681</v>
      </c>
      <c r="D4946" s="5">
        <v>40681</v>
      </c>
    </row>
    <row r="4947" spans="1:4" x14ac:dyDescent="0.35">
      <c r="A4947" t="str">
        <f>CONCATENATE(cars_raw!B4950," ",cars_raw!C4950)</f>
        <v>Buick Encore Preferred</v>
      </c>
      <c r="B4947" s="6" t="s">
        <v>459</v>
      </c>
      <c r="C4947" s="6" t="str">
        <f t="shared" si="77"/>
        <v>23,995</v>
      </c>
      <c r="D4947" s="5">
        <v>23995</v>
      </c>
    </row>
    <row r="4948" spans="1:4" x14ac:dyDescent="0.35">
      <c r="A4948" t="str">
        <f>CONCATENATE(cars_raw!B4951," ",cars_raw!C4951)</f>
        <v>Land Rover Range Rover Supercharged</v>
      </c>
      <c r="B4948" s="6" t="s">
        <v>19650</v>
      </c>
      <c r="C4948" s="6" t="str">
        <f t="shared" si="77"/>
        <v>78,499</v>
      </c>
      <c r="D4948" s="5">
        <v>78499</v>
      </c>
    </row>
    <row r="4949" spans="1:4" x14ac:dyDescent="0.35">
      <c r="A4949" t="str">
        <f>CONCATENATE(cars_raw!B4952," ",cars_raw!C4952)</f>
        <v>Cadillac XT5 Luxury</v>
      </c>
      <c r="B4949" s="6" t="s">
        <v>19653</v>
      </c>
      <c r="C4949" s="6" t="str">
        <f t="shared" si="77"/>
        <v>33,880</v>
      </c>
      <c r="D4949" s="5">
        <v>33880</v>
      </c>
    </row>
    <row r="4950" spans="1:4" x14ac:dyDescent="0.35">
      <c r="A4950" t="str">
        <f>CONCATENATE(cars_raw!B4953," ",cars_raw!C4953)</f>
        <v>Volkswagen Tiguan 2.0T SEL</v>
      </c>
      <c r="B4950" s="6" t="s">
        <v>10057</v>
      </c>
      <c r="C4950" s="6" t="str">
        <f t="shared" si="77"/>
        <v>34,338</v>
      </c>
      <c r="D4950" s="5">
        <v>34338</v>
      </c>
    </row>
    <row r="4951" spans="1:4" x14ac:dyDescent="0.35">
      <c r="A4951" t="str">
        <f>CONCATENATE(cars_raw!B4954," ",cars_raw!C4954)</f>
        <v>Cadillac XT5 Luxury</v>
      </c>
      <c r="B4951" s="6" t="s">
        <v>3648</v>
      </c>
      <c r="C4951" s="6" t="str">
        <f t="shared" si="77"/>
        <v>33,500</v>
      </c>
      <c r="D4951" s="5">
        <v>33500</v>
      </c>
    </row>
    <row r="4952" spans="1:4" x14ac:dyDescent="0.35">
      <c r="A4952" t="str">
        <f>CONCATENATE(cars_raw!B4955," ",cars_raw!C4955)</f>
        <v>Jeep Cherokee Latitude Plus</v>
      </c>
      <c r="B4952" s="6" t="s">
        <v>18868</v>
      </c>
      <c r="C4952" s="6" t="str">
        <f t="shared" si="77"/>
        <v>24,288</v>
      </c>
      <c r="D4952" s="5">
        <v>24288</v>
      </c>
    </row>
    <row r="4953" spans="1:4" x14ac:dyDescent="0.35">
      <c r="A4953" t="str">
        <f>CONCATENATE(cars_raw!B4956," ",cars_raw!C4956)</f>
        <v>Dodge Durango GT</v>
      </c>
      <c r="B4953" s="6" t="s">
        <v>15332</v>
      </c>
      <c r="C4953" s="6" t="str">
        <f t="shared" si="77"/>
        <v>35,750</v>
      </c>
      <c r="D4953" s="5">
        <v>35750</v>
      </c>
    </row>
    <row r="4954" spans="1:4" x14ac:dyDescent="0.35">
      <c r="A4954" t="str">
        <f>CONCATENATE(cars_raw!B4957," ",cars_raw!C4957)</f>
        <v>INFINITI QX60 Luxe</v>
      </c>
      <c r="B4954" s="6" t="s">
        <v>14423</v>
      </c>
      <c r="C4954" s="6" t="str">
        <f t="shared" si="77"/>
        <v>36,497</v>
      </c>
      <c r="D4954" s="5">
        <v>36497</v>
      </c>
    </row>
    <row r="4955" spans="1:4" x14ac:dyDescent="0.35">
      <c r="A4955" t="str">
        <f>CONCATENATE(cars_raw!B4958," ",cars_raw!C4958)</f>
        <v>Ford Explorer XLT</v>
      </c>
      <c r="B4955" s="6" t="s">
        <v>3397</v>
      </c>
      <c r="C4955" s="6" t="str">
        <f t="shared" si="77"/>
        <v>37,900</v>
      </c>
      <c r="D4955" s="5">
        <v>37900</v>
      </c>
    </row>
    <row r="4956" spans="1:4" x14ac:dyDescent="0.35">
      <c r="A4956" t="str">
        <f>CONCATENATE(cars_raw!B4959," ",cars_raw!C4959)</f>
        <v>Subaru Outback Limited</v>
      </c>
      <c r="B4956" s="6" t="s">
        <v>19668</v>
      </c>
      <c r="C4956" s="6" t="str">
        <f t="shared" si="77"/>
        <v>34,902</v>
      </c>
      <c r="D4956" s="5">
        <v>34902</v>
      </c>
    </row>
    <row r="4957" spans="1:4" x14ac:dyDescent="0.35">
      <c r="A4957" t="str">
        <f>CONCATENATE(cars_raw!B4960," ",cars_raw!C4960)</f>
        <v>Subaru Forester</v>
      </c>
      <c r="B4957" s="6" t="s">
        <v>19673</v>
      </c>
      <c r="C4957" s="6" t="str">
        <f t="shared" si="77"/>
        <v>26,492</v>
      </c>
      <c r="D4957" s="5">
        <v>26492</v>
      </c>
    </row>
    <row r="4958" spans="1:4" x14ac:dyDescent="0.35">
      <c r="A4958" t="str">
        <f>CONCATENATE(cars_raw!B4961," ",cars_raw!C4961)</f>
        <v>Toyota RAV4 Limited</v>
      </c>
      <c r="B4958" s="6" t="s">
        <v>10807</v>
      </c>
      <c r="C4958" s="6" t="str">
        <f t="shared" si="77"/>
        <v>31,727</v>
      </c>
      <c r="D4958" s="5">
        <v>31727</v>
      </c>
    </row>
    <row r="4959" spans="1:4" x14ac:dyDescent="0.35">
      <c r="A4959" t="str">
        <f>CONCATENATE(cars_raw!B4962," ",cars_raw!C4962)</f>
        <v>RAM 1500 Laramie</v>
      </c>
      <c r="B4959" s="6" t="s">
        <v>15437</v>
      </c>
      <c r="C4959" s="6" t="str">
        <f t="shared" si="77"/>
        <v>49,689</v>
      </c>
      <c r="D4959" s="5">
        <v>49689</v>
      </c>
    </row>
    <row r="4960" spans="1:4" x14ac:dyDescent="0.35">
      <c r="A4960" t="str">
        <f>CONCATENATE(cars_raw!B4963," ",cars_raw!C4963)</f>
        <v>Land Rover Range Rover P525 HSE LWB</v>
      </c>
      <c r="B4960" s="6" t="s">
        <v>19678</v>
      </c>
      <c r="C4960" s="6" t="str">
        <f t="shared" si="77"/>
        <v>129,495</v>
      </c>
      <c r="D4960" s="5">
        <v>129495</v>
      </c>
    </row>
    <row r="4961" spans="1:4" x14ac:dyDescent="0.35">
      <c r="A4961" t="str">
        <f>CONCATENATE(cars_raw!B4964," ",cars_raw!C4964)</f>
        <v>Honda Pilot EX-L</v>
      </c>
      <c r="B4961" s="6" t="s">
        <v>19684</v>
      </c>
      <c r="C4961" s="6" t="str">
        <f t="shared" si="77"/>
        <v>35,289</v>
      </c>
      <c r="D4961" s="5">
        <v>35289</v>
      </c>
    </row>
    <row r="4962" spans="1:4" x14ac:dyDescent="0.35">
      <c r="A4962" t="str">
        <f>CONCATENATE(cars_raw!B4965," ",cars_raw!C4965)</f>
        <v>Audi Q8 3.0T Premium</v>
      </c>
      <c r="B4962" s="6" t="s">
        <v>12177</v>
      </c>
      <c r="C4962" s="6" t="str">
        <f t="shared" si="77"/>
        <v>62,998</v>
      </c>
      <c r="D4962" s="5">
        <v>62998</v>
      </c>
    </row>
    <row r="4963" spans="1:4" x14ac:dyDescent="0.35">
      <c r="A4963" t="str">
        <f>CONCATENATE(cars_raw!B4966," ",cars_raw!C4966)</f>
        <v>Mercedes-Benz GLC 300 Base 4MATIC</v>
      </c>
      <c r="B4963" s="6" t="s">
        <v>19687</v>
      </c>
      <c r="C4963" s="6" t="str">
        <f t="shared" si="77"/>
        <v>36,034</v>
      </c>
      <c r="D4963" s="5">
        <v>36034</v>
      </c>
    </row>
    <row r="4964" spans="1:4" x14ac:dyDescent="0.35">
      <c r="A4964" t="str">
        <f>CONCATENATE(cars_raw!B4967," ",cars_raw!C4967)</f>
        <v>Mercedes-Benz C-Class C 300 4MATIC</v>
      </c>
      <c r="B4964" s="6" t="s">
        <v>19690</v>
      </c>
      <c r="C4964" s="6" t="str">
        <f t="shared" si="77"/>
        <v>43,976</v>
      </c>
      <c r="D4964" s="5">
        <v>43976</v>
      </c>
    </row>
    <row r="4965" spans="1:4" x14ac:dyDescent="0.35">
      <c r="A4965" t="str">
        <f>CONCATENATE(cars_raw!B4968," ",cars_raw!C4968)</f>
        <v>Honda Accord EX-L</v>
      </c>
      <c r="B4965" s="6" t="s">
        <v>3389</v>
      </c>
      <c r="C4965" s="6" t="str">
        <f t="shared" si="77"/>
        <v>23,998</v>
      </c>
      <c r="D4965" s="5">
        <v>23998</v>
      </c>
    </row>
    <row r="4966" spans="1:4" x14ac:dyDescent="0.35">
      <c r="A4966" t="str">
        <f>CONCATENATE(cars_raw!B4969," ",cars_raw!C4969)</f>
        <v>Honda CR-V EX</v>
      </c>
      <c r="B4966" s="6" t="s">
        <v>2005</v>
      </c>
      <c r="C4966" s="6" t="str">
        <f t="shared" si="77"/>
        <v>22,995</v>
      </c>
      <c r="D4966" s="5">
        <v>22995</v>
      </c>
    </row>
    <row r="4967" spans="1:4" x14ac:dyDescent="0.35">
      <c r="A4967" t="str">
        <f>CONCATENATE(cars_raw!B4970," ",cars_raw!C4970)</f>
        <v>BMW 328 i xDrive</v>
      </c>
      <c r="B4967" s="6" t="s">
        <v>7744</v>
      </c>
      <c r="C4967" s="6" t="str">
        <f t="shared" si="77"/>
        <v>13,484</v>
      </c>
      <c r="D4967" s="5">
        <v>13484</v>
      </c>
    </row>
    <row r="4968" spans="1:4" x14ac:dyDescent="0.35">
      <c r="A4968" t="str">
        <f>CONCATENATE(cars_raw!B4971," ",cars_raw!C4971)</f>
        <v>Hyundai Elantra SEL</v>
      </c>
      <c r="B4968" s="6" t="s">
        <v>16346</v>
      </c>
      <c r="C4968" s="6" t="str">
        <f t="shared" si="77"/>
        <v>22,998</v>
      </c>
      <c r="D4968" s="5">
        <v>22998</v>
      </c>
    </row>
    <row r="4969" spans="1:4" x14ac:dyDescent="0.35">
      <c r="A4969" t="str">
        <f>CONCATENATE(cars_raw!B4972," ",cars_raw!C4972)</f>
        <v>Mazda CX-30 Premium Package</v>
      </c>
      <c r="B4969" s="6" t="s">
        <v>2578</v>
      </c>
      <c r="C4969" s="6" t="str">
        <f t="shared" si="77"/>
        <v>30,999</v>
      </c>
      <c r="D4969" s="5">
        <v>30999</v>
      </c>
    </row>
    <row r="4970" spans="1:4" x14ac:dyDescent="0.35">
      <c r="A4970" t="str">
        <f>CONCATENATE(cars_raw!B4973," ",cars_raw!C4973)</f>
        <v>Mazda CX-5 Grand Touring</v>
      </c>
      <c r="B4970" s="6" t="s">
        <v>2169</v>
      </c>
      <c r="C4970" s="6" t="str">
        <f t="shared" si="77"/>
        <v>31,500</v>
      </c>
      <c r="D4970" s="5">
        <v>31500</v>
      </c>
    </row>
    <row r="4971" spans="1:4" x14ac:dyDescent="0.35">
      <c r="A4971" t="str">
        <f>CONCATENATE(cars_raw!B4974," ",cars_raw!C4974)</f>
        <v>Mercedes-Benz GLE 350 Base</v>
      </c>
      <c r="B4971" s="6" t="s">
        <v>12579</v>
      </c>
      <c r="C4971" s="6" t="str">
        <f t="shared" si="77"/>
        <v>38,971</v>
      </c>
      <c r="D4971" s="5">
        <v>38971</v>
      </c>
    </row>
    <row r="4972" spans="1:4" x14ac:dyDescent="0.35">
      <c r="A4972" t="str">
        <f>CONCATENATE(cars_raw!B4975," ",cars_raw!C4975)</f>
        <v>Mercedes-Benz C-Class C 300</v>
      </c>
      <c r="B4972" s="6" t="s">
        <v>4923</v>
      </c>
      <c r="C4972" s="6" t="str">
        <f t="shared" si="77"/>
        <v>37,995</v>
      </c>
      <c r="D4972" s="5">
        <v>37995</v>
      </c>
    </row>
    <row r="4973" spans="1:4" x14ac:dyDescent="0.35">
      <c r="A4973" t="str">
        <f>CONCATENATE(cars_raw!B4976," ",cars_raw!C4976)</f>
        <v>Toyota Camry SE</v>
      </c>
      <c r="B4973" s="6" t="s">
        <v>19706</v>
      </c>
      <c r="C4973" s="6" t="str">
        <f t="shared" si="77"/>
        <v>22,930</v>
      </c>
      <c r="D4973" s="5">
        <v>22930</v>
      </c>
    </row>
    <row r="4974" spans="1:4" x14ac:dyDescent="0.35">
      <c r="A4974" t="str">
        <f>CONCATENATE(cars_raw!B4977," ",cars_raw!C4977)</f>
        <v>Audi RS 5 4.2</v>
      </c>
      <c r="B4974" s="6" t="s">
        <v>1730</v>
      </c>
      <c r="C4974" s="6" t="str">
        <f t="shared" si="77"/>
        <v>47,455</v>
      </c>
      <c r="D4974" s="5">
        <v>47455</v>
      </c>
    </row>
    <row r="4975" spans="1:4" x14ac:dyDescent="0.35">
      <c r="A4975" t="str">
        <f>CONCATENATE(cars_raw!B4978," ",cars_raw!C4978)</f>
        <v>Lexus ES 350 Base</v>
      </c>
      <c r="B4975" s="6" t="s">
        <v>11600</v>
      </c>
      <c r="C4975" s="6" t="str">
        <f t="shared" si="77"/>
        <v>18,980</v>
      </c>
      <c r="D4975" s="5">
        <v>18980</v>
      </c>
    </row>
    <row r="4976" spans="1:4" x14ac:dyDescent="0.35">
      <c r="A4976" t="str">
        <f>CONCATENATE(cars_raw!B4979," ",cars_raw!C4979)</f>
        <v>Dodge Durango SRT Hellcat</v>
      </c>
      <c r="B4976" s="6" t="s">
        <v>19711</v>
      </c>
      <c r="C4976" s="6" t="str">
        <f t="shared" si="77"/>
        <v>100,000</v>
      </c>
      <c r="D4976" s="5">
        <v>100000</v>
      </c>
    </row>
    <row r="4977" spans="1:4" x14ac:dyDescent="0.35">
      <c r="A4977" t="str">
        <f>CONCATENATE(cars_raw!B4980," ",cars_raw!C4980)</f>
        <v>Mercedes-Benz AMG C 43 Base 4MATIC</v>
      </c>
      <c r="B4977" s="6" t="s">
        <v>19718</v>
      </c>
      <c r="C4977" s="6" t="str">
        <f t="shared" si="77"/>
        <v>56,953</v>
      </c>
      <c r="D4977" s="5">
        <v>56953</v>
      </c>
    </row>
    <row r="4978" spans="1:4" x14ac:dyDescent="0.35">
      <c r="A4978" t="str">
        <f>CONCATENATE(cars_raw!B4981," ",cars_raw!C4981)</f>
        <v>Ford EcoSport S</v>
      </c>
      <c r="B4978" s="6" t="s">
        <v>19721</v>
      </c>
      <c r="C4978" s="6" t="str">
        <f t="shared" si="77"/>
        <v>21,519</v>
      </c>
      <c r="D4978" s="5">
        <v>21519</v>
      </c>
    </row>
    <row r="4979" spans="1:4" x14ac:dyDescent="0.35">
      <c r="A4979" t="str">
        <f>CONCATENATE(cars_raw!B4982," ",cars_raw!C4982)</f>
        <v>Audi Q8 3.0T Premium</v>
      </c>
      <c r="B4979" s="6" t="s">
        <v>10930</v>
      </c>
      <c r="C4979" s="6" t="str">
        <f t="shared" si="77"/>
        <v>66,777</v>
      </c>
      <c r="D4979" s="5">
        <v>66777</v>
      </c>
    </row>
    <row r="4980" spans="1:4" x14ac:dyDescent="0.35">
      <c r="A4980" t="str">
        <f>CONCATENATE(cars_raw!B4983," ",cars_raw!C4983)</f>
        <v>BMW X1 sDrive28i</v>
      </c>
      <c r="B4980" s="6" t="s">
        <v>1507</v>
      </c>
      <c r="C4980" s="6" t="str">
        <f t="shared" si="77"/>
        <v>36,995</v>
      </c>
      <c r="D4980" s="5">
        <v>36995</v>
      </c>
    </row>
    <row r="4981" spans="1:4" x14ac:dyDescent="0.35">
      <c r="A4981" t="str">
        <f>CONCATENATE(cars_raw!B4984," ",cars_raw!C4984)</f>
        <v>Audi Q8 3.0T Premium</v>
      </c>
      <c r="B4981" s="6" t="s">
        <v>2942</v>
      </c>
      <c r="C4981" s="6" t="str">
        <f t="shared" si="77"/>
        <v>60,000</v>
      </c>
      <c r="D4981" s="5">
        <v>60000</v>
      </c>
    </row>
    <row r="4982" spans="1:4" x14ac:dyDescent="0.35">
      <c r="A4982" t="str">
        <f>CONCATENATE(cars_raw!B4985," ",cars_raw!C4985)</f>
        <v>BMW X2 xDrive28i</v>
      </c>
      <c r="B4982" s="6" t="s">
        <v>2903</v>
      </c>
      <c r="C4982" s="6" t="str">
        <f t="shared" si="77"/>
        <v>40,995</v>
      </c>
      <c r="D4982" s="5">
        <v>40995</v>
      </c>
    </row>
    <row r="4983" spans="1:4" x14ac:dyDescent="0.35">
      <c r="A4983" t="str">
        <f>CONCATENATE(cars_raw!B4986," ",cars_raw!C4986)</f>
        <v>Lincoln MKC Reserve</v>
      </c>
      <c r="B4983" s="6" t="s">
        <v>6124</v>
      </c>
      <c r="C4983" s="6" t="str">
        <f t="shared" si="77"/>
        <v>26,500</v>
      </c>
      <c r="D4983" s="5">
        <v>26500</v>
      </c>
    </row>
    <row r="4984" spans="1:4" x14ac:dyDescent="0.35">
      <c r="A4984" t="str">
        <f>CONCATENATE(cars_raw!B4987," ",cars_raw!C4987)</f>
        <v>GMC Sierra 2500 Denali</v>
      </c>
      <c r="B4984" s="6" t="s">
        <v>3344</v>
      </c>
      <c r="C4984" s="6" t="str">
        <f t="shared" si="77"/>
        <v>52,998</v>
      </c>
      <c r="D4984" s="5">
        <v>52998</v>
      </c>
    </row>
    <row r="4985" spans="1:4" x14ac:dyDescent="0.35">
      <c r="A4985" t="str">
        <f>CONCATENATE(cars_raw!B4988," ",cars_raw!C4988)</f>
        <v>Acura RDX Technology Package</v>
      </c>
      <c r="B4985" s="6" t="s">
        <v>19736</v>
      </c>
      <c r="C4985" s="6" t="str">
        <f t="shared" si="77"/>
        <v>22,433</v>
      </c>
      <c r="D4985" s="5">
        <v>22433</v>
      </c>
    </row>
    <row r="4986" spans="1:4" x14ac:dyDescent="0.35">
      <c r="A4986" t="str">
        <f>CONCATENATE(cars_raw!B4989," ",cars_raw!C4989)</f>
        <v>Ford Explorer sport</v>
      </c>
      <c r="B4986" s="6" t="s">
        <v>754</v>
      </c>
      <c r="C4986" s="6" t="str">
        <f t="shared" si="77"/>
        <v>33,998</v>
      </c>
      <c r="D4986" s="5">
        <v>33998</v>
      </c>
    </row>
    <row r="4987" spans="1:4" x14ac:dyDescent="0.35">
      <c r="A4987" t="str">
        <f>CONCATENATE(cars_raw!B4990," ",cars_raw!C4990)</f>
        <v>Volkswagen Tiguan 2.0T SE</v>
      </c>
      <c r="B4987" s="6" t="s">
        <v>1903</v>
      </c>
      <c r="C4987" s="6" t="str">
        <f t="shared" si="77"/>
        <v>29,499</v>
      </c>
      <c r="D4987" s="5">
        <v>29499</v>
      </c>
    </row>
    <row r="4988" spans="1:4" x14ac:dyDescent="0.35">
      <c r="A4988" t="str">
        <f>CONCATENATE(cars_raw!B4991," ",cars_raw!C4991)</f>
        <v>BMW X5 xDrive40i</v>
      </c>
      <c r="B4988" s="6" t="s">
        <v>19746</v>
      </c>
      <c r="C4988" s="6" t="str">
        <f t="shared" si="77"/>
        <v>52,999</v>
      </c>
      <c r="D4988" s="5">
        <v>52999</v>
      </c>
    </row>
    <row r="4989" spans="1:4" x14ac:dyDescent="0.35">
      <c r="A4989" t="str">
        <f>CONCATENATE(cars_raw!B4992," ",cars_raw!C4992)</f>
        <v>BMW X3 sDrive30i</v>
      </c>
      <c r="B4989" s="6" t="s">
        <v>3048</v>
      </c>
      <c r="C4989" s="6" t="str">
        <f t="shared" si="77"/>
        <v>38,998</v>
      </c>
      <c r="D4989" s="5">
        <v>38998</v>
      </c>
    </row>
    <row r="4990" spans="1:4" x14ac:dyDescent="0.35">
      <c r="A4990" t="str">
        <f>CONCATENATE(cars_raw!B4993," ",cars_raw!C4993)</f>
        <v>Hyundai Santa Fe SEL</v>
      </c>
      <c r="B4990" s="6" t="s">
        <v>19753</v>
      </c>
      <c r="C4990" s="6" t="str">
        <f t="shared" si="77"/>
        <v>33,236</v>
      </c>
      <c r="D4990" s="5">
        <v>33236</v>
      </c>
    </row>
    <row r="4991" spans="1:4" x14ac:dyDescent="0.35">
      <c r="A4991" t="str">
        <f>CONCATENATE(cars_raw!B4994," ",cars_raw!C4994)</f>
        <v>Mercedes-Benz GLS 450 Base 4MATIC</v>
      </c>
      <c r="B4991" s="6" t="s">
        <v>19756</v>
      </c>
      <c r="C4991" s="6" t="str">
        <f t="shared" si="77"/>
        <v>49,920</v>
      </c>
      <c r="D4991" s="5">
        <v>49920</v>
      </c>
    </row>
    <row r="4992" spans="1:4" x14ac:dyDescent="0.35">
      <c r="A4992" t="str">
        <f>CONCATENATE(cars_raw!B4995," ",cars_raw!C4995)</f>
        <v>Toyota RAV4 LE</v>
      </c>
      <c r="B4992" s="6" t="s">
        <v>786</v>
      </c>
      <c r="C4992" s="6" t="str">
        <f t="shared" si="77"/>
        <v>27,998</v>
      </c>
      <c r="D4992" s="5">
        <v>27998</v>
      </c>
    </row>
    <row r="4993" spans="1:4" x14ac:dyDescent="0.35">
      <c r="A4993" t="str">
        <f>CONCATENATE(cars_raw!B4996," ",cars_raw!C4996)</f>
        <v>BMW 330 i</v>
      </c>
      <c r="B4993" s="6" t="s">
        <v>4677</v>
      </c>
      <c r="C4993" s="6" t="str">
        <f t="shared" si="77"/>
        <v>51,995</v>
      </c>
      <c r="D4993" s="5">
        <v>51995</v>
      </c>
    </row>
    <row r="4994" spans="1:4" x14ac:dyDescent="0.35">
      <c r="A4994" t="str">
        <f>CONCATENATE(cars_raw!B4997," ",cars_raw!C4997)</f>
        <v>Acura MDX 3.5L w/Technology Package</v>
      </c>
      <c r="B4994" s="6" t="s">
        <v>19765</v>
      </c>
      <c r="C4994" s="6" t="str">
        <f t="shared" ref="C4994:C5057" si="78">REPLACE(B4994,1,1,"")</f>
        <v>28,997</v>
      </c>
      <c r="D4994" s="5">
        <v>28997</v>
      </c>
    </row>
    <row r="4995" spans="1:4" x14ac:dyDescent="0.35">
      <c r="A4995" t="str">
        <f>CONCATENATE(cars_raw!B4998," ",cars_raw!C4998)</f>
        <v>Kia Forte FE</v>
      </c>
      <c r="B4995" s="6" t="s">
        <v>19769</v>
      </c>
      <c r="C4995" s="6" t="str">
        <f t="shared" si="78"/>
        <v>21,291</v>
      </c>
      <c r="D4995" s="5">
        <v>21291</v>
      </c>
    </row>
    <row r="4996" spans="1:4" x14ac:dyDescent="0.35">
      <c r="A4996" t="str">
        <f>CONCATENATE(cars_raw!B4999," ",cars_raw!C4999)</f>
        <v>Chevrolet Suburban LT</v>
      </c>
      <c r="B4996" s="6" t="s">
        <v>19772</v>
      </c>
      <c r="C4996" s="6" t="str">
        <f t="shared" si="78"/>
        <v>34,855</v>
      </c>
      <c r="D4996" s="5">
        <v>34855</v>
      </c>
    </row>
    <row r="4997" spans="1:4" x14ac:dyDescent="0.35">
      <c r="A4997" t="str">
        <f>CONCATENATE(cars_raw!B5000," ",cars_raw!C5000)</f>
        <v>Ford F-150 Lariat</v>
      </c>
      <c r="B4997" s="6" t="s">
        <v>19777</v>
      </c>
      <c r="C4997" s="6" t="str">
        <f t="shared" si="78"/>
        <v>64,950</v>
      </c>
      <c r="D4997" s="5">
        <v>64950</v>
      </c>
    </row>
    <row r="4998" spans="1:4" x14ac:dyDescent="0.35">
      <c r="A4998" t="str">
        <f>CONCATENATE(cars_raw!B5001," ",cars_raw!C5001)</f>
        <v>Subaru Outback 3.6R Limited</v>
      </c>
      <c r="B4998" s="6" t="s">
        <v>19780</v>
      </c>
      <c r="C4998" s="6" t="str">
        <f t="shared" si="78"/>
        <v>20,590</v>
      </c>
      <c r="D4998" s="5">
        <v>20590</v>
      </c>
    </row>
    <row r="4999" spans="1:4" x14ac:dyDescent="0.35">
      <c r="A4999" t="str">
        <f>CONCATENATE(cars_raw!B5002," ",cars_raw!C5002)</f>
        <v>Subaru Crosstrek 2.0i Limited</v>
      </c>
      <c r="B4999" s="6" t="s">
        <v>19785</v>
      </c>
      <c r="C4999" s="6" t="str">
        <f t="shared" si="78"/>
        <v>33,391</v>
      </c>
      <c r="D4999" s="5">
        <v>33391</v>
      </c>
    </row>
    <row r="5000" spans="1:4" x14ac:dyDescent="0.35">
      <c r="A5000" t="str">
        <f>CONCATENATE(cars_raw!B5003," ",cars_raw!C5003)</f>
        <v>Subaru Ascent Limited 7-Passenger</v>
      </c>
      <c r="B5000" s="6" t="s">
        <v>10278</v>
      </c>
      <c r="C5000" s="6" t="str">
        <f t="shared" si="78"/>
        <v>35,498</v>
      </c>
      <c r="D5000" s="5">
        <v>35498</v>
      </c>
    </row>
    <row r="5001" spans="1:4" x14ac:dyDescent="0.35">
      <c r="A5001" t="str">
        <f>CONCATENATE(cars_raw!B5004," ",cars_raw!C5004)</f>
        <v>Audi Q5 2.0T Premium Plus</v>
      </c>
      <c r="B5001" s="6" t="s">
        <v>10278</v>
      </c>
      <c r="C5001" s="6" t="str">
        <f t="shared" si="78"/>
        <v>35,498</v>
      </c>
      <c r="D5001" s="5">
        <v>35498</v>
      </c>
    </row>
    <row r="5002" spans="1:4" x14ac:dyDescent="0.35">
      <c r="A5002" t="str">
        <f>CONCATENATE(cars_raw!B5005," ",cars_raw!C5005)</f>
        <v>BMW X5 xDrive40i</v>
      </c>
      <c r="B5002" s="6" t="s">
        <v>15964</v>
      </c>
      <c r="C5002" s="6" t="str">
        <f t="shared" si="78"/>
        <v>61,500</v>
      </c>
      <c r="D5002" s="5">
        <v>61500</v>
      </c>
    </row>
    <row r="5003" spans="1:4" x14ac:dyDescent="0.35">
      <c r="A5003" t="str">
        <f>CONCATENATE(cars_raw!B5006," ",cars_raw!C5006)</f>
        <v>Volvo XC60 T6 Momentum</v>
      </c>
      <c r="B5003" s="6" t="s">
        <v>19794</v>
      </c>
      <c r="C5003" s="6" t="str">
        <f t="shared" si="78"/>
        <v>36,968</v>
      </c>
      <c r="D5003" s="5">
        <v>36968</v>
      </c>
    </row>
    <row r="5004" spans="1:4" x14ac:dyDescent="0.35">
      <c r="A5004" t="str">
        <f>CONCATENATE(cars_raw!B5007," ",cars_raw!C5007)</f>
        <v>Lincoln MKC Reserve</v>
      </c>
      <c r="B5004" s="6" t="s">
        <v>754</v>
      </c>
      <c r="C5004" s="6" t="str">
        <f t="shared" si="78"/>
        <v>33,998</v>
      </c>
      <c r="D5004" s="5">
        <v>33998</v>
      </c>
    </row>
    <row r="5005" spans="1:4" x14ac:dyDescent="0.35">
      <c r="A5005" t="str">
        <f>CONCATENATE(cars_raw!B5008," ",cars_raw!C5008)</f>
        <v>Dodge Charger R/T</v>
      </c>
      <c r="B5005" s="6" t="s">
        <v>6280</v>
      </c>
      <c r="C5005" s="6" t="str">
        <f t="shared" si="78"/>
        <v>43,000</v>
      </c>
      <c r="D5005" s="5">
        <v>43000</v>
      </c>
    </row>
    <row r="5006" spans="1:4" x14ac:dyDescent="0.35">
      <c r="A5006" t="str">
        <f>CONCATENATE(cars_raw!B5009," ",cars_raw!C5009)</f>
        <v>Lincoln MKZ Reserve</v>
      </c>
      <c r="B5006" s="6" t="s">
        <v>7765</v>
      </c>
      <c r="C5006" s="6" t="str">
        <f t="shared" si="78"/>
        <v>42,500</v>
      </c>
      <c r="D5006" s="5">
        <v>42500</v>
      </c>
    </row>
    <row r="5007" spans="1:4" x14ac:dyDescent="0.35">
      <c r="A5007" t="str">
        <f>CONCATENATE(cars_raw!B5010," ",cars_raw!C5010)</f>
        <v>Volkswagen Jetta 1.4T S</v>
      </c>
      <c r="B5007" s="6" t="s">
        <v>19802</v>
      </c>
      <c r="C5007" s="6" t="str">
        <f t="shared" si="78"/>
        <v>24,498</v>
      </c>
      <c r="D5007" s="5">
        <v>24498</v>
      </c>
    </row>
    <row r="5008" spans="1:4" x14ac:dyDescent="0.35">
      <c r="A5008" t="str">
        <f>CONCATENATE(cars_raw!B5011," ",cars_raw!C5011)</f>
        <v>Porsche Cayenne Base</v>
      </c>
      <c r="B5008" s="6" t="s">
        <v>6596</v>
      </c>
      <c r="C5008" s="6" t="str">
        <f t="shared" si="78"/>
        <v>71,995</v>
      </c>
      <c r="D5008" s="5">
        <v>71995</v>
      </c>
    </row>
    <row r="5009" spans="1:4" x14ac:dyDescent="0.35">
      <c r="A5009" t="str">
        <f>CONCATENATE(cars_raw!B5012," ",cars_raw!C5012)</f>
        <v>Lexus LX 570 Three-Row</v>
      </c>
      <c r="B5009" s="6" t="s">
        <v>19806</v>
      </c>
      <c r="C5009" s="6" t="str">
        <f t="shared" si="78"/>
        <v>98,998</v>
      </c>
      <c r="D5009" s="5">
        <v>98998</v>
      </c>
    </row>
    <row r="5010" spans="1:4" x14ac:dyDescent="0.35">
      <c r="A5010" t="str">
        <f>CONCATENATE(cars_raw!B5013," ",cars_raw!C5013)</f>
        <v>Cadillac XT5 Luxury</v>
      </c>
      <c r="B5010" s="6" t="s">
        <v>19809</v>
      </c>
      <c r="C5010" s="6" t="str">
        <f t="shared" si="78"/>
        <v>29,926</v>
      </c>
      <c r="D5010" s="5">
        <v>29926</v>
      </c>
    </row>
    <row r="5011" spans="1:4" x14ac:dyDescent="0.35">
      <c r="A5011" t="str">
        <f>CONCATENATE(cars_raw!B5014," ",cars_raw!C5014)</f>
        <v>Ford Flex Limited</v>
      </c>
      <c r="B5011" s="6" t="s">
        <v>12727</v>
      </c>
      <c r="C5011" s="6" t="str">
        <f t="shared" si="78"/>
        <v>25,611</v>
      </c>
      <c r="D5011" s="5">
        <v>25611</v>
      </c>
    </row>
    <row r="5012" spans="1:4" x14ac:dyDescent="0.35">
      <c r="A5012" t="str">
        <f>CONCATENATE(cars_raw!B5015," ",cars_raw!C5015)</f>
        <v>Toyota Sequoia Platinum</v>
      </c>
      <c r="B5012" s="6" t="s">
        <v>1654</v>
      </c>
      <c r="C5012" s="6" t="str">
        <f t="shared" si="78"/>
        <v>37,500</v>
      </c>
      <c r="D5012" s="5">
        <v>37500</v>
      </c>
    </row>
    <row r="5013" spans="1:4" x14ac:dyDescent="0.35">
      <c r="A5013" t="str">
        <f>CONCATENATE(cars_raw!B5016," ",cars_raw!C5016)</f>
        <v>Jeep Grand Cherokee Limited</v>
      </c>
      <c r="B5013" s="6" t="s">
        <v>16233</v>
      </c>
      <c r="C5013" s="6" t="str">
        <f t="shared" si="78"/>
        <v>30,600</v>
      </c>
      <c r="D5013" s="5">
        <v>30600</v>
      </c>
    </row>
    <row r="5014" spans="1:4" x14ac:dyDescent="0.35">
      <c r="A5014" t="str">
        <f>CONCATENATE(cars_raw!B5017," ",cars_raw!C5017)</f>
        <v>Lincoln MKC Reserve</v>
      </c>
      <c r="B5014" s="6" t="s">
        <v>19815</v>
      </c>
      <c r="C5014" s="6" t="str">
        <f t="shared" si="78"/>
        <v>33,471</v>
      </c>
      <c r="D5014" s="5">
        <v>33471</v>
      </c>
    </row>
    <row r="5015" spans="1:4" x14ac:dyDescent="0.35">
      <c r="A5015" t="str">
        <f>CONCATENATE(cars_raw!B5018," ",cars_raw!C5018)</f>
        <v>Mercedes-Benz GLC 300 Base 4MATIC</v>
      </c>
      <c r="B5015" s="6" t="s">
        <v>19818</v>
      </c>
      <c r="C5015" s="6" t="str">
        <f t="shared" si="78"/>
        <v>48,499</v>
      </c>
      <c r="D5015" s="5">
        <v>48499</v>
      </c>
    </row>
    <row r="5016" spans="1:4" x14ac:dyDescent="0.35">
      <c r="A5016" t="str">
        <f>CONCATENATE(cars_raw!B5019," ",cars_raw!C5019)</f>
        <v>RAM 1500 Laramie</v>
      </c>
      <c r="B5016" s="6" t="s">
        <v>18963</v>
      </c>
      <c r="C5016" s="6" t="str">
        <f t="shared" si="78"/>
        <v>52,995</v>
      </c>
      <c r="D5016" s="5">
        <v>52995</v>
      </c>
    </row>
    <row r="5017" spans="1:4" x14ac:dyDescent="0.35">
      <c r="A5017" t="str">
        <f>CONCATENATE(cars_raw!B5020," ",cars_raw!C5020)</f>
        <v>Toyota Tundra SR5</v>
      </c>
      <c r="B5017" s="6" t="s">
        <v>19825</v>
      </c>
      <c r="C5017" s="6" t="str">
        <f t="shared" si="78"/>
        <v>11,450</v>
      </c>
      <c r="D5017" s="5">
        <v>11450</v>
      </c>
    </row>
    <row r="5018" spans="1:4" x14ac:dyDescent="0.35">
      <c r="A5018" t="str">
        <f>CONCATENATE(cars_raw!B5021," ",cars_raw!C5021)</f>
        <v>Cadillac XT5 Luxury</v>
      </c>
      <c r="B5018" s="6" t="s">
        <v>6262</v>
      </c>
      <c r="C5018" s="6" t="str">
        <f t="shared" si="78"/>
        <v>39,990</v>
      </c>
      <c r="D5018" s="5">
        <v>39990</v>
      </c>
    </row>
    <row r="5019" spans="1:4" x14ac:dyDescent="0.35">
      <c r="A5019" t="str">
        <f>CONCATENATE(cars_raw!B5022," ",cars_raw!C5022)</f>
        <v>BMW X1 xDrive28i</v>
      </c>
      <c r="B5019" s="6" t="s">
        <v>5282</v>
      </c>
      <c r="C5019" s="6" t="str">
        <f t="shared" si="78"/>
        <v>31,990</v>
      </c>
      <c r="D5019" s="5">
        <v>31990</v>
      </c>
    </row>
    <row r="5020" spans="1:4" x14ac:dyDescent="0.35">
      <c r="A5020" t="str">
        <f>CONCATENATE(cars_raw!B5023," ",cars_raw!C5023)</f>
        <v>Subaru Crosstrek Premium</v>
      </c>
      <c r="B5020" s="6" t="s">
        <v>19832</v>
      </c>
      <c r="C5020" s="6" t="str">
        <f t="shared" si="78"/>
        <v>27,186</v>
      </c>
      <c r="D5020" s="5">
        <v>27186</v>
      </c>
    </row>
    <row r="5021" spans="1:4" x14ac:dyDescent="0.35">
      <c r="A5021" t="str">
        <f>CONCATENATE(cars_raw!B5024," ",cars_raw!C5024)</f>
        <v>Mercedes-Benz GLS 450 Base 4MATIC</v>
      </c>
      <c r="B5021" s="6" t="s">
        <v>3620</v>
      </c>
      <c r="C5021" s="6" t="str">
        <f t="shared" si="78"/>
        <v>39,995</v>
      </c>
      <c r="D5021" s="5">
        <v>39995</v>
      </c>
    </row>
    <row r="5022" spans="1:4" x14ac:dyDescent="0.35">
      <c r="A5022" t="str">
        <f>CONCATENATE(cars_raw!B5025," ",cars_raw!C5025)</f>
        <v>Audi RS 5 2.9T</v>
      </c>
      <c r="B5022" s="6" t="s">
        <v>19837</v>
      </c>
      <c r="C5022" s="6" t="str">
        <f t="shared" si="78"/>
        <v>71,971</v>
      </c>
      <c r="D5022" s="5">
        <v>71971</v>
      </c>
    </row>
    <row r="5023" spans="1:4" x14ac:dyDescent="0.35">
      <c r="A5023" t="str">
        <f>CONCATENATE(cars_raw!B5026," ",cars_raw!C5026)</f>
        <v>Mercedes-Benz GLE 350 Base 4MATIC</v>
      </c>
      <c r="B5023" s="6" t="s">
        <v>19840</v>
      </c>
      <c r="C5023" s="6" t="str">
        <f t="shared" si="78"/>
        <v>65,999</v>
      </c>
      <c r="D5023" s="5">
        <v>65999</v>
      </c>
    </row>
    <row r="5024" spans="1:4" x14ac:dyDescent="0.35">
      <c r="A5024" t="str">
        <f>CONCATENATE(cars_raw!B5027," ",cars_raw!C5027)</f>
        <v>BMW M340 i xDrive</v>
      </c>
      <c r="B5024" s="6" t="s">
        <v>14668</v>
      </c>
      <c r="C5024" s="6" t="str">
        <f t="shared" si="78"/>
        <v>51,209</v>
      </c>
      <c r="D5024" s="5">
        <v>51209</v>
      </c>
    </row>
    <row r="5025" spans="1:4" x14ac:dyDescent="0.35">
      <c r="A5025" t="str">
        <f>CONCATENATE(cars_raw!B5028," ",cars_raw!C5028)</f>
        <v>Mercedes-Benz E-Class E 400 4MATIC</v>
      </c>
      <c r="B5025" s="6" t="s">
        <v>19843</v>
      </c>
      <c r="C5025" s="6" t="str">
        <f t="shared" si="78"/>
        <v>62,789</v>
      </c>
      <c r="D5025" s="5">
        <v>62789</v>
      </c>
    </row>
    <row r="5026" spans="1:4" x14ac:dyDescent="0.35">
      <c r="A5026" t="str">
        <f>CONCATENATE(cars_raw!B5029," ",cars_raw!C5029)</f>
        <v>Tesla Model S 75D</v>
      </c>
      <c r="B5026" s="6" t="s">
        <v>4394</v>
      </c>
      <c r="C5026" s="6" t="str">
        <f t="shared" si="78"/>
        <v>65,500</v>
      </c>
      <c r="D5026" s="5">
        <v>65500</v>
      </c>
    </row>
    <row r="5027" spans="1:4" x14ac:dyDescent="0.35">
      <c r="A5027" t="str">
        <f>CONCATENATE(cars_raw!B5030," ",cars_raw!C5030)</f>
        <v>Chevrolet Equinox LS</v>
      </c>
      <c r="B5027" s="6" t="s">
        <v>3369</v>
      </c>
      <c r="C5027" s="6" t="str">
        <f t="shared" si="78"/>
        <v>5,999</v>
      </c>
      <c r="D5027" s="5">
        <v>5999</v>
      </c>
    </row>
    <row r="5028" spans="1:4" x14ac:dyDescent="0.35">
      <c r="A5028" t="str">
        <f>CONCATENATE(cars_raw!B5031," ",cars_raw!C5031)</f>
        <v>BMW X7 xDrive50i</v>
      </c>
      <c r="B5028" s="6" t="s">
        <v>11778</v>
      </c>
      <c r="C5028" s="6" t="str">
        <f t="shared" si="78"/>
        <v>72,401</v>
      </c>
      <c r="D5028" s="5">
        <v>72401</v>
      </c>
    </row>
    <row r="5029" spans="1:4" x14ac:dyDescent="0.35">
      <c r="A5029" t="str">
        <f>CONCATENATE(cars_raw!B5032," ",cars_raw!C5032)</f>
        <v>Buick Encore Essence</v>
      </c>
      <c r="B5029" s="6" t="s">
        <v>19856</v>
      </c>
      <c r="C5029" s="6" t="str">
        <f t="shared" si="78"/>
        <v>27,455</v>
      </c>
      <c r="D5029" s="5">
        <v>27455</v>
      </c>
    </row>
    <row r="5030" spans="1:4" x14ac:dyDescent="0.35">
      <c r="A5030" t="str">
        <f>CONCATENATE(cars_raw!B5033," ",cars_raw!C5033)</f>
        <v>Toyota Highlander Base</v>
      </c>
      <c r="B5030" s="6" t="s">
        <v>6449</v>
      </c>
      <c r="C5030" s="6" t="str">
        <f t="shared" si="78"/>
        <v>15,900</v>
      </c>
      <c r="D5030" s="5">
        <v>15900</v>
      </c>
    </row>
    <row r="5031" spans="1:4" x14ac:dyDescent="0.35">
      <c r="A5031" t="str">
        <f>CONCATENATE(cars_raw!B5034," ",cars_raw!C5034)</f>
        <v>Acura MDX 3.5L</v>
      </c>
      <c r="B5031" s="6" t="s">
        <v>19865</v>
      </c>
      <c r="C5031" s="6" t="str">
        <f t="shared" si="78"/>
        <v>39,803</v>
      </c>
      <c r="D5031" s="5">
        <v>39803</v>
      </c>
    </row>
    <row r="5032" spans="1:4" x14ac:dyDescent="0.35">
      <c r="A5032" t="str">
        <f>CONCATENATE(cars_raw!B5035," ",cars_raw!C5035)</f>
        <v>Mercedes-Benz GLC 300 Base 4MATIC</v>
      </c>
      <c r="B5032" s="6" t="s">
        <v>19868</v>
      </c>
      <c r="C5032" s="6" t="str">
        <f t="shared" si="78"/>
        <v>48,333</v>
      </c>
      <c r="D5032" s="5">
        <v>48333</v>
      </c>
    </row>
    <row r="5033" spans="1:4" x14ac:dyDescent="0.35">
      <c r="A5033" t="str">
        <f>CONCATENATE(cars_raw!B5036," ",cars_raw!C5036)</f>
        <v>Buick Encore Preferred</v>
      </c>
      <c r="B5033" s="6" t="s">
        <v>13080</v>
      </c>
      <c r="C5033" s="6" t="str">
        <f t="shared" si="78"/>
        <v>21,987</v>
      </c>
      <c r="D5033" s="5">
        <v>21987</v>
      </c>
    </row>
    <row r="5034" spans="1:4" x14ac:dyDescent="0.35">
      <c r="A5034" t="str">
        <f>CONCATENATE(cars_raw!B5037," ",cars_raw!C5037)</f>
        <v>Jeep Compass Trailhawk</v>
      </c>
      <c r="B5034" s="6" t="s">
        <v>367</v>
      </c>
      <c r="C5034" s="6" t="str">
        <f t="shared" si="78"/>
        <v>26,998</v>
      </c>
      <c r="D5034" s="5">
        <v>26998</v>
      </c>
    </row>
    <row r="5035" spans="1:4" x14ac:dyDescent="0.35">
      <c r="A5035" t="str">
        <f>CONCATENATE(cars_raw!B5038," ",cars_raw!C5038)</f>
        <v>Mercedes-Benz GLE 350 Base</v>
      </c>
      <c r="B5035" s="6" t="s">
        <v>19876</v>
      </c>
      <c r="C5035" s="6" t="str">
        <f t="shared" si="78"/>
        <v>61,193</v>
      </c>
      <c r="D5035" s="5">
        <v>61193</v>
      </c>
    </row>
    <row r="5036" spans="1:4" x14ac:dyDescent="0.35">
      <c r="A5036" t="str">
        <f>CONCATENATE(cars_raw!B5039," ",cars_raw!C5039)</f>
        <v>Honda Pilot Special Edition</v>
      </c>
      <c r="B5036" s="6" t="s">
        <v>3730</v>
      </c>
      <c r="C5036" s="6" t="str">
        <f t="shared" si="78"/>
        <v>45,998</v>
      </c>
      <c r="D5036" s="5">
        <v>45998</v>
      </c>
    </row>
    <row r="5037" spans="1:4" x14ac:dyDescent="0.35">
      <c r="A5037" t="str">
        <f>CONCATENATE(cars_raw!B5040," ",cars_raw!C5040)</f>
        <v>Cadillac XT5 Luxury</v>
      </c>
      <c r="B5037" s="6" t="s">
        <v>10785</v>
      </c>
      <c r="C5037" s="6" t="str">
        <f t="shared" si="78"/>
        <v>33,977</v>
      </c>
      <c r="D5037" s="5">
        <v>33977</v>
      </c>
    </row>
    <row r="5038" spans="1:4" x14ac:dyDescent="0.35">
      <c r="A5038" t="str">
        <f>CONCATENATE(cars_raw!B5041," ",cars_raw!C5041)</f>
        <v>Jeep Grand Cherokee Limited</v>
      </c>
      <c r="B5038" s="6" t="s">
        <v>19071</v>
      </c>
      <c r="C5038" s="6" t="str">
        <f t="shared" si="78"/>
        <v>36,789</v>
      </c>
      <c r="D5038" s="5">
        <v>36789</v>
      </c>
    </row>
    <row r="5039" spans="1:4" x14ac:dyDescent="0.35">
      <c r="A5039" t="str">
        <f>CONCATENATE(cars_raw!B5042," ",cars_raw!C5042)</f>
        <v>Chevrolet Equinox 1LT</v>
      </c>
      <c r="B5039" s="6" t="s">
        <v>7221</v>
      </c>
      <c r="C5039" s="6" t="str">
        <f t="shared" si="78"/>
        <v>25,000</v>
      </c>
      <c r="D5039" s="5">
        <v>25000</v>
      </c>
    </row>
    <row r="5040" spans="1:4" x14ac:dyDescent="0.35">
      <c r="A5040" t="str">
        <f>CONCATENATE(cars_raw!B5043," ",cars_raw!C5043)</f>
        <v>Cadillac CT6 3.6L Premium Luxury</v>
      </c>
      <c r="B5040" s="6" t="s">
        <v>19889</v>
      </c>
      <c r="C5040" s="6" t="str">
        <f t="shared" si="78"/>
        <v>47,635</v>
      </c>
      <c r="D5040" s="5">
        <v>47635</v>
      </c>
    </row>
    <row r="5041" spans="1:4" x14ac:dyDescent="0.35">
      <c r="A5041" t="str">
        <f>CONCATENATE(cars_raw!B5044," ",cars_raw!C5044)</f>
        <v>Honda CR-V EX</v>
      </c>
      <c r="B5041" s="6" t="s">
        <v>19891</v>
      </c>
      <c r="C5041" s="6" t="str">
        <f t="shared" si="78"/>
        <v>34,844</v>
      </c>
      <c r="D5041" s="5">
        <v>34844</v>
      </c>
    </row>
    <row r="5042" spans="1:4" x14ac:dyDescent="0.35">
      <c r="A5042" t="str">
        <f>CONCATENATE(cars_raw!B5045," ",cars_raw!C5045)</f>
        <v>Hyundai Palisade SEL</v>
      </c>
      <c r="B5042" s="6" t="s">
        <v>13109</v>
      </c>
      <c r="C5042" s="6" t="str">
        <f t="shared" si="78"/>
        <v>45,800</v>
      </c>
      <c r="D5042" s="5">
        <v>45800</v>
      </c>
    </row>
    <row r="5043" spans="1:4" x14ac:dyDescent="0.35">
      <c r="A5043" t="str">
        <f>CONCATENATE(cars_raw!B5046," ",cars_raw!C5046)</f>
        <v>Hyundai Santa Fe SEL 2.4</v>
      </c>
      <c r="B5043" s="6" t="s">
        <v>16000</v>
      </c>
      <c r="C5043" s="6" t="str">
        <f t="shared" si="78"/>
        <v>32,997</v>
      </c>
      <c r="D5043" s="5">
        <v>32997</v>
      </c>
    </row>
    <row r="5044" spans="1:4" x14ac:dyDescent="0.35">
      <c r="A5044" t="str">
        <f>CONCATENATE(cars_raw!B5047," ",cars_raw!C5047)</f>
        <v>Jaguar F-PACE 25t Premium</v>
      </c>
      <c r="B5044" s="6" t="s">
        <v>12197</v>
      </c>
      <c r="C5044" s="6" t="str">
        <f t="shared" si="78"/>
        <v>44,999</v>
      </c>
      <c r="D5044" s="5">
        <v>44999</v>
      </c>
    </row>
    <row r="5045" spans="1:4" x14ac:dyDescent="0.35">
      <c r="A5045" t="str">
        <f>CONCATENATE(cars_raw!B5048," ",cars_raw!C5048)</f>
        <v>Toyota Corolla LE</v>
      </c>
      <c r="B5045" s="6" t="s">
        <v>10082</v>
      </c>
      <c r="C5045" s="6" t="str">
        <f t="shared" si="78"/>
        <v>23,139</v>
      </c>
      <c r="D5045" s="5">
        <v>23139</v>
      </c>
    </row>
    <row r="5046" spans="1:4" x14ac:dyDescent="0.35">
      <c r="A5046" t="str">
        <f>CONCATENATE(cars_raw!B5049," ",cars_raw!C5049)</f>
        <v>Ford Explorer XLT</v>
      </c>
      <c r="B5046" s="6" t="s">
        <v>15217</v>
      </c>
      <c r="C5046" s="6" t="str">
        <f t="shared" si="78"/>
        <v>36,993</v>
      </c>
      <c r="D5046" s="5">
        <v>36993</v>
      </c>
    </row>
    <row r="5047" spans="1:4" x14ac:dyDescent="0.35">
      <c r="A5047" t="str">
        <f>CONCATENATE(cars_raw!B5050," ",cars_raw!C5050)</f>
        <v>BMW X3 xDrive30i</v>
      </c>
      <c r="B5047" s="6" t="s">
        <v>2110</v>
      </c>
      <c r="C5047" s="6" t="str">
        <f t="shared" si="78"/>
        <v>35,998</v>
      </c>
      <c r="D5047" s="5">
        <v>35998</v>
      </c>
    </row>
    <row r="5048" spans="1:4" x14ac:dyDescent="0.35">
      <c r="A5048" t="str">
        <f>CONCATENATE(cars_raw!B5051," ",cars_raw!C5051)</f>
        <v>Cadillac SRX Luxury Collection</v>
      </c>
      <c r="B5048" s="6" t="s">
        <v>856</v>
      </c>
      <c r="C5048" s="6" t="str">
        <f t="shared" si="78"/>
        <v>16,985</v>
      </c>
      <c r="D5048" s="5">
        <v>16985</v>
      </c>
    </row>
    <row r="5049" spans="1:4" x14ac:dyDescent="0.35">
      <c r="A5049" t="str">
        <f>CONCATENATE(cars_raw!B5052," ",cars_raw!C5052)</f>
        <v>GMC Sierra 1500 Denali</v>
      </c>
      <c r="B5049" s="6" t="s">
        <v>19914</v>
      </c>
      <c r="C5049" s="6" t="str">
        <f t="shared" si="78"/>
        <v>62,893</v>
      </c>
      <c r="D5049" s="5">
        <v>62893</v>
      </c>
    </row>
    <row r="5050" spans="1:4" x14ac:dyDescent="0.35">
      <c r="A5050" t="str">
        <f>CONCATENATE(cars_raw!B5053," ",cars_raw!C5053)</f>
        <v>Lincoln Nautilus Reserve</v>
      </c>
      <c r="B5050" s="6" t="s">
        <v>19917</v>
      </c>
      <c r="C5050" s="6" t="str">
        <f t="shared" si="78"/>
        <v>48,910</v>
      </c>
      <c r="D5050" s="5">
        <v>48910</v>
      </c>
    </row>
    <row r="5051" spans="1:4" x14ac:dyDescent="0.35">
      <c r="A5051" t="str">
        <f>CONCATENATE(cars_raw!B5054," ",cars_raw!C5054)</f>
        <v>Toyota Prius LE</v>
      </c>
      <c r="B5051" s="6" t="s">
        <v>19920</v>
      </c>
      <c r="C5051" s="6" t="str">
        <f t="shared" si="78"/>
        <v>28,869</v>
      </c>
      <c r="D5051" s="5">
        <v>28869</v>
      </c>
    </row>
    <row r="5052" spans="1:4" x14ac:dyDescent="0.35">
      <c r="A5052" t="str">
        <f>CONCATENATE(cars_raw!B5055," ",cars_raw!C5055)</f>
        <v>Honda Pilot EX-L</v>
      </c>
      <c r="B5052" s="6" t="s">
        <v>19923</v>
      </c>
      <c r="C5052" s="6" t="str">
        <f t="shared" si="78"/>
        <v>33,791</v>
      </c>
      <c r="D5052" s="5">
        <v>33791</v>
      </c>
    </row>
    <row r="5053" spans="1:4" x14ac:dyDescent="0.35">
      <c r="A5053" t="str">
        <f>CONCATENATE(cars_raw!B5056," ",cars_raw!C5056)</f>
        <v>Hyundai Tucson SE</v>
      </c>
      <c r="B5053" s="6" t="s">
        <v>19928</v>
      </c>
      <c r="C5053" s="6" t="str">
        <f t="shared" si="78"/>
        <v>20,488</v>
      </c>
      <c r="D5053" s="5">
        <v>20488</v>
      </c>
    </row>
    <row r="5054" spans="1:4" x14ac:dyDescent="0.35">
      <c r="A5054" t="str">
        <f>CONCATENATE(cars_raw!B5057," ",cars_raw!C5057)</f>
        <v>Mazda CX-5 Touring</v>
      </c>
      <c r="B5054" s="6" t="s">
        <v>19933</v>
      </c>
      <c r="C5054" s="6" t="str">
        <f t="shared" si="78"/>
        <v>22,450</v>
      </c>
      <c r="D5054" s="5">
        <v>22450</v>
      </c>
    </row>
    <row r="5055" spans="1:4" x14ac:dyDescent="0.35">
      <c r="A5055" t="str">
        <f>CONCATENATE(cars_raw!B5058," ",cars_raw!C5058)</f>
        <v>Jeep Grand Cherokee Limited</v>
      </c>
      <c r="B5055" s="6" t="s">
        <v>5761</v>
      </c>
      <c r="C5055" s="6" t="str">
        <f t="shared" si="78"/>
        <v>44,980</v>
      </c>
      <c r="D5055" s="5">
        <v>44980</v>
      </c>
    </row>
    <row r="5056" spans="1:4" x14ac:dyDescent="0.35">
      <c r="A5056" t="str">
        <f>CONCATENATE(cars_raw!B5059," ",cars_raw!C5059)</f>
        <v>Toyota 4Runner Limited Nightshade</v>
      </c>
      <c r="B5056" s="6" t="s">
        <v>19941</v>
      </c>
      <c r="C5056" s="6" t="str">
        <f t="shared" si="78"/>
        <v>45,241</v>
      </c>
      <c r="D5056" s="5">
        <v>45241</v>
      </c>
    </row>
    <row r="5057" spans="1:4" x14ac:dyDescent="0.35">
      <c r="A5057" t="str">
        <f>CONCATENATE(cars_raw!B5060," ",cars_raw!C5060)</f>
        <v>Honda CR-V EX</v>
      </c>
      <c r="B5057" s="6" t="s">
        <v>12189</v>
      </c>
      <c r="C5057" s="6" t="str">
        <f t="shared" si="78"/>
        <v>29,800</v>
      </c>
      <c r="D5057" s="5">
        <v>29800</v>
      </c>
    </row>
    <row r="5058" spans="1:4" x14ac:dyDescent="0.35">
      <c r="A5058" t="str">
        <f>CONCATENATE(cars_raw!B5061," ",cars_raw!C5061)</f>
        <v>INFINITI QX30 Premium</v>
      </c>
      <c r="B5058" s="6" t="s">
        <v>19944</v>
      </c>
      <c r="C5058" s="6" t="str">
        <f t="shared" ref="C5058:C5121" si="79">REPLACE(B5058,1,1,"")</f>
        <v>27,125</v>
      </c>
      <c r="D5058" s="5">
        <v>27125</v>
      </c>
    </row>
    <row r="5059" spans="1:4" x14ac:dyDescent="0.35">
      <c r="A5059" t="str">
        <f>CONCATENATE(cars_raw!B5062," ",cars_raw!C5062)</f>
        <v>BMW 330 i xDrive</v>
      </c>
      <c r="B5059" s="6" t="s">
        <v>4103</v>
      </c>
      <c r="C5059" s="6" t="str">
        <f t="shared" si="79"/>
        <v>38,995</v>
      </c>
      <c r="D5059" s="5">
        <v>38995</v>
      </c>
    </row>
    <row r="5060" spans="1:4" x14ac:dyDescent="0.35">
      <c r="A5060" t="str">
        <f>CONCATENATE(cars_raw!B5063," ",cars_raw!C5063)</f>
        <v>Honda Civic LX</v>
      </c>
      <c r="B5060" s="6" t="s">
        <v>12571</v>
      </c>
      <c r="C5060" s="6" t="str">
        <f t="shared" si="79"/>
        <v>24,374</v>
      </c>
      <c r="D5060" s="5">
        <v>24374</v>
      </c>
    </row>
    <row r="5061" spans="1:4" x14ac:dyDescent="0.35">
      <c r="A5061" t="str">
        <f>CONCATENATE(cars_raw!B5064," ",cars_raw!C5064)</f>
        <v>Lexus ES 350 F Sport</v>
      </c>
      <c r="B5061" s="6" t="s">
        <v>19951</v>
      </c>
      <c r="C5061" s="6" t="str">
        <f t="shared" si="79"/>
        <v>38,489</v>
      </c>
      <c r="D5061" s="5">
        <v>38489</v>
      </c>
    </row>
    <row r="5062" spans="1:4" x14ac:dyDescent="0.35">
      <c r="A5062" t="str">
        <f>CONCATENATE(cars_raw!B5065," ",cars_raw!C5065)</f>
        <v>Lexus IS 300 Base</v>
      </c>
      <c r="B5062" s="6" t="s">
        <v>11575</v>
      </c>
      <c r="C5062" s="6" t="str">
        <f t="shared" si="79"/>
        <v>38,985</v>
      </c>
      <c r="D5062" s="5">
        <v>38985</v>
      </c>
    </row>
    <row r="5063" spans="1:4" x14ac:dyDescent="0.35">
      <c r="A5063" t="str">
        <f>CONCATENATE(cars_raw!B5066," ",cars_raw!C5066)</f>
        <v>Lexus ES 350 Base</v>
      </c>
      <c r="B5063" s="6" t="s">
        <v>19954</v>
      </c>
      <c r="C5063" s="6" t="str">
        <f t="shared" si="79"/>
        <v>33,288</v>
      </c>
      <c r="D5063" s="5">
        <v>33288</v>
      </c>
    </row>
    <row r="5064" spans="1:4" x14ac:dyDescent="0.35">
      <c r="A5064" t="str">
        <f>CONCATENATE(cars_raw!B5067," ",cars_raw!C5067)</f>
        <v>Honda Pilot EX-L</v>
      </c>
      <c r="B5064" s="6" t="s">
        <v>4773</v>
      </c>
      <c r="C5064" s="6" t="str">
        <f t="shared" si="79"/>
        <v>40,900</v>
      </c>
      <c r="D5064" s="5">
        <v>40900</v>
      </c>
    </row>
    <row r="5065" spans="1:4" x14ac:dyDescent="0.35">
      <c r="A5065" t="str">
        <f>CONCATENATE(cars_raw!B5068," ",cars_raw!C5068)</f>
        <v>Toyota 4Runner Limited</v>
      </c>
      <c r="B5065" s="6" t="s">
        <v>19957</v>
      </c>
      <c r="C5065" s="6" t="str">
        <f t="shared" si="79"/>
        <v>35,993</v>
      </c>
      <c r="D5065" s="5">
        <v>35993</v>
      </c>
    </row>
    <row r="5066" spans="1:4" x14ac:dyDescent="0.35">
      <c r="A5066" t="str">
        <f>CONCATENATE(cars_raw!B5069," ",cars_raw!C5069)</f>
        <v>Kia Telluride EX</v>
      </c>
      <c r="B5066" s="6" t="s">
        <v>5067</v>
      </c>
      <c r="C5066" s="6" t="str">
        <f t="shared" si="79"/>
        <v>41,500</v>
      </c>
      <c r="D5066" s="5">
        <v>41500</v>
      </c>
    </row>
    <row r="5067" spans="1:4" x14ac:dyDescent="0.35">
      <c r="A5067" t="str">
        <f>CONCATENATE(cars_raw!B5070," ",cars_raw!C5070)</f>
        <v>Hyundai Kona SEL Plus</v>
      </c>
      <c r="B5067" s="6" t="s">
        <v>11077</v>
      </c>
      <c r="C5067" s="6" t="str">
        <f t="shared" si="79"/>
        <v>29,990</v>
      </c>
      <c r="D5067" s="5">
        <v>29990</v>
      </c>
    </row>
    <row r="5068" spans="1:4" x14ac:dyDescent="0.35">
      <c r="A5068" t="str">
        <f>CONCATENATE(cars_raw!B5071," ",cars_raw!C5071)</f>
        <v>Toyota Highlander SE</v>
      </c>
      <c r="B5068" s="6" t="s">
        <v>3996</v>
      </c>
      <c r="C5068" s="6" t="str">
        <f t="shared" si="79"/>
        <v>40,999</v>
      </c>
      <c r="D5068" s="5">
        <v>40999</v>
      </c>
    </row>
    <row r="5069" spans="1:4" x14ac:dyDescent="0.35">
      <c r="A5069" t="str">
        <f>CONCATENATE(cars_raw!B5072," ",cars_raw!C5072)</f>
        <v>Mercedes-Benz E-Class E 300</v>
      </c>
      <c r="B5069" s="6" t="s">
        <v>19976</v>
      </c>
      <c r="C5069" s="6" t="str">
        <f t="shared" si="79"/>
        <v>42,646</v>
      </c>
      <c r="D5069" s="5">
        <v>42646</v>
      </c>
    </row>
    <row r="5070" spans="1:4" x14ac:dyDescent="0.35">
      <c r="A5070" t="str">
        <f>CONCATENATE(cars_raw!B5073," ",cars_raw!C5073)</f>
        <v>Honda CR-V EX-L</v>
      </c>
      <c r="B5070" s="6" t="s">
        <v>19979</v>
      </c>
      <c r="C5070" s="6" t="str">
        <f t="shared" si="79"/>
        <v>32,901</v>
      </c>
      <c r="D5070" s="5">
        <v>32901</v>
      </c>
    </row>
    <row r="5071" spans="1:4" x14ac:dyDescent="0.35">
      <c r="A5071" t="str">
        <f>CONCATENATE(cars_raw!B5074," ",cars_raw!C5074)</f>
        <v>Ford Escape SE</v>
      </c>
      <c r="B5071" s="6" t="s">
        <v>19982</v>
      </c>
      <c r="C5071" s="6" t="str">
        <f t="shared" si="79"/>
        <v>24,878</v>
      </c>
      <c r="D5071" s="5">
        <v>24878</v>
      </c>
    </row>
    <row r="5072" spans="1:4" x14ac:dyDescent="0.35">
      <c r="A5072" t="str">
        <f>CONCATENATE(cars_raw!B5075," ",cars_raw!C5075)</f>
        <v>Acura TLX A-Spec</v>
      </c>
      <c r="B5072" s="6" t="s">
        <v>14864</v>
      </c>
      <c r="C5072" s="6" t="str">
        <f t="shared" si="79"/>
        <v>35,921</v>
      </c>
      <c r="D5072" s="5">
        <v>35921</v>
      </c>
    </row>
    <row r="5073" spans="1:4" x14ac:dyDescent="0.35">
      <c r="A5073" t="str">
        <f>CONCATENATE(cars_raw!B5076," ",cars_raw!C5076)</f>
        <v>Honda Civic LX</v>
      </c>
      <c r="B5073" s="6" t="s">
        <v>775</v>
      </c>
      <c r="C5073" s="6" t="str">
        <f t="shared" si="79"/>
        <v>26,000</v>
      </c>
      <c r="D5073" s="5">
        <v>26000</v>
      </c>
    </row>
    <row r="5074" spans="1:4" x14ac:dyDescent="0.35">
      <c r="A5074" t="str">
        <f>CONCATENATE(cars_raw!B5077," ",cars_raw!C5077)</f>
        <v>Honda CR-V EX</v>
      </c>
      <c r="B5074" s="6" t="s">
        <v>2784</v>
      </c>
      <c r="C5074" s="6" t="str">
        <f t="shared" si="79"/>
        <v>31,000</v>
      </c>
      <c r="D5074" s="5">
        <v>31000</v>
      </c>
    </row>
    <row r="5075" spans="1:4" x14ac:dyDescent="0.35">
      <c r="A5075" t="str">
        <f>CONCATENATE(cars_raw!B5078," ",cars_raw!C5078)</f>
        <v>Honda CR-V EX</v>
      </c>
      <c r="B5075" s="6" t="s">
        <v>19995</v>
      </c>
      <c r="C5075" s="6" t="str">
        <f t="shared" si="79"/>
        <v>31,597</v>
      </c>
      <c r="D5075" s="5">
        <v>31597</v>
      </c>
    </row>
    <row r="5076" spans="1:4" x14ac:dyDescent="0.35">
      <c r="A5076" t="str">
        <f>CONCATENATE(cars_raw!B5079," ",cars_raw!C5079)</f>
        <v>Porsche Macan S</v>
      </c>
      <c r="B5076" s="6" t="s">
        <v>20001</v>
      </c>
      <c r="C5076" s="6" t="str">
        <f t="shared" si="79"/>
        <v>65,994</v>
      </c>
      <c r="D5076" s="5">
        <v>65994</v>
      </c>
    </row>
    <row r="5077" spans="1:4" x14ac:dyDescent="0.35">
      <c r="A5077" t="str">
        <f>CONCATENATE(cars_raw!B5080," ",cars_raw!C5080)</f>
        <v>GMC Yukon SLT</v>
      </c>
      <c r="B5077" s="6" t="s">
        <v>11318</v>
      </c>
      <c r="C5077" s="6" t="str">
        <f t="shared" si="79"/>
        <v>40,599</v>
      </c>
      <c r="D5077" s="5">
        <v>40599</v>
      </c>
    </row>
    <row r="5078" spans="1:4" x14ac:dyDescent="0.35">
      <c r="A5078" t="str">
        <f>CONCATENATE(cars_raw!B5081," ",cars_raw!C5081)</f>
        <v>Mazda CX-5 Grand Touring</v>
      </c>
      <c r="B5078" s="6" t="s">
        <v>9111</v>
      </c>
      <c r="C5078" s="6" t="str">
        <f t="shared" si="79"/>
        <v>28,575</v>
      </c>
      <c r="D5078" s="5">
        <v>28575</v>
      </c>
    </row>
    <row r="5079" spans="1:4" x14ac:dyDescent="0.35">
      <c r="A5079" t="str">
        <f>CONCATENATE(cars_raw!B5082," ",cars_raw!C5082)</f>
        <v>Audi A3 2.0T Premium</v>
      </c>
      <c r="B5079" s="6" t="s">
        <v>20004</v>
      </c>
      <c r="C5079" s="6" t="str">
        <f t="shared" si="79"/>
        <v>25,498</v>
      </c>
      <c r="D5079" s="5">
        <v>25498</v>
      </c>
    </row>
    <row r="5080" spans="1:4" x14ac:dyDescent="0.35">
      <c r="A5080" t="str">
        <f>CONCATENATE(cars_raw!B5083," ",cars_raw!C5083)</f>
        <v>Subaru Outback 3.6R Limited</v>
      </c>
      <c r="B5080" s="6" t="s">
        <v>4372</v>
      </c>
      <c r="C5080" s="6" t="str">
        <f t="shared" si="79"/>
        <v>30,698</v>
      </c>
      <c r="D5080" s="5">
        <v>30698</v>
      </c>
    </row>
    <row r="5081" spans="1:4" x14ac:dyDescent="0.35">
      <c r="A5081" t="str">
        <f>CONCATENATE(cars_raw!B5084," ",cars_raw!C5084)</f>
        <v>Land Rover Discovery HSE</v>
      </c>
      <c r="B5081" s="6" t="s">
        <v>11974</v>
      </c>
      <c r="C5081" s="6" t="str">
        <f t="shared" si="79"/>
        <v>51,241</v>
      </c>
      <c r="D5081" s="5">
        <v>51241</v>
      </c>
    </row>
    <row r="5082" spans="1:4" x14ac:dyDescent="0.35">
      <c r="A5082" t="str">
        <f>CONCATENATE(cars_raw!B5085," ",cars_raw!C5085)</f>
        <v>Lexus ES 350 Base</v>
      </c>
      <c r="B5082" s="6" t="s">
        <v>20007</v>
      </c>
      <c r="C5082" s="6" t="str">
        <f t="shared" si="79"/>
        <v>33,588</v>
      </c>
      <c r="D5082" s="5">
        <v>33588</v>
      </c>
    </row>
    <row r="5083" spans="1:4" x14ac:dyDescent="0.35">
      <c r="A5083" t="str">
        <f>CONCATENATE(cars_raw!B5086," ",cars_raw!C5086)</f>
        <v>Mazda CX-5 Touring</v>
      </c>
      <c r="B5083" s="6" t="s">
        <v>775</v>
      </c>
      <c r="C5083" s="6" t="str">
        <f t="shared" si="79"/>
        <v>26,000</v>
      </c>
      <c r="D5083" s="5">
        <v>26000</v>
      </c>
    </row>
    <row r="5084" spans="1:4" x14ac:dyDescent="0.35">
      <c r="A5084" t="str">
        <f>CONCATENATE(cars_raw!B5087," ",cars_raw!C5087)</f>
        <v>Audi Q3 2.0T Premium</v>
      </c>
      <c r="B5084" s="6" t="s">
        <v>3323</v>
      </c>
      <c r="C5084" s="6" t="str">
        <f t="shared" si="79"/>
        <v>28,990</v>
      </c>
      <c r="D5084" s="5">
        <v>28990</v>
      </c>
    </row>
    <row r="5085" spans="1:4" x14ac:dyDescent="0.35">
      <c r="A5085" t="str">
        <f>CONCATENATE(cars_raw!B5088," ",cars_raw!C5088)</f>
        <v>Chevrolet Colorado Z71</v>
      </c>
      <c r="B5085" s="6" t="s">
        <v>4103</v>
      </c>
      <c r="C5085" s="6" t="str">
        <f t="shared" si="79"/>
        <v>38,995</v>
      </c>
      <c r="D5085" s="5">
        <v>38995</v>
      </c>
    </row>
    <row r="5086" spans="1:4" x14ac:dyDescent="0.35">
      <c r="A5086" t="str">
        <f>CONCATENATE(cars_raw!B5089," ",cars_raw!C5089)</f>
        <v>Dodge Challenger R/T Scat Pack</v>
      </c>
      <c r="B5086" s="6" t="s">
        <v>486</v>
      </c>
      <c r="C5086" s="6" t="str">
        <f t="shared" si="79"/>
        <v>46,500</v>
      </c>
      <c r="D5086" s="5">
        <v>46500</v>
      </c>
    </row>
    <row r="5087" spans="1:4" x14ac:dyDescent="0.35">
      <c r="A5087" t="str">
        <f>CONCATENATE(cars_raw!B5090," ",cars_raw!C5090)</f>
        <v>RAM 1500 Laramie</v>
      </c>
      <c r="B5087" s="6" t="s">
        <v>83</v>
      </c>
      <c r="C5087" s="6" t="str">
        <f t="shared" si="79"/>
        <v>49,000</v>
      </c>
      <c r="D5087" s="5">
        <v>49000</v>
      </c>
    </row>
    <row r="5088" spans="1:4" x14ac:dyDescent="0.35">
      <c r="A5088" t="str">
        <f>CONCATENATE(cars_raw!B5091," ",cars_raw!C5091)</f>
        <v>Toyota Tacoma TRD Off Road</v>
      </c>
      <c r="B5088" s="6" t="s">
        <v>15663</v>
      </c>
      <c r="C5088" s="6" t="str">
        <f t="shared" si="79"/>
        <v>48,990</v>
      </c>
      <c r="D5088" s="5">
        <v>48990</v>
      </c>
    </row>
    <row r="5089" spans="1:4" x14ac:dyDescent="0.35">
      <c r="A5089" t="str">
        <f>CONCATENATE(cars_raw!B5092," ",cars_raw!C5092)</f>
        <v>BMW X3 xDrive30i</v>
      </c>
      <c r="B5089" s="6" t="s">
        <v>10594</v>
      </c>
      <c r="C5089" s="6" t="str">
        <f t="shared" si="79"/>
        <v>41,995</v>
      </c>
      <c r="D5089" s="5">
        <v>41995</v>
      </c>
    </row>
    <row r="5090" spans="1:4" x14ac:dyDescent="0.35">
      <c r="A5090" t="str">
        <f>CONCATENATE(cars_raw!B5093," ",cars_raw!C5093)</f>
        <v>Jeep Grand Cherokee Altitude</v>
      </c>
      <c r="B5090" s="6" t="s">
        <v>10775</v>
      </c>
      <c r="C5090" s="6" t="str">
        <f t="shared" si="79"/>
        <v>32,490</v>
      </c>
      <c r="D5090" s="5">
        <v>32490</v>
      </c>
    </row>
    <row r="5091" spans="1:4" x14ac:dyDescent="0.35">
      <c r="A5091" t="str">
        <f>CONCATENATE(cars_raw!B5094," ",cars_raw!C5094)</f>
        <v>Kia Sportage LX</v>
      </c>
      <c r="B5091" s="6" t="s">
        <v>20033</v>
      </c>
      <c r="C5091" s="6" t="str">
        <f t="shared" si="79"/>
        <v>23,389</v>
      </c>
      <c r="D5091" s="5">
        <v>23389</v>
      </c>
    </row>
    <row r="5092" spans="1:4" x14ac:dyDescent="0.35">
      <c r="A5092" t="str">
        <f>CONCATENATE(cars_raw!B5095," ",cars_raw!C5095)</f>
        <v>Mercedes-Benz E-Class E 350 4MATIC</v>
      </c>
      <c r="B5092" s="6" t="s">
        <v>35</v>
      </c>
      <c r="C5092" s="6" t="str">
        <f t="shared" si="79"/>
        <v>39,998</v>
      </c>
      <c r="D5092" s="5">
        <v>39998</v>
      </c>
    </row>
    <row r="5093" spans="1:4" x14ac:dyDescent="0.35">
      <c r="A5093" t="str">
        <f>CONCATENATE(cars_raw!B5096," ",cars_raw!C5096)</f>
        <v>Porsche Cayenne S</v>
      </c>
      <c r="B5093" s="6" t="s">
        <v>20036</v>
      </c>
      <c r="C5093" s="6" t="str">
        <f t="shared" si="79"/>
        <v>40,450</v>
      </c>
      <c r="D5093" s="5">
        <v>40450</v>
      </c>
    </row>
    <row r="5094" spans="1:4" x14ac:dyDescent="0.35">
      <c r="A5094" t="str">
        <f>CONCATENATE(cars_raw!B5097," ",cars_raw!C5097)</f>
        <v>Maserati GranTurismo Sport</v>
      </c>
      <c r="B5094" s="6" t="s">
        <v>20039</v>
      </c>
      <c r="C5094" s="6" t="str">
        <f t="shared" si="79"/>
        <v>63,777</v>
      </c>
      <c r="D5094" s="5">
        <v>63777</v>
      </c>
    </row>
    <row r="5095" spans="1:4" x14ac:dyDescent="0.35">
      <c r="A5095" t="str">
        <f>CONCATENATE(cars_raw!B5098," ",cars_raw!C5098)</f>
        <v>BMW X5 xDrive40i</v>
      </c>
      <c r="B5095" s="6" t="s">
        <v>20046</v>
      </c>
      <c r="C5095" s="6" t="str">
        <f t="shared" si="79"/>
        <v>56,880</v>
      </c>
      <c r="D5095" s="5">
        <v>56880</v>
      </c>
    </row>
    <row r="5096" spans="1:4" x14ac:dyDescent="0.35">
      <c r="A5096" t="str">
        <f>CONCATENATE(cars_raw!B5099," ",cars_raw!C5099)</f>
        <v>Chrysler 300 Limited</v>
      </c>
      <c r="B5096" s="6" t="s">
        <v>20049</v>
      </c>
      <c r="C5096" s="6" t="str">
        <f t="shared" si="79"/>
        <v>24,725</v>
      </c>
      <c r="D5096" s="5">
        <v>24725</v>
      </c>
    </row>
    <row r="5097" spans="1:4" x14ac:dyDescent="0.35">
      <c r="A5097" t="str">
        <f>CONCATENATE(cars_raw!B5100," ",cars_raw!C5100)</f>
        <v>Lincoln Navigator Black Label</v>
      </c>
      <c r="B5097" s="6" t="s">
        <v>20053</v>
      </c>
      <c r="C5097" s="6" t="str">
        <f t="shared" si="79"/>
        <v>109,835</v>
      </c>
      <c r="D5097" s="5">
        <v>109835</v>
      </c>
    </row>
    <row r="5098" spans="1:4" x14ac:dyDescent="0.35">
      <c r="A5098" t="str">
        <f>CONCATENATE(cars_raw!B5101," ",cars_raw!C5101)</f>
        <v>Alfa Romeo Stelvio Ti</v>
      </c>
      <c r="B5098" s="6" t="s">
        <v>3620</v>
      </c>
      <c r="C5098" s="6" t="str">
        <f t="shared" si="79"/>
        <v>39,995</v>
      </c>
      <c r="D5098" s="5">
        <v>39995</v>
      </c>
    </row>
    <row r="5099" spans="1:4" x14ac:dyDescent="0.35">
      <c r="A5099" t="str">
        <f>CONCATENATE(cars_raw!B5102," ",cars_raw!C5102)</f>
        <v>INFINITI QX60 Luxe</v>
      </c>
      <c r="B5099" s="6" t="s">
        <v>11373</v>
      </c>
      <c r="C5099" s="6" t="str">
        <f t="shared" si="79"/>
        <v>36,723</v>
      </c>
      <c r="D5099" s="5">
        <v>36723</v>
      </c>
    </row>
    <row r="5100" spans="1:4" x14ac:dyDescent="0.35">
      <c r="A5100" t="str">
        <f>CONCATENATE(cars_raw!B5103," ",cars_raw!C5103)</f>
        <v>Toyota Corolla SE</v>
      </c>
      <c r="B5100" s="6" t="s">
        <v>20058</v>
      </c>
      <c r="C5100" s="6" t="str">
        <f t="shared" si="79"/>
        <v>29,398</v>
      </c>
      <c r="D5100" s="5">
        <v>29398</v>
      </c>
    </row>
    <row r="5101" spans="1:4" x14ac:dyDescent="0.35">
      <c r="A5101" t="str">
        <f>CONCATENATE(cars_raw!B5104," ",cars_raw!C5104)</f>
        <v>GMC Yukon SLT</v>
      </c>
      <c r="B5101" s="6" t="s">
        <v>11047</v>
      </c>
      <c r="C5101" s="6" t="str">
        <f t="shared" si="79"/>
        <v>72,800</v>
      </c>
      <c r="D5101" s="5">
        <v>72800</v>
      </c>
    </row>
    <row r="5102" spans="1:4" x14ac:dyDescent="0.35">
      <c r="A5102" t="str">
        <f>CONCATENATE(cars_raw!B5105," ",cars_raw!C5105)</f>
        <v>INFINITI Q50 3.0t Red Sport 400</v>
      </c>
      <c r="B5102" s="6" t="s">
        <v>20064</v>
      </c>
      <c r="C5102" s="6" t="str">
        <f t="shared" si="79"/>
        <v>43,529</v>
      </c>
      <c r="D5102" s="5">
        <v>43529</v>
      </c>
    </row>
    <row r="5103" spans="1:4" x14ac:dyDescent="0.35">
      <c r="A5103" t="str">
        <f>CONCATENATE(cars_raw!B5106," ",cars_raw!C5106)</f>
        <v>Mercedes-Benz GLC 300 Base 4MATIC</v>
      </c>
      <c r="B5103" s="6" t="s">
        <v>20066</v>
      </c>
      <c r="C5103" s="6" t="str">
        <f t="shared" si="79"/>
        <v>55,688</v>
      </c>
      <c r="D5103" s="5">
        <v>55688</v>
      </c>
    </row>
    <row r="5104" spans="1:4" x14ac:dyDescent="0.35">
      <c r="A5104" t="str">
        <f>CONCATENATE(cars_raw!B5107," ",cars_raw!C5107)</f>
        <v>Toyota Corolla Hatchback SE</v>
      </c>
      <c r="B5104" s="6" t="s">
        <v>20069</v>
      </c>
      <c r="C5104" s="6" t="str">
        <f t="shared" si="79"/>
        <v>24,702</v>
      </c>
      <c r="D5104" s="5">
        <v>24702</v>
      </c>
    </row>
    <row r="5105" spans="1:4" x14ac:dyDescent="0.35">
      <c r="A5105" t="str">
        <f>CONCATENATE(cars_raw!B5108," ",cars_raw!C5108)</f>
        <v>Jaguar F-PACE 35t R-Sport</v>
      </c>
      <c r="B5105" s="6" t="s">
        <v>20073</v>
      </c>
      <c r="C5105" s="6" t="str">
        <f t="shared" si="79"/>
        <v>41,275</v>
      </c>
      <c r="D5105" s="5">
        <v>41275</v>
      </c>
    </row>
    <row r="5106" spans="1:4" x14ac:dyDescent="0.35">
      <c r="A5106" t="str">
        <f>CONCATENATE(cars_raw!B5109," ",cars_raw!C5109)</f>
        <v>Ford F-150 King Ranch</v>
      </c>
      <c r="B5106" s="6" t="s">
        <v>5987</v>
      </c>
      <c r="C5106" s="6" t="str">
        <f t="shared" si="79"/>
        <v>44,500</v>
      </c>
      <c r="D5106" s="5">
        <v>44500</v>
      </c>
    </row>
    <row r="5107" spans="1:4" x14ac:dyDescent="0.35">
      <c r="A5107" t="str">
        <f>CONCATENATE(cars_raw!B5110," ",cars_raw!C5110)</f>
        <v>Hyundai Palisade SEL</v>
      </c>
      <c r="B5107" s="6" t="s">
        <v>9408</v>
      </c>
      <c r="C5107" s="6" t="str">
        <f t="shared" si="79"/>
        <v>44,992</v>
      </c>
      <c r="D5107" s="5">
        <v>44992</v>
      </c>
    </row>
    <row r="5108" spans="1:4" x14ac:dyDescent="0.35">
      <c r="A5108" t="str">
        <f>CONCATENATE(cars_raw!B5111," ",cars_raw!C5111)</f>
        <v>Toyota 4Runner Limited</v>
      </c>
      <c r="B5108" s="6" t="s">
        <v>12355</v>
      </c>
      <c r="C5108" s="6" t="str">
        <f t="shared" si="79"/>
        <v>34,700</v>
      </c>
      <c r="D5108" s="5">
        <v>34700</v>
      </c>
    </row>
    <row r="5109" spans="1:4" x14ac:dyDescent="0.35">
      <c r="A5109" t="str">
        <f>CONCATENATE(cars_raw!B5112," ",cars_raw!C5112)</f>
        <v>Lexus GX 460 Base</v>
      </c>
      <c r="B5109" s="6" t="s">
        <v>1118</v>
      </c>
      <c r="C5109" s="6" t="str">
        <f t="shared" si="79"/>
        <v>47,988</v>
      </c>
      <c r="D5109" s="5">
        <v>47988</v>
      </c>
    </row>
    <row r="5110" spans="1:4" x14ac:dyDescent="0.35">
      <c r="A5110" t="str">
        <f>CONCATENATE(cars_raw!B5113," ",cars_raw!C5113)</f>
        <v>Kia Sorento LX</v>
      </c>
      <c r="B5110" s="6" t="s">
        <v>20086</v>
      </c>
      <c r="C5110" s="6" t="str">
        <f t="shared" si="79"/>
        <v>24,495</v>
      </c>
      <c r="D5110" s="5">
        <v>24495</v>
      </c>
    </row>
    <row r="5111" spans="1:4" x14ac:dyDescent="0.35">
      <c r="A5111" t="str">
        <f>CONCATENATE(cars_raw!B5114," ",cars_raw!C5114)</f>
        <v>Audi Q5 45 Premium Plus</v>
      </c>
      <c r="B5111" s="6" t="s">
        <v>20089</v>
      </c>
      <c r="C5111" s="6" t="str">
        <f t="shared" si="79"/>
        <v>41,952</v>
      </c>
      <c r="D5111" s="5">
        <v>41952</v>
      </c>
    </row>
    <row r="5112" spans="1:4" x14ac:dyDescent="0.35">
      <c r="A5112" t="str">
        <f>CONCATENATE(cars_raw!B5115," ",cars_raw!C5115)</f>
        <v>Lexus RC 350 Base</v>
      </c>
      <c r="B5112" s="6" t="s">
        <v>9776</v>
      </c>
      <c r="C5112" s="6" t="str">
        <f t="shared" si="79"/>
        <v>39,991</v>
      </c>
      <c r="D5112" s="5">
        <v>39991</v>
      </c>
    </row>
    <row r="5113" spans="1:4" x14ac:dyDescent="0.35">
      <c r="A5113" t="str">
        <f>CONCATENATE(cars_raw!B5116," ",cars_raw!C5116)</f>
        <v>Lincoln MKC Select</v>
      </c>
      <c r="B5113" s="6" t="s">
        <v>20098</v>
      </c>
      <c r="C5113" s="6" t="str">
        <f t="shared" si="79"/>
        <v>27,693</v>
      </c>
      <c r="D5113" s="5">
        <v>27693</v>
      </c>
    </row>
    <row r="5114" spans="1:4" x14ac:dyDescent="0.35">
      <c r="A5114" t="str">
        <f>CONCATENATE(cars_raw!B5117," ",cars_raw!C5117)</f>
        <v>Subaru Forester Premium</v>
      </c>
      <c r="B5114" s="6" t="s">
        <v>20101</v>
      </c>
      <c r="C5114" s="6" t="str">
        <f t="shared" si="79"/>
        <v>35,967</v>
      </c>
      <c r="D5114" s="5">
        <v>35967</v>
      </c>
    </row>
    <row r="5115" spans="1:4" x14ac:dyDescent="0.35">
      <c r="A5115" t="str">
        <f>CONCATENATE(cars_raw!B5118," ",cars_raw!C5118)</f>
        <v>Nissan Pathfinder SV</v>
      </c>
      <c r="B5115" s="6" t="s">
        <v>20105</v>
      </c>
      <c r="C5115" s="6" t="str">
        <f t="shared" si="79"/>
        <v>19,994</v>
      </c>
      <c r="D5115" s="5">
        <v>19994</v>
      </c>
    </row>
    <row r="5116" spans="1:4" x14ac:dyDescent="0.35">
      <c r="A5116" t="str">
        <f>CONCATENATE(cars_raw!B5119," ",cars_raw!C5119)</f>
        <v>Jeep Grand Cherokee Limited</v>
      </c>
      <c r="B5116" s="6" t="s">
        <v>3423</v>
      </c>
      <c r="C5116" s="6" t="str">
        <f t="shared" si="79"/>
        <v>34,998</v>
      </c>
      <c r="D5116" s="5">
        <v>34998</v>
      </c>
    </row>
    <row r="5117" spans="1:4" x14ac:dyDescent="0.35">
      <c r="A5117" t="str">
        <f>CONCATENATE(cars_raw!B5120," ",cars_raw!C5120)</f>
        <v>Toyota RAV4 LE</v>
      </c>
      <c r="B5117" s="6" t="s">
        <v>13252</v>
      </c>
      <c r="C5117" s="6" t="str">
        <f t="shared" si="79"/>
        <v>29,599</v>
      </c>
      <c r="D5117" s="5">
        <v>29599</v>
      </c>
    </row>
    <row r="5118" spans="1:4" x14ac:dyDescent="0.35">
      <c r="A5118" t="str">
        <f>CONCATENATE(cars_raw!B5121," ",cars_raw!C5121)</f>
        <v>Subaru Outback 2.5i Limited</v>
      </c>
      <c r="B5118" s="6" t="s">
        <v>717</v>
      </c>
      <c r="C5118" s="6" t="str">
        <f t="shared" si="79"/>
        <v>29,995</v>
      </c>
      <c r="D5118" s="5">
        <v>29995</v>
      </c>
    </row>
    <row r="5119" spans="1:4" x14ac:dyDescent="0.35">
      <c r="A5119" t="str">
        <f>CONCATENATE(cars_raw!B5122," ",cars_raw!C5122)</f>
        <v>BMW X5 xDrive40i</v>
      </c>
      <c r="B5119" s="6" t="s">
        <v>19523</v>
      </c>
      <c r="C5119" s="6" t="str">
        <f t="shared" si="79"/>
        <v>59,990</v>
      </c>
      <c r="D5119" s="5">
        <v>59990</v>
      </c>
    </row>
    <row r="5120" spans="1:4" x14ac:dyDescent="0.35">
      <c r="A5120" t="str">
        <f>CONCATENATE(cars_raw!B5123," ",cars_raw!C5123)</f>
        <v>Cadillac ATS 2.0L Turbo Luxury</v>
      </c>
      <c r="B5120" s="6" t="s">
        <v>20121</v>
      </c>
      <c r="C5120" s="6" t="str">
        <f t="shared" si="79"/>
        <v>27,203</v>
      </c>
      <c r="D5120" s="5">
        <v>27203</v>
      </c>
    </row>
    <row r="5121" spans="1:4" x14ac:dyDescent="0.35">
      <c r="A5121" t="str">
        <f>CONCATENATE(cars_raw!B5124," ",cars_raw!C5124)</f>
        <v>Ford Fusion SE</v>
      </c>
      <c r="B5121" s="6" t="s">
        <v>18572</v>
      </c>
      <c r="C5121" s="6" t="str">
        <f t="shared" si="79"/>
        <v>25,900</v>
      </c>
      <c r="D5121" s="5">
        <v>25900</v>
      </c>
    </row>
    <row r="5122" spans="1:4" x14ac:dyDescent="0.35">
      <c r="A5122" t="str">
        <f>CONCATENATE(cars_raw!B5125," ",cars_raw!C5125)</f>
        <v>Honda Pilot EX-L</v>
      </c>
      <c r="B5122" s="6" t="s">
        <v>969</v>
      </c>
      <c r="C5122" s="6" t="str">
        <f t="shared" ref="C5122:C5185" si="80">REPLACE(B5122,1,1,"")</f>
        <v>36,500</v>
      </c>
      <c r="D5122" s="5">
        <v>36500</v>
      </c>
    </row>
    <row r="5123" spans="1:4" x14ac:dyDescent="0.35">
      <c r="A5123" t="str">
        <f>CONCATENATE(cars_raw!B5126," ",cars_raw!C5126)</f>
        <v>Cadillac XT5 Luxury</v>
      </c>
      <c r="B5123" s="6" t="s">
        <v>2069</v>
      </c>
      <c r="C5123" s="6" t="str">
        <f t="shared" si="80"/>
        <v>34,995</v>
      </c>
      <c r="D5123" s="5">
        <v>34995</v>
      </c>
    </row>
    <row r="5124" spans="1:4" x14ac:dyDescent="0.35">
      <c r="A5124" t="str">
        <f>CONCATENATE(cars_raw!B5127," ",cars_raw!C5127)</f>
        <v>Buick LaCrosse Premium 1</v>
      </c>
      <c r="B5124" s="6" t="s">
        <v>4325</v>
      </c>
      <c r="C5124" s="6" t="str">
        <f t="shared" si="80"/>
        <v>21,995</v>
      </c>
      <c r="D5124" s="5">
        <v>21995</v>
      </c>
    </row>
    <row r="5125" spans="1:4" x14ac:dyDescent="0.35">
      <c r="A5125" t="str">
        <f>CONCATENATE(cars_raw!B5128," ",cars_raw!C5128)</f>
        <v>Lexus GX 460 Base</v>
      </c>
      <c r="B5125" s="6" t="s">
        <v>18075</v>
      </c>
      <c r="C5125" s="6" t="str">
        <f t="shared" si="80"/>
        <v>56,490</v>
      </c>
      <c r="D5125" s="5">
        <v>56490</v>
      </c>
    </row>
    <row r="5126" spans="1:4" x14ac:dyDescent="0.35">
      <c r="A5126" t="str">
        <f>CONCATENATE(cars_raw!B5129," ",cars_raw!C5129)</f>
        <v>Tesla Model Y Performance</v>
      </c>
      <c r="B5126" s="6" t="s">
        <v>20147</v>
      </c>
      <c r="C5126" s="6" t="str">
        <f t="shared" si="80"/>
        <v>79,950</v>
      </c>
      <c r="D5126" s="5">
        <v>79950</v>
      </c>
    </row>
    <row r="5127" spans="1:4" x14ac:dyDescent="0.35">
      <c r="A5127" t="str">
        <f>CONCATENATE(cars_raw!B5130," ",cars_raw!C5130)</f>
        <v>Mercedes-Benz C-Class C 300</v>
      </c>
      <c r="B5127" s="6" t="s">
        <v>2723</v>
      </c>
      <c r="C5127" s="6" t="str">
        <f t="shared" si="80"/>
        <v>49,997</v>
      </c>
      <c r="D5127" s="5">
        <v>49997</v>
      </c>
    </row>
    <row r="5128" spans="1:4" x14ac:dyDescent="0.35">
      <c r="A5128" t="str">
        <f>CONCATENATE(cars_raw!B5131," ",cars_raw!C5131)</f>
        <v>RAM 1500 Laramie</v>
      </c>
      <c r="B5128" s="6" t="s">
        <v>2460</v>
      </c>
      <c r="C5128" s="6" t="str">
        <f t="shared" si="80"/>
        <v>49,998</v>
      </c>
      <c r="D5128" s="5">
        <v>49998</v>
      </c>
    </row>
    <row r="5129" spans="1:4" x14ac:dyDescent="0.35">
      <c r="A5129" t="str">
        <f>CONCATENATE(cars_raw!B5132," ",cars_raw!C5132)</f>
        <v>Mercedes-Benz E-Class E 400 4MATIC</v>
      </c>
      <c r="B5129" s="6" t="s">
        <v>8165</v>
      </c>
      <c r="C5129" s="6" t="str">
        <f t="shared" si="80"/>
        <v>35,000</v>
      </c>
      <c r="D5129" s="5">
        <v>35000</v>
      </c>
    </row>
    <row r="5130" spans="1:4" x14ac:dyDescent="0.35">
      <c r="A5130" t="str">
        <f>CONCATENATE(cars_raw!B5133," ",cars_raw!C5133)</f>
        <v>Mercedes-Benz GLC 300 Base 4MATIC</v>
      </c>
      <c r="B5130" s="6" t="s">
        <v>20159</v>
      </c>
      <c r="C5130" s="6" t="str">
        <f t="shared" si="80"/>
        <v>41,489</v>
      </c>
      <c r="D5130" s="5">
        <v>41489</v>
      </c>
    </row>
    <row r="5131" spans="1:4" x14ac:dyDescent="0.35">
      <c r="A5131" t="str">
        <f>CONCATENATE(cars_raw!B5134," ",cars_raw!C5134)</f>
        <v>Honda Pilot EX-L</v>
      </c>
      <c r="B5131" s="6" t="s">
        <v>20162</v>
      </c>
      <c r="C5131" s="6" t="str">
        <f t="shared" si="80"/>
        <v>43,546</v>
      </c>
      <c r="D5131" s="5">
        <v>43546</v>
      </c>
    </row>
    <row r="5132" spans="1:4" x14ac:dyDescent="0.35">
      <c r="A5132" t="str">
        <f>CONCATENATE(cars_raw!B5135," ",cars_raw!C5135)</f>
        <v>Tesla Model Y Long Range</v>
      </c>
      <c r="B5132" s="6" t="s">
        <v>3155</v>
      </c>
      <c r="C5132" s="6" t="str">
        <f t="shared" si="80"/>
        <v>69,000</v>
      </c>
      <c r="D5132" s="5">
        <v>69000</v>
      </c>
    </row>
    <row r="5133" spans="1:4" x14ac:dyDescent="0.35">
      <c r="A5133" t="str">
        <f>CONCATENATE(cars_raw!B5136," ",cars_raw!C5136)</f>
        <v>Lincoln Nautilus Reserve</v>
      </c>
      <c r="B5133" s="6" t="s">
        <v>2521</v>
      </c>
      <c r="C5133" s="6" t="str">
        <f t="shared" si="80"/>
        <v>50,995</v>
      </c>
      <c r="D5133" s="5">
        <v>50995</v>
      </c>
    </row>
    <row r="5134" spans="1:4" x14ac:dyDescent="0.35">
      <c r="A5134" t="str">
        <f>CONCATENATE(cars_raw!B5137," ",cars_raw!C5137)</f>
        <v>BMW 540 i</v>
      </c>
      <c r="B5134" s="6" t="s">
        <v>20170</v>
      </c>
      <c r="C5134" s="6" t="str">
        <f t="shared" si="80"/>
        <v>40,490</v>
      </c>
      <c r="D5134" s="5">
        <v>40490</v>
      </c>
    </row>
    <row r="5135" spans="1:4" x14ac:dyDescent="0.35">
      <c r="A5135" t="str">
        <f>CONCATENATE(cars_raw!B5138," ",cars_raw!C5138)</f>
        <v>Ford Edge SEL</v>
      </c>
      <c r="B5135" s="6" t="s">
        <v>20175</v>
      </c>
      <c r="C5135" s="6" t="str">
        <f t="shared" si="80"/>
        <v>30,950</v>
      </c>
      <c r="D5135" s="5">
        <v>30950</v>
      </c>
    </row>
    <row r="5136" spans="1:4" x14ac:dyDescent="0.35">
      <c r="A5136" t="str">
        <f>CONCATENATE(cars_raw!B5139," ",cars_raw!C5139)</f>
        <v>Honda Passport EX-L</v>
      </c>
      <c r="B5136" s="6" t="s">
        <v>6396</v>
      </c>
      <c r="C5136" s="6" t="str">
        <f t="shared" si="80"/>
        <v>33,425</v>
      </c>
      <c r="D5136" s="5">
        <v>33425</v>
      </c>
    </row>
    <row r="5137" spans="1:4" x14ac:dyDescent="0.35">
      <c r="A5137" t="str">
        <f>CONCATENATE(cars_raw!B5140," ",cars_raw!C5140)</f>
        <v>BMW 330 i</v>
      </c>
      <c r="B5137" s="6" t="s">
        <v>5015</v>
      </c>
      <c r="C5137" s="6" t="str">
        <f t="shared" si="80"/>
        <v>35,900</v>
      </c>
      <c r="D5137" s="5">
        <v>35900</v>
      </c>
    </row>
    <row r="5138" spans="1:4" x14ac:dyDescent="0.35">
      <c r="A5138" t="str">
        <f>CONCATENATE(cars_raw!B5141," ",cars_raw!C5141)</f>
        <v>Mercedes-Benz AMG GLE 53 Base</v>
      </c>
      <c r="B5138" s="6" t="s">
        <v>20179</v>
      </c>
      <c r="C5138" s="6" t="str">
        <f t="shared" si="80"/>
        <v>96,900</v>
      </c>
      <c r="D5138" s="5">
        <v>96900</v>
      </c>
    </row>
    <row r="5139" spans="1:4" x14ac:dyDescent="0.35">
      <c r="A5139" t="str">
        <f>CONCATENATE(cars_raw!B5142," ",cars_raw!C5142)</f>
        <v>Ford Ranger XLT</v>
      </c>
      <c r="B5139" s="6" t="s">
        <v>20183</v>
      </c>
      <c r="C5139" s="6" t="str">
        <f t="shared" si="80"/>
        <v>37,757</v>
      </c>
      <c r="D5139" s="5">
        <v>37757</v>
      </c>
    </row>
    <row r="5140" spans="1:4" x14ac:dyDescent="0.35">
      <c r="A5140" t="str">
        <f>CONCATENATE(cars_raw!B5143," ",cars_raw!C5143)</f>
        <v>RAM 1500 Laramie</v>
      </c>
      <c r="B5140" s="6" t="s">
        <v>20188</v>
      </c>
      <c r="C5140" s="6" t="str">
        <f t="shared" si="80"/>
        <v>47,293</v>
      </c>
      <c r="D5140" s="5">
        <v>47293</v>
      </c>
    </row>
    <row r="5141" spans="1:4" x14ac:dyDescent="0.35">
      <c r="A5141" t="str">
        <f>CONCATENATE(cars_raw!B5144," ",cars_raw!C5144)</f>
        <v>Ford Flex SEL</v>
      </c>
      <c r="B5141" s="6" t="s">
        <v>717</v>
      </c>
      <c r="C5141" s="6" t="str">
        <f t="shared" si="80"/>
        <v>29,995</v>
      </c>
      <c r="D5141" s="5">
        <v>29995</v>
      </c>
    </row>
    <row r="5142" spans="1:4" x14ac:dyDescent="0.35">
      <c r="A5142" t="str">
        <f>CONCATENATE(cars_raw!B5145," ",cars_raw!C5145)</f>
        <v>Toyota Highlander XLE</v>
      </c>
      <c r="B5142" s="6" t="s">
        <v>20191</v>
      </c>
      <c r="C5142" s="6" t="str">
        <f t="shared" si="80"/>
        <v>32,296</v>
      </c>
      <c r="D5142" s="5">
        <v>32296</v>
      </c>
    </row>
    <row r="5143" spans="1:4" x14ac:dyDescent="0.35">
      <c r="A5143" t="str">
        <f>CONCATENATE(cars_raw!B5146," ",cars_raw!C5146)</f>
        <v>Chrysler 300 Limited</v>
      </c>
      <c r="B5143" s="6" t="s">
        <v>6507</v>
      </c>
      <c r="C5143" s="6" t="str">
        <f t="shared" si="80"/>
        <v>32,990</v>
      </c>
      <c r="D5143" s="5">
        <v>32990</v>
      </c>
    </row>
    <row r="5144" spans="1:4" x14ac:dyDescent="0.35">
      <c r="A5144" t="str">
        <f>CONCATENATE(cars_raw!B5147," ",cars_raw!C5147)</f>
        <v>Honda Civic LX</v>
      </c>
      <c r="B5144" s="6" t="s">
        <v>4029</v>
      </c>
      <c r="C5144" s="6" t="str">
        <f t="shared" si="80"/>
        <v>24,500</v>
      </c>
      <c r="D5144" s="5">
        <v>24500</v>
      </c>
    </row>
    <row r="5145" spans="1:4" x14ac:dyDescent="0.35">
      <c r="A5145" t="str">
        <f>CONCATENATE(cars_raw!B5148," ",cars_raw!C5148)</f>
        <v>Lincoln Nautilus Reserve</v>
      </c>
      <c r="B5145" s="6" t="s">
        <v>35</v>
      </c>
      <c r="C5145" s="6" t="str">
        <f t="shared" si="80"/>
        <v>39,998</v>
      </c>
      <c r="D5145" s="5">
        <v>39998</v>
      </c>
    </row>
    <row r="5146" spans="1:4" x14ac:dyDescent="0.35">
      <c r="A5146" t="str">
        <f>CONCATENATE(cars_raw!B5149," ",cars_raw!C5149)</f>
        <v>RAM 1500 Laramie</v>
      </c>
      <c r="B5146" s="6" t="s">
        <v>20203</v>
      </c>
      <c r="C5146" s="6" t="str">
        <f t="shared" si="80"/>
        <v>48,421</v>
      </c>
      <c r="D5146" s="5">
        <v>48421</v>
      </c>
    </row>
    <row r="5147" spans="1:4" x14ac:dyDescent="0.35">
      <c r="A5147" t="str">
        <f>CONCATENATE(cars_raw!B5150," ",cars_raw!C5150)</f>
        <v>Chevrolet Tahoe RST</v>
      </c>
      <c r="B5147" s="6" t="s">
        <v>20207</v>
      </c>
      <c r="C5147" s="6" t="str">
        <f t="shared" si="80"/>
        <v>71,896</v>
      </c>
      <c r="D5147" s="5">
        <v>71896</v>
      </c>
    </row>
    <row r="5148" spans="1:4" x14ac:dyDescent="0.35">
      <c r="A5148" t="str">
        <f>CONCATENATE(cars_raw!B5151," ",cars_raw!C5151)</f>
        <v>Ford Explorer Limited</v>
      </c>
      <c r="B5148" s="6" t="s">
        <v>20212</v>
      </c>
      <c r="C5148" s="6" t="str">
        <f t="shared" si="80"/>
        <v>23,492</v>
      </c>
      <c r="D5148" s="5">
        <v>23492</v>
      </c>
    </row>
    <row r="5149" spans="1:4" x14ac:dyDescent="0.35">
      <c r="A5149" t="str">
        <f>CONCATENATE(cars_raw!B5152," ",cars_raw!C5152)</f>
        <v>INFINITI QX60 Luxe</v>
      </c>
      <c r="B5149" s="6" t="s">
        <v>13451</v>
      </c>
      <c r="C5149" s="6" t="str">
        <f t="shared" si="80"/>
        <v>35,170</v>
      </c>
      <c r="D5149" s="5">
        <v>35170</v>
      </c>
    </row>
    <row r="5150" spans="1:4" x14ac:dyDescent="0.35">
      <c r="A5150" t="str">
        <f>CONCATENATE(cars_raw!B5153," ",cars_raw!C5153)</f>
        <v>Dodge Durango R/T</v>
      </c>
      <c r="B5150" s="6" t="s">
        <v>2556</v>
      </c>
      <c r="C5150" s="6" t="str">
        <f t="shared" si="80"/>
        <v>45,500</v>
      </c>
      <c r="D5150" s="5">
        <v>45500</v>
      </c>
    </row>
    <row r="5151" spans="1:4" x14ac:dyDescent="0.35">
      <c r="A5151" t="str">
        <f>CONCATENATE(cars_raw!B5154," ",cars_raw!C5154)</f>
        <v>INFINITI QX30 Premium</v>
      </c>
      <c r="B5151" s="6" t="s">
        <v>4399</v>
      </c>
      <c r="C5151" s="6" t="str">
        <f t="shared" si="80"/>
        <v>24,450</v>
      </c>
      <c r="D5151" s="5">
        <v>24450</v>
      </c>
    </row>
    <row r="5152" spans="1:4" x14ac:dyDescent="0.35">
      <c r="A5152" t="str">
        <f>CONCATENATE(cars_raw!B5155," ",cars_raw!C5155)</f>
        <v>Tesla Model 3 Mid Range</v>
      </c>
      <c r="B5152" s="6" t="s">
        <v>7436</v>
      </c>
      <c r="C5152" s="6" t="str">
        <f t="shared" si="80"/>
        <v>47,900</v>
      </c>
      <c r="D5152" s="5">
        <v>47900</v>
      </c>
    </row>
    <row r="5153" spans="1:4" x14ac:dyDescent="0.35">
      <c r="A5153" t="str">
        <f>CONCATENATE(cars_raw!B5156," ",cars_raw!C5156)</f>
        <v>Land Rover Discovery Landmark</v>
      </c>
      <c r="B5153" s="6" t="s">
        <v>4071</v>
      </c>
      <c r="C5153" s="6" t="str">
        <f t="shared" si="80"/>
        <v>64,998</v>
      </c>
      <c r="D5153" s="5">
        <v>64998</v>
      </c>
    </row>
    <row r="5154" spans="1:4" x14ac:dyDescent="0.35">
      <c r="A5154" t="str">
        <f>CONCATENATE(cars_raw!B5157," ",cars_raw!C5157)</f>
        <v>Lexus GX 460 Base</v>
      </c>
      <c r="B5154" s="6" t="s">
        <v>83</v>
      </c>
      <c r="C5154" s="6" t="str">
        <f t="shared" si="80"/>
        <v>49,000</v>
      </c>
      <c r="D5154" s="5">
        <v>49000</v>
      </c>
    </row>
    <row r="5155" spans="1:4" x14ac:dyDescent="0.35">
      <c r="A5155" t="str">
        <f>CONCATENATE(cars_raw!B5158," ",cars_raw!C5158)</f>
        <v>Buick Encore Preferred</v>
      </c>
      <c r="B5155" s="6" t="s">
        <v>20228</v>
      </c>
      <c r="C5155" s="6" t="str">
        <f t="shared" si="80"/>
        <v>24,798</v>
      </c>
      <c r="D5155" s="5">
        <v>24798</v>
      </c>
    </row>
    <row r="5156" spans="1:4" x14ac:dyDescent="0.35">
      <c r="A5156" t="str">
        <f>CONCATENATE(cars_raw!B5159," ",cars_raw!C5159)</f>
        <v>Honda CR-V EX-L</v>
      </c>
      <c r="B5156" s="6" t="s">
        <v>1766</v>
      </c>
      <c r="C5156" s="6" t="str">
        <f t="shared" si="80"/>
        <v>30,495</v>
      </c>
      <c r="D5156" s="5">
        <v>30495</v>
      </c>
    </row>
    <row r="5157" spans="1:4" x14ac:dyDescent="0.35">
      <c r="A5157" t="str">
        <f>CONCATENATE(cars_raw!B5160," ",cars_raw!C5160)</f>
        <v>Honda CR-V EX-L</v>
      </c>
      <c r="B5157" s="6" t="s">
        <v>12941</v>
      </c>
      <c r="C5157" s="6" t="str">
        <f t="shared" si="80"/>
        <v>31,200</v>
      </c>
      <c r="D5157" s="5">
        <v>31200</v>
      </c>
    </row>
    <row r="5158" spans="1:4" x14ac:dyDescent="0.35">
      <c r="A5158" t="str">
        <f>CONCATENATE(cars_raw!B5161," ",cars_raw!C5161)</f>
        <v>BMW X5 xDrive40i</v>
      </c>
      <c r="B5158" s="6" t="s">
        <v>4653</v>
      </c>
      <c r="C5158" s="6" t="str">
        <f t="shared" si="80"/>
        <v>56,995</v>
      </c>
      <c r="D5158" s="5">
        <v>56995</v>
      </c>
    </row>
    <row r="5159" spans="1:4" x14ac:dyDescent="0.35">
      <c r="A5159" t="str">
        <f>CONCATENATE(cars_raw!B5162," ",cars_raw!C5162)</f>
        <v>Ford Edge Titanium</v>
      </c>
      <c r="B5159" s="6" t="s">
        <v>717</v>
      </c>
      <c r="C5159" s="6" t="str">
        <f t="shared" si="80"/>
        <v>29,995</v>
      </c>
      <c r="D5159" s="5">
        <v>29995</v>
      </c>
    </row>
    <row r="5160" spans="1:4" x14ac:dyDescent="0.35">
      <c r="A5160" t="str">
        <f>CONCATENATE(cars_raw!B5163," ",cars_raw!C5163)</f>
        <v>Honda Pilot EX-L</v>
      </c>
      <c r="B5160" s="6" t="s">
        <v>1654</v>
      </c>
      <c r="C5160" s="6" t="str">
        <f t="shared" si="80"/>
        <v>37,500</v>
      </c>
      <c r="D5160" s="5">
        <v>37500</v>
      </c>
    </row>
    <row r="5161" spans="1:4" x14ac:dyDescent="0.35">
      <c r="A5161" t="str">
        <f>CONCATENATE(cars_raw!B5164," ",cars_raw!C5164)</f>
        <v>Volvo XC60 T6 Inscription</v>
      </c>
      <c r="B5161" s="6" t="s">
        <v>16117</v>
      </c>
      <c r="C5161" s="6" t="str">
        <f t="shared" si="80"/>
        <v>43,920</v>
      </c>
      <c r="D5161" s="5">
        <v>43920</v>
      </c>
    </row>
    <row r="5162" spans="1:4" x14ac:dyDescent="0.35">
      <c r="A5162" t="str">
        <f>CONCATENATE(cars_raw!B5165," ",cars_raw!C5165)</f>
        <v>BMW X3 xDrive30i</v>
      </c>
      <c r="B5162" s="6" t="s">
        <v>20245</v>
      </c>
      <c r="C5162" s="6" t="str">
        <f t="shared" si="80"/>
        <v>44,988</v>
      </c>
      <c r="D5162" s="5">
        <v>44988</v>
      </c>
    </row>
    <row r="5163" spans="1:4" x14ac:dyDescent="0.35">
      <c r="A5163" t="str">
        <f>CONCATENATE(cars_raw!B5166," ",cars_raw!C5166)</f>
        <v>Subaru Crosstrek 2.0i Premium</v>
      </c>
      <c r="B5163" s="6" t="s">
        <v>5736</v>
      </c>
      <c r="C5163" s="6" t="str">
        <f t="shared" si="80"/>
        <v>25,980</v>
      </c>
      <c r="D5163" s="5">
        <v>25980</v>
      </c>
    </row>
    <row r="5164" spans="1:4" x14ac:dyDescent="0.35">
      <c r="A5164" t="str">
        <f>CONCATENATE(cars_raw!B5167," ",cars_raw!C5167)</f>
        <v>Honda CR-V EX</v>
      </c>
      <c r="B5164" s="6" t="s">
        <v>20250</v>
      </c>
      <c r="C5164" s="6" t="str">
        <f t="shared" si="80"/>
        <v>32,414</v>
      </c>
      <c r="D5164" s="5">
        <v>32414</v>
      </c>
    </row>
    <row r="5165" spans="1:4" x14ac:dyDescent="0.35">
      <c r="A5165" t="str">
        <f>CONCATENATE(cars_raw!B5168," ",cars_raw!C5168)</f>
        <v>Audi A4 40 Premium</v>
      </c>
      <c r="B5165" s="6" t="s">
        <v>15217</v>
      </c>
      <c r="C5165" s="6" t="str">
        <f t="shared" si="80"/>
        <v>36,993</v>
      </c>
      <c r="D5165" s="5">
        <v>36993</v>
      </c>
    </row>
    <row r="5166" spans="1:4" x14ac:dyDescent="0.35">
      <c r="A5166" t="str">
        <f>CONCATENATE(cars_raw!B5169," ",cars_raw!C5169)</f>
        <v>Honda Pilot Elite</v>
      </c>
      <c r="B5166" s="6" t="s">
        <v>3323</v>
      </c>
      <c r="C5166" s="6" t="str">
        <f t="shared" si="80"/>
        <v>28,990</v>
      </c>
      <c r="D5166" s="5">
        <v>28990</v>
      </c>
    </row>
    <row r="5167" spans="1:4" x14ac:dyDescent="0.35">
      <c r="A5167" t="str">
        <f>CONCATENATE(cars_raw!B5170," ",cars_raw!C5170)</f>
        <v>BMW M340 i</v>
      </c>
      <c r="B5167" s="6" t="s">
        <v>6974</v>
      </c>
      <c r="C5167" s="6" t="str">
        <f t="shared" si="80"/>
        <v>49,900</v>
      </c>
      <c r="D5167" s="5">
        <v>49900</v>
      </c>
    </row>
    <row r="5168" spans="1:4" x14ac:dyDescent="0.35">
      <c r="A5168" t="str">
        <f>CONCATENATE(cars_raw!B5171," ",cars_raw!C5171)</f>
        <v>BMW X1 sDrive28i</v>
      </c>
      <c r="B5168" s="6" t="s">
        <v>9485</v>
      </c>
      <c r="C5168" s="6" t="str">
        <f t="shared" si="80"/>
        <v>32,988</v>
      </c>
      <c r="D5168" s="5">
        <v>32988</v>
      </c>
    </row>
    <row r="5169" spans="1:4" x14ac:dyDescent="0.35">
      <c r="A5169" t="str">
        <f>CONCATENATE(cars_raw!B5172," ",cars_raw!C5172)</f>
        <v>Lexus ES 350 Base</v>
      </c>
      <c r="B5169" s="6" t="s">
        <v>20262</v>
      </c>
      <c r="C5169" s="6" t="str">
        <f t="shared" si="80"/>
        <v>38,455</v>
      </c>
      <c r="D5169" s="5">
        <v>38455</v>
      </c>
    </row>
    <row r="5170" spans="1:4" x14ac:dyDescent="0.35">
      <c r="A5170" t="str">
        <f>CONCATENATE(cars_raw!B5173," ",cars_raw!C5173)</f>
        <v>Mercedes-Benz GLS 450 Base 4MATIC</v>
      </c>
      <c r="B5170" s="6" t="s">
        <v>7010</v>
      </c>
      <c r="C5170" s="6" t="str">
        <f t="shared" si="80"/>
        <v>47,496</v>
      </c>
      <c r="D5170" s="5">
        <v>47496</v>
      </c>
    </row>
    <row r="5171" spans="1:4" x14ac:dyDescent="0.35">
      <c r="A5171" t="str">
        <f>CONCATENATE(cars_raw!B5174," ",cars_raw!C5174)</f>
        <v>RAM 1500 Laramie</v>
      </c>
      <c r="B5171" s="6" t="s">
        <v>13860</v>
      </c>
      <c r="C5171" s="6" t="str">
        <f t="shared" si="80"/>
        <v>52,899</v>
      </c>
      <c r="D5171" s="5">
        <v>52899</v>
      </c>
    </row>
    <row r="5172" spans="1:4" x14ac:dyDescent="0.35">
      <c r="A5172" t="str">
        <f>CONCATENATE(cars_raw!B5175," ",cars_raw!C5175)</f>
        <v>Tesla Model X Long Range</v>
      </c>
      <c r="B5172" s="6" t="s">
        <v>20269</v>
      </c>
      <c r="C5172" s="6" t="str">
        <f t="shared" si="80"/>
        <v>97,737</v>
      </c>
      <c r="D5172" s="5">
        <v>97737</v>
      </c>
    </row>
    <row r="5173" spans="1:4" x14ac:dyDescent="0.35">
      <c r="A5173" t="str">
        <f>CONCATENATE(cars_raw!B5176," ",cars_raw!C5176)</f>
        <v>BMW X3 xDrive30i</v>
      </c>
      <c r="B5173" s="6" t="s">
        <v>20272</v>
      </c>
      <c r="C5173" s="6" t="str">
        <f t="shared" si="80"/>
        <v>40,510</v>
      </c>
      <c r="D5173" s="5">
        <v>40510</v>
      </c>
    </row>
    <row r="5174" spans="1:4" x14ac:dyDescent="0.35">
      <c r="A5174" t="str">
        <f>CONCATENATE(cars_raw!B5177," ",cars_raw!C5177)</f>
        <v>Dodge Journey SE</v>
      </c>
      <c r="B5174" s="6" t="s">
        <v>4484</v>
      </c>
      <c r="C5174" s="6" t="str">
        <f t="shared" si="80"/>
        <v>25,998</v>
      </c>
      <c r="D5174" s="5">
        <v>25998</v>
      </c>
    </row>
    <row r="5175" spans="1:4" x14ac:dyDescent="0.35">
      <c r="A5175" t="str">
        <f>CONCATENATE(cars_raw!B5178," ",cars_raw!C5178)</f>
        <v>Mercedes-Benz GLB 250 Base 4MATIC</v>
      </c>
      <c r="B5175" s="6" t="s">
        <v>13922</v>
      </c>
      <c r="C5175" s="6" t="str">
        <f t="shared" si="80"/>
        <v>48,890</v>
      </c>
      <c r="D5175" s="5">
        <v>48890</v>
      </c>
    </row>
    <row r="5176" spans="1:4" x14ac:dyDescent="0.35">
      <c r="A5176" t="str">
        <f>CONCATENATE(cars_raw!B5179," ",cars_raw!C5179)</f>
        <v>BMW X3 xDrive28i</v>
      </c>
      <c r="B5176" s="6" t="s">
        <v>20279</v>
      </c>
      <c r="C5176" s="6" t="str">
        <f t="shared" si="80"/>
        <v>15,499</v>
      </c>
      <c r="D5176" s="5">
        <v>15499</v>
      </c>
    </row>
    <row r="5177" spans="1:4" x14ac:dyDescent="0.35">
      <c r="A5177" t="str">
        <f>CONCATENATE(cars_raw!B5180," ",cars_raw!C5180)</f>
        <v>Honda CR-V EX-L</v>
      </c>
      <c r="B5177" s="6" t="s">
        <v>14266</v>
      </c>
      <c r="C5177" s="6" t="str">
        <f t="shared" si="80"/>
        <v>33,394</v>
      </c>
      <c r="D5177" s="5">
        <v>33394</v>
      </c>
    </row>
    <row r="5178" spans="1:4" x14ac:dyDescent="0.35">
      <c r="A5178" t="str">
        <f>CONCATENATE(cars_raw!B5181," ",cars_raw!C5181)</f>
        <v>Cadillac Escalade Luxury</v>
      </c>
      <c r="B5178" s="6" t="s">
        <v>20282</v>
      </c>
      <c r="C5178" s="6" t="str">
        <f t="shared" si="80"/>
        <v>49,275</v>
      </c>
      <c r="D5178" s="5">
        <v>49275</v>
      </c>
    </row>
    <row r="5179" spans="1:4" x14ac:dyDescent="0.35">
      <c r="A5179" t="str">
        <f>CONCATENATE(cars_raw!B5182," ",cars_raw!C5182)</f>
        <v>Nissan Altima 2.5 SR</v>
      </c>
      <c r="B5179" s="6" t="s">
        <v>2169</v>
      </c>
      <c r="C5179" s="6" t="str">
        <f t="shared" si="80"/>
        <v>31,500</v>
      </c>
      <c r="D5179" s="5">
        <v>31500</v>
      </c>
    </row>
    <row r="5180" spans="1:4" x14ac:dyDescent="0.35">
      <c r="A5180" t="str">
        <f>CONCATENATE(cars_raw!B5183," ",cars_raw!C5183)</f>
        <v>Honda Accord EX-L</v>
      </c>
      <c r="B5180" s="6" t="s">
        <v>6368</v>
      </c>
      <c r="C5180" s="6" t="str">
        <f t="shared" si="80"/>
        <v>29,000</v>
      </c>
      <c r="D5180" s="5">
        <v>29000</v>
      </c>
    </row>
    <row r="5181" spans="1:4" x14ac:dyDescent="0.35">
      <c r="A5181" t="str">
        <f>CONCATENATE(cars_raw!B5184," ",cars_raw!C5184)</f>
        <v>INFINITI QX60 Luxe</v>
      </c>
      <c r="B5181" s="6" t="s">
        <v>6538</v>
      </c>
      <c r="C5181" s="6" t="str">
        <f t="shared" si="80"/>
        <v>35,999</v>
      </c>
      <c r="D5181" s="5">
        <v>35999</v>
      </c>
    </row>
    <row r="5182" spans="1:4" x14ac:dyDescent="0.35">
      <c r="A5182" t="str">
        <f>CONCATENATE(cars_raw!B5185," ",cars_raw!C5185)</f>
        <v>Nissan Altima 2.5 SR</v>
      </c>
      <c r="B5182" s="6" t="s">
        <v>20294</v>
      </c>
      <c r="C5182" s="6" t="str">
        <f t="shared" si="80"/>
        <v>28,357</v>
      </c>
      <c r="D5182" s="5">
        <v>28357</v>
      </c>
    </row>
    <row r="5183" spans="1:4" x14ac:dyDescent="0.35">
      <c r="A5183" t="str">
        <f>CONCATENATE(cars_raw!B5186," ",cars_raw!C5186)</f>
        <v>Ford Expedition Platinum</v>
      </c>
      <c r="B5183" s="6" t="s">
        <v>4895</v>
      </c>
      <c r="C5183" s="6" t="str">
        <f t="shared" si="80"/>
        <v>56,000</v>
      </c>
      <c r="D5183" s="5">
        <v>56000</v>
      </c>
    </row>
    <row r="5184" spans="1:4" x14ac:dyDescent="0.35">
      <c r="A5184" t="str">
        <f>CONCATENATE(cars_raw!B5187," ",cars_raw!C5187)</f>
        <v>INFINITI QX60 Luxe</v>
      </c>
      <c r="B5184" s="6" t="s">
        <v>20301</v>
      </c>
      <c r="C5184" s="6" t="str">
        <f t="shared" si="80"/>
        <v>36,501</v>
      </c>
      <c r="D5184" s="5">
        <v>36501</v>
      </c>
    </row>
    <row r="5185" spans="1:4" x14ac:dyDescent="0.35">
      <c r="A5185" t="str">
        <f>CONCATENATE(cars_raw!B5188," ",cars_raw!C5188)</f>
        <v>Mercedes-Benz GLC 300 Base 4MATIC</v>
      </c>
      <c r="B5185" s="6" t="s">
        <v>20303</v>
      </c>
      <c r="C5185" s="6" t="str">
        <f t="shared" si="80"/>
        <v>54,500</v>
      </c>
      <c r="D5185" s="5">
        <v>54500</v>
      </c>
    </row>
    <row r="5186" spans="1:4" x14ac:dyDescent="0.35">
      <c r="A5186" t="str">
        <f>CONCATENATE(cars_raw!B5189," ",cars_raw!C5189)</f>
        <v>Land Rover Range Rover Velar S</v>
      </c>
      <c r="B5186" s="6" t="s">
        <v>20306</v>
      </c>
      <c r="C5186" s="6" t="str">
        <f t="shared" ref="C5186:C5249" si="81">REPLACE(B5186,1,1,"")</f>
        <v>67,997</v>
      </c>
      <c r="D5186" s="5">
        <v>67997</v>
      </c>
    </row>
    <row r="5187" spans="1:4" x14ac:dyDescent="0.35">
      <c r="A5187" t="str">
        <f>CONCATENATE(cars_raw!B5190," ",cars_raw!C5190)</f>
        <v>Porsche Cayenne S</v>
      </c>
      <c r="B5187" s="6" t="s">
        <v>20309</v>
      </c>
      <c r="C5187" s="6" t="str">
        <f t="shared" si="81"/>
        <v>27,985</v>
      </c>
      <c r="D5187" s="5">
        <v>27985</v>
      </c>
    </row>
    <row r="5188" spans="1:4" x14ac:dyDescent="0.35">
      <c r="A5188" t="str">
        <f>CONCATENATE(cars_raw!B5191," ",cars_raw!C5191)</f>
        <v>Mercedes-Benz GLE-Class GLE 350</v>
      </c>
      <c r="B5188" s="6" t="s">
        <v>71</v>
      </c>
      <c r="C5188" s="6" t="str">
        <f t="shared" si="81"/>
        <v>28,500</v>
      </c>
      <c r="D5188" s="5">
        <v>28500</v>
      </c>
    </row>
    <row r="5189" spans="1:4" x14ac:dyDescent="0.35">
      <c r="A5189" t="str">
        <f>CONCATENATE(cars_raw!B5192," ",cars_raw!C5192)</f>
        <v>Toyota Highlander XLE</v>
      </c>
      <c r="B5189" s="6" t="s">
        <v>20315</v>
      </c>
      <c r="C5189" s="6" t="str">
        <f t="shared" si="81"/>
        <v>45,923</v>
      </c>
      <c r="D5189" s="5">
        <v>45923</v>
      </c>
    </row>
    <row r="5190" spans="1:4" x14ac:dyDescent="0.35">
      <c r="A5190" t="str">
        <f>CONCATENATE(cars_raw!B5193," ",cars_raw!C5193)</f>
        <v>Mazda Mazda3 i Sport</v>
      </c>
      <c r="B5190" s="6" t="s">
        <v>7122</v>
      </c>
      <c r="C5190" s="6" t="str">
        <f t="shared" si="81"/>
        <v>6,998</v>
      </c>
      <c r="D5190" s="5">
        <v>6998</v>
      </c>
    </row>
    <row r="5191" spans="1:4" x14ac:dyDescent="0.35">
      <c r="A5191" t="str">
        <f>CONCATENATE(cars_raw!B5194," ",cars_raw!C5194)</f>
        <v>INFINITI QX80 4WD</v>
      </c>
      <c r="B5191" s="6" t="s">
        <v>13981</v>
      </c>
      <c r="C5191" s="6" t="str">
        <f t="shared" si="81"/>
        <v>35,699</v>
      </c>
      <c r="D5191" s="5">
        <v>35699</v>
      </c>
    </row>
    <row r="5192" spans="1:4" x14ac:dyDescent="0.35">
      <c r="A5192" t="str">
        <f>CONCATENATE(cars_raw!B5195," ",cars_raw!C5195)</f>
        <v>BMW X3 sDrive30i</v>
      </c>
      <c r="B5192" s="6" t="s">
        <v>10812</v>
      </c>
      <c r="C5192" s="6" t="str">
        <f t="shared" si="81"/>
        <v>44,890</v>
      </c>
      <c r="D5192" s="5">
        <v>44890</v>
      </c>
    </row>
    <row r="5193" spans="1:4" x14ac:dyDescent="0.35">
      <c r="A5193" t="str">
        <f>CONCATENATE(cars_raw!B5196," ",cars_raw!C5196)</f>
        <v>Toyota Camry SE</v>
      </c>
      <c r="B5193" s="6" t="s">
        <v>20324</v>
      </c>
      <c r="C5193" s="6" t="str">
        <f t="shared" si="81"/>
        <v>33,984</v>
      </c>
      <c r="D5193" s="5">
        <v>33984</v>
      </c>
    </row>
    <row r="5194" spans="1:4" x14ac:dyDescent="0.35">
      <c r="A5194" t="str">
        <f>CONCATENATE(cars_raw!B5197," ",cars_raw!C5197)</f>
        <v>Ford F-150 XLT</v>
      </c>
      <c r="B5194" s="6" t="s">
        <v>7765</v>
      </c>
      <c r="C5194" s="6" t="str">
        <f t="shared" si="81"/>
        <v>42,500</v>
      </c>
      <c r="D5194" s="5">
        <v>42500</v>
      </c>
    </row>
    <row r="5195" spans="1:4" x14ac:dyDescent="0.35">
      <c r="A5195" t="str">
        <f>CONCATENATE(cars_raw!B5198," ",cars_raw!C5198)</f>
        <v>Mazda Mazda3 Premium Plus</v>
      </c>
      <c r="B5195" s="6" t="s">
        <v>20333</v>
      </c>
      <c r="C5195" s="6" t="str">
        <f t="shared" si="81"/>
        <v>35,288</v>
      </c>
      <c r="D5195" s="5">
        <v>35288</v>
      </c>
    </row>
    <row r="5196" spans="1:4" x14ac:dyDescent="0.35">
      <c r="A5196" t="str">
        <f>CONCATENATE(cars_raw!B5199," ",cars_raw!C5199)</f>
        <v>Mazda CX-9 Touring</v>
      </c>
      <c r="B5196" s="6" t="s">
        <v>2110</v>
      </c>
      <c r="C5196" s="6" t="str">
        <f t="shared" si="81"/>
        <v>35,998</v>
      </c>
      <c r="D5196" s="5">
        <v>35998</v>
      </c>
    </row>
    <row r="5197" spans="1:4" x14ac:dyDescent="0.35">
      <c r="A5197" t="str">
        <f>CONCATENATE(cars_raw!B5200," ",cars_raw!C5200)</f>
        <v>Toyota RAV4 LE</v>
      </c>
      <c r="B5197" s="6" t="s">
        <v>469</v>
      </c>
      <c r="C5197" s="6" t="str">
        <f t="shared" si="81"/>
        <v>30,000</v>
      </c>
      <c r="D5197" s="5">
        <v>30000</v>
      </c>
    </row>
    <row r="5198" spans="1:4" x14ac:dyDescent="0.35">
      <c r="A5198" t="str">
        <f>CONCATENATE(cars_raw!B5201," ",cars_raw!C5201)</f>
        <v>Cadillac XT5 Luxury</v>
      </c>
      <c r="B5198" s="6" t="s">
        <v>12062</v>
      </c>
      <c r="C5198" s="6" t="str">
        <f t="shared" si="81"/>
        <v>38,111</v>
      </c>
      <c r="D5198" s="5">
        <v>38111</v>
      </c>
    </row>
    <row r="5199" spans="1:4" x14ac:dyDescent="0.35">
      <c r="A5199" t="str">
        <f>CONCATENATE(cars_raw!B5202," ",cars_raw!C5202)</f>
        <v>Volvo XC90 3.2</v>
      </c>
      <c r="B5199" s="6" t="s">
        <v>20340</v>
      </c>
      <c r="C5199" s="6" t="str">
        <f t="shared" si="81"/>
        <v>4,498</v>
      </c>
      <c r="D5199" s="5">
        <v>4498</v>
      </c>
    </row>
    <row r="5200" spans="1:4" x14ac:dyDescent="0.35">
      <c r="A5200" t="str">
        <f>CONCATENATE(cars_raw!B5203," ",cars_raw!C5203)</f>
        <v>Ford Edge Titanium</v>
      </c>
      <c r="B5200" s="6" t="s">
        <v>12070</v>
      </c>
      <c r="C5200" s="6" t="str">
        <f t="shared" si="81"/>
        <v>26,688</v>
      </c>
      <c r="D5200" s="5">
        <v>26688</v>
      </c>
    </row>
    <row r="5201" spans="1:4" x14ac:dyDescent="0.35">
      <c r="A5201" t="str">
        <f>CONCATENATE(cars_raw!B5204," ",cars_raw!C5204)</f>
        <v>Lexus NX 200t F Sport</v>
      </c>
      <c r="B5201" s="6" t="s">
        <v>20342</v>
      </c>
      <c r="C5201" s="6" t="str">
        <f t="shared" si="81"/>
        <v>32,164</v>
      </c>
      <c r="D5201" s="5">
        <v>32164</v>
      </c>
    </row>
    <row r="5202" spans="1:4" x14ac:dyDescent="0.35">
      <c r="A5202" t="str">
        <f>CONCATENATE(cars_raw!B5205," ",cars_raw!C5205)</f>
        <v>Jeep Wrangler Unlimited Sport</v>
      </c>
      <c r="B5202" s="6" t="s">
        <v>20345</v>
      </c>
      <c r="C5202" s="6" t="str">
        <f t="shared" si="81"/>
        <v>45,444</v>
      </c>
      <c r="D5202" s="5">
        <v>45444</v>
      </c>
    </row>
    <row r="5203" spans="1:4" x14ac:dyDescent="0.35">
      <c r="A5203" t="str">
        <f>CONCATENATE(cars_raw!B5206," ",cars_raw!C5206)</f>
        <v>Volkswagen Arteon 2.0T SE R-Line</v>
      </c>
      <c r="B5203" s="6" t="s">
        <v>20349</v>
      </c>
      <c r="C5203" s="6" t="str">
        <f t="shared" si="81"/>
        <v>35,690</v>
      </c>
      <c r="D5203" s="5">
        <v>35690</v>
      </c>
    </row>
    <row r="5204" spans="1:4" x14ac:dyDescent="0.35">
      <c r="A5204" t="str">
        <f>CONCATENATE(cars_raw!B5207," ",cars_raw!C5207)</f>
        <v>INFINITI QX60 Luxe</v>
      </c>
      <c r="B5204" s="6" t="s">
        <v>9049</v>
      </c>
      <c r="C5204" s="6" t="str">
        <f t="shared" si="81"/>
        <v>35,995</v>
      </c>
      <c r="D5204" s="5">
        <v>35995</v>
      </c>
    </row>
    <row r="5205" spans="1:4" x14ac:dyDescent="0.35">
      <c r="A5205" t="str">
        <f>CONCATENATE(cars_raw!B5208," ",cars_raw!C5208)</f>
        <v>Jeep Grand Cherokee Limited</v>
      </c>
      <c r="B5205" s="6" t="s">
        <v>20357</v>
      </c>
      <c r="C5205" s="6" t="str">
        <f t="shared" si="81"/>
        <v>31,486</v>
      </c>
      <c r="D5205" s="5">
        <v>31486</v>
      </c>
    </row>
    <row r="5206" spans="1:4" x14ac:dyDescent="0.35">
      <c r="A5206" t="str">
        <f>CONCATENATE(cars_raw!B5209," ",cars_raw!C5209)</f>
        <v>Lexus NX 300 Base</v>
      </c>
      <c r="B5206" s="6" t="s">
        <v>20360</v>
      </c>
      <c r="C5206" s="6" t="str">
        <f t="shared" si="81"/>
        <v>42,991</v>
      </c>
      <c r="D5206" s="5">
        <v>42991</v>
      </c>
    </row>
    <row r="5207" spans="1:4" x14ac:dyDescent="0.35">
      <c r="A5207" t="str">
        <f>CONCATENATE(cars_raw!B5210," ",cars_raw!C5210)</f>
        <v>Volkswagen Atlas 3.6L SEL</v>
      </c>
      <c r="B5207" s="6" t="s">
        <v>13767</v>
      </c>
      <c r="C5207" s="6" t="str">
        <f t="shared" si="81"/>
        <v>45,990</v>
      </c>
      <c r="D5207" s="5">
        <v>45990</v>
      </c>
    </row>
    <row r="5208" spans="1:4" x14ac:dyDescent="0.35">
      <c r="A5208" t="str">
        <f>CONCATENATE(cars_raw!B5211," ",cars_raw!C5211)</f>
        <v>Cadillac XT5 Luxury</v>
      </c>
      <c r="B5208" s="6" t="s">
        <v>20371</v>
      </c>
      <c r="C5208" s="6" t="str">
        <f t="shared" si="81"/>
        <v>38,802</v>
      </c>
      <c r="D5208" s="5">
        <v>38802</v>
      </c>
    </row>
    <row r="5209" spans="1:4" x14ac:dyDescent="0.35">
      <c r="A5209" t="str">
        <f>CONCATENATE(cars_raw!B5212," ",cars_raw!C5212)</f>
        <v>Buick Encore Preferred</v>
      </c>
      <c r="B5209" s="6" t="s">
        <v>20376</v>
      </c>
      <c r="C5209" s="6" t="str">
        <f t="shared" si="81"/>
        <v>26,988</v>
      </c>
      <c r="D5209" s="5">
        <v>26988</v>
      </c>
    </row>
    <row r="5210" spans="1:4" x14ac:dyDescent="0.35">
      <c r="A5210" t="str">
        <f>CONCATENATE(cars_raw!B5213," ",cars_raw!C5213)</f>
        <v>Honda CR-V EX</v>
      </c>
      <c r="B5210" s="6" t="s">
        <v>17763</v>
      </c>
      <c r="C5210" s="6" t="str">
        <f t="shared" si="81"/>
        <v>29,559</v>
      </c>
      <c r="D5210" s="5">
        <v>29559</v>
      </c>
    </row>
    <row r="5211" spans="1:4" x14ac:dyDescent="0.35">
      <c r="A5211" t="str">
        <f>CONCATENATE(cars_raw!B5214," ",cars_raw!C5214)</f>
        <v>Chevrolet Traverse RS</v>
      </c>
      <c r="B5211" s="6" t="s">
        <v>20384</v>
      </c>
      <c r="C5211" s="6" t="str">
        <f t="shared" si="81"/>
        <v>39,347</v>
      </c>
      <c r="D5211" s="5">
        <v>39347</v>
      </c>
    </row>
    <row r="5212" spans="1:4" x14ac:dyDescent="0.35">
      <c r="A5212" t="str">
        <f>CONCATENATE(cars_raw!B5215," ",cars_raw!C5215)</f>
        <v>Kia Telluride SX</v>
      </c>
      <c r="B5212" s="6" t="s">
        <v>5485</v>
      </c>
      <c r="C5212" s="6" t="str">
        <f t="shared" si="81"/>
        <v>55,986</v>
      </c>
      <c r="D5212" s="5">
        <v>55986</v>
      </c>
    </row>
    <row r="5213" spans="1:4" x14ac:dyDescent="0.35">
      <c r="A5213" t="str">
        <f>CONCATENATE(cars_raw!B5216," ",cars_raw!C5216)</f>
        <v>Buick Encore GX Select</v>
      </c>
      <c r="B5213" s="6" t="s">
        <v>14918</v>
      </c>
      <c r="C5213" s="6" t="str">
        <f t="shared" si="81"/>
        <v>28,992</v>
      </c>
      <c r="D5213" s="5">
        <v>28992</v>
      </c>
    </row>
    <row r="5214" spans="1:4" x14ac:dyDescent="0.35">
      <c r="A5214" t="str">
        <f>CONCATENATE(cars_raw!B5217," ",cars_raw!C5217)</f>
        <v>BMW X1 xDrive 28i</v>
      </c>
      <c r="B5214" s="6" t="s">
        <v>20394</v>
      </c>
      <c r="C5214" s="6" t="str">
        <f t="shared" si="81"/>
        <v>24,996</v>
      </c>
      <c r="D5214" s="5">
        <v>24996</v>
      </c>
    </row>
    <row r="5215" spans="1:4" x14ac:dyDescent="0.35">
      <c r="A5215" t="str">
        <f>CONCATENATE(cars_raw!B5218," ",cars_raw!C5218)</f>
        <v>Lexus ES 350 F Sport</v>
      </c>
      <c r="B5215" s="6" t="s">
        <v>20170</v>
      </c>
      <c r="C5215" s="6" t="str">
        <f t="shared" si="81"/>
        <v>40,490</v>
      </c>
      <c r="D5215" s="5">
        <v>40490</v>
      </c>
    </row>
    <row r="5216" spans="1:4" x14ac:dyDescent="0.35">
      <c r="A5216" t="str">
        <f>CONCATENATE(cars_raw!B5219," ",cars_raw!C5219)</f>
        <v>Land Rover Range Rover Velar P250 SE R-Dynamic</v>
      </c>
      <c r="B5216" s="6" t="s">
        <v>1864</v>
      </c>
      <c r="C5216" s="6" t="str">
        <f t="shared" si="81"/>
        <v>59,998</v>
      </c>
      <c r="D5216" s="5">
        <v>59998</v>
      </c>
    </row>
    <row r="5217" spans="1:4" x14ac:dyDescent="0.35">
      <c r="A5217" t="str">
        <f>CONCATENATE(cars_raw!B5220," ",cars_raw!C5220)</f>
        <v>GMC Acadia SLE-2</v>
      </c>
      <c r="B5217" s="6" t="s">
        <v>20401</v>
      </c>
      <c r="C5217" s="6" t="str">
        <f t="shared" si="81"/>
        <v>30,610</v>
      </c>
      <c r="D5217" s="5">
        <v>30610</v>
      </c>
    </row>
    <row r="5218" spans="1:4" x14ac:dyDescent="0.35">
      <c r="A5218" t="str">
        <f>CONCATENATE(cars_raw!B5221," ",cars_raw!C5221)</f>
        <v>Hyundai Elantra SE</v>
      </c>
      <c r="B5218" s="6" t="s">
        <v>15707</v>
      </c>
      <c r="C5218" s="6" t="str">
        <f t="shared" si="81"/>
        <v>18,998</v>
      </c>
      <c r="D5218" s="5">
        <v>18998</v>
      </c>
    </row>
    <row r="5219" spans="1:4" x14ac:dyDescent="0.35">
      <c r="A5219" t="str">
        <f>CONCATENATE(cars_raw!B5222," ",cars_raw!C5222)</f>
        <v>Lincoln Nautilus Reserve</v>
      </c>
      <c r="B5219" s="6" t="s">
        <v>9809</v>
      </c>
      <c r="C5219" s="6" t="str">
        <f t="shared" si="81"/>
        <v>40,965</v>
      </c>
      <c r="D5219" s="5">
        <v>40965</v>
      </c>
    </row>
    <row r="5220" spans="1:4" x14ac:dyDescent="0.35">
      <c r="A5220" t="str">
        <f>CONCATENATE(cars_raw!B5223," ",cars_raw!C5223)</f>
        <v>Audi Q5 2.0T Premium Plus</v>
      </c>
      <c r="B5220" s="6" t="s">
        <v>11600</v>
      </c>
      <c r="C5220" s="6" t="str">
        <f t="shared" si="81"/>
        <v>18,980</v>
      </c>
      <c r="D5220" s="5">
        <v>18980</v>
      </c>
    </row>
    <row r="5221" spans="1:4" x14ac:dyDescent="0.35">
      <c r="A5221" t="str">
        <f>CONCATENATE(cars_raw!B5224," ",cars_raw!C5224)</f>
        <v>Ford Flex SEL</v>
      </c>
      <c r="B5221" s="6" t="s">
        <v>20411</v>
      </c>
      <c r="C5221" s="6" t="str">
        <f t="shared" si="81"/>
        <v>27,643</v>
      </c>
      <c r="D5221" s="5">
        <v>27643</v>
      </c>
    </row>
    <row r="5222" spans="1:4" x14ac:dyDescent="0.35">
      <c r="A5222" t="str">
        <f>CONCATENATE(cars_raw!B5225," ",cars_raw!C5225)</f>
        <v>Ford Explorer XLT</v>
      </c>
      <c r="B5222" s="6" t="s">
        <v>12147</v>
      </c>
      <c r="C5222" s="6" t="str">
        <f t="shared" si="81"/>
        <v>22,500</v>
      </c>
      <c r="D5222" s="5">
        <v>22500</v>
      </c>
    </row>
    <row r="5223" spans="1:4" x14ac:dyDescent="0.35">
      <c r="A5223" t="str">
        <f>CONCATENATE(cars_raw!B5226," ",cars_raw!C5226)</f>
        <v>Subaru Forester 2.5X</v>
      </c>
      <c r="B5223" s="6" t="s">
        <v>4962</v>
      </c>
      <c r="C5223" s="6" t="str">
        <f t="shared" si="81"/>
        <v>7,995</v>
      </c>
      <c r="D5223" s="5">
        <v>7995</v>
      </c>
    </row>
    <row r="5224" spans="1:4" x14ac:dyDescent="0.35">
      <c r="A5224" t="str">
        <f>CONCATENATE(cars_raw!B5227," ",cars_raw!C5227)</f>
        <v>Jeep Grand Cherokee Altitude</v>
      </c>
      <c r="B5224" s="6" t="s">
        <v>20425</v>
      </c>
      <c r="C5224" s="6" t="str">
        <f t="shared" si="81"/>
        <v>41,697</v>
      </c>
      <c r="D5224" s="5">
        <v>41697</v>
      </c>
    </row>
    <row r="5225" spans="1:4" x14ac:dyDescent="0.35">
      <c r="A5225" t="str">
        <f>CONCATENATE(cars_raw!B5228," ",cars_raw!C5228)</f>
        <v>Mercedes-Benz GLA 250 Base</v>
      </c>
      <c r="B5225" s="6" t="s">
        <v>16353</v>
      </c>
      <c r="C5225" s="6" t="str">
        <f t="shared" si="81"/>
        <v>43,499</v>
      </c>
      <c r="D5225" s="5">
        <v>43499</v>
      </c>
    </row>
    <row r="5226" spans="1:4" x14ac:dyDescent="0.35">
      <c r="A5226" t="str">
        <f>CONCATENATE(cars_raw!B5229," ",cars_raw!C5229)</f>
        <v>Honda Pilot Touring</v>
      </c>
      <c r="B5226" s="6" t="s">
        <v>1414</v>
      </c>
      <c r="C5226" s="6" t="str">
        <f t="shared" si="81"/>
        <v>28,400</v>
      </c>
      <c r="D5226" s="5">
        <v>28400</v>
      </c>
    </row>
    <row r="5227" spans="1:4" x14ac:dyDescent="0.35">
      <c r="A5227" t="str">
        <f>CONCATENATE(cars_raw!B5230," ",cars_raw!C5230)</f>
        <v>Chrysler 300 S</v>
      </c>
      <c r="B5227" s="6" t="s">
        <v>20432</v>
      </c>
      <c r="C5227" s="6" t="str">
        <f t="shared" si="81"/>
        <v>35,956</v>
      </c>
      <c r="D5227" s="5">
        <v>35956</v>
      </c>
    </row>
    <row r="5228" spans="1:4" x14ac:dyDescent="0.35">
      <c r="A5228" t="str">
        <f>CONCATENATE(cars_raw!B5231," ",cars_raw!C5231)</f>
        <v>Kia Sportage LX</v>
      </c>
      <c r="B5228" s="6" t="s">
        <v>20435</v>
      </c>
      <c r="C5228" s="6" t="str">
        <f t="shared" si="81"/>
        <v>27,903</v>
      </c>
      <c r="D5228" s="5">
        <v>27903</v>
      </c>
    </row>
    <row r="5229" spans="1:4" x14ac:dyDescent="0.35">
      <c r="A5229" t="str">
        <f>CONCATENATE(cars_raw!B5232," ",cars_raw!C5232)</f>
        <v>GMC Yukon SLT</v>
      </c>
      <c r="B5229" s="6" t="s">
        <v>20440</v>
      </c>
      <c r="C5229" s="6" t="str">
        <f t="shared" si="81"/>
        <v>44,895</v>
      </c>
      <c r="D5229" s="5">
        <v>44895</v>
      </c>
    </row>
    <row r="5230" spans="1:4" x14ac:dyDescent="0.35">
      <c r="A5230" t="str">
        <f>CONCATENATE(cars_raw!B5233," ",cars_raw!C5233)</f>
        <v>Toyota Tundra SR5</v>
      </c>
      <c r="B5230" s="6" t="s">
        <v>11664</v>
      </c>
      <c r="C5230" s="6" t="str">
        <f t="shared" si="81"/>
        <v>49,987</v>
      </c>
      <c r="D5230" s="5">
        <v>49987</v>
      </c>
    </row>
    <row r="5231" spans="1:4" x14ac:dyDescent="0.35">
      <c r="A5231" t="str">
        <f>CONCATENATE(cars_raw!B5234," ",cars_raw!C5234)</f>
        <v>Audi Q3 2.0T Premium Plus</v>
      </c>
      <c r="B5231" s="6" t="s">
        <v>8254</v>
      </c>
      <c r="C5231" s="6" t="str">
        <f t="shared" si="81"/>
        <v>20,798</v>
      </c>
      <c r="D5231" s="5">
        <v>20798</v>
      </c>
    </row>
    <row r="5232" spans="1:4" x14ac:dyDescent="0.35">
      <c r="A5232" t="str">
        <f>CONCATENATE(cars_raw!B5235," ",cars_raw!C5235)</f>
        <v>Lexus IS-F Base</v>
      </c>
      <c r="B5232" s="6" t="s">
        <v>2069</v>
      </c>
      <c r="C5232" s="6" t="str">
        <f t="shared" si="81"/>
        <v>34,995</v>
      </c>
      <c r="D5232" s="5">
        <v>34995</v>
      </c>
    </row>
    <row r="5233" spans="1:4" x14ac:dyDescent="0.35">
      <c r="A5233" t="str">
        <f>CONCATENATE(cars_raw!B5236," ",cars_raw!C5236)</f>
        <v>Toyota Highlander XLE</v>
      </c>
      <c r="B5233" s="6" t="s">
        <v>5438</v>
      </c>
      <c r="C5233" s="6" t="str">
        <f t="shared" si="81"/>
        <v>48,500</v>
      </c>
      <c r="D5233" s="5">
        <v>48500</v>
      </c>
    </row>
    <row r="5234" spans="1:4" x14ac:dyDescent="0.35">
      <c r="A5234" t="str">
        <f>CONCATENATE(cars_raw!B5237," ",cars_raw!C5237)</f>
        <v>Nissan Rogue Platinum</v>
      </c>
      <c r="B5234" s="6" t="s">
        <v>6253</v>
      </c>
      <c r="C5234" s="6" t="str">
        <f t="shared" si="81"/>
        <v>41,998</v>
      </c>
      <c r="D5234" s="5">
        <v>41998</v>
      </c>
    </row>
    <row r="5235" spans="1:4" x14ac:dyDescent="0.35">
      <c r="A5235" t="str">
        <f>CONCATENATE(cars_raw!B5238," ",cars_raw!C5238)</f>
        <v>Ford F-150 Lariat</v>
      </c>
      <c r="B5235" s="6" t="s">
        <v>8876</v>
      </c>
      <c r="C5235" s="6" t="str">
        <f t="shared" si="81"/>
        <v>34,897</v>
      </c>
      <c r="D5235" s="5">
        <v>34897</v>
      </c>
    </row>
    <row r="5236" spans="1:4" x14ac:dyDescent="0.35">
      <c r="A5236" t="str">
        <f>CONCATENATE(cars_raw!B5239," ",cars_raw!C5239)</f>
        <v>Mercedes-Benz GLE 350 Base 4MATIC</v>
      </c>
      <c r="B5236" s="6" t="s">
        <v>8633</v>
      </c>
      <c r="C5236" s="6" t="str">
        <f t="shared" si="81"/>
        <v>51,500</v>
      </c>
      <c r="D5236" s="5">
        <v>51500</v>
      </c>
    </row>
    <row r="5237" spans="1:4" x14ac:dyDescent="0.35">
      <c r="A5237" t="str">
        <f>CONCATENATE(cars_raw!B5240," ",cars_raw!C5240)</f>
        <v>BMW X5 xDrive40i</v>
      </c>
      <c r="B5237" s="6" t="s">
        <v>12851</v>
      </c>
      <c r="C5237" s="6" t="str">
        <f t="shared" si="81"/>
        <v>50,593</v>
      </c>
      <c r="D5237" s="5">
        <v>50593</v>
      </c>
    </row>
    <row r="5238" spans="1:4" x14ac:dyDescent="0.35">
      <c r="A5238" t="str">
        <f>CONCATENATE(cars_raw!B5241," ",cars_raw!C5241)</f>
        <v>Honda CR-V EX-L</v>
      </c>
      <c r="B5238" s="6" t="s">
        <v>8116</v>
      </c>
      <c r="C5238" s="6" t="str">
        <f t="shared" si="81"/>
        <v>28,000</v>
      </c>
      <c r="D5238" s="5">
        <v>28000</v>
      </c>
    </row>
    <row r="5239" spans="1:4" x14ac:dyDescent="0.35">
      <c r="A5239" t="str">
        <f>CONCATENATE(cars_raw!B5242," ",cars_raw!C5242)</f>
        <v>Audi RS 5 2.9T</v>
      </c>
      <c r="B5239" s="6" t="s">
        <v>20467</v>
      </c>
      <c r="C5239" s="6" t="str">
        <f t="shared" si="81"/>
        <v>63,900</v>
      </c>
      <c r="D5239" s="5">
        <v>63900</v>
      </c>
    </row>
    <row r="5240" spans="1:4" x14ac:dyDescent="0.35">
      <c r="A5240" t="str">
        <f>CONCATENATE(cars_raw!B5243," ",cars_raw!C5243)</f>
        <v>Honda Odyssey Touring Elite</v>
      </c>
      <c r="B5240" s="6" t="s">
        <v>13252</v>
      </c>
      <c r="C5240" s="6" t="str">
        <f t="shared" si="81"/>
        <v>29,599</v>
      </c>
      <c r="D5240" s="5">
        <v>29599</v>
      </c>
    </row>
    <row r="5241" spans="1:4" x14ac:dyDescent="0.35">
      <c r="A5241" t="str">
        <f>CONCATENATE(cars_raw!B5244," ",cars_raw!C5244)</f>
        <v>INFINITI QX60 Luxe</v>
      </c>
      <c r="B5241" s="6" t="s">
        <v>4082</v>
      </c>
      <c r="C5241" s="6" t="str">
        <f t="shared" si="81"/>
        <v>42,998</v>
      </c>
      <c r="D5241" s="5">
        <v>42998</v>
      </c>
    </row>
    <row r="5242" spans="1:4" x14ac:dyDescent="0.35">
      <c r="A5242" t="str">
        <f>CONCATENATE(cars_raw!B5245," ",cars_raw!C5245)</f>
        <v>Mitsubishi Mirage G4 LE</v>
      </c>
      <c r="B5242" s="6" t="s">
        <v>20476</v>
      </c>
      <c r="C5242" s="6" t="str">
        <f t="shared" si="81"/>
        <v>17,526</v>
      </c>
      <c r="D5242" s="5">
        <v>17526</v>
      </c>
    </row>
    <row r="5243" spans="1:4" x14ac:dyDescent="0.35">
      <c r="A5243" t="str">
        <f>CONCATENATE(cars_raw!B5246," ",cars_raw!C5246)</f>
        <v>Nissan Pathfinder SL</v>
      </c>
      <c r="B5243" s="6" t="s">
        <v>4998</v>
      </c>
      <c r="C5243" s="6" t="str">
        <f t="shared" si="81"/>
        <v>32,000</v>
      </c>
      <c r="D5243" s="5">
        <v>32000</v>
      </c>
    </row>
    <row r="5244" spans="1:4" x14ac:dyDescent="0.35">
      <c r="A5244" t="str">
        <f>CONCATENATE(cars_raw!B5247," ",cars_raw!C5247)</f>
        <v>Jeep Grand Cherokee Limited</v>
      </c>
      <c r="B5244" s="6" t="s">
        <v>71</v>
      </c>
      <c r="C5244" s="6" t="str">
        <f t="shared" si="81"/>
        <v>28,500</v>
      </c>
      <c r="D5244" s="5">
        <v>28500</v>
      </c>
    </row>
    <row r="5245" spans="1:4" x14ac:dyDescent="0.35">
      <c r="A5245" t="str">
        <f>CONCATENATE(cars_raw!B5248," ",cars_raw!C5248)</f>
        <v>INFINITI Q70 3.7X</v>
      </c>
      <c r="B5245" s="6" t="s">
        <v>7844</v>
      </c>
      <c r="C5245" s="6" t="str">
        <f t="shared" si="81"/>
        <v>23,988</v>
      </c>
      <c r="D5245" s="5">
        <v>23988</v>
      </c>
    </row>
    <row r="5246" spans="1:4" x14ac:dyDescent="0.35">
      <c r="A5246" t="str">
        <f>CONCATENATE(cars_raw!B5249," ",cars_raw!C5249)</f>
        <v>Cadillac XT4 Premium Luxury</v>
      </c>
      <c r="B5246" s="6" t="s">
        <v>2028</v>
      </c>
      <c r="C5246" s="6" t="str">
        <f t="shared" si="81"/>
        <v>34,991</v>
      </c>
      <c r="D5246" s="5">
        <v>34991</v>
      </c>
    </row>
    <row r="5247" spans="1:4" x14ac:dyDescent="0.35">
      <c r="A5247" t="str">
        <f>CONCATENATE(cars_raw!B5250," ",cars_raw!C5250)</f>
        <v>Kia Sportage LX</v>
      </c>
      <c r="B5247" s="6" t="s">
        <v>20497</v>
      </c>
      <c r="C5247" s="6" t="str">
        <f t="shared" si="81"/>
        <v>26,145</v>
      </c>
      <c r="D5247" s="5">
        <v>26145</v>
      </c>
    </row>
    <row r="5248" spans="1:4" x14ac:dyDescent="0.35">
      <c r="A5248" t="str">
        <f>CONCATENATE(cars_raw!B5251," ",cars_raw!C5251)</f>
        <v>Honda CR-V EX-L</v>
      </c>
      <c r="B5248" s="6" t="s">
        <v>274</v>
      </c>
      <c r="C5248" s="6" t="str">
        <f t="shared" si="81"/>
        <v>28,999</v>
      </c>
      <c r="D5248" s="5">
        <v>28999</v>
      </c>
    </row>
    <row r="5249" spans="1:4" x14ac:dyDescent="0.35">
      <c r="A5249" t="str">
        <f>CONCATENATE(cars_raw!B5252," ",cars_raw!C5252)</f>
        <v>Cadillac XT4 Premium Luxury</v>
      </c>
      <c r="B5249" s="6" t="s">
        <v>2659</v>
      </c>
      <c r="C5249" s="6" t="str">
        <f t="shared" si="81"/>
        <v>13,950</v>
      </c>
      <c r="D5249" s="5">
        <v>13950</v>
      </c>
    </row>
    <row r="5250" spans="1:4" x14ac:dyDescent="0.35">
      <c r="A5250" t="str">
        <f>CONCATENATE(cars_raw!B5253," ",cars_raw!C5253)</f>
        <v>Mercedes-Benz GLA 250 Base 4MATIC</v>
      </c>
      <c r="B5250" s="6" t="s">
        <v>1972</v>
      </c>
      <c r="C5250" s="6" t="str">
        <f t="shared" ref="C5250:C5313" si="82">REPLACE(B5250,1,1,"")</f>
        <v>35,739</v>
      </c>
      <c r="D5250" s="5">
        <v>35739</v>
      </c>
    </row>
    <row r="5251" spans="1:4" x14ac:dyDescent="0.35">
      <c r="A5251" t="str">
        <f>CONCATENATE(cars_raw!B5254," ",cars_raw!C5254)</f>
        <v>Audi Q3 S line Premium Plus</v>
      </c>
      <c r="B5251" s="6" t="s">
        <v>3996</v>
      </c>
      <c r="C5251" s="6" t="str">
        <f t="shared" si="82"/>
        <v>40,999</v>
      </c>
      <c r="D5251" s="5">
        <v>40999</v>
      </c>
    </row>
    <row r="5252" spans="1:4" x14ac:dyDescent="0.35">
      <c r="A5252" t="str">
        <f>CONCATENATE(cars_raw!B5255," ",cars_raw!C5255)</f>
        <v>Subaru Legacy 2.5i Limited</v>
      </c>
      <c r="B5252" s="6" t="s">
        <v>20511</v>
      </c>
      <c r="C5252" s="6" t="str">
        <f t="shared" si="82"/>
        <v>20,999</v>
      </c>
      <c r="D5252" s="5">
        <v>20999</v>
      </c>
    </row>
    <row r="5253" spans="1:4" x14ac:dyDescent="0.35">
      <c r="A5253" t="str">
        <f>CONCATENATE(cars_raw!B5256," ",cars_raw!C5256)</f>
        <v>BMW X5 xDrive35i</v>
      </c>
      <c r="B5253" s="6" t="s">
        <v>2641</v>
      </c>
      <c r="C5253" s="6" t="str">
        <f t="shared" si="82"/>
        <v>27,995</v>
      </c>
      <c r="D5253" s="5">
        <v>27995</v>
      </c>
    </row>
    <row r="5254" spans="1:4" x14ac:dyDescent="0.35">
      <c r="A5254" t="str">
        <f>CONCATENATE(cars_raw!B5257," ",cars_raw!C5257)</f>
        <v>Acura MDX 3.5L w/Technology Package</v>
      </c>
      <c r="B5254" s="6" t="s">
        <v>676</v>
      </c>
      <c r="C5254" s="6" t="str">
        <f t="shared" si="82"/>
        <v>40,500</v>
      </c>
      <c r="D5254" s="5">
        <v>40500</v>
      </c>
    </row>
    <row r="5255" spans="1:4" x14ac:dyDescent="0.35">
      <c r="A5255" t="str">
        <f>CONCATENATE(cars_raw!B5258," ",cars_raw!C5258)</f>
        <v>Ford Edge SEL</v>
      </c>
      <c r="B5255" s="6" t="s">
        <v>20523</v>
      </c>
      <c r="C5255" s="6" t="str">
        <f t="shared" si="82"/>
        <v>27,490</v>
      </c>
      <c r="D5255" s="5">
        <v>27490</v>
      </c>
    </row>
    <row r="5256" spans="1:4" x14ac:dyDescent="0.35">
      <c r="A5256" t="str">
        <f>CONCATENATE(cars_raw!B5259," ",cars_raw!C5259)</f>
        <v>Volkswagen Tiguan 2.0T S</v>
      </c>
      <c r="B5256" s="6" t="s">
        <v>20526</v>
      </c>
      <c r="C5256" s="6" t="str">
        <f t="shared" si="82"/>
        <v>29,876</v>
      </c>
      <c r="D5256" s="5">
        <v>29876</v>
      </c>
    </row>
    <row r="5257" spans="1:4" x14ac:dyDescent="0.35">
      <c r="A5257" t="str">
        <f>CONCATENATE(cars_raw!B5260," ",cars_raw!C5260)</f>
        <v>Audi SQ5 3.0T Premium</v>
      </c>
      <c r="B5257" s="6" t="s">
        <v>9860</v>
      </c>
      <c r="C5257" s="6" t="str">
        <f t="shared" si="82"/>
        <v>48,992</v>
      </c>
      <c r="D5257" s="5">
        <v>48992</v>
      </c>
    </row>
    <row r="5258" spans="1:4" x14ac:dyDescent="0.35">
      <c r="A5258" t="str">
        <f>CONCATENATE(cars_raw!B5261," ",cars_raw!C5261)</f>
        <v>Audi Q5 2.0T Premium Plus</v>
      </c>
      <c r="B5258" s="6" t="s">
        <v>9439</v>
      </c>
      <c r="C5258" s="6" t="str">
        <f t="shared" si="82"/>
        <v>37,999</v>
      </c>
      <c r="D5258" s="5">
        <v>37999</v>
      </c>
    </row>
    <row r="5259" spans="1:4" x14ac:dyDescent="0.35">
      <c r="A5259" t="str">
        <f>CONCATENATE(cars_raw!B5262," ",cars_raw!C5262)</f>
        <v>Kia Forte LXS</v>
      </c>
      <c r="B5259" s="6" t="s">
        <v>8382</v>
      </c>
      <c r="C5259" s="6" t="str">
        <f t="shared" si="82"/>
        <v>13,995</v>
      </c>
      <c r="D5259" s="5">
        <v>13995</v>
      </c>
    </row>
    <row r="5260" spans="1:4" x14ac:dyDescent="0.35">
      <c r="A5260" t="str">
        <f>CONCATENATE(cars_raw!B5263," ",cars_raw!C5263)</f>
        <v>Mercedes-Benz AMG E 63 S 4MATIC</v>
      </c>
      <c r="B5260" s="6" t="s">
        <v>12637</v>
      </c>
      <c r="C5260" s="6" t="str">
        <f t="shared" si="82"/>
        <v>99,980</v>
      </c>
      <c r="D5260" s="5">
        <v>99980</v>
      </c>
    </row>
    <row r="5261" spans="1:4" x14ac:dyDescent="0.35">
      <c r="A5261" t="str">
        <f>CONCATENATE(cars_raw!B5264," ",cars_raw!C5264)</f>
        <v>Audi Q8 3.0T Premium</v>
      </c>
      <c r="B5261" s="6" t="s">
        <v>20534</v>
      </c>
      <c r="C5261" s="6" t="str">
        <f t="shared" si="82"/>
        <v>61,887</v>
      </c>
      <c r="D5261" s="5">
        <v>61887</v>
      </c>
    </row>
    <row r="5262" spans="1:4" x14ac:dyDescent="0.35">
      <c r="A5262" t="str">
        <f>CONCATENATE(cars_raw!B5265," ",cars_raw!C5265)</f>
        <v>Dodge Charger Scat Pack</v>
      </c>
      <c r="B5262" s="6" t="s">
        <v>15558</v>
      </c>
      <c r="C5262" s="6" t="str">
        <f t="shared" si="82"/>
        <v>55,998</v>
      </c>
      <c r="D5262" s="5">
        <v>55998</v>
      </c>
    </row>
    <row r="5263" spans="1:4" x14ac:dyDescent="0.35">
      <c r="A5263" t="str">
        <f>CONCATENATE(cars_raw!B5266," ",cars_raw!C5266)</f>
        <v>Buick Encore Essence</v>
      </c>
      <c r="B5263" s="6" t="s">
        <v>16088</v>
      </c>
      <c r="C5263" s="6" t="str">
        <f t="shared" si="82"/>
        <v>24,977</v>
      </c>
      <c r="D5263" s="5">
        <v>24977</v>
      </c>
    </row>
    <row r="5264" spans="1:4" x14ac:dyDescent="0.35">
      <c r="A5264" t="str">
        <f>CONCATENATE(cars_raw!B5267," ",cars_raw!C5267)</f>
        <v>Tesla Model Y Long Range</v>
      </c>
      <c r="B5264" s="6" t="s">
        <v>6608</v>
      </c>
      <c r="C5264" s="6" t="str">
        <f t="shared" si="82"/>
        <v>68,995</v>
      </c>
      <c r="D5264" s="5">
        <v>68995</v>
      </c>
    </row>
    <row r="5265" spans="1:4" x14ac:dyDescent="0.35">
      <c r="A5265" t="str">
        <f>CONCATENATE(cars_raw!B5268," ",cars_raw!C5268)</f>
        <v>Mercedes-Benz GLA 250 Base 4MATIC</v>
      </c>
      <c r="B5265" s="6" t="s">
        <v>13242</v>
      </c>
      <c r="C5265" s="6" t="str">
        <f t="shared" si="82"/>
        <v>34,383</v>
      </c>
      <c r="D5265" s="5">
        <v>34383</v>
      </c>
    </row>
    <row r="5266" spans="1:4" x14ac:dyDescent="0.35">
      <c r="A5266" t="str">
        <f>CONCATENATE(cars_raw!B5269," ",cars_raw!C5269)</f>
        <v>BMW X1 xDrive28i</v>
      </c>
      <c r="B5266" s="6" t="s">
        <v>20543</v>
      </c>
      <c r="C5266" s="6" t="str">
        <f t="shared" si="82"/>
        <v>31,834</v>
      </c>
      <c r="D5266" s="5">
        <v>31834</v>
      </c>
    </row>
    <row r="5267" spans="1:4" x14ac:dyDescent="0.35">
      <c r="A5267" t="str">
        <f>CONCATENATE(cars_raw!B5270," ",cars_raw!C5270)</f>
        <v>Ford Explorer XLT</v>
      </c>
      <c r="B5267" s="6" t="s">
        <v>20545</v>
      </c>
      <c r="C5267" s="6" t="str">
        <f t="shared" si="82"/>
        <v>28,794</v>
      </c>
      <c r="D5267" s="5">
        <v>28794</v>
      </c>
    </row>
    <row r="5268" spans="1:4" x14ac:dyDescent="0.35">
      <c r="A5268" t="str">
        <f>CONCATENATE(cars_raw!B5271," ",cars_raw!C5271)</f>
        <v>Volkswagen Atlas Cross Sport 2.0T SE</v>
      </c>
      <c r="B5268" s="6" t="s">
        <v>1543</v>
      </c>
      <c r="C5268" s="6" t="str">
        <f t="shared" si="82"/>
        <v>37,998</v>
      </c>
      <c r="D5268" s="5">
        <v>37998</v>
      </c>
    </row>
    <row r="5269" spans="1:4" x14ac:dyDescent="0.35">
      <c r="A5269" t="str">
        <f>CONCATENATE(cars_raw!B5272," ",cars_raw!C5272)</f>
        <v>Subaru Impreza Premium</v>
      </c>
      <c r="B5269" s="6" t="s">
        <v>20004</v>
      </c>
      <c r="C5269" s="6" t="str">
        <f t="shared" si="82"/>
        <v>25,498</v>
      </c>
      <c r="D5269" s="5">
        <v>25498</v>
      </c>
    </row>
    <row r="5270" spans="1:4" x14ac:dyDescent="0.35">
      <c r="A5270" t="str">
        <f>CONCATENATE(cars_raw!B5273," ",cars_raw!C5273)</f>
        <v>Hyundai Tucson SE</v>
      </c>
      <c r="B5270" s="6" t="s">
        <v>20555</v>
      </c>
      <c r="C5270" s="6" t="str">
        <f t="shared" si="82"/>
        <v>26,949</v>
      </c>
      <c r="D5270" s="5">
        <v>26949</v>
      </c>
    </row>
    <row r="5271" spans="1:4" x14ac:dyDescent="0.35">
      <c r="A5271" t="str">
        <f>CONCATENATE(cars_raw!B5274," ",cars_raw!C5274)</f>
        <v>Chevrolet Suburban RST</v>
      </c>
      <c r="B5271" s="6" t="s">
        <v>20558</v>
      </c>
      <c r="C5271" s="6" t="str">
        <f t="shared" si="82"/>
        <v>80,990</v>
      </c>
      <c r="D5271" s="5">
        <v>80990</v>
      </c>
    </row>
    <row r="5272" spans="1:4" x14ac:dyDescent="0.35">
      <c r="A5272" t="str">
        <f>CONCATENATE(cars_raw!B5275," ",cars_raw!C5275)</f>
        <v>Jeep Grand Cherokee Limited</v>
      </c>
      <c r="B5272" s="6" t="s">
        <v>20564</v>
      </c>
      <c r="C5272" s="6" t="str">
        <f t="shared" si="82"/>
        <v>48,841</v>
      </c>
      <c r="D5272" s="5">
        <v>48841</v>
      </c>
    </row>
    <row r="5273" spans="1:4" x14ac:dyDescent="0.35">
      <c r="A5273" t="str">
        <f>CONCATENATE(cars_raw!B5276," ",cars_raw!C5276)</f>
        <v>Jeep Renegade Altitude</v>
      </c>
      <c r="B5273" s="6" t="s">
        <v>20571</v>
      </c>
      <c r="C5273" s="6" t="str">
        <f t="shared" si="82"/>
        <v>23,599</v>
      </c>
      <c r="D5273" s="5">
        <v>23599</v>
      </c>
    </row>
    <row r="5274" spans="1:4" x14ac:dyDescent="0.35">
      <c r="A5274" t="str">
        <f>CONCATENATE(cars_raw!B5277," ",cars_raw!C5277)</f>
        <v>Lexus GX 460 Base</v>
      </c>
      <c r="B5274" s="6" t="s">
        <v>668</v>
      </c>
      <c r="C5274" s="6" t="str">
        <f t="shared" si="82"/>
        <v>49,995</v>
      </c>
      <c r="D5274" s="5">
        <v>49995</v>
      </c>
    </row>
    <row r="5275" spans="1:4" x14ac:dyDescent="0.35">
      <c r="A5275" t="str">
        <f>CONCATENATE(cars_raw!B5278," ",cars_raw!C5278)</f>
        <v>Chevrolet Tahoe LT</v>
      </c>
      <c r="B5275" s="6" t="s">
        <v>3460</v>
      </c>
      <c r="C5275" s="6" t="str">
        <f t="shared" si="82"/>
        <v>45,991</v>
      </c>
      <c r="D5275" s="5">
        <v>45991</v>
      </c>
    </row>
    <row r="5276" spans="1:4" x14ac:dyDescent="0.35">
      <c r="A5276" t="str">
        <f>CONCATENATE(cars_raw!B5279," ",cars_raw!C5279)</f>
        <v>BMW 330 i</v>
      </c>
      <c r="B5276" s="6" t="s">
        <v>8374</v>
      </c>
      <c r="C5276" s="6" t="str">
        <f t="shared" si="82"/>
        <v>44,962</v>
      </c>
      <c r="D5276" s="5">
        <v>44962</v>
      </c>
    </row>
    <row r="5277" spans="1:4" x14ac:dyDescent="0.35">
      <c r="A5277" t="str">
        <f>CONCATENATE(cars_raw!B5280," ",cars_raw!C5280)</f>
        <v>Toyota Tundra SR5</v>
      </c>
      <c r="B5277" s="6" t="s">
        <v>20586</v>
      </c>
      <c r="C5277" s="6" t="str">
        <f t="shared" si="82"/>
        <v>47,889</v>
      </c>
      <c r="D5277" s="5">
        <v>47889</v>
      </c>
    </row>
    <row r="5278" spans="1:4" x14ac:dyDescent="0.35">
      <c r="A5278" t="str">
        <f>CONCATENATE(cars_raw!B5281," ",cars_raw!C5281)</f>
        <v>Jeep Cherokee Latitude Plus</v>
      </c>
      <c r="B5278" s="6" t="s">
        <v>20591</v>
      </c>
      <c r="C5278" s="6" t="str">
        <f t="shared" si="82"/>
        <v>27,898</v>
      </c>
      <c r="D5278" s="5">
        <v>27898</v>
      </c>
    </row>
    <row r="5279" spans="1:4" x14ac:dyDescent="0.35">
      <c r="A5279" t="str">
        <f>CONCATENATE(cars_raw!B5282," ",cars_raw!C5282)</f>
        <v>Hyundai Palisade Calligraphy</v>
      </c>
      <c r="B5279" s="6" t="s">
        <v>20596</v>
      </c>
      <c r="C5279" s="6" t="str">
        <f t="shared" si="82"/>
        <v>52,000</v>
      </c>
      <c r="D5279" s="5">
        <v>52000</v>
      </c>
    </row>
    <row r="5280" spans="1:4" x14ac:dyDescent="0.35">
      <c r="A5280" t="str">
        <f>CONCATENATE(cars_raw!B5283," ",cars_raw!C5283)</f>
        <v>RAM 1500 Laramie</v>
      </c>
      <c r="B5280" s="6" t="s">
        <v>16497</v>
      </c>
      <c r="C5280" s="6" t="str">
        <f t="shared" si="82"/>
        <v>47,977</v>
      </c>
      <c r="D5280" s="5">
        <v>47977</v>
      </c>
    </row>
    <row r="5281" spans="1:4" x14ac:dyDescent="0.35">
      <c r="A5281" t="str">
        <f>CONCATENATE(cars_raw!B5284," ",cars_raw!C5284)</f>
        <v>Honda CR-V EX-L</v>
      </c>
      <c r="B5281" s="6" t="s">
        <v>20599</v>
      </c>
      <c r="C5281" s="6" t="str">
        <f t="shared" si="82"/>
        <v>39,212</v>
      </c>
      <c r="D5281" s="5">
        <v>39212</v>
      </c>
    </row>
    <row r="5282" spans="1:4" x14ac:dyDescent="0.35">
      <c r="A5282" t="str">
        <f>CONCATENATE(cars_raw!B5285," ",cars_raw!C5285)</f>
        <v>BMW M850 i xDrive</v>
      </c>
      <c r="B5282" s="6" t="s">
        <v>20602</v>
      </c>
      <c r="C5282" s="6" t="str">
        <f t="shared" si="82"/>
        <v>92,687</v>
      </c>
      <c r="D5282" s="5">
        <v>92687</v>
      </c>
    </row>
    <row r="5283" spans="1:4" x14ac:dyDescent="0.35">
      <c r="A5283" t="str">
        <f>CONCATENATE(cars_raw!B5286," ",cars_raw!C5286)</f>
        <v>Ford Edge SEL</v>
      </c>
      <c r="B5283" s="6" t="s">
        <v>367</v>
      </c>
      <c r="C5283" s="6" t="str">
        <f t="shared" si="82"/>
        <v>26,998</v>
      </c>
      <c r="D5283" s="5">
        <v>26998</v>
      </c>
    </row>
    <row r="5284" spans="1:4" x14ac:dyDescent="0.35">
      <c r="A5284" t="str">
        <f>CONCATENATE(cars_raw!B5287," ",cars_raw!C5287)</f>
        <v>Cadillac XT5 Luxury</v>
      </c>
      <c r="B5284" s="6" t="s">
        <v>11575</v>
      </c>
      <c r="C5284" s="6" t="str">
        <f t="shared" si="82"/>
        <v>38,985</v>
      </c>
      <c r="D5284" s="5">
        <v>38985</v>
      </c>
    </row>
    <row r="5285" spans="1:4" x14ac:dyDescent="0.35">
      <c r="A5285" t="str">
        <f>CONCATENATE(cars_raw!B5288," ",cars_raw!C5288)</f>
        <v>Chevrolet Equinox 1LT</v>
      </c>
      <c r="B5285" s="6" t="s">
        <v>20609</v>
      </c>
      <c r="C5285" s="6" t="str">
        <f t="shared" si="82"/>
        <v>24,899</v>
      </c>
      <c r="D5285" s="5">
        <v>24899</v>
      </c>
    </row>
    <row r="5286" spans="1:4" x14ac:dyDescent="0.35">
      <c r="A5286" t="str">
        <f>CONCATENATE(cars_raw!B5289," ",cars_raw!C5289)</f>
        <v>Dodge Durango GT</v>
      </c>
      <c r="B5286" s="6" t="s">
        <v>20612</v>
      </c>
      <c r="C5286" s="6" t="str">
        <f t="shared" si="82"/>
        <v>28,980</v>
      </c>
      <c r="D5286" s="5">
        <v>28980</v>
      </c>
    </row>
    <row r="5287" spans="1:4" x14ac:dyDescent="0.35">
      <c r="A5287" t="str">
        <f>CONCATENATE(cars_raw!B5290," ",cars_raw!C5290)</f>
        <v>Mercedes-Benz GLC 300 Base</v>
      </c>
      <c r="B5287" s="6" t="s">
        <v>15663</v>
      </c>
      <c r="C5287" s="6" t="str">
        <f t="shared" si="82"/>
        <v>48,990</v>
      </c>
      <c r="D5287" s="5">
        <v>48990</v>
      </c>
    </row>
    <row r="5288" spans="1:4" x14ac:dyDescent="0.35">
      <c r="A5288" t="str">
        <f>CONCATENATE(cars_raw!B5291," ",cars_raw!C5291)</f>
        <v>Porsche 911 Turbo S</v>
      </c>
      <c r="B5288" s="6" t="s">
        <v>20619</v>
      </c>
      <c r="C5288" s="6" t="str">
        <f t="shared" si="82"/>
        <v>162,990</v>
      </c>
      <c r="D5288" s="5">
        <v>162990</v>
      </c>
    </row>
    <row r="5289" spans="1:4" x14ac:dyDescent="0.35">
      <c r="A5289" t="str">
        <f>CONCATENATE(cars_raw!B5292," ",cars_raw!C5292)</f>
        <v>BMW 330 i</v>
      </c>
      <c r="B5289" s="6" t="s">
        <v>3048</v>
      </c>
      <c r="C5289" s="6" t="str">
        <f t="shared" si="82"/>
        <v>38,998</v>
      </c>
      <c r="D5289" s="5">
        <v>38998</v>
      </c>
    </row>
    <row r="5290" spans="1:4" x14ac:dyDescent="0.35">
      <c r="A5290" t="str">
        <f>CONCATENATE(cars_raw!B5293," ",cars_raw!C5293)</f>
        <v>BMW 330 i</v>
      </c>
      <c r="B5290" s="6" t="s">
        <v>10321</v>
      </c>
      <c r="C5290" s="6" t="str">
        <f t="shared" si="82"/>
        <v>38,750</v>
      </c>
      <c r="D5290" s="5">
        <v>38750</v>
      </c>
    </row>
    <row r="5291" spans="1:4" x14ac:dyDescent="0.35">
      <c r="A5291" t="str">
        <f>CONCATENATE(cars_raw!B5294," ",cars_raw!C5294)</f>
        <v>Chrysler Town &amp; Country Touring-L</v>
      </c>
      <c r="B5291" s="6" t="s">
        <v>20630</v>
      </c>
      <c r="C5291" s="6" t="str">
        <f t="shared" si="82"/>
        <v>11,404</v>
      </c>
      <c r="D5291" s="5">
        <v>11404</v>
      </c>
    </row>
    <row r="5292" spans="1:4" x14ac:dyDescent="0.35">
      <c r="A5292" t="str">
        <f>CONCATENATE(cars_raw!B5295," ",cars_raw!C5295)</f>
        <v>INFINITI QX80 PREMIUM SELECT</v>
      </c>
      <c r="B5292" s="6" t="s">
        <v>20637</v>
      </c>
      <c r="C5292" s="6" t="str">
        <f t="shared" si="82"/>
        <v>64,986</v>
      </c>
      <c r="D5292" s="5">
        <v>64986</v>
      </c>
    </row>
    <row r="5293" spans="1:4" x14ac:dyDescent="0.35">
      <c r="A5293" t="str">
        <f>CONCATENATE(cars_raw!B5296," ",cars_raw!C5296)</f>
        <v>Nissan Rogue SL</v>
      </c>
      <c r="B5293" s="6" t="s">
        <v>20640</v>
      </c>
      <c r="C5293" s="6" t="str">
        <f t="shared" si="82"/>
        <v>31,847</v>
      </c>
      <c r="D5293" s="5">
        <v>31847</v>
      </c>
    </row>
    <row r="5294" spans="1:4" x14ac:dyDescent="0.35">
      <c r="A5294" t="str">
        <f>CONCATENATE(cars_raw!B5297," ",cars_raw!C5297)</f>
        <v>Toyota 4Runner TRD Off Road</v>
      </c>
      <c r="B5294" s="6" t="s">
        <v>20646</v>
      </c>
      <c r="C5294" s="6" t="str">
        <f t="shared" si="82"/>
        <v>44,454</v>
      </c>
      <c r="D5294" s="5">
        <v>44454</v>
      </c>
    </row>
    <row r="5295" spans="1:4" x14ac:dyDescent="0.35">
      <c r="A5295" t="str">
        <f>CONCATENATE(cars_raw!B5298," ",cars_raw!C5298)</f>
        <v>Honda CR-V EX-L</v>
      </c>
      <c r="B5295" s="6" t="s">
        <v>20349</v>
      </c>
      <c r="C5295" s="6" t="str">
        <f t="shared" si="82"/>
        <v>35,690</v>
      </c>
      <c r="D5295" s="5">
        <v>35690</v>
      </c>
    </row>
    <row r="5296" spans="1:4" x14ac:dyDescent="0.35">
      <c r="A5296" t="str">
        <f>CONCATENATE(cars_raw!B5299," ",cars_raw!C5299)</f>
        <v>Jeep Grand Cherokee Limited</v>
      </c>
      <c r="B5296" s="6" t="s">
        <v>16046</v>
      </c>
      <c r="C5296" s="6" t="str">
        <f t="shared" si="82"/>
        <v>25,989</v>
      </c>
      <c r="D5296" s="5">
        <v>25989</v>
      </c>
    </row>
    <row r="5297" spans="1:4" x14ac:dyDescent="0.35">
      <c r="A5297" t="str">
        <f>CONCATENATE(cars_raw!B5300," ",cars_raw!C5300)</f>
        <v>Honda CR-V Touring</v>
      </c>
      <c r="B5297" s="6" t="s">
        <v>17963</v>
      </c>
      <c r="C5297" s="6" t="str">
        <f t="shared" si="82"/>
        <v>26,991</v>
      </c>
      <c r="D5297" s="5">
        <v>26991</v>
      </c>
    </row>
    <row r="5298" spans="1:4" x14ac:dyDescent="0.35">
      <c r="A5298" t="str">
        <f>CONCATENATE(cars_raw!B5301," ",cars_raw!C5301)</f>
        <v>Volkswagen Passat 2.0T S</v>
      </c>
      <c r="B5298" s="6" t="s">
        <v>20660</v>
      </c>
      <c r="C5298" s="6" t="str">
        <f t="shared" si="82"/>
        <v>22,896</v>
      </c>
      <c r="D5298" s="5">
        <v>22896</v>
      </c>
    </row>
    <row r="5299" spans="1:4" x14ac:dyDescent="0.35">
      <c r="A5299" t="str">
        <f>CONCATENATE(cars_raw!B5302," ",cars_raw!C5302)</f>
        <v>Audi A7 3.0T Prestige</v>
      </c>
      <c r="B5299" s="6" t="s">
        <v>20663</v>
      </c>
      <c r="C5299" s="6" t="str">
        <f t="shared" si="82"/>
        <v>57,977</v>
      </c>
      <c r="D5299" s="5">
        <v>57977</v>
      </c>
    </row>
    <row r="5300" spans="1:4" x14ac:dyDescent="0.35">
      <c r="A5300" t="str">
        <f>CONCATENATE(cars_raw!B5303," ",cars_raw!C5303)</f>
        <v>Toyota Tundra 1794</v>
      </c>
      <c r="B5300" s="6" t="s">
        <v>1486</v>
      </c>
      <c r="C5300" s="6" t="str">
        <f t="shared" si="82"/>
        <v>42,995</v>
      </c>
      <c r="D5300" s="5">
        <v>42995</v>
      </c>
    </row>
    <row r="5301" spans="1:4" x14ac:dyDescent="0.35">
      <c r="A5301" t="str">
        <f>CONCATENATE(cars_raw!B5304," ",cars_raw!C5304)</f>
        <v>Lexus ES 350 Luxury</v>
      </c>
      <c r="B5301" s="6" t="s">
        <v>4082</v>
      </c>
      <c r="C5301" s="6" t="str">
        <f t="shared" si="82"/>
        <v>42,998</v>
      </c>
      <c r="D5301" s="5">
        <v>42998</v>
      </c>
    </row>
    <row r="5302" spans="1:4" x14ac:dyDescent="0.35">
      <c r="A5302" t="str">
        <f>CONCATENATE(cars_raw!B5305," ",cars_raw!C5305)</f>
        <v>Kia Soul Base</v>
      </c>
      <c r="B5302" s="6" t="s">
        <v>20672</v>
      </c>
      <c r="C5302" s="6" t="str">
        <f t="shared" si="82"/>
        <v>16,570</v>
      </c>
      <c r="D5302" s="5">
        <v>16570</v>
      </c>
    </row>
    <row r="5303" spans="1:4" x14ac:dyDescent="0.35">
      <c r="A5303" t="str">
        <f>CONCATENATE(cars_raw!B5306," ",cars_raw!C5306)</f>
        <v>Cadillac Escalade Sport</v>
      </c>
      <c r="B5303" s="6" t="s">
        <v>20677</v>
      </c>
      <c r="C5303" s="6" t="str">
        <f t="shared" si="82"/>
        <v>109,500</v>
      </c>
      <c r="D5303" s="5">
        <v>109500</v>
      </c>
    </row>
    <row r="5304" spans="1:4" x14ac:dyDescent="0.35">
      <c r="A5304" t="str">
        <f>CONCATENATE(cars_raw!B5307," ",cars_raw!C5307)</f>
        <v>Jeep Wrangler JK Sport</v>
      </c>
      <c r="B5304" s="6" t="s">
        <v>8295</v>
      </c>
      <c r="C5304" s="6" t="str">
        <f t="shared" si="82"/>
        <v>33,950</v>
      </c>
      <c r="D5304" s="5">
        <v>33950</v>
      </c>
    </row>
    <row r="5305" spans="1:4" x14ac:dyDescent="0.35">
      <c r="A5305" t="str">
        <f>CONCATENATE(cars_raw!B5308," ",cars_raw!C5308)</f>
        <v>Chevrolet Suburban LT</v>
      </c>
      <c r="B5305" s="6" t="s">
        <v>20684</v>
      </c>
      <c r="C5305" s="6" t="str">
        <f t="shared" si="82"/>
        <v>52,340</v>
      </c>
      <c r="D5305" s="5">
        <v>52340</v>
      </c>
    </row>
    <row r="5306" spans="1:4" x14ac:dyDescent="0.35">
      <c r="A5306" t="str">
        <f>CONCATENATE(cars_raw!B5309," ",cars_raw!C5309)</f>
        <v>Mazda CX-9 Touring</v>
      </c>
      <c r="B5306" s="6" t="s">
        <v>20687</v>
      </c>
      <c r="C5306" s="6" t="str">
        <f t="shared" si="82"/>
        <v>34,650</v>
      </c>
      <c r="D5306" s="5">
        <v>34650</v>
      </c>
    </row>
    <row r="5307" spans="1:4" x14ac:dyDescent="0.35">
      <c r="A5307" t="str">
        <f>CONCATENATE(cars_raw!B5310," ",cars_raw!C5310)</f>
        <v>Lexus GX 460 Base</v>
      </c>
      <c r="B5307" s="6" t="s">
        <v>15375</v>
      </c>
      <c r="C5307" s="6" t="str">
        <f t="shared" si="82"/>
        <v>52,990</v>
      </c>
      <c r="D5307" s="5">
        <v>52990</v>
      </c>
    </row>
    <row r="5308" spans="1:4" x14ac:dyDescent="0.35">
      <c r="A5308" t="str">
        <f>CONCATENATE(cars_raw!B5311," ",cars_raw!C5311)</f>
        <v>Audi A4 40 Premium Plus</v>
      </c>
      <c r="B5308" s="6" t="s">
        <v>10594</v>
      </c>
      <c r="C5308" s="6" t="str">
        <f t="shared" si="82"/>
        <v>41,995</v>
      </c>
      <c r="D5308" s="5">
        <v>41995</v>
      </c>
    </row>
    <row r="5309" spans="1:4" x14ac:dyDescent="0.35">
      <c r="A5309" t="str">
        <f>CONCATENATE(cars_raw!B5312," ",cars_raw!C5312)</f>
        <v>RAM 1500 Limited</v>
      </c>
      <c r="B5309" s="6" t="s">
        <v>20694</v>
      </c>
      <c r="C5309" s="6" t="str">
        <f t="shared" si="82"/>
        <v>56,988</v>
      </c>
      <c r="D5309" s="5">
        <v>56988</v>
      </c>
    </row>
    <row r="5310" spans="1:4" x14ac:dyDescent="0.35">
      <c r="A5310" t="str">
        <f>CONCATENATE(cars_raw!B5313," ",cars_raw!C5313)</f>
        <v>Chevrolet Equinox 2LT</v>
      </c>
      <c r="B5310" s="6" t="s">
        <v>20698</v>
      </c>
      <c r="C5310" s="6" t="str">
        <f t="shared" si="82"/>
        <v>26,795</v>
      </c>
      <c r="D5310" s="5">
        <v>26795</v>
      </c>
    </row>
    <row r="5311" spans="1:4" x14ac:dyDescent="0.35">
      <c r="A5311" t="str">
        <f>CONCATENATE(cars_raw!B5314," ",cars_raw!C5314)</f>
        <v>Jeep Grand Cherokee Limited</v>
      </c>
      <c r="B5311" s="6" t="s">
        <v>20703</v>
      </c>
      <c r="C5311" s="6" t="str">
        <f t="shared" si="82"/>
        <v>36,929</v>
      </c>
      <c r="D5311" s="5">
        <v>36929</v>
      </c>
    </row>
    <row r="5312" spans="1:4" x14ac:dyDescent="0.35">
      <c r="A5312" t="str">
        <f>CONCATENATE(cars_raw!B5315," ",cars_raw!C5315)</f>
        <v>Hyundai Elantra SE</v>
      </c>
      <c r="B5312" s="6" t="s">
        <v>10101</v>
      </c>
      <c r="C5312" s="6" t="str">
        <f t="shared" si="82"/>
        <v>10,795</v>
      </c>
      <c r="D5312" s="5">
        <v>10795</v>
      </c>
    </row>
    <row r="5313" spans="1:4" x14ac:dyDescent="0.35">
      <c r="A5313" t="str">
        <f>CONCATENATE(cars_raw!B5316," ",cars_raw!C5316)</f>
        <v>Cadillac XT5 Luxury</v>
      </c>
      <c r="B5313" s="6" t="s">
        <v>4664</v>
      </c>
      <c r="C5313" s="6" t="str">
        <f t="shared" si="82"/>
        <v>34,987</v>
      </c>
      <c r="D5313" s="5">
        <v>34987</v>
      </c>
    </row>
    <row r="5314" spans="1:4" x14ac:dyDescent="0.35">
      <c r="A5314" t="str">
        <f>CONCATENATE(cars_raw!B5317," ",cars_raw!C5317)</f>
        <v>INFINITI QX60 Luxe</v>
      </c>
      <c r="B5314" s="6" t="s">
        <v>14098</v>
      </c>
      <c r="C5314" s="6" t="str">
        <f t="shared" ref="C5314:C5377" si="83">REPLACE(B5314,1,1,"")</f>
        <v>29,757</v>
      </c>
      <c r="D5314" s="5">
        <v>29757</v>
      </c>
    </row>
    <row r="5315" spans="1:4" x14ac:dyDescent="0.35">
      <c r="A5315" t="str">
        <f>CONCATENATE(cars_raw!B5318," ",cars_raw!C5318)</f>
        <v>Mercedes-Benz A-Class A 220</v>
      </c>
      <c r="B5315" s="6" t="s">
        <v>5275</v>
      </c>
      <c r="C5315" s="6" t="str">
        <f t="shared" si="83"/>
        <v>31,999</v>
      </c>
      <c r="D5315" s="5">
        <v>31999</v>
      </c>
    </row>
    <row r="5316" spans="1:4" x14ac:dyDescent="0.35">
      <c r="A5316" t="str">
        <f>CONCATENATE(cars_raw!B5319," ",cars_raw!C5319)</f>
        <v>INFINITI QX50 ESSENTIAL</v>
      </c>
      <c r="B5316" s="6" t="s">
        <v>20711</v>
      </c>
      <c r="C5316" s="6" t="str">
        <f t="shared" si="83"/>
        <v>33,739</v>
      </c>
      <c r="D5316" s="5">
        <v>33739</v>
      </c>
    </row>
    <row r="5317" spans="1:4" x14ac:dyDescent="0.35">
      <c r="A5317" t="str">
        <f>CONCATENATE(cars_raw!B5320," ",cars_raw!C5320)</f>
        <v>Mercedes-Benz GLB 250 Base</v>
      </c>
      <c r="B5317" s="6" t="s">
        <v>7319</v>
      </c>
      <c r="C5317" s="6" t="str">
        <f t="shared" si="83"/>
        <v>37,890</v>
      </c>
      <c r="D5317" s="5">
        <v>37890</v>
      </c>
    </row>
    <row r="5318" spans="1:4" x14ac:dyDescent="0.35">
      <c r="A5318" t="str">
        <f>CONCATENATE(cars_raw!B5321," ",cars_raw!C5321)</f>
        <v>Honda Pilot Touring</v>
      </c>
      <c r="B5318" s="6" t="s">
        <v>16649</v>
      </c>
      <c r="C5318" s="6" t="str">
        <f t="shared" si="83"/>
        <v>29,110</v>
      </c>
      <c r="D5318" s="5">
        <v>29110</v>
      </c>
    </row>
    <row r="5319" spans="1:4" x14ac:dyDescent="0.35">
      <c r="A5319" t="str">
        <f>CONCATENATE(cars_raw!B5322," ",cars_raw!C5322)</f>
        <v>Lincoln Aviator Black Label AWD</v>
      </c>
      <c r="B5319" s="6" t="s">
        <v>14119</v>
      </c>
      <c r="C5319" s="6" t="str">
        <f t="shared" si="83"/>
        <v>66,250</v>
      </c>
      <c r="D5319" s="5">
        <v>66250</v>
      </c>
    </row>
    <row r="5320" spans="1:4" x14ac:dyDescent="0.35">
      <c r="A5320" t="str">
        <f>CONCATENATE(cars_raw!B5323," ",cars_raw!C5323)</f>
        <v>Ford Escape SEL</v>
      </c>
      <c r="B5320" s="6" t="s">
        <v>3338</v>
      </c>
      <c r="C5320" s="6" t="str">
        <f t="shared" si="83"/>
        <v>29,595</v>
      </c>
      <c r="D5320" s="5">
        <v>29595</v>
      </c>
    </row>
    <row r="5321" spans="1:4" x14ac:dyDescent="0.35">
      <c r="A5321" t="str">
        <f>CONCATENATE(cars_raw!B5324," ",cars_raw!C5324)</f>
        <v>GMC Acadia SLE-2</v>
      </c>
      <c r="B5321" s="6" t="s">
        <v>20718</v>
      </c>
      <c r="C5321" s="6" t="str">
        <f t="shared" si="83"/>
        <v>32,175</v>
      </c>
      <c r="D5321" s="5">
        <v>32175</v>
      </c>
    </row>
    <row r="5322" spans="1:4" x14ac:dyDescent="0.35">
      <c r="A5322" t="str">
        <f>CONCATENATE(cars_raw!B5325," ",cars_raw!C5325)</f>
        <v>BMW X3 xDrive30i</v>
      </c>
      <c r="B5322" s="6" t="s">
        <v>7026</v>
      </c>
      <c r="C5322" s="6" t="str">
        <f t="shared" si="83"/>
        <v>36,998</v>
      </c>
      <c r="D5322" s="5">
        <v>36998</v>
      </c>
    </row>
    <row r="5323" spans="1:4" x14ac:dyDescent="0.35">
      <c r="A5323" t="str">
        <f>CONCATENATE(cars_raw!B5326," ",cars_raw!C5326)</f>
        <v>BMW X3 xDrive30i</v>
      </c>
      <c r="B5323" s="6" t="s">
        <v>7026</v>
      </c>
      <c r="C5323" s="6" t="str">
        <f t="shared" si="83"/>
        <v>36,998</v>
      </c>
      <c r="D5323" s="5">
        <v>36998</v>
      </c>
    </row>
    <row r="5324" spans="1:4" x14ac:dyDescent="0.35">
      <c r="A5324" t="str">
        <f>CONCATENATE(cars_raw!B5327," ",cars_raw!C5327)</f>
        <v>Jaguar E-PACE SE</v>
      </c>
      <c r="B5324" s="6" t="s">
        <v>9921</v>
      </c>
      <c r="C5324" s="6" t="str">
        <f t="shared" si="83"/>
        <v>44,499</v>
      </c>
      <c r="D5324" s="5">
        <v>44499</v>
      </c>
    </row>
    <row r="5325" spans="1:4" x14ac:dyDescent="0.35">
      <c r="A5325" t="str">
        <f>CONCATENATE(cars_raw!B5328," ",cars_raw!C5328)</f>
        <v>Lexus ES 350 Base</v>
      </c>
      <c r="B5325" s="6" t="s">
        <v>20727</v>
      </c>
      <c r="C5325" s="6" t="str">
        <f t="shared" si="83"/>
        <v>43,677</v>
      </c>
      <c r="D5325" s="5">
        <v>43677</v>
      </c>
    </row>
    <row r="5326" spans="1:4" x14ac:dyDescent="0.35">
      <c r="A5326" t="str">
        <f>CONCATENATE(cars_raw!B5329," ",cars_raw!C5329)</f>
        <v>INFINITI QX60 Luxe</v>
      </c>
      <c r="B5326" s="6" t="s">
        <v>7026</v>
      </c>
      <c r="C5326" s="6" t="str">
        <f t="shared" si="83"/>
        <v>36,998</v>
      </c>
      <c r="D5326" s="5">
        <v>36998</v>
      </c>
    </row>
    <row r="5327" spans="1:4" x14ac:dyDescent="0.35">
      <c r="A5327" t="str">
        <f>CONCATENATE(cars_raw!B5330," ",cars_raw!C5330)</f>
        <v>Ford Edge ST</v>
      </c>
      <c r="B5327" s="6" t="s">
        <v>4998</v>
      </c>
      <c r="C5327" s="6" t="str">
        <f t="shared" si="83"/>
        <v>32,000</v>
      </c>
      <c r="D5327" s="5">
        <v>32000</v>
      </c>
    </row>
    <row r="5328" spans="1:4" x14ac:dyDescent="0.35">
      <c r="A5328" t="str">
        <f>CONCATENATE(cars_raw!B5331," ",cars_raw!C5331)</f>
        <v>Mitsubishi Outlander Sport ES</v>
      </c>
      <c r="B5328" s="6" t="s">
        <v>18388</v>
      </c>
      <c r="C5328" s="6" t="str">
        <f t="shared" si="83"/>
        <v>22,577</v>
      </c>
      <c r="D5328" s="5">
        <v>22577</v>
      </c>
    </row>
    <row r="5329" spans="1:4" x14ac:dyDescent="0.35">
      <c r="A5329" t="str">
        <f>CONCATENATE(cars_raw!B5332," ",cars_raw!C5332)</f>
        <v>Honda CR-V EX</v>
      </c>
      <c r="B5329" s="6" t="s">
        <v>6368</v>
      </c>
      <c r="C5329" s="6" t="str">
        <f t="shared" si="83"/>
        <v>29,000</v>
      </c>
      <c r="D5329" s="5">
        <v>29000</v>
      </c>
    </row>
    <row r="5330" spans="1:4" x14ac:dyDescent="0.35">
      <c r="A5330" t="str">
        <f>CONCATENATE(cars_raw!B5333," ",cars_raw!C5333)</f>
        <v>Kia Sorento LX</v>
      </c>
      <c r="B5330" s="6" t="s">
        <v>9600</v>
      </c>
      <c r="C5330" s="6" t="str">
        <f t="shared" si="83"/>
        <v>31,488</v>
      </c>
      <c r="D5330" s="5">
        <v>31488</v>
      </c>
    </row>
    <row r="5331" spans="1:4" x14ac:dyDescent="0.35">
      <c r="A5331" t="str">
        <f>CONCATENATE(cars_raw!B5334," ",cars_raw!C5334)</f>
        <v>Honda CR-V EX-L</v>
      </c>
      <c r="B5331" s="6" t="s">
        <v>1480</v>
      </c>
      <c r="C5331" s="6" t="str">
        <f t="shared" si="83"/>
        <v>32,290</v>
      </c>
      <c r="D5331" s="5">
        <v>32290</v>
      </c>
    </row>
    <row r="5332" spans="1:4" x14ac:dyDescent="0.35">
      <c r="A5332" t="str">
        <f>CONCATENATE(cars_raw!B5335," ",cars_raw!C5335)</f>
        <v>Honda CR-V EX</v>
      </c>
      <c r="B5332" s="6" t="s">
        <v>10879</v>
      </c>
      <c r="C5332" s="6" t="str">
        <f t="shared" si="83"/>
        <v>31,768</v>
      </c>
      <c r="D5332" s="5">
        <v>31768</v>
      </c>
    </row>
    <row r="5333" spans="1:4" x14ac:dyDescent="0.35">
      <c r="A5333" t="str">
        <f>CONCATENATE(cars_raw!B5336," ",cars_raw!C5336)</f>
        <v>Mercedes-Benz C-Class C 300 4MATIC</v>
      </c>
      <c r="B5333" s="6" t="s">
        <v>2749</v>
      </c>
      <c r="C5333" s="6" t="str">
        <f t="shared" si="83"/>
        <v>42,900</v>
      </c>
      <c r="D5333" s="5">
        <v>42900</v>
      </c>
    </row>
    <row r="5334" spans="1:4" x14ac:dyDescent="0.35">
      <c r="A5334" t="str">
        <f>CONCATENATE(cars_raw!B5337," ",cars_raw!C5337)</f>
        <v>Hyundai Palisade Limited</v>
      </c>
      <c r="B5334" s="6" t="s">
        <v>20746</v>
      </c>
      <c r="C5334" s="6" t="str">
        <f t="shared" si="83"/>
        <v>46,845</v>
      </c>
      <c r="D5334" s="5">
        <v>46845</v>
      </c>
    </row>
    <row r="5335" spans="1:4" x14ac:dyDescent="0.35">
      <c r="A5335" t="str">
        <f>CONCATENATE(cars_raw!B5338," ",cars_raw!C5338)</f>
        <v>Mercedes-Benz GLE 350 Base 4MATIC</v>
      </c>
      <c r="B5335" s="6" t="s">
        <v>20751</v>
      </c>
      <c r="C5335" s="6" t="str">
        <f t="shared" si="83"/>
        <v>55,498</v>
      </c>
      <c r="D5335" s="5">
        <v>55498</v>
      </c>
    </row>
    <row r="5336" spans="1:4" x14ac:dyDescent="0.35">
      <c r="A5336" t="str">
        <f>CONCATENATE(cars_raw!B5339," ",cars_raw!C5339)</f>
        <v>Honda CR-V LX</v>
      </c>
      <c r="B5336" s="6" t="s">
        <v>6124</v>
      </c>
      <c r="C5336" s="6" t="str">
        <f t="shared" si="83"/>
        <v>26,500</v>
      </c>
      <c r="D5336" s="5">
        <v>26500</v>
      </c>
    </row>
    <row r="5337" spans="1:4" x14ac:dyDescent="0.35">
      <c r="A5337" t="str">
        <f>CONCATENATE(cars_raw!B5340," ",cars_raw!C5340)</f>
        <v>Hyundai Palisade Limited</v>
      </c>
      <c r="B5337" s="6" t="s">
        <v>1868</v>
      </c>
      <c r="C5337" s="6" t="str">
        <f t="shared" si="83"/>
        <v>48,998</v>
      </c>
      <c r="D5337" s="5">
        <v>48998</v>
      </c>
    </row>
    <row r="5338" spans="1:4" x14ac:dyDescent="0.35">
      <c r="A5338" t="str">
        <f>CONCATENATE(cars_raw!B5341," ",cars_raw!C5341)</f>
        <v>Chevrolet Equinox 1LT</v>
      </c>
      <c r="B5338" s="6" t="s">
        <v>20762</v>
      </c>
      <c r="C5338" s="6" t="str">
        <f t="shared" si="83"/>
        <v>25,554</v>
      </c>
      <c r="D5338" s="5">
        <v>25554</v>
      </c>
    </row>
    <row r="5339" spans="1:4" x14ac:dyDescent="0.35">
      <c r="A5339" t="str">
        <f>CONCATENATE(cars_raw!B5342," ",cars_raw!C5342)</f>
        <v>Jeep Gladiator Sport</v>
      </c>
      <c r="B5339" s="6" t="s">
        <v>5067</v>
      </c>
      <c r="C5339" s="6" t="str">
        <f t="shared" si="83"/>
        <v>41,500</v>
      </c>
      <c r="D5339" s="5">
        <v>41500</v>
      </c>
    </row>
    <row r="5340" spans="1:4" x14ac:dyDescent="0.35">
      <c r="A5340" t="str">
        <f>CONCATENATE(cars_raw!B5343," ",cars_raw!C5343)</f>
        <v>Audi A4 40 Premium</v>
      </c>
      <c r="B5340" s="6" t="s">
        <v>20770</v>
      </c>
      <c r="C5340" s="6" t="str">
        <f t="shared" si="83"/>
        <v>36,520</v>
      </c>
      <c r="D5340" s="5">
        <v>36520</v>
      </c>
    </row>
    <row r="5341" spans="1:4" x14ac:dyDescent="0.35">
      <c r="A5341" t="str">
        <f>CONCATENATE(cars_raw!B5344," ",cars_raw!C5344)</f>
        <v>Kia Telluride EX</v>
      </c>
      <c r="B5341" s="6" t="s">
        <v>20773</v>
      </c>
      <c r="C5341" s="6" t="str">
        <f t="shared" si="83"/>
        <v>42,230</v>
      </c>
      <c r="D5341" s="5">
        <v>42230</v>
      </c>
    </row>
    <row r="5342" spans="1:4" x14ac:dyDescent="0.35">
      <c r="A5342" t="str">
        <f>CONCATENATE(cars_raw!B5345," ",cars_raw!C5345)</f>
        <v>Toyota Corolla LE</v>
      </c>
      <c r="B5342" s="6" t="s">
        <v>20777</v>
      </c>
      <c r="C5342" s="6" t="str">
        <f t="shared" si="83"/>
        <v>19,895</v>
      </c>
      <c r="D5342" s="5">
        <v>19895</v>
      </c>
    </row>
    <row r="5343" spans="1:4" x14ac:dyDescent="0.35">
      <c r="A5343" t="str">
        <f>CONCATENATE(cars_raw!B5346," ",cars_raw!C5346)</f>
        <v>BMW 750 i xDrive</v>
      </c>
      <c r="B5343" s="6" t="s">
        <v>14497</v>
      </c>
      <c r="C5343" s="6" t="str">
        <f t="shared" si="83"/>
        <v>69,990</v>
      </c>
      <c r="D5343" s="5">
        <v>69990</v>
      </c>
    </row>
    <row r="5344" spans="1:4" x14ac:dyDescent="0.35">
      <c r="A5344" t="str">
        <f>CONCATENATE(cars_raw!B5347," ",cars_raw!C5347)</f>
        <v>BMW X5 xDrive35i</v>
      </c>
      <c r="B5344" s="6" t="s">
        <v>12597</v>
      </c>
      <c r="C5344" s="6" t="str">
        <f t="shared" si="83"/>
        <v>11,999</v>
      </c>
      <c r="D5344" s="5">
        <v>11999</v>
      </c>
    </row>
    <row r="5345" spans="1:4" x14ac:dyDescent="0.35">
      <c r="A5345" t="str">
        <f>CONCATENATE(cars_raw!B5348," ",cars_raw!C5348)</f>
        <v>Jeep Grand Cherokee Limited</v>
      </c>
      <c r="B5345" s="6" t="s">
        <v>20784</v>
      </c>
      <c r="C5345" s="6" t="str">
        <f t="shared" si="83"/>
        <v>44,687</v>
      </c>
      <c r="D5345" s="5">
        <v>44687</v>
      </c>
    </row>
    <row r="5346" spans="1:4" x14ac:dyDescent="0.35">
      <c r="A5346" t="str">
        <f>CONCATENATE(cars_raw!B5349," ",cars_raw!C5349)</f>
        <v>Mazda CX-5 Grand Touring</v>
      </c>
      <c r="B5346" s="6" t="s">
        <v>2169</v>
      </c>
      <c r="C5346" s="6" t="str">
        <f t="shared" si="83"/>
        <v>31,500</v>
      </c>
      <c r="D5346" s="5">
        <v>31500</v>
      </c>
    </row>
    <row r="5347" spans="1:4" x14ac:dyDescent="0.35">
      <c r="A5347" t="str">
        <f>CONCATENATE(cars_raw!B5350," ",cars_raw!C5350)</f>
        <v>GMC Sierra 1500 Denali</v>
      </c>
      <c r="B5347" s="6" t="s">
        <v>15067</v>
      </c>
      <c r="C5347" s="6" t="str">
        <f t="shared" si="83"/>
        <v>47,790</v>
      </c>
      <c r="D5347" s="5">
        <v>47790</v>
      </c>
    </row>
    <row r="5348" spans="1:4" x14ac:dyDescent="0.35">
      <c r="A5348" t="str">
        <f>CONCATENATE(cars_raw!B5351," ",cars_raw!C5351)</f>
        <v>Porsche Macan S</v>
      </c>
      <c r="B5348" s="6" t="s">
        <v>4103</v>
      </c>
      <c r="C5348" s="6" t="str">
        <f t="shared" si="83"/>
        <v>38,995</v>
      </c>
      <c r="D5348" s="5">
        <v>38995</v>
      </c>
    </row>
    <row r="5349" spans="1:4" x14ac:dyDescent="0.35">
      <c r="A5349" t="str">
        <f>CONCATENATE(cars_raw!B5352," ",cars_raw!C5352)</f>
        <v>Honda CR-V EX-L</v>
      </c>
      <c r="B5349" s="6" t="s">
        <v>835</v>
      </c>
      <c r="C5349" s="6" t="str">
        <f t="shared" si="83"/>
        <v>33,995</v>
      </c>
      <c r="D5349" s="5">
        <v>33995</v>
      </c>
    </row>
    <row r="5350" spans="1:4" x14ac:dyDescent="0.35">
      <c r="A5350" t="str">
        <f>CONCATENATE(cars_raw!B5353," ",cars_raw!C5353)</f>
        <v>Toyota 4Runner TRD Pro</v>
      </c>
      <c r="B5350" s="6" t="s">
        <v>20797</v>
      </c>
      <c r="C5350" s="6" t="str">
        <f t="shared" si="83"/>
        <v>50,499</v>
      </c>
      <c r="D5350" s="5">
        <v>50499</v>
      </c>
    </row>
    <row r="5351" spans="1:4" x14ac:dyDescent="0.35">
      <c r="A5351" t="str">
        <f>CONCATENATE(cars_raw!B5354," ",cars_raw!C5354)</f>
        <v>Land Rover Range Rover Evoque SE</v>
      </c>
      <c r="B5351" s="6" t="s">
        <v>1486</v>
      </c>
      <c r="C5351" s="6" t="str">
        <f t="shared" si="83"/>
        <v>42,995</v>
      </c>
      <c r="D5351" s="5">
        <v>42995</v>
      </c>
    </row>
    <row r="5352" spans="1:4" x14ac:dyDescent="0.35">
      <c r="A5352" t="str">
        <f>CONCATENATE(cars_raw!B5355," ",cars_raw!C5355)</f>
        <v>BMW M340 i</v>
      </c>
      <c r="B5352" s="6" t="s">
        <v>20800</v>
      </c>
      <c r="C5352" s="6" t="str">
        <f t="shared" si="83"/>
        <v>47,999</v>
      </c>
      <c r="D5352" s="5">
        <v>47999</v>
      </c>
    </row>
    <row r="5353" spans="1:4" x14ac:dyDescent="0.35">
      <c r="A5353" t="str">
        <f>CONCATENATE(cars_raw!B5356," ",cars_raw!C5356)</f>
        <v>Ford Explorer XLT</v>
      </c>
      <c r="B5353" s="6" t="s">
        <v>20803</v>
      </c>
      <c r="C5353" s="6" t="str">
        <f t="shared" si="83"/>
        <v>38,194</v>
      </c>
      <c r="D5353" s="5">
        <v>38194</v>
      </c>
    </row>
    <row r="5354" spans="1:4" x14ac:dyDescent="0.35">
      <c r="A5354" t="str">
        <f>CONCATENATE(cars_raw!B5357," ",cars_raw!C5357)</f>
        <v>Honda Civic EX</v>
      </c>
      <c r="B5354" s="6" t="s">
        <v>20808</v>
      </c>
      <c r="C5354" s="6" t="str">
        <f t="shared" si="83"/>
        <v>34,649</v>
      </c>
      <c r="D5354" s="5">
        <v>34649</v>
      </c>
    </row>
    <row r="5355" spans="1:4" x14ac:dyDescent="0.35">
      <c r="A5355" t="str">
        <f>CONCATENATE(cars_raw!B5358," ",cars_raw!C5358)</f>
        <v>Mercedes-Benz CLA 250 Base</v>
      </c>
      <c r="B5355" s="6" t="s">
        <v>20813</v>
      </c>
      <c r="C5355" s="6" t="str">
        <f t="shared" si="83"/>
        <v>27,914</v>
      </c>
      <c r="D5355" s="5">
        <v>27914</v>
      </c>
    </row>
    <row r="5356" spans="1:4" x14ac:dyDescent="0.35">
      <c r="A5356" t="str">
        <f>CONCATENATE(cars_raw!B5359," ",cars_raw!C5359)</f>
        <v>Audi Q7 3.0T Premium Plus</v>
      </c>
      <c r="B5356" s="6" t="s">
        <v>10976</v>
      </c>
      <c r="C5356" s="6" t="str">
        <f t="shared" si="83"/>
        <v>32,999</v>
      </c>
      <c r="D5356" s="5">
        <v>32999</v>
      </c>
    </row>
    <row r="5357" spans="1:4" x14ac:dyDescent="0.35">
      <c r="A5357" t="str">
        <f>CONCATENATE(cars_raw!B5360," ",cars_raw!C5360)</f>
        <v>Mercedes-Benz GLB 250 Base 4MATIC</v>
      </c>
      <c r="B5357" s="6" t="s">
        <v>20822</v>
      </c>
      <c r="C5357" s="6" t="str">
        <f t="shared" si="83"/>
        <v>41,488</v>
      </c>
      <c r="D5357" s="5">
        <v>41488</v>
      </c>
    </row>
    <row r="5358" spans="1:4" x14ac:dyDescent="0.35">
      <c r="A5358" t="str">
        <f>CONCATENATE(cars_raw!B5361," ",cars_raw!C5361)</f>
        <v>BMW X5 xDrive40i</v>
      </c>
      <c r="B5358" s="6" t="s">
        <v>20827</v>
      </c>
      <c r="C5358" s="6" t="str">
        <f t="shared" si="83"/>
        <v>54,394</v>
      </c>
      <c r="D5358" s="5">
        <v>54394</v>
      </c>
    </row>
    <row r="5359" spans="1:4" x14ac:dyDescent="0.35">
      <c r="A5359" t="str">
        <f>CONCATENATE(cars_raw!B5362," ",cars_raw!C5362)</f>
        <v>Tesla Model 3 Standard Range Plus</v>
      </c>
      <c r="B5359" s="6" t="s">
        <v>20830</v>
      </c>
      <c r="C5359" s="6" t="str">
        <f t="shared" si="83"/>
        <v>56,262</v>
      </c>
      <c r="D5359" s="5">
        <v>56262</v>
      </c>
    </row>
    <row r="5360" spans="1:4" x14ac:dyDescent="0.35">
      <c r="A5360" t="str">
        <f>CONCATENATE(cars_raw!B5363," ",cars_raw!C5363)</f>
        <v>Honda Odyssey EX-L</v>
      </c>
      <c r="B5360" s="6" t="s">
        <v>20836</v>
      </c>
      <c r="C5360" s="6" t="str">
        <f t="shared" si="83"/>
        <v>40,991</v>
      </c>
      <c r="D5360" s="5">
        <v>40991</v>
      </c>
    </row>
    <row r="5361" spans="1:4" x14ac:dyDescent="0.35">
      <c r="A5361" t="str">
        <f>CONCATENATE(cars_raw!B5364," ",cars_raw!C5364)</f>
        <v>Toyota Camry SE</v>
      </c>
      <c r="B5361" s="6" t="s">
        <v>20841</v>
      </c>
      <c r="C5361" s="6" t="str">
        <f t="shared" si="83"/>
        <v>29,711</v>
      </c>
      <c r="D5361" s="5">
        <v>29711</v>
      </c>
    </row>
    <row r="5362" spans="1:4" x14ac:dyDescent="0.35">
      <c r="A5362" t="str">
        <f>CONCATENATE(cars_raw!B5365," ",cars_raw!C5365)</f>
        <v>Lexus RX 350 Base</v>
      </c>
      <c r="B5362" s="6" t="s">
        <v>20846</v>
      </c>
      <c r="C5362" s="6" t="str">
        <f t="shared" si="83"/>
        <v>31,755</v>
      </c>
      <c r="D5362" s="5">
        <v>31755</v>
      </c>
    </row>
    <row r="5363" spans="1:4" x14ac:dyDescent="0.35">
      <c r="A5363" t="str">
        <f>CONCATENATE(cars_raw!B5366," ",cars_raw!C5366)</f>
        <v>Toyota RAV4 LE</v>
      </c>
      <c r="B5363" s="6" t="s">
        <v>20851</v>
      </c>
      <c r="C5363" s="6" t="str">
        <f t="shared" si="83"/>
        <v>29,189</v>
      </c>
      <c r="D5363" s="5">
        <v>29189</v>
      </c>
    </row>
    <row r="5364" spans="1:4" x14ac:dyDescent="0.35">
      <c r="A5364" t="str">
        <f>CONCATENATE(cars_raw!B5367," ",cars_raw!C5367)</f>
        <v>Honda CR-V LX</v>
      </c>
      <c r="B5364" s="6" t="s">
        <v>20854</v>
      </c>
      <c r="C5364" s="6" t="str">
        <f t="shared" si="83"/>
        <v>29,444</v>
      </c>
      <c r="D5364" s="5">
        <v>29444</v>
      </c>
    </row>
    <row r="5365" spans="1:4" x14ac:dyDescent="0.35">
      <c r="A5365" t="str">
        <f>CONCATENATE(cars_raw!B5368," ",cars_raw!C5368)</f>
        <v>Mercedes-Benz C-Class C 300 4MATIC</v>
      </c>
      <c r="B5365" s="6" t="s">
        <v>20857</v>
      </c>
      <c r="C5365" s="6" t="str">
        <f t="shared" si="83"/>
        <v>35,842</v>
      </c>
      <c r="D5365" s="5">
        <v>35842</v>
      </c>
    </row>
    <row r="5366" spans="1:4" x14ac:dyDescent="0.35">
      <c r="A5366" t="str">
        <f>CONCATENATE(cars_raw!B5369," ",cars_raw!C5369)</f>
        <v>BMW X3 xDrive28i</v>
      </c>
      <c r="B5366" s="6" t="s">
        <v>20860</v>
      </c>
      <c r="C5366" s="6" t="str">
        <f t="shared" si="83"/>
        <v>29,866</v>
      </c>
      <c r="D5366" s="5">
        <v>29866</v>
      </c>
    </row>
    <row r="5367" spans="1:4" x14ac:dyDescent="0.35">
      <c r="A5367" t="str">
        <f>CONCATENATE(cars_raw!B5370," ",cars_raw!C5370)</f>
        <v>Ford Expedition Platinum</v>
      </c>
      <c r="B5367" s="6" t="s">
        <v>20865</v>
      </c>
      <c r="C5367" s="6" t="str">
        <f t="shared" si="83"/>
        <v>60,049</v>
      </c>
      <c r="D5367" s="5">
        <v>60049</v>
      </c>
    </row>
    <row r="5368" spans="1:4" x14ac:dyDescent="0.35">
      <c r="A5368" t="str">
        <f>CONCATENATE(cars_raw!B5371," ",cars_raw!C5371)</f>
        <v>Toyota 4Runner Limited</v>
      </c>
      <c r="B5368" s="6" t="s">
        <v>20868</v>
      </c>
      <c r="C5368" s="6" t="str">
        <f t="shared" si="83"/>
        <v>48,334</v>
      </c>
      <c r="D5368" s="5">
        <v>48334</v>
      </c>
    </row>
    <row r="5369" spans="1:4" x14ac:dyDescent="0.35">
      <c r="A5369" t="str">
        <f>CONCATENATE(cars_raw!B5372," ",cars_raw!C5372)</f>
        <v>Lexus RX 350 Base</v>
      </c>
      <c r="B5369" s="6" t="s">
        <v>2139</v>
      </c>
      <c r="C5369" s="6" t="str">
        <f t="shared" si="83"/>
        <v>23,999</v>
      </c>
      <c r="D5369" s="5">
        <v>23999</v>
      </c>
    </row>
    <row r="5370" spans="1:4" x14ac:dyDescent="0.35">
      <c r="A5370" t="str">
        <f>CONCATENATE(cars_raw!B5373," ",cars_raw!C5373)</f>
        <v>BMW 330 i</v>
      </c>
      <c r="B5370" s="6" t="s">
        <v>20871</v>
      </c>
      <c r="C5370" s="6" t="str">
        <f t="shared" si="83"/>
        <v>31,490</v>
      </c>
      <c r="D5370" s="5">
        <v>31490</v>
      </c>
    </row>
    <row r="5371" spans="1:4" x14ac:dyDescent="0.35">
      <c r="A5371" t="str">
        <f>CONCATENATE(cars_raw!B5374," ",cars_raw!C5374)</f>
        <v>Jeep Wrangler Unlimited Sahara</v>
      </c>
      <c r="B5371" s="6" t="s">
        <v>1040</v>
      </c>
      <c r="C5371" s="6" t="str">
        <f t="shared" si="83"/>
        <v>39,989</v>
      </c>
      <c r="D5371" s="5">
        <v>39989</v>
      </c>
    </row>
    <row r="5372" spans="1:4" x14ac:dyDescent="0.35">
      <c r="A5372" t="str">
        <f>CONCATENATE(cars_raw!B5375," ",cars_raw!C5375)</f>
        <v>Volkswagen Tiguan 2.0T SE</v>
      </c>
      <c r="B5372" s="6" t="s">
        <v>12216</v>
      </c>
      <c r="C5372" s="6" t="str">
        <f t="shared" si="83"/>
        <v>26,181</v>
      </c>
      <c r="D5372" s="5">
        <v>26181</v>
      </c>
    </row>
    <row r="5373" spans="1:4" x14ac:dyDescent="0.35">
      <c r="A5373" t="str">
        <f>CONCATENATE(cars_raw!B5376," ",cars_raw!C5376)</f>
        <v>Nissan Rogue SV</v>
      </c>
      <c r="B5373" s="6" t="s">
        <v>20878</v>
      </c>
      <c r="C5373" s="6" t="str">
        <f t="shared" si="83"/>
        <v>27,912</v>
      </c>
      <c r="D5373" s="5">
        <v>27912</v>
      </c>
    </row>
    <row r="5374" spans="1:4" x14ac:dyDescent="0.35">
      <c r="A5374" t="str">
        <f>CONCATENATE(cars_raw!B5377," ",cars_raw!C5377)</f>
        <v>INFINITI Q50 3.0t Sport</v>
      </c>
      <c r="B5374" s="6" t="s">
        <v>20883</v>
      </c>
      <c r="C5374" s="6" t="str">
        <f t="shared" si="83"/>
        <v>32,980</v>
      </c>
      <c r="D5374" s="5">
        <v>32980</v>
      </c>
    </row>
    <row r="5375" spans="1:4" x14ac:dyDescent="0.35">
      <c r="A5375" t="str">
        <f>CONCATENATE(cars_raw!B5378," ",cars_raw!C5378)</f>
        <v>Mercedes-Benz SL-Class SL 550</v>
      </c>
      <c r="B5375" s="6" t="s">
        <v>18586</v>
      </c>
      <c r="C5375" s="6" t="str">
        <f t="shared" si="83"/>
        <v>54,999</v>
      </c>
      <c r="D5375" s="5">
        <v>54999</v>
      </c>
    </row>
    <row r="5376" spans="1:4" x14ac:dyDescent="0.35">
      <c r="A5376" t="str">
        <f>CONCATENATE(cars_raw!B5379," ",cars_raw!C5379)</f>
        <v>Subaru Forester Limited</v>
      </c>
      <c r="B5376" s="6" t="s">
        <v>20887</v>
      </c>
      <c r="C5376" s="6" t="str">
        <f t="shared" si="83"/>
        <v>34,927</v>
      </c>
      <c r="D5376" s="5">
        <v>34927</v>
      </c>
    </row>
    <row r="5377" spans="1:4" x14ac:dyDescent="0.35">
      <c r="A5377" t="str">
        <f>CONCATENATE(cars_raw!B5380," ",cars_raw!C5380)</f>
        <v>Ford Mustang EcoBoost</v>
      </c>
      <c r="B5377" s="6" t="s">
        <v>6368</v>
      </c>
      <c r="C5377" s="6" t="str">
        <f t="shared" si="83"/>
        <v>29,000</v>
      </c>
      <c r="D5377" s="5">
        <v>29000</v>
      </c>
    </row>
    <row r="5378" spans="1:4" x14ac:dyDescent="0.35">
      <c r="A5378" t="str">
        <f>CONCATENATE(cars_raw!B5381," ",cars_raw!C5381)</f>
        <v>Ford Edge Sport</v>
      </c>
      <c r="B5378" s="6" t="s">
        <v>20893</v>
      </c>
      <c r="C5378" s="6" t="str">
        <f t="shared" ref="C5378:C5441" si="84">REPLACE(B5378,1,1,"")</f>
        <v>33,911</v>
      </c>
      <c r="D5378" s="5">
        <v>33911</v>
      </c>
    </row>
    <row r="5379" spans="1:4" x14ac:dyDescent="0.35">
      <c r="A5379" t="str">
        <f>CONCATENATE(cars_raw!B5382," ",cars_raw!C5382)</f>
        <v>BMW 330 i xDrive</v>
      </c>
      <c r="B5379" s="6" t="s">
        <v>7956</v>
      </c>
      <c r="C5379" s="6" t="str">
        <f t="shared" si="84"/>
        <v>35,880</v>
      </c>
      <c r="D5379" s="5">
        <v>35880</v>
      </c>
    </row>
    <row r="5380" spans="1:4" x14ac:dyDescent="0.35">
      <c r="A5380" t="str">
        <f>CONCATENATE(cars_raw!B5383," ",cars_raw!C5383)</f>
        <v>Volkswagen Atlas Cross Sport 2.0T SE</v>
      </c>
      <c r="B5380" s="6" t="s">
        <v>20896</v>
      </c>
      <c r="C5380" s="6" t="str">
        <f t="shared" si="84"/>
        <v>39,124</v>
      </c>
      <c r="D5380" s="5">
        <v>39124</v>
      </c>
    </row>
    <row r="5381" spans="1:4" x14ac:dyDescent="0.35">
      <c r="A5381" t="str">
        <f>CONCATENATE(cars_raw!B5384," ",cars_raw!C5384)</f>
        <v>Cadillac XT5 Luxury</v>
      </c>
      <c r="B5381" s="6" t="s">
        <v>11404</v>
      </c>
      <c r="C5381" s="6" t="str">
        <f t="shared" si="84"/>
        <v>34,214</v>
      </c>
      <c r="D5381" s="5">
        <v>34214</v>
      </c>
    </row>
    <row r="5382" spans="1:4" x14ac:dyDescent="0.35">
      <c r="A5382" t="str">
        <f>CONCATENATE(cars_raw!B5385," ",cars_raw!C5385)</f>
        <v>Ford Escape Titanium</v>
      </c>
      <c r="B5382" s="6" t="s">
        <v>8555</v>
      </c>
      <c r="C5382" s="6" t="str">
        <f t="shared" si="84"/>
        <v>30,500</v>
      </c>
      <c r="D5382" s="5">
        <v>30500</v>
      </c>
    </row>
    <row r="5383" spans="1:4" x14ac:dyDescent="0.35">
      <c r="A5383" t="str">
        <f>CONCATENATE(cars_raw!B5386," ",cars_raw!C5386)</f>
        <v>Lexus ES 350 Base</v>
      </c>
      <c r="B5383" s="6" t="s">
        <v>20901</v>
      </c>
      <c r="C5383" s="6" t="str">
        <f t="shared" si="84"/>
        <v>34,884</v>
      </c>
      <c r="D5383" s="5">
        <v>34884</v>
      </c>
    </row>
    <row r="5384" spans="1:4" x14ac:dyDescent="0.35">
      <c r="A5384" t="str">
        <f>CONCATENATE(cars_raw!B5387," ",cars_raw!C5387)</f>
        <v>BMW Z4 sDrive35is</v>
      </c>
      <c r="B5384" s="6" t="s">
        <v>20905</v>
      </c>
      <c r="C5384" s="6" t="str">
        <f t="shared" si="84"/>
        <v>49,400</v>
      </c>
      <c r="D5384" s="5">
        <v>49400</v>
      </c>
    </row>
    <row r="5385" spans="1:4" x14ac:dyDescent="0.35">
      <c r="A5385" t="str">
        <f>CONCATENATE(cars_raw!B5388," ",cars_raw!C5388)</f>
        <v>Mercedes-Benz GLC 300 Base 4MATIC</v>
      </c>
      <c r="B5385" s="6" t="s">
        <v>2100</v>
      </c>
      <c r="C5385" s="6" t="str">
        <f t="shared" si="84"/>
        <v>46,988</v>
      </c>
      <c r="D5385" s="5">
        <v>46988</v>
      </c>
    </row>
    <row r="5386" spans="1:4" x14ac:dyDescent="0.35">
      <c r="A5386" t="str">
        <f>CONCATENATE(cars_raw!B5389," ",cars_raw!C5389)</f>
        <v>Ford Edge Titanium</v>
      </c>
      <c r="B5386" s="6" t="s">
        <v>1760</v>
      </c>
      <c r="C5386" s="6" t="str">
        <f t="shared" si="84"/>
        <v>29,900</v>
      </c>
      <c r="D5386" s="5">
        <v>29900</v>
      </c>
    </row>
    <row r="5387" spans="1:4" x14ac:dyDescent="0.35">
      <c r="A5387" t="str">
        <f>CONCATENATE(cars_raw!B5390," ",cars_raw!C5390)</f>
        <v>Mazda Mazda6 Touring</v>
      </c>
      <c r="B5387" s="6" t="s">
        <v>20916</v>
      </c>
      <c r="C5387" s="6" t="str">
        <f t="shared" si="84"/>
        <v>23,577</v>
      </c>
      <c r="D5387" s="5">
        <v>23577</v>
      </c>
    </row>
    <row r="5388" spans="1:4" x14ac:dyDescent="0.35">
      <c r="A5388" t="str">
        <f>CONCATENATE(cars_raw!B5391," ",cars_raw!C5391)</f>
        <v>Audi Q8 3.0T Premium</v>
      </c>
      <c r="B5388" s="6" t="s">
        <v>20920</v>
      </c>
      <c r="C5388" s="6" t="str">
        <f t="shared" si="84"/>
        <v>58,989</v>
      </c>
      <c r="D5388" s="5">
        <v>58989</v>
      </c>
    </row>
    <row r="5389" spans="1:4" x14ac:dyDescent="0.35">
      <c r="A5389" t="str">
        <f>CONCATENATE(cars_raw!B5392," ",cars_raw!C5392)</f>
        <v>Honda CR-V EX-L</v>
      </c>
      <c r="B5389" s="6" t="s">
        <v>20925</v>
      </c>
      <c r="C5389" s="6" t="str">
        <f t="shared" si="84"/>
        <v>34,001</v>
      </c>
      <c r="D5389" s="5">
        <v>34001</v>
      </c>
    </row>
    <row r="5390" spans="1:4" x14ac:dyDescent="0.35">
      <c r="A5390" t="str">
        <f>CONCATENATE(cars_raw!B5393," ",cars_raw!C5393)</f>
        <v>Lincoln Aviator Reserve AWD</v>
      </c>
      <c r="B5390" s="6" t="s">
        <v>20930</v>
      </c>
      <c r="C5390" s="6" t="str">
        <f t="shared" si="84"/>
        <v>58,990</v>
      </c>
      <c r="D5390" s="5">
        <v>58990</v>
      </c>
    </row>
    <row r="5391" spans="1:4" x14ac:dyDescent="0.35">
      <c r="A5391" t="str">
        <f>CONCATENATE(cars_raw!B5394," ",cars_raw!C5394)</f>
        <v>Chevrolet Tahoe LT</v>
      </c>
      <c r="B5391" s="6" t="s">
        <v>12778</v>
      </c>
      <c r="C5391" s="6" t="str">
        <f t="shared" si="84"/>
        <v>69,998</v>
      </c>
      <c r="D5391" s="5">
        <v>69998</v>
      </c>
    </row>
    <row r="5392" spans="1:4" x14ac:dyDescent="0.35">
      <c r="A5392" t="str">
        <f>CONCATENATE(cars_raw!B5395," ",cars_raw!C5395)</f>
        <v>Kia Telluride SX</v>
      </c>
      <c r="B5392" s="6" t="s">
        <v>1118</v>
      </c>
      <c r="C5392" s="6" t="str">
        <f t="shared" si="84"/>
        <v>47,988</v>
      </c>
      <c r="D5392" s="5">
        <v>47988</v>
      </c>
    </row>
    <row r="5393" spans="1:4" x14ac:dyDescent="0.35">
      <c r="A5393" t="str">
        <f>CONCATENATE(cars_raw!B5396," ",cars_raw!C5396)</f>
        <v>BMW 330 i xDrive</v>
      </c>
      <c r="B5393" s="6" t="s">
        <v>20940</v>
      </c>
      <c r="C5393" s="6" t="str">
        <f t="shared" si="84"/>
        <v>39,591</v>
      </c>
      <c r="D5393" s="5">
        <v>39591</v>
      </c>
    </row>
    <row r="5394" spans="1:4" x14ac:dyDescent="0.35">
      <c r="A5394" t="str">
        <f>CONCATENATE(cars_raw!B5397," ",cars_raw!C5397)</f>
        <v>Mercedes-Benz SLK-Class SLK 250</v>
      </c>
      <c r="B5394" s="6" t="s">
        <v>20943</v>
      </c>
      <c r="C5394" s="6" t="str">
        <f t="shared" si="84"/>
        <v>26,775</v>
      </c>
      <c r="D5394" s="5">
        <v>26775</v>
      </c>
    </row>
    <row r="5395" spans="1:4" x14ac:dyDescent="0.35">
      <c r="A5395" t="str">
        <f>CONCATENATE(cars_raw!B5398," ",cars_raw!C5398)</f>
        <v>Mercedes-Benz A-Class A 220 4MATIC</v>
      </c>
      <c r="B5395" s="6" t="s">
        <v>20946</v>
      </c>
      <c r="C5395" s="6" t="str">
        <f t="shared" si="84"/>
        <v>32,975</v>
      </c>
      <c r="D5395" s="5">
        <v>32975</v>
      </c>
    </row>
    <row r="5396" spans="1:4" x14ac:dyDescent="0.35">
      <c r="A5396" t="str">
        <f>CONCATENATE(cars_raw!B5399," ",cars_raw!C5399)</f>
        <v>Volvo XC90 T6 Momentum 7 Passenger</v>
      </c>
      <c r="B5396" s="6" t="s">
        <v>15558</v>
      </c>
      <c r="C5396" s="6" t="str">
        <f t="shared" si="84"/>
        <v>55,998</v>
      </c>
      <c r="D5396" s="5">
        <v>55998</v>
      </c>
    </row>
    <row r="5397" spans="1:4" x14ac:dyDescent="0.35">
      <c r="A5397" t="str">
        <f>CONCATENATE(cars_raw!B5400," ",cars_raw!C5400)</f>
        <v>Lexus RX 350 350</v>
      </c>
      <c r="B5397" s="6" t="s">
        <v>2460</v>
      </c>
      <c r="C5397" s="6" t="str">
        <f t="shared" si="84"/>
        <v>49,998</v>
      </c>
      <c r="D5397" s="5">
        <v>49998</v>
      </c>
    </row>
    <row r="5398" spans="1:4" x14ac:dyDescent="0.35">
      <c r="A5398" t="str">
        <f>CONCATENATE(cars_raw!B5401," ",cars_raw!C5401)</f>
        <v>Cadillac XT5 Luxury</v>
      </c>
      <c r="B5398" s="6" t="s">
        <v>10594</v>
      </c>
      <c r="C5398" s="6" t="str">
        <f t="shared" si="84"/>
        <v>41,995</v>
      </c>
      <c r="D5398" s="5">
        <v>41995</v>
      </c>
    </row>
    <row r="5399" spans="1:4" x14ac:dyDescent="0.35">
      <c r="A5399" t="str">
        <f>CONCATENATE(cars_raw!B5402," ",cars_raw!C5402)</f>
        <v>Cadillac Escalade Sport</v>
      </c>
      <c r="B5399" s="6" t="s">
        <v>20958</v>
      </c>
      <c r="C5399" s="6" t="str">
        <f t="shared" si="84"/>
        <v>109,668</v>
      </c>
      <c r="D5399" s="5">
        <v>109668</v>
      </c>
    </row>
    <row r="5400" spans="1:4" x14ac:dyDescent="0.35">
      <c r="A5400" t="str">
        <f>CONCATENATE(cars_raw!B5403," ",cars_raw!C5403)</f>
        <v>Acura MDX A-Spec</v>
      </c>
      <c r="B5400" s="6" t="s">
        <v>20963</v>
      </c>
      <c r="C5400" s="6" t="str">
        <f t="shared" si="84"/>
        <v>59,020</v>
      </c>
      <c r="D5400" s="5">
        <v>59020</v>
      </c>
    </row>
    <row r="5401" spans="1:4" x14ac:dyDescent="0.35">
      <c r="A5401" t="str">
        <f>CONCATENATE(cars_raw!B5404," ",cars_raw!C5404)</f>
        <v>BMW 430 i</v>
      </c>
      <c r="B5401" s="6" t="s">
        <v>8477</v>
      </c>
      <c r="C5401" s="6" t="str">
        <f t="shared" si="84"/>
        <v>28,996</v>
      </c>
      <c r="D5401" s="5">
        <v>28996</v>
      </c>
    </row>
    <row r="5402" spans="1:4" x14ac:dyDescent="0.35">
      <c r="A5402" t="str">
        <f>CONCATENATE(cars_raw!B5405," ",cars_raw!C5405)</f>
        <v>Kia Sorento LX</v>
      </c>
      <c r="B5402" s="6" t="s">
        <v>6449</v>
      </c>
      <c r="C5402" s="6" t="str">
        <f t="shared" si="84"/>
        <v>15,900</v>
      </c>
      <c r="D5402" s="5">
        <v>15900</v>
      </c>
    </row>
    <row r="5403" spans="1:4" x14ac:dyDescent="0.35">
      <c r="A5403" t="str">
        <f>CONCATENATE(cars_raw!B5406," ",cars_raw!C5406)</f>
        <v>Lexus GX 460 Base</v>
      </c>
      <c r="B5403" s="6" t="s">
        <v>20973</v>
      </c>
      <c r="C5403" s="6" t="str">
        <f t="shared" si="84"/>
        <v>53,906</v>
      </c>
      <c r="D5403" s="5">
        <v>53906</v>
      </c>
    </row>
    <row r="5404" spans="1:4" x14ac:dyDescent="0.35">
      <c r="A5404" t="str">
        <f>CONCATENATE(cars_raw!B5407," ",cars_raw!C5407)</f>
        <v>Cadillac XT6 Premium Luxury AWD</v>
      </c>
      <c r="B5404" s="6" t="s">
        <v>3626</v>
      </c>
      <c r="C5404" s="6" t="str">
        <f t="shared" si="84"/>
        <v>50,000</v>
      </c>
      <c r="D5404" s="5">
        <v>50000</v>
      </c>
    </row>
    <row r="5405" spans="1:4" x14ac:dyDescent="0.35">
      <c r="A5405" t="str">
        <f>CONCATENATE(cars_raw!B5408," ",cars_raw!C5408)</f>
        <v>Alfa Romeo Giulia Base</v>
      </c>
      <c r="B5405" s="6" t="s">
        <v>20980</v>
      </c>
      <c r="C5405" s="6" t="str">
        <f t="shared" si="84"/>
        <v>33,439</v>
      </c>
      <c r="D5405" s="5">
        <v>33439</v>
      </c>
    </row>
    <row r="5406" spans="1:4" x14ac:dyDescent="0.35">
      <c r="A5406" t="str">
        <f>CONCATENATE(cars_raw!B5409," ",cars_raw!C5409)</f>
        <v>Mercedes-Benz S-Class S 550 4MATIC</v>
      </c>
      <c r="B5406" s="6" t="s">
        <v>6432</v>
      </c>
      <c r="C5406" s="6" t="str">
        <f t="shared" si="84"/>
        <v>23,495</v>
      </c>
      <c r="D5406" s="5">
        <v>23495</v>
      </c>
    </row>
    <row r="5407" spans="1:4" x14ac:dyDescent="0.35">
      <c r="A5407" t="str">
        <f>CONCATENATE(cars_raw!B5410," ",cars_raw!C5410)</f>
        <v>Mazda CX-9 Grand Touring</v>
      </c>
      <c r="B5407" s="6" t="s">
        <v>4962</v>
      </c>
      <c r="C5407" s="6" t="str">
        <f t="shared" si="84"/>
        <v>7,995</v>
      </c>
      <c r="D5407" s="5">
        <v>7995</v>
      </c>
    </row>
    <row r="5408" spans="1:4" x14ac:dyDescent="0.35">
      <c r="A5408" t="str">
        <f>CONCATENATE(cars_raw!B5411," ",cars_raw!C5411)</f>
        <v>Jeep Wrangler Unlimited Rubicon</v>
      </c>
      <c r="B5408" s="6" t="s">
        <v>20988</v>
      </c>
      <c r="C5408" s="6" t="str">
        <f t="shared" si="84"/>
        <v>53,883</v>
      </c>
      <c r="D5408" s="5">
        <v>53883</v>
      </c>
    </row>
    <row r="5409" spans="1:4" x14ac:dyDescent="0.35">
      <c r="A5409" t="str">
        <f>CONCATENATE(cars_raw!B5412," ",cars_raw!C5412)</f>
        <v>Toyota Highlander LE</v>
      </c>
      <c r="B5409" s="6" t="s">
        <v>71</v>
      </c>
      <c r="C5409" s="6" t="str">
        <f t="shared" si="84"/>
        <v>28,500</v>
      </c>
      <c r="D5409" s="5">
        <v>28500</v>
      </c>
    </row>
    <row r="5410" spans="1:4" x14ac:dyDescent="0.35">
      <c r="A5410" t="str">
        <f>CONCATENATE(cars_raw!B5413," ",cars_raw!C5413)</f>
        <v>Honda Civic SE</v>
      </c>
      <c r="B5410" s="6" t="s">
        <v>20996</v>
      </c>
      <c r="C5410" s="6" t="str">
        <f t="shared" si="84"/>
        <v>16,998</v>
      </c>
      <c r="D5410" s="5">
        <v>16998</v>
      </c>
    </row>
    <row r="5411" spans="1:4" x14ac:dyDescent="0.35">
      <c r="A5411" t="str">
        <f>CONCATENATE(cars_raw!B5414," ",cars_raw!C5414)</f>
        <v>Honda Civic LX</v>
      </c>
      <c r="B5411" s="6" t="s">
        <v>20998</v>
      </c>
      <c r="C5411" s="6" t="str">
        <f t="shared" si="84"/>
        <v>24,442</v>
      </c>
      <c r="D5411" s="5">
        <v>24442</v>
      </c>
    </row>
    <row r="5412" spans="1:4" x14ac:dyDescent="0.35">
      <c r="A5412" t="str">
        <f>CONCATENATE(cars_raw!B5415," ",cars_raw!C5415)</f>
        <v>Mercedes-Benz GLE-Class GLE 350</v>
      </c>
      <c r="B5412" s="6" t="s">
        <v>21001</v>
      </c>
      <c r="C5412" s="6" t="str">
        <f t="shared" si="84"/>
        <v>26,976</v>
      </c>
      <c r="D5412" s="5">
        <v>26976</v>
      </c>
    </row>
    <row r="5413" spans="1:4" x14ac:dyDescent="0.35">
      <c r="A5413" t="str">
        <f>CONCATENATE(cars_raw!B5416," ",cars_raw!C5416)</f>
        <v>Lexus RX 350</v>
      </c>
      <c r="B5413" s="6" t="s">
        <v>10112</v>
      </c>
      <c r="C5413" s="6" t="str">
        <f t="shared" si="84"/>
        <v>44,429</v>
      </c>
      <c r="D5413" s="5">
        <v>44429</v>
      </c>
    </row>
    <row r="5414" spans="1:4" x14ac:dyDescent="0.35">
      <c r="A5414" t="str">
        <f>CONCATENATE(cars_raw!B5417," ",cars_raw!C5417)</f>
        <v>Honda Passport EX-L</v>
      </c>
      <c r="B5414" s="6" t="s">
        <v>10822</v>
      </c>
      <c r="C5414" s="6" t="str">
        <f t="shared" si="84"/>
        <v>33,457</v>
      </c>
      <c r="D5414" s="5">
        <v>33457</v>
      </c>
    </row>
    <row r="5415" spans="1:4" x14ac:dyDescent="0.35">
      <c r="A5415" t="str">
        <f>CONCATENATE(cars_raw!B5418," ",cars_raw!C5418)</f>
        <v>Lexus LX 570 Base</v>
      </c>
      <c r="B5415" s="6" t="s">
        <v>21006</v>
      </c>
      <c r="C5415" s="6" t="str">
        <f t="shared" si="84"/>
        <v>66,850</v>
      </c>
      <c r="D5415" s="5">
        <v>66850</v>
      </c>
    </row>
    <row r="5416" spans="1:4" x14ac:dyDescent="0.35">
      <c r="A5416" t="str">
        <f>CONCATENATE(cars_raw!B5419," ",cars_raw!C5419)</f>
        <v>INFINITI QX50 ESSENTIAL</v>
      </c>
      <c r="B5416" s="6" t="s">
        <v>2110</v>
      </c>
      <c r="C5416" s="6" t="str">
        <f t="shared" si="84"/>
        <v>35,998</v>
      </c>
      <c r="D5416" s="5">
        <v>35998</v>
      </c>
    </row>
    <row r="5417" spans="1:4" x14ac:dyDescent="0.35">
      <c r="A5417" t="str">
        <f>CONCATENATE(cars_raw!B5420," ",cars_raw!C5420)</f>
        <v>BMW 750 i xDrive</v>
      </c>
      <c r="B5417" s="6" t="s">
        <v>587</v>
      </c>
      <c r="C5417" s="6" t="str">
        <f t="shared" si="84"/>
        <v>44,998</v>
      </c>
      <c r="D5417" s="5">
        <v>44998</v>
      </c>
    </row>
    <row r="5418" spans="1:4" x14ac:dyDescent="0.35">
      <c r="A5418" t="str">
        <f>CONCATENATE(cars_raw!B5421," ",cars_raw!C5421)</f>
        <v>Honda Accord EX</v>
      </c>
      <c r="B5418" s="6" t="s">
        <v>7523</v>
      </c>
      <c r="C5418" s="6" t="str">
        <f t="shared" si="84"/>
        <v>27,900</v>
      </c>
      <c r="D5418" s="5">
        <v>27900</v>
      </c>
    </row>
    <row r="5419" spans="1:4" x14ac:dyDescent="0.35">
      <c r="A5419" t="str">
        <f>CONCATENATE(cars_raw!B5422," ",cars_raw!C5422)</f>
        <v>BMW X5 xDrive35i</v>
      </c>
      <c r="B5419" s="6" t="s">
        <v>6458</v>
      </c>
      <c r="C5419" s="6" t="str">
        <f t="shared" si="84"/>
        <v>32,488</v>
      </c>
      <c r="D5419" s="5">
        <v>32488</v>
      </c>
    </row>
    <row r="5420" spans="1:4" x14ac:dyDescent="0.35">
      <c r="A5420" t="str">
        <f>CONCATENATE(cars_raw!B5423," ",cars_raw!C5423)</f>
        <v>Audi A6 3.0T Prestige</v>
      </c>
      <c r="B5420" s="6" t="s">
        <v>21020</v>
      </c>
      <c r="C5420" s="6" t="str">
        <f t="shared" si="84"/>
        <v>25,687</v>
      </c>
      <c r="D5420" s="5">
        <v>25687</v>
      </c>
    </row>
    <row r="5421" spans="1:4" x14ac:dyDescent="0.35">
      <c r="A5421" t="str">
        <f>CONCATENATE(cars_raw!B5424," ",cars_raw!C5424)</f>
        <v>Bentley Continental GT Speed</v>
      </c>
      <c r="B5421" s="6" t="s">
        <v>21026</v>
      </c>
      <c r="C5421" s="6" t="str">
        <f t="shared" si="84"/>
        <v>134,664</v>
      </c>
      <c r="D5421" s="5">
        <v>134664</v>
      </c>
    </row>
    <row r="5422" spans="1:4" x14ac:dyDescent="0.35">
      <c r="A5422" t="str">
        <f>CONCATENATE(cars_raw!B5425," ",cars_raw!C5425)</f>
        <v>Alfa Romeo Stelvio Base</v>
      </c>
      <c r="B5422" s="6" t="s">
        <v>21034</v>
      </c>
      <c r="C5422" s="6" t="str">
        <f t="shared" si="84"/>
        <v>41,957</v>
      </c>
      <c r="D5422" s="5">
        <v>41957</v>
      </c>
    </row>
    <row r="5423" spans="1:4" x14ac:dyDescent="0.35">
      <c r="A5423" t="str">
        <f>CONCATENATE(cars_raw!B5426," ",cars_raw!C5426)</f>
        <v>RAM 1500 Big Horn</v>
      </c>
      <c r="B5423" s="6" t="s">
        <v>21038</v>
      </c>
      <c r="C5423" s="6" t="str">
        <f t="shared" si="84"/>
        <v>40,789</v>
      </c>
      <c r="D5423" s="5">
        <v>40789</v>
      </c>
    </row>
    <row r="5424" spans="1:4" x14ac:dyDescent="0.35">
      <c r="A5424" t="str">
        <f>CONCATENATE(cars_raw!B5427," ",cars_raw!C5427)</f>
        <v>Cadillac CTS 2.0L Turbo Standard</v>
      </c>
      <c r="B5424" s="6" t="s">
        <v>2409</v>
      </c>
      <c r="C5424" s="6" t="str">
        <f t="shared" si="84"/>
        <v>22,999</v>
      </c>
      <c r="D5424" s="5">
        <v>22999</v>
      </c>
    </row>
    <row r="5425" spans="1:4" x14ac:dyDescent="0.35">
      <c r="A5425" t="str">
        <f>CONCATENATE(cars_raw!B5428," ",cars_raw!C5428)</f>
        <v>Kia Sportage LX</v>
      </c>
      <c r="B5425" s="6" t="s">
        <v>2965</v>
      </c>
      <c r="C5425" s="6" t="str">
        <f t="shared" si="84"/>
        <v>25,999</v>
      </c>
      <c r="D5425" s="5">
        <v>25999</v>
      </c>
    </row>
    <row r="5426" spans="1:4" x14ac:dyDescent="0.35">
      <c r="A5426" t="str">
        <f>CONCATENATE(cars_raw!B5429," ",cars_raw!C5429)</f>
        <v>Lincoln Nautilus Reserve</v>
      </c>
      <c r="B5426" s="6" t="s">
        <v>5987</v>
      </c>
      <c r="C5426" s="6" t="str">
        <f t="shared" si="84"/>
        <v>44,500</v>
      </c>
      <c r="D5426" s="5">
        <v>44500</v>
      </c>
    </row>
    <row r="5427" spans="1:4" x14ac:dyDescent="0.35">
      <c r="A5427" t="str">
        <f>CONCATENATE(cars_raw!B5430," ",cars_raw!C5430)</f>
        <v>Land Rover Range Rover Velar S R-Dynamic</v>
      </c>
      <c r="B5427" s="6" t="s">
        <v>21053</v>
      </c>
      <c r="C5427" s="6" t="str">
        <f t="shared" si="84"/>
        <v>61,989</v>
      </c>
      <c r="D5427" s="5">
        <v>61989</v>
      </c>
    </row>
    <row r="5428" spans="1:4" x14ac:dyDescent="0.35">
      <c r="A5428" t="str">
        <f>CONCATENATE(cars_raw!B5431," ",cars_raw!C5431)</f>
        <v>Lexus RX 350 Base</v>
      </c>
      <c r="B5428" s="6" t="s">
        <v>21056</v>
      </c>
      <c r="C5428" s="6" t="str">
        <f t="shared" si="84"/>
        <v>53,980</v>
      </c>
      <c r="D5428" s="5">
        <v>53980</v>
      </c>
    </row>
    <row r="5429" spans="1:4" x14ac:dyDescent="0.35">
      <c r="A5429" t="str">
        <f>CONCATENATE(cars_raw!B5432," ",cars_raw!C5432)</f>
        <v>Mercedes-Benz C-Class C 300 4MATIC</v>
      </c>
      <c r="B5429" s="6" t="s">
        <v>21059</v>
      </c>
      <c r="C5429" s="6" t="str">
        <f t="shared" si="84"/>
        <v>39,556</v>
      </c>
      <c r="D5429" s="5">
        <v>39556</v>
      </c>
    </row>
    <row r="5430" spans="1:4" x14ac:dyDescent="0.35">
      <c r="A5430" t="str">
        <f>CONCATENATE(cars_raw!B5433," ",cars_raw!C5433)</f>
        <v>BMW M2 Base</v>
      </c>
      <c r="B5430" s="6" t="s">
        <v>8231</v>
      </c>
      <c r="C5430" s="6" t="str">
        <f t="shared" si="84"/>
        <v>50,710</v>
      </c>
      <c r="D5430" s="5">
        <v>50710</v>
      </c>
    </row>
    <row r="5431" spans="1:4" x14ac:dyDescent="0.35">
      <c r="A5431" t="str">
        <f>CONCATENATE(cars_raw!B5434," ",cars_raw!C5434)</f>
        <v>Audi Q7 45 Premium</v>
      </c>
      <c r="B5431" s="6" t="s">
        <v>21062</v>
      </c>
      <c r="C5431" s="6" t="str">
        <f t="shared" si="84"/>
        <v>59,790</v>
      </c>
      <c r="D5431" s="5">
        <v>59790</v>
      </c>
    </row>
    <row r="5432" spans="1:4" x14ac:dyDescent="0.35">
      <c r="A5432" t="str">
        <f>CONCATENATE(cars_raw!B5435," ",cars_raw!C5435)</f>
        <v>Volkswagen Atlas 3.6L SE w/Technology</v>
      </c>
      <c r="B5432" s="6" t="s">
        <v>9049</v>
      </c>
      <c r="C5432" s="6" t="str">
        <f t="shared" si="84"/>
        <v>35,995</v>
      </c>
      <c r="D5432" s="5">
        <v>35995</v>
      </c>
    </row>
    <row r="5433" spans="1:4" x14ac:dyDescent="0.35">
      <c r="A5433" t="str">
        <f>CONCATENATE(cars_raw!B5436," ",cars_raw!C5436)</f>
        <v>Audi Q5 2.0T Tech Premium</v>
      </c>
      <c r="B5433" s="6" t="s">
        <v>18435</v>
      </c>
      <c r="C5433" s="6" t="str">
        <f t="shared" si="84"/>
        <v>38,898</v>
      </c>
      <c r="D5433" s="5">
        <v>38898</v>
      </c>
    </row>
    <row r="5434" spans="1:4" x14ac:dyDescent="0.35">
      <c r="A5434" t="str">
        <f>CONCATENATE(cars_raw!B5437," ",cars_raw!C5437)</f>
        <v>Honda Pilot EX-L</v>
      </c>
      <c r="B5434" s="6" t="s">
        <v>7049</v>
      </c>
      <c r="C5434" s="6" t="str">
        <f t="shared" si="84"/>
        <v>29,992</v>
      </c>
      <c r="D5434" s="5">
        <v>29992</v>
      </c>
    </row>
    <row r="5435" spans="1:4" x14ac:dyDescent="0.35">
      <c r="A5435" t="str">
        <f>CONCATENATE(cars_raw!B5438," ",cars_raw!C5438)</f>
        <v>RAM 1500 Laramie</v>
      </c>
      <c r="B5435" s="6" t="s">
        <v>21069</v>
      </c>
      <c r="C5435" s="6" t="str">
        <f t="shared" si="84"/>
        <v>45,594</v>
      </c>
      <c r="D5435" s="5">
        <v>45594</v>
      </c>
    </row>
    <row r="5436" spans="1:4" x14ac:dyDescent="0.35">
      <c r="A5436" t="str">
        <f>CONCATENATE(cars_raw!B5439," ",cars_raw!C5439)</f>
        <v>Honda CR-V EX-L</v>
      </c>
      <c r="B5436" s="6" t="s">
        <v>21074</v>
      </c>
      <c r="C5436" s="6" t="str">
        <f t="shared" si="84"/>
        <v>31,392</v>
      </c>
      <c r="D5436" s="5">
        <v>31392</v>
      </c>
    </row>
    <row r="5437" spans="1:4" x14ac:dyDescent="0.35">
      <c r="A5437" t="str">
        <f>CONCATENATE(cars_raw!B5440," ",cars_raw!C5440)</f>
        <v>Chevrolet Tahoe RST</v>
      </c>
      <c r="B5437" s="6" t="s">
        <v>21080</v>
      </c>
      <c r="C5437" s="6" t="str">
        <f t="shared" si="84"/>
        <v>70,883</v>
      </c>
      <c r="D5437" s="5">
        <v>70883</v>
      </c>
    </row>
    <row r="5438" spans="1:4" x14ac:dyDescent="0.35">
      <c r="A5438" t="str">
        <f>CONCATENATE(cars_raw!B5441," ",cars_raw!C5441)</f>
        <v>Nissan Rogue S</v>
      </c>
      <c r="B5438" s="6" t="s">
        <v>21082</v>
      </c>
      <c r="C5438" s="6" t="str">
        <f t="shared" si="84"/>
        <v>24,487</v>
      </c>
      <c r="D5438" s="5">
        <v>24487</v>
      </c>
    </row>
    <row r="5439" spans="1:4" x14ac:dyDescent="0.35">
      <c r="A5439" t="str">
        <f>CONCATENATE(cars_raw!B5442," ",cars_raw!C5442)</f>
        <v>INFINITI QX60 Pure</v>
      </c>
      <c r="B5439" s="6" t="s">
        <v>21087</v>
      </c>
      <c r="C5439" s="6" t="str">
        <f t="shared" si="84"/>
        <v>31,260</v>
      </c>
      <c r="D5439" s="5">
        <v>31260</v>
      </c>
    </row>
    <row r="5440" spans="1:4" x14ac:dyDescent="0.35">
      <c r="A5440" t="str">
        <f>CONCATENATE(cars_raw!B5443," ",cars_raw!C5443)</f>
        <v>Volkswagen Tiguan 2.0T SE</v>
      </c>
      <c r="B5440" s="6" t="s">
        <v>8116</v>
      </c>
      <c r="C5440" s="6" t="str">
        <f t="shared" si="84"/>
        <v>28,000</v>
      </c>
      <c r="D5440" s="5">
        <v>28000</v>
      </c>
    </row>
    <row r="5441" spans="1:4" x14ac:dyDescent="0.35">
      <c r="A5441" t="str">
        <f>CONCATENATE(cars_raw!B5444," ",cars_raw!C5444)</f>
        <v>Nissan Murano S</v>
      </c>
      <c r="B5441" s="6" t="s">
        <v>21090</v>
      </c>
      <c r="C5441" s="6" t="str">
        <f t="shared" si="84"/>
        <v>5,700</v>
      </c>
      <c r="D5441" s="5">
        <v>5700</v>
      </c>
    </row>
    <row r="5442" spans="1:4" x14ac:dyDescent="0.35">
      <c r="A5442" t="str">
        <f>CONCATENATE(cars_raw!B5445," ",cars_raw!C5445)</f>
        <v>Audi Q7 3.0T Premium Plus</v>
      </c>
      <c r="B5442" s="6" t="s">
        <v>5831</v>
      </c>
      <c r="C5442" s="6" t="str">
        <f t="shared" ref="C5442:C5505" si="85">REPLACE(B5442,1,1,"")</f>
        <v>33,398</v>
      </c>
      <c r="D5442" s="5">
        <v>33398</v>
      </c>
    </row>
    <row r="5443" spans="1:4" x14ac:dyDescent="0.35">
      <c r="A5443" t="str">
        <f>CONCATENATE(cars_raw!B5446," ",cars_raw!C5446)</f>
        <v>Mercedes-Benz CLA 250 Base</v>
      </c>
      <c r="B5443" s="6" t="s">
        <v>21095</v>
      </c>
      <c r="C5443" s="6" t="str">
        <f t="shared" si="85"/>
        <v>32,981</v>
      </c>
      <c r="D5443" s="5">
        <v>32981</v>
      </c>
    </row>
    <row r="5444" spans="1:4" x14ac:dyDescent="0.35">
      <c r="A5444" t="str">
        <f>CONCATENATE(cars_raw!B5447," ",cars_raw!C5447)</f>
        <v>Mercedes-Benz CLA 250 Base</v>
      </c>
      <c r="B5444" s="6" t="s">
        <v>10940</v>
      </c>
      <c r="C5444" s="6" t="str">
        <f t="shared" si="85"/>
        <v>29,999</v>
      </c>
      <c r="D5444" s="5">
        <v>29999</v>
      </c>
    </row>
    <row r="5445" spans="1:4" x14ac:dyDescent="0.35">
      <c r="A5445" t="str">
        <f>CONCATENATE(cars_raw!B5448," ",cars_raw!C5448)</f>
        <v>Mercedes-Benz CLA 250 Base</v>
      </c>
      <c r="B5445" s="6" t="s">
        <v>747</v>
      </c>
      <c r="C5445" s="6" t="str">
        <f t="shared" si="85"/>
        <v>31,998</v>
      </c>
      <c r="D5445" s="5">
        <v>31998</v>
      </c>
    </row>
    <row r="5446" spans="1:4" x14ac:dyDescent="0.35">
      <c r="A5446" t="str">
        <f>CONCATENATE(cars_raw!B5449," ",cars_raw!C5449)</f>
        <v>Mercedes-Benz C-Class C 300</v>
      </c>
      <c r="B5446" s="6" t="s">
        <v>3756</v>
      </c>
      <c r="C5446" s="6" t="str">
        <f t="shared" si="85"/>
        <v>36,000</v>
      </c>
      <c r="D5446" s="5">
        <v>36000</v>
      </c>
    </row>
    <row r="5447" spans="1:4" x14ac:dyDescent="0.35">
      <c r="A5447" t="str">
        <f>CONCATENATE(cars_raw!B5450," ",cars_raw!C5450)</f>
        <v>Mercedes-Benz AMG GLE 43 4MATIC Coupe</v>
      </c>
      <c r="B5447" s="6" t="s">
        <v>21108</v>
      </c>
      <c r="C5447" s="6" t="str">
        <f t="shared" si="85"/>
        <v>68,990</v>
      </c>
      <c r="D5447" s="5">
        <v>68990</v>
      </c>
    </row>
    <row r="5448" spans="1:4" x14ac:dyDescent="0.35">
      <c r="A5448" t="str">
        <f>CONCATENATE(cars_raw!B5451," ",cars_raw!C5451)</f>
        <v>BMW X3 xDrive30i</v>
      </c>
      <c r="B5448" s="6" t="s">
        <v>21111</v>
      </c>
      <c r="C5448" s="6" t="str">
        <f t="shared" si="85"/>
        <v>39,940</v>
      </c>
      <c r="D5448" s="5">
        <v>39940</v>
      </c>
    </row>
    <row r="5449" spans="1:4" x14ac:dyDescent="0.35">
      <c r="A5449" t="str">
        <f>CONCATENATE(cars_raw!B5452," ",cars_raw!C5452)</f>
        <v>GMC Terrain SLE</v>
      </c>
      <c r="B5449" s="6" t="s">
        <v>21114</v>
      </c>
      <c r="C5449" s="6" t="str">
        <f t="shared" si="85"/>
        <v>28,019</v>
      </c>
      <c r="D5449" s="5">
        <v>28019</v>
      </c>
    </row>
    <row r="5450" spans="1:4" x14ac:dyDescent="0.35">
      <c r="A5450" t="str">
        <f>CONCATENATE(cars_raw!B5453," ",cars_raw!C5453)</f>
        <v>Toyota Camry XSE</v>
      </c>
      <c r="B5450" s="6" t="s">
        <v>21117</v>
      </c>
      <c r="C5450" s="6" t="str">
        <f t="shared" si="85"/>
        <v>33,893</v>
      </c>
      <c r="D5450" s="5">
        <v>33893</v>
      </c>
    </row>
    <row r="5451" spans="1:4" x14ac:dyDescent="0.35">
      <c r="A5451" t="str">
        <f>CONCATENATE(cars_raw!B5454," ",cars_raw!C5454)</f>
        <v>Ford Edge Titanium</v>
      </c>
      <c r="B5451" s="6" t="s">
        <v>7529</v>
      </c>
      <c r="C5451" s="6" t="str">
        <f t="shared" si="85"/>
        <v>26,995</v>
      </c>
      <c r="D5451" s="5">
        <v>26995</v>
      </c>
    </row>
    <row r="5452" spans="1:4" x14ac:dyDescent="0.35">
      <c r="A5452" t="str">
        <f>CONCATENATE(cars_raw!B5455," ",cars_raw!C5455)</f>
        <v>Cadillac CTS Premium</v>
      </c>
      <c r="B5452" s="6" t="s">
        <v>21122</v>
      </c>
      <c r="C5452" s="6" t="str">
        <f t="shared" si="85"/>
        <v>21,495</v>
      </c>
      <c r="D5452" s="5">
        <v>21495</v>
      </c>
    </row>
    <row r="5453" spans="1:4" x14ac:dyDescent="0.35">
      <c r="A5453" t="str">
        <f>CONCATENATE(cars_raw!B5456," ",cars_raw!C5456)</f>
        <v>Honda CR-V EX-L</v>
      </c>
      <c r="B5453" s="6" t="s">
        <v>21125</v>
      </c>
      <c r="C5453" s="6" t="str">
        <f t="shared" si="85"/>
        <v>32,523</v>
      </c>
      <c r="D5453" s="5">
        <v>32523</v>
      </c>
    </row>
    <row r="5454" spans="1:4" x14ac:dyDescent="0.35">
      <c r="A5454" t="str">
        <f>CONCATENATE(cars_raw!B5457," ",cars_raw!C5457)</f>
        <v>Subaru Crosstrek 2.0i Premium</v>
      </c>
      <c r="B5454" s="6" t="s">
        <v>21128</v>
      </c>
      <c r="C5454" s="6" t="str">
        <f t="shared" si="85"/>
        <v>29,129</v>
      </c>
      <c r="D5454" s="5">
        <v>29129</v>
      </c>
    </row>
    <row r="5455" spans="1:4" x14ac:dyDescent="0.35">
      <c r="A5455" t="str">
        <f>CONCATENATE(cars_raw!B5458," ",cars_raw!C5458)</f>
        <v>Honda CR-V Touring</v>
      </c>
      <c r="B5455" s="6" t="s">
        <v>12302</v>
      </c>
      <c r="C5455" s="6" t="str">
        <f t="shared" si="85"/>
        <v>28,595</v>
      </c>
      <c r="D5455" s="5">
        <v>28595</v>
      </c>
    </row>
    <row r="5456" spans="1:4" x14ac:dyDescent="0.35">
      <c r="A5456" t="str">
        <f>CONCATENATE(cars_raw!B5459," ",cars_raw!C5459)</f>
        <v>BMW X5 xDrive40i</v>
      </c>
      <c r="B5456" s="6" t="s">
        <v>13651</v>
      </c>
      <c r="C5456" s="6" t="str">
        <f t="shared" si="85"/>
        <v>60,962</v>
      </c>
      <c r="D5456" s="5">
        <v>60962</v>
      </c>
    </row>
    <row r="5457" spans="1:4" x14ac:dyDescent="0.35">
      <c r="A5457" t="str">
        <f>CONCATENATE(cars_raw!B5460," ",cars_raw!C5460)</f>
        <v>Volvo XC60 T5 Inscription</v>
      </c>
      <c r="B5457" s="6" t="s">
        <v>21135</v>
      </c>
      <c r="C5457" s="6" t="str">
        <f t="shared" si="85"/>
        <v>52,725</v>
      </c>
      <c r="D5457" s="5">
        <v>52725</v>
      </c>
    </row>
    <row r="5458" spans="1:4" x14ac:dyDescent="0.35">
      <c r="A5458" t="str">
        <f>CONCATENATE(cars_raw!B5461," ",cars_raw!C5461)</f>
        <v>Kia Sorento S</v>
      </c>
      <c r="B5458" s="6" t="s">
        <v>21138</v>
      </c>
      <c r="C5458" s="6" t="str">
        <f t="shared" si="85"/>
        <v>29,898</v>
      </c>
      <c r="D5458" s="5">
        <v>29898</v>
      </c>
    </row>
    <row r="5459" spans="1:4" x14ac:dyDescent="0.35">
      <c r="A5459" t="str">
        <f>CONCATENATE(cars_raw!B5462," ",cars_raw!C5462)</f>
        <v>Lexus RX 350 Base</v>
      </c>
      <c r="B5459" s="6" t="s">
        <v>2460</v>
      </c>
      <c r="C5459" s="6" t="str">
        <f t="shared" si="85"/>
        <v>49,998</v>
      </c>
      <c r="D5459" s="5">
        <v>49998</v>
      </c>
    </row>
    <row r="5460" spans="1:4" x14ac:dyDescent="0.35">
      <c r="A5460" t="str">
        <f>CONCATENATE(cars_raw!B5463," ",cars_raw!C5463)</f>
        <v>INFINITI QX50 ESSENTIAL</v>
      </c>
      <c r="B5460" s="6" t="s">
        <v>969</v>
      </c>
      <c r="C5460" s="6" t="str">
        <f t="shared" si="85"/>
        <v>36,500</v>
      </c>
      <c r="D5460" s="5">
        <v>36500</v>
      </c>
    </row>
    <row r="5461" spans="1:4" x14ac:dyDescent="0.35">
      <c r="A5461" t="str">
        <f>CONCATENATE(cars_raw!B5464," ",cars_raw!C5464)</f>
        <v>INFINITI Q50 3.0t Red Sport 400</v>
      </c>
      <c r="B5461" s="6" t="s">
        <v>20064</v>
      </c>
      <c r="C5461" s="6" t="str">
        <f t="shared" si="85"/>
        <v>43,529</v>
      </c>
      <c r="D5461" s="5">
        <v>43529</v>
      </c>
    </row>
    <row r="5462" spans="1:4" x14ac:dyDescent="0.35">
      <c r="A5462" t="str">
        <f>CONCATENATE(cars_raw!B5465," ",cars_raw!C5465)</f>
        <v>BMW 750 i xDrive</v>
      </c>
      <c r="B5462" s="6" t="s">
        <v>21147</v>
      </c>
      <c r="C5462" s="6" t="str">
        <f t="shared" si="85"/>
        <v>80,997</v>
      </c>
      <c r="D5462" s="5">
        <v>80997</v>
      </c>
    </row>
    <row r="5463" spans="1:4" x14ac:dyDescent="0.35">
      <c r="A5463" t="str">
        <f>CONCATENATE(cars_raw!B5466," ",cars_raw!C5466)</f>
        <v>GMC Yukon Denali</v>
      </c>
      <c r="B5463" s="6" t="s">
        <v>21150</v>
      </c>
      <c r="C5463" s="6" t="str">
        <f t="shared" si="85"/>
        <v>87,887</v>
      </c>
      <c r="D5463" s="5">
        <v>87887</v>
      </c>
    </row>
    <row r="5464" spans="1:4" x14ac:dyDescent="0.35">
      <c r="A5464" t="str">
        <f>CONCATENATE(cars_raw!B5467," ",cars_raw!C5467)</f>
        <v>Cadillac SRX Luxury Collection</v>
      </c>
      <c r="B5464" s="6" t="s">
        <v>3527</v>
      </c>
      <c r="C5464" s="6" t="str">
        <f t="shared" si="85"/>
        <v>23,491</v>
      </c>
      <c r="D5464" s="5">
        <v>23491</v>
      </c>
    </row>
    <row r="5465" spans="1:4" x14ac:dyDescent="0.35">
      <c r="A5465" t="str">
        <f>CONCATENATE(cars_raw!B5468," ",cars_raw!C5468)</f>
        <v>Toyota 4Runner SR5 4WD</v>
      </c>
      <c r="B5465" s="6" t="s">
        <v>18247</v>
      </c>
      <c r="C5465" s="6" t="str">
        <f t="shared" si="85"/>
        <v>41,504</v>
      </c>
      <c r="D5465" s="5">
        <v>41504</v>
      </c>
    </row>
    <row r="5466" spans="1:4" x14ac:dyDescent="0.35">
      <c r="A5466" t="str">
        <f>CONCATENATE(cars_raw!B5469," ",cars_raw!C5469)</f>
        <v>Ford Edge ST</v>
      </c>
      <c r="B5466" s="6" t="s">
        <v>2028</v>
      </c>
      <c r="C5466" s="6" t="str">
        <f t="shared" si="85"/>
        <v>34,991</v>
      </c>
      <c r="D5466" s="5">
        <v>34991</v>
      </c>
    </row>
    <row r="5467" spans="1:4" x14ac:dyDescent="0.35">
      <c r="A5467" t="str">
        <f>CONCATENATE(cars_raw!B5470," ",cars_raw!C5470)</f>
        <v>GMC Yukon Denali</v>
      </c>
      <c r="B5467" s="6" t="s">
        <v>21155</v>
      </c>
      <c r="C5467" s="6" t="str">
        <f t="shared" si="85"/>
        <v>60,998</v>
      </c>
      <c r="D5467" s="5">
        <v>60998</v>
      </c>
    </row>
    <row r="5468" spans="1:4" x14ac:dyDescent="0.35">
      <c r="A5468" t="str">
        <f>CONCATENATE(cars_raw!B5471," ",cars_raw!C5471)</f>
        <v>Hyundai Elantra SEL</v>
      </c>
      <c r="B5468" s="6" t="s">
        <v>2511</v>
      </c>
      <c r="C5468" s="6" t="str">
        <f t="shared" si="85"/>
        <v>15,500</v>
      </c>
      <c r="D5468" s="5">
        <v>15500</v>
      </c>
    </row>
    <row r="5469" spans="1:4" x14ac:dyDescent="0.35">
      <c r="A5469" t="str">
        <f>CONCATENATE(cars_raw!B5472," ",cars_raw!C5472)</f>
        <v>Land Rover Range Rover Evoque S</v>
      </c>
      <c r="B5469" s="6" t="s">
        <v>3869</v>
      </c>
      <c r="C5469" s="6" t="str">
        <f t="shared" si="85"/>
        <v>44,995</v>
      </c>
      <c r="D5469" s="5">
        <v>44995</v>
      </c>
    </row>
    <row r="5470" spans="1:4" x14ac:dyDescent="0.35">
      <c r="A5470" t="str">
        <f>CONCATENATE(cars_raw!B5473," ",cars_raw!C5473)</f>
        <v>Toyota Highlander Limited</v>
      </c>
      <c r="B5470" s="6" t="s">
        <v>17452</v>
      </c>
      <c r="C5470" s="6" t="str">
        <f t="shared" si="85"/>
        <v>31,983</v>
      </c>
      <c r="D5470" s="5">
        <v>31983</v>
      </c>
    </row>
    <row r="5471" spans="1:4" x14ac:dyDescent="0.35">
      <c r="A5471" t="str">
        <f>CONCATENATE(cars_raw!B5474," ",cars_raw!C5474)</f>
        <v>Toyota Camry SE</v>
      </c>
      <c r="B5471" s="6" t="s">
        <v>8116</v>
      </c>
      <c r="C5471" s="6" t="str">
        <f t="shared" si="85"/>
        <v>28,000</v>
      </c>
      <c r="D5471" s="5">
        <v>28000</v>
      </c>
    </row>
    <row r="5472" spans="1:4" x14ac:dyDescent="0.35">
      <c r="A5472" t="str">
        <f>CONCATENATE(cars_raw!B5475," ",cars_raw!C5475)</f>
        <v>Subaru Outback 2.5i Limited</v>
      </c>
      <c r="B5472" s="6" t="s">
        <v>21161</v>
      </c>
      <c r="C5472" s="6" t="str">
        <f t="shared" si="85"/>
        <v>28,941</v>
      </c>
      <c r="D5472" s="5">
        <v>28941</v>
      </c>
    </row>
    <row r="5473" spans="1:4" x14ac:dyDescent="0.35">
      <c r="A5473" t="str">
        <f>CONCATENATE(cars_raw!B5476," ",cars_raw!C5476)</f>
        <v>BMW X7 xDrive40i</v>
      </c>
      <c r="B5473" s="6" t="s">
        <v>21164</v>
      </c>
      <c r="C5473" s="6" t="str">
        <f t="shared" si="85"/>
        <v>75,596</v>
      </c>
      <c r="D5473" s="5">
        <v>75596</v>
      </c>
    </row>
    <row r="5474" spans="1:4" x14ac:dyDescent="0.35">
      <c r="A5474" t="str">
        <f>CONCATENATE(cars_raw!B5477," ",cars_raw!C5477)</f>
        <v>Lincoln Nautilus Reserve</v>
      </c>
      <c r="B5474" s="6" t="s">
        <v>8081</v>
      </c>
      <c r="C5474" s="6" t="str">
        <f t="shared" si="85"/>
        <v>42,576</v>
      </c>
      <c r="D5474" s="5">
        <v>42576</v>
      </c>
    </row>
    <row r="5475" spans="1:4" x14ac:dyDescent="0.35">
      <c r="A5475" t="str">
        <f>CONCATENATE(cars_raw!B5478," ",cars_raw!C5478)</f>
        <v>Lexus IS 250</v>
      </c>
      <c r="B5475" s="6" t="s">
        <v>7827</v>
      </c>
      <c r="C5475" s="6" t="str">
        <f t="shared" si="85"/>
        <v>14,995</v>
      </c>
      <c r="D5475" s="5">
        <v>14995</v>
      </c>
    </row>
    <row r="5476" spans="1:4" x14ac:dyDescent="0.35">
      <c r="A5476" t="str">
        <f>CONCATENATE(cars_raw!B5479," ",cars_raw!C5479)</f>
        <v>Hyundai Santa Fe Sport 2.0L Turbo</v>
      </c>
      <c r="B5476" s="6" t="s">
        <v>845</v>
      </c>
      <c r="C5476" s="6" t="str">
        <f t="shared" si="85"/>
        <v>21,998</v>
      </c>
      <c r="D5476" s="5">
        <v>21998</v>
      </c>
    </row>
    <row r="5477" spans="1:4" x14ac:dyDescent="0.35">
      <c r="A5477" t="str">
        <f>CONCATENATE(cars_raw!B5480," ",cars_raw!C5480)</f>
        <v>INFINITI Q50 3.0t LUXE</v>
      </c>
      <c r="B5477" s="6" t="s">
        <v>16552</v>
      </c>
      <c r="C5477" s="6" t="str">
        <f t="shared" si="85"/>
        <v>26,566</v>
      </c>
      <c r="D5477" s="5">
        <v>26566</v>
      </c>
    </row>
    <row r="5478" spans="1:4" x14ac:dyDescent="0.35">
      <c r="A5478" t="str">
        <f>CONCATENATE(cars_raw!B5481," ",cars_raw!C5481)</f>
        <v>Nissan Rogue SL</v>
      </c>
      <c r="B5478" s="6" t="s">
        <v>1100</v>
      </c>
      <c r="C5478" s="6" t="str">
        <f t="shared" si="85"/>
        <v>24,995</v>
      </c>
      <c r="D5478" s="5">
        <v>24995</v>
      </c>
    </row>
    <row r="5479" spans="1:4" x14ac:dyDescent="0.35">
      <c r="A5479" t="str">
        <f>CONCATENATE(cars_raw!B5482," ",cars_raw!C5482)</f>
        <v>Alfa Romeo Giulia Base</v>
      </c>
      <c r="B5479" s="6" t="s">
        <v>215</v>
      </c>
      <c r="C5479" s="6" t="str">
        <f t="shared" si="85"/>
        <v>37,000</v>
      </c>
      <c r="D5479" s="5">
        <v>37000</v>
      </c>
    </row>
    <row r="5480" spans="1:4" x14ac:dyDescent="0.35">
      <c r="A5480" t="str">
        <f>CONCATENATE(cars_raw!B5483," ",cars_raw!C5483)</f>
        <v>RAM 1500 Limited</v>
      </c>
      <c r="B5480" s="6" t="s">
        <v>21186</v>
      </c>
      <c r="C5480" s="6" t="str">
        <f t="shared" si="85"/>
        <v>59,959</v>
      </c>
      <c r="D5480" s="5">
        <v>59959</v>
      </c>
    </row>
    <row r="5481" spans="1:4" x14ac:dyDescent="0.35">
      <c r="A5481" t="str">
        <f>CONCATENATE(cars_raw!B5484," ",cars_raw!C5484)</f>
        <v>INFINITI QX60 Luxe</v>
      </c>
      <c r="B5481" s="6" t="s">
        <v>21189</v>
      </c>
      <c r="C5481" s="6" t="str">
        <f t="shared" si="85"/>
        <v>39,718</v>
      </c>
      <c r="D5481" s="5">
        <v>39718</v>
      </c>
    </row>
    <row r="5482" spans="1:4" x14ac:dyDescent="0.35">
      <c r="A5482" t="str">
        <f>CONCATENATE(cars_raw!B5485," ",cars_raw!C5485)</f>
        <v>Land Rover Range Rover Velar P250 SE R-Dynamic</v>
      </c>
      <c r="B5482" s="6" t="s">
        <v>21193</v>
      </c>
      <c r="C5482" s="6" t="str">
        <f t="shared" si="85"/>
        <v>57,697</v>
      </c>
      <c r="D5482" s="5">
        <v>57697</v>
      </c>
    </row>
    <row r="5483" spans="1:4" x14ac:dyDescent="0.35">
      <c r="A5483" t="str">
        <f>CONCATENATE(cars_raw!B5486," ",cars_raw!C5486)</f>
        <v>Jeep Grand Cherokee Limited</v>
      </c>
      <c r="B5483" s="6" t="s">
        <v>21196</v>
      </c>
      <c r="C5483" s="6" t="str">
        <f t="shared" si="85"/>
        <v>37,477</v>
      </c>
      <c r="D5483" s="5">
        <v>37477</v>
      </c>
    </row>
    <row r="5484" spans="1:4" x14ac:dyDescent="0.35">
      <c r="A5484" t="str">
        <f>CONCATENATE(cars_raw!B5487," ",cars_raw!C5487)</f>
        <v>Ford Edge SEL</v>
      </c>
      <c r="B5484" s="6" t="s">
        <v>21199</v>
      </c>
      <c r="C5484" s="6" t="str">
        <f t="shared" si="85"/>
        <v>28,991</v>
      </c>
      <c r="D5484" s="5">
        <v>28991</v>
      </c>
    </row>
    <row r="5485" spans="1:4" x14ac:dyDescent="0.35">
      <c r="A5485" t="str">
        <f>CONCATENATE(cars_raw!B5488," ",cars_raw!C5488)</f>
        <v>Kia Sorento LX</v>
      </c>
      <c r="B5485" s="6" t="s">
        <v>21202</v>
      </c>
      <c r="C5485" s="6" t="str">
        <f t="shared" si="85"/>
        <v>21,916</v>
      </c>
      <c r="D5485" s="5">
        <v>21916</v>
      </c>
    </row>
    <row r="5486" spans="1:4" x14ac:dyDescent="0.35">
      <c r="A5486" t="str">
        <f>CONCATENATE(cars_raw!B5489," ",cars_raw!C5489)</f>
        <v>Volvo XC60 T5 Momentum</v>
      </c>
      <c r="B5486" s="6" t="s">
        <v>21205</v>
      </c>
      <c r="C5486" s="6" t="str">
        <f t="shared" si="85"/>
        <v>38,395</v>
      </c>
      <c r="D5486" s="5">
        <v>38395</v>
      </c>
    </row>
    <row r="5487" spans="1:4" x14ac:dyDescent="0.35">
      <c r="A5487" t="str">
        <f>CONCATENATE(cars_raw!B5490," ",cars_raw!C5490)</f>
        <v>Lexus RX 350 Base</v>
      </c>
      <c r="B5487" s="6" t="s">
        <v>11664</v>
      </c>
      <c r="C5487" s="6" t="str">
        <f t="shared" si="85"/>
        <v>49,987</v>
      </c>
      <c r="D5487" s="5">
        <v>49987</v>
      </c>
    </row>
    <row r="5488" spans="1:4" x14ac:dyDescent="0.35">
      <c r="A5488" t="str">
        <f>CONCATENATE(cars_raw!B5491," ",cars_raw!C5491)</f>
        <v>Lexus RX 350 Base</v>
      </c>
      <c r="B5488" s="6" t="s">
        <v>21213</v>
      </c>
      <c r="C5488" s="6" t="str">
        <f t="shared" si="85"/>
        <v>52,922</v>
      </c>
      <c r="D5488" s="5">
        <v>52922</v>
      </c>
    </row>
    <row r="5489" spans="1:4" x14ac:dyDescent="0.35">
      <c r="A5489" t="str">
        <f>CONCATENATE(cars_raw!B5492," ",cars_raw!C5492)</f>
        <v>Chevrolet Equinox 2LT</v>
      </c>
      <c r="B5489" s="6" t="s">
        <v>13737</v>
      </c>
      <c r="C5489" s="6" t="str">
        <f t="shared" si="85"/>
        <v>23,980</v>
      </c>
      <c r="D5489" s="5">
        <v>23980</v>
      </c>
    </row>
    <row r="5490" spans="1:4" x14ac:dyDescent="0.35">
      <c r="A5490" t="str">
        <f>CONCATENATE(cars_raw!B5493," ",cars_raw!C5493)</f>
        <v>Jeep Grand Cherokee Limited</v>
      </c>
      <c r="B5490" s="6" t="s">
        <v>21216</v>
      </c>
      <c r="C5490" s="6" t="str">
        <f t="shared" si="85"/>
        <v>32,837</v>
      </c>
      <c r="D5490" s="5">
        <v>32837</v>
      </c>
    </row>
    <row r="5491" spans="1:4" x14ac:dyDescent="0.35">
      <c r="A5491" t="str">
        <f>CONCATENATE(cars_raw!B5494," ",cars_raw!C5494)</f>
        <v>BMW X1 xDrive 28i</v>
      </c>
      <c r="B5491" s="6" t="s">
        <v>469</v>
      </c>
      <c r="C5491" s="6" t="str">
        <f t="shared" si="85"/>
        <v>30,000</v>
      </c>
      <c r="D5491" s="5">
        <v>30000</v>
      </c>
    </row>
    <row r="5492" spans="1:4" x14ac:dyDescent="0.35">
      <c r="A5492" t="str">
        <f>CONCATENATE(cars_raw!B5495," ",cars_raw!C5495)</f>
        <v>BMW X5 xDrive35i</v>
      </c>
      <c r="B5492" s="6" t="s">
        <v>1100</v>
      </c>
      <c r="C5492" s="6" t="str">
        <f t="shared" si="85"/>
        <v>24,995</v>
      </c>
      <c r="D5492" s="5">
        <v>24995</v>
      </c>
    </row>
    <row r="5493" spans="1:4" x14ac:dyDescent="0.35">
      <c r="A5493" t="str">
        <f>CONCATENATE(cars_raw!B5496," ",cars_raw!C5496)</f>
        <v>BMW M2 Base</v>
      </c>
      <c r="B5493" s="6" t="s">
        <v>7297</v>
      </c>
      <c r="C5493" s="6" t="str">
        <f t="shared" si="85"/>
        <v>52,180</v>
      </c>
      <c r="D5493" s="5">
        <v>52180</v>
      </c>
    </row>
    <row r="5494" spans="1:4" x14ac:dyDescent="0.35">
      <c r="A5494" t="str">
        <f>CONCATENATE(cars_raw!B5497," ",cars_raw!C5497)</f>
        <v>Ford Escape SE</v>
      </c>
      <c r="B5494" s="6" t="s">
        <v>21227</v>
      </c>
      <c r="C5494" s="6" t="str">
        <f t="shared" si="85"/>
        <v>19,139</v>
      </c>
      <c r="D5494" s="5">
        <v>19139</v>
      </c>
    </row>
    <row r="5495" spans="1:4" x14ac:dyDescent="0.35">
      <c r="A5495" t="str">
        <f>CONCATENATE(cars_raw!B5498," ",cars_raw!C5498)</f>
        <v>Toyota Highlander Limited</v>
      </c>
      <c r="B5495" s="6" t="s">
        <v>21230</v>
      </c>
      <c r="C5495" s="6" t="str">
        <f t="shared" si="85"/>
        <v>48,980</v>
      </c>
      <c r="D5495" s="5">
        <v>48980</v>
      </c>
    </row>
    <row r="5496" spans="1:4" x14ac:dyDescent="0.35">
      <c r="A5496" t="str">
        <f>CONCATENATE(cars_raw!B5499," ",cars_raw!C5499)</f>
        <v>GMC Sierra 1500 Denali</v>
      </c>
      <c r="B5496" s="6" t="s">
        <v>21233</v>
      </c>
      <c r="C5496" s="6" t="str">
        <f t="shared" si="85"/>
        <v>72,950</v>
      </c>
      <c r="D5496" s="5">
        <v>72950</v>
      </c>
    </row>
    <row r="5497" spans="1:4" x14ac:dyDescent="0.35">
      <c r="A5497" t="str">
        <f>CONCATENATE(cars_raw!B5500," ",cars_raw!C5500)</f>
        <v>Mercedes-Benz C-Class C 300</v>
      </c>
      <c r="B5497" s="6" t="s">
        <v>717</v>
      </c>
      <c r="C5497" s="6" t="str">
        <f t="shared" si="85"/>
        <v>29,995</v>
      </c>
      <c r="D5497" s="5">
        <v>29995</v>
      </c>
    </row>
    <row r="5498" spans="1:4" x14ac:dyDescent="0.35">
      <c r="A5498" t="str">
        <f>CONCATENATE(cars_raw!B5501," ",cars_raw!C5501)</f>
        <v>Toyota Highlander XLE</v>
      </c>
      <c r="B5498" s="6" t="s">
        <v>1648</v>
      </c>
      <c r="C5498" s="6" t="str">
        <f t="shared" si="85"/>
        <v>36,498</v>
      </c>
      <c r="D5498" s="5">
        <v>36498</v>
      </c>
    </row>
    <row r="5499" spans="1:4" x14ac:dyDescent="0.35">
      <c r="A5499" t="str">
        <f>CONCATENATE(cars_raw!B5502," ",cars_raw!C5502)</f>
        <v>Nissan Rogue SV</v>
      </c>
      <c r="B5499" s="6" t="s">
        <v>2543</v>
      </c>
      <c r="C5499" s="6" t="str">
        <f t="shared" si="85"/>
        <v>26,999</v>
      </c>
      <c r="D5499" s="5">
        <v>26999</v>
      </c>
    </row>
    <row r="5500" spans="1:4" x14ac:dyDescent="0.35">
      <c r="A5500" t="str">
        <f>CONCATENATE(cars_raw!B5503," ",cars_raw!C5503)</f>
        <v>BMW X7 xDrive40i</v>
      </c>
      <c r="B5500" s="6" t="s">
        <v>9567</v>
      </c>
      <c r="C5500" s="6" t="str">
        <f t="shared" si="85"/>
        <v>73,700</v>
      </c>
      <c r="D5500" s="5">
        <v>73700</v>
      </c>
    </row>
    <row r="5501" spans="1:4" x14ac:dyDescent="0.35">
      <c r="A5501" t="str">
        <f>CONCATENATE(cars_raw!B5504," ",cars_raw!C5504)</f>
        <v>Lincoln MKZ Hybrid Reserve I</v>
      </c>
      <c r="B5501" s="6" t="s">
        <v>2169</v>
      </c>
      <c r="C5501" s="6" t="str">
        <f t="shared" si="85"/>
        <v>31,500</v>
      </c>
      <c r="D5501" s="5">
        <v>31500</v>
      </c>
    </row>
    <row r="5502" spans="1:4" x14ac:dyDescent="0.35">
      <c r="A5502" t="str">
        <f>CONCATENATE(cars_raw!B5505," ",cars_raw!C5505)</f>
        <v>Lexus RX 350 Base</v>
      </c>
      <c r="B5502" s="6" t="s">
        <v>21254</v>
      </c>
      <c r="C5502" s="6" t="str">
        <f t="shared" si="85"/>
        <v>47,750</v>
      </c>
      <c r="D5502" s="5">
        <v>47750</v>
      </c>
    </row>
    <row r="5503" spans="1:4" x14ac:dyDescent="0.35">
      <c r="A5503" t="str">
        <f>CONCATENATE(cars_raw!B5506," ",cars_raw!C5506)</f>
        <v>Honda Pilot Special Edition</v>
      </c>
      <c r="B5503" s="6" t="s">
        <v>21258</v>
      </c>
      <c r="C5503" s="6" t="str">
        <f t="shared" si="85"/>
        <v>44,774</v>
      </c>
      <c r="D5503" s="5">
        <v>44774</v>
      </c>
    </row>
    <row r="5504" spans="1:4" x14ac:dyDescent="0.35">
      <c r="A5504" t="str">
        <f>CONCATENATE(cars_raw!B5507," ",cars_raw!C5507)</f>
        <v>Land Rover Range Rover Sport 3.0L Supercharged HSE</v>
      </c>
      <c r="B5504" s="6" t="s">
        <v>10149</v>
      </c>
      <c r="C5504" s="6" t="str">
        <f t="shared" si="85"/>
        <v>62,990</v>
      </c>
      <c r="D5504" s="5">
        <v>62990</v>
      </c>
    </row>
    <row r="5505" spans="1:4" x14ac:dyDescent="0.35">
      <c r="A5505" t="str">
        <f>CONCATENATE(cars_raw!B5508," ",cars_raw!C5508)</f>
        <v>BMW X5 xDrive35i</v>
      </c>
      <c r="B5505" s="6" t="s">
        <v>5807</v>
      </c>
      <c r="C5505" s="6" t="str">
        <f t="shared" si="85"/>
        <v>30,888</v>
      </c>
      <c r="D5505" s="5">
        <v>30888</v>
      </c>
    </row>
    <row r="5506" spans="1:4" x14ac:dyDescent="0.35">
      <c r="A5506" t="str">
        <f>CONCATENATE(cars_raw!B5509," ",cars_raw!C5509)</f>
        <v>BMW X3 sDrive30i</v>
      </c>
      <c r="B5506" s="6" t="s">
        <v>486</v>
      </c>
      <c r="C5506" s="6" t="str">
        <f t="shared" ref="C5506:C5569" si="86">REPLACE(B5506,1,1,"")</f>
        <v>46,500</v>
      </c>
      <c r="D5506" s="5">
        <v>46500</v>
      </c>
    </row>
    <row r="5507" spans="1:4" x14ac:dyDescent="0.35">
      <c r="A5507" t="str">
        <f>CONCATENATE(cars_raw!B5510," ",cars_raw!C5510)</f>
        <v>Chrysler Pacifica Limited</v>
      </c>
      <c r="B5507" s="6" t="s">
        <v>21270</v>
      </c>
      <c r="C5507" s="6" t="str">
        <f t="shared" si="86"/>
        <v>32,485</v>
      </c>
      <c r="D5507" s="5">
        <v>32485</v>
      </c>
    </row>
    <row r="5508" spans="1:4" x14ac:dyDescent="0.35">
      <c r="A5508" t="str">
        <f>CONCATENATE(cars_raw!B5511," ",cars_raw!C5511)</f>
        <v>Jeep Grand Cherokee Summit</v>
      </c>
      <c r="B5508" s="6" t="s">
        <v>3756</v>
      </c>
      <c r="C5508" s="6" t="str">
        <f t="shared" si="86"/>
        <v>36,000</v>
      </c>
      <c r="D5508" s="5">
        <v>36000</v>
      </c>
    </row>
    <row r="5509" spans="1:4" x14ac:dyDescent="0.35">
      <c r="A5509" t="str">
        <f>CONCATENATE(cars_raw!B5512," ",cars_raw!C5512)</f>
        <v>Ford Edge Sport</v>
      </c>
      <c r="B5509" s="6" t="s">
        <v>14790</v>
      </c>
      <c r="C5509" s="6" t="str">
        <f t="shared" si="86"/>
        <v>28,947</v>
      </c>
      <c r="D5509" s="5">
        <v>28947</v>
      </c>
    </row>
    <row r="5510" spans="1:4" x14ac:dyDescent="0.35">
      <c r="A5510" t="str">
        <f>CONCATENATE(cars_raw!B5513," ",cars_raw!C5513)</f>
        <v>Audi Q7 3.0T Premium Plus</v>
      </c>
      <c r="B5510" s="6" t="s">
        <v>13164</v>
      </c>
      <c r="C5510" s="6" t="str">
        <f t="shared" si="86"/>
        <v>43,895</v>
      </c>
      <c r="D5510" s="5">
        <v>43895</v>
      </c>
    </row>
    <row r="5511" spans="1:4" x14ac:dyDescent="0.35">
      <c r="A5511" t="str">
        <f>CONCATENATE(cars_raw!B5514," ",cars_raw!C5514)</f>
        <v>Lexus GX 460 Base</v>
      </c>
      <c r="B5511" s="6" t="s">
        <v>15051</v>
      </c>
      <c r="C5511" s="6" t="str">
        <f t="shared" si="86"/>
        <v>53,490</v>
      </c>
      <c r="D5511" s="5">
        <v>53490</v>
      </c>
    </row>
    <row r="5512" spans="1:4" x14ac:dyDescent="0.35">
      <c r="A5512" t="str">
        <f>CONCATENATE(cars_raw!B5515," ",cars_raw!C5515)</f>
        <v>Toyota Camry LE</v>
      </c>
      <c r="B5512" s="6" t="s">
        <v>4998</v>
      </c>
      <c r="C5512" s="6" t="str">
        <f t="shared" si="86"/>
        <v>32,000</v>
      </c>
      <c r="D5512" s="5">
        <v>32000</v>
      </c>
    </row>
    <row r="5513" spans="1:4" x14ac:dyDescent="0.35">
      <c r="A5513" t="str">
        <f>CONCATENATE(cars_raw!B5516," ",cars_raw!C5516)</f>
        <v>Toyota Corolla LE</v>
      </c>
      <c r="B5513" s="6" t="s">
        <v>1772</v>
      </c>
      <c r="C5513" s="6" t="str">
        <f t="shared" si="86"/>
        <v>13,899</v>
      </c>
      <c r="D5513" s="5">
        <v>13899</v>
      </c>
    </row>
    <row r="5514" spans="1:4" x14ac:dyDescent="0.35">
      <c r="A5514" t="str">
        <f>CONCATENATE(cars_raw!B5517," ",cars_raw!C5517)</f>
        <v>Mercedes-Benz C-Class C 300 4MATIC</v>
      </c>
      <c r="B5514" s="6" t="s">
        <v>21282</v>
      </c>
      <c r="C5514" s="6" t="str">
        <f t="shared" si="86"/>
        <v>42,904</v>
      </c>
      <c r="D5514" s="5">
        <v>42904</v>
      </c>
    </row>
    <row r="5515" spans="1:4" x14ac:dyDescent="0.35">
      <c r="A5515" t="str">
        <f>CONCATENATE(cars_raw!B5518," ",cars_raw!C5518)</f>
        <v>Ford Explorer XLT</v>
      </c>
      <c r="B5515" s="6" t="s">
        <v>1654</v>
      </c>
      <c r="C5515" s="6" t="str">
        <f t="shared" si="86"/>
        <v>37,500</v>
      </c>
      <c r="D5515" s="5">
        <v>37500</v>
      </c>
    </row>
    <row r="5516" spans="1:4" x14ac:dyDescent="0.35">
      <c r="A5516" t="str">
        <f>CONCATENATE(cars_raw!B5519," ",cars_raw!C5519)</f>
        <v>Mazda CX-5 Grand Touring</v>
      </c>
      <c r="B5516" s="6" t="s">
        <v>2578</v>
      </c>
      <c r="C5516" s="6" t="str">
        <f t="shared" si="86"/>
        <v>30,999</v>
      </c>
      <c r="D5516" s="5">
        <v>30999</v>
      </c>
    </row>
    <row r="5517" spans="1:4" x14ac:dyDescent="0.35">
      <c r="A5517" t="str">
        <f>CONCATENATE(cars_raw!B5520," ",cars_raw!C5520)</f>
        <v>Land Rover Defender 110 SE</v>
      </c>
      <c r="B5517" s="6" t="s">
        <v>21293</v>
      </c>
      <c r="C5517" s="6" t="str">
        <f t="shared" si="86"/>
        <v>81,512</v>
      </c>
      <c r="D5517" s="5">
        <v>81512</v>
      </c>
    </row>
    <row r="5518" spans="1:4" x14ac:dyDescent="0.35">
      <c r="A5518" t="str">
        <f>CONCATENATE(cars_raw!B5521," ",cars_raw!C5521)</f>
        <v>Honda CR-V EX-L</v>
      </c>
      <c r="B5518" s="6" t="s">
        <v>3465</v>
      </c>
      <c r="C5518" s="6" t="str">
        <f t="shared" si="86"/>
        <v>33,980</v>
      </c>
      <c r="D5518" s="5">
        <v>33980</v>
      </c>
    </row>
    <row r="5519" spans="1:4" x14ac:dyDescent="0.35">
      <c r="A5519" t="str">
        <f>CONCATENATE(cars_raw!B5522," ",cars_raw!C5522)</f>
        <v>BMW X4 xDrive30i</v>
      </c>
      <c r="B5519" s="6" t="s">
        <v>20440</v>
      </c>
      <c r="C5519" s="6" t="str">
        <f t="shared" si="86"/>
        <v>44,895</v>
      </c>
      <c r="D5519" s="5">
        <v>44895</v>
      </c>
    </row>
    <row r="5520" spans="1:4" x14ac:dyDescent="0.35">
      <c r="A5520" t="str">
        <f>CONCATENATE(cars_raw!B5523," ",cars_raw!C5523)</f>
        <v>Mercedes-Benz AMG C 43 Base 4MATIC</v>
      </c>
      <c r="B5520" s="6" t="s">
        <v>21304</v>
      </c>
      <c r="C5520" s="6" t="str">
        <f t="shared" si="86"/>
        <v>50,555</v>
      </c>
      <c r="D5520" s="5">
        <v>50555</v>
      </c>
    </row>
    <row r="5521" spans="1:4" x14ac:dyDescent="0.35">
      <c r="A5521" t="str">
        <f>CONCATENATE(cars_raw!B5524," ",cars_raw!C5524)</f>
        <v>Kia Sportage LX</v>
      </c>
      <c r="B5521" s="6" t="s">
        <v>775</v>
      </c>
      <c r="C5521" s="6" t="str">
        <f t="shared" si="86"/>
        <v>26,000</v>
      </c>
      <c r="D5521" s="5">
        <v>26000</v>
      </c>
    </row>
    <row r="5522" spans="1:4" x14ac:dyDescent="0.35">
      <c r="A5522" t="str">
        <f>CONCATENATE(cars_raw!B5525," ",cars_raw!C5525)</f>
        <v>Dodge Durango GT Plus</v>
      </c>
      <c r="B5522" s="6" t="s">
        <v>180</v>
      </c>
      <c r="C5522" s="6" t="str">
        <f t="shared" si="86"/>
        <v>32,995</v>
      </c>
      <c r="D5522" s="5">
        <v>32995</v>
      </c>
    </row>
    <row r="5523" spans="1:4" x14ac:dyDescent="0.35">
      <c r="A5523" t="str">
        <f>CONCATENATE(cars_raw!B5526," ",cars_raw!C5526)</f>
        <v>Volvo XC90 T6 Momentum</v>
      </c>
      <c r="B5523" s="6" t="s">
        <v>21316</v>
      </c>
      <c r="C5523" s="6" t="str">
        <f t="shared" si="86"/>
        <v>44,885</v>
      </c>
      <c r="D5523" s="5">
        <v>44885</v>
      </c>
    </row>
    <row r="5524" spans="1:4" x14ac:dyDescent="0.35">
      <c r="A5524" t="str">
        <f>CONCATENATE(cars_raw!B5527," ",cars_raw!C5527)</f>
        <v>Toyota Corolla LE</v>
      </c>
      <c r="B5524" s="6" t="s">
        <v>21319</v>
      </c>
      <c r="C5524" s="6" t="str">
        <f t="shared" si="86"/>
        <v>21,909</v>
      </c>
      <c r="D5524" s="5">
        <v>21909</v>
      </c>
    </row>
    <row r="5525" spans="1:4" x14ac:dyDescent="0.35">
      <c r="A5525" t="str">
        <f>CONCATENATE(cars_raw!B5528," ",cars_raw!C5528)</f>
        <v>BMW 330 i xDrive</v>
      </c>
      <c r="B5525" s="6" t="s">
        <v>21322</v>
      </c>
      <c r="C5525" s="6" t="str">
        <f t="shared" si="86"/>
        <v>38,778</v>
      </c>
      <c r="D5525" s="5">
        <v>38778</v>
      </c>
    </row>
    <row r="5526" spans="1:4" x14ac:dyDescent="0.35">
      <c r="A5526" t="str">
        <f>CONCATENATE(cars_raw!B5529," ",cars_raw!C5529)</f>
        <v>BMW X2 M35i</v>
      </c>
      <c r="B5526" s="6" t="s">
        <v>2761</v>
      </c>
      <c r="C5526" s="6" t="str">
        <f t="shared" si="86"/>
        <v>48,995</v>
      </c>
      <c r="D5526" s="5">
        <v>48995</v>
      </c>
    </row>
    <row r="5527" spans="1:4" x14ac:dyDescent="0.35">
      <c r="A5527" t="str">
        <f>CONCATENATE(cars_raw!B5530," ",cars_raw!C5530)</f>
        <v>Mercedes-Benz C-Class C 300 4MATIC</v>
      </c>
      <c r="B5527" s="6" t="s">
        <v>3344</v>
      </c>
      <c r="C5527" s="6" t="str">
        <f t="shared" si="86"/>
        <v>52,998</v>
      </c>
      <c r="D5527" s="5">
        <v>52998</v>
      </c>
    </row>
    <row r="5528" spans="1:4" x14ac:dyDescent="0.35">
      <c r="A5528" t="str">
        <f>CONCATENATE(cars_raw!B5531," ",cars_raw!C5531)</f>
        <v>BMW X5 xDrive40i</v>
      </c>
      <c r="B5528" s="6" t="s">
        <v>21334</v>
      </c>
      <c r="C5528" s="6" t="str">
        <f t="shared" si="86"/>
        <v>53,987</v>
      </c>
      <c r="D5528" s="5">
        <v>53987</v>
      </c>
    </row>
    <row r="5529" spans="1:4" x14ac:dyDescent="0.35">
      <c r="A5529" t="str">
        <f>CONCATENATE(cars_raw!B5532," ",cars_raw!C5532)</f>
        <v>Subaru Forester Premium</v>
      </c>
      <c r="B5529" s="6" t="s">
        <v>18735</v>
      </c>
      <c r="C5529" s="6" t="str">
        <f t="shared" si="86"/>
        <v>28,250</v>
      </c>
      <c r="D5529" s="5">
        <v>28250</v>
      </c>
    </row>
    <row r="5530" spans="1:4" x14ac:dyDescent="0.35">
      <c r="A5530" t="str">
        <f>CONCATENATE(cars_raw!B5533," ",cars_raw!C5533)</f>
        <v>Jeep Cherokee Limited</v>
      </c>
      <c r="B5530" s="6" t="s">
        <v>761</v>
      </c>
      <c r="C5530" s="6" t="str">
        <f t="shared" si="86"/>
        <v>28,998</v>
      </c>
      <c r="D5530" s="5">
        <v>28998</v>
      </c>
    </row>
    <row r="5531" spans="1:4" x14ac:dyDescent="0.35">
      <c r="A5531" t="str">
        <f>CONCATENATE(cars_raw!B5534," ",cars_raw!C5534)</f>
        <v>INFINITI Q50 3.0t Sport</v>
      </c>
      <c r="B5531" s="6" t="s">
        <v>3620</v>
      </c>
      <c r="C5531" s="6" t="str">
        <f t="shared" si="86"/>
        <v>39,995</v>
      </c>
      <c r="D5531" s="5">
        <v>39995</v>
      </c>
    </row>
    <row r="5532" spans="1:4" x14ac:dyDescent="0.35">
      <c r="A5532" t="str">
        <f>CONCATENATE(cars_raw!B5535," ",cars_raw!C5535)</f>
        <v>Honda Civic LX</v>
      </c>
      <c r="B5532" s="6" t="s">
        <v>3389</v>
      </c>
      <c r="C5532" s="6" t="str">
        <f t="shared" si="86"/>
        <v>23,998</v>
      </c>
      <c r="D5532" s="5">
        <v>23998</v>
      </c>
    </row>
    <row r="5533" spans="1:4" x14ac:dyDescent="0.35">
      <c r="A5533" t="str">
        <f>CONCATENATE(cars_raw!B5536," ",cars_raw!C5536)</f>
        <v>BMW X5 sDrive40i</v>
      </c>
      <c r="B5533" s="6" t="s">
        <v>19270</v>
      </c>
      <c r="C5533" s="6" t="str">
        <f t="shared" si="86"/>
        <v>52,498</v>
      </c>
      <c r="D5533" s="5">
        <v>52498</v>
      </c>
    </row>
    <row r="5534" spans="1:4" x14ac:dyDescent="0.35">
      <c r="A5534" t="str">
        <f>CONCATENATE(cars_raw!B5537," ",cars_raw!C5537)</f>
        <v>Kia Sorento LX</v>
      </c>
      <c r="B5534" s="6" t="s">
        <v>4399</v>
      </c>
      <c r="C5534" s="6" t="str">
        <f t="shared" si="86"/>
        <v>24,450</v>
      </c>
      <c r="D5534" s="5">
        <v>24450</v>
      </c>
    </row>
    <row r="5535" spans="1:4" x14ac:dyDescent="0.35">
      <c r="A5535" t="str">
        <f>CONCATENATE(cars_raw!B5538," ",cars_raw!C5538)</f>
        <v>Volkswagen Tiguan 2.0T SE</v>
      </c>
      <c r="B5535" s="6" t="s">
        <v>761</v>
      </c>
      <c r="C5535" s="6" t="str">
        <f t="shared" si="86"/>
        <v>28,998</v>
      </c>
      <c r="D5535" s="5">
        <v>28998</v>
      </c>
    </row>
    <row r="5536" spans="1:4" x14ac:dyDescent="0.35">
      <c r="A5536" t="str">
        <f>CONCATENATE(cars_raw!B5539," ",cars_raw!C5539)</f>
        <v>Volkswagen Tiguan 2.0T SE</v>
      </c>
      <c r="B5536" s="6" t="s">
        <v>17199</v>
      </c>
      <c r="C5536" s="6" t="str">
        <f t="shared" si="86"/>
        <v>27,980</v>
      </c>
      <c r="D5536" s="5">
        <v>27980</v>
      </c>
    </row>
    <row r="5537" spans="1:4" x14ac:dyDescent="0.35">
      <c r="A5537" t="str">
        <f>CONCATENATE(cars_raw!B5540," ",cars_raw!C5540)</f>
        <v>Chrysler 300 Limited</v>
      </c>
      <c r="B5537" s="6" t="s">
        <v>21349</v>
      </c>
      <c r="C5537" s="6" t="str">
        <f t="shared" si="86"/>
        <v>24,898</v>
      </c>
      <c r="D5537" s="5">
        <v>24898</v>
      </c>
    </row>
    <row r="5538" spans="1:4" x14ac:dyDescent="0.35">
      <c r="A5538" t="str">
        <f>CONCATENATE(cars_raw!B5541," ",cars_raw!C5541)</f>
        <v>Tesla Model Y Long Range</v>
      </c>
      <c r="B5538" s="6" t="s">
        <v>21352</v>
      </c>
      <c r="C5538" s="6" t="str">
        <f t="shared" si="86"/>
        <v>65,869</v>
      </c>
      <c r="D5538" s="5">
        <v>65869</v>
      </c>
    </row>
    <row r="5539" spans="1:4" x14ac:dyDescent="0.35">
      <c r="A5539" t="str">
        <f>CONCATENATE(cars_raw!B5542," ",cars_raw!C5542)</f>
        <v>Acura RDX Technology Package</v>
      </c>
      <c r="B5539" s="6" t="s">
        <v>2955</v>
      </c>
      <c r="C5539" s="6" t="str">
        <f t="shared" si="86"/>
        <v>40,998</v>
      </c>
      <c r="D5539" s="5">
        <v>40998</v>
      </c>
    </row>
    <row r="5540" spans="1:4" x14ac:dyDescent="0.35">
      <c r="A5540" t="str">
        <f>CONCATENATE(cars_raw!B5543," ",cars_raw!C5543)</f>
        <v>Chevrolet Tahoe LT</v>
      </c>
      <c r="B5540" s="6" t="s">
        <v>19295</v>
      </c>
      <c r="C5540" s="6" t="str">
        <f t="shared" si="86"/>
        <v>32,950</v>
      </c>
      <c r="D5540" s="5">
        <v>32950</v>
      </c>
    </row>
    <row r="5541" spans="1:4" x14ac:dyDescent="0.35">
      <c r="A5541" t="str">
        <f>CONCATENATE(cars_raw!B5544," ",cars_raw!C5544)</f>
        <v>Tesla Model S 100D</v>
      </c>
      <c r="B5541" s="6" t="s">
        <v>11668</v>
      </c>
      <c r="C5541" s="6" t="str">
        <f t="shared" si="86"/>
        <v>69,950</v>
      </c>
      <c r="D5541" s="5">
        <v>69950</v>
      </c>
    </row>
    <row r="5542" spans="1:4" x14ac:dyDescent="0.35">
      <c r="A5542" t="str">
        <f>CONCATENATE(cars_raw!B5545," ",cars_raw!C5545)</f>
        <v>BMW X3 xDrive28i</v>
      </c>
      <c r="B5542" s="6" t="s">
        <v>21358</v>
      </c>
      <c r="C5542" s="6" t="str">
        <f t="shared" si="86"/>
        <v>15,894</v>
      </c>
      <c r="D5542" s="5">
        <v>15894</v>
      </c>
    </row>
    <row r="5543" spans="1:4" x14ac:dyDescent="0.35">
      <c r="A5543" t="str">
        <f>CONCATENATE(cars_raw!B5546," ",cars_raw!C5546)</f>
        <v>Toyota Tacoma SR5</v>
      </c>
      <c r="B5543" s="6" t="s">
        <v>21361</v>
      </c>
      <c r="C5543" s="6" t="str">
        <f t="shared" si="86"/>
        <v>39,905</v>
      </c>
      <c r="D5543" s="5">
        <v>39905</v>
      </c>
    </row>
    <row r="5544" spans="1:4" x14ac:dyDescent="0.35">
      <c r="A5544" t="str">
        <f>CONCATENATE(cars_raw!B5547," ",cars_raw!C5547)</f>
        <v>Ford Explorer XLT</v>
      </c>
      <c r="B5544" s="6" t="s">
        <v>9526</v>
      </c>
      <c r="C5544" s="6" t="str">
        <f t="shared" si="86"/>
        <v>34,189</v>
      </c>
      <c r="D5544" s="5">
        <v>34189</v>
      </c>
    </row>
    <row r="5545" spans="1:4" x14ac:dyDescent="0.35">
      <c r="A5545" t="str">
        <f>CONCATENATE(cars_raw!B5548," ",cars_raw!C5548)</f>
        <v>Jeep Grand Cherokee Limited</v>
      </c>
      <c r="B5545" s="6" t="s">
        <v>9439</v>
      </c>
      <c r="C5545" s="6" t="str">
        <f t="shared" si="86"/>
        <v>37,999</v>
      </c>
      <c r="D5545" s="5">
        <v>37999</v>
      </c>
    </row>
    <row r="5546" spans="1:4" x14ac:dyDescent="0.35">
      <c r="A5546" t="str">
        <f>CONCATENATE(cars_raw!B5549," ",cars_raw!C5549)</f>
        <v>Subaru Forester Premium</v>
      </c>
      <c r="B5546" s="6" t="s">
        <v>21368</v>
      </c>
      <c r="C5546" s="6" t="str">
        <f t="shared" si="86"/>
        <v>30,873</v>
      </c>
      <c r="D5546" s="5">
        <v>30873</v>
      </c>
    </row>
    <row r="5547" spans="1:4" x14ac:dyDescent="0.35">
      <c r="A5547" t="str">
        <f>CONCATENATE(cars_raw!B5550," ",cars_raw!C5550)</f>
        <v>Land Rover Range Rover 5.0L V8 Supercharged</v>
      </c>
      <c r="B5547" s="6" t="s">
        <v>21371</v>
      </c>
      <c r="C5547" s="6" t="str">
        <f t="shared" si="86"/>
        <v>109,900</v>
      </c>
      <c r="D5547" s="5">
        <v>109900</v>
      </c>
    </row>
    <row r="5548" spans="1:4" x14ac:dyDescent="0.35">
      <c r="A5548" t="str">
        <f>CONCATENATE(cars_raw!B5551," ",cars_raw!C5551)</f>
        <v>Mercedes-Benz S-Class S 550</v>
      </c>
      <c r="B5548" s="6" t="s">
        <v>15897</v>
      </c>
      <c r="C5548" s="6" t="str">
        <f t="shared" si="86"/>
        <v>46,498</v>
      </c>
      <c r="D5548" s="5">
        <v>46498</v>
      </c>
    </row>
    <row r="5549" spans="1:4" x14ac:dyDescent="0.35">
      <c r="A5549" t="str">
        <f>CONCATENATE(cars_raw!B5552," ",cars_raw!C5552)</f>
        <v>Mercedes-Benz C-Class C 300</v>
      </c>
      <c r="B5549" s="6" t="s">
        <v>21376</v>
      </c>
      <c r="C5549" s="6" t="str">
        <f t="shared" si="86"/>
        <v>32,555</v>
      </c>
      <c r="D5549" s="5">
        <v>32555</v>
      </c>
    </row>
    <row r="5550" spans="1:4" x14ac:dyDescent="0.35">
      <c r="A5550" t="str">
        <f>CONCATENATE(cars_raw!B5553," ",cars_raw!C5553)</f>
        <v>Chevrolet Silverado 1500 1LT</v>
      </c>
      <c r="B5550" s="6" t="s">
        <v>21380</v>
      </c>
      <c r="C5550" s="6" t="str">
        <f t="shared" si="86"/>
        <v>42,255</v>
      </c>
      <c r="D5550" s="5">
        <v>42255</v>
      </c>
    </row>
    <row r="5551" spans="1:4" x14ac:dyDescent="0.35">
      <c r="A5551" t="str">
        <f>CONCATENATE(cars_raw!B5554," ",cars_raw!C5554)</f>
        <v>Ford F-150 Platinum</v>
      </c>
      <c r="B5551" s="6" t="s">
        <v>4816</v>
      </c>
      <c r="C5551" s="6" t="str">
        <f t="shared" si="86"/>
        <v>57,595</v>
      </c>
      <c r="D5551" s="5">
        <v>57595</v>
      </c>
    </row>
    <row r="5552" spans="1:4" x14ac:dyDescent="0.35">
      <c r="A5552" t="str">
        <f>CONCATENATE(cars_raw!B5555," ",cars_raw!C5555)</f>
        <v>Ford Explorer XLT</v>
      </c>
      <c r="B5552" s="6" t="s">
        <v>21385</v>
      </c>
      <c r="C5552" s="6" t="str">
        <f t="shared" si="86"/>
        <v>31,419</v>
      </c>
      <c r="D5552" s="5">
        <v>31419</v>
      </c>
    </row>
    <row r="5553" spans="1:4" x14ac:dyDescent="0.35">
      <c r="A5553" t="str">
        <f>CONCATENATE(cars_raw!B5556," ",cars_raw!C5556)</f>
        <v>Cadillac Escalade Platinum</v>
      </c>
      <c r="B5553" s="6" t="s">
        <v>4649</v>
      </c>
      <c r="C5553" s="6" t="str">
        <f t="shared" si="86"/>
        <v>77,900</v>
      </c>
      <c r="D5553" s="5">
        <v>77900</v>
      </c>
    </row>
    <row r="5554" spans="1:4" x14ac:dyDescent="0.35">
      <c r="A5554" t="str">
        <f>CONCATENATE(cars_raw!B5557," ",cars_raw!C5557)</f>
        <v>Land Rover Discovery HSE LUXURY</v>
      </c>
      <c r="B5554" s="6" t="s">
        <v>21393</v>
      </c>
      <c r="C5554" s="6" t="str">
        <f t="shared" si="86"/>
        <v>56,950</v>
      </c>
      <c r="D5554" s="5">
        <v>56950</v>
      </c>
    </row>
    <row r="5555" spans="1:4" x14ac:dyDescent="0.35">
      <c r="A5555" t="str">
        <f>CONCATENATE(cars_raw!B5558," ",cars_raw!C5558)</f>
        <v>Toyota Highlander Limited</v>
      </c>
      <c r="B5555" s="6" t="s">
        <v>21396</v>
      </c>
      <c r="C5555" s="6" t="str">
        <f t="shared" si="86"/>
        <v>30,901</v>
      </c>
      <c r="D5555" s="5">
        <v>30901</v>
      </c>
    </row>
    <row r="5556" spans="1:4" x14ac:dyDescent="0.35">
      <c r="A5556" t="str">
        <f>CONCATENATE(cars_raw!B5559," ",cars_raw!C5559)</f>
        <v>Porsche Cayenne Base</v>
      </c>
      <c r="B5556" s="6" t="s">
        <v>9855</v>
      </c>
      <c r="C5556" s="6" t="str">
        <f t="shared" si="86"/>
        <v>63,000</v>
      </c>
      <c r="D5556" s="5">
        <v>63000</v>
      </c>
    </row>
    <row r="5557" spans="1:4" x14ac:dyDescent="0.35">
      <c r="A5557" t="str">
        <f>CONCATENATE(cars_raw!B5560," ",cars_raw!C5560)</f>
        <v>Chevrolet Corvette Grand Sport</v>
      </c>
      <c r="B5557" s="6" t="s">
        <v>391</v>
      </c>
      <c r="C5557" s="6" t="str">
        <f t="shared" si="86"/>
        <v>47,000</v>
      </c>
      <c r="D5557" s="5">
        <v>47000</v>
      </c>
    </row>
    <row r="5558" spans="1:4" x14ac:dyDescent="0.35">
      <c r="A5558" t="str">
        <f>CONCATENATE(cars_raw!B5561," ",cars_raw!C5561)</f>
        <v>Buick Enclave Premium</v>
      </c>
      <c r="B5558" s="6" t="s">
        <v>3967</v>
      </c>
      <c r="C5558" s="6" t="str">
        <f t="shared" si="86"/>
        <v>19,991</v>
      </c>
      <c r="D5558" s="5">
        <v>19991</v>
      </c>
    </row>
    <row r="5559" spans="1:4" x14ac:dyDescent="0.35">
      <c r="A5559" t="str">
        <f>CONCATENATE(cars_raw!B5562," ",cars_raw!C5562)</f>
        <v>Lexus IS 350 Base</v>
      </c>
      <c r="B5559" s="6" t="s">
        <v>5388</v>
      </c>
      <c r="C5559" s="6" t="str">
        <f t="shared" si="86"/>
        <v>42,000</v>
      </c>
      <c r="D5559" s="5">
        <v>42000</v>
      </c>
    </row>
    <row r="5560" spans="1:4" x14ac:dyDescent="0.35">
      <c r="A5560" t="str">
        <f>CONCATENATE(cars_raw!B5563," ",cars_raw!C5563)</f>
        <v>Ford Explorer ST</v>
      </c>
      <c r="B5560" s="6" t="s">
        <v>21406</v>
      </c>
      <c r="C5560" s="6" t="str">
        <f t="shared" si="86"/>
        <v>49,224</v>
      </c>
      <c r="D5560" s="5">
        <v>49224</v>
      </c>
    </row>
    <row r="5561" spans="1:4" x14ac:dyDescent="0.35">
      <c r="A5561" t="str">
        <f>CONCATENATE(cars_raw!B5564," ",cars_raw!C5564)</f>
        <v>Ford Explorer Base</v>
      </c>
      <c r="B5561" s="6" t="s">
        <v>21409</v>
      </c>
      <c r="C5561" s="6" t="str">
        <f t="shared" si="86"/>
        <v>35,279</v>
      </c>
      <c r="D5561" s="5">
        <v>35279</v>
      </c>
    </row>
    <row r="5562" spans="1:4" x14ac:dyDescent="0.35">
      <c r="A5562" t="str">
        <f>CONCATENATE(cars_raw!B5565," ",cars_raw!C5565)</f>
        <v>Subaru Ascent Touring 7-Passenger</v>
      </c>
      <c r="B5562" s="6" t="s">
        <v>5388</v>
      </c>
      <c r="C5562" s="6" t="str">
        <f t="shared" si="86"/>
        <v>42,000</v>
      </c>
      <c r="D5562" s="5">
        <v>42000</v>
      </c>
    </row>
    <row r="5563" spans="1:4" x14ac:dyDescent="0.35">
      <c r="A5563" t="str">
        <f>CONCATENATE(cars_raw!B5566," ",cars_raw!C5566)</f>
        <v>Chevrolet Impala LS Fleet</v>
      </c>
      <c r="B5563" s="6" t="s">
        <v>7628</v>
      </c>
      <c r="C5563" s="6" t="str">
        <f t="shared" si="86"/>
        <v>7,999</v>
      </c>
      <c r="D5563" s="5">
        <v>7999</v>
      </c>
    </row>
    <row r="5564" spans="1:4" x14ac:dyDescent="0.35">
      <c r="A5564" t="str">
        <f>CONCATENATE(cars_raw!B5567," ",cars_raw!C5567)</f>
        <v>Audi Q7 55 Prestige</v>
      </c>
      <c r="B5564" s="6" t="s">
        <v>21420</v>
      </c>
      <c r="C5564" s="6" t="str">
        <f t="shared" si="86"/>
        <v>55,492</v>
      </c>
      <c r="D5564" s="5">
        <v>55492</v>
      </c>
    </row>
    <row r="5565" spans="1:4" x14ac:dyDescent="0.35">
      <c r="A5565" t="str">
        <f>CONCATENATE(cars_raw!B5568," ",cars_raw!C5568)</f>
        <v>Kia Telluride SX</v>
      </c>
      <c r="B5565" s="6" t="s">
        <v>14325</v>
      </c>
      <c r="C5565" s="6" t="str">
        <f t="shared" si="86"/>
        <v>56,347</v>
      </c>
      <c r="D5565" s="5">
        <v>56347</v>
      </c>
    </row>
    <row r="5566" spans="1:4" x14ac:dyDescent="0.35">
      <c r="A5566" t="str">
        <f>CONCATENATE(cars_raw!B5569," ",cars_raw!C5569)</f>
        <v>RAM 1500 Laramie</v>
      </c>
      <c r="B5566" s="6" t="s">
        <v>12381</v>
      </c>
      <c r="C5566" s="6" t="str">
        <f t="shared" si="86"/>
        <v>47,827</v>
      </c>
      <c r="D5566" s="5">
        <v>47827</v>
      </c>
    </row>
    <row r="5567" spans="1:4" x14ac:dyDescent="0.35">
      <c r="A5567" t="str">
        <f>CONCATENATE(cars_raw!B5570," ",cars_raw!C5570)</f>
        <v>Ford F-150 Limited</v>
      </c>
      <c r="B5567" s="6" t="s">
        <v>11039</v>
      </c>
      <c r="C5567" s="6" t="str">
        <f t="shared" si="86"/>
        <v>83,000</v>
      </c>
      <c r="D5567" s="5">
        <v>83000</v>
      </c>
    </row>
    <row r="5568" spans="1:4" x14ac:dyDescent="0.35">
      <c r="A5568" t="str">
        <f>CONCATENATE(cars_raw!B5571," ",cars_raw!C5571)</f>
        <v>Acura RDX A-Spec</v>
      </c>
      <c r="B5568" s="6" t="s">
        <v>5416</v>
      </c>
      <c r="C5568" s="6" t="str">
        <f t="shared" si="86"/>
        <v>36,785</v>
      </c>
      <c r="D5568" s="5">
        <v>36785</v>
      </c>
    </row>
    <row r="5569" spans="1:4" x14ac:dyDescent="0.35">
      <c r="A5569" t="str">
        <f>CONCATENATE(cars_raw!B5572," ",cars_raw!C5572)</f>
        <v>Subaru Forester Sport</v>
      </c>
      <c r="B5569" s="6" t="s">
        <v>3423</v>
      </c>
      <c r="C5569" s="6" t="str">
        <f t="shared" si="86"/>
        <v>34,998</v>
      </c>
      <c r="D5569" s="5">
        <v>34998</v>
      </c>
    </row>
    <row r="5570" spans="1:4" x14ac:dyDescent="0.35">
      <c r="A5570" t="str">
        <f>CONCATENATE(cars_raw!B5573," ",cars_raw!C5573)</f>
        <v>Hyundai Palisade Limited</v>
      </c>
      <c r="B5570" s="6" t="s">
        <v>2903</v>
      </c>
      <c r="C5570" s="6" t="str">
        <f t="shared" ref="C5570:C5633" si="87">REPLACE(B5570,1,1,"")</f>
        <v>40,995</v>
      </c>
      <c r="D5570" s="5">
        <v>40995</v>
      </c>
    </row>
    <row r="5571" spans="1:4" x14ac:dyDescent="0.35">
      <c r="A5571" t="str">
        <f>CONCATENATE(cars_raw!B5574," ",cars_raw!C5574)</f>
        <v>Cadillac Escalade Luxury</v>
      </c>
      <c r="B5571" s="6" t="s">
        <v>21433</v>
      </c>
      <c r="C5571" s="6" t="str">
        <f t="shared" si="87"/>
        <v>49,350</v>
      </c>
      <c r="D5571" s="5">
        <v>49350</v>
      </c>
    </row>
    <row r="5572" spans="1:4" x14ac:dyDescent="0.35">
      <c r="A5572" t="str">
        <f>CONCATENATE(cars_raw!B5575," ",cars_raw!C5575)</f>
        <v>Toyota Highlander Platinum</v>
      </c>
      <c r="B5572" s="6" t="s">
        <v>15558</v>
      </c>
      <c r="C5572" s="6" t="str">
        <f t="shared" si="87"/>
        <v>55,998</v>
      </c>
      <c r="D5572" s="5">
        <v>55998</v>
      </c>
    </row>
    <row r="5573" spans="1:4" x14ac:dyDescent="0.35">
      <c r="A5573" t="str">
        <f>CONCATENATE(cars_raw!B5576," ",cars_raw!C5576)</f>
        <v>BMW 740 i xDrive</v>
      </c>
      <c r="B5573" s="6" t="s">
        <v>21439</v>
      </c>
      <c r="C5573" s="6" t="str">
        <f t="shared" si="87"/>
        <v>53,963</v>
      </c>
      <c r="D5573" s="5">
        <v>53963</v>
      </c>
    </row>
    <row r="5574" spans="1:4" x14ac:dyDescent="0.35">
      <c r="A5574" t="str">
        <f>CONCATENATE(cars_raw!B5577," ",cars_raw!C5577)</f>
        <v>Jeep Grand Cherokee High Altitude</v>
      </c>
      <c r="B5574" s="6" t="s">
        <v>240</v>
      </c>
      <c r="C5574" s="6" t="str">
        <f t="shared" si="87"/>
        <v>31,995</v>
      </c>
      <c r="D5574" s="5">
        <v>31995</v>
      </c>
    </row>
    <row r="5575" spans="1:4" x14ac:dyDescent="0.35">
      <c r="A5575" t="str">
        <f>CONCATENATE(cars_raw!B5578," ",cars_raw!C5578)</f>
        <v>BMW 740 i xDrive</v>
      </c>
      <c r="B5575" s="6" t="s">
        <v>21445</v>
      </c>
      <c r="C5575" s="6" t="str">
        <f t="shared" si="87"/>
        <v>63,970</v>
      </c>
      <c r="D5575" s="5">
        <v>63970</v>
      </c>
    </row>
    <row r="5576" spans="1:4" x14ac:dyDescent="0.35">
      <c r="A5576" t="str">
        <f>CONCATENATE(cars_raw!B5579," ",cars_raw!C5579)</f>
        <v>Ford Explorer XLT</v>
      </c>
      <c r="B5576" s="6" t="s">
        <v>21448</v>
      </c>
      <c r="C5576" s="6" t="str">
        <f t="shared" si="87"/>
        <v>23,357</v>
      </c>
      <c r="D5576" s="5">
        <v>23357</v>
      </c>
    </row>
    <row r="5577" spans="1:4" x14ac:dyDescent="0.35">
      <c r="A5577" t="str">
        <f>CONCATENATE(cars_raw!B5580," ",cars_raw!C5580)</f>
        <v>Buick Encore Preferred</v>
      </c>
      <c r="B5577" s="6" t="s">
        <v>16088</v>
      </c>
      <c r="C5577" s="6" t="str">
        <f t="shared" si="87"/>
        <v>24,977</v>
      </c>
      <c r="D5577" s="5">
        <v>24977</v>
      </c>
    </row>
    <row r="5578" spans="1:4" x14ac:dyDescent="0.35">
      <c r="A5578" t="str">
        <f>CONCATENATE(cars_raw!B5581," ",cars_raw!C5581)</f>
        <v>Toyota RAV4 XLE</v>
      </c>
      <c r="B5578" s="6" t="s">
        <v>21459</v>
      </c>
      <c r="C5578" s="6" t="str">
        <f t="shared" si="87"/>
        <v>28,648</v>
      </c>
      <c r="D5578" s="5">
        <v>28648</v>
      </c>
    </row>
    <row r="5579" spans="1:4" x14ac:dyDescent="0.35">
      <c r="A5579" t="str">
        <f>CONCATENATE(cars_raw!B5582," ",cars_raw!C5582)</f>
        <v>RAM 1500 Longhorn</v>
      </c>
      <c r="B5579" s="6" t="s">
        <v>15020</v>
      </c>
      <c r="C5579" s="6" t="str">
        <f t="shared" si="87"/>
        <v>30,599</v>
      </c>
      <c r="D5579" s="5">
        <v>30599</v>
      </c>
    </row>
    <row r="5580" spans="1:4" x14ac:dyDescent="0.35">
      <c r="A5580" t="str">
        <f>CONCATENATE(cars_raw!B5583," ",cars_raw!C5583)</f>
        <v>Mercedes-Benz GLE 350 Base 4MATIC</v>
      </c>
      <c r="B5580" s="6" t="s">
        <v>21467</v>
      </c>
      <c r="C5580" s="6" t="str">
        <f t="shared" si="87"/>
        <v>53,492</v>
      </c>
      <c r="D5580" s="5">
        <v>53492</v>
      </c>
    </row>
    <row r="5581" spans="1:4" x14ac:dyDescent="0.35">
      <c r="A5581" t="str">
        <f>CONCATENATE(cars_raw!B5584," ",cars_raw!C5584)</f>
        <v>INFINITI QX60 Pure</v>
      </c>
      <c r="B5581" s="6" t="s">
        <v>1507</v>
      </c>
      <c r="C5581" s="6" t="str">
        <f t="shared" si="87"/>
        <v>36,995</v>
      </c>
      <c r="D5581" s="5">
        <v>36995</v>
      </c>
    </row>
    <row r="5582" spans="1:4" x14ac:dyDescent="0.35">
      <c r="A5582" t="str">
        <f>CONCATENATE(cars_raw!B5585," ",cars_raw!C5585)</f>
        <v>INFINITI QX80 Base</v>
      </c>
      <c r="B5582" s="6" t="s">
        <v>180</v>
      </c>
      <c r="C5582" s="6" t="str">
        <f t="shared" si="87"/>
        <v>32,995</v>
      </c>
      <c r="D5582" s="5">
        <v>32995</v>
      </c>
    </row>
    <row r="5583" spans="1:4" x14ac:dyDescent="0.35">
      <c r="A5583" t="str">
        <f>CONCATENATE(cars_raw!B5586," ",cars_raw!C5586)</f>
        <v>Toyota RAV4 XLE</v>
      </c>
      <c r="B5583" s="6" t="s">
        <v>21475</v>
      </c>
      <c r="C5583" s="6" t="str">
        <f t="shared" si="87"/>
        <v>27,132</v>
      </c>
      <c r="D5583" s="5">
        <v>27132</v>
      </c>
    </row>
    <row r="5584" spans="1:4" x14ac:dyDescent="0.35">
      <c r="A5584" t="str">
        <f>CONCATENATE(cars_raw!B5587," ",cars_raw!C5587)</f>
        <v>GMC Acadia SLE-2</v>
      </c>
      <c r="B5584" s="6" t="s">
        <v>469</v>
      </c>
      <c r="C5584" s="6" t="str">
        <f t="shared" si="87"/>
        <v>30,000</v>
      </c>
      <c r="D5584" s="5">
        <v>30000</v>
      </c>
    </row>
    <row r="5585" spans="1:4" x14ac:dyDescent="0.35">
      <c r="A5585" t="str">
        <f>CONCATENATE(cars_raw!B5588," ",cars_raw!C5588)</f>
        <v>Mercedes-Benz CLA-Class CLA 250</v>
      </c>
      <c r="B5585" s="6" t="s">
        <v>6502</v>
      </c>
      <c r="C5585" s="6" t="str">
        <f t="shared" si="87"/>
        <v>23,000</v>
      </c>
      <c r="D5585" s="5">
        <v>23000</v>
      </c>
    </row>
    <row r="5586" spans="1:4" x14ac:dyDescent="0.35">
      <c r="A5586" t="str">
        <f>CONCATENATE(cars_raw!B5589," ",cars_raw!C5589)</f>
        <v>Ford Fusion SE</v>
      </c>
      <c r="B5586" s="6" t="s">
        <v>1784</v>
      </c>
      <c r="C5586" s="6" t="str">
        <f t="shared" si="87"/>
        <v>19,998</v>
      </c>
      <c r="D5586" s="5">
        <v>19998</v>
      </c>
    </row>
    <row r="5587" spans="1:4" x14ac:dyDescent="0.35">
      <c r="A5587" t="str">
        <f>CONCATENATE(cars_raw!B5590," ",cars_raw!C5590)</f>
        <v>Honda Civic EX</v>
      </c>
      <c r="B5587" s="6" t="s">
        <v>21492</v>
      </c>
      <c r="C5587" s="6" t="str">
        <f t="shared" si="87"/>
        <v>24,471</v>
      </c>
      <c r="D5587" s="5">
        <v>24471</v>
      </c>
    </row>
    <row r="5588" spans="1:4" x14ac:dyDescent="0.35">
      <c r="A5588" t="str">
        <f>CONCATENATE(cars_raw!B5591," ",cars_raw!C5591)</f>
        <v>Mitsubishi Outlander Sport SE</v>
      </c>
      <c r="B5588" s="6" t="s">
        <v>21498</v>
      </c>
      <c r="C5588" s="6" t="str">
        <f t="shared" si="87"/>
        <v>21,739</v>
      </c>
      <c r="D5588" s="5">
        <v>21739</v>
      </c>
    </row>
    <row r="5589" spans="1:4" x14ac:dyDescent="0.35">
      <c r="A5589" t="str">
        <f>CONCATENATE(cars_raw!B5592," ",cars_raw!C5592)</f>
        <v>Honda CR-V EX-L</v>
      </c>
      <c r="B5589" s="6" t="s">
        <v>13115</v>
      </c>
      <c r="C5589" s="6" t="str">
        <f t="shared" si="87"/>
        <v>30,989</v>
      </c>
      <c r="D5589" s="5">
        <v>30989</v>
      </c>
    </row>
    <row r="5590" spans="1:4" x14ac:dyDescent="0.35">
      <c r="A5590" t="str">
        <f>CONCATENATE(cars_raw!B5593," ",cars_raw!C5593)</f>
        <v>Kia Sorento LX</v>
      </c>
      <c r="B5590" s="6" t="s">
        <v>1334</v>
      </c>
      <c r="C5590" s="6" t="str">
        <f t="shared" si="87"/>
        <v>24,999</v>
      </c>
      <c r="D5590" s="5">
        <v>24999</v>
      </c>
    </row>
    <row r="5591" spans="1:4" x14ac:dyDescent="0.35">
      <c r="A5591" t="str">
        <f>CONCATENATE(cars_raw!B5594," ",cars_raw!C5594)</f>
        <v>RAM 1500 Laramie</v>
      </c>
      <c r="B5591" s="6" t="s">
        <v>21506</v>
      </c>
      <c r="C5591" s="6" t="str">
        <f t="shared" si="87"/>
        <v>50,998</v>
      </c>
      <c r="D5591" s="5">
        <v>50998</v>
      </c>
    </row>
    <row r="5592" spans="1:4" x14ac:dyDescent="0.35">
      <c r="A5592" t="str">
        <f>CONCATENATE(cars_raw!B5595," ",cars_raw!C5595)</f>
        <v>Lexus LC 500 Base</v>
      </c>
      <c r="B5592" s="6" t="s">
        <v>21508</v>
      </c>
      <c r="C5592" s="6" t="str">
        <f t="shared" si="87"/>
        <v>76,490</v>
      </c>
      <c r="D5592" s="5">
        <v>76490</v>
      </c>
    </row>
    <row r="5593" spans="1:4" x14ac:dyDescent="0.35">
      <c r="A5593" t="str">
        <f>CONCATENATE(cars_raw!B5596," ",cars_raw!C5596)</f>
        <v>Cadillac CTS 2.0L Turbo Luxury</v>
      </c>
      <c r="B5593" s="6" t="s">
        <v>14108</v>
      </c>
      <c r="C5593" s="6" t="str">
        <f t="shared" si="87"/>
        <v>37,920</v>
      </c>
      <c r="D5593" s="5">
        <v>37920</v>
      </c>
    </row>
    <row r="5594" spans="1:4" x14ac:dyDescent="0.35">
      <c r="A5594" t="str">
        <f>CONCATENATE(cars_raw!B5597," ",cars_raw!C5597)</f>
        <v>Chevrolet Tahoe LS</v>
      </c>
      <c r="B5594" s="6" t="s">
        <v>21513</v>
      </c>
      <c r="C5594" s="6" t="str">
        <f t="shared" si="87"/>
        <v>43,725</v>
      </c>
      <c r="D5594" s="5">
        <v>43725</v>
      </c>
    </row>
    <row r="5595" spans="1:4" x14ac:dyDescent="0.35">
      <c r="A5595" t="str">
        <f>CONCATENATE(cars_raw!B5598," ",cars_raw!C5598)</f>
        <v>Acura MDX 3.5L w/Technology Package</v>
      </c>
      <c r="B5595" s="6" t="s">
        <v>4671</v>
      </c>
      <c r="C5595" s="6" t="str">
        <f t="shared" si="87"/>
        <v>38,988</v>
      </c>
      <c r="D5595" s="5">
        <v>38988</v>
      </c>
    </row>
    <row r="5596" spans="1:4" x14ac:dyDescent="0.35">
      <c r="A5596" t="str">
        <f>CONCATENATE(cars_raw!B5599," ",cars_raw!C5599)</f>
        <v>RAM 1500 Classic Warlock</v>
      </c>
      <c r="B5596" s="6" t="s">
        <v>21523</v>
      </c>
      <c r="C5596" s="6" t="str">
        <f t="shared" si="87"/>
        <v>33,916</v>
      </c>
      <c r="D5596" s="5">
        <v>33916</v>
      </c>
    </row>
    <row r="5597" spans="1:4" x14ac:dyDescent="0.35">
      <c r="A5597" t="str">
        <f>CONCATENATE(cars_raw!B5600," ",cars_raw!C5600)</f>
        <v>Acura TLX Technology Package</v>
      </c>
      <c r="B5597" s="6" t="s">
        <v>21529</v>
      </c>
      <c r="C5597" s="6" t="str">
        <f t="shared" si="87"/>
        <v>24,581</v>
      </c>
      <c r="D5597" s="5">
        <v>24581</v>
      </c>
    </row>
    <row r="5598" spans="1:4" x14ac:dyDescent="0.35">
      <c r="A5598" t="str">
        <f>CONCATENATE(cars_raw!B5601," ",cars_raw!C5601)</f>
        <v>Volvo S60 T5 Premier Plus</v>
      </c>
      <c r="B5598" s="6" t="s">
        <v>21534</v>
      </c>
      <c r="C5598" s="6" t="str">
        <f t="shared" si="87"/>
        <v>15,771</v>
      </c>
      <c r="D5598" s="5">
        <v>15771</v>
      </c>
    </row>
    <row r="5599" spans="1:4" x14ac:dyDescent="0.35">
      <c r="A5599" t="str">
        <f>CONCATENATE(cars_raw!B5602," ",cars_raw!C5602)</f>
        <v>Honda CR-V EX-L</v>
      </c>
      <c r="B5599" s="6" t="s">
        <v>13473</v>
      </c>
      <c r="C5599" s="6" t="str">
        <f t="shared" si="87"/>
        <v>31,588</v>
      </c>
      <c r="D5599" s="5">
        <v>31588</v>
      </c>
    </row>
    <row r="5600" spans="1:4" x14ac:dyDescent="0.35">
      <c r="A5600" t="str">
        <f>CONCATENATE(cars_raw!B5603," ",cars_raw!C5603)</f>
        <v>Mercedes-Benz C-Class C 300 4MATIC</v>
      </c>
      <c r="B5600" s="6" t="s">
        <v>3361</v>
      </c>
      <c r="C5600" s="6" t="str">
        <f t="shared" si="87"/>
        <v>39,999</v>
      </c>
      <c r="D5600" s="5">
        <v>39999</v>
      </c>
    </row>
    <row r="5601" spans="1:4" x14ac:dyDescent="0.35">
      <c r="A5601" t="str">
        <f>CONCATENATE(cars_raw!B5604," ",cars_raw!C5604)</f>
        <v>Lexus RX 350 Base</v>
      </c>
      <c r="B5601" s="6" t="s">
        <v>21542</v>
      </c>
      <c r="C5601" s="6" t="str">
        <f t="shared" si="87"/>
        <v>46,195</v>
      </c>
      <c r="D5601" s="5">
        <v>46195</v>
      </c>
    </row>
    <row r="5602" spans="1:4" x14ac:dyDescent="0.35">
      <c r="A5602" t="str">
        <f>CONCATENATE(cars_raw!B5605," ",cars_raw!C5605)</f>
        <v>Cadillac XT5 Luxury</v>
      </c>
      <c r="B5602" s="6" t="s">
        <v>3648</v>
      </c>
      <c r="C5602" s="6" t="str">
        <f t="shared" si="87"/>
        <v>33,500</v>
      </c>
      <c r="D5602" s="5">
        <v>33500</v>
      </c>
    </row>
    <row r="5603" spans="1:4" x14ac:dyDescent="0.35">
      <c r="A5603" t="str">
        <f>CONCATENATE(cars_raw!B5606," ",cars_raw!C5606)</f>
        <v>INFINITI QX50 Luxe</v>
      </c>
      <c r="B5603" s="6" t="s">
        <v>21548</v>
      </c>
      <c r="C5603" s="6" t="str">
        <f t="shared" si="87"/>
        <v>42,795</v>
      </c>
      <c r="D5603" s="5">
        <v>42795</v>
      </c>
    </row>
    <row r="5604" spans="1:4" x14ac:dyDescent="0.35">
      <c r="A5604" t="str">
        <f>CONCATENATE(cars_raw!B5607," ",cars_raw!C5607)</f>
        <v>Porsche 911 Carrera</v>
      </c>
      <c r="B5604" s="6" t="s">
        <v>21553</v>
      </c>
      <c r="C5604" s="6" t="str">
        <f t="shared" si="87"/>
        <v>75,422</v>
      </c>
      <c r="D5604" s="5">
        <v>75422</v>
      </c>
    </row>
    <row r="5605" spans="1:4" x14ac:dyDescent="0.35">
      <c r="A5605" t="str">
        <f>CONCATENATE(cars_raw!B5608," ",cars_raw!C5608)</f>
        <v>Nissan Murano SL</v>
      </c>
      <c r="B5605" s="6" t="s">
        <v>21557</v>
      </c>
      <c r="C5605" s="6" t="str">
        <f t="shared" si="87"/>
        <v>36,295</v>
      </c>
      <c r="D5605" s="5">
        <v>36295</v>
      </c>
    </row>
    <row r="5606" spans="1:4" x14ac:dyDescent="0.35">
      <c r="A5606" t="str">
        <f>CONCATENATE(cars_raw!B5609," ",cars_raw!C5609)</f>
        <v>Chevrolet Silverado 1500 High Country</v>
      </c>
      <c r="B5606" s="6" t="s">
        <v>21562</v>
      </c>
      <c r="C5606" s="6" t="str">
        <f t="shared" si="87"/>
        <v>46,990</v>
      </c>
      <c r="D5606" s="5">
        <v>46990</v>
      </c>
    </row>
    <row r="5607" spans="1:4" x14ac:dyDescent="0.35">
      <c r="A5607" t="str">
        <f>CONCATENATE(cars_raw!B5610," ",cars_raw!C5610)</f>
        <v>Jeep Grand Cherokee Limited</v>
      </c>
      <c r="B5607" s="6" t="s">
        <v>1654</v>
      </c>
      <c r="C5607" s="6" t="str">
        <f t="shared" si="87"/>
        <v>37,500</v>
      </c>
      <c r="D5607" s="5">
        <v>37500</v>
      </c>
    </row>
    <row r="5608" spans="1:4" x14ac:dyDescent="0.35">
      <c r="A5608" t="str">
        <f>CONCATENATE(cars_raw!B5611," ",cars_raw!C5611)</f>
        <v>Tesla Model Y Long Range</v>
      </c>
      <c r="B5608" s="6" t="s">
        <v>6596</v>
      </c>
      <c r="C5608" s="6" t="str">
        <f t="shared" si="87"/>
        <v>71,995</v>
      </c>
      <c r="D5608" s="5">
        <v>71995</v>
      </c>
    </row>
    <row r="5609" spans="1:4" x14ac:dyDescent="0.35">
      <c r="A5609" t="str">
        <f>CONCATENATE(cars_raw!B5612," ",cars_raw!C5612)</f>
        <v>Honda CR-V EX</v>
      </c>
      <c r="B5609" s="6" t="s">
        <v>4588</v>
      </c>
      <c r="C5609" s="6" t="str">
        <f t="shared" si="87"/>
        <v>31,330</v>
      </c>
      <c r="D5609" s="5">
        <v>31330</v>
      </c>
    </row>
    <row r="5610" spans="1:4" x14ac:dyDescent="0.35">
      <c r="A5610" t="str">
        <f>CONCATENATE(cars_raw!B5613," ",cars_raw!C5613)</f>
        <v>Hyundai Elantra SE</v>
      </c>
      <c r="B5610" s="6" t="s">
        <v>21575</v>
      </c>
      <c r="C5610" s="6" t="str">
        <f t="shared" si="87"/>
        <v>19,868</v>
      </c>
      <c r="D5610" s="5">
        <v>19868</v>
      </c>
    </row>
    <row r="5611" spans="1:4" x14ac:dyDescent="0.35">
      <c r="A5611" t="str">
        <f>CONCATENATE(cars_raw!B5614," ",cars_raw!C5614)</f>
        <v>Mercedes-Benz AMG G 63 Base</v>
      </c>
      <c r="B5611" s="6" t="s">
        <v>16993</v>
      </c>
      <c r="C5611" s="6" t="str">
        <f t="shared" si="87"/>
        <v>115,998</v>
      </c>
      <c r="D5611" s="5">
        <v>115998</v>
      </c>
    </row>
    <row r="5612" spans="1:4" x14ac:dyDescent="0.35">
      <c r="A5612" t="str">
        <f>CONCATENATE(cars_raw!B5615," ",cars_raw!C5615)</f>
        <v>Mercedes-Benz A-Class A 220 4MATIC</v>
      </c>
      <c r="B5612" s="6" t="s">
        <v>21580</v>
      </c>
      <c r="C5612" s="6" t="str">
        <f t="shared" si="87"/>
        <v>33,945</v>
      </c>
      <c r="D5612" s="5">
        <v>33945</v>
      </c>
    </row>
    <row r="5613" spans="1:4" x14ac:dyDescent="0.35">
      <c r="A5613" t="str">
        <f>CONCATENATE(cars_raw!B5616," ",cars_raw!C5616)</f>
        <v>Honda CR-V EX-L</v>
      </c>
      <c r="B5613" s="6" t="s">
        <v>21583</v>
      </c>
      <c r="C5613" s="6" t="str">
        <f t="shared" si="87"/>
        <v>30,106</v>
      </c>
      <c r="D5613" s="5">
        <v>30106</v>
      </c>
    </row>
    <row r="5614" spans="1:4" x14ac:dyDescent="0.35">
      <c r="A5614" t="str">
        <f>CONCATENATE(cars_raw!B5617," ",cars_raw!C5617)</f>
        <v>BMW 330 i</v>
      </c>
      <c r="B5614" s="6" t="s">
        <v>5597</v>
      </c>
      <c r="C5614" s="6" t="str">
        <f t="shared" si="87"/>
        <v>43,995</v>
      </c>
      <c r="D5614" s="5">
        <v>43995</v>
      </c>
    </row>
    <row r="5615" spans="1:4" x14ac:dyDescent="0.35">
      <c r="A5615" t="str">
        <f>CONCATENATE(cars_raw!B5618," ",cars_raw!C5618)</f>
        <v>Subaru Crosstrek 2.0i Premium</v>
      </c>
      <c r="B5615" s="6" t="s">
        <v>8607</v>
      </c>
      <c r="C5615" s="6" t="str">
        <f t="shared" si="87"/>
        <v>30,987</v>
      </c>
      <c r="D5615" s="5">
        <v>30987</v>
      </c>
    </row>
    <row r="5616" spans="1:4" x14ac:dyDescent="0.35">
      <c r="A5616" t="str">
        <f>CONCATENATE(cars_raw!B5619," ",cars_raw!C5619)</f>
        <v>Toyota RAV4 LE</v>
      </c>
      <c r="B5616" s="6" t="s">
        <v>13231</v>
      </c>
      <c r="C5616" s="6" t="str">
        <f t="shared" si="87"/>
        <v>26,752</v>
      </c>
      <c r="D5616" s="5">
        <v>26752</v>
      </c>
    </row>
    <row r="5617" spans="1:4" x14ac:dyDescent="0.35">
      <c r="A5617" t="str">
        <f>CONCATENATE(cars_raw!B5620," ",cars_raw!C5620)</f>
        <v>Honda CR-V EX-L</v>
      </c>
      <c r="B5617" s="6" t="s">
        <v>10571</v>
      </c>
      <c r="C5617" s="6" t="str">
        <f t="shared" si="87"/>
        <v>28,888</v>
      </c>
      <c r="D5617" s="5">
        <v>28888</v>
      </c>
    </row>
    <row r="5618" spans="1:4" x14ac:dyDescent="0.35">
      <c r="A5618" t="str">
        <f>CONCATENATE(cars_raw!B5621," ",cars_raw!C5621)</f>
        <v>Audi Q7 3.0T Premium Plus</v>
      </c>
      <c r="B5618" s="6" t="s">
        <v>21593</v>
      </c>
      <c r="C5618" s="6" t="str">
        <f t="shared" si="87"/>
        <v>29,987</v>
      </c>
      <c r="D5618" s="5">
        <v>29987</v>
      </c>
    </row>
    <row r="5619" spans="1:4" x14ac:dyDescent="0.35">
      <c r="A5619" t="str">
        <f>CONCATENATE(cars_raw!B5622," ",cars_raw!C5622)</f>
        <v>Mercedes-Benz GLB 250 Base 4MATIC</v>
      </c>
      <c r="B5619" s="6" t="s">
        <v>5438</v>
      </c>
      <c r="C5619" s="6" t="str">
        <f t="shared" si="87"/>
        <v>48,500</v>
      </c>
      <c r="D5619" s="5">
        <v>48500</v>
      </c>
    </row>
    <row r="5620" spans="1:4" x14ac:dyDescent="0.35">
      <c r="A5620" t="str">
        <f>CONCATENATE(cars_raw!B5623," ",cars_raw!C5623)</f>
        <v>Scion tC</v>
      </c>
      <c r="B5620" s="6" t="s">
        <v>21604</v>
      </c>
      <c r="C5620" s="6" t="str">
        <f t="shared" si="87"/>
        <v>6,619</v>
      </c>
      <c r="D5620" s="5">
        <v>6619</v>
      </c>
    </row>
    <row r="5621" spans="1:4" x14ac:dyDescent="0.35">
      <c r="A5621" t="str">
        <f>CONCATENATE(cars_raw!B5624," ",cars_raw!C5624)</f>
        <v>INFINITI QX60 Luxe</v>
      </c>
      <c r="B5621" s="6" t="s">
        <v>180</v>
      </c>
      <c r="C5621" s="6" t="str">
        <f t="shared" si="87"/>
        <v>32,995</v>
      </c>
      <c r="D5621" s="5">
        <v>32995</v>
      </c>
    </row>
    <row r="5622" spans="1:4" x14ac:dyDescent="0.35">
      <c r="A5622" t="str">
        <f>CONCATENATE(cars_raw!B5625," ",cars_raw!C5625)</f>
        <v>Toyota RAV4 LE</v>
      </c>
      <c r="B5622" s="6" t="s">
        <v>19954</v>
      </c>
      <c r="C5622" s="6" t="str">
        <f t="shared" si="87"/>
        <v>33,288</v>
      </c>
      <c r="D5622" s="5">
        <v>33288</v>
      </c>
    </row>
    <row r="5623" spans="1:4" x14ac:dyDescent="0.35">
      <c r="A5623" t="str">
        <f>CONCATENATE(cars_raw!B5626," ",cars_raw!C5626)</f>
        <v>Hyundai Kona Limited</v>
      </c>
      <c r="B5623" s="6" t="s">
        <v>459</v>
      </c>
      <c r="C5623" s="6" t="str">
        <f t="shared" si="87"/>
        <v>23,995</v>
      </c>
      <c r="D5623" s="5">
        <v>23995</v>
      </c>
    </row>
    <row r="5624" spans="1:4" x14ac:dyDescent="0.35">
      <c r="A5624" t="str">
        <f>CONCATENATE(cars_raw!B5627," ",cars_raw!C5627)</f>
        <v>Toyota 4Runner Limited</v>
      </c>
      <c r="B5624" s="6" t="s">
        <v>21615</v>
      </c>
      <c r="C5624" s="6" t="str">
        <f t="shared" si="87"/>
        <v>34,707</v>
      </c>
      <c r="D5624" s="5">
        <v>34707</v>
      </c>
    </row>
    <row r="5625" spans="1:4" x14ac:dyDescent="0.35">
      <c r="A5625" t="str">
        <f>CONCATENATE(cars_raw!B5628," ",cars_raw!C5628)</f>
        <v>Acura RDX A-Spec</v>
      </c>
      <c r="B5625" s="6" t="s">
        <v>21620</v>
      </c>
      <c r="C5625" s="6" t="str">
        <f t="shared" si="87"/>
        <v>46,497</v>
      </c>
      <c r="D5625" s="5">
        <v>46497</v>
      </c>
    </row>
    <row r="5626" spans="1:4" x14ac:dyDescent="0.35">
      <c r="A5626" t="str">
        <f>CONCATENATE(cars_raw!B5629," ",cars_raw!C5629)</f>
        <v>Mercedes-Benz C-Class C 300 4MATIC</v>
      </c>
      <c r="B5626" s="6" t="s">
        <v>21622</v>
      </c>
      <c r="C5626" s="6" t="str">
        <f t="shared" si="87"/>
        <v>35,955</v>
      </c>
      <c r="D5626" s="5">
        <v>35955</v>
      </c>
    </row>
    <row r="5627" spans="1:4" x14ac:dyDescent="0.35">
      <c r="A5627" t="str">
        <f>CONCATENATE(cars_raw!B5630," ",cars_raw!C5630)</f>
        <v>Acura MDX 3.5L w/Technology Package</v>
      </c>
      <c r="B5627" s="6" t="s">
        <v>18635</v>
      </c>
      <c r="C5627" s="6" t="str">
        <f t="shared" si="87"/>
        <v>43,990</v>
      </c>
      <c r="D5627" s="5">
        <v>43990</v>
      </c>
    </row>
    <row r="5628" spans="1:4" x14ac:dyDescent="0.35">
      <c r="A5628" t="str">
        <f>CONCATENATE(cars_raw!B5631," ",cars_raw!C5631)</f>
        <v>Mercedes-Benz C-Class C 300</v>
      </c>
      <c r="B5628" s="6" t="s">
        <v>21627</v>
      </c>
      <c r="C5628" s="6" t="str">
        <f t="shared" si="87"/>
        <v>42,997</v>
      </c>
      <c r="D5628" s="5">
        <v>42997</v>
      </c>
    </row>
    <row r="5629" spans="1:4" x14ac:dyDescent="0.35">
      <c r="A5629" t="str">
        <f>CONCATENATE(cars_raw!B5632," ",cars_raw!C5632)</f>
        <v>Kia Soul Base</v>
      </c>
      <c r="B5629" s="6" t="s">
        <v>21632</v>
      </c>
      <c r="C5629" s="6" t="str">
        <f t="shared" si="87"/>
        <v>18,504</v>
      </c>
      <c r="D5629" s="5">
        <v>18504</v>
      </c>
    </row>
    <row r="5630" spans="1:4" x14ac:dyDescent="0.35">
      <c r="A5630" t="str">
        <f>CONCATENATE(cars_raw!B5633," ",cars_raw!C5633)</f>
        <v>Ford Edge SEL</v>
      </c>
      <c r="B5630" s="6" t="s">
        <v>21638</v>
      </c>
      <c r="C5630" s="6" t="str">
        <f t="shared" si="87"/>
        <v>32,818</v>
      </c>
      <c r="D5630" s="5">
        <v>32818</v>
      </c>
    </row>
    <row r="5631" spans="1:4" x14ac:dyDescent="0.35">
      <c r="A5631" t="str">
        <f>CONCATENATE(cars_raw!B5634," ",cars_raw!C5634)</f>
        <v>RAM 1500 Limited</v>
      </c>
      <c r="B5631" s="6" t="s">
        <v>21641</v>
      </c>
      <c r="C5631" s="6" t="str">
        <f t="shared" si="87"/>
        <v>63,250</v>
      </c>
      <c r="D5631" s="5">
        <v>63250</v>
      </c>
    </row>
    <row r="5632" spans="1:4" x14ac:dyDescent="0.35">
      <c r="A5632" t="str">
        <f>CONCATENATE(cars_raw!B5635," ",cars_raw!C5635)</f>
        <v>BMW 330 i xDrive</v>
      </c>
      <c r="B5632" s="6" t="s">
        <v>21644</v>
      </c>
      <c r="C5632" s="6" t="str">
        <f t="shared" si="87"/>
        <v>36,639</v>
      </c>
      <c r="D5632" s="5">
        <v>36639</v>
      </c>
    </row>
    <row r="5633" spans="1:4" x14ac:dyDescent="0.35">
      <c r="A5633" t="str">
        <f>CONCATENATE(cars_raw!B5636," ",cars_raw!C5636)</f>
        <v>Jeep Grand Cherokee Limited</v>
      </c>
      <c r="B5633" s="6" t="s">
        <v>761</v>
      </c>
      <c r="C5633" s="6" t="str">
        <f t="shared" si="87"/>
        <v>28,998</v>
      </c>
      <c r="D5633" s="5">
        <v>28998</v>
      </c>
    </row>
    <row r="5634" spans="1:4" x14ac:dyDescent="0.35">
      <c r="A5634" t="str">
        <f>CONCATENATE(cars_raw!B5637," ",cars_raw!C5637)</f>
        <v>Lexus RX 350</v>
      </c>
      <c r="B5634" s="6" t="s">
        <v>13906</v>
      </c>
      <c r="C5634" s="6" t="str">
        <f t="shared" ref="C5634:C5697" si="88">REPLACE(B5634,1,1,"")</f>
        <v>54,995</v>
      </c>
      <c r="D5634" s="5">
        <v>54995</v>
      </c>
    </row>
    <row r="5635" spans="1:4" x14ac:dyDescent="0.35">
      <c r="A5635" t="str">
        <f>CONCATENATE(cars_raw!B5638," ",cars_raw!C5638)</f>
        <v>GMC Yukon Denali</v>
      </c>
      <c r="B5635" s="6" t="s">
        <v>21653</v>
      </c>
      <c r="C5635" s="6" t="str">
        <f t="shared" si="88"/>
        <v>47,591</v>
      </c>
      <c r="D5635" s="5">
        <v>47591</v>
      </c>
    </row>
    <row r="5636" spans="1:4" x14ac:dyDescent="0.35">
      <c r="A5636" t="str">
        <f>CONCATENATE(cars_raw!B5639," ",cars_raw!C5639)</f>
        <v>Cadillac Escalade Luxury</v>
      </c>
      <c r="B5636" s="6" t="s">
        <v>21659</v>
      </c>
      <c r="C5636" s="6" t="str">
        <f t="shared" si="88"/>
        <v>67,640</v>
      </c>
      <c r="D5636" s="5">
        <v>67640</v>
      </c>
    </row>
    <row r="5637" spans="1:4" x14ac:dyDescent="0.35">
      <c r="A5637" t="str">
        <f>CONCATENATE(cars_raw!B5640," ",cars_raw!C5640)</f>
        <v>Honda Accord Sport</v>
      </c>
      <c r="B5637" s="6" t="s">
        <v>4484</v>
      </c>
      <c r="C5637" s="6" t="str">
        <f t="shared" si="88"/>
        <v>25,998</v>
      </c>
      <c r="D5637" s="5">
        <v>25998</v>
      </c>
    </row>
    <row r="5638" spans="1:4" x14ac:dyDescent="0.35">
      <c r="A5638" t="str">
        <f>CONCATENATE(cars_raw!B5641," ",cars_raw!C5641)</f>
        <v>Volkswagen Atlas Cross Sport 2.0T S</v>
      </c>
      <c r="B5638" s="6" t="s">
        <v>21665</v>
      </c>
      <c r="C5638" s="6" t="str">
        <f t="shared" si="88"/>
        <v>32,198</v>
      </c>
      <c r="D5638" s="5">
        <v>32198</v>
      </c>
    </row>
    <row r="5639" spans="1:4" x14ac:dyDescent="0.35">
      <c r="A5639" t="str">
        <f>CONCATENATE(cars_raw!B5642," ",cars_raw!C5642)</f>
        <v>Subaru Crosstrek Sport</v>
      </c>
      <c r="B5639" s="6" t="s">
        <v>21668</v>
      </c>
      <c r="C5639" s="6" t="str">
        <f t="shared" si="88"/>
        <v>33,986</v>
      </c>
      <c r="D5639" s="5">
        <v>33986</v>
      </c>
    </row>
    <row r="5640" spans="1:4" x14ac:dyDescent="0.35">
      <c r="A5640" t="str">
        <f>CONCATENATE(cars_raw!B5643," ",cars_raw!C5643)</f>
        <v>Kia Sorento LX</v>
      </c>
      <c r="B5640" s="6" t="s">
        <v>21671</v>
      </c>
      <c r="C5640" s="6" t="str">
        <f t="shared" si="88"/>
        <v>30,424</v>
      </c>
      <c r="D5640" s="5">
        <v>30424</v>
      </c>
    </row>
    <row r="5641" spans="1:4" x14ac:dyDescent="0.35">
      <c r="A5641" t="str">
        <f>CONCATENATE(cars_raw!B5644," ",cars_raw!C5644)</f>
        <v>Porsche Macan GTS</v>
      </c>
      <c r="B5641" s="6" t="s">
        <v>3978</v>
      </c>
      <c r="C5641" s="6" t="str">
        <f t="shared" si="88"/>
        <v>54,983</v>
      </c>
      <c r="D5641" s="5">
        <v>54983</v>
      </c>
    </row>
    <row r="5642" spans="1:4" x14ac:dyDescent="0.35">
      <c r="A5642" t="str">
        <f>CONCATENATE(cars_raw!B5645," ",cars_raw!C5645)</f>
        <v>Chevrolet Tahoe LT</v>
      </c>
      <c r="B5642" s="6" t="s">
        <v>21678</v>
      </c>
      <c r="C5642" s="6" t="str">
        <f t="shared" si="88"/>
        <v>38,850</v>
      </c>
      <c r="D5642" s="5">
        <v>38850</v>
      </c>
    </row>
    <row r="5643" spans="1:4" x14ac:dyDescent="0.35">
      <c r="A5643" t="str">
        <f>CONCATENATE(cars_raw!B5646," ",cars_raw!C5646)</f>
        <v>Jeep Grand Cherokee Limited</v>
      </c>
      <c r="B5643" s="6" t="s">
        <v>21682</v>
      </c>
      <c r="C5643" s="6" t="str">
        <f t="shared" si="88"/>
        <v>37,677</v>
      </c>
      <c r="D5643" s="5">
        <v>37677</v>
      </c>
    </row>
    <row r="5644" spans="1:4" x14ac:dyDescent="0.35">
      <c r="A5644" t="str">
        <f>CONCATENATE(cars_raw!B5647," ",cars_raw!C5647)</f>
        <v>Honda CR-V EX-L</v>
      </c>
      <c r="B5644" s="6" t="s">
        <v>12255</v>
      </c>
      <c r="C5644" s="6" t="str">
        <f t="shared" si="88"/>
        <v>34,599</v>
      </c>
      <c r="D5644" s="5">
        <v>34599</v>
      </c>
    </row>
    <row r="5645" spans="1:4" x14ac:dyDescent="0.35">
      <c r="A5645" t="str">
        <f>CONCATENATE(cars_raw!B5648," ",cars_raw!C5648)</f>
        <v>BMW X3 xDrive30i</v>
      </c>
      <c r="B5645" s="6" t="s">
        <v>21689</v>
      </c>
      <c r="C5645" s="6" t="str">
        <f t="shared" si="88"/>
        <v>41,490</v>
      </c>
      <c r="D5645" s="5">
        <v>41490</v>
      </c>
    </row>
    <row r="5646" spans="1:4" x14ac:dyDescent="0.35">
      <c r="A5646" t="str">
        <f>CONCATENATE(cars_raw!B5649," ",cars_raw!C5649)</f>
        <v>Ford Edge SEL</v>
      </c>
      <c r="B5646" s="6" t="s">
        <v>15020</v>
      </c>
      <c r="C5646" s="6" t="str">
        <f t="shared" si="88"/>
        <v>30,599</v>
      </c>
      <c r="D5646" s="5">
        <v>30599</v>
      </c>
    </row>
    <row r="5647" spans="1:4" x14ac:dyDescent="0.35">
      <c r="A5647" t="str">
        <f>CONCATENATE(cars_raw!B5650," ",cars_raw!C5650)</f>
        <v>Saturn Outlook XR</v>
      </c>
      <c r="B5647" s="6" t="s">
        <v>21694</v>
      </c>
      <c r="C5647" s="6" t="str">
        <f t="shared" si="88"/>
        <v>9,868</v>
      </c>
      <c r="D5647" s="5">
        <v>9868</v>
      </c>
    </row>
    <row r="5648" spans="1:4" x14ac:dyDescent="0.35">
      <c r="A5648" t="str">
        <f>CONCATENATE(cars_raw!B5651," ",cars_raw!C5651)</f>
        <v>Dodge Durango GT</v>
      </c>
      <c r="B5648" s="6" t="s">
        <v>4098</v>
      </c>
      <c r="C5648" s="6" t="str">
        <f t="shared" si="88"/>
        <v>32,452</v>
      </c>
      <c r="D5648" s="5">
        <v>32452</v>
      </c>
    </row>
    <row r="5649" spans="1:4" x14ac:dyDescent="0.35">
      <c r="A5649" t="str">
        <f>CONCATENATE(cars_raw!B5652," ",cars_raw!C5652)</f>
        <v>Mercedes-Benz CLA 250 Base 4MATIC</v>
      </c>
      <c r="B5649" s="6" t="s">
        <v>1052</v>
      </c>
      <c r="C5649" s="6" t="str">
        <f t="shared" si="88"/>
        <v>34,000</v>
      </c>
      <c r="D5649" s="5">
        <v>34000</v>
      </c>
    </row>
    <row r="5650" spans="1:4" x14ac:dyDescent="0.35">
      <c r="A5650" t="str">
        <f>CONCATENATE(cars_raw!B5653," ",cars_raw!C5653)</f>
        <v>Jeep Grand Cherokee Limited</v>
      </c>
      <c r="B5650" s="6" t="s">
        <v>21700</v>
      </c>
      <c r="C5650" s="6" t="str">
        <f t="shared" si="88"/>
        <v>41,377</v>
      </c>
      <c r="D5650" s="5">
        <v>41377</v>
      </c>
    </row>
    <row r="5651" spans="1:4" x14ac:dyDescent="0.35">
      <c r="A5651" t="str">
        <f>CONCATENATE(cars_raw!B5654," ",cars_raw!C5654)</f>
        <v>Toyota RAV4 XLE</v>
      </c>
      <c r="B5651" s="6" t="s">
        <v>2578</v>
      </c>
      <c r="C5651" s="6" t="str">
        <f t="shared" si="88"/>
        <v>30,999</v>
      </c>
      <c r="D5651" s="5">
        <v>30999</v>
      </c>
    </row>
    <row r="5652" spans="1:4" x14ac:dyDescent="0.35">
      <c r="A5652" t="str">
        <f>CONCATENATE(cars_raw!B5655," ",cars_raw!C5655)</f>
        <v>Jeep Grand Cherokee Limited</v>
      </c>
      <c r="B5652" s="6" t="s">
        <v>5388</v>
      </c>
      <c r="C5652" s="6" t="str">
        <f t="shared" si="88"/>
        <v>42,000</v>
      </c>
      <c r="D5652" s="5">
        <v>42000</v>
      </c>
    </row>
    <row r="5653" spans="1:4" x14ac:dyDescent="0.35">
      <c r="A5653" t="str">
        <f>CONCATENATE(cars_raw!B5656," ",cars_raw!C5656)</f>
        <v>Cadillac ATS 2.0L Turbo</v>
      </c>
      <c r="B5653" s="6" t="s">
        <v>21706</v>
      </c>
      <c r="C5653" s="6" t="str">
        <f t="shared" si="88"/>
        <v>26,778</v>
      </c>
      <c r="D5653" s="5">
        <v>26778</v>
      </c>
    </row>
    <row r="5654" spans="1:4" x14ac:dyDescent="0.35">
      <c r="A5654" t="str">
        <f>CONCATENATE(cars_raw!B5657," ",cars_raw!C5657)</f>
        <v>Audi Q3 45 S line Premium</v>
      </c>
      <c r="B5654" s="6" t="s">
        <v>3620</v>
      </c>
      <c r="C5654" s="6" t="str">
        <f t="shared" si="88"/>
        <v>39,995</v>
      </c>
      <c r="D5654" s="5">
        <v>39995</v>
      </c>
    </row>
    <row r="5655" spans="1:4" x14ac:dyDescent="0.35">
      <c r="A5655" t="str">
        <f>CONCATENATE(cars_raw!B5658," ",cars_raw!C5658)</f>
        <v>Land Rover Range Rover Velar S R-Dynamic</v>
      </c>
      <c r="B5655" s="6" t="s">
        <v>21711</v>
      </c>
      <c r="C5655" s="6" t="str">
        <f t="shared" si="88"/>
        <v>60,155</v>
      </c>
      <c r="D5655" s="5">
        <v>60155</v>
      </c>
    </row>
    <row r="5656" spans="1:4" x14ac:dyDescent="0.35">
      <c r="A5656" t="str">
        <f>CONCATENATE(cars_raw!B5659," ",cars_raw!C5659)</f>
        <v>Toyota RAV4 LE</v>
      </c>
      <c r="B5656" s="6" t="s">
        <v>7215</v>
      </c>
      <c r="C5656" s="6" t="str">
        <f t="shared" si="88"/>
        <v>34,993</v>
      </c>
      <c r="D5656" s="5">
        <v>34993</v>
      </c>
    </row>
    <row r="5657" spans="1:4" x14ac:dyDescent="0.35">
      <c r="A5657" t="str">
        <f>CONCATENATE(cars_raw!B5660," ",cars_raw!C5660)</f>
        <v>Toyota RAV4 LE</v>
      </c>
      <c r="B5657" s="6" t="s">
        <v>21716</v>
      </c>
      <c r="C5657" s="6" t="str">
        <f t="shared" si="88"/>
        <v>34,734</v>
      </c>
      <c r="D5657" s="5">
        <v>34734</v>
      </c>
    </row>
    <row r="5658" spans="1:4" x14ac:dyDescent="0.35">
      <c r="A5658" t="str">
        <f>CONCATENATE(cars_raw!B5661," ",cars_raw!C5661)</f>
        <v>Jeep Grand Cherokee Limited</v>
      </c>
      <c r="B5658" s="6" t="s">
        <v>659</v>
      </c>
      <c r="C5658" s="6" t="str">
        <f t="shared" si="88"/>
        <v>17,995</v>
      </c>
      <c r="D5658" s="5">
        <v>17995</v>
      </c>
    </row>
    <row r="5659" spans="1:4" x14ac:dyDescent="0.35">
      <c r="A5659" t="str">
        <f>CONCATENATE(cars_raw!B5662," ",cars_raw!C5662)</f>
        <v>Honda CR-V EX</v>
      </c>
      <c r="B5659" s="6" t="s">
        <v>71</v>
      </c>
      <c r="C5659" s="6" t="str">
        <f t="shared" si="88"/>
        <v>28,500</v>
      </c>
      <c r="D5659" s="5">
        <v>28500</v>
      </c>
    </row>
    <row r="5660" spans="1:4" x14ac:dyDescent="0.35">
      <c r="A5660" t="str">
        <f>CONCATENATE(cars_raw!B5663," ",cars_raw!C5663)</f>
        <v>Toyota Highlander LE</v>
      </c>
      <c r="B5660" s="6" t="s">
        <v>6507</v>
      </c>
      <c r="C5660" s="6" t="str">
        <f t="shared" si="88"/>
        <v>32,990</v>
      </c>
      <c r="D5660" s="5">
        <v>32990</v>
      </c>
    </row>
    <row r="5661" spans="1:4" x14ac:dyDescent="0.35">
      <c r="A5661" t="str">
        <f>CONCATENATE(cars_raw!B5664," ",cars_raw!C5664)</f>
        <v>Honda Pilot EX-L</v>
      </c>
      <c r="B5661" s="6" t="s">
        <v>21731</v>
      </c>
      <c r="C5661" s="6" t="str">
        <f t="shared" si="88"/>
        <v>41,178</v>
      </c>
      <c r="D5661" s="5">
        <v>41178</v>
      </c>
    </row>
    <row r="5662" spans="1:4" x14ac:dyDescent="0.35">
      <c r="A5662" t="str">
        <f>CONCATENATE(cars_raw!B5665," ",cars_raw!C5665)</f>
        <v>Dodge Challenger SXT</v>
      </c>
      <c r="B5662" s="6" t="s">
        <v>21735</v>
      </c>
      <c r="C5662" s="6" t="str">
        <f t="shared" si="88"/>
        <v>30,992</v>
      </c>
      <c r="D5662" s="5">
        <v>30992</v>
      </c>
    </row>
    <row r="5663" spans="1:4" x14ac:dyDescent="0.35">
      <c r="A5663" t="str">
        <f>CONCATENATE(cars_raw!B5666," ",cars_raw!C5666)</f>
        <v>Nissan Murano SL</v>
      </c>
      <c r="B5663" s="6" t="s">
        <v>10025</v>
      </c>
      <c r="C5663" s="6" t="str">
        <f t="shared" si="88"/>
        <v>35,894</v>
      </c>
      <c r="D5663" s="5">
        <v>35894</v>
      </c>
    </row>
    <row r="5664" spans="1:4" x14ac:dyDescent="0.35">
      <c r="A5664" t="str">
        <f>CONCATENATE(cars_raw!B5667," ",cars_raw!C5667)</f>
        <v>GMC Yukon XL Denali</v>
      </c>
      <c r="B5664" s="6" t="s">
        <v>5133</v>
      </c>
      <c r="C5664" s="6" t="str">
        <f t="shared" si="88"/>
        <v>45,897</v>
      </c>
      <c r="D5664" s="5">
        <v>45897</v>
      </c>
    </row>
    <row r="5665" spans="1:4" x14ac:dyDescent="0.35">
      <c r="A5665" t="str">
        <f>CONCATENATE(cars_raw!B5668," ",cars_raw!C5668)</f>
        <v>Honda CR-V EX-L</v>
      </c>
      <c r="B5665" s="6" t="s">
        <v>11941</v>
      </c>
      <c r="C5665" s="6" t="str">
        <f t="shared" si="88"/>
        <v>31,495</v>
      </c>
      <c r="D5665" s="5">
        <v>31495</v>
      </c>
    </row>
    <row r="5666" spans="1:4" x14ac:dyDescent="0.35">
      <c r="A5666" t="str">
        <f>CONCATENATE(cars_raw!B5669," ",cars_raw!C5669)</f>
        <v>Lincoln MKZ Reserve I</v>
      </c>
      <c r="B5666" s="6" t="s">
        <v>15485</v>
      </c>
      <c r="C5666" s="6" t="str">
        <f t="shared" si="88"/>
        <v>30,954</v>
      </c>
      <c r="D5666" s="5">
        <v>30954</v>
      </c>
    </row>
    <row r="5667" spans="1:4" x14ac:dyDescent="0.35">
      <c r="A5667" t="str">
        <f>CONCATENATE(cars_raw!B5670," ",cars_raw!C5670)</f>
        <v>Audi Q3 2.0T Premium Plus</v>
      </c>
      <c r="B5667" s="6" t="s">
        <v>2110</v>
      </c>
      <c r="C5667" s="6" t="str">
        <f t="shared" si="88"/>
        <v>35,998</v>
      </c>
      <c r="D5667" s="5">
        <v>35998</v>
      </c>
    </row>
    <row r="5668" spans="1:4" x14ac:dyDescent="0.35">
      <c r="A5668" t="str">
        <f>CONCATENATE(cars_raw!B5671," ",cars_raw!C5671)</f>
        <v>RAM 1500 Laramie</v>
      </c>
      <c r="B5668" s="6" t="s">
        <v>1344</v>
      </c>
      <c r="C5668" s="6" t="str">
        <f t="shared" si="88"/>
        <v>54,998</v>
      </c>
      <c r="D5668" s="5">
        <v>54998</v>
      </c>
    </row>
    <row r="5669" spans="1:4" x14ac:dyDescent="0.35">
      <c r="A5669" t="str">
        <f>CONCATENATE(cars_raw!B5672," ",cars_raw!C5672)</f>
        <v>Ford F-150 Lariat</v>
      </c>
      <c r="B5669" s="6" t="s">
        <v>668</v>
      </c>
      <c r="C5669" s="6" t="str">
        <f t="shared" si="88"/>
        <v>49,995</v>
      </c>
      <c r="D5669" s="5">
        <v>49995</v>
      </c>
    </row>
    <row r="5670" spans="1:4" x14ac:dyDescent="0.35">
      <c r="A5670" t="str">
        <f>CONCATENATE(cars_raw!B5673," ",cars_raw!C5673)</f>
        <v>Chevrolet Tahoe LT</v>
      </c>
      <c r="B5670" s="6" t="s">
        <v>15191</v>
      </c>
      <c r="C5670" s="6" t="str">
        <f t="shared" si="88"/>
        <v>35,295</v>
      </c>
      <c r="D5670" s="5">
        <v>35295</v>
      </c>
    </row>
    <row r="5671" spans="1:4" x14ac:dyDescent="0.35">
      <c r="A5671" t="str">
        <f>CONCATENATE(cars_raw!B5674," ",cars_raw!C5674)</f>
        <v>Chevrolet Tahoe LT</v>
      </c>
      <c r="B5671" s="6" t="s">
        <v>20046</v>
      </c>
      <c r="C5671" s="6" t="str">
        <f t="shared" si="88"/>
        <v>56,880</v>
      </c>
      <c r="D5671" s="5">
        <v>56880</v>
      </c>
    </row>
    <row r="5672" spans="1:4" x14ac:dyDescent="0.35">
      <c r="A5672" t="str">
        <f>CONCATENATE(cars_raw!B5675," ",cars_raw!C5675)</f>
        <v>BMW X5 xDrive35i</v>
      </c>
      <c r="B5672" s="6" t="s">
        <v>21761</v>
      </c>
      <c r="C5672" s="6" t="str">
        <f t="shared" si="88"/>
        <v>27,100</v>
      </c>
      <c r="D5672" s="5">
        <v>27100</v>
      </c>
    </row>
    <row r="5673" spans="1:4" x14ac:dyDescent="0.35">
      <c r="A5673" t="str">
        <f>CONCATENATE(cars_raw!B5676," ",cars_raw!C5676)</f>
        <v>Chevrolet Tahoe LS</v>
      </c>
      <c r="B5673" s="6" t="s">
        <v>21513</v>
      </c>
      <c r="C5673" s="6" t="str">
        <f t="shared" si="88"/>
        <v>43,725</v>
      </c>
      <c r="D5673" s="5">
        <v>43725</v>
      </c>
    </row>
    <row r="5674" spans="1:4" x14ac:dyDescent="0.35">
      <c r="A5674" t="str">
        <f>CONCATENATE(cars_raw!B5677," ",cars_raw!C5677)</f>
        <v>Chevrolet Tahoe LS</v>
      </c>
      <c r="B5674" s="6" t="s">
        <v>21764</v>
      </c>
      <c r="C5674" s="6" t="str">
        <f t="shared" si="88"/>
        <v>43,928</v>
      </c>
      <c r="D5674" s="5">
        <v>43928</v>
      </c>
    </row>
    <row r="5675" spans="1:4" x14ac:dyDescent="0.35">
      <c r="A5675" t="str">
        <f>CONCATENATE(cars_raw!B5678," ",cars_raw!C5678)</f>
        <v>GMC Yukon Denali</v>
      </c>
      <c r="B5675" s="6" t="s">
        <v>21213</v>
      </c>
      <c r="C5675" s="6" t="str">
        <f t="shared" si="88"/>
        <v>52,922</v>
      </c>
      <c r="D5675" s="5">
        <v>52922</v>
      </c>
    </row>
    <row r="5676" spans="1:4" x14ac:dyDescent="0.35">
      <c r="A5676" t="str">
        <f>CONCATENATE(cars_raw!B5679," ",cars_raw!C5679)</f>
        <v>RAM 1500 Laramie</v>
      </c>
      <c r="B5676" s="6" t="s">
        <v>21771</v>
      </c>
      <c r="C5676" s="6" t="str">
        <f t="shared" si="88"/>
        <v>54,991</v>
      </c>
      <c r="D5676" s="5">
        <v>54991</v>
      </c>
    </row>
    <row r="5677" spans="1:4" x14ac:dyDescent="0.35">
      <c r="A5677" t="str">
        <f>CONCATENATE(cars_raw!B5680," ",cars_raw!C5680)</f>
        <v>Mazda CX-5 Touring</v>
      </c>
      <c r="B5677" s="6" t="s">
        <v>21774</v>
      </c>
      <c r="C5677" s="6" t="str">
        <f t="shared" si="88"/>
        <v>29,292</v>
      </c>
      <c r="D5677" s="5">
        <v>29292</v>
      </c>
    </row>
    <row r="5678" spans="1:4" x14ac:dyDescent="0.35">
      <c r="A5678" t="str">
        <f>CONCATENATE(cars_raw!B5681," ",cars_raw!C5681)</f>
        <v>Cadillac XT5 Luxury</v>
      </c>
      <c r="B5678" s="6" t="s">
        <v>21779</v>
      </c>
      <c r="C5678" s="6" t="str">
        <f t="shared" si="88"/>
        <v>37,504</v>
      </c>
      <c r="D5678" s="5">
        <v>37504</v>
      </c>
    </row>
    <row r="5679" spans="1:4" x14ac:dyDescent="0.35">
      <c r="A5679" t="str">
        <f>CONCATENATE(cars_raw!B5682," ",cars_raw!C5682)</f>
        <v>Mazda CX-5 Sport</v>
      </c>
      <c r="B5679" s="6" t="s">
        <v>21784</v>
      </c>
      <c r="C5679" s="6" t="str">
        <f t="shared" si="88"/>
        <v>27,797</v>
      </c>
      <c r="D5679" s="5">
        <v>27797</v>
      </c>
    </row>
    <row r="5680" spans="1:4" x14ac:dyDescent="0.35">
      <c r="A5680" t="str">
        <f>CONCATENATE(cars_raw!B5683," ",cars_raw!C5683)</f>
        <v>Mercedes-Benz GLE 350 Base 4MATIC</v>
      </c>
      <c r="B5680" s="6" t="s">
        <v>1052</v>
      </c>
      <c r="C5680" s="6" t="str">
        <f t="shared" si="88"/>
        <v>34,000</v>
      </c>
      <c r="D5680" s="5">
        <v>34000</v>
      </c>
    </row>
    <row r="5681" spans="1:4" x14ac:dyDescent="0.35">
      <c r="A5681" t="str">
        <f>CONCATENATE(cars_raw!B5684," ",cars_raw!C5684)</f>
        <v>Dodge Durango GT</v>
      </c>
      <c r="B5681" s="6" t="s">
        <v>8985</v>
      </c>
      <c r="C5681" s="6" t="str">
        <f t="shared" si="88"/>
        <v>32,479</v>
      </c>
      <c r="D5681" s="5">
        <v>32479</v>
      </c>
    </row>
    <row r="5682" spans="1:4" x14ac:dyDescent="0.35">
      <c r="A5682" t="str">
        <f>CONCATENATE(cars_raw!B5685," ",cars_raw!C5685)</f>
        <v>Mercedes-Benz GLB 250 Base 4MATIC</v>
      </c>
      <c r="B5682" s="6" t="s">
        <v>391</v>
      </c>
      <c r="C5682" s="6" t="str">
        <f t="shared" si="88"/>
        <v>47,000</v>
      </c>
      <c r="D5682" s="5">
        <v>47000</v>
      </c>
    </row>
    <row r="5683" spans="1:4" x14ac:dyDescent="0.35">
      <c r="A5683" t="str">
        <f>CONCATENATE(cars_raw!B5686," ",cars_raw!C5686)</f>
        <v>Toyota RAV4 LE</v>
      </c>
      <c r="B5683" s="6" t="s">
        <v>3538</v>
      </c>
      <c r="C5683" s="6" t="str">
        <f t="shared" si="88"/>
        <v>32,998</v>
      </c>
      <c r="D5683" s="5">
        <v>32998</v>
      </c>
    </row>
    <row r="5684" spans="1:4" x14ac:dyDescent="0.35">
      <c r="A5684" t="str">
        <f>CONCATENATE(cars_raw!B5687," ",cars_raw!C5687)</f>
        <v>Cadillac XT5 Luxury</v>
      </c>
      <c r="B5684" s="6" t="s">
        <v>4773</v>
      </c>
      <c r="C5684" s="6" t="str">
        <f t="shared" si="88"/>
        <v>40,900</v>
      </c>
      <c r="D5684" s="5">
        <v>40900</v>
      </c>
    </row>
    <row r="5685" spans="1:4" x14ac:dyDescent="0.35">
      <c r="A5685" t="str">
        <f>CONCATENATE(cars_raw!B5688," ",cars_raw!C5688)</f>
        <v>BMW 330 i xDrive</v>
      </c>
      <c r="B5685" s="6" t="s">
        <v>13524</v>
      </c>
      <c r="C5685" s="6" t="str">
        <f t="shared" si="88"/>
        <v>35,898</v>
      </c>
      <c r="D5685" s="5">
        <v>35898</v>
      </c>
    </row>
    <row r="5686" spans="1:4" x14ac:dyDescent="0.35">
      <c r="A5686" t="str">
        <f>CONCATENATE(cars_raw!B5689," ",cars_raw!C5689)</f>
        <v>BMW X5 xDrive40i</v>
      </c>
      <c r="B5686" s="6" t="s">
        <v>9577</v>
      </c>
      <c r="C5686" s="6" t="str">
        <f t="shared" si="88"/>
        <v>56,996</v>
      </c>
      <c r="D5686" s="5">
        <v>56996</v>
      </c>
    </row>
    <row r="5687" spans="1:4" x14ac:dyDescent="0.35">
      <c r="A5687" t="str">
        <f>CONCATENATE(cars_raw!B5690," ",cars_raw!C5690)</f>
        <v>Honda CR-V EX-L</v>
      </c>
      <c r="B5687" s="6" t="s">
        <v>10976</v>
      </c>
      <c r="C5687" s="6" t="str">
        <f t="shared" si="88"/>
        <v>32,999</v>
      </c>
      <c r="D5687" s="5">
        <v>32999</v>
      </c>
    </row>
    <row r="5688" spans="1:4" x14ac:dyDescent="0.35">
      <c r="A5688" t="str">
        <f>CONCATENATE(cars_raw!B5691," ",cars_raw!C5691)</f>
        <v>Lexus IS 300 Base</v>
      </c>
      <c r="B5688" s="6" t="s">
        <v>7026</v>
      </c>
      <c r="C5688" s="6" t="str">
        <f t="shared" si="88"/>
        <v>36,998</v>
      </c>
      <c r="D5688" s="5">
        <v>36998</v>
      </c>
    </row>
    <row r="5689" spans="1:4" x14ac:dyDescent="0.35">
      <c r="A5689" t="str">
        <f>CONCATENATE(cars_raw!B5692," ",cars_raw!C5692)</f>
        <v>Honda Pilot Special Edition</v>
      </c>
      <c r="B5689" s="6" t="s">
        <v>21808</v>
      </c>
      <c r="C5689" s="6" t="str">
        <f t="shared" si="88"/>
        <v>38,647</v>
      </c>
      <c r="D5689" s="5">
        <v>38647</v>
      </c>
    </row>
    <row r="5690" spans="1:4" x14ac:dyDescent="0.35">
      <c r="A5690" t="str">
        <f>CONCATENATE(cars_raw!B5693," ",cars_raw!C5693)</f>
        <v>BMW 540 i</v>
      </c>
      <c r="B5690" s="6" t="s">
        <v>21811</v>
      </c>
      <c r="C5690" s="6" t="str">
        <f t="shared" si="88"/>
        <v>43,929</v>
      </c>
      <c r="D5690" s="5">
        <v>43929</v>
      </c>
    </row>
    <row r="5691" spans="1:4" x14ac:dyDescent="0.35">
      <c r="A5691" t="str">
        <f>CONCATENATE(cars_raw!B5694," ",cars_raw!C5694)</f>
        <v>Kia Sportage S</v>
      </c>
      <c r="B5691" s="6" t="s">
        <v>21814</v>
      </c>
      <c r="C5691" s="6" t="str">
        <f t="shared" si="88"/>
        <v>29,298</v>
      </c>
      <c r="D5691" s="5">
        <v>29298</v>
      </c>
    </row>
    <row r="5692" spans="1:4" x14ac:dyDescent="0.35">
      <c r="A5692" t="str">
        <f>CONCATENATE(cars_raw!B5695," ",cars_raw!C5695)</f>
        <v>Toyota Camry XSE</v>
      </c>
      <c r="B5692" s="6" t="s">
        <v>5924</v>
      </c>
      <c r="C5692" s="6" t="str">
        <f t="shared" si="88"/>
        <v>31,823</v>
      </c>
      <c r="D5692" s="5">
        <v>31823</v>
      </c>
    </row>
    <row r="5693" spans="1:4" x14ac:dyDescent="0.35">
      <c r="A5693" t="str">
        <f>CONCATENATE(cars_raw!B5696," ",cars_raw!C5696)</f>
        <v>BMW X3 sDrive30i</v>
      </c>
      <c r="B5693" s="6" t="s">
        <v>3596</v>
      </c>
      <c r="C5693" s="6" t="str">
        <f t="shared" si="88"/>
        <v>33,499</v>
      </c>
      <c r="D5693" s="5">
        <v>33499</v>
      </c>
    </row>
    <row r="5694" spans="1:4" x14ac:dyDescent="0.35">
      <c r="A5694" t="str">
        <f>CONCATENATE(cars_raw!B5697," ",cars_raw!C5697)</f>
        <v>Acura RDX w/Technology Package</v>
      </c>
      <c r="B5694" s="6" t="s">
        <v>21821</v>
      </c>
      <c r="C5694" s="6" t="str">
        <f t="shared" si="88"/>
        <v>44,876</v>
      </c>
      <c r="D5694" s="5">
        <v>44876</v>
      </c>
    </row>
    <row r="5695" spans="1:4" x14ac:dyDescent="0.35">
      <c r="A5695" t="str">
        <f>CONCATENATE(cars_raw!B5698," ",cars_raw!C5698)</f>
        <v>Buick Encore Preferred</v>
      </c>
      <c r="B5695" s="6" t="s">
        <v>21824</v>
      </c>
      <c r="C5695" s="6" t="str">
        <f t="shared" si="88"/>
        <v>25,299</v>
      </c>
      <c r="D5695" s="5">
        <v>25299</v>
      </c>
    </row>
    <row r="5696" spans="1:4" x14ac:dyDescent="0.35">
      <c r="A5696" t="str">
        <f>CONCATENATE(cars_raw!B5699," ",cars_raw!C5699)</f>
        <v>Buick Encore Preferred</v>
      </c>
      <c r="B5696" s="6" t="s">
        <v>6475</v>
      </c>
      <c r="C5696" s="6" t="str">
        <f t="shared" si="88"/>
        <v>24,799</v>
      </c>
      <c r="D5696" s="5">
        <v>24799</v>
      </c>
    </row>
    <row r="5697" spans="1:4" x14ac:dyDescent="0.35">
      <c r="A5697" t="str">
        <f>CONCATENATE(cars_raw!B5700," ",cars_raw!C5700)</f>
        <v>Alfa Romeo Giulia Ti</v>
      </c>
      <c r="B5697" s="6" t="s">
        <v>9439</v>
      </c>
      <c r="C5697" s="6" t="str">
        <f t="shared" si="88"/>
        <v>37,999</v>
      </c>
      <c r="D5697" s="5">
        <v>37999</v>
      </c>
    </row>
    <row r="5698" spans="1:4" x14ac:dyDescent="0.35">
      <c r="A5698" t="str">
        <f>CONCATENATE(cars_raw!B5701," ",cars_raw!C5701)</f>
        <v>BMW X5 xDrive40i</v>
      </c>
      <c r="B5698" s="6" t="s">
        <v>4895</v>
      </c>
      <c r="C5698" s="6" t="str">
        <f t="shared" ref="C5698:C5761" si="89">REPLACE(B5698,1,1,"")</f>
        <v>56,000</v>
      </c>
      <c r="D5698" s="5">
        <v>56000</v>
      </c>
    </row>
    <row r="5699" spans="1:4" x14ac:dyDescent="0.35">
      <c r="A5699" t="str">
        <f>CONCATENATE(cars_raw!B5702," ",cars_raw!C5702)</f>
        <v>Lexus RX 350 350</v>
      </c>
      <c r="B5699" s="6" t="s">
        <v>21837</v>
      </c>
      <c r="C5699" s="6" t="str">
        <f t="shared" si="89"/>
        <v>47,493</v>
      </c>
      <c r="D5699" s="5">
        <v>47493</v>
      </c>
    </row>
    <row r="5700" spans="1:4" x14ac:dyDescent="0.35">
      <c r="A5700" t="str">
        <f>CONCATENATE(cars_raw!B5703," ",cars_raw!C5703)</f>
        <v>Nissan Altima 2.5 S</v>
      </c>
      <c r="B5700" s="6" t="s">
        <v>21843</v>
      </c>
      <c r="C5700" s="6" t="str">
        <f t="shared" si="89"/>
        <v>16,800</v>
      </c>
      <c r="D5700" s="5">
        <v>16800</v>
      </c>
    </row>
    <row r="5701" spans="1:4" x14ac:dyDescent="0.35">
      <c r="A5701" t="str">
        <f>CONCATENATE(cars_raw!B5704," ",cars_raw!C5704)</f>
        <v>Cadillac XT4 Premium Luxury</v>
      </c>
      <c r="B5701" s="6" t="s">
        <v>21848</v>
      </c>
      <c r="C5701" s="6" t="str">
        <f t="shared" si="89"/>
        <v>41,234</v>
      </c>
      <c r="D5701" s="5">
        <v>41234</v>
      </c>
    </row>
    <row r="5702" spans="1:4" x14ac:dyDescent="0.35">
      <c r="A5702" t="str">
        <f>CONCATENATE(cars_raw!B5705," ",cars_raw!C5705)</f>
        <v>Acura MDX 3.5L</v>
      </c>
      <c r="B5702" s="6" t="s">
        <v>1507</v>
      </c>
      <c r="C5702" s="6" t="str">
        <f t="shared" si="89"/>
        <v>36,995</v>
      </c>
      <c r="D5702" s="5">
        <v>36995</v>
      </c>
    </row>
    <row r="5703" spans="1:4" x14ac:dyDescent="0.35">
      <c r="A5703" t="str">
        <f>CONCATENATE(cars_raw!B5706," ",cars_raw!C5706)</f>
        <v>Cadillac XT5 Luxury</v>
      </c>
      <c r="B5703" s="6" t="s">
        <v>180</v>
      </c>
      <c r="C5703" s="6" t="str">
        <f t="shared" si="89"/>
        <v>32,995</v>
      </c>
      <c r="D5703" s="5">
        <v>32995</v>
      </c>
    </row>
    <row r="5704" spans="1:4" x14ac:dyDescent="0.35">
      <c r="A5704" t="str">
        <f>CONCATENATE(cars_raw!B5707," ",cars_raw!C5707)</f>
        <v>Lexus LS 500 Base</v>
      </c>
      <c r="B5704" s="6" t="s">
        <v>21855</v>
      </c>
      <c r="C5704" s="6" t="str">
        <f t="shared" si="89"/>
        <v>59,569</v>
      </c>
      <c r="D5704" s="5">
        <v>59569</v>
      </c>
    </row>
    <row r="5705" spans="1:4" x14ac:dyDescent="0.35">
      <c r="A5705" t="str">
        <f>CONCATENATE(cars_raw!B5708," ",cars_raw!C5708)</f>
        <v>Lexus RX 350L Premium</v>
      </c>
      <c r="B5705" s="6" t="s">
        <v>5388</v>
      </c>
      <c r="C5705" s="6" t="str">
        <f t="shared" si="89"/>
        <v>42,000</v>
      </c>
      <c r="D5705" s="5">
        <v>42000</v>
      </c>
    </row>
    <row r="5706" spans="1:4" x14ac:dyDescent="0.35">
      <c r="A5706" t="str">
        <f>CONCATENATE(cars_raw!B5709," ",cars_raw!C5709)</f>
        <v>Audi Q7 55 Premium Plus</v>
      </c>
      <c r="B5706" s="6" t="s">
        <v>21860</v>
      </c>
      <c r="C5706" s="6" t="str">
        <f t="shared" si="89"/>
        <v>51,840</v>
      </c>
      <c r="D5706" s="5">
        <v>51840</v>
      </c>
    </row>
    <row r="5707" spans="1:4" x14ac:dyDescent="0.35">
      <c r="A5707" t="str">
        <f>CONCATENATE(cars_raw!B5710," ",cars_raw!C5710)</f>
        <v>Mercedes-Benz GLE-Class GLE 350 4MATIC</v>
      </c>
      <c r="B5707" s="6" t="s">
        <v>21866</v>
      </c>
      <c r="C5707" s="6" t="str">
        <f t="shared" si="89"/>
        <v>29,985</v>
      </c>
      <c r="D5707" s="5">
        <v>29985</v>
      </c>
    </row>
    <row r="5708" spans="1:4" x14ac:dyDescent="0.35">
      <c r="A5708" t="str">
        <f>CONCATENATE(cars_raw!B5711," ",cars_raw!C5711)</f>
        <v>BMW X1 xDrive28i</v>
      </c>
      <c r="B5708" s="6" t="s">
        <v>15991</v>
      </c>
      <c r="C5708" s="6" t="str">
        <f t="shared" si="89"/>
        <v>35,888</v>
      </c>
      <c r="D5708" s="5">
        <v>35888</v>
      </c>
    </row>
    <row r="5709" spans="1:4" x14ac:dyDescent="0.35">
      <c r="A5709" t="str">
        <f>CONCATENATE(cars_raw!B5712," ",cars_raw!C5712)</f>
        <v>Toyota RAV4 LE</v>
      </c>
      <c r="B5709" s="6" t="s">
        <v>21874</v>
      </c>
      <c r="C5709" s="6" t="str">
        <f t="shared" si="89"/>
        <v>25,199</v>
      </c>
      <c r="D5709" s="5">
        <v>25199</v>
      </c>
    </row>
    <row r="5710" spans="1:4" x14ac:dyDescent="0.35">
      <c r="A5710" t="str">
        <f>CONCATENATE(cars_raw!B5713," ",cars_raw!C5713)</f>
        <v>BMW X3 xDrive28i</v>
      </c>
      <c r="B5710" s="6" t="s">
        <v>21877</v>
      </c>
      <c r="C5710" s="6" t="str">
        <f t="shared" si="89"/>
        <v>19,498</v>
      </c>
      <c r="D5710" s="5">
        <v>19498</v>
      </c>
    </row>
    <row r="5711" spans="1:4" x14ac:dyDescent="0.35">
      <c r="A5711" t="str">
        <f>CONCATENATE(cars_raw!B5714," ",cars_raw!C5714)</f>
        <v>Honda CR-V EX-L</v>
      </c>
      <c r="B5711" s="6" t="s">
        <v>12278</v>
      </c>
      <c r="C5711" s="6" t="str">
        <f t="shared" si="89"/>
        <v>31,850</v>
      </c>
      <c r="D5711" s="5">
        <v>31850</v>
      </c>
    </row>
    <row r="5712" spans="1:4" x14ac:dyDescent="0.35">
      <c r="A5712" t="str">
        <f>CONCATENATE(cars_raw!B5715," ",cars_raw!C5715)</f>
        <v>Nissan Rogue SL</v>
      </c>
      <c r="B5712" s="6" t="s">
        <v>781</v>
      </c>
      <c r="C5712" s="6" t="str">
        <f t="shared" si="89"/>
        <v>29,998</v>
      </c>
      <c r="D5712" s="5">
        <v>29998</v>
      </c>
    </row>
    <row r="5713" spans="1:4" x14ac:dyDescent="0.35">
      <c r="A5713" t="str">
        <f>CONCATENATE(cars_raw!B5716," ",cars_raw!C5716)</f>
        <v>Jeep Cherokee Limited</v>
      </c>
      <c r="B5713" s="6" t="s">
        <v>21881</v>
      </c>
      <c r="C5713" s="6" t="str">
        <f t="shared" si="89"/>
        <v>29,490</v>
      </c>
      <c r="D5713" s="5">
        <v>29490</v>
      </c>
    </row>
    <row r="5714" spans="1:4" x14ac:dyDescent="0.35">
      <c r="A5714" t="str">
        <f>CONCATENATE(cars_raw!B5717," ",cars_raw!C5717)</f>
        <v>Honda CR-V EX</v>
      </c>
      <c r="B5714" s="6" t="s">
        <v>9285</v>
      </c>
      <c r="C5714" s="6" t="str">
        <f t="shared" si="89"/>
        <v>37,499</v>
      </c>
      <c r="D5714" s="5">
        <v>37499</v>
      </c>
    </row>
    <row r="5715" spans="1:4" x14ac:dyDescent="0.35">
      <c r="A5715" t="str">
        <f>CONCATENATE(cars_raw!B5718," ",cars_raw!C5718)</f>
        <v>Lexus RX 350</v>
      </c>
      <c r="B5715" s="6" t="s">
        <v>21886</v>
      </c>
      <c r="C5715" s="6" t="str">
        <f t="shared" si="89"/>
        <v>51,555</v>
      </c>
      <c r="D5715" s="5">
        <v>51555</v>
      </c>
    </row>
    <row r="5716" spans="1:4" x14ac:dyDescent="0.35">
      <c r="A5716" t="str">
        <f>CONCATENATE(cars_raw!B5719," ",cars_raw!C5719)</f>
        <v>Land Rover Range Rover Velar P380 SE R-Dynamic</v>
      </c>
      <c r="B5716" s="6" t="s">
        <v>6785</v>
      </c>
      <c r="C5716" s="6" t="str">
        <f t="shared" si="89"/>
        <v>53,995</v>
      </c>
      <c r="D5716" s="5">
        <v>53995</v>
      </c>
    </row>
    <row r="5717" spans="1:4" x14ac:dyDescent="0.35">
      <c r="A5717" t="str">
        <f>CONCATENATE(cars_raw!B5720," ",cars_raw!C5720)</f>
        <v>Mercedes-Benz C-Class C 300</v>
      </c>
      <c r="B5717" s="6" t="s">
        <v>7442</v>
      </c>
      <c r="C5717" s="6" t="str">
        <f t="shared" si="89"/>
        <v>29,750</v>
      </c>
      <c r="D5717" s="5">
        <v>29750</v>
      </c>
    </row>
    <row r="5718" spans="1:4" x14ac:dyDescent="0.35">
      <c r="A5718" t="str">
        <f>CONCATENATE(cars_raw!B5721," ",cars_raw!C5721)</f>
        <v>Land Rover Range Rover Velar P340 SE R-Dynamic</v>
      </c>
      <c r="B5718" s="6" t="s">
        <v>21889</v>
      </c>
      <c r="C5718" s="6" t="str">
        <f t="shared" si="89"/>
        <v>62,985</v>
      </c>
      <c r="D5718" s="5">
        <v>62985</v>
      </c>
    </row>
    <row r="5719" spans="1:4" x14ac:dyDescent="0.35">
      <c r="A5719" t="str">
        <f>CONCATENATE(cars_raw!B5722," ",cars_raw!C5722)</f>
        <v>Audi Q7 3.0T Premium Plus</v>
      </c>
      <c r="B5719" s="6" t="s">
        <v>21892</v>
      </c>
      <c r="C5719" s="6" t="str">
        <f t="shared" si="89"/>
        <v>27,587</v>
      </c>
      <c r="D5719" s="5">
        <v>27587</v>
      </c>
    </row>
    <row r="5720" spans="1:4" x14ac:dyDescent="0.35">
      <c r="A5720" t="str">
        <f>CONCATENATE(cars_raw!B5723," ",cars_raw!C5723)</f>
        <v>Acura TL Technology</v>
      </c>
      <c r="B5720" s="6" t="s">
        <v>21896</v>
      </c>
      <c r="C5720" s="6" t="str">
        <f t="shared" si="89"/>
        <v>16,489</v>
      </c>
      <c r="D5720" s="5">
        <v>16489</v>
      </c>
    </row>
    <row r="5721" spans="1:4" x14ac:dyDescent="0.35">
      <c r="A5721" t="str">
        <f>CONCATENATE(cars_raw!B5724," ",cars_raw!C5724)</f>
        <v>Porsche Macan</v>
      </c>
      <c r="B5721" s="6" t="s">
        <v>15558</v>
      </c>
      <c r="C5721" s="6" t="str">
        <f t="shared" si="89"/>
        <v>55,998</v>
      </c>
      <c r="D5721" s="5">
        <v>55998</v>
      </c>
    </row>
    <row r="5722" spans="1:4" x14ac:dyDescent="0.35">
      <c r="A5722" t="str">
        <f>CONCATENATE(cars_raw!B5725," ",cars_raw!C5725)</f>
        <v>Porsche 718 Boxster Base</v>
      </c>
      <c r="B5722" s="6" t="s">
        <v>21155</v>
      </c>
      <c r="C5722" s="6" t="str">
        <f t="shared" si="89"/>
        <v>60,998</v>
      </c>
      <c r="D5722" s="5">
        <v>60998</v>
      </c>
    </row>
    <row r="5723" spans="1:4" x14ac:dyDescent="0.35">
      <c r="A5723" t="str">
        <f>CONCATENATE(cars_raw!B5726," ",cars_raw!C5726)</f>
        <v>Honda Civic Sport</v>
      </c>
      <c r="B5723" s="6" t="s">
        <v>5297</v>
      </c>
      <c r="C5723" s="6" t="str">
        <f t="shared" si="89"/>
        <v>34,988</v>
      </c>
      <c r="D5723" s="5">
        <v>34988</v>
      </c>
    </row>
    <row r="5724" spans="1:4" x14ac:dyDescent="0.35">
      <c r="A5724" t="str">
        <f>CONCATENATE(cars_raw!B5727," ",cars_raw!C5727)</f>
        <v>Honda Civic LX</v>
      </c>
      <c r="B5724" s="6" t="s">
        <v>12647</v>
      </c>
      <c r="C5724" s="6" t="str">
        <f t="shared" si="89"/>
        <v>25,955</v>
      </c>
      <c r="D5724" s="5">
        <v>25955</v>
      </c>
    </row>
    <row r="5725" spans="1:4" x14ac:dyDescent="0.35">
      <c r="A5725" t="str">
        <f>CONCATENATE(cars_raw!B5728," ",cars_raw!C5728)</f>
        <v>BMW M850 i xDrive</v>
      </c>
      <c r="B5725" s="6" t="s">
        <v>21909</v>
      </c>
      <c r="C5725" s="6" t="str">
        <f t="shared" si="89"/>
        <v>74,489</v>
      </c>
      <c r="D5725" s="5">
        <v>74489</v>
      </c>
    </row>
    <row r="5726" spans="1:4" x14ac:dyDescent="0.35">
      <c r="A5726" t="str">
        <f>CONCATENATE(cars_raw!B5729," ",cars_raw!C5729)</f>
        <v>RAM 1500 Laramie</v>
      </c>
      <c r="B5726" s="6" t="s">
        <v>21914</v>
      </c>
      <c r="C5726" s="6" t="str">
        <f t="shared" si="89"/>
        <v>43,855</v>
      </c>
      <c r="D5726" s="5">
        <v>43855</v>
      </c>
    </row>
    <row r="5727" spans="1:4" x14ac:dyDescent="0.35">
      <c r="A5727" t="str">
        <f>CONCATENATE(cars_raw!B5730," ",cars_raw!C5730)</f>
        <v>Ford Fiesta SE</v>
      </c>
      <c r="B5727" s="6" t="s">
        <v>1985</v>
      </c>
      <c r="C5727" s="6" t="str">
        <f t="shared" si="89"/>
        <v>16,999</v>
      </c>
      <c r="D5727" s="5">
        <v>16999</v>
      </c>
    </row>
    <row r="5728" spans="1:4" x14ac:dyDescent="0.35">
      <c r="A5728" t="str">
        <f>CONCATENATE(cars_raw!B5731," ",cars_raw!C5731)</f>
        <v>Mercedes-Benz GLE 350 Base 4MATIC</v>
      </c>
      <c r="B5728" s="6" t="s">
        <v>21923</v>
      </c>
      <c r="C5728" s="6" t="str">
        <f t="shared" si="89"/>
        <v>42,976</v>
      </c>
      <c r="D5728" s="5">
        <v>42976</v>
      </c>
    </row>
    <row r="5729" spans="1:4" x14ac:dyDescent="0.35">
      <c r="A5729" t="str">
        <f>CONCATENATE(cars_raw!B5732," ",cars_raw!C5732)</f>
        <v>BMW X3 xDrive30i</v>
      </c>
      <c r="B5729" s="6" t="s">
        <v>35</v>
      </c>
      <c r="C5729" s="6" t="str">
        <f t="shared" si="89"/>
        <v>39,998</v>
      </c>
      <c r="D5729" s="5">
        <v>39998</v>
      </c>
    </row>
    <row r="5730" spans="1:4" x14ac:dyDescent="0.35">
      <c r="A5730" t="str">
        <f>CONCATENATE(cars_raw!B5733," ",cars_raw!C5733)</f>
        <v>Buick LaCrosse Premium</v>
      </c>
      <c r="B5730" s="6" t="s">
        <v>21927</v>
      </c>
      <c r="C5730" s="6" t="str">
        <f t="shared" si="89"/>
        <v>30,918</v>
      </c>
      <c r="D5730" s="5">
        <v>30918</v>
      </c>
    </row>
    <row r="5731" spans="1:4" x14ac:dyDescent="0.35">
      <c r="A5731" t="str">
        <f>CONCATENATE(cars_raw!B5734," ",cars_raw!C5734)</f>
        <v>Chevrolet Equinox 1LT</v>
      </c>
      <c r="B5731" s="6" t="s">
        <v>2537</v>
      </c>
      <c r="C5731" s="6" t="str">
        <f t="shared" si="89"/>
        <v>17,997</v>
      </c>
      <c r="D5731" s="5">
        <v>17997</v>
      </c>
    </row>
    <row r="5732" spans="1:4" x14ac:dyDescent="0.35">
      <c r="A5732" t="str">
        <f>CONCATENATE(cars_raw!B5735," ",cars_raw!C5735)</f>
        <v>BMW X5 xDrive40i</v>
      </c>
      <c r="B5732" s="6" t="s">
        <v>13906</v>
      </c>
      <c r="C5732" s="6" t="str">
        <f t="shared" si="89"/>
        <v>54,995</v>
      </c>
      <c r="D5732" s="5">
        <v>54995</v>
      </c>
    </row>
    <row r="5733" spans="1:4" x14ac:dyDescent="0.35">
      <c r="A5733" t="str">
        <f>CONCATENATE(cars_raw!B5736," ",cars_raw!C5736)</f>
        <v>Lexus LS 460 Base</v>
      </c>
      <c r="B5733" s="6" t="s">
        <v>734</v>
      </c>
      <c r="C5733" s="6" t="str">
        <f t="shared" si="89"/>
        <v>38,999</v>
      </c>
      <c r="D5733" s="5">
        <v>38999</v>
      </c>
    </row>
    <row r="5734" spans="1:4" x14ac:dyDescent="0.35">
      <c r="A5734" t="str">
        <f>CONCATENATE(cars_raw!B5737," ",cars_raw!C5737)</f>
        <v>RAM 1500 Big Horn</v>
      </c>
      <c r="B5734" s="6" t="s">
        <v>8273</v>
      </c>
      <c r="C5734" s="6" t="str">
        <f t="shared" si="89"/>
        <v>38,952</v>
      </c>
      <c r="D5734" s="5">
        <v>38952</v>
      </c>
    </row>
    <row r="5735" spans="1:4" x14ac:dyDescent="0.35">
      <c r="A5735" t="str">
        <f>CONCATENATE(cars_raw!B5738," ",cars_raw!C5738)</f>
        <v>Mercedes-Benz AMG GLE 43 4MATIC Coupe</v>
      </c>
      <c r="B5735" s="6" t="s">
        <v>19840</v>
      </c>
      <c r="C5735" s="6" t="str">
        <f t="shared" si="89"/>
        <v>65,999</v>
      </c>
      <c r="D5735" s="5">
        <v>65999</v>
      </c>
    </row>
    <row r="5736" spans="1:4" x14ac:dyDescent="0.35">
      <c r="A5736" t="str">
        <f>CONCATENATE(cars_raw!B5739," ",cars_raw!C5739)</f>
        <v>Honda Pilot EX-L</v>
      </c>
      <c r="B5736" s="6" t="s">
        <v>11385</v>
      </c>
      <c r="C5736" s="6" t="str">
        <f t="shared" si="89"/>
        <v>36,300</v>
      </c>
      <c r="D5736" s="5">
        <v>36300</v>
      </c>
    </row>
    <row r="5737" spans="1:4" x14ac:dyDescent="0.35">
      <c r="A5737" t="str">
        <f>CONCATENATE(cars_raw!B5740," ",cars_raw!C5740)</f>
        <v>Chevrolet Tahoe Z71</v>
      </c>
      <c r="B5737" s="6" t="s">
        <v>21940</v>
      </c>
      <c r="C5737" s="6" t="str">
        <f t="shared" si="89"/>
        <v>71,993</v>
      </c>
      <c r="D5737" s="5">
        <v>71993</v>
      </c>
    </row>
    <row r="5738" spans="1:4" x14ac:dyDescent="0.35">
      <c r="A5738" t="str">
        <f>CONCATENATE(cars_raw!B5741," ",cars_raw!C5741)</f>
        <v>Nissan Rogue SV</v>
      </c>
      <c r="B5738" s="6" t="s">
        <v>14977</v>
      </c>
      <c r="C5738" s="6" t="str">
        <f t="shared" si="89"/>
        <v>25,759</v>
      </c>
      <c r="D5738" s="5">
        <v>25759</v>
      </c>
    </row>
    <row r="5739" spans="1:4" x14ac:dyDescent="0.35">
      <c r="A5739" t="str">
        <f>CONCATENATE(cars_raw!B5742," ",cars_raw!C5742)</f>
        <v>Mercedes-Benz E-Class E 350</v>
      </c>
      <c r="B5739" s="6" t="s">
        <v>12724</v>
      </c>
      <c r="C5739" s="6" t="str">
        <f t="shared" si="89"/>
        <v>18,553</v>
      </c>
      <c r="D5739" s="5">
        <v>18553</v>
      </c>
    </row>
    <row r="5740" spans="1:4" x14ac:dyDescent="0.35">
      <c r="A5740" t="str">
        <f>CONCATENATE(cars_raw!B5743," ",cars_raw!C5743)</f>
        <v>Volkswagen Atlas 3.6L SE w/Technology</v>
      </c>
      <c r="B5740" s="6" t="s">
        <v>10132</v>
      </c>
      <c r="C5740" s="6" t="str">
        <f t="shared" si="89"/>
        <v>42,987</v>
      </c>
      <c r="D5740" s="5">
        <v>42987</v>
      </c>
    </row>
    <row r="5741" spans="1:4" x14ac:dyDescent="0.35">
      <c r="A5741" t="str">
        <f>CONCATENATE(cars_raw!B5744," ",cars_raw!C5744)</f>
        <v>Volvo XC60 T6 Momentum</v>
      </c>
      <c r="B5741" s="6" t="s">
        <v>13562</v>
      </c>
      <c r="C5741" s="6" t="str">
        <f t="shared" si="89"/>
        <v>40,389</v>
      </c>
      <c r="D5741" s="5">
        <v>40389</v>
      </c>
    </row>
    <row r="5742" spans="1:4" x14ac:dyDescent="0.35">
      <c r="A5742" t="str">
        <f>CONCATENATE(cars_raw!B5745," ",cars_raw!C5745)</f>
        <v>Toyota Camry XLE</v>
      </c>
      <c r="B5742" s="6" t="s">
        <v>424</v>
      </c>
      <c r="C5742" s="6" t="str">
        <f t="shared" si="89"/>
        <v>33,900</v>
      </c>
      <c r="D5742" s="5">
        <v>33900</v>
      </c>
    </row>
    <row r="5743" spans="1:4" x14ac:dyDescent="0.35">
      <c r="A5743" t="str">
        <f>CONCATENATE(cars_raw!B5746," ",cars_raw!C5746)</f>
        <v>Lexus GX 460 Base</v>
      </c>
      <c r="B5743" s="6" t="s">
        <v>21950</v>
      </c>
      <c r="C5743" s="6" t="str">
        <f t="shared" si="89"/>
        <v>51,591</v>
      </c>
      <c r="D5743" s="5">
        <v>51591</v>
      </c>
    </row>
    <row r="5744" spans="1:4" x14ac:dyDescent="0.35">
      <c r="A5744" t="str">
        <f>CONCATENATE(cars_raw!B5747," ",cars_raw!C5747)</f>
        <v>Audi Q7 55 Premium</v>
      </c>
      <c r="B5744" s="6" t="s">
        <v>21953</v>
      </c>
      <c r="C5744" s="6" t="str">
        <f t="shared" si="89"/>
        <v>65,800</v>
      </c>
      <c r="D5744" s="5">
        <v>65800</v>
      </c>
    </row>
    <row r="5745" spans="1:4" x14ac:dyDescent="0.35">
      <c r="A5745" t="str">
        <f>CONCATENATE(cars_raw!B5748," ",cars_raw!C5748)</f>
        <v>Honda Pilot EX-L</v>
      </c>
      <c r="B5745" s="6" t="s">
        <v>9049</v>
      </c>
      <c r="C5745" s="6" t="str">
        <f t="shared" si="89"/>
        <v>35,995</v>
      </c>
      <c r="D5745" s="5">
        <v>35995</v>
      </c>
    </row>
    <row r="5746" spans="1:4" x14ac:dyDescent="0.35">
      <c r="A5746" t="str">
        <f>CONCATENATE(cars_raw!B5749," ",cars_raw!C5749)</f>
        <v>GMC Terrain Denali</v>
      </c>
      <c r="B5746" s="6" t="s">
        <v>21956</v>
      </c>
      <c r="C5746" s="6" t="str">
        <f t="shared" si="89"/>
        <v>38,976</v>
      </c>
      <c r="D5746" s="5">
        <v>38976</v>
      </c>
    </row>
    <row r="5747" spans="1:4" x14ac:dyDescent="0.35">
      <c r="A5747" t="str">
        <f>CONCATENATE(cars_raw!B5750," ",cars_raw!C5750)</f>
        <v>Jeep Grand Cherokee Limited</v>
      </c>
      <c r="B5747" s="6" t="s">
        <v>21961</v>
      </c>
      <c r="C5747" s="6" t="str">
        <f t="shared" si="89"/>
        <v>36,799</v>
      </c>
      <c r="D5747" s="5">
        <v>36799</v>
      </c>
    </row>
    <row r="5748" spans="1:4" x14ac:dyDescent="0.35">
      <c r="A5748" t="str">
        <f>CONCATENATE(cars_raw!B5751," ",cars_raw!C5751)</f>
        <v>Cadillac XT5 Luxury</v>
      </c>
      <c r="B5748" s="6" t="s">
        <v>7850</v>
      </c>
      <c r="C5748" s="6" t="str">
        <f t="shared" si="89"/>
        <v>38,500</v>
      </c>
      <c r="D5748" s="5">
        <v>38500</v>
      </c>
    </row>
    <row r="5749" spans="1:4" x14ac:dyDescent="0.35">
      <c r="A5749" t="str">
        <f>CONCATENATE(cars_raw!B5752," ",cars_raw!C5752)</f>
        <v>Ford Explorer XLT</v>
      </c>
      <c r="B5749" s="6" t="s">
        <v>12017</v>
      </c>
      <c r="C5749" s="6" t="str">
        <f t="shared" si="89"/>
        <v>29,962</v>
      </c>
      <c r="D5749" s="5">
        <v>29962</v>
      </c>
    </row>
    <row r="5750" spans="1:4" x14ac:dyDescent="0.35">
      <c r="A5750" t="str">
        <f>CONCATENATE(cars_raw!B5753," ",cars_raw!C5753)</f>
        <v>Lincoln Navigator L Select</v>
      </c>
      <c r="B5750" s="6" t="s">
        <v>21968</v>
      </c>
      <c r="C5750" s="6" t="str">
        <f t="shared" si="89"/>
        <v>59,962</v>
      </c>
      <c r="D5750" s="5">
        <v>59962</v>
      </c>
    </row>
    <row r="5751" spans="1:4" x14ac:dyDescent="0.35">
      <c r="A5751" t="str">
        <f>CONCATENATE(cars_raw!B5754," ",cars_raw!C5754)</f>
        <v>GMC Acadia Denali</v>
      </c>
      <c r="B5751" s="6" t="s">
        <v>21971</v>
      </c>
      <c r="C5751" s="6" t="str">
        <f t="shared" si="89"/>
        <v>43,563</v>
      </c>
      <c r="D5751" s="5">
        <v>43563</v>
      </c>
    </row>
    <row r="5752" spans="1:4" x14ac:dyDescent="0.35">
      <c r="A5752" t="str">
        <f>CONCATENATE(cars_raw!B5755," ",cars_raw!C5755)</f>
        <v>Volkswagen Atlas 3.6L S</v>
      </c>
      <c r="B5752" s="6" t="s">
        <v>21975</v>
      </c>
      <c r="C5752" s="6" t="str">
        <f t="shared" si="89"/>
        <v>28,590</v>
      </c>
      <c r="D5752" s="5">
        <v>28590</v>
      </c>
    </row>
    <row r="5753" spans="1:4" x14ac:dyDescent="0.35">
      <c r="A5753" t="str">
        <f>CONCATENATE(cars_raw!B5756," ",cars_raw!C5756)</f>
        <v>Lexus GS 350 Base</v>
      </c>
      <c r="B5753" s="6" t="s">
        <v>16462</v>
      </c>
      <c r="C5753" s="6" t="str">
        <f t="shared" si="89"/>
        <v>27,495</v>
      </c>
      <c r="D5753" s="5">
        <v>27495</v>
      </c>
    </row>
    <row r="5754" spans="1:4" x14ac:dyDescent="0.35">
      <c r="A5754" t="str">
        <f>CONCATENATE(cars_raw!B5757," ",cars_raw!C5757)</f>
        <v>Toyota RAV4 Hybrid XLE</v>
      </c>
      <c r="B5754" s="6" t="s">
        <v>18572</v>
      </c>
      <c r="C5754" s="6" t="str">
        <f t="shared" si="89"/>
        <v>25,900</v>
      </c>
      <c r="D5754" s="5">
        <v>25900</v>
      </c>
    </row>
    <row r="5755" spans="1:4" x14ac:dyDescent="0.35">
      <c r="A5755" t="str">
        <f>CONCATENATE(cars_raw!B5758," ",cars_raw!C5758)</f>
        <v>Jaguar E-PACE SE</v>
      </c>
      <c r="B5755" s="6" t="s">
        <v>21981</v>
      </c>
      <c r="C5755" s="6" t="str">
        <f t="shared" si="89"/>
        <v>41,997</v>
      </c>
      <c r="D5755" s="5">
        <v>41997</v>
      </c>
    </row>
    <row r="5756" spans="1:4" x14ac:dyDescent="0.35">
      <c r="A5756" t="str">
        <f>CONCATENATE(cars_raw!B5759," ",cars_raw!C5759)</f>
        <v>Kia Sportage LX</v>
      </c>
      <c r="B5756" s="6" t="s">
        <v>21984</v>
      </c>
      <c r="C5756" s="6" t="str">
        <f t="shared" si="89"/>
        <v>23,301</v>
      </c>
      <c r="D5756" s="5">
        <v>23301</v>
      </c>
    </row>
    <row r="5757" spans="1:4" x14ac:dyDescent="0.35">
      <c r="A5757" t="str">
        <f>CONCATENATE(cars_raw!B5760," ",cars_raw!C5760)</f>
        <v>Jeep Grand Cherokee Limited</v>
      </c>
      <c r="B5757" s="6" t="s">
        <v>1052</v>
      </c>
      <c r="C5757" s="6" t="str">
        <f t="shared" si="89"/>
        <v>34,000</v>
      </c>
      <c r="D5757" s="5">
        <v>34000</v>
      </c>
    </row>
    <row r="5758" spans="1:4" x14ac:dyDescent="0.35">
      <c r="A5758" t="str">
        <f>CONCATENATE(cars_raw!B5761," ",cars_raw!C5761)</f>
        <v>Subaru Outback Limited</v>
      </c>
      <c r="B5758" s="6" t="s">
        <v>21990</v>
      </c>
      <c r="C5758" s="6" t="str">
        <f t="shared" si="89"/>
        <v>35,514</v>
      </c>
      <c r="D5758" s="5">
        <v>35514</v>
      </c>
    </row>
    <row r="5759" spans="1:4" x14ac:dyDescent="0.35">
      <c r="A5759" t="str">
        <f>CONCATENATE(cars_raw!B5762," ",cars_raw!C5762)</f>
        <v>Tesla Model Y Long Range</v>
      </c>
      <c r="B5759" s="6" t="s">
        <v>21995</v>
      </c>
      <c r="C5759" s="6" t="str">
        <f t="shared" si="89"/>
        <v>72,860</v>
      </c>
      <c r="D5759" s="5">
        <v>72860</v>
      </c>
    </row>
    <row r="5760" spans="1:4" x14ac:dyDescent="0.35">
      <c r="A5760" t="str">
        <f>CONCATENATE(cars_raw!B5763," ",cars_raw!C5763)</f>
        <v>Ford F-150 Lariat</v>
      </c>
      <c r="B5760" s="6" t="s">
        <v>4555</v>
      </c>
      <c r="C5760" s="6" t="str">
        <f t="shared" si="89"/>
        <v>43,998</v>
      </c>
      <c r="D5760" s="5">
        <v>43998</v>
      </c>
    </row>
    <row r="5761" spans="1:4" x14ac:dyDescent="0.35">
      <c r="A5761" t="str">
        <f>CONCATENATE(cars_raw!B5764," ",cars_raw!C5764)</f>
        <v>Lincoln MKZ Base</v>
      </c>
      <c r="B5761" s="6" t="s">
        <v>22002</v>
      </c>
      <c r="C5761" s="6" t="str">
        <f t="shared" si="89"/>
        <v>13,697</v>
      </c>
      <c r="D5761" s="5">
        <v>13697</v>
      </c>
    </row>
    <row r="5762" spans="1:4" x14ac:dyDescent="0.35">
      <c r="A5762" t="str">
        <f>CONCATENATE(cars_raw!B5765," ",cars_raw!C5765)</f>
        <v>Chevrolet Equinox 1LT</v>
      </c>
      <c r="B5762" s="6" t="s">
        <v>22007</v>
      </c>
      <c r="C5762" s="6" t="str">
        <f t="shared" ref="C5762:C5825" si="90">REPLACE(B5762,1,1,"")</f>
        <v>31,111</v>
      </c>
      <c r="D5762" s="5">
        <v>31111</v>
      </c>
    </row>
    <row r="5763" spans="1:4" x14ac:dyDescent="0.35">
      <c r="A5763" t="str">
        <f>CONCATENATE(cars_raw!B5766," ",cars_raw!C5766)</f>
        <v>Ford Escape Titanium</v>
      </c>
      <c r="B5763" s="6" t="s">
        <v>22012</v>
      </c>
      <c r="C5763" s="6" t="str">
        <f t="shared" si="90"/>
        <v>22,377</v>
      </c>
      <c r="D5763" s="5">
        <v>22377</v>
      </c>
    </row>
    <row r="5764" spans="1:4" x14ac:dyDescent="0.35">
      <c r="A5764" t="str">
        <f>CONCATENATE(cars_raw!B5767," ",cars_raw!C5767)</f>
        <v>Honda Pilot EX-L</v>
      </c>
      <c r="B5764" s="6" t="s">
        <v>22017</v>
      </c>
      <c r="C5764" s="6" t="str">
        <f t="shared" si="90"/>
        <v>34,196</v>
      </c>
      <c r="D5764" s="5">
        <v>34196</v>
      </c>
    </row>
    <row r="5765" spans="1:4" x14ac:dyDescent="0.35">
      <c r="A5765" t="str">
        <f>CONCATENATE(cars_raw!B5768," ",cars_raw!C5768)</f>
        <v>Cadillac XT5 Luxury</v>
      </c>
      <c r="B5765" s="6" t="s">
        <v>8165</v>
      </c>
      <c r="C5765" s="6" t="str">
        <f t="shared" si="90"/>
        <v>35,000</v>
      </c>
      <c r="D5765" s="5">
        <v>35000</v>
      </c>
    </row>
    <row r="5766" spans="1:4" x14ac:dyDescent="0.35">
      <c r="A5766" t="str">
        <f>CONCATENATE(cars_raw!B5769," ",cars_raw!C5769)</f>
        <v>INFINITI QX60 Luxe</v>
      </c>
      <c r="B5766" s="6" t="s">
        <v>2028</v>
      </c>
      <c r="C5766" s="6" t="str">
        <f t="shared" si="90"/>
        <v>34,991</v>
      </c>
      <c r="D5766" s="5">
        <v>34991</v>
      </c>
    </row>
    <row r="5767" spans="1:4" x14ac:dyDescent="0.35">
      <c r="A5767" t="str">
        <f>CONCATENATE(cars_raw!B5770," ",cars_raw!C5770)</f>
        <v>Cadillac XT6 Premium Luxury AWD</v>
      </c>
      <c r="B5767" s="6" t="s">
        <v>478</v>
      </c>
      <c r="C5767" s="6" t="str">
        <f t="shared" si="90"/>
        <v>53,000</v>
      </c>
      <c r="D5767" s="5">
        <v>53000</v>
      </c>
    </row>
    <row r="5768" spans="1:4" x14ac:dyDescent="0.35">
      <c r="A5768" t="str">
        <f>CONCATENATE(cars_raw!B5771," ",cars_raw!C5771)</f>
        <v>Honda CR-V EX</v>
      </c>
      <c r="B5768" s="6" t="s">
        <v>3465</v>
      </c>
      <c r="C5768" s="6" t="str">
        <f t="shared" si="90"/>
        <v>33,980</v>
      </c>
      <c r="D5768" s="5">
        <v>33980</v>
      </c>
    </row>
    <row r="5769" spans="1:4" x14ac:dyDescent="0.35">
      <c r="A5769" t="str">
        <f>CONCATENATE(cars_raw!B5772," ",cars_raw!C5772)</f>
        <v>Cadillac Escalade Sport</v>
      </c>
      <c r="B5769" s="6" t="s">
        <v>22028</v>
      </c>
      <c r="C5769" s="6" t="str">
        <f t="shared" si="90"/>
        <v>108,995</v>
      </c>
      <c r="D5769" s="5">
        <v>108995</v>
      </c>
    </row>
    <row r="5770" spans="1:4" x14ac:dyDescent="0.35">
      <c r="A5770" t="str">
        <f>CONCATENATE(cars_raw!B5773," ",cars_raw!C5773)</f>
        <v>Jeep Cherokee Trailhawk</v>
      </c>
      <c r="B5770" s="6" t="s">
        <v>22030</v>
      </c>
      <c r="C5770" s="6" t="str">
        <f t="shared" si="90"/>
        <v>24,951</v>
      </c>
      <c r="D5770" s="5">
        <v>24951</v>
      </c>
    </row>
    <row r="5771" spans="1:4" x14ac:dyDescent="0.35">
      <c r="A5771" t="str">
        <f>CONCATENATE(cars_raw!B5774," ",cars_raw!C5774)</f>
        <v>Kia Telluride SX</v>
      </c>
      <c r="B5771" s="6" t="s">
        <v>5089</v>
      </c>
      <c r="C5771" s="6" t="str">
        <f t="shared" si="90"/>
        <v>54,997</v>
      </c>
      <c r="D5771" s="5">
        <v>54997</v>
      </c>
    </row>
    <row r="5772" spans="1:4" x14ac:dyDescent="0.35">
      <c r="A5772" t="str">
        <f>CONCATENATE(cars_raw!B5775," ",cars_raw!C5775)</f>
        <v>Lincoln MKC Reserve</v>
      </c>
      <c r="B5772" s="6" t="s">
        <v>22033</v>
      </c>
      <c r="C5772" s="6" t="str">
        <f t="shared" si="90"/>
        <v>34,211</v>
      </c>
      <c r="D5772" s="5">
        <v>34211</v>
      </c>
    </row>
    <row r="5773" spans="1:4" x14ac:dyDescent="0.35">
      <c r="A5773" t="str">
        <f>CONCATENATE(cars_raw!B5776," ",cars_raw!C5776)</f>
        <v>Ford Escape SEL</v>
      </c>
      <c r="B5773" s="6" t="s">
        <v>22037</v>
      </c>
      <c r="C5773" s="6" t="str">
        <f t="shared" si="90"/>
        <v>28,853</v>
      </c>
      <c r="D5773" s="5">
        <v>28853</v>
      </c>
    </row>
    <row r="5774" spans="1:4" x14ac:dyDescent="0.35">
      <c r="A5774" t="str">
        <f>CONCATENATE(cars_raw!B5777," ",cars_raw!C5777)</f>
        <v>Ford Escape Titanium</v>
      </c>
      <c r="B5774" s="6" t="s">
        <v>22042</v>
      </c>
      <c r="C5774" s="6" t="str">
        <f t="shared" si="90"/>
        <v>27,520</v>
      </c>
      <c r="D5774" s="5">
        <v>27520</v>
      </c>
    </row>
    <row r="5775" spans="1:4" x14ac:dyDescent="0.35">
      <c r="A5775" t="str">
        <f>CONCATENATE(cars_raw!B5778," ",cars_raw!C5778)</f>
        <v>Hyundai Tucson SEL</v>
      </c>
      <c r="B5775" s="6" t="s">
        <v>22047</v>
      </c>
      <c r="C5775" s="6" t="str">
        <f t="shared" si="90"/>
        <v>32,750</v>
      </c>
      <c r="D5775" s="5">
        <v>32750</v>
      </c>
    </row>
    <row r="5776" spans="1:4" x14ac:dyDescent="0.35">
      <c r="A5776" t="str">
        <f>CONCATENATE(cars_raw!B5779," ",cars_raw!C5779)</f>
        <v>Nissan Armada SL</v>
      </c>
      <c r="B5776" s="6" t="s">
        <v>22052</v>
      </c>
      <c r="C5776" s="6" t="str">
        <f t="shared" si="90"/>
        <v>42,376</v>
      </c>
      <c r="D5776" s="5">
        <v>42376</v>
      </c>
    </row>
    <row r="5777" spans="1:4" x14ac:dyDescent="0.35">
      <c r="A5777" t="str">
        <f>CONCATENATE(cars_raw!B5780," ",cars_raw!C5780)</f>
        <v>INFINITI QX60 Base</v>
      </c>
      <c r="B5777" s="6" t="s">
        <v>1844</v>
      </c>
      <c r="C5777" s="6" t="str">
        <f t="shared" si="90"/>
        <v>23,990</v>
      </c>
      <c r="D5777" s="5">
        <v>23990</v>
      </c>
    </row>
    <row r="5778" spans="1:4" x14ac:dyDescent="0.35">
      <c r="A5778" t="str">
        <f>CONCATENATE(cars_raw!B5781," ",cars_raw!C5781)</f>
        <v>Volkswagen Atlas 3.6 V6 SE w/ Technology</v>
      </c>
      <c r="B5778" s="6" t="s">
        <v>2394</v>
      </c>
      <c r="C5778" s="6" t="str">
        <f t="shared" si="90"/>
        <v>41,990</v>
      </c>
      <c r="D5778" s="5">
        <v>41990</v>
      </c>
    </row>
    <row r="5779" spans="1:4" x14ac:dyDescent="0.35">
      <c r="A5779" t="str">
        <f>CONCATENATE(cars_raw!B5782," ",cars_raw!C5782)</f>
        <v>Cadillac XT5 Luxury</v>
      </c>
      <c r="B5779" s="6" t="s">
        <v>12828</v>
      </c>
      <c r="C5779" s="6" t="str">
        <f t="shared" si="90"/>
        <v>43,970</v>
      </c>
      <c r="D5779" s="5">
        <v>43970</v>
      </c>
    </row>
    <row r="5780" spans="1:4" x14ac:dyDescent="0.35">
      <c r="A5780" t="str">
        <f>CONCATENATE(cars_raw!B5783," ",cars_raw!C5783)</f>
        <v>Hyundai Tucson Sport</v>
      </c>
      <c r="B5780" s="6" t="s">
        <v>22066</v>
      </c>
      <c r="C5780" s="6" t="str">
        <f t="shared" si="90"/>
        <v>30,289</v>
      </c>
      <c r="D5780" s="5">
        <v>30289</v>
      </c>
    </row>
    <row r="5781" spans="1:4" x14ac:dyDescent="0.35">
      <c r="A5781" t="str">
        <f>CONCATENATE(cars_raw!B5784," ",cars_raw!C5784)</f>
        <v>Kia Cadenza Technology</v>
      </c>
      <c r="B5781" s="6" t="s">
        <v>14769</v>
      </c>
      <c r="C5781" s="6" t="str">
        <f t="shared" si="90"/>
        <v>23,382</v>
      </c>
      <c r="D5781" s="5">
        <v>23382</v>
      </c>
    </row>
    <row r="5782" spans="1:4" x14ac:dyDescent="0.35">
      <c r="A5782" t="str">
        <f>CONCATENATE(cars_raw!B5785," ",cars_raw!C5785)</f>
        <v>Kia Telluride S</v>
      </c>
      <c r="B5782" s="6" t="s">
        <v>22070</v>
      </c>
      <c r="C5782" s="6" t="str">
        <f t="shared" si="90"/>
        <v>37,519</v>
      </c>
      <c r="D5782" s="5">
        <v>37519</v>
      </c>
    </row>
    <row r="5783" spans="1:4" x14ac:dyDescent="0.35">
      <c r="A5783" t="str">
        <f>CONCATENATE(cars_raw!B5786," ",cars_raw!C5786)</f>
        <v>Honda CR-V EX</v>
      </c>
      <c r="B5783" s="6" t="s">
        <v>22073</v>
      </c>
      <c r="C5783" s="6" t="str">
        <f t="shared" si="90"/>
        <v>29,739</v>
      </c>
      <c r="D5783" s="5">
        <v>29739</v>
      </c>
    </row>
    <row r="5784" spans="1:4" x14ac:dyDescent="0.35">
      <c r="A5784" t="str">
        <f>CONCATENATE(cars_raw!B5787," ",cars_raw!C5787)</f>
        <v>Mercedes-Benz CLA 250 Base</v>
      </c>
      <c r="B5784" s="6" t="s">
        <v>8633</v>
      </c>
      <c r="C5784" s="6" t="str">
        <f t="shared" si="90"/>
        <v>51,500</v>
      </c>
      <c r="D5784" s="5">
        <v>51500</v>
      </c>
    </row>
    <row r="5785" spans="1:4" x14ac:dyDescent="0.35">
      <c r="A5785" t="str">
        <f>CONCATENATE(cars_raw!B5788," ",cars_raw!C5788)</f>
        <v>Tesla Model Y Performance</v>
      </c>
      <c r="B5785" s="6" t="s">
        <v>22078</v>
      </c>
      <c r="C5785" s="6" t="str">
        <f t="shared" si="90"/>
        <v>75,528</v>
      </c>
      <c r="D5785" s="5">
        <v>75528</v>
      </c>
    </row>
    <row r="5786" spans="1:4" x14ac:dyDescent="0.35">
      <c r="A5786" t="str">
        <f>CONCATENATE(cars_raw!B5789," ",cars_raw!C5789)</f>
        <v>Mazda CX-5 Sport</v>
      </c>
      <c r="B5786" s="6" t="s">
        <v>22081</v>
      </c>
      <c r="C5786" s="6" t="str">
        <f t="shared" si="90"/>
        <v>27,291</v>
      </c>
      <c r="D5786" s="5">
        <v>27291</v>
      </c>
    </row>
    <row r="5787" spans="1:4" x14ac:dyDescent="0.35">
      <c r="A5787" t="str">
        <f>CONCATENATE(cars_raw!B5790," ",cars_raw!C5790)</f>
        <v>Toyota Camry SE</v>
      </c>
      <c r="B5787" s="6" t="s">
        <v>14085</v>
      </c>
      <c r="C5787" s="6" t="str">
        <f t="shared" si="90"/>
        <v>19,000</v>
      </c>
      <c r="D5787" s="5">
        <v>19000</v>
      </c>
    </row>
    <row r="5788" spans="1:4" x14ac:dyDescent="0.35">
      <c r="A5788" t="str">
        <f>CONCATENATE(cars_raw!B5791," ",cars_raw!C5791)</f>
        <v>Toyota Tundra SR5</v>
      </c>
      <c r="B5788" s="6" t="s">
        <v>486</v>
      </c>
      <c r="C5788" s="6" t="str">
        <f t="shared" si="90"/>
        <v>46,500</v>
      </c>
      <c r="D5788" s="5">
        <v>46500</v>
      </c>
    </row>
    <row r="5789" spans="1:4" x14ac:dyDescent="0.35">
      <c r="A5789" t="str">
        <f>CONCATENATE(cars_raw!B5792," ",cars_raw!C5792)</f>
        <v>Hyundai Palisade Limited</v>
      </c>
      <c r="B5789" s="6" t="s">
        <v>22092</v>
      </c>
      <c r="C5789" s="6" t="str">
        <f t="shared" si="90"/>
        <v>46,455</v>
      </c>
      <c r="D5789" s="5">
        <v>46455</v>
      </c>
    </row>
    <row r="5790" spans="1:4" x14ac:dyDescent="0.35">
      <c r="A5790" t="str">
        <f>CONCATENATE(cars_raw!B5793," ",cars_raw!C5793)</f>
        <v>Lexus RX 350 Base</v>
      </c>
      <c r="B5790" s="6" t="s">
        <v>8903</v>
      </c>
      <c r="C5790" s="6" t="str">
        <f t="shared" si="90"/>
        <v>41,495</v>
      </c>
      <c r="D5790" s="5">
        <v>41495</v>
      </c>
    </row>
    <row r="5791" spans="1:4" x14ac:dyDescent="0.35">
      <c r="A5791" t="str">
        <f>CONCATENATE(cars_raw!B5794," ",cars_raw!C5794)</f>
        <v>BMW X5 sDrive40i</v>
      </c>
      <c r="B5791" s="6" t="s">
        <v>18963</v>
      </c>
      <c r="C5791" s="6" t="str">
        <f t="shared" si="90"/>
        <v>52,995</v>
      </c>
      <c r="D5791" s="5">
        <v>52995</v>
      </c>
    </row>
    <row r="5792" spans="1:4" x14ac:dyDescent="0.35">
      <c r="A5792" t="str">
        <f>CONCATENATE(cars_raw!B5795," ",cars_raw!C5795)</f>
        <v>Honda Civic LX</v>
      </c>
      <c r="B5792" s="6" t="s">
        <v>22103</v>
      </c>
      <c r="C5792" s="6" t="str">
        <f t="shared" si="90"/>
        <v>23,218</v>
      </c>
      <c r="D5792" s="5">
        <v>23218</v>
      </c>
    </row>
    <row r="5793" spans="1:4" x14ac:dyDescent="0.35">
      <c r="A5793" t="str">
        <f>CONCATENATE(cars_raw!B5796," ",cars_raw!C5796)</f>
        <v>Audi Q5 Premium</v>
      </c>
      <c r="B5793" s="6" t="s">
        <v>22106</v>
      </c>
      <c r="C5793" s="6" t="str">
        <f t="shared" si="90"/>
        <v>43,540</v>
      </c>
      <c r="D5793" s="5">
        <v>43540</v>
      </c>
    </row>
    <row r="5794" spans="1:4" x14ac:dyDescent="0.35">
      <c r="A5794" t="str">
        <f>CONCATENATE(cars_raw!B5797," ",cars_raw!C5797)</f>
        <v>Mercedes-Benz GLE 350 Base</v>
      </c>
      <c r="B5794" s="6" t="s">
        <v>9049</v>
      </c>
      <c r="C5794" s="6" t="str">
        <f t="shared" si="90"/>
        <v>35,995</v>
      </c>
      <c r="D5794" s="5">
        <v>35995</v>
      </c>
    </row>
    <row r="5795" spans="1:4" x14ac:dyDescent="0.35">
      <c r="A5795" t="str">
        <f>CONCATENATE(cars_raw!B5798," ",cars_raw!C5798)</f>
        <v>Toyota Tundra SR5</v>
      </c>
      <c r="B5795" s="6" t="s">
        <v>4082</v>
      </c>
      <c r="C5795" s="6" t="str">
        <f t="shared" si="90"/>
        <v>42,998</v>
      </c>
      <c r="D5795" s="5">
        <v>42998</v>
      </c>
    </row>
    <row r="5796" spans="1:4" x14ac:dyDescent="0.35">
      <c r="A5796" t="str">
        <f>CONCATENATE(cars_raw!B5799," ",cars_raw!C5799)</f>
        <v>Mercedes-Benz E-Class E 300</v>
      </c>
      <c r="B5796" s="6" t="s">
        <v>18142</v>
      </c>
      <c r="C5796" s="6" t="str">
        <f t="shared" si="90"/>
        <v>42,495</v>
      </c>
      <c r="D5796" s="5">
        <v>42495</v>
      </c>
    </row>
    <row r="5797" spans="1:4" x14ac:dyDescent="0.35">
      <c r="A5797" t="str">
        <f>CONCATENATE(cars_raw!B5800," ",cars_raw!C5800)</f>
        <v>Lexus GX 460 Base</v>
      </c>
      <c r="B5797" s="6" t="s">
        <v>12535</v>
      </c>
      <c r="C5797" s="6" t="str">
        <f t="shared" si="90"/>
        <v>53,950</v>
      </c>
      <c r="D5797" s="5">
        <v>53950</v>
      </c>
    </row>
    <row r="5798" spans="1:4" x14ac:dyDescent="0.35">
      <c r="A5798" t="str">
        <f>CONCATENATE(cars_raw!B5801," ",cars_raw!C5801)</f>
        <v>Honda CR-V EX-L</v>
      </c>
      <c r="B5798" s="6" t="s">
        <v>22118</v>
      </c>
      <c r="C5798" s="6" t="str">
        <f t="shared" si="90"/>
        <v>32,813</v>
      </c>
      <c r="D5798" s="5">
        <v>32813</v>
      </c>
    </row>
    <row r="5799" spans="1:4" x14ac:dyDescent="0.35">
      <c r="A5799" t="str">
        <f>CONCATENATE(cars_raw!B5802," ",cars_raw!C5802)</f>
        <v>Genesis GV70 3.5T Sport</v>
      </c>
      <c r="B5799" s="6" t="s">
        <v>22123</v>
      </c>
      <c r="C5799" s="6" t="str">
        <f t="shared" si="90"/>
        <v>67,324</v>
      </c>
      <c r="D5799" s="5">
        <v>67324</v>
      </c>
    </row>
    <row r="5800" spans="1:4" x14ac:dyDescent="0.35">
      <c r="A5800" t="str">
        <f>CONCATENATE(cars_raw!B5803," ",cars_raw!C5803)</f>
        <v>Honda CR-V EX</v>
      </c>
      <c r="B5800" s="6" t="s">
        <v>1190</v>
      </c>
      <c r="C5800" s="6" t="str">
        <f t="shared" si="90"/>
        <v>28,900</v>
      </c>
      <c r="D5800" s="5">
        <v>28900</v>
      </c>
    </row>
    <row r="5801" spans="1:4" x14ac:dyDescent="0.35">
      <c r="A5801" t="str">
        <f>CONCATENATE(cars_raw!B5804," ",cars_raw!C5804)</f>
        <v>Acura RDX Advance Package</v>
      </c>
      <c r="B5801" s="6" t="s">
        <v>22130</v>
      </c>
      <c r="C5801" s="6" t="str">
        <f t="shared" si="90"/>
        <v>39,890</v>
      </c>
      <c r="D5801" s="5">
        <v>39890</v>
      </c>
    </row>
    <row r="5802" spans="1:4" x14ac:dyDescent="0.35">
      <c r="A5802" t="str">
        <f>CONCATENATE(cars_raw!B5805," ",cars_raw!C5805)</f>
        <v>BMW 330 i xDrive</v>
      </c>
      <c r="B5802" s="6" t="s">
        <v>7483</v>
      </c>
      <c r="C5802" s="6" t="str">
        <f t="shared" si="90"/>
        <v>35,495</v>
      </c>
      <c r="D5802" s="5">
        <v>35495</v>
      </c>
    </row>
    <row r="5803" spans="1:4" x14ac:dyDescent="0.35">
      <c r="A5803" t="str">
        <f>CONCATENATE(cars_raw!B5806," ",cars_raw!C5806)</f>
        <v>Mercedes-Benz AMG GLE 43 Coupe 4MATIC</v>
      </c>
      <c r="B5803" s="6" t="s">
        <v>2761</v>
      </c>
      <c r="C5803" s="6" t="str">
        <f t="shared" si="90"/>
        <v>48,995</v>
      </c>
      <c r="D5803" s="5">
        <v>48995</v>
      </c>
    </row>
    <row r="5804" spans="1:4" x14ac:dyDescent="0.35">
      <c r="A5804" t="str">
        <f>CONCATENATE(cars_raw!B5807," ",cars_raw!C5807)</f>
        <v>Hyundai Santa Fe SE 2.4</v>
      </c>
      <c r="B5804" s="6" t="s">
        <v>2744</v>
      </c>
      <c r="C5804" s="6" t="str">
        <f t="shared" si="90"/>
        <v>22,495</v>
      </c>
      <c r="D5804" s="5">
        <v>22495</v>
      </c>
    </row>
    <row r="5805" spans="1:4" x14ac:dyDescent="0.35">
      <c r="A5805" t="str">
        <f>CONCATENATE(cars_raw!B5808," ",cars_raw!C5808)</f>
        <v>Volkswagen Tiguan 2.0T Sport</v>
      </c>
      <c r="B5805" s="6" t="s">
        <v>10504</v>
      </c>
      <c r="C5805" s="6" t="str">
        <f t="shared" si="90"/>
        <v>17,990</v>
      </c>
      <c r="D5805" s="5">
        <v>17990</v>
      </c>
    </row>
    <row r="5806" spans="1:4" x14ac:dyDescent="0.35">
      <c r="A5806" t="str">
        <f>CONCATENATE(cars_raw!B5809," ",cars_raw!C5809)</f>
        <v>Nissan Rogue SL</v>
      </c>
      <c r="B5806" s="6" t="s">
        <v>5009</v>
      </c>
      <c r="C5806" s="6" t="str">
        <f t="shared" si="90"/>
        <v>27,999</v>
      </c>
      <c r="D5806" s="5">
        <v>27999</v>
      </c>
    </row>
    <row r="5807" spans="1:4" x14ac:dyDescent="0.35">
      <c r="A5807" t="str">
        <f>CONCATENATE(cars_raw!B5810," ",cars_raw!C5810)</f>
        <v>Honda Civic LX</v>
      </c>
      <c r="B5807" s="6" t="s">
        <v>20228</v>
      </c>
      <c r="C5807" s="6" t="str">
        <f t="shared" si="90"/>
        <v>24,798</v>
      </c>
      <c r="D5807" s="5">
        <v>24798</v>
      </c>
    </row>
    <row r="5808" spans="1:4" x14ac:dyDescent="0.35">
      <c r="A5808" t="str">
        <f>CONCATENATE(cars_raw!B5811," ",cars_raw!C5811)</f>
        <v>BMW 330 i xDrive</v>
      </c>
      <c r="B5808" s="6" t="s">
        <v>3048</v>
      </c>
      <c r="C5808" s="6" t="str">
        <f t="shared" si="90"/>
        <v>38,998</v>
      </c>
      <c r="D5808" s="5">
        <v>38998</v>
      </c>
    </row>
    <row r="5809" spans="1:4" x14ac:dyDescent="0.35">
      <c r="A5809" t="str">
        <f>CONCATENATE(cars_raw!B5812," ",cars_raw!C5812)</f>
        <v>Mercedes-Benz CLA 250 Base</v>
      </c>
      <c r="B5809" s="6" t="s">
        <v>22155</v>
      </c>
      <c r="C5809" s="6" t="str">
        <f t="shared" si="90"/>
        <v>29,596</v>
      </c>
      <c r="D5809" s="5">
        <v>29596</v>
      </c>
    </row>
    <row r="5810" spans="1:4" x14ac:dyDescent="0.35">
      <c r="A5810" t="str">
        <f>CONCATENATE(cars_raw!B5813," ",cars_raw!C5813)</f>
        <v>Audi A8 L 55</v>
      </c>
      <c r="B5810" s="6" t="s">
        <v>1405</v>
      </c>
      <c r="C5810" s="6" t="str">
        <f t="shared" si="90"/>
        <v>56,500</v>
      </c>
      <c r="D5810" s="5">
        <v>56500</v>
      </c>
    </row>
    <row r="5811" spans="1:4" x14ac:dyDescent="0.35">
      <c r="A5811" t="str">
        <f>CONCATENATE(cars_raw!B5814," ",cars_raw!C5814)</f>
        <v>Mercedes-Benz E-Class E 350</v>
      </c>
      <c r="B5811" s="6" t="s">
        <v>22162</v>
      </c>
      <c r="C5811" s="6" t="str">
        <f t="shared" si="90"/>
        <v>43,980</v>
      </c>
      <c r="D5811" s="5">
        <v>43980</v>
      </c>
    </row>
    <row r="5812" spans="1:4" x14ac:dyDescent="0.35">
      <c r="A5812" t="str">
        <f>CONCATENATE(cars_raw!B5815," ",cars_raw!C5815)</f>
        <v>BMW 528 i</v>
      </c>
      <c r="B5812" s="6" t="s">
        <v>22166</v>
      </c>
      <c r="C5812" s="6" t="str">
        <f t="shared" si="90"/>
        <v>16,829</v>
      </c>
      <c r="D5812" s="5">
        <v>16829</v>
      </c>
    </row>
    <row r="5813" spans="1:4" x14ac:dyDescent="0.35">
      <c r="A5813" t="str">
        <f>CONCATENATE(cars_raw!B5816," ",cars_raw!C5816)</f>
        <v>Jeep Grand Cherokee Limited</v>
      </c>
      <c r="B5813" s="6" t="s">
        <v>22170</v>
      </c>
      <c r="C5813" s="6" t="str">
        <f t="shared" si="90"/>
        <v>51,322</v>
      </c>
      <c r="D5813" s="5">
        <v>51322</v>
      </c>
    </row>
    <row r="5814" spans="1:4" x14ac:dyDescent="0.35">
      <c r="A5814" t="str">
        <f>CONCATENATE(cars_raw!B5817," ",cars_raw!C5817)</f>
        <v>Land Rover Range Rover Evoque S</v>
      </c>
      <c r="B5814" s="6" t="s">
        <v>22175</v>
      </c>
      <c r="C5814" s="6" t="str">
        <f t="shared" si="90"/>
        <v>43,597</v>
      </c>
      <c r="D5814" s="5">
        <v>43597</v>
      </c>
    </row>
    <row r="5815" spans="1:4" x14ac:dyDescent="0.35">
      <c r="A5815" t="str">
        <f>CONCATENATE(cars_raw!B5818," ",cars_raw!C5818)</f>
        <v>Mercedes-Benz C-Class C 300</v>
      </c>
      <c r="B5815" s="6" t="s">
        <v>10976</v>
      </c>
      <c r="C5815" s="6" t="str">
        <f t="shared" si="90"/>
        <v>32,999</v>
      </c>
      <c r="D5815" s="5">
        <v>32999</v>
      </c>
    </row>
    <row r="5816" spans="1:4" x14ac:dyDescent="0.35">
      <c r="A5816" t="str">
        <f>CONCATENATE(cars_raw!B5819," ",cars_raw!C5819)</f>
        <v>Lexus RX 350 350</v>
      </c>
      <c r="B5816" s="6" t="s">
        <v>22182</v>
      </c>
      <c r="C5816" s="6" t="str">
        <f t="shared" si="90"/>
        <v>48,988</v>
      </c>
      <c r="D5816" s="5">
        <v>48988</v>
      </c>
    </row>
    <row r="5817" spans="1:4" x14ac:dyDescent="0.35">
      <c r="A5817" t="str">
        <f>CONCATENATE(cars_raw!B5820," ",cars_raw!C5820)</f>
        <v>Tesla Model 3 Long Range</v>
      </c>
      <c r="B5817" s="6" t="s">
        <v>15012</v>
      </c>
      <c r="C5817" s="6" t="str">
        <f t="shared" si="90"/>
        <v>61,497</v>
      </c>
      <c r="D5817" s="5">
        <v>61497</v>
      </c>
    </row>
    <row r="5818" spans="1:4" x14ac:dyDescent="0.35">
      <c r="A5818" t="str">
        <f>CONCATENATE(cars_raw!B5821," ",cars_raw!C5821)</f>
        <v>INFINITI QX80 Base</v>
      </c>
      <c r="B5818" s="6" t="s">
        <v>22188</v>
      </c>
      <c r="C5818" s="6" t="str">
        <f t="shared" si="90"/>
        <v>33,912</v>
      </c>
      <c r="D5818" s="5">
        <v>33912</v>
      </c>
    </row>
    <row r="5819" spans="1:4" x14ac:dyDescent="0.35">
      <c r="A5819" t="str">
        <f>CONCATENATE(cars_raw!B5822," ",cars_raw!C5822)</f>
        <v>Honda CR-V EX-L</v>
      </c>
      <c r="B5819" s="6" t="s">
        <v>22193</v>
      </c>
      <c r="C5819" s="6" t="str">
        <f t="shared" si="90"/>
        <v>33,455</v>
      </c>
      <c r="D5819" s="5">
        <v>33455</v>
      </c>
    </row>
    <row r="5820" spans="1:4" x14ac:dyDescent="0.35">
      <c r="A5820" t="str">
        <f>CONCATENATE(cars_raw!B5823," ",cars_raw!C5823)</f>
        <v>Chevrolet Trailblazer LT</v>
      </c>
      <c r="B5820" s="6" t="s">
        <v>22197</v>
      </c>
      <c r="C5820" s="6" t="str">
        <f t="shared" si="90"/>
        <v>29,905</v>
      </c>
      <c r="D5820" s="5">
        <v>29905</v>
      </c>
    </row>
    <row r="5821" spans="1:4" x14ac:dyDescent="0.35">
      <c r="A5821" t="str">
        <f>CONCATENATE(cars_raw!B5824," ",cars_raw!C5824)</f>
        <v>Tesla Model 3 Standard Range Plus</v>
      </c>
      <c r="B5821" s="6" t="s">
        <v>22200</v>
      </c>
      <c r="C5821" s="6" t="str">
        <f t="shared" si="90"/>
        <v>45,992</v>
      </c>
      <c r="D5821" s="5">
        <v>45992</v>
      </c>
    </row>
    <row r="5822" spans="1:4" x14ac:dyDescent="0.35">
      <c r="A5822" t="str">
        <f>CONCATENATE(cars_raw!B5825," ",cars_raw!C5825)</f>
        <v>Volkswagen Tiguan 2.0T SE</v>
      </c>
      <c r="B5822" s="6" t="s">
        <v>1837</v>
      </c>
      <c r="C5822" s="6" t="str">
        <f t="shared" si="90"/>
        <v>27,977</v>
      </c>
      <c r="D5822" s="5">
        <v>27977</v>
      </c>
    </row>
    <row r="5823" spans="1:4" x14ac:dyDescent="0.35">
      <c r="A5823" t="str">
        <f>CONCATENATE(cars_raw!B5826," ",cars_raw!C5826)</f>
        <v>Kia Sportage LX</v>
      </c>
      <c r="B5823" s="6" t="s">
        <v>22207</v>
      </c>
      <c r="C5823" s="6" t="str">
        <f t="shared" si="90"/>
        <v>19,583</v>
      </c>
      <c r="D5823" s="5">
        <v>19583</v>
      </c>
    </row>
    <row r="5824" spans="1:4" x14ac:dyDescent="0.35">
      <c r="A5824" t="str">
        <f>CONCATENATE(cars_raw!B5827," ",cars_raw!C5827)</f>
        <v>Ford Edge Sport</v>
      </c>
      <c r="B5824" s="6" t="s">
        <v>2429</v>
      </c>
      <c r="C5824" s="6" t="str">
        <f t="shared" si="90"/>
        <v>42,989</v>
      </c>
      <c r="D5824" s="5">
        <v>42989</v>
      </c>
    </row>
    <row r="5825" spans="1:4" x14ac:dyDescent="0.35">
      <c r="A5825" t="str">
        <f>CONCATENATE(cars_raw!B5828," ",cars_raw!C5828)</f>
        <v>Acura TL 3.2</v>
      </c>
      <c r="B5825" s="6" t="s">
        <v>22213</v>
      </c>
      <c r="C5825" s="6" t="str">
        <f t="shared" si="90"/>
        <v>11,990</v>
      </c>
      <c r="D5825" s="5">
        <v>11990</v>
      </c>
    </row>
    <row r="5826" spans="1:4" x14ac:dyDescent="0.35">
      <c r="A5826" t="str">
        <f>CONCATENATE(cars_raw!B5829," ",cars_raw!C5829)</f>
        <v>Tesla Model Y Long Range</v>
      </c>
      <c r="B5826" s="6" t="s">
        <v>22217</v>
      </c>
      <c r="C5826" s="6" t="str">
        <f t="shared" ref="C5826:C5889" si="91">REPLACE(B5826,1,1,"")</f>
        <v>74,698</v>
      </c>
      <c r="D5826" s="5">
        <v>74698</v>
      </c>
    </row>
    <row r="5827" spans="1:4" x14ac:dyDescent="0.35">
      <c r="A5827" t="str">
        <f>CONCATENATE(cars_raw!B5830," ",cars_raw!C5830)</f>
        <v>Cadillac XT5 Luxury</v>
      </c>
      <c r="B5827" s="6" t="s">
        <v>5388</v>
      </c>
      <c r="C5827" s="6" t="str">
        <f t="shared" si="91"/>
        <v>42,000</v>
      </c>
      <c r="D5827" s="5">
        <v>42000</v>
      </c>
    </row>
    <row r="5828" spans="1:4" x14ac:dyDescent="0.35">
      <c r="A5828" t="str">
        <f>CONCATENATE(cars_raw!B5831," ",cars_raw!C5831)</f>
        <v>Honda CR-V EX</v>
      </c>
      <c r="B5828" s="6" t="s">
        <v>14592</v>
      </c>
      <c r="C5828" s="6" t="str">
        <f t="shared" si="91"/>
        <v>30,474</v>
      </c>
      <c r="D5828" s="5">
        <v>30474</v>
      </c>
    </row>
    <row r="5829" spans="1:4" x14ac:dyDescent="0.35">
      <c r="A5829" t="str">
        <f>CONCATENATE(cars_raw!B5832," ",cars_raw!C5832)</f>
        <v>Ford F-150 Lariat</v>
      </c>
      <c r="B5829" s="6" t="s">
        <v>20596</v>
      </c>
      <c r="C5829" s="6" t="str">
        <f t="shared" si="91"/>
        <v>52,000</v>
      </c>
      <c r="D5829" s="5">
        <v>52000</v>
      </c>
    </row>
    <row r="5830" spans="1:4" x14ac:dyDescent="0.35">
      <c r="A5830" t="str">
        <f>CONCATENATE(cars_raw!B5833," ",cars_raw!C5833)</f>
        <v>Mercedes-Benz CLA 250 Base 4MATIC</v>
      </c>
      <c r="B5830" s="6" t="s">
        <v>22228</v>
      </c>
      <c r="C5830" s="6" t="str">
        <f t="shared" si="91"/>
        <v>30,526</v>
      </c>
      <c r="D5830" s="5">
        <v>30526</v>
      </c>
    </row>
    <row r="5831" spans="1:4" x14ac:dyDescent="0.35">
      <c r="A5831" t="str">
        <f>CONCATENATE(cars_raw!B5834," ",cars_raw!C5834)</f>
        <v>Mazda Mazda6 i Grand Touring</v>
      </c>
      <c r="B5831" s="6" t="s">
        <v>22234</v>
      </c>
      <c r="C5831" s="6" t="str">
        <f t="shared" si="91"/>
        <v>17,983</v>
      </c>
      <c r="D5831" s="5">
        <v>17983</v>
      </c>
    </row>
    <row r="5832" spans="1:4" x14ac:dyDescent="0.35">
      <c r="A5832" t="str">
        <f>CONCATENATE(cars_raw!B5835," ",cars_raw!C5835)</f>
        <v>Chevrolet Tahoe Premier</v>
      </c>
      <c r="B5832" s="6" t="s">
        <v>22236</v>
      </c>
      <c r="C5832" s="6" t="str">
        <f t="shared" si="91"/>
        <v>54,911</v>
      </c>
      <c r="D5832" s="5">
        <v>54911</v>
      </c>
    </row>
    <row r="5833" spans="1:4" x14ac:dyDescent="0.35">
      <c r="A5833" t="str">
        <f>CONCATENATE(cars_raw!B5836," ",cars_raw!C5836)</f>
        <v>Kia Sportage LX</v>
      </c>
      <c r="B5833" s="6" t="s">
        <v>22239</v>
      </c>
      <c r="C5833" s="6" t="str">
        <f t="shared" si="91"/>
        <v>23,979</v>
      </c>
      <c r="D5833" s="5">
        <v>23979</v>
      </c>
    </row>
    <row r="5834" spans="1:4" x14ac:dyDescent="0.35">
      <c r="A5834" t="str">
        <f>CONCATENATE(cars_raw!B5837," ",cars_raw!C5837)</f>
        <v>Chevrolet Trax LT</v>
      </c>
      <c r="B5834" s="6" t="s">
        <v>535</v>
      </c>
      <c r="C5834" s="6" t="str">
        <f t="shared" si="91"/>
        <v>20,000</v>
      </c>
      <c r="D5834" s="5">
        <v>20000</v>
      </c>
    </row>
    <row r="5835" spans="1:4" x14ac:dyDescent="0.35">
      <c r="A5835" t="str">
        <f>CONCATENATE(cars_raw!B5838," ",cars_raw!C5838)</f>
        <v>Porsche Macan S</v>
      </c>
      <c r="B5835" s="6" t="s">
        <v>8134</v>
      </c>
      <c r="C5835" s="6" t="str">
        <f t="shared" si="91"/>
        <v>44,000</v>
      </c>
      <c r="D5835" s="5">
        <v>44000</v>
      </c>
    </row>
    <row r="5836" spans="1:4" x14ac:dyDescent="0.35">
      <c r="A5836" t="str">
        <f>CONCATENATE(cars_raw!B5839," ",cars_raw!C5839)</f>
        <v>Buick Encore Preferred</v>
      </c>
      <c r="B5836" s="6" t="s">
        <v>22248</v>
      </c>
      <c r="C5836" s="6" t="str">
        <f t="shared" si="91"/>
        <v>23,533</v>
      </c>
      <c r="D5836" s="5">
        <v>23533</v>
      </c>
    </row>
    <row r="5837" spans="1:4" x14ac:dyDescent="0.35">
      <c r="A5837" t="str">
        <f>CONCATENATE(cars_raw!B5840," ",cars_raw!C5840)</f>
        <v>Toyota Highlander Limited</v>
      </c>
      <c r="B5837" s="6" t="s">
        <v>22251</v>
      </c>
      <c r="C5837" s="6" t="str">
        <f t="shared" si="91"/>
        <v>39,408</v>
      </c>
      <c r="D5837" s="5">
        <v>39408</v>
      </c>
    </row>
    <row r="5838" spans="1:4" x14ac:dyDescent="0.35">
      <c r="A5838" t="str">
        <f>CONCATENATE(cars_raw!B5841," ",cars_raw!C5841)</f>
        <v>Lexus GX 460 Base</v>
      </c>
      <c r="B5838" s="6" t="s">
        <v>22254</v>
      </c>
      <c r="C5838" s="6" t="str">
        <f t="shared" si="91"/>
        <v>41,899</v>
      </c>
      <c r="D5838" s="5">
        <v>41899</v>
      </c>
    </row>
    <row r="5839" spans="1:4" x14ac:dyDescent="0.35">
      <c r="A5839" t="str">
        <f>CONCATENATE(cars_raw!B5842," ",cars_raw!C5842)</f>
        <v>Lexus GX 460 Base</v>
      </c>
      <c r="B5839" s="6" t="s">
        <v>22259</v>
      </c>
      <c r="C5839" s="6" t="str">
        <f t="shared" si="91"/>
        <v>54,949</v>
      </c>
      <c r="D5839" s="5">
        <v>54949</v>
      </c>
    </row>
    <row r="5840" spans="1:4" x14ac:dyDescent="0.35">
      <c r="A5840" t="str">
        <f>CONCATENATE(cars_raw!B5843," ",cars_raw!C5843)</f>
        <v>Acura RDX</v>
      </c>
      <c r="B5840" s="6" t="s">
        <v>4484</v>
      </c>
      <c r="C5840" s="6" t="str">
        <f t="shared" si="91"/>
        <v>25,998</v>
      </c>
      <c r="D5840" s="5">
        <v>25998</v>
      </c>
    </row>
    <row r="5841" spans="1:4" x14ac:dyDescent="0.35">
      <c r="A5841" t="str">
        <f>CONCATENATE(cars_raw!B5844," ",cars_raw!C5844)</f>
        <v>Buick Envision Essence</v>
      </c>
      <c r="B5841" s="6" t="s">
        <v>22267</v>
      </c>
      <c r="C5841" s="6" t="str">
        <f t="shared" si="91"/>
        <v>36,304</v>
      </c>
      <c r="D5841" s="5">
        <v>36304</v>
      </c>
    </row>
    <row r="5842" spans="1:4" x14ac:dyDescent="0.35">
      <c r="A5842" t="str">
        <f>CONCATENATE(cars_raw!B5845," ",cars_raw!C5845)</f>
        <v>Chevrolet Tahoe LT</v>
      </c>
      <c r="B5842" s="6" t="s">
        <v>3287</v>
      </c>
      <c r="C5842" s="6" t="str">
        <f t="shared" si="91"/>
        <v>67,800</v>
      </c>
      <c r="D5842" s="5">
        <v>67800</v>
      </c>
    </row>
    <row r="5843" spans="1:4" x14ac:dyDescent="0.35">
      <c r="A5843" t="str">
        <f>CONCATENATE(cars_raw!B5846," ",cars_raw!C5846)</f>
        <v>GMC Yukon Denali</v>
      </c>
      <c r="B5843" s="6" t="s">
        <v>22270</v>
      </c>
      <c r="C5843" s="6" t="str">
        <f t="shared" si="91"/>
        <v>83,970</v>
      </c>
      <c r="D5843" s="5">
        <v>83970</v>
      </c>
    </row>
    <row r="5844" spans="1:4" x14ac:dyDescent="0.35">
      <c r="A5844" t="str">
        <f>CONCATENATE(cars_raw!B5847," ",cars_raw!C5847)</f>
        <v>Dodge Durango GT</v>
      </c>
      <c r="B5844" s="6" t="s">
        <v>7349</v>
      </c>
      <c r="C5844" s="6" t="str">
        <f t="shared" si="91"/>
        <v>40,800</v>
      </c>
      <c r="D5844" s="5">
        <v>40800</v>
      </c>
    </row>
    <row r="5845" spans="1:4" x14ac:dyDescent="0.35">
      <c r="A5845" t="str">
        <f>CONCATENATE(cars_raw!B5848," ",cars_raw!C5848)</f>
        <v>Toyota Camry SE</v>
      </c>
      <c r="B5845" s="6" t="s">
        <v>3389</v>
      </c>
      <c r="C5845" s="6" t="str">
        <f t="shared" si="91"/>
        <v>23,998</v>
      </c>
      <c r="D5845" s="5">
        <v>23998</v>
      </c>
    </row>
    <row r="5846" spans="1:4" x14ac:dyDescent="0.35">
      <c r="A5846" t="str">
        <f>CONCATENATE(cars_raw!B5849," ",cars_raw!C5849)</f>
        <v>Hyundai Santa Fe SEL 2.4</v>
      </c>
      <c r="B5846" s="6" t="s">
        <v>22282</v>
      </c>
      <c r="C5846" s="6" t="str">
        <f t="shared" si="91"/>
        <v>28,779</v>
      </c>
      <c r="D5846" s="5">
        <v>28779</v>
      </c>
    </row>
    <row r="5847" spans="1:4" x14ac:dyDescent="0.35">
      <c r="A5847" t="str">
        <f>CONCATENATE(cars_raw!B5850," ",cars_raw!C5850)</f>
        <v>Lexus RX 350 F Sport</v>
      </c>
      <c r="B5847" s="6" t="s">
        <v>22285</v>
      </c>
      <c r="C5847" s="6" t="str">
        <f t="shared" si="91"/>
        <v>43,997</v>
      </c>
      <c r="D5847" s="5">
        <v>43997</v>
      </c>
    </row>
    <row r="5848" spans="1:4" x14ac:dyDescent="0.35">
      <c r="A5848" t="str">
        <f>CONCATENATE(cars_raw!B5851," ",cars_raw!C5851)</f>
        <v>Toyota RAV4 XLE</v>
      </c>
      <c r="B5848" s="6" t="s">
        <v>17199</v>
      </c>
      <c r="C5848" s="6" t="str">
        <f t="shared" si="91"/>
        <v>27,980</v>
      </c>
      <c r="D5848" s="5">
        <v>27980</v>
      </c>
    </row>
    <row r="5849" spans="1:4" x14ac:dyDescent="0.35">
      <c r="A5849" t="str">
        <f>CONCATENATE(cars_raw!B5852," ",cars_raw!C5852)</f>
        <v>Acura MDX 3.5L Technology &amp; A-Spec Pkgs</v>
      </c>
      <c r="B5849" s="6" t="s">
        <v>3122</v>
      </c>
      <c r="C5849" s="6" t="str">
        <f t="shared" si="91"/>
        <v>46,890</v>
      </c>
      <c r="D5849" s="5">
        <v>46890</v>
      </c>
    </row>
    <row r="5850" spans="1:4" x14ac:dyDescent="0.35">
      <c r="A5850" t="str">
        <f>CONCATENATE(cars_raw!B5853," ",cars_raw!C5853)</f>
        <v>Ford Escape Titanium</v>
      </c>
      <c r="B5850" s="6" t="s">
        <v>22292</v>
      </c>
      <c r="C5850" s="6" t="str">
        <f t="shared" si="91"/>
        <v>30,407</v>
      </c>
      <c r="D5850" s="5">
        <v>30407</v>
      </c>
    </row>
    <row r="5851" spans="1:4" x14ac:dyDescent="0.35">
      <c r="A5851" t="str">
        <f>CONCATENATE(cars_raw!B5854," ",cars_raw!C5854)</f>
        <v>Ford Escape Titanium</v>
      </c>
      <c r="B5851" s="6" t="s">
        <v>14682</v>
      </c>
      <c r="C5851" s="6" t="str">
        <f t="shared" si="91"/>
        <v>27,336</v>
      </c>
      <c r="D5851" s="5">
        <v>27336</v>
      </c>
    </row>
    <row r="5852" spans="1:4" x14ac:dyDescent="0.35">
      <c r="A5852" t="str">
        <f>CONCATENATE(cars_raw!B5855," ",cars_raw!C5855)</f>
        <v>Ford Fusion Titanium</v>
      </c>
      <c r="B5852" s="6" t="s">
        <v>717</v>
      </c>
      <c r="C5852" s="6" t="str">
        <f t="shared" si="91"/>
        <v>29,995</v>
      </c>
      <c r="D5852" s="5">
        <v>29995</v>
      </c>
    </row>
    <row r="5853" spans="1:4" x14ac:dyDescent="0.35">
      <c r="A5853" t="str">
        <f>CONCATENATE(cars_raw!B5856," ",cars_raw!C5856)</f>
        <v>Chevrolet Trax LT</v>
      </c>
      <c r="B5853" s="6" t="s">
        <v>4029</v>
      </c>
      <c r="C5853" s="6" t="str">
        <f t="shared" si="91"/>
        <v>24,500</v>
      </c>
      <c r="D5853" s="5">
        <v>24500</v>
      </c>
    </row>
    <row r="5854" spans="1:4" x14ac:dyDescent="0.35">
      <c r="A5854" t="str">
        <f>CONCATENATE(cars_raw!B5857," ",cars_raw!C5857)</f>
        <v>Cadillac XT5 Luxury</v>
      </c>
      <c r="B5854" s="6" t="s">
        <v>17775</v>
      </c>
      <c r="C5854" s="6" t="str">
        <f t="shared" si="91"/>
        <v>37,311</v>
      </c>
      <c r="D5854" s="5">
        <v>37311</v>
      </c>
    </row>
    <row r="5855" spans="1:4" x14ac:dyDescent="0.35">
      <c r="A5855" t="str">
        <f>CONCATENATE(cars_raw!B5858," ",cars_raw!C5858)</f>
        <v>GMC Acadia Denali</v>
      </c>
      <c r="B5855" s="6" t="s">
        <v>22301</v>
      </c>
      <c r="C5855" s="6" t="str">
        <f t="shared" si="91"/>
        <v>36,200</v>
      </c>
      <c r="D5855" s="5">
        <v>36200</v>
      </c>
    </row>
    <row r="5856" spans="1:4" x14ac:dyDescent="0.35">
      <c r="A5856" t="str">
        <f>CONCATENATE(cars_raw!B5859," ",cars_raw!C5859)</f>
        <v>Hyundai Tucson Value</v>
      </c>
      <c r="B5856" s="6" t="s">
        <v>22304</v>
      </c>
      <c r="C5856" s="6" t="str">
        <f t="shared" si="91"/>
        <v>24,852</v>
      </c>
      <c r="D5856" s="5">
        <v>24852</v>
      </c>
    </row>
    <row r="5857" spans="1:4" x14ac:dyDescent="0.35">
      <c r="A5857" t="str">
        <f>CONCATENATE(cars_raw!B5860," ",cars_raw!C5860)</f>
        <v>Honda Pilot EX-L w/Navigation/RES</v>
      </c>
      <c r="B5857" s="6" t="s">
        <v>3423</v>
      </c>
      <c r="C5857" s="6" t="str">
        <f t="shared" si="91"/>
        <v>34,998</v>
      </c>
      <c r="D5857" s="5">
        <v>34998</v>
      </c>
    </row>
    <row r="5858" spans="1:4" x14ac:dyDescent="0.35">
      <c r="A5858" t="str">
        <f>CONCATENATE(cars_raw!B5861," ",cars_raw!C5861)</f>
        <v>Chevrolet Tahoe LT</v>
      </c>
      <c r="B5858" s="6" t="s">
        <v>4218</v>
      </c>
      <c r="C5858" s="6" t="str">
        <f t="shared" si="91"/>
        <v>41,900</v>
      </c>
      <c r="D5858" s="5">
        <v>41900</v>
      </c>
    </row>
    <row r="5859" spans="1:4" x14ac:dyDescent="0.35">
      <c r="A5859" t="str">
        <f>CONCATENATE(cars_raw!B5862," ",cars_raw!C5862)</f>
        <v>Cadillac CT6 3.6L Premium Luxury</v>
      </c>
      <c r="B5859" s="6" t="s">
        <v>7591</v>
      </c>
      <c r="C5859" s="6" t="str">
        <f t="shared" si="91"/>
        <v>45,000</v>
      </c>
      <c r="D5859" s="5">
        <v>45000</v>
      </c>
    </row>
    <row r="5860" spans="1:4" x14ac:dyDescent="0.35">
      <c r="A5860" t="str">
        <f>CONCATENATE(cars_raw!B5863," ",cars_raw!C5863)</f>
        <v>Jeep Grand Cherokee Limited</v>
      </c>
      <c r="B5860" s="6" t="s">
        <v>13101</v>
      </c>
      <c r="C5860" s="6" t="str">
        <f t="shared" si="91"/>
        <v>34,300</v>
      </c>
      <c r="D5860" s="5">
        <v>34300</v>
      </c>
    </row>
    <row r="5861" spans="1:4" x14ac:dyDescent="0.35">
      <c r="A5861" t="str">
        <f>CONCATENATE(cars_raw!B5864," ",cars_raw!C5864)</f>
        <v>Jeep Grand Cherokee Limited</v>
      </c>
      <c r="B5861" s="6" t="s">
        <v>1914</v>
      </c>
      <c r="C5861" s="6" t="str">
        <f t="shared" si="91"/>
        <v>34,999</v>
      </c>
      <c r="D5861" s="5">
        <v>34999</v>
      </c>
    </row>
    <row r="5862" spans="1:4" x14ac:dyDescent="0.35">
      <c r="A5862" t="str">
        <f>CONCATENATE(cars_raw!B5865," ",cars_raw!C5865)</f>
        <v>Chevrolet Traverse LT Leather</v>
      </c>
      <c r="B5862" s="6" t="s">
        <v>22311</v>
      </c>
      <c r="C5862" s="6" t="str">
        <f t="shared" si="91"/>
        <v>47,350</v>
      </c>
      <c r="D5862" s="5">
        <v>47350</v>
      </c>
    </row>
    <row r="5863" spans="1:4" x14ac:dyDescent="0.35">
      <c r="A5863" t="str">
        <f>CONCATENATE(cars_raw!B5866," ",cars_raw!C5866)</f>
        <v>Chevrolet Cruze LT</v>
      </c>
      <c r="B5863" s="6" t="s">
        <v>22314</v>
      </c>
      <c r="C5863" s="6" t="str">
        <f t="shared" si="91"/>
        <v>18,700</v>
      </c>
      <c r="D5863" s="5">
        <v>18700</v>
      </c>
    </row>
    <row r="5864" spans="1:4" x14ac:dyDescent="0.35">
      <c r="A5864" t="str">
        <f>CONCATENATE(cars_raw!B5867," ",cars_raw!C5867)</f>
        <v>BMW X3 xDrive30i</v>
      </c>
      <c r="B5864" s="6" t="s">
        <v>35</v>
      </c>
      <c r="C5864" s="6" t="str">
        <f t="shared" si="91"/>
        <v>39,998</v>
      </c>
      <c r="D5864" s="5">
        <v>39998</v>
      </c>
    </row>
    <row r="5865" spans="1:4" x14ac:dyDescent="0.35">
      <c r="A5865" t="str">
        <f>CONCATENATE(cars_raw!B5868," ",cars_raw!C5868)</f>
        <v>Honda Pilot EX-L</v>
      </c>
      <c r="B5865" s="6" t="s">
        <v>22318</v>
      </c>
      <c r="C5865" s="6" t="str">
        <f t="shared" si="91"/>
        <v>38,563</v>
      </c>
      <c r="D5865" s="5">
        <v>38563</v>
      </c>
    </row>
    <row r="5866" spans="1:4" x14ac:dyDescent="0.35">
      <c r="A5866" t="str">
        <f>CONCATENATE(cars_raw!B5869," ",cars_raw!C5869)</f>
        <v>Kia Sportage LX</v>
      </c>
      <c r="B5866" s="6" t="s">
        <v>13118</v>
      </c>
      <c r="C5866" s="6" t="str">
        <f t="shared" si="91"/>
        <v>24,533</v>
      </c>
      <c r="D5866" s="5">
        <v>24533</v>
      </c>
    </row>
    <row r="5867" spans="1:4" x14ac:dyDescent="0.35">
      <c r="A5867" t="str">
        <f>CONCATENATE(cars_raw!B5870," ",cars_raw!C5870)</f>
        <v>Hyundai Elantra SEL</v>
      </c>
      <c r="B5867" s="6" t="s">
        <v>22323</v>
      </c>
      <c r="C5867" s="6" t="str">
        <f t="shared" si="91"/>
        <v>21,095</v>
      </c>
      <c r="D5867" s="5">
        <v>21095</v>
      </c>
    </row>
    <row r="5868" spans="1:4" x14ac:dyDescent="0.35">
      <c r="A5868" t="str">
        <f>CONCATENATE(cars_raw!B5871," ",cars_raw!C5871)</f>
        <v>Honda Pilot EX-L</v>
      </c>
      <c r="B5868" s="6" t="s">
        <v>11640</v>
      </c>
      <c r="C5868" s="6" t="str">
        <f t="shared" si="91"/>
        <v>32,623</v>
      </c>
      <c r="D5868" s="5">
        <v>32623</v>
      </c>
    </row>
    <row r="5869" spans="1:4" x14ac:dyDescent="0.35">
      <c r="A5869" t="str">
        <f>CONCATENATE(cars_raw!B5872," ",cars_raw!C5872)</f>
        <v>Land Rover Range Rover Evoque Pure Plus</v>
      </c>
      <c r="B5869" s="6" t="s">
        <v>22333</v>
      </c>
      <c r="C5869" s="6" t="str">
        <f t="shared" si="91"/>
        <v>17,350</v>
      </c>
      <c r="D5869" s="5">
        <v>17350</v>
      </c>
    </row>
    <row r="5870" spans="1:4" x14ac:dyDescent="0.35">
      <c r="A5870" t="str">
        <f>CONCATENATE(cars_raw!B5873," ",cars_raw!C5873)</f>
        <v>Nissan Juke SV</v>
      </c>
      <c r="B5870" s="6" t="s">
        <v>5207</v>
      </c>
      <c r="C5870" s="6" t="str">
        <f t="shared" si="91"/>
        <v>13,499</v>
      </c>
      <c r="D5870" s="5">
        <v>13499</v>
      </c>
    </row>
    <row r="5871" spans="1:4" x14ac:dyDescent="0.35">
      <c r="A5871" t="str">
        <f>CONCATENATE(cars_raw!B5874," ",cars_raw!C5874)</f>
        <v>Kia Sportage LX</v>
      </c>
      <c r="B5871" s="6" t="s">
        <v>775</v>
      </c>
      <c r="C5871" s="6" t="str">
        <f t="shared" si="91"/>
        <v>26,000</v>
      </c>
      <c r="D5871" s="5">
        <v>26000</v>
      </c>
    </row>
    <row r="5872" spans="1:4" x14ac:dyDescent="0.35">
      <c r="A5872" t="str">
        <f>CONCATENATE(cars_raw!B5875," ",cars_raw!C5875)</f>
        <v>Nissan Rogue Sport S</v>
      </c>
      <c r="B5872" s="6" t="s">
        <v>22341</v>
      </c>
      <c r="C5872" s="6" t="str">
        <f t="shared" si="91"/>
        <v>25,713</v>
      </c>
      <c r="D5872" s="5">
        <v>25713</v>
      </c>
    </row>
    <row r="5873" spans="1:4" x14ac:dyDescent="0.35">
      <c r="A5873" t="str">
        <f>CONCATENATE(cars_raw!B5876," ",cars_raw!C5876)</f>
        <v>Mercedes-Benz GLA 250 Base</v>
      </c>
      <c r="B5873" s="6" t="s">
        <v>22346</v>
      </c>
      <c r="C5873" s="6" t="str">
        <f t="shared" si="91"/>
        <v>49,007</v>
      </c>
      <c r="D5873" s="5">
        <v>49007</v>
      </c>
    </row>
    <row r="5874" spans="1:4" x14ac:dyDescent="0.35">
      <c r="A5874" t="str">
        <f>CONCATENATE(cars_raw!B5877," ",cars_raw!C5877)</f>
        <v>Jeep Grand Cherokee Limited</v>
      </c>
      <c r="B5874" s="6" t="s">
        <v>22350</v>
      </c>
      <c r="C5874" s="6" t="str">
        <f t="shared" si="91"/>
        <v>46,296</v>
      </c>
      <c r="D5874" s="5">
        <v>46296</v>
      </c>
    </row>
    <row r="5875" spans="1:4" x14ac:dyDescent="0.35">
      <c r="A5875" t="str">
        <f>CONCATENATE(cars_raw!B5878," ",cars_raw!C5878)</f>
        <v>Volvo S60 T6 Inscription</v>
      </c>
      <c r="B5875" s="6" t="s">
        <v>8134</v>
      </c>
      <c r="C5875" s="6" t="str">
        <f t="shared" si="91"/>
        <v>44,000</v>
      </c>
      <c r="D5875" s="5">
        <v>44000</v>
      </c>
    </row>
    <row r="5876" spans="1:4" x14ac:dyDescent="0.35">
      <c r="A5876" t="str">
        <f>CONCATENATE(cars_raw!B5879," ",cars_raw!C5879)</f>
        <v>Ford Explorer Limited</v>
      </c>
      <c r="B5876" s="6" t="s">
        <v>22353</v>
      </c>
      <c r="C5876" s="6" t="str">
        <f t="shared" si="91"/>
        <v>24,599</v>
      </c>
      <c r="D5876" s="5">
        <v>24599</v>
      </c>
    </row>
    <row r="5877" spans="1:4" x14ac:dyDescent="0.35">
      <c r="A5877" t="str">
        <f>CONCATENATE(cars_raw!B5880," ",cars_raw!C5880)</f>
        <v>Honda Pilot Touring 8-Passenger</v>
      </c>
      <c r="B5877" s="6" t="s">
        <v>3996</v>
      </c>
      <c r="C5877" s="6" t="str">
        <f t="shared" si="91"/>
        <v>40,999</v>
      </c>
      <c r="D5877" s="5">
        <v>40999</v>
      </c>
    </row>
    <row r="5878" spans="1:4" x14ac:dyDescent="0.35">
      <c r="A5878" t="str">
        <f>CONCATENATE(cars_raw!B5881," ",cars_raw!C5881)</f>
        <v>Jeep Grand Cherokee Limited</v>
      </c>
      <c r="B5878" s="6" t="s">
        <v>4629</v>
      </c>
      <c r="C5878" s="6" t="str">
        <f t="shared" si="91"/>
        <v>34,500</v>
      </c>
      <c r="D5878" s="5">
        <v>34500</v>
      </c>
    </row>
    <row r="5879" spans="1:4" x14ac:dyDescent="0.35">
      <c r="A5879" t="str">
        <f>CONCATENATE(cars_raw!B5882," ",cars_raw!C5882)</f>
        <v>Jeep Grand Cherokee Limited</v>
      </c>
      <c r="B5879" s="6" t="s">
        <v>22363</v>
      </c>
      <c r="C5879" s="6" t="str">
        <f t="shared" si="91"/>
        <v>38,955</v>
      </c>
      <c r="D5879" s="5">
        <v>38955</v>
      </c>
    </row>
    <row r="5880" spans="1:4" x14ac:dyDescent="0.35">
      <c r="A5880" t="str">
        <f>CONCATENATE(cars_raw!B5883," ",cars_raw!C5883)</f>
        <v>Toyota Highlander LE</v>
      </c>
      <c r="B5880" s="6" t="s">
        <v>22366</v>
      </c>
      <c r="C5880" s="6" t="str">
        <f t="shared" si="91"/>
        <v>39,250</v>
      </c>
      <c r="D5880" s="5">
        <v>39250</v>
      </c>
    </row>
    <row r="5881" spans="1:4" x14ac:dyDescent="0.35">
      <c r="A5881" t="str">
        <f>CONCATENATE(cars_raw!B5884," ",cars_raw!C5884)</f>
        <v>BMW X5 xDrive35i</v>
      </c>
      <c r="B5881" s="6" t="s">
        <v>8116</v>
      </c>
      <c r="C5881" s="6" t="str">
        <f t="shared" si="91"/>
        <v>28,000</v>
      </c>
      <c r="D5881" s="5">
        <v>28000</v>
      </c>
    </row>
    <row r="5882" spans="1:4" x14ac:dyDescent="0.35">
      <c r="A5882" t="str">
        <f>CONCATENATE(cars_raw!B5885," ",cars_raw!C5885)</f>
        <v>Lexus GX 460 Base</v>
      </c>
      <c r="B5882" s="6" t="s">
        <v>22369</v>
      </c>
      <c r="C5882" s="6" t="str">
        <f t="shared" si="91"/>
        <v>51,990</v>
      </c>
      <c r="D5882" s="5">
        <v>51990</v>
      </c>
    </row>
    <row r="5883" spans="1:4" x14ac:dyDescent="0.35">
      <c r="A5883" t="str">
        <f>CONCATENATE(cars_raw!B5886," ",cars_raw!C5886)</f>
        <v>BMW X3 M40i</v>
      </c>
      <c r="B5883" s="6" t="s">
        <v>22374</v>
      </c>
      <c r="C5883" s="6" t="str">
        <f t="shared" si="91"/>
        <v>59,597</v>
      </c>
      <c r="D5883" s="5">
        <v>59597</v>
      </c>
    </row>
    <row r="5884" spans="1:4" x14ac:dyDescent="0.35">
      <c r="A5884" t="str">
        <f>CONCATENATE(cars_raw!B5887," ",cars_raw!C5887)</f>
        <v>Kia Sportage LX</v>
      </c>
      <c r="B5884" s="6" t="s">
        <v>22379</v>
      </c>
      <c r="C5884" s="6" t="str">
        <f t="shared" si="91"/>
        <v>26,442</v>
      </c>
      <c r="D5884" s="5">
        <v>26442</v>
      </c>
    </row>
    <row r="5885" spans="1:4" x14ac:dyDescent="0.35">
      <c r="A5885" t="str">
        <f>CONCATENATE(cars_raw!B5888," ",cars_raw!C5888)</f>
        <v>Mazda CX-5 Touring</v>
      </c>
      <c r="B5885" s="6" t="s">
        <v>13496</v>
      </c>
      <c r="C5885" s="6" t="str">
        <f t="shared" si="91"/>
        <v>24,595</v>
      </c>
      <c r="D5885" s="5">
        <v>24595</v>
      </c>
    </row>
    <row r="5886" spans="1:4" x14ac:dyDescent="0.35">
      <c r="A5886" t="str">
        <f>CONCATENATE(cars_raw!B5889," ",cars_raw!C5889)</f>
        <v>Toyota Camry XSE</v>
      </c>
      <c r="B5886" s="6" t="s">
        <v>35</v>
      </c>
      <c r="C5886" s="6" t="str">
        <f t="shared" si="91"/>
        <v>39,998</v>
      </c>
      <c r="D5886" s="5">
        <v>39998</v>
      </c>
    </row>
    <row r="5887" spans="1:4" x14ac:dyDescent="0.35">
      <c r="A5887" t="str">
        <f>CONCATENATE(cars_raw!B5890," ",cars_raw!C5890)</f>
        <v>Chevrolet Tahoe LT</v>
      </c>
      <c r="B5887" s="6" t="s">
        <v>10149</v>
      </c>
      <c r="C5887" s="6" t="str">
        <f t="shared" si="91"/>
        <v>62,990</v>
      </c>
      <c r="D5887" s="5">
        <v>62990</v>
      </c>
    </row>
    <row r="5888" spans="1:4" x14ac:dyDescent="0.35">
      <c r="A5888" t="str">
        <f>CONCATENATE(cars_raw!B5891," ",cars_raw!C5891)</f>
        <v>Chevrolet Tahoe LT</v>
      </c>
      <c r="B5888" s="6" t="s">
        <v>22384</v>
      </c>
      <c r="C5888" s="6" t="str">
        <f t="shared" si="91"/>
        <v>58,490</v>
      </c>
      <c r="D5888" s="5">
        <v>58490</v>
      </c>
    </row>
    <row r="5889" spans="1:4" x14ac:dyDescent="0.35">
      <c r="A5889" t="str">
        <f>CONCATENATE(cars_raw!B5892," ",cars_raw!C5892)</f>
        <v>Lexus RX 350 Base</v>
      </c>
      <c r="B5889" s="6" t="s">
        <v>22387</v>
      </c>
      <c r="C5889" s="6" t="str">
        <f t="shared" si="91"/>
        <v>48,981</v>
      </c>
      <c r="D5889" s="5">
        <v>48981</v>
      </c>
    </row>
    <row r="5890" spans="1:4" x14ac:dyDescent="0.35">
      <c r="A5890" t="str">
        <f>CONCATENATE(cars_raw!B5893," ",cars_raw!C5893)</f>
        <v>Acura MDX 3.5L</v>
      </c>
      <c r="B5890" s="6" t="s">
        <v>14654</v>
      </c>
      <c r="C5890" s="6" t="str">
        <f t="shared" ref="C5890:C5953" si="92">REPLACE(B5890,1,1,"")</f>
        <v>35,599</v>
      </c>
      <c r="D5890" s="5">
        <v>35599</v>
      </c>
    </row>
    <row r="5891" spans="1:4" x14ac:dyDescent="0.35">
      <c r="A5891" t="str">
        <f>CONCATENATE(cars_raw!B5894," ",cars_raw!C5894)</f>
        <v>Lexus GX 460 Base</v>
      </c>
      <c r="B5891" s="6" t="s">
        <v>18124</v>
      </c>
      <c r="C5891" s="6" t="str">
        <f t="shared" si="92"/>
        <v>49,993</v>
      </c>
      <c r="D5891" s="5">
        <v>49993</v>
      </c>
    </row>
    <row r="5892" spans="1:4" x14ac:dyDescent="0.35">
      <c r="A5892" t="str">
        <f>CONCATENATE(cars_raw!B5895," ",cars_raw!C5895)</f>
        <v>Kia Sportage LX</v>
      </c>
      <c r="B5892" s="6" t="s">
        <v>21874</v>
      </c>
      <c r="C5892" s="6" t="str">
        <f t="shared" si="92"/>
        <v>25,199</v>
      </c>
      <c r="D5892" s="5">
        <v>25199</v>
      </c>
    </row>
    <row r="5893" spans="1:4" x14ac:dyDescent="0.35">
      <c r="A5893" t="str">
        <f>CONCATENATE(cars_raw!B5896," ",cars_raw!C5896)</f>
        <v>Honda CR-V EX</v>
      </c>
      <c r="B5893" s="6" t="s">
        <v>14179</v>
      </c>
      <c r="C5893" s="6" t="str">
        <f t="shared" si="92"/>
        <v>31,980</v>
      </c>
      <c r="D5893" s="5">
        <v>31980</v>
      </c>
    </row>
    <row r="5894" spans="1:4" x14ac:dyDescent="0.35">
      <c r="A5894" t="str">
        <f>CONCATENATE(cars_raw!B5897," ",cars_raw!C5897)</f>
        <v>Audi Q3 45 S line Premium</v>
      </c>
      <c r="B5894" s="6" t="s">
        <v>4671</v>
      </c>
      <c r="C5894" s="6" t="str">
        <f t="shared" si="92"/>
        <v>38,988</v>
      </c>
      <c r="D5894" s="5">
        <v>38988</v>
      </c>
    </row>
    <row r="5895" spans="1:4" x14ac:dyDescent="0.35">
      <c r="A5895" t="str">
        <f>CONCATENATE(cars_raw!B5898," ",cars_raw!C5898)</f>
        <v>Subaru Forester Premium</v>
      </c>
      <c r="B5895" s="6" t="s">
        <v>1190</v>
      </c>
      <c r="C5895" s="6" t="str">
        <f t="shared" si="92"/>
        <v>28,900</v>
      </c>
      <c r="D5895" s="5">
        <v>28900</v>
      </c>
    </row>
    <row r="5896" spans="1:4" x14ac:dyDescent="0.35">
      <c r="A5896" t="str">
        <f>CONCATENATE(cars_raw!B5899," ",cars_raw!C5899)</f>
        <v>Honda CR-V EX-L</v>
      </c>
      <c r="B5896" s="6" t="s">
        <v>2110</v>
      </c>
      <c r="C5896" s="6" t="str">
        <f t="shared" si="92"/>
        <v>35,998</v>
      </c>
      <c r="D5896" s="5">
        <v>35998</v>
      </c>
    </row>
    <row r="5897" spans="1:4" x14ac:dyDescent="0.35">
      <c r="A5897" t="str">
        <f>CONCATENATE(cars_raw!B5900," ",cars_raw!C5900)</f>
        <v>Audi Q3 45 S line Premium</v>
      </c>
      <c r="B5897" s="6" t="s">
        <v>18142</v>
      </c>
      <c r="C5897" s="6" t="str">
        <f t="shared" si="92"/>
        <v>42,495</v>
      </c>
      <c r="D5897" s="5">
        <v>42495</v>
      </c>
    </row>
    <row r="5898" spans="1:4" x14ac:dyDescent="0.35">
      <c r="A5898" t="str">
        <f>CONCATENATE(cars_raw!B5901," ",cars_raw!C5901)</f>
        <v>Toyota RAV4 LE</v>
      </c>
      <c r="B5898" s="6" t="s">
        <v>22411</v>
      </c>
      <c r="C5898" s="6" t="str">
        <f t="shared" si="92"/>
        <v>22,963</v>
      </c>
      <c r="D5898" s="5">
        <v>22963</v>
      </c>
    </row>
    <row r="5899" spans="1:4" x14ac:dyDescent="0.35">
      <c r="A5899" t="str">
        <f>CONCATENATE(cars_raw!B5902," ",cars_raw!C5902)</f>
        <v>Nissan Rogue SV</v>
      </c>
      <c r="B5899" s="6" t="s">
        <v>22414</v>
      </c>
      <c r="C5899" s="6" t="str">
        <f t="shared" si="92"/>
        <v>24,861</v>
      </c>
      <c r="D5899" s="5">
        <v>24861</v>
      </c>
    </row>
    <row r="5900" spans="1:4" x14ac:dyDescent="0.35">
      <c r="A5900" t="str">
        <f>CONCATENATE(cars_raw!B5903," ",cars_raw!C5903)</f>
        <v>Buick Encore Preferred</v>
      </c>
      <c r="B5900" s="6" t="s">
        <v>22416</v>
      </c>
      <c r="C5900" s="6" t="str">
        <f t="shared" si="92"/>
        <v>25,447</v>
      </c>
      <c r="D5900" s="5">
        <v>25447</v>
      </c>
    </row>
    <row r="5901" spans="1:4" x14ac:dyDescent="0.35">
      <c r="A5901" t="str">
        <f>CONCATENATE(cars_raw!B5904," ",cars_raw!C5904)</f>
        <v>Toyota 4Runner SR5</v>
      </c>
      <c r="B5901" s="6" t="s">
        <v>19197</v>
      </c>
      <c r="C5901" s="6" t="str">
        <f t="shared" si="92"/>
        <v>35,990</v>
      </c>
      <c r="D5901" s="5">
        <v>35990</v>
      </c>
    </row>
    <row r="5902" spans="1:4" x14ac:dyDescent="0.35">
      <c r="A5902" t="str">
        <f>CONCATENATE(cars_raw!B5905," ",cars_raw!C5905)</f>
        <v>Subaru Crosstrek 2.0i Premium</v>
      </c>
      <c r="B5902" s="6" t="s">
        <v>13896</v>
      </c>
      <c r="C5902" s="6" t="str">
        <f t="shared" si="92"/>
        <v>27,698</v>
      </c>
      <c r="D5902" s="5">
        <v>27698</v>
      </c>
    </row>
    <row r="5903" spans="1:4" x14ac:dyDescent="0.35">
      <c r="A5903" t="str">
        <f>CONCATENATE(cars_raw!B5906," ",cars_raw!C5906)</f>
        <v>Mercedes-Benz GLE 350 Base 4MATIC</v>
      </c>
      <c r="B5903" s="6" t="s">
        <v>9594</v>
      </c>
      <c r="C5903" s="6" t="str">
        <f t="shared" si="92"/>
        <v>54,988</v>
      </c>
      <c r="D5903" s="5">
        <v>54988</v>
      </c>
    </row>
    <row r="5904" spans="1:4" x14ac:dyDescent="0.35">
      <c r="A5904" t="str">
        <f>CONCATENATE(cars_raw!B5907," ",cars_raw!C5907)</f>
        <v>Mercedes-Benz E-Class E 450</v>
      </c>
      <c r="B5904" s="6" t="s">
        <v>17449</v>
      </c>
      <c r="C5904" s="6" t="str">
        <f t="shared" si="92"/>
        <v>46,999</v>
      </c>
      <c r="D5904" s="5">
        <v>46999</v>
      </c>
    </row>
    <row r="5905" spans="1:4" x14ac:dyDescent="0.35">
      <c r="A5905" t="str">
        <f>CONCATENATE(cars_raw!B5908," ",cars_raw!C5908)</f>
        <v>Tesla Model 3 Performance</v>
      </c>
      <c r="B5905" s="6" t="s">
        <v>22430</v>
      </c>
      <c r="C5905" s="6" t="str">
        <f t="shared" si="92"/>
        <v>67,450</v>
      </c>
      <c r="D5905" s="5">
        <v>67450</v>
      </c>
    </row>
    <row r="5906" spans="1:4" x14ac:dyDescent="0.35">
      <c r="A5906" t="str">
        <f>CONCATENATE(cars_raw!B5909," ",cars_raw!C5909)</f>
        <v>BMW 330 i</v>
      </c>
      <c r="B5906" s="6" t="s">
        <v>1914</v>
      </c>
      <c r="C5906" s="6" t="str">
        <f t="shared" si="92"/>
        <v>34,999</v>
      </c>
      <c r="D5906" s="5">
        <v>34999</v>
      </c>
    </row>
    <row r="5907" spans="1:4" x14ac:dyDescent="0.35">
      <c r="A5907" t="str">
        <f>CONCATENATE(cars_raw!B5910," ",cars_raw!C5910)</f>
        <v>Chevrolet Trax LT</v>
      </c>
      <c r="B5907" s="6" t="s">
        <v>8636</v>
      </c>
      <c r="C5907" s="6" t="str">
        <f t="shared" si="92"/>
        <v>19,500</v>
      </c>
      <c r="D5907" s="5">
        <v>19500</v>
      </c>
    </row>
    <row r="5908" spans="1:4" x14ac:dyDescent="0.35">
      <c r="A5908" t="str">
        <f>CONCATENATE(cars_raw!B5911," ",cars_raw!C5911)</f>
        <v>Toyota RAV4 XLE</v>
      </c>
      <c r="B5908" s="6" t="s">
        <v>22436</v>
      </c>
      <c r="C5908" s="6" t="str">
        <f t="shared" si="92"/>
        <v>35,952</v>
      </c>
      <c r="D5908" s="5">
        <v>35952</v>
      </c>
    </row>
    <row r="5909" spans="1:4" x14ac:dyDescent="0.35">
      <c r="A5909" t="str">
        <f>CONCATENATE(cars_raw!B5912," ",cars_raw!C5912)</f>
        <v>Ford Explorer Limited</v>
      </c>
      <c r="B5909" s="6" t="s">
        <v>18198</v>
      </c>
      <c r="C5909" s="6" t="str">
        <f t="shared" si="92"/>
        <v>39,595</v>
      </c>
      <c r="D5909" s="5">
        <v>39595</v>
      </c>
    </row>
    <row r="5910" spans="1:4" x14ac:dyDescent="0.35">
      <c r="A5910" t="str">
        <f>CONCATENATE(cars_raw!B5913," ",cars_raw!C5913)</f>
        <v>Ford Escape Titanium</v>
      </c>
      <c r="B5910" s="6" t="s">
        <v>2641</v>
      </c>
      <c r="C5910" s="6" t="str">
        <f t="shared" si="92"/>
        <v>27,995</v>
      </c>
      <c r="D5910" s="5">
        <v>27995</v>
      </c>
    </row>
    <row r="5911" spans="1:4" x14ac:dyDescent="0.35">
      <c r="A5911" t="str">
        <f>CONCATENATE(cars_raw!B5914," ",cars_raw!C5914)</f>
        <v>Subaru Forester Limited</v>
      </c>
      <c r="B5911" s="6" t="s">
        <v>2028</v>
      </c>
      <c r="C5911" s="6" t="str">
        <f t="shared" si="92"/>
        <v>34,991</v>
      </c>
      <c r="D5911" s="5">
        <v>34991</v>
      </c>
    </row>
    <row r="5912" spans="1:4" x14ac:dyDescent="0.35">
      <c r="A5912" t="str">
        <f>CONCATENATE(cars_raw!B5915," ",cars_raw!C5915)</f>
        <v>Jeep Grand Cherokee Limited</v>
      </c>
      <c r="B5912" s="6" t="s">
        <v>22451</v>
      </c>
      <c r="C5912" s="6" t="str">
        <f t="shared" si="92"/>
        <v>48,258</v>
      </c>
      <c r="D5912" s="5">
        <v>48258</v>
      </c>
    </row>
    <row r="5913" spans="1:4" x14ac:dyDescent="0.35">
      <c r="A5913" t="str">
        <f>CONCATENATE(cars_raw!B5916," ",cars_raw!C5916)</f>
        <v>Toyota Highlander Limited</v>
      </c>
      <c r="B5913" s="6" t="s">
        <v>12996</v>
      </c>
      <c r="C5913" s="6" t="str">
        <f t="shared" si="92"/>
        <v>30,993</v>
      </c>
      <c r="D5913" s="5">
        <v>30993</v>
      </c>
    </row>
    <row r="5914" spans="1:4" x14ac:dyDescent="0.35">
      <c r="A5914" t="str">
        <f>CONCATENATE(cars_raw!B5917," ",cars_raw!C5917)</f>
        <v>Chevrolet Equinox Premier w/1LZ</v>
      </c>
      <c r="B5914" s="6" t="s">
        <v>22454</v>
      </c>
      <c r="C5914" s="6" t="str">
        <f t="shared" si="92"/>
        <v>29,494</v>
      </c>
      <c r="D5914" s="5">
        <v>29494</v>
      </c>
    </row>
    <row r="5915" spans="1:4" x14ac:dyDescent="0.35">
      <c r="A5915" t="str">
        <f>CONCATENATE(cars_raw!B5918," ",cars_raw!C5918)</f>
        <v>Hyundai Santa Fe Ultimate 2.0T</v>
      </c>
      <c r="B5915" s="6" t="s">
        <v>6497</v>
      </c>
      <c r="C5915" s="6" t="str">
        <f t="shared" si="92"/>
        <v>28,985</v>
      </c>
      <c r="D5915" s="5">
        <v>28985</v>
      </c>
    </row>
    <row r="5916" spans="1:4" x14ac:dyDescent="0.35">
      <c r="A5916" t="str">
        <f>CONCATENATE(cars_raw!B5919," ",cars_raw!C5919)</f>
        <v>Tesla Model 3 Performance</v>
      </c>
      <c r="B5916" s="6" t="s">
        <v>22459</v>
      </c>
      <c r="C5916" s="6" t="str">
        <f t="shared" si="92"/>
        <v>68,500</v>
      </c>
      <c r="D5916" s="5">
        <v>68500</v>
      </c>
    </row>
    <row r="5917" spans="1:4" x14ac:dyDescent="0.35">
      <c r="A5917" t="str">
        <f>CONCATENATE(cars_raw!B5920," ",cars_raw!C5920)</f>
        <v>RAM 1500 Laramie</v>
      </c>
      <c r="B5917" s="6" t="s">
        <v>8633</v>
      </c>
      <c r="C5917" s="6" t="str">
        <f t="shared" si="92"/>
        <v>51,500</v>
      </c>
      <c r="D5917" s="5">
        <v>51500</v>
      </c>
    </row>
    <row r="5918" spans="1:4" x14ac:dyDescent="0.35">
      <c r="A5918" t="str">
        <f>CONCATENATE(cars_raw!B5921," ",cars_raw!C5921)</f>
        <v>Kia Sorento EX</v>
      </c>
      <c r="B5918" s="6" t="s">
        <v>232</v>
      </c>
      <c r="C5918" s="6" t="str">
        <f t="shared" si="92"/>
        <v>29,500</v>
      </c>
      <c r="D5918" s="5">
        <v>29500</v>
      </c>
    </row>
    <row r="5919" spans="1:4" x14ac:dyDescent="0.35">
      <c r="A5919" t="str">
        <f>CONCATENATE(cars_raw!B5922," ",cars_raw!C5922)</f>
        <v>GMC Yukon SLT</v>
      </c>
      <c r="B5919" s="6" t="s">
        <v>3361</v>
      </c>
      <c r="C5919" s="6" t="str">
        <f t="shared" si="92"/>
        <v>39,999</v>
      </c>
      <c r="D5919" s="5">
        <v>39999</v>
      </c>
    </row>
    <row r="5920" spans="1:4" x14ac:dyDescent="0.35">
      <c r="A5920" t="str">
        <f>CONCATENATE(cars_raw!B5923," ",cars_raw!C5923)</f>
        <v>BMW X5 xDrive50i</v>
      </c>
      <c r="B5920" s="6" t="s">
        <v>22474</v>
      </c>
      <c r="C5920" s="6" t="str">
        <f t="shared" si="92"/>
        <v>66,934</v>
      </c>
      <c r="D5920" s="5">
        <v>66934</v>
      </c>
    </row>
    <row r="5921" spans="1:4" x14ac:dyDescent="0.35">
      <c r="A5921" t="str">
        <f>CONCATENATE(cars_raw!B5924," ",cars_raw!C5924)</f>
        <v>Lexus GX 460 Base</v>
      </c>
      <c r="B5921" s="6" t="s">
        <v>10498</v>
      </c>
      <c r="C5921" s="6" t="str">
        <f t="shared" si="92"/>
        <v>55,997</v>
      </c>
      <c r="D5921" s="5">
        <v>55997</v>
      </c>
    </row>
    <row r="5922" spans="1:4" x14ac:dyDescent="0.35">
      <c r="A5922" t="str">
        <f>CONCATENATE(cars_raw!B5925," ",cars_raw!C5925)</f>
        <v>Chevrolet Tahoe LT</v>
      </c>
      <c r="B5922" s="6" t="s">
        <v>3730</v>
      </c>
      <c r="C5922" s="6" t="str">
        <f t="shared" si="92"/>
        <v>45,998</v>
      </c>
      <c r="D5922" s="5">
        <v>45998</v>
      </c>
    </row>
    <row r="5923" spans="1:4" x14ac:dyDescent="0.35">
      <c r="A5923" t="str">
        <f>CONCATENATE(cars_raw!B5926," ",cars_raw!C5926)</f>
        <v>Audi Q5 2.0T Premium Plus</v>
      </c>
      <c r="B5923" s="6" t="s">
        <v>21627</v>
      </c>
      <c r="C5923" s="6" t="str">
        <f t="shared" si="92"/>
        <v>42,997</v>
      </c>
      <c r="D5923" s="5">
        <v>42997</v>
      </c>
    </row>
    <row r="5924" spans="1:4" x14ac:dyDescent="0.35">
      <c r="A5924" t="str">
        <f>CONCATENATE(cars_raw!B5927," ",cars_raw!C5927)</f>
        <v>Toyota Tundra SR5</v>
      </c>
      <c r="B5924" s="6" t="s">
        <v>22486</v>
      </c>
      <c r="C5924" s="6" t="str">
        <f t="shared" si="92"/>
        <v>47,927</v>
      </c>
      <c r="D5924" s="5">
        <v>47927</v>
      </c>
    </row>
    <row r="5925" spans="1:4" x14ac:dyDescent="0.35">
      <c r="A5925" t="str">
        <f>CONCATENATE(cars_raw!B5928," ",cars_raw!C5928)</f>
        <v>BMW X3 xDrive30i</v>
      </c>
      <c r="B5925" s="6" t="s">
        <v>22490</v>
      </c>
      <c r="C5925" s="6" t="str">
        <f t="shared" si="92"/>
        <v>39,980</v>
      </c>
      <c r="D5925" s="5">
        <v>39980</v>
      </c>
    </row>
    <row r="5926" spans="1:4" x14ac:dyDescent="0.35">
      <c r="A5926" t="str">
        <f>CONCATENATE(cars_raw!B5929," ",cars_raw!C5929)</f>
        <v>Honda HR-V EX</v>
      </c>
      <c r="B5926" s="6" t="s">
        <v>7529</v>
      </c>
      <c r="C5926" s="6" t="str">
        <f t="shared" si="92"/>
        <v>26,995</v>
      </c>
      <c r="D5926" s="5">
        <v>26995</v>
      </c>
    </row>
    <row r="5927" spans="1:4" x14ac:dyDescent="0.35">
      <c r="A5927" t="str">
        <f>CONCATENATE(cars_raw!B5930," ",cars_raw!C5930)</f>
        <v>Nissan Rogue Sport SV</v>
      </c>
      <c r="B5927" s="6" t="s">
        <v>22496</v>
      </c>
      <c r="C5927" s="6" t="str">
        <f t="shared" si="92"/>
        <v>29,945</v>
      </c>
      <c r="D5927" s="5">
        <v>29945</v>
      </c>
    </row>
    <row r="5928" spans="1:4" x14ac:dyDescent="0.35">
      <c r="A5928" t="str">
        <f>CONCATENATE(cars_raw!B5931," ",cars_raw!C5931)</f>
        <v>Honda Ridgeline RTL-E</v>
      </c>
      <c r="B5928" s="6" t="s">
        <v>1372</v>
      </c>
      <c r="C5928" s="6" t="str">
        <f t="shared" si="92"/>
        <v>40,000</v>
      </c>
      <c r="D5928" s="5">
        <v>40000</v>
      </c>
    </row>
    <row r="5929" spans="1:4" x14ac:dyDescent="0.35">
      <c r="A5929" t="str">
        <f>CONCATENATE(cars_raw!B5932," ",cars_raw!C5932)</f>
        <v>Jeep Grand Cherokee Summit</v>
      </c>
      <c r="B5929" s="6" t="s">
        <v>5911</v>
      </c>
      <c r="C5929" s="6" t="str">
        <f t="shared" si="92"/>
        <v>46,888</v>
      </c>
      <c r="D5929" s="5">
        <v>46888</v>
      </c>
    </row>
    <row r="5930" spans="1:4" x14ac:dyDescent="0.35">
      <c r="A5930" t="str">
        <f>CONCATENATE(cars_raw!B5933," ",cars_raw!C5933)</f>
        <v>Jeep Grand Cherokee Limited</v>
      </c>
      <c r="B5930" s="6" t="s">
        <v>8453</v>
      </c>
      <c r="C5930" s="6" t="str">
        <f t="shared" si="92"/>
        <v>33,923</v>
      </c>
      <c r="D5930" s="5">
        <v>33923</v>
      </c>
    </row>
    <row r="5931" spans="1:4" x14ac:dyDescent="0.35">
      <c r="A5931" t="str">
        <f>CONCATENATE(cars_raw!B5934," ",cars_raw!C5934)</f>
        <v>BMW X5 xDrive40i</v>
      </c>
      <c r="B5931" s="6" t="s">
        <v>22505</v>
      </c>
      <c r="C5931" s="6" t="str">
        <f t="shared" si="92"/>
        <v>60,989</v>
      </c>
      <c r="D5931" s="5">
        <v>60989</v>
      </c>
    </row>
    <row r="5932" spans="1:4" x14ac:dyDescent="0.35">
      <c r="A5932" t="str">
        <f>CONCATENATE(cars_raw!B5935," ",cars_raw!C5935)</f>
        <v>Lincoln Aviator Reserve AWD</v>
      </c>
      <c r="B5932" s="6" t="s">
        <v>22508</v>
      </c>
      <c r="C5932" s="6" t="str">
        <f t="shared" si="92"/>
        <v>60,483</v>
      </c>
      <c r="D5932" s="5">
        <v>60483</v>
      </c>
    </row>
    <row r="5933" spans="1:4" x14ac:dyDescent="0.35">
      <c r="A5933" t="str">
        <f>CONCATENATE(cars_raw!B5936," ",cars_raw!C5936)</f>
        <v>Acura TLX A-Spec</v>
      </c>
      <c r="B5933" s="6" t="s">
        <v>22511</v>
      </c>
      <c r="C5933" s="6" t="str">
        <f t="shared" si="92"/>
        <v>41,890</v>
      </c>
      <c r="D5933" s="5">
        <v>41890</v>
      </c>
    </row>
    <row r="5934" spans="1:4" x14ac:dyDescent="0.35">
      <c r="A5934" t="str">
        <f>CONCATENATE(cars_raw!B5937," ",cars_raw!C5937)</f>
        <v>Honda HR-V EX</v>
      </c>
      <c r="B5934" s="6" t="s">
        <v>22514</v>
      </c>
      <c r="C5934" s="6" t="str">
        <f t="shared" si="92"/>
        <v>27,594</v>
      </c>
      <c r="D5934" s="5">
        <v>27594</v>
      </c>
    </row>
    <row r="5935" spans="1:4" x14ac:dyDescent="0.35">
      <c r="A5935" t="str">
        <f>CONCATENATE(cars_raw!B5938," ",cars_raw!C5938)</f>
        <v>Cadillac XT5 Luxury</v>
      </c>
      <c r="B5935" s="6" t="s">
        <v>1507</v>
      </c>
      <c r="C5935" s="6" t="str">
        <f t="shared" si="92"/>
        <v>36,995</v>
      </c>
      <c r="D5935" s="5">
        <v>36995</v>
      </c>
    </row>
    <row r="5936" spans="1:4" x14ac:dyDescent="0.35">
      <c r="A5936" t="str">
        <f>CONCATENATE(cars_raw!B5939," ",cars_raw!C5939)</f>
        <v>Cadillac XT5 Luxury</v>
      </c>
      <c r="B5936" s="6" t="s">
        <v>22522</v>
      </c>
      <c r="C5936" s="6" t="str">
        <f t="shared" si="92"/>
        <v>38,136</v>
      </c>
      <c r="D5936" s="5">
        <v>38136</v>
      </c>
    </row>
    <row r="5937" spans="1:4" x14ac:dyDescent="0.35">
      <c r="A5937" t="str">
        <f>CONCATENATE(cars_raw!B5940," ",cars_raw!C5940)</f>
        <v>Cadillac XT5 Luxury</v>
      </c>
      <c r="B5937" s="6" t="s">
        <v>835</v>
      </c>
      <c r="C5937" s="6" t="str">
        <f t="shared" si="92"/>
        <v>33,995</v>
      </c>
      <c r="D5937" s="5">
        <v>33995</v>
      </c>
    </row>
    <row r="5938" spans="1:4" x14ac:dyDescent="0.35">
      <c r="A5938" t="str">
        <f>CONCATENATE(cars_raw!B5941," ",cars_raw!C5941)</f>
        <v>Jeep Wrangler X</v>
      </c>
      <c r="B5938" s="6" t="s">
        <v>14587</v>
      </c>
      <c r="C5938" s="6" t="str">
        <f t="shared" si="92"/>
        <v>13,900</v>
      </c>
      <c r="D5938" s="5">
        <v>13900</v>
      </c>
    </row>
    <row r="5939" spans="1:4" x14ac:dyDescent="0.35">
      <c r="A5939" t="str">
        <f>CONCATENATE(cars_raw!B5942," ",cars_raw!C5942)</f>
        <v>Honda Pilot EX-L</v>
      </c>
      <c r="B5939" s="6" t="s">
        <v>5015</v>
      </c>
      <c r="C5939" s="6" t="str">
        <f t="shared" si="92"/>
        <v>35,900</v>
      </c>
      <c r="D5939" s="5">
        <v>35900</v>
      </c>
    </row>
    <row r="5940" spans="1:4" x14ac:dyDescent="0.35">
      <c r="A5940" t="str">
        <f>CONCATENATE(cars_raw!B5943," ",cars_raw!C5943)</f>
        <v>Chevrolet Blazer RS</v>
      </c>
      <c r="B5940" s="6" t="s">
        <v>16016</v>
      </c>
      <c r="C5940" s="6" t="str">
        <f t="shared" si="92"/>
        <v>47,651</v>
      </c>
      <c r="D5940" s="5">
        <v>47651</v>
      </c>
    </row>
    <row r="5941" spans="1:4" x14ac:dyDescent="0.35">
      <c r="A5941" t="str">
        <f>CONCATENATE(cars_raw!B5944," ",cars_raw!C5944)</f>
        <v>Toyota RAV4 LE</v>
      </c>
      <c r="B5941" s="6" t="s">
        <v>22532</v>
      </c>
      <c r="C5941" s="6" t="str">
        <f t="shared" si="92"/>
        <v>33,194</v>
      </c>
      <c r="D5941" s="5">
        <v>33194</v>
      </c>
    </row>
    <row r="5942" spans="1:4" x14ac:dyDescent="0.35">
      <c r="A5942" t="str">
        <f>CONCATENATE(cars_raw!B5945," ",cars_raw!C5945)</f>
        <v>BMW X7 xDrive40i</v>
      </c>
      <c r="B5942" s="6" t="s">
        <v>16019</v>
      </c>
      <c r="C5942" s="6" t="str">
        <f t="shared" si="92"/>
        <v>62,490</v>
      </c>
      <c r="D5942" s="5">
        <v>62490</v>
      </c>
    </row>
    <row r="5943" spans="1:4" x14ac:dyDescent="0.35">
      <c r="A5943" t="str">
        <f>CONCATENATE(cars_raw!B5946," ",cars_raw!C5946)</f>
        <v>INFINITI QX50 ESSENTIAL</v>
      </c>
      <c r="B5943" s="6" t="s">
        <v>22535</v>
      </c>
      <c r="C5943" s="6" t="str">
        <f t="shared" si="92"/>
        <v>37,313</v>
      </c>
      <c r="D5943" s="5">
        <v>37313</v>
      </c>
    </row>
    <row r="5944" spans="1:4" x14ac:dyDescent="0.35">
      <c r="A5944" t="str">
        <f>CONCATENATE(cars_raw!B5947," ",cars_raw!C5947)</f>
        <v>Toyota Highlander XLE</v>
      </c>
      <c r="B5944" s="6" t="s">
        <v>22537</v>
      </c>
      <c r="C5944" s="6" t="str">
        <f t="shared" si="92"/>
        <v>45,790</v>
      </c>
      <c r="D5944" s="5">
        <v>45790</v>
      </c>
    </row>
    <row r="5945" spans="1:4" x14ac:dyDescent="0.35">
      <c r="A5945" t="str">
        <f>CONCATENATE(cars_raw!B5948," ",cars_raw!C5948)</f>
        <v>Honda CR-V EX</v>
      </c>
      <c r="B5945" s="6" t="s">
        <v>22540</v>
      </c>
      <c r="C5945" s="6" t="str">
        <f t="shared" si="92"/>
        <v>29,386</v>
      </c>
      <c r="D5945" s="5">
        <v>29386</v>
      </c>
    </row>
    <row r="5946" spans="1:4" x14ac:dyDescent="0.35">
      <c r="A5946" t="str">
        <f>CONCATENATE(cars_raw!B5949," ",cars_raw!C5949)</f>
        <v>Buick Envision Essence</v>
      </c>
      <c r="B5946" s="6" t="s">
        <v>12698</v>
      </c>
      <c r="C5946" s="6" t="str">
        <f t="shared" si="92"/>
        <v>28,895</v>
      </c>
      <c r="D5946" s="5">
        <v>28895</v>
      </c>
    </row>
    <row r="5947" spans="1:4" x14ac:dyDescent="0.35">
      <c r="A5947" t="str">
        <f>CONCATENATE(cars_raw!B5950," ",cars_raw!C5950)</f>
        <v>GMC Sierra 1500 SLT</v>
      </c>
      <c r="B5947" s="6" t="s">
        <v>22547</v>
      </c>
      <c r="C5947" s="6" t="str">
        <f t="shared" si="92"/>
        <v>40,967</v>
      </c>
      <c r="D5947" s="5">
        <v>40967</v>
      </c>
    </row>
    <row r="5948" spans="1:4" x14ac:dyDescent="0.35">
      <c r="A5948" t="str">
        <f>CONCATENATE(cars_raw!B5951," ",cars_raw!C5951)</f>
        <v>Toyota Camry SE</v>
      </c>
      <c r="B5948" s="6" t="s">
        <v>5099</v>
      </c>
      <c r="C5948" s="6" t="str">
        <f t="shared" si="92"/>
        <v>29,138</v>
      </c>
      <c r="D5948" s="5">
        <v>29138</v>
      </c>
    </row>
    <row r="5949" spans="1:4" x14ac:dyDescent="0.35">
      <c r="A5949" t="str">
        <f>CONCATENATE(cars_raw!B5952," ",cars_raw!C5952)</f>
        <v>Buick Encore Preferred</v>
      </c>
      <c r="B5949" s="6" t="s">
        <v>12147</v>
      </c>
      <c r="C5949" s="6" t="str">
        <f t="shared" si="92"/>
        <v>22,500</v>
      </c>
      <c r="D5949" s="5">
        <v>22500</v>
      </c>
    </row>
    <row r="5950" spans="1:4" x14ac:dyDescent="0.35">
      <c r="A5950" t="str">
        <f>CONCATENATE(cars_raw!B5953," ",cars_raw!C5953)</f>
        <v>Honda Pilot EX-L</v>
      </c>
      <c r="B5950" s="6" t="s">
        <v>22556</v>
      </c>
      <c r="C5950" s="6" t="str">
        <f t="shared" si="92"/>
        <v>39,313</v>
      </c>
      <c r="D5950" s="5">
        <v>39313</v>
      </c>
    </row>
    <row r="5951" spans="1:4" x14ac:dyDescent="0.35">
      <c r="A5951" t="str">
        <f>CONCATENATE(cars_raw!B5954," ",cars_raw!C5954)</f>
        <v>Subaru Crosstrek 2.0i Premium</v>
      </c>
      <c r="B5951" s="6" t="s">
        <v>6124</v>
      </c>
      <c r="C5951" s="6" t="str">
        <f t="shared" si="92"/>
        <v>26,500</v>
      </c>
      <c r="D5951" s="5">
        <v>26500</v>
      </c>
    </row>
    <row r="5952" spans="1:4" x14ac:dyDescent="0.35">
      <c r="A5952" t="str">
        <f>CONCATENATE(cars_raw!B5955," ",cars_raw!C5955)</f>
        <v>Cadillac XT5 Sport</v>
      </c>
      <c r="B5952" s="6" t="s">
        <v>4577</v>
      </c>
      <c r="C5952" s="6" t="str">
        <f t="shared" si="92"/>
        <v>48,991</v>
      </c>
      <c r="D5952" s="5">
        <v>48991</v>
      </c>
    </row>
    <row r="5953" spans="1:4" x14ac:dyDescent="0.35">
      <c r="A5953" t="str">
        <f>CONCATENATE(cars_raw!B5956," ",cars_raw!C5956)</f>
        <v>Mercedes-Benz GLE 350 4MATIC</v>
      </c>
      <c r="B5953" s="6" t="s">
        <v>22569</v>
      </c>
      <c r="C5953" s="6" t="str">
        <f t="shared" si="92"/>
        <v>64,880</v>
      </c>
      <c r="D5953" s="5">
        <v>64880</v>
      </c>
    </row>
    <row r="5954" spans="1:4" x14ac:dyDescent="0.35">
      <c r="A5954" t="str">
        <f>CONCATENATE(cars_raw!B5957," ",cars_raw!C5957)</f>
        <v>Kia Sorento EX</v>
      </c>
      <c r="B5954" s="6" t="s">
        <v>16633</v>
      </c>
      <c r="C5954" s="6" t="str">
        <f t="shared" ref="C5954:C6017" si="93">REPLACE(B5954,1,1,"")</f>
        <v>18,994</v>
      </c>
      <c r="D5954" s="5">
        <v>18994</v>
      </c>
    </row>
    <row r="5955" spans="1:4" x14ac:dyDescent="0.35">
      <c r="A5955" t="str">
        <f>CONCATENATE(cars_raw!B5958," ",cars_raw!C5958)</f>
        <v>Jeep Cherokee Limited</v>
      </c>
      <c r="B5955" s="6" t="s">
        <v>22572</v>
      </c>
      <c r="C5955" s="6" t="str">
        <f t="shared" si="93"/>
        <v>25,523</v>
      </c>
      <c r="D5955" s="5">
        <v>25523</v>
      </c>
    </row>
    <row r="5956" spans="1:4" x14ac:dyDescent="0.35">
      <c r="A5956" t="str">
        <f>CONCATENATE(cars_raw!B5959," ",cars_raw!C5959)</f>
        <v>Lexus RX 350 Base</v>
      </c>
      <c r="B5956" s="6" t="s">
        <v>7719</v>
      </c>
      <c r="C5956" s="6" t="str">
        <f t="shared" si="93"/>
        <v>41,711</v>
      </c>
      <c r="D5956" s="5">
        <v>41711</v>
      </c>
    </row>
    <row r="5957" spans="1:4" x14ac:dyDescent="0.35">
      <c r="A5957" t="str">
        <f>CONCATENATE(cars_raw!B5960," ",cars_raw!C5960)</f>
        <v>Kia Sorento LX</v>
      </c>
      <c r="B5957" s="6" t="s">
        <v>4383</v>
      </c>
      <c r="C5957" s="6" t="str">
        <f t="shared" si="93"/>
        <v>23,989</v>
      </c>
      <c r="D5957" s="5">
        <v>23989</v>
      </c>
    </row>
    <row r="5958" spans="1:4" x14ac:dyDescent="0.35">
      <c r="A5958" t="str">
        <f>CONCATENATE(cars_raw!B5961," ",cars_raw!C5961)</f>
        <v>Ford Fusion SEL</v>
      </c>
      <c r="B5958" s="6" t="s">
        <v>15921</v>
      </c>
      <c r="C5958" s="6" t="str">
        <f t="shared" si="93"/>
        <v>22,498</v>
      </c>
      <c r="D5958" s="5">
        <v>22498</v>
      </c>
    </row>
    <row r="5959" spans="1:4" x14ac:dyDescent="0.35">
      <c r="A5959" t="str">
        <f>CONCATENATE(cars_raw!B5962," ",cars_raw!C5962)</f>
        <v>Ford Fusion SEL</v>
      </c>
      <c r="B5959" s="6" t="s">
        <v>3546</v>
      </c>
      <c r="C5959" s="6" t="str">
        <f t="shared" si="93"/>
        <v>21,498</v>
      </c>
      <c r="D5959" s="5">
        <v>21498</v>
      </c>
    </row>
    <row r="5960" spans="1:4" x14ac:dyDescent="0.35">
      <c r="A5960" t="str">
        <f>CONCATENATE(cars_raw!B5963," ",cars_raw!C5963)</f>
        <v>Toyota Corolla LE</v>
      </c>
      <c r="B5960" s="6" t="s">
        <v>2228</v>
      </c>
      <c r="C5960" s="6" t="str">
        <f t="shared" si="93"/>
        <v>19,981</v>
      </c>
      <c r="D5960" s="5">
        <v>19981</v>
      </c>
    </row>
    <row r="5961" spans="1:4" x14ac:dyDescent="0.35">
      <c r="A5961" t="str">
        <f>CONCATENATE(cars_raw!B5964," ",cars_raw!C5964)</f>
        <v>Toyota Tacoma SR5</v>
      </c>
      <c r="B5961" s="6" t="s">
        <v>2349</v>
      </c>
      <c r="C5961" s="6" t="str">
        <f t="shared" si="93"/>
        <v>35,977</v>
      </c>
      <c r="D5961" s="5">
        <v>35977</v>
      </c>
    </row>
    <row r="5962" spans="1:4" x14ac:dyDescent="0.35">
      <c r="A5962" t="str">
        <f>CONCATENATE(cars_raw!B5965," ",cars_raw!C5965)</f>
        <v>BMW X3 xDrive30i</v>
      </c>
      <c r="B5962" s="6" t="s">
        <v>22586</v>
      </c>
      <c r="C5962" s="6" t="str">
        <f t="shared" si="93"/>
        <v>42,684</v>
      </c>
      <c r="D5962" s="5">
        <v>42684</v>
      </c>
    </row>
    <row r="5963" spans="1:4" x14ac:dyDescent="0.35">
      <c r="A5963" t="str">
        <f>CONCATENATE(cars_raw!B5966," ",cars_raw!C5966)</f>
        <v>Toyota RAV4 LE</v>
      </c>
      <c r="B5963" s="6" t="s">
        <v>747</v>
      </c>
      <c r="C5963" s="6" t="str">
        <f t="shared" si="93"/>
        <v>31,998</v>
      </c>
      <c r="D5963" s="5">
        <v>31998</v>
      </c>
    </row>
    <row r="5964" spans="1:4" x14ac:dyDescent="0.35">
      <c r="A5964" t="str">
        <f>CONCATENATE(cars_raw!B5967," ",cars_raw!C5967)</f>
        <v>Alfa Romeo Giulia Base</v>
      </c>
      <c r="B5964" s="6" t="s">
        <v>180</v>
      </c>
      <c r="C5964" s="6" t="str">
        <f t="shared" si="93"/>
        <v>32,995</v>
      </c>
      <c r="D5964" s="5">
        <v>32995</v>
      </c>
    </row>
    <row r="5965" spans="1:4" x14ac:dyDescent="0.35">
      <c r="A5965" t="str">
        <f>CONCATENATE(cars_raw!B5968," ",cars_raw!C5968)</f>
        <v>Lexus RX 350 350</v>
      </c>
      <c r="B5965" s="6" t="s">
        <v>14369</v>
      </c>
      <c r="C5965" s="6" t="str">
        <f t="shared" si="93"/>
        <v>40,990</v>
      </c>
      <c r="D5965" s="5">
        <v>40990</v>
      </c>
    </row>
    <row r="5966" spans="1:4" x14ac:dyDescent="0.35">
      <c r="A5966" t="str">
        <f>CONCATENATE(cars_raw!B5969," ",cars_raw!C5969)</f>
        <v>Mercedes-Benz C-Class C 300 4MATIC</v>
      </c>
      <c r="B5966" s="6" t="s">
        <v>9516</v>
      </c>
      <c r="C5966" s="6" t="str">
        <f t="shared" si="93"/>
        <v>27,888</v>
      </c>
      <c r="D5966" s="5">
        <v>27888</v>
      </c>
    </row>
    <row r="5967" spans="1:4" x14ac:dyDescent="0.35">
      <c r="A5967" t="str">
        <f>CONCATENATE(cars_raw!B5970," ",cars_raw!C5970)</f>
        <v>Jeep Grand Cherokee Laredo E</v>
      </c>
      <c r="B5967" s="6" t="s">
        <v>7850</v>
      </c>
      <c r="C5967" s="6" t="str">
        <f t="shared" si="93"/>
        <v>38,500</v>
      </c>
      <c r="D5967" s="5">
        <v>38500</v>
      </c>
    </row>
    <row r="5968" spans="1:4" x14ac:dyDescent="0.35">
      <c r="A5968" t="str">
        <f>CONCATENATE(cars_raw!B5971," ",cars_raw!C5971)</f>
        <v>Audi Q5 2.0T Premium Plus</v>
      </c>
      <c r="B5968" s="6" t="s">
        <v>22598</v>
      </c>
      <c r="C5968" s="6" t="str">
        <f t="shared" si="93"/>
        <v>44,498</v>
      </c>
      <c r="D5968" s="5">
        <v>44498</v>
      </c>
    </row>
    <row r="5969" spans="1:4" x14ac:dyDescent="0.35">
      <c r="A5969" t="str">
        <f>CONCATENATE(cars_raw!B5972," ",cars_raw!C5972)</f>
        <v>BMW X5 xDrive40i</v>
      </c>
      <c r="B5969" s="6" t="s">
        <v>22601</v>
      </c>
      <c r="C5969" s="6" t="str">
        <f t="shared" si="93"/>
        <v>61,999</v>
      </c>
      <c r="D5969" s="5">
        <v>61999</v>
      </c>
    </row>
    <row r="5970" spans="1:4" x14ac:dyDescent="0.35">
      <c r="A5970" t="str">
        <f>CONCATENATE(cars_raw!B5973," ",cars_raw!C5973)</f>
        <v>Audi A6 55 Premium Plus</v>
      </c>
      <c r="B5970" s="6" t="s">
        <v>3626</v>
      </c>
      <c r="C5970" s="6" t="str">
        <f t="shared" si="93"/>
        <v>50,000</v>
      </c>
      <c r="D5970" s="5">
        <v>50000</v>
      </c>
    </row>
    <row r="5971" spans="1:4" x14ac:dyDescent="0.35">
      <c r="A5971" t="str">
        <f>CONCATENATE(cars_raw!B5974," ",cars_raw!C5974)</f>
        <v>Mercedes-Benz GLE 350 Base 4MATIC</v>
      </c>
      <c r="B5971" s="6" t="s">
        <v>9029</v>
      </c>
      <c r="C5971" s="6" t="str">
        <f t="shared" si="93"/>
        <v>35,499</v>
      </c>
      <c r="D5971" s="5">
        <v>35499</v>
      </c>
    </row>
    <row r="5972" spans="1:4" x14ac:dyDescent="0.35">
      <c r="A5972" t="str">
        <f>CONCATENATE(cars_raw!B5975," ",cars_raw!C5975)</f>
        <v>BMW X5 sDrive40i</v>
      </c>
      <c r="B5972" s="6" t="s">
        <v>350</v>
      </c>
      <c r="C5972" s="6" t="str">
        <f t="shared" si="93"/>
        <v>58,995</v>
      </c>
      <c r="D5972" s="5">
        <v>58995</v>
      </c>
    </row>
    <row r="5973" spans="1:4" x14ac:dyDescent="0.35">
      <c r="A5973" t="str">
        <f>CONCATENATE(cars_raw!B5976," ",cars_raw!C5976)</f>
        <v>Cadillac XT4 Sport</v>
      </c>
      <c r="B5973" s="6" t="s">
        <v>5104</v>
      </c>
      <c r="C5973" s="6" t="str">
        <f t="shared" si="93"/>
        <v>39,299</v>
      </c>
      <c r="D5973" s="5">
        <v>39299</v>
      </c>
    </row>
    <row r="5974" spans="1:4" x14ac:dyDescent="0.35">
      <c r="A5974" t="str">
        <f>CONCATENATE(cars_raw!B5977," ",cars_raw!C5977)</f>
        <v>Toyota RAV4 XLE</v>
      </c>
      <c r="B5974" s="6" t="s">
        <v>13496</v>
      </c>
      <c r="C5974" s="6" t="str">
        <f t="shared" si="93"/>
        <v>24,595</v>
      </c>
      <c r="D5974" s="5">
        <v>24595</v>
      </c>
    </row>
    <row r="5975" spans="1:4" x14ac:dyDescent="0.35">
      <c r="A5975" t="str">
        <f>CONCATENATE(cars_raw!B5978," ",cars_raw!C5978)</f>
        <v>Toyota C-HR XLE</v>
      </c>
      <c r="B5975" s="6" t="s">
        <v>1473</v>
      </c>
      <c r="C5975" s="6" t="str">
        <f t="shared" si="93"/>
        <v>24,750</v>
      </c>
      <c r="D5975" s="5">
        <v>24750</v>
      </c>
    </row>
    <row r="5976" spans="1:4" x14ac:dyDescent="0.35">
      <c r="A5976" t="str">
        <f>CONCATENATE(cars_raw!B5979," ",cars_raw!C5979)</f>
        <v>Chevrolet Tahoe LT</v>
      </c>
      <c r="B5976" s="6" t="s">
        <v>1224</v>
      </c>
      <c r="C5976" s="6" t="str">
        <f t="shared" si="93"/>
        <v>65,995</v>
      </c>
      <c r="D5976" s="5">
        <v>65995</v>
      </c>
    </row>
    <row r="5977" spans="1:4" x14ac:dyDescent="0.35">
      <c r="A5977" t="str">
        <f>CONCATENATE(cars_raw!B5980," ",cars_raw!C5980)</f>
        <v>Audi Q5 2.0T Premium Plus</v>
      </c>
      <c r="B5977" s="6" t="s">
        <v>15372</v>
      </c>
      <c r="C5977" s="6" t="str">
        <f t="shared" si="93"/>
        <v>39,871</v>
      </c>
      <c r="D5977" s="5">
        <v>39871</v>
      </c>
    </row>
    <row r="5978" spans="1:4" x14ac:dyDescent="0.35">
      <c r="A5978" t="str">
        <f>CONCATENATE(cars_raw!B5981," ",cars_raw!C5981)</f>
        <v>Land Rover Defender 110 HSE</v>
      </c>
      <c r="B5978" s="6" t="s">
        <v>22618</v>
      </c>
      <c r="C5978" s="6" t="str">
        <f t="shared" si="93"/>
        <v>89,982</v>
      </c>
      <c r="D5978" s="5">
        <v>89982</v>
      </c>
    </row>
    <row r="5979" spans="1:4" x14ac:dyDescent="0.35">
      <c r="A5979" t="str">
        <f>CONCATENATE(cars_raw!B5982," ",cars_raw!C5982)</f>
        <v>Volkswagen Jetta 1.8T SE</v>
      </c>
      <c r="B5979" s="6" t="s">
        <v>22622</v>
      </c>
      <c r="C5979" s="6" t="str">
        <f t="shared" si="93"/>
        <v>13,895</v>
      </c>
      <c r="D5979" s="5">
        <v>13895</v>
      </c>
    </row>
    <row r="5980" spans="1:4" x14ac:dyDescent="0.35">
      <c r="A5980" t="str">
        <f>CONCATENATE(cars_raw!B5983," ",cars_raw!C5983)</f>
        <v>Audi Q7 55 quattro Premium Plus</v>
      </c>
      <c r="B5980" s="6" t="s">
        <v>2761</v>
      </c>
      <c r="C5980" s="6" t="str">
        <f t="shared" si="93"/>
        <v>48,995</v>
      </c>
      <c r="D5980" s="5">
        <v>48995</v>
      </c>
    </row>
    <row r="5981" spans="1:4" x14ac:dyDescent="0.35">
      <c r="A5981" t="str">
        <f>CONCATENATE(cars_raw!B5984," ",cars_raw!C5984)</f>
        <v>Honda Pilot Special Edition</v>
      </c>
      <c r="B5981" s="6" t="s">
        <v>22254</v>
      </c>
      <c r="C5981" s="6" t="str">
        <f t="shared" si="93"/>
        <v>41,899</v>
      </c>
      <c r="D5981" s="5">
        <v>41899</v>
      </c>
    </row>
    <row r="5982" spans="1:4" x14ac:dyDescent="0.35">
      <c r="A5982" t="str">
        <f>CONCATENATE(cars_raw!B5985," ",cars_raw!C5985)</f>
        <v>BMW 535 i</v>
      </c>
      <c r="B5982" s="6" t="s">
        <v>22636</v>
      </c>
      <c r="C5982" s="6" t="str">
        <f t="shared" si="93"/>
        <v>17,999</v>
      </c>
      <c r="D5982" s="5">
        <v>17999</v>
      </c>
    </row>
    <row r="5983" spans="1:4" x14ac:dyDescent="0.35">
      <c r="A5983" t="str">
        <f>CONCATENATE(cars_raw!B5986," ",cars_raw!C5986)</f>
        <v>Nissan Altima 2.5 SL</v>
      </c>
      <c r="B5983" s="6" t="s">
        <v>6131</v>
      </c>
      <c r="C5983" s="6" t="str">
        <f t="shared" si="93"/>
        <v>24,890</v>
      </c>
      <c r="D5983" s="5">
        <v>24890</v>
      </c>
    </row>
    <row r="5984" spans="1:4" x14ac:dyDescent="0.35">
      <c r="A5984" t="str">
        <f>CONCATENATE(cars_raw!B5987," ",cars_raw!C5987)</f>
        <v>Acura MDX 3.5L w/Advance Package</v>
      </c>
      <c r="B5984" s="6" t="s">
        <v>2692</v>
      </c>
      <c r="C5984" s="6" t="str">
        <f t="shared" si="93"/>
        <v>37,988</v>
      </c>
      <c r="D5984" s="5">
        <v>37988</v>
      </c>
    </row>
    <row r="5985" spans="1:4" x14ac:dyDescent="0.35">
      <c r="A5985" t="str">
        <f>CONCATENATE(cars_raw!B5988," ",cars_raw!C5988)</f>
        <v>BMW M850 i xDrive</v>
      </c>
      <c r="B5985" s="6" t="s">
        <v>22640</v>
      </c>
      <c r="C5985" s="6" t="str">
        <f t="shared" si="93"/>
        <v>86,888</v>
      </c>
      <c r="D5985" s="5">
        <v>86888</v>
      </c>
    </row>
    <row r="5986" spans="1:4" x14ac:dyDescent="0.35">
      <c r="A5986" t="str">
        <f>CONCATENATE(cars_raw!B5989," ",cars_raw!C5989)</f>
        <v>Subaru Ascent Limited 7-Passenger</v>
      </c>
      <c r="B5986" s="6" t="s">
        <v>22643</v>
      </c>
      <c r="C5986" s="6" t="str">
        <f t="shared" si="93"/>
        <v>41,019</v>
      </c>
      <c r="D5986" s="5">
        <v>41019</v>
      </c>
    </row>
    <row r="5987" spans="1:4" x14ac:dyDescent="0.35">
      <c r="A5987" t="str">
        <f>CONCATENATE(cars_raw!B5990," ",cars_raw!C5990)</f>
        <v>BMW 330 i xDrive</v>
      </c>
      <c r="B5987" s="6" t="s">
        <v>155</v>
      </c>
      <c r="C5987" s="6" t="str">
        <f t="shared" si="93"/>
        <v>36,450</v>
      </c>
      <c r="D5987" s="5">
        <v>36450</v>
      </c>
    </row>
    <row r="5988" spans="1:4" x14ac:dyDescent="0.35">
      <c r="A5988" t="str">
        <f>CONCATENATE(cars_raw!B5991," ",cars_raw!C5991)</f>
        <v>Kia Sportage S</v>
      </c>
      <c r="B5988" s="6" t="s">
        <v>22652</v>
      </c>
      <c r="C5988" s="6" t="str">
        <f t="shared" si="93"/>
        <v>28,480</v>
      </c>
      <c r="D5988" s="5">
        <v>28480</v>
      </c>
    </row>
    <row r="5989" spans="1:4" x14ac:dyDescent="0.35">
      <c r="A5989" t="str">
        <f>CONCATENATE(cars_raw!B5992," ",cars_raw!C5992)</f>
        <v>Ford F-150 Lariat</v>
      </c>
      <c r="B5989" s="6" t="s">
        <v>22655</v>
      </c>
      <c r="C5989" s="6" t="str">
        <f t="shared" si="93"/>
        <v>46,985</v>
      </c>
      <c r="D5989" s="5">
        <v>46985</v>
      </c>
    </row>
    <row r="5990" spans="1:4" x14ac:dyDescent="0.35">
      <c r="A5990" t="str">
        <f>CONCATENATE(cars_raw!B5993," ",cars_raw!C5993)</f>
        <v>BMW X5 xDrive35i</v>
      </c>
      <c r="B5990" s="6" t="s">
        <v>12409</v>
      </c>
      <c r="C5990" s="6" t="str">
        <f t="shared" si="93"/>
        <v>39,750</v>
      </c>
      <c r="D5990" s="5">
        <v>39750</v>
      </c>
    </row>
    <row r="5991" spans="1:4" x14ac:dyDescent="0.35">
      <c r="A5991" t="str">
        <f>CONCATENATE(cars_raw!B5994," ",cars_raw!C5994)</f>
        <v>Audi Q5 2.0T Tech Premium</v>
      </c>
      <c r="B5991" s="6" t="s">
        <v>7026</v>
      </c>
      <c r="C5991" s="6" t="str">
        <f t="shared" si="93"/>
        <v>36,998</v>
      </c>
      <c r="D5991" s="5">
        <v>36998</v>
      </c>
    </row>
    <row r="5992" spans="1:4" x14ac:dyDescent="0.35">
      <c r="A5992" t="str">
        <f>CONCATENATE(cars_raw!B5995," ",cars_raw!C5995)</f>
        <v>Jeep Grand Cherokee Limited</v>
      </c>
      <c r="B5992" s="6" t="s">
        <v>17891</v>
      </c>
      <c r="C5992" s="6" t="str">
        <f t="shared" si="93"/>
        <v>33,692</v>
      </c>
      <c r="D5992" s="5">
        <v>33692</v>
      </c>
    </row>
    <row r="5993" spans="1:4" x14ac:dyDescent="0.35">
      <c r="A5993" t="str">
        <f>CONCATENATE(cars_raw!B5996," ",cars_raw!C5996)</f>
        <v>BMW 740 i</v>
      </c>
      <c r="B5993" s="6" t="s">
        <v>9921</v>
      </c>
      <c r="C5993" s="6" t="str">
        <f t="shared" si="93"/>
        <v>44,499</v>
      </c>
      <c r="D5993" s="5">
        <v>44499</v>
      </c>
    </row>
    <row r="5994" spans="1:4" x14ac:dyDescent="0.35">
      <c r="A5994" t="str">
        <f>CONCATENATE(cars_raw!B5997," ",cars_raw!C5997)</f>
        <v>Nissan Pathfinder SL</v>
      </c>
      <c r="B5994" s="6" t="s">
        <v>22669</v>
      </c>
      <c r="C5994" s="6" t="str">
        <f t="shared" si="93"/>
        <v>30,588</v>
      </c>
      <c r="D5994" s="5">
        <v>30588</v>
      </c>
    </row>
    <row r="5995" spans="1:4" x14ac:dyDescent="0.35">
      <c r="A5995" t="str">
        <f>CONCATENATE(cars_raw!B5998," ",cars_raw!C5998)</f>
        <v>Ford Edge Titanium</v>
      </c>
      <c r="B5995" s="6" t="s">
        <v>22674</v>
      </c>
      <c r="C5995" s="6" t="str">
        <f t="shared" si="93"/>
        <v>20,395</v>
      </c>
      <c r="D5995" s="5">
        <v>20395</v>
      </c>
    </row>
    <row r="5996" spans="1:4" x14ac:dyDescent="0.35">
      <c r="A5996" t="str">
        <f>CONCATENATE(cars_raw!B5999," ",cars_raw!C5999)</f>
        <v>Toyota C-HR XLE Premium</v>
      </c>
      <c r="B5996" s="6" t="s">
        <v>1100</v>
      </c>
      <c r="C5996" s="6" t="str">
        <f t="shared" si="93"/>
        <v>24,995</v>
      </c>
      <c r="D5996" s="5">
        <v>24995</v>
      </c>
    </row>
    <row r="5997" spans="1:4" x14ac:dyDescent="0.35">
      <c r="A5997" t="str">
        <f>CONCATENATE(cars_raw!B6000," ",cars_raw!C6000)</f>
        <v>Acura RDX A-Spec</v>
      </c>
      <c r="B5997" s="6" t="s">
        <v>21506</v>
      </c>
      <c r="C5997" s="6" t="str">
        <f t="shared" si="93"/>
        <v>50,998</v>
      </c>
      <c r="D5997" s="5">
        <v>50998</v>
      </c>
    </row>
    <row r="5998" spans="1:4" x14ac:dyDescent="0.35">
      <c r="A5998" t="str">
        <f>CONCATENATE(cars_raw!B6001," ",cars_raw!C6001)</f>
        <v>BMW 330 i xDrive</v>
      </c>
      <c r="B5998" s="6" t="s">
        <v>747</v>
      </c>
      <c r="C5998" s="6" t="str">
        <f t="shared" si="93"/>
        <v>31,998</v>
      </c>
      <c r="D5998" s="5">
        <v>31998</v>
      </c>
    </row>
    <row r="5999" spans="1:4" x14ac:dyDescent="0.35">
      <c r="A5999" t="str">
        <f>CONCATENATE(cars_raw!B6002," ",cars_raw!C6002)</f>
        <v>Honda Pilot Touring</v>
      </c>
      <c r="B5999" s="6" t="s">
        <v>22687</v>
      </c>
      <c r="C5999" s="6" t="str">
        <f t="shared" si="93"/>
        <v>30,300</v>
      </c>
      <c r="D5999" s="5">
        <v>30300</v>
      </c>
    </row>
    <row r="6000" spans="1:4" x14ac:dyDescent="0.35">
      <c r="A6000" t="str">
        <f>CONCATENATE(cars_raw!B6003," ",cars_raw!C6003)</f>
        <v>Tesla Model Y Long Range</v>
      </c>
      <c r="B6000" s="6" t="s">
        <v>12960</v>
      </c>
      <c r="C6000" s="6" t="str">
        <f t="shared" si="93"/>
        <v>69,333</v>
      </c>
      <c r="D6000" s="5">
        <v>69333</v>
      </c>
    </row>
    <row r="6001" spans="1:4" x14ac:dyDescent="0.35">
      <c r="A6001" t="str">
        <f>CONCATENATE(cars_raw!B6004," ",cars_raw!C6004)</f>
        <v>Subaru Forester Touring</v>
      </c>
      <c r="B6001" s="6" t="s">
        <v>9049</v>
      </c>
      <c r="C6001" s="6" t="str">
        <f t="shared" si="93"/>
        <v>35,995</v>
      </c>
      <c r="D6001" s="5">
        <v>35995</v>
      </c>
    </row>
    <row r="6002" spans="1:4" x14ac:dyDescent="0.35">
      <c r="A6002" t="str">
        <f>CONCATENATE(cars_raw!B6005," ",cars_raw!C6005)</f>
        <v>Audi Q5 Premium Plus</v>
      </c>
      <c r="B6002" s="6" t="s">
        <v>22692</v>
      </c>
      <c r="C6002" s="6" t="str">
        <f t="shared" si="93"/>
        <v>42,489</v>
      </c>
      <c r="D6002" s="5">
        <v>42489</v>
      </c>
    </row>
    <row r="6003" spans="1:4" x14ac:dyDescent="0.35">
      <c r="A6003" t="str">
        <f>CONCATENATE(cars_raw!B6006," ",cars_raw!C6006)</f>
        <v>Lexus GX 460 Base</v>
      </c>
      <c r="B6003" s="6" t="s">
        <v>15558</v>
      </c>
      <c r="C6003" s="6" t="str">
        <f t="shared" si="93"/>
        <v>55,998</v>
      </c>
      <c r="D6003" s="5">
        <v>55998</v>
      </c>
    </row>
    <row r="6004" spans="1:4" x14ac:dyDescent="0.35">
      <c r="A6004" t="str">
        <f>CONCATENATE(cars_raw!B6007," ",cars_raw!C6007)</f>
        <v>Land Rover Range Rover HSE</v>
      </c>
      <c r="B6004" s="6" t="s">
        <v>22697</v>
      </c>
      <c r="C6004" s="6" t="str">
        <f t="shared" si="93"/>
        <v>72,952</v>
      </c>
      <c r="D6004" s="5">
        <v>72952</v>
      </c>
    </row>
    <row r="6005" spans="1:4" x14ac:dyDescent="0.35">
      <c r="A6005" t="str">
        <f>CONCATENATE(cars_raw!B6008," ",cars_raw!C6008)</f>
        <v>GMC Yukon SLT</v>
      </c>
      <c r="B6005" s="6" t="s">
        <v>7057</v>
      </c>
      <c r="C6005" s="6" t="str">
        <f t="shared" si="93"/>
        <v>46,477</v>
      </c>
      <c r="D6005" s="5">
        <v>46477</v>
      </c>
    </row>
    <row r="6006" spans="1:4" x14ac:dyDescent="0.35">
      <c r="A6006" t="str">
        <f>CONCATENATE(cars_raw!B6009," ",cars_raw!C6009)</f>
        <v>Jeep Grand Cherokee Limited</v>
      </c>
      <c r="B6006" s="6" t="s">
        <v>22701</v>
      </c>
      <c r="C6006" s="6" t="str">
        <f t="shared" si="93"/>
        <v>34,039</v>
      </c>
      <c r="D6006" s="5">
        <v>34039</v>
      </c>
    </row>
    <row r="6007" spans="1:4" x14ac:dyDescent="0.35">
      <c r="A6007" t="str">
        <f>CONCATENATE(cars_raw!B6010," ",cars_raw!C6010)</f>
        <v>Toyota Corolla LE</v>
      </c>
      <c r="B6007" s="6" t="s">
        <v>22706</v>
      </c>
      <c r="C6007" s="6" t="str">
        <f t="shared" si="93"/>
        <v>26,891</v>
      </c>
      <c r="D6007" s="5">
        <v>26891</v>
      </c>
    </row>
    <row r="6008" spans="1:4" x14ac:dyDescent="0.35">
      <c r="A6008" t="str">
        <f>CONCATENATE(cars_raw!B6011," ",cars_raw!C6011)</f>
        <v>Volvo XC60 T6 Momentum</v>
      </c>
      <c r="B6008" s="6" t="s">
        <v>7490</v>
      </c>
      <c r="C6008" s="6" t="str">
        <f t="shared" si="93"/>
        <v>44,968</v>
      </c>
      <c r="D6008" s="5">
        <v>44968</v>
      </c>
    </row>
    <row r="6009" spans="1:4" x14ac:dyDescent="0.35">
      <c r="A6009" t="str">
        <f>CONCATENATE(cars_raw!B6012," ",cars_raw!C6012)</f>
        <v>Jeep Wrangler Unlimited Rubicon</v>
      </c>
      <c r="B6009" s="6" t="s">
        <v>22709</v>
      </c>
      <c r="C6009" s="6" t="str">
        <f t="shared" si="93"/>
        <v>34,985</v>
      </c>
      <c r="D6009" s="5">
        <v>34985</v>
      </c>
    </row>
    <row r="6010" spans="1:4" x14ac:dyDescent="0.35">
      <c r="A6010" t="str">
        <f>CONCATENATE(cars_raw!B6013," ",cars_raw!C6013)</f>
        <v>Audi Q5 2.0T Premium</v>
      </c>
      <c r="B6010" s="6" t="s">
        <v>809</v>
      </c>
      <c r="C6010" s="6" t="str">
        <f t="shared" si="93"/>
        <v>35,700</v>
      </c>
      <c r="D6010" s="5">
        <v>35700</v>
      </c>
    </row>
    <row r="6011" spans="1:4" x14ac:dyDescent="0.35">
      <c r="A6011" t="str">
        <f>CONCATENATE(cars_raw!B6014," ",cars_raw!C6014)</f>
        <v>Toyota RAV4 Limited</v>
      </c>
      <c r="B6011" s="6" t="s">
        <v>22713</v>
      </c>
      <c r="C6011" s="6" t="str">
        <f t="shared" si="93"/>
        <v>37,525</v>
      </c>
      <c r="D6011" s="5">
        <v>37525</v>
      </c>
    </row>
    <row r="6012" spans="1:4" x14ac:dyDescent="0.35">
      <c r="A6012" t="str">
        <f>CONCATENATE(cars_raw!B6015," ",cars_raw!C6015)</f>
        <v>Ford F-150 Lariat</v>
      </c>
      <c r="B6012" s="6" t="s">
        <v>22716</v>
      </c>
      <c r="C6012" s="6" t="str">
        <f t="shared" si="93"/>
        <v>44,994</v>
      </c>
      <c r="D6012" s="5">
        <v>44994</v>
      </c>
    </row>
    <row r="6013" spans="1:4" x14ac:dyDescent="0.35">
      <c r="A6013" t="str">
        <f>CONCATENATE(cars_raw!B6016," ",cars_raw!C6016)</f>
        <v>Porsche Macan Base</v>
      </c>
      <c r="B6013" s="6" t="s">
        <v>12177</v>
      </c>
      <c r="C6013" s="6" t="str">
        <f t="shared" si="93"/>
        <v>62,998</v>
      </c>
      <c r="D6013" s="5">
        <v>62998</v>
      </c>
    </row>
    <row r="6014" spans="1:4" x14ac:dyDescent="0.35">
      <c r="A6014" t="str">
        <f>CONCATENATE(cars_raw!B6017," ",cars_raw!C6017)</f>
        <v>INFINITI QX60 Luxe</v>
      </c>
      <c r="B6014" s="6" t="s">
        <v>22719</v>
      </c>
      <c r="C6014" s="6" t="str">
        <f t="shared" si="93"/>
        <v>33,595</v>
      </c>
      <c r="D6014" s="5">
        <v>33595</v>
      </c>
    </row>
    <row r="6015" spans="1:4" x14ac:dyDescent="0.35">
      <c r="A6015" t="str">
        <f>CONCATENATE(cars_raw!B6018," ",cars_raw!C6018)</f>
        <v>Ford F-150 XLT</v>
      </c>
      <c r="B6015" s="6" t="s">
        <v>3585</v>
      </c>
      <c r="C6015" s="6" t="str">
        <f t="shared" si="93"/>
        <v>28,995</v>
      </c>
      <c r="D6015" s="5">
        <v>28995</v>
      </c>
    </row>
    <row r="6016" spans="1:4" x14ac:dyDescent="0.35">
      <c r="A6016" t="str">
        <f>CONCATENATE(cars_raw!B6019," ",cars_raw!C6019)</f>
        <v>Chevrolet Suburban Z71</v>
      </c>
      <c r="B6016" s="6" t="s">
        <v>22725</v>
      </c>
      <c r="C6016" s="6" t="str">
        <f t="shared" si="93"/>
        <v>76,905</v>
      </c>
      <c r="D6016" s="5">
        <v>76905</v>
      </c>
    </row>
    <row r="6017" spans="1:4" x14ac:dyDescent="0.35">
      <c r="A6017" t="str">
        <f>CONCATENATE(cars_raw!B6020," ",cars_raw!C6020)</f>
        <v>Kia Sorento LX</v>
      </c>
      <c r="B6017" s="6" t="s">
        <v>22731</v>
      </c>
      <c r="C6017" s="6" t="str">
        <f t="shared" si="93"/>
        <v>25,872</v>
      </c>
      <c r="D6017" s="5">
        <v>25872</v>
      </c>
    </row>
    <row r="6018" spans="1:4" x14ac:dyDescent="0.35">
      <c r="A6018" t="str">
        <f>CONCATENATE(cars_raw!B6021," ",cars_raw!C6021)</f>
        <v>Mercedes-Benz E-Class E 300</v>
      </c>
      <c r="B6018" s="6" t="s">
        <v>2248</v>
      </c>
      <c r="C6018" s="6" t="str">
        <f t="shared" ref="C6018:C6081" si="94">REPLACE(B6018,1,1,"")</f>
        <v>29,991</v>
      </c>
      <c r="D6018" s="5">
        <v>29991</v>
      </c>
    </row>
    <row r="6019" spans="1:4" x14ac:dyDescent="0.35">
      <c r="A6019" t="str">
        <f>CONCATENATE(cars_raw!B6022," ",cars_raw!C6022)</f>
        <v>Chevrolet Traverse Premier</v>
      </c>
      <c r="B6019" s="6" t="s">
        <v>3145</v>
      </c>
      <c r="C6019" s="6" t="str">
        <f t="shared" si="94"/>
        <v>42,999</v>
      </c>
      <c r="D6019" s="5">
        <v>42999</v>
      </c>
    </row>
    <row r="6020" spans="1:4" x14ac:dyDescent="0.35">
      <c r="A6020" t="str">
        <f>CONCATENATE(cars_raw!B6023," ",cars_raw!C6023)</f>
        <v>GMC Acadia Denali</v>
      </c>
      <c r="B6020" s="6" t="s">
        <v>20360</v>
      </c>
      <c r="C6020" s="6" t="str">
        <f t="shared" si="94"/>
        <v>42,991</v>
      </c>
      <c r="D6020" s="5">
        <v>42991</v>
      </c>
    </row>
    <row r="6021" spans="1:4" x14ac:dyDescent="0.35">
      <c r="A6021" t="str">
        <f>CONCATENATE(cars_raw!B6024," ",cars_raw!C6024)</f>
        <v>Toyota Camry XSE</v>
      </c>
      <c r="B6021" s="6" t="s">
        <v>22746</v>
      </c>
      <c r="C6021" s="6" t="str">
        <f t="shared" si="94"/>
        <v>39,979</v>
      </c>
      <c r="D6021" s="5">
        <v>39979</v>
      </c>
    </row>
    <row r="6022" spans="1:4" x14ac:dyDescent="0.35">
      <c r="A6022" t="str">
        <f>CONCATENATE(cars_raw!B6025," ",cars_raw!C6025)</f>
        <v>Toyota Tundra SR5</v>
      </c>
      <c r="B6022" s="6" t="s">
        <v>22749</v>
      </c>
      <c r="C6022" s="6" t="str">
        <f t="shared" si="94"/>
        <v>52,687</v>
      </c>
      <c r="D6022" s="5">
        <v>52687</v>
      </c>
    </row>
    <row r="6023" spans="1:4" x14ac:dyDescent="0.35">
      <c r="A6023" t="str">
        <f>CONCATENATE(cars_raw!B6026," ",cars_raw!C6026)</f>
        <v>Ford F-150 Lariat</v>
      </c>
      <c r="B6023" s="6" t="s">
        <v>22754</v>
      </c>
      <c r="C6023" s="6" t="str">
        <f t="shared" si="94"/>
        <v>34,778</v>
      </c>
      <c r="D6023" s="5">
        <v>34778</v>
      </c>
    </row>
    <row r="6024" spans="1:4" x14ac:dyDescent="0.35">
      <c r="A6024" t="str">
        <f>CONCATENATE(cars_raw!B6027," ",cars_raw!C6027)</f>
        <v>Mercedes-Benz A-Class A 220 4MATIC</v>
      </c>
      <c r="B6024" s="6" t="s">
        <v>22759</v>
      </c>
      <c r="C6024" s="6" t="str">
        <f t="shared" si="94"/>
        <v>41,893</v>
      </c>
      <c r="D6024" s="5">
        <v>41893</v>
      </c>
    </row>
    <row r="6025" spans="1:4" x14ac:dyDescent="0.35">
      <c r="A6025" t="str">
        <f>CONCATENATE(cars_raw!B6028," ",cars_raw!C6028)</f>
        <v>Audi S4 3.0T Premium Plus</v>
      </c>
      <c r="B6025" s="6" t="s">
        <v>22764</v>
      </c>
      <c r="C6025" s="6" t="str">
        <f t="shared" si="94"/>
        <v>24,667</v>
      </c>
      <c r="D6025" s="5">
        <v>24667</v>
      </c>
    </row>
    <row r="6026" spans="1:4" x14ac:dyDescent="0.35">
      <c r="A6026" t="str">
        <f>CONCATENATE(cars_raw!B6029," ",cars_raw!C6029)</f>
        <v>BMW X7 xDrive40i</v>
      </c>
      <c r="B6026" s="6" t="s">
        <v>22767</v>
      </c>
      <c r="C6026" s="6" t="str">
        <f t="shared" si="94"/>
        <v>69,895</v>
      </c>
      <c r="D6026" s="5">
        <v>69895</v>
      </c>
    </row>
    <row r="6027" spans="1:4" x14ac:dyDescent="0.35">
      <c r="A6027" t="str">
        <f>CONCATENATE(cars_raw!B6030," ",cars_raw!C6030)</f>
        <v>Jeep Grand Cherokee Summit</v>
      </c>
      <c r="B6027" s="6" t="s">
        <v>22772</v>
      </c>
      <c r="C6027" s="6" t="str">
        <f t="shared" si="94"/>
        <v>29,785</v>
      </c>
      <c r="D6027" s="5">
        <v>29785</v>
      </c>
    </row>
    <row r="6028" spans="1:4" x14ac:dyDescent="0.35">
      <c r="A6028" t="str">
        <f>CONCATENATE(cars_raw!B6031," ",cars_raw!C6031)</f>
        <v>Jeep Grand Cherokee Limited</v>
      </c>
      <c r="B6028" s="6" t="s">
        <v>22775</v>
      </c>
      <c r="C6028" s="6" t="str">
        <f t="shared" si="94"/>
        <v>33,491</v>
      </c>
      <c r="D6028" s="5">
        <v>33491</v>
      </c>
    </row>
    <row r="6029" spans="1:4" x14ac:dyDescent="0.35">
      <c r="A6029" t="str">
        <f>CONCATENATE(cars_raw!B6032," ",cars_raw!C6032)</f>
        <v>Ferrari GTC4Lusso V12</v>
      </c>
      <c r="B6029" s="6" t="s">
        <v>22781</v>
      </c>
      <c r="C6029" s="6" t="str">
        <f t="shared" si="94"/>
        <v>244,900</v>
      </c>
      <c r="D6029" s="5">
        <v>244900</v>
      </c>
    </row>
    <row r="6030" spans="1:4" x14ac:dyDescent="0.35">
      <c r="A6030" t="str">
        <f>CONCATENATE(cars_raw!B6033," ",cars_raw!C6033)</f>
        <v>Toyota RAV4 XLE</v>
      </c>
      <c r="B6030" s="6" t="s">
        <v>22788</v>
      </c>
      <c r="C6030" s="6" t="str">
        <f t="shared" si="94"/>
        <v>32,847</v>
      </c>
      <c r="D6030" s="5">
        <v>32847</v>
      </c>
    </row>
    <row r="6031" spans="1:4" x14ac:dyDescent="0.35">
      <c r="A6031" t="str">
        <f>CONCATENATE(cars_raw!B6034," ",cars_raw!C6034)</f>
        <v>Toyota Camry SE</v>
      </c>
      <c r="B6031" s="6" t="s">
        <v>22791</v>
      </c>
      <c r="C6031" s="6" t="str">
        <f t="shared" si="94"/>
        <v>20,991</v>
      </c>
      <c r="D6031" s="5">
        <v>20991</v>
      </c>
    </row>
    <row r="6032" spans="1:4" x14ac:dyDescent="0.35">
      <c r="A6032" t="str">
        <f>CONCATENATE(cars_raw!B6035," ",cars_raw!C6035)</f>
        <v>Mercedes-Benz GLK-Class GLK 350 4MATIC</v>
      </c>
      <c r="B6032" s="6" t="s">
        <v>22796</v>
      </c>
      <c r="C6032" s="6" t="str">
        <f t="shared" si="94"/>
        <v>13,985</v>
      </c>
      <c r="D6032" s="5">
        <v>13985</v>
      </c>
    </row>
    <row r="6033" spans="1:4" x14ac:dyDescent="0.35">
      <c r="A6033" t="str">
        <f>CONCATENATE(cars_raw!B6036," ",cars_raw!C6036)</f>
        <v>Mazda CX-5 Grand Touring</v>
      </c>
      <c r="B6033" s="6" t="s">
        <v>9293</v>
      </c>
      <c r="C6033" s="6" t="str">
        <f t="shared" si="94"/>
        <v>28,770</v>
      </c>
      <c r="D6033" s="5">
        <v>28770</v>
      </c>
    </row>
    <row r="6034" spans="1:4" x14ac:dyDescent="0.35">
      <c r="A6034" t="str">
        <f>CONCATENATE(cars_raw!B6037," ",cars_raw!C6037)</f>
        <v>Ford Escape SE</v>
      </c>
      <c r="B6034" s="6" t="s">
        <v>1334</v>
      </c>
      <c r="C6034" s="6" t="str">
        <f t="shared" si="94"/>
        <v>24,999</v>
      </c>
      <c r="D6034" s="5">
        <v>24999</v>
      </c>
    </row>
    <row r="6035" spans="1:4" x14ac:dyDescent="0.35">
      <c r="A6035" t="str">
        <f>CONCATENATE(cars_raw!B6038," ",cars_raw!C6038)</f>
        <v>INFINITI QX80 Limited</v>
      </c>
      <c r="B6035" s="6" t="s">
        <v>22807</v>
      </c>
      <c r="C6035" s="6" t="str">
        <f t="shared" si="94"/>
        <v>39,330</v>
      </c>
      <c r="D6035" s="5">
        <v>39330</v>
      </c>
    </row>
    <row r="6036" spans="1:4" x14ac:dyDescent="0.35">
      <c r="A6036" t="str">
        <f>CONCATENATE(cars_raw!B6039," ",cars_raw!C6039)</f>
        <v>Hyundai Santa Fe SEL 2.4</v>
      </c>
      <c r="B6036" s="6" t="s">
        <v>22073</v>
      </c>
      <c r="C6036" s="6" t="str">
        <f t="shared" si="94"/>
        <v>29,739</v>
      </c>
      <c r="D6036" s="5">
        <v>29739</v>
      </c>
    </row>
    <row r="6037" spans="1:4" x14ac:dyDescent="0.35">
      <c r="A6037" t="str">
        <f>CONCATENATE(cars_raw!B6040," ",cars_raw!C6040)</f>
        <v>Toyota RAV4 XLE</v>
      </c>
      <c r="B6037" s="6" t="s">
        <v>7026</v>
      </c>
      <c r="C6037" s="6" t="str">
        <f t="shared" si="94"/>
        <v>36,998</v>
      </c>
      <c r="D6037" s="5">
        <v>36998</v>
      </c>
    </row>
    <row r="6038" spans="1:4" x14ac:dyDescent="0.35">
      <c r="A6038" t="str">
        <f>CONCATENATE(cars_raw!B6041," ",cars_raw!C6041)</f>
        <v>Chevrolet Suburban LT</v>
      </c>
      <c r="B6038" s="6" t="s">
        <v>2955</v>
      </c>
      <c r="C6038" s="6" t="str">
        <f t="shared" si="94"/>
        <v>40,998</v>
      </c>
      <c r="D6038" s="5">
        <v>40998</v>
      </c>
    </row>
    <row r="6039" spans="1:4" x14ac:dyDescent="0.35">
      <c r="A6039" t="str">
        <f>CONCATENATE(cars_raw!B6042," ",cars_raw!C6042)</f>
        <v>Nissan Murano SV</v>
      </c>
      <c r="B6039" s="6" t="s">
        <v>4623</v>
      </c>
      <c r="C6039" s="6" t="str">
        <f t="shared" si="94"/>
        <v>30,517</v>
      </c>
      <c r="D6039" s="5">
        <v>30517</v>
      </c>
    </row>
    <row r="6040" spans="1:4" x14ac:dyDescent="0.35">
      <c r="A6040" t="str">
        <f>CONCATENATE(cars_raw!B6043," ",cars_raw!C6043)</f>
        <v>Ford EcoSport SE</v>
      </c>
      <c r="B6040" s="6" t="s">
        <v>22816</v>
      </c>
      <c r="C6040" s="6" t="str">
        <f t="shared" si="94"/>
        <v>21,332</v>
      </c>
      <c r="D6040" s="5">
        <v>21332</v>
      </c>
    </row>
    <row r="6041" spans="1:4" x14ac:dyDescent="0.35">
      <c r="A6041" t="str">
        <f>CONCATENATE(cars_raw!B6044," ",cars_raw!C6044)</f>
        <v>Ford F-150 XLT</v>
      </c>
      <c r="B6041" s="6" t="s">
        <v>5075</v>
      </c>
      <c r="C6041" s="6" t="str">
        <f t="shared" si="94"/>
        <v>55,995</v>
      </c>
      <c r="D6041" s="5">
        <v>55995</v>
      </c>
    </row>
    <row r="6042" spans="1:4" x14ac:dyDescent="0.35">
      <c r="A6042" t="str">
        <f>CONCATENATE(cars_raw!B6045," ",cars_raw!C6045)</f>
        <v>Lexus GX 460 Base</v>
      </c>
      <c r="B6042" s="6" t="s">
        <v>22826</v>
      </c>
      <c r="C6042" s="6" t="str">
        <f t="shared" si="94"/>
        <v>48,973</v>
      </c>
      <c r="D6042" s="5">
        <v>48973</v>
      </c>
    </row>
    <row r="6043" spans="1:4" x14ac:dyDescent="0.35">
      <c r="A6043" t="str">
        <f>CONCATENATE(cars_raw!B6046," ",cars_raw!C6046)</f>
        <v>Jeep Grand Cherokee Limited</v>
      </c>
      <c r="B6043" s="6" t="s">
        <v>10411</v>
      </c>
      <c r="C6043" s="6" t="str">
        <f t="shared" si="94"/>
        <v>32,992</v>
      </c>
      <c r="D6043" s="5">
        <v>32992</v>
      </c>
    </row>
    <row r="6044" spans="1:4" x14ac:dyDescent="0.35">
      <c r="A6044" t="str">
        <f>CONCATENATE(cars_raw!B6047," ",cars_raw!C6047)</f>
        <v>Jeep Grand Cherokee Limited</v>
      </c>
      <c r="B6044" s="6" t="s">
        <v>22829</v>
      </c>
      <c r="C6044" s="6" t="str">
        <f t="shared" si="94"/>
        <v>29,794</v>
      </c>
      <c r="D6044" s="5">
        <v>29794</v>
      </c>
    </row>
    <row r="6045" spans="1:4" x14ac:dyDescent="0.35">
      <c r="A6045" t="str">
        <f>CONCATENATE(cars_raw!B6048," ",cars_raw!C6048)</f>
        <v>RAM 1500 Laramie</v>
      </c>
      <c r="B6045" s="6" t="s">
        <v>4677</v>
      </c>
      <c r="C6045" s="6" t="str">
        <f t="shared" si="94"/>
        <v>51,995</v>
      </c>
      <c r="D6045" s="5">
        <v>51995</v>
      </c>
    </row>
    <row r="6046" spans="1:4" x14ac:dyDescent="0.35">
      <c r="A6046" t="str">
        <f>CONCATENATE(cars_raw!B6049," ",cars_raw!C6049)</f>
        <v>Mercedes-Benz GLC 300 Base 4MATIC</v>
      </c>
      <c r="B6046" s="6" t="s">
        <v>13432</v>
      </c>
      <c r="C6046" s="6" t="str">
        <f t="shared" si="94"/>
        <v>37,505</v>
      </c>
      <c r="D6046" s="5">
        <v>37505</v>
      </c>
    </row>
    <row r="6047" spans="1:4" x14ac:dyDescent="0.35">
      <c r="A6047" t="str">
        <f>CONCATENATE(cars_raw!B6050," ",cars_raw!C6050)</f>
        <v>Lincoln Navigator Reserve</v>
      </c>
      <c r="B6047" s="6" t="s">
        <v>6331</v>
      </c>
      <c r="C6047" s="6" t="str">
        <f t="shared" si="94"/>
        <v>64,999</v>
      </c>
      <c r="D6047" s="5">
        <v>64999</v>
      </c>
    </row>
    <row r="6048" spans="1:4" x14ac:dyDescent="0.35">
      <c r="A6048" t="str">
        <f>CONCATENATE(cars_raw!B6051," ",cars_raw!C6051)</f>
        <v>Hyundai Tucson Value</v>
      </c>
      <c r="B6048" s="6" t="s">
        <v>22834</v>
      </c>
      <c r="C6048" s="6" t="str">
        <f t="shared" si="94"/>
        <v>24,289</v>
      </c>
      <c r="D6048" s="5">
        <v>24289</v>
      </c>
    </row>
    <row r="6049" spans="1:4" x14ac:dyDescent="0.35">
      <c r="A6049" t="str">
        <f>CONCATENATE(cars_raw!B6052," ",cars_raw!C6052)</f>
        <v>Hyundai Santa Fe Sport 2.4L</v>
      </c>
      <c r="B6049" s="6" t="s">
        <v>2185</v>
      </c>
      <c r="C6049" s="6" t="str">
        <f t="shared" si="94"/>
        <v>21,000</v>
      </c>
      <c r="D6049" s="5">
        <v>21000</v>
      </c>
    </row>
    <row r="6050" spans="1:4" x14ac:dyDescent="0.35">
      <c r="A6050" t="str">
        <f>CONCATENATE(cars_raw!B6053," ",cars_raw!C6053)</f>
        <v>Subaru Forester 2.5i Touring</v>
      </c>
      <c r="B6050" s="6" t="s">
        <v>22842</v>
      </c>
      <c r="C6050" s="6" t="str">
        <f t="shared" si="94"/>
        <v>26,687</v>
      </c>
      <c r="D6050" s="5">
        <v>26687</v>
      </c>
    </row>
    <row r="6051" spans="1:4" x14ac:dyDescent="0.35">
      <c r="A6051" t="str">
        <f>CONCATENATE(cars_raw!B6054," ",cars_raw!C6054)</f>
        <v>Mazda CX-5 Grand Touring</v>
      </c>
      <c r="B6051" s="6" t="s">
        <v>17206</v>
      </c>
      <c r="C6051" s="6" t="str">
        <f t="shared" si="94"/>
        <v>27,339</v>
      </c>
      <c r="D6051" s="5">
        <v>27339</v>
      </c>
    </row>
    <row r="6052" spans="1:4" x14ac:dyDescent="0.35">
      <c r="A6052" t="str">
        <f>CONCATENATE(cars_raw!B6055," ",cars_raw!C6055)</f>
        <v>Ford Edge Titanium</v>
      </c>
      <c r="B6052" s="6" t="s">
        <v>22845</v>
      </c>
      <c r="C6052" s="6" t="str">
        <f t="shared" si="94"/>
        <v>30,519</v>
      </c>
      <c r="D6052" s="5">
        <v>30519</v>
      </c>
    </row>
    <row r="6053" spans="1:4" x14ac:dyDescent="0.35">
      <c r="A6053" t="str">
        <f>CONCATENATE(cars_raw!B6056," ",cars_raw!C6056)</f>
        <v>Toyota Tacoma</v>
      </c>
      <c r="B6053" s="6" t="s">
        <v>22848</v>
      </c>
      <c r="C6053" s="6" t="str">
        <f t="shared" si="94"/>
        <v>37,878</v>
      </c>
      <c r="D6053" s="5">
        <v>37878</v>
      </c>
    </row>
    <row r="6054" spans="1:4" x14ac:dyDescent="0.35">
      <c r="A6054" t="str">
        <f>CONCATENATE(cars_raw!B6057," ",cars_raw!C6057)</f>
        <v>Ford Explorer sport</v>
      </c>
      <c r="B6054" s="6" t="s">
        <v>8116</v>
      </c>
      <c r="C6054" s="6" t="str">
        <f t="shared" si="94"/>
        <v>28,000</v>
      </c>
      <c r="D6054" s="5">
        <v>28000</v>
      </c>
    </row>
    <row r="6055" spans="1:4" x14ac:dyDescent="0.35">
      <c r="A6055" t="str">
        <f>CONCATENATE(cars_raw!B6058," ",cars_raw!C6058)</f>
        <v>Mercedes-Benz GLE 350 Base 4MATIC</v>
      </c>
      <c r="B6055" s="6" t="s">
        <v>22853</v>
      </c>
      <c r="C6055" s="6" t="str">
        <f t="shared" si="94"/>
        <v>62,899</v>
      </c>
      <c r="D6055" s="5">
        <v>62899</v>
      </c>
    </row>
    <row r="6056" spans="1:4" x14ac:dyDescent="0.35">
      <c r="A6056" t="str">
        <f>CONCATENATE(cars_raw!B6059," ",cars_raw!C6059)</f>
        <v>Toyota RAV4 LE</v>
      </c>
      <c r="B6056" s="6" t="s">
        <v>22858</v>
      </c>
      <c r="C6056" s="6" t="str">
        <f t="shared" si="94"/>
        <v>29,562</v>
      </c>
      <c r="D6056" s="5">
        <v>29562</v>
      </c>
    </row>
    <row r="6057" spans="1:4" x14ac:dyDescent="0.35">
      <c r="A6057" t="str">
        <f>CONCATENATE(cars_raw!B6060," ",cars_raw!C6060)</f>
        <v>Mercedes-Benz GLC 300 Base 4MATIC</v>
      </c>
      <c r="B6057" s="6" t="s">
        <v>22863</v>
      </c>
      <c r="C6057" s="6" t="str">
        <f t="shared" si="94"/>
        <v>35,838</v>
      </c>
      <c r="D6057" s="5">
        <v>35838</v>
      </c>
    </row>
    <row r="6058" spans="1:4" x14ac:dyDescent="0.35">
      <c r="A6058" t="str">
        <f>CONCATENATE(cars_raw!B6061," ",cars_raw!C6061)</f>
        <v>Cadillac XT5 Luxury</v>
      </c>
      <c r="B6058" s="6" t="s">
        <v>22865</v>
      </c>
      <c r="C6058" s="6" t="str">
        <f t="shared" si="94"/>
        <v>35,598</v>
      </c>
      <c r="D6058" s="5">
        <v>35598</v>
      </c>
    </row>
    <row r="6059" spans="1:4" x14ac:dyDescent="0.35">
      <c r="A6059" t="str">
        <f>CONCATENATE(cars_raw!B6062," ",cars_raw!C6062)</f>
        <v>Hyundai Elantra GLS</v>
      </c>
      <c r="B6059" s="6" t="s">
        <v>4751</v>
      </c>
      <c r="C6059" s="6" t="str">
        <f t="shared" si="94"/>
        <v>3,995</v>
      </c>
      <c r="D6059" s="5">
        <v>3995</v>
      </c>
    </row>
    <row r="6060" spans="1:4" x14ac:dyDescent="0.35">
      <c r="A6060" t="str">
        <f>CONCATENATE(cars_raw!B6063," ",cars_raw!C6063)</f>
        <v>Ford Escape Titanium</v>
      </c>
      <c r="B6060" s="6" t="s">
        <v>13146</v>
      </c>
      <c r="C6060" s="6" t="str">
        <f t="shared" si="94"/>
        <v>26,937</v>
      </c>
      <c r="D6060" s="5">
        <v>26937</v>
      </c>
    </row>
    <row r="6061" spans="1:4" x14ac:dyDescent="0.35">
      <c r="A6061" t="str">
        <f>CONCATENATE(cars_raw!B6064," ",cars_raw!C6064)</f>
        <v>GMC Yukon SLT</v>
      </c>
      <c r="B6061" s="6" t="s">
        <v>1268</v>
      </c>
      <c r="C6061" s="6" t="str">
        <f t="shared" si="94"/>
        <v>39,900</v>
      </c>
      <c r="D6061" s="5">
        <v>39900</v>
      </c>
    </row>
    <row r="6062" spans="1:4" x14ac:dyDescent="0.35">
      <c r="A6062" t="str">
        <f>CONCATENATE(cars_raw!B6065," ",cars_raw!C6065)</f>
        <v>Ford Escape SEL</v>
      </c>
      <c r="B6062" s="6" t="s">
        <v>22872</v>
      </c>
      <c r="C6062" s="6" t="str">
        <f t="shared" si="94"/>
        <v>27,780</v>
      </c>
      <c r="D6062" s="5">
        <v>27780</v>
      </c>
    </row>
    <row r="6063" spans="1:4" x14ac:dyDescent="0.35">
      <c r="A6063" t="str">
        <f>CONCATENATE(cars_raw!B6066," ",cars_raw!C6066)</f>
        <v>Subaru Crosstrek 2.0i Limited</v>
      </c>
      <c r="B6063" s="6" t="s">
        <v>22877</v>
      </c>
      <c r="C6063" s="6" t="str">
        <f t="shared" si="94"/>
        <v>29,366</v>
      </c>
      <c r="D6063" s="5">
        <v>29366</v>
      </c>
    </row>
    <row r="6064" spans="1:4" x14ac:dyDescent="0.35">
      <c r="A6064" t="str">
        <f>CONCATENATE(cars_raw!B6068," ",cars_raw!C6068)</f>
        <v>Mercedes-Benz E-Class E 300</v>
      </c>
      <c r="B6064" s="6" t="s">
        <v>1262</v>
      </c>
      <c r="C6064" s="6" t="str">
        <f t="shared" si="94"/>
        <v>33,888</v>
      </c>
      <c r="D6064" s="5">
        <v>33888</v>
      </c>
    </row>
    <row r="6065" spans="1:4" x14ac:dyDescent="0.35">
      <c r="A6065" t="str">
        <f>CONCATENATE(cars_raw!B6069," ",cars_raw!C6069)</f>
        <v>INFINITI QX60 Base</v>
      </c>
      <c r="B6065" s="6" t="s">
        <v>18394</v>
      </c>
      <c r="C6065" s="6" t="str">
        <f t="shared" si="94"/>
        <v>30,797</v>
      </c>
      <c r="D6065" s="5">
        <v>30797</v>
      </c>
    </row>
    <row r="6066" spans="1:4" x14ac:dyDescent="0.35">
      <c r="A6066" t="str">
        <f>CONCATENATE(cars_raw!B6070," ",cars_raw!C6070)</f>
        <v>Land Rover Range Rover P525 HSE LWB</v>
      </c>
      <c r="B6066" s="6" t="s">
        <v>22881</v>
      </c>
      <c r="C6066" s="6" t="str">
        <f t="shared" si="94"/>
        <v>120,940</v>
      </c>
      <c r="D6066" s="5">
        <v>120940</v>
      </c>
    </row>
    <row r="6067" spans="1:4" x14ac:dyDescent="0.35">
      <c r="A6067" t="str">
        <f>CONCATENATE(cars_raw!B6071," ",cars_raw!C6071)</f>
        <v>Acura MDX 3.5L</v>
      </c>
      <c r="B6067" s="6" t="s">
        <v>4082</v>
      </c>
      <c r="C6067" s="6" t="str">
        <f t="shared" si="94"/>
        <v>42,998</v>
      </c>
      <c r="D6067" s="5">
        <v>42998</v>
      </c>
    </row>
    <row r="6068" spans="1:4" x14ac:dyDescent="0.35">
      <c r="A6068" t="str">
        <f>CONCATENATE(cars_raw!B6072," ",cars_raw!C6072)</f>
        <v>Toyota Highlander XLE</v>
      </c>
      <c r="B6068" s="6" t="s">
        <v>2416</v>
      </c>
      <c r="C6068" s="6" t="str">
        <f t="shared" si="94"/>
        <v>35,615</v>
      </c>
      <c r="D6068" s="5">
        <v>35615</v>
      </c>
    </row>
    <row r="6069" spans="1:4" x14ac:dyDescent="0.35">
      <c r="A6069" t="str">
        <f>CONCATENATE(cars_raw!B6073," ",cars_raw!C6073)</f>
        <v>Acura TLX V6</v>
      </c>
      <c r="B6069" s="6" t="s">
        <v>18607</v>
      </c>
      <c r="C6069" s="6" t="str">
        <f t="shared" si="94"/>
        <v>32,863</v>
      </c>
      <c r="D6069" s="5">
        <v>32863</v>
      </c>
    </row>
    <row r="6070" spans="1:4" x14ac:dyDescent="0.35">
      <c r="A6070" t="str">
        <f>CONCATENATE(cars_raw!B6074," ",cars_raw!C6074)</f>
        <v>Hyundai Kona SE</v>
      </c>
      <c r="B6070" s="6" t="s">
        <v>14517</v>
      </c>
      <c r="C6070" s="6" t="str">
        <f t="shared" si="94"/>
        <v>18,991</v>
      </c>
      <c r="D6070" s="5">
        <v>18991</v>
      </c>
    </row>
    <row r="6071" spans="1:4" x14ac:dyDescent="0.35">
      <c r="A6071" t="str">
        <f>CONCATENATE(cars_raw!B6075," ",cars_raw!C6075)</f>
        <v>Mercedes-Benz GLC 300 Base 4MATIC</v>
      </c>
      <c r="B6071" s="6" t="s">
        <v>22891</v>
      </c>
      <c r="C6071" s="6" t="str">
        <f t="shared" si="94"/>
        <v>49,293</v>
      </c>
      <c r="D6071" s="5">
        <v>49293</v>
      </c>
    </row>
    <row r="6072" spans="1:4" x14ac:dyDescent="0.35">
      <c r="A6072" t="str">
        <f>CONCATENATE(cars_raw!B6076," ",cars_raw!C6076)</f>
        <v>BMW X5 xDrive40i</v>
      </c>
      <c r="B6072" s="6" t="s">
        <v>21155</v>
      </c>
      <c r="C6072" s="6" t="str">
        <f t="shared" si="94"/>
        <v>60,998</v>
      </c>
      <c r="D6072" s="5">
        <v>60998</v>
      </c>
    </row>
    <row r="6073" spans="1:4" x14ac:dyDescent="0.35">
      <c r="A6073" t="str">
        <f>CONCATENATE(cars_raw!B6077," ",cars_raw!C6077)</f>
        <v>Honda Civic LX</v>
      </c>
      <c r="B6073" s="6" t="s">
        <v>703</v>
      </c>
      <c r="C6073" s="6" t="str">
        <f t="shared" si="94"/>
        <v>25,975</v>
      </c>
      <c r="D6073" s="5">
        <v>25975</v>
      </c>
    </row>
    <row r="6074" spans="1:4" x14ac:dyDescent="0.35">
      <c r="A6074" t="str">
        <f>CONCATENATE(cars_raw!B6078," ",cars_raw!C6078)</f>
        <v>Mercedes-Benz GLE 350 Base 4MATIC</v>
      </c>
      <c r="B6074" s="6" t="s">
        <v>22898</v>
      </c>
      <c r="C6074" s="6" t="str">
        <f t="shared" si="94"/>
        <v>51,953</v>
      </c>
      <c r="D6074" s="5">
        <v>51953</v>
      </c>
    </row>
    <row r="6075" spans="1:4" x14ac:dyDescent="0.35">
      <c r="A6075" t="str">
        <f>CONCATENATE(cars_raw!B6079," ",cars_raw!C6079)</f>
        <v>Volvo XC90 T6 R-Design</v>
      </c>
      <c r="B6075" s="6" t="s">
        <v>11275</v>
      </c>
      <c r="C6075" s="6" t="str">
        <f t="shared" si="94"/>
        <v>46,981</v>
      </c>
      <c r="D6075" s="5">
        <v>46981</v>
      </c>
    </row>
    <row r="6076" spans="1:4" x14ac:dyDescent="0.35">
      <c r="A6076" t="str">
        <f>CONCATENATE(cars_raw!B6080," ",cars_raw!C6080)</f>
        <v>Mercedes-Benz GLE 350 Base 4MATIC</v>
      </c>
      <c r="B6076" s="6" t="s">
        <v>22901</v>
      </c>
      <c r="C6076" s="6" t="str">
        <f t="shared" si="94"/>
        <v>69,997</v>
      </c>
      <c r="D6076" s="5">
        <v>69997</v>
      </c>
    </row>
    <row r="6077" spans="1:4" x14ac:dyDescent="0.35">
      <c r="A6077" t="str">
        <f>CONCATENATE(cars_raw!B6081," ",cars_raw!C6081)</f>
        <v>Mercedes-Benz GLA 250 Base 4MATIC</v>
      </c>
      <c r="B6077" s="6" t="s">
        <v>2936</v>
      </c>
      <c r="C6077" s="6" t="str">
        <f t="shared" si="94"/>
        <v>25,995</v>
      </c>
      <c r="D6077" s="5">
        <v>25995</v>
      </c>
    </row>
    <row r="6078" spans="1:4" x14ac:dyDescent="0.35">
      <c r="A6078" t="str">
        <f>CONCATENATE(cars_raw!B6082," ",cars_raw!C6082)</f>
        <v>Audi Q7 55 quattro Premium Plus</v>
      </c>
      <c r="B6078" s="6" t="s">
        <v>22906</v>
      </c>
      <c r="C6078" s="6" t="str">
        <f t="shared" si="94"/>
        <v>56,905</v>
      </c>
      <c r="D6078" s="5">
        <v>56905</v>
      </c>
    </row>
    <row r="6079" spans="1:4" x14ac:dyDescent="0.35">
      <c r="A6079" t="str">
        <f>CONCATENATE(cars_raw!B6083," ",cars_raw!C6083)</f>
        <v>Ford Fusion Titanium</v>
      </c>
      <c r="B6079" s="6" t="s">
        <v>6449</v>
      </c>
      <c r="C6079" s="6" t="str">
        <f t="shared" si="94"/>
        <v>15,900</v>
      </c>
      <c r="D6079" s="5">
        <v>15900</v>
      </c>
    </row>
    <row r="6080" spans="1:4" x14ac:dyDescent="0.35">
      <c r="A6080" t="str">
        <f>CONCATENATE(cars_raw!B6084," ",cars_raw!C6084)</f>
        <v>Nissan Rogue Sport S</v>
      </c>
      <c r="B6080" s="6" t="s">
        <v>22916</v>
      </c>
      <c r="C6080" s="6" t="str">
        <f t="shared" si="94"/>
        <v>28,954</v>
      </c>
      <c r="D6080" s="5">
        <v>28954</v>
      </c>
    </row>
    <row r="6081" spans="1:4" x14ac:dyDescent="0.35">
      <c r="A6081" t="str">
        <f>CONCATENATE(cars_raw!B6085," ",cars_raw!C6085)</f>
        <v>BMW X5 xDrive35i</v>
      </c>
      <c r="B6081" s="6" t="s">
        <v>3048</v>
      </c>
      <c r="C6081" s="6" t="str">
        <f t="shared" si="94"/>
        <v>38,998</v>
      </c>
      <c r="D6081" s="5">
        <v>38998</v>
      </c>
    </row>
    <row r="6082" spans="1:4" x14ac:dyDescent="0.35">
      <c r="A6082" t="str">
        <f>CONCATENATE(cars_raw!B6086," ",cars_raw!C6086)</f>
        <v>BMW 540 i xDrive</v>
      </c>
      <c r="B6082" s="6" t="s">
        <v>22923</v>
      </c>
      <c r="C6082" s="6" t="str">
        <f t="shared" ref="C6082:C6145" si="95">REPLACE(B6082,1,1,"")</f>
        <v>44,563</v>
      </c>
      <c r="D6082" s="5">
        <v>44563</v>
      </c>
    </row>
    <row r="6083" spans="1:4" x14ac:dyDescent="0.35">
      <c r="A6083" t="str">
        <f>CONCATENATE(cars_raw!B6087," ",cars_raw!C6087)</f>
        <v>Ford Explorer XLT</v>
      </c>
      <c r="B6083" s="6" t="s">
        <v>424</v>
      </c>
      <c r="C6083" s="6" t="str">
        <f t="shared" si="95"/>
        <v>33,900</v>
      </c>
      <c r="D6083" s="5">
        <v>33900</v>
      </c>
    </row>
    <row r="6084" spans="1:4" x14ac:dyDescent="0.35">
      <c r="A6084" t="str">
        <f>CONCATENATE(cars_raw!B6088," ",cars_raw!C6088)</f>
        <v>Ford Edge SEL</v>
      </c>
      <c r="B6084" s="6" t="s">
        <v>5122</v>
      </c>
      <c r="C6084" s="6" t="str">
        <f t="shared" si="95"/>
        <v>31,888</v>
      </c>
      <c r="D6084" s="5">
        <v>31888</v>
      </c>
    </row>
    <row r="6085" spans="1:4" x14ac:dyDescent="0.35">
      <c r="A6085" t="str">
        <f>CONCATENATE(cars_raw!B6089," ",cars_raw!C6089)</f>
        <v>Mercedes-Benz GLE 350 Base 4MATIC</v>
      </c>
      <c r="B6085" s="6" t="s">
        <v>1405</v>
      </c>
      <c r="C6085" s="6" t="str">
        <f t="shared" si="95"/>
        <v>56,500</v>
      </c>
      <c r="D6085" s="5">
        <v>56500</v>
      </c>
    </row>
    <row r="6086" spans="1:4" x14ac:dyDescent="0.35">
      <c r="A6086" t="str">
        <f>CONCATENATE(cars_raw!B6090," ",cars_raw!C6090)</f>
        <v>Ford Edge SEL</v>
      </c>
      <c r="B6086" s="6" t="s">
        <v>2543</v>
      </c>
      <c r="C6086" s="6" t="str">
        <f t="shared" si="95"/>
        <v>26,999</v>
      </c>
      <c r="D6086" s="5">
        <v>26999</v>
      </c>
    </row>
    <row r="6087" spans="1:4" x14ac:dyDescent="0.35">
      <c r="A6087" t="str">
        <f>CONCATENATE(cars_raw!B6091," ",cars_raw!C6091)</f>
        <v>Jaguar E-PACE SE</v>
      </c>
      <c r="B6087" s="6" t="s">
        <v>22932</v>
      </c>
      <c r="C6087" s="6" t="str">
        <f t="shared" si="95"/>
        <v>47,907</v>
      </c>
      <c r="D6087" s="5">
        <v>47907</v>
      </c>
    </row>
    <row r="6088" spans="1:4" x14ac:dyDescent="0.35">
      <c r="A6088" t="str">
        <f>CONCATENATE(cars_raw!B6092," ",cars_raw!C6092)</f>
        <v>BMW 430 Gran Coupe i</v>
      </c>
      <c r="B6088" s="6" t="s">
        <v>3538</v>
      </c>
      <c r="C6088" s="6" t="str">
        <f t="shared" si="95"/>
        <v>32,998</v>
      </c>
      <c r="D6088" s="5">
        <v>32998</v>
      </c>
    </row>
    <row r="6089" spans="1:4" x14ac:dyDescent="0.35">
      <c r="A6089" t="str">
        <f>CONCATENATE(cars_raw!B6093," ",cars_raw!C6093)</f>
        <v>Land Rover Range Rover HSE</v>
      </c>
      <c r="B6089" s="6" t="s">
        <v>22940</v>
      </c>
      <c r="C6089" s="6" t="str">
        <f t="shared" si="95"/>
        <v>88,995</v>
      </c>
      <c r="D6089" s="5">
        <v>88995</v>
      </c>
    </row>
    <row r="6090" spans="1:4" x14ac:dyDescent="0.35">
      <c r="A6090" t="str">
        <f>CONCATENATE(cars_raw!B6094," ",cars_raw!C6094)</f>
        <v>Kia Sorento LX</v>
      </c>
      <c r="B6090" s="6" t="s">
        <v>6992</v>
      </c>
      <c r="C6090" s="6" t="str">
        <f t="shared" si="95"/>
        <v>27,431</v>
      </c>
      <c r="D6090" s="5">
        <v>27431</v>
      </c>
    </row>
    <row r="6091" spans="1:4" x14ac:dyDescent="0.35">
      <c r="A6091" t="str">
        <f>CONCATENATE(cars_raw!B6095," ",cars_raw!C6095)</f>
        <v>Mercedes-Benz C-Class C 300</v>
      </c>
      <c r="B6091" s="6" t="s">
        <v>10630</v>
      </c>
      <c r="C6091" s="6" t="str">
        <f t="shared" si="95"/>
        <v>46,992</v>
      </c>
      <c r="D6091" s="5">
        <v>46992</v>
      </c>
    </row>
    <row r="6092" spans="1:4" x14ac:dyDescent="0.35">
      <c r="A6092" t="str">
        <f>CONCATENATE(cars_raw!B6096," ",cars_raw!C6096)</f>
        <v>Acura TLX V6 w/Technology Package</v>
      </c>
      <c r="B6092" s="6" t="s">
        <v>22948</v>
      </c>
      <c r="C6092" s="6" t="str">
        <f t="shared" si="95"/>
        <v>34,952</v>
      </c>
      <c r="D6092" s="5">
        <v>34952</v>
      </c>
    </row>
    <row r="6093" spans="1:4" x14ac:dyDescent="0.35">
      <c r="A6093" t="str">
        <f>CONCATENATE(cars_raw!B6097," ",cars_raw!C6097)</f>
        <v>Toyota Corolla LE</v>
      </c>
      <c r="B6093" s="6" t="s">
        <v>22951</v>
      </c>
      <c r="C6093" s="6" t="str">
        <f t="shared" si="95"/>
        <v>28,383</v>
      </c>
      <c r="D6093" s="5">
        <v>28383</v>
      </c>
    </row>
    <row r="6094" spans="1:4" x14ac:dyDescent="0.35">
      <c r="A6094" t="str">
        <f>CONCATENATE(cars_raw!B6098," ",cars_raw!C6098)</f>
        <v>BMW X5 xDrive35i</v>
      </c>
      <c r="B6094" s="6" t="s">
        <v>840</v>
      </c>
      <c r="C6094" s="6" t="str">
        <f t="shared" si="95"/>
        <v>18,950</v>
      </c>
      <c r="D6094" s="5">
        <v>18950</v>
      </c>
    </row>
    <row r="6095" spans="1:4" x14ac:dyDescent="0.35">
      <c r="A6095" t="str">
        <f>CONCATENATE(cars_raw!B6099," ",cars_raw!C6099)</f>
        <v>BMW X5 xDrive40i</v>
      </c>
      <c r="B6095" s="6" t="s">
        <v>6785</v>
      </c>
      <c r="C6095" s="6" t="str">
        <f t="shared" si="95"/>
        <v>53,995</v>
      </c>
      <c r="D6095" s="5">
        <v>53995</v>
      </c>
    </row>
    <row r="6096" spans="1:4" x14ac:dyDescent="0.35">
      <c r="A6096" t="str">
        <f>CONCATENATE(cars_raw!B6100," ",cars_raw!C6100)</f>
        <v>Mercedes-Benz AMG GLE 43 Coupe 4MATIC</v>
      </c>
      <c r="B6096" s="6" t="s">
        <v>12299</v>
      </c>
      <c r="C6096" s="6" t="str">
        <f t="shared" si="95"/>
        <v>66,440</v>
      </c>
      <c r="D6096" s="5">
        <v>66440</v>
      </c>
    </row>
    <row r="6097" spans="1:4" x14ac:dyDescent="0.35">
      <c r="A6097" t="str">
        <f>CONCATENATE(cars_raw!B6101," ",cars_raw!C6101)</f>
        <v>Jeep Wrangler Unlimited Sahara</v>
      </c>
      <c r="B6097" s="6" t="s">
        <v>22956</v>
      </c>
      <c r="C6097" s="6" t="str">
        <f t="shared" si="95"/>
        <v>44,987</v>
      </c>
      <c r="D6097" s="5">
        <v>44987</v>
      </c>
    </row>
    <row r="6098" spans="1:4" x14ac:dyDescent="0.35">
      <c r="A6098" t="str">
        <f>CONCATENATE(cars_raw!B6102," ",cars_raw!C6102)</f>
        <v>Dodge Journey Crossroad</v>
      </c>
      <c r="B6098" s="6" t="s">
        <v>16764</v>
      </c>
      <c r="C6098" s="6" t="str">
        <f t="shared" si="95"/>
        <v>16,204</v>
      </c>
      <c r="D6098" s="5">
        <v>16204</v>
      </c>
    </row>
    <row r="6099" spans="1:4" x14ac:dyDescent="0.35">
      <c r="A6099" t="str">
        <f>CONCATENATE(cars_raw!B6103," ",cars_raw!C6103)</f>
        <v>GMC Acadia SLT-1</v>
      </c>
      <c r="B6099" s="6" t="s">
        <v>2641</v>
      </c>
      <c r="C6099" s="6" t="str">
        <f t="shared" si="95"/>
        <v>27,995</v>
      </c>
      <c r="D6099" s="5">
        <v>27995</v>
      </c>
    </row>
    <row r="6100" spans="1:4" x14ac:dyDescent="0.35">
      <c r="A6100" t="str">
        <f>CONCATENATE(cars_raw!B6104," ",cars_raw!C6104)</f>
        <v>Subaru Ascent Touring 7-Passenger</v>
      </c>
      <c r="B6100" s="6" t="s">
        <v>3823</v>
      </c>
      <c r="C6100" s="6" t="str">
        <f t="shared" si="95"/>
        <v>46,588</v>
      </c>
      <c r="D6100" s="5">
        <v>46588</v>
      </c>
    </row>
    <row r="6101" spans="1:4" x14ac:dyDescent="0.35">
      <c r="A6101" t="str">
        <f>CONCATENATE(cars_raw!B6105," ",cars_raw!C6105)</f>
        <v>Audi Q5 2.0T Premium Plus</v>
      </c>
      <c r="B6101" s="6" t="s">
        <v>2163</v>
      </c>
      <c r="C6101" s="6" t="str">
        <f t="shared" si="95"/>
        <v>46,995</v>
      </c>
      <c r="D6101" s="5">
        <v>46995</v>
      </c>
    </row>
    <row r="6102" spans="1:4" x14ac:dyDescent="0.35">
      <c r="A6102" t="str">
        <f>CONCATENATE(cars_raw!B6106," ",cars_raw!C6106)</f>
        <v>Subaru Crosstrek 2.0i Premium</v>
      </c>
      <c r="B6102" s="6" t="s">
        <v>14614</v>
      </c>
      <c r="C6102" s="6" t="str">
        <f t="shared" si="95"/>
        <v>21,900</v>
      </c>
      <c r="D6102" s="5">
        <v>21900</v>
      </c>
    </row>
    <row r="6103" spans="1:4" x14ac:dyDescent="0.35">
      <c r="A6103" t="str">
        <f>CONCATENATE(cars_raw!B6107," ",cars_raw!C6107)</f>
        <v>Acura RDX A-Spec</v>
      </c>
      <c r="B6103" s="6" t="s">
        <v>7896</v>
      </c>
      <c r="C6103" s="6" t="str">
        <f t="shared" si="95"/>
        <v>46,998</v>
      </c>
      <c r="D6103" s="5">
        <v>46998</v>
      </c>
    </row>
    <row r="6104" spans="1:4" x14ac:dyDescent="0.35">
      <c r="A6104" t="str">
        <f>CONCATENATE(cars_raw!B6108," ",cars_raw!C6108)</f>
        <v>Chevrolet Trax LS</v>
      </c>
      <c r="B6104" s="6" t="s">
        <v>13785</v>
      </c>
      <c r="C6104" s="6" t="str">
        <f t="shared" si="95"/>
        <v>23,025</v>
      </c>
      <c r="D6104" s="5">
        <v>23025</v>
      </c>
    </row>
    <row r="6105" spans="1:4" x14ac:dyDescent="0.35">
      <c r="A6105" t="str">
        <f>CONCATENATE(cars_raw!B6109," ",cars_raw!C6109)</f>
        <v>Buick Encore Preferred</v>
      </c>
      <c r="B6105" s="6" t="s">
        <v>6833</v>
      </c>
      <c r="C6105" s="6" t="str">
        <f t="shared" si="95"/>
        <v>23,900</v>
      </c>
      <c r="D6105" s="5">
        <v>23900</v>
      </c>
    </row>
    <row r="6106" spans="1:4" x14ac:dyDescent="0.35">
      <c r="A6106" t="str">
        <f>CONCATENATE(cars_raw!B6110," ",cars_raw!C6110)</f>
        <v>Kia Forte LXS</v>
      </c>
      <c r="B6106" s="6" t="s">
        <v>22970</v>
      </c>
      <c r="C6106" s="6" t="str">
        <f t="shared" si="95"/>
        <v>22,398</v>
      </c>
      <c r="D6106" s="5">
        <v>22398</v>
      </c>
    </row>
    <row r="6107" spans="1:4" x14ac:dyDescent="0.35">
      <c r="A6107" t="str">
        <f>CONCATENATE(cars_raw!B6111," ",cars_raw!C6111)</f>
        <v>Audi Q5 2.0T Premium</v>
      </c>
      <c r="B6107" s="6" t="s">
        <v>2028</v>
      </c>
      <c r="C6107" s="6" t="str">
        <f t="shared" si="95"/>
        <v>34,991</v>
      </c>
      <c r="D6107" s="5">
        <v>34991</v>
      </c>
    </row>
    <row r="6108" spans="1:4" x14ac:dyDescent="0.35">
      <c r="A6108" t="str">
        <f>CONCATENATE(cars_raw!B6112," ",cars_raw!C6112)</f>
        <v>Mercedes-Benz C-Class C 300</v>
      </c>
      <c r="B6108" s="6" t="s">
        <v>12352</v>
      </c>
      <c r="C6108" s="6" t="str">
        <f t="shared" si="95"/>
        <v>32,494</v>
      </c>
      <c r="D6108" s="5">
        <v>32494</v>
      </c>
    </row>
    <row r="6109" spans="1:4" x14ac:dyDescent="0.35">
      <c r="A6109" t="str">
        <f>CONCATENATE(cars_raw!B6113," ",cars_raw!C6113)</f>
        <v>BMW 540 i</v>
      </c>
      <c r="B6109" s="6" t="s">
        <v>18223</v>
      </c>
      <c r="C6109" s="6" t="str">
        <f t="shared" si="95"/>
        <v>45,950</v>
      </c>
      <c r="D6109" s="5">
        <v>45950</v>
      </c>
    </row>
    <row r="6110" spans="1:4" x14ac:dyDescent="0.35">
      <c r="A6110" t="str">
        <f>CONCATENATE(cars_raw!B6114," ",cars_raw!C6114)</f>
        <v>Alfa Romeo Stelvio Base</v>
      </c>
      <c r="B6110" s="6" t="s">
        <v>22979</v>
      </c>
      <c r="C6110" s="6" t="str">
        <f t="shared" si="95"/>
        <v>31,969</v>
      </c>
      <c r="D6110" s="5">
        <v>31969</v>
      </c>
    </row>
    <row r="6111" spans="1:4" x14ac:dyDescent="0.35">
      <c r="A6111" t="str">
        <f>CONCATENATE(cars_raw!B6115," ",cars_raw!C6115)</f>
        <v>Subaru Ascent Limited 8-Passenger</v>
      </c>
      <c r="B6111" s="6" t="s">
        <v>3585</v>
      </c>
      <c r="C6111" s="6" t="str">
        <f t="shared" si="95"/>
        <v>28,995</v>
      </c>
      <c r="D6111" s="5">
        <v>28995</v>
      </c>
    </row>
    <row r="6112" spans="1:4" x14ac:dyDescent="0.35">
      <c r="A6112" t="str">
        <f>CONCATENATE(cars_raw!B6116," ",cars_raw!C6116)</f>
        <v>Lincoln Aviator Reserve RWD</v>
      </c>
      <c r="B6112" s="6" t="s">
        <v>17455</v>
      </c>
      <c r="C6112" s="6" t="str">
        <f t="shared" si="95"/>
        <v>50,500</v>
      </c>
      <c r="D6112" s="5">
        <v>50500</v>
      </c>
    </row>
    <row r="6113" spans="1:4" x14ac:dyDescent="0.35">
      <c r="A6113" t="str">
        <f>CONCATENATE(cars_raw!B6117," ",cars_raw!C6117)</f>
        <v>Volvo XC60 T5 Momentum</v>
      </c>
      <c r="B6113" s="6" t="s">
        <v>2955</v>
      </c>
      <c r="C6113" s="6" t="str">
        <f t="shared" si="95"/>
        <v>40,998</v>
      </c>
      <c r="D6113" s="5">
        <v>40998</v>
      </c>
    </row>
    <row r="6114" spans="1:4" x14ac:dyDescent="0.35">
      <c r="A6114" t="str">
        <f>CONCATENATE(cars_raw!B6118," ",cars_raw!C6118)</f>
        <v>Kia Telluride SX</v>
      </c>
      <c r="B6114" s="6" t="s">
        <v>1999</v>
      </c>
      <c r="C6114" s="6" t="str">
        <f t="shared" si="95"/>
        <v>49,999</v>
      </c>
      <c r="D6114" s="5">
        <v>49999</v>
      </c>
    </row>
    <row r="6115" spans="1:4" x14ac:dyDescent="0.35">
      <c r="A6115" t="str">
        <f>CONCATENATE(cars_raw!B6119," ",cars_raw!C6119)</f>
        <v>Ford Explorer Limited</v>
      </c>
      <c r="B6115" s="6" t="s">
        <v>22986</v>
      </c>
      <c r="C6115" s="6" t="str">
        <f t="shared" si="95"/>
        <v>26,344</v>
      </c>
      <c r="D6115" s="5">
        <v>26344</v>
      </c>
    </row>
    <row r="6116" spans="1:4" x14ac:dyDescent="0.35">
      <c r="A6116" t="str">
        <f>CONCATENATE(cars_raw!B6120," ",cars_raw!C6120)</f>
        <v>Cadillac Escalade ESV Luxury</v>
      </c>
      <c r="B6116" s="6" t="s">
        <v>12366</v>
      </c>
      <c r="C6116" s="6" t="str">
        <f t="shared" si="95"/>
        <v>59,992</v>
      </c>
      <c r="D6116" s="5">
        <v>59992</v>
      </c>
    </row>
    <row r="6117" spans="1:4" x14ac:dyDescent="0.35">
      <c r="A6117" t="str">
        <f>CONCATENATE(cars_raw!B6121," ",cars_raw!C6121)</f>
        <v>Mercedes-Benz GLS 550 Base 4MATIC</v>
      </c>
      <c r="B6117" s="6" t="s">
        <v>13034</v>
      </c>
      <c r="C6117" s="6" t="str">
        <f t="shared" si="95"/>
        <v>44,989</v>
      </c>
      <c r="D6117" s="5">
        <v>44989</v>
      </c>
    </row>
    <row r="6118" spans="1:4" x14ac:dyDescent="0.35">
      <c r="A6118" t="str">
        <f>CONCATENATE(cars_raw!B6122," ",cars_raw!C6122)</f>
        <v>RAM 1500 Limited</v>
      </c>
      <c r="B6118" s="6" t="s">
        <v>22991</v>
      </c>
      <c r="C6118" s="6" t="str">
        <f t="shared" si="95"/>
        <v>57,945</v>
      </c>
      <c r="D6118" s="5">
        <v>57945</v>
      </c>
    </row>
    <row r="6119" spans="1:4" x14ac:dyDescent="0.35">
      <c r="A6119" t="str">
        <f>CONCATENATE(cars_raw!B6123," ",cars_raw!C6123)</f>
        <v>Ford Escape SEL</v>
      </c>
      <c r="B6119" s="6" t="s">
        <v>22995</v>
      </c>
      <c r="C6119" s="6" t="str">
        <f t="shared" si="95"/>
        <v>24,627</v>
      </c>
      <c r="D6119" s="5">
        <v>24627</v>
      </c>
    </row>
    <row r="6120" spans="1:4" x14ac:dyDescent="0.35">
      <c r="A6120" t="str">
        <f>CONCATENATE(cars_raw!B6124," ",cars_raw!C6124)</f>
        <v>Honda Passport EX-L</v>
      </c>
      <c r="B6120" s="6" t="s">
        <v>5385</v>
      </c>
      <c r="C6120" s="6" t="str">
        <f t="shared" si="95"/>
        <v>45,480</v>
      </c>
      <c r="D6120" s="5">
        <v>45480</v>
      </c>
    </row>
    <row r="6121" spans="1:4" x14ac:dyDescent="0.35">
      <c r="A6121" t="str">
        <f>CONCATENATE(cars_raw!B6125," ",cars_raw!C6125)</f>
        <v>Audi Q8 55 Premium</v>
      </c>
      <c r="B6121" s="6" t="s">
        <v>23002</v>
      </c>
      <c r="C6121" s="6" t="str">
        <f t="shared" si="95"/>
        <v>68,365</v>
      </c>
      <c r="D6121" s="5">
        <v>68365</v>
      </c>
    </row>
    <row r="6122" spans="1:4" x14ac:dyDescent="0.35">
      <c r="A6122" t="str">
        <f>CONCATENATE(cars_raw!B6126," ",cars_raw!C6126)</f>
        <v>Honda Civic EX</v>
      </c>
      <c r="B6122" s="6" t="s">
        <v>23007</v>
      </c>
      <c r="C6122" s="6" t="str">
        <f t="shared" si="95"/>
        <v>27,687</v>
      </c>
      <c r="D6122" s="5">
        <v>27687</v>
      </c>
    </row>
    <row r="6123" spans="1:4" x14ac:dyDescent="0.35">
      <c r="A6123" t="str">
        <f>CONCATENATE(cars_raw!B6127," ",cars_raw!C6127)</f>
        <v>Mercedes-Benz C-Class C 300 4MATIC</v>
      </c>
      <c r="B6123" s="6" t="s">
        <v>23012</v>
      </c>
      <c r="C6123" s="6" t="str">
        <f t="shared" si="95"/>
        <v>43,397</v>
      </c>
      <c r="D6123" s="5">
        <v>43397</v>
      </c>
    </row>
    <row r="6124" spans="1:4" x14ac:dyDescent="0.35">
      <c r="A6124" t="str">
        <f>CONCATENATE(cars_raw!B6128," ",cars_raw!C6128)</f>
        <v>GMC Sierra 1500 SLT</v>
      </c>
      <c r="B6124" s="6" t="s">
        <v>15684</v>
      </c>
      <c r="C6124" s="6" t="str">
        <f t="shared" si="95"/>
        <v>34,990</v>
      </c>
      <c r="D6124" s="5">
        <v>34990</v>
      </c>
    </row>
    <row r="6125" spans="1:4" x14ac:dyDescent="0.35">
      <c r="A6125" t="str">
        <f>CONCATENATE(cars_raw!B6129," ",cars_raw!C6129)</f>
        <v>Ford Fusion SEL</v>
      </c>
      <c r="B6125" s="6" t="s">
        <v>16830</v>
      </c>
      <c r="C6125" s="6" t="str">
        <f t="shared" si="95"/>
        <v>23,750</v>
      </c>
      <c r="D6125" s="5">
        <v>23750</v>
      </c>
    </row>
    <row r="6126" spans="1:4" x14ac:dyDescent="0.35">
      <c r="A6126" t="str">
        <f>CONCATENATE(cars_raw!B6130," ",cars_raw!C6130)</f>
        <v>Jeep Grand Cherokee Overland</v>
      </c>
      <c r="B6126" s="6" t="s">
        <v>23021</v>
      </c>
      <c r="C6126" s="6" t="str">
        <f t="shared" si="95"/>
        <v>24,894</v>
      </c>
      <c r="D6126" s="5">
        <v>24894</v>
      </c>
    </row>
    <row r="6127" spans="1:4" x14ac:dyDescent="0.35">
      <c r="A6127" t="str">
        <f>CONCATENATE(cars_raw!B6131," ",cars_raw!C6131)</f>
        <v>Volvo S90 T6 R-Design</v>
      </c>
      <c r="B6127" s="6" t="s">
        <v>13034</v>
      </c>
      <c r="C6127" s="6" t="str">
        <f t="shared" si="95"/>
        <v>44,989</v>
      </c>
      <c r="D6127" s="5">
        <v>44989</v>
      </c>
    </row>
    <row r="6128" spans="1:4" x14ac:dyDescent="0.35">
      <c r="A6128" t="str">
        <f>CONCATENATE(cars_raw!B6132," ",cars_raw!C6132)</f>
        <v>Jeep Wrangler Unlimited Sport</v>
      </c>
      <c r="B6128" s="6" t="s">
        <v>23028</v>
      </c>
      <c r="C6128" s="6" t="str">
        <f t="shared" si="95"/>
        <v>47,897</v>
      </c>
      <c r="D6128" s="5">
        <v>47897</v>
      </c>
    </row>
    <row r="6129" spans="1:4" x14ac:dyDescent="0.35">
      <c r="A6129" t="str">
        <f>CONCATENATE(cars_raw!B6133," ",cars_raw!C6133)</f>
        <v>Acura RDX A-Spec</v>
      </c>
      <c r="B6129" s="6" t="s">
        <v>7174</v>
      </c>
      <c r="C6129" s="6" t="str">
        <f t="shared" si="95"/>
        <v>41,395</v>
      </c>
      <c r="D6129" s="5">
        <v>41395</v>
      </c>
    </row>
    <row r="6130" spans="1:4" x14ac:dyDescent="0.35">
      <c r="A6130" t="str">
        <f>CONCATENATE(cars_raw!B6134," ",cars_raw!C6134)</f>
        <v>Cadillac XT5 Luxury</v>
      </c>
      <c r="B6130" s="6" t="s">
        <v>3423</v>
      </c>
      <c r="C6130" s="6" t="str">
        <f t="shared" si="95"/>
        <v>34,998</v>
      </c>
      <c r="D6130" s="5">
        <v>34998</v>
      </c>
    </row>
    <row r="6131" spans="1:4" x14ac:dyDescent="0.35">
      <c r="A6131" t="str">
        <f>CONCATENATE(cars_raw!B6135," ",cars_raw!C6135)</f>
        <v>Chevrolet Equinox LT</v>
      </c>
      <c r="B6131" s="6" t="s">
        <v>3389</v>
      </c>
      <c r="C6131" s="6" t="str">
        <f t="shared" si="95"/>
        <v>23,998</v>
      </c>
      <c r="D6131" s="5">
        <v>23998</v>
      </c>
    </row>
    <row r="6132" spans="1:4" x14ac:dyDescent="0.35">
      <c r="A6132" t="str">
        <f>CONCATENATE(cars_raw!B6136," ",cars_raw!C6136)</f>
        <v>Honda Civic LX</v>
      </c>
      <c r="B6132" s="6" t="s">
        <v>7636</v>
      </c>
      <c r="C6132" s="6" t="str">
        <f t="shared" si="95"/>
        <v>25,671</v>
      </c>
      <c r="D6132" s="5">
        <v>25671</v>
      </c>
    </row>
    <row r="6133" spans="1:4" x14ac:dyDescent="0.35">
      <c r="A6133" t="str">
        <f>CONCATENATE(cars_raw!B6137," ",cars_raw!C6137)</f>
        <v>Kia Telluride S</v>
      </c>
      <c r="B6133" s="6" t="s">
        <v>2955</v>
      </c>
      <c r="C6133" s="6" t="str">
        <f t="shared" si="95"/>
        <v>40,998</v>
      </c>
      <c r="D6133" s="5">
        <v>40998</v>
      </c>
    </row>
    <row r="6134" spans="1:4" x14ac:dyDescent="0.35">
      <c r="A6134" t="str">
        <f>CONCATENATE(cars_raw!B6138," ",cars_raw!C6138)</f>
        <v>Jeep Grand Cherokee Altitude</v>
      </c>
      <c r="B6134" s="6" t="s">
        <v>23035</v>
      </c>
      <c r="C6134" s="6" t="str">
        <f t="shared" si="95"/>
        <v>42,375</v>
      </c>
      <c r="D6134" s="5">
        <v>42375</v>
      </c>
    </row>
    <row r="6135" spans="1:4" x14ac:dyDescent="0.35">
      <c r="A6135" t="str">
        <f>CONCATENATE(cars_raw!B6139," ",cars_raw!C6139)</f>
        <v>Mercedes-Benz GLC 300 Base 4MATIC</v>
      </c>
      <c r="B6135" s="6" t="s">
        <v>4082</v>
      </c>
      <c r="C6135" s="6" t="str">
        <f t="shared" si="95"/>
        <v>42,998</v>
      </c>
      <c r="D6135" s="5">
        <v>42998</v>
      </c>
    </row>
    <row r="6136" spans="1:4" x14ac:dyDescent="0.35">
      <c r="A6136" t="str">
        <f>CONCATENATE(cars_raw!B6140," ",cars_raw!C6140)</f>
        <v>Buick Encore Preferred</v>
      </c>
      <c r="B6136" s="6" t="s">
        <v>23042</v>
      </c>
      <c r="C6136" s="6" t="str">
        <f t="shared" si="95"/>
        <v>25,075</v>
      </c>
      <c r="D6136" s="5">
        <v>25075</v>
      </c>
    </row>
    <row r="6137" spans="1:4" x14ac:dyDescent="0.35">
      <c r="A6137" t="str">
        <f>CONCATENATE(cars_raw!B6141," ",cars_raw!C6141)</f>
        <v>Honda CR-V EX-L</v>
      </c>
      <c r="B6137" s="6" t="s">
        <v>23045</v>
      </c>
      <c r="C6137" s="6" t="str">
        <f t="shared" si="95"/>
        <v>36,713</v>
      </c>
      <c r="D6137" s="5">
        <v>36713</v>
      </c>
    </row>
    <row r="6138" spans="1:4" x14ac:dyDescent="0.35">
      <c r="A6138" t="str">
        <f>CONCATENATE(cars_raw!B6142," ",cars_raw!C6142)</f>
        <v>Ford F-150 XLT</v>
      </c>
      <c r="B6138" s="6" t="s">
        <v>23048</v>
      </c>
      <c r="C6138" s="6" t="str">
        <f t="shared" si="95"/>
        <v>42,899</v>
      </c>
      <c r="D6138" s="5">
        <v>42899</v>
      </c>
    </row>
    <row r="6139" spans="1:4" x14ac:dyDescent="0.35">
      <c r="A6139" t="str">
        <f>CONCATENATE(cars_raw!B6143," ",cars_raw!C6143)</f>
        <v>Lexus RX 350 Base</v>
      </c>
      <c r="B6139" s="6" t="s">
        <v>23053</v>
      </c>
      <c r="C6139" s="6" t="str">
        <f t="shared" si="95"/>
        <v>51,661</v>
      </c>
      <c r="D6139" s="5">
        <v>51661</v>
      </c>
    </row>
    <row r="6140" spans="1:4" x14ac:dyDescent="0.35">
      <c r="A6140" t="str">
        <f>CONCATENATE(cars_raw!B6144," ",cars_raw!C6144)</f>
        <v>Chevrolet Silverado 1500 LT</v>
      </c>
      <c r="B6140" s="6" t="s">
        <v>3620</v>
      </c>
      <c r="C6140" s="6" t="str">
        <f t="shared" si="95"/>
        <v>39,995</v>
      </c>
      <c r="D6140" s="5">
        <v>39995</v>
      </c>
    </row>
    <row r="6141" spans="1:4" x14ac:dyDescent="0.35">
      <c r="A6141" t="str">
        <f>CONCATENATE(cars_raw!B6145," ",cars_raw!C6145)</f>
        <v>Audi Q5 45 Prestige</v>
      </c>
      <c r="B6141" s="6" t="s">
        <v>4166</v>
      </c>
      <c r="C6141" s="6" t="str">
        <f t="shared" si="95"/>
        <v>47,995</v>
      </c>
      <c r="D6141" s="5">
        <v>47995</v>
      </c>
    </row>
    <row r="6142" spans="1:4" x14ac:dyDescent="0.35">
      <c r="A6142" t="str">
        <f>CONCATENATE(cars_raw!B6146," ",cars_raw!C6146)</f>
        <v>Mercedes-Benz CLA 250 Base</v>
      </c>
      <c r="B6142" s="6" t="s">
        <v>761</v>
      </c>
      <c r="C6142" s="6" t="str">
        <f t="shared" si="95"/>
        <v>28,998</v>
      </c>
      <c r="D6142" s="5">
        <v>28998</v>
      </c>
    </row>
    <row r="6143" spans="1:4" x14ac:dyDescent="0.35">
      <c r="A6143" t="str">
        <f>CONCATENATE(cars_raw!B6147," ",cars_raw!C6147)</f>
        <v>Ford EcoSport SE</v>
      </c>
      <c r="B6143" s="6" t="s">
        <v>23059</v>
      </c>
      <c r="C6143" s="6" t="str">
        <f t="shared" si="95"/>
        <v>20,302</v>
      </c>
      <c r="D6143" s="5">
        <v>20302</v>
      </c>
    </row>
    <row r="6144" spans="1:4" x14ac:dyDescent="0.35">
      <c r="A6144" t="str">
        <f>CONCATENATE(cars_raw!B6148," ",cars_raw!C6148)</f>
        <v>Buick Encore Preferred</v>
      </c>
      <c r="B6144" s="6" t="s">
        <v>23063</v>
      </c>
      <c r="C6144" s="6" t="str">
        <f t="shared" si="95"/>
        <v>22,675</v>
      </c>
      <c r="D6144" s="5">
        <v>22675</v>
      </c>
    </row>
    <row r="6145" spans="1:4" x14ac:dyDescent="0.35">
      <c r="A6145" t="str">
        <f>CONCATENATE(cars_raw!B6149," ",cars_raw!C6149)</f>
        <v>Jeep Grand Cherokee Limited</v>
      </c>
      <c r="B6145" s="6" t="s">
        <v>23066</v>
      </c>
      <c r="C6145" s="6" t="str">
        <f t="shared" si="95"/>
        <v>41,987</v>
      </c>
      <c r="D6145" s="5">
        <v>41987</v>
      </c>
    </row>
    <row r="6146" spans="1:4" x14ac:dyDescent="0.35">
      <c r="A6146" t="str">
        <f>CONCATENATE(cars_raw!B6150," ",cars_raw!C6150)</f>
        <v>Honda CR-V EX-L</v>
      </c>
      <c r="B6146" s="6" t="s">
        <v>16324</v>
      </c>
      <c r="C6146" s="6" t="str">
        <f t="shared" ref="C6146:C6209" si="96">REPLACE(B6146,1,1,"")</f>
        <v>29,838</v>
      </c>
      <c r="D6146" s="5">
        <v>29838</v>
      </c>
    </row>
    <row r="6147" spans="1:4" x14ac:dyDescent="0.35">
      <c r="A6147" t="str">
        <f>CONCATENATE(cars_raw!B6151," ",cars_raw!C6151)</f>
        <v>Jeep Grand Cherokee Limited</v>
      </c>
      <c r="B6147" s="6" t="s">
        <v>969</v>
      </c>
      <c r="C6147" s="6" t="str">
        <f t="shared" si="96"/>
        <v>36,500</v>
      </c>
      <c r="D6147" s="5">
        <v>36500</v>
      </c>
    </row>
    <row r="6148" spans="1:4" x14ac:dyDescent="0.35">
      <c r="A6148" t="str">
        <f>CONCATENATE(cars_raw!B6152," ",cars_raw!C6152)</f>
        <v>Buick Encore Preferred</v>
      </c>
      <c r="B6148" s="6" t="s">
        <v>19802</v>
      </c>
      <c r="C6148" s="6" t="str">
        <f t="shared" si="96"/>
        <v>24,498</v>
      </c>
      <c r="D6148" s="5">
        <v>24498</v>
      </c>
    </row>
    <row r="6149" spans="1:4" x14ac:dyDescent="0.35">
      <c r="A6149" t="str">
        <f>CONCATENATE(cars_raw!B6153," ",cars_raw!C6153)</f>
        <v>Toyota RAV4 LE</v>
      </c>
      <c r="B6149" s="6" t="s">
        <v>23078</v>
      </c>
      <c r="C6149" s="6" t="str">
        <f t="shared" si="96"/>
        <v>32,459</v>
      </c>
      <c r="D6149" s="5">
        <v>32459</v>
      </c>
    </row>
    <row r="6150" spans="1:4" x14ac:dyDescent="0.35">
      <c r="A6150" t="str">
        <f>CONCATENATE(cars_raw!B6154," ",cars_raw!C6154)</f>
        <v>Subaru Ascent Premium 8-Passenger</v>
      </c>
      <c r="B6150" s="6" t="s">
        <v>23081</v>
      </c>
      <c r="C6150" s="6" t="str">
        <f t="shared" si="96"/>
        <v>34,392</v>
      </c>
      <c r="D6150" s="5">
        <v>34392</v>
      </c>
    </row>
    <row r="6151" spans="1:4" x14ac:dyDescent="0.35">
      <c r="A6151" t="str">
        <f>CONCATENATE(cars_raw!B6155," ",cars_raw!C6155)</f>
        <v>Mazda CX-9 Grand Touring</v>
      </c>
      <c r="B6151" s="6" t="s">
        <v>15515</v>
      </c>
      <c r="C6151" s="6" t="str">
        <f t="shared" si="96"/>
        <v>43,977</v>
      </c>
      <c r="D6151" s="5">
        <v>43977</v>
      </c>
    </row>
    <row r="6152" spans="1:4" x14ac:dyDescent="0.35">
      <c r="A6152" t="str">
        <f>CONCATENATE(cars_raw!B6156," ",cars_raw!C6156)</f>
        <v>Land Rover Range Rover SWB</v>
      </c>
      <c r="B6152" s="6" t="s">
        <v>23088</v>
      </c>
      <c r="C6152" s="6" t="str">
        <f t="shared" si="96"/>
        <v>89,350</v>
      </c>
      <c r="D6152" s="5">
        <v>89350</v>
      </c>
    </row>
    <row r="6153" spans="1:4" x14ac:dyDescent="0.35">
      <c r="A6153" t="str">
        <f>CONCATENATE(cars_raw!B6157," ",cars_raw!C6157)</f>
        <v>Honda Civic LX</v>
      </c>
      <c r="B6153" s="6" t="s">
        <v>761</v>
      </c>
      <c r="C6153" s="6" t="str">
        <f t="shared" si="96"/>
        <v>28,998</v>
      </c>
      <c r="D6153" s="5">
        <v>28998</v>
      </c>
    </row>
    <row r="6154" spans="1:4" x14ac:dyDescent="0.35">
      <c r="A6154" t="str">
        <f>CONCATENATE(cars_raw!B6158," ",cars_raw!C6158)</f>
        <v>Dodge Dakota Big Horn/Lone Star</v>
      </c>
      <c r="B6154" s="6" t="s">
        <v>23095</v>
      </c>
      <c r="C6154" s="6" t="str">
        <f t="shared" si="96"/>
        <v>12,900</v>
      </c>
      <c r="D6154" s="5">
        <v>12900</v>
      </c>
    </row>
    <row r="6155" spans="1:4" x14ac:dyDescent="0.35">
      <c r="A6155" t="str">
        <f>CONCATENATE(cars_raw!B6159," ",cars_raw!C6159)</f>
        <v>Volkswagen Tiguan 2.0T SEL Premium R-Line</v>
      </c>
      <c r="B6155" s="6" t="s">
        <v>20808</v>
      </c>
      <c r="C6155" s="6" t="str">
        <f t="shared" si="96"/>
        <v>34,649</v>
      </c>
      <c r="D6155" s="5">
        <v>34649</v>
      </c>
    </row>
    <row r="6156" spans="1:4" x14ac:dyDescent="0.35">
      <c r="A6156" t="str">
        <f>CONCATENATE(cars_raw!B6160," ",cars_raw!C6160)</f>
        <v>Mercedes-Benz GLC 300 Base 4MATIC</v>
      </c>
      <c r="B6156" s="6" t="s">
        <v>23104</v>
      </c>
      <c r="C6156" s="6" t="str">
        <f t="shared" si="96"/>
        <v>40,846</v>
      </c>
      <c r="D6156" s="5">
        <v>40846</v>
      </c>
    </row>
    <row r="6157" spans="1:4" x14ac:dyDescent="0.35">
      <c r="A6157" t="str">
        <f>CONCATENATE(cars_raw!B6161," ",cars_raw!C6161)</f>
        <v>Lexus RX 350 Base</v>
      </c>
      <c r="B6157" s="6" t="s">
        <v>4538</v>
      </c>
      <c r="C6157" s="6" t="str">
        <f t="shared" si="96"/>
        <v>51,900</v>
      </c>
      <c r="D6157" s="5">
        <v>51900</v>
      </c>
    </row>
    <row r="6158" spans="1:4" x14ac:dyDescent="0.35">
      <c r="A6158" t="str">
        <f>CONCATENATE(cars_raw!B6162," ",cars_raw!C6162)</f>
        <v>Toyota 4Runner Limited</v>
      </c>
      <c r="B6158" s="6" t="s">
        <v>23109</v>
      </c>
      <c r="C6158" s="6" t="str">
        <f t="shared" si="96"/>
        <v>38,595</v>
      </c>
      <c r="D6158" s="5">
        <v>38595</v>
      </c>
    </row>
    <row r="6159" spans="1:4" x14ac:dyDescent="0.35">
      <c r="A6159" t="str">
        <f>CONCATENATE(cars_raw!B6163," ",cars_raw!C6163)</f>
        <v>Acura ILX w/Premium Pkg</v>
      </c>
      <c r="B6159" s="6" t="s">
        <v>259</v>
      </c>
      <c r="C6159" s="6" t="str">
        <f t="shared" si="96"/>
        <v>30,995</v>
      </c>
      <c r="D6159" s="5">
        <v>30995</v>
      </c>
    </row>
    <row r="6160" spans="1:4" x14ac:dyDescent="0.35">
      <c r="A6160" t="str">
        <f>CONCATENATE(cars_raw!B6164," ",cars_raw!C6164)</f>
        <v>BMW 540 i xDrive</v>
      </c>
      <c r="B6160" s="6" t="s">
        <v>7338</v>
      </c>
      <c r="C6160" s="6" t="str">
        <f t="shared" si="96"/>
        <v>43,595</v>
      </c>
      <c r="D6160" s="5">
        <v>43595</v>
      </c>
    </row>
    <row r="6161" spans="1:4" x14ac:dyDescent="0.35">
      <c r="A6161" t="str">
        <f>CONCATENATE(cars_raw!B6165," ",cars_raw!C6165)</f>
        <v>Audi A6 55 Premium Plus</v>
      </c>
      <c r="B6161" s="6" t="s">
        <v>3730</v>
      </c>
      <c r="C6161" s="6" t="str">
        <f t="shared" si="96"/>
        <v>45,998</v>
      </c>
      <c r="D6161" s="5">
        <v>45998</v>
      </c>
    </row>
    <row r="6162" spans="1:4" x14ac:dyDescent="0.35">
      <c r="A6162" t="str">
        <f>CONCATENATE(cars_raw!B6166," ",cars_raw!C6166)</f>
        <v>Mercedes-Benz GLE 350 Base 4MATIC</v>
      </c>
      <c r="B6162" s="6" t="s">
        <v>23121</v>
      </c>
      <c r="C6162" s="6" t="str">
        <f t="shared" si="96"/>
        <v>45,495</v>
      </c>
      <c r="D6162" s="5">
        <v>45495</v>
      </c>
    </row>
    <row r="6163" spans="1:4" x14ac:dyDescent="0.35">
      <c r="A6163" t="str">
        <f>CONCATENATE(cars_raw!B6167," ",cars_raw!C6167)</f>
        <v>Mercedes-Benz E-Class E 350 4MATIC</v>
      </c>
      <c r="B6163" s="6" t="s">
        <v>747</v>
      </c>
      <c r="C6163" s="6" t="str">
        <f t="shared" si="96"/>
        <v>31,998</v>
      </c>
      <c r="D6163" s="5">
        <v>31998</v>
      </c>
    </row>
    <row r="6164" spans="1:4" x14ac:dyDescent="0.35">
      <c r="A6164" t="str">
        <f>CONCATENATE(cars_raw!B6168," ",cars_raw!C6168)</f>
        <v>BMW X5 xDrive40i</v>
      </c>
      <c r="B6164" s="6" t="s">
        <v>20596</v>
      </c>
      <c r="C6164" s="6" t="str">
        <f t="shared" si="96"/>
        <v>52,000</v>
      </c>
      <c r="D6164" s="5">
        <v>52000</v>
      </c>
    </row>
    <row r="6165" spans="1:4" x14ac:dyDescent="0.35">
      <c r="A6165" t="str">
        <f>CONCATENATE(cars_raw!B6169," ",cars_raw!C6169)</f>
        <v>Land Rover Range Rover 5.0 Supercharged LWB</v>
      </c>
      <c r="B6165" s="6" t="s">
        <v>23132</v>
      </c>
      <c r="C6165" s="6" t="str">
        <f t="shared" si="96"/>
        <v>109,998</v>
      </c>
      <c r="D6165" s="5">
        <v>109998</v>
      </c>
    </row>
    <row r="6166" spans="1:4" x14ac:dyDescent="0.35">
      <c r="A6166" t="str">
        <f>CONCATENATE(cars_raw!B6170," ",cars_raw!C6170)</f>
        <v>Subaru Outback Premium</v>
      </c>
      <c r="B6166" s="6" t="s">
        <v>23135</v>
      </c>
      <c r="C6166" s="6" t="str">
        <f t="shared" si="96"/>
        <v>34,003</v>
      </c>
      <c r="D6166" s="5">
        <v>34003</v>
      </c>
    </row>
    <row r="6167" spans="1:4" x14ac:dyDescent="0.35">
      <c r="A6167" t="str">
        <f>CONCATENATE(cars_raw!B6171," ",cars_raw!C6171)</f>
        <v>BMW 430 i</v>
      </c>
      <c r="B6167" s="6" t="s">
        <v>23140</v>
      </c>
      <c r="C6167" s="6" t="str">
        <f t="shared" si="96"/>
        <v>28,598</v>
      </c>
      <c r="D6167" s="5">
        <v>28598</v>
      </c>
    </row>
    <row r="6168" spans="1:4" x14ac:dyDescent="0.35">
      <c r="A6168" t="str">
        <f>CONCATENATE(cars_raw!B6172," ",cars_raw!C6172)</f>
        <v>Mazda CX-5 Grand Touring</v>
      </c>
      <c r="B6168" s="6" t="s">
        <v>2323</v>
      </c>
      <c r="C6168" s="6" t="str">
        <f t="shared" si="96"/>
        <v>31,950</v>
      </c>
      <c r="D6168" s="5">
        <v>31950</v>
      </c>
    </row>
    <row r="6169" spans="1:4" x14ac:dyDescent="0.35">
      <c r="A6169" t="str">
        <f>CONCATENATE(cars_raw!B6173," ",cars_raw!C6173)</f>
        <v>BMW X1 xDrive28i</v>
      </c>
      <c r="B6169" s="6" t="s">
        <v>23147</v>
      </c>
      <c r="C6169" s="6" t="str">
        <f t="shared" si="96"/>
        <v>35,522</v>
      </c>
      <c r="D6169" s="5">
        <v>35522</v>
      </c>
    </row>
    <row r="6170" spans="1:4" x14ac:dyDescent="0.35">
      <c r="A6170" t="str">
        <f>CONCATENATE(cars_raw!B6174," ",cars_raw!C6174)</f>
        <v>Ford Edge Titanium</v>
      </c>
      <c r="B6170" s="6" t="s">
        <v>19197</v>
      </c>
      <c r="C6170" s="6" t="str">
        <f t="shared" si="96"/>
        <v>35,990</v>
      </c>
      <c r="D6170" s="5">
        <v>35990</v>
      </c>
    </row>
    <row r="6171" spans="1:4" x14ac:dyDescent="0.35">
      <c r="A6171" t="str">
        <f>CONCATENATE(cars_raw!B6175," ",cars_raw!C6175)</f>
        <v>Honda HR-V LX</v>
      </c>
      <c r="B6171" s="6" t="s">
        <v>6577</v>
      </c>
      <c r="C6171" s="6" t="str">
        <f t="shared" si="96"/>
        <v>25,990</v>
      </c>
      <c r="D6171" s="5">
        <v>25990</v>
      </c>
    </row>
    <row r="6172" spans="1:4" x14ac:dyDescent="0.35">
      <c r="A6172" t="str">
        <f>CONCATENATE(cars_raw!B6176," ",cars_raw!C6176)</f>
        <v>BMW 330 i xDrive</v>
      </c>
      <c r="B6172" s="6" t="s">
        <v>6538</v>
      </c>
      <c r="C6172" s="6" t="str">
        <f t="shared" si="96"/>
        <v>35,999</v>
      </c>
      <c r="D6172" s="5">
        <v>35999</v>
      </c>
    </row>
    <row r="6173" spans="1:4" x14ac:dyDescent="0.35">
      <c r="A6173" t="str">
        <f>CONCATENATE(cars_raw!B6177," ",cars_raw!C6177)</f>
        <v>Audi Q7 45 Premium</v>
      </c>
      <c r="B6173" s="6" t="s">
        <v>4895</v>
      </c>
      <c r="C6173" s="6" t="str">
        <f t="shared" si="96"/>
        <v>56,000</v>
      </c>
      <c r="D6173" s="5">
        <v>56000</v>
      </c>
    </row>
    <row r="6174" spans="1:4" x14ac:dyDescent="0.35">
      <c r="A6174" t="str">
        <f>CONCATENATE(cars_raw!B6178," ",cars_raw!C6178)</f>
        <v>BMW X3 xDrive30i</v>
      </c>
      <c r="B6174" s="6" t="s">
        <v>259</v>
      </c>
      <c r="C6174" s="6" t="str">
        <f t="shared" si="96"/>
        <v>30,995</v>
      </c>
      <c r="D6174" s="5">
        <v>30995</v>
      </c>
    </row>
    <row r="6175" spans="1:4" x14ac:dyDescent="0.35">
      <c r="A6175" t="str">
        <f>CONCATENATE(cars_raw!B6179," ",cars_raw!C6179)</f>
        <v>Lexus GX 460 Base</v>
      </c>
      <c r="B6175" s="6" t="s">
        <v>23160</v>
      </c>
      <c r="C6175" s="6" t="str">
        <f t="shared" si="96"/>
        <v>41,840</v>
      </c>
      <c r="D6175" s="5">
        <v>41840</v>
      </c>
    </row>
    <row r="6176" spans="1:4" x14ac:dyDescent="0.35">
      <c r="A6176" t="str">
        <f>CONCATENATE(cars_raw!B6180," ",cars_raw!C6180)</f>
        <v>Cadillac XT5 Luxury</v>
      </c>
      <c r="B6176" s="6" t="s">
        <v>7850</v>
      </c>
      <c r="C6176" s="6" t="str">
        <f t="shared" si="96"/>
        <v>38,500</v>
      </c>
      <c r="D6176" s="5">
        <v>38500</v>
      </c>
    </row>
    <row r="6177" spans="1:4" x14ac:dyDescent="0.35">
      <c r="A6177" t="str">
        <f>CONCATENATE(cars_raw!B6181," ",cars_raw!C6181)</f>
        <v>Subaru Forester Premium</v>
      </c>
      <c r="B6177" s="6" t="s">
        <v>14212</v>
      </c>
      <c r="C6177" s="6" t="str">
        <f t="shared" si="96"/>
        <v>28,764</v>
      </c>
      <c r="D6177" s="5">
        <v>28764</v>
      </c>
    </row>
    <row r="6178" spans="1:4" x14ac:dyDescent="0.35">
      <c r="A6178" t="str">
        <f>CONCATENATE(cars_raw!B6182," ",cars_raw!C6182)</f>
        <v>INFINITI QX50 ESSENTIAL</v>
      </c>
      <c r="B6178" s="6" t="s">
        <v>21196</v>
      </c>
      <c r="C6178" s="6" t="str">
        <f t="shared" si="96"/>
        <v>37,477</v>
      </c>
      <c r="D6178" s="5">
        <v>37477</v>
      </c>
    </row>
    <row r="6179" spans="1:4" x14ac:dyDescent="0.35">
      <c r="A6179" t="str">
        <f>CONCATENATE(cars_raw!B6183," ",cars_raw!C6183)</f>
        <v>Hyundai Elantra SEL</v>
      </c>
      <c r="B6179" s="6" t="s">
        <v>23170</v>
      </c>
      <c r="C6179" s="6" t="str">
        <f t="shared" si="96"/>
        <v>18,882</v>
      </c>
      <c r="D6179" s="5">
        <v>18882</v>
      </c>
    </row>
    <row r="6180" spans="1:4" x14ac:dyDescent="0.35">
      <c r="A6180" t="str">
        <f>CONCATENATE(cars_raw!B6184," ",cars_raw!C6184)</f>
        <v>Land Rover Range Rover Evoque SE</v>
      </c>
      <c r="B6180" s="6" t="s">
        <v>9106</v>
      </c>
      <c r="C6180" s="6" t="str">
        <f t="shared" si="96"/>
        <v>35,899</v>
      </c>
      <c r="D6180" s="5">
        <v>35899</v>
      </c>
    </row>
    <row r="6181" spans="1:4" x14ac:dyDescent="0.35">
      <c r="A6181" t="str">
        <f>CONCATENATE(cars_raw!B6185," ",cars_raw!C6185)</f>
        <v>Honda CR-V EX-L</v>
      </c>
      <c r="B6181" s="6" t="s">
        <v>761</v>
      </c>
      <c r="C6181" s="6" t="str">
        <f t="shared" si="96"/>
        <v>28,998</v>
      </c>
      <c r="D6181" s="5">
        <v>28998</v>
      </c>
    </row>
    <row r="6182" spans="1:4" x14ac:dyDescent="0.35">
      <c r="A6182" t="str">
        <f>CONCATENATE(cars_raw!B6186," ",cars_raw!C6186)</f>
        <v>BMW 328 i</v>
      </c>
      <c r="B6182" s="6" t="s">
        <v>15707</v>
      </c>
      <c r="C6182" s="6" t="str">
        <f t="shared" si="96"/>
        <v>18,998</v>
      </c>
      <c r="D6182" s="5">
        <v>18998</v>
      </c>
    </row>
    <row r="6183" spans="1:4" x14ac:dyDescent="0.35">
      <c r="A6183" t="str">
        <f>CONCATENATE(cars_raw!B6187," ",cars_raw!C6187)</f>
        <v>Chevrolet Silverado 1500 LTZ</v>
      </c>
      <c r="B6183" s="6" t="s">
        <v>2069</v>
      </c>
      <c r="C6183" s="6" t="str">
        <f t="shared" si="96"/>
        <v>34,995</v>
      </c>
      <c r="D6183" s="5">
        <v>34995</v>
      </c>
    </row>
    <row r="6184" spans="1:4" x14ac:dyDescent="0.35">
      <c r="A6184" t="str">
        <f>CONCATENATE(cars_raw!B6188," ",cars_raw!C6188)</f>
        <v>Jaguar F-PACE 25t Prestige</v>
      </c>
      <c r="B6184" s="6" t="s">
        <v>3011</v>
      </c>
      <c r="C6184" s="6" t="str">
        <f t="shared" si="96"/>
        <v>39,988</v>
      </c>
      <c r="D6184" s="5">
        <v>39988</v>
      </c>
    </row>
    <row r="6185" spans="1:4" x14ac:dyDescent="0.35">
      <c r="A6185" t="str">
        <f>CONCATENATE(cars_raw!B6189," ",cars_raw!C6189)</f>
        <v>Land Rover Range Rover Evoque SE</v>
      </c>
      <c r="B6185" s="6" t="s">
        <v>3730</v>
      </c>
      <c r="C6185" s="6" t="str">
        <f t="shared" si="96"/>
        <v>45,998</v>
      </c>
      <c r="D6185" s="5">
        <v>45998</v>
      </c>
    </row>
    <row r="6186" spans="1:4" x14ac:dyDescent="0.35">
      <c r="A6186" t="str">
        <f>CONCATENATE(cars_raw!B6190," ",cars_raw!C6190)</f>
        <v>Kia Sorento LX</v>
      </c>
      <c r="B6186" s="6" t="s">
        <v>23187</v>
      </c>
      <c r="C6186" s="6" t="str">
        <f t="shared" si="96"/>
        <v>24,972</v>
      </c>
      <c r="D6186" s="5">
        <v>24972</v>
      </c>
    </row>
    <row r="6187" spans="1:4" x14ac:dyDescent="0.35">
      <c r="A6187" t="str">
        <f>CONCATENATE(cars_raw!B6191," ",cars_raw!C6191)</f>
        <v>Land Rover Defender 110 X-Dynamic HSE</v>
      </c>
      <c r="B6187" s="6" t="s">
        <v>23191</v>
      </c>
      <c r="C6187" s="6" t="str">
        <f t="shared" si="96"/>
        <v>113,985</v>
      </c>
      <c r="D6187" s="5">
        <v>113985</v>
      </c>
    </row>
    <row r="6188" spans="1:4" x14ac:dyDescent="0.35">
      <c r="A6188" t="str">
        <f>CONCATENATE(cars_raw!B6192," ",cars_raw!C6192)</f>
        <v>RAM 1500 Laramie</v>
      </c>
      <c r="B6188" s="6" t="s">
        <v>23194</v>
      </c>
      <c r="C6188" s="6" t="str">
        <f t="shared" si="96"/>
        <v>45,218</v>
      </c>
      <c r="D6188" s="5">
        <v>45218</v>
      </c>
    </row>
    <row r="6189" spans="1:4" x14ac:dyDescent="0.35">
      <c r="A6189" t="str">
        <f>CONCATENATE(cars_raw!B6193," ",cars_raw!C6193)</f>
        <v>Toyota Tundra SR5</v>
      </c>
      <c r="B6189" s="6" t="s">
        <v>23197</v>
      </c>
      <c r="C6189" s="6" t="str">
        <f t="shared" si="96"/>
        <v>33,555</v>
      </c>
      <c r="D6189" s="5">
        <v>33555</v>
      </c>
    </row>
    <row r="6190" spans="1:4" x14ac:dyDescent="0.35">
      <c r="A6190" t="str">
        <f>CONCATENATE(cars_raw!B6194," ",cars_raw!C6194)</f>
        <v>GMC Sierra 1500 Denali</v>
      </c>
      <c r="B6190" s="6" t="s">
        <v>6331</v>
      </c>
      <c r="C6190" s="6" t="str">
        <f t="shared" si="96"/>
        <v>64,999</v>
      </c>
      <c r="D6190" s="5">
        <v>64999</v>
      </c>
    </row>
    <row r="6191" spans="1:4" x14ac:dyDescent="0.35">
      <c r="A6191" t="str">
        <f>CONCATENATE(cars_raw!B6195," ",cars_raw!C6195)</f>
        <v>Honda Civic LX</v>
      </c>
      <c r="B6191" s="6" t="s">
        <v>459</v>
      </c>
      <c r="C6191" s="6" t="str">
        <f t="shared" si="96"/>
        <v>23,995</v>
      </c>
      <c r="D6191" s="5">
        <v>23995</v>
      </c>
    </row>
    <row r="6192" spans="1:4" x14ac:dyDescent="0.35">
      <c r="A6192" t="str">
        <f>CONCATENATE(cars_raw!B6196," ",cars_raw!C6196)</f>
        <v>Lexus RX 350</v>
      </c>
      <c r="B6192" s="6" t="s">
        <v>7896</v>
      </c>
      <c r="C6192" s="6" t="str">
        <f t="shared" si="96"/>
        <v>46,998</v>
      </c>
      <c r="D6192" s="5">
        <v>46998</v>
      </c>
    </row>
    <row r="6193" spans="1:4" x14ac:dyDescent="0.35">
      <c r="A6193" t="str">
        <f>CONCATENATE(cars_raw!B6197," ",cars_raw!C6197)</f>
        <v>Mercedes-Benz GLC 300 Base 4MATIC</v>
      </c>
      <c r="B6193" s="6" t="s">
        <v>23210</v>
      </c>
      <c r="C6193" s="6" t="str">
        <f t="shared" si="96"/>
        <v>51,419</v>
      </c>
      <c r="D6193" s="5">
        <v>51419</v>
      </c>
    </row>
    <row r="6194" spans="1:4" x14ac:dyDescent="0.35">
      <c r="A6194" t="str">
        <f>CONCATENATE(cars_raw!B6198," ",cars_raw!C6198)</f>
        <v>Subaru Outback 2.5i Limited</v>
      </c>
      <c r="B6194" s="6" t="s">
        <v>20309</v>
      </c>
      <c r="C6194" s="6" t="str">
        <f t="shared" si="96"/>
        <v>27,985</v>
      </c>
      <c r="D6194" s="5">
        <v>27985</v>
      </c>
    </row>
    <row r="6195" spans="1:4" x14ac:dyDescent="0.35">
      <c r="A6195" t="str">
        <f>CONCATENATE(cars_raw!B6199," ",cars_raw!C6199)</f>
        <v>Jeep Grand Cherokee Limited</v>
      </c>
      <c r="B6195" s="6" t="s">
        <v>11474</v>
      </c>
      <c r="C6195" s="6" t="str">
        <f t="shared" si="96"/>
        <v>38,189</v>
      </c>
      <c r="D6195" s="5">
        <v>38189</v>
      </c>
    </row>
    <row r="6196" spans="1:4" x14ac:dyDescent="0.35">
      <c r="A6196" t="str">
        <f>CONCATENATE(cars_raw!B6200," ",cars_raw!C6200)</f>
        <v>Subaru WRX STI Base</v>
      </c>
      <c r="B6196" s="6" t="s">
        <v>3034</v>
      </c>
      <c r="C6196" s="6" t="str">
        <f t="shared" si="96"/>
        <v>35,991</v>
      </c>
      <c r="D6196" s="5">
        <v>35991</v>
      </c>
    </row>
    <row r="6197" spans="1:4" x14ac:dyDescent="0.35">
      <c r="A6197" t="str">
        <f>CONCATENATE(cars_raw!B6201," ",cars_raw!C6201)</f>
        <v>Volkswagen Jetta 1.4T S</v>
      </c>
      <c r="B6197" s="6" t="s">
        <v>23223</v>
      </c>
      <c r="C6197" s="6" t="str">
        <f t="shared" si="96"/>
        <v>18,465</v>
      </c>
      <c r="D6197" s="5">
        <v>18465</v>
      </c>
    </row>
    <row r="6198" spans="1:4" x14ac:dyDescent="0.35">
      <c r="A6198" t="str">
        <f>CONCATENATE(cars_raw!B6202," ",cars_raw!C6202)</f>
        <v>Mazda Mazda3 Sport</v>
      </c>
      <c r="B6198" s="6" t="s">
        <v>23228</v>
      </c>
      <c r="C6198" s="6" t="str">
        <f t="shared" si="96"/>
        <v>21,488</v>
      </c>
      <c r="D6198" s="5">
        <v>21488</v>
      </c>
    </row>
    <row r="6199" spans="1:4" x14ac:dyDescent="0.35">
      <c r="A6199" t="str">
        <f>CONCATENATE(cars_raw!B6203," ",cars_raw!C6203)</f>
        <v>Buick Encore Essence</v>
      </c>
      <c r="B6199" s="6" t="s">
        <v>23233</v>
      </c>
      <c r="C6199" s="6" t="str">
        <f t="shared" si="96"/>
        <v>26,422</v>
      </c>
      <c r="D6199" s="5">
        <v>26422</v>
      </c>
    </row>
    <row r="6200" spans="1:4" x14ac:dyDescent="0.35">
      <c r="A6200" t="str">
        <f>CONCATENATE(cars_raw!B6204," ",cars_raw!C6204)</f>
        <v>Honda Passport EX-L</v>
      </c>
      <c r="B6200" s="6" t="s">
        <v>11761</v>
      </c>
      <c r="C6200" s="6" t="str">
        <f t="shared" si="96"/>
        <v>30,997</v>
      </c>
      <c r="D6200" s="5">
        <v>30997</v>
      </c>
    </row>
    <row r="6201" spans="1:4" x14ac:dyDescent="0.35">
      <c r="A6201" t="str">
        <f>CONCATENATE(cars_raw!B6205," ",cars_raw!C6205)</f>
        <v>Chrysler 300 Limited</v>
      </c>
      <c r="B6201" s="6" t="s">
        <v>23240</v>
      </c>
      <c r="C6201" s="6" t="str">
        <f t="shared" si="96"/>
        <v>28,988</v>
      </c>
      <c r="D6201" s="5">
        <v>28988</v>
      </c>
    </row>
    <row r="6202" spans="1:4" x14ac:dyDescent="0.35">
      <c r="A6202" t="str">
        <f>CONCATENATE(cars_raw!B6206," ",cars_raw!C6206)</f>
        <v>GMC Yukon XL Denali</v>
      </c>
      <c r="B6202" s="6" t="s">
        <v>23245</v>
      </c>
      <c r="C6202" s="6" t="str">
        <f t="shared" si="96"/>
        <v>58,965</v>
      </c>
      <c r="D6202" s="5">
        <v>58965</v>
      </c>
    </row>
    <row r="6203" spans="1:4" x14ac:dyDescent="0.35">
      <c r="A6203" t="str">
        <f>CONCATENATE(cars_raw!B6207," ",cars_raw!C6207)</f>
        <v>Toyota Highlander Limited</v>
      </c>
      <c r="B6203" s="6" t="s">
        <v>23248</v>
      </c>
      <c r="C6203" s="6" t="str">
        <f t="shared" si="96"/>
        <v>30,562</v>
      </c>
      <c r="D6203" s="5">
        <v>30562</v>
      </c>
    </row>
    <row r="6204" spans="1:4" x14ac:dyDescent="0.35">
      <c r="A6204" t="str">
        <f>CONCATENATE(cars_raw!B6208," ",cars_raw!C6208)</f>
        <v>Buick Enclave Essence</v>
      </c>
      <c r="B6204" s="6" t="s">
        <v>23251</v>
      </c>
      <c r="C6204" s="6" t="str">
        <f t="shared" si="96"/>
        <v>38,901</v>
      </c>
      <c r="D6204" s="5">
        <v>38901</v>
      </c>
    </row>
    <row r="6205" spans="1:4" x14ac:dyDescent="0.35">
      <c r="A6205" t="str">
        <f>CONCATENATE(cars_raw!B6209," ",cars_raw!C6209)</f>
        <v>Tesla Model Y Long Range</v>
      </c>
      <c r="B6205" s="6" t="s">
        <v>23254</v>
      </c>
      <c r="C6205" s="6" t="str">
        <f t="shared" si="96"/>
        <v>73,950</v>
      </c>
      <c r="D6205" s="5">
        <v>73950</v>
      </c>
    </row>
    <row r="6206" spans="1:4" x14ac:dyDescent="0.35">
      <c r="A6206" t="str">
        <f>CONCATENATE(cars_raw!B6210," ",cars_raw!C6210)</f>
        <v>Tesla Model S Plaid</v>
      </c>
      <c r="B6206" s="6" t="s">
        <v>23257</v>
      </c>
      <c r="C6206" s="6" t="str">
        <f t="shared" si="96"/>
        <v>137,998</v>
      </c>
      <c r="D6206" s="5">
        <v>137998</v>
      </c>
    </row>
    <row r="6207" spans="1:4" x14ac:dyDescent="0.35">
      <c r="A6207" t="str">
        <f>CONCATENATE(cars_raw!B6211," ",cars_raw!C6211)</f>
        <v>Volvo S90 T5 Momentum</v>
      </c>
      <c r="B6207" s="6" t="s">
        <v>23262</v>
      </c>
      <c r="C6207" s="6" t="str">
        <f t="shared" si="96"/>
        <v>34,484</v>
      </c>
      <c r="D6207" s="5">
        <v>34484</v>
      </c>
    </row>
    <row r="6208" spans="1:4" x14ac:dyDescent="0.35">
      <c r="A6208" t="str">
        <f>CONCATENATE(cars_raw!B6212," ",cars_raw!C6212)</f>
        <v>RAM 1500 Limited</v>
      </c>
      <c r="B6208" s="6" t="s">
        <v>23265</v>
      </c>
      <c r="C6208" s="6" t="str">
        <f t="shared" si="96"/>
        <v>55,881</v>
      </c>
      <c r="D6208" s="5">
        <v>55881</v>
      </c>
    </row>
    <row r="6209" spans="1:4" x14ac:dyDescent="0.35">
      <c r="A6209" t="str">
        <f>CONCATENATE(cars_raw!B6213," ",cars_raw!C6213)</f>
        <v>Buick Encore Preferred</v>
      </c>
      <c r="B6209" s="6" t="s">
        <v>23268</v>
      </c>
      <c r="C6209" s="6" t="str">
        <f t="shared" si="96"/>
        <v>25,300</v>
      </c>
      <c r="D6209" s="5">
        <v>25300</v>
      </c>
    </row>
    <row r="6210" spans="1:4" x14ac:dyDescent="0.35">
      <c r="A6210" t="str">
        <f>CONCATENATE(cars_raw!B6214," ",cars_raw!C6214)</f>
        <v>Toyota 4Runner Limited</v>
      </c>
      <c r="B6210" s="6" t="s">
        <v>23273</v>
      </c>
      <c r="C6210" s="6" t="str">
        <f t="shared" ref="C6210:C6273" si="97">REPLACE(B6210,1,1,"")</f>
        <v>34,492</v>
      </c>
      <c r="D6210" s="5">
        <v>34492</v>
      </c>
    </row>
    <row r="6211" spans="1:4" x14ac:dyDescent="0.35">
      <c r="A6211" t="str">
        <f>CONCATENATE(cars_raw!B6215," ",cars_raw!C6215)</f>
        <v>Toyota RAV4 LE</v>
      </c>
      <c r="B6211" s="6" t="s">
        <v>10828</v>
      </c>
      <c r="C6211" s="6" t="str">
        <f t="shared" si="97"/>
        <v>34,295</v>
      </c>
      <c r="D6211" s="5">
        <v>34295</v>
      </c>
    </row>
    <row r="6212" spans="1:4" x14ac:dyDescent="0.35">
      <c r="A6212" t="str">
        <f>CONCATENATE(cars_raw!B6216," ",cars_raw!C6216)</f>
        <v>Lincoln MKC Reserve</v>
      </c>
      <c r="B6212" s="6" t="s">
        <v>23278</v>
      </c>
      <c r="C6212" s="6" t="str">
        <f t="shared" si="97"/>
        <v>34,351</v>
      </c>
      <c r="D6212" s="5">
        <v>34351</v>
      </c>
    </row>
    <row r="6213" spans="1:4" x14ac:dyDescent="0.35">
      <c r="A6213" t="str">
        <f>CONCATENATE(cars_raw!B6217," ",cars_raw!C6217)</f>
        <v>Honda CR-V LX</v>
      </c>
      <c r="B6213" s="6" t="s">
        <v>9230</v>
      </c>
      <c r="C6213" s="6" t="str">
        <f t="shared" si="97"/>
        <v>29,699</v>
      </c>
      <c r="D6213" s="5">
        <v>29699</v>
      </c>
    </row>
    <row r="6214" spans="1:4" x14ac:dyDescent="0.35">
      <c r="A6214" t="str">
        <f>CONCATENATE(cars_raw!B6218," ",cars_raw!C6218)</f>
        <v>Subaru Outback 2.5i Limited</v>
      </c>
      <c r="B6214" s="6" t="s">
        <v>3038</v>
      </c>
      <c r="C6214" s="6" t="str">
        <f t="shared" si="97"/>
        <v>34,989</v>
      </c>
      <c r="D6214" s="5">
        <v>34989</v>
      </c>
    </row>
    <row r="6215" spans="1:4" x14ac:dyDescent="0.35">
      <c r="A6215" t="str">
        <f>CONCATENATE(cars_raw!B6219," ",cars_raw!C6219)</f>
        <v>GMC Sierra 1500 Denali</v>
      </c>
      <c r="B6215" s="6" t="s">
        <v>23283</v>
      </c>
      <c r="C6215" s="6" t="str">
        <f t="shared" si="97"/>
        <v>63,797</v>
      </c>
      <c r="D6215" s="5">
        <v>63797</v>
      </c>
    </row>
    <row r="6216" spans="1:4" x14ac:dyDescent="0.35">
      <c r="A6216" t="str">
        <f>CONCATENATE(cars_raw!B6220," ",cars_raw!C6220)</f>
        <v>Dodge Challenger SXT</v>
      </c>
      <c r="B6216" s="6" t="s">
        <v>1760</v>
      </c>
      <c r="C6216" s="6" t="str">
        <f t="shared" si="97"/>
        <v>29,900</v>
      </c>
      <c r="D6216" s="5">
        <v>29900</v>
      </c>
    </row>
    <row r="6217" spans="1:4" x14ac:dyDescent="0.35">
      <c r="A6217" t="str">
        <f>CONCATENATE(cars_raw!B6221," ",cars_raw!C6221)</f>
        <v>RAM 1500 Limited</v>
      </c>
      <c r="B6217" s="6" t="s">
        <v>23290</v>
      </c>
      <c r="C6217" s="6" t="str">
        <f t="shared" si="97"/>
        <v>57,207</v>
      </c>
      <c r="D6217" s="5">
        <v>57207</v>
      </c>
    </row>
    <row r="6218" spans="1:4" x14ac:dyDescent="0.35">
      <c r="A6218" t="str">
        <f>CONCATENATE(cars_raw!B6222," ",cars_raw!C6222)</f>
        <v>Toyota RAV4 XLE</v>
      </c>
      <c r="B6218" s="6" t="s">
        <v>11804</v>
      </c>
      <c r="C6218" s="6" t="str">
        <f t="shared" si="97"/>
        <v>24,988</v>
      </c>
      <c r="D6218" s="5">
        <v>24988</v>
      </c>
    </row>
    <row r="6219" spans="1:4" x14ac:dyDescent="0.35">
      <c r="A6219" t="str">
        <f>CONCATENATE(cars_raw!B6223," ",cars_raw!C6223)</f>
        <v>Ford Escape Titanium</v>
      </c>
      <c r="B6219" s="6" t="s">
        <v>19933</v>
      </c>
      <c r="C6219" s="6" t="str">
        <f t="shared" si="97"/>
        <v>22,450</v>
      </c>
      <c r="D6219" s="5">
        <v>22450</v>
      </c>
    </row>
    <row r="6220" spans="1:4" x14ac:dyDescent="0.35">
      <c r="A6220" t="str">
        <f>CONCATENATE(cars_raw!B6224," ",cars_raw!C6224)</f>
        <v>Toyota Camry LE</v>
      </c>
      <c r="B6220" s="6" t="s">
        <v>23299</v>
      </c>
      <c r="C6220" s="6" t="str">
        <f t="shared" si="97"/>
        <v>28,589</v>
      </c>
      <c r="D6220" s="5">
        <v>28589</v>
      </c>
    </row>
    <row r="6221" spans="1:4" x14ac:dyDescent="0.35">
      <c r="A6221" t="str">
        <f>CONCATENATE(cars_raw!B6225," ",cars_raw!C6225)</f>
        <v>Cadillac XT5 Premium Luxury</v>
      </c>
      <c r="B6221" s="6" t="s">
        <v>8038</v>
      </c>
      <c r="C6221" s="6" t="str">
        <f t="shared" si="97"/>
        <v>41,733</v>
      </c>
      <c r="D6221" s="5">
        <v>41733</v>
      </c>
    </row>
    <row r="6222" spans="1:4" x14ac:dyDescent="0.35">
      <c r="A6222" t="str">
        <f>CONCATENATE(cars_raw!B6226," ",cars_raw!C6226)</f>
        <v>Cadillac CT4 Premium Luxury</v>
      </c>
      <c r="B6222" s="6" t="s">
        <v>23303</v>
      </c>
      <c r="C6222" s="6" t="str">
        <f t="shared" si="97"/>
        <v>39,240</v>
      </c>
      <c r="D6222" s="5">
        <v>39240</v>
      </c>
    </row>
    <row r="6223" spans="1:4" x14ac:dyDescent="0.35">
      <c r="A6223" t="str">
        <f>CONCATENATE(cars_raw!B6227," ",cars_raw!C6227)</f>
        <v>Ford F-150 Lariat</v>
      </c>
      <c r="B6223" s="6" t="s">
        <v>23306</v>
      </c>
      <c r="C6223" s="6" t="str">
        <f t="shared" si="97"/>
        <v>61,980</v>
      </c>
      <c r="D6223" s="5">
        <v>61980</v>
      </c>
    </row>
    <row r="6224" spans="1:4" x14ac:dyDescent="0.35">
      <c r="A6224" t="str">
        <f>CONCATENATE(cars_raw!B6228," ",cars_raw!C6228)</f>
        <v>GMC Sierra 1500 AT4</v>
      </c>
      <c r="B6224" s="6" t="s">
        <v>18963</v>
      </c>
      <c r="C6224" s="6" t="str">
        <f t="shared" si="97"/>
        <v>52,995</v>
      </c>
      <c r="D6224" s="5">
        <v>52995</v>
      </c>
    </row>
    <row r="6225" spans="1:4" x14ac:dyDescent="0.35">
      <c r="A6225" t="str">
        <f>CONCATENATE(cars_raw!B6229," ",cars_raw!C6229)</f>
        <v>Honda Accord EX-L</v>
      </c>
      <c r="B6225" s="6" t="s">
        <v>23314</v>
      </c>
      <c r="C6225" s="6" t="str">
        <f t="shared" si="97"/>
        <v>21,844</v>
      </c>
      <c r="D6225" s="5">
        <v>21844</v>
      </c>
    </row>
    <row r="6226" spans="1:4" x14ac:dyDescent="0.35">
      <c r="A6226" t="str">
        <f>CONCATENATE(cars_raw!B6230," ",cars_raw!C6230)</f>
        <v>Honda Odyssey EX-L</v>
      </c>
      <c r="B6226" s="6" t="s">
        <v>23317</v>
      </c>
      <c r="C6226" s="6" t="str">
        <f t="shared" si="97"/>
        <v>39,770</v>
      </c>
      <c r="D6226" s="5">
        <v>39770</v>
      </c>
    </row>
    <row r="6227" spans="1:4" x14ac:dyDescent="0.35">
      <c r="A6227" t="str">
        <f>CONCATENATE(cars_raw!B6231," ",cars_raw!C6231)</f>
        <v>Dodge Journey SE</v>
      </c>
      <c r="B6227" s="6" t="s">
        <v>16879</v>
      </c>
      <c r="C6227" s="6" t="str">
        <f t="shared" si="97"/>
        <v>23,499</v>
      </c>
      <c r="D6227" s="5">
        <v>23499</v>
      </c>
    </row>
    <row r="6228" spans="1:4" x14ac:dyDescent="0.35">
      <c r="A6228" t="str">
        <f>CONCATENATE(cars_raw!B6232," ",cars_raw!C6232)</f>
        <v>Hyundai Elantra GLS</v>
      </c>
      <c r="B6228" s="6" t="s">
        <v>23320</v>
      </c>
      <c r="C6228" s="6" t="str">
        <f t="shared" si="97"/>
        <v>9,992</v>
      </c>
      <c r="D6228" s="5">
        <v>9992</v>
      </c>
    </row>
    <row r="6229" spans="1:4" x14ac:dyDescent="0.35">
      <c r="A6229" t="str">
        <f>CONCATENATE(cars_raw!B6233," ",cars_raw!C6233)</f>
        <v>Lexus RX 350 Base</v>
      </c>
      <c r="B6229" s="6" t="s">
        <v>23323</v>
      </c>
      <c r="C6229" s="6" t="str">
        <f t="shared" si="97"/>
        <v>49,434</v>
      </c>
      <c r="D6229" s="5">
        <v>49434</v>
      </c>
    </row>
    <row r="6230" spans="1:4" x14ac:dyDescent="0.35">
      <c r="A6230" t="str">
        <f>CONCATENATE(cars_raw!B6234," ",cars_raw!C6234)</f>
        <v>Ford Escape SEL</v>
      </c>
      <c r="B6230" s="6" t="s">
        <v>11804</v>
      </c>
      <c r="C6230" s="6" t="str">
        <f t="shared" si="97"/>
        <v>24,988</v>
      </c>
      <c r="D6230" s="5">
        <v>24988</v>
      </c>
    </row>
    <row r="6231" spans="1:4" x14ac:dyDescent="0.35">
      <c r="A6231" t="str">
        <f>CONCATENATE(cars_raw!B6235," ",cars_raw!C6235)</f>
        <v>Ford Transit-250 Base</v>
      </c>
      <c r="B6231" s="6" t="s">
        <v>23327</v>
      </c>
      <c r="C6231" s="6" t="str">
        <f t="shared" si="97"/>
        <v>48,797</v>
      </c>
      <c r="D6231" s="5">
        <v>48797</v>
      </c>
    </row>
    <row r="6232" spans="1:4" x14ac:dyDescent="0.35">
      <c r="A6232" t="str">
        <f>CONCATENATE(cars_raw!B6236," ",cars_raw!C6236)</f>
        <v>Lincoln MKZ Reserve I</v>
      </c>
      <c r="B6232" s="6" t="s">
        <v>9600</v>
      </c>
      <c r="C6232" s="6" t="str">
        <f t="shared" si="97"/>
        <v>31,488</v>
      </c>
      <c r="D6232" s="5">
        <v>31488</v>
      </c>
    </row>
    <row r="6233" spans="1:4" x14ac:dyDescent="0.35">
      <c r="A6233" t="str">
        <f>CONCATENATE(cars_raw!B6237," ",cars_raw!C6237)</f>
        <v>Buick Enclave Essence</v>
      </c>
      <c r="B6233" s="6" t="s">
        <v>969</v>
      </c>
      <c r="C6233" s="6" t="str">
        <f t="shared" si="97"/>
        <v>36,500</v>
      </c>
      <c r="D6233" s="5">
        <v>36500</v>
      </c>
    </row>
    <row r="6234" spans="1:4" x14ac:dyDescent="0.35">
      <c r="A6234" t="str">
        <f>CONCATENATE(cars_raw!B6238," ",cars_raw!C6238)</f>
        <v>Mercedes-Benz GLC 300 Base 4MATIC</v>
      </c>
      <c r="B6234" s="6" t="s">
        <v>23336</v>
      </c>
      <c r="C6234" s="6" t="str">
        <f t="shared" si="97"/>
        <v>37,348</v>
      </c>
      <c r="D6234" s="5">
        <v>37348</v>
      </c>
    </row>
    <row r="6235" spans="1:4" x14ac:dyDescent="0.35">
      <c r="A6235" t="str">
        <f>CONCATENATE(cars_raw!B6239," ",cars_raw!C6239)</f>
        <v>Ford Mustang GT Premium</v>
      </c>
      <c r="B6235" s="6" t="s">
        <v>18142</v>
      </c>
      <c r="C6235" s="6" t="str">
        <f t="shared" si="97"/>
        <v>42,495</v>
      </c>
      <c r="D6235" s="5">
        <v>42495</v>
      </c>
    </row>
    <row r="6236" spans="1:4" x14ac:dyDescent="0.35">
      <c r="A6236" t="str">
        <f>CONCATENATE(cars_raw!B6240," ",cars_raw!C6240)</f>
        <v>Ford Escape Titanium</v>
      </c>
      <c r="B6236" s="6" t="s">
        <v>8116</v>
      </c>
      <c r="C6236" s="6" t="str">
        <f t="shared" si="97"/>
        <v>28,000</v>
      </c>
      <c r="D6236" s="5">
        <v>28000</v>
      </c>
    </row>
    <row r="6237" spans="1:4" x14ac:dyDescent="0.35">
      <c r="A6237" t="str">
        <f>CONCATENATE(cars_raw!B6241," ",cars_raw!C6241)</f>
        <v>Mercedes-Benz GLC 300 Base 4MATIC</v>
      </c>
      <c r="B6237" s="6" t="s">
        <v>23347</v>
      </c>
      <c r="C6237" s="6" t="str">
        <f t="shared" si="97"/>
        <v>34,723</v>
      </c>
      <c r="D6237" s="5">
        <v>34723</v>
      </c>
    </row>
    <row r="6238" spans="1:4" x14ac:dyDescent="0.35">
      <c r="A6238" t="str">
        <f>CONCATENATE(cars_raw!B6242," ",cars_raw!C6242)</f>
        <v>BMW X3 xDrive30i</v>
      </c>
      <c r="B6238" s="6" t="s">
        <v>23350</v>
      </c>
      <c r="C6238" s="6" t="str">
        <f t="shared" si="97"/>
        <v>35,595</v>
      </c>
      <c r="D6238" s="5">
        <v>35595</v>
      </c>
    </row>
    <row r="6239" spans="1:4" x14ac:dyDescent="0.35">
      <c r="A6239" t="str">
        <f>CONCATENATE(cars_raw!B6243," ",cars_raw!C6243)</f>
        <v>Chrysler 300 S</v>
      </c>
      <c r="B6239" s="6" t="s">
        <v>2110</v>
      </c>
      <c r="C6239" s="6" t="str">
        <f t="shared" si="97"/>
        <v>35,998</v>
      </c>
      <c r="D6239" s="5">
        <v>35998</v>
      </c>
    </row>
    <row r="6240" spans="1:4" x14ac:dyDescent="0.35">
      <c r="A6240" t="str">
        <f>CONCATENATE(cars_raw!B6244," ",cars_raw!C6244)</f>
        <v>Jeep Wrangler Unlimited Rubicon</v>
      </c>
      <c r="B6240" s="6" t="s">
        <v>23357</v>
      </c>
      <c r="C6240" s="6" t="str">
        <f t="shared" si="97"/>
        <v>57,841</v>
      </c>
      <c r="D6240" s="5">
        <v>57841</v>
      </c>
    </row>
    <row r="6241" spans="1:4" x14ac:dyDescent="0.35">
      <c r="A6241" t="str">
        <f>CONCATENATE(cars_raw!B6245," ",cars_raw!C6245)</f>
        <v>BMW 428 i SULEV</v>
      </c>
      <c r="B6241" s="6" t="s">
        <v>23361</v>
      </c>
      <c r="C6241" s="6" t="str">
        <f t="shared" si="97"/>
        <v>31,970</v>
      </c>
      <c r="D6241" s="5">
        <v>31970</v>
      </c>
    </row>
    <row r="6242" spans="1:4" x14ac:dyDescent="0.35">
      <c r="A6242" t="str">
        <f>CONCATENATE(cars_raw!B6246," ",cars_raw!C6246)</f>
        <v>INFINITI QX60 Luxe</v>
      </c>
      <c r="B6242" s="6" t="s">
        <v>7850</v>
      </c>
      <c r="C6242" s="6" t="str">
        <f t="shared" si="97"/>
        <v>38,500</v>
      </c>
      <c r="D6242" s="5">
        <v>38500</v>
      </c>
    </row>
    <row r="6243" spans="1:4" x14ac:dyDescent="0.35">
      <c r="A6243" t="str">
        <f>CONCATENATE(cars_raw!B6247," ",cars_raw!C6247)</f>
        <v>Volkswagen Tiguan 2.0T SE</v>
      </c>
      <c r="B6243" s="6" t="s">
        <v>1930</v>
      </c>
      <c r="C6243" s="6" t="str">
        <f t="shared" si="97"/>
        <v>28,994</v>
      </c>
      <c r="D6243" s="5">
        <v>28994</v>
      </c>
    </row>
    <row r="6244" spans="1:4" x14ac:dyDescent="0.35">
      <c r="A6244" t="str">
        <f>CONCATENATE(cars_raw!B6248," ",cars_raw!C6248)</f>
        <v>Lexus RX 350 Base</v>
      </c>
      <c r="B6244" s="6" t="s">
        <v>23372</v>
      </c>
      <c r="C6244" s="6" t="str">
        <f t="shared" si="97"/>
        <v>16,560</v>
      </c>
      <c r="D6244" s="5">
        <v>16560</v>
      </c>
    </row>
    <row r="6245" spans="1:4" x14ac:dyDescent="0.35">
      <c r="A6245" t="str">
        <f>CONCATENATE(cars_raw!B6249," ",cars_raw!C6249)</f>
        <v>Cadillac XT4 Premium Luxury</v>
      </c>
      <c r="B6245" s="6" t="s">
        <v>23378</v>
      </c>
      <c r="C6245" s="6" t="str">
        <f t="shared" si="97"/>
        <v>36,569</v>
      </c>
      <c r="D6245" s="5">
        <v>36569</v>
      </c>
    </row>
    <row r="6246" spans="1:4" x14ac:dyDescent="0.35">
      <c r="A6246" t="str">
        <f>CONCATENATE(cars_raw!B6250," ",cars_raw!C6250)</f>
        <v>Cadillac CTS 2.0L Turbo Luxury</v>
      </c>
      <c r="B6246" s="6" t="s">
        <v>5579</v>
      </c>
      <c r="C6246" s="6" t="str">
        <f t="shared" si="97"/>
        <v>33,252</v>
      </c>
      <c r="D6246" s="5">
        <v>33252</v>
      </c>
    </row>
    <row r="6247" spans="1:4" x14ac:dyDescent="0.35">
      <c r="A6247" t="str">
        <f>CONCATENATE(cars_raw!B6251," ",cars_raw!C6251)</f>
        <v>Lincoln Navigator Reserve</v>
      </c>
      <c r="B6247" s="6" t="s">
        <v>23381</v>
      </c>
      <c r="C6247" s="6" t="str">
        <f t="shared" si="97"/>
        <v>64,450</v>
      </c>
      <c r="D6247" s="5">
        <v>64450</v>
      </c>
    </row>
    <row r="6248" spans="1:4" x14ac:dyDescent="0.35">
      <c r="A6248" t="str">
        <f>CONCATENATE(cars_raw!B6252," ",cars_raw!C6252)</f>
        <v>Toyota Corolla LE</v>
      </c>
      <c r="B6248" s="6" t="s">
        <v>17601</v>
      </c>
      <c r="C6248" s="6" t="str">
        <f t="shared" si="97"/>
        <v>19,002</v>
      </c>
      <c r="D6248" s="5">
        <v>19002</v>
      </c>
    </row>
    <row r="6249" spans="1:4" x14ac:dyDescent="0.35">
      <c r="A6249" t="str">
        <f>CONCATENATE(cars_raw!B6253," ",cars_raw!C6253)</f>
        <v>Audi Q7 55 Premium Plus</v>
      </c>
      <c r="B6249" s="6" t="s">
        <v>23384</v>
      </c>
      <c r="C6249" s="6" t="str">
        <f t="shared" si="97"/>
        <v>51,558</v>
      </c>
      <c r="D6249" s="5">
        <v>51558</v>
      </c>
    </row>
    <row r="6250" spans="1:4" x14ac:dyDescent="0.35">
      <c r="A6250" t="str">
        <f>CONCATENATE(cars_raw!B6254," ",cars_raw!C6254)</f>
        <v>Mercedes-Benz C-Class C 300 4MATIC</v>
      </c>
      <c r="B6250" s="6" t="s">
        <v>23388</v>
      </c>
      <c r="C6250" s="6" t="str">
        <f t="shared" si="97"/>
        <v>25,877</v>
      </c>
      <c r="D6250" s="5">
        <v>25877</v>
      </c>
    </row>
    <row r="6251" spans="1:4" x14ac:dyDescent="0.35">
      <c r="A6251" t="str">
        <f>CONCATENATE(cars_raw!B6255," ",cars_raw!C6255)</f>
        <v>Mercedes-Benz GLA 250 Base 4MATIC</v>
      </c>
      <c r="B6251" s="6" t="s">
        <v>7483</v>
      </c>
      <c r="C6251" s="6" t="str">
        <f t="shared" si="97"/>
        <v>35,495</v>
      </c>
      <c r="D6251" s="5">
        <v>35495</v>
      </c>
    </row>
    <row r="6252" spans="1:4" x14ac:dyDescent="0.35">
      <c r="A6252" t="str">
        <f>CONCATENATE(cars_raw!B6256," ",cars_raw!C6256)</f>
        <v>Audi Q7 3.0T Prestige</v>
      </c>
      <c r="B6252" s="6" t="s">
        <v>6253</v>
      </c>
      <c r="C6252" s="6" t="str">
        <f t="shared" si="97"/>
        <v>41,998</v>
      </c>
      <c r="D6252" s="5">
        <v>41998</v>
      </c>
    </row>
    <row r="6253" spans="1:4" x14ac:dyDescent="0.35">
      <c r="A6253" t="str">
        <f>CONCATENATE(cars_raw!B6257," ",cars_raw!C6257)</f>
        <v>INFINITI QX60 Base</v>
      </c>
      <c r="B6253" s="6" t="s">
        <v>23396</v>
      </c>
      <c r="C6253" s="6" t="str">
        <f t="shared" si="97"/>
        <v>33,752</v>
      </c>
      <c r="D6253" s="5">
        <v>33752</v>
      </c>
    </row>
    <row r="6254" spans="1:4" x14ac:dyDescent="0.35">
      <c r="A6254" t="str">
        <f>CONCATENATE(cars_raw!B6258," ",cars_raw!C6258)</f>
        <v>BMW X7 xDrive40i</v>
      </c>
      <c r="B6254" s="6" t="s">
        <v>17259</v>
      </c>
      <c r="C6254" s="6" t="str">
        <f t="shared" si="97"/>
        <v>65,244</v>
      </c>
      <c r="D6254" s="5">
        <v>65244</v>
      </c>
    </row>
    <row r="6255" spans="1:4" x14ac:dyDescent="0.35">
      <c r="A6255" t="str">
        <f>CONCATENATE(cars_raw!B6259," ",cars_raw!C6259)</f>
        <v>Mercedes-Benz C-Class C 300 4MATIC</v>
      </c>
      <c r="B6255" s="6" t="s">
        <v>4172</v>
      </c>
      <c r="C6255" s="6" t="str">
        <f t="shared" si="97"/>
        <v>56,900</v>
      </c>
      <c r="D6255" s="5">
        <v>56900</v>
      </c>
    </row>
    <row r="6256" spans="1:4" x14ac:dyDescent="0.35">
      <c r="A6256" t="str">
        <f>CONCATENATE(cars_raw!B6260," ",cars_raw!C6260)</f>
        <v>Nissan Rogue SL</v>
      </c>
      <c r="B6256" s="6" t="s">
        <v>2169</v>
      </c>
      <c r="C6256" s="6" t="str">
        <f t="shared" si="97"/>
        <v>31,500</v>
      </c>
      <c r="D6256" s="5">
        <v>31500</v>
      </c>
    </row>
    <row r="6257" spans="1:4" x14ac:dyDescent="0.35">
      <c r="A6257" t="str">
        <f>CONCATENATE(cars_raw!B6261," ",cars_raw!C6261)</f>
        <v>Audi Q5 2.0T Tech Premium</v>
      </c>
      <c r="B6257" s="6" t="s">
        <v>2110</v>
      </c>
      <c r="C6257" s="6" t="str">
        <f t="shared" si="97"/>
        <v>35,998</v>
      </c>
      <c r="D6257" s="5">
        <v>35998</v>
      </c>
    </row>
    <row r="6258" spans="1:4" x14ac:dyDescent="0.35">
      <c r="A6258" t="str">
        <f>CONCATENATE(cars_raw!B6262," ",cars_raw!C6262)</f>
        <v>Honda CR-V EX</v>
      </c>
      <c r="B6258" s="6" t="s">
        <v>9795</v>
      </c>
      <c r="C6258" s="6" t="str">
        <f t="shared" si="97"/>
        <v>29,495</v>
      </c>
      <c r="D6258" s="5">
        <v>29495</v>
      </c>
    </row>
    <row r="6259" spans="1:4" x14ac:dyDescent="0.35">
      <c r="A6259" t="str">
        <f>CONCATENATE(cars_raw!B6263," ",cars_raw!C6263)</f>
        <v>Audi Q7 2.0T Premium</v>
      </c>
      <c r="B6259" s="6" t="s">
        <v>8597</v>
      </c>
      <c r="C6259" s="6" t="str">
        <f t="shared" si="97"/>
        <v>33,999</v>
      </c>
      <c r="D6259" s="5">
        <v>33999</v>
      </c>
    </row>
    <row r="6260" spans="1:4" x14ac:dyDescent="0.35">
      <c r="A6260" t="str">
        <f>CONCATENATE(cars_raw!B6264," ",cars_raw!C6264)</f>
        <v>Porsche Panamera Sport Turismo Turbo</v>
      </c>
      <c r="B6260" s="6" t="s">
        <v>23413</v>
      </c>
      <c r="C6260" s="6" t="str">
        <f t="shared" si="97"/>
        <v>122,888</v>
      </c>
      <c r="D6260" s="5">
        <v>122888</v>
      </c>
    </row>
    <row r="6261" spans="1:4" x14ac:dyDescent="0.35">
      <c r="A6261" t="str">
        <f>CONCATENATE(cars_raw!B6265," ",cars_raw!C6265)</f>
        <v>Land Rover Range Rover Sport 3.0L Supercharged HSE</v>
      </c>
      <c r="B6261" s="6" t="s">
        <v>7928</v>
      </c>
      <c r="C6261" s="6" t="str">
        <f t="shared" si="97"/>
        <v>44,900</v>
      </c>
      <c r="D6261" s="5">
        <v>44900</v>
      </c>
    </row>
    <row r="6262" spans="1:4" x14ac:dyDescent="0.35">
      <c r="A6262" t="str">
        <f>CONCATENATE(cars_raw!B6266," ",cars_raw!C6266)</f>
        <v>Land Rover Discovery Sport HSE</v>
      </c>
      <c r="B6262" s="6" t="s">
        <v>23419</v>
      </c>
      <c r="C6262" s="6" t="str">
        <f t="shared" si="97"/>
        <v>39,599</v>
      </c>
      <c r="D6262" s="5">
        <v>39599</v>
      </c>
    </row>
    <row r="6263" spans="1:4" x14ac:dyDescent="0.35">
      <c r="A6263" t="str">
        <f>CONCATENATE(cars_raw!B6267," ",cars_raw!C6267)</f>
        <v>Nissan Rogue S</v>
      </c>
      <c r="B6263" s="6" t="s">
        <v>23424</v>
      </c>
      <c r="C6263" s="6" t="str">
        <f t="shared" si="97"/>
        <v>24,194</v>
      </c>
      <c r="D6263" s="5">
        <v>24194</v>
      </c>
    </row>
    <row r="6264" spans="1:4" x14ac:dyDescent="0.35">
      <c r="A6264" t="str">
        <f>CONCATENATE(cars_raw!B6268," ",cars_raw!C6268)</f>
        <v>Acura TLX FWD</v>
      </c>
      <c r="B6264" s="6" t="s">
        <v>717</v>
      </c>
      <c r="C6264" s="6" t="str">
        <f t="shared" si="97"/>
        <v>29,995</v>
      </c>
      <c r="D6264" s="5">
        <v>29995</v>
      </c>
    </row>
    <row r="6265" spans="1:4" x14ac:dyDescent="0.35">
      <c r="A6265" t="str">
        <f>CONCATENATE(cars_raw!B6269," ",cars_raw!C6269)</f>
        <v>BMW X5 xDrive40i</v>
      </c>
      <c r="B6265" s="6" t="s">
        <v>23429</v>
      </c>
      <c r="C6265" s="6" t="str">
        <f t="shared" si="97"/>
        <v>58,222</v>
      </c>
      <c r="D6265" s="5">
        <v>58222</v>
      </c>
    </row>
    <row r="6266" spans="1:4" x14ac:dyDescent="0.35">
      <c r="A6266" t="str">
        <f>CONCATENATE(cars_raw!B6270," ",cars_raw!C6270)</f>
        <v>BMW 530 i xDrive</v>
      </c>
      <c r="B6266" s="6" t="s">
        <v>14554</v>
      </c>
      <c r="C6266" s="6" t="str">
        <f t="shared" si="97"/>
        <v>35,950</v>
      </c>
      <c r="D6266" s="5">
        <v>35950</v>
      </c>
    </row>
    <row r="6267" spans="1:4" x14ac:dyDescent="0.35">
      <c r="A6267" t="str">
        <f>CONCATENATE(cars_raw!B6271," ",cars_raw!C6271)</f>
        <v>Toyota Corolla LE</v>
      </c>
      <c r="B6267" s="6" t="s">
        <v>5319</v>
      </c>
      <c r="C6267" s="6" t="str">
        <f t="shared" si="97"/>
        <v>23,500</v>
      </c>
      <c r="D6267" s="5">
        <v>23500</v>
      </c>
    </row>
    <row r="6268" spans="1:4" x14ac:dyDescent="0.35">
      <c r="A6268" t="str">
        <f>CONCATENATE(cars_raw!B6272," ",cars_raw!C6272)</f>
        <v>Volvo XC90 T6 R-Design</v>
      </c>
      <c r="B6268" s="6" t="s">
        <v>9159</v>
      </c>
      <c r="C6268" s="6" t="str">
        <f t="shared" si="97"/>
        <v>48,795</v>
      </c>
      <c r="D6268" s="5">
        <v>48795</v>
      </c>
    </row>
    <row r="6269" spans="1:4" x14ac:dyDescent="0.35">
      <c r="A6269" t="str">
        <f>CONCATENATE(cars_raw!B6273," ",cars_raw!C6273)</f>
        <v>Audi R8 5.2 quattro Plus</v>
      </c>
      <c r="B6269" s="6" t="s">
        <v>23439</v>
      </c>
      <c r="C6269" s="6" t="str">
        <f t="shared" si="97"/>
        <v>178,895</v>
      </c>
      <c r="D6269" s="5">
        <v>178895</v>
      </c>
    </row>
    <row r="6270" spans="1:4" x14ac:dyDescent="0.35">
      <c r="A6270" t="str">
        <f>CONCATENATE(cars_raw!B6274," ",cars_raw!C6274)</f>
        <v>Volvo XC90 T6 Inscription</v>
      </c>
      <c r="B6270" s="6" t="s">
        <v>3626</v>
      </c>
      <c r="C6270" s="6" t="str">
        <f t="shared" si="97"/>
        <v>50,000</v>
      </c>
      <c r="D6270" s="5">
        <v>50000</v>
      </c>
    </row>
    <row r="6271" spans="1:4" x14ac:dyDescent="0.35">
      <c r="A6271" t="str">
        <f>CONCATENATE(cars_raw!B6275," ",cars_raw!C6275)</f>
        <v>Honda CR-V EX-L</v>
      </c>
      <c r="B6271" s="6" t="s">
        <v>12352</v>
      </c>
      <c r="C6271" s="6" t="str">
        <f t="shared" si="97"/>
        <v>32,494</v>
      </c>
      <c r="D6271" s="5">
        <v>32494</v>
      </c>
    </row>
    <row r="6272" spans="1:4" x14ac:dyDescent="0.35">
      <c r="A6272" t="str">
        <f>CONCATENATE(cars_raw!B6276," ",cars_raw!C6276)</f>
        <v>Volkswagen Tiguan 2.0T Sport</v>
      </c>
      <c r="B6272" s="6" t="s">
        <v>101</v>
      </c>
      <c r="C6272" s="6" t="str">
        <f t="shared" si="97"/>
        <v>20,995</v>
      </c>
      <c r="D6272" s="5">
        <v>20995</v>
      </c>
    </row>
    <row r="6273" spans="1:4" x14ac:dyDescent="0.35">
      <c r="A6273" t="str">
        <f>CONCATENATE(cars_raw!B6277," ",cars_raw!C6277)</f>
        <v>INFINITI QX50 ESSENTIAL</v>
      </c>
      <c r="B6273" s="6" t="s">
        <v>23455</v>
      </c>
      <c r="C6273" s="6" t="str">
        <f t="shared" si="97"/>
        <v>32,288</v>
      </c>
      <c r="D6273" s="5">
        <v>32288</v>
      </c>
    </row>
    <row r="6274" spans="1:4" x14ac:dyDescent="0.35">
      <c r="A6274" t="str">
        <f>CONCATENATE(cars_raw!B6278," ",cars_raw!C6278)</f>
        <v>BMW 330 i xDrive</v>
      </c>
      <c r="B6274" s="6" t="s">
        <v>10822</v>
      </c>
      <c r="C6274" s="6" t="str">
        <f t="shared" ref="C6274:C6337" si="98">REPLACE(B6274,1,1,"")</f>
        <v>33,457</v>
      </c>
      <c r="D6274" s="5">
        <v>33457</v>
      </c>
    </row>
    <row r="6275" spans="1:4" x14ac:dyDescent="0.35">
      <c r="A6275" t="str">
        <f>CONCATENATE(cars_raw!B6279," ",cars_raw!C6279)</f>
        <v>BMW 530 i xDrive</v>
      </c>
      <c r="B6275" s="6" t="s">
        <v>23460</v>
      </c>
      <c r="C6275" s="6" t="str">
        <f t="shared" si="98"/>
        <v>32,700</v>
      </c>
      <c r="D6275" s="5">
        <v>32700</v>
      </c>
    </row>
    <row r="6276" spans="1:4" x14ac:dyDescent="0.35">
      <c r="A6276" t="str">
        <f>CONCATENATE(cars_raw!B6280," ",cars_raw!C6280)</f>
        <v>Kia Sorento EX</v>
      </c>
      <c r="B6276" s="6" t="s">
        <v>2784</v>
      </c>
      <c r="C6276" s="6" t="str">
        <f t="shared" si="98"/>
        <v>31,000</v>
      </c>
      <c r="D6276" s="5">
        <v>31000</v>
      </c>
    </row>
    <row r="6277" spans="1:4" x14ac:dyDescent="0.35">
      <c r="A6277" t="str">
        <f>CONCATENATE(cars_raw!B6281," ",cars_raw!C6281)</f>
        <v>Lincoln MKC Standard</v>
      </c>
      <c r="B6277" s="6" t="s">
        <v>16875</v>
      </c>
      <c r="C6277" s="6" t="str">
        <f t="shared" si="98"/>
        <v>30,900</v>
      </c>
      <c r="D6277" s="5">
        <v>30900</v>
      </c>
    </row>
    <row r="6278" spans="1:4" x14ac:dyDescent="0.35">
      <c r="A6278" t="str">
        <f>CONCATENATE(cars_raw!B6282," ",cars_raw!C6282)</f>
        <v>Mercedes-Benz GLA 250 Base</v>
      </c>
      <c r="B6278" s="6" t="s">
        <v>10940</v>
      </c>
      <c r="C6278" s="6" t="str">
        <f t="shared" si="98"/>
        <v>29,999</v>
      </c>
      <c r="D6278" s="5">
        <v>29999</v>
      </c>
    </row>
    <row r="6279" spans="1:4" x14ac:dyDescent="0.35">
      <c r="A6279" t="str">
        <f>CONCATENATE(cars_raw!B6283," ",cars_raw!C6283)</f>
        <v>Mercedes-Benz S-Class S 560</v>
      </c>
      <c r="B6279" s="6" t="s">
        <v>23472</v>
      </c>
      <c r="C6279" s="6" t="str">
        <f t="shared" si="98"/>
        <v>75,791</v>
      </c>
      <c r="D6279" s="5">
        <v>75791</v>
      </c>
    </row>
    <row r="6280" spans="1:4" x14ac:dyDescent="0.35">
      <c r="A6280" t="str">
        <f>CONCATENATE(cars_raw!B6284," ",cars_raw!C6284)</f>
        <v>Land Rover Range Rover Supercharged</v>
      </c>
      <c r="B6280" s="6" t="s">
        <v>2936</v>
      </c>
      <c r="C6280" s="6" t="str">
        <f t="shared" si="98"/>
        <v>25,995</v>
      </c>
      <c r="D6280" s="5">
        <v>25995</v>
      </c>
    </row>
    <row r="6281" spans="1:4" x14ac:dyDescent="0.35">
      <c r="A6281" t="str">
        <f>CONCATENATE(cars_raw!B6285," ",cars_raw!C6285)</f>
        <v>Ford Explorer XLT</v>
      </c>
      <c r="B6281" s="6" t="s">
        <v>2852</v>
      </c>
      <c r="C6281" s="6" t="str">
        <f t="shared" si="98"/>
        <v>33,016</v>
      </c>
      <c r="D6281" s="5">
        <v>33016</v>
      </c>
    </row>
    <row r="6282" spans="1:4" x14ac:dyDescent="0.35">
      <c r="A6282" t="str">
        <f>CONCATENATE(cars_raw!B6286," ",cars_raw!C6286)</f>
        <v>Mercedes-Benz GLA 250 Base</v>
      </c>
      <c r="B6282" s="6" t="s">
        <v>23482</v>
      </c>
      <c r="C6282" s="6" t="str">
        <f t="shared" si="98"/>
        <v>31,679</v>
      </c>
      <c r="D6282" s="5">
        <v>31679</v>
      </c>
    </row>
    <row r="6283" spans="1:4" x14ac:dyDescent="0.35">
      <c r="A6283" t="str">
        <f>CONCATENATE(cars_raw!B6287," ",cars_raw!C6287)</f>
        <v>Mazda Mazda3 FWD w/Preferred Package</v>
      </c>
      <c r="B6283" s="6" t="s">
        <v>13746</v>
      </c>
      <c r="C6283" s="6" t="str">
        <f t="shared" si="98"/>
        <v>23,993</v>
      </c>
      <c r="D6283" s="5">
        <v>23993</v>
      </c>
    </row>
    <row r="6284" spans="1:4" x14ac:dyDescent="0.35">
      <c r="A6284" t="str">
        <f>CONCATENATE(cars_raw!B6288," ",cars_raw!C6288)</f>
        <v>Toyota RAV4 LE</v>
      </c>
      <c r="B6284" s="6" t="s">
        <v>2965</v>
      </c>
      <c r="C6284" s="6" t="str">
        <f t="shared" si="98"/>
        <v>25,999</v>
      </c>
      <c r="D6284" s="5">
        <v>25999</v>
      </c>
    </row>
    <row r="6285" spans="1:4" x14ac:dyDescent="0.35">
      <c r="A6285" t="str">
        <f>CONCATENATE(cars_raw!B6289," ",cars_raw!C6289)</f>
        <v>RAM 1500 Laramie</v>
      </c>
      <c r="B6285" s="6" t="s">
        <v>23491</v>
      </c>
      <c r="C6285" s="6" t="str">
        <f t="shared" si="98"/>
        <v>48,675</v>
      </c>
      <c r="D6285" s="5">
        <v>48675</v>
      </c>
    </row>
    <row r="6286" spans="1:4" x14ac:dyDescent="0.35">
      <c r="A6286" t="str">
        <f>CONCATENATE(cars_raw!B6290," ",cars_raw!C6290)</f>
        <v>Jeep Grand Cherokee Altitude</v>
      </c>
      <c r="B6286" s="6" t="s">
        <v>5790</v>
      </c>
      <c r="C6286" s="6" t="str">
        <f t="shared" si="98"/>
        <v>36,989</v>
      </c>
      <c r="D6286" s="5">
        <v>36989</v>
      </c>
    </row>
    <row r="6287" spans="1:4" x14ac:dyDescent="0.35">
      <c r="A6287" t="str">
        <f>CONCATENATE(cars_raw!B6291," ",cars_raw!C6291)</f>
        <v>BMW X7 xDrive40i</v>
      </c>
      <c r="B6287" s="6" t="s">
        <v>7910</v>
      </c>
      <c r="C6287" s="6" t="str">
        <f t="shared" si="98"/>
        <v>68,749</v>
      </c>
      <c r="D6287" s="5">
        <v>68749</v>
      </c>
    </row>
    <row r="6288" spans="1:4" x14ac:dyDescent="0.35">
      <c r="A6288" t="str">
        <f>CONCATENATE(cars_raw!B6292," ",cars_raw!C6292)</f>
        <v>GMC Sierra 1500 Elevation</v>
      </c>
      <c r="B6288" s="6" t="s">
        <v>10498</v>
      </c>
      <c r="C6288" s="6" t="str">
        <f t="shared" si="98"/>
        <v>55,997</v>
      </c>
      <c r="D6288" s="5">
        <v>55997</v>
      </c>
    </row>
    <row r="6289" spans="1:4" x14ac:dyDescent="0.35">
      <c r="A6289" t="str">
        <f>CONCATENATE(cars_raw!B6293," ",cars_raw!C6293)</f>
        <v>Ford Fiesta SE</v>
      </c>
      <c r="B6289" s="6" t="s">
        <v>659</v>
      </c>
      <c r="C6289" s="6" t="str">
        <f t="shared" si="98"/>
        <v>17,995</v>
      </c>
      <c r="D6289" s="5">
        <v>17995</v>
      </c>
    </row>
    <row r="6290" spans="1:4" x14ac:dyDescent="0.35">
      <c r="A6290" t="str">
        <f>CONCATENATE(cars_raw!B6294," ",cars_raw!C6294)</f>
        <v>Audi A6 55 Premium Plus</v>
      </c>
      <c r="B6290" s="6" t="s">
        <v>23499</v>
      </c>
      <c r="C6290" s="6" t="str">
        <f t="shared" si="98"/>
        <v>41,139</v>
      </c>
      <c r="D6290" s="5">
        <v>41139</v>
      </c>
    </row>
    <row r="6291" spans="1:4" x14ac:dyDescent="0.35">
      <c r="A6291" t="str">
        <f>CONCATENATE(cars_raw!B6295," ",cars_raw!C6295)</f>
        <v>BMW X3 xDrive28i</v>
      </c>
      <c r="B6291" s="6" t="s">
        <v>2960</v>
      </c>
      <c r="C6291" s="6" t="str">
        <f t="shared" si="98"/>
        <v>32,199</v>
      </c>
      <c r="D6291" s="5">
        <v>32199</v>
      </c>
    </row>
    <row r="6292" spans="1:4" x14ac:dyDescent="0.35">
      <c r="A6292" t="str">
        <f>CONCATENATE(cars_raw!B6296," ",cars_raw!C6296)</f>
        <v>Kia Sorento LX</v>
      </c>
      <c r="B6292" s="6" t="s">
        <v>23502</v>
      </c>
      <c r="C6292" s="6" t="str">
        <f t="shared" si="98"/>
        <v>35,469</v>
      </c>
      <c r="D6292" s="5">
        <v>35469</v>
      </c>
    </row>
    <row r="6293" spans="1:4" x14ac:dyDescent="0.35">
      <c r="A6293" t="str">
        <f>CONCATENATE(cars_raw!B6297," ",cars_raw!C6297)</f>
        <v>Toyota 4Runner SR5</v>
      </c>
      <c r="B6293" s="6" t="s">
        <v>23507</v>
      </c>
      <c r="C6293" s="6" t="str">
        <f t="shared" si="98"/>
        <v>45,974</v>
      </c>
      <c r="D6293" s="5">
        <v>45974</v>
      </c>
    </row>
    <row r="6294" spans="1:4" x14ac:dyDescent="0.35">
      <c r="A6294" t="str">
        <f>CONCATENATE(cars_raw!B6298," ",cars_raw!C6298)</f>
        <v>INFINITI QX60 Luxe</v>
      </c>
      <c r="B6294" s="6" t="s">
        <v>3048</v>
      </c>
      <c r="C6294" s="6" t="str">
        <f t="shared" si="98"/>
        <v>38,998</v>
      </c>
      <c r="D6294" s="5">
        <v>38998</v>
      </c>
    </row>
    <row r="6295" spans="1:4" x14ac:dyDescent="0.35">
      <c r="A6295" t="str">
        <f>CONCATENATE(cars_raw!B6299," ",cars_raw!C6299)</f>
        <v>BMW X5 sDrive40i</v>
      </c>
      <c r="B6295" s="6" t="s">
        <v>11367</v>
      </c>
      <c r="C6295" s="6" t="str">
        <f t="shared" si="98"/>
        <v>54,238</v>
      </c>
      <c r="D6295" s="5">
        <v>54238</v>
      </c>
    </row>
    <row r="6296" spans="1:4" x14ac:dyDescent="0.35">
      <c r="A6296" t="str">
        <f>CONCATENATE(cars_raw!B6300," ",cars_raw!C6300)</f>
        <v>Chevrolet Equinox Premier w/1LZ</v>
      </c>
      <c r="B6296" s="6" t="s">
        <v>12327</v>
      </c>
      <c r="C6296" s="6" t="str">
        <f t="shared" si="98"/>
        <v>27,994</v>
      </c>
      <c r="D6296" s="5">
        <v>27994</v>
      </c>
    </row>
    <row r="6297" spans="1:4" x14ac:dyDescent="0.35">
      <c r="A6297" t="str">
        <f>CONCATENATE(cars_raw!B6301," ",cars_raw!C6301)</f>
        <v>Nissan Rogue SL</v>
      </c>
      <c r="B6297" s="6" t="s">
        <v>23511</v>
      </c>
      <c r="C6297" s="6" t="str">
        <f t="shared" si="98"/>
        <v>27,374</v>
      </c>
      <c r="D6297" s="5">
        <v>27374</v>
      </c>
    </row>
    <row r="6298" spans="1:4" x14ac:dyDescent="0.35">
      <c r="A6298" t="str">
        <f>CONCATENATE(cars_raw!B6302," ",cars_raw!C6302)</f>
        <v>Toyota 4Runner Nightshade</v>
      </c>
      <c r="B6298" s="6" t="s">
        <v>23514</v>
      </c>
      <c r="C6298" s="6" t="str">
        <f t="shared" si="98"/>
        <v>52,888</v>
      </c>
      <c r="D6298" s="5">
        <v>52888</v>
      </c>
    </row>
    <row r="6299" spans="1:4" x14ac:dyDescent="0.35">
      <c r="A6299" t="str">
        <f>CONCATENATE(cars_raw!B6303," ",cars_raw!C6303)</f>
        <v>Chevrolet Malibu LT</v>
      </c>
      <c r="B6299" s="6" t="s">
        <v>15291</v>
      </c>
      <c r="C6299" s="6" t="str">
        <f t="shared" si="98"/>
        <v>23,529</v>
      </c>
      <c r="D6299" s="5">
        <v>23529</v>
      </c>
    </row>
    <row r="6300" spans="1:4" x14ac:dyDescent="0.35">
      <c r="A6300" t="str">
        <f>CONCATENATE(cars_raw!B6304," ",cars_raw!C6304)</f>
        <v>Lexus RX 350 Base</v>
      </c>
      <c r="B6300" s="6" t="s">
        <v>23517</v>
      </c>
      <c r="C6300" s="6" t="str">
        <f t="shared" si="98"/>
        <v>42,691</v>
      </c>
      <c r="D6300" s="5">
        <v>42691</v>
      </c>
    </row>
    <row r="6301" spans="1:4" x14ac:dyDescent="0.35">
      <c r="A6301" t="str">
        <f>CONCATENATE(cars_raw!B6305," ",cars_raw!C6305)</f>
        <v>Chevrolet Tahoe LT</v>
      </c>
      <c r="B6301" s="6" t="s">
        <v>23520</v>
      </c>
      <c r="C6301" s="6" t="str">
        <f t="shared" si="98"/>
        <v>40,224</v>
      </c>
      <c r="D6301" s="5">
        <v>40224</v>
      </c>
    </row>
    <row r="6302" spans="1:4" x14ac:dyDescent="0.35">
      <c r="A6302" t="str">
        <f>CONCATENATE(cars_raw!B6306," ",cars_raw!C6306)</f>
        <v>GMC Yukon Denali</v>
      </c>
      <c r="B6302" s="6" t="s">
        <v>13598</v>
      </c>
      <c r="C6302" s="6" t="str">
        <f t="shared" si="98"/>
        <v>44,950</v>
      </c>
      <c r="D6302" s="5">
        <v>44950</v>
      </c>
    </row>
    <row r="6303" spans="1:4" x14ac:dyDescent="0.35">
      <c r="A6303" t="str">
        <f>CONCATENATE(cars_raw!B6307," ",cars_raw!C6307)</f>
        <v>Mercedes-Benz C-Class C 300</v>
      </c>
      <c r="B6303" s="6" t="s">
        <v>23524</v>
      </c>
      <c r="C6303" s="6" t="str">
        <f t="shared" si="98"/>
        <v>42,770</v>
      </c>
      <c r="D6303" s="5">
        <v>42770</v>
      </c>
    </row>
    <row r="6304" spans="1:4" x14ac:dyDescent="0.35">
      <c r="A6304" t="str">
        <f>CONCATENATE(cars_raw!B6308," ",cars_raw!C6308)</f>
        <v>Audi Q7 55 Prestige</v>
      </c>
      <c r="B6304" s="6" t="s">
        <v>23529</v>
      </c>
      <c r="C6304" s="6" t="str">
        <f t="shared" si="98"/>
        <v>52,991</v>
      </c>
      <c r="D6304" s="5">
        <v>52991</v>
      </c>
    </row>
    <row r="6305" spans="1:4" x14ac:dyDescent="0.35">
      <c r="A6305" t="str">
        <f>CONCATENATE(cars_raw!B6309," ",cars_raw!C6309)</f>
        <v>Acura MDX 3.5L w/Technology Package</v>
      </c>
      <c r="B6305" s="6" t="s">
        <v>10219</v>
      </c>
      <c r="C6305" s="6" t="str">
        <f t="shared" si="98"/>
        <v>43,900</v>
      </c>
      <c r="D6305" s="5">
        <v>43900</v>
      </c>
    </row>
    <row r="6306" spans="1:4" x14ac:dyDescent="0.35">
      <c r="A6306" t="str">
        <f>CONCATENATE(cars_raw!B6310," ",cars_raw!C6310)</f>
        <v>Dodge Durango GT</v>
      </c>
      <c r="B6306" s="6" t="s">
        <v>23539</v>
      </c>
      <c r="C6306" s="6" t="str">
        <f t="shared" si="98"/>
        <v>39,322</v>
      </c>
      <c r="D6306" s="5">
        <v>39322</v>
      </c>
    </row>
    <row r="6307" spans="1:4" x14ac:dyDescent="0.35">
      <c r="A6307" t="str">
        <f>CONCATENATE(cars_raw!B6311," ",cars_raw!C6311)</f>
        <v>Toyota Camry XSE</v>
      </c>
      <c r="B6307" s="6" t="s">
        <v>3038</v>
      </c>
      <c r="C6307" s="6" t="str">
        <f t="shared" si="98"/>
        <v>34,989</v>
      </c>
      <c r="D6307" s="5">
        <v>34989</v>
      </c>
    </row>
    <row r="6308" spans="1:4" x14ac:dyDescent="0.35">
      <c r="A6308" t="str">
        <f>CONCATENATE(cars_raw!B6312," ",cars_raw!C6312)</f>
        <v>Honda Civic LX</v>
      </c>
      <c r="B6308" s="6" t="s">
        <v>7550</v>
      </c>
      <c r="C6308" s="6" t="str">
        <f t="shared" si="98"/>
        <v>24,000</v>
      </c>
      <c r="D6308" s="5">
        <v>24000</v>
      </c>
    </row>
    <row r="6309" spans="1:4" x14ac:dyDescent="0.35">
      <c r="A6309" t="str">
        <f>CONCATENATE(cars_raw!B6313," ",cars_raw!C6313)</f>
        <v>Jeep Grand Cherokee Limited</v>
      </c>
      <c r="B6309" s="6" t="s">
        <v>2110</v>
      </c>
      <c r="C6309" s="6" t="str">
        <f t="shared" si="98"/>
        <v>35,998</v>
      </c>
      <c r="D6309" s="5">
        <v>35998</v>
      </c>
    </row>
    <row r="6310" spans="1:4" x14ac:dyDescent="0.35">
      <c r="A6310" t="str">
        <f>CONCATENATE(cars_raw!B6314," ",cars_raw!C6314)</f>
        <v>BMW 330 i xDrive</v>
      </c>
      <c r="B6310" s="6" t="s">
        <v>23550</v>
      </c>
      <c r="C6310" s="6" t="str">
        <f t="shared" si="98"/>
        <v>42,450</v>
      </c>
      <c r="D6310" s="5">
        <v>42450</v>
      </c>
    </row>
    <row r="6311" spans="1:4" x14ac:dyDescent="0.35">
      <c r="A6311" t="str">
        <f>CONCATENATE(cars_raw!B6315," ",cars_raw!C6315)</f>
        <v>Honda Pilot EX-L</v>
      </c>
      <c r="B6311" s="6" t="s">
        <v>14369</v>
      </c>
      <c r="C6311" s="6" t="str">
        <f t="shared" si="98"/>
        <v>40,990</v>
      </c>
      <c r="D6311" s="5">
        <v>40990</v>
      </c>
    </row>
    <row r="6312" spans="1:4" x14ac:dyDescent="0.35">
      <c r="A6312" t="str">
        <f>CONCATENATE(cars_raw!B6316," ",cars_raw!C6316)</f>
        <v>Lincoln Nautilus Reserve</v>
      </c>
      <c r="B6312" s="6" t="s">
        <v>23553</v>
      </c>
      <c r="C6312" s="6" t="str">
        <f t="shared" si="98"/>
        <v>51,444</v>
      </c>
      <c r="D6312" s="5">
        <v>51444</v>
      </c>
    </row>
    <row r="6313" spans="1:4" x14ac:dyDescent="0.35">
      <c r="A6313" t="str">
        <f>CONCATENATE(cars_raw!B6317," ",cars_raw!C6317)</f>
        <v>Chrysler Pacifica Touring-L</v>
      </c>
      <c r="B6313" s="6" t="s">
        <v>13334</v>
      </c>
      <c r="C6313" s="6" t="str">
        <f t="shared" si="98"/>
        <v>28,370</v>
      </c>
      <c r="D6313" s="5">
        <v>28370</v>
      </c>
    </row>
    <row r="6314" spans="1:4" x14ac:dyDescent="0.35">
      <c r="A6314" t="str">
        <f>CONCATENATE(cars_raw!B6318," ",cars_raw!C6318)</f>
        <v>Lincoln Aviator Reserve AWD</v>
      </c>
      <c r="B6314" s="6" t="s">
        <v>11087</v>
      </c>
      <c r="C6314" s="6" t="str">
        <f t="shared" si="98"/>
        <v>56,962</v>
      </c>
      <c r="D6314" s="5">
        <v>56962</v>
      </c>
    </row>
    <row r="6315" spans="1:4" x14ac:dyDescent="0.35">
      <c r="A6315" t="str">
        <f>CONCATENATE(cars_raw!B6319," ",cars_raw!C6319)</f>
        <v>Mercedes-Benz C-Class C 300 4MATIC</v>
      </c>
      <c r="B6315" s="6" t="s">
        <v>10785</v>
      </c>
      <c r="C6315" s="6" t="str">
        <f t="shared" si="98"/>
        <v>33,977</v>
      </c>
      <c r="D6315" s="5">
        <v>33977</v>
      </c>
    </row>
    <row r="6316" spans="1:4" x14ac:dyDescent="0.35">
      <c r="A6316" t="str">
        <f>CONCATENATE(cars_raw!B6320," ",cars_raw!C6320)</f>
        <v>BMW 340 i xDrive</v>
      </c>
      <c r="B6316" s="6" t="s">
        <v>23562</v>
      </c>
      <c r="C6316" s="6" t="str">
        <f t="shared" si="98"/>
        <v>41,532</v>
      </c>
      <c r="D6316" s="5">
        <v>41532</v>
      </c>
    </row>
    <row r="6317" spans="1:4" x14ac:dyDescent="0.35">
      <c r="A6317" t="str">
        <f>CONCATENATE(cars_raw!B6321," ",cars_raw!C6321)</f>
        <v>Subaru Crosstrek Limited</v>
      </c>
      <c r="B6317" s="6" t="s">
        <v>23567</v>
      </c>
      <c r="C6317" s="6" t="str">
        <f t="shared" si="98"/>
        <v>34,799</v>
      </c>
      <c r="D6317" s="5">
        <v>34799</v>
      </c>
    </row>
    <row r="6318" spans="1:4" x14ac:dyDescent="0.35">
      <c r="A6318" t="str">
        <f>CONCATENATE(cars_raw!B6322," ",cars_raw!C6322)</f>
        <v>Toyota Highlander XLE</v>
      </c>
      <c r="B6318" s="6" t="s">
        <v>23572</v>
      </c>
      <c r="C6318" s="6" t="str">
        <f t="shared" si="98"/>
        <v>29,690</v>
      </c>
      <c r="D6318" s="5">
        <v>29690</v>
      </c>
    </row>
    <row r="6319" spans="1:4" x14ac:dyDescent="0.35">
      <c r="A6319" t="str">
        <f>CONCATENATE(cars_raw!B6323," ",cars_raw!C6323)</f>
        <v>BMW 540 i xDrive</v>
      </c>
      <c r="B6319" s="6" t="s">
        <v>3626</v>
      </c>
      <c r="C6319" s="6" t="str">
        <f t="shared" si="98"/>
        <v>50,000</v>
      </c>
      <c r="D6319" s="5">
        <v>50000</v>
      </c>
    </row>
    <row r="6320" spans="1:4" x14ac:dyDescent="0.35">
      <c r="A6320" t="str">
        <f>CONCATENATE(cars_raw!B6324," ",cars_raw!C6324)</f>
        <v>Lincoln MKZ Premiere</v>
      </c>
      <c r="B6320" s="6" t="s">
        <v>6163</v>
      </c>
      <c r="C6320" s="6" t="str">
        <f t="shared" si="98"/>
        <v>27,991</v>
      </c>
      <c r="D6320" s="5">
        <v>27991</v>
      </c>
    </row>
    <row r="6321" spans="1:4" x14ac:dyDescent="0.35">
      <c r="A6321" t="str">
        <f>CONCATENATE(cars_raw!B6325," ",cars_raw!C6325)</f>
        <v>Jeep Cherokee Limited</v>
      </c>
      <c r="B6321" s="6" t="s">
        <v>4029</v>
      </c>
      <c r="C6321" s="6" t="str">
        <f t="shared" si="98"/>
        <v>24,500</v>
      </c>
      <c r="D6321" s="5">
        <v>24500</v>
      </c>
    </row>
    <row r="6322" spans="1:4" x14ac:dyDescent="0.35">
      <c r="A6322" t="str">
        <f>CONCATENATE(cars_raw!B6326," ",cars_raw!C6326)</f>
        <v>BMW X1 xDrive28i</v>
      </c>
      <c r="B6322" s="6" t="s">
        <v>1144</v>
      </c>
      <c r="C6322" s="6" t="str">
        <f t="shared" si="98"/>
        <v>30,490</v>
      </c>
      <c r="D6322" s="5">
        <v>30490</v>
      </c>
    </row>
    <row r="6323" spans="1:4" x14ac:dyDescent="0.35">
      <c r="A6323" t="str">
        <f>CONCATENATE(cars_raw!B6327," ",cars_raw!C6327)</f>
        <v>Mazda CX-5 Grand Touring</v>
      </c>
      <c r="B6323" s="6" t="s">
        <v>845</v>
      </c>
      <c r="C6323" s="6" t="str">
        <f t="shared" si="98"/>
        <v>21,998</v>
      </c>
      <c r="D6323" s="5">
        <v>21998</v>
      </c>
    </row>
    <row r="6324" spans="1:4" x14ac:dyDescent="0.35">
      <c r="A6324" t="str">
        <f>CONCATENATE(cars_raw!B6328," ",cars_raw!C6328)</f>
        <v>Buick Enclave Premium</v>
      </c>
      <c r="B6324" s="6" t="s">
        <v>3465</v>
      </c>
      <c r="C6324" s="6" t="str">
        <f t="shared" si="98"/>
        <v>33,980</v>
      </c>
      <c r="D6324" s="5">
        <v>33980</v>
      </c>
    </row>
    <row r="6325" spans="1:4" x14ac:dyDescent="0.35">
      <c r="A6325" t="str">
        <f>CONCATENATE(cars_raw!B6329," ",cars_raw!C6329)</f>
        <v>Chevrolet Traverse LS</v>
      </c>
      <c r="B6325" s="6" t="s">
        <v>23587</v>
      </c>
      <c r="C6325" s="6" t="str">
        <f t="shared" si="98"/>
        <v>36,058</v>
      </c>
      <c r="D6325" s="5">
        <v>36058</v>
      </c>
    </row>
    <row r="6326" spans="1:4" x14ac:dyDescent="0.35">
      <c r="A6326" t="str">
        <f>CONCATENATE(cars_raw!B6330," ",cars_raw!C6330)</f>
        <v>Chevrolet Cruze LT</v>
      </c>
      <c r="B6326" s="6" t="s">
        <v>1591</v>
      </c>
      <c r="C6326" s="6" t="str">
        <f t="shared" si="98"/>
        <v>20,900</v>
      </c>
      <c r="D6326" s="5">
        <v>20900</v>
      </c>
    </row>
    <row r="6327" spans="1:4" x14ac:dyDescent="0.35">
      <c r="A6327" t="str">
        <f>CONCATENATE(cars_raw!B6331," ",cars_raw!C6331)</f>
        <v>Mercedes-Benz CLA 250 Base</v>
      </c>
      <c r="B6327" s="6" t="s">
        <v>1914</v>
      </c>
      <c r="C6327" s="6" t="str">
        <f t="shared" si="98"/>
        <v>34,999</v>
      </c>
      <c r="D6327" s="5">
        <v>34999</v>
      </c>
    </row>
    <row r="6328" spans="1:4" x14ac:dyDescent="0.35">
      <c r="A6328" t="str">
        <f>CONCATENATE(cars_raw!B6332," ",cars_raw!C6332)</f>
        <v>Volkswagen Atlas 2.0T SE</v>
      </c>
      <c r="B6328" s="6" t="s">
        <v>21678</v>
      </c>
      <c r="C6328" s="6" t="str">
        <f t="shared" si="98"/>
        <v>38,850</v>
      </c>
      <c r="D6328" s="5">
        <v>38850</v>
      </c>
    </row>
    <row r="6329" spans="1:4" x14ac:dyDescent="0.35">
      <c r="A6329" t="str">
        <f>CONCATENATE(cars_raw!B6333," ",cars_raw!C6333)</f>
        <v>Kia Sorento LX</v>
      </c>
      <c r="B6329" s="6" t="s">
        <v>2188</v>
      </c>
      <c r="C6329" s="6" t="str">
        <f t="shared" si="98"/>
        <v>24,900</v>
      </c>
      <c r="D6329" s="5">
        <v>24900</v>
      </c>
    </row>
    <row r="6330" spans="1:4" x14ac:dyDescent="0.35">
      <c r="A6330" t="str">
        <f>CONCATENATE(cars_raw!B6334," ",cars_raw!C6334)</f>
        <v>Kia Sorento LX</v>
      </c>
      <c r="B6330" s="6" t="s">
        <v>367</v>
      </c>
      <c r="C6330" s="6" t="str">
        <f t="shared" si="98"/>
        <v>26,998</v>
      </c>
      <c r="D6330" s="5">
        <v>26998</v>
      </c>
    </row>
    <row r="6331" spans="1:4" x14ac:dyDescent="0.35">
      <c r="A6331" t="str">
        <f>CONCATENATE(cars_raw!B6335," ",cars_raw!C6335)</f>
        <v>Honda Accord EX-L</v>
      </c>
      <c r="B6331" s="6" t="s">
        <v>23604</v>
      </c>
      <c r="C6331" s="6" t="str">
        <f t="shared" si="98"/>
        <v>29,967</v>
      </c>
      <c r="D6331" s="5">
        <v>29967</v>
      </c>
    </row>
    <row r="6332" spans="1:4" x14ac:dyDescent="0.35">
      <c r="A6332" t="str">
        <f>CONCATENATE(cars_raw!B6336," ",cars_raw!C6336)</f>
        <v>Ford Escape Limited</v>
      </c>
      <c r="B6332" s="6" t="s">
        <v>3269</v>
      </c>
      <c r="C6332" s="6" t="str">
        <f t="shared" si="98"/>
        <v>7,990</v>
      </c>
      <c r="D6332" s="5">
        <v>7990</v>
      </c>
    </row>
    <row r="6333" spans="1:4" x14ac:dyDescent="0.35">
      <c r="A6333" t="str">
        <f>CONCATENATE(cars_raw!B6337," ",cars_raw!C6337)</f>
        <v>Honda CR-V EX-L</v>
      </c>
      <c r="B6333" s="6" t="s">
        <v>23609</v>
      </c>
      <c r="C6333" s="6" t="str">
        <f t="shared" si="98"/>
        <v>30,688</v>
      </c>
      <c r="D6333" s="5">
        <v>30688</v>
      </c>
    </row>
    <row r="6334" spans="1:4" x14ac:dyDescent="0.35">
      <c r="A6334" t="str">
        <f>CONCATENATE(cars_raw!B6338," ",cars_raw!C6338)</f>
        <v>BMW X3 xDrive28i</v>
      </c>
      <c r="B6334" s="6" t="s">
        <v>10504</v>
      </c>
      <c r="C6334" s="6" t="str">
        <f t="shared" si="98"/>
        <v>17,990</v>
      </c>
      <c r="D6334" s="5">
        <v>17990</v>
      </c>
    </row>
    <row r="6335" spans="1:4" x14ac:dyDescent="0.35">
      <c r="A6335" t="str">
        <f>CONCATENATE(cars_raw!B6339," ",cars_raw!C6339)</f>
        <v>INFINITI QX60 Base</v>
      </c>
      <c r="B6335" s="6" t="s">
        <v>2641</v>
      </c>
      <c r="C6335" s="6" t="str">
        <f t="shared" si="98"/>
        <v>27,995</v>
      </c>
      <c r="D6335" s="5">
        <v>27995</v>
      </c>
    </row>
    <row r="6336" spans="1:4" x14ac:dyDescent="0.35">
      <c r="A6336" t="str">
        <f>CONCATENATE(cars_raw!B6340," ",cars_raw!C6340)</f>
        <v>Lexus RC 350 350</v>
      </c>
      <c r="B6336" s="6" t="s">
        <v>23622</v>
      </c>
      <c r="C6336" s="6" t="str">
        <f t="shared" si="98"/>
        <v>48,641</v>
      </c>
      <c r="D6336" s="5">
        <v>48641</v>
      </c>
    </row>
    <row r="6337" spans="1:4" x14ac:dyDescent="0.35">
      <c r="A6337" t="str">
        <f>CONCATENATE(cars_raw!B6341," ",cars_raw!C6341)</f>
        <v>GMC Acadia SLE</v>
      </c>
      <c r="B6337" s="6" t="s">
        <v>313</v>
      </c>
      <c r="C6337" s="6" t="str">
        <f t="shared" si="98"/>
        <v>38,900</v>
      </c>
      <c r="D6337" s="5">
        <v>38900</v>
      </c>
    </row>
    <row r="6338" spans="1:4" x14ac:dyDescent="0.35">
      <c r="A6338" t="str">
        <f>CONCATENATE(cars_raw!B6342," ",cars_raw!C6342)</f>
        <v>Toyota RAV4 XLE</v>
      </c>
      <c r="B6338" s="6" t="s">
        <v>16875</v>
      </c>
      <c r="C6338" s="6" t="str">
        <f t="shared" ref="C6338:C6401" si="99">REPLACE(B6338,1,1,"")</f>
        <v>30,900</v>
      </c>
      <c r="D6338" s="5">
        <v>30900</v>
      </c>
    </row>
    <row r="6339" spans="1:4" x14ac:dyDescent="0.35">
      <c r="A6339" t="str">
        <f>CONCATENATE(cars_raw!B6343," ",cars_raw!C6343)</f>
        <v>Chevrolet Tahoe LT</v>
      </c>
      <c r="B6339" s="6" t="s">
        <v>12429</v>
      </c>
      <c r="C6339" s="6" t="str">
        <f t="shared" si="99"/>
        <v>38,980</v>
      </c>
      <c r="D6339" s="5">
        <v>38980</v>
      </c>
    </row>
    <row r="6340" spans="1:4" x14ac:dyDescent="0.35">
      <c r="A6340" t="str">
        <f>CONCATENATE(cars_raw!B6344," ",cars_raw!C6344)</f>
        <v>Cadillac XT4 Premium Luxury</v>
      </c>
      <c r="B6340" s="6" t="s">
        <v>3538</v>
      </c>
      <c r="C6340" s="6" t="str">
        <f t="shared" si="99"/>
        <v>32,998</v>
      </c>
      <c r="D6340" s="5">
        <v>32998</v>
      </c>
    </row>
    <row r="6341" spans="1:4" x14ac:dyDescent="0.35">
      <c r="A6341" t="str">
        <f>CONCATENATE(cars_raw!B6345," ",cars_raw!C6345)</f>
        <v>Mercedes-Benz C-Class C 300</v>
      </c>
      <c r="B6341" s="6" t="s">
        <v>11388</v>
      </c>
      <c r="C6341" s="6" t="str">
        <f t="shared" si="99"/>
        <v>39,777</v>
      </c>
      <c r="D6341" s="5">
        <v>39777</v>
      </c>
    </row>
    <row r="6342" spans="1:4" x14ac:dyDescent="0.35">
      <c r="A6342" t="str">
        <f>CONCATENATE(cars_raw!B6346," ",cars_raw!C6346)</f>
        <v>Ford Bronco Sport Big Bend</v>
      </c>
      <c r="B6342" s="6" t="s">
        <v>10946</v>
      </c>
      <c r="C6342" s="6" t="str">
        <f t="shared" si="99"/>
        <v>37,919</v>
      </c>
      <c r="D6342" s="5">
        <v>37919</v>
      </c>
    </row>
    <row r="6343" spans="1:4" x14ac:dyDescent="0.35">
      <c r="A6343" t="str">
        <f>CONCATENATE(cars_raw!B6347," ",cars_raw!C6347)</f>
        <v>Tesla Model 3 Long Range</v>
      </c>
      <c r="B6343" s="6" t="s">
        <v>16350</v>
      </c>
      <c r="C6343" s="6" t="str">
        <f t="shared" si="99"/>
        <v>66,237</v>
      </c>
      <c r="D6343" s="5">
        <v>66237</v>
      </c>
    </row>
    <row r="6344" spans="1:4" x14ac:dyDescent="0.35">
      <c r="A6344" t="str">
        <f>CONCATENATE(cars_raw!B6348," ",cars_raw!C6348)</f>
        <v>Ford Expedition Max Limited</v>
      </c>
      <c r="B6344" s="6" t="s">
        <v>23643</v>
      </c>
      <c r="C6344" s="6" t="str">
        <f t="shared" si="99"/>
        <v>42,821</v>
      </c>
      <c r="D6344" s="5">
        <v>42821</v>
      </c>
    </row>
    <row r="6345" spans="1:4" x14ac:dyDescent="0.35">
      <c r="A6345" t="str">
        <f>CONCATENATE(cars_raw!B6349," ",cars_raw!C6349)</f>
        <v>Mercedes-Benz GLA 250 Base 4MATIC</v>
      </c>
      <c r="B6345" s="6" t="s">
        <v>12250</v>
      </c>
      <c r="C6345" s="6" t="str">
        <f t="shared" si="99"/>
        <v>31,800</v>
      </c>
      <c r="D6345" s="5">
        <v>31800</v>
      </c>
    </row>
    <row r="6346" spans="1:4" x14ac:dyDescent="0.35">
      <c r="A6346" t="str">
        <f>CONCATENATE(cars_raw!B6350," ",cars_raw!C6350)</f>
        <v>Jeep Cherokee Limited</v>
      </c>
      <c r="B6346" s="6" t="s">
        <v>17558</v>
      </c>
      <c r="C6346" s="6" t="str">
        <f t="shared" si="99"/>
        <v>29,300</v>
      </c>
      <c r="D6346" s="5">
        <v>29300</v>
      </c>
    </row>
    <row r="6347" spans="1:4" x14ac:dyDescent="0.35">
      <c r="A6347" t="str">
        <f>CONCATENATE(cars_raw!B6351," ",cars_raw!C6351)</f>
        <v>BMW 540 i xDrive</v>
      </c>
      <c r="B6347" s="6" t="s">
        <v>10263</v>
      </c>
      <c r="C6347" s="6" t="str">
        <f t="shared" si="99"/>
        <v>63,500</v>
      </c>
      <c r="D6347" s="5">
        <v>63500</v>
      </c>
    </row>
    <row r="6348" spans="1:4" x14ac:dyDescent="0.35">
      <c r="A6348" t="str">
        <f>CONCATENATE(cars_raw!B6352," ",cars_raw!C6352)</f>
        <v>Mercedes-Benz C-Class C 300 4MATIC</v>
      </c>
      <c r="B6348" s="6" t="s">
        <v>12115</v>
      </c>
      <c r="C6348" s="6" t="str">
        <f t="shared" si="99"/>
        <v>36,400</v>
      </c>
      <c r="D6348" s="5">
        <v>36400</v>
      </c>
    </row>
    <row r="6349" spans="1:4" x14ac:dyDescent="0.35">
      <c r="A6349" t="str">
        <f>CONCATENATE(cars_raw!B6353," ",cars_raw!C6353)</f>
        <v>Subaru Ascent Limited 8-Passenger</v>
      </c>
      <c r="B6349" s="6" t="s">
        <v>8706</v>
      </c>
      <c r="C6349" s="6" t="str">
        <f t="shared" si="99"/>
        <v>31,899</v>
      </c>
      <c r="D6349" s="5">
        <v>31899</v>
      </c>
    </row>
    <row r="6350" spans="1:4" x14ac:dyDescent="0.35">
      <c r="A6350" t="str">
        <f>CONCATENATE(cars_raw!B6354," ",cars_raw!C6354)</f>
        <v>Honda Accord Touring 2.0T</v>
      </c>
      <c r="B6350" s="6" t="s">
        <v>8696</v>
      </c>
      <c r="C6350" s="6" t="str">
        <f t="shared" si="99"/>
        <v>39,000</v>
      </c>
      <c r="D6350" s="5">
        <v>39000</v>
      </c>
    </row>
    <row r="6351" spans="1:4" x14ac:dyDescent="0.35">
      <c r="A6351" t="str">
        <f>CONCATENATE(cars_raw!B6355," ",cars_raw!C6355)</f>
        <v>Toyota RAV4 XLE</v>
      </c>
      <c r="B6351" s="6" t="s">
        <v>2069</v>
      </c>
      <c r="C6351" s="6" t="str">
        <f t="shared" si="99"/>
        <v>34,995</v>
      </c>
      <c r="D6351" s="5">
        <v>34995</v>
      </c>
    </row>
    <row r="6352" spans="1:4" x14ac:dyDescent="0.35">
      <c r="A6352" t="str">
        <f>CONCATENATE(cars_raw!B6356," ",cars_raw!C6356)</f>
        <v>Hyundai Palisade Limited</v>
      </c>
      <c r="B6352" s="6" t="s">
        <v>21506</v>
      </c>
      <c r="C6352" s="6" t="str">
        <f t="shared" si="99"/>
        <v>50,998</v>
      </c>
      <c r="D6352" s="5">
        <v>50998</v>
      </c>
    </row>
    <row r="6353" spans="1:4" x14ac:dyDescent="0.35">
      <c r="A6353" t="str">
        <f>CONCATENATE(cars_raw!B6357," ",cars_raw!C6357)</f>
        <v>Acura MDX 3.5L w/Advance Package</v>
      </c>
      <c r="B6353" s="6" t="s">
        <v>23658</v>
      </c>
      <c r="C6353" s="6" t="str">
        <f t="shared" si="99"/>
        <v>50,505</v>
      </c>
      <c r="D6353" s="5">
        <v>50505</v>
      </c>
    </row>
    <row r="6354" spans="1:4" x14ac:dyDescent="0.35">
      <c r="A6354" t="str">
        <f>CONCATENATE(cars_raw!B6358," ",cars_raw!C6358)</f>
        <v>Mercedes-Benz GLC 300 Base 4MATIC</v>
      </c>
      <c r="B6354" s="6" t="s">
        <v>23663</v>
      </c>
      <c r="C6354" s="6" t="str">
        <f t="shared" si="99"/>
        <v>31,945</v>
      </c>
      <c r="D6354" s="5">
        <v>31945</v>
      </c>
    </row>
    <row r="6355" spans="1:4" x14ac:dyDescent="0.35">
      <c r="A6355" t="str">
        <f>CONCATENATE(cars_raw!B6359," ",cars_raw!C6359)</f>
        <v>Honda CR-V EX-L</v>
      </c>
      <c r="B6355" s="6" t="s">
        <v>23666</v>
      </c>
      <c r="C6355" s="6" t="str">
        <f t="shared" si="99"/>
        <v>27,700</v>
      </c>
      <c r="D6355" s="5">
        <v>27700</v>
      </c>
    </row>
    <row r="6356" spans="1:4" x14ac:dyDescent="0.35">
      <c r="A6356" t="str">
        <f>CONCATENATE(cars_raw!B6360," ",cars_raw!C6360)</f>
        <v>Jeep Cherokee Latitude Plus</v>
      </c>
      <c r="B6356" s="6" t="s">
        <v>2857</v>
      </c>
      <c r="C6356" s="6" t="str">
        <f t="shared" si="99"/>
        <v>27,990</v>
      </c>
      <c r="D6356" s="5">
        <v>27990</v>
      </c>
    </row>
    <row r="6357" spans="1:4" x14ac:dyDescent="0.35">
      <c r="A6357" t="str">
        <f>CONCATENATE(cars_raw!B6361," ",cars_raw!C6361)</f>
        <v>Tesla Model Y Long Range</v>
      </c>
      <c r="B6357" s="6" t="s">
        <v>690</v>
      </c>
      <c r="C6357" s="6" t="str">
        <f t="shared" si="99"/>
        <v>62,995</v>
      </c>
      <c r="D6357" s="5">
        <v>62995</v>
      </c>
    </row>
    <row r="6358" spans="1:4" x14ac:dyDescent="0.35">
      <c r="A6358" t="str">
        <f>CONCATENATE(cars_raw!B6362," ",cars_raw!C6362)</f>
        <v>Acura TLX V6 w/Technology Package</v>
      </c>
      <c r="B6358" s="6" t="s">
        <v>2110</v>
      </c>
      <c r="C6358" s="6" t="str">
        <f t="shared" si="99"/>
        <v>35,998</v>
      </c>
      <c r="D6358" s="5">
        <v>35998</v>
      </c>
    </row>
    <row r="6359" spans="1:4" x14ac:dyDescent="0.35">
      <c r="A6359" t="str">
        <f>CONCATENATE(cars_raw!B6363," ",cars_raw!C6363)</f>
        <v>INFINITI Q50 3.0t LUXE</v>
      </c>
      <c r="B6359" s="6" t="s">
        <v>1384</v>
      </c>
      <c r="C6359" s="6" t="str">
        <f t="shared" si="99"/>
        <v>29,700</v>
      </c>
      <c r="D6359" s="5">
        <v>29700</v>
      </c>
    </row>
    <row r="6360" spans="1:4" x14ac:dyDescent="0.35">
      <c r="A6360" t="str">
        <f>CONCATENATE(cars_raw!B6364," ",cars_raw!C6364)</f>
        <v>Porsche Macan Base</v>
      </c>
      <c r="B6360" s="6" t="s">
        <v>23679</v>
      </c>
      <c r="C6360" s="6" t="str">
        <f t="shared" si="99"/>
        <v>59,289</v>
      </c>
      <c r="D6360" s="5">
        <v>59289</v>
      </c>
    </row>
    <row r="6361" spans="1:4" x14ac:dyDescent="0.35">
      <c r="A6361" t="str">
        <f>CONCATENATE(cars_raw!B6365," ",cars_raw!C6365)</f>
        <v>Honda Passport EX-L</v>
      </c>
      <c r="B6361" s="6" t="s">
        <v>6538</v>
      </c>
      <c r="C6361" s="6" t="str">
        <f t="shared" si="99"/>
        <v>35,999</v>
      </c>
      <c r="D6361" s="5">
        <v>35999</v>
      </c>
    </row>
    <row r="6362" spans="1:4" x14ac:dyDescent="0.35">
      <c r="A6362" t="str">
        <f>CONCATENATE(cars_raw!B6366," ",cars_raw!C6366)</f>
        <v>Toyota Camry</v>
      </c>
      <c r="B6362" s="6" t="s">
        <v>23688</v>
      </c>
      <c r="C6362" s="6" t="str">
        <f t="shared" si="99"/>
        <v>23,496</v>
      </c>
      <c r="D6362" s="5">
        <v>23496</v>
      </c>
    </row>
    <row r="6363" spans="1:4" x14ac:dyDescent="0.35">
      <c r="A6363" t="str">
        <f>CONCATENATE(cars_raw!B6367," ",cars_raw!C6367)</f>
        <v>Ford F-150 XL</v>
      </c>
      <c r="B6363" s="6" t="s">
        <v>4325</v>
      </c>
      <c r="C6363" s="6" t="str">
        <f t="shared" si="99"/>
        <v>21,995</v>
      </c>
      <c r="D6363" s="5">
        <v>21995</v>
      </c>
    </row>
    <row r="6364" spans="1:4" x14ac:dyDescent="0.35">
      <c r="A6364" t="str">
        <f>CONCATENATE(cars_raw!B6368," ",cars_raw!C6368)</f>
        <v>Honda Pilot EX-L</v>
      </c>
      <c r="B6364" s="6" t="s">
        <v>23692</v>
      </c>
      <c r="C6364" s="6" t="str">
        <f t="shared" si="99"/>
        <v>33,063</v>
      </c>
      <c r="D6364" s="5">
        <v>33063</v>
      </c>
    </row>
    <row r="6365" spans="1:4" x14ac:dyDescent="0.35">
      <c r="A6365" t="str">
        <f>CONCATENATE(cars_raw!B6369," ",cars_raw!C6369)</f>
        <v>Toyota RAV4 XLE</v>
      </c>
      <c r="B6365" s="6" t="s">
        <v>10411</v>
      </c>
      <c r="C6365" s="6" t="str">
        <f t="shared" si="99"/>
        <v>32,992</v>
      </c>
      <c r="D6365" s="5">
        <v>32992</v>
      </c>
    </row>
    <row r="6366" spans="1:4" x14ac:dyDescent="0.35">
      <c r="A6366" t="str">
        <f>CONCATENATE(cars_raw!B6370," ",cars_raw!C6370)</f>
        <v>Chevrolet Corvette Grand Sport</v>
      </c>
      <c r="B6366" s="6" t="s">
        <v>13057</v>
      </c>
      <c r="C6366" s="6" t="str">
        <f t="shared" si="99"/>
        <v>59,999</v>
      </c>
      <c r="D6366" s="5">
        <v>59999</v>
      </c>
    </row>
    <row r="6367" spans="1:4" x14ac:dyDescent="0.35">
      <c r="A6367" t="str">
        <f>CONCATENATE(cars_raw!B6371," ",cars_raw!C6371)</f>
        <v>Volvo XC90 T5 Momentum 7 Passenger</v>
      </c>
      <c r="B6367" s="6" t="s">
        <v>9802</v>
      </c>
      <c r="C6367" s="6" t="str">
        <f t="shared" si="99"/>
        <v>41,400</v>
      </c>
      <c r="D6367" s="5">
        <v>41400</v>
      </c>
    </row>
    <row r="6368" spans="1:4" x14ac:dyDescent="0.35">
      <c r="A6368" t="str">
        <f>CONCATENATE(cars_raw!B6372," ",cars_raw!C6372)</f>
        <v>Mercedes-Benz C-Class C 300 4MATIC</v>
      </c>
      <c r="B6368" s="6" t="s">
        <v>23703</v>
      </c>
      <c r="C6368" s="6" t="str">
        <f t="shared" si="99"/>
        <v>34,367</v>
      </c>
      <c r="D6368" s="5">
        <v>34367</v>
      </c>
    </row>
    <row r="6369" spans="1:4" x14ac:dyDescent="0.35">
      <c r="A6369" t="str">
        <f>CONCATENATE(cars_raw!B6373," ",cars_raw!C6373)</f>
        <v>Hyundai Palisade Calligraphy</v>
      </c>
      <c r="B6369" s="6" t="s">
        <v>23706</v>
      </c>
      <c r="C6369" s="6" t="str">
        <f t="shared" si="99"/>
        <v>53,888</v>
      </c>
      <c r="D6369" s="5">
        <v>53888</v>
      </c>
    </row>
    <row r="6370" spans="1:4" x14ac:dyDescent="0.35">
      <c r="A6370" t="str">
        <f>CONCATENATE(cars_raw!B6374," ",cars_raw!C6374)</f>
        <v>Audi Q5 2.0T Premium Plus</v>
      </c>
      <c r="B6370" s="6" t="s">
        <v>22301</v>
      </c>
      <c r="C6370" s="6" t="str">
        <f t="shared" si="99"/>
        <v>36,200</v>
      </c>
      <c r="D6370" s="5">
        <v>36200</v>
      </c>
    </row>
    <row r="6371" spans="1:4" x14ac:dyDescent="0.35">
      <c r="A6371" t="str">
        <f>CONCATENATE(cars_raw!B6375," ",cars_raw!C6375)</f>
        <v>Ford Mustang Premium</v>
      </c>
      <c r="B6371" s="6" t="s">
        <v>7827</v>
      </c>
      <c r="C6371" s="6" t="str">
        <f t="shared" si="99"/>
        <v>14,995</v>
      </c>
      <c r="D6371" s="5">
        <v>14995</v>
      </c>
    </row>
    <row r="6372" spans="1:4" x14ac:dyDescent="0.35">
      <c r="A6372" t="str">
        <f>CONCATENATE(cars_raw!B6376," ",cars_raw!C6376)</f>
        <v>Mercedes-Benz S-Class S 560</v>
      </c>
      <c r="B6372" s="6" t="s">
        <v>23718</v>
      </c>
      <c r="C6372" s="6" t="str">
        <f t="shared" si="99"/>
        <v>63,990</v>
      </c>
      <c r="D6372" s="5">
        <v>63990</v>
      </c>
    </row>
    <row r="6373" spans="1:4" x14ac:dyDescent="0.35">
      <c r="A6373" t="str">
        <f>CONCATENATE(cars_raw!B6377," ",cars_raw!C6377)</f>
        <v>Porsche Macan S</v>
      </c>
      <c r="B6373" s="6" t="s">
        <v>23721</v>
      </c>
      <c r="C6373" s="6" t="str">
        <f t="shared" si="99"/>
        <v>59,721</v>
      </c>
      <c r="D6373" s="5">
        <v>59721</v>
      </c>
    </row>
    <row r="6374" spans="1:4" x14ac:dyDescent="0.35">
      <c r="A6374" t="str">
        <f>CONCATENATE(cars_raw!B6378," ",cars_raw!C6378)</f>
        <v>Porsche Cayenne Base</v>
      </c>
      <c r="B6374" s="6" t="s">
        <v>23726</v>
      </c>
      <c r="C6374" s="6" t="str">
        <f t="shared" si="99"/>
        <v>72,000</v>
      </c>
      <c r="D6374" s="5">
        <v>72000</v>
      </c>
    </row>
    <row r="6375" spans="1:4" x14ac:dyDescent="0.35">
      <c r="A6375" t="str">
        <f>CONCATENATE(cars_raw!B6379," ",cars_raw!C6379)</f>
        <v>Tesla Model Y Long Range</v>
      </c>
      <c r="B6375" s="6" t="s">
        <v>23729</v>
      </c>
      <c r="C6375" s="6" t="str">
        <f t="shared" si="99"/>
        <v>69,500</v>
      </c>
      <c r="D6375" s="5">
        <v>69500</v>
      </c>
    </row>
    <row r="6376" spans="1:4" x14ac:dyDescent="0.35">
      <c r="A6376" t="str">
        <f>CONCATENATE(cars_raw!B6380," ",cars_raw!C6380)</f>
        <v>Nissan Pathfinder SL</v>
      </c>
      <c r="B6376" s="6" t="s">
        <v>14179</v>
      </c>
      <c r="C6376" s="6" t="str">
        <f t="shared" si="99"/>
        <v>31,980</v>
      </c>
      <c r="D6376" s="5">
        <v>31980</v>
      </c>
    </row>
    <row r="6377" spans="1:4" x14ac:dyDescent="0.35">
      <c r="A6377" t="str">
        <f>CONCATENATE(cars_raw!B6381," ",cars_raw!C6381)</f>
        <v>Ford Expedition Max Limited</v>
      </c>
      <c r="B6377" s="6" t="s">
        <v>23734</v>
      </c>
      <c r="C6377" s="6" t="str">
        <f t="shared" si="99"/>
        <v>43,442</v>
      </c>
      <c r="D6377" s="5">
        <v>43442</v>
      </c>
    </row>
    <row r="6378" spans="1:4" x14ac:dyDescent="0.35">
      <c r="A6378" t="str">
        <f>CONCATENATE(cars_raw!B6382," ",cars_raw!C6382)</f>
        <v>GMC Yukon Denali</v>
      </c>
      <c r="B6378" s="6" t="s">
        <v>23737</v>
      </c>
      <c r="C6378" s="6" t="str">
        <f t="shared" si="99"/>
        <v>45,738</v>
      </c>
      <c r="D6378" s="5">
        <v>45738</v>
      </c>
    </row>
    <row r="6379" spans="1:4" x14ac:dyDescent="0.35">
      <c r="A6379" t="str">
        <f>CONCATENATE(cars_raw!B6383," ",cars_raw!C6383)</f>
        <v>BMW 535 i</v>
      </c>
      <c r="B6379" s="6" t="s">
        <v>747</v>
      </c>
      <c r="C6379" s="6" t="str">
        <f t="shared" si="99"/>
        <v>31,998</v>
      </c>
      <c r="D6379" s="5">
        <v>31998</v>
      </c>
    </row>
    <row r="6380" spans="1:4" x14ac:dyDescent="0.35">
      <c r="A6380" t="str">
        <f>CONCATENATE(cars_raw!B6384," ",cars_raw!C6384)</f>
        <v>Jeep Grand Cherokee Limited</v>
      </c>
      <c r="B6380" s="6" t="s">
        <v>23746</v>
      </c>
      <c r="C6380" s="6" t="str">
        <f t="shared" si="99"/>
        <v>31,474</v>
      </c>
      <c r="D6380" s="5">
        <v>31474</v>
      </c>
    </row>
    <row r="6381" spans="1:4" x14ac:dyDescent="0.35">
      <c r="A6381" t="str">
        <f>CONCATENATE(cars_raw!B6385," ",cars_raw!C6385)</f>
        <v>Mercedes-Benz GLA 250 Base 4MATIC</v>
      </c>
      <c r="B6381" s="6" t="s">
        <v>23751</v>
      </c>
      <c r="C6381" s="6" t="str">
        <f t="shared" si="99"/>
        <v>38,487</v>
      </c>
      <c r="D6381" s="5">
        <v>38487</v>
      </c>
    </row>
    <row r="6382" spans="1:4" x14ac:dyDescent="0.35">
      <c r="A6382" t="str">
        <f>CONCATENATE(cars_raw!B6386," ",cars_raw!C6386)</f>
        <v>Porsche Taycan Base</v>
      </c>
      <c r="B6382" s="6" t="s">
        <v>23755</v>
      </c>
      <c r="C6382" s="6" t="str">
        <f t="shared" si="99"/>
        <v>99,999</v>
      </c>
      <c r="D6382" s="5">
        <v>99999</v>
      </c>
    </row>
    <row r="6383" spans="1:4" x14ac:dyDescent="0.35">
      <c r="A6383" t="str">
        <f>CONCATENATE(cars_raw!B6387," ",cars_raw!C6387)</f>
        <v>Mercedes-Benz E-Class E 350</v>
      </c>
      <c r="B6383" s="6" t="s">
        <v>23761</v>
      </c>
      <c r="C6383" s="6" t="str">
        <f t="shared" si="99"/>
        <v>21,348</v>
      </c>
      <c r="D6383" s="5">
        <v>21348</v>
      </c>
    </row>
    <row r="6384" spans="1:4" x14ac:dyDescent="0.35">
      <c r="A6384" t="str">
        <f>CONCATENATE(cars_raw!B6388," ",cars_raw!C6388)</f>
        <v>Jeep Grand Cherokee SRT</v>
      </c>
      <c r="B6384" s="6" t="s">
        <v>2517</v>
      </c>
      <c r="C6384" s="6" t="str">
        <f t="shared" si="99"/>
        <v>51,998</v>
      </c>
      <c r="D6384" s="5">
        <v>51998</v>
      </c>
    </row>
    <row r="6385" spans="1:4" x14ac:dyDescent="0.35">
      <c r="A6385" t="str">
        <f>CONCATENATE(cars_raw!B6389," ",cars_raw!C6389)</f>
        <v>Cadillac XT5 Luxury</v>
      </c>
      <c r="B6385" s="6" t="s">
        <v>15684</v>
      </c>
      <c r="C6385" s="6" t="str">
        <f t="shared" si="99"/>
        <v>34,990</v>
      </c>
      <c r="D6385" s="5">
        <v>34990</v>
      </c>
    </row>
    <row r="6386" spans="1:4" x14ac:dyDescent="0.35">
      <c r="A6386" t="str">
        <f>CONCATENATE(cars_raw!B6390," ",cars_raw!C6390)</f>
        <v>Volvo S60 T5 Premier</v>
      </c>
      <c r="B6386" s="6" t="s">
        <v>23769</v>
      </c>
      <c r="C6386" s="6" t="str">
        <f t="shared" si="99"/>
        <v>21,918</v>
      </c>
      <c r="D6386" s="5">
        <v>21918</v>
      </c>
    </row>
    <row r="6387" spans="1:4" x14ac:dyDescent="0.35">
      <c r="A6387" t="str">
        <f>CONCATENATE(cars_raw!B6391," ",cars_raw!C6391)</f>
        <v>Kia Sportage LX</v>
      </c>
      <c r="B6387" s="6" t="s">
        <v>2139</v>
      </c>
      <c r="C6387" s="6" t="str">
        <f t="shared" si="99"/>
        <v>23,999</v>
      </c>
      <c r="D6387" s="5">
        <v>23999</v>
      </c>
    </row>
    <row r="6388" spans="1:4" x14ac:dyDescent="0.35">
      <c r="A6388" t="str">
        <f>CONCATENATE(cars_raw!B6392," ",cars_raw!C6392)</f>
        <v>Subaru Ascent Limited 8-Passenger</v>
      </c>
      <c r="B6388" s="6" t="s">
        <v>469</v>
      </c>
      <c r="C6388" s="6" t="str">
        <f t="shared" si="99"/>
        <v>30,000</v>
      </c>
      <c r="D6388" s="5">
        <v>30000</v>
      </c>
    </row>
    <row r="6389" spans="1:4" x14ac:dyDescent="0.35">
      <c r="A6389" t="str">
        <f>CONCATENATE(cars_raw!B6393," ",cars_raw!C6393)</f>
        <v>Toyota Corolla LE</v>
      </c>
      <c r="B6389" s="6" t="s">
        <v>23777</v>
      </c>
      <c r="C6389" s="6" t="str">
        <f t="shared" si="99"/>
        <v>28,086</v>
      </c>
      <c r="D6389" s="5">
        <v>28086</v>
      </c>
    </row>
    <row r="6390" spans="1:4" x14ac:dyDescent="0.35">
      <c r="A6390" t="str">
        <f>CONCATENATE(cars_raw!B6394," ",cars_raw!C6394)</f>
        <v>Mercedes-Benz GLC 300 Base</v>
      </c>
      <c r="B6390" s="6" t="s">
        <v>283</v>
      </c>
      <c r="C6390" s="6" t="str">
        <f t="shared" si="99"/>
        <v>43,451</v>
      </c>
      <c r="D6390" s="5">
        <v>43451</v>
      </c>
    </row>
    <row r="6391" spans="1:4" x14ac:dyDescent="0.35">
      <c r="A6391" t="str">
        <f>CONCATENATE(cars_raw!B6395," ",cars_raw!C6395)</f>
        <v>Toyota 4Runner TRD Pro</v>
      </c>
      <c r="B6391" s="6" t="s">
        <v>16799</v>
      </c>
      <c r="C6391" s="6" t="str">
        <f t="shared" si="99"/>
        <v>57,487</v>
      </c>
      <c r="D6391" s="5">
        <v>57487</v>
      </c>
    </row>
    <row r="6392" spans="1:4" x14ac:dyDescent="0.35">
      <c r="A6392" t="str">
        <f>CONCATENATE(cars_raw!B6396," ",cars_raw!C6396)</f>
        <v>Land Rover Range Rover Velar P250 S</v>
      </c>
      <c r="B6392" s="6" t="s">
        <v>23780</v>
      </c>
      <c r="C6392" s="6" t="str">
        <f t="shared" si="99"/>
        <v>45,979</v>
      </c>
      <c r="D6392" s="5">
        <v>45979</v>
      </c>
    </row>
    <row r="6393" spans="1:4" x14ac:dyDescent="0.35">
      <c r="A6393" t="str">
        <f>CONCATENATE(cars_raw!B6397," ",cars_raw!C6397)</f>
        <v>Toyota 4Runner Limited</v>
      </c>
      <c r="B6393" s="6" t="s">
        <v>20836</v>
      </c>
      <c r="C6393" s="6" t="str">
        <f t="shared" si="99"/>
        <v>40,991</v>
      </c>
      <c r="D6393" s="5">
        <v>40991</v>
      </c>
    </row>
    <row r="6394" spans="1:4" x14ac:dyDescent="0.35">
      <c r="A6394" t="str">
        <f>CONCATENATE(cars_raw!B6398," ",cars_raw!C6398)</f>
        <v>Acura TSX 2.4</v>
      </c>
      <c r="B6394" s="6" t="s">
        <v>23787</v>
      </c>
      <c r="C6394" s="6" t="str">
        <f t="shared" si="99"/>
        <v>17,799</v>
      </c>
      <c r="D6394" s="5">
        <v>17799</v>
      </c>
    </row>
    <row r="6395" spans="1:4" x14ac:dyDescent="0.35">
      <c r="A6395" t="str">
        <f>CONCATENATE(cars_raw!B6399," ",cars_raw!C6399)</f>
        <v>Kia Forte LXS</v>
      </c>
      <c r="B6395" s="6" t="s">
        <v>23790</v>
      </c>
      <c r="C6395" s="6" t="str">
        <f t="shared" si="99"/>
        <v>21,881</v>
      </c>
      <c r="D6395" s="5">
        <v>21881</v>
      </c>
    </row>
    <row r="6396" spans="1:4" x14ac:dyDescent="0.35">
      <c r="A6396" t="str">
        <f>CONCATENATE(cars_raw!B6400," ",cars_raw!C6400)</f>
        <v>Mercedes-Benz GLC 300 Base 4MATIC</v>
      </c>
      <c r="B6396" s="6" t="s">
        <v>7896</v>
      </c>
      <c r="C6396" s="6" t="str">
        <f t="shared" si="99"/>
        <v>46,998</v>
      </c>
      <c r="D6396" s="5">
        <v>46998</v>
      </c>
    </row>
    <row r="6397" spans="1:4" x14ac:dyDescent="0.35">
      <c r="A6397" t="str">
        <f>CONCATENATE(cars_raw!B6401," ",cars_raw!C6401)</f>
        <v>Cadillac SRX Luxury Collection</v>
      </c>
      <c r="B6397" s="6" t="s">
        <v>23800</v>
      </c>
      <c r="C6397" s="6" t="str">
        <f t="shared" si="99"/>
        <v>17,672</v>
      </c>
      <c r="D6397" s="5">
        <v>17672</v>
      </c>
    </row>
    <row r="6398" spans="1:4" x14ac:dyDescent="0.35">
      <c r="A6398" t="str">
        <f>CONCATENATE(cars_raw!B6402," ",cars_raw!C6402)</f>
        <v>Ford F-150 Platinum</v>
      </c>
      <c r="B6398" s="6" t="s">
        <v>23805</v>
      </c>
      <c r="C6398" s="6" t="str">
        <f t="shared" si="99"/>
        <v>37,630</v>
      </c>
      <c r="D6398" s="5">
        <v>37630</v>
      </c>
    </row>
    <row r="6399" spans="1:4" x14ac:dyDescent="0.35">
      <c r="A6399" t="str">
        <f>CONCATENATE(cars_raw!B6403," ",cars_raw!C6403)</f>
        <v>Mercedes-Benz GLE 350 Base 4MATIC</v>
      </c>
      <c r="B6399" s="6" t="s">
        <v>23810</v>
      </c>
      <c r="C6399" s="6" t="str">
        <f t="shared" si="99"/>
        <v>57,895</v>
      </c>
      <c r="D6399" s="5">
        <v>57895</v>
      </c>
    </row>
    <row r="6400" spans="1:4" x14ac:dyDescent="0.35">
      <c r="A6400" t="str">
        <f>CONCATENATE(cars_raw!B6404," ",cars_raw!C6404)</f>
        <v>BMW X3 sDrive30i</v>
      </c>
      <c r="B6400" s="6" t="s">
        <v>13622</v>
      </c>
      <c r="C6400" s="6" t="str">
        <f t="shared" si="99"/>
        <v>45,041</v>
      </c>
      <c r="D6400" s="5">
        <v>45041</v>
      </c>
    </row>
    <row r="6401" spans="1:4" x14ac:dyDescent="0.35">
      <c r="A6401" t="str">
        <f>CONCATENATE(cars_raw!B6405," ",cars_raw!C6405)</f>
        <v>Ford Escape Titanium</v>
      </c>
      <c r="B6401" s="6" t="s">
        <v>6368</v>
      </c>
      <c r="C6401" s="6" t="str">
        <f t="shared" si="99"/>
        <v>29,000</v>
      </c>
      <c r="D6401" s="5">
        <v>29000</v>
      </c>
    </row>
    <row r="6402" spans="1:4" x14ac:dyDescent="0.35">
      <c r="A6402" t="str">
        <f>CONCATENATE(cars_raw!B6406," ",cars_raw!C6406)</f>
        <v>Nissan Murano SL</v>
      </c>
      <c r="B6402" s="6" t="s">
        <v>23817</v>
      </c>
      <c r="C6402" s="6" t="str">
        <f t="shared" ref="C6402:C6465" si="100">REPLACE(B6402,1,1,"")</f>
        <v>15,753</v>
      </c>
      <c r="D6402" s="5">
        <v>15753</v>
      </c>
    </row>
    <row r="6403" spans="1:4" x14ac:dyDescent="0.35">
      <c r="A6403" t="str">
        <f>CONCATENATE(cars_raw!B6407," ",cars_raw!C6407)</f>
        <v>Nissan Rogue SL</v>
      </c>
      <c r="B6403" s="6" t="s">
        <v>23820</v>
      </c>
      <c r="C6403" s="6" t="str">
        <f t="shared" si="100"/>
        <v>36,299</v>
      </c>
      <c r="D6403" s="5">
        <v>36299</v>
      </c>
    </row>
    <row r="6404" spans="1:4" x14ac:dyDescent="0.35">
      <c r="A6404" t="str">
        <f>CONCATENATE(cars_raw!B6408," ",cars_raw!C6408)</f>
        <v>Mercedes-Benz C-Class C 300 4MATIC</v>
      </c>
      <c r="B6404" s="6" t="s">
        <v>18721</v>
      </c>
      <c r="C6404" s="6" t="str">
        <f t="shared" si="100"/>
        <v>34,333</v>
      </c>
      <c r="D6404" s="5">
        <v>34333</v>
      </c>
    </row>
    <row r="6405" spans="1:4" x14ac:dyDescent="0.35">
      <c r="A6405" t="str">
        <f>CONCATENATE(cars_raw!B6409," ",cars_raw!C6409)</f>
        <v>GMC Sierra 1500 Denali</v>
      </c>
      <c r="B6405" s="6" t="s">
        <v>23827</v>
      </c>
      <c r="C6405" s="6" t="str">
        <f t="shared" si="100"/>
        <v>60,120</v>
      </c>
      <c r="D6405" s="5">
        <v>60120</v>
      </c>
    </row>
    <row r="6406" spans="1:4" x14ac:dyDescent="0.35">
      <c r="A6406" t="str">
        <f>CONCATENATE(cars_raw!B6410," ",cars_raw!C6410)</f>
        <v>Lincoln Navigator Select</v>
      </c>
      <c r="B6406" s="6" t="s">
        <v>13651</v>
      </c>
      <c r="C6406" s="6" t="str">
        <f t="shared" si="100"/>
        <v>60,962</v>
      </c>
      <c r="D6406" s="5">
        <v>60962</v>
      </c>
    </row>
    <row r="6407" spans="1:4" x14ac:dyDescent="0.35">
      <c r="A6407" t="str">
        <f>CONCATENATE(cars_raw!B6411," ",cars_raw!C6411)</f>
        <v>INFINITI QX60 Luxe</v>
      </c>
      <c r="B6407" s="6" t="s">
        <v>5590</v>
      </c>
      <c r="C6407" s="6" t="str">
        <f t="shared" si="100"/>
        <v>37,750</v>
      </c>
      <c r="D6407" s="5">
        <v>37750</v>
      </c>
    </row>
    <row r="6408" spans="1:4" x14ac:dyDescent="0.35">
      <c r="A6408" t="str">
        <f>CONCATENATE(cars_raw!B6412," ",cars_raw!C6412)</f>
        <v>Mercedes-Benz GLE 350 Base 4MATIC</v>
      </c>
      <c r="B6408" s="6" t="s">
        <v>11718</v>
      </c>
      <c r="C6408" s="6" t="str">
        <f t="shared" si="100"/>
        <v>57,500</v>
      </c>
      <c r="D6408" s="5">
        <v>57500</v>
      </c>
    </row>
    <row r="6409" spans="1:4" x14ac:dyDescent="0.35">
      <c r="A6409" t="str">
        <f>CONCATENATE(cars_raw!B6413," ",cars_raw!C6413)</f>
        <v>Mercedes-Benz GLC 300 Base 4MATIC</v>
      </c>
      <c r="B6409" s="6" t="s">
        <v>5020</v>
      </c>
      <c r="C6409" s="6" t="str">
        <f t="shared" si="100"/>
        <v>44,977</v>
      </c>
      <c r="D6409" s="5">
        <v>44977</v>
      </c>
    </row>
    <row r="6410" spans="1:4" x14ac:dyDescent="0.35">
      <c r="A6410" t="str">
        <f>CONCATENATE(cars_raw!B6414," ",cars_raw!C6414)</f>
        <v>INFINITI QX60 Luxe</v>
      </c>
      <c r="B6410" s="6" t="s">
        <v>6114</v>
      </c>
      <c r="C6410" s="6" t="str">
        <f t="shared" si="100"/>
        <v>33,994</v>
      </c>
      <c r="D6410" s="5">
        <v>33994</v>
      </c>
    </row>
    <row r="6411" spans="1:4" x14ac:dyDescent="0.35">
      <c r="A6411" t="str">
        <f>CONCATENATE(cars_raw!B6415," ",cars_raw!C6415)</f>
        <v>Mercedes-Benz GLC 300 Base 4MATIC</v>
      </c>
      <c r="B6411" s="6" t="s">
        <v>4555</v>
      </c>
      <c r="C6411" s="6" t="str">
        <f t="shared" si="100"/>
        <v>43,998</v>
      </c>
      <c r="D6411" s="5">
        <v>43998</v>
      </c>
    </row>
    <row r="6412" spans="1:4" x14ac:dyDescent="0.35">
      <c r="A6412" t="str">
        <f>CONCATENATE(cars_raw!B6416," ",cars_raw!C6416)</f>
        <v>Nissan Rogue SV</v>
      </c>
      <c r="B6412" s="6" t="s">
        <v>23844</v>
      </c>
      <c r="C6412" s="6" t="str">
        <f t="shared" si="100"/>
        <v>21,644</v>
      </c>
      <c r="D6412" s="5">
        <v>21644</v>
      </c>
    </row>
    <row r="6413" spans="1:4" x14ac:dyDescent="0.35">
      <c r="A6413" t="str">
        <f>CONCATENATE(cars_raw!B6417," ",cars_raw!C6417)</f>
        <v>Lexus NX 300 Base</v>
      </c>
      <c r="B6413" s="6" t="s">
        <v>2903</v>
      </c>
      <c r="C6413" s="6" t="str">
        <f t="shared" si="100"/>
        <v>40,995</v>
      </c>
      <c r="D6413" s="5">
        <v>40995</v>
      </c>
    </row>
    <row r="6414" spans="1:4" x14ac:dyDescent="0.35">
      <c r="A6414" t="str">
        <f>CONCATENATE(cars_raw!B6418," ",cars_raw!C6418)</f>
        <v>Cadillac XT5 Luxury</v>
      </c>
      <c r="B6414" s="6" t="s">
        <v>23851</v>
      </c>
      <c r="C6414" s="6" t="str">
        <f t="shared" si="100"/>
        <v>34,260</v>
      </c>
      <c r="D6414" s="5">
        <v>34260</v>
      </c>
    </row>
    <row r="6415" spans="1:4" x14ac:dyDescent="0.35">
      <c r="A6415" t="str">
        <f>CONCATENATE(cars_raw!B6419," ",cars_raw!C6419)</f>
        <v>BMW X3 xDrive28i</v>
      </c>
      <c r="B6415" s="6" t="s">
        <v>23854</v>
      </c>
      <c r="C6415" s="6" t="str">
        <f t="shared" si="100"/>
        <v>16,698</v>
      </c>
      <c r="D6415" s="5">
        <v>16698</v>
      </c>
    </row>
    <row r="6416" spans="1:4" x14ac:dyDescent="0.35">
      <c r="A6416" t="str">
        <f>CONCATENATE(cars_raw!B6420," ",cars_raw!C6420)</f>
        <v>Lexus GX 460 Base</v>
      </c>
      <c r="B6416" s="6" t="s">
        <v>20315</v>
      </c>
      <c r="C6416" s="6" t="str">
        <f t="shared" si="100"/>
        <v>45,923</v>
      </c>
      <c r="D6416" s="5">
        <v>45923</v>
      </c>
    </row>
    <row r="6417" spans="1:4" x14ac:dyDescent="0.35">
      <c r="A6417" t="str">
        <f>CONCATENATE(cars_raw!B6421," ",cars_raw!C6421)</f>
        <v>Lexus GX 460 Base</v>
      </c>
      <c r="B6417" s="6" t="s">
        <v>4555</v>
      </c>
      <c r="C6417" s="6" t="str">
        <f t="shared" si="100"/>
        <v>43,998</v>
      </c>
      <c r="D6417" s="5">
        <v>43998</v>
      </c>
    </row>
    <row r="6418" spans="1:4" x14ac:dyDescent="0.35">
      <c r="A6418" t="str">
        <f>CONCATENATE(cars_raw!B6422," ",cars_raw!C6422)</f>
        <v>Jeep Grand Cherokee Limited</v>
      </c>
      <c r="B6418" s="6" t="s">
        <v>23861</v>
      </c>
      <c r="C6418" s="6" t="str">
        <f t="shared" si="100"/>
        <v>38,555</v>
      </c>
      <c r="D6418" s="5">
        <v>38555</v>
      </c>
    </row>
    <row r="6419" spans="1:4" x14ac:dyDescent="0.35">
      <c r="A6419" t="str">
        <f>CONCATENATE(cars_raw!B6423," ",cars_raw!C6423)</f>
        <v>Hyundai Sonata SE</v>
      </c>
      <c r="B6419" s="6" t="s">
        <v>8603</v>
      </c>
      <c r="C6419" s="6" t="str">
        <f t="shared" si="100"/>
        <v>25,599</v>
      </c>
      <c r="D6419" s="5">
        <v>25599</v>
      </c>
    </row>
    <row r="6420" spans="1:4" x14ac:dyDescent="0.35">
      <c r="A6420" t="str">
        <f>CONCATENATE(cars_raw!B6424," ",cars_raw!C6424)</f>
        <v>Mazda CX-5 Grand Touring</v>
      </c>
      <c r="B6420" s="6" t="s">
        <v>23864</v>
      </c>
      <c r="C6420" s="6" t="str">
        <f t="shared" si="100"/>
        <v>21,715</v>
      </c>
      <c r="D6420" s="5">
        <v>21715</v>
      </c>
    </row>
    <row r="6421" spans="1:4" x14ac:dyDescent="0.35">
      <c r="A6421" t="str">
        <f>CONCATENATE(cars_raw!B6425," ",cars_raw!C6425)</f>
        <v>BMW 440 Gran Coupe i xDrive</v>
      </c>
      <c r="B6421" s="6" t="s">
        <v>2394</v>
      </c>
      <c r="C6421" s="6" t="str">
        <f t="shared" si="100"/>
        <v>41,990</v>
      </c>
      <c r="D6421" s="5">
        <v>41990</v>
      </c>
    </row>
    <row r="6422" spans="1:4" x14ac:dyDescent="0.35">
      <c r="A6422" t="str">
        <f>CONCATENATE(cars_raw!B6426," ",cars_raw!C6426)</f>
        <v>Lexus RX 350</v>
      </c>
      <c r="B6422" s="6" t="s">
        <v>6280</v>
      </c>
      <c r="C6422" s="6" t="str">
        <f t="shared" si="100"/>
        <v>43,000</v>
      </c>
      <c r="D6422" s="5">
        <v>43000</v>
      </c>
    </row>
    <row r="6423" spans="1:4" x14ac:dyDescent="0.35">
      <c r="A6423" t="str">
        <f>CONCATENATE(cars_raw!B6427," ",cars_raw!C6427)</f>
        <v>BMW X7 xDrive40i</v>
      </c>
      <c r="B6423" s="6" t="s">
        <v>23876</v>
      </c>
      <c r="C6423" s="6" t="str">
        <f t="shared" si="100"/>
        <v>69,329</v>
      </c>
      <c r="D6423" s="5">
        <v>69329</v>
      </c>
    </row>
    <row r="6424" spans="1:4" x14ac:dyDescent="0.35">
      <c r="A6424" t="str">
        <f>CONCATENATE(cars_raw!B6428," ",cars_raw!C6428)</f>
        <v>RAM 1500 Laramie</v>
      </c>
      <c r="B6424" s="6" t="s">
        <v>23879</v>
      </c>
      <c r="C6424" s="6" t="str">
        <f t="shared" si="100"/>
        <v>53,225</v>
      </c>
      <c r="D6424" s="5">
        <v>53225</v>
      </c>
    </row>
    <row r="6425" spans="1:4" x14ac:dyDescent="0.35">
      <c r="A6425" t="str">
        <f>CONCATENATE(cars_raw!B6429," ",cars_raw!C6429)</f>
        <v>BMW X6 sDrive35i</v>
      </c>
      <c r="B6425" s="6" t="s">
        <v>15311</v>
      </c>
      <c r="C6425" s="6" t="str">
        <f t="shared" si="100"/>
        <v>40,997</v>
      </c>
      <c r="D6425" s="5">
        <v>40997</v>
      </c>
    </row>
    <row r="6426" spans="1:4" x14ac:dyDescent="0.35">
      <c r="A6426" t="str">
        <f>CONCATENATE(cars_raw!B6430," ",cars_raw!C6430)</f>
        <v>RAM 1500 Laramie</v>
      </c>
      <c r="B6426" s="6" t="s">
        <v>23887</v>
      </c>
      <c r="C6426" s="6" t="str">
        <f t="shared" si="100"/>
        <v>47,190</v>
      </c>
      <c r="D6426" s="5">
        <v>47190</v>
      </c>
    </row>
    <row r="6427" spans="1:4" x14ac:dyDescent="0.35">
      <c r="A6427" t="str">
        <f>CONCATENATE(cars_raw!B6431," ",cars_raw!C6431)</f>
        <v>Volkswagen Atlas 3.6L SE w/Technology</v>
      </c>
      <c r="B6427" s="6" t="s">
        <v>23890</v>
      </c>
      <c r="C6427" s="6" t="str">
        <f t="shared" si="100"/>
        <v>37,858</v>
      </c>
      <c r="D6427" s="5">
        <v>37858</v>
      </c>
    </row>
    <row r="6428" spans="1:4" x14ac:dyDescent="0.35">
      <c r="A6428" t="str">
        <f>CONCATENATE(cars_raw!B6432," ",cars_raw!C6432)</f>
        <v>BMW X2 sDrive28i</v>
      </c>
      <c r="B6428" s="6" t="s">
        <v>16902</v>
      </c>
      <c r="C6428" s="6" t="str">
        <f t="shared" si="100"/>
        <v>28,989</v>
      </c>
      <c r="D6428" s="5">
        <v>28989</v>
      </c>
    </row>
    <row r="6429" spans="1:4" x14ac:dyDescent="0.35">
      <c r="A6429" t="str">
        <f>CONCATENATE(cars_raw!B6433," ",cars_raw!C6433)</f>
        <v>Hyundai Elantra SE</v>
      </c>
      <c r="B6429" s="6" t="s">
        <v>13683</v>
      </c>
      <c r="C6429" s="6" t="str">
        <f t="shared" si="100"/>
        <v>12,995</v>
      </c>
      <c r="D6429" s="5">
        <v>12995</v>
      </c>
    </row>
    <row r="6430" spans="1:4" x14ac:dyDescent="0.35">
      <c r="A6430" t="str">
        <f>CONCATENATE(cars_raw!B6434," ",cars_raw!C6434)</f>
        <v>MINI Hardtop Cooper</v>
      </c>
      <c r="B6430" s="6" t="s">
        <v>23899</v>
      </c>
      <c r="C6430" s="6" t="str">
        <f t="shared" si="100"/>
        <v>18,213</v>
      </c>
      <c r="D6430" s="5">
        <v>18213</v>
      </c>
    </row>
    <row r="6431" spans="1:4" x14ac:dyDescent="0.35">
      <c r="A6431" t="str">
        <f>CONCATENATE(cars_raw!B6435," ",cars_raw!C6435)</f>
        <v>Ford Mustang GT Premium</v>
      </c>
      <c r="B6431" s="6" t="s">
        <v>23904</v>
      </c>
      <c r="C6431" s="6" t="str">
        <f t="shared" si="100"/>
        <v>46,853</v>
      </c>
      <c r="D6431" s="5">
        <v>46853</v>
      </c>
    </row>
    <row r="6432" spans="1:4" x14ac:dyDescent="0.35">
      <c r="A6432" t="str">
        <f>CONCATENATE(cars_raw!B6436," ",cars_raw!C6436)</f>
        <v>Subaru Outback 2.5i</v>
      </c>
      <c r="B6432" s="6" t="s">
        <v>2248</v>
      </c>
      <c r="C6432" s="6" t="str">
        <f t="shared" si="100"/>
        <v>29,991</v>
      </c>
      <c r="D6432" s="5">
        <v>29991</v>
      </c>
    </row>
    <row r="6433" spans="1:4" x14ac:dyDescent="0.35">
      <c r="A6433" t="str">
        <f>CONCATENATE(cars_raw!B6437," ",cars_raw!C6437)</f>
        <v>RAM 1500 Laramie</v>
      </c>
      <c r="B6433" s="6" t="s">
        <v>222</v>
      </c>
      <c r="C6433" s="6" t="str">
        <f t="shared" si="100"/>
        <v>38,000</v>
      </c>
      <c r="D6433" s="5">
        <v>38000</v>
      </c>
    </row>
    <row r="6434" spans="1:4" x14ac:dyDescent="0.35">
      <c r="A6434" t="str">
        <f>CONCATENATE(cars_raw!B6438," ",cars_raw!C6438)</f>
        <v>Jeep Cherokee Limited</v>
      </c>
      <c r="B6434" s="6" t="s">
        <v>23916</v>
      </c>
      <c r="C6434" s="6" t="str">
        <f t="shared" si="100"/>
        <v>27,728</v>
      </c>
      <c r="D6434" s="5">
        <v>27728</v>
      </c>
    </row>
    <row r="6435" spans="1:4" x14ac:dyDescent="0.35">
      <c r="A6435" t="str">
        <f>CONCATENATE(cars_raw!B6439," ",cars_raw!C6439)</f>
        <v>Nissan Rogue Sport S</v>
      </c>
      <c r="B6435" s="6" t="s">
        <v>4200</v>
      </c>
      <c r="C6435" s="6" t="str">
        <f t="shared" si="100"/>
        <v>22,987</v>
      </c>
      <c r="D6435" s="5">
        <v>22987</v>
      </c>
    </row>
    <row r="6436" spans="1:4" x14ac:dyDescent="0.35">
      <c r="A6436" t="str">
        <f>CONCATENATE(cars_raw!B6440," ",cars_raw!C6440)</f>
        <v>Toyota RAV4 XLE</v>
      </c>
      <c r="B6436" s="6" t="s">
        <v>754</v>
      </c>
      <c r="C6436" s="6" t="str">
        <f t="shared" si="100"/>
        <v>33,998</v>
      </c>
      <c r="D6436" s="5">
        <v>33998</v>
      </c>
    </row>
    <row r="6437" spans="1:4" x14ac:dyDescent="0.35">
      <c r="A6437" t="str">
        <f>CONCATENATE(cars_raw!B6441," ",cars_raw!C6441)</f>
        <v>GMC Sierra 1500 Denali</v>
      </c>
      <c r="B6437" s="6" t="s">
        <v>23923</v>
      </c>
      <c r="C6437" s="6" t="str">
        <f t="shared" si="100"/>
        <v>62,499</v>
      </c>
      <c r="D6437" s="5">
        <v>62499</v>
      </c>
    </row>
    <row r="6438" spans="1:4" x14ac:dyDescent="0.35">
      <c r="A6438" t="str">
        <f>CONCATENATE(cars_raw!B6442," ",cars_raw!C6442)</f>
        <v>Ford F-150 Lariat</v>
      </c>
      <c r="B6438" s="6" t="s">
        <v>2556</v>
      </c>
      <c r="C6438" s="6" t="str">
        <f t="shared" si="100"/>
        <v>45,500</v>
      </c>
      <c r="D6438" s="5">
        <v>45500</v>
      </c>
    </row>
    <row r="6439" spans="1:4" x14ac:dyDescent="0.35">
      <c r="A6439" t="str">
        <f>CONCATENATE(cars_raw!B6443," ",cars_raw!C6443)</f>
        <v>Tesla Model 3 Long Range</v>
      </c>
      <c r="B6439" s="6" t="s">
        <v>23932</v>
      </c>
      <c r="C6439" s="6" t="str">
        <f t="shared" si="100"/>
        <v>57,200</v>
      </c>
      <c r="D6439" s="5">
        <v>57200</v>
      </c>
    </row>
    <row r="6440" spans="1:4" x14ac:dyDescent="0.35">
      <c r="A6440" t="str">
        <f>CONCATENATE(cars_raw!B6444," ",cars_raw!C6444)</f>
        <v>Ford Ranger XLT</v>
      </c>
      <c r="B6440" s="6" t="s">
        <v>23935</v>
      </c>
      <c r="C6440" s="6" t="str">
        <f t="shared" si="100"/>
        <v>38,919</v>
      </c>
      <c r="D6440" s="5">
        <v>38919</v>
      </c>
    </row>
    <row r="6441" spans="1:4" x14ac:dyDescent="0.35">
      <c r="A6441" t="str">
        <f>CONCATENATE(cars_raw!B6445," ",cars_raw!C6445)</f>
        <v>BMW X5 xDrive35i</v>
      </c>
      <c r="B6441" s="6" t="s">
        <v>1130</v>
      </c>
      <c r="C6441" s="6" t="str">
        <f t="shared" si="100"/>
        <v>39,997</v>
      </c>
      <c r="D6441" s="5">
        <v>39997</v>
      </c>
    </row>
    <row r="6442" spans="1:4" x14ac:dyDescent="0.35">
      <c r="A6442" t="str">
        <f>CONCATENATE(cars_raw!B6446," ",cars_raw!C6446)</f>
        <v>BMW M340 i xDrive</v>
      </c>
      <c r="B6442" s="6" t="s">
        <v>3860</v>
      </c>
      <c r="C6442" s="6" t="str">
        <f t="shared" si="100"/>
        <v>53,990</v>
      </c>
      <c r="D6442" s="5">
        <v>53990</v>
      </c>
    </row>
    <row r="6443" spans="1:4" x14ac:dyDescent="0.35">
      <c r="A6443" t="str">
        <f>CONCATENATE(cars_raw!B6447," ",cars_raw!C6447)</f>
        <v>Buick Encore Preferred</v>
      </c>
      <c r="B6443" s="6" t="s">
        <v>23945</v>
      </c>
      <c r="C6443" s="6" t="str">
        <f t="shared" si="100"/>
        <v>21,977</v>
      </c>
      <c r="D6443" s="5">
        <v>21977</v>
      </c>
    </row>
    <row r="6444" spans="1:4" x14ac:dyDescent="0.35">
      <c r="A6444" t="str">
        <f>CONCATENATE(cars_raw!B6448," ",cars_raw!C6448)</f>
        <v>Jeep Grand Cherokee Limited</v>
      </c>
      <c r="B6444" s="6" t="s">
        <v>579</v>
      </c>
      <c r="C6444" s="6" t="str">
        <f t="shared" si="100"/>
        <v>25,950</v>
      </c>
      <c r="D6444" s="5">
        <v>25950</v>
      </c>
    </row>
    <row r="6445" spans="1:4" x14ac:dyDescent="0.35">
      <c r="A6445" t="str">
        <f>CONCATENATE(cars_raw!B6449," ",cars_raw!C6449)</f>
        <v>Subaru Forester Touring</v>
      </c>
      <c r="B6445" s="6" t="s">
        <v>19216</v>
      </c>
      <c r="C6445" s="6" t="str">
        <f t="shared" si="100"/>
        <v>29,799</v>
      </c>
      <c r="D6445" s="5">
        <v>29799</v>
      </c>
    </row>
    <row r="6446" spans="1:4" x14ac:dyDescent="0.35">
      <c r="A6446" t="str">
        <f>CONCATENATE(cars_raw!B6450," ",cars_raw!C6450)</f>
        <v>Honda CR-V LX</v>
      </c>
      <c r="B6446" s="6" t="s">
        <v>23951</v>
      </c>
      <c r="C6446" s="6" t="str">
        <f t="shared" si="100"/>
        <v>27,715</v>
      </c>
      <c r="D6446" s="5">
        <v>27715</v>
      </c>
    </row>
    <row r="6447" spans="1:4" x14ac:dyDescent="0.35">
      <c r="A6447" t="str">
        <f>CONCATENATE(cars_raw!B6451," ",cars_raw!C6451)</f>
        <v>Lexus RX 350 Base</v>
      </c>
      <c r="B6447" s="6" t="s">
        <v>4103</v>
      </c>
      <c r="C6447" s="6" t="str">
        <f t="shared" si="100"/>
        <v>38,995</v>
      </c>
      <c r="D6447" s="5">
        <v>38995</v>
      </c>
    </row>
    <row r="6448" spans="1:4" x14ac:dyDescent="0.35">
      <c r="A6448" t="str">
        <f>CONCATENATE(cars_raw!B6452," ",cars_raw!C6452)</f>
        <v>Toyota RAV4 XLE</v>
      </c>
      <c r="B6448" s="6" t="s">
        <v>17110</v>
      </c>
      <c r="C6448" s="6" t="str">
        <f t="shared" si="100"/>
        <v>23,996</v>
      </c>
      <c r="D6448" s="5">
        <v>23996</v>
      </c>
    </row>
    <row r="6449" spans="1:4" x14ac:dyDescent="0.35">
      <c r="A6449" t="str">
        <f>CONCATENATE(cars_raw!B6453," ",cars_raw!C6453)</f>
        <v>Nissan Maxima 3.5 SR</v>
      </c>
      <c r="B6449" s="6" t="s">
        <v>23958</v>
      </c>
      <c r="C6449" s="6" t="str">
        <f t="shared" si="100"/>
        <v>36,952</v>
      </c>
      <c r="D6449" s="5">
        <v>36952</v>
      </c>
    </row>
    <row r="6450" spans="1:4" x14ac:dyDescent="0.35">
      <c r="A6450" t="str">
        <f>CONCATENATE(cars_raw!B6454," ",cars_raw!C6454)</f>
        <v>Toyota Camry SE</v>
      </c>
      <c r="B6450" s="6" t="s">
        <v>23961</v>
      </c>
      <c r="C6450" s="6" t="str">
        <f t="shared" si="100"/>
        <v>28,917</v>
      </c>
      <c r="D6450" s="5">
        <v>28917</v>
      </c>
    </row>
    <row r="6451" spans="1:4" x14ac:dyDescent="0.35">
      <c r="A6451" t="str">
        <f>CONCATENATE(cars_raw!B6455," ",cars_raw!C6455)</f>
        <v>Audi A5 2.0T Premium</v>
      </c>
      <c r="B6451" s="6" t="s">
        <v>3397</v>
      </c>
      <c r="C6451" s="6" t="str">
        <f t="shared" si="100"/>
        <v>37,900</v>
      </c>
      <c r="D6451" s="5">
        <v>37900</v>
      </c>
    </row>
    <row r="6452" spans="1:4" x14ac:dyDescent="0.35">
      <c r="A6452" t="str">
        <f>CONCATENATE(cars_raw!B6456," ",cars_raw!C6456)</f>
        <v>Buick Enclave Essence</v>
      </c>
      <c r="B6452" s="6" t="s">
        <v>4998</v>
      </c>
      <c r="C6452" s="6" t="str">
        <f t="shared" si="100"/>
        <v>32,000</v>
      </c>
      <c r="D6452" s="5">
        <v>32000</v>
      </c>
    </row>
    <row r="6453" spans="1:4" x14ac:dyDescent="0.35">
      <c r="A6453" t="str">
        <f>CONCATENATE(cars_raw!B6457," ",cars_raw!C6457)</f>
        <v>GMC Acadia SLE-2</v>
      </c>
      <c r="B6453" s="6" t="s">
        <v>5015</v>
      </c>
      <c r="C6453" s="6" t="str">
        <f t="shared" si="100"/>
        <v>35,900</v>
      </c>
      <c r="D6453" s="5">
        <v>35900</v>
      </c>
    </row>
    <row r="6454" spans="1:4" x14ac:dyDescent="0.35">
      <c r="A6454" t="str">
        <f>CONCATENATE(cars_raw!B6458," ",cars_raw!C6458)</f>
        <v>Subaru Outback Limited</v>
      </c>
      <c r="B6454" s="6" t="s">
        <v>1507</v>
      </c>
      <c r="C6454" s="6" t="str">
        <f t="shared" si="100"/>
        <v>36,995</v>
      </c>
      <c r="D6454" s="5">
        <v>36995</v>
      </c>
    </row>
    <row r="6455" spans="1:4" x14ac:dyDescent="0.35">
      <c r="A6455" t="str">
        <f>CONCATENATE(cars_raw!B6459," ",cars_raw!C6459)</f>
        <v>Jeep Cherokee Trailhawk</v>
      </c>
      <c r="B6455" s="6" t="s">
        <v>12996</v>
      </c>
      <c r="C6455" s="6" t="str">
        <f t="shared" si="100"/>
        <v>30,993</v>
      </c>
      <c r="D6455" s="5">
        <v>30993</v>
      </c>
    </row>
    <row r="6456" spans="1:4" x14ac:dyDescent="0.35">
      <c r="A6456" t="str">
        <f>CONCATENATE(cars_raw!B6460," ",cars_raw!C6460)</f>
        <v>BMW X5 xDrive40i</v>
      </c>
      <c r="B6456" s="6" t="s">
        <v>23973</v>
      </c>
      <c r="C6456" s="6" t="str">
        <f t="shared" si="100"/>
        <v>54,592</v>
      </c>
      <c r="D6456" s="5">
        <v>54592</v>
      </c>
    </row>
    <row r="6457" spans="1:4" x14ac:dyDescent="0.35">
      <c r="A6457" t="str">
        <f>CONCATENATE(cars_raw!B6461," ",cars_raw!C6461)</f>
        <v>Mazda CX-5 Grand Touring</v>
      </c>
      <c r="B6457" s="6" t="s">
        <v>469</v>
      </c>
      <c r="C6457" s="6" t="str">
        <f t="shared" si="100"/>
        <v>30,000</v>
      </c>
      <c r="D6457" s="5">
        <v>30000</v>
      </c>
    </row>
    <row r="6458" spans="1:4" x14ac:dyDescent="0.35">
      <c r="A6458" t="str">
        <f>CONCATENATE(cars_raw!B6462," ",cars_raw!C6462)</f>
        <v>Lamborghini Urus Base</v>
      </c>
      <c r="B6458" s="6" t="s">
        <v>23985</v>
      </c>
      <c r="C6458" s="6" t="str">
        <f t="shared" si="100"/>
        <v>274,435</v>
      </c>
      <c r="D6458" s="5">
        <v>274435</v>
      </c>
    </row>
    <row r="6459" spans="1:4" x14ac:dyDescent="0.35">
      <c r="A6459" t="str">
        <f>CONCATENATE(cars_raw!B6463," ",cars_raw!C6463)</f>
        <v>Acura MDX 3.5L</v>
      </c>
      <c r="B6459" s="6" t="s">
        <v>1486</v>
      </c>
      <c r="C6459" s="6" t="str">
        <f t="shared" si="100"/>
        <v>42,995</v>
      </c>
      <c r="D6459" s="5">
        <v>42995</v>
      </c>
    </row>
    <row r="6460" spans="1:4" x14ac:dyDescent="0.35">
      <c r="A6460" t="str">
        <f>CONCATENATE(cars_raw!B6464," ",cars_raw!C6464)</f>
        <v>BMW X1 xDrive28i</v>
      </c>
      <c r="B6460" s="6" t="s">
        <v>5690</v>
      </c>
      <c r="C6460" s="6" t="str">
        <f t="shared" si="100"/>
        <v>32,499</v>
      </c>
      <c r="D6460" s="5">
        <v>32499</v>
      </c>
    </row>
    <row r="6461" spans="1:4" x14ac:dyDescent="0.35">
      <c r="A6461" t="str">
        <f>CONCATENATE(cars_raw!B6465," ",cars_raw!C6465)</f>
        <v>Dodge Durango R/T</v>
      </c>
      <c r="B6461" s="6" t="s">
        <v>13598</v>
      </c>
      <c r="C6461" s="6" t="str">
        <f t="shared" si="100"/>
        <v>44,950</v>
      </c>
      <c r="D6461" s="5">
        <v>44950</v>
      </c>
    </row>
    <row r="6462" spans="1:4" x14ac:dyDescent="0.35">
      <c r="A6462" t="str">
        <f>CONCATENATE(cars_raw!B6466," ",cars_raw!C6466)</f>
        <v>Jeep Cherokee Limited</v>
      </c>
      <c r="B6462" s="6" t="s">
        <v>23993</v>
      </c>
      <c r="C6462" s="6" t="str">
        <f t="shared" si="100"/>
        <v>31,560</v>
      </c>
      <c r="D6462" s="5">
        <v>31560</v>
      </c>
    </row>
    <row r="6463" spans="1:4" x14ac:dyDescent="0.35">
      <c r="A6463" t="str">
        <f>CONCATENATE(cars_raw!B6467," ",cars_raw!C6467)</f>
        <v>BMW 530 i xDrive</v>
      </c>
      <c r="B6463" s="6" t="s">
        <v>23999</v>
      </c>
      <c r="C6463" s="6" t="str">
        <f t="shared" si="100"/>
        <v>43,298</v>
      </c>
      <c r="D6463" s="5">
        <v>43298</v>
      </c>
    </row>
    <row r="6464" spans="1:4" x14ac:dyDescent="0.35">
      <c r="A6464" t="str">
        <f>CONCATENATE(cars_raw!B6468," ",cars_raw!C6468)</f>
        <v>Mercedes-Benz C-Class C 300 4MATIC</v>
      </c>
      <c r="B6464" s="6" t="s">
        <v>24002</v>
      </c>
      <c r="C6464" s="6" t="str">
        <f t="shared" si="100"/>
        <v>41,989</v>
      </c>
      <c r="D6464" s="5">
        <v>41989</v>
      </c>
    </row>
    <row r="6465" spans="1:4" x14ac:dyDescent="0.35">
      <c r="A6465" t="str">
        <f>CONCATENATE(cars_raw!B6469," ",cars_raw!C6469)</f>
        <v>Porsche Macan</v>
      </c>
      <c r="B6465" s="6" t="s">
        <v>3730</v>
      </c>
      <c r="C6465" s="6" t="str">
        <f t="shared" si="100"/>
        <v>45,998</v>
      </c>
      <c r="D6465" s="5">
        <v>45998</v>
      </c>
    </row>
    <row r="6466" spans="1:4" x14ac:dyDescent="0.35">
      <c r="A6466" t="str">
        <f>CONCATENATE(cars_raw!B6470," ",cars_raw!C6470)</f>
        <v>Audi Q3 2.0T Premium</v>
      </c>
      <c r="B6466" s="6" t="s">
        <v>24008</v>
      </c>
      <c r="C6466" s="6" t="str">
        <f t="shared" ref="C6466:C6529" si="101">REPLACE(B6466,1,1,"")</f>
        <v>23,852</v>
      </c>
      <c r="D6466" s="5">
        <v>23852</v>
      </c>
    </row>
    <row r="6467" spans="1:4" x14ac:dyDescent="0.35">
      <c r="A6467" t="str">
        <f>CONCATENATE(cars_raw!B6471," ",cars_raw!C6471)</f>
        <v>Mercedes-Benz E-Class E 350</v>
      </c>
      <c r="B6467" s="6" t="s">
        <v>659</v>
      </c>
      <c r="C6467" s="6" t="str">
        <f t="shared" si="101"/>
        <v>17,995</v>
      </c>
      <c r="D6467" s="5">
        <v>17995</v>
      </c>
    </row>
    <row r="6468" spans="1:4" x14ac:dyDescent="0.35">
      <c r="A6468" t="str">
        <f>CONCATENATE(cars_raw!B6472," ",cars_raw!C6472)</f>
        <v>BMW X1 xDrive 28i</v>
      </c>
      <c r="B6468" s="6" t="s">
        <v>4399</v>
      </c>
      <c r="C6468" s="6" t="str">
        <f t="shared" si="101"/>
        <v>24,450</v>
      </c>
      <c r="D6468" s="5">
        <v>24450</v>
      </c>
    </row>
    <row r="6469" spans="1:4" x14ac:dyDescent="0.35">
      <c r="A6469" t="str">
        <f>CONCATENATE(cars_raw!B6473," ",cars_raw!C6473)</f>
        <v>Mercedes-Benz CLA 250 Base</v>
      </c>
      <c r="B6469" s="6" t="s">
        <v>2830</v>
      </c>
      <c r="C6469" s="6" t="str">
        <f t="shared" si="101"/>
        <v>36,999</v>
      </c>
      <c r="D6469" s="5">
        <v>36999</v>
      </c>
    </row>
    <row r="6470" spans="1:4" x14ac:dyDescent="0.35">
      <c r="A6470" t="str">
        <f>CONCATENATE(cars_raw!B6474," ",cars_raw!C6474)</f>
        <v>Honda Ridgeline Black Edition</v>
      </c>
      <c r="B6470" s="6" t="s">
        <v>2284</v>
      </c>
      <c r="C6470" s="6" t="str">
        <f t="shared" si="101"/>
        <v>34,955</v>
      </c>
      <c r="D6470" s="5">
        <v>34955</v>
      </c>
    </row>
    <row r="6471" spans="1:4" x14ac:dyDescent="0.35">
      <c r="A6471" t="str">
        <f>CONCATENATE(cars_raw!B6475," ",cars_raw!C6475)</f>
        <v>Mercedes-Benz C-Class C 300</v>
      </c>
      <c r="B6471" s="6" t="s">
        <v>1538</v>
      </c>
      <c r="C6471" s="6" t="str">
        <f t="shared" si="101"/>
        <v>34,499</v>
      </c>
      <c r="D6471" s="5">
        <v>34499</v>
      </c>
    </row>
    <row r="6472" spans="1:4" x14ac:dyDescent="0.35">
      <c r="A6472" t="str">
        <f>CONCATENATE(cars_raw!B6476," ",cars_raw!C6476)</f>
        <v>BMW 430 i xDrive</v>
      </c>
      <c r="B6472" s="6" t="s">
        <v>7981</v>
      </c>
      <c r="C6472" s="6" t="str">
        <f t="shared" si="101"/>
        <v>47,991</v>
      </c>
      <c r="D6472" s="5">
        <v>47991</v>
      </c>
    </row>
    <row r="6473" spans="1:4" x14ac:dyDescent="0.35">
      <c r="A6473" t="str">
        <f>CONCATENATE(cars_raw!B6477," ",cars_raw!C6477)</f>
        <v>Lexus GX 460 Base</v>
      </c>
      <c r="B6473" s="6" t="s">
        <v>24024</v>
      </c>
      <c r="C6473" s="6" t="str">
        <f t="shared" si="101"/>
        <v>61,037</v>
      </c>
      <c r="D6473" s="5">
        <v>61037</v>
      </c>
    </row>
    <row r="6474" spans="1:4" x14ac:dyDescent="0.35">
      <c r="A6474" t="str">
        <f>CONCATENATE(cars_raw!B6478," ",cars_raw!C6478)</f>
        <v>Ford Fusion SE</v>
      </c>
      <c r="B6474" s="6" t="s">
        <v>15593</v>
      </c>
      <c r="C6474" s="6" t="str">
        <f t="shared" si="101"/>
        <v>24,200</v>
      </c>
      <c r="D6474" s="5">
        <v>24200</v>
      </c>
    </row>
    <row r="6475" spans="1:4" x14ac:dyDescent="0.35">
      <c r="A6475" t="str">
        <f>CONCATENATE(cars_raw!B6479," ",cars_raw!C6479)</f>
        <v>Toyota Corolla LE</v>
      </c>
      <c r="B6475" s="6" t="s">
        <v>24029</v>
      </c>
      <c r="C6475" s="6" t="str">
        <f t="shared" si="101"/>
        <v>26,776</v>
      </c>
      <c r="D6475" s="5">
        <v>26776</v>
      </c>
    </row>
    <row r="6476" spans="1:4" x14ac:dyDescent="0.35">
      <c r="A6476" t="str">
        <f>CONCATENATE(cars_raw!B6480," ",cars_raw!C6480)</f>
        <v>Toyota Corolla SE</v>
      </c>
      <c r="B6476" s="6" t="s">
        <v>1697</v>
      </c>
      <c r="C6476" s="6" t="str">
        <f t="shared" si="101"/>
        <v>27,491</v>
      </c>
      <c r="D6476" s="5">
        <v>27491</v>
      </c>
    </row>
    <row r="6477" spans="1:4" x14ac:dyDescent="0.35">
      <c r="A6477" t="str">
        <f>CONCATENATE(cars_raw!B6481," ",cars_raw!C6481)</f>
        <v>Honda Accord Sport</v>
      </c>
      <c r="B6477" s="6" t="s">
        <v>1784</v>
      </c>
      <c r="C6477" s="6" t="str">
        <f t="shared" si="101"/>
        <v>19,998</v>
      </c>
      <c r="D6477" s="5">
        <v>19998</v>
      </c>
    </row>
    <row r="6478" spans="1:4" x14ac:dyDescent="0.35">
      <c r="A6478" t="str">
        <f>CONCATENATE(cars_raw!B6482," ",cars_raw!C6482)</f>
        <v>Volkswagen Passat 2.0L TDI DSG SEL Premium</v>
      </c>
      <c r="B6478" s="6" t="s">
        <v>4938</v>
      </c>
      <c r="C6478" s="6" t="str">
        <f t="shared" si="101"/>
        <v>19,999</v>
      </c>
      <c r="D6478" s="5">
        <v>19999</v>
      </c>
    </row>
    <row r="6479" spans="1:4" x14ac:dyDescent="0.35">
      <c r="A6479" t="str">
        <f>CONCATENATE(cars_raw!B6483," ",cars_raw!C6483)</f>
        <v>Lincoln MKC Reserve</v>
      </c>
      <c r="B6479" s="6" t="s">
        <v>24041</v>
      </c>
      <c r="C6479" s="6" t="str">
        <f t="shared" si="101"/>
        <v>34,288</v>
      </c>
      <c r="D6479" s="5">
        <v>34288</v>
      </c>
    </row>
    <row r="6480" spans="1:4" x14ac:dyDescent="0.35">
      <c r="A6480" t="str">
        <f>CONCATENATE(cars_raw!B6484," ",cars_raw!C6484)</f>
        <v>Ford Flex Limited</v>
      </c>
      <c r="B6480" s="6" t="s">
        <v>24044</v>
      </c>
      <c r="C6480" s="6" t="str">
        <f t="shared" si="101"/>
        <v>27,771</v>
      </c>
      <c r="D6480" s="5">
        <v>27771</v>
      </c>
    </row>
    <row r="6481" spans="1:4" x14ac:dyDescent="0.35">
      <c r="A6481" t="str">
        <f>CONCATENATE(cars_raw!B6485," ",cars_raw!C6485)</f>
        <v>Toyota Corolla LE</v>
      </c>
      <c r="B6481" s="6" t="s">
        <v>24047</v>
      </c>
      <c r="C6481" s="6" t="str">
        <f t="shared" si="101"/>
        <v>27,197</v>
      </c>
      <c r="D6481" s="5">
        <v>27197</v>
      </c>
    </row>
    <row r="6482" spans="1:4" x14ac:dyDescent="0.35">
      <c r="A6482" t="str">
        <f>CONCATENATE(cars_raw!B6486," ",cars_raw!C6486)</f>
        <v>Honda CR-V LX</v>
      </c>
      <c r="B6482" s="6" t="s">
        <v>7221</v>
      </c>
      <c r="C6482" s="6" t="str">
        <f t="shared" si="101"/>
        <v>25,000</v>
      </c>
      <c r="D6482" s="5">
        <v>25000</v>
      </c>
    </row>
    <row r="6483" spans="1:4" x14ac:dyDescent="0.35">
      <c r="A6483" t="str">
        <f>CONCATENATE(cars_raw!B6487," ",cars_raw!C6487)</f>
        <v>Audi Q5 2.0T Premium</v>
      </c>
      <c r="B6483" s="6" t="s">
        <v>1989</v>
      </c>
      <c r="C6483" s="6" t="str">
        <f t="shared" si="101"/>
        <v>35,480</v>
      </c>
      <c r="D6483" s="5">
        <v>35480</v>
      </c>
    </row>
    <row r="6484" spans="1:4" x14ac:dyDescent="0.35">
      <c r="A6484" t="str">
        <f>CONCATENATE(cars_raw!B6488," ",cars_raw!C6488)</f>
        <v>Lexus RX 350 Base</v>
      </c>
      <c r="B6484" s="6" t="s">
        <v>24052</v>
      </c>
      <c r="C6484" s="6" t="str">
        <f t="shared" si="101"/>
        <v>23,380</v>
      </c>
      <c r="D6484" s="5">
        <v>23380</v>
      </c>
    </row>
    <row r="6485" spans="1:4" x14ac:dyDescent="0.35">
      <c r="A6485" t="str">
        <f>CONCATENATE(cars_raw!B6489," ",cars_raw!C6489)</f>
        <v>Ford Explorer Limited</v>
      </c>
      <c r="B6485" s="6" t="s">
        <v>24057</v>
      </c>
      <c r="C6485" s="6" t="str">
        <f t="shared" si="101"/>
        <v>29,592</v>
      </c>
      <c r="D6485" s="5">
        <v>29592</v>
      </c>
    </row>
    <row r="6486" spans="1:4" x14ac:dyDescent="0.35">
      <c r="A6486" t="str">
        <f>CONCATENATE(cars_raw!B6490," ",cars_raw!C6490)</f>
        <v>Toyota Camry LE</v>
      </c>
      <c r="B6486" s="6" t="s">
        <v>8827</v>
      </c>
      <c r="C6486" s="6" t="str">
        <f t="shared" si="101"/>
        <v>9,950</v>
      </c>
      <c r="D6486" s="5">
        <v>9950</v>
      </c>
    </row>
    <row r="6487" spans="1:4" x14ac:dyDescent="0.35">
      <c r="A6487" t="str">
        <f>CONCATENATE(cars_raw!B6491," ",cars_raw!C6491)</f>
        <v>Jeep Compass Trailhawk</v>
      </c>
      <c r="B6487" s="6" t="s">
        <v>24060</v>
      </c>
      <c r="C6487" s="6" t="str">
        <f t="shared" si="101"/>
        <v>29,540</v>
      </c>
      <c r="D6487" s="5">
        <v>29540</v>
      </c>
    </row>
    <row r="6488" spans="1:4" x14ac:dyDescent="0.35">
      <c r="A6488" t="str">
        <f>CONCATENATE(cars_raw!B6492," ",cars_raw!C6492)</f>
        <v>Acura ILX</v>
      </c>
      <c r="B6488" s="6" t="s">
        <v>14646</v>
      </c>
      <c r="C6488" s="6" t="str">
        <f t="shared" si="101"/>
        <v>30,998</v>
      </c>
      <c r="D6488" s="5">
        <v>30998</v>
      </c>
    </row>
    <row r="6489" spans="1:4" x14ac:dyDescent="0.35">
      <c r="A6489" t="str">
        <f>CONCATENATE(cars_raw!B6493," ",cars_raw!C6493)</f>
        <v>BMW X2 xDrive28i</v>
      </c>
      <c r="B6489" s="6" t="s">
        <v>24067</v>
      </c>
      <c r="C6489" s="6" t="str">
        <f t="shared" si="101"/>
        <v>34,922</v>
      </c>
      <c r="D6489" s="5">
        <v>34922</v>
      </c>
    </row>
    <row r="6490" spans="1:4" x14ac:dyDescent="0.35">
      <c r="A6490" t="str">
        <f>CONCATENATE(cars_raw!B6494," ",cars_raw!C6494)</f>
        <v>Hyundai Santa Fe SE</v>
      </c>
      <c r="B6490" s="6" t="s">
        <v>24071</v>
      </c>
      <c r="C6490" s="6" t="str">
        <f t="shared" si="101"/>
        <v>22,706</v>
      </c>
      <c r="D6490" s="5">
        <v>22706</v>
      </c>
    </row>
    <row r="6491" spans="1:4" x14ac:dyDescent="0.35">
      <c r="A6491" t="str">
        <f>CONCATENATE(cars_raw!B6495," ",cars_raw!C6495)</f>
        <v>Cadillac Escalade ESV Luxury</v>
      </c>
      <c r="B6491" s="6" t="s">
        <v>24075</v>
      </c>
      <c r="C6491" s="6" t="str">
        <f t="shared" si="101"/>
        <v>58,869</v>
      </c>
      <c r="D6491" s="5">
        <v>58869</v>
      </c>
    </row>
    <row r="6492" spans="1:4" x14ac:dyDescent="0.35">
      <c r="A6492" t="str">
        <f>CONCATENATE(cars_raw!B6496," ",cars_raw!C6496)</f>
        <v>Acura MDX 3.5L Technology Package</v>
      </c>
      <c r="B6492" s="6" t="s">
        <v>14378</v>
      </c>
      <c r="C6492" s="6" t="str">
        <f t="shared" si="101"/>
        <v>23,084</v>
      </c>
      <c r="D6492" s="5">
        <v>23084</v>
      </c>
    </row>
    <row r="6493" spans="1:4" x14ac:dyDescent="0.35">
      <c r="A6493" t="str">
        <f>CONCATENATE(cars_raw!B6497," ",cars_raw!C6497)</f>
        <v>Land Rover Range Rover Velar S</v>
      </c>
      <c r="B6493" s="6" t="s">
        <v>24082</v>
      </c>
      <c r="C6493" s="6" t="str">
        <f t="shared" si="101"/>
        <v>62,101</v>
      </c>
      <c r="D6493" s="5">
        <v>62101</v>
      </c>
    </row>
    <row r="6494" spans="1:4" x14ac:dyDescent="0.35">
      <c r="A6494" t="str">
        <f>CONCATENATE(cars_raw!B6498," ",cars_raw!C6498)</f>
        <v>Jeep Grand Cherokee Altitude</v>
      </c>
      <c r="B6494" s="6" t="s">
        <v>16912</v>
      </c>
      <c r="C6494" s="6" t="str">
        <f t="shared" si="101"/>
        <v>40,985</v>
      </c>
      <c r="D6494" s="5">
        <v>40985</v>
      </c>
    </row>
    <row r="6495" spans="1:4" x14ac:dyDescent="0.35">
      <c r="A6495" t="str">
        <f>CONCATENATE(cars_raw!B6499," ",cars_raw!C6499)</f>
        <v>BMW X5 xDrive35i</v>
      </c>
      <c r="B6495" s="6" t="s">
        <v>24087</v>
      </c>
      <c r="C6495" s="6" t="str">
        <f t="shared" si="101"/>
        <v>34,771</v>
      </c>
      <c r="D6495" s="5">
        <v>34771</v>
      </c>
    </row>
    <row r="6496" spans="1:4" x14ac:dyDescent="0.35">
      <c r="A6496" t="str">
        <f>CONCATENATE(cars_raw!B6500," ",cars_raw!C6500)</f>
        <v>BMW 535 i xDrive</v>
      </c>
      <c r="B6496" s="6" t="s">
        <v>24091</v>
      </c>
      <c r="C6496" s="6" t="str">
        <f t="shared" si="101"/>
        <v>23,572</v>
      </c>
      <c r="D6496" s="5">
        <v>23572</v>
      </c>
    </row>
    <row r="6497" spans="1:4" x14ac:dyDescent="0.35">
      <c r="A6497" t="str">
        <f>CONCATENATE(cars_raw!B6501," ",cars_raw!C6501)</f>
        <v>Subaru Outback 2.5i Limited</v>
      </c>
      <c r="B6497" s="6" t="s">
        <v>2641</v>
      </c>
      <c r="C6497" s="6" t="str">
        <f t="shared" si="101"/>
        <v>27,995</v>
      </c>
      <c r="D6497" s="5">
        <v>27995</v>
      </c>
    </row>
    <row r="6498" spans="1:4" x14ac:dyDescent="0.35">
      <c r="A6498" t="str">
        <f>CONCATENATE(cars_raw!B6502," ",cars_raw!C6502)</f>
        <v>Honda Civic EX-L</v>
      </c>
      <c r="B6498" s="6" t="s">
        <v>3585</v>
      </c>
      <c r="C6498" s="6" t="str">
        <f t="shared" si="101"/>
        <v>28,995</v>
      </c>
      <c r="D6498" s="5">
        <v>28995</v>
      </c>
    </row>
    <row r="6499" spans="1:4" x14ac:dyDescent="0.35">
      <c r="A6499" t="str">
        <f>CONCATENATE(cars_raw!B6503," ",cars_raw!C6503)</f>
        <v>RAM 1500 Laramie</v>
      </c>
      <c r="B6499" s="6" t="s">
        <v>12568</v>
      </c>
      <c r="C6499" s="6" t="str">
        <f t="shared" si="101"/>
        <v>44,495</v>
      </c>
      <c r="D6499" s="5">
        <v>44495</v>
      </c>
    </row>
    <row r="6500" spans="1:4" x14ac:dyDescent="0.35">
      <c r="A6500" t="str">
        <f>CONCATENATE(cars_raw!B6504," ",cars_raw!C6504)</f>
        <v>Mercedes-Benz M-Class ML 350 4MATIC</v>
      </c>
      <c r="B6500" s="6" t="s">
        <v>24094</v>
      </c>
      <c r="C6500" s="6" t="str">
        <f t="shared" si="101"/>
        <v>22,792</v>
      </c>
      <c r="D6500" s="5">
        <v>22792</v>
      </c>
    </row>
    <row r="6501" spans="1:4" x14ac:dyDescent="0.35">
      <c r="A6501" t="str">
        <f>CONCATENATE(cars_raw!B6505," ",cars_raw!C6505)</f>
        <v>INFINITI QX60 Luxe</v>
      </c>
      <c r="B6501" s="6" t="s">
        <v>4629</v>
      </c>
      <c r="C6501" s="6" t="str">
        <f t="shared" si="101"/>
        <v>34,500</v>
      </c>
      <c r="D6501" s="5">
        <v>34500</v>
      </c>
    </row>
    <row r="6502" spans="1:4" x14ac:dyDescent="0.35">
      <c r="A6502" t="str">
        <f>CONCATENATE(cars_raw!B6506," ",cars_raw!C6506)</f>
        <v>Lexus ES 350 Base</v>
      </c>
      <c r="B6502" s="6" t="s">
        <v>835</v>
      </c>
      <c r="C6502" s="6" t="str">
        <f t="shared" si="101"/>
        <v>33,995</v>
      </c>
      <c r="D6502" s="5">
        <v>33995</v>
      </c>
    </row>
    <row r="6503" spans="1:4" x14ac:dyDescent="0.35">
      <c r="A6503" t="str">
        <f>CONCATENATE(cars_raw!B6507," ",cars_raw!C6507)</f>
        <v>Volvo S90 T6 R-Design</v>
      </c>
      <c r="B6503" s="6" t="s">
        <v>24099</v>
      </c>
      <c r="C6503" s="6" t="str">
        <f t="shared" si="101"/>
        <v>45,109</v>
      </c>
      <c r="D6503" s="5">
        <v>45109</v>
      </c>
    </row>
    <row r="6504" spans="1:4" x14ac:dyDescent="0.35">
      <c r="A6504" t="str">
        <f>CONCATENATE(cars_raw!B6508," ",cars_raw!C6508)</f>
        <v>INFINITI QX60 Luxe</v>
      </c>
      <c r="B6504" s="6" t="s">
        <v>24102</v>
      </c>
      <c r="C6504" s="6" t="str">
        <f t="shared" si="101"/>
        <v>33,954</v>
      </c>
      <c r="D6504" s="5">
        <v>33954</v>
      </c>
    </row>
    <row r="6505" spans="1:4" x14ac:dyDescent="0.35">
      <c r="A6505" t="str">
        <f>CONCATENATE(cars_raw!B6509," ",cars_raw!C6509)</f>
        <v>RAM 1500 Laramie</v>
      </c>
      <c r="B6505" s="6" t="s">
        <v>24105</v>
      </c>
      <c r="C6505" s="6" t="str">
        <f t="shared" si="101"/>
        <v>47,485</v>
      </c>
      <c r="D6505" s="5">
        <v>47485</v>
      </c>
    </row>
    <row r="6506" spans="1:4" x14ac:dyDescent="0.35">
      <c r="A6506" t="str">
        <f>CONCATENATE(cars_raw!B6510," ",cars_raw!C6510)</f>
        <v>Toyota RAV4 XLE</v>
      </c>
      <c r="B6506" s="6" t="s">
        <v>24110</v>
      </c>
      <c r="C6506" s="6" t="str">
        <f t="shared" si="101"/>
        <v>13,850</v>
      </c>
      <c r="D6506" s="5">
        <v>13850</v>
      </c>
    </row>
    <row r="6507" spans="1:4" x14ac:dyDescent="0.35">
      <c r="A6507" t="str">
        <f>CONCATENATE(cars_raw!B6511," ",cars_raw!C6511)</f>
        <v>Hyundai Genesis 3.8</v>
      </c>
      <c r="B6507" s="6" t="s">
        <v>781</v>
      </c>
      <c r="C6507" s="6" t="str">
        <f t="shared" si="101"/>
        <v>29,998</v>
      </c>
      <c r="D6507" s="5">
        <v>29998</v>
      </c>
    </row>
    <row r="6508" spans="1:4" x14ac:dyDescent="0.35">
      <c r="A6508" t="str">
        <f>CONCATENATE(cars_raw!B6512," ",cars_raw!C6512)</f>
        <v>Toyota Camry SE</v>
      </c>
      <c r="B6508" s="6" t="s">
        <v>14025</v>
      </c>
      <c r="C6508" s="6" t="str">
        <f t="shared" si="101"/>
        <v>28,689</v>
      </c>
      <c r="D6508" s="5">
        <v>28689</v>
      </c>
    </row>
    <row r="6509" spans="1:4" x14ac:dyDescent="0.35">
      <c r="A6509" t="str">
        <f>CONCATENATE(cars_raw!B6513," ",cars_raw!C6513)</f>
        <v>Honda CR-V EX</v>
      </c>
      <c r="B6509" s="6" t="s">
        <v>24119</v>
      </c>
      <c r="C6509" s="6" t="str">
        <f t="shared" si="101"/>
        <v>30,556</v>
      </c>
      <c r="D6509" s="5">
        <v>30556</v>
      </c>
    </row>
    <row r="6510" spans="1:4" x14ac:dyDescent="0.35">
      <c r="A6510" t="str">
        <f>CONCATENATE(cars_raw!B6514," ",cars_raw!C6514)</f>
        <v>Honda Pilot Touring</v>
      </c>
      <c r="B6510" s="6" t="s">
        <v>24123</v>
      </c>
      <c r="C6510" s="6" t="str">
        <f t="shared" si="101"/>
        <v>32,015</v>
      </c>
      <c r="D6510" s="5">
        <v>32015</v>
      </c>
    </row>
    <row r="6511" spans="1:4" x14ac:dyDescent="0.35">
      <c r="A6511" t="str">
        <f>CONCATENATE(cars_raw!B6515," ",cars_raw!C6515)</f>
        <v>Honda Accord EX</v>
      </c>
      <c r="B6511" s="6" t="s">
        <v>24126</v>
      </c>
      <c r="C6511" s="6" t="str">
        <f t="shared" si="101"/>
        <v>19,678</v>
      </c>
      <c r="D6511" s="5">
        <v>19678</v>
      </c>
    </row>
    <row r="6512" spans="1:4" x14ac:dyDescent="0.35">
      <c r="A6512" t="str">
        <f>CONCATENATE(cars_raw!B6516," ",cars_raw!C6516)</f>
        <v>Volkswagen Tiguan 2.0T</v>
      </c>
      <c r="B6512" s="6" t="s">
        <v>9156</v>
      </c>
      <c r="C6512" s="6" t="str">
        <f t="shared" si="101"/>
        <v>20,998</v>
      </c>
      <c r="D6512" s="5">
        <v>20998</v>
      </c>
    </row>
    <row r="6513" spans="1:4" x14ac:dyDescent="0.35">
      <c r="A6513" t="str">
        <f>CONCATENATE(cars_raw!B6517," ",cars_raw!C6517)</f>
        <v>Dodge Challenger R/T</v>
      </c>
      <c r="B6513" s="6" t="s">
        <v>11214</v>
      </c>
      <c r="C6513" s="6" t="str">
        <f t="shared" si="101"/>
        <v>34,946</v>
      </c>
      <c r="D6513" s="5">
        <v>34946</v>
      </c>
    </row>
    <row r="6514" spans="1:4" x14ac:dyDescent="0.35">
      <c r="A6514" t="str">
        <f>CONCATENATE(cars_raw!B6518," ",cars_raw!C6518)</f>
        <v>Toyota 4Runner Limited</v>
      </c>
      <c r="B6514" s="6" t="s">
        <v>24136</v>
      </c>
      <c r="C6514" s="6" t="str">
        <f t="shared" si="101"/>
        <v>40,824</v>
      </c>
      <c r="D6514" s="5">
        <v>40824</v>
      </c>
    </row>
    <row r="6515" spans="1:4" x14ac:dyDescent="0.35">
      <c r="A6515" t="str">
        <f>CONCATENATE(cars_raw!B6519," ",cars_raw!C6519)</f>
        <v>BMW X1 xDrive 28i</v>
      </c>
      <c r="B6515" s="6" t="s">
        <v>24141</v>
      </c>
      <c r="C6515" s="6" t="str">
        <f t="shared" si="101"/>
        <v>29,996</v>
      </c>
      <c r="D6515" s="5">
        <v>29996</v>
      </c>
    </row>
    <row r="6516" spans="1:4" x14ac:dyDescent="0.35">
      <c r="A6516" t="str">
        <f>CONCATENATE(cars_raw!B6520," ",cars_raw!C6520)</f>
        <v>Tesla Model 3 Standard Range Plus</v>
      </c>
      <c r="B6516" s="6" t="s">
        <v>7679</v>
      </c>
      <c r="C6516" s="6" t="str">
        <f t="shared" si="101"/>
        <v>59,900</v>
      </c>
      <c r="D6516" s="5">
        <v>59900</v>
      </c>
    </row>
    <row r="6517" spans="1:4" x14ac:dyDescent="0.35">
      <c r="A6517" t="str">
        <f>CONCATENATE(cars_raw!B6521," ",cars_raw!C6521)</f>
        <v>Jeep Grand Cherokee Overland</v>
      </c>
      <c r="B6517" s="6" t="s">
        <v>6163</v>
      </c>
      <c r="C6517" s="6" t="str">
        <f t="shared" si="101"/>
        <v>27,991</v>
      </c>
      <c r="D6517" s="5">
        <v>27991</v>
      </c>
    </row>
    <row r="6518" spans="1:4" x14ac:dyDescent="0.35">
      <c r="A6518" t="str">
        <f>CONCATENATE(cars_raw!B6522," ",cars_raw!C6522)</f>
        <v>BMW X5 xDrive40i</v>
      </c>
      <c r="B6518" s="6" t="s">
        <v>24150</v>
      </c>
      <c r="C6518" s="6" t="str">
        <f t="shared" si="101"/>
        <v>67,988</v>
      </c>
      <c r="D6518" s="5">
        <v>67988</v>
      </c>
    </row>
    <row r="6519" spans="1:4" x14ac:dyDescent="0.35">
      <c r="A6519" t="str">
        <f>CONCATENATE(cars_raw!B6523," ",cars_raw!C6523)</f>
        <v>Ford Edge Titanium</v>
      </c>
      <c r="B6519" s="6" t="s">
        <v>7483</v>
      </c>
      <c r="C6519" s="6" t="str">
        <f t="shared" si="101"/>
        <v>35,495</v>
      </c>
      <c r="D6519" s="5">
        <v>35495</v>
      </c>
    </row>
    <row r="6520" spans="1:4" x14ac:dyDescent="0.35">
      <c r="A6520" t="str">
        <f>CONCATENATE(cars_raw!B6524," ",cars_raw!C6524)</f>
        <v>Honda CR-V EX</v>
      </c>
      <c r="B6520" s="6" t="s">
        <v>5227</v>
      </c>
      <c r="C6520" s="6" t="str">
        <f t="shared" si="101"/>
        <v>29,718</v>
      </c>
      <c r="D6520" s="5">
        <v>29718</v>
      </c>
    </row>
    <row r="6521" spans="1:4" x14ac:dyDescent="0.35">
      <c r="A6521" t="str">
        <f>CONCATENATE(cars_raw!B6525," ",cars_raw!C6525)</f>
        <v>Ford Explorer XLT</v>
      </c>
      <c r="B6521" s="6" t="s">
        <v>7221</v>
      </c>
      <c r="C6521" s="6" t="str">
        <f t="shared" si="101"/>
        <v>25,000</v>
      </c>
      <c r="D6521" s="5">
        <v>25000</v>
      </c>
    </row>
    <row r="6522" spans="1:4" x14ac:dyDescent="0.35">
      <c r="A6522" t="str">
        <f>CONCATENATE(cars_raw!B6526," ",cars_raw!C6526)</f>
        <v>Toyota Highlander XLE</v>
      </c>
      <c r="B6522" s="6" t="s">
        <v>24162</v>
      </c>
      <c r="C6522" s="6" t="str">
        <f t="shared" si="101"/>
        <v>25,755</v>
      </c>
      <c r="D6522" s="5">
        <v>25755</v>
      </c>
    </row>
    <row r="6523" spans="1:4" x14ac:dyDescent="0.35">
      <c r="A6523" t="str">
        <f>CONCATENATE(cars_raw!B6527," ",cars_raw!C6527)</f>
        <v>Chevrolet Equinox LT</v>
      </c>
      <c r="B6523" s="6" t="s">
        <v>24165</v>
      </c>
      <c r="C6523" s="6" t="str">
        <f t="shared" si="101"/>
        <v>18,981</v>
      </c>
      <c r="D6523" s="5">
        <v>18981</v>
      </c>
    </row>
    <row r="6524" spans="1:4" x14ac:dyDescent="0.35">
      <c r="A6524" t="str">
        <f>CONCATENATE(cars_raw!B6528," ",cars_raw!C6528)</f>
        <v>Audi Q7 3.0T Prestige</v>
      </c>
      <c r="B6524" s="6" t="s">
        <v>24168</v>
      </c>
      <c r="C6524" s="6" t="str">
        <f t="shared" si="101"/>
        <v>38,990</v>
      </c>
      <c r="D6524" s="5">
        <v>38990</v>
      </c>
    </row>
    <row r="6525" spans="1:4" x14ac:dyDescent="0.35">
      <c r="A6525" t="str">
        <f>CONCATENATE(cars_raw!B6529," ",cars_raw!C6529)</f>
        <v>Kia Sportage LX</v>
      </c>
      <c r="B6525" s="6" t="s">
        <v>16046</v>
      </c>
      <c r="C6525" s="6" t="str">
        <f t="shared" si="101"/>
        <v>25,989</v>
      </c>
      <c r="D6525" s="5">
        <v>25989</v>
      </c>
    </row>
    <row r="6526" spans="1:4" x14ac:dyDescent="0.35">
      <c r="A6526" t="str">
        <f>CONCATENATE(cars_raw!B6530," ",cars_raw!C6530)</f>
        <v>GMC Sierra 1500 SLT</v>
      </c>
      <c r="B6526" s="6" t="s">
        <v>24172</v>
      </c>
      <c r="C6526" s="6" t="str">
        <f t="shared" si="101"/>
        <v>59,823</v>
      </c>
      <c r="D6526" s="5">
        <v>59823</v>
      </c>
    </row>
    <row r="6527" spans="1:4" x14ac:dyDescent="0.35">
      <c r="A6527" t="str">
        <f>CONCATENATE(cars_raw!B6531," ",cars_raw!C6531)</f>
        <v>BMW 330 i</v>
      </c>
      <c r="B6527" s="6" t="s">
        <v>7439</v>
      </c>
      <c r="C6527" s="6" t="str">
        <f t="shared" si="101"/>
        <v>41,595</v>
      </c>
      <c r="D6527" s="5">
        <v>41595</v>
      </c>
    </row>
    <row r="6528" spans="1:4" x14ac:dyDescent="0.35">
      <c r="A6528" t="str">
        <f>CONCATENATE(cars_raw!B6532," ",cars_raw!C6532)</f>
        <v>Honda CR-V EX-L</v>
      </c>
      <c r="B6528" s="6" t="s">
        <v>24177</v>
      </c>
      <c r="C6528" s="6" t="str">
        <f t="shared" si="101"/>
        <v>28,973</v>
      </c>
      <c r="D6528" s="5">
        <v>28973</v>
      </c>
    </row>
    <row r="6529" spans="1:4" x14ac:dyDescent="0.35">
      <c r="A6529" t="str">
        <f>CONCATENATE(cars_raw!B6533," ",cars_raw!C6533)</f>
        <v>Tesla Model 3 Long Range</v>
      </c>
      <c r="B6529" s="6" t="s">
        <v>24182</v>
      </c>
      <c r="C6529" s="6" t="str">
        <f t="shared" si="101"/>
        <v>63,996</v>
      </c>
      <c r="D6529" s="5">
        <v>63996</v>
      </c>
    </row>
    <row r="6530" spans="1:4" x14ac:dyDescent="0.35">
      <c r="A6530" t="str">
        <f>CONCATENATE(cars_raw!B6534," ",cars_raw!C6534)</f>
        <v>Jeep Grand Cherokee High Altitude</v>
      </c>
      <c r="B6530" s="6" t="s">
        <v>14676</v>
      </c>
      <c r="C6530" s="6" t="str">
        <f t="shared" ref="C6530:C6593" si="102">REPLACE(B6530,1,1,"")</f>
        <v>39,200</v>
      </c>
      <c r="D6530" s="5">
        <v>39200</v>
      </c>
    </row>
    <row r="6531" spans="1:4" x14ac:dyDescent="0.35">
      <c r="A6531" t="str">
        <f>CONCATENATE(cars_raw!B6535," ",cars_raw!C6535)</f>
        <v>Mazda CX-5 Grand Touring</v>
      </c>
      <c r="B6531" s="6" t="s">
        <v>803</v>
      </c>
      <c r="C6531" s="6" t="str">
        <f t="shared" si="102"/>
        <v>25,988</v>
      </c>
      <c r="D6531" s="5">
        <v>25988</v>
      </c>
    </row>
    <row r="6532" spans="1:4" x14ac:dyDescent="0.35">
      <c r="A6532" t="str">
        <f>CONCATENATE(cars_raw!B6536," ",cars_raw!C6536)</f>
        <v>Toyota RAV4 XLE</v>
      </c>
      <c r="B6532" s="6" t="s">
        <v>1100</v>
      </c>
      <c r="C6532" s="6" t="str">
        <f t="shared" si="102"/>
        <v>24,995</v>
      </c>
      <c r="D6532" s="5">
        <v>24995</v>
      </c>
    </row>
    <row r="6533" spans="1:4" x14ac:dyDescent="0.35">
      <c r="A6533" t="str">
        <f>CONCATENATE(cars_raw!B6537," ",cars_raw!C6537)</f>
        <v>BMW X5 xDrive40i</v>
      </c>
      <c r="B6533" s="6" t="s">
        <v>24191</v>
      </c>
      <c r="C6533" s="6" t="str">
        <f t="shared" si="102"/>
        <v>71,999</v>
      </c>
      <c r="D6533" s="5">
        <v>71999</v>
      </c>
    </row>
    <row r="6534" spans="1:4" x14ac:dyDescent="0.35">
      <c r="A6534" t="str">
        <f>CONCATENATE(cars_raw!B6538," ",cars_raw!C6538)</f>
        <v>Audi Q5 2.0T Tech Premium</v>
      </c>
      <c r="B6534" s="6" t="s">
        <v>1543</v>
      </c>
      <c r="C6534" s="6" t="str">
        <f t="shared" si="102"/>
        <v>37,998</v>
      </c>
      <c r="D6534" s="5">
        <v>37998</v>
      </c>
    </row>
    <row r="6535" spans="1:4" x14ac:dyDescent="0.35">
      <c r="A6535" t="str">
        <f>CONCATENATE(cars_raw!B6539," ",cars_raw!C6539)</f>
        <v>BMW 228 i xDrive</v>
      </c>
      <c r="B6535" s="6" t="s">
        <v>24195</v>
      </c>
      <c r="C6535" s="6" t="str">
        <f t="shared" si="102"/>
        <v>24,871</v>
      </c>
      <c r="D6535" s="5">
        <v>24871</v>
      </c>
    </row>
    <row r="6536" spans="1:4" x14ac:dyDescent="0.35">
      <c r="A6536" t="str">
        <f>CONCATENATE(cars_raw!B6540," ",cars_raw!C6540)</f>
        <v>Kia Sorento LX</v>
      </c>
      <c r="B6536" s="6" t="s">
        <v>12557</v>
      </c>
      <c r="C6536" s="6" t="str">
        <f t="shared" si="102"/>
        <v>19,993</v>
      </c>
      <c r="D6536" s="5">
        <v>19993</v>
      </c>
    </row>
    <row r="6537" spans="1:4" x14ac:dyDescent="0.35">
      <c r="A6537" t="str">
        <f>CONCATENATE(cars_raw!B6541," ",cars_raw!C6541)</f>
        <v>Land Rover LR4 Base</v>
      </c>
      <c r="B6537" s="6" t="s">
        <v>4923</v>
      </c>
      <c r="C6537" s="6" t="str">
        <f t="shared" si="102"/>
        <v>37,995</v>
      </c>
      <c r="D6537" s="5">
        <v>37995</v>
      </c>
    </row>
    <row r="6538" spans="1:4" x14ac:dyDescent="0.35">
      <c r="A6538" t="str">
        <f>CONCATENATE(cars_raw!B6542," ",cars_raw!C6542)</f>
        <v>Kia Sorento EX V6</v>
      </c>
      <c r="B6538" s="6" t="s">
        <v>8555</v>
      </c>
      <c r="C6538" s="6" t="str">
        <f t="shared" si="102"/>
        <v>30,500</v>
      </c>
      <c r="D6538" s="5">
        <v>30500</v>
      </c>
    </row>
    <row r="6539" spans="1:4" x14ac:dyDescent="0.35">
      <c r="A6539" t="str">
        <f>CONCATENATE(cars_raw!B6543," ",cars_raw!C6543)</f>
        <v>Porsche Cayenne S</v>
      </c>
      <c r="B6539" s="6" t="s">
        <v>2394</v>
      </c>
      <c r="C6539" s="6" t="str">
        <f t="shared" si="102"/>
        <v>41,990</v>
      </c>
      <c r="D6539" s="5">
        <v>41990</v>
      </c>
    </row>
    <row r="6540" spans="1:4" x14ac:dyDescent="0.35">
      <c r="A6540" t="str">
        <f>CONCATENATE(cars_raw!B6544," ",cars_raw!C6544)</f>
        <v>Nissan Rogue SV</v>
      </c>
      <c r="B6540" s="6" t="s">
        <v>24209</v>
      </c>
      <c r="C6540" s="6" t="str">
        <f t="shared" si="102"/>
        <v>30,200</v>
      </c>
      <c r="D6540" s="5">
        <v>30200</v>
      </c>
    </row>
    <row r="6541" spans="1:4" x14ac:dyDescent="0.35">
      <c r="A6541" t="str">
        <f>CONCATENATE(cars_raw!B6545," ",cars_raw!C6545)</f>
        <v>Honda Civic LX</v>
      </c>
      <c r="B6541" s="6" t="s">
        <v>367</v>
      </c>
      <c r="C6541" s="6" t="str">
        <f t="shared" si="102"/>
        <v>26,998</v>
      </c>
      <c r="D6541" s="5">
        <v>26998</v>
      </c>
    </row>
    <row r="6542" spans="1:4" x14ac:dyDescent="0.35">
      <c r="A6542" t="str">
        <f>CONCATENATE(cars_raw!B6546," ",cars_raw!C6546)</f>
        <v>Jaguar F-PACE 25t R-Sport</v>
      </c>
      <c r="B6542" s="6" t="s">
        <v>7416</v>
      </c>
      <c r="C6542" s="6" t="str">
        <f t="shared" si="102"/>
        <v>45,490</v>
      </c>
      <c r="D6542" s="5">
        <v>45490</v>
      </c>
    </row>
    <row r="6543" spans="1:4" x14ac:dyDescent="0.35">
      <c r="A6543" t="str">
        <f>CONCATENATE(cars_raw!B6547," ",cars_raw!C6547)</f>
        <v>Lexus ES 350 F Sport</v>
      </c>
      <c r="B6543" s="6" t="s">
        <v>24216</v>
      </c>
      <c r="C6543" s="6" t="str">
        <f t="shared" si="102"/>
        <v>40,498</v>
      </c>
      <c r="D6543" s="5">
        <v>40498</v>
      </c>
    </row>
    <row r="6544" spans="1:4" x14ac:dyDescent="0.35">
      <c r="A6544" t="str">
        <f>CONCATENATE(cars_raw!B6548," ",cars_raw!C6548)</f>
        <v>Chevrolet Impala LS</v>
      </c>
      <c r="B6544" s="6" t="s">
        <v>6527</v>
      </c>
      <c r="C6544" s="6" t="str">
        <f t="shared" si="102"/>
        <v>8,495</v>
      </c>
      <c r="D6544" s="5">
        <v>8495</v>
      </c>
    </row>
    <row r="6545" spans="1:4" x14ac:dyDescent="0.35">
      <c r="A6545" t="str">
        <f>CONCATENATE(cars_raw!B6549," ",cars_raw!C6549)</f>
        <v>Nissan Altima 2.5 S</v>
      </c>
      <c r="B6545" s="6" t="s">
        <v>24219</v>
      </c>
      <c r="C6545" s="6" t="str">
        <f t="shared" si="102"/>
        <v>9,499</v>
      </c>
      <c r="D6545" s="5">
        <v>9499</v>
      </c>
    </row>
    <row r="6546" spans="1:4" x14ac:dyDescent="0.35">
      <c r="A6546" t="str">
        <f>CONCATENATE(cars_raw!B6550," ",cars_raw!C6550)</f>
        <v>Subaru Crosstrek 2.0i Premium</v>
      </c>
      <c r="B6546" s="6" t="s">
        <v>6163</v>
      </c>
      <c r="C6546" s="6" t="str">
        <f t="shared" si="102"/>
        <v>27,991</v>
      </c>
      <c r="D6546" s="5">
        <v>27991</v>
      </c>
    </row>
    <row r="6547" spans="1:4" x14ac:dyDescent="0.35">
      <c r="A6547" t="str">
        <f>CONCATENATE(cars_raw!B6551," ",cars_raw!C6551)</f>
        <v>GMC Acadia SLT-1</v>
      </c>
      <c r="B6547" s="6" t="s">
        <v>24227</v>
      </c>
      <c r="C6547" s="6" t="str">
        <f t="shared" si="102"/>
        <v>35,200</v>
      </c>
      <c r="D6547" s="5">
        <v>35200</v>
      </c>
    </row>
    <row r="6548" spans="1:4" x14ac:dyDescent="0.35">
      <c r="A6548" t="str">
        <f>CONCATENATE(cars_raw!B6552," ",cars_raw!C6552)</f>
        <v>Mercedes-Benz GLA 250 Base 4MATIC</v>
      </c>
      <c r="B6548" s="6" t="s">
        <v>24234</v>
      </c>
      <c r="C6548" s="6" t="str">
        <f t="shared" si="102"/>
        <v>35,764</v>
      </c>
      <c r="D6548" s="5">
        <v>35764</v>
      </c>
    </row>
    <row r="6549" spans="1:4" x14ac:dyDescent="0.35">
      <c r="A6549" t="str">
        <f>CONCATENATE(cars_raw!B6553," ",cars_raw!C6553)</f>
        <v>Mercedes-Benz CLA 250 Base 4MATIC</v>
      </c>
      <c r="B6549" s="6" t="s">
        <v>24237</v>
      </c>
      <c r="C6549" s="6" t="str">
        <f t="shared" si="102"/>
        <v>32,826</v>
      </c>
      <c r="D6549" s="5">
        <v>32826</v>
      </c>
    </row>
    <row r="6550" spans="1:4" x14ac:dyDescent="0.35">
      <c r="A6550" t="str">
        <f>CONCATENATE(cars_raw!B6554," ",cars_raw!C6554)</f>
        <v>Cadillac CTS 2.0L Turbo Luxury</v>
      </c>
      <c r="B6550" s="6" t="s">
        <v>9039</v>
      </c>
      <c r="C6550" s="6" t="str">
        <f t="shared" si="102"/>
        <v>34,480</v>
      </c>
      <c r="D6550" s="5">
        <v>34480</v>
      </c>
    </row>
    <row r="6551" spans="1:4" x14ac:dyDescent="0.35">
      <c r="A6551" t="str">
        <f>CONCATENATE(cars_raw!B6555," ",cars_raw!C6555)</f>
        <v>Audi A6 2.0T Premium Plus</v>
      </c>
      <c r="B6551" s="6" t="s">
        <v>24240</v>
      </c>
      <c r="C6551" s="6" t="str">
        <f t="shared" si="102"/>
        <v>22,524</v>
      </c>
      <c r="D6551" s="5">
        <v>22524</v>
      </c>
    </row>
    <row r="6552" spans="1:4" x14ac:dyDescent="0.35">
      <c r="A6552" t="str">
        <f>CONCATENATE(cars_raw!B6556," ",cars_raw!C6556)</f>
        <v>BMW 535 i</v>
      </c>
      <c r="B6552" s="6" t="s">
        <v>7628</v>
      </c>
      <c r="C6552" s="6" t="str">
        <f t="shared" si="102"/>
        <v>7,999</v>
      </c>
      <c r="D6552" s="5">
        <v>7999</v>
      </c>
    </row>
    <row r="6553" spans="1:4" x14ac:dyDescent="0.35">
      <c r="A6553" t="str">
        <f>CONCATENATE(cars_raw!B6557," ",cars_raw!C6557)</f>
        <v>Nissan Rogue SV</v>
      </c>
      <c r="B6553" s="6" t="s">
        <v>24251</v>
      </c>
      <c r="C6553" s="6" t="str">
        <f t="shared" si="102"/>
        <v>23,932</v>
      </c>
      <c r="D6553" s="5">
        <v>23932</v>
      </c>
    </row>
    <row r="6554" spans="1:4" x14ac:dyDescent="0.35">
      <c r="A6554" t="str">
        <f>CONCATENATE(cars_raw!B6558," ",cars_raw!C6558)</f>
        <v>Buick Encore Preferred</v>
      </c>
      <c r="B6554" s="6" t="s">
        <v>12147</v>
      </c>
      <c r="C6554" s="6" t="str">
        <f t="shared" si="102"/>
        <v>22,500</v>
      </c>
      <c r="D6554" s="5">
        <v>22500</v>
      </c>
    </row>
    <row r="6555" spans="1:4" x14ac:dyDescent="0.35">
      <c r="A6555" t="str">
        <f>CONCATENATE(cars_raw!B6559," ",cars_raw!C6559)</f>
        <v>RAM 1500 Laramie</v>
      </c>
      <c r="B6555" s="6" t="s">
        <v>8633</v>
      </c>
      <c r="C6555" s="6" t="str">
        <f t="shared" si="102"/>
        <v>51,500</v>
      </c>
      <c r="D6555" s="5">
        <v>51500</v>
      </c>
    </row>
    <row r="6556" spans="1:4" x14ac:dyDescent="0.35">
      <c r="A6556" t="str">
        <f>CONCATENATE(cars_raw!B6560," ",cars_raw!C6560)</f>
        <v>Lincoln Corsair Reserve</v>
      </c>
      <c r="B6556" s="6" t="s">
        <v>4694</v>
      </c>
      <c r="C6556" s="6" t="str">
        <f t="shared" si="102"/>
        <v>43,500</v>
      </c>
      <c r="D6556" s="5">
        <v>43500</v>
      </c>
    </row>
    <row r="6557" spans="1:4" x14ac:dyDescent="0.35">
      <c r="A6557" t="str">
        <f>CONCATENATE(cars_raw!B6561," ",cars_raw!C6561)</f>
        <v>Subaru Forester Premium</v>
      </c>
      <c r="B6557" s="6" t="s">
        <v>24263</v>
      </c>
      <c r="C6557" s="6" t="str">
        <f t="shared" si="102"/>
        <v>30,476</v>
      </c>
      <c r="D6557" s="5">
        <v>30476</v>
      </c>
    </row>
    <row r="6558" spans="1:4" x14ac:dyDescent="0.35">
      <c r="A6558" t="str">
        <f>CONCATENATE(cars_raw!B6562," ",cars_raw!C6562)</f>
        <v>Jeep Grand Cherokee Laredo</v>
      </c>
      <c r="B6558" s="6" t="s">
        <v>24268</v>
      </c>
      <c r="C6558" s="6" t="str">
        <f t="shared" si="102"/>
        <v>37,698</v>
      </c>
      <c r="D6558" s="5">
        <v>37698</v>
      </c>
    </row>
    <row r="6559" spans="1:4" x14ac:dyDescent="0.35">
      <c r="A6559" t="str">
        <f>CONCATENATE(cars_raw!B6563," ",cars_raw!C6563)</f>
        <v>Mercedes-Benz C-Class C 300</v>
      </c>
      <c r="B6559" s="6" t="s">
        <v>24274</v>
      </c>
      <c r="C6559" s="6" t="str">
        <f t="shared" si="102"/>
        <v>45,888</v>
      </c>
      <c r="D6559" s="5">
        <v>45888</v>
      </c>
    </row>
    <row r="6560" spans="1:4" x14ac:dyDescent="0.35">
      <c r="A6560" t="str">
        <f>CONCATENATE(cars_raw!B6564," ",cars_raw!C6564)</f>
        <v>Alfa Romeo Stelvio Ti</v>
      </c>
      <c r="B6560" s="6" t="s">
        <v>3620</v>
      </c>
      <c r="C6560" s="6" t="str">
        <f t="shared" si="102"/>
        <v>39,995</v>
      </c>
      <c r="D6560" s="5">
        <v>39995</v>
      </c>
    </row>
    <row r="6561" spans="1:4" x14ac:dyDescent="0.35">
      <c r="A6561" t="str">
        <f>CONCATENATE(cars_raw!B6565," ",cars_raw!C6565)</f>
        <v>BMW 740 i</v>
      </c>
      <c r="B6561" s="6" t="s">
        <v>1999</v>
      </c>
      <c r="C6561" s="6" t="str">
        <f t="shared" si="102"/>
        <v>49,999</v>
      </c>
      <c r="D6561" s="5">
        <v>49999</v>
      </c>
    </row>
    <row r="6562" spans="1:4" x14ac:dyDescent="0.35">
      <c r="A6562" t="str">
        <f>CONCATENATE(cars_raw!B6566," ",cars_raw!C6566)</f>
        <v>Lexus GX 460 Base</v>
      </c>
      <c r="B6562" s="6" t="s">
        <v>2460</v>
      </c>
      <c r="C6562" s="6" t="str">
        <f t="shared" si="102"/>
        <v>49,998</v>
      </c>
      <c r="D6562" s="5">
        <v>49998</v>
      </c>
    </row>
    <row r="6563" spans="1:4" x14ac:dyDescent="0.35">
      <c r="A6563" t="str">
        <f>CONCATENATE(cars_raw!B6567," ",cars_raw!C6567)</f>
        <v>Mercedes-Benz CLA 250 Base</v>
      </c>
      <c r="B6563" s="6" t="s">
        <v>11077</v>
      </c>
      <c r="C6563" s="6" t="str">
        <f t="shared" si="102"/>
        <v>29,990</v>
      </c>
      <c r="D6563" s="5">
        <v>29990</v>
      </c>
    </row>
    <row r="6564" spans="1:4" x14ac:dyDescent="0.35">
      <c r="A6564" t="str">
        <f>CONCATENATE(cars_raw!B6568," ",cars_raw!C6568)</f>
        <v>BMW 530 i</v>
      </c>
      <c r="B6564" s="6" t="s">
        <v>24287</v>
      </c>
      <c r="C6564" s="6" t="str">
        <f t="shared" si="102"/>
        <v>34,800</v>
      </c>
      <c r="D6564" s="5">
        <v>34800</v>
      </c>
    </row>
    <row r="6565" spans="1:4" x14ac:dyDescent="0.35">
      <c r="A6565" t="str">
        <f>CONCATENATE(cars_raw!B6569," ",cars_raw!C6569)</f>
        <v>Volkswagen Atlas Cross Sport 3.6L V6 SEL R-Line</v>
      </c>
      <c r="B6565" s="6" t="s">
        <v>24291</v>
      </c>
      <c r="C6565" s="6" t="str">
        <f t="shared" si="102"/>
        <v>46,332</v>
      </c>
      <c r="D6565" s="5">
        <v>46332</v>
      </c>
    </row>
    <row r="6566" spans="1:4" x14ac:dyDescent="0.35">
      <c r="A6566" t="str">
        <f>CONCATENATE(cars_raw!B6570," ",cars_raw!C6570)</f>
        <v>Volkswagen Atlas Cross Sport 3.6L V6 SEL R-Line</v>
      </c>
      <c r="B6566" s="6" t="s">
        <v>24295</v>
      </c>
      <c r="C6566" s="6" t="str">
        <f t="shared" si="102"/>
        <v>46,201</v>
      </c>
      <c r="D6566" s="5">
        <v>46201</v>
      </c>
    </row>
    <row r="6567" spans="1:4" x14ac:dyDescent="0.35">
      <c r="A6567" t="str">
        <f>CONCATENATE(cars_raw!B6571," ",cars_raw!C6571)</f>
        <v>Nissan Pathfinder SL</v>
      </c>
      <c r="B6567" s="6" t="s">
        <v>24298</v>
      </c>
      <c r="C6567" s="6" t="str">
        <f t="shared" si="102"/>
        <v>17,821</v>
      </c>
      <c r="D6567" s="5">
        <v>17821</v>
      </c>
    </row>
    <row r="6568" spans="1:4" x14ac:dyDescent="0.35">
      <c r="A6568" t="str">
        <f>CONCATENATE(cars_raw!B6572," ",cars_raw!C6572)</f>
        <v>Hyundai Tucson GLS</v>
      </c>
      <c r="B6568" s="6" t="s">
        <v>24303</v>
      </c>
      <c r="C6568" s="6" t="str">
        <f t="shared" si="102"/>
        <v>10,799</v>
      </c>
      <c r="D6568" s="5">
        <v>10799</v>
      </c>
    </row>
    <row r="6569" spans="1:4" x14ac:dyDescent="0.35">
      <c r="A6569" t="str">
        <f>CONCATENATE(cars_raw!B6573," ",cars_raw!C6573)</f>
        <v>Subaru Outback Onyx Edition XT</v>
      </c>
      <c r="B6569" s="6" t="s">
        <v>7850</v>
      </c>
      <c r="C6569" s="6" t="str">
        <f t="shared" si="102"/>
        <v>38,500</v>
      </c>
      <c r="D6569" s="5">
        <v>38500</v>
      </c>
    </row>
    <row r="6570" spans="1:4" x14ac:dyDescent="0.35">
      <c r="A6570" t="str">
        <f>CONCATENATE(cars_raw!B6574," ",cars_raw!C6574)</f>
        <v>Mazda CX-5 Grand Touring</v>
      </c>
      <c r="B6570" s="6" t="s">
        <v>6368</v>
      </c>
      <c r="C6570" s="6" t="str">
        <f t="shared" si="102"/>
        <v>29,000</v>
      </c>
      <c r="D6570" s="5">
        <v>29000</v>
      </c>
    </row>
    <row r="6571" spans="1:4" x14ac:dyDescent="0.35">
      <c r="A6571" t="str">
        <f>CONCATENATE(cars_raw!B6575," ",cars_raw!C6575)</f>
        <v>GMC Yukon Denali</v>
      </c>
      <c r="B6571" s="6" t="s">
        <v>2749</v>
      </c>
      <c r="C6571" s="6" t="str">
        <f t="shared" si="102"/>
        <v>42,900</v>
      </c>
      <c r="D6571" s="5">
        <v>42900</v>
      </c>
    </row>
    <row r="6572" spans="1:4" x14ac:dyDescent="0.35">
      <c r="A6572" t="str">
        <f>CONCATENATE(cars_raw!B6576," ",cars_raw!C6576)</f>
        <v>Chevrolet Trax LT</v>
      </c>
      <c r="B6572" s="6" t="s">
        <v>24316</v>
      </c>
      <c r="C6572" s="6" t="str">
        <f t="shared" si="102"/>
        <v>25,798</v>
      </c>
      <c r="D6572" s="5">
        <v>25798</v>
      </c>
    </row>
    <row r="6573" spans="1:4" x14ac:dyDescent="0.35">
      <c r="A6573" t="str">
        <f>CONCATENATE(cars_raw!B6577," ",cars_raw!C6577)</f>
        <v>GMC Sierra 1500 Denali</v>
      </c>
      <c r="B6573" s="6" t="s">
        <v>24321</v>
      </c>
      <c r="C6573" s="6" t="str">
        <f t="shared" si="102"/>
        <v>62,991</v>
      </c>
      <c r="D6573" s="5">
        <v>62991</v>
      </c>
    </row>
    <row r="6574" spans="1:4" x14ac:dyDescent="0.35">
      <c r="A6574" t="str">
        <f>CONCATENATE(cars_raw!B6578," ",cars_raw!C6578)</f>
        <v>Jeep Grand Cherokee Trailhawk</v>
      </c>
      <c r="B6574" s="6" t="s">
        <v>14248</v>
      </c>
      <c r="C6574" s="6" t="str">
        <f t="shared" si="102"/>
        <v>42,988</v>
      </c>
      <c r="D6574" s="5">
        <v>42988</v>
      </c>
    </row>
    <row r="6575" spans="1:4" x14ac:dyDescent="0.35">
      <c r="A6575" t="str">
        <f>CONCATENATE(cars_raw!B6579," ",cars_raw!C6579)</f>
        <v>Lexus ES 350 Base</v>
      </c>
      <c r="B6575" s="6" t="s">
        <v>24326</v>
      </c>
      <c r="C6575" s="6" t="str">
        <f t="shared" si="102"/>
        <v>16,741</v>
      </c>
      <c r="D6575" s="5">
        <v>16741</v>
      </c>
    </row>
    <row r="6576" spans="1:4" x14ac:dyDescent="0.35">
      <c r="A6576" t="str">
        <f>CONCATENATE(cars_raw!B6580," ",cars_raw!C6580)</f>
        <v>Jeep Grand Cherokee Limited</v>
      </c>
      <c r="B6576" s="6" t="s">
        <v>7354</v>
      </c>
      <c r="C6576" s="6" t="str">
        <f t="shared" si="102"/>
        <v>45,997</v>
      </c>
      <c r="D6576" s="5">
        <v>45997</v>
      </c>
    </row>
    <row r="6577" spans="1:4" x14ac:dyDescent="0.35">
      <c r="A6577" t="str">
        <f>CONCATENATE(cars_raw!B6581," ",cars_raw!C6581)</f>
        <v>Hyundai Palisade SEL</v>
      </c>
      <c r="B6577" s="6" t="s">
        <v>3460</v>
      </c>
      <c r="C6577" s="6" t="str">
        <f t="shared" si="102"/>
        <v>45,991</v>
      </c>
      <c r="D6577" s="5">
        <v>45991</v>
      </c>
    </row>
    <row r="6578" spans="1:4" x14ac:dyDescent="0.35">
      <c r="A6578" t="str">
        <f>CONCATENATE(cars_raw!B6582," ",cars_raw!C6582)</f>
        <v>Kia Forte LXS</v>
      </c>
      <c r="B6578" s="6" t="s">
        <v>24339</v>
      </c>
      <c r="C6578" s="6" t="str">
        <f t="shared" si="102"/>
        <v>23,085</v>
      </c>
      <c r="D6578" s="5">
        <v>23085</v>
      </c>
    </row>
    <row r="6579" spans="1:4" x14ac:dyDescent="0.35">
      <c r="A6579" t="str">
        <f>CONCATENATE(cars_raw!B6583," ",cars_raw!C6583)</f>
        <v>Kia Seltos LX</v>
      </c>
      <c r="B6579" s="6" t="s">
        <v>563</v>
      </c>
      <c r="C6579" s="6" t="str">
        <f t="shared" si="102"/>
        <v>27,500</v>
      </c>
      <c r="D6579" s="5">
        <v>27500</v>
      </c>
    </row>
    <row r="6580" spans="1:4" x14ac:dyDescent="0.35">
      <c r="A6580" t="str">
        <f>CONCATENATE(cars_raw!B6584," ",cars_raw!C6584)</f>
        <v>Toyota Highlander XLE</v>
      </c>
      <c r="B6580" s="6" t="s">
        <v>24346</v>
      </c>
      <c r="C6580" s="6" t="str">
        <f t="shared" si="102"/>
        <v>38,531</v>
      </c>
      <c r="D6580" s="5">
        <v>38531</v>
      </c>
    </row>
    <row r="6581" spans="1:4" x14ac:dyDescent="0.35">
      <c r="A6581" t="str">
        <f>CONCATENATE(cars_raw!B6585," ",cars_raw!C6585)</f>
        <v>Genesis G80 3.8</v>
      </c>
      <c r="B6581" s="6" t="s">
        <v>3648</v>
      </c>
      <c r="C6581" s="6" t="str">
        <f t="shared" si="102"/>
        <v>33,500</v>
      </c>
      <c r="D6581" s="5">
        <v>33500</v>
      </c>
    </row>
    <row r="6582" spans="1:4" x14ac:dyDescent="0.35">
      <c r="A6582" t="str">
        <f>CONCATENATE(cars_raw!B6586," ",cars_raw!C6586)</f>
        <v>Audi Q7 55 Premium</v>
      </c>
      <c r="B6582" s="6" t="s">
        <v>24350</v>
      </c>
      <c r="C6582" s="6" t="str">
        <f t="shared" si="102"/>
        <v>66,491</v>
      </c>
      <c r="D6582" s="5">
        <v>66491</v>
      </c>
    </row>
    <row r="6583" spans="1:4" x14ac:dyDescent="0.35">
      <c r="A6583" t="str">
        <f>CONCATENATE(cars_raw!B6587," ",cars_raw!C6587)</f>
        <v>Toyota Camry SE</v>
      </c>
      <c r="B6583" s="6" t="s">
        <v>7442</v>
      </c>
      <c r="C6583" s="6" t="str">
        <f t="shared" si="102"/>
        <v>29,750</v>
      </c>
      <c r="D6583" s="5">
        <v>29750</v>
      </c>
    </row>
    <row r="6584" spans="1:4" x14ac:dyDescent="0.35">
      <c r="A6584" t="str">
        <f>CONCATENATE(cars_raw!B6588," ",cars_raw!C6588)</f>
        <v>Mercury Mariner Premier I4 AWD 4dr SUV</v>
      </c>
      <c r="B6584" s="6" t="s">
        <v>1526</v>
      </c>
      <c r="C6584" s="6" t="str">
        <f t="shared" si="102"/>
        <v>5,995</v>
      </c>
      <c r="D6584" s="5">
        <v>5995</v>
      </c>
    </row>
    <row r="6585" spans="1:4" x14ac:dyDescent="0.35">
      <c r="A6585" t="str">
        <f>CONCATENATE(cars_raw!B6589," ",cars_raw!C6589)</f>
        <v>Jeep Cherokee Latitude Plus</v>
      </c>
      <c r="B6585" s="6" t="s">
        <v>3538</v>
      </c>
      <c r="C6585" s="6" t="str">
        <f t="shared" si="102"/>
        <v>32,998</v>
      </c>
      <c r="D6585" s="5">
        <v>32998</v>
      </c>
    </row>
    <row r="6586" spans="1:4" x14ac:dyDescent="0.35">
      <c r="A6586" t="str">
        <f>CONCATENATE(cars_raw!B6590," ",cars_raw!C6590)</f>
        <v>RAM 1500 TRX</v>
      </c>
      <c r="B6586" s="6" t="s">
        <v>24365</v>
      </c>
      <c r="C6586" s="6" t="str">
        <f t="shared" si="102"/>
        <v>91,993</v>
      </c>
      <c r="D6586" s="5">
        <v>91993</v>
      </c>
    </row>
    <row r="6587" spans="1:4" x14ac:dyDescent="0.35">
      <c r="A6587" t="str">
        <f>CONCATENATE(cars_raw!B6591," ",cars_raw!C6591)</f>
        <v>Honda CR-V Touring</v>
      </c>
      <c r="B6587" s="6" t="s">
        <v>17963</v>
      </c>
      <c r="C6587" s="6" t="str">
        <f t="shared" si="102"/>
        <v>26,991</v>
      </c>
      <c r="D6587" s="5">
        <v>26991</v>
      </c>
    </row>
    <row r="6588" spans="1:4" x14ac:dyDescent="0.35">
      <c r="A6588" t="str">
        <f>CONCATENATE(cars_raw!B6592," ",cars_raw!C6592)</f>
        <v>Subaru Crosstrek Premium</v>
      </c>
      <c r="B6588" s="6" t="s">
        <v>19832</v>
      </c>
      <c r="C6588" s="6" t="str">
        <f t="shared" si="102"/>
        <v>27,186</v>
      </c>
      <c r="D6588" s="5">
        <v>27186</v>
      </c>
    </row>
    <row r="6589" spans="1:4" x14ac:dyDescent="0.35">
      <c r="A6589" t="str">
        <f>CONCATENATE(cars_raw!B6593," ",cars_raw!C6593)</f>
        <v>Chevrolet Tahoe Z71</v>
      </c>
      <c r="B6589" s="6" t="s">
        <v>24369</v>
      </c>
      <c r="C6589" s="6" t="str">
        <f t="shared" si="102"/>
        <v>72,988</v>
      </c>
      <c r="D6589" s="5">
        <v>72988</v>
      </c>
    </row>
    <row r="6590" spans="1:4" x14ac:dyDescent="0.35">
      <c r="A6590" t="str">
        <f>CONCATENATE(cars_raw!B6594," ",cars_raw!C6594)</f>
        <v>Ford Flex Limited</v>
      </c>
      <c r="B6590" s="6" t="s">
        <v>6326</v>
      </c>
      <c r="C6590" s="6" t="str">
        <f t="shared" si="102"/>
        <v>14,998</v>
      </c>
      <c r="D6590" s="5">
        <v>14998</v>
      </c>
    </row>
    <row r="6591" spans="1:4" x14ac:dyDescent="0.35">
      <c r="A6591" t="str">
        <f>CONCATENATE(cars_raw!B6595," ",cars_raw!C6595)</f>
        <v>Honda Pilot EX</v>
      </c>
      <c r="B6591" s="6" t="s">
        <v>240</v>
      </c>
      <c r="C6591" s="6" t="str">
        <f t="shared" si="102"/>
        <v>31,995</v>
      </c>
      <c r="D6591" s="5">
        <v>31995</v>
      </c>
    </row>
    <row r="6592" spans="1:4" x14ac:dyDescent="0.35">
      <c r="A6592" t="str">
        <f>CONCATENATE(cars_raw!B6596," ",cars_raw!C6596)</f>
        <v>Jeep Grand Cherokee Limited</v>
      </c>
      <c r="B6592" s="6" t="s">
        <v>11249</v>
      </c>
      <c r="C6592" s="6" t="str">
        <f t="shared" si="102"/>
        <v>36,889</v>
      </c>
      <c r="D6592" s="5">
        <v>36889</v>
      </c>
    </row>
    <row r="6593" spans="1:4" x14ac:dyDescent="0.35">
      <c r="A6593" t="str">
        <f>CONCATENATE(cars_raw!B6597," ",cars_raw!C6597)</f>
        <v>Mercedes-Benz GLS 450 Base 4MATIC</v>
      </c>
      <c r="B6593" s="6" t="s">
        <v>24378</v>
      </c>
      <c r="C6593" s="6" t="str">
        <f t="shared" si="102"/>
        <v>55,043</v>
      </c>
      <c r="D6593" s="5">
        <v>55043</v>
      </c>
    </row>
    <row r="6594" spans="1:4" x14ac:dyDescent="0.35">
      <c r="A6594" t="str">
        <f>CONCATENATE(cars_raw!B6598," ",cars_raw!C6598)</f>
        <v>Volvo XC60 T6 Inscription</v>
      </c>
      <c r="B6594" s="6" t="s">
        <v>24381</v>
      </c>
      <c r="C6594" s="6" t="str">
        <f t="shared" ref="C6594:C6657" si="103">REPLACE(B6594,1,1,"")</f>
        <v>39,994</v>
      </c>
      <c r="D6594" s="5">
        <v>39994</v>
      </c>
    </row>
    <row r="6595" spans="1:4" x14ac:dyDescent="0.35">
      <c r="A6595" t="str">
        <f>CONCATENATE(cars_raw!B6599," ",cars_raw!C6599)</f>
        <v>Volvo XC40 T5 Momentum</v>
      </c>
      <c r="B6595" s="6" t="s">
        <v>10594</v>
      </c>
      <c r="C6595" s="6" t="str">
        <f t="shared" si="103"/>
        <v>41,995</v>
      </c>
      <c r="D6595" s="5">
        <v>41995</v>
      </c>
    </row>
    <row r="6596" spans="1:4" x14ac:dyDescent="0.35">
      <c r="A6596" t="str">
        <f>CONCATENATE(cars_raw!B6600," ",cars_raw!C6600)</f>
        <v>Nissan Armada Platinum</v>
      </c>
      <c r="B6596" s="6" t="s">
        <v>5075</v>
      </c>
      <c r="C6596" s="6" t="str">
        <f t="shared" si="103"/>
        <v>55,995</v>
      </c>
      <c r="D6596" s="5">
        <v>55995</v>
      </c>
    </row>
    <row r="6597" spans="1:4" x14ac:dyDescent="0.35">
      <c r="A6597" t="str">
        <f>CONCATENATE(cars_raw!B6601," ",cars_raw!C6601)</f>
        <v>Subaru Crosstrek Premium</v>
      </c>
      <c r="B6597" s="6" t="s">
        <v>24392</v>
      </c>
      <c r="C6597" s="6" t="str">
        <f t="shared" si="103"/>
        <v>27,750</v>
      </c>
      <c r="D6597" s="5">
        <v>27750</v>
      </c>
    </row>
    <row r="6598" spans="1:4" x14ac:dyDescent="0.35">
      <c r="A6598" t="str">
        <f>CONCATENATE(cars_raw!B6602," ",cars_raw!C6602)</f>
        <v>Lexus RX 350 Base</v>
      </c>
      <c r="B6598" s="6" t="s">
        <v>2517</v>
      </c>
      <c r="C6598" s="6" t="str">
        <f t="shared" si="103"/>
        <v>51,998</v>
      </c>
      <c r="D6598" s="5">
        <v>51998</v>
      </c>
    </row>
    <row r="6599" spans="1:4" x14ac:dyDescent="0.35">
      <c r="A6599" t="str">
        <f>CONCATENATE(cars_raw!B6603," ",cars_raw!C6603)</f>
        <v>Ford Escape SE</v>
      </c>
      <c r="B6599" s="6" t="s">
        <v>24398</v>
      </c>
      <c r="C6599" s="6" t="str">
        <f t="shared" si="103"/>
        <v>20,697</v>
      </c>
      <c r="D6599" s="5">
        <v>20697</v>
      </c>
    </row>
    <row r="6600" spans="1:4" x14ac:dyDescent="0.35">
      <c r="A6600" t="str">
        <f>CONCATENATE(cars_raw!B6604," ",cars_raw!C6604)</f>
        <v>GMC Yukon Denali</v>
      </c>
      <c r="B6600" s="6" t="s">
        <v>24403</v>
      </c>
      <c r="C6600" s="6" t="str">
        <f t="shared" si="103"/>
        <v>85,000</v>
      </c>
      <c r="D6600" s="5">
        <v>85000</v>
      </c>
    </row>
    <row r="6601" spans="1:4" x14ac:dyDescent="0.35">
      <c r="A6601" t="str">
        <f>CONCATENATE(cars_raw!B6605," ",cars_raw!C6605)</f>
        <v>Lexus RX 350 Base</v>
      </c>
      <c r="B6601" s="6" t="s">
        <v>24407</v>
      </c>
      <c r="C6601" s="6" t="str">
        <f t="shared" si="103"/>
        <v>53,525</v>
      </c>
      <c r="D6601" s="5">
        <v>53525</v>
      </c>
    </row>
    <row r="6602" spans="1:4" x14ac:dyDescent="0.35">
      <c r="A6602" t="str">
        <f>CONCATENATE(cars_raw!B6606," ",cars_raw!C6606)</f>
        <v>Jeep Wrangler Sport</v>
      </c>
      <c r="B6602" s="6" t="s">
        <v>24410</v>
      </c>
      <c r="C6602" s="6" t="str">
        <f t="shared" si="103"/>
        <v>37,888</v>
      </c>
      <c r="D6602" s="5">
        <v>37888</v>
      </c>
    </row>
    <row r="6603" spans="1:4" x14ac:dyDescent="0.35">
      <c r="A6603" t="str">
        <f>CONCATENATE(cars_raw!B6607," ",cars_raw!C6607)</f>
        <v>Porsche Cayenne GTS</v>
      </c>
      <c r="B6603" s="6" t="s">
        <v>10778</v>
      </c>
      <c r="C6603" s="6" t="str">
        <f t="shared" si="103"/>
        <v>35,960</v>
      </c>
      <c r="D6603" s="5">
        <v>35960</v>
      </c>
    </row>
    <row r="6604" spans="1:4" x14ac:dyDescent="0.35">
      <c r="A6604" t="str">
        <f>CONCATENATE(cars_raw!B6608," ",cars_raw!C6608)</f>
        <v>Toyota RAV4 XLE</v>
      </c>
      <c r="B6604" s="6" t="s">
        <v>24415</v>
      </c>
      <c r="C6604" s="6" t="str">
        <f t="shared" si="103"/>
        <v>31,598</v>
      </c>
      <c r="D6604" s="5">
        <v>31598</v>
      </c>
    </row>
    <row r="6605" spans="1:4" x14ac:dyDescent="0.35">
      <c r="A6605" t="str">
        <f>CONCATENATE(cars_raw!B6609," ",cars_raw!C6609)</f>
        <v>Chrysler Pacifica Limited</v>
      </c>
      <c r="B6605" s="6" t="s">
        <v>24420</v>
      </c>
      <c r="C6605" s="6" t="str">
        <f t="shared" si="103"/>
        <v>46,659</v>
      </c>
      <c r="D6605" s="5">
        <v>46659</v>
      </c>
    </row>
    <row r="6606" spans="1:4" x14ac:dyDescent="0.35">
      <c r="A6606" t="str">
        <f>CONCATENATE(cars_raw!B6610," ",cars_raw!C6610)</f>
        <v>Lexus RX 350 Base</v>
      </c>
      <c r="B6606" s="6" t="s">
        <v>11148</v>
      </c>
      <c r="C6606" s="6" t="str">
        <f t="shared" si="103"/>
        <v>42,497</v>
      </c>
      <c r="D6606" s="5">
        <v>42497</v>
      </c>
    </row>
    <row r="6607" spans="1:4" x14ac:dyDescent="0.35">
      <c r="A6607" t="str">
        <f>CONCATENATE(cars_raw!B6611," ",cars_raw!C6611)</f>
        <v>Ford Edge SEL</v>
      </c>
      <c r="B6607" s="6" t="s">
        <v>1760</v>
      </c>
      <c r="C6607" s="6" t="str">
        <f t="shared" si="103"/>
        <v>29,900</v>
      </c>
      <c r="D6607" s="5">
        <v>29900</v>
      </c>
    </row>
    <row r="6608" spans="1:4" x14ac:dyDescent="0.35">
      <c r="A6608" t="str">
        <f>CONCATENATE(cars_raw!B6612," ",cars_raw!C6612)</f>
        <v>Ford Edge SEL</v>
      </c>
      <c r="B6608" s="6" t="s">
        <v>24426</v>
      </c>
      <c r="C6608" s="6" t="str">
        <f t="shared" si="103"/>
        <v>31,341</v>
      </c>
      <c r="D6608" s="5">
        <v>31341</v>
      </c>
    </row>
    <row r="6609" spans="1:4" x14ac:dyDescent="0.35">
      <c r="A6609" t="str">
        <f>CONCATENATE(cars_raw!B6613," ",cars_raw!C6613)</f>
        <v>Subaru Outback 2.5i Limited</v>
      </c>
      <c r="B6609" s="6" t="s">
        <v>2323</v>
      </c>
      <c r="C6609" s="6" t="str">
        <f t="shared" si="103"/>
        <v>31,950</v>
      </c>
      <c r="D6609" s="5">
        <v>31950</v>
      </c>
    </row>
    <row r="6610" spans="1:4" x14ac:dyDescent="0.35">
      <c r="A6610" t="str">
        <f>CONCATENATE(cars_raw!B6614," ",cars_raw!C6614)</f>
        <v>Chevrolet Malibu 1LS</v>
      </c>
      <c r="B6610" s="6" t="s">
        <v>24430</v>
      </c>
      <c r="C6610" s="6" t="str">
        <f t="shared" si="103"/>
        <v>17,989</v>
      </c>
      <c r="D6610" s="5">
        <v>17989</v>
      </c>
    </row>
    <row r="6611" spans="1:4" x14ac:dyDescent="0.35">
      <c r="A6611" t="str">
        <f>CONCATENATE(cars_raw!B6616," ",cars_raw!C6616)</f>
        <v>Honda Passport Touring</v>
      </c>
      <c r="B6611" s="6" t="s">
        <v>24435</v>
      </c>
      <c r="C6611" s="6" t="str">
        <f t="shared" si="103"/>
        <v>43,871</v>
      </c>
      <c r="D6611" s="5">
        <v>43871</v>
      </c>
    </row>
    <row r="6612" spans="1:4" x14ac:dyDescent="0.35">
      <c r="A6612" t="str">
        <f>CONCATENATE(cars_raw!B6617," ",cars_raw!C6617)</f>
        <v>Subaru Forester</v>
      </c>
      <c r="B6612" s="6" t="s">
        <v>6790</v>
      </c>
      <c r="C6612" s="6" t="str">
        <f t="shared" si="103"/>
        <v>27,987</v>
      </c>
      <c r="D6612" s="5">
        <v>27987</v>
      </c>
    </row>
    <row r="6613" spans="1:4" x14ac:dyDescent="0.35">
      <c r="A6613" t="str">
        <f>CONCATENATE(cars_raw!B6618," ",cars_raw!C6618)</f>
        <v>Ford Escape S</v>
      </c>
      <c r="B6613" s="6" t="s">
        <v>24440</v>
      </c>
      <c r="C6613" s="6" t="str">
        <f t="shared" si="103"/>
        <v>18,000</v>
      </c>
      <c r="D6613" s="5">
        <v>18000</v>
      </c>
    </row>
    <row r="6614" spans="1:4" x14ac:dyDescent="0.35">
      <c r="A6614" t="str">
        <f>CONCATENATE(cars_raw!B6619," ",cars_raw!C6619)</f>
        <v>Hyundai Elantra SEL</v>
      </c>
      <c r="B6614" s="6" t="s">
        <v>2779</v>
      </c>
      <c r="C6614" s="6" t="str">
        <f t="shared" si="103"/>
        <v>17,900</v>
      </c>
      <c r="D6614" s="5">
        <v>17900</v>
      </c>
    </row>
    <row r="6615" spans="1:4" x14ac:dyDescent="0.35">
      <c r="A6615" t="str">
        <f>CONCATENATE(cars_raw!B6620," ",cars_raw!C6620)</f>
        <v>Chevrolet Corvette Stingray</v>
      </c>
      <c r="B6615" s="6" t="s">
        <v>24447</v>
      </c>
      <c r="C6615" s="6" t="str">
        <f t="shared" si="103"/>
        <v>59,817</v>
      </c>
      <c r="D6615" s="5">
        <v>59817</v>
      </c>
    </row>
    <row r="6616" spans="1:4" x14ac:dyDescent="0.35">
      <c r="A6616" t="str">
        <f>CONCATENATE(cars_raw!B6621," ",cars_raw!C6621)</f>
        <v>Mercedes-Benz C-Class C 300</v>
      </c>
      <c r="B6616" s="6" t="s">
        <v>12355</v>
      </c>
      <c r="C6616" s="6" t="str">
        <f t="shared" si="103"/>
        <v>34,700</v>
      </c>
      <c r="D6616" s="5">
        <v>34700</v>
      </c>
    </row>
    <row r="6617" spans="1:4" x14ac:dyDescent="0.35">
      <c r="A6617" t="str">
        <f>CONCATENATE(cars_raw!B6622," ",cars_raw!C6622)</f>
        <v>Volkswagen Tiguan 2.0T SE</v>
      </c>
      <c r="B6617" s="6" t="s">
        <v>2641</v>
      </c>
      <c r="C6617" s="6" t="str">
        <f t="shared" si="103"/>
        <v>27,995</v>
      </c>
      <c r="D6617" s="5">
        <v>27995</v>
      </c>
    </row>
    <row r="6618" spans="1:4" x14ac:dyDescent="0.35">
      <c r="A6618" t="str">
        <f>CONCATENATE(cars_raw!B6623," ",cars_raw!C6623)</f>
        <v>Mercedes-Benz CLA 250 Base</v>
      </c>
      <c r="B6618" s="6" t="s">
        <v>17449</v>
      </c>
      <c r="C6618" s="6" t="str">
        <f t="shared" si="103"/>
        <v>46,999</v>
      </c>
      <c r="D6618" s="5">
        <v>46999</v>
      </c>
    </row>
    <row r="6619" spans="1:4" x14ac:dyDescent="0.35">
      <c r="A6619" t="str">
        <f>CONCATENATE(cars_raw!B6624," ",cars_raw!C6624)</f>
        <v>Honda Civic LX</v>
      </c>
      <c r="B6619" s="6" t="s">
        <v>22081</v>
      </c>
      <c r="C6619" s="6" t="str">
        <f t="shared" si="103"/>
        <v>27,291</v>
      </c>
      <c r="D6619" s="5">
        <v>27291</v>
      </c>
    </row>
    <row r="6620" spans="1:4" x14ac:dyDescent="0.35">
      <c r="A6620" t="str">
        <f>CONCATENATE(cars_raw!B6625," ",cars_raw!C6625)</f>
        <v>Audi Q5 45 Premium</v>
      </c>
      <c r="B6620" s="6" t="s">
        <v>24460</v>
      </c>
      <c r="C6620" s="6" t="str">
        <f t="shared" si="103"/>
        <v>54,487</v>
      </c>
      <c r="D6620" s="5">
        <v>54487</v>
      </c>
    </row>
    <row r="6621" spans="1:4" x14ac:dyDescent="0.35">
      <c r="A6621" t="str">
        <f>CONCATENATE(cars_raw!B6626," ",cars_raw!C6626)</f>
        <v>Honda Civic LX</v>
      </c>
      <c r="B6621" s="6" t="s">
        <v>6368</v>
      </c>
      <c r="C6621" s="6" t="str">
        <f t="shared" si="103"/>
        <v>29,000</v>
      </c>
      <c r="D6621" s="5">
        <v>29000</v>
      </c>
    </row>
    <row r="6622" spans="1:4" x14ac:dyDescent="0.35">
      <c r="A6622" t="str">
        <f>CONCATENATE(cars_raw!B6627," ",cars_raw!C6627)</f>
        <v>Toyota Corolla LE</v>
      </c>
      <c r="B6622" s="6" t="s">
        <v>7085</v>
      </c>
      <c r="C6622" s="6" t="str">
        <f t="shared" si="103"/>
        <v>22,980</v>
      </c>
      <c r="D6622" s="5">
        <v>22980</v>
      </c>
    </row>
    <row r="6623" spans="1:4" x14ac:dyDescent="0.35">
      <c r="A6623" t="str">
        <f>CONCATENATE(cars_raw!B6628," ",cars_raw!C6628)</f>
        <v>Volvo S90 T6 Momentum</v>
      </c>
      <c r="B6623" s="6" t="s">
        <v>4629</v>
      </c>
      <c r="C6623" s="6" t="str">
        <f t="shared" si="103"/>
        <v>34,500</v>
      </c>
      <c r="D6623" s="5">
        <v>34500</v>
      </c>
    </row>
    <row r="6624" spans="1:4" x14ac:dyDescent="0.35">
      <c r="A6624" t="str">
        <f>CONCATENATE(cars_raw!B6629," ",cars_raw!C6629)</f>
        <v>GMC Sierra 1500 Denali</v>
      </c>
      <c r="B6624" s="6" t="s">
        <v>24467</v>
      </c>
      <c r="C6624" s="6" t="str">
        <f t="shared" si="103"/>
        <v>72,486</v>
      </c>
      <c r="D6624" s="5">
        <v>72486</v>
      </c>
    </row>
    <row r="6625" spans="1:4" x14ac:dyDescent="0.35">
      <c r="A6625" t="str">
        <f>CONCATENATE(cars_raw!B6630," ",cars_raw!C6630)</f>
        <v>Jeep Grand Cherokee Limited</v>
      </c>
      <c r="B6625" s="6" t="s">
        <v>24470</v>
      </c>
      <c r="C6625" s="6" t="str">
        <f t="shared" si="103"/>
        <v>35,883</v>
      </c>
      <c r="D6625" s="5">
        <v>35883</v>
      </c>
    </row>
    <row r="6626" spans="1:4" x14ac:dyDescent="0.35">
      <c r="A6626" t="str">
        <f>CONCATENATE(cars_raw!B6631," ",cars_raw!C6631)</f>
        <v>Ford F-150 Lariat</v>
      </c>
      <c r="B6626" s="6" t="s">
        <v>7928</v>
      </c>
      <c r="C6626" s="6" t="str">
        <f t="shared" si="103"/>
        <v>44,900</v>
      </c>
      <c r="D6626" s="5">
        <v>44900</v>
      </c>
    </row>
    <row r="6627" spans="1:4" x14ac:dyDescent="0.35">
      <c r="A6627" t="str">
        <f>CONCATENATE(cars_raw!B6632," ",cars_raw!C6632)</f>
        <v>Dodge Challenger R/T Scat Pack</v>
      </c>
      <c r="B6627" s="6" t="s">
        <v>1605</v>
      </c>
      <c r="C6627" s="6" t="str">
        <f t="shared" si="103"/>
        <v>47,997</v>
      </c>
      <c r="D6627" s="5">
        <v>47997</v>
      </c>
    </row>
    <row r="6628" spans="1:4" x14ac:dyDescent="0.35">
      <c r="A6628" t="str">
        <f>CONCATENATE(cars_raw!B6633," ",cars_raw!C6633)</f>
        <v>Alfa Romeo Giulia Ti</v>
      </c>
      <c r="B6628" s="6" t="s">
        <v>1760</v>
      </c>
      <c r="C6628" s="6" t="str">
        <f t="shared" si="103"/>
        <v>29,900</v>
      </c>
      <c r="D6628" s="5">
        <v>29900</v>
      </c>
    </row>
    <row r="6629" spans="1:4" x14ac:dyDescent="0.35">
      <c r="A6629" t="str">
        <f>CONCATENATE(cars_raw!B6634," ",cars_raw!C6634)</f>
        <v>Lexus ES 350 Base</v>
      </c>
      <c r="B6629" s="6" t="s">
        <v>8188</v>
      </c>
      <c r="C6629" s="6" t="str">
        <f t="shared" si="103"/>
        <v>37,295</v>
      </c>
      <c r="D6629" s="5">
        <v>37295</v>
      </c>
    </row>
    <row r="6630" spans="1:4" x14ac:dyDescent="0.35">
      <c r="A6630" t="str">
        <f>CONCATENATE(cars_raw!B6635," ",cars_raw!C6635)</f>
        <v>BMW X3 M40i</v>
      </c>
      <c r="B6630" s="6" t="s">
        <v>4677</v>
      </c>
      <c r="C6630" s="6" t="str">
        <f t="shared" si="103"/>
        <v>51,995</v>
      </c>
      <c r="D6630" s="5">
        <v>51995</v>
      </c>
    </row>
    <row r="6631" spans="1:4" x14ac:dyDescent="0.35">
      <c r="A6631" t="str">
        <f>CONCATENATE(cars_raw!B6636," ",cars_raw!C6636)</f>
        <v>Jeep Wrangler Unlimited Sahara</v>
      </c>
      <c r="B6631" s="6" t="s">
        <v>16353</v>
      </c>
      <c r="C6631" s="6" t="str">
        <f t="shared" si="103"/>
        <v>43,499</v>
      </c>
      <c r="D6631" s="5">
        <v>43499</v>
      </c>
    </row>
    <row r="6632" spans="1:4" x14ac:dyDescent="0.35">
      <c r="A6632" t="str">
        <f>CONCATENATE(cars_raw!B6637," ",cars_raw!C6637)</f>
        <v>Mercedes-Benz E-Class E 400</v>
      </c>
      <c r="B6632" s="6" t="s">
        <v>5075</v>
      </c>
      <c r="C6632" s="6" t="str">
        <f t="shared" si="103"/>
        <v>55,995</v>
      </c>
      <c r="D6632" s="5">
        <v>55995</v>
      </c>
    </row>
    <row r="6633" spans="1:4" x14ac:dyDescent="0.35">
      <c r="A6633" t="str">
        <f>CONCATENATE(cars_raw!B6638," ",cars_raw!C6638)</f>
        <v>Toyota Camry SE</v>
      </c>
      <c r="B6633" s="6" t="s">
        <v>12302</v>
      </c>
      <c r="C6633" s="6" t="str">
        <f t="shared" si="103"/>
        <v>28,595</v>
      </c>
      <c r="D6633" s="5">
        <v>28595</v>
      </c>
    </row>
    <row r="6634" spans="1:4" x14ac:dyDescent="0.35">
      <c r="A6634" t="str">
        <f>CONCATENATE(cars_raw!B6639," ",cars_raw!C6639)</f>
        <v>Mercedes-Benz GLA 250 Base</v>
      </c>
      <c r="B6634" s="6" t="s">
        <v>22436</v>
      </c>
      <c r="C6634" s="6" t="str">
        <f t="shared" si="103"/>
        <v>35,952</v>
      </c>
      <c r="D6634" s="5">
        <v>35952</v>
      </c>
    </row>
    <row r="6635" spans="1:4" x14ac:dyDescent="0.35">
      <c r="A6635" t="str">
        <f>CONCATENATE(cars_raw!B6640," ",cars_raw!C6640)</f>
        <v>Kia Sportage LX</v>
      </c>
      <c r="B6635" s="6" t="s">
        <v>24492</v>
      </c>
      <c r="C6635" s="6" t="str">
        <f t="shared" si="103"/>
        <v>20,391</v>
      </c>
      <c r="D6635" s="5">
        <v>20391</v>
      </c>
    </row>
    <row r="6636" spans="1:4" x14ac:dyDescent="0.35">
      <c r="A6636" t="str">
        <f>CONCATENATE(cars_raw!B6641," ",cars_raw!C6641)</f>
        <v>Mercedes-Benz A-Class A 220</v>
      </c>
      <c r="B6636" s="6" t="s">
        <v>1674</v>
      </c>
      <c r="C6636" s="6" t="str">
        <f t="shared" si="103"/>
        <v>32,495</v>
      </c>
      <c r="D6636" s="5">
        <v>32495</v>
      </c>
    </row>
    <row r="6637" spans="1:4" x14ac:dyDescent="0.35">
      <c r="A6637" t="str">
        <f>CONCATENATE(cars_raw!B6642," ",cars_raw!C6642)</f>
        <v>BMW 330 i xDrive</v>
      </c>
      <c r="B6637" s="6" t="s">
        <v>24496</v>
      </c>
      <c r="C6637" s="6" t="str">
        <f t="shared" si="103"/>
        <v>37,496</v>
      </c>
      <c r="D6637" s="5">
        <v>37496</v>
      </c>
    </row>
    <row r="6638" spans="1:4" x14ac:dyDescent="0.35">
      <c r="A6638" t="str">
        <f>CONCATENATE(cars_raw!B6643," ",cars_raw!C6643)</f>
        <v>Mercedes-Benz GLC 300 Base 4MATIC</v>
      </c>
      <c r="B6638" s="6" t="s">
        <v>12197</v>
      </c>
      <c r="C6638" s="6" t="str">
        <f t="shared" si="103"/>
        <v>44,999</v>
      </c>
      <c r="D6638" s="5">
        <v>44999</v>
      </c>
    </row>
    <row r="6639" spans="1:4" x14ac:dyDescent="0.35">
      <c r="A6639" t="str">
        <f>CONCATENATE(cars_raw!B6644," ",cars_raw!C6644)</f>
        <v>Mercedes-Benz GLC 300 Base 4MATIC</v>
      </c>
      <c r="B6639" s="6" t="s">
        <v>24503</v>
      </c>
      <c r="C6639" s="6" t="str">
        <f t="shared" si="103"/>
        <v>46,595</v>
      </c>
      <c r="D6639" s="5">
        <v>46595</v>
      </c>
    </row>
    <row r="6640" spans="1:4" x14ac:dyDescent="0.35">
      <c r="A6640" t="str">
        <f>CONCATENATE(cars_raw!B6645," ",cars_raw!C6645)</f>
        <v>BMW X1 xDrive28i</v>
      </c>
      <c r="B6640" s="6" t="s">
        <v>24508</v>
      </c>
      <c r="C6640" s="6" t="str">
        <f t="shared" si="103"/>
        <v>35,250</v>
      </c>
      <c r="D6640" s="5">
        <v>35250</v>
      </c>
    </row>
    <row r="6641" spans="1:4" x14ac:dyDescent="0.35">
      <c r="A6641" t="str">
        <f>CONCATENATE(cars_raw!B6646," ",cars_raw!C6646)</f>
        <v>Audi S4 3.0T Prestige</v>
      </c>
      <c r="B6641" s="6" t="s">
        <v>4166</v>
      </c>
      <c r="C6641" s="6" t="str">
        <f t="shared" si="103"/>
        <v>47,995</v>
      </c>
      <c r="D6641" s="5">
        <v>47995</v>
      </c>
    </row>
    <row r="6642" spans="1:4" x14ac:dyDescent="0.35">
      <c r="A6642" t="str">
        <f>CONCATENATE(cars_raw!B6647," ",cars_raw!C6647)</f>
        <v>Volkswagen Atlas 3.6L SE w/Technology</v>
      </c>
      <c r="B6642" s="6" t="s">
        <v>24514</v>
      </c>
      <c r="C6642" s="6" t="str">
        <f t="shared" si="103"/>
        <v>32,983</v>
      </c>
      <c r="D6642" s="5">
        <v>32983</v>
      </c>
    </row>
    <row r="6643" spans="1:4" x14ac:dyDescent="0.35">
      <c r="A6643" t="str">
        <f>CONCATENATE(cars_raw!B6648," ",cars_raw!C6648)</f>
        <v>Honda Pilot EX-L</v>
      </c>
      <c r="B6643" s="6" t="s">
        <v>3648</v>
      </c>
      <c r="C6643" s="6" t="str">
        <f t="shared" si="103"/>
        <v>33,500</v>
      </c>
      <c r="D6643" s="5">
        <v>33500</v>
      </c>
    </row>
    <row r="6644" spans="1:4" x14ac:dyDescent="0.35">
      <c r="A6644" t="str">
        <f>CONCATENATE(cars_raw!B6649," ",cars_raw!C6649)</f>
        <v>Mercedes-Benz GLS 450 Base 4MATIC</v>
      </c>
      <c r="B6644" s="6" t="s">
        <v>24522</v>
      </c>
      <c r="C6644" s="6" t="str">
        <f t="shared" si="103"/>
        <v>50,383</v>
      </c>
      <c r="D6644" s="5">
        <v>50383</v>
      </c>
    </row>
    <row r="6645" spans="1:4" x14ac:dyDescent="0.35">
      <c r="A6645" t="str">
        <f>CONCATENATE(cars_raw!B6650," ",cars_raw!C6650)</f>
        <v>BMW X5 xDrive40i</v>
      </c>
      <c r="B6645" s="6" t="s">
        <v>17626</v>
      </c>
      <c r="C6645" s="6" t="str">
        <f t="shared" si="103"/>
        <v>57,990</v>
      </c>
      <c r="D6645" s="5">
        <v>57990</v>
      </c>
    </row>
    <row r="6646" spans="1:4" x14ac:dyDescent="0.35">
      <c r="A6646" t="str">
        <f>CONCATENATE(cars_raw!B6651," ",cars_raw!C6651)</f>
        <v>Nissan Rogue SV</v>
      </c>
      <c r="B6646" s="6" t="s">
        <v>24527</v>
      </c>
      <c r="C6646" s="6" t="str">
        <f t="shared" si="103"/>
        <v>29,951</v>
      </c>
      <c r="D6646" s="5">
        <v>29951</v>
      </c>
    </row>
    <row r="6647" spans="1:4" x14ac:dyDescent="0.35">
      <c r="A6647" t="str">
        <f>CONCATENATE(cars_raw!B6652," ",cars_raw!C6652)</f>
        <v>Honda Accord EX-L</v>
      </c>
      <c r="B6647" s="6" t="s">
        <v>21984</v>
      </c>
      <c r="C6647" s="6" t="str">
        <f t="shared" si="103"/>
        <v>23,301</v>
      </c>
      <c r="D6647" s="5">
        <v>23301</v>
      </c>
    </row>
    <row r="6648" spans="1:4" x14ac:dyDescent="0.35">
      <c r="A6648" t="str">
        <f>CONCATENATE(cars_raw!B6653," ",cars_raw!C6653)</f>
        <v>BMW 330 i xDrive</v>
      </c>
      <c r="B6648" s="6" t="s">
        <v>2047</v>
      </c>
      <c r="C6648" s="6" t="str">
        <f t="shared" si="103"/>
        <v>32,500</v>
      </c>
      <c r="D6648" s="5">
        <v>32500</v>
      </c>
    </row>
    <row r="6649" spans="1:4" x14ac:dyDescent="0.35">
      <c r="A6649" t="str">
        <f>CONCATENATE(cars_raw!B6654," ",cars_raw!C6654)</f>
        <v>Toyota RAV4 LE</v>
      </c>
      <c r="B6649" s="6" t="s">
        <v>2641</v>
      </c>
      <c r="C6649" s="6" t="str">
        <f t="shared" si="103"/>
        <v>27,995</v>
      </c>
      <c r="D6649" s="5">
        <v>27995</v>
      </c>
    </row>
    <row r="6650" spans="1:4" x14ac:dyDescent="0.35">
      <c r="A6650" t="str">
        <f>CONCATENATE(cars_raw!B6655," ",cars_raw!C6655)</f>
        <v>Honda Accord EX-L</v>
      </c>
      <c r="B6650" s="6" t="s">
        <v>24538</v>
      </c>
      <c r="C6650" s="6" t="str">
        <f t="shared" si="103"/>
        <v>30,507</v>
      </c>
      <c r="D6650" s="5">
        <v>30507</v>
      </c>
    </row>
    <row r="6651" spans="1:4" x14ac:dyDescent="0.35">
      <c r="A6651" t="str">
        <f>CONCATENATE(cars_raw!B6656," ",cars_raw!C6656)</f>
        <v>Mercedes-Benz GLS 450 Base 4MATIC</v>
      </c>
      <c r="B6651" s="6" t="s">
        <v>23529</v>
      </c>
      <c r="C6651" s="6" t="str">
        <f t="shared" si="103"/>
        <v>52,991</v>
      </c>
      <c r="D6651" s="5">
        <v>52991</v>
      </c>
    </row>
    <row r="6652" spans="1:4" x14ac:dyDescent="0.35">
      <c r="A6652" t="str">
        <f>CONCATENATE(cars_raw!B6657," ",cars_raw!C6657)</f>
        <v>GMC Terrain SLT</v>
      </c>
      <c r="B6652" s="6" t="s">
        <v>24545</v>
      </c>
      <c r="C6652" s="6" t="str">
        <f t="shared" si="103"/>
        <v>25,690</v>
      </c>
      <c r="D6652" s="5">
        <v>25690</v>
      </c>
    </row>
    <row r="6653" spans="1:4" x14ac:dyDescent="0.35">
      <c r="A6653" t="str">
        <f>CONCATENATE(cars_raw!B6658," ",cars_raw!C6658)</f>
        <v>Lexus RX 350 F Sport</v>
      </c>
      <c r="B6653" s="6" t="s">
        <v>24550</v>
      </c>
      <c r="C6653" s="6" t="str">
        <f t="shared" si="103"/>
        <v>44,951</v>
      </c>
      <c r="D6653" s="5">
        <v>44951</v>
      </c>
    </row>
    <row r="6654" spans="1:4" x14ac:dyDescent="0.35">
      <c r="A6654" t="str">
        <f>CONCATENATE(cars_raw!B6659," ",cars_raw!C6659)</f>
        <v>Toyota RAV4 Limited</v>
      </c>
      <c r="B6654" s="6" t="s">
        <v>24553</v>
      </c>
      <c r="C6654" s="6" t="str">
        <f t="shared" si="103"/>
        <v>36,695</v>
      </c>
      <c r="D6654" s="5">
        <v>36695</v>
      </c>
    </row>
    <row r="6655" spans="1:4" x14ac:dyDescent="0.35">
      <c r="A6655" t="str">
        <f>CONCATENATE(cars_raw!B6660," ",cars_raw!C6660)</f>
        <v>Honda Odyssey Touring</v>
      </c>
      <c r="B6655" s="6" t="s">
        <v>2936</v>
      </c>
      <c r="C6655" s="6" t="str">
        <f t="shared" si="103"/>
        <v>25,995</v>
      </c>
      <c r="D6655" s="5">
        <v>25995</v>
      </c>
    </row>
    <row r="6656" spans="1:4" x14ac:dyDescent="0.35">
      <c r="A6656" t="str">
        <f>CONCATENATE(cars_raw!B6661," ",cars_raw!C6661)</f>
        <v>Volkswagen Tiguan 2.0T SE</v>
      </c>
      <c r="B6656" s="6" t="s">
        <v>17941</v>
      </c>
      <c r="C6656" s="6" t="str">
        <f t="shared" si="103"/>
        <v>26,997</v>
      </c>
      <c r="D6656" s="5">
        <v>26997</v>
      </c>
    </row>
    <row r="6657" spans="1:4" x14ac:dyDescent="0.35">
      <c r="A6657" t="str">
        <f>CONCATENATE(cars_raw!B6662," ",cars_raw!C6662)</f>
        <v>BMW X5 xDrive40i</v>
      </c>
      <c r="B6657" s="6" t="s">
        <v>3344</v>
      </c>
      <c r="C6657" s="6" t="str">
        <f t="shared" si="103"/>
        <v>52,998</v>
      </c>
      <c r="D6657" s="5">
        <v>52998</v>
      </c>
    </row>
    <row r="6658" spans="1:4" x14ac:dyDescent="0.35">
      <c r="A6658" t="str">
        <f>CONCATENATE(cars_raw!B6663," ",cars_raw!C6663)</f>
        <v>Mercedes-Benz C-Class C 300</v>
      </c>
      <c r="B6658" s="6" t="s">
        <v>6253</v>
      </c>
      <c r="C6658" s="6" t="str">
        <f t="shared" ref="C6658:C6721" si="104">REPLACE(B6658,1,1,"")</f>
        <v>41,998</v>
      </c>
      <c r="D6658" s="5">
        <v>41998</v>
      </c>
    </row>
    <row r="6659" spans="1:4" x14ac:dyDescent="0.35">
      <c r="A6659" t="str">
        <f>CONCATENATE(cars_raw!B6664," ",cars_raw!C6664)</f>
        <v>Toyota Corolla LE</v>
      </c>
      <c r="B6659" s="6" t="s">
        <v>17356</v>
      </c>
      <c r="C6659" s="6" t="str">
        <f t="shared" si="104"/>
        <v>25,987</v>
      </c>
      <c r="D6659" s="5">
        <v>25987</v>
      </c>
    </row>
    <row r="6660" spans="1:4" x14ac:dyDescent="0.35">
      <c r="A6660" t="str">
        <f>CONCATENATE(cars_raw!B6665," ",cars_raw!C6665)</f>
        <v>Jeep Wrangler Sahara</v>
      </c>
      <c r="B6660" s="6" t="s">
        <v>4998</v>
      </c>
      <c r="C6660" s="6" t="str">
        <f t="shared" si="104"/>
        <v>32,000</v>
      </c>
      <c r="D6660" s="5">
        <v>32000</v>
      </c>
    </row>
    <row r="6661" spans="1:4" x14ac:dyDescent="0.35">
      <c r="A6661" t="str">
        <f>CONCATENATE(cars_raw!B6666," ",cars_raw!C6666)</f>
        <v>Toyota Camry LE</v>
      </c>
      <c r="B6661" s="6" t="s">
        <v>20883</v>
      </c>
      <c r="C6661" s="6" t="str">
        <f t="shared" si="104"/>
        <v>32,980</v>
      </c>
      <c r="D6661" s="5">
        <v>32980</v>
      </c>
    </row>
    <row r="6662" spans="1:4" x14ac:dyDescent="0.35">
      <c r="A6662" t="str">
        <f>CONCATENATE(cars_raw!B6667," ",cars_raw!C6667)</f>
        <v>Subaru Ascent Premium 7-Passenger</v>
      </c>
      <c r="B6662" s="6" t="s">
        <v>3538</v>
      </c>
      <c r="C6662" s="6" t="str">
        <f t="shared" si="104"/>
        <v>32,998</v>
      </c>
      <c r="D6662" s="5">
        <v>32998</v>
      </c>
    </row>
    <row r="6663" spans="1:4" x14ac:dyDescent="0.35">
      <c r="A6663" t="str">
        <f>CONCATENATE(cars_raw!B6668," ",cars_raw!C6668)</f>
        <v>Subaru Forester Touring</v>
      </c>
      <c r="B6663" s="6" t="s">
        <v>4923</v>
      </c>
      <c r="C6663" s="6" t="str">
        <f t="shared" si="104"/>
        <v>37,995</v>
      </c>
      <c r="D6663" s="5">
        <v>37995</v>
      </c>
    </row>
    <row r="6664" spans="1:4" x14ac:dyDescent="0.35">
      <c r="A6664" t="str">
        <f>CONCATENATE(cars_raw!B6669," ",cars_raw!C6669)</f>
        <v>Subaru Forester Sport</v>
      </c>
      <c r="B6664" s="6" t="s">
        <v>24576</v>
      </c>
      <c r="C6664" s="6" t="str">
        <f t="shared" si="104"/>
        <v>35,553</v>
      </c>
      <c r="D6664" s="5">
        <v>35553</v>
      </c>
    </row>
    <row r="6665" spans="1:4" x14ac:dyDescent="0.35">
      <c r="A6665" t="str">
        <f>CONCATENATE(cars_raw!B6670," ",cars_raw!C6670)</f>
        <v>Cadillac XT5 Luxury AWD</v>
      </c>
      <c r="B6665" s="6" t="s">
        <v>8472</v>
      </c>
      <c r="C6665" s="6" t="str">
        <f t="shared" si="104"/>
        <v>35,989</v>
      </c>
      <c r="D6665" s="5">
        <v>35989</v>
      </c>
    </row>
    <row r="6666" spans="1:4" x14ac:dyDescent="0.35">
      <c r="A6666" t="str">
        <f>CONCATENATE(cars_raw!B6671," ",cars_raw!C6671)</f>
        <v>Ford F-150 Platinum</v>
      </c>
      <c r="B6666" s="6" t="s">
        <v>9938</v>
      </c>
      <c r="C6666" s="6" t="str">
        <f t="shared" si="104"/>
        <v>52,952</v>
      </c>
      <c r="D6666" s="5">
        <v>52952</v>
      </c>
    </row>
    <row r="6667" spans="1:4" x14ac:dyDescent="0.35">
      <c r="A6667" t="str">
        <f>CONCATENATE(cars_raw!B6672," ",cars_raw!C6672)</f>
        <v>Jeep Wrangler Unlimited Sahara</v>
      </c>
      <c r="B6667" s="6" t="s">
        <v>15663</v>
      </c>
      <c r="C6667" s="6" t="str">
        <f t="shared" si="104"/>
        <v>48,990</v>
      </c>
      <c r="D6667" s="5">
        <v>48990</v>
      </c>
    </row>
    <row r="6668" spans="1:4" x14ac:dyDescent="0.35">
      <c r="A6668" t="str">
        <f>CONCATENATE(cars_raw!B6673," ",cars_raw!C6673)</f>
        <v>GMC Sierra 1500 Elevation</v>
      </c>
      <c r="B6668" s="6" t="s">
        <v>24590</v>
      </c>
      <c r="C6668" s="6" t="str">
        <f t="shared" si="104"/>
        <v>43,985</v>
      </c>
      <c r="D6668" s="5">
        <v>43985</v>
      </c>
    </row>
    <row r="6669" spans="1:4" x14ac:dyDescent="0.35">
      <c r="A6669" t="str">
        <f>CONCATENATE(cars_raw!B6674," ",cars_raw!C6674)</f>
        <v>Volkswagen Tiguan 2.0T S</v>
      </c>
      <c r="B6669" s="6" t="s">
        <v>24593</v>
      </c>
      <c r="C6669" s="6" t="str">
        <f t="shared" si="104"/>
        <v>31,189</v>
      </c>
      <c r="D6669" s="5">
        <v>31189</v>
      </c>
    </row>
    <row r="6670" spans="1:4" x14ac:dyDescent="0.35">
      <c r="A6670" t="str">
        <f>CONCATENATE(cars_raw!B6675," ",cars_raw!C6675)</f>
        <v>Toyota 4Runner Nightshade</v>
      </c>
      <c r="B6670" s="6" t="s">
        <v>50</v>
      </c>
      <c r="C6670" s="6" t="str">
        <f t="shared" si="104"/>
        <v>49,985</v>
      </c>
      <c r="D6670" s="5">
        <v>49985</v>
      </c>
    </row>
    <row r="6671" spans="1:4" x14ac:dyDescent="0.35">
      <c r="A6671" t="str">
        <f>CONCATENATE(cars_raw!B6676," ",cars_raw!C6676)</f>
        <v>Ford Expedition Limited</v>
      </c>
      <c r="B6671" s="6" t="s">
        <v>24600</v>
      </c>
      <c r="C6671" s="6" t="str">
        <f t="shared" si="104"/>
        <v>49,927</v>
      </c>
      <c r="D6671" s="5">
        <v>49927</v>
      </c>
    </row>
    <row r="6672" spans="1:4" x14ac:dyDescent="0.35">
      <c r="A6672" t="str">
        <f>CONCATENATE(cars_raw!B6677," ",cars_raw!C6677)</f>
        <v>Mercedes-Benz GLE 350 Base</v>
      </c>
      <c r="B6672" s="6" t="s">
        <v>6169</v>
      </c>
      <c r="C6672" s="6" t="str">
        <f t="shared" si="104"/>
        <v>37,990</v>
      </c>
      <c r="D6672" s="5">
        <v>37990</v>
      </c>
    </row>
    <row r="6673" spans="1:4" x14ac:dyDescent="0.35">
      <c r="A6673" t="str">
        <f>CONCATENATE(cars_raw!B6678," ",cars_raw!C6678)</f>
        <v>Mercedes-Benz GLC 300 Base</v>
      </c>
      <c r="B6673" s="6" t="s">
        <v>24604</v>
      </c>
      <c r="C6673" s="6" t="str">
        <f t="shared" si="104"/>
        <v>43,480</v>
      </c>
      <c r="D6673" s="5">
        <v>43480</v>
      </c>
    </row>
    <row r="6674" spans="1:4" x14ac:dyDescent="0.35">
      <c r="A6674" t="str">
        <f>CONCATENATE(cars_raw!B6679," ",cars_raw!C6679)</f>
        <v>BMW M4 Base</v>
      </c>
      <c r="B6674" s="6" t="s">
        <v>24606</v>
      </c>
      <c r="C6674" s="6" t="str">
        <f t="shared" si="104"/>
        <v>72,985</v>
      </c>
      <c r="D6674" s="5">
        <v>72985</v>
      </c>
    </row>
    <row r="6675" spans="1:4" x14ac:dyDescent="0.35">
      <c r="A6675" t="str">
        <f>CONCATENATE(cars_raw!B6680," ",cars_raw!C6680)</f>
        <v>Lexus ES 350 Base</v>
      </c>
      <c r="B6675" s="6" t="s">
        <v>10129</v>
      </c>
      <c r="C6675" s="6" t="str">
        <f t="shared" si="104"/>
        <v>35,800</v>
      </c>
      <c r="D6675" s="5">
        <v>35800</v>
      </c>
    </row>
    <row r="6676" spans="1:4" x14ac:dyDescent="0.35">
      <c r="A6676" t="str">
        <f>CONCATENATE(cars_raw!B6681," ",cars_raw!C6681)</f>
        <v>Ford F-150 XL</v>
      </c>
      <c r="B6676" s="6" t="s">
        <v>24611</v>
      </c>
      <c r="C6676" s="6" t="str">
        <f t="shared" si="104"/>
        <v>49,090</v>
      </c>
      <c r="D6676" s="5">
        <v>49090</v>
      </c>
    </row>
    <row r="6677" spans="1:4" x14ac:dyDescent="0.35">
      <c r="A6677" t="str">
        <f>CONCATENATE(cars_raw!B6682," ",cars_raw!C6682)</f>
        <v>Chevrolet Equinox Premier</v>
      </c>
      <c r="B6677" s="6" t="s">
        <v>10559</v>
      </c>
      <c r="C6677" s="6" t="str">
        <f t="shared" si="104"/>
        <v>25,918</v>
      </c>
      <c r="D6677" s="5">
        <v>25918</v>
      </c>
    </row>
    <row r="6678" spans="1:4" x14ac:dyDescent="0.35">
      <c r="A6678" t="str">
        <f>CONCATENATE(cars_raw!B6683," ",cars_raw!C6683)</f>
        <v>INFINITI QX60 Base</v>
      </c>
      <c r="B6678" s="6" t="s">
        <v>24617</v>
      </c>
      <c r="C6678" s="6" t="str">
        <f t="shared" si="104"/>
        <v>19,781</v>
      </c>
      <c r="D6678" s="5">
        <v>19781</v>
      </c>
    </row>
    <row r="6679" spans="1:4" x14ac:dyDescent="0.35">
      <c r="A6679" t="str">
        <f>CONCATENATE(cars_raw!B6684," ",cars_raw!C6684)</f>
        <v>BMW X3 xDrive30i</v>
      </c>
      <c r="B6679" s="6" t="s">
        <v>24622</v>
      </c>
      <c r="C6679" s="6" t="str">
        <f t="shared" si="104"/>
        <v>38,920</v>
      </c>
      <c r="D6679" s="5">
        <v>38920</v>
      </c>
    </row>
    <row r="6680" spans="1:4" x14ac:dyDescent="0.35">
      <c r="A6680" t="str">
        <f>CONCATENATE(cars_raw!B6685," ",cars_raw!C6685)</f>
        <v>GMC Yukon Denali</v>
      </c>
      <c r="B6680" s="6" t="s">
        <v>24627</v>
      </c>
      <c r="C6680" s="6" t="str">
        <f t="shared" si="104"/>
        <v>82,931</v>
      </c>
      <c r="D6680" s="5">
        <v>82931</v>
      </c>
    </row>
    <row r="6681" spans="1:4" x14ac:dyDescent="0.35">
      <c r="A6681" t="str">
        <f>CONCATENATE(cars_raw!B6686," ",cars_raw!C6686)</f>
        <v>Ford Explorer Platinum</v>
      </c>
      <c r="B6681" s="6" t="s">
        <v>24630</v>
      </c>
      <c r="C6681" s="6" t="str">
        <f t="shared" si="104"/>
        <v>46,491</v>
      </c>
      <c r="D6681" s="5">
        <v>46491</v>
      </c>
    </row>
    <row r="6682" spans="1:4" x14ac:dyDescent="0.35">
      <c r="A6682" t="str">
        <f>CONCATENATE(cars_raw!B6687," ",cars_raw!C6687)</f>
        <v>Mazda CX-5 Touring</v>
      </c>
      <c r="B6682" s="6" t="s">
        <v>2013</v>
      </c>
      <c r="C6682" s="6" t="str">
        <f t="shared" si="104"/>
        <v>33,997</v>
      </c>
      <c r="D6682" s="5">
        <v>33997</v>
      </c>
    </row>
    <row r="6683" spans="1:4" x14ac:dyDescent="0.35">
      <c r="A6683" t="str">
        <f>CONCATENATE(cars_raw!B6688," ",cars_raw!C6688)</f>
        <v>Kia Telluride SX</v>
      </c>
      <c r="B6683" s="6" t="s">
        <v>24637</v>
      </c>
      <c r="C6683" s="6" t="str">
        <f t="shared" si="104"/>
        <v>52,359</v>
      </c>
      <c r="D6683" s="5">
        <v>52359</v>
      </c>
    </row>
    <row r="6684" spans="1:4" x14ac:dyDescent="0.35">
      <c r="A6684" t="str">
        <f>CONCATENATE(cars_raw!B6689," ",cars_raw!C6689)</f>
        <v>Hyundai Santa Fe SE 2.4</v>
      </c>
      <c r="B6684" s="6" t="s">
        <v>24640</v>
      </c>
      <c r="C6684" s="6" t="str">
        <f t="shared" si="104"/>
        <v>27,536</v>
      </c>
      <c r="D6684" s="5">
        <v>27536</v>
      </c>
    </row>
    <row r="6685" spans="1:4" x14ac:dyDescent="0.35">
      <c r="A6685" t="str">
        <f>CONCATENATE(cars_raw!B6690," ",cars_raw!C6690)</f>
        <v>Dodge Grand Caravan GT</v>
      </c>
      <c r="B6685" s="6" t="s">
        <v>3389</v>
      </c>
      <c r="C6685" s="6" t="str">
        <f t="shared" si="104"/>
        <v>23,998</v>
      </c>
      <c r="D6685" s="5">
        <v>23998</v>
      </c>
    </row>
    <row r="6686" spans="1:4" x14ac:dyDescent="0.35">
      <c r="A6686" t="str">
        <f>CONCATENATE(cars_raw!B6691," ",cars_raw!C6691)</f>
        <v>Ford Escape Titanium</v>
      </c>
      <c r="B6686" s="6" t="s">
        <v>717</v>
      </c>
      <c r="C6686" s="6" t="str">
        <f t="shared" si="104"/>
        <v>29,995</v>
      </c>
      <c r="D6686" s="5">
        <v>29995</v>
      </c>
    </row>
    <row r="6687" spans="1:4" x14ac:dyDescent="0.35">
      <c r="A6687" t="str">
        <f>CONCATENATE(cars_raw!B6692," ",cars_raw!C6692)</f>
        <v>Cadillac XT5 Luxury</v>
      </c>
      <c r="B6687" s="6" t="s">
        <v>8331</v>
      </c>
      <c r="C6687" s="6" t="str">
        <f t="shared" si="104"/>
        <v>24,997</v>
      </c>
      <c r="D6687" s="5">
        <v>24997</v>
      </c>
    </row>
    <row r="6688" spans="1:4" x14ac:dyDescent="0.35">
      <c r="A6688" t="str">
        <f>CONCATENATE(cars_raw!B6693," ",cars_raw!C6693)</f>
        <v>RAM 1500 Laramie</v>
      </c>
      <c r="B6688" s="6" t="s">
        <v>668</v>
      </c>
      <c r="C6688" s="6" t="str">
        <f t="shared" si="104"/>
        <v>49,995</v>
      </c>
      <c r="D6688" s="5">
        <v>49995</v>
      </c>
    </row>
    <row r="6689" spans="1:4" x14ac:dyDescent="0.35">
      <c r="A6689" t="str">
        <f>CONCATENATE(cars_raw!B6694," ",cars_raw!C6694)</f>
        <v>Ford Escape Titanium</v>
      </c>
      <c r="B6689" s="6" t="s">
        <v>775</v>
      </c>
      <c r="C6689" s="6" t="str">
        <f t="shared" si="104"/>
        <v>26,000</v>
      </c>
      <c r="D6689" s="5">
        <v>26000</v>
      </c>
    </row>
    <row r="6690" spans="1:4" x14ac:dyDescent="0.35">
      <c r="A6690" t="str">
        <f>CONCATENATE(cars_raw!B6695," ",cars_raw!C6695)</f>
        <v>BMW X3 sDrive30i</v>
      </c>
      <c r="B6690" s="6" t="s">
        <v>24657</v>
      </c>
      <c r="C6690" s="6" t="str">
        <f t="shared" si="104"/>
        <v>35,209</v>
      </c>
      <c r="D6690" s="5">
        <v>35209</v>
      </c>
    </row>
    <row r="6691" spans="1:4" x14ac:dyDescent="0.35">
      <c r="A6691" t="str">
        <f>CONCATENATE(cars_raw!B6696," ",cars_raw!C6696)</f>
        <v>Land Rover Range Rover Evoque Pure</v>
      </c>
      <c r="B6691" s="6" t="s">
        <v>4938</v>
      </c>
      <c r="C6691" s="6" t="str">
        <f t="shared" si="104"/>
        <v>19,999</v>
      </c>
      <c r="D6691" s="5">
        <v>19999</v>
      </c>
    </row>
    <row r="6692" spans="1:4" x14ac:dyDescent="0.35">
      <c r="A6692" t="str">
        <f>CONCATENATE(cars_raw!B6697," ",cars_raw!C6697)</f>
        <v>Land Rover Discovery Sport HSE</v>
      </c>
      <c r="B6692" s="6" t="s">
        <v>14619</v>
      </c>
      <c r="C6692" s="6" t="str">
        <f t="shared" si="104"/>
        <v>38,488</v>
      </c>
      <c r="D6692" s="5">
        <v>38488</v>
      </c>
    </row>
    <row r="6693" spans="1:4" x14ac:dyDescent="0.35">
      <c r="A6693" t="str">
        <f>CONCATENATE(cars_raw!B6698," ",cars_raw!C6698)</f>
        <v>Dodge Durango GT</v>
      </c>
      <c r="B6693" s="6" t="s">
        <v>11065</v>
      </c>
      <c r="C6693" s="6" t="str">
        <f t="shared" si="104"/>
        <v>36,990</v>
      </c>
      <c r="D6693" s="5">
        <v>36990</v>
      </c>
    </row>
    <row r="6694" spans="1:4" x14ac:dyDescent="0.35">
      <c r="A6694" t="str">
        <f>CONCATENATE(cars_raw!B6699," ",cars_raw!C6699)</f>
        <v>Mercedes-Benz AMG C 43 Base 4MATIC</v>
      </c>
      <c r="B6694" s="6" t="s">
        <v>4603</v>
      </c>
      <c r="C6694" s="6" t="str">
        <f t="shared" si="104"/>
        <v>47,998</v>
      </c>
      <c r="D6694" s="5">
        <v>47998</v>
      </c>
    </row>
    <row r="6695" spans="1:4" x14ac:dyDescent="0.35">
      <c r="A6695" t="str">
        <f>CONCATENATE(cars_raw!B6700," ",cars_raw!C6700)</f>
        <v>Toyota Camry XSE</v>
      </c>
      <c r="B6695" s="6" t="s">
        <v>6169</v>
      </c>
      <c r="C6695" s="6" t="str">
        <f t="shared" si="104"/>
        <v>37,990</v>
      </c>
      <c r="D6695" s="5">
        <v>37990</v>
      </c>
    </row>
    <row r="6696" spans="1:4" x14ac:dyDescent="0.35">
      <c r="A6696" t="str">
        <f>CONCATENATE(cars_raw!B6701," ",cars_raw!C6701)</f>
        <v>BMW X5 sDrive40i</v>
      </c>
      <c r="B6696" s="6" t="s">
        <v>24671</v>
      </c>
      <c r="C6696" s="6" t="str">
        <f t="shared" si="104"/>
        <v>62,997</v>
      </c>
      <c r="D6696" s="5">
        <v>62997</v>
      </c>
    </row>
    <row r="6697" spans="1:4" x14ac:dyDescent="0.35">
      <c r="A6697" t="str">
        <f>CONCATENATE(cars_raw!B6702," ",cars_raw!C6702)</f>
        <v>Kia K5 GT-Line</v>
      </c>
      <c r="B6697" s="6" t="s">
        <v>3620</v>
      </c>
      <c r="C6697" s="6" t="str">
        <f t="shared" si="104"/>
        <v>39,995</v>
      </c>
      <c r="D6697" s="5">
        <v>39995</v>
      </c>
    </row>
    <row r="6698" spans="1:4" x14ac:dyDescent="0.35">
      <c r="A6698" t="str">
        <f>CONCATENATE(cars_raw!B6703," ",cars_raw!C6703)</f>
        <v>Mazda CX-5 Grand Touring</v>
      </c>
      <c r="B6698" s="6" t="s">
        <v>24678</v>
      </c>
      <c r="C6698" s="6" t="str">
        <f t="shared" si="104"/>
        <v>31,900</v>
      </c>
      <c r="D6698" s="5">
        <v>31900</v>
      </c>
    </row>
    <row r="6699" spans="1:4" x14ac:dyDescent="0.35">
      <c r="A6699" t="str">
        <f>CONCATENATE(cars_raw!B6704," ",cars_raw!C6704)</f>
        <v>Jeep Grand Cherokee Limited</v>
      </c>
      <c r="B6699" s="6" t="s">
        <v>2498</v>
      </c>
      <c r="C6699" s="6" t="str">
        <f t="shared" si="104"/>
        <v>27,000</v>
      </c>
      <c r="D6699" s="5">
        <v>27000</v>
      </c>
    </row>
    <row r="6700" spans="1:4" x14ac:dyDescent="0.35">
      <c r="A6700" t="str">
        <f>CONCATENATE(cars_raw!B6705," ",cars_raw!C6705)</f>
        <v>Honda Civic EX-L</v>
      </c>
      <c r="B6700" s="6" t="s">
        <v>24687</v>
      </c>
      <c r="C6700" s="6" t="str">
        <f t="shared" si="104"/>
        <v>25,696</v>
      </c>
      <c r="D6700" s="5">
        <v>25696</v>
      </c>
    </row>
    <row r="6701" spans="1:4" x14ac:dyDescent="0.35">
      <c r="A6701" t="str">
        <f>CONCATENATE(cars_raw!B6706," ",cars_raw!C6706)</f>
        <v>Mercedes-Benz GLB 250 Base</v>
      </c>
      <c r="B6701" s="6" t="s">
        <v>24690</v>
      </c>
      <c r="C6701" s="6" t="str">
        <f t="shared" si="104"/>
        <v>36,966</v>
      </c>
      <c r="D6701" s="5">
        <v>36966</v>
      </c>
    </row>
    <row r="6702" spans="1:4" x14ac:dyDescent="0.35">
      <c r="A6702" t="str">
        <f>CONCATENATE(cars_raw!B6707," ",cars_raw!C6707)</f>
        <v>Toyota Tundra SR5</v>
      </c>
      <c r="B6702" s="6" t="s">
        <v>24695</v>
      </c>
      <c r="C6702" s="6" t="str">
        <f t="shared" si="104"/>
        <v>50,993</v>
      </c>
      <c r="D6702" s="5">
        <v>50993</v>
      </c>
    </row>
    <row r="6703" spans="1:4" x14ac:dyDescent="0.35">
      <c r="A6703" t="str">
        <f>CONCATENATE(cars_raw!B6708," ",cars_raw!C6708)</f>
        <v>Ford Edge Titanium</v>
      </c>
      <c r="B6703" s="6" t="s">
        <v>24698</v>
      </c>
      <c r="C6703" s="6" t="str">
        <f t="shared" si="104"/>
        <v>31,564</v>
      </c>
      <c r="D6703" s="5">
        <v>31564</v>
      </c>
    </row>
    <row r="6704" spans="1:4" x14ac:dyDescent="0.35">
      <c r="A6704" t="str">
        <f>CONCATENATE(cars_raw!B6709," ",cars_raw!C6709)</f>
        <v>Mercedes-Benz A-Class A 220</v>
      </c>
      <c r="B6704" s="6" t="s">
        <v>8959</v>
      </c>
      <c r="C6704" s="6" t="str">
        <f t="shared" si="104"/>
        <v>35,832</v>
      </c>
      <c r="D6704" s="5">
        <v>35832</v>
      </c>
    </row>
    <row r="6705" spans="1:4" x14ac:dyDescent="0.35">
      <c r="A6705" t="str">
        <f>CONCATENATE(cars_raw!B6710," ",cars_raw!C6710)</f>
        <v>Toyota RAV4 XLE</v>
      </c>
      <c r="B6705" s="6" t="s">
        <v>24700</v>
      </c>
      <c r="C6705" s="6" t="str">
        <f t="shared" si="104"/>
        <v>25,175</v>
      </c>
      <c r="D6705" s="5">
        <v>25175</v>
      </c>
    </row>
    <row r="6706" spans="1:4" x14ac:dyDescent="0.35">
      <c r="A6706" t="str">
        <f>CONCATENATE(cars_raw!B6711," ",cars_raw!C6711)</f>
        <v>Honda Civic LX</v>
      </c>
      <c r="B6706" s="6" t="s">
        <v>24703</v>
      </c>
      <c r="C6706" s="6" t="str">
        <f t="shared" si="104"/>
        <v>24,849</v>
      </c>
      <c r="D6706" s="5">
        <v>24849</v>
      </c>
    </row>
    <row r="6707" spans="1:4" x14ac:dyDescent="0.35">
      <c r="A6707" t="str">
        <f>CONCATENATE(cars_raw!B6712," ",cars_raw!C6712)</f>
        <v>Chevrolet Traverse LT Cloth</v>
      </c>
      <c r="B6707" s="6" t="s">
        <v>8211</v>
      </c>
      <c r="C6707" s="6" t="str">
        <f t="shared" si="104"/>
        <v>34,900</v>
      </c>
      <c r="D6707" s="5">
        <v>34900</v>
      </c>
    </row>
    <row r="6708" spans="1:4" x14ac:dyDescent="0.35">
      <c r="A6708" t="str">
        <f>CONCATENATE(cars_raw!B6713," ",cars_raw!C6713)</f>
        <v>Toyota Highlander XLE</v>
      </c>
      <c r="B6708" s="6" t="s">
        <v>24708</v>
      </c>
      <c r="C6708" s="6" t="str">
        <f t="shared" si="104"/>
        <v>23,926</v>
      </c>
      <c r="D6708" s="5">
        <v>23926</v>
      </c>
    </row>
    <row r="6709" spans="1:4" x14ac:dyDescent="0.35">
      <c r="A6709" t="str">
        <f>CONCATENATE(cars_raw!B6714," ",cars_raw!C6714)</f>
        <v>Ford Escape Titanium Hybrid</v>
      </c>
      <c r="B6709" s="6" t="s">
        <v>13789</v>
      </c>
      <c r="C6709" s="6" t="str">
        <f t="shared" si="104"/>
        <v>40,700</v>
      </c>
      <c r="D6709" s="5">
        <v>40700</v>
      </c>
    </row>
    <row r="6710" spans="1:4" x14ac:dyDescent="0.35">
      <c r="A6710" t="str">
        <f>CONCATENATE(cars_raw!B6715," ",cars_raw!C6715)</f>
        <v>Toyota 4Runner Limited</v>
      </c>
      <c r="B6710" s="6" t="s">
        <v>501</v>
      </c>
      <c r="C6710" s="6" t="str">
        <f t="shared" si="104"/>
        <v>51,000</v>
      </c>
      <c r="D6710" s="5">
        <v>51000</v>
      </c>
    </row>
    <row r="6711" spans="1:4" x14ac:dyDescent="0.35">
      <c r="A6711" t="str">
        <f>CONCATENATE(cars_raw!B6716," ",cars_raw!C6716)</f>
        <v>Honda Pilot EX-L</v>
      </c>
      <c r="B6711" s="6" t="s">
        <v>6253</v>
      </c>
      <c r="C6711" s="6" t="str">
        <f t="shared" si="104"/>
        <v>41,998</v>
      </c>
      <c r="D6711" s="5">
        <v>41998</v>
      </c>
    </row>
    <row r="6712" spans="1:4" x14ac:dyDescent="0.35">
      <c r="A6712" t="str">
        <f>CONCATENATE(cars_raw!B6717," ",cars_raw!C6717)</f>
        <v>Mercedes-Benz C-Class C 300</v>
      </c>
      <c r="B6712" s="6" t="s">
        <v>13448</v>
      </c>
      <c r="C6712" s="6" t="str">
        <f t="shared" si="104"/>
        <v>26,380</v>
      </c>
      <c r="D6712" s="5">
        <v>26380</v>
      </c>
    </row>
    <row r="6713" spans="1:4" x14ac:dyDescent="0.35">
      <c r="A6713" t="str">
        <f>CONCATENATE(cars_raw!B6718," ",cars_raw!C6718)</f>
        <v>RAM 1500 Laramie</v>
      </c>
      <c r="B6713" s="6" t="s">
        <v>24717</v>
      </c>
      <c r="C6713" s="6" t="str">
        <f t="shared" si="104"/>
        <v>62,980</v>
      </c>
      <c r="D6713" s="5">
        <v>62980</v>
      </c>
    </row>
    <row r="6714" spans="1:4" x14ac:dyDescent="0.35">
      <c r="A6714" t="str">
        <f>CONCATENATE(cars_raw!B6719," ",cars_raw!C6719)</f>
        <v>Toyota RAV4 LE</v>
      </c>
      <c r="B6714" s="6" t="s">
        <v>1100</v>
      </c>
      <c r="C6714" s="6" t="str">
        <f t="shared" si="104"/>
        <v>24,995</v>
      </c>
      <c r="D6714" s="5">
        <v>24995</v>
      </c>
    </row>
    <row r="6715" spans="1:4" x14ac:dyDescent="0.35">
      <c r="A6715" t="str">
        <f>CONCATENATE(cars_raw!B6720," ",cars_raw!C6720)</f>
        <v>Nissan Altima 2.5 S</v>
      </c>
      <c r="B6715" s="6" t="s">
        <v>24727</v>
      </c>
      <c r="C6715" s="6" t="str">
        <f t="shared" si="104"/>
        <v>23,398</v>
      </c>
      <c r="D6715" s="5">
        <v>23398</v>
      </c>
    </row>
    <row r="6716" spans="1:4" x14ac:dyDescent="0.35">
      <c r="A6716" t="str">
        <f>CONCATENATE(cars_raw!B6721," ",cars_raw!C6721)</f>
        <v>Land Rover Discovery Sport HSE</v>
      </c>
      <c r="B6716" s="6" t="s">
        <v>2955</v>
      </c>
      <c r="C6716" s="6" t="str">
        <f t="shared" si="104"/>
        <v>40,998</v>
      </c>
      <c r="D6716" s="5">
        <v>40998</v>
      </c>
    </row>
    <row r="6717" spans="1:4" x14ac:dyDescent="0.35">
      <c r="A6717" t="str">
        <f>CONCATENATE(cars_raw!B6722," ",cars_raw!C6722)</f>
        <v>Jeep Cherokee Limited</v>
      </c>
      <c r="B6717" s="6" t="s">
        <v>24733</v>
      </c>
      <c r="C6717" s="6" t="str">
        <f t="shared" si="104"/>
        <v>23,891</v>
      </c>
      <c r="D6717" s="5">
        <v>23891</v>
      </c>
    </row>
    <row r="6718" spans="1:4" x14ac:dyDescent="0.35">
      <c r="A6718" t="str">
        <f>CONCATENATE(cars_raw!B6723," ",cars_raw!C6723)</f>
        <v>Mercedes-Benz GLB 250 Base</v>
      </c>
      <c r="B6718" s="6" t="s">
        <v>14554</v>
      </c>
      <c r="C6718" s="6" t="str">
        <f t="shared" si="104"/>
        <v>35,950</v>
      </c>
      <c r="D6718" s="5">
        <v>35950</v>
      </c>
    </row>
    <row r="6719" spans="1:4" x14ac:dyDescent="0.35">
      <c r="A6719" t="str">
        <f>CONCATENATE(cars_raw!B6724," ",cars_raw!C6724)</f>
        <v>Nissan Rogue SV</v>
      </c>
      <c r="B6719" s="6" t="s">
        <v>3585</v>
      </c>
      <c r="C6719" s="6" t="str">
        <f t="shared" si="104"/>
        <v>28,995</v>
      </c>
      <c r="D6719" s="5">
        <v>28995</v>
      </c>
    </row>
    <row r="6720" spans="1:4" x14ac:dyDescent="0.35">
      <c r="A6720" t="str">
        <f>CONCATENATE(cars_raw!B6725," ",cars_raw!C6725)</f>
        <v>Honda CR-V EX</v>
      </c>
      <c r="B6720" s="6" t="s">
        <v>24740</v>
      </c>
      <c r="C6720" s="6" t="str">
        <f t="shared" si="104"/>
        <v>31,872</v>
      </c>
      <c r="D6720" s="5">
        <v>31872</v>
      </c>
    </row>
    <row r="6721" spans="1:4" x14ac:dyDescent="0.35">
      <c r="A6721" t="str">
        <f>CONCATENATE(cars_raw!B6726," ",cars_raw!C6726)</f>
        <v>Ford F-150 Lariat</v>
      </c>
      <c r="B6721" s="6" t="s">
        <v>6785</v>
      </c>
      <c r="C6721" s="6" t="str">
        <f t="shared" si="104"/>
        <v>53,995</v>
      </c>
      <c r="D6721" s="5">
        <v>53995</v>
      </c>
    </row>
    <row r="6722" spans="1:4" x14ac:dyDescent="0.35">
      <c r="A6722" t="str">
        <f>CONCATENATE(cars_raw!B6727," ",cars_raw!C6727)</f>
        <v>Honda Accord EX-L</v>
      </c>
      <c r="B6722" s="6" t="s">
        <v>3389</v>
      </c>
      <c r="C6722" s="6" t="str">
        <f t="shared" ref="C6722:C6785" si="105">REPLACE(B6722,1,1,"")</f>
        <v>23,998</v>
      </c>
      <c r="D6722" s="5">
        <v>23998</v>
      </c>
    </row>
    <row r="6723" spans="1:4" x14ac:dyDescent="0.35">
      <c r="A6723" t="str">
        <f>CONCATENATE(cars_raw!B6728," ",cars_raw!C6728)</f>
        <v>Lamborghini Urus Base</v>
      </c>
      <c r="B6723" s="6" t="s">
        <v>24745</v>
      </c>
      <c r="C6723" s="6" t="str">
        <f t="shared" si="105"/>
        <v>245,888</v>
      </c>
      <c r="D6723" s="5">
        <v>245888</v>
      </c>
    </row>
    <row r="6724" spans="1:4" x14ac:dyDescent="0.35">
      <c r="A6724" t="str">
        <f>CONCATENATE(cars_raw!B6729," ",cars_raw!C6729)</f>
        <v>Lexus LS 460</v>
      </c>
      <c r="B6724" s="6" t="s">
        <v>9516</v>
      </c>
      <c r="C6724" s="6" t="str">
        <f t="shared" si="105"/>
        <v>27,888</v>
      </c>
      <c r="D6724" s="5">
        <v>27888</v>
      </c>
    </row>
    <row r="6725" spans="1:4" x14ac:dyDescent="0.35">
      <c r="A6725" t="str">
        <f>CONCATENATE(cars_raw!B6730," ",cars_raw!C6730)</f>
        <v>Mercedes-Benz S-Class S 550 4MATIC</v>
      </c>
      <c r="B6725" s="6" t="s">
        <v>24751</v>
      </c>
      <c r="C6725" s="6" t="str">
        <f t="shared" si="105"/>
        <v>48,996</v>
      </c>
      <c r="D6725" s="5">
        <v>48996</v>
      </c>
    </row>
    <row r="6726" spans="1:4" x14ac:dyDescent="0.35">
      <c r="A6726" t="str">
        <f>CONCATENATE(cars_raw!B6731," ",cars_raw!C6731)</f>
        <v>BMW X3 xDrive30i</v>
      </c>
      <c r="B6726" s="6" t="s">
        <v>15468</v>
      </c>
      <c r="C6726" s="6" t="str">
        <f t="shared" si="105"/>
        <v>38,942</v>
      </c>
      <c r="D6726" s="5">
        <v>38942</v>
      </c>
    </row>
    <row r="6727" spans="1:4" x14ac:dyDescent="0.35">
      <c r="A6727" t="str">
        <f>CONCATENATE(cars_raw!B6732," ",cars_raw!C6732)</f>
        <v>Mercedes-Benz E-Class E 300</v>
      </c>
      <c r="B6727" s="6" t="s">
        <v>24756</v>
      </c>
      <c r="C6727" s="6" t="str">
        <f t="shared" si="105"/>
        <v>42,800</v>
      </c>
      <c r="D6727" s="5">
        <v>42800</v>
      </c>
    </row>
    <row r="6728" spans="1:4" x14ac:dyDescent="0.35">
      <c r="A6728" t="str">
        <f>CONCATENATE(cars_raw!B6733," ",cars_raw!C6733)</f>
        <v>Toyota RAV4 XLE</v>
      </c>
      <c r="B6728" s="6" t="s">
        <v>24759</v>
      </c>
      <c r="C6728" s="6" t="str">
        <f t="shared" si="105"/>
        <v>28,975</v>
      </c>
      <c r="D6728" s="5">
        <v>28975</v>
      </c>
    </row>
    <row r="6729" spans="1:4" x14ac:dyDescent="0.35">
      <c r="A6729" t="str">
        <f>CONCATENATE(cars_raw!B6734," ",cars_raw!C6734)</f>
        <v>Nissan Rogue S</v>
      </c>
      <c r="B6729" s="6" t="s">
        <v>24764</v>
      </c>
      <c r="C6729" s="6" t="str">
        <f t="shared" si="105"/>
        <v>24,600</v>
      </c>
      <c r="D6729" s="5">
        <v>24600</v>
      </c>
    </row>
    <row r="6730" spans="1:4" x14ac:dyDescent="0.35">
      <c r="A6730" t="str">
        <f>CONCATENATE(cars_raw!B6735," ",cars_raw!C6735)</f>
        <v>Jeep Cherokee Limited</v>
      </c>
      <c r="B6730" s="6" t="s">
        <v>24769</v>
      </c>
      <c r="C6730" s="6" t="str">
        <f t="shared" si="105"/>
        <v>28,976</v>
      </c>
      <c r="D6730" s="5">
        <v>28976</v>
      </c>
    </row>
    <row r="6731" spans="1:4" x14ac:dyDescent="0.35">
      <c r="A6731" t="str">
        <f>CONCATENATE(cars_raw!B6736," ",cars_raw!C6736)</f>
        <v>Subaru Forester Touring</v>
      </c>
      <c r="B6731" s="6" t="s">
        <v>3620</v>
      </c>
      <c r="C6731" s="6" t="str">
        <f t="shared" si="105"/>
        <v>39,995</v>
      </c>
      <c r="D6731" s="5">
        <v>39995</v>
      </c>
    </row>
    <row r="6732" spans="1:4" x14ac:dyDescent="0.35">
      <c r="A6732" t="str">
        <f>CONCATENATE(cars_raw!B6737," ",cars_raw!C6737)</f>
        <v>Audi Q7 3.0T Premium Plus</v>
      </c>
      <c r="B6732" s="6" t="s">
        <v>24774</v>
      </c>
      <c r="C6732" s="6" t="str">
        <f t="shared" si="105"/>
        <v>28,520</v>
      </c>
      <c r="D6732" s="5">
        <v>28520</v>
      </c>
    </row>
    <row r="6733" spans="1:4" x14ac:dyDescent="0.35">
      <c r="A6733" t="str">
        <f>CONCATENATE(cars_raw!B6738," ",cars_raw!C6738)</f>
        <v>Volkswagen Atlas 3.6L SE w/Technology</v>
      </c>
      <c r="B6733" s="6" t="s">
        <v>15763</v>
      </c>
      <c r="C6733" s="6" t="str">
        <f t="shared" si="105"/>
        <v>27,777</v>
      </c>
      <c r="D6733" s="5">
        <v>27777</v>
      </c>
    </row>
    <row r="6734" spans="1:4" x14ac:dyDescent="0.35">
      <c r="A6734" t="str">
        <f>CONCATENATE(cars_raw!B6739," ",cars_raw!C6739)</f>
        <v>Ford Expedition Max Limited</v>
      </c>
      <c r="B6734" s="6" t="s">
        <v>1999</v>
      </c>
      <c r="C6734" s="6" t="str">
        <f t="shared" si="105"/>
        <v>49,999</v>
      </c>
      <c r="D6734" s="5">
        <v>49999</v>
      </c>
    </row>
    <row r="6735" spans="1:4" x14ac:dyDescent="0.35">
      <c r="A6735" t="str">
        <f>CONCATENATE(cars_raw!B6740," ",cars_raw!C6740)</f>
        <v>Land Rover Range Rover Velar P250 SE R-Dynamic</v>
      </c>
      <c r="B6735" s="6" t="s">
        <v>5075</v>
      </c>
      <c r="C6735" s="6" t="str">
        <f t="shared" si="105"/>
        <v>55,995</v>
      </c>
      <c r="D6735" s="5">
        <v>55995</v>
      </c>
    </row>
    <row r="6736" spans="1:4" x14ac:dyDescent="0.35">
      <c r="A6736" t="str">
        <f>CONCATENATE(cars_raw!B6741," ",cars_raw!C6741)</f>
        <v>Mercedes-Benz GLC 300 Base 4MATIC</v>
      </c>
      <c r="B6736" s="6" t="s">
        <v>3620</v>
      </c>
      <c r="C6736" s="6" t="str">
        <f t="shared" si="105"/>
        <v>39,995</v>
      </c>
      <c r="D6736" s="5">
        <v>39995</v>
      </c>
    </row>
    <row r="6737" spans="1:4" x14ac:dyDescent="0.35">
      <c r="A6737" t="str">
        <f>CONCATENATE(cars_raw!B6742," ",cars_raw!C6742)</f>
        <v>Genesis G80 3.8</v>
      </c>
      <c r="B6737" s="6" t="s">
        <v>3734</v>
      </c>
      <c r="C6737" s="6" t="str">
        <f t="shared" si="105"/>
        <v>33,000</v>
      </c>
      <c r="D6737" s="5">
        <v>33000</v>
      </c>
    </row>
    <row r="6738" spans="1:4" x14ac:dyDescent="0.35">
      <c r="A6738" t="str">
        <f>CONCATENATE(cars_raw!B6743," ",cars_raw!C6743)</f>
        <v>RAM 1500 Big Horn</v>
      </c>
      <c r="B6738" s="6" t="s">
        <v>24792</v>
      </c>
      <c r="C6738" s="6" t="str">
        <f t="shared" si="105"/>
        <v>44,975</v>
      </c>
      <c r="D6738" s="5">
        <v>44975</v>
      </c>
    </row>
    <row r="6739" spans="1:4" x14ac:dyDescent="0.35">
      <c r="A6739" t="str">
        <f>CONCATENATE(cars_raw!B6744," ",cars_raw!C6744)</f>
        <v>BMW 340 i xDrive</v>
      </c>
      <c r="B6739" s="6" t="s">
        <v>24797</v>
      </c>
      <c r="C6739" s="6" t="str">
        <f t="shared" si="105"/>
        <v>29,530</v>
      </c>
      <c r="D6739" s="5">
        <v>29530</v>
      </c>
    </row>
    <row r="6740" spans="1:4" x14ac:dyDescent="0.35">
      <c r="A6740" t="str">
        <f>CONCATENATE(cars_raw!B6745," ",cars_raw!C6745)</f>
        <v>Chrysler Pacifica Touring-L</v>
      </c>
      <c r="B6740" s="6" t="s">
        <v>24799</v>
      </c>
      <c r="C6740" s="6" t="str">
        <f t="shared" si="105"/>
        <v>24,790</v>
      </c>
      <c r="D6740" s="5">
        <v>24790</v>
      </c>
    </row>
    <row r="6741" spans="1:4" x14ac:dyDescent="0.35">
      <c r="A6741" t="str">
        <f>CONCATENATE(cars_raw!B6746," ",cars_raw!C6746)</f>
        <v>Mercedes-Benz AMG GLE 43 4MATIC Coupe</v>
      </c>
      <c r="B6741" s="6" t="s">
        <v>24804</v>
      </c>
      <c r="C6741" s="6" t="str">
        <f t="shared" si="105"/>
        <v>64,888</v>
      </c>
      <c r="D6741" s="5">
        <v>64888</v>
      </c>
    </row>
    <row r="6742" spans="1:4" x14ac:dyDescent="0.35">
      <c r="A6742" t="str">
        <f>CONCATENATE(cars_raw!B6747," ",cars_raw!C6747)</f>
        <v>BMW 330 i xDrive</v>
      </c>
      <c r="B6742" s="6" t="s">
        <v>5158</v>
      </c>
      <c r="C6742" s="6" t="str">
        <f t="shared" si="105"/>
        <v>45,995</v>
      </c>
      <c r="D6742" s="5">
        <v>45995</v>
      </c>
    </row>
    <row r="6743" spans="1:4" x14ac:dyDescent="0.35">
      <c r="A6743" t="str">
        <f>CONCATENATE(cars_raw!B6748," ",cars_raw!C6748)</f>
        <v>Jeep Grand Cherokee Overland</v>
      </c>
      <c r="B6743" s="6" t="s">
        <v>1784</v>
      </c>
      <c r="C6743" s="6" t="str">
        <f t="shared" si="105"/>
        <v>19,998</v>
      </c>
      <c r="D6743" s="5">
        <v>19998</v>
      </c>
    </row>
    <row r="6744" spans="1:4" x14ac:dyDescent="0.35">
      <c r="A6744" t="str">
        <f>CONCATENATE(cars_raw!B6749," ",cars_raw!C6749)</f>
        <v>Toyota RAV4 Sport</v>
      </c>
      <c r="B6744" s="6" t="s">
        <v>24814</v>
      </c>
      <c r="C6744" s="6" t="str">
        <f t="shared" si="105"/>
        <v>13,599</v>
      </c>
      <c r="D6744" s="5">
        <v>13599</v>
      </c>
    </row>
    <row r="6745" spans="1:4" x14ac:dyDescent="0.35">
      <c r="A6745" t="str">
        <f>CONCATENATE(cars_raw!B6750," ",cars_raw!C6750)</f>
        <v>Audi A6 2.0T Premium Plus</v>
      </c>
      <c r="B6745" s="6" t="s">
        <v>24816</v>
      </c>
      <c r="C6745" s="6" t="str">
        <f t="shared" si="105"/>
        <v>17,924</v>
      </c>
      <c r="D6745" s="5">
        <v>17924</v>
      </c>
    </row>
    <row r="6746" spans="1:4" x14ac:dyDescent="0.35">
      <c r="A6746" t="str">
        <f>CONCATENATE(cars_raw!B6751," ",cars_raw!C6751)</f>
        <v>BMW X7 xDrive40i</v>
      </c>
      <c r="B6746" s="6" t="s">
        <v>24819</v>
      </c>
      <c r="C6746" s="6" t="str">
        <f t="shared" si="105"/>
        <v>72,980</v>
      </c>
      <c r="D6746" s="5">
        <v>72980</v>
      </c>
    </row>
    <row r="6747" spans="1:4" x14ac:dyDescent="0.35">
      <c r="A6747" t="str">
        <f>CONCATENATE(cars_raw!B6752," ",cars_raw!C6752)</f>
        <v>Mercedes-Benz A-Class A 220</v>
      </c>
      <c r="B6747" s="6" t="s">
        <v>761</v>
      </c>
      <c r="C6747" s="6" t="str">
        <f t="shared" si="105"/>
        <v>28,998</v>
      </c>
      <c r="D6747" s="5">
        <v>28998</v>
      </c>
    </row>
    <row r="6748" spans="1:4" x14ac:dyDescent="0.35">
      <c r="A6748" t="str">
        <f>CONCATENATE(cars_raw!B6753," ",cars_raw!C6753)</f>
        <v>Mercedes-Benz C-Class C 300</v>
      </c>
      <c r="B6748" s="6" t="s">
        <v>754</v>
      </c>
      <c r="C6748" s="6" t="str">
        <f t="shared" si="105"/>
        <v>33,998</v>
      </c>
      <c r="D6748" s="5">
        <v>33998</v>
      </c>
    </row>
    <row r="6749" spans="1:4" x14ac:dyDescent="0.35">
      <c r="A6749" t="str">
        <f>CONCATENATE(cars_raw!B6754," ",cars_raw!C6754)</f>
        <v>BMW M6</v>
      </c>
      <c r="B6749" s="6" t="s">
        <v>2498</v>
      </c>
      <c r="C6749" s="6" t="str">
        <f t="shared" si="105"/>
        <v>27,000</v>
      </c>
      <c r="D6749" s="5">
        <v>27000</v>
      </c>
    </row>
    <row r="6750" spans="1:4" x14ac:dyDescent="0.35">
      <c r="A6750" t="str">
        <f>CONCATENATE(cars_raw!B6755," ",cars_raw!C6755)</f>
        <v>Mercedes-Benz C-Class C 300</v>
      </c>
      <c r="B6750" s="6" t="s">
        <v>761</v>
      </c>
      <c r="C6750" s="6" t="str">
        <f t="shared" si="105"/>
        <v>28,998</v>
      </c>
      <c r="D6750" s="5">
        <v>28998</v>
      </c>
    </row>
    <row r="6751" spans="1:4" x14ac:dyDescent="0.35">
      <c r="A6751" t="str">
        <f>CONCATENATE(cars_raw!B6756," ",cars_raw!C6756)</f>
        <v>BMW X7 xDrive50i</v>
      </c>
      <c r="B6751" s="6" t="s">
        <v>24833</v>
      </c>
      <c r="C6751" s="6" t="str">
        <f t="shared" si="105"/>
        <v>79,999</v>
      </c>
      <c r="D6751" s="5">
        <v>79999</v>
      </c>
    </row>
    <row r="6752" spans="1:4" x14ac:dyDescent="0.35">
      <c r="A6752" t="str">
        <f>CONCATENATE(cars_raw!B6757," ",cars_raw!C6757)</f>
        <v>GMC Yukon SLE</v>
      </c>
      <c r="B6752" s="6" t="s">
        <v>24836</v>
      </c>
      <c r="C6752" s="6" t="str">
        <f t="shared" si="105"/>
        <v>34,860</v>
      </c>
      <c r="D6752" s="5">
        <v>34860</v>
      </c>
    </row>
    <row r="6753" spans="1:4" x14ac:dyDescent="0.35">
      <c r="A6753" t="str">
        <f>CONCATENATE(cars_raw!B6758," ",cars_raw!C6758)</f>
        <v>Volkswagen Tiguan 2.0T S</v>
      </c>
      <c r="B6753" s="6" t="s">
        <v>16346</v>
      </c>
      <c r="C6753" s="6" t="str">
        <f t="shared" si="105"/>
        <v>22,998</v>
      </c>
      <c r="D6753" s="5">
        <v>22998</v>
      </c>
    </row>
    <row r="6754" spans="1:4" x14ac:dyDescent="0.35">
      <c r="A6754" t="str">
        <f>CONCATENATE(cars_raw!B6759," ",cars_raw!C6759)</f>
        <v>GMC Yukon Denali</v>
      </c>
      <c r="B6754" s="6" t="s">
        <v>2371</v>
      </c>
      <c r="C6754" s="6" t="str">
        <f t="shared" si="105"/>
        <v>82,995</v>
      </c>
      <c r="D6754" s="5">
        <v>82995</v>
      </c>
    </row>
    <row r="6755" spans="1:4" x14ac:dyDescent="0.35">
      <c r="A6755" t="str">
        <f>CONCATENATE(cars_raw!B6760," ",cars_raw!C6760)</f>
        <v>Mercedes-Benz S-Class S 550</v>
      </c>
      <c r="B6755" s="6" t="s">
        <v>17552</v>
      </c>
      <c r="C6755" s="6" t="str">
        <f t="shared" si="105"/>
        <v>26,977</v>
      </c>
      <c r="D6755" s="5">
        <v>26977</v>
      </c>
    </row>
    <row r="6756" spans="1:4" x14ac:dyDescent="0.35">
      <c r="A6756" t="str">
        <f>CONCATENATE(cars_raw!B6761," ",cars_raw!C6761)</f>
        <v>Mercedes-Benz GLC 300 Base 4MATIC</v>
      </c>
      <c r="B6756" s="6" t="s">
        <v>24842</v>
      </c>
      <c r="C6756" s="6" t="str">
        <f t="shared" si="105"/>
        <v>40,986</v>
      </c>
      <c r="D6756" s="5">
        <v>40986</v>
      </c>
    </row>
    <row r="6757" spans="1:4" x14ac:dyDescent="0.35">
      <c r="A6757" t="str">
        <f>CONCATENATE(cars_raw!B6762," ",cars_raw!C6762)</f>
        <v>Porsche 911</v>
      </c>
      <c r="B6757" s="6" t="s">
        <v>24845</v>
      </c>
      <c r="C6757" s="6" t="str">
        <f t="shared" si="105"/>
        <v>157,993</v>
      </c>
      <c r="D6757" s="5">
        <v>157993</v>
      </c>
    </row>
    <row r="6758" spans="1:4" x14ac:dyDescent="0.35">
      <c r="A6758" t="str">
        <f>CONCATENATE(cars_raw!B6763," ",cars_raw!C6763)</f>
        <v>Audi Q7 3.0T Premium Plus</v>
      </c>
      <c r="B6758" s="6" t="s">
        <v>24850</v>
      </c>
      <c r="C6758" s="6" t="str">
        <f t="shared" si="105"/>
        <v>37,393</v>
      </c>
      <c r="D6758" s="5">
        <v>37393</v>
      </c>
    </row>
    <row r="6759" spans="1:4" x14ac:dyDescent="0.35">
      <c r="A6759" t="str">
        <f>CONCATENATE(cars_raw!B6764," ",cars_raw!C6764)</f>
        <v>Mazda CX-5 Touring</v>
      </c>
      <c r="B6759" s="6" t="s">
        <v>18509</v>
      </c>
      <c r="C6759" s="6" t="str">
        <f t="shared" si="105"/>
        <v>25,250</v>
      </c>
      <c r="D6759" s="5">
        <v>25250</v>
      </c>
    </row>
    <row r="6760" spans="1:4" x14ac:dyDescent="0.35">
      <c r="A6760" t="str">
        <f>CONCATENATE(cars_raw!B6765," ",cars_raw!C6765)</f>
        <v>Mercedes-Benz C-Class C 300</v>
      </c>
      <c r="B6760" s="6" t="s">
        <v>2028</v>
      </c>
      <c r="C6760" s="6" t="str">
        <f t="shared" si="105"/>
        <v>34,991</v>
      </c>
      <c r="D6760" s="5">
        <v>34991</v>
      </c>
    </row>
    <row r="6761" spans="1:4" x14ac:dyDescent="0.35">
      <c r="A6761" t="str">
        <f>CONCATENATE(cars_raw!B6766," ",cars_raw!C6766)</f>
        <v>Dodge Challenger R/T</v>
      </c>
      <c r="B6761" s="6" t="s">
        <v>71</v>
      </c>
      <c r="C6761" s="6" t="str">
        <f t="shared" si="105"/>
        <v>28,500</v>
      </c>
      <c r="D6761" s="5">
        <v>28500</v>
      </c>
    </row>
    <row r="6762" spans="1:4" x14ac:dyDescent="0.35">
      <c r="A6762" t="str">
        <f>CONCATENATE(cars_raw!B6767," ",cars_raw!C6767)</f>
        <v>Nissan 370Z Sport</v>
      </c>
      <c r="B6762" s="6" t="s">
        <v>24860</v>
      </c>
      <c r="C6762" s="6" t="str">
        <f t="shared" si="105"/>
        <v>28,499</v>
      </c>
      <c r="D6762" s="5">
        <v>28499</v>
      </c>
    </row>
    <row r="6763" spans="1:4" x14ac:dyDescent="0.35">
      <c r="A6763" t="str">
        <f>CONCATENATE(cars_raw!B6768," ",cars_raw!C6768)</f>
        <v>Subaru Crosstrek Sport</v>
      </c>
      <c r="B6763" s="6" t="s">
        <v>18756</v>
      </c>
      <c r="C6763" s="6" t="str">
        <f t="shared" si="105"/>
        <v>35,570</v>
      </c>
      <c r="D6763" s="5">
        <v>35570</v>
      </c>
    </row>
    <row r="6764" spans="1:4" x14ac:dyDescent="0.35">
      <c r="A6764" t="str">
        <f>CONCATENATE(cars_raw!B6769," ",cars_raw!C6769)</f>
        <v>Toyota 4Runner Limited</v>
      </c>
      <c r="B6764" s="6" t="s">
        <v>24866</v>
      </c>
      <c r="C6764" s="6" t="str">
        <f t="shared" si="105"/>
        <v>34,471</v>
      </c>
      <c r="D6764" s="5">
        <v>34471</v>
      </c>
    </row>
    <row r="6765" spans="1:4" x14ac:dyDescent="0.35">
      <c r="A6765" t="str">
        <f>CONCATENATE(cars_raw!B6770," ",cars_raw!C6770)</f>
        <v>Subaru Outback 2.5i Limited</v>
      </c>
      <c r="B6765" s="6" t="s">
        <v>24869</v>
      </c>
      <c r="C6765" s="6" t="str">
        <f t="shared" si="105"/>
        <v>21,691</v>
      </c>
      <c r="D6765" s="5">
        <v>21691</v>
      </c>
    </row>
    <row r="6766" spans="1:4" x14ac:dyDescent="0.35">
      <c r="A6766" t="str">
        <f>CONCATENATE(cars_raw!B6771," ",cars_raw!C6771)</f>
        <v>BMW X6 xDrive35i</v>
      </c>
      <c r="B6766" s="6" t="s">
        <v>24872</v>
      </c>
      <c r="C6766" s="6" t="str">
        <f t="shared" si="105"/>
        <v>54,491</v>
      </c>
      <c r="D6766" s="5">
        <v>54491</v>
      </c>
    </row>
    <row r="6767" spans="1:4" x14ac:dyDescent="0.35">
      <c r="A6767" t="str">
        <f>CONCATENATE(cars_raw!B6772," ",cars_raw!C6772)</f>
        <v>Hyundai Elantra Limited</v>
      </c>
      <c r="B6767" s="6" t="s">
        <v>1100</v>
      </c>
      <c r="C6767" s="6" t="str">
        <f t="shared" si="105"/>
        <v>24,995</v>
      </c>
      <c r="D6767" s="5">
        <v>24995</v>
      </c>
    </row>
    <row r="6768" spans="1:4" x14ac:dyDescent="0.35">
      <c r="A6768" t="str">
        <f>CONCATENATE(cars_raw!B6773," ",cars_raw!C6773)</f>
        <v>BMW X6 xDrive35i</v>
      </c>
      <c r="B6768" s="6" t="s">
        <v>4283</v>
      </c>
      <c r="C6768" s="6" t="str">
        <f t="shared" si="105"/>
        <v>52,500</v>
      </c>
      <c r="D6768" s="5">
        <v>52500</v>
      </c>
    </row>
    <row r="6769" spans="1:4" x14ac:dyDescent="0.35">
      <c r="A6769" t="str">
        <f>CONCATENATE(cars_raw!B6774," ",cars_raw!C6774)</f>
        <v>Lincoln Aviator Reserve AWD</v>
      </c>
      <c r="B6769" s="6" t="s">
        <v>15132</v>
      </c>
      <c r="C6769" s="6" t="str">
        <f t="shared" si="105"/>
        <v>61,000</v>
      </c>
      <c r="D6769" s="5">
        <v>61000</v>
      </c>
    </row>
    <row r="6770" spans="1:4" x14ac:dyDescent="0.35">
      <c r="A6770" t="str">
        <f>CONCATENATE(cars_raw!B6775," ",cars_raw!C6775)</f>
        <v>Chevrolet Traverse LS</v>
      </c>
      <c r="B6770" s="6" t="s">
        <v>20309</v>
      </c>
      <c r="C6770" s="6" t="str">
        <f t="shared" si="105"/>
        <v>27,985</v>
      </c>
      <c r="D6770" s="5">
        <v>27985</v>
      </c>
    </row>
    <row r="6771" spans="1:4" x14ac:dyDescent="0.35">
      <c r="A6771" t="str">
        <f>CONCATENATE(cars_raw!B6776," ",cars_raw!C6776)</f>
        <v>Tesla Model 3 Standard Range Plus</v>
      </c>
      <c r="B6771" s="6" t="s">
        <v>4120</v>
      </c>
      <c r="C6771" s="6" t="str">
        <f t="shared" si="105"/>
        <v>50,999</v>
      </c>
      <c r="D6771" s="5">
        <v>50999</v>
      </c>
    </row>
    <row r="6772" spans="1:4" x14ac:dyDescent="0.35">
      <c r="A6772" t="str">
        <f>CONCATENATE(cars_raw!B6777," ",cars_raw!C6777)</f>
        <v>Jeep Grand Cherokee Laredo</v>
      </c>
      <c r="B6772" s="6" t="s">
        <v>24889</v>
      </c>
      <c r="C6772" s="6" t="str">
        <f t="shared" si="105"/>
        <v>26,242</v>
      </c>
      <c r="D6772" s="5">
        <v>26242</v>
      </c>
    </row>
    <row r="6773" spans="1:4" x14ac:dyDescent="0.35">
      <c r="A6773" t="str">
        <f>CONCATENATE(cars_raw!B6778," ",cars_raw!C6778)</f>
        <v>Audi Q5 2.0T Premium Plus</v>
      </c>
      <c r="B6773" s="6" t="s">
        <v>1543</v>
      </c>
      <c r="C6773" s="6" t="str">
        <f t="shared" si="105"/>
        <v>37,998</v>
      </c>
      <c r="D6773" s="5">
        <v>37998</v>
      </c>
    </row>
    <row r="6774" spans="1:4" x14ac:dyDescent="0.35">
      <c r="A6774" t="str">
        <f>CONCATENATE(cars_raw!B6779," ",cars_raw!C6779)</f>
        <v>Volvo S60 T5 Momentum</v>
      </c>
      <c r="B6774" s="6" t="s">
        <v>17701</v>
      </c>
      <c r="C6774" s="6" t="str">
        <f t="shared" si="105"/>
        <v>28,692</v>
      </c>
      <c r="D6774" s="5">
        <v>28692</v>
      </c>
    </row>
    <row r="6775" spans="1:4" x14ac:dyDescent="0.35">
      <c r="A6775" t="str">
        <f>CONCATENATE(cars_raw!B6780," ",cars_raw!C6780)</f>
        <v>Lexus GS 350 Base</v>
      </c>
      <c r="B6775" s="6" t="s">
        <v>24896</v>
      </c>
      <c r="C6775" s="6" t="str">
        <f t="shared" si="105"/>
        <v>16,993</v>
      </c>
      <c r="D6775" s="5">
        <v>16993</v>
      </c>
    </row>
    <row r="6776" spans="1:4" x14ac:dyDescent="0.35">
      <c r="A6776" t="str">
        <f>CONCATENATE(cars_raw!B6781," ",cars_raw!C6781)</f>
        <v>Mitsubishi Outlander SEL</v>
      </c>
      <c r="B6776" s="6" t="s">
        <v>24902</v>
      </c>
      <c r="C6776" s="6" t="str">
        <f t="shared" si="105"/>
        <v>23,893</v>
      </c>
      <c r="D6776" s="5">
        <v>23893</v>
      </c>
    </row>
    <row r="6777" spans="1:4" x14ac:dyDescent="0.35">
      <c r="A6777" t="str">
        <f>CONCATENATE(cars_raw!B6782," ",cars_raw!C6782)</f>
        <v>GMC Sierra 1500 Denali</v>
      </c>
      <c r="B6777" s="6" t="s">
        <v>24905</v>
      </c>
      <c r="C6777" s="6" t="str">
        <f t="shared" si="105"/>
        <v>58,750</v>
      </c>
      <c r="D6777" s="5">
        <v>58750</v>
      </c>
    </row>
    <row r="6778" spans="1:4" x14ac:dyDescent="0.35">
      <c r="A6778" t="str">
        <f>CONCATENATE(cars_raw!B6783," ",cars_raw!C6783)</f>
        <v>Chevrolet Tahoe LT</v>
      </c>
      <c r="B6778" s="6" t="s">
        <v>24911</v>
      </c>
      <c r="C6778" s="6" t="str">
        <f t="shared" si="105"/>
        <v>67,895</v>
      </c>
      <c r="D6778" s="5">
        <v>67895</v>
      </c>
    </row>
    <row r="6779" spans="1:4" x14ac:dyDescent="0.35">
      <c r="A6779" t="str">
        <f>CONCATENATE(cars_raw!B6784," ",cars_raw!C6784)</f>
        <v>Honda CR-V EX-L</v>
      </c>
      <c r="B6779" s="6" t="s">
        <v>781</v>
      </c>
      <c r="C6779" s="6" t="str">
        <f t="shared" si="105"/>
        <v>29,998</v>
      </c>
      <c r="D6779" s="5">
        <v>29998</v>
      </c>
    </row>
    <row r="6780" spans="1:4" x14ac:dyDescent="0.35">
      <c r="A6780" t="str">
        <f>CONCATENATE(cars_raw!B6785," ",cars_raw!C6785)</f>
        <v>Honda CR-V EX-L</v>
      </c>
      <c r="B6780" s="6" t="s">
        <v>4901</v>
      </c>
      <c r="C6780" s="6" t="str">
        <f t="shared" si="105"/>
        <v>33,490</v>
      </c>
      <c r="D6780" s="5">
        <v>33490</v>
      </c>
    </row>
    <row r="6781" spans="1:4" x14ac:dyDescent="0.35">
      <c r="A6781" t="str">
        <f>CONCATENATE(cars_raw!B6786," ",cars_raw!C6786)</f>
        <v>Honda CR-V Touring</v>
      </c>
      <c r="B6781" s="6" t="s">
        <v>6163</v>
      </c>
      <c r="C6781" s="6" t="str">
        <f t="shared" si="105"/>
        <v>27,991</v>
      </c>
      <c r="D6781" s="5">
        <v>27991</v>
      </c>
    </row>
    <row r="6782" spans="1:4" x14ac:dyDescent="0.35">
      <c r="A6782" t="str">
        <f>CONCATENATE(cars_raw!B6787," ",cars_raw!C6787)</f>
        <v>Cadillac Escalade Sport</v>
      </c>
      <c r="B6782" s="6" t="s">
        <v>24922</v>
      </c>
      <c r="C6782" s="6" t="str">
        <f t="shared" si="105"/>
        <v>103,373</v>
      </c>
      <c r="D6782" s="5">
        <v>103373</v>
      </c>
    </row>
    <row r="6783" spans="1:4" x14ac:dyDescent="0.35">
      <c r="A6783" t="str">
        <f>CONCATENATE(cars_raw!B6788," ",cars_raw!C6788)</f>
        <v>Porsche Cayenne Base</v>
      </c>
      <c r="B6783" s="6" t="s">
        <v>1344</v>
      </c>
      <c r="C6783" s="6" t="str">
        <f t="shared" si="105"/>
        <v>54,998</v>
      </c>
      <c r="D6783" s="5">
        <v>54998</v>
      </c>
    </row>
    <row r="6784" spans="1:4" x14ac:dyDescent="0.35">
      <c r="A6784" t="str">
        <f>CONCATENATE(cars_raw!B6789," ",cars_raw!C6789)</f>
        <v>Honda CR-V EX-L</v>
      </c>
      <c r="B6784" s="6" t="s">
        <v>15837</v>
      </c>
      <c r="C6784" s="6" t="str">
        <f t="shared" si="105"/>
        <v>29,994</v>
      </c>
      <c r="D6784" s="5">
        <v>29994</v>
      </c>
    </row>
    <row r="6785" spans="1:4" x14ac:dyDescent="0.35">
      <c r="A6785" t="str">
        <f>CONCATENATE(cars_raw!B6790," ",cars_raw!C6790)</f>
        <v>Volkswagen Atlas 3.6L SEL Premium</v>
      </c>
      <c r="B6785" s="6" t="s">
        <v>2105</v>
      </c>
      <c r="C6785" s="6" t="str">
        <f t="shared" si="105"/>
        <v>47,044</v>
      </c>
      <c r="D6785" s="5">
        <v>47044</v>
      </c>
    </row>
    <row r="6786" spans="1:4" x14ac:dyDescent="0.35">
      <c r="A6786" t="str">
        <f>CONCATENATE(cars_raw!B6791," ",cars_raw!C6791)</f>
        <v>Jeep Grand Cherokee Limited</v>
      </c>
      <c r="B6786" s="6" t="s">
        <v>11106</v>
      </c>
      <c r="C6786" s="6" t="str">
        <f t="shared" ref="C6786:C6849" si="106">REPLACE(B6786,1,1,"")</f>
        <v>35,689</v>
      </c>
      <c r="D6786" s="5">
        <v>35689</v>
      </c>
    </row>
    <row r="6787" spans="1:4" x14ac:dyDescent="0.35">
      <c r="A6787" t="str">
        <f>CONCATENATE(cars_raw!B6792," ",cars_raw!C6792)</f>
        <v>Volkswagen Passat 2.0T R-Line</v>
      </c>
      <c r="B6787" s="6" t="s">
        <v>24937</v>
      </c>
      <c r="C6787" s="6" t="str">
        <f t="shared" si="106"/>
        <v>27,295</v>
      </c>
      <c r="D6787" s="5">
        <v>27295</v>
      </c>
    </row>
    <row r="6788" spans="1:4" x14ac:dyDescent="0.35">
      <c r="A6788" t="str">
        <f>CONCATENATE(cars_raw!B6793," ",cars_raw!C6793)</f>
        <v>Lexus LS 460 Base</v>
      </c>
      <c r="B6788" s="6" t="s">
        <v>747</v>
      </c>
      <c r="C6788" s="6" t="str">
        <f t="shared" si="106"/>
        <v>31,998</v>
      </c>
      <c r="D6788" s="5">
        <v>31998</v>
      </c>
    </row>
    <row r="6789" spans="1:4" x14ac:dyDescent="0.35">
      <c r="A6789" t="str">
        <f>CONCATENATE(cars_raw!B6794," ",cars_raw!C6794)</f>
        <v>Mazda CX-5 Grand Touring</v>
      </c>
      <c r="B6789" s="6" t="s">
        <v>24946</v>
      </c>
      <c r="C6789" s="6" t="str">
        <f t="shared" si="106"/>
        <v>34,305</v>
      </c>
      <c r="D6789" s="5">
        <v>34305</v>
      </c>
    </row>
    <row r="6790" spans="1:4" x14ac:dyDescent="0.35">
      <c r="A6790" t="str">
        <f>CONCATENATE(cars_raw!B6795," ",cars_raw!C6795)</f>
        <v>Mercedes-Benz GLE 350 Base</v>
      </c>
      <c r="B6790" s="6" t="s">
        <v>10017</v>
      </c>
      <c r="C6790" s="6" t="str">
        <f t="shared" si="106"/>
        <v>68,994</v>
      </c>
      <c r="D6790" s="5">
        <v>68994</v>
      </c>
    </row>
    <row r="6791" spans="1:4" x14ac:dyDescent="0.35">
      <c r="A6791" t="str">
        <f>CONCATENATE(cars_raw!B6796," ",cars_raw!C6796)</f>
        <v>Lincoln Navigator Base</v>
      </c>
      <c r="B6791" s="6" t="s">
        <v>24392</v>
      </c>
      <c r="C6791" s="6" t="str">
        <f t="shared" si="106"/>
        <v>27,750</v>
      </c>
      <c r="D6791" s="5">
        <v>27750</v>
      </c>
    </row>
    <row r="6792" spans="1:4" x14ac:dyDescent="0.35">
      <c r="A6792" t="str">
        <f>CONCATENATE(cars_raw!B6797," ",cars_raw!C6797)</f>
        <v>BMW X5 xDrive40i</v>
      </c>
      <c r="B6792" s="6" t="s">
        <v>3930</v>
      </c>
      <c r="C6792" s="6" t="str">
        <f t="shared" si="106"/>
        <v>56,999</v>
      </c>
      <c r="D6792" s="5">
        <v>56999</v>
      </c>
    </row>
    <row r="6793" spans="1:4" x14ac:dyDescent="0.35">
      <c r="A6793" t="str">
        <f>CONCATENATE(cars_raw!B6798," ",cars_raw!C6798)</f>
        <v>Lexus ES 350 Base</v>
      </c>
      <c r="B6793" s="6" t="s">
        <v>4082</v>
      </c>
      <c r="C6793" s="6" t="str">
        <f t="shared" si="106"/>
        <v>42,998</v>
      </c>
      <c r="D6793" s="5">
        <v>42998</v>
      </c>
    </row>
    <row r="6794" spans="1:4" x14ac:dyDescent="0.35">
      <c r="A6794" t="str">
        <f>CONCATENATE(cars_raw!B6799," ",cars_raw!C6799)</f>
        <v>Volvo S60 T5 Premier</v>
      </c>
      <c r="B6794" s="6" t="s">
        <v>3747</v>
      </c>
      <c r="C6794" s="6" t="str">
        <f t="shared" si="106"/>
        <v>12,999</v>
      </c>
      <c r="D6794" s="5">
        <v>12999</v>
      </c>
    </row>
    <row r="6795" spans="1:4" x14ac:dyDescent="0.35">
      <c r="A6795" t="str">
        <f>CONCATENATE(cars_raw!B6800," ",cars_raw!C6800)</f>
        <v>Kia Telluride LX</v>
      </c>
      <c r="B6795" s="6" t="s">
        <v>4694</v>
      </c>
      <c r="C6795" s="6" t="str">
        <f t="shared" si="106"/>
        <v>43,500</v>
      </c>
      <c r="D6795" s="5">
        <v>43500</v>
      </c>
    </row>
    <row r="6796" spans="1:4" x14ac:dyDescent="0.35">
      <c r="A6796" t="str">
        <f>CONCATENATE(cars_raw!B6801," ",cars_raw!C6801)</f>
        <v>Subaru Outback Touring</v>
      </c>
      <c r="B6796" s="6" t="s">
        <v>24968</v>
      </c>
      <c r="C6796" s="6" t="str">
        <f t="shared" si="106"/>
        <v>37,333</v>
      </c>
      <c r="D6796" s="5">
        <v>37333</v>
      </c>
    </row>
    <row r="6797" spans="1:4" x14ac:dyDescent="0.35">
      <c r="A6797" t="str">
        <f>CONCATENATE(cars_raw!B6802," ",cars_raw!C6802)</f>
        <v>Chevrolet Camaro 2SS</v>
      </c>
      <c r="B6797" s="6" t="s">
        <v>5388</v>
      </c>
      <c r="C6797" s="6" t="str">
        <f t="shared" si="106"/>
        <v>42,000</v>
      </c>
      <c r="D6797" s="5">
        <v>42000</v>
      </c>
    </row>
    <row r="6798" spans="1:4" x14ac:dyDescent="0.35">
      <c r="A6798" t="str">
        <f>CONCATENATE(cars_raw!B6803," ",cars_raw!C6803)</f>
        <v>BMW X3 sDrive30i</v>
      </c>
      <c r="B6798" s="6" t="s">
        <v>3620</v>
      </c>
      <c r="C6798" s="6" t="str">
        <f t="shared" si="106"/>
        <v>39,995</v>
      </c>
      <c r="D6798" s="5">
        <v>39995</v>
      </c>
    </row>
    <row r="6799" spans="1:4" x14ac:dyDescent="0.35">
      <c r="A6799" t="str">
        <f>CONCATENATE(cars_raw!B6804," ",cars_raw!C6804)</f>
        <v>INFINITI QX30 Premium</v>
      </c>
      <c r="B6799" s="6" t="s">
        <v>717</v>
      </c>
      <c r="C6799" s="6" t="str">
        <f t="shared" si="106"/>
        <v>29,995</v>
      </c>
      <c r="D6799" s="5">
        <v>29995</v>
      </c>
    </row>
    <row r="6800" spans="1:4" x14ac:dyDescent="0.35">
      <c r="A6800" t="str">
        <f>CONCATENATE(cars_raw!B6805," ",cars_raw!C6805)</f>
        <v>BMW X2 xDrive28i</v>
      </c>
      <c r="B6800" s="6" t="s">
        <v>14072</v>
      </c>
      <c r="C6800" s="6" t="str">
        <f t="shared" si="106"/>
        <v>33,988</v>
      </c>
      <c r="D6800" s="5">
        <v>33988</v>
      </c>
    </row>
    <row r="6801" spans="1:4" x14ac:dyDescent="0.35">
      <c r="A6801" t="str">
        <f>CONCATENATE(cars_raw!B6806," ",cars_raw!C6806)</f>
        <v>Lincoln Nautilus Reserve</v>
      </c>
      <c r="B6801" s="6" t="s">
        <v>24980</v>
      </c>
      <c r="C6801" s="6" t="str">
        <f t="shared" si="106"/>
        <v>40,988</v>
      </c>
      <c r="D6801" s="5">
        <v>40988</v>
      </c>
    </row>
    <row r="6802" spans="1:4" x14ac:dyDescent="0.35">
      <c r="A6802" t="str">
        <f>CONCATENATE(cars_raw!B6807," ",cars_raw!C6807)</f>
        <v>Audi Q5 45 Premium</v>
      </c>
      <c r="B6802" s="6" t="s">
        <v>13767</v>
      </c>
      <c r="C6802" s="6" t="str">
        <f t="shared" si="106"/>
        <v>45,990</v>
      </c>
      <c r="D6802" s="5">
        <v>45990</v>
      </c>
    </row>
    <row r="6803" spans="1:4" x14ac:dyDescent="0.35">
      <c r="A6803" t="str">
        <f>CONCATENATE(cars_raw!B6808," ",cars_raw!C6808)</f>
        <v>Tesla Model S 75D</v>
      </c>
      <c r="B6803" s="6" t="s">
        <v>12789</v>
      </c>
      <c r="C6803" s="6" t="str">
        <f t="shared" si="106"/>
        <v>61,648</v>
      </c>
      <c r="D6803" s="5">
        <v>61648</v>
      </c>
    </row>
    <row r="6804" spans="1:4" x14ac:dyDescent="0.35">
      <c r="A6804" t="str">
        <f>CONCATENATE(cars_raw!B6809," ",cars_raw!C6809)</f>
        <v>Buick Enclave Essence</v>
      </c>
      <c r="B6804" s="6" t="s">
        <v>24985</v>
      </c>
      <c r="C6804" s="6" t="str">
        <f t="shared" si="106"/>
        <v>36,601</v>
      </c>
      <c r="D6804" s="5">
        <v>36601</v>
      </c>
    </row>
    <row r="6805" spans="1:4" x14ac:dyDescent="0.35">
      <c r="A6805" t="str">
        <f>CONCATENATE(cars_raw!B6810," ",cars_raw!C6810)</f>
        <v>Kia Soul GT-Line 1.6L</v>
      </c>
      <c r="B6805" s="6" t="s">
        <v>24990</v>
      </c>
      <c r="C6805" s="6" t="str">
        <f t="shared" si="106"/>
        <v>29,533</v>
      </c>
      <c r="D6805" s="5">
        <v>29533</v>
      </c>
    </row>
    <row r="6806" spans="1:4" x14ac:dyDescent="0.35">
      <c r="A6806" t="str">
        <f>CONCATENATE(cars_raw!B6811," ",cars_raw!C6811)</f>
        <v>Cadillac XT6 Premium Luxury AWD</v>
      </c>
      <c r="B6806" s="6" t="s">
        <v>5430</v>
      </c>
      <c r="C6806" s="6" t="str">
        <f t="shared" si="106"/>
        <v>53,499</v>
      </c>
      <c r="D6806" s="5">
        <v>53499</v>
      </c>
    </row>
    <row r="6807" spans="1:4" x14ac:dyDescent="0.35">
      <c r="A6807" t="str">
        <f>CONCATENATE(cars_raw!B6812," ",cars_raw!C6812)</f>
        <v>Toyota RAV4 LE</v>
      </c>
      <c r="B6807" s="6" t="s">
        <v>717</v>
      </c>
      <c r="C6807" s="6" t="str">
        <f t="shared" si="106"/>
        <v>29,995</v>
      </c>
      <c r="D6807" s="5">
        <v>29995</v>
      </c>
    </row>
    <row r="6808" spans="1:4" x14ac:dyDescent="0.35">
      <c r="A6808" t="str">
        <f>CONCATENATE(cars_raw!B6813," ",cars_raw!C6813)</f>
        <v>Acura TLX FWD</v>
      </c>
      <c r="B6808" s="6" t="s">
        <v>2069</v>
      </c>
      <c r="C6808" s="6" t="str">
        <f t="shared" si="106"/>
        <v>34,995</v>
      </c>
      <c r="D6808" s="5">
        <v>34995</v>
      </c>
    </row>
    <row r="6809" spans="1:4" x14ac:dyDescent="0.35">
      <c r="A6809" t="str">
        <f>CONCATENATE(cars_raw!B6814," ",cars_raw!C6814)</f>
        <v>Mercedes-Benz E-Class E 350</v>
      </c>
      <c r="B6809" s="6" t="s">
        <v>25001</v>
      </c>
      <c r="C6809" s="6" t="str">
        <f t="shared" si="106"/>
        <v>25,770</v>
      </c>
      <c r="D6809" s="5">
        <v>25770</v>
      </c>
    </row>
    <row r="6810" spans="1:4" x14ac:dyDescent="0.35">
      <c r="A6810" t="str">
        <f>CONCATENATE(cars_raw!B6815," ",cars_raw!C6815)</f>
        <v>Hyundai Elantra SEL</v>
      </c>
      <c r="B6810" s="6" t="s">
        <v>13130</v>
      </c>
      <c r="C6810" s="6" t="str">
        <f t="shared" si="106"/>
        <v>18,200</v>
      </c>
      <c r="D6810" s="5">
        <v>18200</v>
      </c>
    </row>
    <row r="6811" spans="1:4" x14ac:dyDescent="0.35">
      <c r="A6811" t="str">
        <f>CONCATENATE(cars_raw!B6816," ",cars_raw!C6816)</f>
        <v>Lexus RX 350 Base</v>
      </c>
      <c r="B6811" s="6" t="s">
        <v>4923</v>
      </c>
      <c r="C6811" s="6" t="str">
        <f t="shared" si="106"/>
        <v>37,995</v>
      </c>
      <c r="D6811" s="5">
        <v>37995</v>
      </c>
    </row>
    <row r="6812" spans="1:4" x14ac:dyDescent="0.35">
      <c r="A6812" t="str">
        <f>CONCATENATE(cars_raw!B6817," ",cars_raw!C6817)</f>
        <v>Hyundai Santa Fe Limited 2.0T</v>
      </c>
      <c r="B6812" s="6" t="s">
        <v>25004</v>
      </c>
      <c r="C6812" s="6" t="str">
        <f t="shared" si="106"/>
        <v>35,320</v>
      </c>
      <c r="D6812" s="5">
        <v>35320</v>
      </c>
    </row>
    <row r="6813" spans="1:4" x14ac:dyDescent="0.35">
      <c r="A6813" t="str">
        <f>CONCATENATE(cars_raw!B6818," ",cars_raw!C6818)</f>
        <v>Mercedes-Benz C-Class C 300</v>
      </c>
      <c r="B6813" s="6" t="s">
        <v>25009</v>
      </c>
      <c r="C6813" s="6" t="str">
        <f t="shared" si="106"/>
        <v>63,854</v>
      </c>
      <c r="D6813" s="5">
        <v>63854</v>
      </c>
    </row>
    <row r="6814" spans="1:4" x14ac:dyDescent="0.35">
      <c r="A6814" t="str">
        <f>CONCATENATE(cars_raw!B6819," ",cars_raw!C6819)</f>
        <v>BMW X3 sDrive28i</v>
      </c>
      <c r="B6814" s="6" t="s">
        <v>10578</v>
      </c>
      <c r="C6814" s="6" t="str">
        <f t="shared" si="106"/>
        <v>28,993</v>
      </c>
      <c r="D6814" s="5">
        <v>28993</v>
      </c>
    </row>
    <row r="6815" spans="1:4" x14ac:dyDescent="0.35">
      <c r="A6815" t="str">
        <f>CONCATENATE(cars_raw!B6820," ",cars_raw!C6820)</f>
        <v>Lexus GX 460 Base</v>
      </c>
      <c r="B6815" s="6" t="s">
        <v>25017</v>
      </c>
      <c r="C6815" s="6" t="str">
        <f t="shared" si="106"/>
        <v>56,695</v>
      </c>
      <c r="D6815" s="5">
        <v>56695</v>
      </c>
    </row>
    <row r="6816" spans="1:4" x14ac:dyDescent="0.35">
      <c r="A6816" t="str">
        <f>CONCATENATE(cars_raw!B6821," ",cars_raw!C6821)</f>
        <v>Toyota 4Runner Limited Nightshade</v>
      </c>
      <c r="B6816" s="6" t="s">
        <v>19941</v>
      </c>
      <c r="C6816" s="6" t="str">
        <f t="shared" si="106"/>
        <v>45,241</v>
      </c>
      <c r="D6816" s="5">
        <v>45241</v>
      </c>
    </row>
    <row r="6817" spans="1:4" x14ac:dyDescent="0.35">
      <c r="A6817" t="str">
        <f>CONCATENATE(cars_raw!B6822," ",cars_raw!C6822)</f>
        <v>BMW X5 xDrive40i</v>
      </c>
      <c r="B6817" s="6" t="s">
        <v>12605</v>
      </c>
      <c r="C6817" s="6" t="str">
        <f t="shared" si="106"/>
        <v>55,000</v>
      </c>
      <c r="D6817" s="5">
        <v>55000</v>
      </c>
    </row>
    <row r="6818" spans="1:4" x14ac:dyDescent="0.35">
      <c r="A6818" t="str">
        <f>CONCATENATE(cars_raw!B6823," ",cars_raw!C6823)</f>
        <v>BMW M850 i xDrive</v>
      </c>
      <c r="B6818" s="6" t="s">
        <v>25024</v>
      </c>
      <c r="C6818" s="6" t="str">
        <f t="shared" si="106"/>
        <v>91,890</v>
      </c>
      <c r="D6818" s="5">
        <v>91890</v>
      </c>
    </row>
    <row r="6819" spans="1:4" x14ac:dyDescent="0.35">
      <c r="A6819" t="str">
        <f>CONCATENATE(cars_raw!B6824," ",cars_raw!C6824)</f>
        <v>Jeep Cherokee Limited</v>
      </c>
      <c r="B6819" s="6" t="s">
        <v>21376</v>
      </c>
      <c r="C6819" s="6" t="str">
        <f t="shared" si="106"/>
        <v>32,555</v>
      </c>
      <c r="D6819" s="5">
        <v>32555</v>
      </c>
    </row>
    <row r="6820" spans="1:4" x14ac:dyDescent="0.35">
      <c r="A6820" t="str">
        <f>CONCATENATE(cars_raw!B6825," ",cars_raw!C6825)</f>
        <v>Subaru Forester 2.5i Premium</v>
      </c>
      <c r="B6820" s="6" t="s">
        <v>14482</v>
      </c>
      <c r="C6820" s="6" t="str">
        <f t="shared" si="106"/>
        <v>26,911</v>
      </c>
      <c r="D6820" s="5">
        <v>26911</v>
      </c>
    </row>
    <row r="6821" spans="1:4" x14ac:dyDescent="0.35">
      <c r="A6821" t="str">
        <f>CONCATENATE(cars_raw!B6826," ",cars_raw!C6826)</f>
        <v>Mercedes-Benz C-Class C 300 4MATIC</v>
      </c>
      <c r="B6821" s="6" t="s">
        <v>3397</v>
      </c>
      <c r="C6821" s="6" t="str">
        <f t="shared" si="106"/>
        <v>37,900</v>
      </c>
      <c r="D6821" s="5">
        <v>37900</v>
      </c>
    </row>
    <row r="6822" spans="1:4" x14ac:dyDescent="0.35">
      <c r="A6822" t="str">
        <f>CONCATENATE(cars_raw!B6827," ",cars_raw!C6827)</f>
        <v>Toyota Highlander XLE</v>
      </c>
      <c r="B6822" s="6" t="s">
        <v>25033</v>
      </c>
      <c r="C6822" s="6" t="str">
        <f t="shared" si="106"/>
        <v>42,945</v>
      </c>
      <c r="D6822" s="5">
        <v>42945</v>
      </c>
    </row>
    <row r="6823" spans="1:4" x14ac:dyDescent="0.35">
      <c r="A6823" t="str">
        <f>CONCATENATE(cars_raw!B6828," ",cars_raw!C6828)</f>
        <v>Tesla Model 3 Mid Range</v>
      </c>
      <c r="B6823" s="6" t="s">
        <v>1999</v>
      </c>
      <c r="C6823" s="6" t="str">
        <f t="shared" si="106"/>
        <v>49,999</v>
      </c>
      <c r="D6823" s="5">
        <v>49999</v>
      </c>
    </row>
    <row r="6824" spans="1:4" x14ac:dyDescent="0.35">
      <c r="A6824" t="str">
        <f>CONCATENATE(cars_raw!B6829," ",cars_raw!C6829)</f>
        <v>Acura TLX A-Spec</v>
      </c>
      <c r="B6824" s="6" t="s">
        <v>5597</v>
      </c>
      <c r="C6824" s="6" t="str">
        <f t="shared" si="106"/>
        <v>43,995</v>
      </c>
      <c r="D6824" s="5">
        <v>43995</v>
      </c>
    </row>
    <row r="6825" spans="1:4" x14ac:dyDescent="0.35">
      <c r="A6825" t="str">
        <f>CONCATENATE(cars_raw!B6830," ",cars_raw!C6830)</f>
        <v>Mazda CX-5 Grand Touring</v>
      </c>
      <c r="B6825" s="6" t="s">
        <v>11925</v>
      </c>
      <c r="C6825" s="6" t="str">
        <f t="shared" si="106"/>
        <v>27,884</v>
      </c>
      <c r="D6825" s="5">
        <v>27884</v>
      </c>
    </row>
    <row r="6826" spans="1:4" x14ac:dyDescent="0.35">
      <c r="A6826" t="str">
        <f>CONCATENATE(cars_raw!B6831," ",cars_raw!C6831)</f>
        <v>Jeep Grand Cherokee Limited</v>
      </c>
      <c r="B6826" s="6" t="s">
        <v>25039</v>
      </c>
      <c r="C6826" s="6" t="str">
        <f t="shared" si="106"/>
        <v>33,472</v>
      </c>
      <c r="D6826" s="5">
        <v>33472</v>
      </c>
    </row>
    <row r="6827" spans="1:4" x14ac:dyDescent="0.35">
      <c r="A6827" t="str">
        <f>CONCATENATE(cars_raw!B6832," ",cars_raw!C6832)</f>
        <v>Honda CR-V EX-L</v>
      </c>
      <c r="B6827" s="6" t="s">
        <v>25045</v>
      </c>
      <c r="C6827" s="6" t="str">
        <f t="shared" si="106"/>
        <v>32,668</v>
      </c>
      <c r="D6827" s="5">
        <v>32668</v>
      </c>
    </row>
    <row r="6828" spans="1:4" x14ac:dyDescent="0.35">
      <c r="A6828" t="str">
        <f>CONCATENATE(cars_raw!B6833," ",cars_raw!C6833)</f>
        <v>Toyota Highlander XLE</v>
      </c>
      <c r="B6828" s="6" t="s">
        <v>15684</v>
      </c>
      <c r="C6828" s="6" t="str">
        <f t="shared" si="106"/>
        <v>34,990</v>
      </c>
      <c r="D6828" s="5">
        <v>34990</v>
      </c>
    </row>
    <row r="6829" spans="1:4" x14ac:dyDescent="0.35">
      <c r="A6829" t="str">
        <f>CONCATENATE(cars_raw!B6834," ",cars_raw!C6834)</f>
        <v>BMW 740 i xDrive</v>
      </c>
      <c r="B6829" s="6" t="s">
        <v>25052</v>
      </c>
      <c r="C6829" s="6" t="str">
        <f t="shared" si="106"/>
        <v>57,152</v>
      </c>
      <c r="D6829" s="5">
        <v>57152</v>
      </c>
    </row>
    <row r="6830" spans="1:4" x14ac:dyDescent="0.35">
      <c r="A6830" t="str">
        <f>CONCATENATE(cars_raw!B6835," ",cars_raw!C6835)</f>
        <v>BMW X5 xDrive50i</v>
      </c>
      <c r="B6830" s="6" t="s">
        <v>3869</v>
      </c>
      <c r="C6830" s="6" t="str">
        <f t="shared" si="106"/>
        <v>44,995</v>
      </c>
      <c r="D6830" s="5">
        <v>44995</v>
      </c>
    </row>
    <row r="6831" spans="1:4" x14ac:dyDescent="0.35">
      <c r="A6831" t="str">
        <f>CONCATENATE(cars_raw!B6836," ",cars_raw!C6836)</f>
        <v>Honda Odyssey EX-L</v>
      </c>
      <c r="B6831" s="6" t="s">
        <v>25057</v>
      </c>
      <c r="C6831" s="6" t="str">
        <f t="shared" si="106"/>
        <v>36,041</v>
      </c>
      <c r="D6831" s="5">
        <v>36041</v>
      </c>
    </row>
    <row r="6832" spans="1:4" x14ac:dyDescent="0.35">
      <c r="A6832" t="str">
        <f>CONCATENATE(cars_raw!B6837," ",cars_raw!C6837)</f>
        <v>Toyota Camry XSE</v>
      </c>
      <c r="B6832" s="6" t="s">
        <v>1760</v>
      </c>
      <c r="C6832" s="6" t="str">
        <f t="shared" si="106"/>
        <v>29,900</v>
      </c>
      <c r="D6832" s="5">
        <v>29900</v>
      </c>
    </row>
    <row r="6833" spans="1:4" x14ac:dyDescent="0.35">
      <c r="A6833" t="str">
        <f>CONCATENATE(cars_raw!B6838," ",cars_raw!C6838)</f>
        <v>Jeep Grand Cherokee Laredo</v>
      </c>
      <c r="B6833" s="6" t="s">
        <v>25060</v>
      </c>
      <c r="C6833" s="6" t="str">
        <f t="shared" si="106"/>
        <v>43,496</v>
      </c>
      <c r="D6833" s="5">
        <v>43496</v>
      </c>
    </row>
    <row r="6834" spans="1:4" x14ac:dyDescent="0.35">
      <c r="A6834" t="str">
        <f>CONCATENATE(cars_raw!B6839," ",cars_raw!C6839)</f>
        <v>Ford Edge SEL</v>
      </c>
      <c r="B6834" s="6" t="s">
        <v>1190</v>
      </c>
      <c r="C6834" s="6" t="str">
        <f t="shared" si="106"/>
        <v>28,900</v>
      </c>
      <c r="D6834" s="5">
        <v>28900</v>
      </c>
    </row>
    <row r="6835" spans="1:4" x14ac:dyDescent="0.35">
      <c r="A6835" t="str">
        <f>CONCATENATE(cars_raw!B6840," ",cars_raw!C6840)</f>
        <v>Mercedes-Benz GLB 250 4MATIC</v>
      </c>
      <c r="B6835" s="6" t="s">
        <v>25068</v>
      </c>
      <c r="C6835" s="6" t="str">
        <f t="shared" si="106"/>
        <v>46,555</v>
      </c>
      <c r="D6835" s="5">
        <v>46555</v>
      </c>
    </row>
    <row r="6836" spans="1:4" x14ac:dyDescent="0.35">
      <c r="A6836" t="str">
        <f>CONCATENATE(cars_raw!B6841," ",cars_raw!C6841)</f>
        <v>Ford Edge Titanium</v>
      </c>
      <c r="B6836" s="6" t="s">
        <v>424</v>
      </c>
      <c r="C6836" s="6" t="str">
        <f t="shared" si="106"/>
        <v>33,900</v>
      </c>
      <c r="D6836" s="5">
        <v>33900</v>
      </c>
    </row>
    <row r="6837" spans="1:4" x14ac:dyDescent="0.35">
      <c r="A6837" t="str">
        <f>CONCATENATE(cars_raw!B6842," ",cars_raw!C6842)</f>
        <v>Lincoln Continental Select</v>
      </c>
      <c r="B6837" s="6" t="s">
        <v>1268</v>
      </c>
      <c r="C6837" s="6" t="str">
        <f t="shared" si="106"/>
        <v>39,900</v>
      </c>
      <c r="D6837" s="5">
        <v>39900</v>
      </c>
    </row>
    <row r="6838" spans="1:4" x14ac:dyDescent="0.35">
      <c r="A6838" t="str">
        <f>CONCATENATE(cars_raw!B6843," ",cars_raw!C6843)</f>
        <v>Mercedes-Benz C-Class C 300 4MATIC</v>
      </c>
      <c r="B6838" s="6" t="s">
        <v>25075</v>
      </c>
      <c r="C6838" s="6" t="str">
        <f t="shared" si="106"/>
        <v>47,992</v>
      </c>
      <c r="D6838" s="5">
        <v>47992</v>
      </c>
    </row>
    <row r="6839" spans="1:4" x14ac:dyDescent="0.35">
      <c r="A6839" t="str">
        <f>CONCATENATE(cars_raw!B6844," ",cars_raw!C6844)</f>
        <v>Cadillac XT5 Luxury</v>
      </c>
      <c r="B6839" s="6" t="s">
        <v>9592</v>
      </c>
      <c r="C6839" s="6" t="str">
        <f t="shared" si="106"/>
        <v>44,990</v>
      </c>
      <c r="D6839" s="5">
        <v>44990</v>
      </c>
    </row>
    <row r="6840" spans="1:4" x14ac:dyDescent="0.35">
      <c r="A6840" t="str">
        <f>CONCATENATE(cars_raw!B6845," ",cars_raw!C6845)</f>
        <v>INFINITI QX60 Luxe</v>
      </c>
      <c r="B6840" s="6" t="s">
        <v>24168</v>
      </c>
      <c r="C6840" s="6" t="str">
        <f t="shared" si="106"/>
        <v>38,990</v>
      </c>
      <c r="D6840" s="5">
        <v>38990</v>
      </c>
    </row>
    <row r="6841" spans="1:4" x14ac:dyDescent="0.35">
      <c r="A6841" t="str">
        <f>CONCATENATE(cars_raw!B6846," ",cars_raw!C6846)</f>
        <v>Tesla Model Y Performance</v>
      </c>
      <c r="B6841" s="6" t="s">
        <v>25087</v>
      </c>
      <c r="C6841" s="6" t="str">
        <f t="shared" si="106"/>
        <v>75,991</v>
      </c>
      <c r="D6841" s="5">
        <v>75991</v>
      </c>
    </row>
    <row r="6842" spans="1:4" x14ac:dyDescent="0.35">
      <c r="A6842" t="str">
        <f>CONCATENATE(cars_raw!B6847," ",cars_raw!C6847)</f>
        <v>Mercedes-Benz AMG GLE 53 Base</v>
      </c>
      <c r="B6842" s="6" t="s">
        <v>25090</v>
      </c>
      <c r="C6842" s="6" t="str">
        <f t="shared" si="106"/>
        <v>95,499</v>
      </c>
      <c r="D6842" s="5">
        <v>95499</v>
      </c>
    </row>
    <row r="6843" spans="1:4" x14ac:dyDescent="0.35">
      <c r="A6843" t="str">
        <f>CONCATENATE(cars_raw!B6848," ",cars_raw!C6848)</f>
        <v>INFINITI QX80 Base</v>
      </c>
      <c r="B6843" s="6" t="s">
        <v>754</v>
      </c>
      <c r="C6843" s="6" t="str">
        <f t="shared" si="106"/>
        <v>33,998</v>
      </c>
      <c r="D6843" s="5">
        <v>33998</v>
      </c>
    </row>
    <row r="6844" spans="1:4" x14ac:dyDescent="0.35">
      <c r="A6844" t="str">
        <f>CONCATENATE(cars_raw!B6849," ",cars_raw!C6849)</f>
        <v>BMW X3 sDrive30i</v>
      </c>
      <c r="B6844" s="6" t="s">
        <v>25096</v>
      </c>
      <c r="C6844" s="6" t="str">
        <f t="shared" si="106"/>
        <v>33,195</v>
      </c>
      <c r="D6844" s="5">
        <v>33195</v>
      </c>
    </row>
    <row r="6845" spans="1:4" x14ac:dyDescent="0.35">
      <c r="A6845" t="str">
        <f>CONCATENATE(cars_raw!B6850," ",cars_raw!C6850)</f>
        <v>Honda Civic LX</v>
      </c>
      <c r="B6845" s="6" t="s">
        <v>25099</v>
      </c>
      <c r="C6845" s="6" t="str">
        <f t="shared" si="106"/>
        <v>26,706</v>
      </c>
      <c r="D6845" s="5">
        <v>26706</v>
      </c>
    </row>
    <row r="6846" spans="1:4" x14ac:dyDescent="0.35">
      <c r="A6846" t="str">
        <f>CONCATENATE(cars_raw!B6851," ",cars_raw!C6851)</f>
        <v>Toyota 4Runner SR5 Premium</v>
      </c>
      <c r="B6846" s="6" t="s">
        <v>1040</v>
      </c>
      <c r="C6846" s="6" t="str">
        <f t="shared" si="106"/>
        <v>39,989</v>
      </c>
      <c r="D6846" s="5">
        <v>39989</v>
      </c>
    </row>
    <row r="6847" spans="1:4" x14ac:dyDescent="0.35">
      <c r="A6847" t="str">
        <f>CONCATENATE(cars_raw!B6852," ",cars_raw!C6852)</f>
        <v>Honda Accord Sport</v>
      </c>
      <c r="B6847" s="6" t="s">
        <v>25106</v>
      </c>
      <c r="C6847" s="6" t="str">
        <f t="shared" si="106"/>
        <v>23,982</v>
      </c>
      <c r="D6847" s="5">
        <v>23982</v>
      </c>
    </row>
    <row r="6848" spans="1:4" x14ac:dyDescent="0.35">
      <c r="A6848" t="str">
        <f>CONCATENATE(cars_raw!B6853," ",cars_raw!C6853)</f>
        <v>GMC Sierra 1500 SLT</v>
      </c>
      <c r="B6848" s="6" t="s">
        <v>25109</v>
      </c>
      <c r="C6848" s="6" t="str">
        <f t="shared" si="106"/>
        <v>41,955</v>
      </c>
      <c r="D6848" s="5">
        <v>41955</v>
      </c>
    </row>
    <row r="6849" spans="1:4" x14ac:dyDescent="0.35">
      <c r="A6849" t="str">
        <f>CONCATENATE(cars_raw!B6854," ",cars_raw!C6854)</f>
        <v>Mercedes-Benz C-Class C 300</v>
      </c>
      <c r="B6849" s="6" t="s">
        <v>8597</v>
      </c>
      <c r="C6849" s="6" t="str">
        <f t="shared" si="106"/>
        <v>33,999</v>
      </c>
      <c r="D6849" s="5">
        <v>33999</v>
      </c>
    </row>
    <row r="6850" spans="1:4" x14ac:dyDescent="0.35">
      <c r="A6850" t="str">
        <f>CONCATENATE(cars_raw!B6855," ",cars_raw!C6855)</f>
        <v>Subaru Crosstrek 2.0i Premium</v>
      </c>
      <c r="B6850" s="6" t="s">
        <v>19516</v>
      </c>
      <c r="C6850" s="6" t="str">
        <f t="shared" ref="C6850:C6913" si="107">REPLACE(B6850,1,1,"")</f>
        <v>23,450</v>
      </c>
      <c r="D6850" s="5">
        <v>23450</v>
      </c>
    </row>
    <row r="6851" spans="1:4" x14ac:dyDescent="0.35">
      <c r="A6851" t="str">
        <f>CONCATENATE(cars_raw!B6856," ",cars_raw!C6856)</f>
        <v>Nissan Rogue S</v>
      </c>
      <c r="B6851" s="6" t="s">
        <v>25114</v>
      </c>
      <c r="C6851" s="6" t="str">
        <f t="shared" si="107"/>
        <v>24,482</v>
      </c>
      <c r="D6851" s="5">
        <v>24482</v>
      </c>
    </row>
    <row r="6852" spans="1:4" x14ac:dyDescent="0.35">
      <c r="A6852" t="str">
        <f>CONCATENATE(cars_raw!B6857," ",cars_raw!C6857)</f>
        <v>Hyundai Kona EV Limited</v>
      </c>
      <c r="B6852" s="6" t="s">
        <v>25118</v>
      </c>
      <c r="C6852" s="6" t="str">
        <f t="shared" si="107"/>
        <v>33,075</v>
      </c>
      <c r="D6852" s="5">
        <v>33075</v>
      </c>
    </row>
    <row r="6853" spans="1:4" x14ac:dyDescent="0.35">
      <c r="A6853" t="str">
        <f>CONCATENATE(cars_raw!B6858," ",cars_raw!C6858)</f>
        <v>RAM 1500 Limited</v>
      </c>
      <c r="B6853" s="6" t="s">
        <v>478</v>
      </c>
      <c r="C6853" s="6" t="str">
        <f t="shared" si="107"/>
        <v>53,000</v>
      </c>
      <c r="D6853" s="5">
        <v>53000</v>
      </c>
    </row>
    <row r="6854" spans="1:4" x14ac:dyDescent="0.35">
      <c r="A6854" t="str">
        <f>CONCATENATE(cars_raw!B6859," ",cars_raw!C6859)</f>
        <v>Chevrolet Captiva Sport 2LS</v>
      </c>
      <c r="B6854" s="6" t="s">
        <v>25124</v>
      </c>
      <c r="C6854" s="6" t="str">
        <f t="shared" si="107"/>
        <v>9,991</v>
      </c>
      <c r="D6854" s="5">
        <v>9991</v>
      </c>
    </row>
    <row r="6855" spans="1:4" x14ac:dyDescent="0.35">
      <c r="A6855" t="str">
        <f>CONCATENATE(cars_raw!B6860," ",cars_raw!C6860)</f>
        <v>Ford Explorer Limited</v>
      </c>
      <c r="B6855" s="6" t="s">
        <v>25129</v>
      </c>
      <c r="C6855" s="6" t="str">
        <f t="shared" si="107"/>
        <v>23,595</v>
      </c>
      <c r="D6855" s="5">
        <v>23595</v>
      </c>
    </row>
    <row r="6856" spans="1:4" x14ac:dyDescent="0.35">
      <c r="A6856" t="str">
        <f>CONCATENATE(cars_raw!B6861," ",cars_raw!C6861)</f>
        <v>Subaru Crosstrek 2.0i Premium</v>
      </c>
      <c r="B6856" s="6" t="s">
        <v>14572</v>
      </c>
      <c r="C6856" s="6" t="str">
        <f t="shared" si="107"/>
        <v>26,549</v>
      </c>
      <c r="D6856" s="5">
        <v>26549</v>
      </c>
    </row>
    <row r="6857" spans="1:4" x14ac:dyDescent="0.35">
      <c r="A6857" t="str">
        <f>CONCATENATE(cars_raw!B6862," ",cars_raw!C6862)</f>
        <v>Dodge Durango SXT</v>
      </c>
      <c r="B6857" s="6" t="s">
        <v>25134</v>
      </c>
      <c r="C6857" s="6" t="str">
        <f t="shared" si="107"/>
        <v>34,909</v>
      </c>
      <c r="D6857" s="5">
        <v>34909</v>
      </c>
    </row>
    <row r="6858" spans="1:4" x14ac:dyDescent="0.35">
      <c r="A6858" t="str">
        <f>CONCATENATE(cars_raw!B6863," ",cars_raw!C6863)</f>
        <v>BMW X5 xDrive40i</v>
      </c>
      <c r="B6858" s="6" t="s">
        <v>6785</v>
      </c>
      <c r="C6858" s="6" t="str">
        <f t="shared" si="107"/>
        <v>53,995</v>
      </c>
      <c r="D6858" s="5">
        <v>53995</v>
      </c>
    </row>
    <row r="6859" spans="1:4" x14ac:dyDescent="0.35">
      <c r="A6859" t="str">
        <f>CONCATENATE(cars_raw!B6864," ",cars_raw!C6864)</f>
        <v>Chevrolet Spark LS</v>
      </c>
      <c r="B6859" s="6" t="s">
        <v>15707</v>
      </c>
      <c r="C6859" s="6" t="str">
        <f t="shared" si="107"/>
        <v>18,998</v>
      </c>
      <c r="D6859" s="5">
        <v>18998</v>
      </c>
    </row>
    <row r="6860" spans="1:4" x14ac:dyDescent="0.35">
      <c r="A6860" t="str">
        <f>CONCATENATE(cars_raw!B6865," ",cars_raw!C6865)</f>
        <v>Kia Sorento LX</v>
      </c>
      <c r="B6860" s="6" t="s">
        <v>10976</v>
      </c>
      <c r="C6860" s="6" t="str">
        <f t="shared" si="107"/>
        <v>32,999</v>
      </c>
      <c r="D6860" s="5">
        <v>32999</v>
      </c>
    </row>
    <row r="6861" spans="1:4" x14ac:dyDescent="0.35">
      <c r="A6861" t="str">
        <f>CONCATENATE(cars_raw!B6866," ",cars_raw!C6866)</f>
        <v>Chevrolet Spark 1LT</v>
      </c>
      <c r="B6861" s="6" t="s">
        <v>25148</v>
      </c>
      <c r="C6861" s="6" t="str">
        <f t="shared" si="107"/>
        <v>15,536</v>
      </c>
      <c r="D6861" s="5">
        <v>15536</v>
      </c>
    </row>
    <row r="6862" spans="1:4" x14ac:dyDescent="0.35">
      <c r="A6862" t="str">
        <f>CONCATENATE(cars_raw!B6867," ",cars_raw!C6867)</f>
        <v>Jeep Grand Cherokee Limited</v>
      </c>
      <c r="B6862" s="6" t="s">
        <v>8331</v>
      </c>
      <c r="C6862" s="6" t="str">
        <f t="shared" si="107"/>
        <v>24,997</v>
      </c>
      <c r="D6862" s="5">
        <v>24997</v>
      </c>
    </row>
    <row r="6863" spans="1:4" x14ac:dyDescent="0.35">
      <c r="A6863" t="str">
        <f>CONCATENATE(cars_raw!B6868," ",cars_raw!C6868)</f>
        <v>Toyota 4Runner Limited</v>
      </c>
      <c r="B6863" s="6" t="s">
        <v>25155</v>
      </c>
      <c r="C6863" s="6" t="str">
        <f t="shared" si="107"/>
        <v>48,983</v>
      </c>
      <c r="D6863" s="5">
        <v>48983</v>
      </c>
    </row>
    <row r="6864" spans="1:4" x14ac:dyDescent="0.35">
      <c r="A6864" t="str">
        <f>CONCATENATE(cars_raw!B6869," ",cars_raw!C6869)</f>
        <v>BMW 330 i</v>
      </c>
      <c r="B6864" s="6" t="s">
        <v>25158</v>
      </c>
      <c r="C6864" s="6" t="str">
        <f t="shared" si="107"/>
        <v>39,962</v>
      </c>
      <c r="D6864" s="5">
        <v>39962</v>
      </c>
    </row>
    <row r="6865" spans="1:4" x14ac:dyDescent="0.35">
      <c r="A6865" t="str">
        <f>CONCATENATE(cars_raw!B6870," ",cars_raw!C6870)</f>
        <v>Ford Expedition XLT</v>
      </c>
      <c r="B6865" s="6" t="s">
        <v>25161</v>
      </c>
      <c r="C6865" s="6" t="str">
        <f t="shared" si="107"/>
        <v>57,160</v>
      </c>
      <c r="D6865" s="5">
        <v>57160</v>
      </c>
    </row>
    <row r="6866" spans="1:4" x14ac:dyDescent="0.35">
      <c r="A6866" t="str">
        <f>CONCATENATE(cars_raw!B6871," ",cars_raw!C6871)</f>
        <v>Ford F-150 Platinum</v>
      </c>
      <c r="B6866" s="6" t="s">
        <v>5902</v>
      </c>
      <c r="C6866" s="6" t="str">
        <f t="shared" si="107"/>
        <v>68,000</v>
      </c>
      <c r="D6866" s="5">
        <v>68000</v>
      </c>
    </row>
    <row r="6867" spans="1:4" x14ac:dyDescent="0.35">
      <c r="A6867" t="str">
        <f>CONCATENATE(cars_raw!B6872," ",cars_raw!C6872)</f>
        <v>Ford Fusion SEL</v>
      </c>
      <c r="B6867" s="6" t="s">
        <v>1200</v>
      </c>
      <c r="C6867" s="6" t="str">
        <f t="shared" si="107"/>
        <v>24,985</v>
      </c>
      <c r="D6867" s="5">
        <v>24985</v>
      </c>
    </row>
    <row r="6868" spans="1:4" x14ac:dyDescent="0.35">
      <c r="A6868" t="str">
        <f>CONCATENATE(cars_raw!B6873," ",cars_raw!C6873)</f>
        <v>Toyota Camry SE</v>
      </c>
      <c r="B6868" s="6" t="s">
        <v>14072</v>
      </c>
      <c r="C6868" s="6" t="str">
        <f t="shared" si="107"/>
        <v>33,988</v>
      </c>
      <c r="D6868" s="5">
        <v>33988</v>
      </c>
    </row>
    <row r="6869" spans="1:4" x14ac:dyDescent="0.35">
      <c r="A6869" t="str">
        <f>CONCATENATE(cars_raw!B6874," ",cars_raw!C6874)</f>
        <v>Jeep Grand Cherokee Limited</v>
      </c>
      <c r="B6869" s="6" t="s">
        <v>12014</v>
      </c>
      <c r="C6869" s="6" t="str">
        <f t="shared" si="107"/>
        <v>26,499</v>
      </c>
      <c r="D6869" s="5">
        <v>26499</v>
      </c>
    </row>
    <row r="6870" spans="1:4" x14ac:dyDescent="0.35">
      <c r="A6870" t="str">
        <f>CONCATENATE(cars_raw!B6875," ",cars_raw!C6875)</f>
        <v>Ford Expedition Limited</v>
      </c>
      <c r="B6870" s="6" t="s">
        <v>25173</v>
      </c>
      <c r="C6870" s="6" t="str">
        <f t="shared" si="107"/>
        <v>34,780</v>
      </c>
      <c r="D6870" s="5">
        <v>34780</v>
      </c>
    </row>
    <row r="6871" spans="1:4" x14ac:dyDescent="0.35">
      <c r="A6871" t="str">
        <f>CONCATENATE(cars_raw!B6876," ",cars_raw!C6876)</f>
        <v>Toyota Tundra Limited</v>
      </c>
      <c r="B6871" s="6" t="s">
        <v>11249</v>
      </c>
      <c r="C6871" s="6" t="str">
        <f t="shared" si="107"/>
        <v>36,889</v>
      </c>
      <c r="D6871" s="5">
        <v>36889</v>
      </c>
    </row>
    <row r="6872" spans="1:4" x14ac:dyDescent="0.35">
      <c r="A6872" t="str">
        <f>CONCATENATE(cars_raw!B6877," ",cars_raw!C6877)</f>
        <v>BMW X5 xDrive40i</v>
      </c>
      <c r="B6872" s="6" t="s">
        <v>25181</v>
      </c>
      <c r="C6872" s="6" t="str">
        <f t="shared" si="107"/>
        <v>53,749</v>
      </c>
      <c r="D6872" s="5">
        <v>53749</v>
      </c>
    </row>
    <row r="6873" spans="1:4" x14ac:dyDescent="0.35">
      <c r="A6873" t="str">
        <f>CONCATENATE(cars_raw!B6878," ",cars_raw!C6878)</f>
        <v>Kia Telluride S</v>
      </c>
      <c r="B6873" s="6" t="s">
        <v>3005</v>
      </c>
      <c r="C6873" s="6" t="str">
        <f t="shared" si="107"/>
        <v>41,991</v>
      </c>
      <c r="D6873" s="5">
        <v>41991</v>
      </c>
    </row>
    <row r="6874" spans="1:4" x14ac:dyDescent="0.35">
      <c r="A6874" t="str">
        <f>CONCATENATE(cars_raw!B6879," ",cars_raw!C6879)</f>
        <v>Cadillac XT5 Luxury</v>
      </c>
      <c r="B6874" s="6" t="s">
        <v>25186</v>
      </c>
      <c r="C6874" s="6" t="str">
        <f t="shared" si="107"/>
        <v>27,986</v>
      </c>
      <c r="D6874" s="5">
        <v>27986</v>
      </c>
    </row>
    <row r="6875" spans="1:4" x14ac:dyDescent="0.35">
      <c r="A6875" t="str">
        <f>CONCATENATE(cars_raw!B6880," ",cars_raw!C6880)</f>
        <v>Audi Q5 3.0T Premium Plus</v>
      </c>
      <c r="B6875" s="6" t="s">
        <v>16902</v>
      </c>
      <c r="C6875" s="6" t="str">
        <f t="shared" si="107"/>
        <v>28,989</v>
      </c>
      <c r="D6875" s="5">
        <v>28989</v>
      </c>
    </row>
    <row r="6876" spans="1:4" x14ac:dyDescent="0.35">
      <c r="A6876" t="str">
        <f>CONCATENATE(cars_raw!B6881," ",cars_raw!C6881)</f>
        <v>Ford Fusion Titanium</v>
      </c>
      <c r="B6876" s="6" t="s">
        <v>25191</v>
      </c>
      <c r="C6876" s="6" t="str">
        <f t="shared" si="107"/>
        <v>24,815</v>
      </c>
      <c r="D6876" s="5">
        <v>24815</v>
      </c>
    </row>
    <row r="6877" spans="1:4" x14ac:dyDescent="0.35">
      <c r="A6877" t="str">
        <f>CONCATENATE(cars_raw!B6882," ",cars_raw!C6882)</f>
        <v>Chevrolet Trailblazer ACTIV</v>
      </c>
      <c r="B6877" s="6" t="s">
        <v>25197</v>
      </c>
      <c r="C6877" s="6" t="str">
        <f t="shared" si="107"/>
        <v>33,509</v>
      </c>
      <c r="D6877" s="5">
        <v>33509</v>
      </c>
    </row>
    <row r="6878" spans="1:4" x14ac:dyDescent="0.35">
      <c r="A6878" t="str">
        <f>CONCATENATE(cars_raw!B6883," ",cars_raw!C6883)</f>
        <v>Chevrolet Equinox LT</v>
      </c>
      <c r="B6878" s="6" t="s">
        <v>16479</v>
      </c>
      <c r="C6878" s="6" t="str">
        <f t="shared" si="107"/>
        <v>13,997</v>
      </c>
      <c r="D6878" s="5">
        <v>13997</v>
      </c>
    </row>
    <row r="6879" spans="1:4" x14ac:dyDescent="0.35">
      <c r="A6879" t="str">
        <f>CONCATENATE(cars_raw!B6884," ",cars_raw!C6884)</f>
        <v>Lexus RX 450h RX 450h</v>
      </c>
      <c r="B6879" s="6" t="s">
        <v>9585</v>
      </c>
      <c r="C6879" s="6" t="str">
        <f t="shared" si="107"/>
        <v>45,988</v>
      </c>
      <c r="D6879" s="5">
        <v>45988</v>
      </c>
    </row>
    <row r="6880" spans="1:4" x14ac:dyDescent="0.35">
      <c r="A6880" t="str">
        <f>CONCATENATE(cars_raw!B6885," ",cars_raw!C6885)</f>
        <v>BMW X3 xDrive30i</v>
      </c>
      <c r="B6880" s="6" t="s">
        <v>4082</v>
      </c>
      <c r="C6880" s="6" t="str">
        <f t="shared" si="107"/>
        <v>42,998</v>
      </c>
      <c r="D6880" s="5">
        <v>42998</v>
      </c>
    </row>
    <row r="6881" spans="1:4" x14ac:dyDescent="0.35">
      <c r="A6881" t="str">
        <f>CONCATENATE(cars_raw!B6886," ",cars_raw!C6886)</f>
        <v>GMC Acadia Denali</v>
      </c>
      <c r="B6881" s="6" t="s">
        <v>1486</v>
      </c>
      <c r="C6881" s="6" t="str">
        <f t="shared" si="107"/>
        <v>42,995</v>
      </c>
      <c r="D6881" s="5">
        <v>42995</v>
      </c>
    </row>
    <row r="6882" spans="1:4" x14ac:dyDescent="0.35">
      <c r="A6882" t="str">
        <f>CONCATENATE(cars_raw!B6887," ",cars_raw!C6887)</f>
        <v>Jeep Wrangler JK Unlimited Sahara</v>
      </c>
      <c r="B6882" s="6" t="s">
        <v>25207</v>
      </c>
      <c r="C6882" s="6" t="str">
        <f t="shared" si="107"/>
        <v>41,290</v>
      </c>
      <c r="D6882" s="5">
        <v>41290</v>
      </c>
    </row>
    <row r="6883" spans="1:4" x14ac:dyDescent="0.35">
      <c r="A6883" t="str">
        <f>CONCATENATE(cars_raw!B6888," ",cars_raw!C6888)</f>
        <v>Lincoln Corsair Reserve</v>
      </c>
      <c r="B6883" s="6" t="s">
        <v>25212</v>
      </c>
      <c r="C6883" s="6" t="str">
        <f t="shared" si="107"/>
        <v>47,996</v>
      </c>
      <c r="D6883" s="5">
        <v>47996</v>
      </c>
    </row>
    <row r="6884" spans="1:4" x14ac:dyDescent="0.35">
      <c r="A6884" t="str">
        <f>CONCATENATE(cars_raw!B6889," ",cars_raw!C6889)</f>
        <v>Honda Odyssey EX-L</v>
      </c>
      <c r="B6884" s="6" t="s">
        <v>15086</v>
      </c>
      <c r="C6884" s="6" t="str">
        <f t="shared" si="107"/>
        <v>51,999</v>
      </c>
      <c r="D6884" s="5">
        <v>51999</v>
      </c>
    </row>
    <row r="6885" spans="1:4" x14ac:dyDescent="0.35">
      <c r="A6885" t="str">
        <f>CONCATENATE(cars_raw!B6890," ",cars_raw!C6890)</f>
        <v>Audi A4 2.0T Premium</v>
      </c>
      <c r="B6885" s="6" t="s">
        <v>25216</v>
      </c>
      <c r="C6885" s="6" t="str">
        <f t="shared" si="107"/>
        <v>31,489</v>
      </c>
      <c r="D6885" s="5">
        <v>31489</v>
      </c>
    </row>
    <row r="6886" spans="1:4" x14ac:dyDescent="0.35">
      <c r="A6886" t="str">
        <f>CONCATENATE(cars_raw!B6891," ",cars_raw!C6891)</f>
        <v>BMW X5 xDrive40i</v>
      </c>
      <c r="B6886" s="6" t="s">
        <v>5842</v>
      </c>
      <c r="C6886" s="6" t="str">
        <f t="shared" si="107"/>
        <v>54,000</v>
      </c>
      <c r="D6886" s="5">
        <v>54000</v>
      </c>
    </row>
    <row r="6887" spans="1:4" x14ac:dyDescent="0.35">
      <c r="A6887" t="str">
        <f>CONCATENATE(cars_raw!B6892," ",cars_raw!C6892)</f>
        <v>Tesla Model 3 Standard Range Plus</v>
      </c>
      <c r="B6887" s="6" t="s">
        <v>4538</v>
      </c>
      <c r="C6887" s="6" t="str">
        <f t="shared" si="107"/>
        <v>51,900</v>
      </c>
      <c r="D6887" s="5">
        <v>51900</v>
      </c>
    </row>
    <row r="6888" spans="1:4" x14ac:dyDescent="0.35">
      <c r="A6888" t="str">
        <f>CONCATENATE(cars_raw!B6893," ",cars_raw!C6893)</f>
        <v>Lexus ES 350 F Sport</v>
      </c>
      <c r="B6888" s="6" t="s">
        <v>25224</v>
      </c>
      <c r="C6888" s="6" t="str">
        <f t="shared" si="107"/>
        <v>41,599</v>
      </c>
      <c r="D6888" s="5">
        <v>41599</v>
      </c>
    </row>
    <row r="6889" spans="1:4" x14ac:dyDescent="0.35">
      <c r="A6889" t="str">
        <f>CONCATENATE(cars_raw!B6894," ",cars_raw!C6894)</f>
        <v>Chevrolet Silverado 1500 LT</v>
      </c>
      <c r="B6889" s="6" t="s">
        <v>25227</v>
      </c>
      <c r="C6889" s="6" t="str">
        <f t="shared" si="107"/>
        <v>34,725</v>
      </c>
      <c r="D6889" s="5">
        <v>34725</v>
      </c>
    </row>
    <row r="6890" spans="1:4" x14ac:dyDescent="0.35">
      <c r="A6890" t="str">
        <f>CONCATENATE(cars_raw!B6895," ",cars_raw!C6895)</f>
        <v>Mercedes-Benz GLC 300 Base</v>
      </c>
      <c r="B6890" s="6" t="s">
        <v>11370</v>
      </c>
      <c r="C6890" s="6" t="str">
        <f t="shared" si="107"/>
        <v>46,650</v>
      </c>
      <c r="D6890" s="5">
        <v>46650</v>
      </c>
    </row>
    <row r="6891" spans="1:4" x14ac:dyDescent="0.35">
      <c r="A6891" t="str">
        <f>CONCATENATE(cars_raw!B6896," ",cars_raw!C6896)</f>
        <v>GMC Sierra 1500 Denali</v>
      </c>
      <c r="B6891" s="6" t="s">
        <v>25236</v>
      </c>
      <c r="C6891" s="6" t="str">
        <f t="shared" si="107"/>
        <v>61,606</v>
      </c>
      <c r="D6891" s="5">
        <v>61606</v>
      </c>
    </row>
    <row r="6892" spans="1:4" x14ac:dyDescent="0.35">
      <c r="A6892" t="str">
        <f>CONCATENATE(cars_raw!B6897," ",cars_raw!C6897)</f>
        <v>Toyota Corolla LE</v>
      </c>
      <c r="B6892" s="6" t="s">
        <v>18558</v>
      </c>
      <c r="C6892" s="6" t="str">
        <f t="shared" si="107"/>
        <v>24,250</v>
      </c>
      <c r="D6892" s="5">
        <v>24250</v>
      </c>
    </row>
    <row r="6893" spans="1:4" x14ac:dyDescent="0.35">
      <c r="A6893" t="str">
        <f>CONCATENATE(cars_raw!B6898," ",cars_raw!C6898)</f>
        <v>Ford F-150 Lariat</v>
      </c>
      <c r="B6893" s="6" t="s">
        <v>8633</v>
      </c>
      <c r="C6893" s="6" t="str">
        <f t="shared" si="107"/>
        <v>51,500</v>
      </c>
      <c r="D6893" s="5">
        <v>51500</v>
      </c>
    </row>
    <row r="6894" spans="1:4" x14ac:dyDescent="0.35">
      <c r="A6894" t="str">
        <f>CONCATENATE(cars_raw!B6899," ",cars_raw!C6899)</f>
        <v>Nissan Murano Platinum</v>
      </c>
      <c r="B6894" s="6" t="s">
        <v>25246</v>
      </c>
      <c r="C6894" s="6" t="str">
        <f t="shared" si="107"/>
        <v>35,584</v>
      </c>
      <c r="D6894" s="5">
        <v>35584</v>
      </c>
    </row>
    <row r="6895" spans="1:4" x14ac:dyDescent="0.35">
      <c r="A6895" t="str">
        <f>CONCATENATE(cars_raw!B6900," ",cars_raw!C6900)</f>
        <v>Land Rover Range Rover Velar S</v>
      </c>
      <c r="B6895" s="6" t="s">
        <v>1568</v>
      </c>
      <c r="C6895" s="6" t="str">
        <f t="shared" si="107"/>
        <v>47,990</v>
      </c>
      <c r="D6895" s="5">
        <v>47990</v>
      </c>
    </row>
    <row r="6896" spans="1:4" x14ac:dyDescent="0.35">
      <c r="A6896" t="str">
        <f>CONCATENATE(cars_raw!B6901," ",cars_raw!C6901)</f>
        <v>BMW X3 sDrive30i</v>
      </c>
      <c r="B6896" s="6" t="s">
        <v>25253</v>
      </c>
      <c r="C6896" s="6" t="str">
        <f t="shared" si="107"/>
        <v>34,795</v>
      </c>
      <c r="D6896" s="5">
        <v>34795</v>
      </c>
    </row>
    <row r="6897" spans="1:4" x14ac:dyDescent="0.35">
      <c r="A6897" t="str">
        <f>CONCATENATE(cars_raw!B6902," ",cars_raw!C6902)</f>
        <v>GMC Sierra 1500 Denali</v>
      </c>
      <c r="B6897" s="6" t="s">
        <v>25258</v>
      </c>
      <c r="C6897" s="6" t="str">
        <f t="shared" si="107"/>
        <v>67,397</v>
      </c>
      <c r="D6897" s="5">
        <v>67397</v>
      </c>
    </row>
    <row r="6898" spans="1:4" x14ac:dyDescent="0.35">
      <c r="A6898" t="str">
        <f>CONCATENATE(cars_raw!B6903," ",cars_raw!C6903)</f>
        <v>Buick Enclave Essence</v>
      </c>
      <c r="B6898" s="6" t="s">
        <v>1914</v>
      </c>
      <c r="C6898" s="6" t="str">
        <f t="shared" si="107"/>
        <v>34,999</v>
      </c>
      <c r="D6898" s="5">
        <v>34999</v>
      </c>
    </row>
    <row r="6899" spans="1:4" x14ac:dyDescent="0.35">
      <c r="A6899" t="str">
        <f>CONCATENATE(cars_raw!B6904," ",cars_raw!C6904)</f>
        <v>Kia Sorento LX</v>
      </c>
      <c r="B6899" s="6" t="s">
        <v>17547</v>
      </c>
      <c r="C6899" s="6" t="str">
        <f t="shared" si="107"/>
        <v>25,991</v>
      </c>
      <c r="D6899" s="5">
        <v>25991</v>
      </c>
    </row>
    <row r="6900" spans="1:4" x14ac:dyDescent="0.35">
      <c r="A6900" t="str">
        <f>CONCATENATE(cars_raw!B6905," ",cars_raw!C6905)</f>
        <v>Hyundai Elantra GT Base</v>
      </c>
      <c r="B6900" s="6" t="s">
        <v>25263</v>
      </c>
      <c r="C6900" s="6" t="str">
        <f t="shared" si="107"/>
        <v>13,786</v>
      </c>
      <c r="D6900" s="5">
        <v>13786</v>
      </c>
    </row>
    <row r="6901" spans="1:4" x14ac:dyDescent="0.35">
      <c r="A6901" t="str">
        <f>CONCATENATE(cars_raw!B6906," ",cars_raw!C6906)</f>
        <v>Ford Explorer XLT</v>
      </c>
      <c r="B6901" s="6" t="s">
        <v>4923</v>
      </c>
      <c r="C6901" s="6" t="str">
        <f t="shared" si="107"/>
        <v>37,995</v>
      </c>
      <c r="D6901" s="5">
        <v>37995</v>
      </c>
    </row>
    <row r="6902" spans="1:4" x14ac:dyDescent="0.35">
      <c r="A6902" t="str">
        <f>CONCATENATE(cars_raw!B6907," ",cars_raw!C6907)</f>
        <v>INFINITI QX60 Luxe</v>
      </c>
      <c r="B6902" s="6" t="s">
        <v>1914</v>
      </c>
      <c r="C6902" s="6" t="str">
        <f t="shared" si="107"/>
        <v>34,999</v>
      </c>
      <c r="D6902" s="5">
        <v>34999</v>
      </c>
    </row>
    <row r="6903" spans="1:4" x14ac:dyDescent="0.35">
      <c r="A6903" t="str">
        <f>CONCATENATE(cars_raw!B6908," ",cars_raw!C6908)</f>
        <v>Audi Q5 2.0T Tech Premium</v>
      </c>
      <c r="B6903" s="6" t="s">
        <v>2988</v>
      </c>
      <c r="C6903" s="6" t="str">
        <f t="shared" si="107"/>
        <v>32,989</v>
      </c>
      <c r="D6903" s="5">
        <v>32989</v>
      </c>
    </row>
    <row r="6904" spans="1:4" x14ac:dyDescent="0.35">
      <c r="A6904" t="str">
        <f>CONCATENATE(cars_raw!B6909," ",cars_raw!C6909)</f>
        <v>Ford Explorer Limited</v>
      </c>
      <c r="B6904" s="6" t="s">
        <v>18640</v>
      </c>
      <c r="C6904" s="6" t="str">
        <f t="shared" si="107"/>
        <v>27,010</v>
      </c>
      <c r="D6904" s="5">
        <v>27010</v>
      </c>
    </row>
    <row r="6905" spans="1:4" x14ac:dyDescent="0.35">
      <c r="A6905" t="str">
        <f>CONCATENATE(cars_raw!B6910," ",cars_raw!C6910)</f>
        <v>Ford Explorer XLT</v>
      </c>
      <c r="B6905" s="6" t="s">
        <v>1654</v>
      </c>
      <c r="C6905" s="6" t="str">
        <f t="shared" si="107"/>
        <v>37,500</v>
      </c>
      <c r="D6905" s="5">
        <v>37500</v>
      </c>
    </row>
    <row r="6906" spans="1:4" x14ac:dyDescent="0.35">
      <c r="A6906" t="str">
        <f>CONCATENATE(cars_raw!B6911," ",cars_raw!C6911)</f>
        <v>BMW X3 xDrive30i</v>
      </c>
      <c r="B6906" s="6" t="s">
        <v>2110</v>
      </c>
      <c r="C6906" s="6" t="str">
        <f t="shared" si="107"/>
        <v>35,998</v>
      </c>
      <c r="D6906" s="5">
        <v>35998</v>
      </c>
    </row>
    <row r="6907" spans="1:4" x14ac:dyDescent="0.35">
      <c r="A6907" t="str">
        <f>CONCATENATE(cars_raw!B6912," ",cars_raw!C6912)</f>
        <v>Chevrolet Tahoe LT</v>
      </c>
      <c r="B6907" s="6" t="s">
        <v>25277</v>
      </c>
      <c r="C6907" s="6" t="str">
        <f t="shared" si="107"/>
        <v>49,875</v>
      </c>
      <c r="D6907" s="5">
        <v>49875</v>
      </c>
    </row>
    <row r="6908" spans="1:4" x14ac:dyDescent="0.35">
      <c r="A6908" t="str">
        <f>CONCATENATE(cars_raw!B6913," ",cars_raw!C6913)</f>
        <v>Dodge Charger SRT8</v>
      </c>
      <c r="B6908" s="6" t="s">
        <v>18643</v>
      </c>
      <c r="C6908" s="6" t="str">
        <f t="shared" si="107"/>
        <v>49,800</v>
      </c>
      <c r="D6908" s="5">
        <v>49800</v>
      </c>
    </row>
    <row r="6909" spans="1:4" x14ac:dyDescent="0.35">
      <c r="A6909" t="str">
        <f>CONCATENATE(cars_raw!B6914," ",cars_raw!C6914)</f>
        <v>Jeep Wrangler Unlimited Rubicon</v>
      </c>
      <c r="B6909" s="6" t="s">
        <v>25287</v>
      </c>
      <c r="C6909" s="6" t="str">
        <f t="shared" si="107"/>
        <v>59,599</v>
      </c>
      <c r="D6909" s="5">
        <v>59599</v>
      </c>
    </row>
    <row r="6910" spans="1:4" x14ac:dyDescent="0.35">
      <c r="A6910" t="str">
        <f>CONCATENATE(cars_raw!B6915," ",cars_raw!C6915)</f>
        <v>Hyundai Tucson Sport</v>
      </c>
      <c r="B6910" s="6" t="s">
        <v>25292</v>
      </c>
      <c r="C6910" s="6" t="str">
        <f t="shared" si="107"/>
        <v>29,439</v>
      </c>
      <c r="D6910" s="5">
        <v>29439</v>
      </c>
    </row>
    <row r="6911" spans="1:4" x14ac:dyDescent="0.35">
      <c r="A6911" t="str">
        <f>CONCATENATE(cars_raw!B6916," ",cars_raw!C6916)</f>
        <v>Jeep Compass Latitude</v>
      </c>
      <c r="B6911" s="6" t="s">
        <v>25296</v>
      </c>
      <c r="C6911" s="6" t="str">
        <f t="shared" si="107"/>
        <v>24,333</v>
      </c>
      <c r="D6911" s="5">
        <v>24333</v>
      </c>
    </row>
    <row r="6912" spans="1:4" x14ac:dyDescent="0.35">
      <c r="A6912" t="str">
        <f>CONCATENATE(cars_raw!B6917," ",cars_raw!C6917)</f>
        <v>Lexus ES 350 Premium</v>
      </c>
      <c r="B6912" s="6" t="s">
        <v>215</v>
      </c>
      <c r="C6912" s="6" t="str">
        <f t="shared" si="107"/>
        <v>37,000</v>
      </c>
      <c r="D6912" s="5">
        <v>37000</v>
      </c>
    </row>
    <row r="6913" spans="1:4" x14ac:dyDescent="0.35">
      <c r="A6913" t="str">
        <f>CONCATENATE(cars_raw!B6918," ",cars_raw!C6918)</f>
        <v>Kia Sorento LX</v>
      </c>
      <c r="B6913" s="6" t="s">
        <v>3248</v>
      </c>
      <c r="C6913" s="6" t="str">
        <f t="shared" si="107"/>
        <v>8,995</v>
      </c>
      <c r="D6913" s="5">
        <v>8995</v>
      </c>
    </row>
    <row r="6914" spans="1:4" x14ac:dyDescent="0.35">
      <c r="A6914" t="str">
        <f>CONCATENATE(cars_raw!B6919," ",cars_raw!C6919)</f>
        <v>Subaru Ascent Premium 7-Passenger</v>
      </c>
      <c r="B6914" s="6" t="s">
        <v>3648</v>
      </c>
      <c r="C6914" s="6" t="str">
        <f t="shared" ref="C6914:C6977" si="108">REPLACE(B6914,1,1,"")</f>
        <v>33,500</v>
      </c>
      <c r="D6914" s="5">
        <v>33500</v>
      </c>
    </row>
    <row r="6915" spans="1:4" x14ac:dyDescent="0.35">
      <c r="A6915" t="str">
        <f>CONCATENATE(cars_raw!B6920," ",cars_raw!C6920)</f>
        <v>Toyota Sienna XLE Premium</v>
      </c>
      <c r="B6915" s="6" t="s">
        <v>8696</v>
      </c>
      <c r="C6915" s="6" t="str">
        <f t="shared" si="108"/>
        <v>39,000</v>
      </c>
      <c r="D6915" s="5">
        <v>39000</v>
      </c>
    </row>
    <row r="6916" spans="1:4" x14ac:dyDescent="0.35">
      <c r="A6916" t="str">
        <f>CONCATENATE(cars_raw!B6921," ",cars_raw!C6921)</f>
        <v>Lexus RX 350 Base</v>
      </c>
      <c r="B6916" s="6" t="s">
        <v>4538</v>
      </c>
      <c r="C6916" s="6" t="str">
        <f t="shared" si="108"/>
        <v>51,900</v>
      </c>
      <c r="D6916" s="5">
        <v>51900</v>
      </c>
    </row>
    <row r="6917" spans="1:4" x14ac:dyDescent="0.35">
      <c r="A6917" t="str">
        <f>CONCATENATE(cars_raw!B6922," ",cars_raw!C6922)</f>
        <v>Ford Expedition Max Limited</v>
      </c>
      <c r="B6917" s="6" t="s">
        <v>25317</v>
      </c>
      <c r="C6917" s="6" t="str">
        <f t="shared" si="108"/>
        <v>49,750</v>
      </c>
      <c r="D6917" s="5">
        <v>49750</v>
      </c>
    </row>
    <row r="6918" spans="1:4" x14ac:dyDescent="0.35">
      <c r="A6918" t="str">
        <f>CONCATENATE(cars_raw!B6923," ",cars_raw!C6923)</f>
        <v>BMW X3 xDrive30i</v>
      </c>
      <c r="B6918" s="6" t="s">
        <v>35</v>
      </c>
      <c r="C6918" s="6" t="str">
        <f t="shared" si="108"/>
        <v>39,998</v>
      </c>
      <c r="D6918" s="5">
        <v>39998</v>
      </c>
    </row>
    <row r="6919" spans="1:4" x14ac:dyDescent="0.35">
      <c r="A6919" t="str">
        <f>CONCATENATE(cars_raw!B6924," ",cars_raw!C6924)</f>
        <v>Chevrolet Traverse LT Cloth</v>
      </c>
      <c r="B6919" s="6" t="s">
        <v>25323</v>
      </c>
      <c r="C6919" s="6" t="str">
        <f t="shared" si="108"/>
        <v>33,466</v>
      </c>
      <c r="D6919" s="5">
        <v>33466</v>
      </c>
    </row>
    <row r="6920" spans="1:4" x14ac:dyDescent="0.35">
      <c r="A6920" t="str">
        <f>CONCATENATE(cars_raw!B6925," ",cars_raw!C6925)</f>
        <v>Kia Sorento LX</v>
      </c>
      <c r="B6920" s="6" t="s">
        <v>25328</v>
      </c>
      <c r="C6920" s="6" t="str">
        <f t="shared" si="108"/>
        <v>27,645</v>
      </c>
      <c r="D6920" s="5">
        <v>27645</v>
      </c>
    </row>
    <row r="6921" spans="1:4" x14ac:dyDescent="0.35">
      <c r="A6921" t="str">
        <f>CONCATENATE(cars_raw!B6926," ",cars_raw!C6926)</f>
        <v>Jeep Gladiator Sport</v>
      </c>
      <c r="B6921" s="6" t="s">
        <v>4694</v>
      </c>
      <c r="C6921" s="6" t="str">
        <f t="shared" si="108"/>
        <v>43,500</v>
      </c>
      <c r="D6921" s="5">
        <v>43500</v>
      </c>
    </row>
    <row r="6922" spans="1:4" x14ac:dyDescent="0.35">
      <c r="A6922" t="str">
        <f>CONCATENATE(cars_raw!B6927," ",cars_raw!C6927)</f>
        <v>Buick Enclave Premium</v>
      </c>
      <c r="B6922" s="6" t="s">
        <v>16666</v>
      </c>
      <c r="C6922" s="6" t="str">
        <f t="shared" si="108"/>
        <v>16,295</v>
      </c>
      <c r="D6922" s="5">
        <v>16295</v>
      </c>
    </row>
    <row r="6923" spans="1:4" x14ac:dyDescent="0.35">
      <c r="A6923" t="str">
        <f>CONCATENATE(cars_raw!B6928," ",cars_raw!C6928)</f>
        <v>Porsche Cayenne Base</v>
      </c>
      <c r="B6923" s="6" t="s">
        <v>20467</v>
      </c>
      <c r="C6923" s="6" t="str">
        <f t="shared" si="108"/>
        <v>63,900</v>
      </c>
      <c r="D6923" s="5">
        <v>63900</v>
      </c>
    </row>
    <row r="6924" spans="1:4" x14ac:dyDescent="0.35">
      <c r="A6924" t="str">
        <f>CONCATENATE(cars_raw!B6929," ",cars_raw!C6929)</f>
        <v>Mercedes-Benz GLE 350 Base</v>
      </c>
      <c r="B6924" s="6" t="s">
        <v>3915</v>
      </c>
      <c r="C6924" s="6" t="str">
        <f t="shared" si="108"/>
        <v>59,995</v>
      </c>
      <c r="D6924" s="5">
        <v>59995</v>
      </c>
    </row>
    <row r="6925" spans="1:4" x14ac:dyDescent="0.35">
      <c r="A6925" t="str">
        <f>CONCATENATE(cars_raw!B6930," ",cars_raw!C6930)</f>
        <v>Ford Edge Titanium</v>
      </c>
      <c r="B6925" s="6" t="s">
        <v>717</v>
      </c>
      <c r="C6925" s="6" t="str">
        <f t="shared" si="108"/>
        <v>29,995</v>
      </c>
      <c r="D6925" s="5">
        <v>29995</v>
      </c>
    </row>
    <row r="6926" spans="1:4" x14ac:dyDescent="0.35">
      <c r="A6926" t="str">
        <f>CONCATENATE(cars_raw!B6931," ",cars_raw!C6931)</f>
        <v>Porsche Macan Base</v>
      </c>
      <c r="B6926" s="6" t="s">
        <v>25339</v>
      </c>
      <c r="C6926" s="6" t="str">
        <f t="shared" si="108"/>
        <v>45,818</v>
      </c>
      <c r="D6926" s="5">
        <v>45818</v>
      </c>
    </row>
    <row r="6927" spans="1:4" x14ac:dyDescent="0.35">
      <c r="A6927" t="str">
        <f>CONCATENATE(cars_raw!B6932," ",cars_raw!C6932)</f>
        <v>Audi Q5 2.0T Premium</v>
      </c>
      <c r="B6927" s="6" t="s">
        <v>5800</v>
      </c>
      <c r="C6927" s="6" t="str">
        <f t="shared" si="108"/>
        <v>34,595</v>
      </c>
      <c r="D6927" s="5">
        <v>34595</v>
      </c>
    </row>
    <row r="6928" spans="1:4" x14ac:dyDescent="0.35">
      <c r="A6928" t="str">
        <f>CONCATENATE(cars_raw!B6933," ",cars_raw!C6933)</f>
        <v>BMW X3 xDrive30i</v>
      </c>
      <c r="B6928" s="6" t="s">
        <v>4103</v>
      </c>
      <c r="C6928" s="6" t="str">
        <f t="shared" si="108"/>
        <v>38,995</v>
      </c>
      <c r="D6928" s="5">
        <v>38995</v>
      </c>
    </row>
    <row r="6929" spans="1:4" x14ac:dyDescent="0.35">
      <c r="A6929" t="str">
        <f>CONCATENATE(cars_raw!B6934," ",cars_raw!C6934)</f>
        <v>Honda CR-V EX</v>
      </c>
      <c r="B6929" s="6" t="s">
        <v>22454</v>
      </c>
      <c r="C6929" s="6" t="str">
        <f t="shared" si="108"/>
        <v>29,494</v>
      </c>
      <c r="D6929" s="5">
        <v>29494</v>
      </c>
    </row>
    <row r="6930" spans="1:4" x14ac:dyDescent="0.35">
      <c r="A6930" t="str">
        <f>CONCATENATE(cars_raw!B6935," ",cars_raw!C6935)</f>
        <v>Hyundai Tucson SEL</v>
      </c>
      <c r="B6930" s="6" t="s">
        <v>25348</v>
      </c>
      <c r="C6930" s="6" t="str">
        <f t="shared" si="108"/>
        <v>24,991</v>
      </c>
      <c r="D6930" s="5">
        <v>24991</v>
      </c>
    </row>
    <row r="6931" spans="1:4" x14ac:dyDescent="0.35">
      <c r="A6931" t="str">
        <f>CONCATENATE(cars_raw!B6936," ",cars_raw!C6936)</f>
        <v>Hyundai Palisade SEL</v>
      </c>
      <c r="B6931" s="6" t="s">
        <v>5987</v>
      </c>
      <c r="C6931" s="6" t="str">
        <f t="shared" si="108"/>
        <v>44,500</v>
      </c>
      <c r="D6931" s="5">
        <v>44500</v>
      </c>
    </row>
    <row r="6932" spans="1:4" x14ac:dyDescent="0.35">
      <c r="A6932" t="str">
        <f>CONCATENATE(cars_raw!B6937," ",cars_raw!C6937)</f>
        <v>Honda CR-V EX-L</v>
      </c>
      <c r="B6932" s="6" t="s">
        <v>2680</v>
      </c>
      <c r="C6932" s="6" t="str">
        <f t="shared" si="108"/>
        <v>24,998</v>
      </c>
      <c r="D6932" s="5">
        <v>24998</v>
      </c>
    </row>
    <row r="6933" spans="1:4" x14ac:dyDescent="0.35">
      <c r="A6933" t="str">
        <f>CONCATENATE(cars_raw!B6938," ",cars_raw!C6938)</f>
        <v>Subaru Crosstrek 2.0i Premium</v>
      </c>
      <c r="B6933" s="6" t="s">
        <v>11953</v>
      </c>
      <c r="C6933" s="6" t="str">
        <f t="shared" si="108"/>
        <v>28,167</v>
      </c>
      <c r="D6933" s="5">
        <v>28167</v>
      </c>
    </row>
    <row r="6934" spans="1:4" x14ac:dyDescent="0.35">
      <c r="A6934" t="str">
        <f>CONCATENATE(cars_raw!B6939," ",cars_raw!C6939)</f>
        <v>Subaru Outback 2.5i Limited</v>
      </c>
      <c r="B6934" s="6" t="s">
        <v>16462</v>
      </c>
      <c r="C6934" s="6" t="str">
        <f t="shared" si="108"/>
        <v>27,495</v>
      </c>
      <c r="D6934" s="5">
        <v>27495</v>
      </c>
    </row>
    <row r="6935" spans="1:4" x14ac:dyDescent="0.35">
      <c r="A6935" t="str">
        <f>CONCATENATE(cars_raw!B6940," ",cars_raw!C6940)</f>
        <v>Honda CR-V EX-L</v>
      </c>
      <c r="B6935" s="6" t="s">
        <v>2169</v>
      </c>
      <c r="C6935" s="6" t="str">
        <f t="shared" si="108"/>
        <v>31,500</v>
      </c>
      <c r="D6935" s="5">
        <v>31500</v>
      </c>
    </row>
    <row r="6936" spans="1:4" x14ac:dyDescent="0.35">
      <c r="A6936" t="str">
        <f>CONCATENATE(cars_raw!B6941," ",cars_raw!C6941)</f>
        <v>Mazda CX-5 Grand Touring</v>
      </c>
      <c r="B6936" s="6" t="s">
        <v>10940</v>
      </c>
      <c r="C6936" s="6" t="str">
        <f t="shared" si="108"/>
        <v>29,999</v>
      </c>
      <c r="D6936" s="5">
        <v>29999</v>
      </c>
    </row>
    <row r="6937" spans="1:4" x14ac:dyDescent="0.35">
      <c r="A6937" t="str">
        <f>CONCATENATE(cars_raw!B6942," ",cars_raw!C6942)</f>
        <v>Lexus GX 460 Base</v>
      </c>
      <c r="B6937" s="6" t="s">
        <v>15479</v>
      </c>
      <c r="C6937" s="6" t="str">
        <f t="shared" si="108"/>
        <v>47,777</v>
      </c>
      <c r="D6937" s="5">
        <v>47777</v>
      </c>
    </row>
    <row r="6938" spans="1:4" x14ac:dyDescent="0.35">
      <c r="A6938" t="str">
        <f>CONCATENATE(cars_raw!B6943," ",cars_raw!C6943)</f>
        <v>Audi Q8 3.0T Premium</v>
      </c>
      <c r="B6938" s="6" t="s">
        <v>25372</v>
      </c>
      <c r="C6938" s="6" t="str">
        <f t="shared" si="108"/>
        <v>67,998</v>
      </c>
      <c r="D6938" s="5">
        <v>67998</v>
      </c>
    </row>
    <row r="6939" spans="1:4" x14ac:dyDescent="0.35">
      <c r="A6939" t="str">
        <f>CONCATENATE(cars_raw!B6944," ",cars_raw!C6944)</f>
        <v>Audi Q5 2.0T Premium Plus</v>
      </c>
      <c r="B6939" s="6" t="s">
        <v>4082</v>
      </c>
      <c r="C6939" s="6" t="str">
        <f t="shared" si="108"/>
        <v>42,998</v>
      </c>
      <c r="D6939" s="5">
        <v>42998</v>
      </c>
    </row>
    <row r="6940" spans="1:4" x14ac:dyDescent="0.35">
      <c r="A6940" t="str">
        <f>CONCATENATE(cars_raw!B6945," ",cars_raw!C6945)</f>
        <v>Land Rover Range Rover HSE Westminster</v>
      </c>
      <c r="B6940" s="6" t="s">
        <v>25375</v>
      </c>
      <c r="C6940" s="6" t="str">
        <f t="shared" si="108"/>
        <v>110,998</v>
      </c>
      <c r="D6940" s="5">
        <v>110998</v>
      </c>
    </row>
    <row r="6941" spans="1:4" x14ac:dyDescent="0.35">
      <c r="A6941" t="str">
        <f>CONCATENATE(cars_raw!B6946," ",cars_raw!C6946)</f>
        <v>BMW X5 xDrive40i</v>
      </c>
      <c r="B6941" s="6" t="s">
        <v>25378</v>
      </c>
      <c r="C6941" s="6" t="str">
        <f t="shared" si="108"/>
        <v>59,495</v>
      </c>
      <c r="D6941" s="5">
        <v>59495</v>
      </c>
    </row>
    <row r="6942" spans="1:4" x14ac:dyDescent="0.35">
      <c r="A6942" t="str">
        <f>CONCATENATE(cars_raw!B6947," ",cars_raw!C6947)</f>
        <v>Land Rover Range Rover Velar P250 HSE R-Dynamic</v>
      </c>
      <c r="B6942" s="6" t="s">
        <v>2761</v>
      </c>
      <c r="C6942" s="6" t="str">
        <f t="shared" si="108"/>
        <v>48,995</v>
      </c>
      <c r="D6942" s="5">
        <v>48995</v>
      </c>
    </row>
    <row r="6943" spans="1:4" x14ac:dyDescent="0.35">
      <c r="A6943" t="str">
        <f>CONCATENATE(cars_raw!B6948," ",cars_raw!C6948)</f>
        <v>Mercedes-Benz GLC 300 Base 4MATIC</v>
      </c>
      <c r="B6943" s="6" t="s">
        <v>5597</v>
      </c>
      <c r="C6943" s="6" t="str">
        <f t="shared" si="108"/>
        <v>43,995</v>
      </c>
      <c r="D6943" s="5">
        <v>43995</v>
      </c>
    </row>
    <row r="6944" spans="1:4" x14ac:dyDescent="0.35">
      <c r="A6944" t="str">
        <f>CONCATENATE(cars_raw!B6949," ",cars_raw!C6949)</f>
        <v>Toyota Tundra SR5</v>
      </c>
      <c r="B6944" s="6" t="s">
        <v>25386</v>
      </c>
      <c r="C6944" s="6" t="str">
        <f t="shared" si="108"/>
        <v>46,950</v>
      </c>
      <c r="D6944" s="5">
        <v>46950</v>
      </c>
    </row>
    <row r="6945" spans="1:4" x14ac:dyDescent="0.35">
      <c r="A6945" t="str">
        <f>CONCATENATE(cars_raw!B6950," ",cars_raw!C6950)</f>
        <v>Subaru Forester Sport</v>
      </c>
      <c r="B6945" s="6" t="s">
        <v>2110</v>
      </c>
      <c r="C6945" s="6" t="str">
        <f t="shared" si="108"/>
        <v>35,998</v>
      </c>
      <c r="D6945" s="5">
        <v>35998</v>
      </c>
    </row>
    <row r="6946" spans="1:4" x14ac:dyDescent="0.35">
      <c r="A6946" t="str">
        <f>CONCATENATE(cars_raw!B6951," ",cars_raw!C6951)</f>
        <v>Toyota 4Runner SR5</v>
      </c>
      <c r="B6946" s="6" t="s">
        <v>8858</v>
      </c>
      <c r="C6946" s="6" t="str">
        <f t="shared" si="108"/>
        <v>36,900</v>
      </c>
      <c r="D6946" s="5">
        <v>36900</v>
      </c>
    </row>
    <row r="6947" spans="1:4" x14ac:dyDescent="0.35">
      <c r="A6947" t="str">
        <f>CONCATENATE(cars_raw!B6952," ",cars_raw!C6952)</f>
        <v>Land Rover Discovery SE</v>
      </c>
      <c r="B6947" s="6" t="s">
        <v>7850</v>
      </c>
      <c r="C6947" s="6" t="str">
        <f t="shared" si="108"/>
        <v>38,500</v>
      </c>
      <c r="D6947" s="5">
        <v>38500</v>
      </c>
    </row>
    <row r="6948" spans="1:4" x14ac:dyDescent="0.35">
      <c r="A6948" t="str">
        <f>CONCATENATE(cars_raw!B6953," ",cars_raw!C6953)</f>
        <v>Chevrolet Silverado 1500 Custom Trail Boss</v>
      </c>
      <c r="B6948" s="6" t="s">
        <v>25399</v>
      </c>
      <c r="C6948" s="6" t="str">
        <f t="shared" si="108"/>
        <v>47,590</v>
      </c>
      <c r="D6948" s="5">
        <v>47590</v>
      </c>
    </row>
    <row r="6949" spans="1:4" x14ac:dyDescent="0.35">
      <c r="A6949" t="str">
        <f>CONCATENATE(cars_raw!B6954," ",cars_raw!C6954)</f>
        <v>Ford Expedition Platinum</v>
      </c>
      <c r="B6949" s="6" t="s">
        <v>25075</v>
      </c>
      <c r="C6949" s="6" t="str">
        <f t="shared" si="108"/>
        <v>47,992</v>
      </c>
      <c r="D6949" s="5">
        <v>47992</v>
      </c>
    </row>
    <row r="6950" spans="1:4" x14ac:dyDescent="0.35">
      <c r="A6950" t="str">
        <f>CONCATENATE(cars_raw!B6955," ",cars_raw!C6955)</f>
        <v>BMW X5 xDrive50i</v>
      </c>
      <c r="B6950" s="6" t="s">
        <v>259</v>
      </c>
      <c r="C6950" s="6" t="str">
        <f t="shared" si="108"/>
        <v>30,995</v>
      </c>
      <c r="D6950" s="5">
        <v>30995</v>
      </c>
    </row>
    <row r="6951" spans="1:4" x14ac:dyDescent="0.35">
      <c r="A6951" t="str">
        <f>CONCATENATE(cars_raw!B6956," ",cars_raw!C6956)</f>
        <v>Toyota Corolla LE</v>
      </c>
      <c r="B6951" s="6" t="s">
        <v>25406</v>
      </c>
      <c r="C6951" s="6" t="str">
        <f t="shared" si="108"/>
        <v>35,734</v>
      </c>
      <c r="D6951" s="5">
        <v>35734</v>
      </c>
    </row>
    <row r="6952" spans="1:4" x14ac:dyDescent="0.35">
      <c r="A6952" t="str">
        <f>CONCATENATE(cars_raw!B6957," ",cars_raw!C6957)</f>
        <v>GMC Sierra 2500 Denali</v>
      </c>
      <c r="B6952" s="6" t="s">
        <v>25412</v>
      </c>
      <c r="C6952" s="6" t="str">
        <f t="shared" si="108"/>
        <v>62,945</v>
      </c>
      <c r="D6952" s="5">
        <v>62945</v>
      </c>
    </row>
    <row r="6953" spans="1:4" x14ac:dyDescent="0.35">
      <c r="A6953" t="str">
        <f>CONCATENATE(cars_raw!B6958," ",cars_raw!C6958)</f>
        <v>Lexus RX 350 Base</v>
      </c>
      <c r="B6953" s="6" t="s">
        <v>19270</v>
      </c>
      <c r="C6953" s="6" t="str">
        <f t="shared" si="108"/>
        <v>52,498</v>
      </c>
      <c r="D6953" s="5">
        <v>52498</v>
      </c>
    </row>
    <row r="6954" spans="1:4" x14ac:dyDescent="0.35">
      <c r="A6954" t="str">
        <f>CONCATENATE(cars_raw!B6959," ",cars_raw!C6959)</f>
        <v>Land Rover Range Rover Evoque SE Premium</v>
      </c>
      <c r="B6954" s="6" t="s">
        <v>25421</v>
      </c>
      <c r="C6954" s="6" t="str">
        <f t="shared" si="108"/>
        <v>33,992</v>
      </c>
      <c r="D6954" s="5">
        <v>33992</v>
      </c>
    </row>
    <row r="6955" spans="1:4" x14ac:dyDescent="0.35">
      <c r="A6955" t="str">
        <f>CONCATENATE(cars_raw!B6960," ",cars_raw!C6960)</f>
        <v>Toyota Tundra SR5</v>
      </c>
      <c r="B6955" s="6" t="s">
        <v>25424</v>
      </c>
      <c r="C6955" s="6" t="str">
        <f t="shared" si="108"/>
        <v>52,997</v>
      </c>
      <c r="D6955" s="5">
        <v>52997</v>
      </c>
    </row>
    <row r="6956" spans="1:4" x14ac:dyDescent="0.35">
      <c r="A6956" t="str">
        <f>CONCATENATE(cars_raw!B6961," ",cars_raw!C6961)</f>
        <v>Audi Q7 3.0T Premium Plus</v>
      </c>
      <c r="B6956" s="6" t="s">
        <v>15149</v>
      </c>
      <c r="C6956" s="6" t="str">
        <f t="shared" si="108"/>
        <v>31,691</v>
      </c>
      <c r="D6956" s="5">
        <v>31691</v>
      </c>
    </row>
    <row r="6957" spans="1:4" x14ac:dyDescent="0.35">
      <c r="A6957" t="str">
        <f>CONCATENATE(cars_raw!B6962," ",cars_raw!C6962)</f>
        <v>Subaru WRX STI Base</v>
      </c>
      <c r="B6957" s="6" t="s">
        <v>25431</v>
      </c>
      <c r="C6957" s="6" t="str">
        <f t="shared" si="108"/>
        <v>40,695</v>
      </c>
      <c r="D6957" s="5">
        <v>40695</v>
      </c>
    </row>
    <row r="6958" spans="1:4" x14ac:dyDescent="0.35">
      <c r="A6958" t="str">
        <f>CONCATENATE(cars_raw!B6963," ",cars_raw!C6963)</f>
        <v>BMW X3 xDrive30i</v>
      </c>
      <c r="B6958" s="6" t="s">
        <v>2692</v>
      </c>
      <c r="C6958" s="6" t="str">
        <f t="shared" si="108"/>
        <v>37,988</v>
      </c>
      <c r="D6958" s="5">
        <v>37988</v>
      </c>
    </row>
    <row r="6959" spans="1:4" x14ac:dyDescent="0.35">
      <c r="A6959" t="str">
        <f>CONCATENATE(cars_raw!B6964," ",cars_raw!C6964)</f>
        <v>Hyundai Santa Fe SEL 2.4</v>
      </c>
      <c r="B6959" s="6" t="s">
        <v>25436</v>
      </c>
      <c r="C6959" s="6" t="str">
        <f t="shared" si="108"/>
        <v>33,257</v>
      </c>
      <c r="D6959" s="5">
        <v>33257</v>
      </c>
    </row>
    <row r="6960" spans="1:4" x14ac:dyDescent="0.35">
      <c r="A6960" t="str">
        <f>CONCATENATE(cars_raw!B6965," ",cars_raw!C6965)</f>
        <v>Porsche Cayenne Base</v>
      </c>
      <c r="B6960" s="6" t="s">
        <v>13614</v>
      </c>
      <c r="C6960" s="6" t="str">
        <f t="shared" si="108"/>
        <v>68,770</v>
      </c>
      <c r="D6960" s="5">
        <v>68770</v>
      </c>
    </row>
    <row r="6961" spans="1:4" x14ac:dyDescent="0.35">
      <c r="A6961" t="str">
        <f>CONCATENATE(cars_raw!B6966," ",cars_raw!C6966)</f>
        <v>Kia Sorento LX V6</v>
      </c>
      <c r="B6961" s="6" t="s">
        <v>25441</v>
      </c>
      <c r="C6961" s="6" t="str">
        <f t="shared" si="108"/>
        <v>24,888</v>
      </c>
      <c r="D6961" s="5">
        <v>24888</v>
      </c>
    </row>
    <row r="6962" spans="1:4" x14ac:dyDescent="0.35">
      <c r="A6962" t="str">
        <f>CONCATENATE(cars_raw!B6967," ",cars_raw!C6967)</f>
        <v>Mercedes-Benz GLE 350 4MATIC</v>
      </c>
      <c r="B6962" s="6" t="s">
        <v>4071</v>
      </c>
      <c r="C6962" s="6" t="str">
        <f t="shared" si="108"/>
        <v>64,998</v>
      </c>
      <c r="D6962" s="5">
        <v>64998</v>
      </c>
    </row>
    <row r="6963" spans="1:4" x14ac:dyDescent="0.35">
      <c r="A6963" t="str">
        <f>CONCATENATE(cars_raw!B6968," ",cars_raw!C6968)</f>
        <v>Subaru Legacy Touring XT</v>
      </c>
      <c r="B6963" s="6" t="s">
        <v>5297</v>
      </c>
      <c r="C6963" s="6" t="str">
        <f t="shared" si="108"/>
        <v>34,988</v>
      </c>
      <c r="D6963" s="5">
        <v>34988</v>
      </c>
    </row>
    <row r="6964" spans="1:4" x14ac:dyDescent="0.35">
      <c r="A6964" t="str">
        <f>CONCATENATE(cars_raw!B6969," ",cars_raw!C6969)</f>
        <v>Kia Telluride SX</v>
      </c>
      <c r="B6964" s="6" t="s">
        <v>12369</v>
      </c>
      <c r="C6964" s="6" t="str">
        <f t="shared" si="108"/>
        <v>49,491</v>
      </c>
      <c r="D6964" s="5">
        <v>49491</v>
      </c>
    </row>
    <row r="6965" spans="1:4" x14ac:dyDescent="0.35">
      <c r="A6965" t="str">
        <f>CONCATENATE(cars_raw!B6970," ",cars_raw!C6970)</f>
        <v>Tesla Model Y Long Range</v>
      </c>
      <c r="B6965" s="6" t="s">
        <v>16154</v>
      </c>
      <c r="C6965" s="6" t="str">
        <f t="shared" si="108"/>
        <v>66,998</v>
      </c>
      <c r="D6965" s="5">
        <v>66998</v>
      </c>
    </row>
    <row r="6966" spans="1:4" x14ac:dyDescent="0.35">
      <c r="A6966" t="str">
        <f>CONCATENATE(cars_raw!B6971," ",cars_raw!C6971)</f>
        <v>Genesis G90 3.3T Premium</v>
      </c>
      <c r="B6966" s="6" t="s">
        <v>25455</v>
      </c>
      <c r="C6966" s="6" t="str">
        <f t="shared" si="108"/>
        <v>43,123</v>
      </c>
      <c r="D6966" s="5">
        <v>43123</v>
      </c>
    </row>
    <row r="6967" spans="1:4" x14ac:dyDescent="0.35">
      <c r="A6967" t="str">
        <f>CONCATENATE(cars_raw!B6972," ",cars_raw!C6972)</f>
        <v>BMW X3 xDrive28i</v>
      </c>
      <c r="B6967" s="6" t="s">
        <v>3415</v>
      </c>
      <c r="C6967" s="6" t="str">
        <f t="shared" si="108"/>
        <v>18,995</v>
      </c>
      <c r="D6967" s="5">
        <v>18995</v>
      </c>
    </row>
    <row r="6968" spans="1:4" x14ac:dyDescent="0.35">
      <c r="A6968" t="str">
        <f>CONCATENATE(cars_raw!B6973," ",cars_raw!C6973)</f>
        <v>Jeep Grand Cherokee Limited</v>
      </c>
      <c r="B6968" s="6" t="s">
        <v>9868</v>
      </c>
      <c r="C6968" s="6" t="str">
        <f t="shared" si="108"/>
        <v>38,495</v>
      </c>
      <c r="D6968" s="5">
        <v>38495</v>
      </c>
    </row>
    <row r="6969" spans="1:4" x14ac:dyDescent="0.35">
      <c r="A6969" t="str">
        <f>CONCATENATE(cars_raw!B6974," ",cars_raw!C6974)</f>
        <v>Mercedes-Benz S-Class S 550 4MATIC</v>
      </c>
      <c r="B6969" s="6" t="s">
        <v>25465</v>
      </c>
      <c r="C6969" s="6" t="str">
        <f t="shared" si="108"/>
        <v>64,988</v>
      </c>
      <c r="D6969" s="5">
        <v>64988</v>
      </c>
    </row>
    <row r="6970" spans="1:4" x14ac:dyDescent="0.35">
      <c r="A6970" t="str">
        <f>CONCATENATE(cars_raw!B6975," ",cars_raw!C6975)</f>
        <v>Ford Edge Titanium</v>
      </c>
      <c r="B6970" s="6" t="s">
        <v>274</v>
      </c>
      <c r="C6970" s="6" t="str">
        <f t="shared" si="108"/>
        <v>28,999</v>
      </c>
      <c r="D6970" s="5">
        <v>28999</v>
      </c>
    </row>
    <row r="6971" spans="1:4" x14ac:dyDescent="0.35">
      <c r="A6971" t="str">
        <f>CONCATENATE(cars_raw!B6976," ",cars_raw!C6976)</f>
        <v>Kia Sorento LX</v>
      </c>
      <c r="B6971" s="6" t="s">
        <v>3323</v>
      </c>
      <c r="C6971" s="6" t="str">
        <f t="shared" si="108"/>
        <v>28,990</v>
      </c>
      <c r="D6971" s="5">
        <v>28990</v>
      </c>
    </row>
    <row r="6972" spans="1:4" x14ac:dyDescent="0.35">
      <c r="A6972" t="str">
        <f>CONCATENATE(cars_raw!B6977," ",cars_raw!C6977)</f>
        <v>Ford Fusion SE</v>
      </c>
      <c r="B6972" s="6" t="s">
        <v>25470</v>
      </c>
      <c r="C6972" s="6" t="str">
        <f t="shared" si="108"/>
        <v>20,659</v>
      </c>
      <c r="D6972" s="5">
        <v>20659</v>
      </c>
    </row>
    <row r="6973" spans="1:4" x14ac:dyDescent="0.35">
      <c r="A6973" t="str">
        <f>CONCATENATE(cars_raw!B6978," ",cars_raw!C6978)</f>
        <v>Buick Encore Essence</v>
      </c>
      <c r="B6973" s="6" t="s">
        <v>25474</v>
      </c>
      <c r="C6973" s="6" t="str">
        <f t="shared" si="108"/>
        <v>25,482</v>
      </c>
      <c r="D6973" s="5">
        <v>25482</v>
      </c>
    </row>
    <row r="6974" spans="1:4" x14ac:dyDescent="0.35">
      <c r="A6974" t="str">
        <f>CONCATENATE(cars_raw!B6979," ",cars_raw!C6979)</f>
        <v>Honda Pilot EX-L</v>
      </c>
      <c r="B6974" s="6" t="s">
        <v>25477</v>
      </c>
      <c r="C6974" s="6" t="str">
        <f t="shared" si="108"/>
        <v>34,949</v>
      </c>
      <c r="D6974" s="5">
        <v>34949</v>
      </c>
    </row>
    <row r="6975" spans="1:4" x14ac:dyDescent="0.35">
      <c r="A6975" t="str">
        <f>CONCATENATE(cars_raw!B6980," ",cars_raw!C6980)</f>
        <v>Toyota Corolla LE</v>
      </c>
      <c r="B6975" s="6" t="s">
        <v>19437</v>
      </c>
      <c r="C6975" s="6" t="str">
        <f t="shared" si="108"/>
        <v>26,577</v>
      </c>
      <c r="D6975" s="5">
        <v>26577</v>
      </c>
    </row>
    <row r="6976" spans="1:4" x14ac:dyDescent="0.35">
      <c r="A6976" t="str">
        <f>CONCATENATE(cars_raw!B6981," ",cars_raw!C6981)</f>
        <v>Jeep Grand Cherokee Altitude</v>
      </c>
      <c r="B6976" s="6" t="s">
        <v>9049</v>
      </c>
      <c r="C6976" s="6" t="str">
        <f t="shared" si="108"/>
        <v>35,995</v>
      </c>
      <c r="D6976" s="5">
        <v>35995</v>
      </c>
    </row>
    <row r="6977" spans="1:4" x14ac:dyDescent="0.35">
      <c r="A6977" t="str">
        <f>CONCATENATE(cars_raw!B6982," ",cars_raw!C6982)</f>
        <v>Subaru Ascent Touring 7-Passenger</v>
      </c>
      <c r="B6977" s="6" t="s">
        <v>25486</v>
      </c>
      <c r="C6977" s="6" t="str">
        <f t="shared" si="108"/>
        <v>37,255</v>
      </c>
      <c r="D6977" s="5">
        <v>37255</v>
      </c>
    </row>
    <row r="6978" spans="1:4" x14ac:dyDescent="0.35">
      <c r="A6978" t="str">
        <f>CONCATENATE(cars_raw!B6983," ",cars_raw!C6983)</f>
        <v>Chevrolet Tahoe LT</v>
      </c>
      <c r="B6978" s="6" t="s">
        <v>7850</v>
      </c>
      <c r="C6978" s="6" t="str">
        <f t="shared" ref="C6978:C7041" si="109">REPLACE(B6978,1,1,"")</f>
        <v>38,500</v>
      </c>
      <c r="D6978" s="5">
        <v>38500</v>
      </c>
    </row>
    <row r="6979" spans="1:4" x14ac:dyDescent="0.35">
      <c r="A6979" t="str">
        <f>CONCATENATE(cars_raw!B6984," ",cars_raw!C6984)</f>
        <v>Cadillac XT5 Luxury</v>
      </c>
      <c r="B6979" s="6" t="s">
        <v>11065</v>
      </c>
      <c r="C6979" s="6" t="str">
        <f t="shared" si="109"/>
        <v>36,990</v>
      </c>
      <c r="D6979" s="5">
        <v>36990</v>
      </c>
    </row>
    <row r="6980" spans="1:4" x14ac:dyDescent="0.35">
      <c r="A6980" t="str">
        <f>CONCATENATE(cars_raw!B6985," ",cars_raw!C6985)</f>
        <v>Cadillac XT4 Premium Luxury</v>
      </c>
      <c r="B6980" s="6" t="s">
        <v>7231</v>
      </c>
      <c r="C6980" s="6" t="str">
        <f t="shared" si="109"/>
        <v>38,240</v>
      </c>
      <c r="D6980" s="5">
        <v>38240</v>
      </c>
    </row>
    <row r="6981" spans="1:4" x14ac:dyDescent="0.35">
      <c r="A6981" t="str">
        <f>CONCATENATE(cars_raw!B6986," ",cars_raw!C6986)</f>
        <v>Mercedes-Benz CLA 250 Base</v>
      </c>
      <c r="B6981" s="6" t="s">
        <v>25493</v>
      </c>
      <c r="C6981" s="6" t="str">
        <f t="shared" si="109"/>
        <v>38,447</v>
      </c>
      <c r="D6981" s="5">
        <v>38447</v>
      </c>
    </row>
    <row r="6982" spans="1:4" x14ac:dyDescent="0.35">
      <c r="A6982" t="str">
        <f>CONCATENATE(cars_raw!B6987," ",cars_raw!C6987)</f>
        <v>Subaru Forester Premium</v>
      </c>
      <c r="B6982" s="6" t="s">
        <v>19599</v>
      </c>
      <c r="C6982" s="6" t="str">
        <f t="shared" si="109"/>
        <v>28,889</v>
      </c>
      <c r="D6982" s="5">
        <v>28889</v>
      </c>
    </row>
    <row r="6983" spans="1:4" x14ac:dyDescent="0.35">
      <c r="A6983" t="str">
        <f>CONCATENATE(cars_raw!B6988," ",cars_raw!C6988)</f>
        <v>Honda Civic LX</v>
      </c>
      <c r="B6983" s="6" t="s">
        <v>25500</v>
      </c>
      <c r="C6983" s="6" t="str">
        <f t="shared" si="109"/>
        <v>24,875</v>
      </c>
      <c r="D6983" s="5">
        <v>24875</v>
      </c>
    </row>
    <row r="6984" spans="1:4" x14ac:dyDescent="0.35">
      <c r="A6984" t="str">
        <f>CONCATENATE(cars_raw!B6989," ",cars_raw!C6989)</f>
        <v>Lincoln MKZ Base</v>
      </c>
      <c r="B6984" s="6" t="s">
        <v>101</v>
      </c>
      <c r="C6984" s="6" t="str">
        <f t="shared" si="109"/>
        <v>20,995</v>
      </c>
      <c r="D6984" s="5">
        <v>20995</v>
      </c>
    </row>
    <row r="6985" spans="1:4" x14ac:dyDescent="0.35">
      <c r="A6985" t="str">
        <f>CONCATENATE(cars_raw!B6990," ",cars_raw!C6990)</f>
        <v>Mazda CX-5 Grand Touring</v>
      </c>
      <c r="B6985" s="6" t="s">
        <v>20851</v>
      </c>
      <c r="C6985" s="6" t="str">
        <f t="shared" si="109"/>
        <v>29,189</v>
      </c>
      <c r="D6985" s="5">
        <v>29189</v>
      </c>
    </row>
    <row r="6986" spans="1:4" x14ac:dyDescent="0.35">
      <c r="A6986" t="str">
        <f>CONCATENATE(cars_raw!B6991," ",cars_raw!C6991)</f>
        <v>Kia Sorento SX</v>
      </c>
      <c r="B6986" s="6" t="s">
        <v>24440</v>
      </c>
      <c r="C6986" s="6" t="str">
        <f t="shared" si="109"/>
        <v>18,000</v>
      </c>
      <c r="D6986" s="5">
        <v>18000</v>
      </c>
    </row>
    <row r="6987" spans="1:4" x14ac:dyDescent="0.35">
      <c r="A6987" t="str">
        <f>CONCATENATE(cars_raw!B6992," ",cars_raw!C6992)</f>
        <v>Jeep Grand Cherokee Limited</v>
      </c>
      <c r="B6987" s="6" t="s">
        <v>25511</v>
      </c>
      <c r="C6987" s="6" t="str">
        <f t="shared" si="109"/>
        <v>25,974</v>
      </c>
      <c r="D6987" s="5">
        <v>25974</v>
      </c>
    </row>
    <row r="6988" spans="1:4" x14ac:dyDescent="0.35">
      <c r="A6988" t="str">
        <f>CONCATENATE(cars_raw!B6993," ",cars_raw!C6993)</f>
        <v>Jeep Wrangler Unlimited Sport</v>
      </c>
      <c r="B6988" s="6" t="s">
        <v>2784</v>
      </c>
      <c r="C6988" s="6" t="str">
        <f t="shared" si="109"/>
        <v>31,000</v>
      </c>
      <c r="D6988" s="5">
        <v>31000</v>
      </c>
    </row>
    <row r="6989" spans="1:4" x14ac:dyDescent="0.35">
      <c r="A6989" t="str">
        <f>CONCATENATE(cars_raw!B6994," ",cars_raw!C6994)</f>
        <v>Mazda CX-30 Select</v>
      </c>
      <c r="B6989" s="6" t="s">
        <v>23945</v>
      </c>
      <c r="C6989" s="6" t="str">
        <f t="shared" si="109"/>
        <v>21,977</v>
      </c>
      <c r="D6989" s="5">
        <v>21977</v>
      </c>
    </row>
    <row r="6990" spans="1:4" x14ac:dyDescent="0.35">
      <c r="A6990" t="str">
        <f>CONCATENATE(cars_raw!B6995," ",cars_raw!C6995)</f>
        <v>Kia Sportage LX</v>
      </c>
      <c r="B6990" s="6" t="s">
        <v>18690</v>
      </c>
      <c r="C6990" s="6" t="str">
        <f t="shared" si="109"/>
        <v>25,795</v>
      </c>
      <c r="D6990" s="5">
        <v>25795</v>
      </c>
    </row>
    <row r="6991" spans="1:4" x14ac:dyDescent="0.35">
      <c r="A6991" t="str">
        <f>CONCATENATE(cars_raw!B6996," ",cars_raw!C6996)</f>
        <v>GMC Acadia Denali</v>
      </c>
      <c r="B6991" s="6" t="s">
        <v>11761</v>
      </c>
      <c r="C6991" s="6" t="str">
        <f t="shared" si="109"/>
        <v>30,997</v>
      </c>
      <c r="D6991" s="5">
        <v>30997</v>
      </c>
    </row>
    <row r="6992" spans="1:4" x14ac:dyDescent="0.35">
      <c r="A6992" t="str">
        <f>CONCATENATE(cars_raw!B6997," ",cars_raw!C6997)</f>
        <v>Cadillac XT4 Premium Luxury</v>
      </c>
      <c r="B6992" s="6" t="s">
        <v>25528</v>
      </c>
      <c r="C6992" s="6" t="str">
        <f t="shared" si="109"/>
        <v>37,488</v>
      </c>
      <c r="D6992" s="5">
        <v>37488</v>
      </c>
    </row>
    <row r="6993" spans="1:4" x14ac:dyDescent="0.35">
      <c r="A6993" t="str">
        <f>CONCATENATE(cars_raw!B6998," ",cars_raw!C6998)</f>
        <v>Dodge Challenger R/T</v>
      </c>
      <c r="B6993" s="6" t="s">
        <v>25531</v>
      </c>
      <c r="C6993" s="6" t="str">
        <f t="shared" si="109"/>
        <v>37,118</v>
      </c>
      <c r="D6993" s="5">
        <v>37118</v>
      </c>
    </row>
    <row r="6994" spans="1:4" x14ac:dyDescent="0.35">
      <c r="A6994" t="str">
        <f>CONCATENATE(cars_raw!B6999," ",cars_raw!C6999)</f>
        <v>Mercedes-Benz GLC 300 Base 4MATIC</v>
      </c>
      <c r="B6994" s="6" t="s">
        <v>25536</v>
      </c>
      <c r="C6994" s="6" t="str">
        <f t="shared" si="109"/>
        <v>37,872</v>
      </c>
      <c r="D6994" s="5">
        <v>37872</v>
      </c>
    </row>
    <row r="6995" spans="1:4" x14ac:dyDescent="0.35">
      <c r="A6995" t="str">
        <f>CONCATENATE(cars_raw!B7000," ",cars_raw!C7000)</f>
        <v>Jeep Grand Cherokee Limited</v>
      </c>
      <c r="B6995" s="6" t="s">
        <v>15033</v>
      </c>
      <c r="C6995" s="6" t="str">
        <f t="shared" si="109"/>
        <v>42,595</v>
      </c>
      <c r="D6995" s="5">
        <v>42595</v>
      </c>
    </row>
    <row r="6996" spans="1:4" x14ac:dyDescent="0.35">
      <c r="A6996" t="str">
        <f>CONCATENATE(cars_raw!B7001," ",cars_raw!C7001)</f>
        <v>Nissan Murano SL</v>
      </c>
      <c r="B6996" s="6" t="s">
        <v>3255</v>
      </c>
      <c r="C6996" s="6" t="str">
        <f t="shared" si="109"/>
        <v>33,821</v>
      </c>
      <c r="D6996" s="5">
        <v>33821</v>
      </c>
    </row>
    <row r="6997" spans="1:4" x14ac:dyDescent="0.35">
      <c r="A6997" t="str">
        <f>CONCATENATE(cars_raw!B7002," ",cars_raw!C7002)</f>
        <v>Chevrolet Traverse LT Cloth</v>
      </c>
      <c r="B6997" s="6" t="s">
        <v>25540</v>
      </c>
      <c r="C6997" s="6" t="str">
        <f t="shared" si="109"/>
        <v>31,895</v>
      </c>
      <c r="D6997" s="5">
        <v>31895</v>
      </c>
    </row>
    <row r="6998" spans="1:4" x14ac:dyDescent="0.35">
      <c r="A6998" t="str">
        <f>CONCATENATE(cars_raw!B7003," ",cars_raw!C7003)</f>
        <v>Toyota C-HR LE</v>
      </c>
      <c r="B6998" s="6" t="s">
        <v>25545</v>
      </c>
      <c r="C6998" s="6" t="str">
        <f t="shared" si="109"/>
        <v>27,477</v>
      </c>
      <c r="D6998" s="5">
        <v>27477</v>
      </c>
    </row>
    <row r="6999" spans="1:4" x14ac:dyDescent="0.35">
      <c r="A6999" t="str">
        <f>CONCATENATE(cars_raw!B7004," ",cars_raw!C7004)</f>
        <v>Toyota Camry XSE</v>
      </c>
      <c r="B6999" s="6" t="s">
        <v>8696</v>
      </c>
      <c r="C6999" s="6" t="str">
        <f t="shared" si="109"/>
        <v>39,000</v>
      </c>
      <c r="D6999" s="5">
        <v>39000</v>
      </c>
    </row>
    <row r="7000" spans="1:4" x14ac:dyDescent="0.35">
      <c r="A7000" t="str">
        <f>CONCATENATE(cars_raw!B7005," ",cars_raw!C7005)</f>
        <v>Land Rover Range Rover HSE</v>
      </c>
      <c r="B7000" s="6" t="s">
        <v>25554</v>
      </c>
      <c r="C7000" s="6" t="str">
        <f t="shared" si="109"/>
        <v>17,996</v>
      </c>
      <c r="D7000" s="5">
        <v>17996</v>
      </c>
    </row>
    <row r="7001" spans="1:4" x14ac:dyDescent="0.35">
      <c r="A7001" t="str">
        <f>CONCATENATE(cars_raw!B7006," ",cars_raw!C7006)</f>
        <v>Mazda CX-5 Grand Touring</v>
      </c>
      <c r="B7001" s="6" t="s">
        <v>3585</v>
      </c>
      <c r="C7001" s="6" t="str">
        <f t="shared" si="109"/>
        <v>28,995</v>
      </c>
      <c r="D7001" s="5">
        <v>28995</v>
      </c>
    </row>
    <row r="7002" spans="1:4" x14ac:dyDescent="0.35">
      <c r="A7002" t="str">
        <f>CONCATENATE(cars_raw!B7007," ",cars_raw!C7007)</f>
        <v>Mercedes-Benz GLC 300 Base 4MATIC</v>
      </c>
      <c r="B7002" s="6" t="s">
        <v>2955</v>
      </c>
      <c r="C7002" s="6" t="str">
        <f t="shared" si="109"/>
        <v>40,998</v>
      </c>
      <c r="D7002" s="5">
        <v>40998</v>
      </c>
    </row>
    <row r="7003" spans="1:4" x14ac:dyDescent="0.35">
      <c r="A7003" t="str">
        <f>CONCATENATE(cars_raw!B7008," ",cars_raw!C7008)</f>
        <v>Acura MDX Touring</v>
      </c>
      <c r="B7003" s="6" t="s">
        <v>11794</v>
      </c>
      <c r="C7003" s="6" t="str">
        <f t="shared" si="109"/>
        <v>6,495</v>
      </c>
      <c r="D7003" s="5">
        <v>6495</v>
      </c>
    </row>
    <row r="7004" spans="1:4" x14ac:dyDescent="0.35">
      <c r="A7004" t="str">
        <f>CONCATENATE(cars_raw!B7009," ",cars_raw!C7009)</f>
        <v>BMW 550 i xDrive</v>
      </c>
      <c r="B7004" s="6" t="s">
        <v>25565</v>
      </c>
      <c r="C7004" s="6" t="str">
        <f t="shared" si="109"/>
        <v>15,895</v>
      </c>
      <c r="D7004" s="5">
        <v>15895</v>
      </c>
    </row>
    <row r="7005" spans="1:4" x14ac:dyDescent="0.35">
      <c r="A7005" t="str">
        <f>CONCATENATE(cars_raw!B7010," ",cars_raw!C7010)</f>
        <v>Lexus ES 350 Base</v>
      </c>
      <c r="B7005" s="6" t="s">
        <v>25570</v>
      </c>
      <c r="C7005" s="6" t="str">
        <f t="shared" si="109"/>
        <v>43,588</v>
      </c>
      <c r="D7005" s="5">
        <v>43588</v>
      </c>
    </row>
    <row r="7006" spans="1:4" x14ac:dyDescent="0.35">
      <c r="A7006" t="str">
        <f>CONCATENATE(cars_raw!B7011," ",cars_raw!C7011)</f>
        <v>Jeep Grand Cherokee Summit</v>
      </c>
      <c r="B7006" s="6" t="s">
        <v>7349</v>
      </c>
      <c r="C7006" s="6" t="str">
        <f t="shared" si="109"/>
        <v>40,800</v>
      </c>
      <c r="D7006" s="5">
        <v>40800</v>
      </c>
    </row>
    <row r="7007" spans="1:4" x14ac:dyDescent="0.35">
      <c r="A7007" t="str">
        <f>CONCATENATE(cars_raw!B7012," ",cars_raw!C7012)</f>
        <v>Lexus GX 460 Base</v>
      </c>
      <c r="B7007" s="6" t="s">
        <v>1864</v>
      </c>
      <c r="C7007" s="6" t="str">
        <f t="shared" si="109"/>
        <v>59,998</v>
      </c>
      <c r="D7007" s="5">
        <v>59998</v>
      </c>
    </row>
    <row r="7008" spans="1:4" x14ac:dyDescent="0.35">
      <c r="A7008" t="str">
        <f>CONCATENATE(cars_raw!B7013," ",cars_raw!C7013)</f>
        <v>Audi A7 3.0T Prestige quattro</v>
      </c>
      <c r="B7008" s="6" t="s">
        <v>7791</v>
      </c>
      <c r="C7008" s="6" t="str">
        <f t="shared" si="109"/>
        <v>25,495</v>
      </c>
      <c r="D7008" s="5">
        <v>25495</v>
      </c>
    </row>
    <row r="7009" spans="1:4" x14ac:dyDescent="0.35">
      <c r="A7009" t="str">
        <f>CONCATENATE(cars_raw!B7014," ",cars_raw!C7014)</f>
        <v>Lamborghini Urus Base</v>
      </c>
      <c r="B7009" s="6" t="s">
        <v>12233</v>
      </c>
      <c r="C7009" s="6" t="str">
        <f t="shared" si="109"/>
        <v>269,998</v>
      </c>
      <c r="D7009" s="5">
        <v>269998</v>
      </c>
    </row>
    <row r="7010" spans="1:4" x14ac:dyDescent="0.35">
      <c r="A7010" t="str">
        <f>CONCATENATE(cars_raw!B7015," ",cars_raw!C7015)</f>
        <v>Porsche 718 Cayman S</v>
      </c>
      <c r="B7010" s="6" t="s">
        <v>4250</v>
      </c>
      <c r="C7010" s="6" t="str">
        <f t="shared" si="109"/>
        <v>69,900</v>
      </c>
      <c r="D7010" s="5">
        <v>69900</v>
      </c>
    </row>
    <row r="7011" spans="1:4" x14ac:dyDescent="0.35">
      <c r="A7011" t="str">
        <f>CONCATENATE(cars_raw!B7016," ",cars_raw!C7016)</f>
        <v>Nissan Rogue SV</v>
      </c>
      <c r="B7011" s="6" t="s">
        <v>25580</v>
      </c>
      <c r="C7011" s="6" t="str">
        <f t="shared" si="109"/>
        <v>19,125</v>
      </c>
      <c r="D7011" s="5">
        <v>19125</v>
      </c>
    </row>
    <row r="7012" spans="1:4" x14ac:dyDescent="0.35">
      <c r="A7012" t="str">
        <f>CONCATENATE(cars_raw!B7017," ",cars_raw!C7017)</f>
        <v>BMW 740 i</v>
      </c>
      <c r="B7012" s="6" t="s">
        <v>4337</v>
      </c>
      <c r="C7012" s="6" t="str">
        <f t="shared" si="109"/>
        <v>66,450</v>
      </c>
      <c r="D7012" s="5">
        <v>66450</v>
      </c>
    </row>
    <row r="7013" spans="1:4" x14ac:dyDescent="0.35">
      <c r="A7013" t="str">
        <f>CONCATENATE(cars_raw!B7018," ",cars_raw!C7018)</f>
        <v>Toyota RAV4 LE</v>
      </c>
      <c r="B7013" s="6" t="s">
        <v>17865</v>
      </c>
      <c r="C7013" s="6" t="str">
        <f t="shared" si="109"/>
        <v>30,755</v>
      </c>
      <c r="D7013" s="5">
        <v>30755</v>
      </c>
    </row>
    <row r="7014" spans="1:4" x14ac:dyDescent="0.35">
      <c r="A7014" t="str">
        <f>CONCATENATE(cars_raw!B7019," ",cars_raw!C7019)</f>
        <v>GMC Terrain SLT</v>
      </c>
      <c r="B7014" s="6" t="s">
        <v>25585</v>
      </c>
      <c r="C7014" s="6" t="str">
        <f t="shared" si="109"/>
        <v>26,880</v>
      </c>
      <c r="D7014" s="5">
        <v>26880</v>
      </c>
    </row>
    <row r="7015" spans="1:4" x14ac:dyDescent="0.35">
      <c r="A7015" t="str">
        <f>CONCATENATE(cars_raw!B7020," ",cars_raw!C7020)</f>
        <v>Honda Accord LX</v>
      </c>
      <c r="B7015" s="6" t="s">
        <v>189</v>
      </c>
      <c r="C7015" s="6" t="str">
        <f t="shared" si="109"/>
        <v>25,500</v>
      </c>
      <c r="D7015" s="5">
        <v>25500</v>
      </c>
    </row>
    <row r="7016" spans="1:4" x14ac:dyDescent="0.35">
      <c r="A7016" t="str">
        <f>CONCATENATE(cars_raw!B7021," ",cars_raw!C7021)</f>
        <v>Audi Q5 2.0T Premium</v>
      </c>
      <c r="B7016" s="6" t="s">
        <v>10152</v>
      </c>
      <c r="C7016" s="6" t="str">
        <f t="shared" si="109"/>
        <v>14,498</v>
      </c>
      <c r="D7016" s="5">
        <v>14498</v>
      </c>
    </row>
    <row r="7017" spans="1:4" x14ac:dyDescent="0.35">
      <c r="A7017" t="str">
        <f>CONCATENATE(cars_raw!B7022," ",cars_raw!C7022)</f>
        <v>Honda CR-V EX-L</v>
      </c>
      <c r="B7017" s="6" t="s">
        <v>14985</v>
      </c>
      <c r="C7017" s="6" t="str">
        <f t="shared" si="109"/>
        <v>32,450</v>
      </c>
      <c r="D7017" s="5">
        <v>32450</v>
      </c>
    </row>
    <row r="7018" spans="1:4" x14ac:dyDescent="0.35">
      <c r="A7018" t="str">
        <f>CONCATENATE(cars_raw!B7023," ",cars_raw!C7023)</f>
        <v>Mercedes-Benz CLA 250 Base 4MATIC</v>
      </c>
      <c r="B7018" s="6" t="s">
        <v>1025</v>
      </c>
      <c r="C7018" s="6" t="str">
        <f t="shared" si="109"/>
        <v>34,997</v>
      </c>
      <c r="D7018" s="5">
        <v>34997</v>
      </c>
    </row>
    <row r="7019" spans="1:4" x14ac:dyDescent="0.35">
      <c r="A7019" t="str">
        <f>CONCATENATE(cars_raw!B7024," ",cars_raw!C7024)</f>
        <v>Lamborghini Urus Base</v>
      </c>
      <c r="B7019" s="6" t="s">
        <v>10172</v>
      </c>
      <c r="C7019" s="6" t="str">
        <f t="shared" si="109"/>
        <v>285,000</v>
      </c>
      <c r="D7019" s="5">
        <v>285000</v>
      </c>
    </row>
    <row r="7020" spans="1:4" x14ac:dyDescent="0.35">
      <c r="A7020" t="str">
        <f>CONCATENATE(cars_raw!B7025," ",cars_raw!C7025)</f>
        <v>Acura MDX 3.5L</v>
      </c>
      <c r="B7020" s="6" t="s">
        <v>5597</v>
      </c>
      <c r="C7020" s="6" t="str">
        <f t="shared" si="109"/>
        <v>43,995</v>
      </c>
      <c r="D7020" s="5">
        <v>43995</v>
      </c>
    </row>
    <row r="7021" spans="1:4" x14ac:dyDescent="0.35">
      <c r="A7021" t="str">
        <f>CONCATENATE(cars_raw!B7026," ",cars_raw!C7026)</f>
        <v>INFINITI QX60 Luxe</v>
      </c>
      <c r="B7021" s="6" t="s">
        <v>9049</v>
      </c>
      <c r="C7021" s="6" t="str">
        <f t="shared" si="109"/>
        <v>35,995</v>
      </c>
      <c r="D7021" s="5">
        <v>35995</v>
      </c>
    </row>
    <row r="7022" spans="1:4" x14ac:dyDescent="0.35">
      <c r="A7022" t="str">
        <f>CONCATENATE(cars_raw!B7027," ",cars_raw!C7027)</f>
        <v>Land Rover Range Rover Velar S R-Dynamic</v>
      </c>
      <c r="B7022" s="6" t="s">
        <v>25600</v>
      </c>
      <c r="C7022" s="6" t="str">
        <f t="shared" si="109"/>
        <v>61,495</v>
      </c>
      <c r="D7022" s="5">
        <v>61495</v>
      </c>
    </row>
    <row r="7023" spans="1:4" x14ac:dyDescent="0.35">
      <c r="A7023" t="str">
        <f>CONCATENATE(cars_raw!B7028," ",cars_raw!C7028)</f>
        <v>Subaru Crosstrek 2.0i Premium</v>
      </c>
      <c r="B7023" s="6" t="s">
        <v>2965</v>
      </c>
      <c r="C7023" s="6" t="str">
        <f t="shared" si="109"/>
        <v>25,999</v>
      </c>
      <c r="D7023" s="5">
        <v>25999</v>
      </c>
    </row>
    <row r="7024" spans="1:4" x14ac:dyDescent="0.35">
      <c r="A7024" t="str">
        <f>CONCATENATE(cars_raw!B7029," ",cars_raw!C7029)</f>
        <v>Subaru Impreza 2.0i Premium</v>
      </c>
      <c r="B7024" s="6" t="s">
        <v>25605</v>
      </c>
      <c r="C7024" s="6" t="str">
        <f t="shared" si="109"/>
        <v>24,904</v>
      </c>
      <c r="D7024" s="5">
        <v>24904</v>
      </c>
    </row>
    <row r="7025" spans="1:4" x14ac:dyDescent="0.35">
      <c r="A7025" t="str">
        <f>CONCATENATE(cars_raw!B7030," ",cars_raw!C7030)</f>
        <v>Mercedes-Benz SL-Class SL550 Roadster</v>
      </c>
      <c r="B7025" s="6" t="s">
        <v>2988</v>
      </c>
      <c r="C7025" s="6" t="str">
        <f t="shared" si="109"/>
        <v>32,989</v>
      </c>
      <c r="D7025" s="5">
        <v>32989</v>
      </c>
    </row>
    <row r="7026" spans="1:4" x14ac:dyDescent="0.35">
      <c r="A7026" t="str">
        <f>CONCATENATE(cars_raw!B7031," ",cars_raw!C7031)</f>
        <v>INFINITI Q50 3.0t LUXE</v>
      </c>
      <c r="B7026" s="6" t="s">
        <v>25616</v>
      </c>
      <c r="C7026" s="6" t="str">
        <f t="shared" si="109"/>
        <v>29,884</v>
      </c>
      <c r="D7026" s="5">
        <v>29884</v>
      </c>
    </row>
    <row r="7027" spans="1:4" x14ac:dyDescent="0.35">
      <c r="A7027" t="str">
        <f>CONCATENATE(cars_raw!B7032," ",cars_raw!C7032)</f>
        <v>BMW 330 i xDrive</v>
      </c>
      <c r="B7027" s="6" t="s">
        <v>25619</v>
      </c>
      <c r="C7027" s="6" t="str">
        <f t="shared" si="109"/>
        <v>32,766</v>
      </c>
      <c r="D7027" s="5">
        <v>32766</v>
      </c>
    </row>
    <row r="7028" spans="1:4" x14ac:dyDescent="0.35">
      <c r="A7028" t="str">
        <f>CONCATENATE(cars_raw!B7033," ",cars_raw!C7033)</f>
        <v>Subaru Forester 2.5i Limited</v>
      </c>
      <c r="B7028" s="6" t="s">
        <v>1697</v>
      </c>
      <c r="C7028" s="6" t="str">
        <f t="shared" si="109"/>
        <v>27,491</v>
      </c>
      <c r="D7028" s="5">
        <v>27491</v>
      </c>
    </row>
    <row r="7029" spans="1:4" x14ac:dyDescent="0.35">
      <c r="A7029" t="str">
        <f>CONCATENATE(cars_raw!B7034," ",cars_raw!C7034)</f>
        <v>Jeep Grand Cherokee Limited</v>
      </c>
      <c r="B7029" s="6" t="s">
        <v>25624</v>
      </c>
      <c r="C7029" s="6" t="str">
        <f t="shared" si="109"/>
        <v>38,707</v>
      </c>
      <c r="D7029" s="5">
        <v>38707</v>
      </c>
    </row>
    <row r="7030" spans="1:4" x14ac:dyDescent="0.35">
      <c r="A7030" t="str">
        <f>CONCATENATE(cars_raw!B7035," ",cars_raw!C7035)</f>
        <v>Lincoln MKC Select</v>
      </c>
      <c r="B7030" s="6" t="s">
        <v>25629</v>
      </c>
      <c r="C7030" s="6" t="str">
        <f t="shared" si="109"/>
        <v>27,381</v>
      </c>
      <c r="D7030" s="5">
        <v>27381</v>
      </c>
    </row>
    <row r="7031" spans="1:4" x14ac:dyDescent="0.35">
      <c r="A7031" t="str">
        <f>CONCATENATE(cars_raw!B7036," ",cars_raw!C7036)</f>
        <v>Chevrolet Silverado 1500 LD LT</v>
      </c>
      <c r="B7031" s="6" t="s">
        <v>25632</v>
      </c>
      <c r="C7031" s="6" t="str">
        <f t="shared" si="109"/>
        <v>35,484</v>
      </c>
      <c r="D7031" s="5">
        <v>35484</v>
      </c>
    </row>
    <row r="7032" spans="1:4" x14ac:dyDescent="0.35">
      <c r="A7032" t="str">
        <f>CONCATENATE(cars_raw!B7037," ",cars_raw!C7037)</f>
        <v>Toyota C-HR LE</v>
      </c>
      <c r="B7032" s="6" t="s">
        <v>25635</v>
      </c>
      <c r="C7032" s="6" t="str">
        <f t="shared" si="109"/>
        <v>25,527</v>
      </c>
      <c r="D7032" s="5">
        <v>25527</v>
      </c>
    </row>
    <row r="7033" spans="1:4" x14ac:dyDescent="0.35">
      <c r="A7033" t="str">
        <f>CONCATENATE(cars_raw!B7038," ",cars_raw!C7038)</f>
        <v>Honda Pilot EX-L w/Navigation/RES</v>
      </c>
      <c r="B7033" s="6" t="s">
        <v>2069</v>
      </c>
      <c r="C7033" s="6" t="str">
        <f t="shared" si="109"/>
        <v>34,995</v>
      </c>
      <c r="D7033" s="5">
        <v>34995</v>
      </c>
    </row>
    <row r="7034" spans="1:4" x14ac:dyDescent="0.35">
      <c r="A7034" t="str">
        <f>CONCATENATE(cars_raw!B7039," ",cars_raw!C7039)</f>
        <v>Lexus ES 350 F Sport</v>
      </c>
      <c r="B7034" s="6" t="s">
        <v>4555</v>
      </c>
      <c r="C7034" s="6" t="str">
        <f t="shared" si="109"/>
        <v>43,998</v>
      </c>
      <c r="D7034" s="5">
        <v>43998</v>
      </c>
    </row>
    <row r="7035" spans="1:4" x14ac:dyDescent="0.35">
      <c r="A7035" t="str">
        <f>CONCATENATE(cars_raw!B7040," ",cars_raw!C7040)</f>
        <v>INFINITI QX80 Base</v>
      </c>
      <c r="B7035" s="6" t="s">
        <v>4555</v>
      </c>
      <c r="C7035" s="6" t="str">
        <f t="shared" si="109"/>
        <v>43,998</v>
      </c>
      <c r="D7035" s="5">
        <v>43998</v>
      </c>
    </row>
    <row r="7036" spans="1:4" x14ac:dyDescent="0.35">
      <c r="A7036" t="str">
        <f>CONCATENATE(cars_raw!B7041," ",cars_raw!C7041)</f>
        <v>Volkswagen Atlas Cross Sport 2.0T SE w/Technology</v>
      </c>
      <c r="B7036" s="6" t="s">
        <v>7026</v>
      </c>
      <c r="C7036" s="6" t="str">
        <f t="shared" si="109"/>
        <v>36,998</v>
      </c>
      <c r="D7036" s="5">
        <v>36998</v>
      </c>
    </row>
    <row r="7037" spans="1:4" x14ac:dyDescent="0.35">
      <c r="A7037" t="str">
        <f>CONCATENATE(cars_raw!B7042," ",cars_raw!C7042)</f>
        <v>Dodge Charger GT</v>
      </c>
      <c r="B7037" s="6" t="s">
        <v>25646</v>
      </c>
      <c r="C7037" s="6" t="str">
        <f t="shared" si="109"/>
        <v>39,423</v>
      </c>
      <c r="D7037" s="5">
        <v>39423</v>
      </c>
    </row>
    <row r="7038" spans="1:4" x14ac:dyDescent="0.35">
      <c r="A7038" t="str">
        <f>CONCATENATE(cars_raw!B7043," ",cars_raw!C7043)</f>
        <v>BMW 330 i</v>
      </c>
      <c r="B7038" s="6" t="s">
        <v>35</v>
      </c>
      <c r="C7038" s="6" t="str">
        <f t="shared" si="109"/>
        <v>39,998</v>
      </c>
      <c r="D7038" s="5">
        <v>39998</v>
      </c>
    </row>
    <row r="7039" spans="1:4" x14ac:dyDescent="0.35">
      <c r="A7039" t="str">
        <f>CONCATENATE(cars_raw!B7044," ",cars_raw!C7044)</f>
        <v>Nissan Altima 2.5 S</v>
      </c>
      <c r="B7039" s="6" t="s">
        <v>25654</v>
      </c>
      <c r="C7039" s="6" t="str">
        <f t="shared" si="109"/>
        <v>22,939</v>
      </c>
      <c r="D7039" s="5">
        <v>22939</v>
      </c>
    </row>
    <row r="7040" spans="1:4" x14ac:dyDescent="0.35">
      <c r="A7040" t="str">
        <f>CONCATENATE(cars_raw!B7045," ",cars_raw!C7045)</f>
        <v>Alfa Romeo Giulia Ti</v>
      </c>
      <c r="B7040" s="6" t="s">
        <v>13252</v>
      </c>
      <c r="C7040" s="6" t="str">
        <f t="shared" si="109"/>
        <v>29,599</v>
      </c>
      <c r="D7040" s="5">
        <v>29599</v>
      </c>
    </row>
    <row r="7041" spans="1:4" x14ac:dyDescent="0.35">
      <c r="A7041" t="str">
        <f>CONCATENATE(cars_raw!B7046," ",cars_raw!C7046)</f>
        <v>Chevrolet Silverado 1500 High Country</v>
      </c>
      <c r="B7041" s="6" t="s">
        <v>501</v>
      </c>
      <c r="C7041" s="6" t="str">
        <f t="shared" si="109"/>
        <v>51,000</v>
      </c>
      <c r="D7041" s="5">
        <v>51000</v>
      </c>
    </row>
    <row r="7042" spans="1:4" x14ac:dyDescent="0.35">
      <c r="A7042" t="str">
        <f>CONCATENATE(cars_raw!B7047," ",cars_raw!C7047)</f>
        <v>Chevrolet Tahoe LS</v>
      </c>
      <c r="B7042" s="6" t="s">
        <v>25659</v>
      </c>
      <c r="C7042" s="6" t="str">
        <f t="shared" ref="C7042:C7105" si="110">REPLACE(B7042,1,1,"")</f>
        <v>43,971</v>
      </c>
      <c r="D7042" s="5">
        <v>43971</v>
      </c>
    </row>
    <row r="7043" spans="1:4" x14ac:dyDescent="0.35">
      <c r="A7043" t="str">
        <f>CONCATENATE(cars_raw!B7048," ",cars_raw!C7048)</f>
        <v>Subaru Crosstrek 2.0i Limited</v>
      </c>
      <c r="B7043" s="6" t="s">
        <v>25664</v>
      </c>
      <c r="C7043" s="6" t="str">
        <f t="shared" si="110"/>
        <v>26,300</v>
      </c>
      <c r="D7043" s="5">
        <v>26300</v>
      </c>
    </row>
    <row r="7044" spans="1:4" x14ac:dyDescent="0.35">
      <c r="A7044" t="str">
        <f>CONCATENATE(cars_raw!B7049," ",cars_raw!C7049)</f>
        <v>Tesla Model 3 Performance</v>
      </c>
      <c r="B7044" s="6" t="s">
        <v>2437</v>
      </c>
      <c r="C7044" s="6" t="str">
        <f t="shared" si="110"/>
        <v>58,998</v>
      </c>
      <c r="D7044" s="5">
        <v>58998</v>
      </c>
    </row>
    <row r="7045" spans="1:4" x14ac:dyDescent="0.35">
      <c r="A7045" t="str">
        <f>CONCATENATE(cars_raw!B7050," ",cars_raw!C7050)</f>
        <v>Audi Q5 2.0T Premium Plus</v>
      </c>
      <c r="B7045" s="6" t="s">
        <v>1962</v>
      </c>
      <c r="C7045" s="6" t="str">
        <f t="shared" si="110"/>
        <v>41,967</v>
      </c>
      <c r="D7045" s="5">
        <v>41967</v>
      </c>
    </row>
    <row r="7046" spans="1:4" x14ac:dyDescent="0.35">
      <c r="A7046" t="str">
        <f>CONCATENATE(cars_raw!B7051," ",cars_raw!C7051)</f>
        <v>Toyota RAV4 XLE</v>
      </c>
      <c r="B7046" s="6" t="s">
        <v>25672</v>
      </c>
      <c r="C7046" s="6" t="str">
        <f t="shared" si="110"/>
        <v>32,595</v>
      </c>
      <c r="D7046" s="5">
        <v>32595</v>
      </c>
    </row>
    <row r="7047" spans="1:4" x14ac:dyDescent="0.35">
      <c r="A7047" t="str">
        <f>CONCATENATE(cars_raw!B7052," ",cars_raw!C7052)</f>
        <v>RAM 1500 Laramie</v>
      </c>
      <c r="B7047" s="6" t="s">
        <v>13258</v>
      </c>
      <c r="C7047" s="6" t="str">
        <f t="shared" si="110"/>
        <v>48,595</v>
      </c>
      <c r="D7047" s="5">
        <v>48595</v>
      </c>
    </row>
    <row r="7048" spans="1:4" x14ac:dyDescent="0.35">
      <c r="A7048" t="str">
        <f>CONCATENATE(cars_raw!B7053," ",cars_raw!C7053)</f>
        <v>GMC Yukon Denali</v>
      </c>
      <c r="B7048" s="6" t="s">
        <v>10856</v>
      </c>
      <c r="C7048" s="6" t="str">
        <f t="shared" si="110"/>
        <v>65,985</v>
      </c>
      <c r="D7048" s="5">
        <v>65985</v>
      </c>
    </row>
    <row r="7049" spans="1:4" x14ac:dyDescent="0.35">
      <c r="A7049" t="str">
        <f>CONCATENATE(cars_raw!B7054," ",cars_raw!C7054)</f>
        <v>Nissan Rogue S</v>
      </c>
      <c r="B7049" s="6" t="s">
        <v>25679</v>
      </c>
      <c r="C7049" s="6" t="str">
        <f t="shared" si="110"/>
        <v>8,950</v>
      </c>
      <c r="D7049" s="5">
        <v>8950</v>
      </c>
    </row>
    <row r="7050" spans="1:4" x14ac:dyDescent="0.35">
      <c r="A7050" t="str">
        <f>CONCATENATE(cars_raw!B7055," ",cars_raw!C7055)</f>
        <v>BMW X5 sDrive40i</v>
      </c>
      <c r="B7050" s="6" t="s">
        <v>25683</v>
      </c>
      <c r="C7050" s="6" t="str">
        <f t="shared" si="110"/>
        <v>60,988</v>
      </c>
      <c r="D7050" s="5">
        <v>60988</v>
      </c>
    </row>
    <row r="7051" spans="1:4" x14ac:dyDescent="0.35">
      <c r="A7051" t="str">
        <f>CONCATENATE(cars_raw!B7056," ",cars_raw!C7056)</f>
        <v>BMW X3 sDrive30i</v>
      </c>
      <c r="B7051" s="6" t="s">
        <v>9338</v>
      </c>
      <c r="C7051" s="6" t="str">
        <f t="shared" si="110"/>
        <v>44,490</v>
      </c>
      <c r="D7051" s="5">
        <v>44490</v>
      </c>
    </row>
    <row r="7052" spans="1:4" x14ac:dyDescent="0.35">
      <c r="A7052" t="str">
        <f>CONCATENATE(cars_raw!B7057," ",cars_raw!C7057)</f>
        <v>Hyundai Elantra Value Edition</v>
      </c>
      <c r="B7052" s="6" t="s">
        <v>25688</v>
      </c>
      <c r="C7052" s="6" t="str">
        <f t="shared" si="110"/>
        <v>21,993</v>
      </c>
      <c r="D7052" s="5">
        <v>21993</v>
      </c>
    </row>
    <row r="7053" spans="1:4" x14ac:dyDescent="0.35">
      <c r="A7053" t="str">
        <f>CONCATENATE(cars_raw!B7058," ",cars_raw!C7058)</f>
        <v>Jaguar F-PACE 35t R-Sport</v>
      </c>
      <c r="B7053" s="6" t="s">
        <v>25691</v>
      </c>
      <c r="C7053" s="6" t="str">
        <f t="shared" si="110"/>
        <v>37,578</v>
      </c>
      <c r="D7053" s="5">
        <v>37578</v>
      </c>
    </row>
    <row r="7054" spans="1:4" x14ac:dyDescent="0.35">
      <c r="A7054" t="str">
        <f>CONCATENATE(cars_raw!B7059," ",cars_raw!C7059)</f>
        <v>Ford Flex Limited</v>
      </c>
      <c r="B7054" s="6" t="s">
        <v>3177</v>
      </c>
      <c r="C7054" s="6" t="str">
        <f t="shared" si="110"/>
        <v>26,996</v>
      </c>
      <c r="D7054" s="5">
        <v>26996</v>
      </c>
    </row>
    <row r="7055" spans="1:4" x14ac:dyDescent="0.35">
      <c r="A7055" t="str">
        <f>CONCATENATE(cars_raw!B7060," ",cars_raw!C7060)</f>
        <v>Nissan Rogue SV</v>
      </c>
      <c r="B7055" s="6" t="s">
        <v>25698</v>
      </c>
      <c r="C7055" s="6" t="str">
        <f t="shared" si="110"/>
        <v>24,704</v>
      </c>
      <c r="D7055" s="5">
        <v>24704</v>
      </c>
    </row>
    <row r="7056" spans="1:4" x14ac:dyDescent="0.35">
      <c r="A7056" t="str">
        <f>CONCATENATE(cars_raw!B7061," ",cars_raw!C7061)</f>
        <v>Volkswagen Jetta 1.4T S</v>
      </c>
      <c r="B7056" s="6" t="s">
        <v>25700</v>
      </c>
      <c r="C7056" s="6" t="str">
        <f t="shared" si="110"/>
        <v>24,872</v>
      </c>
      <c r="D7056" s="5">
        <v>24872</v>
      </c>
    </row>
    <row r="7057" spans="1:4" x14ac:dyDescent="0.35">
      <c r="A7057" t="str">
        <f>CONCATENATE(cars_raw!B7062," ",cars_raw!C7062)</f>
        <v>Toyota Tundra SR5</v>
      </c>
      <c r="B7057" s="6" t="s">
        <v>25705</v>
      </c>
      <c r="C7057" s="6" t="str">
        <f t="shared" si="110"/>
        <v>44,550</v>
      </c>
      <c r="D7057" s="5">
        <v>44550</v>
      </c>
    </row>
    <row r="7058" spans="1:4" x14ac:dyDescent="0.35">
      <c r="A7058" t="str">
        <f>CONCATENATE(cars_raw!B7063," ",cars_raw!C7063)</f>
        <v>Honda Pilot Touring</v>
      </c>
      <c r="B7058" s="6" t="s">
        <v>1190</v>
      </c>
      <c r="C7058" s="6" t="str">
        <f t="shared" si="110"/>
        <v>28,900</v>
      </c>
      <c r="D7058" s="5">
        <v>28900</v>
      </c>
    </row>
    <row r="7059" spans="1:4" x14ac:dyDescent="0.35">
      <c r="A7059" t="str">
        <f>CONCATENATE(cars_raw!B7064," ",cars_raw!C7064)</f>
        <v>Cadillac Escalade ESV Luxury</v>
      </c>
      <c r="B7059" s="6" t="s">
        <v>9214</v>
      </c>
      <c r="C7059" s="6" t="str">
        <f t="shared" si="110"/>
        <v>49,986</v>
      </c>
      <c r="D7059" s="5">
        <v>49986</v>
      </c>
    </row>
    <row r="7060" spans="1:4" x14ac:dyDescent="0.35">
      <c r="A7060" t="str">
        <f>CONCATENATE(cars_raw!B7065," ",cars_raw!C7065)</f>
        <v>Mercedes-Benz E-Class E 300 Luxury</v>
      </c>
      <c r="B7060" s="6" t="s">
        <v>3034</v>
      </c>
      <c r="C7060" s="6" t="str">
        <f t="shared" si="110"/>
        <v>35,991</v>
      </c>
      <c r="D7060" s="5">
        <v>35991</v>
      </c>
    </row>
    <row r="7061" spans="1:4" x14ac:dyDescent="0.35">
      <c r="A7061" t="str">
        <f>CONCATENATE(cars_raw!B7066," ",cars_raw!C7066)</f>
        <v>GMC Sierra 1500 Denali</v>
      </c>
      <c r="B7061" s="6" t="s">
        <v>25714</v>
      </c>
      <c r="C7061" s="6" t="str">
        <f t="shared" si="110"/>
        <v>60,450</v>
      </c>
      <c r="D7061" s="5">
        <v>60450</v>
      </c>
    </row>
    <row r="7062" spans="1:4" x14ac:dyDescent="0.35">
      <c r="A7062" t="str">
        <f>CONCATENATE(cars_raw!B7067," ",cars_raw!C7067)</f>
        <v>Chevrolet Equinox Premier</v>
      </c>
      <c r="B7062" s="6" t="s">
        <v>25719</v>
      </c>
      <c r="C7062" s="6" t="str">
        <f t="shared" si="110"/>
        <v>29,647</v>
      </c>
      <c r="D7062" s="5">
        <v>29647</v>
      </c>
    </row>
    <row r="7063" spans="1:4" x14ac:dyDescent="0.35">
      <c r="A7063" t="str">
        <f>CONCATENATE(cars_raw!B7068," ",cars_raw!C7068)</f>
        <v>Honda CR-V EX-L</v>
      </c>
      <c r="B7063" s="6" t="s">
        <v>12404</v>
      </c>
      <c r="C7063" s="6" t="str">
        <f t="shared" si="110"/>
        <v>30,795</v>
      </c>
      <c r="D7063" s="5">
        <v>30795</v>
      </c>
    </row>
    <row r="7064" spans="1:4" x14ac:dyDescent="0.35">
      <c r="A7064" t="str">
        <f>CONCATENATE(cars_raw!B7069," ",cars_raw!C7069)</f>
        <v>Subaru Ascent Touring 7-Passenger</v>
      </c>
      <c r="B7064" s="6" t="s">
        <v>3166</v>
      </c>
      <c r="C7064" s="6" t="str">
        <f t="shared" si="110"/>
        <v>42,980</v>
      </c>
      <c r="D7064" s="5">
        <v>42980</v>
      </c>
    </row>
    <row r="7065" spans="1:4" x14ac:dyDescent="0.35">
      <c r="A7065" t="str">
        <f>CONCATENATE(cars_raw!B7070," ",cars_raw!C7070)</f>
        <v>Chevrolet Cruze LTZ</v>
      </c>
      <c r="B7065" s="6" t="s">
        <v>25728</v>
      </c>
      <c r="C7065" s="6" t="str">
        <f t="shared" si="110"/>
        <v>9,823</v>
      </c>
      <c r="D7065" s="5">
        <v>9823</v>
      </c>
    </row>
    <row r="7066" spans="1:4" x14ac:dyDescent="0.35">
      <c r="A7066" t="str">
        <f>CONCATENATE(cars_raw!B7071," ",cars_raw!C7071)</f>
        <v>RAM 1500 Limited</v>
      </c>
      <c r="B7066" s="6" t="s">
        <v>25731</v>
      </c>
      <c r="C7066" s="6" t="str">
        <f t="shared" si="110"/>
        <v>63,950</v>
      </c>
      <c r="D7066" s="5">
        <v>63950</v>
      </c>
    </row>
    <row r="7067" spans="1:4" x14ac:dyDescent="0.35">
      <c r="A7067" t="str">
        <f>CONCATENATE(cars_raw!B7072," ",cars_raw!C7072)</f>
        <v>Mazda CX-5 Grand Touring</v>
      </c>
      <c r="B7067" s="6" t="s">
        <v>25734</v>
      </c>
      <c r="C7067" s="6" t="str">
        <f t="shared" si="110"/>
        <v>28,835</v>
      </c>
      <c r="D7067" s="5">
        <v>28835</v>
      </c>
    </row>
    <row r="7068" spans="1:4" x14ac:dyDescent="0.35">
      <c r="A7068" t="str">
        <f>CONCATENATE(cars_raw!B7073," ",cars_raw!C7073)</f>
        <v>Kia Telluride SX</v>
      </c>
      <c r="B7068" s="6" t="s">
        <v>15038</v>
      </c>
      <c r="C7068" s="6" t="str">
        <f t="shared" si="110"/>
        <v>45,900</v>
      </c>
      <c r="D7068" s="5">
        <v>45900</v>
      </c>
    </row>
    <row r="7069" spans="1:4" x14ac:dyDescent="0.35">
      <c r="A7069" t="str">
        <f>CONCATENATE(cars_raw!B7074," ",cars_raw!C7074)</f>
        <v>BMW X3 xDrive30i</v>
      </c>
      <c r="B7069" s="6" t="s">
        <v>10804</v>
      </c>
      <c r="C7069" s="6" t="str">
        <f t="shared" si="110"/>
        <v>39,491</v>
      </c>
      <c r="D7069" s="5">
        <v>39491</v>
      </c>
    </row>
    <row r="7070" spans="1:4" x14ac:dyDescent="0.35">
      <c r="A7070" t="str">
        <f>CONCATENATE(cars_raw!B7075," ",cars_raw!C7075)</f>
        <v>Tesla Model 3 Performance</v>
      </c>
      <c r="B7070" s="6" t="s">
        <v>19225</v>
      </c>
      <c r="C7070" s="6" t="str">
        <f t="shared" si="110"/>
        <v>61,995</v>
      </c>
      <c r="D7070" s="5">
        <v>61995</v>
      </c>
    </row>
    <row r="7071" spans="1:4" x14ac:dyDescent="0.35">
      <c r="A7071" t="str">
        <f>CONCATENATE(cars_raw!B7076," ",cars_raw!C7076)</f>
        <v>Toyota 4Runner SR5 4WD</v>
      </c>
      <c r="B7071" s="6" t="s">
        <v>6169</v>
      </c>
      <c r="C7071" s="6" t="str">
        <f t="shared" si="110"/>
        <v>37,990</v>
      </c>
      <c r="D7071" s="5">
        <v>37990</v>
      </c>
    </row>
    <row r="7072" spans="1:4" x14ac:dyDescent="0.35">
      <c r="A7072" t="str">
        <f>CONCATENATE(cars_raw!B7077," ",cars_raw!C7077)</f>
        <v>Nissan Rogue SL</v>
      </c>
      <c r="B7072" s="6" t="s">
        <v>2641</v>
      </c>
      <c r="C7072" s="6" t="str">
        <f t="shared" si="110"/>
        <v>27,995</v>
      </c>
      <c r="D7072" s="5">
        <v>27995</v>
      </c>
    </row>
    <row r="7073" spans="1:4" x14ac:dyDescent="0.35">
      <c r="A7073" t="str">
        <f>CONCATENATE(cars_raw!B7078," ",cars_raw!C7078)</f>
        <v>Mercedes-Benz C-Class C 350 Sport</v>
      </c>
      <c r="B7073" s="6" t="s">
        <v>25745</v>
      </c>
      <c r="C7073" s="6" t="str">
        <f t="shared" si="110"/>
        <v>15,388</v>
      </c>
      <c r="D7073" s="5">
        <v>15388</v>
      </c>
    </row>
    <row r="7074" spans="1:4" x14ac:dyDescent="0.35">
      <c r="A7074" t="str">
        <f>CONCATENATE(cars_raw!B7079," ",cars_raw!C7079)</f>
        <v>Honda Civic LX</v>
      </c>
      <c r="B7074" s="6" t="s">
        <v>18589</v>
      </c>
      <c r="C7074" s="6" t="str">
        <f t="shared" si="110"/>
        <v>21,991</v>
      </c>
      <c r="D7074" s="5">
        <v>21991</v>
      </c>
    </row>
    <row r="7075" spans="1:4" x14ac:dyDescent="0.35">
      <c r="A7075" t="str">
        <f>CONCATENATE(cars_raw!B7080," ",cars_raw!C7080)</f>
        <v>Chevrolet Equinox 1LT</v>
      </c>
      <c r="B7075" s="6" t="s">
        <v>25748</v>
      </c>
      <c r="C7075" s="6" t="str">
        <f t="shared" si="110"/>
        <v>27,958</v>
      </c>
      <c r="D7075" s="5">
        <v>27958</v>
      </c>
    </row>
    <row r="7076" spans="1:4" x14ac:dyDescent="0.35">
      <c r="A7076" t="str">
        <f>CONCATENATE(cars_raw!B7081," ",cars_raw!C7081)</f>
        <v>GMC Yukon Denali</v>
      </c>
      <c r="B7076" s="6" t="s">
        <v>25751</v>
      </c>
      <c r="C7076" s="6" t="str">
        <f t="shared" si="110"/>
        <v>85,881</v>
      </c>
      <c r="D7076" s="5">
        <v>85881</v>
      </c>
    </row>
    <row r="7077" spans="1:4" x14ac:dyDescent="0.35">
      <c r="A7077" t="str">
        <f>CONCATENATE(cars_raw!B7082," ",cars_raw!C7082)</f>
        <v>Hyundai Santa Fe SEL 2.4</v>
      </c>
      <c r="B7077" s="6" t="s">
        <v>18012</v>
      </c>
      <c r="C7077" s="6" t="str">
        <f t="shared" si="110"/>
        <v>28,489</v>
      </c>
      <c r="D7077" s="5">
        <v>28489</v>
      </c>
    </row>
    <row r="7078" spans="1:4" x14ac:dyDescent="0.35">
      <c r="A7078" t="str">
        <f>CONCATENATE(cars_raw!B7083," ",cars_raw!C7083)</f>
        <v>INFINITI QX50 ESSENTIAL</v>
      </c>
      <c r="B7078" s="6" t="s">
        <v>25754</v>
      </c>
      <c r="C7078" s="6" t="str">
        <f t="shared" si="110"/>
        <v>33,239</v>
      </c>
      <c r="D7078" s="5">
        <v>33239</v>
      </c>
    </row>
    <row r="7079" spans="1:4" x14ac:dyDescent="0.35">
      <c r="A7079" t="str">
        <f>CONCATENATE(cars_raw!B7084," ",cars_raw!C7084)</f>
        <v>BMW X5 xDrive40i</v>
      </c>
      <c r="B7079" s="6" t="s">
        <v>5454</v>
      </c>
      <c r="C7079" s="6" t="str">
        <f t="shared" si="110"/>
        <v>64,995</v>
      </c>
      <c r="D7079" s="5">
        <v>64995</v>
      </c>
    </row>
    <row r="7080" spans="1:4" x14ac:dyDescent="0.35">
      <c r="A7080" t="str">
        <f>CONCATENATE(cars_raw!B7085," ",cars_raw!C7085)</f>
        <v>Chevrolet Equinox 1LT</v>
      </c>
      <c r="B7080" s="6" t="s">
        <v>25759</v>
      </c>
      <c r="C7080" s="6" t="str">
        <f t="shared" si="110"/>
        <v>27,706</v>
      </c>
      <c r="D7080" s="5">
        <v>27706</v>
      </c>
    </row>
    <row r="7081" spans="1:4" x14ac:dyDescent="0.35">
      <c r="A7081" t="str">
        <f>CONCATENATE(cars_raw!B7086," ",cars_raw!C7086)</f>
        <v>Cadillac XT5 Luxury</v>
      </c>
      <c r="B7081" s="6" t="s">
        <v>3734</v>
      </c>
      <c r="C7081" s="6" t="str">
        <f t="shared" si="110"/>
        <v>33,000</v>
      </c>
      <c r="D7081" s="5">
        <v>33000</v>
      </c>
    </row>
    <row r="7082" spans="1:4" x14ac:dyDescent="0.35">
      <c r="A7082" t="str">
        <f>CONCATENATE(cars_raw!B7087," ",cars_raw!C7087)</f>
        <v>BMW X5 xDrive35i</v>
      </c>
      <c r="B7082" s="6" t="s">
        <v>3538</v>
      </c>
      <c r="C7082" s="6" t="str">
        <f t="shared" si="110"/>
        <v>32,998</v>
      </c>
      <c r="D7082" s="5">
        <v>32998</v>
      </c>
    </row>
    <row r="7083" spans="1:4" x14ac:dyDescent="0.35">
      <c r="A7083" t="str">
        <f>CONCATENATE(cars_raw!B7088," ",cars_raw!C7088)</f>
        <v>Toyota 4Runner Limited</v>
      </c>
      <c r="B7083" s="6" t="s">
        <v>668</v>
      </c>
      <c r="C7083" s="6" t="str">
        <f t="shared" si="110"/>
        <v>49,995</v>
      </c>
      <c r="D7083" s="5">
        <v>49995</v>
      </c>
    </row>
    <row r="7084" spans="1:4" x14ac:dyDescent="0.35">
      <c r="A7084" t="str">
        <f>CONCATENATE(cars_raw!B7089," ",cars_raw!C7089)</f>
        <v>Chevrolet Equinox 2LT</v>
      </c>
      <c r="B7084" s="6" t="s">
        <v>25766</v>
      </c>
      <c r="C7084" s="6" t="str">
        <f t="shared" si="110"/>
        <v>27,650</v>
      </c>
      <c r="D7084" s="5">
        <v>27650</v>
      </c>
    </row>
    <row r="7085" spans="1:4" x14ac:dyDescent="0.35">
      <c r="A7085" t="str">
        <f>CONCATENATE(cars_raw!B7090," ",cars_raw!C7090)</f>
        <v>Chevrolet Blazer 2LT</v>
      </c>
      <c r="B7085" s="6" t="s">
        <v>1908</v>
      </c>
      <c r="C7085" s="6" t="str">
        <f t="shared" si="110"/>
        <v>27,499</v>
      </c>
      <c r="D7085" s="5">
        <v>27499</v>
      </c>
    </row>
    <row r="7086" spans="1:4" x14ac:dyDescent="0.35">
      <c r="A7086" t="str">
        <f>CONCATENATE(cars_raw!B7091," ",cars_raw!C7091)</f>
        <v>Chevrolet Traverse LT Cloth</v>
      </c>
      <c r="B7086" s="6" t="s">
        <v>11065</v>
      </c>
      <c r="C7086" s="6" t="str">
        <f t="shared" si="110"/>
        <v>36,990</v>
      </c>
      <c r="D7086" s="5">
        <v>36990</v>
      </c>
    </row>
    <row r="7087" spans="1:4" x14ac:dyDescent="0.35">
      <c r="A7087" t="str">
        <f>CONCATENATE(cars_raw!B7092," ",cars_raw!C7092)</f>
        <v>Honda CR-V EX</v>
      </c>
      <c r="B7087" s="6" t="s">
        <v>14067</v>
      </c>
      <c r="C7087" s="6" t="str">
        <f t="shared" si="110"/>
        <v>28,793</v>
      </c>
      <c r="D7087" s="5">
        <v>28793</v>
      </c>
    </row>
    <row r="7088" spans="1:4" x14ac:dyDescent="0.35">
      <c r="A7088" t="str">
        <f>CONCATENATE(cars_raw!B7093," ",cars_raw!C7093)</f>
        <v>GMC Sierra 1500 Denali</v>
      </c>
      <c r="B7088" s="6" t="s">
        <v>25777</v>
      </c>
      <c r="C7088" s="6" t="str">
        <f t="shared" si="110"/>
        <v>58,775</v>
      </c>
      <c r="D7088" s="5">
        <v>58775</v>
      </c>
    </row>
    <row r="7089" spans="1:4" x14ac:dyDescent="0.35">
      <c r="A7089" t="str">
        <f>CONCATENATE(cars_raw!B7094," ",cars_raw!C7094)</f>
        <v>Ford EcoSport SE</v>
      </c>
      <c r="B7089" s="6" t="s">
        <v>25780</v>
      </c>
      <c r="C7089" s="6" t="str">
        <f t="shared" si="110"/>
        <v>18,149</v>
      </c>
      <c r="D7089" s="5">
        <v>18149</v>
      </c>
    </row>
    <row r="7090" spans="1:4" x14ac:dyDescent="0.35">
      <c r="A7090" t="str">
        <f>CONCATENATE(cars_raw!B7095," ",cars_raw!C7095)</f>
        <v>Mercedes-Benz E-Class E 350</v>
      </c>
      <c r="B7090" s="6" t="s">
        <v>10789</v>
      </c>
      <c r="C7090" s="6" t="str">
        <f t="shared" si="110"/>
        <v>16,991</v>
      </c>
      <c r="D7090" s="5">
        <v>16991</v>
      </c>
    </row>
    <row r="7091" spans="1:4" x14ac:dyDescent="0.35">
      <c r="A7091" t="str">
        <f>CONCATENATE(cars_raw!B7096," ",cars_raw!C7096)</f>
        <v>Hyundai Santa Fe SEL 2.4</v>
      </c>
      <c r="B7091" s="6" t="s">
        <v>469</v>
      </c>
      <c r="C7091" s="6" t="str">
        <f t="shared" si="110"/>
        <v>30,000</v>
      </c>
      <c r="D7091" s="5">
        <v>30000</v>
      </c>
    </row>
    <row r="7092" spans="1:4" x14ac:dyDescent="0.35">
      <c r="A7092" t="str">
        <f>CONCATENATE(cars_raw!B7097," ",cars_raw!C7097)</f>
        <v>GMC Acadia SLT-1</v>
      </c>
      <c r="B7092" s="6" t="s">
        <v>6507</v>
      </c>
      <c r="C7092" s="6" t="str">
        <f t="shared" si="110"/>
        <v>32,990</v>
      </c>
      <c r="D7092" s="5">
        <v>32990</v>
      </c>
    </row>
    <row r="7093" spans="1:4" x14ac:dyDescent="0.35">
      <c r="A7093" t="str">
        <f>CONCATENATE(cars_raw!B7098," ",cars_raw!C7098)</f>
        <v>Ford Escape Limited</v>
      </c>
      <c r="B7093" s="6" t="s">
        <v>25787</v>
      </c>
      <c r="C7093" s="6" t="str">
        <f t="shared" si="110"/>
        <v>7,355</v>
      </c>
      <c r="D7093" s="5">
        <v>7355</v>
      </c>
    </row>
    <row r="7094" spans="1:4" x14ac:dyDescent="0.35">
      <c r="A7094" t="str">
        <f>CONCATENATE(cars_raw!B7099," ",cars_raw!C7099)</f>
        <v>GMC Yukon Denali</v>
      </c>
      <c r="B7094" s="6" t="s">
        <v>18984</v>
      </c>
      <c r="C7094" s="6" t="str">
        <f t="shared" si="110"/>
        <v>87,990</v>
      </c>
      <c r="D7094" s="5">
        <v>87990</v>
      </c>
    </row>
    <row r="7095" spans="1:4" x14ac:dyDescent="0.35">
      <c r="A7095" t="str">
        <f>CONCATENATE(cars_raw!B7100," ",cars_raw!C7100)</f>
        <v>Toyota RAV4 LE</v>
      </c>
      <c r="B7095" s="6" t="s">
        <v>25794</v>
      </c>
      <c r="C7095" s="6" t="str">
        <f t="shared" si="110"/>
        <v>32,235</v>
      </c>
      <c r="D7095" s="5">
        <v>32235</v>
      </c>
    </row>
    <row r="7096" spans="1:4" x14ac:dyDescent="0.35">
      <c r="A7096" t="str">
        <f>CONCATENATE(cars_raw!B7101," ",cars_raw!C7101)</f>
        <v>Jeep Grand Cherokee Limited</v>
      </c>
      <c r="B7096" s="6" t="s">
        <v>1692</v>
      </c>
      <c r="C7096" s="6" t="str">
        <f t="shared" si="110"/>
        <v>35,500</v>
      </c>
      <c r="D7096" s="5">
        <v>35500</v>
      </c>
    </row>
    <row r="7097" spans="1:4" x14ac:dyDescent="0.35">
      <c r="A7097" t="str">
        <f>CONCATENATE(cars_raw!B7102," ",cars_raw!C7102)</f>
        <v>Ford Expedition Limited</v>
      </c>
      <c r="B7097" s="6" t="s">
        <v>10263</v>
      </c>
      <c r="C7097" s="6" t="str">
        <f t="shared" si="110"/>
        <v>63,500</v>
      </c>
      <c r="D7097" s="5">
        <v>63500</v>
      </c>
    </row>
    <row r="7098" spans="1:4" x14ac:dyDescent="0.35">
      <c r="A7098" t="str">
        <f>CONCATENATE(cars_raw!B7103," ",cars_raw!C7103)</f>
        <v>Cadillac XT5 Luxury</v>
      </c>
      <c r="B7098" s="6" t="s">
        <v>25803</v>
      </c>
      <c r="C7098" s="6" t="str">
        <f t="shared" si="110"/>
        <v>37,149</v>
      </c>
      <c r="D7098" s="5">
        <v>37149</v>
      </c>
    </row>
    <row r="7099" spans="1:4" x14ac:dyDescent="0.35">
      <c r="A7099" t="str">
        <f>CONCATENATE(cars_raw!B7104," ",cars_raw!C7104)</f>
        <v>Chevrolet Traverse LT Cloth</v>
      </c>
      <c r="B7099" s="6" t="s">
        <v>25807</v>
      </c>
      <c r="C7099" s="6" t="str">
        <f t="shared" si="110"/>
        <v>32,302</v>
      </c>
      <c r="D7099" s="5">
        <v>32302</v>
      </c>
    </row>
    <row r="7100" spans="1:4" x14ac:dyDescent="0.35">
      <c r="A7100" t="str">
        <f>CONCATENATE(cars_raw!B7105," ",cars_raw!C7105)</f>
        <v>Toyota RAV4 LE</v>
      </c>
      <c r="B7100" s="6" t="s">
        <v>25812</v>
      </c>
      <c r="C7100" s="6" t="str">
        <f t="shared" si="110"/>
        <v>22,477</v>
      </c>
      <c r="D7100" s="5">
        <v>22477</v>
      </c>
    </row>
    <row r="7101" spans="1:4" x14ac:dyDescent="0.35">
      <c r="A7101" t="str">
        <f>CONCATENATE(cars_raw!B7106," ",cars_raw!C7106)</f>
        <v>Jeep Grand Cherokee Limited</v>
      </c>
      <c r="B7101" s="6" t="s">
        <v>4082</v>
      </c>
      <c r="C7101" s="6" t="str">
        <f t="shared" si="110"/>
        <v>42,998</v>
      </c>
      <c r="D7101" s="5">
        <v>42998</v>
      </c>
    </row>
    <row r="7102" spans="1:4" x14ac:dyDescent="0.35">
      <c r="A7102" t="str">
        <f>CONCATENATE(cars_raw!B7107," ",cars_raw!C7107)</f>
        <v>Honda CR-V EX-L</v>
      </c>
      <c r="B7102" s="6" t="s">
        <v>25815</v>
      </c>
      <c r="C7102" s="6" t="str">
        <f t="shared" si="110"/>
        <v>32,441</v>
      </c>
      <c r="D7102" s="5">
        <v>32441</v>
      </c>
    </row>
    <row r="7103" spans="1:4" x14ac:dyDescent="0.35">
      <c r="A7103" t="str">
        <f>CONCATENATE(cars_raw!B7108," ",cars_raw!C7108)</f>
        <v>BMW X5 xDrive40i</v>
      </c>
      <c r="B7103" s="6" t="s">
        <v>25818</v>
      </c>
      <c r="C7103" s="6" t="str">
        <f t="shared" si="110"/>
        <v>57,838</v>
      </c>
      <c r="D7103" s="5">
        <v>57838</v>
      </c>
    </row>
    <row r="7104" spans="1:4" x14ac:dyDescent="0.35">
      <c r="A7104" t="str">
        <f>CONCATENATE(cars_raw!B7109," ",cars_raw!C7109)</f>
        <v>Lexus GX 460 Base</v>
      </c>
      <c r="B7104" s="6" t="s">
        <v>25821</v>
      </c>
      <c r="C7104" s="6" t="str">
        <f t="shared" si="110"/>
        <v>57,795</v>
      </c>
      <c r="D7104" s="5">
        <v>57795</v>
      </c>
    </row>
    <row r="7105" spans="1:4" x14ac:dyDescent="0.35">
      <c r="A7105" t="str">
        <f>CONCATENATE(cars_raw!B7110," ",cars_raw!C7110)</f>
        <v>Jeep Grand Cherokee Limited</v>
      </c>
      <c r="B7105" s="6" t="s">
        <v>25824</v>
      </c>
      <c r="C7105" s="6" t="str">
        <f t="shared" si="110"/>
        <v>27,195</v>
      </c>
      <c r="D7105" s="5">
        <v>27195</v>
      </c>
    </row>
    <row r="7106" spans="1:4" x14ac:dyDescent="0.35">
      <c r="A7106" t="str">
        <f>CONCATENATE(cars_raw!B7111," ",cars_raw!C7111)</f>
        <v>Jeep Grand Cherokee Laredo E</v>
      </c>
      <c r="B7106" s="6" t="s">
        <v>222</v>
      </c>
      <c r="C7106" s="6" t="str">
        <f t="shared" ref="C7106:C7169" si="111">REPLACE(B7106,1,1,"")</f>
        <v>38,000</v>
      </c>
      <c r="D7106" s="5">
        <v>38000</v>
      </c>
    </row>
    <row r="7107" spans="1:4" x14ac:dyDescent="0.35">
      <c r="A7107" t="str">
        <f>CONCATENATE(cars_raw!B7112," ",cars_raw!C7112)</f>
        <v>Porsche Taycan Turbo S</v>
      </c>
      <c r="B7107" s="6" t="s">
        <v>25833</v>
      </c>
      <c r="C7107" s="6" t="str">
        <f t="shared" si="111"/>
        <v>173,987</v>
      </c>
      <c r="D7107" s="5">
        <v>173987</v>
      </c>
    </row>
    <row r="7108" spans="1:4" x14ac:dyDescent="0.35">
      <c r="A7108" t="str">
        <f>CONCATENATE(cars_raw!B7113," ",cars_raw!C7113)</f>
        <v>Ford Escape Titanium</v>
      </c>
      <c r="B7108" s="6" t="s">
        <v>25839</v>
      </c>
      <c r="C7108" s="6" t="str">
        <f t="shared" si="111"/>
        <v>24,550</v>
      </c>
      <c r="D7108" s="5">
        <v>24550</v>
      </c>
    </row>
    <row r="7109" spans="1:4" x14ac:dyDescent="0.35">
      <c r="A7109" t="str">
        <f>CONCATENATE(cars_raw!B7114," ",cars_raw!C7114)</f>
        <v>Lexus RX 350</v>
      </c>
      <c r="B7109" s="6" t="s">
        <v>587</v>
      </c>
      <c r="C7109" s="6" t="str">
        <f t="shared" si="111"/>
        <v>44,998</v>
      </c>
      <c r="D7109" s="5">
        <v>44998</v>
      </c>
    </row>
    <row r="7110" spans="1:4" x14ac:dyDescent="0.35">
      <c r="A7110" t="str">
        <f>CONCATENATE(cars_raw!B7115," ",cars_raw!C7115)</f>
        <v>Mazda Mazda6 Touring</v>
      </c>
      <c r="B7110" s="6" t="s">
        <v>2543</v>
      </c>
      <c r="C7110" s="6" t="str">
        <f t="shared" si="111"/>
        <v>26,999</v>
      </c>
      <c r="D7110" s="5">
        <v>26999</v>
      </c>
    </row>
    <row r="7111" spans="1:4" x14ac:dyDescent="0.35">
      <c r="A7111" t="str">
        <f>CONCATENATE(cars_raw!B7116," ",cars_raw!C7116)</f>
        <v>Chevrolet Silverado 1500 WT</v>
      </c>
      <c r="B7111" s="6" t="s">
        <v>6169</v>
      </c>
      <c r="C7111" s="6" t="str">
        <f t="shared" si="111"/>
        <v>37,990</v>
      </c>
      <c r="D7111" s="5">
        <v>37990</v>
      </c>
    </row>
    <row r="7112" spans="1:4" x14ac:dyDescent="0.35">
      <c r="A7112" t="str">
        <f>CONCATENATE(cars_raw!B7117," ",cars_raw!C7117)</f>
        <v>Buick Encore Preferred</v>
      </c>
      <c r="B7112" s="6" t="s">
        <v>25850</v>
      </c>
      <c r="C7112" s="6" t="str">
        <f t="shared" si="111"/>
        <v>23,167</v>
      </c>
      <c r="D7112" s="5">
        <v>23167</v>
      </c>
    </row>
    <row r="7113" spans="1:4" x14ac:dyDescent="0.35">
      <c r="A7113" t="str">
        <f>CONCATENATE(cars_raw!B7118," ",cars_raw!C7118)</f>
        <v>Mercedes-Benz GLA 250 Base 4MATIC</v>
      </c>
      <c r="B7113" s="6" t="s">
        <v>25855</v>
      </c>
      <c r="C7113" s="6" t="str">
        <f t="shared" si="111"/>
        <v>35,350</v>
      </c>
      <c r="D7113" s="5">
        <v>35350</v>
      </c>
    </row>
    <row r="7114" spans="1:4" x14ac:dyDescent="0.35">
      <c r="A7114" t="str">
        <f>CONCATENATE(cars_raw!B7119," ",cars_raw!C7119)</f>
        <v>Honda CR-V EX</v>
      </c>
      <c r="B7114" s="6" t="s">
        <v>15837</v>
      </c>
      <c r="C7114" s="6" t="str">
        <f t="shared" si="111"/>
        <v>29,994</v>
      </c>
      <c r="D7114" s="5">
        <v>29994</v>
      </c>
    </row>
    <row r="7115" spans="1:4" x14ac:dyDescent="0.35">
      <c r="A7115" t="str">
        <f>CONCATENATE(cars_raw!B7120," ",cars_raw!C7120)</f>
        <v>Audi S5 3.0T Prestige</v>
      </c>
      <c r="B7115" s="6" t="s">
        <v>734</v>
      </c>
      <c r="C7115" s="6" t="str">
        <f t="shared" si="111"/>
        <v>38,999</v>
      </c>
      <c r="D7115" s="5">
        <v>38999</v>
      </c>
    </row>
    <row r="7116" spans="1:4" x14ac:dyDescent="0.35">
      <c r="A7116" t="str">
        <f>CONCATENATE(cars_raw!B7121," ",cars_raw!C7121)</f>
        <v>Mercedes-Benz AMG GLE 53 Base</v>
      </c>
      <c r="B7116" s="6" t="s">
        <v>25859</v>
      </c>
      <c r="C7116" s="6" t="str">
        <f t="shared" si="111"/>
        <v>84,921</v>
      </c>
      <c r="D7116" s="5">
        <v>84921</v>
      </c>
    </row>
    <row r="7117" spans="1:4" x14ac:dyDescent="0.35">
      <c r="A7117" t="str">
        <f>CONCATENATE(cars_raw!B7122," ",cars_raw!C7122)</f>
        <v>Mercedes-Benz AMG C 43 Base 4MATIC</v>
      </c>
      <c r="B7117" s="6" t="s">
        <v>25862</v>
      </c>
      <c r="C7117" s="6" t="str">
        <f t="shared" si="111"/>
        <v>54,890</v>
      </c>
      <c r="D7117" s="5">
        <v>54890</v>
      </c>
    </row>
    <row r="7118" spans="1:4" x14ac:dyDescent="0.35">
      <c r="A7118" t="str">
        <f>CONCATENATE(cars_raw!B7123," ",cars_raw!C7123)</f>
        <v>Lexus ES 350 Base</v>
      </c>
      <c r="B7118" s="6" t="s">
        <v>1674</v>
      </c>
      <c r="C7118" s="6" t="str">
        <f t="shared" si="111"/>
        <v>32,495</v>
      </c>
      <c r="D7118" s="5">
        <v>32495</v>
      </c>
    </row>
    <row r="7119" spans="1:4" x14ac:dyDescent="0.35">
      <c r="A7119" t="str">
        <f>CONCATENATE(cars_raw!B7124," ",cars_raw!C7124)</f>
        <v>Lincoln Navigator L Reserve</v>
      </c>
      <c r="B7119" s="6" t="s">
        <v>23718</v>
      </c>
      <c r="C7119" s="6" t="str">
        <f t="shared" si="111"/>
        <v>63,990</v>
      </c>
      <c r="D7119" s="5">
        <v>63990</v>
      </c>
    </row>
    <row r="7120" spans="1:4" x14ac:dyDescent="0.35">
      <c r="A7120" t="str">
        <f>CONCATENATE(cars_raw!B7125," ",cars_raw!C7125)</f>
        <v>Hyundai Palisade SEL</v>
      </c>
      <c r="B7120" s="6" t="s">
        <v>10913</v>
      </c>
      <c r="C7120" s="6" t="str">
        <f t="shared" si="111"/>
        <v>42,781</v>
      </c>
      <c r="D7120" s="5">
        <v>42781</v>
      </c>
    </row>
    <row r="7121" spans="1:4" x14ac:dyDescent="0.35">
      <c r="A7121" t="str">
        <f>CONCATENATE(cars_raw!B7126," ",cars_raw!C7126)</f>
        <v>Lincoln Aviator Reserve AWD</v>
      </c>
      <c r="B7121" s="6" t="s">
        <v>10453</v>
      </c>
      <c r="C7121" s="6" t="str">
        <f t="shared" si="111"/>
        <v>60,977</v>
      </c>
      <c r="D7121" s="5">
        <v>60977</v>
      </c>
    </row>
    <row r="7122" spans="1:4" x14ac:dyDescent="0.35">
      <c r="A7122" t="str">
        <f>CONCATENATE(cars_raw!B7127," ",cars_raw!C7127)</f>
        <v>Toyota Corolla SE</v>
      </c>
      <c r="B7122" s="6" t="s">
        <v>10800</v>
      </c>
      <c r="C7122" s="6" t="str">
        <f t="shared" si="111"/>
        <v>24,488</v>
      </c>
      <c r="D7122" s="5">
        <v>24488</v>
      </c>
    </row>
    <row r="7123" spans="1:4" x14ac:dyDescent="0.35">
      <c r="A7123" t="str">
        <f>CONCATENATE(cars_raw!B7128," ",cars_raw!C7128)</f>
        <v>Audi Q5 45 Premium</v>
      </c>
      <c r="B7123" s="6" t="s">
        <v>4603</v>
      </c>
      <c r="C7123" s="6" t="str">
        <f t="shared" si="111"/>
        <v>47,998</v>
      </c>
      <c r="D7123" s="5">
        <v>47998</v>
      </c>
    </row>
    <row r="7124" spans="1:4" x14ac:dyDescent="0.35">
      <c r="A7124" t="str">
        <f>CONCATENATE(cars_raw!B7129," ",cars_raw!C7129)</f>
        <v>Nissan Rogue Sport SV</v>
      </c>
      <c r="B7124" s="6" t="s">
        <v>25879</v>
      </c>
      <c r="C7124" s="6" t="str">
        <f t="shared" si="111"/>
        <v>25,600</v>
      </c>
      <c r="D7124" s="5">
        <v>25600</v>
      </c>
    </row>
    <row r="7125" spans="1:4" x14ac:dyDescent="0.35">
      <c r="A7125" t="str">
        <f>CONCATENATE(cars_raw!B7130," ",cars_raw!C7130)</f>
        <v>Acura MDX 3.5L w/Technology Package</v>
      </c>
      <c r="B7125" s="6" t="s">
        <v>7928</v>
      </c>
      <c r="C7125" s="6" t="str">
        <f t="shared" si="111"/>
        <v>44,900</v>
      </c>
      <c r="D7125" s="5">
        <v>44900</v>
      </c>
    </row>
    <row r="7126" spans="1:4" x14ac:dyDescent="0.35">
      <c r="A7126" t="str">
        <f>CONCATENATE(cars_raw!B7131," ",cars_raw!C7131)</f>
        <v>Land Rover Range Rover 3.0L Supercharged HSE</v>
      </c>
      <c r="B7126" s="6" t="s">
        <v>10610</v>
      </c>
      <c r="C7126" s="6" t="str">
        <f t="shared" si="111"/>
        <v>53,952</v>
      </c>
      <c r="D7126" s="5">
        <v>53952</v>
      </c>
    </row>
    <row r="7127" spans="1:4" x14ac:dyDescent="0.35">
      <c r="A7127" t="str">
        <f>CONCATENATE(cars_raw!B7132," ",cars_raw!C7132)</f>
        <v>Ford Explorer XLT</v>
      </c>
      <c r="B7127" s="6" t="s">
        <v>14883</v>
      </c>
      <c r="C7127" s="6" t="str">
        <f t="shared" si="111"/>
        <v>41,988</v>
      </c>
      <c r="D7127" s="5">
        <v>41988</v>
      </c>
    </row>
    <row r="7128" spans="1:4" x14ac:dyDescent="0.35">
      <c r="A7128" t="str">
        <f>CONCATENATE(cars_raw!B7133," ",cars_raw!C7133)</f>
        <v>Ford Edge Sport</v>
      </c>
      <c r="B7128" s="6" t="s">
        <v>9535</v>
      </c>
      <c r="C7128" s="6" t="str">
        <f t="shared" si="111"/>
        <v>25,598</v>
      </c>
      <c r="D7128" s="5">
        <v>25598</v>
      </c>
    </row>
    <row r="7129" spans="1:4" x14ac:dyDescent="0.35">
      <c r="A7129" t="str">
        <f>CONCATENATE(cars_raw!B7134," ",cars_raw!C7134)</f>
        <v>Toyota 4Runner Limited</v>
      </c>
      <c r="B7129" s="6" t="s">
        <v>25895</v>
      </c>
      <c r="C7129" s="6" t="str">
        <f t="shared" si="111"/>
        <v>33,199</v>
      </c>
      <c r="D7129" s="5">
        <v>33199</v>
      </c>
    </row>
    <row r="7130" spans="1:4" x14ac:dyDescent="0.35">
      <c r="A7130" t="str">
        <f>CONCATENATE(cars_raw!B7135," ",cars_raw!C7135)</f>
        <v>INFINITI Q50 3.0t LUXE</v>
      </c>
      <c r="B7130" s="6" t="s">
        <v>969</v>
      </c>
      <c r="C7130" s="6" t="str">
        <f t="shared" si="111"/>
        <v>36,500</v>
      </c>
      <c r="D7130" s="5">
        <v>36500</v>
      </c>
    </row>
    <row r="7131" spans="1:4" x14ac:dyDescent="0.35">
      <c r="A7131" t="str">
        <f>CONCATENATE(cars_raw!B7136," ",cars_raw!C7136)</f>
        <v>BMW X5 xDrive40i</v>
      </c>
      <c r="B7131" s="6" t="s">
        <v>10498</v>
      </c>
      <c r="C7131" s="6" t="str">
        <f t="shared" si="111"/>
        <v>55,997</v>
      </c>
      <c r="D7131" s="5">
        <v>55997</v>
      </c>
    </row>
    <row r="7132" spans="1:4" x14ac:dyDescent="0.35">
      <c r="A7132" t="str">
        <f>CONCATENATE(cars_raw!B7137," ",cars_raw!C7137)</f>
        <v>Chevrolet Tahoe LT</v>
      </c>
      <c r="B7132" s="6" t="s">
        <v>25904</v>
      </c>
      <c r="C7132" s="6" t="str">
        <f t="shared" si="111"/>
        <v>43,385</v>
      </c>
      <c r="D7132" s="5">
        <v>43385</v>
      </c>
    </row>
    <row r="7133" spans="1:4" x14ac:dyDescent="0.35">
      <c r="A7133" t="str">
        <f>CONCATENATE(cars_raw!B7138," ",cars_raw!C7138)</f>
        <v>Alfa Romeo Stelvio Ti</v>
      </c>
      <c r="B7133" s="6" t="s">
        <v>16158</v>
      </c>
      <c r="C7133" s="6" t="str">
        <f t="shared" si="111"/>
        <v>32,888</v>
      </c>
      <c r="D7133" s="5">
        <v>32888</v>
      </c>
    </row>
    <row r="7134" spans="1:4" x14ac:dyDescent="0.35">
      <c r="A7134" t="str">
        <f>CONCATENATE(cars_raw!B7139," ",cars_raw!C7139)</f>
        <v>Lexus RX 350 350</v>
      </c>
      <c r="B7134" s="6" t="s">
        <v>9842</v>
      </c>
      <c r="C7134" s="6" t="str">
        <f t="shared" si="111"/>
        <v>43,988</v>
      </c>
      <c r="D7134" s="5">
        <v>43988</v>
      </c>
    </row>
    <row r="7135" spans="1:4" x14ac:dyDescent="0.35">
      <c r="A7135" t="str">
        <f>CONCATENATE(cars_raw!B7140," ",cars_raw!C7140)</f>
        <v>Toyota Corolla LE</v>
      </c>
      <c r="B7135" s="6" t="s">
        <v>25909</v>
      </c>
      <c r="C7135" s="6" t="str">
        <f t="shared" si="111"/>
        <v>29,183</v>
      </c>
      <c r="D7135" s="5">
        <v>29183</v>
      </c>
    </row>
    <row r="7136" spans="1:4" x14ac:dyDescent="0.35">
      <c r="A7136" t="str">
        <f>CONCATENATE(cars_raw!B7141," ",cars_raw!C7141)</f>
        <v>Mercedes-Benz E-Class E 300</v>
      </c>
      <c r="B7136" s="6" t="s">
        <v>2955</v>
      </c>
      <c r="C7136" s="6" t="str">
        <f t="shared" si="111"/>
        <v>40,998</v>
      </c>
      <c r="D7136" s="5">
        <v>40998</v>
      </c>
    </row>
    <row r="7137" spans="1:4" x14ac:dyDescent="0.35">
      <c r="A7137" t="str">
        <f>CONCATENATE(cars_raw!B7142," ",cars_raw!C7142)</f>
        <v>Dodge Charger SXT</v>
      </c>
      <c r="B7137" s="6" t="s">
        <v>25913</v>
      </c>
      <c r="C7137" s="6" t="str">
        <f t="shared" si="111"/>
        <v>26,100</v>
      </c>
      <c r="D7137" s="5">
        <v>26100</v>
      </c>
    </row>
    <row r="7138" spans="1:4" x14ac:dyDescent="0.35">
      <c r="A7138" t="str">
        <f>CONCATENATE(cars_raw!B7143," ",cars_raw!C7143)</f>
        <v>Mercedes-Benz C-Class C 300</v>
      </c>
      <c r="B7138" s="6" t="s">
        <v>16000</v>
      </c>
      <c r="C7138" s="6" t="str">
        <f t="shared" si="111"/>
        <v>32,997</v>
      </c>
      <c r="D7138" s="5">
        <v>32997</v>
      </c>
    </row>
    <row r="7139" spans="1:4" x14ac:dyDescent="0.35">
      <c r="A7139" t="str">
        <f>CONCATENATE(cars_raw!B7144," ",cars_raw!C7144)</f>
        <v>Toyota 4Runner Limited</v>
      </c>
      <c r="B7139" s="6" t="s">
        <v>2405</v>
      </c>
      <c r="C7139" s="6" t="str">
        <f t="shared" si="111"/>
        <v>44,864</v>
      </c>
      <c r="D7139" s="5">
        <v>44864</v>
      </c>
    </row>
    <row r="7140" spans="1:4" x14ac:dyDescent="0.35">
      <c r="A7140" t="str">
        <f>CONCATENATE(cars_raw!B7145," ",cars_raw!C7145)</f>
        <v>Dodge Challenger SRT Hellcat</v>
      </c>
      <c r="B7140" s="6" t="s">
        <v>6017</v>
      </c>
      <c r="C7140" s="6" t="str">
        <f t="shared" si="111"/>
        <v>83,500</v>
      </c>
      <c r="D7140" s="5">
        <v>83500</v>
      </c>
    </row>
    <row r="7141" spans="1:4" x14ac:dyDescent="0.35">
      <c r="A7141" t="str">
        <f>CONCATENATE(cars_raw!B7146," ",cars_raw!C7146)</f>
        <v>Ford Edge Titanium</v>
      </c>
      <c r="B7141" s="6" t="s">
        <v>25924</v>
      </c>
      <c r="C7141" s="6" t="str">
        <f t="shared" si="111"/>
        <v>26,561</v>
      </c>
      <c r="D7141" s="5">
        <v>26561</v>
      </c>
    </row>
    <row r="7142" spans="1:4" x14ac:dyDescent="0.35">
      <c r="A7142" t="str">
        <f>CONCATENATE(cars_raw!B7147," ",cars_raw!C7147)</f>
        <v>Kia Telluride SX</v>
      </c>
      <c r="B7142" s="6" t="s">
        <v>2517</v>
      </c>
      <c r="C7142" s="6" t="str">
        <f t="shared" si="111"/>
        <v>51,998</v>
      </c>
      <c r="D7142" s="5">
        <v>51998</v>
      </c>
    </row>
    <row r="7143" spans="1:4" x14ac:dyDescent="0.35">
      <c r="A7143" t="str">
        <f>CONCATENATE(cars_raw!B7148," ",cars_raw!C7148)</f>
        <v>Subaru Forester Touring</v>
      </c>
      <c r="B7143" s="6" t="s">
        <v>14974</v>
      </c>
      <c r="C7143" s="6" t="str">
        <f t="shared" si="111"/>
        <v>37,480</v>
      </c>
      <c r="D7143" s="5">
        <v>37480</v>
      </c>
    </row>
    <row r="7144" spans="1:4" x14ac:dyDescent="0.35">
      <c r="A7144" t="str">
        <f>CONCATENATE(cars_raw!B7149," ",cars_raw!C7149)</f>
        <v>Ford F-150 Lariat</v>
      </c>
      <c r="B7144" s="6" t="s">
        <v>25933</v>
      </c>
      <c r="C7144" s="6" t="str">
        <f t="shared" si="111"/>
        <v>50,874</v>
      </c>
      <c r="D7144" s="5">
        <v>50874</v>
      </c>
    </row>
    <row r="7145" spans="1:4" x14ac:dyDescent="0.35">
      <c r="A7145" t="str">
        <f>CONCATENATE(cars_raw!B7150," ",cars_raw!C7150)</f>
        <v>BMW X3 sDrive30i</v>
      </c>
      <c r="B7145" s="6" t="s">
        <v>25158</v>
      </c>
      <c r="C7145" s="6" t="str">
        <f t="shared" si="111"/>
        <v>39,962</v>
      </c>
      <c r="D7145" s="5">
        <v>39962</v>
      </c>
    </row>
    <row r="7146" spans="1:4" x14ac:dyDescent="0.35">
      <c r="A7146" t="str">
        <f>CONCATENATE(cars_raw!B7151," ",cars_raw!C7151)</f>
        <v>Lexus ES 350</v>
      </c>
      <c r="B7146" s="6" t="s">
        <v>25938</v>
      </c>
      <c r="C7146" s="6" t="str">
        <f t="shared" si="111"/>
        <v>12,475</v>
      </c>
      <c r="D7146" s="5">
        <v>12475</v>
      </c>
    </row>
    <row r="7147" spans="1:4" x14ac:dyDescent="0.35">
      <c r="A7147" t="str">
        <f>CONCATENATE(cars_raw!B7152," ",cars_raw!C7152)</f>
        <v>Lexus LS 460 Base</v>
      </c>
      <c r="B7147" s="6" t="s">
        <v>1715</v>
      </c>
      <c r="C7147" s="6" t="str">
        <f t="shared" si="111"/>
        <v>19,995</v>
      </c>
      <c r="D7147" s="5">
        <v>19995</v>
      </c>
    </row>
    <row r="7148" spans="1:4" x14ac:dyDescent="0.35">
      <c r="A7148" t="str">
        <f>CONCATENATE(cars_raw!B7153," ",cars_raw!C7153)</f>
        <v>GMC Yukon Denali</v>
      </c>
      <c r="B7148" s="6" t="s">
        <v>25942</v>
      </c>
      <c r="C7148" s="6" t="str">
        <f t="shared" si="111"/>
        <v>77,000</v>
      </c>
      <c r="D7148" s="5">
        <v>77000</v>
      </c>
    </row>
    <row r="7149" spans="1:4" x14ac:dyDescent="0.35">
      <c r="A7149" t="str">
        <f>CONCATENATE(cars_raw!B7154," ",cars_raw!C7154)</f>
        <v>Honda Accord EX-L</v>
      </c>
      <c r="B7149" s="6" t="s">
        <v>6790</v>
      </c>
      <c r="C7149" s="6" t="str">
        <f t="shared" si="111"/>
        <v>27,987</v>
      </c>
      <c r="D7149" s="5">
        <v>27987</v>
      </c>
    </row>
    <row r="7150" spans="1:4" x14ac:dyDescent="0.35">
      <c r="A7150" t="str">
        <f>CONCATENATE(cars_raw!B7155," ",cars_raw!C7155)</f>
        <v>Audi Q5 2.0T Tech Premium</v>
      </c>
      <c r="B7150" s="6" t="s">
        <v>1692</v>
      </c>
      <c r="C7150" s="6" t="str">
        <f t="shared" si="111"/>
        <v>35,500</v>
      </c>
      <c r="D7150" s="5">
        <v>35500</v>
      </c>
    </row>
    <row r="7151" spans="1:4" x14ac:dyDescent="0.35">
      <c r="A7151" t="str">
        <f>CONCATENATE(cars_raw!B7156," ",cars_raw!C7156)</f>
        <v>Hyundai Sonata N Line Night Edition</v>
      </c>
      <c r="B7151" s="6" t="s">
        <v>1268</v>
      </c>
      <c r="C7151" s="6" t="str">
        <f t="shared" si="111"/>
        <v>39,900</v>
      </c>
      <c r="D7151" s="5">
        <v>39900</v>
      </c>
    </row>
    <row r="7152" spans="1:4" x14ac:dyDescent="0.35">
      <c r="A7152" t="str">
        <f>CONCATENATE(cars_raw!B7157," ",cars_raw!C7157)</f>
        <v>GMC Acadia SLE-1</v>
      </c>
      <c r="B7152" s="6" t="s">
        <v>25951</v>
      </c>
      <c r="C7152" s="6" t="str">
        <f t="shared" si="111"/>
        <v>32,987</v>
      </c>
      <c r="D7152" s="5">
        <v>32987</v>
      </c>
    </row>
    <row r="7153" spans="1:4" x14ac:dyDescent="0.35">
      <c r="A7153" t="str">
        <f>CONCATENATE(cars_raw!B7158," ",cars_raw!C7158)</f>
        <v>Lexus RX 350 Base</v>
      </c>
      <c r="B7153" s="6" t="s">
        <v>1344</v>
      </c>
      <c r="C7153" s="6" t="str">
        <f t="shared" si="111"/>
        <v>54,998</v>
      </c>
      <c r="D7153" s="5">
        <v>54998</v>
      </c>
    </row>
    <row r="7154" spans="1:4" x14ac:dyDescent="0.35">
      <c r="A7154" t="str">
        <f>CONCATENATE(cars_raw!B7159," ",cars_raw!C7159)</f>
        <v>Lexus GX 460 Base</v>
      </c>
      <c r="B7154" s="6" t="s">
        <v>25958</v>
      </c>
      <c r="C7154" s="6" t="str">
        <f t="shared" si="111"/>
        <v>55,880</v>
      </c>
      <c r="D7154" s="5">
        <v>55880</v>
      </c>
    </row>
    <row r="7155" spans="1:4" x14ac:dyDescent="0.35">
      <c r="A7155" t="str">
        <f>CONCATENATE(cars_raw!B7160," ",cars_raw!C7160)</f>
        <v>Chevrolet Tahoe LT</v>
      </c>
      <c r="B7155" s="6" t="s">
        <v>313</v>
      </c>
      <c r="C7155" s="6" t="str">
        <f t="shared" si="111"/>
        <v>38,900</v>
      </c>
      <c r="D7155" s="5">
        <v>38900</v>
      </c>
    </row>
    <row r="7156" spans="1:4" x14ac:dyDescent="0.35">
      <c r="A7156" t="str">
        <f>CONCATENATE(cars_raw!B7161," ",cars_raw!C7161)</f>
        <v>Audi Q7 2.0T Premium Plus</v>
      </c>
      <c r="B7156" s="6" t="s">
        <v>25962</v>
      </c>
      <c r="C7156" s="6" t="str">
        <f t="shared" si="111"/>
        <v>38,313</v>
      </c>
      <c r="D7156" s="5">
        <v>38313</v>
      </c>
    </row>
    <row r="7157" spans="1:4" x14ac:dyDescent="0.35">
      <c r="A7157" t="str">
        <f>CONCATENATE(cars_raw!B7162," ",cars_raw!C7162)</f>
        <v>Ford Mustang GT</v>
      </c>
      <c r="B7157" s="6" t="s">
        <v>25964</v>
      </c>
      <c r="C7157" s="6" t="str">
        <f t="shared" si="111"/>
        <v>22,725</v>
      </c>
      <c r="D7157" s="5">
        <v>22725</v>
      </c>
    </row>
    <row r="7158" spans="1:4" x14ac:dyDescent="0.35">
      <c r="A7158" t="str">
        <f>CONCATENATE(cars_raw!B7163," ",cars_raw!C7163)</f>
        <v>Chevrolet Blazer 1LT</v>
      </c>
      <c r="B7158" s="6" t="s">
        <v>7071</v>
      </c>
      <c r="C7158" s="6" t="str">
        <f t="shared" si="111"/>
        <v>37,674</v>
      </c>
      <c r="D7158" s="5">
        <v>37674</v>
      </c>
    </row>
    <row r="7159" spans="1:4" x14ac:dyDescent="0.35">
      <c r="A7159" t="str">
        <f>CONCATENATE(cars_raw!B7164," ",cars_raw!C7164)</f>
        <v>Ford Explorer ST</v>
      </c>
      <c r="B7159" s="6" t="s">
        <v>25974</v>
      </c>
      <c r="C7159" s="6" t="str">
        <f t="shared" si="111"/>
        <v>51,881</v>
      </c>
      <c r="D7159" s="5">
        <v>51881</v>
      </c>
    </row>
    <row r="7160" spans="1:4" x14ac:dyDescent="0.35">
      <c r="A7160" t="str">
        <f>CONCATENATE(cars_raw!B7165," ",cars_raw!C7165)</f>
        <v>Nissan Altima 2.5 Platinum</v>
      </c>
      <c r="B7160" s="6" t="s">
        <v>25980</v>
      </c>
      <c r="C7160" s="6" t="str">
        <f t="shared" si="111"/>
        <v>31,669</v>
      </c>
      <c r="D7160" s="5">
        <v>31669</v>
      </c>
    </row>
    <row r="7161" spans="1:4" x14ac:dyDescent="0.35">
      <c r="A7161" t="str">
        <f>CONCATENATE(cars_raw!B7166," ",cars_raw!C7166)</f>
        <v>GMC Yukon SLT</v>
      </c>
      <c r="B7161" s="6" t="s">
        <v>25983</v>
      </c>
      <c r="C7161" s="6" t="str">
        <f t="shared" si="111"/>
        <v>36,255</v>
      </c>
      <c r="D7161" s="5">
        <v>36255</v>
      </c>
    </row>
    <row r="7162" spans="1:4" x14ac:dyDescent="0.35">
      <c r="A7162" t="str">
        <f>CONCATENATE(cars_raw!B7167," ",cars_raw!C7167)</f>
        <v>Ford Escape Titanium</v>
      </c>
      <c r="B7162" s="6" t="s">
        <v>25986</v>
      </c>
      <c r="C7162" s="6" t="str">
        <f t="shared" si="111"/>
        <v>29,839</v>
      </c>
      <c r="D7162" s="5">
        <v>29839</v>
      </c>
    </row>
    <row r="7163" spans="1:4" x14ac:dyDescent="0.35">
      <c r="A7163" t="str">
        <f>CONCATENATE(cars_raw!B7168," ",cars_raw!C7168)</f>
        <v>Mercedes-Benz C-Class C 300</v>
      </c>
      <c r="B7163" s="6" t="s">
        <v>25991</v>
      </c>
      <c r="C7163" s="6" t="str">
        <f t="shared" si="111"/>
        <v>23,698</v>
      </c>
      <c r="D7163" s="5">
        <v>23698</v>
      </c>
    </row>
    <row r="7164" spans="1:4" x14ac:dyDescent="0.35">
      <c r="A7164" t="str">
        <f>CONCATENATE(cars_raw!B7169," ",cars_raw!C7169)</f>
        <v>Honda Accord EX-L 2.0T</v>
      </c>
      <c r="B7164" s="6" t="s">
        <v>8597</v>
      </c>
      <c r="C7164" s="6" t="str">
        <f t="shared" si="111"/>
        <v>33,999</v>
      </c>
      <c r="D7164" s="5">
        <v>33999</v>
      </c>
    </row>
    <row r="7165" spans="1:4" x14ac:dyDescent="0.35">
      <c r="A7165" t="str">
        <f>CONCATENATE(cars_raw!B7170," ",cars_raw!C7170)</f>
        <v>Lincoln Aviator Standard RWD</v>
      </c>
      <c r="B7165" s="6" t="s">
        <v>8374</v>
      </c>
      <c r="C7165" s="6" t="str">
        <f t="shared" si="111"/>
        <v>44,962</v>
      </c>
      <c r="D7165" s="5">
        <v>44962</v>
      </c>
    </row>
    <row r="7166" spans="1:4" x14ac:dyDescent="0.35">
      <c r="A7166" t="str">
        <f>CONCATENATE(cars_raw!B7171," ",cars_raw!C7171)</f>
        <v>Toyota RAV4 XLE</v>
      </c>
      <c r="B7166" s="6" t="s">
        <v>16729</v>
      </c>
      <c r="C7166" s="6" t="str">
        <f t="shared" si="111"/>
        <v>29,989</v>
      </c>
      <c r="D7166" s="5">
        <v>29989</v>
      </c>
    </row>
    <row r="7167" spans="1:4" x14ac:dyDescent="0.35">
      <c r="A7167" t="str">
        <f>CONCATENATE(cars_raw!B7172," ",cars_raw!C7172)</f>
        <v>Chevrolet Camaro 2SS</v>
      </c>
      <c r="B7167" s="6" t="s">
        <v>11959</v>
      </c>
      <c r="C7167" s="6" t="str">
        <f t="shared" si="111"/>
        <v>37,495</v>
      </c>
      <c r="D7167" s="5">
        <v>37495</v>
      </c>
    </row>
    <row r="7168" spans="1:4" x14ac:dyDescent="0.35">
      <c r="A7168" t="str">
        <f>CONCATENATE(cars_raw!B7173," ",cars_raw!C7173)</f>
        <v>Lincoln Nautilus Reserve</v>
      </c>
      <c r="B7168" s="6" t="s">
        <v>26002</v>
      </c>
      <c r="C7168" s="6" t="str">
        <f t="shared" si="111"/>
        <v>44,795</v>
      </c>
      <c r="D7168" s="5">
        <v>44795</v>
      </c>
    </row>
    <row r="7169" spans="1:4" x14ac:dyDescent="0.35">
      <c r="A7169" t="str">
        <f>CONCATENATE(cars_raw!B7174," ",cars_raw!C7174)</f>
        <v>Audi Q5 2.0T Premium Plus</v>
      </c>
      <c r="B7169" s="6" t="s">
        <v>18318</v>
      </c>
      <c r="C7169" s="6" t="str">
        <f t="shared" si="111"/>
        <v>34,698</v>
      </c>
      <c r="D7169" s="5">
        <v>34698</v>
      </c>
    </row>
    <row r="7170" spans="1:4" x14ac:dyDescent="0.35">
      <c r="A7170" t="str">
        <f>CONCATENATE(cars_raw!B7175," ",cars_raw!C7175)</f>
        <v>Kia Sportage LX</v>
      </c>
      <c r="B7170" s="6" t="s">
        <v>15669</v>
      </c>
      <c r="C7170" s="6" t="str">
        <f t="shared" ref="C7170:C7233" si="112">REPLACE(B7170,1,1,"")</f>
        <v>24,729</v>
      </c>
      <c r="D7170" s="5">
        <v>24729</v>
      </c>
    </row>
    <row r="7171" spans="1:4" x14ac:dyDescent="0.35">
      <c r="A7171" t="str">
        <f>CONCATENATE(cars_raw!B7176," ",cars_raw!C7176)</f>
        <v>Jeep Grand Cherokee Overland</v>
      </c>
      <c r="B7171" s="6" t="s">
        <v>20511</v>
      </c>
      <c r="C7171" s="6" t="str">
        <f t="shared" si="112"/>
        <v>20,999</v>
      </c>
      <c r="D7171" s="5">
        <v>20999</v>
      </c>
    </row>
    <row r="7172" spans="1:4" x14ac:dyDescent="0.35">
      <c r="A7172" t="str">
        <f>CONCATENATE(cars_raw!B7177," ",cars_raw!C7177)</f>
        <v>Jeep Wrangler Unlimited Sahara</v>
      </c>
      <c r="B7172" s="6" t="s">
        <v>26014</v>
      </c>
      <c r="C7172" s="6" t="str">
        <f t="shared" si="112"/>
        <v>43,250</v>
      </c>
      <c r="D7172" s="5">
        <v>43250</v>
      </c>
    </row>
    <row r="7173" spans="1:4" x14ac:dyDescent="0.35">
      <c r="A7173" t="str">
        <f>CONCATENATE(cars_raw!B7178," ",cars_raw!C7178)</f>
        <v>Toyota Camry SE</v>
      </c>
      <c r="B7173" s="6" t="s">
        <v>26017</v>
      </c>
      <c r="C7173" s="6" t="str">
        <f t="shared" si="112"/>
        <v>31,987</v>
      </c>
      <c r="D7173" s="5">
        <v>31987</v>
      </c>
    </row>
    <row r="7174" spans="1:4" x14ac:dyDescent="0.35">
      <c r="A7174" t="str">
        <f>CONCATENATE(cars_raw!B7179," ",cars_raw!C7179)</f>
        <v>Mazda CX-5 Grand Touring</v>
      </c>
      <c r="B7174" s="6" t="s">
        <v>26020</v>
      </c>
      <c r="C7174" s="6" t="str">
        <f t="shared" si="112"/>
        <v>29,919</v>
      </c>
      <c r="D7174" s="5">
        <v>29919</v>
      </c>
    </row>
    <row r="7175" spans="1:4" x14ac:dyDescent="0.35">
      <c r="A7175" t="str">
        <f>CONCATENATE(cars_raw!B7180," ",cars_raw!C7180)</f>
        <v>Ford Explorer XLT</v>
      </c>
      <c r="B7175" s="6" t="s">
        <v>26023</v>
      </c>
      <c r="C7175" s="6" t="str">
        <f t="shared" si="112"/>
        <v>24,558</v>
      </c>
      <c r="D7175" s="5">
        <v>24558</v>
      </c>
    </row>
    <row r="7176" spans="1:4" x14ac:dyDescent="0.35">
      <c r="A7176" t="str">
        <f>CONCATENATE(cars_raw!B7181," ",cars_raw!C7181)</f>
        <v>Lexus GX 460 Base</v>
      </c>
      <c r="B7176" s="6" t="s">
        <v>26028</v>
      </c>
      <c r="C7176" s="6" t="str">
        <f t="shared" si="112"/>
        <v>49,446</v>
      </c>
      <c r="D7176" s="5">
        <v>49446</v>
      </c>
    </row>
    <row r="7177" spans="1:4" x14ac:dyDescent="0.35">
      <c r="A7177" t="str">
        <f>CONCATENATE(cars_raw!B7182," ",cars_raw!C7182)</f>
        <v>Mercedes-Benz AMG GLE 43 4MATIC Coupe</v>
      </c>
      <c r="B7177" s="6" t="s">
        <v>26031</v>
      </c>
      <c r="C7177" s="6" t="str">
        <f t="shared" si="112"/>
        <v>79,309</v>
      </c>
      <c r="D7177" s="5">
        <v>79309</v>
      </c>
    </row>
    <row r="7178" spans="1:4" x14ac:dyDescent="0.35">
      <c r="A7178" t="str">
        <f>CONCATENATE(cars_raw!B7183," ",cars_raw!C7183)</f>
        <v>Cadillac XT5 Luxury</v>
      </c>
      <c r="B7178" s="6" t="s">
        <v>10940</v>
      </c>
      <c r="C7178" s="6" t="str">
        <f t="shared" si="112"/>
        <v>29,999</v>
      </c>
      <c r="D7178" s="5">
        <v>29999</v>
      </c>
    </row>
    <row r="7179" spans="1:4" x14ac:dyDescent="0.35">
      <c r="A7179" t="str">
        <f>CONCATENATE(cars_raw!B7184," ",cars_raw!C7184)</f>
        <v>INFINITI QX60 Base</v>
      </c>
      <c r="B7179" s="6" t="s">
        <v>754</v>
      </c>
      <c r="C7179" s="6" t="str">
        <f t="shared" si="112"/>
        <v>33,998</v>
      </c>
      <c r="D7179" s="5">
        <v>33998</v>
      </c>
    </row>
    <row r="7180" spans="1:4" x14ac:dyDescent="0.35">
      <c r="A7180" t="str">
        <f>CONCATENATE(cars_raw!B7185," ",cars_raw!C7185)</f>
        <v>Toyota Highlander XLE</v>
      </c>
      <c r="B7180" s="6" t="s">
        <v>26042</v>
      </c>
      <c r="C7180" s="6" t="str">
        <f t="shared" si="112"/>
        <v>36,739</v>
      </c>
      <c r="D7180" s="5">
        <v>36739</v>
      </c>
    </row>
    <row r="7181" spans="1:4" x14ac:dyDescent="0.35">
      <c r="A7181" t="str">
        <f>CONCATENATE(cars_raw!B7186," ",cars_raw!C7186)</f>
        <v>Audi A4 2.0T Premium Plus</v>
      </c>
      <c r="B7181" s="6" t="s">
        <v>26045</v>
      </c>
      <c r="C7181" s="6" t="str">
        <f t="shared" si="112"/>
        <v>31,639</v>
      </c>
      <c r="D7181" s="5">
        <v>31639</v>
      </c>
    </row>
    <row r="7182" spans="1:4" x14ac:dyDescent="0.35">
      <c r="A7182" t="str">
        <f>CONCATENATE(cars_raw!B7187," ",cars_raw!C7187)</f>
        <v>Mazda CX-5 Touring</v>
      </c>
      <c r="B7182" s="6" t="s">
        <v>26048</v>
      </c>
      <c r="C7182" s="6" t="str">
        <f t="shared" si="112"/>
        <v>27,739</v>
      </c>
      <c r="D7182" s="5">
        <v>27739</v>
      </c>
    </row>
    <row r="7183" spans="1:4" x14ac:dyDescent="0.35">
      <c r="A7183" t="str">
        <f>CONCATENATE(cars_raw!B7188," ",cars_raw!C7188)</f>
        <v>Kia Sportage LX</v>
      </c>
      <c r="B7183" s="6" t="s">
        <v>26051</v>
      </c>
      <c r="C7183" s="6" t="str">
        <f t="shared" si="112"/>
        <v>24,700</v>
      </c>
      <c r="D7183" s="5">
        <v>24700</v>
      </c>
    </row>
    <row r="7184" spans="1:4" x14ac:dyDescent="0.35">
      <c r="A7184" t="str">
        <f>CONCATENATE(cars_raw!B7189," ",cars_raw!C7189)</f>
        <v>Jeep Wrangler Unlimited Sahara</v>
      </c>
      <c r="B7184" s="6" t="s">
        <v>3734</v>
      </c>
      <c r="C7184" s="6" t="str">
        <f t="shared" si="112"/>
        <v>33,000</v>
      </c>
      <c r="D7184" s="5">
        <v>33000</v>
      </c>
    </row>
    <row r="7185" spans="1:4" x14ac:dyDescent="0.35">
      <c r="A7185" t="str">
        <f>CONCATENATE(cars_raw!B7190," ",cars_raw!C7190)</f>
        <v>Honda Pilot EX-L</v>
      </c>
      <c r="B7185" s="6" t="s">
        <v>26057</v>
      </c>
      <c r="C7185" s="6" t="str">
        <f t="shared" si="112"/>
        <v>42,490</v>
      </c>
      <c r="D7185" s="5">
        <v>42490</v>
      </c>
    </row>
    <row r="7186" spans="1:4" x14ac:dyDescent="0.35">
      <c r="A7186" t="str">
        <f>CONCATENATE(cars_raw!B7191," ",cars_raw!C7191)</f>
        <v>Chrysler 300 S</v>
      </c>
      <c r="B7186" s="6" t="s">
        <v>2169</v>
      </c>
      <c r="C7186" s="6" t="str">
        <f t="shared" si="112"/>
        <v>31,500</v>
      </c>
      <c r="D7186" s="5">
        <v>31500</v>
      </c>
    </row>
    <row r="7187" spans="1:4" x14ac:dyDescent="0.35">
      <c r="A7187" t="str">
        <f>CONCATENATE(cars_raw!B7192," ",cars_raw!C7192)</f>
        <v>Toyota RAV4 Limited</v>
      </c>
      <c r="B7187" s="6" t="s">
        <v>12166</v>
      </c>
      <c r="C7187" s="6" t="str">
        <f t="shared" si="112"/>
        <v>32,099</v>
      </c>
      <c r="D7187" s="5">
        <v>32099</v>
      </c>
    </row>
    <row r="7188" spans="1:4" x14ac:dyDescent="0.35">
      <c r="A7188" t="str">
        <f>CONCATENATE(cars_raw!B7193," ",cars_raw!C7193)</f>
        <v>Jeep Grand Cherokee Limited</v>
      </c>
      <c r="B7188" s="6" t="s">
        <v>7376</v>
      </c>
      <c r="C7188" s="6" t="str">
        <f t="shared" si="112"/>
        <v>24,989</v>
      </c>
      <c r="D7188" s="5">
        <v>24989</v>
      </c>
    </row>
    <row r="7189" spans="1:4" x14ac:dyDescent="0.35">
      <c r="A7189" t="str">
        <f>CONCATENATE(cars_raw!B7194," ",cars_raw!C7194)</f>
        <v>Ford Expedition Limited</v>
      </c>
      <c r="B7189" s="6" t="s">
        <v>10996</v>
      </c>
      <c r="C7189" s="6" t="str">
        <f t="shared" si="112"/>
        <v>54,499</v>
      </c>
      <c r="D7189" s="5">
        <v>54499</v>
      </c>
    </row>
    <row r="7190" spans="1:4" x14ac:dyDescent="0.35">
      <c r="A7190" t="str">
        <f>CONCATENATE(cars_raw!B7195," ",cars_raw!C7195)</f>
        <v>Volkswagen Atlas 3.6L SEL Premium</v>
      </c>
      <c r="B7190" s="6" t="s">
        <v>4082</v>
      </c>
      <c r="C7190" s="6" t="str">
        <f t="shared" si="112"/>
        <v>42,998</v>
      </c>
      <c r="D7190" s="5">
        <v>42998</v>
      </c>
    </row>
    <row r="7191" spans="1:4" x14ac:dyDescent="0.35">
      <c r="A7191" t="str">
        <f>CONCATENATE(cars_raw!B7196," ",cars_raw!C7196)</f>
        <v>Honda CR-V EX-L</v>
      </c>
      <c r="B7191" s="6" t="s">
        <v>14462</v>
      </c>
      <c r="C7191" s="6" t="str">
        <f t="shared" si="112"/>
        <v>32,735</v>
      </c>
      <c r="D7191" s="5">
        <v>32735</v>
      </c>
    </row>
    <row r="7192" spans="1:4" x14ac:dyDescent="0.35">
      <c r="A7192" t="str">
        <f>CONCATENATE(cars_raw!B7197," ",cars_raw!C7197)</f>
        <v>Honda Civic LX</v>
      </c>
      <c r="B7192" s="6" t="s">
        <v>26063</v>
      </c>
      <c r="C7192" s="6" t="str">
        <f t="shared" si="112"/>
        <v>24,580</v>
      </c>
      <c r="D7192" s="5">
        <v>24580</v>
      </c>
    </row>
    <row r="7193" spans="1:4" x14ac:dyDescent="0.35">
      <c r="A7193" t="str">
        <f>CONCATENATE(cars_raw!B7198," ",cars_raw!C7198)</f>
        <v>BMW 330 i xDrive</v>
      </c>
      <c r="B7193" s="6" t="s">
        <v>8622</v>
      </c>
      <c r="C7193" s="6" t="str">
        <f t="shared" si="112"/>
        <v>39,500</v>
      </c>
      <c r="D7193" s="5">
        <v>39500</v>
      </c>
    </row>
    <row r="7194" spans="1:4" x14ac:dyDescent="0.35">
      <c r="A7194" t="str">
        <f>CONCATENATE(cars_raw!B7199," ",cars_raw!C7199)</f>
        <v>Mercedes-Benz GLC 300 Base 4MATIC</v>
      </c>
      <c r="B7194" s="6" t="s">
        <v>6253</v>
      </c>
      <c r="C7194" s="6" t="str">
        <f t="shared" si="112"/>
        <v>41,998</v>
      </c>
      <c r="D7194" s="5">
        <v>41998</v>
      </c>
    </row>
    <row r="7195" spans="1:4" x14ac:dyDescent="0.35">
      <c r="A7195" t="str">
        <f>CONCATENATE(cars_raw!B7200," ",cars_raw!C7200)</f>
        <v>Mercedes-Benz GLC 300 4MATIC Coupe</v>
      </c>
      <c r="B7195" s="6" t="s">
        <v>7751</v>
      </c>
      <c r="C7195" s="6" t="str">
        <f t="shared" si="112"/>
        <v>56,970</v>
      </c>
      <c r="D7195" s="5">
        <v>56970</v>
      </c>
    </row>
    <row r="7196" spans="1:4" x14ac:dyDescent="0.35">
      <c r="A7196" t="str">
        <f>CONCATENATE(cars_raw!B7201," ",cars_raw!C7201)</f>
        <v>Honda CR-V EX</v>
      </c>
      <c r="B7196" s="6" t="s">
        <v>1930</v>
      </c>
      <c r="C7196" s="6" t="str">
        <f t="shared" si="112"/>
        <v>28,994</v>
      </c>
      <c r="D7196" s="5">
        <v>28994</v>
      </c>
    </row>
    <row r="7197" spans="1:4" x14ac:dyDescent="0.35">
      <c r="A7197" t="str">
        <f>CONCATENATE(cars_raw!B7202," ",cars_raw!C7202)</f>
        <v>Mazda CX-5 Touring</v>
      </c>
      <c r="B7197" s="6" t="s">
        <v>1190</v>
      </c>
      <c r="C7197" s="6" t="str">
        <f t="shared" si="112"/>
        <v>28,900</v>
      </c>
      <c r="D7197" s="5">
        <v>28900</v>
      </c>
    </row>
    <row r="7198" spans="1:4" x14ac:dyDescent="0.35">
      <c r="A7198" t="str">
        <f>CONCATENATE(cars_raw!B7203," ",cars_raw!C7203)</f>
        <v>Jeep Cherokee Limited</v>
      </c>
      <c r="B7198" s="6" t="s">
        <v>26077</v>
      </c>
      <c r="C7198" s="6" t="str">
        <f t="shared" si="112"/>
        <v>30,981</v>
      </c>
      <c r="D7198" s="5">
        <v>30981</v>
      </c>
    </row>
    <row r="7199" spans="1:4" x14ac:dyDescent="0.35">
      <c r="A7199" t="str">
        <f>CONCATENATE(cars_raw!B7204," ",cars_raw!C7204)</f>
        <v>Jeep Cherokee Limited</v>
      </c>
      <c r="B7199" s="6" t="s">
        <v>26081</v>
      </c>
      <c r="C7199" s="6" t="str">
        <f t="shared" si="112"/>
        <v>27,997</v>
      </c>
      <c r="D7199" s="5">
        <v>27997</v>
      </c>
    </row>
    <row r="7200" spans="1:4" x14ac:dyDescent="0.35">
      <c r="A7200" t="str">
        <f>CONCATENATE(cars_raw!B7205," ",cars_raw!C7205)</f>
        <v>GMC Yukon XL Denali</v>
      </c>
      <c r="B7200" s="6" t="s">
        <v>14814</v>
      </c>
      <c r="C7200" s="6" t="str">
        <f t="shared" si="112"/>
        <v>80,000</v>
      </c>
      <c r="D7200" s="5">
        <v>80000</v>
      </c>
    </row>
    <row r="7201" spans="1:4" x14ac:dyDescent="0.35">
      <c r="A7201" t="str">
        <f>CONCATENATE(cars_raw!B7206," ",cars_raw!C7206)</f>
        <v>Mercedes-Benz C-Class C 300</v>
      </c>
      <c r="B7201" s="6" t="s">
        <v>6507</v>
      </c>
      <c r="C7201" s="6" t="str">
        <f t="shared" si="112"/>
        <v>32,990</v>
      </c>
      <c r="D7201" s="5">
        <v>32990</v>
      </c>
    </row>
    <row r="7202" spans="1:4" x14ac:dyDescent="0.35">
      <c r="A7202" t="str">
        <f>CONCATENATE(cars_raw!B7207," ",cars_raw!C7207)</f>
        <v>Porsche Cayenne AWD</v>
      </c>
      <c r="B7202" s="6" t="s">
        <v>26090</v>
      </c>
      <c r="C7202" s="6" t="str">
        <f t="shared" si="112"/>
        <v>86,900</v>
      </c>
      <c r="D7202" s="5">
        <v>86900</v>
      </c>
    </row>
    <row r="7203" spans="1:4" x14ac:dyDescent="0.35">
      <c r="A7203" t="str">
        <f>CONCATENATE(cars_raw!B7208," ",cars_raw!C7208)</f>
        <v>Genesis G70 2.0T</v>
      </c>
      <c r="B7203" s="6" t="s">
        <v>26094</v>
      </c>
      <c r="C7203" s="6" t="str">
        <f t="shared" si="112"/>
        <v>35,384</v>
      </c>
      <c r="D7203" s="5">
        <v>35384</v>
      </c>
    </row>
    <row r="7204" spans="1:4" x14ac:dyDescent="0.35">
      <c r="A7204" t="str">
        <f>CONCATENATE(cars_raw!B7209," ",cars_raw!C7209)</f>
        <v>Chevrolet Traverse LS</v>
      </c>
      <c r="B7204" s="6" t="s">
        <v>11183</v>
      </c>
      <c r="C7204" s="6" t="str">
        <f t="shared" si="112"/>
        <v>26,490</v>
      </c>
      <c r="D7204" s="5">
        <v>26490</v>
      </c>
    </row>
    <row r="7205" spans="1:4" x14ac:dyDescent="0.35">
      <c r="A7205" t="str">
        <f>CONCATENATE(cars_raw!B7210," ",cars_raw!C7210)</f>
        <v>Nissan Rogue SV</v>
      </c>
      <c r="B7205" s="6" t="s">
        <v>19802</v>
      </c>
      <c r="C7205" s="6" t="str">
        <f t="shared" si="112"/>
        <v>24,498</v>
      </c>
      <c r="D7205" s="5">
        <v>24498</v>
      </c>
    </row>
    <row r="7206" spans="1:4" x14ac:dyDescent="0.35">
      <c r="A7206" t="str">
        <f>CONCATENATE(cars_raw!B7211," ",cars_raw!C7211)</f>
        <v>Volvo S90 T5 Momentum</v>
      </c>
      <c r="B7206" s="6" t="s">
        <v>26105</v>
      </c>
      <c r="C7206" s="6" t="str">
        <f t="shared" si="112"/>
        <v>34,981</v>
      </c>
      <c r="D7206" s="5">
        <v>34981</v>
      </c>
    </row>
    <row r="7207" spans="1:4" x14ac:dyDescent="0.35">
      <c r="A7207" t="str">
        <f>CONCATENATE(cars_raw!B7212," ",cars_raw!C7212)</f>
        <v>Dodge Durango R/T</v>
      </c>
      <c r="B7207" s="6" t="s">
        <v>7591</v>
      </c>
      <c r="C7207" s="6" t="str">
        <f t="shared" si="112"/>
        <v>45,000</v>
      </c>
      <c r="D7207" s="5">
        <v>45000</v>
      </c>
    </row>
    <row r="7208" spans="1:4" x14ac:dyDescent="0.35">
      <c r="A7208" t="str">
        <f>CONCATENATE(cars_raw!B7213," ",cars_raw!C7213)</f>
        <v>Mercedes-Benz GLB 250 Base 4MATIC</v>
      </c>
      <c r="B7208" s="6" t="s">
        <v>1486</v>
      </c>
      <c r="C7208" s="6" t="str">
        <f t="shared" si="112"/>
        <v>42,995</v>
      </c>
      <c r="D7208" s="5">
        <v>42995</v>
      </c>
    </row>
    <row r="7209" spans="1:4" x14ac:dyDescent="0.35">
      <c r="A7209" t="str">
        <f>CONCATENATE(cars_raw!B7214," ",cars_raw!C7214)</f>
        <v>Buick Enclave Essence</v>
      </c>
      <c r="B7209" s="6" t="s">
        <v>26112</v>
      </c>
      <c r="C7209" s="6" t="str">
        <f t="shared" si="112"/>
        <v>34,550</v>
      </c>
      <c r="D7209" s="5">
        <v>34550</v>
      </c>
    </row>
    <row r="7210" spans="1:4" x14ac:dyDescent="0.35">
      <c r="A7210" t="str">
        <f>CONCATENATE(cars_raw!B7215," ",cars_raw!C7215)</f>
        <v>Mercedes-Benz E-Class E 300</v>
      </c>
      <c r="B7210" s="6" t="s">
        <v>15038</v>
      </c>
      <c r="C7210" s="6" t="str">
        <f t="shared" si="112"/>
        <v>45,900</v>
      </c>
      <c r="D7210" s="5">
        <v>45900</v>
      </c>
    </row>
    <row r="7211" spans="1:4" x14ac:dyDescent="0.35">
      <c r="A7211" t="str">
        <f>CONCATENATE(cars_raw!B7216," ",cars_raw!C7216)</f>
        <v>Toyota Highlander XLE</v>
      </c>
      <c r="B7211" s="6" t="s">
        <v>8211</v>
      </c>
      <c r="C7211" s="6" t="str">
        <f t="shared" si="112"/>
        <v>34,900</v>
      </c>
      <c r="D7211" s="5">
        <v>34900</v>
      </c>
    </row>
    <row r="7212" spans="1:4" x14ac:dyDescent="0.35">
      <c r="A7212" t="str">
        <f>CONCATENATE(cars_raw!B7217," ",cars_raw!C7217)</f>
        <v>Ford Explorer XLT</v>
      </c>
      <c r="B7212" s="6" t="s">
        <v>26119</v>
      </c>
      <c r="C7212" s="6" t="str">
        <f t="shared" si="112"/>
        <v>33,971</v>
      </c>
      <c r="D7212" s="5">
        <v>33971</v>
      </c>
    </row>
    <row r="7213" spans="1:4" x14ac:dyDescent="0.35">
      <c r="A7213" t="str">
        <f>CONCATENATE(cars_raw!B7218," ",cars_raw!C7218)</f>
        <v>Mercedes-Benz E-Class E 300</v>
      </c>
      <c r="B7213" s="6" t="s">
        <v>8116</v>
      </c>
      <c r="C7213" s="6" t="str">
        <f t="shared" si="112"/>
        <v>28,000</v>
      </c>
      <c r="D7213" s="5">
        <v>28000</v>
      </c>
    </row>
    <row r="7214" spans="1:4" x14ac:dyDescent="0.35">
      <c r="A7214" t="str">
        <f>CONCATENATE(cars_raw!B7219," ",cars_raw!C7219)</f>
        <v>Porsche Cayenne S</v>
      </c>
      <c r="B7214" s="6" t="s">
        <v>21506</v>
      </c>
      <c r="C7214" s="6" t="str">
        <f t="shared" si="112"/>
        <v>50,998</v>
      </c>
      <c r="D7214" s="5">
        <v>50998</v>
      </c>
    </row>
    <row r="7215" spans="1:4" x14ac:dyDescent="0.35">
      <c r="A7215" t="str">
        <f>CONCATENATE(cars_raw!B7220," ",cars_raw!C7220)</f>
        <v>Volkswagen Tiguan SE</v>
      </c>
      <c r="B7215" s="6" t="s">
        <v>3377</v>
      </c>
      <c r="C7215" s="6" t="str">
        <f t="shared" si="112"/>
        <v>10,995</v>
      </c>
      <c r="D7215" s="5">
        <v>10995</v>
      </c>
    </row>
    <row r="7216" spans="1:4" x14ac:dyDescent="0.35">
      <c r="A7216" t="str">
        <f>CONCATENATE(cars_raw!B7221," ",cars_raw!C7221)</f>
        <v>Subaru Outback 2.5i Limited</v>
      </c>
      <c r="B7216" s="6" t="s">
        <v>5282</v>
      </c>
      <c r="C7216" s="6" t="str">
        <f t="shared" si="112"/>
        <v>31,990</v>
      </c>
      <c r="D7216" s="5">
        <v>31990</v>
      </c>
    </row>
    <row r="7217" spans="1:4" x14ac:dyDescent="0.35">
      <c r="A7217" t="str">
        <f>CONCATENATE(cars_raw!B7222," ",cars_raw!C7222)</f>
        <v>RAM 1500 Laramie</v>
      </c>
      <c r="B7217" s="6" t="s">
        <v>3344</v>
      </c>
      <c r="C7217" s="6" t="str">
        <f t="shared" si="112"/>
        <v>52,998</v>
      </c>
      <c r="D7217" s="5">
        <v>52998</v>
      </c>
    </row>
    <row r="7218" spans="1:4" x14ac:dyDescent="0.35">
      <c r="A7218" t="str">
        <f>CONCATENATE(cars_raw!B7223," ",cars_raw!C7223)</f>
        <v>Mercedes-Benz GLA 250 4MATIC</v>
      </c>
      <c r="B7218" s="6" t="s">
        <v>25540</v>
      </c>
      <c r="C7218" s="6" t="str">
        <f t="shared" si="112"/>
        <v>31,895</v>
      </c>
      <c r="D7218" s="5">
        <v>31895</v>
      </c>
    </row>
    <row r="7219" spans="1:4" x14ac:dyDescent="0.35">
      <c r="A7219" t="str">
        <f>CONCATENATE(cars_raw!B7224," ",cars_raw!C7224)</f>
        <v>Audi Q5 2.0T Premium Plus</v>
      </c>
      <c r="B7219" s="6" t="s">
        <v>3048</v>
      </c>
      <c r="C7219" s="6" t="str">
        <f t="shared" si="112"/>
        <v>38,998</v>
      </c>
      <c r="D7219" s="5">
        <v>38998</v>
      </c>
    </row>
    <row r="7220" spans="1:4" x14ac:dyDescent="0.35">
      <c r="A7220" t="str">
        <f>CONCATENATE(cars_raw!B7225," ",cars_raw!C7225)</f>
        <v>BMW X3 xDrive30i</v>
      </c>
      <c r="B7220" s="6" t="s">
        <v>26137</v>
      </c>
      <c r="C7220" s="6" t="str">
        <f t="shared" si="112"/>
        <v>42,898</v>
      </c>
      <c r="D7220" s="5">
        <v>42898</v>
      </c>
    </row>
    <row r="7221" spans="1:4" x14ac:dyDescent="0.35">
      <c r="A7221" t="str">
        <f>CONCATENATE(cars_raw!B7226," ",cars_raw!C7226)</f>
        <v>GMC Acadia SLT-1</v>
      </c>
      <c r="B7221" s="6" t="s">
        <v>26140</v>
      </c>
      <c r="C7221" s="6" t="str">
        <f t="shared" si="112"/>
        <v>39,712</v>
      </c>
      <c r="D7221" s="5">
        <v>39712</v>
      </c>
    </row>
    <row r="7222" spans="1:4" x14ac:dyDescent="0.35">
      <c r="A7222" t="str">
        <f>CONCATENATE(cars_raw!B7227," ",cars_raw!C7227)</f>
        <v>Tesla Model 3 Performance</v>
      </c>
      <c r="B7222" s="6" t="s">
        <v>6596</v>
      </c>
      <c r="C7222" s="6" t="str">
        <f t="shared" si="112"/>
        <v>71,995</v>
      </c>
      <c r="D7222" s="5">
        <v>71995</v>
      </c>
    </row>
    <row r="7223" spans="1:4" x14ac:dyDescent="0.35">
      <c r="A7223" t="str">
        <f>CONCATENATE(cars_raw!B7228," ",cars_raw!C7228)</f>
        <v>Land Rover Range Rover HSE</v>
      </c>
      <c r="B7223" s="6" t="s">
        <v>15808</v>
      </c>
      <c r="C7223" s="6" t="str">
        <f t="shared" si="112"/>
        <v>74,998</v>
      </c>
      <c r="D7223" s="5">
        <v>74998</v>
      </c>
    </row>
    <row r="7224" spans="1:4" x14ac:dyDescent="0.35">
      <c r="A7224" t="str">
        <f>CONCATENATE(cars_raw!B7229," ",cars_raw!C7229)</f>
        <v>Mercedes-Benz C-Class C 300</v>
      </c>
      <c r="B7224" s="6" t="s">
        <v>24168</v>
      </c>
      <c r="C7224" s="6" t="str">
        <f t="shared" si="112"/>
        <v>38,990</v>
      </c>
      <c r="D7224" s="5">
        <v>38990</v>
      </c>
    </row>
    <row r="7225" spans="1:4" x14ac:dyDescent="0.35">
      <c r="A7225" t="str">
        <f>CONCATENATE(cars_raw!B7230," ",cars_raw!C7230)</f>
        <v>Audi A4 2.0T Premium</v>
      </c>
      <c r="B7225" s="6" t="s">
        <v>754</v>
      </c>
      <c r="C7225" s="6" t="str">
        <f t="shared" si="112"/>
        <v>33,998</v>
      </c>
      <c r="D7225" s="5">
        <v>33998</v>
      </c>
    </row>
    <row r="7226" spans="1:4" x14ac:dyDescent="0.35">
      <c r="A7226" t="str">
        <f>CONCATENATE(cars_raw!B7231," ",cars_raw!C7231)</f>
        <v>Hyundai Kona EV Ultimate</v>
      </c>
      <c r="B7226" s="6" t="s">
        <v>26154</v>
      </c>
      <c r="C7226" s="6" t="str">
        <f t="shared" si="112"/>
        <v>37,975</v>
      </c>
      <c r="D7226" s="5">
        <v>37975</v>
      </c>
    </row>
    <row r="7227" spans="1:4" x14ac:dyDescent="0.35">
      <c r="A7227" t="str">
        <f>CONCATENATE(cars_raw!B7232," ",cars_raw!C7232)</f>
        <v>Audi RS 5 2.9T</v>
      </c>
      <c r="B7227" s="6" t="s">
        <v>10263</v>
      </c>
      <c r="C7227" s="6" t="str">
        <f t="shared" si="112"/>
        <v>63,500</v>
      </c>
      <c r="D7227" s="5">
        <v>63500</v>
      </c>
    </row>
    <row r="7228" spans="1:4" x14ac:dyDescent="0.35">
      <c r="A7228" t="str">
        <f>CONCATENATE(cars_raw!B7233," ",cars_raw!C7233)</f>
        <v>Ford F-150 Platinum</v>
      </c>
      <c r="B7228" s="6" t="s">
        <v>26157</v>
      </c>
      <c r="C7228" s="6" t="str">
        <f t="shared" si="112"/>
        <v>70,879</v>
      </c>
      <c r="D7228" s="5">
        <v>70879</v>
      </c>
    </row>
    <row r="7229" spans="1:4" x14ac:dyDescent="0.35">
      <c r="A7229" t="str">
        <f>CONCATENATE(cars_raw!B7234," ",cars_raw!C7234)</f>
        <v>Dodge Charger SXT</v>
      </c>
      <c r="B7229" s="6" t="s">
        <v>22454</v>
      </c>
      <c r="C7229" s="6" t="str">
        <f t="shared" si="112"/>
        <v>29,494</v>
      </c>
      <c r="D7229" s="5">
        <v>29494</v>
      </c>
    </row>
    <row r="7230" spans="1:4" x14ac:dyDescent="0.35">
      <c r="A7230" t="str">
        <f>CONCATENATE(cars_raw!B7235," ",cars_raw!C7235)</f>
        <v>RAM 1500 Limited</v>
      </c>
      <c r="B7230" s="6" t="s">
        <v>6331</v>
      </c>
      <c r="C7230" s="6" t="str">
        <f t="shared" si="112"/>
        <v>64,999</v>
      </c>
      <c r="D7230" s="5">
        <v>64999</v>
      </c>
    </row>
    <row r="7231" spans="1:4" x14ac:dyDescent="0.35">
      <c r="A7231" t="str">
        <f>CONCATENATE(cars_raw!B7236," ",cars_raw!C7236)</f>
        <v>Jeep Grand Cherokee Limited</v>
      </c>
      <c r="B7231" s="6" t="s">
        <v>25212</v>
      </c>
      <c r="C7231" s="6" t="str">
        <f t="shared" si="112"/>
        <v>47,996</v>
      </c>
      <c r="D7231" s="5">
        <v>47996</v>
      </c>
    </row>
    <row r="7232" spans="1:4" x14ac:dyDescent="0.35">
      <c r="A7232" t="str">
        <f>CONCATENATE(cars_raw!B7237," ",cars_raw!C7237)</f>
        <v>Lexus GX 460 GX 460 Premium</v>
      </c>
      <c r="B7232" s="6" t="s">
        <v>2429</v>
      </c>
      <c r="C7232" s="6" t="str">
        <f t="shared" si="112"/>
        <v>42,989</v>
      </c>
      <c r="D7232" s="5">
        <v>42989</v>
      </c>
    </row>
    <row r="7233" spans="1:4" x14ac:dyDescent="0.35">
      <c r="A7233" t="str">
        <f>CONCATENATE(cars_raw!B7238," ",cars_raw!C7238)</f>
        <v>Subaru Crosstrek Sport</v>
      </c>
      <c r="B7233" s="6" t="s">
        <v>26177</v>
      </c>
      <c r="C7233" s="6" t="str">
        <f t="shared" si="112"/>
        <v>33,929</v>
      </c>
      <c r="D7233" s="5">
        <v>33929</v>
      </c>
    </row>
    <row r="7234" spans="1:4" x14ac:dyDescent="0.35">
      <c r="A7234" t="str">
        <f>CONCATENATE(cars_raw!B7239," ",cars_raw!C7239)</f>
        <v>Ford Escape SE</v>
      </c>
      <c r="B7234" s="6" t="s">
        <v>24440</v>
      </c>
      <c r="C7234" s="6" t="str">
        <f t="shared" ref="C7234:C7297" si="113">REPLACE(B7234,1,1,"")</f>
        <v>18,000</v>
      </c>
      <c r="D7234" s="5">
        <v>18000</v>
      </c>
    </row>
    <row r="7235" spans="1:4" x14ac:dyDescent="0.35">
      <c r="A7235" t="str">
        <f>CONCATENATE(cars_raw!B7240," ",cars_raw!C7240)</f>
        <v>GMC Yukon SLT</v>
      </c>
      <c r="B7235" s="6" t="s">
        <v>26184</v>
      </c>
      <c r="C7235" s="6" t="str">
        <f t="shared" si="113"/>
        <v>47,924</v>
      </c>
      <c r="D7235" s="5">
        <v>47924</v>
      </c>
    </row>
    <row r="7236" spans="1:4" x14ac:dyDescent="0.35">
      <c r="A7236" t="str">
        <f>CONCATENATE(cars_raw!B7241," ",cars_raw!C7241)</f>
        <v>Audi A4 40 Premium Plus</v>
      </c>
      <c r="B7236" s="6" t="s">
        <v>1446</v>
      </c>
      <c r="C7236" s="6" t="str">
        <f t="shared" si="113"/>
        <v>46,991</v>
      </c>
      <c r="D7236" s="5">
        <v>46991</v>
      </c>
    </row>
    <row r="7237" spans="1:4" x14ac:dyDescent="0.35">
      <c r="A7237" t="str">
        <f>CONCATENATE(cars_raw!B7242," ",cars_raw!C7242)</f>
        <v>Ford Escape SE</v>
      </c>
      <c r="B7237" s="6" t="s">
        <v>26189</v>
      </c>
      <c r="C7237" s="6" t="str">
        <f t="shared" si="113"/>
        <v>23,947</v>
      </c>
      <c r="D7237" s="5">
        <v>23947</v>
      </c>
    </row>
    <row r="7238" spans="1:4" x14ac:dyDescent="0.35">
      <c r="A7238" t="str">
        <f>CONCATENATE(cars_raw!B7243," ",cars_raw!C7243)</f>
        <v>Honda Accord EX-L</v>
      </c>
      <c r="B7238" s="6" t="s">
        <v>3967</v>
      </c>
      <c r="C7238" s="6" t="str">
        <f t="shared" si="113"/>
        <v>19,991</v>
      </c>
      <c r="D7238" s="5">
        <v>19991</v>
      </c>
    </row>
    <row r="7239" spans="1:4" x14ac:dyDescent="0.35">
      <c r="A7239" t="str">
        <f>CONCATENATE(cars_raw!B7244," ",cars_raw!C7244)</f>
        <v>Nissan Leaf SV</v>
      </c>
      <c r="B7239" s="6" t="s">
        <v>26194</v>
      </c>
      <c r="C7239" s="6" t="str">
        <f t="shared" si="113"/>
        <v>29,855</v>
      </c>
      <c r="D7239" s="5">
        <v>29855</v>
      </c>
    </row>
    <row r="7240" spans="1:4" x14ac:dyDescent="0.35">
      <c r="A7240" t="str">
        <f>CONCATENATE(cars_raw!B7245," ",cars_raw!C7245)</f>
        <v>BMW X5 sDrive35i</v>
      </c>
      <c r="B7240" s="6" t="s">
        <v>26081</v>
      </c>
      <c r="C7240" s="6" t="str">
        <f t="shared" si="113"/>
        <v>27,997</v>
      </c>
      <c r="D7240" s="5">
        <v>27997</v>
      </c>
    </row>
    <row r="7241" spans="1:4" x14ac:dyDescent="0.35">
      <c r="A7241" t="str">
        <f>CONCATENATE(cars_raw!B7246," ",cars_raw!C7246)</f>
        <v>Honda CR-V EX</v>
      </c>
      <c r="B7241" s="6" t="s">
        <v>15157</v>
      </c>
      <c r="C7241" s="6" t="str">
        <f t="shared" si="113"/>
        <v>32,900</v>
      </c>
      <c r="D7241" s="5">
        <v>32900</v>
      </c>
    </row>
    <row r="7242" spans="1:4" x14ac:dyDescent="0.35">
      <c r="A7242" t="str">
        <f>CONCATENATE(cars_raw!B7247," ",cars_raw!C7247)</f>
        <v>Toyota 4Runner Limited</v>
      </c>
      <c r="B7242" s="6" t="s">
        <v>26201</v>
      </c>
      <c r="C7242" s="6" t="str">
        <f t="shared" si="113"/>
        <v>37,971</v>
      </c>
      <c r="D7242" s="5">
        <v>37971</v>
      </c>
    </row>
    <row r="7243" spans="1:4" x14ac:dyDescent="0.35">
      <c r="A7243" t="str">
        <f>CONCATENATE(cars_raw!B7248," ",cars_raw!C7248)</f>
        <v>Nissan Rogue SV</v>
      </c>
      <c r="B7243" s="6" t="s">
        <v>26204</v>
      </c>
      <c r="C7243" s="6" t="str">
        <f t="shared" si="113"/>
        <v>22,994</v>
      </c>
      <c r="D7243" s="5">
        <v>22994</v>
      </c>
    </row>
    <row r="7244" spans="1:4" x14ac:dyDescent="0.35">
      <c r="A7244" t="str">
        <f>CONCATENATE(cars_raw!B7249," ",cars_raw!C7249)</f>
        <v>Ford Edge Titanium</v>
      </c>
      <c r="B7244" s="6" t="s">
        <v>3756</v>
      </c>
      <c r="C7244" s="6" t="str">
        <f t="shared" si="113"/>
        <v>36,000</v>
      </c>
      <c r="D7244" s="5">
        <v>36000</v>
      </c>
    </row>
    <row r="7245" spans="1:4" x14ac:dyDescent="0.35">
      <c r="A7245" t="str">
        <f>CONCATENATE(cars_raw!B7250," ",cars_raw!C7250)</f>
        <v>Chevrolet Silverado 1500 Custom</v>
      </c>
      <c r="B7245" s="6" t="s">
        <v>26208</v>
      </c>
      <c r="C7245" s="6" t="str">
        <f t="shared" si="113"/>
        <v>38,496</v>
      </c>
      <c r="D7245" s="5">
        <v>38496</v>
      </c>
    </row>
    <row r="7246" spans="1:4" x14ac:dyDescent="0.35">
      <c r="A7246" t="str">
        <f>CONCATENATE(cars_raw!B7251," ",cars_raw!C7251)</f>
        <v>Ford Expedition Platinum</v>
      </c>
      <c r="B7246" s="6" t="s">
        <v>4677</v>
      </c>
      <c r="C7246" s="6" t="str">
        <f t="shared" si="113"/>
        <v>51,995</v>
      </c>
      <c r="D7246" s="5">
        <v>51995</v>
      </c>
    </row>
    <row r="7247" spans="1:4" x14ac:dyDescent="0.35">
      <c r="A7247" t="str">
        <f>CONCATENATE(cars_raw!B7252," ",cars_raw!C7252)</f>
        <v>Ford F-150 XLT</v>
      </c>
      <c r="B7247" s="6" t="s">
        <v>9585</v>
      </c>
      <c r="C7247" s="6" t="str">
        <f t="shared" si="113"/>
        <v>45,988</v>
      </c>
      <c r="D7247" s="5">
        <v>45988</v>
      </c>
    </row>
    <row r="7248" spans="1:4" x14ac:dyDescent="0.35">
      <c r="A7248" t="str">
        <f>CONCATENATE(cars_raw!B7253," ",cars_raw!C7253)</f>
        <v>Honda Pilot Elite</v>
      </c>
      <c r="B7248" s="6" t="s">
        <v>26217</v>
      </c>
      <c r="C7248" s="6" t="str">
        <f t="shared" si="113"/>
        <v>29,489</v>
      </c>
      <c r="D7248" s="5">
        <v>29489</v>
      </c>
    </row>
    <row r="7249" spans="1:4" x14ac:dyDescent="0.35">
      <c r="A7249" t="str">
        <f>CONCATENATE(cars_raw!B7254," ",cars_raw!C7254)</f>
        <v>RAM 1500 Laramie</v>
      </c>
      <c r="B7249" s="6" t="s">
        <v>4120</v>
      </c>
      <c r="C7249" s="6" t="str">
        <f t="shared" si="113"/>
        <v>50,999</v>
      </c>
      <c r="D7249" s="5">
        <v>50999</v>
      </c>
    </row>
    <row r="7250" spans="1:4" x14ac:dyDescent="0.35">
      <c r="A7250" t="str">
        <f>CONCATENATE(cars_raw!B7255," ",cars_raw!C7255)</f>
        <v>Ford F-150 Lariat</v>
      </c>
      <c r="B7250" s="6" t="s">
        <v>15964</v>
      </c>
      <c r="C7250" s="6" t="str">
        <f t="shared" si="113"/>
        <v>61,500</v>
      </c>
      <c r="D7250" s="5">
        <v>61500</v>
      </c>
    </row>
    <row r="7251" spans="1:4" x14ac:dyDescent="0.35">
      <c r="A7251" t="str">
        <f>CONCATENATE(cars_raw!B7256," ",cars_raw!C7256)</f>
        <v>Lexus GX 460 Base</v>
      </c>
      <c r="B7251" s="6" t="s">
        <v>3930</v>
      </c>
      <c r="C7251" s="6" t="str">
        <f t="shared" si="113"/>
        <v>56,999</v>
      </c>
      <c r="D7251" s="5">
        <v>56999</v>
      </c>
    </row>
    <row r="7252" spans="1:4" x14ac:dyDescent="0.35">
      <c r="A7252" t="str">
        <f>CONCATENATE(cars_raw!B7257," ",cars_raw!C7257)</f>
        <v>Toyota RAV4 XLE</v>
      </c>
      <c r="B7252" s="6" t="s">
        <v>15674</v>
      </c>
      <c r="C7252" s="6" t="str">
        <f t="shared" si="113"/>
        <v>29,795</v>
      </c>
      <c r="D7252" s="5">
        <v>29795</v>
      </c>
    </row>
    <row r="7253" spans="1:4" x14ac:dyDescent="0.35">
      <c r="A7253" t="str">
        <f>CONCATENATE(cars_raw!B7258," ",cars_raw!C7258)</f>
        <v>Jeep Grand Cherokee Limited</v>
      </c>
      <c r="B7253" s="6" t="s">
        <v>26230</v>
      </c>
      <c r="C7253" s="6" t="str">
        <f t="shared" si="113"/>
        <v>46,690</v>
      </c>
      <c r="D7253" s="5">
        <v>46690</v>
      </c>
    </row>
    <row r="7254" spans="1:4" x14ac:dyDescent="0.35">
      <c r="A7254" t="str">
        <f>CONCATENATE(cars_raw!B7259," ",cars_raw!C7259)</f>
        <v>Chevrolet Equinox 1LT</v>
      </c>
      <c r="B7254" s="6" t="s">
        <v>26232</v>
      </c>
      <c r="C7254" s="6" t="str">
        <f t="shared" si="113"/>
        <v>28,623</v>
      </c>
      <c r="D7254" s="5">
        <v>28623</v>
      </c>
    </row>
    <row r="7255" spans="1:4" x14ac:dyDescent="0.35">
      <c r="A7255" t="str">
        <f>CONCATENATE(cars_raw!B7260," ",cars_raw!C7260)</f>
        <v>Jeep Grand Cherokee Summit</v>
      </c>
      <c r="B7255" s="6" t="s">
        <v>26238</v>
      </c>
      <c r="C7255" s="6" t="str">
        <f t="shared" si="113"/>
        <v>47,666</v>
      </c>
      <c r="D7255" s="5">
        <v>47666</v>
      </c>
    </row>
    <row r="7256" spans="1:4" x14ac:dyDescent="0.35">
      <c r="A7256" t="str">
        <f>CONCATENATE(cars_raw!B7261," ",cars_raw!C7261)</f>
        <v>Kia Sorento LX</v>
      </c>
      <c r="B7256" s="6" t="s">
        <v>6577</v>
      </c>
      <c r="C7256" s="6" t="str">
        <f t="shared" si="113"/>
        <v>25,990</v>
      </c>
      <c r="D7256" s="5">
        <v>25990</v>
      </c>
    </row>
    <row r="7257" spans="1:4" x14ac:dyDescent="0.35">
      <c r="A7257" t="str">
        <f>CONCATENATE(cars_raw!B7262," ",cars_raw!C7262)</f>
        <v>Chevrolet Equinox 1LT</v>
      </c>
      <c r="B7257" s="6" t="s">
        <v>26245</v>
      </c>
      <c r="C7257" s="6" t="str">
        <f t="shared" si="113"/>
        <v>20,692</v>
      </c>
      <c r="D7257" s="5">
        <v>20692</v>
      </c>
    </row>
    <row r="7258" spans="1:4" x14ac:dyDescent="0.35">
      <c r="A7258" t="str">
        <f>CONCATENATE(cars_raw!B7263," ",cars_raw!C7263)</f>
        <v>Audi Q5 2.0T Premium Plus</v>
      </c>
      <c r="B7258" s="6" t="s">
        <v>2903</v>
      </c>
      <c r="C7258" s="6" t="str">
        <f t="shared" si="113"/>
        <v>40,995</v>
      </c>
      <c r="D7258" s="5">
        <v>40995</v>
      </c>
    </row>
    <row r="7259" spans="1:4" x14ac:dyDescent="0.35">
      <c r="A7259" t="str">
        <f>CONCATENATE(cars_raw!B7264," ",cars_raw!C7264)</f>
        <v>Toyota RAV4 LE</v>
      </c>
      <c r="B7259" s="6" t="s">
        <v>6755</v>
      </c>
      <c r="C7259" s="6" t="str">
        <f t="shared" si="113"/>
        <v>28,488</v>
      </c>
      <c r="D7259" s="5">
        <v>28488</v>
      </c>
    </row>
    <row r="7260" spans="1:4" x14ac:dyDescent="0.35">
      <c r="A7260" t="str">
        <f>CONCATENATE(cars_raw!B7265," ",cars_raw!C7265)</f>
        <v>Volkswagen Passat 2.0T R-Line</v>
      </c>
      <c r="B7260" s="6" t="s">
        <v>26081</v>
      </c>
      <c r="C7260" s="6" t="str">
        <f t="shared" si="113"/>
        <v>27,997</v>
      </c>
      <c r="D7260" s="5">
        <v>27997</v>
      </c>
    </row>
    <row r="7261" spans="1:4" x14ac:dyDescent="0.35">
      <c r="A7261" t="str">
        <f>CONCATENATE(cars_raw!B7266," ",cars_raw!C7266)</f>
        <v>Nissan Kicks S</v>
      </c>
      <c r="B7261" s="6" t="s">
        <v>26251</v>
      </c>
      <c r="C7261" s="6" t="str">
        <f t="shared" si="113"/>
        <v>25,324</v>
      </c>
      <c r="D7261" s="5">
        <v>25324</v>
      </c>
    </row>
    <row r="7262" spans="1:4" x14ac:dyDescent="0.35">
      <c r="A7262" t="str">
        <f>CONCATENATE(cars_raw!B7267," ",cars_raw!C7267)</f>
        <v>Jeep Grand Cherokee Limited</v>
      </c>
      <c r="B7262" s="6" t="s">
        <v>3323</v>
      </c>
      <c r="C7262" s="6" t="str">
        <f t="shared" si="113"/>
        <v>28,990</v>
      </c>
      <c r="D7262" s="5">
        <v>28990</v>
      </c>
    </row>
    <row r="7263" spans="1:4" x14ac:dyDescent="0.35">
      <c r="A7263" t="str">
        <f>CONCATENATE(cars_raw!B7268," ",cars_raw!C7268)</f>
        <v>Mazda CX-5 Touring</v>
      </c>
      <c r="B7263" s="6" t="s">
        <v>14479</v>
      </c>
      <c r="C7263" s="6" t="str">
        <f t="shared" si="113"/>
        <v>29,997</v>
      </c>
      <c r="D7263" s="5">
        <v>29997</v>
      </c>
    </row>
    <row r="7264" spans="1:4" x14ac:dyDescent="0.35">
      <c r="A7264" t="str">
        <f>CONCATENATE(cars_raw!B7269," ",cars_raw!C7269)</f>
        <v>Acura MDX 3.5L Technology Package</v>
      </c>
      <c r="B7264" s="6" t="s">
        <v>26260</v>
      </c>
      <c r="C7264" s="6" t="str">
        <f t="shared" si="113"/>
        <v>22,800</v>
      </c>
      <c r="D7264" s="5">
        <v>22800</v>
      </c>
    </row>
    <row r="7265" spans="1:4" x14ac:dyDescent="0.35">
      <c r="A7265" t="str">
        <f>CONCATENATE(cars_raw!B7270," ",cars_raw!C7270)</f>
        <v>Mazda CX-9 Touring</v>
      </c>
      <c r="B7265" s="6" t="s">
        <v>26265</v>
      </c>
      <c r="C7265" s="6" t="str">
        <f t="shared" si="113"/>
        <v>33,400</v>
      </c>
      <c r="D7265" s="5">
        <v>33400</v>
      </c>
    </row>
    <row r="7266" spans="1:4" x14ac:dyDescent="0.35">
      <c r="A7266" t="str">
        <f>CONCATENATE(cars_raw!B7271," ",cars_raw!C7271)</f>
        <v>Ford Escape Titanium</v>
      </c>
      <c r="B7266" s="6" t="s">
        <v>535</v>
      </c>
      <c r="C7266" s="6" t="str">
        <f t="shared" si="113"/>
        <v>20,000</v>
      </c>
      <c r="D7266" s="5">
        <v>20000</v>
      </c>
    </row>
    <row r="7267" spans="1:4" x14ac:dyDescent="0.35">
      <c r="A7267" t="str">
        <f>CONCATENATE(cars_raw!B7272," ",cars_raw!C7272)</f>
        <v>Toyota Tacoma TRD Off Road</v>
      </c>
      <c r="B7267" s="6" t="s">
        <v>15897</v>
      </c>
      <c r="C7267" s="6" t="str">
        <f t="shared" si="113"/>
        <v>46,498</v>
      </c>
      <c r="D7267" s="5">
        <v>46498</v>
      </c>
    </row>
    <row r="7268" spans="1:4" x14ac:dyDescent="0.35">
      <c r="A7268" t="str">
        <f>CONCATENATE(cars_raw!B7273," ",cars_raw!C7273)</f>
        <v>Lexus NX 300 F-SPORT</v>
      </c>
      <c r="B7268" s="6" t="s">
        <v>2110</v>
      </c>
      <c r="C7268" s="6" t="str">
        <f t="shared" si="113"/>
        <v>35,998</v>
      </c>
      <c r="D7268" s="5">
        <v>35998</v>
      </c>
    </row>
    <row r="7269" spans="1:4" x14ac:dyDescent="0.35">
      <c r="A7269" t="str">
        <f>CONCATENATE(cars_raw!B7274," ",cars_raw!C7274)</f>
        <v>Dodge Durango GT</v>
      </c>
      <c r="B7269" s="6" t="s">
        <v>26280</v>
      </c>
      <c r="C7269" s="6" t="str">
        <f t="shared" si="113"/>
        <v>33,947</v>
      </c>
      <c r="D7269" s="5">
        <v>33947</v>
      </c>
    </row>
    <row r="7270" spans="1:4" x14ac:dyDescent="0.35">
      <c r="A7270" t="str">
        <f>CONCATENATE(cars_raw!B7275," ",cars_raw!C7275)</f>
        <v>BMW X2 sDrive28i</v>
      </c>
      <c r="B7270" s="6" t="s">
        <v>26283</v>
      </c>
      <c r="C7270" s="6" t="str">
        <f t="shared" si="113"/>
        <v>30,996</v>
      </c>
      <c r="D7270" s="5">
        <v>30996</v>
      </c>
    </row>
    <row r="7271" spans="1:4" x14ac:dyDescent="0.35">
      <c r="A7271" t="str">
        <f>CONCATENATE(cars_raw!B7276," ",cars_raw!C7276)</f>
        <v>Toyota 4Runner Limited</v>
      </c>
      <c r="B7271" s="6" t="s">
        <v>2761</v>
      </c>
      <c r="C7271" s="6" t="str">
        <f t="shared" si="113"/>
        <v>48,995</v>
      </c>
      <c r="D7271" s="5">
        <v>48995</v>
      </c>
    </row>
    <row r="7272" spans="1:4" x14ac:dyDescent="0.35">
      <c r="A7272" t="str">
        <f>CONCATENATE(cars_raw!B7277," ",cars_raw!C7277)</f>
        <v>Toyota RAV4 XLE</v>
      </c>
      <c r="B7272" s="6" t="s">
        <v>14722</v>
      </c>
      <c r="C7272" s="6" t="str">
        <f t="shared" si="113"/>
        <v>29,491</v>
      </c>
      <c r="D7272" s="5">
        <v>29491</v>
      </c>
    </row>
    <row r="7273" spans="1:4" x14ac:dyDescent="0.35">
      <c r="A7273" t="str">
        <f>CONCATENATE(cars_raw!B7278," ",cars_raw!C7278)</f>
        <v>Nissan Maxima 3.5 SV</v>
      </c>
      <c r="B7273" s="6" t="s">
        <v>26288</v>
      </c>
      <c r="C7273" s="6" t="str">
        <f t="shared" si="113"/>
        <v>29,986</v>
      </c>
      <c r="D7273" s="5">
        <v>29986</v>
      </c>
    </row>
    <row r="7274" spans="1:4" x14ac:dyDescent="0.35">
      <c r="A7274" t="str">
        <f>CONCATENATE(cars_raw!B7279," ",cars_raw!C7279)</f>
        <v>Honda CR-V LX</v>
      </c>
      <c r="B7274" s="6" t="s">
        <v>1414</v>
      </c>
      <c r="C7274" s="6" t="str">
        <f t="shared" si="113"/>
        <v>28,400</v>
      </c>
      <c r="D7274" s="5">
        <v>28400</v>
      </c>
    </row>
    <row r="7275" spans="1:4" x14ac:dyDescent="0.35">
      <c r="A7275" t="str">
        <f>CONCATENATE(cars_raw!B7280," ",cars_raw!C7280)</f>
        <v>Honda CR-V Touring</v>
      </c>
      <c r="B7275" s="6" t="s">
        <v>26291</v>
      </c>
      <c r="C7275" s="6" t="str">
        <f t="shared" si="113"/>
        <v>40,534</v>
      </c>
      <c r="D7275" s="5">
        <v>40534</v>
      </c>
    </row>
    <row r="7276" spans="1:4" x14ac:dyDescent="0.35">
      <c r="A7276" t="str">
        <f>CONCATENATE(cars_raw!B7281," ",cars_raw!C7281)</f>
        <v>Nissan Maxima 3.5 SV</v>
      </c>
      <c r="B7276" s="6" t="s">
        <v>26294</v>
      </c>
      <c r="C7276" s="6" t="str">
        <f t="shared" si="113"/>
        <v>27,276</v>
      </c>
      <c r="D7276" s="5">
        <v>27276</v>
      </c>
    </row>
    <row r="7277" spans="1:4" x14ac:dyDescent="0.35">
      <c r="A7277" t="str">
        <f>CONCATENATE(cars_raw!B7282," ",cars_raw!C7282)</f>
        <v>Hyundai Sonata SE</v>
      </c>
      <c r="B7277" s="6" t="s">
        <v>18116</v>
      </c>
      <c r="C7277" s="6" t="str">
        <f t="shared" si="113"/>
        <v>25,739</v>
      </c>
      <c r="D7277" s="5">
        <v>25739</v>
      </c>
    </row>
    <row r="7278" spans="1:4" x14ac:dyDescent="0.35">
      <c r="A7278" t="str">
        <f>CONCATENATE(cars_raw!B7283," ",cars_raw!C7283)</f>
        <v>Chevrolet Tahoe RST</v>
      </c>
      <c r="B7278" s="6" t="s">
        <v>26299</v>
      </c>
      <c r="C7278" s="6" t="str">
        <f t="shared" si="113"/>
        <v>74,990</v>
      </c>
      <c r="D7278" s="5">
        <v>74990</v>
      </c>
    </row>
    <row r="7279" spans="1:4" x14ac:dyDescent="0.35">
      <c r="A7279" t="str">
        <f>CONCATENATE(cars_raw!B7284," ",cars_raw!C7284)</f>
        <v>Ford Explorer Limited</v>
      </c>
      <c r="B7279" s="6" t="s">
        <v>14432</v>
      </c>
      <c r="C7279" s="6" t="str">
        <f t="shared" si="113"/>
        <v>27,800</v>
      </c>
      <c r="D7279" s="5">
        <v>27800</v>
      </c>
    </row>
    <row r="7280" spans="1:4" x14ac:dyDescent="0.35">
      <c r="A7280" t="str">
        <f>CONCATENATE(cars_raw!B7285," ",cars_raw!C7285)</f>
        <v>Hyundai Elantra SEL</v>
      </c>
      <c r="B7280" s="6" t="s">
        <v>16839</v>
      </c>
      <c r="C7280" s="6" t="str">
        <f t="shared" si="113"/>
        <v>21,199</v>
      </c>
      <c r="D7280" s="5">
        <v>21199</v>
      </c>
    </row>
    <row r="7281" spans="1:4" x14ac:dyDescent="0.35">
      <c r="A7281" t="str">
        <f>CONCATENATE(cars_raw!B7286," ",cars_raw!C7286)</f>
        <v>Mercedes-Benz GLS 450 Base 4MATIC</v>
      </c>
      <c r="B7281" s="6" t="s">
        <v>26305</v>
      </c>
      <c r="C7281" s="6" t="str">
        <f t="shared" si="113"/>
        <v>78,840</v>
      </c>
      <c r="D7281" s="5">
        <v>78840</v>
      </c>
    </row>
    <row r="7282" spans="1:4" x14ac:dyDescent="0.35">
      <c r="A7282" t="str">
        <f>CONCATENATE(cars_raw!B7287," ",cars_raw!C7287)</f>
        <v>Chevrolet Tahoe LT</v>
      </c>
      <c r="B7282" s="6" t="s">
        <v>15684</v>
      </c>
      <c r="C7282" s="6" t="str">
        <f t="shared" si="113"/>
        <v>34,990</v>
      </c>
      <c r="D7282" s="5">
        <v>34990</v>
      </c>
    </row>
    <row r="7283" spans="1:4" x14ac:dyDescent="0.35">
      <c r="A7283" t="str">
        <f>CONCATENATE(cars_raw!B7288," ",cars_raw!C7288)</f>
        <v>Chevrolet Traverse LS</v>
      </c>
      <c r="B7283" s="6" t="s">
        <v>26312</v>
      </c>
      <c r="C7283" s="6" t="str">
        <f t="shared" si="113"/>
        <v>28,564</v>
      </c>
      <c r="D7283" s="5">
        <v>28564</v>
      </c>
    </row>
    <row r="7284" spans="1:4" x14ac:dyDescent="0.35">
      <c r="A7284" t="str">
        <f>CONCATENATE(cars_raw!B7289," ",cars_raw!C7289)</f>
        <v>Lexus GX 460 Base</v>
      </c>
      <c r="B7284" s="6" t="s">
        <v>26315</v>
      </c>
      <c r="C7284" s="6" t="str">
        <f t="shared" si="113"/>
        <v>29,457</v>
      </c>
      <c r="D7284" s="5">
        <v>29457</v>
      </c>
    </row>
    <row r="7285" spans="1:4" x14ac:dyDescent="0.35">
      <c r="A7285" t="str">
        <f>CONCATENATE(cars_raw!B7290," ",cars_raw!C7290)</f>
        <v>Mercedes-Benz E-Class E 400 4MATIC</v>
      </c>
      <c r="B7285" s="6" t="s">
        <v>26318</v>
      </c>
      <c r="C7285" s="6" t="str">
        <f t="shared" si="113"/>
        <v>44,600</v>
      </c>
      <c r="D7285" s="5">
        <v>44600</v>
      </c>
    </row>
    <row r="7286" spans="1:4" x14ac:dyDescent="0.35">
      <c r="A7286" t="str">
        <f>CONCATENATE(cars_raw!B7291," ",cars_raw!C7291)</f>
        <v>Toyota Camry Hybrid SE</v>
      </c>
      <c r="B7286" s="6" t="s">
        <v>3538</v>
      </c>
      <c r="C7286" s="6" t="str">
        <f t="shared" si="113"/>
        <v>32,998</v>
      </c>
      <c r="D7286" s="5">
        <v>32998</v>
      </c>
    </row>
    <row r="7287" spans="1:4" x14ac:dyDescent="0.35">
      <c r="A7287" t="str">
        <f>CONCATENATE(cars_raw!B7292," ",cars_raw!C7292)</f>
        <v>Ford Expedition Max Limited</v>
      </c>
      <c r="B7287" s="6" t="s">
        <v>26325</v>
      </c>
      <c r="C7287" s="6" t="str">
        <f t="shared" si="113"/>
        <v>48,598</v>
      </c>
      <c r="D7287" s="5">
        <v>48598</v>
      </c>
    </row>
    <row r="7288" spans="1:4" x14ac:dyDescent="0.35">
      <c r="A7288" t="str">
        <f>CONCATENATE(cars_raw!B7293," ",cars_raw!C7293)</f>
        <v>Land Rover Range Rover 3.0L Supercharged HSE</v>
      </c>
      <c r="B7288" s="6" t="s">
        <v>4653</v>
      </c>
      <c r="C7288" s="6" t="str">
        <f t="shared" si="113"/>
        <v>56,995</v>
      </c>
      <c r="D7288" s="5">
        <v>56995</v>
      </c>
    </row>
    <row r="7289" spans="1:4" x14ac:dyDescent="0.35">
      <c r="A7289" t="str">
        <f>CONCATENATE(cars_raw!B7294," ",cars_raw!C7294)</f>
        <v>Lincoln Corsair Reserve</v>
      </c>
      <c r="B7289" s="6" t="s">
        <v>26331</v>
      </c>
      <c r="C7289" s="6" t="str">
        <f t="shared" si="113"/>
        <v>42,538</v>
      </c>
      <c r="D7289" s="5">
        <v>42538</v>
      </c>
    </row>
    <row r="7290" spans="1:4" x14ac:dyDescent="0.35">
      <c r="A7290" t="str">
        <f>CONCATENATE(cars_raw!B7295," ",cars_raw!C7295)</f>
        <v>Toyota Highlander Limited</v>
      </c>
      <c r="B7290" s="6" t="s">
        <v>4901</v>
      </c>
      <c r="C7290" s="6" t="str">
        <f t="shared" si="113"/>
        <v>33,490</v>
      </c>
      <c r="D7290" s="5">
        <v>33490</v>
      </c>
    </row>
    <row r="7291" spans="1:4" x14ac:dyDescent="0.35">
      <c r="A7291" t="str">
        <f>CONCATENATE(cars_raw!B7296," ",cars_raw!C7296)</f>
        <v>Lexus NX 300 Base</v>
      </c>
      <c r="B7291" s="6" t="s">
        <v>26335</v>
      </c>
      <c r="C7291" s="6" t="str">
        <f t="shared" si="113"/>
        <v>38,590</v>
      </c>
      <c r="D7291" s="5">
        <v>38590</v>
      </c>
    </row>
    <row r="7292" spans="1:4" x14ac:dyDescent="0.35">
      <c r="A7292" t="str">
        <f>CONCATENATE(cars_raw!B7297," ",cars_raw!C7297)</f>
        <v>Lexus ES 350 F Sport</v>
      </c>
      <c r="B7292" s="6" t="s">
        <v>19191</v>
      </c>
      <c r="C7292" s="6" t="str">
        <f t="shared" si="113"/>
        <v>37,491</v>
      </c>
      <c r="D7292" s="5">
        <v>37491</v>
      </c>
    </row>
    <row r="7293" spans="1:4" x14ac:dyDescent="0.35">
      <c r="A7293" t="str">
        <f>CONCATENATE(cars_raw!B7298," ",cars_raw!C7298)</f>
        <v>Mercedes-Benz GLC 300 Base</v>
      </c>
      <c r="B7293" s="6" t="s">
        <v>26340</v>
      </c>
      <c r="C7293" s="6" t="str">
        <f t="shared" si="113"/>
        <v>30,295</v>
      </c>
      <c r="D7293" s="5">
        <v>30295</v>
      </c>
    </row>
    <row r="7294" spans="1:4" x14ac:dyDescent="0.35">
      <c r="A7294" t="str">
        <f>CONCATENATE(cars_raw!B7299," ",cars_raw!C7299)</f>
        <v>Honda Civic LX</v>
      </c>
      <c r="B7294" s="6" t="s">
        <v>7550</v>
      </c>
      <c r="C7294" s="6" t="str">
        <f t="shared" si="113"/>
        <v>24,000</v>
      </c>
      <c r="D7294" s="5">
        <v>24000</v>
      </c>
    </row>
    <row r="7295" spans="1:4" x14ac:dyDescent="0.35">
      <c r="A7295" t="str">
        <f>CONCATENATE(cars_raw!B7300," ",cars_raw!C7300)</f>
        <v>Genesis G80 3.8</v>
      </c>
      <c r="B7295" s="6" t="s">
        <v>3756</v>
      </c>
      <c r="C7295" s="6" t="str">
        <f t="shared" si="113"/>
        <v>36,000</v>
      </c>
      <c r="D7295" s="5">
        <v>36000</v>
      </c>
    </row>
    <row r="7296" spans="1:4" x14ac:dyDescent="0.35">
      <c r="A7296" t="str">
        <f>CONCATENATE(cars_raw!B7301," ",cars_raw!C7301)</f>
        <v>RAM 1500 Laramie</v>
      </c>
      <c r="B7296" s="6" t="s">
        <v>7981</v>
      </c>
      <c r="C7296" s="6" t="str">
        <f t="shared" si="113"/>
        <v>47,991</v>
      </c>
      <c r="D7296" s="5">
        <v>47991</v>
      </c>
    </row>
    <row r="7297" spans="1:4" x14ac:dyDescent="0.35">
      <c r="A7297" t="str">
        <f>CONCATENATE(cars_raw!B7302," ",cars_raw!C7302)</f>
        <v>Lexus ES 350 F Sport</v>
      </c>
      <c r="B7297" s="6" t="s">
        <v>4357</v>
      </c>
      <c r="C7297" s="6" t="str">
        <f t="shared" si="113"/>
        <v>38,788</v>
      </c>
      <c r="D7297" s="5">
        <v>38788</v>
      </c>
    </row>
    <row r="7298" spans="1:4" x14ac:dyDescent="0.35">
      <c r="A7298" t="str">
        <f>CONCATENATE(cars_raw!B7303," ",cars_raw!C7303)</f>
        <v>Honda Civic LX</v>
      </c>
      <c r="B7298" s="6" t="s">
        <v>6833</v>
      </c>
      <c r="C7298" s="6" t="str">
        <f t="shared" ref="C7298:C7361" si="114">REPLACE(B7298,1,1,"")</f>
        <v>23,900</v>
      </c>
      <c r="D7298" s="5">
        <v>23900</v>
      </c>
    </row>
    <row r="7299" spans="1:4" x14ac:dyDescent="0.35">
      <c r="A7299" t="str">
        <f>CONCATENATE(cars_raw!B7304," ",cars_raw!C7304)</f>
        <v>BMW X5 xDrive35i</v>
      </c>
      <c r="B7299" s="6" t="s">
        <v>26354</v>
      </c>
      <c r="C7299" s="6" t="str">
        <f t="shared" si="114"/>
        <v>24,946</v>
      </c>
      <c r="D7299" s="5">
        <v>24946</v>
      </c>
    </row>
    <row r="7300" spans="1:4" x14ac:dyDescent="0.35">
      <c r="A7300" t="str">
        <f>CONCATENATE(cars_raw!B7305," ",cars_raw!C7305)</f>
        <v>Volvo XC40 T5 Momentum</v>
      </c>
      <c r="B7300" s="6" t="s">
        <v>7026</v>
      </c>
      <c r="C7300" s="6" t="str">
        <f t="shared" si="114"/>
        <v>36,998</v>
      </c>
      <c r="D7300" s="5">
        <v>36998</v>
      </c>
    </row>
    <row r="7301" spans="1:4" x14ac:dyDescent="0.35">
      <c r="A7301" t="str">
        <f>CONCATENATE(cars_raw!B7306," ",cars_raw!C7306)</f>
        <v>Jeep Grand Cherokee Limited</v>
      </c>
      <c r="B7301" s="6" t="s">
        <v>26361</v>
      </c>
      <c r="C7301" s="6" t="str">
        <f t="shared" si="114"/>
        <v>43,984</v>
      </c>
      <c r="D7301" s="5">
        <v>43984</v>
      </c>
    </row>
    <row r="7302" spans="1:4" x14ac:dyDescent="0.35">
      <c r="A7302" t="str">
        <f>CONCATENATE(cars_raw!B7307," ",cars_raw!C7307)</f>
        <v>BMW X7 xDrive50i</v>
      </c>
      <c r="B7302" s="6" t="s">
        <v>26365</v>
      </c>
      <c r="C7302" s="6" t="str">
        <f t="shared" si="114"/>
        <v>79,777</v>
      </c>
      <c r="D7302" s="5">
        <v>79777</v>
      </c>
    </row>
    <row r="7303" spans="1:4" x14ac:dyDescent="0.35">
      <c r="A7303" t="str">
        <f>CONCATENATE(cars_raw!B7308," ",cars_raw!C7308)</f>
        <v>BMW X5 xDrive40i</v>
      </c>
      <c r="B7303" s="6" t="s">
        <v>26368</v>
      </c>
      <c r="C7303" s="6" t="str">
        <f t="shared" si="114"/>
        <v>59,646</v>
      </c>
      <c r="D7303" s="5">
        <v>59646</v>
      </c>
    </row>
    <row r="7304" spans="1:4" x14ac:dyDescent="0.35">
      <c r="A7304" t="str">
        <f>CONCATENATE(cars_raw!B7309," ",cars_raw!C7309)</f>
        <v>Jeep Grand Cherokee L Limited</v>
      </c>
      <c r="B7304" s="6" t="s">
        <v>17728</v>
      </c>
      <c r="C7304" s="6" t="str">
        <f t="shared" si="114"/>
        <v>47,700</v>
      </c>
      <c r="D7304" s="5">
        <v>47700</v>
      </c>
    </row>
    <row r="7305" spans="1:4" x14ac:dyDescent="0.35">
      <c r="A7305" t="str">
        <f>CONCATENATE(cars_raw!B7310," ",cars_raw!C7310)</f>
        <v>Mercedes-Benz A-Class A 220 4MATIC</v>
      </c>
      <c r="B7305" s="6" t="s">
        <v>26375</v>
      </c>
      <c r="C7305" s="6" t="str">
        <f t="shared" si="114"/>
        <v>29,477</v>
      </c>
      <c r="D7305" s="5">
        <v>29477</v>
      </c>
    </row>
    <row r="7306" spans="1:4" x14ac:dyDescent="0.35">
      <c r="A7306" t="str">
        <f>CONCATENATE(cars_raw!B7311," ",cars_raw!C7311)</f>
        <v>BMW X3 xDrive30i</v>
      </c>
      <c r="B7306" s="6" t="s">
        <v>8696</v>
      </c>
      <c r="C7306" s="6" t="str">
        <f t="shared" si="114"/>
        <v>39,000</v>
      </c>
      <c r="D7306" s="5">
        <v>39000</v>
      </c>
    </row>
    <row r="7307" spans="1:4" x14ac:dyDescent="0.35">
      <c r="A7307" t="str">
        <f>CONCATENATE(cars_raw!B7312," ",cars_raw!C7312)</f>
        <v>Volvo XC90 T6 Inscription 7 Passenger</v>
      </c>
      <c r="B7307" s="6" t="s">
        <v>9577</v>
      </c>
      <c r="C7307" s="6" t="str">
        <f t="shared" si="114"/>
        <v>56,996</v>
      </c>
      <c r="D7307" s="5">
        <v>56996</v>
      </c>
    </row>
    <row r="7308" spans="1:4" x14ac:dyDescent="0.35">
      <c r="A7308" t="str">
        <f>CONCATENATE(cars_raw!B7313," ",cars_raw!C7313)</f>
        <v>Mercedes-Benz GLS 450 Base 4MATIC</v>
      </c>
      <c r="B7308" s="6" t="s">
        <v>26384</v>
      </c>
      <c r="C7308" s="6" t="str">
        <f t="shared" si="114"/>
        <v>55,899</v>
      </c>
      <c r="D7308" s="5">
        <v>55899</v>
      </c>
    </row>
    <row r="7309" spans="1:4" x14ac:dyDescent="0.35">
      <c r="A7309" t="str">
        <f>CONCATENATE(cars_raw!B7314," ",cars_raw!C7314)</f>
        <v>BMW X3 xDrive30i</v>
      </c>
      <c r="B7309" s="6" t="s">
        <v>26387</v>
      </c>
      <c r="C7309" s="6" t="str">
        <f t="shared" si="114"/>
        <v>40,972</v>
      </c>
      <c r="D7309" s="5">
        <v>40972</v>
      </c>
    </row>
    <row r="7310" spans="1:4" x14ac:dyDescent="0.35">
      <c r="A7310" t="str">
        <f>CONCATENATE(cars_raw!B7315," ",cars_raw!C7315)</f>
        <v>Nissan Rogue Sport S</v>
      </c>
      <c r="B7310" s="6" t="s">
        <v>2188</v>
      </c>
      <c r="C7310" s="6" t="str">
        <f t="shared" si="114"/>
        <v>24,900</v>
      </c>
      <c r="D7310" s="5">
        <v>24900</v>
      </c>
    </row>
    <row r="7311" spans="1:4" x14ac:dyDescent="0.35">
      <c r="A7311" t="str">
        <f>CONCATENATE(cars_raw!B7316," ",cars_raw!C7316)</f>
        <v>BMW 330 i</v>
      </c>
      <c r="B7311" s="6" t="s">
        <v>5158</v>
      </c>
      <c r="C7311" s="6" t="str">
        <f t="shared" si="114"/>
        <v>45,995</v>
      </c>
      <c r="D7311" s="5">
        <v>45995</v>
      </c>
    </row>
    <row r="7312" spans="1:4" x14ac:dyDescent="0.35">
      <c r="A7312" t="str">
        <f>CONCATENATE(cars_raw!B7317," ",cars_raw!C7317)</f>
        <v>Volvo XC90 T6 Momentum 7 Passenger</v>
      </c>
      <c r="B7312" s="6" t="s">
        <v>17626</v>
      </c>
      <c r="C7312" s="6" t="str">
        <f t="shared" si="114"/>
        <v>57,990</v>
      </c>
      <c r="D7312" s="5">
        <v>57990</v>
      </c>
    </row>
    <row r="7313" spans="1:4" x14ac:dyDescent="0.35">
      <c r="A7313" t="str">
        <f>CONCATENATE(cars_raw!B7318," ",cars_raw!C7318)</f>
        <v>Audi Q5 2.0T Premium Plus</v>
      </c>
      <c r="B7313" s="6" t="s">
        <v>11959</v>
      </c>
      <c r="C7313" s="6" t="str">
        <f t="shared" si="114"/>
        <v>37,495</v>
      </c>
      <c r="D7313" s="5">
        <v>37495</v>
      </c>
    </row>
    <row r="7314" spans="1:4" x14ac:dyDescent="0.35">
      <c r="A7314" t="str">
        <f>CONCATENATE(cars_raw!B7319," ",cars_raw!C7319)</f>
        <v>Jeep Grand Cherokee Limited</v>
      </c>
      <c r="B7314" s="6" t="s">
        <v>459</v>
      </c>
      <c r="C7314" s="6" t="str">
        <f t="shared" si="114"/>
        <v>23,995</v>
      </c>
      <c r="D7314" s="5">
        <v>23995</v>
      </c>
    </row>
    <row r="7315" spans="1:4" x14ac:dyDescent="0.35">
      <c r="A7315" t="str">
        <f>CONCATENATE(cars_raw!B7320," ",cars_raw!C7320)</f>
        <v>BMW X5 xDrive35i</v>
      </c>
      <c r="B7315" s="6" t="s">
        <v>3423</v>
      </c>
      <c r="C7315" s="6" t="str">
        <f t="shared" si="114"/>
        <v>34,998</v>
      </c>
      <c r="D7315" s="5">
        <v>34998</v>
      </c>
    </row>
    <row r="7316" spans="1:4" x14ac:dyDescent="0.35">
      <c r="A7316" t="str">
        <f>CONCATENATE(cars_raw!B7321," ",cars_raw!C7321)</f>
        <v>Honda Fit Sport</v>
      </c>
      <c r="B7316" s="6" t="s">
        <v>1534</v>
      </c>
      <c r="C7316" s="6" t="str">
        <f t="shared" si="114"/>
        <v>9,995</v>
      </c>
      <c r="D7316" s="5">
        <v>9995</v>
      </c>
    </row>
    <row r="7317" spans="1:4" x14ac:dyDescent="0.35">
      <c r="A7317" t="str">
        <f>CONCATENATE(cars_raw!B7322," ",cars_raw!C7322)</f>
        <v>Ford Edge SEL</v>
      </c>
      <c r="B7317" s="6" t="s">
        <v>26410</v>
      </c>
      <c r="C7317" s="6" t="str">
        <f t="shared" si="114"/>
        <v>30,780</v>
      </c>
      <c r="D7317" s="5">
        <v>30780</v>
      </c>
    </row>
    <row r="7318" spans="1:4" x14ac:dyDescent="0.35">
      <c r="A7318" t="str">
        <f>CONCATENATE(cars_raw!B7323," ",cars_raw!C7323)</f>
        <v>Mazda CX-9 Grand Touring</v>
      </c>
      <c r="B7318" s="6" t="s">
        <v>12429</v>
      </c>
      <c r="C7318" s="6" t="str">
        <f t="shared" si="114"/>
        <v>38,980</v>
      </c>
      <c r="D7318" s="5">
        <v>38980</v>
      </c>
    </row>
    <row r="7319" spans="1:4" x14ac:dyDescent="0.35">
      <c r="A7319" t="str">
        <f>CONCATENATE(cars_raw!B7324," ",cars_raw!C7324)</f>
        <v>Mercedes-Benz C-Class C 300</v>
      </c>
      <c r="B7319" s="6" t="s">
        <v>26418</v>
      </c>
      <c r="C7319" s="6" t="str">
        <f t="shared" si="114"/>
        <v>30,839</v>
      </c>
      <c r="D7319" s="5">
        <v>30839</v>
      </c>
    </row>
    <row r="7320" spans="1:4" x14ac:dyDescent="0.35">
      <c r="A7320" t="str">
        <f>CONCATENATE(cars_raw!B7325," ",cars_raw!C7325)</f>
        <v>Lexus ES 350 Base</v>
      </c>
      <c r="B7320" s="6" t="s">
        <v>26421</v>
      </c>
      <c r="C7320" s="6" t="str">
        <f t="shared" si="114"/>
        <v>39,880</v>
      </c>
      <c r="D7320" s="5">
        <v>39880</v>
      </c>
    </row>
    <row r="7321" spans="1:4" x14ac:dyDescent="0.35">
      <c r="A7321" t="str">
        <f>CONCATENATE(cars_raw!B7326," ",cars_raw!C7326)</f>
        <v>Lexus RX 350 350</v>
      </c>
      <c r="B7321" s="6" t="s">
        <v>283</v>
      </c>
      <c r="C7321" s="6" t="str">
        <f t="shared" si="114"/>
        <v>43,451</v>
      </c>
      <c r="D7321" s="5">
        <v>43451</v>
      </c>
    </row>
    <row r="7322" spans="1:4" x14ac:dyDescent="0.35">
      <c r="A7322" t="str">
        <f>CONCATENATE(cars_raw!B7327," ",cars_raw!C7327)</f>
        <v>Audi Q8 3.0T Premium</v>
      </c>
      <c r="B7322" s="6" t="s">
        <v>13057</v>
      </c>
      <c r="C7322" s="6" t="str">
        <f t="shared" si="114"/>
        <v>59,999</v>
      </c>
      <c r="D7322" s="5">
        <v>59999</v>
      </c>
    </row>
    <row r="7323" spans="1:4" x14ac:dyDescent="0.35">
      <c r="A7323" t="str">
        <f>CONCATENATE(cars_raw!B7328," ",cars_raw!C7328)</f>
        <v>Lexus RX 350 F Sport</v>
      </c>
      <c r="B7323" s="6" t="s">
        <v>587</v>
      </c>
      <c r="C7323" s="6" t="str">
        <f t="shared" si="114"/>
        <v>44,998</v>
      </c>
      <c r="D7323" s="5">
        <v>44998</v>
      </c>
    </row>
    <row r="7324" spans="1:4" x14ac:dyDescent="0.35">
      <c r="A7324" t="str">
        <f>CONCATENATE(cars_raw!B7329," ",cars_raw!C7329)</f>
        <v>Honda Civic LX</v>
      </c>
      <c r="B7324" s="6" t="s">
        <v>71</v>
      </c>
      <c r="C7324" s="6" t="str">
        <f t="shared" si="114"/>
        <v>28,500</v>
      </c>
      <c r="D7324" s="5">
        <v>28500</v>
      </c>
    </row>
    <row r="7325" spans="1:4" x14ac:dyDescent="0.35">
      <c r="A7325" t="str">
        <f>CONCATENATE(cars_raw!B7330," ",cars_raw!C7330)</f>
        <v>Nissan Altima 2.5 S</v>
      </c>
      <c r="B7325" s="6" t="s">
        <v>26439</v>
      </c>
      <c r="C7325" s="6" t="str">
        <f t="shared" si="114"/>
        <v>22,944</v>
      </c>
      <c r="D7325" s="5">
        <v>22944</v>
      </c>
    </row>
    <row r="7326" spans="1:4" x14ac:dyDescent="0.35">
      <c r="A7326" t="str">
        <f>CONCATENATE(cars_raw!B7331," ",cars_raw!C7331)</f>
        <v>Ford Edge SEL</v>
      </c>
      <c r="B7326" s="6" t="s">
        <v>26442</v>
      </c>
      <c r="C7326" s="6" t="str">
        <f t="shared" si="114"/>
        <v>23,550</v>
      </c>
      <c r="D7326" s="5">
        <v>23550</v>
      </c>
    </row>
    <row r="7327" spans="1:4" x14ac:dyDescent="0.35">
      <c r="A7327" t="str">
        <f>CONCATENATE(cars_raw!B7332," ",cars_raw!C7332)</f>
        <v>Tesla Model Y Long Range</v>
      </c>
      <c r="B7327" s="6" t="s">
        <v>14497</v>
      </c>
      <c r="C7327" s="6" t="str">
        <f t="shared" si="114"/>
        <v>69,990</v>
      </c>
      <c r="D7327" s="5">
        <v>69990</v>
      </c>
    </row>
    <row r="7328" spans="1:4" x14ac:dyDescent="0.35">
      <c r="A7328" t="str">
        <f>CONCATENATE(cars_raw!B7333," ",cars_raw!C7333)</f>
        <v>Kia Sorento SX</v>
      </c>
      <c r="B7328" s="6" t="s">
        <v>2028</v>
      </c>
      <c r="C7328" s="6" t="str">
        <f t="shared" si="114"/>
        <v>34,991</v>
      </c>
      <c r="D7328" s="5">
        <v>34991</v>
      </c>
    </row>
    <row r="7329" spans="1:4" x14ac:dyDescent="0.35">
      <c r="A7329" t="str">
        <f>CONCATENATE(cars_raw!B7334," ",cars_raw!C7334)</f>
        <v>Chevrolet Corvette Stingray</v>
      </c>
      <c r="B7329" s="6" t="s">
        <v>26450</v>
      </c>
      <c r="C7329" s="6" t="str">
        <f t="shared" si="114"/>
        <v>46,952</v>
      </c>
      <c r="D7329" s="5">
        <v>46952</v>
      </c>
    </row>
    <row r="7330" spans="1:4" x14ac:dyDescent="0.35">
      <c r="A7330" t="str">
        <f>CONCATENATE(cars_raw!B7335," ",cars_raw!C7335)</f>
        <v>Honda HR-V EX</v>
      </c>
      <c r="B7330" s="6" t="s">
        <v>26454</v>
      </c>
      <c r="C7330" s="6" t="str">
        <f t="shared" si="114"/>
        <v>15,490</v>
      </c>
      <c r="D7330" s="5">
        <v>15490</v>
      </c>
    </row>
    <row r="7331" spans="1:4" x14ac:dyDescent="0.35">
      <c r="A7331" t="str">
        <f>CONCATENATE(cars_raw!B7336," ",cars_raw!C7336)</f>
        <v>Honda Accord Sport 1.5T</v>
      </c>
      <c r="B7331" s="6" t="s">
        <v>754</v>
      </c>
      <c r="C7331" s="6" t="str">
        <f t="shared" si="114"/>
        <v>33,998</v>
      </c>
      <c r="D7331" s="5">
        <v>33998</v>
      </c>
    </row>
    <row r="7332" spans="1:4" x14ac:dyDescent="0.35">
      <c r="A7332" t="str">
        <f>CONCATENATE(cars_raw!B7337," ",cars_raw!C7337)</f>
        <v>Toyota Sequoia Platinum</v>
      </c>
      <c r="B7332" s="6" t="s">
        <v>25378</v>
      </c>
      <c r="C7332" s="6" t="str">
        <f t="shared" si="114"/>
        <v>59,495</v>
      </c>
      <c r="D7332" s="5">
        <v>59495</v>
      </c>
    </row>
    <row r="7333" spans="1:4" x14ac:dyDescent="0.35">
      <c r="A7333" t="str">
        <f>CONCATENATE(cars_raw!B7338," ",cars_raw!C7338)</f>
        <v>Lexus RX 350 350</v>
      </c>
      <c r="B7333" s="6" t="s">
        <v>4166</v>
      </c>
      <c r="C7333" s="6" t="str">
        <f t="shared" si="114"/>
        <v>47,995</v>
      </c>
      <c r="D7333" s="5">
        <v>47995</v>
      </c>
    </row>
    <row r="7334" spans="1:4" x14ac:dyDescent="0.35">
      <c r="A7334" t="str">
        <f>CONCATENATE(cars_raw!B7339," ",cars_raw!C7339)</f>
        <v>BMW X5 xDrive50i</v>
      </c>
      <c r="B7334" s="6" t="s">
        <v>1844</v>
      </c>
      <c r="C7334" s="6" t="str">
        <f t="shared" si="114"/>
        <v>23,990</v>
      </c>
      <c r="D7334" s="5">
        <v>23990</v>
      </c>
    </row>
    <row r="7335" spans="1:4" x14ac:dyDescent="0.35">
      <c r="A7335" t="str">
        <f>CONCATENATE(cars_raw!B7340," ",cars_raw!C7340)</f>
        <v>RAM 1500 Limited</v>
      </c>
      <c r="B7335" s="6" t="s">
        <v>26468</v>
      </c>
      <c r="C7335" s="6" t="str">
        <f t="shared" si="114"/>
        <v>63,969</v>
      </c>
      <c r="D7335" s="5">
        <v>63969</v>
      </c>
    </row>
    <row r="7336" spans="1:4" x14ac:dyDescent="0.35">
      <c r="A7336" t="str">
        <f>CONCATENATE(cars_raw!B7341," ",cars_raw!C7341)</f>
        <v>Acura TLX V6 Tech</v>
      </c>
      <c r="B7336" s="6" t="s">
        <v>26473</v>
      </c>
      <c r="C7336" s="6" t="str">
        <f t="shared" si="114"/>
        <v>21,695</v>
      </c>
      <c r="D7336" s="5">
        <v>21695</v>
      </c>
    </row>
    <row r="7337" spans="1:4" x14ac:dyDescent="0.35">
      <c r="A7337" t="str">
        <f>CONCATENATE(cars_raw!B7342," ",cars_raw!C7342)</f>
        <v>Ford Expedition Limited</v>
      </c>
      <c r="B7337" s="6" t="s">
        <v>26476</v>
      </c>
      <c r="C7337" s="6" t="str">
        <f t="shared" si="114"/>
        <v>65,900</v>
      </c>
      <c r="D7337" s="5">
        <v>65900</v>
      </c>
    </row>
    <row r="7338" spans="1:4" x14ac:dyDescent="0.35">
      <c r="A7338" t="str">
        <f>CONCATENATE(cars_raw!B7343," ",cars_raw!C7343)</f>
        <v>Volvo XC90 T5 Momentum</v>
      </c>
      <c r="B7338" s="6" t="s">
        <v>2469</v>
      </c>
      <c r="C7338" s="6" t="str">
        <f t="shared" si="114"/>
        <v>50,962</v>
      </c>
      <c r="D7338" s="5">
        <v>50962</v>
      </c>
    </row>
    <row r="7339" spans="1:4" x14ac:dyDescent="0.35">
      <c r="A7339" t="str">
        <f>CONCATENATE(cars_raw!B7344," ",cars_raw!C7344)</f>
        <v>Ford Fusion SE</v>
      </c>
      <c r="B7339" s="6" t="s">
        <v>26483</v>
      </c>
      <c r="C7339" s="6" t="str">
        <f t="shared" si="114"/>
        <v>18,788</v>
      </c>
      <c r="D7339" s="5">
        <v>18788</v>
      </c>
    </row>
    <row r="7340" spans="1:4" x14ac:dyDescent="0.35">
      <c r="A7340" t="str">
        <f>CONCATENATE(cars_raw!B7345," ",cars_raw!C7345)</f>
        <v>BMW 330 i</v>
      </c>
      <c r="B7340" s="6" t="s">
        <v>35</v>
      </c>
      <c r="C7340" s="6" t="str">
        <f t="shared" si="114"/>
        <v>39,998</v>
      </c>
      <c r="D7340" s="5">
        <v>39998</v>
      </c>
    </row>
    <row r="7341" spans="1:4" x14ac:dyDescent="0.35">
      <c r="A7341" t="str">
        <f>CONCATENATE(cars_raw!B7346," ",cars_raw!C7346)</f>
        <v>GMC Sierra 1500 SLT</v>
      </c>
      <c r="B7341" s="6" t="s">
        <v>3048</v>
      </c>
      <c r="C7341" s="6" t="str">
        <f t="shared" si="114"/>
        <v>38,998</v>
      </c>
      <c r="D7341" s="5">
        <v>38998</v>
      </c>
    </row>
    <row r="7342" spans="1:4" x14ac:dyDescent="0.35">
      <c r="A7342" t="str">
        <f>CONCATENATE(cars_raw!B7347," ",cars_raw!C7347)</f>
        <v>Mercedes-Benz CLA-Class CLA 250</v>
      </c>
      <c r="B7342" s="6" t="s">
        <v>11006</v>
      </c>
      <c r="C7342" s="6" t="str">
        <f t="shared" si="114"/>
        <v>21,985</v>
      </c>
      <c r="D7342" s="5">
        <v>21985</v>
      </c>
    </row>
    <row r="7343" spans="1:4" x14ac:dyDescent="0.35">
      <c r="A7343" t="str">
        <f>CONCATENATE(cars_raw!B7348," ",cars_raw!C7348)</f>
        <v>Toyota Camry SE</v>
      </c>
      <c r="B7343" s="6" t="s">
        <v>26490</v>
      </c>
      <c r="C7343" s="6" t="str">
        <f t="shared" si="114"/>
        <v>32,778</v>
      </c>
      <c r="D7343" s="5">
        <v>32778</v>
      </c>
    </row>
    <row r="7344" spans="1:4" x14ac:dyDescent="0.35">
      <c r="A7344" t="str">
        <f>CONCATENATE(cars_raw!B7349," ",cars_raw!C7349)</f>
        <v>Lincoln Aviator Reserve AWD</v>
      </c>
      <c r="B7344" s="6" t="s">
        <v>26493</v>
      </c>
      <c r="C7344" s="6" t="str">
        <f t="shared" si="114"/>
        <v>56,992</v>
      </c>
      <c r="D7344" s="5">
        <v>56992</v>
      </c>
    </row>
    <row r="7345" spans="1:4" x14ac:dyDescent="0.35">
      <c r="A7345" t="str">
        <f>CONCATENATE(cars_raw!B7350," ",cars_raw!C7350)</f>
        <v>Ford F-150 XLT</v>
      </c>
      <c r="B7345" s="6" t="s">
        <v>668</v>
      </c>
      <c r="C7345" s="6" t="str">
        <f t="shared" si="114"/>
        <v>49,995</v>
      </c>
      <c r="D7345" s="5">
        <v>49995</v>
      </c>
    </row>
    <row r="7346" spans="1:4" x14ac:dyDescent="0.35">
      <c r="A7346" t="str">
        <f>CONCATENATE(cars_raw!B7351," ",cars_raw!C7351)</f>
        <v>Chevrolet Equinox LT</v>
      </c>
      <c r="B7346" s="6" t="s">
        <v>8572</v>
      </c>
      <c r="C7346" s="6" t="str">
        <f t="shared" si="114"/>
        <v>21,688</v>
      </c>
      <c r="D7346" s="5">
        <v>21688</v>
      </c>
    </row>
    <row r="7347" spans="1:4" x14ac:dyDescent="0.35">
      <c r="A7347" t="str">
        <f>CONCATENATE(cars_raw!B7352," ",cars_raw!C7352)</f>
        <v>Acura MDX 3.5L w/Technology Package</v>
      </c>
      <c r="B7347" s="6" t="s">
        <v>4773</v>
      </c>
      <c r="C7347" s="6" t="str">
        <f t="shared" si="114"/>
        <v>40,900</v>
      </c>
      <c r="D7347" s="5">
        <v>40900</v>
      </c>
    </row>
    <row r="7348" spans="1:4" x14ac:dyDescent="0.35">
      <c r="A7348" t="str">
        <f>CONCATENATE(cars_raw!B7353," ",cars_raw!C7353)</f>
        <v>Cadillac XT6 Sport AWD</v>
      </c>
      <c r="B7348" s="6" t="s">
        <v>18273</v>
      </c>
      <c r="C7348" s="6" t="str">
        <f t="shared" si="114"/>
        <v>56,007</v>
      </c>
      <c r="D7348" s="5">
        <v>56007</v>
      </c>
    </row>
    <row r="7349" spans="1:4" x14ac:dyDescent="0.35">
      <c r="A7349" t="str">
        <f>CONCATENATE(cars_raw!B7354," ",cars_raw!C7354)</f>
        <v>Mercedes-Benz CLS 450 Base</v>
      </c>
      <c r="B7349" s="6" t="s">
        <v>26508</v>
      </c>
      <c r="C7349" s="6" t="str">
        <f t="shared" si="114"/>
        <v>70,946</v>
      </c>
      <c r="D7349" s="5">
        <v>70946</v>
      </c>
    </row>
    <row r="7350" spans="1:4" x14ac:dyDescent="0.35">
      <c r="A7350" t="str">
        <f>CONCATENATE(cars_raw!B7355," ",cars_raw!C7355)</f>
        <v>Nissan Pathfinder SV</v>
      </c>
      <c r="B7350" s="6" t="s">
        <v>26511</v>
      </c>
      <c r="C7350" s="6" t="str">
        <f t="shared" si="114"/>
        <v>26,709</v>
      </c>
      <c r="D7350" s="5">
        <v>26709</v>
      </c>
    </row>
    <row r="7351" spans="1:4" x14ac:dyDescent="0.35">
      <c r="A7351" t="str">
        <f>CONCATENATE(cars_raw!B7356," ",cars_raw!C7356)</f>
        <v>Nissan Maxima 3.5 SL</v>
      </c>
      <c r="B7351" s="6" t="s">
        <v>16379</v>
      </c>
      <c r="C7351" s="6" t="str">
        <f t="shared" si="114"/>
        <v>30,739</v>
      </c>
      <c r="D7351" s="5">
        <v>30739</v>
      </c>
    </row>
    <row r="7352" spans="1:4" x14ac:dyDescent="0.35">
      <c r="A7352" t="str">
        <f>CONCATENATE(cars_raw!B7357," ",cars_raw!C7357)</f>
        <v>Audi Q7 55 Prestige</v>
      </c>
      <c r="B7352" s="6" t="s">
        <v>3959</v>
      </c>
      <c r="C7352" s="6" t="str">
        <f t="shared" si="114"/>
        <v>46,000</v>
      </c>
      <c r="D7352" s="5">
        <v>46000</v>
      </c>
    </row>
    <row r="7353" spans="1:4" x14ac:dyDescent="0.35">
      <c r="A7353" t="str">
        <f>CONCATENATE(cars_raw!B7358," ",cars_raw!C7358)</f>
        <v>Toyota Camry XSE</v>
      </c>
      <c r="B7353" s="6" t="s">
        <v>26518</v>
      </c>
      <c r="C7353" s="6" t="str">
        <f t="shared" si="114"/>
        <v>36,994</v>
      </c>
      <c r="D7353" s="5">
        <v>36994</v>
      </c>
    </row>
    <row r="7354" spans="1:4" x14ac:dyDescent="0.35">
      <c r="A7354" t="str">
        <f>CONCATENATE(cars_raw!B7359," ",cars_raw!C7359)</f>
        <v>Dodge Durango SXT</v>
      </c>
      <c r="B7354" s="6" t="s">
        <v>754</v>
      </c>
      <c r="C7354" s="6" t="str">
        <f t="shared" si="114"/>
        <v>33,998</v>
      </c>
      <c r="D7354" s="5">
        <v>33998</v>
      </c>
    </row>
    <row r="7355" spans="1:4" x14ac:dyDescent="0.35">
      <c r="A7355" t="str">
        <f>CONCATENATE(cars_raw!B7360," ",cars_raw!C7360)</f>
        <v>Lexus GX 460 Base</v>
      </c>
      <c r="B7355" s="6" t="s">
        <v>26525</v>
      </c>
      <c r="C7355" s="6" t="str">
        <f t="shared" si="114"/>
        <v>60,437</v>
      </c>
      <c r="D7355" s="5">
        <v>60437</v>
      </c>
    </row>
    <row r="7356" spans="1:4" x14ac:dyDescent="0.35">
      <c r="A7356" t="str">
        <f>CONCATENATE(cars_raw!B7361," ",cars_raw!C7361)</f>
        <v>Honda CR-V EX-L</v>
      </c>
      <c r="B7356" s="6" t="s">
        <v>26528</v>
      </c>
      <c r="C7356" s="6" t="str">
        <f t="shared" si="114"/>
        <v>36,443</v>
      </c>
      <c r="D7356" s="5">
        <v>36443</v>
      </c>
    </row>
    <row r="7357" spans="1:4" x14ac:dyDescent="0.35">
      <c r="A7357" t="str">
        <f>CONCATENATE(cars_raw!B7362," ",cars_raw!C7362)</f>
        <v>Ford Escape SE</v>
      </c>
      <c r="B7357" s="6" t="s">
        <v>26531</v>
      </c>
      <c r="C7357" s="6" t="str">
        <f t="shared" si="114"/>
        <v>22,917</v>
      </c>
      <c r="D7357" s="5">
        <v>22917</v>
      </c>
    </row>
    <row r="7358" spans="1:4" x14ac:dyDescent="0.35">
      <c r="A7358" t="str">
        <f>CONCATENATE(cars_raw!B7363," ",cars_raw!C7363)</f>
        <v>Tesla Model S 100D</v>
      </c>
      <c r="B7358" s="6" t="s">
        <v>6631</v>
      </c>
      <c r="C7358" s="6" t="str">
        <f t="shared" si="114"/>
        <v>69,999</v>
      </c>
      <c r="D7358" s="5">
        <v>69999</v>
      </c>
    </row>
    <row r="7359" spans="1:4" x14ac:dyDescent="0.35">
      <c r="A7359" t="str">
        <f>CONCATENATE(cars_raw!B7364," ",cars_raw!C7364)</f>
        <v>Kia Sorento LX</v>
      </c>
      <c r="B7359" s="6" t="s">
        <v>7550</v>
      </c>
      <c r="C7359" s="6" t="str">
        <f t="shared" si="114"/>
        <v>24,000</v>
      </c>
      <c r="D7359" s="5">
        <v>24000</v>
      </c>
    </row>
    <row r="7360" spans="1:4" x14ac:dyDescent="0.35">
      <c r="A7360" t="str">
        <f>CONCATENATE(cars_raw!B7365," ",cars_raw!C7365)</f>
        <v>GMC Yukon SLT</v>
      </c>
      <c r="B7360" s="6" t="s">
        <v>5911</v>
      </c>
      <c r="C7360" s="6" t="str">
        <f t="shared" si="114"/>
        <v>46,888</v>
      </c>
      <c r="D7360" s="5">
        <v>46888</v>
      </c>
    </row>
    <row r="7361" spans="1:4" x14ac:dyDescent="0.35">
      <c r="A7361" t="str">
        <f>CONCATENATE(cars_raw!B7366," ",cars_raw!C7366)</f>
        <v>Lexus ES 350 F Sport</v>
      </c>
      <c r="B7361" s="6" t="s">
        <v>4082</v>
      </c>
      <c r="C7361" s="6" t="str">
        <f t="shared" si="114"/>
        <v>42,998</v>
      </c>
      <c r="D7361" s="5">
        <v>42998</v>
      </c>
    </row>
    <row r="7362" spans="1:4" x14ac:dyDescent="0.35">
      <c r="A7362" t="str">
        <f>CONCATENATE(cars_raw!B7367," ",cars_raw!C7367)</f>
        <v>BMW 330 i</v>
      </c>
      <c r="B7362" s="6" t="s">
        <v>26550</v>
      </c>
      <c r="C7362" s="6" t="str">
        <f t="shared" ref="C7362:C7425" si="115">REPLACE(B7362,1,1,"")</f>
        <v>37,713</v>
      </c>
      <c r="D7362" s="5">
        <v>37713</v>
      </c>
    </row>
    <row r="7363" spans="1:4" x14ac:dyDescent="0.35">
      <c r="A7363" t="str">
        <f>CONCATENATE(cars_raw!B7368," ",cars_raw!C7368)</f>
        <v>Ford F-150 XLT</v>
      </c>
      <c r="B7363" s="6" t="s">
        <v>26553</v>
      </c>
      <c r="C7363" s="6" t="str">
        <f t="shared" si="115"/>
        <v>43,888</v>
      </c>
      <c r="D7363" s="5">
        <v>43888</v>
      </c>
    </row>
    <row r="7364" spans="1:4" x14ac:dyDescent="0.35">
      <c r="A7364" t="str">
        <f>CONCATENATE(cars_raw!B7369," ",cars_raw!C7369)</f>
        <v>Honda Civic LX</v>
      </c>
      <c r="B7364" s="6" t="s">
        <v>459</v>
      </c>
      <c r="C7364" s="6" t="str">
        <f t="shared" si="115"/>
        <v>23,995</v>
      </c>
      <c r="D7364" s="5">
        <v>23995</v>
      </c>
    </row>
    <row r="7365" spans="1:4" x14ac:dyDescent="0.35">
      <c r="A7365" t="str">
        <f>CONCATENATE(cars_raw!B7370," ",cars_raw!C7370)</f>
        <v>Porsche Macan Base</v>
      </c>
      <c r="B7365" s="6" t="s">
        <v>26562</v>
      </c>
      <c r="C7365" s="6" t="str">
        <f t="shared" si="115"/>
        <v>46,338</v>
      </c>
      <c r="D7365" s="5">
        <v>46338</v>
      </c>
    </row>
    <row r="7366" spans="1:4" x14ac:dyDescent="0.35">
      <c r="A7366" t="str">
        <f>CONCATENATE(cars_raw!B7371," ",cars_raw!C7371)</f>
        <v>Audi Q7 55 Premium Plus</v>
      </c>
      <c r="B7366" s="6" t="s">
        <v>5454</v>
      </c>
      <c r="C7366" s="6" t="str">
        <f t="shared" si="115"/>
        <v>64,995</v>
      </c>
      <c r="D7366" s="5">
        <v>64995</v>
      </c>
    </row>
    <row r="7367" spans="1:4" x14ac:dyDescent="0.35">
      <c r="A7367" t="str">
        <f>CONCATENATE(cars_raw!B7372," ",cars_raw!C7372)</f>
        <v>Jeep Grand Cherokee Limited</v>
      </c>
      <c r="B7367" s="6" t="s">
        <v>11959</v>
      </c>
      <c r="C7367" s="6" t="str">
        <f t="shared" si="115"/>
        <v>37,495</v>
      </c>
      <c r="D7367" s="5">
        <v>37495</v>
      </c>
    </row>
    <row r="7368" spans="1:4" x14ac:dyDescent="0.35">
      <c r="A7368" t="str">
        <f>CONCATENATE(cars_raw!B7373," ",cars_raw!C7373)</f>
        <v>Jeep Cherokee Limited</v>
      </c>
      <c r="B7368" s="6" t="s">
        <v>26569</v>
      </c>
      <c r="C7368" s="6" t="str">
        <f t="shared" si="115"/>
        <v>29,949</v>
      </c>
      <c r="D7368" s="5">
        <v>29949</v>
      </c>
    </row>
    <row r="7369" spans="1:4" x14ac:dyDescent="0.35">
      <c r="A7369" t="str">
        <f>CONCATENATE(cars_raw!B7374," ",cars_raw!C7374)</f>
        <v>Toyota RAV4 LE</v>
      </c>
      <c r="B7369" s="6" t="s">
        <v>26573</v>
      </c>
      <c r="C7369" s="6" t="str">
        <f t="shared" si="115"/>
        <v>30,947</v>
      </c>
      <c r="D7369" s="5">
        <v>30947</v>
      </c>
    </row>
    <row r="7370" spans="1:4" x14ac:dyDescent="0.35">
      <c r="A7370" t="str">
        <f>CONCATENATE(cars_raw!B7375," ",cars_raw!C7375)</f>
        <v>Buick Enclave Essence</v>
      </c>
      <c r="B7370" s="6" t="s">
        <v>2069</v>
      </c>
      <c r="C7370" s="6" t="str">
        <f t="shared" si="115"/>
        <v>34,995</v>
      </c>
      <c r="D7370" s="5">
        <v>34995</v>
      </c>
    </row>
    <row r="7371" spans="1:4" x14ac:dyDescent="0.35">
      <c r="A7371" t="str">
        <f>CONCATENATE(cars_raw!B7376," ",cars_raw!C7376)</f>
        <v>Kia Soul GT-Line 2.0L</v>
      </c>
      <c r="B7371" s="6" t="s">
        <v>26576</v>
      </c>
      <c r="C7371" s="6" t="str">
        <f t="shared" si="115"/>
        <v>26,771</v>
      </c>
      <c r="D7371" s="5">
        <v>26771</v>
      </c>
    </row>
    <row r="7372" spans="1:4" x14ac:dyDescent="0.35">
      <c r="A7372" t="str">
        <f>CONCATENATE(cars_raw!B7377," ",cars_raw!C7377)</f>
        <v>Mazda CX-5 Sport</v>
      </c>
      <c r="B7372" s="6" t="s">
        <v>12671</v>
      </c>
      <c r="C7372" s="6" t="str">
        <f t="shared" si="115"/>
        <v>17,500</v>
      </c>
      <c r="D7372" s="5">
        <v>17500</v>
      </c>
    </row>
    <row r="7373" spans="1:4" x14ac:dyDescent="0.35">
      <c r="A7373" t="str">
        <f>CONCATENATE(cars_raw!B7378," ",cars_raw!C7378)</f>
        <v>Nissan Pathfinder SV</v>
      </c>
      <c r="B7373" s="6" t="s">
        <v>786</v>
      </c>
      <c r="C7373" s="6" t="str">
        <f t="shared" si="115"/>
        <v>27,998</v>
      </c>
      <c r="D7373" s="5">
        <v>27998</v>
      </c>
    </row>
    <row r="7374" spans="1:4" x14ac:dyDescent="0.35">
      <c r="A7374" t="str">
        <f>CONCATENATE(cars_raw!B7379," ",cars_raw!C7379)</f>
        <v>Jeep Cherokee Limited</v>
      </c>
      <c r="B7374" s="6" t="s">
        <v>6368</v>
      </c>
      <c r="C7374" s="6" t="str">
        <f t="shared" si="115"/>
        <v>29,000</v>
      </c>
      <c r="D7374" s="5">
        <v>29000</v>
      </c>
    </row>
    <row r="7375" spans="1:4" x14ac:dyDescent="0.35">
      <c r="A7375" t="str">
        <f>CONCATENATE(cars_raw!B7380," ",cars_raw!C7380)</f>
        <v>Kia Sorento LX</v>
      </c>
      <c r="B7375" s="6" t="s">
        <v>26586</v>
      </c>
      <c r="C7375" s="6" t="str">
        <f t="shared" si="115"/>
        <v>27,577</v>
      </c>
      <c r="D7375" s="5">
        <v>27577</v>
      </c>
    </row>
    <row r="7376" spans="1:4" x14ac:dyDescent="0.35">
      <c r="A7376" t="str">
        <f>CONCATENATE(cars_raw!B7381," ",cars_raw!C7381)</f>
        <v>Kia Sorento LX</v>
      </c>
      <c r="B7376" s="6" t="s">
        <v>5876</v>
      </c>
      <c r="C7376" s="6" t="str">
        <f t="shared" si="115"/>
        <v>17,992</v>
      </c>
      <c r="D7376" s="5">
        <v>17992</v>
      </c>
    </row>
    <row r="7377" spans="1:4" x14ac:dyDescent="0.35">
      <c r="A7377" t="str">
        <f>CONCATENATE(cars_raw!B7382," ",cars_raw!C7382)</f>
        <v>Ford Explorer ST</v>
      </c>
      <c r="B7377" s="6" t="s">
        <v>2460</v>
      </c>
      <c r="C7377" s="6" t="str">
        <f t="shared" si="115"/>
        <v>49,998</v>
      </c>
      <c r="D7377" s="5">
        <v>49998</v>
      </c>
    </row>
    <row r="7378" spans="1:4" x14ac:dyDescent="0.35">
      <c r="A7378" t="str">
        <f>CONCATENATE(cars_raw!B7383," ",cars_raw!C7383)</f>
        <v>Tesla Model Y Long Range</v>
      </c>
      <c r="B7378" s="6" t="s">
        <v>26594</v>
      </c>
      <c r="C7378" s="6" t="str">
        <f t="shared" si="115"/>
        <v>71,318</v>
      </c>
      <c r="D7378" s="5">
        <v>71318</v>
      </c>
    </row>
    <row r="7379" spans="1:4" x14ac:dyDescent="0.35">
      <c r="A7379" t="str">
        <f>CONCATENATE(cars_raw!B7384," ",cars_raw!C7384)</f>
        <v>BMW 330 i xDrive</v>
      </c>
      <c r="B7379" s="6" t="s">
        <v>4082</v>
      </c>
      <c r="C7379" s="6" t="str">
        <f t="shared" si="115"/>
        <v>42,998</v>
      </c>
      <c r="D7379" s="5">
        <v>42998</v>
      </c>
    </row>
    <row r="7380" spans="1:4" x14ac:dyDescent="0.35">
      <c r="A7380" t="str">
        <f>CONCATENATE(cars_raw!B7385," ",cars_raw!C7385)</f>
        <v>Toyota Highlander XLE</v>
      </c>
      <c r="B7380" s="6" t="s">
        <v>26600</v>
      </c>
      <c r="C7380" s="6" t="str">
        <f t="shared" si="115"/>
        <v>38,755</v>
      </c>
      <c r="D7380" s="5">
        <v>38755</v>
      </c>
    </row>
    <row r="7381" spans="1:4" x14ac:dyDescent="0.35">
      <c r="A7381" t="str">
        <f>CONCATENATE(cars_raw!B7386," ",cars_raw!C7386)</f>
        <v>Tesla Model S 100D</v>
      </c>
      <c r="B7381" s="6" t="s">
        <v>26602</v>
      </c>
      <c r="C7381" s="6" t="str">
        <f t="shared" si="115"/>
        <v>71,300</v>
      </c>
      <c r="D7381" s="5">
        <v>71300</v>
      </c>
    </row>
    <row r="7382" spans="1:4" x14ac:dyDescent="0.35">
      <c r="A7382" t="str">
        <f>CONCATENATE(cars_raw!B7387," ",cars_raw!C7387)</f>
        <v>Chevrolet Equinox 1LT</v>
      </c>
      <c r="B7382" s="6" t="s">
        <v>18388</v>
      </c>
      <c r="C7382" s="6" t="str">
        <f t="shared" si="115"/>
        <v>22,577</v>
      </c>
      <c r="D7382" s="5">
        <v>22577</v>
      </c>
    </row>
    <row r="7383" spans="1:4" x14ac:dyDescent="0.35">
      <c r="A7383" t="str">
        <f>CONCATENATE(cars_raw!B7388," ",cars_raw!C7388)</f>
        <v>Subaru Crosstrek 2.0i Premium</v>
      </c>
      <c r="B7383" s="6" t="s">
        <v>717</v>
      </c>
      <c r="C7383" s="6" t="str">
        <f t="shared" si="115"/>
        <v>29,995</v>
      </c>
      <c r="D7383" s="5">
        <v>29995</v>
      </c>
    </row>
    <row r="7384" spans="1:4" x14ac:dyDescent="0.35">
      <c r="A7384" t="str">
        <f>CONCATENATE(cars_raw!B7389," ",cars_raw!C7389)</f>
        <v>Jeep Grand Cherokee Limited</v>
      </c>
      <c r="B7384" s="6" t="s">
        <v>1052</v>
      </c>
      <c r="C7384" s="6" t="str">
        <f t="shared" si="115"/>
        <v>34,000</v>
      </c>
      <c r="D7384" s="5">
        <v>34000</v>
      </c>
    </row>
    <row r="7385" spans="1:4" x14ac:dyDescent="0.35">
      <c r="A7385" t="str">
        <f>CONCATENATE(cars_raw!B7390," ",cars_raw!C7390)</f>
        <v>Volkswagen Jetta 1.4T S</v>
      </c>
      <c r="B7385" s="6" t="s">
        <v>16990</v>
      </c>
      <c r="C7385" s="6" t="str">
        <f t="shared" si="115"/>
        <v>22,977</v>
      </c>
      <c r="D7385" s="5">
        <v>22977</v>
      </c>
    </row>
    <row r="7386" spans="1:4" x14ac:dyDescent="0.35">
      <c r="A7386" t="str">
        <f>CONCATENATE(cars_raw!B7391," ",cars_raw!C7391)</f>
        <v>Mercedes-Benz GLC 300 Base</v>
      </c>
      <c r="B7386" s="6" t="s">
        <v>26617</v>
      </c>
      <c r="C7386" s="6" t="str">
        <f t="shared" si="115"/>
        <v>33,495</v>
      </c>
      <c r="D7386" s="5">
        <v>33495</v>
      </c>
    </row>
    <row r="7387" spans="1:4" x14ac:dyDescent="0.35">
      <c r="A7387" t="str">
        <f>CONCATENATE(cars_raw!B7392," ",cars_raw!C7392)</f>
        <v>Cadillac XT5 Luxury</v>
      </c>
      <c r="B7387" s="6" t="s">
        <v>13829</v>
      </c>
      <c r="C7387" s="6" t="str">
        <f t="shared" si="115"/>
        <v>32,511</v>
      </c>
      <c r="D7387" s="5">
        <v>32511</v>
      </c>
    </row>
    <row r="7388" spans="1:4" x14ac:dyDescent="0.35">
      <c r="A7388" t="str">
        <f>CONCATENATE(cars_raw!B7393," ",cars_raw!C7393)</f>
        <v>Chevrolet Tahoe LT</v>
      </c>
      <c r="B7388" s="6" t="s">
        <v>10594</v>
      </c>
      <c r="C7388" s="6" t="str">
        <f t="shared" si="115"/>
        <v>41,995</v>
      </c>
      <c r="D7388" s="5">
        <v>41995</v>
      </c>
    </row>
    <row r="7389" spans="1:4" x14ac:dyDescent="0.35">
      <c r="A7389" t="str">
        <f>CONCATENATE(cars_raw!B7394," ",cars_raw!C7394)</f>
        <v>Honda Passport EX-L</v>
      </c>
      <c r="B7389" s="6" t="s">
        <v>26624</v>
      </c>
      <c r="C7389" s="6" t="str">
        <f t="shared" si="115"/>
        <v>34,706</v>
      </c>
      <c r="D7389" s="5">
        <v>34706</v>
      </c>
    </row>
    <row r="7390" spans="1:4" x14ac:dyDescent="0.35">
      <c r="A7390" t="str">
        <f>CONCATENATE(cars_raw!B7395," ",cars_raw!C7395)</f>
        <v>Honda Passport EX-L</v>
      </c>
      <c r="B7390" s="6" t="s">
        <v>26627</v>
      </c>
      <c r="C7390" s="6" t="str">
        <f t="shared" si="115"/>
        <v>34,541</v>
      </c>
      <c r="D7390" s="5">
        <v>34541</v>
      </c>
    </row>
    <row r="7391" spans="1:4" x14ac:dyDescent="0.35">
      <c r="A7391" t="str">
        <f>CONCATENATE(cars_raw!B7396," ",cars_raw!C7396)</f>
        <v>Honda CR-V Touring</v>
      </c>
      <c r="B7391" s="6" t="s">
        <v>8597</v>
      </c>
      <c r="C7391" s="6" t="str">
        <f t="shared" si="115"/>
        <v>33,999</v>
      </c>
      <c r="D7391" s="5">
        <v>33999</v>
      </c>
    </row>
    <row r="7392" spans="1:4" x14ac:dyDescent="0.35">
      <c r="A7392" t="str">
        <f>CONCATENATE(cars_raw!B7397," ",cars_raw!C7397)</f>
        <v>Mercedes-Benz AMG S 63 4MATIC</v>
      </c>
      <c r="B7392" s="6" t="s">
        <v>26633</v>
      </c>
      <c r="C7392" s="6" t="str">
        <f t="shared" si="115"/>
        <v>153,995</v>
      </c>
      <c r="D7392" s="5">
        <v>153995</v>
      </c>
    </row>
    <row r="7393" spans="1:4" x14ac:dyDescent="0.35">
      <c r="A7393" t="str">
        <f>CONCATENATE(cars_raw!B7398," ",cars_raw!C7398)</f>
        <v>Chrysler Pacifica Touring-L</v>
      </c>
      <c r="B7393" s="6" t="s">
        <v>367</v>
      </c>
      <c r="C7393" s="6" t="str">
        <f t="shared" si="115"/>
        <v>26,998</v>
      </c>
      <c r="D7393" s="5">
        <v>26998</v>
      </c>
    </row>
    <row r="7394" spans="1:4" x14ac:dyDescent="0.35">
      <c r="A7394" t="str">
        <f>CONCATENATE(cars_raw!B7399," ",cars_raw!C7399)</f>
        <v>BMW X2 xDrive28i</v>
      </c>
      <c r="B7394" s="6" t="s">
        <v>7546</v>
      </c>
      <c r="C7394" s="6" t="str">
        <f t="shared" si="115"/>
        <v>26,495</v>
      </c>
      <c r="D7394" s="5">
        <v>26495</v>
      </c>
    </row>
    <row r="7395" spans="1:4" x14ac:dyDescent="0.35">
      <c r="A7395" t="str">
        <f>CONCATENATE(cars_raw!B7400," ",cars_raw!C7400)</f>
        <v>Honda CR-V EX-L</v>
      </c>
      <c r="B7395" s="6" t="s">
        <v>4998</v>
      </c>
      <c r="C7395" s="6" t="str">
        <f t="shared" si="115"/>
        <v>32,000</v>
      </c>
      <c r="D7395" s="5">
        <v>32000</v>
      </c>
    </row>
    <row r="7396" spans="1:4" x14ac:dyDescent="0.35">
      <c r="A7396" t="str">
        <f>CONCATENATE(cars_raw!B7401," ",cars_raw!C7401)</f>
        <v>Acura TLX Technology</v>
      </c>
      <c r="B7396" s="6" t="s">
        <v>9049</v>
      </c>
      <c r="C7396" s="6" t="str">
        <f t="shared" si="115"/>
        <v>35,995</v>
      </c>
      <c r="D7396" s="5">
        <v>35995</v>
      </c>
    </row>
    <row r="7397" spans="1:4" x14ac:dyDescent="0.35">
      <c r="A7397" t="str">
        <f>CONCATENATE(cars_raw!B7402," ",cars_raw!C7402)</f>
        <v>BMW 330 i xDrive</v>
      </c>
      <c r="B7397" s="6" t="s">
        <v>26647</v>
      </c>
      <c r="C7397" s="6" t="str">
        <f t="shared" si="115"/>
        <v>45,607</v>
      </c>
      <c r="D7397" s="5">
        <v>45607</v>
      </c>
    </row>
    <row r="7398" spans="1:4" x14ac:dyDescent="0.35">
      <c r="A7398" t="str">
        <f>CONCATENATE(cars_raw!B7403," ",cars_raw!C7403)</f>
        <v>BMW X5 xDrive40i</v>
      </c>
      <c r="B7398" s="6" t="s">
        <v>26649</v>
      </c>
      <c r="C7398" s="6" t="str">
        <f t="shared" si="115"/>
        <v>53,539</v>
      </c>
      <c r="D7398" s="5">
        <v>53539</v>
      </c>
    </row>
    <row r="7399" spans="1:4" x14ac:dyDescent="0.35">
      <c r="A7399" t="str">
        <f>CONCATENATE(cars_raw!B7404," ",cars_raw!C7404)</f>
        <v>Lexus RX 350</v>
      </c>
      <c r="B7399" s="6" t="s">
        <v>6253</v>
      </c>
      <c r="C7399" s="6" t="str">
        <f t="shared" si="115"/>
        <v>41,998</v>
      </c>
      <c r="D7399" s="5">
        <v>41998</v>
      </c>
    </row>
    <row r="7400" spans="1:4" x14ac:dyDescent="0.35">
      <c r="A7400" t="str">
        <f>CONCATENATE(cars_raw!B7405," ",cars_raw!C7405)</f>
        <v>Honda CR-V EX-L</v>
      </c>
      <c r="B7400" s="6" t="s">
        <v>2047</v>
      </c>
      <c r="C7400" s="6" t="str">
        <f t="shared" si="115"/>
        <v>32,500</v>
      </c>
      <c r="D7400" s="5">
        <v>32500</v>
      </c>
    </row>
    <row r="7401" spans="1:4" x14ac:dyDescent="0.35">
      <c r="A7401" t="str">
        <f>CONCATENATE(cars_raw!B7406," ",cars_raw!C7406)</f>
        <v>Audi Q3 45 S line Premium</v>
      </c>
      <c r="B7401" s="6" t="s">
        <v>2903</v>
      </c>
      <c r="C7401" s="6" t="str">
        <f t="shared" si="115"/>
        <v>40,995</v>
      </c>
      <c r="D7401" s="5">
        <v>40995</v>
      </c>
    </row>
    <row r="7402" spans="1:4" x14ac:dyDescent="0.35">
      <c r="A7402" t="str">
        <f>CONCATENATE(cars_raw!B7407," ",cars_raw!C7407)</f>
        <v>Nissan Rogue SL</v>
      </c>
      <c r="B7402" s="6" t="s">
        <v>6368</v>
      </c>
      <c r="C7402" s="6" t="str">
        <f t="shared" si="115"/>
        <v>29,000</v>
      </c>
      <c r="D7402" s="5">
        <v>29000</v>
      </c>
    </row>
    <row r="7403" spans="1:4" x14ac:dyDescent="0.35">
      <c r="A7403" t="str">
        <f>CONCATENATE(cars_raw!B7408," ",cars_raw!C7408)</f>
        <v>Mercedes-Benz GLB 250 Base 4MATIC</v>
      </c>
      <c r="B7403" s="6" t="s">
        <v>24630</v>
      </c>
      <c r="C7403" s="6" t="str">
        <f t="shared" si="115"/>
        <v>46,491</v>
      </c>
      <c r="D7403" s="5">
        <v>46491</v>
      </c>
    </row>
    <row r="7404" spans="1:4" x14ac:dyDescent="0.35">
      <c r="A7404" t="str">
        <f>CONCATENATE(cars_raw!B7409," ",cars_raw!C7409)</f>
        <v>Honda Civic LX</v>
      </c>
      <c r="B7404" s="6" t="s">
        <v>26662</v>
      </c>
      <c r="C7404" s="6" t="str">
        <f t="shared" si="115"/>
        <v>24,560</v>
      </c>
      <c r="D7404" s="5">
        <v>24560</v>
      </c>
    </row>
    <row r="7405" spans="1:4" x14ac:dyDescent="0.35">
      <c r="A7405" t="str">
        <f>CONCATENATE(cars_raw!B7410," ",cars_raw!C7410)</f>
        <v>BMW 320 i xDrive</v>
      </c>
      <c r="B7405" s="6" t="s">
        <v>5854</v>
      </c>
      <c r="C7405" s="6" t="str">
        <f t="shared" si="115"/>
        <v>35,985</v>
      </c>
      <c r="D7405" s="5">
        <v>35985</v>
      </c>
    </row>
    <row r="7406" spans="1:4" x14ac:dyDescent="0.35">
      <c r="A7406" t="str">
        <f>CONCATENATE(cars_raw!B7411," ",cars_raw!C7411)</f>
        <v>Honda Civic LX</v>
      </c>
      <c r="B7406" s="6" t="s">
        <v>26667</v>
      </c>
      <c r="C7406" s="6" t="str">
        <f t="shared" si="115"/>
        <v>23,798</v>
      </c>
      <c r="D7406" s="5">
        <v>23798</v>
      </c>
    </row>
    <row r="7407" spans="1:4" x14ac:dyDescent="0.35">
      <c r="A7407" t="str">
        <f>CONCATENATE(cars_raw!B7412," ",cars_raw!C7412)</f>
        <v>Toyota Highlander Hybrid LE</v>
      </c>
      <c r="B7407" s="6" t="s">
        <v>26671</v>
      </c>
      <c r="C7407" s="6" t="str">
        <f t="shared" si="115"/>
        <v>37,981</v>
      </c>
      <c r="D7407" s="5">
        <v>37981</v>
      </c>
    </row>
    <row r="7408" spans="1:4" x14ac:dyDescent="0.35">
      <c r="A7408" t="str">
        <f>CONCATENATE(cars_raw!B7413," ",cars_raw!C7413)</f>
        <v>Toyota Corolla LE</v>
      </c>
      <c r="B7408" s="6" t="s">
        <v>2409</v>
      </c>
      <c r="C7408" s="6" t="str">
        <f t="shared" si="115"/>
        <v>22,999</v>
      </c>
      <c r="D7408" s="5">
        <v>22999</v>
      </c>
    </row>
    <row r="7409" spans="1:4" x14ac:dyDescent="0.35">
      <c r="A7409" t="str">
        <f>CONCATENATE(cars_raw!B7414," ",cars_raw!C7414)</f>
        <v>Toyota Highlander XLE</v>
      </c>
      <c r="B7409" s="6" t="s">
        <v>4923</v>
      </c>
      <c r="C7409" s="6" t="str">
        <f t="shared" si="115"/>
        <v>37,995</v>
      </c>
      <c r="D7409" s="5">
        <v>37995</v>
      </c>
    </row>
    <row r="7410" spans="1:4" x14ac:dyDescent="0.35">
      <c r="A7410" t="str">
        <f>CONCATENATE(cars_raw!B7415," ",cars_raw!C7415)</f>
        <v>Ford Edge SEL</v>
      </c>
      <c r="B7410" s="6" t="s">
        <v>26678</v>
      </c>
      <c r="C7410" s="6" t="str">
        <f t="shared" si="115"/>
        <v>31,883</v>
      </c>
      <c r="D7410" s="5">
        <v>31883</v>
      </c>
    </row>
    <row r="7411" spans="1:4" x14ac:dyDescent="0.35">
      <c r="A7411" t="str">
        <f>CONCATENATE(cars_raw!B7416," ",cars_raw!C7416)</f>
        <v>Land Rover Discovery HSE</v>
      </c>
      <c r="B7411" s="6" t="s">
        <v>13767</v>
      </c>
      <c r="C7411" s="6" t="str">
        <f t="shared" si="115"/>
        <v>45,990</v>
      </c>
      <c r="D7411" s="5">
        <v>45990</v>
      </c>
    </row>
    <row r="7412" spans="1:4" x14ac:dyDescent="0.35">
      <c r="A7412" t="str">
        <f>CONCATENATE(cars_raw!B7417," ",cars_raw!C7417)</f>
        <v>Lexus GX 460 Base</v>
      </c>
      <c r="B7412" s="6" t="s">
        <v>14248</v>
      </c>
      <c r="C7412" s="6" t="str">
        <f t="shared" si="115"/>
        <v>42,988</v>
      </c>
      <c r="D7412" s="5">
        <v>42988</v>
      </c>
    </row>
    <row r="7413" spans="1:4" x14ac:dyDescent="0.35">
      <c r="A7413" t="str">
        <f>CONCATENATE(cars_raw!B7418," ",cars_raw!C7418)</f>
        <v>Mercedes-Benz E-Class E 300</v>
      </c>
      <c r="B7413" s="6" t="s">
        <v>7026</v>
      </c>
      <c r="C7413" s="6" t="str">
        <f t="shared" si="115"/>
        <v>36,998</v>
      </c>
      <c r="D7413" s="5">
        <v>36998</v>
      </c>
    </row>
    <row r="7414" spans="1:4" x14ac:dyDescent="0.35">
      <c r="A7414" t="str">
        <f>CONCATENATE(cars_raw!B7419," ",cars_raw!C7419)</f>
        <v>Lexus GX 460 Base</v>
      </c>
      <c r="B7414" s="6" t="s">
        <v>26688</v>
      </c>
      <c r="C7414" s="6" t="str">
        <f t="shared" si="115"/>
        <v>49,729</v>
      </c>
      <c r="D7414" s="5">
        <v>49729</v>
      </c>
    </row>
    <row r="7415" spans="1:4" x14ac:dyDescent="0.35">
      <c r="A7415" t="str">
        <f>CONCATENATE(cars_raw!B7420," ",cars_raw!C7420)</f>
        <v>Toyota Highlander XLE</v>
      </c>
      <c r="B7415" s="6" t="s">
        <v>15267</v>
      </c>
      <c r="C7415" s="6" t="str">
        <f t="shared" si="115"/>
        <v>37,498</v>
      </c>
      <c r="D7415" s="5">
        <v>37498</v>
      </c>
    </row>
    <row r="7416" spans="1:4" x14ac:dyDescent="0.35">
      <c r="A7416" t="str">
        <f>CONCATENATE(cars_raw!B7421," ",cars_raw!C7421)</f>
        <v>Mercedes-Benz GLA 250 Base 4MATIC</v>
      </c>
      <c r="B7416" s="6" t="s">
        <v>26695</v>
      </c>
      <c r="C7416" s="6" t="str">
        <f t="shared" si="115"/>
        <v>43,556</v>
      </c>
      <c r="D7416" s="5">
        <v>43556</v>
      </c>
    </row>
    <row r="7417" spans="1:4" x14ac:dyDescent="0.35">
      <c r="A7417" t="str">
        <f>CONCATENATE(cars_raw!B7422," ",cars_raw!C7422)</f>
        <v>Audi A4 40 Premium Plus</v>
      </c>
      <c r="B7417" s="6" t="s">
        <v>3011</v>
      </c>
      <c r="C7417" s="6" t="str">
        <f t="shared" si="115"/>
        <v>39,988</v>
      </c>
      <c r="D7417" s="5">
        <v>39988</v>
      </c>
    </row>
    <row r="7418" spans="1:4" x14ac:dyDescent="0.35">
      <c r="A7418" t="str">
        <f>CONCATENATE(cars_raw!B7423," ",cars_raw!C7423)</f>
        <v>Honda Civic EX-L</v>
      </c>
      <c r="B7418" s="6" t="s">
        <v>20523</v>
      </c>
      <c r="C7418" s="6" t="str">
        <f t="shared" si="115"/>
        <v>27,490</v>
      </c>
      <c r="D7418" s="5">
        <v>27490</v>
      </c>
    </row>
    <row r="7419" spans="1:4" x14ac:dyDescent="0.35">
      <c r="A7419" t="str">
        <f>CONCATENATE(cars_raw!B7424," ",cars_raw!C7424)</f>
        <v>Honda CR-V EX-L</v>
      </c>
      <c r="B7419" s="6" t="s">
        <v>3596</v>
      </c>
      <c r="C7419" s="6" t="str">
        <f t="shared" si="115"/>
        <v>33,499</v>
      </c>
      <c r="D7419" s="5">
        <v>33499</v>
      </c>
    </row>
    <row r="7420" spans="1:4" x14ac:dyDescent="0.35">
      <c r="A7420" t="str">
        <f>CONCATENATE(cars_raw!B7425," ",cars_raw!C7425)</f>
        <v>Lexus GX 460 Base</v>
      </c>
      <c r="B7420" s="6" t="s">
        <v>26706</v>
      </c>
      <c r="C7420" s="6" t="str">
        <f t="shared" si="115"/>
        <v>34,110</v>
      </c>
      <c r="D7420" s="5">
        <v>34110</v>
      </c>
    </row>
    <row r="7421" spans="1:4" x14ac:dyDescent="0.35">
      <c r="A7421" t="str">
        <f>CONCATENATE(cars_raw!B7426," ",cars_raw!C7426)</f>
        <v>Audi Q5 2.0T Premium Plus</v>
      </c>
      <c r="B7421" s="6" t="s">
        <v>9039</v>
      </c>
      <c r="C7421" s="6" t="str">
        <f t="shared" si="115"/>
        <v>34,480</v>
      </c>
      <c r="D7421" s="5">
        <v>34480</v>
      </c>
    </row>
    <row r="7422" spans="1:4" x14ac:dyDescent="0.35">
      <c r="A7422" t="str">
        <f>CONCATENATE(cars_raw!B7427," ",cars_raw!C7427)</f>
        <v>Dodge Durango SXT</v>
      </c>
      <c r="B7422" s="6" t="s">
        <v>18558</v>
      </c>
      <c r="C7422" s="6" t="str">
        <f t="shared" si="115"/>
        <v>24,250</v>
      </c>
      <c r="D7422" s="5">
        <v>24250</v>
      </c>
    </row>
    <row r="7423" spans="1:4" x14ac:dyDescent="0.35">
      <c r="A7423" t="str">
        <f>CONCATENATE(cars_raw!B7428," ",cars_raw!C7428)</f>
        <v>Tesla Model 3 Standard Range Plus</v>
      </c>
      <c r="B7423" s="6" t="s">
        <v>26711</v>
      </c>
      <c r="C7423" s="6" t="str">
        <f t="shared" si="115"/>
        <v>52,781</v>
      </c>
      <c r="D7423" s="5">
        <v>52781</v>
      </c>
    </row>
    <row r="7424" spans="1:4" x14ac:dyDescent="0.35">
      <c r="A7424" t="str">
        <f>CONCATENATE(cars_raw!B7429," ",cars_raw!C7429)</f>
        <v>Lincoln Navigator Reserve</v>
      </c>
      <c r="B7424" s="6" t="s">
        <v>26714</v>
      </c>
      <c r="C7424" s="6" t="str">
        <f t="shared" si="115"/>
        <v>59,600</v>
      </c>
      <c r="D7424" s="5">
        <v>59600</v>
      </c>
    </row>
    <row r="7425" spans="1:4" x14ac:dyDescent="0.35">
      <c r="A7425" t="str">
        <f>CONCATENATE(cars_raw!B7430," ",cars_raw!C7430)</f>
        <v>Nissan Rogue S</v>
      </c>
      <c r="B7425" s="6" t="s">
        <v>10115</v>
      </c>
      <c r="C7425" s="6" t="str">
        <f t="shared" si="115"/>
        <v>23,992</v>
      </c>
      <c r="D7425" s="5">
        <v>23992</v>
      </c>
    </row>
    <row r="7426" spans="1:4" x14ac:dyDescent="0.35">
      <c r="A7426" t="str">
        <f>CONCATENATE(cars_raw!B7431," ",cars_raw!C7431)</f>
        <v>BMW X7 xDrive40i</v>
      </c>
      <c r="B7426" s="6" t="s">
        <v>26718</v>
      </c>
      <c r="C7426" s="6" t="str">
        <f t="shared" ref="C7426:C7489" si="116">REPLACE(B7426,1,1,"")</f>
        <v>68,668</v>
      </c>
      <c r="D7426" s="5">
        <v>68668</v>
      </c>
    </row>
    <row r="7427" spans="1:4" x14ac:dyDescent="0.35">
      <c r="A7427" t="str">
        <f>CONCATENATE(cars_raw!B7432," ",cars_raw!C7432)</f>
        <v>Acura MDX 3.7L Advance</v>
      </c>
      <c r="B7427" s="6" t="s">
        <v>26724</v>
      </c>
      <c r="C7427" s="6" t="str">
        <f t="shared" si="116"/>
        <v>13,977</v>
      </c>
      <c r="D7427" s="5">
        <v>13977</v>
      </c>
    </row>
    <row r="7428" spans="1:4" x14ac:dyDescent="0.35">
      <c r="A7428" t="str">
        <f>CONCATENATE(cars_raw!B7433," ",cars_raw!C7433)</f>
        <v>BMW X5 xDrive40i</v>
      </c>
      <c r="B7428" s="6" t="s">
        <v>26732</v>
      </c>
      <c r="C7428" s="6" t="str">
        <f t="shared" si="116"/>
        <v>56,300</v>
      </c>
      <c r="D7428" s="5">
        <v>56300</v>
      </c>
    </row>
    <row r="7429" spans="1:4" x14ac:dyDescent="0.35">
      <c r="A7429" t="str">
        <f>CONCATENATE(cars_raw!B7434," ",cars_raw!C7434)</f>
        <v>Mercedes-Benz E-Class E 300 Sport</v>
      </c>
      <c r="B7429" s="6" t="s">
        <v>26737</v>
      </c>
      <c r="C7429" s="6" t="str">
        <f t="shared" si="116"/>
        <v>36,560</v>
      </c>
      <c r="D7429" s="5">
        <v>36560</v>
      </c>
    </row>
    <row r="7430" spans="1:4" x14ac:dyDescent="0.35">
      <c r="A7430" t="str">
        <f>CONCATENATE(cars_raw!B7435," ",cars_raw!C7435)</f>
        <v>Audi RS 5 2.9T</v>
      </c>
      <c r="B7430" s="6" t="s">
        <v>8364</v>
      </c>
      <c r="C7430" s="6" t="str">
        <f t="shared" si="116"/>
        <v>73,880</v>
      </c>
      <c r="D7430" s="5">
        <v>73880</v>
      </c>
    </row>
    <row r="7431" spans="1:4" x14ac:dyDescent="0.35">
      <c r="A7431" t="str">
        <f>CONCATENATE(cars_raw!B7436," ",cars_raw!C7436)</f>
        <v>Cadillac XT5 Luxury</v>
      </c>
      <c r="B7431" s="6" t="s">
        <v>3048</v>
      </c>
      <c r="C7431" s="6" t="str">
        <f t="shared" si="116"/>
        <v>38,998</v>
      </c>
      <c r="D7431" s="5">
        <v>38998</v>
      </c>
    </row>
    <row r="7432" spans="1:4" x14ac:dyDescent="0.35">
      <c r="A7432" t="str">
        <f>CONCATENATE(cars_raw!B7437," ",cars_raw!C7437)</f>
        <v>Mazda CX-9 Grand Touring</v>
      </c>
      <c r="B7432" s="6" t="s">
        <v>7364</v>
      </c>
      <c r="C7432" s="6" t="str">
        <f t="shared" si="116"/>
        <v>36,988</v>
      </c>
      <c r="D7432" s="5">
        <v>36988</v>
      </c>
    </row>
    <row r="7433" spans="1:4" x14ac:dyDescent="0.35">
      <c r="A7433" t="str">
        <f>CONCATENATE(cars_raw!B7438," ",cars_raw!C7438)</f>
        <v>Ford Escape SE</v>
      </c>
      <c r="B7433" s="6" t="s">
        <v>26748</v>
      </c>
      <c r="C7433" s="6" t="str">
        <f t="shared" si="116"/>
        <v>19,659</v>
      </c>
      <c r="D7433" s="5">
        <v>19659</v>
      </c>
    </row>
    <row r="7434" spans="1:4" x14ac:dyDescent="0.35">
      <c r="A7434" t="str">
        <f>CONCATENATE(cars_raw!B7439," ",cars_raw!C7439)</f>
        <v>Toyota RAV4 LE</v>
      </c>
      <c r="B7434" s="6" t="s">
        <v>19093</v>
      </c>
      <c r="C7434" s="6" t="str">
        <f t="shared" si="116"/>
        <v>31,936</v>
      </c>
      <c r="D7434" s="5">
        <v>31936</v>
      </c>
    </row>
    <row r="7435" spans="1:4" x14ac:dyDescent="0.35">
      <c r="A7435" t="str">
        <f>CONCATENATE(cars_raw!B7440," ",cars_raw!C7440)</f>
        <v>GMC Yukon XL Denali</v>
      </c>
      <c r="B7435" s="6" t="s">
        <v>2749</v>
      </c>
      <c r="C7435" s="6" t="str">
        <f t="shared" si="116"/>
        <v>42,900</v>
      </c>
      <c r="D7435" s="5">
        <v>42900</v>
      </c>
    </row>
    <row r="7436" spans="1:4" x14ac:dyDescent="0.35">
      <c r="A7436" t="str">
        <f>CONCATENATE(cars_raw!B7441," ",cars_raw!C7441)</f>
        <v>Jeep Grand Cherokee Limited</v>
      </c>
      <c r="B7436" s="6" t="s">
        <v>26751</v>
      </c>
      <c r="C7436" s="6" t="str">
        <f t="shared" si="116"/>
        <v>35,675</v>
      </c>
      <c r="D7436" s="5">
        <v>35675</v>
      </c>
    </row>
    <row r="7437" spans="1:4" x14ac:dyDescent="0.35">
      <c r="A7437" t="str">
        <f>CONCATENATE(cars_raw!B7442," ",cars_raw!C7442)</f>
        <v>Acura TLX FWD</v>
      </c>
      <c r="B7437" s="6" t="s">
        <v>13965</v>
      </c>
      <c r="C7437" s="6" t="str">
        <f t="shared" si="116"/>
        <v>24,897</v>
      </c>
      <c r="D7437" s="5">
        <v>24897</v>
      </c>
    </row>
    <row r="7438" spans="1:4" x14ac:dyDescent="0.35">
      <c r="A7438" t="str">
        <f>CONCATENATE(cars_raw!B7443," ",cars_raw!C7443)</f>
        <v>Toyota Tacoma Base</v>
      </c>
      <c r="B7438" s="6" t="s">
        <v>8836</v>
      </c>
      <c r="C7438" s="6" t="str">
        <f t="shared" si="116"/>
        <v>17,950</v>
      </c>
      <c r="D7438" s="5">
        <v>17950</v>
      </c>
    </row>
    <row r="7439" spans="1:4" x14ac:dyDescent="0.35">
      <c r="A7439" t="str">
        <f>CONCATENATE(cars_raw!B7444," ",cars_raw!C7444)</f>
        <v>Mercedes-Benz GLB 250 Base</v>
      </c>
      <c r="B7439" s="6" t="s">
        <v>734</v>
      </c>
      <c r="C7439" s="6" t="str">
        <f t="shared" si="116"/>
        <v>38,999</v>
      </c>
      <c r="D7439" s="5">
        <v>38999</v>
      </c>
    </row>
    <row r="7440" spans="1:4" x14ac:dyDescent="0.35">
      <c r="A7440" t="str">
        <f>CONCATENATE(cars_raw!B7445," ",cars_raw!C7445)</f>
        <v>Lincoln MKZ Standard</v>
      </c>
      <c r="B7440" s="6" t="s">
        <v>323</v>
      </c>
      <c r="C7440" s="6" t="str">
        <f t="shared" si="116"/>
        <v>30,691</v>
      </c>
      <c r="D7440" s="5">
        <v>30691</v>
      </c>
    </row>
    <row r="7441" spans="1:4" x14ac:dyDescent="0.35">
      <c r="A7441" t="str">
        <f>CONCATENATE(cars_raw!B7446," ",cars_raw!C7446)</f>
        <v>Ford Fiesta SE</v>
      </c>
      <c r="B7441" s="6" t="s">
        <v>26758</v>
      </c>
      <c r="C7441" s="6" t="str">
        <f t="shared" si="116"/>
        <v>16,510</v>
      </c>
      <c r="D7441" s="5">
        <v>16510</v>
      </c>
    </row>
    <row r="7442" spans="1:4" x14ac:dyDescent="0.35">
      <c r="A7442" t="str">
        <f>CONCATENATE(cars_raw!B7447," ",cars_raw!C7447)</f>
        <v>Acura MDX 3.5L w/Technology Package</v>
      </c>
      <c r="B7442" s="6" t="s">
        <v>11318</v>
      </c>
      <c r="C7442" s="6" t="str">
        <f t="shared" si="116"/>
        <v>40,599</v>
      </c>
      <c r="D7442" s="5">
        <v>40599</v>
      </c>
    </row>
    <row r="7443" spans="1:4" x14ac:dyDescent="0.35">
      <c r="A7443" t="str">
        <f>CONCATENATE(cars_raw!B7448," ",cars_raw!C7448)</f>
        <v>Toyota RAV4 Hybrid Hybrid Limited</v>
      </c>
      <c r="B7443" s="6" t="s">
        <v>26766</v>
      </c>
      <c r="C7443" s="6" t="str">
        <f t="shared" si="116"/>
        <v>45,499</v>
      </c>
      <c r="D7443" s="5">
        <v>45499</v>
      </c>
    </row>
    <row r="7444" spans="1:4" x14ac:dyDescent="0.35">
      <c r="A7444" t="str">
        <f>CONCATENATE(cars_raw!B7449," ",cars_raw!C7449)</f>
        <v>Lincoln Aviator Reserve AWD</v>
      </c>
      <c r="B7444" s="6" t="s">
        <v>22601</v>
      </c>
      <c r="C7444" s="6" t="str">
        <f t="shared" si="116"/>
        <v>61,999</v>
      </c>
      <c r="D7444" s="5">
        <v>61999</v>
      </c>
    </row>
    <row r="7445" spans="1:4" x14ac:dyDescent="0.35">
      <c r="A7445" t="str">
        <f>CONCATENATE(cars_raw!B7450," ",cars_raw!C7450)</f>
        <v>Dodge Grand Caravan GT</v>
      </c>
      <c r="B7445" s="6" t="s">
        <v>26775</v>
      </c>
      <c r="C7445" s="6" t="str">
        <f t="shared" si="116"/>
        <v>23,696</v>
      </c>
      <c r="D7445" s="5">
        <v>23696</v>
      </c>
    </row>
    <row r="7446" spans="1:4" x14ac:dyDescent="0.35">
      <c r="A7446" t="str">
        <f>CONCATENATE(cars_raw!B7451," ",cars_raw!C7451)</f>
        <v>GMC Sierra 1500 Denali</v>
      </c>
      <c r="B7446" s="6" t="s">
        <v>2942</v>
      </c>
      <c r="C7446" s="6" t="str">
        <f t="shared" si="116"/>
        <v>60,000</v>
      </c>
      <c r="D7446" s="5">
        <v>60000</v>
      </c>
    </row>
    <row r="7447" spans="1:4" x14ac:dyDescent="0.35">
      <c r="A7447" t="str">
        <f>CONCATENATE(cars_raw!B7452," ",cars_raw!C7452)</f>
        <v>Kia Sorento LX</v>
      </c>
      <c r="B7447" s="6" t="s">
        <v>26778</v>
      </c>
      <c r="C7447" s="6" t="str">
        <f t="shared" si="116"/>
        <v>26,389</v>
      </c>
      <c r="D7447" s="5">
        <v>26389</v>
      </c>
    </row>
    <row r="7448" spans="1:4" x14ac:dyDescent="0.35">
      <c r="A7448" t="str">
        <f>CONCATENATE(cars_raw!B7453," ",cars_raw!C7453)</f>
        <v>Kia Forte LXS</v>
      </c>
      <c r="B7448" s="6" t="s">
        <v>26781</v>
      </c>
      <c r="C7448" s="6" t="str">
        <f t="shared" si="116"/>
        <v>24,976</v>
      </c>
      <c r="D7448" s="5">
        <v>24976</v>
      </c>
    </row>
    <row r="7449" spans="1:4" x14ac:dyDescent="0.35">
      <c r="A7449" t="str">
        <f>CONCATENATE(cars_raw!B7454," ",cars_raw!C7454)</f>
        <v>Ford Fusion Titanium</v>
      </c>
      <c r="B7449" s="6" t="s">
        <v>4029</v>
      </c>
      <c r="C7449" s="6" t="str">
        <f t="shared" si="116"/>
        <v>24,500</v>
      </c>
      <c r="D7449" s="5">
        <v>24500</v>
      </c>
    </row>
    <row r="7450" spans="1:4" x14ac:dyDescent="0.35">
      <c r="A7450" t="str">
        <f>CONCATENATE(cars_raw!B7455," ",cars_raw!C7455)</f>
        <v>Lincoln Aviator Reserve AWD</v>
      </c>
      <c r="B7450" s="6" t="s">
        <v>26789</v>
      </c>
      <c r="C7450" s="6" t="str">
        <f t="shared" si="116"/>
        <v>56,956</v>
      </c>
      <c r="D7450" s="5">
        <v>56956</v>
      </c>
    </row>
    <row r="7451" spans="1:4" x14ac:dyDescent="0.35">
      <c r="A7451" t="str">
        <f>CONCATENATE(cars_raw!B7456," ",cars_raw!C7456)</f>
        <v>Kia Optima LX</v>
      </c>
      <c r="B7451" s="6" t="s">
        <v>26792</v>
      </c>
      <c r="C7451" s="6" t="str">
        <f t="shared" si="116"/>
        <v>22,050</v>
      </c>
      <c r="D7451" s="5">
        <v>22050</v>
      </c>
    </row>
    <row r="7452" spans="1:4" x14ac:dyDescent="0.35">
      <c r="A7452" t="str">
        <f>CONCATENATE(cars_raw!B7457," ",cars_raw!C7457)</f>
        <v>Mercedes-Benz GLS 450 Base 4MATIC</v>
      </c>
      <c r="B7452" s="6" t="s">
        <v>13057</v>
      </c>
      <c r="C7452" s="6" t="str">
        <f t="shared" si="116"/>
        <v>59,999</v>
      </c>
      <c r="D7452" s="5">
        <v>59999</v>
      </c>
    </row>
    <row r="7453" spans="1:4" x14ac:dyDescent="0.35">
      <c r="A7453" t="str">
        <f>CONCATENATE(cars_raw!B7458," ",cars_raw!C7458)</f>
        <v>Lincoln Nautilus Reserve</v>
      </c>
      <c r="B7453" s="6" t="s">
        <v>26797</v>
      </c>
      <c r="C7453" s="6" t="str">
        <f t="shared" si="116"/>
        <v>39,081</v>
      </c>
      <c r="D7453" s="5">
        <v>39081</v>
      </c>
    </row>
    <row r="7454" spans="1:4" x14ac:dyDescent="0.35">
      <c r="A7454" t="str">
        <f>CONCATENATE(cars_raw!B7459," ",cars_raw!C7459)</f>
        <v>Porsche Cayenne Base</v>
      </c>
      <c r="B7454" s="6" t="s">
        <v>2477</v>
      </c>
      <c r="C7454" s="6" t="str">
        <f t="shared" si="116"/>
        <v>48,000</v>
      </c>
      <c r="D7454" s="5">
        <v>48000</v>
      </c>
    </row>
    <row r="7455" spans="1:4" x14ac:dyDescent="0.35">
      <c r="A7455" t="str">
        <f>CONCATENATE(cars_raw!B7460," ",cars_raw!C7460)</f>
        <v>Dodge Challenger GT</v>
      </c>
      <c r="B7455" s="6" t="s">
        <v>11959</v>
      </c>
      <c r="C7455" s="6" t="str">
        <f t="shared" si="116"/>
        <v>37,495</v>
      </c>
      <c r="D7455" s="5">
        <v>37495</v>
      </c>
    </row>
    <row r="7456" spans="1:4" x14ac:dyDescent="0.35">
      <c r="A7456" t="str">
        <f>CONCATENATE(cars_raw!B7461," ",cars_raw!C7461)</f>
        <v>Nissan Rogue SV</v>
      </c>
      <c r="B7456" s="6" t="s">
        <v>8597</v>
      </c>
      <c r="C7456" s="6" t="str">
        <f t="shared" si="116"/>
        <v>33,999</v>
      </c>
      <c r="D7456" s="5">
        <v>33999</v>
      </c>
    </row>
    <row r="7457" spans="1:4" x14ac:dyDescent="0.35">
      <c r="A7457" t="str">
        <f>CONCATENATE(cars_raw!B7462," ",cars_raw!C7462)</f>
        <v>Volkswagen Beetle Auto 1.8T</v>
      </c>
      <c r="B7457" s="6" t="s">
        <v>2946</v>
      </c>
      <c r="C7457" s="6" t="str">
        <f t="shared" si="116"/>
        <v>14,900</v>
      </c>
      <c r="D7457" s="5">
        <v>14900</v>
      </c>
    </row>
    <row r="7458" spans="1:4" x14ac:dyDescent="0.35">
      <c r="A7458" t="str">
        <f>CONCATENATE(cars_raw!B7463," ",cars_raw!C7463)</f>
        <v>Honda CR-V LX</v>
      </c>
      <c r="B7458" s="6" t="s">
        <v>3585</v>
      </c>
      <c r="C7458" s="6" t="str">
        <f t="shared" si="116"/>
        <v>28,995</v>
      </c>
      <c r="D7458" s="5">
        <v>28995</v>
      </c>
    </row>
    <row r="7459" spans="1:4" x14ac:dyDescent="0.35">
      <c r="A7459" t="str">
        <f>CONCATENATE(cars_raw!B7464," ",cars_raw!C7464)</f>
        <v>Ford F-150 XLT</v>
      </c>
      <c r="B7459" s="6" t="s">
        <v>6384</v>
      </c>
      <c r="C7459" s="6" t="str">
        <f t="shared" si="116"/>
        <v>18,900</v>
      </c>
      <c r="D7459" s="5">
        <v>18900</v>
      </c>
    </row>
    <row r="7460" spans="1:4" x14ac:dyDescent="0.35">
      <c r="A7460" t="str">
        <f>CONCATENATE(cars_raw!B7465," ",cars_raw!C7465)</f>
        <v>Toyota RAV4 LE</v>
      </c>
      <c r="B7460" s="6" t="s">
        <v>26821</v>
      </c>
      <c r="C7460" s="6" t="str">
        <f t="shared" si="116"/>
        <v>34,790</v>
      </c>
      <c r="D7460" s="5">
        <v>34790</v>
      </c>
    </row>
    <row r="7461" spans="1:4" x14ac:dyDescent="0.35">
      <c r="A7461" t="str">
        <f>CONCATENATE(cars_raw!B7466," ",cars_raw!C7466)</f>
        <v>Toyota 4Runner Limited</v>
      </c>
      <c r="B7461" s="6" t="s">
        <v>26824</v>
      </c>
      <c r="C7461" s="6" t="str">
        <f t="shared" si="116"/>
        <v>41,891</v>
      </c>
      <c r="D7461" s="5">
        <v>41891</v>
      </c>
    </row>
    <row r="7462" spans="1:4" x14ac:dyDescent="0.35">
      <c r="A7462" t="str">
        <f>CONCATENATE(cars_raw!B7467," ",cars_raw!C7467)</f>
        <v>Chevrolet Tahoe Premier</v>
      </c>
      <c r="B7462" s="6" t="s">
        <v>26829</v>
      </c>
      <c r="C7462" s="6" t="str">
        <f t="shared" si="116"/>
        <v>57,111</v>
      </c>
      <c r="D7462" s="5">
        <v>57111</v>
      </c>
    </row>
    <row r="7463" spans="1:4" x14ac:dyDescent="0.35">
      <c r="A7463" t="str">
        <f>CONCATENATE(cars_raw!B7468," ",cars_raw!C7468)</f>
        <v>Honda Civic EX</v>
      </c>
      <c r="B7463" s="6" t="s">
        <v>24440</v>
      </c>
      <c r="C7463" s="6" t="str">
        <f t="shared" si="116"/>
        <v>18,000</v>
      </c>
      <c r="D7463" s="5">
        <v>18000</v>
      </c>
    </row>
    <row r="7464" spans="1:4" x14ac:dyDescent="0.35">
      <c r="A7464" t="str">
        <f>CONCATENATE(cars_raw!B7469," ",cars_raw!C7469)</f>
        <v>Chevrolet Silverado 1500 LTZ</v>
      </c>
      <c r="B7464" s="6" t="s">
        <v>26834</v>
      </c>
      <c r="C7464" s="6" t="str">
        <f t="shared" si="116"/>
        <v>53,695</v>
      </c>
      <c r="D7464" s="5">
        <v>53695</v>
      </c>
    </row>
    <row r="7465" spans="1:4" x14ac:dyDescent="0.35">
      <c r="A7465" t="str">
        <f>CONCATENATE(cars_raw!B7470," ",cars_raw!C7470)</f>
        <v>Ford F-150 Lariat</v>
      </c>
      <c r="B7465" s="6" t="s">
        <v>26839</v>
      </c>
      <c r="C7465" s="6" t="str">
        <f t="shared" si="116"/>
        <v>61,994</v>
      </c>
      <c r="D7465" s="5">
        <v>61994</v>
      </c>
    </row>
    <row r="7466" spans="1:4" x14ac:dyDescent="0.35">
      <c r="A7466" t="str">
        <f>CONCATENATE(cars_raw!B7471," ",cars_raw!C7471)</f>
        <v>Chevrolet Tahoe Z71</v>
      </c>
      <c r="B7466" s="6" t="s">
        <v>24833</v>
      </c>
      <c r="C7466" s="6" t="str">
        <f t="shared" si="116"/>
        <v>79,999</v>
      </c>
      <c r="D7466" s="5">
        <v>79999</v>
      </c>
    </row>
    <row r="7467" spans="1:4" x14ac:dyDescent="0.35">
      <c r="A7467" t="str">
        <f>CONCATENATE(cars_raw!B7472," ",cars_raw!C7472)</f>
        <v>Nissan Murano SV</v>
      </c>
      <c r="B7467" s="6" t="s">
        <v>2248</v>
      </c>
      <c r="C7467" s="6" t="str">
        <f t="shared" si="116"/>
        <v>29,991</v>
      </c>
      <c r="D7467" s="5">
        <v>29991</v>
      </c>
    </row>
    <row r="7468" spans="1:4" x14ac:dyDescent="0.35">
      <c r="A7468" t="str">
        <f>CONCATENATE(cars_raw!B7473," ",cars_raw!C7473)</f>
        <v>Acura MDX 3.5L</v>
      </c>
      <c r="B7468" s="6" t="s">
        <v>35</v>
      </c>
      <c r="C7468" s="6" t="str">
        <f t="shared" si="116"/>
        <v>39,998</v>
      </c>
      <c r="D7468" s="5">
        <v>39998</v>
      </c>
    </row>
    <row r="7469" spans="1:4" x14ac:dyDescent="0.35">
      <c r="A7469" t="str">
        <f>CONCATENATE(cars_raw!B7474," ",cars_raw!C7474)</f>
        <v>BMW X2 xDrive28i</v>
      </c>
      <c r="B7469" s="6" t="s">
        <v>3585</v>
      </c>
      <c r="C7469" s="6" t="str">
        <f t="shared" si="116"/>
        <v>28,995</v>
      </c>
      <c r="D7469" s="5">
        <v>28995</v>
      </c>
    </row>
    <row r="7470" spans="1:4" x14ac:dyDescent="0.35">
      <c r="A7470" t="str">
        <f>CONCATENATE(cars_raw!B7475," ",cars_raw!C7475)</f>
        <v>Subaru Ascent Premium 7-Passenger</v>
      </c>
      <c r="B7470" s="6" t="s">
        <v>26848</v>
      </c>
      <c r="C7470" s="6" t="str">
        <f t="shared" si="116"/>
        <v>27,254</v>
      </c>
      <c r="D7470" s="5">
        <v>27254</v>
      </c>
    </row>
    <row r="7471" spans="1:4" x14ac:dyDescent="0.35">
      <c r="A7471" t="str">
        <f>CONCATENATE(cars_raw!B7476," ",cars_raw!C7476)</f>
        <v>Jeep Grand Cherokee Limited</v>
      </c>
      <c r="B7471" s="6" t="s">
        <v>26853</v>
      </c>
      <c r="C7471" s="6" t="str">
        <f t="shared" si="116"/>
        <v>39,895</v>
      </c>
      <c r="D7471" s="5">
        <v>39895</v>
      </c>
    </row>
    <row r="7472" spans="1:4" x14ac:dyDescent="0.35">
      <c r="A7472" t="str">
        <f>CONCATENATE(cars_raw!B7477," ",cars_raw!C7477)</f>
        <v>Subaru Outback 2.5i Limited</v>
      </c>
      <c r="B7472" s="6" t="s">
        <v>2013</v>
      </c>
      <c r="C7472" s="6" t="str">
        <f t="shared" si="116"/>
        <v>33,997</v>
      </c>
      <c r="D7472" s="5">
        <v>33997</v>
      </c>
    </row>
    <row r="7473" spans="1:4" x14ac:dyDescent="0.35">
      <c r="A7473" t="str">
        <f>CONCATENATE(cars_raw!B7478," ",cars_raw!C7478)</f>
        <v>Jeep Grand Cherokee Limited</v>
      </c>
      <c r="B7473" s="6" t="s">
        <v>6033</v>
      </c>
      <c r="C7473" s="6" t="str">
        <f t="shared" si="116"/>
        <v>33,990</v>
      </c>
      <c r="D7473" s="5">
        <v>33990</v>
      </c>
    </row>
    <row r="7474" spans="1:4" x14ac:dyDescent="0.35">
      <c r="A7474" t="str">
        <f>CONCATENATE(cars_raw!B7479," ",cars_raw!C7479)</f>
        <v>Jeep Grand Cherokee Limited</v>
      </c>
      <c r="B7474" s="6" t="s">
        <v>26860</v>
      </c>
      <c r="C7474" s="6" t="str">
        <f t="shared" si="116"/>
        <v>38,146</v>
      </c>
      <c r="D7474" s="5">
        <v>38146</v>
      </c>
    </row>
    <row r="7475" spans="1:4" x14ac:dyDescent="0.35">
      <c r="A7475" t="str">
        <f>CONCATENATE(cars_raw!B7480," ",cars_raw!C7480)</f>
        <v>Kia Sorento LX</v>
      </c>
      <c r="B7475" s="6" t="s">
        <v>8105</v>
      </c>
      <c r="C7475" s="6" t="str">
        <f t="shared" si="116"/>
        <v>26,345</v>
      </c>
      <c r="D7475" s="5">
        <v>26345</v>
      </c>
    </row>
    <row r="7476" spans="1:4" x14ac:dyDescent="0.35">
      <c r="A7476" t="str">
        <f>CONCATENATE(cars_raw!B7481," ",cars_raw!C7481)</f>
        <v>Hyundai Santa Fe SEL 2.4</v>
      </c>
      <c r="B7476" s="6" t="s">
        <v>9067</v>
      </c>
      <c r="C7476" s="6" t="str">
        <f t="shared" si="116"/>
        <v>27,590</v>
      </c>
      <c r="D7476" s="5">
        <v>27590</v>
      </c>
    </row>
    <row r="7477" spans="1:4" x14ac:dyDescent="0.35">
      <c r="A7477" t="str">
        <f>CONCATENATE(cars_raw!B7482," ",cars_raw!C7482)</f>
        <v>Chevrolet Spark 1LT</v>
      </c>
      <c r="B7477" s="6" t="s">
        <v>10065</v>
      </c>
      <c r="C7477" s="6" t="str">
        <f t="shared" si="116"/>
        <v>15,988</v>
      </c>
      <c r="D7477" s="5">
        <v>15988</v>
      </c>
    </row>
    <row r="7478" spans="1:4" x14ac:dyDescent="0.35">
      <c r="A7478" t="str">
        <f>CONCATENATE(cars_raw!B7483," ",cars_raw!C7483)</f>
        <v>Mercedes-Benz GLC 300 Base 4MATIC</v>
      </c>
      <c r="B7478" s="6" t="s">
        <v>26872</v>
      </c>
      <c r="C7478" s="6" t="str">
        <f t="shared" si="116"/>
        <v>44,834</v>
      </c>
      <c r="D7478" s="5">
        <v>44834</v>
      </c>
    </row>
    <row r="7479" spans="1:4" x14ac:dyDescent="0.35">
      <c r="A7479" t="str">
        <f>CONCATENATE(cars_raw!B7484," ",cars_raw!C7484)</f>
        <v>Jeep Grand Cherokee Limited</v>
      </c>
      <c r="B7479" s="6" t="s">
        <v>3048</v>
      </c>
      <c r="C7479" s="6" t="str">
        <f t="shared" si="116"/>
        <v>38,998</v>
      </c>
      <c r="D7479" s="5">
        <v>38998</v>
      </c>
    </row>
    <row r="7480" spans="1:4" x14ac:dyDescent="0.35">
      <c r="A7480" t="str">
        <f>CONCATENATE(cars_raw!B7485," ",cars_raw!C7485)</f>
        <v>Hyundai Santa Fe Limited 2.0T</v>
      </c>
      <c r="B7480" s="6" t="s">
        <v>26878</v>
      </c>
      <c r="C7480" s="6" t="str">
        <f t="shared" si="116"/>
        <v>37,695</v>
      </c>
      <c r="D7480" s="5">
        <v>37695</v>
      </c>
    </row>
    <row r="7481" spans="1:4" x14ac:dyDescent="0.35">
      <c r="A7481" t="str">
        <f>CONCATENATE(cars_raw!B7486," ",cars_raw!C7486)</f>
        <v>Chevrolet Trax LS</v>
      </c>
      <c r="B7481" s="6" t="s">
        <v>26881</v>
      </c>
      <c r="C7481" s="6" t="str">
        <f t="shared" si="116"/>
        <v>20,550</v>
      </c>
      <c r="D7481" s="5">
        <v>20550</v>
      </c>
    </row>
    <row r="7482" spans="1:4" x14ac:dyDescent="0.35">
      <c r="A7482" t="str">
        <f>CONCATENATE(cars_raw!B7487," ",cars_raw!C7487)</f>
        <v>RAM 1500 Laramie</v>
      </c>
      <c r="B7482" s="6" t="s">
        <v>21506</v>
      </c>
      <c r="C7482" s="6" t="str">
        <f t="shared" si="116"/>
        <v>50,998</v>
      </c>
      <c r="D7482" s="5">
        <v>50998</v>
      </c>
    </row>
    <row r="7483" spans="1:4" x14ac:dyDescent="0.35">
      <c r="A7483" t="str">
        <f>CONCATENATE(cars_raw!B7488," ",cars_raw!C7488)</f>
        <v>Ford F-150 Lariat</v>
      </c>
      <c r="B7483" s="6" t="s">
        <v>26888</v>
      </c>
      <c r="C7483" s="6" t="str">
        <f t="shared" si="116"/>
        <v>54,896</v>
      </c>
      <c r="D7483" s="5">
        <v>54896</v>
      </c>
    </row>
    <row r="7484" spans="1:4" x14ac:dyDescent="0.35">
      <c r="A7484" t="str">
        <f>CONCATENATE(cars_raw!B7489," ",cars_raw!C7489)</f>
        <v>Mercedes-Benz E-Class E 300</v>
      </c>
      <c r="B7484" s="6" t="s">
        <v>26891</v>
      </c>
      <c r="C7484" s="6" t="str">
        <f t="shared" si="116"/>
        <v>42,884</v>
      </c>
      <c r="D7484" s="5">
        <v>42884</v>
      </c>
    </row>
    <row r="7485" spans="1:4" x14ac:dyDescent="0.35">
      <c r="A7485" t="str">
        <f>CONCATENATE(cars_raw!B7490," ",cars_raw!C7490)</f>
        <v>Audi Q7 3.0T Prestige</v>
      </c>
      <c r="B7485" s="6" t="s">
        <v>26894</v>
      </c>
      <c r="C7485" s="6" t="str">
        <f t="shared" si="116"/>
        <v>38,490</v>
      </c>
      <c r="D7485" s="5">
        <v>38490</v>
      </c>
    </row>
    <row r="7486" spans="1:4" x14ac:dyDescent="0.35">
      <c r="A7486" t="str">
        <f>CONCATENATE(cars_raw!B7491," ",cars_raw!C7491)</f>
        <v>Toyota Corolla LE</v>
      </c>
      <c r="B7486" s="6" t="s">
        <v>2139</v>
      </c>
      <c r="C7486" s="6" t="str">
        <f t="shared" si="116"/>
        <v>23,999</v>
      </c>
      <c r="D7486" s="5">
        <v>23999</v>
      </c>
    </row>
    <row r="7487" spans="1:4" x14ac:dyDescent="0.35">
      <c r="A7487" t="str">
        <f>CONCATENATE(cars_raw!B7492," ",cars_raw!C7492)</f>
        <v>Lexus RX 350 350</v>
      </c>
      <c r="B7487" s="6" t="s">
        <v>83</v>
      </c>
      <c r="C7487" s="6" t="str">
        <f t="shared" si="116"/>
        <v>49,000</v>
      </c>
      <c r="D7487" s="5">
        <v>49000</v>
      </c>
    </row>
    <row r="7488" spans="1:4" x14ac:dyDescent="0.35">
      <c r="A7488" t="str">
        <f>CONCATENATE(cars_raw!B7493," ",cars_raw!C7493)</f>
        <v>BMW X5 xDrive35i</v>
      </c>
      <c r="B7488" s="6" t="s">
        <v>26904</v>
      </c>
      <c r="C7488" s="6" t="str">
        <f t="shared" si="116"/>
        <v>29,090</v>
      </c>
      <c r="D7488" s="5">
        <v>29090</v>
      </c>
    </row>
    <row r="7489" spans="1:4" x14ac:dyDescent="0.35">
      <c r="A7489" t="str">
        <f>CONCATENATE(cars_raw!B7494," ",cars_raw!C7494)</f>
        <v>Lexus ES 350 Base</v>
      </c>
      <c r="B7489" s="6" t="s">
        <v>367</v>
      </c>
      <c r="C7489" s="6" t="str">
        <f t="shared" si="116"/>
        <v>26,998</v>
      </c>
      <c r="D7489" s="5">
        <v>26998</v>
      </c>
    </row>
    <row r="7490" spans="1:4" x14ac:dyDescent="0.35">
      <c r="A7490" t="str">
        <f>CONCATENATE(cars_raw!B7495," ",cars_raw!C7495)</f>
        <v>Kia Telluride SX</v>
      </c>
      <c r="B7490" s="6" t="s">
        <v>21506</v>
      </c>
      <c r="C7490" s="6" t="str">
        <f t="shared" ref="C7490:C7553" si="117">REPLACE(B7490,1,1,"")</f>
        <v>50,998</v>
      </c>
      <c r="D7490" s="5">
        <v>50998</v>
      </c>
    </row>
    <row r="7491" spans="1:4" x14ac:dyDescent="0.35">
      <c r="A7491" t="str">
        <f>CONCATENATE(cars_raw!B7496," ",cars_raw!C7496)</f>
        <v>Lexus RX 350 Base</v>
      </c>
      <c r="B7491" s="6" t="s">
        <v>18198</v>
      </c>
      <c r="C7491" s="6" t="str">
        <f t="shared" si="117"/>
        <v>39,595</v>
      </c>
      <c r="D7491" s="5">
        <v>39595</v>
      </c>
    </row>
    <row r="7492" spans="1:4" x14ac:dyDescent="0.35">
      <c r="A7492" t="str">
        <f>CONCATENATE(cars_raw!B7497," ",cars_raw!C7497)</f>
        <v>GMC Terrain SLT</v>
      </c>
      <c r="B7492" s="6" t="s">
        <v>835</v>
      </c>
      <c r="C7492" s="6" t="str">
        <f t="shared" si="117"/>
        <v>33,995</v>
      </c>
      <c r="D7492" s="5">
        <v>33995</v>
      </c>
    </row>
    <row r="7493" spans="1:4" x14ac:dyDescent="0.35">
      <c r="A7493" t="str">
        <f>CONCATENATE(cars_raw!B7498," ",cars_raw!C7498)</f>
        <v>GMC Acadia SLE-2</v>
      </c>
      <c r="B7493" s="6" t="s">
        <v>26915</v>
      </c>
      <c r="C7493" s="6" t="str">
        <f t="shared" si="117"/>
        <v>34,585</v>
      </c>
      <c r="D7493" s="5">
        <v>34585</v>
      </c>
    </row>
    <row r="7494" spans="1:4" x14ac:dyDescent="0.35">
      <c r="A7494" t="str">
        <f>CONCATENATE(cars_raw!B7499," ",cars_raw!C7499)</f>
        <v>Lexus GX 460 Base</v>
      </c>
      <c r="B7494" s="6" t="s">
        <v>26920</v>
      </c>
      <c r="C7494" s="6" t="str">
        <f t="shared" si="117"/>
        <v>57,499</v>
      </c>
      <c r="D7494" s="5">
        <v>57499</v>
      </c>
    </row>
    <row r="7495" spans="1:4" x14ac:dyDescent="0.35">
      <c r="A7495" t="str">
        <f>CONCATENATE(cars_raw!B7500," ",cars_raw!C7500)</f>
        <v>Land Rover Range Rover 5.0L V8 Supercharged</v>
      </c>
      <c r="B7495" s="6" t="s">
        <v>26924</v>
      </c>
      <c r="C7495" s="6" t="str">
        <f t="shared" si="117"/>
        <v>89,490</v>
      </c>
      <c r="D7495" s="5">
        <v>89490</v>
      </c>
    </row>
    <row r="7496" spans="1:4" x14ac:dyDescent="0.35">
      <c r="A7496" t="str">
        <f>CONCATENATE(cars_raw!B7501," ",cars_raw!C7501)</f>
        <v>Honda Civic LX</v>
      </c>
      <c r="B7496" s="6" t="s">
        <v>26927</v>
      </c>
      <c r="C7496" s="6" t="str">
        <f t="shared" si="117"/>
        <v>19,779</v>
      </c>
      <c r="D7496" s="5">
        <v>19779</v>
      </c>
    </row>
    <row r="7497" spans="1:4" x14ac:dyDescent="0.35">
      <c r="A7497" t="str">
        <f>CONCATENATE(cars_raw!B7502," ",cars_raw!C7502)</f>
        <v>Chevrolet Traverse LS</v>
      </c>
      <c r="B7497" s="6" t="s">
        <v>26930</v>
      </c>
      <c r="C7497" s="6" t="str">
        <f t="shared" si="117"/>
        <v>28,385</v>
      </c>
      <c r="D7497" s="5">
        <v>28385</v>
      </c>
    </row>
    <row r="7498" spans="1:4" x14ac:dyDescent="0.35">
      <c r="A7498" t="str">
        <f>CONCATENATE(cars_raw!B7503," ",cars_raw!C7503)</f>
        <v>Cadillac Escalade ESV Luxury</v>
      </c>
      <c r="B7498" s="6" t="s">
        <v>11931</v>
      </c>
      <c r="C7498" s="6" t="str">
        <f t="shared" si="117"/>
        <v>53,500</v>
      </c>
      <c r="D7498" s="5">
        <v>53500</v>
      </c>
    </row>
    <row r="7499" spans="1:4" x14ac:dyDescent="0.35">
      <c r="A7499" t="str">
        <f>CONCATENATE(cars_raw!B7504," ",cars_raw!C7504)</f>
        <v>BMW 330 i xDrive</v>
      </c>
      <c r="B7499" s="6" t="s">
        <v>26935</v>
      </c>
      <c r="C7499" s="6" t="str">
        <f t="shared" si="117"/>
        <v>40,994</v>
      </c>
      <c r="D7499" s="5">
        <v>40994</v>
      </c>
    </row>
    <row r="7500" spans="1:4" x14ac:dyDescent="0.35">
      <c r="A7500" t="str">
        <f>CONCATENATE(cars_raw!B7505," ",cars_raw!C7505)</f>
        <v>BMW 328 i xDrive</v>
      </c>
      <c r="B7500" s="6" t="s">
        <v>8382</v>
      </c>
      <c r="C7500" s="6" t="str">
        <f t="shared" si="117"/>
        <v>13,995</v>
      </c>
      <c r="D7500" s="5">
        <v>13995</v>
      </c>
    </row>
    <row r="7501" spans="1:4" x14ac:dyDescent="0.35">
      <c r="A7501" t="str">
        <f>CONCATENATE(cars_raw!B7506," ",cars_raw!C7506)</f>
        <v>Honda Pilot EX-L</v>
      </c>
      <c r="B7501" s="6" t="s">
        <v>26941</v>
      </c>
      <c r="C7501" s="6" t="str">
        <f t="shared" si="117"/>
        <v>35,857</v>
      </c>
      <c r="D7501" s="5">
        <v>35857</v>
      </c>
    </row>
    <row r="7502" spans="1:4" x14ac:dyDescent="0.35">
      <c r="A7502" t="str">
        <f>CONCATENATE(cars_raw!B7507," ",cars_raw!C7507)</f>
        <v>Chevrolet Traverse LT Cloth</v>
      </c>
      <c r="B7502" s="6" t="s">
        <v>26944</v>
      </c>
      <c r="C7502" s="6" t="str">
        <f t="shared" si="117"/>
        <v>35,362</v>
      </c>
      <c r="D7502" s="5">
        <v>35362</v>
      </c>
    </row>
    <row r="7503" spans="1:4" x14ac:dyDescent="0.35">
      <c r="A7503" t="str">
        <f>CONCATENATE(cars_raw!B7508," ",cars_raw!C7508)</f>
        <v>Acura MDX 3.5L w/Technology Package</v>
      </c>
      <c r="B7503" s="6" t="s">
        <v>8858</v>
      </c>
      <c r="C7503" s="6" t="str">
        <f t="shared" si="117"/>
        <v>36,900</v>
      </c>
      <c r="D7503" s="5">
        <v>36900</v>
      </c>
    </row>
    <row r="7504" spans="1:4" x14ac:dyDescent="0.35">
      <c r="A7504" t="str">
        <f>CONCATENATE(cars_raw!B7509," ",cars_raw!C7509)</f>
        <v>Jeep Cherokee Limited</v>
      </c>
      <c r="B7504" s="6" t="s">
        <v>2543</v>
      </c>
      <c r="C7504" s="6" t="str">
        <f t="shared" si="117"/>
        <v>26,999</v>
      </c>
      <c r="D7504" s="5">
        <v>26999</v>
      </c>
    </row>
    <row r="7505" spans="1:4" x14ac:dyDescent="0.35">
      <c r="A7505" t="str">
        <f>CONCATENATE(cars_raw!B7510," ",cars_raw!C7510)</f>
        <v>Toyota Prius Limited</v>
      </c>
      <c r="B7505" s="6" t="s">
        <v>10237</v>
      </c>
      <c r="C7505" s="6" t="str">
        <f t="shared" si="117"/>
        <v>33,981</v>
      </c>
      <c r="D7505" s="5">
        <v>33981</v>
      </c>
    </row>
    <row r="7506" spans="1:4" x14ac:dyDescent="0.35">
      <c r="A7506" t="str">
        <f>CONCATENATE(cars_raw!B7511," ",cars_raw!C7511)</f>
        <v>RAM 1500 Laramie</v>
      </c>
      <c r="B7506" s="6" t="s">
        <v>26956</v>
      </c>
      <c r="C7506" s="6" t="str">
        <f t="shared" si="117"/>
        <v>49,492</v>
      </c>
      <c r="D7506" s="5">
        <v>49492</v>
      </c>
    </row>
    <row r="7507" spans="1:4" x14ac:dyDescent="0.35">
      <c r="A7507" t="str">
        <f>CONCATENATE(cars_raw!B7512," ",cars_raw!C7512)</f>
        <v>Lexus RX 350 350</v>
      </c>
      <c r="B7507" s="6" t="s">
        <v>26959</v>
      </c>
      <c r="C7507" s="6" t="str">
        <f t="shared" si="117"/>
        <v>38,083</v>
      </c>
      <c r="D7507" s="5">
        <v>38083</v>
      </c>
    </row>
    <row r="7508" spans="1:4" x14ac:dyDescent="0.35">
      <c r="A7508" t="str">
        <f>CONCATENATE(cars_raw!B7513," ",cars_raw!C7513)</f>
        <v>Porsche Panamera 4</v>
      </c>
      <c r="B7508" s="6" t="s">
        <v>3620</v>
      </c>
      <c r="C7508" s="6" t="str">
        <f t="shared" si="117"/>
        <v>39,995</v>
      </c>
      <c r="D7508" s="5">
        <v>39995</v>
      </c>
    </row>
    <row r="7509" spans="1:4" x14ac:dyDescent="0.35">
      <c r="A7509" t="str">
        <f>CONCATENATE(cars_raw!B7514," ",cars_raw!C7514)</f>
        <v>Audi Q8 3.0T Premium</v>
      </c>
      <c r="B7509" s="6" t="s">
        <v>26965</v>
      </c>
      <c r="C7509" s="6" t="str">
        <f t="shared" si="117"/>
        <v>62,891</v>
      </c>
      <c r="D7509" s="5">
        <v>62891</v>
      </c>
    </row>
    <row r="7510" spans="1:4" x14ac:dyDescent="0.35">
      <c r="A7510" t="str">
        <f>CONCATENATE(cars_raw!B7515," ",cars_raw!C7515)</f>
        <v>Honda Accord Touring</v>
      </c>
      <c r="B7510" s="6" t="s">
        <v>15834</v>
      </c>
      <c r="C7510" s="6" t="str">
        <f t="shared" si="117"/>
        <v>30,985</v>
      </c>
      <c r="D7510" s="5">
        <v>30985</v>
      </c>
    </row>
    <row r="7511" spans="1:4" x14ac:dyDescent="0.35">
      <c r="A7511" t="str">
        <f>CONCATENATE(cars_raw!B7516," ",cars_raw!C7516)</f>
        <v>Mercedes-Benz C-Class C 300</v>
      </c>
      <c r="B7511" s="6" t="s">
        <v>19288</v>
      </c>
      <c r="C7511" s="6" t="str">
        <f t="shared" si="117"/>
        <v>30,498</v>
      </c>
      <c r="D7511" s="5">
        <v>30498</v>
      </c>
    </row>
    <row r="7512" spans="1:4" x14ac:dyDescent="0.35">
      <c r="A7512" t="str">
        <f>CONCATENATE(cars_raw!B7517," ",cars_raw!C7517)</f>
        <v>Mercedes-Benz GLC 300 Base 4MATIC</v>
      </c>
      <c r="B7512" s="6" t="s">
        <v>16460</v>
      </c>
      <c r="C7512" s="6" t="str">
        <f t="shared" si="117"/>
        <v>41,882</v>
      </c>
      <c r="D7512" s="5">
        <v>41882</v>
      </c>
    </row>
    <row r="7513" spans="1:4" x14ac:dyDescent="0.35">
      <c r="A7513" t="str">
        <f>CONCATENATE(cars_raw!B7518," ",cars_raw!C7518)</f>
        <v>Toyota RAV4 LE</v>
      </c>
      <c r="B7513" s="6" t="s">
        <v>16443</v>
      </c>
      <c r="C7513" s="6" t="str">
        <f t="shared" si="117"/>
        <v>32,498</v>
      </c>
      <c r="D7513" s="5">
        <v>32498</v>
      </c>
    </row>
    <row r="7514" spans="1:4" x14ac:dyDescent="0.35">
      <c r="A7514" t="str">
        <f>CONCATENATE(cars_raw!B7519," ",cars_raw!C7519)</f>
        <v>Toyota RAV4 LE</v>
      </c>
      <c r="B7514" s="6" t="s">
        <v>26974</v>
      </c>
      <c r="C7514" s="6" t="str">
        <f t="shared" si="117"/>
        <v>28,497</v>
      </c>
      <c r="D7514" s="5">
        <v>28497</v>
      </c>
    </row>
    <row r="7515" spans="1:4" x14ac:dyDescent="0.35">
      <c r="A7515" t="str">
        <f>CONCATENATE(cars_raw!B7520," ",cars_raw!C7520)</f>
        <v>Toyota RAV4 XLE</v>
      </c>
      <c r="B7515" s="6" t="s">
        <v>1190</v>
      </c>
      <c r="C7515" s="6" t="str">
        <f t="shared" si="117"/>
        <v>28,900</v>
      </c>
      <c r="D7515" s="5">
        <v>28900</v>
      </c>
    </row>
    <row r="7516" spans="1:4" x14ac:dyDescent="0.35">
      <c r="A7516" t="str">
        <f>CONCATENATE(cars_raw!B7521," ",cars_raw!C7521)</f>
        <v>Lexus RX 350L Premium</v>
      </c>
      <c r="B7516" s="6" t="s">
        <v>26978</v>
      </c>
      <c r="C7516" s="6" t="str">
        <f t="shared" si="117"/>
        <v>44,310</v>
      </c>
      <c r="D7516" s="5">
        <v>44310</v>
      </c>
    </row>
    <row r="7517" spans="1:4" x14ac:dyDescent="0.35">
      <c r="A7517" t="str">
        <f>CONCATENATE(cars_raw!B7522," ",cars_raw!C7522)</f>
        <v>Jeep Grand Cherokee Limited</v>
      </c>
      <c r="B7517" s="6" t="s">
        <v>26981</v>
      </c>
      <c r="C7517" s="6" t="str">
        <f t="shared" si="117"/>
        <v>40,575</v>
      </c>
      <c r="D7517" s="5">
        <v>40575</v>
      </c>
    </row>
    <row r="7518" spans="1:4" x14ac:dyDescent="0.35">
      <c r="A7518" t="str">
        <f>CONCATENATE(cars_raw!B7523," ",cars_raw!C7523)</f>
        <v>Cadillac Escalade Premium</v>
      </c>
      <c r="B7518" s="6" t="s">
        <v>11356</v>
      </c>
      <c r="C7518" s="6" t="str">
        <f t="shared" si="117"/>
        <v>35,887</v>
      </c>
      <c r="D7518" s="5">
        <v>35887</v>
      </c>
    </row>
    <row r="7519" spans="1:4" x14ac:dyDescent="0.35">
      <c r="A7519" t="str">
        <f>CONCATENATE(cars_raw!B7524," ",cars_raw!C7524)</f>
        <v>Audi Q7 3.0T Premium Plus</v>
      </c>
      <c r="B7519" s="6" t="s">
        <v>10940</v>
      </c>
      <c r="C7519" s="6" t="str">
        <f t="shared" si="117"/>
        <v>29,999</v>
      </c>
      <c r="D7519" s="5">
        <v>29999</v>
      </c>
    </row>
    <row r="7520" spans="1:4" x14ac:dyDescent="0.35">
      <c r="A7520" t="str">
        <f>CONCATENATE(cars_raw!B7525," ",cars_raw!C7525)</f>
        <v>Jeep Cherokee Limited</v>
      </c>
      <c r="B7520" s="6" t="s">
        <v>26989</v>
      </c>
      <c r="C7520" s="6" t="str">
        <f t="shared" si="117"/>
        <v>27,894</v>
      </c>
      <c r="D7520" s="5">
        <v>27894</v>
      </c>
    </row>
    <row r="7521" spans="1:4" x14ac:dyDescent="0.35">
      <c r="A7521" t="str">
        <f>CONCATENATE(cars_raw!B7526," ",cars_raw!C7526)</f>
        <v>Honda CR-V EX-L</v>
      </c>
      <c r="B7521" s="6" t="s">
        <v>26994</v>
      </c>
      <c r="C7521" s="6" t="str">
        <f t="shared" si="117"/>
        <v>34,630</v>
      </c>
      <c r="D7521" s="5">
        <v>34630</v>
      </c>
    </row>
    <row r="7522" spans="1:4" x14ac:dyDescent="0.35">
      <c r="A7522" t="str">
        <f>CONCATENATE(cars_raw!B7527," ",cars_raw!C7527)</f>
        <v>Maserati GranTurismo Sport</v>
      </c>
      <c r="B7522" s="6" t="s">
        <v>4822</v>
      </c>
      <c r="C7522" s="6" t="str">
        <f t="shared" si="117"/>
        <v>48,777</v>
      </c>
      <c r="D7522" s="5">
        <v>48777</v>
      </c>
    </row>
    <row r="7523" spans="1:4" x14ac:dyDescent="0.35">
      <c r="A7523" t="str">
        <f>CONCATENATE(cars_raw!B7528," ",cars_raw!C7528)</f>
        <v>BMW X3 xDrive35i</v>
      </c>
      <c r="B7523" s="6" t="s">
        <v>27002</v>
      </c>
      <c r="C7523" s="6" t="str">
        <f t="shared" si="117"/>
        <v>20,988</v>
      </c>
      <c r="D7523" s="5">
        <v>20988</v>
      </c>
    </row>
    <row r="7524" spans="1:4" x14ac:dyDescent="0.35">
      <c r="A7524" t="str">
        <f>CONCATENATE(cars_raw!B7529," ",cars_raw!C7529)</f>
        <v>Kia Sorento LX</v>
      </c>
      <c r="B7524" s="6" t="s">
        <v>10976</v>
      </c>
      <c r="C7524" s="6" t="str">
        <f t="shared" si="117"/>
        <v>32,999</v>
      </c>
      <c r="D7524" s="5">
        <v>32999</v>
      </c>
    </row>
    <row r="7525" spans="1:4" x14ac:dyDescent="0.35">
      <c r="A7525" t="str">
        <f>CONCATENATE(cars_raw!B7530," ",cars_raw!C7530)</f>
        <v>Hyundai Kona Limited</v>
      </c>
      <c r="B7525" s="6" t="s">
        <v>367</v>
      </c>
      <c r="C7525" s="6" t="str">
        <f t="shared" si="117"/>
        <v>26,998</v>
      </c>
      <c r="D7525" s="5">
        <v>26998</v>
      </c>
    </row>
    <row r="7526" spans="1:4" x14ac:dyDescent="0.35">
      <c r="A7526" t="str">
        <f>CONCATENATE(cars_raw!B7531," ",cars_raw!C7531)</f>
        <v>Ford F-150 Lariat</v>
      </c>
      <c r="B7526" s="6" t="s">
        <v>27011</v>
      </c>
      <c r="C7526" s="6" t="str">
        <f t="shared" si="117"/>
        <v>129,991</v>
      </c>
      <c r="D7526" s="5">
        <v>129991</v>
      </c>
    </row>
    <row r="7527" spans="1:4" x14ac:dyDescent="0.35">
      <c r="A7527" t="str">
        <f>CONCATENATE(cars_raw!B7532," ",cars_raw!C7532)</f>
        <v>INFINITI QX60 Luxe</v>
      </c>
      <c r="B7527" s="6" t="s">
        <v>7765</v>
      </c>
      <c r="C7527" s="6" t="str">
        <f t="shared" si="117"/>
        <v>42,500</v>
      </c>
      <c r="D7527" s="5">
        <v>42500</v>
      </c>
    </row>
    <row r="7528" spans="1:4" x14ac:dyDescent="0.35">
      <c r="A7528" t="str">
        <f>CONCATENATE(cars_raw!B7533," ",cars_raw!C7533)</f>
        <v>Jeep Grand Cherokee Limited</v>
      </c>
      <c r="B7528" s="6" t="s">
        <v>27015</v>
      </c>
      <c r="C7528" s="6" t="str">
        <f t="shared" si="117"/>
        <v>32,314</v>
      </c>
      <c r="D7528" s="5">
        <v>32314</v>
      </c>
    </row>
    <row r="7529" spans="1:4" x14ac:dyDescent="0.35">
      <c r="A7529" t="str">
        <f>CONCATENATE(cars_raw!B7534," ",cars_raw!C7534)</f>
        <v>Ford F-150 XLT</v>
      </c>
      <c r="B7529" s="6" t="s">
        <v>17713</v>
      </c>
      <c r="C7529" s="6" t="str">
        <f t="shared" si="117"/>
        <v>41,729</v>
      </c>
      <c r="D7529" s="5">
        <v>41729</v>
      </c>
    </row>
    <row r="7530" spans="1:4" x14ac:dyDescent="0.35">
      <c r="A7530" t="str">
        <f>CONCATENATE(cars_raw!B7535," ",cars_raw!C7535)</f>
        <v>Kia Telluride SX</v>
      </c>
      <c r="B7530" s="6" t="s">
        <v>27020</v>
      </c>
      <c r="C7530" s="6" t="str">
        <f t="shared" si="117"/>
        <v>45,187</v>
      </c>
      <c r="D7530" s="5">
        <v>45187</v>
      </c>
    </row>
    <row r="7531" spans="1:4" x14ac:dyDescent="0.35">
      <c r="A7531" t="str">
        <f>CONCATENATE(cars_raw!B7536," ",cars_raw!C7536)</f>
        <v>Alfa Romeo Stelvio Ti</v>
      </c>
      <c r="B7531" s="6" t="s">
        <v>27023</v>
      </c>
      <c r="C7531" s="6" t="str">
        <f t="shared" si="117"/>
        <v>37,880</v>
      </c>
      <c r="D7531" s="5">
        <v>37880</v>
      </c>
    </row>
    <row r="7532" spans="1:4" x14ac:dyDescent="0.35">
      <c r="A7532" t="str">
        <f>CONCATENATE(cars_raw!B7537," ",cars_raw!C7537)</f>
        <v>Honda HR-V EX</v>
      </c>
      <c r="B7532" s="6" t="s">
        <v>27026</v>
      </c>
      <c r="C7532" s="6" t="str">
        <f t="shared" si="117"/>
        <v>17,829</v>
      </c>
      <c r="D7532" s="5">
        <v>17829</v>
      </c>
    </row>
    <row r="7533" spans="1:4" x14ac:dyDescent="0.35">
      <c r="A7533" t="str">
        <f>CONCATENATE(cars_raw!B7538," ",cars_raw!C7538)</f>
        <v>Audi Q3 2.0T Premium</v>
      </c>
      <c r="B7533" s="6" t="s">
        <v>11742</v>
      </c>
      <c r="C7533" s="6" t="str">
        <f t="shared" si="117"/>
        <v>25,205</v>
      </c>
      <c r="D7533" s="5">
        <v>25205</v>
      </c>
    </row>
    <row r="7534" spans="1:4" x14ac:dyDescent="0.35">
      <c r="A7534" t="str">
        <f>CONCATENATE(cars_raw!B7539," ",cars_raw!C7539)</f>
        <v>Lexus RX 350L Base</v>
      </c>
      <c r="B7534" s="6" t="s">
        <v>27030</v>
      </c>
      <c r="C7534" s="6" t="str">
        <f t="shared" si="117"/>
        <v>50,204</v>
      </c>
      <c r="D7534" s="5">
        <v>50204</v>
      </c>
    </row>
    <row r="7535" spans="1:4" x14ac:dyDescent="0.35">
      <c r="A7535" t="str">
        <f>CONCATENATE(cars_raw!B7540," ",cars_raw!C7540)</f>
        <v>Mercedes-Benz AMG GLE 43 4MATIC Coupe</v>
      </c>
      <c r="B7535" s="6" t="s">
        <v>27033</v>
      </c>
      <c r="C7535" s="6" t="str">
        <f t="shared" si="117"/>
        <v>69,987</v>
      </c>
      <c r="D7535" s="5">
        <v>69987</v>
      </c>
    </row>
    <row r="7536" spans="1:4" x14ac:dyDescent="0.35">
      <c r="A7536" t="str">
        <f>CONCATENATE(cars_raw!B7541," ",cars_raw!C7541)</f>
        <v>Subaru Outback 3.6R Limited</v>
      </c>
      <c r="B7536" s="6" t="s">
        <v>1459</v>
      </c>
      <c r="C7536" s="6" t="str">
        <f t="shared" si="117"/>
        <v>30,595</v>
      </c>
      <c r="D7536" s="5">
        <v>30595</v>
      </c>
    </row>
    <row r="7537" spans="1:4" x14ac:dyDescent="0.35">
      <c r="A7537" t="str">
        <f>CONCATENATE(cars_raw!B7542," ",cars_raw!C7542)</f>
        <v>RAM 1500 Laramie</v>
      </c>
      <c r="B7537" s="6" t="s">
        <v>27040</v>
      </c>
      <c r="C7537" s="6" t="str">
        <f t="shared" si="117"/>
        <v>46,091</v>
      </c>
      <c r="D7537" s="5">
        <v>46091</v>
      </c>
    </row>
    <row r="7538" spans="1:4" x14ac:dyDescent="0.35">
      <c r="A7538" t="str">
        <f>CONCATENATE(cars_raw!B7543," ",cars_raw!C7543)</f>
        <v>Audi Q5 2.0T Premium Plus</v>
      </c>
      <c r="B7538" s="6" t="s">
        <v>27045</v>
      </c>
      <c r="C7538" s="6" t="str">
        <f t="shared" si="117"/>
        <v>38,407</v>
      </c>
      <c r="D7538" s="5">
        <v>38407</v>
      </c>
    </row>
    <row r="7539" spans="1:4" x14ac:dyDescent="0.35">
      <c r="A7539" t="str">
        <f>CONCATENATE(cars_raw!B7544," ",cars_raw!C7544)</f>
        <v>Honda CR-V EX-L</v>
      </c>
      <c r="B7539" s="6" t="s">
        <v>3734</v>
      </c>
      <c r="C7539" s="6" t="str">
        <f t="shared" si="117"/>
        <v>33,000</v>
      </c>
      <c r="D7539" s="5">
        <v>33000</v>
      </c>
    </row>
    <row r="7540" spans="1:4" x14ac:dyDescent="0.35">
      <c r="A7540" t="str">
        <f>CONCATENATE(cars_raw!B7545," ",cars_raw!C7545)</f>
        <v>Honda Accord Sport</v>
      </c>
      <c r="B7540" s="6" t="s">
        <v>12404</v>
      </c>
      <c r="C7540" s="6" t="str">
        <f t="shared" si="117"/>
        <v>30,795</v>
      </c>
      <c r="D7540" s="5">
        <v>30795</v>
      </c>
    </row>
    <row r="7541" spans="1:4" x14ac:dyDescent="0.35">
      <c r="A7541" t="str">
        <f>CONCATENATE(cars_raw!B7546," ",cars_raw!C7546)</f>
        <v>Kia Sorento LX</v>
      </c>
      <c r="B7541" s="6" t="s">
        <v>16046</v>
      </c>
      <c r="C7541" s="6" t="str">
        <f t="shared" si="117"/>
        <v>25,989</v>
      </c>
      <c r="D7541" s="5">
        <v>25989</v>
      </c>
    </row>
    <row r="7542" spans="1:4" x14ac:dyDescent="0.35">
      <c r="A7542" t="str">
        <f>CONCATENATE(cars_raw!B7547," ",cars_raw!C7547)</f>
        <v>Buick Enclave Premium</v>
      </c>
      <c r="B7542" s="6" t="s">
        <v>459</v>
      </c>
      <c r="C7542" s="6" t="str">
        <f t="shared" si="117"/>
        <v>23,995</v>
      </c>
      <c r="D7542" s="5">
        <v>23995</v>
      </c>
    </row>
    <row r="7543" spans="1:4" x14ac:dyDescent="0.35">
      <c r="A7543" t="str">
        <f>CONCATENATE(cars_raw!B7548," ",cars_raw!C7548)</f>
        <v>INFINITI Q50 3.0t LUXE</v>
      </c>
      <c r="B7543" s="6" t="s">
        <v>27059</v>
      </c>
      <c r="C7543" s="6" t="str">
        <f t="shared" si="117"/>
        <v>26,629</v>
      </c>
      <c r="D7543" s="5">
        <v>26629</v>
      </c>
    </row>
    <row r="7544" spans="1:4" x14ac:dyDescent="0.35">
      <c r="A7544" t="str">
        <f>CONCATENATE(cars_raw!B7549," ",cars_raw!C7549)</f>
        <v>Audi Q7 3.0T Prestige</v>
      </c>
      <c r="B7544" s="6" t="s">
        <v>1999</v>
      </c>
      <c r="C7544" s="6" t="str">
        <f t="shared" si="117"/>
        <v>49,999</v>
      </c>
      <c r="D7544" s="5">
        <v>49999</v>
      </c>
    </row>
    <row r="7545" spans="1:4" x14ac:dyDescent="0.35">
      <c r="A7545" t="str">
        <f>CONCATENATE(cars_raw!B7550," ",cars_raw!C7550)</f>
        <v>Land Rover Range Rover Evoque SE</v>
      </c>
      <c r="B7545" s="6" t="s">
        <v>7896</v>
      </c>
      <c r="C7545" s="6" t="str">
        <f t="shared" si="117"/>
        <v>46,998</v>
      </c>
      <c r="D7545" s="5">
        <v>46998</v>
      </c>
    </row>
    <row r="7546" spans="1:4" x14ac:dyDescent="0.35">
      <c r="A7546" t="str">
        <f>CONCATENATE(cars_raw!B7551," ",cars_raw!C7551)</f>
        <v>Nissan Sentra S</v>
      </c>
      <c r="B7546" s="6" t="s">
        <v>27066</v>
      </c>
      <c r="C7546" s="6" t="str">
        <f t="shared" si="117"/>
        <v>19,499</v>
      </c>
      <c r="D7546" s="5">
        <v>19499</v>
      </c>
    </row>
    <row r="7547" spans="1:4" x14ac:dyDescent="0.35">
      <c r="A7547" t="str">
        <f>CONCATENATE(cars_raw!B7552," ",cars_raw!C7552)</f>
        <v>Ford Edge SEL</v>
      </c>
      <c r="B7547" s="6" t="s">
        <v>27069</v>
      </c>
      <c r="C7547" s="6" t="str">
        <f t="shared" si="117"/>
        <v>38,137</v>
      </c>
      <c r="D7547" s="5">
        <v>38137</v>
      </c>
    </row>
    <row r="7548" spans="1:4" x14ac:dyDescent="0.35">
      <c r="A7548" t="str">
        <f>CONCATENATE(cars_raw!B7553," ",cars_raw!C7553)</f>
        <v>Jeep Cherokee Latitude</v>
      </c>
      <c r="B7548" s="6" t="s">
        <v>27074</v>
      </c>
      <c r="C7548" s="6" t="str">
        <f t="shared" si="117"/>
        <v>17,480</v>
      </c>
      <c r="D7548" s="5">
        <v>17480</v>
      </c>
    </row>
    <row r="7549" spans="1:4" x14ac:dyDescent="0.35">
      <c r="A7549" t="str">
        <f>CONCATENATE(cars_raw!B7554," ",cars_raw!C7554)</f>
        <v>Chevrolet Suburban LT</v>
      </c>
      <c r="B7549" s="6" t="s">
        <v>27077</v>
      </c>
      <c r="C7549" s="6" t="str">
        <f t="shared" si="117"/>
        <v>42,928</v>
      </c>
      <c r="D7549" s="5">
        <v>42928</v>
      </c>
    </row>
    <row r="7550" spans="1:4" x14ac:dyDescent="0.35">
      <c r="A7550" t="str">
        <f>CONCATENATE(cars_raw!B7555," ",cars_raw!C7555)</f>
        <v>Mazda CX-9 Grand Touring</v>
      </c>
      <c r="B7550" s="6" t="s">
        <v>2110</v>
      </c>
      <c r="C7550" s="6" t="str">
        <f t="shared" si="117"/>
        <v>35,998</v>
      </c>
      <c r="D7550" s="5">
        <v>35998</v>
      </c>
    </row>
    <row r="7551" spans="1:4" x14ac:dyDescent="0.35">
      <c r="A7551" t="str">
        <f>CONCATENATE(cars_raw!B7556," ",cars_raw!C7556)</f>
        <v>Mercedes-Benz GLC 350e Base 4MATIC</v>
      </c>
      <c r="B7551" s="6" t="s">
        <v>6262</v>
      </c>
      <c r="C7551" s="6" t="str">
        <f t="shared" si="117"/>
        <v>39,990</v>
      </c>
      <c r="D7551" s="5">
        <v>39990</v>
      </c>
    </row>
    <row r="7552" spans="1:4" x14ac:dyDescent="0.35">
      <c r="A7552" t="str">
        <f>CONCATENATE(cars_raw!B7557," ",cars_raw!C7557)</f>
        <v>Mercedes-Benz A-Class A 220</v>
      </c>
      <c r="B7552" s="6" t="s">
        <v>27082</v>
      </c>
      <c r="C7552" s="6" t="str">
        <f t="shared" si="117"/>
        <v>33,982</v>
      </c>
      <c r="D7552" s="5">
        <v>33982</v>
      </c>
    </row>
    <row r="7553" spans="1:4" x14ac:dyDescent="0.35">
      <c r="A7553" t="str">
        <f>CONCATENATE(cars_raw!B7558," ",cars_raw!C7558)</f>
        <v>BMW 640 Gran Turismo i xDrive</v>
      </c>
      <c r="B7553" s="6" t="s">
        <v>3869</v>
      </c>
      <c r="C7553" s="6" t="str">
        <f t="shared" si="117"/>
        <v>44,995</v>
      </c>
      <c r="D7553" s="5">
        <v>44995</v>
      </c>
    </row>
    <row r="7554" spans="1:4" x14ac:dyDescent="0.35">
      <c r="A7554" t="str">
        <f>CONCATENATE(cars_raw!B7559," ",cars_raw!C7559)</f>
        <v>Audi Q8 3.0T Premium</v>
      </c>
      <c r="B7554" s="6" t="s">
        <v>3915</v>
      </c>
      <c r="C7554" s="6" t="str">
        <f t="shared" ref="C7554:C7617" si="118">REPLACE(B7554,1,1,"")</f>
        <v>59,995</v>
      </c>
      <c r="D7554" s="5">
        <v>59995</v>
      </c>
    </row>
    <row r="7555" spans="1:4" x14ac:dyDescent="0.35">
      <c r="A7555" t="str">
        <f>CONCATENATE(cars_raw!B7560," ",cars_raw!C7560)</f>
        <v>Cadillac XT5 Luxury</v>
      </c>
      <c r="B7555" s="6" t="s">
        <v>5852</v>
      </c>
      <c r="C7555" s="6" t="str">
        <f t="shared" si="118"/>
        <v>40,980</v>
      </c>
      <c r="D7555" s="5">
        <v>40980</v>
      </c>
    </row>
    <row r="7556" spans="1:4" x14ac:dyDescent="0.35">
      <c r="A7556" t="str">
        <f>CONCATENATE(cars_raw!B7561," ",cars_raw!C7561)</f>
        <v>Toyota RAV4 LE</v>
      </c>
      <c r="B7556" s="6" t="s">
        <v>17837</v>
      </c>
      <c r="C7556" s="6" t="str">
        <f t="shared" si="118"/>
        <v>29,977</v>
      </c>
      <c r="D7556" s="5">
        <v>29977</v>
      </c>
    </row>
    <row r="7557" spans="1:4" x14ac:dyDescent="0.35">
      <c r="A7557" t="str">
        <f>CONCATENATE(cars_raw!B7562," ",cars_raw!C7562)</f>
        <v>Ford Escape SEL</v>
      </c>
      <c r="B7557" s="6" t="s">
        <v>6577</v>
      </c>
      <c r="C7557" s="6" t="str">
        <f t="shared" si="118"/>
        <v>25,990</v>
      </c>
      <c r="D7557" s="5">
        <v>25990</v>
      </c>
    </row>
    <row r="7558" spans="1:4" x14ac:dyDescent="0.35">
      <c r="A7558" t="str">
        <f>CONCATENATE(cars_raw!B7563," ",cars_raw!C7563)</f>
        <v>Chevrolet Equinox 1LT</v>
      </c>
      <c r="B7558" s="6" t="s">
        <v>27095</v>
      </c>
      <c r="C7558" s="6" t="str">
        <f t="shared" si="118"/>
        <v>23,888</v>
      </c>
      <c r="D7558" s="5">
        <v>23888</v>
      </c>
    </row>
    <row r="7559" spans="1:4" x14ac:dyDescent="0.35">
      <c r="A7559" t="str">
        <f>CONCATENATE(cars_raw!B7564," ",cars_raw!C7564)</f>
        <v>Volkswagen Tiguan 2.0T SE</v>
      </c>
      <c r="B7559" s="6" t="s">
        <v>274</v>
      </c>
      <c r="C7559" s="6" t="str">
        <f t="shared" si="118"/>
        <v>28,999</v>
      </c>
      <c r="D7559" s="5">
        <v>28999</v>
      </c>
    </row>
    <row r="7560" spans="1:4" x14ac:dyDescent="0.35">
      <c r="A7560" t="str">
        <f>CONCATENATE(cars_raw!B7565," ",cars_raw!C7565)</f>
        <v>Mazda CX-5 Touring</v>
      </c>
      <c r="B7560" s="6" t="s">
        <v>10375</v>
      </c>
      <c r="C7560" s="6" t="str">
        <f t="shared" si="118"/>
        <v>27,599</v>
      </c>
      <c r="D7560" s="5">
        <v>27599</v>
      </c>
    </row>
    <row r="7561" spans="1:4" x14ac:dyDescent="0.35">
      <c r="A7561" t="str">
        <f>CONCATENATE(cars_raw!B7566," ",cars_raw!C7566)</f>
        <v>Hyundai Tucson SE</v>
      </c>
      <c r="B7561" s="6" t="s">
        <v>13441</v>
      </c>
      <c r="C7561" s="6" t="str">
        <f t="shared" si="118"/>
        <v>23,700</v>
      </c>
      <c r="D7561" s="5">
        <v>23700</v>
      </c>
    </row>
    <row r="7562" spans="1:4" x14ac:dyDescent="0.35">
      <c r="A7562" t="str">
        <f>CONCATENATE(cars_raw!B7567," ",cars_raw!C7567)</f>
        <v>Ford F-150 XLT</v>
      </c>
      <c r="B7562" s="6" t="s">
        <v>18954</v>
      </c>
      <c r="C7562" s="6" t="str">
        <f t="shared" si="118"/>
        <v>44,800</v>
      </c>
      <c r="D7562" s="5">
        <v>44800</v>
      </c>
    </row>
    <row r="7563" spans="1:4" x14ac:dyDescent="0.35">
      <c r="A7563" t="str">
        <f>CONCATENATE(cars_raw!B7568," ",cars_raw!C7568)</f>
        <v>BMW X3 xDrive30i</v>
      </c>
      <c r="B7563" s="6" t="s">
        <v>2955</v>
      </c>
      <c r="C7563" s="6" t="str">
        <f t="shared" si="118"/>
        <v>40,998</v>
      </c>
      <c r="D7563" s="5">
        <v>40998</v>
      </c>
    </row>
    <row r="7564" spans="1:4" x14ac:dyDescent="0.35">
      <c r="A7564" t="str">
        <f>CONCATENATE(cars_raw!B7569," ",cars_raw!C7569)</f>
        <v>Subaru Outback 2.5i Limited</v>
      </c>
      <c r="B7564" s="6" t="s">
        <v>16346</v>
      </c>
      <c r="C7564" s="6" t="str">
        <f t="shared" si="118"/>
        <v>22,998</v>
      </c>
      <c r="D7564" s="5">
        <v>22998</v>
      </c>
    </row>
    <row r="7565" spans="1:4" x14ac:dyDescent="0.35">
      <c r="A7565" t="str">
        <f>CONCATENATE(cars_raw!B7570," ",cars_raw!C7570)</f>
        <v>Mercedes-Benz E-Class E 300</v>
      </c>
      <c r="B7565" s="6" t="s">
        <v>27112</v>
      </c>
      <c r="C7565" s="6" t="str">
        <f t="shared" si="118"/>
        <v>37,749</v>
      </c>
      <c r="D7565" s="5">
        <v>37749</v>
      </c>
    </row>
    <row r="7566" spans="1:4" x14ac:dyDescent="0.35">
      <c r="A7566" t="str">
        <f>CONCATENATE(cars_raw!B7571," ",cars_raw!C7571)</f>
        <v>Cadillac XT5 Premium Luxury</v>
      </c>
      <c r="B7566" s="6" t="s">
        <v>2394</v>
      </c>
      <c r="C7566" s="6" t="str">
        <f t="shared" si="118"/>
        <v>41,990</v>
      </c>
      <c r="D7566" s="5">
        <v>41990</v>
      </c>
    </row>
    <row r="7567" spans="1:4" x14ac:dyDescent="0.35">
      <c r="A7567" t="str">
        <f>CONCATENATE(cars_raw!B7572," ",cars_raw!C7572)</f>
        <v>INFINITI QX60 Luxe</v>
      </c>
      <c r="B7567" s="6" t="s">
        <v>6452</v>
      </c>
      <c r="C7567" s="6" t="str">
        <f t="shared" si="118"/>
        <v>36,190</v>
      </c>
      <c r="D7567" s="5">
        <v>36190</v>
      </c>
    </row>
    <row r="7568" spans="1:4" x14ac:dyDescent="0.35">
      <c r="A7568" t="str">
        <f>CONCATENATE(cars_raw!B7573," ",cars_raw!C7573)</f>
        <v>Tesla Model Y Performance</v>
      </c>
      <c r="B7568" s="6" t="s">
        <v>27117</v>
      </c>
      <c r="C7568" s="6" t="str">
        <f t="shared" si="118"/>
        <v>76,534</v>
      </c>
      <c r="D7568" s="5">
        <v>76534</v>
      </c>
    </row>
    <row r="7569" spans="1:4" x14ac:dyDescent="0.35">
      <c r="A7569" t="str">
        <f>CONCATENATE(cars_raw!B7574," ",cars_raw!C7574)</f>
        <v>Dodge Durango GT</v>
      </c>
      <c r="B7569" s="6" t="s">
        <v>27120</v>
      </c>
      <c r="C7569" s="6" t="str">
        <f t="shared" si="118"/>
        <v>34,977</v>
      </c>
      <c r="D7569" s="5">
        <v>34977</v>
      </c>
    </row>
    <row r="7570" spans="1:4" x14ac:dyDescent="0.35">
      <c r="A7570" t="str">
        <f>CONCATENATE(cars_raw!B7575," ",cars_raw!C7575)</f>
        <v>Mercedes-Benz GLA 250 Base 4MATIC</v>
      </c>
      <c r="B7570" s="6" t="s">
        <v>71</v>
      </c>
      <c r="C7570" s="6" t="str">
        <f t="shared" si="118"/>
        <v>28,500</v>
      </c>
      <c r="D7570" s="5">
        <v>28500</v>
      </c>
    </row>
    <row r="7571" spans="1:4" x14ac:dyDescent="0.35">
      <c r="A7571" t="str">
        <f>CONCATENATE(cars_raw!B7576," ",cars_raw!C7576)</f>
        <v>BMW X2 xDrive28i</v>
      </c>
      <c r="B7571" s="6" t="s">
        <v>2830</v>
      </c>
      <c r="C7571" s="6" t="str">
        <f t="shared" si="118"/>
        <v>36,999</v>
      </c>
      <c r="D7571" s="5">
        <v>36999</v>
      </c>
    </row>
    <row r="7572" spans="1:4" x14ac:dyDescent="0.35">
      <c r="A7572" t="str">
        <f>CONCATENATE(cars_raw!B7577," ",cars_raw!C7577)</f>
        <v>Lexus GS 350 F Sport</v>
      </c>
      <c r="B7572" s="6" t="s">
        <v>10123</v>
      </c>
      <c r="C7572" s="6" t="str">
        <f t="shared" si="118"/>
        <v>35,477</v>
      </c>
      <c r="D7572" s="5">
        <v>35477</v>
      </c>
    </row>
    <row r="7573" spans="1:4" x14ac:dyDescent="0.35">
      <c r="A7573" t="str">
        <f>CONCATENATE(cars_raw!B7578," ",cars_raw!C7578)</f>
        <v>Lexus GX 460 Base</v>
      </c>
      <c r="B7573" s="6" t="s">
        <v>27125</v>
      </c>
      <c r="C7573" s="6" t="str">
        <f t="shared" si="118"/>
        <v>53,054</v>
      </c>
      <c r="D7573" s="5">
        <v>53054</v>
      </c>
    </row>
    <row r="7574" spans="1:4" x14ac:dyDescent="0.35">
      <c r="A7574" t="str">
        <f>CONCATENATE(cars_raw!B7579," ",cars_raw!C7579)</f>
        <v>Nissan Pathfinder SL</v>
      </c>
      <c r="B7574" s="6" t="s">
        <v>27131</v>
      </c>
      <c r="C7574" s="6" t="str">
        <f t="shared" si="118"/>
        <v>47,244</v>
      </c>
      <c r="D7574" s="5">
        <v>47244</v>
      </c>
    </row>
    <row r="7575" spans="1:4" x14ac:dyDescent="0.35">
      <c r="A7575" t="str">
        <f>CONCATENATE(cars_raw!B7580," ",cars_raw!C7580)</f>
        <v>Nissan Sentra SV</v>
      </c>
      <c r="B7575" s="6" t="s">
        <v>14614</v>
      </c>
      <c r="C7575" s="6" t="str">
        <f t="shared" si="118"/>
        <v>21,900</v>
      </c>
      <c r="D7575" s="5">
        <v>21900</v>
      </c>
    </row>
    <row r="7576" spans="1:4" x14ac:dyDescent="0.35">
      <c r="A7576" t="str">
        <f>CONCATENATE(cars_raw!B7581," ",cars_raw!C7581)</f>
        <v>Buick Encore Essence</v>
      </c>
      <c r="B7576" s="6" t="s">
        <v>27138</v>
      </c>
      <c r="C7576" s="6" t="str">
        <f t="shared" si="118"/>
        <v>19,577</v>
      </c>
      <c r="D7576" s="5">
        <v>19577</v>
      </c>
    </row>
    <row r="7577" spans="1:4" x14ac:dyDescent="0.35">
      <c r="A7577" t="str">
        <f>CONCATENATE(cars_raw!B7582," ",cars_raw!C7582)</f>
        <v>Mercedes-Benz E-Class E 300 4MATIC</v>
      </c>
      <c r="B7577" s="6" t="s">
        <v>27141</v>
      </c>
      <c r="C7577" s="6" t="str">
        <f t="shared" si="118"/>
        <v>37,627</v>
      </c>
      <c r="D7577" s="5">
        <v>37627</v>
      </c>
    </row>
    <row r="7578" spans="1:4" x14ac:dyDescent="0.35">
      <c r="A7578" t="str">
        <f>CONCATENATE(cars_raw!B7583," ",cars_raw!C7583)</f>
        <v>Acura RDX Technology Package</v>
      </c>
      <c r="B7578" s="6" t="s">
        <v>27144</v>
      </c>
      <c r="C7578" s="6" t="str">
        <f t="shared" si="118"/>
        <v>24,745</v>
      </c>
      <c r="D7578" s="5">
        <v>24745</v>
      </c>
    </row>
    <row r="7579" spans="1:4" x14ac:dyDescent="0.35">
      <c r="A7579" t="str">
        <f>CONCATENATE(cars_raw!B7584," ",cars_raw!C7584)</f>
        <v>Lexus IS 300 Base</v>
      </c>
      <c r="B7579" s="6" t="s">
        <v>1692</v>
      </c>
      <c r="C7579" s="6" t="str">
        <f t="shared" si="118"/>
        <v>35,500</v>
      </c>
      <c r="D7579" s="5">
        <v>35500</v>
      </c>
    </row>
    <row r="7580" spans="1:4" x14ac:dyDescent="0.35">
      <c r="A7580" t="str">
        <f>CONCATENATE(cars_raw!B7585," ",cars_raw!C7585)</f>
        <v>Scion tC Base</v>
      </c>
      <c r="B7580" s="6" t="s">
        <v>27150</v>
      </c>
      <c r="C7580" s="6" t="str">
        <f t="shared" si="118"/>
        <v>5,950</v>
      </c>
      <c r="D7580" s="5">
        <v>5950</v>
      </c>
    </row>
    <row r="7581" spans="1:4" x14ac:dyDescent="0.35">
      <c r="A7581" t="str">
        <f>CONCATENATE(cars_raw!B7586," ",cars_raw!C7586)</f>
        <v>Audi Q8 3.0T Premium</v>
      </c>
      <c r="B7581" s="6" t="s">
        <v>2039</v>
      </c>
      <c r="C7581" s="6" t="str">
        <f t="shared" si="118"/>
        <v>66,000</v>
      </c>
      <c r="D7581" s="5">
        <v>66000</v>
      </c>
    </row>
    <row r="7582" spans="1:4" x14ac:dyDescent="0.35">
      <c r="A7582" t="str">
        <f>CONCATENATE(cars_raw!B7587," ",cars_raw!C7587)</f>
        <v>BMW X3 xDrive30i</v>
      </c>
      <c r="B7582" s="6" t="s">
        <v>6253</v>
      </c>
      <c r="C7582" s="6" t="str">
        <f t="shared" si="118"/>
        <v>41,998</v>
      </c>
      <c r="D7582" s="5">
        <v>41998</v>
      </c>
    </row>
    <row r="7583" spans="1:4" x14ac:dyDescent="0.35">
      <c r="A7583" t="str">
        <f>CONCATENATE(cars_raw!B7588," ",cars_raw!C7588)</f>
        <v>Kia Sportage LX</v>
      </c>
      <c r="B7583" s="6" t="s">
        <v>27158</v>
      </c>
      <c r="C7583" s="6" t="str">
        <f t="shared" si="118"/>
        <v>26,801</v>
      </c>
      <c r="D7583" s="5">
        <v>26801</v>
      </c>
    </row>
    <row r="7584" spans="1:4" x14ac:dyDescent="0.35">
      <c r="A7584" t="str">
        <f>CONCATENATE(cars_raw!B7589," ",cars_raw!C7589)</f>
        <v>Audi SQ5 Premium Plus</v>
      </c>
      <c r="B7584" s="6" t="s">
        <v>27163</v>
      </c>
      <c r="C7584" s="6" t="str">
        <f t="shared" si="118"/>
        <v>52,964</v>
      </c>
      <c r="D7584" s="5">
        <v>52964</v>
      </c>
    </row>
    <row r="7585" spans="1:4" x14ac:dyDescent="0.35">
      <c r="A7585" t="str">
        <f>CONCATENATE(cars_raw!B7590," ",cars_raw!C7590)</f>
        <v>Lexus ES 350 F Sport</v>
      </c>
      <c r="B7585" s="6" t="s">
        <v>18973</v>
      </c>
      <c r="C7585" s="6" t="str">
        <f t="shared" si="118"/>
        <v>44,598</v>
      </c>
      <c r="D7585" s="5">
        <v>44598</v>
      </c>
    </row>
    <row r="7586" spans="1:4" x14ac:dyDescent="0.35">
      <c r="A7586" t="str">
        <f>CONCATENATE(cars_raw!B7591," ",cars_raw!C7591)</f>
        <v>INFINITI Q50 3.0T Red Sport 400</v>
      </c>
      <c r="B7586" s="6" t="s">
        <v>18747</v>
      </c>
      <c r="C7586" s="6" t="str">
        <f t="shared" si="118"/>
        <v>28,495</v>
      </c>
      <c r="D7586" s="5">
        <v>28495</v>
      </c>
    </row>
    <row r="7587" spans="1:4" x14ac:dyDescent="0.35">
      <c r="A7587" t="str">
        <f>CONCATENATE(cars_raw!B7592," ",cars_raw!C7592)</f>
        <v>RAM 1500 Rebel</v>
      </c>
      <c r="B7587" s="6" t="s">
        <v>14560</v>
      </c>
      <c r="C7587" s="6" t="str">
        <f t="shared" si="118"/>
        <v>53,998</v>
      </c>
      <c r="D7587" s="5">
        <v>53998</v>
      </c>
    </row>
    <row r="7588" spans="1:4" x14ac:dyDescent="0.35">
      <c r="A7588" t="str">
        <f>CONCATENATE(cars_raw!B7593," ",cars_raw!C7593)</f>
        <v>Land Rover Range Rover 5.0L V8 Supercharged</v>
      </c>
      <c r="B7588" s="6" t="s">
        <v>27172</v>
      </c>
      <c r="C7588" s="6" t="str">
        <f t="shared" si="118"/>
        <v>95,999</v>
      </c>
      <c r="D7588" s="5">
        <v>95999</v>
      </c>
    </row>
    <row r="7589" spans="1:4" x14ac:dyDescent="0.35">
      <c r="A7589" t="str">
        <f>CONCATENATE(cars_raw!B7594," ",cars_raw!C7594)</f>
        <v>Mercedes-Benz E-Class E 300</v>
      </c>
      <c r="B7589" s="6" t="s">
        <v>17845</v>
      </c>
      <c r="C7589" s="6" t="str">
        <f t="shared" si="118"/>
        <v>33,881</v>
      </c>
      <c r="D7589" s="5">
        <v>33881</v>
      </c>
    </row>
    <row r="7590" spans="1:4" x14ac:dyDescent="0.35">
      <c r="A7590" t="str">
        <f>CONCATENATE(cars_raw!B7595," ",cars_raw!C7595)</f>
        <v>Jeep Grand Cherokee Limited</v>
      </c>
      <c r="B7590" s="6" t="s">
        <v>8903</v>
      </c>
      <c r="C7590" s="6" t="str">
        <f t="shared" si="118"/>
        <v>41,495</v>
      </c>
      <c r="D7590" s="5">
        <v>41495</v>
      </c>
    </row>
    <row r="7591" spans="1:4" x14ac:dyDescent="0.35">
      <c r="A7591" t="str">
        <f>CONCATENATE(cars_raw!B7596," ",cars_raw!C7596)</f>
        <v>Mercedes-Benz AMG GLE 53 Base</v>
      </c>
      <c r="B7591" s="6" t="s">
        <v>27179</v>
      </c>
      <c r="C7591" s="6" t="str">
        <f t="shared" si="118"/>
        <v>89,800</v>
      </c>
      <c r="D7591" s="5">
        <v>89800</v>
      </c>
    </row>
    <row r="7592" spans="1:4" x14ac:dyDescent="0.35">
      <c r="A7592" t="str">
        <f>CONCATENATE(cars_raw!B7597," ",cars_raw!C7597)</f>
        <v>Kia Sportage LX</v>
      </c>
      <c r="B7592" s="6" t="s">
        <v>6124</v>
      </c>
      <c r="C7592" s="6" t="str">
        <f t="shared" si="118"/>
        <v>26,500</v>
      </c>
      <c r="D7592" s="5">
        <v>26500</v>
      </c>
    </row>
    <row r="7593" spans="1:4" x14ac:dyDescent="0.35">
      <c r="A7593" t="str">
        <f>CONCATENATE(cars_raw!B7598," ",cars_raw!C7598)</f>
        <v>Toyota RAV4 LE</v>
      </c>
      <c r="B7593" s="6" t="s">
        <v>27186</v>
      </c>
      <c r="C7593" s="6" t="str">
        <f t="shared" si="118"/>
        <v>32,859</v>
      </c>
      <c r="D7593" s="5">
        <v>32859</v>
      </c>
    </row>
    <row r="7594" spans="1:4" x14ac:dyDescent="0.35">
      <c r="A7594" t="str">
        <f>CONCATENATE(cars_raw!B7599," ",cars_raw!C7599)</f>
        <v>Lexus IS 300 Base</v>
      </c>
      <c r="B7594" s="6" t="s">
        <v>27191</v>
      </c>
      <c r="C7594" s="6" t="str">
        <f t="shared" si="118"/>
        <v>33,598</v>
      </c>
      <c r="D7594" s="5">
        <v>33598</v>
      </c>
    </row>
    <row r="7595" spans="1:4" x14ac:dyDescent="0.35">
      <c r="A7595" t="str">
        <f>CONCATENATE(cars_raw!B7600," ",cars_raw!C7600)</f>
        <v>Chevrolet Traverse LT Cloth</v>
      </c>
      <c r="B7595" s="6" t="s">
        <v>27194</v>
      </c>
      <c r="C7595" s="6" t="str">
        <f t="shared" si="118"/>
        <v>28,331</v>
      </c>
      <c r="D7595" s="5">
        <v>28331</v>
      </c>
    </row>
    <row r="7596" spans="1:4" x14ac:dyDescent="0.35">
      <c r="A7596" t="str">
        <f>CONCATENATE(cars_raw!B7601," ",cars_raw!C7601)</f>
        <v>Kia Sportage S</v>
      </c>
      <c r="B7596" s="6" t="s">
        <v>27199</v>
      </c>
      <c r="C7596" s="6" t="str">
        <f t="shared" si="118"/>
        <v>28,987</v>
      </c>
      <c r="D7596" s="5">
        <v>28987</v>
      </c>
    </row>
    <row r="7597" spans="1:4" x14ac:dyDescent="0.35">
      <c r="A7597" t="str">
        <f>CONCATENATE(cars_raw!B7602," ",cars_raw!C7602)</f>
        <v>Toyota RAV4 LE</v>
      </c>
      <c r="B7597" s="6" t="s">
        <v>27202</v>
      </c>
      <c r="C7597" s="6" t="str">
        <f t="shared" si="118"/>
        <v>24,992</v>
      </c>
      <c r="D7597" s="5">
        <v>24992</v>
      </c>
    </row>
    <row r="7598" spans="1:4" x14ac:dyDescent="0.35">
      <c r="A7598" t="str">
        <f>CONCATENATE(cars_raw!B7603," ",cars_raw!C7603)</f>
        <v>GMC Acadia SLT-1</v>
      </c>
      <c r="B7598" s="6" t="s">
        <v>1692</v>
      </c>
      <c r="C7598" s="6" t="str">
        <f t="shared" si="118"/>
        <v>35,500</v>
      </c>
      <c r="D7598" s="5">
        <v>35500</v>
      </c>
    </row>
    <row r="7599" spans="1:4" x14ac:dyDescent="0.35">
      <c r="A7599" t="str">
        <f>CONCATENATE(cars_raw!B7604," ",cars_raw!C7604)</f>
        <v>Honda CR-V EX</v>
      </c>
      <c r="B7599" s="6" t="s">
        <v>13234</v>
      </c>
      <c r="C7599" s="6" t="str">
        <f t="shared" si="118"/>
        <v>28,650</v>
      </c>
      <c r="D7599" s="5">
        <v>28650</v>
      </c>
    </row>
    <row r="7600" spans="1:4" x14ac:dyDescent="0.35">
      <c r="A7600" t="str">
        <f>CONCATENATE(cars_raw!B7605," ",cars_raw!C7605)</f>
        <v>Mazda CX-5 Grand Touring</v>
      </c>
      <c r="B7600" s="6" t="s">
        <v>27206</v>
      </c>
      <c r="C7600" s="6" t="str">
        <f t="shared" si="118"/>
        <v>29,142</v>
      </c>
      <c r="D7600" s="5">
        <v>29142</v>
      </c>
    </row>
    <row r="7601" spans="1:4" x14ac:dyDescent="0.35">
      <c r="A7601" t="str">
        <f>CONCATENATE(cars_raw!B7606," ",cars_raw!C7606)</f>
        <v>Alfa Romeo Giulia Ti</v>
      </c>
      <c r="B7601" s="6" t="s">
        <v>27211</v>
      </c>
      <c r="C7601" s="6" t="str">
        <f t="shared" si="118"/>
        <v>35,895</v>
      </c>
      <c r="D7601" s="5">
        <v>35895</v>
      </c>
    </row>
    <row r="7602" spans="1:4" x14ac:dyDescent="0.35">
      <c r="A7602" t="str">
        <f>CONCATENATE(cars_raw!B7607," ",cars_raw!C7607)</f>
        <v>Mazda CX-5 Grand Touring</v>
      </c>
      <c r="B7602" s="6" t="s">
        <v>13749</v>
      </c>
      <c r="C7602" s="6" t="str">
        <f t="shared" si="118"/>
        <v>30,990</v>
      </c>
      <c r="D7602" s="5">
        <v>30990</v>
      </c>
    </row>
    <row r="7603" spans="1:4" x14ac:dyDescent="0.35">
      <c r="A7603" t="str">
        <f>CONCATENATE(cars_raw!B7608," ",cars_raw!C7608)</f>
        <v>Toyota RAV4 XLE</v>
      </c>
      <c r="B7603" s="6" t="s">
        <v>27218</v>
      </c>
      <c r="C7603" s="6" t="str">
        <f t="shared" si="118"/>
        <v>28,399</v>
      </c>
      <c r="D7603" s="5">
        <v>28399</v>
      </c>
    </row>
    <row r="7604" spans="1:4" x14ac:dyDescent="0.35">
      <c r="A7604" t="str">
        <f>CONCATENATE(cars_raw!B7609," ",cars_raw!C7609)</f>
        <v>Subaru Outback 3.6R Limited</v>
      </c>
      <c r="B7604" s="6" t="s">
        <v>14654</v>
      </c>
      <c r="C7604" s="6" t="str">
        <f t="shared" si="118"/>
        <v>35,599</v>
      </c>
      <c r="D7604" s="5">
        <v>35599</v>
      </c>
    </row>
    <row r="7605" spans="1:4" x14ac:dyDescent="0.35">
      <c r="A7605" t="str">
        <f>CONCATENATE(cars_raw!B7610," ",cars_raw!C7610)</f>
        <v>BMW 530 i</v>
      </c>
      <c r="B7605" s="6" t="s">
        <v>1262</v>
      </c>
      <c r="C7605" s="6" t="str">
        <f t="shared" si="118"/>
        <v>33,888</v>
      </c>
      <c r="D7605" s="5">
        <v>33888</v>
      </c>
    </row>
    <row r="7606" spans="1:4" x14ac:dyDescent="0.35">
      <c r="A7606" t="str">
        <f>CONCATENATE(cars_raw!B7611," ",cars_raw!C7611)</f>
        <v>Subaru BRZ Limited</v>
      </c>
      <c r="B7606" s="6" t="s">
        <v>27227</v>
      </c>
      <c r="C7606" s="6" t="str">
        <f t="shared" si="118"/>
        <v>39,581</v>
      </c>
      <c r="D7606" s="5">
        <v>39581</v>
      </c>
    </row>
    <row r="7607" spans="1:4" x14ac:dyDescent="0.35">
      <c r="A7607" t="str">
        <f>CONCATENATE(cars_raw!B7612," ",cars_raw!C7612)</f>
        <v>Jeep Wrangler Unlimited Sahara</v>
      </c>
      <c r="B7607" s="6" t="s">
        <v>27234</v>
      </c>
      <c r="C7607" s="6" t="str">
        <f t="shared" si="118"/>
        <v>41,075</v>
      </c>
      <c r="D7607" s="5">
        <v>41075</v>
      </c>
    </row>
    <row r="7608" spans="1:4" x14ac:dyDescent="0.35">
      <c r="A7608" t="str">
        <f>CONCATENATE(cars_raw!B7613," ",cars_raw!C7613)</f>
        <v>Mercedes-Benz E-Class E 400</v>
      </c>
      <c r="B7608" s="6" t="s">
        <v>3538</v>
      </c>
      <c r="C7608" s="6" t="str">
        <f t="shared" si="118"/>
        <v>32,998</v>
      </c>
      <c r="D7608" s="5">
        <v>32998</v>
      </c>
    </row>
    <row r="7609" spans="1:4" x14ac:dyDescent="0.35">
      <c r="A7609" t="str">
        <f>CONCATENATE(cars_raw!B7614," ",cars_raw!C7614)</f>
        <v>Dodge Durango SXT</v>
      </c>
      <c r="B7609" s="6" t="s">
        <v>27240</v>
      </c>
      <c r="C7609" s="6" t="str">
        <f t="shared" si="118"/>
        <v>37,239</v>
      </c>
      <c r="D7609" s="5">
        <v>37239</v>
      </c>
    </row>
    <row r="7610" spans="1:4" x14ac:dyDescent="0.35">
      <c r="A7610" t="str">
        <f>CONCATENATE(cars_raw!B7615," ",cars_raw!C7615)</f>
        <v>Jeep Grand Cherokee Limited</v>
      </c>
      <c r="B7610" s="6" t="s">
        <v>27243</v>
      </c>
      <c r="C7610" s="6" t="str">
        <f t="shared" si="118"/>
        <v>34,739</v>
      </c>
      <c r="D7610" s="5">
        <v>34739</v>
      </c>
    </row>
    <row r="7611" spans="1:4" x14ac:dyDescent="0.35">
      <c r="A7611" t="str">
        <f>CONCATENATE(cars_raw!B7616," ",cars_raw!C7616)</f>
        <v>Land Rover Range Rover 3.0L V6 Supercharged HSE</v>
      </c>
      <c r="B7611" s="6" t="s">
        <v>27246</v>
      </c>
      <c r="C7611" s="6" t="str">
        <f t="shared" si="118"/>
        <v>84,599</v>
      </c>
      <c r="D7611" s="5">
        <v>84599</v>
      </c>
    </row>
    <row r="7612" spans="1:4" x14ac:dyDescent="0.35">
      <c r="A7612" t="str">
        <f>CONCATENATE(cars_raw!B7617," ",cars_raw!C7617)</f>
        <v>Jeep Wrangler Unlimited Sport</v>
      </c>
      <c r="B7612" s="6" t="s">
        <v>27251</v>
      </c>
      <c r="C7612" s="6" t="str">
        <f t="shared" si="118"/>
        <v>43,670</v>
      </c>
      <c r="D7612" s="5">
        <v>43670</v>
      </c>
    </row>
    <row r="7613" spans="1:4" x14ac:dyDescent="0.35">
      <c r="A7613" t="str">
        <f>CONCATENATE(cars_raw!B7618," ",cars_raw!C7618)</f>
        <v>Audi Q7 3.0T Premium Plus</v>
      </c>
      <c r="B7613" s="6" t="s">
        <v>35</v>
      </c>
      <c r="C7613" s="6" t="str">
        <f t="shared" si="118"/>
        <v>39,998</v>
      </c>
      <c r="D7613" s="5">
        <v>39998</v>
      </c>
    </row>
    <row r="7614" spans="1:4" x14ac:dyDescent="0.35">
      <c r="A7614" t="str">
        <f>CONCATENATE(cars_raw!B7619," ",cars_raw!C7619)</f>
        <v>GMC Acadia SLT-1</v>
      </c>
      <c r="B7614" s="6" t="s">
        <v>747</v>
      </c>
      <c r="C7614" s="6" t="str">
        <f t="shared" si="118"/>
        <v>31,998</v>
      </c>
      <c r="D7614" s="5">
        <v>31998</v>
      </c>
    </row>
    <row r="7615" spans="1:4" x14ac:dyDescent="0.35">
      <c r="A7615" t="str">
        <f>CONCATENATE(cars_raw!B7620," ",cars_raw!C7620)</f>
        <v>Cadillac XT5 Luxury</v>
      </c>
      <c r="B7615" s="6" t="s">
        <v>27260</v>
      </c>
      <c r="C7615" s="6" t="str">
        <f t="shared" si="118"/>
        <v>35,489</v>
      </c>
      <c r="D7615" s="5">
        <v>35489</v>
      </c>
    </row>
    <row r="7616" spans="1:4" x14ac:dyDescent="0.35">
      <c r="A7616" t="str">
        <f>CONCATENATE(cars_raw!B7621," ",cars_raw!C7621)</f>
        <v>Ford Explorer XLT</v>
      </c>
      <c r="B7616" s="6" t="s">
        <v>27262</v>
      </c>
      <c r="C7616" s="6" t="str">
        <f t="shared" si="118"/>
        <v>35,935</v>
      </c>
      <c r="D7616" s="5">
        <v>35935</v>
      </c>
    </row>
    <row r="7617" spans="1:4" x14ac:dyDescent="0.35">
      <c r="A7617" t="str">
        <f>CONCATENATE(cars_raw!B7622," ",cars_raw!C7622)</f>
        <v>Audi Q8 3.0T Premium</v>
      </c>
      <c r="B7617" s="6" t="s">
        <v>16549</v>
      </c>
      <c r="C7617" s="6" t="str">
        <f t="shared" si="118"/>
        <v>66,900</v>
      </c>
      <c r="D7617" s="5">
        <v>66900</v>
      </c>
    </row>
    <row r="7618" spans="1:4" x14ac:dyDescent="0.35">
      <c r="A7618" t="str">
        <f>CONCATENATE(cars_raw!B7623," ",cars_raw!C7623)</f>
        <v>Toyota Corolla LE</v>
      </c>
      <c r="B7618" s="6" t="s">
        <v>27272</v>
      </c>
      <c r="C7618" s="6" t="str">
        <f t="shared" ref="C7618:C7681" si="119">REPLACE(B7618,1,1,"")</f>
        <v>28,981</v>
      </c>
      <c r="D7618" s="5">
        <v>28981</v>
      </c>
    </row>
    <row r="7619" spans="1:4" x14ac:dyDescent="0.35">
      <c r="A7619" t="str">
        <f>CONCATENATE(cars_raw!B7624," ",cars_raw!C7624)</f>
        <v>Toyota Tacoma SR</v>
      </c>
      <c r="B7619" s="6" t="s">
        <v>27275</v>
      </c>
      <c r="C7619" s="6" t="str">
        <f t="shared" si="119"/>
        <v>34,451</v>
      </c>
      <c r="D7619" s="5">
        <v>34451</v>
      </c>
    </row>
    <row r="7620" spans="1:4" x14ac:dyDescent="0.35">
      <c r="A7620" t="str">
        <f>CONCATENATE(cars_raw!B7625," ",cars_raw!C7625)</f>
        <v>Mazda CX-5 Grand Touring</v>
      </c>
      <c r="B7620" s="6" t="s">
        <v>27278</v>
      </c>
      <c r="C7620" s="6" t="str">
        <f t="shared" si="119"/>
        <v>29,981</v>
      </c>
      <c r="D7620" s="5">
        <v>29981</v>
      </c>
    </row>
    <row r="7621" spans="1:4" x14ac:dyDescent="0.35">
      <c r="A7621" t="str">
        <f>CONCATENATE(cars_raw!B7626," ",cars_raw!C7626)</f>
        <v>RAM 1500 Classic SLT</v>
      </c>
      <c r="B7621" s="6" t="s">
        <v>27281</v>
      </c>
      <c r="C7621" s="6" t="str">
        <f t="shared" si="119"/>
        <v>37,282</v>
      </c>
      <c r="D7621" s="5">
        <v>37282</v>
      </c>
    </row>
    <row r="7622" spans="1:4" x14ac:dyDescent="0.35">
      <c r="A7622" t="str">
        <f>CONCATENATE(cars_raw!B7627," ",cars_raw!C7627)</f>
        <v>Toyota Corolla LE</v>
      </c>
      <c r="B7622" s="6" t="s">
        <v>27286</v>
      </c>
      <c r="C7622" s="6" t="str">
        <f t="shared" si="119"/>
        <v>21,401</v>
      </c>
      <c r="D7622" s="5">
        <v>21401</v>
      </c>
    </row>
    <row r="7623" spans="1:4" x14ac:dyDescent="0.35">
      <c r="A7623" t="str">
        <f>CONCATENATE(cars_raw!B7628," ",cars_raw!C7628)</f>
        <v>Ford Expedition Platinum</v>
      </c>
      <c r="B7623" s="6" t="s">
        <v>27289</v>
      </c>
      <c r="C7623" s="6" t="str">
        <f t="shared" si="119"/>
        <v>63,989</v>
      </c>
      <c r="D7623" s="5">
        <v>63989</v>
      </c>
    </row>
    <row r="7624" spans="1:4" x14ac:dyDescent="0.35">
      <c r="A7624" t="str">
        <f>CONCATENATE(cars_raw!B7629," ",cars_raw!C7629)</f>
        <v>Lexus GS 350 F Sport</v>
      </c>
      <c r="B7624" s="6" t="s">
        <v>1893</v>
      </c>
      <c r="C7624" s="6" t="str">
        <f t="shared" si="119"/>
        <v>31,492</v>
      </c>
      <c r="D7624" s="5">
        <v>31492</v>
      </c>
    </row>
    <row r="7625" spans="1:4" x14ac:dyDescent="0.35">
      <c r="A7625" t="str">
        <f>CONCATENATE(cars_raw!B7630," ",cars_raw!C7630)</f>
        <v>Nissan Versa 1.6 SV</v>
      </c>
      <c r="B7625" s="6" t="s">
        <v>19129</v>
      </c>
      <c r="C7625" s="6" t="str">
        <f t="shared" si="119"/>
        <v>19,950</v>
      </c>
      <c r="D7625" s="5">
        <v>19950</v>
      </c>
    </row>
    <row r="7626" spans="1:4" x14ac:dyDescent="0.35">
      <c r="A7626" t="str">
        <f>CONCATENATE(cars_raw!B7631," ",cars_raw!C7631)</f>
        <v>Chevrolet Blazer 2LT</v>
      </c>
      <c r="B7626" s="6" t="s">
        <v>10278</v>
      </c>
      <c r="C7626" s="6" t="str">
        <f t="shared" si="119"/>
        <v>35,498</v>
      </c>
      <c r="D7626" s="5">
        <v>35498</v>
      </c>
    </row>
    <row r="7627" spans="1:4" x14ac:dyDescent="0.35">
      <c r="A7627" t="str">
        <f>CONCATENATE(cars_raw!B7632," ",cars_raw!C7632)</f>
        <v>Nissan Rogue S</v>
      </c>
      <c r="B7627" s="6" t="s">
        <v>27302</v>
      </c>
      <c r="C7627" s="6" t="str">
        <f t="shared" si="119"/>
        <v>24,586</v>
      </c>
      <c r="D7627" s="5">
        <v>24586</v>
      </c>
    </row>
    <row r="7628" spans="1:4" x14ac:dyDescent="0.35">
      <c r="A7628" t="str">
        <f>CONCATENATE(cars_raw!B7633," ",cars_raw!C7633)</f>
        <v>Mercedes-Benz C-Class C 300 4MATIC</v>
      </c>
      <c r="B7628" s="6" t="s">
        <v>27305</v>
      </c>
      <c r="C7628" s="6" t="str">
        <f t="shared" si="119"/>
        <v>37,918</v>
      </c>
      <c r="D7628" s="5">
        <v>37918</v>
      </c>
    </row>
    <row r="7629" spans="1:4" x14ac:dyDescent="0.35">
      <c r="A7629" t="str">
        <f>CONCATENATE(cars_raw!B7634," ",cars_raw!C7634)</f>
        <v>Ford Expedition Limited</v>
      </c>
      <c r="B7629" s="6" t="s">
        <v>27310</v>
      </c>
      <c r="C7629" s="6" t="str">
        <f t="shared" si="119"/>
        <v>45,757</v>
      </c>
      <c r="D7629" s="5">
        <v>45757</v>
      </c>
    </row>
    <row r="7630" spans="1:4" x14ac:dyDescent="0.35">
      <c r="A7630" t="str">
        <f>CONCATENATE(cars_raw!B7635," ",cars_raw!C7635)</f>
        <v>Ford F-150 Lariat</v>
      </c>
      <c r="B7630" s="6" t="s">
        <v>17449</v>
      </c>
      <c r="C7630" s="6" t="str">
        <f t="shared" si="119"/>
        <v>46,999</v>
      </c>
      <c r="D7630" s="5">
        <v>46999</v>
      </c>
    </row>
    <row r="7631" spans="1:4" x14ac:dyDescent="0.35">
      <c r="A7631" t="str">
        <f>CONCATENATE(cars_raw!B7636," ",cars_raw!C7636)</f>
        <v>Ford Escape Titanium</v>
      </c>
      <c r="B7631" s="6" t="s">
        <v>8382</v>
      </c>
      <c r="C7631" s="6" t="str">
        <f t="shared" si="119"/>
        <v>13,995</v>
      </c>
      <c r="D7631" s="5">
        <v>13995</v>
      </c>
    </row>
    <row r="7632" spans="1:4" x14ac:dyDescent="0.35">
      <c r="A7632" t="str">
        <f>CONCATENATE(cars_raw!B7637," ",cars_raw!C7637)</f>
        <v>INFINITI QX60 Base</v>
      </c>
      <c r="B7632" s="6" t="s">
        <v>10976</v>
      </c>
      <c r="C7632" s="6" t="str">
        <f t="shared" si="119"/>
        <v>32,999</v>
      </c>
      <c r="D7632" s="5">
        <v>32999</v>
      </c>
    </row>
    <row r="7633" spans="1:4" x14ac:dyDescent="0.35">
      <c r="A7633" t="str">
        <f>CONCATENATE(cars_raw!B7638," ",cars_raw!C7638)</f>
        <v>Lexus GX 460 Base</v>
      </c>
      <c r="B7633" s="6" t="s">
        <v>27325</v>
      </c>
      <c r="C7633" s="6" t="str">
        <f t="shared" si="119"/>
        <v>51,949</v>
      </c>
      <c r="D7633" s="5">
        <v>51949</v>
      </c>
    </row>
    <row r="7634" spans="1:4" x14ac:dyDescent="0.35">
      <c r="A7634" t="str">
        <f>CONCATENATE(cars_raw!B7639," ",cars_raw!C7639)</f>
        <v>Lexus GX 460 Base</v>
      </c>
      <c r="B7634" s="6" t="s">
        <v>27328</v>
      </c>
      <c r="C7634" s="6" t="str">
        <f t="shared" si="119"/>
        <v>46,656</v>
      </c>
      <c r="D7634" s="5">
        <v>46656</v>
      </c>
    </row>
    <row r="7635" spans="1:4" x14ac:dyDescent="0.35">
      <c r="A7635" t="str">
        <f>CONCATENATE(cars_raw!B7640," ",cars_raw!C7640)</f>
        <v>RAM 1500 Limited</v>
      </c>
      <c r="B7635" s="6" t="s">
        <v>27331</v>
      </c>
      <c r="C7635" s="6" t="str">
        <f t="shared" si="119"/>
        <v>54,496</v>
      </c>
      <c r="D7635" s="5">
        <v>54496</v>
      </c>
    </row>
    <row r="7636" spans="1:4" x14ac:dyDescent="0.35">
      <c r="A7636" t="str">
        <f>CONCATENATE(cars_raw!B7641," ",cars_raw!C7641)</f>
        <v>Toyota Camry LE</v>
      </c>
      <c r="B7636" s="6" t="s">
        <v>27334</v>
      </c>
      <c r="C7636" s="6" t="str">
        <f t="shared" si="119"/>
        <v>22,803</v>
      </c>
      <c r="D7636" s="5">
        <v>22803</v>
      </c>
    </row>
    <row r="7637" spans="1:4" x14ac:dyDescent="0.35">
      <c r="A7637" t="str">
        <f>CONCATENATE(cars_raw!B7642," ",cars_raw!C7642)</f>
        <v>Audi Q7 3.0T Premium Plus</v>
      </c>
      <c r="B7637" s="6" t="s">
        <v>27338</v>
      </c>
      <c r="C7637" s="6" t="str">
        <f t="shared" si="119"/>
        <v>42,391</v>
      </c>
      <c r="D7637" s="5">
        <v>42391</v>
      </c>
    </row>
    <row r="7638" spans="1:4" x14ac:dyDescent="0.35">
      <c r="A7638" t="str">
        <f>CONCATENATE(cars_raw!B7643," ",cars_raw!C7643)</f>
        <v>Volvo XC60 T5 Inscription</v>
      </c>
      <c r="B7638" s="6" t="s">
        <v>15001</v>
      </c>
      <c r="C7638" s="6" t="str">
        <f t="shared" si="119"/>
        <v>40,691</v>
      </c>
      <c r="D7638" s="5">
        <v>40691</v>
      </c>
    </row>
    <row r="7639" spans="1:4" x14ac:dyDescent="0.35">
      <c r="A7639" t="str">
        <f>CONCATENATE(cars_raw!B7644," ",cars_raw!C7644)</f>
        <v>GMC Sierra 1500 Denali</v>
      </c>
      <c r="B7639" s="6" t="s">
        <v>12177</v>
      </c>
      <c r="C7639" s="6" t="str">
        <f t="shared" si="119"/>
        <v>62,998</v>
      </c>
      <c r="D7639" s="5">
        <v>62998</v>
      </c>
    </row>
    <row r="7640" spans="1:4" x14ac:dyDescent="0.35">
      <c r="A7640" t="str">
        <f>CONCATENATE(cars_raw!B7645," ",cars_raw!C7645)</f>
        <v>Mercedes-Benz GLC 300 Base 4MATIC</v>
      </c>
      <c r="B7640" s="6" t="s">
        <v>27345</v>
      </c>
      <c r="C7640" s="6" t="str">
        <f t="shared" si="119"/>
        <v>35,061</v>
      </c>
      <c r="D7640" s="5">
        <v>35061</v>
      </c>
    </row>
    <row r="7641" spans="1:4" x14ac:dyDescent="0.35">
      <c r="A7641" t="str">
        <f>CONCATENATE(cars_raw!B7646," ",cars_raw!C7646)</f>
        <v>Alfa Romeo Giulia Base</v>
      </c>
      <c r="B7641" s="6" t="s">
        <v>27348</v>
      </c>
      <c r="C7641" s="6" t="str">
        <f t="shared" si="119"/>
        <v>35,695</v>
      </c>
      <c r="D7641" s="5">
        <v>35695</v>
      </c>
    </row>
    <row r="7642" spans="1:4" x14ac:dyDescent="0.35">
      <c r="A7642" t="str">
        <f>CONCATENATE(cars_raw!B7647," ",cars_raw!C7647)</f>
        <v>GMC Terrain Denali</v>
      </c>
      <c r="B7642" s="6" t="s">
        <v>27351</v>
      </c>
      <c r="C7642" s="6" t="str">
        <f t="shared" si="119"/>
        <v>33,797</v>
      </c>
      <c r="D7642" s="5">
        <v>33797</v>
      </c>
    </row>
    <row r="7643" spans="1:4" x14ac:dyDescent="0.35">
      <c r="A7643" t="str">
        <f>CONCATENATE(cars_raw!B7648," ",cars_raw!C7648)</f>
        <v>Land Rover Range Rover Velar P250 SE R-Dynamic</v>
      </c>
      <c r="B7643" s="6" t="s">
        <v>27354</v>
      </c>
      <c r="C7643" s="6" t="str">
        <f t="shared" si="119"/>
        <v>52,332</v>
      </c>
      <c r="D7643" s="5">
        <v>52332</v>
      </c>
    </row>
    <row r="7644" spans="1:4" x14ac:dyDescent="0.35">
      <c r="A7644" t="str">
        <f>CONCATENATE(cars_raw!B7649," ",cars_raw!C7649)</f>
        <v>Mitsubishi Outlander SEL</v>
      </c>
      <c r="B7644" s="6" t="s">
        <v>1100</v>
      </c>
      <c r="C7644" s="6" t="str">
        <f t="shared" si="119"/>
        <v>24,995</v>
      </c>
      <c r="D7644" s="5">
        <v>24995</v>
      </c>
    </row>
    <row r="7645" spans="1:4" x14ac:dyDescent="0.35">
      <c r="A7645" t="str">
        <f>CONCATENATE(cars_raw!B7650," ",cars_raw!C7650)</f>
        <v>Dodge Challenger SXT</v>
      </c>
      <c r="B7645" s="6" t="s">
        <v>27363</v>
      </c>
      <c r="C7645" s="6" t="str">
        <f t="shared" si="119"/>
        <v>25,940</v>
      </c>
      <c r="D7645" s="5">
        <v>25940</v>
      </c>
    </row>
    <row r="7646" spans="1:4" x14ac:dyDescent="0.35">
      <c r="A7646" t="str">
        <f>CONCATENATE(cars_raw!B7651," ",cars_raw!C7651)</f>
        <v>RAM 1500 Laramie</v>
      </c>
      <c r="B7646" s="6" t="s">
        <v>27368</v>
      </c>
      <c r="C7646" s="6" t="str">
        <f t="shared" si="119"/>
        <v>50,055</v>
      </c>
      <c r="D7646" s="5">
        <v>50055</v>
      </c>
    </row>
    <row r="7647" spans="1:4" x14ac:dyDescent="0.35">
      <c r="A7647" t="str">
        <f>CONCATENATE(cars_raw!B7652," ",cars_raw!C7652)</f>
        <v>Jeep Wrangler Unlimited Sport</v>
      </c>
      <c r="B7647" s="6" t="s">
        <v>27371</v>
      </c>
      <c r="C7647" s="6" t="str">
        <f t="shared" si="119"/>
        <v>45,555</v>
      </c>
      <c r="D7647" s="5">
        <v>45555</v>
      </c>
    </row>
    <row r="7648" spans="1:4" x14ac:dyDescent="0.35">
      <c r="A7648" t="str">
        <f>CONCATENATE(cars_raw!B7653," ",cars_raw!C7653)</f>
        <v>Mercedes-Benz GLE 350 Base 4MATIC</v>
      </c>
      <c r="B7648" s="6" t="s">
        <v>27374</v>
      </c>
      <c r="C7648" s="6" t="str">
        <f t="shared" si="119"/>
        <v>55,965</v>
      </c>
      <c r="D7648" s="5">
        <v>55965</v>
      </c>
    </row>
    <row r="7649" spans="1:4" x14ac:dyDescent="0.35">
      <c r="A7649" t="str">
        <f>CONCATENATE(cars_raw!B7654," ",cars_raw!C7654)</f>
        <v>Subaru Crosstrek Premium</v>
      </c>
      <c r="B7649" s="6" t="s">
        <v>27377</v>
      </c>
      <c r="C7649" s="6" t="str">
        <f t="shared" si="119"/>
        <v>30,754</v>
      </c>
      <c r="D7649" s="5">
        <v>30754</v>
      </c>
    </row>
    <row r="7650" spans="1:4" x14ac:dyDescent="0.35">
      <c r="A7650" t="str">
        <f>CONCATENATE(cars_raw!B7655," ",cars_raw!C7655)</f>
        <v>Chevrolet Equinox LTZ</v>
      </c>
      <c r="B7650" s="6" t="s">
        <v>27383</v>
      </c>
      <c r="C7650" s="6" t="str">
        <f t="shared" si="119"/>
        <v>17,849</v>
      </c>
      <c r="D7650" s="5">
        <v>17849</v>
      </c>
    </row>
    <row r="7651" spans="1:4" x14ac:dyDescent="0.35">
      <c r="A7651" t="str">
        <f>CONCATENATE(cars_raw!B7656," ",cars_raw!C7656)</f>
        <v>Honda HR-V EX-L w/Navigation</v>
      </c>
      <c r="B7651" s="6" t="s">
        <v>27387</v>
      </c>
      <c r="C7651" s="6" t="str">
        <f t="shared" si="119"/>
        <v>21,426</v>
      </c>
      <c r="D7651" s="5">
        <v>21426</v>
      </c>
    </row>
    <row r="7652" spans="1:4" x14ac:dyDescent="0.35">
      <c r="A7652" t="str">
        <f>CONCATENATE(cars_raw!B7657," ",cars_raw!C7657)</f>
        <v>Chevrolet Silverado 1500 Custom</v>
      </c>
      <c r="B7652" s="6" t="s">
        <v>27393</v>
      </c>
      <c r="C7652" s="6" t="str">
        <f t="shared" si="119"/>
        <v>36,535</v>
      </c>
      <c r="D7652" s="5">
        <v>36535</v>
      </c>
    </row>
    <row r="7653" spans="1:4" x14ac:dyDescent="0.35">
      <c r="A7653" t="str">
        <f>CONCATENATE(cars_raw!B7658," ",cars_raw!C7658)</f>
        <v>Lexus GX 460 Base</v>
      </c>
      <c r="B7653" s="6" t="s">
        <v>20930</v>
      </c>
      <c r="C7653" s="6" t="str">
        <f t="shared" si="119"/>
        <v>58,990</v>
      </c>
      <c r="D7653" s="5">
        <v>58990</v>
      </c>
    </row>
    <row r="7654" spans="1:4" x14ac:dyDescent="0.35">
      <c r="A7654" t="str">
        <f>CONCATENATE(cars_raw!B7659," ",cars_raw!C7659)</f>
        <v>Volkswagen Atlas 3.6L SE w/Technology</v>
      </c>
      <c r="B7654" s="6" t="s">
        <v>7049</v>
      </c>
      <c r="C7654" s="6" t="str">
        <f t="shared" si="119"/>
        <v>29,992</v>
      </c>
      <c r="D7654" s="5">
        <v>29992</v>
      </c>
    </row>
    <row r="7655" spans="1:4" x14ac:dyDescent="0.35">
      <c r="A7655" t="str">
        <f>CONCATENATE(cars_raw!B7660," ",cars_raw!C7660)</f>
        <v>BMW X2 xDrive28i</v>
      </c>
      <c r="B7655" s="6" t="s">
        <v>27400</v>
      </c>
      <c r="C7655" s="6" t="str">
        <f t="shared" si="119"/>
        <v>31,788</v>
      </c>
      <c r="D7655" s="5">
        <v>31788</v>
      </c>
    </row>
    <row r="7656" spans="1:4" x14ac:dyDescent="0.35">
      <c r="A7656" t="str">
        <f>CONCATENATE(cars_raw!B7661," ",cars_raw!C7661)</f>
        <v>Buick Envision Essence</v>
      </c>
      <c r="B7656" s="6" t="s">
        <v>1766</v>
      </c>
      <c r="C7656" s="6" t="str">
        <f t="shared" si="119"/>
        <v>30,495</v>
      </c>
      <c r="D7656" s="5">
        <v>30495</v>
      </c>
    </row>
    <row r="7657" spans="1:4" x14ac:dyDescent="0.35">
      <c r="A7657" t="str">
        <f>CONCATENATE(cars_raw!B7662," ",cars_raw!C7662)</f>
        <v>Chevrolet Cruze LT</v>
      </c>
      <c r="B7657" s="6" t="s">
        <v>10054</v>
      </c>
      <c r="C7657" s="6" t="str">
        <f t="shared" si="119"/>
        <v>17,498</v>
      </c>
      <c r="D7657" s="5">
        <v>17498</v>
      </c>
    </row>
    <row r="7658" spans="1:4" x14ac:dyDescent="0.35">
      <c r="A7658" t="str">
        <f>CONCATENATE(cars_raw!B7663," ",cars_raw!C7663)</f>
        <v>Ford EcoSport SE</v>
      </c>
      <c r="B7658" s="6" t="s">
        <v>27405</v>
      </c>
      <c r="C7658" s="6" t="str">
        <f t="shared" si="119"/>
        <v>22,922</v>
      </c>
      <c r="D7658" s="5">
        <v>22922</v>
      </c>
    </row>
    <row r="7659" spans="1:4" x14ac:dyDescent="0.35">
      <c r="A7659" t="str">
        <f>CONCATENATE(cars_raw!B7664," ",cars_raw!C7664)</f>
        <v>Ford Edge Titanium</v>
      </c>
      <c r="B7659" s="6" t="s">
        <v>27408</v>
      </c>
      <c r="C7659" s="6" t="str">
        <f t="shared" si="119"/>
        <v>30,589</v>
      </c>
      <c r="D7659" s="5">
        <v>30589</v>
      </c>
    </row>
    <row r="7660" spans="1:4" x14ac:dyDescent="0.35">
      <c r="A7660" t="str">
        <f>CONCATENATE(cars_raw!B7665," ",cars_raw!C7665)</f>
        <v>Cadillac Escalade Luxury</v>
      </c>
      <c r="B7660" s="6" t="s">
        <v>15086</v>
      </c>
      <c r="C7660" s="6" t="str">
        <f t="shared" si="119"/>
        <v>51,999</v>
      </c>
      <c r="D7660" s="5">
        <v>51999</v>
      </c>
    </row>
    <row r="7661" spans="1:4" x14ac:dyDescent="0.35">
      <c r="A7661" t="str">
        <f>CONCATENATE(cars_raw!B7666," ",cars_raw!C7666)</f>
        <v>Ford Escape Titanium</v>
      </c>
      <c r="B7661" s="6" t="s">
        <v>469</v>
      </c>
      <c r="C7661" s="6" t="str">
        <f t="shared" si="119"/>
        <v>30,000</v>
      </c>
      <c r="D7661" s="5">
        <v>30000</v>
      </c>
    </row>
    <row r="7662" spans="1:4" x14ac:dyDescent="0.35">
      <c r="A7662" t="str">
        <f>CONCATENATE(cars_raw!B7667," ",cars_raw!C7667)</f>
        <v>Chevrolet Traverse LT Cloth</v>
      </c>
      <c r="B7662" s="6" t="s">
        <v>18709</v>
      </c>
      <c r="C7662" s="6" t="str">
        <f t="shared" si="119"/>
        <v>38,599</v>
      </c>
      <c r="D7662" s="5">
        <v>38599</v>
      </c>
    </row>
    <row r="7663" spans="1:4" x14ac:dyDescent="0.35">
      <c r="A7663" t="str">
        <f>CONCATENATE(cars_raw!B7668," ",cars_raw!C7668)</f>
        <v>Subaru Forester Premium</v>
      </c>
      <c r="B7663" s="6" t="s">
        <v>3734</v>
      </c>
      <c r="C7663" s="6" t="str">
        <f t="shared" si="119"/>
        <v>33,000</v>
      </c>
      <c r="D7663" s="5">
        <v>33000</v>
      </c>
    </row>
    <row r="7664" spans="1:4" x14ac:dyDescent="0.35">
      <c r="A7664" t="str">
        <f>CONCATENATE(cars_raw!B7669," ",cars_raw!C7669)</f>
        <v>Mercedes-Benz S-Class S 550</v>
      </c>
      <c r="B7664" s="6" t="s">
        <v>27423</v>
      </c>
      <c r="C7664" s="6" t="str">
        <f t="shared" si="119"/>
        <v>42,993</v>
      </c>
      <c r="D7664" s="5">
        <v>42993</v>
      </c>
    </row>
    <row r="7665" spans="1:4" x14ac:dyDescent="0.35">
      <c r="A7665" t="str">
        <f>CONCATENATE(cars_raw!B7670," ",cars_raw!C7670)</f>
        <v>Nissan Titan SV</v>
      </c>
      <c r="B7665" s="6" t="s">
        <v>27427</v>
      </c>
      <c r="C7665" s="6" t="str">
        <f t="shared" si="119"/>
        <v>39,492</v>
      </c>
      <c r="D7665" s="5">
        <v>39492</v>
      </c>
    </row>
    <row r="7666" spans="1:4" x14ac:dyDescent="0.35">
      <c r="A7666" t="str">
        <f>CONCATENATE(cars_raw!B7671," ",cars_raw!C7671)</f>
        <v>Chevrolet Trax LT</v>
      </c>
      <c r="B7666" s="6" t="s">
        <v>26531</v>
      </c>
      <c r="C7666" s="6" t="str">
        <f t="shared" si="119"/>
        <v>22,917</v>
      </c>
      <c r="D7666" s="5">
        <v>22917</v>
      </c>
    </row>
    <row r="7667" spans="1:4" x14ac:dyDescent="0.35">
      <c r="A7667" t="str">
        <f>CONCATENATE(cars_raw!B7672," ",cars_raw!C7672)</f>
        <v>Mazda CX-9 Grand Touring</v>
      </c>
      <c r="B7667" s="6" t="s">
        <v>7090</v>
      </c>
      <c r="C7667" s="6" t="str">
        <f t="shared" si="119"/>
        <v>34,239</v>
      </c>
      <c r="D7667" s="5">
        <v>34239</v>
      </c>
    </row>
    <row r="7668" spans="1:4" x14ac:dyDescent="0.35">
      <c r="A7668" t="str">
        <f>CONCATENATE(cars_raw!B7673," ",cars_raw!C7673)</f>
        <v>Mercedes-Benz C-Class C 300</v>
      </c>
      <c r="B7668" s="6" t="s">
        <v>761</v>
      </c>
      <c r="C7668" s="6" t="str">
        <f t="shared" si="119"/>
        <v>28,998</v>
      </c>
      <c r="D7668" s="5">
        <v>28998</v>
      </c>
    </row>
    <row r="7669" spans="1:4" x14ac:dyDescent="0.35">
      <c r="A7669" t="str">
        <f>CONCATENATE(cars_raw!B7674," ",cars_raw!C7674)</f>
        <v>Honda CR-V EX</v>
      </c>
      <c r="B7669" s="6" t="s">
        <v>27433</v>
      </c>
      <c r="C7669" s="6" t="str">
        <f t="shared" si="119"/>
        <v>30,842</v>
      </c>
      <c r="D7669" s="5">
        <v>30842</v>
      </c>
    </row>
    <row r="7670" spans="1:4" x14ac:dyDescent="0.35">
      <c r="A7670" t="str">
        <f>CONCATENATE(cars_raw!B7675," ",cars_raw!C7675)</f>
        <v>Jeep Grand Cherokee Laredo</v>
      </c>
      <c r="B7670" s="6" t="s">
        <v>3389</v>
      </c>
      <c r="C7670" s="6" t="str">
        <f t="shared" si="119"/>
        <v>23,998</v>
      </c>
      <c r="D7670" s="5">
        <v>23998</v>
      </c>
    </row>
    <row r="7671" spans="1:4" x14ac:dyDescent="0.35">
      <c r="A7671" t="str">
        <f>CONCATENATE(cars_raw!B7676," ",cars_raw!C7676)</f>
        <v>Ford F-150 Lariat</v>
      </c>
      <c r="B7671" s="6" t="s">
        <v>3620</v>
      </c>
      <c r="C7671" s="6" t="str">
        <f t="shared" si="119"/>
        <v>39,995</v>
      </c>
      <c r="D7671" s="5">
        <v>39995</v>
      </c>
    </row>
    <row r="7672" spans="1:4" x14ac:dyDescent="0.35">
      <c r="A7672" t="str">
        <f>CONCATENATE(cars_raw!B7677," ",cars_raw!C7677)</f>
        <v>Lexus GX 460 Base</v>
      </c>
      <c r="B7672" s="6" t="s">
        <v>9594</v>
      </c>
      <c r="C7672" s="6" t="str">
        <f t="shared" si="119"/>
        <v>54,988</v>
      </c>
      <c r="D7672" s="5">
        <v>54988</v>
      </c>
    </row>
    <row r="7673" spans="1:4" x14ac:dyDescent="0.35">
      <c r="A7673" t="str">
        <f>CONCATENATE(cars_raw!B7678," ",cars_raw!C7678)</f>
        <v>Volvo XC90 T6 Momentum</v>
      </c>
      <c r="B7673" s="6" t="s">
        <v>167</v>
      </c>
      <c r="C7673" s="6" t="str">
        <f t="shared" si="119"/>
        <v>41,000</v>
      </c>
      <c r="D7673" s="5">
        <v>41000</v>
      </c>
    </row>
    <row r="7674" spans="1:4" x14ac:dyDescent="0.35">
      <c r="A7674" t="str">
        <f>CONCATENATE(cars_raw!B7679," ",cars_raw!C7679)</f>
        <v>Toyota RAV4 XLE Premium</v>
      </c>
      <c r="B7674" s="6" t="s">
        <v>6169</v>
      </c>
      <c r="C7674" s="6" t="str">
        <f t="shared" si="119"/>
        <v>37,990</v>
      </c>
      <c r="D7674" s="5">
        <v>37990</v>
      </c>
    </row>
    <row r="7675" spans="1:4" x14ac:dyDescent="0.35">
      <c r="A7675" t="str">
        <f>CONCATENATE(cars_raw!B7680," ",cars_raw!C7680)</f>
        <v>Chevrolet Silverado 1500 Custom</v>
      </c>
      <c r="B7675" s="6" t="s">
        <v>13358</v>
      </c>
      <c r="C7675" s="6" t="str">
        <f t="shared" si="119"/>
        <v>41,985</v>
      </c>
      <c r="D7675" s="5">
        <v>41985</v>
      </c>
    </row>
    <row r="7676" spans="1:4" x14ac:dyDescent="0.35">
      <c r="A7676" t="str">
        <f>CONCATENATE(cars_raw!B7681," ",cars_raw!C7681)</f>
        <v>Toyota Tundra Limited</v>
      </c>
      <c r="B7676" s="6" t="s">
        <v>27451</v>
      </c>
      <c r="C7676" s="6" t="str">
        <f t="shared" si="119"/>
        <v>54,945</v>
      </c>
      <c r="D7676" s="5">
        <v>54945</v>
      </c>
    </row>
    <row r="7677" spans="1:4" x14ac:dyDescent="0.35">
      <c r="A7677" t="str">
        <f>CONCATENATE(cars_raw!B7682," ",cars_raw!C7682)</f>
        <v>Dodge Durango R/T</v>
      </c>
      <c r="B7677" s="6" t="s">
        <v>4603</v>
      </c>
      <c r="C7677" s="6" t="str">
        <f t="shared" si="119"/>
        <v>47,998</v>
      </c>
      <c r="D7677" s="5">
        <v>47998</v>
      </c>
    </row>
    <row r="7678" spans="1:4" x14ac:dyDescent="0.35">
      <c r="A7678" t="str">
        <f>CONCATENATE(cars_raw!B7683," ",cars_raw!C7683)</f>
        <v>Toyota Sienna XLE</v>
      </c>
      <c r="B7678" s="6" t="s">
        <v>4082</v>
      </c>
      <c r="C7678" s="6" t="str">
        <f t="shared" si="119"/>
        <v>42,998</v>
      </c>
      <c r="D7678" s="5">
        <v>42998</v>
      </c>
    </row>
    <row r="7679" spans="1:4" x14ac:dyDescent="0.35">
      <c r="A7679" t="str">
        <f>CONCATENATE(cars_raw!B7684," ",cars_raw!C7684)</f>
        <v>Buick Encore Preferred</v>
      </c>
      <c r="B7679" s="6" t="s">
        <v>9411</v>
      </c>
      <c r="C7679" s="6" t="str">
        <f t="shared" si="119"/>
        <v>19,875</v>
      </c>
      <c r="D7679" s="5">
        <v>19875</v>
      </c>
    </row>
    <row r="7680" spans="1:4" x14ac:dyDescent="0.35">
      <c r="A7680" t="str">
        <f>CONCATENATE(cars_raw!B7685," ",cars_raw!C7685)</f>
        <v>Mercedes-Benz E-Class E 300</v>
      </c>
      <c r="B7680" s="6" t="s">
        <v>15912</v>
      </c>
      <c r="C7680" s="6" t="str">
        <f t="shared" si="119"/>
        <v>39,495</v>
      </c>
      <c r="D7680" s="5">
        <v>39495</v>
      </c>
    </row>
    <row r="7681" spans="1:4" x14ac:dyDescent="0.35">
      <c r="A7681" t="str">
        <f>CONCATENATE(cars_raw!B7686," ",cars_raw!C7686)</f>
        <v>Dodge Charger Scat Pack</v>
      </c>
      <c r="B7681" s="6" t="s">
        <v>26230</v>
      </c>
      <c r="C7681" s="6" t="str">
        <f t="shared" si="119"/>
        <v>46,690</v>
      </c>
      <c r="D7681" s="5">
        <v>46690</v>
      </c>
    </row>
    <row r="7682" spans="1:4" x14ac:dyDescent="0.35">
      <c r="A7682" t="str">
        <f>CONCATENATE(cars_raw!B7687," ",cars_raw!C7687)</f>
        <v>Chevrolet Silverado 1500 WT</v>
      </c>
      <c r="B7682" s="6" t="s">
        <v>27463</v>
      </c>
      <c r="C7682" s="6" t="str">
        <f t="shared" ref="C7682:C7745" si="120">REPLACE(B7682,1,1,"")</f>
        <v>36,959</v>
      </c>
      <c r="D7682" s="5">
        <v>36959</v>
      </c>
    </row>
    <row r="7683" spans="1:4" x14ac:dyDescent="0.35">
      <c r="A7683" t="str">
        <f>CONCATENATE(cars_raw!B7688," ",cars_raw!C7688)</f>
        <v>BMW 330 i xDrive</v>
      </c>
      <c r="B7683" s="6" t="s">
        <v>747</v>
      </c>
      <c r="C7683" s="6" t="str">
        <f t="shared" si="120"/>
        <v>31,998</v>
      </c>
      <c r="D7683" s="5">
        <v>31998</v>
      </c>
    </row>
    <row r="7684" spans="1:4" x14ac:dyDescent="0.35">
      <c r="A7684" t="str">
        <f>CONCATENATE(cars_raw!B7689," ",cars_raw!C7689)</f>
        <v>Jeep Compass Latitude</v>
      </c>
      <c r="B7684" s="6" t="s">
        <v>7523</v>
      </c>
      <c r="C7684" s="6" t="str">
        <f t="shared" si="120"/>
        <v>27,900</v>
      </c>
      <c r="D7684" s="5">
        <v>27900</v>
      </c>
    </row>
    <row r="7685" spans="1:4" x14ac:dyDescent="0.35">
      <c r="A7685" t="str">
        <f>CONCATENATE(cars_raw!B7690," ",cars_raw!C7690)</f>
        <v>BMW X3 xDrive30i</v>
      </c>
      <c r="B7685" s="6" t="s">
        <v>1692</v>
      </c>
      <c r="C7685" s="6" t="str">
        <f t="shared" si="120"/>
        <v>35,500</v>
      </c>
      <c r="D7685" s="5">
        <v>35500</v>
      </c>
    </row>
    <row r="7686" spans="1:4" x14ac:dyDescent="0.35">
      <c r="A7686" t="str">
        <f>CONCATENATE(cars_raw!B7691," ",cars_raw!C7691)</f>
        <v>Toyota Corolla SE</v>
      </c>
      <c r="B7686" s="6" t="s">
        <v>13863</v>
      </c>
      <c r="C7686" s="6" t="str">
        <f t="shared" si="120"/>
        <v>27,614</v>
      </c>
      <c r="D7686" s="5">
        <v>27614</v>
      </c>
    </row>
    <row r="7687" spans="1:4" x14ac:dyDescent="0.35">
      <c r="A7687" t="str">
        <f>CONCATENATE(cars_raw!B7692," ",cars_raw!C7692)</f>
        <v>Volvo XC90 T6 Inscription</v>
      </c>
      <c r="B7687" s="6" t="s">
        <v>19746</v>
      </c>
      <c r="C7687" s="6" t="str">
        <f t="shared" si="120"/>
        <v>52,999</v>
      </c>
      <c r="D7687" s="5">
        <v>52999</v>
      </c>
    </row>
    <row r="7688" spans="1:4" x14ac:dyDescent="0.35">
      <c r="A7688" t="str">
        <f>CONCATENATE(cars_raw!B7693," ",cars_raw!C7693)</f>
        <v>Nissan Rogue SL</v>
      </c>
      <c r="B7688" s="6" t="s">
        <v>27473</v>
      </c>
      <c r="C7688" s="6" t="str">
        <f t="shared" si="120"/>
        <v>28,861</v>
      </c>
      <c r="D7688" s="5">
        <v>28861</v>
      </c>
    </row>
    <row r="7689" spans="1:4" x14ac:dyDescent="0.35">
      <c r="A7689" t="str">
        <f>CONCATENATE(cars_raw!B7694," ",cars_raw!C7694)</f>
        <v>Buick Enclave Premium</v>
      </c>
      <c r="B7689" s="6" t="s">
        <v>15909</v>
      </c>
      <c r="C7689" s="6" t="str">
        <f t="shared" si="120"/>
        <v>23,250</v>
      </c>
      <c r="D7689" s="5">
        <v>23250</v>
      </c>
    </row>
    <row r="7690" spans="1:4" x14ac:dyDescent="0.35">
      <c r="A7690" t="str">
        <f>CONCATENATE(cars_raw!B7695," ",cars_raw!C7695)</f>
        <v>Mercedes-Benz GLA 250 Base 4MATIC</v>
      </c>
      <c r="B7690" s="6" t="s">
        <v>27480</v>
      </c>
      <c r="C7690" s="6" t="str">
        <f t="shared" si="120"/>
        <v>30,750</v>
      </c>
      <c r="D7690" s="5">
        <v>30750</v>
      </c>
    </row>
    <row r="7691" spans="1:4" x14ac:dyDescent="0.35">
      <c r="A7691" t="str">
        <f>CONCATENATE(cars_raw!B7696," ",cars_raw!C7696)</f>
        <v>Acura RDX Technology Package</v>
      </c>
      <c r="B7691" s="6" t="s">
        <v>27483</v>
      </c>
      <c r="C7691" s="6" t="str">
        <f t="shared" si="120"/>
        <v>43,992</v>
      </c>
      <c r="D7691" s="5">
        <v>43992</v>
      </c>
    </row>
    <row r="7692" spans="1:4" x14ac:dyDescent="0.35">
      <c r="A7692" t="str">
        <f>CONCATENATE(cars_raw!B7697," ",cars_raw!C7697)</f>
        <v>Ford Escape SE</v>
      </c>
      <c r="B7692" s="6" t="s">
        <v>27486</v>
      </c>
      <c r="C7692" s="6" t="str">
        <f t="shared" si="120"/>
        <v>22,392</v>
      </c>
      <c r="D7692" s="5">
        <v>22392</v>
      </c>
    </row>
    <row r="7693" spans="1:4" x14ac:dyDescent="0.35">
      <c r="A7693" t="str">
        <f>CONCATENATE(cars_raw!B7698," ",cars_raw!C7698)</f>
        <v>Mazda CX-5 Grand Touring</v>
      </c>
      <c r="B7693" s="6" t="s">
        <v>469</v>
      </c>
      <c r="C7693" s="6" t="str">
        <f t="shared" si="120"/>
        <v>30,000</v>
      </c>
      <c r="D7693" s="5">
        <v>30000</v>
      </c>
    </row>
    <row r="7694" spans="1:4" x14ac:dyDescent="0.35">
      <c r="A7694" t="str">
        <f>CONCATENATE(cars_raw!B7699," ",cars_raw!C7699)</f>
        <v>Mercedes-Benz GLA 250 Base 4MATIC</v>
      </c>
      <c r="B7694" s="6" t="s">
        <v>747</v>
      </c>
      <c r="C7694" s="6" t="str">
        <f t="shared" si="120"/>
        <v>31,998</v>
      </c>
      <c r="D7694" s="5">
        <v>31998</v>
      </c>
    </row>
    <row r="7695" spans="1:4" x14ac:dyDescent="0.35">
      <c r="A7695" t="str">
        <f>CONCATENATE(cars_raw!B7700," ",cars_raw!C7700)</f>
        <v>Cadillac Escalade Platinum</v>
      </c>
      <c r="B7695" s="6" t="s">
        <v>27496</v>
      </c>
      <c r="C7695" s="6" t="str">
        <f t="shared" si="120"/>
        <v>70,990</v>
      </c>
      <c r="D7695" s="5">
        <v>70990</v>
      </c>
    </row>
    <row r="7696" spans="1:4" x14ac:dyDescent="0.35">
      <c r="A7696" t="str">
        <f>CONCATENATE(cars_raw!B7701," ",cars_raw!C7701)</f>
        <v>Audi A6 55 Premium</v>
      </c>
      <c r="B7696" s="6" t="s">
        <v>20245</v>
      </c>
      <c r="C7696" s="6" t="str">
        <f t="shared" si="120"/>
        <v>44,988</v>
      </c>
      <c r="D7696" s="5">
        <v>44988</v>
      </c>
    </row>
    <row r="7697" spans="1:4" x14ac:dyDescent="0.35">
      <c r="A7697" t="str">
        <f>CONCATENATE(cars_raw!B7702," ",cars_raw!C7702)</f>
        <v>BMW X3 xDrive30i</v>
      </c>
      <c r="B7697" s="6" t="s">
        <v>7026</v>
      </c>
      <c r="C7697" s="6" t="str">
        <f t="shared" si="120"/>
        <v>36,998</v>
      </c>
      <c r="D7697" s="5">
        <v>36998</v>
      </c>
    </row>
    <row r="7698" spans="1:4" x14ac:dyDescent="0.35">
      <c r="A7698" t="str">
        <f>CONCATENATE(cars_raw!B7703," ",cars_raw!C7703)</f>
        <v>BMW X2 xDrive28i</v>
      </c>
      <c r="B7698" s="6" t="s">
        <v>3538</v>
      </c>
      <c r="C7698" s="6" t="str">
        <f t="shared" si="120"/>
        <v>32,998</v>
      </c>
      <c r="D7698" s="5">
        <v>32998</v>
      </c>
    </row>
    <row r="7699" spans="1:4" x14ac:dyDescent="0.35">
      <c r="A7699" t="str">
        <f>CONCATENATE(cars_raw!B7704," ",cars_raw!C7704)</f>
        <v>Porsche Cayman GT4</v>
      </c>
      <c r="B7699" s="6" t="s">
        <v>27505</v>
      </c>
      <c r="C7699" s="6" t="str">
        <f t="shared" si="120"/>
        <v>109,990</v>
      </c>
      <c r="D7699" s="5">
        <v>109990</v>
      </c>
    </row>
    <row r="7700" spans="1:4" x14ac:dyDescent="0.35">
      <c r="A7700" t="str">
        <f>CONCATENATE(cars_raw!B7705," ",cars_raw!C7705)</f>
        <v>Toyota RAV4 LE</v>
      </c>
      <c r="B7700" s="6" t="s">
        <v>26017</v>
      </c>
      <c r="C7700" s="6" t="str">
        <f t="shared" si="120"/>
        <v>31,987</v>
      </c>
      <c r="D7700" s="5">
        <v>31987</v>
      </c>
    </row>
    <row r="7701" spans="1:4" x14ac:dyDescent="0.35">
      <c r="A7701" t="str">
        <f>CONCATENATE(cars_raw!B7706," ",cars_raw!C7706)</f>
        <v>Subaru Outback Premium</v>
      </c>
      <c r="B7701" s="6" t="s">
        <v>754</v>
      </c>
      <c r="C7701" s="6" t="str">
        <f t="shared" si="120"/>
        <v>33,998</v>
      </c>
      <c r="D7701" s="5">
        <v>33998</v>
      </c>
    </row>
    <row r="7702" spans="1:4" x14ac:dyDescent="0.35">
      <c r="A7702" t="str">
        <f>CONCATENATE(cars_raw!B7707," ",cars_raw!C7707)</f>
        <v>Jeep Grand Cherokee Limited</v>
      </c>
      <c r="B7702" s="6" t="s">
        <v>27513</v>
      </c>
      <c r="C7702" s="6" t="str">
        <f t="shared" si="120"/>
        <v>40,299</v>
      </c>
      <c r="D7702" s="5">
        <v>40299</v>
      </c>
    </row>
    <row r="7703" spans="1:4" x14ac:dyDescent="0.35">
      <c r="A7703" t="str">
        <f>CONCATENATE(cars_raw!B7708," ",cars_raw!C7708)</f>
        <v>Lexus RX 350L Premium</v>
      </c>
      <c r="B7703" s="6" t="s">
        <v>27516</v>
      </c>
      <c r="C7703" s="6" t="str">
        <f t="shared" si="120"/>
        <v>49,250</v>
      </c>
      <c r="D7703" s="5">
        <v>49250</v>
      </c>
    </row>
    <row r="7704" spans="1:4" x14ac:dyDescent="0.35">
      <c r="A7704" t="str">
        <f>CONCATENATE(cars_raw!B7709," ",cars_raw!C7709)</f>
        <v>Kia Telluride SX</v>
      </c>
      <c r="B7704" s="6" t="s">
        <v>27521</v>
      </c>
      <c r="C7704" s="6" t="str">
        <f t="shared" si="120"/>
        <v>49,924</v>
      </c>
      <c r="D7704" s="5">
        <v>49924</v>
      </c>
    </row>
    <row r="7705" spans="1:4" x14ac:dyDescent="0.35">
      <c r="A7705" t="str">
        <f>CONCATENATE(cars_raw!B7710," ",cars_raw!C7710)</f>
        <v>Toyota 4Runner Limited</v>
      </c>
      <c r="B7705" s="6" t="s">
        <v>21506</v>
      </c>
      <c r="C7705" s="6" t="str">
        <f t="shared" si="120"/>
        <v>50,998</v>
      </c>
      <c r="D7705" s="5">
        <v>50998</v>
      </c>
    </row>
    <row r="7706" spans="1:4" x14ac:dyDescent="0.35">
      <c r="A7706" t="str">
        <f>CONCATENATE(cars_raw!B7711," ",cars_raw!C7711)</f>
        <v>Volvo V60 Cross Country T5</v>
      </c>
      <c r="B7706" s="6" t="s">
        <v>3959</v>
      </c>
      <c r="C7706" s="6" t="str">
        <f t="shared" si="120"/>
        <v>46,000</v>
      </c>
      <c r="D7706" s="5">
        <v>46000</v>
      </c>
    </row>
    <row r="7707" spans="1:4" x14ac:dyDescent="0.35">
      <c r="A7707" t="str">
        <f>CONCATENATE(cars_raw!B7712," ",cars_raw!C7712)</f>
        <v>Subaru Outback 2.5i Premium</v>
      </c>
      <c r="B7707" s="6" t="s">
        <v>1459</v>
      </c>
      <c r="C7707" s="6" t="str">
        <f t="shared" si="120"/>
        <v>30,595</v>
      </c>
      <c r="D7707" s="5">
        <v>30595</v>
      </c>
    </row>
    <row r="7708" spans="1:4" x14ac:dyDescent="0.35">
      <c r="A7708" t="str">
        <f>CONCATENATE(cars_raw!B7713," ",cars_raw!C7713)</f>
        <v>Mazda CX-5 Grand Touring</v>
      </c>
      <c r="B7708" s="6" t="s">
        <v>27531</v>
      </c>
      <c r="C7708" s="6" t="str">
        <f t="shared" si="120"/>
        <v>31,249</v>
      </c>
      <c r="D7708" s="5">
        <v>31249</v>
      </c>
    </row>
    <row r="7709" spans="1:4" x14ac:dyDescent="0.35">
      <c r="A7709" t="str">
        <f>CONCATENATE(cars_raw!B7714," ",cars_raw!C7714)</f>
        <v>Mitsubishi Outlander SEL</v>
      </c>
      <c r="B7709" s="6" t="s">
        <v>27536</v>
      </c>
      <c r="C7709" s="6" t="str">
        <f t="shared" si="120"/>
        <v>24,411</v>
      </c>
      <c r="D7709" s="5">
        <v>24411</v>
      </c>
    </row>
    <row r="7710" spans="1:4" x14ac:dyDescent="0.35">
      <c r="A7710" t="str">
        <f>CONCATENATE(cars_raw!B7715," ",cars_raw!C7715)</f>
        <v>Ford Focus SE</v>
      </c>
      <c r="B7710" s="6" t="s">
        <v>27539</v>
      </c>
      <c r="C7710" s="6" t="str">
        <f t="shared" si="120"/>
        <v>14,488</v>
      </c>
      <c r="D7710" s="5">
        <v>14488</v>
      </c>
    </row>
    <row r="7711" spans="1:4" x14ac:dyDescent="0.35">
      <c r="A7711" t="str">
        <f>CONCATENATE(cars_raw!B7716," ",cars_raw!C7716)</f>
        <v>Ford Expedition XLT</v>
      </c>
      <c r="B7711" s="6" t="s">
        <v>27544</v>
      </c>
      <c r="C7711" s="6" t="str">
        <f t="shared" si="120"/>
        <v>53,820</v>
      </c>
      <c r="D7711" s="5">
        <v>53820</v>
      </c>
    </row>
    <row r="7712" spans="1:4" x14ac:dyDescent="0.35">
      <c r="A7712" t="str">
        <f>CONCATENATE(cars_raw!B7717," ",cars_raw!C7717)</f>
        <v>Toyota Camry LE</v>
      </c>
      <c r="B7712" s="6" t="s">
        <v>18515</v>
      </c>
      <c r="C7712" s="6" t="str">
        <f t="shared" si="120"/>
        <v>27,974</v>
      </c>
      <c r="D7712" s="5">
        <v>27974</v>
      </c>
    </row>
    <row r="7713" spans="1:4" x14ac:dyDescent="0.35">
      <c r="A7713" t="str">
        <f>CONCATENATE(cars_raw!B7718," ",cars_raw!C7718)</f>
        <v>Mazda CX-5 Grand Touring</v>
      </c>
      <c r="B7713" s="6" t="s">
        <v>27278</v>
      </c>
      <c r="C7713" s="6" t="str">
        <f t="shared" si="120"/>
        <v>29,981</v>
      </c>
      <c r="D7713" s="5">
        <v>29981</v>
      </c>
    </row>
    <row r="7714" spans="1:4" x14ac:dyDescent="0.35">
      <c r="A7714" t="str">
        <f>CONCATENATE(cars_raw!B7719," ",cars_raw!C7719)</f>
        <v>Jeep Wrangler Unlimited Rubicon</v>
      </c>
      <c r="B7714" s="6" t="s">
        <v>27549</v>
      </c>
      <c r="C7714" s="6" t="str">
        <f t="shared" si="120"/>
        <v>50,497</v>
      </c>
      <c r="D7714" s="5">
        <v>50497</v>
      </c>
    </row>
    <row r="7715" spans="1:4" x14ac:dyDescent="0.35">
      <c r="A7715" t="str">
        <f>CONCATENATE(cars_raw!B7720," ",cars_raw!C7720)</f>
        <v>Ford Escape SE</v>
      </c>
      <c r="B7715" s="6" t="s">
        <v>27552</v>
      </c>
      <c r="C7715" s="6" t="str">
        <f t="shared" si="120"/>
        <v>20,768</v>
      </c>
      <c r="D7715" s="5">
        <v>20768</v>
      </c>
    </row>
    <row r="7716" spans="1:4" x14ac:dyDescent="0.35">
      <c r="A7716" t="str">
        <f>CONCATENATE(cars_raw!B7721," ",cars_raw!C7721)</f>
        <v>Ford Escape Titanium</v>
      </c>
      <c r="B7716" s="6" t="s">
        <v>27555</v>
      </c>
      <c r="C7716" s="6" t="str">
        <f t="shared" si="120"/>
        <v>29,423</v>
      </c>
      <c r="D7716" s="5">
        <v>29423</v>
      </c>
    </row>
    <row r="7717" spans="1:4" x14ac:dyDescent="0.35">
      <c r="A7717" t="str">
        <f>CONCATENATE(cars_raw!B7722," ",cars_raw!C7722)</f>
        <v>Honda Odyssey EX-L</v>
      </c>
      <c r="B7717" s="6" t="s">
        <v>27560</v>
      </c>
      <c r="C7717" s="6" t="str">
        <f t="shared" si="120"/>
        <v>43,861</v>
      </c>
      <c r="D7717" s="5">
        <v>43861</v>
      </c>
    </row>
    <row r="7718" spans="1:4" x14ac:dyDescent="0.35">
      <c r="A7718" t="str">
        <f>CONCATENATE(cars_raw!B7723," ",cars_raw!C7723)</f>
        <v>Land Rover Range Rover Velar P250 S</v>
      </c>
      <c r="B7718" s="6" t="s">
        <v>12535</v>
      </c>
      <c r="C7718" s="6" t="str">
        <f t="shared" si="120"/>
        <v>53,950</v>
      </c>
      <c r="D7718" s="5">
        <v>53950</v>
      </c>
    </row>
    <row r="7719" spans="1:4" x14ac:dyDescent="0.35">
      <c r="A7719" t="str">
        <f>CONCATENATE(cars_raw!B7724," ",cars_raw!C7724)</f>
        <v>BMW X3 sDrive30i</v>
      </c>
      <c r="B7719" s="6" t="s">
        <v>27565</v>
      </c>
      <c r="C7719" s="6" t="str">
        <f t="shared" si="120"/>
        <v>47,357</v>
      </c>
      <c r="D7719" s="5">
        <v>47357</v>
      </c>
    </row>
    <row r="7720" spans="1:4" x14ac:dyDescent="0.35">
      <c r="A7720" t="str">
        <f>CONCATENATE(cars_raw!B7725," ",cars_raw!C7725)</f>
        <v>Nissan Sentra S</v>
      </c>
      <c r="B7720" s="6" t="s">
        <v>17099</v>
      </c>
      <c r="C7720" s="6" t="str">
        <f t="shared" si="120"/>
        <v>13,998</v>
      </c>
      <c r="D7720" s="5">
        <v>13998</v>
      </c>
    </row>
    <row r="7721" spans="1:4" x14ac:dyDescent="0.35">
      <c r="A7721" t="str">
        <f>CONCATENATE(cars_raw!B7726," ",cars_raw!C7726)</f>
        <v>Chevrolet Corvette Grand Sport</v>
      </c>
      <c r="B7721" s="6" t="s">
        <v>27569</v>
      </c>
      <c r="C7721" s="6" t="str">
        <f t="shared" si="120"/>
        <v>66,500</v>
      </c>
      <c r="D7721" s="5">
        <v>66500</v>
      </c>
    </row>
    <row r="7722" spans="1:4" x14ac:dyDescent="0.35">
      <c r="A7722" t="str">
        <f>CONCATENATE(cars_raw!B7727," ",cars_raw!C7727)</f>
        <v>Chevrolet Tahoe Z71</v>
      </c>
      <c r="B7722" s="6" t="s">
        <v>26299</v>
      </c>
      <c r="C7722" s="6" t="str">
        <f t="shared" si="120"/>
        <v>74,990</v>
      </c>
      <c r="D7722" s="5">
        <v>74990</v>
      </c>
    </row>
    <row r="7723" spans="1:4" x14ac:dyDescent="0.35">
      <c r="A7723" t="str">
        <f>CONCATENATE(cars_raw!B7728," ",cars_raw!C7728)</f>
        <v>Mercedes-Benz GLC 300 Base 4MATIC</v>
      </c>
      <c r="B7723" s="6" t="s">
        <v>22182</v>
      </c>
      <c r="C7723" s="6" t="str">
        <f t="shared" si="120"/>
        <v>48,988</v>
      </c>
      <c r="D7723" s="5">
        <v>48988</v>
      </c>
    </row>
    <row r="7724" spans="1:4" x14ac:dyDescent="0.35">
      <c r="A7724" t="str">
        <f>CONCATENATE(cars_raw!B7729," ",cars_raw!C7729)</f>
        <v>Audi A4 2.0T Titanium Premium</v>
      </c>
      <c r="B7724" s="6" t="s">
        <v>5282</v>
      </c>
      <c r="C7724" s="6" t="str">
        <f t="shared" si="120"/>
        <v>31,990</v>
      </c>
      <c r="D7724" s="5">
        <v>31990</v>
      </c>
    </row>
    <row r="7725" spans="1:4" x14ac:dyDescent="0.35">
      <c r="A7725" t="str">
        <f>CONCATENATE(cars_raw!B7730," ",cars_raw!C7730)</f>
        <v>Mercedes-Benz E-Class E 300 4MATIC Sport</v>
      </c>
      <c r="B7725" s="6" t="s">
        <v>27583</v>
      </c>
      <c r="C7725" s="6" t="str">
        <f t="shared" si="120"/>
        <v>36,944</v>
      </c>
      <c r="D7725" s="5">
        <v>36944</v>
      </c>
    </row>
    <row r="7726" spans="1:4" x14ac:dyDescent="0.35">
      <c r="A7726" t="str">
        <f>CONCATENATE(cars_raw!B7731," ",cars_raw!C7731)</f>
        <v>GMC Yukon XL SLT</v>
      </c>
      <c r="B7726" s="6" t="s">
        <v>11039</v>
      </c>
      <c r="C7726" s="6" t="str">
        <f t="shared" si="120"/>
        <v>83,000</v>
      </c>
      <c r="D7726" s="5">
        <v>83000</v>
      </c>
    </row>
    <row r="7727" spans="1:4" x14ac:dyDescent="0.35">
      <c r="A7727" t="str">
        <f>CONCATENATE(cars_raw!B7732," ",cars_raw!C7732)</f>
        <v>Lincoln MKC Reserve</v>
      </c>
      <c r="B7727" s="6" t="s">
        <v>27586</v>
      </c>
      <c r="C7727" s="6" t="str">
        <f t="shared" si="120"/>
        <v>40,871</v>
      </c>
      <c r="D7727" s="5">
        <v>40871</v>
      </c>
    </row>
    <row r="7728" spans="1:4" x14ac:dyDescent="0.35">
      <c r="A7728" t="str">
        <f>CONCATENATE(cars_raw!B7733," ",cars_raw!C7733)</f>
        <v>Mazda CX-5 Grand Touring</v>
      </c>
      <c r="B7728" s="6" t="s">
        <v>781</v>
      </c>
      <c r="C7728" s="6" t="str">
        <f t="shared" si="120"/>
        <v>29,998</v>
      </c>
      <c r="D7728" s="5">
        <v>29998</v>
      </c>
    </row>
    <row r="7729" spans="1:4" x14ac:dyDescent="0.35">
      <c r="A7729" t="str">
        <f>CONCATENATE(cars_raw!B7734," ",cars_raw!C7734)</f>
        <v>Ford F-150 Lariat</v>
      </c>
      <c r="B7729" s="6" t="s">
        <v>27593</v>
      </c>
      <c r="C7729" s="6" t="str">
        <f t="shared" si="120"/>
        <v>49,489</v>
      </c>
      <c r="D7729" s="5">
        <v>49489</v>
      </c>
    </row>
    <row r="7730" spans="1:4" x14ac:dyDescent="0.35">
      <c r="A7730" t="str">
        <f>CONCATENATE(cars_raw!B7735," ",cars_raw!C7735)</f>
        <v>Toyota Tacoma SR5</v>
      </c>
      <c r="B7730" s="6" t="s">
        <v>27598</v>
      </c>
      <c r="C7730" s="6" t="str">
        <f t="shared" si="120"/>
        <v>43,912</v>
      </c>
      <c r="D7730" s="5">
        <v>43912</v>
      </c>
    </row>
    <row r="7731" spans="1:4" x14ac:dyDescent="0.35">
      <c r="A7731" t="str">
        <f>CONCATENATE(cars_raw!B7736," ",cars_raw!C7736)</f>
        <v>BMW X6 xDrive35i</v>
      </c>
      <c r="B7731" s="6" t="s">
        <v>13358</v>
      </c>
      <c r="C7731" s="6" t="str">
        <f t="shared" si="120"/>
        <v>41,985</v>
      </c>
      <c r="D7731" s="5">
        <v>41985</v>
      </c>
    </row>
    <row r="7732" spans="1:4" x14ac:dyDescent="0.35">
      <c r="A7732" t="str">
        <f>CONCATENATE(cars_raw!B7737," ",cars_raw!C7737)</f>
        <v>Hyundai Santa Fe Sport 2.4L</v>
      </c>
      <c r="B7732" s="6" t="s">
        <v>27601</v>
      </c>
      <c r="C7732" s="6" t="str">
        <f t="shared" si="120"/>
        <v>18,494</v>
      </c>
      <c r="D7732" s="5">
        <v>18494</v>
      </c>
    </row>
    <row r="7733" spans="1:4" x14ac:dyDescent="0.35">
      <c r="A7733" t="str">
        <f>CONCATENATE(cars_raw!B7738," ",cars_raw!C7738)</f>
        <v>Hyundai Santa Fe SEL</v>
      </c>
      <c r="B7733" s="6" t="s">
        <v>27607</v>
      </c>
      <c r="C7733" s="6" t="str">
        <f t="shared" si="120"/>
        <v>31,499</v>
      </c>
      <c r="D7733" s="5">
        <v>31499</v>
      </c>
    </row>
    <row r="7734" spans="1:4" x14ac:dyDescent="0.35">
      <c r="A7734" t="str">
        <f>CONCATENATE(cars_raw!B7739," ",cars_raw!C7739)</f>
        <v>Chevrolet Trax LT</v>
      </c>
      <c r="B7734" s="6" t="s">
        <v>27610</v>
      </c>
      <c r="C7734" s="6" t="str">
        <f t="shared" si="120"/>
        <v>23,970</v>
      </c>
      <c r="D7734" s="5">
        <v>23970</v>
      </c>
    </row>
    <row r="7735" spans="1:4" x14ac:dyDescent="0.35">
      <c r="A7735" t="str">
        <f>CONCATENATE(cars_raw!B7740," ",cars_raw!C7740)</f>
        <v>Chevrolet Tahoe LTZ</v>
      </c>
      <c r="B7735" s="6" t="s">
        <v>3299</v>
      </c>
      <c r="C7735" s="6" t="str">
        <f t="shared" si="120"/>
        <v>16,500</v>
      </c>
      <c r="D7735" s="5">
        <v>16500</v>
      </c>
    </row>
    <row r="7736" spans="1:4" x14ac:dyDescent="0.35">
      <c r="A7736" t="str">
        <f>CONCATENATE(cars_raw!B7741," ",cars_raw!C7741)</f>
        <v>Audi Q3 45 S line Premium</v>
      </c>
      <c r="B7736" s="6" t="s">
        <v>2903</v>
      </c>
      <c r="C7736" s="6" t="str">
        <f t="shared" si="120"/>
        <v>40,995</v>
      </c>
      <c r="D7736" s="5">
        <v>40995</v>
      </c>
    </row>
    <row r="7737" spans="1:4" x14ac:dyDescent="0.35">
      <c r="A7737" t="str">
        <f>CONCATENATE(cars_raw!B7742," ",cars_raw!C7742)</f>
        <v>Cadillac XT4 Premium Luxury</v>
      </c>
      <c r="B7737" s="6" t="s">
        <v>27619</v>
      </c>
      <c r="C7737" s="6" t="str">
        <f t="shared" si="120"/>
        <v>37,672</v>
      </c>
      <c r="D7737" s="5">
        <v>37672</v>
      </c>
    </row>
    <row r="7738" spans="1:4" x14ac:dyDescent="0.35">
      <c r="A7738" t="str">
        <f>CONCATENATE(cars_raw!B7743," ",cars_raw!C7743)</f>
        <v>Nissan Rogue SV</v>
      </c>
      <c r="B7738" s="6" t="s">
        <v>27622</v>
      </c>
      <c r="C7738" s="6" t="str">
        <f t="shared" si="120"/>
        <v>24,277</v>
      </c>
      <c r="D7738" s="5">
        <v>24277</v>
      </c>
    </row>
    <row r="7739" spans="1:4" x14ac:dyDescent="0.35">
      <c r="A7739" t="str">
        <f>CONCATENATE(cars_raw!B7744," ",cars_raw!C7744)</f>
        <v>Lexus RX 350</v>
      </c>
      <c r="B7739" s="6" t="s">
        <v>5842</v>
      </c>
      <c r="C7739" s="6" t="str">
        <f t="shared" si="120"/>
        <v>54,000</v>
      </c>
      <c r="D7739" s="5">
        <v>54000</v>
      </c>
    </row>
    <row r="7740" spans="1:4" x14ac:dyDescent="0.35">
      <c r="A7740" t="str">
        <f>CONCATENATE(cars_raw!B7745," ",cars_raw!C7745)</f>
        <v>Honda Pilot Touring 7-Passenger</v>
      </c>
      <c r="B7740" s="6" t="s">
        <v>27629</v>
      </c>
      <c r="C7740" s="6" t="str">
        <f t="shared" si="120"/>
        <v>40,728</v>
      </c>
      <c r="D7740" s="5">
        <v>40728</v>
      </c>
    </row>
    <row r="7741" spans="1:4" x14ac:dyDescent="0.35">
      <c r="A7741" t="str">
        <f>CONCATENATE(cars_raw!B7746," ",cars_raw!C7746)</f>
        <v>Honda Pilot EX-L</v>
      </c>
      <c r="B7741" s="6" t="s">
        <v>5067</v>
      </c>
      <c r="C7741" s="6" t="str">
        <f t="shared" si="120"/>
        <v>41,500</v>
      </c>
      <c r="D7741" s="5">
        <v>41500</v>
      </c>
    </row>
    <row r="7742" spans="1:4" x14ac:dyDescent="0.35">
      <c r="A7742" t="str">
        <f>CONCATENATE(cars_raw!B7747," ",cars_raw!C7747)</f>
        <v>Toyota Tundra SR5</v>
      </c>
      <c r="B7742" s="6" t="s">
        <v>27637</v>
      </c>
      <c r="C7742" s="6" t="str">
        <f t="shared" si="120"/>
        <v>46,151</v>
      </c>
      <c r="D7742" s="5">
        <v>46151</v>
      </c>
    </row>
    <row r="7743" spans="1:4" x14ac:dyDescent="0.35">
      <c r="A7743" t="str">
        <f>CONCATENATE(cars_raw!B7748," ",cars_raw!C7748)</f>
        <v>Jeep Grand Cherokee Limited</v>
      </c>
      <c r="B7743" s="6" t="s">
        <v>251</v>
      </c>
      <c r="C7743" s="6" t="str">
        <f t="shared" si="120"/>
        <v>24,921</v>
      </c>
      <c r="D7743" s="5">
        <v>24921</v>
      </c>
    </row>
    <row r="7744" spans="1:4" x14ac:dyDescent="0.35">
      <c r="A7744" t="str">
        <f>CONCATENATE(cars_raw!B7749," ",cars_raw!C7749)</f>
        <v>Land Rover Range Rover Velar P250 SE R-Dynamic</v>
      </c>
      <c r="B7744" s="6" t="s">
        <v>2494</v>
      </c>
      <c r="C7744" s="6" t="str">
        <f t="shared" si="120"/>
        <v>55,900</v>
      </c>
      <c r="D7744" s="5">
        <v>55900</v>
      </c>
    </row>
    <row r="7745" spans="1:4" x14ac:dyDescent="0.35">
      <c r="A7745" t="str">
        <f>CONCATENATE(cars_raw!B7750," ",cars_raw!C7750)</f>
        <v>Toyota RAV4 LE</v>
      </c>
      <c r="B7745" s="6" t="s">
        <v>9039</v>
      </c>
      <c r="C7745" s="6" t="str">
        <f t="shared" si="120"/>
        <v>34,480</v>
      </c>
      <c r="D7745" s="5">
        <v>34480</v>
      </c>
    </row>
    <row r="7746" spans="1:4" x14ac:dyDescent="0.35">
      <c r="A7746" t="str">
        <f>CONCATENATE(cars_raw!B7751," ",cars_raw!C7751)</f>
        <v>Land Rover Range Rover 5.0L V8 Supercharged Autobiography</v>
      </c>
      <c r="B7746" s="6" t="s">
        <v>27647</v>
      </c>
      <c r="C7746" s="6" t="str">
        <f t="shared" ref="C7746:C7809" si="121">REPLACE(B7746,1,1,"")</f>
        <v>118,990</v>
      </c>
      <c r="D7746" s="5">
        <v>118990</v>
      </c>
    </row>
    <row r="7747" spans="1:4" x14ac:dyDescent="0.35">
      <c r="A7747" t="str">
        <f>CONCATENATE(cars_raw!B7752," ",cars_raw!C7752)</f>
        <v>Toyota Tundra SR5</v>
      </c>
      <c r="B7747" s="6" t="s">
        <v>27651</v>
      </c>
      <c r="C7747" s="6" t="str">
        <f t="shared" si="121"/>
        <v>46,460</v>
      </c>
      <c r="D7747" s="5">
        <v>46460</v>
      </c>
    </row>
    <row r="7748" spans="1:4" x14ac:dyDescent="0.35">
      <c r="A7748" t="str">
        <f>CONCATENATE(cars_raw!B7753," ",cars_raw!C7753)</f>
        <v>Buick Encore Preferred</v>
      </c>
      <c r="B7748" s="6" t="s">
        <v>27653</v>
      </c>
      <c r="C7748" s="6" t="str">
        <f t="shared" si="121"/>
        <v>23,101</v>
      </c>
      <c r="D7748" s="5">
        <v>23101</v>
      </c>
    </row>
    <row r="7749" spans="1:4" x14ac:dyDescent="0.35">
      <c r="A7749" t="str">
        <f>CONCATENATE(cars_raw!B7754," ",cars_raw!C7754)</f>
        <v>Kia Telluride SX</v>
      </c>
      <c r="B7749" s="6" t="s">
        <v>4687</v>
      </c>
      <c r="C7749" s="6" t="str">
        <f t="shared" si="121"/>
        <v>49,640</v>
      </c>
      <c r="D7749" s="5">
        <v>49640</v>
      </c>
    </row>
    <row r="7750" spans="1:4" x14ac:dyDescent="0.35">
      <c r="A7750" t="str">
        <f>CONCATENATE(cars_raw!B7755," ",cars_raw!C7755)</f>
        <v>Volkswagen Passat 2.0 TDI SEL Premium</v>
      </c>
      <c r="B7750" s="6" t="s">
        <v>1534</v>
      </c>
      <c r="C7750" s="6" t="str">
        <f t="shared" si="121"/>
        <v>9,995</v>
      </c>
      <c r="D7750" s="5">
        <v>9995</v>
      </c>
    </row>
    <row r="7751" spans="1:4" x14ac:dyDescent="0.35">
      <c r="A7751" t="str">
        <f>CONCATENATE(cars_raw!B7756," ",cars_raw!C7756)</f>
        <v>Toyota Tundra SR5</v>
      </c>
      <c r="B7751" s="6" t="s">
        <v>27659</v>
      </c>
      <c r="C7751" s="6" t="str">
        <f t="shared" si="121"/>
        <v>38,300</v>
      </c>
      <c r="D7751" s="5">
        <v>38300</v>
      </c>
    </row>
    <row r="7752" spans="1:4" x14ac:dyDescent="0.35">
      <c r="A7752" t="str">
        <f>CONCATENATE(cars_raw!B7757," ",cars_raw!C7757)</f>
        <v>Jeep Grand Cherokee Limited</v>
      </c>
      <c r="B7752" s="6" t="s">
        <v>1052</v>
      </c>
      <c r="C7752" s="6" t="str">
        <f t="shared" si="121"/>
        <v>34,000</v>
      </c>
      <c r="D7752" s="5">
        <v>34000</v>
      </c>
    </row>
    <row r="7753" spans="1:4" x14ac:dyDescent="0.35">
      <c r="A7753" t="str">
        <f>CONCATENATE(cars_raw!B7758," ",cars_raw!C7758)</f>
        <v>GMC Acadia SLE-2</v>
      </c>
      <c r="B7753" s="6" t="s">
        <v>27664</v>
      </c>
      <c r="C7753" s="6" t="str">
        <f t="shared" si="121"/>
        <v>35,588</v>
      </c>
      <c r="D7753" s="5">
        <v>35588</v>
      </c>
    </row>
    <row r="7754" spans="1:4" x14ac:dyDescent="0.35">
      <c r="A7754" t="str">
        <f>CONCATENATE(cars_raw!B7759," ",cars_raw!C7759)</f>
        <v>Nissan Altima 2.5 SR</v>
      </c>
      <c r="B7754" s="6" t="s">
        <v>8555</v>
      </c>
      <c r="C7754" s="6" t="str">
        <f t="shared" si="121"/>
        <v>30,500</v>
      </c>
      <c r="D7754" s="5">
        <v>30500</v>
      </c>
    </row>
    <row r="7755" spans="1:4" x14ac:dyDescent="0.35">
      <c r="A7755" t="str">
        <f>CONCATENATE(cars_raw!B7760," ",cars_raw!C7760)</f>
        <v>Mercedes-Benz GLK-Class GLK 350 4MATIC</v>
      </c>
      <c r="B7755" s="6" t="s">
        <v>27673</v>
      </c>
      <c r="C7755" s="6" t="str">
        <f t="shared" si="121"/>
        <v>24,414</v>
      </c>
      <c r="D7755" s="5">
        <v>24414</v>
      </c>
    </row>
    <row r="7756" spans="1:4" x14ac:dyDescent="0.35">
      <c r="A7756" t="str">
        <f>CONCATENATE(cars_raw!B7761," ",cars_raw!C7761)</f>
        <v>Volkswagen Atlas 3.6 V6 SE w/ Technology</v>
      </c>
      <c r="B7756" s="6" t="s">
        <v>14369</v>
      </c>
      <c r="C7756" s="6" t="str">
        <f t="shared" si="121"/>
        <v>40,990</v>
      </c>
      <c r="D7756" s="5">
        <v>40990</v>
      </c>
    </row>
    <row r="7757" spans="1:4" x14ac:dyDescent="0.35">
      <c r="A7757" t="str">
        <f>CONCATENATE(cars_raw!B7762," ",cars_raw!C7762)</f>
        <v>Nissan Rogue SV</v>
      </c>
      <c r="B7757" s="6" t="s">
        <v>27676</v>
      </c>
      <c r="C7757" s="6" t="str">
        <f t="shared" si="121"/>
        <v>30,214</v>
      </c>
      <c r="D7757" s="5">
        <v>30214</v>
      </c>
    </row>
    <row r="7758" spans="1:4" x14ac:dyDescent="0.35">
      <c r="A7758" t="str">
        <f>CONCATENATE(cars_raw!B7763," ",cars_raw!C7763)</f>
        <v>Mercedes-Benz GL-Class GL 450 4MATIC</v>
      </c>
      <c r="B7758" s="6" t="s">
        <v>12516</v>
      </c>
      <c r="C7758" s="6" t="str">
        <f t="shared" si="121"/>
        <v>22,282</v>
      </c>
      <c r="D7758" s="5">
        <v>22282</v>
      </c>
    </row>
    <row r="7759" spans="1:4" x14ac:dyDescent="0.35">
      <c r="A7759" t="str">
        <f>CONCATENATE(cars_raw!B7764," ",cars_raw!C7764)</f>
        <v>GMC Acadia SLE-2</v>
      </c>
      <c r="B7759" s="6" t="s">
        <v>21523</v>
      </c>
      <c r="C7759" s="6" t="str">
        <f t="shared" si="121"/>
        <v>33,916</v>
      </c>
      <c r="D7759" s="5">
        <v>33916</v>
      </c>
    </row>
    <row r="7760" spans="1:4" x14ac:dyDescent="0.35">
      <c r="A7760" t="str">
        <f>CONCATENATE(cars_raw!B7765," ",cars_raw!C7765)</f>
        <v>INFINITI QX80 Luxe</v>
      </c>
      <c r="B7760" s="6" t="s">
        <v>10594</v>
      </c>
      <c r="C7760" s="6" t="str">
        <f t="shared" si="121"/>
        <v>41,995</v>
      </c>
      <c r="D7760" s="5">
        <v>41995</v>
      </c>
    </row>
    <row r="7761" spans="1:4" x14ac:dyDescent="0.35">
      <c r="A7761" t="str">
        <f>CONCATENATE(cars_raw!B7766," ",cars_raw!C7766)</f>
        <v>GMC Sierra 1500 Denali</v>
      </c>
      <c r="B7761" s="6" t="s">
        <v>16353</v>
      </c>
      <c r="C7761" s="6" t="str">
        <f t="shared" si="121"/>
        <v>43,499</v>
      </c>
      <c r="D7761" s="5">
        <v>43499</v>
      </c>
    </row>
    <row r="7762" spans="1:4" x14ac:dyDescent="0.35">
      <c r="A7762" t="str">
        <f>CONCATENATE(cars_raw!B7767," ",cars_raw!C7767)</f>
        <v>Jeep Cherokee Latitude</v>
      </c>
      <c r="B7762" s="6" t="s">
        <v>27687</v>
      </c>
      <c r="C7762" s="6" t="str">
        <f t="shared" si="121"/>
        <v>21,574</v>
      </c>
      <c r="D7762" s="5">
        <v>21574</v>
      </c>
    </row>
    <row r="7763" spans="1:4" x14ac:dyDescent="0.35">
      <c r="A7763" t="str">
        <f>CONCATENATE(cars_raw!B7768," ",cars_raw!C7768)</f>
        <v>Honda CR-V EX-L</v>
      </c>
      <c r="B7763" s="6" t="s">
        <v>180</v>
      </c>
      <c r="C7763" s="6" t="str">
        <f t="shared" si="121"/>
        <v>32,995</v>
      </c>
      <c r="D7763" s="5">
        <v>32995</v>
      </c>
    </row>
    <row r="7764" spans="1:4" x14ac:dyDescent="0.35">
      <c r="A7764" t="str">
        <f>CONCATENATE(cars_raw!B7769," ",cars_raw!C7769)</f>
        <v>Ford Explorer XLT</v>
      </c>
      <c r="B7764" s="6" t="s">
        <v>27690</v>
      </c>
      <c r="C7764" s="6" t="str">
        <f t="shared" si="121"/>
        <v>28,300</v>
      </c>
      <c r="D7764" s="5">
        <v>28300</v>
      </c>
    </row>
    <row r="7765" spans="1:4" x14ac:dyDescent="0.35">
      <c r="A7765" t="str">
        <f>CONCATENATE(cars_raw!B7770," ",cars_raw!C7770)</f>
        <v>Tesla Model 3 Long Range</v>
      </c>
      <c r="B7765" s="6" t="s">
        <v>478</v>
      </c>
      <c r="C7765" s="6" t="str">
        <f t="shared" si="121"/>
        <v>53,000</v>
      </c>
      <c r="D7765" s="5">
        <v>53000</v>
      </c>
    </row>
    <row r="7766" spans="1:4" x14ac:dyDescent="0.35">
      <c r="A7766" t="str">
        <f>CONCATENATE(cars_raw!B7771," ",cars_raw!C7771)</f>
        <v>Volkswagen Atlas 3.6L V6 SEL Premium</v>
      </c>
      <c r="B7766" s="6" t="s">
        <v>27696</v>
      </c>
      <c r="C7766" s="6" t="str">
        <f t="shared" si="121"/>
        <v>43,962</v>
      </c>
      <c r="D7766" s="5">
        <v>43962</v>
      </c>
    </row>
    <row r="7767" spans="1:4" x14ac:dyDescent="0.35">
      <c r="A7767" t="str">
        <f>CONCATENATE(cars_raw!B7772," ",cars_raw!C7772)</f>
        <v>Toyota Highlander Limited</v>
      </c>
      <c r="B7767" s="6" t="s">
        <v>11677</v>
      </c>
      <c r="C7767" s="6" t="str">
        <f t="shared" si="121"/>
        <v>32,777</v>
      </c>
      <c r="D7767" s="5">
        <v>32777</v>
      </c>
    </row>
    <row r="7768" spans="1:4" x14ac:dyDescent="0.35">
      <c r="A7768" t="str">
        <f>CONCATENATE(cars_raw!B7773," ",cars_raw!C7773)</f>
        <v>BMW 330 i xDrive</v>
      </c>
      <c r="B7768" s="6" t="s">
        <v>9868</v>
      </c>
      <c r="C7768" s="6" t="str">
        <f t="shared" si="121"/>
        <v>38,495</v>
      </c>
      <c r="D7768" s="5">
        <v>38495</v>
      </c>
    </row>
    <row r="7769" spans="1:4" x14ac:dyDescent="0.35">
      <c r="A7769" t="str">
        <f>CONCATENATE(cars_raw!B7774," ",cars_raw!C7774)</f>
        <v>Toyota RAV4 LE</v>
      </c>
      <c r="B7769" s="6" t="s">
        <v>17963</v>
      </c>
      <c r="C7769" s="6" t="str">
        <f t="shared" si="121"/>
        <v>26,991</v>
      </c>
      <c r="D7769" s="5">
        <v>26991</v>
      </c>
    </row>
    <row r="7770" spans="1:4" x14ac:dyDescent="0.35">
      <c r="A7770" t="str">
        <f>CONCATENATE(cars_raw!B7775," ",cars_raw!C7775)</f>
        <v>Jeep Cherokee Limited</v>
      </c>
      <c r="B7770" s="6" t="s">
        <v>27706</v>
      </c>
      <c r="C7770" s="6" t="str">
        <f t="shared" si="121"/>
        <v>29,608</v>
      </c>
      <c r="D7770" s="5">
        <v>29608</v>
      </c>
    </row>
    <row r="7771" spans="1:4" x14ac:dyDescent="0.35">
      <c r="A7771" t="str">
        <f>CONCATENATE(cars_raw!B7776," ",cars_raw!C7776)</f>
        <v>Bentley Continental GT Speed</v>
      </c>
      <c r="B7771" s="6" t="s">
        <v>27711</v>
      </c>
      <c r="C7771" s="6" t="str">
        <f t="shared" si="121"/>
        <v>132,900</v>
      </c>
      <c r="D7771" s="5">
        <v>132900</v>
      </c>
    </row>
    <row r="7772" spans="1:4" x14ac:dyDescent="0.35">
      <c r="A7772" t="str">
        <f>CONCATENATE(cars_raw!B7777," ",cars_raw!C7777)</f>
        <v>Honda Civic LX</v>
      </c>
      <c r="B7772" s="6" t="s">
        <v>27719</v>
      </c>
      <c r="C7772" s="6" t="str">
        <f t="shared" si="121"/>
        <v>23,540</v>
      </c>
      <c r="D7772" s="5">
        <v>23540</v>
      </c>
    </row>
    <row r="7773" spans="1:4" x14ac:dyDescent="0.35">
      <c r="A7773" t="str">
        <f>CONCATENATE(cars_raw!B7778," ",cars_raw!C7778)</f>
        <v>Toyota RAV4 LE</v>
      </c>
      <c r="B7773" s="6" t="s">
        <v>7791</v>
      </c>
      <c r="C7773" s="6" t="str">
        <f t="shared" si="121"/>
        <v>25,495</v>
      </c>
      <c r="D7773" s="5">
        <v>25495</v>
      </c>
    </row>
    <row r="7774" spans="1:4" x14ac:dyDescent="0.35">
      <c r="A7774" t="str">
        <f>CONCATENATE(cars_raw!B7779," ",cars_raw!C7779)</f>
        <v>Dodge Journey SE Value</v>
      </c>
      <c r="B7774" s="6" t="s">
        <v>27727</v>
      </c>
      <c r="C7774" s="6" t="str">
        <f t="shared" si="121"/>
        <v>23,452</v>
      </c>
      <c r="D7774" s="5">
        <v>23452</v>
      </c>
    </row>
    <row r="7775" spans="1:4" x14ac:dyDescent="0.35">
      <c r="A7775" t="str">
        <f>CONCATENATE(cars_raw!B7780," ",cars_raw!C7780)</f>
        <v>Volvo V60 T5 Premier</v>
      </c>
      <c r="B7775" s="6" t="s">
        <v>16346</v>
      </c>
      <c r="C7775" s="6" t="str">
        <f t="shared" si="121"/>
        <v>22,998</v>
      </c>
      <c r="D7775" s="5">
        <v>22998</v>
      </c>
    </row>
    <row r="7776" spans="1:4" x14ac:dyDescent="0.35">
      <c r="A7776" t="str">
        <f>CONCATENATE(cars_raw!B7781," ",cars_raw!C7781)</f>
        <v>Audi A5 2.0T Premium Plus</v>
      </c>
      <c r="B7776" s="6" t="s">
        <v>8116</v>
      </c>
      <c r="C7776" s="6" t="str">
        <f t="shared" si="121"/>
        <v>28,000</v>
      </c>
      <c r="D7776" s="5">
        <v>28000</v>
      </c>
    </row>
    <row r="7777" spans="1:4" x14ac:dyDescent="0.35">
      <c r="A7777" t="str">
        <f>CONCATENATE(cars_raw!B7782," ",cars_raw!C7782)</f>
        <v>Audi Q5 2.0T Tech Premium</v>
      </c>
      <c r="B7777" s="6" t="s">
        <v>27734</v>
      </c>
      <c r="C7777" s="6" t="str">
        <f t="shared" si="121"/>
        <v>37,692</v>
      </c>
      <c r="D7777" s="5">
        <v>37692</v>
      </c>
    </row>
    <row r="7778" spans="1:4" x14ac:dyDescent="0.35">
      <c r="A7778" t="str">
        <f>CONCATENATE(cars_raw!B7783," ",cars_raw!C7783)</f>
        <v>INFINITI QX60 Luxe</v>
      </c>
      <c r="B7778" s="6" t="s">
        <v>27736</v>
      </c>
      <c r="C7778" s="6" t="str">
        <f t="shared" si="121"/>
        <v>35,777</v>
      </c>
      <c r="D7778" s="5">
        <v>35777</v>
      </c>
    </row>
    <row r="7779" spans="1:4" x14ac:dyDescent="0.35">
      <c r="A7779" t="str">
        <f>CONCATENATE(cars_raw!B7784," ",cars_raw!C7784)</f>
        <v>Honda Pilot Special Edition</v>
      </c>
      <c r="B7779" s="6" t="s">
        <v>27513</v>
      </c>
      <c r="C7779" s="6" t="str">
        <f t="shared" si="121"/>
        <v>40,299</v>
      </c>
      <c r="D7779" s="5">
        <v>40299</v>
      </c>
    </row>
    <row r="7780" spans="1:4" x14ac:dyDescent="0.35">
      <c r="A7780" t="str">
        <f>CONCATENATE(cars_raw!B7785," ",cars_raw!C7785)</f>
        <v>Nissan Rogue S</v>
      </c>
      <c r="B7780" s="6" t="s">
        <v>27741</v>
      </c>
      <c r="C7780" s="6" t="str">
        <f t="shared" si="121"/>
        <v>26,384</v>
      </c>
      <c r="D7780" s="5">
        <v>26384</v>
      </c>
    </row>
    <row r="7781" spans="1:4" x14ac:dyDescent="0.35">
      <c r="A7781" t="str">
        <f>CONCATENATE(cars_raw!B7786," ",cars_raw!C7786)</f>
        <v>Nissan Murano SL</v>
      </c>
      <c r="B7781" s="6" t="s">
        <v>180</v>
      </c>
      <c r="C7781" s="6" t="str">
        <f t="shared" si="121"/>
        <v>32,995</v>
      </c>
      <c r="D7781" s="5">
        <v>32995</v>
      </c>
    </row>
    <row r="7782" spans="1:4" x14ac:dyDescent="0.35">
      <c r="A7782" t="str">
        <f>CONCATENATE(cars_raw!B7787," ",cars_raw!C7787)</f>
        <v>Dodge Charger GT</v>
      </c>
      <c r="B7782" s="6" t="s">
        <v>27745</v>
      </c>
      <c r="C7782" s="6" t="str">
        <f t="shared" si="121"/>
        <v>31,698</v>
      </c>
      <c r="D7782" s="5">
        <v>31698</v>
      </c>
    </row>
    <row r="7783" spans="1:4" x14ac:dyDescent="0.35">
      <c r="A7783" t="str">
        <f>CONCATENATE(cars_raw!B7788," ",cars_raw!C7788)</f>
        <v>BMW 330 i xDrive</v>
      </c>
      <c r="B7783" s="6" t="s">
        <v>15684</v>
      </c>
      <c r="C7783" s="6" t="str">
        <f t="shared" si="121"/>
        <v>34,990</v>
      </c>
      <c r="D7783" s="5">
        <v>34990</v>
      </c>
    </row>
    <row r="7784" spans="1:4" x14ac:dyDescent="0.35">
      <c r="A7784" t="str">
        <f>CONCATENATE(cars_raw!B7789," ",cars_raw!C7789)</f>
        <v>BMW 330 i</v>
      </c>
      <c r="B7784" s="6" t="s">
        <v>5597</v>
      </c>
      <c r="C7784" s="6" t="str">
        <f t="shared" si="121"/>
        <v>43,995</v>
      </c>
      <c r="D7784" s="5">
        <v>43995</v>
      </c>
    </row>
    <row r="7785" spans="1:4" x14ac:dyDescent="0.35">
      <c r="A7785" t="str">
        <f>CONCATENATE(cars_raw!B7790," ",cars_raw!C7790)</f>
        <v>BMW X5 xDrive40i</v>
      </c>
      <c r="B7785" s="6" t="s">
        <v>27754</v>
      </c>
      <c r="C7785" s="6" t="str">
        <f t="shared" si="121"/>
        <v>57,987</v>
      </c>
      <c r="D7785" s="5">
        <v>57987</v>
      </c>
    </row>
    <row r="7786" spans="1:4" x14ac:dyDescent="0.35">
      <c r="A7786" t="str">
        <f>CONCATENATE(cars_raw!B7791," ",cars_raw!C7791)</f>
        <v>Honda Civic LX</v>
      </c>
      <c r="B7786" s="6" t="s">
        <v>2188</v>
      </c>
      <c r="C7786" s="6" t="str">
        <f t="shared" si="121"/>
        <v>24,900</v>
      </c>
      <c r="D7786" s="5">
        <v>24900</v>
      </c>
    </row>
    <row r="7787" spans="1:4" x14ac:dyDescent="0.35">
      <c r="A7787" t="str">
        <f>CONCATENATE(cars_raw!B7792," ",cars_raw!C7792)</f>
        <v>Audi A4 2.0T Premium Plus</v>
      </c>
      <c r="B7787" s="6" t="s">
        <v>27759</v>
      </c>
      <c r="C7787" s="6" t="str">
        <f t="shared" si="121"/>
        <v>27,315</v>
      </c>
      <c r="D7787" s="5">
        <v>27315</v>
      </c>
    </row>
    <row r="7788" spans="1:4" x14ac:dyDescent="0.35">
      <c r="A7788" t="str">
        <f>CONCATENATE(cars_raw!B7793," ",cars_raw!C7793)</f>
        <v>Porsche 911 Carrera 4S</v>
      </c>
      <c r="B7788" s="6" t="s">
        <v>27762</v>
      </c>
      <c r="C7788" s="6" t="str">
        <f t="shared" si="121"/>
        <v>97,500</v>
      </c>
      <c r="D7788" s="5">
        <v>97500</v>
      </c>
    </row>
    <row r="7789" spans="1:4" x14ac:dyDescent="0.35">
      <c r="A7789" t="str">
        <f>CONCATENATE(cars_raw!B7794," ",cars_raw!C7794)</f>
        <v>Subaru Forester Premium</v>
      </c>
      <c r="B7789" s="6" t="s">
        <v>27767</v>
      </c>
      <c r="C7789" s="6" t="str">
        <f t="shared" si="121"/>
        <v>28,800</v>
      </c>
      <c r="D7789" s="5">
        <v>28800</v>
      </c>
    </row>
    <row r="7790" spans="1:4" x14ac:dyDescent="0.35">
      <c r="A7790" t="str">
        <f>CONCATENATE(cars_raw!B7795," ",cars_raw!C7795)</f>
        <v>Audi Q5 2.0T Premium Plus</v>
      </c>
      <c r="B7790" s="6" t="s">
        <v>10447</v>
      </c>
      <c r="C7790" s="6" t="str">
        <f t="shared" si="121"/>
        <v>42,990</v>
      </c>
      <c r="D7790" s="5">
        <v>42990</v>
      </c>
    </row>
    <row r="7791" spans="1:4" x14ac:dyDescent="0.35">
      <c r="A7791" t="str">
        <f>CONCATENATE(cars_raw!B7796," ",cars_raw!C7796)</f>
        <v>Lamborghini Urus Base</v>
      </c>
      <c r="B7791" s="6" t="s">
        <v>27776</v>
      </c>
      <c r="C7791" s="6" t="str">
        <f t="shared" si="121"/>
        <v>284,990</v>
      </c>
      <c r="D7791" s="5">
        <v>284990</v>
      </c>
    </row>
    <row r="7792" spans="1:4" x14ac:dyDescent="0.35">
      <c r="A7792" t="str">
        <f>CONCATENATE(cars_raw!B7797," ",cars_raw!C7797)</f>
        <v>Kia Soul +</v>
      </c>
      <c r="B7792" s="6" t="s">
        <v>27782</v>
      </c>
      <c r="C7792" s="6" t="str">
        <f t="shared" si="121"/>
        <v>19,942</v>
      </c>
      <c r="D7792" s="5">
        <v>19942</v>
      </c>
    </row>
    <row r="7793" spans="1:4" x14ac:dyDescent="0.35">
      <c r="A7793" t="str">
        <f>CONCATENATE(cars_raw!B7798," ",cars_raw!C7798)</f>
        <v>Mercedes-Benz CLA 250 Base</v>
      </c>
      <c r="B7793" s="6" t="s">
        <v>21881</v>
      </c>
      <c r="C7793" s="6" t="str">
        <f t="shared" si="121"/>
        <v>29,490</v>
      </c>
      <c r="D7793" s="5">
        <v>29490</v>
      </c>
    </row>
    <row r="7794" spans="1:4" x14ac:dyDescent="0.35">
      <c r="A7794" t="str">
        <f>CONCATENATE(cars_raw!B7799," ",cars_raw!C7799)</f>
        <v>Mazda CX-5 Grand Touring</v>
      </c>
      <c r="B7794" s="6" t="s">
        <v>21199</v>
      </c>
      <c r="C7794" s="6" t="str">
        <f t="shared" si="121"/>
        <v>28,991</v>
      </c>
      <c r="D7794" s="5">
        <v>28991</v>
      </c>
    </row>
    <row r="7795" spans="1:4" x14ac:dyDescent="0.35">
      <c r="A7795" t="str">
        <f>CONCATENATE(cars_raw!B7800," ",cars_raw!C7800)</f>
        <v>Mercedes-Benz CLA 250 Base</v>
      </c>
      <c r="B7795" s="6" t="s">
        <v>24774</v>
      </c>
      <c r="C7795" s="6" t="str">
        <f t="shared" si="121"/>
        <v>28,520</v>
      </c>
      <c r="D7795" s="5">
        <v>28520</v>
      </c>
    </row>
    <row r="7796" spans="1:4" x14ac:dyDescent="0.35">
      <c r="A7796" t="str">
        <f>CONCATENATE(cars_raw!B7801," ",cars_raw!C7801)</f>
        <v>Lexus GX 460 Base</v>
      </c>
      <c r="B7796" s="6" t="s">
        <v>27792</v>
      </c>
      <c r="C7796" s="6" t="str">
        <f t="shared" si="121"/>
        <v>43,602</v>
      </c>
      <c r="D7796" s="5">
        <v>43602</v>
      </c>
    </row>
    <row r="7797" spans="1:4" x14ac:dyDescent="0.35">
      <c r="A7797" t="str">
        <f>CONCATENATE(cars_raw!B7802," ",cars_raw!C7802)</f>
        <v>Chevrolet Suburban LT</v>
      </c>
      <c r="B7797" s="6" t="s">
        <v>6262</v>
      </c>
      <c r="C7797" s="6" t="str">
        <f t="shared" si="121"/>
        <v>39,990</v>
      </c>
      <c r="D7797" s="5">
        <v>39990</v>
      </c>
    </row>
    <row r="7798" spans="1:4" x14ac:dyDescent="0.35">
      <c r="A7798" t="str">
        <f>CONCATENATE(cars_raw!B7803," ",cars_raw!C7803)</f>
        <v>Nissan Pathfinder SL</v>
      </c>
      <c r="B7798" s="6" t="s">
        <v>16729</v>
      </c>
      <c r="C7798" s="6" t="str">
        <f t="shared" si="121"/>
        <v>29,989</v>
      </c>
      <c r="D7798" s="5">
        <v>29989</v>
      </c>
    </row>
    <row r="7799" spans="1:4" x14ac:dyDescent="0.35">
      <c r="A7799" t="str">
        <f>CONCATENATE(cars_raw!B7804," ",cars_raw!C7804)</f>
        <v>Ford F-150 King Ranch</v>
      </c>
      <c r="B7799" s="6" t="s">
        <v>27801</v>
      </c>
      <c r="C7799" s="6" t="str">
        <f t="shared" si="121"/>
        <v>54,901</v>
      </c>
      <c r="D7799" s="5">
        <v>54901</v>
      </c>
    </row>
    <row r="7800" spans="1:4" x14ac:dyDescent="0.35">
      <c r="A7800" t="str">
        <f>CONCATENATE(cars_raw!B7805," ",cars_raw!C7805)</f>
        <v>Toyota Tacoma SR</v>
      </c>
      <c r="B7800" s="6" t="s">
        <v>27804</v>
      </c>
      <c r="C7800" s="6" t="str">
        <f t="shared" si="121"/>
        <v>40,598</v>
      </c>
      <c r="D7800" s="5">
        <v>40598</v>
      </c>
    </row>
    <row r="7801" spans="1:4" x14ac:dyDescent="0.35">
      <c r="A7801" t="str">
        <f>CONCATENATE(cars_raw!B7806," ",cars_raw!C7806)</f>
        <v>Audi A4 2.0T Premium</v>
      </c>
      <c r="B7801" s="6" t="s">
        <v>747</v>
      </c>
      <c r="C7801" s="6" t="str">
        <f t="shared" si="121"/>
        <v>31,998</v>
      </c>
      <c r="D7801" s="5">
        <v>31998</v>
      </c>
    </row>
    <row r="7802" spans="1:4" x14ac:dyDescent="0.35">
      <c r="A7802" t="str">
        <f>CONCATENATE(cars_raw!B7807," ",cars_raw!C7807)</f>
        <v>Volvo V90 Cross Country T6</v>
      </c>
      <c r="B7802" s="6" t="s">
        <v>27808</v>
      </c>
      <c r="C7802" s="6" t="str">
        <f t="shared" si="121"/>
        <v>56,968</v>
      </c>
      <c r="D7802" s="5">
        <v>56968</v>
      </c>
    </row>
    <row r="7803" spans="1:4" x14ac:dyDescent="0.35">
      <c r="A7803" t="str">
        <f>CONCATENATE(cars_raw!B7808," ",cars_raw!C7808)</f>
        <v>Cadillac XT5 Luxury</v>
      </c>
      <c r="B7803" s="6" t="s">
        <v>27811</v>
      </c>
      <c r="C7803" s="6" t="str">
        <f t="shared" si="121"/>
        <v>36,950</v>
      </c>
      <c r="D7803" s="5">
        <v>36950</v>
      </c>
    </row>
    <row r="7804" spans="1:4" x14ac:dyDescent="0.35">
      <c r="A7804" t="str">
        <f>CONCATENATE(cars_raw!B7809," ",cars_raw!C7809)</f>
        <v>Cadillac XT4 Sport</v>
      </c>
      <c r="B7804" s="6" t="s">
        <v>3620</v>
      </c>
      <c r="C7804" s="6" t="str">
        <f t="shared" si="121"/>
        <v>39,995</v>
      </c>
      <c r="D7804" s="5">
        <v>39995</v>
      </c>
    </row>
    <row r="7805" spans="1:4" x14ac:dyDescent="0.35">
      <c r="A7805" t="str">
        <f>CONCATENATE(cars_raw!B7810," ",cars_raw!C7810)</f>
        <v>RAM 1500 Rebel</v>
      </c>
      <c r="B7805" s="6" t="s">
        <v>486</v>
      </c>
      <c r="C7805" s="6" t="str">
        <f t="shared" si="121"/>
        <v>46,500</v>
      </c>
      <c r="D7805" s="5">
        <v>46500</v>
      </c>
    </row>
    <row r="7806" spans="1:4" x14ac:dyDescent="0.35">
      <c r="A7806" t="str">
        <f>CONCATENATE(cars_raw!B7811," ",cars_raw!C7811)</f>
        <v>Volkswagen Tiguan 2.0T SE R-Line Black</v>
      </c>
      <c r="B7806" s="6" t="s">
        <v>1052</v>
      </c>
      <c r="C7806" s="6" t="str">
        <f t="shared" si="121"/>
        <v>34,000</v>
      </c>
      <c r="D7806" s="5">
        <v>34000</v>
      </c>
    </row>
    <row r="7807" spans="1:4" x14ac:dyDescent="0.35">
      <c r="A7807" t="str">
        <f>CONCATENATE(cars_raw!B7812," ",cars_raw!C7812)</f>
        <v>Mercedes-Benz CLA 250 Base</v>
      </c>
      <c r="B7807" s="6" t="s">
        <v>27821</v>
      </c>
      <c r="C7807" s="6" t="str">
        <f t="shared" si="121"/>
        <v>33,941</v>
      </c>
      <c r="D7807" s="5">
        <v>33941</v>
      </c>
    </row>
    <row r="7808" spans="1:4" x14ac:dyDescent="0.35">
      <c r="A7808" t="str">
        <f>CONCATENATE(cars_raw!B7813," ",cars_raw!C7813)</f>
        <v>Toyota Tundra SR5</v>
      </c>
      <c r="B7808" s="6" t="s">
        <v>9776</v>
      </c>
      <c r="C7808" s="6" t="str">
        <f t="shared" si="121"/>
        <v>39,991</v>
      </c>
      <c r="D7808" s="5">
        <v>39991</v>
      </c>
    </row>
    <row r="7809" spans="1:4" x14ac:dyDescent="0.35">
      <c r="A7809" t="str">
        <f>CONCATENATE(cars_raw!B7814," ",cars_raw!C7814)</f>
        <v>Jaguar XJ XJL Portfolio</v>
      </c>
      <c r="B7809" s="6" t="s">
        <v>5860</v>
      </c>
      <c r="C7809" s="6" t="str">
        <f t="shared" si="121"/>
        <v>39,996</v>
      </c>
      <c r="D7809" s="5">
        <v>39996</v>
      </c>
    </row>
    <row r="7810" spans="1:4" x14ac:dyDescent="0.35">
      <c r="A7810" t="str">
        <f>CONCATENATE(cars_raw!B7815," ",cars_raw!C7815)</f>
        <v>Acura TLX FWD</v>
      </c>
      <c r="B7810" s="6" t="s">
        <v>14103</v>
      </c>
      <c r="C7810" s="6" t="str">
        <f t="shared" ref="C7810:C7873" si="122">REPLACE(B7810,1,1,"")</f>
        <v>31,979</v>
      </c>
      <c r="D7810" s="5">
        <v>31979</v>
      </c>
    </row>
    <row r="7811" spans="1:4" x14ac:dyDescent="0.35">
      <c r="A7811" t="str">
        <f>CONCATENATE(cars_raw!B7816," ",cars_raw!C7816)</f>
        <v>Subaru Ascent Limited 8-Passenger</v>
      </c>
      <c r="B7811" s="6" t="s">
        <v>27839</v>
      </c>
      <c r="C7811" s="6" t="str">
        <f t="shared" si="122"/>
        <v>43,483</v>
      </c>
      <c r="D7811" s="5">
        <v>43483</v>
      </c>
    </row>
    <row r="7812" spans="1:4" x14ac:dyDescent="0.35">
      <c r="A7812" t="str">
        <f>CONCATENATE(cars_raw!B7817," ",cars_raw!C7817)</f>
        <v>Toyota RAV4 XLE</v>
      </c>
      <c r="B7812" s="6" t="s">
        <v>14628</v>
      </c>
      <c r="C7812" s="6" t="str">
        <f t="shared" si="122"/>
        <v>28,669</v>
      </c>
      <c r="D7812" s="5">
        <v>28669</v>
      </c>
    </row>
    <row r="7813" spans="1:4" x14ac:dyDescent="0.35">
      <c r="A7813" t="str">
        <f>CONCATENATE(cars_raw!B7818," ",cars_raw!C7818)</f>
        <v>Ford Expedition Platinum</v>
      </c>
      <c r="B7813" s="6" t="s">
        <v>27842</v>
      </c>
      <c r="C7813" s="6" t="str">
        <f t="shared" si="122"/>
        <v>50,997</v>
      </c>
      <c r="D7813" s="5">
        <v>50997</v>
      </c>
    </row>
    <row r="7814" spans="1:4" x14ac:dyDescent="0.35">
      <c r="A7814" t="str">
        <f>CONCATENATE(cars_raw!B7819," ",cars_raw!C7819)</f>
        <v>Mercedes-Benz E-Class E 300 Sport</v>
      </c>
      <c r="B7814" s="6" t="s">
        <v>27845</v>
      </c>
      <c r="C7814" s="6" t="str">
        <f t="shared" si="122"/>
        <v>38,391</v>
      </c>
      <c r="D7814" s="5">
        <v>38391</v>
      </c>
    </row>
    <row r="7815" spans="1:4" x14ac:dyDescent="0.35">
      <c r="A7815" t="str">
        <f>CONCATENATE(cars_raw!B7820," ",cars_raw!C7820)</f>
        <v>Mercedes-Benz E-Class E 300 Luxury</v>
      </c>
      <c r="B7815" s="6" t="s">
        <v>27845</v>
      </c>
      <c r="C7815" s="6" t="str">
        <f t="shared" si="122"/>
        <v>38,391</v>
      </c>
      <c r="D7815" s="5">
        <v>38391</v>
      </c>
    </row>
    <row r="7816" spans="1:4" x14ac:dyDescent="0.35">
      <c r="A7816" t="str">
        <f>CONCATENATE(cars_raw!B7821," ",cars_raw!C7821)</f>
        <v>Toyota Camry SE</v>
      </c>
      <c r="B7816" s="6" t="s">
        <v>1784</v>
      </c>
      <c r="C7816" s="6" t="str">
        <f t="shared" si="122"/>
        <v>19,998</v>
      </c>
      <c r="D7816" s="5">
        <v>19998</v>
      </c>
    </row>
    <row r="7817" spans="1:4" x14ac:dyDescent="0.35">
      <c r="A7817" t="str">
        <f>CONCATENATE(cars_raw!B7822," ",cars_raw!C7822)</f>
        <v>Chevrolet Tahoe Z71</v>
      </c>
      <c r="B7817" s="6" t="s">
        <v>27849</v>
      </c>
      <c r="C7817" s="6" t="str">
        <f t="shared" si="122"/>
        <v>75,998</v>
      </c>
      <c r="D7817" s="5">
        <v>75998</v>
      </c>
    </row>
    <row r="7818" spans="1:4" x14ac:dyDescent="0.35">
      <c r="A7818" t="str">
        <f>CONCATENATE(cars_raw!B7823," ",cars_raw!C7823)</f>
        <v>Honda CR-V EX-L</v>
      </c>
      <c r="B7818" s="6" t="s">
        <v>12589</v>
      </c>
      <c r="C7818" s="6" t="str">
        <f t="shared" si="122"/>
        <v>35,299</v>
      </c>
      <c r="D7818" s="5">
        <v>35299</v>
      </c>
    </row>
    <row r="7819" spans="1:4" x14ac:dyDescent="0.35">
      <c r="A7819" t="str">
        <f>CONCATENATE(cars_raw!B7824," ",cars_raw!C7824)</f>
        <v>Lexus RX 350 350</v>
      </c>
      <c r="B7819" s="6" t="s">
        <v>27859</v>
      </c>
      <c r="C7819" s="6" t="str">
        <f t="shared" si="122"/>
        <v>48,799</v>
      </c>
      <c r="D7819" s="5">
        <v>48799</v>
      </c>
    </row>
    <row r="7820" spans="1:4" x14ac:dyDescent="0.35">
      <c r="A7820" t="str">
        <f>CONCATENATE(cars_raw!B7825," ",cars_raw!C7825)</f>
        <v>Porsche Cayenne S</v>
      </c>
      <c r="B7820" s="6" t="s">
        <v>27862</v>
      </c>
      <c r="C7820" s="6" t="str">
        <f t="shared" si="122"/>
        <v>45,388</v>
      </c>
      <c r="D7820" s="5">
        <v>45388</v>
      </c>
    </row>
    <row r="7821" spans="1:4" x14ac:dyDescent="0.35">
      <c r="A7821" t="str">
        <f>CONCATENATE(cars_raw!B7826," ",cars_raw!C7826)</f>
        <v>Dodge Journey GT</v>
      </c>
      <c r="B7821" s="6" t="s">
        <v>2537</v>
      </c>
      <c r="C7821" s="6" t="str">
        <f t="shared" si="122"/>
        <v>17,997</v>
      </c>
      <c r="D7821" s="5">
        <v>17997</v>
      </c>
    </row>
    <row r="7822" spans="1:4" x14ac:dyDescent="0.35">
      <c r="A7822" t="str">
        <f>CONCATENATE(cars_raw!B7827," ",cars_raw!C7827)</f>
        <v>Mazda CX-9 Touring</v>
      </c>
      <c r="B7822" s="6" t="s">
        <v>27868</v>
      </c>
      <c r="C7822" s="6" t="str">
        <f t="shared" si="122"/>
        <v>34,764</v>
      </c>
      <c r="D7822" s="5">
        <v>34764</v>
      </c>
    </row>
    <row r="7823" spans="1:4" x14ac:dyDescent="0.35">
      <c r="A7823" t="str">
        <f>CONCATENATE(cars_raw!B7828," ",cars_raw!C7828)</f>
        <v>Nissan Rogue SL</v>
      </c>
      <c r="B7823" s="6" t="s">
        <v>18461</v>
      </c>
      <c r="C7823" s="6" t="str">
        <f t="shared" si="122"/>
        <v>28,799</v>
      </c>
      <c r="D7823" s="5">
        <v>28799</v>
      </c>
    </row>
    <row r="7824" spans="1:4" x14ac:dyDescent="0.35">
      <c r="A7824" t="str">
        <f>CONCATENATE(cars_raw!B7829," ",cars_raw!C7829)</f>
        <v>Cadillac XT6 AWD Sport</v>
      </c>
      <c r="B7824" s="6" t="s">
        <v>15375</v>
      </c>
      <c r="C7824" s="6" t="str">
        <f t="shared" si="122"/>
        <v>52,990</v>
      </c>
      <c r="D7824" s="5">
        <v>52990</v>
      </c>
    </row>
    <row r="7825" spans="1:4" x14ac:dyDescent="0.35">
      <c r="A7825" t="str">
        <f>CONCATENATE(cars_raw!B7830," ",cars_raw!C7830)</f>
        <v>BMW M340 i xDrive</v>
      </c>
      <c r="B7825" s="6" t="s">
        <v>27877</v>
      </c>
      <c r="C7825" s="6" t="str">
        <f t="shared" si="122"/>
        <v>50,797</v>
      </c>
      <c r="D7825" s="5">
        <v>50797</v>
      </c>
    </row>
    <row r="7826" spans="1:4" x14ac:dyDescent="0.35">
      <c r="A7826" t="str">
        <f>CONCATENATE(cars_raw!B7831," ",cars_raw!C7831)</f>
        <v>Toyota Sienna L</v>
      </c>
      <c r="B7826" s="6" t="s">
        <v>9381</v>
      </c>
      <c r="C7826" s="6" t="str">
        <f t="shared" si="122"/>
        <v>40,337</v>
      </c>
      <c r="D7826" s="5">
        <v>40337</v>
      </c>
    </row>
    <row r="7827" spans="1:4" x14ac:dyDescent="0.35">
      <c r="A7827" t="str">
        <f>CONCATENATE(cars_raw!B7832," ",cars_raw!C7832)</f>
        <v>Toyota RAV4 XLE</v>
      </c>
      <c r="B7827" s="6" t="s">
        <v>15991</v>
      </c>
      <c r="C7827" s="6" t="str">
        <f t="shared" si="122"/>
        <v>35,888</v>
      </c>
      <c r="D7827" s="5">
        <v>35888</v>
      </c>
    </row>
    <row r="7828" spans="1:4" x14ac:dyDescent="0.35">
      <c r="A7828" t="str">
        <f>CONCATENATE(cars_raw!B7833," ",cars_raw!C7833)</f>
        <v>Nissan Maxima 3.5 Platinum</v>
      </c>
      <c r="B7828" s="6" t="s">
        <v>3538</v>
      </c>
      <c r="C7828" s="6" t="str">
        <f t="shared" si="122"/>
        <v>32,998</v>
      </c>
      <c r="D7828" s="5">
        <v>32998</v>
      </c>
    </row>
    <row r="7829" spans="1:4" x14ac:dyDescent="0.35">
      <c r="A7829" t="str">
        <f>CONCATENATE(cars_raw!B7834," ",cars_raw!C7834)</f>
        <v>Ford F-150 XLT</v>
      </c>
      <c r="B7829" s="6" t="s">
        <v>27888</v>
      </c>
      <c r="C7829" s="6" t="str">
        <f t="shared" si="122"/>
        <v>44,749</v>
      </c>
      <c r="D7829" s="5">
        <v>44749</v>
      </c>
    </row>
    <row r="7830" spans="1:4" x14ac:dyDescent="0.35">
      <c r="A7830" t="str">
        <f>CONCATENATE(cars_raw!B7835," ",cars_raw!C7835)</f>
        <v>Cadillac XT5 Luxury</v>
      </c>
      <c r="B7830" s="6" t="s">
        <v>1654</v>
      </c>
      <c r="C7830" s="6" t="str">
        <f t="shared" si="122"/>
        <v>37,500</v>
      </c>
      <c r="D7830" s="5">
        <v>37500</v>
      </c>
    </row>
    <row r="7831" spans="1:4" x14ac:dyDescent="0.35">
      <c r="A7831" t="str">
        <f>CONCATENATE(cars_raw!B7836," ",cars_raw!C7836)</f>
        <v>Audi Q7 3.0 Premium Plus</v>
      </c>
      <c r="B7831" s="6" t="s">
        <v>27894</v>
      </c>
      <c r="C7831" s="6" t="str">
        <f t="shared" si="122"/>
        <v>11,985</v>
      </c>
      <c r="D7831" s="5">
        <v>11985</v>
      </c>
    </row>
    <row r="7832" spans="1:4" x14ac:dyDescent="0.35">
      <c r="A7832" t="str">
        <f>CONCATENATE(cars_raw!B7837," ",cars_raw!C7837)</f>
        <v>Cadillac XT5 Luxury</v>
      </c>
      <c r="B7832" s="6" t="s">
        <v>27896</v>
      </c>
      <c r="C7832" s="6" t="str">
        <f t="shared" si="122"/>
        <v>36,350</v>
      </c>
      <c r="D7832" s="5">
        <v>36350</v>
      </c>
    </row>
    <row r="7833" spans="1:4" x14ac:dyDescent="0.35">
      <c r="A7833" t="str">
        <f>CONCATENATE(cars_raw!B7838," ",cars_raw!C7838)</f>
        <v>Hyundai Santa Fe Sport 2.4L</v>
      </c>
      <c r="B7833" s="6" t="s">
        <v>27901</v>
      </c>
      <c r="C7833" s="6" t="str">
        <f t="shared" si="122"/>
        <v>19,177</v>
      </c>
      <c r="D7833" s="5">
        <v>19177</v>
      </c>
    </row>
    <row r="7834" spans="1:4" x14ac:dyDescent="0.35">
      <c r="A7834" t="str">
        <f>CONCATENATE(cars_raw!B7839," ",cars_raw!C7839)</f>
        <v>Ford Fusion Titanium</v>
      </c>
      <c r="B7834" s="6" t="s">
        <v>14646</v>
      </c>
      <c r="C7834" s="6" t="str">
        <f t="shared" si="122"/>
        <v>30,998</v>
      </c>
      <c r="D7834" s="5">
        <v>30998</v>
      </c>
    </row>
    <row r="7835" spans="1:4" x14ac:dyDescent="0.35">
      <c r="A7835" t="str">
        <f>CONCATENATE(cars_raw!B7840," ",cars_raw!C7840)</f>
        <v>Ford Fusion Titanium</v>
      </c>
      <c r="B7835" s="6" t="s">
        <v>17199</v>
      </c>
      <c r="C7835" s="6" t="str">
        <f t="shared" si="122"/>
        <v>27,980</v>
      </c>
      <c r="D7835" s="5">
        <v>27980</v>
      </c>
    </row>
    <row r="7836" spans="1:4" x14ac:dyDescent="0.35">
      <c r="A7836" t="str">
        <f>CONCATENATE(cars_raw!B7841," ",cars_raw!C7841)</f>
        <v>Lexus LS 500 Base</v>
      </c>
      <c r="B7836" s="6" t="s">
        <v>25862</v>
      </c>
      <c r="C7836" s="6" t="str">
        <f t="shared" si="122"/>
        <v>54,890</v>
      </c>
      <c r="D7836" s="5">
        <v>54890</v>
      </c>
    </row>
    <row r="7837" spans="1:4" x14ac:dyDescent="0.35">
      <c r="A7837" t="str">
        <f>CONCATENATE(cars_raw!B7842," ",cars_raw!C7842)</f>
        <v>Ford Escape Titanium</v>
      </c>
      <c r="B7837" s="6" t="s">
        <v>15723</v>
      </c>
      <c r="C7837" s="6" t="str">
        <f t="shared" si="122"/>
        <v>28,677</v>
      </c>
      <c r="D7837" s="5">
        <v>28677</v>
      </c>
    </row>
    <row r="7838" spans="1:4" x14ac:dyDescent="0.35">
      <c r="A7838" t="str">
        <f>CONCATENATE(cars_raw!B7843," ",cars_raw!C7843)</f>
        <v>INFINITI Q50 3.0T Premium</v>
      </c>
      <c r="B7838" s="6" t="s">
        <v>2185</v>
      </c>
      <c r="C7838" s="6" t="str">
        <f t="shared" si="122"/>
        <v>21,000</v>
      </c>
      <c r="D7838" s="5">
        <v>21000</v>
      </c>
    </row>
    <row r="7839" spans="1:4" x14ac:dyDescent="0.35">
      <c r="A7839" t="str">
        <f>CONCATENATE(cars_raw!B7844," ",cars_raw!C7844)</f>
        <v>Nissan Armada SL</v>
      </c>
      <c r="B7839" s="6" t="s">
        <v>16936</v>
      </c>
      <c r="C7839" s="6" t="str">
        <f t="shared" si="122"/>
        <v>37,189</v>
      </c>
      <c r="D7839" s="5">
        <v>37189</v>
      </c>
    </row>
    <row r="7840" spans="1:4" x14ac:dyDescent="0.35">
      <c r="A7840" t="str">
        <f>CONCATENATE(cars_raw!B7845," ",cars_raw!C7845)</f>
        <v>INFINITI QX60 Luxe</v>
      </c>
      <c r="B7840" s="6" t="s">
        <v>1372</v>
      </c>
      <c r="C7840" s="6" t="str">
        <f t="shared" si="122"/>
        <v>40,000</v>
      </c>
      <c r="D7840" s="5">
        <v>40000</v>
      </c>
    </row>
    <row r="7841" spans="1:4" x14ac:dyDescent="0.35">
      <c r="A7841" t="str">
        <f>CONCATENATE(cars_raw!B7846," ",cars_raw!C7846)</f>
        <v>Jeep Grand Cherokee Altitude</v>
      </c>
      <c r="B7841" s="6" t="s">
        <v>27925</v>
      </c>
      <c r="C7841" s="6" t="str">
        <f t="shared" si="122"/>
        <v>34,847</v>
      </c>
      <c r="D7841" s="5">
        <v>34847</v>
      </c>
    </row>
    <row r="7842" spans="1:4" x14ac:dyDescent="0.35">
      <c r="A7842" t="str">
        <f>CONCATENATE(cars_raw!B7847," ",cars_raw!C7847)</f>
        <v>RAM 1500 Laramie</v>
      </c>
      <c r="B7842" s="6" t="s">
        <v>27930</v>
      </c>
      <c r="C7842" s="6" t="str">
        <f t="shared" si="122"/>
        <v>50,552</v>
      </c>
      <c r="D7842" s="5">
        <v>50552</v>
      </c>
    </row>
    <row r="7843" spans="1:4" x14ac:dyDescent="0.35">
      <c r="A7843" t="str">
        <f>CONCATENATE(cars_raw!B7848," ",cars_raw!C7848)</f>
        <v>Jeep Grand Cherokee Limited</v>
      </c>
      <c r="B7843" s="6" t="s">
        <v>27935</v>
      </c>
      <c r="C7843" s="6" t="str">
        <f t="shared" si="122"/>
        <v>35,255</v>
      </c>
      <c r="D7843" s="5">
        <v>35255</v>
      </c>
    </row>
    <row r="7844" spans="1:4" x14ac:dyDescent="0.35">
      <c r="A7844" t="str">
        <f>CONCATENATE(cars_raw!B7849," ",cars_raw!C7849)</f>
        <v>Toyota RAV4 XLE</v>
      </c>
      <c r="B7844" s="6" t="s">
        <v>2601</v>
      </c>
      <c r="C7844" s="6" t="str">
        <f t="shared" si="122"/>
        <v>26,900</v>
      </c>
      <c r="D7844" s="5">
        <v>26900</v>
      </c>
    </row>
    <row r="7845" spans="1:4" x14ac:dyDescent="0.35">
      <c r="A7845" t="str">
        <f>CONCATENATE(cars_raw!B7850," ",cars_raw!C7850)</f>
        <v>Lexus RX 350 350</v>
      </c>
      <c r="B7845" s="6" t="s">
        <v>27942</v>
      </c>
      <c r="C7845" s="6" t="str">
        <f t="shared" si="122"/>
        <v>41,835</v>
      </c>
      <c r="D7845" s="5">
        <v>41835</v>
      </c>
    </row>
    <row r="7846" spans="1:4" x14ac:dyDescent="0.35">
      <c r="A7846" t="str">
        <f>CONCATENATE(cars_raw!B7851," ",cars_raw!C7851)</f>
        <v>Nissan Versa 1.6 SV</v>
      </c>
      <c r="B7846" s="6" t="s">
        <v>27947</v>
      </c>
      <c r="C7846" s="6" t="str">
        <f t="shared" si="122"/>
        <v>9,700</v>
      </c>
      <c r="D7846" s="5">
        <v>9700</v>
      </c>
    </row>
    <row r="7847" spans="1:4" x14ac:dyDescent="0.35">
      <c r="A7847" t="str">
        <f>CONCATENATE(cars_raw!B7852," ",cars_raw!C7852)</f>
        <v>Subaru Crosstrek 2.0i Limited</v>
      </c>
      <c r="B7847" s="6" t="s">
        <v>180</v>
      </c>
      <c r="C7847" s="6" t="str">
        <f t="shared" si="122"/>
        <v>32,995</v>
      </c>
      <c r="D7847" s="5">
        <v>32995</v>
      </c>
    </row>
    <row r="7848" spans="1:4" x14ac:dyDescent="0.35">
      <c r="A7848" t="str">
        <f>CONCATENATE(cars_raw!B7853," ",cars_raw!C7853)</f>
        <v>Nissan Rogue SV</v>
      </c>
      <c r="B7848" s="6" t="s">
        <v>27952</v>
      </c>
      <c r="C7848" s="6" t="str">
        <f t="shared" si="122"/>
        <v>26,494</v>
      </c>
      <c r="D7848" s="5">
        <v>26494</v>
      </c>
    </row>
    <row r="7849" spans="1:4" x14ac:dyDescent="0.35">
      <c r="A7849" t="str">
        <f>CONCATENATE(cars_raw!B7854," ",cars_raw!C7854)</f>
        <v>Chevrolet Trax LT</v>
      </c>
      <c r="B7849" s="6" t="s">
        <v>16050</v>
      </c>
      <c r="C7849" s="6" t="str">
        <f t="shared" si="122"/>
        <v>18,590</v>
      </c>
      <c r="D7849" s="5">
        <v>18590</v>
      </c>
    </row>
    <row r="7850" spans="1:4" x14ac:dyDescent="0.35">
      <c r="A7850" t="str">
        <f>CONCATENATE(cars_raw!B7855," ",cars_raw!C7855)</f>
        <v>Audi A4 2.0T Premium</v>
      </c>
      <c r="B7850" s="6" t="s">
        <v>12136</v>
      </c>
      <c r="C7850" s="6" t="str">
        <f t="shared" si="122"/>
        <v>27,959</v>
      </c>
      <c r="D7850" s="5">
        <v>27959</v>
      </c>
    </row>
    <row r="7851" spans="1:4" x14ac:dyDescent="0.35">
      <c r="A7851" t="str">
        <f>CONCATENATE(cars_raw!B7856," ",cars_raw!C7856)</f>
        <v>Hyundai Santa Fe GLS</v>
      </c>
      <c r="B7851" s="6" t="s">
        <v>27958</v>
      </c>
      <c r="C7851" s="6" t="str">
        <f t="shared" si="122"/>
        <v>19,599</v>
      </c>
      <c r="D7851" s="5">
        <v>19599</v>
      </c>
    </row>
    <row r="7852" spans="1:4" x14ac:dyDescent="0.35">
      <c r="A7852" t="str">
        <f>CONCATENATE(cars_raw!B7857," ",cars_raw!C7857)</f>
        <v>Jeep Grand Cherokee SRT</v>
      </c>
      <c r="B7852" s="6" t="s">
        <v>3915</v>
      </c>
      <c r="C7852" s="6" t="str">
        <f t="shared" si="122"/>
        <v>59,995</v>
      </c>
      <c r="D7852" s="5">
        <v>59995</v>
      </c>
    </row>
    <row r="7853" spans="1:4" x14ac:dyDescent="0.35">
      <c r="A7853" t="str">
        <f>CONCATENATE(cars_raw!B7858," ",cars_raw!C7858)</f>
        <v>Toyota Camry LE</v>
      </c>
      <c r="B7853" s="6" t="s">
        <v>27965</v>
      </c>
      <c r="C7853" s="6" t="str">
        <f t="shared" si="122"/>
        <v>22,990</v>
      </c>
      <c r="D7853" s="5">
        <v>22990</v>
      </c>
    </row>
    <row r="7854" spans="1:4" x14ac:dyDescent="0.35">
      <c r="A7854" t="str">
        <f>CONCATENATE(cars_raw!B7859," ",cars_raw!C7859)</f>
        <v>Hyundai Tucson SE</v>
      </c>
      <c r="B7854" s="6" t="s">
        <v>27968</v>
      </c>
      <c r="C7854" s="6" t="str">
        <f t="shared" si="122"/>
        <v>18,598</v>
      </c>
      <c r="D7854" s="5">
        <v>18598</v>
      </c>
    </row>
    <row r="7855" spans="1:4" x14ac:dyDescent="0.35">
      <c r="A7855" t="str">
        <f>CONCATENATE(cars_raw!B7860," ",cars_raw!C7860)</f>
        <v>Nissan Rogue SV</v>
      </c>
      <c r="B7855" s="6" t="s">
        <v>2005</v>
      </c>
      <c r="C7855" s="6" t="str">
        <f t="shared" si="122"/>
        <v>22,995</v>
      </c>
      <c r="D7855" s="5">
        <v>22995</v>
      </c>
    </row>
    <row r="7856" spans="1:4" x14ac:dyDescent="0.35">
      <c r="A7856" t="str">
        <f>CONCATENATE(cars_raw!B7861," ",cars_raw!C7861)</f>
        <v>Lexus GX 460 Base</v>
      </c>
      <c r="B7856" s="6" t="s">
        <v>4172</v>
      </c>
      <c r="C7856" s="6" t="str">
        <f t="shared" si="122"/>
        <v>56,900</v>
      </c>
      <c r="D7856" s="5">
        <v>56900</v>
      </c>
    </row>
    <row r="7857" spans="1:4" x14ac:dyDescent="0.35">
      <c r="A7857" t="str">
        <f>CONCATENATE(cars_raw!B7862," ",cars_raw!C7862)</f>
        <v>Jeep Grand Cherokee Summit</v>
      </c>
      <c r="B7857" s="6" t="s">
        <v>20303</v>
      </c>
      <c r="C7857" s="6" t="str">
        <f t="shared" si="122"/>
        <v>54,500</v>
      </c>
      <c r="D7857" s="5">
        <v>54500</v>
      </c>
    </row>
    <row r="7858" spans="1:4" x14ac:dyDescent="0.35">
      <c r="A7858" t="str">
        <f>CONCATENATE(cars_raw!B7863," ",cars_raw!C7863)</f>
        <v>Toyota C-HR LE</v>
      </c>
      <c r="B7858" s="6" t="s">
        <v>459</v>
      </c>
      <c r="C7858" s="6" t="str">
        <f t="shared" si="122"/>
        <v>23,995</v>
      </c>
      <c r="D7858" s="5">
        <v>23995</v>
      </c>
    </row>
    <row r="7859" spans="1:4" x14ac:dyDescent="0.35">
      <c r="A7859" t="str">
        <f>CONCATENATE(cars_raw!B7864," ",cars_raw!C7864)</f>
        <v>Jeep Wrangler Unlimited Sahara</v>
      </c>
      <c r="B7859" s="6" t="s">
        <v>3959</v>
      </c>
      <c r="C7859" s="6" t="str">
        <f t="shared" si="122"/>
        <v>46,000</v>
      </c>
      <c r="D7859" s="5">
        <v>46000</v>
      </c>
    </row>
    <row r="7860" spans="1:4" x14ac:dyDescent="0.35">
      <c r="A7860" t="str">
        <f>CONCATENATE(cars_raw!B7865," ",cars_raw!C7865)</f>
        <v>Lexus RX 350 350</v>
      </c>
      <c r="B7860" s="6" t="s">
        <v>14883</v>
      </c>
      <c r="C7860" s="6" t="str">
        <f t="shared" si="122"/>
        <v>41,988</v>
      </c>
      <c r="D7860" s="5">
        <v>41988</v>
      </c>
    </row>
    <row r="7861" spans="1:4" x14ac:dyDescent="0.35">
      <c r="A7861" t="str">
        <f>CONCATENATE(cars_raw!B7866," ",cars_raw!C7866)</f>
        <v>Honda Odyssey EX-L</v>
      </c>
      <c r="B7861" s="6" t="s">
        <v>2903</v>
      </c>
      <c r="C7861" s="6" t="str">
        <f t="shared" si="122"/>
        <v>40,995</v>
      </c>
      <c r="D7861" s="5">
        <v>40995</v>
      </c>
    </row>
    <row r="7862" spans="1:4" x14ac:dyDescent="0.35">
      <c r="A7862" t="str">
        <f>CONCATENATE(cars_raw!B7867," ",cars_raw!C7867)</f>
        <v>Toyota Highlander XLE</v>
      </c>
      <c r="B7862" s="6" t="s">
        <v>4629</v>
      </c>
      <c r="C7862" s="6" t="str">
        <f t="shared" si="122"/>
        <v>34,500</v>
      </c>
      <c r="D7862" s="5">
        <v>34500</v>
      </c>
    </row>
    <row r="7863" spans="1:4" x14ac:dyDescent="0.35">
      <c r="A7863" t="str">
        <f>CONCATENATE(cars_raw!B7868," ",cars_raw!C7868)</f>
        <v>Toyota RAV4 LE</v>
      </c>
      <c r="B7863" s="6" t="s">
        <v>27997</v>
      </c>
      <c r="C7863" s="6" t="str">
        <f t="shared" si="122"/>
        <v>30,411</v>
      </c>
      <c r="D7863" s="5">
        <v>30411</v>
      </c>
    </row>
    <row r="7864" spans="1:4" x14ac:dyDescent="0.35">
      <c r="A7864" t="str">
        <f>CONCATENATE(cars_raw!B7869," ",cars_raw!C7869)</f>
        <v>Jeep Grand Cherokee Limited</v>
      </c>
      <c r="B7864" s="6" t="s">
        <v>27555</v>
      </c>
      <c r="C7864" s="6" t="str">
        <f t="shared" si="122"/>
        <v>29,423</v>
      </c>
      <c r="D7864" s="5">
        <v>29423</v>
      </c>
    </row>
    <row r="7865" spans="1:4" x14ac:dyDescent="0.35">
      <c r="A7865" t="str">
        <f>CONCATENATE(cars_raw!B7870," ",cars_raw!C7870)</f>
        <v>Lexus RX 350 Base</v>
      </c>
      <c r="B7865" s="6" t="s">
        <v>1868</v>
      </c>
      <c r="C7865" s="6" t="str">
        <f t="shared" si="122"/>
        <v>48,998</v>
      </c>
      <c r="D7865" s="5">
        <v>48998</v>
      </c>
    </row>
    <row r="7866" spans="1:4" x14ac:dyDescent="0.35">
      <c r="A7866" t="str">
        <f>CONCATENATE(cars_raw!B7871," ",cars_raw!C7871)</f>
        <v>Buick Encore Preferred</v>
      </c>
      <c r="B7866" s="6" t="s">
        <v>11444</v>
      </c>
      <c r="C7866" s="6" t="str">
        <f t="shared" si="122"/>
        <v>21,997</v>
      </c>
      <c r="D7866" s="5">
        <v>21997</v>
      </c>
    </row>
    <row r="7867" spans="1:4" x14ac:dyDescent="0.35">
      <c r="A7867" t="str">
        <f>CONCATENATE(cars_raw!B7872," ",cars_raw!C7872)</f>
        <v>Jeep Grand Cherokee Limited</v>
      </c>
      <c r="B7867" s="6" t="s">
        <v>28006</v>
      </c>
      <c r="C7867" s="6" t="str">
        <f t="shared" si="122"/>
        <v>43,890</v>
      </c>
      <c r="D7867" s="5">
        <v>43890</v>
      </c>
    </row>
    <row r="7868" spans="1:4" x14ac:dyDescent="0.35">
      <c r="A7868" t="str">
        <f>CONCATENATE(cars_raw!B7873," ",cars_raw!C7873)</f>
        <v>BMW X3 sDrive30i</v>
      </c>
      <c r="B7868" s="6" t="s">
        <v>28009</v>
      </c>
      <c r="C7868" s="6" t="str">
        <f t="shared" si="122"/>
        <v>46,175</v>
      </c>
      <c r="D7868" s="5">
        <v>46175</v>
      </c>
    </row>
    <row r="7869" spans="1:4" x14ac:dyDescent="0.35">
      <c r="A7869" t="str">
        <f>CONCATENATE(cars_raw!B7874," ",cars_raw!C7874)</f>
        <v>Kia Sorento LX</v>
      </c>
      <c r="B7869" s="6" t="s">
        <v>28012</v>
      </c>
      <c r="C7869" s="6" t="str">
        <f t="shared" si="122"/>
        <v>28,204</v>
      </c>
      <c r="D7869" s="5">
        <v>28204</v>
      </c>
    </row>
    <row r="7870" spans="1:4" x14ac:dyDescent="0.35">
      <c r="A7870" t="str">
        <f>CONCATENATE(cars_raw!B7875," ",cars_raw!C7875)</f>
        <v>Maserati Ghibli S Q4</v>
      </c>
      <c r="B7870" s="6" t="s">
        <v>11931</v>
      </c>
      <c r="C7870" s="6" t="str">
        <f t="shared" si="122"/>
        <v>53,500</v>
      </c>
      <c r="D7870" s="5">
        <v>53500</v>
      </c>
    </row>
    <row r="7871" spans="1:4" x14ac:dyDescent="0.35">
      <c r="A7871" t="str">
        <f>CONCATENATE(cars_raw!B7876," ",cars_raw!C7876)</f>
        <v>Buick Enclave Leather</v>
      </c>
      <c r="B7871" s="6" t="s">
        <v>12593</v>
      </c>
      <c r="C7871" s="6" t="str">
        <f t="shared" si="122"/>
        <v>25,744</v>
      </c>
      <c r="D7871" s="5">
        <v>25744</v>
      </c>
    </row>
    <row r="7872" spans="1:4" x14ac:dyDescent="0.35">
      <c r="A7872" t="str">
        <f>CONCATENATE(cars_raw!B7877," ",cars_raw!C7877)</f>
        <v>Hyundai Elantra SE</v>
      </c>
      <c r="B7872" s="6" t="s">
        <v>2185</v>
      </c>
      <c r="C7872" s="6" t="str">
        <f t="shared" si="122"/>
        <v>21,000</v>
      </c>
      <c r="D7872" s="5">
        <v>21000</v>
      </c>
    </row>
    <row r="7873" spans="1:4" x14ac:dyDescent="0.35">
      <c r="A7873" t="str">
        <f>CONCATENATE(cars_raw!B7878," ",cars_raw!C7878)</f>
        <v>Honda Odyssey EX-L</v>
      </c>
      <c r="B7873" s="6" t="s">
        <v>28023</v>
      </c>
      <c r="C7873" s="6" t="str">
        <f t="shared" si="122"/>
        <v>36,698</v>
      </c>
      <c r="D7873" s="5">
        <v>36698</v>
      </c>
    </row>
    <row r="7874" spans="1:4" x14ac:dyDescent="0.35">
      <c r="A7874" t="str">
        <f>CONCATENATE(cars_raw!B7879," ",cars_raw!C7879)</f>
        <v>Mercedes-Benz GLC 300 Base 4MATIC</v>
      </c>
      <c r="B7874" s="6" t="s">
        <v>28026</v>
      </c>
      <c r="C7874" s="6" t="str">
        <f t="shared" ref="C7874:C7937" si="123">REPLACE(B7874,1,1,"")</f>
        <v>38,142</v>
      </c>
      <c r="D7874" s="5">
        <v>38142</v>
      </c>
    </row>
    <row r="7875" spans="1:4" x14ac:dyDescent="0.35">
      <c r="A7875" t="str">
        <f>CONCATENATE(cars_raw!B7880," ",cars_raw!C7880)</f>
        <v>Mercedes-Benz AMG GLE 53 4MATIC Coupe</v>
      </c>
      <c r="B7875" s="6" t="s">
        <v>28030</v>
      </c>
      <c r="C7875" s="6" t="str">
        <f t="shared" si="123"/>
        <v>89,910</v>
      </c>
      <c r="D7875" s="5">
        <v>89910</v>
      </c>
    </row>
    <row r="7876" spans="1:4" x14ac:dyDescent="0.35">
      <c r="A7876" t="str">
        <f>CONCATENATE(cars_raw!B7881," ",cars_raw!C7881)</f>
        <v>Jeep Grand Cherokee Limited</v>
      </c>
      <c r="B7876" s="6" t="s">
        <v>215</v>
      </c>
      <c r="C7876" s="6" t="str">
        <f t="shared" si="123"/>
        <v>37,000</v>
      </c>
      <c r="D7876" s="5">
        <v>37000</v>
      </c>
    </row>
    <row r="7877" spans="1:4" x14ac:dyDescent="0.35">
      <c r="A7877" t="str">
        <f>CONCATENATE(cars_raw!B7882," ",cars_raw!C7882)</f>
        <v>Subaru Crosstrek 2.0i Premium</v>
      </c>
      <c r="B7877" s="6" t="s">
        <v>28039</v>
      </c>
      <c r="C7877" s="6" t="str">
        <f t="shared" si="123"/>
        <v>28,333</v>
      </c>
      <c r="D7877" s="5">
        <v>28333</v>
      </c>
    </row>
    <row r="7878" spans="1:4" x14ac:dyDescent="0.35">
      <c r="A7878" t="str">
        <f>CONCATENATE(cars_raw!B7883," ",cars_raw!C7883)</f>
        <v>Jeep Cherokee Limited</v>
      </c>
      <c r="B7878" s="6" t="s">
        <v>25951</v>
      </c>
      <c r="C7878" s="6" t="str">
        <f t="shared" si="123"/>
        <v>32,987</v>
      </c>
      <c r="D7878" s="5">
        <v>32987</v>
      </c>
    </row>
    <row r="7879" spans="1:4" x14ac:dyDescent="0.35">
      <c r="A7879" t="str">
        <f>CONCATENATE(cars_raw!B7884," ",cars_raw!C7884)</f>
        <v>Mazda CX-9 Touring</v>
      </c>
      <c r="B7879" s="6" t="s">
        <v>15288</v>
      </c>
      <c r="C7879" s="6" t="str">
        <f t="shared" si="123"/>
        <v>37,980</v>
      </c>
      <c r="D7879" s="5">
        <v>37980</v>
      </c>
    </row>
    <row r="7880" spans="1:4" x14ac:dyDescent="0.35">
      <c r="A7880" t="str">
        <f>CONCATENATE(cars_raw!B7885," ",cars_raw!C7885)</f>
        <v>Acura TLX Advance</v>
      </c>
      <c r="B7880" s="6" t="s">
        <v>28051</v>
      </c>
      <c r="C7880" s="6" t="str">
        <f t="shared" si="123"/>
        <v>47,682</v>
      </c>
      <c r="D7880" s="5">
        <v>47682</v>
      </c>
    </row>
    <row r="7881" spans="1:4" x14ac:dyDescent="0.35">
      <c r="A7881" t="str">
        <f>CONCATENATE(cars_raw!B7886," ",cars_raw!C7886)</f>
        <v>Chevrolet Silverado 1500 LD LT</v>
      </c>
      <c r="B7881" s="6" t="s">
        <v>28055</v>
      </c>
      <c r="C7881" s="6" t="str">
        <f t="shared" si="123"/>
        <v>38,626</v>
      </c>
      <c r="D7881" s="5">
        <v>38626</v>
      </c>
    </row>
    <row r="7882" spans="1:4" x14ac:dyDescent="0.35">
      <c r="A7882" t="str">
        <f>CONCATENATE(cars_raw!B7887," ",cars_raw!C7887)</f>
        <v>Volvo S60 T5</v>
      </c>
      <c r="B7882" s="6" t="s">
        <v>14218</v>
      </c>
      <c r="C7882" s="6" t="str">
        <f t="shared" si="123"/>
        <v>18,498</v>
      </c>
      <c r="D7882" s="5">
        <v>18498</v>
      </c>
    </row>
    <row r="7883" spans="1:4" x14ac:dyDescent="0.35">
      <c r="A7883" t="str">
        <f>CONCATENATE(cars_raw!B7888," ",cars_raw!C7888)</f>
        <v>Audi Q5 2.0T Tech Premium</v>
      </c>
      <c r="B7883" s="6" t="s">
        <v>28058</v>
      </c>
      <c r="C7883" s="6" t="str">
        <f t="shared" si="123"/>
        <v>33,295</v>
      </c>
      <c r="D7883" s="5">
        <v>33295</v>
      </c>
    </row>
    <row r="7884" spans="1:4" x14ac:dyDescent="0.35">
      <c r="A7884" t="str">
        <f>CONCATENATE(cars_raw!B7889," ",cars_raw!C7889)</f>
        <v>Land Rover Range Rover Evoque Pure</v>
      </c>
      <c r="B7884" s="6" t="s">
        <v>12901</v>
      </c>
      <c r="C7884" s="6" t="str">
        <f t="shared" si="123"/>
        <v>19,943</v>
      </c>
      <c r="D7884" s="5">
        <v>19943</v>
      </c>
    </row>
    <row r="7885" spans="1:4" x14ac:dyDescent="0.35">
      <c r="A7885" t="str">
        <f>CONCATENATE(cars_raw!B7890," ",cars_raw!C7890)</f>
        <v>Honda CR-V EX</v>
      </c>
      <c r="B7885" s="6" t="s">
        <v>2830</v>
      </c>
      <c r="C7885" s="6" t="str">
        <f t="shared" si="123"/>
        <v>36,999</v>
      </c>
      <c r="D7885" s="5">
        <v>36999</v>
      </c>
    </row>
    <row r="7886" spans="1:4" x14ac:dyDescent="0.35">
      <c r="A7886" t="str">
        <f>CONCATENATE(cars_raw!B7891," ",cars_raw!C7891)</f>
        <v>Subaru Outback Limited</v>
      </c>
      <c r="B7886" s="6" t="s">
        <v>754</v>
      </c>
      <c r="C7886" s="6" t="str">
        <f t="shared" si="123"/>
        <v>33,998</v>
      </c>
      <c r="D7886" s="5">
        <v>33998</v>
      </c>
    </row>
    <row r="7887" spans="1:4" x14ac:dyDescent="0.35">
      <c r="A7887" t="str">
        <f>CONCATENATE(cars_raw!B7892," ",cars_raw!C7892)</f>
        <v>BMW 740 i</v>
      </c>
      <c r="B7887" s="6" t="s">
        <v>10259</v>
      </c>
      <c r="C7887" s="6" t="str">
        <f t="shared" si="123"/>
        <v>48,999</v>
      </c>
      <c r="D7887" s="5">
        <v>48999</v>
      </c>
    </row>
    <row r="7888" spans="1:4" x14ac:dyDescent="0.35">
      <c r="A7888" t="str">
        <f>CONCATENATE(cars_raw!B7893," ",cars_raw!C7893)</f>
        <v>Mercedes-Benz GLS 450 Base 4MATIC</v>
      </c>
      <c r="B7888" s="6" t="s">
        <v>20800</v>
      </c>
      <c r="C7888" s="6" t="str">
        <f t="shared" si="123"/>
        <v>47,999</v>
      </c>
      <c r="D7888" s="5">
        <v>47999</v>
      </c>
    </row>
    <row r="7889" spans="1:4" x14ac:dyDescent="0.35">
      <c r="A7889" t="str">
        <f>CONCATENATE(cars_raw!B7894," ",cars_raw!C7894)</f>
        <v>Toyota Camry SE</v>
      </c>
      <c r="B7889" s="6" t="s">
        <v>13506</v>
      </c>
      <c r="C7889" s="6" t="str">
        <f t="shared" si="123"/>
        <v>28,490</v>
      </c>
      <c r="D7889" s="5">
        <v>28490</v>
      </c>
    </row>
    <row r="7890" spans="1:4" x14ac:dyDescent="0.35">
      <c r="A7890" t="str">
        <f>CONCATENATE(cars_raw!B7895," ",cars_raw!C7895)</f>
        <v>Mercedes-Benz GLA 250 Base 4MATIC</v>
      </c>
      <c r="B7890" s="6" t="s">
        <v>2394</v>
      </c>
      <c r="C7890" s="6" t="str">
        <f t="shared" si="123"/>
        <v>41,990</v>
      </c>
      <c r="D7890" s="5">
        <v>41990</v>
      </c>
    </row>
    <row r="7891" spans="1:4" x14ac:dyDescent="0.35">
      <c r="A7891" t="str">
        <f>CONCATENATE(cars_raw!B7896," ",cars_raw!C7896)</f>
        <v>Lexus RX 350 F Sport</v>
      </c>
      <c r="B7891" s="6" t="s">
        <v>1568</v>
      </c>
      <c r="C7891" s="6" t="str">
        <f t="shared" si="123"/>
        <v>47,990</v>
      </c>
      <c r="D7891" s="5">
        <v>47990</v>
      </c>
    </row>
    <row r="7892" spans="1:4" x14ac:dyDescent="0.35">
      <c r="A7892" t="str">
        <f>CONCATENATE(cars_raw!B7897," ",cars_raw!C7897)</f>
        <v>Honda Civic LX</v>
      </c>
      <c r="B7892" s="6" t="s">
        <v>12743</v>
      </c>
      <c r="C7892" s="6" t="str">
        <f t="shared" si="123"/>
        <v>26,987</v>
      </c>
      <c r="D7892" s="5">
        <v>26987</v>
      </c>
    </row>
    <row r="7893" spans="1:4" x14ac:dyDescent="0.35">
      <c r="A7893" t="str">
        <f>CONCATENATE(cars_raw!B7898," ",cars_raw!C7898)</f>
        <v>Audi Q3 2.0T Premium</v>
      </c>
      <c r="B7893" s="6" t="s">
        <v>28075</v>
      </c>
      <c r="C7893" s="6" t="str">
        <f t="shared" si="123"/>
        <v>26,646</v>
      </c>
      <c r="D7893" s="5">
        <v>26646</v>
      </c>
    </row>
    <row r="7894" spans="1:4" x14ac:dyDescent="0.35">
      <c r="A7894" t="str">
        <f>CONCATENATE(cars_raw!B7899," ",cars_raw!C7899)</f>
        <v>Mercedes-Benz GLC 300 Base 4MATIC</v>
      </c>
      <c r="B7894" s="6" t="s">
        <v>28078</v>
      </c>
      <c r="C7894" s="6" t="str">
        <f t="shared" si="123"/>
        <v>37,874</v>
      </c>
      <c r="D7894" s="5">
        <v>37874</v>
      </c>
    </row>
    <row r="7895" spans="1:4" x14ac:dyDescent="0.35">
      <c r="A7895" t="str">
        <f>CONCATENATE(cars_raw!B7900," ",cars_raw!C7900)</f>
        <v>Tesla Model X 75D</v>
      </c>
      <c r="B7895" s="6" t="s">
        <v>11668</v>
      </c>
      <c r="C7895" s="6" t="str">
        <f t="shared" si="123"/>
        <v>69,950</v>
      </c>
      <c r="D7895" s="5">
        <v>69950</v>
      </c>
    </row>
    <row r="7896" spans="1:4" x14ac:dyDescent="0.35">
      <c r="A7896" t="str">
        <f>CONCATENATE(cars_raw!B7901," ",cars_raw!C7901)</f>
        <v>Porsche Taycan 4S</v>
      </c>
      <c r="B7896" s="6" t="s">
        <v>28085</v>
      </c>
      <c r="C7896" s="6" t="str">
        <f t="shared" si="123"/>
        <v>129,990</v>
      </c>
      <c r="D7896" s="5">
        <v>129990</v>
      </c>
    </row>
    <row r="7897" spans="1:4" x14ac:dyDescent="0.35">
      <c r="A7897" t="str">
        <f>CONCATENATE(cars_raw!B7902," ",cars_raw!C7902)</f>
        <v>Acura MDX 3.5L w/Technology Package</v>
      </c>
      <c r="B7897" s="6" t="s">
        <v>3730</v>
      </c>
      <c r="C7897" s="6" t="str">
        <f t="shared" si="123"/>
        <v>45,998</v>
      </c>
      <c r="D7897" s="5">
        <v>45998</v>
      </c>
    </row>
    <row r="7898" spans="1:4" x14ac:dyDescent="0.35">
      <c r="A7898" t="str">
        <f>CONCATENATE(cars_raw!B7903," ",cars_raw!C7903)</f>
        <v>Chevrolet Traverse LS</v>
      </c>
      <c r="B7898" s="6" t="s">
        <v>28092</v>
      </c>
      <c r="C7898" s="6" t="str">
        <f t="shared" si="123"/>
        <v>31,986</v>
      </c>
      <c r="D7898" s="5">
        <v>31986</v>
      </c>
    </row>
    <row r="7899" spans="1:4" x14ac:dyDescent="0.35">
      <c r="A7899" t="str">
        <f>CONCATENATE(cars_raw!B7904," ",cars_raw!C7904)</f>
        <v>Lexus RX 350 350</v>
      </c>
      <c r="B7899" s="6" t="s">
        <v>28095</v>
      </c>
      <c r="C7899" s="6" t="str">
        <f t="shared" si="123"/>
        <v>35,515</v>
      </c>
      <c r="D7899" s="5">
        <v>35515</v>
      </c>
    </row>
    <row r="7900" spans="1:4" x14ac:dyDescent="0.35">
      <c r="A7900" t="str">
        <f>CONCATENATE(cars_raw!B7905," ",cars_raw!C7905)</f>
        <v>Ford Expedition Limited</v>
      </c>
      <c r="B7900" s="6" t="s">
        <v>28096</v>
      </c>
      <c r="C7900" s="6" t="str">
        <f t="shared" si="123"/>
        <v>55,800</v>
      </c>
      <c r="D7900" s="5">
        <v>55800</v>
      </c>
    </row>
    <row r="7901" spans="1:4" x14ac:dyDescent="0.35">
      <c r="A7901" t="str">
        <f>CONCATENATE(cars_raw!B7906," ",cars_raw!C7906)</f>
        <v>INFINITI QX60 Luxe</v>
      </c>
      <c r="B7901" s="6" t="s">
        <v>28101</v>
      </c>
      <c r="C7901" s="6" t="str">
        <f t="shared" si="123"/>
        <v>32,795</v>
      </c>
      <c r="D7901" s="5">
        <v>32795</v>
      </c>
    </row>
    <row r="7902" spans="1:4" x14ac:dyDescent="0.35">
      <c r="A7902" t="str">
        <f>CONCATENATE(cars_raw!B7907," ",cars_raw!C7907)</f>
        <v>Volvo XC60 T5 Momentum</v>
      </c>
      <c r="B7902" s="6" t="s">
        <v>12993</v>
      </c>
      <c r="C7902" s="6" t="str">
        <f t="shared" si="123"/>
        <v>41,968</v>
      </c>
      <c r="D7902" s="5">
        <v>41968</v>
      </c>
    </row>
    <row r="7903" spans="1:4" x14ac:dyDescent="0.35">
      <c r="A7903" t="str">
        <f>CONCATENATE(cars_raw!B7908," ",cars_raw!C7908)</f>
        <v>Ford Explorer Limited</v>
      </c>
      <c r="B7903" s="6" t="s">
        <v>240</v>
      </c>
      <c r="C7903" s="6" t="str">
        <f t="shared" si="123"/>
        <v>31,995</v>
      </c>
      <c r="D7903" s="5">
        <v>31995</v>
      </c>
    </row>
    <row r="7904" spans="1:4" x14ac:dyDescent="0.35">
      <c r="A7904" t="str">
        <f>CONCATENATE(cars_raw!B7909," ",cars_raw!C7909)</f>
        <v>Jeep Grand Cherokee Limited</v>
      </c>
      <c r="B7904" s="6" t="s">
        <v>20545</v>
      </c>
      <c r="C7904" s="6" t="str">
        <f t="shared" si="123"/>
        <v>28,794</v>
      </c>
      <c r="D7904" s="5">
        <v>28794</v>
      </c>
    </row>
    <row r="7905" spans="1:4" x14ac:dyDescent="0.35">
      <c r="A7905" t="str">
        <f>CONCATENATE(cars_raw!B7910," ",cars_raw!C7910)</f>
        <v>Toyota RAV4 Limited</v>
      </c>
      <c r="B7905" s="6" t="s">
        <v>28108</v>
      </c>
      <c r="C7905" s="6" t="str">
        <f t="shared" si="123"/>
        <v>34,901</v>
      </c>
      <c r="D7905" s="5">
        <v>34901</v>
      </c>
    </row>
    <row r="7906" spans="1:4" x14ac:dyDescent="0.35">
      <c r="A7906" t="str">
        <f>CONCATENATE(cars_raw!B7911," ",cars_raw!C7911)</f>
        <v>Toyota Tundra SR5</v>
      </c>
      <c r="B7906" s="6" t="s">
        <v>28111</v>
      </c>
      <c r="C7906" s="6" t="str">
        <f t="shared" si="123"/>
        <v>48,489</v>
      </c>
      <c r="D7906" s="5">
        <v>48489</v>
      </c>
    </row>
    <row r="7907" spans="1:4" x14ac:dyDescent="0.35">
      <c r="A7907" t="str">
        <f>CONCATENATE(cars_raw!B7912," ",cars_raw!C7912)</f>
        <v>Nissan Rogue SV</v>
      </c>
      <c r="B7907" s="6" t="s">
        <v>7098</v>
      </c>
      <c r="C7907" s="6" t="str">
        <f t="shared" si="123"/>
        <v>35,525</v>
      </c>
      <c r="D7907" s="5">
        <v>35525</v>
      </c>
    </row>
    <row r="7908" spans="1:4" x14ac:dyDescent="0.35">
      <c r="A7908" t="str">
        <f>CONCATENATE(cars_raw!B7913," ",cars_raw!C7913)</f>
        <v>Lexus GX 460 Base</v>
      </c>
      <c r="B7908" s="6" t="s">
        <v>587</v>
      </c>
      <c r="C7908" s="6" t="str">
        <f t="shared" si="123"/>
        <v>44,998</v>
      </c>
      <c r="D7908" s="5">
        <v>44998</v>
      </c>
    </row>
    <row r="7909" spans="1:4" x14ac:dyDescent="0.35">
      <c r="A7909" t="str">
        <f>CONCATENATE(cars_raw!B7914," ",cars_raw!C7914)</f>
        <v>Cadillac XT5 Luxury</v>
      </c>
      <c r="B7909" s="6" t="s">
        <v>28116</v>
      </c>
      <c r="C7909" s="6" t="str">
        <f t="shared" si="123"/>
        <v>30,731</v>
      </c>
      <c r="D7909" s="5">
        <v>30731</v>
      </c>
    </row>
    <row r="7910" spans="1:4" x14ac:dyDescent="0.35">
      <c r="A7910" t="str">
        <f>CONCATENATE(cars_raw!B7915," ",cars_raw!C7915)</f>
        <v>Kia Sorento LX</v>
      </c>
      <c r="B7910" s="6" t="s">
        <v>28119</v>
      </c>
      <c r="C7910" s="6" t="str">
        <f t="shared" si="123"/>
        <v>26,357</v>
      </c>
      <c r="D7910" s="5">
        <v>26357</v>
      </c>
    </row>
    <row r="7911" spans="1:4" x14ac:dyDescent="0.35">
      <c r="A7911" t="str">
        <f>CONCATENATE(cars_raw!B7916," ",cars_raw!C7916)</f>
        <v>Honda CR-V EX</v>
      </c>
      <c r="B7911" s="6" t="s">
        <v>18812</v>
      </c>
      <c r="C7911" s="6" t="str">
        <f t="shared" si="123"/>
        <v>37,482</v>
      </c>
      <c r="D7911" s="5">
        <v>37482</v>
      </c>
    </row>
    <row r="7912" spans="1:4" x14ac:dyDescent="0.35">
      <c r="A7912" t="str">
        <f>CONCATENATE(cars_raw!B7917," ",cars_raw!C7917)</f>
        <v>Cadillac CT6 3.6L Premium Luxury</v>
      </c>
      <c r="B7912" s="6" t="s">
        <v>17736</v>
      </c>
      <c r="C7912" s="6" t="str">
        <f t="shared" si="123"/>
        <v>48,867</v>
      </c>
      <c r="D7912" s="5">
        <v>48867</v>
      </c>
    </row>
    <row r="7913" spans="1:4" x14ac:dyDescent="0.35">
      <c r="A7913" t="str">
        <f>CONCATENATE(cars_raw!B7918," ",cars_raw!C7918)</f>
        <v>Lexus RX 350 Base</v>
      </c>
      <c r="B7913" s="6" t="s">
        <v>28124</v>
      </c>
      <c r="C7913" s="6" t="str">
        <f t="shared" si="123"/>
        <v>50,265</v>
      </c>
      <c r="D7913" s="5">
        <v>50265</v>
      </c>
    </row>
    <row r="7914" spans="1:4" x14ac:dyDescent="0.35">
      <c r="A7914" t="str">
        <f>CONCATENATE(cars_raw!B7919," ",cars_raw!C7919)</f>
        <v>Mercedes-Benz E-Class E 300</v>
      </c>
      <c r="B7914" s="6" t="s">
        <v>3423</v>
      </c>
      <c r="C7914" s="6" t="str">
        <f t="shared" si="123"/>
        <v>34,998</v>
      </c>
      <c r="D7914" s="5">
        <v>34998</v>
      </c>
    </row>
    <row r="7915" spans="1:4" x14ac:dyDescent="0.35">
      <c r="A7915" t="str">
        <f>CONCATENATE(cars_raw!B7920," ",cars_raw!C7920)</f>
        <v>Honda Pilot EX-L</v>
      </c>
      <c r="B7915" s="6" t="s">
        <v>6538</v>
      </c>
      <c r="C7915" s="6" t="str">
        <f t="shared" si="123"/>
        <v>35,999</v>
      </c>
      <c r="D7915" s="5">
        <v>35999</v>
      </c>
    </row>
    <row r="7916" spans="1:4" x14ac:dyDescent="0.35">
      <c r="A7916" t="str">
        <f>CONCATENATE(cars_raw!B7921," ",cars_raw!C7921)</f>
        <v>Toyota Camry SE</v>
      </c>
      <c r="B7916" s="6" t="s">
        <v>28132</v>
      </c>
      <c r="C7916" s="6" t="str">
        <f t="shared" si="123"/>
        <v>33,262</v>
      </c>
      <c r="D7916" s="5">
        <v>33262</v>
      </c>
    </row>
    <row r="7917" spans="1:4" x14ac:dyDescent="0.35">
      <c r="A7917" t="str">
        <f>CONCATENATE(cars_raw!B7922," ",cars_raw!C7922)</f>
        <v>Lexus RC 350 Base</v>
      </c>
      <c r="B7917" s="6" t="s">
        <v>2578</v>
      </c>
      <c r="C7917" s="6" t="str">
        <f t="shared" si="123"/>
        <v>30,999</v>
      </c>
      <c r="D7917" s="5">
        <v>30999</v>
      </c>
    </row>
    <row r="7918" spans="1:4" x14ac:dyDescent="0.35">
      <c r="A7918" t="str">
        <f>CONCATENATE(cars_raw!B7923," ",cars_raw!C7923)</f>
        <v>Volvo XC90 T6 Momentum</v>
      </c>
      <c r="B7918" s="6" t="s">
        <v>10447</v>
      </c>
      <c r="C7918" s="6" t="str">
        <f t="shared" si="123"/>
        <v>42,990</v>
      </c>
      <c r="D7918" s="5">
        <v>42990</v>
      </c>
    </row>
    <row r="7919" spans="1:4" x14ac:dyDescent="0.35">
      <c r="A7919" t="str">
        <f>CONCATENATE(cars_raw!B7924," ",cars_raw!C7924)</f>
        <v>Ford Escape S</v>
      </c>
      <c r="B7919" s="6" t="s">
        <v>28141</v>
      </c>
      <c r="C7919" s="6" t="str">
        <f t="shared" si="123"/>
        <v>19,897</v>
      </c>
      <c r="D7919" s="5">
        <v>19897</v>
      </c>
    </row>
    <row r="7920" spans="1:4" x14ac:dyDescent="0.35">
      <c r="A7920" t="str">
        <f>CONCATENATE(cars_raw!B7925," ",cars_raw!C7925)</f>
        <v>Mercedes-Benz E-Class E 350 4MATIC</v>
      </c>
      <c r="B7920" s="6" t="s">
        <v>83</v>
      </c>
      <c r="C7920" s="6" t="str">
        <f t="shared" si="123"/>
        <v>49,000</v>
      </c>
      <c r="D7920" s="5">
        <v>49000</v>
      </c>
    </row>
    <row r="7921" spans="1:4" x14ac:dyDescent="0.35">
      <c r="A7921" t="str">
        <f>CONCATENATE(cars_raw!B7926," ",cars_raw!C7926)</f>
        <v>Dodge Durango R/T</v>
      </c>
      <c r="B7921" s="6" t="s">
        <v>5749</v>
      </c>
      <c r="C7921" s="6" t="str">
        <f t="shared" si="123"/>
        <v>49,990</v>
      </c>
      <c r="D7921" s="5">
        <v>49990</v>
      </c>
    </row>
    <row r="7922" spans="1:4" x14ac:dyDescent="0.35">
      <c r="A7922" t="str">
        <f>CONCATENATE(cars_raw!B7927," ",cars_raw!C7927)</f>
        <v>INFINITI QX50 Luxe</v>
      </c>
      <c r="B7922" s="6" t="s">
        <v>676</v>
      </c>
      <c r="C7922" s="6" t="str">
        <f t="shared" si="123"/>
        <v>40,500</v>
      </c>
      <c r="D7922" s="5">
        <v>40500</v>
      </c>
    </row>
    <row r="7923" spans="1:4" x14ac:dyDescent="0.35">
      <c r="A7923" t="str">
        <f>CONCATENATE(cars_raw!B7928," ",cars_raw!C7928)</f>
        <v>Hyundai Santa Fe Sport 2.4L</v>
      </c>
      <c r="B7923" s="6" t="s">
        <v>28154</v>
      </c>
      <c r="C7923" s="6" t="str">
        <f t="shared" si="123"/>
        <v>18,157</v>
      </c>
      <c r="D7923" s="5">
        <v>18157</v>
      </c>
    </row>
    <row r="7924" spans="1:4" x14ac:dyDescent="0.35">
      <c r="A7924" t="str">
        <f>CONCATENATE(cars_raw!B7929," ",cars_raw!C7929)</f>
        <v>Audi S5 3.0T Premium Plus</v>
      </c>
      <c r="B7924" s="6" t="s">
        <v>2903</v>
      </c>
      <c r="C7924" s="6" t="str">
        <f t="shared" si="123"/>
        <v>40,995</v>
      </c>
      <c r="D7924" s="5">
        <v>40995</v>
      </c>
    </row>
    <row r="7925" spans="1:4" x14ac:dyDescent="0.35">
      <c r="A7925" t="str">
        <f>CONCATENATE(cars_raw!B7930," ",cars_raw!C7930)</f>
        <v>Acura RDX A-Spec</v>
      </c>
      <c r="B7925" s="6" t="s">
        <v>15515</v>
      </c>
      <c r="C7925" s="6" t="str">
        <f t="shared" si="123"/>
        <v>43,977</v>
      </c>
      <c r="D7925" s="5">
        <v>43977</v>
      </c>
    </row>
    <row r="7926" spans="1:4" x14ac:dyDescent="0.35">
      <c r="A7926" t="str">
        <f>CONCATENATE(cars_raw!B7931," ",cars_raw!C7931)</f>
        <v>Kia Sorento LX</v>
      </c>
      <c r="B7926" s="6" t="s">
        <v>786</v>
      </c>
      <c r="C7926" s="6" t="str">
        <f t="shared" si="123"/>
        <v>27,998</v>
      </c>
      <c r="D7926" s="5">
        <v>27998</v>
      </c>
    </row>
    <row r="7927" spans="1:4" x14ac:dyDescent="0.35">
      <c r="A7927" t="str">
        <f>CONCATENATE(cars_raw!B7932," ",cars_raw!C7932)</f>
        <v>Mercedes-Benz AMG C 43 Base 4MATIC</v>
      </c>
      <c r="B7927" s="6" t="s">
        <v>2729</v>
      </c>
      <c r="C7927" s="6" t="str">
        <f t="shared" si="123"/>
        <v>64,900</v>
      </c>
      <c r="D7927" s="5">
        <v>64900</v>
      </c>
    </row>
    <row r="7928" spans="1:4" x14ac:dyDescent="0.35">
      <c r="A7928" t="str">
        <f>CONCATENATE(cars_raw!B7933," ",cars_raw!C7933)</f>
        <v>Jeep Compass High Altitude</v>
      </c>
      <c r="B7928" s="6" t="s">
        <v>28167</v>
      </c>
      <c r="C7928" s="6" t="str">
        <f t="shared" si="123"/>
        <v>18,989</v>
      </c>
      <c r="D7928" s="5">
        <v>18989</v>
      </c>
    </row>
    <row r="7929" spans="1:4" x14ac:dyDescent="0.35">
      <c r="A7929" t="str">
        <f>CONCATENATE(cars_raw!B7934," ",cars_raw!C7934)</f>
        <v>INFINITI QX60 Luxe</v>
      </c>
      <c r="B7929" s="6" t="s">
        <v>28171</v>
      </c>
      <c r="C7929" s="6" t="str">
        <f t="shared" si="123"/>
        <v>40,679</v>
      </c>
      <c r="D7929" s="5">
        <v>40679</v>
      </c>
    </row>
    <row r="7930" spans="1:4" x14ac:dyDescent="0.35">
      <c r="A7930" t="str">
        <f>CONCATENATE(cars_raw!B7935," ",cars_raw!C7935)</f>
        <v>Buick Enclave Premium</v>
      </c>
      <c r="B7930" s="6" t="s">
        <v>6124</v>
      </c>
      <c r="C7930" s="6" t="str">
        <f t="shared" si="123"/>
        <v>26,500</v>
      </c>
      <c r="D7930" s="5">
        <v>26500</v>
      </c>
    </row>
    <row r="7931" spans="1:4" x14ac:dyDescent="0.35">
      <c r="A7931" t="str">
        <f>CONCATENATE(cars_raw!B7936," ",cars_raw!C7936)</f>
        <v>Jeep Wrangler Sport</v>
      </c>
      <c r="B7931" s="6" t="s">
        <v>28177</v>
      </c>
      <c r="C7931" s="6" t="str">
        <f t="shared" si="123"/>
        <v>38,492</v>
      </c>
      <c r="D7931" s="5">
        <v>38492</v>
      </c>
    </row>
    <row r="7932" spans="1:4" x14ac:dyDescent="0.35">
      <c r="A7932" t="str">
        <f>CONCATENATE(cars_raw!B7937," ",cars_raw!C7937)</f>
        <v>Jeep Grand Cherokee Limited</v>
      </c>
      <c r="B7932" s="6" t="s">
        <v>18142</v>
      </c>
      <c r="C7932" s="6" t="str">
        <f t="shared" si="123"/>
        <v>42,495</v>
      </c>
      <c r="D7932" s="5">
        <v>42495</v>
      </c>
    </row>
    <row r="7933" spans="1:4" x14ac:dyDescent="0.35">
      <c r="A7933" t="str">
        <f>CONCATENATE(cars_raw!B7938," ",cars_raw!C7938)</f>
        <v>RAM 1500 Laramie</v>
      </c>
      <c r="B7933" s="6" t="s">
        <v>28184</v>
      </c>
      <c r="C7933" s="6" t="str">
        <f t="shared" si="123"/>
        <v>42,798</v>
      </c>
      <c r="D7933" s="5">
        <v>42798</v>
      </c>
    </row>
    <row r="7934" spans="1:4" x14ac:dyDescent="0.35">
      <c r="A7934" t="str">
        <f>CONCATENATE(cars_raw!B7939," ",cars_raw!C7939)</f>
        <v>Chevrolet Silverado 1500 LT</v>
      </c>
      <c r="B7934" s="6" t="s">
        <v>10608</v>
      </c>
      <c r="C7934" s="6" t="str">
        <f t="shared" si="123"/>
        <v>45,999</v>
      </c>
      <c r="D7934" s="5">
        <v>45999</v>
      </c>
    </row>
    <row r="7935" spans="1:4" x14ac:dyDescent="0.35">
      <c r="A7935" t="str">
        <f>CONCATENATE(cars_raw!B7940," ",cars_raw!C7940)</f>
        <v>BMW X7 xDrive40i</v>
      </c>
      <c r="B7935" s="6" t="s">
        <v>2376</v>
      </c>
      <c r="C7935" s="6" t="str">
        <f t="shared" si="123"/>
        <v>61,988</v>
      </c>
      <c r="D7935" s="5">
        <v>61988</v>
      </c>
    </row>
    <row r="7936" spans="1:4" x14ac:dyDescent="0.35">
      <c r="A7936" t="str">
        <f>CONCATENATE(cars_raw!B7941," ",cars_raw!C7941)</f>
        <v>RAM 1500 Laramie</v>
      </c>
      <c r="B7936" s="6" t="s">
        <v>28193</v>
      </c>
      <c r="C7936" s="6" t="str">
        <f t="shared" si="123"/>
        <v>45,295</v>
      </c>
      <c r="D7936" s="5">
        <v>45295</v>
      </c>
    </row>
    <row r="7937" spans="1:4" x14ac:dyDescent="0.35">
      <c r="A7937" t="str">
        <f>CONCATENATE(cars_raw!B7942," ",cars_raw!C7942)</f>
        <v>Chevrolet Corvette Stingray Z51</v>
      </c>
      <c r="B7937" s="6" t="s">
        <v>28196</v>
      </c>
      <c r="C7937" s="6" t="str">
        <f t="shared" si="123"/>
        <v>49,685</v>
      </c>
      <c r="D7937" s="5">
        <v>49685</v>
      </c>
    </row>
    <row r="7938" spans="1:4" x14ac:dyDescent="0.35">
      <c r="A7938" t="str">
        <f>CONCATENATE(cars_raw!B7943," ",cars_raw!C7943)</f>
        <v>Chevrolet Silverado 1500 LTZ</v>
      </c>
      <c r="B7938" s="6" t="s">
        <v>28199</v>
      </c>
      <c r="C7938" s="6" t="str">
        <f t="shared" ref="C7938:C8001" si="124">REPLACE(B7938,1,1,"")</f>
        <v>55,468</v>
      </c>
      <c r="D7938" s="5">
        <v>55468</v>
      </c>
    </row>
    <row r="7939" spans="1:4" x14ac:dyDescent="0.35">
      <c r="A7939" t="str">
        <f>CONCATENATE(cars_raw!B7944," ",cars_raw!C7944)</f>
        <v>Chrysler Pacifica Limited</v>
      </c>
      <c r="B7939" s="6" t="s">
        <v>28202</v>
      </c>
      <c r="C7939" s="6" t="str">
        <f t="shared" si="124"/>
        <v>34,129</v>
      </c>
      <c r="D7939" s="5">
        <v>34129</v>
      </c>
    </row>
    <row r="7940" spans="1:4" x14ac:dyDescent="0.35">
      <c r="A7940" t="str">
        <f>CONCATENATE(cars_raw!B7945," ",cars_raw!C7945)</f>
        <v>Mercedes-Benz AMG G 63 Base</v>
      </c>
      <c r="B7940" s="6" t="s">
        <v>28205</v>
      </c>
      <c r="C7940" s="6" t="str">
        <f t="shared" si="124"/>
        <v>449,996</v>
      </c>
      <c r="D7940" s="5">
        <v>449996</v>
      </c>
    </row>
    <row r="7941" spans="1:4" x14ac:dyDescent="0.35">
      <c r="A7941" t="str">
        <f>CONCATENATE(cars_raw!B7946," ",cars_raw!C7946)</f>
        <v>GMC Yukon SLT</v>
      </c>
      <c r="B7941" s="6" t="s">
        <v>28210</v>
      </c>
      <c r="C7941" s="6" t="str">
        <f t="shared" si="124"/>
        <v>40,785</v>
      </c>
      <c r="D7941" s="5">
        <v>40785</v>
      </c>
    </row>
    <row r="7942" spans="1:4" x14ac:dyDescent="0.35">
      <c r="A7942" t="str">
        <f>CONCATENATE(cars_raw!B7947," ",cars_raw!C7947)</f>
        <v>Chevrolet Equinox 1LT</v>
      </c>
      <c r="B7942" s="6" t="s">
        <v>19437</v>
      </c>
      <c r="C7942" s="6" t="str">
        <f t="shared" si="124"/>
        <v>26,577</v>
      </c>
      <c r="D7942" s="5">
        <v>26577</v>
      </c>
    </row>
    <row r="7943" spans="1:4" x14ac:dyDescent="0.35">
      <c r="A7943" t="str">
        <f>CONCATENATE(cars_raw!B7948," ",cars_raw!C7948)</f>
        <v>Toyota RAV4 LE</v>
      </c>
      <c r="B7943" s="6" t="s">
        <v>10976</v>
      </c>
      <c r="C7943" s="6" t="str">
        <f t="shared" si="124"/>
        <v>32,999</v>
      </c>
      <c r="D7943" s="5">
        <v>32999</v>
      </c>
    </row>
    <row r="7944" spans="1:4" x14ac:dyDescent="0.35">
      <c r="A7944" t="str">
        <f>CONCATENATE(cars_raw!B7949," ",cars_raw!C7949)</f>
        <v>Toyota Tundra SR5</v>
      </c>
      <c r="B7944" s="6" t="s">
        <v>2477</v>
      </c>
      <c r="C7944" s="6" t="str">
        <f t="shared" si="124"/>
        <v>48,000</v>
      </c>
      <c r="D7944" s="5">
        <v>48000</v>
      </c>
    </row>
    <row r="7945" spans="1:4" x14ac:dyDescent="0.35">
      <c r="A7945" t="str">
        <f>CONCATENATE(cars_raw!B7950," ",cars_raw!C7950)</f>
        <v>Toyota Corolla LE</v>
      </c>
      <c r="B7945" s="6" t="s">
        <v>28222</v>
      </c>
      <c r="C7945" s="6" t="str">
        <f t="shared" si="124"/>
        <v>22,989</v>
      </c>
      <c r="D7945" s="5">
        <v>22989</v>
      </c>
    </row>
    <row r="7946" spans="1:4" x14ac:dyDescent="0.35">
      <c r="A7946" t="str">
        <f>CONCATENATE(cars_raw!B7951," ",cars_raw!C7951)</f>
        <v>Jeep Grand Cherokee Overland</v>
      </c>
      <c r="B7946" s="6" t="s">
        <v>28225</v>
      </c>
      <c r="C7946" s="6" t="str">
        <f t="shared" si="124"/>
        <v>25,589</v>
      </c>
      <c r="D7946" s="5">
        <v>25589</v>
      </c>
    </row>
    <row r="7947" spans="1:4" x14ac:dyDescent="0.35">
      <c r="A7947" t="str">
        <f>CONCATENATE(cars_raw!B7952," ",cars_raw!C7952)</f>
        <v>Cadillac XT5 Luxury</v>
      </c>
      <c r="B7947" s="6" t="s">
        <v>14449</v>
      </c>
      <c r="C7947" s="6" t="str">
        <f t="shared" si="124"/>
        <v>37,285</v>
      </c>
      <c r="D7947" s="5">
        <v>37285</v>
      </c>
    </row>
    <row r="7948" spans="1:4" x14ac:dyDescent="0.35">
      <c r="A7948" t="str">
        <f>CONCATENATE(cars_raw!B7953," ",cars_raw!C7953)</f>
        <v>Chevrolet Traverse LT Cloth</v>
      </c>
      <c r="B7948" s="6" t="s">
        <v>11909</v>
      </c>
      <c r="C7948" s="6" t="str">
        <f t="shared" si="124"/>
        <v>29,591</v>
      </c>
      <c r="D7948" s="5">
        <v>29591</v>
      </c>
    </row>
    <row r="7949" spans="1:4" x14ac:dyDescent="0.35">
      <c r="A7949" t="str">
        <f>CONCATENATE(cars_raw!B7954," ",cars_raw!C7954)</f>
        <v>Lexus ES 350 ES 350</v>
      </c>
      <c r="B7949" s="6" t="s">
        <v>20245</v>
      </c>
      <c r="C7949" s="6" t="str">
        <f t="shared" si="124"/>
        <v>44,988</v>
      </c>
      <c r="D7949" s="5">
        <v>44988</v>
      </c>
    </row>
    <row r="7950" spans="1:4" x14ac:dyDescent="0.35">
      <c r="A7950" t="str">
        <f>CONCATENATE(cars_raw!B7955," ",cars_raw!C7955)</f>
        <v>BMW X1 xDrive28i</v>
      </c>
      <c r="B7950" s="6" t="s">
        <v>28239</v>
      </c>
      <c r="C7950" s="6" t="str">
        <f t="shared" si="124"/>
        <v>37,793</v>
      </c>
      <c r="D7950" s="5">
        <v>37793</v>
      </c>
    </row>
    <row r="7951" spans="1:4" x14ac:dyDescent="0.35">
      <c r="A7951" t="str">
        <f>CONCATENATE(cars_raw!B7956," ",cars_raw!C7956)</f>
        <v>BMW X7 xDrive40i</v>
      </c>
      <c r="B7951" s="6" t="s">
        <v>28242</v>
      </c>
      <c r="C7951" s="6" t="str">
        <f t="shared" si="124"/>
        <v>70,995</v>
      </c>
      <c r="D7951" s="5">
        <v>70995</v>
      </c>
    </row>
    <row r="7952" spans="1:4" x14ac:dyDescent="0.35">
      <c r="A7952" t="str">
        <f>CONCATENATE(cars_raw!B7957," ",cars_raw!C7957)</f>
        <v>Volkswagen Tiguan 2.0T SEL</v>
      </c>
      <c r="B7952" s="6" t="s">
        <v>2047</v>
      </c>
      <c r="C7952" s="6" t="str">
        <f t="shared" si="124"/>
        <v>32,500</v>
      </c>
      <c r="D7952" s="5">
        <v>32500</v>
      </c>
    </row>
    <row r="7953" spans="1:4" x14ac:dyDescent="0.35">
      <c r="A7953" t="str">
        <f>CONCATENATE(cars_raw!B7958," ",cars_raw!C7958)</f>
        <v>BMW 328 i</v>
      </c>
      <c r="B7953" s="6" t="s">
        <v>28248</v>
      </c>
      <c r="C7953" s="6" t="str">
        <f t="shared" si="124"/>
        <v>15,144</v>
      </c>
      <c r="D7953" s="5">
        <v>15144</v>
      </c>
    </row>
    <row r="7954" spans="1:4" x14ac:dyDescent="0.35">
      <c r="A7954" t="str">
        <f>CONCATENATE(cars_raw!B7959," ",cars_raw!C7959)</f>
        <v>INFINITI QX30 Premium</v>
      </c>
      <c r="B7954" s="6" t="s">
        <v>2185</v>
      </c>
      <c r="C7954" s="6" t="str">
        <f t="shared" si="124"/>
        <v>21,000</v>
      </c>
      <c r="D7954" s="5">
        <v>21000</v>
      </c>
    </row>
    <row r="7955" spans="1:4" x14ac:dyDescent="0.35">
      <c r="A7955" t="str">
        <f>CONCATENATE(cars_raw!B7960," ",cars_raw!C7960)</f>
        <v>Volkswagen Atlas 3.6L V6 SEL Premium</v>
      </c>
      <c r="B7955" s="6" t="s">
        <v>8696</v>
      </c>
      <c r="C7955" s="6" t="str">
        <f t="shared" si="124"/>
        <v>39,000</v>
      </c>
      <c r="D7955" s="5">
        <v>39000</v>
      </c>
    </row>
    <row r="7956" spans="1:4" x14ac:dyDescent="0.35">
      <c r="A7956" t="str">
        <f>CONCATENATE(cars_raw!B7961," ",cars_raw!C7961)</f>
        <v>Volkswagen Atlas 3.6L V6 SEL Premium</v>
      </c>
      <c r="B7956" s="6" t="s">
        <v>1372</v>
      </c>
      <c r="C7956" s="6" t="str">
        <f t="shared" si="124"/>
        <v>40,000</v>
      </c>
      <c r="D7956" s="5">
        <v>40000</v>
      </c>
    </row>
    <row r="7957" spans="1:4" x14ac:dyDescent="0.35">
      <c r="A7957" t="str">
        <f>CONCATENATE(cars_raw!B7962," ",cars_raw!C7962)</f>
        <v>Jeep Grand Cherokee Limited</v>
      </c>
      <c r="B7957" s="6" t="s">
        <v>10940</v>
      </c>
      <c r="C7957" s="6" t="str">
        <f t="shared" si="124"/>
        <v>29,999</v>
      </c>
      <c r="D7957" s="5">
        <v>29999</v>
      </c>
    </row>
    <row r="7958" spans="1:4" x14ac:dyDescent="0.35">
      <c r="A7958" t="str">
        <f>CONCATENATE(cars_raw!B7963," ",cars_raw!C7963)</f>
        <v>Honda CR-V EX</v>
      </c>
      <c r="B7958" s="6" t="s">
        <v>28264</v>
      </c>
      <c r="C7958" s="6" t="str">
        <f t="shared" si="124"/>
        <v>24,251</v>
      </c>
      <c r="D7958" s="5">
        <v>24251</v>
      </c>
    </row>
    <row r="7959" spans="1:4" x14ac:dyDescent="0.35">
      <c r="A7959" t="str">
        <f>CONCATENATE(cars_raw!B7964," ",cars_raw!C7964)</f>
        <v>Honda Pilot Touring 8-Passenger</v>
      </c>
      <c r="B7959" s="6" t="s">
        <v>28269</v>
      </c>
      <c r="C7959" s="6" t="str">
        <f t="shared" si="124"/>
        <v>38,685</v>
      </c>
      <c r="D7959" s="5">
        <v>38685</v>
      </c>
    </row>
    <row r="7960" spans="1:4" x14ac:dyDescent="0.35">
      <c r="A7960" t="str">
        <f>CONCATENATE(cars_raw!B7965," ",cars_raw!C7965)</f>
        <v>Mercedes-Benz GLS 450 Base 4MATIC</v>
      </c>
      <c r="B7960" s="6" t="s">
        <v>14505</v>
      </c>
      <c r="C7960" s="6" t="str">
        <f t="shared" si="124"/>
        <v>57,995</v>
      </c>
      <c r="D7960" s="5">
        <v>57995</v>
      </c>
    </row>
    <row r="7961" spans="1:4" x14ac:dyDescent="0.35">
      <c r="A7961" t="str">
        <f>CONCATENATE(cars_raw!B7966," ",cars_raw!C7966)</f>
        <v>Mercedes-Benz E-Class E 450</v>
      </c>
      <c r="B7961" s="6" t="s">
        <v>2163</v>
      </c>
      <c r="C7961" s="6" t="str">
        <f t="shared" si="124"/>
        <v>46,995</v>
      </c>
      <c r="D7961" s="5">
        <v>46995</v>
      </c>
    </row>
    <row r="7962" spans="1:4" x14ac:dyDescent="0.35">
      <c r="A7962" t="str">
        <f>CONCATENATE(cars_raw!B7967," ",cars_raw!C7967)</f>
        <v>BMW 330 i</v>
      </c>
      <c r="B7962" s="6" t="s">
        <v>9049</v>
      </c>
      <c r="C7962" s="6" t="str">
        <f t="shared" si="124"/>
        <v>35,995</v>
      </c>
      <c r="D7962" s="5">
        <v>35995</v>
      </c>
    </row>
    <row r="7963" spans="1:4" x14ac:dyDescent="0.35">
      <c r="A7963" t="str">
        <f>CONCATENATE(cars_raw!B7968," ",cars_raw!C7968)</f>
        <v>Jeep Cherokee Limited</v>
      </c>
      <c r="B7963" s="6" t="s">
        <v>13193</v>
      </c>
      <c r="C7963" s="6" t="str">
        <f t="shared" si="124"/>
        <v>24,980</v>
      </c>
      <c r="D7963" s="5">
        <v>24980</v>
      </c>
    </row>
    <row r="7964" spans="1:4" x14ac:dyDescent="0.35">
      <c r="A7964" t="str">
        <f>CONCATENATE(cars_raw!B7969," ",cars_raw!C7969)</f>
        <v>Honda Civic LX</v>
      </c>
      <c r="B7964" s="6" t="s">
        <v>14614</v>
      </c>
      <c r="C7964" s="6" t="str">
        <f t="shared" si="124"/>
        <v>21,900</v>
      </c>
      <c r="D7964" s="5">
        <v>21900</v>
      </c>
    </row>
    <row r="7965" spans="1:4" x14ac:dyDescent="0.35">
      <c r="A7965" t="str">
        <f>CONCATENATE(cars_raw!B7970," ",cars_raw!C7970)</f>
        <v>Buick Enclave Leather</v>
      </c>
      <c r="B7965" s="6" t="s">
        <v>26569</v>
      </c>
      <c r="C7965" s="6" t="str">
        <f t="shared" si="124"/>
        <v>29,949</v>
      </c>
      <c r="D7965" s="5">
        <v>29949</v>
      </c>
    </row>
    <row r="7966" spans="1:4" x14ac:dyDescent="0.35">
      <c r="A7966" t="str">
        <f>CONCATENATE(cars_raw!B7971," ",cars_raw!C7971)</f>
        <v>BMW 330 i xDrive</v>
      </c>
      <c r="B7966" s="6" t="s">
        <v>781</v>
      </c>
      <c r="C7966" s="6" t="str">
        <f t="shared" si="124"/>
        <v>29,998</v>
      </c>
      <c r="D7966" s="5">
        <v>29998</v>
      </c>
    </row>
    <row r="7967" spans="1:4" x14ac:dyDescent="0.35">
      <c r="A7967" t="str">
        <f>CONCATENATE(cars_raw!B7972," ",cars_raw!C7972)</f>
        <v>Lexus GX 460 Base</v>
      </c>
      <c r="B7967" s="6" t="s">
        <v>5158</v>
      </c>
      <c r="C7967" s="6" t="str">
        <f t="shared" si="124"/>
        <v>45,995</v>
      </c>
      <c r="D7967" s="5">
        <v>45995</v>
      </c>
    </row>
    <row r="7968" spans="1:4" x14ac:dyDescent="0.35">
      <c r="A7968" t="str">
        <f>CONCATENATE(cars_raw!B7973," ",cars_raw!C7973)</f>
        <v>BMW 530 i xDrive</v>
      </c>
      <c r="B7968" s="6" t="s">
        <v>24168</v>
      </c>
      <c r="C7968" s="6" t="str">
        <f t="shared" si="124"/>
        <v>38,990</v>
      </c>
      <c r="D7968" s="5">
        <v>38990</v>
      </c>
    </row>
    <row r="7969" spans="1:4" x14ac:dyDescent="0.35">
      <c r="A7969" t="str">
        <f>CONCATENATE(cars_raw!B7974," ",cars_raw!C7974)</f>
        <v>Toyota Highlander XLE</v>
      </c>
      <c r="B7969" s="6" t="s">
        <v>28286</v>
      </c>
      <c r="C7969" s="6" t="str">
        <f t="shared" si="124"/>
        <v>34,488</v>
      </c>
      <c r="D7969" s="5">
        <v>34488</v>
      </c>
    </row>
    <row r="7970" spans="1:4" x14ac:dyDescent="0.35">
      <c r="A7970" t="str">
        <f>CONCATENATE(cars_raw!B7975," ",cars_raw!C7975)</f>
        <v>RAM 1500 Laramie</v>
      </c>
      <c r="B7970" s="6" t="s">
        <v>7497</v>
      </c>
      <c r="C7970" s="6" t="str">
        <f t="shared" si="124"/>
        <v>51,994</v>
      </c>
      <c r="D7970" s="5">
        <v>51994</v>
      </c>
    </row>
    <row r="7971" spans="1:4" x14ac:dyDescent="0.35">
      <c r="A7971" t="str">
        <f>CONCATENATE(cars_raw!B7976," ",cars_raw!C7976)</f>
        <v>Porsche Macan S</v>
      </c>
      <c r="B7971" s="6" t="s">
        <v>4677</v>
      </c>
      <c r="C7971" s="6" t="str">
        <f t="shared" si="124"/>
        <v>51,995</v>
      </c>
      <c r="D7971" s="5">
        <v>51995</v>
      </c>
    </row>
    <row r="7972" spans="1:4" x14ac:dyDescent="0.35">
      <c r="A7972" t="str">
        <f>CONCATENATE(cars_raw!B7977," ",cars_raw!C7977)</f>
        <v>Lexus RX 350L Premium</v>
      </c>
      <c r="B7972" s="6" t="s">
        <v>28294</v>
      </c>
      <c r="C7972" s="6" t="str">
        <f t="shared" si="124"/>
        <v>41,875</v>
      </c>
      <c r="D7972" s="5">
        <v>41875</v>
      </c>
    </row>
    <row r="7973" spans="1:4" x14ac:dyDescent="0.35">
      <c r="A7973" t="str">
        <f>CONCATENATE(cars_raw!B7978," ",cars_raw!C7978)</f>
        <v>Toyota Highlander XLE</v>
      </c>
      <c r="B7973" s="6" t="s">
        <v>955</v>
      </c>
      <c r="C7973" s="6" t="str">
        <f t="shared" si="124"/>
        <v>34,888</v>
      </c>
      <c r="D7973" s="5">
        <v>34888</v>
      </c>
    </row>
    <row r="7974" spans="1:4" x14ac:dyDescent="0.35">
      <c r="A7974" t="str">
        <f>CONCATENATE(cars_raw!B7979," ",cars_raw!C7979)</f>
        <v>Mercedes-Benz S-Class S 560 4MATIC</v>
      </c>
      <c r="B7974" s="6" t="s">
        <v>10920</v>
      </c>
      <c r="C7974" s="6" t="str">
        <f t="shared" si="124"/>
        <v>71,495</v>
      </c>
      <c r="D7974" s="5">
        <v>71495</v>
      </c>
    </row>
    <row r="7975" spans="1:4" x14ac:dyDescent="0.35">
      <c r="A7975" t="str">
        <f>CONCATENATE(cars_raw!B7980," ",cars_raw!C7980)</f>
        <v>BMW X5 xDrive40i</v>
      </c>
      <c r="B7975" s="6" t="s">
        <v>21860</v>
      </c>
      <c r="C7975" s="6" t="str">
        <f t="shared" si="124"/>
        <v>51,840</v>
      </c>
      <c r="D7975" s="5">
        <v>51840</v>
      </c>
    </row>
    <row r="7976" spans="1:4" x14ac:dyDescent="0.35">
      <c r="A7976" t="str">
        <f>CONCATENATE(cars_raw!B7981," ",cars_raw!C7981)</f>
        <v>BMW X5 xDrive40i</v>
      </c>
      <c r="B7976" s="6" t="s">
        <v>28301</v>
      </c>
      <c r="C7976" s="6" t="str">
        <f t="shared" si="124"/>
        <v>53,870</v>
      </c>
      <c r="D7976" s="5">
        <v>53870</v>
      </c>
    </row>
    <row r="7977" spans="1:4" x14ac:dyDescent="0.35">
      <c r="A7977" t="str">
        <f>CONCATENATE(cars_raw!B7982," ",cars_raw!C7982)</f>
        <v>BMW 330 i xDrive</v>
      </c>
      <c r="B7977" s="6" t="s">
        <v>11065</v>
      </c>
      <c r="C7977" s="6" t="str">
        <f t="shared" si="124"/>
        <v>36,990</v>
      </c>
      <c r="D7977" s="5">
        <v>36990</v>
      </c>
    </row>
    <row r="7978" spans="1:4" x14ac:dyDescent="0.35">
      <c r="A7978" t="str">
        <f>CONCATENATE(cars_raw!B7983," ",cars_raw!C7983)</f>
        <v>Jeep Cherokee Limited</v>
      </c>
      <c r="B7978" s="6" t="s">
        <v>28306</v>
      </c>
      <c r="C7978" s="6" t="str">
        <f t="shared" si="124"/>
        <v>29,769</v>
      </c>
      <c r="D7978" s="5">
        <v>29769</v>
      </c>
    </row>
    <row r="7979" spans="1:4" x14ac:dyDescent="0.35">
      <c r="A7979" t="str">
        <f>CONCATENATE(cars_raw!B7984," ",cars_raw!C7984)</f>
        <v>Toyota RAV4 LE</v>
      </c>
      <c r="B7979" s="6" t="s">
        <v>28309</v>
      </c>
      <c r="C7979" s="6" t="str">
        <f t="shared" si="124"/>
        <v>27,382</v>
      </c>
      <c r="D7979" s="5">
        <v>27382</v>
      </c>
    </row>
    <row r="7980" spans="1:4" x14ac:dyDescent="0.35">
      <c r="A7980" t="str">
        <f>CONCATENATE(cars_raw!B7985," ",cars_raw!C7985)</f>
        <v>BMW X5 xDrive35i</v>
      </c>
      <c r="B7980" s="6" t="s">
        <v>3423</v>
      </c>
      <c r="C7980" s="6" t="str">
        <f t="shared" si="124"/>
        <v>34,998</v>
      </c>
      <c r="D7980" s="5">
        <v>34998</v>
      </c>
    </row>
    <row r="7981" spans="1:4" x14ac:dyDescent="0.35">
      <c r="A7981" t="str">
        <f>CONCATENATE(cars_raw!B7986," ",cars_raw!C7986)</f>
        <v>Toyota RAV4 LE</v>
      </c>
      <c r="B7981" s="6" t="s">
        <v>2680</v>
      </c>
      <c r="C7981" s="6" t="str">
        <f t="shared" si="124"/>
        <v>24,998</v>
      </c>
      <c r="D7981" s="5">
        <v>24998</v>
      </c>
    </row>
    <row r="7982" spans="1:4" x14ac:dyDescent="0.35">
      <c r="A7982" t="str">
        <f>CONCATENATE(cars_raw!B7987," ",cars_raw!C7987)</f>
        <v>BMW 750 i</v>
      </c>
      <c r="B7982" s="6" t="s">
        <v>15558</v>
      </c>
      <c r="C7982" s="6" t="str">
        <f t="shared" si="124"/>
        <v>55,998</v>
      </c>
      <c r="D7982" s="5">
        <v>55998</v>
      </c>
    </row>
    <row r="7983" spans="1:4" x14ac:dyDescent="0.35">
      <c r="A7983" t="str">
        <f>CONCATENATE(cars_raw!B7988," ",cars_raw!C7988)</f>
        <v>Honda Accord EX-L 2.0T</v>
      </c>
      <c r="B7983" s="6" t="s">
        <v>28320</v>
      </c>
      <c r="C7983" s="6" t="str">
        <f t="shared" si="124"/>
        <v>34,680</v>
      </c>
      <c r="D7983" s="5">
        <v>34680</v>
      </c>
    </row>
    <row r="7984" spans="1:4" x14ac:dyDescent="0.35">
      <c r="A7984" t="str">
        <f>CONCATENATE(cars_raw!B7989," ",cars_raw!C7989)</f>
        <v>BMW X3 sDrive30i</v>
      </c>
      <c r="B7984" s="6" t="s">
        <v>28323</v>
      </c>
      <c r="C7984" s="6" t="str">
        <f t="shared" si="124"/>
        <v>39,452</v>
      </c>
      <c r="D7984" s="5">
        <v>39452</v>
      </c>
    </row>
    <row r="7985" spans="1:4" x14ac:dyDescent="0.35">
      <c r="A7985" t="str">
        <f>CONCATENATE(cars_raw!B7990," ",cars_raw!C7990)</f>
        <v>Dodge Durango R/T</v>
      </c>
      <c r="B7985" s="6" t="s">
        <v>6163</v>
      </c>
      <c r="C7985" s="6" t="str">
        <f t="shared" si="124"/>
        <v>27,991</v>
      </c>
      <c r="D7985" s="5">
        <v>27991</v>
      </c>
    </row>
    <row r="7986" spans="1:4" x14ac:dyDescent="0.35">
      <c r="A7986" t="str">
        <f>CONCATENATE(cars_raw!B7991," ",cars_raw!C7991)</f>
        <v>Toyota RAV4 Limited</v>
      </c>
      <c r="B7986" s="6" t="s">
        <v>11326</v>
      </c>
      <c r="C7986" s="6" t="str">
        <f t="shared" si="124"/>
        <v>35,445</v>
      </c>
      <c r="D7986" s="5">
        <v>35445</v>
      </c>
    </row>
    <row r="7987" spans="1:4" x14ac:dyDescent="0.35">
      <c r="A7987" t="str">
        <f>CONCATENATE(cars_raw!B7992," ",cars_raw!C7992)</f>
        <v>BMW X3 xDrive30i</v>
      </c>
      <c r="B7987" s="6" t="s">
        <v>3941</v>
      </c>
      <c r="C7987" s="6" t="str">
        <f t="shared" si="124"/>
        <v>30,697</v>
      </c>
      <c r="D7987" s="5">
        <v>30697</v>
      </c>
    </row>
    <row r="7988" spans="1:4" x14ac:dyDescent="0.35">
      <c r="A7988" t="str">
        <f>CONCATENATE(cars_raw!B7993," ",cars_raw!C7993)</f>
        <v>BMW X5 xDrive40i</v>
      </c>
      <c r="B7988" s="6" t="s">
        <v>21506</v>
      </c>
      <c r="C7988" s="6" t="str">
        <f t="shared" si="124"/>
        <v>50,998</v>
      </c>
      <c r="D7988" s="5">
        <v>50998</v>
      </c>
    </row>
    <row r="7989" spans="1:4" x14ac:dyDescent="0.35">
      <c r="A7989" t="str">
        <f>CONCATENATE(cars_raw!B7994," ",cars_raw!C7994)</f>
        <v>Hyundai Elantra Limited</v>
      </c>
      <c r="B7989" s="6" t="s">
        <v>28329</v>
      </c>
      <c r="C7989" s="6" t="str">
        <f t="shared" si="124"/>
        <v>13,000</v>
      </c>
      <c r="D7989" s="5">
        <v>13000</v>
      </c>
    </row>
    <row r="7990" spans="1:4" x14ac:dyDescent="0.35">
      <c r="A7990" t="str">
        <f>CONCATENATE(cars_raw!B7995," ",cars_raw!C7995)</f>
        <v>Toyota Corolla LE</v>
      </c>
      <c r="B7990" s="6" t="s">
        <v>4544</v>
      </c>
      <c r="C7990" s="6" t="str">
        <f t="shared" si="124"/>
        <v>21,300</v>
      </c>
      <c r="D7990" s="5">
        <v>21300</v>
      </c>
    </row>
    <row r="7991" spans="1:4" x14ac:dyDescent="0.35">
      <c r="A7991" t="str">
        <f>CONCATENATE(cars_raw!B7996," ",cars_raw!C7996)</f>
        <v>Subaru Impreza 2.0i</v>
      </c>
      <c r="B7991" s="6" t="s">
        <v>27965</v>
      </c>
      <c r="C7991" s="6" t="str">
        <f t="shared" si="124"/>
        <v>22,990</v>
      </c>
      <c r="D7991" s="5">
        <v>22990</v>
      </c>
    </row>
    <row r="7992" spans="1:4" x14ac:dyDescent="0.35">
      <c r="A7992" t="str">
        <f>CONCATENATE(cars_raw!B7997," ",cars_raw!C7997)</f>
        <v>Honda Pilot Touring</v>
      </c>
      <c r="B7992" s="6" t="s">
        <v>761</v>
      </c>
      <c r="C7992" s="6" t="str">
        <f t="shared" si="124"/>
        <v>28,998</v>
      </c>
      <c r="D7992" s="5">
        <v>28998</v>
      </c>
    </row>
    <row r="7993" spans="1:4" x14ac:dyDescent="0.35">
      <c r="A7993" t="str">
        <f>CONCATENATE(cars_raw!B7998," ",cars_raw!C7998)</f>
        <v>Mercedes-Benz GLB 250 Base 4MATIC</v>
      </c>
      <c r="B7993" s="6" t="s">
        <v>28341</v>
      </c>
      <c r="C7993" s="6" t="str">
        <f t="shared" si="124"/>
        <v>43,200</v>
      </c>
      <c r="D7993" s="5">
        <v>43200</v>
      </c>
    </row>
    <row r="7994" spans="1:4" x14ac:dyDescent="0.35">
      <c r="A7994" t="str">
        <f>CONCATENATE(cars_raw!B7999," ",cars_raw!C7999)</f>
        <v>Tesla Model 3 Performance</v>
      </c>
      <c r="B7994" s="6" t="s">
        <v>28343</v>
      </c>
      <c r="C7994" s="6" t="str">
        <f t="shared" si="124"/>
        <v>66,872</v>
      </c>
      <c r="D7994" s="5">
        <v>66872</v>
      </c>
    </row>
    <row r="7995" spans="1:4" x14ac:dyDescent="0.35">
      <c r="A7995" t="str">
        <f>CONCATENATE(cars_raw!B8000," ",cars_raw!C8000)</f>
        <v>Audi Q5 2.0T Premium Plus</v>
      </c>
      <c r="B7995" s="6" t="s">
        <v>25060</v>
      </c>
      <c r="C7995" s="6" t="str">
        <f t="shared" si="124"/>
        <v>43,496</v>
      </c>
      <c r="D7995" s="5">
        <v>43496</v>
      </c>
    </row>
    <row r="7996" spans="1:4" x14ac:dyDescent="0.35">
      <c r="A7996" t="str">
        <f>CONCATENATE(cars_raw!B8001," ",cars_raw!C8001)</f>
        <v>Cadillac Escalade Luxury</v>
      </c>
      <c r="B7996" s="6" t="s">
        <v>28347</v>
      </c>
      <c r="C7996" s="6" t="str">
        <f t="shared" si="124"/>
        <v>60,865</v>
      </c>
      <c r="D7996" s="5">
        <v>60865</v>
      </c>
    </row>
    <row r="7997" spans="1:4" x14ac:dyDescent="0.35">
      <c r="A7997" t="str">
        <f>CONCATENATE(cars_raw!B8002," ",cars_raw!C8002)</f>
        <v>Audi Q7 3.0T Premium Plus</v>
      </c>
      <c r="B7997" s="6" t="s">
        <v>3323</v>
      </c>
      <c r="C7997" s="6" t="str">
        <f t="shared" si="124"/>
        <v>28,990</v>
      </c>
      <c r="D7997" s="5">
        <v>28990</v>
      </c>
    </row>
    <row r="7998" spans="1:4" x14ac:dyDescent="0.35">
      <c r="A7998" t="str">
        <f>CONCATENATE(cars_raw!B8003," ",cars_raw!C8003)</f>
        <v>INFINITI QX80 Luxe</v>
      </c>
      <c r="B7998" s="6" t="s">
        <v>3990</v>
      </c>
      <c r="C7998" s="6" t="str">
        <f t="shared" si="124"/>
        <v>43,859</v>
      </c>
      <c r="D7998" s="5">
        <v>43859</v>
      </c>
    </row>
    <row r="7999" spans="1:4" x14ac:dyDescent="0.35">
      <c r="A7999" t="str">
        <f>CONCATENATE(cars_raw!B8004," ",cars_raw!C8004)</f>
        <v>Jeep Grand Cherokee Limited</v>
      </c>
      <c r="B7999" s="6" t="s">
        <v>3538</v>
      </c>
      <c r="C7999" s="6" t="str">
        <f t="shared" si="124"/>
        <v>32,998</v>
      </c>
      <c r="D7999" s="5">
        <v>32998</v>
      </c>
    </row>
    <row r="8000" spans="1:4" x14ac:dyDescent="0.35">
      <c r="A8000" t="str">
        <f>CONCATENATE(cars_raw!B8005," ",cars_raw!C8005)</f>
        <v>Honda Pilot Touring 7-Passenger</v>
      </c>
      <c r="B8000" s="6" t="s">
        <v>28358</v>
      </c>
      <c r="C8000" s="6" t="str">
        <f t="shared" si="124"/>
        <v>44,985</v>
      </c>
      <c r="D8000" s="5">
        <v>44985</v>
      </c>
    </row>
    <row r="8001" spans="1:4" x14ac:dyDescent="0.35">
      <c r="A8001" t="str">
        <f>CONCATENATE(cars_raw!B8006," ",cars_raw!C8006)</f>
        <v>Tesla Model Y Performance</v>
      </c>
      <c r="B8001" s="6" t="s">
        <v>28361</v>
      </c>
      <c r="C8001" s="6" t="str">
        <f t="shared" si="124"/>
        <v>74,996</v>
      </c>
      <c r="D8001" s="5">
        <v>74996</v>
      </c>
    </row>
    <row r="8002" spans="1:4" x14ac:dyDescent="0.35">
      <c r="A8002" t="str">
        <f>CONCATENATE(cars_raw!B8007," ",cars_raw!C8007)</f>
        <v>Ford F-150 Raptor</v>
      </c>
      <c r="B8002" s="6" t="s">
        <v>13757</v>
      </c>
      <c r="C8002" s="6" t="str">
        <f t="shared" ref="C8002:C8065" si="125">REPLACE(B8002,1,1,"")</f>
        <v>74,500</v>
      </c>
      <c r="D8002" s="5">
        <v>74500</v>
      </c>
    </row>
    <row r="8003" spans="1:4" x14ac:dyDescent="0.35">
      <c r="A8003" t="str">
        <f>CONCATENATE(cars_raw!B8008," ",cars_raw!C8008)</f>
        <v>Dodge Charger SXT</v>
      </c>
      <c r="B8003" s="6" t="s">
        <v>28366</v>
      </c>
      <c r="C8003" s="6" t="str">
        <f t="shared" si="125"/>
        <v>32,564</v>
      </c>
      <c r="D8003" s="5">
        <v>32564</v>
      </c>
    </row>
    <row r="8004" spans="1:4" x14ac:dyDescent="0.35">
      <c r="A8004" t="str">
        <f>CONCATENATE(cars_raw!B8009," ",cars_raw!C8009)</f>
        <v>Cadillac XT5 Luxury</v>
      </c>
      <c r="B8004" s="6" t="s">
        <v>28369</v>
      </c>
      <c r="C8004" s="6" t="str">
        <f t="shared" si="125"/>
        <v>40,480</v>
      </c>
      <c r="D8004" s="5">
        <v>40480</v>
      </c>
    </row>
    <row r="8005" spans="1:4" x14ac:dyDescent="0.35">
      <c r="A8005" t="str">
        <f>CONCATENATE(cars_raw!B8010," ",cars_raw!C8010)</f>
        <v>Audi Q8 55 Premium</v>
      </c>
      <c r="B8005" s="6" t="s">
        <v>28372</v>
      </c>
      <c r="C8005" s="6" t="str">
        <f t="shared" si="125"/>
        <v>77,998</v>
      </c>
      <c r="D8005" s="5">
        <v>77998</v>
      </c>
    </row>
    <row r="8006" spans="1:4" x14ac:dyDescent="0.35">
      <c r="A8006" t="str">
        <f>CONCATENATE(cars_raw!B8011," ",cars_raw!C8011)</f>
        <v>Toyota RAV4 XLE</v>
      </c>
      <c r="B8006" s="6" t="s">
        <v>4434</v>
      </c>
      <c r="C8006" s="6" t="str">
        <f t="shared" si="125"/>
        <v>33,991</v>
      </c>
      <c r="D8006" s="5">
        <v>33991</v>
      </c>
    </row>
    <row r="8007" spans="1:4" x14ac:dyDescent="0.35">
      <c r="A8007" t="str">
        <f>CONCATENATE(cars_raw!B8012," ",cars_raw!C8012)</f>
        <v>Audi Q8 3.0T Premium</v>
      </c>
      <c r="B8007" s="6" t="s">
        <v>28377</v>
      </c>
      <c r="C8007" s="6" t="str">
        <f t="shared" si="125"/>
        <v>67,990</v>
      </c>
      <c r="D8007" s="5">
        <v>67990</v>
      </c>
    </row>
    <row r="8008" spans="1:4" x14ac:dyDescent="0.35">
      <c r="A8008" t="str">
        <f>CONCATENATE(cars_raw!B8013," ",cars_raw!C8013)</f>
        <v>Ford Fusion SEL</v>
      </c>
      <c r="B8008" s="6" t="s">
        <v>27741</v>
      </c>
      <c r="C8008" s="6" t="str">
        <f t="shared" si="125"/>
        <v>26,384</v>
      </c>
      <c r="D8008" s="5">
        <v>26384</v>
      </c>
    </row>
    <row r="8009" spans="1:4" x14ac:dyDescent="0.35">
      <c r="A8009" t="str">
        <f>CONCATENATE(cars_raw!B8014," ",cars_raw!C8014)</f>
        <v>BMW X5 xDrive40i</v>
      </c>
      <c r="B8009" s="6" t="s">
        <v>28384</v>
      </c>
      <c r="C8009" s="6" t="str">
        <f t="shared" si="125"/>
        <v>46,400</v>
      </c>
      <c r="D8009" s="5">
        <v>46400</v>
      </c>
    </row>
    <row r="8010" spans="1:4" x14ac:dyDescent="0.35">
      <c r="A8010" t="str">
        <f>CONCATENATE(cars_raw!B8015," ",cars_raw!C8015)</f>
        <v>Toyota RAV4 LE</v>
      </c>
      <c r="B8010" s="6" t="s">
        <v>19585</v>
      </c>
      <c r="C8010" s="6" t="str">
        <f t="shared" si="125"/>
        <v>28,557</v>
      </c>
      <c r="D8010" s="5">
        <v>28557</v>
      </c>
    </row>
    <row r="8011" spans="1:4" x14ac:dyDescent="0.35">
      <c r="A8011" t="str">
        <f>CONCATENATE(cars_raw!B8016," ",cars_raw!C8016)</f>
        <v>Mazda CX-5 Touring</v>
      </c>
      <c r="B8011" s="6" t="s">
        <v>26194</v>
      </c>
      <c r="C8011" s="6" t="str">
        <f t="shared" si="125"/>
        <v>29,855</v>
      </c>
      <c r="D8011" s="5">
        <v>29855</v>
      </c>
    </row>
    <row r="8012" spans="1:4" x14ac:dyDescent="0.35">
      <c r="A8012" t="str">
        <f>CONCATENATE(cars_raw!B8017," ",cars_raw!C8017)</f>
        <v>Nissan Rogue SV</v>
      </c>
      <c r="B8012" s="6" t="s">
        <v>2744</v>
      </c>
      <c r="C8012" s="6" t="str">
        <f t="shared" si="125"/>
        <v>22,495</v>
      </c>
      <c r="D8012" s="5">
        <v>22495</v>
      </c>
    </row>
    <row r="8013" spans="1:4" x14ac:dyDescent="0.35">
      <c r="A8013" t="str">
        <f>CONCATENATE(cars_raw!B8018," ",cars_raw!C8018)</f>
        <v>Subaru Ascent Premium 7-Passenger</v>
      </c>
      <c r="B8013" s="6" t="s">
        <v>15684</v>
      </c>
      <c r="C8013" s="6" t="str">
        <f t="shared" si="125"/>
        <v>34,990</v>
      </c>
      <c r="D8013" s="5">
        <v>34990</v>
      </c>
    </row>
    <row r="8014" spans="1:4" x14ac:dyDescent="0.35">
      <c r="A8014" t="str">
        <f>CONCATENATE(cars_raw!B8019," ",cars_raw!C8019)</f>
        <v>Honda CR-V EX</v>
      </c>
      <c r="B8014" s="6" t="s">
        <v>28397</v>
      </c>
      <c r="C8014" s="6" t="str">
        <f t="shared" si="125"/>
        <v>29,974</v>
      </c>
      <c r="D8014" s="5">
        <v>29974</v>
      </c>
    </row>
    <row r="8015" spans="1:4" x14ac:dyDescent="0.35">
      <c r="A8015" t="str">
        <f>CONCATENATE(cars_raw!B8020," ",cars_raw!C8020)</f>
        <v>Mazda CX-9 Grand Touring</v>
      </c>
      <c r="B8015" s="6" t="s">
        <v>3967</v>
      </c>
      <c r="C8015" s="6" t="str">
        <f t="shared" si="125"/>
        <v>19,991</v>
      </c>
      <c r="D8015" s="5">
        <v>19991</v>
      </c>
    </row>
    <row r="8016" spans="1:4" x14ac:dyDescent="0.35">
      <c r="A8016" t="str">
        <f>CONCATENATE(cars_raw!B8021," ",cars_raw!C8021)</f>
        <v>INFINITI QX60 Luxe</v>
      </c>
      <c r="B8016" s="6" t="s">
        <v>19785</v>
      </c>
      <c r="C8016" s="6" t="str">
        <f t="shared" si="125"/>
        <v>33,391</v>
      </c>
      <c r="D8016" s="5">
        <v>33391</v>
      </c>
    </row>
    <row r="8017" spans="1:4" x14ac:dyDescent="0.35">
      <c r="A8017" t="str">
        <f>CONCATENATE(cars_raw!B8022," ",cars_raw!C8022)</f>
        <v>Mercedes-Benz C-Class C 300</v>
      </c>
      <c r="B8017" s="6" t="s">
        <v>28406</v>
      </c>
      <c r="C8017" s="6" t="str">
        <f t="shared" si="125"/>
        <v>37,391</v>
      </c>
      <c r="D8017" s="5">
        <v>37391</v>
      </c>
    </row>
    <row r="8018" spans="1:4" x14ac:dyDescent="0.35">
      <c r="A8018" t="str">
        <f>CONCATENATE(cars_raw!B8023," ",cars_raw!C8023)</f>
        <v>Toyota Sienna LE</v>
      </c>
      <c r="B8018" s="6" t="s">
        <v>14646</v>
      </c>
      <c r="C8018" s="6" t="str">
        <f t="shared" si="125"/>
        <v>30,998</v>
      </c>
      <c r="D8018" s="5">
        <v>30998</v>
      </c>
    </row>
    <row r="8019" spans="1:4" x14ac:dyDescent="0.35">
      <c r="A8019" t="str">
        <f>CONCATENATE(cars_raw!B8024," ",cars_raw!C8024)</f>
        <v>Cadillac XT5 Luxury</v>
      </c>
      <c r="B8019" s="6" t="s">
        <v>26751</v>
      </c>
      <c r="C8019" s="6" t="str">
        <f t="shared" si="125"/>
        <v>35,675</v>
      </c>
      <c r="D8019" s="5">
        <v>35675</v>
      </c>
    </row>
    <row r="8020" spans="1:4" x14ac:dyDescent="0.35">
      <c r="A8020" t="str">
        <f>CONCATENATE(cars_raw!B8025," ",cars_raw!C8025)</f>
        <v>Porsche Macan S</v>
      </c>
      <c r="B8020" s="6" t="s">
        <v>1876</v>
      </c>
      <c r="C8020" s="6" t="str">
        <f t="shared" si="125"/>
        <v>72,998</v>
      </c>
      <c r="D8020" s="5">
        <v>72998</v>
      </c>
    </row>
    <row r="8021" spans="1:4" x14ac:dyDescent="0.35">
      <c r="A8021" t="str">
        <f>CONCATENATE(cars_raw!B8026," ",cars_raw!C8026)</f>
        <v>Mercedes-Benz S-Class S 550</v>
      </c>
      <c r="B8021" s="6" t="s">
        <v>28417</v>
      </c>
      <c r="C8021" s="6" t="str">
        <f t="shared" si="125"/>
        <v>39,088</v>
      </c>
      <c r="D8021" s="5">
        <v>39088</v>
      </c>
    </row>
    <row r="8022" spans="1:4" x14ac:dyDescent="0.35">
      <c r="A8022" t="str">
        <f>CONCATENATE(cars_raw!B8027," ",cars_raw!C8027)</f>
        <v>Ford Edge Titanium</v>
      </c>
      <c r="B8022" s="6" t="s">
        <v>3527</v>
      </c>
      <c r="C8022" s="6" t="str">
        <f t="shared" si="125"/>
        <v>23,491</v>
      </c>
      <c r="D8022" s="5">
        <v>23491</v>
      </c>
    </row>
    <row r="8023" spans="1:4" x14ac:dyDescent="0.35">
      <c r="A8023" t="str">
        <f>CONCATENATE(cars_raw!B8028," ",cars_raw!C8028)</f>
        <v>Nissan Rogue SL</v>
      </c>
      <c r="B8023" s="6" t="s">
        <v>28422</v>
      </c>
      <c r="C8023" s="6" t="str">
        <f t="shared" si="125"/>
        <v>26,964</v>
      </c>
      <c r="D8023" s="5">
        <v>26964</v>
      </c>
    </row>
    <row r="8024" spans="1:4" x14ac:dyDescent="0.35">
      <c r="A8024" t="str">
        <f>CONCATENATE(cars_raw!B8029," ",cars_raw!C8029)</f>
        <v>Hyundai Santa Fe SE 2.4</v>
      </c>
      <c r="B8024" s="6" t="s">
        <v>8116</v>
      </c>
      <c r="C8024" s="6" t="str">
        <f t="shared" si="125"/>
        <v>28,000</v>
      </c>
      <c r="D8024" s="5">
        <v>28000</v>
      </c>
    </row>
    <row r="8025" spans="1:4" x14ac:dyDescent="0.35">
      <c r="A8025" t="str">
        <f>CONCATENATE(cars_raw!B8030," ",cars_raw!C8030)</f>
        <v>Acura MDX 3.5L</v>
      </c>
      <c r="B8025" s="6" t="s">
        <v>17425</v>
      </c>
      <c r="C8025" s="6" t="str">
        <f t="shared" si="125"/>
        <v>36,987</v>
      </c>
      <c r="D8025" s="5">
        <v>36987</v>
      </c>
    </row>
    <row r="8026" spans="1:4" x14ac:dyDescent="0.35">
      <c r="A8026" t="str">
        <f>CONCATENATE(cars_raw!B8031," ",cars_raw!C8031)</f>
        <v>Jeep Grand Cherokee Limited</v>
      </c>
      <c r="B8026" s="6" t="s">
        <v>21562</v>
      </c>
      <c r="C8026" s="6" t="str">
        <f t="shared" si="125"/>
        <v>46,990</v>
      </c>
      <c r="D8026" s="5">
        <v>46990</v>
      </c>
    </row>
    <row r="8027" spans="1:4" x14ac:dyDescent="0.35">
      <c r="A8027" t="str">
        <f>CONCATENATE(cars_raw!B8032," ",cars_raw!C8032)</f>
        <v>Subaru Outback 2.5i Limited</v>
      </c>
      <c r="B8027" s="6" t="s">
        <v>28433</v>
      </c>
      <c r="C8027" s="6" t="str">
        <f t="shared" si="125"/>
        <v>33,593</v>
      </c>
      <c r="D8027" s="5">
        <v>33593</v>
      </c>
    </row>
    <row r="8028" spans="1:4" x14ac:dyDescent="0.35">
      <c r="A8028" t="str">
        <f>CONCATENATE(cars_raw!B8033," ",cars_raw!C8033)</f>
        <v>Honda Accord Sport 1.5T</v>
      </c>
      <c r="B8028" s="6" t="s">
        <v>1052</v>
      </c>
      <c r="C8028" s="6" t="str">
        <f t="shared" si="125"/>
        <v>34,000</v>
      </c>
      <c r="D8028" s="5">
        <v>34000</v>
      </c>
    </row>
    <row r="8029" spans="1:4" x14ac:dyDescent="0.35">
      <c r="A8029" t="str">
        <f>CONCATENATE(cars_raw!B8034," ",cars_raw!C8034)</f>
        <v>Dodge Journey SE</v>
      </c>
      <c r="B8029" s="6" t="s">
        <v>2594</v>
      </c>
      <c r="C8029" s="6" t="str">
        <f t="shared" si="125"/>
        <v>9,999</v>
      </c>
      <c r="D8029" s="5">
        <v>9999</v>
      </c>
    </row>
    <row r="8030" spans="1:4" x14ac:dyDescent="0.35">
      <c r="A8030" t="str">
        <f>CONCATENATE(cars_raw!B8035," ",cars_raw!C8035)</f>
        <v>BMW 330 i xDrive</v>
      </c>
      <c r="B8030" s="6" t="s">
        <v>28442</v>
      </c>
      <c r="C8030" s="6" t="str">
        <f t="shared" si="125"/>
        <v>40,977</v>
      </c>
      <c r="D8030" s="5">
        <v>40977</v>
      </c>
    </row>
    <row r="8031" spans="1:4" x14ac:dyDescent="0.35">
      <c r="A8031" t="str">
        <f>CONCATENATE(cars_raw!B8036," ",cars_raw!C8036)</f>
        <v>Audi Q7 3.0T Prestige</v>
      </c>
      <c r="B8031" s="6" t="s">
        <v>28445</v>
      </c>
      <c r="C8031" s="6" t="str">
        <f t="shared" si="125"/>
        <v>37,775</v>
      </c>
      <c r="D8031" s="5">
        <v>37775</v>
      </c>
    </row>
    <row r="8032" spans="1:4" x14ac:dyDescent="0.35">
      <c r="A8032" t="str">
        <f>CONCATENATE(cars_raw!B8037," ",cars_raw!C8037)</f>
        <v>Dodge Challenger GT</v>
      </c>
      <c r="B8032" s="6" t="s">
        <v>5213</v>
      </c>
      <c r="C8032" s="6" t="str">
        <f t="shared" si="125"/>
        <v>41,999</v>
      </c>
      <c r="D8032" s="5">
        <v>41999</v>
      </c>
    </row>
    <row r="8033" spans="1:4" x14ac:dyDescent="0.35">
      <c r="A8033" t="str">
        <f>CONCATENATE(cars_raw!B8038," ",cars_raw!C8038)</f>
        <v>Toyota RAV4 LE</v>
      </c>
      <c r="B8033" s="6" t="s">
        <v>11466</v>
      </c>
      <c r="C8033" s="6" t="str">
        <f t="shared" si="125"/>
        <v>31,988</v>
      </c>
      <c r="D8033" s="5">
        <v>31988</v>
      </c>
    </row>
    <row r="8034" spans="1:4" x14ac:dyDescent="0.35">
      <c r="A8034" t="str">
        <f>CONCATENATE(cars_raw!B8039," ",cars_raw!C8039)</f>
        <v>Audi Q7 3.0T Premium</v>
      </c>
      <c r="B8034" s="6" t="s">
        <v>6124</v>
      </c>
      <c r="C8034" s="6" t="str">
        <f t="shared" si="125"/>
        <v>26,500</v>
      </c>
      <c r="D8034" s="5">
        <v>26500</v>
      </c>
    </row>
    <row r="8035" spans="1:4" x14ac:dyDescent="0.35">
      <c r="A8035" t="str">
        <f>CONCATENATE(cars_raw!B8040," ",cars_raw!C8040)</f>
        <v>Hyundai Kona EV Limited</v>
      </c>
      <c r="B8035" s="6" t="s">
        <v>28460</v>
      </c>
      <c r="C8035" s="6" t="str">
        <f t="shared" si="125"/>
        <v>34,199</v>
      </c>
      <c r="D8035" s="5">
        <v>34199</v>
      </c>
    </row>
    <row r="8036" spans="1:4" x14ac:dyDescent="0.35">
      <c r="A8036" t="str">
        <f>CONCATENATE(cars_raw!B8041," ",cars_raw!C8041)</f>
        <v>Ford F-150 Lariat</v>
      </c>
      <c r="B8036" s="6" t="s">
        <v>28465</v>
      </c>
      <c r="C8036" s="6" t="str">
        <f t="shared" si="125"/>
        <v>43,695</v>
      </c>
      <c r="D8036" s="5">
        <v>43695</v>
      </c>
    </row>
    <row r="8037" spans="1:4" x14ac:dyDescent="0.35">
      <c r="A8037" t="str">
        <f>CONCATENATE(cars_raw!B8042," ",cars_raw!C8042)</f>
        <v>BMW X3 xDrive28i</v>
      </c>
      <c r="B8037" s="6" t="s">
        <v>1985</v>
      </c>
      <c r="C8037" s="6" t="str">
        <f t="shared" si="125"/>
        <v>16,999</v>
      </c>
      <c r="D8037" s="5">
        <v>16999</v>
      </c>
    </row>
    <row r="8038" spans="1:4" x14ac:dyDescent="0.35">
      <c r="A8038" t="str">
        <f>CONCATENATE(cars_raw!B8043," ",cars_raw!C8043)</f>
        <v>Porsche Cayenne Base</v>
      </c>
      <c r="B8038" s="6" t="s">
        <v>15350</v>
      </c>
      <c r="C8038" s="6" t="str">
        <f t="shared" si="125"/>
        <v>39,915</v>
      </c>
      <c r="D8038" s="5">
        <v>39915</v>
      </c>
    </row>
    <row r="8039" spans="1:4" x14ac:dyDescent="0.35">
      <c r="A8039" t="str">
        <f>CONCATENATE(cars_raw!B8044," ",cars_raw!C8044)</f>
        <v>GMC Acadia Denali</v>
      </c>
      <c r="B8039" s="6" t="s">
        <v>9299</v>
      </c>
      <c r="C8039" s="6" t="str">
        <f t="shared" si="125"/>
        <v>17,000</v>
      </c>
      <c r="D8039" s="5">
        <v>17000</v>
      </c>
    </row>
    <row r="8040" spans="1:4" x14ac:dyDescent="0.35">
      <c r="A8040" t="str">
        <f>CONCATENATE(cars_raw!B8045," ",cars_raw!C8045)</f>
        <v>Toyota RAV4 LE</v>
      </c>
      <c r="B8040" s="6" t="s">
        <v>28468</v>
      </c>
      <c r="C8040" s="6" t="str">
        <f t="shared" si="125"/>
        <v>36,294</v>
      </c>
      <c r="D8040" s="5">
        <v>36294</v>
      </c>
    </row>
    <row r="8041" spans="1:4" x14ac:dyDescent="0.35">
      <c r="A8041" t="str">
        <f>CONCATENATE(cars_raw!B8046," ",cars_raw!C8046)</f>
        <v>Jeep Cherokee Latitude</v>
      </c>
      <c r="B8041" s="6" t="s">
        <v>28471</v>
      </c>
      <c r="C8041" s="6" t="str">
        <f t="shared" si="125"/>
        <v>17,495</v>
      </c>
      <c r="D8041" s="5">
        <v>17495</v>
      </c>
    </row>
    <row r="8042" spans="1:4" x14ac:dyDescent="0.35">
      <c r="A8042" t="str">
        <f>CONCATENATE(cars_raw!B8047," ",cars_raw!C8047)</f>
        <v>Kia Sportage LX</v>
      </c>
      <c r="B8042" s="6" t="s">
        <v>28476</v>
      </c>
      <c r="C8042" s="6" t="str">
        <f t="shared" si="125"/>
        <v>26,833</v>
      </c>
      <c r="D8042" s="5">
        <v>26833</v>
      </c>
    </row>
    <row r="8043" spans="1:4" x14ac:dyDescent="0.35">
      <c r="A8043" t="str">
        <f>CONCATENATE(cars_raw!B8048," ",cars_raw!C8048)</f>
        <v>Chevrolet Equinox LT</v>
      </c>
      <c r="B8043" s="6" t="s">
        <v>28479</v>
      </c>
      <c r="C8043" s="6" t="str">
        <f t="shared" si="125"/>
        <v>16,235</v>
      </c>
      <c r="D8043" s="5">
        <v>16235</v>
      </c>
    </row>
    <row r="8044" spans="1:4" x14ac:dyDescent="0.35">
      <c r="A8044" t="str">
        <f>CONCATENATE(cars_raw!B8049," ",cars_raw!C8049)</f>
        <v>Chevrolet Equinox 1LT</v>
      </c>
      <c r="B8044" s="6" t="s">
        <v>21877</v>
      </c>
      <c r="C8044" s="6" t="str">
        <f t="shared" si="125"/>
        <v>19,498</v>
      </c>
      <c r="D8044" s="5">
        <v>19498</v>
      </c>
    </row>
    <row r="8045" spans="1:4" x14ac:dyDescent="0.35">
      <c r="A8045" t="str">
        <f>CONCATENATE(cars_raw!B8050," ",cars_raw!C8050)</f>
        <v>Audi A6 55 Premium Plus</v>
      </c>
      <c r="B8045" s="6" t="s">
        <v>12197</v>
      </c>
      <c r="C8045" s="6" t="str">
        <f t="shared" si="125"/>
        <v>44,999</v>
      </c>
      <c r="D8045" s="5">
        <v>44999</v>
      </c>
    </row>
    <row r="8046" spans="1:4" x14ac:dyDescent="0.35">
      <c r="A8046" t="str">
        <f>CONCATENATE(cars_raw!B8051," ",cars_raw!C8051)</f>
        <v>Chevrolet Silverado 1500 LT</v>
      </c>
      <c r="B8046" s="6" t="s">
        <v>28485</v>
      </c>
      <c r="C8046" s="6" t="str">
        <f t="shared" si="125"/>
        <v>41,684</v>
      </c>
      <c r="D8046" s="5">
        <v>41684</v>
      </c>
    </row>
    <row r="8047" spans="1:4" x14ac:dyDescent="0.35">
      <c r="A8047" t="str">
        <f>CONCATENATE(cars_raw!B8052," ",cars_raw!C8052)</f>
        <v>Chevrolet Equinox Premier w/1LZ</v>
      </c>
      <c r="B8047" s="6" t="s">
        <v>367</v>
      </c>
      <c r="C8047" s="6" t="str">
        <f t="shared" si="125"/>
        <v>26,998</v>
      </c>
      <c r="D8047" s="5">
        <v>26998</v>
      </c>
    </row>
    <row r="8048" spans="1:4" x14ac:dyDescent="0.35">
      <c r="A8048" t="str">
        <f>CONCATENATE(cars_raw!B8053," ",cars_raw!C8053)</f>
        <v>Subaru Crosstrek 2.0i Premium</v>
      </c>
      <c r="B8048" s="6" t="s">
        <v>28493</v>
      </c>
      <c r="C8048" s="6" t="str">
        <f t="shared" si="125"/>
        <v>26,791</v>
      </c>
      <c r="D8048" s="5">
        <v>26791</v>
      </c>
    </row>
    <row r="8049" spans="1:4" x14ac:dyDescent="0.35">
      <c r="A8049" t="str">
        <f>CONCATENATE(cars_raw!B8054," ",cars_raw!C8054)</f>
        <v>Honda Accord LX 1.5T</v>
      </c>
      <c r="B8049" s="6" t="s">
        <v>28498</v>
      </c>
      <c r="C8049" s="6" t="str">
        <f t="shared" si="125"/>
        <v>30,877</v>
      </c>
      <c r="D8049" s="5">
        <v>30877</v>
      </c>
    </row>
    <row r="8050" spans="1:4" x14ac:dyDescent="0.35">
      <c r="A8050" t="str">
        <f>CONCATENATE(cars_raw!B8055," ",cars_raw!C8055)</f>
        <v>Volkswagen Atlas Cross Sport 3.6L V6 SE w/Technology</v>
      </c>
      <c r="B8050" s="6" t="s">
        <v>4103</v>
      </c>
      <c r="C8050" s="6" t="str">
        <f t="shared" si="125"/>
        <v>38,995</v>
      </c>
      <c r="D8050" s="5">
        <v>38995</v>
      </c>
    </row>
    <row r="8051" spans="1:4" x14ac:dyDescent="0.35">
      <c r="A8051" t="str">
        <f>CONCATENATE(cars_raw!B8056," ",cars_raw!C8056)</f>
        <v>Volvo XC40 T5 Momentum</v>
      </c>
      <c r="B8051" s="6" t="s">
        <v>28506</v>
      </c>
      <c r="C8051" s="6" t="str">
        <f t="shared" si="125"/>
        <v>37,734</v>
      </c>
      <c r="D8051" s="5">
        <v>37734</v>
      </c>
    </row>
    <row r="8052" spans="1:4" x14ac:dyDescent="0.35">
      <c r="A8052" t="str">
        <f>CONCATENATE(cars_raw!B8057," ",cars_raw!C8057)</f>
        <v>Honda Pilot EX-L</v>
      </c>
      <c r="B8052" s="6" t="s">
        <v>28509</v>
      </c>
      <c r="C8052" s="6" t="str">
        <f t="shared" si="125"/>
        <v>34,421</v>
      </c>
      <c r="D8052" s="5">
        <v>34421</v>
      </c>
    </row>
    <row r="8053" spans="1:4" x14ac:dyDescent="0.35">
      <c r="A8053" t="str">
        <f>CONCATENATE(cars_raw!B8058," ",cars_raw!C8058)</f>
        <v>Toyota RAV4 LE</v>
      </c>
      <c r="B8053" s="6" t="s">
        <v>2641</v>
      </c>
      <c r="C8053" s="6" t="str">
        <f t="shared" si="125"/>
        <v>27,995</v>
      </c>
      <c r="D8053" s="5">
        <v>27995</v>
      </c>
    </row>
    <row r="8054" spans="1:4" x14ac:dyDescent="0.35">
      <c r="A8054" t="str">
        <f>CONCATENATE(cars_raw!B8059," ",cars_raw!C8059)</f>
        <v>Toyota Corolla LE</v>
      </c>
      <c r="B8054" s="6" t="s">
        <v>15921</v>
      </c>
      <c r="C8054" s="6" t="str">
        <f t="shared" si="125"/>
        <v>22,498</v>
      </c>
      <c r="D8054" s="5">
        <v>22498</v>
      </c>
    </row>
    <row r="8055" spans="1:4" x14ac:dyDescent="0.35">
      <c r="A8055" t="str">
        <f>CONCATENATE(cars_raw!B8060," ",cars_raw!C8060)</f>
        <v>Mercedes-Benz GLC 300 Base</v>
      </c>
      <c r="B8055" s="6" t="s">
        <v>28516</v>
      </c>
      <c r="C8055" s="6" t="str">
        <f t="shared" si="125"/>
        <v>43,870</v>
      </c>
      <c r="D8055" s="5">
        <v>43870</v>
      </c>
    </row>
    <row r="8056" spans="1:4" x14ac:dyDescent="0.35">
      <c r="A8056" t="str">
        <f>CONCATENATE(cars_raw!B8061," ",cars_raw!C8061)</f>
        <v>Mazda Mazda6 Touring</v>
      </c>
      <c r="B8056" s="6" t="s">
        <v>28519</v>
      </c>
      <c r="C8056" s="6" t="str">
        <f t="shared" si="125"/>
        <v>26,129</v>
      </c>
      <c r="D8056" s="5">
        <v>26129</v>
      </c>
    </row>
    <row r="8057" spans="1:4" x14ac:dyDescent="0.35">
      <c r="A8057" t="str">
        <f>CONCATENATE(cars_raw!B8062," ",cars_raw!C8062)</f>
        <v>Alfa Romeo Stelvio Ti</v>
      </c>
      <c r="B8057" s="6" t="s">
        <v>28522</v>
      </c>
      <c r="C8057" s="6" t="str">
        <f t="shared" si="125"/>
        <v>30,762</v>
      </c>
      <c r="D8057" s="5">
        <v>30762</v>
      </c>
    </row>
    <row r="8058" spans="1:4" x14ac:dyDescent="0.35">
      <c r="A8058" t="str">
        <f>CONCATENATE(cars_raw!B8063," ",cars_raw!C8063)</f>
        <v>Audi Q8 3.0T Premium</v>
      </c>
      <c r="B8058" s="6" t="s">
        <v>8351</v>
      </c>
      <c r="C8058" s="6" t="str">
        <f t="shared" si="125"/>
        <v>65,998</v>
      </c>
      <c r="D8058" s="5">
        <v>65998</v>
      </c>
    </row>
    <row r="8059" spans="1:4" x14ac:dyDescent="0.35">
      <c r="A8059" t="str">
        <f>CONCATENATE(cars_raw!B8064," ",cars_raw!C8064)</f>
        <v>Audi Q7 3.0T Premium Plus</v>
      </c>
      <c r="B8059" s="6" t="s">
        <v>28529</v>
      </c>
      <c r="C8059" s="6" t="str">
        <f t="shared" si="125"/>
        <v>42,889</v>
      </c>
      <c r="D8059" s="5">
        <v>42889</v>
      </c>
    </row>
    <row r="8060" spans="1:4" x14ac:dyDescent="0.35">
      <c r="A8060" t="str">
        <f>CONCATENATE(cars_raw!B8065," ",cars_raw!C8065)</f>
        <v>Volvo XC90 T6 Momentum</v>
      </c>
      <c r="B8060" s="6" t="s">
        <v>3959</v>
      </c>
      <c r="C8060" s="6" t="str">
        <f t="shared" si="125"/>
        <v>46,000</v>
      </c>
      <c r="D8060" s="5">
        <v>46000</v>
      </c>
    </row>
    <row r="8061" spans="1:4" x14ac:dyDescent="0.35">
      <c r="A8061" t="str">
        <f>CONCATENATE(cars_raw!B8066," ",cars_raw!C8066)</f>
        <v>Volkswagen Tiguan 2.0T S</v>
      </c>
      <c r="B8061" s="6" t="s">
        <v>7221</v>
      </c>
      <c r="C8061" s="6" t="str">
        <f t="shared" si="125"/>
        <v>25,000</v>
      </c>
      <c r="D8061" s="5">
        <v>25000</v>
      </c>
    </row>
    <row r="8062" spans="1:4" x14ac:dyDescent="0.35">
      <c r="A8062" t="str">
        <f>CONCATENATE(cars_raw!B8067," ",cars_raw!C8067)</f>
        <v>Nissan Rogue SL</v>
      </c>
      <c r="B8062" s="6" t="s">
        <v>16384</v>
      </c>
      <c r="C8062" s="6" t="str">
        <f t="shared" si="125"/>
        <v>32,300</v>
      </c>
      <c r="D8062" s="5">
        <v>32300</v>
      </c>
    </row>
    <row r="8063" spans="1:4" x14ac:dyDescent="0.35">
      <c r="A8063" t="str">
        <f>CONCATENATE(cars_raw!B8068," ",cars_raw!C8068)</f>
        <v>Cadillac XT5 Premium Luxury</v>
      </c>
      <c r="B8063" s="6" t="s">
        <v>27400</v>
      </c>
      <c r="C8063" s="6" t="str">
        <f t="shared" si="125"/>
        <v>31,788</v>
      </c>
      <c r="D8063" s="5">
        <v>31788</v>
      </c>
    </row>
    <row r="8064" spans="1:4" x14ac:dyDescent="0.35">
      <c r="A8064" t="str">
        <f>CONCATENATE(cars_raw!B8069," ",cars_raw!C8069)</f>
        <v>INFINITI QX80 Luxe</v>
      </c>
      <c r="B8064" s="6" t="s">
        <v>4555</v>
      </c>
      <c r="C8064" s="6" t="str">
        <f t="shared" si="125"/>
        <v>43,998</v>
      </c>
      <c r="D8064" s="5">
        <v>43998</v>
      </c>
    </row>
    <row r="8065" spans="1:4" x14ac:dyDescent="0.35">
      <c r="A8065" t="str">
        <f>CONCATENATE(cars_raw!B8070," ",cars_raw!C8070)</f>
        <v>Jaguar XE 35t First Edition</v>
      </c>
      <c r="B8065" s="6" t="s">
        <v>7049</v>
      </c>
      <c r="C8065" s="6" t="str">
        <f t="shared" si="125"/>
        <v>29,992</v>
      </c>
      <c r="D8065" s="5">
        <v>29992</v>
      </c>
    </row>
    <row r="8066" spans="1:4" x14ac:dyDescent="0.35">
      <c r="A8066" t="str">
        <f>CONCATENATE(cars_raw!B8071," ",cars_raw!C8071)</f>
        <v>Toyota RAV4 LE</v>
      </c>
      <c r="B8066" s="6" t="s">
        <v>28550</v>
      </c>
      <c r="C8066" s="6" t="str">
        <f t="shared" ref="C8066:C8129" si="126">REPLACE(B8066,1,1,"")</f>
        <v>19,795</v>
      </c>
      <c r="D8066" s="5">
        <v>19795</v>
      </c>
    </row>
    <row r="8067" spans="1:4" x14ac:dyDescent="0.35">
      <c r="A8067" t="str">
        <f>CONCATENATE(cars_raw!B8072," ",cars_raw!C8072)</f>
        <v>Honda HR-V EX</v>
      </c>
      <c r="B8067" s="6" t="s">
        <v>28553</v>
      </c>
      <c r="C8067" s="6" t="str">
        <f t="shared" si="126"/>
        <v>23,861</v>
      </c>
      <c r="D8067" s="5">
        <v>23861</v>
      </c>
    </row>
    <row r="8068" spans="1:4" x14ac:dyDescent="0.35">
      <c r="A8068" t="str">
        <f>CONCATENATE(cars_raw!B8073," ",cars_raw!C8073)</f>
        <v>Audi Q5 2.0T Premium Plus</v>
      </c>
      <c r="B8068" s="6" t="s">
        <v>28558</v>
      </c>
      <c r="C8068" s="6" t="str">
        <f t="shared" si="126"/>
        <v>41,930</v>
      </c>
      <c r="D8068" s="5">
        <v>41930</v>
      </c>
    </row>
    <row r="8069" spans="1:4" x14ac:dyDescent="0.35">
      <c r="A8069" t="str">
        <f>CONCATENATE(cars_raw!B8074," ",cars_raw!C8074)</f>
        <v>BMW X3 xDrive30i</v>
      </c>
      <c r="B8069" s="6" t="s">
        <v>28561</v>
      </c>
      <c r="C8069" s="6" t="str">
        <f t="shared" si="126"/>
        <v>38,591</v>
      </c>
      <c r="D8069" s="5">
        <v>38591</v>
      </c>
    </row>
    <row r="8070" spans="1:4" x14ac:dyDescent="0.35">
      <c r="A8070" t="str">
        <f>CONCATENATE(cars_raw!B8075," ",cars_raw!C8075)</f>
        <v>Chevrolet Suburban LT</v>
      </c>
      <c r="B8070" s="6" t="s">
        <v>4603</v>
      </c>
      <c r="C8070" s="6" t="str">
        <f t="shared" si="126"/>
        <v>47,998</v>
      </c>
      <c r="D8070" s="5">
        <v>47998</v>
      </c>
    </row>
    <row r="8071" spans="1:4" x14ac:dyDescent="0.35">
      <c r="A8071" t="str">
        <f>CONCATENATE(cars_raw!B8076," ",cars_raw!C8076)</f>
        <v>Mercedes-Benz GLB 250 Base 4MATIC</v>
      </c>
      <c r="B8071" s="6" t="s">
        <v>28567</v>
      </c>
      <c r="C8071" s="6" t="str">
        <f t="shared" si="126"/>
        <v>42,707</v>
      </c>
      <c r="D8071" s="5">
        <v>42707</v>
      </c>
    </row>
    <row r="8072" spans="1:4" x14ac:dyDescent="0.35">
      <c r="A8072" t="str">
        <f>CONCATENATE(cars_raw!B8077," ",cars_raw!C8077)</f>
        <v>Mercedes-Benz AMG E 63 S 4MATIC</v>
      </c>
      <c r="B8072" s="6" t="s">
        <v>28573</v>
      </c>
      <c r="C8072" s="6" t="str">
        <f t="shared" si="126"/>
        <v>92,999</v>
      </c>
      <c r="D8072" s="5">
        <v>92999</v>
      </c>
    </row>
    <row r="8073" spans="1:4" x14ac:dyDescent="0.35">
      <c r="A8073" t="str">
        <f>CONCATENATE(cars_raw!B8078," ",cars_raw!C8078)</f>
        <v>Jeep Grand Cherokee Limited</v>
      </c>
      <c r="B8073" s="6" t="s">
        <v>8431</v>
      </c>
      <c r="C8073" s="6" t="str">
        <f t="shared" si="126"/>
        <v>36,495</v>
      </c>
      <c r="D8073" s="5">
        <v>36495</v>
      </c>
    </row>
    <row r="8074" spans="1:4" x14ac:dyDescent="0.35">
      <c r="A8074" t="str">
        <f>CONCATENATE(cars_raw!B8079," ",cars_raw!C8079)</f>
        <v>Toyota Highlander XLE</v>
      </c>
      <c r="B8074" s="6" t="s">
        <v>28577</v>
      </c>
      <c r="C8074" s="6" t="str">
        <f t="shared" si="126"/>
        <v>33,788</v>
      </c>
      <c r="D8074" s="5">
        <v>33788</v>
      </c>
    </row>
    <row r="8075" spans="1:4" x14ac:dyDescent="0.35">
      <c r="A8075" t="str">
        <f>CONCATENATE(cars_raw!B8080," ",cars_raw!C8080)</f>
        <v>Nissan Sentra S</v>
      </c>
      <c r="B8075" s="6" t="s">
        <v>28580</v>
      </c>
      <c r="C8075" s="6" t="str">
        <f t="shared" si="126"/>
        <v>22,587</v>
      </c>
      <c r="D8075" s="5">
        <v>22587</v>
      </c>
    </row>
    <row r="8076" spans="1:4" x14ac:dyDescent="0.35">
      <c r="A8076" t="str">
        <f>CONCATENATE(cars_raw!B8081," ",cars_raw!C8081)</f>
        <v>INFINITI QX60 Luxe</v>
      </c>
      <c r="B8076" s="6" t="s">
        <v>16416</v>
      </c>
      <c r="C8076" s="6" t="str">
        <f t="shared" si="126"/>
        <v>38,977</v>
      </c>
      <c r="D8076" s="5">
        <v>38977</v>
      </c>
    </row>
    <row r="8077" spans="1:4" x14ac:dyDescent="0.35">
      <c r="A8077" t="str">
        <f>CONCATENATE(cars_raw!B8082," ",cars_raw!C8082)</f>
        <v>BMW X3 xDrive30i</v>
      </c>
      <c r="B8077" s="6" t="s">
        <v>18635</v>
      </c>
      <c r="C8077" s="6" t="str">
        <f t="shared" si="126"/>
        <v>43,990</v>
      </c>
      <c r="D8077" s="5">
        <v>43990</v>
      </c>
    </row>
    <row r="8078" spans="1:4" x14ac:dyDescent="0.35">
      <c r="A8078" t="str">
        <f>CONCATENATE(cars_raw!B8083," ",cars_raw!C8083)</f>
        <v>Lexus IS 300 Base</v>
      </c>
      <c r="B8078" s="6" t="s">
        <v>28585</v>
      </c>
      <c r="C8078" s="6" t="str">
        <f t="shared" si="126"/>
        <v>33,872</v>
      </c>
      <c r="D8078" s="5">
        <v>33872</v>
      </c>
    </row>
    <row r="8079" spans="1:4" x14ac:dyDescent="0.35">
      <c r="A8079" t="str">
        <f>CONCATENATE(cars_raw!B8084," ",cars_raw!C8084)</f>
        <v>Toyota RAV4 XLE</v>
      </c>
      <c r="B8079" s="6" t="s">
        <v>28588</v>
      </c>
      <c r="C8079" s="6" t="str">
        <f t="shared" si="126"/>
        <v>27,911</v>
      </c>
      <c r="D8079" s="5">
        <v>27911</v>
      </c>
    </row>
    <row r="8080" spans="1:4" x14ac:dyDescent="0.35">
      <c r="A8080" t="str">
        <f>CONCATENATE(cars_raw!B8085," ",cars_raw!C8085)</f>
        <v>Mercedes-Benz E-Class E 300</v>
      </c>
      <c r="B8080" s="6" t="s">
        <v>9029</v>
      </c>
      <c r="C8080" s="6" t="str">
        <f t="shared" si="126"/>
        <v>35,499</v>
      </c>
      <c r="D8080" s="5">
        <v>35499</v>
      </c>
    </row>
    <row r="8081" spans="1:4" x14ac:dyDescent="0.35">
      <c r="A8081" t="str">
        <f>CONCATENATE(cars_raw!B8086," ",cars_raw!C8086)</f>
        <v>Tesla Model Y Performance</v>
      </c>
      <c r="B8081" s="6" t="s">
        <v>28595</v>
      </c>
      <c r="C8081" s="6" t="str">
        <f t="shared" si="126"/>
        <v>71,494</v>
      </c>
      <c r="D8081" s="5">
        <v>71494</v>
      </c>
    </row>
    <row r="8082" spans="1:4" x14ac:dyDescent="0.35">
      <c r="A8082" t="str">
        <f>CONCATENATE(cars_raw!B8087," ",cars_raw!C8087)</f>
        <v>Lexus RX 350 350</v>
      </c>
      <c r="B8082" s="6" t="s">
        <v>28599</v>
      </c>
      <c r="C8082" s="6" t="str">
        <f t="shared" si="126"/>
        <v>43,242</v>
      </c>
      <c r="D8082" s="5">
        <v>43242</v>
      </c>
    </row>
    <row r="8083" spans="1:4" x14ac:dyDescent="0.35">
      <c r="A8083" t="str">
        <f>CONCATENATE(cars_raw!B8088," ",cars_raw!C8088)</f>
        <v>BMW 530 i</v>
      </c>
      <c r="B8083" s="6" t="s">
        <v>4082</v>
      </c>
      <c r="C8083" s="6" t="str">
        <f t="shared" si="126"/>
        <v>42,998</v>
      </c>
      <c r="D8083" s="5">
        <v>42998</v>
      </c>
    </row>
    <row r="8084" spans="1:4" x14ac:dyDescent="0.35">
      <c r="A8084" t="str">
        <f>CONCATENATE(cars_raw!B8089," ",cars_raw!C8089)</f>
        <v>Honda Odyssey EX-L</v>
      </c>
      <c r="B8084" s="6" t="s">
        <v>2110</v>
      </c>
      <c r="C8084" s="6" t="str">
        <f t="shared" si="126"/>
        <v>35,998</v>
      </c>
      <c r="D8084" s="5">
        <v>35998</v>
      </c>
    </row>
    <row r="8085" spans="1:4" x14ac:dyDescent="0.35">
      <c r="A8085" t="str">
        <f>CONCATENATE(cars_raw!B8090," ",cars_raw!C8090)</f>
        <v>BMW 740 i</v>
      </c>
      <c r="B8085" s="6" t="s">
        <v>3869</v>
      </c>
      <c r="C8085" s="6" t="str">
        <f t="shared" si="126"/>
        <v>44,995</v>
      </c>
      <c r="D8085" s="5">
        <v>44995</v>
      </c>
    </row>
    <row r="8086" spans="1:4" x14ac:dyDescent="0.35">
      <c r="A8086" t="str">
        <f>CONCATENATE(cars_raw!B8091," ",cars_raw!C8091)</f>
        <v>Tesla Model X 75D</v>
      </c>
      <c r="B8086" s="6" t="s">
        <v>28612</v>
      </c>
      <c r="C8086" s="6" t="str">
        <f t="shared" si="126"/>
        <v>81,990</v>
      </c>
      <c r="D8086" s="5">
        <v>81990</v>
      </c>
    </row>
    <row r="8087" spans="1:4" x14ac:dyDescent="0.35">
      <c r="A8087" t="str">
        <f>CONCATENATE(cars_raw!B8092," ",cars_raw!C8092)</f>
        <v>Ford Fusion Titanium</v>
      </c>
      <c r="B8087" s="6" t="s">
        <v>5319</v>
      </c>
      <c r="C8087" s="6" t="str">
        <f t="shared" si="126"/>
        <v>23,500</v>
      </c>
      <c r="D8087" s="5">
        <v>23500</v>
      </c>
    </row>
    <row r="8088" spans="1:4" x14ac:dyDescent="0.35">
      <c r="A8088" t="str">
        <f>CONCATENATE(cars_raw!B8093," ",cars_raw!C8093)</f>
        <v>Toyota Tundra Limited</v>
      </c>
      <c r="B8088" s="6" t="s">
        <v>17335</v>
      </c>
      <c r="C8088" s="6" t="str">
        <f t="shared" si="126"/>
        <v>52,985</v>
      </c>
      <c r="D8088" s="5">
        <v>52985</v>
      </c>
    </row>
    <row r="8089" spans="1:4" x14ac:dyDescent="0.35">
      <c r="A8089" t="str">
        <f>CONCATENATE(cars_raw!B8094," ",cars_raw!C8094)</f>
        <v>Toyota Tacoma TRD Pro</v>
      </c>
      <c r="B8089" s="6" t="s">
        <v>28618</v>
      </c>
      <c r="C8089" s="6" t="str">
        <f t="shared" si="126"/>
        <v>45,200</v>
      </c>
      <c r="D8089" s="5">
        <v>45200</v>
      </c>
    </row>
    <row r="8090" spans="1:4" x14ac:dyDescent="0.35">
      <c r="A8090" t="str">
        <f>CONCATENATE(cars_raw!B8095," ",cars_raw!C8095)</f>
        <v>Audi S3 2.0T Premium Plus</v>
      </c>
      <c r="B8090" s="6" t="s">
        <v>8346</v>
      </c>
      <c r="C8090" s="6" t="str">
        <f t="shared" si="126"/>
        <v>32,991</v>
      </c>
      <c r="D8090" s="5">
        <v>32991</v>
      </c>
    </row>
    <row r="8091" spans="1:4" x14ac:dyDescent="0.35">
      <c r="A8091" t="str">
        <f>CONCATENATE(cars_raw!B8096," ",cars_raw!C8096)</f>
        <v>Jeep Wrangler Sport</v>
      </c>
      <c r="B8091" s="6" t="s">
        <v>28621</v>
      </c>
      <c r="C8091" s="6" t="str">
        <f t="shared" si="126"/>
        <v>33,693</v>
      </c>
      <c r="D8091" s="5">
        <v>33693</v>
      </c>
    </row>
    <row r="8092" spans="1:4" x14ac:dyDescent="0.35">
      <c r="A8092" t="str">
        <f>CONCATENATE(cars_raw!B8097," ",cars_raw!C8097)</f>
        <v>Subaru Forester Premium</v>
      </c>
      <c r="B8092" s="6" t="s">
        <v>28626</v>
      </c>
      <c r="C8092" s="6" t="str">
        <f t="shared" si="126"/>
        <v>25,452</v>
      </c>
      <c r="D8092" s="5">
        <v>25452</v>
      </c>
    </row>
    <row r="8093" spans="1:4" x14ac:dyDescent="0.35">
      <c r="A8093" t="str">
        <f>CONCATENATE(cars_raw!B8098," ",cars_raw!C8098)</f>
        <v>Ford Explorer Limited</v>
      </c>
      <c r="B8093" s="6" t="s">
        <v>28629</v>
      </c>
      <c r="C8093" s="6" t="str">
        <f t="shared" si="126"/>
        <v>34,308</v>
      </c>
      <c r="D8093" s="5">
        <v>34308</v>
      </c>
    </row>
    <row r="8094" spans="1:4" x14ac:dyDescent="0.35">
      <c r="A8094" t="str">
        <f>CONCATENATE(cars_raw!B8099," ",cars_raw!C8099)</f>
        <v>Tesla Model 3 Long Range</v>
      </c>
      <c r="B8094" s="6" t="s">
        <v>28634</v>
      </c>
      <c r="C8094" s="6" t="str">
        <f t="shared" si="126"/>
        <v>60,283</v>
      </c>
      <c r="D8094" s="5">
        <v>60283</v>
      </c>
    </row>
    <row r="8095" spans="1:4" x14ac:dyDescent="0.35">
      <c r="A8095" t="str">
        <f>CONCATENATE(cars_raw!B8100," ",cars_raw!C8100)</f>
        <v>Lincoln Nautilus Reserve</v>
      </c>
      <c r="B8095" s="6" t="s">
        <v>2163</v>
      </c>
      <c r="C8095" s="6" t="str">
        <f t="shared" si="126"/>
        <v>46,995</v>
      </c>
      <c r="D8095" s="5">
        <v>46995</v>
      </c>
    </row>
    <row r="8096" spans="1:4" x14ac:dyDescent="0.35">
      <c r="A8096" t="str">
        <f>CONCATENATE(cars_raw!B8101," ",cars_raw!C8101)</f>
        <v>Honda CR-V LX</v>
      </c>
      <c r="B8096" s="6" t="s">
        <v>28641</v>
      </c>
      <c r="C8096" s="6" t="str">
        <f t="shared" si="126"/>
        <v>28,231</v>
      </c>
      <c r="D8096" s="5">
        <v>28231</v>
      </c>
    </row>
    <row r="8097" spans="1:4" x14ac:dyDescent="0.35">
      <c r="A8097" t="str">
        <f>CONCATENATE(cars_raw!B8102," ",cars_raw!C8102)</f>
        <v>Mazda CX-30 Select</v>
      </c>
      <c r="B8097" s="6" t="s">
        <v>28644</v>
      </c>
      <c r="C8097" s="6" t="str">
        <f t="shared" si="126"/>
        <v>24,788</v>
      </c>
      <c r="D8097" s="5">
        <v>24788</v>
      </c>
    </row>
    <row r="8098" spans="1:4" x14ac:dyDescent="0.35">
      <c r="A8098" t="str">
        <f>CONCATENATE(cars_raw!B8103," ",cars_raw!C8103)</f>
        <v>Kia Telluride SX</v>
      </c>
      <c r="B8098" s="6" t="s">
        <v>501</v>
      </c>
      <c r="C8098" s="6" t="str">
        <f t="shared" si="126"/>
        <v>51,000</v>
      </c>
      <c r="D8098" s="5">
        <v>51000</v>
      </c>
    </row>
    <row r="8099" spans="1:4" x14ac:dyDescent="0.35">
      <c r="A8099" t="str">
        <f>CONCATENATE(cars_raw!B8104," ",cars_raw!C8104)</f>
        <v>Toyota RAV4 LE</v>
      </c>
      <c r="B8099" s="6" t="s">
        <v>19363</v>
      </c>
      <c r="C8099" s="6" t="str">
        <f t="shared" si="126"/>
        <v>32,962</v>
      </c>
      <c r="D8099" s="5">
        <v>32962</v>
      </c>
    </row>
    <row r="8100" spans="1:4" x14ac:dyDescent="0.35">
      <c r="A8100" t="str">
        <f>CONCATENATE(cars_raw!B8105," ",cars_raw!C8105)</f>
        <v>Acura RDX A-Spec</v>
      </c>
      <c r="B8100" s="6" t="s">
        <v>5388</v>
      </c>
      <c r="C8100" s="6" t="str">
        <f t="shared" si="126"/>
        <v>42,000</v>
      </c>
      <c r="D8100" s="5">
        <v>42000</v>
      </c>
    </row>
    <row r="8101" spans="1:4" x14ac:dyDescent="0.35">
      <c r="A8101" t="str">
        <f>CONCATENATE(cars_raw!B8106," ",cars_raw!C8106)</f>
        <v>Kia Sportage LX</v>
      </c>
      <c r="B8101" s="6" t="s">
        <v>17469</v>
      </c>
      <c r="C8101" s="6" t="str">
        <f t="shared" si="126"/>
        <v>23,994</v>
      </c>
      <c r="D8101" s="5">
        <v>23994</v>
      </c>
    </row>
    <row r="8102" spans="1:4" x14ac:dyDescent="0.35">
      <c r="A8102" t="str">
        <f>CONCATENATE(cars_raw!B8107," ",cars_raw!C8107)</f>
        <v>Mercedes-Benz C-Class C 300</v>
      </c>
      <c r="B8102" s="6" t="s">
        <v>16729</v>
      </c>
      <c r="C8102" s="6" t="str">
        <f t="shared" si="126"/>
        <v>29,989</v>
      </c>
      <c r="D8102" s="5">
        <v>29989</v>
      </c>
    </row>
    <row r="8103" spans="1:4" x14ac:dyDescent="0.35">
      <c r="A8103" t="str">
        <f>CONCATENATE(cars_raw!B8108," ",cars_raw!C8108)</f>
        <v>BMW X3 M40i</v>
      </c>
      <c r="B8103" s="6" t="s">
        <v>28659</v>
      </c>
      <c r="C8103" s="6" t="str">
        <f t="shared" si="126"/>
        <v>57,880</v>
      </c>
      <c r="D8103" s="5">
        <v>57880</v>
      </c>
    </row>
    <row r="8104" spans="1:4" x14ac:dyDescent="0.35">
      <c r="A8104" t="str">
        <f>CONCATENATE(cars_raw!B8109," ",cars_raw!C8109)</f>
        <v>Porsche Macan S</v>
      </c>
      <c r="B8104" s="6" t="s">
        <v>587</v>
      </c>
      <c r="C8104" s="6" t="str">
        <f t="shared" si="126"/>
        <v>44,998</v>
      </c>
      <c r="D8104" s="5">
        <v>44998</v>
      </c>
    </row>
    <row r="8105" spans="1:4" x14ac:dyDescent="0.35">
      <c r="A8105" t="str">
        <f>CONCATENATE(cars_raw!B8110," ",cars_raw!C8110)</f>
        <v>Acura RDX Base</v>
      </c>
      <c r="B8105" s="6" t="s">
        <v>21843</v>
      </c>
      <c r="C8105" s="6" t="str">
        <f t="shared" si="126"/>
        <v>16,800</v>
      </c>
      <c r="D8105" s="5">
        <v>16800</v>
      </c>
    </row>
    <row r="8106" spans="1:4" x14ac:dyDescent="0.35">
      <c r="A8106" t="str">
        <f>CONCATENATE(cars_raw!B8111," ",cars_raw!C8111)</f>
        <v>Honda CR-V EX-L</v>
      </c>
      <c r="B8106" s="6" t="s">
        <v>14804</v>
      </c>
      <c r="C8106" s="6" t="str">
        <f t="shared" si="126"/>
        <v>25,977</v>
      </c>
      <c r="D8106" s="5">
        <v>25977</v>
      </c>
    </row>
    <row r="8107" spans="1:4" x14ac:dyDescent="0.35">
      <c r="A8107" t="str">
        <f>CONCATENATE(cars_raw!B8112," ",cars_raw!C8112)</f>
        <v>Jeep Grand Cherokee Limited</v>
      </c>
      <c r="B8107" s="6" t="s">
        <v>28667</v>
      </c>
      <c r="C8107" s="6" t="str">
        <f t="shared" si="126"/>
        <v>33,099</v>
      </c>
      <c r="D8107" s="5">
        <v>33099</v>
      </c>
    </row>
    <row r="8108" spans="1:4" x14ac:dyDescent="0.35">
      <c r="A8108" t="str">
        <f>CONCATENATE(cars_raw!B8113," ",cars_raw!C8113)</f>
        <v>Audi Q7 2.0T Premium Plus</v>
      </c>
      <c r="B8108" s="6" t="s">
        <v>8043</v>
      </c>
      <c r="C8108" s="6" t="str">
        <f t="shared" si="126"/>
        <v>38,997</v>
      </c>
      <c r="D8108" s="5">
        <v>38997</v>
      </c>
    </row>
    <row r="8109" spans="1:4" x14ac:dyDescent="0.35">
      <c r="A8109" t="str">
        <f>CONCATENATE(cars_raw!B8114," ",cars_raw!C8114)</f>
        <v>Porsche 718 Cayman GTS</v>
      </c>
      <c r="B8109" s="6" t="s">
        <v>28679</v>
      </c>
      <c r="C8109" s="6" t="str">
        <f t="shared" si="126"/>
        <v>81,991</v>
      </c>
      <c r="D8109" s="5">
        <v>81991</v>
      </c>
    </row>
    <row r="8110" spans="1:4" x14ac:dyDescent="0.35">
      <c r="A8110" t="str">
        <f>CONCATENATE(cars_raw!B8115," ",cars_raw!C8115)</f>
        <v>INFINITI QX80 Luxe</v>
      </c>
      <c r="B8110" s="6" t="s">
        <v>14248</v>
      </c>
      <c r="C8110" s="6" t="str">
        <f t="shared" si="126"/>
        <v>42,988</v>
      </c>
      <c r="D8110" s="5">
        <v>42988</v>
      </c>
    </row>
    <row r="8111" spans="1:4" x14ac:dyDescent="0.35">
      <c r="A8111" t="str">
        <f>CONCATENATE(cars_raw!B8116," ",cars_raw!C8116)</f>
        <v>Chevrolet Tahoe Premier</v>
      </c>
      <c r="B8111" s="6" t="s">
        <v>28684</v>
      </c>
      <c r="C8111" s="6" t="str">
        <f t="shared" si="126"/>
        <v>64,960</v>
      </c>
      <c r="D8111" s="5">
        <v>64960</v>
      </c>
    </row>
    <row r="8112" spans="1:4" x14ac:dyDescent="0.35">
      <c r="A8112" t="str">
        <f>CONCATENATE(cars_raw!B8117," ",cars_raw!C8117)</f>
        <v>Cadillac SRX Performance Collection</v>
      </c>
      <c r="B8112" s="6" t="s">
        <v>16479</v>
      </c>
      <c r="C8112" s="6" t="str">
        <f t="shared" si="126"/>
        <v>13,997</v>
      </c>
      <c r="D8112" s="5">
        <v>13997</v>
      </c>
    </row>
    <row r="8113" spans="1:4" x14ac:dyDescent="0.35">
      <c r="A8113" t="str">
        <f>CONCATENATE(cars_raw!B8118," ",cars_raw!C8118)</f>
        <v>Jeep Grand Cherokee Limited</v>
      </c>
      <c r="B8113" s="6" t="s">
        <v>23240</v>
      </c>
      <c r="C8113" s="6" t="str">
        <f t="shared" si="126"/>
        <v>28,988</v>
      </c>
      <c r="D8113" s="5">
        <v>28988</v>
      </c>
    </row>
    <row r="8114" spans="1:4" x14ac:dyDescent="0.35">
      <c r="A8114" t="str">
        <f>CONCATENATE(cars_raw!B8119," ",cars_raw!C8119)</f>
        <v>Chevrolet Equinox Premier w/1LZ</v>
      </c>
      <c r="B8114" s="6" t="s">
        <v>3478</v>
      </c>
      <c r="C8114" s="6" t="str">
        <f t="shared" si="126"/>
        <v>33,899</v>
      </c>
      <c r="D8114" s="5">
        <v>33899</v>
      </c>
    </row>
    <row r="8115" spans="1:4" x14ac:dyDescent="0.35">
      <c r="A8115" t="str">
        <f>CONCATENATE(cars_raw!B8120," ",cars_raw!C8120)</f>
        <v>Toyota Camry SE</v>
      </c>
      <c r="B8115" s="6" t="s">
        <v>28701</v>
      </c>
      <c r="C8115" s="6" t="str">
        <f t="shared" si="126"/>
        <v>27,957</v>
      </c>
      <c r="D8115" s="5">
        <v>27957</v>
      </c>
    </row>
    <row r="8116" spans="1:4" x14ac:dyDescent="0.35">
      <c r="A8116" t="str">
        <f>CONCATENATE(cars_raw!B8121," ",cars_raw!C8121)</f>
        <v>Chevrolet Equinox 1LT</v>
      </c>
      <c r="B8116" s="6" t="s">
        <v>28704</v>
      </c>
      <c r="C8116" s="6" t="str">
        <f t="shared" si="126"/>
        <v>24,699</v>
      </c>
      <c r="D8116" s="5">
        <v>24699</v>
      </c>
    </row>
    <row r="8117" spans="1:4" x14ac:dyDescent="0.35">
      <c r="A8117" t="str">
        <f>CONCATENATE(cars_raw!B8122," ",cars_raw!C8122)</f>
        <v>Chevrolet Equinox 1LT</v>
      </c>
      <c r="B8117" s="6" t="s">
        <v>28709</v>
      </c>
      <c r="C8117" s="6" t="str">
        <f t="shared" si="126"/>
        <v>24,777</v>
      </c>
      <c r="D8117" s="5">
        <v>24777</v>
      </c>
    </row>
    <row r="8118" spans="1:4" x14ac:dyDescent="0.35">
      <c r="A8118" t="str">
        <f>CONCATENATE(cars_raw!B8123," ",cars_raw!C8123)</f>
        <v>Ford Escape SE</v>
      </c>
      <c r="B8118" s="6" t="s">
        <v>28714</v>
      </c>
      <c r="C8118" s="6" t="str">
        <f t="shared" si="126"/>
        <v>19,748</v>
      </c>
      <c r="D8118" s="5">
        <v>19748</v>
      </c>
    </row>
    <row r="8119" spans="1:4" x14ac:dyDescent="0.35">
      <c r="A8119" t="str">
        <f>CONCATENATE(cars_raw!B8124," ",cars_raw!C8124)</f>
        <v>Toyota Corolla LE</v>
      </c>
      <c r="B8119" s="6" t="s">
        <v>7822</v>
      </c>
      <c r="C8119" s="6" t="str">
        <f t="shared" si="126"/>
        <v>24,499</v>
      </c>
      <c r="D8119" s="5">
        <v>24499</v>
      </c>
    </row>
    <row r="8120" spans="1:4" x14ac:dyDescent="0.35">
      <c r="A8120" t="str">
        <f>CONCATENATE(cars_raw!B8125," ",cars_raw!C8125)</f>
        <v>Chevrolet Trax LT</v>
      </c>
      <c r="B8120" s="6" t="s">
        <v>6432</v>
      </c>
      <c r="C8120" s="6" t="str">
        <f t="shared" si="126"/>
        <v>23,495</v>
      </c>
      <c r="D8120" s="5">
        <v>23495</v>
      </c>
    </row>
    <row r="8121" spans="1:4" x14ac:dyDescent="0.35">
      <c r="A8121" t="str">
        <f>CONCATENATE(cars_raw!B8126," ",cars_raw!C8126)</f>
        <v>Jeep Grand Cherokee Limited</v>
      </c>
      <c r="B8121" s="6" t="s">
        <v>7093</v>
      </c>
      <c r="C8121" s="6" t="str">
        <f t="shared" si="126"/>
        <v>37,777</v>
      </c>
      <c r="D8121" s="5">
        <v>37777</v>
      </c>
    </row>
    <row r="8122" spans="1:4" x14ac:dyDescent="0.35">
      <c r="A8122" t="str">
        <f>CONCATENATE(cars_raw!B8127," ",cars_raw!C8127)</f>
        <v>Ford Explorer Limited</v>
      </c>
      <c r="B8122" s="6" t="s">
        <v>28724</v>
      </c>
      <c r="C8122" s="6" t="str">
        <f t="shared" si="126"/>
        <v>38,979</v>
      </c>
      <c r="D8122" s="5">
        <v>38979</v>
      </c>
    </row>
    <row r="8123" spans="1:4" x14ac:dyDescent="0.35">
      <c r="A8123" t="str">
        <f>CONCATENATE(cars_raw!B8128," ",cars_raw!C8128)</f>
        <v>Chevrolet Traverse LT Cloth</v>
      </c>
      <c r="B8123" s="6" t="s">
        <v>5067</v>
      </c>
      <c r="C8123" s="6" t="str">
        <f t="shared" si="126"/>
        <v>41,500</v>
      </c>
      <c r="D8123" s="5">
        <v>41500</v>
      </c>
    </row>
    <row r="8124" spans="1:4" x14ac:dyDescent="0.35">
      <c r="A8124" t="str">
        <f>CONCATENATE(cars_raw!B8129," ",cars_raw!C8129)</f>
        <v>Jeep Grand Cherokee Limited</v>
      </c>
      <c r="B8124" s="6" t="s">
        <v>4629</v>
      </c>
      <c r="C8124" s="6" t="str">
        <f t="shared" si="126"/>
        <v>34,500</v>
      </c>
      <c r="D8124" s="5">
        <v>34500</v>
      </c>
    </row>
    <row r="8125" spans="1:4" x14ac:dyDescent="0.35">
      <c r="A8125" t="str">
        <f>CONCATENATE(cars_raw!B8130," ",cars_raw!C8130)</f>
        <v>Jeep Grand Cherokee Limited</v>
      </c>
      <c r="B8125" s="6" t="s">
        <v>28737</v>
      </c>
      <c r="C8125" s="6" t="str">
        <f t="shared" si="126"/>
        <v>31,949</v>
      </c>
      <c r="D8125" s="5">
        <v>31949</v>
      </c>
    </row>
    <row r="8126" spans="1:4" x14ac:dyDescent="0.35">
      <c r="A8126" t="str">
        <f>CONCATENATE(cars_raw!B8131," ",cars_raw!C8131)</f>
        <v>Toyota Highlander LE</v>
      </c>
      <c r="B8126" s="6" t="s">
        <v>18818</v>
      </c>
      <c r="C8126" s="6" t="str">
        <f t="shared" si="126"/>
        <v>35,997</v>
      </c>
      <c r="D8126" s="5">
        <v>35997</v>
      </c>
    </row>
    <row r="8127" spans="1:4" x14ac:dyDescent="0.35">
      <c r="A8127" t="str">
        <f>CONCATENATE(cars_raw!B8132," ",cars_raw!C8132)</f>
        <v>Toyota Venza Limited</v>
      </c>
      <c r="B8127" s="6" t="s">
        <v>28743</v>
      </c>
      <c r="C8127" s="6" t="str">
        <f t="shared" si="126"/>
        <v>40,396</v>
      </c>
      <c r="D8127" s="5">
        <v>40396</v>
      </c>
    </row>
    <row r="8128" spans="1:4" x14ac:dyDescent="0.35">
      <c r="A8128" t="str">
        <f>CONCATENATE(cars_raw!B8133," ",cars_raw!C8133)</f>
        <v>INFINITI QX60 Base</v>
      </c>
      <c r="B8128" s="6" t="s">
        <v>28747</v>
      </c>
      <c r="C8128" s="6" t="str">
        <f t="shared" si="126"/>
        <v>31,958</v>
      </c>
      <c r="D8128" s="5">
        <v>31958</v>
      </c>
    </row>
    <row r="8129" spans="1:4" x14ac:dyDescent="0.35">
      <c r="A8129" t="str">
        <f>CONCATENATE(cars_raw!B8134," ",cars_raw!C8134)</f>
        <v>Volkswagen Tiguan 2.0T SE</v>
      </c>
      <c r="B8129" s="6" t="s">
        <v>28751</v>
      </c>
      <c r="C8129" s="6" t="str">
        <f t="shared" si="126"/>
        <v>29,323</v>
      </c>
      <c r="D8129" s="5">
        <v>29323</v>
      </c>
    </row>
    <row r="8130" spans="1:4" x14ac:dyDescent="0.35">
      <c r="A8130" t="str">
        <f>CONCATENATE(cars_raw!B8135," ",cars_raw!C8135)</f>
        <v>Kia Sportage S</v>
      </c>
      <c r="B8130" s="6" t="s">
        <v>232</v>
      </c>
      <c r="C8130" s="6" t="str">
        <f t="shared" ref="C8130:C8193" si="127">REPLACE(B8130,1,1,"")</f>
        <v>29,500</v>
      </c>
      <c r="D8130" s="5">
        <v>29500</v>
      </c>
    </row>
    <row r="8131" spans="1:4" x14ac:dyDescent="0.35">
      <c r="A8131" t="str">
        <f>CONCATENATE(cars_raw!B8136," ",cars_raw!C8136)</f>
        <v>Buick Enclave Avenir</v>
      </c>
      <c r="B8131" s="6" t="s">
        <v>15038</v>
      </c>
      <c r="C8131" s="6" t="str">
        <f t="shared" si="127"/>
        <v>45,900</v>
      </c>
      <c r="D8131" s="5">
        <v>45900</v>
      </c>
    </row>
    <row r="8132" spans="1:4" x14ac:dyDescent="0.35">
      <c r="A8132" t="str">
        <f>CONCATENATE(cars_raw!B8137," ",cars_raw!C8137)</f>
        <v>Buick Enclave Essence</v>
      </c>
      <c r="B8132" s="6" t="s">
        <v>28762</v>
      </c>
      <c r="C8132" s="6" t="str">
        <f t="shared" si="127"/>
        <v>35,300</v>
      </c>
      <c r="D8132" s="5">
        <v>35300</v>
      </c>
    </row>
    <row r="8133" spans="1:4" x14ac:dyDescent="0.35">
      <c r="A8133" t="str">
        <f>CONCATENATE(cars_raw!B8138," ",cars_raw!C8138)</f>
        <v>Nissan Sentra S</v>
      </c>
      <c r="B8133" s="6" t="s">
        <v>28767</v>
      </c>
      <c r="C8133" s="6" t="str">
        <f t="shared" si="127"/>
        <v>19,858</v>
      </c>
      <c r="D8133" s="5">
        <v>19858</v>
      </c>
    </row>
    <row r="8134" spans="1:4" x14ac:dyDescent="0.35">
      <c r="A8134" t="str">
        <f>CONCATENATE(cars_raw!B8139," ",cars_raw!C8139)</f>
        <v>Volkswagen Tiguan 2.0T SE</v>
      </c>
      <c r="B8134" s="6" t="s">
        <v>21735</v>
      </c>
      <c r="C8134" s="6" t="str">
        <f t="shared" si="127"/>
        <v>30,992</v>
      </c>
      <c r="D8134" s="5">
        <v>30992</v>
      </c>
    </row>
    <row r="8135" spans="1:4" x14ac:dyDescent="0.35">
      <c r="A8135" t="str">
        <f>CONCATENATE(cars_raw!B8140," ",cars_raw!C8140)</f>
        <v>Mercedes-Benz C-Class C 300</v>
      </c>
      <c r="B8135" s="6" t="s">
        <v>15062</v>
      </c>
      <c r="C8135" s="6" t="str">
        <f t="shared" si="127"/>
        <v>34,088</v>
      </c>
      <c r="D8135" s="5">
        <v>34088</v>
      </c>
    </row>
    <row r="8136" spans="1:4" x14ac:dyDescent="0.35">
      <c r="A8136" t="str">
        <f>CONCATENATE(cars_raw!B8141," ",cars_raw!C8141)</f>
        <v>Hyundai Santa Fe SE 2.4</v>
      </c>
      <c r="B8136" s="6" t="s">
        <v>28774</v>
      </c>
      <c r="C8136" s="6" t="str">
        <f t="shared" si="127"/>
        <v>25,491</v>
      </c>
      <c r="D8136" s="5">
        <v>25491</v>
      </c>
    </row>
    <row r="8137" spans="1:4" x14ac:dyDescent="0.35">
      <c r="A8137" t="str">
        <f>CONCATENATE(cars_raw!B8142," ",cars_raw!C8142)</f>
        <v>Audi A4 40 Premium Plus</v>
      </c>
      <c r="B8137" s="6" t="s">
        <v>10594</v>
      </c>
      <c r="C8137" s="6" t="str">
        <f t="shared" si="127"/>
        <v>41,995</v>
      </c>
      <c r="D8137" s="5">
        <v>41995</v>
      </c>
    </row>
    <row r="8138" spans="1:4" x14ac:dyDescent="0.35">
      <c r="A8138" t="str">
        <f>CONCATENATE(cars_raw!B8143," ",cars_raw!C8143)</f>
        <v>Mercedes-Benz C-Class C 300</v>
      </c>
      <c r="B8138" s="6" t="s">
        <v>28779</v>
      </c>
      <c r="C8138" s="6" t="str">
        <f t="shared" si="127"/>
        <v>52,886</v>
      </c>
      <c r="D8138" s="5">
        <v>52886</v>
      </c>
    </row>
    <row r="8139" spans="1:4" x14ac:dyDescent="0.35">
      <c r="A8139" t="str">
        <f>CONCATENATE(cars_raw!B8144," ",cars_raw!C8144)</f>
        <v>Cadillac XT5 Luxury</v>
      </c>
      <c r="B8139" s="6" t="s">
        <v>8165</v>
      </c>
      <c r="C8139" s="6" t="str">
        <f t="shared" si="127"/>
        <v>35,000</v>
      </c>
      <c r="D8139" s="5">
        <v>35000</v>
      </c>
    </row>
    <row r="8140" spans="1:4" x14ac:dyDescent="0.35">
      <c r="A8140" t="str">
        <f>CONCATENATE(cars_raw!B8145," ",cars_raw!C8145)</f>
        <v>Ford F-150 XLT</v>
      </c>
      <c r="B8140" s="6" t="s">
        <v>28782</v>
      </c>
      <c r="C8140" s="6" t="str">
        <f t="shared" si="127"/>
        <v>52,980</v>
      </c>
      <c r="D8140" s="5">
        <v>52980</v>
      </c>
    </row>
    <row r="8141" spans="1:4" x14ac:dyDescent="0.35">
      <c r="A8141" t="str">
        <f>CONCATENATE(cars_raw!B8146," ",cars_raw!C8146)</f>
        <v>Mercedes-Benz GLA 250 Base 4MATIC</v>
      </c>
      <c r="B8141" s="6" t="s">
        <v>28787</v>
      </c>
      <c r="C8141" s="6" t="str">
        <f t="shared" si="127"/>
        <v>29,979</v>
      </c>
      <c r="D8141" s="5">
        <v>29979</v>
      </c>
    </row>
    <row r="8142" spans="1:4" x14ac:dyDescent="0.35">
      <c r="A8142" t="str">
        <f>CONCATENATE(cars_raw!B8147," ",cars_raw!C8147)</f>
        <v>Subaru Forester Premium</v>
      </c>
      <c r="B8142" s="6" t="s">
        <v>28790</v>
      </c>
      <c r="C8142" s="6" t="str">
        <f t="shared" si="127"/>
        <v>32,442</v>
      </c>
      <c r="D8142" s="5">
        <v>32442</v>
      </c>
    </row>
    <row r="8143" spans="1:4" x14ac:dyDescent="0.35">
      <c r="A8143" t="str">
        <f>CONCATENATE(cars_raw!B8148," ",cars_raw!C8148)</f>
        <v>Nissan Rogue SV</v>
      </c>
      <c r="B8143" s="6" t="s">
        <v>28793</v>
      </c>
      <c r="C8143" s="6" t="str">
        <f t="shared" si="127"/>
        <v>22,189</v>
      </c>
      <c r="D8143" s="5">
        <v>22189</v>
      </c>
    </row>
    <row r="8144" spans="1:4" x14ac:dyDescent="0.35">
      <c r="A8144" t="str">
        <f>CONCATENATE(cars_raw!B8149," ",cars_raw!C8149)</f>
        <v>Lincoln Navigator Black Label</v>
      </c>
      <c r="B8144" s="6" t="s">
        <v>28796</v>
      </c>
      <c r="C8144" s="6" t="str">
        <f t="shared" si="127"/>
        <v>85,889</v>
      </c>
      <c r="D8144" s="5">
        <v>85889</v>
      </c>
    </row>
    <row r="8145" spans="1:4" x14ac:dyDescent="0.35">
      <c r="A8145" t="str">
        <f>CONCATENATE(cars_raw!B8150," ",cars_raw!C8150)</f>
        <v>Kia Soul S</v>
      </c>
      <c r="B8145" s="6" t="s">
        <v>28803</v>
      </c>
      <c r="C8145" s="6" t="str">
        <f t="shared" si="127"/>
        <v>23,296</v>
      </c>
      <c r="D8145" s="5">
        <v>23296</v>
      </c>
    </row>
    <row r="8146" spans="1:4" x14ac:dyDescent="0.35">
      <c r="A8146" t="str">
        <f>CONCATENATE(cars_raw!B8151," ",cars_raw!C8151)</f>
        <v>Cadillac CTS Performance</v>
      </c>
      <c r="B8146" s="6" t="s">
        <v>28807</v>
      </c>
      <c r="C8146" s="6" t="str">
        <f t="shared" si="127"/>
        <v>24,970</v>
      </c>
      <c r="D8146" s="5">
        <v>24970</v>
      </c>
    </row>
    <row r="8147" spans="1:4" x14ac:dyDescent="0.35">
      <c r="A8147" t="str">
        <f>CONCATENATE(cars_raw!B8152," ",cars_raw!C8152)</f>
        <v>Ford F-150 Raptor</v>
      </c>
      <c r="B8147" s="6" t="s">
        <v>4526</v>
      </c>
      <c r="C8147" s="6" t="str">
        <f t="shared" si="127"/>
        <v>57,998</v>
      </c>
      <c r="D8147" s="5">
        <v>57998</v>
      </c>
    </row>
    <row r="8148" spans="1:4" x14ac:dyDescent="0.35">
      <c r="A8148" t="str">
        <f>CONCATENATE(cars_raw!B8153," ",cars_raw!C8153)</f>
        <v>Mercedes-Benz S-Class S 560</v>
      </c>
      <c r="B8148" s="6" t="s">
        <v>28813</v>
      </c>
      <c r="C8148" s="6" t="str">
        <f t="shared" si="127"/>
        <v>73,949</v>
      </c>
      <c r="D8148" s="5">
        <v>73949</v>
      </c>
    </row>
    <row r="8149" spans="1:4" x14ac:dyDescent="0.35">
      <c r="A8149" t="str">
        <f>CONCATENATE(cars_raw!B8154," ",cars_raw!C8154)</f>
        <v>Audi A4 2.0T Premium Plus quattro</v>
      </c>
      <c r="B8149" s="6" t="s">
        <v>3248</v>
      </c>
      <c r="C8149" s="6" t="str">
        <f t="shared" si="127"/>
        <v>8,995</v>
      </c>
      <c r="D8149" s="5">
        <v>8995</v>
      </c>
    </row>
    <row r="8150" spans="1:4" x14ac:dyDescent="0.35">
      <c r="A8150" t="str">
        <f>CONCATENATE(cars_raw!B8155," ",cars_raw!C8155)</f>
        <v>Toyota Highlander Limited Platinum</v>
      </c>
      <c r="B8150" s="6" t="s">
        <v>28819</v>
      </c>
      <c r="C8150" s="6" t="str">
        <f t="shared" si="127"/>
        <v>40,476</v>
      </c>
      <c r="D8150" s="5">
        <v>40476</v>
      </c>
    </row>
    <row r="8151" spans="1:4" x14ac:dyDescent="0.35">
      <c r="A8151" t="str">
        <f>CONCATENATE(cars_raw!B8156," ",cars_raw!C8156)</f>
        <v>Acura RDX w/Technology Package</v>
      </c>
      <c r="B8151" s="6" t="s">
        <v>10812</v>
      </c>
      <c r="C8151" s="6" t="str">
        <f t="shared" si="127"/>
        <v>44,890</v>
      </c>
      <c r="D8151" s="5">
        <v>44890</v>
      </c>
    </row>
    <row r="8152" spans="1:4" x14ac:dyDescent="0.35">
      <c r="A8152" t="str">
        <f>CONCATENATE(cars_raw!B8157," ",cars_raw!C8157)</f>
        <v>Mercedes-Benz E-Class E 400 4MATIC</v>
      </c>
      <c r="B8152" s="6" t="s">
        <v>21506</v>
      </c>
      <c r="C8152" s="6" t="str">
        <f t="shared" si="127"/>
        <v>50,998</v>
      </c>
      <c r="D8152" s="5">
        <v>50998</v>
      </c>
    </row>
    <row r="8153" spans="1:4" x14ac:dyDescent="0.35">
      <c r="A8153" t="str">
        <f>CONCATENATE(cars_raw!B8158," ",cars_raw!C8158)</f>
        <v>BMW X5 xDrive40i</v>
      </c>
      <c r="B8153" s="6" t="s">
        <v>18586</v>
      </c>
      <c r="C8153" s="6" t="str">
        <f t="shared" si="127"/>
        <v>54,999</v>
      </c>
      <c r="D8153" s="5">
        <v>54999</v>
      </c>
    </row>
    <row r="8154" spans="1:4" x14ac:dyDescent="0.35">
      <c r="A8154" t="str">
        <f>CONCATENATE(cars_raw!B8159," ",cars_raw!C8159)</f>
        <v>Mercedes-Benz GLC 300 Base 4MATIC</v>
      </c>
      <c r="B8154" s="6" t="s">
        <v>10993</v>
      </c>
      <c r="C8154" s="6" t="str">
        <f t="shared" si="127"/>
        <v>40,889</v>
      </c>
      <c r="D8154" s="5">
        <v>40889</v>
      </c>
    </row>
    <row r="8155" spans="1:4" x14ac:dyDescent="0.35">
      <c r="A8155" t="str">
        <f>CONCATENATE(cars_raw!B8160," ",cars_raw!C8160)</f>
        <v>Ford F-150</v>
      </c>
      <c r="B8155" s="6" t="s">
        <v>2188</v>
      </c>
      <c r="C8155" s="6" t="str">
        <f t="shared" si="127"/>
        <v>24,900</v>
      </c>
      <c r="D8155" s="5">
        <v>24900</v>
      </c>
    </row>
    <row r="8156" spans="1:4" x14ac:dyDescent="0.35">
      <c r="A8156" t="str">
        <f>CONCATENATE(cars_raw!B8161," ",cars_raw!C8161)</f>
        <v>Buick Encore Preferred</v>
      </c>
      <c r="B8156" s="6" t="s">
        <v>28833</v>
      </c>
      <c r="C8156" s="6" t="str">
        <f t="shared" si="127"/>
        <v>23,624</v>
      </c>
      <c r="D8156" s="5">
        <v>23624</v>
      </c>
    </row>
    <row r="8157" spans="1:4" x14ac:dyDescent="0.35">
      <c r="A8157" t="str">
        <f>CONCATENATE(cars_raw!B8162," ",cars_raw!C8162)</f>
        <v>Lexus GX 460 Base</v>
      </c>
      <c r="B8157" s="6" t="s">
        <v>5636</v>
      </c>
      <c r="C8157" s="6" t="str">
        <f t="shared" si="127"/>
        <v>45,498</v>
      </c>
      <c r="D8157" s="5">
        <v>45498</v>
      </c>
    </row>
    <row r="8158" spans="1:4" x14ac:dyDescent="0.35">
      <c r="A8158" t="str">
        <f>CONCATENATE(cars_raw!B8163," ",cars_raw!C8163)</f>
        <v>Mazda CX-5 Grand Touring</v>
      </c>
      <c r="B8158" s="6" t="s">
        <v>28836</v>
      </c>
      <c r="C8158" s="6" t="str">
        <f t="shared" si="127"/>
        <v>29,288</v>
      </c>
      <c r="D8158" s="5">
        <v>29288</v>
      </c>
    </row>
    <row r="8159" spans="1:4" x14ac:dyDescent="0.35">
      <c r="A8159" t="str">
        <f>CONCATENATE(cars_raw!B8164," ",cars_raw!C8164)</f>
        <v>Mercedes-Benz CLS-Class CLS 550 4MATIC</v>
      </c>
      <c r="B8159" s="6" t="s">
        <v>28839</v>
      </c>
      <c r="C8159" s="6" t="str">
        <f t="shared" si="127"/>
        <v>22,899</v>
      </c>
      <c r="D8159" s="5">
        <v>22899</v>
      </c>
    </row>
    <row r="8160" spans="1:4" x14ac:dyDescent="0.35">
      <c r="A8160" t="str">
        <f>CONCATENATE(cars_raw!B8165," ",cars_raw!C8165)</f>
        <v>Lincoln Nautilus Reserve</v>
      </c>
      <c r="B8160" s="6" t="s">
        <v>215</v>
      </c>
      <c r="C8160" s="6" t="str">
        <f t="shared" si="127"/>
        <v>37,000</v>
      </c>
      <c r="D8160" s="5">
        <v>37000</v>
      </c>
    </row>
    <row r="8161" spans="1:4" x14ac:dyDescent="0.35">
      <c r="A8161" t="str">
        <f>CONCATENATE(cars_raw!B8166," ",cars_raw!C8166)</f>
        <v>Jeep Cherokee Limited</v>
      </c>
      <c r="B8161" s="6" t="s">
        <v>28849</v>
      </c>
      <c r="C8161" s="6" t="str">
        <f t="shared" si="127"/>
        <v>29,351</v>
      </c>
      <c r="D8161" s="5">
        <v>29351</v>
      </c>
    </row>
    <row r="8162" spans="1:4" x14ac:dyDescent="0.35">
      <c r="A8162" t="str">
        <f>CONCATENATE(cars_raw!B8167," ",cars_raw!C8167)</f>
        <v>Hyundai Elantra SEL</v>
      </c>
      <c r="B8162" s="6" t="s">
        <v>659</v>
      </c>
      <c r="C8162" s="6" t="str">
        <f t="shared" si="127"/>
        <v>17,995</v>
      </c>
      <c r="D8162" s="5">
        <v>17995</v>
      </c>
    </row>
    <row r="8163" spans="1:4" x14ac:dyDescent="0.35">
      <c r="A8163" t="str">
        <f>CONCATENATE(cars_raw!B8168," ",cars_raw!C8168)</f>
        <v>BMW 540 i xDrive</v>
      </c>
      <c r="B8163" s="6" t="s">
        <v>13847</v>
      </c>
      <c r="C8163" s="6" t="str">
        <f t="shared" si="127"/>
        <v>48,888</v>
      </c>
      <c r="D8163" s="5">
        <v>48888</v>
      </c>
    </row>
    <row r="8164" spans="1:4" x14ac:dyDescent="0.35">
      <c r="A8164" t="str">
        <f>CONCATENATE(cars_raw!B8169," ",cars_raw!C8169)</f>
        <v>Acura TLX V6 Advance</v>
      </c>
      <c r="B8164" s="6" t="s">
        <v>2875</v>
      </c>
      <c r="C8164" s="6" t="str">
        <f t="shared" si="127"/>
        <v>23,437</v>
      </c>
      <c r="D8164" s="5">
        <v>23437</v>
      </c>
    </row>
    <row r="8165" spans="1:4" x14ac:dyDescent="0.35">
      <c r="A8165" t="str">
        <f>CONCATENATE(cars_raw!B8170," ",cars_raw!C8170)</f>
        <v>Acura MDX 3.5L w/Technology Package</v>
      </c>
      <c r="B8165" s="6" t="s">
        <v>28856</v>
      </c>
      <c r="C8165" s="6" t="str">
        <f t="shared" si="127"/>
        <v>39,104</v>
      </c>
      <c r="D8165" s="5">
        <v>39104</v>
      </c>
    </row>
    <row r="8166" spans="1:4" x14ac:dyDescent="0.35">
      <c r="A8166" t="str">
        <f>CONCATENATE(cars_raw!B8171," ",cars_raw!C8171)</f>
        <v>BMW X5 xDrive40i</v>
      </c>
      <c r="B8166" s="6" t="s">
        <v>9594</v>
      </c>
      <c r="C8166" s="6" t="str">
        <f t="shared" si="127"/>
        <v>54,988</v>
      </c>
      <c r="D8166" s="5">
        <v>54988</v>
      </c>
    </row>
    <row r="8167" spans="1:4" x14ac:dyDescent="0.35">
      <c r="A8167" t="str">
        <f>CONCATENATE(cars_raw!B8172," ",cars_raw!C8172)</f>
        <v>Mercedes-Benz C-Class C 300 4MATIC</v>
      </c>
      <c r="B8167" s="6" t="s">
        <v>22598</v>
      </c>
      <c r="C8167" s="6" t="str">
        <f t="shared" si="127"/>
        <v>44,498</v>
      </c>
      <c r="D8167" s="5">
        <v>44498</v>
      </c>
    </row>
    <row r="8168" spans="1:4" x14ac:dyDescent="0.35">
      <c r="A8168" t="str">
        <f>CONCATENATE(cars_raw!B8173," ",cars_raw!C8173)</f>
        <v>Jeep Grand Cherokee L Overland</v>
      </c>
      <c r="B8168" s="6" t="s">
        <v>28866</v>
      </c>
      <c r="C8168" s="6" t="str">
        <f t="shared" si="127"/>
        <v>58,711</v>
      </c>
      <c r="D8168" s="5">
        <v>58711</v>
      </c>
    </row>
    <row r="8169" spans="1:4" x14ac:dyDescent="0.35">
      <c r="A8169" t="str">
        <f>CONCATENATE(cars_raw!B8174," ",cars_raw!C8174)</f>
        <v>Jeep Grand Cherokee Limited</v>
      </c>
      <c r="B8169" s="6" t="s">
        <v>28869</v>
      </c>
      <c r="C8169" s="6" t="str">
        <f t="shared" si="127"/>
        <v>26,989</v>
      </c>
      <c r="D8169" s="5">
        <v>26989</v>
      </c>
    </row>
    <row r="8170" spans="1:4" x14ac:dyDescent="0.35">
      <c r="A8170" t="str">
        <f>CONCATENATE(cars_raw!B8175," ",cars_raw!C8175)</f>
        <v>Toyota Camry LE</v>
      </c>
      <c r="B8170" s="6" t="s">
        <v>28874</v>
      </c>
      <c r="C8170" s="6" t="str">
        <f t="shared" si="127"/>
        <v>28,099</v>
      </c>
      <c r="D8170" s="5">
        <v>28099</v>
      </c>
    </row>
    <row r="8171" spans="1:4" x14ac:dyDescent="0.35">
      <c r="A8171" t="str">
        <f>CONCATENATE(cars_raw!B8176," ",cars_raw!C8176)</f>
        <v>Mercedes-Benz GLC 300 Base 4MATIC</v>
      </c>
      <c r="B8171" s="6" t="s">
        <v>28877</v>
      </c>
      <c r="C8171" s="6" t="str">
        <f t="shared" si="127"/>
        <v>40,795</v>
      </c>
      <c r="D8171" s="5">
        <v>40795</v>
      </c>
    </row>
    <row r="8172" spans="1:4" x14ac:dyDescent="0.35">
      <c r="A8172" t="str">
        <f>CONCATENATE(cars_raw!B8177," ",cars_raw!C8177)</f>
        <v>Dodge Charger Scat Pack</v>
      </c>
      <c r="B8172" s="6" t="s">
        <v>2942</v>
      </c>
      <c r="C8172" s="6" t="str">
        <f t="shared" si="127"/>
        <v>60,000</v>
      </c>
      <c r="D8172" s="5">
        <v>60000</v>
      </c>
    </row>
    <row r="8173" spans="1:4" x14ac:dyDescent="0.35">
      <c r="A8173" t="str">
        <f>CONCATENATE(cars_raw!B8178," ",cars_raw!C8178)</f>
        <v>Porsche Macan Base</v>
      </c>
      <c r="B8173" s="6" t="s">
        <v>12605</v>
      </c>
      <c r="C8173" s="6" t="str">
        <f t="shared" si="127"/>
        <v>55,000</v>
      </c>
      <c r="D8173" s="5">
        <v>55000</v>
      </c>
    </row>
    <row r="8174" spans="1:4" x14ac:dyDescent="0.35">
      <c r="A8174" t="str">
        <f>CONCATENATE(cars_raw!B8179," ",cars_raw!C8179)</f>
        <v>Mercedes-Benz CLA 250 Base</v>
      </c>
      <c r="B8174" s="6" t="s">
        <v>28884</v>
      </c>
      <c r="C8174" s="6" t="str">
        <f t="shared" si="127"/>
        <v>30,351</v>
      </c>
      <c r="D8174" s="5">
        <v>30351</v>
      </c>
    </row>
    <row r="8175" spans="1:4" x14ac:dyDescent="0.35">
      <c r="A8175" t="str">
        <f>CONCATENATE(cars_raw!B8180," ",cars_raw!C8180)</f>
        <v>BMW X3 xDrive30i</v>
      </c>
      <c r="B8175" s="6" t="s">
        <v>35</v>
      </c>
      <c r="C8175" s="6" t="str">
        <f t="shared" si="127"/>
        <v>39,998</v>
      </c>
      <c r="D8175" s="5">
        <v>39998</v>
      </c>
    </row>
    <row r="8176" spans="1:4" x14ac:dyDescent="0.35">
      <c r="A8176" t="str">
        <f>CONCATENATE(cars_raw!B8181," ",cars_raw!C8181)</f>
        <v>Porsche 911 Turbo S</v>
      </c>
      <c r="B8176" s="6" t="s">
        <v>28888</v>
      </c>
      <c r="C8176" s="6" t="str">
        <f t="shared" si="127"/>
        <v>167,992</v>
      </c>
      <c r="D8176" s="5">
        <v>167992</v>
      </c>
    </row>
    <row r="8177" spans="1:4" x14ac:dyDescent="0.35">
      <c r="A8177" t="str">
        <f>CONCATENATE(cars_raw!B8182," ",cars_raw!C8182)</f>
        <v>Tesla Model 3 Standard Range Plus</v>
      </c>
      <c r="B8177" s="6" t="s">
        <v>20905</v>
      </c>
      <c r="C8177" s="6" t="str">
        <f t="shared" si="127"/>
        <v>49,400</v>
      </c>
      <c r="D8177" s="5">
        <v>49400</v>
      </c>
    </row>
    <row r="8178" spans="1:4" x14ac:dyDescent="0.35">
      <c r="A8178" t="str">
        <f>CONCATENATE(cars_raw!B8183," ",cars_raw!C8183)</f>
        <v>Nissan Murano Platinum</v>
      </c>
      <c r="B8178" s="6" t="s">
        <v>835</v>
      </c>
      <c r="C8178" s="6" t="str">
        <f t="shared" si="127"/>
        <v>33,995</v>
      </c>
      <c r="D8178" s="5">
        <v>33995</v>
      </c>
    </row>
    <row r="8179" spans="1:4" x14ac:dyDescent="0.35">
      <c r="A8179" t="str">
        <f>CONCATENATE(cars_raw!B8184," ",cars_raw!C8184)</f>
        <v>Lexus ES 350 Base</v>
      </c>
      <c r="B8179" s="6" t="s">
        <v>15250</v>
      </c>
      <c r="C8179" s="6" t="str">
        <f t="shared" si="127"/>
        <v>37,573</v>
      </c>
      <c r="D8179" s="5">
        <v>37573</v>
      </c>
    </row>
    <row r="8180" spans="1:4" x14ac:dyDescent="0.35">
      <c r="A8180" t="str">
        <f>CONCATENATE(cars_raw!B8185," ",cars_raw!C8185)</f>
        <v>Toyota Corolla LE</v>
      </c>
      <c r="B8180" s="6" t="s">
        <v>2543</v>
      </c>
      <c r="C8180" s="6" t="str">
        <f t="shared" si="127"/>
        <v>26,999</v>
      </c>
      <c r="D8180" s="5">
        <v>26999</v>
      </c>
    </row>
    <row r="8181" spans="1:4" x14ac:dyDescent="0.35">
      <c r="A8181" t="str">
        <f>CONCATENATE(cars_raw!B8186," ",cars_raw!C8186)</f>
        <v>Toyota Corolla LE</v>
      </c>
      <c r="B8181" s="6" t="s">
        <v>28897</v>
      </c>
      <c r="C8181" s="6" t="str">
        <f t="shared" si="127"/>
        <v>21,600</v>
      </c>
      <c r="D8181" s="5">
        <v>21600</v>
      </c>
    </row>
    <row r="8182" spans="1:4" x14ac:dyDescent="0.35">
      <c r="A8182" t="str">
        <f>CONCATENATE(cars_raw!B8187," ",cars_raw!C8187)</f>
        <v>BMW X5 sDrive35i</v>
      </c>
      <c r="B8182" s="6" t="s">
        <v>12017</v>
      </c>
      <c r="C8182" s="6" t="str">
        <f t="shared" si="127"/>
        <v>29,962</v>
      </c>
      <c r="D8182" s="5">
        <v>29962</v>
      </c>
    </row>
    <row r="8183" spans="1:4" x14ac:dyDescent="0.35">
      <c r="A8183" t="str">
        <f>CONCATENATE(cars_raw!B8188," ",cars_raw!C8188)</f>
        <v>Toyota Camry SE</v>
      </c>
      <c r="B8183" s="6" t="s">
        <v>28902</v>
      </c>
      <c r="C8183" s="6" t="str">
        <f t="shared" si="127"/>
        <v>36,891</v>
      </c>
      <c r="D8183" s="5">
        <v>36891</v>
      </c>
    </row>
    <row r="8184" spans="1:4" x14ac:dyDescent="0.35">
      <c r="A8184" t="str">
        <f>CONCATENATE(cars_raw!B8189," ",cars_raw!C8189)</f>
        <v>INFINITI QX60 Luxe</v>
      </c>
      <c r="B8184" s="6" t="s">
        <v>28905</v>
      </c>
      <c r="C8184" s="6" t="str">
        <f t="shared" si="127"/>
        <v>39,850</v>
      </c>
      <c r="D8184" s="5">
        <v>39850</v>
      </c>
    </row>
    <row r="8185" spans="1:4" x14ac:dyDescent="0.35">
      <c r="A8185" t="str">
        <f>CONCATENATE(cars_raw!B8190," ",cars_raw!C8190)</f>
        <v>Mercedes-Benz GLE 350 Base</v>
      </c>
      <c r="B8185" s="6" t="s">
        <v>28908</v>
      </c>
      <c r="C8185" s="6" t="str">
        <f t="shared" si="127"/>
        <v>54,893</v>
      </c>
      <c r="D8185" s="5">
        <v>54893</v>
      </c>
    </row>
    <row r="8186" spans="1:4" x14ac:dyDescent="0.35">
      <c r="A8186" t="str">
        <f>CONCATENATE(cars_raw!B8191," ",cars_raw!C8191)</f>
        <v>Toyota Highlander XLE</v>
      </c>
      <c r="B8186" s="6" t="s">
        <v>5158</v>
      </c>
      <c r="C8186" s="6" t="str">
        <f t="shared" si="127"/>
        <v>45,995</v>
      </c>
      <c r="D8186" s="5">
        <v>45995</v>
      </c>
    </row>
    <row r="8187" spans="1:4" x14ac:dyDescent="0.35">
      <c r="A8187" t="str">
        <f>CONCATENATE(cars_raw!B8192," ",cars_raw!C8192)</f>
        <v>Chevrolet Malibu LT</v>
      </c>
      <c r="B8187" s="6" t="s">
        <v>6163</v>
      </c>
      <c r="C8187" s="6" t="str">
        <f t="shared" si="127"/>
        <v>27,991</v>
      </c>
      <c r="D8187" s="5">
        <v>27991</v>
      </c>
    </row>
    <row r="8188" spans="1:4" x14ac:dyDescent="0.35">
      <c r="A8188" t="str">
        <f>CONCATENATE(cars_raw!B8193," ",cars_raw!C8193)</f>
        <v>Subaru Outback 2.5i Limited</v>
      </c>
      <c r="B8188" s="6" t="s">
        <v>3515</v>
      </c>
      <c r="C8188" s="6" t="str">
        <f t="shared" si="127"/>
        <v>22,000</v>
      </c>
      <c r="D8188" s="5">
        <v>22000</v>
      </c>
    </row>
    <row r="8189" spans="1:4" x14ac:dyDescent="0.35">
      <c r="A8189" t="str">
        <f>CONCATENATE(cars_raw!B8194," ",cars_raw!C8194)</f>
        <v>Ford Explorer ST</v>
      </c>
      <c r="B8189" s="6" t="s">
        <v>668</v>
      </c>
      <c r="C8189" s="6" t="str">
        <f t="shared" si="127"/>
        <v>49,995</v>
      </c>
      <c r="D8189" s="5">
        <v>49995</v>
      </c>
    </row>
    <row r="8190" spans="1:4" x14ac:dyDescent="0.35">
      <c r="A8190" t="str">
        <f>CONCATENATE(cars_raw!B8195," ",cars_raw!C8195)</f>
        <v>Mercedes-Benz GLS 450 Base 4MATIC</v>
      </c>
      <c r="B8190" s="6" t="s">
        <v>1914</v>
      </c>
      <c r="C8190" s="6" t="str">
        <f t="shared" si="127"/>
        <v>34,999</v>
      </c>
      <c r="D8190" s="5">
        <v>34999</v>
      </c>
    </row>
    <row r="8191" spans="1:4" x14ac:dyDescent="0.35">
      <c r="A8191" t="str">
        <f>CONCATENATE(cars_raw!B8196," ",cars_raw!C8196)</f>
        <v>Lincoln Navigator Reserve</v>
      </c>
      <c r="B8191" s="6" t="s">
        <v>3491</v>
      </c>
      <c r="C8191" s="6" t="str">
        <f t="shared" si="127"/>
        <v>64,991</v>
      </c>
      <c r="D8191" s="5">
        <v>64991</v>
      </c>
    </row>
    <row r="8192" spans="1:4" x14ac:dyDescent="0.35">
      <c r="A8192" t="str">
        <f>CONCATENATE(cars_raw!B8197," ",cars_raw!C8197)</f>
        <v>Ford F-150 XLT</v>
      </c>
      <c r="B8192" s="6" t="s">
        <v>18635</v>
      </c>
      <c r="C8192" s="6" t="str">
        <f t="shared" si="127"/>
        <v>43,990</v>
      </c>
      <c r="D8192" s="5">
        <v>43990</v>
      </c>
    </row>
    <row r="8193" spans="1:4" x14ac:dyDescent="0.35">
      <c r="A8193" t="str">
        <f>CONCATENATE(cars_raw!B8198," ",cars_raw!C8198)</f>
        <v>Lincoln Nautilus Reserve</v>
      </c>
      <c r="B8193" s="6" t="s">
        <v>28932</v>
      </c>
      <c r="C8193" s="6" t="str">
        <f t="shared" si="127"/>
        <v>39,955</v>
      </c>
      <c r="D8193" s="5">
        <v>39955</v>
      </c>
    </row>
    <row r="8194" spans="1:4" x14ac:dyDescent="0.35">
      <c r="A8194" t="str">
        <f>CONCATENATE(cars_raw!B8199," ",cars_raw!C8199)</f>
        <v>Chevrolet Equinox 1LT</v>
      </c>
      <c r="B8194" s="6" t="s">
        <v>28935</v>
      </c>
      <c r="C8194" s="6" t="str">
        <f t="shared" ref="C8194:C8257" si="128">REPLACE(B8194,1,1,"")</f>
        <v>21,391</v>
      </c>
      <c r="D8194" s="5">
        <v>21391</v>
      </c>
    </row>
    <row r="8195" spans="1:4" x14ac:dyDescent="0.35">
      <c r="A8195" t="str">
        <f>CONCATENATE(cars_raw!B8200," ",cars_raw!C8200)</f>
        <v>Toyota Camry SE</v>
      </c>
      <c r="B8195" s="6" t="s">
        <v>9405</v>
      </c>
      <c r="C8195" s="6" t="str">
        <f t="shared" si="128"/>
        <v>29,889</v>
      </c>
      <c r="D8195" s="5">
        <v>29889</v>
      </c>
    </row>
    <row r="8196" spans="1:4" x14ac:dyDescent="0.35">
      <c r="A8196" t="str">
        <f>CONCATENATE(cars_raw!B8201," ",cars_raw!C8201)</f>
        <v>Chevrolet Suburban LT</v>
      </c>
      <c r="B8196" s="6" t="s">
        <v>4065</v>
      </c>
      <c r="C8196" s="6" t="str">
        <f t="shared" si="128"/>
        <v>58,540</v>
      </c>
      <c r="D8196" s="5">
        <v>58540</v>
      </c>
    </row>
    <row r="8197" spans="1:4" x14ac:dyDescent="0.35">
      <c r="A8197" t="str">
        <f>CONCATENATE(cars_raw!B8202," ",cars_raw!C8202)</f>
        <v>Mercedes-Benz GLE 350 Base 4MATIC</v>
      </c>
      <c r="B8197" s="6" t="s">
        <v>14844</v>
      </c>
      <c r="C8197" s="6" t="str">
        <f t="shared" si="128"/>
        <v>52,900</v>
      </c>
      <c r="D8197" s="5">
        <v>52900</v>
      </c>
    </row>
    <row r="8198" spans="1:4" x14ac:dyDescent="0.35">
      <c r="A8198" t="str">
        <f>CONCATENATE(cars_raw!B8203," ",cars_raw!C8203)</f>
        <v>Cadillac XT5 Premium Luxury</v>
      </c>
      <c r="B8198" s="6" t="s">
        <v>6785</v>
      </c>
      <c r="C8198" s="6" t="str">
        <f t="shared" si="128"/>
        <v>53,995</v>
      </c>
      <c r="D8198" s="5">
        <v>53995</v>
      </c>
    </row>
    <row r="8199" spans="1:4" x14ac:dyDescent="0.35">
      <c r="A8199" t="str">
        <f>CONCATENATE(cars_raw!B8204," ",cars_raw!C8204)</f>
        <v>Nissan Sentra S</v>
      </c>
      <c r="B8199" s="6" t="s">
        <v>563</v>
      </c>
      <c r="C8199" s="6" t="str">
        <f t="shared" si="128"/>
        <v>27,500</v>
      </c>
      <c r="D8199" s="5">
        <v>27500</v>
      </c>
    </row>
    <row r="8200" spans="1:4" x14ac:dyDescent="0.35">
      <c r="A8200" t="str">
        <f>CONCATENATE(cars_raw!B8205," ",cars_raw!C8205)</f>
        <v>Honda Element LX</v>
      </c>
      <c r="B8200" s="6" t="s">
        <v>7628</v>
      </c>
      <c r="C8200" s="6" t="str">
        <f t="shared" si="128"/>
        <v>7,999</v>
      </c>
      <c r="D8200" s="5">
        <v>7999</v>
      </c>
    </row>
    <row r="8201" spans="1:4" x14ac:dyDescent="0.35">
      <c r="A8201" t="str">
        <f>CONCATENATE(cars_raw!B8206," ",cars_raw!C8206)</f>
        <v>GMC Sierra 1500 Denali</v>
      </c>
      <c r="B8201" s="6" t="s">
        <v>28957</v>
      </c>
      <c r="C8201" s="6" t="str">
        <f t="shared" si="128"/>
        <v>60,062</v>
      </c>
      <c r="D8201" s="5">
        <v>60062</v>
      </c>
    </row>
    <row r="8202" spans="1:4" x14ac:dyDescent="0.35">
      <c r="A8202" t="str">
        <f>CONCATENATE(cars_raw!B8207," ",cars_raw!C8207)</f>
        <v>Mercedes-Benz GLK-Class GLK 350</v>
      </c>
      <c r="B8202" s="6" t="s">
        <v>28959</v>
      </c>
      <c r="C8202" s="6" t="str">
        <f t="shared" si="128"/>
        <v>24,698</v>
      </c>
      <c r="D8202" s="5">
        <v>24698</v>
      </c>
    </row>
    <row r="8203" spans="1:4" x14ac:dyDescent="0.35">
      <c r="A8203" t="str">
        <f>CONCATENATE(cars_raw!B8208," ",cars_raw!C8208)</f>
        <v>Chrysler Town &amp; Country Limited Platinum</v>
      </c>
      <c r="B8203" s="6" t="s">
        <v>8636</v>
      </c>
      <c r="C8203" s="6" t="str">
        <f t="shared" si="128"/>
        <v>19,500</v>
      </c>
      <c r="D8203" s="5">
        <v>19500</v>
      </c>
    </row>
    <row r="8204" spans="1:4" x14ac:dyDescent="0.35">
      <c r="A8204" t="str">
        <f>CONCATENATE(cars_raw!B8209," ",cars_raw!C8209)</f>
        <v>RAM 1500 Big Horn</v>
      </c>
      <c r="B8204" s="6" t="s">
        <v>28966</v>
      </c>
      <c r="C8204" s="6" t="str">
        <f t="shared" si="128"/>
        <v>39,742</v>
      </c>
      <c r="D8204" s="5">
        <v>39742</v>
      </c>
    </row>
    <row r="8205" spans="1:4" x14ac:dyDescent="0.35">
      <c r="A8205" t="str">
        <f>CONCATENATE(cars_raw!B8210," ",cars_raw!C8210)</f>
        <v>Ford Edge SEL</v>
      </c>
      <c r="B8205" s="6" t="s">
        <v>9049</v>
      </c>
      <c r="C8205" s="6" t="str">
        <f t="shared" si="128"/>
        <v>35,995</v>
      </c>
      <c r="D8205" s="5">
        <v>35995</v>
      </c>
    </row>
    <row r="8206" spans="1:4" x14ac:dyDescent="0.35">
      <c r="A8206" t="str">
        <f>CONCATENATE(cars_raw!B8211," ",cars_raw!C8211)</f>
        <v>Chevrolet Equinox 1LT</v>
      </c>
      <c r="B8206" s="6" t="s">
        <v>28975</v>
      </c>
      <c r="C8206" s="6" t="str">
        <f t="shared" si="128"/>
        <v>29,176</v>
      </c>
      <c r="D8206" s="5">
        <v>29176</v>
      </c>
    </row>
    <row r="8207" spans="1:4" x14ac:dyDescent="0.35">
      <c r="A8207" t="str">
        <f>CONCATENATE(cars_raw!B8212," ",cars_raw!C8212)</f>
        <v>Honda Pilot EX-L</v>
      </c>
      <c r="B8207" s="6" t="s">
        <v>13721</v>
      </c>
      <c r="C8207" s="6" t="str">
        <f t="shared" si="128"/>
        <v>35,674</v>
      </c>
      <c r="D8207" s="5">
        <v>35674</v>
      </c>
    </row>
    <row r="8208" spans="1:4" x14ac:dyDescent="0.35">
      <c r="A8208" t="str">
        <f>CONCATENATE(cars_raw!B8213," ",cars_raw!C8213)</f>
        <v>Cadillac XT4 Sport</v>
      </c>
      <c r="B8208" s="6" t="s">
        <v>1681</v>
      </c>
      <c r="C8208" s="6" t="str">
        <f t="shared" si="128"/>
        <v>38,700</v>
      </c>
      <c r="D8208" s="5">
        <v>38700</v>
      </c>
    </row>
    <row r="8209" spans="1:4" x14ac:dyDescent="0.35">
      <c r="A8209" t="str">
        <f>CONCATENATE(cars_raw!B8214," ",cars_raw!C8214)</f>
        <v>GMC Sierra 1500 Denali</v>
      </c>
      <c r="B8209" s="6" t="s">
        <v>15693</v>
      </c>
      <c r="C8209" s="6" t="str">
        <f t="shared" si="128"/>
        <v>45,949</v>
      </c>
      <c r="D8209" s="5">
        <v>45949</v>
      </c>
    </row>
    <row r="8210" spans="1:4" x14ac:dyDescent="0.35">
      <c r="A8210" t="str">
        <f>CONCATENATE(cars_raw!B8215," ",cars_raw!C8215)</f>
        <v>Honda CR-V LX</v>
      </c>
      <c r="B8210" s="6" t="s">
        <v>28978</v>
      </c>
      <c r="C8210" s="6" t="str">
        <f t="shared" si="128"/>
        <v>28,727</v>
      </c>
      <c r="D8210" s="5">
        <v>28727</v>
      </c>
    </row>
    <row r="8211" spans="1:4" x14ac:dyDescent="0.35">
      <c r="A8211" t="str">
        <f>CONCATENATE(cars_raw!B8216," ",cars_raw!C8216)</f>
        <v>Jeep Wrangler Unlimited Sahara</v>
      </c>
      <c r="B8211" s="6" t="s">
        <v>9378</v>
      </c>
      <c r="C8211" s="6" t="str">
        <f t="shared" si="128"/>
        <v>43,487</v>
      </c>
      <c r="D8211" s="5">
        <v>43487</v>
      </c>
    </row>
    <row r="8212" spans="1:4" x14ac:dyDescent="0.35">
      <c r="A8212" t="str">
        <f>CONCATENATE(cars_raw!B8217," ",cars_raw!C8217)</f>
        <v>Mercedes-Benz CLS-Class CLS 550</v>
      </c>
      <c r="B8212" s="6" t="s">
        <v>28988</v>
      </c>
      <c r="C8212" s="6" t="str">
        <f t="shared" si="128"/>
        <v>23,285</v>
      </c>
      <c r="D8212" s="5">
        <v>23285</v>
      </c>
    </row>
    <row r="8213" spans="1:4" x14ac:dyDescent="0.35">
      <c r="A8213" t="str">
        <f>CONCATENATE(cars_raw!B8218," ",cars_raw!C8218)</f>
        <v>Land Rover Range Rover Supercharged</v>
      </c>
      <c r="B8213" s="6" t="s">
        <v>28991</v>
      </c>
      <c r="C8213" s="6" t="str">
        <f t="shared" si="128"/>
        <v>79,496</v>
      </c>
      <c r="D8213" s="5">
        <v>79496</v>
      </c>
    </row>
    <row r="8214" spans="1:4" x14ac:dyDescent="0.35">
      <c r="A8214" t="str">
        <f>CONCATENATE(cars_raw!B8219," ",cars_raw!C8219)</f>
        <v>Chevrolet Equinox LS</v>
      </c>
      <c r="B8214" s="6" t="s">
        <v>28996</v>
      </c>
      <c r="C8214" s="6" t="str">
        <f t="shared" si="128"/>
        <v>8,990</v>
      </c>
      <c r="D8214" s="5">
        <v>8990</v>
      </c>
    </row>
    <row r="8215" spans="1:4" x14ac:dyDescent="0.35">
      <c r="A8215" t="str">
        <f>CONCATENATE(cars_raw!B8220," ",cars_raw!C8220)</f>
        <v>Mazda CX-5 Carbon Edition Turbo</v>
      </c>
      <c r="B8215" s="6" t="s">
        <v>7026</v>
      </c>
      <c r="C8215" s="6" t="str">
        <f t="shared" si="128"/>
        <v>36,998</v>
      </c>
      <c r="D8215" s="5">
        <v>36998</v>
      </c>
    </row>
    <row r="8216" spans="1:4" x14ac:dyDescent="0.35">
      <c r="A8216" t="str">
        <f>CONCATENATE(cars_raw!B8221," ",cars_raw!C8221)</f>
        <v>Ford Expedition Limited</v>
      </c>
      <c r="B8216" s="6" t="s">
        <v>29002</v>
      </c>
      <c r="C8216" s="6" t="str">
        <f t="shared" si="128"/>
        <v>56,778</v>
      </c>
      <c r="D8216" s="5">
        <v>56778</v>
      </c>
    </row>
    <row r="8217" spans="1:4" x14ac:dyDescent="0.35">
      <c r="A8217" t="str">
        <f>CONCATENATE(cars_raw!B8222," ",cars_raw!C8222)</f>
        <v>Nissan Rogue SV</v>
      </c>
      <c r="B8217" s="6" t="s">
        <v>20511</v>
      </c>
      <c r="C8217" s="6" t="str">
        <f t="shared" si="128"/>
        <v>20,999</v>
      </c>
      <c r="D8217" s="5">
        <v>20999</v>
      </c>
    </row>
    <row r="8218" spans="1:4" x14ac:dyDescent="0.35">
      <c r="A8218" t="str">
        <f>CONCATENATE(cars_raw!B8223," ",cars_raw!C8223)</f>
        <v>Cadillac CT6 3.6L Premium Luxury</v>
      </c>
      <c r="B8218" s="6" t="s">
        <v>11157</v>
      </c>
      <c r="C8218" s="6" t="str">
        <f t="shared" si="128"/>
        <v>46,347</v>
      </c>
      <c r="D8218" s="5">
        <v>46347</v>
      </c>
    </row>
    <row r="8219" spans="1:4" x14ac:dyDescent="0.35">
      <c r="A8219" t="str">
        <f>CONCATENATE(cars_raw!B8224," ",cars_raw!C8224)</f>
        <v>Ford Fusion SE</v>
      </c>
      <c r="B8219" s="6" t="s">
        <v>29009</v>
      </c>
      <c r="C8219" s="6" t="str">
        <f t="shared" si="128"/>
        <v>22,125</v>
      </c>
      <c r="D8219" s="5">
        <v>22125</v>
      </c>
    </row>
    <row r="8220" spans="1:4" x14ac:dyDescent="0.35">
      <c r="A8220" t="str">
        <f>CONCATENATE(cars_raw!B8225," ",cars_raw!C8225)</f>
        <v>Ford Escape SEL</v>
      </c>
      <c r="B8220" s="6" t="s">
        <v>717</v>
      </c>
      <c r="C8220" s="6" t="str">
        <f t="shared" si="128"/>
        <v>29,995</v>
      </c>
      <c r="D8220" s="5">
        <v>29995</v>
      </c>
    </row>
    <row r="8221" spans="1:4" x14ac:dyDescent="0.35">
      <c r="A8221" t="str">
        <f>CONCATENATE(cars_raw!B8226," ",cars_raw!C8226)</f>
        <v>Jeep Grand Cherokee Overland</v>
      </c>
      <c r="B8221" s="6" t="s">
        <v>16723</v>
      </c>
      <c r="C8221" s="6" t="str">
        <f t="shared" si="128"/>
        <v>26,979</v>
      </c>
      <c r="D8221" s="5">
        <v>26979</v>
      </c>
    </row>
    <row r="8222" spans="1:4" x14ac:dyDescent="0.35">
      <c r="A8222" t="str">
        <f>CONCATENATE(cars_raw!B8227," ",cars_raw!C8227)</f>
        <v>Mazda CX-5 Grand Touring</v>
      </c>
      <c r="B8222" s="6" t="s">
        <v>11790</v>
      </c>
      <c r="C8222" s="6" t="str">
        <f t="shared" si="128"/>
        <v>27,889</v>
      </c>
      <c r="D8222" s="5">
        <v>27889</v>
      </c>
    </row>
    <row r="8223" spans="1:4" x14ac:dyDescent="0.35">
      <c r="A8223" t="str">
        <f>CONCATENATE(cars_raw!B8228," ",cars_raw!C8228)</f>
        <v>Hyundai Santa Fe SEL 2.4</v>
      </c>
      <c r="B8223" s="6" t="s">
        <v>29019</v>
      </c>
      <c r="C8223" s="6" t="str">
        <f t="shared" si="128"/>
        <v>26,790</v>
      </c>
      <c r="D8223" s="5">
        <v>26790</v>
      </c>
    </row>
    <row r="8224" spans="1:4" x14ac:dyDescent="0.35">
      <c r="A8224" t="str">
        <f>CONCATENATE(cars_raw!B8229," ",cars_raw!C8229)</f>
        <v>Chevrolet Cruze LT</v>
      </c>
      <c r="B8224" s="6" t="s">
        <v>29022</v>
      </c>
      <c r="C8224" s="6" t="str">
        <f t="shared" si="128"/>
        <v>19,397</v>
      </c>
      <c r="D8224" s="5">
        <v>19397</v>
      </c>
    </row>
    <row r="8225" spans="1:4" x14ac:dyDescent="0.35">
      <c r="A8225" t="str">
        <f>CONCATENATE(cars_raw!B8230," ",cars_raw!C8230)</f>
        <v>BMW X3 xDrive30i</v>
      </c>
      <c r="B8225" s="6" t="s">
        <v>35</v>
      </c>
      <c r="C8225" s="6" t="str">
        <f t="shared" si="128"/>
        <v>39,998</v>
      </c>
      <c r="D8225" s="5">
        <v>39998</v>
      </c>
    </row>
    <row r="8226" spans="1:4" x14ac:dyDescent="0.35">
      <c r="A8226" t="str">
        <f>CONCATENATE(cars_raw!B8231," ",cars_raw!C8231)</f>
        <v>Chrysler Town &amp; Country Touring Plus</v>
      </c>
      <c r="B8226" s="6" t="s">
        <v>29029</v>
      </c>
      <c r="C8226" s="6" t="str">
        <f t="shared" si="128"/>
        <v>10,775</v>
      </c>
      <c r="D8226" s="5">
        <v>10775</v>
      </c>
    </row>
    <row r="8227" spans="1:4" x14ac:dyDescent="0.35">
      <c r="A8227" t="str">
        <f>CONCATENATE(cars_raw!B8232," ",cars_raw!C8232)</f>
        <v>Mercedes-Benz E-Class E 350</v>
      </c>
      <c r="B8227" s="6" t="s">
        <v>15707</v>
      </c>
      <c r="C8227" s="6" t="str">
        <f t="shared" si="128"/>
        <v>18,998</v>
      </c>
      <c r="D8227" s="5">
        <v>18998</v>
      </c>
    </row>
    <row r="8228" spans="1:4" x14ac:dyDescent="0.35">
      <c r="A8228" t="str">
        <f>CONCATENATE(cars_raw!B8233," ",cars_raw!C8233)</f>
        <v>Honda Civic LX</v>
      </c>
      <c r="B8228" s="6" t="s">
        <v>29035</v>
      </c>
      <c r="C8228" s="6" t="str">
        <f t="shared" si="128"/>
        <v>25,582</v>
      </c>
      <c r="D8228" s="5">
        <v>25582</v>
      </c>
    </row>
    <row r="8229" spans="1:4" x14ac:dyDescent="0.35">
      <c r="A8229" t="str">
        <f>CONCATENATE(cars_raw!B8234," ",cars_raw!C8234)</f>
        <v>Mercedes-Benz GLE 350 Base 4MATIC</v>
      </c>
      <c r="B8229" s="6" t="s">
        <v>6836</v>
      </c>
      <c r="C8229" s="6" t="str">
        <f t="shared" si="128"/>
        <v>52,227</v>
      </c>
      <c r="D8229" s="5">
        <v>52227</v>
      </c>
    </row>
    <row r="8230" spans="1:4" x14ac:dyDescent="0.35">
      <c r="A8230" t="str">
        <f>CONCATENATE(cars_raw!B8235," ",cars_raw!C8235)</f>
        <v>Land Rover Range Rover SWB</v>
      </c>
      <c r="B8230" s="6" t="s">
        <v>29037</v>
      </c>
      <c r="C8230" s="6" t="str">
        <f t="shared" si="128"/>
        <v>99,997</v>
      </c>
      <c r="D8230" s="5">
        <v>99997</v>
      </c>
    </row>
    <row r="8231" spans="1:4" x14ac:dyDescent="0.35">
      <c r="A8231" t="str">
        <f>CONCATENATE(cars_raw!B8236," ",cars_raw!C8236)</f>
        <v>Honda Civic LX</v>
      </c>
      <c r="B8231" s="6" t="s">
        <v>459</v>
      </c>
      <c r="C8231" s="6" t="str">
        <f t="shared" si="128"/>
        <v>23,995</v>
      </c>
      <c r="D8231" s="5">
        <v>23995</v>
      </c>
    </row>
    <row r="8232" spans="1:4" x14ac:dyDescent="0.35">
      <c r="A8232" t="str">
        <f>CONCATENATE(cars_raw!B8237," ",cars_raw!C8237)</f>
        <v>GMC Yukon SLT</v>
      </c>
      <c r="B8232" s="6" t="s">
        <v>29042</v>
      </c>
      <c r="C8232" s="6" t="str">
        <f t="shared" si="128"/>
        <v>46,900</v>
      </c>
      <c r="D8232" s="5">
        <v>46900</v>
      </c>
    </row>
    <row r="8233" spans="1:4" x14ac:dyDescent="0.35">
      <c r="A8233" t="str">
        <f>CONCATENATE(cars_raw!B8238," ",cars_raw!C8238)</f>
        <v>BMW X3 xDrive30i</v>
      </c>
      <c r="B8233" s="6" t="s">
        <v>29044</v>
      </c>
      <c r="C8233" s="6" t="str">
        <f t="shared" si="128"/>
        <v>40,979</v>
      </c>
      <c r="D8233" s="5">
        <v>40979</v>
      </c>
    </row>
    <row r="8234" spans="1:4" x14ac:dyDescent="0.35">
      <c r="A8234" t="str">
        <f>CONCATENATE(cars_raw!B8239," ",cars_raw!C8239)</f>
        <v>Mercedes-Benz CLS 450 Base</v>
      </c>
      <c r="B8234" s="6" t="s">
        <v>29047</v>
      </c>
      <c r="C8234" s="6" t="str">
        <f t="shared" si="128"/>
        <v>59,688</v>
      </c>
      <c r="D8234" s="5">
        <v>59688</v>
      </c>
    </row>
    <row r="8235" spans="1:4" x14ac:dyDescent="0.35">
      <c r="A8235" t="str">
        <f>CONCATENATE(cars_raw!B8240," ",cars_raw!C8240)</f>
        <v>Honda CR-V Touring</v>
      </c>
      <c r="B8235" s="6" t="s">
        <v>15457</v>
      </c>
      <c r="C8235" s="6" t="str">
        <f t="shared" si="128"/>
        <v>28,664</v>
      </c>
      <c r="D8235" s="5">
        <v>28664</v>
      </c>
    </row>
    <row r="8236" spans="1:4" x14ac:dyDescent="0.35">
      <c r="A8236" t="str">
        <f>CONCATENATE(cars_raw!B8241," ",cars_raw!C8241)</f>
        <v>Porsche Macan 4DR SUV AWD</v>
      </c>
      <c r="B8236" s="6" t="s">
        <v>13794</v>
      </c>
      <c r="C8236" s="6" t="str">
        <f t="shared" si="128"/>
        <v>49,981</v>
      </c>
      <c r="D8236" s="5">
        <v>49981</v>
      </c>
    </row>
    <row r="8237" spans="1:4" x14ac:dyDescent="0.35">
      <c r="A8237" t="str">
        <f>CONCATENATE(cars_raw!B8242," ",cars_raw!C8242)</f>
        <v>Honda Pilot EX-L</v>
      </c>
      <c r="B8237" s="6" t="s">
        <v>14143</v>
      </c>
      <c r="C8237" s="6" t="str">
        <f t="shared" si="128"/>
        <v>36,997</v>
      </c>
      <c r="D8237" s="5">
        <v>36997</v>
      </c>
    </row>
    <row r="8238" spans="1:4" x14ac:dyDescent="0.35">
      <c r="A8238" t="str">
        <f>CONCATENATE(cars_raw!B8243," ",cars_raw!C8243)</f>
        <v>Subaru Crosstrek Sport</v>
      </c>
      <c r="B8238" s="6" t="s">
        <v>2047</v>
      </c>
      <c r="C8238" s="6" t="str">
        <f t="shared" si="128"/>
        <v>32,500</v>
      </c>
      <c r="D8238" s="5">
        <v>32500</v>
      </c>
    </row>
    <row r="8239" spans="1:4" x14ac:dyDescent="0.35">
      <c r="A8239" t="str">
        <f>CONCATENATE(cars_raw!B8244," ",cars_raw!C8244)</f>
        <v>Mazda Mazda3 Touring</v>
      </c>
      <c r="B8239" s="6" t="s">
        <v>20511</v>
      </c>
      <c r="C8239" s="6" t="str">
        <f t="shared" si="128"/>
        <v>20,999</v>
      </c>
      <c r="D8239" s="5">
        <v>20999</v>
      </c>
    </row>
    <row r="8240" spans="1:4" x14ac:dyDescent="0.35">
      <c r="A8240" t="str">
        <f>CONCATENATE(cars_raw!B8245," ",cars_raw!C8245)</f>
        <v>Mercedes-Benz A-Class A 220</v>
      </c>
      <c r="B8240" s="6" t="s">
        <v>27607</v>
      </c>
      <c r="C8240" s="6" t="str">
        <f t="shared" si="128"/>
        <v>31,499</v>
      </c>
      <c r="D8240" s="5">
        <v>31499</v>
      </c>
    </row>
    <row r="8241" spans="1:4" x14ac:dyDescent="0.35">
      <c r="A8241" t="str">
        <f>CONCATENATE(cars_raw!B8246," ",cars_raw!C8246)</f>
        <v>Toyota Tacoma SR5</v>
      </c>
      <c r="B8241" s="6" t="s">
        <v>29062</v>
      </c>
      <c r="C8241" s="6" t="str">
        <f t="shared" si="128"/>
        <v>35,992</v>
      </c>
      <c r="D8241" s="5">
        <v>35992</v>
      </c>
    </row>
    <row r="8242" spans="1:4" x14ac:dyDescent="0.35">
      <c r="A8242" t="str">
        <f>CONCATENATE(cars_raw!B8247," ",cars_raw!C8247)</f>
        <v>Honda CR-V EX-L</v>
      </c>
      <c r="B8242" s="6" t="s">
        <v>26617</v>
      </c>
      <c r="C8242" s="6" t="str">
        <f t="shared" si="128"/>
        <v>33,495</v>
      </c>
      <c r="D8242" s="5">
        <v>33495</v>
      </c>
    </row>
    <row r="8243" spans="1:4" x14ac:dyDescent="0.35">
      <c r="A8243" t="str">
        <f>CONCATENATE(cars_raw!B8248," ",cars_raw!C8248)</f>
        <v>Honda CR-V EX-L</v>
      </c>
      <c r="B8243" s="6" t="s">
        <v>2028</v>
      </c>
      <c r="C8243" s="6" t="str">
        <f t="shared" si="128"/>
        <v>34,991</v>
      </c>
      <c r="D8243" s="5">
        <v>34991</v>
      </c>
    </row>
    <row r="8244" spans="1:4" x14ac:dyDescent="0.35">
      <c r="A8244" t="str">
        <f>CONCATENATE(cars_raw!B8249," ",cars_raw!C8249)</f>
        <v>Subaru Outback Limited</v>
      </c>
      <c r="B8244" s="6" t="s">
        <v>1692</v>
      </c>
      <c r="C8244" s="6" t="str">
        <f t="shared" si="128"/>
        <v>35,500</v>
      </c>
      <c r="D8244" s="5">
        <v>35500</v>
      </c>
    </row>
    <row r="8245" spans="1:4" x14ac:dyDescent="0.35">
      <c r="A8245" t="str">
        <f>CONCATENATE(cars_raw!B8250," ",cars_raw!C8250)</f>
        <v>Chevrolet Trax LS</v>
      </c>
      <c r="B8245" s="6" t="s">
        <v>29079</v>
      </c>
      <c r="C8245" s="6" t="str">
        <f t="shared" si="128"/>
        <v>21,729</v>
      </c>
      <c r="D8245" s="5">
        <v>21729</v>
      </c>
    </row>
    <row r="8246" spans="1:4" x14ac:dyDescent="0.35">
      <c r="A8246" t="str">
        <f>CONCATENATE(cars_raw!B8251," ",cars_raw!C8251)</f>
        <v>Mercedes-Benz C-Class C 300 4MATIC</v>
      </c>
      <c r="B8246" s="6" t="s">
        <v>3756</v>
      </c>
      <c r="C8246" s="6" t="str">
        <f t="shared" si="128"/>
        <v>36,000</v>
      </c>
      <c r="D8246" s="5">
        <v>36000</v>
      </c>
    </row>
    <row r="8247" spans="1:4" x14ac:dyDescent="0.35">
      <c r="A8247" t="str">
        <f>CONCATENATE(cars_raw!B8252," ",cars_raw!C8252)</f>
        <v>BMW X7 xDrive40i</v>
      </c>
      <c r="B8247" s="6" t="s">
        <v>29086</v>
      </c>
      <c r="C8247" s="6" t="str">
        <f t="shared" si="128"/>
        <v>62,989</v>
      </c>
      <c r="D8247" s="5">
        <v>62989</v>
      </c>
    </row>
    <row r="8248" spans="1:4" x14ac:dyDescent="0.35">
      <c r="A8248" t="str">
        <f>CONCATENATE(cars_raw!B8253," ",cars_raw!C8253)</f>
        <v>Toyota 4Runner Limited</v>
      </c>
      <c r="B8248" s="6" t="s">
        <v>2163</v>
      </c>
      <c r="C8248" s="6" t="str">
        <f t="shared" si="128"/>
        <v>46,995</v>
      </c>
      <c r="D8248" s="5">
        <v>46995</v>
      </c>
    </row>
    <row r="8249" spans="1:4" x14ac:dyDescent="0.35">
      <c r="A8249" t="str">
        <f>CONCATENATE(cars_raw!B8254," ",cars_raw!C8254)</f>
        <v>Ford Escape Titanium</v>
      </c>
      <c r="B8249" s="6" t="s">
        <v>1766</v>
      </c>
      <c r="C8249" s="6" t="str">
        <f t="shared" si="128"/>
        <v>30,495</v>
      </c>
      <c r="D8249" s="5">
        <v>30495</v>
      </c>
    </row>
    <row r="8250" spans="1:4" x14ac:dyDescent="0.35">
      <c r="A8250" t="str">
        <f>CONCATENATE(cars_raw!B8255," ",cars_raw!C8255)</f>
        <v>Honda CR-V EX-L</v>
      </c>
      <c r="B8250" s="6" t="s">
        <v>469</v>
      </c>
      <c r="C8250" s="6" t="str">
        <f t="shared" si="128"/>
        <v>30,000</v>
      </c>
      <c r="D8250" s="5">
        <v>30000</v>
      </c>
    </row>
    <row r="8251" spans="1:4" x14ac:dyDescent="0.35">
      <c r="A8251" t="str">
        <f>CONCATENATE(cars_raw!B8256," ",cars_raw!C8256)</f>
        <v>BMW X5 xDrive40i</v>
      </c>
      <c r="B8251" s="6" t="s">
        <v>15051</v>
      </c>
      <c r="C8251" s="6" t="str">
        <f t="shared" si="128"/>
        <v>53,490</v>
      </c>
      <c r="D8251" s="5">
        <v>53490</v>
      </c>
    </row>
    <row r="8252" spans="1:4" x14ac:dyDescent="0.35">
      <c r="A8252" t="str">
        <f>CONCATENATE(cars_raw!B8257," ",cars_raw!C8257)</f>
        <v>Hyundai Tucson Limited</v>
      </c>
      <c r="B8252" s="6" t="s">
        <v>10940</v>
      </c>
      <c r="C8252" s="6" t="str">
        <f t="shared" si="128"/>
        <v>29,999</v>
      </c>
      <c r="D8252" s="5">
        <v>29999</v>
      </c>
    </row>
    <row r="8253" spans="1:4" x14ac:dyDescent="0.35">
      <c r="A8253" t="str">
        <f>CONCATENATE(cars_raw!B8258," ",cars_raw!C8258)</f>
        <v>Ford Explorer XLT</v>
      </c>
      <c r="B8253" s="6" t="s">
        <v>29106</v>
      </c>
      <c r="C8253" s="6" t="str">
        <f t="shared" si="128"/>
        <v>39,437</v>
      </c>
      <c r="D8253" s="5">
        <v>39437</v>
      </c>
    </row>
    <row r="8254" spans="1:4" x14ac:dyDescent="0.35">
      <c r="A8254" t="str">
        <f>CONCATENATE(cars_raw!B8259," ",cars_raw!C8259)</f>
        <v>BMW 330 i xDrive</v>
      </c>
      <c r="B8254" s="6" t="s">
        <v>459</v>
      </c>
      <c r="C8254" s="6" t="str">
        <f t="shared" si="128"/>
        <v>23,995</v>
      </c>
      <c r="D8254" s="5">
        <v>23995</v>
      </c>
    </row>
    <row r="8255" spans="1:4" x14ac:dyDescent="0.35">
      <c r="A8255" t="str">
        <f>CONCATENATE(cars_raw!B8260," ",cars_raw!C8260)</f>
        <v>BMW X3 xDrive30i</v>
      </c>
      <c r="B8255" s="6" t="s">
        <v>29113</v>
      </c>
      <c r="C8255" s="6" t="str">
        <f t="shared" si="128"/>
        <v>42,943</v>
      </c>
      <c r="D8255" s="5">
        <v>42943</v>
      </c>
    </row>
    <row r="8256" spans="1:4" x14ac:dyDescent="0.35">
      <c r="A8256" t="str">
        <f>CONCATENATE(cars_raw!B8261," ",cars_raw!C8261)</f>
        <v>BMW X7 xDrive40i</v>
      </c>
      <c r="B8256" s="6" t="s">
        <v>9062</v>
      </c>
      <c r="C8256" s="6" t="str">
        <f t="shared" si="128"/>
        <v>68,943</v>
      </c>
      <c r="D8256" s="5">
        <v>68943</v>
      </c>
    </row>
    <row r="8257" spans="1:4" x14ac:dyDescent="0.35">
      <c r="A8257" t="str">
        <f>CONCATENATE(cars_raw!B8262," ",cars_raw!C8262)</f>
        <v>Nissan Murano SL</v>
      </c>
      <c r="B8257" s="6" t="s">
        <v>29116</v>
      </c>
      <c r="C8257" s="6" t="str">
        <f t="shared" si="128"/>
        <v>28,965</v>
      </c>
      <c r="D8257" s="5">
        <v>28965</v>
      </c>
    </row>
    <row r="8258" spans="1:4" x14ac:dyDescent="0.35">
      <c r="A8258" t="str">
        <f>CONCATENATE(cars_raw!B8263," ",cars_raw!C8263)</f>
        <v>INFINITI QX60 Luxe</v>
      </c>
      <c r="B8258" s="6" t="s">
        <v>14206</v>
      </c>
      <c r="C8258" s="6" t="str">
        <f t="shared" ref="C8258:C8321" si="129">REPLACE(B8258,1,1,"")</f>
        <v>38,989</v>
      </c>
      <c r="D8258" s="5">
        <v>38989</v>
      </c>
    </row>
    <row r="8259" spans="1:4" x14ac:dyDescent="0.35">
      <c r="A8259" t="str">
        <f>CONCATENATE(cars_raw!B8264," ",cars_raw!C8264)</f>
        <v>Subaru Outback 2.5i Touring</v>
      </c>
      <c r="B8259" s="6" t="s">
        <v>29120</v>
      </c>
      <c r="C8259" s="6" t="str">
        <f t="shared" si="129"/>
        <v>32,132</v>
      </c>
      <c r="D8259" s="5">
        <v>32132</v>
      </c>
    </row>
    <row r="8260" spans="1:4" x14ac:dyDescent="0.35">
      <c r="A8260" t="str">
        <f>CONCATENATE(cars_raw!B8265," ",cars_raw!C8265)</f>
        <v>GMC Sierra 1500 Denali</v>
      </c>
      <c r="B8260" s="6" t="s">
        <v>22369</v>
      </c>
      <c r="C8260" s="6" t="str">
        <f t="shared" si="129"/>
        <v>51,990</v>
      </c>
      <c r="D8260" s="5">
        <v>51990</v>
      </c>
    </row>
    <row r="8261" spans="1:4" x14ac:dyDescent="0.35">
      <c r="A8261" t="str">
        <f>CONCATENATE(cars_raw!B8266," ",cars_raw!C8266)</f>
        <v>Jeep Compass Latitude</v>
      </c>
      <c r="B8261" s="6" t="s">
        <v>7844</v>
      </c>
      <c r="C8261" s="6" t="str">
        <f t="shared" si="129"/>
        <v>23,988</v>
      </c>
      <c r="D8261" s="5">
        <v>23988</v>
      </c>
    </row>
    <row r="8262" spans="1:4" x14ac:dyDescent="0.35">
      <c r="A8262" t="str">
        <f>CONCATENATE(cars_raw!B8267," ",cars_raw!C8267)</f>
        <v>Mercedes-Benz S-Class S 550 4MATIC</v>
      </c>
      <c r="B8262" s="6" t="s">
        <v>12897</v>
      </c>
      <c r="C8262" s="6" t="str">
        <f t="shared" si="129"/>
        <v>63,993</v>
      </c>
      <c r="D8262" s="5">
        <v>63993</v>
      </c>
    </row>
    <row r="8263" spans="1:4" x14ac:dyDescent="0.35">
      <c r="A8263" t="str">
        <f>CONCATENATE(cars_raw!B8268," ",cars_raw!C8268)</f>
        <v>BMW X4 xDrive28i</v>
      </c>
      <c r="B8263" s="6" t="s">
        <v>29131</v>
      </c>
      <c r="C8263" s="6" t="str">
        <f t="shared" si="129"/>
        <v>29,942</v>
      </c>
      <c r="D8263" s="5">
        <v>29942</v>
      </c>
    </row>
    <row r="8264" spans="1:4" x14ac:dyDescent="0.35">
      <c r="A8264" t="str">
        <f>CONCATENATE(cars_raw!B8269," ",cars_raw!C8269)</f>
        <v>Honda CR-V EX-L</v>
      </c>
      <c r="B8264" s="6" t="s">
        <v>6507</v>
      </c>
      <c r="C8264" s="6" t="str">
        <f t="shared" si="129"/>
        <v>32,990</v>
      </c>
      <c r="D8264" s="5">
        <v>32990</v>
      </c>
    </row>
    <row r="8265" spans="1:4" x14ac:dyDescent="0.35">
      <c r="A8265" t="str">
        <f>CONCATENATE(cars_raw!B8270," ",cars_raw!C8270)</f>
        <v>Jeep Renegade Sport</v>
      </c>
      <c r="B8265" s="6" t="s">
        <v>4383</v>
      </c>
      <c r="C8265" s="6" t="str">
        <f t="shared" si="129"/>
        <v>23,989</v>
      </c>
      <c r="D8265" s="5">
        <v>23989</v>
      </c>
    </row>
    <row r="8266" spans="1:4" x14ac:dyDescent="0.35">
      <c r="A8266" t="str">
        <f>CONCATENATE(cars_raw!B8271," ",cars_raw!C8271)</f>
        <v>Acura RDX Base</v>
      </c>
      <c r="B8266" s="6" t="s">
        <v>29137</v>
      </c>
      <c r="C8266" s="6" t="str">
        <f t="shared" si="129"/>
        <v>33,600</v>
      </c>
      <c r="D8266" s="5">
        <v>33600</v>
      </c>
    </row>
    <row r="8267" spans="1:4" x14ac:dyDescent="0.35">
      <c r="A8267" t="str">
        <f>CONCATENATE(cars_raw!B8272," ",cars_raw!C8272)</f>
        <v>Cadillac XT4 Premium Luxury</v>
      </c>
      <c r="B8267" s="6" t="s">
        <v>29141</v>
      </c>
      <c r="C8267" s="6" t="str">
        <f t="shared" si="129"/>
        <v>32,951</v>
      </c>
      <c r="D8267" s="5">
        <v>32951</v>
      </c>
    </row>
    <row r="8268" spans="1:4" x14ac:dyDescent="0.35">
      <c r="A8268" t="str">
        <f>CONCATENATE(cars_raw!B8273," ",cars_raw!C8273)</f>
        <v>BMW 228 Gran Coupe 228i sDrive Gran Coupe</v>
      </c>
      <c r="B8268" s="6" t="s">
        <v>2110</v>
      </c>
      <c r="C8268" s="6" t="str">
        <f t="shared" si="129"/>
        <v>35,998</v>
      </c>
      <c r="D8268" s="5">
        <v>35998</v>
      </c>
    </row>
    <row r="8269" spans="1:4" x14ac:dyDescent="0.35">
      <c r="A8269" t="str">
        <f>CONCATENATE(cars_raw!B8274," ",cars_raw!C8274)</f>
        <v>BMW X3 sDrive30i</v>
      </c>
      <c r="B8269" s="6" t="s">
        <v>24678</v>
      </c>
      <c r="C8269" s="6" t="str">
        <f t="shared" si="129"/>
        <v>31,900</v>
      </c>
      <c r="D8269" s="5">
        <v>31900</v>
      </c>
    </row>
    <row r="8270" spans="1:4" x14ac:dyDescent="0.35">
      <c r="A8270" t="str">
        <f>CONCATENATE(cars_raw!B8275," ",cars_raw!C8275)</f>
        <v>GMC Sierra 1500 SLT</v>
      </c>
      <c r="B8270" s="6" t="s">
        <v>161</v>
      </c>
      <c r="C8270" s="6" t="str">
        <f t="shared" si="129"/>
        <v>47,500</v>
      </c>
      <c r="D8270" s="5">
        <v>47500</v>
      </c>
    </row>
    <row r="8271" spans="1:4" x14ac:dyDescent="0.35">
      <c r="A8271" t="str">
        <f>CONCATENATE(cars_raw!B8276," ",cars_raw!C8276)</f>
        <v>Mercedes-Benz S-Class S 560 4MATIC</v>
      </c>
      <c r="B8271" s="6" t="s">
        <v>27172</v>
      </c>
      <c r="C8271" s="6" t="str">
        <f t="shared" si="129"/>
        <v>95,999</v>
      </c>
      <c r="D8271" s="5">
        <v>95999</v>
      </c>
    </row>
    <row r="8272" spans="1:4" x14ac:dyDescent="0.35">
      <c r="A8272" t="str">
        <f>CONCATENATE(cars_raw!B8277," ",cars_raw!C8277)</f>
        <v>Jeep Grand Cherokee Trailhawk</v>
      </c>
      <c r="B8272" s="6" t="s">
        <v>10940</v>
      </c>
      <c r="C8272" s="6" t="str">
        <f t="shared" si="129"/>
        <v>29,999</v>
      </c>
      <c r="D8272" s="5">
        <v>29999</v>
      </c>
    </row>
    <row r="8273" spans="1:4" x14ac:dyDescent="0.35">
      <c r="A8273" t="str">
        <f>CONCATENATE(cars_raw!B8278," ",cars_raw!C8278)</f>
        <v>Lexus IS 250 Base</v>
      </c>
      <c r="B8273" s="6" t="s">
        <v>29156</v>
      </c>
      <c r="C8273" s="6" t="str">
        <f t="shared" si="129"/>
        <v>31,578</v>
      </c>
      <c r="D8273" s="5">
        <v>31578</v>
      </c>
    </row>
    <row r="8274" spans="1:4" x14ac:dyDescent="0.35">
      <c r="A8274" t="str">
        <f>CONCATENATE(cars_raw!B8279," ",cars_raw!C8279)</f>
        <v>BMW X5 xDrive40i</v>
      </c>
      <c r="B8274" s="6" t="s">
        <v>29160</v>
      </c>
      <c r="C8274" s="6" t="str">
        <f t="shared" si="129"/>
        <v>52,505</v>
      </c>
      <c r="D8274" s="5">
        <v>52505</v>
      </c>
    </row>
    <row r="8275" spans="1:4" x14ac:dyDescent="0.35">
      <c r="A8275" t="str">
        <f>CONCATENATE(cars_raw!B8280," ",cars_raw!C8280)</f>
        <v>RAM 1500 Limited</v>
      </c>
      <c r="B8275" s="6" t="s">
        <v>15132</v>
      </c>
      <c r="C8275" s="6" t="str">
        <f t="shared" si="129"/>
        <v>61,000</v>
      </c>
      <c r="D8275" s="5">
        <v>61000</v>
      </c>
    </row>
    <row r="8276" spans="1:4" x14ac:dyDescent="0.35">
      <c r="A8276" t="str">
        <f>CONCATENATE(cars_raw!B8281," ",cars_raw!C8281)</f>
        <v>Alfa Romeo Giulia Ti</v>
      </c>
      <c r="B8276" s="6" t="s">
        <v>11909</v>
      </c>
      <c r="C8276" s="6" t="str">
        <f t="shared" si="129"/>
        <v>29,591</v>
      </c>
      <c r="D8276" s="5">
        <v>29591</v>
      </c>
    </row>
    <row r="8277" spans="1:4" x14ac:dyDescent="0.35">
      <c r="A8277" t="str">
        <f>CONCATENATE(cars_raw!B8282," ",cars_raw!C8282)</f>
        <v>Toyota Highlander LE</v>
      </c>
      <c r="B8277" s="6" t="s">
        <v>29167</v>
      </c>
      <c r="C8277" s="6" t="str">
        <f t="shared" si="129"/>
        <v>32,823</v>
      </c>
      <c r="D8277" s="5">
        <v>32823</v>
      </c>
    </row>
    <row r="8278" spans="1:4" x14ac:dyDescent="0.35">
      <c r="A8278" t="str">
        <f>CONCATENATE(cars_raw!B8283," ",cars_raw!C8283)</f>
        <v>Buick Enclave Avenir</v>
      </c>
      <c r="B8278" s="6" t="s">
        <v>29170</v>
      </c>
      <c r="C8278" s="6" t="str">
        <f t="shared" si="129"/>
        <v>43,429</v>
      </c>
      <c r="D8278" s="5">
        <v>43429</v>
      </c>
    </row>
    <row r="8279" spans="1:4" x14ac:dyDescent="0.35">
      <c r="A8279" t="str">
        <f>CONCATENATE(cars_raw!B8284," ",cars_raw!C8284)</f>
        <v>Toyota Highlander XLE</v>
      </c>
      <c r="B8279" s="6" t="s">
        <v>29173</v>
      </c>
      <c r="C8279" s="6" t="str">
        <f t="shared" si="129"/>
        <v>45,294</v>
      </c>
      <c r="D8279" s="5">
        <v>45294</v>
      </c>
    </row>
    <row r="8280" spans="1:4" x14ac:dyDescent="0.35">
      <c r="A8280" t="str">
        <f>CONCATENATE(cars_raw!B8285," ",cars_raw!C8285)</f>
        <v>BMW 330 i</v>
      </c>
      <c r="B8280" s="6" t="s">
        <v>4103</v>
      </c>
      <c r="C8280" s="6" t="str">
        <f t="shared" si="129"/>
        <v>38,995</v>
      </c>
      <c r="D8280" s="5">
        <v>38995</v>
      </c>
    </row>
    <row r="8281" spans="1:4" x14ac:dyDescent="0.35">
      <c r="A8281" t="str">
        <f>CONCATENATE(cars_raw!B8286," ",cars_raw!C8286)</f>
        <v>Chevrolet Trax LS</v>
      </c>
      <c r="B8281" s="6" t="s">
        <v>29178</v>
      </c>
      <c r="C8281" s="6" t="str">
        <f t="shared" si="129"/>
        <v>17,600</v>
      </c>
      <c r="D8281" s="5">
        <v>17600</v>
      </c>
    </row>
    <row r="8282" spans="1:4" x14ac:dyDescent="0.35">
      <c r="A8282" t="str">
        <f>CONCATENATE(cars_raw!B8287," ",cars_raw!C8287)</f>
        <v>Mazda CX-9 Touring</v>
      </c>
      <c r="B8282" s="6" t="s">
        <v>29180</v>
      </c>
      <c r="C8282" s="6" t="str">
        <f t="shared" si="129"/>
        <v>27,694</v>
      </c>
      <c r="D8282" s="5">
        <v>27694</v>
      </c>
    </row>
    <row r="8283" spans="1:4" x14ac:dyDescent="0.35">
      <c r="A8283" t="str">
        <f>CONCATENATE(cars_raw!B8288," ",cars_raw!C8288)</f>
        <v>Honda Civic LX</v>
      </c>
      <c r="B8283" s="6" t="s">
        <v>4544</v>
      </c>
      <c r="C8283" s="6" t="str">
        <f t="shared" si="129"/>
        <v>21,300</v>
      </c>
      <c r="D8283" s="5">
        <v>21300</v>
      </c>
    </row>
    <row r="8284" spans="1:4" x14ac:dyDescent="0.35">
      <c r="A8284" t="str">
        <f>CONCATENATE(cars_raw!B8289," ",cars_raw!C8289)</f>
        <v>Tesla Model Y Performance</v>
      </c>
      <c r="B8284" s="6" t="s">
        <v>29185</v>
      </c>
      <c r="C8284" s="6" t="str">
        <f t="shared" si="129"/>
        <v>67,880</v>
      </c>
      <c r="D8284" s="5">
        <v>67880</v>
      </c>
    </row>
    <row r="8285" spans="1:4" x14ac:dyDescent="0.35">
      <c r="A8285" t="str">
        <f>CONCATENATE(cars_raw!B8290," ",cars_raw!C8290)</f>
        <v>INFINITI QX80 Luxe</v>
      </c>
      <c r="B8285" s="6" t="s">
        <v>21562</v>
      </c>
      <c r="C8285" s="6" t="str">
        <f t="shared" si="129"/>
        <v>46,990</v>
      </c>
      <c r="D8285" s="5">
        <v>46990</v>
      </c>
    </row>
    <row r="8286" spans="1:4" x14ac:dyDescent="0.35">
      <c r="A8286" t="str">
        <f>CONCATENATE(cars_raw!B8291," ",cars_raw!C8291)</f>
        <v>Ford Mustang GT</v>
      </c>
      <c r="B8286" s="6" t="s">
        <v>18534</v>
      </c>
      <c r="C8286" s="6" t="str">
        <f t="shared" si="129"/>
        <v>30,542</v>
      </c>
      <c r="D8286" s="5">
        <v>30542</v>
      </c>
    </row>
    <row r="8287" spans="1:4" x14ac:dyDescent="0.35">
      <c r="A8287" t="str">
        <f>CONCATENATE(cars_raw!B8292," ",cars_raw!C8292)</f>
        <v>Toyota RAV4 LE</v>
      </c>
      <c r="B8287" s="6" t="s">
        <v>29189</v>
      </c>
      <c r="C8287" s="6" t="str">
        <f t="shared" si="129"/>
        <v>33,223</v>
      </c>
      <c r="D8287" s="5">
        <v>33223</v>
      </c>
    </row>
    <row r="8288" spans="1:4" x14ac:dyDescent="0.35">
      <c r="A8288" t="str">
        <f>CONCATENATE(cars_raw!B8293," ",cars_raw!C8293)</f>
        <v>Ford Escape Titanium</v>
      </c>
      <c r="B8288" s="6" t="s">
        <v>29192</v>
      </c>
      <c r="C8288" s="6" t="str">
        <f t="shared" si="129"/>
        <v>19,802</v>
      </c>
      <c r="D8288" s="5">
        <v>19802</v>
      </c>
    </row>
    <row r="8289" spans="1:4" x14ac:dyDescent="0.35">
      <c r="A8289" t="str">
        <f>CONCATENATE(cars_raw!B8294," ",cars_raw!C8294)</f>
        <v>Jeep Grand Cherokee Limited</v>
      </c>
      <c r="B8289" s="6" t="s">
        <v>2047</v>
      </c>
      <c r="C8289" s="6" t="str">
        <f t="shared" si="129"/>
        <v>32,500</v>
      </c>
      <c r="D8289" s="5">
        <v>32500</v>
      </c>
    </row>
    <row r="8290" spans="1:4" x14ac:dyDescent="0.35">
      <c r="A8290" t="str">
        <f>CONCATENATE(cars_raw!B8295," ",cars_raw!C8295)</f>
        <v>Nissan Rogue S</v>
      </c>
      <c r="B8290" s="6" t="s">
        <v>29199</v>
      </c>
      <c r="C8290" s="6" t="str">
        <f t="shared" si="129"/>
        <v>26,973</v>
      </c>
      <c r="D8290" s="5">
        <v>26973</v>
      </c>
    </row>
    <row r="8291" spans="1:4" x14ac:dyDescent="0.35">
      <c r="A8291" t="str">
        <f>CONCATENATE(cars_raw!B8296," ",cars_raw!C8296)</f>
        <v>Ford Edge Titanium</v>
      </c>
      <c r="B8291" s="6" t="s">
        <v>8696</v>
      </c>
      <c r="C8291" s="6" t="str">
        <f t="shared" si="129"/>
        <v>39,000</v>
      </c>
      <c r="D8291" s="5">
        <v>39000</v>
      </c>
    </row>
    <row r="8292" spans="1:4" x14ac:dyDescent="0.35">
      <c r="A8292" t="str">
        <f>CONCATENATE(cars_raw!B8297," ",cars_raw!C8297)</f>
        <v>Honda Odyssey Touring</v>
      </c>
      <c r="B8292" s="6" t="s">
        <v>13280</v>
      </c>
      <c r="C8292" s="6" t="str">
        <f t="shared" si="129"/>
        <v>44,700</v>
      </c>
      <c r="D8292" s="5">
        <v>44700</v>
      </c>
    </row>
    <row r="8293" spans="1:4" x14ac:dyDescent="0.35">
      <c r="A8293" t="str">
        <f>CONCATENATE(cars_raw!B8298," ",cars_raw!C8298)</f>
        <v>Honda Pilot Special Edition</v>
      </c>
      <c r="B8293" s="6" t="s">
        <v>29210</v>
      </c>
      <c r="C8293" s="6" t="str">
        <f t="shared" si="129"/>
        <v>41,929</v>
      </c>
      <c r="D8293" s="5">
        <v>41929</v>
      </c>
    </row>
    <row r="8294" spans="1:4" x14ac:dyDescent="0.35">
      <c r="A8294" t="str">
        <f>CONCATENATE(cars_raw!B8299," ",cars_raw!C8299)</f>
        <v>Chevrolet Traverse LTZ</v>
      </c>
      <c r="B8294" s="6" t="s">
        <v>7550</v>
      </c>
      <c r="C8294" s="6" t="str">
        <f t="shared" si="129"/>
        <v>24,000</v>
      </c>
      <c r="D8294" s="5">
        <v>24000</v>
      </c>
    </row>
    <row r="8295" spans="1:4" x14ac:dyDescent="0.35">
      <c r="A8295" t="str">
        <f>CONCATENATE(cars_raw!B8300," ",cars_raw!C8300)</f>
        <v>Chevrolet Malibu LT</v>
      </c>
      <c r="B8295" s="6" t="s">
        <v>29217</v>
      </c>
      <c r="C8295" s="6" t="str">
        <f t="shared" si="129"/>
        <v>20,845</v>
      </c>
      <c r="D8295" s="5">
        <v>20845</v>
      </c>
    </row>
    <row r="8296" spans="1:4" x14ac:dyDescent="0.35">
      <c r="A8296" t="str">
        <f>CONCATENATE(cars_raw!B8301," ",cars_raw!C8301)</f>
        <v>Chevrolet Silverado 1500 1LZ</v>
      </c>
      <c r="B8296" s="6" t="s">
        <v>3048</v>
      </c>
      <c r="C8296" s="6" t="str">
        <f t="shared" si="129"/>
        <v>38,998</v>
      </c>
      <c r="D8296" s="5">
        <v>38998</v>
      </c>
    </row>
    <row r="8297" spans="1:4" x14ac:dyDescent="0.35">
      <c r="A8297" t="str">
        <f>CONCATENATE(cars_raw!B8302," ",cars_raw!C8302)</f>
        <v>Toyota RAV4 LE</v>
      </c>
      <c r="B8297" s="6" t="s">
        <v>29222</v>
      </c>
      <c r="C8297" s="6" t="str">
        <f t="shared" si="129"/>
        <v>31,767</v>
      </c>
      <c r="D8297" s="5">
        <v>31767</v>
      </c>
    </row>
    <row r="8298" spans="1:4" x14ac:dyDescent="0.35">
      <c r="A8298" t="str">
        <f>CONCATENATE(cars_raw!B8303," ",cars_raw!C8303)</f>
        <v>Hyundai Santa Fe SEL Plus 2.4</v>
      </c>
      <c r="B8298" s="6" t="s">
        <v>29227</v>
      </c>
      <c r="C8298" s="6" t="str">
        <f t="shared" si="129"/>
        <v>30,823</v>
      </c>
      <c r="D8298" s="5">
        <v>30823</v>
      </c>
    </row>
    <row r="8299" spans="1:4" x14ac:dyDescent="0.35">
      <c r="A8299" t="str">
        <f>CONCATENATE(cars_raw!B8304," ",cars_raw!C8304)</f>
        <v>Toyota Highlander XLE</v>
      </c>
      <c r="B8299" s="6" t="s">
        <v>16278</v>
      </c>
      <c r="C8299" s="6" t="str">
        <f t="shared" si="129"/>
        <v>43,577</v>
      </c>
      <c r="D8299" s="5">
        <v>43577</v>
      </c>
    </row>
    <row r="8300" spans="1:4" x14ac:dyDescent="0.35">
      <c r="A8300" t="str">
        <f>CONCATENATE(cars_raw!B8305," ",cars_raw!C8305)</f>
        <v>Toyota RAV4 LE</v>
      </c>
      <c r="B8300" s="6" t="s">
        <v>29234</v>
      </c>
      <c r="C8300" s="6" t="str">
        <f t="shared" si="129"/>
        <v>31,531</v>
      </c>
      <c r="D8300" s="5">
        <v>31531</v>
      </c>
    </row>
    <row r="8301" spans="1:4" x14ac:dyDescent="0.35">
      <c r="A8301" t="str">
        <f>CONCATENATE(cars_raw!B8306," ",cars_raw!C8306)</f>
        <v>BMW X6 xDrive35i</v>
      </c>
      <c r="B8301" s="6" t="s">
        <v>7163</v>
      </c>
      <c r="C8301" s="6" t="str">
        <f t="shared" si="129"/>
        <v>56,983</v>
      </c>
      <c r="D8301" s="5">
        <v>56983</v>
      </c>
    </row>
    <row r="8302" spans="1:4" x14ac:dyDescent="0.35">
      <c r="A8302" t="str">
        <f>CONCATENATE(cars_raw!B8307," ",cars_raw!C8307)</f>
        <v>Cadillac XT5 Luxury</v>
      </c>
      <c r="B8302" s="6" t="s">
        <v>6567</v>
      </c>
      <c r="C8302" s="6" t="str">
        <f t="shared" si="129"/>
        <v>38,787</v>
      </c>
      <c r="D8302" s="5">
        <v>38787</v>
      </c>
    </row>
    <row r="8303" spans="1:4" x14ac:dyDescent="0.35">
      <c r="A8303" t="str">
        <f>CONCATENATE(cars_raw!B8308," ",cars_raw!C8308)</f>
        <v>Jaguar F-PACE 25t Premium</v>
      </c>
      <c r="B8303" s="6" t="s">
        <v>29239</v>
      </c>
      <c r="C8303" s="6" t="str">
        <f t="shared" si="129"/>
        <v>39,241</v>
      </c>
      <c r="D8303" s="5">
        <v>39241</v>
      </c>
    </row>
    <row r="8304" spans="1:4" x14ac:dyDescent="0.35">
      <c r="A8304" t="str">
        <f>CONCATENATE(cars_raw!B8309," ",cars_raw!C8309)</f>
        <v>Acura MDX 3.5L</v>
      </c>
      <c r="B8304" s="6" t="s">
        <v>29242</v>
      </c>
      <c r="C8304" s="6" t="str">
        <f t="shared" si="129"/>
        <v>39,575</v>
      </c>
      <c r="D8304" s="5">
        <v>39575</v>
      </c>
    </row>
    <row r="8305" spans="1:4" x14ac:dyDescent="0.35">
      <c r="A8305" t="str">
        <f>CONCATENATE(cars_raw!B8310," ",cars_raw!C8310)</f>
        <v>Jeep Grand Cherokee Limited</v>
      </c>
      <c r="B8305" s="6" t="s">
        <v>29247</v>
      </c>
      <c r="C8305" s="6" t="str">
        <f t="shared" si="129"/>
        <v>45,120</v>
      </c>
      <c r="D8305" s="5">
        <v>45120</v>
      </c>
    </row>
    <row r="8306" spans="1:4" x14ac:dyDescent="0.35">
      <c r="A8306" t="str">
        <f>CONCATENATE(cars_raw!B8311," ",cars_raw!C8311)</f>
        <v>Volkswagen Passat 2.0T R-Line</v>
      </c>
      <c r="B8306" s="6" t="s">
        <v>13046</v>
      </c>
      <c r="C8306" s="6" t="str">
        <f t="shared" si="129"/>
        <v>27,597</v>
      </c>
      <c r="D8306" s="5">
        <v>27597</v>
      </c>
    </row>
    <row r="8307" spans="1:4" x14ac:dyDescent="0.35">
      <c r="A8307" t="str">
        <f>CONCATENATE(cars_raw!B8312," ",cars_raw!C8312)</f>
        <v>Lexus GX 460 Base</v>
      </c>
      <c r="B8307" s="6" t="s">
        <v>29252</v>
      </c>
      <c r="C8307" s="6" t="str">
        <f t="shared" si="129"/>
        <v>60,500</v>
      </c>
      <c r="D8307" s="5">
        <v>60500</v>
      </c>
    </row>
    <row r="8308" spans="1:4" x14ac:dyDescent="0.35">
      <c r="A8308" t="str">
        <f>CONCATENATE(cars_raw!B8313," ",cars_raw!C8313)</f>
        <v>Chevrolet Traverse LT Cloth</v>
      </c>
      <c r="B8308" s="6" t="s">
        <v>29257</v>
      </c>
      <c r="C8308" s="6" t="str">
        <f t="shared" si="129"/>
        <v>37,023</v>
      </c>
      <c r="D8308" s="5">
        <v>37023</v>
      </c>
    </row>
    <row r="8309" spans="1:4" x14ac:dyDescent="0.35">
      <c r="A8309" t="str">
        <f>CONCATENATE(cars_raw!B8314," ",cars_raw!C8314)</f>
        <v>Toyota 4Runner SR5</v>
      </c>
      <c r="B8309" s="6" t="s">
        <v>29260</v>
      </c>
      <c r="C8309" s="6" t="str">
        <f t="shared" si="129"/>
        <v>42,955</v>
      </c>
      <c r="D8309" s="5">
        <v>42955</v>
      </c>
    </row>
    <row r="8310" spans="1:4" x14ac:dyDescent="0.35">
      <c r="A8310" t="str">
        <f>CONCATENATE(cars_raw!B8315," ",cars_raw!C8315)</f>
        <v>Chevrolet Equinox Premier</v>
      </c>
      <c r="B8310" s="6" t="s">
        <v>29263</v>
      </c>
      <c r="C8310" s="6" t="str">
        <f t="shared" si="129"/>
        <v>20,682</v>
      </c>
      <c r="D8310" s="5">
        <v>20682</v>
      </c>
    </row>
    <row r="8311" spans="1:4" x14ac:dyDescent="0.35">
      <c r="A8311" t="str">
        <f>CONCATENATE(cars_raw!B8316," ",cars_raw!C8316)</f>
        <v>Chevrolet Cruze LT</v>
      </c>
      <c r="B8311" s="6" t="s">
        <v>6833</v>
      </c>
      <c r="C8311" s="6" t="str">
        <f t="shared" si="129"/>
        <v>23,900</v>
      </c>
      <c r="D8311" s="5">
        <v>23900</v>
      </c>
    </row>
    <row r="8312" spans="1:4" x14ac:dyDescent="0.35">
      <c r="A8312" t="str">
        <f>CONCATENATE(cars_raw!B8317," ",cars_raw!C8317)</f>
        <v>Nissan Maxima 3.5 Platinum</v>
      </c>
      <c r="B8312" s="6" t="s">
        <v>29268</v>
      </c>
      <c r="C8312" s="6" t="str">
        <f t="shared" si="129"/>
        <v>18,993</v>
      </c>
      <c r="D8312" s="5">
        <v>18993</v>
      </c>
    </row>
    <row r="8313" spans="1:4" x14ac:dyDescent="0.35">
      <c r="A8313" t="str">
        <f>CONCATENATE(cars_raw!B8318," ",cars_raw!C8318)</f>
        <v>Volkswagen Tiguan 2.0T SE</v>
      </c>
      <c r="B8313" s="6" t="s">
        <v>29273</v>
      </c>
      <c r="C8313" s="6" t="str">
        <f t="shared" si="129"/>
        <v>31,514</v>
      </c>
      <c r="D8313" s="5">
        <v>31514</v>
      </c>
    </row>
    <row r="8314" spans="1:4" x14ac:dyDescent="0.35">
      <c r="A8314" t="str">
        <f>CONCATENATE(cars_raw!B8319," ",cars_raw!C8319)</f>
        <v>Hyundai Santa Fe SEL 2.4</v>
      </c>
      <c r="B8314" s="6" t="s">
        <v>29276</v>
      </c>
      <c r="C8314" s="6" t="str">
        <f t="shared" si="129"/>
        <v>33,300</v>
      </c>
      <c r="D8314" s="5">
        <v>33300</v>
      </c>
    </row>
    <row r="8315" spans="1:4" x14ac:dyDescent="0.35">
      <c r="A8315" t="str">
        <f>CONCATENATE(cars_raw!B8320," ",cars_raw!C8320)</f>
        <v>Chevrolet Trax LS</v>
      </c>
      <c r="B8315" s="6" t="s">
        <v>14085</v>
      </c>
      <c r="C8315" s="6" t="str">
        <f t="shared" si="129"/>
        <v>19,000</v>
      </c>
      <c r="D8315" s="5">
        <v>19000</v>
      </c>
    </row>
    <row r="8316" spans="1:4" x14ac:dyDescent="0.35">
      <c r="A8316" t="str">
        <f>CONCATENATE(cars_raw!B8321," ",cars_raw!C8321)</f>
        <v>BMW X5 xDrive50i</v>
      </c>
      <c r="B8316" s="6" t="s">
        <v>8211</v>
      </c>
      <c r="C8316" s="6" t="str">
        <f t="shared" si="129"/>
        <v>34,900</v>
      </c>
      <c r="D8316" s="5">
        <v>34900</v>
      </c>
    </row>
    <row r="8317" spans="1:4" x14ac:dyDescent="0.35">
      <c r="A8317" t="str">
        <f>CONCATENATE(cars_raw!B8322," ",cars_raw!C8322)</f>
        <v>INFINITI QX80 Base</v>
      </c>
      <c r="B8317" s="6" t="s">
        <v>22092</v>
      </c>
      <c r="C8317" s="6" t="str">
        <f t="shared" si="129"/>
        <v>46,455</v>
      </c>
      <c r="D8317" s="5">
        <v>46455</v>
      </c>
    </row>
    <row r="8318" spans="1:4" x14ac:dyDescent="0.35">
      <c r="A8318" t="str">
        <f>CONCATENATE(cars_raw!B8323," ",cars_raw!C8323)</f>
        <v>BMW 540 i</v>
      </c>
      <c r="B8318" s="6" t="s">
        <v>1118</v>
      </c>
      <c r="C8318" s="6" t="str">
        <f t="shared" si="129"/>
        <v>47,988</v>
      </c>
      <c r="D8318" s="5">
        <v>47988</v>
      </c>
    </row>
    <row r="8319" spans="1:4" x14ac:dyDescent="0.35">
      <c r="A8319" t="str">
        <f>CONCATENATE(cars_raw!B8324," ",cars_raw!C8324)</f>
        <v>Honda Pilot EX-L</v>
      </c>
      <c r="B8319" s="6" t="s">
        <v>29289</v>
      </c>
      <c r="C8319" s="6" t="str">
        <f t="shared" si="129"/>
        <v>45,852</v>
      </c>
      <c r="D8319" s="5">
        <v>45852</v>
      </c>
    </row>
    <row r="8320" spans="1:4" x14ac:dyDescent="0.35">
      <c r="A8320" t="str">
        <f>CONCATENATE(cars_raw!B8325," ",cars_raw!C8325)</f>
        <v>Honda Pilot Special Edition</v>
      </c>
      <c r="B8320" s="6" t="s">
        <v>9415</v>
      </c>
      <c r="C8320" s="6" t="str">
        <f t="shared" si="129"/>
        <v>41,497</v>
      </c>
      <c r="D8320" s="5">
        <v>41497</v>
      </c>
    </row>
    <row r="8321" spans="1:4" x14ac:dyDescent="0.35">
      <c r="A8321" t="str">
        <f>CONCATENATE(cars_raw!B8326," ",cars_raw!C8326)</f>
        <v>BMW M4 Base</v>
      </c>
      <c r="B8321" s="6" t="s">
        <v>29294</v>
      </c>
      <c r="C8321" s="6" t="str">
        <f t="shared" si="129"/>
        <v>76,525</v>
      </c>
      <c r="D8321" s="5">
        <v>76525</v>
      </c>
    </row>
    <row r="8322" spans="1:4" x14ac:dyDescent="0.35">
      <c r="A8322" t="str">
        <f>CONCATENATE(cars_raw!B8327," ",cars_raw!C8327)</f>
        <v>Honda Civic LX</v>
      </c>
      <c r="B8322" s="6" t="s">
        <v>8962</v>
      </c>
      <c r="C8322" s="6" t="str">
        <f t="shared" ref="C8322:C8385" si="130">REPLACE(B8322,1,1,"")</f>
        <v>19,898</v>
      </c>
      <c r="D8322" s="5">
        <v>19898</v>
      </c>
    </row>
    <row r="8323" spans="1:4" x14ac:dyDescent="0.35">
      <c r="A8323" t="str">
        <f>CONCATENATE(cars_raw!B8328," ",cars_raw!C8328)</f>
        <v>Honda CR-V LX</v>
      </c>
      <c r="B8323" s="6" t="s">
        <v>29298</v>
      </c>
      <c r="C8323" s="6" t="str">
        <f t="shared" si="130"/>
        <v>29,422</v>
      </c>
      <c r="D8323" s="5">
        <v>29422</v>
      </c>
    </row>
    <row r="8324" spans="1:4" x14ac:dyDescent="0.35">
      <c r="A8324" t="str">
        <f>CONCATENATE(cars_raw!B8329," ",cars_raw!C8329)</f>
        <v>GMC Terrain Denali</v>
      </c>
      <c r="B8324" s="6" t="s">
        <v>29301</v>
      </c>
      <c r="C8324" s="6" t="str">
        <f t="shared" si="130"/>
        <v>35,032</v>
      </c>
      <c r="D8324" s="5">
        <v>35032</v>
      </c>
    </row>
    <row r="8325" spans="1:4" x14ac:dyDescent="0.35">
      <c r="A8325" t="str">
        <f>CONCATENATE(cars_raw!B8330," ",cars_raw!C8330)</f>
        <v>Mercedes-Benz C-Class C 300 4MATIC</v>
      </c>
      <c r="B8325" s="6" t="s">
        <v>734</v>
      </c>
      <c r="C8325" s="6" t="str">
        <f t="shared" si="130"/>
        <v>38,999</v>
      </c>
      <c r="D8325" s="5">
        <v>38999</v>
      </c>
    </row>
    <row r="8326" spans="1:4" x14ac:dyDescent="0.35">
      <c r="A8326" t="str">
        <f>CONCATENATE(cars_raw!B8331," ",cars_raw!C8331)</f>
        <v>Lexus GX 460 Base</v>
      </c>
      <c r="B8326" s="6" t="s">
        <v>29306</v>
      </c>
      <c r="C8326" s="6" t="str">
        <f t="shared" si="130"/>
        <v>43,649</v>
      </c>
      <c r="D8326" s="5">
        <v>43649</v>
      </c>
    </row>
    <row r="8327" spans="1:4" x14ac:dyDescent="0.35">
      <c r="A8327" t="str">
        <f>CONCATENATE(cars_raw!B8332," ",cars_raw!C8332)</f>
        <v>BMW 330 Gran Turismo i xDrive</v>
      </c>
      <c r="B8327" s="6" t="s">
        <v>3585</v>
      </c>
      <c r="C8327" s="6" t="str">
        <f t="shared" si="130"/>
        <v>28,995</v>
      </c>
      <c r="D8327" s="5">
        <v>28995</v>
      </c>
    </row>
    <row r="8328" spans="1:4" x14ac:dyDescent="0.35">
      <c r="A8328" t="str">
        <f>CONCATENATE(cars_raw!B8333," ",cars_raw!C8333)</f>
        <v>Honda Pilot EX-L</v>
      </c>
      <c r="B8328" s="6" t="s">
        <v>29312</v>
      </c>
      <c r="C8328" s="6" t="str">
        <f t="shared" si="130"/>
        <v>41,289</v>
      </c>
      <c r="D8328" s="5">
        <v>41289</v>
      </c>
    </row>
    <row r="8329" spans="1:4" x14ac:dyDescent="0.35">
      <c r="A8329" t="str">
        <f>CONCATENATE(cars_raw!B8334," ",cars_raw!C8334)</f>
        <v>Jeep Wrangler Unlimited Sahara</v>
      </c>
      <c r="B8329" s="6" t="s">
        <v>29317</v>
      </c>
      <c r="C8329" s="6" t="str">
        <f t="shared" si="130"/>
        <v>43,600</v>
      </c>
      <c r="D8329" s="5">
        <v>43600</v>
      </c>
    </row>
    <row r="8330" spans="1:4" x14ac:dyDescent="0.35">
      <c r="A8330" t="str">
        <f>CONCATENATE(cars_raw!B8335," ",cars_raw!C8335)</f>
        <v>Tesla Model 3 Standard Range Plus</v>
      </c>
      <c r="B8330" s="6" t="s">
        <v>9167</v>
      </c>
      <c r="C8330" s="6" t="str">
        <f t="shared" si="130"/>
        <v>54,992</v>
      </c>
      <c r="D8330" s="5">
        <v>54992</v>
      </c>
    </row>
    <row r="8331" spans="1:4" x14ac:dyDescent="0.35">
      <c r="A8331" t="str">
        <f>CONCATENATE(cars_raw!B8336," ",cars_raw!C8336)</f>
        <v>RAM 1500 Limited</v>
      </c>
      <c r="B8331" s="6" t="s">
        <v>29327</v>
      </c>
      <c r="C8331" s="6" t="str">
        <f t="shared" si="130"/>
        <v>58,760</v>
      </c>
      <c r="D8331" s="5">
        <v>58760</v>
      </c>
    </row>
    <row r="8332" spans="1:4" x14ac:dyDescent="0.35">
      <c r="A8332" t="str">
        <f>CONCATENATE(cars_raw!B8337," ",cars_raw!C8337)</f>
        <v>Honda Pilot EX-L</v>
      </c>
      <c r="B8332" s="6" t="s">
        <v>19191</v>
      </c>
      <c r="C8332" s="6" t="str">
        <f t="shared" si="130"/>
        <v>37,491</v>
      </c>
      <c r="D8332" s="5">
        <v>37491</v>
      </c>
    </row>
    <row r="8333" spans="1:4" x14ac:dyDescent="0.35">
      <c r="A8333" t="str">
        <f>CONCATENATE(cars_raw!B8338," ",cars_raw!C8338)</f>
        <v>Cadillac XT5 Luxury</v>
      </c>
      <c r="B8333" s="6" t="s">
        <v>23109</v>
      </c>
      <c r="C8333" s="6" t="str">
        <f t="shared" si="130"/>
        <v>38,595</v>
      </c>
      <c r="D8333" s="5">
        <v>38595</v>
      </c>
    </row>
    <row r="8334" spans="1:4" x14ac:dyDescent="0.35">
      <c r="A8334" t="str">
        <f>CONCATENATE(cars_raw!B8339," ",cars_raw!C8339)</f>
        <v>Porsche Macan S</v>
      </c>
      <c r="B8334" s="6" t="s">
        <v>3620</v>
      </c>
      <c r="C8334" s="6" t="str">
        <f t="shared" si="130"/>
        <v>39,995</v>
      </c>
      <c r="D8334" s="5">
        <v>39995</v>
      </c>
    </row>
    <row r="8335" spans="1:4" x14ac:dyDescent="0.35">
      <c r="A8335" t="str">
        <f>CONCATENATE(cars_raw!B8340," ",cars_raw!C8340)</f>
        <v>Lexus RX 350 Base</v>
      </c>
      <c r="B8335" s="6" t="s">
        <v>4538</v>
      </c>
      <c r="C8335" s="6" t="str">
        <f t="shared" si="130"/>
        <v>51,900</v>
      </c>
      <c r="D8335" s="5">
        <v>51900</v>
      </c>
    </row>
    <row r="8336" spans="1:4" x14ac:dyDescent="0.35">
      <c r="A8336" t="str">
        <f>CONCATENATE(cars_raw!B8341," ",cars_raw!C8341)</f>
        <v>GMC Yukon Denali</v>
      </c>
      <c r="B8336" s="6" t="s">
        <v>29342</v>
      </c>
      <c r="C8336" s="6" t="str">
        <f t="shared" si="130"/>
        <v>86,470</v>
      </c>
      <c r="D8336" s="5">
        <v>86470</v>
      </c>
    </row>
    <row r="8337" spans="1:4" x14ac:dyDescent="0.35">
      <c r="A8337" t="str">
        <f>CONCATENATE(cars_raw!B8342," ",cars_raw!C8342)</f>
        <v>Subaru Outback 2.5i Limited</v>
      </c>
      <c r="B8337" s="6" t="s">
        <v>7550</v>
      </c>
      <c r="C8337" s="6" t="str">
        <f t="shared" si="130"/>
        <v>24,000</v>
      </c>
      <c r="D8337" s="5">
        <v>24000</v>
      </c>
    </row>
    <row r="8338" spans="1:4" x14ac:dyDescent="0.35">
      <c r="A8338" t="str">
        <f>CONCATENATE(cars_raw!B8343," ",cars_raw!C8343)</f>
        <v>Lexus ES 350 Base</v>
      </c>
      <c r="B8338" s="6" t="s">
        <v>8116</v>
      </c>
      <c r="C8338" s="6" t="str">
        <f t="shared" si="130"/>
        <v>28,000</v>
      </c>
      <c r="D8338" s="5">
        <v>28000</v>
      </c>
    </row>
    <row r="8339" spans="1:4" x14ac:dyDescent="0.35">
      <c r="A8339" t="str">
        <f>CONCATENATE(cars_raw!B8344," ",cars_raw!C8344)</f>
        <v>Toyota Tundra SR5</v>
      </c>
      <c r="B8339" s="6" t="s">
        <v>1130</v>
      </c>
      <c r="C8339" s="6" t="str">
        <f t="shared" si="130"/>
        <v>39,997</v>
      </c>
      <c r="D8339" s="5">
        <v>39997</v>
      </c>
    </row>
    <row r="8340" spans="1:4" x14ac:dyDescent="0.35">
      <c r="A8340" t="str">
        <f>CONCATENATE(cars_raw!B8345," ",cars_raw!C8345)</f>
        <v>Subaru Forester Premium</v>
      </c>
      <c r="B8340" s="6" t="s">
        <v>29350</v>
      </c>
      <c r="C8340" s="6" t="str">
        <f t="shared" si="130"/>
        <v>28,211</v>
      </c>
      <c r="D8340" s="5">
        <v>28211</v>
      </c>
    </row>
    <row r="8341" spans="1:4" x14ac:dyDescent="0.35">
      <c r="A8341" t="str">
        <f>CONCATENATE(cars_raw!B8346," ",cars_raw!C8346)</f>
        <v>Cadillac XT4 Sport</v>
      </c>
      <c r="B8341" s="6" t="s">
        <v>29353</v>
      </c>
      <c r="C8341" s="6" t="str">
        <f t="shared" si="130"/>
        <v>39,499</v>
      </c>
      <c r="D8341" s="5">
        <v>39499</v>
      </c>
    </row>
    <row r="8342" spans="1:4" x14ac:dyDescent="0.35">
      <c r="A8342" t="str">
        <f>CONCATENATE(cars_raw!B8347," ",cars_raw!C8347)</f>
        <v>Volvo XC60 T5 Inscription</v>
      </c>
      <c r="B8342" s="6" t="s">
        <v>15033</v>
      </c>
      <c r="C8342" s="6" t="str">
        <f t="shared" si="130"/>
        <v>42,595</v>
      </c>
      <c r="D8342" s="5">
        <v>42595</v>
      </c>
    </row>
    <row r="8343" spans="1:4" x14ac:dyDescent="0.35">
      <c r="A8343" t="str">
        <f>CONCATENATE(cars_raw!B8348," ",cars_raw!C8348)</f>
        <v>Volvo XC60 T5 Inscription</v>
      </c>
      <c r="B8343" s="6" t="s">
        <v>10594</v>
      </c>
      <c r="C8343" s="6" t="str">
        <f t="shared" si="130"/>
        <v>41,995</v>
      </c>
      <c r="D8343" s="5">
        <v>41995</v>
      </c>
    </row>
    <row r="8344" spans="1:4" x14ac:dyDescent="0.35">
      <c r="A8344" t="str">
        <f>CONCATENATE(cars_raw!B8349," ",cars_raw!C8349)</f>
        <v>GMC Acadia SLE</v>
      </c>
      <c r="B8344" s="6" t="s">
        <v>29360</v>
      </c>
      <c r="C8344" s="6" t="str">
        <f t="shared" si="130"/>
        <v>34,890</v>
      </c>
      <c r="D8344" s="5">
        <v>34890</v>
      </c>
    </row>
    <row r="8345" spans="1:4" x14ac:dyDescent="0.35">
      <c r="A8345" t="str">
        <f>CONCATENATE(cars_raw!B8350," ",cars_raw!C8350)</f>
        <v>Chevrolet Tahoe LT</v>
      </c>
      <c r="B8345" s="6" t="s">
        <v>29363</v>
      </c>
      <c r="C8345" s="6" t="str">
        <f t="shared" si="130"/>
        <v>62,753</v>
      </c>
      <c r="D8345" s="5">
        <v>62753</v>
      </c>
    </row>
    <row r="8346" spans="1:4" x14ac:dyDescent="0.35">
      <c r="A8346" t="str">
        <f>CONCATENATE(cars_raw!B8351," ",cars_raw!C8351)</f>
        <v>Mercedes-Benz C-Class C 300</v>
      </c>
      <c r="B8346" s="6" t="s">
        <v>8721</v>
      </c>
      <c r="C8346" s="6" t="str">
        <f t="shared" si="130"/>
        <v>40,495</v>
      </c>
      <c r="D8346" s="5">
        <v>40495</v>
      </c>
    </row>
    <row r="8347" spans="1:4" x14ac:dyDescent="0.35">
      <c r="A8347" t="str">
        <f>CONCATENATE(cars_raw!B8352," ",cars_raw!C8352)</f>
        <v>Mercedes-Benz GLA 250 Base</v>
      </c>
      <c r="B8347" s="6" t="s">
        <v>29368</v>
      </c>
      <c r="C8347" s="6" t="str">
        <f t="shared" si="130"/>
        <v>30,400</v>
      </c>
      <c r="D8347" s="5">
        <v>30400</v>
      </c>
    </row>
    <row r="8348" spans="1:4" x14ac:dyDescent="0.35">
      <c r="A8348" t="str">
        <f>CONCATENATE(cars_raw!B8353," ",cars_raw!C8353)</f>
        <v>Mercedes-Benz E-Class E 300</v>
      </c>
      <c r="B8348" s="6" t="s">
        <v>4434</v>
      </c>
      <c r="C8348" s="6" t="str">
        <f t="shared" si="130"/>
        <v>33,991</v>
      </c>
      <c r="D8348" s="5">
        <v>33991</v>
      </c>
    </row>
    <row r="8349" spans="1:4" x14ac:dyDescent="0.35">
      <c r="A8349" t="str">
        <f>CONCATENATE(cars_raw!B8354," ",cars_raw!C8354)</f>
        <v>Land Rover Discovery SE</v>
      </c>
      <c r="B8349" s="6" t="s">
        <v>5158</v>
      </c>
      <c r="C8349" s="6" t="str">
        <f t="shared" si="130"/>
        <v>45,995</v>
      </c>
      <c r="D8349" s="5">
        <v>45995</v>
      </c>
    </row>
    <row r="8350" spans="1:4" x14ac:dyDescent="0.35">
      <c r="A8350" t="str">
        <f>CONCATENATE(cars_raw!B8355," ",cars_raw!C8355)</f>
        <v>Ford Edge ST</v>
      </c>
      <c r="B8350" s="6" t="s">
        <v>14369</v>
      </c>
      <c r="C8350" s="6" t="str">
        <f t="shared" si="130"/>
        <v>40,990</v>
      </c>
      <c r="D8350" s="5">
        <v>40990</v>
      </c>
    </row>
    <row r="8351" spans="1:4" x14ac:dyDescent="0.35">
      <c r="A8351" t="str">
        <f>CONCATENATE(cars_raw!B8356," ",cars_raw!C8356)</f>
        <v>BMW 540 i xDrive</v>
      </c>
      <c r="B8351" s="6" t="s">
        <v>10447</v>
      </c>
      <c r="C8351" s="6" t="str">
        <f t="shared" si="130"/>
        <v>42,990</v>
      </c>
      <c r="D8351" s="5">
        <v>42990</v>
      </c>
    </row>
    <row r="8352" spans="1:4" x14ac:dyDescent="0.35">
      <c r="A8352" t="str">
        <f>CONCATENATE(cars_raw!B8357," ",cars_raw!C8357)</f>
        <v>Honda Accord EX-L</v>
      </c>
      <c r="B8352" s="6" t="s">
        <v>29382</v>
      </c>
      <c r="C8352" s="6" t="str">
        <f t="shared" si="130"/>
        <v>17,994</v>
      </c>
      <c r="D8352" s="5">
        <v>17994</v>
      </c>
    </row>
    <row r="8353" spans="1:4" x14ac:dyDescent="0.35">
      <c r="A8353" t="str">
        <f>CONCATENATE(cars_raw!B8358," ",cars_raw!C8358)</f>
        <v>BMW 330 i xDrive</v>
      </c>
      <c r="B8353" s="6" t="s">
        <v>19295</v>
      </c>
      <c r="C8353" s="6" t="str">
        <f t="shared" si="130"/>
        <v>32,950</v>
      </c>
      <c r="D8353" s="5">
        <v>32950</v>
      </c>
    </row>
    <row r="8354" spans="1:4" x14ac:dyDescent="0.35">
      <c r="A8354" t="str">
        <f>CONCATENATE(cars_raw!B8359," ",cars_raw!C8359)</f>
        <v>Acura RDX A-Spec</v>
      </c>
      <c r="B8354" s="6" t="s">
        <v>222</v>
      </c>
      <c r="C8354" s="6" t="str">
        <f t="shared" si="130"/>
        <v>38,000</v>
      </c>
      <c r="D8354" s="5">
        <v>38000</v>
      </c>
    </row>
    <row r="8355" spans="1:4" x14ac:dyDescent="0.35">
      <c r="A8355" t="str">
        <f>CONCATENATE(cars_raw!B8360," ",cars_raw!C8360)</f>
        <v>Chrysler Pacifica Touring-L</v>
      </c>
      <c r="B8355" s="6" t="s">
        <v>2641</v>
      </c>
      <c r="C8355" s="6" t="str">
        <f t="shared" si="130"/>
        <v>27,995</v>
      </c>
      <c r="D8355" s="5">
        <v>27995</v>
      </c>
    </row>
    <row r="8356" spans="1:4" x14ac:dyDescent="0.35">
      <c r="A8356" t="str">
        <f>CONCATENATE(cars_raw!B8361," ",cars_raw!C8361)</f>
        <v>Chevrolet Trax LT</v>
      </c>
      <c r="B8356" s="6" t="s">
        <v>2185</v>
      </c>
      <c r="C8356" s="6" t="str">
        <f t="shared" si="130"/>
        <v>21,000</v>
      </c>
      <c r="D8356" s="5">
        <v>21000</v>
      </c>
    </row>
    <row r="8357" spans="1:4" x14ac:dyDescent="0.35">
      <c r="A8357" t="str">
        <f>CONCATENATE(cars_raw!B8362," ",cars_raw!C8362)</f>
        <v>Mercedes-Benz GLC 300 4MATIC</v>
      </c>
      <c r="B8357" s="6" t="s">
        <v>6373</v>
      </c>
      <c r="C8357" s="6" t="str">
        <f t="shared" si="130"/>
        <v>39,987</v>
      </c>
      <c r="D8357" s="5">
        <v>39987</v>
      </c>
    </row>
    <row r="8358" spans="1:4" x14ac:dyDescent="0.35">
      <c r="A8358" t="str">
        <f>CONCATENATE(cars_raw!B8363," ",cars_raw!C8363)</f>
        <v>Kia Sportage LX</v>
      </c>
      <c r="B8358" s="6" t="s">
        <v>29402</v>
      </c>
      <c r="C8358" s="6" t="str">
        <f t="shared" si="130"/>
        <v>25,499</v>
      </c>
      <c r="D8358" s="5">
        <v>25499</v>
      </c>
    </row>
    <row r="8359" spans="1:4" x14ac:dyDescent="0.35">
      <c r="A8359" t="str">
        <f>CONCATENATE(cars_raw!B8364," ",cars_raw!C8364)</f>
        <v>GMC Terrain SLT</v>
      </c>
      <c r="B8359" s="6" t="s">
        <v>29407</v>
      </c>
      <c r="C8359" s="6" t="str">
        <f t="shared" si="130"/>
        <v>23,659</v>
      </c>
      <c r="D8359" s="5">
        <v>23659</v>
      </c>
    </row>
    <row r="8360" spans="1:4" x14ac:dyDescent="0.35">
      <c r="A8360" t="str">
        <f>CONCATENATE(cars_raw!B8365," ",cars_raw!C8365)</f>
        <v>Audi Q5 45 Premium</v>
      </c>
      <c r="B8360" s="6" t="s">
        <v>3011</v>
      </c>
      <c r="C8360" s="6" t="str">
        <f t="shared" si="130"/>
        <v>39,988</v>
      </c>
      <c r="D8360" s="5">
        <v>39988</v>
      </c>
    </row>
    <row r="8361" spans="1:4" x14ac:dyDescent="0.35">
      <c r="A8361" t="str">
        <f>CONCATENATE(cars_raw!B8366," ",cars_raw!C8366)</f>
        <v>Toyota Camry LE</v>
      </c>
      <c r="B8361" s="6" t="s">
        <v>29410</v>
      </c>
      <c r="C8361" s="6" t="str">
        <f t="shared" si="130"/>
        <v>28,820</v>
      </c>
      <c r="D8361" s="5">
        <v>28820</v>
      </c>
    </row>
    <row r="8362" spans="1:4" x14ac:dyDescent="0.35">
      <c r="A8362" t="str">
        <f>CONCATENATE(cars_raw!B8367," ",cars_raw!C8367)</f>
        <v>Ford Escape SE</v>
      </c>
      <c r="B8362" s="6" t="s">
        <v>13496</v>
      </c>
      <c r="C8362" s="6" t="str">
        <f t="shared" si="130"/>
        <v>24,595</v>
      </c>
      <c r="D8362" s="5">
        <v>24595</v>
      </c>
    </row>
    <row r="8363" spans="1:4" x14ac:dyDescent="0.35">
      <c r="A8363" t="str">
        <f>CONCATENATE(cars_raw!B8368," ",cars_raw!C8368)</f>
        <v>Mercedes-Benz GLA 250 Base 4MATIC</v>
      </c>
      <c r="B8363" s="6" t="s">
        <v>1648</v>
      </c>
      <c r="C8363" s="6" t="str">
        <f t="shared" si="130"/>
        <v>36,498</v>
      </c>
      <c r="D8363" s="5">
        <v>36498</v>
      </c>
    </row>
    <row r="8364" spans="1:4" x14ac:dyDescent="0.35">
      <c r="A8364" t="str">
        <f>CONCATENATE(cars_raw!B8369," ",cars_raw!C8369)</f>
        <v>Tesla Model X 75D</v>
      </c>
      <c r="B8364" s="6" t="s">
        <v>20147</v>
      </c>
      <c r="C8364" s="6" t="str">
        <f t="shared" si="130"/>
        <v>79,950</v>
      </c>
      <c r="D8364" s="5">
        <v>79950</v>
      </c>
    </row>
    <row r="8365" spans="1:4" x14ac:dyDescent="0.35">
      <c r="A8365" t="str">
        <f>CONCATENATE(cars_raw!B8370," ",cars_raw!C8370)</f>
        <v>Ford F-150 Lariat</v>
      </c>
      <c r="B8365" s="6" t="s">
        <v>29423</v>
      </c>
      <c r="C8365" s="6" t="str">
        <f t="shared" si="130"/>
        <v>61,777</v>
      </c>
      <c r="D8365" s="5">
        <v>61777</v>
      </c>
    </row>
    <row r="8366" spans="1:4" x14ac:dyDescent="0.35">
      <c r="A8366" t="str">
        <f>CONCATENATE(cars_raw!B8371," ",cars_raw!C8371)</f>
        <v>Subaru Outback 2.5i</v>
      </c>
      <c r="B8366" s="6" t="s">
        <v>28397</v>
      </c>
      <c r="C8366" s="6" t="str">
        <f t="shared" si="130"/>
        <v>29,974</v>
      </c>
      <c r="D8366" s="5">
        <v>29974</v>
      </c>
    </row>
    <row r="8367" spans="1:4" x14ac:dyDescent="0.35">
      <c r="A8367" t="str">
        <f>CONCATENATE(cars_raw!B8372," ",cars_raw!C8372)</f>
        <v>Honda CR-V EX</v>
      </c>
      <c r="B8367" s="6" t="s">
        <v>29428</v>
      </c>
      <c r="C8367" s="6" t="str">
        <f t="shared" si="130"/>
        <v>30,952</v>
      </c>
      <c r="D8367" s="5">
        <v>30952</v>
      </c>
    </row>
    <row r="8368" spans="1:4" x14ac:dyDescent="0.35">
      <c r="A8368" t="str">
        <f>CONCATENATE(cars_raw!B8373," ",cars_raw!C8373)</f>
        <v>Subaru Outback 3.6R Limited</v>
      </c>
      <c r="B8368" s="6" t="s">
        <v>29431</v>
      </c>
      <c r="C8368" s="6" t="str">
        <f t="shared" si="130"/>
        <v>27,600</v>
      </c>
      <c r="D8368" s="5">
        <v>27600</v>
      </c>
    </row>
    <row r="8369" spans="1:4" x14ac:dyDescent="0.35">
      <c r="A8369" t="str">
        <f>CONCATENATE(cars_raw!B8374," ",cars_raw!C8374)</f>
        <v>Subaru Outback 3.6R Limited</v>
      </c>
      <c r="B8369" s="6" t="s">
        <v>6124</v>
      </c>
      <c r="C8369" s="6" t="str">
        <f t="shared" si="130"/>
        <v>26,500</v>
      </c>
      <c r="D8369" s="5">
        <v>26500</v>
      </c>
    </row>
    <row r="8370" spans="1:4" x14ac:dyDescent="0.35">
      <c r="A8370" t="str">
        <f>CONCATENATE(cars_raw!B8375," ",cars_raw!C8375)</f>
        <v>Subaru Forester Limited</v>
      </c>
      <c r="B8370" s="6" t="s">
        <v>29438</v>
      </c>
      <c r="C8370" s="6" t="str">
        <f t="shared" si="130"/>
        <v>32,923</v>
      </c>
      <c r="D8370" s="5">
        <v>32923</v>
      </c>
    </row>
    <row r="8371" spans="1:4" x14ac:dyDescent="0.35">
      <c r="A8371" t="str">
        <f>CONCATENATE(cars_raw!B8376," ",cars_raw!C8376)</f>
        <v>Mercedes-Benz CLA 250 Base 4MATIC</v>
      </c>
      <c r="B8371" s="6" t="s">
        <v>8337</v>
      </c>
      <c r="C8371" s="6" t="str">
        <f t="shared" si="130"/>
        <v>31,539</v>
      </c>
      <c r="D8371" s="5">
        <v>31539</v>
      </c>
    </row>
    <row r="8372" spans="1:4" x14ac:dyDescent="0.35">
      <c r="A8372" t="str">
        <f>CONCATENATE(cars_raw!B8377," ",cars_raw!C8377)</f>
        <v>BMW X5 xDrive40i</v>
      </c>
      <c r="B8372" s="6" t="s">
        <v>10996</v>
      </c>
      <c r="C8372" s="6" t="str">
        <f t="shared" si="130"/>
        <v>54,499</v>
      </c>
      <c r="D8372" s="5">
        <v>54499</v>
      </c>
    </row>
    <row r="8373" spans="1:4" x14ac:dyDescent="0.35">
      <c r="A8373" t="str">
        <f>CONCATENATE(cars_raw!B8378," ",cars_raw!C8378)</f>
        <v>BMW 328 i</v>
      </c>
      <c r="B8373" s="6" t="s">
        <v>29441</v>
      </c>
      <c r="C8373" s="6" t="str">
        <f t="shared" si="130"/>
        <v>14,938</v>
      </c>
      <c r="D8373" s="5">
        <v>14938</v>
      </c>
    </row>
    <row r="8374" spans="1:4" x14ac:dyDescent="0.35">
      <c r="A8374" t="str">
        <f>CONCATENATE(cars_raw!B8379," ",cars_raw!C8379)</f>
        <v>Mercedes-Benz GLS 450 Base 4MATIC</v>
      </c>
      <c r="B8374" s="6" t="s">
        <v>29446</v>
      </c>
      <c r="C8374" s="6" t="str">
        <f t="shared" si="130"/>
        <v>60,880</v>
      </c>
      <c r="D8374" s="5">
        <v>60880</v>
      </c>
    </row>
    <row r="8375" spans="1:4" x14ac:dyDescent="0.35">
      <c r="A8375" t="str">
        <f>CONCATENATE(cars_raw!B8380," ",cars_raw!C8380)</f>
        <v>Chevrolet Tahoe LT</v>
      </c>
      <c r="B8375" s="6" t="s">
        <v>7981</v>
      </c>
      <c r="C8375" s="6" t="str">
        <f t="shared" si="130"/>
        <v>47,991</v>
      </c>
      <c r="D8375" s="5">
        <v>47991</v>
      </c>
    </row>
    <row r="8376" spans="1:4" x14ac:dyDescent="0.35">
      <c r="A8376" t="str">
        <f>CONCATENATE(cars_raw!B8381," ",cars_raw!C8381)</f>
        <v>RAM 1500 Laramie</v>
      </c>
      <c r="B8376" s="6" t="s">
        <v>29451</v>
      </c>
      <c r="C8376" s="6" t="str">
        <f t="shared" si="130"/>
        <v>48,493</v>
      </c>
      <c r="D8376" s="5">
        <v>48493</v>
      </c>
    </row>
    <row r="8377" spans="1:4" x14ac:dyDescent="0.35">
      <c r="A8377" t="str">
        <f>CONCATENATE(cars_raw!B8382," ",cars_raw!C8382)</f>
        <v>Volvo S60 T6 Inscription</v>
      </c>
      <c r="B8377" s="6" t="s">
        <v>1268</v>
      </c>
      <c r="C8377" s="6" t="str">
        <f t="shared" si="130"/>
        <v>39,900</v>
      </c>
      <c r="D8377" s="5">
        <v>39900</v>
      </c>
    </row>
    <row r="8378" spans="1:4" x14ac:dyDescent="0.35">
      <c r="A8378" t="str">
        <f>CONCATENATE(cars_raw!B8383," ",cars_raw!C8383)</f>
        <v>Mercedes-Benz GL-Class GL 450 4MATIC</v>
      </c>
      <c r="B8378" s="6" t="s">
        <v>35</v>
      </c>
      <c r="C8378" s="6" t="str">
        <f t="shared" si="130"/>
        <v>39,998</v>
      </c>
      <c r="D8378" s="5">
        <v>39998</v>
      </c>
    </row>
    <row r="8379" spans="1:4" x14ac:dyDescent="0.35">
      <c r="A8379" t="str">
        <f>CONCATENATE(cars_raw!B8384," ",cars_raw!C8384)</f>
        <v>GMC Yukon SLT</v>
      </c>
      <c r="B8379" s="6" t="s">
        <v>14293</v>
      </c>
      <c r="C8379" s="6" t="str">
        <f t="shared" si="130"/>
        <v>41,549</v>
      </c>
      <c r="D8379" s="5">
        <v>41549</v>
      </c>
    </row>
    <row r="8380" spans="1:4" x14ac:dyDescent="0.35">
      <c r="A8380" t="str">
        <f>CONCATENATE(cars_raw!B8385," ",cars_raw!C8385)</f>
        <v>Audi A5 2.0T Premium</v>
      </c>
      <c r="B8380" s="6" t="s">
        <v>29457</v>
      </c>
      <c r="C8380" s="6" t="str">
        <f t="shared" si="130"/>
        <v>39,139</v>
      </c>
      <c r="D8380" s="5">
        <v>39139</v>
      </c>
    </row>
    <row r="8381" spans="1:4" x14ac:dyDescent="0.35">
      <c r="A8381" t="str">
        <f>CONCATENATE(cars_raw!B8386," ",cars_raw!C8386)</f>
        <v>Honda Civic LX</v>
      </c>
      <c r="B8381" s="6" t="s">
        <v>803</v>
      </c>
      <c r="C8381" s="6" t="str">
        <f t="shared" si="130"/>
        <v>25,988</v>
      </c>
      <c r="D8381" s="5">
        <v>25988</v>
      </c>
    </row>
    <row r="8382" spans="1:4" x14ac:dyDescent="0.35">
      <c r="A8382" t="str">
        <f>CONCATENATE(cars_raw!B8387," ",cars_raw!C8387)</f>
        <v>Toyota Tundra SR5</v>
      </c>
      <c r="B8382" s="6" t="s">
        <v>22162</v>
      </c>
      <c r="C8382" s="6" t="str">
        <f t="shared" si="130"/>
        <v>43,980</v>
      </c>
      <c r="D8382" s="5">
        <v>43980</v>
      </c>
    </row>
    <row r="8383" spans="1:4" x14ac:dyDescent="0.35">
      <c r="A8383" t="str">
        <f>CONCATENATE(cars_raw!B8388," ",cars_raw!C8388)</f>
        <v>Ford Expedition XLT</v>
      </c>
      <c r="B8383" s="6" t="s">
        <v>29465</v>
      </c>
      <c r="C8383" s="6" t="str">
        <f t="shared" si="130"/>
        <v>39,422</v>
      </c>
      <c r="D8383" s="5">
        <v>39422</v>
      </c>
    </row>
    <row r="8384" spans="1:4" x14ac:dyDescent="0.35">
      <c r="A8384" t="str">
        <f>CONCATENATE(cars_raw!B8389," ",cars_raw!C8389)</f>
        <v>Mercedes-Benz GLB 250 Base</v>
      </c>
      <c r="B8384" s="6" t="s">
        <v>14369</v>
      </c>
      <c r="C8384" s="6" t="str">
        <f t="shared" si="130"/>
        <v>40,990</v>
      </c>
      <c r="D8384" s="5">
        <v>40990</v>
      </c>
    </row>
    <row r="8385" spans="1:4" x14ac:dyDescent="0.35">
      <c r="A8385" t="str">
        <f>CONCATENATE(cars_raw!B8390," ",cars_raw!C8390)</f>
        <v>Cadillac Escalade Luxury</v>
      </c>
      <c r="B8385" s="6" t="s">
        <v>7425</v>
      </c>
      <c r="C8385" s="6" t="str">
        <f t="shared" si="130"/>
        <v>55,989</v>
      </c>
      <c r="D8385" s="5">
        <v>55989</v>
      </c>
    </row>
    <row r="8386" spans="1:4" x14ac:dyDescent="0.35">
      <c r="A8386" t="str">
        <f>CONCATENATE(cars_raw!B8391," ",cars_raw!C8391)</f>
        <v>Toyota Camry SE</v>
      </c>
      <c r="B8386" s="6" t="s">
        <v>3503</v>
      </c>
      <c r="C8386" s="6" t="str">
        <f t="shared" ref="C8386:C8449" si="131">REPLACE(B8386,1,1,"")</f>
        <v>30,991</v>
      </c>
      <c r="D8386" s="5">
        <v>30991</v>
      </c>
    </row>
    <row r="8387" spans="1:4" x14ac:dyDescent="0.35">
      <c r="A8387" t="str">
        <f>CONCATENATE(cars_raw!B8392," ",cars_raw!C8392)</f>
        <v>Mercedes-Benz E-Class E 350</v>
      </c>
      <c r="B8387" s="6" t="s">
        <v>29473</v>
      </c>
      <c r="C8387" s="6" t="str">
        <f t="shared" si="131"/>
        <v>56,997</v>
      </c>
      <c r="D8387" s="5">
        <v>56997</v>
      </c>
    </row>
    <row r="8388" spans="1:4" x14ac:dyDescent="0.35">
      <c r="A8388" t="str">
        <f>CONCATENATE(cars_raw!B8393," ",cars_raw!C8393)</f>
        <v>Land Rover Range Rover HSE</v>
      </c>
      <c r="B8388" s="6" t="s">
        <v>29477</v>
      </c>
      <c r="C8388" s="6" t="str">
        <f t="shared" si="131"/>
        <v>94,999</v>
      </c>
      <c r="D8388" s="5">
        <v>94999</v>
      </c>
    </row>
    <row r="8389" spans="1:4" x14ac:dyDescent="0.35">
      <c r="A8389" t="str">
        <f>CONCATENATE(cars_raw!B8394," ",cars_raw!C8394)</f>
        <v>GMC Acadia SLT</v>
      </c>
      <c r="B8389" s="6" t="s">
        <v>25619</v>
      </c>
      <c r="C8389" s="6" t="str">
        <f t="shared" si="131"/>
        <v>32,766</v>
      </c>
      <c r="D8389" s="5">
        <v>32766</v>
      </c>
    </row>
    <row r="8390" spans="1:4" x14ac:dyDescent="0.35">
      <c r="A8390" t="str">
        <f>CONCATENATE(cars_raw!B8395," ",cars_raw!C8395)</f>
        <v>Mercedes-Benz C-Class C 300</v>
      </c>
      <c r="B8390" s="6" t="s">
        <v>29484</v>
      </c>
      <c r="C8390" s="6" t="str">
        <f t="shared" si="131"/>
        <v>30,491</v>
      </c>
      <c r="D8390" s="5">
        <v>30491</v>
      </c>
    </row>
    <row r="8391" spans="1:4" x14ac:dyDescent="0.35">
      <c r="A8391" t="str">
        <f>CONCATENATE(cars_raw!B8396," ",cars_raw!C8396)</f>
        <v>RAM 1500 Classic SLT</v>
      </c>
      <c r="B8391" s="6" t="s">
        <v>8696</v>
      </c>
      <c r="C8391" s="6" t="str">
        <f t="shared" si="131"/>
        <v>39,000</v>
      </c>
      <c r="D8391" s="5">
        <v>39000</v>
      </c>
    </row>
    <row r="8392" spans="1:4" x14ac:dyDescent="0.35">
      <c r="A8392" t="str">
        <f>CONCATENATE(cars_raw!B8397," ",cars_raw!C8397)</f>
        <v>RAM 1500 Laramie</v>
      </c>
      <c r="B8392" s="6" t="s">
        <v>14649</v>
      </c>
      <c r="C8392" s="6" t="str">
        <f t="shared" si="131"/>
        <v>48,876</v>
      </c>
      <c r="D8392" s="5">
        <v>48876</v>
      </c>
    </row>
    <row r="8393" spans="1:4" x14ac:dyDescent="0.35">
      <c r="A8393" t="str">
        <f>CONCATENATE(cars_raw!B8398," ",cars_raw!C8398)</f>
        <v>Ford Edge SEL</v>
      </c>
      <c r="B8393" s="6" t="s">
        <v>14654</v>
      </c>
      <c r="C8393" s="6" t="str">
        <f t="shared" si="131"/>
        <v>35,599</v>
      </c>
      <c r="D8393" s="5">
        <v>35599</v>
      </c>
    </row>
    <row r="8394" spans="1:4" x14ac:dyDescent="0.35">
      <c r="A8394" t="str">
        <f>CONCATENATE(cars_raw!B8399," ",cars_raw!C8399)</f>
        <v>BMW 535 i xDrive</v>
      </c>
      <c r="B8394" s="6" t="s">
        <v>17811</v>
      </c>
      <c r="C8394" s="6" t="str">
        <f t="shared" si="131"/>
        <v>25,787</v>
      </c>
      <c r="D8394" s="5">
        <v>25787</v>
      </c>
    </row>
    <row r="8395" spans="1:4" x14ac:dyDescent="0.35">
      <c r="A8395" t="str">
        <f>CONCATENATE(cars_raw!B8400," ",cars_raw!C8400)</f>
        <v>Ford F-150 Lariat</v>
      </c>
      <c r="B8395" s="6" t="s">
        <v>17918</v>
      </c>
      <c r="C8395" s="6" t="str">
        <f t="shared" si="131"/>
        <v>55,400</v>
      </c>
      <c r="D8395" s="5">
        <v>55400</v>
      </c>
    </row>
    <row r="8396" spans="1:4" x14ac:dyDescent="0.35">
      <c r="A8396" t="str">
        <f>CONCATENATE(cars_raw!B8401," ",cars_raw!C8401)</f>
        <v>Honda CR-V EX-L</v>
      </c>
      <c r="B8396" s="6" t="s">
        <v>6538</v>
      </c>
      <c r="C8396" s="6" t="str">
        <f t="shared" si="131"/>
        <v>35,999</v>
      </c>
      <c r="D8396" s="5">
        <v>35999</v>
      </c>
    </row>
    <row r="8397" spans="1:4" x14ac:dyDescent="0.35">
      <c r="A8397" t="str">
        <f>CONCATENATE(cars_raw!B8402," ",cars_raw!C8402)</f>
        <v>Kia Sportage EX</v>
      </c>
      <c r="B8397" s="6" t="s">
        <v>29498</v>
      </c>
      <c r="C8397" s="6" t="str">
        <f t="shared" si="131"/>
        <v>32,497</v>
      </c>
      <c r="D8397" s="5">
        <v>32497</v>
      </c>
    </row>
    <row r="8398" spans="1:4" x14ac:dyDescent="0.35">
      <c r="A8398" t="str">
        <f>CONCATENATE(cars_raw!B8403," ",cars_raw!C8403)</f>
        <v>Chevrolet Blazer 2LT</v>
      </c>
      <c r="B8398" s="6" t="s">
        <v>8165</v>
      </c>
      <c r="C8398" s="6" t="str">
        <f t="shared" si="131"/>
        <v>35,000</v>
      </c>
      <c r="D8398" s="5">
        <v>35000</v>
      </c>
    </row>
    <row r="8399" spans="1:4" x14ac:dyDescent="0.35">
      <c r="A8399" t="str">
        <f>CONCATENATE(cars_raw!B8404," ",cars_raw!C8404)</f>
        <v>Jeep Grand Cherokee Laredo</v>
      </c>
      <c r="B8399" s="6" t="s">
        <v>1985</v>
      </c>
      <c r="C8399" s="6" t="str">
        <f t="shared" si="131"/>
        <v>16,999</v>
      </c>
      <c r="D8399" s="5">
        <v>16999</v>
      </c>
    </row>
    <row r="8400" spans="1:4" x14ac:dyDescent="0.35">
      <c r="A8400" t="str">
        <f>CONCATENATE(cars_raw!B8405," ",cars_raw!C8405)</f>
        <v>Buick Encore Preferred</v>
      </c>
      <c r="B8400" s="6" t="s">
        <v>18558</v>
      </c>
      <c r="C8400" s="6" t="str">
        <f t="shared" si="131"/>
        <v>24,250</v>
      </c>
      <c r="D8400" s="5">
        <v>24250</v>
      </c>
    </row>
    <row r="8401" spans="1:4" x14ac:dyDescent="0.35">
      <c r="A8401" t="str">
        <f>CONCATENATE(cars_raw!B8406," ",cars_raw!C8406)</f>
        <v>BMW X1 xDrive 28i</v>
      </c>
      <c r="B8401" s="6" t="s">
        <v>29509</v>
      </c>
      <c r="C8401" s="6" t="str">
        <f t="shared" si="131"/>
        <v>14,344</v>
      </c>
      <c r="D8401" s="5">
        <v>14344</v>
      </c>
    </row>
    <row r="8402" spans="1:4" x14ac:dyDescent="0.35">
      <c r="A8402" t="str">
        <f>CONCATENATE(cars_raw!B8407," ",cars_raw!C8407)</f>
        <v>GMC Acadia SLE-2</v>
      </c>
      <c r="B8402" s="6" t="s">
        <v>29512</v>
      </c>
      <c r="C8402" s="6" t="str">
        <f t="shared" si="131"/>
        <v>29,767</v>
      </c>
      <c r="D8402" s="5">
        <v>29767</v>
      </c>
    </row>
    <row r="8403" spans="1:4" x14ac:dyDescent="0.35">
      <c r="A8403" t="str">
        <f>CONCATENATE(cars_raw!B8408," ",cars_raw!C8408)</f>
        <v>Chevrolet Equinox 1LT</v>
      </c>
      <c r="B8403" s="6" t="s">
        <v>16346</v>
      </c>
      <c r="C8403" s="6" t="str">
        <f t="shared" si="131"/>
        <v>22,998</v>
      </c>
      <c r="D8403" s="5">
        <v>22998</v>
      </c>
    </row>
    <row r="8404" spans="1:4" x14ac:dyDescent="0.35">
      <c r="A8404" t="str">
        <f>CONCATENATE(cars_raw!B8409," ",cars_raw!C8409)</f>
        <v>Mercedes-Benz GLE 350 Base 4MATIC</v>
      </c>
      <c r="B8404" s="6" t="s">
        <v>29519</v>
      </c>
      <c r="C8404" s="6" t="str">
        <f t="shared" si="131"/>
        <v>59,196</v>
      </c>
      <c r="D8404" s="5">
        <v>59196</v>
      </c>
    </row>
    <row r="8405" spans="1:4" x14ac:dyDescent="0.35">
      <c r="A8405" t="str">
        <f>CONCATENATE(cars_raw!B8410," ",cars_raw!C8410)</f>
        <v>BMW X5 xDrive35i</v>
      </c>
      <c r="B8405" s="6" t="s">
        <v>29522</v>
      </c>
      <c r="C8405" s="6" t="str">
        <f t="shared" si="131"/>
        <v>39,993</v>
      </c>
      <c r="D8405" s="5">
        <v>39993</v>
      </c>
    </row>
    <row r="8406" spans="1:4" x14ac:dyDescent="0.35">
      <c r="A8406" t="str">
        <f>CONCATENATE(cars_raw!B8411," ",cars_raw!C8411)</f>
        <v>Land Rover Range Rover Sport 5.0L Supercharged Dynamic</v>
      </c>
      <c r="B8406" s="6" t="s">
        <v>5309</v>
      </c>
      <c r="C8406" s="6" t="str">
        <f t="shared" si="131"/>
        <v>73,995</v>
      </c>
      <c r="D8406" s="5">
        <v>73995</v>
      </c>
    </row>
    <row r="8407" spans="1:4" x14ac:dyDescent="0.35">
      <c r="A8407" t="str">
        <f>CONCATENATE(cars_raw!B8412," ",cars_raw!C8412)</f>
        <v>Scion iQ Base</v>
      </c>
      <c r="B8407" s="6" t="s">
        <v>10291</v>
      </c>
      <c r="C8407" s="6" t="str">
        <f t="shared" si="131"/>
        <v>5,900</v>
      </c>
      <c r="D8407" s="5">
        <v>5900</v>
      </c>
    </row>
    <row r="8408" spans="1:4" x14ac:dyDescent="0.35">
      <c r="A8408" t="str">
        <f>CONCATENATE(cars_raw!B8413," ",cars_raw!C8413)</f>
        <v>Jeep Grand Cherokee Limited</v>
      </c>
      <c r="B8408" s="6" t="s">
        <v>29534</v>
      </c>
      <c r="C8408" s="6" t="str">
        <f t="shared" si="131"/>
        <v>35,471</v>
      </c>
      <c r="D8408" s="5">
        <v>35471</v>
      </c>
    </row>
    <row r="8409" spans="1:4" x14ac:dyDescent="0.35">
      <c r="A8409" t="str">
        <f>CONCATENATE(cars_raw!B8414," ",cars_raw!C8414)</f>
        <v>Chevrolet Equinox 1LT</v>
      </c>
      <c r="B8409" s="6" t="s">
        <v>29539</v>
      </c>
      <c r="C8409" s="6" t="str">
        <f t="shared" si="131"/>
        <v>26,793</v>
      </c>
      <c r="D8409" s="5">
        <v>26793</v>
      </c>
    </row>
    <row r="8410" spans="1:4" x14ac:dyDescent="0.35">
      <c r="A8410" t="str">
        <f>CONCATENATE(cars_raw!B8415," ",cars_raw!C8415)</f>
        <v>Chevrolet Silverado 1500 LTZ</v>
      </c>
      <c r="B8410" s="6" t="s">
        <v>29542</v>
      </c>
      <c r="C8410" s="6" t="str">
        <f t="shared" si="131"/>
        <v>40,596</v>
      </c>
      <c r="D8410" s="5">
        <v>40596</v>
      </c>
    </row>
    <row r="8411" spans="1:4" x14ac:dyDescent="0.35">
      <c r="A8411" t="str">
        <f>CONCATENATE(cars_raw!B8416," ",cars_raw!C8416)</f>
        <v>Kia Telluride LX</v>
      </c>
      <c r="B8411" s="6" t="s">
        <v>2069</v>
      </c>
      <c r="C8411" s="6" t="str">
        <f t="shared" si="131"/>
        <v>34,995</v>
      </c>
      <c r="D8411" s="5">
        <v>34995</v>
      </c>
    </row>
    <row r="8412" spans="1:4" x14ac:dyDescent="0.35">
      <c r="A8412" t="str">
        <f>CONCATENATE(cars_raw!B8417," ",cars_raw!C8417)</f>
        <v>Ford F-150 XLT</v>
      </c>
      <c r="B8412" s="6" t="s">
        <v>24980</v>
      </c>
      <c r="C8412" s="6" t="str">
        <f t="shared" si="131"/>
        <v>40,988</v>
      </c>
      <c r="D8412" s="5">
        <v>40988</v>
      </c>
    </row>
    <row r="8413" spans="1:4" x14ac:dyDescent="0.35">
      <c r="A8413" t="str">
        <f>CONCATENATE(cars_raw!B8418," ",cars_raw!C8418)</f>
        <v>INFINITI QX60 Luxe</v>
      </c>
      <c r="B8413" s="6" t="s">
        <v>6538</v>
      </c>
      <c r="C8413" s="6" t="str">
        <f t="shared" si="131"/>
        <v>35,999</v>
      </c>
      <c r="D8413" s="5">
        <v>35999</v>
      </c>
    </row>
    <row r="8414" spans="1:4" x14ac:dyDescent="0.35">
      <c r="A8414" t="str">
        <f>CONCATENATE(cars_raw!B8419," ",cars_raw!C8419)</f>
        <v>Lexus ES 350 F Sport</v>
      </c>
      <c r="B8414" s="6" t="s">
        <v>4082</v>
      </c>
      <c r="C8414" s="6" t="str">
        <f t="shared" si="131"/>
        <v>42,998</v>
      </c>
      <c r="D8414" s="5">
        <v>42998</v>
      </c>
    </row>
    <row r="8415" spans="1:4" x14ac:dyDescent="0.35">
      <c r="A8415" t="str">
        <f>CONCATENATE(cars_raw!B8420," ",cars_raw!C8420)</f>
        <v>Ford Fusion SE</v>
      </c>
      <c r="B8415" s="6" t="s">
        <v>29558</v>
      </c>
      <c r="C8415" s="6" t="str">
        <f t="shared" si="131"/>
        <v>19,890</v>
      </c>
      <c r="D8415" s="5">
        <v>19890</v>
      </c>
    </row>
    <row r="8416" spans="1:4" x14ac:dyDescent="0.35">
      <c r="A8416" t="str">
        <f>CONCATENATE(cars_raw!B8421," ",cars_raw!C8421)</f>
        <v>Chevrolet Equinox 2LT</v>
      </c>
      <c r="B8416" s="6" t="s">
        <v>29561</v>
      </c>
      <c r="C8416" s="6" t="str">
        <f t="shared" si="131"/>
        <v>23,688</v>
      </c>
      <c r="D8416" s="5">
        <v>23688</v>
      </c>
    </row>
    <row r="8417" spans="1:4" x14ac:dyDescent="0.35">
      <c r="A8417" t="str">
        <f>CONCATENATE(cars_raw!B8422," ",cars_raw!C8422)</f>
        <v>Buick Encore Preferred</v>
      </c>
      <c r="B8417" s="6" t="s">
        <v>29564</v>
      </c>
      <c r="C8417" s="6" t="str">
        <f t="shared" si="131"/>
        <v>21,710</v>
      </c>
      <c r="D8417" s="5">
        <v>21710</v>
      </c>
    </row>
    <row r="8418" spans="1:4" x14ac:dyDescent="0.35">
      <c r="A8418" t="str">
        <f>CONCATENATE(cars_raw!B8423," ",cars_raw!C8423)</f>
        <v>Ford Fusion Titanium</v>
      </c>
      <c r="B8418" s="6" t="s">
        <v>3299</v>
      </c>
      <c r="C8418" s="6" t="str">
        <f t="shared" si="131"/>
        <v>16,500</v>
      </c>
      <c r="D8418" s="5">
        <v>16500</v>
      </c>
    </row>
    <row r="8419" spans="1:4" x14ac:dyDescent="0.35">
      <c r="A8419" t="str">
        <f>CONCATENATE(cars_raw!B8424," ",cars_raw!C8424)</f>
        <v>Subaru Outback Premium</v>
      </c>
      <c r="B8419" s="6" t="s">
        <v>29572</v>
      </c>
      <c r="C8419" s="6" t="str">
        <f t="shared" si="131"/>
        <v>33,360</v>
      </c>
      <c r="D8419" s="5">
        <v>33360</v>
      </c>
    </row>
    <row r="8420" spans="1:4" x14ac:dyDescent="0.35">
      <c r="A8420" t="str">
        <f>CONCATENATE(cars_raw!B8425," ",cars_raw!C8425)</f>
        <v>Toyota Corolla LE</v>
      </c>
      <c r="B8420" s="6" t="s">
        <v>29575</v>
      </c>
      <c r="C8420" s="6" t="str">
        <f t="shared" si="131"/>
        <v>25,200</v>
      </c>
      <c r="D8420" s="5">
        <v>25200</v>
      </c>
    </row>
    <row r="8421" spans="1:4" x14ac:dyDescent="0.35">
      <c r="A8421" t="str">
        <f>CONCATENATE(cars_raw!B8426," ",cars_raw!C8426)</f>
        <v>Toyota Tundra Grade</v>
      </c>
      <c r="B8421" s="6" t="s">
        <v>29581</v>
      </c>
      <c r="C8421" s="6" t="str">
        <f t="shared" si="131"/>
        <v>18,999</v>
      </c>
      <c r="D8421" s="5">
        <v>18999</v>
      </c>
    </row>
    <row r="8422" spans="1:4" x14ac:dyDescent="0.35">
      <c r="A8422" t="str">
        <f>CONCATENATE(cars_raw!B8427," ",cars_raw!C8427)</f>
        <v>Volvo XC90 T6 Momentum</v>
      </c>
      <c r="B8422" s="6" t="s">
        <v>29586</v>
      </c>
      <c r="C8422" s="6" t="str">
        <f t="shared" si="131"/>
        <v>44,442</v>
      </c>
      <c r="D8422" s="5">
        <v>44442</v>
      </c>
    </row>
    <row r="8423" spans="1:4" x14ac:dyDescent="0.35">
      <c r="A8423" t="str">
        <f>CONCATENATE(cars_raw!B8428," ",cars_raw!C8428)</f>
        <v>Chevrolet Equinox 1LT</v>
      </c>
      <c r="B8423" s="6" t="s">
        <v>29589</v>
      </c>
      <c r="C8423" s="6" t="str">
        <f t="shared" si="131"/>
        <v>23,069</v>
      </c>
      <c r="D8423" s="5">
        <v>23069</v>
      </c>
    </row>
    <row r="8424" spans="1:4" x14ac:dyDescent="0.35">
      <c r="A8424" t="str">
        <f>CONCATENATE(cars_raw!B8429," ",cars_raw!C8429)</f>
        <v>Audi Q5 45 Premium</v>
      </c>
      <c r="B8424" s="6" t="s">
        <v>18223</v>
      </c>
      <c r="C8424" s="6" t="str">
        <f t="shared" si="131"/>
        <v>45,950</v>
      </c>
      <c r="D8424" s="5">
        <v>45950</v>
      </c>
    </row>
    <row r="8425" spans="1:4" x14ac:dyDescent="0.35">
      <c r="A8425" t="str">
        <f>CONCATENATE(cars_raw!B8430," ",cars_raw!C8430)</f>
        <v>Nissan Frontier PRO-4X</v>
      </c>
      <c r="B8425" s="6" t="s">
        <v>29594</v>
      </c>
      <c r="C8425" s="6" t="str">
        <f t="shared" si="131"/>
        <v>55,035</v>
      </c>
      <c r="D8425" s="5">
        <v>55035</v>
      </c>
    </row>
    <row r="8426" spans="1:4" x14ac:dyDescent="0.35">
      <c r="A8426" t="str">
        <f>CONCATENATE(cars_raw!B8431," ",cars_raw!C8431)</f>
        <v>Toyota Corolla LE</v>
      </c>
      <c r="B8426" s="6" t="s">
        <v>29600</v>
      </c>
      <c r="C8426" s="6" t="str">
        <f t="shared" si="131"/>
        <v>24,753</v>
      </c>
      <c r="D8426" s="5">
        <v>24753</v>
      </c>
    </row>
    <row r="8427" spans="1:4" x14ac:dyDescent="0.35">
      <c r="A8427" t="str">
        <f>CONCATENATE(cars_raw!B8432," ",cars_raw!C8432)</f>
        <v>Chevrolet Silverado 1500 LTZ</v>
      </c>
      <c r="B8427" s="6" t="s">
        <v>29605</v>
      </c>
      <c r="C8427" s="6" t="str">
        <f t="shared" si="131"/>
        <v>32,639</v>
      </c>
      <c r="D8427" s="5">
        <v>32639</v>
      </c>
    </row>
    <row r="8428" spans="1:4" x14ac:dyDescent="0.35">
      <c r="A8428" t="str">
        <f>CONCATENATE(cars_raw!B8433," ",cars_raw!C8433)</f>
        <v>Honda Accord Sport</v>
      </c>
      <c r="B8428" s="6" t="s">
        <v>71</v>
      </c>
      <c r="C8428" s="6" t="str">
        <f t="shared" si="131"/>
        <v>28,500</v>
      </c>
      <c r="D8428" s="5">
        <v>28500</v>
      </c>
    </row>
    <row r="8429" spans="1:4" x14ac:dyDescent="0.35">
      <c r="A8429" t="str">
        <f>CONCATENATE(cars_raw!B8434," ",cars_raw!C8434)</f>
        <v>BMW X5 xDrive40i</v>
      </c>
      <c r="B8429" s="6" t="s">
        <v>11899</v>
      </c>
      <c r="C8429" s="6" t="str">
        <f t="shared" si="131"/>
        <v>63,995</v>
      </c>
      <c r="D8429" s="5">
        <v>63995</v>
      </c>
    </row>
    <row r="8430" spans="1:4" x14ac:dyDescent="0.35">
      <c r="A8430" t="str">
        <f>CONCATENATE(cars_raw!B8435," ",cars_raw!C8435)</f>
        <v>Mazda CX-9 Touring</v>
      </c>
      <c r="B8430" s="6" t="s">
        <v>10129</v>
      </c>
      <c r="C8430" s="6" t="str">
        <f t="shared" si="131"/>
        <v>35,800</v>
      </c>
      <c r="D8430" s="5">
        <v>35800</v>
      </c>
    </row>
    <row r="8431" spans="1:4" x14ac:dyDescent="0.35">
      <c r="A8431" t="str">
        <f>CONCATENATE(cars_raw!B8436," ",cars_raw!C8436)</f>
        <v>Toyota Avalon Hybrid Limited</v>
      </c>
      <c r="B8431" s="6" t="s">
        <v>1868</v>
      </c>
      <c r="C8431" s="6" t="str">
        <f t="shared" si="131"/>
        <v>48,998</v>
      </c>
      <c r="D8431" s="5">
        <v>48998</v>
      </c>
    </row>
    <row r="8432" spans="1:4" x14ac:dyDescent="0.35">
      <c r="A8432" t="str">
        <f>CONCATENATE(cars_raw!B8437," ",cars_raw!C8437)</f>
        <v>Hyundai Elantra SEL</v>
      </c>
      <c r="B8432" s="6" t="s">
        <v>535</v>
      </c>
      <c r="C8432" s="6" t="str">
        <f t="shared" si="131"/>
        <v>20,000</v>
      </c>
      <c r="D8432" s="5">
        <v>20000</v>
      </c>
    </row>
    <row r="8433" spans="1:4" x14ac:dyDescent="0.35">
      <c r="A8433" t="str">
        <f>CONCATENATE(cars_raw!B8438," ",cars_raw!C8438)</f>
        <v>BMW X5 xDrive40i</v>
      </c>
      <c r="B8433" s="6" t="s">
        <v>4093</v>
      </c>
      <c r="C8433" s="6" t="str">
        <f t="shared" si="131"/>
        <v>53,999</v>
      </c>
      <c r="D8433" s="5">
        <v>53999</v>
      </c>
    </row>
    <row r="8434" spans="1:4" x14ac:dyDescent="0.35">
      <c r="A8434" t="str">
        <f>CONCATENATE(cars_raw!B8439," ",cars_raw!C8439)</f>
        <v>Nissan Rogue SL</v>
      </c>
      <c r="B8434" s="6" t="s">
        <v>12255</v>
      </c>
      <c r="C8434" s="6" t="str">
        <f t="shared" si="131"/>
        <v>34,599</v>
      </c>
      <c r="D8434" s="5">
        <v>34599</v>
      </c>
    </row>
    <row r="8435" spans="1:4" x14ac:dyDescent="0.35">
      <c r="A8435" t="str">
        <f>CONCATENATE(cars_raw!B8440," ",cars_raw!C8440)</f>
        <v>Dodge Durango R/T</v>
      </c>
      <c r="B8435" s="6" t="s">
        <v>7765</v>
      </c>
      <c r="C8435" s="6" t="str">
        <f t="shared" si="131"/>
        <v>42,500</v>
      </c>
      <c r="D8435" s="5">
        <v>42500</v>
      </c>
    </row>
    <row r="8436" spans="1:4" x14ac:dyDescent="0.35">
      <c r="A8436" t="str">
        <f>CONCATENATE(cars_raw!B8441," ",cars_raw!C8441)</f>
        <v>BMW X5 xDrive35i</v>
      </c>
      <c r="B8436" s="6" t="s">
        <v>29629</v>
      </c>
      <c r="C8436" s="6" t="str">
        <f t="shared" si="131"/>
        <v>26,799</v>
      </c>
      <c r="D8436" s="5">
        <v>26799</v>
      </c>
    </row>
    <row r="8437" spans="1:4" x14ac:dyDescent="0.35">
      <c r="A8437" t="str">
        <f>CONCATENATE(cars_raw!B8442," ",cars_raw!C8442)</f>
        <v>Honda CR-V EX-L</v>
      </c>
      <c r="B8437" s="6" t="s">
        <v>15684</v>
      </c>
      <c r="C8437" s="6" t="str">
        <f t="shared" si="131"/>
        <v>34,990</v>
      </c>
      <c r="D8437" s="5">
        <v>34990</v>
      </c>
    </row>
    <row r="8438" spans="1:4" x14ac:dyDescent="0.35">
      <c r="A8438" t="str">
        <f>CONCATENATE(cars_raw!B8443," ",cars_raw!C8443)</f>
        <v>Audi Q7 45 Premium</v>
      </c>
      <c r="B8438" s="6" t="s">
        <v>29634</v>
      </c>
      <c r="C8438" s="6" t="str">
        <f t="shared" si="131"/>
        <v>42,591</v>
      </c>
      <c r="D8438" s="5">
        <v>42591</v>
      </c>
    </row>
    <row r="8439" spans="1:4" x14ac:dyDescent="0.35">
      <c r="A8439" t="str">
        <f>CONCATENATE(cars_raw!B8444," ",cars_raw!C8444)</f>
        <v>Lexus RX 350 Base</v>
      </c>
      <c r="B8439" s="6" t="s">
        <v>29637</v>
      </c>
      <c r="C8439" s="6" t="str">
        <f t="shared" si="131"/>
        <v>42,986</v>
      </c>
      <c r="D8439" s="5">
        <v>42986</v>
      </c>
    </row>
    <row r="8440" spans="1:4" x14ac:dyDescent="0.35">
      <c r="A8440" t="str">
        <f>CONCATENATE(cars_raw!B8445," ",cars_raw!C8445)</f>
        <v>BMW X5 xDrive40i</v>
      </c>
      <c r="B8440" s="6" t="s">
        <v>2163</v>
      </c>
      <c r="C8440" s="6" t="str">
        <f t="shared" si="131"/>
        <v>46,995</v>
      </c>
      <c r="D8440" s="5">
        <v>46995</v>
      </c>
    </row>
    <row r="8441" spans="1:4" x14ac:dyDescent="0.35">
      <c r="A8441" t="str">
        <f>CONCATENATE(cars_raw!B8446," ",cars_raw!C8446)</f>
        <v>Subaru Forester Limited</v>
      </c>
      <c r="B8441" s="6" t="s">
        <v>29643</v>
      </c>
      <c r="C8441" s="6" t="str">
        <f t="shared" si="131"/>
        <v>30,774</v>
      </c>
      <c r="D8441" s="5">
        <v>30774</v>
      </c>
    </row>
    <row r="8442" spans="1:4" x14ac:dyDescent="0.35">
      <c r="A8442" t="str">
        <f>CONCATENATE(cars_raw!B8447," ",cars_raw!C8447)</f>
        <v>Volkswagen Tiguan 2.0T SE</v>
      </c>
      <c r="B8442" s="6" t="s">
        <v>29648</v>
      </c>
      <c r="C8442" s="6" t="str">
        <f t="shared" si="131"/>
        <v>29,665</v>
      </c>
      <c r="D8442" s="5">
        <v>29665</v>
      </c>
    </row>
    <row r="8443" spans="1:4" x14ac:dyDescent="0.35">
      <c r="A8443" t="str">
        <f>CONCATENATE(cars_raw!B8448," ",cars_raw!C8448)</f>
        <v>BMW X1 xDrive28i</v>
      </c>
      <c r="B8443" s="6" t="s">
        <v>7833</v>
      </c>
      <c r="C8443" s="6" t="str">
        <f t="shared" si="131"/>
        <v>41,777</v>
      </c>
      <c r="D8443" s="5">
        <v>41777</v>
      </c>
    </row>
    <row r="8444" spans="1:4" x14ac:dyDescent="0.35">
      <c r="A8444" t="str">
        <f>CONCATENATE(cars_raw!B8449," ",cars_raw!C8449)</f>
        <v>GMC Acadia SLT-1</v>
      </c>
      <c r="B8444" s="6" t="s">
        <v>2830</v>
      </c>
      <c r="C8444" s="6" t="str">
        <f t="shared" si="131"/>
        <v>36,999</v>
      </c>
      <c r="D8444" s="5">
        <v>36999</v>
      </c>
    </row>
    <row r="8445" spans="1:4" x14ac:dyDescent="0.35">
      <c r="A8445" t="str">
        <f>CONCATENATE(cars_raw!B8450," ",cars_raw!C8450)</f>
        <v>Audi Q5 45 Premium</v>
      </c>
      <c r="B8445" s="6" t="s">
        <v>2761</v>
      </c>
      <c r="C8445" s="6" t="str">
        <f t="shared" si="131"/>
        <v>48,995</v>
      </c>
      <c r="D8445" s="5">
        <v>48995</v>
      </c>
    </row>
    <row r="8446" spans="1:4" x14ac:dyDescent="0.35">
      <c r="A8446" t="str">
        <f>CONCATENATE(cars_raw!B8451," ",cars_raw!C8451)</f>
        <v>BMW X5 xDrive35i</v>
      </c>
      <c r="B8446" s="6" t="s">
        <v>29656</v>
      </c>
      <c r="C8446" s="6" t="str">
        <f t="shared" si="131"/>
        <v>31,977</v>
      </c>
      <c r="D8446" s="5">
        <v>31977</v>
      </c>
    </row>
    <row r="8447" spans="1:4" x14ac:dyDescent="0.35">
      <c r="A8447" t="str">
        <f>CONCATENATE(cars_raw!B8452," ",cars_raw!C8452)</f>
        <v>Mercedes-Benz GLB 250 Base 4MATIC</v>
      </c>
      <c r="B8447" s="6" t="s">
        <v>15698</v>
      </c>
      <c r="C8447" s="6" t="str">
        <f t="shared" si="131"/>
        <v>42,992</v>
      </c>
      <c r="D8447" s="5">
        <v>42992</v>
      </c>
    </row>
    <row r="8448" spans="1:4" x14ac:dyDescent="0.35">
      <c r="A8448" t="str">
        <f>CONCATENATE(cars_raw!B8453," ",cars_raw!C8453)</f>
        <v>Honda Accord LX 1.5T</v>
      </c>
      <c r="B8448" s="6" t="s">
        <v>29661</v>
      </c>
      <c r="C8448" s="6" t="str">
        <f t="shared" si="131"/>
        <v>29,860</v>
      </c>
      <c r="D8448" s="5">
        <v>29860</v>
      </c>
    </row>
    <row r="8449" spans="1:4" x14ac:dyDescent="0.35">
      <c r="A8449" t="str">
        <f>CONCATENATE(cars_raw!B8454," ",cars_raw!C8454)</f>
        <v>Jeep Cherokee Limited</v>
      </c>
      <c r="B8449" s="6" t="s">
        <v>17332</v>
      </c>
      <c r="C8449" s="6" t="str">
        <f t="shared" si="131"/>
        <v>30,399</v>
      </c>
      <c r="D8449" s="5">
        <v>30399</v>
      </c>
    </row>
    <row r="8450" spans="1:4" x14ac:dyDescent="0.35">
      <c r="A8450" t="str">
        <f>CONCATENATE(cars_raw!B8455," ",cars_raw!C8455)</f>
        <v>INFINITI QX60 Base</v>
      </c>
      <c r="B8450" s="6" t="s">
        <v>3546</v>
      </c>
      <c r="C8450" s="6" t="str">
        <f t="shared" ref="C8450:C8513" si="132">REPLACE(B8450,1,1,"")</f>
        <v>21,498</v>
      </c>
      <c r="D8450" s="5">
        <v>21498</v>
      </c>
    </row>
    <row r="8451" spans="1:4" x14ac:dyDescent="0.35">
      <c r="A8451" t="str">
        <f>CONCATENATE(cars_raw!B8456," ",cars_raw!C8456)</f>
        <v>Mercedes-Benz GLC 300 Base 4MATIC</v>
      </c>
      <c r="B8451" s="6" t="s">
        <v>29666</v>
      </c>
      <c r="C8451" s="6" t="str">
        <f t="shared" si="132"/>
        <v>44,884</v>
      </c>
      <c r="D8451" s="5">
        <v>44884</v>
      </c>
    </row>
    <row r="8452" spans="1:4" x14ac:dyDescent="0.35">
      <c r="A8452" t="str">
        <f>CONCATENATE(cars_raw!B8457," ",cars_raw!C8457)</f>
        <v>BMW X3 xDrive30i</v>
      </c>
      <c r="B8452" s="6" t="s">
        <v>8313</v>
      </c>
      <c r="C8452" s="6" t="str">
        <f t="shared" si="132"/>
        <v>37,388</v>
      </c>
      <c r="D8452" s="5">
        <v>37388</v>
      </c>
    </row>
    <row r="8453" spans="1:4" x14ac:dyDescent="0.35">
      <c r="A8453" t="str">
        <f>CONCATENATE(cars_raw!B8458," ",cars_raw!C8458)</f>
        <v>BMW X3 sDrive30i</v>
      </c>
      <c r="B8453" s="6" t="s">
        <v>9439</v>
      </c>
      <c r="C8453" s="6" t="str">
        <f t="shared" si="132"/>
        <v>37,999</v>
      </c>
      <c r="D8453" s="5">
        <v>37999</v>
      </c>
    </row>
    <row r="8454" spans="1:4" x14ac:dyDescent="0.35">
      <c r="A8454" t="str">
        <f>CONCATENATE(cars_raw!B8459," ",cars_raw!C8459)</f>
        <v>Nissan Rogue SV</v>
      </c>
      <c r="B8454" s="6" t="s">
        <v>5009</v>
      </c>
      <c r="C8454" s="6" t="str">
        <f t="shared" si="132"/>
        <v>27,999</v>
      </c>
      <c r="D8454" s="5">
        <v>27999</v>
      </c>
    </row>
    <row r="8455" spans="1:4" x14ac:dyDescent="0.35">
      <c r="A8455" t="str">
        <f>CONCATENATE(cars_raw!B8460," ",cars_raw!C8460)</f>
        <v>Toyota Sienna XLE</v>
      </c>
      <c r="B8455" s="6" t="s">
        <v>2641</v>
      </c>
      <c r="C8455" s="6" t="str">
        <f t="shared" si="132"/>
        <v>27,995</v>
      </c>
      <c r="D8455" s="5">
        <v>27995</v>
      </c>
    </row>
    <row r="8456" spans="1:4" x14ac:dyDescent="0.35">
      <c r="A8456" t="str">
        <f>CONCATENATE(cars_raw!B8461," ",cars_raw!C8461)</f>
        <v>Acura TLX Tech</v>
      </c>
      <c r="B8456" s="6" t="s">
        <v>29675</v>
      </c>
      <c r="C8456" s="6" t="str">
        <f t="shared" si="132"/>
        <v>23,023</v>
      </c>
      <c r="D8456" s="5">
        <v>23023</v>
      </c>
    </row>
    <row r="8457" spans="1:4" x14ac:dyDescent="0.35">
      <c r="A8457" t="str">
        <f>CONCATENATE(cars_raw!B8462," ",cars_raw!C8462)</f>
        <v>Toyota Sienna XLE Premium</v>
      </c>
      <c r="B8457" s="6" t="s">
        <v>4555</v>
      </c>
      <c r="C8457" s="6" t="str">
        <f t="shared" si="132"/>
        <v>43,998</v>
      </c>
      <c r="D8457" s="5">
        <v>43998</v>
      </c>
    </row>
    <row r="8458" spans="1:4" x14ac:dyDescent="0.35">
      <c r="A8458" t="str">
        <f>CONCATENATE(cars_raw!B8463," ",cars_raw!C8463)</f>
        <v>GMC Acadia Denali</v>
      </c>
      <c r="B8458" s="6" t="s">
        <v>29679</v>
      </c>
      <c r="C8458" s="6" t="str">
        <f t="shared" si="132"/>
        <v>19,596</v>
      </c>
      <c r="D8458" s="5">
        <v>19596</v>
      </c>
    </row>
    <row r="8459" spans="1:4" x14ac:dyDescent="0.35">
      <c r="A8459" t="str">
        <f>CONCATENATE(cars_raw!B8464," ",cars_raw!C8464)</f>
        <v>BMW X3 xDrive30i</v>
      </c>
      <c r="B8459" s="6" t="s">
        <v>35</v>
      </c>
      <c r="C8459" s="6" t="str">
        <f t="shared" si="132"/>
        <v>39,998</v>
      </c>
      <c r="D8459" s="5">
        <v>39998</v>
      </c>
    </row>
    <row r="8460" spans="1:4" x14ac:dyDescent="0.35">
      <c r="A8460" t="str">
        <f>CONCATENATE(cars_raw!B8465," ",cars_raw!C8465)</f>
        <v>Chevrolet Tahoe LT</v>
      </c>
      <c r="B8460" s="6" t="s">
        <v>6253</v>
      </c>
      <c r="C8460" s="6" t="str">
        <f t="shared" si="132"/>
        <v>41,998</v>
      </c>
      <c r="D8460" s="5">
        <v>41998</v>
      </c>
    </row>
    <row r="8461" spans="1:4" x14ac:dyDescent="0.35">
      <c r="A8461" t="str">
        <f>CONCATENATE(cars_raw!B8466," ",cars_raw!C8466)</f>
        <v>Mitsubishi Outlander Sport 2.0 ES</v>
      </c>
      <c r="B8461" s="6" t="s">
        <v>4490</v>
      </c>
      <c r="C8461" s="6" t="str">
        <f t="shared" si="132"/>
        <v>26,225</v>
      </c>
      <c r="D8461" s="5">
        <v>26225</v>
      </c>
    </row>
    <row r="8462" spans="1:4" x14ac:dyDescent="0.35">
      <c r="A8462" t="str">
        <f>CONCATENATE(cars_raw!B8467," ",cars_raw!C8467)</f>
        <v>BMW X5 sDrive35i</v>
      </c>
      <c r="B8462" s="6" t="s">
        <v>27696</v>
      </c>
      <c r="C8462" s="6" t="str">
        <f t="shared" si="132"/>
        <v>43,962</v>
      </c>
      <c r="D8462" s="5">
        <v>43962</v>
      </c>
    </row>
    <row r="8463" spans="1:4" x14ac:dyDescent="0.35">
      <c r="A8463" t="str">
        <f>CONCATENATE(cars_raw!B8468," ",cars_raw!C8468)</f>
        <v>BMW 330 i</v>
      </c>
      <c r="B8463" s="6" t="s">
        <v>16488</v>
      </c>
      <c r="C8463" s="6" t="str">
        <f t="shared" si="132"/>
        <v>47,062</v>
      </c>
      <c r="D8463" s="5">
        <v>47062</v>
      </c>
    </row>
    <row r="8464" spans="1:4" x14ac:dyDescent="0.35">
      <c r="A8464" t="str">
        <f>CONCATENATE(cars_raw!B8469," ",cars_raw!C8469)</f>
        <v>Subaru WRX STI Base</v>
      </c>
      <c r="B8464" s="6" t="s">
        <v>7765</v>
      </c>
      <c r="C8464" s="6" t="str">
        <f t="shared" si="132"/>
        <v>42,500</v>
      </c>
      <c r="D8464" s="5">
        <v>42500</v>
      </c>
    </row>
    <row r="8465" spans="1:4" x14ac:dyDescent="0.35">
      <c r="A8465" t="str">
        <f>CONCATENATE(cars_raw!B8470," ",cars_raw!C8470)</f>
        <v>Mazda CX-5 Grand Touring</v>
      </c>
      <c r="B8465" s="6" t="s">
        <v>29691</v>
      </c>
      <c r="C8465" s="6" t="str">
        <f t="shared" si="132"/>
        <v>29,639</v>
      </c>
      <c r="D8465" s="5">
        <v>29639</v>
      </c>
    </row>
    <row r="8466" spans="1:4" x14ac:dyDescent="0.35">
      <c r="A8466" t="str">
        <f>CONCATENATE(cars_raw!B8471," ",cars_raw!C8471)</f>
        <v>Toyota Camry SE</v>
      </c>
      <c r="B8466" s="6" t="s">
        <v>29696</v>
      </c>
      <c r="C8466" s="6" t="str">
        <f t="shared" si="132"/>
        <v>24,779</v>
      </c>
      <c r="D8466" s="5">
        <v>24779</v>
      </c>
    </row>
    <row r="8467" spans="1:4" x14ac:dyDescent="0.35">
      <c r="A8467" t="str">
        <f>CONCATENATE(cars_raw!B8472," ",cars_raw!C8472)</f>
        <v>GMC Acadia SLE-2</v>
      </c>
      <c r="B8467" s="6" t="s">
        <v>2047</v>
      </c>
      <c r="C8467" s="6" t="str">
        <f t="shared" si="132"/>
        <v>32,500</v>
      </c>
      <c r="D8467" s="5">
        <v>32500</v>
      </c>
    </row>
    <row r="8468" spans="1:4" x14ac:dyDescent="0.35">
      <c r="A8468" t="str">
        <f>CONCATENATE(cars_raw!B8473," ",cars_raw!C8473)</f>
        <v>Subaru Outback Limited</v>
      </c>
      <c r="B8468" s="6" t="s">
        <v>4671</v>
      </c>
      <c r="C8468" s="6" t="str">
        <f t="shared" si="132"/>
        <v>38,988</v>
      </c>
      <c r="D8468" s="5">
        <v>38988</v>
      </c>
    </row>
    <row r="8469" spans="1:4" x14ac:dyDescent="0.35">
      <c r="A8469" t="str">
        <f>CONCATENATE(cars_raw!B8474," ",cars_raw!C8474)</f>
        <v>Jeep Grand Cherokee Limited</v>
      </c>
      <c r="B8469" s="6" t="s">
        <v>2110</v>
      </c>
      <c r="C8469" s="6" t="str">
        <f t="shared" si="132"/>
        <v>35,998</v>
      </c>
      <c r="D8469" s="5">
        <v>35998</v>
      </c>
    </row>
    <row r="8470" spans="1:4" x14ac:dyDescent="0.35">
      <c r="A8470" t="str">
        <f>CONCATENATE(cars_raw!B8475," ",cars_raw!C8475)</f>
        <v>INFINITI QX60 Luxe</v>
      </c>
      <c r="B8470" s="6" t="s">
        <v>29701</v>
      </c>
      <c r="C8470" s="6" t="str">
        <f t="shared" si="132"/>
        <v>33,389</v>
      </c>
      <c r="D8470" s="5">
        <v>33389</v>
      </c>
    </row>
    <row r="8471" spans="1:4" x14ac:dyDescent="0.35">
      <c r="A8471" t="str">
        <f>CONCATENATE(cars_raw!B8476," ",cars_raw!C8476)</f>
        <v>Honda CR-V EX</v>
      </c>
      <c r="B8471" s="6" t="s">
        <v>16133</v>
      </c>
      <c r="C8471" s="6" t="str">
        <f t="shared" si="132"/>
        <v>29,931</v>
      </c>
      <c r="D8471" s="5">
        <v>29931</v>
      </c>
    </row>
    <row r="8472" spans="1:4" x14ac:dyDescent="0.35">
      <c r="A8472" t="str">
        <f>CONCATENATE(cars_raw!B8477," ",cars_raw!C8477)</f>
        <v>Chevrolet Suburban LT</v>
      </c>
      <c r="B8472" s="6" t="s">
        <v>1118</v>
      </c>
      <c r="C8472" s="6" t="str">
        <f t="shared" si="132"/>
        <v>47,988</v>
      </c>
      <c r="D8472" s="5">
        <v>47988</v>
      </c>
    </row>
    <row r="8473" spans="1:4" x14ac:dyDescent="0.35">
      <c r="A8473" t="str">
        <f>CONCATENATE(cars_raw!B8478," ",cars_raw!C8478)</f>
        <v>Toyota 4Runner SR5</v>
      </c>
      <c r="B8473" s="6" t="s">
        <v>29709</v>
      </c>
      <c r="C8473" s="6" t="str">
        <f t="shared" si="132"/>
        <v>12,993</v>
      </c>
      <c r="D8473" s="5">
        <v>12993</v>
      </c>
    </row>
    <row r="8474" spans="1:4" x14ac:dyDescent="0.35">
      <c r="A8474" t="str">
        <f>CONCATENATE(cars_raw!B8479," ",cars_raw!C8479)</f>
        <v>RAM 1500 Laramie</v>
      </c>
      <c r="B8474" s="6" t="s">
        <v>16868</v>
      </c>
      <c r="C8474" s="6" t="str">
        <f t="shared" si="132"/>
        <v>51,288</v>
      </c>
      <c r="D8474" s="5">
        <v>51288</v>
      </c>
    </row>
    <row r="8475" spans="1:4" x14ac:dyDescent="0.35">
      <c r="A8475" t="str">
        <f>CONCATENATE(cars_raw!B8480," ",cars_raw!C8480)</f>
        <v>Toyota RAV4 XLE</v>
      </c>
      <c r="B8475" s="6" t="s">
        <v>24759</v>
      </c>
      <c r="C8475" s="6" t="str">
        <f t="shared" si="132"/>
        <v>28,975</v>
      </c>
      <c r="D8475" s="5">
        <v>28975</v>
      </c>
    </row>
    <row r="8476" spans="1:4" x14ac:dyDescent="0.35">
      <c r="A8476" t="str">
        <f>CONCATENATE(cars_raw!B8481," ",cars_raw!C8481)</f>
        <v>Ford Escape SE</v>
      </c>
      <c r="B8476" s="6" t="s">
        <v>29714</v>
      </c>
      <c r="C8476" s="6" t="str">
        <f t="shared" si="132"/>
        <v>23,799</v>
      </c>
      <c r="D8476" s="5">
        <v>23799</v>
      </c>
    </row>
    <row r="8477" spans="1:4" x14ac:dyDescent="0.35">
      <c r="A8477" t="str">
        <f>CONCATENATE(cars_raw!B8482," ",cars_raw!C8482)</f>
        <v>Mazda CX-5 Touring</v>
      </c>
      <c r="B8477" s="6" t="s">
        <v>29717</v>
      </c>
      <c r="C8477" s="6" t="str">
        <f t="shared" si="132"/>
        <v>28,660</v>
      </c>
      <c r="D8477" s="5">
        <v>28660</v>
      </c>
    </row>
    <row r="8478" spans="1:4" x14ac:dyDescent="0.35">
      <c r="A8478" t="str">
        <f>CONCATENATE(cars_raw!B8483," ",cars_raw!C8483)</f>
        <v>Toyota Highlander Hybrid Limited</v>
      </c>
      <c r="B8478" s="6" t="s">
        <v>3397</v>
      </c>
      <c r="C8478" s="6" t="str">
        <f t="shared" si="132"/>
        <v>37,900</v>
      </c>
      <c r="D8478" s="5">
        <v>37900</v>
      </c>
    </row>
    <row r="8479" spans="1:4" x14ac:dyDescent="0.35">
      <c r="A8479" t="str">
        <f>CONCATENATE(cars_raw!B8484," ",cars_raw!C8484)</f>
        <v>Toyota 4Runner TRD Off Road Premium</v>
      </c>
      <c r="B8479" s="6" t="s">
        <v>29721</v>
      </c>
      <c r="C8479" s="6" t="str">
        <f t="shared" si="132"/>
        <v>48,245</v>
      </c>
      <c r="D8479" s="5">
        <v>48245</v>
      </c>
    </row>
    <row r="8480" spans="1:4" x14ac:dyDescent="0.35">
      <c r="A8480" t="str">
        <f>CONCATENATE(cars_raw!B8485," ",cars_raw!C8485)</f>
        <v>Chevrolet Equinox 2LT</v>
      </c>
      <c r="B8480" s="6" t="s">
        <v>16046</v>
      </c>
      <c r="C8480" s="6" t="str">
        <f t="shared" si="132"/>
        <v>25,989</v>
      </c>
      <c r="D8480" s="5">
        <v>25989</v>
      </c>
    </row>
    <row r="8481" spans="1:4" x14ac:dyDescent="0.35">
      <c r="A8481" t="str">
        <f>CONCATENATE(cars_raw!B8486," ",cars_raw!C8486)</f>
        <v>Honda Accord EX-L</v>
      </c>
      <c r="B8481" s="6" t="s">
        <v>24990</v>
      </c>
      <c r="C8481" s="6" t="str">
        <f t="shared" si="132"/>
        <v>29,533</v>
      </c>
      <c r="D8481" s="5">
        <v>29533</v>
      </c>
    </row>
    <row r="8482" spans="1:4" x14ac:dyDescent="0.35">
      <c r="A8482" t="str">
        <f>CONCATENATE(cars_raw!B8487," ",cars_raw!C8487)</f>
        <v>Honda CR-V EX-L</v>
      </c>
      <c r="B8482" s="6" t="s">
        <v>210</v>
      </c>
      <c r="C8482" s="6" t="str">
        <f t="shared" si="132"/>
        <v>32,489</v>
      </c>
      <c r="D8482" s="5">
        <v>32489</v>
      </c>
    </row>
    <row r="8483" spans="1:4" x14ac:dyDescent="0.35">
      <c r="A8483" t="str">
        <f>CONCATENATE(cars_raw!B8488," ",cars_raw!C8488)</f>
        <v>Acura RDX Base</v>
      </c>
      <c r="B8483" s="6" t="s">
        <v>28471</v>
      </c>
      <c r="C8483" s="6" t="str">
        <f t="shared" si="132"/>
        <v>17,495</v>
      </c>
      <c r="D8483" s="5">
        <v>17495</v>
      </c>
    </row>
    <row r="8484" spans="1:4" x14ac:dyDescent="0.35">
      <c r="A8484" t="str">
        <f>CONCATENATE(cars_raw!B8489," ",cars_raw!C8489)</f>
        <v>Nissan Versa 1.6 S</v>
      </c>
      <c r="B8484" s="6" t="s">
        <v>29731</v>
      </c>
      <c r="C8484" s="6" t="str">
        <f t="shared" si="132"/>
        <v>11,874</v>
      </c>
      <c r="D8484" s="5">
        <v>11874</v>
      </c>
    </row>
    <row r="8485" spans="1:4" x14ac:dyDescent="0.35">
      <c r="A8485" t="str">
        <f>CONCATENATE(cars_raw!B8490," ",cars_raw!C8490)</f>
        <v>BMW X5 M Base</v>
      </c>
      <c r="B8485" s="6" t="s">
        <v>18024</v>
      </c>
      <c r="C8485" s="6" t="str">
        <f t="shared" si="132"/>
        <v>67,500</v>
      </c>
      <c r="D8485" s="5">
        <v>67500</v>
      </c>
    </row>
    <row r="8486" spans="1:4" x14ac:dyDescent="0.35">
      <c r="A8486" t="str">
        <f>CONCATENATE(cars_raw!B8491," ",cars_raw!C8491)</f>
        <v>Chevrolet Equinox Premier w/1LZ</v>
      </c>
      <c r="B8486" s="6" t="s">
        <v>3190</v>
      </c>
      <c r="C8486" s="6" t="str">
        <f t="shared" si="132"/>
        <v>28,572</v>
      </c>
      <c r="D8486" s="5">
        <v>28572</v>
      </c>
    </row>
    <row r="8487" spans="1:4" x14ac:dyDescent="0.35">
      <c r="A8487" t="str">
        <f>CONCATENATE(cars_raw!B8492," ",cars_raw!C8492)</f>
        <v>Tesla Model 3 Standard Range Plus</v>
      </c>
      <c r="B8487" s="6" t="s">
        <v>29738</v>
      </c>
      <c r="C8487" s="6" t="str">
        <f t="shared" si="132"/>
        <v>55,700</v>
      </c>
      <c r="D8487" s="5">
        <v>55700</v>
      </c>
    </row>
    <row r="8488" spans="1:4" x14ac:dyDescent="0.35">
      <c r="A8488" t="str">
        <f>CONCATENATE(cars_raw!B8493," ",cars_raw!C8493)</f>
        <v>Volvo XC60 B5 Inscription</v>
      </c>
      <c r="B8488" s="6" t="s">
        <v>5438</v>
      </c>
      <c r="C8488" s="6" t="str">
        <f t="shared" si="132"/>
        <v>48,500</v>
      </c>
      <c r="D8488" s="5">
        <v>48500</v>
      </c>
    </row>
    <row r="8489" spans="1:4" x14ac:dyDescent="0.35">
      <c r="A8489" t="str">
        <f>CONCATENATE(cars_raw!B8494," ",cars_raw!C8494)</f>
        <v>Jeep Grand Cherokee Limited</v>
      </c>
      <c r="B8489" s="6" t="s">
        <v>2936</v>
      </c>
      <c r="C8489" s="6" t="str">
        <f t="shared" si="132"/>
        <v>25,995</v>
      </c>
      <c r="D8489" s="5">
        <v>25995</v>
      </c>
    </row>
    <row r="8490" spans="1:4" x14ac:dyDescent="0.35">
      <c r="A8490" t="str">
        <f>CONCATENATE(cars_raw!B8495," ",cars_raw!C8495)</f>
        <v>Volkswagen Tiguan 2.0T SE</v>
      </c>
      <c r="B8490" s="6" t="s">
        <v>29746</v>
      </c>
      <c r="C8490" s="6" t="str">
        <f t="shared" si="132"/>
        <v>29,359</v>
      </c>
      <c r="D8490" s="5">
        <v>29359</v>
      </c>
    </row>
    <row r="8491" spans="1:4" x14ac:dyDescent="0.35">
      <c r="A8491" t="str">
        <f>CONCATENATE(cars_raw!B8496," ",cars_raw!C8496)</f>
        <v>Kia Sportage LX</v>
      </c>
      <c r="B8491" s="6" t="s">
        <v>17552</v>
      </c>
      <c r="C8491" s="6" t="str">
        <f t="shared" si="132"/>
        <v>26,977</v>
      </c>
      <c r="D8491" s="5">
        <v>26977</v>
      </c>
    </row>
    <row r="8492" spans="1:4" x14ac:dyDescent="0.35">
      <c r="A8492" t="str">
        <f>CONCATENATE(cars_raw!B8497," ",cars_raw!C8497)</f>
        <v>Ford Edge SEL</v>
      </c>
      <c r="B8492" s="6" t="s">
        <v>1766</v>
      </c>
      <c r="C8492" s="6" t="str">
        <f t="shared" si="132"/>
        <v>30,495</v>
      </c>
      <c r="D8492" s="5">
        <v>30495</v>
      </c>
    </row>
    <row r="8493" spans="1:4" x14ac:dyDescent="0.35">
      <c r="A8493" t="str">
        <f>CONCATENATE(cars_raw!B8498," ",cars_raw!C8498)</f>
        <v>Jeep Grand Cherokee Limited</v>
      </c>
      <c r="B8493" s="6" t="s">
        <v>3620</v>
      </c>
      <c r="C8493" s="6" t="str">
        <f t="shared" si="132"/>
        <v>39,995</v>
      </c>
      <c r="D8493" s="5">
        <v>39995</v>
      </c>
    </row>
    <row r="8494" spans="1:4" x14ac:dyDescent="0.35">
      <c r="A8494" t="str">
        <f>CONCATENATE(cars_raw!B8499," ",cars_raw!C8499)</f>
        <v>Subaru Ascent Limited 7-Passenger</v>
      </c>
      <c r="B8494" s="6" t="s">
        <v>16573</v>
      </c>
      <c r="C8494" s="6" t="str">
        <f t="shared" si="132"/>
        <v>37,997</v>
      </c>
      <c r="D8494" s="5">
        <v>37997</v>
      </c>
    </row>
    <row r="8495" spans="1:4" x14ac:dyDescent="0.35">
      <c r="A8495" t="str">
        <f>CONCATENATE(cars_raw!B8500," ",cars_raw!C8500)</f>
        <v>Subaru Outback 2.5i Limited</v>
      </c>
      <c r="B8495" s="6" t="s">
        <v>29754</v>
      </c>
      <c r="C8495" s="6" t="str">
        <f t="shared" si="132"/>
        <v>31,289</v>
      </c>
      <c r="D8495" s="5">
        <v>31289</v>
      </c>
    </row>
    <row r="8496" spans="1:4" x14ac:dyDescent="0.35">
      <c r="A8496" t="str">
        <f>CONCATENATE(cars_raw!B8501," ",cars_raw!C8501)</f>
        <v>Buick Enclave Essence</v>
      </c>
      <c r="B8496" s="6" t="s">
        <v>809</v>
      </c>
      <c r="C8496" s="6" t="str">
        <f t="shared" si="132"/>
        <v>35,700</v>
      </c>
      <c r="D8496" s="5">
        <v>35700</v>
      </c>
    </row>
    <row r="8497" spans="1:4" x14ac:dyDescent="0.35">
      <c r="A8497" t="str">
        <f>CONCATENATE(cars_raw!B8502," ",cars_raw!C8502)</f>
        <v>Chevrolet Silverado 1500 LTZ</v>
      </c>
      <c r="B8497" s="6" t="s">
        <v>29759</v>
      </c>
      <c r="C8497" s="6" t="str">
        <f t="shared" si="132"/>
        <v>53,548</v>
      </c>
      <c r="D8497" s="5">
        <v>53548</v>
      </c>
    </row>
    <row r="8498" spans="1:4" x14ac:dyDescent="0.35">
      <c r="A8498" t="str">
        <f>CONCATENATE(cars_raw!B8503," ",cars_raw!C8503)</f>
        <v>Mercedes-Benz CLA 250</v>
      </c>
      <c r="B8498" s="6" t="s">
        <v>469</v>
      </c>
      <c r="C8498" s="6" t="str">
        <f t="shared" si="132"/>
        <v>30,000</v>
      </c>
      <c r="D8498" s="5">
        <v>30000</v>
      </c>
    </row>
    <row r="8499" spans="1:4" x14ac:dyDescent="0.35">
      <c r="A8499" t="str">
        <f>CONCATENATE(cars_raw!B8504," ",cars_raw!C8504)</f>
        <v>Kia Sportage LX</v>
      </c>
      <c r="B8499" s="6" t="s">
        <v>8047</v>
      </c>
      <c r="C8499" s="6" t="str">
        <f t="shared" si="132"/>
        <v>26,992</v>
      </c>
      <c r="D8499" s="5">
        <v>26992</v>
      </c>
    </row>
    <row r="8500" spans="1:4" x14ac:dyDescent="0.35">
      <c r="A8500" t="str">
        <f>CONCATENATE(cars_raw!B8505," ",cars_raw!C8505)</f>
        <v>Dodge Challenger R/T Scat Pack</v>
      </c>
      <c r="B8500" s="6" t="s">
        <v>8633</v>
      </c>
      <c r="C8500" s="6" t="str">
        <f t="shared" si="132"/>
        <v>51,500</v>
      </c>
      <c r="D8500" s="5">
        <v>51500</v>
      </c>
    </row>
    <row r="8501" spans="1:4" x14ac:dyDescent="0.35">
      <c r="A8501" t="str">
        <f>CONCATENATE(cars_raw!B8506," ",cars_raw!C8506)</f>
        <v>Nissan Titan SV</v>
      </c>
      <c r="B8501" s="6" t="s">
        <v>29769</v>
      </c>
      <c r="C8501" s="6" t="str">
        <f t="shared" si="132"/>
        <v>38,752</v>
      </c>
      <c r="D8501" s="5">
        <v>38752</v>
      </c>
    </row>
    <row r="8502" spans="1:4" x14ac:dyDescent="0.35">
      <c r="A8502" t="str">
        <f>CONCATENATE(cars_raw!B8507," ",cars_raw!C8507)</f>
        <v>Buick Encore Preferred</v>
      </c>
      <c r="B8502" s="6" t="s">
        <v>29774</v>
      </c>
      <c r="C8502" s="6" t="str">
        <f t="shared" si="132"/>
        <v>18,301</v>
      </c>
      <c r="D8502" s="5">
        <v>18301</v>
      </c>
    </row>
    <row r="8503" spans="1:4" x14ac:dyDescent="0.35">
      <c r="A8503" t="str">
        <f>CONCATENATE(cars_raw!B8508," ",cars_raw!C8508)</f>
        <v>Audi S5 3.0T Premium Plus</v>
      </c>
      <c r="B8503" s="6" t="s">
        <v>13764</v>
      </c>
      <c r="C8503" s="6" t="str">
        <f t="shared" si="132"/>
        <v>44,595</v>
      </c>
      <c r="D8503" s="5">
        <v>44595</v>
      </c>
    </row>
    <row r="8504" spans="1:4" x14ac:dyDescent="0.35">
      <c r="A8504" t="str">
        <f>CONCATENATE(cars_raw!B8509," ",cars_raw!C8509)</f>
        <v>Chevrolet Corvette Stingray Z51</v>
      </c>
      <c r="B8504" s="6" t="s">
        <v>29777</v>
      </c>
      <c r="C8504" s="6" t="str">
        <f t="shared" si="132"/>
        <v>63,693</v>
      </c>
      <c r="D8504" s="5">
        <v>63693</v>
      </c>
    </row>
    <row r="8505" spans="1:4" x14ac:dyDescent="0.35">
      <c r="A8505" t="str">
        <f>CONCATENATE(cars_raw!B8510," ",cars_raw!C8510)</f>
        <v>INFINITI QX60 Pure</v>
      </c>
      <c r="B8505" s="6" t="s">
        <v>3423</v>
      </c>
      <c r="C8505" s="6" t="str">
        <f t="shared" si="132"/>
        <v>34,998</v>
      </c>
      <c r="D8505" s="5">
        <v>34998</v>
      </c>
    </row>
    <row r="8506" spans="1:4" x14ac:dyDescent="0.35">
      <c r="A8506" t="str">
        <f>CONCATENATE(cars_raw!B8511," ",cars_raw!C8511)</f>
        <v>BMW X7 xDrive50i</v>
      </c>
      <c r="B8506" s="6" t="s">
        <v>29784</v>
      </c>
      <c r="C8506" s="6" t="str">
        <f t="shared" si="132"/>
        <v>76,996</v>
      </c>
      <c r="D8506" s="5">
        <v>76996</v>
      </c>
    </row>
    <row r="8507" spans="1:4" x14ac:dyDescent="0.35">
      <c r="A8507" t="str">
        <f>CONCATENATE(cars_raw!B8512," ",cars_raw!C8512)</f>
        <v>Honda CR-V EX-L</v>
      </c>
      <c r="B8507" s="6" t="s">
        <v>8165</v>
      </c>
      <c r="C8507" s="6" t="str">
        <f t="shared" si="132"/>
        <v>35,000</v>
      </c>
      <c r="D8507" s="5">
        <v>35000</v>
      </c>
    </row>
    <row r="8508" spans="1:4" x14ac:dyDescent="0.35">
      <c r="A8508" t="str">
        <f>CONCATENATE(cars_raw!B8513," ",cars_raw!C8513)</f>
        <v>Mercedes-Benz CLA 250 Base 4MATIC</v>
      </c>
      <c r="B8508" s="6" t="s">
        <v>29789</v>
      </c>
      <c r="C8508" s="6" t="str">
        <f t="shared" si="132"/>
        <v>33,763</v>
      </c>
      <c r="D8508" s="5">
        <v>33763</v>
      </c>
    </row>
    <row r="8509" spans="1:4" x14ac:dyDescent="0.35">
      <c r="A8509" t="str">
        <f>CONCATENATE(cars_raw!B8514," ",cars_raw!C8514)</f>
        <v>Mercedes-Benz GLE 350 Base 4MATIC</v>
      </c>
      <c r="B8509" s="6" t="s">
        <v>167</v>
      </c>
      <c r="C8509" s="6" t="str">
        <f t="shared" si="132"/>
        <v>41,000</v>
      </c>
      <c r="D8509" s="5">
        <v>41000</v>
      </c>
    </row>
    <row r="8510" spans="1:4" x14ac:dyDescent="0.35">
      <c r="A8510" t="str">
        <f>CONCATENATE(cars_raw!B8515," ",cars_raw!C8515)</f>
        <v>BMW X3 xDrive30i</v>
      </c>
      <c r="B8510" s="6" t="s">
        <v>29797</v>
      </c>
      <c r="C8510" s="6" t="str">
        <f t="shared" si="132"/>
        <v>39,498</v>
      </c>
      <c r="D8510" s="5">
        <v>39498</v>
      </c>
    </row>
    <row r="8511" spans="1:4" x14ac:dyDescent="0.35">
      <c r="A8511" t="str">
        <f>CONCATENATE(cars_raw!B8516," ",cars_raw!C8516)</f>
        <v>Lamborghini Urus Base</v>
      </c>
      <c r="B8511" s="6" t="s">
        <v>29800</v>
      </c>
      <c r="C8511" s="6" t="str">
        <f t="shared" si="132"/>
        <v>242,888</v>
      </c>
      <c r="D8511" s="5">
        <v>242888</v>
      </c>
    </row>
    <row r="8512" spans="1:4" x14ac:dyDescent="0.35">
      <c r="A8512" t="str">
        <f>CONCATENATE(cars_raw!B8517," ",cars_raw!C8517)</f>
        <v>Chevrolet Corvette Stingray Z51</v>
      </c>
      <c r="B8512" s="6" t="s">
        <v>14505</v>
      </c>
      <c r="C8512" s="6" t="str">
        <f t="shared" si="132"/>
        <v>57,995</v>
      </c>
      <c r="D8512" s="5">
        <v>57995</v>
      </c>
    </row>
    <row r="8513" spans="1:4" x14ac:dyDescent="0.35">
      <c r="A8513" t="str">
        <f>CONCATENATE(cars_raw!B8518," ",cars_raw!C8518)</f>
        <v>BMW X3 xDrive28i</v>
      </c>
      <c r="B8513" s="6" t="s">
        <v>747</v>
      </c>
      <c r="C8513" s="6" t="str">
        <f t="shared" si="132"/>
        <v>31,998</v>
      </c>
      <c r="D8513" s="5">
        <v>31998</v>
      </c>
    </row>
    <row r="8514" spans="1:4" x14ac:dyDescent="0.35">
      <c r="A8514" t="str">
        <f>CONCATENATE(cars_raw!B8519," ",cars_raw!C8519)</f>
        <v>Mercedes-Benz GLA 250 Base 4MATIC</v>
      </c>
      <c r="B8514" s="6" t="s">
        <v>17837</v>
      </c>
      <c r="C8514" s="6" t="str">
        <f t="shared" ref="C8514:C8577" si="133">REPLACE(B8514,1,1,"")</f>
        <v>29,977</v>
      </c>
      <c r="D8514" s="5">
        <v>29977</v>
      </c>
    </row>
    <row r="8515" spans="1:4" x14ac:dyDescent="0.35">
      <c r="A8515" t="str">
        <f>CONCATENATE(cars_raw!B8520," ",cars_raw!C8520)</f>
        <v>Jeep Grand Cherokee Limited</v>
      </c>
      <c r="B8515" s="6" t="s">
        <v>3648</v>
      </c>
      <c r="C8515" s="6" t="str">
        <f t="shared" si="133"/>
        <v>33,500</v>
      </c>
      <c r="D8515" s="5">
        <v>33500</v>
      </c>
    </row>
    <row r="8516" spans="1:4" x14ac:dyDescent="0.35">
      <c r="A8516" t="str">
        <f>CONCATENATE(cars_raw!B8521," ",cars_raw!C8521)</f>
        <v>Toyota Highlander Limited</v>
      </c>
      <c r="B8516" s="6" t="s">
        <v>15025</v>
      </c>
      <c r="C8516" s="6" t="str">
        <f t="shared" si="133"/>
        <v>47,588</v>
      </c>
      <c r="D8516" s="5">
        <v>47588</v>
      </c>
    </row>
    <row r="8517" spans="1:4" x14ac:dyDescent="0.35">
      <c r="A8517" t="str">
        <f>CONCATENATE(cars_raw!B8522," ",cars_raw!C8522)</f>
        <v>Acura RDX Base</v>
      </c>
      <c r="B8517" s="6" t="s">
        <v>29811</v>
      </c>
      <c r="C8517" s="6" t="str">
        <f t="shared" si="133"/>
        <v>36,784</v>
      </c>
      <c r="D8517" s="5">
        <v>36784</v>
      </c>
    </row>
    <row r="8518" spans="1:4" x14ac:dyDescent="0.35">
      <c r="A8518" t="str">
        <f>CONCATENATE(cars_raw!B8523," ",cars_raw!C8523)</f>
        <v>Lexus ES 350 F Sport</v>
      </c>
      <c r="B8518" s="6" t="s">
        <v>29814</v>
      </c>
      <c r="C8518" s="6" t="str">
        <f t="shared" si="133"/>
        <v>47,982</v>
      </c>
      <c r="D8518" s="5">
        <v>47982</v>
      </c>
    </row>
    <row r="8519" spans="1:4" x14ac:dyDescent="0.35">
      <c r="A8519" t="str">
        <f>CONCATENATE(cars_raw!B8524," ",cars_raw!C8524)</f>
        <v>Lexus RX 350 Base</v>
      </c>
      <c r="B8519" s="6" t="s">
        <v>717</v>
      </c>
      <c r="C8519" s="6" t="str">
        <f t="shared" si="133"/>
        <v>29,995</v>
      </c>
      <c r="D8519" s="5">
        <v>29995</v>
      </c>
    </row>
    <row r="8520" spans="1:4" x14ac:dyDescent="0.35">
      <c r="A8520" t="str">
        <f>CONCATENATE(cars_raw!B8525," ",cars_raw!C8525)</f>
        <v>INFINITI QX50 ESSENTIAL</v>
      </c>
      <c r="B8520" s="6" t="s">
        <v>5015</v>
      </c>
      <c r="C8520" s="6" t="str">
        <f t="shared" si="133"/>
        <v>35,900</v>
      </c>
      <c r="D8520" s="5">
        <v>35900</v>
      </c>
    </row>
    <row r="8521" spans="1:4" x14ac:dyDescent="0.35">
      <c r="A8521" t="str">
        <f>CONCATENATE(cars_raw!B8526," ",cars_raw!C8526)</f>
        <v>BMW X5 xDrive40i</v>
      </c>
      <c r="B8521" s="6" t="s">
        <v>29821</v>
      </c>
      <c r="C8521" s="6" t="str">
        <f t="shared" si="133"/>
        <v>50,985</v>
      </c>
      <c r="D8521" s="5">
        <v>50985</v>
      </c>
    </row>
    <row r="8522" spans="1:4" x14ac:dyDescent="0.35">
      <c r="A8522" t="str">
        <f>CONCATENATE(cars_raw!B8527," ",cars_raw!C8527)</f>
        <v>Mercedes-Benz C-Class C 300</v>
      </c>
      <c r="B8522" s="6" t="s">
        <v>29824</v>
      </c>
      <c r="C8522" s="6" t="str">
        <f t="shared" si="133"/>
        <v>22,895</v>
      </c>
      <c r="D8522" s="5">
        <v>22895</v>
      </c>
    </row>
    <row r="8523" spans="1:4" x14ac:dyDescent="0.35">
      <c r="A8523" t="str">
        <f>CONCATENATE(cars_raw!B8528," ",cars_raw!C8528)</f>
        <v>Alfa Romeo Stelvio Ti</v>
      </c>
      <c r="B8523" s="6" t="s">
        <v>15684</v>
      </c>
      <c r="C8523" s="6" t="str">
        <f t="shared" si="133"/>
        <v>34,990</v>
      </c>
      <c r="D8523" s="5">
        <v>34990</v>
      </c>
    </row>
    <row r="8524" spans="1:4" x14ac:dyDescent="0.35">
      <c r="A8524" t="str">
        <f>CONCATENATE(cars_raw!B8529," ",cars_raw!C8529)</f>
        <v>Jeep Cherokee Latitude Plus</v>
      </c>
      <c r="B8524" s="6" t="s">
        <v>29830</v>
      </c>
      <c r="C8524" s="6" t="str">
        <f t="shared" si="133"/>
        <v>20,870</v>
      </c>
      <c r="D8524" s="5">
        <v>20870</v>
      </c>
    </row>
    <row r="8525" spans="1:4" x14ac:dyDescent="0.35">
      <c r="A8525" t="str">
        <f>CONCATENATE(cars_raw!B8530," ",cars_raw!C8530)</f>
        <v>Acura MDX Advance</v>
      </c>
      <c r="B8525" s="6" t="s">
        <v>29834</v>
      </c>
      <c r="C8525" s="6" t="str">
        <f t="shared" si="133"/>
        <v>62,952</v>
      </c>
      <c r="D8525" s="5">
        <v>62952</v>
      </c>
    </row>
    <row r="8526" spans="1:4" x14ac:dyDescent="0.35">
      <c r="A8526" t="str">
        <f>CONCATENATE(cars_raw!B8531," ",cars_raw!C8531)</f>
        <v>BMW 330 i</v>
      </c>
      <c r="B8526" s="6" t="s">
        <v>3423</v>
      </c>
      <c r="C8526" s="6" t="str">
        <f t="shared" si="133"/>
        <v>34,998</v>
      </c>
      <c r="D8526" s="5">
        <v>34998</v>
      </c>
    </row>
    <row r="8527" spans="1:4" x14ac:dyDescent="0.35">
      <c r="A8527" t="str">
        <f>CONCATENATE(cars_raw!B8532," ",cars_raw!C8532)</f>
        <v>Volkswagen Jetta 1.4T S</v>
      </c>
      <c r="B8527" s="6" t="s">
        <v>23945</v>
      </c>
      <c r="C8527" s="6" t="str">
        <f t="shared" si="133"/>
        <v>21,977</v>
      </c>
      <c r="D8527" s="5">
        <v>21977</v>
      </c>
    </row>
    <row r="8528" spans="1:4" x14ac:dyDescent="0.35">
      <c r="A8528" t="str">
        <f>CONCATENATE(cars_raw!B8533," ",cars_raw!C8533)</f>
        <v>Mercedes-Benz CLS 450 Base</v>
      </c>
      <c r="B8528" s="6" t="s">
        <v>18770</v>
      </c>
      <c r="C8528" s="6" t="str">
        <f t="shared" si="133"/>
        <v>55,398</v>
      </c>
      <c r="D8528" s="5">
        <v>55398</v>
      </c>
    </row>
    <row r="8529" spans="1:4" x14ac:dyDescent="0.35">
      <c r="A8529" t="str">
        <f>CONCATENATE(cars_raw!B8534," ",cars_raw!C8534)</f>
        <v>Ford F-150 Raptor</v>
      </c>
      <c r="B8529" s="6" t="s">
        <v>28372</v>
      </c>
      <c r="C8529" s="6" t="str">
        <f t="shared" si="133"/>
        <v>77,998</v>
      </c>
      <c r="D8529" s="5">
        <v>77998</v>
      </c>
    </row>
    <row r="8530" spans="1:4" x14ac:dyDescent="0.35">
      <c r="A8530" t="str">
        <f>CONCATENATE(cars_raw!B8535," ",cars_raw!C8535)</f>
        <v>Ford Transit Connect XL</v>
      </c>
      <c r="B8530" s="6" t="s">
        <v>1190</v>
      </c>
      <c r="C8530" s="6" t="str">
        <f t="shared" si="133"/>
        <v>28,900</v>
      </c>
      <c r="D8530" s="5">
        <v>28900</v>
      </c>
    </row>
    <row r="8531" spans="1:4" x14ac:dyDescent="0.35">
      <c r="A8531" t="str">
        <f>CONCATENATE(cars_raw!B8536," ",cars_raw!C8536)</f>
        <v>Kia Sportage S</v>
      </c>
      <c r="B8531" s="6" t="s">
        <v>11909</v>
      </c>
      <c r="C8531" s="6" t="str">
        <f t="shared" si="133"/>
        <v>29,591</v>
      </c>
      <c r="D8531" s="5">
        <v>29591</v>
      </c>
    </row>
    <row r="8532" spans="1:4" x14ac:dyDescent="0.35">
      <c r="A8532" t="str">
        <f>CONCATENATE(cars_raw!B8537," ",cars_raw!C8537)</f>
        <v>Audi A5 2.0T Premium</v>
      </c>
      <c r="B8532" s="6" t="s">
        <v>29853</v>
      </c>
      <c r="C8532" s="6" t="str">
        <f t="shared" si="133"/>
        <v>40,778</v>
      </c>
      <c r="D8532" s="5">
        <v>40778</v>
      </c>
    </row>
    <row r="8533" spans="1:4" x14ac:dyDescent="0.35">
      <c r="A8533" t="str">
        <f>CONCATENATE(cars_raw!B8538," ",cars_raw!C8538)</f>
        <v>Honda Accord LX 1.5T</v>
      </c>
      <c r="B8533" s="6" t="s">
        <v>29856</v>
      </c>
      <c r="C8533" s="6" t="str">
        <f t="shared" si="133"/>
        <v>26,480</v>
      </c>
      <c r="D8533" s="5">
        <v>26480</v>
      </c>
    </row>
    <row r="8534" spans="1:4" x14ac:dyDescent="0.35">
      <c r="A8534" t="str">
        <f>CONCATENATE(cars_raw!B8539," ",cars_raw!C8539)</f>
        <v>Dodge Durango Citadel</v>
      </c>
      <c r="B8534" s="6" t="s">
        <v>2965</v>
      </c>
      <c r="C8534" s="6" t="str">
        <f t="shared" si="133"/>
        <v>25,999</v>
      </c>
      <c r="D8534" s="5">
        <v>25999</v>
      </c>
    </row>
    <row r="8535" spans="1:4" x14ac:dyDescent="0.35">
      <c r="A8535" t="str">
        <f>CONCATENATE(cars_raw!B8540," ",cars_raw!C8540)</f>
        <v>BMW X5 xDrive40i</v>
      </c>
      <c r="B8535" s="6" t="s">
        <v>11145</v>
      </c>
      <c r="C8535" s="6" t="str">
        <f t="shared" si="133"/>
        <v>53,988</v>
      </c>
      <c r="D8535" s="5">
        <v>53988</v>
      </c>
    </row>
    <row r="8536" spans="1:4" x14ac:dyDescent="0.35">
      <c r="A8536" t="str">
        <f>CONCATENATE(cars_raw!B8541," ",cars_raw!C8541)</f>
        <v>Mercedes-Benz AMG C 43 Base 4MATIC</v>
      </c>
      <c r="B8536" s="6" t="s">
        <v>22285</v>
      </c>
      <c r="C8536" s="6" t="str">
        <f t="shared" si="133"/>
        <v>43,997</v>
      </c>
      <c r="D8536" s="5">
        <v>43997</v>
      </c>
    </row>
    <row r="8537" spans="1:4" x14ac:dyDescent="0.35">
      <c r="A8537" t="str">
        <f>CONCATENATE(cars_raw!B8542," ",cars_raw!C8542)</f>
        <v>Volkswagen Tiguan 2.0T S</v>
      </c>
      <c r="B8537" s="6" t="s">
        <v>5294</v>
      </c>
      <c r="C8537" s="6" t="str">
        <f t="shared" si="133"/>
        <v>21,999</v>
      </c>
      <c r="D8537" s="5">
        <v>21999</v>
      </c>
    </row>
    <row r="8538" spans="1:4" x14ac:dyDescent="0.35">
      <c r="A8538" t="str">
        <f>CONCATENATE(cars_raw!B8543," ",cars_raw!C8543)</f>
        <v>Toyota Highlander SE</v>
      </c>
      <c r="B8538" s="6" t="s">
        <v>3034</v>
      </c>
      <c r="C8538" s="6" t="str">
        <f t="shared" si="133"/>
        <v>35,991</v>
      </c>
      <c r="D8538" s="5">
        <v>35991</v>
      </c>
    </row>
    <row r="8539" spans="1:4" x14ac:dyDescent="0.35">
      <c r="A8539" t="str">
        <f>CONCATENATE(cars_raw!B8544," ",cars_raw!C8544)</f>
        <v>Subaru Crosstrek 2.0i Premium</v>
      </c>
      <c r="B8539" s="6" t="s">
        <v>274</v>
      </c>
      <c r="C8539" s="6" t="str">
        <f t="shared" si="133"/>
        <v>28,999</v>
      </c>
      <c r="D8539" s="5">
        <v>28999</v>
      </c>
    </row>
    <row r="8540" spans="1:4" x14ac:dyDescent="0.35">
      <c r="A8540" t="str">
        <f>CONCATENATE(cars_raw!B8545," ",cars_raw!C8545)</f>
        <v>Acura MDX 3.5L w/Technology Package</v>
      </c>
      <c r="B8540" s="6" t="s">
        <v>9750</v>
      </c>
      <c r="C8540" s="6" t="str">
        <f t="shared" si="133"/>
        <v>43,991</v>
      </c>
      <c r="D8540" s="5">
        <v>43991</v>
      </c>
    </row>
    <row r="8541" spans="1:4" x14ac:dyDescent="0.35">
      <c r="A8541" t="str">
        <f>CONCATENATE(cars_raw!B8546," ",cars_raw!C8546)</f>
        <v>BMW X5 xDrive35i</v>
      </c>
      <c r="B8541" s="6" t="s">
        <v>35</v>
      </c>
      <c r="C8541" s="6" t="str">
        <f t="shared" si="133"/>
        <v>39,998</v>
      </c>
      <c r="D8541" s="5">
        <v>39998</v>
      </c>
    </row>
    <row r="8542" spans="1:4" x14ac:dyDescent="0.35">
      <c r="A8542" t="str">
        <f>CONCATENATE(cars_raw!B8547," ",cars_raw!C8547)</f>
        <v>Acura TLX V6 Tech</v>
      </c>
      <c r="B8542" s="6" t="s">
        <v>7822</v>
      </c>
      <c r="C8542" s="6" t="str">
        <f t="shared" si="133"/>
        <v>24,499</v>
      </c>
      <c r="D8542" s="5">
        <v>24499</v>
      </c>
    </row>
    <row r="8543" spans="1:4" x14ac:dyDescent="0.35">
      <c r="A8543" t="str">
        <f>CONCATENATE(cars_raw!B8548," ",cars_raw!C8548)</f>
        <v>Ford Mustang Mach-E Select</v>
      </c>
      <c r="B8543" s="6" t="s">
        <v>6785</v>
      </c>
      <c r="C8543" s="6" t="str">
        <f t="shared" si="133"/>
        <v>53,995</v>
      </c>
      <c r="D8543" s="5">
        <v>53995</v>
      </c>
    </row>
    <row r="8544" spans="1:4" x14ac:dyDescent="0.35">
      <c r="A8544" t="str">
        <f>CONCATENATE(cars_raw!B8549," ",cars_raw!C8549)</f>
        <v>Audi Q5 2.0T Premium Plus</v>
      </c>
      <c r="B8544" s="6" t="s">
        <v>1543</v>
      </c>
      <c r="C8544" s="6" t="str">
        <f t="shared" si="133"/>
        <v>37,998</v>
      </c>
      <c r="D8544" s="5">
        <v>37998</v>
      </c>
    </row>
    <row r="8545" spans="1:4" x14ac:dyDescent="0.35">
      <c r="A8545" t="str">
        <f>CONCATENATE(cars_raw!B8550," ",cars_raw!C8550)</f>
        <v>Lexus GS 350 Base</v>
      </c>
      <c r="B8545" s="6" t="s">
        <v>27202</v>
      </c>
      <c r="C8545" s="6" t="str">
        <f t="shared" si="133"/>
        <v>24,992</v>
      </c>
      <c r="D8545" s="5">
        <v>24992</v>
      </c>
    </row>
    <row r="8546" spans="1:4" x14ac:dyDescent="0.35">
      <c r="A8546" t="str">
        <f>CONCATENATE(cars_raw!B8551," ",cars_raw!C8551)</f>
        <v>Toyota Camry SE</v>
      </c>
      <c r="B8546" s="6" t="s">
        <v>274</v>
      </c>
      <c r="C8546" s="6" t="str">
        <f t="shared" si="133"/>
        <v>28,999</v>
      </c>
      <c r="D8546" s="5">
        <v>28999</v>
      </c>
    </row>
    <row r="8547" spans="1:4" x14ac:dyDescent="0.35">
      <c r="A8547" t="str">
        <f>CONCATENATE(cars_raw!B8552," ",cars_raw!C8552)</f>
        <v>BMW 330 i</v>
      </c>
      <c r="B8547" s="6" t="s">
        <v>15288</v>
      </c>
      <c r="C8547" s="6" t="str">
        <f t="shared" si="133"/>
        <v>37,980</v>
      </c>
      <c r="D8547" s="5">
        <v>37980</v>
      </c>
    </row>
    <row r="8548" spans="1:4" x14ac:dyDescent="0.35">
      <c r="A8548" t="str">
        <f>CONCATENATE(cars_raw!B8553," ",cars_raw!C8553)</f>
        <v>Lexus RX 350</v>
      </c>
      <c r="B8548" s="6" t="s">
        <v>16266</v>
      </c>
      <c r="C8548" s="6" t="str">
        <f t="shared" si="133"/>
        <v>46,598</v>
      </c>
      <c r="D8548" s="5">
        <v>46598</v>
      </c>
    </row>
    <row r="8549" spans="1:4" x14ac:dyDescent="0.35">
      <c r="A8549" t="str">
        <f>CONCATENATE(cars_raw!B8554," ",cars_raw!C8554)</f>
        <v>Jeep Grand Cherokee Limited</v>
      </c>
      <c r="B8549" s="6" t="s">
        <v>167</v>
      </c>
      <c r="C8549" s="6" t="str">
        <f t="shared" si="133"/>
        <v>41,000</v>
      </c>
      <c r="D8549" s="5">
        <v>41000</v>
      </c>
    </row>
    <row r="8550" spans="1:4" x14ac:dyDescent="0.35">
      <c r="A8550" t="str">
        <f>CONCATENATE(cars_raw!B8555," ",cars_raw!C8555)</f>
        <v>RAM 1500 Rebel</v>
      </c>
      <c r="B8550" s="6" t="s">
        <v>29900</v>
      </c>
      <c r="C8550" s="6" t="str">
        <f t="shared" si="133"/>
        <v>49,984</v>
      </c>
      <c r="D8550" s="5">
        <v>49984</v>
      </c>
    </row>
    <row r="8551" spans="1:4" x14ac:dyDescent="0.35">
      <c r="A8551" t="str">
        <f>CONCATENATE(cars_raw!B8556," ",cars_raw!C8556)</f>
        <v>Chevrolet Corvette Grand Sport</v>
      </c>
      <c r="B8551" s="6" t="s">
        <v>17980</v>
      </c>
      <c r="C8551" s="6" t="str">
        <f t="shared" si="133"/>
        <v>66,999</v>
      </c>
      <c r="D8551" s="5">
        <v>66999</v>
      </c>
    </row>
    <row r="8552" spans="1:4" x14ac:dyDescent="0.35">
      <c r="A8552" t="str">
        <f>CONCATENATE(cars_raw!B8557," ",cars_raw!C8557)</f>
        <v>Audi Q7 45 Premium Plus</v>
      </c>
      <c r="B8552" s="6" t="s">
        <v>29906</v>
      </c>
      <c r="C8552" s="6" t="str">
        <f t="shared" si="133"/>
        <v>48,814</v>
      </c>
      <c r="D8552" s="5">
        <v>48814</v>
      </c>
    </row>
    <row r="8553" spans="1:4" x14ac:dyDescent="0.35">
      <c r="A8553" t="str">
        <f>CONCATENATE(cars_raw!B8558," ",cars_raw!C8558)</f>
        <v>Subaru Outback 2.5i Limited</v>
      </c>
      <c r="B8553" s="6" t="s">
        <v>14646</v>
      </c>
      <c r="C8553" s="6" t="str">
        <f t="shared" si="133"/>
        <v>30,998</v>
      </c>
      <c r="D8553" s="5">
        <v>30998</v>
      </c>
    </row>
    <row r="8554" spans="1:4" x14ac:dyDescent="0.35">
      <c r="A8554" t="str">
        <f>CONCATENATE(cars_raw!B8559," ",cars_raw!C8559)</f>
        <v>Toyota Tacoma SR</v>
      </c>
      <c r="B8554" s="6" t="s">
        <v>29910</v>
      </c>
      <c r="C8554" s="6" t="str">
        <f t="shared" si="133"/>
        <v>32,492</v>
      </c>
      <c r="D8554" s="5">
        <v>32492</v>
      </c>
    </row>
    <row r="8555" spans="1:4" x14ac:dyDescent="0.35">
      <c r="A8555" t="str">
        <f>CONCATENATE(cars_raw!B8560," ",cars_raw!C8560)</f>
        <v>Land Rover Discovery HSE</v>
      </c>
      <c r="B8555" s="6" t="s">
        <v>29913</v>
      </c>
      <c r="C8555" s="6" t="str">
        <f t="shared" si="133"/>
        <v>49,494</v>
      </c>
      <c r="D8555" s="5">
        <v>49494</v>
      </c>
    </row>
    <row r="8556" spans="1:4" x14ac:dyDescent="0.35">
      <c r="A8556" t="str">
        <f>CONCATENATE(cars_raw!B8561," ",cars_raw!C8561)</f>
        <v>Ford Escape Titanium</v>
      </c>
      <c r="B8556" s="6" t="s">
        <v>1985</v>
      </c>
      <c r="C8556" s="6" t="str">
        <f t="shared" si="133"/>
        <v>16,999</v>
      </c>
      <c r="D8556" s="5">
        <v>16999</v>
      </c>
    </row>
    <row r="8557" spans="1:4" x14ac:dyDescent="0.35">
      <c r="A8557" t="str">
        <f>CONCATENATE(cars_raw!B8562," ",cars_raw!C8562)</f>
        <v>RAM 1500 Laramie</v>
      </c>
      <c r="B8557" s="6" t="s">
        <v>12250</v>
      </c>
      <c r="C8557" s="6" t="str">
        <f t="shared" si="133"/>
        <v>31,800</v>
      </c>
      <c r="D8557" s="5">
        <v>31800</v>
      </c>
    </row>
    <row r="8558" spans="1:4" x14ac:dyDescent="0.35">
      <c r="A8558" t="str">
        <f>CONCATENATE(cars_raw!B8563," ",cars_raw!C8563)</f>
        <v>RAM 1500 Lone Star</v>
      </c>
      <c r="B8558" s="6" t="s">
        <v>11359</v>
      </c>
      <c r="C8558" s="6" t="str">
        <f t="shared" si="133"/>
        <v>44,891</v>
      </c>
      <c r="D8558" s="5">
        <v>44891</v>
      </c>
    </row>
    <row r="8559" spans="1:4" x14ac:dyDescent="0.35">
      <c r="A8559" t="str">
        <f>CONCATENATE(cars_raw!B8564," ",cars_raw!C8564)</f>
        <v>INFINITI QX80 Base</v>
      </c>
      <c r="B8559" s="6" t="s">
        <v>12197</v>
      </c>
      <c r="C8559" s="6" t="str">
        <f t="shared" si="133"/>
        <v>44,999</v>
      </c>
      <c r="D8559" s="5">
        <v>44999</v>
      </c>
    </row>
    <row r="8560" spans="1:4" x14ac:dyDescent="0.35">
      <c r="A8560" t="str">
        <f>CONCATENATE(cars_raw!B8565," ",cars_raw!C8565)</f>
        <v>Volvo V60 Cross Country T5</v>
      </c>
      <c r="B8560" s="6" t="s">
        <v>29924</v>
      </c>
      <c r="C8560" s="6" t="str">
        <f t="shared" si="133"/>
        <v>46,968</v>
      </c>
      <c r="D8560" s="5">
        <v>46968</v>
      </c>
    </row>
    <row r="8561" spans="1:4" x14ac:dyDescent="0.35">
      <c r="A8561" t="str">
        <f>CONCATENATE(cars_raw!B8566," ",cars_raw!C8566)</f>
        <v>Toyota Corolla LE</v>
      </c>
      <c r="B8561" s="6" t="s">
        <v>29927</v>
      </c>
      <c r="C8561" s="6" t="str">
        <f t="shared" si="133"/>
        <v>23,482</v>
      </c>
      <c r="D8561" s="5">
        <v>23482</v>
      </c>
    </row>
    <row r="8562" spans="1:4" x14ac:dyDescent="0.35">
      <c r="A8562" t="str">
        <f>CONCATENATE(cars_raw!B8567," ",cars_raw!C8567)</f>
        <v>Toyota 4Runner SR5</v>
      </c>
      <c r="B8562" s="6" t="s">
        <v>19569</v>
      </c>
      <c r="C8562" s="6" t="str">
        <f t="shared" si="133"/>
        <v>41,675</v>
      </c>
      <c r="D8562" s="5">
        <v>41675</v>
      </c>
    </row>
    <row r="8563" spans="1:4" x14ac:dyDescent="0.35">
      <c r="A8563" t="str">
        <f>CONCATENATE(cars_raw!B8568," ",cars_raw!C8568)</f>
        <v>Toyota 4Runner SR5</v>
      </c>
      <c r="B8563" s="6" t="s">
        <v>29930</v>
      </c>
      <c r="C8563" s="6" t="str">
        <f t="shared" si="133"/>
        <v>32,205</v>
      </c>
      <c r="D8563" s="5">
        <v>32205</v>
      </c>
    </row>
    <row r="8564" spans="1:4" x14ac:dyDescent="0.35">
      <c r="A8564" t="str">
        <f>CONCATENATE(cars_raw!B8569," ",cars_raw!C8569)</f>
        <v>Toyota RAV4 XLE</v>
      </c>
      <c r="B8564" s="6" t="s">
        <v>29933</v>
      </c>
      <c r="C8564" s="6" t="str">
        <f t="shared" si="133"/>
        <v>27,498</v>
      </c>
      <c r="D8564" s="5">
        <v>27498</v>
      </c>
    </row>
    <row r="8565" spans="1:4" x14ac:dyDescent="0.35">
      <c r="A8565" t="str">
        <f>CONCATENATE(cars_raw!B8570," ",cars_raw!C8570)</f>
        <v>Lexus RX 350</v>
      </c>
      <c r="B8565" s="6" t="s">
        <v>29937</v>
      </c>
      <c r="C8565" s="6" t="str">
        <f t="shared" si="133"/>
        <v>46,949</v>
      </c>
      <c r="D8565" s="5">
        <v>46949</v>
      </c>
    </row>
    <row r="8566" spans="1:4" x14ac:dyDescent="0.35">
      <c r="A8566" t="str">
        <f>CONCATENATE(cars_raw!B8571," ",cars_raw!C8571)</f>
        <v>Mercedes-Benz C-Class C 300</v>
      </c>
      <c r="B8566" s="6" t="s">
        <v>29941</v>
      </c>
      <c r="C8566" s="6" t="str">
        <f t="shared" si="133"/>
        <v>26,491</v>
      </c>
      <c r="D8566" s="5">
        <v>26491</v>
      </c>
    </row>
    <row r="8567" spans="1:4" x14ac:dyDescent="0.35">
      <c r="A8567" t="str">
        <f>CONCATENATE(cars_raw!B8572," ",cars_raw!C8572)</f>
        <v>Ford Escape S</v>
      </c>
      <c r="B8567" s="6" t="s">
        <v>29944</v>
      </c>
      <c r="C8567" s="6" t="str">
        <f t="shared" si="133"/>
        <v>20,387</v>
      </c>
      <c r="D8567" s="5">
        <v>20387</v>
      </c>
    </row>
    <row r="8568" spans="1:4" x14ac:dyDescent="0.35">
      <c r="A8568" t="str">
        <f>CONCATENATE(cars_raw!B8573," ",cars_raw!C8573)</f>
        <v>Dodge Journey SE/AVP</v>
      </c>
      <c r="B8568" s="6" t="s">
        <v>2594</v>
      </c>
      <c r="C8568" s="6" t="str">
        <f t="shared" si="133"/>
        <v>9,999</v>
      </c>
      <c r="D8568" s="5">
        <v>9999</v>
      </c>
    </row>
    <row r="8569" spans="1:4" x14ac:dyDescent="0.35">
      <c r="A8569" t="str">
        <f>CONCATENATE(cars_raw!B8574," ",cars_raw!C8574)</f>
        <v>BMW X3 xDrive30i</v>
      </c>
      <c r="B8569" s="6" t="s">
        <v>29949</v>
      </c>
      <c r="C8569" s="6" t="str">
        <f t="shared" si="133"/>
        <v>39,780</v>
      </c>
      <c r="D8569" s="5">
        <v>39780</v>
      </c>
    </row>
    <row r="8570" spans="1:4" x14ac:dyDescent="0.35">
      <c r="A8570" t="str">
        <f>CONCATENATE(cars_raw!B8575," ",cars_raw!C8575)</f>
        <v>BMW X5 xDrive40i</v>
      </c>
      <c r="B8570" s="6" t="s">
        <v>2437</v>
      </c>
      <c r="C8570" s="6" t="str">
        <f t="shared" si="133"/>
        <v>58,998</v>
      </c>
      <c r="D8570" s="5">
        <v>58998</v>
      </c>
    </row>
    <row r="8571" spans="1:4" x14ac:dyDescent="0.35">
      <c r="A8571" t="str">
        <f>CONCATENATE(cars_raw!B8576," ",cars_raw!C8576)</f>
        <v>Ford Fusion SE</v>
      </c>
      <c r="B8571" s="6" t="s">
        <v>1153</v>
      </c>
      <c r="C8571" s="6" t="str">
        <f t="shared" si="133"/>
        <v>15,899</v>
      </c>
      <c r="D8571" s="5">
        <v>15899</v>
      </c>
    </row>
    <row r="8572" spans="1:4" x14ac:dyDescent="0.35">
      <c r="A8572" t="str">
        <f>CONCATENATE(cars_raw!B8577," ",cars_raw!C8577)</f>
        <v>Ford Escape Titanium</v>
      </c>
      <c r="B8572" s="6" t="s">
        <v>18747</v>
      </c>
      <c r="C8572" s="6" t="str">
        <f t="shared" si="133"/>
        <v>28,495</v>
      </c>
      <c r="D8572" s="5">
        <v>28495</v>
      </c>
    </row>
    <row r="8573" spans="1:4" x14ac:dyDescent="0.35">
      <c r="A8573" t="str">
        <f>CONCATENATE(cars_raw!B8578," ",cars_raw!C8578)</f>
        <v>Hyundai Santa Fe Calligraphy</v>
      </c>
      <c r="B8573" s="6" t="s">
        <v>3869</v>
      </c>
      <c r="C8573" s="6" t="str">
        <f t="shared" si="133"/>
        <v>44,995</v>
      </c>
      <c r="D8573" s="5">
        <v>44995</v>
      </c>
    </row>
    <row r="8574" spans="1:4" x14ac:dyDescent="0.35">
      <c r="A8574" t="str">
        <f>CONCATENATE(cars_raw!B8579," ",cars_raw!C8579)</f>
        <v>Buick Enclave Leather</v>
      </c>
      <c r="B8574" s="6" t="s">
        <v>29962</v>
      </c>
      <c r="C8574" s="6" t="str">
        <f t="shared" si="133"/>
        <v>28,899</v>
      </c>
      <c r="D8574" s="5">
        <v>28899</v>
      </c>
    </row>
    <row r="8575" spans="1:4" x14ac:dyDescent="0.35">
      <c r="A8575" t="str">
        <f>CONCATENATE(cars_raw!B8580," ",cars_raw!C8580)</f>
        <v>Chevrolet Silverado 1500 Custom</v>
      </c>
      <c r="B8575" s="6" t="s">
        <v>29966</v>
      </c>
      <c r="C8575" s="6" t="str">
        <f t="shared" si="133"/>
        <v>34,195</v>
      </c>
      <c r="D8575" s="5">
        <v>34195</v>
      </c>
    </row>
    <row r="8576" spans="1:4" x14ac:dyDescent="0.35">
      <c r="A8576" t="str">
        <f>CONCATENATE(cars_raw!B8581," ",cars_raw!C8581)</f>
        <v>Mercedes-Benz GLC 300 Base 4MATIC</v>
      </c>
      <c r="B8576" s="6" t="s">
        <v>391</v>
      </c>
      <c r="C8576" s="6" t="str">
        <f t="shared" si="133"/>
        <v>47,000</v>
      </c>
      <c r="D8576" s="5">
        <v>47000</v>
      </c>
    </row>
    <row r="8577" spans="1:4" x14ac:dyDescent="0.35">
      <c r="A8577" t="str">
        <f>CONCATENATE(cars_raw!B8582," ",cars_raw!C8582)</f>
        <v>BMW M340 i xDrive</v>
      </c>
      <c r="B8577" s="6" t="s">
        <v>4172</v>
      </c>
      <c r="C8577" s="6" t="str">
        <f t="shared" si="133"/>
        <v>56,900</v>
      </c>
      <c r="D8577" s="5">
        <v>56900</v>
      </c>
    </row>
    <row r="8578" spans="1:4" x14ac:dyDescent="0.35">
      <c r="A8578" t="str">
        <f>CONCATENATE(cars_raw!B8583," ",cars_raw!C8583)</f>
        <v>BMW X3 xDrive30i</v>
      </c>
      <c r="B8578" s="6" t="s">
        <v>15043</v>
      </c>
      <c r="C8578" s="6" t="str">
        <f t="shared" ref="C8578:C8641" si="134">REPLACE(B8578,1,1,"")</f>
        <v>37,743</v>
      </c>
      <c r="D8578" s="5">
        <v>37743</v>
      </c>
    </row>
    <row r="8579" spans="1:4" x14ac:dyDescent="0.35">
      <c r="A8579" t="str">
        <f>CONCATENATE(cars_raw!B8584," ",cars_raw!C8584)</f>
        <v>Mercedes-Benz GLE 350 Base 4MATIC</v>
      </c>
      <c r="B8579" s="6" t="s">
        <v>29977</v>
      </c>
      <c r="C8579" s="6" t="str">
        <f t="shared" si="134"/>
        <v>58,991</v>
      </c>
      <c r="D8579" s="5">
        <v>58991</v>
      </c>
    </row>
    <row r="8580" spans="1:4" x14ac:dyDescent="0.35">
      <c r="A8580" t="str">
        <f>CONCATENATE(cars_raw!B8585," ",cars_raw!C8585)</f>
        <v>Mazda Mazda3 s Sport</v>
      </c>
      <c r="B8580" s="6" t="s">
        <v>7628</v>
      </c>
      <c r="C8580" s="6" t="str">
        <f t="shared" si="134"/>
        <v>7,999</v>
      </c>
      <c r="D8580" s="5">
        <v>7999</v>
      </c>
    </row>
    <row r="8581" spans="1:4" x14ac:dyDescent="0.35">
      <c r="A8581" t="str">
        <f>CONCATENATE(cars_raw!B8586," ",cars_raw!C8586)</f>
        <v>Toyota Corolla LE</v>
      </c>
      <c r="B8581" s="6" t="s">
        <v>15608</v>
      </c>
      <c r="C8581" s="6" t="str">
        <f t="shared" si="134"/>
        <v>22,289</v>
      </c>
      <c r="D8581" s="5">
        <v>22289</v>
      </c>
    </row>
    <row r="8582" spans="1:4" x14ac:dyDescent="0.35">
      <c r="A8582" t="str">
        <f>CONCATENATE(cars_raw!B8587," ",cars_raw!C8587)</f>
        <v>Volkswagen Atlas 3.6L SEL</v>
      </c>
      <c r="B8582" s="6" t="s">
        <v>9338</v>
      </c>
      <c r="C8582" s="6" t="str">
        <f t="shared" si="134"/>
        <v>44,490</v>
      </c>
      <c r="D8582" s="5">
        <v>44490</v>
      </c>
    </row>
    <row r="8583" spans="1:4" x14ac:dyDescent="0.35">
      <c r="A8583" t="str">
        <f>CONCATENATE(cars_raw!B8588," ",cars_raw!C8588)</f>
        <v>Chevrolet Corvette Stingray</v>
      </c>
      <c r="B8583" s="6" t="s">
        <v>4283</v>
      </c>
      <c r="C8583" s="6" t="str">
        <f t="shared" si="134"/>
        <v>52,500</v>
      </c>
      <c r="D8583" s="5">
        <v>52500</v>
      </c>
    </row>
    <row r="8584" spans="1:4" x14ac:dyDescent="0.35">
      <c r="A8584" t="str">
        <f>CONCATENATE(cars_raw!B8589," ",cars_raw!C8589)</f>
        <v>Toyota Highlander Limited</v>
      </c>
      <c r="B8584" s="6" t="s">
        <v>659</v>
      </c>
      <c r="C8584" s="6" t="str">
        <f t="shared" si="134"/>
        <v>17,995</v>
      </c>
      <c r="D8584" s="5">
        <v>17995</v>
      </c>
    </row>
    <row r="8585" spans="1:4" x14ac:dyDescent="0.35">
      <c r="A8585" t="str">
        <f>CONCATENATE(cars_raw!B8590," ",cars_raw!C8590)</f>
        <v>Cadillac CT4 Premium Luxury</v>
      </c>
      <c r="B8585" s="6" t="s">
        <v>29993</v>
      </c>
      <c r="C8585" s="6" t="str">
        <f t="shared" si="134"/>
        <v>39,901</v>
      </c>
      <c r="D8585" s="5">
        <v>39901</v>
      </c>
    </row>
    <row r="8586" spans="1:4" x14ac:dyDescent="0.35">
      <c r="A8586" t="str">
        <f>CONCATENATE(cars_raw!B8591," ",cars_raw!C8591)</f>
        <v>Honda CR-V EX</v>
      </c>
      <c r="B8586" s="6" t="s">
        <v>761</v>
      </c>
      <c r="C8586" s="6" t="str">
        <f t="shared" si="134"/>
        <v>28,998</v>
      </c>
      <c r="D8586" s="5">
        <v>28998</v>
      </c>
    </row>
    <row r="8587" spans="1:4" x14ac:dyDescent="0.35">
      <c r="A8587" t="str">
        <f>CONCATENATE(cars_raw!B8592," ",cars_raw!C8592)</f>
        <v>RAM 1500 Big Horn</v>
      </c>
      <c r="B8587" s="6" t="s">
        <v>30000</v>
      </c>
      <c r="C8587" s="6" t="str">
        <f t="shared" si="134"/>
        <v>46,795</v>
      </c>
      <c r="D8587" s="5">
        <v>46795</v>
      </c>
    </row>
    <row r="8588" spans="1:4" x14ac:dyDescent="0.35">
      <c r="A8588" t="str">
        <f>CONCATENATE(cars_raw!B8593," ",cars_raw!C8593)</f>
        <v>RAM 1500 Limited</v>
      </c>
      <c r="B8588" s="6" t="s">
        <v>30003</v>
      </c>
      <c r="C8588" s="6" t="str">
        <f t="shared" si="134"/>
        <v>51,331</v>
      </c>
      <c r="D8588" s="5">
        <v>51331</v>
      </c>
    </row>
    <row r="8589" spans="1:4" x14ac:dyDescent="0.35">
      <c r="A8589" t="str">
        <f>CONCATENATE(cars_raw!B8594," ",cars_raw!C8594)</f>
        <v>Toyota Corolla LE</v>
      </c>
      <c r="B8589" s="6" t="s">
        <v>20943</v>
      </c>
      <c r="C8589" s="6" t="str">
        <f t="shared" si="134"/>
        <v>26,775</v>
      </c>
      <c r="D8589" s="5">
        <v>26775</v>
      </c>
    </row>
    <row r="8590" spans="1:4" x14ac:dyDescent="0.35">
      <c r="A8590" t="str">
        <f>CONCATENATE(cars_raw!B8595," ",cars_raw!C8595)</f>
        <v>BMW 328 i</v>
      </c>
      <c r="B8590" s="6" t="s">
        <v>22636</v>
      </c>
      <c r="C8590" s="6" t="str">
        <f t="shared" si="134"/>
        <v>17,999</v>
      </c>
      <c r="D8590" s="5">
        <v>17999</v>
      </c>
    </row>
    <row r="8591" spans="1:4" x14ac:dyDescent="0.35">
      <c r="A8591" t="str">
        <f>CONCATENATE(cars_raw!B8596," ",cars_raw!C8596)</f>
        <v>Toyota RAV4 XLE</v>
      </c>
      <c r="B8591" s="6" t="s">
        <v>16220</v>
      </c>
      <c r="C8591" s="6" t="str">
        <f t="shared" si="134"/>
        <v>35,619</v>
      </c>
      <c r="D8591" s="5">
        <v>35619</v>
      </c>
    </row>
    <row r="8592" spans="1:4" x14ac:dyDescent="0.35">
      <c r="A8592" t="str">
        <f>CONCATENATE(cars_raw!B8597," ",cars_raw!C8597)</f>
        <v>Chrysler Pacifica Touring-L</v>
      </c>
      <c r="B8592" s="6" t="s">
        <v>1697</v>
      </c>
      <c r="C8592" s="6" t="str">
        <f t="shared" si="134"/>
        <v>27,491</v>
      </c>
      <c r="D8592" s="5">
        <v>27491</v>
      </c>
    </row>
    <row r="8593" spans="1:4" x14ac:dyDescent="0.35">
      <c r="A8593" t="str">
        <f>CONCATENATE(cars_raw!B8598," ",cars_raw!C8598)</f>
        <v>Ford Fiesta SE</v>
      </c>
      <c r="B8593" s="6" t="s">
        <v>527</v>
      </c>
      <c r="C8593" s="6" t="str">
        <f t="shared" si="134"/>
        <v>18,500</v>
      </c>
      <c r="D8593" s="5">
        <v>18500</v>
      </c>
    </row>
    <row r="8594" spans="1:4" x14ac:dyDescent="0.35">
      <c r="A8594" t="str">
        <f>CONCATENATE(cars_raw!B8599," ",cars_raw!C8599)</f>
        <v>Toyota Camry SE</v>
      </c>
      <c r="B8594" s="6" t="s">
        <v>30023</v>
      </c>
      <c r="C8594" s="6" t="str">
        <f t="shared" si="134"/>
        <v>27,480</v>
      </c>
      <c r="D8594" s="5">
        <v>27480</v>
      </c>
    </row>
    <row r="8595" spans="1:4" x14ac:dyDescent="0.35">
      <c r="A8595" t="str">
        <f>CONCATENATE(cars_raw!B8600," ",cars_raw!C8600)</f>
        <v>Jeep Cherokee Limited</v>
      </c>
      <c r="B8595" s="6" t="s">
        <v>232</v>
      </c>
      <c r="C8595" s="6" t="str">
        <f t="shared" si="134"/>
        <v>29,500</v>
      </c>
      <c r="D8595" s="5">
        <v>29500</v>
      </c>
    </row>
    <row r="8596" spans="1:4" x14ac:dyDescent="0.35">
      <c r="A8596" t="str">
        <f>CONCATENATE(cars_raw!B8601," ",cars_raw!C8601)</f>
        <v>Ford Escape Limited</v>
      </c>
      <c r="B8596" s="6" t="s">
        <v>30031</v>
      </c>
      <c r="C8596" s="6" t="str">
        <f t="shared" si="134"/>
        <v>10,499</v>
      </c>
      <c r="D8596" s="5">
        <v>10499</v>
      </c>
    </row>
    <row r="8597" spans="1:4" x14ac:dyDescent="0.35">
      <c r="A8597" t="str">
        <f>CONCATENATE(cars_raw!B8602," ",cars_raw!C8602)</f>
        <v>Chevrolet Tahoe LS</v>
      </c>
      <c r="B8597" s="6" t="s">
        <v>30036</v>
      </c>
      <c r="C8597" s="6" t="str">
        <f t="shared" si="134"/>
        <v>49,968</v>
      </c>
      <c r="D8597" s="5">
        <v>49968</v>
      </c>
    </row>
    <row r="8598" spans="1:4" x14ac:dyDescent="0.35">
      <c r="A8598" t="str">
        <f>CONCATENATE(cars_raw!B8603," ",cars_raw!C8603)</f>
        <v>Toyota Camry SE</v>
      </c>
      <c r="B8598" s="6" t="s">
        <v>5282</v>
      </c>
      <c r="C8598" s="6" t="str">
        <f t="shared" si="134"/>
        <v>31,990</v>
      </c>
      <c r="D8598" s="5">
        <v>31990</v>
      </c>
    </row>
    <row r="8599" spans="1:4" x14ac:dyDescent="0.35">
      <c r="A8599" t="str">
        <f>CONCATENATE(cars_raw!B8604," ",cars_raw!C8604)</f>
        <v>BMW X3 xDrive30i</v>
      </c>
      <c r="B8599" s="6" t="s">
        <v>1268</v>
      </c>
      <c r="C8599" s="6" t="str">
        <f t="shared" si="134"/>
        <v>39,900</v>
      </c>
      <c r="D8599" s="5">
        <v>39900</v>
      </c>
    </row>
    <row r="8600" spans="1:4" x14ac:dyDescent="0.35">
      <c r="A8600" t="str">
        <f>CONCATENATE(cars_raw!B8605," ",cars_raw!C8605)</f>
        <v>Cadillac Escalade Luxury</v>
      </c>
      <c r="B8600" s="6" t="s">
        <v>2729</v>
      </c>
      <c r="C8600" s="6" t="str">
        <f t="shared" si="134"/>
        <v>64,900</v>
      </c>
      <c r="D8600" s="5">
        <v>64900</v>
      </c>
    </row>
    <row r="8601" spans="1:4" x14ac:dyDescent="0.35">
      <c r="A8601" t="str">
        <f>CONCATENATE(cars_raw!B8606," ",cars_raw!C8606)</f>
        <v>Ford Expedition Limited</v>
      </c>
      <c r="B8601" s="6" t="s">
        <v>30051</v>
      </c>
      <c r="C8601" s="6" t="str">
        <f t="shared" si="134"/>
        <v>49,290</v>
      </c>
      <c r="D8601" s="5">
        <v>49290</v>
      </c>
    </row>
    <row r="8602" spans="1:4" x14ac:dyDescent="0.35">
      <c r="A8602" t="str">
        <f>CONCATENATE(cars_raw!B8607," ",cars_raw!C8607)</f>
        <v>Jeep Cherokee Trailhawk</v>
      </c>
      <c r="B8602" s="6" t="s">
        <v>30054</v>
      </c>
      <c r="C8602" s="6" t="str">
        <f t="shared" si="134"/>
        <v>20,275</v>
      </c>
      <c r="D8602" s="5">
        <v>20275</v>
      </c>
    </row>
    <row r="8603" spans="1:4" x14ac:dyDescent="0.35">
      <c r="A8603" t="str">
        <f>CONCATENATE(cars_raw!B8608," ",cars_raw!C8608)</f>
        <v>Chevrolet Equinox LT</v>
      </c>
      <c r="B8603" s="6" t="s">
        <v>30057</v>
      </c>
      <c r="C8603" s="6" t="str">
        <f t="shared" si="134"/>
        <v>20,678</v>
      </c>
      <c r="D8603" s="5">
        <v>20678</v>
      </c>
    </row>
    <row r="8604" spans="1:4" x14ac:dyDescent="0.35">
      <c r="A8604" t="str">
        <f>CONCATENATE(cars_raw!B8609," ",cars_raw!C8609)</f>
        <v>Nissan Titan SV</v>
      </c>
      <c r="B8604" s="6" t="s">
        <v>30061</v>
      </c>
      <c r="C8604" s="6" t="str">
        <f t="shared" si="134"/>
        <v>41,277</v>
      </c>
      <c r="D8604" s="5">
        <v>41277</v>
      </c>
    </row>
    <row r="8605" spans="1:4" x14ac:dyDescent="0.35">
      <c r="A8605" t="str">
        <f>CONCATENATE(cars_raw!B8610," ",cars_raw!C8610)</f>
        <v>Mercedes-Benz C-Class C 300</v>
      </c>
      <c r="B8605" s="6" t="s">
        <v>30064</v>
      </c>
      <c r="C8605" s="6" t="str">
        <f t="shared" si="134"/>
        <v>44,170</v>
      </c>
      <c r="D8605" s="5">
        <v>44170</v>
      </c>
    </row>
    <row r="8606" spans="1:4" x14ac:dyDescent="0.35">
      <c r="A8606" t="str">
        <f>CONCATENATE(cars_raw!B8611," ",cars_raw!C8611)</f>
        <v>Kia Telluride EX</v>
      </c>
      <c r="B8606" s="6" t="s">
        <v>30067</v>
      </c>
      <c r="C8606" s="6" t="str">
        <f t="shared" si="134"/>
        <v>44,348</v>
      </c>
      <c r="D8606" s="5">
        <v>44348</v>
      </c>
    </row>
    <row r="8607" spans="1:4" x14ac:dyDescent="0.35">
      <c r="A8607" t="str">
        <f>CONCATENATE(cars_raw!B8612," ",cars_raw!C8612)</f>
        <v>Toyota RAV4 LE</v>
      </c>
      <c r="B8607" s="6" t="s">
        <v>30070</v>
      </c>
      <c r="C8607" s="6" t="str">
        <f t="shared" si="134"/>
        <v>27,691</v>
      </c>
      <c r="D8607" s="5">
        <v>27691</v>
      </c>
    </row>
    <row r="8608" spans="1:4" x14ac:dyDescent="0.35">
      <c r="A8608" t="str">
        <f>CONCATENATE(cars_raw!B8613," ",cars_raw!C8613)</f>
        <v>Chevrolet Tahoe LT</v>
      </c>
      <c r="B8608" s="6" t="s">
        <v>30073</v>
      </c>
      <c r="C8608" s="6" t="str">
        <f t="shared" si="134"/>
        <v>40,821</v>
      </c>
      <c r="D8608" s="5">
        <v>40821</v>
      </c>
    </row>
    <row r="8609" spans="1:4" x14ac:dyDescent="0.35">
      <c r="A8609" t="str">
        <f>CONCATENATE(cars_raw!B8614," ",cars_raw!C8614)</f>
        <v>Kia Forte LX</v>
      </c>
      <c r="B8609" s="6" t="s">
        <v>4891</v>
      </c>
      <c r="C8609" s="6" t="str">
        <f t="shared" si="134"/>
        <v>17,991</v>
      </c>
      <c r="D8609" s="5">
        <v>17991</v>
      </c>
    </row>
    <row r="8610" spans="1:4" x14ac:dyDescent="0.35">
      <c r="A8610" t="str">
        <f>CONCATENATE(cars_raw!B8615," ",cars_raw!C8615)</f>
        <v>Honda Pilot EX-L</v>
      </c>
      <c r="B8610" s="6" t="s">
        <v>180</v>
      </c>
      <c r="C8610" s="6" t="str">
        <f t="shared" si="134"/>
        <v>32,995</v>
      </c>
      <c r="D8610" s="5">
        <v>32995</v>
      </c>
    </row>
    <row r="8611" spans="1:4" x14ac:dyDescent="0.35">
      <c r="A8611" t="str">
        <f>CONCATENATE(cars_raw!B8616," ",cars_raw!C8616)</f>
        <v>Honda Pilot EX</v>
      </c>
      <c r="B8611" s="6" t="s">
        <v>20376</v>
      </c>
      <c r="C8611" s="6" t="str">
        <f t="shared" si="134"/>
        <v>26,988</v>
      </c>
      <c r="D8611" s="5">
        <v>26988</v>
      </c>
    </row>
    <row r="8612" spans="1:4" x14ac:dyDescent="0.35">
      <c r="A8612" t="str">
        <f>CONCATENATE(cars_raw!B8617," ",cars_raw!C8617)</f>
        <v>BMW X1 xDrive28i</v>
      </c>
      <c r="B8612" s="6" t="s">
        <v>835</v>
      </c>
      <c r="C8612" s="6" t="str">
        <f t="shared" si="134"/>
        <v>33,995</v>
      </c>
      <c r="D8612" s="5">
        <v>33995</v>
      </c>
    </row>
    <row r="8613" spans="1:4" x14ac:dyDescent="0.35">
      <c r="A8613" t="str">
        <f>CONCATENATE(cars_raw!B8618," ",cars_raw!C8618)</f>
        <v>Acura MDX 3.5L</v>
      </c>
      <c r="B8613" s="6" t="s">
        <v>30084</v>
      </c>
      <c r="C8613" s="6" t="str">
        <f t="shared" si="134"/>
        <v>38,735</v>
      </c>
      <c r="D8613" s="5">
        <v>38735</v>
      </c>
    </row>
    <row r="8614" spans="1:4" x14ac:dyDescent="0.35">
      <c r="A8614" t="str">
        <f>CONCATENATE(cars_raw!B8619," ",cars_raw!C8619)</f>
        <v>Tesla Model 3 Long Range</v>
      </c>
      <c r="B8614" s="6" t="s">
        <v>30089</v>
      </c>
      <c r="C8614" s="6" t="str">
        <f t="shared" si="134"/>
        <v>55,980</v>
      </c>
      <c r="D8614" s="5">
        <v>55980</v>
      </c>
    </row>
    <row r="8615" spans="1:4" x14ac:dyDescent="0.35">
      <c r="A8615" t="str">
        <f>CONCATENATE(cars_raw!B8620," ",cars_raw!C8620)</f>
        <v>Mercedes-Benz E-Class E 300</v>
      </c>
      <c r="B8615" s="6" t="s">
        <v>7928</v>
      </c>
      <c r="C8615" s="6" t="str">
        <f t="shared" si="134"/>
        <v>44,900</v>
      </c>
      <c r="D8615" s="5">
        <v>44900</v>
      </c>
    </row>
    <row r="8616" spans="1:4" x14ac:dyDescent="0.35">
      <c r="A8616" t="str">
        <f>CONCATENATE(cars_raw!B8621," ",cars_raw!C8621)</f>
        <v>Toyota Sienna LE</v>
      </c>
      <c r="B8616" s="6" t="s">
        <v>9049</v>
      </c>
      <c r="C8616" s="6" t="str">
        <f t="shared" si="134"/>
        <v>35,995</v>
      </c>
      <c r="D8616" s="5">
        <v>35995</v>
      </c>
    </row>
    <row r="8617" spans="1:4" x14ac:dyDescent="0.35">
      <c r="A8617" t="str">
        <f>CONCATENATE(cars_raw!B8622," ",cars_raw!C8622)</f>
        <v>Hyundai Tucson SEL</v>
      </c>
      <c r="B8617" s="6" t="s">
        <v>786</v>
      </c>
      <c r="C8617" s="6" t="str">
        <f t="shared" si="134"/>
        <v>27,998</v>
      </c>
      <c r="D8617" s="5">
        <v>27998</v>
      </c>
    </row>
    <row r="8618" spans="1:4" x14ac:dyDescent="0.35">
      <c r="A8618" t="str">
        <f>CONCATENATE(cars_raw!B8623," ",cars_raw!C8623)</f>
        <v>Toyota Corolla LE</v>
      </c>
      <c r="B8618" s="6" t="s">
        <v>16990</v>
      </c>
      <c r="C8618" s="6" t="str">
        <f t="shared" si="134"/>
        <v>22,977</v>
      </c>
      <c r="D8618" s="5">
        <v>22977</v>
      </c>
    </row>
    <row r="8619" spans="1:4" x14ac:dyDescent="0.35">
      <c r="A8619" t="str">
        <f>CONCATENATE(cars_raw!B8624," ",cars_raw!C8624)</f>
        <v>Mercedes-Benz GLC 300 Base</v>
      </c>
      <c r="B8619" s="6" t="s">
        <v>30102</v>
      </c>
      <c r="C8619" s="6" t="str">
        <f t="shared" si="134"/>
        <v>33,395</v>
      </c>
      <c r="D8619" s="5">
        <v>33395</v>
      </c>
    </row>
    <row r="8620" spans="1:4" x14ac:dyDescent="0.35">
      <c r="A8620" t="str">
        <f>CONCATENATE(cars_raw!B8625," ",cars_raw!C8625)</f>
        <v>Toyota RAV4 LE</v>
      </c>
      <c r="B8620" s="6" t="s">
        <v>30105</v>
      </c>
      <c r="C8620" s="6" t="str">
        <f t="shared" si="134"/>
        <v>27,683</v>
      </c>
      <c r="D8620" s="5">
        <v>27683</v>
      </c>
    </row>
    <row r="8621" spans="1:4" x14ac:dyDescent="0.35">
      <c r="A8621" t="str">
        <f>CONCATENATE(cars_raw!B8626," ",cars_raw!C8626)</f>
        <v>GMC Acadia SLE</v>
      </c>
      <c r="B8621" s="6" t="s">
        <v>13749</v>
      </c>
      <c r="C8621" s="6" t="str">
        <f t="shared" si="134"/>
        <v>30,990</v>
      </c>
      <c r="D8621" s="5">
        <v>30990</v>
      </c>
    </row>
    <row r="8622" spans="1:4" x14ac:dyDescent="0.35">
      <c r="A8622" t="str">
        <f>CONCATENATE(cars_raw!B8627," ",cars_raw!C8627)</f>
        <v>Jeep Grand Cherokee Limited</v>
      </c>
      <c r="B8622" s="6" t="s">
        <v>16000</v>
      </c>
      <c r="C8622" s="6" t="str">
        <f t="shared" si="134"/>
        <v>32,997</v>
      </c>
      <c r="D8622" s="5">
        <v>32997</v>
      </c>
    </row>
    <row r="8623" spans="1:4" x14ac:dyDescent="0.35">
      <c r="A8623" t="str">
        <f>CONCATENATE(cars_raw!B8628," ",cars_raw!C8628)</f>
        <v>Lexus GX 460 Base</v>
      </c>
      <c r="B8623" s="6" t="s">
        <v>30117</v>
      </c>
      <c r="C8623" s="6" t="str">
        <f t="shared" si="134"/>
        <v>48,723</v>
      </c>
      <c r="D8623" s="5">
        <v>48723</v>
      </c>
    </row>
    <row r="8624" spans="1:4" x14ac:dyDescent="0.35">
      <c r="A8624" t="str">
        <f>CONCATENATE(cars_raw!B8629," ",cars_raw!C8629)</f>
        <v>Lincoln Nautilus Reserve</v>
      </c>
      <c r="B8624" s="6" t="s">
        <v>30123</v>
      </c>
      <c r="C8624" s="6" t="str">
        <f t="shared" si="134"/>
        <v>40,688</v>
      </c>
      <c r="D8624" s="5">
        <v>40688</v>
      </c>
    </row>
    <row r="8625" spans="1:4" x14ac:dyDescent="0.35">
      <c r="A8625" t="str">
        <f>CONCATENATE(cars_raw!B8630," ",cars_raw!C8630)</f>
        <v>BMW M550 i xDrive</v>
      </c>
      <c r="B8625" s="6" t="s">
        <v>8217</v>
      </c>
      <c r="C8625" s="6" t="str">
        <f t="shared" si="134"/>
        <v>52,495</v>
      </c>
      <c r="D8625" s="5">
        <v>52495</v>
      </c>
    </row>
    <row r="8626" spans="1:4" x14ac:dyDescent="0.35">
      <c r="A8626" t="str">
        <f>CONCATENATE(cars_raw!B8631," ",cars_raw!C8631)</f>
        <v>BMW X5 xDrive40i</v>
      </c>
      <c r="B8626" s="6" t="s">
        <v>4677</v>
      </c>
      <c r="C8626" s="6" t="str">
        <f t="shared" si="134"/>
        <v>51,995</v>
      </c>
      <c r="D8626" s="5">
        <v>51995</v>
      </c>
    </row>
    <row r="8627" spans="1:4" x14ac:dyDescent="0.35">
      <c r="A8627" t="str">
        <f>CONCATENATE(cars_raw!B8632," ",cars_raw!C8632)</f>
        <v>BMW 530 i xDrive</v>
      </c>
      <c r="B8627" s="6" t="s">
        <v>30131</v>
      </c>
      <c r="C8627" s="6" t="str">
        <f t="shared" si="134"/>
        <v>34,465</v>
      </c>
      <c r="D8627" s="5">
        <v>34465</v>
      </c>
    </row>
    <row r="8628" spans="1:4" x14ac:dyDescent="0.35">
      <c r="A8628" t="str">
        <f>CONCATENATE(cars_raw!B8633," ",cars_raw!C8633)</f>
        <v>Toyota Highlander XLE</v>
      </c>
      <c r="B8628" s="6" t="s">
        <v>30134</v>
      </c>
      <c r="C8628" s="6" t="str">
        <f t="shared" si="134"/>
        <v>42,222</v>
      </c>
      <c r="D8628" s="5">
        <v>42222</v>
      </c>
    </row>
    <row r="8629" spans="1:4" x14ac:dyDescent="0.35">
      <c r="A8629" t="str">
        <f>CONCATENATE(cars_raw!B8634," ",cars_raw!C8634)</f>
        <v>Jeep Grand Cherokee Limited</v>
      </c>
      <c r="B8629" s="6" t="s">
        <v>24168</v>
      </c>
      <c r="C8629" s="6" t="str">
        <f t="shared" si="134"/>
        <v>38,990</v>
      </c>
      <c r="D8629" s="5">
        <v>38990</v>
      </c>
    </row>
    <row r="8630" spans="1:4" x14ac:dyDescent="0.35">
      <c r="A8630" t="str">
        <f>CONCATENATE(cars_raw!B8635," ",cars_raw!C8635)</f>
        <v>BMW 330 i xDrive</v>
      </c>
      <c r="B8630" s="6" t="s">
        <v>30142</v>
      </c>
      <c r="C8630" s="6" t="str">
        <f t="shared" si="134"/>
        <v>33,482</v>
      </c>
      <c r="D8630" s="5">
        <v>33482</v>
      </c>
    </row>
    <row r="8631" spans="1:4" x14ac:dyDescent="0.35">
      <c r="A8631" t="str">
        <f>CONCATENATE(cars_raw!B8636," ",cars_raw!C8636)</f>
        <v>Honda CR-V EX</v>
      </c>
      <c r="B8631" s="6" t="s">
        <v>469</v>
      </c>
      <c r="C8631" s="6" t="str">
        <f t="shared" si="134"/>
        <v>30,000</v>
      </c>
      <c r="D8631" s="5">
        <v>30000</v>
      </c>
    </row>
    <row r="8632" spans="1:4" x14ac:dyDescent="0.35">
      <c r="A8632" t="str">
        <f>CONCATENATE(cars_raw!B8637," ",cars_raw!C8637)</f>
        <v>Chevrolet Trax LS</v>
      </c>
      <c r="B8632" s="6" t="s">
        <v>30147</v>
      </c>
      <c r="C8632" s="6" t="str">
        <f t="shared" si="134"/>
        <v>24,177</v>
      </c>
      <c r="D8632" s="5">
        <v>24177</v>
      </c>
    </row>
    <row r="8633" spans="1:4" x14ac:dyDescent="0.35">
      <c r="A8633" t="str">
        <f>CONCATENATE(cars_raw!B8638," ",cars_raw!C8638)</f>
        <v>Toyota Highlander Hybrid Limited</v>
      </c>
      <c r="B8633" s="6" t="s">
        <v>3145</v>
      </c>
      <c r="C8633" s="6" t="str">
        <f t="shared" si="134"/>
        <v>42,999</v>
      </c>
      <c r="D8633" s="5">
        <v>42999</v>
      </c>
    </row>
    <row r="8634" spans="1:4" x14ac:dyDescent="0.35">
      <c r="A8634" t="str">
        <f>CONCATENATE(cars_raw!B8639," ",cars_raw!C8639)</f>
        <v>Porsche Macan S</v>
      </c>
      <c r="B8634" s="6" t="s">
        <v>1810</v>
      </c>
      <c r="C8634" s="6" t="str">
        <f t="shared" si="134"/>
        <v>56,998</v>
      </c>
      <c r="D8634" s="5">
        <v>56998</v>
      </c>
    </row>
    <row r="8635" spans="1:4" x14ac:dyDescent="0.35">
      <c r="A8635" t="str">
        <f>CONCATENATE(cars_raw!B8640," ",cars_raw!C8640)</f>
        <v>Lexus NX 300 Base</v>
      </c>
      <c r="B8635" s="6" t="s">
        <v>30157</v>
      </c>
      <c r="C8635" s="6" t="str">
        <f t="shared" si="134"/>
        <v>39,851</v>
      </c>
      <c r="D8635" s="5">
        <v>39851</v>
      </c>
    </row>
    <row r="8636" spans="1:4" x14ac:dyDescent="0.35">
      <c r="A8636" t="str">
        <f>CONCATENATE(cars_raw!B8641," ",cars_raw!C8641)</f>
        <v>Nissan Pathfinder SL</v>
      </c>
      <c r="B8636" s="6" t="s">
        <v>30160</v>
      </c>
      <c r="C8636" s="6" t="str">
        <f t="shared" si="134"/>
        <v>29,203</v>
      </c>
      <c r="D8636" s="5">
        <v>29203</v>
      </c>
    </row>
    <row r="8637" spans="1:4" x14ac:dyDescent="0.35">
      <c r="A8637" t="str">
        <f>CONCATENATE(cars_raw!B8642," ",cars_raw!C8642)</f>
        <v>Honda CR-V EX</v>
      </c>
      <c r="B8637" s="6" t="s">
        <v>30163</v>
      </c>
      <c r="C8637" s="6" t="str">
        <f t="shared" si="134"/>
        <v>28,272</v>
      </c>
      <c r="D8637" s="5">
        <v>28272</v>
      </c>
    </row>
    <row r="8638" spans="1:4" x14ac:dyDescent="0.35">
      <c r="A8638" t="str">
        <f>CONCATENATE(cars_raw!B8643," ",cars_raw!C8643)</f>
        <v>Nissan Rogue SV</v>
      </c>
      <c r="B8638" s="6" t="s">
        <v>30166</v>
      </c>
      <c r="C8638" s="6" t="str">
        <f t="shared" si="134"/>
        <v>23,695</v>
      </c>
      <c r="D8638" s="5">
        <v>23695</v>
      </c>
    </row>
    <row r="8639" spans="1:4" x14ac:dyDescent="0.35">
      <c r="A8639" t="str">
        <f>CONCATENATE(cars_raw!B8644," ",cars_raw!C8644)</f>
        <v>Jeep Grand Cherokee Limited</v>
      </c>
      <c r="B8639" s="6" t="s">
        <v>30168</v>
      </c>
      <c r="C8639" s="6" t="str">
        <f t="shared" si="134"/>
        <v>24,724</v>
      </c>
      <c r="D8639" s="5">
        <v>24724</v>
      </c>
    </row>
    <row r="8640" spans="1:4" x14ac:dyDescent="0.35">
      <c r="A8640" t="str">
        <f>CONCATENATE(cars_raw!B8645," ",cars_raw!C8645)</f>
        <v>RAM 1500 Limited</v>
      </c>
      <c r="B8640" s="6" t="s">
        <v>30171</v>
      </c>
      <c r="C8640" s="6" t="str">
        <f t="shared" si="134"/>
        <v>64,573</v>
      </c>
      <c r="D8640" s="5">
        <v>64573</v>
      </c>
    </row>
    <row r="8641" spans="1:4" x14ac:dyDescent="0.35">
      <c r="A8641" t="str">
        <f>CONCATENATE(cars_raw!B8646," ",cars_raw!C8646)</f>
        <v>Mitsubishi Outlander Sport 2.0 ES</v>
      </c>
      <c r="B8641" s="6" t="s">
        <v>30174</v>
      </c>
      <c r="C8641" s="6" t="str">
        <f t="shared" si="134"/>
        <v>15,411</v>
      </c>
      <c r="D8641" s="5">
        <v>15411</v>
      </c>
    </row>
    <row r="8642" spans="1:4" x14ac:dyDescent="0.35">
      <c r="A8642" t="str">
        <f>CONCATENATE(cars_raw!B8647," ",cars_raw!C8647)</f>
        <v>BMW X3 sDrive30i</v>
      </c>
      <c r="B8642" s="6" t="s">
        <v>30177</v>
      </c>
      <c r="C8642" s="6" t="str">
        <f t="shared" ref="C8642:C8705" si="135">REPLACE(B8642,1,1,"")</f>
        <v>40,566</v>
      </c>
      <c r="D8642" s="5">
        <v>40566</v>
      </c>
    </row>
    <row r="8643" spans="1:4" x14ac:dyDescent="0.35">
      <c r="A8643" t="str">
        <f>CONCATENATE(cars_raw!B8648," ",cars_raw!C8648)</f>
        <v>RAM 1500 Limited</v>
      </c>
      <c r="B8643" s="6" t="s">
        <v>13651</v>
      </c>
      <c r="C8643" s="6" t="str">
        <f t="shared" si="135"/>
        <v>60,962</v>
      </c>
      <c r="D8643" s="5">
        <v>60962</v>
      </c>
    </row>
    <row r="8644" spans="1:4" x14ac:dyDescent="0.35">
      <c r="A8644" t="str">
        <f>CONCATENATE(cars_raw!B8649," ",cars_raw!C8649)</f>
        <v>Ford Explorer XLT</v>
      </c>
      <c r="B8644" s="6" t="s">
        <v>30184</v>
      </c>
      <c r="C8644" s="6" t="str">
        <f t="shared" si="135"/>
        <v>27,604</v>
      </c>
      <c r="D8644" s="5">
        <v>27604</v>
      </c>
    </row>
    <row r="8645" spans="1:4" x14ac:dyDescent="0.35">
      <c r="A8645" t="str">
        <f>CONCATENATE(cars_raw!B8650," ",cars_raw!C8650)</f>
        <v>Dodge Challenger R/T Scat Pack</v>
      </c>
      <c r="B8645" s="6" t="s">
        <v>12177</v>
      </c>
      <c r="C8645" s="6" t="str">
        <f t="shared" si="135"/>
        <v>62,998</v>
      </c>
      <c r="D8645" s="5">
        <v>62998</v>
      </c>
    </row>
    <row r="8646" spans="1:4" x14ac:dyDescent="0.35">
      <c r="A8646" t="str">
        <f>CONCATENATE(cars_raw!B8651," ",cars_raw!C8651)</f>
        <v>Kia Sorento LX</v>
      </c>
      <c r="B8646" s="6" t="s">
        <v>30189</v>
      </c>
      <c r="C8646" s="6" t="str">
        <f t="shared" si="135"/>
        <v>19,853</v>
      </c>
      <c r="D8646" s="5">
        <v>19853</v>
      </c>
    </row>
    <row r="8647" spans="1:4" x14ac:dyDescent="0.35">
      <c r="A8647" t="str">
        <f>CONCATENATE(cars_raw!B8652," ",cars_raw!C8652)</f>
        <v>BMW X3 xDrive30i</v>
      </c>
      <c r="B8647" s="6" t="s">
        <v>30192</v>
      </c>
      <c r="C8647" s="6" t="str">
        <f t="shared" si="135"/>
        <v>37,739</v>
      </c>
      <c r="D8647" s="5">
        <v>37739</v>
      </c>
    </row>
    <row r="8648" spans="1:4" x14ac:dyDescent="0.35">
      <c r="A8648" t="str">
        <f>CONCATENATE(cars_raw!B8653," ",cars_raw!C8653)</f>
        <v>Audi Q5 2.0T Tech Premium</v>
      </c>
      <c r="B8648" s="6" t="s">
        <v>210</v>
      </c>
      <c r="C8648" s="6" t="str">
        <f t="shared" si="135"/>
        <v>32,489</v>
      </c>
      <c r="D8648" s="5">
        <v>32489</v>
      </c>
    </row>
    <row r="8649" spans="1:4" x14ac:dyDescent="0.35">
      <c r="A8649" t="str">
        <f>CONCATENATE(cars_raw!B8654," ",cars_raw!C8654)</f>
        <v>Chevrolet Suburban LT</v>
      </c>
      <c r="B8649" s="6" t="s">
        <v>7517</v>
      </c>
      <c r="C8649" s="6" t="str">
        <f t="shared" si="135"/>
        <v>46,997</v>
      </c>
      <c r="D8649" s="5">
        <v>46997</v>
      </c>
    </row>
    <row r="8650" spans="1:4" x14ac:dyDescent="0.35">
      <c r="A8650" t="str">
        <f>CONCATENATE(cars_raw!B8655," ",cars_raw!C8655)</f>
        <v>Jeep Compass Trailhawk</v>
      </c>
      <c r="B8650" s="6" t="s">
        <v>30198</v>
      </c>
      <c r="C8650" s="6" t="str">
        <f t="shared" si="135"/>
        <v>29,069</v>
      </c>
      <c r="D8650" s="5">
        <v>29069</v>
      </c>
    </row>
    <row r="8651" spans="1:4" x14ac:dyDescent="0.35">
      <c r="A8651" t="str">
        <f>CONCATENATE(cars_raw!B8656," ",cars_raw!C8656)</f>
        <v>Chevrolet Suburban Z71</v>
      </c>
      <c r="B8651" s="6" t="s">
        <v>30201</v>
      </c>
      <c r="C8651" s="6" t="str">
        <f t="shared" si="135"/>
        <v>79,895</v>
      </c>
      <c r="D8651" s="5">
        <v>79895</v>
      </c>
    </row>
    <row r="8652" spans="1:4" x14ac:dyDescent="0.35">
      <c r="A8652" t="str">
        <f>CONCATENATE(cars_raw!B8657," ",cars_raw!C8657)</f>
        <v>Porsche 911 Carrera</v>
      </c>
      <c r="B8652" s="6" t="s">
        <v>30204</v>
      </c>
      <c r="C8652" s="6" t="str">
        <f t="shared" si="135"/>
        <v>99,985</v>
      </c>
      <c r="D8652" s="5">
        <v>99985</v>
      </c>
    </row>
    <row r="8653" spans="1:4" x14ac:dyDescent="0.35">
      <c r="A8653" t="str">
        <f>CONCATENATE(cars_raw!B8658," ",cars_raw!C8658)</f>
        <v>Audi Q8 55 Premium</v>
      </c>
      <c r="B8653" s="6" t="s">
        <v>30207</v>
      </c>
      <c r="C8653" s="6" t="str">
        <f t="shared" si="135"/>
        <v>84,991</v>
      </c>
      <c r="D8653" s="5">
        <v>84991</v>
      </c>
    </row>
    <row r="8654" spans="1:4" x14ac:dyDescent="0.35">
      <c r="A8654" t="str">
        <f>CONCATENATE(cars_raw!B8659," ",cars_raw!C8659)</f>
        <v>Mercedes-Benz GLC 300 Base</v>
      </c>
      <c r="B8654" s="6" t="s">
        <v>5865</v>
      </c>
      <c r="C8654" s="6" t="str">
        <f t="shared" si="135"/>
        <v>45,698</v>
      </c>
      <c r="D8654" s="5">
        <v>45698</v>
      </c>
    </row>
    <row r="8655" spans="1:4" x14ac:dyDescent="0.35">
      <c r="A8655" t="str">
        <f>CONCATENATE(cars_raw!B8660," ",cars_raw!C8660)</f>
        <v>Ford EcoSport SE</v>
      </c>
      <c r="B8655" s="6" t="s">
        <v>8636</v>
      </c>
      <c r="C8655" s="6" t="str">
        <f t="shared" si="135"/>
        <v>19,500</v>
      </c>
      <c r="D8655" s="5">
        <v>19500</v>
      </c>
    </row>
    <row r="8656" spans="1:4" x14ac:dyDescent="0.35">
      <c r="A8656" t="str">
        <f>CONCATENATE(cars_raw!B8661," ",cars_raw!C8661)</f>
        <v>Dodge Durango SXT</v>
      </c>
      <c r="B8656" s="6" t="s">
        <v>30210</v>
      </c>
      <c r="C8656" s="6" t="str">
        <f t="shared" si="135"/>
        <v>25,621</v>
      </c>
      <c r="D8656" s="5">
        <v>25621</v>
      </c>
    </row>
    <row r="8657" spans="1:4" x14ac:dyDescent="0.35">
      <c r="A8657" t="str">
        <f>CONCATENATE(cars_raw!B8662," ",cars_raw!C8662)</f>
        <v>Toyota Camry SE</v>
      </c>
      <c r="B8657" s="6" t="s">
        <v>30213</v>
      </c>
      <c r="C8657" s="6" t="str">
        <f t="shared" si="135"/>
        <v>17,323</v>
      </c>
      <c r="D8657" s="5">
        <v>17323</v>
      </c>
    </row>
    <row r="8658" spans="1:4" x14ac:dyDescent="0.35">
      <c r="A8658" t="str">
        <f>CONCATENATE(cars_raw!B8663," ",cars_raw!C8663)</f>
        <v>Ford Explorer XLT</v>
      </c>
      <c r="B8658" s="6" t="s">
        <v>5891</v>
      </c>
      <c r="C8658" s="6" t="str">
        <f t="shared" si="135"/>
        <v>32,491</v>
      </c>
      <c r="D8658" s="5">
        <v>32491</v>
      </c>
    </row>
    <row r="8659" spans="1:4" x14ac:dyDescent="0.35">
      <c r="A8659" t="str">
        <f>CONCATENATE(cars_raw!B8664," ",cars_raw!C8664)</f>
        <v>GMC Yukon XL Denali</v>
      </c>
      <c r="B8659" s="6" t="s">
        <v>18487</v>
      </c>
      <c r="C8659" s="6" t="str">
        <f t="shared" si="135"/>
        <v>85,998</v>
      </c>
      <c r="D8659" s="5">
        <v>85998</v>
      </c>
    </row>
    <row r="8660" spans="1:4" x14ac:dyDescent="0.35">
      <c r="A8660" t="str">
        <f>CONCATENATE(cars_raw!B8665," ",cars_raw!C8665)</f>
        <v>Nissan Murano SL</v>
      </c>
      <c r="B8660" s="6" t="s">
        <v>835</v>
      </c>
      <c r="C8660" s="6" t="str">
        <f t="shared" si="135"/>
        <v>33,995</v>
      </c>
      <c r="D8660" s="5">
        <v>33995</v>
      </c>
    </row>
    <row r="8661" spans="1:4" x14ac:dyDescent="0.35">
      <c r="A8661" t="str">
        <f>CONCATENATE(cars_raw!B8666," ",cars_raw!C8666)</f>
        <v>GMC Acadia Denali</v>
      </c>
      <c r="B8661" s="6" t="s">
        <v>19295</v>
      </c>
      <c r="C8661" s="6" t="str">
        <f t="shared" si="135"/>
        <v>32,950</v>
      </c>
      <c r="D8661" s="5">
        <v>32950</v>
      </c>
    </row>
    <row r="8662" spans="1:4" x14ac:dyDescent="0.35">
      <c r="A8662" t="str">
        <f>CONCATENATE(cars_raw!B8667," ",cars_raw!C8667)</f>
        <v>Nissan Armada Platinum</v>
      </c>
      <c r="B8662" s="6" t="s">
        <v>1715</v>
      </c>
      <c r="C8662" s="6" t="str">
        <f t="shared" si="135"/>
        <v>19,995</v>
      </c>
      <c r="D8662" s="5">
        <v>19995</v>
      </c>
    </row>
    <row r="8663" spans="1:4" x14ac:dyDescent="0.35">
      <c r="A8663" t="str">
        <f>CONCATENATE(cars_raw!B8668," ",cars_raw!C8668)</f>
        <v>Toyota RAV4 Hybrid LE</v>
      </c>
      <c r="B8663" s="6" t="s">
        <v>4103</v>
      </c>
      <c r="C8663" s="6" t="str">
        <f t="shared" si="135"/>
        <v>38,995</v>
      </c>
      <c r="D8663" s="5">
        <v>38995</v>
      </c>
    </row>
    <row r="8664" spans="1:4" x14ac:dyDescent="0.35">
      <c r="A8664" t="str">
        <f>CONCATENATE(cars_raw!B8669," ",cars_raw!C8669)</f>
        <v>Toyota Highlander XLE</v>
      </c>
      <c r="B8664" s="6" t="s">
        <v>6971</v>
      </c>
      <c r="C8664" s="6" t="str">
        <f t="shared" si="135"/>
        <v>37,490</v>
      </c>
      <c r="D8664" s="5">
        <v>37490</v>
      </c>
    </row>
    <row r="8665" spans="1:4" x14ac:dyDescent="0.35">
      <c r="A8665" t="str">
        <f>CONCATENATE(cars_raw!B8670," ",cars_raw!C8670)</f>
        <v>INFINITI QX80 Base</v>
      </c>
      <c r="B8665" s="6" t="s">
        <v>4629</v>
      </c>
      <c r="C8665" s="6" t="str">
        <f t="shared" si="135"/>
        <v>34,500</v>
      </c>
      <c r="D8665" s="5">
        <v>34500</v>
      </c>
    </row>
    <row r="8666" spans="1:4" x14ac:dyDescent="0.35">
      <c r="A8666" t="str">
        <f>CONCATENATE(cars_raw!B8671," ",cars_raw!C8671)</f>
        <v>Kia Sportage LX</v>
      </c>
      <c r="B8666" s="6" t="s">
        <v>4544</v>
      </c>
      <c r="C8666" s="6" t="str">
        <f t="shared" si="135"/>
        <v>21,300</v>
      </c>
      <c r="D8666" s="5">
        <v>21300</v>
      </c>
    </row>
    <row r="8667" spans="1:4" x14ac:dyDescent="0.35">
      <c r="A8667" t="str">
        <f>CONCATENATE(cars_raw!B8672," ",cars_raw!C8672)</f>
        <v>Mercedes-Benz AMG C 43 Base 4MATIC</v>
      </c>
      <c r="B8667" s="6" t="s">
        <v>19023</v>
      </c>
      <c r="C8667" s="6" t="str">
        <f t="shared" si="135"/>
        <v>49,991</v>
      </c>
      <c r="D8667" s="5">
        <v>49991</v>
      </c>
    </row>
    <row r="8668" spans="1:4" x14ac:dyDescent="0.35">
      <c r="A8668" t="str">
        <f>CONCATENATE(cars_raw!B8673," ",cars_raw!C8673)</f>
        <v>Lexus RX 350 F Sport</v>
      </c>
      <c r="B8668" s="6" t="s">
        <v>3423</v>
      </c>
      <c r="C8668" s="6" t="str">
        <f t="shared" si="135"/>
        <v>34,998</v>
      </c>
      <c r="D8668" s="5">
        <v>34998</v>
      </c>
    </row>
    <row r="8669" spans="1:4" x14ac:dyDescent="0.35">
      <c r="A8669" t="str">
        <f>CONCATENATE(cars_raw!B8674," ",cars_raw!C8674)</f>
        <v>BMW X5 M Base</v>
      </c>
      <c r="B8669" s="6" t="s">
        <v>30242</v>
      </c>
      <c r="C8669" s="6" t="str">
        <f t="shared" si="135"/>
        <v>107,489</v>
      </c>
      <c r="D8669" s="5">
        <v>107489</v>
      </c>
    </row>
    <row r="8670" spans="1:4" x14ac:dyDescent="0.35">
      <c r="A8670" t="str">
        <f>CONCATENATE(cars_raw!B8675," ",cars_raw!C8675)</f>
        <v>Buick Enclave Premium</v>
      </c>
      <c r="B8670" s="6" t="s">
        <v>30247</v>
      </c>
      <c r="C8670" s="6" t="str">
        <f t="shared" si="135"/>
        <v>28,503</v>
      </c>
      <c r="D8670" s="5">
        <v>28503</v>
      </c>
    </row>
    <row r="8671" spans="1:4" x14ac:dyDescent="0.35">
      <c r="A8671" t="str">
        <f>CONCATENATE(cars_raw!B8676," ",cars_raw!C8676)</f>
        <v>Toyota RAV4 LE</v>
      </c>
      <c r="B8671" s="6" t="s">
        <v>30252</v>
      </c>
      <c r="C8671" s="6" t="str">
        <f t="shared" si="135"/>
        <v>33,799</v>
      </c>
      <c r="D8671" s="5">
        <v>33799</v>
      </c>
    </row>
    <row r="8672" spans="1:4" x14ac:dyDescent="0.35">
      <c r="A8672" t="str">
        <f>CONCATENATE(cars_raw!B8677," ",cars_raw!C8677)</f>
        <v>Kia Telluride EX</v>
      </c>
      <c r="B8672" s="6" t="s">
        <v>30257</v>
      </c>
      <c r="C8672" s="6" t="str">
        <f t="shared" si="135"/>
        <v>50,250</v>
      </c>
      <c r="D8672" s="5">
        <v>50250</v>
      </c>
    </row>
    <row r="8673" spans="1:4" x14ac:dyDescent="0.35">
      <c r="A8673" t="str">
        <f>CONCATENATE(cars_raw!B8678," ",cars_raw!C8678)</f>
        <v>MINI Countryman Cooper S ALL4</v>
      </c>
      <c r="B8673" s="6" t="s">
        <v>4293</v>
      </c>
      <c r="C8673" s="6" t="str">
        <f t="shared" si="135"/>
        <v>17,450</v>
      </c>
      <c r="D8673" s="5">
        <v>17450</v>
      </c>
    </row>
    <row r="8674" spans="1:4" x14ac:dyDescent="0.35">
      <c r="A8674" t="str">
        <f>CONCATENATE(cars_raw!B8679," ",cars_raw!C8679)</f>
        <v>Chevrolet Equinox 1LT</v>
      </c>
      <c r="B8674" s="6" t="s">
        <v>30265</v>
      </c>
      <c r="C8674" s="6" t="str">
        <f t="shared" si="135"/>
        <v>28,971</v>
      </c>
      <c r="D8674" s="5">
        <v>28971</v>
      </c>
    </row>
    <row r="8675" spans="1:4" x14ac:dyDescent="0.35">
      <c r="A8675" t="str">
        <f>CONCATENATE(cars_raw!B8680," ",cars_raw!C8680)</f>
        <v>Toyota Highlander XLE</v>
      </c>
      <c r="B8675" s="6" t="s">
        <v>4082</v>
      </c>
      <c r="C8675" s="6" t="str">
        <f t="shared" si="135"/>
        <v>42,998</v>
      </c>
      <c r="D8675" s="5">
        <v>42998</v>
      </c>
    </row>
    <row r="8676" spans="1:4" x14ac:dyDescent="0.35">
      <c r="A8676" t="str">
        <f>CONCATENATE(cars_raw!B8681," ",cars_raw!C8681)</f>
        <v>Jeep Grand Cherokee Limited</v>
      </c>
      <c r="B8676" s="6" t="s">
        <v>15332</v>
      </c>
      <c r="C8676" s="6" t="str">
        <f t="shared" si="135"/>
        <v>35,750</v>
      </c>
      <c r="D8676" s="5">
        <v>35750</v>
      </c>
    </row>
    <row r="8677" spans="1:4" x14ac:dyDescent="0.35">
      <c r="A8677" t="str">
        <f>CONCATENATE(cars_raw!B8682," ",cars_raw!C8682)</f>
        <v>Nissan Murano Platinum</v>
      </c>
      <c r="B8677" s="6" t="s">
        <v>5275</v>
      </c>
      <c r="C8677" s="6" t="str">
        <f t="shared" si="135"/>
        <v>31,999</v>
      </c>
      <c r="D8677" s="5">
        <v>31999</v>
      </c>
    </row>
    <row r="8678" spans="1:4" x14ac:dyDescent="0.35">
      <c r="A8678" t="str">
        <f>CONCATENATE(cars_raw!B8683," ",cars_raw!C8683)</f>
        <v>Dodge Challenger R/T</v>
      </c>
      <c r="B8678" s="6" t="s">
        <v>30278</v>
      </c>
      <c r="C8678" s="6" t="str">
        <f t="shared" si="135"/>
        <v>54,755</v>
      </c>
      <c r="D8678" s="5">
        <v>54755</v>
      </c>
    </row>
    <row r="8679" spans="1:4" x14ac:dyDescent="0.35">
      <c r="A8679" t="str">
        <f>CONCATENATE(cars_raw!B8684," ",cars_raw!C8684)</f>
        <v>Lexus GS 350 Base</v>
      </c>
      <c r="B8679" s="6" t="s">
        <v>717</v>
      </c>
      <c r="C8679" s="6" t="str">
        <f t="shared" si="135"/>
        <v>29,995</v>
      </c>
      <c r="D8679" s="5">
        <v>29995</v>
      </c>
    </row>
    <row r="8680" spans="1:4" x14ac:dyDescent="0.35">
      <c r="A8680" t="str">
        <f>CONCATENATE(cars_raw!B8685," ",cars_raw!C8685)</f>
        <v>Ford F-150 XLT</v>
      </c>
      <c r="B8680" s="6" t="s">
        <v>30284</v>
      </c>
      <c r="C8680" s="6" t="str">
        <f t="shared" si="135"/>
        <v>43,733</v>
      </c>
      <c r="D8680" s="5">
        <v>43733</v>
      </c>
    </row>
    <row r="8681" spans="1:4" x14ac:dyDescent="0.35">
      <c r="A8681" t="str">
        <f>CONCATENATE(cars_raw!B8686," ",cars_raw!C8686)</f>
        <v>Ford F-150 Lariat</v>
      </c>
      <c r="B8681" s="6" t="s">
        <v>30288</v>
      </c>
      <c r="C8681" s="6" t="str">
        <f t="shared" si="135"/>
        <v>69,594</v>
      </c>
      <c r="D8681" s="5">
        <v>69594</v>
      </c>
    </row>
    <row r="8682" spans="1:4" x14ac:dyDescent="0.35">
      <c r="A8682" t="str">
        <f>CONCATENATE(cars_raw!B8687," ",cars_raw!C8687)</f>
        <v>RAM 1500 Laramie</v>
      </c>
      <c r="B8682" s="6" t="s">
        <v>4267</v>
      </c>
      <c r="C8682" s="6" t="str">
        <f t="shared" si="135"/>
        <v>49,490</v>
      </c>
      <c r="D8682" s="5">
        <v>49490</v>
      </c>
    </row>
    <row r="8683" spans="1:4" x14ac:dyDescent="0.35">
      <c r="A8683" t="str">
        <f>CONCATENATE(cars_raw!B8688," ",cars_raw!C8688)</f>
        <v>Chevrolet Equinox 2LT</v>
      </c>
      <c r="B8683" s="6" t="s">
        <v>18509</v>
      </c>
      <c r="C8683" s="6" t="str">
        <f t="shared" si="135"/>
        <v>25,250</v>
      </c>
      <c r="D8683" s="5">
        <v>25250</v>
      </c>
    </row>
    <row r="8684" spans="1:4" x14ac:dyDescent="0.35">
      <c r="A8684" t="str">
        <f>CONCATENATE(cars_raw!B8689," ",cars_raw!C8689)</f>
        <v>Volvo XC60 T5 Momentum</v>
      </c>
      <c r="B8684" s="6" t="s">
        <v>10447</v>
      </c>
      <c r="C8684" s="6" t="str">
        <f t="shared" si="135"/>
        <v>42,990</v>
      </c>
      <c r="D8684" s="5">
        <v>42990</v>
      </c>
    </row>
    <row r="8685" spans="1:4" x14ac:dyDescent="0.35">
      <c r="A8685" t="str">
        <f>CONCATENATE(cars_raw!B8690," ",cars_raw!C8690)</f>
        <v>Alfa Romeo Stelvio Base</v>
      </c>
      <c r="B8685" s="6" t="s">
        <v>4923</v>
      </c>
      <c r="C8685" s="6" t="str">
        <f t="shared" si="135"/>
        <v>37,995</v>
      </c>
      <c r="D8685" s="5">
        <v>37995</v>
      </c>
    </row>
    <row r="8686" spans="1:4" x14ac:dyDescent="0.35">
      <c r="A8686" t="str">
        <f>CONCATENATE(cars_raw!B8691," ",cars_raw!C8691)</f>
        <v>Jeep Grand Cherokee Limited</v>
      </c>
      <c r="B8686" s="6" t="s">
        <v>16158</v>
      </c>
      <c r="C8686" s="6" t="str">
        <f t="shared" si="135"/>
        <v>32,888</v>
      </c>
      <c r="D8686" s="5">
        <v>32888</v>
      </c>
    </row>
    <row r="8687" spans="1:4" x14ac:dyDescent="0.35">
      <c r="A8687" t="str">
        <f>CONCATENATE(cars_raw!B8692," ",cars_raw!C8692)</f>
        <v>GMC Acadia SLE-2</v>
      </c>
      <c r="B8687" s="6" t="s">
        <v>30305</v>
      </c>
      <c r="C8687" s="6" t="str">
        <f t="shared" si="135"/>
        <v>21,797</v>
      </c>
      <c r="D8687" s="5">
        <v>21797</v>
      </c>
    </row>
    <row r="8688" spans="1:4" x14ac:dyDescent="0.35">
      <c r="A8688" t="str">
        <f>CONCATENATE(cars_raw!B8693," ",cars_raw!C8693)</f>
        <v>Audi A4 2.0T Premium Plus</v>
      </c>
      <c r="B8688" s="6" t="s">
        <v>10976</v>
      </c>
      <c r="C8688" s="6" t="str">
        <f t="shared" si="135"/>
        <v>32,999</v>
      </c>
      <c r="D8688" s="5">
        <v>32999</v>
      </c>
    </row>
    <row r="8689" spans="1:4" x14ac:dyDescent="0.35">
      <c r="A8689" t="str">
        <f>CONCATENATE(cars_raw!B8694," ",cars_raw!C8694)</f>
        <v>Ford F-150 Lariat</v>
      </c>
      <c r="B8689" s="6" t="s">
        <v>9592</v>
      </c>
      <c r="C8689" s="6" t="str">
        <f t="shared" si="135"/>
        <v>44,990</v>
      </c>
      <c r="D8689" s="5">
        <v>44990</v>
      </c>
    </row>
    <row r="8690" spans="1:4" x14ac:dyDescent="0.35">
      <c r="A8690" t="str">
        <f>CONCATENATE(cars_raw!B8695," ",cars_raw!C8695)</f>
        <v>Nissan Rogue SV</v>
      </c>
      <c r="B8690" s="6" t="s">
        <v>563</v>
      </c>
      <c r="C8690" s="6" t="str">
        <f t="shared" si="135"/>
        <v>27,500</v>
      </c>
      <c r="D8690" s="5">
        <v>27500</v>
      </c>
    </row>
    <row r="8691" spans="1:4" x14ac:dyDescent="0.35">
      <c r="A8691" t="str">
        <f>CONCATENATE(cars_raw!B8696," ",cars_raw!C8696)</f>
        <v>Subaru Outback Premium</v>
      </c>
      <c r="B8691" s="6" t="s">
        <v>30320</v>
      </c>
      <c r="C8691" s="6" t="str">
        <f t="shared" si="135"/>
        <v>32,698</v>
      </c>
      <c r="D8691" s="5">
        <v>32698</v>
      </c>
    </row>
    <row r="8692" spans="1:4" x14ac:dyDescent="0.35">
      <c r="A8692" t="str">
        <f>CONCATENATE(cars_raw!B8697," ",cars_raw!C8697)</f>
        <v>Dodge Durango Limited</v>
      </c>
      <c r="B8692" s="6" t="s">
        <v>30324</v>
      </c>
      <c r="C8692" s="6" t="str">
        <f t="shared" si="135"/>
        <v>20,981</v>
      </c>
      <c r="D8692" s="5">
        <v>20981</v>
      </c>
    </row>
    <row r="8693" spans="1:4" x14ac:dyDescent="0.35">
      <c r="A8693" t="str">
        <f>CONCATENATE(cars_raw!B8698," ",cars_raw!C8698)</f>
        <v>Honda Pilot EX-L w/ Navigation</v>
      </c>
      <c r="B8693" s="6" t="s">
        <v>12503</v>
      </c>
      <c r="C8693" s="6" t="str">
        <f t="shared" si="135"/>
        <v>19,552</v>
      </c>
      <c r="D8693" s="5">
        <v>19552</v>
      </c>
    </row>
    <row r="8694" spans="1:4" x14ac:dyDescent="0.35">
      <c r="A8694" t="str">
        <f>CONCATENATE(cars_raw!B8699," ",cars_raw!C8699)</f>
        <v>Land Rover Range Rover Velar S</v>
      </c>
      <c r="B8694" s="6" t="s">
        <v>30327</v>
      </c>
      <c r="C8694" s="6" t="str">
        <f t="shared" si="135"/>
        <v>48,982</v>
      </c>
      <c r="D8694" s="5">
        <v>48982</v>
      </c>
    </row>
    <row r="8695" spans="1:4" x14ac:dyDescent="0.35">
      <c r="A8695" t="str">
        <f>CONCATENATE(cars_raw!B8700," ",cars_raw!C8700)</f>
        <v>Mazda CX-9 Touring</v>
      </c>
      <c r="B8695" s="6" t="s">
        <v>8772</v>
      </c>
      <c r="C8695" s="6" t="str">
        <f t="shared" si="135"/>
        <v>31,399</v>
      </c>
      <c r="D8695" s="5">
        <v>31399</v>
      </c>
    </row>
    <row r="8696" spans="1:4" x14ac:dyDescent="0.35">
      <c r="A8696" t="str">
        <f>CONCATENATE(cars_raw!B8701," ",cars_raw!C8701)</f>
        <v>GMC Sierra 1500 Denali</v>
      </c>
      <c r="B8696" s="6" t="s">
        <v>2903</v>
      </c>
      <c r="C8696" s="6" t="str">
        <f t="shared" si="135"/>
        <v>40,995</v>
      </c>
      <c r="D8696" s="5">
        <v>40995</v>
      </c>
    </row>
    <row r="8697" spans="1:4" x14ac:dyDescent="0.35">
      <c r="A8697" t="str">
        <f>CONCATENATE(cars_raw!B8702," ",cars_raw!C8702)</f>
        <v>Ford F-150 XLT</v>
      </c>
      <c r="B8697" s="6" t="s">
        <v>16346</v>
      </c>
      <c r="C8697" s="6" t="str">
        <f t="shared" si="135"/>
        <v>22,998</v>
      </c>
      <c r="D8697" s="5">
        <v>22998</v>
      </c>
    </row>
    <row r="8698" spans="1:4" x14ac:dyDescent="0.35">
      <c r="A8698" t="str">
        <f>CONCATENATE(cars_raw!B8703," ",cars_raw!C8703)</f>
        <v>INFINITI QX60 Luxe</v>
      </c>
      <c r="B8698" s="6" t="s">
        <v>4998</v>
      </c>
      <c r="C8698" s="6" t="str">
        <f t="shared" si="135"/>
        <v>32,000</v>
      </c>
      <c r="D8698" s="5">
        <v>32000</v>
      </c>
    </row>
    <row r="8699" spans="1:4" x14ac:dyDescent="0.35">
      <c r="A8699" t="str">
        <f>CONCATENATE(cars_raw!B8704," ",cars_raw!C8704)</f>
        <v>Dodge Challenger SRT Hellcat</v>
      </c>
      <c r="B8699" s="6" t="s">
        <v>15964</v>
      </c>
      <c r="C8699" s="6" t="str">
        <f t="shared" si="135"/>
        <v>61,500</v>
      </c>
      <c r="D8699" s="5">
        <v>61500</v>
      </c>
    </row>
    <row r="8700" spans="1:4" x14ac:dyDescent="0.35">
      <c r="A8700" t="str">
        <f>CONCATENATE(cars_raw!B8705," ",cars_raw!C8705)</f>
        <v>Audi Q5 2.0T Premium</v>
      </c>
      <c r="B8700" s="6" t="s">
        <v>30344</v>
      </c>
      <c r="C8700" s="6" t="str">
        <f t="shared" si="135"/>
        <v>37,430</v>
      </c>
      <c r="D8700" s="5">
        <v>37430</v>
      </c>
    </row>
    <row r="8701" spans="1:4" x14ac:dyDescent="0.35">
      <c r="A8701" t="str">
        <f>CONCATENATE(cars_raw!B8706," ",cars_raw!C8706)</f>
        <v>Chevrolet Tahoe LT</v>
      </c>
      <c r="B8701" s="6" t="s">
        <v>8134</v>
      </c>
      <c r="C8701" s="6" t="str">
        <f t="shared" si="135"/>
        <v>44,000</v>
      </c>
      <c r="D8701" s="5">
        <v>44000</v>
      </c>
    </row>
    <row r="8702" spans="1:4" x14ac:dyDescent="0.35">
      <c r="A8702" t="str">
        <f>CONCATENATE(cars_raw!B8707," ",cars_raw!C8707)</f>
        <v>Ford Explorer XLT</v>
      </c>
      <c r="B8702" s="6" t="s">
        <v>3048</v>
      </c>
      <c r="C8702" s="6" t="str">
        <f t="shared" si="135"/>
        <v>38,998</v>
      </c>
      <c r="D8702" s="5">
        <v>38998</v>
      </c>
    </row>
    <row r="8703" spans="1:4" x14ac:dyDescent="0.35">
      <c r="A8703" t="str">
        <f>CONCATENATE(cars_raw!B8708," ",cars_raw!C8708)</f>
        <v>Toyota Camry SE</v>
      </c>
      <c r="B8703" s="6" t="s">
        <v>15137</v>
      </c>
      <c r="C8703" s="6" t="str">
        <f t="shared" si="135"/>
        <v>13,785</v>
      </c>
      <c r="D8703" s="5">
        <v>13785</v>
      </c>
    </row>
    <row r="8704" spans="1:4" x14ac:dyDescent="0.35">
      <c r="A8704" t="str">
        <f>CONCATENATE(cars_raw!B8709," ",cars_raw!C8709)</f>
        <v>Honda Passport EX-L</v>
      </c>
      <c r="B8704" s="6" t="s">
        <v>1130</v>
      </c>
      <c r="C8704" s="6" t="str">
        <f t="shared" si="135"/>
        <v>39,997</v>
      </c>
      <c r="D8704" s="5">
        <v>39997</v>
      </c>
    </row>
    <row r="8705" spans="1:4" x14ac:dyDescent="0.35">
      <c r="A8705" t="str">
        <f>CONCATENATE(cars_raw!B8710," ",cars_raw!C8710)</f>
        <v>Cadillac Escalade Luxury</v>
      </c>
      <c r="B8705" s="6" t="s">
        <v>17632</v>
      </c>
      <c r="C8705" s="6" t="str">
        <f t="shared" si="135"/>
        <v>59,514</v>
      </c>
      <c r="D8705" s="5">
        <v>59514</v>
      </c>
    </row>
    <row r="8706" spans="1:4" x14ac:dyDescent="0.35">
      <c r="A8706" t="str">
        <f>CONCATENATE(cars_raw!B8711," ",cars_raw!C8711)</f>
        <v>Lexus NX 300 Base</v>
      </c>
      <c r="B8706" s="6" t="s">
        <v>30354</v>
      </c>
      <c r="C8706" s="6" t="str">
        <f t="shared" ref="C8706:C8769" si="136">REPLACE(B8706,1,1,"")</f>
        <v>36,599</v>
      </c>
      <c r="D8706" s="5">
        <v>36599</v>
      </c>
    </row>
    <row r="8707" spans="1:4" x14ac:dyDescent="0.35">
      <c r="A8707" t="str">
        <f>CONCATENATE(cars_raw!B8712," ",cars_raw!C8712)</f>
        <v>Jeep Cherokee Limited</v>
      </c>
      <c r="B8707" s="6" t="s">
        <v>7376</v>
      </c>
      <c r="C8707" s="6" t="str">
        <f t="shared" si="136"/>
        <v>24,989</v>
      </c>
      <c r="D8707" s="5">
        <v>24989</v>
      </c>
    </row>
    <row r="8708" spans="1:4" x14ac:dyDescent="0.35">
      <c r="A8708" t="str">
        <f>CONCATENATE(cars_raw!B8713," ",cars_raw!C8713)</f>
        <v>Chevrolet Silverado 1500 RST</v>
      </c>
      <c r="B8708" s="6" t="s">
        <v>30357</v>
      </c>
      <c r="C8708" s="6" t="str">
        <f t="shared" si="136"/>
        <v>52,913</v>
      </c>
      <c r="D8708" s="5">
        <v>52913</v>
      </c>
    </row>
    <row r="8709" spans="1:4" x14ac:dyDescent="0.35">
      <c r="A8709" t="str">
        <f>CONCATENATE(cars_raw!B8714," ",cars_raw!C8714)</f>
        <v>Chevrolet Traverse LS</v>
      </c>
      <c r="B8709" s="6" t="s">
        <v>6458</v>
      </c>
      <c r="C8709" s="6" t="str">
        <f t="shared" si="136"/>
        <v>32,488</v>
      </c>
      <c r="D8709" s="5">
        <v>32488</v>
      </c>
    </row>
    <row r="8710" spans="1:4" x14ac:dyDescent="0.35">
      <c r="A8710" t="str">
        <f>CONCATENATE(cars_raw!B8715," ",cars_raw!C8715)</f>
        <v>Lincoln MKZ Reserve II</v>
      </c>
      <c r="B8710" s="6" t="s">
        <v>5015</v>
      </c>
      <c r="C8710" s="6" t="str">
        <f t="shared" si="136"/>
        <v>35,900</v>
      </c>
      <c r="D8710" s="5">
        <v>35900</v>
      </c>
    </row>
    <row r="8711" spans="1:4" x14ac:dyDescent="0.35">
      <c r="A8711" t="str">
        <f>CONCATENATE(cars_raw!B8716," ",cars_raw!C8716)</f>
        <v>Mazda CX-9 Grand Touring</v>
      </c>
      <c r="B8711" s="6" t="s">
        <v>30369</v>
      </c>
      <c r="C8711" s="6" t="str">
        <f t="shared" si="136"/>
        <v>29,333</v>
      </c>
      <c r="D8711" s="5">
        <v>29333</v>
      </c>
    </row>
    <row r="8712" spans="1:4" x14ac:dyDescent="0.35">
      <c r="A8712" t="str">
        <f>CONCATENATE(cars_raw!B8717," ",cars_raw!C8717)</f>
        <v>BMW X5 xDrive35i</v>
      </c>
      <c r="B8712" s="6" t="s">
        <v>1507</v>
      </c>
      <c r="C8712" s="6" t="str">
        <f t="shared" si="136"/>
        <v>36,995</v>
      </c>
      <c r="D8712" s="5">
        <v>36995</v>
      </c>
    </row>
    <row r="8713" spans="1:4" x14ac:dyDescent="0.35">
      <c r="A8713" t="str">
        <f>CONCATENATE(cars_raw!B8718," ",cars_raw!C8718)</f>
        <v>Jeep Grand Cherokee Limited</v>
      </c>
      <c r="B8713" s="6" t="s">
        <v>1914</v>
      </c>
      <c r="C8713" s="6" t="str">
        <f t="shared" si="136"/>
        <v>34,999</v>
      </c>
      <c r="D8713" s="5">
        <v>34999</v>
      </c>
    </row>
    <row r="8714" spans="1:4" x14ac:dyDescent="0.35">
      <c r="A8714" t="str">
        <f>CONCATENATE(cars_raw!B8719," ",cars_raw!C8719)</f>
        <v>Kia Sorento EX</v>
      </c>
      <c r="B8714" s="6" t="s">
        <v>17558</v>
      </c>
      <c r="C8714" s="6" t="str">
        <f t="shared" si="136"/>
        <v>29,300</v>
      </c>
      <c r="D8714" s="5">
        <v>29300</v>
      </c>
    </row>
    <row r="8715" spans="1:4" x14ac:dyDescent="0.35">
      <c r="A8715" t="str">
        <f>CONCATENATE(cars_raw!B8720," ",cars_raw!C8720)</f>
        <v>Tesla Model Y Long Range</v>
      </c>
      <c r="B8715" s="6" t="s">
        <v>30379</v>
      </c>
      <c r="C8715" s="6" t="str">
        <f t="shared" si="136"/>
        <v>69,199</v>
      </c>
      <c r="D8715" s="5">
        <v>69199</v>
      </c>
    </row>
    <row r="8716" spans="1:4" x14ac:dyDescent="0.35">
      <c r="A8716" t="str">
        <f>CONCATENATE(cars_raw!B8721," ",cars_raw!C8721)</f>
        <v>Mercedes-Benz S-Class S 560 4MATIC</v>
      </c>
      <c r="B8716" s="6" t="s">
        <v>30384</v>
      </c>
      <c r="C8716" s="6" t="str">
        <f t="shared" si="136"/>
        <v>79,771</v>
      </c>
      <c r="D8716" s="5">
        <v>79771</v>
      </c>
    </row>
    <row r="8717" spans="1:4" x14ac:dyDescent="0.35">
      <c r="A8717" t="str">
        <f>CONCATENATE(cars_raw!B8722," ",cars_raw!C8722)</f>
        <v>Jeep Cherokee Limited</v>
      </c>
      <c r="B8717" s="6" t="s">
        <v>30386</v>
      </c>
      <c r="C8717" s="6" t="str">
        <f t="shared" si="136"/>
        <v>30,671</v>
      </c>
      <c r="D8717" s="5">
        <v>30671</v>
      </c>
    </row>
    <row r="8718" spans="1:4" x14ac:dyDescent="0.35">
      <c r="A8718" t="str">
        <f>CONCATENATE(cars_raw!B8723," ",cars_raw!C8723)</f>
        <v>Acura MDX 3.5L w/Technology Package</v>
      </c>
      <c r="B8718" s="6" t="s">
        <v>30388</v>
      </c>
      <c r="C8718" s="6" t="str">
        <f t="shared" si="136"/>
        <v>38,452</v>
      </c>
      <c r="D8718" s="5">
        <v>38452</v>
      </c>
    </row>
    <row r="8719" spans="1:4" x14ac:dyDescent="0.35">
      <c r="A8719" t="str">
        <f>CONCATENATE(cars_raw!B8724," ",cars_raw!C8724)</f>
        <v>Nissan Murano SL</v>
      </c>
      <c r="B8719" s="6" t="s">
        <v>1384</v>
      </c>
      <c r="C8719" s="6" t="str">
        <f t="shared" si="136"/>
        <v>29,700</v>
      </c>
      <c r="D8719" s="5">
        <v>29700</v>
      </c>
    </row>
    <row r="8720" spans="1:4" x14ac:dyDescent="0.35">
      <c r="A8720" t="str">
        <f>CONCATENATE(cars_raw!B8725," ",cars_raw!C8725)</f>
        <v>Mercedes-Benz GLE 350 Base 4MATIC</v>
      </c>
      <c r="B8720" s="6" t="s">
        <v>23121</v>
      </c>
      <c r="C8720" s="6" t="str">
        <f t="shared" si="136"/>
        <v>45,495</v>
      </c>
      <c r="D8720" s="5">
        <v>45495</v>
      </c>
    </row>
    <row r="8721" spans="1:4" x14ac:dyDescent="0.35">
      <c r="A8721" t="str">
        <f>CONCATENATE(cars_raw!B8726," ",cars_raw!C8726)</f>
        <v>Acura RDX Base</v>
      </c>
      <c r="B8721" s="6" t="s">
        <v>9049</v>
      </c>
      <c r="C8721" s="6" t="str">
        <f t="shared" si="136"/>
        <v>35,995</v>
      </c>
      <c r="D8721" s="5">
        <v>35995</v>
      </c>
    </row>
    <row r="8722" spans="1:4" x14ac:dyDescent="0.35">
      <c r="A8722" t="str">
        <f>CONCATENATE(cars_raw!B8727," ",cars_raw!C8727)</f>
        <v>Hyundai Elantra GT Base</v>
      </c>
      <c r="B8722" s="6" t="s">
        <v>30394</v>
      </c>
      <c r="C8722" s="6" t="str">
        <f t="shared" si="136"/>
        <v>9,099</v>
      </c>
      <c r="D8722" s="5">
        <v>9099</v>
      </c>
    </row>
    <row r="8723" spans="1:4" x14ac:dyDescent="0.35">
      <c r="A8723" t="str">
        <f>CONCATENATE(cars_raw!B8728," ",cars_raw!C8728)</f>
        <v>Audi Q3 45 S line Premium</v>
      </c>
      <c r="B8723" s="6" t="s">
        <v>6253</v>
      </c>
      <c r="C8723" s="6" t="str">
        <f t="shared" si="136"/>
        <v>41,998</v>
      </c>
      <c r="D8723" s="5">
        <v>41998</v>
      </c>
    </row>
    <row r="8724" spans="1:4" x14ac:dyDescent="0.35">
      <c r="A8724" t="str">
        <f>CONCATENATE(cars_raw!B8729," ",cars_raw!C8729)</f>
        <v>Ford Transit-250 Base</v>
      </c>
      <c r="B8724" s="6" t="s">
        <v>30400</v>
      </c>
      <c r="C8724" s="6" t="str">
        <f t="shared" si="136"/>
        <v>64,977</v>
      </c>
      <c r="D8724" s="5">
        <v>64977</v>
      </c>
    </row>
    <row r="8725" spans="1:4" x14ac:dyDescent="0.35">
      <c r="A8725" t="str">
        <f>CONCATENATE(cars_raw!B8730," ",cars_raw!C8730)</f>
        <v>Toyota RAV4 XLE</v>
      </c>
      <c r="B8725" s="6" t="s">
        <v>2965</v>
      </c>
      <c r="C8725" s="6" t="str">
        <f t="shared" si="136"/>
        <v>25,999</v>
      </c>
      <c r="D8725" s="5">
        <v>25999</v>
      </c>
    </row>
    <row r="8726" spans="1:4" x14ac:dyDescent="0.35">
      <c r="A8726" t="str">
        <f>CONCATENATE(cars_raw!B8731," ",cars_raw!C8731)</f>
        <v>Jeep Grand Cherokee Limited</v>
      </c>
      <c r="B8726" s="6" t="s">
        <v>18142</v>
      </c>
      <c r="C8726" s="6" t="str">
        <f t="shared" si="136"/>
        <v>42,495</v>
      </c>
      <c r="D8726" s="5">
        <v>42495</v>
      </c>
    </row>
    <row r="8727" spans="1:4" x14ac:dyDescent="0.35">
      <c r="A8727" t="str">
        <f>CONCATENATE(cars_raw!B8732," ",cars_raw!C8732)</f>
        <v>Mercedes-Benz GLC 300 Base</v>
      </c>
      <c r="B8727" s="6" t="s">
        <v>30409</v>
      </c>
      <c r="C8727" s="6" t="str">
        <f t="shared" si="136"/>
        <v>43,983</v>
      </c>
      <c r="D8727" s="5">
        <v>43983</v>
      </c>
    </row>
    <row r="8728" spans="1:4" x14ac:dyDescent="0.35">
      <c r="A8728" t="str">
        <f>CONCATENATE(cars_raw!B8733," ",cars_raw!C8733)</f>
        <v>BMW X7 xDrive40i</v>
      </c>
      <c r="B8728" s="6" t="s">
        <v>13901</v>
      </c>
      <c r="C8728" s="6" t="str">
        <f t="shared" si="136"/>
        <v>68,490</v>
      </c>
      <c r="D8728" s="5">
        <v>68490</v>
      </c>
    </row>
    <row r="8729" spans="1:4" x14ac:dyDescent="0.35">
      <c r="A8729" t="str">
        <f>CONCATENATE(cars_raw!B8734," ",cars_raw!C8734)</f>
        <v>Toyota RAV4 Limited</v>
      </c>
      <c r="B8729" s="6" t="s">
        <v>12147</v>
      </c>
      <c r="C8729" s="6" t="str">
        <f t="shared" si="136"/>
        <v>22,500</v>
      </c>
      <c r="D8729" s="5">
        <v>22500</v>
      </c>
    </row>
    <row r="8730" spans="1:4" x14ac:dyDescent="0.35">
      <c r="A8730" t="str">
        <f>CONCATENATE(cars_raw!B8735," ",cars_raw!C8735)</f>
        <v>Mazda CX-9 Grand Touring</v>
      </c>
      <c r="B8730" s="6" t="s">
        <v>30414</v>
      </c>
      <c r="C8730" s="6" t="str">
        <f t="shared" si="136"/>
        <v>37,940</v>
      </c>
      <c r="D8730" s="5">
        <v>37940</v>
      </c>
    </row>
    <row r="8731" spans="1:4" x14ac:dyDescent="0.35">
      <c r="A8731" t="str">
        <f>CONCATENATE(cars_raw!B8736," ",cars_raw!C8736)</f>
        <v>Ford Transit-250 Base</v>
      </c>
      <c r="B8731" s="6" t="s">
        <v>4603</v>
      </c>
      <c r="C8731" s="6" t="str">
        <f t="shared" si="136"/>
        <v>47,998</v>
      </c>
      <c r="D8731" s="5">
        <v>47998</v>
      </c>
    </row>
    <row r="8732" spans="1:4" x14ac:dyDescent="0.35">
      <c r="A8732" t="str">
        <f>CONCATENATE(cars_raw!B8737," ",cars_raw!C8737)</f>
        <v>Acura RDX Technology Package</v>
      </c>
      <c r="B8732" s="6" t="s">
        <v>2955</v>
      </c>
      <c r="C8732" s="6" t="str">
        <f t="shared" si="136"/>
        <v>40,998</v>
      </c>
      <c r="D8732" s="5">
        <v>40998</v>
      </c>
    </row>
    <row r="8733" spans="1:4" x14ac:dyDescent="0.35">
      <c r="A8733" t="str">
        <f>CONCATENATE(cars_raw!B8738," ",cars_raw!C8738)</f>
        <v>Land Rover Discovery HSE</v>
      </c>
      <c r="B8733" s="6" t="s">
        <v>2460</v>
      </c>
      <c r="C8733" s="6" t="str">
        <f t="shared" si="136"/>
        <v>49,998</v>
      </c>
      <c r="D8733" s="5">
        <v>49998</v>
      </c>
    </row>
    <row r="8734" spans="1:4" x14ac:dyDescent="0.35">
      <c r="A8734" t="str">
        <f>CONCATENATE(cars_raw!B8739," ",cars_raw!C8739)</f>
        <v>BMW 328d Base</v>
      </c>
      <c r="B8734" s="6" t="s">
        <v>754</v>
      </c>
      <c r="C8734" s="6" t="str">
        <f t="shared" si="136"/>
        <v>33,998</v>
      </c>
      <c r="D8734" s="5">
        <v>33998</v>
      </c>
    </row>
    <row r="8735" spans="1:4" x14ac:dyDescent="0.35">
      <c r="A8735" t="str">
        <f>CONCATENATE(cars_raw!B8740," ",cars_raw!C8740)</f>
        <v>Porsche Macan Base</v>
      </c>
      <c r="B8735" s="6" t="s">
        <v>10428</v>
      </c>
      <c r="C8735" s="6" t="str">
        <f t="shared" si="136"/>
        <v>66,995</v>
      </c>
      <c r="D8735" s="5">
        <v>66995</v>
      </c>
    </row>
    <row r="8736" spans="1:4" x14ac:dyDescent="0.35">
      <c r="A8736" t="str">
        <f>CONCATENATE(cars_raw!B8741," ",cars_raw!C8741)</f>
        <v>Kia Optima EX</v>
      </c>
      <c r="B8736" s="6" t="s">
        <v>30431</v>
      </c>
      <c r="C8736" s="6" t="str">
        <f t="shared" si="136"/>
        <v>24,624</v>
      </c>
      <c r="D8736" s="5">
        <v>24624</v>
      </c>
    </row>
    <row r="8737" spans="1:4" x14ac:dyDescent="0.35">
      <c r="A8737" t="str">
        <f>CONCATENATE(cars_raw!B8742," ",cars_raw!C8742)</f>
        <v>Toyota 4Runner Limited</v>
      </c>
      <c r="B8737" s="6" t="s">
        <v>18506</v>
      </c>
      <c r="C8737" s="6" t="str">
        <f t="shared" si="136"/>
        <v>38,795</v>
      </c>
      <c r="D8737" s="5">
        <v>38795</v>
      </c>
    </row>
    <row r="8738" spans="1:4" x14ac:dyDescent="0.35">
      <c r="A8738" t="str">
        <f>CONCATENATE(cars_raw!B8743," ",cars_raw!C8743)</f>
        <v>Dodge Durango R/T</v>
      </c>
      <c r="B8738" s="6" t="s">
        <v>367</v>
      </c>
      <c r="C8738" s="6" t="str">
        <f t="shared" si="136"/>
        <v>26,998</v>
      </c>
      <c r="D8738" s="5">
        <v>26998</v>
      </c>
    </row>
    <row r="8739" spans="1:4" x14ac:dyDescent="0.35">
      <c r="A8739" t="str">
        <f>CONCATENATE(cars_raw!B8744," ",cars_raw!C8744)</f>
        <v>Jeep Wrangler Unlimited Rubicon</v>
      </c>
      <c r="B8739" s="6" t="s">
        <v>18635</v>
      </c>
      <c r="C8739" s="6" t="str">
        <f t="shared" si="136"/>
        <v>43,990</v>
      </c>
      <c r="D8739" s="5">
        <v>43990</v>
      </c>
    </row>
    <row r="8740" spans="1:4" x14ac:dyDescent="0.35">
      <c r="A8740" t="str">
        <f>CONCATENATE(cars_raw!B8745," ",cars_raw!C8745)</f>
        <v>Toyota Corolla S</v>
      </c>
      <c r="B8740" s="6" t="s">
        <v>4938</v>
      </c>
      <c r="C8740" s="6" t="str">
        <f t="shared" si="136"/>
        <v>19,999</v>
      </c>
      <c r="D8740" s="5">
        <v>19999</v>
      </c>
    </row>
    <row r="8741" spans="1:4" x14ac:dyDescent="0.35">
      <c r="A8741" t="str">
        <f>CONCATENATE(cars_raw!B8746," ",cars_raw!C8746)</f>
        <v>GMC Sierra 1500 Denali</v>
      </c>
      <c r="B8741" s="6" t="s">
        <v>6331</v>
      </c>
      <c r="C8741" s="6" t="str">
        <f t="shared" si="136"/>
        <v>64,999</v>
      </c>
      <c r="D8741" s="5">
        <v>64999</v>
      </c>
    </row>
    <row r="8742" spans="1:4" x14ac:dyDescent="0.35">
      <c r="A8742" t="str">
        <f>CONCATENATE(cars_raw!B8747," ",cars_raw!C8747)</f>
        <v>BMW 330 i xDrive</v>
      </c>
      <c r="B8742" s="6" t="s">
        <v>30445</v>
      </c>
      <c r="C8742" s="6" t="str">
        <f t="shared" si="136"/>
        <v>37,889</v>
      </c>
      <c r="D8742" s="5">
        <v>37889</v>
      </c>
    </row>
    <row r="8743" spans="1:4" x14ac:dyDescent="0.35">
      <c r="A8743" t="str">
        <f>CONCATENATE(cars_raw!B8748," ",cars_raw!C8748)</f>
        <v>Toyota RAV4 XLE</v>
      </c>
      <c r="B8743" s="6" t="s">
        <v>30448</v>
      </c>
      <c r="C8743" s="6" t="str">
        <f t="shared" si="136"/>
        <v>35,390</v>
      </c>
      <c r="D8743" s="5">
        <v>35390</v>
      </c>
    </row>
    <row r="8744" spans="1:4" x14ac:dyDescent="0.35">
      <c r="A8744" t="str">
        <f>CONCATENATE(cars_raw!B8749," ",cars_raw!C8749)</f>
        <v>Mercedes-Benz GLE 350 Base 4MATIC</v>
      </c>
      <c r="B8744" s="6" t="s">
        <v>30453</v>
      </c>
      <c r="C8744" s="6" t="str">
        <f t="shared" si="136"/>
        <v>44,387</v>
      </c>
      <c r="D8744" s="5">
        <v>44387</v>
      </c>
    </row>
    <row r="8745" spans="1:4" x14ac:dyDescent="0.35">
      <c r="A8745" t="str">
        <f>CONCATENATE(cars_raw!B8750," ",cars_raw!C8750)</f>
        <v>Mazda CX-5 Grand Touring</v>
      </c>
      <c r="B8745" s="6" t="s">
        <v>8472</v>
      </c>
      <c r="C8745" s="6" t="str">
        <f t="shared" si="136"/>
        <v>35,989</v>
      </c>
      <c r="D8745" s="5">
        <v>35989</v>
      </c>
    </row>
    <row r="8746" spans="1:4" x14ac:dyDescent="0.35">
      <c r="A8746" t="str">
        <f>CONCATENATE(cars_raw!B8751," ",cars_raw!C8751)</f>
        <v>Ford Taurus SHO</v>
      </c>
      <c r="B8746" s="6" t="s">
        <v>18781</v>
      </c>
      <c r="C8746" s="6" t="str">
        <f t="shared" si="136"/>
        <v>21,599</v>
      </c>
      <c r="D8746" s="5">
        <v>21599</v>
      </c>
    </row>
    <row r="8747" spans="1:4" x14ac:dyDescent="0.35">
      <c r="A8747" t="str">
        <f>CONCATENATE(cars_raw!B8752," ",cars_raw!C8752)</f>
        <v>Tesla Model S 75D</v>
      </c>
      <c r="B8747" s="6" t="s">
        <v>9929</v>
      </c>
      <c r="C8747" s="6" t="str">
        <f t="shared" si="136"/>
        <v>57,443</v>
      </c>
      <c r="D8747" s="5">
        <v>57443</v>
      </c>
    </row>
    <row r="8748" spans="1:4" x14ac:dyDescent="0.35">
      <c r="A8748" t="str">
        <f>CONCATENATE(cars_raw!B8753," ",cars_raw!C8753)</f>
        <v>Honda Accord Sport 1.5T</v>
      </c>
      <c r="B8748" s="6" t="s">
        <v>30458</v>
      </c>
      <c r="C8748" s="6" t="str">
        <f t="shared" si="136"/>
        <v>35,193</v>
      </c>
      <c r="D8748" s="5">
        <v>35193</v>
      </c>
    </row>
    <row r="8749" spans="1:4" x14ac:dyDescent="0.35">
      <c r="A8749" t="str">
        <f>CONCATENATE(cars_raw!B8754," ",cars_raw!C8754)</f>
        <v>Mercedes-Benz E-Class E 350</v>
      </c>
      <c r="B8749" s="6" t="s">
        <v>215</v>
      </c>
      <c r="C8749" s="6" t="str">
        <f t="shared" si="136"/>
        <v>37,000</v>
      </c>
      <c r="D8749" s="5">
        <v>37000</v>
      </c>
    </row>
    <row r="8750" spans="1:4" x14ac:dyDescent="0.35">
      <c r="A8750" t="str">
        <f>CONCATENATE(cars_raw!B8755," ",cars_raw!C8755)</f>
        <v>Lincoln MKC Reserve</v>
      </c>
      <c r="B8750" s="6" t="s">
        <v>19630</v>
      </c>
      <c r="C8750" s="6" t="str">
        <f t="shared" si="136"/>
        <v>31,989</v>
      </c>
      <c r="D8750" s="5">
        <v>31989</v>
      </c>
    </row>
    <row r="8751" spans="1:4" x14ac:dyDescent="0.35">
      <c r="A8751" t="str">
        <f>CONCATENATE(cars_raw!B8756," ",cars_raw!C8756)</f>
        <v>GMC Yukon XL Denali</v>
      </c>
      <c r="B8751" s="6" t="s">
        <v>19023</v>
      </c>
      <c r="C8751" s="6" t="str">
        <f t="shared" si="136"/>
        <v>49,991</v>
      </c>
      <c r="D8751" s="5">
        <v>49991</v>
      </c>
    </row>
    <row r="8752" spans="1:4" x14ac:dyDescent="0.35">
      <c r="A8752" t="str">
        <f>CONCATENATE(cars_raw!B8757," ",cars_raw!C8757)</f>
        <v>Honda Pilot Special Edition</v>
      </c>
      <c r="B8752" s="6" t="s">
        <v>28369</v>
      </c>
      <c r="C8752" s="6" t="str">
        <f t="shared" si="136"/>
        <v>40,480</v>
      </c>
      <c r="D8752" s="5">
        <v>40480</v>
      </c>
    </row>
    <row r="8753" spans="1:4" x14ac:dyDescent="0.35">
      <c r="A8753" t="str">
        <f>CONCATENATE(cars_raw!B8758," ",cars_raw!C8758)</f>
        <v>BMW 330 i xDrive</v>
      </c>
      <c r="B8753" s="6" t="s">
        <v>21981</v>
      </c>
      <c r="C8753" s="6" t="str">
        <f t="shared" si="136"/>
        <v>41,997</v>
      </c>
      <c r="D8753" s="5">
        <v>41997</v>
      </c>
    </row>
    <row r="8754" spans="1:4" x14ac:dyDescent="0.35">
      <c r="A8754" t="str">
        <f>CONCATENATE(cars_raw!B8759," ",cars_raw!C8759)</f>
        <v>Chevrolet Tahoe Premier</v>
      </c>
      <c r="B8754" s="6" t="s">
        <v>3915</v>
      </c>
      <c r="C8754" s="6" t="str">
        <f t="shared" si="136"/>
        <v>59,995</v>
      </c>
      <c r="D8754" s="5">
        <v>59995</v>
      </c>
    </row>
    <row r="8755" spans="1:4" x14ac:dyDescent="0.35">
      <c r="A8755" t="str">
        <f>CONCATENATE(cars_raw!B8760," ",cars_raw!C8760)</f>
        <v>Toyota 4Runner SR5</v>
      </c>
      <c r="B8755" s="6" t="s">
        <v>3104</v>
      </c>
      <c r="C8755" s="6" t="str">
        <f t="shared" si="136"/>
        <v>45,877</v>
      </c>
      <c r="D8755" s="5">
        <v>45877</v>
      </c>
    </row>
    <row r="8756" spans="1:4" x14ac:dyDescent="0.35">
      <c r="A8756" t="str">
        <f>CONCATENATE(cars_raw!B8761," ",cars_raw!C8761)</f>
        <v>BMW X4 xDrive30i</v>
      </c>
      <c r="B8756" s="6" t="s">
        <v>9592</v>
      </c>
      <c r="C8756" s="6" t="str">
        <f t="shared" si="136"/>
        <v>44,990</v>
      </c>
      <c r="D8756" s="5">
        <v>44990</v>
      </c>
    </row>
    <row r="8757" spans="1:4" x14ac:dyDescent="0.35">
      <c r="A8757" t="str">
        <f>CONCATENATE(cars_raw!B8762," ",cars_raw!C8762)</f>
        <v>Toyota RAV4 LE</v>
      </c>
      <c r="B8757" s="6" t="s">
        <v>30474</v>
      </c>
      <c r="C8757" s="6" t="str">
        <f t="shared" si="136"/>
        <v>32,933</v>
      </c>
      <c r="D8757" s="5">
        <v>32933</v>
      </c>
    </row>
    <row r="8758" spans="1:4" x14ac:dyDescent="0.35">
      <c r="A8758" t="str">
        <f>CONCATENATE(cars_raw!B8763," ",cars_raw!C8763)</f>
        <v>Mercedes-Benz GLB 250 Base</v>
      </c>
      <c r="B8758" s="6" t="s">
        <v>30479</v>
      </c>
      <c r="C8758" s="6" t="str">
        <f t="shared" si="136"/>
        <v>40,491</v>
      </c>
      <c r="D8758" s="5">
        <v>40491</v>
      </c>
    </row>
    <row r="8759" spans="1:4" x14ac:dyDescent="0.35">
      <c r="A8759" t="str">
        <f>CONCATENATE(cars_raw!B8764," ",cars_raw!C8764)</f>
        <v>GMC Sierra 1500 SLT</v>
      </c>
      <c r="B8759" s="6" t="s">
        <v>30481</v>
      </c>
      <c r="C8759" s="6" t="str">
        <f t="shared" si="136"/>
        <v>45,488</v>
      </c>
      <c r="D8759" s="5">
        <v>45488</v>
      </c>
    </row>
    <row r="8760" spans="1:4" x14ac:dyDescent="0.35">
      <c r="A8760" t="str">
        <f>CONCATENATE(cars_raw!B8765," ",cars_raw!C8765)</f>
        <v>Lexus IS 250 Base</v>
      </c>
      <c r="B8760" s="6" t="s">
        <v>6502</v>
      </c>
      <c r="C8760" s="6" t="str">
        <f t="shared" si="136"/>
        <v>23,000</v>
      </c>
      <c r="D8760" s="5">
        <v>23000</v>
      </c>
    </row>
    <row r="8761" spans="1:4" x14ac:dyDescent="0.35">
      <c r="A8761" t="str">
        <f>CONCATENATE(cars_raw!B8766," ",cars_raw!C8766)</f>
        <v>Nissan Murano SV</v>
      </c>
      <c r="B8761" s="6" t="s">
        <v>30486</v>
      </c>
      <c r="C8761" s="6" t="str">
        <f t="shared" si="136"/>
        <v>32,536</v>
      </c>
      <c r="D8761" s="5">
        <v>32536</v>
      </c>
    </row>
    <row r="8762" spans="1:4" x14ac:dyDescent="0.35">
      <c r="A8762" t="str">
        <f>CONCATENATE(cars_raw!B8767," ",cars_raw!C8767)</f>
        <v>Toyota RAV4 LE</v>
      </c>
      <c r="B8762" s="6" t="s">
        <v>15763</v>
      </c>
      <c r="C8762" s="6" t="str">
        <f t="shared" si="136"/>
        <v>27,777</v>
      </c>
      <c r="D8762" s="5">
        <v>27777</v>
      </c>
    </row>
    <row r="8763" spans="1:4" x14ac:dyDescent="0.35">
      <c r="A8763" t="str">
        <f>CONCATENATE(cars_raw!B8768," ",cars_raw!C8768)</f>
        <v>BMW X3 xDrive28i</v>
      </c>
      <c r="B8763" s="6" t="s">
        <v>14748</v>
      </c>
      <c r="C8763" s="6" t="str">
        <f t="shared" si="136"/>
        <v>16,995</v>
      </c>
      <c r="D8763" s="5">
        <v>16995</v>
      </c>
    </row>
    <row r="8764" spans="1:4" x14ac:dyDescent="0.35">
      <c r="A8764" t="str">
        <f>CONCATENATE(cars_raw!B8769," ",cars_raw!C8769)</f>
        <v>Subaru Forester Sport</v>
      </c>
      <c r="B8764" s="6" t="s">
        <v>3423</v>
      </c>
      <c r="C8764" s="6" t="str">
        <f t="shared" si="136"/>
        <v>34,998</v>
      </c>
      <c r="D8764" s="5">
        <v>34998</v>
      </c>
    </row>
    <row r="8765" spans="1:4" x14ac:dyDescent="0.35">
      <c r="A8765" t="str">
        <f>CONCATENATE(cars_raw!B8770," ",cars_raw!C8770)</f>
        <v>Honda CR-V EX</v>
      </c>
      <c r="B8765" s="6" t="s">
        <v>6368</v>
      </c>
      <c r="C8765" s="6" t="str">
        <f t="shared" si="136"/>
        <v>29,000</v>
      </c>
      <c r="D8765" s="5">
        <v>29000</v>
      </c>
    </row>
    <row r="8766" spans="1:4" x14ac:dyDescent="0.35">
      <c r="A8766" t="str">
        <f>CONCATENATE(cars_raw!B8771," ",cars_raw!C8771)</f>
        <v>Toyota Camry LE</v>
      </c>
      <c r="B8766" s="6" t="s">
        <v>17689</v>
      </c>
      <c r="C8766" s="6" t="str">
        <f t="shared" si="136"/>
        <v>28,750</v>
      </c>
      <c r="D8766" s="5">
        <v>28750</v>
      </c>
    </row>
    <row r="8767" spans="1:4" x14ac:dyDescent="0.35">
      <c r="A8767" t="str">
        <f>CONCATENATE(cars_raw!B8772," ",cars_raw!C8772)</f>
        <v>Audi Q5 45 Premium</v>
      </c>
      <c r="B8767" s="6" t="s">
        <v>2087</v>
      </c>
      <c r="C8767" s="6" t="str">
        <f t="shared" si="136"/>
        <v>52,308</v>
      </c>
      <c r="D8767" s="5">
        <v>52308</v>
      </c>
    </row>
    <row r="8768" spans="1:4" x14ac:dyDescent="0.35">
      <c r="A8768" t="str">
        <f>CONCATENATE(cars_raw!B8773," ",cars_raw!C8773)</f>
        <v>Lexus RX 350 350</v>
      </c>
      <c r="B8768" s="6" t="s">
        <v>18716</v>
      </c>
      <c r="C8768" s="6" t="str">
        <f t="shared" si="136"/>
        <v>44,899</v>
      </c>
      <c r="D8768" s="5">
        <v>44899</v>
      </c>
    </row>
    <row r="8769" spans="1:4" x14ac:dyDescent="0.35">
      <c r="A8769" t="str">
        <f>CONCATENATE(cars_raw!B8774," ",cars_raw!C8774)</f>
        <v>Jeep Grand Cherokee Limited</v>
      </c>
      <c r="B8769" s="6" t="s">
        <v>27120</v>
      </c>
      <c r="C8769" s="6" t="str">
        <f t="shared" si="136"/>
        <v>34,977</v>
      </c>
      <c r="D8769" s="5">
        <v>34977</v>
      </c>
    </row>
    <row r="8770" spans="1:4" x14ac:dyDescent="0.35">
      <c r="A8770" t="str">
        <f>CONCATENATE(cars_raw!B8775," ",cars_raw!C8775)</f>
        <v>Toyota 4Runner Limited</v>
      </c>
      <c r="B8770" s="6" t="s">
        <v>8903</v>
      </c>
      <c r="C8770" s="6" t="str">
        <f t="shared" ref="C8770:C8833" si="137">REPLACE(B8770,1,1,"")</f>
        <v>41,495</v>
      </c>
      <c r="D8770" s="5">
        <v>41495</v>
      </c>
    </row>
    <row r="8771" spans="1:4" x14ac:dyDescent="0.35">
      <c r="A8771" t="str">
        <f>CONCATENATE(cars_raw!B8776," ",cars_raw!C8776)</f>
        <v>Acura MDX 3.5L</v>
      </c>
      <c r="B8771" s="6" t="s">
        <v>30513</v>
      </c>
      <c r="C8771" s="6" t="str">
        <f t="shared" si="137"/>
        <v>23,277</v>
      </c>
      <c r="D8771" s="5">
        <v>23277</v>
      </c>
    </row>
    <row r="8772" spans="1:4" x14ac:dyDescent="0.35">
      <c r="A8772" t="str">
        <f>CONCATENATE(cars_raw!B8777," ",cars_raw!C8777)</f>
        <v>Kia Forte LXS</v>
      </c>
      <c r="B8772" s="6" t="s">
        <v>21498</v>
      </c>
      <c r="C8772" s="6" t="str">
        <f t="shared" si="137"/>
        <v>21,739</v>
      </c>
      <c r="D8772" s="5">
        <v>21739</v>
      </c>
    </row>
    <row r="8773" spans="1:4" x14ac:dyDescent="0.35">
      <c r="A8773" t="str">
        <f>CONCATENATE(cars_raw!B8778," ",cars_raw!C8778)</f>
        <v>Chevrolet Suburban LT</v>
      </c>
      <c r="B8773" s="6" t="s">
        <v>30519</v>
      </c>
      <c r="C8773" s="6" t="str">
        <f t="shared" si="137"/>
        <v>43,772</v>
      </c>
      <c r="D8773" s="5">
        <v>43772</v>
      </c>
    </row>
    <row r="8774" spans="1:4" x14ac:dyDescent="0.35">
      <c r="A8774" t="str">
        <f>CONCATENATE(cars_raw!B8779," ",cars_raw!C8779)</f>
        <v>Volkswagen Atlas 3.6L SE w/Technology</v>
      </c>
      <c r="B8774" s="6" t="s">
        <v>30522</v>
      </c>
      <c r="C8774" s="6" t="str">
        <f t="shared" si="137"/>
        <v>33,704</v>
      </c>
      <c r="D8774" s="5">
        <v>33704</v>
      </c>
    </row>
    <row r="8775" spans="1:4" x14ac:dyDescent="0.35">
      <c r="A8775" t="str">
        <f>CONCATENATE(cars_raw!B8780," ",cars_raw!C8780)</f>
        <v>Porsche Macan S</v>
      </c>
      <c r="B8775" s="6" t="s">
        <v>12339</v>
      </c>
      <c r="C8775" s="6" t="str">
        <f t="shared" si="137"/>
        <v>66,989</v>
      </c>
      <c r="D8775" s="5">
        <v>66989</v>
      </c>
    </row>
    <row r="8776" spans="1:4" x14ac:dyDescent="0.35">
      <c r="A8776" t="str">
        <f>CONCATENATE(cars_raw!B8781," ",cars_raw!C8781)</f>
        <v>Hyundai Santa Fe XL Limited Ultimate</v>
      </c>
      <c r="B8776" s="6" t="s">
        <v>30527</v>
      </c>
      <c r="C8776" s="6" t="str">
        <f t="shared" si="137"/>
        <v>32,882</v>
      </c>
      <c r="D8776" s="5">
        <v>32882</v>
      </c>
    </row>
    <row r="8777" spans="1:4" x14ac:dyDescent="0.35">
      <c r="A8777" t="str">
        <f>CONCATENATE(cars_raw!B8782," ",cars_raw!C8782)</f>
        <v>Buick Encore Preferred</v>
      </c>
      <c r="B8777" s="6" t="s">
        <v>2139</v>
      </c>
      <c r="C8777" s="6" t="str">
        <f t="shared" si="137"/>
        <v>23,999</v>
      </c>
      <c r="D8777" s="5">
        <v>23999</v>
      </c>
    </row>
    <row r="8778" spans="1:4" x14ac:dyDescent="0.35">
      <c r="A8778" t="str">
        <f>CONCATENATE(cars_raw!B8783," ",cars_raw!C8783)</f>
        <v>Mercedes-Benz CLS-Class CLS 63 AMG</v>
      </c>
      <c r="B8778" s="6" t="s">
        <v>3361</v>
      </c>
      <c r="C8778" s="6" t="str">
        <f t="shared" si="137"/>
        <v>39,999</v>
      </c>
      <c r="D8778" s="5">
        <v>39999</v>
      </c>
    </row>
    <row r="8779" spans="1:4" x14ac:dyDescent="0.35">
      <c r="A8779" t="str">
        <f>CONCATENATE(cars_raw!B8784," ",cars_raw!C8784)</f>
        <v>RAM 1500 Laramie</v>
      </c>
      <c r="B8779" s="6" t="s">
        <v>30535</v>
      </c>
      <c r="C8779" s="6" t="str">
        <f t="shared" si="137"/>
        <v>48,818</v>
      </c>
      <c r="D8779" s="5">
        <v>48818</v>
      </c>
    </row>
    <row r="8780" spans="1:4" x14ac:dyDescent="0.35">
      <c r="A8780" t="str">
        <f>CONCATENATE(cars_raw!B8785," ",cars_raw!C8785)</f>
        <v>Cadillac XT5 Luxury</v>
      </c>
      <c r="B8780" s="6" t="s">
        <v>30538</v>
      </c>
      <c r="C8780" s="6" t="str">
        <f t="shared" si="137"/>
        <v>35,976</v>
      </c>
      <c r="D8780" s="5">
        <v>35976</v>
      </c>
    </row>
    <row r="8781" spans="1:4" x14ac:dyDescent="0.35">
      <c r="A8781" t="str">
        <f>CONCATENATE(cars_raw!B8786," ",cars_raw!C8786)</f>
        <v>BMW 750 i xDrive</v>
      </c>
      <c r="B8781" s="6" t="s">
        <v>30540</v>
      </c>
      <c r="C8781" s="6" t="str">
        <f t="shared" si="137"/>
        <v>79,404</v>
      </c>
      <c r="D8781" s="5">
        <v>79404</v>
      </c>
    </row>
    <row r="8782" spans="1:4" x14ac:dyDescent="0.35">
      <c r="A8782" t="str">
        <f>CONCATENATE(cars_raw!B8787," ",cars_raw!C8787)</f>
        <v>INFINITI QX60 Luxe</v>
      </c>
      <c r="B8782" s="6" t="s">
        <v>3048</v>
      </c>
      <c r="C8782" s="6" t="str">
        <f t="shared" si="137"/>
        <v>38,998</v>
      </c>
      <c r="D8782" s="5">
        <v>38998</v>
      </c>
    </row>
    <row r="8783" spans="1:4" x14ac:dyDescent="0.35">
      <c r="A8783" t="str">
        <f>CONCATENATE(cars_raw!B8788," ",cars_raw!C8788)</f>
        <v>Subaru Outback Limited XT</v>
      </c>
      <c r="B8783" s="6" t="s">
        <v>7286</v>
      </c>
      <c r="C8783" s="6" t="str">
        <f t="shared" si="137"/>
        <v>37,923</v>
      </c>
      <c r="D8783" s="5">
        <v>37923</v>
      </c>
    </row>
    <row r="8784" spans="1:4" x14ac:dyDescent="0.35">
      <c r="A8784" t="str">
        <f>CONCATENATE(cars_raw!B8789," ",cars_raw!C8789)</f>
        <v>Chevrolet Traverse LT Cloth</v>
      </c>
      <c r="B8784" s="6" t="s">
        <v>6896</v>
      </c>
      <c r="C8784" s="6" t="str">
        <f t="shared" si="137"/>
        <v>37,599</v>
      </c>
      <c r="D8784" s="5">
        <v>37599</v>
      </c>
    </row>
    <row r="8785" spans="1:4" x14ac:dyDescent="0.35">
      <c r="A8785" t="str">
        <f>CONCATENATE(cars_raw!B8790," ",cars_raw!C8790)</f>
        <v>Ford Explorer XLT</v>
      </c>
      <c r="B8785" s="6" t="s">
        <v>23751</v>
      </c>
      <c r="C8785" s="6" t="str">
        <f t="shared" si="137"/>
        <v>38,487</v>
      </c>
      <c r="D8785" s="5">
        <v>38487</v>
      </c>
    </row>
    <row r="8786" spans="1:4" x14ac:dyDescent="0.35">
      <c r="A8786" t="str">
        <f>CONCATENATE(cars_raw!B8791," ",cars_raw!C8791)</f>
        <v>Kia Forte LX</v>
      </c>
      <c r="B8786" s="6" t="s">
        <v>16050</v>
      </c>
      <c r="C8786" s="6" t="str">
        <f t="shared" si="137"/>
        <v>18,590</v>
      </c>
      <c r="D8786" s="5">
        <v>18590</v>
      </c>
    </row>
    <row r="8787" spans="1:4" x14ac:dyDescent="0.35">
      <c r="A8787" t="str">
        <f>CONCATENATE(cars_raw!B8792," ",cars_raw!C8792)</f>
        <v>Toyota Highlander Limited</v>
      </c>
      <c r="B8787" s="6" t="s">
        <v>3369</v>
      </c>
      <c r="C8787" s="6" t="str">
        <f t="shared" si="137"/>
        <v>5,999</v>
      </c>
      <c r="D8787" s="5">
        <v>5999</v>
      </c>
    </row>
    <row r="8788" spans="1:4" x14ac:dyDescent="0.35">
      <c r="A8788" t="str">
        <f>CONCATENATE(cars_raw!B8793," ",cars_raw!C8793)</f>
        <v>RAM 1500 Laramie</v>
      </c>
      <c r="B8788" s="6" t="s">
        <v>30558</v>
      </c>
      <c r="C8788" s="6" t="str">
        <f t="shared" si="137"/>
        <v>53,688</v>
      </c>
      <c r="D8788" s="5">
        <v>53688</v>
      </c>
    </row>
    <row r="8789" spans="1:4" x14ac:dyDescent="0.35">
      <c r="A8789" t="str">
        <f>CONCATENATE(cars_raw!B8794," ",cars_raw!C8794)</f>
        <v>Lexus ES 350 Base</v>
      </c>
      <c r="B8789" s="6" t="s">
        <v>8801</v>
      </c>
      <c r="C8789" s="6" t="str">
        <f t="shared" si="137"/>
        <v>19,700</v>
      </c>
      <c r="D8789" s="5">
        <v>19700</v>
      </c>
    </row>
    <row r="8790" spans="1:4" x14ac:dyDescent="0.35">
      <c r="A8790" t="str">
        <f>CONCATENATE(cars_raw!B8795," ",cars_raw!C8795)</f>
        <v>Dodge Challenger R/T</v>
      </c>
      <c r="B8790" s="6" t="s">
        <v>30564</v>
      </c>
      <c r="C8790" s="6" t="str">
        <f t="shared" si="137"/>
        <v>37,895</v>
      </c>
      <c r="D8790" s="5">
        <v>37895</v>
      </c>
    </row>
    <row r="8791" spans="1:4" x14ac:dyDescent="0.35">
      <c r="A8791" t="str">
        <f>CONCATENATE(cars_raw!B8796," ",cars_raw!C8796)</f>
        <v>BMW X5 xDrive40i</v>
      </c>
      <c r="B8791" s="6" t="s">
        <v>30567</v>
      </c>
      <c r="C8791" s="6" t="str">
        <f t="shared" si="137"/>
        <v>64,949</v>
      </c>
      <c r="D8791" s="5">
        <v>64949</v>
      </c>
    </row>
    <row r="8792" spans="1:4" x14ac:dyDescent="0.35">
      <c r="A8792" t="str">
        <f>CONCATENATE(cars_raw!B8797," ",cars_raw!C8797)</f>
        <v>Audi Q8 3.0T Premium</v>
      </c>
      <c r="B8792" s="6" t="s">
        <v>30570</v>
      </c>
      <c r="C8792" s="6" t="str">
        <f t="shared" si="137"/>
        <v>63,481</v>
      </c>
      <c r="D8792" s="5">
        <v>63481</v>
      </c>
    </row>
    <row r="8793" spans="1:4" x14ac:dyDescent="0.35">
      <c r="A8793" t="str">
        <f>CONCATENATE(cars_raw!B8798," ",cars_raw!C8798)</f>
        <v>Mercedes-Benz E-Class E 300</v>
      </c>
      <c r="B8793" s="6" t="s">
        <v>30575</v>
      </c>
      <c r="C8793" s="6" t="str">
        <f t="shared" si="137"/>
        <v>45,884</v>
      </c>
      <c r="D8793" s="5">
        <v>45884</v>
      </c>
    </row>
    <row r="8794" spans="1:4" x14ac:dyDescent="0.35">
      <c r="A8794" t="str">
        <f>CONCATENATE(cars_raw!B8799," ",cars_raw!C8799)</f>
        <v>Tesla Model S 100D</v>
      </c>
      <c r="B8794" s="6" t="s">
        <v>1630</v>
      </c>
      <c r="C8794" s="6" t="str">
        <f t="shared" si="137"/>
        <v>71,000</v>
      </c>
      <c r="D8794" s="5">
        <v>71000</v>
      </c>
    </row>
    <row r="8795" spans="1:4" x14ac:dyDescent="0.35">
      <c r="A8795" t="str">
        <f>CONCATENATE(cars_raw!B8800," ",cars_raw!C8800)</f>
        <v>BMW X3 xDrive30i</v>
      </c>
      <c r="B8795" s="6" t="s">
        <v>30580</v>
      </c>
      <c r="C8795" s="6" t="str">
        <f t="shared" si="137"/>
        <v>32,993</v>
      </c>
      <c r="D8795" s="5">
        <v>32993</v>
      </c>
    </row>
    <row r="8796" spans="1:4" x14ac:dyDescent="0.35">
      <c r="A8796" t="str">
        <f>CONCATENATE(cars_raw!B8801," ",cars_raw!C8801)</f>
        <v>BMW M4 Base</v>
      </c>
      <c r="B8796" s="6" t="s">
        <v>11867</v>
      </c>
      <c r="C8796" s="6" t="str">
        <f t="shared" si="137"/>
        <v>77,999</v>
      </c>
      <c r="D8796" s="5">
        <v>77999</v>
      </c>
    </row>
    <row r="8797" spans="1:4" x14ac:dyDescent="0.35">
      <c r="A8797" t="str">
        <f>CONCATENATE(cars_raw!B8802," ",cars_raw!C8802)</f>
        <v>BMW 440 i xDrive</v>
      </c>
      <c r="B8797" s="6" t="s">
        <v>30584</v>
      </c>
      <c r="C8797" s="6" t="str">
        <f t="shared" si="137"/>
        <v>49,625</v>
      </c>
      <c r="D8797" s="5">
        <v>49625</v>
      </c>
    </row>
    <row r="8798" spans="1:4" x14ac:dyDescent="0.35">
      <c r="A8798" t="str">
        <f>CONCATENATE(cars_raw!B8803," ",cars_raw!C8803)</f>
        <v>GMC Acadia SLE-2</v>
      </c>
      <c r="B8798" s="6" t="s">
        <v>1674</v>
      </c>
      <c r="C8798" s="6" t="str">
        <f t="shared" si="137"/>
        <v>32,495</v>
      </c>
      <c r="D8798" s="5">
        <v>32495</v>
      </c>
    </row>
    <row r="8799" spans="1:4" x14ac:dyDescent="0.35">
      <c r="A8799" t="str">
        <f>CONCATENATE(cars_raw!B8804," ",cars_raw!C8804)</f>
        <v>Audi Q3 45 S line Premium</v>
      </c>
      <c r="B8799" s="6" t="s">
        <v>30588</v>
      </c>
      <c r="C8799" s="6" t="str">
        <f t="shared" si="137"/>
        <v>38,992</v>
      </c>
      <c r="D8799" s="5">
        <v>38992</v>
      </c>
    </row>
    <row r="8800" spans="1:4" x14ac:dyDescent="0.35">
      <c r="A8800" t="str">
        <f>CONCATENATE(cars_raw!B8805," ",cars_raw!C8805)</f>
        <v>BMW 330 i</v>
      </c>
      <c r="B8800" s="6" t="s">
        <v>30591</v>
      </c>
      <c r="C8800" s="6" t="str">
        <f t="shared" si="137"/>
        <v>35,263</v>
      </c>
      <c r="D8800" s="5">
        <v>35263</v>
      </c>
    </row>
    <row r="8801" spans="1:4" x14ac:dyDescent="0.35">
      <c r="A8801" t="str">
        <f>CONCATENATE(cars_raw!B8806," ",cars_raw!C8806)</f>
        <v>Jeep Grand Cherokee Limited</v>
      </c>
      <c r="B8801" s="6" t="s">
        <v>30594</v>
      </c>
      <c r="C8801" s="6" t="str">
        <f t="shared" si="137"/>
        <v>28,795</v>
      </c>
      <c r="D8801" s="5">
        <v>28795</v>
      </c>
    </row>
    <row r="8802" spans="1:4" x14ac:dyDescent="0.35">
      <c r="A8802" t="str">
        <f>CONCATENATE(cars_raw!B8807," ",cars_raw!C8807)</f>
        <v>BMW X1 xDrive28i</v>
      </c>
      <c r="B8802" s="6" t="s">
        <v>5319</v>
      </c>
      <c r="C8802" s="6" t="str">
        <f t="shared" si="137"/>
        <v>23,500</v>
      </c>
      <c r="D8802" s="5">
        <v>23500</v>
      </c>
    </row>
    <row r="8803" spans="1:4" x14ac:dyDescent="0.35">
      <c r="A8803" t="str">
        <f>CONCATENATE(cars_raw!B8808," ",cars_raw!C8808)</f>
        <v>Audi A5 2.0T Premium</v>
      </c>
      <c r="B8803" s="6" t="s">
        <v>7850</v>
      </c>
      <c r="C8803" s="6" t="str">
        <f t="shared" si="137"/>
        <v>38,500</v>
      </c>
      <c r="D8803" s="5">
        <v>38500</v>
      </c>
    </row>
    <row r="8804" spans="1:4" x14ac:dyDescent="0.35">
      <c r="A8804" t="str">
        <f>CONCATENATE(cars_raw!B8809," ",cars_raw!C8809)</f>
        <v>Acura TLX FWD</v>
      </c>
      <c r="B8804" s="6" t="s">
        <v>259</v>
      </c>
      <c r="C8804" s="6" t="str">
        <f t="shared" si="137"/>
        <v>30,995</v>
      </c>
      <c r="D8804" s="5">
        <v>30995</v>
      </c>
    </row>
    <row r="8805" spans="1:4" x14ac:dyDescent="0.35">
      <c r="A8805" t="str">
        <f>CONCATENATE(cars_raw!B8810," ",cars_raw!C8810)</f>
        <v>Toyota Corolla Hatchback SE</v>
      </c>
      <c r="B8805" s="6" t="s">
        <v>30604</v>
      </c>
      <c r="C8805" s="6" t="str">
        <f t="shared" si="137"/>
        <v>28,986</v>
      </c>
      <c r="D8805" s="5">
        <v>28986</v>
      </c>
    </row>
    <row r="8806" spans="1:4" x14ac:dyDescent="0.35">
      <c r="A8806" t="str">
        <f>CONCATENATE(cars_raw!B8811," ",cars_raw!C8811)</f>
        <v>Audi R8 5.2</v>
      </c>
      <c r="B8806" s="6" t="s">
        <v>30610</v>
      </c>
      <c r="C8806" s="6" t="str">
        <f t="shared" si="137"/>
        <v>128,550</v>
      </c>
      <c r="D8806" s="5">
        <v>128550</v>
      </c>
    </row>
    <row r="8807" spans="1:4" x14ac:dyDescent="0.35">
      <c r="A8807" t="str">
        <f>CONCATENATE(cars_raw!B8812," ",cars_raw!C8812)</f>
        <v>Hyundai Palisade SEL</v>
      </c>
      <c r="B8807" s="6" t="s">
        <v>30617</v>
      </c>
      <c r="C8807" s="6" t="str">
        <f t="shared" si="137"/>
        <v>45,253</v>
      </c>
      <c r="D8807" s="5">
        <v>45253</v>
      </c>
    </row>
    <row r="8808" spans="1:4" x14ac:dyDescent="0.35">
      <c r="A8808" t="str">
        <f>CONCATENATE(cars_raw!B8813," ",cars_raw!C8813)</f>
        <v>BMW 340 i xDrive</v>
      </c>
      <c r="B8808" s="6" t="s">
        <v>8945</v>
      </c>
      <c r="C8808" s="6" t="str">
        <f t="shared" si="137"/>
        <v>33,800</v>
      </c>
      <c r="D8808" s="5">
        <v>33800</v>
      </c>
    </row>
    <row r="8809" spans="1:4" x14ac:dyDescent="0.35">
      <c r="A8809" t="str">
        <f>CONCATENATE(cars_raw!B8814," ",cars_raw!C8814)</f>
        <v>Nissan Rogue Sport S</v>
      </c>
      <c r="B8809" s="6" t="s">
        <v>27202</v>
      </c>
      <c r="C8809" s="6" t="str">
        <f t="shared" si="137"/>
        <v>24,992</v>
      </c>
      <c r="D8809" s="5">
        <v>24992</v>
      </c>
    </row>
    <row r="8810" spans="1:4" x14ac:dyDescent="0.35">
      <c r="A8810" t="str">
        <f>CONCATENATE(cars_raw!B8815," ",cars_raw!C8815)</f>
        <v>Honda Passport EX-L</v>
      </c>
      <c r="B8810" s="6" t="s">
        <v>30628</v>
      </c>
      <c r="C8810" s="6" t="str">
        <f t="shared" si="137"/>
        <v>32,829</v>
      </c>
      <c r="D8810" s="5">
        <v>32829</v>
      </c>
    </row>
    <row r="8811" spans="1:4" x14ac:dyDescent="0.35">
      <c r="A8811" t="str">
        <f>CONCATENATE(cars_raw!B8816," ",cars_raw!C8816)</f>
        <v>Audi Q5 2.0T Premium Plus</v>
      </c>
      <c r="B8811" s="6" t="s">
        <v>19503</v>
      </c>
      <c r="C8811" s="6" t="str">
        <f t="shared" si="137"/>
        <v>14,990</v>
      </c>
      <c r="D8811" s="5">
        <v>14990</v>
      </c>
    </row>
    <row r="8812" spans="1:4" x14ac:dyDescent="0.35">
      <c r="A8812" t="str">
        <f>CONCATENATE(cars_raw!B8817," ",cars_raw!C8817)</f>
        <v>Honda CR-V EX-L</v>
      </c>
      <c r="B8812" s="6" t="s">
        <v>30634</v>
      </c>
      <c r="C8812" s="6" t="str">
        <f t="shared" si="137"/>
        <v>27,718</v>
      </c>
      <c r="D8812" s="5">
        <v>27718</v>
      </c>
    </row>
    <row r="8813" spans="1:4" x14ac:dyDescent="0.35">
      <c r="A8813" t="str">
        <f>CONCATENATE(cars_raw!B8818," ",cars_raw!C8818)</f>
        <v>BMW 530 i xDrive</v>
      </c>
      <c r="B8813" s="6" t="s">
        <v>30637</v>
      </c>
      <c r="C8813" s="6" t="str">
        <f t="shared" si="137"/>
        <v>39,847</v>
      </c>
      <c r="D8813" s="5">
        <v>39847</v>
      </c>
    </row>
    <row r="8814" spans="1:4" x14ac:dyDescent="0.35">
      <c r="A8814" t="str">
        <f>CONCATENATE(cars_raw!B8819," ",cars_raw!C8819)</f>
        <v>Buick Encore Preferred</v>
      </c>
      <c r="B8814" s="6" t="s">
        <v>21349</v>
      </c>
      <c r="C8814" s="6" t="str">
        <f t="shared" si="137"/>
        <v>24,898</v>
      </c>
      <c r="D8814" s="5">
        <v>24898</v>
      </c>
    </row>
    <row r="8815" spans="1:4" x14ac:dyDescent="0.35">
      <c r="A8815" t="str">
        <f>CONCATENATE(cars_raw!B8820," ",cars_raw!C8820)</f>
        <v>Toyota RAV4 LE</v>
      </c>
      <c r="B8815" s="6" t="s">
        <v>26511</v>
      </c>
      <c r="C8815" s="6" t="str">
        <f t="shared" si="137"/>
        <v>26,709</v>
      </c>
      <c r="D8815" s="5">
        <v>26709</v>
      </c>
    </row>
    <row r="8816" spans="1:4" x14ac:dyDescent="0.35">
      <c r="A8816" t="str">
        <f>CONCATENATE(cars_raw!B8821," ",cars_raw!C8821)</f>
        <v>Hyundai Santa Fe SE Ultimate</v>
      </c>
      <c r="B8816" s="6" t="s">
        <v>11683</v>
      </c>
      <c r="C8816" s="6" t="str">
        <f t="shared" si="137"/>
        <v>27,690</v>
      </c>
      <c r="D8816" s="5">
        <v>27690</v>
      </c>
    </row>
    <row r="8817" spans="1:4" x14ac:dyDescent="0.35">
      <c r="A8817" t="str">
        <f>CONCATENATE(cars_raw!B8822," ",cars_raw!C8822)</f>
        <v>BMW X3 M40i</v>
      </c>
      <c r="B8817" s="6" t="s">
        <v>1040</v>
      </c>
      <c r="C8817" s="6" t="str">
        <f t="shared" si="137"/>
        <v>39,989</v>
      </c>
      <c r="D8817" s="5">
        <v>39989</v>
      </c>
    </row>
    <row r="8818" spans="1:4" x14ac:dyDescent="0.35">
      <c r="A8818" t="str">
        <f>CONCATENATE(cars_raw!B8823," ",cars_raw!C8823)</f>
        <v>Subaru Forester Premium</v>
      </c>
      <c r="B8818" s="6" t="s">
        <v>781</v>
      </c>
      <c r="C8818" s="6" t="str">
        <f t="shared" si="137"/>
        <v>29,998</v>
      </c>
      <c r="D8818" s="5">
        <v>29998</v>
      </c>
    </row>
    <row r="8819" spans="1:4" x14ac:dyDescent="0.35">
      <c r="A8819" t="str">
        <f>CONCATENATE(cars_raw!B8824," ",cars_raw!C8824)</f>
        <v>Toyota RAV4 LE</v>
      </c>
      <c r="B8819" s="6" t="s">
        <v>30660</v>
      </c>
      <c r="C8819" s="6" t="str">
        <f t="shared" si="137"/>
        <v>29,704</v>
      </c>
      <c r="D8819" s="5">
        <v>29704</v>
      </c>
    </row>
    <row r="8820" spans="1:4" x14ac:dyDescent="0.35">
      <c r="A8820" t="str">
        <f>CONCATENATE(cars_raw!B8825," ",cars_raw!C8825)</f>
        <v>Ford Explorer ST</v>
      </c>
      <c r="B8820" s="6" t="s">
        <v>10610</v>
      </c>
      <c r="C8820" s="6" t="str">
        <f t="shared" si="137"/>
        <v>53,952</v>
      </c>
      <c r="D8820" s="5">
        <v>53952</v>
      </c>
    </row>
    <row r="8821" spans="1:4" x14ac:dyDescent="0.35">
      <c r="A8821" t="str">
        <f>CONCATENATE(cars_raw!B8826," ",cars_raw!C8826)</f>
        <v>BMW X3 sDrive30i</v>
      </c>
      <c r="B8821" s="6" t="s">
        <v>9439</v>
      </c>
      <c r="C8821" s="6" t="str">
        <f t="shared" si="137"/>
        <v>37,999</v>
      </c>
      <c r="D8821" s="5">
        <v>37999</v>
      </c>
    </row>
    <row r="8822" spans="1:4" x14ac:dyDescent="0.35">
      <c r="A8822" t="str">
        <f>CONCATENATE(cars_raw!B8827," ",cars_raw!C8827)</f>
        <v>Nissan Pathfinder SL</v>
      </c>
      <c r="B8822" s="6" t="s">
        <v>2456</v>
      </c>
      <c r="C8822" s="6" t="str">
        <f t="shared" si="137"/>
        <v>26,952</v>
      </c>
      <c r="D8822" s="5">
        <v>26952</v>
      </c>
    </row>
    <row r="8823" spans="1:4" x14ac:dyDescent="0.35">
      <c r="A8823" t="str">
        <f>CONCATENATE(cars_raw!B8828," ",cars_raw!C8828)</f>
        <v>Honda Civic LX</v>
      </c>
      <c r="B8823" s="6" t="s">
        <v>30671</v>
      </c>
      <c r="C8823" s="6" t="str">
        <f t="shared" si="137"/>
        <v>27,598</v>
      </c>
      <c r="D8823" s="5">
        <v>27598</v>
      </c>
    </row>
    <row r="8824" spans="1:4" x14ac:dyDescent="0.35">
      <c r="A8824" t="str">
        <f>CONCATENATE(cars_raw!B8829," ",cars_raw!C8829)</f>
        <v>Ford Escape Titanium</v>
      </c>
      <c r="B8824" s="6" t="s">
        <v>6368</v>
      </c>
      <c r="C8824" s="6" t="str">
        <f t="shared" si="137"/>
        <v>29,000</v>
      </c>
      <c r="D8824" s="5">
        <v>29000</v>
      </c>
    </row>
    <row r="8825" spans="1:4" x14ac:dyDescent="0.35">
      <c r="A8825" t="str">
        <f>CONCATENATE(cars_raw!B8830," ",cars_raw!C8830)</f>
        <v>INFINITI QX60 Luxe</v>
      </c>
      <c r="B8825" s="6" t="s">
        <v>1543</v>
      </c>
      <c r="C8825" s="6" t="str">
        <f t="shared" si="137"/>
        <v>37,998</v>
      </c>
      <c r="D8825" s="5">
        <v>37998</v>
      </c>
    </row>
    <row r="8826" spans="1:4" x14ac:dyDescent="0.35">
      <c r="A8826" t="str">
        <f>CONCATENATE(cars_raw!B8831," ",cars_raw!C8831)</f>
        <v>BMW 328d xDrive</v>
      </c>
      <c r="B8826" s="6" t="s">
        <v>35</v>
      </c>
      <c r="C8826" s="6" t="str">
        <f t="shared" si="137"/>
        <v>39,998</v>
      </c>
      <c r="D8826" s="5">
        <v>39998</v>
      </c>
    </row>
    <row r="8827" spans="1:4" x14ac:dyDescent="0.35">
      <c r="A8827" t="str">
        <f>CONCATENATE(cars_raw!B8832," ",cars_raw!C8832)</f>
        <v>Ford F-150 Lariat</v>
      </c>
      <c r="B8827" s="6" t="s">
        <v>3011</v>
      </c>
      <c r="C8827" s="6" t="str">
        <f t="shared" si="137"/>
        <v>39,988</v>
      </c>
      <c r="D8827" s="5">
        <v>39988</v>
      </c>
    </row>
    <row r="8828" spans="1:4" x14ac:dyDescent="0.35">
      <c r="A8828" t="str">
        <f>CONCATENATE(cars_raw!B8833," ",cars_raw!C8833)</f>
        <v>Mercedes-Benz GLB 250 Base 4MATIC</v>
      </c>
      <c r="B8828" s="6" t="s">
        <v>19818</v>
      </c>
      <c r="C8828" s="6" t="str">
        <f t="shared" si="137"/>
        <v>48,499</v>
      </c>
      <c r="D8828" s="5">
        <v>48499</v>
      </c>
    </row>
    <row r="8829" spans="1:4" x14ac:dyDescent="0.35">
      <c r="A8829" t="str">
        <f>CONCATENATE(cars_raw!B8834," ",cars_raw!C8834)</f>
        <v>Mitsubishi Outlander Sport 2.0 ES</v>
      </c>
      <c r="B8829" s="6" t="s">
        <v>1797</v>
      </c>
      <c r="C8829" s="6" t="str">
        <f t="shared" si="137"/>
        <v>11,995</v>
      </c>
      <c r="D8829" s="5">
        <v>11995</v>
      </c>
    </row>
    <row r="8830" spans="1:4" x14ac:dyDescent="0.35">
      <c r="A8830" t="str">
        <f>CONCATENATE(cars_raw!B8835," ",cars_raw!C8835)</f>
        <v>RAM 1500 Laramie</v>
      </c>
      <c r="B8830" s="6" t="s">
        <v>30692</v>
      </c>
      <c r="C8830" s="6" t="str">
        <f t="shared" si="137"/>
        <v>48,573</v>
      </c>
      <c r="D8830" s="5">
        <v>48573</v>
      </c>
    </row>
    <row r="8831" spans="1:4" x14ac:dyDescent="0.35">
      <c r="A8831" t="str">
        <f>CONCATENATE(cars_raw!B8836," ",cars_raw!C8836)</f>
        <v>Ford Fusion SE</v>
      </c>
      <c r="B8831" s="6" t="s">
        <v>30695</v>
      </c>
      <c r="C8831" s="6" t="str">
        <f t="shared" si="137"/>
        <v>16,548</v>
      </c>
      <c r="D8831" s="5">
        <v>16548</v>
      </c>
    </row>
    <row r="8832" spans="1:4" x14ac:dyDescent="0.35">
      <c r="A8832" t="str">
        <f>CONCATENATE(cars_raw!B8837," ",cars_raw!C8837)</f>
        <v>Kia Sorento LX</v>
      </c>
      <c r="B8832" s="6" t="s">
        <v>30698</v>
      </c>
      <c r="C8832" s="6" t="str">
        <f t="shared" si="137"/>
        <v>24,590</v>
      </c>
      <c r="D8832" s="5">
        <v>24590</v>
      </c>
    </row>
    <row r="8833" spans="1:4" x14ac:dyDescent="0.35">
      <c r="A8833" t="str">
        <f>CONCATENATE(cars_raw!B8838," ",cars_raw!C8838)</f>
        <v>RAM 1500 Rebel</v>
      </c>
      <c r="B8833" s="6" t="s">
        <v>12197</v>
      </c>
      <c r="C8833" s="6" t="str">
        <f t="shared" si="137"/>
        <v>44,999</v>
      </c>
      <c r="D8833" s="5">
        <v>44999</v>
      </c>
    </row>
    <row r="8834" spans="1:4" x14ac:dyDescent="0.35">
      <c r="A8834" t="str">
        <f>CONCATENATE(cars_raw!B8839," ",cars_raw!C8839)</f>
        <v>Subaru Forester 2.5i Premium</v>
      </c>
      <c r="B8834" s="6" t="s">
        <v>4938</v>
      </c>
      <c r="C8834" s="6" t="str">
        <f t="shared" ref="C8834:C8897" si="138">REPLACE(B8834,1,1,"")</f>
        <v>19,999</v>
      </c>
      <c r="D8834" s="5">
        <v>19999</v>
      </c>
    </row>
    <row r="8835" spans="1:4" x14ac:dyDescent="0.35">
      <c r="A8835" t="str">
        <f>CONCATENATE(cars_raw!B8840," ",cars_raw!C8840)</f>
        <v>GMC Yukon Denali</v>
      </c>
      <c r="B8835" s="6" t="s">
        <v>7639</v>
      </c>
      <c r="C8835" s="6" t="str">
        <f t="shared" si="138"/>
        <v>43,999</v>
      </c>
      <c r="D8835" s="5">
        <v>43999</v>
      </c>
    </row>
    <row r="8836" spans="1:4" x14ac:dyDescent="0.35">
      <c r="A8836" t="str">
        <f>CONCATENATE(cars_raw!B8841," ",cars_raw!C8841)</f>
        <v>Audi Q5 45 Premium</v>
      </c>
      <c r="B8836" s="6" t="s">
        <v>1999</v>
      </c>
      <c r="C8836" s="6" t="str">
        <f t="shared" si="138"/>
        <v>49,999</v>
      </c>
      <c r="D8836" s="5">
        <v>49999</v>
      </c>
    </row>
    <row r="8837" spans="1:4" x14ac:dyDescent="0.35">
      <c r="A8837" t="str">
        <f>CONCATENATE(cars_raw!B8842," ",cars_raw!C8842)</f>
        <v>GMC Yukon XL Denali</v>
      </c>
      <c r="B8837" s="6" t="s">
        <v>2629</v>
      </c>
      <c r="C8837" s="6" t="str">
        <f t="shared" si="138"/>
        <v>49,996</v>
      </c>
      <c r="D8837" s="5">
        <v>49996</v>
      </c>
    </row>
    <row r="8838" spans="1:4" x14ac:dyDescent="0.35">
      <c r="A8838" t="str">
        <f>CONCATENATE(cars_raw!B8843," ",cars_raw!C8843)</f>
        <v>BMW X5 xDrive40i</v>
      </c>
      <c r="B8838" s="6" t="s">
        <v>17051</v>
      </c>
      <c r="C8838" s="6" t="str">
        <f t="shared" si="138"/>
        <v>54,498</v>
      </c>
      <c r="D8838" s="5">
        <v>54498</v>
      </c>
    </row>
    <row r="8839" spans="1:4" x14ac:dyDescent="0.35">
      <c r="A8839" t="str">
        <f>CONCATENATE(cars_raw!B8844," ",cars_raw!C8844)</f>
        <v>Lexus NX 300 F Sport</v>
      </c>
      <c r="B8839" s="6" t="s">
        <v>14111</v>
      </c>
      <c r="C8839" s="6" t="str">
        <f t="shared" si="138"/>
        <v>49,980</v>
      </c>
      <c r="D8839" s="5">
        <v>49980</v>
      </c>
    </row>
    <row r="8840" spans="1:4" x14ac:dyDescent="0.35">
      <c r="A8840" t="str">
        <f>CONCATENATE(cars_raw!B8845," ",cars_raw!C8845)</f>
        <v>Lexus GX 460 Base</v>
      </c>
      <c r="B8840" s="6" t="s">
        <v>9592</v>
      </c>
      <c r="C8840" s="6" t="str">
        <f t="shared" si="138"/>
        <v>44,990</v>
      </c>
      <c r="D8840" s="5">
        <v>44990</v>
      </c>
    </row>
    <row r="8841" spans="1:4" x14ac:dyDescent="0.35">
      <c r="A8841" t="str">
        <f>CONCATENATE(cars_raw!B8846," ",cars_raw!C8846)</f>
        <v>Audi Q5 2.0T Premium Plus</v>
      </c>
      <c r="B8841" s="6" t="s">
        <v>4082</v>
      </c>
      <c r="C8841" s="6" t="str">
        <f t="shared" si="138"/>
        <v>42,998</v>
      </c>
      <c r="D8841" s="5">
        <v>42998</v>
      </c>
    </row>
    <row r="8842" spans="1:4" x14ac:dyDescent="0.35">
      <c r="A8842" t="str">
        <f>CONCATENATE(cars_raw!B8847," ",cars_raw!C8847)</f>
        <v>Lexus RX 350 350</v>
      </c>
      <c r="B8842" s="6" t="s">
        <v>30720</v>
      </c>
      <c r="C8842" s="6" t="str">
        <f t="shared" si="138"/>
        <v>40,504</v>
      </c>
      <c r="D8842" s="5">
        <v>40504</v>
      </c>
    </row>
    <row r="8843" spans="1:4" x14ac:dyDescent="0.35">
      <c r="A8843" t="str">
        <f>CONCATENATE(cars_raw!B8848," ",cars_raw!C8848)</f>
        <v>INFINITI QX50 ESSENTIAL</v>
      </c>
      <c r="B8843" s="6" t="s">
        <v>8043</v>
      </c>
      <c r="C8843" s="6" t="str">
        <f t="shared" si="138"/>
        <v>38,997</v>
      </c>
      <c r="D8843" s="5">
        <v>38997</v>
      </c>
    </row>
    <row r="8844" spans="1:4" x14ac:dyDescent="0.35">
      <c r="A8844" t="str">
        <f>CONCATENATE(cars_raw!B8849," ",cars_raw!C8849)</f>
        <v>Lexus NX 300 Base</v>
      </c>
      <c r="B8844" s="6" t="s">
        <v>7850</v>
      </c>
      <c r="C8844" s="6" t="str">
        <f t="shared" si="138"/>
        <v>38,500</v>
      </c>
      <c r="D8844" s="5">
        <v>38500</v>
      </c>
    </row>
    <row r="8845" spans="1:4" x14ac:dyDescent="0.35">
      <c r="A8845" t="str">
        <f>CONCATENATE(cars_raw!B8850," ",cars_raw!C8850)</f>
        <v>Toyota 4Runner SR5</v>
      </c>
      <c r="B8845" s="6" t="s">
        <v>11761</v>
      </c>
      <c r="C8845" s="6" t="str">
        <f t="shared" si="138"/>
        <v>30,997</v>
      </c>
      <c r="D8845" s="5">
        <v>30997</v>
      </c>
    </row>
    <row r="8846" spans="1:4" x14ac:dyDescent="0.35">
      <c r="A8846" t="str">
        <f>CONCATENATE(cars_raw!B8851," ",cars_raw!C8851)</f>
        <v>Toyota 4Runner Trail Premium</v>
      </c>
      <c r="B8846" s="6" t="s">
        <v>30730</v>
      </c>
      <c r="C8846" s="6" t="str">
        <f t="shared" si="138"/>
        <v>36,856</v>
      </c>
      <c r="D8846" s="5">
        <v>36856</v>
      </c>
    </row>
    <row r="8847" spans="1:4" x14ac:dyDescent="0.35">
      <c r="A8847" t="str">
        <f>CONCATENATE(cars_raw!B8852," ",cars_raw!C8852)</f>
        <v>BMW X3 sDrive30i</v>
      </c>
      <c r="B8847" s="6" t="s">
        <v>16223</v>
      </c>
      <c r="C8847" s="6" t="str">
        <f t="shared" si="138"/>
        <v>42,480</v>
      </c>
      <c r="D8847" s="5">
        <v>42480</v>
      </c>
    </row>
    <row r="8848" spans="1:4" x14ac:dyDescent="0.35">
      <c r="A8848" t="str">
        <f>CONCATENATE(cars_raw!B8853," ",cars_raw!C8853)</f>
        <v>Mercedes-Benz C-Class C 300</v>
      </c>
      <c r="B8848" s="6" t="s">
        <v>23524</v>
      </c>
      <c r="C8848" s="6" t="str">
        <f t="shared" si="138"/>
        <v>42,770</v>
      </c>
      <c r="D8848" s="5">
        <v>42770</v>
      </c>
    </row>
    <row r="8849" spans="1:4" x14ac:dyDescent="0.35">
      <c r="A8849" t="str">
        <f>CONCATENATE(cars_raw!B8854," ",cars_raw!C8854)</f>
        <v>GMC Yukon Denali</v>
      </c>
      <c r="B8849" s="6" t="s">
        <v>1864</v>
      </c>
      <c r="C8849" s="6" t="str">
        <f t="shared" si="138"/>
        <v>59,998</v>
      </c>
      <c r="D8849" s="5">
        <v>59998</v>
      </c>
    </row>
    <row r="8850" spans="1:4" x14ac:dyDescent="0.35">
      <c r="A8850" t="str">
        <f>CONCATENATE(cars_raw!B8855," ",cars_raw!C8855)</f>
        <v>Subaru Forester Premium</v>
      </c>
      <c r="B8850" s="6" t="s">
        <v>30736</v>
      </c>
      <c r="C8850" s="6" t="str">
        <f t="shared" si="138"/>
        <v>35,907</v>
      </c>
      <c r="D8850" s="5">
        <v>35907</v>
      </c>
    </row>
    <row r="8851" spans="1:4" x14ac:dyDescent="0.35">
      <c r="A8851" t="str">
        <f>CONCATENATE(cars_raw!B8856," ",cars_raw!C8856)</f>
        <v>Chevrolet Suburban LT</v>
      </c>
      <c r="B8851" s="6" t="s">
        <v>30739</v>
      </c>
      <c r="C8851" s="6" t="str">
        <f t="shared" si="138"/>
        <v>37,986</v>
      </c>
      <c r="D8851" s="5">
        <v>37986</v>
      </c>
    </row>
    <row r="8852" spans="1:4" x14ac:dyDescent="0.35">
      <c r="A8852" t="str">
        <f>CONCATENATE(cars_raw!B8857," ",cars_raw!C8857)</f>
        <v>Jeep Grand Cherokee Limited</v>
      </c>
      <c r="B8852" s="6" t="s">
        <v>30742</v>
      </c>
      <c r="C8852" s="6" t="str">
        <f t="shared" si="138"/>
        <v>33,494</v>
      </c>
      <c r="D8852" s="5">
        <v>33494</v>
      </c>
    </row>
    <row r="8853" spans="1:4" x14ac:dyDescent="0.35">
      <c r="A8853" t="str">
        <f>CONCATENATE(cars_raw!B8858," ",cars_raw!C8858)</f>
        <v>Lexus NX 300 Base</v>
      </c>
      <c r="B8853" s="6" t="s">
        <v>11589</v>
      </c>
      <c r="C8853" s="6" t="str">
        <f t="shared" si="138"/>
        <v>36,491</v>
      </c>
      <c r="D8853" s="5">
        <v>36491</v>
      </c>
    </row>
    <row r="8854" spans="1:4" x14ac:dyDescent="0.35">
      <c r="A8854" t="str">
        <f>CONCATENATE(cars_raw!B8859," ",cars_raw!C8859)</f>
        <v>Ford Edge Titanium</v>
      </c>
      <c r="B8854" s="6" t="s">
        <v>13634</v>
      </c>
      <c r="C8854" s="6" t="str">
        <f t="shared" si="138"/>
        <v>31,284</v>
      </c>
      <c r="D8854" s="5">
        <v>31284</v>
      </c>
    </row>
    <row r="8855" spans="1:4" x14ac:dyDescent="0.35">
      <c r="A8855" t="str">
        <f>CONCATENATE(cars_raw!B8860," ",cars_raw!C8860)</f>
        <v>BMW X2 xDrive28i</v>
      </c>
      <c r="B8855" s="6" t="s">
        <v>6507</v>
      </c>
      <c r="C8855" s="6" t="str">
        <f t="shared" si="138"/>
        <v>32,990</v>
      </c>
      <c r="D8855" s="5">
        <v>32990</v>
      </c>
    </row>
    <row r="8856" spans="1:4" x14ac:dyDescent="0.35">
      <c r="A8856" t="str">
        <f>CONCATENATE(cars_raw!B8861," ",cars_raw!C8861)</f>
        <v>Ford F-150 Lariat</v>
      </c>
      <c r="B8856" s="6" t="s">
        <v>30751</v>
      </c>
      <c r="C8856" s="6" t="str">
        <f t="shared" si="138"/>
        <v>52,533</v>
      </c>
      <c r="D8856" s="5">
        <v>52533</v>
      </c>
    </row>
    <row r="8857" spans="1:4" x14ac:dyDescent="0.35">
      <c r="A8857" t="str">
        <f>CONCATENATE(cars_raw!B8862," ",cars_raw!C8862)</f>
        <v>Ford Explorer XLT</v>
      </c>
      <c r="B8857" s="6" t="s">
        <v>30756</v>
      </c>
      <c r="C8857" s="6" t="str">
        <f t="shared" si="138"/>
        <v>43,255</v>
      </c>
      <c r="D8857" s="5">
        <v>43255</v>
      </c>
    </row>
    <row r="8858" spans="1:4" x14ac:dyDescent="0.35">
      <c r="A8858" t="str">
        <f>CONCATENATE(cars_raw!B8863," ",cars_raw!C8863)</f>
        <v>Honda Fit Sport</v>
      </c>
      <c r="B8858" s="6" t="s">
        <v>17492</v>
      </c>
      <c r="C8858" s="6" t="str">
        <f t="shared" si="138"/>
        <v>12,750</v>
      </c>
      <c r="D8858" s="5">
        <v>12750</v>
      </c>
    </row>
    <row r="8859" spans="1:4" x14ac:dyDescent="0.35">
      <c r="A8859" t="str">
        <f>CONCATENATE(cars_raw!B8864," ",cars_raw!C8864)</f>
        <v>Toyota Highlander XLE</v>
      </c>
      <c r="B8859" s="6" t="s">
        <v>30761</v>
      </c>
      <c r="C8859" s="6" t="str">
        <f t="shared" si="138"/>
        <v>46,790</v>
      </c>
      <c r="D8859" s="5">
        <v>46790</v>
      </c>
    </row>
    <row r="8860" spans="1:4" x14ac:dyDescent="0.35">
      <c r="A8860" t="str">
        <f>CONCATENATE(cars_raw!B8865," ",cars_raw!C8865)</f>
        <v>Volkswagen Tiguan 2.0T SE</v>
      </c>
      <c r="B8860" s="6" t="s">
        <v>30765</v>
      </c>
      <c r="C8860" s="6" t="str">
        <f t="shared" si="138"/>
        <v>30,240</v>
      </c>
      <c r="D8860" s="5">
        <v>30240</v>
      </c>
    </row>
    <row r="8861" spans="1:4" x14ac:dyDescent="0.35">
      <c r="A8861" t="str">
        <f>CONCATENATE(cars_raw!B8866," ",cars_raw!C8866)</f>
        <v>Kia Optima SX Turbo</v>
      </c>
      <c r="B8861" s="6" t="s">
        <v>30768</v>
      </c>
      <c r="C8861" s="6" t="str">
        <f t="shared" si="138"/>
        <v>28,695</v>
      </c>
      <c r="D8861" s="5">
        <v>28695</v>
      </c>
    </row>
    <row r="8862" spans="1:4" x14ac:dyDescent="0.35">
      <c r="A8862" t="str">
        <f>CONCATENATE(cars_raw!B8867," ",cars_raw!C8867)</f>
        <v>GMC Acadia SLT</v>
      </c>
      <c r="B8862" s="6" t="s">
        <v>14296</v>
      </c>
      <c r="C8862" s="6" t="str">
        <f t="shared" si="138"/>
        <v>39,400</v>
      </c>
      <c r="D8862" s="5">
        <v>39400</v>
      </c>
    </row>
    <row r="8863" spans="1:4" x14ac:dyDescent="0.35">
      <c r="A8863" t="str">
        <f>CONCATENATE(cars_raw!B8868," ",cars_raw!C8868)</f>
        <v>Honda Pilot EX-L</v>
      </c>
      <c r="B8863" s="6" t="s">
        <v>969</v>
      </c>
      <c r="C8863" s="6" t="str">
        <f t="shared" si="138"/>
        <v>36,500</v>
      </c>
      <c r="D8863" s="5">
        <v>36500</v>
      </c>
    </row>
    <row r="8864" spans="1:4" x14ac:dyDescent="0.35">
      <c r="A8864" t="str">
        <f>CONCATENATE(cars_raw!B8869," ",cars_raw!C8869)</f>
        <v>INFINITI QX80 Luxe</v>
      </c>
      <c r="B8864" s="6" t="s">
        <v>30771</v>
      </c>
      <c r="C8864" s="6" t="str">
        <f t="shared" si="138"/>
        <v>45,750</v>
      </c>
      <c r="D8864" s="5">
        <v>45750</v>
      </c>
    </row>
    <row r="8865" spans="1:4" x14ac:dyDescent="0.35">
      <c r="A8865" t="str">
        <f>CONCATENATE(cars_raw!B8870," ",cars_raw!C8870)</f>
        <v>Jeep Grand Cherokee Altitude</v>
      </c>
      <c r="B8865" s="6" t="s">
        <v>18747</v>
      </c>
      <c r="C8865" s="6" t="str">
        <f t="shared" si="138"/>
        <v>28,495</v>
      </c>
      <c r="D8865" s="5">
        <v>28495</v>
      </c>
    </row>
    <row r="8866" spans="1:4" x14ac:dyDescent="0.35">
      <c r="A8866" t="str">
        <f>CONCATENATE(cars_raw!B8871," ",cars_raw!C8871)</f>
        <v>RAM 1500 Big Horn</v>
      </c>
      <c r="B8866" s="6" t="s">
        <v>30778</v>
      </c>
      <c r="C8866" s="6" t="str">
        <f t="shared" si="138"/>
        <v>40,844</v>
      </c>
      <c r="D8866" s="5">
        <v>40844</v>
      </c>
    </row>
    <row r="8867" spans="1:4" x14ac:dyDescent="0.35">
      <c r="A8867" t="str">
        <f>CONCATENATE(cars_raw!B8872," ",cars_raw!C8872)</f>
        <v>Jeep Grand Cherokee Altitude</v>
      </c>
      <c r="B8867" s="6" t="s">
        <v>10778</v>
      </c>
      <c r="C8867" s="6" t="str">
        <f t="shared" si="138"/>
        <v>35,960</v>
      </c>
      <c r="D8867" s="5">
        <v>35960</v>
      </c>
    </row>
    <row r="8868" spans="1:4" x14ac:dyDescent="0.35">
      <c r="A8868" t="str">
        <f>CONCATENATE(cars_raw!B8873," ",cars_raw!C8873)</f>
        <v>Lincoln Nautilus Reserve</v>
      </c>
      <c r="B8868" s="6" t="s">
        <v>16567</v>
      </c>
      <c r="C8868" s="6" t="str">
        <f t="shared" si="138"/>
        <v>40,750</v>
      </c>
      <c r="D8868" s="5">
        <v>40750</v>
      </c>
    </row>
    <row r="8869" spans="1:4" x14ac:dyDescent="0.35">
      <c r="A8869" t="str">
        <f>CONCATENATE(cars_raw!B8874," ",cars_raw!C8874)</f>
        <v>Mercedes-Benz A-Class A 220</v>
      </c>
      <c r="B8869" s="6" t="s">
        <v>22070</v>
      </c>
      <c r="C8869" s="6" t="str">
        <f t="shared" si="138"/>
        <v>37,519</v>
      </c>
      <c r="D8869" s="5">
        <v>37519</v>
      </c>
    </row>
    <row r="8870" spans="1:4" x14ac:dyDescent="0.35">
      <c r="A8870" t="str">
        <f>CONCATENATE(cars_raw!B8875," ",cars_raw!C8875)</f>
        <v>Nissan Rogue SV</v>
      </c>
      <c r="B8870" s="6" t="s">
        <v>4767</v>
      </c>
      <c r="C8870" s="6" t="str">
        <f t="shared" si="138"/>
        <v>25,899</v>
      </c>
      <c r="D8870" s="5">
        <v>25899</v>
      </c>
    </row>
    <row r="8871" spans="1:4" x14ac:dyDescent="0.35">
      <c r="A8871" t="str">
        <f>CONCATENATE(cars_raw!B8876," ",cars_raw!C8876)</f>
        <v>Lexus NX 200t Base</v>
      </c>
      <c r="B8871" s="6" t="s">
        <v>969</v>
      </c>
      <c r="C8871" s="6" t="str">
        <f t="shared" si="138"/>
        <v>36,500</v>
      </c>
      <c r="D8871" s="5">
        <v>36500</v>
      </c>
    </row>
    <row r="8872" spans="1:4" x14ac:dyDescent="0.35">
      <c r="A8872" t="str">
        <f>CONCATENATE(cars_raw!B8877," ",cars_raw!C8877)</f>
        <v>Hyundai Sonata SE</v>
      </c>
      <c r="B8872" s="6" t="s">
        <v>30788</v>
      </c>
      <c r="C8872" s="6" t="str">
        <f t="shared" si="138"/>
        <v>19,882</v>
      </c>
      <c r="D8872" s="5">
        <v>19882</v>
      </c>
    </row>
    <row r="8873" spans="1:4" x14ac:dyDescent="0.35">
      <c r="A8873" t="str">
        <f>CONCATENATE(cars_raw!B8878," ",cars_raw!C8878)</f>
        <v>Ford F-150 Lariat</v>
      </c>
      <c r="B8873" s="6" t="s">
        <v>15912</v>
      </c>
      <c r="C8873" s="6" t="str">
        <f t="shared" si="138"/>
        <v>39,495</v>
      </c>
      <c r="D8873" s="5">
        <v>39495</v>
      </c>
    </row>
    <row r="8874" spans="1:4" x14ac:dyDescent="0.35">
      <c r="A8874" t="str">
        <f>CONCATENATE(cars_raw!B8879," ",cars_raw!C8879)</f>
        <v>RAM 1500 Laramie</v>
      </c>
      <c r="B8874" s="6" t="s">
        <v>11664</v>
      </c>
      <c r="C8874" s="6" t="str">
        <f t="shared" si="138"/>
        <v>49,987</v>
      </c>
      <c r="D8874" s="5">
        <v>49987</v>
      </c>
    </row>
    <row r="8875" spans="1:4" x14ac:dyDescent="0.35">
      <c r="A8875" t="str">
        <f>CONCATENATE(cars_raw!B8880," ",cars_raw!C8880)</f>
        <v>Toyota 4Runner Trail Premium</v>
      </c>
      <c r="B8875" s="6" t="s">
        <v>30797</v>
      </c>
      <c r="C8875" s="6" t="str">
        <f t="shared" si="138"/>
        <v>33,570</v>
      </c>
      <c r="D8875" s="5">
        <v>33570</v>
      </c>
    </row>
    <row r="8876" spans="1:4" x14ac:dyDescent="0.35">
      <c r="A8876" t="str">
        <f>CONCATENATE(cars_raw!B8881," ",cars_raw!C8881)</f>
        <v>Ford Explorer XLT</v>
      </c>
      <c r="B8876" s="6" t="s">
        <v>6368</v>
      </c>
      <c r="C8876" s="6" t="str">
        <f t="shared" si="138"/>
        <v>29,000</v>
      </c>
      <c r="D8876" s="5">
        <v>29000</v>
      </c>
    </row>
    <row r="8877" spans="1:4" x14ac:dyDescent="0.35">
      <c r="A8877" t="str">
        <f>CONCATENATE(cars_raw!B8882," ",cars_raw!C8882)</f>
        <v>Ford Expedition Max Limited</v>
      </c>
      <c r="B8877" s="6" t="s">
        <v>6033</v>
      </c>
      <c r="C8877" s="6" t="str">
        <f t="shared" si="138"/>
        <v>33,990</v>
      </c>
      <c r="D8877" s="5">
        <v>33990</v>
      </c>
    </row>
    <row r="8878" spans="1:4" x14ac:dyDescent="0.35">
      <c r="A8878" t="str">
        <f>CONCATENATE(cars_raw!B8883," ",cars_raw!C8883)</f>
        <v>Mercedes-Benz GLC 300 Base 4MATIC</v>
      </c>
      <c r="B8878" s="6" t="s">
        <v>24630</v>
      </c>
      <c r="C8878" s="6" t="str">
        <f t="shared" si="138"/>
        <v>46,491</v>
      </c>
      <c r="D8878" s="5">
        <v>46491</v>
      </c>
    </row>
    <row r="8879" spans="1:4" x14ac:dyDescent="0.35">
      <c r="A8879" t="str">
        <f>CONCATENATE(cars_raw!B8884," ",cars_raw!C8884)</f>
        <v>Jeep Cherokee Limited</v>
      </c>
      <c r="B8879" s="6" t="s">
        <v>20175</v>
      </c>
      <c r="C8879" s="6" t="str">
        <f t="shared" si="138"/>
        <v>30,950</v>
      </c>
      <c r="D8879" s="5">
        <v>30950</v>
      </c>
    </row>
    <row r="8880" spans="1:4" x14ac:dyDescent="0.35">
      <c r="A8880" t="str">
        <f>CONCATENATE(cars_raw!B8885," ",cars_raw!C8885)</f>
        <v>Toyota Tacoma SR5</v>
      </c>
      <c r="B8880" s="6" t="s">
        <v>9049</v>
      </c>
      <c r="C8880" s="6" t="str">
        <f t="shared" si="138"/>
        <v>35,995</v>
      </c>
      <c r="D8880" s="5">
        <v>35995</v>
      </c>
    </row>
    <row r="8881" spans="1:4" x14ac:dyDescent="0.35">
      <c r="A8881" t="str">
        <f>CONCATENATE(cars_raw!B8886," ",cars_raw!C8886)</f>
        <v>Mercedes-Benz GLE 350 Base 4MATIC</v>
      </c>
      <c r="B8881" s="6" t="s">
        <v>2460</v>
      </c>
      <c r="C8881" s="6" t="str">
        <f t="shared" si="138"/>
        <v>49,998</v>
      </c>
      <c r="D8881" s="5">
        <v>49998</v>
      </c>
    </row>
    <row r="8882" spans="1:4" x14ac:dyDescent="0.35">
      <c r="A8882" t="str">
        <f>CONCATENATE(cars_raw!B8887," ",cars_raw!C8887)</f>
        <v>Lexus LC 500 Base</v>
      </c>
      <c r="B8882" s="6" t="s">
        <v>10621</v>
      </c>
      <c r="C8882" s="6" t="str">
        <f t="shared" si="138"/>
        <v>74,995</v>
      </c>
      <c r="D8882" s="5">
        <v>74995</v>
      </c>
    </row>
    <row r="8883" spans="1:4" x14ac:dyDescent="0.35">
      <c r="A8883" t="str">
        <f>CONCATENATE(cars_raw!B8888," ",cars_raw!C8888)</f>
        <v>Toyota 4Runner Limited</v>
      </c>
      <c r="B8883" s="6" t="s">
        <v>3460</v>
      </c>
      <c r="C8883" s="6" t="str">
        <f t="shared" si="138"/>
        <v>45,991</v>
      </c>
      <c r="D8883" s="5">
        <v>45991</v>
      </c>
    </row>
    <row r="8884" spans="1:4" x14ac:dyDescent="0.35">
      <c r="A8884" t="str">
        <f>CONCATENATE(cars_raw!B8889," ",cars_raw!C8889)</f>
        <v>Toyota Tundra Grade</v>
      </c>
      <c r="B8884" s="6" t="s">
        <v>1715</v>
      </c>
      <c r="C8884" s="6" t="str">
        <f t="shared" si="138"/>
        <v>19,995</v>
      </c>
      <c r="D8884" s="5">
        <v>19995</v>
      </c>
    </row>
    <row r="8885" spans="1:4" x14ac:dyDescent="0.35">
      <c r="A8885" t="str">
        <f>CONCATENATE(cars_raw!B8890," ",cars_raw!C8890)</f>
        <v>Lexus ES 350 Base</v>
      </c>
      <c r="B8885" s="6" t="s">
        <v>2069</v>
      </c>
      <c r="C8885" s="6" t="str">
        <f t="shared" si="138"/>
        <v>34,995</v>
      </c>
      <c r="D8885" s="5">
        <v>34995</v>
      </c>
    </row>
    <row r="8886" spans="1:4" x14ac:dyDescent="0.35">
      <c r="A8886" t="str">
        <f>CONCATENATE(cars_raw!B8891," ",cars_raw!C8891)</f>
        <v>Mercedes-Benz SL-Class SL 550</v>
      </c>
      <c r="B8886" s="6" t="s">
        <v>30823</v>
      </c>
      <c r="C8886" s="6" t="str">
        <f t="shared" si="138"/>
        <v>51,552</v>
      </c>
      <c r="D8886" s="5">
        <v>51552</v>
      </c>
    </row>
    <row r="8887" spans="1:4" x14ac:dyDescent="0.35">
      <c r="A8887" t="str">
        <f>CONCATENATE(cars_raw!B8892," ",cars_raw!C8892)</f>
        <v>Mercedes-Benz C-Class C 300 4MATIC</v>
      </c>
      <c r="B8887" s="6" t="s">
        <v>9381</v>
      </c>
      <c r="C8887" s="6" t="str">
        <f t="shared" si="138"/>
        <v>40,337</v>
      </c>
      <c r="D8887" s="5">
        <v>40337</v>
      </c>
    </row>
    <row r="8888" spans="1:4" x14ac:dyDescent="0.35">
      <c r="A8888" t="str">
        <f>CONCATENATE(cars_raw!B8893," ",cars_raw!C8893)</f>
        <v>BMW 330 i xDrive</v>
      </c>
      <c r="B8888" s="6" t="s">
        <v>2955</v>
      </c>
      <c r="C8888" s="6" t="str">
        <f t="shared" si="138"/>
        <v>40,998</v>
      </c>
      <c r="D8888" s="5">
        <v>40998</v>
      </c>
    </row>
    <row r="8889" spans="1:4" x14ac:dyDescent="0.35">
      <c r="A8889" t="str">
        <f>CONCATENATE(cars_raw!B8894," ",cars_raw!C8894)</f>
        <v>Porsche Macan S</v>
      </c>
      <c r="B8889" s="6" t="s">
        <v>7928</v>
      </c>
      <c r="C8889" s="6" t="str">
        <f t="shared" si="138"/>
        <v>44,900</v>
      </c>
      <c r="D8889" s="5">
        <v>44900</v>
      </c>
    </row>
    <row r="8890" spans="1:4" x14ac:dyDescent="0.35">
      <c r="A8890" t="str">
        <f>CONCATENATE(cars_raw!B8895," ",cars_raw!C8895)</f>
        <v>Lexus GX 460 Base</v>
      </c>
      <c r="B8890" s="6" t="s">
        <v>21135</v>
      </c>
      <c r="C8890" s="6" t="str">
        <f t="shared" si="138"/>
        <v>52,725</v>
      </c>
      <c r="D8890" s="5">
        <v>52725</v>
      </c>
    </row>
    <row r="8891" spans="1:4" x14ac:dyDescent="0.35">
      <c r="A8891" t="str">
        <f>CONCATENATE(cars_raw!B8896," ",cars_raw!C8896)</f>
        <v>Honda Passport EX-L</v>
      </c>
      <c r="B8891" s="6" t="s">
        <v>30839</v>
      </c>
      <c r="C8891" s="6" t="str">
        <f t="shared" si="138"/>
        <v>38,574</v>
      </c>
      <c r="D8891" s="5">
        <v>38574</v>
      </c>
    </row>
    <row r="8892" spans="1:4" x14ac:dyDescent="0.35">
      <c r="A8892" t="str">
        <f>CONCATENATE(cars_raw!B8897," ",cars_raw!C8897)</f>
        <v>Lexus ES 350 Base</v>
      </c>
      <c r="B8892" s="6" t="s">
        <v>8721</v>
      </c>
      <c r="C8892" s="6" t="str">
        <f t="shared" si="138"/>
        <v>40,495</v>
      </c>
      <c r="D8892" s="5">
        <v>40495</v>
      </c>
    </row>
    <row r="8893" spans="1:4" x14ac:dyDescent="0.35">
      <c r="A8893" t="str">
        <f>CONCATENATE(cars_raw!B8898," ",cars_raw!C8898)</f>
        <v>Hyundai Sonata SEL Plus</v>
      </c>
      <c r="B8893" s="6" t="s">
        <v>15149</v>
      </c>
      <c r="C8893" s="6" t="str">
        <f t="shared" si="138"/>
        <v>31,691</v>
      </c>
      <c r="D8893" s="5">
        <v>31691</v>
      </c>
    </row>
    <row r="8894" spans="1:4" x14ac:dyDescent="0.35">
      <c r="A8894" t="str">
        <f>CONCATENATE(cars_raw!B8899," ",cars_raw!C8899)</f>
        <v>Toyota Corolla LE</v>
      </c>
      <c r="B8894" s="6" t="s">
        <v>14614</v>
      </c>
      <c r="C8894" s="6" t="str">
        <f t="shared" si="138"/>
        <v>21,900</v>
      </c>
      <c r="D8894" s="5">
        <v>21900</v>
      </c>
    </row>
    <row r="8895" spans="1:4" x14ac:dyDescent="0.35">
      <c r="A8895" t="str">
        <f>CONCATENATE(cars_raw!B8900," ",cars_raw!C8900)</f>
        <v>Lexus GX 460 Base</v>
      </c>
      <c r="B8895" s="6" t="s">
        <v>1868</v>
      </c>
      <c r="C8895" s="6" t="str">
        <f t="shared" si="138"/>
        <v>48,998</v>
      </c>
      <c r="D8895" s="5">
        <v>48998</v>
      </c>
    </row>
    <row r="8896" spans="1:4" x14ac:dyDescent="0.35">
      <c r="A8896" t="str">
        <f>CONCATENATE(cars_raw!B8901," ",cars_raw!C8901)</f>
        <v>Tesla Model 3 Long Range</v>
      </c>
      <c r="B8896" s="6" t="s">
        <v>30327</v>
      </c>
      <c r="C8896" s="6" t="str">
        <f t="shared" si="138"/>
        <v>48,982</v>
      </c>
      <c r="D8896" s="5">
        <v>48982</v>
      </c>
    </row>
    <row r="8897" spans="1:4" x14ac:dyDescent="0.35">
      <c r="A8897" t="str">
        <f>CONCATENATE(cars_raw!B8902," ",cars_raw!C8902)</f>
        <v>Mazda CX-5 Grand Touring</v>
      </c>
      <c r="B8897" s="6" t="s">
        <v>15794</v>
      </c>
      <c r="C8897" s="6" t="str">
        <f t="shared" si="138"/>
        <v>32,187</v>
      </c>
      <c r="D8897" s="5">
        <v>32187</v>
      </c>
    </row>
    <row r="8898" spans="1:4" x14ac:dyDescent="0.35">
      <c r="A8898" t="str">
        <f>CONCATENATE(cars_raw!B8903," ",cars_raw!C8903)</f>
        <v>BMW 440 Gran Coupe i xDrive</v>
      </c>
      <c r="B8898" s="6" t="s">
        <v>180</v>
      </c>
      <c r="C8898" s="6" t="str">
        <f t="shared" ref="C8898:C8961" si="139">REPLACE(B8898,1,1,"")</f>
        <v>32,995</v>
      </c>
      <c r="D8898" s="5">
        <v>32995</v>
      </c>
    </row>
    <row r="8899" spans="1:4" x14ac:dyDescent="0.35">
      <c r="A8899" t="str">
        <f>CONCATENATE(cars_raw!B8904," ",cars_raw!C8904)</f>
        <v>Mercedes-Benz GLS 450 Base 4MATIC</v>
      </c>
      <c r="B8899" s="6" t="s">
        <v>22505</v>
      </c>
      <c r="C8899" s="6" t="str">
        <f t="shared" si="139"/>
        <v>60,989</v>
      </c>
      <c r="D8899" s="5">
        <v>60989</v>
      </c>
    </row>
    <row r="8900" spans="1:4" x14ac:dyDescent="0.35">
      <c r="A8900" t="str">
        <f>CONCATENATE(cars_raw!B8905," ",cars_raw!C8905)</f>
        <v>Honda Civic LX</v>
      </c>
      <c r="B8900" s="6" t="s">
        <v>9783</v>
      </c>
      <c r="C8900" s="6" t="str">
        <f t="shared" si="139"/>
        <v>24,247</v>
      </c>
      <c r="D8900" s="5">
        <v>24247</v>
      </c>
    </row>
    <row r="8901" spans="1:4" x14ac:dyDescent="0.35">
      <c r="A8901" t="str">
        <f>CONCATENATE(cars_raw!B8906," ",cars_raw!C8906)</f>
        <v>Honda Civic Sport</v>
      </c>
      <c r="B8901" s="6" t="s">
        <v>6368</v>
      </c>
      <c r="C8901" s="6" t="str">
        <f t="shared" si="139"/>
        <v>29,000</v>
      </c>
      <c r="D8901" s="5">
        <v>29000</v>
      </c>
    </row>
    <row r="8902" spans="1:4" x14ac:dyDescent="0.35">
      <c r="A8902" t="str">
        <f>CONCATENATE(cars_raw!B8907," ",cars_raw!C8907)</f>
        <v>Honda Pilot EX-L</v>
      </c>
      <c r="B8902" s="6" t="s">
        <v>16695</v>
      </c>
      <c r="C8902" s="6" t="str">
        <f t="shared" si="139"/>
        <v>37,800</v>
      </c>
      <c r="D8902" s="5">
        <v>37800</v>
      </c>
    </row>
    <row r="8903" spans="1:4" x14ac:dyDescent="0.35">
      <c r="A8903" t="str">
        <f>CONCATENATE(cars_raw!B8908," ",cars_raw!C8908)</f>
        <v>Lexus IS 350 F Sport</v>
      </c>
      <c r="B8903" s="6" t="s">
        <v>30865</v>
      </c>
      <c r="C8903" s="6" t="str">
        <f t="shared" si="139"/>
        <v>46,750</v>
      </c>
      <c r="D8903" s="5">
        <v>46750</v>
      </c>
    </row>
    <row r="8904" spans="1:4" x14ac:dyDescent="0.35">
      <c r="A8904" t="str">
        <f>CONCATENATE(cars_raw!B8909," ",cars_raw!C8909)</f>
        <v>BMW X7 xDrive40i</v>
      </c>
      <c r="B8904" s="6" t="s">
        <v>30868</v>
      </c>
      <c r="C8904" s="6" t="str">
        <f t="shared" si="139"/>
        <v>63,943</v>
      </c>
      <c r="D8904" s="5">
        <v>63943</v>
      </c>
    </row>
    <row r="8905" spans="1:4" x14ac:dyDescent="0.35">
      <c r="A8905" t="str">
        <f>CONCATENATE(cars_raw!B8910," ",cars_raw!C8910)</f>
        <v>Jeep Grand Cherokee Limited</v>
      </c>
      <c r="B8905" s="6" t="s">
        <v>2069</v>
      </c>
      <c r="C8905" s="6" t="str">
        <f t="shared" si="139"/>
        <v>34,995</v>
      </c>
      <c r="D8905" s="5">
        <v>34995</v>
      </c>
    </row>
    <row r="8906" spans="1:4" x14ac:dyDescent="0.35">
      <c r="A8906" t="str">
        <f>CONCATENATE(cars_raw!B8911," ",cars_raw!C8911)</f>
        <v>Jeep Grand Cherokee Limited</v>
      </c>
      <c r="B8906" s="6" t="s">
        <v>30872</v>
      </c>
      <c r="C8906" s="6" t="str">
        <f t="shared" si="139"/>
        <v>35,212</v>
      </c>
      <c r="D8906" s="5">
        <v>35212</v>
      </c>
    </row>
    <row r="8907" spans="1:4" x14ac:dyDescent="0.35">
      <c r="A8907" t="str">
        <f>CONCATENATE(cars_raw!B8912," ",cars_raw!C8912)</f>
        <v>Mazda CX-5 Touring</v>
      </c>
      <c r="B8907" s="6" t="s">
        <v>16462</v>
      </c>
      <c r="C8907" s="6" t="str">
        <f t="shared" si="139"/>
        <v>27,495</v>
      </c>
      <c r="D8907" s="5">
        <v>27495</v>
      </c>
    </row>
    <row r="8908" spans="1:4" x14ac:dyDescent="0.35">
      <c r="A8908" t="str">
        <f>CONCATENATE(cars_raw!B8913," ",cars_raw!C8913)</f>
        <v>Porsche Macan S</v>
      </c>
      <c r="B8908" s="6" t="s">
        <v>30880</v>
      </c>
      <c r="C8908" s="6" t="str">
        <f t="shared" si="139"/>
        <v>52,423</v>
      </c>
      <c r="D8908" s="5">
        <v>52423</v>
      </c>
    </row>
    <row r="8909" spans="1:4" x14ac:dyDescent="0.35">
      <c r="A8909" t="str">
        <f>CONCATENATE(cars_raw!B8914," ",cars_raw!C8914)</f>
        <v>Toyota Highlander XLE</v>
      </c>
      <c r="B8909" s="6" t="s">
        <v>30883</v>
      </c>
      <c r="C8909" s="6" t="str">
        <f t="shared" si="139"/>
        <v>38,603</v>
      </c>
      <c r="D8909" s="5">
        <v>38603</v>
      </c>
    </row>
    <row r="8910" spans="1:4" x14ac:dyDescent="0.35">
      <c r="A8910" t="str">
        <f>CONCATENATE(cars_raw!B8915," ",cars_raw!C8915)</f>
        <v>Audi RS 5 2.9T</v>
      </c>
      <c r="B8910" s="6" t="s">
        <v>4809</v>
      </c>
      <c r="C8910" s="6" t="str">
        <f t="shared" si="139"/>
        <v>69,995</v>
      </c>
      <c r="D8910" s="5">
        <v>69995</v>
      </c>
    </row>
    <row r="8911" spans="1:4" x14ac:dyDescent="0.35">
      <c r="A8911" t="str">
        <f>CONCATENATE(cars_raw!B8916," ",cars_raw!C8916)</f>
        <v>Mercedes-Benz GLE 350 Base 4MATIC</v>
      </c>
      <c r="B8911" s="6" t="s">
        <v>30888</v>
      </c>
      <c r="C8911" s="6" t="str">
        <f t="shared" si="139"/>
        <v>57,892</v>
      </c>
      <c r="D8911" s="5">
        <v>57892</v>
      </c>
    </row>
    <row r="8912" spans="1:4" x14ac:dyDescent="0.35">
      <c r="A8912" t="str">
        <f>CONCATENATE(cars_raw!B8917," ",cars_raw!C8917)</f>
        <v>Toyota RAV4 LE</v>
      </c>
      <c r="B8912" s="6" t="s">
        <v>1760</v>
      </c>
      <c r="C8912" s="6" t="str">
        <f t="shared" si="139"/>
        <v>29,900</v>
      </c>
      <c r="D8912" s="5">
        <v>29900</v>
      </c>
    </row>
    <row r="8913" spans="1:4" x14ac:dyDescent="0.35">
      <c r="A8913" t="str">
        <f>CONCATENATE(cars_raw!B8918," ",cars_raw!C8918)</f>
        <v>Lexus GS 350 Base</v>
      </c>
      <c r="B8913" s="6" t="s">
        <v>30893</v>
      </c>
      <c r="C8913" s="6" t="str">
        <f t="shared" si="139"/>
        <v>30,974</v>
      </c>
      <c r="D8913" s="5">
        <v>30974</v>
      </c>
    </row>
    <row r="8914" spans="1:4" x14ac:dyDescent="0.35">
      <c r="A8914" t="str">
        <f>CONCATENATE(cars_raw!B8919," ",cars_raw!C8919)</f>
        <v>Toyota Highlander SE</v>
      </c>
      <c r="B8914" s="6" t="s">
        <v>30896</v>
      </c>
      <c r="C8914" s="6" t="str">
        <f t="shared" si="139"/>
        <v>12,988</v>
      </c>
      <c r="D8914" s="5">
        <v>12988</v>
      </c>
    </row>
    <row r="8915" spans="1:4" x14ac:dyDescent="0.35">
      <c r="A8915" t="str">
        <f>CONCATENATE(cars_raw!B8920," ",cars_raw!C8920)</f>
        <v>Subaru Outback 2.5i Limited</v>
      </c>
      <c r="B8915" s="6" t="s">
        <v>781</v>
      </c>
      <c r="C8915" s="6" t="str">
        <f t="shared" si="139"/>
        <v>29,998</v>
      </c>
      <c r="D8915" s="5">
        <v>29998</v>
      </c>
    </row>
    <row r="8916" spans="1:4" x14ac:dyDescent="0.35">
      <c r="A8916" t="str">
        <f>CONCATENATE(cars_raw!B8921," ",cars_raw!C8921)</f>
        <v>Toyota RAV4 XLE</v>
      </c>
      <c r="B8916" s="6" t="s">
        <v>5891</v>
      </c>
      <c r="C8916" s="6" t="str">
        <f t="shared" si="139"/>
        <v>32,491</v>
      </c>
      <c r="D8916" s="5">
        <v>32491</v>
      </c>
    </row>
    <row r="8917" spans="1:4" x14ac:dyDescent="0.35">
      <c r="A8917" t="str">
        <f>CONCATENATE(cars_raw!B8922," ",cars_raw!C8922)</f>
        <v>Dodge Durango GT</v>
      </c>
      <c r="B8917" s="6" t="s">
        <v>3423</v>
      </c>
      <c r="C8917" s="6" t="str">
        <f t="shared" si="139"/>
        <v>34,998</v>
      </c>
      <c r="D8917" s="5">
        <v>34998</v>
      </c>
    </row>
    <row r="8918" spans="1:4" x14ac:dyDescent="0.35">
      <c r="A8918" t="str">
        <f>CONCATENATE(cars_raw!B8923," ",cars_raw!C8923)</f>
        <v>Chevrolet Tahoe LT</v>
      </c>
      <c r="B8918" s="6" t="s">
        <v>30908</v>
      </c>
      <c r="C8918" s="6" t="str">
        <f t="shared" si="139"/>
        <v>50,848</v>
      </c>
      <c r="D8918" s="5">
        <v>50848</v>
      </c>
    </row>
    <row r="8919" spans="1:4" x14ac:dyDescent="0.35">
      <c r="A8919" t="str">
        <f>CONCATENATE(cars_raw!B8924," ",cars_raw!C8924)</f>
        <v>GMC Sierra 1500 Denali</v>
      </c>
      <c r="B8919" s="6" t="s">
        <v>30913</v>
      </c>
      <c r="C8919" s="6" t="str">
        <f t="shared" si="139"/>
        <v>66,400</v>
      </c>
      <c r="D8919" s="5">
        <v>66400</v>
      </c>
    </row>
    <row r="8920" spans="1:4" x14ac:dyDescent="0.35">
      <c r="A8920" t="str">
        <f>CONCATENATE(cars_raw!B8925," ",cars_raw!C8925)</f>
        <v>Hyundai Tucson Limited</v>
      </c>
      <c r="B8920" s="6" t="s">
        <v>13557</v>
      </c>
      <c r="C8920" s="6" t="str">
        <f t="shared" si="139"/>
        <v>27,765</v>
      </c>
      <c r="D8920" s="5">
        <v>27765</v>
      </c>
    </row>
    <row r="8921" spans="1:4" x14ac:dyDescent="0.35">
      <c r="A8921" t="str">
        <f>CONCATENATE(cars_raw!B8926," ",cars_raw!C8926)</f>
        <v>Toyota 4Runner SR5</v>
      </c>
      <c r="B8921" s="6" t="s">
        <v>30918</v>
      </c>
      <c r="C8921" s="6" t="str">
        <f t="shared" si="139"/>
        <v>39,819</v>
      </c>
      <c r="D8921" s="5">
        <v>39819</v>
      </c>
    </row>
    <row r="8922" spans="1:4" x14ac:dyDescent="0.35">
      <c r="A8922" t="str">
        <f>CONCATENATE(cars_raw!B8927," ",cars_raw!C8927)</f>
        <v>Hyundai Elantra Limited</v>
      </c>
      <c r="B8922" s="6" t="s">
        <v>30923</v>
      </c>
      <c r="C8922" s="6" t="str">
        <f t="shared" si="139"/>
        <v>24,891</v>
      </c>
      <c r="D8922" s="5">
        <v>24891</v>
      </c>
    </row>
    <row r="8923" spans="1:4" x14ac:dyDescent="0.35">
      <c r="A8923" t="str">
        <f>CONCATENATE(cars_raw!B8928," ",cars_raw!C8928)</f>
        <v>Ford F-150 XL</v>
      </c>
      <c r="B8923" s="6" t="s">
        <v>30926</v>
      </c>
      <c r="C8923" s="6" t="str">
        <f t="shared" si="139"/>
        <v>46,287</v>
      </c>
      <c r="D8923" s="5">
        <v>46287</v>
      </c>
    </row>
    <row r="8924" spans="1:4" x14ac:dyDescent="0.35">
      <c r="A8924" t="str">
        <f>CONCATENATE(cars_raw!B8929," ",cars_raw!C8929)</f>
        <v>Honda Accord EX-L</v>
      </c>
      <c r="B8924" s="6" t="s">
        <v>18589</v>
      </c>
      <c r="C8924" s="6" t="str">
        <f t="shared" si="139"/>
        <v>21,991</v>
      </c>
      <c r="D8924" s="5">
        <v>21991</v>
      </c>
    </row>
    <row r="8925" spans="1:4" x14ac:dyDescent="0.35">
      <c r="A8925" t="str">
        <f>CONCATENATE(cars_raw!B8930," ",cars_raw!C8930)</f>
        <v>Chevrolet Corvette Grand Sport</v>
      </c>
      <c r="B8925" s="6" t="s">
        <v>1486</v>
      </c>
      <c r="C8925" s="6" t="str">
        <f t="shared" si="139"/>
        <v>42,995</v>
      </c>
      <c r="D8925" s="5">
        <v>42995</v>
      </c>
    </row>
    <row r="8926" spans="1:4" x14ac:dyDescent="0.35">
      <c r="A8926" t="str">
        <f>CONCATENATE(cars_raw!B8931," ",cars_raw!C8931)</f>
        <v>Jeep Compass Trailhawk</v>
      </c>
      <c r="B8926" s="6" t="s">
        <v>13896</v>
      </c>
      <c r="C8926" s="6" t="str">
        <f t="shared" si="139"/>
        <v>27,698</v>
      </c>
      <c r="D8926" s="5">
        <v>27698</v>
      </c>
    </row>
    <row r="8927" spans="1:4" x14ac:dyDescent="0.35">
      <c r="A8927" t="str">
        <f>CONCATENATE(cars_raw!B8932," ",cars_raw!C8932)</f>
        <v>Cadillac XT4 Premium Luxury</v>
      </c>
      <c r="B8927" s="6" t="s">
        <v>6253</v>
      </c>
      <c r="C8927" s="6" t="str">
        <f t="shared" si="139"/>
        <v>41,998</v>
      </c>
      <c r="D8927" s="5">
        <v>41998</v>
      </c>
    </row>
    <row r="8928" spans="1:4" x14ac:dyDescent="0.35">
      <c r="A8928" t="str">
        <f>CONCATENATE(cars_raw!B8933," ",cars_raw!C8933)</f>
        <v>Jeep Grand Cherokee Limited</v>
      </c>
      <c r="B8928" s="6" t="s">
        <v>2028</v>
      </c>
      <c r="C8928" s="6" t="str">
        <f t="shared" si="139"/>
        <v>34,991</v>
      </c>
      <c r="D8928" s="5">
        <v>34991</v>
      </c>
    </row>
    <row r="8929" spans="1:4" x14ac:dyDescent="0.35">
      <c r="A8929" t="str">
        <f>CONCATENATE(cars_raw!B8934," ",cars_raw!C8934)</f>
        <v>Chevrolet Tahoe Z71</v>
      </c>
      <c r="B8929" s="6" t="s">
        <v>30942</v>
      </c>
      <c r="C8929" s="6" t="str">
        <f t="shared" si="139"/>
        <v>77,500</v>
      </c>
      <c r="D8929" s="5">
        <v>77500</v>
      </c>
    </row>
    <row r="8930" spans="1:4" x14ac:dyDescent="0.35">
      <c r="A8930" t="str">
        <f>CONCATENATE(cars_raw!B8935," ",cars_raw!C8935)</f>
        <v>Cadillac XT4 Sport</v>
      </c>
      <c r="B8930" s="6" t="s">
        <v>2983</v>
      </c>
      <c r="C8930" s="6" t="str">
        <f t="shared" si="139"/>
        <v>42,888</v>
      </c>
      <c r="D8930" s="5">
        <v>42888</v>
      </c>
    </row>
    <row r="8931" spans="1:4" x14ac:dyDescent="0.35">
      <c r="A8931" t="str">
        <f>CONCATENATE(cars_raw!B8936," ",cars_raw!C8936)</f>
        <v>Toyota Camry SE</v>
      </c>
      <c r="B8931" s="6" t="s">
        <v>30951</v>
      </c>
      <c r="C8931" s="6" t="str">
        <f t="shared" si="139"/>
        <v>32,462</v>
      </c>
      <c r="D8931" s="5">
        <v>32462</v>
      </c>
    </row>
    <row r="8932" spans="1:4" x14ac:dyDescent="0.35">
      <c r="A8932" t="str">
        <f>CONCATENATE(cars_raw!B8937," ",cars_raw!C8937)</f>
        <v>Mercedes-Benz A-Class A 220</v>
      </c>
      <c r="B8932" s="6" t="s">
        <v>30954</v>
      </c>
      <c r="C8932" s="6" t="str">
        <f t="shared" si="139"/>
        <v>35,986</v>
      </c>
      <c r="D8932" s="5">
        <v>35986</v>
      </c>
    </row>
    <row r="8933" spans="1:4" x14ac:dyDescent="0.35">
      <c r="A8933" t="str">
        <f>CONCATENATE(cars_raw!B8938," ",cars_raw!C8938)</f>
        <v>BMW 335 i</v>
      </c>
      <c r="B8933" s="6" t="s">
        <v>30958</v>
      </c>
      <c r="C8933" s="6" t="str">
        <f t="shared" si="139"/>
        <v>19,791</v>
      </c>
      <c r="D8933" s="5">
        <v>19791</v>
      </c>
    </row>
    <row r="8934" spans="1:4" x14ac:dyDescent="0.35">
      <c r="A8934" t="str">
        <f>CONCATENATE(cars_raw!B8939," ",cars_raw!C8939)</f>
        <v>Audi Q5 2.0T Premium Plus</v>
      </c>
      <c r="B8934" s="6" t="s">
        <v>30961</v>
      </c>
      <c r="C8934" s="6" t="str">
        <f t="shared" si="139"/>
        <v>43,975</v>
      </c>
      <c r="D8934" s="5">
        <v>43975</v>
      </c>
    </row>
    <row r="8935" spans="1:4" x14ac:dyDescent="0.35">
      <c r="A8935" t="str">
        <f>CONCATENATE(cars_raw!B8940," ",cars_raw!C8940)</f>
        <v>Honda CR-V EX</v>
      </c>
      <c r="B8935" s="6" t="s">
        <v>15009</v>
      </c>
      <c r="C8935" s="6" t="str">
        <f t="shared" si="139"/>
        <v>30,195</v>
      </c>
      <c r="D8935" s="5">
        <v>30195</v>
      </c>
    </row>
    <row r="8936" spans="1:4" x14ac:dyDescent="0.35">
      <c r="A8936" t="str">
        <f>CONCATENATE(cars_raw!B8941," ",cars_raw!C8941)</f>
        <v>INFINITI QX30 Premium</v>
      </c>
      <c r="B8936" s="6" t="s">
        <v>17118</v>
      </c>
      <c r="C8936" s="6" t="str">
        <f t="shared" si="139"/>
        <v>24,990</v>
      </c>
      <c r="D8936" s="5">
        <v>24990</v>
      </c>
    </row>
    <row r="8937" spans="1:4" x14ac:dyDescent="0.35">
      <c r="A8937" t="str">
        <f>CONCATENATE(cars_raw!B8942," ",cars_raw!C8942)</f>
        <v>Volkswagen Tiguan 2.0T SE</v>
      </c>
      <c r="B8937" s="6" t="s">
        <v>9607</v>
      </c>
      <c r="C8937" s="6" t="str">
        <f t="shared" si="139"/>
        <v>30,800</v>
      </c>
      <c r="D8937" s="5">
        <v>30800</v>
      </c>
    </row>
    <row r="8938" spans="1:4" x14ac:dyDescent="0.35">
      <c r="A8938" t="str">
        <f>CONCATENATE(cars_raw!B8943," ",cars_raw!C8943)</f>
        <v>Dodge Challenger SXT</v>
      </c>
      <c r="B8938" s="6" t="s">
        <v>30968</v>
      </c>
      <c r="C8938" s="6" t="str">
        <f t="shared" si="139"/>
        <v>28,491</v>
      </c>
      <c r="D8938" s="5">
        <v>28491</v>
      </c>
    </row>
    <row r="8939" spans="1:4" x14ac:dyDescent="0.35">
      <c r="A8939" t="str">
        <f>CONCATENATE(cars_raw!B8944," ",cars_raw!C8944)</f>
        <v>Ford Explorer Platinum</v>
      </c>
      <c r="B8939" s="6" t="s">
        <v>30970</v>
      </c>
      <c r="C8939" s="6" t="str">
        <f t="shared" si="139"/>
        <v>49,962</v>
      </c>
      <c r="D8939" s="5">
        <v>49962</v>
      </c>
    </row>
    <row r="8940" spans="1:4" x14ac:dyDescent="0.35">
      <c r="A8940" t="str">
        <f>CONCATENATE(cars_raw!B8945," ",cars_raw!C8945)</f>
        <v>Kia Sportage LX</v>
      </c>
      <c r="B8940" s="6" t="s">
        <v>30973</v>
      </c>
      <c r="C8940" s="6" t="str">
        <f t="shared" si="139"/>
        <v>30,922</v>
      </c>
      <c r="D8940" s="5">
        <v>30922</v>
      </c>
    </row>
    <row r="8941" spans="1:4" x14ac:dyDescent="0.35">
      <c r="A8941" t="str">
        <f>CONCATENATE(cars_raw!B8946," ",cars_raw!C8946)</f>
        <v>Hyundai Tucson Value</v>
      </c>
      <c r="B8941" s="6" t="s">
        <v>563</v>
      </c>
      <c r="C8941" s="6" t="str">
        <f t="shared" si="139"/>
        <v>27,500</v>
      </c>
      <c r="D8941" s="5">
        <v>27500</v>
      </c>
    </row>
    <row r="8942" spans="1:4" x14ac:dyDescent="0.35">
      <c r="A8942" t="str">
        <f>CONCATENATE(cars_raw!B8947," ",cars_raw!C8947)</f>
        <v>Volkswagen Atlas 3.6 V6 SE w/ Technology R-Line</v>
      </c>
      <c r="B8942" s="6" t="s">
        <v>30481</v>
      </c>
      <c r="C8942" s="6" t="str">
        <f t="shared" si="139"/>
        <v>45,488</v>
      </c>
      <c r="D8942" s="5">
        <v>45488</v>
      </c>
    </row>
    <row r="8943" spans="1:4" x14ac:dyDescent="0.35">
      <c r="A8943" t="str">
        <f>CONCATENATE(cars_raw!B8948," ",cars_raw!C8948)</f>
        <v>Acura MDX 3.5L Technology Package</v>
      </c>
      <c r="B8943" s="6" t="s">
        <v>13488</v>
      </c>
      <c r="C8943" s="6" t="str">
        <f t="shared" si="139"/>
        <v>26,990</v>
      </c>
      <c r="D8943" s="5">
        <v>26990</v>
      </c>
    </row>
    <row r="8944" spans="1:4" x14ac:dyDescent="0.35">
      <c r="A8944" t="str">
        <f>CONCATENATE(cars_raw!B8949," ",cars_raw!C8949)</f>
        <v>Subaru Outback 2.5i Premium</v>
      </c>
      <c r="B8944" s="6" t="s">
        <v>30986</v>
      </c>
      <c r="C8944" s="6" t="str">
        <f t="shared" si="139"/>
        <v>31,972</v>
      </c>
      <c r="D8944" s="5">
        <v>31972</v>
      </c>
    </row>
    <row r="8945" spans="1:4" x14ac:dyDescent="0.35">
      <c r="A8945" t="str">
        <f>CONCATENATE(cars_raw!B8950," ",cars_raw!C8950)</f>
        <v>Volkswagen Tiguan 2.0T SE</v>
      </c>
      <c r="B8945" s="6" t="s">
        <v>4907</v>
      </c>
      <c r="C8945" s="6" t="str">
        <f t="shared" si="139"/>
        <v>28,977</v>
      </c>
      <c r="D8945" s="5">
        <v>28977</v>
      </c>
    </row>
    <row r="8946" spans="1:4" x14ac:dyDescent="0.35">
      <c r="A8946" t="str">
        <f>CONCATENATE(cars_raw!B8951," ",cars_raw!C8951)</f>
        <v>INFINITI QX60 Base</v>
      </c>
      <c r="B8946" s="6" t="s">
        <v>747</v>
      </c>
      <c r="C8946" s="6" t="str">
        <f t="shared" si="139"/>
        <v>31,998</v>
      </c>
      <c r="D8946" s="5">
        <v>31998</v>
      </c>
    </row>
    <row r="8947" spans="1:4" x14ac:dyDescent="0.35">
      <c r="A8947" t="str">
        <f>CONCATENATE(cars_raw!B8952," ",cars_raw!C8952)</f>
        <v>Mazda CX-5 Grand Touring</v>
      </c>
      <c r="B8947" s="6" t="s">
        <v>2498</v>
      </c>
      <c r="C8947" s="6" t="str">
        <f t="shared" si="139"/>
        <v>27,000</v>
      </c>
      <c r="D8947" s="5">
        <v>27000</v>
      </c>
    </row>
    <row r="8948" spans="1:4" x14ac:dyDescent="0.35">
      <c r="A8948" t="str">
        <f>CONCATENATE(cars_raw!B8953," ",cars_raw!C8953)</f>
        <v>Tesla Model 3 Performance</v>
      </c>
      <c r="B8948" s="6" t="s">
        <v>12245</v>
      </c>
      <c r="C8948" s="6" t="str">
        <f t="shared" si="139"/>
        <v>72,500</v>
      </c>
      <c r="D8948" s="5">
        <v>72500</v>
      </c>
    </row>
    <row r="8949" spans="1:4" x14ac:dyDescent="0.35">
      <c r="A8949" t="str">
        <f>CONCATENATE(cars_raw!B8954," ",cars_raw!C8954)</f>
        <v>Cadillac XT5 Luxury</v>
      </c>
      <c r="B8949" s="6" t="s">
        <v>3648</v>
      </c>
      <c r="C8949" s="6" t="str">
        <f t="shared" si="139"/>
        <v>33,500</v>
      </c>
      <c r="D8949" s="5">
        <v>33500</v>
      </c>
    </row>
    <row r="8950" spans="1:4" x14ac:dyDescent="0.35">
      <c r="A8950" t="str">
        <f>CONCATENATE(cars_raw!B8955," ",cars_raw!C8955)</f>
        <v>Nissan Sentra S</v>
      </c>
      <c r="B8950" s="6" t="s">
        <v>19262</v>
      </c>
      <c r="C8950" s="6" t="str">
        <f t="shared" si="139"/>
        <v>19,201</v>
      </c>
      <c r="D8950" s="5">
        <v>19201</v>
      </c>
    </row>
    <row r="8951" spans="1:4" x14ac:dyDescent="0.35">
      <c r="A8951" t="str">
        <f>CONCATENATE(cars_raw!B8956," ",cars_raw!C8956)</f>
        <v>Toyota Camry XSE</v>
      </c>
      <c r="B8951" s="6" t="s">
        <v>31006</v>
      </c>
      <c r="C8951" s="6" t="str">
        <f t="shared" si="139"/>
        <v>34,298</v>
      </c>
      <c r="D8951" s="5">
        <v>34298</v>
      </c>
    </row>
    <row r="8952" spans="1:4" x14ac:dyDescent="0.35">
      <c r="A8952" t="str">
        <f>CONCATENATE(cars_raw!B8957," ",cars_raw!C8957)</f>
        <v>Ford F-150 XLT</v>
      </c>
      <c r="B8952" s="6" t="s">
        <v>31009</v>
      </c>
      <c r="C8952" s="6" t="str">
        <f t="shared" si="139"/>
        <v>42,452</v>
      </c>
      <c r="D8952" s="5">
        <v>42452</v>
      </c>
    </row>
    <row r="8953" spans="1:4" x14ac:dyDescent="0.35">
      <c r="A8953" t="str">
        <f>CONCATENATE(cars_raw!B8958," ",cars_raw!C8958)</f>
        <v>BMW X5 xDrive40i</v>
      </c>
      <c r="B8953" s="6" t="s">
        <v>5089</v>
      </c>
      <c r="C8953" s="6" t="str">
        <f t="shared" si="139"/>
        <v>54,997</v>
      </c>
      <c r="D8953" s="5">
        <v>54997</v>
      </c>
    </row>
    <row r="8954" spans="1:4" x14ac:dyDescent="0.35">
      <c r="A8954" t="str">
        <f>CONCATENATE(cars_raw!B8959," ",cars_raw!C8959)</f>
        <v>Toyota RAV4 Limited</v>
      </c>
      <c r="B8954" s="6" t="s">
        <v>3515</v>
      </c>
      <c r="C8954" s="6" t="str">
        <f t="shared" si="139"/>
        <v>22,000</v>
      </c>
      <c r="D8954" s="5">
        <v>22000</v>
      </c>
    </row>
    <row r="8955" spans="1:4" x14ac:dyDescent="0.35">
      <c r="A8955" t="str">
        <f>CONCATENATE(cars_raw!B8960," ",cars_raw!C8960)</f>
        <v>Chevrolet Malibu LT</v>
      </c>
      <c r="B8955" s="6" t="s">
        <v>31021</v>
      </c>
      <c r="C8955" s="6" t="str">
        <f t="shared" si="139"/>
        <v>21,477</v>
      </c>
      <c r="D8955" s="5">
        <v>21477</v>
      </c>
    </row>
    <row r="8956" spans="1:4" x14ac:dyDescent="0.35">
      <c r="A8956" t="str">
        <f>CONCATENATE(cars_raw!B8961," ",cars_raw!C8961)</f>
        <v>RAM 1500 Laramie</v>
      </c>
      <c r="B8956" s="6" t="s">
        <v>31026</v>
      </c>
      <c r="C8956" s="6" t="str">
        <f t="shared" si="139"/>
        <v>44,807</v>
      </c>
      <c r="D8956" s="5">
        <v>44807</v>
      </c>
    </row>
    <row r="8957" spans="1:4" x14ac:dyDescent="0.35">
      <c r="A8957" t="str">
        <f>CONCATENATE(cars_raw!B8962," ",cars_raw!C8962)</f>
        <v>Porsche Cayenne</v>
      </c>
      <c r="B8957" s="6" t="s">
        <v>31029</v>
      </c>
      <c r="C8957" s="6" t="str">
        <f t="shared" si="139"/>
        <v>86,977</v>
      </c>
      <c r="D8957" s="5">
        <v>86977</v>
      </c>
    </row>
    <row r="8958" spans="1:4" x14ac:dyDescent="0.35">
      <c r="A8958" t="str">
        <f>CONCATENATE(cars_raw!B8963," ",cars_raw!C8963)</f>
        <v>Chevrolet Equinox 1LT</v>
      </c>
      <c r="B8958" s="6" t="s">
        <v>2005</v>
      </c>
      <c r="C8958" s="6" t="str">
        <f t="shared" si="139"/>
        <v>22,995</v>
      </c>
      <c r="D8958" s="5">
        <v>22995</v>
      </c>
    </row>
    <row r="8959" spans="1:4" x14ac:dyDescent="0.35">
      <c r="A8959" t="str">
        <f>CONCATENATE(cars_raw!B8964," ",cars_raw!C8964)</f>
        <v>Lincoln Continental Select</v>
      </c>
      <c r="B8959" s="6" t="s">
        <v>5158</v>
      </c>
      <c r="C8959" s="6" t="str">
        <f t="shared" si="139"/>
        <v>45,995</v>
      </c>
      <c r="D8959" s="5">
        <v>45995</v>
      </c>
    </row>
    <row r="8960" spans="1:4" x14ac:dyDescent="0.35">
      <c r="A8960" t="str">
        <f>CONCATENATE(cars_raw!B8965," ",cars_raw!C8965)</f>
        <v>Chevrolet Silverado 1500 LT</v>
      </c>
      <c r="B8960" s="6" t="s">
        <v>11959</v>
      </c>
      <c r="C8960" s="6" t="str">
        <f t="shared" si="139"/>
        <v>37,495</v>
      </c>
      <c r="D8960" s="5">
        <v>37495</v>
      </c>
    </row>
    <row r="8961" spans="1:4" x14ac:dyDescent="0.35">
      <c r="A8961" t="str">
        <f>CONCATENATE(cars_raw!B8966," ",cars_raw!C8966)</f>
        <v>Buick Envision Essence</v>
      </c>
      <c r="B8961" s="6" t="s">
        <v>31039</v>
      </c>
      <c r="C8961" s="6" t="str">
        <f t="shared" si="139"/>
        <v>26,980</v>
      </c>
      <c r="D8961" s="5">
        <v>26980</v>
      </c>
    </row>
    <row r="8962" spans="1:4" x14ac:dyDescent="0.35">
      <c r="A8962" t="str">
        <f>CONCATENATE(cars_raw!B8967," ",cars_raw!C8967)</f>
        <v>RAM 1500 Laramie</v>
      </c>
      <c r="B8962" s="6" t="s">
        <v>391</v>
      </c>
      <c r="C8962" s="6" t="str">
        <f t="shared" ref="C8962:C9025" si="140">REPLACE(B8962,1,1,"")</f>
        <v>47,000</v>
      </c>
      <c r="D8962" s="5">
        <v>47000</v>
      </c>
    </row>
    <row r="8963" spans="1:4" x14ac:dyDescent="0.35">
      <c r="A8963" t="str">
        <f>CONCATENATE(cars_raw!B8968," ",cars_raw!C8968)</f>
        <v>Honda CR-V EX</v>
      </c>
      <c r="B8963" s="6" t="s">
        <v>15684</v>
      </c>
      <c r="C8963" s="6" t="str">
        <f t="shared" si="140"/>
        <v>34,990</v>
      </c>
      <c r="D8963" s="5">
        <v>34990</v>
      </c>
    </row>
    <row r="8964" spans="1:4" x14ac:dyDescent="0.35">
      <c r="A8964" t="str">
        <f>CONCATENATE(cars_raw!B8969," ",cars_raw!C8969)</f>
        <v>Lexus GX 460 Luxury</v>
      </c>
      <c r="B8964" s="6" t="s">
        <v>26140</v>
      </c>
      <c r="C8964" s="6" t="str">
        <f t="shared" si="140"/>
        <v>39,712</v>
      </c>
      <c r="D8964" s="5">
        <v>39712</v>
      </c>
    </row>
    <row r="8965" spans="1:4" x14ac:dyDescent="0.35">
      <c r="A8965" t="str">
        <f>CONCATENATE(cars_raw!B8970," ",cars_raw!C8970)</f>
        <v>BMW X3 xDrive30i</v>
      </c>
      <c r="B8965" s="6" t="s">
        <v>19457</v>
      </c>
      <c r="C8965" s="6" t="str">
        <f t="shared" si="140"/>
        <v>42,877</v>
      </c>
      <c r="D8965" s="5">
        <v>42877</v>
      </c>
    </row>
    <row r="8966" spans="1:4" x14ac:dyDescent="0.35">
      <c r="A8966" t="str">
        <f>CONCATENATE(cars_raw!B8971," ",cars_raw!C8971)</f>
        <v>Honda CR-V EX</v>
      </c>
      <c r="B8966" s="6" t="s">
        <v>11941</v>
      </c>
      <c r="C8966" s="6" t="str">
        <f t="shared" si="140"/>
        <v>31,495</v>
      </c>
      <c r="D8966" s="5">
        <v>31495</v>
      </c>
    </row>
    <row r="8967" spans="1:4" x14ac:dyDescent="0.35">
      <c r="A8967" t="str">
        <f>CONCATENATE(cars_raw!B8972," ",cars_raw!C8972)</f>
        <v>Honda Civic Sport</v>
      </c>
      <c r="B8967" s="6" t="s">
        <v>31056</v>
      </c>
      <c r="C8967" s="6" t="str">
        <f t="shared" si="140"/>
        <v>33,200</v>
      </c>
      <c r="D8967" s="5">
        <v>33200</v>
      </c>
    </row>
    <row r="8968" spans="1:4" x14ac:dyDescent="0.35">
      <c r="A8968" t="str">
        <f>CONCATENATE(cars_raw!B8973," ",cars_raw!C8973)</f>
        <v>Chevrolet Spark 1LT</v>
      </c>
      <c r="B8968" s="6" t="s">
        <v>31062</v>
      </c>
      <c r="C8968" s="6" t="str">
        <f t="shared" si="140"/>
        <v>16,488</v>
      </c>
      <c r="D8968" s="5">
        <v>16488</v>
      </c>
    </row>
    <row r="8969" spans="1:4" x14ac:dyDescent="0.35">
      <c r="A8969" t="str">
        <f>CONCATENATE(cars_raw!B8974," ",cars_raw!C8974)</f>
        <v>Ford F-150 Lariat</v>
      </c>
      <c r="B8969" s="6" t="s">
        <v>21940</v>
      </c>
      <c r="C8969" s="6" t="str">
        <f t="shared" si="140"/>
        <v>71,993</v>
      </c>
      <c r="D8969" s="5">
        <v>71993</v>
      </c>
    </row>
    <row r="8970" spans="1:4" x14ac:dyDescent="0.35">
      <c r="A8970" t="str">
        <f>CONCATENATE(cars_raw!B8975," ",cars_raw!C8975)</f>
        <v>Volkswagen Jetta GLI 2.0T Autobahn</v>
      </c>
      <c r="B8970" s="6" t="s">
        <v>3756</v>
      </c>
      <c r="C8970" s="6" t="str">
        <f t="shared" si="140"/>
        <v>36,000</v>
      </c>
      <c r="D8970" s="5">
        <v>36000</v>
      </c>
    </row>
    <row r="8971" spans="1:4" x14ac:dyDescent="0.35">
      <c r="A8971" t="str">
        <f>CONCATENATE(cars_raw!B8976," ",cars_raw!C8976)</f>
        <v>Chevrolet Silverado 1500 LT Trail Boss</v>
      </c>
      <c r="B8971" s="6" t="s">
        <v>31076</v>
      </c>
      <c r="C8971" s="6" t="str">
        <f t="shared" si="140"/>
        <v>50,449</v>
      </c>
      <c r="D8971" s="5">
        <v>50449</v>
      </c>
    </row>
    <row r="8972" spans="1:4" x14ac:dyDescent="0.35">
      <c r="A8972" t="str">
        <f>CONCATENATE(cars_raw!B8977," ",cars_raw!C8977)</f>
        <v>Ford Escape SEL</v>
      </c>
      <c r="B8972" s="6" t="s">
        <v>31082</v>
      </c>
      <c r="C8972" s="6" t="str">
        <f t="shared" si="140"/>
        <v>21,549</v>
      </c>
      <c r="D8972" s="5">
        <v>21549</v>
      </c>
    </row>
    <row r="8973" spans="1:4" x14ac:dyDescent="0.35">
      <c r="A8973" t="str">
        <f>CONCATENATE(cars_raw!B8978," ",cars_raw!C8978)</f>
        <v>Chevrolet Traverse LS</v>
      </c>
      <c r="B8973" s="6" t="s">
        <v>31085</v>
      </c>
      <c r="C8973" s="6" t="str">
        <f t="shared" si="140"/>
        <v>31,933</v>
      </c>
      <c r="D8973" s="5">
        <v>31933</v>
      </c>
    </row>
    <row r="8974" spans="1:4" x14ac:dyDescent="0.35">
      <c r="A8974" t="str">
        <f>CONCATENATE(cars_raw!B8979," ",cars_raw!C8979)</f>
        <v>Ford Explorer Limited</v>
      </c>
      <c r="B8974" s="6" t="s">
        <v>31090</v>
      </c>
      <c r="C8974" s="6" t="str">
        <f t="shared" si="140"/>
        <v>21,485</v>
      </c>
      <c r="D8974" s="5">
        <v>21485</v>
      </c>
    </row>
    <row r="8975" spans="1:4" x14ac:dyDescent="0.35">
      <c r="A8975" t="str">
        <f>CONCATENATE(cars_raw!B8980," ",cars_raw!C8980)</f>
        <v>Lexus RX 350 F Sport</v>
      </c>
      <c r="B8975" s="6" t="s">
        <v>7521</v>
      </c>
      <c r="C8975" s="6" t="str">
        <f t="shared" si="140"/>
        <v>47,880</v>
      </c>
      <c r="D8975" s="5">
        <v>47880</v>
      </c>
    </row>
    <row r="8976" spans="1:4" x14ac:dyDescent="0.35">
      <c r="A8976" t="str">
        <f>CONCATENATE(cars_raw!B8981," ",cars_raw!C8981)</f>
        <v>Cadillac Escalade Luxury</v>
      </c>
      <c r="B8976" s="6" t="s">
        <v>8879</v>
      </c>
      <c r="C8976" s="6" t="str">
        <f t="shared" si="140"/>
        <v>62,000</v>
      </c>
      <c r="D8976" s="5">
        <v>62000</v>
      </c>
    </row>
    <row r="8977" spans="1:4" x14ac:dyDescent="0.35">
      <c r="A8977" t="str">
        <f>CONCATENATE(cars_raw!B8982," ",cars_raw!C8982)</f>
        <v>Land Rover Range Rover Velar S</v>
      </c>
      <c r="B8977" s="6" t="s">
        <v>1568</v>
      </c>
      <c r="C8977" s="6" t="str">
        <f t="shared" si="140"/>
        <v>47,990</v>
      </c>
      <c r="D8977" s="5">
        <v>47990</v>
      </c>
    </row>
    <row r="8978" spans="1:4" x14ac:dyDescent="0.35">
      <c r="A8978" t="str">
        <f>CONCATENATE(cars_raw!B8983," ",cars_raw!C8983)</f>
        <v>Ford F-150 Lariat</v>
      </c>
      <c r="B8978" s="6" t="s">
        <v>31104</v>
      </c>
      <c r="C8978" s="6" t="str">
        <f t="shared" si="140"/>
        <v>68,970</v>
      </c>
      <c r="D8978" s="5">
        <v>68970</v>
      </c>
    </row>
    <row r="8979" spans="1:4" x14ac:dyDescent="0.35">
      <c r="A8979" t="str">
        <f>CONCATENATE(cars_raw!B8984," ",cars_raw!C8984)</f>
        <v>Toyota Camry XSE</v>
      </c>
      <c r="B8979" s="6" t="s">
        <v>4082</v>
      </c>
      <c r="C8979" s="6" t="str">
        <f t="shared" si="140"/>
        <v>42,998</v>
      </c>
      <c r="D8979" s="5">
        <v>42998</v>
      </c>
    </row>
    <row r="8980" spans="1:4" x14ac:dyDescent="0.35">
      <c r="A8980" t="str">
        <f>CONCATENATE(cars_raw!B8985," ",cars_raw!C8985)</f>
        <v>Jeep Grand Cherokee Limited</v>
      </c>
      <c r="B8980" s="6" t="s">
        <v>3389</v>
      </c>
      <c r="C8980" s="6" t="str">
        <f t="shared" si="140"/>
        <v>23,998</v>
      </c>
      <c r="D8980" s="5">
        <v>23998</v>
      </c>
    </row>
    <row r="8981" spans="1:4" x14ac:dyDescent="0.35">
      <c r="A8981" t="str">
        <f>CONCATENATE(cars_raw!B8986," ",cars_raw!C8986)</f>
        <v>Mercedes-Benz C-Class C 300 4MATIC</v>
      </c>
      <c r="B8981" s="6" t="s">
        <v>31109</v>
      </c>
      <c r="C8981" s="6" t="str">
        <f t="shared" si="140"/>
        <v>41,881</v>
      </c>
      <c r="D8981" s="5">
        <v>41881</v>
      </c>
    </row>
    <row r="8982" spans="1:4" x14ac:dyDescent="0.35">
      <c r="A8982" t="str">
        <f>CONCATENATE(cars_raw!B8987," ",cars_raw!C8987)</f>
        <v>Jeep Grand Cherokee Limited</v>
      </c>
      <c r="B8982" s="6" t="s">
        <v>31112</v>
      </c>
      <c r="C8982" s="6" t="str">
        <f t="shared" si="140"/>
        <v>43,779</v>
      </c>
      <c r="D8982" s="5">
        <v>43779</v>
      </c>
    </row>
    <row r="8983" spans="1:4" x14ac:dyDescent="0.35">
      <c r="A8983" t="str">
        <f>CONCATENATE(cars_raw!B8988," ",cars_raw!C8988)</f>
        <v>Acura RDX Technology Package</v>
      </c>
      <c r="B8983" s="6" t="s">
        <v>18635</v>
      </c>
      <c r="C8983" s="6" t="str">
        <f t="shared" si="140"/>
        <v>43,990</v>
      </c>
      <c r="D8983" s="5">
        <v>43990</v>
      </c>
    </row>
    <row r="8984" spans="1:4" x14ac:dyDescent="0.35">
      <c r="A8984" t="str">
        <f>CONCATENATE(cars_raw!B8989," ",cars_raw!C8989)</f>
        <v>Volkswagen Tiguan 2.0T SEL Premium R-Line</v>
      </c>
      <c r="B8984" s="6" t="s">
        <v>8165</v>
      </c>
      <c r="C8984" s="6" t="str">
        <f t="shared" si="140"/>
        <v>35,000</v>
      </c>
      <c r="D8984" s="5">
        <v>35000</v>
      </c>
    </row>
    <row r="8985" spans="1:4" x14ac:dyDescent="0.35">
      <c r="A8985" t="str">
        <f>CONCATENATE(cars_raw!B8990," ",cars_raw!C8990)</f>
        <v>GMC Terrain SLT</v>
      </c>
      <c r="B8985" s="6" t="s">
        <v>809</v>
      </c>
      <c r="C8985" s="6" t="str">
        <f t="shared" si="140"/>
        <v>35,700</v>
      </c>
      <c r="D8985" s="5">
        <v>35700</v>
      </c>
    </row>
    <row r="8986" spans="1:4" x14ac:dyDescent="0.35">
      <c r="A8986" t="str">
        <f>CONCATENATE(cars_raw!B8991," ",cars_raw!C8991)</f>
        <v>Kia Sportage LX</v>
      </c>
      <c r="B8986" s="6" t="s">
        <v>31123</v>
      </c>
      <c r="C8986" s="6" t="str">
        <f t="shared" si="140"/>
        <v>24,539</v>
      </c>
      <c r="D8986" s="5">
        <v>24539</v>
      </c>
    </row>
    <row r="8987" spans="1:4" x14ac:dyDescent="0.35">
      <c r="A8987" t="str">
        <f>CONCATENATE(cars_raw!B8992," ",cars_raw!C8992)</f>
        <v>Lamborghini Huracan LP610-4</v>
      </c>
      <c r="B8987" s="6" t="s">
        <v>31129</v>
      </c>
      <c r="C8987" s="6" t="str">
        <f t="shared" si="140"/>
        <v>199,500</v>
      </c>
      <c r="D8987" s="5">
        <v>199500</v>
      </c>
    </row>
    <row r="8988" spans="1:4" x14ac:dyDescent="0.35">
      <c r="A8988" t="str">
        <f>CONCATENATE(cars_raw!B8993," ",cars_raw!C8993)</f>
        <v>Subaru Crosstrek 2.0i Premium</v>
      </c>
      <c r="B8988" s="6" t="s">
        <v>10524</v>
      </c>
      <c r="C8988" s="6" t="str">
        <f t="shared" si="140"/>
        <v>27,264</v>
      </c>
      <c r="D8988" s="5">
        <v>27264</v>
      </c>
    </row>
    <row r="8989" spans="1:4" x14ac:dyDescent="0.35">
      <c r="A8989" t="str">
        <f>CONCATENATE(cars_raw!B8994," ",cars_raw!C8994)</f>
        <v>Porsche Macan S</v>
      </c>
      <c r="B8989" s="6" t="s">
        <v>31132</v>
      </c>
      <c r="C8989" s="6" t="str">
        <f t="shared" si="140"/>
        <v>52,750</v>
      </c>
      <c r="D8989" s="5">
        <v>52750</v>
      </c>
    </row>
    <row r="8990" spans="1:4" x14ac:dyDescent="0.35">
      <c r="A8990" t="str">
        <f>CONCATENATE(cars_raw!B8995," ",cars_raw!C8995)</f>
        <v>Dodge Durango R/T</v>
      </c>
      <c r="B8990" s="6" t="s">
        <v>31137</v>
      </c>
      <c r="C8990" s="6" t="str">
        <f t="shared" si="140"/>
        <v>49,890</v>
      </c>
      <c r="D8990" s="5">
        <v>49890</v>
      </c>
    </row>
    <row r="8991" spans="1:4" x14ac:dyDescent="0.35">
      <c r="A8991" t="str">
        <f>CONCATENATE(cars_raw!B8996," ",cars_raw!C8996)</f>
        <v>Jeep Grand Cherokee Limited</v>
      </c>
      <c r="B8991" s="6" t="s">
        <v>31141</v>
      </c>
      <c r="C8991" s="6" t="str">
        <f t="shared" si="140"/>
        <v>44,475</v>
      </c>
      <c r="D8991" s="5">
        <v>44475</v>
      </c>
    </row>
    <row r="8992" spans="1:4" x14ac:dyDescent="0.35">
      <c r="A8992" t="str">
        <f>CONCATENATE(cars_raw!B8997," ",cars_raw!C8997)</f>
        <v>Jeep Grand Cherokee Limited</v>
      </c>
      <c r="B8992" s="6" t="s">
        <v>31143</v>
      </c>
      <c r="C8992" s="6" t="str">
        <f t="shared" si="140"/>
        <v>36,778</v>
      </c>
      <c r="D8992" s="5">
        <v>36778</v>
      </c>
    </row>
    <row r="8993" spans="1:4" x14ac:dyDescent="0.35">
      <c r="A8993" t="str">
        <f>CONCATENATE(cars_raw!B8998," ",cars_raw!C8998)</f>
        <v>BMW 330 i xDrive</v>
      </c>
      <c r="B8993" s="6" t="s">
        <v>25348</v>
      </c>
      <c r="C8993" s="6" t="str">
        <f t="shared" si="140"/>
        <v>24,991</v>
      </c>
      <c r="D8993" s="5">
        <v>24991</v>
      </c>
    </row>
    <row r="8994" spans="1:4" x14ac:dyDescent="0.35">
      <c r="A8994" t="str">
        <f>CONCATENATE(cars_raw!B8999," ",cars_raw!C8999)</f>
        <v>Toyota Tundra W/ NAVIGATION&amp;PLATINUM</v>
      </c>
      <c r="B8994" s="6" t="s">
        <v>83</v>
      </c>
      <c r="C8994" s="6" t="str">
        <f t="shared" si="140"/>
        <v>49,000</v>
      </c>
      <c r="D8994" s="5">
        <v>49000</v>
      </c>
    </row>
    <row r="8995" spans="1:4" x14ac:dyDescent="0.35">
      <c r="A8995" t="str">
        <f>CONCATENATE(cars_raw!B9000," ",cars_raw!C9000)</f>
        <v>Honda CR-V EX-L</v>
      </c>
      <c r="B8995" s="6" t="s">
        <v>4629</v>
      </c>
      <c r="C8995" s="6" t="str">
        <f t="shared" si="140"/>
        <v>34,500</v>
      </c>
      <c r="D8995" s="5">
        <v>34500</v>
      </c>
    </row>
    <row r="8996" spans="1:4" x14ac:dyDescent="0.35">
      <c r="A8996" t="str">
        <f>CONCATENATE(cars_raw!B9001," ",cars_raw!C9001)</f>
        <v>Lexus RX 350 Base</v>
      </c>
      <c r="B8996" s="6" t="s">
        <v>13977</v>
      </c>
      <c r="C8996" s="6" t="str">
        <f t="shared" si="140"/>
        <v>43,491</v>
      </c>
      <c r="D8996" s="5">
        <v>43491</v>
      </c>
    </row>
    <row r="8997" spans="1:4" x14ac:dyDescent="0.35">
      <c r="A8997" t="str">
        <f>CONCATENATE(cars_raw!B9002," ",cars_raw!C9002)</f>
        <v>BMW X5 xDrive40i</v>
      </c>
      <c r="B8997" s="6" t="s">
        <v>31159</v>
      </c>
      <c r="C8997" s="6" t="str">
        <f t="shared" si="140"/>
        <v>54,888</v>
      </c>
      <c r="D8997" s="5">
        <v>54888</v>
      </c>
    </row>
    <row r="8998" spans="1:4" x14ac:dyDescent="0.35">
      <c r="A8998" t="str">
        <f>CONCATENATE(cars_raw!B9003," ",cars_raw!C9003)</f>
        <v>Subaru Ascent Limited 7-Passenger</v>
      </c>
      <c r="B8998" s="6" t="s">
        <v>9809</v>
      </c>
      <c r="C8998" s="6" t="str">
        <f t="shared" si="140"/>
        <v>40,965</v>
      </c>
      <c r="D8998" s="5">
        <v>40965</v>
      </c>
    </row>
    <row r="8999" spans="1:4" x14ac:dyDescent="0.35">
      <c r="A8999" t="str">
        <f>CONCATENATE(cars_raw!B9004," ",cars_raw!C9004)</f>
        <v>Toyota Camry SE</v>
      </c>
      <c r="B8999" s="6" t="s">
        <v>31164</v>
      </c>
      <c r="C8999" s="6" t="str">
        <f t="shared" si="140"/>
        <v>27,891</v>
      </c>
      <c r="D8999" s="5">
        <v>27891</v>
      </c>
    </row>
    <row r="9000" spans="1:4" x14ac:dyDescent="0.35">
      <c r="A9000" t="str">
        <f>CONCATENATE(cars_raw!B9005," ",cars_raw!C9005)</f>
        <v>Toyota RAV4 LE</v>
      </c>
      <c r="B9000" s="6" t="s">
        <v>31167</v>
      </c>
      <c r="C9000" s="6" t="str">
        <f t="shared" si="140"/>
        <v>19,482</v>
      </c>
      <c r="D9000" s="5">
        <v>19482</v>
      </c>
    </row>
    <row r="9001" spans="1:4" x14ac:dyDescent="0.35">
      <c r="A9001" t="str">
        <f>CONCATENATE(cars_raw!B9006," ",cars_raw!C9006)</f>
        <v>Land Rover Range Rover Sport HSE</v>
      </c>
      <c r="B9001" s="6" t="s">
        <v>367</v>
      </c>
      <c r="C9001" s="6" t="str">
        <f t="shared" si="140"/>
        <v>26,998</v>
      </c>
      <c r="D9001" s="5">
        <v>26998</v>
      </c>
    </row>
    <row r="9002" spans="1:4" x14ac:dyDescent="0.35">
      <c r="A9002" t="str">
        <f>CONCATENATE(cars_raw!B9007," ",cars_raw!C9007)</f>
        <v>INFINITI QX50 Luxe</v>
      </c>
      <c r="B9002" s="6" t="s">
        <v>14369</v>
      </c>
      <c r="C9002" s="6" t="str">
        <f t="shared" si="140"/>
        <v>40,990</v>
      </c>
      <c r="D9002" s="5">
        <v>40990</v>
      </c>
    </row>
    <row r="9003" spans="1:4" x14ac:dyDescent="0.35">
      <c r="A9003" t="str">
        <f>CONCATENATE(cars_raw!B9008," ",cars_raw!C9008)</f>
        <v>Lexus RX 350 Base</v>
      </c>
      <c r="B9003" s="6" t="s">
        <v>31176</v>
      </c>
      <c r="C9003" s="6" t="str">
        <f t="shared" si="140"/>
        <v>14,952</v>
      </c>
      <c r="D9003" s="5">
        <v>14952</v>
      </c>
    </row>
    <row r="9004" spans="1:4" x14ac:dyDescent="0.35">
      <c r="A9004" t="str">
        <f>CONCATENATE(cars_raw!B9009," ",cars_raw!C9009)</f>
        <v>Mazda CX-9 Grand Touring</v>
      </c>
      <c r="B9004" s="6" t="s">
        <v>31179</v>
      </c>
      <c r="C9004" s="6" t="str">
        <f t="shared" si="140"/>
        <v>33,093</v>
      </c>
      <c r="D9004" s="5">
        <v>33093</v>
      </c>
    </row>
    <row r="9005" spans="1:4" x14ac:dyDescent="0.35">
      <c r="A9005" t="str">
        <f>CONCATENATE(cars_raw!B9010," ",cars_raw!C9010)</f>
        <v>Cadillac CT6 3.6L Luxury</v>
      </c>
      <c r="B9005" s="6" t="s">
        <v>17345</v>
      </c>
      <c r="C9005" s="6" t="str">
        <f t="shared" si="140"/>
        <v>32,610</v>
      </c>
      <c r="D9005" s="5">
        <v>32610</v>
      </c>
    </row>
    <row r="9006" spans="1:4" x14ac:dyDescent="0.35">
      <c r="A9006" t="str">
        <f>CONCATENATE(cars_raw!B9011," ",cars_raw!C9011)</f>
        <v>RAM 1500 Laramie</v>
      </c>
      <c r="B9006" s="6" t="s">
        <v>6554</v>
      </c>
      <c r="C9006" s="6" t="str">
        <f t="shared" si="140"/>
        <v>53,595</v>
      </c>
      <c r="D9006" s="5">
        <v>53595</v>
      </c>
    </row>
    <row r="9007" spans="1:4" x14ac:dyDescent="0.35">
      <c r="A9007" t="str">
        <f>CONCATENATE(cars_raw!B9012," ",cars_raw!C9012)</f>
        <v>GMC Sierra 1500 SLT</v>
      </c>
      <c r="B9007" s="6" t="s">
        <v>676</v>
      </c>
      <c r="C9007" s="6" t="str">
        <f t="shared" si="140"/>
        <v>40,500</v>
      </c>
      <c r="D9007" s="5">
        <v>40500</v>
      </c>
    </row>
    <row r="9008" spans="1:4" x14ac:dyDescent="0.35">
      <c r="A9008" t="str">
        <f>CONCATENATE(cars_raw!B9013," ",cars_raw!C9013)</f>
        <v>Ford Edge ST</v>
      </c>
      <c r="B9008" s="6" t="s">
        <v>31191</v>
      </c>
      <c r="C9008" s="6" t="str">
        <f t="shared" si="140"/>
        <v>39,862</v>
      </c>
      <c r="D9008" s="5">
        <v>39862</v>
      </c>
    </row>
    <row r="9009" spans="1:4" x14ac:dyDescent="0.35">
      <c r="A9009" t="str">
        <f>CONCATENATE(cars_raw!B9014," ",cars_raw!C9014)</f>
        <v>Dodge Durango R/T</v>
      </c>
      <c r="B9009" s="6" t="s">
        <v>31194</v>
      </c>
      <c r="C9009" s="6" t="str">
        <f t="shared" si="140"/>
        <v>48,760</v>
      </c>
      <c r="D9009" s="5">
        <v>48760</v>
      </c>
    </row>
    <row r="9010" spans="1:4" x14ac:dyDescent="0.35">
      <c r="A9010" t="str">
        <f>CONCATENATE(cars_raw!B9015," ",cars_raw!C9015)</f>
        <v>Volkswagen Jetta 2.0L S w/Technology</v>
      </c>
      <c r="B9010" s="6" t="s">
        <v>31200</v>
      </c>
      <c r="C9010" s="6" t="str">
        <f t="shared" si="140"/>
        <v>14,587</v>
      </c>
      <c r="D9010" s="5">
        <v>14587</v>
      </c>
    </row>
    <row r="9011" spans="1:4" x14ac:dyDescent="0.35">
      <c r="A9011" t="str">
        <f>CONCATENATE(cars_raw!B9016," ",cars_raw!C9016)</f>
        <v>Mercedes-Benz E-Class E 300 Sport</v>
      </c>
      <c r="B9011" s="6" t="s">
        <v>6666</v>
      </c>
      <c r="C9011" s="6" t="str">
        <f t="shared" si="140"/>
        <v>32,985</v>
      </c>
      <c r="D9011" s="5">
        <v>32985</v>
      </c>
    </row>
    <row r="9012" spans="1:4" x14ac:dyDescent="0.35">
      <c r="A9012" t="str">
        <f>CONCATENATE(cars_raw!B9017," ",cars_raw!C9017)</f>
        <v>Toyota Highlander XLE</v>
      </c>
      <c r="B9012" s="6" t="s">
        <v>31206</v>
      </c>
      <c r="C9012" s="6" t="str">
        <f t="shared" si="140"/>
        <v>20,911</v>
      </c>
      <c r="D9012" s="5">
        <v>20911</v>
      </c>
    </row>
    <row r="9013" spans="1:4" x14ac:dyDescent="0.35">
      <c r="A9013" t="str">
        <f>CONCATENATE(cars_raw!B9018," ",cars_raw!C9018)</f>
        <v>Nissan Murano S</v>
      </c>
      <c r="B9013" s="6" t="s">
        <v>31210</v>
      </c>
      <c r="C9013" s="6" t="str">
        <f t="shared" si="140"/>
        <v>32,967</v>
      </c>
      <c r="D9013" s="5">
        <v>32967</v>
      </c>
    </row>
    <row r="9014" spans="1:4" x14ac:dyDescent="0.35">
      <c r="A9014" t="str">
        <f>CONCATENATE(cars_raw!B9019," ",cars_raw!C9019)</f>
        <v>Ford Edge SEL</v>
      </c>
      <c r="B9014" s="6" t="s">
        <v>2498</v>
      </c>
      <c r="C9014" s="6" t="str">
        <f t="shared" si="140"/>
        <v>27,000</v>
      </c>
      <c r="D9014" s="5">
        <v>27000</v>
      </c>
    </row>
    <row r="9015" spans="1:4" x14ac:dyDescent="0.35">
      <c r="A9015" t="str">
        <f>CONCATENATE(cars_raw!B9020," ",cars_raw!C9020)</f>
        <v>Audi RS 5 2.9T</v>
      </c>
      <c r="B9015" s="6" t="s">
        <v>31215</v>
      </c>
      <c r="C9015" s="6" t="str">
        <f t="shared" si="140"/>
        <v>75,000</v>
      </c>
      <c r="D9015" s="5">
        <v>75000</v>
      </c>
    </row>
    <row r="9016" spans="1:4" x14ac:dyDescent="0.35">
      <c r="A9016" t="str">
        <f>CONCATENATE(cars_raw!B9021," ",cars_raw!C9021)</f>
        <v>Nissan Rogue Sport S</v>
      </c>
      <c r="B9016" s="6" t="s">
        <v>31218</v>
      </c>
      <c r="C9016" s="6" t="str">
        <f t="shared" si="140"/>
        <v>22,563</v>
      </c>
      <c r="D9016" s="5">
        <v>22563</v>
      </c>
    </row>
    <row r="9017" spans="1:4" x14ac:dyDescent="0.35">
      <c r="A9017" t="str">
        <f>CONCATENATE(cars_raw!B9022," ",cars_raw!C9022)</f>
        <v>Jeep Grand Cherokee High Altitude</v>
      </c>
      <c r="B9017" s="6" t="s">
        <v>31221</v>
      </c>
      <c r="C9017" s="6" t="str">
        <f t="shared" si="140"/>
        <v>43,484</v>
      </c>
      <c r="D9017" s="5">
        <v>43484</v>
      </c>
    </row>
    <row r="9018" spans="1:4" x14ac:dyDescent="0.35">
      <c r="A9018" t="str">
        <f>CONCATENATE(cars_raw!B9023," ",cars_raw!C9023)</f>
        <v>Toyota 4Runner TRD Off Road Premium</v>
      </c>
      <c r="B9018" s="6" t="s">
        <v>28193</v>
      </c>
      <c r="C9018" s="6" t="str">
        <f t="shared" si="140"/>
        <v>45,295</v>
      </c>
      <c r="D9018" s="5">
        <v>45295</v>
      </c>
    </row>
    <row r="9019" spans="1:4" x14ac:dyDescent="0.35">
      <c r="A9019" t="str">
        <f>CONCATENATE(cars_raw!B9024," ",cars_raw!C9024)</f>
        <v>GMC Yukon Denali</v>
      </c>
      <c r="B9019" s="6" t="s">
        <v>31228</v>
      </c>
      <c r="C9019" s="6" t="str">
        <f t="shared" si="140"/>
        <v>62,500</v>
      </c>
      <c r="D9019" s="5">
        <v>62500</v>
      </c>
    </row>
    <row r="9020" spans="1:4" x14ac:dyDescent="0.35">
      <c r="A9020" t="str">
        <f>CONCATENATE(cars_raw!B9025," ",cars_raw!C9025)</f>
        <v>Toyota Highlander XLE</v>
      </c>
      <c r="B9020" s="6" t="s">
        <v>31233</v>
      </c>
      <c r="C9020" s="6" t="str">
        <f t="shared" si="140"/>
        <v>36,831</v>
      </c>
      <c r="D9020" s="5">
        <v>36831</v>
      </c>
    </row>
    <row r="9021" spans="1:4" x14ac:dyDescent="0.35">
      <c r="A9021" t="str">
        <f>CONCATENATE(cars_raw!B9026," ",cars_raw!C9026)</f>
        <v>Toyota RAV4 XLE Premium</v>
      </c>
      <c r="B9021" s="6" t="s">
        <v>5394</v>
      </c>
      <c r="C9021" s="6" t="str">
        <f t="shared" si="140"/>
        <v>39,011</v>
      </c>
      <c r="D9021" s="5">
        <v>39011</v>
      </c>
    </row>
    <row r="9022" spans="1:4" x14ac:dyDescent="0.35">
      <c r="A9022" t="str">
        <f>CONCATENATE(cars_raw!B9027," ",cars_raw!C9027)</f>
        <v>Lexus GX 460 Base</v>
      </c>
      <c r="B9022" s="6" t="s">
        <v>31236</v>
      </c>
      <c r="C9022" s="6" t="str">
        <f t="shared" si="140"/>
        <v>40,391</v>
      </c>
      <c r="D9022" s="5">
        <v>40391</v>
      </c>
    </row>
    <row r="9023" spans="1:4" x14ac:dyDescent="0.35">
      <c r="A9023" t="str">
        <f>CONCATENATE(cars_raw!B9028," ",cars_raw!C9028)</f>
        <v>Land Rover Range Rover Velar S</v>
      </c>
      <c r="B9023" s="6" t="s">
        <v>17997</v>
      </c>
      <c r="C9023" s="6" t="str">
        <f t="shared" si="140"/>
        <v>51,991</v>
      </c>
      <c r="D9023" s="5">
        <v>51991</v>
      </c>
    </row>
    <row r="9024" spans="1:4" x14ac:dyDescent="0.35">
      <c r="A9024" t="str">
        <f>CONCATENATE(cars_raw!B9029," ",cars_raw!C9029)</f>
        <v>Acura MDX 3.5L w/Technology Package</v>
      </c>
      <c r="B9024" s="6" t="s">
        <v>31239</v>
      </c>
      <c r="C9024" s="6" t="str">
        <f t="shared" si="140"/>
        <v>29,983</v>
      </c>
      <c r="D9024" s="5">
        <v>29983</v>
      </c>
    </row>
    <row r="9025" spans="1:4" x14ac:dyDescent="0.35">
      <c r="A9025" t="str">
        <f>CONCATENATE(cars_raw!B9030," ",cars_raw!C9030)</f>
        <v>Ford Explorer ST</v>
      </c>
      <c r="B9025" s="6" t="s">
        <v>22259</v>
      </c>
      <c r="C9025" s="6" t="str">
        <f t="shared" si="140"/>
        <v>54,949</v>
      </c>
      <c r="D9025" s="5">
        <v>54949</v>
      </c>
    </row>
    <row r="9026" spans="1:4" x14ac:dyDescent="0.35">
      <c r="A9026" t="str">
        <f>CONCATENATE(cars_raw!B9031," ",cars_raw!C9031)</f>
        <v>Toyota Highlander Limited</v>
      </c>
      <c r="B9026" s="6" t="s">
        <v>717</v>
      </c>
      <c r="C9026" s="6" t="str">
        <f t="shared" ref="C9026:C9089" si="141">REPLACE(B9026,1,1,"")</f>
        <v>29,995</v>
      </c>
      <c r="D9026" s="5">
        <v>29995</v>
      </c>
    </row>
    <row r="9027" spans="1:4" x14ac:dyDescent="0.35">
      <c r="A9027" t="str">
        <f>CONCATENATE(cars_raw!B9032," ",cars_raw!C9032)</f>
        <v>Kia Telluride S</v>
      </c>
      <c r="B9027" s="6" t="s">
        <v>31244</v>
      </c>
      <c r="C9027" s="6" t="str">
        <f t="shared" si="141"/>
        <v>44,024</v>
      </c>
      <c r="D9027" s="5">
        <v>44024</v>
      </c>
    </row>
    <row r="9028" spans="1:4" x14ac:dyDescent="0.35">
      <c r="A9028" t="str">
        <f>CONCATENATE(cars_raw!B9033," ",cars_raw!C9033)</f>
        <v>Nissan Rogue SL</v>
      </c>
      <c r="B9028" s="6" t="s">
        <v>31247</v>
      </c>
      <c r="C9028" s="6" t="str">
        <f t="shared" si="141"/>
        <v>30,199</v>
      </c>
      <c r="D9028" s="5">
        <v>30199</v>
      </c>
    </row>
    <row r="9029" spans="1:4" x14ac:dyDescent="0.35">
      <c r="A9029" t="str">
        <f>CONCATENATE(cars_raw!B9034," ",cars_raw!C9034)</f>
        <v>Subaru Outback Limited</v>
      </c>
      <c r="B9029" s="6" t="s">
        <v>31250</v>
      </c>
      <c r="C9029" s="6" t="str">
        <f t="shared" si="141"/>
        <v>34,996</v>
      </c>
      <c r="D9029" s="5">
        <v>34996</v>
      </c>
    </row>
    <row r="9030" spans="1:4" x14ac:dyDescent="0.35">
      <c r="A9030" t="str">
        <f>CONCATENATE(cars_raw!B9035," ",cars_raw!C9035)</f>
        <v>BMW X7 xDrive40i</v>
      </c>
      <c r="B9030" s="6" t="s">
        <v>31255</v>
      </c>
      <c r="C9030" s="6" t="str">
        <f t="shared" si="141"/>
        <v>71,753</v>
      </c>
      <c r="D9030" s="5">
        <v>71753</v>
      </c>
    </row>
    <row r="9031" spans="1:4" x14ac:dyDescent="0.35">
      <c r="A9031" t="str">
        <f>CONCATENATE(cars_raw!B9036," ",cars_raw!C9036)</f>
        <v>Honda Odyssey EX-L</v>
      </c>
      <c r="B9031" s="6" t="s">
        <v>7850</v>
      </c>
      <c r="C9031" s="6" t="str">
        <f t="shared" si="141"/>
        <v>38,500</v>
      </c>
      <c r="D9031" s="5">
        <v>38500</v>
      </c>
    </row>
    <row r="9032" spans="1:4" x14ac:dyDescent="0.35">
      <c r="A9032" t="str">
        <f>CONCATENATE(cars_raw!B9037," ",cars_raw!C9037)</f>
        <v>INFINITI QX60 Luxe</v>
      </c>
      <c r="B9032" s="6" t="s">
        <v>3756</v>
      </c>
      <c r="C9032" s="6" t="str">
        <f t="shared" si="141"/>
        <v>36,000</v>
      </c>
      <c r="D9032" s="5">
        <v>36000</v>
      </c>
    </row>
    <row r="9033" spans="1:4" x14ac:dyDescent="0.35">
      <c r="A9033" t="str">
        <f>CONCATENATE(cars_raw!B9038," ",cars_raw!C9038)</f>
        <v>Lexus RX 350 F Sport</v>
      </c>
      <c r="B9033" s="6" t="s">
        <v>7591</v>
      </c>
      <c r="C9033" s="6" t="str">
        <f t="shared" si="141"/>
        <v>45,000</v>
      </c>
      <c r="D9033" s="5">
        <v>45000</v>
      </c>
    </row>
    <row r="9034" spans="1:4" x14ac:dyDescent="0.35">
      <c r="A9034" t="str">
        <f>CONCATENATE(cars_raw!B9039," ",cars_raw!C9039)</f>
        <v>Lexus RX 350 F Sport Performance</v>
      </c>
      <c r="B9034" s="6" t="s">
        <v>4895</v>
      </c>
      <c r="C9034" s="6" t="str">
        <f t="shared" si="141"/>
        <v>56,000</v>
      </c>
      <c r="D9034" s="5">
        <v>56000</v>
      </c>
    </row>
    <row r="9035" spans="1:4" x14ac:dyDescent="0.35">
      <c r="A9035" t="str">
        <f>CONCATENATE(cars_raw!B9040," ",cars_raw!C9040)</f>
        <v>Ford F-150 Lariat</v>
      </c>
      <c r="B9035" s="6" t="s">
        <v>26647</v>
      </c>
      <c r="C9035" s="6" t="str">
        <f t="shared" si="141"/>
        <v>45,607</v>
      </c>
      <c r="D9035" s="5">
        <v>45607</v>
      </c>
    </row>
    <row r="9036" spans="1:4" x14ac:dyDescent="0.35">
      <c r="A9036" t="str">
        <f>CONCATENATE(cars_raw!B9041," ",cars_raw!C9041)</f>
        <v>Jeep Grand Cherokee Limited</v>
      </c>
      <c r="B9036" s="6" t="s">
        <v>259</v>
      </c>
      <c r="C9036" s="6" t="str">
        <f t="shared" si="141"/>
        <v>30,995</v>
      </c>
      <c r="D9036" s="5">
        <v>30995</v>
      </c>
    </row>
    <row r="9037" spans="1:4" x14ac:dyDescent="0.35">
      <c r="A9037" t="str">
        <f>CONCATENATE(cars_raw!B9042," ",cars_raw!C9042)</f>
        <v>Audi Q8 3.0T Prestige</v>
      </c>
      <c r="B9037" s="6" t="s">
        <v>31272</v>
      </c>
      <c r="C9037" s="6" t="str">
        <f t="shared" si="141"/>
        <v>68,165</v>
      </c>
      <c r="D9037" s="5">
        <v>68165</v>
      </c>
    </row>
    <row r="9038" spans="1:4" x14ac:dyDescent="0.35">
      <c r="A9038" t="str">
        <f>CONCATENATE(cars_raw!B9043," ",cars_raw!C9043)</f>
        <v>Ford F-150 Lariat</v>
      </c>
      <c r="B9038" s="6" t="s">
        <v>17789</v>
      </c>
      <c r="C9038" s="6" t="str">
        <f t="shared" si="141"/>
        <v>51,490</v>
      </c>
      <c r="D9038" s="5">
        <v>51490</v>
      </c>
    </row>
    <row r="9039" spans="1:4" x14ac:dyDescent="0.35">
      <c r="A9039" t="str">
        <f>CONCATENATE(cars_raw!B9044," ",cars_raw!C9044)</f>
        <v>Chrysler Pacifica Limited</v>
      </c>
      <c r="B9039" s="6" t="s">
        <v>6253</v>
      </c>
      <c r="C9039" s="6" t="str">
        <f t="shared" si="141"/>
        <v>41,998</v>
      </c>
      <c r="D9039" s="5">
        <v>41998</v>
      </c>
    </row>
    <row r="9040" spans="1:4" x14ac:dyDescent="0.35">
      <c r="A9040" t="str">
        <f>CONCATENATE(cars_raw!B9045," ",cars_raw!C9045)</f>
        <v>Ford Explorer XLT</v>
      </c>
      <c r="B9040" s="6" t="s">
        <v>31281</v>
      </c>
      <c r="C9040" s="6" t="str">
        <f t="shared" si="141"/>
        <v>25,302</v>
      </c>
      <c r="D9040" s="5">
        <v>25302</v>
      </c>
    </row>
    <row r="9041" spans="1:4" x14ac:dyDescent="0.35">
      <c r="A9041" t="str">
        <f>CONCATENATE(cars_raw!B9046," ",cars_raw!C9046)</f>
        <v>Toyota Camry SE</v>
      </c>
      <c r="B9041" s="6" t="s">
        <v>31286</v>
      </c>
      <c r="C9041" s="6" t="str">
        <f t="shared" si="141"/>
        <v>28,119</v>
      </c>
      <c r="D9041" s="5">
        <v>28119</v>
      </c>
    </row>
    <row r="9042" spans="1:4" x14ac:dyDescent="0.35">
      <c r="A9042" t="str">
        <f>CONCATENATE(cars_raw!B9047," ",cars_raw!C9047)</f>
        <v>Nissan Pathfinder SL</v>
      </c>
      <c r="B9042" s="6" t="s">
        <v>8597</v>
      </c>
      <c r="C9042" s="6" t="str">
        <f t="shared" si="141"/>
        <v>33,999</v>
      </c>
      <c r="D9042" s="5">
        <v>33999</v>
      </c>
    </row>
    <row r="9043" spans="1:4" x14ac:dyDescent="0.35">
      <c r="A9043" t="str">
        <f>CONCATENATE(cars_raw!B9048," ",cars_raw!C9048)</f>
        <v>RAM 1500 Big Horn</v>
      </c>
      <c r="B9043" s="6" t="s">
        <v>9585</v>
      </c>
      <c r="C9043" s="6" t="str">
        <f t="shared" si="141"/>
        <v>45,988</v>
      </c>
      <c r="D9043" s="5">
        <v>45988</v>
      </c>
    </row>
    <row r="9044" spans="1:4" x14ac:dyDescent="0.35">
      <c r="A9044" t="str">
        <f>CONCATENATE(cars_raw!B9049," ",cars_raw!C9049)</f>
        <v>Honda CR-V EX-L</v>
      </c>
      <c r="B9044" s="6" t="s">
        <v>31294</v>
      </c>
      <c r="C9044" s="6" t="str">
        <f t="shared" si="141"/>
        <v>32,345</v>
      </c>
      <c r="D9044" s="5">
        <v>32345</v>
      </c>
    </row>
    <row r="9045" spans="1:4" x14ac:dyDescent="0.35">
      <c r="A9045" t="str">
        <f>CONCATENATE(cars_raw!B9050," ",cars_raw!C9050)</f>
        <v>Toyota Camry LE</v>
      </c>
      <c r="B9045" s="6" t="s">
        <v>5945</v>
      </c>
      <c r="C9045" s="6" t="str">
        <f t="shared" si="141"/>
        <v>29,988</v>
      </c>
      <c r="D9045" s="5">
        <v>29988</v>
      </c>
    </row>
    <row r="9046" spans="1:4" x14ac:dyDescent="0.35">
      <c r="A9046" t="str">
        <f>CONCATENATE(cars_raw!B9051," ",cars_raw!C9051)</f>
        <v>Toyota Highlander LE</v>
      </c>
      <c r="B9046" s="6" t="s">
        <v>31301</v>
      </c>
      <c r="C9046" s="6" t="str">
        <f t="shared" si="141"/>
        <v>32,832</v>
      </c>
      <c r="D9046" s="5">
        <v>32832</v>
      </c>
    </row>
    <row r="9047" spans="1:4" x14ac:dyDescent="0.35">
      <c r="A9047" t="str">
        <f>CONCATENATE(cars_raw!B9052," ",cars_raw!C9052)</f>
        <v>Mazda CX-5 Grand Touring</v>
      </c>
      <c r="B9047" s="6" t="s">
        <v>31306</v>
      </c>
      <c r="C9047" s="6" t="str">
        <f t="shared" si="141"/>
        <v>31,536</v>
      </c>
      <c r="D9047" s="5">
        <v>31536</v>
      </c>
    </row>
    <row r="9048" spans="1:4" x14ac:dyDescent="0.35">
      <c r="A9048" t="str">
        <f>CONCATENATE(cars_raw!B9053," ",cars_raw!C9053)</f>
        <v>Jeep Wrangler Unlimited Sahara</v>
      </c>
      <c r="B9048" s="6" t="s">
        <v>240</v>
      </c>
      <c r="C9048" s="6" t="str">
        <f t="shared" si="141"/>
        <v>31,995</v>
      </c>
      <c r="D9048" s="5">
        <v>31995</v>
      </c>
    </row>
    <row r="9049" spans="1:4" x14ac:dyDescent="0.35">
      <c r="A9049" t="str">
        <f>CONCATENATE(cars_raw!B9054," ",cars_raw!C9054)</f>
        <v>Mercedes-Benz GLE 350 Base 4MATIC</v>
      </c>
      <c r="B9049" s="6" t="s">
        <v>18704</v>
      </c>
      <c r="C9049" s="6" t="str">
        <f t="shared" si="141"/>
        <v>53,992</v>
      </c>
      <c r="D9049" s="5">
        <v>53992</v>
      </c>
    </row>
    <row r="9050" spans="1:4" x14ac:dyDescent="0.35">
      <c r="A9050" t="str">
        <f>CONCATENATE(cars_raw!B9055," ",cars_raw!C9055)</f>
        <v>Buick Regal Turbo Premium I</v>
      </c>
      <c r="B9050" s="6" t="s">
        <v>527</v>
      </c>
      <c r="C9050" s="6" t="str">
        <f t="shared" si="141"/>
        <v>18,500</v>
      </c>
      <c r="D9050" s="5">
        <v>18500</v>
      </c>
    </row>
    <row r="9051" spans="1:4" x14ac:dyDescent="0.35">
      <c r="A9051" t="str">
        <f>CONCATENATE(cars_raw!B9056," ",cars_raw!C9056)</f>
        <v>Ford F-150 Lariat</v>
      </c>
      <c r="B9051" s="6" t="s">
        <v>31319</v>
      </c>
      <c r="C9051" s="6" t="str">
        <f t="shared" si="141"/>
        <v>39,128</v>
      </c>
      <c r="D9051" s="5">
        <v>39128</v>
      </c>
    </row>
    <row r="9052" spans="1:4" x14ac:dyDescent="0.35">
      <c r="A9052" t="str">
        <f>CONCATENATE(cars_raw!B9057," ",cars_raw!C9057)</f>
        <v>Hyundai Santa Fe SE 2.4</v>
      </c>
      <c r="B9052" s="6" t="s">
        <v>31324</v>
      </c>
      <c r="C9052" s="6" t="str">
        <f t="shared" si="141"/>
        <v>24,659</v>
      </c>
      <c r="D9052" s="5">
        <v>24659</v>
      </c>
    </row>
    <row r="9053" spans="1:4" x14ac:dyDescent="0.35">
      <c r="A9053" t="str">
        <f>CONCATENATE(cars_raw!B9058," ",cars_raw!C9058)</f>
        <v>Toyota Tundra SR</v>
      </c>
      <c r="B9053" s="6" t="s">
        <v>31330</v>
      </c>
      <c r="C9053" s="6" t="str">
        <f t="shared" si="141"/>
        <v>38,792</v>
      </c>
      <c r="D9053" s="5">
        <v>38792</v>
      </c>
    </row>
    <row r="9054" spans="1:4" x14ac:dyDescent="0.35">
      <c r="A9054" t="str">
        <f>CONCATENATE(cars_raw!B9059," ",cars_raw!C9059)</f>
        <v>Dodge Durango GT</v>
      </c>
      <c r="B9054" s="6" t="s">
        <v>5987</v>
      </c>
      <c r="C9054" s="6" t="str">
        <f t="shared" si="141"/>
        <v>44,500</v>
      </c>
      <c r="D9054" s="5">
        <v>44500</v>
      </c>
    </row>
    <row r="9055" spans="1:4" x14ac:dyDescent="0.35">
      <c r="A9055" t="str">
        <f>CONCATENATE(cars_raw!B9060," ",cars_raw!C9060)</f>
        <v>Chevrolet Corvette Stingray w/2LT</v>
      </c>
      <c r="B9055" s="6" t="s">
        <v>31339</v>
      </c>
      <c r="C9055" s="6" t="str">
        <f t="shared" si="141"/>
        <v>97,000</v>
      </c>
      <c r="D9055" s="5">
        <v>97000</v>
      </c>
    </row>
    <row r="9056" spans="1:4" x14ac:dyDescent="0.35">
      <c r="A9056" t="str">
        <f>CONCATENATE(cars_raw!B9061," ",cars_raw!C9061)</f>
        <v>Lexus RX 350 Base</v>
      </c>
      <c r="B9056" s="6" t="s">
        <v>6790</v>
      </c>
      <c r="C9056" s="6" t="str">
        <f t="shared" si="141"/>
        <v>27,987</v>
      </c>
      <c r="D9056" s="5">
        <v>27987</v>
      </c>
    </row>
    <row r="9057" spans="1:4" x14ac:dyDescent="0.35">
      <c r="A9057" t="str">
        <f>CONCATENATE(cars_raw!B9062," ",cars_raw!C9062)</f>
        <v>Mercedes-Benz GLE 350 Base</v>
      </c>
      <c r="B9057" s="6" t="s">
        <v>1864</v>
      </c>
      <c r="C9057" s="6" t="str">
        <f t="shared" si="141"/>
        <v>59,998</v>
      </c>
      <c r="D9057" s="5">
        <v>59998</v>
      </c>
    </row>
    <row r="9058" spans="1:4" x14ac:dyDescent="0.35">
      <c r="A9058" t="str">
        <f>CONCATENATE(cars_raw!B9063," ",cars_raw!C9063)</f>
        <v>RAM 1500 Limited</v>
      </c>
      <c r="B9058" s="6" t="s">
        <v>7253</v>
      </c>
      <c r="C9058" s="6" t="str">
        <f t="shared" si="141"/>
        <v>52,484</v>
      </c>
      <c r="D9058" s="5">
        <v>52484</v>
      </c>
    </row>
    <row r="9059" spans="1:4" x14ac:dyDescent="0.35">
      <c r="A9059" t="str">
        <f>CONCATENATE(cars_raw!B9064," ",cars_raw!C9064)</f>
        <v>Lincoln Corsair Standard</v>
      </c>
      <c r="B9059" s="6" t="s">
        <v>31348</v>
      </c>
      <c r="C9059" s="6" t="str">
        <f t="shared" si="141"/>
        <v>38,415</v>
      </c>
      <c r="D9059" s="5">
        <v>38415</v>
      </c>
    </row>
    <row r="9060" spans="1:4" x14ac:dyDescent="0.35">
      <c r="A9060" t="str">
        <f>CONCATENATE(cars_raw!B9065," ",cars_raw!C9065)</f>
        <v>Subaru Forester 2.5i Premium</v>
      </c>
      <c r="B9060" s="6" t="s">
        <v>9156</v>
      </c>
      <c r="C9060" s="6" t="str">
        <f t="shared" si="141"/>
        <v>20,998</v>
      </c>
      <c r="D9060" s="5">
        <v>20998</v>
      </c>
    </row>
    <row r="9061" spans="1:4" x14ac:dyDescent="0.35">
      <c r="A9061" t="str">
        <f>CONCATENATE(cars_raw!B9066," ",cars_raw!C9066)</f>
        <v>Porsche Macan S</v>
      </c>
      <c r="B9061" s="6" t="s">
        <v>17667</v>
      </c>
      <c r="C9061" s="6" t="str">
        <f t="shared" si="141"/>
        <v>34,673</v>
      </c>
      <c r="D9061" s="5">
        <v>34673</v>
      </c>
    </row>
    <row r="9062" spans="1:4" x14ac:dyDescent="0.35">
      <c r="A9062" t="str">
        <f>CONCATENATE(cars_raw!B9067," ",cars_raw!C9067)</f>
        <v>Toyota Tacoma SR5</v>
      </c>
      <c r="B9062" s="6" t="s">
        <v>9049</v>
      </c>
      <c r="C9062" s="6" t="str">
        <f t="shared" si="141"/>
        <v>35,995</v>
      </c>
      <c r="D9062" s="5">
        <v>35995</v>
      </c>
    </row>
    <row r="9063" spans="1:4" x14ac:dyDescent="0.35">
      <c r="A9063" t="str">
        <f>CONCATENATE(cars_raw!B9068," ",cars_raw!C9068)</f>
        <v>Nissan Rogue SL</v>
      </c>
      <c r="B9063" s="6" t="s">
        <v>31359</v>
      </c>
      <c r="C9063" s="6" t="str">
        <f t="shared" si="141"/>
        <v>30,102</v>
      </c>
      <c r="D9063" s="5">
        <v>30102</v>
      </c>
    </row>
    <row r="9064" spans="1:4" x14ac:dyDescent="0.35">
      <c r="A9064" t="str">
        <f>CONCATENATE(cars_raw!B9069," ",cars_raw!C9069)</f>
        <v>Volvo XC90 T6 Momentum</v>
      </c>
      <c r="B9064" s="6" t="s">
        <v>7896</v>
      </c>
      <c r="C9064" s="6" t="str">
        <f t="shared" si="141"/>
        <v>46,998</v>
      </c>
      <c r="D9064" s="5">
        <v>46998</v>
      </c>
    </row>
    <row r="9065" spans="1:4" x14ac:dyDescent="0.35">
      <c r="A9065" t="str">
        <f>CONCATENATE(cars_raw!B9070," ",cars_raw!C9070)</f>
        <v>Mazda CX-9 Grand Touring</v>
      </c>
      <c r="B9065" s="6" t="s">
        <v>7827</v>
      </c>
      <c r="C9065" s="6" t="str">
        <f t="shared" si="141"/>
        <v>14,995</v>
      </c>
      <c r="D9065" s="5">
        <v>14995</v>
      </c>
    </row>
    <row r="9066" spans="1:4" x14ac:dyDescent="0.35">
      <c r="A9066" t="str">
        <f>CONCATENATE(cars_raw!B9071," ",cars_raw!C9071)</f>
        <v>BMW X3 xDrive28i</v>
      </c>
      <c r="B9066" s="6" t="s">
        <v>31370</v>
      </c>
      <c r="C9066" s="6" t="str">
        <f t="shared" si="141"/>
        <v>18,897</v>
      </c>
      <c r="D9066" s="5">
        <v>18897</v>
      </c>
    </row>
    <row r="9067" spans="1:4" x14ac:dyDescent="0.35">
      <c r="A9067" t="str">
        <f>CONCATENATE(cars_raw!B9072," ",cars_raw!C9072)</f>
        <v>GMC Terrain SLE</v>
      </c>
      <c r="B9067" s="6" t="s">
        <v>8597</v>
      </c>
      <c r="C9067" s="6" t="str">
        <f t="shared" si="141"/>
        <v>33,999</v>
      </c>
      <c r="D9067" s="5">
        <v>33999</v>
      </c>
    </row>
    <row r="9068" spans="1:4" x14ac:dyDescent="0.35">
      <c r="A9068" t="str">
        <f>CONCATENATE(cars_raw!B9073," ",cars_raw!C9073)</f>
        <v>Lexus ES 300h Base</v>
      </c>
      <c r="B9068" s="6" t="s">
        <v>4938</v>
      </c>
      <c r="C9068" s="6" t="str">
        <f t="shared" si="141"/>
        <v>19,999</v>
      </c>
      <c r="D9068" s="5">
        <v>19999</v>
      </c>
    </row>
    <row r="9069" spans="1:4" x14ac:dyDescent="0.35">
      <c r="A9069" t="str">
        <f>CONCATENATE(cars_raw!B9074," ",cars_raw!C9074)</f>
        <v>Subaru Outback Touring XT</v>
      </c>
      <c r="B9069" s="6" t="s">
        <v>35</v>
      </c>
      <c r="C9069" s="6" t="str">
        <f t="shared" si="141"/>
        <v>39,998</v>
      </c>
      <c r="D9069" s="5">
        <v>39998</v>
      </c>
    </row>
    <row r="9070" spans="1:4" x14ac:dyDescent="0.35">
      <c r="A9070" t="str">
        <f>CONCATENATE(cars_raw!B9075," ",cars_raw!C9075)</f>
        <v>Nissan Rogue SV</v>
      </c>
      <c r="B9070" s="6" t="s">
        <v>31380</v>
      </c>
      <c r="C9070" s="6" t="str">
        <f t="shared" si="141"/>
        <v>26,001</v>
      </c>
      <c r="D9070" s="5">
        <v>26001</v>
      </c>
    </row>
    <row r="9071" spans="1:4" x14ac:dyDescent="0.35">
      <c r="A9071" t="str">
        <f>CONCATENATE(cars_raw!B9076," ",cars_raw!C9076)</f>
        <v>Jeep Grand Cherokee Limited</v>
      </c>
      <c r="B9071" s="6" t="s">
        <v>8696</v>
      </c>
      <c r="C9071" s="6" t="str">
        <f t="shared" si="141"/>
        <v>39,000</v>
      </c>
      <c r="D9071" s="5">
        <v>39000</v>
      </c>
    </row>
    <row r="9072" spans="1:4" x14ac:dyDescent="0.35">
      <c r="A9072" t="str">
        <f>CONCATENATE(cars_raw!B9077," ",cars_raw!C9077)</f>
        <v>Lexus GX 460 Base</v>
      </c>
      <c r="B9072" s="6" t="s">
        <v>1810</v>
      </c>
      <c r="C9072" s="6" t="str">
        <f t="shared" si="141"/>
        <v>56,998</v>
      </c>
      <c r="D9072" s="5">
        <v>56998</v>
      </c>
    </row>
    <row r="9073" spans="1:4" x14ac:dyDescent="0.35">
      <c r="A9073" t="str">
        <f>CONCATENATE(cars_raw!B9078," ",cars_raw!C9078)</f>
        <v>BMW 328 i</v>
      </c>
      <c r="B9073" s="6" t="s">
        <v>2610</v>
      </c>
      <c r="C9073" s="6" t="str">
        <f t="shared" si="141"/>
        <v>14,999</v>
      </c>
      <c r="D9073" s="5">
        <v>14999</v>
      </c>
    </row>
    <row r="9074" spans="1:4" x14ac:dyDescent="0.35">
      <c r="A9074" t="str">
        <f>CONCATENATE(cars_raw!B9079," ",cars_raw!C9079)</f>
        <v>Subaru Crosstrek 2.0i Premium</v>
      </c>
      <c r="B9074" s="6" t="s">
        <v>31391</v>
      </c>
      <c r="C9074" s="6" t="str">
        <f t="shared" si="141"/>
        <v>25,411</v>
      </c>
      <c r="D9074" s="5">
        <v>25411</v>
      </c>
    </row>
    <row r="9075" spans="1:4" x14ac:dyDescent="0.35">
      <c r="A9075" t="str">
        <f>CONCATENATE(cars_raw!B9080," ",cars_raw!C9080)</f>
        <v>GMC Yukon XL SLT</v>
      </c>
      <c r="B9075" s="6" t="s">
        <v>20694</v>
      </c>
      <c r="C9075" s="6" t="str">
        <f t="shared" si="141"/>
        <v>56,988</v>
      </c>
      <c r="D9075" s="5">
        <v>56988</v>
      </c>
    </row>
    <row r="9076" spans="1:4" x14ac:dyDescent="0.35">
      <c r="A9076" t="str">
        <f>CONCATENATE(cars_raw!B9081," ",cars_raw!C9081)</f>
        <v>Jeep Wrangler Unlimited Rubicon</v>
      </c>
      <c r="B9076" s="6" t="s">
        <v>13906</v>
      </c>
      <c r="C9076" s="6" t="str">
        <f t="shared" si="141"/>
        <v>54,995</v>
      </c>
      <c r="D9076" s="5">
        <v>54995</v>
      </c>
    </row>
    <row r="9077" spans="1:4" x14ac:dyDescent="0.35">
      <c r="A9077" t="str">
        <f>CONCATENATE(cars_raw!B9082," ",cars_raw!C9082)</f>
        <v>Kia Telluride EX</v>
      </c>
      <c r="B9077" s="6" t="s">
        <v>31404</v>
      </c>
      <c r="C9077" s="6" t="str">
        <f t="shared" si="141"/>
        <v>40,200</v>
      </c>
      <c r="D9077" s="5">
        <v>40200</v>
      </c>
    </row>
    <row r="9078" spans="1:4" x14ac:dyDescent="0.35">
      <c r="A9078" t="str">
        <f>CONCATENATE(cars_raw!B9083," ",cars_raw!C9083)</f>
        <v>Toyota Corolla LE</v>
      </c>
      <c r="B9078" s="6" t="s">
        <v>31409</v>
      </c>
      <c r="C9078" s="6" t="str">
        <f t="shared" si="141"/>
        <v>25,922</v>
      </c>
      <c r="D9078" s="5">
        <v>25922</v>
      </c>
    </row>
    <row r="9079" spans="1:4" x14ac:dyDescent="0.35">
      <c r="A9079" t="str">
        <f>CONCATENATE(cars_raw!B9084," ",cars_raw!C9084)</f>
        <v>Jeep Cherokee Latitude Plus</v>
      </c>
      <c r="B9079" s="6" t="s">
        <v>1100</v>
      </c>
      <c r="C9079" s="6" t="str">
        <f t="shared" si="141"/>
        <v>24,995</v>
      </c>
      <c r="D9079" s="5">
        <v>24995</v>
      </c>
    </row>
    <row r="9080" spans="1:4" x14ac:dyDescent="0.35">
      <c r="A9080" t="str">
        <f>CONCATENATE(cars_raw!B9085," ",cars_raw!C9085)</f>
        <v>Acura TLX FWD</v>
      </c>
      <c r="B9080" s="6" t="s">
        <v>274</v>
      </c>
      <c r="C9080" s="6" t="str">
        <f t="shared" si="141"/>
        <v>28,999</v>
      </c>
      <c r="D9080" s="5">
        <v>28999</v>
      </c>
    </row>
    <row r="9081" spans="1:4" x14ac:dyDescent="0.35">
      <c r="A9081" t="str">
        <f>CONCATENATE(cars_raw!B9086," ",cars_raw!C9086)</f>
        <v>Toyota RAV4 XLE</v>
      </c>
      <c r="B9081" s="6" t="s">
        <v>6368</v>
      </c>
      <c r="C9081" s="6" t="str">
        <f t="shared" si="141"/>
        <v>29,000</v>
      </c>
      <c r="D9081" s="5">
        <v>29000</v>
      </c>
    </row>
    <row r="9082" spans="1:4" x14ac:dyDescent="0.35">
      <c r="A9082" t="str">
        <f>CONCATENATE(cars_raw!B9087," ",cars_raw!C9087)</f>
        <v>BMW X7 xDrive50i</v>
      </c>
      <c r="B9082" s="6" t="s">
        <v>28242</v>
      </c>
      <c r="C9082" s="6" t="str">
        <f t="shared" si="141"/>
        <v>70,995</v>
      </c>
      <c r="D9082" s="5">
        <v>70995</v>
      </c>
    </row>
    <row r="9083" spans="1:4" x14ac:dyDescent="0.35">
      <c r="A9083" t="str">
        <f>CONCATENATE(cars_raw!B9088," ",cars_raw!C9088)</f>
        <v>Acura RDX Base</v>
      </c>
      <c r="B9083" s="6" t="s">
        <v>31421</v>
      </c>
      <c r="C9083" s="6" t="str">
        <f t="shared" si="141"/>
        <v>33,299</v>
      </c>
      <c r="D9083" s="5">
        <v>33299</v>
      </c>
    </row>
    <row r="9084" spans="1:4" x14ac:dyDescent="0.35">
      <c r="A9084" t="str">
        <f>CONCATENATE(cars_raw!B9089," ",cars_raw!C9089)</f>
        <v>Ford Edge Titanium</v>
      </c>
      <c r="B9084" s="6" t="s">
        <v>14541</v>
      </c>
      <c r="C9084" s="6" t="str">
        <f t="shared" si="141"/>
        <v>34,621</v>
      </c>
      <c r="D9084" s="5">
        <v>34621</v>
      </c>
    </row>
    <row r="9085" spans="1:4" x14ac:dyDescent="0.35">
      <c r="A9085" t="str">
        <f>CONCATENATE(cars_raw!B9090," ",cars_raw!C9090)</f>
        <v>Lexus RX 350 350</v>
      </c>
      <c r="B9085" s="6" t="s">
        <v>676</v>
      </c>
      <c r="C9085" s="6" t="str">
        <f t="shared" si="141"/>
        <v>40,500</v>
      </c>
      <c r="D9085" s="5">
        <v>40500</v>
      </c>
    </row>
    <row r="9086" spans="1:4" x14ac:dyDescent="0.35">
      <c r="A9086" t="str">
        <f>CONCATENATE(cars_raw!B9091," ",cars_raw!C9091)</f>
        <v>Nissan Pathfinder SV</v>
      </c>
      <c r="B9086" s="6" t="s">
        <v>31427</v>
      </c>
      <c r="C9086" s="6" t="str">
        <f t="shared" si="141"/>
        <v>13,990</v>
      </c>
      <c r="D9086" s="5">
        <v>13990</v>
      </c>
    </row>
    <row r="9087" spans="1:4" x14ac:dyDescent="0.35">
      <c r="A9087" t="str">
        <f>CONCATENATE(cars_raw!B9092," ",cars_raw!C9092)</f>
        <v>BMW X7 xDrive40i</v>
      </c>
      <c r="B9087" s="6" t="s">
        <v>31431</v>
      </c>
      <c r="C9087" s="6" t="str">
        <f t="shared" si="141"/>
        <v>71,425</v>
      </c>
      <c r="D9087" s="5">
        <v>71425</v>
      </c>
    </row>
    <row r="9088" spans="1:4" x14ac:dyDescent="0.35">
      <c r="A9088" t="str">
        <f>CONCATENATE(cars_raw!B9093," ",cars_raw!C9093)</f>
        <v>BMW X5 xDrive35i</v>
      </c>
      <c r="B9088" s="6" t="s">
        <v>24168</v>
      </c>
      <c r="C9088" s="6" t="str">
        <f t="shared" si="141"/>
        <v>38,990</v>
      </c>
      <c r="D9088" s="5">
        <v>38990</v>
      </c>
    </row>
    <row r="9089" spans="1:4" x14ac:dyDescent="0.35">
      <c r="A9089" t="str">
        <f>CONCATENATE(cars_raw!B9094," ",cars_raw!C9094)</f>
        <v>Audi Q7 45 Premium Plus</v>
      </c>
      <c r="B9089" s="6" t="s">
        <v>10962</v>
      </c>
      <c r="C9089" s="6" t="str">
        <f t="shared" si="141"/>
        <v>43,495</v>
      </c>
      <c r="D9089" s="5">
        <v>43495</v>
      </c>
    </row>
    <row r="9090" spans="1:4" x14ac:dyDescent="0.35">
      <c r="A9090" t="str">
        <f>CONCATENATE(cars_raw!B9095," ",cars_raw!C9095)</f>
        <v>BMW X5 xDrive40i</v>
      </c>
      <c r="B9090" s="6" t="s">
        <v>31440</v>
      </c>
      <c r="C9090" s="6" t="str">
        <f t="shared" ref="C9090:C9153" si="142">REPLACE(B9090,1,1,"")</f>
        <v>50,394</v>
      </c>
      <c r="D9090" s="5">
        <v>50394</v>
      </c>
    </row>
    <row r="9091" spans="1:4" x14ac:dyDescent="0.35">
      <c r="A9091" t="str">
        <f>CONCATENATE(cars_raw!B9096," ",cars_raw!C9096)</f>
        <v>Dodge Challenger R/T Scat Pack</v>
      </c>
      <c r="B9091" s="6" t="s">
        <v>31445</v>
      </c>
      <c r="C9091" s="6" t="str">
        <f t="shared" si="142"/>
        <v>54,558</v>
      </c>
      <c r="D9091" s="5">
        <v>54558</v>
      </c>
    </row>
    <row r="9092" spans="1:4" x14ac:dyDescent="0.35">
      <c r="A9092" t="str">
        <f>CONCATENATE(cars_raw!B9097," ",cars_raw!C9097)</f>
        <v>GMC Acadia SLT-1</v>
      </c>
      <c r="B9092" s="6" t="s">
        <v>215</v>
      </c>
      <c r="C9092" s="6" t="str">
        <f t="shared" si="142"/>
        <v>37,000</v>
      </c>
      <c r="D9092" s="5">
        <v>37000</v>
      </c>
    </row>
    <row r="9093" spans="1:4" x14ac:dyDescent="0.35">
      <c r="A9093" t="str">
        <f>CONCATENATE(cars_raw!B9098," ",cars_raw!C9098)</f>
        <v>Toyota Highlander XLE</v>
      </c>
      <c r="B9093" s="6" t="s">
        <v>1268</v>
      </c>
      <c r="C9093" s="6" t="str">
        <f t="shared" si="142"/>
        <v>39,900</v>
      </c>
      <c r="D9093" s="5">
        <v>39900</v>
      </c>
    </row>
    <row r="9094" spans="1:4" x14ac:dyDescent="0.35">
      <c r="A9094" t="str">
        <f>CONCATENATE(cars_raw!B9099," ",cars_raw!C9099)</f>
        <v>BMW 530 i</v>
      </c>
      <c r="B9094" s="6" t="s">
        <v>31451</v>
      </c>
      <c r="C9094" s="6" t="str">
        <f t="shared" si="142"/>
        <v>35,771</v>
      </c>
      <c r="D9094" s="5">
        <v>35771</v>
      </c>
    </row>
    <row r="9095" spans="1:4" x14ac:dyDescent="0.35">
      <c r="A9095" t="str">
        <f>CONCATENATE(cars_raw!B9100," ",cars_raw!C9100)</f>
        <v>Lexus RX 350 F Sport</v>
      </c>
      <c r="B9095" s="6" t="s">
        <v>7896</v>
      </c>
      <c r="C9095" s="6" t="str">
        <f t="shared" si="142"/>
        <v>46,998</v>
      </c>
      <c r="D9095" s="5">
        <v>46998</v>
      </c>
    </row>
    <row r="9096" spans="1:4" x14ac:dyDescent="0.35">
      <c r="A9096" t="str">
        <f>CONCATENATE(cars_raw!B9101," ",cars_raw!C9101)</f>
        <v>Mercedes-Benz CLA 250 Base</v>
      </c>
      <c r="B9096" s="6" t="s">
        <v>3323</v>
      </c>
      <c r="C9096" s="6" t="str">
        <f t="shared" si="142"/>
        <v>28,990</v>
      </c>
      <c r="D9096" s="5">
        <v>28990</v>
      </c>
    </row>
    <row r="9097" spans="1:4" x14ac:dyDescent="0.35">
      <c r="A9097" t="str">
        <f>CONCATENATE(cars_raw!B9102," ",cars_raw!C9102)</f>
        <v>Jeep Compass Trailhawk</v>
      </c>
      <c r="B9097" s="6" t="s">
        <v>7376</v>
      </c>
      <c r="C9097" s="6" t="str">
        <f t="shared" si="142"/>
        <v>24,989</v>
      </c>
      <c r="D9097" s="5">
        <v>24989</v>
      </c>
    </row>
    <row r="9098" spans="1:4" x14ac:dyDescent="0.35">
      <c r="A9098" t="str">
        <f>CONCATENATE(cars_raw!B9103," ",cars_raw!C9103)</f>
        <v>Tesla Model 3 Standard Range Plus</v>
      </c>
      <c r="B9098" s="6" t="s">
        <v>4223</v>
      </c>
      <c r="C9098" s="6" t="str">
        <f t="shared" si="142"/>
        <v>48,963</v>
      </c>
      <c r="D9098" s="5">
        <v>48963</v>
      </c>
    </row>
    <row r="9099" spans="1:4" x14ac:dyDescent="0.35">
      <c r="A9099" t="str">
        <f>CONCATENATE(cars_raw!B9104," ",cars_raw!C9104)</f>
        <v>BMW X1 sDrive28i</v>
      </c>
      <c r="B9099" s="6" t="s">
        <v>4137</v>
      </c>
      <c r="C9099" s="6" t="str">
        <f t="shared" si="142"/>
        <v>29,980</v>
      </c>
      <c r="D9099" s="5">
        <v>29980</v>
      </c>
    </row>
    <row r="9100" spans="1:4" x14ac:dyDescent="0.35">
      <c r="A9100" t="str">
        <f>CONCATENATE(cars_raw!B9105," ",cars_raw!C9105)</f>
        <v>Mercedes-Benz C-Class C 300</v>
      </c>
      <c r="B9100" s="6" t="s">
        <v>31463</v>
      </c>
      <c r="C9100" s="6" t="str">
        <f t="shared" si="142"/>
        <v>33,599</v>
      </c>
      <c r="D9100" s="5">
        <v>33599</v>
      </c>
    </row>
    <row r="9101" spans="1:4" x14ac:dyDescent="0.35">
      <c r="A9101" t="str">
        <f>CONCATENATE(cars_raw!B9106," ",cars_raw!C9106)</f>
        <v>Hyundai Genesis 3.8</v>
      </c>
      <c r="B9101" s="6" t="s">
        <v>31466</v>
      </c>
      <c r="C9101" s="6" t="str">
        <f t="shared" si="142"/>
        <v>22,983</v>
      </c>
      <c r="D9101" s="5">
        <v>22983</v>
      </c>
    </row>
    <row r="9102" spans="1:4" x14ac:dyDescent="0.35">
      <c r="A9102" t="str">
        <f>CONCATENATE(cars_raw!B9107," ",cars_raw!C9107)</f>
        <v>Chevrolet Camaro 2SS</v>
      </c>
      <c r="B9102" s="6" t="s">
        <v>1543</v>
      </c>
      <c r="C9102" s="6" t="str">
        <f t="shared" si="142"/>
        <v>37,998</v>
      </c>
      <c r="D9102" s="5">
        <v>37998</v>
      </c>
    </row>
    <row r="9103" spans="1:4" x14ac:dyDescent="0.35">
      <c r="A9103" t="str">
        <f>CONCATENATE(cars_raw!B9108," ",cars_raw!C9108)</f>
        <v>Tesla Model X 75D</v>
      </c>
      <c r="B9103" s="6" t="s">
        <v>31470</v>
      </c>
      <c r="C9103" s="6" t="str">
        <f t="shared" si="142"/>
        <v>76,498</v>
      </c>
      <c r="D9103" s="5">
        <v>76498</v>
      </c>
    </row>
    <row r="9104" spans="1:4" x14ac:dyDescent="0.35">
      <c r="A9104" t="str">
        <f>CONCATENATE(cars_raw!B9109," ",cars_raw!C9109)</f>
        <v>Toyota Camry SE</v>
      </c>
      <c r="B9104" s="6" t="s">
        <v>31473</v>
      </c>
      <c r="C9104" s="6" t="str">
        <f t="shared" si="142"/>
        <v>31,955</v>
      </c>
      <c r="D9104" s="5">
        <v>31955</v>
      </c>
    </row>
    <row r="9105" spans="1:4" x14ac:dyDescent="0.35">
      <c r="A9105" t="str">
        <f>CONCATENATE(cars_raw!B9110," ",cars_raw!C9110)</f>
        <v>Hyundai Kona EV Limited</v>
      </c>
      <c r="B9105" s="6" t="s">
        <v>31476</v>
      </c>
      <c r="C9105" s="6" t="str">
        <f t="shared" si="142"/>
        <v>31,975</v>
      </c>
      <c r="D9105" s="5">
        <v>31975</v>
      </c>
    </row>
    <row r="9106" spans="1:4" x14ac:dyDescent="0.35">
      <c r="A9106" t="str">
        <f>CONCATENATE(cars_raw!B9111," ",cars_raw!C9111)</f>
        <v>Toyota 4Runner SR5</v>
      </c>
      <c r="B9106" s="6" t="s">
        <v>31479</v>
      </c>
      <c r="C9106" s="6" t="str">
        <f t="shared" si="142"/>
        <v>31,992</v>
      </c>
      <c r="D9106" s="5">
        <v>31992</v>
      </c>
    </row>
    <row r="9107" spans="1:4" x14ac:dyDescent="0.35">
      <c r="A9107" t="str">
        <f>CONCATENATE(cars_raw!B9112," ",cars_raw!C9112)</f>
        <v>Lexus RX 350 Base</v>
      </c>
      <c r="B9107" s="6" t="s">
        <v>9156</v>
      </c>
      <c r="C9107" s="6" t="str">
        <f t="shared" si="142"/>
        <v>20,998</v>
      </c>
      <c r="D9107" s="5">
        <v>20998</v>
      </c>
    </row>
    <row r="9108" spans="1:4" x14ac:dyDescent="0.35">
      <c r="A9108" t="str">
        <f>CONCATENATE(cars_raw!B9113," ",cars_raw!C9113)</f>
        <v>Toyota Tacoma TRD Off Road</v>
      </c>
      <c r="B9108" s="6" t="s">
        <v>31483</v>
      </c>
      <c r="C9108" s="6" t="str">
        <f t="shared" si="142"/>
        <v>38,459</v>
      </c>
      <c r="D9108" s="5">
        <v>38459</v>
      </c>
    </row>
    <row r="9109" spans="1:4" x14ac:dyDescent="0.35">
      <c r="A9109" t="str">
        <f>CONCATENATE(cars_raw!B9114," ",cars_raw!C9114)</f>
        <v>Toyota 4Runner TRD Pro</v>
      </c>
      <c r="B9109" s="6" t="s">
        <v>1543</v>
      </c>
      <c r="C9109" s="6" t="str">
        <f t="shared" si="142"/>
        <v>37,998</v>
      </c>
      <c r="D9109" s="5">
        <v>37998</v>
      </c>
    </row>
    <row r="9110" spans="1:4" x14ac:dyDescent="0.35">
      <c r="A9110" t="str">
        <f>CONCATENATE(cars_raw!B9115," ",cars_raw!C9115)</f>
        <v>Ford Explorer XLT</v>
      </c>
      <c r="B9110" s="6" t="s">
        <v>7844</v>
      </c>
      <c r="C9110" s="6" t="str">
        <f t="shared" si="142"/>
        <v>23,988</v>
      </c>
      <c r="D9110" s="5">
        <v>23988</v>
      </c>
    </row>
    <row r="9111" spans="1:4" x14ac:dyDescent="0.35">
      <c r="A9111" t="str">
        <f>CONCATENATE(cars_raw!B9116," ",cars_raw!C9116)</f>
        <v>BMW X7 xDrive50i</v>
      </c>
      <c r="B9111" s="6" t="s">
        <v>31491</v>
      </c>
      <c r="C9111" s="6" t="str">
        <f t="shared" si="142"/>
        <v>81,528</v>
      </c>
      <c r="D9111" s="5">
        <v>81528</v>
      </c>
    </row>
    <row r="9112" spans="1:4" x14ac:dyDescent="0.35">
      <c r="A9112" t="str">
        <f>CONCATENATE(cars_raw!B9117," ",cars_raw!C9117)</f>
        <v>GMC Sierra 1500 SLT</v>
      </c>
      <c r="B9112" s="6" t="s">
        <v>4901</v>
      </c>
      <c r="C9112" s="6" t="str">
        <f t="shared" si="142"/>
        <v>33,490</v>
      </c>
      <c r="D9112" s="5">
        <v>33490</v>
      </c>
    </row>
    <row r="9113" spans="1:4" x14ac:dyDescent="0.35">
      <c r="A9113" t="str">
        <f>CONCATENATE(cars_raw!B9118," ",cars_raw!C9118)</f>
        <v>Toyota Corolla SE</v>
      </c>
      <c r="B9113" s="6" t="s">
        <v>31494</v>
      </c>
      <c r="C9113" s="6" t="str">
        <f t="shared" si="142"/>
        <v>26,388</v>
      </c>
      <c r="D9113" s="5">
        <v>26388</v>
      </c>
    </row>
    <row r="9114" spans="1:4" x14ac:dyDescent="0.35">
      <c r="A9114" t="str">
        <f>CONCATENATE(cars_raw!B9119," ",cars_raw!C9119)</f>
        <v>Cadillac XT5 Luxury</v>
      </c>
      <c r="B9114" s="6" t="s">
        <v>1654</v>
      </c>
      <c r="C9114" s="6" t="str">
        <f t="shared" si="142"/>
        <v>37,500</v>
      </c>
      <c r="D9114" s="5">
        <v>37500</v>
      </c>
    </row>
    <row r="9115" spans="1:4" x14ac:dyDescent="0.35">
      <c r="A9115" t="str">
        <f>CONCATENATE(cars_raw!B9120," ",cars_raw!C9120)</f>
        <v>Jeep Grand Cherokee Limited</v>
      </c>
      <c r="B9115" s="6" t="s">
        <v>31499</v>
      </c>
      <c r="C9115" s="6" t="str">
        <f t="shared" si="142"/>
        <v>9,985</v>
      </c>
      <c r="D9115" s="5">
        <v>9985</v>
      </c>
    </row>
    <row r="9116" spans="1:4" x14ac:dyDescent="0.35">
      <c r="A9116" t="str">
        <f>CONCATENATE(cars_raw!B9121," ",cars_raw!C9121)</f>
        <v>Kia Sorento SX</v>
      </c>
      <c r="B9116" s="6" t="s">
        <v>13272</v>
      </c>
      <c r="C9116" s="6" t="str">
        <f t="shared" si="142"/>
        <v>41,459</v>
      </c>
      <c r="D9116" s="5">
        <v>41459</v>
      </c>
    </row>
    <row r="9117" spans="1:4" x14ac:dyDescent="0.35">
      <c r="A9117" t="str">
        <f>CONCATENATE(cars_raw!B9122," ",cars_raw!C9122)</f>
        <v>Ford Fusion SE</v>
      </c>
      <c r="B9117" s="6" t="s">
        <v>31502</v>
      </c>
      <c r="C9117" s="6" t="str">
        <f t="shared" si="142"/>
        <v>22,141</v>
      </c>
      <c r="D9117" s="5">
        <v>22141</v>
      </c>
    </row>
    <row r="9118" spans="1:4" x14ac:dyDescent="0.35">
      <c r="A9118" t="str">
        <f>CONCATENATE(cars_raw!B9123," ",cars_raw!C9123)</f>
        <v>INFINITI Q50 3.0t Sport</v>
      </c>
      <c r="B9118" s="6" t="s">
        <v>3734</v>
      </c>
      <c r="C9118" s="6" t="str">
        <f t="shared" si="142"/>
        <v>33,000</v>
      </c>
      <c r="D9118" s="5">
        <v>33000</v>
      </c>
    </row>
    <row r="9119" spans="1:4" x14ac:dyDescent="0.35">
      <c r="A9119" t="str">
        <f>CONCATENATE(cars_raw!B9124," ",cars_raw!C9124)</f>
        <v>Kia Sorento LX</v>
      </c>
      <c r="B9119" s="6" t="s">
        <v>3967</v>
      </c>
      <c r="C9119" s="6" t="str">
        <f t="shared" si="142"/>
        <v>19,991</v>
      </c>
      <c r="D9119" s="5">
        <v>19991</v>
      </c>
    </row>
    <row r="9120" spans="1:4" x14ac:dyDescent="0.35">
      <c r="A9120" t="str">
        <f>CONCATENATE(cars_raw!B9125," ",cars_raw!C9125)</f>
        <v>Toyota Highlander XLE</v>
      </c>
      <c r="B9120" s="6" t="s">
        <v>31508</v>
      </c>
      <c r="C9120" s="6" t="str">
        <f t="shared" si="142"/>
        <v>40,667</v>
      </c>
      <c r="D9120" s="5">
        <v>40667</v>
      </c>
    </row>
    <row r="9121" spans="1:4" x14ac:dyDescent="0.35">
      <c r="A9121" t="str">
        <f>CONCATENATE(cars_raw!B9126," ",cars_raw!C9126)</f>
        <v>RAM 1500 Laramie</v>
      </c>
      <c r="B9121" s="6" t="s">
        <v>31511</v>
      </c>
      <c r="C9121" s="6" t="str">
        <f t="shared" si="142"/>
        <v>37,974</v>
      </c>
      <c r="D9121" s="5">
        <v>37974</v>
      </c>
    </row>
    <row r="9122" spans="1:4" x14ac:dyDescent="0.35">
      <c r="A9122" t="str">
        <f>CONCATENATE(cars_raw!B9127," ",cars_raw!C9127)</f>
        <v>Subaru Impreza Limited</v>
      </c>
      <c r="B9122" s="6" t="s">
        <v>659</v>
      </c>
      <c r="C9122" s="6" t="str">
        <f t="shared" si="142"/>
        <v>17,995</v>
      </c>
      <c r="D9122" s="5">
        <v>17995</v>
      </c>
    </row>
    <row r="9123" spans="1:4" x14ac:dyDescent="0.35">
      <c r="A9123" t="str">
        <f>CONCATENATE(cars_raw!B9128," ",cars_raw!C9128)</f>
        <v>RAM 1500 Laramie</v>
      </c>
      <c r="B9123" s="6" t="s">
        <v>215</v>
      </c>
      <c r="C9123" s="6" t="str">
        <f t="shared" si="142"/>
        <v>37,000</v>
      </c>
      <c r="D9123" s="5">
        <v>37000</v>
      </c>
    </row>
    <row r="9124" spans="1:4" x14ac:dyDescent="0.35">
      <c r="A9124" t="str">
        <f>CONCATENATE(cars_raw!B9129," ",cars_raw!C9129)</f>
        <v>Mercedes-Benz AMG GLE 43 4MATIC Coupe</v>
      </c>
      <c r="B9124" s="6" t="s">
        <v>31520</v>
      </c>
      <c r="C9124" s="6" t="str">
        <f t="shared" si="142"/>
        <v>67,999</v>
      </c>
      <c r="D9124" s="5">
        <v>67999</v>
      </c>
    </row>
    <row r="9125" spans="1:4" x14ac:dyDescent="0.35">
      <c r="A9125" t="str">
        <f>CONCATENATE(cars_raw!B9130," ",cars_raw!C9130)</f>
        <v>Mercedes-Benz GLE 350 Base</v>
      </c>
      <c r="B9125" s="6" t="s">
        <v>11899</v>
      </c>
      <c r="C9125" s="6" t="str">
        <f t="shared" si="142"/>
        <v>63,995</v>
      </c>
      <c r="D9125" s="5">
        <v>63995</v>
      </c>
    </row>
    <row r="9126" spans="1:4" x14ac:dyDescent="0.35">
      <c r="A9126" t="str">
        <f>CONCATENATE(cars_raw!B9131," ",cars_raw!C9131)</f>
        <v>Mercedes-Benz GLS 450 Base 4MATIC</v>
      </c>
      <c r="B9126" s="6" t="s">
        <v>14505</v>
      </c>
      <c r="C9126" s="6" t="str">
        <f t="shared" si="142"/>
        <v>57,995</v>
      </c>
      <c r="D9126" s="5">
        <v>57995</v>
      </c>
    </row>
    <row r="9127" spans="1:4" x14ac:dyDescent="0.35">
      <c r="A9127" t="str">
        <f>CONCATENATE(cars_raw!B9132," ",cars_raw!C9132)</f>
        <v>RAM 1500 Laramie</v>
      </c>
      <c r="B9127" s="6" t="s">
        <v>16531</v>
      </c>
      <c r="C9127" s="6" t="str">
        <f t="shared" si="142"/>
        <v>49,864</v>
      </c>
      <c r="D9127" s="5">
        <v>49864</v>
      </c>
    </row>
    <row r="9128" spans="1:4" x14ac:dyDescent="0.35">
      <c r="A9128" t="str">
        <f>CONCATENATE(cars_raw!B9133," ",cars_raw!C9133)</f>
        <v>Lexus GX 460 Base</v>
      </c>
      <c r="B9128" s="6" t="s">
        <v>31530</v>
      </c>
      <c r="C9128" s="6" t="str">
        <f t="shared" si="142"/>
        <v>46,799</v>
      </c>
      <c r="D9128" s="5">
        <v>46799</v>
      </c>
    </row>
    <row r="9129" spans="1:4" x14ac:dyDescent="0.35">
      <c r="A9129" t="str">
        <f>CONCATENATE(cars_raw!B9134," ",cars_raw!C9134)</f>
        <v>Cadillac XT5 Luxury</v>
      </c>
      <c r="B9129" s="6" t="s">
        <v>13749</v>
      </c>
      <c r="C9129" s="6" t="str">
        <f t="shared" si="142"/>
        <v>30,990</v>
      </c>
      <c r="D9129" s="5">
        <v>30990</v>
      </c>
    </row>
    <row r="9130" spans="1:4" x14ac:dyDescent="0.35">
      <c r="A9130" t="str">
        <f>CONCATENATE(cars_raw!B9135," ",cars_raw!C9135)</f>
        <v>Jeep Grand Cherokee Limited</v>
      </c>
      <c r="B9130" s="6" t="s">
        <v>754</v>
      </c>
      <c r="C9130" s="6" t="str">
        <f t="shared" si="142"/>
        <v>33,998</v>
      </c>
      <c r="D9130" s="5">
        <v>33998</v>
      </c>
    </row>
    <row r="9131" spans="1:4" x14ac:dyDescent="0.35">
      <c r="A9131" t="str">
        <f>CONCATENATE(cars_raw!B9136," ",cars_raw!C9136)</f>
        <v>Jeep Grand Cherokee Overland</v>
      </c>
      <c r="B9131" s="6" t="s">
        <v>240</v>
      </c>
      <c r="C9131" s="6" t="str">
        <f t="shared" si="142"/>
        <v>31,995</v>
      </c>
      <c r="D9131" s="5">
        <v>31995</v>
      </c>
    </row>
    <row r="9132" spans="1:4" x14ac:dyDescent="0.35">
      <c r="A9132" t="str">
        <f>CONCATENATE(cars_raw!B9137," ",cars_raw!C9137)</f>
        <v>Chevrolet Trax LS</v>
      </c>
      <c r="B9132" s="6" t="s">
        <v>2570</v>
      </c>
      <c r="C9132" s="6" t="str">
        <f t="shared" si="142"/>
        <v>21,989</v>
      </c>
      <c r="D9132" s="5">
        <v>21989</v>
      </c>
    </row>
    <row r="9133" spans="1:4" x14ac:dyDescent="0.35">
      <c r="A9133" t="str">
        <f>CONCATENATE(cars_raw!B9138," ",cars_raw!C9138)</f>
        <v>INFINITI QX50 ESSENTIAL</v>
      </c>
      <c r="B9133" s="6" t="s">
        <v>31545</v>
      </c>
      <c r="C9133" s="6" t="str">
        <f t="shared" si="142"/>
        <v>33,989</v>
      </c>
      <c r="D9133" s="5">
        <v>33989</v>
      </c>
    </row>
    <row r="9134" spans="1:4" x14ac:dyDescent="0.35">
      <c r="A9134" t="str">
        <f>CONCATENATE(cars_raw!B9139," ",cars_raw!C9139)</f>
        <v>Chevrolet Traverse LT Cloth</v>
      </c>
      <c r="B9134" s="6" t="s">
        <v>9049</v>
      </c>
      <c r="C9134" s="6" t="str">
        <f t="shared" si="142"/>
        <v>35,995</v>
      </c>
      <c r="D9134" s="5">
        <v>35995</v>
      </c>
    </row>
    <row r="9135" spans="1:4" x14ac:dyDescent="0.35">
      <c r="A9135" t="str">
        <f>CONCATENATE(cars_raw!B9140," ",cars_raw!C9140)</f>
        <v>Hyundai IONIQ 5 SE</v>
      </c>
      <c r="B9135" s="6" t="s">
        <v>18586</v>
      </c>
      <c r="C9135" s="6" t="str">
        <f t="shared" si="142"/>
        <v>54,999</v>
      </c>
      <c r="D9135" s="5">
        <v>54999</v>
      </c>
    </row>
    <row r="9136" spans="1:4" x14ac:dyDescent="0.35">
      <c r="A9136" t="str">
        <f>CONCATENATE(cars_raw!B9141," ",cars_raw!C9141)</f>
        <v>Ford Fiesta SE</v>
      </c>
      <c r="B9136" s="6" t="s">
        <v>31554</v>
      </c>
      <c r="C9136" s="6" t="str">
        <f t="shared" si="142"/>
        <v>16,721</v>
      </c>
      <c r="D9136" s="5">
        <v>16721</v>
      </c>
    </row>
    <row r="9137" spans="1:4" x14ac:dyDescent="0.35">
      <c r="A9137" t="str">
        <f>CONCATENATE(cars_raw!B9142," ",cars_raw!C9142)</f>
        <v>Volkswagen Atlas 3.6L SE w/Technology</v>
      </c>
      <c r="B9137" s="6" t="s">
        <v>20360</v>
      </c>
      <c r="C9137" s="6" t="str">
        <f t="shared" si="142"/>
        <v>42,991</v>
      </c>
      <c r="D9137" s="5">
        <v>42991</v>
      </c>
    </row>
    <row r="9138" spans="1:4" x14ac:dyDescent="0.35">
      <c r="A9138" t="str">
        <f>CONCATENATE(cars_raw!B9143," ",cars_raw!C9143)</f>
        <v>Nissan Maxima 3.5 Platinum</v>
      </c>
      <c r="B9138" s="6" t="s">
        <v>26081</v>
      </c>
      <c r="C9138" s="6" t="str">
        <f t="shared" si="142"/>
        <v>27,997</v>
      </c>
      <c r="D9138" s="5">
        <v>27997</v>
      </c>
    </row>
    <row r="9139" spans="1:4" x14ac:dyDescent="0.35">
      <c r="A9139" t="str">
        <f>CONCATENATE(cars_raw!B9144," ",cars_raw!C9144)</f>
        <v>INFINITI QX60 Luxe</v>
      </c>
      <c r="B9139" s="6" t="s">
        <v>10321</v>
      </c>
      <c r="C9139" s="6" t="str">
        <f t="shared" si="142"/>
        <v>38,750</v>
      </c>
      <c r="D9139" s="5">
        <v>38750</v>
      </c>
    </row>
    <row r="9140" spans="1:4" x14ac:dyDescent="0.35">
      <c r="A9140" t="str">
        <f>CONCATENATE(cars_raw!B9145," ",cars_raw!C9145)</f>
        <v>Jeep Grand Cherokee L Summit</v>
      </c>
      <c r="B9140" s="6" t="s">
        <v>21108</v>
      </c>
      <c r="C9140" s="6" t="str">
        <f t="shared" si="142"/>
        <v>68,990</v>
      </c>
      <c r="D9140" s="5">
        <v>68990</v>
      </c>
    </row>
    <row r="9141" spans="1:4" x14ac:dyDescent="0.35">
      <c r="A9141" t="str">
        <f>CONCATENATE(cars_raw!B9146," ",cars_raw!C9146)</f>
        <v>Nissan Sentra SV</v>
      </c>
      <c r="B9141" s="6" t="s">
        <v>23228</v>
      </c>
      <c r="C9141" s="6" t="str">
        <f t="shared" si="142"/>
        <v>21,488</v>
      </c>
      <c r="D9141" s="5">
        <v>21488</v>
      </c>
    </row>
    <row r="9142" spans="1:4" x14ac:dyDescent="0.35">
      <c r="A9142" t="str">
        <f>CONCATENATE(cars_raw!B9147," ",cars_raw!C9147)</f>
        <v>Ford Explorer Limited</v>
      </c>
      <c r="B9142" s="6" t="s">
        <v>31575</v>
      </c>
      <c r="C9142" s="6" t="str">
        <f t="shared" si="142"/>
        <v>32,493</v>
      </c>
      <c r="D9142" s="5">
        <v>32493</v>
      </c>
    </row>
    <row r="9143" spans="1:4" x14ac:dyDescent="0.35">
      <c r="A9143" t="str">
        <f>CONCATENATE(cars_raw!B9148," ",cars_raw!C9148)</f>
        <v>Lexus RX 350 Base</v>
      </c>
      <c r="B9143" s="6" t="s">
        <v>5264</v>
      </c>
      <c r="C9143" s="6" t="str">
        <f t="shared" si="142"/>
        <v>49,700</v>
      </c>
      <c r="D9143" s="5">
        <v>49700</v>
      </c>
    </row>
    <row r="9144" spans="1:4" x14ac:dyDescent="0.35">
      <c r="A9144" t="str">
        <f>CONCATENATE(cars_raw!B9149," ",cars_raw!C9149)</f>
        <v>Acura RDX A-Spec</v>
      </c>
      <c r="B9144" s="6" t="s">
        <v>31578</v>
      </c>
      <c r="C9144" s="6" t="str">
        <f t="shared" si="142"/>
        <v>38,991</v>
      </c>
      <c r="D9144" s="5">
        <v>38991</v>
      </c>
    </row>
    <row r="9145" spans="1:4" x14ac:dyDescent="0.35">
      <c r="A9145" t="str">
        <f>CONCATENATE(cars_raw!B9150," ",cars_raw!C9150)</f>
        <v>Audi A6 55 Premium Plus</v>
      </c>
      <c r="B9145" s="6" t="s">
        <v>14505</v>
      </c>
      <c r="C9145" s="6" t="str">
        <f t="shared" si="142"/>
        <v>57,995</v>
      </c>
      <c r="D9145" s="5">
        <v>57995</v>
      </c>
    </row>
    <row r="9146" spans="1:4" x14ac:dyDescent="0.35">
      <c r="A9146" t="str">
        <f>CONCATENATE(cars_raw!B9151," ",cars_raw!C9151)</f>
        <v>Nissan Altima 2.5 S</v>
      </c>
      <c r="B9146" s="6" t="s">
        <v>15707</v>
      </c>
      <c r="C9146" s="6" t="str">
        <f t="shared" si="142"/>
        <v>18,998</v>
      </c>
      <c r="D9146" s="5">
        <v>18998</v>
      </c>
    </row>
    <row r="9147" spans="1:4" x14ac:dyDescent="0.35">
      <c r="A9147" t="str">
        <f>CONCATENATE(cars_raw!B9152," ",cars_raw!C9152)</f>
        <v>BMW X5 xDrive35i</v>
      </c>
      <c r="B9147" s="6" t="s">
        <v>3756</v>
      </c>
      <c r="C9147" s="6" t="str">
        <f t="shared" si="142"/>
        <v>36,000</v>
      </c>
      <c r="D9147" s="5">
        <v>36000</v>
      </c>
    </row>
    <row r="9148" spans="1:4" x14ac:dyDescent="0.35">
      <c r="A9148" t="str">
        <f>CONCATENATE(cars_raw!B9153," ",cars_raw!C9153)</f>
        <v>Toyota Tacoma SR</v>
      </c>
      <c r="B9148" s="6" t="s">
        <v>2955</v>
      </c>
      <c r="C9148" s="6" t="str">
        <f t="shared" si="142"/>
        <v>40,998</v>
      </c>
      <c r="D9148" s="5">
        <v>40998</v>
      </c>
    </row>
    <row r="9149" spans="1:4" x14ac:dyDescent="0.35">
      <c r="A9149" t="str">
        <f>CONCATENATE(cars_raw!B9154," ",cars_raw!C9154)</f>
        <v>GMC Sierra 2500 Denali</v>
      </c>
      <c r="B9149" s="6" t="s">
        <v>31591</v>
      </c>
      <c r="C9149" s="6" t="str">
        <f t="shared" si="142"/>
        <v>65,884</v>
      </c>
      <c r="D9149" s="5">
        <v>65884</v>
      </c>
    </row>
    <row r="9150" spans="1:4" x14ac:dyDescent="0.35">
      <c r="A9150" t="str">
        <f>CONCATENATE(cars_raw!B9155," ",cars_raw!C9155)</f>
        <v>Cadillac XT5 Luxury</v>
      </c>
      <c r="B9150" s="6" t="s">
        <v>23567</v>
      </c>
      <c r="C9150" s="6" t="str">
        <f t="shared" si="142"/>
        <v>34,799</v>
      </c>
      <c r="D9150" s="5">
        <v>34799</v>
      </c>
    </row>
    <row r="9151" spans="1:4" x14ac:dyDescent="0.35">
      <c r="A9151" t="str">
        <f>CONCATENATE(cars_raw!B9156," ",cars_raw!C9156)</f>
        <v>Nissan Murano SL</v>
      </c>
      <c r="B9151" s="6" t="s">
        <v>31598</v>
      </c>
      <c r="C9151" s="6" t="str">
        <f t="shared" si="142"/>
        <v>35,542</v>
      </c>
      <c r="D9151" s="5">
        <v>35542</v>
      </c>
    </row>
    <row r="9152" spans="1:4" x14ac:dyDescent="0.35">
      <c r="A9152" t="str">
        <f>CONCATENATE(cars_raw!B9157," ",cars_raw!C9157)</f>
        <v>Chevrolet Tahoe LS</v>
      </c>
      <c r="B9152" s="6" t="s">
        <v>31603</v>
      </c>
      <c r="C9152" s="6" t="str">
        <f t="shared" si="142"/>
        <v>45,795</v>
      </c>
      <c r="D9152" s="5">
        <v>45795</v>
      </c>
    </row>
    <row r="9153" spans="1:4" x14ac:dyDescent="0.35">
      <c r="A9153" t="str">
        <f>CONCATENATE(cars_raw!B9158," ",cars_raw!C9158)</f>
        <v>Cadillac XT5 Luxury</v>
      </c>
      <c r="B9153" s="6" t="s">
        <v>31608</v>
      </c>
      <c r="C9153" s="6" t="str">
        <f t="shared" si="142"/>
        <v>36,489</v>
      </c>
      <c r="D9153" s="5">
        <v>36489</v>
      </c>
    </row>
    <row r="9154" spans="1:4" x14ac:dyDescent="0.35">
      <c r="A9154" t="str">
        <f>CONCATENATE(cars_raw!B9159," ",cars_raw!C9159)</f>
        <v>Volkswagen Atlas 3.6L SE w/Technology</v>
      </c>
      <c r="B9154" s="6" t="s">
        <v>20808</v>
      </c>
      <c r="C9154" s="6" t="str">
        <f t="shared" ref="C9154:C9217" si="143">REPLACE(B9154,1,1,"")</f>
        <v>34,649</v>
      </c>
      <c r="D9154" s="5">
        <v>34649</v>
      </c>
    </row>
    <row r="9155" spans="1:4" x14ac:dyDescent="0.35">
      <c r="A9155" t="str">
        <f>CONCATENATE(cars_raw!B9160," ",cars_raw!C9160)</f>
        <v>Cadillac XT5 Luxury</v>
      </c>
      <c r="B9155" s="6" t="s">
        <v>31615</v>
      </c>
      <c r="C9155" s="6" t="str">
        <f t="shared" si="143"/>
        <v>34,932</v>
      </c>
      <c r="D9155" s="5">
        <v>34932</v>
      </c>
    </row>
    <row r="9156" spans="1:4" x14ac:dyDescent="0.35">
      <c r="A9156" t="str">
        <f>CONCATENATE(cars_raw!B9161," ",cars_raw!C9161)</f>
        <v>Ford Explorer XLT</v>
      </c>
      <c r="B9156" s="6" t="s">
        <v>31618</v>
      </c>
      <c r="C9156" s="6" t="str">
        <f t="shared" si="143"/>
        <v>23,717</v>
      </c>
      <c r="D9156" s="5">
        <v>23717</v>
      </c>
    </row>
    <row r="9157" spans="1:4" x14ac:dyDescent="0.35">
      <c r="A9157" t="str">
        <f>CONCATENATE(cars_raw!B9162," ",cars_raw!C9162)</f>
        <v>Jeep Wrangler Sport</v>
      </c>
      <c r="B9157" s="6" t="s">
        <v>31621</v>
      </c>
      <c r="C9157" s="6" t="str">
        <f t="shared" si="143"/>
        <v>26,498</v>
      </c>
      <c r="D9157" s="5">
        <v>26498</v>
      </c>
    </row>
    <row r="9158" spans="1:4" x14ac:dyDescent="0.35">
      <c r="A9158" t="str">
        <f>CONCATENATE(cars_raw!B9163," ",cars_raw!C9163)</f>
        <v>Hyundai Sonata SE</v>
      </c>
      <c r="B9158" s="6" t="s">
        <v>30923</v>
      </c>
      <c r="C9158" s="6" t="str">
        <f t="shared" si="143"/>
        <v>24,891</v>
      </c>
      <c r="D9158" s="5">
        <v>24891</v>
      </c>
    </row>
    <row r="9159" spans="1:4" x14ac:dyDescent="0.35">
      <c r="A9159" t="str">
        <f>CONCATENATE(cars_raw!B9164," ",cars_raw!C9164)</f>
        <v>Chevrolet Trax LS</v>
      </c>
      <c r="B9159" s="6" t="s">
        <v>31626</v>
      </c>
      <c r="C9159" s="6" t="str">
        <f t="shared" si="143"/>
        <v>23,282</v>
      </c>
      <c r="D9159" s="5">
        <v>23282</v>
      </c>
    </row>
    <row r="9160" spans="1:4" x14ac:dyDescent="0.35">
      <c r="A9160" t="str">
        <f>CONCATENATE(cars_raw!B9165," ",cars_raw!C9165)</f>
        <v>INFINITI Q50 3.0t Sport</v>
      </c>
      <c r="B9160" s="6" t="s">
        <v>2169</v>
      </c>
      <c r="C9160" s="6" t="str">
        <f t="shared" si="143"/>
        <v>31,500</v>
      </c>
      <c r="D9160" s="5">
        <v>31500</v>
      </c>
    </row>
    <row r="9161" spans="1:4" x14ac:dyDescent="0.35">
      <c r="A9161" t="str">
        <f>CONCATENATE(cars_raw!B9166," ",cars_raw!C9166)</f>
        <v>Ford Mustang EcoBoost Premium</v>
      </c>
      <c r="B9161" s="6" t="s">
        <v>2248</v>
      </c>
      <c r="C9161" s="6" t="str">
        <f t="shared" si="143"/>
        <v>29,991</v>
      </c>
      <c r="D9161" s="5">
        <v>29991</v>
      </c>
    </row>
    <row r="9162" spans="1:4" x14ac:dyDescent="0.35">
      <c r="A9162" t="str">
        <f>CONCATENATE(cars_raw!B9167," ",cars_raw!C9167)</f>
        <v>Toyota Tacoma SR5</v>
      </c>
      <c r="B9162" s="6" t="s">
        <v>31633</v>
      </c>
      <c r="C9162" s="6" t="str">
        <f t="shared" si="143"/>
        <v>34,402</v>
      </c>
      <c r="D9162" s="5">
        <v>34402</v>
      </c>
    </row>
    <row r="9163" spans="1:4" x14ac:dyDescent="0.35">
      <c r="A9163" t="str">
        <f>CONCATENATE(cars_raw!B9168," ",cars_raw!C9168)</f>
        <v>Mitsubishi Outlander Sport 2.0 SE</v>
      </c>
      <c r="B9163" s="6" t="s">
        <v>15873</v>
      </c>
      <c r="C9163" s="6" t="str">
        <f t="shared" si="143"/>
        <v>18,750</v>
      </c>
      <c r="D9163" s="5">
        <v>18750</v>
      </c>
    </row>
    <row r="9164" spans="1:4" x14ac:dyDescent="0.35">
      <c r="A9164" t="str">
        <f>CONCATENATE(cars_raw!B9169," ",cars_raw!C9169)</f>
        <v>Nissan Sentra SV</v>
      </c>
      <c r="B9164" s="6" t="s">
        <v>31638</v>
      </c>
      <c r="C9164" s="6" t="str">
        <f t="shared" si="143"/>
        <v>20,740</v>
      </c>
      <c r="D9164" s="5">
        <v>20740</v>
      </c>
    </row>
    <row r="9165" spans="1:4" x14ac:dyDescent="0.35">
      <c r="A9165" t="str">
        <f>CONCATENATE(cars_raw!B9170," ",cars_raw!C9170)</f>
        <v>Audi Q5 2.0T Tech Premium</v>
      </c>
      <c r="B9165" s="6" t="s">
        <v>7026</v>
      </c>
      <c r="C9165" s="6" t="str">
        <f t="shared" si="143"/>
        <v>36,998</v>
      </c>
      <c r="D9165" s="5">
        <v>36998</v>
      </c>
    </row>
    <row r="9166" spans="1:4" x14ac:dyDescent="0.35">
      <c r="A9166" t="str">
        <f>CONCATENATE(cars_raw!B9171," ",cars_raw!C9171)</f>
        <v>BMW X3 xDrive30i</v>
      </c>
      <c r="B9166" s="6" t="s">
        <v>31643</v>
      </c>
      <c r="C9166" s="6" t="str">
        <f t="shared" si="143"/>
        <v>40,499</v>
      </c>
      <c r="D9166" s="5">
        <v>40499</v>
      </c>
    </row>
    <row r="9167" spans="1:4" x14ac:dyDescent="0.35">
      <c r="A9167" t="str">
        <f>CONCATENATE(cars_raw!B9172," ",cars_raw!C9172)</f>
        <v>Land Rover Discovery Landmark Edition</v>
      </c>
      <c r="B9167" s="6" t="s">
        <v>3930</v>
      </c>
      <c r="C9167" s="6" t="str">
        <f t="shared" si="143"/>
        <v>56,999</v>
      </c>
      <c r="D9167" s="5">
        <v>56999</v>
      </c>
    </row>
    <row r="9168" spans="1:4" x14ac:dyDescent="0.35">
      <c r="A9168" t="str">
        <f>CONCATENATE(cars_raw!B9173," ",cars_raw!C9173)</f>
        <v>Mercedes-Benz AMG GLE AMG GLE 63 S-Model 4MATIC</v>
      </c>
      <c r="B9168" s="6" t="s">
        <v>8301</v>
      </c>
      <c r="C9168" s="6" t="str">
        <f t="shared" si="143"/>
        <v>39,888</v>
      </c>
      <c r="D9168" s="5">
        <v>39888</v>
      </c>
    </row>
    <row r="9169" spans="1:4" x14ac:dyDescent="0.35">
      <c r="A9169" t="str">
        <f>CONCATENATE(cars_raw!B9174," ",cars_raw!C9174)</f>
        <v>Acura RDX A-Spec</v>
      </c>
      <c r="B9169" s="6" t="s">
        <v>3620</v>
      </c>
      <c r="C9169" s="6" t="str">
        <f t="shared" si="143"/>
        <v>39,995</v>
      </c>
      <c r="D9169" s="5">
        <v>39995</v>
      </c>
    </row>
    <row r="9170" spans="1:4" x14ac:dyDescent="0.35">
      <c r="A9170" t="str">
        <f>CONCATENATE(cars_raw!B9175," ",cars_raw!C9175)</f>
        <v>Mercedes-Benz S-Class S 550 4MATIC</v>
      </c>
      <c r="B9170" s="6" t="s">
        <v>12177</v>
      </c>
      <c r="C9170" s="6" t="str">
        <f t="shared" si="143"/>
        <v>62,998</v>
      </c>
      <c r="D9170" s="5">
        <v>62998</v>
      </c>
    </row>
    <row r="9171" spans="1:4" x14ac:dyDescent="0.35">
      <c r="A9171" t="str">
        <f>CONCATENATE(cars_raw!B9176," ",cars_raw!C9176)</f>
        <v>BMW X3 xDrive30i</v>
      </c>
      <c r="B9171" s="6" t="s">
        <v>3996</v>
      </c>
      <c r="C9171" s="6" t="str">
        <f t="shared" si="143"/>
        <v>40,999</v>
      </c>
      <c r="D9171" s="5">
        <v>40999</v>
      </c>
    </row>
    <row r="9172" spans="1:4" x14ac:dyDescent="0.35">
      <c r="A9172" t="str">
        <f>CONCATENATE(cars_raw!B9177," ",cars_raw!C9177)</f>
        <v>Porsche 911 Carrera 4S</v>
      </c>
      <c r="B9172" s="6" t="s">
        <v>31660</v>
      </c>
      <c r="C9172" s="6" t="str">
        <f t="shared" si="143"/>
        <v>89,688</v>
      </c>
      <c r="D9172" s="5">
        <v>89688</v>
      </c>
    </row>
    <row r="9173" spans="1:4" x14ac:dyDescent="0.35">
      <c r="A9173" t="str">
        <f>CONCATENATE(cars_raw!B9178," ",cars_raw!C9178)</f>
        <v>BMW X5 xDrive35i Premium</v>
      </c>
      <c r="B9173" s="6" t="s">
        <v>5207</v>
      </c>
      <c r="C9173" s="6" t="str">
        <f t="shared" si="143"/>
        <v>13,499</v>
      </c>
      <c r="D9173" s="5">
        <v>13499</v>
      </c>
    </row>
    <row r="9174" spans="1:4" x14ac:dyDescent="0.35">
      <c r="A9174" t="str">
        <f>CONCATENATE(cars_raw!B9179," ",cars_raw!C9179)</f>
        <v>Hyundai Santa Fe SE 2.4</v>
      </c>
      <c r="B9174" s="6" t="s">
        <v>31667</v>
      </c>
      <c r="C9174" s="6" t="str">
        <f t="shared" si="143"/>
        <v>23,425</v>
      </c>
      <c r="D9174" s="5">
        <v>23425</v>
      </c>
    </row>
    <row r="9175" spans="1:4" x14ac:dyDescent="0.35">
      <c r="A9175" t="str">
        <f>CONCATENATE(cars_raw!B9180," ",cars_raw!C9180)</f>
        <v>BMW X7 xDrive40i</v>
      </c>
      <c r="B9175" s="6" t="s">
        <v>31670</v>
      </c>
      <c r="C9175" s="6" t="str">
        <f t="shared" si="143"/>
        <v>71,990</v>
      </c>
      <c r="D9175" s="5">
        <v>71990</v>
      </c>
    </row>
    <row r="9176" spans="1:4" x14ac:dyDescent="0.35">
      <c r="A9176" t="str">
        <f>CONCATENATE(cars_raw!B9181," ",cars_raw!C9181)</f>
        <v>Lexus ES 350 F Sport</v>
      </c>
      <c r="B9176" s="6" t="s">
        <v>4082</v>
      </c>
      <c r="C9176" s="6" t="str">
        <f t="shared" si="143"/>
        <v>42,998</v>
      </c>
      <c r="D9176" s="5">
        <v>42998</v>
      </c>
    </row>
    <row r="9177" spans="1:4" x14ac:dyDescent="0.35">
      <c r="A9177" t="str">
        <f>CONCATENATE(cars_raw!B9182," ",cars_raw!C9182)</f>
        <v>Honda Accord Sport 1.5T</v>
      </c>
      <c r="B9177" s="6" t="s">
        <v>9445</v>
      </c>
      <c r="C9177" s="6" t="str">
        <f t="shared" si="143"/>
        <v>26,699</v>
      </c>
      <c r="D9177" s="5">
        <v>26699</v>
      </c>
    </row>
    <row r="9178" spans="1:4" x14ac:dyDescent="0.35">
      <c r="A9178" t="str">
        <f>CONCATENATE(cars_raw!B9183," ",cars_raw!C9183)</f>
        <v>Toyota Highlander XLE</v>
      </c>
      <c r="B9178" s="6" t="s">
        <v>31678</v>
      </c>
      <c r="C9178" s="6" t="str">
        <f t="shared" si="143"/>
        <v>38,947</v>
      </c>
      <c r="D9178" s="5">
        <v>38947</v>
      </c>
    </row>
    <row r="9179" spans="1:4" x14ac:dyDescent="0.35">
      <c r="A9179" t="str">
        <f>CONCATENATE(cars_raw!B9184," ",cars_raw!C9184)</f>
        <v>Honda CR-V LX</v>
      </c>
      <c r="B9179" s="6" t="s">
        <v>18747</v>
      </c>
      <c r="C9179" s="6" t="str">
        <f t="shared" si="143"/>
        <v>28,495</v>
      </c>
      <c r="D9179" s="5">
        <v>28495</v>
      </c>
    </row>
    <row r="9180" spans="1:4" x14ac:dyDescent="0.35">
      <c r="A9180" t="str">
        <f>CONCATENATE(cars_raw!B9185," ",cars_raw!C9185)</f>
        <v>Honda CR-V EX-L</v>
      </c>
      <c r="B9180" s="6" t="s">
        <v>14179</v>
      </c>
      <c r="C9180" s="6" t="str">
        <f t="shared" si="143"/>
        <v>31,980</v>
      </c>
      <c r="D9180" s="5">
        <v>31980</v>
      </c>
    </row>
    <row r="9181" spans="1:4" x14ac:dyDescent="0.35">
      <c r="A9181" t="str">
        <f>CONCATENATE(cars_raw!B9186," ",cars_raw!C9186)</f>
        <v>Honda CR-V Touring</v>
      </c>
      <c r="B9181" s="6" t="s">
        <v>2047</v>
      </c>
      <c r="C9181" s="6" t="str">
        <f t="shared" si="143"/>
        <v>32,500</v>
      </c>
      <c r="D9181" s="5">
        <v>32500</v>
      </c>
    </row>
    <row r="9182" spans="1:4" x14ac:dyDescent="0.35">
      <c r="A9182" t="str">
        <f>CONCATENATE(cars_raw!B9187," ",cars_raw!C9187)</f>
        <v>Toyota Highlander SE</v>
      </c>
      <c r="B9182" s="6" t="s">
        <v>24980</v>
      </c>
      <c r="C9182" s="6" t="str">
        <f t="shared" si="143"/>
        <v>40,988</v>
      </c>
      <c r="D9182" s="5">
        <v>40988</v>
      </c>
    </row>
    <row r="9183" spans="1:4" x14ac:dyDescent="0.35">
      <c r="A9183" t="str">
        <f>CONCATENATE(cars_raw!B9188," ",cars_raw!C9188)</f>
        <v>Jeep Grand Cherokee Overland</v>
      </c>
      <c r="B9183" s="6" t="s">
        <v>31686</v>
      </c>
      <c r="C9183" s="6" t="str">
        <f t="shared" si="143"/>
        <v>38,382</v>
      </c>
      <c r="D9183" s="5">
        <v>38382</v>
      </c>
    </row>
    <row r="9184" spans="1:4" x14ac:dyDescent="0.35">
      <c r="A9184" t="str">
        <f>CONCATENATE(cars_raw!B9189," ",cars_raw!C9189)</f>
        <v>Dodge Durango R/T</v>
      </c>
      <c r="B9184" s="6" t="s">
        <v>17484</v>
      </c>
      <c r="C9184" s="6" t="str">
        <f t="shared" si="143"/>
        <v>49,977</v>
      </c>
      <c r="D9184" s="5">
        <v>49977</v>
      </c>
    </row>
    <row r="9185" spans="1:4" x14ac:dyDescent="0.35">
      <c r="A9185" t="str">
        <f>CONCATENATE(cars_raw!B9190," ",cars_raw!C9190)</f>
        <v>Cadillac XT5 Luxury</v>
      </c>
      <c r="B9185" s="6" t="s">
        <v>8858</v>
      </c>
      <c r="C9185" s="6" t="str">
        <f t="shared" si="143"/>
        <v>36,900</v>
      </c>
      <c r="D9185" s="5">
        <v>36900</v>
      </c>
    </row>
    <row r="9186" spans="1:4" x14ac:dyDescent="0.35">
      <c r="A9186" t="str">
        <f>CONCATENATE(cars_raw!B9191," ",cars_raw!C9191)</f>
        <v>Mercedes-Benz GLB 250 Base 4MATIC</v>
      </c>
      <c r="B9186" s="6" t="s">
        <v>7057</v>
      </c>
      <c r="C9186" s="6" t="str">
        <f t="shared" si="143"/>
        <v>46,477</v>
      </c>
      <c r="D9186" s="5">
        <v>46477</v>
      </c>
    </row>
    <row r="9187" spans="1:4" x14ac:dyDescent="0.35">
      <c r="A9187" t="str">
        <f>CONCATENATE(cars_raw!B9192," ",cars_raw!C9192)</f>
        <v>Honda Accord EX-L</v>
      </c>
      <c r="B9187" s="6" t="s">
        <v>31702</v>
      </c>
      <c r="C9187" s="6" t="str">
        <f t="shared" si="143"/>
        <v>20,073</v>
      </c>
      <c r="D9187" s="5">
        <v>20073</v>
      </c>
    </row>
    <row r="9188" spans="1:4" x14ac:dyDescent="0.35">
      <c r="A9188" t="str">
        <f>CONCATENATE(cars_raw!B9193," ",cars_raw!C9193)</f>
        <v>Mazda CX-5 Touring</v>
      </c>
      <c r="B9188" s="6" t="s">
        <v>717</v>
      </c>
      <c r="C9188" s="6" t="str">
        <f t="shared" si="143"/>
        <v>29,995</v>
      </c>
      <c r="D9188" s="5">
        <v>29995</v>
      </c>
    </row>
    <row r="9189" spans="1:4" x14ac:dyDescent="0.35">
      <c r="A9189" t="str">
        <f>CONCATENATE(cars_raw!B9194," ",cars_raw!C9194)</f>
        <v>Lexus LC 500 Base</v>
      </c>
      <c r="B9189" s="6" t="s">
        <v>31710</v>
      </c>
      <c r="C9189" s="6" t="str">
        <f t="shared" si="143"/>
        <v>77,710</v>
      </c>
      <c r="D9189" s="5">
        <v>77710</v>
      </c>
    </row>
    <row r="9190" spans="1:4" x14ac:dyDescent="0.35">
      <c r="A9190" t="str">
        <f>CONCATENATE(cars_raw!B9195," ",cars_raw!C9195)</f>
        <v>Alfa Romeo Stelvio Base</v>
      </c>
      <c r="B9190" s="6" t="s">
        <v>3585</v>
      </c>
      <c r="C9190" s="6" t="str">
        <f t="shared" si="143"/>
        <v>28,995</v>
      </c>
      <c r="D9190" s="5">
        <v>28995</v>
      </c>
    </row>
    <row r="9191" spans="1:4" x14ac:dyDescent="0.35">
      <c r="A9191" t="str">
        <f>CONCATENATE(cars_raw!B9196," ",cars_raw!C9196)</f>
        <v>Bentley Continental GT V8</v>
      </c>
      <c r="B9191" s="6" t="s">
        <v>31716</v>
      </c>
      <c r="C9191" s="6" t="str">
        <f t="shared" si="143"/>
        <v>268,285</v>
      </c>
      <c r="D9191" s="5">
        <v>268285</v>
      </c>
    </row>
    <row r="9192" spans="1:4" x14ac:dyDescent="0.35">
      <c r="A9192" t="str">
        <f>CONCATENATE(cars_raw!B9197," ",cars_raw!C9197)</f>
        <v>BMW X5 xDrive40i</v>
      </c>
      <c r="B9192" s="6" t="s">
        <v>668</v>
      </c>
      <c r="C9192" s="6" t="str">
        <f t="shared" si="143"/>
        <v>49,995</v>
      </c>
      <c r="D9192" s="5">
        <v>49995</v>
      </c>
    </row>
    <row r="9193" spans="1:4" x14ac:dyDescent="0.35">
      <c r="A9193" t="str">
        <f>CONCATENATE(cars_raw!B9198," ",cars_raw!C9198)</f>
        <v>Lexus RX 350 F Sport</v>
      </c>
      <c r="B9193" s="6" t="s">
        <v>3730</v>
      </c>
      <c r="C9193" s="6" t="str">
        <f t="shared" si="143"/>
        <v>45,998</v>
      </c>
      <c r="D9193" s="5">
        <v>45998</v>
      </c>
    </row>
    <row r="9194" spans="1:4" x14ac:dyDescent="0.35">
      <c r="A9194" t="str">
        <f>CONCATENATE(cars_raw!B9199," ",cars_raw!C9199)</f>
        <v>Mercedes-Benz S-Class S 550</v>
      </c>
      <c r="B9194" s="6" t="s">
        <v>31725</v>
      </c>
      <c r="C9194" s="6" t="str">
        <f t="shared" si="143"/>
        <v>45,313</v>
      </c>
      <c r="D9194" s="5">
        <v>45313</v>
      </c>
    </row>
    <row r="9195" spans="1:4" x14ac:dyDescent="0.35">
      <c r="A9195" t="str">
        <f>CONCATENATE(cars_raw!B9200," ",cars_raw!C9200)</f>
        <v>Toyota Corolla LE</v>
      </c>
      <c r="B9195" s="6" t="s">
        <v>16346</v>
      </c>
      <c r="C9195" s="6" t="str">
        <f t="shared" si="143"/>
        <v>22,998</v>
      </c>
      <c r="D9195" s="5">
        <v>22998</v>
      </c>
    </row>
    <row r="9196" spans="1:4" x14ac:dyDescent="0.35">
      <c r="A9196" t="str">
        <f>CONCATENATE(cars_raw!B9201," ",cars_raw!C9201)</f>
        <v>Mercedes-Benz C-Class C 300</v>
      </c>
      <c r="B9196" s="6" t="s">
        <v>16462</v>
      </c>
      <c r="C9196" s="6" t="str">
        <f t="shared" si="143"/>
        <v>27,495</v>
      </c>
      <c r="D9196" s="5">
        <v>27495</v>
      </c>
    </row>
    <row r="9197" spans="1:4" x14ac:dyDescent="0.35">
      <c r="A9197" t="str">
        <f>CONCATENATE(cars_raw!B9202," ",cars_raw!C9202)</f>
        <v>Honda CR-V LX</v>
      </c>
      <c r="B9197" s="6" t="s">
        <v>31734</v>
      </c>
      <c r="C9197" s="6" t="str">
        <f t="shared" si="143"/>
        <v>29,697</v>
      </c>
      <c r="D9197" s="5">
        <v>29697</v>
      </c>
    </row>
    <row r="9198" spans="1:4" x14ac:dyDescent="0.35">
      <c r="A9198" t="str">
        <f>CONCATENATE(cars_raw!B9203," ",cars_raw!C9203)</f>
        <v>Mercedes-Benz AMG E 53 Base 4MATIC</v>
      </c>
      <c r="B9198" s="6" t="s">
        <v>31737</v>
      </c>
      <c r="C9198" s="6" t="str">
        <f t="shared" si="143"/>
        <v>67,991</v>
      </c>
      <c r="D9198" s="5">
        <v>67991</v>
      </c>
    </row>
    <row r="9199" spans="1:4" x14ac:dyDescent="0.35">
      <c r="A9199" t="str">
        <f>CONCATENATE(cars_raw!B9204," ",cars_raw!C9204)</f>
        <v>Nissan Rogue SV</v>
      </c>
      <c r="B9199" s="6" t="s">
        <v>2663</v>
      </c>
      <c r="C9199" s="6" t="str">
        <f t="shared" si="143"/>
        <v>21,500</v>
      </c>
      <c r="D9199" s="5">
        <v>21500</v>
      </c>
    </row>
    <row r="9200" spans="1:4" x14ac:dyDescent="0.35">
      <c r="A9200" t="str">
        <f>CONCATENATE(cars_raw!B9205," ",cars_raw!C9205)</f>
        <v>Mazda MX-5 Miata Club</v>
      </c>
      <c r="B9200" s="6" t="s">
        <v>4907</v>
      </c>
      <c r="C9200" s="6" t="str">
        <f t="shared" si="143"/>
        <v>28,977</v>
      </c>
      <c r="D9200" s="5">
        <v>28977</v>
      </c>
    </row>
    <row r="9201" spans="1:4" x14ac:dyDescent="0.35">
      <c r="A9201" t="str">
        <f>CONCATENATE(cars_raw!B9206," ",cars_raw!C9206)</f>
        <v>Honda Accord Sport 2.0T</v>
      </c>
      <c r="B9201" s="6" t="s">
        <v>12693</v>
      </c>
      <c r="C9201" s="6" t="str">
        <f t="shared" si="143"/>
        <v>36,499</v>
      </c>
      <c r="D9201" s="5">
        <v>36499</v>
      </c>
    </row>
    <row r="9202" spans="1:4" x14ac:dyDescent="0.35">
      <c r="A9202" t="str">
        <f>CONCATENATE(cars_raw!B9207," ",cars_raw!C9207)</f>
        <v>Ford Explorer Limited</v>
      </c>
      <c r="B9202" s="6" t="s">
        <v>31749</v>
      </c>
      <c r="C9202" s="6" t="str">
        <f t="shared" si="143"/>
        <v>42,719</v>
      </c>
      <c r="D9202" s="5">
        <v>42719</v>
      </c>
    </row>
    <row r="9203" spans="1:4" x14ac:dyDescent="0.35">
      <c r="A9203" t="str">
        <f>CONCATENATE(cars_raw!B9208," ",cars_raw!C9208)</f>
        <v>Nissan Rogue SL</v>
      </c>
      <c r="B9203" s="6" t="s">
        <v>1526</v>
      </c>
      <c r="C9203" s="6" t="str">
        <f t="shared" si="143"/>
        <v>5,995</v>
      </c>
      <c r="D9203" s="5">
        <v>5995</v>
      </c>
    </row>
    <row r="9204" spans="1:4" x14ac:dyDescent="0.35">
      <c r="A9204" t="str">
        <f>CONCATENATE(cars_raw!B9209," ",cars_raw!C9209)</f>
        <v>INFINITI QX60 Luxe</v>
      </c>
      <c r="B9204" s="6" t="s">
        <v>3048</v>
      </c>
      <c r="C9204" s="6" t="str">
        <f t="shared" si="143"/>
        <v>38,998</v>
      </c>
      <c r="D9204" s="5">
        <v>38998</v>
      </c>
    </row>
    <row r="9205" spans="1:4" x14ac:dyDescent="0.35">
      <c r="A9205" t="str">
        <f>CONCATENATE(cars_raw!B9210," ",cars_raw!C9210)</f>
        <v>Toyota RAV4 LE</v>
      </c>
      <c r="B9205" s="6" t="s">
        <v>31762</v>
      </c>
      <c r="C9205" s="6" t="str">
        <f t="shared" si="143"/>
        <v>29,573</v>
      </c>
      <c r="D9205" s="5">
        <v>29573</v>
      </c>
    </row>
    <row r="9206" spans="1:4" x14ac:dyDescent="0.35">
      <c r="A9206" t="str">
        <f>CONCATENATE(cars_raw!B9211," ",cars_raw!C9211)</f>
        <v>Chrysler 200 S</v>
      </c>
      <c r="B9206" s="6" t="s">
        <v>16346</v>
      </c>
      <c r="C9206" s="6" t="str">
        <f t="shared" si="143"/>
        <v>22,998</v>
      </c>
      <c r="D9206" s="5">
        <v>22998</v>
      </c>
    </row>
    <row r="9207" spans="1:4" x14ac:dyDescent="0.35">
      <c r="A9207" t="str">
        <f>CONCATENATE(cars_raw!B9212," ",cars_raw!C9212)</f>
        <v>Honda Pilot EX-L</v>
      </c>
      <c r="B9207" s="6" t="s">
        <v>20822</v>
      </c>
      <c r="C9207" s="6" t="str">
        <f t="shared" si="143"/>
        <v>41,488</v>
      </c>
      <c r="D9207" s="5">
        <v>41488</v>
      </c>
    </row>
    <row r="9208" spans="1:4" x14ac:dyDescent="0.35">
      <c r="A9208" t="str">
        <f>CONCATENATE(cars_raw!B9213," ",cars_raw!C9213)</f>
        <v>Cadillac XT4 Sport</v>
      </c>
      <c r="B9208" s="6" t="s">
        <v>15684</v>
      </c>
      <c r="C9208" s="6" t="str">
        <f t="shared" si="143"/>
        <v>34,990</v>
      </c>
      <c r="D9208" s="5">
        <v>34990</v>
      </c>
    </row>
    <row r="9209" spans="1:4" x14ac:dyDescent="0.35">
      <c r="A9209" t="str">
        <f>CONCATENATE(cars_raw!B9214," ",cars_raw!C9214)</f>
        <v>BMW X5 xDrive40i</v>
      </c>
      <c r="B9209" s="6" t="s">
        <v>31775</v>
      </c>
      <c r="C9209" s="6" t="str">
        <f t="shared" si="143"/>
        <v>56,487</v>
      </c>
      <c r="D9209" s="5">
        <v>56487</v>
      </c>
    </row>
    <row r="9210" spans="1:4" x14ac:dyDescent="0.35">
      <c r="A9210" t="str">
        <f>CONCATENATE(cars_raw!B9215," ",cars_raw!C9215)</f>
        <v>Hyundai Santa Fe Limited 2.0T</v>
      </c>
      <c r="B9210" s="6" t="s">
        <v>31777</v>
      </c>
      <c r="C9210" s="6" t="str">
        <f t="shared" si="143"/>
        <v>34,788</v>
      </c>
      <c r="D9210" s="5">
        <v>34788</v>
      </c>
    </row>
    <row r="9211" spans="1:4" x14ac:dyDescent="0.35">
      <c r="A9211" t="str">
        <f>CONCATENATE(cars_raw!B9216," ",cars_raw!C9216)</f>
        <v>Tesla Model Y Long Range</v>
      </c>
      <c r="B9211" s="6" t="s">
        <v>10077</v>
      </c>
      <c r="C9211" s="6" t="str">
        <f t="shared" si="143"/>
        <v>64,990</v>
      </c>
      <c r="D9211" s="5">
        <v>64990</v>
      </c>
    </row>
    <row r="9212" spans="1:4" x14ac:dyDescent="0.35">
      <c r="A9212" t="str">
        <f>CONCATENATE(cars_raw!B9217," ",cars_raw!C9217)</f>
        <v>Honda Accord EX-L</v>
      </c>
      <c r="B9212" s="6" t="s">
        <v>9916</v>
      </c>
      <c r="C9212" s="6" t="str">
        <f t="shared" si="143"/>
        <v>21,949</v>
      </c>
      <c r="D9212" s="5">
        <v>21949</v>
      </c>
    </row>
    <row r="9213" spans="1:4" x14ac:dyDescent="0.35">
      <c r="A9213" t="str">
        <f>CONCATENATE(cars_raw!B9218," ",cars_raw!C9218)</f>
        <v>BMW X3 sDrive30i</v>
      </c>
      <c r="B9213" s="6" t="s">
        <v>5388</v>
      </c>
      <c r="C9213" s="6" t="str">
        <f t="shared" si="143"/>
        <v>42,000</v>
      </c>
      <c r="D9213" s="5">
        <v>42000</v>
      </c>
    </row>
    <row r="9214" spans="1:4" x14ac:dyDescent="0.35">
      <c r="A9214" t="str">
        <f>CONCATENATE(cars_raw!B9219," ",cars_raw!C9219)</f>
        <v>Cadillac XT5 Luxury</v>
      </c>
      <c r="B9214" s="6" t="s">
        <v>15157</v>
      </c>
      <c r="C9214" s="6" t="str">
        <f t="shared" si="143"/>
        <v>32,900</v>
      </c>
      <c r="D9214" s="5">
        <v>32900</v>
      </c>
    </row>
    <row r="9215" spans="1:4" x14ac:dyDescent="0.35">
      <c r="A9215" t="str">
        <f>CONCATENATE(cars_raw!B9220," ",cars_raw!C9220)</f>
        <v>Nissan Altima 2.5 SR</v>
      </c>
      <c r="B9215" s="6" t="s">
        <v>367</v>
      </c>
      <c r="C9215" s="6" t="str">
        <f t="shared" si="143"/>
        <v>26,998</v>
      </c>
      <c r="D9215" s="5">
        <v>26998</v>
      </c>
    </row>
    <row r="9216" spans="1:4" x14ac:dyDescent="0.35">
      <c r="A9216" t="str">
        <f>CONCATENATE(cars_raw!B9221," ",cars_raw!C9221)</f>
        <v>Toyota Highlander XLE</v>
      </c>
      <c r="B9216" s="6" t="s">
        <v>31793</v>
      </c>
      <c r="C9216" s="6" t="str">
        <f t="shared" si="143"/>
        <v>46,736</v>
      </c>
      <c r="D9216" s="5">
        <v>46736</v>
      </c>
    </row>
    <row r="9217" spans="1:4" x14ac:dyDescent="0.35">
      <c r="A9217" t="str">
        <f>CONCATENATE(cars_raw!B9222," ",cars_raw!C9222)</f>
        <v>Buick Enclave Essence</v>
      </c>
      <c r="B9217" s="6" t="s">
        <v>24381</v>
      </c>
      <c r="C9217" s="6" t="str">
        <f t="shared" si="143"/>
        <v>39,994</v>
      </c>
      <c r="D9217" s="5">
        <v>39994</v>
      </c>
    </row>
    <row r="9218" spans="1:4" x14ac:dyDescent="0.35">
      <c r="A9218" t="str">
        <f>CONCATENATE(cars_raw!B9223," ",cars_raw!C9223)</f>
        <v>Hyundai Elantra SEL</v>
      </c>
      <c r="B9218" s="6" t="s">
        <v>4975</v>
      </c>
      <c r="C9218" s="6" t="str">
        <f t="shared" ref="C9218:C9281" si="144">REPLACE(B9218,1,1,"")</f>
        <v>19,628</v>
      </c>
      <c r="D9218" s="5">
        <v>19628</v>
      </c>
    </row>
    <row r="9219" spans="1:4" x14ac:dyDescent="0.35">
      <c r="A9219" t="str">
        <f>CONCATENATE(cars_raw!B9224," ",cars_raw!C9224)</f>
        <v>Audi Q5 2.0T Premium Plus</v>
      </c>
      <c r="B9219" s="6" t="s">
        <v>24216</v>
      </c>
      <c r="C9219" s="6" t="str">
        <f t="shared" si="144"/>
        <v>40,498</v>
      </c>
      <c r="D9219" s="5">
        <v>40498</v>
      </c>
    </row>
    <row r="9220" spans="1:4" x14ac:dyDescent="0.35">
      <c r="A9220" t="str">
        <f>CONCATENATE(cars_raw!B9225," ",cars_raw!C9225)</f>
        <v>Acura MDX 3.5L w/Technology Package</v>
      </c>
      <c r="B9220" s="6" t="s">
        <v>31801</v>
      </c>
      <c r="C9220" s="6" t="str">
        <f t="shared" si="144"/>
        <v>44,665</v>
      </c>
      <c r="D9220" s="5">
        <v>44665</v>
      </c>
    </row>
    <row r="9221" spans="1:4" x14ac:dyDescent="0.35">
      <c r="A9221" t="str">
        <f>CONCATENATE(cars_raw!B9226," ",cars_raw!C9226)</f>
        <v>Jeep Grand Cherokee Limited</v>
      </c>
      <c r="B9221" s="6" t="s">
        <v>1760</v>
      </c>
      <c r="C9221" s="6" t="str">
        <f t="shared" si="144"/>
        <v>29,900</v>
      </c>
      <c r="D9221" s="5">
        <v>29900</v>
      </c>
    </row>
    <row r="9222" spans="1:4" x14ac:dyDescent="0.35">
      <c r="A9222" t="str">
        <f>CONCATENATE(cars_raw!B9227," ",cars_raw!C9227)</f>
        <v>Ford F-150 XLT</v>
      </c>
      <c r="B9222" s="6" t="s">
        <v>3072</v>
      </c>
      <c r="C9222" s="6" t="str">
        <f t="shared" si="144"/>
        <v>38,749</v>
      </c>
      <c r="D9222" s="5">
        <v>38749</v>
      </c>
    </row>
    <row r="9223" spans="1:4" x14ac:dyDescent="0.35">
      <c r="A9223" t="str">
        <f>CONCATENATE(cars_raw!B9228," ",cars_raw!C9228)</f>
        <v>Lincoln Aviator Reserve AWD</v>
      </c>
      <c r="B9223" s="6" t="s">
        <v>11087</v>
      </c>
      <c r="C9223" s="6" t="str">
        <f t="shared" si="144"/>
        <v>56,962</v>
      </c>
      <c r="D9223" s="5">
        <v>56962</v>
      </c>
    </row>
    <row r="9224" spans="1:4" x14ac:dyDescent="0.35">
      <c r="A9224" t="str">
        <f>CONCATENATE(cars_raw!B9229," ",cars_raw!C9229)</f>
        <v>Honda Odyssey EX-L</v>
      </c>
      <c r="B9224" s="6" t="s">
        <v>14423</v>
      </c>
      <c r="C9224" s="6" t="str">
        <f t="shared" si="144"/>
        <v>36,497</v>
      </c>
      <c r="D9224" s="5">
        <v>36497</v>
      </c>
    </row>
    <row r="9225" spans="1:4" x14ac:dyDescent="0.35">
      <c r="A9225" t="str">
        <f>CONCATENATE(cars_raw!B9230," ",cars_raw!C9230)</f>
        <v>Mercedes-Benz GLS 450 Base 4MATIC</v>
      </c>
      <c r="B9225" s="6" t="s">
        <v>31814</v>
      </c>
      <c r="C9225" s="6" t="str">
        <f t="shared" si="144"/>
        <v>42,324</v>
      </c>
      <c r="D9225" s="5">
        <v>42324</v>
      </c>
    </row>
    <row r="9226" spans="1:4" x14ac:dyDescent="0.35">
      <c r="A9226" t="str">
        <f>CONCATENATE(cars_raw!B9231," ",cars_raw!C9231)</f>
        <v>BMW 330 i xDrive</v>
      </c>
      <c r="B9226" s="6" t="s">
        <v>232</v>
      </c>
      <c r="C9226" s="6" t="str">
        <f t="shared" si="144"/>
        <v>29,500</v>
      </c>
      <c r="D9226" s="5">
        <v>29500</v>
      </c>
    </row>
    <row r="9227" spans="1:4" x14ac:dyDescent="0.35">
      <c r="A9227" t="str">
        <f>CONCATENATE(cars_raw!B9232," ",cars_raw!C9232)</f>
        <v>Subaru Outback 2.5i Limited</v>
      </c>
      <c r="B9227" s="6" t="s">
        <v>7182</v>
      </c>
      <c r="C9227" s="6" t="str">
        <f t="shared" si="144"/>
        <v>27,293</v>
      </c>
      <c r="D9227" s="5">
        <v>27293</v>
      </c>
    </row>
    <row r="9228" spans="1:4" x14ac:dyDescent="0.35">
      <c r="A9228" t="str">
        <f>CONCATENATE(cars_raw!B9233," ",cars_raw!C9233)</f>
        <v>RAM 1500 Laramie</v>
      </c>
      <c r="B9228" s="6" t="s">
        <v>12177</v>
      </c>
      <c r="C9228" s="6" t="str">
        <f t="shared" si="144"/>
        <v>62,998</v>
      </c>
      <c r="D9228" s="5">
        <v>62998</v>
      </c>
    </row>
    <row r="9229" spans="1:4" x14ac:dyDescent="0.35">
      <c r="A9229" t="str">
        <f>CONCATENATE(cars_raw!B9234," ",cars_raw!C9234)</f>
        <v>Honda Pilot EX-L</v>
      </c>
      <c r="B9229" s="6" t="s">
        <v>8165</v>
      </c>
      <c r="C9229" s="6" t="str">
        <f t="shared" si="144"/>
        <v>35,000</v>
      </c>
      <c r="D9229" s="5">
        <v>35000</v>
      </c>
    </row>
    <row r="9230" spans="1:4" x14ac:dyDescent="0.35">
      <c r="A9230" t="str">
        <f>CONCATENATE(cars_raw!B9235," ",cars_raw!C9235)</f>
        <v>RAM 1500 Laramie</v>
      </c>
      <c r="B9230" s="6" t="s">
        <v>4256</v>
      </c>
      <c r="C9230" s="6" t="str">
        <f t="shared" si="144"/>
        <v>51,495</v>
      </c>
      <c r="D9230" s="5">
        <v>51495</v>
      </c>
    </row>
    <row r="9231" spans="1:4" x14ac:dyDescent="0.35">
      <c r="A9231" t="str">
        <f>CONCATENATE(cars_raw!B9236," ",cars_raw!C9236)</f>
        <v>Ford Edge Titanium</v>
      </c>
      <c r="B9231" s="6" t="s">
        <v>3734</v>
      </c>
      <c r="C9231" s="6" t="str">
        <f t="shared" si="144"/>
        <v>33,000</v>
      </c>
      <c r="D9231" s="5">
        <v>33000</v>
      </c>
    </row>
    <row r="9232" spans="1:4" x14ac:dyDescent="0.35">
      <c r="A9232" t="str">
        <f>CONCATENATE(cars_raw!B9237," ",cars_raw!C9237)</f>
        <v>Ford Transit-250 Base</v>
      </c>
      <c r="B9232" s="6" t="s">
        <v>31826</v>
      </c>
      <c r="C9232" s="6" t="str">
        <f t="shared" si="144"/>
        <v>52,575</v>
      </c>
      <c r="D9232" s="5">
        <v>52575</v>
      </c>
    </row>
    <row r="9233" spans="1:4" x14ac:dyDescent="0.35">
      <c r="A9233" t="str">
        <f>CONCATENATE(cars_raw!B9238," ",cars_raw!C9238)</f>
        <v>Lincoln MKZ Reserve I</v>
      </c>
      <c r="B9233" s="6" t="s">
        <v>2069</v>
      </c>
      <c r="C9233" s="6" t="str">
        <f t="shared" si="144"/>
        <v>34,995</v>
      </c>
      <c r="D9233" s="5">
        <v>34995</v>
      </c>
    </row>
    <row r="9234" spans="1:4" x14ac:dyDescent="0.35">
      <c r="A9234" t="str">
        <f>CONCATENATE(cars_raw!B9239," ",cars_raw!C9239)</f>
        <v>Chevrolet Tahoe LT</v>
      </c>
      <c r="B9234" s="6" t="s">
        <v>31830</v>
      </c>
      <c r="C9234" s="6" t="str">
        <f t="shared" si="144"/>
        <v>44,601</v>
      </c>
      <c r="D9234" s="5">
        <v>44601</v>
      </c>
    </row>
    <row r="9235" spans="1:4" x14ac:dyDescent="0.35">
      <c r="A9235" t="str">
        <f>CONCATENATE(cars_raw!B9240," ",cars_raw!C9240)</f>
        <v>Cadillac XT5 Luxury</v>
      </c>
      <c r="B9235" s="6" t="s">
        <v>15413</v>
      </c>
      <c r="C9235" s="6" t="str">
        <f t="shared" si="144"/>
        <v>35,987</v>
      </c>
      <c r="D9235" s="5">
        <v>35987</v>
      </c>
    </row>
    <row r="9236" spans="1:4" x14ac:dyDescent="0.35">
      <c r="A9236" t="str">
        <f>CONCATENATE(cars_raw!B9241," ",cars_raw!C9241)</f>
        <v>Toyota Highlander XLE</v>
      </c>
      <c r="B9236" s="6" t="s">
        <v>31833</v>
      </c>
      <c r="C9236" s="6" t="str">
        <f t="shared" si="144"/>
        <v>39,333</v>
      </c>
      <c r="D9236" s="5">
        <v>39333</v>
      </c>
    </row>
    <row r="9237" spans="1:4" x14ac:dyDescent="0.35">
      <c r="A9237" t="str">
        <f>CONCATENATE(cars_raw!B9242," ",cars_raw!C9242)</f>
        <v>Volkswagen Tiguan 2.0T SE</v>
      </c>
      <c r="B9237" s="6" t="s">
        <v>7822</v>
      </c>
      <c r="C9237" s="6" t="str">
        <f t="shared" si="144"/>
        <v>24,499</v>
      </c>
      <c r="D9237" s="5">
        <v>24499</v>
      </c>
    </row>
    <row r="9238" spans="1:4" x14ac:dyDescent="0.35">
      <c r="A9238" t="str">
        <f>CONCATENATE(cars_raw!B9243," ",cars_raw!C9243)</f>
        <v>Ford F-150 Lariat</v>
      </c>
      <c r="B9238" s="6" t="s">
        <v>31838</v>
      </c>
      <c r="C9238" s="6" t="str">
        <f t="shared" si="144"/>
        <v>47,989</v>
      </c>
      <c r="D9238" s="5">
        <v>47989</v>
      </c>
    </row>
    <row r="9239" spans="1:4" x14ac:dyDescent="0.35">
      <c r="A9239" t="str">
        <f>CONCATENATE(cars_raw!B9244," ",cars_raw!C9244)</f>
        <v>Ford F-150 XLT</v>
      </c>
      <c r="B9239" s="6" t="s">
        <v>7319</v>
      </c>
      <c r="C9239" s="6" t="str">
        <f t="shared" si="144"/>
        <v>37,890</v>
      </c>
      <c r="D9239" s="5">
        <v>37890</v>
      </c>
    </row>
    <row r="9240" spans="1:4" x14ac:dyDescent="0.35">
      <c r="A9240" t="str">
        <f>CONCATENATE(cars_raw!B9245," ",cars_raw!C9245)</f>
        <v>Kia Sorento LX V6</v>
      </c>
      <c r="B9240" s="6" t="s">
        <v>6577</v>
      </c>
      <c r="C9240" s="6" t="str">
        <f t="shared" si="144"/>
        <v>25,990</v>
      </c>
      <c r="D9240" s="5">
        <v>25990</v>
      </c>
    </row>
    <row r="9241" spans="1:4" x14ac:dyDescent="0.35">
      <c r="A9241" t="str">
        <f>CONCATENATE(cars_raw!B9246," ",cars_raw!C9246)</f>
        <v>Hyundai Tucson SE</v>
      </c>
      <c r="B9241" s="6" t="s">
        <v>23187</v>
      </c>
      <c r="C9241" s="6" t="str">
        <f t="shared" si="144"/>
        <v>24,972</v>
      </c>
      <c r="D9241" s="5">
        <v>24972</v>
      </c>
    </row>
    <row r="9242" spans="1:4" x14ac:dyDescent="0.35">
      <c r="A9242" t="str">
        <f>CONCATENATE(cars_raw!B9247," ",cars_raw!C9247)</f>
        <v>INFINITI QX50 Luxe</v>
      </c>
      <c r="B9242" s="6" t="s">
        <v>11509</v>
      </c>
      <c r="C9242" s="6" t="str">
        <f t="shared" si="144"/>
        <v>36,205</v>
      </c>
      <c r="D9242" s="5">
        <v>36205</v>
      </c>
    </row>
    <row r="9243" spans="1:4" x14ac:dyDescent="0.35">
      <c r="A9243" t="str">
        <f>CONCATENATE(cars_raw!B9248," ",cars_raw!C9248)</f>
        <v>Ford F-150 Lariat</v>
      </c>
      <c r="B9243" s="6" t="s">
        <v>31849</v>
      </c>
      <c r="C9243" s="6" t="str">
        <f t="shared" si="144"/>
        <v>55,490</v>
      </c>
      <c r="D9243" s="5">
        <v>55490</v>
      </c>
    </row>
    <row r="9244" spans="1:4" x14ac:dyDescent="0.35">
      <c r="A9244" t="str">
        <f>CONCATENATE(cars_raw!B9249," ",cars_raw!C9249)</f>
        <v>Toyota Camry LE</v>
      </c>
      <c r="B9244" s="6" t="s">
        <v>31852</v>
      </c>
      <c r="C9244" s="6" t="str">
        <f t="shared" si="144"/>
        <v>28,299</v>
      </c>
      <c r="D9244" s="5">
        <v>28299</v>
      </c>
    </row>
    <row r="9245" spans="1:4" x14ac:dyDescent="0.35">
      <c r="A9245" t="str">
        <f>CONCATENATE(cars_raw!B9250," ",cars_raw!C9250)</f>
        <v>Ford Explorer XLT</v>
      </c>
      <c r="B9245" s="6" t="s">
        <v>12493</v>
      </c>
      <c r="C9245" s="6" t="str">
        <f t="shared" si="144"/>
        <v>29,749</v>
      </c>
      <c r="D9245" s="5">
        <v>29749</v>
      </c>
    </row>
    <row r="9246" spans="1:4" x14ac:dyDescent="0.35">
      <c r="A9246" t="str">
        <f>CONCATENATE(cars_raw!B9251," ",cars_raw!C9251)</f>
        <v>Jeep Cherokee Limited</v>
      </c>
      <c r="B9246" s="6" t="s">
        <v>31857</v>
      </c>
      <c r="C9246" s="6" t="str">
        <f t="shared" si="144"/>
        <v>24,062</v>
      </c>
      <c r="D9246" s="5">
        <v>24062</v>
      </c>
    </row>
    <row r="9247" spans="1:4" x14ac:dyDescent="0.35">
      <c r="A9247" t="str">
        <f>CONCATENATE(cars_raw!B9252," ",cars_raw!C9252)</f>
        <v>Chevrolet Equinox LS</v>
      </c>
      <c r="B9247" s="6" t="s">
        <v>31860</v>
      </c>
      <c r="C9247" s="6" t="str">
        <f t="shared" si="144"/>
        <v>21,940</v>
      </c>
      <c r="D9247" s="5">
        <v>21940</v>
      </c>
    </row>
    <row r="9248" spans="1:4" x14ac:dyDescent="0.35">
      <c r="A9248" t="str">
        <f>CONCATENATE(cars_raw!B9253," ",cars_raw!C9253)</f>
        <v>Toyota RAV4 LE</v>
      </c>
      <c r="B9248" s="6" t="s">
        <v>17547</v>
      </c>
      <c r="C9248" s="6" t="str">
        <f t="shared" si="144"/>
        <v>25,991</v>
      </c>
      <c r="D9248" s="5">
        <v>25991</v>
      </c>
    </row>
    <row r="9249" spans="1:4" x14ac:dyDescent="0.35">
      <c r="A9249" t="str">
        <f>CONCATENATE(cars_raw!B9254," ",cars_raw!C9254)</f>
        <v>Maserati Levante Base</v>
      </c>
      <c r="B9249" s="6" t="s">
        <v>31866</v>
      </c>
      <c r="C9249" s="6" t="str">
        <f t="shared" si="144"/>
        <v>61,985</v>
      </c>
      <c r="D9249" s="5">
        <v>61985</v>
      </c>
    </row>
    <row r="9250" spans="1:4" x14ac:dyDescent="0.35">
      <c r="A9250" t="str">
        <f>CONCATENATE(cars_raw!B9255," ",cars_raw!C9255)</f>
        <v>Chevrolet Suburban LT</v>
      </c>
      <c r="B9250" s="6" t="s">
        <v>31869</v>
      </c>
      <c r="C9250" s="6" t="str">
        <f t="shared" si="144"/>
        <v>36,840</v>
      </c>
      <c r="D9250" s="5">
        <v>36840</v>
      </c>
    </row>
    <row r="9251" spans="1:4" x14ac:dyDescent="0.35">
      <c r="A9251" t="str">
        <f>CONCATENATE(cars_raw!B9256," ",cars_raw!C9256)</f>
        <v>Mercedes-Benz GL-Class GL 450 4MATIC</v>
      </c>
      <c r="B9251" s="6" t="s">
        <v>31872</v>
      </c>
      <c r="C9251" s="6" t="str">
        <f t="shared" si="144"/>
        <v>15,295</v>
      </c>
      <c r="D9251" s="5">
        <v>15295</v>
      </c>
    </row>
    <row r="9252" spans="1:4" x14ac:dyDescent="0.35">
      <c r="A9252" t="str">
        <f>CONCATENATE(cars_raw!B9257," ",cars_raw!C9257)</f>
        <v>Audi Q7 3.0T Premium Plus</v>
      </c>
      <c r="B9252" s="6" t="s">
        <v>31875</v>
      </c>
      <c r="C9252" s="6" t="str">
        <f t="shared" si="144"/>
        <v>43,470</v>
      </c>
      <c r="D9252" s="5">
        <v>43470</v>
      </c>
    </row>
    <row r="9253" spans="1:4" x14ac:dyDescent="0.35">
      <c r="A9253" t="str">
        <f>CONCATENATE(cars_raw!B9258," ",cars_raw!C9258)</f>
        <v>Tesla Model X 100D</v>
      </c>
      <c r="B9253" s="6" t="s">
        <v>31879</v>
      </c>
      <c r="C9253" s="6" t="str">
        <f t="shared" si="144"/>
        <v>82,350</v>
      </c>
      <c r="D9253" s="5">
        <v>82350</v>
      </c>
    </row>
    <row r="9254" spans="1:4" x14ac:dyDescent="0.35">
      <c r="A9254" t="str">
        <f>CONCATENATE(cars_raw!B9259," ",cars_raw!C9259)</f>
        <v>Mazda CX-5 Touring</v>
      </c>
      <c r="B9254" s="6" t="s">
        <v>31882</v>
      </c>
      <c r="C9254" s="6" t="str">
        <f t="shared" si="144"/>
        <v>22,596</v>
      </c>
      <c r="D9254" s="5">
        <v>22596</v>
      </c>
    </row>
    <row r="9255" spans="1:4" x14ac:dyDescent="0.35">
      <c r="A9255" t="str">
        <f>CONCATENATE(cars_raw!B9260," ",cars_raw!C9260)</f>
        <v>Land Rover Range Rover Velar P250 SE R-Dynamic</v>
      </c>
      <c r="B9255" s="6" t="s">
        <v>31885</v>
      </c>
      <c r="C9255" s="6" t="str">
        <f t="shared" si="144"/>
        <v>53,997</v>
      </c>
      <c r="D9255" s="5">
        <v>53997</v>
      </c>
    </row>
    <row r="9256" spans="1:4" x14ac:dyDescent="0.35">
      <c r="A9256" t="str">
        <f>CONCATENATE(cars_raw!B9261," ",cars_raw!C9261)</f>
        <v>Lexus RX 350 350</v>
      </c>
      <c r="B9256" s="6" t="s">
        <v>10219</v>
      </c>
      <c r="C9256" s="6" t="str">
        <f t="shared" si="144"/>
        <v>43,900</v>
      </c>
      <c r="D9256" s="5">
        <v>43900</v>
      </c>
    </row>
    <row r="9257" spans="1:4" x14ac:dyDescent="0.35">
      <c r="A9257" t="str">
        <f>CONCATENATE(cars_raw!B9262," ",cars_raw!C9262)</f>
        <v>Honda Civic EX</v>
      </c>
      <c r="B9257" s="6" t="s">
        <v>31892</v>
      </c>
      <c r="C9257" s="6" t="str">
        <f t="shared" si="144"/>
        <v>23,289</v>
      </c>
      <c r="D9257" s="5">
        <v>23289</v>
      </c>
    </row>
    <row r="9258" spans="1:4" x14ac:dyDescent="0.35">
      <c r="A9258" t="str">
        <f>CONCATENATE(cars_raw!B9263," ",cars_raw!C9263)</f>
        <v>Jeep Grand Cherokee Limited</v>
      </c>
      <c r="B9258" s="6" t="s">
        <v>6507</v>
      </c>
      <c r="C9258" s="6" t="str">
        <f t="shared" si="144"/>
        <v>32,990</v>
      </c>
      <c r="D9258" s="5">
        <v>32990</v>
      </c>
    </row>
    <row r="9259" spans="1:4" x14ac:dyDescent="0.35">
      <c r="A9259" t="str">
        <f>CONCATENATE(cars_raw!B9264," ",cars_raw!C9264)</f>
        <v>Hyundai Palisade Limited</v>
      </c>
      <c r="B9259" s="6" t="s">
        <v>14159</v>
      </c>
      <c r="C9259" s="6" t="str">
        <f t="shared" si="144"/>
        <v>43,800</v>
      </c>
      <c r="D9259" s="5">
        <v>43800</v>
      </c>
    </row>
    <row r="9260" spans="1:4" x14ac:dyDescent="0.35">
      <c r="A9260" t="str">
        <f>CONCATENATE(cars_raw!B9265," ",cars_raw!C9265)</f>
        <v>Toyota Highlander XLE</v>
      </c>
      <c r="B9260" s="6" t="s">
        <v>6124</v>
      </c>
      <c r="C9260" s="6" t="str">
        <f t="shared" si="144"/>
        <v>26,500</v>
      </c>
      <c r="D9260" s="5">
        <v>26500</v>
      </c>
    </row>
    <row r="9261" spans="1:4" x14ac:dyDescent="0.35">
      <c r="A9261" t="str">
        <f>CONCATENATE(cars_raw!B9266," ",cars_raw!C9266)</f>
        <v>Mercedes-Benz E-Class E 350 4MATIC</v>
      </c>
      <c r="B9261" s="6" t="s">
        <v>31902</v>
      </c>
      <c r="C9261" s="6" t="str">
        <f t="shared" si="144"/>
        <v>21,363</v>
      </c>
      <c r="D9261" s="5">
        <v>21363</v>
      </c>
    </row>
    <row r="9262" spans="1:4" x14ac:dyDescent="0.35">
      <c r="A9262" t="str">
        <f>CONCATENATE(cars_raw!B9267," ",cars_raw!C9267)</f>
        <v>BMW X5 xDrive40i</v>
      </c>
      <c r="B9262" s="6" t="s">
        <v>31905</v>
      </c>
      <c r="C9262" s="6" t="str">
        <f t="shared" si="144"/>
        <v>52,411</v>
      </c>
      <c r="D9262" s="5">
        <v>52411</v>
      </c>
    </row>
    <row r="9263" spans="1:4" x14ac:dyDescent="0.35">
      <c r="A9263" t="str">
        <f>CONCATENATE(cars_raw!B9268," ",cars_raw!C9268)</f>
        <v>Acura TLX V6 w/Technology Package</v>
      </c>
      <c r="B9263" s="6" t="s">
        <v>31908</v>
      </c>
      <c r="C9263" s="6" t="str">
        <f t="shared" si="144"/>
        <v>36,846</v>
      </c>
      <c r="D9263" s="5">
        <v>36846</v>
      </c>
    </row>
    <row r="9264" spans="1:4" x14ac:dyDescent="0.35">
      <c r="A9264" t="str">
        <f>CONCATENATE(cars_raw!B9269," ",cars_raw!C9269)</f>
        <v>Toyota Sienna XLE</v>
      </c>
      <c r="B9264" s="6" t="s">
        <v>8403</v>
      </c>
      <c r="C9264" s="6" t="str">
        <f t="shared" si="144"/>
        <v>28,100</v>
      </c>
      <c r="D9264" s="5">
        <v>28100</v>
      </c>
    </row>
    <row r="9265" spans="1:4" x14ac:dyDescent="0.35">
      <c r="A9265" t="str">
        <f>CONCATENATE(cars_raw!B9270," ",cars_raw!C9270)</f>
        <v>BMW 330 i</v>
      </c>
      <c r="B9265" s="6" t="s">
        <v>31914</v>
      </c>
      <c r="C9265" s="6" t="str">
        <f t="shared" si="144"/>
        <v>36,590</v>
      </c>
      <c r="D9265" s="5">
        <v>36590</v>
      </c>
    </row>
    <row r="9266" spans="1:4" x14ac:dyDescent="0.35">
      <c r="A9266" t="str">
        <f>CONCATENATE(cars_raw!B9271," ",cars_raw!C9271)</f>
        <v>Jeep Grand Cherokee Limited</v>
      </c>
      <c r="B9266" s="6" t="s">
        <v>31917</v>
      </c>
      <c r="C9266" s="6" t="str">
        <f t="shared" si="144"/>
        <v>40,971</v>
      </c>
      <c r="D9266" s="5">
        <v>40971</v>
      </c>
    </row>
    <row r="9267" spans="1:4" x14ac:dyDescent="0.35">
      <c r="A9267" t="str">
        <f>CONCATENATE(cars_raw!B9272," ",cars_raw!C9272)</f>
        <v>Acura TLX FWD</v>
      </c>
      <c r="B9267" s="6" t="s">
        <v>31922</v>
      </c>
      <c r="C9267" s="6" t="str">
        <f t="shared" si="144"/>
        <v>25,581</v>
      </c>
      <c r="D9267" s="5">
        <v>25581</v>
      </c>
    </row>
    <row r="9268" spans="1:4" x14ac:dyDescent="0.35">
      <c r="A9268" t="str">
        <f>CONCATENATE(cars_raw!B9273," ",cars_raw!C9273)</f>
        <v>BMW X3 xDrive30i</v>
      </c>
      <c r="B9268" s="6" t="s">
        <v>215</v>
      </c>
      <c r="C9268" s="6" t="str">
        <f t="shared" si="144"/>
        <v>37,000</v>
      </c>
      <c r="D9268" s="5">
        <v>37000</v>
      </c>
    </row>
    <row r="9269" spans="1:4" x14ac:dyDescent="0.35">
      <c r="A9269" t="str">
        <f>CONCATENATE(cars_raw!B9274," ",cars_raw!C9274)</f>
        <v>Toyota RAV4 XLE</v>
      </c>
      <c r="B9269" s="6" t="s">
        <v>15943</v>
      </c>
      <c r="C9269" s="6" t="str">
        <f t="shared" si="144"/>
        <v>24,975</v>
      </c>
      <c r="D9269" s="5">
        <v>24975</v>
      </c>
    </row>
    <row r="9270" spans="1:4" x14ac:dyDescent="0.35">
      <c r="A9270" t="str">
        <f>CONCATENATE(cars_raw!B9275," ",cars_raw!C9275)</f>
        <v>GMC Acadia SLT-1</v>
      </c>
      <c r="B9270" s="6" t="s">
        <v>31930</v>
      </c>
      <c r="C9270" s="6" t="str">
        <f t="shared" si="144"/>
        <v>34,250</v>
      </c>
      <c r="D9270" s="5">
        <v>34250</v>
      </c>
    </row>
    <row r="9271" spans="1:4" x14ac:dyDescent="0.35">
      <c r="A9271" t="str">
        <f>CONCATENATE(cars_raw!B9276," ",cars_raw!C9276)</f>
        <v>Kia Sportage LX</v>
      </c>
      <c r="B9271" s="6" t="s">
        <v>31933</v>
      </c>
      <c r="C9271" s="6" t="str">
        <f t="shared" si="144"/>
        <v>25,700</v>
      </c>
      <c r="D9271" s="5">
        <v>25700</v>
      </c>
    </row>
    <row r="9272" spans="1:4" x14ac:dyDescent="0.35">
      <c r="A9272" t="str">
        <f>CONCATENATE(cars_raw!B9277," ",cars_raw!C9277)</f>
        <v>Audi Q5 2.0T Premium Plus</v>
      </c>
      <c r="B9272" s="6" t="s">
        <v>31938</v>
      </c>
      <c r="C9272" s="6" t="str">
        <f t="shared" si="144"/>
        <v>38,486</v>
      </c>
      <c r="D9272" s="5">
        <v>38486</v>
      </c>
    </row>
    <row r="9273" spans="1:4" x14ac:dyDescent="0.35">
      <c r="A9273" t="str">
        <f>CONCATENATE(cars_raw!B9278," ",cars_raw!C9278)</f>
        <v>Cadillac XT5 Luxury</v>
      </c>
      <c r="B9273" s="6" t="s">
        <v>313</v>
      </c>
      <c r="C9273" s="6" t="str">
        <f t="shared" si="144"/>
        <v>38,900</v>
      </c>
      <c r="D9273" s="5">
        <v>38900</v>
      </c>
    </row>
    <row r="9274" spans="1:4" x14ac:dyDescent="0.35">
      <c r="A9274" t="str">
        <f>CONCATENATE(cars_raw!B9279," ",cars_raw!C9279)</f>
        <v>Honda CR-V EX-L</v>
      </c>
      <c r="B9274" s="6" t="s">
        <v>31947</v>
      </c>
      <c r="C9274" s="6" t="str">
        <f t="shared" si="144"/>
        <v>31,522</v>
      </c>
      <c r="D9274" s="5">
        <v>31522</v>
      </c>
    </row>
    <row r="9275" spans="1:4" x14ac:dyDescent="0.35">
      <c r="A9275" t="str">
        <f>CONCATENATE(cars_raw!B9280," ",cars_raw!C9280)</f>
        <v>Acura TLX w/Technology Package</v>
      </c>
      <c r="B9275" s="6" t="s">
        <v>4325</v>
      </c>
      <c r="C9275" s="6" t="str">
        <f t="shared" si="144"/>
        <v>21,995</v>
      </c>
      <c r="D9275" s="5">
        <v>21995</v>
      </c>
    </row>
    <row r="9276" spans="1:4" x14ac:dyDescent="0.35">
      <c r="A9276" t="str">
        <f>CONCATENATE(cars_raw!B9281," ",cars_raw!C9281)</f>
        <v>Acura RDX Base</v>
      </c>
      <c r="B9276" s="6" t="s">
        <v>31951</v>
      </c>
      <c r="C9276" s="6" t="str">
        <f t="shared" si="144"/>
        <v>30,376</v>
      </c>
      <c r="D9276" s="5">
        <v>30376</v>
      </c>
    </row>
    <row r="9277" spans="1:4" x14ac:dyDescent="0.35">
      <c r="A9277" t="str">
        <f>CONCATENATE(cars_raw!B9282," ",cars_raw!C9282)</f>
        <v>Subaru Crosstrek 2.0i Limited</v>
      </c>
      <c r="B9277" s="6" t="s">
        <v>31954</v>
      </c>
      <c r="C9277" s="6" t="str">
        <f t="shared" si="144"/>
        <v>27,673</v>
      </c>
      <c r="D9277" s="5">
        <v>27673</v>
      </c>
    </row>
    <row r="9278" spans="1:4" x14ac:dyDescent="0.35">
      <c r="A9278" t="str">
        <f>CONCATENATE(cars_raw!B9283," ",cars_raw!C9283)</f>
        <v>Jeep Cherokee Limited</v>
      </c>
      <c r="B9278" s="6" t="s">
        <v>240</v>
      </c>
      <c r="C9278" s="6" t="str">
        <f t="shared" si="144"/>
        <v>31,995</v>
      </c>
      <c r="D9278" s="5">
        <v>31995</v>
      </c>
    </row>
    <row r="9279" spans="1:4" x14ac:dyDescent="0.35">
      <c r="A9279" t="str">
        <f>CONCATENATE(cars_raw!B9284," ",cars_raw!C9284)</f>
        <v>Honda Civic LX</v>
      </c>
      <c r="B9279" s="6" t="s">
        <v>31963</v>
      </c>
      <c r="C9279" s="6" t="str">
        <f t="shared" si="144"/>
        <v>24,797</v>
      </c>
      <c r="D9279" s="5">
        <v>24797</v>
      </c>
    </row>
    <row r="9280" spans="1:4" x14ac:dyDescent="0.35">
      <c r="A9280" t="str">
        <f>CONCATENATE(cars_raw!B9285," ",cars_raw!C9285)</f>
        <v>BMW X5 xDrive35i</v>
      </c>
      <c r="B9280" s="6" t="s">
        <v>24860</v>
      </c>
      <c r="C9280" s="6" t="str">
        <f t="shared" si="144"/>
        <v>28,499</v>
      </c>
      <c r="D9280" s="5">
        <v>28499</v>
      </c>
    </row>
    <row r="9281" spans="1:4" x14ac:dyDescent="0.35">
      <c r="A9281" t="str">
        <f>CONCATENATE(cars_raw!B9286," ",cars_raw!C9286)</f>
        <v>Honda CR-V EX</v>
      </c>
      <c r="B9281" s="6" t="s">
        <v>31971</v>
      </c>
      <c r="C9281" s="6" t="str">
        <f t="shared" si="144"/>
        <v>29,418</v>
      </c>
      <c r="D9281" s="5">
        <v>29418</v>
      </c>
    </row>
    <row r="9282" spans="1:4" x14ac:dyDescent="0.35">
      <c r="A9282" t="str">
        <f>CONCATENATE(cars_raw!B9287," ",cars_raw!C9287)</f>
        <v>Hyundai Santa Fe Limited 2.0T</v>
      </c>
      <c r="B9282" s="6" t="s">
        <v>6963</v>
      </c>
      <c r="C9282" s="6" t="str">
        <f t="shared" ref="C9282:C9345" si="145">REPLACE(B9282,1,1,"")</f>
        <v>32,477</v>
      </c>
      <c r="D9282" s="5">
        <v>32477</v>
      </c>
    </row>
    <row r="9283" spans="1:4" x14ac:dyDescent="0.35">
      <c r="A9283" t="str">
        <f>CONCATENATE(cars_raw!B9288," ",cars_raw!C9288)</f>
        <v>BMW X1 sDrive28i</v>
      </c>
      <c r="B9283" s="6" t="s">
        <v>1908</v>
      </c>
      <c r="C9283" s="6" t="str">
        <f t="shared" si="145"/>
        <v>27,499</v>
      </c>
      <c r="D9283" s="5">
        <v>27499</v>
      </c>
    </row>
    <row r="9284" spans="1:4" x14ac:dyDescent="0.35">
      <c r="A9284" t="str">
        <f>CONCATENATE(cars_raw!B9289," ",cars_raw!C9289)</f>
        <v>Jeep Wrangler Unlimited Sahara</v>
      </c>
      <c r="B9284" s="6" t="s">
        <v>6896</v>
      </c>
      <c r="C9284" s="6" t="str">
        <f t="shared" si="145"/>
        <v>37,599</v>
      </c>
      <c r="D9284" s="5">
        <v>37599</v>
      </c>
    </row>
    <row r="9285" spans="1:4" x14ac:dyDescent="0.35">
      <c r="A9285" t="str">
        <f>CONCATENATE(cars_raw!B9290," ",cars_raw!C9290)</f>
        <v>Mercedes-Benz C-Class C 300</v>
      </c>
      <c r="B9285" s="6" t="s">
        <v>1914</v>
      </c>
      <c r="C9285" s="6" t="str">
        <f t="shared" si="145"/>
        <v>34,999</v>
      </c>
      <c r="D9285" s="5">
        <v>34999</v>
      </c>
    </row>
    <row r="9286" spans="1:4" x14ac:dyDescent="0.35">
      <c r="A9286" t="str">
        <f>CONCATENATE(cars_raw!B9291," ",cars_raw!C9291)</f>
        <v>Land Rover Range Rover Sport 5.0L Supercharged Dynamic</v>
      </c>
      <c r="B9286" s="6" t="s">
        <v>31984</v>
      </c>
      <c r="C9286" s="6" t="str">
        <f t="shared" si="145"/>
        <v>88,991</v>
      </c>
      <c r="D9286" s="5">
        <v>88991</v>
      </c>
    </row>
    <row r="9287" spans="1:4" x14ac:dyDescent="0.35">
      <c r="A9287" t="str">
        <f>CONCATENATE(cars_raw!B9292," ",cars_raw!C9292)</f>
        <v>Mercedes-Benz GLB 250 Base 4MATIC</v>
      </c>
      <c r="B9287" s="6" t="s">
        <v>31987</v>
      </c>
      <c r="C9287" s="6" t="str">
        <f t="shared" si="145"/>
        <v>42,895</v>
      </c>
      <c r="D9287" s="5">
        <v>42895</v>
      </c>
    </row>
    <row r="9288" spans="1:4" x14ac:dyDescent="0.35">
      <c r="A9288" t="str">
        <f>CONCATENATE(cars_raw!B9293," ",cars_raw!C9293)</f>
        <v>Mercedes-Benz E-Class E 300</v>
      </c>
      <c r="B9288" s="6" t="s">
        <v>31990</v>
      </c>
      <c r="C9288" s="6" t="str">
        <f t="shared" si="145"/>
        <v>44,395</v>
      </c>
      <c r="D9288" s="5">
        <v>44395</v>
      </c>
    </row>
    <row r="9289" spans="1:4" x14ac:dyDescent="0.35">
      <c r="A9289" t="str">
        <f>CONCATENATE(cars_raw!B9294," ",cars_raw!C9294)</f>
        <v>Audi Q8 3.0T Premium</v>
      </c>
      <c r="B9289" s="6" t="s">
        <v>13625</v>
      </c>
      <c r="C9289" s="6" t="str">
        <f t="shared" si="145"/>
        <v>71,991</v>
      </c>
      <c r="D9289" s="5">
        <v>71991</v>
      </c>
    </row>
    <row r="9290" spans="1:4" x14ac:dyDescent="0.35">
      <c r="A9290" t="str">
        <f>CONCATENATE(cars_raw!B9295," ",cars_raw!C9295)</f>
        <v>Lincoln MKC Select</v>
      </c>
      <c r="B9290" s="6" t="s">
        <v>31995</v>
      </c>
      <c r="C9290" s="6" t="str">
        <f t="shared" si="145"/>
        <v>25,492</v>
      </c>
      <c r="D9290" s="5">
        <v>25492</v>
      </c>
    </row>
    <row r="9291" spans="1:4" x14ac:dyDescent="0.35">
      <c r="A9291" t="str">
        <f>CONCATENATE(cars_raw!B9296," ",cars_raw!C9296)</f>
        <v>Chevrolet Equinox 1LT</v>
      </c>
      <c r="B9291" s="6" t="s">
        <v>31998</v>
      </c>
      <c r="C9291" s="6" t="str">
        <f t="shared" si="145"/>
        <v>27,549</v>
      </c>
      <c r="D9291" s="5">
        <v>27549</v>
      </c>
    </row>
    <row r="9292" spans="1:4" x14ac:dyDescent="0.35">
      <c r="A9292" t="str">
        <f>CONCATENATE(cars_raw!B9297," ",cars_raw!C9297)</f>
        <v>Audi Q7 2.0T Premium Plus</v>
      </c>
      <c r="B9292" s="6" t="s">
        <v>4998</v>
      </c>
      <c r="C9292" s="6" t="str">
        <f t="shared" si="145"/>
        <v>32,000</v>
      </c>
      <c r="D9292" s="5">
        <v>32000</v>
      </c>
    </row>
    <row r="9293" spans="1:4" x14ac:dyDescent="0.35">
      <c r="A9293" t="str">
        <f>CONCATENATE(cars_raw!B9298," ",cars_raw!C9298)</f>
        <v>RAM 1500 Laramie</v>
      </c>
      <c r="B9293" s="6" t="s">
        <v>22598</v>
      </c>
      <c r="C9293" s="6" t="str">
        <f t="shared" si="145"/>
        <v>44,498</v>
      </c>
      <c r="D9293" s="5">
        <v>44498</v>
      </c>
    </row>
    <row r="9294" spans="1:4" x14ac:dyDescent="0.35">
      <c r="A9294" t="str">
        <f>CONCATENATE(cars_raw!B9299," ",cars_raw!C9299)</f>
        <v>Ford Fusion SE</v>
      </c>
      <c r="B9294" s="6" t="s">
        <v>1784</v>
      </c>
      <c r="C9294" s="6" t="str">
        <f t="shared" si="145"/>
        <v>19,998</v>
      </c>
      <c r="D9294" s="5">
        <v>19998</v>
      </c>
    </row>
    <row r="9295" spans="1:4" x14ac:dyDescent="0.35">
      <c r="A9295" t="str">
        <f>CONCATENATE(cars_raw!B9300," ",cars_raw!C9300)</f>
        <v>Toyota Camry LE</v>
      </c>
      <c r="B9295" s="6" t="s">
        <v>32008</v>
      </c>
      <c r="C9295" s="6" t="str">
        <f t="shared" si="145"/>
        <v>29,830</v>
      </c>
      <c r="D9295" s="5">
        <v>29830</v>
      </c>
    </row>
    <row r="9296" spans="1:4" x14ac:dyDescent="0.35">
      <c r="A9296" t="str">
        <f>CONCATENATE(cars_raw!B9301," ",cars_raw!C9301)</f>
        <v>Toyota Corolla LE</v>
      </c>
      <c r="B9296" s="6" t="s">
        <v>32011</v>
      </c>
      <c r="C9296" s="6" t="str">
        <f t="shared" si="145"/>
        <v>20,877</v>
      </c>
      <c r="D9296" s="5">
        <v>20877</v>
      </c>
    </row>
    <row r="9297" spans="1:4" x14ac:dyDescent="0.35">
      <c r="A9297" t="str">
        <f>CONCATENATE(cars_raw!B9302," ",cars_raw!C9302)</f>
        <v>Toyota Tundra SR5</v>
      </c>
      <c r="B9297" s="6" t="s">
        <v>32016</v>
      </c>
      <c r="C9297" s="6" t="str">
        <f t="shared" si="145"/>
        <v>47,699</v>
      </c>
      <c r="D9297" s="5">
        <v>47699</v>
      </c>
    </row>
    <row r="9298" spans="1:4" x14ac:dyDescent="0.35">
      <c r="A9298" t="str">
        <f>CONCATENATE(cars_raw!B9303," ",cars_raw!C9303)</f>
        <v>Chevrolet Cruze LT</v>
      </c>
      <c r="B9298" s="6" t="s">
        <v>32021</v>
      </c>
      <c r="C9298" s="6" t="str">
        <f t="shared" si="145"/>
        <v>16,912</v>
      </c>
      <c r="D9298" s="5">
        <v>16912</v>
      </c>
    </row>
    <row r="9299" spans="1:4" x14ac:dyDescent="0.35">
      <c r="A9299" t="str">
        <f>CONCATENATE(cars_raw!B9304," ",cars_raw!C9304)</f>
        <v>Lexus NX 300 Base</v>
      </c>
      <c r="B9299" s="6" t="s">
        <v>32025</v>
      </c>
      <c r="C9299" s="6" t="str">
        <f t="shared" si="145"/>
        <v>42,851</v>
      </c>
      <c r="D9299" s="5">
        <v>42851</v>
      </c>
    </row>
    <row r="9300" spans="1:4" x14ac:dyDescent="0.35">
      <c r="A9300" t="str">
        <f>CONCATENATE(cars_raw!B9305," ",cars_raw!C9305)</f>
        <v>Volkswagen Atlas 3.6L SEL</v>
      </c>
      <c r="B9300" s="6" t="s">
        <v>31578</v>
      </c>
      <c r="C9300" s="6" t="str">
        <f t="shared" si="145"/>
        <v>38,991</v>
      </c>
      <c r="D9300" s="5">
        <v>38991</v>
      </c>
    </row>
    <row r="9301" spans="1:4" x14ac:dyDescent="0.35">
      <c r="A9301" t="str">
        <f>CONCATENATE(cars_raw!B9306," ",cars_raw!C9306)</f>
        <v>Mercedes-Benz E-Class E 350</v>
      </c>
      <c r="B9301" s="6" t="s">
        <v>7562</v>
      </c>
      <c r="C9301" s="6" t="str">
        <f t="shared" si="145"/>
        <v>55,771</v>
      </c>
      <c r="D9301" s="5">
        <v>55771</v>
      </c>
    </row>
    <row r="9302" spans="1:4" x14ac:dyDescent="0.35">
      <c r="A9302" t="str">
        <f>CONCATENATE(cars_raw!B9307," ",cars_raw!C9307)</f>
        <v>Chrysler 200 Limited</v>
      </c>
      <c r="B9302" s="6" t="s">
        <v>5883</v>
      </c>
      <c r="C9302" s="6" t="str">
        <f t="shared" si="145"/>
        <v>4,250</v>
      </c>
      <c r="D9302" s="5">
        <v>4250</v>
      </c>
    </row>
    <row r="9303" spans="1:4" x14ac:dyDescent="0.35">
      <c r="A9303" t="str">
        <f>CONCATENATE(cars_raw!B9308," ",cars_raw!C9308)</f>
        <v>Mercedes-Benz A-Class A 220</v>
      </c>
      <c r="B9303" s="6" t="s">
        <v>32031</v>
      </c>
      <c r="C9303" s="6" t="str">
        <f t="shared" si="145"/>
        <v>34,320</v>
      </c>
      <c r="D9303" s="5">
        <v>34320</v>
      </c>
    </row>
    <row r="9304" spans="1:4" x14ac:dyDescent="0.35">
      <c r="A9304" t="str">
        <f>CONCATENATE(cars_raw!B9309," ",cars_raw!C9309)</f>
        <v>Mercedes-Benz AMG GLE 43 4MATIC Coupe</v>
      </c>
      <c r="B9304" s="6" t="s">
        <v>32034</v>
      </c>
      <c r="C9304" s="6" t="str">
        <f t="shared" si="145"/>
        <v>73,562</v>
      </c>
      <c r="D9304" s="5">
        <v>73562</v>
      </c>
    </row>
    <row r="9305" spans="1:4" x14ac:dyDescent="0.35">
      <c r="A9305" t="str">
        <f>CONCATENATE(cars_raw!B9310," ",cars_raw!C9310)</f>
        <v>Chevrolet Silverado 1500 RST</v>
      </c>
      <c r="B9305" s="6" t="s">
        <v>31987</v>
      </c>
      <c r="C9305" s="6" t="str">
        <f t="shared" si="145"/>
        <v>42,895</v>
      </c>
      <c r="D9305" s="5">
        <v>42895</v>
      </c>
    </row>
    <row r="9306" spans="1:4" x14ac:dyDescent="0.35">
      <c r="A9306" t="str">
        <f>CONCATENATE(cars_raw!B9311," ",cars_raw!C9311)</f>
        <v>Ford Edge SEL</v>
      </c>
      <c r="B9306" s="6" t="s">
        <v>16443</v>
      </c>
      <c r="C9306" s="6" t="str">
        <f t="shared" si="145"/>
        <v>32,498</v>
      </c>
      <c r="D9306" s="5">
        <v>32498</v>
      </c>
    </row>
    <row r="9307" spans="1:4" x14ac:dyDescent="0.35">
      <c r="A9307" t="str">
        <f>CONCATENATE(cars_raw!B9312," ",cars_raw!C9312)</f>
        <v>Toyota RAV4 LE</v>
      </c>
      <c r="B9307" s="6" t="s">
        <v>803</v>
      </c>
      <c r="C9307" s="6" t="str">
        <f t="shared" si="145"/>
        <v>25,988</v>
      </c>
      <c r="D9307" s="5">
        <v>25988</v>
      </c>
    </row>
    <row r="9308" spans="1:4" x14ac:dyDescent="0.35">
      <c r="A9308" t="str">
        <f>CONCATENATE(cars_raw!B9313," ",cars_raw!C9313)</f>
        <v>Mercedes-Benz C-Class C 300 4MATIC</v>
      </c>
      <c r="B9308" s="6" t="s">
        <v>12074</v>
      </c>
      <c r="C9308" s="6" t="str">
        <f t="shared" si="145"/>
        <v>35,493</v>
      </c>
      <c r="D9308" s="5">
        <v>35493</v>
      </c>
    </row>
    <row r="9309" spans="1:4" x14ac:dyDescent="0.35">
      <c r="A9309" t="str">
        <f>CONCATENATE(cars_raw!B9314," ",cars_raw!C9314)</f>
        <v>Mercedes-Benz GLE 350 Base 4MATIC</v>
      </c>
      <c r="B9309" s="6" t="s">
        <v>32047</v>
      </c>
      <c r="C9309" s="6" t="str">
        <f t="shared" si="145"/>
        <v>57,969</v>
      </c>
      <c r="D9309" s="5">
        <v>57969</v>
      </c>
    </row>
    <row r="9310" spans="1:4" x14ac:dyDescent="0.35">
      <c r="A9310" t="str">
        <f>CONCATENATE(cars_raw!B9315," ",cars_raw!C9315)</f>
        <v>Mercedes-Benz E-Class E 300</v>
      </c>
      <c r="B9310" s="6" t="s">
        <v>10608</v>
      </c>
      <c r="C9310" s="6" t="str">
        <f t="shared" si="145"/>
        <v>45,999</v>
      </c>
      <c r="D9310" s="5">
        <v>45999</v>
      </c>
    </row>
    <row r="9311" spans="1:4" x14ac:dyDescent="0.35">
      <c r="A9311" t="str">
        <f>CONCATENATE(cars_raw!B9316," ",cars_raw!C9316)</f>
        <v>Acura TLX A-Spec</v>
      </c>
      <c r="B9311" s="6" t="s">
        <v>32052</v>
      </c>
      <c r="C9311" s="6" t="str">
        <f t="shared" si="145"/>
        <v>43,894</v>
      </c>
      <c r="D9311" s="5">
        <v>43894</v>
      </c>
    </row>
    <row r="9312" spans="1:4" x14ac:dyDescent="0.35">
      <c r="A9312" t="str">
        <f>CONCATENATE(cars_raw!B9317," ",cars_raw!C9317)</f>
        <v>Ford Edge Titanium</v>
      </c>
      <c r="B9312" s="6" t="s">
        <v>32055</v>
      </c>
      <c r="C9312" s="6" t="str">
        <f t="shared" si="145"/>
        <v>33,778</v>
      </c>
      <c r="D9312" s="5">
        <v>33778</v>
      </c>
    </row>
    <row r="9313" spans="1:4" x14ac:dyDescent="0.35">
      <c r="A9313" t="str">
        <f>CONCATENATE(cars_raw!B9318," ",cars_raw!C9318)</f>
        <v>Chevrolet Traverse LT Cloth</v>
      </c>
      <c r="B9313" s="6" t="s">
        <v>8301</v>
      </c>
      <c r="C9313" s="6" t="str">
        <f t="shared" si="145"/>
        <v>39,888</v>
      </c>
      <c r="D9313" s="5">
        <v>39888</v>
      </c>
    </row>
    <row r="9314" spans="1:4" x14ac:dyDescent="0.35">
      <c r="A9314" t="str">
        <f>CONCATENATE(cars_raw!B9319," ",cars_raw!C9319)</f>
        <v>Kia Sportage LX</v>
      </c>
      <c r="B9314" s="6" t="s">
        <v>367</v>
      </c>
      <c r="C9314" s="6" t="str">
        <f t="shared" si="145"/>
        <v>26,998</v>
      </c>
      <c r="D9314" s="5">
        <v>26998</v>
      </c>
    </row>
    <row r="9315" spans="1:4" x14ac:dyDescent="0.35">
      <c r="A9315" t="str">
        <f>CONCATENATE(cars_raw!B9320," ",cars_raw!C9320)</f>
        <v>Ford Escape SE</v>
      </c>
      <c r="B9315" s="6" t="s">
        <v>9400</v>
      </c>
      <c r="C9315" s="6" t="str">
        <f t="shared" si="145"/>
        <v>24,987</v>
      </c>
      <c r="D9315" s="5">
        <v>24987</v>
      </c>
    </row>
    <row r="9316" spans="1:4" x14ac:dyDescent="0.35">
      <c r="A9316" t="str">
        <f>CONCATENATE(cars_raw!B9321," ",cars_raw!C9321)</f>
        <v>Mercedes-Benz GLS 450 Base 4MATIC</v>
      </c>
      <c r="B9316" s="6" t="s">
        <v>6348</v>
      </c>
      <c r="C9316" s="6" t="str">
        <f t="shared" si="145"/>
        <v>44,762</v>
      </c>
      <c r="D9316" s="5">
        <v>44762</v>
      </c>
    </row>
    <row r="9317" spans="1:4" x14ac:dyDescent="0.35">
      <c r="A9317" t="str">
        <f>CONCATENATE(cars_raw!B9322," ",cars_raw!C9322)</f>
        <v>Jeep Grand Cherokee Limited</v>
      </c>
      <c r="B9317" s="6" t="s">
        <v>5987</v>
      </c>
      <c r="C9317" s="6" t="str">
        <f t="shared" si="145"/>
        <v>44,500</v>
      </c>
      <c r="D9317" s="5">
        <v>44500</v>
      </c>
    </row>
    <row r="9318" spans="1:4" x14ac:dyDescent="0.35">
      <c r="A9318" t="str">
        <f>CONCATENATE(cars_raw!B9323," ",cars_raw!C9323)</f>
        <v>Chevrolet Equinox 1LT</v>
      </c>
      <c r="B9318" s="6" t="s">
        <v>1715</v>
      </c>
      <c r="C9318" s="6" t="str">
        <f t="shared" si="145"/>
        <v>19,995</v>
      </c>
      <c r="D9318" s="5">
        <v>19995</v>
      </c>
    </row>
    <row r="9319" spans="1:4" x14ac:dyDescent="0.35">
      <c r="A9319" t="str">
        <f>CONCATENATE(cars_raw!B9324," ",cars_raw!C9324)</f>
        <v>Dodge Durango GT</v>
      </c>
      <c r="B9319" s="6" t="s">
        <v>32073</v>
      </c>
      <c r="C9319" s="6" t="str">
        <f t="shared" si="145"/>
        <v>44,682</v>
      </c>
      <c r="D9319" s="5">
        <v>44682</v>
      </c>
    </row>
    <row r="9320" spans="1:4" x14ac:dyDescent="0.35">
      <c r="A9320" t="str">
        <f>CONCATENATE(cars_raw!B9325," ",cars_raw!C9325)</f>
        <v>Ford Explorer Limited</v>
      </c>
      <c r="B9320" s="6" t="s">
        <v>32076</v>
      </c>
      <c r="C9320" s="6" t="str">
        <f t="shared" si="145"/>
        <v>19,987</v>
      </c>
      <c r="D9320" s="5">
        <v>19987</v>
      </c>
    </row>
    <row r="9321" spans="1:4" x14ac:dyDescent="0.35">
      <c r="A9321" t="str">
        <f>CONCATENATE(cars_raw!B9326," ",cars_raw!C9326)</f>
        <v>Nissan Armada Platinum</v>
      </c>
      <c r="B9321" s="6" t="s">
        <v>32079</v>
      </c>
      <c r="C9321" s="6" t="str">
        <f t="shared" si="145"/>
        <v>30,285</v>
      </c>
      <c r="D9321" s="5">
        <v>30285</v>
      </c>
    </row>
    <row r="9322" spans="1:4" x14ac:dyDescent="0.35">
      <c r="A9322" t="str">
        <f>CONCATENATE(cars_raw!B9327," ",cars_raw!C9327)</f>
        <v>Acura RDX Base</v>
      </c>
      <c r="B9322" s="6" t="s">
        <v>17440</v>
      </c>
      <c r="C9322" s="6" t="str">
        <f t="shared" si="145"/>
        <v>20,500</v>
      </c>
      <c r="D9322" s="5">
        <v>20500</v>
      </c>
    </row>
    <row r="9323" spans="1:4" x14ac:dyDescent="0.35">
      <c r="A9323" t="str">
        <f>CONCATENATE(cars_raw!B9328," ",cars_raw!C9328)</f>
        <v>Land Rover Range Rover Supercharged</v>
      </c>
      <c r="B9323" s="6" t="s">
        <v>4250</v>
      </c>
      <c r="C9323" s="6" t="str">
        <f t="shared" si="145"/>
        <v>69,900</v>
      </c>
      <c r="D9323" s="5">
        <v>69900</v>
      </c>
    </row>
    <row r="9324" spans="1:4" x14ac:dyDescent="0.35">
      <c r="A9324" t="str">
        <f>CONCATENATE(cars_raw!B9329," ",cars_raw!C9329)</f>
        <v>Toyota Tundra Limited</v>
      </c>
      <c r="B9324" s="6" t="s">
        <v>32087</v>
      </c>
      <c r="C9324" s="6" t="str">
        <f t="shared" si="145"/>
        <v>58,980</v>
      </c>
      <c r="D9324" s="5">
        <v>58980</v>
      </c>
    </row>
    <row r="9325" spans="1:4" x14ac:dyDescent="0.35">
      <c r="A9325" t="str">
        <f>CONCATENATE(cars_raw!B9330," ",cars_raw!C9330)</f>
        <v>Chevrolet Tahoe LT</v>
      </c>
      <c r="B9325" s="6" t="s">
        <v>32090</v>
      </c>
      <c r="C9325" s="6" t="str">
        <f t="shared" si="145"/>
        <v>45,921</v>
      </c>
      <c r="D9325" s="5">
        <v>45921</v>
      </c>
    </row>
    <row r="9326" spans="1:4" x14ac:dyDescent="0.35">
      <c r="A9326" t="str">
        <f>CONCATENATE(cars_raw!B9331," ",cars_raw!C9331)</f>
        <v>Ford Edge Titanium</v>
      </c>
      <c r="B9326" s="6" t="s">
        <v>240</v>
      </c>
      <c r="C9326" s="6" t="str">
        <f t="shared" si="145"/>
        <v>31,995</v>
      </c>
      <c r="D9326" s="5">
        <v>31995</v>
      </c>
    </row>
    <row r="9327" spans="1:4" x14ac:dyDescent="0.35">
      <c r="A9327" t="str">
        <f>CONCATENATE(cars_raw!B9332," ",cars_raw!C9332)</f>
        <v>Porsche Cayenne S</v>
      </c>
      <c r="B9327" s="6" t="s">
        <v>4603</v>
      </c>
      <c r="C9327" s="6" t="str">
        <f t="shared" si="145"/>
        <v>47,998</v>
      </c>
      <c r="D9327" s="5">
        <v>47998</v>
      </c>
    </row>
    <row r="9328" spans="1:4" x14ac:dyDescent="0.35">
      <c r="A9328" t="str">
        <f>CONCATENATE(cars_raw!B9333," ",cars_raw!C9333)</f>
        <v>Ford Escape SE</v>
      </c>
      <c r="B9328" s="6" t="s">
        <v>32095</v>
      </c>
      <c r="C9328" s="6" t="str">
        <f t="shared" si="145"/>
        <v>21,864</v>
      </c>
      <c r="D9328" s="5">
        <v>21864</v>
      </c>
    </row>
    <row r="9329" spans="1:4" x14ac:dyDescent="0.35">
      <c r="A9329" t="str">
        <f>CONCATENATE(cars_raw!B9334," ",cars_raw!C9334)</f>
        <v>Toyota Tacoma TRD Off Road</v>
      </c>
      <c r="B9329" s="6" t="s">
        <v>32098</v>
      </c>
      <c r="C9329" s="6" t="str">
        <f t="shared" si="145"/>
        <v>42,406</v>
      </c>
      <c r="D9329" s="5">
        <v>42406</v>
      </c>
    </row>
    <row r="9330" spans="1:4" x14ac:dyDescent="0.35">
      <c r="A9330" t="str">
        <f>CONCATENATE(cars_raw!B9335," ",cars_raw!C9335)</f>
        <v>Audi Q5 2.0T Tech Premium</v>
      </c>
      <c r="B9330" s="6" t="s">
        <v>10976</v>
      </c>
      <c r="C9330" s="6" t="str">
        <f t="shared" si="145"/>
        <v>32,999</v>
      </c>
      <c r="D9330" s="5">
        <v>32999</v>
      </c>
    </row>
    <row r="9331" spans="1:4" x14ac:dyDescent="0.35">
      <c r="A9331" t="str">
        <f>CONCATENATE(cars_raw!B9336," ",cars_raw!C9336)</f>
        <v>Mitsubishi Outlander Sport SE</v>
      </c>
      <c r="B9331" s="6" t="s">
        <v>32103</v>
      </c>
      <c r="C9331" s="6" t="str">
        <f t="shared" si="145"/>
        <v>21,589</v>
      </c>
      <c r="D9331" s="5">
        <v>21589</v>
      </c>
    </row>
    <row r="9332" spans="1:4" x14ac:dyDescent="0.35">
      <c r="A9332" t="str">
        <f>CONCATENATE(cars_raw!B9337," ",cars_raw!C9337)</f>
        <v>Ford F-150 Lariat</v>
      </c>
      <c r="B9332" s="6" t="s">
        <v>31838</v>
      </c>
      <c r="C9332" s="6" t="str">
        <f t="shared" si="145"/>
        <v>47,989</v>
      </c>
      <c r="D9332" s="5">
        <v>47989</v>
      </c>
    </row>
    <row r="9333" spans="1:4" x14ac:dyDescent="0.35">
      <c r="A9333" t="str">
        <f>CONCATENATE(cars_raw!B9338," ",cars_raw!C9338)</f>
        <v>Jeep Cherokee Limited</v>
      </c>
      <c r="B9333" s="6" t="s">
        <v>781</v>
      </c>
      <c r="C9333" s="6" t="str">
        <f t="shared" si="145"/>
        <v>29,998</v>
      </c>
      <c r="D9333" s="5">
        <v>29998</v>
      </c>
    </row>
    <row r="9334" spans="1:4" x14ac:dyDescent="0.35">
      <c r="A9334" t="str">
        <f>CONCATENATE(cars_raw!B9339," ",cars_raw!C9339)</f>
        <v>Ford Escape SEL</v>
      </c>
      <c r="B9334" s="6" t="s">
        <v>32109</v>
      </c>
      <c r="C9334" s="6" t="str">
        <f t="shared" si="145"/>
        <v>16,593</v>
      </c>
      <c r="D9334" s="5">
        <v>16593</v>
      </c>
    </row>
    <row r="9335" spans="1:4" x14ac:dyDescent="0.35">
      <c r="A9335" t="str">
        <f>CONCATENATE(cars_raw!B9340," ",cars_raw!C9340)</f>
        <v>Volvo XC90 T6 Momentum 7 Passenger</v>
      </c>
      <c r="B9335" s="6" t="s">
        <v>32112</v>
      </c>
      <c r="C9335" s="6" t="str">
        <f t="shared" si="145"/>
        <v>50,822</v>
      </c>
      <c r="D9335" s="5">
        <v>50822</v>
      </c>
    </row>
    <row r="9336" spans="1:4" x14ac:dyDescent="0.35">
      <c r="A9336" t="str">
        <f>CONCATENATE(cars_raw!B9341," ",cars_raw!C9341)</f>
        <v>Subaru Forester Premium</v>
      </c>
      <c r="B9336" s="6" t="s">
        <v>32115</v>
      </c>
      <c r="C9336" s="6" t="str">
        <f t="shared" si="145"/>
        <v>29,892</v>
      </c>
      <c r="D9336" s="5">
        <v>29892</v>
      </c>
    </row>
    <row r="9337" spans="1:4" x14ac:dyDescent="0.35">
      <c r="A9337" t="str">
        <f>CONCATENATE(cars_raw!B9342," ",cars_raw!C9342)</f>
        <v>Ford EcoSport Titanium</v>
      </c>
      <c r="B9337" s="6" t="s">
        <v>25441</v>
      </c>
      <c r="C9337" s="6" t="str">
        <f t="shared" si="145"/>
        <v>24,888</v>
      </c>
      <c r="D9337" s="5">
        <v>24888</v>
      </c>
    </row>
    <row r="9338" spans="1:4" x14ac:dyDescent="0.35">
      <c r="A9338" t="str">
        <f>CONCATENATE(cars_raw!B9343," ",cars_raw!C9343)</f>
        <v>Cadillac CTS 2.0L Turbo Luxury</v>
      </c>
      <c r="B9338" s="6" t="s">
        <v>32122</v>
      </c>
      <c r="C9338" s="6" t="str">
        <f t="shared" si="145"/>
        <v>38,819</v>
      </c>
      <c r="D9338" s="5">
        <v>38819</v>
      </c>
    </row>
    <row r="9339" spans="1:4" x14ac:dyDescent="0.35">
      <c r="A9339" t="str">
        <f>CONCATENATE(cars_raw!B9344," ",cars_raw!C9344)</f>
        <v>Chevrolet Impala Premier</v>
      </c>
      <c r="B9339" s="6" t="s">
        <v>32126</v>
      </c>
      <c r="C9339" s="6" t="str">
        <f t="shared" si="145"/>
        <v>27,050</v>
      </c>
      <c r="D9339" s="5">
        <v>27050</v>
      </c>
    </row>
    <row r="9340" spans="1:4" x14ac:dyDescent="0.35">
      <c r="A9340" t="str">
        <f>CONCATENATE(cars_raw!B9345," ",cars_raw!C9345)</f>
        <v>Toyota Corolla LE</v>
      </c>
      <c r="B9340" s="6" t="s">
        <v>2752</v>
      </c>
      <c r="C9340" s="6" t="str">
        <f t="shared" si="145"/>
        <v>19,750</v>
      </c>
      <c r="D9340" s="5">
        <v>19750</v>
      </c>
    </row>
    <row r="9341" spans="1:4" x14ac:dyDescent="0.35">
      <c r="A9341" t="str">
        <f>CONCATENATE(cars_raw!B9346," ",cars_raw!C9346)</f>
        <v>Chevrolet Traverse LT Cloth</v>
      </c>
      <c r="B9341" s="6" t="s">
        <v>4434</v>
      </c>
      <c r="C9341" s="6" t="str">
        <f t="shared" si="145"/>
        <v>33,991</v>
      </c>
      <c r="D9341" s="5">
        <v>33991</v>
      </c>
    </row>
    <row r="9342" spans="1:4" x14ac:dyDescent="0.35">
      <c r="A9342" t="str">
        <f>CONCATENATE(cars_raw!B9347," ",cars_raw!C9347)</f>
        <v>Mazda CX-5 Grand Touring</v>
      </c>
      <c r="B9342" s="6" t="s">
        <v>32131</v>
      </c>
      <c r="C9342" s="6" t="str">
        <f t="shared" si="145"/>
        <v>30,150</v>
      </c>
      <c r="D9342" s="5">
        <v>30150</v>
      </c>
    </row>
    <row r="9343" spans="1:4" x14ac:dyDescent="0.35">
      <c r="A9343" t="str">
        <f>CONCATENATE(cars_raw!B9348," ",cars_raw!C9348)</f>
        <v>Hyundai Tucson Value</v>
      </c>
      <c r="B9343" s="6" t="s">
        <v>4200</v>
      </c>
      <c r="C9343" s="6" t="str">
        <f t="shared" si="145"/>
        <v>22,987</v>
      </c>
      <c r="D9343" s="5">
        <v>22987</v>
      </c>
    </row>
    <row r="9344" spans="1:4" x14ac:dyDescent="0.35">
      <c r="A9344" t="str">
        <f>CONCATENATE(cars_raw!B9349," ",cars_raw!C9349)</f>
        <v>Mercedes-Benz C-Class C 300 4MATIC</v>
      </c>
      <c r="B9344" s="6" t="s">
        <v>754</v>
      </c>
      <c r="C9344" s="6" t="str">
        <f t="shared" si="145"/>
        <v>33,998</v>
      </c>
      <c r="D9344" s="5">
        <v>33998</v>
      </c>
    </row>
    <row r="9345" spans="1:4" x14ac:dyDescent="0.35">
      <c r="A9345" t="str">
        <f>CONCATENATE(cars_raw!B9350," ",cars_raw!C9350)</f>
        <v>Audi Q8 55 Premium</v>
      </c>
      <c r="B9345" s="6" t="s">
        <v>32140</v>
      </c>
      <c r="C9345" s="6" t="str">
        <f t="shared" si="145"/>
        <v>76,985</v>
      </c>
      <c r="D9345" s="5">
        <v>76985</v>
      </c>
    </row>
    <row r="9346" spans="1:4" x14ac:dyDescent="0.35">
      <c r="A9346" t="str">
        <f>CONCATENATE(cars_raw!B9351," ",cars_raw!C9351)</f>
        <v>Mercedes-Benz GLA 250 Base 4MATIC</v>
      </c>
      <c r="B9346" s="6" t="s">
        <v>20901</v>
      </c>
      <c r="C9346" s="6" t="str">
        <f t="shared" ref="C9346:C9375" si="146">REPLACE(B9346,1,1,"")</f>
        <v>34,884</v>
      </c>
      <c r="D9346" s="5">
        <v>34884</v>
      </c>
    </row>
    <row r="9347" spans="1:4" x14ac:dyDescent="0.35">
      <c r="A9347" t="str">
        <f>CONCATENATE(cars_raw!B9352," ",cars_raw!C9352)</f>
        <v>Honda CR-V EX-L</v>
      </c>
      <c r="B9347" s="6" t="s">
        <v>7319</v>
      </c>
      <c r="C9347" s="6" t="str">
        <f t="shared" si="146"/>
        <v>37,890</v>
      </c>
      <c r="D9347" s="5">
        <v>37890</v>
      </c>
    </row>
    <row r="9348" spans="1:4" x14ac:dyDescent="0.35">
      <c r="A9348" t="str">
        <f>CONCATENATE(cars_raw!B9353," ",cars_raw!C9353)</f>
        <v>Hyundai Tucson Value</v>
      </c>
      <c r="B9348" s="6" t="s">
        <v>2498</v>
      </c>
      <c r="C9348" s="6" t="str">
        <f t="shared" si="146"/>
        <v>27,000</v>
      </c>
      <c r="D9348" s="5">
        <v>27000</v>
      </c>
    </row>
    <row r="9349" spans="1:4" x14ac:dyDescent="0.35">
      <c r="A9349" t="str">
        <f>CONCATENATE(cars_raw!B9354," ",cars_raw!C9354)</f>
        <v>Subaru Forester Touring</v>
      </c>
      <c r="B9349" s="6" t="s">
        <v>786</v>
      </c>
      <c r="C9349" s="6" t="str">
        <f t="shared" si="146"/>
        <v>27,998</v>
      </c>
      <c r="D9349" s="5">
        <v>27998</v>
      </c>
    </row>
    <row r="9350" spans="1:4" x14ac:dyDescent="0.35">
      <c r="A9350" t="str">
        <f>CONCATENATE(cars_raw!B9355," ",cars_raw!C9355)</f>
        <v>Mercedes-Benz GLE 350 Base 4MATIC</v>
      </c>
      <c r="B9350" s="6" t="s">
        <v>1344</v>
      </c>
      <c r="C9350" s="6" t="str">
        <f t="shared" si="146"/>
        <v>54,998</v>
      </c>
      <c r="D9350" s="5">
        <v>54998</v>
      </c>
    </row>
    <row r="9351" spans="1:4" x14ac:dyDescent="0.35">
      <c r="A9351" t="str">
        <f>CONCATENATE(cars_raw!B9356," ",cars_raw!C9356)</f>
        <v>Acura TLX A-Spec</v>
      </c>
      <c r="B9351" s="6" t="s">
        <v>3730</v>
      </c>
      <c r="C9351" s="6" t="str">
        <f t="shared" si="146"/>
        <v>45,998</v>
      </c>
      <c r="D9351" s="5">
        <v>45998</v>
      </c>
    </row>
    <row r="9352" spans="1:4" x14ac:dyDescent="0.35">
      <c r="A9352" t="str">
        <f>CONCATENATE(cars_raw!B9357," ",cars_raw!C9357)</f>
        <v>INFINITI QX80 Luxe</v>
      </c>
      <c r="B9352" s="6" t="s">
        <v>1605</v>
      </c>
      <c r="C9352" s="6" t="str">
        <f t="shared" si="146"/>
        <v>47,997</v>
      </c>
      <c r="D9352" s="5">
        <v>47997</v>
      </c>
    </row>
    <row r="9353" spans="1:4" x14ac:dyDescent="0.35">
      <c r="A9353" t="str">
        <f>CONCATENATE(cars_raw!B9358," ",cars_raw!C9358)</f>
        <v>Lexus GX 460 Base</v>
      </c>
      <c r="B9353" s="6" t="s">
        <v>15515</v>
      </c>
      <c r="C9353" s="6" t="str">
        <f t="shared" si="146"/>
        <v>43,977</v>
      </c>
      <c r="D9353" s="5">
        <v>43977</v>
      </c>
    </row>
    <row r="9354" spans="1:4" x14ac:dyDescent="0.35">
      <c r="A9354" t="str">
        <f>CONCATENATE(cars_raw!B9359," ",cars_raw!C9359)</f>
        <v>Chevrolet Corvette Z06</v>
      </c>
      <c r="B9354" s="6" t="s">
        <v>11950</v>
      </c>
      <c r="C9354" s="6" t="str">
        <f t="shared" si="146"/>
        <v>78,995</v>
      </c>
      <c r="D9354" s="5">
        <v>78995</v>
      </c>
    </row>
    <row r="9355" spans="1:4" x14ac:dyDescent="0.35">
      <c r="A9355" t="str">
        <f>CONCATENATE(cars_raw!B9360," ",cars_raw!C9360)</f>
        <v>Buick Encore Preferred</v>
      </c>
      <c r="B9355" s="6" t="s">
        <v>32159</v>
      </c>
      <c r="C9355" s="6" t="str">
        <f t="shared" si="146"/>
        <v>25,912</v>
      </c>
      <c r="D9355" s="5">
        <v>25912</v>
      </c>
    </row>
    <row r="9356" spans="1:4" x14ac:dyDescent="0.35">
      <c r="A9356" t="str">
        <f>CONCATENATE(cars_raw!B9361," ",cars_raw!C9361)</f>
        <v>Acura RDX AcuraWatch Plus Pkg</v>
      </c>
      <c r="B9356" s="6" t="s">
        <v>2409</v>
      </c>
      <c r="C9356" s="6" t="str">
        <f t="shared" si="146"/>
        <v>22,999</v>
      </c>
      <c r="D9356" s="5">
        <v>22999</v>
      </c>
    </row>
    <row r="9357" spans="1:4" x14ac:dyDescent="0.35">
      <c r="A9357" t="str">
        <f>CONCATENATE(cars_raw!B9362," ",cars_raw!C9362)</f>
        <v>Land Rover Defender X</v>
      </c>
      <c r="B9357" s="6" t="s">
        <v>32168</v>
      </c>
      <c r="C9357" s="6" t="str">
        <f t="shared" si="146"/>
        <v>105,991</v>
      </c>
      <c r="D9357" s="5">
        <v>105991</v>
      </c>
    </row>
    <row r="9358" spans="1:4" x14ac:dyDescent="0.35">
      <c r="A9358" t="str">
        <f>CONCATENATE(cars_raw!B9363," ",cars_raw!C9363)</f>
        <v>BMW X3 sDrive30i</v>
      </c>
      <c r="B9358" s="6" t="s">
        <v>32171</v>
      </c>
      <c r="C9358" s="6" t="str">
        <f t="shared" si="146"/>
        <v>37,778</v>
      </c>
      <c r="D9358" s="5">
        <v>37778</v>
      </c>
    </row>
    <row r="9359" spans="1:4" x14ac:dyDescent="0.35">
      <c r="A9359" t="str">
        <f>CONCATENATE(cars_raw!B9364," ",cars_raw!C9364)</f>
        <v>Tesla Model 3 Long Range</v>
      </c>
      <c r="B9359" s="6" t="s">
        <v>1344</v>
      </c>
      <c r="C9359" s="6" t="str">
        <f t="shared" si="146"/>
        <v>54,998</v>
      </c>
      <c r="D9359" s="5">
        <v>54998</v>
      </c>
    </row>
    <row r="9360" spans="1:4" x14ac:dyDescent="0.35">
      <c r="A9360" t="str">
        <f>CONCATENATE(cars_raw!B9365," ",cars_raw!C9365)</f>
        <v>Cadillac XT5 Luxury</v>
      </c>
      <c r="B9360" s="6" t="s">
        <v>19197</v>
      </c>
      <c r="C9360" s="6" t="str">
        <f t="shared" si="146"/>
        <v>35,990</v>
      </c>
      <c r="D9360" s="5">
        <v>35990</v>
      </c>
    </row>
    <row r="9361" spans="1:4" x14ac:dyDescent="0.35">
      <c r="A9361" t="str">
        <f>CONCATENATE(cars_raw!B9366," ",cars_raw!C9366)</f>
        <v>Subaru Ascent Limited 7-Passenger</v>
      </c>
      <c r="B9361" s="6" t="s">
        <v>6280</v>
      </c>
      <c r="C9361" s="6" t="str">
        <f t="shared" si="146"/>
        <v>43,000</v>
      </c>
      <c r="D9361" s="5">
        <v>43000</v>
      </c>
    </row>
    <row r="9362" spans="1:4" x14ac:dyDescent="0.35">
      <c r="A9362" t="str">
        <f>CONCATENATE(cars_raw!B9367," ",cars_raw!C9367)</f>
        <v>Audi Q5 2.0T Premium Plus</v>
      </c>
      <c r="B9362" s="6" t="s">
        <v>17845</v>
      </c>
      <c r="C9362" s="6" t="str">
        <f t="shared" si="146"/>
        <v>33,881</v>
      </c>
      <c r="D9362" s="5">
        <v>33881</v>
      </c>
    </row>
    <row r="9363" spans="1:4" x14ac:dyDescent="0.35">
      <c r="A9363" t="str">
        <f>CONCATENATE(cars_raw!B9368," ",cars_raw!C9368)</f>
        <v>Honda Pilot EX-L</v>
      </c>
      <c r="B9363" s="6" t="s">
        <v>32185</v>
      </c>
      <c r="C9363" s="6" t="str">
        <f t="shared" si="146"/>
        <v>35,225</v>
      </c>
      <c r="D9363" s="5">
        <v>35225</v>
      </c>
    </row>
    <row r="9364" spans="1:4" x14ac:dyDescent="0.35">
      <c r="A9364" t="str">
        <f>CONCATENATE(cars_raw!B9369," ",cars_raw!C9369)</f>
        <v>Volkswagen Tiguan 2.0T SEL</v>
      </c>
      <c r="B9364" s="6" t="s">
        <v>32188</v>
      </c>
      <c r="C9364" s="6" t="str">
        <f t="shared" si="146"/>
        <v>32,611</v>
      </c>
      <c r="D9364" s="5">
        <v>32611</v>
      </c>
    </row>
    <row r="9365" spans="1:4" x14ac:dyDescent="0.35">
      <c r="A9365" t="str">
        <f>CONCATENATE(cars_raw!B9370," ",cars_raw!C9370)</f>
        <v>Honda Accord Sport 1.5T</v>
      </c>
      <c r="B9365" s="6" t="s">
        <v>232</v>
      </c>
      <c r="C9365" s="6" t="str">
        <f t="shared" si="146"/>
        <v>29,500</v>
      </c>
      <c r="D9365" s="5">
        <v>29500</v>
      </c>
    </row>
    <row r="9366" spans="1:4" x14ac:dyDescent="0.35">
      <c r="A9366" t="str">
        <f>CONCATENATE(cars_raw!B9371," ",cars_raw!C9371)</f>
        <v>Dodge Durango GT</v>
      </c>
      <c r="B9366" s="6" t="s">
        <v>1692</v>
      </c>
      <c r="C9366" s="6" t="str">
        <f t="shared" si="146"/>
        <v>35,500</v>
      </c>
      <c r="D9366" s="5">
        <v>35500</v>
      </c>
    </row>
    <row r="9367" spans="1:4" x14ac:dyDescent="0.35">
      <c r="A9367" t="str">
        <f>CONCATENATE(cars_raw!B9372," ",cars_raw!C9372)</f>
        <v>Honda CR-V EX-L</v>
      </c>
      <c r="B9367" s="6" t="s">
        <v>2563</v>
      </c>
      <c r="C9367" s="6" t="str">
        <f t="shared" si="146"/>
        <v>33,277</v>
      </c>
      <c r="D9367" s="5">
        <v>33277</v>
      </c>
    </row>
    <row r="9368" spans="1:4" x14ac:dyDescent="0.35">
      <c r="A9368" t="str">
        <f>CONCATENATE(cars_raw!B9373," ",cars_raw!C9373)</f>
        <v>Subaru Crosstrek 2.0i Limited</v>
      </c>
      <c r="B9368" s="6" t="s">
        <v>469</v>
      </c>
      <c r="C9368" s="6" t="str">
        <f t="shared" si="146"/>
        <v>30,000</v>
      </c>
      <c r="D9368" s="5">
        <v>30000</v>
      </c>
    </row>
    <row r="9369" spans="1:4" x14ac:dyDescent="0.35">
      <c r="A9369" t="str">
        <f>CONCATENATE(cars_raw!B9374," ",cars_raw!C9374)</f>
        <v>Ford Edge Titanium</v>
      </c>
      <c r="B9369" s="6" t="s">
        <v>32202</v>
      </c>
      <c r="C9369" s="6" t="str">
        <f t="shared" si="146"/>
        <v>31,985</v>
      </c>
      <c r="D9369" s="5">
        <v>31985</v>
      </c>
    </row>
    <row r="9370" spans="1:4" x14ac:dyDescent="0.35">
      <c r="A9370" t="str">
        <f>CONCATENATE(cars_raw!B9375," ",cars_raw!C9375)</f>
        <v>Honda CR-V EX-L</v>
      </c>
      <c r="B9370" s="6" t="s">
        <v>5275</v>
      </c>
      <c r="C9370" s="6" t="str">
        <f t="shared" si="146"/>
        <v>31,999</v>
      </c>
      <c r="D9370" s="5">
        <v>31999</v>
      </c>
    </row>
    <row r="9371" spans="1:4" x14ac:dyDescent="0.35">
      <c r="A9371" t="str">
        <f>CONCATENATE(cars_raw!B9376," ",cars_raw!C9376)</f>
        <v>Subaru Crosstrek 2.0i Premium</v>
      </c>
      <c r="B9371" s="6" t="s">
        <v>23511</v>
      </c>
      <c r="C9371" s="6" t="str">
        <f t="shared" si="146"/>
        <v>27,374</v>
      </c>
      <c r="D9371" s="5">
        <v>27374</v>
      </c>
    </row>
    <row r="9372" spans="1:4" x14ac:dyDescent="0.35">
      <c r="A9372" t="str">
        <f>CONCATENATE(cars_raw!B9377," ",cars_raw!C9377)</f>
        <v>Audi Q8 3.0T Premium</v>
      </c>
      <c r="B9372" s="6" t="s">
        <v>13228</v>
      </c>
      <c r="C9372" s="6" t="str">
        <f t="shared" si="146"/>
        <v>61,998</v>
      </c>
      <c r="D9372" s="5">
        <v>61998</v>
      </c>
    </row>
    <row r="9373" spans="1:4" x14ac:dyDescent="0.35">
      <c r="A9373" t="str">
        <f>CONCATENATE(cars_raw!B9378," ",cars_raw!C9378)</f>
        <v>Buick Enclave Leather</v>
      </c>
      <c r="B9373" s="6" t="s">
        <v>32214</v>
      </c>
      <c r="C9373" s="6" t="str">
        <f t="shared" si="146"/>
        <v>26,944</v>
      </c>
      <c r="D9373" s="5">
        <v>26944</v>
      </c>
    </row>
    <row r="9374" spans="1:4" x14ac:dyDescent="0.35">
      <c r="A9374" t="str">
        <f>CONCATENATE(cars_raw!B9379," ",cars_raw!C9379)</f>
        <v>Subaru Forester Premium</v>
      </c>
      <c r="B9374" s="6" t="s">
        <v>32217</v>
      </c>
      <c r="C9374" s="6" t="str">
        <f t="shared" si="146"/>
        <v>28,568</v>
      </c>
      <c r="D9374" s="5">
        <v>28568</v>
      </c>
    </row>
    <row r="9375" spans="1:4" x14ac:dyDescent="0.35">
      <c r="A9375" t="str">
        <f>CONCATENATE(cars_raw!B9380," ",cars_raw!C9380)</f>
        <v>Hyundai Santa Fe Ultimate 2.4</v>
      </c>
      <c r="B9375" s="6" t="s">
        <v>32223</v>
      </c>
      <c r="C9375" s="6" t="str">
        <f t="shared" si="146"/>
        <v>32,091</v>
      </c>
      <c r="D9375" s="5">
        <v>32091</v>
      </c>
    </row>
  </sheetData>
  <autoFilter ref="A1:B9375" xr:uid="{38C35B52-E9AC-444E-883D-485426C824F6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3B7C-C46F-4443-B233-FD43DFC5630F}">
  <dimension ref="A1:M9373"/>
  <sheetViews>
    <sheetView topLeftCell="E1" workbookViewId="0">
      <selection activeCell="H36" sqref="H36"/>
    </sheetView>
  </sheetViews>
  <sheetFormatPr defaultRowHeight="14.5" x14ac:dyDescent="0.35"/>
  <cols>
    <col min="1" max="1" width="15.1796875" bestFit="1" customWidth="1"/>
    <col min="2" max="2" width="9.81640625" bestFit="1" customWidth="1"/>
    <col min="3" max="3" width="10.1796875" bestFit="1" customWidth="1"/>
    <col min="6" max="6" width="20.453125" bestFit="1" customWidth="1"/>
    <col min="7" max="7" width="16.6328125" bestFit="1" customWidth="1"/>
    <col min="8" max="8" width="16.54296875" bestFit="1" customWidth="1"/>
    <col min="9" max="9" width="17.08984375" bestFit="1" customWidth="1"/>
    <col min="10" max="10" width="10.36328125" bestFit="1" customWidth="1"/>
    <col min="11" max="11" width="14.453125" bestFit="1" customWidth="1"/>
    <col min="12" max="13" width="15.453125" bestFit="1" customWidth="1"/>
    <col min="14" max="14" width="2.81640625" bestFit="1" customWidth="1"/>
    <col min="15" max="15" width="4.81640625" bestFit="1" customWidth="1"/>
    <col min="16" max="16" width="2.81640625" bestFit="1" customWidth="1"/>
    <col min="17" max="17" width="4.81640625" bestFit="1" customWidth="1"/>
    <col min="18" max="18" width="2.81640625" bestFit="1" customWidth="1"/>
    <col min="19" max="19" width="4.81640625" bestFit="1" customWidth="1"/>
    <col min="20" max="20" width="2.81640625" bestFit="1" customWidth="1"/>
    <col min="21" max="21" width="4.81640625" bestFit="1" customWidth="1"/>
    <col min="22" max="22" width="2.81640625" bestFit="1" customWidth="1"/>
    <col min="23" max="23" width="4.81640625" bestFit="1" customWidth="1"/>
    <col min="24" max="24" width="2.81640625" bestFit="1" customWidth="1"/>
    <col min="25" max="25" width="4.81640625" bestFit="1" customWidth="1"/>
    <col min="26" max="26" width="2.81640625" bestFit="1" customWidth="1"/>
    <col min="27" max="27" width="4.81640625" bestFit="1" customWidth="1"/>
    <col min="28" max="28" width="2.81640625" bestFit="1" customWidth="1"/>
    <col min="29" max="29" width="4.81640625" bestFit="1" customWidth="1"/>
    <col min="30" max="30" width="2.81640625" bestFit="1" customWidth="1"/>
    <col min="31" max="31" width="4.81640625" bestFit="1" customWidth="1"/>
    <col min="32" max="32" width="2.81640625" bestFit="1" customWidth="1"/>
    <col min="33" max="33" width="4.81640625" bestFit="1" customWidth="1"/>
    <col min="34" max="34" width="2.81640625" bestFit="1" customWidth="1"/>
    <col min="35" max="35" width="4.81640625" bestFit="1" customWidth="1"/>
    <col min="36" max="36" width="2.81640625" bestFit="1" customWidth="1"/>
    <col min="37" max="37" width="4.81640625" bestFit="1" customWidth="1"/>
    <col min="38" max="38" width="2.81640625" bestFit="1" customWidth="1"/>
    <col min="39" max="39" width="4.81640625" bestFit="1" customWidth="1"/>
    <col min="40" max="40" width="2.81640625" bestFit="1" customWidth="1"/>
    <col min="41" max="41" width="4.81640625" bestFit="1" customWidth="1"/>
    <col min="42" max="42" width="2.81640625" bestFit="1" customWidth="1"/>
    <col min="43" max="43" width="4.81640625" bestFit="1" customWidth="1"/>
    <col min="44" max="44" width="2.81640625" bestFit="1" customWidth="1"/>
    <col min="45" max="45" width="4.81640625" bestFit="1" customWidth="1"/>
    <col min="46" max="46" width="2.81640625" bestFit="1" customWidth="1"/>
    <col min="47" max="47" width="4.81640625" bestFit="1" customWidth="1"/>
    <col min="48" max="48" width="2.81640625" bestFit="1" customWidth="1"/>
    <col min="49" max="49" width="4.81640625" bestFit="1" customWidth="1"/>
    <col min="50" max="50" width="2.81640625" bestFit="1" customWidth="1"/>
    <col min="51" max="51" width="4.81640625" bestFit="1" customWidth="1"/>
    <col min="52" max="52" width="2.81640625" bestFit="1" customWidth="1"/>
    <col min="53" max="53" width="4.81640625" bestFit="1" customWidth="1"/>
    <col min="54" max="54" width="2.81640625" bestFit="1" customWidth="1"/>
    <col min="55" max="55" width="4.81640625" bestFit="1" customWidth="1"/>
    <col min="56" max="56" width="2.81640625" bestFit="1" customWidth="1"/>
    <col min="57" max="57" width="4.81640625" bestFit="1" customWidth="1"/>
    <col min="58" max="58" width="2.81640625" bestFit="1" customWidth="1"/>
    <col min="59" max="59" width="4.81640625" bestFit="1" customWidth="1"/>
    <col min="60" max="60" width="2.81640625" bestFit="1" customWidth="1"/>
    <col min="61" max="61" width="4.81640625" bestFit="1" customWidth="1"/>
    <col min="62" max="62" width="2.81640625" bestFit="1" customWidth="1"/>
    <col min="63" max="63" width="4.81640625" bestFit="1" customWidth="1"/>
    <col min="64" max="64" width="2.81640625" bestFit="1" customWidth="1"/>
    <col min="65" max="67" width="4.81640625" bestFit="1" customWidth="1"/>
    <col min="68" max="70" width="2.81640625" bestFit="1" customWidth="1"/>
    <col min="71" max="72" width="4.81640625" bestFit="1" customWidth="1"/>
    <col min="73" max="74" width="2.81640625" bestFit="1" customWidth="1"/>
    <col min="75" max="79" width="4.81640625" bestFit="1" customWidth="1"/>
    <col min="80" max="80" width="2.81640625" bestFit="1" customWidth="1"/>
    <col min="81" max="82" width="4.81640625" bestFit="1" customWidth="1"/>
    <col min="83" max="85" width="2.81640625" bestFit="1" customWidth="1"/>
    <col min="86" max="86" width="4.81640625" bestFit="1" customWidth="1"/>
    <col min="87" max="87" width="2.81640625" bestFit="1" customWidth="1"/>
    <col min="88" max="90" width="5.81640625" bestFit="1" customWidth="1"/>
    <col min="91" max="91" width="3.81640625" bestFit="1" customWidth="1"/>
    <col min="92" max="93" width="5.81640625" bestFit="1" customWidth="1"/>
    <col min="94" max="95" width="3.81640625" bestFit="1" customWidth="1"/>
    <col min="96" max="97" width="5.81640625" bestFit="1" customWidth="1"/>
    <col min="98" max="98" width="3.81640625" bestFit="1" customWidth="1"/>
    <col min="99" max="99" width="5.81640625" bestFit="1" customWidth="1"/>
    <col min="100" max="103" width="3.81640625" bestFit="1" customWidth="1"/>
    <col min="104" max="104" width="5.81640625" bestFit="1" customWidth="1"/>
    <col min="105" max="105" width="10.36328125" bestFit="1" customWidth="1"/>
  </cols>
  <sheetData>
    <row r="1" spans="1:13" x14ac:dyDescent="0.35">
      <c r="A1" s="4" t="s">
        <v>32317</v>
      </c>
      <c r="B1" s="4" t="s">
        <v>24</v>
      </c>
      <c r="C1" s="4" t="s">
        <v>25</v>
      </c>
      <c r="D1" s="4" t="s">
        <v>32313</v>
      </c>
    </row>
    <row r="2" spans="1:13" x14ac:dyDescent="0.35">
      <c r="A2" t="s">
        <v>43</v>
      </c>
      <c r="B2">
        <v>19</v>
      </c>
      <c r="C2">
        <v>27</v>
      </c>
      <c r="D2">
        <f>AVERAGE(B2,C2)</f>
        <v>23</v>
      </c>
    </row>
    <row r="3" spans="1:13" x14ac:dyDescent="0.35">
      <c r="A3" t="s">
        <v>55</v>
      </c>
      <c r="B3">
        <v>19</v>
      </c>
      <c r="C3">
        <v>24</v>
      </c>
      <c r="D3">
        <f t="shared" ref="D3:D66" si="0">AVERAGE(B3,C3)</f>
        <v>21.5</v>
      </c>
    </row>
    <row r="4" spans="1:13" x14ac:dyDescent="0.35">
      <c r="A4" t="s">
        <v>55</v>
      </c>
      <c r="B4">
        <v>15</v>
      </c>
      <c r="C4">
        <v>21</v>
      </c>
      <c r="D4">
        <f t="shared" si="0"/>
        <v>18</v>
      </c>
      <c r="F4" s="62" t="s">
        <v>32278</v>
      </c>
      <c r="G4" t="s">
        <v>32314</v>
      </c>
      <c r="H4" t="s">
        <v>32315</v>
      </c>
      <c r="I4" t="s">
        <v>32316</v>
      </c>
    </row>
    <row r="5" spans="1:13" x14ac:dyDescent="0.35">
      <c r="A5" t="s">
        <v>43</v>
      </c>
      <c r="B5">
        <v>29</v>
      </c>
      <c r="C5">
        <v>35</v>
      </c>
      <c r="D5">
        <f t="shared" si="0"/>
        <v>32</v>
      </c>
      <c r="F5" s="60" t="s">
        <v>55</v>
      </c>
      <c r="G5" s="106">
        <v>6079</v>
      </c>
      <c r="H5" s="107">
        <v>25.243049843724297</v>
      </c>
      <c r="I5" s="107">
        <v>14.896319002302025</v>
      </c>
    </row>
    <row r="6" spans="1:13" x14ac:dyDescent="0.35">
      <c r="A6" t="s">
        <v>43</v>
      </c>
      <c r="B6">
        <v>20</v>
      </c>
      <c r="C6">
        <v>27</v>
      </c>
      <c r="D6">
        <f t="shared" si="0"/>
        <v>23.5</v>
      </c>
      <c r="F6" s="60" t="s">
        <v>43</v>
      </c>
      <c r="G6" s="106">
        <v>2366</v>
      </c>
      <c r="H6" s="107">
        <v>27.84319526627219</v>
      </c>
      <c r="I6" s="107">
        <v>6.4006251492969577</v>
      </c>
    </row>
    <row r="7" spans="1:13" x14ac:dyDescent="0.35">
      <c r="A7" t="s">
        <v>95</v>
      </c>
      <c r="B7">
        <v>17</v>
      </c>
      <c r="C7">
        <v>23</v>
      </c>
      <c r="D7">
        <f t="shared" si="0"/>
        <v>20</v>
      </c>
      <c r="F7" s="60" t="s">
        <v>95</v>
      </c>
      <c r="G7" s="106">
        <v>927</v>
      </c>
      <c r="H7" s="107">
        <v>26.16990291262136</v>
      </c>
      <c r="I7" s="107">
        <v>18.432674478639509</v>
      </c>
    </row>
    <row r="8" spans="1:13" x14ac:dyDescent="0.35">
      <c r="A8" t="s">
        <v>43</v>
      </c>
      <c r="B8">
        <v>28</v>
      </c>
      <c r="C8">
        <v>34</v>
      </c>
      <c r="D8">
        <f t="shared" si="0"/>
        <v>31</v>
      </c>
      <c r="F8" s="60" t="s">
        <v>32277</v>
      </c>
      <c r="G8" s="106">
        <v>9372</v>
      </c>
      <c r="H8" s="107">
        <v>25.99114383269313</v>
      </c>
      <c r="I8" s="107">
        <v>13.750244766258348</v>
      </c>
    </row>
    <row r="9" spans="1:13" x14ac:dyDescent="0.35">
      <c r="A9" t="s">
        <v>95</v>
      </c>
      <c r="B9">
        <v>21</v>
      </c>
      <c r="C9">
        <v>30</v>
      </c>
      <c r="D9">
        <f t="shared" si="0"/>
        <v>25.5</v>
      </c>
    </row>
    <row r="10" spans="1:13" ht="15" thickBot="1" x14ac:dyDescent="0.4">
      <c r="A10" t="s">
        <v>55</v>
      </c>
      <c r="B10">
        <v>19</v>
      </c>
      <c r="C10">
        <v>26</v>
      </c>
      <c r="D10">
        <f t="shared" si="0"/>
        <v>22.5</v>
      </c>
    </row>
    <row r="11" spans="1:13" x14ac:dyDescent="0.35">
      <c r="A11" t="s">
        <v>95</v>
      </c>
      <c r="B11">
        <v>15</v>
      </c>
      <c r="C11">
        <v>24</v>
      </c>
      <c r="D11">
        <f t="shared" si="0"/>
        <v>19.5</v>
      </c>
      <c r="F11" s="124" t="s">
        <v>32278</v>
      </c>
      <c r="G11" s="124" t="s">
        <v>32314</v>
      </c>
      <c r="H11" s="124" t="s">
        <v>32315</v>
      </c>
      <c r="I11" s="124" t="s">
        <v>32316</v>
      </c>
      <c r="J11" s="117" t="s">
        <v>32276</v>
      </c>
      <c r="K11" s="118" t="s">
        <v>32275</v>
      </c>
      <c r="L11" s="118" t="s">
        <v>32274</v>
      </c>
      <c r="M11" s="118" t="s">
        <v>32273</v>
      </c>
    </row>
    <row r="12" spans="1:13" x14ac:dyDescent="0.35">
      <c r="A12" t="s">
        <v>95</v>
      </c>
      <c r="B12">
        <v>19</v>
      </c>
      <c r="C12">
        <v>28</v>
      </c>
      <c r="D12">
        <f t="shared" si="0"/>
        <v>23.5</v>
      </c>
      <c r="F12" s="66" t="s">
        <v>55</v>
      </c>
      <c r="G12" s="66">
        <v>6079</v>
      </c>
      <c r="H12" s="66">
        <v>25.243049843724297</v>
      </c>
      <c r="I12" s="66">
        <v>14.896319002302025</v>
      </c>
      <c r="J12" s="119">
        <f>G12*H12</f>
        <v>153452.5</v>
      </c>
      <c r="K12" s="119">
        <f>(H12-$H$15)^2</f>
        <v>0.55964461633130036</v>
      </c>
      <c r="L12" s="119">
        <f>K12*G12</f>
        <v>3402.0796226779748</v>
      </c>
      <c r="M12" s="119">
        <f>G12*I12^2</f>
        <v>1348932.0441757157</v>
      </c>
    </row>
    <row r="13" spans="1:13" x14ac:dyDescent="0.35">
      <c r="A13" t="s">
        <v>95</v>
      </c>
      <c r="B13">
        <v>19</v>
      </c>
      <c r="C13">
        <v>28</v>
      </c>
      <c r="D13">
        <f t="shared" si="0"/>
        <v>23.5</v>
      </c>
      <c r="F13" s="66" t="s">
        <v>43</v>
      </c>
      <c r="G13" s="66">
        <v>2366</v>
      </c>
      <c r="H13" s="66">
        <v>27.84319526627219</v>
      </c>
      <c r="I13" s="66">
        <v>6.4006251492969577</v>
      </c>
      <c r="J13" s="119">
        <f>G13*H13</f>
        <v>65877</v>
      </c>
      <c r="K13" s="119">
        <f>(H13-$H$15)^2</f>
        <v>3.4300945126222517</v>
      </c>
      <c r="L13" s="119">
        <f>K13*G13</f>
        <v>8115.6036168642477</v>
      </c>
      <c r="M13" s="119">
        <f>G13*I13^2</f>
        <v>96930.29344608885</v>
      </c>
    </row>
    <row r="14" spans="1:13" x14ac:dyDescent="0.35">
      <c r="A14" t="s">
        <v>43</v>
      </c>
      <c r="B14">
        <v>20</v>
      </c>
      <c r="C14">
        <v>27</v>
      </c>
      <c r="D14">
        <f t="shared" si="0"/>
        <v>23.5</v>
      </c>
      <c r="F14" s="66" t="s">
        <v>95</v>
      </c>
      <c r="G14" s="66">
        <v>927</v>
      </c>
      <c r="H14" s="66">
        <v>26.16990291262136</v>
      </c>
      <c r="I14" s="66">
        <v>18.432674478639509</v>
      </c>
      <c r="J14" s="119">
        <f>G14*H14</f>
        <v>24259.5</v>
      </c>
      <c r="K14" s="119">
        <f>(H14-$H$15)^2</f>
        <v>3.1954808656787535E-2</v>
      </c>
      <c r="L14" s="119">
        <f>K14*G14</f>
        <v>29.622107624842045</v>
      </c>
      <c r="M14" s="119">
        <f>G14*I14^2</f>
        <v>314960.75377969764</v>
      </c>
    </row>
    <row r="15" spans="1:13" x14ac:dyDescent="0.35">
      <c r="A15" t="s">
        <v>95</v>
      </c>
      <c r="B15">
        <v>15</v>
      </c>
      <c r="C15">
        <v>24</v>
      </c>
      <c r="D15">
        <f t="shared" si="0"/>
        <v>19.5</v>
      </c>
      <c r="F15" s="66" t="s">
        <v>32277</v>
      </c>
      <c r="G15" s="66">
        <v>9372</v>
      </c>
      <c r="H15" s="66">
        <v>25.99114383269313</v>
      </c>
      <c r="I15" s="66">
        <v>13.750244766258348</v>
      </c>
      <c r="J15" s="120">
        <f>SUM(J12:J13)</f>
        <v>219329.5</v>
      </c>
      <c r="K15" s="120">
        <f>SUM(K12:K14)</f>
        <v>4.0216939376103396</v>
      </c>
      <c r="L15" s="120">
        <f>SUM(L12:L13)</f>
        <v>11517.683239542223</v>
      </c>
      <c r="M15" s="120">
        <f>SUM(M12:M13)</f>
        <v>1445862.3376218046</v>
      </c>
    </row>
    <row r="16" spans="1:13" x14ac:dyDescent="0.35">
      <c r="A16" t="s">
        <v>95</v>
      </c>
      <c r="B16">
        <v>15</v>
      </c>
      <c r="C16">
        <v>24</v>
      </c>
      <c r="D16">
        <f t="shared" si="0"/>
        <v>19.5</v>
      </c>
      <c r="F16" s="109"/>
      <c r="G16" s="110"/>
      <c r="H16" s="110"/>
      <c r="I16" s="110"/>
      <c r="J16" s="111"/>
      <c r="K16" s="112"/>
      <c r="L16" s="112"/>
      <c r="M16" s="112"/>
    </row>
    <row r="17" spans="1:13" x14ac:dyDescent="0.35">
      <c r="A17" t="s">
        <v>95</v>
      </c>
      <c r="B17">
        <v>19</v>
      </c>
      <c r="C17">
        <v>28</v>
      </c>
      <c r="D17">
        <f t="shared" si="0"/>
        <v>23.5</v>
      </c>
      <c r="F17" s="121" t="s">
        <v>32318</v>
      </c>
      <c r="G17" s="122">
        <f>J15/G15</f>
        <v>23.402635510029878</v>
      </c>
      <c r="H17" s="113"/>
      <c r="I17" s="113"/>
      <c r="J17" s="114"/>
      <c r="K17" s="114"/>
      <c r="L17" s="114"/>
      <c r="M17" s="114"/>
    </row>
    <row r="18" spans="1:13" x14ac:dyDescent="0.35">
      <c r="A18" t="s">
        <v>55</v>
      </c>
      <c r="B18">
        <v>16</v>
      </c>
      <c r="C18">
        <v>22</v>
      </c>
      <c r="D18">
        <f t="shared" si="0"/>
        <v>19</v>
      </c>
      <c r="F18" s="4"/>
      <c r="G18" s="123"/>
      <c r="H18" s="113"/>
      <c r="I18" s="113"/>
      <c r="J18" s="114"/>
      <c r="K18" s="114"/>
      <c r="L18" s="114"/>
      <c r="M18" s="114"/>
    </row>
    <row r="19" spans="1:13" x14ac:dyDescent="0.35">
      <c r="A19" t="s">
        <v>55</v>
      </c>
      <c r="B19">
        <v>28</v>
      </c>
      <c r="C19">
        <v>33</v>
      </c>
      <c r="D19">
        <f t="shared" si="0"/>
        <v>30.5</v>
      </c>
      <c r="F19" s="121" t="s">
        <v>32319</v>
      </c>
      <c r="G19" s="122">
        <f>L15/G15</f>
        <v>1.2289461416498317</v>
      </c>
      <c r="H19" s="110"/>
      <c r="I19" s="110"/>
      <c r="J19" s="115"/>
      <c r="K19" s="115"/>
      <c r="L19" s="115"/>
      <c r="M19" s="115"/>
    </row>
    <row r="20" spans="1:13" x14ac:dyDescent="0.35">
      <c r="A20" t="s">
        <v>55</v>
      </c>
      <c r="B20">
        <v>16</v>
      </c>
      <c r="C20">
        <v>22</v>
      </c>
      <c r="D20">
        <f t="shared" si="0"/>
        <v>19</v>
      </c>
      <c r="F20" s="4"/>
      <c r="G20" s="123"/>
      <c r="H20" s="116"/>
      <c r="I20" s="116"/>
      <c r="J20" s="116"/>
      <c r="K20" s="116"/>
      <c r="L20" s="116"/>
      <c r="M20" s="116"/>
    </row>
    <row r="21" spans="1:13" x14ac:dyDescent="0.35">
      <c r="A21" t="s">
        <v>43</v>
      </c>
      <c r="B21">
        <v>17</v>
      </c>
      <c r="C21">
        <v>24</v>
      </c>
      <c r="D21">
        <f t="shared" si="0"/>
        <v>20.5</v>
      </c>
      <c r="F21" s="121" t="s">
        <v>32320</v>
      </c>
      <c r="G21" s="122">
        <f>M15/G15</f>
        <v>154.27468391184428</v>
      </c>
    </row>
    <row r="22" spans="1:13" x14ac:dyDescent="0.35">
      <c r="A22" t="s">
        <v>55</v>
      </c>
      <c r="B22">
        <v>16</v>
      </c>
      <c r="C22">
        <v>22</v>
      </c>
      <c r="D22">
        <f t="shared" si="0"/>
        <v>19</v>
      </c>
      <c r="F22" s="4"/>
      <c r="G22" s="123"/>
    </row>
    <row r="23" spans="1:13" x14ac:dyDescent="0.35">
      <c r="A23" t="s">
        <v>55</v>
      </c>
      <c r="B23">
        <v>21</v>
      </c>
      <c r="C23">
        <v>26</v>
      </c>
      <c r="D23">
        <f t="shared" si="0"/>
        <v>23.5</v>
      </c>
      <c r="F23" s="121" t="s">
        <v>32321</v>
      </c>
      <c r="G23" s="122">
        <f>G19+G21</f>
        <v>155.50363005349411</v>
      </c>
    </row>
    <row r="24" spans="1:13" x14ac:dyDescent="0.35">
      <c r="A24" t="s">
        <v>55</v>
      </c>
      <c r="B24">
        <v>21</v>
      </c>
      <c r="C24">
        <v>26</v>
      </c>
      <c r="D24">
        <f t="shared" si="0"/>
        <v>23.5</v>
      </c>
      <c r="F24" s="4"/>
      <c r="G24" s="123"/>
    </row>
    <row r="25" spans="1:13" x14ac:dyDescent="0.35">
      <c r="A25" t="s">
        <v>55</v>
      </c>
      <c r="B25">
        <v>16</v>
      </c>
      <c r="C25">
        <v>22</v>
      </c>
      <c r="D25">
        <f t="shared" si="0"/>
        <v>19</v>
      </c>
      <c r="F25" s="121" t="s">
        <v>32322</v>
      </c>
      <c r="G25" s="122">
        <f>G19/G23</f>
        <v>7.9030061306418851E-3</v>
      </c>
    </row>
    <row r="26" spans="1:13" x14ac:dyDescent="0.35">
      <c r="A26" t="s">
        <v>55</v>
      </c>
      <c r="B26">
        <v>26</v>
      </c>
      <c r="C26">
        <v>33</v>
      </c>
      <c r="D26">
        <f t="shared" si="0"/>
        <v>29.5</v>
      </c>
      <c r="F26" s="4"/>
      <c r="G26" s="123"/>
    </row>
    <row r="27" spans="1:13" x14ac:dyDescent="0.35">
      <c r="A27" t="s">
        <v>55</v>
      </c>
      <c r="B27">
        <v>27</v>
      </c>
      <c r="C27">
        <v>33</v>
      </c>
      <c r="D27">
        <f t="shared" si="0"/>
        <v>30</v>
      </c>
      <c r="F27" s="121" t="s">
        <v>32323</v>
      </c>
      <c r="G27" s="122">
        <f>SQRT(G25)</f>
        <v>8.8898853370793743E-2</v>
      </c>
    </row>
    <row r="28" spans="1:13" x14ac:dyDescent="0.35">
      <c r="A28" t="s">
        <v>55</v>
      </c>
      <c r="B28">
        <v>27</v>
      </c>
      <c r="C28">
        <v>33</v>
      </c>
      <c r="D28">
        <f t="shared" si="0"/>
        <v>30</v>
      </c>
    </row>
    <row r="29" spans="1:13" x14ac:dyDescent="0.35">
      <c r="A29" t="s">
        <v>55</v>
      </c>
      <c r="B29">
        <v>27</v>
      </c>
      <c r="C29">
        <v>33</v>
      </c>
      <c r="D29">
        <f t="shared" si="0"/>
        <v>30</v>
      </c>
    </row>
    <row r="30" spans="1:13" x14ac:dyDescent="0.35">
      <c r="A30" t="s">
        <v>55</v>
      </c>
      <c r="B30">
        <v>20</v>
      </c>
      <c r="C30">
        <v>30</v>
      </c>
      <c r="D30">
        <f t="shared" si="0"/>
        <v>25</v>
      </c>
    </row>
    <row r="31" spans="1:13" x14ac:dyDescent="0.35">
      <c r="A31" t="s">
        <v>55</v>
      </c>
      <c r="B31">
        <v>20</v>
      </c>
      <c r="C31">
        <v>30</v>
      </c>
      <c r="D31">
        <f t="shared" si="0"/>
        <v>25</v>
      </c>
    </row>
    <row r="32" spans="1:13" x14ac:dyDescent="0.35">
      <c r="A32" t="s">
        <v>43</v>
      </c>
      <c r="B32">
        <v>19</v>
      </c>
      <c r="C32">
        <v>28</v>
      </c>
      <c r="D32">
        <f t="shared" si="0"/>
        <v>23.5</v>
      </c>
    </row>
    <row r="33" spans="1:4" x14ac:dyDescent="0.35">
      <c r="A33" t="s">
        <v>43</v>
      </c>
      <c r="B33">
        <v>19</v>
      </c>
      <c r="C33">
        <v>28</v>
      </c>
      <c r="D33">
        <f t="shared" si="0"/>
        <v>23.5</v>
      </c>
    </row>
    <row r="34" spans="1:4" x14ac:dyDescent="0.35">
      <c r="A34" t="s">
        <v>95</v>
      </c>
      <c r="B34">
        <v>22</v>
      </c>
      <c r="C34">
        <v>29</v>
      </c>
      <c r="D34">
        <f t="shared" si="0"/>
        <v>25.5</v>
      </c>
    </row>
    <row r="35" spans="1:4" x14ac:dyDescent="0.35">
      <c r="A35" t="s">
        <v>55</v>
      </c>
      <c r="B35">
        <v>22</v>
      </c>
      <c r="C35">
        <v>27</v>
      </c>
      <c r="D35">
        <f t="shared" si="0"/>
        <v>24.5</v>
      </c>
    </row>
    <row r="36" spans="1:4" x14ac:dyDescent="0.35">
      <c r="A36" t="s">
        <v>95</v>
      </c>
      <c r="B36">
        <v>23</v>
      </c>
      <c r="C36">
        <v>34</v>
      </c>
      <c r="D36">
        <f t="shared" si="0"/>
        <v>28.5</v>
      </c>
    </row>
    <row r="37" spans="1:4" x14ac:dyDescent="0.35">
      <c r="A37" t="s">
        <v>55</v>
      </c>
      <c r="B37">
        <v>20</v>
      </c>
      <c r="C37">
        <v>27</v>
      </c>
      <c r="D37">
        <f t="shared" si="0"/>
        <v>23.5</v>
      </c>
    </row>
    <row r="38" spans="1:4" x14ac:dyDescent="0.35">
      <c r="A38" t="s">
        <v>43</v>
      </c>
      <c r="B38">
        <v>19</v>
      </c>
      <c r="C38">
        <v>28</v>
      </c>
      <c r="D38">
        <f t="shared" si="0"/>
        <v>23.5</v>
      </c>
    </row>
    <row r="39" spans="1:4" x14ac:dyDescent="0.35">
      <c r="A39" t="s">
        <v>43</v>
      </c>
      <c r="B39">
        <v>20</v>
      </c>
      <c r="C39">
        <v>31</v>
      </c>
      <c r="D39">
        <f t="shared" si="0"/>
        <v>25.5</v>
      </c>
    </row>
    <row r="40" spans="1:4" x14ac:dyDescent="0.35">
      <c r="A40" t="s">
        <v>55</v>
      </c>
      <c r="B40">
        <v>20</v>
      </c>
      <c r="C40">
        <v>26</v>
      </c>
      <c r="D40">
        <f t="shared" si="0"/>
        <v>23</v>
      </c>
    </row>
    <row r="41" spans="1:4" x14ac:dyDescent="0.35">
      <c r="A41" t="s">
        <v>55</v>
      </c>
      <c r="B41">
        <v>21</v>
      </c>
      <c r="C41">
        <v>29</v>
      </c>
      <c r="D41">
        <f t="shared" si="0"/>
        <v>25</v>
      </c>
    </row>
    <row r="42" spans="1:4" x14ac:dyDescent="0.35">
      <c r="A42" t="s">
        <v>55</v>
      </c>
      <c r="B42">
        <v>19</v>
      </c>
      <c r="C42">
        <v>25</v>
      </c>
      <c r="D42">
        <f t="shared" si="0"/>
        <v>22</v>
      </c>
    </row>
    <row r="43" spans="1:4" x14ac:dyDescent="0.35">
      <c r="A43" t="s">
        <v>43</v>
      </c>
      <c r="B43">
        <v>20</v>
      </c>
      <c r="C43">
        <v>27</v>
      </c>
      <c r="D43">
        <f t="shared" si="0"/>
        <v>23.5</v>
      </c>
    </row>
    <row r="44" spans="1:4" x14ac:dyDescent="0.35">
      <c r="A44" t="s">
        <v>43</v>
      </c>
      <c r="B44">
        <v>19</v>
      </c>
      <c r="C44">
        <v>28</v>
      </c>
      <c r="D44">
        <f t="shared" si="0"/>
        <v>23.5</v>
      </c>
    </row>
    <row r="45" spans="1:4" x14ac:dyDescent="0.35">
      <c r="A45" t="s">
        <v>55</v>
      </c>
      <c r="B45">
        <v>18</v>
      </c>
      <c r="C45">
        <v>25</v>
      </c>
      <c r="D45">
        <f t="shared" si="0"/>
        <v>21.5</v>
      </c>
    </row>
    <row r="46" spans="1:4" x14ac:dyDescent="0.35">
      <c r="A46" t="s">
        <v>43</v>
      </c>
      <c r="B46">
        <v>31</v>
      </c>
      <c r="C46">
        <v>40</v>
      </c>
      <c r="D46">
        <f t="shared" si="0"/>
        <v>35.5</v>
      </c>
    </row>
    <row r="47" spans="1:4" x14ac:dyDescent="0.35">
      <c r="A47" t="s">
        <v>95</v>
      </c>
      <c r="B47">
        <v>0</v>
      </c>
      <c r="C47">
        <v>0</v>
      </c>
      <c r="D47">
        <f t="shared" si="0"/>
        <v>0</v>
      </c>
    </row>
    <row r="48" spans="1:4" x14ac:dyDescent="0.35">
      <c r="A48" t="s">
        <v>55</v>
      </c>
      <c r="B48">
        <v>19</v>
      </c>
      <c r="C48">
        <v>26</v>
      </c>
      <c r="D48">
        <f t="shared" si="0"/>
        <v>22.5</v>
      </c>
    </row>
    <row r="49" spans="1:4" x14ac:dyDescent="0.35">
      <c r="A49" t="s">
        <v>55</v>
      </c>
      <c r="B49">
        <v>13</v>
      </c>
      <c r="C49">
        <v>19</v>
      </c>
      <c r="D49">
        <f t="shared" si="0"/>
        <v>16</v>
      </c>
    </row>
    <row r="50" spans="1:4" x14ac:dyDescent="0.35">
      <c r="A50" t="s">
        <v>43</v>
      </c>
      <c r="B50">
        <v>17</v>
      </c>
      <c r="C50">
        <v>25</v>
      </c>
      <c r="D50">
        <f t="shared" si="0"/>
        <v>21</v>
      </c>
    </row>
    <row r="51" spans="1:4" x14ac:dyDescent="0.35">
      <c r="A51" t="s">
        <v>95</v>
      </c>
      <c r="B51">
        <v>21</v>
      </c>
      <c r="C51">
        <v>32</v>
      </c>
      <c r="D51">
        <f t="shared" si="0"/>
        <v>26.5</v>
      </c>
    </row>
    <row r="52" spans="1:4" x14ac:dyDescent="0.35">
      <c r="A52" t="s">
        <v>43</v>
      </c>
      <c r="B52">
        <v>22</v>
      </c>
      <c r="C52">
        <v>29</v>
      </c>
      <c r="D52">
        <f t="shared" si="0"/>
        <v>25.5</v>
      </c>
    </row>
    <row r="53" spans="1:4" x14ac:dyDescent="0.35">
      <c r="A53" t="s">
        <v>43</v>
      </c>
      <c r="B53">
        <v>31</v>
      </c>
      <c r="C53">
        <v>40</v>
      </c>
      <c r="D53">
        <f t="shared" si="0"/>
        <v>35.5</v>
      </c>
    </row>
    <row r="54" spans="1:4" x14ac:dyDescent="0.35">
      <c r="A54" t="s">
        <v>55</v>
      </c>
      <c r="B54">
        <v>23</v>
      </c>
      <c r="C54">
        <v>31</v>
      </c>
      <c r="D54">
        <f t="shared" si="0"/>
        <v>27</v>
      </c>
    </row>
    <row r="55" spans="1:4" x14ac:dyDescent="0.35">
      <c r="A55" t="s">
        <v>55</v>
      </c>
      <c r="B55">
        <v>23</v>
      </c>
      <c r="C55">
        <v>31</v>
      </c>
      <c r="D55">
        <f t="shared" si="0"/>
        <v>27</v>
      </c>
    </row>
    <row r="56" spans="1:4" x14ac:dyDescent="0.35">
      <c r="A56" t="s">
        <v>43</v>
      </c>
      <c r="B56">
        <v>24</v>
      </c>
      <c r="C56">
        <v>34</v>
      </c>
      <c r="D56">
        <f t="shared" si="0"/>
        <v>29</v>
      </c>
    </row>
    <row r="57" spans="1:4" x14ac:dyDescent="0.35">
      <c r="A57" t="s">
        <v>95</v>
      </c>
      <c r="B57">
        <v>19</v>
      </c>
      <c r="C57">
        <v>30</v>
      </c>
      <c r="D57">
        <f t="shared" si="0"/>
        <v>24.5</v>
      </c>
    </row>
    <row r="58" spans="1:4" x14ac:dyDescent="0.35">
      <c r="A58" t="s">
        <v>55</v>
      </c>
      <c r="B58">
        <v>17</v>
      </c>
      <c r="C58">
        <v>23</v>
      </c>
      <c r="D58">
        <f t="shared" si="0"/>
        <v>20</v>
      </c>
    </row>
    <row r="59" spans="1:4" x14ac:dyDescent="0.35">
      <c r="A59" t="s">
        <v>95</v>
      </c>
      <c r="B59">
        <v>25</v>
      </c>
      <c r="C59">
        <v>32</v>
      </c>
      <c r="D59">
        <f t="shared" si="0"/>
        <v>28.5</v>
      </c>
    </row>
    <row r="60" spans="1:4" x14ac:dyDescent="0.35">
      <c r="A60" t="s">
        <v>43</v>
      </c>
      <c r="B60">
        <v>30</v>
      </c>
      <c r="C60">
        <v>36</v>
      </c>
      <c r="D60">
        <f t="shared" si="0"/>
        <v>33</v>
      </c>
    </row>
    <row r="61" spans="1:4" x14ac:dyDescent="0.35">
      <c r="A61" t="s">
        <v>55</v>
      </c>
      <c r="B61">
        <v>14</v>
      </c>
      <c r="C61">
        <v>19</v>
      </c>
      <c r="D61">
        <f t="shared" si="0"/>
        <v>16.5</v>
      </c>
    </row>
    <row r="62" spans="1:4" x14ac:dyDescent="0.35">
      <c r="A62" t="s">
        <v>55</v>
      </c>
      <c r="B62">
        <v>14</v>
      </c>
      <c r="C62">
        <v>19</v>
      </c>
      <c r="D62">
        <f t="shared" si="0"/>
        <v>16.5</v>
      </c>
    </row>
    <row r="63" spans="1:4" x14ac:dyDescent="0.35">
      <c r="A63" t="s">
        <v>43</v>
      </c>
      <c r="B63">
        <v>25</v>
      </c>
      <c r="C63">
        <v>31</v>
      </c>
      <c r="D63">
        <f t="shared" si="0"/>
        <v>28</v>
      </c>
    </row>
    <row r="64" spans="1:4" x14ac:dyDescent="0.35">
      <c r="A64" t="s">
        <v>43</v>
      </c>
      <c r="B64">
        <v>23</v>
      </c>
      <c r="C64">
        <v>30</v>
      </c>
      <c r="D64">
        <f t="shared" si="0"/>
        <v>26.5</v>
      </c>
    </row>
    <row r="65" spans="1:4" x14ac:dyDescent="0.35">
      <c r="A65" t="s">
        <v>55</v>
      </c>
      <c r="B65">
        <v>20</v>
      </c>
      <c r="C65">
        <v>24</v>
      </c>
      <c r="D65">
        <f t="shared" si="0"/>
        <v>22</v>
      </c>
    </row>
    <row r="66" spans="1:4" x14ac:dyDescent="0.35">
      <c r="A66" t="s">
        <v>95</v>
      </c>
      <c r="B66">
        <v>19</v>
      </c>
      <c r="C66">
        <v>30</v>
      </c>
      <c r="D66">
        <f t="shared" si="0"/>
        <v>24.5</v>
      </c>
    </row>
    <row r="67" spans="1:4" x14ac:dyDescent="0.35">
      <c r="A67" t="s">
        <v>55</v>
      </c>
      <c r="B67">
        <v>80</v>
      </c>
      <c r="C67">
        <v>77</v>
      </c>
      <c r="D67">
        <f t="shared" ref="D67:D130" si="1">AVERAGE(B67,C67)</f>
        <v>78.5</v>
      </c>
    </row>
    <row r="68" spans="1:4" x14ac:dyDescent="0.35">
      <c r="A68" t="s">
        <v>55</v>
      </c>
      <c r="B68">
        <v>28</v>
      </c>
      <c r="C68">
        <v>36</v>
      </c>
      <c r="D68">
        <f t="shared" si="1"/>
        <v>32</v>
      </c>
    </row>
    <row r="69" spans="1:4" x14ac:dyDescent="0.35">
      <c r="A69" t="s">
        <v>55</v>
      </c>
      <c r="B69">
        <v>21</v>
      </c>
      <c r="C69">
        <v>29</v>
      </c>
      <c r="D69">
        <f t="shared" si="1"/>
        <v>25</v>
      </c>
    </row>
    <row r="70" spans="1:4" x14ac:dyDescent="0.35">
      <c r="A70" t="s">
        <v>43</v>
      </c>
      <c r="B70">
        <v>22</v>
      </c>
      <c r="C70">
        <v>31</v>
      </c>
      <c r="D70">
        <f t="shared" si="1"/>
        <v>26.5</v>
      </c>
    </row>
    <row r="71" spans="1:4" x14ac:dyDescent="0.35">
      <c r="A71" t="s">
        <v>55</v>
      </c>
      <c r="B71">
        <v>23</v>
      </c>
      <c r="C71">
        <v>34</v>
      </c>
      <c r="D71">
        <f t="shared" si="1"/>
        <v>28.5</v>
      </c>
    </row>
    <row r="72" spans="1:4" x14ac:dyDescent="0.35">
      <c r="A72" t="s">
        <v>55</v>
      </c>
      <c r="B72">
        <v>19</v>
      </c>
      <c r="C72">
        <v>24</v>
      </c>
      <c r="D72">
        <f t="shared" si="1"/>
        <v>21.5</v>
      </c>
    </row>
    <row r="73" spans="1:4" x14ac:dyDescent="0.35">
      <c r="A73" t="s">
        <v>55</v>
      </c>
      <c r="B73">
        <v>25</v>
      </c>
      <c r="C73">
        <v>32</v>
      </c>
      <c r="D73">
        <f t="shared" si="1"/>
        <v>28.5</v>
      </c>
    </row>
    <row r="74" spans="1:4" x14ac:dyDescent="0.35">
      <c r="A74" t="s">
        <v>55</v>
      </c>
      <c r="B74">
        <v>21</v>
      </c>
      <c r="C74">
        <v>30</v>
      </c>
      <c r="D74">
        <f t="shared" si="1"/>
        <v>25.5</v>
      </c>
    </row>
    <row r="75" spans="1:4" x14ac:dyDescent="0.35">
      <c r="A75" t="s">
        <v>55</v>
      </c>
      <c r="B75">
        <v>16</v>
      </c>
      <c r="C75">
        <v>23</v>
      </c>
      <c r="D75">
        <f t="shared" si="1"/>
        <v>19.5</v>
      </c>
    </row>
    <row r="76" spans="1:4" x14ac:dyDescent="0.35">
      <c r="A76" t="s">
        <v>55</v>
      </c>
      <c r="B76">
        <v>21</v>
      </c>
      <c r="C76">
        <v>27</v>
      </c>
      <c r="D76">
        <f t="shared" si="1"/>
        <v>24</v>
      </c>
    </row>
    <row r="77" spans="1:4" x14ac:dyDescent="0.35">
      <c r="A77" t="s">
        <v>55</v>
      </c>
      <c r="B77">
        <v>21</v>
      </c>
      <c r="C77">
        <v>27</v>
      </c>
      <c r="D77">
        <f t="shared" si="1"/>
        <v>24</v>
      </c>
    </row>
    <row r="78" spans="1:4" x14ac:dyDescent="0.35">
      <c r="A78" t="s">
        <v>55</v>
      </c>
      <c r="B78">
        <v>15</v>
      </c>
      <c r="C78">
        <v>23</v>
      </c>
      <c r="D78">
        <f t="shared" si="1"/>
        <v>19</v>
      </c>
    </row>
    <row r="79" spans="1:4" x14ac:dyDescent="0.35">
      <c r="A79" t="s">
        <v>55</v>
      </c>
      <c r="B79">
        <v>17</v>
      </c>
      <c r="C79">
        <v>27</v>
      </c>
      <c r="D79">
        <f t="shared" si="1"/>
        <v>22</v>
      </c>
    </row>
    <row r="80" spans="1:4" x14ac:dyDescent="0.35">
      <c r="A80" t="s">
        <v>55</v>
      </c>
      <c r="B80">
        <v>21</v>
      </c>
      <c r="C80">
        <v>27</v>
      </c>
      <c r="D80">
        <f t="shared" si="1"/>
        <v>24</v>
      </c>
    </row>
    <row r="81" spans="1:4" x14ac:dyDescent="0.35">
      <c r="A81" t="s">
        <v>43</v>
      </c>
      <c r="B81">
        <v>30</v>
      </c>
      <c r="C81">
        <v>40</v>
      </c>
      <c r="D81">
        <f t="shared" si="1"/>
        <v>35</v>
      </c>
    </row>
    <row r="82" spans="1:4" x14ac:dyDescent="0.35">
      <c r="A82" t="s">
        <v>55</v>
      </c>
      <c r="B82">
        <v>21</v>
      </c>
      <c r="C82">
        <v>27</v>
      </c>
      <c r="D82">
        <f t="shared" si="1"/>
        <v>24</v>
      </c>
    </row>
    <row r="83" spans="1:4" x14ac:dyDescent="0.35">
      <c r="A83" t="s">
        <v>55</v>
      </c>
      <c r="B83">
        <v>23</v>
      </c>
      <c r="C83">
        <v>30</v>
      </c>
      <c r="D83">
        <f t="shared" si="1"/>
        <v>26.5</v>
      </c>
    </row>
    <row r="84" spans="1:4" x14ac:dyDescent="0.35">
      <c r="A84" t="s">
        <v>55</v>
      </c>
      <c r="B84">
        <v>17</v>
      </c>
      <c r="C84">
        <v>23</v>
      </c>
      <c r="D84">
        <f t="shared" si="1"/>
        <v>20</v>
      </c>
    </row>
    <row r="85" spans="1:4" x14ac:dyDescent="0.35">
      <c r="A85" t="s">
        <v>55</v>
      </c>
      <c r="B85">
        <v>17</v>
      </c>
      <c r="C85">
        <v>27</v>
      </c>
      <c r="D85">
        <f t="shared" si="1"/>
        <v>22</v>
      </c>
    </row>
    <row r="86" spans="1:4" x14ac:dyDescent="0.35">
      <c r="A86" t="s">
        <v>55</v>
      </c>
      <c r="B86">
        <v>23</v>
      </c>
      <c r="C86">
        <v>33</v>
      </c>
      <c r="D86">
        <f t="shared" si="1"/>
        <v>28</v>
      </c>
    </row>
    <row r="87" spans="1:4" x14ac:dyDescent="0.35">
      <c r="A87" t="s">
        <v>55</v>
      </c>
      <c r="B87">
        <v>23</v>
      </c>
      <c r="C87">
        <v>33</v>
      </c>
      <c r="D87">
        <f t="shared" si="1"/>
        <v>28</v>
      </c>
    </row>
    <row r="88" spans="1:4" x14ac:dyDescent="0.35">
      <c r="A88" t="s">
        <v>55</v>
      </c>
      <c r="B88">
        <v>16</v>
      </c>
      <c r="C88">
        <v>22</v>
      </c>
      <c r="D88">
        <f t="shared" si="1"/>
        <v>19</v>
      </c>
    </row>
    <row r="89" spans="1:4" x14ac:dyDescent="0.35">
      <c r="A89" t="s">
        <v>55</v>
      </c>
      <c r="B89">
        <v>23</v>
      </c>
      <c r="C89">
        <v>33</v>
      </c>
      <c r="D89">
        <f t="shared" si="1"/>
        <v>28</v>
      </c>
    </row>
    <row r="90" spans="1:4" x14ac:dyDescent="0.35">
      <c r="A90" t="s">
        <v>55</v>
      </c>
      <c r="B90">
        <v>16</v>
      </c>
      <c r="C90">
        <v>23</v>
      </c>
      <c r="D90">
        <f t="shared" si="1"/>
        <v>19.5</v>
      </c>
    </row>
    <row r="91" spans="1:4" x14ac:dyDescent="0.35">
      <c r="A91" t="s">
        <v>55</v>
      </c>
      <c r="B91">
        <v>15</v>
      </c>
      <c r="C91">
        <v>21</v>
      </c>
      <c r="D91">
        <f t="shared" si="1"/>
        <v>18</v>
      </c>
    </row>
    <row r="92" spans="1:4" x14ac:dyDescent="0.35">
      <c r="A92" t="s">
        <v>43</v>
      </c>
      <c r="B92">
        <v>23</v>
      </c>
      <c r="C92">
        <v>30</v>
      </c>
      <c r="D92">
        <f t="shared" si="1"/>
        <v>26.5</v>
      </c>
    </row>
    <row r="93" spans="1:4" x14ac:dyDescent="0.35">
      <c r="A93" t="s">
        <v>43</v>
      </c>
      <c r="B93">
        <v>28</v>
      </c>
      <c r="C93">
        <v>39</v>
      </c>
      <c r="D93">
        <f t="shared" si="1"/>
        <v>33.5</v>
      </c>
    </row>
    <row r="94" spans="1:4" x14ac:dyDescent="0.35">
      <c r="A94" t="s">
        <v>55</v>
      </c>
      <c r="B94">
        <v>17</v>
      </c>
      <c r="C94">
        <v>24</v>
      </c>
      <c r="D94">
        <f t="shared" si="1"/>
        <v>20.5</v>
      </c>
    </row>
    <row r="95" spans="1:4" x14ac:dyDescent="0.35">
      <c r="A95" t="s">
        <v>55</v>
      </c>
      <c r="B95">
        <v>27</v>
      </c>
      <c r="C95">
        <v>33</v>
      </c>
      <c r="D95">
        <f t="shared" si="1"/>
        <v>30</v>
      </c>
    </row>
    <row r="96" spans="1:4" x14ac:dyDescent="0.35">
      <c r="A96" t="s">
        <v>95</v>
      </c>
      <c r="B96">
        <v>15</v>
      </c>
      <c r="C96">
        <v>24</v>
      </c>
      <c r="D96">
        <f t="shared" si="1"/>
        <v>19.5</v>
      </c>
    </row>
    <row r="97" spans="1:4" x14ac:dyDescent="0.35">
      <c r="A97" t="s">
        <v>95</v>
      </c>
      <c r="B97">
        <v>15</v>
      </c>
      <c r="C97">
        <v>24</v>
      </c>
      <c r="D97">
        <f t="shared" si="1"/>
        <v>19.5</v>
      </c>
    </row>
    <row r="98" spans="1:4" x14ac:dyDescent="0.35">
      <c r="A98" t="s">
        <v>55</v>
      </c>
      <c r="B98">
        <v>28</v>
      </c>
      <c r="C98">
        <v>33</v>
      </c>
      <c r="D98">
        <f t="shared" si="1"/>
        <v>30.5</v>
      </c>
    </row>
    <row r="99" spans="1:4" x14ac:dyDescent="0.35">
      <c r="A99" t="s">
        <v>55</v>
      </c>
      <c r="B99">
        <v>27</v>
      </c>
      <c r="C99">
        <v>33</v>
      </c>
      <c r="D99">
        <f t="shared" si="1"/>
        <v>30</v>
      </c>
    </row>
    <row r="100" spans="1:4" x14ac:dyDescent="0.35">
      <c r="A100" t="s">
        <v>55</v>
      </c>
      <c r="B100">
        <v>27</v>
      </c>
      <c r="C100">
        <v>33</v>
      </c>
      <c r="D100">
        <f t="shared" si="1"/>
        <v>30</v>
      </c>
    </row>
    <row r="101" spans="1:4" x14ac:dyDescent="0.35">
      <c r="A101" t="s">
        <v>55</v>
      </c>
      <c r="B101">
        <v>16</v>
      </c>
      <c r="C101">
        <v>19</v>
      </c>
      <c r="D101">
        <f t="shared" si="1"/>
        <v>17.5</v>
      </c>
    </row>
    <row r="102" spans="1:4" x14ac:dyDescent="0.35">
      <c r="A102" t="s">
        <v>95</v>
      </c>
      <c r="B102">
        <v>15</v>
      </c>
      <c r="C102">
        <v>22</v>
      </c>
      <c r="D102">
        <f t="shared" si="1"/>
        <v>18.5</v>
      </c>
    </row>
    <row r="103" spans="1:4" x14ac:dyDescent="0.35">
      <c r="A103" t="s">
        <v>55</v>
      </c>
      <c r="B103">
        <v>22</v>
      </c>
      <c r="C103">
        <v>27</v>
      </c>
      <c r="D103">
        <f t="shared" si="1"/>
        <v>24.5</v>
      </c>
    </row>
    <row r="104" spans="1:4" x14ac:dyDescent="0.35">
      <c r="A104" t="s">
        <v>55</v>
      </c>
      <c r="B104">
        <v>22</v>
      </c>
      <c r="C104">
        <v>27</v>
      </c>
      <c r="D104">
        <f t="shared" si="1"/>
        <v>24.5</v>
      </c>
    </row>
    <row r="105" spans="1:4" x14ac:dyDescent="0.35">
      <c r="A105" t="s">
        <v>55</v>
      </c>
      <c r="B105">
        <v>21</v>
      </c>
      <c r="C105">
        <v>29</v>
      </c>
      <c r="D105">
        <f t="shared" si="1"/>
        <v>25</v>
      </c>
    </row>
    <row r="106" spans="1:4" x14ac:dyDescent="0.35">
      <c r="A106" t="s">
        <v>95</v>
      </c>
      <c r="B106">
        <v>16</v>
      </c>
      <c r="C106">
        <v>25</v>
      </c>
      <c r="D106">
        <f t="shared" si="1"/>
        <v>20.5</v>
      </c>
    </row>
    <row r="107" spans="1:4" x14ac:dyDescent="0.35">
      <c r="A107" t="s">
        <v>95</v>
      </c>
      <c r="B107">
        <v>15</v>
      </c>
      <c r="C107">
        <v>23</v>
      </c>
      <c r="D107">
        <f t="shared" si="1"/>
        <v>19</v>
      </c>
    </row>
    <row r="108" spans="1:4" x14ac:dyDescent="0.35">
      <c r="A108" t="s">
        <v>55</v>
      </c>
      <c r="B108">
        <v>24</v>
      </c>
      <c r="C108">
        <v>30</v>
      </c>
      <c r="D108">
        <f t="shared" si="1"/>
        <v>27</v>
      </c>
    </row>
    <row r="109" spans="1:4" x14ac:dyDescent="0.35">
      <c r="A109" t="s">
        <v>43</v>
      </c>
      <c r="B109">
        <v>21</v>
      </c>
      <c r="C109">
        <v>34</v>
      </c>
      <c r="D109">
        <f t="shared" si="1"/>
        <v>27.5</v>
      </c>
    </row>
    <row r="110" spans="1:4" x14ac:dyDescent="0.35">
      <c r="A110" t="s">
        <v>95</v>
      </c>
      <c r="B110">
        <v>16</v>
      </c>
      <c r="C110">
        <v>25</v>
      </c>
      <c r="D110">
        <f t="shared" si="1"/>
        <v>20.5</v>
      </c>
    </row>
    <row r="111" spans="1:4" x14ac:dyDescent="0.35">
      <c r="A111" t="s">
        <v>55</v>
      </c>
      <c r="B111">
        <v>25</v>
      </c>
      <c r="C111">
        <v>32</v>
      </c>
      <c r="D111">
        <f t="shared" si="1"/>
        <v>28.5</v>
      </c>
    </row>
    <row r="112" spans="1:4" x14ac:dyDescent="0.35">
      <c r="A112" t="s">
        <v>43</v>
      </c>
      <c r="B112">
        <v>21</v>
      </c>
      <c r="C112">
        <v>27</v>
      </c>
      <c r="D112">
        <f t="shared" si="1"/>
        <v>24</v>
      </c>
    </row>
    <row r="113" spans="1:4" x14ac:dyDescent="0.35">
      <c r="A113" t="s">
        <v>43</v>
      </c>
      <c r="B113">
        <v>28</v>
      </c>
      <c r="C113">
        <v>38</v>
      </c>
      <c r="D113">
        <f t="shared" si="1"/>
        <v>33</v>
      </c>
    </row>
    <row r="114" spans="1:4" x14ac:dyDescent="0.35">
      <c r="A114" t="s">
        <v>43</v>
      </c>
      <c r="B114">
        <v>18</v>
      </c>
      <c r="C114">
        <v>27</v>
      </c>
      <c r="D114">
        <f t="shared" si="1"/>
        <v>22.5</v>
      </c>
    </row>
    <row r="115" spans="1:4" x14ac:dyDescent="0.35">
      <c r="A115" t="s">
        <v>43</v>
      </c>
      <c r="B115">
        <v>20</v>
      </c>
      <c r="C115">
        <v>28</v>
      </c>
      <c r="D115">
        <f t="shared" si="1"/>
        <v>24</v>
      </c>
    </row>
    <row r="116" spans="1:4" x14ac:dyDescent="0.35">
      <c r="A116" t="s">
        <v>55</v>
      </c>
      <c r="B116">
        <v>21</v>
      </c>
      <c r="C116">
        <v>29</v>
      </c>
      <c r="D116">
        <f t="shared" si="1"/>
        <v>25</v>
      </c>
    </row>
    <row r="117" spans="1:4" x14ac:dyDescent="0.35">
      <c r="A117" t="s">
        <v>55</v>
      </c>
      <c r="B117">
        <v>16</v>
      </c>
      <c r="C117">
        <v>22</v>
      </c>
      <c r="D117">
        <f t="shared" si="1"/>
        <v>19</v>
      </c>
    </row>
    <row r="118" spans="1:4" x14ac:dyDescent="0.35">
      <c r="A118" t="s">
        <v>55</v>
      </c>
      <c r="B118">
        <v>16</v>
      </c>
      <c r="C118">
        <v>22</v>
      </c>
      <c r="D118">
        <f t="shared" si="1"/>
        <v>19</v>
      </c>
    </row>
    <row r="119" spans="1:4" x14ac:dyDescent="0.35">
      <c r="A119" t="s">
        <v>43</v>
      </c>
      <c r="B119">
        <v>29</v>
      </c>
      <c r="C119">
        <v>37</v>
      </c>
      <c r="D119">
        <f t="shared" si="1"/>
        <v>33</v>
      </c>
    </row>
    <row r="120" spans="1:4" x14ac:dyDescent="0.35">
      <c r="A120" t="s">
        <v>55</v>
      </c>
      <c r="B120">
        <v>25</v>
      </c>
      <c r="C120">
        <v>32</v>
      </c>
      <c r="D120">
        <f t="shared" si="1"/>
        <v>28.5</v>
      </c>
    </row>
    <row r="121" spans="1:4" x14ac:dyDescent="0.35">
      <c r="A121" t="s">
        <v>55</v>
      </c>
      <c r="B121">
        <v>19</v>
      </c>
      <c r="C121">
        <v>26</v>
      </c>
      <c r="D121">
        <f t="shared" si="1"/>
        <v>22.5</v>
      </c>
    </row>
    <row r="122" spans="1:4" x14ac:dyDescent="0.35">
      <c r="A122" t="s">
        <v>55</v>
      </c>
      <c r="B122">
        <v>21</v>
      </c>
      <c r="C122">
        <v>26</v>
      </c>
      <c r="D122">
        <f t="shared" si="1"/>
        <v>23.5</v>
      </c>
    </row>
    <row r="123" spans="1:4" x14ac:dyDescent="0.35">
      <c r="A123" t="s">
        <v>55</v>
      </c>
      <c r="B123">
        <v>19</v>
      </c>
      <c r="C123">
        <v>26</v>
      </c>
      <c r="D123">
        <f t="shared" si="1"/>
        <v>22.5</v>
      </c>
    </row>
    <row r="124" spans="1:4" x14ac:dyDescent="0.35">
      <c r="A124" t="s">
        <v>43</v>
      </c>
      <c r="B124">
        <v>18</v>
      </c>
      <c r="C124">
        <v>26</v>
      </c>
      <c r="D124">
        <f t="shared" si="1"/>
        <v>22</v>
      </c>
    </row>
    <row r="125" spans="1:4" x14ac:dyDescent="0.35">
      <c r="A125" t="s">
        <v>43</v>
      </c>
      <c r="B125">
        <v>18</v>
      </c>
      <c r="C125">
        <v>26</v>
      </c>
      <c r="D125">
        <f t="shared" si="1"/>
        <v>22</v>
      </c>
    </row>
    <row r="126" spans="1:4" x14ac:dyDescent="0.35">
      <c r="A126" t="s">
        <v>55</v>
      </c>
      <c r="B126">
        <v>16</v>
      </c>
      <c r="C126">
        <v>21</v>
      </c>
      <c r="D126">
        <f t="shared" si="1"/>
        <v>18.5</v>
      </c>
    </row>
    <row r="127" spans="1:4" x14ac:dyDescent="0.35">
      <c r="A127" t="s">
        <v>43</v>
      </c>
      <c r="B127">
        <v>18</v>
      </c>
      <c r="C127">
        <v>26</v>
      </c>
      <c r="D127">
        <f t="shared" si="1"/>
        <v>22</v>
      </c>
    </row>
    <row r="128" spans="1:4" x14ac:dyDescent="0.35">
      <c r="A128" t="s">
        <v>55</v>
      </c>
      <c r="B128">
        <v>14</v>
      </c>
      <c r="C128">
        <v>19</v>
      </c>
      <c r="D128">
        <f t="shared" si="1"/>
        <v>16.5</v>
      </c>
    </row>
    <row r="129" spans="1:4" x14ac:dyDescent="0.35">
      <c r="A129" t="s">
        <v>95</v>
      </c>
      <c r="B129">
        <v>21</v>
      </c>
      <c r="C129">
        <v>25</v>
      </c>
      <c r="D129">
        <f t="shared" si="1"/>
        <v>23</v>
      </c>
    </row>
    <row r="130" spans="1:4" x14ac:dyDescent="0.35">
      <c r="A130" t="s">
        <v>55</v>
      </c>
      <c r="B130">
        <v>16</v>
      </c>
      <c r="C130">
        <v>20</v>
      </c>
      <c r="D130">
        <f t="shared" si="1"/>
        <v>18</v>
      </c>
    </row>
    <row r="131" spans="1:4" x14ac:dyDescent="0.35">
      <c r="A131" t="s">
        <v>55</v>
      </c>
      <c r="B131">
        <v>21</v>
      </c>
      <c r="C131">
        <v>25</v>
      </c>
      <c r="D131">
        <f t="shared" ref="D131:D194" si="2">AVERAGE(B131,C131)</f>
        <v>23</v>
      </c>
    </row>
    <row r="132" spans="1:4" x14ac:dyDescent="0.35">
      <c r="A132" t="s">
        <v>55</v>
      </c>
      <c r="B132">
        <v>19</v>
      </c>
      <c r="C132">
        <v>26</v>
      </c>
      <c r="D132">
        <f t="shared" si="2"/>
        <v>22.5</v>
      </c>
    </row>
    <row r="133" spans="1:4" x14ac:dyDescent="0.35">
      <c r="A133" t="s">
        <v>55</v>
      </c>
      <c r="B133">
        <v>21</v>
      </c>
      <c r="C133">
        <v>28</v>
      </c>
      <c r="D133">
        <f t="shared" si="2"/>
        <v>24.5</v>
      </c>
    </row>
    <row r="134" spans="1:4" x14ac:dyDescent="0.35">
      <c r="A134" t="s">
        <v>55</v>
      </c>
      <c r="B134">
        <v>15</v>
      </c>
      <c r="C134">
        <v>22</v>
      </c>
      <c r="D134">
        <f t="shared" si="2"/>
        <v>18.5</v>
      </c>
    </row>
    <row r="135" spans="1:4" x14ac:dyDescent="0.35">
      <c r="A135" t="s">
        <v>55</v>
      </c>
      <c r="B135">
        <v>17</v>
      </c>
      <c r="C135">
        <v>23</v>
      </c>
      <c r="D135">
        <f t="shared" si="2"/>
        <v>20</v>
      </c>
    </row>
    <row r="136" spans="1:4" x14ac:dyDescent="0.35">
      <c r="A136" t="s">
        <v>43</v>
      </c>
      <c r="B136">
        <v>20</v>
      </c>
      <c r="C136">
        <v>27</v>
      </c>
      <c r="D136">
        <f t="shared" si="2"/>
        <v>23.5</v>
      </c>
    </row>
    <row r="137" spans="1:4" x14ac:dyDescent="0.35">
      <c r="A137" t="s">
        <v>55</v>
      </c>
      <c r="B137">
        <v>13</v>
      </c>
      <c r="C137">
        <v>17</v>
      </c>
      <c r="D137">
        <f t="shared" si="2"/>
        <v>15</v>
      </c>
    </row>
    <row r="138" spans="1:4" x14ac:dyDescent="0.35">
      <c r="A138" t="s">
        <v>55</v>
      </c>
      <c r="B138">
        <v>14</v>
      </c>
      <c r="C138">
        <v>19</v>
      </c>
      <c r="D138">
        <f t="shared" si="2"/>
        <v>16.5</v>
      </c>
    </row>
    <row r="139" spans="1:4" x14ac:dyDescent="0.35">
      <c r="A139" t="s">
        <v>95</v>
      </c>
      <c r="B139">
        <v>19</v>
      </c>
      <c r="C139">
        <v>30</v>
      </c>
      <c r="D139">
        <f t="shared" si="2"/>
        <v>24.5</v>
      </c>
    </row>
    <row r="140" spans="1:4" x14ac:dyDescent="0.35">
      <c r="A140" t="s">
        <v>95</v>
      </c>
      <c r="B140">
        <v>19</v>
      </c>
      <c r="C140">
        <v>30</v>
      </c>
      <c r="D140">
        <f t="shared" si="2"/>
        <v>24.5</v>
      </c>
    </row>
    <row r="141" spans="1:4" x14ac:dyDescent="0.35">
      <c r="A141" t="s">
        <v>43</v>
      </c>
      <c r="B141">
        <v>30</v>
      </c>
      <c r="C141">
        <v>39</v>
      </c>
      <c r="D141">
        <f t="shared" si="2"/>
        <v>34.5</v>
      </c>
    </row>
    <row r="142" spans="1:4" x14ac:dyDescent="0.35">
      <c r="A142" t="s">
        <v>95</v>
      </c>
      <c r="B142">
        <v>17</v>
      </c>
      <c r="C142">
        <v>25</v>
      </c>
      <c r="D142">
        <f t="shared" si="2"/>
        <v>21</v>
      </c>
    </row>
    <row r="143" spans="1:4" x14ac:dyDescent="0.35">
      <c r="A143" t="s">
        <v>43</v>
      </c>
      <c r="B143">
        <v>20</v>
      </c>
      <c r="C143">
        <v>27</v>
      </c>
      <c r="D143">
        <f t="shared" si="2"/>
        <v>23.5</v>
      </c>
    </row>
    <row r="144" spans="1:4" x14ac:dyDescent="0.35">
      <c r="A144" t="s">
        <v>55</v>
      </c>
      <c r="B144">
        <v>20</v>
      </c>
      <c r="C144">
        <v>26</v>
      </c>
      <c r="D144">
        <f t="shared" si="2"/>
        <v>23</v>
      </c>
    </row>
    <row r="145" spans="1:4" x14ac:dyDescent="0.35">
      <c r="A145" t="s">
        <v>43</v>
      </c>
      <c r="B145">
        <v>20</v>
      </c>
      <c r="C145">
        <v>27</v>
      </c>
      <c r="D145">
        <f t="shared" si="2"/>
        <v>23.5</v>
      </c>
    </row>
    <row r="146" spans="1:4" x14ac:dyDescent="0.35">
      <c r="A146" t="s">
        <v>55</v>
      </c>
      <c r="B146">
        <v>18</v>
      </c>
      <c r="C146">
        <v>24</v>
      </c>
      <c r="D146">
        <f t="shared" si="2"/>
        <v>21</v>
      </c>
    </row>
    <row r="147" spans="1:4" x14ac:dyDescent="0.35">
      <c r="A147" t="s">
        <v>43</v>
      </c>
      <c r="B147">
        <v>25</v>
      </c>
      <c r="C147">
        <v>36</v>
      </c>
      <c r="D147">
        <f t="shared" si="2"/>
        <v>30.5</v>
      </c>
    </row>
    <row r="148" spans="1:4" x14ac:dyDescent="0.35">
      <c r="A148" t="s">
        <v>43</v>
      </c>
      <c r="B148">
        <v>20</v>
      </c>
      <c r="C148">
        <v>27</v>
      </c>
      <c r="D148">
        <f t="shared" si="2"/>
        <v>23.5</v>
      </c>
    </row>
    <row r="149" spans="1:4" x14ac:dyDescent="0.35">
      <c r="A149" t="s">
        <v>55</v>
      </c>
      <c r="B149">
        <v>19</v>
      </c>
      <c r="C149">
        <v>26</v>
      </c>
      <c r="D149">
        <f t="shared" si="2"/>
        <v>22.5</v>
      </c>
    </row>
    <row r="150" spans="1:4" x14ac:dyDescent="0.35">
      <c r="A150" t="s">
        <v>43</v>
      </c>
      <c r="B150">
        <v>22</v>
      </c>
      <c r="C150">
        <v>29</v>
      </c>
      <c r="D150">
        <f t="shared" si="2"/>
        <v>25.5</v>
      </c>
    </row>
    <row r="151" spans="1:4" x14ac:dyDescent="0.35">
      <c r="A151" t="s">
        <v>55</v>
      </c>
      <c r="B151">
        <v>14</v>
      </c>
      <c r="C151">
        <v>18</v>
      </c>
      <c r="D151">
        <f t="shared" si="2"/>
        <v>16</v>
      </c>
    </row>
    <row r="152" spans="1:4" x14ac:dyDescent="0.35">
      <c r="A152" t="s">
        <v>95</v>
      </c>
      <c r="B152">
        <v>16</v>
      </c>
      <c r="C152">
        <v>24</v>
      </c>
      <c r="D152">
        <f t="shared" si="2"/>
        <v>20</v>
      </c>
    </row>
    <row r="153" spans="1:4" x14ac:dyDescent="0.35">
      <c r="A153" t="s">
        <v>95</v>
      </c>
      <c r="B153">
        <v>16</v>
      </c>
      <c r="C153">
        <v>21</v>
      </c>
      <c r="D153">
        <f t="shared" si="2"/>
        <v>18.5</v>
      </c>
    </row>
    <row r="154" spans="1:4" x14ac:dyDescent="0.35">
      <c r="A154" t="s">
        <v>95</v>
      </c>
      <c r="B154">
        <v>23</v>
      </c>
      <c r="C154">
        <v>35</v>
      </c>
      <c r="D154">
        <f t="shared" si="2"/>
        <v>29</v>
      </c>
    </row>
    <row r="155" spans="1:4" x14ac:dyDescent="0.35">
      <c r="A155" t="s">
        <v>55</v>
      </c>
      <c r="B155">
        <v>17</v>
      </c>
      <c r="C155">
        <v>22</v>
      </c>
      <c r="D155">
        <f t="shared" si="2"/>
        <v>19.5</v>
      </c>
    </row>
    <row r="156" spans="1:4" x14ac:dyDescent="0.35">
      <c r="A156" t="s">
        <v>55</v>
      </c>
      <c r="B156">
        <v>19</v>
      </c>
      <c r="C156">
        <v>24</v>
      </c>
      <c r="D156">
        <f t="shared" si="2"/>
        <v>21.5</v>
      </c>
    </row>
    <row r="157" spans="1:4" x14ac:dyDescent="0.35">
      <c r="A157" t="s">
        <v>55</v>
      </c>
      <c r="B157">
        <v>23</v>
      </c>
      <c r="C157">
        <v>34</v>
      </c>
      <c r="D157">
        <f t="shared" si="2"/>
        <v>28.5</v>
      </c>
    </row>
    <row r="158" spans="1:4" x14ac:dyDescent="0.35">
      <c r="A158" t="s">
        <v>95</v>
      </c>
      <c r="B158">
        <v>15</v>
      </c>
      <c r="C158">
        <v>23</v>
      </c>
      <c r="D158">
        <f t="shared" si="2"/>
        <v>19</v>
      </c>
    </row>
    <row r="159" spans="1:4" x14ac:dyDescent="0.35">
      <c r="A159" t="s">
        <v>55</v>
      </c>
      <c r="B159">
        <v>19</v>
      </c>
      <c r="C159">
        <v>24</v>
      </c>
      <c r="D159">
        <f t="shared" si="2"/>
        <v>21.5</v>
      </c>
    </row>
    <row r="160" spans="1:4" x14ac:dyDescent="0.35">
      <c r="A160" t="s">
        <v>55</v>
      </c>
      <c r="B160">
        <v>25</v>
      </c>
      <c r="C160">
        <v>33</v>
      </c>
      <c r="D160">
        <f t="shared" si="2"/>
        <v>29</v>
      </c>
    </row>
    <row r="161" spans="1:4" x14ac:dyDescent="0.35">
      <c r="A161" t="s">
        <v>55</v>
      </c>
      <c r="B161">
        <v>23</v>
      </c>
      <c r="C161">
        <v>34</v>
      </c>
      <c r="D161">
        <f t="shared" si="2"/>
        <v>28.5</v>
      </c>
    </row>
    <row r="162" spans="1:4" x14ac:dyDescent="0.35">
      <c r="A162" t="s">
        <v>55</v>
      </c>
      <c r="B162">
        <v>18</v>
      </c>
      <c r="C162">
        <v>24</v>
      </c>
      <c r="D162">
        <f t="shared" si="2"/>
        <v>21</v>
      </c>
    </row>
    <row r="163" spans="1:4" x14ac:dyDescent="0.35">
      <c r="A163" t="s">
        <v>55</v>
      </c>
      <c r="B163">
        <v>21</v>
      </c>
      <c r="C163">
        <v>27</v>
      </c>
      <c r="D163">
        <f t="shared" si="2"/>
        <v>24</v>
      </c>
    </row>
    <row r="164" spans="1:4" x14ac:dyDescent="0.35">
      <c r="A164" t="s">
        <v>55</v>
      </c>
      <c r="B164">
        <v>21</v>
      </c>
      <c r="C164">
        <v>27</v>
      </c>
      <c r="D164">
        <f t="shared" si="2"/>
        <v>24</v>
      </c>
    </row>
    <row r="165" spans="1:4" x14ac:dyDescent="0.35">
      <c r="A165" t="s">
        <v>55</v>
      </c>
      <c r="B165">
        <v>127</v>
      </c>
      <c r="C165">
        <v>114</v>
      </c>
      <c r="D165">
        <f t="shared" si="2"/>
        <v>120.5</v>
      </c>
    </row>
    <row r="166" spans="1:4" x14ac:dyDescent="0.35">
      <c r="A166" t="s">
        <v>55</v>
      </c>
      <c r="B166">
        <v>17</v>
      </c>
      <c r="C166">
        <v>27</v>
      </c>
      <c r="D166">
        <f t="shared" si="2"/>
        <v>22</v>
      </c>
    </row>
    <row r="167" spans="1:4" x14ac:dyDescent="0.35">
      <c r="A167" t="s">
        <v>55</v>
      </c>
      <c r="B167">
        <v>17</v>
      </c>
      <c r="C167">
        <v>22</v>
      </c>
      <c r="D167">
        <f t="shared" si="2"/>
        <v>19.5</v>
      </c>
    </row>
    <row r="168" spans="1:4" x14ac:dyDescent="0.35">
      <c r="A168" t="s">
        <v>55</v>
      </c>
      <c r="B168">
        <v>18</v>
      </c>
      <c r="C168">
        <v>25</v>
      </c>
      <c r="D168">
        <f t="shared" si="2"/>
        <v>21.5</v>
      </c>
    </row>
    <row r="169" spans="1:4" x14ac:dyDescent="0.35">
      <c r="A169" t="s">
        <v>55</v>
      </c>
      <c r="B169">
        <v>19</v>
      </c>
      <c r="C169">
        <v>26</v>
      </c>
      <c r="D169">
        <f t="shared" si="2"/>
        <v>22.5</v>
      </c>
    </row>
    <row r="170" spans="1:4" x14ac:dyDescent="0.35">
      <c r="A170" t="s">
        <v>95</v>
      </c>
      <c r="B170">
        <v>17</v>
      </c>
      <c r="C170">
        <v>26</v>
      </c>
      <c r="D170">
        <f t="shared" si="2"/>
        <v>21.5</v>
      </c>
    </row>
    <row r="171" spans="1:4" x14ac:dyDescent="0.35">
      <c r="A171" t="s">
        <v>55</v>
      </c>
      <c r="B171">
        <v>18</v>
      </c>
      <c r="C171">
        <v>22</v>
      </c>
      <c r="D171">
        <f t="shared" si="2"/>
        <v>20</v>
      </c>
    </row>
    <row r="172" spans="1:4" x14ac:dyDescent="0.35">
      <c r="A172" t="s">
        <v>55</v>
      </c>
      <c r="B172">
        <v>19</v>
      </c>
      <c r="C172">
        <v>26</v>
      </c>
      <c r="D172">
        <f t="shared" si="2"/>
        <v>22.5</v>
      </c>
    </row>
    <row r="173" spans="1:4" x14ac:dyDescent="0.35">
      <c r="A173" t="s">
        <v>55</v>
      </c>
      <c r="B173">
        <v>131</v>
      </c>
      <c r="C173">
        <v>117</v>
      </c>
      <c r="D173">
        <f t="shared" si="2"/>
        <v>124</v>
      </c>
    </row>
    <row r="174" spans="1:4" x14ac:dyDescent="0.35">
      <c r="A174" t="s">
        <v>95</v>
      </c>
      <c r="B174">
        <v>20</v>
      </c>
      <c r="C174">
        <v>28</v>
      </c>
      <c r="D174">
        <f t="shared" si="2"/>
        <v>24</v>
      </c>
    </row>
    <row r="175" spans="1:4" x14ac:dyDescent="0.35">
      <c r="A175" t="s">
        <v>43</v>
      </c>
      <c r="B175">
        <v>17</v>
      </c>
      <c r="C175">
        <v>25</v>
      </c>
      <c r="D175">
        <f t="shared" si="2"/>
        <v>21</v>
      </c>
    </row>
    <row r="176" spans="1:4" x14ac:dyDescent="0.35">
      <c r="A176" t="s">
        <v>55</v>
      </c>
      <c r="B176">
        <v>17</v>
      </c>
      <c r="C176">
        <v>20</v>
      </c>
      <c r="D176">
        <f t="shared" si="2"/>
        <v>18.5</v>
      </c>
    </row>
    <row r="177" spans="1:4" x14ac:dyDescent="0.35">
      <c r="A177" t="s">
        <v>55</v>
      </c>
      <c r="B177">
        <v>26</v>
      </c>
      <c r="C177">
        <v>33</v>
      </c>
      <c r="D177">
        <f t="shared" si="2"/>
        <v>29.5</v>
      </c>
    </row>
    <row r="178" spans="1:4" x14ac:dyDescent="0.35">
      <c r="A178" t="s">
        <v>43</v>
      </c>
      <c r="B178">
        <v>19</v>
      </c>
      <c r="C178">
        <v>26</v>
      </c>
      <c r="D178">
        <f t="shared" si="2"/>
        <v>22.5</v>
      </c>
    </row>
    <row r="179" spans="1:4" x14ac:dyDescent="0.35">
      <c r="A179" t="s">
        <v>55</v>
      </c>
      <c r="B179">
        <v>127</v>
      </c>
      <c r="C179">
        <v>114</v>
      </c>
      <c r="D179">
        <f t="shared" si="2"/>
        <v>120.5</v>
      </c>
    </row>
    <row r="180" spans="1:4" x14ac:dyDescent="0.35">
      <c r="A180" t="s">
        <v>95</v>
      </c>
      <c r="B180">
        <v>23</v>
      </c>
      <c r="C180">
        <v>30</v>
      </c>
      <c r="D180">
        <f t="shared" si="2"/>
        <v>26.5</v>
      </c>
    </row>
    <row r="181" spans="1:4" x14ac:dyDescent="0.35">
      <c r="A181" t="s">
        <v>95</v>
      </c>
      <c r="B181">
        <v>23</v>
      </c>
      <c r="C181">
        <v>30</v>
      </c>
      <c r="D181">
        <f t="shared" si="2"/>
        <v>26.5</v>
      </c>
    </row>
    <row r="182" spans="1:4" x14ac:dyDescent="0.35">
      <c r="A182" t="s">
        <v>55</v>
      </c>
      <c r="B182">
        <v>17</v>
      </c>
      <c r="C182">
        <v>22</v>
      </c>
      <c r="D182">
        <f t="shared" si="2"/>
        <v>19.5</v>
      </c>
    </row>
    <row r="183" spans="1:4" x14ac:dyDescent="0.35">
      <c r="A183" t="s">
        <v>43</v>
      </c>
      <c r="B183">
        <v>31</v>
      </c>
      <c r="C183">
        <v>40</v>
      </c>
      <c r="D183">
        <f t="shared" si="2"/>
        <v>35.5</v>
      </c>
    </row>
    <row r="184" spans="1:4" x14ac:dyDescent="0.35">
      <c r="A184" t="s">
        <v>55</v>
      </c>
      <c r="B184">
        <v>20</v>
      </c>
      <c r="C184">
        <v>26</v>
      </c>
      <c r="D184">
        <f t="shared" si="2"/>
        <v>23</v>
      </c>
    </row>
    <row r="185" spans="1:4" x14ac:dyDescent="0.35">
      <c r="A185" t="s">
        <v>43</v>
      </c>
      <c r="B185">
        <v>31</v>
      </c>
      <c r="C185">
        <v>40</v>
      </c>
      <c r="D185">
        <f t="shared" si="2"/>
        <v>35.5</v>
      </c>
    </row>
    <row r="186" spans="1:4" x14ac:dyDescent="0.35">
      <c r="A186" t="s">
        <v>55</v>
      </c>
      <c r="B186">
        <v>17</v>
      </c>
      <c r="C186">
        <v>20</v>
      </c>
      <c r="D186">
        <f t="shared" si="2"/>
        <v>18.5</v>
      </c>
    </row>
    <row r="187" spans="1:4" x14ac:dyDescent="0.35">
      <c r="A187" t="s">
        <v>95</v>
      </c>
      <c r="B187">
        <v>17</v>
      </c>
      <c r="C187">
        <v>23</v>
      </c>
      <c r="D187">
        <f t="shared" si="2"/>
        <v>20</v>
      </c>
    </row>
    <row r="188" spans="1:4" x14ac:dyDescent="0.35">
      <c r="A188" t="s">
        <v>55</v>
      </c>
      <c r="B188">
        <v>19</v>
      </c>
      <c r="C188">
        <v>26</v>
      </c>
      <c r="D188">
        <f t="shared" si="2"/>
        <v>22.5</v>
      </c>
    </row>
    <row r="189" spans="1:4" x14ac:dyDescent="0.35">
      <c r="A189" t="s">
        <v>55</v>
      </c>
      <c r="B189">
        <v>19</v>
      </c>
      <c r="C189">
        <v>26</v>
      </c>
      <c r="D189">
        <f t="shared" si="2"/>
        <v>22.5</v>
      </c>
    </row>
    <row r="190" spans="1:4" x14ac:dyDescent="0.35">
      <c r="A190" t="s">
        <v>55</v>
      </c>
      <c r="B190">
        <v>24</v>
      </c>
      <c r="C190">
        <v>32</v>
      </c>
      <c r="D190">
        <f t="shared" si="2"/>
        <v>28</v>
      </c>
    </row>
    <row r="191" spans="1:4" x14ac:dyDescent="0.35">
      <c r="A191" t="s">
        <v>55</v>
      </c>
      <c r="B191">
        <v>26</v>
      </c>
      <c r="C191">
        <v>33</v>
      </c>
      <c r="D191">
        <f t="shared" si="2"/>
        <v>29.5</v>
      </c>
    </row>
    <row r="192" spans="1:4" x14ac:dyDescent="0.35">
      <c r="A192" t="s">
        <v>55</v>
      </c>
      <c r="B192">
        <v>21</v>
      </c>
      <c r="C192">
        <v>28</v>
      </c>
      <c r="D192">
        <f t="shared" si="2"/>
        <v>24.5</v>
      </c>
    </row>
    <row r="193" spans="1:4" x14ac:dyDescent="0.35">
      <c r="A193" t="s">
        <v>55</v>
      </c>
      <c r="B193">
        <v>20</v>
      </c>
      <c r="C193">
        <v>26</v>
      </c>
      <c r="D193">
        <f t="shared" si="2"/>
        <v>23</v>
      </c>
    </row>
    <row r="194" spans="1:4" x14ac:dyDescent="0.35">
      <c r="A194" t="s">
        <v>55</v>
      </c>
      <c r="B194">
        <v>19</v>
      </c>
      <c r="C194">
        <v>22</v>
      </c>
      <c r="D194">
        <f t="shared" si="2"/>
        <v>20.5</v>
      </c>
    </row>
    <row r="195" spans="1:4" x14ac:dyDescent="0.35">
      <c r="A195" t="s">
        <v>55</v>
      </c>
      <c r="B195">
        <v>29</v>
      </c>
      <c r="C195">
        <v>28</v>
      </c>
      <c r="D195">
        <f t="shared" ref="D195:D258" si="3">AVERAGE(B195,C195)</f>
        <v>28.5</v>
      </c>
    </row>
    <row r="196" spans="1:4" x14ac:dyDescent="0.35">
      <c r="A196" t="s">
        <v>55</v>
      </c>
      <c r="B196">
        <v>26</v>
      </c>
      <c r="C196">
        <v>33</v>
      </c>
      <c r="D196">
        <f t="shared" si="3"/>
        <v>29.5</v>
      </c>
    </row>
    <row r="197" spans="1:4" x14ac:dyDescent="0.35">
      <c r="A197" t="s">
        <v>43</v>
      </c>
      <c r="B197">
        <v>22</v>
      </c>
      <c r="C197">
        <v>29</v>
      </c>
      <c r="D197">
        <f t="shared" si="3"/>
        <v>25.5</v>
      </c>
    </row>
    <row r="198" spans="1:4" x14ac:dyDescent="0.35">
      <c r="A198" t="s">
        <v>43</v>
      </c>
      <c r="B198">
        <v>22</v>
      </c>
      <c r="C198">
        <v>29</v>
      </c>
      <c r="D198">
        <f t="shared" si="3"/>
        <v>25.5</v>
      </c>
    </row>
    <row r="199" spans="1:4" x14ac:dyDescent="0.35">
      <c r="A199" t="s">
        <v>55</v>
      </c>
      <c r="B199">
        <v>23</v>
      </c>
      <c r="C199">
        <v>31</v>
      </c>
      <c r="D199">
        <f t="shared" si="3"/>
        <v>27</v>
      </c>
    </row>
    <row r="200" spans="1:4" x14ac:dyDescent="0.35">
      <c r="A200" t="s">
        <v>95</v>
      </c>
      <c r="B200">
        <v>21</v>
      </c>
      <c r="C200">
        <v>26</v>
      </c>
      <c r="D200">
        <f t="shared" si="3"/>
        <v>23.5</v>
      </c>
    </row>
    <row r="201" spans="1:4" x14ac:dyDescent="0.35">
      <c r="A201" t="s">
        <v>43</v>
      </c>
      <c r="B201">
        <v>25</v>
      </c>
      <c r="C201">
        <v>31</v>
      </c>
      <c r="D201">
        <f t="shared" si="3"/>
        <v>28</v>
      </c>
    </row>
    <row r="202" spans="1:4" x14ac:dyDescent="0.35">
      <c r="A202" t="s">
        <v>55</v>
      </c>
      <c r="B202">
        <v>17</v>
      </c>
      <c r="C202">
        <v>20</v>
      </c>
      <c r="D202">
        <f t="shared" si="3"/>
        <v>18.5</v>
      </c>
    </row>
    <row r="203" spans="1:4" x14ac:dyDescent="0.35">
      <c r="A203" t="s">
        <v>55</v>
      </c>
      <c r="B203">
        <v>18</v>
      </c>
      <c r="C203">
        <v>25</v>
      </c>
      <c r="D203">
        <f t="shared" si="3"/>
        <v>21.5</v>
      </c>
    </row>
    <row r="204" spans="1:4" x14ac:dyDescent="0.35">
      <c r="A204" t="s">
        <v>95</v>
      </c>
      <c r="B204">
        <v>19</v>
      </c>
      <c r="C204">
        <v>30</v>
      </c>
      <c r="D204">
        <f t="shared" si="3"/>
        <v>24.5</v>
      </c>
    </row>
    <row r="205" spans="1:4" x14ac:dyDescent="0.35">
      <c r="A205" t="s">
        <v>55</v>
      </c>
      <c r="B205">
        <v>118</v>
      </c>
      <c r="C205">
        <v>107</v>
      </c>
      <c r="D205">
        <f t="shared" si="3"/>
        <v>112.5</v>
      </c>
    </row>
    <row r="206" spans="1:4" x14ac:dyDescent="0.35">
      <c r="A206" t="s">
        <v>55</v>
      </c>
      <c r="B206">
        <v>17</v>
      </c>
      <c r="C206">
        <v>22</v>
      </c>
      <c r="D206">
        <f t="shared" si="3"/>
        <v>19.5</v>
      </c>
    </row>
    <row r="207" spans="1:4" x14ac:dyDescent="0.35">
      <c r="A207" t="s">
        <v>95</v>
      </c>
      <c r="B207">
        <v>19</v>
      </c>
      <c r="C207">
        <v>30</v>
      </c>
      <c r="D207">
        <f t="shared" si="3"/>
        <v>24.5</v>
      </c>
    </row>
    <row r="208" spans="1:4" x14ac:dyDescent="0.35">
      <c r="A208" t="s">
        <v>55</v>
      </c>
      <c r="B208">
        <v>18</v>
      </c>
      <c r="C208">
        <v>23</v>
      </c>
      <c r="D208">
        <f t="shared" si="3"/>
        <v>20.5</v>
      </c>
    </row>
    <row r="209" spans="1:4" x14ac:dyDescent="0.35">
      <c r="A209" t="s">
        <v>55</v>
      </c>
      <c r="B209">
        <v>25</v>
      </c>
      <c r="C209">
        <v>34</v>
      </c>
      <c r="D209">
        <f t="shared" si="3"/>
        <v>29.5</v>
      </c>
    </row>
    <row r="210" spans="1:4" x14ac:dyDescent="0.35">
      <c r="A210" t="s">
        <v>43</v>
      </c>
      <c r="B210">
        <v>28</v>
      </c>
      <c r="C210">
        <v>34</v>
      </c>
      <c r="D210">
        <f t="shared" si="3"/>
        <v>31</v>
      </c>
    </row>
    <row r="211" spans="1:4" x14ac:dyDescent="0.35">
      <c r="A211" t="s">
        <v>55</v>
      </c>
      <c r="B211">
        <v>17</v>
      </c>
      <c r="C211">
        <v>21</v>
      </c>
      <c r="D211">
        <f t="shared" si="3"/>
        <v>19</v>
      </c>
    </row>
    <row r="212" spans="1:4" x14ac:dyDescent="0.35">
      <c r="A212" t="s">
        <v>43</v>
      </c>
      <c r="B212">
        <v>20</v>
      </c>
      <c r="C212">
        <v>27</v>
      </c>
      <c r="D212">
        <f t="shared" si="3"/>
        <v>23.5</v>
      </c>
    </row>
    <row r="213" spans="1:4" x14ac:dyDescent="0.35">
      <c r="A213" t="s">
        <v>55</v>
      </c>
      <c r="B213">
        <v>28</v>
      </c>
      <c r="C213">
        <v>38</v>
      </c>
      <c r="D213">
        <f t="shared" si="3"/>
        <v>33</v>
      </c>
    </row>
    <row r="214" spans="1:4" x14ac:dyDescent="0.35">
      <c r="A214" t="s">
        <v>43</v>
      </c>
      <c r="B214">
        <v>23</v>
      </c>
      <c r="C214">
        <v>23</v>
      </c>
      <c r="D214">
        <f t="shared" si="3"/>
        <v>23</v>
      </c>
    </row>
    <row r="215" spans="1:4" x14ac:dyDescent="0.35">
      <c r="A215" t="s">
        <v>55</v>
      </c>
      <c r="B215">
        <v>18</v>
      </c>
      <c r="C215">
        <v>22</v>
      </c>
      <c r="D215">
        <f t="shared" si="3"/>
        <v>20</v>
      </c>
    </row>
    <row r="216" spans="1:4" x14ac:dyDescent="0.35">
      <c r="A216" t="s">
        <v>55</v>
      </c>
      <c r="B216">
        <v>27</v>
      </c>
      <c r="C216">
        <v>33</v>
      </c>
      <c r="D216">
        <f t="shared" si="3"/>
        <v>30</v>
      </c>
    </row>
    <row r="217" spans="1:4" x14ac:dyDescent="0.35">
      <c r="A217" t="s">
        <v>95</v>
      </c>
      <c r="B217">
        <v>17</v>
      </c>
      <c r="C217">
        <v>21</v>
      </c>
      <c r="D217">
        <f t="shared" si="3"/>
        <v>19</v>
      </c>
    </row>
    <row r="218" spans="1:4" x14ac:dyDescent="0.35">
      <c r="A218" t="s">
        <v>43</v>
      </c>
      <c r="B218">
        <v>19</v>
      </c>
      <c r="C218">
        <v>28</v>
      </c>
      <c r="D218">
        <f t="shared" si="3"/>
        <v>23.5</v>
      </c>
    </row>
    <row r="219" spans="1:4" x14ac:dyDescent="0.35">
      <c r="A219" t="s">
        <v>55</v>
      </c>
      <c r="B219">
        <v>15</v>
      </c>
      <c r="C219">
        <v>21</v>
      </c>
      <c r="D219">
        <f t="shared" si="3"/>
        <v>18</v>
      </c>
    </row>
    <row r="220" spans="1:4" x14ac:dyDescent="0.35">
      <c r="A220" t="s">
        <v>55</v>
      </c>
      <c r="B220">
        <v>14</v>
      </c>
      <c r="C220">
        <v>20</v>
      </c>
      <c r="D220">
        <f t="shared" si="3"/>
        <v>17</v>
      </c>
    </row>
    <row r="221" spans="1:4" x14ac:dyDescent="0.35">
      <c r="A221" t="s">
        <v>55</v>
      </c>
      <c r="B221">
        <v>25</v>
      </c>
      <c r="C221">
        <v>32</v>
      </c>
      <c r="D221">
        <f t="shared" si="3"/>
        <v>28.5</v>
      </c>
    </row>
    <row r="222" spans="1:4" x14ac:dyDescent="0.35">
      <c r="A222" t="s">
        <v>55</v>
      </c>
      <c r="B222">
        <v>16</v>
      </c>
      <c r="C222">
        <v>22</v>
      </c>
      <c r="D222">
        <f t="shared" si="3"/>
        <v>19</v>
      </c>
    </row>
    <row r="223" spans="1:4" x14ac:dyDescent="0.35">
      <c r="A223" t="s">
        <v>43</v>
      </c>
      <c r="B223">
        <v>23</v>
      </c>
      <c r="C223">
        <v>33</v>
      </c>
      <c r="D223">
        <f t="shared" si="3"/>
        <v>28</v>
      </c>
    </row>
    <row r="224" spans="1:4" x14ac:dyDescent="0.35">
      <c r="A224" t="s">
        <v>55</v>
      </c>
      <c r="B224">
        <v>17</v>
      </c>
      <c r="C224">
        <v>20</v>
      </c>
      <c r="D224">
        <f t="shared" si="3"/>
        <v>18.5</v>
      </c>
    </row>
    <row r="225" spans="1:4" x14ac:dyDescent="0.35">
      <c r="A225" t="s">
        <v>43</v>
      </c>
      <c r="B225">
        <v>23</v>
      </c>
      <c r="C225">
        <v>30</v>
      </c>
      <c r="D225">
        <f t="shared" si="3"/>
        <v>26.5</v>
      </c>
    </row>
    <row r="226" spans="1:4" x14ac:dyDescent="0.35">
      <c r="A226" t="s">
        <v>43</v>
      </c>
      <c r="B226">
        <v>30</v>
      </c>
      <c r="C226">
        <v>38</v>
      </c>
      <c r="D226">
        <f t="shared" si="3"/>
        <v>34</v>
      </c>
    </row>
    <row r="227" spans="1:4" x14ac:dyDescent="0.35">
      <c r="A227" t="s">
        <v>55</v>
      </c>
      <c r="B227">
        <v>19</v>
      </c>
      <c r="C227">
        <v>26</v>
      </c>
      <c r="D227">
        <f t="shared" si="3"/>
        <v>22.5</v>
      </c>
    </row>
    <row r="228" spans="1:4" x14ac:dyDescent="0.35">
      <c r="A228" t="s">
        <v>95</v>
      </c>
      <c r="B228">
        <v>26</v>
      </c>
      <c r="C228">
        <v>36</v>
      </c>
      <c r="D228">
        <f t="shared" si="3"/>
        <v>31</v>
      </c>
    </row>
    <row r="229" spans="1:4" x14ac:dyDescent="0.35">
      <c r="A229" t="s">
        <v>55</v>
      </c>
      <c r="B229">
        <v>20</v>
      </c>
      <c r="C229">
        <v>27</v>
      </c>
      <c r="D229">
        <f t="shared" si="3"/>
        <v>23.5</v>
      </c>
    </row>
    <row r="230" spans="1:4" x14ac:dyDescent="0.35">
      <c r="A230" t="s">
        <v>55</v>
      </c>
      <c r="B230">
        <v>20</v>
      </c>
      <c r="C230">
        <v>28</v>
      </c>
      <c r="D230">
        <f t="shared" si="3"/>
        <v>24</v>
      </c>
    </row>
    <row r="231" spans="1:4" x14ac:dyDescent="0.35">
      <c r="A231" t="s">
        <v>55</v>
      </c>
      <c r="B231">
        <v>20</v>
      </c>
      <c r="C231">
        <v>28</v>
      </c>
      <c r="D231">
        <f t="shared" si="3"/>
        <v>24</v>
      </c>
    </row>
    <row r="232" spans="1:4" x14ac:dyDescent="0.35">
      <c r="A232" t="s">
        <v>55</v>
      </c>
      <c r="B232">
        <v>22</v>
      </c>
      <c r="C232">
        <v>27</v>
      </c>
      <c r="D232">
        <f t="shared" si="3"/>
        <v>24.5</v>
      </c>
    </row>
    <row r="233" spans="1:4" x14ac:dyDescent="0.35">
      <c r="A233" t="s">
        <v>55</v>
      </c>
      <c r="B233">
        <v>0</v>
      </c>
      <c r="C233">
        <v>0</v>
      </c>
      <c r="D233">
        <f t="shared" si="3"/>
        <v>0</v>
      </c>
    </row>
    <row r="234" spans="1:4" x14ac:dyDescent="0.35">
      <c r="A234" t="s">
        <v>95</v>
      </c>
      <c r="B234">
        <v>21</v>
      </c>
      <c r="C234">
        <v>25</v>
      </c>
      <c r="D234">
        <f t="shared" si="3"/>
        <v>23</v>
      </c>
    </row>
    <row r="235" spans="1:4" x14ac:dyDescent="0.35">
      <c r="A235" t="s">
        <v>55</v>
      </c>
      <c r="B235">
        <v>21</v>
      </c>
      <c r="C235">
        <v>30</v>
      </c>
      <c r="D235">
        <f t="shared" si="3"/>
        <v>25.5</v>
      </c>
    </row>
    <row r="236" spans="1:4" x14ac:dyDescent="0.35">
      <c r="A236" t="s">
        <v>43</v>
      </c>
      <c r="B236">
        <v>19</v>
      </c>
      <c r="C236">
        <v>27</v>
      </c>
      <c r="D236">
        <f t="shared" si="3"/>
        <v>23</v>
      </c>
    </row>
    <row r="237" spans="1:4" x14ac:dyDescent="0.35">
      <c r="A237" t="s">
        <v>55</v>
      </c>
      <c r="B237">
        <v>22</v>
      </c>
      <c r="C237">
        <v>27</v>
      </c>
      <c r="D237">
        <f t="shared" si="3"/>
        <v>24.5</v>
      </c>
    </row>
    <row r="238" spans="1:4" x14ac:dyDescent="0.35">
      <c r="A238" t="s">
        <v>43</v>
      </c>
      <c r="B238">
        <v>30</v>
      </c>
      <c r="C238">
        <v>38</v>
      </c>
      <c r="D238">
        <f t="shared" si="3"/>
        <v>34</v>
      </c>
    </row>
    <row r="239" spans="1:4" x14ac:dyDescent="0.35">
      <c r="A239" t="s">
        <v>43</v>
      </c>
      <c r="B239">
        <v>29</v>
      </c>
      <c r="C239">
        <v>38</v>
      </c>
      <c r="D239">
        <f t="shared" si="3"/>
        <v>33.5</v>
      </c>
    </row>
    <row r="240" spans="1:4" x14ac:dyDescent="0.35">
      <c r="A240" t="s">
        <v>43</v>
      </c>
      <c r="B240">
        <v>29</v>
      </c>
      <c r="C240">
        <v>38</v>
      </c>
      <c r="D240">
        <f t="shared" si="3"/>
        <v>33.5</v>
      </c>
    </row>
    <row r="241" spans="1:4" x14ac:dyDescent="0.35">
      <c r="A241" t="s">
        <v>55</v>
      </c>
      <c r="B241">
        <v>15</v>
      </c>
      <c r="C241">
        <v>22</v>
      </c>
      <c r="D241">
        <f t="shared" si="3"/>
        <v>18.5</v>
      </c>
    </row>
    <row r="242" spans="1:4" x14ac:dyDescent="0.35">
      <c r="A242" t="s">
        <v>55</v>
      </c>
      <c r="B242">
        <v>15</v>
      </c>
      <c r="C242">
        <v>24</v>
      </c>
      <c r="D242">
        <f t="shared" si="3"/>
        <v>19.5</v>
      </c>
    </row>
    <row r="243" spans="1:4" x14ac:dyDescent="0.35">
      <c r="A243" t="s">
        <v>55</v>
      </c>
      <c r="B243">
        <v>17</v>
      </c>
      <c r="C243">
        <v>23</v>
      </c>
      <c r="D243">
        <f t="shared" si="3"/>
        <v>20</v>
      </c>
    </row>
    <row r="244" spans="1:4" x14ac:dyDescent="0.35">
      <c r="A244" t="s">
        <v>43</v>
      </c>
      <c r="B244">
        <v>30</v>
      </c>
      <c r="C244">
        <v>38</v>
      </c>
      <c r="D244">
        <f t="shared" si="3"/>
        <v>34</v>
      </c>
    </row>
    <row r="245" spans="1:4" x14ac:dyDescent="0.35">
      <c r="A245" t="s">
        <v>55</v>
      </c>
      <c r="B245">
        <v>18</v>
      </c>
      <c r="C245">
        <v>25</v>
      </c>
      <c r="D245">
        <f t="shared" si="3"/>
        <v>21.5</v>
      </c>
    </row>
    <row r="246" spans="1:4" x14ac:dyDescent="0.35">
      <c r="A246" t="s">
        <v>43</v>
      </c>
      <c r="B246">
        <v>25</v>
      </c>
      <c r="C246">
        <v>31</v>
      </c>
      <c r="D246">
        <f t="shared" si="3"/>
        <v>28</v>
      </c>
    </row>
    <row r="247" spans="1:4" x14ac:dyDescent="0.35">
      <c r="A247" t="s">
        <v>95</v>
      </c>
      <c r="B247">
        <v>18</v>
      </c>
      <c r="C247">
        <v>28</v>
      </c>
      <c r="D247">
        <f t="shared" si="3"/>
        <v>23</v>
      </c>
    </row>
    <row r="248" spans="1:4" x14ac:dyDescent="0.35">
      <c r="A248" t="s">
        <v>55</v>
      </c>
      <c r="B248">
        <v>14</v>
      </c>
      <c r="C248">
        <v>19</v>
      </c>
      <c r="D248">
        <f t="shared" si="3"/>
        <v>16.5</v>
      </c>
    </row>
    <row r="249" spans="1:4" x14ac:dyDescent="0.35">
      <c r="A249" t="s">
        <v>55</v>
      </c>
      <c r="B249">
        <v>0</v>
      </c>
      <c r="C249">
        <v>0</v>
      </c>
      <c r="D249">
        <f t="shared" si="3"/>
        <v>0</v>
      </c>
    </row>
    <row r="250" spans="1:4" x14ac:dyDescent="0.35">
      <c r="A250" t="s">
        <v>95</v>
      </c>
      <c r="B250">
        <v>18</v>
      </c>
      <c r="C250">
        <v>25</v>
      </c>
      <c r="D250">
        <f t="shared" si="3"/>
        <v>21.5</v>
      </c>
    </row>
    <row r="251" spans="1:4" x14ac:dyDescent="0.35">
      <c r="A251" t="s">
        <v>55</v>
      </c>
      <c r="B251">
        <v>19</v>
      </c>
      <c r="C251">
        <v>26</v>
      </c>
      <c r="D251">
        <f t="shared" si="3"/>
        <v>22.5</v>
      </c>
    </row>
    <row r="252" spans="1:4" x14ac:dyDescent="0.35">
      <c r="A252" t="s">
        <v>55</v>
      </c>
      <c r="B252">
        <v>20</v>
      </c>
      <c r="C252">
        <v>30</v>
      </c>
      <c r="D252">
        <f t="shared" si="3"/>
        <v>25</v>
      </c>
    </row>
    <row r="253" spans="1:4" x14ac:dyDescent="0.35">
      <c r="A253" t="s">
        <v>43</v>
      </c>
      <c r="B253">
        <v>23</v>
      </c>
      <c r="C253">
        <v>31</v>
      </c>
      <c r="D253">
        <f t="shared" si="3"/>
        <v>27</v>
      </c>
    </row>
    <row r="254" spans="1:4" x14ac:dyDescent="0.35">
      <c r="A254" t="s">
        <v>43</v>
      </c>
      <c r="B254">
        <v>40</v>
      </c>
      <c r="C254">
        <v>44</v>
      </c>
      <c r="D254">
        <f t="shared" si="3"/>
        <v>42</v>
      </c>
    </row>
    <row r="255" spans="1:4" x14ac:dyDescent="0.35">
      <c r="A255" t="s">
        <v>55</v>
      </c>
      <c r="B255">
        <v>23</v>
      </c>
      <c r="C255">
        <v>31</v>
      </c>
      <c r="D255">
        <f t="shared" si="3"/>
        <v>27</v>
      </c>
    </row>
    <row r="256" spans="1:4" x14ac:dyDescent="0.35">
      <c r="A256" t="s">
        <v>43</v>
      </c>
      <c r="B256">
        <v>24</v>
      </c>
      <c r="C256">
        <v>37</v>
      </c>
      <c r="D256">
        <f t="shared" si="3"/>
        <v>30.5</v>
      </c>
    </row>
    <row r="257" spans="1:4" x14ac:dyDescent="0.35">
      <c r="A257" t="s">
        <v>43</v>
      </c>
      <c r="B257">
        <v>28</v>
      </c>
      <c r="C257">
        <v>36</v>
      </c>
      <c r="D257">
        <f t="shared" si="3"/>
        <v>32</v>
      </c>
    </row>
    <row r="258" spans="1:4" x14ac:dyDescent="0.35">
      <c r="A258" t="s">
        <v>43</v>
      </c>
      <c r="B258">
        <v>19</v>
      </c>
      <c r="C258">
        <v>27</v>
      </c>
      <c r="D258">
        <f t="shared" si="3"/>
        <v>23</v>
      </c>
    </row>
    <row r="259" spans="1:4" x14ac:dyDescent="0.35">
      <c r="A259" t="s">
        <v>55</v>
      </c>
      <c r="B259">
        <v>25</v>
      </c>
      <c r="C259">
        <v>32</v>
      </c>
      <c r="D259">
        <f t="shared" ref="D259:D322" si="4">AVERAGE(B259,C259)</f>
        <v>28.5</v>
      </c>
    </row>
    <row r="260" spans="1:4" x14ac:dyDescent="0.35">
      <c r="A260" t="s">
        <v>43</v>
      </c>
      <c r="B260">
        <v>0</v>
      </c>
      <c r="C260">
        <v>38</v>
      </c>
      <c r="D260">
        <f t="shared" si="4"/>
        <v>19</v>
      </c>
    </row>
    <row r="261" spans="1:4" x14ac:dyDescent="0.35">
      <c r="A261" t="s">
        <v>55</v>
      </c>
      <c r="B261">
        <v>17</v>
      </c>
      <c r="C261">
        <v>22</v>
      </c>
      <c r="D261">
        <f t="shared" si="4"/>
        <v>19.5</v>
      </c>
    </row>
    <row r="262" spans="1:4" x14ac:dyDescent="0.35">
      <c r="A262" t="s">
        <v>43</v>
      </c>
      <c r="B262">
        <v>19</v>
      </c>
      <c r="C262">
        <v>28</v>
      </c>
      <c r="D262">
        <f t="shared" si="4"/>
        <v>23.5</v>
      </c>
    </row>
    <row r="263" spans="1:4" x14ac:dyDescent="0.35">
      <c r="A263" t="s">
        <v>55</v>
      </c>
      <c r="B263">
        <v>20</v>
      </c>
      <c r="C263">
        <v>26</v>
      </c>
      <c r="D263">
        <f t="shared" si="4"/>
        <v>23</v>
      </c>
    </row>
    <row r="264" spans="1:4" x14ac:dyDescent="0.35">
      <c r="A264" t="s">
        <v>43</v>
      </c>
      <c r="B264">
        <v>24</v>
      </c>
      <c r="C264">
        <v>34</v>
      </c>
      <c r="D264">
        <f t="shared" si="4"/>
        <v>29</v>
      </c>
    </row>
    <row r="265" spans="1:4" x14ac:dyDescent="0.35">
      <c r="A265" t="s">
        <v>55</v>
      </c>
      <c r="B265">
        <v>18</v>
      </c>
      <c r="C265">
        <v>24</v>
      </c>
      <c r="D265">
        <f t="shared" si="4"/>
        <v>21</v>
      </c>
    </row>
    <row r="266" spans="1:4" x14ac:dyDescent="0.35">
      <c r="A266" t="s">
        <v>55</v>
      </c>
      <c r="B266">
        <v>18</v>
      </c>
      <c r="C266">
        <v>25</v>
      </c>
      <c r="D266">
        <f t="shared" si="4"/>
        <v>21.5</v>
      </c>
    </row>
    <row r="267" spans="1:4" x14ac:dyDescent="0.35">
      <c r="A267" t="s">
        <v>55</v>
      </c>
      <c r="B267">
        <v>26</v>
      </c>
      <c r="C267">
        <v>33</v>
      </c>
      <c r="D267">
        <f t="shared" si="4"/>
        <v>29.5</v>
      </c>
    </row>
    <row r="268" spans="1:4" x14ac:dyDescent="0.35">
      <c r="A268" t="s">
        <v>55</v>
      </c>
      <c r="B268">
        <v>26</v>
      </c>
      <c r="C268">
        <v>33</v>
      </c>
      <c r="D268">
        <f t="shared" si="4"/>
        <v>29.5</v>
      </c>
    </row>
    <row r="269" spans="1:4" x14ac:dyDescent="0.35">
      <c r="A269" t="s">
        <v>95</v>
      </c>
      <c r="B269">
        <v>18</v>
      </c>
      <c r="C269">
        <v>25</v>
      </c>
      <c r="D269">
        <f t="shared" si="4"/>
        <v>21.5</v>
      </c>
    </row>
    <row r="270" spans="1:4" x14ac:dyDescent="0.35">
      <c r="A270" t="s">
        <v>55</v>
      </c>
      <c r="B270">
        <v>21</v>
      </c>
      <c r="C270">
        <v>29</v>
      </c>
      <c r="D270">
        <f t="shared" si="4"/>
        <v>25</v>
      </c>
    </row>
    <row r="271" spans="1:4" x14ac:dyDescent="0.35">
      <c r="A271" t="s">
        <v>55</v>
      </c>
      <c r="B271">
        <v>18</v>
      </c>
      <c r="C271">
        <v>25</v>
      </c>
      <c r="D271">
        <f t="shared" si="4"/>
        <v>21.5</v>
      </c>
    </row>
    <row r="272" spans="1:4" x14ac:dyDescent="0.35">
      <c r="A272" t="s">
        <v>43</v>
      </c>
      <c r="B272">
        <v>19</v>
      </c>
      <c r="C272">
        <v>26</v>
      </c>
      <c r="D272">
        <f t="shared" si="4"/>
        <v>22.5</v>
      </c>
    </row>
    <row r="273" spans="1:4" x14ac:dyDescent="0.35">
      <c r="A273" t="s">
        <v>43</v>
      </c>
      <c r="B273">
        <v>28</v>
      </c>
      <c r="C273">
        <v>34</v>
      </c>
      <c r="D273">
        <f t="shared" si="4"/>
        <v>31</v>
      </c>
    </row>
    <row r="274" spans="1:4" x14ac:dyDescent="0.35">
      <c r="A274" t="s">
        <v>55</v>
      </c>
      <c r="B274">
        <v>18</v>
      </c>
      <c r="C274">
        <v>25</v>
      </c>
      <c r="D274">
        <f t="shared" si="4"/>
        <v>21.5</v>
      </c>
    </row>
    <row r="275" spans="1:4" x14ac:dyDescent="0.35">
      <c r="A275" t="s">
        <v>95</v>
      </c>
      <c r="B275">
        <v>23</v>
      </c>
      <c r="C275">
        <v>34</v>
      </c>
      <c r="D275">
        <f t="shared" si="4"/>
        <v>28.5</v>
      </c>
    </row>
    <row r="276" spans="1:4" x14ac:dyDescent="0.35">
      <c r="A276" t="s">
        <v>95</v>
      </c>
      <c r="B276">
        <v>20</v>
      </c>
      <c r="C276">
        <v>29</v>
      </c>
      <c r="D276">
        <f t="shared" si="4"/>
        <v>24.5</v>
      </c>
    </row>
    <row r="277" spans="1:4" x14ac:dyDescent="0.35">
      <c r="A277" t="s">
        <v>55</v>
      </c>
      <c r="B277">
        <v>24</v>
      </c>
      <c r="C277">
        <v>31</v>
      </c>
      <c r="D277">
        <f t="shared" si="4"/>
        <v>27.5</v>
      </c>
    </row>
    <row r="278" spans="1:4" x14ac:dyDescent="0.35">
      <c r="A278" t="s">
        <v>95</v>
      </c>
      <c r="B278">
        <v>19</v>
      </c>
      <c r="C278">
        <v>26</v>
      </c>
      <c r="D278">
        <f t="shared" si="4"/>
        <v>22.5</v>
      </c>
    </row>
    <row r="279" spans="1:4" x14ac:dyDescent="0.35">
      <c r="A279" t="s">
        <v>55</v>
      </c>
      <c r="B279">
        <v>25</v>
      </c>
      <c r="C279">
        <v>32</v>
      </c>
      <c r="D279">
        <f t="shared" si="4"/>
        <v>28.5</v>
      </c>
    </row>
    <row r="280" spans="1:4" x14ac:dyDescent="0.35">
      <c r="A280" t="s">
        <v>43</v>
      </c>
      <c r="B280">
        <v>25</v>
      </c>
      <c r="C280">
        <v>31</v>
      </c>
      <c r="D280">
        <f t="shared" si="4"/>
        <v>28</v>
      </c>
    </row>
    <row r="281" spans="1:4" x14ac:dyDescent="0.35">
      <c r="A281" t="s">
        <v>55</v>
      </c>
      <c r="B281">
        <v>17</v>
      </c>
      <c r="C281">
        <v>24</v>
      </c>
      <c r="D281">
        <f t="shared" si="4"/>
        <v>20.5</v>
      </c>
    </row>
    <row r="282" spans="1:4" x14ac:dyDescent="0.35">
      <c r="A282" t="s">
        <v>55</v>
      </c>
      <c r="B282">
        <v>20</v>
      </c>
      <c r="C282">
        <v>26</v>
      </c>
      <c r="D282">
        <f t="shared" si="4"/>
        <v>23</v>
      </c>
    </row>
    <row r="283" spans="1:4" x14ac:dyDescent="0.35">
      <c r="A283" t="s">
        <v>55</v>
      </c>
      <c r="B283">
        <v>18</v>
      </c>
      <c r="C283">
        <v>24</v>
      </c>
      <c r="D283">
        <f t="shared" si="4"/>
        <v>21</v>
      </c>
    </row>
    <row r="284" spans="1:4" x14ac:dyDescent="0.35">
      <c r="A284" t="s">
        <v>43</v>
      </c>
      <c r="B284">
        <v>21</v>
      </c>
      <c r="C284">
        <v>31</v>
      </c>
      <c r="D284">
        <f t="shared" si="4"/>
        <v>26</v>
      </c>
    </row>
    <row r="285" spans="1:4" x14ac:dyDescent="0.35">
      <c r="A285" t="s">
        <v>43</v>
      </c>
      <c r="B285">
        <v>19</v>
      </c>
      <c r="C285">
        <v>27</v>
      </c>
      <c r="D285">
        <f t="shared" si="4"/>
        <v>23</v>
      </c>
    </row>
    <row r="286" spans="1:4" x14ac:dyDescent="0.35">
      <c r="A286" t="s">
        <v>55</v>
      </c>
      <c r="B286">
        <v>22</v>
      </c>
      <c r="C286">
        <v>29</v>
      </c>
      <c r="D286">
        <f t="shared" si="4"/>
        <v>25.5</v>
      </c>
    </row>
    <row r="287" spans="1:4" x14ac:dyDescent="0.35">
      <c r="A287" t="s">
        <v>55</v>
      </c>
      <c r="B287">
        <v>115</v>
      </c>
      <c r="C287">
        <v>106</v>
      </c>
      <c r="D287">
        <f t="shared" si="4"/>
        <v>110.5</v>
      </c>
    </row>
    <row r="288" spans="1:4" x14ac:dyDescent="0.35">
      <c r="A288" t="s">
        <v>43</v>
      </c>
      <c r="B288">
        <v>24</v>
      </c>
      <c r="C288">
        <v>31</v>
      </c>
      <c r="D288">
        <f t="shared" si="4"/>
        <v>27.5</v>
      </c>
    </row>
    <row r="289" spans="1:4" x14ac:dyDescent="0.35">
      <c r="A289" t="s">
        <v>55</v>
      </c>
      <c r="B289">
        <v>20</v>
      </c>
      <c r="C289">
        <v>27</v>
      </c>
      <c r="D289">
        <f t="shared" si="4"/>
        <v>23.5</v>
      </c>
    </row>
    <row r="290" spans="1:4" x14ac:dyDescent="0.35">
      <c r="A290" t="s">
        <v>95</v>
      </c>
      <c r="B290">
        <v>19</v>
      </c>
      <c r="C290">
        <v>30</v>
      </c>
      <c r="D290">
        <f t="shared" si="4"/>
        <v>24.5</v>
      </c>
    </row>
    <row r="291" spans="1:4" x14ac:dyDescent="0.35">
      <c r="A291" t="s">
        <v>55</v>
      </c>
      <c r="B291">
        <v>22</v>
      </c>
      <c r="C291">
        <v>27</v>
      </c>
      <c r="D291">
        <f t="shared" si="4"/>
        <v>24.5</v>
      </c>
    </row>
    <row r="292" spans="1:4" x14ac:dyDescent="0.35">
      <c r="A292" t="s">
        <v>43</v>
      </c>
      <c r="B292">
        <v>26</v>
      </c>
      <c r="C292">
        <v>35</v>
      </c>
      <c r="D292">
        <f t="shared" si="4"/>
        <v>30.5</v>
      </c>
    </row>
    <row r="293" spans="1:4" x14ac:dyDescent="0.35">
      <c r="A293" t="s">
        <v>43</v>
      </c>
      <c r="B293">
        <v>31</v>
      </c>
      <c r="C293">
        <v>41</v>
      </c>
      <c r="D293">
        <f t="shared" si="4"/>
        <v>36</v>
      </c>
    </row>
    <row r="294" spans="1:4" x14ac:dyDescent="0.35">
      <c r="A294" t="s">
        <v>55</v>
      </c>
      <c r="B294">
        <v>22</v>
      </c>
      <c r="C294">
        <v>27</v>
      </c>
      <c r="D294">
        <f t="shared" si="4"/>
        <v>24.5</v>
      </c>
    </row>
    <row r="295" spans="1:4" x14ac:dyDescent="0.35">
      <c r="A295" t="s">
        <v>43</v>
      </c>
      <c r="B295">
        <v>21</v>
      </c>
      <c r="C295">
        <v>28</v>
      </c>
      <c r="D295">
        <f t="shared" si="4"/>
        <v>24.5</v>
      </c>
    </row>
    <row r="296" spans="1:4" x14ac:dyDescent="0.35">
      <c r="A296" t="s">
        <v>95</v>
      </c>
      <c r="B296">
        <v>17</v>
      </c>
      <c r="C296">
        <v>29</v>
      </c>
      <c r="D296">
        <f t="shared" si="4"/>
        <v>23</v>
      </c>
    </row>
    <row r="297" spans="1:4" x14ac:dyDescent="0.35">
      <c r="A297" t="s">
        <v>43</v>
      </c>
      <c r="B297">
        <v>21</v>
      </c>
      <c r="C297">
        <v>31</v>
      </c>
      <c r="D297">
        <f t="shared" si="4"/>
        <v>26</v>
      </c>
    </row>
    <row r="298" spans="1:4" x14ac:dyDescent="0.35">
      <c r="A298" t="s">
        <v>55</v>
      </c>
      <c r="B298">
        <v>20</v>
      </c>
      <c r="C298">
        <v>27</v>
      </c>
      <c r="D298">
        <f t="shared" si="4"/>
        <v>23.5</v>
      </c>
    </row>
    <row r="299" spans="1:4" x14ac:dyDescent="0.35">
      <c r="A299" t="s">
        <v>55</v>
      </c>
      <c r="B299">
        <v>27</v>
      </c>
      <c r="C299">
        <v>33</v>
      </c>
      <c r="D299">
        <f t="shared" si="4"/>
        <v>30</v>
      </c>
    </row>
    <row r="300" spans="1:4" x14ac:dyDescent="0.35">
      <c r="A300" t="s">
        <v>55</v>
      </c>
      <c r="B300">
        <v>25</v>
      </c>
      <c r="C300">
        <v>34</v>
      </c>
      <c r="D300">
        <f t="shared" si="4"/>
        <v>29.5</v>
      </c>
    </row>
    <row r="301" spans="1:4" x14ac:dyDescent="0.35">
      <c r="A301" t="s">
        <v>55</v>
      </c>
      <c r="B301">
        <v>131</v>
      </c>
      <c r="C301">
        <v>117</v>
      </c>
      <c r="D301">
        <f t="shared" si="4"/>
        <v>124</v>
      </c>
    </row>
    <row r="302" spans="1:4" x14ac:dyDescent="0.35">
      <c r="A302" t="s">
        <v>95</v>
      </c>
      <c r="B302">
        <v>19</v>
      </c>
      <c r="C302">
        <v>26</v>
      </c>
      <c r="D302">
        <f t="shared" si="4"/>
        <v>22.5</v>
      </c>
    </row>
    <row r="303" spans="1:4" x14ac:dyDescent="0.35">
      <c r="A303" t="s">
        <v>55</v>
      </c>
      <c r="B303">
        <v>17</v>
      </c>
      <c r="C303">
        <v>22</v>
      </c>
      <c r="D303">
        <f t="shared" si="4"/>
        <v>19.5</v>
      </c>
    </row>
    <row r="304" spans="1:4" x14ac:dyDescent="0.35">
      <c r="A304" t="s">
        <v>55</v>
      </c>
      <c r="B304">
        <v>19</v>
      </c>
      <c r="C304">
        <v>24</v>
      </c>
      <c r="D304">
        <f t="shared" si="4"/>
        <v>21.5</v>
      </c>
    </row>
    <row r="305" spans="1:4" x14ac:dyDescent="0.35">
      <c r="A305" t="s">
        <v>55</v>
      </c>
      <c r="B305">
        <v>20</v>
      </c>
      <c r="C305">
        <v>27</v>
      </c>
      <c r="D305">
        <f t="shared" si="4"/>
        <v>23.5</v>
      </c>
    </row>
    <row r="306" spans="1:4" x14ac:dyDescent="0.35">
      <c r="A306" t="s">
        <v>43</v>
      </c>
      <c r="B306">
        <v>27</v>
      </c>
      <c r="C306">
        <v>36</v>
      </c>
      <c r="D306">
        <f t="shared" si="4"/>
        <v>31.5</v>
      </c>
    </row>
    <row r="307" spans="1:4" x14ac:dyDescent="0.35">
      <c r="A307" t="s">
        <v>95</v>
      </c>
      <c r="B307">
        <v>19</v>
      </c>
      <c r="C307">
        <v>30</v>
      </c>
      <c r="D307">
        <f t="shared" si="4"/>
        <v>24.5</v>
      </c>
    </row>
    <row r="308" spans="1:4" x14ac:dyDescent="0.35">
      <c r="A308" t="s">
        <v>55</v>
      </c>
      <c r="B308">
        <v>19</v>
      </c>
      <c r="C308">
        <v>27</v>
      </c>
      <c r="D308">
        <f t="shared" si="4"/>
        <v>23</v>
      </c>
    </row>
    <row r="309" spans="1:4" x14ac:dyDescent="0.35">
      <c r="A309" t="s">
        <v>43</v>
      </c>
      <c r="B309">
        <v>19</v>
      </c>
      <c r="C309">
        <v>27</v>
      </c>
      <c r="D309">
        <f t="shared" si="4"/>
        <v>23</v>
      </c>
    </row>
    <row r="310" spans="1:4" x14ac:dyDescent="0.35">
      <c r="A310" t="s">
        <v>55</v>
      </c>
      <c r="B310">
        <v>21</v>
      </c>
      <c r="C310">
        <v>27</v>
      </c>
      <c r="D310">
        <f t="shared" si="4"/>
        <v>24</v>
      </c>
    </row>
    <row r="311" spans="1:4" x14ac:dyDescent="0.35">
      <c r="A311" t="s">
        <v>55</v>
      </c>
      <c r="B311">
        <v>21</v>
      </c>
      <c r="C311">
        <v>27</v>
      </c>
      <c r="D311">
        <f t="shared" si="4"/>
        <v>24</v>
      </c>
    </row>
    <row r="312" spans="1:4" x14ac:dyDescent="0.35">
      <c r="A312" t="s">
        <v>55</v>
      </c>
      <c r="B312">
        <v>23</v>
      </c>
      <c r="C312">
        <v>28</v>
      </c>
      <c r="D312">
        <f t="shared" si="4"/>
        <v>25.5</v>
      </c>
    </row>
    <row r="313" spans="1:4" x14ac:dyDescent="0.35">
      <c r="A313" t="s">
        <v>55</v>
      </c>
      <c r="B313">
        <v>25</v>
      </c>
      <c r="C313">
        <v>32</v>
      </c>
      <c r="D313">
        <f t="shared" si="4"/>
        <v>28.5</v>
      </c>
    </row>
    <row r="314" spans="1:4" x14ac:dyDescent="0.35">
      <c r="A314" t="s">
        <v>55</v>
      </c>
      <c r="B314">
        <v>19</v>
      </c>
      <c r="C314">
        <v>25</v>
      </c>
      <c r="D314">
        <f t="shared" si="4"/>
        <v>22</v>
      </c>
    </row>
    <row r="315" spans="1:4" x14ac:dyDescent="0.35">
      <c r="A315" t="s">
        <v>55</v>
      </c>
      <c r="B315">
        <v>16</v>
      </c>
      <c r="C315">
        <v>22</v>
      </c>
      <c r="D315">
        <f t="shared" si="4"/>
        <v>19</v>
      </c>
    </row>
    <row r="316" spans="1:4" x14ac:dyDescent="0.35">
      <c r="A316" t="s">
        <v>55</v>
      </c>
      <c r="B316">
        <v>20</v>
      </c>
      <c r="C316">
        <v>25</v>
      </c>
      <c r="D316">
        <f t="shared" si="4"/>
        <v>22.5</v>
      </c>
    </row>
    <row r="317" spans="1:4" x14ac:dyDescent="0.35">
      <c r="A317" t="s">
        <v>43</v>
      </c>
      <c r="B317">
        <v>29</v>
      </c>
      <c r="C317">
        <v>35</v>
      </c>
      <c r="D317">
        <f t="shared" si="4"/>
        <v>32</v>
      </c>
    </row>
    <row r="318" spans="1:4" x14ac:dyDescent="0.35">
      <c r="A318" t="s">
        <v>95</v>
      </c>
      <c r="B318">
        <v>14</v>
      </c>
      <c r="C318">
        <v>20</v>
      </c>
      <c r="D318">
        <f t="shared" si="4"/>
        <v>17</v>
      </c>
    </row>
    <row r="319" spans="1:4" x14ac:dyDescent="0.35">
      <c r="A319" t="s">
        <v>55</v>
      </c>
      <c r="B319">
        <v>19</v>
      </c>
      <c r="C319">
        <v>26</v>
      </c>
      <c r="D319">
        <f t="shared" si="4"/>
        <v>22.5</v>
      </c>
    </row>
    <row r="320" spans="1:4" x14ac:dyDescent="0.35">
      <c r="A320" t="s">
        <v>43</v>
      </c>
      <c r="B320">
        <v>30</v>
      </c>
      <c r="C320">
        <v>38</v>
      </c>
      <c r="D320">
        <f t="shared" si="4"/>
        <v>34</v>
      </c>
    </row>
    <row r="321" spans="1:4" x14ac:dyDescent="0.35">
      <c r="A321" t="s">
        <v>55</v>
      </c>
      <c r="B321">
        <v>18</v>
      </c>
      <c r="C321">
        <v>27</v>
      </c>
      <c r="D321">
        <f t="shared" si="4"/>
        <v>22.5</v>
      </c>
    </row>
    <row r="322" spans="1:4" x14ac:dyDescent="0.35">
      <c r="A322" t="s">
        <v>55</v>
      </c>
      <c r="B322">
        <v>17</v>
      </c>
      <c r="C322">
        <v>22</v>
      </c>
      <c r="D322">
        <f t="shared" si="4"/>
        <v>19.5</v>
      </c>
    </row>
    <row r="323" spans="1:4" x14ac:dyDescent="0.35">
      <c r="A323" t="s">
        <v>43</v>
      </c>
      <c r="B323">
        <v>21</v>
      </c>
      <c r="C323">
        <v>30</v>
      </c>
      <c r="D323">
        <f t="shared" ref="D323:D386" si="5">AVERAGE(B323,C323)</f>
        <v>25.5</v>
      </c>
    </row>
    <row r="324" spans="1:4" x14ac:dyDescent="0.35">
      <c r="A324" t="s">
        <v>43</v>
      </c>
      <c r="B324">
        <v>25</v>
      </c>
      <c r="C324">
        <v>33</v>
      </c>
      <c r="D324">
        <f t="shared" si="5"/>
        <v>29</v>
      </c>
    </row>
    <row r="325" spans="1:4" x14ac:dyDescent="0.35">
      <c r="A325" t="s">
        <v>43</v>
      </c>
      <c r="B325">
        <v>20</v>
      </c>
      <c r="C325">
        <v>26</v>
      </c>
      <c r="D325">
        <f t="shared" si="5"/>
        <v>23</v>
      </c>
    </row>
    <row r="326" spans="1:4" x14ac:dyDescent="0.35">
      <c r="A326" t="s">
        <v>55</v>
      </c>
      <c r="B326">
        <v>18</v>
      </c>
      <c r="C326">
        <v>27</v>
      </c>
      <c r="D326">
        <f t="shared" si="5"/>
        <v>22.5</v>
      </c>
    </row>
    <row r="327" spans="1:4" x14ac:dyDescent="0.35">
      <c r="A327" t="s">
        <v>43</v>
      </c>
      <c r="B327">
        <v>20</v>
      </c>
      <c r="C327">
        <v>27</v>
      </c>
      <c r="D327">
        <f t="shared" si="5"/>
        <v>23.5</v>
      </c>
    </row>
    <row r="328" spans="1:4" x14ac:dyDescent="0.35">
      <c r="A328" t="s">
        <v>43</v>
      </c>
      <c r="B328">
        <v>23</v>
      </c>
      <c r="C328">
        <v>30</v>
      </c>
      <c r="D328">
        <f t="shared" si="5"/>
        <v>26.5</v>
      </c>
    </row>
    <row r="329" spans="1:4" x14ac:dyDescent="0.35">
      <c r="A329" t="s">
        <v>95</v>
      </c>
      <c r="B329">
        <v>20</v>
      </c>
      <c r="C329">
        <v>28</v>
      </c>
      <c r="D329">
        <f t="shared" si="5"/>
        <v>24</v>
      </c>
    </row>
    <row r="330" spans="1:4" x14ac:dyDescent="0.35">
      <c r="A330" t="s">
        <v>95</v>
      </c>
      <c r="B330">
        <v>17</v>
      </c>
      <c r="C330">
        <v>24</v>
      </c>
      <c r="D330">
        <f t="shared" si="5"/>
        <v>20.5</v>
      </c>
    </row>
    <row r="331" spans="1:4" x14ac:dyDescent="0.35">
      <c r="A331" t="s">
        <v>55</v>
      </c>
      <c r="B331">
        <v>18</v>
      </c>
      <c r="C331">
        <v>23</v>
      </c>
      <c r="D331">
        <f t="shared" si="5"/>
        <v>20.5</v>
      </c>
    </row>
    <row r="332" spans="1:4" x14ac:dyDescent="0.35">
      <c r="A332" t="s">
        <v>43</v>
      </c>
      <c r="B332">
        <v>25</v>
      </c>
      <c r="C332">
        <v>34</v>
      </c>
      <c r="D332">
        <f t="shared" si="5"/>
        <v>29.5</v>
      </c>
    </row>
    <row r="333" spans="1:4" x14ac:dyDescent="0.35">
      <c r="A333" t="s">
        <v>95</v>
      </c>
      <c r="B333">
        <v>19</v>
      </c>
      <c r="C333">
        <v>27</v>
      </c>
      <c r="D333">
        <f t="shared" si="5"/>
        <v>23</v>
      </c>
    </row>
    <row r="334" spans="1:4" x14ac:dyDescent="0.35">
      <c r="A334" t="s">
        <v>43</v>
      </c>
      <c r="B334">
        <v>25</v>
      </c>
      <c r="C334">
        <v>33</v>
      </c>
      <c r="D334">
        <f t="shared" si="5"/>
        <v>29</v>
      </c>
    </row>
    <row r="335" spans="1:4" x14ac:dyDescent="0.35">
      <c r="A335" t="s">
        <v>43</v>
      </c>
      <c r="B335">
        <v>30</v>
      </c>
      <c r="C335">
        <v>39</v>
      </c>
      <c r="D335">
        <f t="shared" si="5"/>
        <v>34.5</v>
      </c>
    </row>
    <row r="336" spans="1:4" x14ac:dyDescent="0.35">
      <c r="A336" t="s">
        <v>43</v>
      </c>
      <c r="B336">
        <v>31</v>
      </c>
      <c r="C336">
        <v>40</v>
      </c>
      <c r="D336">
        <f t="shared" si="5"/>
        <v>35.5</v>
      </c>
    </row>
    <row r="337" spans="1:4" x14ac:dyDescent="0.35">
      <c r="A337" t="s">
        <v>55</v>
      </c>
      <c r="B337">
        <v>15</v>
      </c>
      <c r="C337">
        <v>19</v>
      </c>
      <c r="D337">
        <f t="shared" si="5"/>
        <v>17</v>
      </c>
    </row>
    <row r="338" spans="1:4" x14ac:dyDescent="0.35">
      <c r="A338" t="s">
        <v>55</v>
      </c>
      <c r="B338">
        <v>20</v>
      </c>
      <c r="C338">
        <v>27</v>
      </c>
      <c r="D338">
        <f t="shared" si="5"/>
        <v>23.5</v>
      </c>
    </row>
    <row r="339" spans="1:4" x14ac:dyDescent="0.35">
      <c r="A339" t="s">
        <v>55</v>
      </c>
      <c r="B339">
        <v>18</v>
      </c>
      <c r="C339">
        <v>23</v>
      </c>
      <c r="D339">
        <f t="shared" si="5"/>
        <v>20.5</v>
      </c>
    </row>
    <row r="340" spans="1:4" x14ac:dyDescent="0.35">
      <c r="A340" t="s">
        <v>43</v>
      </c>
      <c r="B340">
        <v>24</v>
      </c>
      <c r="C340">
        <v>37</v>
      </c>
      <c r="D340">
        <f t="shared" si="5"/>
        <v>30.5</v>
      </c>
    </row>
    <row r="341" spans="1:4" x14ac:dyDescent="0.35">
      <c r="A341" t="s">
        <v>55</v>
      </c>
      <c r="B341">
        <v>20</v>
      </c>
      <c r="C341">
        <v>26</v>
      </c>
      <c r="D341">
        <f t="shared" si="5"/>
        <v>23</v>
      </c>
    </row>
    <row r="342" spans="1:4" x14ac:dyDescent="0.35">
      <c r="A342" t="s">
        <v>43</v>
      </c>
      <c r="B342">
        <v>24</v>
      </c>
      <c r="C342">
        <v>37</v>
      </c>
      <c r="D342">
        <f t="shared" si="5"/>
        <v>30.5</v>
      </c>
    </row>
    <row r="343" spans="1:4" x14ac:dyDescent="0.35">
      <c r="A343" t="s">
        <v>55</v>
      </c>
      <c r="B343">
        <v>18</v>
      </c>
      <c r="C343">
        <v>22</v>
      </c>
      <c r="D343">
        <f t="shared" si="5"/>
        <v>20</v>
      </c>
    </row>
    <row r="344" spans="1:4" x14ac:dyDescent="0.35">
      <c r="A344" t="s">
        <v>55</v>
      </c>
      <c r="B344">
        <v>20</v>
      </c>
      <c r="C344">
        <v>26</v>
      </c>
      <c r="D344">
        <f t="shared" si="5"/>
        <v>23</v>
      </c>
    </row>
    <row r="345" spans="1:4" x14ac:dyDescent="0.35">
      <c r="A345" t="s">
        <v>55</v>
      </c>
      <c r="B345">
        <v>25</v>
      </c>
      <c r="C345">
        <v>32</v>
      </c>
      <c r="D345">
        <f t="shared" si="5"/>
        <v>28.5</v>
      </c>
    </row>
    <row r="346" spans="1:4" x14ac:dyDescent="0.35">
      <c r="A346" t="s">
        <v>55</v>
      </c>
      <c r="B346">
        <v>25</v>
      </c>
      <c r="C346">
        <v>32</v>
      </c>
      <c r="D346">
        <f t="shared" si="5"/>
        <v>28.5</v>
      </c>
    </row>
    <row r="347" spans="1:4" x14ac:dyDescent="0.35">
      <c r="A347" t="s">
        <v>55</v>
      </c>
      <c r="B347">
        <v>19</v>
      </c>
      <c r="C347">
        <v>26</v>
      </c>
      <c r="D347">
        <f t="shared" si="5"/>
        <v>22.5</v>
      </c>
    </row>
    <row r="348" spans="1:4" x14ac:dyDescent="0.35">
      <c r="A348" t="s">
        <v>43</v>
      </c>
      <c r="B348">
        <v>26</v>
      </c>
      <c r="C348">
        <v>33</v>
      </c>
      <c r="D348">
        <f t="shared" si="5"/>
        <v>29.5</v>
      </c>
    </row>
    <row r="349" spans="1:4" x14ac:dyDescent="0.35">
      <c r="A349" t="s">
        <v>55</v>
      </c>
      <c r="B349">
        <v>22</v>
      </c>
      <c r="C349">
        <v>33</v>
      </c>
      <c r="D349">
        <f t="shared" si="5"/>
        <v>27.5</v>
      </c>
    </row>
    <row r="350" spans="1:4" x14ac:dyDescent="0.35">
      <c r="A350" t="s">
        <v>55</v>
      </c>
      <c r="B350">
        <v>17</v>
      </c>
      <c r="C350">
        <v>22</v>
      </c>
      <c r="D350">
        <f t="shared" si="5"/>
        <v>19.5</v>
      </c>
    </row>
    <row r="351" spans="1:4" x14ac:dyDescent="0.35">
      <c r="A351" t="s">
        <v>55</v>
      </c>
      <c r="B351">
        <v>15</v>
      </c>
      <c r="C351">
        <v>21</v>
      </c>
      <c r="D351">
        <f t="shared" si="5"/>
        <v>18</v>
      </c>
    </row>
    <row r="352" spans="1:4" x14ac:dyDescent="0.35">
      <c r="A352" t="s">
        <v>43</v>
      </c>
      <c r="B352">
        <v>28</v>
      </c>
      <c r="C352">
        <v>39</v>
      </c>
      <c r="D352">
        <f t="shared" si="5"/>
        <v>33.5</v>
      </c>
    </row>
    <row r="353" spans="1:4" x14ac:dyDescent="0.35">
      <c r="A353" t="s">
        <v>55</v>
      </c>
      <c r="B353">
        <v>23</v>
      </c>
      <c r="C353">
        <v>34</v>
      </c>
      <c r="D353">
        <f t="shared" si="5"/>
        <v>28.5</v>
      </c>
    </row>
    <row r="354" spans="1:4" x14ac:dyDescent="0.35">
      <c r="A354" t="s">
        <v>43</v>
      </c>
      <c r="B354">
        <v>28</v>
      </c>
      <c r="C354">
        <v>39</v>
      </c>
      <c r="D354">
        <f t="shared" si="5"/>
        <v>33.5</v>
      </c>
    </row>
    <row r="355" spans="1:4" x14ac:dyDescent="0.35">
      <c r="A355" t="s">
        <v>55</v>
      </c>
      <c r="B355">
        <v>18</v>
      </c>
      <c r="C355">
        <v>24</v>
      </c>
      <c r="D355">
        <f t="shared" si="5"/>
        <v>21</v>
      </c>
    </row>
    <row r="356" spans="1:4" x14ac:dyDescent="0.35">
      <c r="A356" t="s">
        <v>55</v>
      </c>
      <c r="B356">
        <v>21</v>
      </c>
      <c r="C356">
        <v>27</v>
      </c>
      <c r="D356">
        <f t="shared" si="5"/>
        <v>24</v>
      </c>
    </row>
    <row r="357" spans="1:4" x14ac:dyDescent="0.35">
      <c r="A357" t="s">
        <v>55</v>
      </c>
      <c r="B357">
        <v>19</v>
      </c>
      <c r="C357">
        <v>24</v>
      </c>
      <c r="D357">
        <f t="shared" si="5"/>
        <v>21.5</v>
      </c>
    </row>
    <row r="358" spans="1:4" x14ac:dyDescent="0.35">
      <c r="A358" t="s">
        <v>55</v>
      </c>
      <c r="B358">
        <v>21</v>
      </c>
      <c r="C358">
        <v>28</v>
      </c>
      <c r="D358">
        <f t="shared" si="5"/>
        <v>24.5</v>
      </c>
    </row>
    <row r="359" spans="1:4" x14ac:dyDescent="0.35">
      <c r="A359" t="s">
        <v>55</v>
      </c>
      <c r="B359">
        <v>26</v>
      </c>
      <c r="C359">
        <v>33</v>
      </c>
      <c r="D359">
        <f t="shared" si="5"/>
        <v>29.5</v>
      </c>
    </row>
    <row r="360" spans="1:4" x14ac:dyDescent="0.35">
      <c r="A360" t="s">
        <v>55</v>
      </c>
      <c r="B360">
        <v>17</v>
      </c>
      <c r="C360">
        <v>21</v>
      </c>
      <c r="D360">
        <f t="shared" si="5"/>
        <v>19</v>
      </c>
    </row>
    <row r="361" spans="1:4" x14ac:dyDescent="0.35">
      <c r="A361" t="s">
        <v>55</v>
      </c>
      <c r="B361">
        <v>20</v>
      </c>
      <c r="C361">
        <v>26</v>
      </c>
      <c r="D361">
        <f t="shared" si="5"/>
        <v>23</v>
      </c>
    </row>
    <row r="362" spans="1:4" x14ac:dyDescent="0.35">
      <c r="A362" t="s">
        <v>55</v>
      </c>
      <c r="B362">
        <v>17</v>
      </c>
      <c r="C362">
        <v>20</v>
      </c>
      <c r="D362">
        <f t="shared" si="5"/>
        <v>18.5</v>
      </c>
    </row>
    <row r="363" spans="1:4" x14ac:dyDescent="0.35">
      <c r="A363" t="s">
        <v>43</v>
      </c>
      <c r="B363">
        <v>25</v>
      </c>
      <c r="C363">
        <v>31</v>
      </c>
      <c r="D363">
        <f t="shared" si="5"/>
        <v>28</v>
      </c>
    </row>
    <row r="364" spans="1:4" x14ac:dyDescent="0.35">
      <c r="A364" t="s">
        <v>55</v>
      </c>
      <c r="B364">
        <v>14</v>
      </c>
      <c r="C364">
        <v>19</v>
      </c>
      <c r="D364">
        <f t="shared" si="5"/>
        <v>16.5</v>
      </c>
    </row>
    <row r="365" spans="1:4" x14ac:dyDescent="0.35">
      <c r="A365" t="s">
        <v>55</v>
      </c>
      <c r="B365">
        <v>17</v>
      </c>
      <c r="C365">
        <v>22</v>
      </c>
      <c r="D365">
        <f t="shared" si="5"/>
        <v>19.5</v>
      </c>
    </row>
    <row r="366" spans="1:4" x14ac:dyDescent="0.35">
      <c r="A366" t="s">
        <v>55</v>
      </c>
      <c r="B366">
        <v>127</v>
      </c>
      <c r="C366">
        <v>114</v>
      </c>
      <c r="D366">
        <f t="shared" si="5"/>
        <v>120.5</v>
      </c>
    </row>
    <row r="367" spans="1:4" x14ac:dyDescent="0.35">
      <c r="A367" t="s">
        <v>55</v>
      </c>
      <c r="B367">
        <v>18</v>
      </c>
      <c r="C367">
        <v>23</v>
      </c>
      <c r="D367">
        <f t="shared" si="5"/>
        <v>20.5</v>
      </c>
    </row>
    <row r="368" spans="1:4" x14ac:dyDescent="0.35">
      <c r="A368" t="s">
        <v>55</v>
      </c>
      <c r="B368">
        <v>20</v>
      </c>
      <c r="C368">
        <v>26</v>
      </c>
      <c r="D368">
        <f t="shared" si="5"/>
        <v>23</v>
      </c>
    </row>
    <row r="369" spans="1:4" x14ac:dyDescent="0.35">
      <c r="A369" t="s">
        <v>55</v>
      </c>
      <c r="B369">
        <v>131</v>
      </c>
      <c r="C369">
        <v>117</v>
      </c>
      <c r="D369">
        <f t="shared" si="5"/>
        <v>124</v>
      </c>
    </row>
    <row r="370" spans="1:4" x14ac:dyDescent="0.35">
      <c r="A370" t="s">
        <v>95</v>
      </c>
      <c r="B370">
        <v>16</v>
      </c>
      <c r="C370">
        <v>19</v>
      </c>
      <c r="D370">
        <f t="shared" si="5"/>
        <v>17.5</v>
      </c>
    </row>
    <row r="371" spans="1:4" x14ac:dyDescent="0.35">
      <c r="A371" t="s">
        <v>43</v>
      </c>
      <c r="B371">
        <v>21</v>
      </c>
      <c r="C371">
        <v>31</v>
      </c>
      <c r="D371">
        <f t="shared" si="5"/>
        <v>26</v>
      </c>
    </row>
    <row r="372" spans="1:4" x14ac:dyDescent="0.35">
      <c r="A372" t="s">
        <v>43</v>
      </c>
      <c r="B372">
        <v>20</v>
      </c>
      <c r="C372">
        <v>27</v>
      </c>
      <c r="D372">
        <f t="shared" si="5"/>
        <v>23.5</v>
      </c>
    </row>
    <row r="373" spans="1:4" x14ac:dyDescent="0.35">
      <c r="A373" t="s">
        <v>55</v>
      </c>
      <c r="B373">
        <v>20</v>
      </c>
      <c r="C373">
        <v>25</v>
      </c>
      <c r="D373">
        <f t="shared" si="5"/>
        <v>22.5</v>
      </c>
    </row>
    <row r="374" spans="1:4" x14ac:dyDescent="0.35">
      <c r="A374" t="s">
        <v>55</v>
      </c>
      <c r="B374">
        <v>18</v>
      </c>
      <c r="C374">
        <v>25</v>
      </c>
      <c r="D374">
        <f t="shared" si="5"/>
        <v>21.5</v>
      </c>
    </row>
    <row r="375" spans="1:4" x14ac:dyDescent="0.35">
      <c r="A375" t="s">
        <v>55</v>
      </c>
      <c r="B375">
        <v>19</v>
      </c>
      <c r="C375">
        <v>26</v>
      </c>
      <c r="D375">
        <f t="shared" si="5"/>
        <v>22.5</v>
      </c>
    </row>
    <row r="376" spans="1:4" x14ac:dyDescent="0.35">
      <c r="A376" t="s">
        <v>55</v>
      </c>
      <c r="B376">
        <v>17</v>
      </c>
      <c r="C376">
        <v>24</v>
      </c>
      <c r="D376">
        <f t="shared" si="5"/>
        <v>20.5</v>
      </c>
    </row>
    <row r="377" spans="1:4" x14ac:dyDescent="0.35">
      <c r="A377" t="s">
        <v>55</v>
      </c>
      <c r="B377">
        <v>26</v>
      </c>
      <c r="C377">
        <v>34</v>
      </c>
      <c r="D377">
        <f t="shared" si="5"/>
        <v>30</v>
      </c>
    </row>
    <row r="378" spans="1:4" x14ac:dyDescent="0.35">
      <c r="A378" t="s">
        <v>55</v>
      </c>
      <c r="B378">
        <v>27</v>
      </c>
      <c r="C378">
        <v>33</v>
      </c>
      <c r="D378">
        <f t="shared" si="5"/>
        <v>30</v>
      </c>
    </row>
    <row r="379" spans="1:4" x14ac:dyDescent="0.35">
      <c r="A379" t="s">
        <v>55</v>
      </c>
      <c r="B379">
        <v>23</v>
      </c>
      <c r="C379">
        <v>29</v>
      </c>
      <c r="D379">
        <f t="shared" si="5"/>
        <v>26</v>
      </c>
    </row>
    <row r="380" spans="1:4" x14ac:dyDescent="0.35">
      <c r="A380" t="s">
        <v>55</v>
      </c>
      <c r="B380">
        <v>22</v>
      </c>
      <c r="C380">
        <v>28</v>
      </c>
      <c r="D380">
        <f t="shared" si="5"/>
        <v>25</v>
      </c>
    </row>
    <row r="381" spans="1:4" x14ac:dyDescent="0.35">
      <c r="A381" t="s">
        <v>55</v>
      </c>
      <c r="B381">
        <v>131</v>
      </c>
      <c r="C381">
        <v>117</v>
      </c>
      <c r="D381">
        <f t="shared" si="5"/>
        <v>124</v>
      </c>
    </row>
    <row r="382" spans="1:4" x14ac:dyDescent="0.35">
      <c r="A382" t="s">
        <v>55</v>
      </c>
      <c r="B382">
        <v>23</v>
      </c>
      <c r="C382">
        <v>31</v>
      </c>
      <c r="D382">
        <f t="shared" si="5"/>
        <v>27</v>
      </c>
    </row>
    <row r="383" spans="1:4" x14ac:dyDescent="0.35">
      <c r="A383" t="s">
        <v>43</v>
      </c>
      <c r="B383">
        <v>21</v>
      </c>
      <c r="C383">
        <v>34</v>
      </c>
      <c r="D383">
        <f t="shared" si="5"/>
        <v>27.5</v>
      </c>
    </row>
    <row r="384" spans="1:4" x14ac:dyDescent="0.35">
      <c r="A384" t="s">
        <v>95</v>
      </c>
      <c r="B384">
        <v>16</v>
      </c>
      <c r="C384">
        <v>19</v>
      </c>
      <c r="D384">
        <f t="shared" si="5"/>
        <v>17.5</v>
      </c>
    </row>
    <row r="385" spans="1:4" x14ac:dyDescent="0.35">
      <c r="A385" t="s">
        <v>55</v>
      </c>
      <c r="B385">
        <v>22</v>
      </c>
      <c r="C385">
        <v>27</v>
      </c>
      <c r="D385">
        <f t="shared" si="5"/>
        <v>24.5</v>
      </c>
    </row>
    <row r="386" spans="1:4" x14ac:dyDescent="0.35">
      <c r="A386" t="s">
        <v>43</v>
      </c>
      <c r="B386">
        <v>18</v>
      </c>
      <c r="C386">
        <v>23</v>
      </c>
      <c r="D386">
        <f t="shared" si="5"/>
        <v>20.5</v>
      </c>
    </row>
    <row r="387" spans="1:4" x14ac:dyDescent="0.35">
      <c r="A387" t="s">
        <v>55</v>
      </c>
      <c r="B387">
        <v>16</v>
      </c>
      <c r="C387">
        <v>19</v>
      </c>
      <c r="D387">
        <f t="shared" ref="D387:D450" si="6">AVERAGE(B387,C387)</f>
        <v>17.5</v>
      </c>
    </row>
    <row r="388" spans="1:4" x14ac:dyDescent="0.35">
      <c r="A388" t="s">
        <v>95</v>
      </c>
      <c r="B388">
        <v>19</v>
      </c>
      <c r="C388">
        <v>30</v>
      </c>
      <c r="D388">
        <f t="shared" si="6"/>
        <v>24.5</v>
      </c>
    </row>
    <row r="389" spans="1:4" x14ac:dyDescent="0.35">
      <c r="A389" t="s">
        <v>55</v>
      </c>
      <c r="B389">
        <v>17</v>
      </c>
      <c r="C389">
        <v>22</v>
      </c>
      <c r="D389">
        <f t="shared" si="6"/>
        <v>19.5</v>
      </c>
    </row>
    <row r="390" spans="1:4" x14ac:dyDescent="0.35">
      <c r="A390" t="s">
        <v>43</v>
      </c>
      <c r="B390">
        <v>20</v>
      </c>
      <c r="C390">
        <v>26</v>
      </c>
      <c r="D390">
        <f t="shared" si="6"/>
        <v>23</v>
      </c>
    </row>
    <row r="391" spans="1:4" x14ac:dyDescent="0.35">
      <c r="A391" t="s">
        <v>43</v>
      </c>
      <c r="B391">
        <v>28</v>
      </c>
      <c r="C391">
        <v>37</v>
      </c>
      <c r="D391">
        <f t="shared" si="6"/>
        <v>32.5</v>
      </c>
    </row>
    <row r="392" spans="1:4" x14ac:dyDescent="0.35">
      <c r="A392" t="s">
        <v>55</v>
      </c>
      <c r="B392">
        <v>21</v>
      </c>
      <c r="C392">
        <v>28</v>
      </c>
      <c r="D392">
        <f t="shared" si="6"/>
        <v>24.5</v>
      </c>
    </row>
    <row r="393" spans="1:4" x14ac:dyDescent="0.35">
      <c r="A393" t="s">
        <v>43</v>
      </c>
      <c r="B393">
        <v>20</v>
      </c>
      <c r="C393">
        <v>26</v>
      </c>
      <c r="D393">
        <f t="shared" si="6"/>
        <v>23</v>
      </c>
    </row>
    <row r="394" spans="1:4" x14ac:dyDescent="0.35">
      <c r="A394" t="s">
        <v>55</v>
      </c>
      <c r="B394">
        <v>18</v>
      </c>
      <c r="C394">
        <v>24</v>
      </c>
      <c r="D394">
        <f t="shared" si="6"/>
        <v>21</v>
      </c>
    </row>
    <row r="395" spans="1:4" x14ac:dyDescent="0.35">
      <c r="A395" t="s">
        <v>43</v>
      </c>
      <c r="B395">
        <v>20</v>
      </c>
      <c r="C395">
        <v>31</v>
      </c>
      <c r="D395">
        <f t="shared" si="6"/>
        <v>25.5</v>
      </c>
    </row>
    <row r="396" spans="1:4" x14ac:dyDescent="0.35">
      <c r="A396" t="s">
        <v>55</v>
      </c>
      <c r="B396">
        <v>27</v>
      </c>
      <c r="C396">
        <v>31</v>
      </c>
      <c r="D396">
        <f t="shared" si="6"/>
        <v>29</v>
      </c>
    </row>
    <row r="397" spans="1:4" x14ac:dyDescent="0.35">
      <c r="A397" t="s">
        <v>55</v>
      </c>
      <c r="B397">
        <v>26</v>
      </c>
      <c r="C397">
        <v>32</v>
      </c>
      <c r="D397">
        <f t="shared" si="6"/>
        <v>29</v>
      </c>
    </row>
    <row r="398" spans="1:4" x14ac:dyDescent="0.35">
      <c r="A398" t="s">
        <v>55</v>
      </c>
      <c r="B398">
        <v>19</v>
      </c>
      <c r="C398">
        <v>26</v>
      </c>
      <c r="D398">
        <f t="shared" si="6"/>
        <v>22.5</v>
      </c>
    </row>
    <row r="399" spans="1:4" x14ac:dyDescent="0.35">
      <c r="A399" t="s">
        <v>43</v>
      </c>
      <c r="B399">
        <v>19</v>
      </c>
      <c r="C399">
        <v>26</v>
      </c>
      <c r="D399">
        <f t="shared" si="6"/>
        <v>22.5</v>
      </c>
    </row>
    <row r="400" spans="1:4" x14ac:dyDescent="0.35">
      <c r="A400" t="s">
        <v>43</v>
      </c>
      <c r="B400">
        <v>26</v>
      </c>
      <c r="C400">
        <v>33</v>
      </c>
      <c r="D400">
        <f t="shared" si="6"/>
        <v>29.5</v>
      </c>
    </row>
    <row r="401" spans="1:4" x14ac:dyDescent="0.35">
      <c r="A401" t="s">
        <v>43</v>
      </c>
      <c r="B401">
        <v>25</v>
      </c>
      <c r="C401">
        <v>30</v>
      </c>
      <c r="D401">
        <f t="shared" si="6"/>
        <v>27.5</v>
      </c>
    </row>
    <row r="402" spans="1:4" x14ac:dyDescent="0.35">
      <c r="A402" t="s">
        <v>55</v>
      </c>
      <c r="B402">
        <v>18</v>
      </c>
      <c r="C402">
        <v>25</v>
      </c>
      <c r="D402">
        <f t="shared" si="6"/>
        <v>21.5</v>
      </c>
    </row>
    <row r="403" spans="1:4" x14ac:dyDescent="0.35">
      <c r="A403" t="s">
        <v>55</v>
      </c>
      <c r="B403">
        <v>34</v>
      </c>
      <c r="C403">
        <v>30</v>
      </c>
      <c r="D403">
        <f t="shared" si="6"/>
        <v>32</v>
      </c>
    </row>
    <row r="404" spans="1:4" x14ac:dyDescent="0.35">
      <c r="A404" t="s">
        <v>55</v>
      </c>
      <c r="B404">
        <v>22</v>
      </c>
      <c r="C404">
        <v>29</v>
      </c>
      <c r="D404">
        <f t="shared" si="6"/>
        <v>25.5</v>
      </c>
    </row>
    <row r="405" spans="1:4" x14ac:dyDescent="0.35">
      <c r="A405" t="s">
        <v>55</v>
      </c>
      <c r="B405">
        <v>16</v>
      </c>
      <c r="C405">
        <v>22</v>
      </c>
      <c r="D405">
        <f t="shared" si="6"/>
        <v>19</v>
      </c>
    </row>
    <row r="406" spans="1:4" x14ac:dyDescent="0.35">
      <c r="A406" t="s">
        <v>43</v>
      </c>
      <c r="B406">
        <v>23</v>
      </c>
      <c r="C406">
        <v>28</v>
      </c>
      <c r="D406">
        <f t="shared" si="6"/>
        <v>25.5</v>
      </c>
    </row>
    <row r="407" spans="1:4" x14ac:dyDescent="0.35">
      <c r="A407" t="s">
        <v>55</v>
      </c>
      <c r="B407">
        <v>16</v>
      </c>
      <c r="C407">
        <v>22</v>
      </c>
      <c r="D407">
        <f t="shared" si="6"/>
        <v>19</v>
      </c>
    </row>
    <row r="408" spans="1:4" x14ac:dyDescent="0.35">
      <c r="A408" t="s">
        <v>43</v>
      </c>
      <c r="B408">
        <v>31</v>
      </c>
      <c r="C408">
        <v>40</v>
      </c>
      <c r="D408">
        <f t="shared" si="6"/>
        <v>35.5</v>
      </c>
    </row>
    <row r="409" spans="1:4" x14ac:dyDescent="0.35">
      <c r="A409" t="s">
        <v>43</v>
      </c>
      <c r="B409">
        <v>24</v>
      </c>
      <c r="C409">
        <v>35</v>
      </c>
      <c r="D409">
        <f t="shared" si="6"/>
        <v>29.5</v>
      </c>
    </row>
    <row r="410" spans="1:4" x14ac:dyDescent="0.35">
      <c r="A410" t="s">
        <v>55</v>
      </c>
      <c r="B410">
        <v>21</v>
      </c>
      <c r="C410">
        <v>27</v>
      </c>
      <c r="D410">
        <f t="shared" si="6"/>
        <v>24</v>
      </c>
    </row>
    <row r="411" spans="1:4" x14ac:dyDescent="0.35">
      <c r="A411" t="s">
        <v>55</v>
      </c>
      <c r="B411">
        <v>40</v>
      </c>
      <c r="C411">
        <v>35</v>
      </c>
      <c r="D411">
        <f t="shared" si="6"/>
        <v>37.5</v>
      </c>
    </row>
    <row r="412" spans="1:4" x14ac:dyDescent="0.35">
      <c r="A412" t="s">
        <v>95</v>
      </c>
      <c r="B412">
        <v>140</v>
      </c>
      <c r="C412">
        <v>124</v>
      </c>
      <c r="D412">
        <f t="shared" si="6"/>
        <v>132</v>
      </c>
    </row>
    <row r="413" spans="1:4" x14ac:dyDescent="0.35">
      <c r="A413" t="s">
        <v>43</v>
      </c>
      <c r="B413">
        <v>19</v>
      </c>
      <c r="C413">
        <v>25</v>
      </c>
      <c r="D413">
        <f t="shared" si="6"/>
        <v>22</v>
      </c>
    </row>
    <row r="414" spans="1:4" x14ac:dyDescent="0.35">
      <c r="A414" t="s">
        <v>55</v>
      </c>
      <c r="B414">
        <v>25</v>
      </c>
      <c r="C414">
        <v>30</v>
      </c>
      <c r="D414">
        <f t="shared" si="6"/>
        <v>27.5</v>
      </c>
    </row>
    <row r="415" spans="1:4" x14ac:dyDescent="0.35">
      <c r="A415" t="s">
        <v>55</v>
      </c>
      <c r="B415">
        <v>21</v>
      </c>
      <c r="C415">
        <v>0</v>
      </c>
      <c r="D415">
        <f t="shared" si="6"/>
        <v>10.5</v>
      </c>
    </row>
    <row r="416" spans="1:4" x14ac:dyDescent="0.35">
      <c r="A416" t="s">
        <v>55</v>
      </c>
      <c r="B416">
        <v>18</v>
      </c>
      <c r="C416">
        <v>23</v>
      </c>
      <c r="D416">
        <f t="shared" si="6"/>
        <v>20.5</v>
      </c>
    </row>
    <row r="417" spans="1:4" x14ac:dyDescent="0.35">
      <c r="A417" t="s">
        <v>43</v>
      </c>
      <c r="B417">
        <v>29</v>
      </c>
      <c r="C417">
        <v>38</v>
      </c>
      <c r="D417">
        <f t="shared" si="6"/>
        <v>33.5</v>
      </c>
    </row>
    <row r="418" spans="1:4" x14ac:dyDescent="0.35">
      <c r="A418" t="s">
        <v>95</v>
      </c>
      <c r="B418">
        <v>21</v>
      </c>
      <c r="C418">
        <v>31</v>
      </c>
      <c r="D418">
        <f t="shared" si="6"/>
        <v>26</v>
      </c>
    </row>
    <row r="419" spans="1:4" x14ac:dyDescent="0.35">
      <c r="A419" t="s">
        <v>55</v>
      </c>
      <c r="B419">
        <v>16</v>
      </c>
      <c r="C419">
        <v>22</v>
      </c>
      <c r="D419">
        <f t="shared" si="6"/>
        <v>19</v>
      </c>
    </row>
    <row r="420" spans="1:4" x14ac:dyDescent="0.35">
      <c r="A420" t="s">
        <v>55</v>
      </c>
      <c r="B420">
        <v>20</v>
      </c>
      <c r="C420">
        <v>27</v>
      </c>
      <c r="D420">
        <f t="shared" si="6"/>
        <v>23.5</v>
      </c>
    </row>
    <row r="421" spans="1:4" x14ac:dyDescent="0.35">
      <c r="A421" t="s">
        <v>43</v>
      </c>
      <c r="B421">
        <v>29</v>
      </c>
      <c r="C421">
        <v>37</v>
      </c>
      <c r="D421">
        <f t="shared" si="6"/>
        <v>33</v>
      </c>
    </row>
    <row r="422" spans="1:4" x14ac:dyDescent="0.35">
      <c r="A422" t="s">
        <v>43</v>
      </c>
      <c r="B422">
        <v>19</v>
      </c>
      <c r="C422">
        <v>26</v>
      </c>
      <c r="D422">
        <f t="shared" si="6"/>
        <v>22.5</v>
      </c>
    </row>
    <row r="423" spans="1:4" x14ac:dyDescent="0.35">
      <c r="A423" t="s">
        <v>43</v>
      </c>
      <c r="B423">
        <v>23</v>
      </c>
      <c r="C423">
        <v>32</v>
      </c>
      <c r="D423">
        <f t="shared" si="6"/>
        <v>27.5</v>
      </c>
    </row>
    <row r="424" spans="1:4" x14ac:dyDescent="0.35">
      <c r="A424" t="s">
        <v>55</v>
      </c>
      <c r="B424">
        <v>35</v>
      </c>
      <c r="C424">
        <v>34</v>
      </c>
      <c r="D424">
        <f t="shared" si="6"/>
        <v>34.5</v>
      </c>
    </row>
    <row r="425" spans="1:4" x14ac:dyDescent="0.35">
      <c r="A425" t="s">
        <v>43</v>
      </c>
      <c r="B425">
        <v>25</v>
      </c>
      <c r="C425">
        <v>32</v>
      </c>
      <c r="D425">
        <f t="shared" si="6"/>
        <v>28.5</v>
      </c>
    </row>
    <row r="426" spans="1:4" x14ac:dyDescent="0.35">
      <c r="A426" t="s">
        <v>43</v>
      </c>
      <c r="B426">
        <v>21</v>
      </c>
      <c r="C426">
        <v>29</v>
      </c>
      <c r="D426">
        <f t="shared" si="6"/>
        <v>25</v>
      </c>
    </row>
    <row r="427" spans="1:4" x14ac:dyDescent="0.35">
      <c r="A427" t="s">
        <v>43</v>
      </c>
      <c r="B427">
        <v>17</v>
      </c>
      <c r="C427">
        <v>24</v>
      </c>
      <c r="D427">
        <f t="shared" si="6"/>
        <v>20.5</v>
      </c>
    </row>
    <row r="428" spans="1:4" x14ac:dyDescent="0.35">
      <c r="A428" t="s">
        <v>55</v>
      </c>
      <c r="B428">
        <v>19</v>
      </c>
      <c r="C428">
        <v>24</v>
      </c>
      <c r="D428">
        <f t="shared" si="6"/>
        <v>21.5</v>
      </c>
    </row>
    <row r="429" spans="1:4" x14ac:dyDescent="0.35">
      <c r="A429" t="s">
        <v>55</v>
      </c>
      <c r="B429">
        <v>118</v>
      </c>
      <c r="C429">
        <v>107</v>
      </c>
      <c r="D429">
        <f t="shared" si="6"/>
        <v>112.5</v>
      </c>
    </row>
    <row r="430" spans="1:4" x14ac:dyDescent="0.35">
      <c r="A430" t="s">
        <v>55</v>
      </c>
      <c r="B430">
        <v>17</v>
      </c>
      <c r="C430">
        <v>24</v>
      </c>
      <c r="D430">
        <f t="shared" si="6"/>
        <v>20.5</v>
      </c>
    </row>
    <row r="431" spans="1:4" x14ac:dyDescent="0.35">
      <c r="A431" t="s">
        <v>55</v>
      </c>
      <c r="B431">
        <v>22</v>
      </c>
      <c r="C431">
        <v>33</v>
      </c>
      <c r="D431">
        <f t="shared" si="6"/>
        <v>27.5</v>
      </c>
    </row>
    <row r="432" spans="1:4" x14ac:dyDescent="0.35">
      <c r="A432" t="s">
        <v>55</v>
      </c>
      <c r="B432">
        <v>15</v>
      </c>
      <c r="C432">
        <v>21</v>
      </c>
      <c r="D432">
        <f t="shared" si="6"/>
        <v>18</v>
      </c>
    </row>
    <row r="433" spans="1:4" x14ac:dyDescent="0.35">
      <c r="A433" t="s">
        <v>55</v>
      </c>
      <c r="B433">
        <v>17</v>
      </c>
      <c r="C433">
        <v>22</v>
      </c>
      <c r="D433">
        <f t="shared" si="6"/>
        <v>19.5</v>
      </c>
    </row>
    <row r="434" spans="1:4" x14ac:dyDescent="0.35">
      <c r="A434" t="s">
        <v>55</v>
      </c>
      <c r="B434">
        <v>24</v>
      </c>
      <c r="C434">
        <v>30</v>
      </c>
      <c r="D434">
        <f t="shared" si="6"/>
        <v>27</v>
      </c>
    </row>
    <row r="435" spans="1:4" x14ac:dyDescent="0.35">
      <c r="A435" t="s">
        <v>55</v>
      </c>
      <c r="B435">
        <v>16</v>
      </c>
      <c r="C435">
        <v>22</v>
      </c>
      <c r="D435">
        <f t="shared" si="6"/>
        <v>19</v>
      </c>
    </row>
    <row r="436" spans="1:4" x14ac:dyDescent="0.35">
      <c r="A436" t="s">
        <v>43</v>
      </c>
      <c r="B436">
        <v>19</v>
      </c>
      <c r="C436">
        <v>26</v>
      </c>
      <c r="D436">
        <f t="shared" si="6"/>
        <v>22.5</v>
      </c>
    </row>
    <row r="437" spans="1:4" x14ac:dyDescent="0.35">
      <c r="A437" t="s">
        <v>55</v>
      </c>
      <c r="B437">
        <v>17</v>
      </c>
      <c r="C437">
        <v>23</v>
      </c>
      <c r="D437">
        <f t="shared" si="6"/>
        <v>20</v>
      </c>
    </row>
    <row r="438" spans="1:4" x14ac:dyDescent="0.35">
      <c r="A438" t="s">
        <v>43</v>
      </c>
      <c r="B438">
        <v>22</v>
      </c>
      <c r="C438">
        <v>33</v>
      </c>
      <c r="D438">
        <f t="shared" si="6"/>
        <v>27.5</v>
      </c>
    </row>
    <row r="439" spans="1:4" x14ac:dyDescent="0.35">
      <c r="A439" t="s">
        <v>95</v>
      </c>
      <c r="B439">
        <v>19</v>
      </c>
      <c r="C439">
        <v>26</v>
      </c>
      <c r="D439">
        <f t="shared" si="6"/>
        <v>22.5</v>
      </c>
    </row>
    <row r="440" spans="1:4" x14ac:dyDescent="0.35">
      <c r="A440" t="s">
        <v>55</v>
      </c>
      <c r="B440">
        <v>18</v>
      </c>
      <c r="C440">
        <v>25</v>
      </c>
      <c r="D440">
        <f t="shared" si="6"/>
        <v>21.5</v>
      </c>
    </row>
    <row r="441" spans="1:4" x14ac:dyDescent="0.35">
      <c r="A441" t="s">
        <v>55</v>
      </c>
      <c r="B441">
        <v>21</v>
      </c>
      <c r="C441">
        <v>29</v>
      </c>
      <c r="D441">
        <f t="shared" si="6"/>
        <v>25</v>
      </c>
    </row>
    <row r="442" spans="1:4" x14ac:dyDescent="0.35">
      <c r="A442" t="s">
        <v>43</v>
      </c>
      <c r="B442">
        <v>24</v>
      </c>
      <c r="C442">
        <v>34</v>
      </c>
      <c r="D442">
        <f t="shared" si="6"/>
        <v>29</v>
      </c>
    </row>
    <row r="443" spans="1:4" x14ac:dyDescent="0.35">
      <c r="A443" t="s">
        <v>95</v>
      </c>
      <c r="B443">
        <v>20</v>
      </c>
      <c r="C443">
        <v>23</v>
      </c>
      <c r="D443">
        <f t="shared" si="6"/>
        <v>21.5</v>
      </c>
    </row>
    <row r="444" spans="1:4" x14ac:dyDescent="0.35">
      <c r="A444" t="s">
        <v>43</v>
      </c>
      <c r="B444">
        <v>25</v>
      </c>
      <c r="C444">
        <v>35</v>
      </c>
      <c r="D444">
        <f t="shared" si="6"/>
        <v>30</v>
      </c>
    </row>
    <row r="445" spans="1:4" x14ac:dyDescent="0.35">
      <c r="A445" t="s">
        <v>43</v>
      </c>
      <c r="B445">
        <v>51</v>
      </c>
      <c r="C445">
        <v>48</v>
      </c>
      <c r="D445">
        <f t="shared" si="6"/>
        <v>49.5</v>
      </c>
    </row>
    <row r="446" spans="1:4" x14ac:dyDescent="0.35">
      <c r="A446" t="s">
        <v>55</v>
      </c>
      <c r="B446">
        <v>28</v>
      </c>
      <c r="C446">
        <v>36</v>
      </c>
      <c r="D446">
        <f t="shared" si="6"/>
        <v>32</v>
      </c>
    </row>
    <row r="447" spans="1:4" x14ac:dyDescent="0.35">
      <c r="A447" t="s">
        <v>55</v>
      </c>
      <c r="B447">
        <v>25</v>
      </c>
      <c r="C447">
        <v>34</v>
      </c>
      <c r="D447">
        <f t="shared" si="6"/>
        <v>29.5</v>
      </c>
    </row>
    <row r="448" spans="1:4" x14ac:dyDescent="0.35">
      <c r="A448" t="s">
        <v>55</v>
      </c>
      <c r="B448">
        <v>18</v>
      </c>
      <c r="C448">
        <v>24</v>
      </c>
      <c r="D448">
        <f t="shared" si="6"/>
        <v>21</v>
      </c>
    </row>
    <row r="449" spans="1:4" x14ac:dyDescent="0.35">
      <c r="A449" t="s">
        <v>55</v>
      </c>
      <c r="B449">
        <v>15</v>
      </c>
      <c r="C449">
        <v>20</v>
      </c>
      <c r="D449">
        <f t="shared" si="6"/>
        <v>17.5</v>
      </c>
    </row>
    <row r="450" spans="1:4" x14ac:dyDescent="0.35">
      <c r="A450" t="s">
        <v>43</v>
      </c>
      <c r="B450">
        <v>28</v>
      </c>
      <c r="C450">
        <v>39</v>
      </c>
      <c r="D450">
        <f t="shared" si="6"/>
        <v>33.5</v>
      </c>
    </row>
    <row r="451" spans="1:4" x14ac:dyDescent="0.35">
      <c r="A451" t="s">
        <v>95</v>
      </c>
      <c r="B451">
        <v>15</v>
      </c>
      <c r="C451">
        <v>25</v>
      </c>
      <c r="D451">
        <f t="shared" ref="D451:D514" si="7">AVERAGE(B451,C451)</f>
        <v>20</v>
      </c>
    </row>
    <row r="452" spans="1:4" x14ac:dyDescent="0.35">
      <c r="A452" t="s">
        <v>55</v>
      </c>
      <c r="B452">
        <v>22</v>
      </c>
      <c r="C452">
        <v>29</v>
      </c>
      <c r="D452">
        <f t="shared" si="7"/>
        <v>25.5</v>
      </c>
    </row>
    <row r="453" spans="1:4" x14ac:dyDescent="0.35">
      <c r="A453" t="s">
        <v>43</v>
      </c>
      <c r="B453">
        <v>20</v>
      </c>
      <c r="C453">
        <v>31</v>
      </c>
      <c r="D453">
        <f t="shared" si="7"/>
        <v>25.5</v>
      </c>
    </row>
    <row r="454" spans="1:4" x14ac:dyDescent="0.35">
      <c r="A454" t="s">
        <v>55</v>
      </c>
      <c r="B454">
        <v>18</v>
      </c>
      <c r="C454">
        <v>25</v>
      </c>
      <c r="D454">
        <f t="shared" si="7"/>
        <v>21.5</v>
      </c>
    </row>
    <row r="455" spans="1:4" x14ac:dyDescent="0.35">
      <c r="A455" t="s">
        <v>55</v>
      </c>
      <c r="B455">
        <v>19</v>
      </c>
      <c r="C455">
        <v>24</v>
      </c>
      <c r="D455">
        <f t="shared" si="7"/>
        <v>21.5</v>
      </c>
    </row>
    <row r="456" spans="1:4" x14ac:dyDescent="0.35">
      <c r="A456" t="s">
        <v>55</v>
      </c>
      <c r="B456">
        <v>21</v>
      </c>
      <c r="C456">
        <v>31</v>
      </c>
      <c r="D456">
        <f t="shared" si="7"/>
        <v>26</v>
      </c>
    </row>
    <row r="457" spans="1:4" x14ac:dyDescent="0.35">
      <c r="A457" t="s">
        <v>55</v>
      </c>
      <c r="B457">
        <v>27</v>
      </c>
      <c r="C457">
        <v>33</v>
      </c>
      <c r="D457">
        <f t="shared" si="7"/>
        <v>30</v>
      </c>
    </row>
    <row r="458" spans="1:4" x14ac:dyDescent="0.35">
      <c r="A458" t="s">
        <v>55</v>
      </c>
      <c r="B458">
        <v>20</v>
      </c>
      <c r="C458">
        <v>26</v>
      </c>
      <c r="D458">
        <f t="shared" si="7"/>
        <v>23</v>
      </c>
    </row>
    <row r="459" spans="1:4" x14ac:dyDescent="0.35">
      <c r="A459" t="s">
        <v>55</v>
      </c>
      <c r="B459">
        <v>18</v>
      </c>
      <c r="C459">
        <v>25</v>
      </c>
      <c r="D459">
        <f t="shared" si="7"/>
        <v>21.5</v>
      </c>
    </row>
    <row r="460" spans="1:4" x14ac:dyDescent="0.35">
      <c r="A460" t="s">
        <v>43</v>
      </c>
      <c r="B460">
        <v>20</v>
      </c>
      <c r="C460">
        <v>27</v>
      </c>
      <c r="D460">
        <f t="shared" si="7"/>
        <v>23.5</v>
      </c>
    </row>
    <row r="461" spans="1:4" x14ac:dyDescent="0.35">
      <c r="A461" t="s">
        <v>55</v>
      </c>
      <c r="B461">
        <v>16</v>
      </c>
      <c r="C461">
        <v>21</v>
      </c>
      <c r="D461">
        <f t="shared" si="7"/>
        <v>18.5</v>
      </c>
    </row>
    <row r="462" spans="1:4" x14ac:dyDescent="0.35">
      <c r="A462" t="s">
        <v>95</v>
      </c>
      <c r="B462">
        <v>22</v>
      </c>
      <c r="C462">
        <v>29</v>
      </c>
      <c r="D462">
        <f t="shared" si="7"/>
        <v>25.5</v>
      </c>
    </row>
    <row r="463" spans="1:4" x14ac:dyDescent="0.35">
      <c r="A463" t="s">
        <v>55</v>
      </c>
      <c r="B463">
        <v>18</v>
      </c>
      <c r="C463">
        <v>23</v>
      </c>
      <c r="D463">
        <f t="shared" si="7"/>
        <v>20.5</v>
      </c>
    </row>
    <row r="464" spans="1:4" x14ac:dyDescent="0.35">
      <c r="A464" t="s">
        <v>55</v>
      </c>
      <c r="B464">
        <v>22</v>
      </c>
      <c r="C464">
        <v>29</v>
      </c>
      <c r="D464">
        <f t="shared" si="7"/>
        <v>25.5</v>
      </c>
    </row>
    <row r="465" spans="1:4" x14ac:dyDescent="0.35">
      <c r="A465" t="s">
        <v>43</v>
      </c>
      <c r="B465">
        <v>25</v>
      </c>
      <c r="C465">
        <v>31</v>
      </c>
      <c r="D465">
        <f t="shared" si="7"/>
        <v>28</v>
      </c>
    </row>
    <row r="466" spans="1:4" x14ac:dyDescent="0.35">
      <c r="A466" t="s">
        <v>43</v>
      </c>
      <c r="B466">
        <v>31</v>
      </c>
      <c r="C466">
        <v>40</v>
      </c>
      <c r="D466">
        <f t="shared" si="7"/>
        <v>35.5</v>
      </c>
    </row>
    <row r="467" spans="1:4" x14ac:dyDescent="0.35">
      <c r="A467" t="s">
        <v>55</v>
      </c>
      <c r="B467">
        <v>102</v>
      </c>
      <c r="C467">
        <v>105</v>
      </c>
      <c r="D467">
        <f t="shared" si="7"/>
        <v>103.5</v>
      </c>
    </row>
    <row r="468" spans="1:4" x14ac:dyDescent="0.35">
      <c r="A468" t="s">
        <v>55</v>
      </c>
      <c r="B468">
        <v>23</v>
      </c>
      <c r="C468">
        <v>30</v>
      </c>
      <c r="D468">
        <f t="shared" si="7"/>
        <v>26.5</v>
      </c>
    </row>
    <row r="469" spans="1:4" x14ac:dyDescent="0.35">
      <c r="A469" t="s">
        <v>55</v>
      </c>
      <c r="B469">
        <v>17</v>
      </c>
      <c r="C469">
        <v>20</v>
      </c>
      <c r="D469">
        <f t="shared" si="7"/>
        <v>18.5</v>
      </c>
    </row>
    <row r="470" spans="1:4" x14ac:dyDescent="0.35">
      <c r="A470" t="s">
        <v>55</v>
      </c>
      <c r="B470">
        <v>20</v>
      </c>
      <c r="C470">
        <v>26</v>
      </c>
      <c r="D470">
        <f t="shared" si="7"/>
        <v>23</v>
      </c>
    </row>
    <row r="471" spans="1:4" x14ac:dyDescent="0.35">
      <c r="A471" t="s">
        <v>55</v>
      </c>
      <c r="B471">
        <v>24</v>
      </c>
      <c r="C471">
        <v>29</v>
      </c>
      <c r="D471">
        <f t="shared" si="7"/>
        <v>26.5</v>
      </c>
    </row>
    <row r="472" spans="1:4" x14ac:dyDescent="0.35">
      <c r="A472" t="s">
        <v>55</v>
      </c>
      <c r="B472">
        <v>21</v>
      </c>
      <c r="C472">
        <v>28</v>
      </c>
      <c r="D472">
        <f t="shared" si="7"/>
        <v>24.5</v>
      </c>
    </row>
    <row r="473" spans="1:4" x14ac:dyDescent="0.35">
      <c r="A473" t="s">
        <v>55</v>
      </c>
      <c r="B473">
        <v>17</v>
      </c>
      <c r="C473">
        <v>23</v>
      </c>
      <c r="D473">
        <f t="shared" si="7"/>
        <v>20</v>
      </c>
    </row>
    <row r="474" spans="1:4" x14ac:dyDescent="0.35">
      <c r="A474" t="s">
        <v>55</v>
      </c>
      <c r="B474">
        <v>16</v>
      </c>
      <c r="C474">
        <v>21</v>
      </c>
      <c r="D474">
        <f t="shared" si="7"/>
        <v>18.5</v>
      </c>
    </row>
    <row r="475" spans="1:4" x14ac:dyDescent="0.35">
      <c r="A475" t="s">
        <v>55</v>
      </c>
      <c r="B475">
        <v>22</v>
      </c>
      <c r="C475">
        <v>29</v>
      </c>
      <c r="D475">
        <f t="shared" si="7"/>
        <v>25.5</v>
      </c>
    </row>
    <row r="476" spans="1:4" x14ac:dyDescent="0.35">
      <c r="A476" t="s">
        <v>95</v>
      </c>
      <c r="B476">
        <v>25</v>
      </c>
      <c r="C476">
        <v>29</v>
      </c>
      <c r="D476">
        <f t="shared" si="7"/>
        <v>27</v>
      </c>
    </row>
    <row r="477" spans="1:4" x14ac:dyDescent="0.35">
      <c r="A477" t="s">
        <v>95</v>
      </c>
      <c r="B477">
        <v>22</v>
      </c>
      <c r="C477">
        <v>29</v>
      </c>
      <c r="D477">
        <f t="shared" si="7"/>
        <v>25.5</v>
      </c>
    </row>
    <row r="478" spans="1:4" x14ac:dyDescent="0.35">
      <c r="A478" t="s">
        <v>43</v>
      </c>
      <c r="B478">
        <v>26</v>
      </c>
      <c r="C478">
        <v>33</v>
      </c>
      <c r="D478">
        <f t="shared" si="7"/>
        <v>29.5</v>
      </c>
    </row>
    <row r="479" spans="1:4" x14ac:dyDescent="0.35">
      <c r="A479" t="s">
        <v>55</v>
      </c>
      <c r="B479">
        <v>19</v>
      </c>
      <c r="C479">
        <v>26</v>
      </c>
      <c r="D479">
        <f t="shared" si="7"/>
        <v>22.5</v>
      </c>
    </row>
    <row r="480" spans="1:4" x14ac:dyDescent="0.35">
      <c r="A480" t="s">
        <v>55</v>
      </c>
      <c r="B480">
        <v>17</v>
      </c>
      <c r="C480">
        <v>25</v>
      </c>
      <c r="D480">
        <f t="shared" si="7"/>
        <v>21</v>
      </c>
    </row>
    <row r="481" spans="1:4" x14ac:dyDescent="0.35">
      <c r="A481" t="s">
        <v>43</v>
      </c>
      <c r="B481">
        <v>20</v>
      </c>
      <c r="C481">
        <v>27</v>
      </c>
      <c r="D481">
        <f t="shared" si="7"/>
        <v>23.5</v>
      </c>
    </row>
    <row r="482" spans="1:4" x14ac:dyDescent="0.35">
      <c r="A482" t="s">
        <v>95</v>
      </c>
      <c r="B482">
        <v>19</v>
      </c>
      <c r="C482">
        <v>27</v>
      </c>
      <c r="D482">
        <f t="shared" si="7"/>
        <v>23</v>
      </c>
    </row>
    <row r="483" spans="1:4" x14ac:dyDescent="0.35">
      <c r="A483" t="s">
        <v>43</v>
      </c>
      <c r="B483">
        <v>21</v>
      </c>
      <c r="C483">
        <v>29</v>
      </c>
      <c r="D483">
        <f t="shared" si="7"/>
        <v>25</v>
      </c>
    </row>
    <row r="484" spans="1:4" x14ac:dyDescent="0.35">
      <c r="A484" t="s">
        <v>55</v>
      </c>
      <c r="B484">
        <v>25</v>
      </c>
      <c r="C484">
        <v>32</v>
      </c>
      <c r="D484">
        <f t="shared" si="7"/>
        <v>28.5</v>
      </c>
    </row>
    <row r="485" spans="1:4" x14ac:dyDescent="0.35">
      <c r="A485" t="s">
        <v>55</v>
      </c>
      <c r="B485">
        <v>14</v>
      </c>
      <c r="C485">
        <v>19</v>
      </c>
      <c r="D485">
        <f t="shared" si="7"/>
        <v>16.5</v>
      </c>
    </row>
    <row r="486" spans="1:4" x14ac:dyDescent="0.35">
      <c r="A486" t="s">
        <v>43</v>
      </c>
      <c r="B486">
        <v>21</v>
      </c>
      <c r="C486">
        <v>27</v>
      </c>
      <c r="D486">
        <f t="shared" si="7"/>
        <v>24</v>
      </c>
    </row>
    <row r="487" spans="1:4" x14ac:dyDescent="0.35">
      <c r="A487" t="s">
        <v>43</v>
      </c>
      <c r="B487">
        <v>20</v>
      </c>
      <c r="C487">
        <v>27</v>
      </c>
      <c r="D487">
        <f t="shared" si="7"/>
        <v>23.5</v>
      </c>
    </row>
    <row r="488" spans="1:4" x14ac:dyDescent="0.35">
      <c r="A488" t="s">
        <v>95</v>
      </c>
      <c r="B488">
        <v>15</v>
      </c>
      <c r="C488">
        <v>20</v>
      </c>
      <c r="D488">
        <f t="shared" si="7"/>
        <v>17.5</v>
      </c>
    </row>
    <row r="489" spans="1:4" x14ac:dyDescent="0.35">
      <c r="A489" t="s">
        <v>55</v>
      </c>
      <c r="B489">
        <v>19</v>
      </c>
      <c r="C489">
        <v>24</v>
      </c>
      <c r="D489">
        <f t="shared" si="7"/>
        <v>21.5</v>
      </c>
    </row>
    <row r="490" spans="1:4" x14ac:dyDescent="0.35">
      <c r="A490" t="s">
        <v>55</v>
      </c>
      <c r="B490">
        <v>22</v>
      </c>
      <c r="C490">
        <v>28</v>
      </c>
      <c r="D490">
        <f t="shared" si="7"/>
        <v>25</v>
      </c>
    </row>
    <row r="491" spans="1:4" x14ac:dyDescent="0.35">
      <c r="A491" t="s">
        <v>43</v>
      </c>
      <c r="B491">
        <v>30</v>
      </c>
      <c r="C491">
        <v>41</v>
      </c>
      <c r="D491">
        <f t="shared" si="7"/>
        <v>35.5</v>
      </c>
    </row>
    <row r="492" spans="1:4" x14ac:dyDescent="0.35">
      <c r="A492" t="s">
        <v>55</v>
      </c>
      <c r="B492">
        <v>17</v>
      </c>
      <c r="C492">
        <v>25</v>
      </c>
      <c r="D492">
        <f t="shared" si="7"/>
        <v>21</v>
      </c>
    </row>
    <row r="493" spans="1:4" x14ac:dyDescent="0.35">
      <c r="A493" t="s">
        <v>55</v>
      </c>
      <c r="B493">
        <v>20</v>
      </c>
      <c r="C493">
        <v>29</v>
      </c>
      <c r="D493">
        <f t="shared" si="7"/>
        <v>24.5</v>
      </c>
    </row>
    <row r="494" spans="1:4" x14ac:dyDescent="0.35">
      <c r="A494" t="s">
        <v>55</v>
      </c>
      <c r="B494">
        <v>23</v>
      </c>
      <c r="C494">
        <v>31</v>
      </c>
      <c r="D494">
        <f t="shared" si="7"/>
        <v>27</v>
      </c>
    </row>
    <row r="495" spans="1:4" x14ac:dyDescent="0.35">
      <c r="A495" t="s">
        <v>55</v>
      </c>
      <c r="B495">
        <v>115</v>
      </c>
      <c r="C495">
        <v>106</v>
      </c>
      <c r="D495">
        <f t="shared" si="7"/>
        <v>110.5</v>
      </c>
    </row>
    <row r="496" spans="1:4" x14ac:dyDescent="0.35">
      <c r="A496" t="s">
        <v>55</v>
      </c>
      <c r="B496">
        <v>27</v>
      </c>
      <c r="C496">
        <v>33</v>
      </c>
      <c r="D496">
        <f t="shared" si="7"/>
        <v>30</v>
      </c>
    </row>
    <row r="497" spans="1:4" x14ac:dyDescent="0.35">
      <c r="A497" t="s">
        <v>55</v>
      </c>
      <c r="B497">
        <v>20</v>
      </c>
      <c r="C497">
        <v>26</v>
      </c>
      <c r="D497">
        <f t="shared" si="7"/>
        <v>23</v>
      </c>
    </row>
    <row r="498" spans="1:4" x14ac:dyDescent="0.35">
      <c r="A498" t="s">
        <v>95</v>
      </c>
      <c r="B498">
        <v>15</v>
      </c>
      <c r="C498">
        <v>24</v>
      </c>
      <c r="D498">
        <f t="shared" si="7"/>
        <v>19.5</v>
      </c>
    </row>
    <row r="499" spans="1:4" x14ac:dyDescent="0.35">
      <c r="A499" t="s">
        <v>55</v>
      </c>
      <c r="B499">
        <v>21</v>
      </c>
      <c r="C499">
        <v>29</v>
      </c>
      <c r="D499">
        <f t="shared" si="7"/>
        <v>25</v>
      </c>
    </row>
    <row r="500" spans="1:4" x14ac:dyDescent="0.35">
      <c r="A500" t="s">
        <v>55</v>
      </c>
      <c r="B500">
        <v>120</v>
      </c>
      <c r="C500">
        <v>112</v>
      </c>
      <c r="D500">
        <f t="shared" si="7"/>
        <v>116</v>
      </c>
    </row>
    <row r="501" spans="1:4" x14ac:dyDescent="0.35">
      <c r="A501" t="s">
        <v>43</v>
      </c>
      <c r="B501">
        <v>43</v>
      </c>
      <c r="C501">
        <v>41</v>
      </c>
      <c r="D501">
        <f t="shared" si="7"/>
        <v>42</v>
      </c>
    </row>
    <row r="502" spans="1:4" x14ac:dyDescent="0.35">
      <c r="A502" t="s">
        <v>55</v>
      </c>
      <c r="B502">
        <v>19</v>
      </c>
      <c r="C502">
        <v>25</v>
      </c>
      <c r="D502">
        <f t="shared" si="7"/>
        <v>22</v>
      </c>
    </row>
    <row r="503" spans="1:4" x14ac:dyDescent="0.35">
      <c r="A503" t="s">
        <v>55</v>
      </c>
      <c r="B503">
        <v>18</v>
      </c>
      <c r="C503">
        <v>25</v>
      </c>
      <c r="D503">
        <f t="shared" si="7"/>
        <v>21.5</v>
      </c>
    </row>
    <row r="504" spans="1:4" x14ac:dyDescent="0.35">
      <c r="A504" t="s">
        <v>55</v>
      </c>
      <c r="B504">
        <v>17</v>
      </c>
      <c r="C504">
        <v>21</v>
      </c>
      <c r="D504">
        <f t="shared" si="7"/>
        <v>19</v>
      </c>
    </row>
    <row r="505" spans="1:4" x14ac:dyDescent="0.35">
      <c r="A505" t="s">
        <v>95</v>
      </c>
      <c r="B505">
        <v>14</v>
      </c>
      <c r="C505">
        <v>20</v>
      </c>
      <c r="D505">
        <f t="shared" si="7"/>
        <v>17</v>
      </c>
    </row>
    <row r="506" spans="1:4" x14ac:dyDescent="0.35">
      <c r="A506" t="s">
        <v>55</v>
      </c>
      <c r="B506">
        <v>20</v>
      </c>
      <c r="C506">
        <v>26</v>
      </c>
      <c r="D506">
        <f t="shared" si="7"/>
        <v>23</v>
      </c>
    </row>
    <row r="507" spans="1:4" x14ac:dyDescent="0.35">
      <c r="A507" t="s">
        <v>55</v>
      </c>
      <c r="B507">
        <v>20</v>
      </c>
      <c r="C507">
        <v>26</v>
      </c>
      <c r="D507">
        <f t="shared" si="7"/>
        <v>23</v>
      </c>
    </row>
    <row r="508" spans="1:4" x14ac:dyDescent="0.35">
      <c r="A508" t="s">
        <v>95</v>
      </c>
      <c r="B508">
        <v>24</v>
      </c>
      <c r="C508">
        <v>33</v>
      </c>
      <c r="D508">
        <f t="shared" si="7"/>
        <v>28.5</v>
      </c>
    </row>
    <row r="509" spans="1:4" x14ac:dyDescent="0.35">
      <c r="A509" t="s">
        <v>55</v>
      </c>
      <c r="B509">
        <v>127</v>
      </c>
      <c r="C509">
        <v>114</v>
      </c>
      <c r="D509">
        <f t="shared" si="7"/>
        <v>120.5</v>
      </c>
    </row>
    <row r="510" spans="1:4" x14ac:dyDescent="0.35">
      <c r="A510" t="s">
        <v>43</v>
      </c>
      <c r="B510">
        <v>19</v>
      </c>
      <c r="C510">
        <v>27</v>
      </c>
      <c r="D510">
        <f t="shared" si="7"/>
        <v>23</v>
      </c>
    </row>
    <row r="511" spans="1:4" x14ac:dyDescent="0.35">
      <c r="A511" t="s">
        <v>55</v>
      </c>
      <c r="B511">
        <v>17</v>
      </c>
      <c r="C511">
        <v>23</v>
      </c>
      <c r="D511">
        <f t="shared" si="7"/>
        <v>20</v>
      </c>
    </row>
    <row r="512" spans="1:4" x14ac:dyDescent="0.35">
      <c r="A512" t="s">
        <v>55</v>
      </c>
      <c r="B512">
        <v>24</v>
      </c>
      <c r="C512">
        <v>32</v>
      </c>
      <c r="D512">
        <f t="shared" si="7"/>
        <v>28</v>
      </c>
    </row>
    <row r="513" spans="1:4" x14ac:dyDescent="0.35">
      <c r="A513" t="s">
        <v>55</v>
      </c>
      <c r="B513">
        <v>16</v>
      </c>
      <c r="C513">
        <v>21</v>
      </c>
      <c r="D513">
        <f t="shared" si="7"/>
        <v>18.5</v>
      </c>
    </row>
    <row r="514" spans="1:4" x14ac:dyDescent="0.35">
      <c r="A514" t="s">
        <v>43</v>
      </c>
      <c r="B514">
        <v>20</v>
      </c>
      <c r="C514">
        <v>27</v>
      </c>
      <c r="D514">
        <f t="shared" si="7"/>
        <v>23.5</v>
      </c>
    </row>
    <row r="515" spans="1:4" x14ac:dyDescent="0.35">
      <c r="A515" t="s">
        <v>55</v>
      </c>
      <c r="B515">
        <v>25</v>
      </c>
      <c r="C515">
        <v>30</v>
      </c>
      <c r="D515">
        <f t="shared" ref="D515:D578" si="8">AVERAGE(B515,C515)</f>
        <v>27.5</v>
      </c>
    </row>
    <row r="516" spans="1:4" x14ac:dyDescent="0.35">
      <c r="A516" t="s">
        <v>43</v>
      </c>
      <c r="B516">
        <v>30</v>
      </c>
      <c r="C516">
        <v>40</v>
      </c>
      <c r="D516">
        <f t="shared" si="8"/>
        <v>35</v>
      </c>
    </row>
    <row r="517" spans="1:4" x14ac:dyDescent="0.35">
      <c r="A517" t="s">
        <v>55</v>
      </c>
      <c r="B517">
        <v>20</v>
      </c>
      <c r="C517">
        <v>27</v>
      </c>
      <c r="D517">
        <f t="shared" si="8"/>
        <v>23.5</v>
      </c>
    </row>
    <row r="518" spans="1:4" x14ac:dyDescent="0.35">
      <c r="A518" t="s">
        <v>95</v>
      </c>
      <c r="B518">
        <v>16</v>
      </c>
      <c r="C518">
        <v>19</v>
      </c>
      <c r="D518">
        <f t="shared" si="8"/>
        <v>17.5</v>
      </c>
    </row>
    <row r="519" spans="1:4" x14ac:dyDescent="0.35">
      <c r="A519" t="s">
        <v>95</v>
      </c>
      <c r="B519">
        <v>15</v>
      </c>
      <c r="C519">
        <v>25</v>
      </c>
      <c r="D519">
        <f t="shared" si="8"/>
        <v>20</v>
      </c>
    </row>
    <row r="520" spans="1:4" x14ac:dyDescent="0.35">
      <c r="A520" t="s">
        <v>55</v>
      </c>
      <c r="B520">
        <v>19</v>
      </c>
      <c r="C520">
        <v>25</v>
      </c>
      <c r="D520">
        <f t="shared" si="8"/>
        <v>22</v>
      </c>
    </row>
    <row r="521" spans="1:4" x14ac:dyDescent="0.35">
      <c r="A521" t="s">
        <v>43</v>
      </c>
      <c r="B521">
        <v>20</v>
      </c>
      <c r="C521">
        <v>27</v>
      </c>
      <c r="D521">
        <f t="shared" si="8"/>
        <v>23.5</v>
      </c>
    </row>
    <row r="522" spans="1:4" x14ac:dyDescent="0.35">
      <c r="A522" t="s">
        <v>55</v>
      </c>
      <c r="B522">
        <v>22</v>
      </c>
      <c r="C522">
        <v>28</v>
      </c>
      <c r="D522">
        <f t="shared" si="8"/>
        <v>25</v>
      </c>
    </row>
    <row r="523" spans="1:4" x14ac:dyDescent="0.35">
      <c r="A523" t="s">
        <v>55</v>
      </c>
      <c r="B523">
        <v>18</v>
      </c>
      <c r="C523">
        <v>26</v>
      </c>
      <c r="D523">
        <f t="shared" si="8"/>
        <v>22</v>
      </c>
    </row>
    <row r="524" spans="1:4" x14ac:dyDescent="0.35">
      <c r="A524" t="s">
        <v>43</v>
      </c>
      <c r="B524">
        <v>20</v>
      </c>
      <c r="C524">
        <v>27</v>
      </c>
      <c r="D524">
        <f t="shared" si="8"/>
        <v>23.5</v>
      </c>
    </row>
    <row r="525" spans="1:4" x14ac:dyDescent="0.35">
      <c r="A525" t="s">
        <v>55</v>
      </c>
      <c r="B525">
        <v>23</v>
      </c>
      <c r="C525">
        <v>29</v>
      </c>
      <c r="D525">
        <f t="shared" si="8"/>
        <v>26</v>
      </c>
    </row>
    <row r="526" spans="1:4" x14ac:dyDescent="0.35">
      <c r="A526" t="s">
        <v>43</v>
      </c>
      <c r="B526">
        <v>20</v>
      </c>
      <c r="C526">
        <v>28</v>
      </c>
      <c r="D526">
        <f t="shared" si="8"/>
        <v>24</v>
      </c>
    </row>
    <row r="527" spans="1:4" x14ac:dyDescent="0.35">
      <c r="A527" t="s">
        <v>55</v>
      </c>
      <c r="B527">
        <v>0</v>
      </c>
      <c r="C527">
        <v>0</v>
      </c>
      <c r="D527">
        <f t="shared" si="8"/>
        <v>0</v>
      </c>
    </row>
    <row r="528" spans="1:4" x14ac:dyDescent="0.35">
      <c r="A528" t="s">
        <v>55</v>
      </c>
      <c r="B528">
        <v>20</v>
      </c>
      <c r="C528">
        <v>26</v>
      </c>
      <c r="D528">
        <f t="shared" si="8"/>
        <v>23</v>
      </c>
    </row>
    <row r="529" spans="1:4" x14ac:dyDescent="0.35">
      <c r="A529" t="s">
        <v>55</v>
      </c>
      <c r="B529">
        <v>14</v>
      </c>
      <c r="C529">
        <v>18</v>
      </c>
      <c r="D529">
        <f t="shared" si="8"/>
        <v>16</v>
      </c>
    </row>
    <row r="530" spans="1:4" x14ac:dyDescent="0.35">
      <c r="A530" t="s">
        <v>55</v>
      </c>
      <c r="B530">
        <v>24</v>
      </c>
      <c r="C530">
        <v>30</v>
      </c>
      <c r="D530">
        <f t="shared" si="8"/>
        <v>27</v>
      </c>
    </row>
    <row r="531" spans="1:4" x14ac:dyDescent="0.35">
      <c r="A531" t="s">
        <v>55</v>
      </c>
      <c r="B531">
        <v>18</v>
      </c>
      <c r="C531">
        <v>27</v>
      </c>
      <c r="D531">
        <f t="shared" si="8"/>
        <v>22.5</v>
      </c>
    </row>
    <row r="532" spans="1:4" x14ac:dyDescent="0.35">
      <c r="A532" t="s">
        <v>55</v>
      </c>
      <c r="B532">
        <v>17</v>
      </c>
      <c r="C532">
        <v>22</v>
      </c>
      <c r="D532">
        <f t="shared" si="8"/>
        <v>19.5</v>
      </c>
    </row>
    <row r="533" spans="1:4" x14ac:dyDescent="0.35">
      <c r="A533" t="s">
        <v>55</v>
      </c>
      <c r="B533">
        <v>21</v>
      </c>
      <c r="C533">
        <v>28</v>
      </c>
      <c r="D533">
        <f t="shared" si="8"/>
        <v>24.5</v>
      </c>
    </row>
    <row r="534" spans="1:4" x14ac:dyDescent="0.35">
      <c r="A534" t="s">
        <v>43</v>
      </c>
      <c r="B534">
        <v>25</v>
      </c>
      <c r="C534">
        <v>37</v>
      </c>
      <c r="D534">
        <f t="shared" si="8"/>
        <v>31</v>
      </c>
    </row>
    <row r="535" spans="1:4" x14ac:dyDescent="0.35">
      <c r="A535" t="s">
        <v>55</v>
      </c>
      <c r="B535">
        <v>20</v>
      </c>
      <c r="C535">
        <v>30</v>
      </c>
      <c r="D535">
        <f t="shared" si="8"/>
        <v>25</v>
      </c>
    </row>
    <row r="536" spans="1:4" x14ac:dyDescent="0.35">
      <c r="A536" t="s">
        <v>55</v>
      </c>
      <c r="B536">
        <v>16</v>
      </c>
      <c r="C536">
        <v>22</v>
      </c>
      <c r="D536">
        <f t="shared" si="8"/>
        <v>19</v>
      </c>
    </row>
    <row r="537" spans="1:4" x14ac:dyDescent="0.35">
      <c r="A537" t="s">
        <v>43</v>
      </c>
      <c r="B537">
        <v>22</v>
      </c>
      <c r="C537">
        <v>31</v>
      </c>
      <c r="D537">
        <f t="shared" si="8"/>
        <v>26.5</v>
      </c>
    </row>
    <row r="538" spans="1:4" x14ac:dyDescent="0.35">
      <c r="A538" t="s">
        <v>43</v>
      </c>
      <c r="B538">
        <v>28</v>
      </c>
      <c r="C538">
        <v>34</v>
      </c>
      <c r="D538">
        <f t="shared" si="8"/>
        <v>31</v>
      </c>
    </row>
    <row r="539" spans="1:4" x14ac:dyDescent="0.35">
      <c r="A539" t="s">
        <v>43</v>
      </c>
      <c r="B539">
        <v>24</v>
      </c>
      <c r="C539">
        <v>37</v>
      </c>
      <c r="D539">
        <f t="shared" si="8"/>
        <v>30.5</v>
      </c>
    </row>
    <row r="540" spans="1:4" x14ac:dyDescent="0.35">
      <c r="A540" t="s">
        <v>43</v>
      </c>
      <c r="B540">
        <v>20</v>
      </c>
      <c r="C540">
        <v>28</v>
      </c>
      <c r="D540">
        <f t="shared" si="8"/>
        <v>24</v>
      </c>
    </row>
    <row r="541" spans="1:4" x14ac:dyDescent="0.35">
      <c r="A541" t="s">
        <v>55</v>
      </c>
      <c r="B541">
        <v>24</v>
      </c>
      <c r="C541">
        <v>29</v>
      </c>
      <c r="D541">
        <f t="shared" si="8"/>
        <v>26.5</v>
      </c>
    </row>
    <row r="542" spans="1:4" x14ac:dyDescent="0.35">
      <c r="A542" t="s">
        <v>55</v>
      </c>
      <c r="B542">
        <v>25</v>
      </c>
      <c r="C542">
        <v>34</v>
      </c>
      <c r="D542">
        <f t="shared" si="8"/>
        <v>29.5</v>
      </c>
    </row>
    <row r="543" spans="1:4" x14ac:dyDescent="0.35">
      <c r="A543" t="s">
        <v>55</v>
      </c>
      <c r="B543">
        <v>17</v>
      </c>
      <c r="C543">
        <v>27</v>
      </c>
      <c r="D543">
        <f t="shared" si="8"/>
        <v>22</v>
      </c>
    </row>
    <row r="544" spans="1:4" x14ac:dyDescent="0.35">
      <c r="A544" t="s">
        <v>55</v>
      </c>
      <c r="B544">
        <v>27</v>
      </c>
      <c r="C544">
        <v>33</v>
      </c>
      <c r="D544">
        <f t="shared" si="8"/>
        <v>30</v>
      </c>
    </row>
    <row r="545" spans="1:4" x14ac:dyDescent="0.35">
      <c r="A545" t="s">
        <v>43</v>
      </c>
      <c r="B545">
        <v>22</v>
      </c>
      <c r="C545">
        <v>32</v>
      </c>
      <c r="D545">
        <f t="shared" si="8"/>
        <v>27</v>
      </c>
    </row>
    <row r="546" spans="1:4" x14ac:dyDescent="0.35">
      <c r="A546" t="s">
        <v>55</v>
      </c>
      <c r="B546">
        <v>21</v>
      </c>
      <c r="C546">
        <v>29</v>
      </c>
      <c r="D546">
        <f t="shared" si="8"/>
        <v>25</v>
      </c>
    </row>
    <row r="547" spans="1:4" x14ac:dyDescent="0.35">
      <c r="A547" t="s">
        <v>55</v>
      </c>
      <c r="B547">
        <v>24</v>
      </c>
      <c r="C547">
        <v>29</v>
      </c>
      <c r="D547">
        <f t="shared" si="8"/>
        <v>26.5</v>
      </c>
    </row>
    <row r="548" spans="1:4" x14ac:dyDescent="0.35">
      <c r="A548" t="s">
        <v>55</v>
      </c>
      <c r="B548">
        <v>19</v>
      </c>
      <c r="C548">
        <v>22</v>
      </c>
      <c r="D548">
        <f t="shared" si="8"/>
        <v>20.5</v>
      </c>
    </row>
    <row r="549" spans="1:4" x14ac:dyDescent="0.35">
      <c r="A549" t="s">
        <v>43</v>
      </c>
      <c r="B549">
        <v>24</v>
      </c>
      <c r="C549">
        <v>31</v>
      </c>
      <c r="D549">
        <f t="shared" si="8"/>
        <v>27.5</v>
      </c>
    </row>
    <row r="550" spans="1:4" x14ac:dyDescent="0.35">
      <c r="A550" t="s">
        <v>55</v>
      </c>
      <c r="B550">
        <v>21</v>
      </c>
      <c r="C550">
        <v>27</v>
      </c>
      <c r="D550">
        <f t="shared" si="8"/>
        <v>24</v>
      </c>
    </row>
    <row r="551" spans="1:4" x14ac:dyDescent="0.35">
      <c r="A551" t="s">
        <v>55</v>
      </c>
      <c r="B551">
        <v>21</v>
      </c>
      <c r="C551">
        <v>28</v>
      </c>
      <c r="D551">
        <f t="shared" si="8"/>
        <v>24.5</v>
      </c>
    </row>
    <row r="552" spans="1:4" x14ac:dyDescent="0.35">
      <c r="A552" t="s">
        <v>43</v>
      </c>
      <c r="B552">
        <v>28</v>
      </c>
      <c r="C552">
        <v>35</v>
      </c>
      <c r="D552">
        <f t="shared" si="8"/>
        <v>31.5</v>
      </c>
    </row>
    <row r="553" spans="1:4" x14ac:dyDescent="0.35">
      <c r="A553" t="s">
        <v>43</v>
      </c>
      <c r="B553">
        <v>28</v>
      </c>
      <c r="C553">
        <v>37</v>
      </c>
      <c r="D553">
        <f t="shared" si="8"/>
        <v>32.5</v>
      </c>
    </row>
    <row r="554" spans="1:4" x14ac:dyDescent="0.35">
      <c r="A554" t="s">
        <v>55</v>
      </c>
      <c r="B554">
        <v>22</v>
      </c>
      <c r="C554">
        <v>28</v>
      </c>
      <c r="D554">
        <f t="shared" si="8"/>
        <v>25</v>
      </c>
    </row>
    <row r="555" spans="1:4" x14ac:dyDescent="0.35">
      <c r="A555" t="s">
        <v>43</v>
      </c>
      <c r="B555">
        <v>28</v>
      </c>
      <c r="C555">
        <v>37</v>
      </c>
      <c r="D555">
        <f t="shared" si="8"/>
        <v>32.5</v>
      </c>
    </row>
    <row r="556" spans="1:4" x14ac:dyDescent="0.35">
      <c r="A556" t="s">
        <v>55</v>
      </c>
      <c r="B556">
        <v>22</v>
      </c>
      <c r="C556">
        <v>28</v>
      </c>
      <c r="D556">
        <f t="shared" si="8"/>
        <v>25</v>
      </c>
    </row>
    <row r="557" spans="1:4" x14ac:dyDescent="0.35">
      <c r="A557" t="s">
        <v>43</v>
      </c>
      <c r="B557">
        <v>21</v>
      </c>
      <c r="C557">
        <v>28</v>
      </c>
      <c r="D557">
        <f t="shared" si="8"/>
        <v>24.5</v>
      </c>
    </row>
    <row r="558" spans="1:4" x14ac:dyDescent="0.35">
      <c r="A558" t="s">
        <v>55</v>
      </c>
      <c r="B558">
        <v>23</v>
      </c>
      <c r="C558">
        <v>27</v>
      </c>
      <c r="D558">
        <f t="shared" si="8"/>
        <v>25</v>
      </c>
    </row>
    <row r="559" spans="1:4" x14ac:dyDescent="0.35">
      <c r="A559" t="s">
        <v>55</v>
      </c>
      <c r="B559">
        <v>22</v>
      </c>
      <c r="C559">
        <v>29</v>
      </c>
      <c r="D559">
        <f t="shared" si="8"/>
        <v>25.5</v>
      </c>
    </row>
    <row r="560" spans="1:4" x14ac:dyDescent="0.35">
      <c r="A560" t="s">
        <v>55</v>
      </c>
      <c r="B560">
        <v>17</v>
      </c>
      <c r="C560">
        <v>24</v>
      </c>
      <c r="D560">
        <f t="shared" si="8"/>
        <v>20.5</v>
      </c>
    </row>
    <row r="561" spans="1:4" x14ac:dyDescent="0.35">
      <c r="A561" t="s">
        <v>43</v>
      </c>
      <c r="B561">
        <v>20</v>
      </c>
      <c r="C561">
        <v>27</v>
      </c>
      <c r="D561">
        <f t="shared" si="8"/>
        <v>23.5</v>
      </c>
    </row>
    <row r="562" spans="1:4" x14ac:dyDescent="0.35">
      <c r="A562" t="s">
        <v>43</v>
      </c>
      <c r="B562">
        <v>23</v>
      </c>
      <c r="C562">
        <v>32</v>
      </c>
      <c r="D562">
        <f t="shared" si="8"/>
        <v>27.5</v>
      </c>
    </row>
    <row r="563" spans="1:4" x14ac:dyDescent="0.35">
      <c r="A563" t="s">
        <v>43</v>
      </c>
      <c r="B563">
        <v>22</v>
      </c>
      <c r="C563">
        <v>28</v>
      </c>
      <c r="D563">
        <f t="shared" si="8"/>
        <v>25</v>
      </c>
    </row>
    <row r="564" spans="1:4" x14ac:dyDescent="0.35">
      <c r="A564" t="s">
        <v>55</v>
      </c>
      <c r="B564">
        <v>20</v>
      </c>
      <c r="C564">
        <v>27</v>
      </c>
      <c r="D564">
        <f t="shared" si="8"/>
        <v>23.5</v>
      </c>
    </row>
    <row r="565" spans="1:4" x14ac:dyDescent="0.35">
      <c r="A565" t="s">
        <v>55</v>
      </c>
      <c r="B565">
        <v>19</v>
      </c>
      <c r="C565">
        <v>25</v>
      </c>
      <c r="D565">
        <f t="shared" si="8"/>
        <v>22</v>
      </c>
    </row>
    <row r="566" spans="1:4" x14ac:dyDescent="0.35">
      <c r="A566" t="s">
        <v>95</v>
      </c>
      <c r="B566">
        <v>15</v>
      </c>
      <c r="C566">
        <v>25</v>
      </c>
      <c r="D566">
        <f t="shared" si="8"/>
        <v>20</v>
      </c>
    </row>
    <row r="567" spans="1:4" x14ac:dyDescent="0.35">
      <c r="A567" t="s">
        <v>55</v>
      </c>
      <c r="B567">
        <v>15</v>
      </c>
      <c r="C567">
        <v>21</v>
      </c>
      <c r="D567">
        <f t="shared" si="8"/>
        <v>18</v>
      </c>
    </row>
    <row r="568" spans="1:4" x14ac:dyDescent="0.35">
      <c r="A568" t="s">
        <v>43</v>
      </c>
      <c r="B568">
        <v>20</v>
      </c>
      <c r="C568">
        <v>27</v>
      </c>
      <c r="D568">
        <f t="shared" si="8"/>
        <v>23.5</v>
      </c>
    </row>
    <row r="569" spans="1:4" x14ac:dyDescent="0.35">
      <c r="A569" t="s">
        <v>55</v>
      </c>
      <c r="B569">
        <v>20</v>
      </c>
      <c r="C569">
        <v>27</v>
      </c>
      <c r="D569">
        <f t="shared" si="8"/>
        <v>23.5</v>
      </c>
    </row>
    <row r="570" spans="1:4" x14ac:dyDescent="0.35">
      <c r="A570" t="s">
        <v>43</v>
      </c>
      <c r="B570">
        <v>23</v>
      </c>
      <c r="C570">
        <v>33</v>
      </c>
      <c r="D570">
        <f t="shared" si="8"/>
        <v>28</v>
      </c>
    </row>
    <row r="571" spans="1:4" x14ac:dyDescent="0.35">
      <c r="A571" t="s">
        <v>43</v>
      </c>
      <c r="B571">
        <v>27</v>
      </c>
      <c r="C571">
        <v>33</v>
      </c>
      <c r="D571">
        <f t="shared" si="8"/>
        <v>30</v>
      </c>
    </row>
    <row r="572" spans="1:4" x14ac:dyDescent="0.35">
      <c r="A572" t="s">
        <v>43</v>
      </c>
      <c r="B572">
        <v>36</v>
      </c>
      <c r="C572">
        <v>36</v>
      </c>
      <c r="D572">
        <f t="shared" si="8"/>
        <v>36</v>
      </c>
    </row>
    <row r="573" spans="1:4" x14ac:dyDescent="0.35">
      <c r="A573" t="s">
        <v>43</v>
      </c>
      <c r="B573">
        <v>41</v>
      </c>
      <c r="C573">
        <v>38</v>
      </c>
      <c r="D573">
        <f t="shared" si="8"/>
        <v>39.5</v>
      </c>
    </row>
    <row r="574" spans="1:4" x14ac:dyDescent="0.35">
      <c r="A574" t="s">
        <v>43</v>
      </c>
      <c r="B574">
        <v>26</v>
      </c>
      <c r="C574">
        <v>33</v>
      </c>
      <c r="D574">
        <f t="shared" si="8"/>
        <v>29.5</v>
      </c>
    </row>
    <row r="575" spans="1:4" x14ac:dyDescent="0.35">
      <c r="A575" t="s">
        <v>43</v>
      </c>
      <c r="B575">
        <v>26</v>
      </c>
      <c r="C575">
        <v>35</v>
      </c>
      <c r="D575">
        <f t="shared" si="8"/>
        <v>30.5</v>
      </c>
    </row>
    <row r="576" spans="1:4" x14ac:dyDescent="0.35">
      <c r="A576" t="s">
        <v>43</v>
      </c>
      <c r="B576">
        <v>17</v>
      </c>
      <c r="C576">
        <v>24</v>
      </c>
      <c r="D576">
        <f t="shared" si="8"/>
        <v>20.5</v>
      </c>
    </row>
    <row r="577" spans="1:4" x14ac:dyDescent="0.35">
      <c r="A577" t="s">
        <v>43</v>
      </c>
      <c r="B577">
        <v>21</v>
      </c>
      <c r="C577">
        <v>31</v>
      </c>
      <c r="D577">
        <f t="shared" si="8"/>
        <v>26</v>
      </c>
    </row>
    <row r="578" spans="1:4" x14ac:dyDescent="0.35">
      <c r="A578" t="s">
        <v>95</v>
      </c>
      <c r="B578">
        <v>21</v>
      </c>
      <c r="C578">
        <v>30</v>
      </c>
      <c r="D578">
        <f t="shared" si="8"/>
        <v>25.5</v>
      </c>
    </row>
    <row r="579" spans="1:4" x14ac:dyDescent="0.35">
      <c r="A579" t="s">
        <v>55</v>
      </c>
      <c r="B579">
        <v>16</v>
      </c>
      <c r="C579">
        <v>22</v>
      </c>
      <c r="D579">
        <f t="shared" ref="D579:D642" si="9">AVERAGE(B579,C579)</f>
        <v>19</v>
      </c>
    </row>
    <row r="580" spans="1:4" x14ac:dyDescent="0.35">
      <c r="A580" t="s">
        <v>55</v>
      </c>
      <c r="B580">
        <v>20</v>
      </c>
      <c r="C580">
        <v>26</v>
      </c>
      <c r="D580">
        <f t="shared" si="9"/>
        <v>23</v>
      </c>
    </row>
    <row r="581" spans="1:4" x14ac:dyDescent="0.35">
      <c r="A581" t="s">
        <v>55</v>
      </c>
      <c r="B581">
        <v>27</v>
      </c>
      <c r="C581">
        <v>36</v>
      </c>
      <c r="D581">
        <f t="shared" si="9"/>
        <v>31.5</v>
      </c>
    </row>
    <row r="582" spans="1:4" x14ac:dyDescent="0.35">
      <c r="A582" t="s">
        <v>55</v>
      </c>
      <c r="B582">
        <v>26</v>
      </c>
      <c r="C582">
        <v>32</v>
      </c>
      <c r="D582">
        <f t="shared" si="9"/>
        <v>29</v>
      </c>
    </row>
    <row r="583" spans="1:4" x14ac:dyDescent="0.35">
      <c r="A583" t="s">
        <v>55</v>
      </c>
      <c r="B583">
        <v>20</v>
      </c>
      <c r="C583">
        <v>30</v>
      </c>
      <c r="D583">
        <f t="shared" si="9"/>
        <v>25</v>
      </c>
    </row>
    <row r="584" spans="1:4" x14ac:dyDescent="0.35">
      <c r="A584" t="s">
        <v>55</v>
      </c>
      <c r="B584">
        <v>19</v>
      </c>
      <c r="C584">
        <v>27</v>
      </c>
      <c r="D584">
        <f t="shared" si="9"/>
        <v>23</v>
      </c>
    </row>
    <row r="585" spans="1:4" x14ac:dyDescent="0.35">
      <c r="A585" t="s">
        <v>55</v>
      </c>
      <c r="B585">
        <v>18</v>
      </c>
      <c r="C585">
        <v>25</v>
      </c>
      <c r="D585">
        <f t="shared" si="9"/>
        <v>21.5</v>
      </c>
    </row>
    <row r="586" spans="1:4" x14ac:dyDescent="0.35">
      <c r="A586" t="s">
        <v>55</v>
      </c>
      <c r="B586">
        <v>18</v>
      </c>
      <c r="C586">
        <v>25</v>
      </c>
      <c r="D586">
        <f t="shared" si="9"/>
        <v>21.5</v>
      </c>
    </row>
    <row r="587" spans="1:4" x14ac:dyDescent="0.35">
      <c r="A587" t="s">
        <v>43</v>
      </c>
      <c r="B587">
        <v>22</v>
      </c>
      <c r="C587">
        <v>32</v>
      </c>
      <c r="D587">
        <f t="shared" si="9"/>
        <v>27</v>
      </c>
    </row>
    <row r="588" spans="1:4" x14ac:dyDescent="0.35">
      <c r="A588" t="s">
        <v>43</v>
      </c>
      <c r="B588">
        <v>19</v>
      </c>
      <c r="C588">
        <v>25</v>
      </c>
      <c r="D588">
        <f t="shared" si="9"/>
        <v>22</v>
      </c>
    </row>
    <row r="589" spans="1:4" x14ac:dyDescent="0.35">
      <c r="A589" t="s">
        <v>55</v>
      </c>
      <c r="B589">
        <v>15</v>
      </c>
      <c r="C589">
        <v>18</v>
      </c>
      <c r="D589">
        <f t="shared" si="9"/>
        <v>16.5</v>
      </c>
    </row>
    <row r="590" spans="1:4" x14ac:dyDescent="0.35">
      <c r="A590" t="s">
        <v>55</v>
      </c>
      <c r="B590">
        <v>17</v>
      </c>
      <c r="C590">
        <v>21</v>
      </c>
      <c r="D590">
        <f t="shared" si="9"/>
        <v>19</v>
      </c>
    </row>
    <row r="591" spans="1:4" x14ac:dyDescent="0.35">
      <c r="A591" t="s">
        <v>55</v>
      </c>
      <c r="B591">
        <v>22</v>
      </c>
      <c r="C591">
        <v>33</v>
      </c>
      <c r="D591">
        <f t="shared" si="9"/>
        <v>27.5</v>
      </c>
    </row>
    <row r="592" spans="1:4" x14ac:dyDescent="0.35">
      <c r="A592" t="s">
        <v>55</v>
      </c>
      <c r="B592">
        <v>22</v>
      </c>
      <c r="C592">
        <v>29</v>
      </c>
      <c r="D592">
        <f t="shared" si="9"/>
        <v>25.5</v>
      </c>
    </row>
    <row r="593" spans="1:4" x14ac:dyDescent="0.35">
      <c r="A593" t="s">
        <v>55</v>
      </c>
      <c r="B593">
        <v>17</v>
      </c>
      <c r="C593">
        <v>22</v>
      </c>
      <c r="D593">
        <f t="shared" si="9"/>
        <v>19.5</v>
      </c>
    </row>
    <row r="594" spans="1:4" x14ac:dyDescent="0.35">
      <c r="A594" t="s">
        <v>55</v>
      </c>
      <c r="B594">
        <v>22</v>
      </c>
      <c r="C594">
        <v>29</v>
      </c>
      <c r="D594">
        <f t="shared" si="9"/>
        <v>25.5</v>
      </c>
    </row>
    <row r="595" spans="1:4" x14ac:dyDescent="0.35">
      <c r="A595" t="s">
        <v>55</v>
      </c>
      <c r="B595">
        <v>19</v>
      </c>
      <c r="C595">
        <v>24</v>
      </c>
      <c r="D595">
        <f t="shared" si="9"/>
        <v>21.5</v>
      </c>
    </row>
    <row r="596" spans="1:4" x14ac:dyDescent="0.35">
      <c r="A596" t="s">
        <v>55</v>
      </c>
      <c r="B596">
        <v>19</v>
      </c>
      <c r="C596">
        <v>26</v>
      </c>
      <c r="D596">
        <f t="shared" si="9"/>
        <v>22.5</v>
      </c>
    </row>
    <row r="597" spans="1:4" x14ac:dyDescent="0.35">
      <c r="A597" t="s">
        <v>55</v>
      </c>
      <c r="B597">
        <v>17</v>
      </c>
      <c r="C597">
        <v>22</v>
      </c>
      <c r="D597">
        <f t="shared" si="9"/>
        <v>19.5</v>
      </c>
    </row>
    <row r="598" spans="1:4" x14ac:dyDescent="0.35">
      <c r="A598" t="s">
        <v>43</v>
      </c>
      <c r="B598">
        <v>22</v>
      </c>
      <c r="C598">
        <v>28</v>
      </c>
      <c r="D598">
        <f t="shared" si="9"/>
        <v>25</v>
      </c>
    </row>
    <row r="599" spans="1:4" x14ac:dyDescent="0.35">
      <c r="A599" t="s">
        <v>55</v>
      </c>
      <c r="B599">
        <v>20</v>
      </c>
      <c r="C599">
        <v>29</v>
      </c>
      <c r="D599">
        <f t="shared" si="9"/>
        <v>24.5</v>
      </c>
    </row>
    <row r="600" spans="1:4" x14ac:dyDescent="0.35">
      <c r="A600" t="s">
        <v>55</v>
      </c>
      <c r="B600">
        <v>20</v>
      </c>
      <c r="C600">
        <v>26</v>
      </c>
      <c r="D600">
        <f t="shared" si="9"/>
        <v>23</v>
      </c>
    </row>
    <row r="601" spans="1:4" x14ac:dyDescent="0.35">
      <c r="A601" t="s">
        <v>55</v>
      </c>
      <c r="B601">
        <v>16</v>
      </c>
      <c r="C601">
        <v>20</v>
      </c>
      <c r="D601">
        <f t="shared" si="9"/>
        <v>18</v>
      </c>
    </row>
    <row r="602" spans="1:4" x14ac:dyDescent="0.35">
      <c r="A602" t="s">
        <v>55</v>
      </c>
      <c r="B602">
        <v>34</v>
      </c>
      <c r="C602">
        <v>30</v>
      </c>
      <c r="D602">
        <f t="shared" si="9"/>
        <v>32</v>
      </c>
    </row>
    <row r="603" spans="1:4" x14ac:dyDescent="0.35">
      <c r="A603" t="s">
        <v>95</v>
      </c>
      <c r="B603">
        <v>22</v>
      </c>
      <c r="C603">
        <v>30</v>
      </c>
      <c r="D603">
        <f t="shared" si="9"/>
        <v>26</v>
      </c>
    </row>
    <row r="604" spans="1:4" x14ac:dyDescent="0.35">
      <c r="A604" t="s">
        <v>43</v>
      </c>
      <c r="B604">
        <v>20</v>
      </c>
      <c r="C604">
        <v>28</v>
      </c>
      <c r="D604">
        <f t="shared" si="9"/>
        <v>24</v>
      </c>
    </row>
    <row r="605" spans="1:4" x14ac:dyDescent="0.35">
      <c r="A605" t="s">
        <v>43</v>
      </c>
      <c r="B605">
        <v>30</v>
      </c>
      <c r="C605">
        <v>38</v>
      </c>
      <c r="D605">
        <f t="shared" si="9"/>
        <v>34</v>
      </c>
    </row>
    <row r="606" spans="1:4" x14ac:dyDescent="0.35">
      <c r="A606" t="s">
        <v>95</v>
      </c>
      <c r="B606">
        <v>24</v>
      </c>
      <c r="C606">
        <v>33</v>
      </c>
      <c r="D606">
        <f t="shared" si="9"/>
        <v>28.5</v>
      </c>
    </row>
    <row r="607" spans="1:4" x14ac:dyDescent="0.35">
      <c r="A607" t="s">
        <v>43</v>
      </c>
      <c r="B607">
        <v>23</v>
      </c>
      <c r="C607">
        <v>32</v>
      </c>
      <c r="D607">
        <f t="shared" si="9"/>
        <v>27.5</v>
      </c>
    </row>
    <row r="608" spans="1:4" x14ac:dyDescent="0.35">
      <c r="A608" t="s">
        <v>43</v>
      </c>
      <c r="B608">
        <v>19</v>
      </c>
      <c r="C608">
        <v>26</v>
      </c>
      <c r="D608">
        <f t="shared" si="9"/>
        <v>22.5</v>
      </c>
    </row>
    <row r="609" spans="1:4" x14ac:dyDescent="0.35">
      <c r="A609" t="s">
        <v>95</v>
      </c>
      <c r="B609">
        <v>20</v>
      </c>
      <c r="C609">
        <v>25</v>
      </c>
      <c r="D609">
        <f t="shared" si="9"/>
        <v>22.5</v>
      </c>
    </row>
    <row r="610" spans="1:4" x14ac:dyDescent="0.35">
      <c r="A610" t="s">
        <v>55</v>
      </c>
      <c r="B610">
        <v>18</v>
      </c>
      <c r="C610">
        <v>24</v>
      </c>
      <c r="D610">
        <f t="shared" si="9"/>
        <v>21</v>
      </c>
    </row>
    <row r="611" spans="1:4" x14ac:dyDescent="0.35">
      <c r="A611" t="s">
        <v>55</v>
      </c>
      <c r="B611">
        <v>19</v>
      </c>
      <c r="C611">
        <v>24</v>
      </c>
      <c r="D611">
        <f t="shared" si="9"/>
        <v>21.5</v>
      </c>
    </row>
    <row r="612" spans="1:4" x14ac:dyDescent="0.35">
      <c r="A612" t="s">
        <v>95</v>
      </c>
      <c r="B612">
        <v>14</v>
      </c>
      <c r="C612">
        <v>20</v>
      </c>
      <c r="D612">
        <f t="shared" si="9"/>
        <v>17</v>
      </c>
    </row>
    <row r="613" spans="1:4" x14ac:dyDescent="0.35">
      <c r="A613" t="s">
        <v>95</v>
      </c>
      <c r="B613">
        <v>20</v>
      </c>
      <c r="C613">
        <v>25</v>
      </c>
      <c r="D613">
        <f t="shared" si="9"/>
        <v>22.5</v>
      </c>
    </row>
    <row r="614" spans="1:4" x14ac:dyDescent="0.35">
      <c r="A614" t="s">
        <v>43</v>
      </c>
      <c r="B614">
        <v>20</v>
      </c>
      <c r="C614">
        <v>27</v>
      </c>
      <c r="D614">
        <f t="shared" si="9"/>
        <v>23.5</v>
      </c>
    </row>
    <row r="615" spans="1:4" x14ac:dyDescent="0.35">
      <c r="A615" t="s">
        <v>43</v>
      </c>
      <c r="B615">
        <v>20</v>
      </c>
      <c r="C615">
        <v>28</v>
      </c>
      <c r="D615">
        <f t="shared" si="9"/>
        <v>24</v>
      </c>
    </row>
    <row r="616" spans="1:4" x14ac:dyDescent="0.35">
      <c r="A616" t="s">
        <v>55</v>
      </c>
      <c r="B616">
        <v>23</v>
      </c>
      <c r="C616">
        <v>32</v>
      </c>
      <c r="D616">
        <f t="shared" si="9"/>
        <v>27.5</v>
      </c>
    </row>
    <row r="617" spans="1:4" x14ac:dyDescent="0.35">
      <c r="A617" t="s">
        <v>43</v>
      </c>
      <c r="B617">
        <v>20</v>
      </c>
      <c r="C617">
        <v>28</v>
      </c>
      <c r="D617">
        <f t="shared" si="9"/>
        <v>24</v>
      </c>
    </row>
    <row r="618" spans="1:4" x14ac:dyDescent="0.35">
      <c r="A618" t="s">
        <v>43</v>
      </c>
      <c r="B618">
        <v>19</v>
      </c>
      <c r="C618">
        <v>26</v>
      </c>
      <c r="D618">
        <f t="shared" si="9"/>
        <v>22.5</v>
      </c>
    </row>
    <row r="619" spans="1:4" x14ac:dyDescent="0.35">
      <c r="A619" t="s">
        <v>55</v>
      </c>
      <c r="B619">
        <v>20</v>
      </c>
      <c r="C619">
        <v>27</v>
      </c>
      <c r="D619">
        <f t="shared" si="9"/>
        <v>23.5</v>
      </c>
    </row>
    <row r="620" spans="1:4" x14ac:dyDescent="0.35">
      <c r="A620" t="s">
        <v>55</v>
      </c>
      <c r="B620">
        <v>27</v>
      </c>
      <c r="C620">
        <v>32</v>
      </c>
      <c r="D620">
        <f t="shared" si="9"/>
        <v>29.5</v>
      </c>
    </row>
    <row r="621" spans="1:4" x14ac:dyDescent="0.35">
      <c r="A621" t="s">
        <v>55</v>
      </c>
      <c r="B621">
        <v>134</v>
      </c>
      <c r="C621">
        <v>126</v>
      </c>
      <c r="D621">
        <f t="shared" si="9"/>
        <v>130</v>
      </c>
    </row>
    <row r="622" spans="1:4" x14ac:dyDescent="0.35">
      <c r="A622" t="s">
        <v>55</v>
      </c>
      <c r="B622">
        <v>118</v>
      </c>
      <c r="C622">
        <v>107</v>
      </c>
      <c r="D622">
        <f t="shared" si="9"/>
        <v>112.5</v>
      </c>
    </row>
    <row r="623" spans="1:4" x14ac:dyDescent="0.35">
      <c r="A623" t="s">
        <v>55</v>
      </c>
      <c r="B623">
        <v>17</v>
      </c>
      <c r="C623">
        <v>24</v>
      </c>
      <c r="D623">
        <f t="shared" si="9"/>
        <v>20.5</v>
      </c>
    </row>
    <row r="624" spans="1:4" x14ac:dyDescent="0.35">
      <c r="A624" t="s">
        <v>55</v>
      </c>
      <c r="B624">
        <v>21</v>
      </c>
      <c r="C624">
        <v>27</v>
      </c>
      <c r="D624">
        <f t="shared" si="9"/>
        <v>24</v>
      </c>
    </row>
    <row r="625" spans="1:4" x14ac:dyDescent="0.35">
      <c r="A625" t="s">
        <v>55</v>
      </c>
      <c r="B625">
        <v>22</v>
      </c>
      <c r="C625">
        <v>28</v>
      </c>
      <c r="D625">
        <f t="shared" si="9"/>
        <v>25</v>
      </c>
    </row>
    <row r="626" spans="1:4" x14ac:dyDescent="0.35">
      <c r="A626" t="s">
        <v>55</v>
      </c>
      <c r="B626">
        <v>19</v>
      </c>
      <c r="C626">
        <v>24</v>
      </c>
      <c r="D626">
        <f t="shared" si="9"/>
        <v>21.5</v>
      </c>
    </row>
    <row r="627" spans="1:4" x14ac:dyDescent="0.35">
      <c r="A627" t="s">
        <v>95</v>
      </c>
      <c r="B627">
        <v>19</v>
      </c>
      <c r="C627">
        <v>26</v>
      </c>
      <c r="D627">
        <f t="shared" si="9"/>
        <v>22.5</v>
      </c>
    </row>
    <row r="628" spans="1:4" x14ac:dyDescent="0.35">
      <c r="A628" t="s">
        <v>95</v>
      </c>
      <c r="B628">
        <v>19</v>
      </c>
      <c r="C628">
        <v>24</v>
      </c>
      <c r="D628">
        <f t="shared" si="9"/>
        <v>21.5</v>
      </c>
    </row>
    <row r="629" spans="1:4" x14ac:dyDescent="0.35">
      <c r="A629" t="s">
        <v>55</v>
      </c>
      <c r="B629">
        <v>18</v>
      </c>
      <c r="C629">
        <v>24</v>
      </c>
      <c r="D629">
        <f t="shared" si="9"/>
        <v>21</v>
      </c>
    </row>
    <row r="630" spans="1:4" x14ac:dyDescent="0.35">
      <c r="A630" t="s">
        <v>55</v>
      </c>
      <c r="B630">
        <v>18</v>
      </c>
      <c r="C630">
        <v>23</v>
      </c>
      <c r="D630">
        <f t="shared" si="9"/>
        <v>20.5</v>
      </c>
    </row>
    <row r="631" spans="1:4" x14ac:dyDescent="0.35">
      <c r="A631" t="s">
        <v>43</v>
      </c>
      <c r="B631">
        <v>20</v>
      </c>
      <c r="C631">
        <v>28</v>
      </c>
      <c r="D631">
        <f t="shared" si="9"/>
        <v>24</v>
      </c>
    </row>
    <row r="632" spans="1:4" x14ac:dyDescent="0.35">
      <c r="A632" t="s">
        <v>43</v>
      </c>
      <c r="B632">
        <v>24</v>
      </c>
      <c r="C632">
        <v>30</v>
      </c>
      <c r="D632">
        <f t="shared" si="9"/>
        <v>27</v>
      </c>
    </row>
    <row r="633" spans="1:4" x14ac:dyDescent="0.35">
      <c r="A633" t="s">
        <v>55</v>
      </c>
      <c r="B633">
        <v>17</v>
      </c>
      <c r="C633">
        <v>22</v>
      </c>
      <c r="D633">
        <f t="shared" si="9"/>
        <v>19.5</v>
      </c>
    </row>
    <row r="634" spans="1:4" x14ac:dyDescent="0.35">
      <c r="A634" t="s">
        <v>55</v>
      </c>
      <c r="B634">
        <v>18</v>
      </c>
      <c r="C634">
        <v>25</v>
      </c>
      <c r="D634">
        <f t="shared" si="9"/>
        <v>21.5</v>
      </c>
    </row>
    <row r="635" spans="1:4" x14ac:dyDescent="0.35">
      <c r="A635" t="s">
        <v>55</v>
      </c>
      <c r="B635">
        <v>21</v>
      </c>
      <c r="C635">
        <v>27</v>
      </c>
      <c r="D635">
        <f t="shared" si="9"/>
        <v>24</v>
      </c>
    </row>
    <row r="636" spans="1:4" x14ac:dyDescent="0.35">
      <c r="A636" t="s">
        <v>55</v>
      </c>
      <c r="B636">
        <v>14</v>
      </c>
      <c r="C636">
        <v>22</v>
      </c>
      <c r="D636">
        <f t="shared" si="9"/>
        <v>18</v>
      </c>
    </row>
    <row r="637" spans="1:4" x14ac:dyDescent="0.35">
      <c r="A637" t="s">
        <v>55</v>
      </c>
      <c r="B637">
        <v>12</v>
      </c>
      <c r="C637">
        <v>17</v>
      </c>
      <c r="D637">
        <f t="shared" si="9"/>
        <v>14.5</v>
      </c>
    </row>
    <row r="638" spans="1:4" x14ac:dyDescent="0.35">
      <c r="A638" t="s">
        <v>55</v>
      </c>
      <c r="B638">
        <v>21</v>
      </c>
      <c r="C638">
        <v>27</v>
      </c>
      <c r="D638">
        <f t="shared" si="9"/>
        <v>24</v>
      </c>
    </row>
    <row r="639" spans="1:4" x14ac:dyDescent="0.35">
      <c r="A639" t="s">
        <v>55</v>
      </c>
      <c r="B639">
        <v>21</v>
      </c>
      <c r="C639">
        <v>27</v>
      </c>
      <c r="D639">
        <f t="shared" si="9"/>
        <v>24</v>
      </c>
    </row>
    <row r="640" spans="1:4" x14ac:dyDescent="0.35">
      <c r="A640" t="s">
        <v>95</v>
      </c>
      <c r="B640">
        <v>26</v>
      </c>
      <c r="C640">
        <v>36</v>
      </c>
      <c r="D640">
        <f t="shared" si="9"/>
        <v>31</v>
      </c>
    </row>
    <row r="641" spans="1:4" x14ac:dyDescent="0.35">
      <c r="A641" t="s">
        <v>55</v>
      </c>
      <c r="B641">
        <v>17</v>
      </c>
      <c r="C641">
        <v>22</v>
      </c>
      <c r="D641">
        <f t="shared" si="9"/>
        <v>19.5</v>
      </c>
    </row>
    <row r="642" spans="1:4" x14ac:dyDescent="0.35">
      <c r="A642" t="s">
        <v>95</v>
      </c>
      <c r="B642">
        <v>20</v>
      </c>
      <c r="C642">
        <v>31</v>
      </c>
      <c r="D642">
        <f t="shared" si="9"/>
        <v>25.5</v>
      </c>
    </row>
    <row r="643" spans="1:4" x14ac:dyDescent="0.35">
      <c r="A643" t="s">
        <v>55</v>
      </c>
      <c r="B643">
        <v>19</v>
      </c>
      <c r="C643">
        <v>26</v>
      </c>
      <c r="D643">
        <f t="shared" ref="D643:D706" si="10">AVERAGE(B643,C643)</f>
        <v>22.5</v>
      </c>
    </row>
    <row r="644" spans="1:4" x14ac:dyDescent="0.35">
      <c r="A644" t="s">
        <v>55</v>
      </c>
      <c r="B644">
        <v>22</v>
      </c>
      <c r="C644">
        <v>29</v>
      </c>
      <c r="D644">
        <f t="shared" si="10"/>
        <v>25.5</v>
      </c>
    </row>
    <row r="645" spans="1:4" x14ac:dyDescent="0.35">
      <c r="A645" t="s">
        <v>55</v>
      </c>
      <c r="B645">
        <v>26</v>
      </c>
      <c r="C645">
        <v>33</v>
      </c>
      <c r="D645">
        <f t="shared" si="10"/>
        <v>29.5</v>
      </c>
    </row>
    <row r="646" spans="1:4" x14ac:dyDescent="0.35">
      <c r="A646" t="s">
        <v>55</v>
      </c>
      <c r="B646">
        <v>21</v>
      </c>
      <c r="C646">
        <v>30</v>
      </c>
      <c r="D646">
        <f t="shared" si="10"/>
        <v>25.5</v>
      </c>
    </row>
    <row r="647" spans="1:4" x14ac:dyDescent="0.35">
      <c r="A647" t="s">
        <v>43</v>
      </c>
      <c r="B647">
        <v>20</v>
      </c>
      <c r="C647">
        <v>27</v>
      </c>
      <c r="D647">
        <f t="shared" si="10"/>
        <v>23.5</v>
      </c>
    </row>
    <row r="648" spans="1:4" x14ac:dyDescent="0.35">
      <c r="A648" t="s">
        <v>95</v>
      </c>
      <c r="B648">
        <v>24</v>
      </c>
      <c r="C648">
        <v>31</v>
      </c>
      <c r="D648">
        <f t="shared" si="10"/>
        <v>27.5</v>
      </c>
    </row>
    <row r="649" spans="1:4" x14ac:dyDescent="0.35">
      <c r="A649" t="s">
        <v>55</v>
      </c>
      <c r="B649">
        <v>20</v>
      </c>
      <c r="C649">
        <v>28</v>
      </c>
      <c r="D649">
        <f t="shared" si="10"/>
        <v>24</v>
      </c>
    </row>
    <row r="650" spans="1:4" x14ac:dyDescent="0.35">
      <c r="A650" t="s">
        <v>55</v>
      </c>
      <c r="B650">
        <v>18</v>
      </c>
      <c r="C650">
        <v>23</v>
      </c>
      <c r="D650">
        <f t="shared" si="10"/>
        <v>20.5</v>
      </c>
    </row>
    <row r="651" spans="1:4" x14ac:dyDescent="0.35">
      <c r="A651" t="s">
        <v>95</v>
      </c>
      <c r="B651">
        <v>21</v>
      </c>
      <c r="C651">
        <v>26</v>
      </c>
      <c r="D651">
        <f t="shared" si="10"/>
        <v>23.5</v>
      </c>
    </row>
    <row r="652" spans="1:4" x14ac:dyDescent="0.35">
      <c r="A652" t="s">
        <v>95</v>
      </c>
      <c r="B652">
        <v>26</v>
      </c>
      <c r="C652">
        <v>36</v>
      </c>
      <c r="D652">
        <f t="shared" si="10"/>
        <v>31</v>
      </c>
    </row>
    <row r="653" spans="1:4" x14ac:dyDescent="0.35">
      <c r="A653" t="s">
        <v>43</v>
      </c>
      <c r="B653">
        <v>28</v>
      </c>
      <c r="C653">
        <v>34</v>
      </c>
      <c r="D653">
        <f t="shared" si="10"/>
        <v>31</v>
      </c>
    </row>
    <row r="654" spans="1:4" x14ac:dyDescent="0.35">
      <c r="A654" t="s">
        <v>55</v>
      </c>
      <c r="B654">
        <v>22</v>
      </c>
      <c r="C654">
        <v>29</v>
      </c>
      <c r="D654">
        <f t="shared" si="10"/>
        <v>25.5</v>
      </c>
    </row>
    <row r="655" spans="1:4" x14ac:dyDescent="0.35">
      <c r="A655" t="s">
        <v>55</v>
      </c>
      <c r="B655">
        <v>16</v>
      </c>
      <c r="C655">
        <v>21</v>
      </c>
      <c r="D655">
        <f t="shared" si="10"/>
        <v>18.5</v>
      </c>
    </row>
    <row r="656" spans="1:4" x14ac:dyDescent="0.35">
      <c r="A656" t="s">
        <v>55</v>
      </c>
      <c r="B656">
        <v>21</v>
      </c>
      <c r="C656">
        <v>26</v>
      </c>
      <c r="D656">
        <f t="shared" si="10"/>
        <v>23.5</v>
      </c>
    </row>
    <row r="657" spans="1:4" x14ac:dyDescent="0.35">
      <c r="A657" t="s">
        <v>55</v>
      </c>
      <c r="B657">
        <v>14</v>
      </c>
      <c r="C657">
        <v>19</v>
      </c>
      <c r="D657">
        <f t="shared" si="10"/>
        <v>16.5</v>
      </c>
    </row>
    <row r="658" spans="1:4" x14ac:dyDescent="0.35">
      <c r="A658" t="s">
        <v>43</v>
      </c>
      <c r="B658">
        <v>31</v>
      </c>
      <c r="C658">
        <v>40</v>
      </c>
      <c r="D658">
        <f t="shared" si="10"/>
        <v>35.5</v>
      </c>
    </row>
    <row r="659" spans="1:4" x14ac:dyDescent="0.35">
      <c r="A659" t="s">
        <v>43</v>
      </c>
      <c r="B659">
        <v>21</v>
      </c>
      <c r="C659">
        <v>31</v>
      </c>
      <c r="D659">
        <f t="shared" si="10"/>
        <v>26</v>
      </c>
    </row>
    <row r="660" spans="1:4" x14ac:dyDescent="0.35">
      <c r="A660" t="s">
        <v>55</v>
      </c>
      <c r="B660">
        <v>18</v>
      </c>
      <c r="C660">
        <v>23</v>
      </c>
      <c r="D660">
        <f t="shared" si="10"/>
        <v>20.5</v>
      </c>
    </row>
    <row r="661" spans="1:4" x14ac:dyDescent="0.35">
      <c r="A661" t="s">
        <v>55</v>
      </c>
      <c r="B661">
        <v>16</v>
      </c>
      <c r="C661">
        <v>19</v>
      </c>
      <c r="D661">
        <f t="shared" si="10"/>
        <v>17.5</v>
      </c>
    </row>
    <row r="662" spans="1:4" x14ac:dyDescent="0.35">
      <c r="A662" t="s">
        <v>43</v>
      </c>
      <c r="B662">
        <v>23</v>
      </c>
      <c r="C662">
        <v>30</v>
      </c>
      <c r="D662">
        <f t="shared" si="10"/>
        <v>26.5</v>
      </c>
    </row>
    <row r="663" spans="1:4" x14ac:dyDescent="0.35">
      <c r="A663" t="s">
        <v>55</v>
      </c>
      <c r="B663">
        <v>17</v>
      </c>
      <c r="C663">
        <v>20</v>
      </c>
      <c r="D663">
        <f t="shared" si="10"/>
        <v>18.5</v>
      </c>
    </row>
    <row r="664" spans="1:4" x14ac:dyDescent="0.35">
      <c r="A664" t="s">
        <v>43</v>
      </c>
      <c r="B664">
        <v>22</v>
      </c>
      <c r="C664">
        <v>32</v>
      </c>
      <c r="D664">
        <f t="shared" si="10"/>
        <v>27</v>
      </c>
    </row>
    <row r="665" spans="1:4" x14ac:dyDescent="0.35">
      <c r="A665" t="s">
        <v>95</v>
      </c>
      <c r="B665">
        <v>18</v>
      </c>
      <c r="C665">
        <v>23</v>
      </c>
      <c r="D665">
        <f t="shared" si="10"/>
        <v>20.5</v>
      </c>
    </row>
    <row r="666" spans="1:4" x14ac:dyDescent="0.35">
      <c r="A666" t="s">
        <v>55</v>
      </c>
      <c r="B666">
        <v>19</v>
      </c>
      <c r="C666">
        <v>24</v>
      </c>
      <c r="D666">
        <f t="shared" si="10"/>
        <v>21.5</v>
      </c>
    </row>
    <row r="667" spans="1:4" x14ac:dyDescent="0.35">
      <c r="A667" t="s">
        <v>43</v>
      </c>
      <c r="B667">
        <v>21</v>
      </c>
      <c r="C667">
        <v>28</v>
      </c>
      <c r="D667">
        <f t="shared" si="10"/>
        <v>24.5</v>
      </c>
    </row>
    <row r="668" spans="1:4" x14ac:dyDescent="0.35">
      <c r="A668" t="s">
        <v>43</v>
      </c>
      <c r="B668">
        <v>30</v>
      </c>
      <c r="C668">
        <v>38</v>
      </c>
      <c r="D668">
        <f t="shared" si="10"/>
        <v>34</v>
      </c>
    </row>
    <row r="669" spans="1:4" x14ac:dyDescent="0.35">
      <c r="A669" t="s">
        <v>95</v>
      </c>
      <c r="B669">
        <v>19</v>
      </c>
      <c r="C669">
        <v>25</v>
      </c>
      <c r="D669">
        <f t="shared" si="10"/>
        <v>22</v>
      </c>
    </row>
    <row r="670" spans="1:4" x14ac:dyDescent="0.35">
      <c r="A670" t="s">
        <v>55</v>
      </c>
      <c r="B670">
        <v>20</v>
      </c>
      <c r="C670">
        <v>27</v>
      </c>
      <c r="D670">
        <f t="shared" si="10"/>
        <v>23.5</v>
      </c>
    </row>
    <row r="671" spans="1:4" x14ac:dyDescent="0.35">
      <c r="A671" t="s">
        <v>55</v>
      </c>
      <c r="B671">
        <v>16</v>
      </c>
      <c r="C671">
        <v>21</v>
      </c>
      <c r="D671">
        <f t="shared" si="10"/>
        <v>18.5</v>
      </c>
    </row>
    <row r="672" spans="1:4" x14ac:dyDescent="0.35">
      <c r="A672" t="s">
        <v>95</v>
      </c>
      <c r="B672">
        <v>15</v>
      </c>
      <c r="C672">
        <v>24</v>
      </c>
      <c r="D672">
        <f t="shared" si="10"/>
        <v>19.5</v>
      </c>
    </row>
    <row r="673" spans="1:4" x14ac:dyDescent="0.35">
      <c r="A673" t="s">
        <v>55</v>
      </c>
      <c r="B673">
        <v>22</v>
      </c>
      <c r="C673">
        <v>28</v>
      </c>
      <c r="D673">
        <f t="shared" si="10"/>
        <v>25</v>
      </c>
    </row>
    <row r="674" spans="1:4" x14ac:dyDescent="0.35">
      <c r="A674" t="s">
        <v>55</v>
      </c>
      <c r="B674">
        <v>18</v>
      </c>
      <c r="C674">
        <v>23</v>
      </c>
      <c r="D674">
        <f t="shared" si="10"/>
        <v>20.5</v>
      </c>
    </row>
    <row r="675" spans="1:4" x14ac:dyDescent="0.35">
      <c r="A675" t="s">
        <v>55</v>
      </c>
      <c r="B675">
        <v>21</v>
      </c>
      <c r="C675">
        <v>28</v>
      </c>
      <c r="D675">
        <f t="shared" si="10"/>
        <v>24.5</v>
      </c>
    </row>
    <row r="676" spans="1:4" x14ac:dyDescent="0.35">
      <c r="A676" t="s">
        <v>55</v>
      </c>
      <c r="B676">
        <v>19</v>
      </c>
      <c r="C676">
        <v>27</v>
      </c>
      <c r="D676">
        <f t="shared" si="10"/>
        <v>23</v>
      </c>
    </row>
    <row r="677" spans="1:4" x14ac:dyDescent="0.35">
      <c r="A677" t="s">
        <v>55</v>
      </c>
      <c r="B677">
        <v>18</v>
      </c>
      <c r="C677">
        <v>24</v>
      </c>
      <c r="D677">
        <f t="shared" si="10"/>
        <v>21</v>
      </c>
    </row>
    <row r="678" spans="1:4" x14ac:dyDescent="0.35">
      <c r="A678" t="s">
        <v>55</v>
      </c>
      <c r="B678">
        <v>20</v>
      </c>
      <c r="C678">
        <v>26</v>
      </c>
      <c r="D678">
        <f t="shared" si="10"/>
        <v>23</v>
      </c>
    </row>
    <row r="679" spans="1:4" x14ac:dyDescent="0.35">
      <c r="A679" t="s">
        <v>55</v>
      </c>
      <c r="B679">
        <v>14</v>
      </c>
      <c r="C679">
        <v>21</v>
      </c>
      <c r="D679">
        <f t="shared" si="10"/>
        <v>17.5</v>
      </c>
    </row>
    <row r="680" spans="1:4" x14ac:dyDescent="0.35">
      <c r="A680" t="s">
        <v>55</v>
      </c>
      <c r="B680">
        <v>15</v>
      </c>
      <c r="C680">
        <v>21</v>
      </c>
      <c r="D680">
        <f t="shared" si="10"/>
        <v>18</v>
      </c>
    </row>
    <row r="681" spans="1:4" x14ac:dyDescent="0.35">
      <c r="A681" t="s">
        <v>95</v>
      </c>
      <c r="B681">
        <v>18</v>
      </c>
      <c r="C681">
        <v>25</v>
      </c>
      <c r="D681">
        <f t="shared" si="10"/>
        <v>21.5</v>
      </c>
    </row>
    <row r="682" spans="1:4" x14ac:dyDescent="0.35">
      <c r="A682" t="s">
        <v>43</v>
      </c>
      <c r="B682">
        <v>28</v>
      </c>
      <c r="C682">
        <v>34</v>
      </c>
      <c r="D682">
        <f t="shared" si="10"/>
        <v>31</v>
      </c>
    </row>
    <row r="683" spans="1:4" x14ac:dyDescent="0.35">
      <c r="A683" t="s">
        <v>55</v>
      </c>
      <c r="B683">
        <v>19</v>
      </c>
      <c r="C683">
        <v>22</v>
      </c>
      <c r="D683">
        <f t="shared" si="10"/>
        <v>20.5</v>
      </c>
    </row>
    <row r="684" spans="1:4" x14ac:dyDescent="0.35">
      <c r="A684" t="s">
        <v>55</v>
      </c>
      <c r="B684">
        <v>20</v>
      </c>
      <c r="C684">
        <v>25</v>
      </c>
      <c r="D684">
        <f t="shared" si="10"/>
        <v>22.5</v>
      </c>
    </row>
    <row r="685" spans="1:4" x14ac:dyDescent="0.35">
      <c r="A685" t="s">
        <v>55</v>
      </c>
      <c r="B685">
        <v>23</v>
      </c>
      <c r="C685">
        <v>32</v>
      </c>
      <c r="D685">
        <f t="shared" si="10"/>
        <v>27.5</v>
      </c>
    </row>
    <row r="686" spans="1:4" x14ac:dyDescent="0.35">
      <c r="A686" t="s">
        <v>55</v>
      </c>
      <c r="B686">
        <v>18</v>
      </c>
      <c r="C686">
        <v>25</v>
      </c>
      <c r="D686">
        <f t="shared" si="10"/>
        <v>21.5</v>
      </c>
    </row>
    <row r="687" spans="1:4" x14ac:dyDescent="0.35">
      <c r="A687" t="s">
        <v>55</v>
      </c>
      <c r="B687">
        <v>19</v>
      </c>
      <c r="C687">
        <v>26</v>
      </c>
      <c r="D687">
        <f t="shared" si="10"/>
        <v>22.5</v>
      </c>
    </row>
    <row r="688" spans="1:4" x14ac:dyDescent="0.35">
      <c r="A688" t="s">
        <v>55</v>
      </c>
      <c r="B688">
        <v>22</v>
      </c>
      <c r="C688">
        <v>30</v>
      </c>
      <c r="D688">
        <f t="shared" si="10"/>
        <v>26</v>
      </c>
    </row>
    <row r="689" spans="1:4" x14ac:dyDescent="0.35">
      <c r="A689" t="s">
        <v>55</v>
      </c>
      <c r="B689">
        <v>17</v>
      </c>
      <c r="C689">
        <v>22</v>
      </c>
      <c r="D689">
        <f t="shared" si="10"/>
        <v>19.5</v>
      </c>
    </row>
    <row r="690" spans="1:4" x14ac:dyDescent="0.35">
      <c r="A690" t="s">
        <v>55</v>
      </c>
      <c r="B690">
        <v>20</v>
      </c>
      <c r="C690">
        <v>27</v>
      </c>
      <c r="D690">
        <f t="shared" si="10"/>
        <v>23.5</v>
      </c>
    </row>
    <row r="691" spans="1:4" x14ac:dyDescent="0.35">
      <c r="A691" t="s">
        <v>43</v>
      </c>
      <c r="B691">
        <v>30</v>
      </c>
      <c r="C691">
        <v>40</v>
      </c>
      <c r="D691">
        <f t="shared" si="10"/>
        <v>35</v>
      </c>
    </row>
    <row r="692" spans="1:4" x14ac:dyDescent="0.35">
      <c r="A692" t="s">
        <v>55</v>
      </c>
      <c r="B692">
        <v>21</v>
      </c>
      <c r="C692">
        <v>27</v>
      </c>
      <c r="D692">
        <f t="shared" si="10"/>
        <v>24</v>
      </c>
    </row>
    <row r="693" spans="1:4" x14ac:dyDescent="0.35">
      <c r="A693" t="s">
        <v>55</v>
      </c>
      <c r="B693">
        <v>27</v>
      </c>
      <c r="C693">
        <v>33</v>
      </c>
      <c r="D693">
        <f t="shared" si="10"/>
        <v>30</v>
      </c>
    </row>
    <row r="694" spans="1:4" x14ac:dyDescent="0.35">
      <c r="A694" t="s">
        <v>55</v>
      </c>
      <c r="B694">
        <v>18</v>
      </c>
      <c r="C694">
        <v>26</v>
      </c>
      <c r="D694">
        <f t="shared" si="10"/>
        <v>22</v>
      </c>
    </row>
    <row r="695" spans="1:4" x14ac:dyDescent="0.35">
      <c r="A695" t="s">
        <v>55</v>
      </c>
      <c r="B695">
        <v>20</v>
      </c>
      <c r="C695">
        <v>28</v>
      </c>
      <c r="D695">
        <f t="shared" si="10"/>
        <v>24</v>
      </c>
    </row>
    <row r="696" spans="1:4" x14ac:dyDescent="0.35">
      <c r="A696" t="s">
        <v>43</v>
      </c>
      <c r="B696">
        <v>21</v>
      </c>
      <c r="C696">
        <v>29</v>
      </c>
      <c r="D696">
        <f t="shared" si="10"/>
        <v>25</v>
      </c>
    </row>
    <row r="697" spans="1:4" x14ac:dyDescent="0.35">
      <c r="A697" t="s">
        <v>55</v>
      </c>
      <c r="B697">
        <v>18</v>
      </c>
      <c r="C697">
        <v>25</v>
      </c>
      <c r="D697">
        <f t="shared" si="10"/>
        <v>21.5</v>
      </c>
    </row>
    <row r="698" spans="1:4" x14ac:dyDescent="0.35">
      <c r="A698" t="s">
        <v>55</v>
      </c>
      <c r="B698">
        <v>19</v>
      </c>
      <c r="C698">
        <v>26</v>
      </c>
      <c r="D698">
        <f t="shared" si="10"/>
        <v>22.5</v>
      </c>
    </row>
    <row r="699" spans="1:4" x14ac:dyDescent="0.35">
      <c r="A699" t="s">
        <v>55</v>
      </c>
      <c r="B699">
        <v>21</v>
      </c>
      <c r="C699">
        <v>27</v>
      </c>
      <c r="D699">
        <f t="shared" si="10"/>
        <v>24</v>
      </c>
    </row>
    <row r="700" spans="1:4" x14ac:dyDescent="0.35">
      <c r="A700" t="s">
        <v>55</v>
      </c>
      <c r="B700">
        <v>18</v>
      </c>
      <c r="C700">
        <v>25</v>
      </c>
      <c r="D700">
        <f t="shared" si="10"/>
        <v>21.5</v>
      </c>
    </row>
    <row r="701" spans="1:4" x14ac:dyDescent="0.35">
      <c r="A701" t="s">
        <v>55</v>
      </c>
      <c r="B701">
        <v>19</v>
      </c>
      <c r="C701">
        <v>27</v>
      </c>
      <c r="D701">
        <f t="shared" si="10"/>
        <v>23</v>
      </c>
    </row>
    <row r="702" spans="1:4" x14ac:dyDescent="0.35">
      <c r="A702" t="s">
        <v>55</v>
      </c>
      <c r="B702">
        <v>18</v>
      </c>
      <c r="C702">
        <v>25</v>
      </c>
      <c r="D702">
        <f t="shared" si="10"/>
        <v>21.5</v>
      </c>
    </row>
    <row r="703" spans="1:4" x14ac:dyDescent="0.35">
      <c r="A703" t="s">
        <v>55</v>
      </c>
      <c r="B703">
        <v>18</v>
      </c>
      <c r="C703">
        <v>26</v>
      </c>
      <c r="D703">
        <f t="shared" si="10"/>
        <v>22</v>
      </c>
    </row>
    <row r="704" spans="1:4" x14ac:dyDescent="0.35">
      <c r="A704" t="s">
        <v>95</v>
      </c>
      <c r="B704">
        <v>17</v>
      </c>
      <c r="C704">
        <v>22</v>
      </c>
      <c r="D704">
        <f t="shared" si="10"/>
        <v>19.5</v>
      </c>
    </row>
    <row r="705" spans="1:4" x14ac:dyDescent="0.35">
      <c r="A705" t="s">
        <v>55</v>
      </c>
      <c r="B705">
        <v>14</v>
      </c>
      <c r="C705">
        <v>19</v>
      </c>
      <c r="D705">
        <f t="shared" si="10"/>
        <v>16.5</v>
      </c>
    </row>
    <row r="706" spans="1:4" x14ac:dyDescent="0.35">
      <c r="A706" t="s">
        <v>95</v>
      </c>
      <c r="B706">
        <v>14</v>
      </c>
      <c r="C706">
        <v>20</v>
      </c>
      <c r="D706">
        <f t="shared" si="10"/>
        <v>17</v>
      </c>
    </row>
    <row r="707" spans="1:4" x14ac:dyDescent="0.35">
      <c r="A707" t="s">
        <v>55</v>
      </c>
      <c r="B707">
        <v>15</v>
      </c>
      <c r="C707">
        <v>19</v>
      </c>
      <c r="D707">
        <f t="shared" ref="D707:D770" si="11">AVERAGE(B707,C707)</f>
        <v>17</v>
      </c>
    </row>
    <row r="708" spans="1:4" x14ac:dyDescent="0.35">
      <c r="A708" t="s">
        <v>55</v>
      </c>
      <c r="B708">
        <v>19</v>
      </c>
      <c r="C708">
        <v>26</v>
      </c>
      <c r="D708">
        <f t="shared" si="11"/>
        <v>22.5</v>
      </c>
    </row>
    <row r="709" spans="1:4" x14ac:dyDescent="0.35">
      <c r="A709" t="s">
        <v>55</v>
      </c>
      <c r="B709">
        <v>22</v>
      </c>
      <c r="C709">
        <v>27</v>
      </c>
      <c r="D709">
        <f t="shared" si="11"/>
        <v>24.5</v>
      </c>
    </row>
    <row r="710" spans="1:4" x14ac:dyDescent="0.35">
      <c r="A710" t="s">
        <v>43</v>
      </c>
      <c r="B710">
        <v>20</v>
      </c>
      <c r="C710">
        <v>27</v>
      </c>
      <c r="D710">
        <f t="shared" si="11"/>
        <v>23.5</v>
      </c>
    </row>
    <row r="711" spans="1:4" x14ac:dyDescent="0.35">
      <c r="A711" t="s">
        <v>95</v>
      </c>
      <c r="B711">
        <v>20</v>
      </c>
      <c r="C711">
        <v>25</v>
      </c>
      <c r="D711">
        <f t="shared" si="11"/>
        <v>22.5</v>
      </c>
    </row>
    <row r="712" spans="1:4" x14ac:dyDescent="0.35">
      <c r="A712" t="s">
        <v>55</v>
      </c>
      <c r="B712">
        <v>20</v>
      </c>
      <c r="C712">
        <v>26</v>
      </c>
      <c r="D712">
        <f t="shared" si="11"/>
        <v>23</v>
      </c>
    </row>
    <row r="713" spans="1:4" x14ac:dyDescent="0.35">
      <c r="A713" t="s">
        <v>55</v>
      </c>
      <c r="B713">
        <v>22</v>
      </c>
      <c r="C713">
        <v>31</v>
      </c>
      <c r="D713">
        <f t="shared" si="11"/>
        <v>26.5</v>
      </c>
    </row>
    <row r="714" spans="1:4" x14ac:dyDescent="0.35">
      <c r="A714" t="s">
        <v>55</v>
      </c>
      <c r="B714">
        <v>17</v>
      </c>
      <c r="C714">
        <v>22</v>
      </c>
      <c r="D714">
        <f t="shared" si="11"/>
        <v>19.5</v>
      </c>
    </row>
    <row r="715" spans="1:4" x14ac:dyDescent="0.35">
      <c r="A715" t="s">
        <v>55</v>
      </c>
      <c r="B715">
        <v>20</v>
      </c>
      <c r="C715">
        <v>26</v>
      </c>
      <c r="D715">
        <f t="shared" si="11"/>
        <v>23</v>
      </c>
    </row>
    <row r="716" spans="1:4" x14ac:dyDescent="0.35">
      <c r="A716" t="s">
        <v>43</v>
      </c>
      <c r="B716">
        <v>30</v>
      </c>
      <c r="C716">
        <v>40</v>
      </c>
      <c r="D716">
        <f t="shared" si="11"/>
        <v>35</v>
      </c>
    </row>
    <row r="717" spans="1:4" x14ac:dyDescent="0.35">
      <c r="A717" t="s">
        <v>55</v>
      </c>
      <c r="B717">
        <v>13</v>
      </c>
      <c r="C717">
        <v>17</v>
      </c>
      <c r="D717">
        <f t="shared" si="11"/>
        <v>15</v>
      </c>
    </row>
    <row r="718" spans="1:4" x14ac:dyDescent="0.35">
      <c r="A718" t="s">
        <v>55</v>
      </c>
      <c r="B718">
        <v>23</v>
      </c>
      <c r="C718">
        <v>28</v>
      </c>
      <c r="D718">
        <f t="shared" si="11"/>
        <v>25.5</v>
      </c>
    </row>
    <row r="719" spans="1:4" x14ac:dyDescent="0.35">
      <c r="A719" t="s">
        <v>43</v>
      </c>
      <c r="B719">
        <v>22</v>
      </c>
      <c r="C719">
        <v>31</v>
      </c>
      <c r="D719">
        <f t="shared" si="11"/>
        <v>26.5</v>
      </c>
    </row>
    <row r="720" spans="1:4" x14ac:dyDescent="0.35">
      <c r="A720" t="s">
        <v>55</v>
      </c>
      <c r="B720">
        <v>21</v>
      </c>
      <c r="C720">
        <v>27</v>
      </c>
      <c r="D720">
        <f t="shared" si="11"/>
        <v>24</v>
      </c>
    </row>
    <row r="721" spans="1:4" x14ac:dyDescent="0.35">
      <c r="A721" t="s">
        <v>43</v>
      </c>
      <c r="B721">
        <v>23</v>
      </c>
      <c r="C721">
        <v>30</v>
      </c>
      <c r="D721">
        <f t="shared" si="11"/>
        <v>26.5</v>
      </c>
    </row>
    <row r="722" spans="1:4" x14ac:dyDescent="0.35">
      <c r="A722" t="s">
        <v>95</v>
      </c>
      <c r="B722">
        <v>23</v>
      </c>
      <c r="C722">
        <v>30</v>
      </c>
      <c r="D722">
        <f t="shared" si="11"/>
        <v>26.5</v>
      </c>
    </row>
    <row r="723" spans="1:4" x14ac:dyDescent="0.35">
      <c r="A723" t="s">
        <v>55</v>
      </c>
      <c r="B723">
        <v>19</v>
      </c>
      <c r="C723">
        <v>23</v>
      </c>
      <c r="D723">
        <f t="shared" si="11"/>
        <v>21</v>
      </c>
    </row>
    <row r="724" spans="1:4" x14ac:dyDescent="0.35">
      <c r="A724" t="s">
        <v>55</v>
      </c>
      <c r="B724">
        <v>21</v>
      </c>
      <c r="C724">
        <v>32</v>
      </c>
      <c r="D724">
        <f t="shared" si="11"/>
        <v>26.5</v>
      </c>
    </row>
    <row r="725" spans="1:4" x14ac:dyDescent="0.35">
      <c r="A725" t="s">
        <v>55</v>
      </c>
      <c r="B725">
        <v>21</v>
      </c>
      <c r="C725">
        <v>30</v>
      </c>
      <c r="D725">
        <f t="shared" si="11"/>
        <v>25.5</v>
      </c>
    </row>
    <row r="726" spans="1:4" x14ac:dyDescent="0.35">
      <c r="A726" t="s">
        <v>55</v>
      </c>
      <c r="B726">
        <v>19</v>
      </c>
      <c r="C726">
        <v>27</v>
      </c>
      <c r="D726">
        <f t="shared" si="11"/>
        <v>23</v>
      </c>
    </row>
    <row r="727" spans="1:4" x14ac:dyDescent="0.35">
      <c r="A727" t="s">
        <v>55</v>
      </c>
      <c r="B727">
        <v>18</v>
      </c>
      <c r="C727">
        <v>26</v>
      </c>
      <c r="D727">
        <f t="shared" si="11"/>
        <v>22</v>
      </c>
    </row>
    <row r="728" spans="1:4" x14ac:dyDescent="0.35">
      <c r="A728" t="s">
        <v>55</v>
      </c>
      <c r="B728">
        <v>25</v>
      </c>
      <c r="C728">
        <v>32</v>
      </c>
      <c r="D728">
        <f t="shared" si="11"/>
        <v>28.5</v>
      </c>
    </row>
    <row r="729" spans="1:4" x14ac:dyDescent="0.35">
      <c r="A729" t="s">
        <v>55</v>
      </c>
      <c r="B729">
        <v>20</v>
      </c>
      <c r="C729">
        <v>27</v>
      </c>
      <c r="D729">
        <f t="shared" si="11"/>
        <v>23.5</v>
      </c>
    </row>
    <row r="730" spans="1:4" x14ac:dyDescent="0.35">
      <c r="A730" t="s">
        <v>55</v>
      </c>
      <c r="B730">
        <v>16</v>
      </c>
      <c r="C730">
        <v>22</v>
      </c>
      <c r="D730">
        <f t="shared" si="11"/>
        <v>19</v>
      </c>
    </row>
    <row r="731" spans="1:4" x14ac:dyDescent="0.35">
      <c r="A731" t="s">
        <v>55</v>
      </c>
      <c r="B731">
        <v>23</v>
      </c>
      <c r="C731">
        <v>31</v>
      </c>
      <c r="D731">
        <f t="shared" si="11"/>
        <v>27</v>
      </c>
    </row>
    <row r="732" spans="1:4" x14ac:dyDescent="0.35">
      <c r="A732" t="s">
        <v>55</v>
      </c>
      <c r="B732">
        <v>19</v>
      </c>
      <c r="C732">
        <v>22</v>
      </c>
      <c r="D732">
        <f t="shared" si="11"/>
        <v>20.5</v>
      </c>
    </row>
    <row r="733" spans="1:4" x14ac:dyDescent="0.35">
      <c r="A733" t="s">
        <v>55</v>
      </c>
      <c r="B733">
        <v>17</v>
      </c>
      <c r="C733">
        <v>26</v>
      </c>
      <c r="D733">
        <f t="shared" si="11"/>
        <v>21.5</v>
      </c>
    </row>
    <row r="734" spans="1:4" x14ac:dyDescent="0.35">
      <c r="A734" t="s">
        <v>55</v>
      </c>
      <c r="B734">
        <v>19</v>
      </c>
      <c r="C734">
        <v>24</v>
      </c>
      <c r="D734">
        <f t="shared" si="11"/>
        <v>21.5</v>
      </c>
    </row>
    <row r="735" spans="1:4" x14ac:dyDescent="0.35">
      <c r="A735" t="s">
        <v>55</v>
      </c>
      <c r="B735">
        <v>20</v>
      </c>
      <c r="C735">
        <v>27</v>
      </c>
      <c r="D735">
        <f t="shared" si="11"/>
        <v>23.5</v>
      </c>
    </row>
    <row r="736" spans="1:4" x14ac:dyDescent="0.35">
      <c r="A736" t="s">
        <v>55</v>
      </c>
      <c r="B736">
        <v>25</v>
      </c>
      <c r="C736">
        <v>34</v>
      </c>
      <c r="D736">
        <f t="shared" si="11"/>
        <v>29.5</v>
      </c>
    </row>
    <row r="737" spans="1:4" x14ac:dyDescent="0.35">
      <c r="A737" t="s">
        <v>55</v>
      </c>
      <c r="B737">
        <v>22</v>
      </c>
      <c r="C737">
        <v>31</v>
      </c>
      <c r="D737">
        <f t="shared" si="11"/>
        <v>26.5</v>
      </c>
    </row>
    <row r="738" spans="1:4" x14ac:dyDescent="0.35">
      <c r="A738" t="s">
        <v>55</v>
      </c>
      <c r="B738">
        <v>21</v>
      </c>
      <c r="C738">
        <v>27</v>
      </c>
      <c r="D738">
        <f t="shared" si="11"/>
        <v>24</v>
      </c>
    </row>
    <row r="739" spans="1:4" x14ac:dyDescent="0.35">
      <c r="A739" t="s">
        <v>43</v>
      </c>
      <c r="B739">
        <v>66</v>
      </c>
      <c r="C739">
        <v>66</v>
      </c>
      <c r="D739">
        <f t="shared" si="11"/>
        <v>66</v>
      </c>
    </row>
    <row r="740" spans="1:4" x14ac:dyDescent="0.35">
      <c r="A740" t="s">
        <v>95</v>
      </c>
      <c r="B740">
        <v>19</v>
      </c>
      <c r="C740">
        <v>25</v>
      </c>
      <c r="D740">
        <f t="shared" si="11"/>
        <v>22</v>
      </c>
    </row>
    <row r="741" spans="1:4" x14ac:dyDescent="0.35">
      <c r="A741" t="s">
        <v>55</v>
      </c>
      <c r="B741">
        <v>18</v>
      </c>
      <c r="C741">
        <v>23</v>
      </c>
      <c r="D741">
        <f t="shared" si="11"/>
        <v>20.5</v>
      </c>
    </row>
    <row r="742" spans="1:4" x14ac:dyDescent="0.35">
      <c r="A742" t="s">
        <v>55</v>
      </c>
      <c r="B742">
        <v>18</v>
      </c>
      <c r="C742">
        <v>24</v>
      </c>
      <c r="D742">
        <f t="shared" si="11"/>
        <v>21</v>
      </c>
    </row>
    <row r="743" spans="1:4" x14ac:dyDescent="0.35">
      <c r="A743" t="s">
        <v>95</v>
      </c>
      <c r="B743">
        <v>24</v>
      </c>
      <c r="C743">
        <v>35</v>
      </c>
      <c r="D743">
        <f t="shared" si="11"/>
        <v>29.5</v>
      </c>
    </row>
    <row r="744" spans="1:4" x14ac:dyDescent="0.35">
      <c r="A744" t="s">
        <v>55</v>
      </c>
      <c r="B744">
        <v>18</v>
      </c>
      <c r="C744">
        <v>23</v>
      </c>
      <c r="D744">
        <f t="shared" si="11"/>
        <v>20.5</v>
      </c>
    </row>
    <row r="745" spans="1:4" x14ac:dyDescent="0.35">
      <c r="A745" t="s">
        <v>43</v>
      </c>
      <c r="B745">
        <v>27</v>
      </c>
      <c r="C745">
        <v>35</v>
      </c>
      <c r="D745">
        <f t="shared" si="11"/>
        <v>31</v>
      </c>
    </row>
    <row r="746" spans="1:4" x14ac:dyDescent="0.35">
      <c r="A746" t="s">
        <v>43</v>
      </c>
      <c r="B746">
        <v>54</v>
      </c>
      <c r="C746">
        <v>50</v>
      </c>
      <c r="D746">
        <f t="shared" si="11"/>
        <v>52</v>
      </c>
    </row>
    <row r="747" spans="1:4" x14ac:dyDescent="0.35">
      <c r="A747" t="s">
        <v>55</v>
      </c>
      <c r="B747">
        <v>15</v>
      </c>
      <c r="C747">
        <v>22</v>
      </c>
      <c r="D747">
        <f t="shared" si="11"/>
        <v>18.5</v>
      </c>
    </row>
    <row r="748" spans="1:4" x14ac:dyDescent="0.35">
      <c r="A748" t="s">
        <v>55</v>
      </c>
      <c r="B748">
        <v>17</v>
      </c>
      <c r="C748">
        <v>21</v>
      </c>
      <c r="D748">
        <f t="shared" si="11"/>
        <v>19</v>
      </c>
    </row>
    <row r="749" spans="1:4" x14ac:dyDescent="0.35">
      <c r="A749" t="s">
        <v>55</v>
      </c>
      <c r="B749">
        <v>22</v>
      </c>
      <c r="C749">
        <v>33</v>
      </c>
      <c r="D749">
        <f t="shared" si="11"/>
        <v>27.5</v>
      </c>
    </row>
    <row r="750" spans="1:4" x14ac:dyDescent="0.35">
      <c r="A750" t="s">
        <v>55</v>
      </c>
      <c r="B750">
        <v>131</v>
      </c>
      <c r="C750">
        <v>117</v>
      </c>
      <c r="D750">
        <f t="shared" si="11"/>
        <v>124</v>
      </c>
    </row>
    <row r="751" spans="1:4" x14ac:dyDescent="0.35">
      <c r="A751" t="s">
        <v>43</v>
      </c>
      <c r="B751">
        <v>66</v>
      </c>
      <c r="C751">
        <v>66</v>
      </c>
      <c r="D751">
        <f t="shared" si="11"/>
        <v>66</v>
      </c>
    </row>
    <row r="752" spans="1:4" x14ac:dyDescent="0.35">
      <c r="A752" t="s">
        <v>55</v>
      </c>
      <c r="B752">
        <v>22</v>
      </c>
      <c r="C752">
        <v>29</v>
      </c>
      <c r="D752">
        <f t="shared" si="11"/>
        <v>25.5</v>
      </c>
    </row>
    <row r="753" spans="1:4" x14ac:dyDescent="0.35">
      <c r="A753" t="s">
        <v>55</v>
      </c>
      <c r="B753">
        <v>99</v>
      </c>
      <c r="C753">
        <v>93</v>
      </c>
      <c r="D753">
        <f t="shared" si="11"/>
        <v>96</v>
      </c>
    </row>
    <row r="754" spans="1:4" x14ac:dyDescent="0.35">
      <c r="A754" t="s">
        <v>55</v>
      </c>
      <c r="B754">
        <v>19</v>
      </c>
      <c r="C754">
        <v>26</v>
      </c>
      <c r="D754">
        <f t="shared" si="11"/>
        <v>22.5</v>
      </c>
    </row>
    <row r="755" spans="1:4" x14ac:dyDescent="0.35">
      <c r="A755" t="s">
        <v>43</v>
      </c>
      <c r="B755">
        <v>20</v>
      </c>
      <c r="C755">
        <v>28</v>
      </c>
      <c r="D755">
        <f t="shared" si="11"/>
        <v>24</v>
      </c>
    </row>
    <row r="756" spans="1:4" x14ac:dyDescent="0.35">
      <c r="A756" t="s">
        <v>55</v>
      </c>
      <c r="B756">
        <v>21</v>
      </c>
      <c r="C756">
        <v>27</v>
      </c>
      <c r="D756">
        <f t="shared" si="11"/>
        <v>24</v>
      </c>
    </row>
    <row r="757" spans="1:4" x14ac:dyDescent="0.35">
      <c r="A757" t="s">
        <v>55</v>
      </c>
      <c r="B757">
        <v>19</v>
      </c>
      <c r="C757">
        <v>26</v>
      </c>
      <c r="D757">
        <f t="shared" si="11"/>
        <v>22.5</v>
      </c>
    </row>
    <row r="758" spans="1:4" x14ac:dyDescent="0.35">
      <c r="A758" t="s">
        <v>55</v>
      </c>
      <c r="B758">
        <v>26</v>
      </c>
      <c r="C758">
        <v>34</v>
      </c>
      <c r="D758">
        <f t="shared" si="11"/>
        <v>30</v>
      </c>
    </row>
    <row r="759" spans="1:4" x14ac:dyDescent="0.35">
      <c r="A759" t="s">
        <v>55</v>
      </c>
      <c r="B759">
        <v>23</v>
      </c>
      <c r="C759">
        <v>29</v>
      </c>
      <c r="D759">
        <f t="shared" si="11"/>
        <v>26</v>
      </c>
    </row>
    <row r="760" spans="1:4" x14ac:dyDescent="0.35">
      <c r="A760" t="s">
        <v>55</v>
      </c>
      <c r="B760">
        <v>21</v>
      </c>
      <c r="C760">
        <v>27</v>
      </c>
      <c r="D760">
        <f t="shared" si="11"/>
        <v>24</v>
      </c>
    </row>
    <row r="761" spans="1:4" x14ac:dyDescent="0.35">
      <c r="A761" t="s">
        <v>55</v>
      </c>
      <c r="B761">
        <v>19</v>
      </c>
      <c r="C761">
        <v>27</v>
      </c>
      <c r="D761">
        <f t="shared" si="11"/>
        <v>23</v>
      </c>
    </row>
    <row r="762" spans="1:4" x14ac:dyDescent="0.35">
      <c r="A762" t="s">
        <v>43</v>
      </c>
      <c r="B762">
        <v>22</v>
      </c>
      <c r="C762">
        <v>27</v>
      </c>
      <c r="D762">
        <f t="shared" si="11"/>
        <v>24.5</v>
      </c>
    </row>
    <row r="763" spans="1:4" x14ac:dyDescent="0.35">
      <c r="A763" t="s">
        <v>55</v>
      </c>
      <c r="B763">
        <v>20</v>
      </c>
      <c r="C763">
        <v>26</v>
      </c>
      <c r="D763">
        <f t="shared" si="11"/>
        <v>23</v>
      </c>
    </row>
    <row r="764" spans="1:4" x14ac:dyDescent="0.35">
      <c r="A764" t="s">
        <v>43</v>
      </c>
      <c r="B764">
        <v>23</v>
      </c>
      <c r="C764">
        <v>33</v>
      </c>
      <c r="D764">
        <f t="shared" si="11"/>
        <v>28</v>
      </c>
    </row>
    <row r="765" spans="1:4" x14ac:dyDescent="0.35">
      <c r="A765" t="s">
        <v>55</v>
      </c>
      <c r="B765">
        <v>12</v>
      </c>
      <c r="C765">
        <v>14</v>
      </c>
      <c r="D765">
        <f t="shared" si="11"/>
        <v>13</v>
      </c>
    </row>
    <row r="766" spans="1:4" x14ac:dyDescent="0.35">
      <c r="A766" t="s">
        <v>43</v>
      </c>
      <c r="B766">
        <v>22</v>
      </c>
      <c r="C766">
        <v>29</v>
      </c>
      <c r="D766">
        <f t="shared" si="11"/>
        <v>25.5</v>
      </c>
    </row>
    <row r="767" spans="1:4" x14ac:dyDescent="0.35">
      <c r="A767" t="s">
        <v>43</v>
      </c>
      <c r="B767">
        <v>26</v>
      </c>
      <c r="C767">
        <v>31</v>
      </c>
      <c r="D767">
        <f t="shared" si="11"/>
        <v>28.5</v>
      </c>
    </row>
    <row r="768" spans="1:4" x14ac:dyDescent="0.35">
      <c r="A768" t="s">
        <v>55</v>
      </c>
      <c r="B768">
        <v>15</v>
      </c>
      <c r="C768">
        <v>19</v>
      </c>
      <c r="D768">
        <f t="shared" si="11"/>
        <v>17</v>
      </c>
    </row>
    <row r="769" spans="1:4" x14ac:dyDescent="0.35">
      <c r="A769" t="s">
        <v>55</v>
      </c>
      <c r="B769">
        <v>15</v>
      </c>
      <c r="C769">
        <v>18</v>
      </c>
      <c r="D769">
        <f t="shared" si="11"/>
        <v>16.5</v>
      </c>
    </row>
    <row r="770" spans="1:4" x14ac:dyDescent="0.35">
      <c r="A770" t="s">
        <v>55</v>
      </c>
      <c r="B770">
        <v>22</v>
      </c>
      <c r="C770">
        <v>27</v>
      </c>
      <c r="D770">
        <f t="shared" si="11"/>
        <v>24.5</v>
      </c>
    </row>
    <row r="771" spans="1:4" x14ac:dyDescent="0.35">
      <c r="A771" t="s">
        <v>55</v>
      </c>
      <c r="B771">
        <v>22</v>
      </c>
      <c r="C771">
        <v>29</v>
      </c>
      <c r="D771">
        <f t="shared" ref="D771:D834" si="12">AVERAGE(B771,C771)</f>
        <v>25.5</v>
      </c>
    </row>
    <row r="772" spans="1:4" x14ac:dyDescent="0.35">
      <c r="A772" t="s">
        <v>55</v>
      </c>
      <c r="B772">
        <v>25</v>
      </c>
      <c r="C772">
        <v>32</v>
      </c>
      <c r="D772">
        <f t="shared" si="12"/>
        <v>28.5</v>
      </c>
    </row>
    <row r="773" spans="1:4" x14ac:dyDescent="0.35">
      <c r="A773" t="s">
        <v>43</v>
      </c>
      <c r="B773">
        <v>25</v>
      </c>
      <c r="C773">
        <v>31</v>
      </c>
      <c r="D773">
        <f t="shared" si="12"/>
        <v>28</v>
      </c>
    </row>
    <row r="774" spans="1:4" x14ac:dyDescent="0.35">
      <c r="A774" t="s">
        <v>43</v>
      </c>
      <c r="B774">
        <v>19</v>
      </c>
      <c r="C774">
        <v>26</v>
      </c>
      <c r="D774">
        <f t="shared" si="12"/>
        <v>22.5</v>
      </c>
    </row>
    <row r="775" spans="1:4" x14ac:dyDescent="0.35">
      <c r="A775" t="s">
        <v>43</v>
      </c>
      <c r="B775">
        <v>26</v>
      </c>
      <c r="C775">
        <v>33</v>
      </c>
      <c r="D775">
        <f t="shared" si="12"/>
        <v>29.5</v>
      </c>
    </row>
    <row r="776" spans="1:4" x14ac:dyDescent="0.35">
      <c r="A776" t="s">
        <v>55</v>
      </c>
      <c r="B776">
        <v>27</v>
      </c>
      <c r="C776">
        <v>33</v>
      </c>
      <c r="D776">
        <f t="shared" si="12"/>
        <v>30</v>
      </c>
    </row>
    <row r="777" spans="1:4" x14ac:dyDescent="0.35">
      <c r="A777" t="s">
        <v>55</v>
      </c>
      <c r="B777">
        <v>22</v>
      </c>
      <c r="C777">
        <v>29</v>
      </c>
      <c r="D777">
        <f t="shared" si="12"/>
        <v>25.5</v>
      </c>
    </row>
    <row r="778" spans="1:4" x14ac:dyDescent="0.35">
      <c r="A778" t="s">
        <v>43</v>
      </c>
      <c r="B778">
        <v>26</v>
      </c>
      <c r="C778">
        <v>31</v>
      </c>
      <c r="D778">
        <f t="shared" si="12"/>
        <v>28.5</v>
      </c>
    </row>
    <row r="779" spans="1:4" x14ac:dyDescent="0.35">
      <c r="A779" t="s">
        <v>43</v>
      </c>
      <c r="B779">
        <v>28</v>
      </c>
      <c r="C779">
        <v>34</v>
      </c>
      <c r="D779">
        <f t="shared" si="12"/>
        <v>31</v>
      </c>
    </row>
    <row r="780" spans="1:4" x14ac:dyDescent="0.35">
      <c r="A780" t="s">
        <v>55</v>
      </c>
      <c r="B780">
        <v>23</v>
      </c>
      <c r="C780">
        <v>28</v>
      </c>
      <c r="D780">
        <f t="shared" si="12"/>
        <v>25.5</v>
      </c>
    </row>
    <row r="781" spans="1:4" x14ac:dyDescent="0.35">
      <c r="A781" t="s">
        <v>55</v>
      </c>
      <c r="B781">
        <v>16</v>
      </c>
      <c r="C781">
        <v>21</v>
      </c>
      <c r="D781">
        <f t="shared" si="12"/>
        <v>18.5</v>
      </c>
    </row>
    <row r="782" spans="1:4" x14ac:dyDescent="0.35">
      <c r="A782" t="s">
        <v>55</v>
      </c>
      <c r="B782">
        <v>24</v>
      </c>
      <c r="C782">
        <v>30</v>
      </c>
      <c r="D782">
        <f t="shared" si="12"/>
        <v>27</v>
      </c>
    </row>
    <row r="783" spans="1:4" x14ac:dyDescent="0.35">
      <c r="A783" t="s">
        <v>55</v>
      </c>
      <c r="B783">
        <v>21</v>
      </c>
      <c r="C783">
        <v>28</v>
      </c>
      <c r="D783">
        <f t="shared" si="12"/>
        <v>24.5</v>
      </c>
    </row>
    <row r="784" spans="1:4" x14ac:dyDescent="0.35">
      <c r="A784" t="s">
        <v>55</v>
      </c>
      <c r="B784">
        <v>19</v>
      </c>
      <c r="C784">
        <v>24</v>
      </c>
      <c r="D784">
        <f t="shared" si="12"/>
        <v>21.5</v>
      </c>
    </row>
    <row r="785" spans="1:4" x14ac:dyDescent="0.35">
      <c r="A785" t="s">
        <v>95</v>
      </c>
      <c r="B785">
        <v>21</v>
      </c>
      <c r="C785">
        <v>26</v>
      </c>
      <c r="D785">
        <f t="shared" si="12"/>
        <v>23.5</v>
      </c>
    </row>
    <row r="786" spans="1:4" x14ac:dyDescent="0.35">
      <c r="A786" t="s">
        <v>55</v>
      </c>
      <c r="B786">
        <v>17</v>
      </c>
      <c r="C786">
        <v>24</v>
      </c>
      <c r="D786">
        <f t="shared" si="12"/>
        <v>20.5</v>
      </c>
    </row>
    <row r="787" spans="1:4" x14ac:dyDescent="0.35">
      <c r="A787" t="s">
        <v>95</v>
      </c>
      <c r="B787">
        <v>16</v>
      </c>
      <c r="C787">
        <v>25</v>
      </c>
      <c r="D787">
        <f t="shared" si="12"/>
        <v>20.5</v>
      </c>
    </row>
    <row r="788" spans="1:4" x14ac:dyDescent="0.35">
      <c r="A788" t="s">
        <v>43</v>
      </c>
      <c r="B788">
        <v>20</v>
      </c>
      <c r="C788">
        <v>27</v>
      </c>
      <c r="D788">
        <f t="shared" si="12"/>
        <v>23.5</v>
      </c>
    </row>
    <row r="789" spans="1:4" x14ac:dyDescent="0.35">
      <c r="A789" t="s">
        <v>43</v>
      </c>
      <c r="B789">
        <v>20</v>
      </c>
      <c r="C789">
        <v>28</v>
      </c>
      <c r="D789">
        <f t="shared" si="12"/>
        <v>24</v>
      </c>
    </row>
    <row r="790" spans="1:4" x14ac:dyDescent="0.35">
      <c r="A790" t="s">
        <v>95</v>
      </c>
      <c r="B790">
        <v>19</v>
      </c>
      <c r="C790">
        <v>26</v>
      </c>
      <c r="D790">
        <f t="shared" si="12"/>
        <v>22.5</v>
      </c>
    </row>
    <row r="791" spans="1:4" x14ac:dyDescent="0.35">
      <c r="A791" t="s">
        <v>55</v>
      </c>
      <c r="B791">
        <v>120</v>
      </c>
      <c r="C791">
        <v>112</v>
      </c>
      <c r="D791">
        <f t="shared" si="12"/>
        <v>116</v>
      </c>
    </row>
    <row r="792" spans="1:4" x14ac:dyDescent="0.35">
      <c r="A792" t="s">
        <v>55</v>
      </c>
      <c r="B792">
        <v>17</v>
      </c>
      <c r="C792">
        <v>22</v>
      </c>
      <c r="D792">
        <f t="shared" si="12"/>
        <v>19.5</v>
      </c>
    </row>
    <row r="793" spans="1:4" x14ac:dyDescent="0.35">
      <c r="A793" t="s">
        <v>43</v>
      </c>
      <c r="B793">
        <v>24</v>
      </c>
      <c r="C793">
        <v>30</v>
      </c>
      <c r="D793">
        <f t="shared" si="12"/>
        <v>27</v>
      </c>
    </row>
    <row r="794" spans="1:4" x14ac:dyDescent="0.35">
      <c r="A794" t="s">
        <v>55</v>
      </c>
      <c r="B794">
        <v>17</v>
      </c>
      <c r="C794">
        <v>22</v>
      </c>
      <c r="D794">
        <f t="shared" si="12"/>
        <v>19.5</v>
      </c>
    </row>
    <row r="795" spans="1:4" x14ac:dyDescent="0.35">
      <c r="A795" t="s">
        <v>55</v>
      </c>
      <c r="B795">
        <v>23</v>
      </c>
      <c r="C795">
        <v>29</v>
      </c>
      <c r="D795">
        <f t="shared" si="12"/>
        <v>26</v>
      </c>
    </row>
    <row r="796" spans="1:4" x14ac:dyDescent="0.35">
      <c r="A796" t="s">
        <v>43</v>
      </c>
      <c r="B796">
        <v>20</v>
      </c>
      <c r="C796">
        <v>27</v>
      </c>
      <c r="D796">
        <f t="shared" si="12"/>
        <v>23.5</v>
      </c>
    </row>
    <row r="797" spans="1:4" x14ac:dyDescent="0.35">
      <c r="A797" t="s">
        <v>43</v>
      </c>
      <c r="B797">
        <v>20</v>
      </c>
      <c r="C797">
        <v>28</v>
      </c>
      <c r="D797">
        <f t="shared" si="12"/>
        <v>24</v>
      </c>
    </row>
    <row r="798" spans="1:4" x14ac:dyDescent="0.35">
      <c r="A798" t="s">
        <v>55</v>
      </c>
      <c r="B798">
        <v>21</v>
      </c>
      <c r="C798">
        <v>29</v>
      </c>
      <c r="D798">
        <f t="shared" si="12"/>
        <v>25</v>
      </c>
    </row>
    <row r="799" spans="1:4" x14ac:dyDescent="0.35">
      <c r="A799" t="s">
        <v>95</v>
      </c>
      <c r="B799">
        <v>17</v>
      </c>
      <c r="C799">
        <v>29</v>
      </c>
      <c r="D799">
        <f t="shared" si="12"/>
        <v>23</v>
      </c>
    </row>
    <row r="800" spans="1:4" x14ac:dyDescent="0.35">
      <c r="A800" t="s">
        <v>55</v>
      </c>
      <c r="B800">
        <v>27</v>
      </c>
      <c r="C800">
        <v>34</v>
      </c>
      <c r="D800">
        <f t="shared" si="12"/>
        <v>30.5</v>
      </c>
    </row>
    <row r="801" spans="1:4" x14ac:dyDescent="0.35">
      <c r="A801" t="s">
        <v>43</v>
      </c>
      <c r="B801">
        <v>20</v>
      </c>
      <c r="C801">
        <v>26</v>
      </c>
      <c r="D801">
        <f t="shared" si="12"/>
        <v>23</v>
      </c>
    </row>
    <row r="802" spans="1:4" x14ac:dyDescent="0.35">
      <c r="A802" t="s">
        <v>55</v>
      </c>
      <c r="B802">
        <v>15</v>
      </c>
      <c r="C802">
        <v>21</v>
      </c>
      <c r="D802">
        <f t="shared" si="12"/>
        <v>18</v>
      </c>
    </row>
    <row r="803" spans="1:4" x14ac:dyDescent="0.35">
      <c r="A803" t="s">
        <v>43</v>
      </c>
      <c r="B803">
        <v>29</v>
      </c>
      <c r="C803">
        <v>35</v>
      </c>
      <c r="D803">
        <f t="shared" si="12"/>
        <v>32</v>
      </c>
    </row>
    <row r="804" spans="1:4" x14ac:dyDescent="0.35">
      <c r="A804" t="s">
        <v>55</v>
      </c>
      <c r="B804">
        <v>17</v>
      </c>
      <c r="C804">
        <v>23</v>
      </c>
      <c r="D804">
        <f t="shared" si="12"/>
        <v>20</v>
      </c>
    </row>
    <row r="805" spans="1:4" x14ac:dyDescent="0.35">
      <c r="A805" t="s">
        <v>55</v>
      </c>
      <c r="B805">
        <v>16</v>
      </c>
      <c r="C805">
        <v>19</v>
      </c>
      <c r="D805">
        <f t="shared" si="12"/>
        <v>17.5</v>
      </c>
    </row>
    <row r="806" spans="1:4" x14ac:dyDescent="0.35">
      <c r="A806" t="s">
        <v>43</v>
      </c>
      <c r="B806">
        <v>19</v>
      </c>
      <c r="C806">
        <v>26</v>
      </c>
      <c r="D806">
        <f t="shared" si="12"/>
        <v>22.5</v>
      </c>
    </row>
    <row r="807" spans="1:4" x14ac:dyDescent="0.35">
      <c r="A807" t="s">
        <v>43</v>
      </c>
      <c r="B807">
        <v>31</v>
      </c>
      <c r="C807">
        <v>40</v>
      </c>
      <c r="D807">
        <f t="shared" si="12"/>
        <v>35.5</v>
      </c>
    </row>
    <row r="808" spans="1:4" x14ac:dyDescent="0.35">
      <c r="A808" t="s">
        <v>55</v>
      </c>
      <c r="B808">
        <v>18</v>
      </c>
      <c r="C808">
        <v>26</v>
      </c>
      <c r="D808">
        <f t="shared" si="12"/>
        <v>22</v>
      </c>
    </row>
    <row r="809" spans="1:4" x14ac:dyDescent="0.35">
      <c r="A809" t="s">
        <v>55</v>
      </c>
      <c r="B809">
        <v>131</v>
      </c>
      <c r="C809">
        <v>117</v>
      </c>
      <c r="D809">
        <f t="shared" si="12"/>
        <v>124</v>
      </c>
    </row>
    <row r="810" spans="1:4" x14ac:dyDescent="0.35">
      <c r="A810" t="s">
        <v>43</v>
      </c>
      <c r="B810">
        <v>19</v>
      </c>
      <c r="C810">
        <v>26</v>
      </c>
      <c r="D810">
        <f t="shared" si="12"/>
        <v>22.5</v>
      </c>
    </row>
    <row r="811" spans="1:4" x14ac:dyDescent="0.35">
      <c r="A811" t="s">
        <v>95</v>
      </c>
      <c r="B811">
        <v>26</v>
      </c>
      <c r="C811">
        <v>36</v>
      </c>
      <c r="D811">
        <f t="shared" si="12"/>
        <v>31</v>
      </c>
    </row>
    <row r="812" spans="1:4" x14ac:dyDescent="0.35">
      <c r="A812" t="s">
        <v>43</v>
      </c>
      <c r="B812">
        <v>20</v>
      </c>
      <c r="C812">
        <v>25</v>
      </c>
      <c r="D812">
        <f t="shared" si="12"/>
        <v>22.5</v>
      </c>
    </row>
    <row r="813" spans="1:4" x14ac:dyDescent="0.35">
      <c r="A813" t="s">
        <v>43</v>
      </c>
      <c r="B813">
        <v>24</v>
      </c>
      <c r="C813">
        <v>0</v>
      </c>
      <c r="D813">
        <f t="shared" si="12"/>
        <v>12</v>
      </c>
    </row>
    <row r="814" spans="1:4" x14ac:dyDescent="0.35">
      <c r="A814" t="s">
        <v>55</v>
      </c>
      <c r="B814">
        <v>15</v>
      </c>
      <c r="C814">
        <v>18</v>
      </c>
      <c r="D814">
        <f t="shared" si="12"/>
        <v>16.5</v>
      </c>
    </row>
    <row r="815" spans="1:4" x14ac:dyDescent="0.35">
      <c r="A815" t="s">
        <v>55</v>
      </c>
      <c r="B815">
        <v>21</v>
      </c>
      <c r="C815">
        <v>29</v>
      </c>
      <c r="D815">
        <f t="shared" si="12"/>
        <v>25</v>
      </c>
    </row>
    <row r="816" spans="1:4" x14ac:dyDescent="0.35">
      <c r="A816" t="s">
        <v>43</v>
      </c>
      <c r="B816">
        <v>22</v>
      </c>
      <c r="C816">
        <v>29</v>
      </c>
      <c r="D816">
        <f t="shared" si="12"/>
        <v>25.5</v>
      </c>
    </row>
    <row r="817" spans="1:4" x14ac:dyDescent="0.35">
      <c r="A817" t="s">
        <v>55</v>
      </c>
      <c r="B817">
        <v>18</v>
      </c>
      <c r="C817">
        <v>24</v>
      </c>
      <c r="D817">
        <f t="shared" si="12"/>
        <v>21</v>
      </c>
    </row>
    <row r="818" spans="1:4" x14ac:dyDescent="0.35">
      <c r="A818" t="s">
        <v>55</v>
      </c>
      <c r="B818">
        <v>35</v>
      </c>
      <c r="C818">
        <v>34</v>
      </c>
      <c r="D818">
        <f t="shared" si="12"/>
        <v>34.5</v>
      </c>
    </row>
    <row r="819" spans="1:4" x14ac:dyDescent="0.35">
      <c r="A819" t="s">
        <v>55</v>
      </c>
      <c r="B819">
        <v>16</v>
      </c>
      <c r="C819">
        <v>23</v>
      </c>
      <c r="D819">
        <f t="shared" si="12"/>
        <v>19.5</v>
      </c>
    </row>
    <row r="820" spans="1:4" x14ac:dyDescent="0.35">
      <c r="A820" t="s">
        <v>43</v>
      </c>
      <c r="B820">
        <v>19</v>
      </c>
      <c r="C820">
        <v>26</v>
      </c>
      <c r="D820">
        <f t="shared" si="12"/>
        <v>22.5</v>
      </c>
    </row>
    <row r="821" spans="1:4" x14ac:dyDescent="0.35">
      <c r="A821" t="s">
        <v>55</v>
      </c>
      <c r="B821">
        <v>21</v>
      </c>
      <c r="C821">
        <v>27</v>
      </c>
      <c r="D821">
        <f t="shared" si="12"/>
        <v>24</v>
      </c>
    </row>
    <row r="822" spans="1:4" x14ac:dyDescent="0.35">
      <c r="A822" t="s">
        <v>55</v>
      </c>
      <c r="B822">
        <v>22</v>
      </c>
      <c r="C822">
        <v>27</v>
      </c>
      <c r="D822">
        <f t="shared" si="12"/>
        <v>24.5</v>
      </c>
    </row>
    <row r="823" spans="1:4" x14ac:dyDescent="0.35">
      <c r="A823" t="s">
        <v>55</v>
      </c>
      <c r="B823">
        <v>26</v>
      </c>
      <c r="C823">
        <v>31</v>
      </c>
      <c r="D823">
        <f t="shared" si="12"/>
        <v>28.5</v>
      </c>
    </row>
    <row r="824" spans="1:4" x14ac:dyDescent="0.35">
      <c r="A824" t="s">
        <v>55</v>
      </c>
      <c r="B824">
        <v>21</v>
      </c>
      <c r="C824">
        <v>29</v>
      </c>
      <c r="D824">
        <f t="shared" si="12"/>
        <v>25</v>
      </c>
    </row>
    <row r="825" spans="1:4" x14ac:dyDescent="0.35">
      <c r="A825" t="s">
        <v>55</v>
      </c>
      <c r="B825">
        <v>17</v>
      </c>
      <c r="C825">
        <v>23</v>
      </c>
      <c r="D825">
        <f t="shared" si="12"/>
        <v>20</v>
      </c>
    </row>
    <row r="826" spans="1:4" x14ac:dyDescent="0.35">
      <c r="A826" t="s">
        <v>55</v>
      </c>
      <c r="B826">
        <v>17</v>
      </c>
      <c r="C826">
        <v>22</v>
      </c>
      <c r="D826">
        <f t="shared" si="12"/>
        <v>19.5</v>
      </c>
    </row>
    <row r="827" spans="1:4" x14ac:dyDescent="0.35">
      <c r="A827" t="s">
        <v>55</v>
      </c>
      <c r="B827">
        <v>15</v>
      </c>
      <c r="C827">
        <v>20</v>
      </c>
      <c r="D827">
        <f t="shared" si="12"/>
        <v>17.5</v>
      </c>
    </row>
    <row r="828" spans="1:4" x14ac:dyDescent="0.35">
      <c r="A828" t="s">
        <v>55</v>
      </c>
      <c r="B828">
        <v>19</v>
      </c>
      <c r="C828">
        <v>24</v>
      </c>
      <c r="D828">
        <f t="shared" si="12"/>
        <v>21.5</v>
      </c>
    </row>
    <row r="829" spans="1:4" x14ac:dyDescent="0.35">
      <c r="A829" t="s">
        <v>55</v>
      </c>
      <c r="B829">
        <v>23</v>
      </c>
      <c r="C829">
        <v>29</v>
      </c>
      <c r="D829">
        <f t="shared" si="12"/>
        <v>26</v>
      </c>
    </row>
    <row r="830" spans="1:4" x14ac:dyDescent="0.35">
      <c r="A830" t="s">
        <v>55</v>
      </c>
      <c r="B830">
        <v>24</v>
      </c>
      <c r="C830">
        <v>30</v>
      </c>
      <c r="D830">
        <f t="shared" si="12"/>
        <v>27</v>
      </c>
    </row>
    <row r="831" spans="1:4" x14ac:dyDescent="0.35">
      <c r="A831" t="s">
        <v>55</v>
      </c>
      <c r="B831">
        <v>23</v>
      </c>
      <c r="C831">
        <v>29</v>
      </c>
      <c r="D831">
        <f t="shared" si="12"/>
        <v>26</v>
      </c>
    </row>
    <row r="832" spans="1:4" x14ac:dyDescent="0.35">
      <c r="A832" t="s">
        <v>43</v>
      </c>
      <c r="B832">
        <v>17</v>
      </c>
      <c r="C832">
        <v>24</v>
      </c>
      <c r="D832">
        <f t="shared" si="12"/>
        <v>20.5</v>
      </c>
    </row>
    <row r="833" spans="1:4" x14ac:dyDescent="0.35">
      <c r="A833" t="s">
        <v>55</v>
      </c>
      <c r="B833">
        <v>21</v>
      </c>
      <c r="C833">
        <v>27</v>
      </c>
      <c r="D833">
        <f t="shared" si="12"/>
        <v>24</v>
      </c>
    </row>
    <row r="834" spans="1:4" x14ac:dyDescent="0.35">
      <c r="A834" t="s">
        <v>55</v>
      </c>
      <c r="B834">
        <v>18</v>
      </c>
      <c r="C834">
        <v>23</v>
      </c>
      <c r="D834">
        <f t="shared" si="12"/>
        <v>20.5</v>
      </c>
    </row>
    <row r="835" spans="1:4" x14ac:dyDescent="0.35">
      <c r="A835" t="s">
        <v>55</v>
      </c>
      <c r="B835">
        <v>34</v>
      </c>
      <c r="C835">
        <v>30</v>
      </c>
      <c r="D835">
        <f t="shared" ref="D835:D898" si="13">AVERAGE(B835,C835)</f>
        <v>32</v>
      </c>
    </row>
    <row r="836" spans="1:4" x14ac:dyDescent="0.35">
      <c r="A836" t="s">
        <v>55</v>
      </c>
      <c r="B836">
        <v>127</v>
      </c>
      <c r="C836">
        <v>114</v>
      </c>
      <c r="D836">
        <f t="shared" si="13"/>
        <v>120.5</v>
      </c>
    </row>
    <row r="837" spans="1:4" x14ac:dyDescent="0.35">
      <c r="A837" t="s">
        <v>55</v>
      </c>
      <c r="B837">
        <v>18</v>
      </c>
      <c r="C837">
        <v>26</v>
      </c>
      <c r="D837">
        <f t="shared" si="13"/>
        <v>22</v>
      </c>
    </row>
    <row r="838" spans="1:4" x14ac:dyDescent="0.35">
      <c r="A838" t="s">
        <v>55</v>
      </c>
      <c r="B838">
        <v>30</v>
      </c>
      <c r="C838">
        <v>40</v>
      </c>
      <c r="D838">
        <f t="shared" si="13"/>
        <v>35</v>
      </c>
    </row>
    <row r="839" spans="1:4" x14ac:dyDescent="0.35">
      <c r="A839" t="s">
        <v>55</v>
      </c>
      <c r="B839">
        <v>20</v>
      </c>
      <c r="C839">
        <v>26</v>
      </c>
      <c r="D839">
        <f t="shared" si="13"/>
        <v>23</v>
      </c>
    </row>
    <row r="840" spans="1:4" x14ac:dyDescent="0.35">
      <c r="A840" t="s">
        <v>43</v>
      </c>
      <c r="B840">
        <v>22</v>
      </c>
      <c r="C840">
        <v>31</v>
      </c>
      <c r="D840">
        <f t="shared" si="13"/>
        <v>26.5</v>
      </c>
    </row>
    <row r="841" spans="1:4" x14ac:dyDescent="0.35">
      <c r="A841" t="s">
        <v>55</v>
      </c>
      <c r="B841">
        <v>127</v>
      </c>
      <c r="C841">
        <v>114</v>
      </c>
      <c r="D841">
        <f t="shared" si="13"/>
        <v>120.5</v>
      </c>
    </row>
    <row r="842" spans="1:4" x14ac:dyDescent="0.35">
      <c r="A842" t="s">
        <v>43</v>
      </c>
      <c r="B842">
        <v>25</v>
      </c>
      <c r="C842">
        <v>37</v>
      </c>
      <c r="D842">
        <f t="shared" si="13"/>
        <v>31</v>
      </c>
    </row>
    <row r="843" spans="1:4" x14ac:dyDescent="0.35">
      <c r="A843" t="s">
        <v>55</v>
      </c>
      <c r="B843">
        <v>13</v>
      </c>
      <c r="C843">
        <v>19</v>
      </c>
      <c r="D843">
        <f t="shared" si="13"/>
        <v>16</v>
      </c>
    </row>
    <row r="844" spans="1:4" x14ac:dyDescent="0.35">
      <c r="A844" t="s">
        <v>55</v>
      </c>
      <c r="B844">
        <v>16</v>
      </c>
      <c r="C844">
        <v>22</v>
      </c>
      <c r="D844">
        <f t="shared" si="13"/>
        <v>19</v>
      </c>
    </row>
    <row r="845" spans="1:4" x14ac:dyDescent="0.35">
      <c r="A845" t="s">
        <v>43</v>
      </c>
      <c r="B845">
        <v>26</v>
      </c>
      <c r="C845">
        <v>30</v>
      </c>
      <c r="D845">
        <f t="shared" si="13"/>
        <v>28</v>
      </c>
    </row>
    <row r="846" spans="1:4" x14ac:dyDescent="0.35">
      <c r="A846" t="s">
        <v>43</v>
      </c>
      <c r="B846">
        <v>17</v>
      </c>
      <c r="C846">
        <v>24</v>
      </c>
      <c r="D846">
        <f t="shared" si="13"/>
        <v>20.5</v>
      </c>
    </row>
    <row r="847" spans="1:4" x14ac:dyDescent="0.35">
      <c r="A847" t="s">
        <v>55</v>
      </c>
      <c r="B847">
        <v>34</v>
      </c>
      <c r="C847">
        <v>30</v>
      </c>
      <c r="D847">
        <f t="shared" si="13"/>
        <v>32</v>
      </c>
    </row>
    <row r="848" spans="1:4" x14ac:dyDescent="0.35">
      <c r="A848" t="s">
        <v>95</v>
      </c>
      <c r="B848">
        <v>26</v>
      </c>
      <c r="C848">
        <v>36</v>
      </c>
      <c r="D848">
        <f t="shared" si="13"/>
        <v>31</v>
      </c>
    </row>
    <row r="849" spans="1:4" x14ac:dyDescent="0.35">
      <c r="A849" t="s">
        <v>55</v>
      </c>
      <c r="B849">
        <v>21</v>
      </c>
      <c r="C849">
        <v>28</v>
      </c>
      <c r="D849">
        <f t="shared" si="13"/>
        <v>24.5</v>
      </c>
    </row>
    <row r="850" spans="1:4" x14ac:dyDescent="0.35">
      <c r="A850" t="s">
        <v>95</v>
      </c>
      <c r="B850">
        <v>22</v>
      </c>
      <c r="C850">
        <v>29</v>
      </c>
      <c r="D850">
        <f t="shared" si="13"/>
        <v>25.5</v>
      </c>
    </row>
    <row r="851" spans="1:4" x14ac:dyDescent="0.35">
      <c r="A851" t="s">
        <v>55</v>
      </c>
      <c r="B851">
        <v>18</v>
      </c>
      <c r="C851">
        <v>25</v>
      </c>
      <c r="D851">
        <f t="shared" si="13"/>
        <v>21.5</v>
      </c>
    </row>
    <row r="852" spans="1:4" x14ac:dyDescent="0.35">
      <c r="A852" t="s">
        <v>95</v>
      </c>
      <c r="B852">
        <v>19</v>
      </c>
      <c r="C852">
        <v>0</v>
      </c>
      <c r="D852">
        <f t="shared" si="13"/>
        <v>9.5</v>
      </c>
    </row>
    <row r="853" spans="1:4" x14ac:dyDescent="0.35">
      <c r="A853" t="s">
        <v>55</v>
      </c>
      <c r="B853">
        <v>17</v>
      </c>
      <c r="C853">
        <v>22</v>
      </c>
      <c r="D853">
        <f t="shared" si="13"/>
        <v>19.5</v>
      </c>
    </row>
    <row r="854" spans="1:4" x14ac:dyDescent="0.35">
      <c r="A854" t="s">
        <v>95</v>
      </c>
      <c r="B854">
        <v>19</v>
      </c>
      <c r="C854">
        <v>29</v>
      </c>
      <c r="D854">
        <f t="shared" si="13"/>
        <v>24</v>
      </c>
    </row>
    <row r="855" spans="1:4" x14ac:dyDescent="0.35">
      <c r="A855" t="s">
        <v>55</v>
      </c>
      <c r="B855">
        <v>16</v>
      </c>
      <c r="C855">
        <v>21</v>
      </c>
      <c r="D855">
        <f t="shared" si="13"/>
        <v>18.5</v>
      </c>
    </row>
    <row r="856" spans="1:4" x14ac:dyDescent="0.35">
      <c r="A856" t="s">
        <v>95</v>
      </c>
      <c r="B856">
        <v>17</v>
      </c>
      <c r="C856">
        <v>23</v>
      </c>
      <c r="D856">
        <f t="shared" si="13"/>
        <v>20</v>
      </c>
    </row>
    <row r="857" spans="1:4" x14ac:dyDescent="0.35">
      <c r="A857" t="s">
        <v>43</v>
      </c>
      <c r="B857">
        <v>20</v>
      </c>
      <c r="C857">
        <v>31</v>
      </c>
      <c r="D857">
        <f t="shared" si="13"/>
        <v>25.5</v>
      </c>
    </row>
    <row r="858" spans="1:4" x14ac:dyDescent="0.35">
      <c r="A858" t="s">
        <v>55</v>
      </c>
      <c r="B858">
        <v>19</v>
      </c>
      <c r="C858">
        <v>22</v>
      </c>
      <c r="D858">
        <f t="shared" si="13"/>
        <v>20.5</v>
      </c>
    </row>
    <row r="859" spans="1:4" x14ac:dyDescent="0.35">
      <c r="A859" t="s">
        <v>43</v>
      </c>
      <c r="B859">
        <v>30</v>
      </c>
      <c r="C859">
        <v>40</v>
      </c>
      <c r="D859">
        <f t="shared" si="13"/>
        <v>35</v>
      </c>
    </row>
    <row r="860" spans="1:4" x14ac:dyDescent="0.35">
      <c r="A860" t="s">
        <v>55</v>
      </c>
      <c r="B860">
        <v>20</v>
      </c>
      <c r="C860">
        <v>26</v>
      </c>
      <c r="D860">
        <f t="shared" si="13"/>
        <v>23</v>
      </c>
    </row>
    <row r="861" spans="1:4" x14ac:dyDescent="0.35">
      <c r="A861" t="s">
        <v>55</v>
      </c>
      <c r="B861">
        <v>20</v>
      </c>
      <c r="C861">
        <v>27</v>
      </c>
      <c r="D861">
        <f t="shared" si="13"/>
        <v>23.5</v>
      </c>
    </row>
    <row r="862" spans="1:4" x14ac:dyDescent="0.35">
      <c r="A862" t="s">
        <v>55</v>
      </c>
      <c r="B862">
        <v>17</v>
      </c>
      <c r="C862">
        <v>24</v>
      </c>
      <c r="D862">
        <f t="shared" si="13"/>
        <v>20.5</v>
      </c>
    </row>
    <row r="863" spans="1:4" x14ac:dyDescent="0.35">
      <c r="A863" t="s">
        <v>55</v>
      </c>
      <c r="B863">
        <v>20</v>
      </c>
      <c r="C863">
        <v>27</v>
      </c>
      <c r="D863">
        <f t="shared" si="13"/>
        <v>23.5</v>
      </c>
    </row>
    <row r="864" spans="1:4" x14ac:dyDescent="0.35">
      <c r="A864" t="s">
        <v>43</v>
      </c>
      <c r="B864">
        <v>18</v>
      </c>
      <c r="C864">
        <v>25</v>
      </c>
      <c r="D864">
        <f t="shared" si="13"/>
        <v>21.5</v>
      </c>
    </row>
    <row r="865" spans="1:4" x14ac:dyDescent="0.35">
      <c r="A865" t="s">
        <v>55</v>
      </c>
      <c r="B865">
        <v>20</v>
      </c>
      <c r="C865">
        <v>28</v>
      </c>
      <c r="D865">
        <f t="shared" si="13"/>
        <v>24</v>
      </c>
    </row>
    <row r="866" spans="1:4" x14ac:dyDescent="0.35">
      <c r="A866" t="s">
        <v>55</v>
      </c>
      <c r="B866">
        <v>17</v>
      </c>
      <c r="C866">
        <v>25</v>
      </c>
      <c r="D866">
        <f t="shared" si="13"/>
        <v>21</v>
      </c>
    </row>
    <row r="867" spans="1:4" x14ac:dyDescent="0.35">
      <c r="A867" t="s">
        <v>55</v>
      </c>
      <c r="B867">
        <v>15</v>
      </c>
      <c r="C867">
        <v>22</v>
      </c>
      <c r="D867">
        <f t="shared" si="13"/>
        <v>18.5</v>
      </c>
    </row>
    <row r="868" spans="1:4" x14ac:dyDescent="0.35">
      <c r="A868" t="s">
        <v>55</v>
      </c>
      <c r="B868">
        <v>21</v>
      </c>
      <c r="C868">
        <v>28</v>
      </c>
      <c r="D868">
        <f t="shared" si="13"/>
        <v>24.5</v>
      </c>
    </row>
    <row r="869" spans="1:4" x14ac:dyDescent="0.35">
      <c r="A869" t="s">
        <v>55</v>
      </c>
      <c r="B869">
        <v>18</v>
      </c>
      <c r="C869">
        <v>25</v>
      </c>
      <c r="D869">
        <f t="shared" si="13"/>
        <v>21.5</v>
      </c>
    </row>
    <row r="870" spans="1:4" x14ac:dyDescent="0.35">
      <c r="A870" t="s">
        <v>55</v>
      </c>
      <c r="B870">
        <v>22</v>
      </c>
      <c r="C870">
        <v>27</v>
      </c>
      <c r="D870">
        <f t="shared" si="13"/>
        <v>24.5</v>
      </c>
    </row>
    <row r="871" spans="1:4" x14ac:dyDescent="0.35">
      <c r="A871" t="s">
        <v>55</v>
      </c>
      <c r="B871">
        <v>18</v>
      </c>
      <c r="C871">
        <v>28</v>
      </c>
      <c r="D871">
        <f t="shared" si="13"/>
        <v>23</v>
      </c>
    </row>
    <row r="872" spans="1:4" x14ac:dyDescent="0.35">
      <c r="A872" t="s">
        <v>55</v>
      </c>
      <c r="B872">
        <v>19</v>
      </c>
      <c r="C872">
        <v>24</v>
      </c>
      <c r="D872">
        <f t="shared" si="13"/>
        <v>21.5</v>
      </c>
    </row>
    <row r="873" spans="1:4" x14ac:dyDescent="0.35">
      <c r="A873" t="s">
        <v>43</v>
      </c>
      <c r="B873">
        <v>17</v>
      </c>
      <c r="C873">
        <v>25</v>
      </c>
      <c r="D873">
        <f t="shared" si="13"/>
        <v>21</v>
      </c>
    </row>
    <row r="874" spans="1:4" x14ac:dyDescent="0.35">
      <c r="A874" t="s">
        <v>43</v>
      </c>
      <c r="B874">
        <v>23</v>
      </c>
      <c r="C874">
        <v>32</v>
      </c>
      <c r="D874">
        <f t="shared" si="13"/>
        <v>27.5</v>
      </c>
    </row>
    <row r="875" spans="1:4" x14ac:dyDescent="0.35">
      <c r="A875" t="s">
        <v>55</v>
      </c>
      <c r="B875">
        <v>18</v>
      </c>
      <c r="C875">
        <v>25</v>
      </c>
      <c r="D875">
        <f t="shared" si="13"/>
        <v>21.5</v>
      </c>
    </row>
    <row r="876" spans="1:4" x14ac:dyDescent="0.35">
      <c r="A876" t="s">
        <v>55</v>
      </c>
      <c r="B876">
        <v>16</v>
      </c>
      <c r="C876">
        <v>20</v>
      </c>
      <c r="D876">
        <f t="shared" si="13"/>
        <v>18</v>
      </c>
    </row>
    <row r="877" spans="1:4" x14ac:dyDescent="0.35">
      <c r="A877" t="s">
        <v>55</v>
      </c>
      <c r="B877">
        <v>23</v>
      </c>
      <c r="C877">
        <v>31</v>
      </c>
      <c r="D877">
        <f t="shared" si="13"/>
        <v>27</v>
      </c>
    </row>
    <row r="878" spans="1:4" x14ac:dyDescent="0.35">
      <c r="A878" t="s">
        <v>55</v>
      </c>
      <c r="B878">
        <v>21</v>
      </c>
      <c r="C878">
        <v>27</v>
      </c>
      <c r="D878">
        <f t="shared" si="13"/>
        <v>24</v>
      </c>
    </row>
    <row r="879" spans="1:4" x14ac:dyDescent="0.35">
      <c r="A879" t="s">
        <v>55</v>
      </c>
      <c r="B879">
        <v>20</v>
      </c>
      <c r="C879">
        <v>26</v>
      </c>
      <c r="D879">
        <f t="shared" si="13"/>
        <v>23</v>
      </c>
    </row>
    <row r="880" spans="1:4" x14ac:dyDescent="0.35">
      <c r="A880" t="s">
        <v>55</v>
      </c>
      <c r="B880">
        <v>18</v>
      </c>
      <c r="C880">
        <v>25</v>
      </c>
      <c r="D880">
        <f t="shared" si="13"/>
        <v>21.5</v>
      </c>
    </row>
    <row r="881" spans="1:4" x14ac:dyDescent="0.35">
      <c r="A881" t="s">
        <v>55</v>
      </c>
      <c r="B881">
        <v>18</v>
      </c>
      <c r="C881">
        <v>25</v>
      </c>
      <c r="D881">
        <f t="shared" si="13"/>
        <v>21.5</v>
      </c>
    </row>
    <row r="882" spans="1:4" x14ac:dyDescent="0.35">
      <c r="A882" t="s">
        <v>55</v>
      </c>
      <c r="B882">
        <v>20</v>
      </c>
      <c r="C882">
        <v>26</v>
      </c>
      <c r="D882">
        <f t="shared" si="13"/>
        <v>23</v>
      </c>
    </row>
    <row r="883" spans="1:4" x14ac:dyDescent="0.35">
      <c r="A883" t="s">
        <v>43</v>
      </c>
      <c r="B883">
        <v>20</v>
      </c>
      <c r="C883">
        <v>26</v>
      </c>
      <c r="D883">
        <f t="shared" si="13"/>
        <v>23</v>
      </c>
    </row>
    <row r="884" spans="1:4" x14ac:dyDescent="0.35">
      <c r="A884" t="s">
        <v>95</v>
      </c>
      <c r="B884">
        <v>15</v>
      </c>
      <c r="C884">
        <v>23</v>
      </c>
      <c r="D884">
        <f t="shared" si="13"/>
        <v>19</v>
      </c>
    </row>
    <row r="885" spans="1:4" x14ac:dyDescent="0.35">
      <c r="A885" t="s">
        <v>43</v>
      </c>
      <c r="B885">
        <v>28</v>
      </c>
      <c r="C885">
        <v>39</v>
      </c>
      <c r="D885">
        <f t="shared" si="13"/>
        <v>33.5</v>
      </c>
    </row>
    <row r="886" spans="1:4" x14ac:dyDescent="0.35">
      <c r="A886" t="s">
        <v>43</v>
      </c>
      <c r="B886">
        <v>20</v>
      </c>
      <c r="C886">
        <v>27</v>
      </c>
      <c r="D886">
        <f t="shared" si="13"/>
        <v>23.5</v>
      </c>
    </row>
    <row r="887" spans="1:4" x14ac:dyDescent="0.35">
      <c r="A887" t="s">
        <v>43</v>
      </c>
      <c r="B887">
        <v>18</v>
      </c>
      <c r="C887">
        <v>25</v>
      </c>
      <c r="D887">
        <f t="shared" si="13"/>
        <v>21.5</v>
      </c>
    </row>
    <row r="888" spans="1:4" x14ac:dyDescent="0.35">
      <c r="A888" t="s">
        <v>43</v>
      </c>
      <c r="B888">
        <v>20</v>
      </c>
      <c r="C888">
        <v>28</v>
      </c>
      <c r="D888">
        <f t="shared" si="13"/>
        <v>24</v>
      </c>
    </row>
    <row r="889" spans="1:4" x14ac:dyDescent="0.35">
      <c r="A889" t="s">
        <v>95</v>
      </c>
      <c r="B889">
        <v>18</v>
      </c>
      <c r="C889">
        <v>23</v>
      </c>
      <c r="D889">
        <f t="shared" si="13"/>
        <v>20.5</v>
      </c>
    </row>
    <row r="890" spans="1:4" x14ac:dyDescent="0.35">
      <c r="A890" t="s">
        <v>43</v>
      </c>
      <c r="B890">
        <v>25</v>
      </c>
      <c r="C890">
        <v>31</v>
      </c>
      <c r="D890">
        <f t="shared" si="13"/>
        <v>28</v>
      </c>
    </row>
    <row r="891" spans="1:4" x14ac:dyDescent="0.35">
      <c r="A891" t="s">
        <v>55</v>
      </c>
      <c r="B891">
        <v>131</v>
      </c>
      <c r="C891">
        <v>117</v>
      </c>
      <c r="D891">
        <f t="shared" si="13"/>
        <v>124</v>
      </c>
    </row>
    <row r="892" spans="1:4" x14ac:dyDescent="0.35">
      <c r="A892" t="s">
        <v>43</v>
      </c>
      <c r="B892">
        <v>20</v>
      </c>
      <c r="C892">
        <v>27</v>
      </c>
      <c r="D892">
        <f t="shared" si="13"/>
        <v>23.5</v>
      </c>
    </row>
    <row r="893" spans="1:4" x14ac:dyDescent="0.35">
      <c r="A893" t="s">
        <v>43</v>
      </c>
      <c r="B893">
        <v>20</v>
      </c>
      <c r="C893">
        <v>27</v>
      </c>
      <c r="D893">
        <f t="shared" si="13"/>
        <v>23.5</v>
      </c>
    </row>
    <row r="894" spans="1:4" x14ac:dyDescent="0.35">
      <c r="A894" t="s">
        <v>55</v>
      </c>
      <c r="B894">
        <v>18</v>
      </c>
      <c r="C894">
        <v>26</v>
      </c>
      <c r="D894">
        <f t="shared" si="13"/>
        <v>22</v>
      </c>
    </row>
    <row r="895" spans="1:4" x14ac:dyDescent="0.35">
      <c r="A895" t="s">
        <v>55</v>
      </c>
      <c r="B895">
        <v>21</v>
      </c>
      <c r="C895">
        <v>27</v>
      </c>
      <c r="D895">
        <f t="shared" si="13"/>
        <v>24</v>
      </c>
    </row>
    <row r="896" spans="1:4" x14ac:dyDescent="0.35">
      <c r="A896" t="s">
        <v>55</v>
      </c>
      <c r="B896">
        <v>14</v>
      </c>
      <c r="C896">
        <v>19</v>
      </c>
      <c r="D896">
        <f t="shared" si="13"/>
        <v>16.5</v>
      </c>
    </row>
    <row r="897" spans="1:4" x14ac:dyDescent="0.35">
      <c r="A897" t="s">
        <v>55</v>
      </c>
      <c r="B897">
        <v>17</v>
      </c>
      <c r="C897">
        <v>23</v>
      </c>
      <c r="D897">
        <f t="shared" si="13"/>
        <v>20</v>
      </c>
    </row>
    <row r="898" spans="1:4" x14ac:dyDescent="0.35">
      <c r="A898" t="s">
        <v>55</v>
      </c>
      <c r="B898">
        <v>19</v>
      </c>
      <c r="C898">
        <v>26</v>
      </c>
      <c r="D898">
        <f t="shared" si="13"/>
        <v>22.5</v>
      </c>
    </row>
    <row r="899" spans="1:4" x14ac:dyDescent="0.35">
      <c r="A899" t="s">
        <v>55</v>
      </c>
      <c r="B899">
        <v>19</v>
      </c>
      <c r="C899">
        <v>27</v>
      </c>
      <c r="D899">
        <f t="shared" ref="D899:D962" si="14">AVERAGE(B899,C899)</f>
        <v>23</v>
      </c>
    </row>
    <row r="900" spans="1:4" x14ac:dyDescent="0.35">
      <c r="A900" t="s">
        <v>43</v>
      </c>
      <c r="B900">
        <v>23</v>
      </c>
      <c r="C900">
        <v>32</v>
      </c>
      <c r="D900">
        <f t="shared" si="14"/>
        <v>27.5</v>
      </c>
    </row>
    <row r="901" spans="1:4" x14ac:dyDescent="0.35">
      <c r="A901" t="s">
        <v>55</v>
      </c>
      <c r="B901">
        <v>15</v>
      </c>
      <c r="C901">
        <v>22</v>
      </c>
      <c r="D901">
        <f t="shared" si="14"/>
        <v>18.5</v>
      </c>
    </row>
    <row r="902" spans="1:4" x14ac:dyDescent="0.35">
      <c r="A902" t="s">
        <v>55</v>
      </c>
      <c r="B902">
        <v>19</v>
      </c>
      <c r="C902">
        <v>23</v>
      </c>
      <c r="D902">
        <f t="shared" si="14"/>
        <v>21</v>
      </c>
    </row>
    <row r="903" spans="1:4" x14ac:dyDescent="0.35">
      <c r="A903" t="s">
        <v>55</v>
      </c>
      <c r="B903">
        <v>19</v>
      </c>
      <c r="C903">
        <v>26</v>
      </c>
      <c r="D903">
        <f t="shared" si="14"/>
        <v>22.5</v>
      </c>
    </row>
    <row r="904" spans="1:4" x14ac:dyDescent="0.35">
      <c r="A904" t="s">
        <v>55</v>
      </c>
      <c r="B904">
        <v>17</v>
      </c>
      <c r="C904">
        <v>22</v>
      </c>
      <c r="D904">
        <f t="shared" si="14"/>
        <v>19.5</v>
      </c>
    </row>
    <row r="905" spans="1:4" x14ac:dyDescent="0.35">
      <c r="A905" t="s">
        <v>95</v>
      </c>
      <c r="B905">
        <v>26</v>
      </c>
      <c r="C905">
        <v>36</v>
      </c>
      <c r="D905">
        <f t="shared" si="14"/>
        <v>31</v>
      </c>
    </row>
    <row r="906" spans="1:4" x14ac:dyDescent="0.35">
      <c r="A906" t="s">
        <v>55</v>
      </c>
      <c r="B906">
        <v>25</v>
      </c>
      <c r="C906">
        <v>32</v>
      </c>
      <c r="D906">
        <f t="shared" si="14"/>
        <v>28.5</v>
      </c>
    </row>
    <row r="907" spans="1:4" x14ac:dyDescent="0.35">
      <c r="A907" t="s">
        <v>55</v>
      </c>
      <c r="B907">
        <v>25</v>
      </c>
      <c r="C907">
        <v>32</v>
      </c>
      <c r="D907">
        <f t="shared" si="14"/>
        <v>28.5</v>
      </c>
    </row>
    <row r="908" spans="1:4" x14ac:dyDescent="0.35">
      <c r="A908" t="s">
        <v>55</v>
      </c>
      <c r="B908">
        <v>18</v>
      </c>
      <c r="C908">
        <v>25</v>
      </c>
      <c r="D908">
        <f t="shared" si="14"/>
        <v>21.5</v>
      </c>
    </row>
    <row r="909" spans="1:4" x14ac:dyDescent="0.35">
      <c r="A909" t="s">
        <v>55</v>
      </c>
      <c r="B909">
        <v>19</v>
      </c>
      <c r="C909">
        <v>27</v>
      </c>
      <c r="D909">
        <f t="shared" si="14"/>
        <v>23</v>
      </c>
    </row>
    <row r="910" spans="1:4" x14ac:dyDescent="0.35">
      <c r="A910" t="s">
        <v>55</v>
      </c>
      <c r="B910">
        <v>0</v>
      </c>
      <c r="C910">
        <v>0</v>
      </c>
      <c r="D910">
        <f t="shared" si="14"/>
        <v>0</v>
      </c>
    </row>
    <row r="911" spans="1:4" x14ac:dyDescent="0.35">
      <c r="A911" t="s">
        <v>55</v>
      </c>
      <c r="B911">
        <v>20</v>
      </c>
      <c r="C911">
        <v>28</v>
      </c>
      <c r="D911">
        <f t="shared" si="14"/>
        <v>24</v>
      </c>
    </row>
    <row r="912" spans="1:4" x14ac:dyDescent="0.35">
      <c r="A912" t="s">
        <v>55</v>
      </c>
      <c r="B912">
        <v>27</v>
      </c>
      <c r="C912">
        <v>33</v>
      </c>
      <c r="D912">
        <f t="shared" si="14"/>
        <v>30</v>
      </c>
    </row>
    <row r="913" spans="1:4" x14ac:dyDescent="0.35">
      <c r="A913" t="s">
        <v>55</v>
      </c>
      <c r="B913">
        <v>25</v>
      </c>
      <c r="C913">
        <v>32</v>
      </c>
      <c r="D913">
        <f t="shared" si="14"/>
        <v>28.5</v>
      </c>
    </row>
    <row r="914" spans="1:4" x14ac:dyDescent="0.35">
      <c r="A914" t="s">
        <v>55</v>
      </c>
      <c r="B914">
        <v>22</v>
      </c>
      <c r="C914">
        <v>28</v>
      </c>
      <c r="D914">
        <f t="shared" si="14"/>
        <v>25</v>
      </c>
    </row>
    <row r="915" spans="1:4" x14ac:dyDescent="0.35">
      <c r="A915" t="s">
        <v>55</v>
      </c>
      <c r="B915">
        <v>15</v>
      </c>
      <c r="C915">
        <v>18</v>
      </c>
      <c r="D915">
        <f t="shared" si="14"/>
        <v>16.5</v>
      </c>
    </row>
    <row r="916" spans="1:4" x14ac:dyDescent="0.35">
      <c r="A916" t="s">
        <v>55</v>
      </c>
      <c r="B916">
        <v>25</v>
      </c>
      <c r="C916">
        <v>34</v>
      </c>
      <c r="D916">
        <f t="shared" si="14"/>
        <v>29.5</v>
      </c>
    </row>
    <row r="917" spans="1:4" x14ac:dyDescent="0.35">
      <c r="A917" t="s">
        <v>55</v>
      </c>
      <c r="B917">
        <v>17</v>
      </c>
      <c r="C917">
        <v>26</v>
      </c>
      <c r="D917">
        <f t="shared" si="14"/>
        <v>21.5</v>
      </c>
    </row>
    <row r="918" spans="1:4" x14ac:dyDescent="0.35">
      <c r="A918" t="s">
        <v>55</v>
      </c>
      <c r="B918">
        <v>24</v>
      </c>
      <c r="C918">
        <v>29</v>
      </c>
      <c r="D918">
        <f t="shared" si="14"/>
        <v>26.5</v>
      </c>
    </row>
    <row r="919" spans="1:4" x14ac:dyDescent="0.35">
      <c r="A919" t="s">
        <v>55</v>
      </c>
      <c r="B919">
        <v>21</v>
      </c>
      <c r="C919">
        <v>29</v>
      </c>
      <c r="D919">
        <f t="shared" si="14"/>
        <v>25</v>
      </c>
    </row>
    <row r="920" spans="1:4" x14ac:dyDescent="0.35">
      <c r="A920" t="s">
        <v>55</v>
      </c>
      <c r="B920">
        <v>27</v>
      </c>
      <c r="C920">
        <v>33</v>
      </c>
      <c r="D920">
        <f t="shared" si="14"/>
        <v>30</v>
      </c>
    </row>
    <row r="921" spans="1:4" x14ac:dyDescent="0.35">
      <c r="A921" t="s">
        <v>55</v>
      </c>
      <c r="B921">
        <v>24</v>
      </c>
      <c r="C921">
        <v>30</v>
      </c>
      <c r="D921">
        <f t="shared" si="14"/>
        <v>27</v>
      </c>
    </row>
    <row r="922" spans="1:4" x14ac:dyDescent="0.35">
      <c r="A922" t="s">
        <v>43</v>
      </c>
      <c r="B922">
        <v>22</v>
      </c>
      <c r="C922">
        <v>28</v>
      </c>
      <c r="D922">
        <f t="shared" si="14"/>
        <v>25</v>
      </c>
    </row>
    <row r="923" spans="1:4" x14ac:dyDescent="0.35">
      <c r="A923" t="s">
        <v>55</v>
      </c>
      <c r="B923">
        <v>31</v>
      </c>
      <c r="C923">
        <v>28</v>
      </c>
      <c r="D923">
        <f t="shared" si="14"/>
        <v>29.5</v>
      </c>
    </row>
    <row r="924" spans="1:4" x14ac:dyDescent="0.35">
      <c r="A924" t="s">
        <v>43</v>
      </c>
      <c r="B924">
        <v>19</v>
      </c>
      <c r="C924">
        <v>28</v>
      </c>
      <c r="D924">
        <f t="shared" si="14"/>
        <v>23.5</v>
      </c>
    </row>
    <row r="925" spans="1:4" x14ac:dyDescent="0.35">
      <c r="A925" t="s">
        <v>43</v>
      </c>
      <c r="B925">
        <v>28</v>
      </c>
      <c r="C925">
        <v>34</v>
      </c>
      <c r="D925">
        <f t="shared" si="14"/>
        <v>31</v>
      </c>
    </row>
    <row r="926" spans="1:4" x14ac:dyDescent="0.35">
      <c r="A926" t="s">
        <v>55</v>
      </c>
      <c r="B926">
        <v>20</v>
      </c>
      <c r="C926">
        <v>27</v>
      </c>
      <c r="D926">
        <f t="shared" si="14"/>
        <v>23.5</v>
      </c>
    </row>
    <row r="927" spans="1:4" x14ac:dyDescent="0.35">
      <c r="A927" t="s">
        <v>55</v>
      </c>
      <c r="B927">
        <v>131</v>
      </c>
      <c r="C927">
        <v>117</v>
      </c>
      <c r="D927">
        <f t="shared" si="14"/>
        <v>124</v>
      </c>
    </row>
    <row r="928" spans="1:4" x14ac:dyDescent="0.35">
      <c r="A928" t="s">
        <v>55</v>
      </c>
      <c r="B928">
        <v>120</v>
      </c>
      <c r="C928">
        <v>112</v>
      </c>
      <c r="D928">
        <f t="shared" si="14"/>
        <v>116</v>
      </c>
    </row>
    <row r="929" spans="1:4" x14ac:dyDescent="0.35">
      <c r="A929" t="s">
        <v>55</v>
      </c>
      <c r="B929">
        <v>20</v>
      </c>
      <c r="C929">
        <v>29</v>
      </c>
      <c r="D929">
        <f t="shared" si="14"/>
        <v>24.5</v>
      </c>
    </row>
    <row r="930" spans="1:4" x14ac:dyDescent="0.35">
      <c r="A930" t="s">
        <v>95</v>
      </c>
      <c r="B930">
        <v>26</v>
      </c>
      <c r="C930">
        <v>36</v>
      </c>
      <c r="D930">
        <f t="shared" si="14"/>
        <v>31</v>
      </c>
    </row>
    <row r="931" spans="1:4" x14ac:dyDescent="0.35">
      <c r="A931" t="s">
        <v>55</v>
      </c>
      <c r="B931">
        <v>20</v>
      </c>
      <c r="C931">
        <v>26</v>
      </c>
      <c r="D931">
        <f t="shared" si="14"/>
        <v>23</v>
      </c>
    </row>
    <row r="932" spans="1:4" x14ac:dyDescent="0.35">
      <c r="A932" t="s">
        <v>55</v>
      </c>
      <c r="B932">
        <v>13</v>
      </c>
      <c r="C932">
        <v>17</v>
      </c>
      <c r="D932">
        <f t="shared" si="14"/>
        <v>15</v>
      </c>
    </row>
    <row r="933" spans="1:4" x14ac:dyDescent="0.35">
      <c r="A933" t="s">
        <v>55</v>
      </c>
      <c r="B933">
        <v>131</v>
      </c>
      <c r="C933">
        <v>117</v>
      </c>
      <c r="D933">
        <f t="shared" si="14"/>
        <v>124</v>
      </c>
    </row>
    <row r="934" spans="1:4" x14ac:dyDescent="0.35">
      <c r="A934" t="s">
        <v>55</v>
      </c>
      <c r="B934">
        <v>21</v>
      </c>
      <c r="C934">
        <v>25</v>
      </c>
      <c r="D934">
        <f t="shared" si="14"/>
        <v>23</v>
      </c>
    </row>
    <row r="935" spans="1:4" x14ac:dyDescent="0.35">
      <c r="A935" t="s">
        <v>43</v>
      </c>
      <c r="B935">
        <v>18</v>
      </c>
      <c r="C935">
        <v>23</v>
      </c>
      <c r="D935">
        <f t="shared" si="14"/>
        <v>20.5</v>
      </c>
    </row>
    <row r="936" spans="1:4" x14ac:dyDescent="0.35">
      <c r="A936" t="s">
        <v>55</v>
      </c>
      <c r="B936">
        <v>15</v>
      </c>
      <c r="C936">
        <v>20</v>
      </c>
      <c r="D936">
        <f t="shared" si="14"/>
        <v>17.5</v>
      </c>
    </row>
    <row r="937" spans="1:4" x14ac:dyDescent="0.35">
      <c r="A937" t="s">
        <v>43</v>
      </c>
      <c r="B937">
        <v>18</v>
      </c>
      <c r="C937">
        <v>25</v>
      </c>
      <c r="D937">
        <f t="shared" si="14"/>
        <v>21.5</v>
      </c>
    </row>
    <row r="938" spans="1:4" x14ac:dyDescent="0.35">
      <c r="A938" t="s">
        <v>55</v>
      </c>
      <c r="B938">
        <v>19</v>
      </c>
      <c r="C938">
        <v>24</v>
      </c>
      <c r="D938">
        <f t="shared" si="14"/>
        <v>21.5</v>
      </c>
    </row>
    <row r="939" spans="1:4" x14ac:dyDescent="0.35">
      <c r="A939" t="s">
        <v>55</v>
      </c>
      <c r="B939">
        <v>22</v>
      </c>
      <c r="C939">
        <v>27</v>
      </c>
      <c r="D939">
        <f t="shared" si="14"/>
        <v>24.5</v>
      </c>
    </row>
    <row r="940" spans="1:4" x14ac:dyDescent="0.35">
      <c r="A940" t="s">
        <v>55</v>
      </c>
      <c r="B940">
        <v>12</v>
      </c>
      <c r="C940">
        <v>14</v>
      </c>
      <c r="D940">
        <f t="shared" si="14"/>
        <v>13</v>
      </c>
    </row>
    <row r="941" spans="1:4" x14ac:dyDescent="0.35">
      <c r="A941" t="s">
        <v>43</v>
      </c>
      <c r="B941">
        <v>18</v>
      </c>
      <c r="C941">
        <v>25</v>
      </c>
      <c r="D941">
        <f t="shared" si="14"/>
        <v>21.5</v>
      </c>
    </row>
    <row r="942" spans="1:4" x14ac:dyDescent="0.35">
      <c r="A942" t="s">
        <v>55</v>
      </c>
      <c r="B942">
        <v>12</v>
      </c>
      <c r="C942">
        <v>14</v>
      </c>
      <c r="D942">
        <f t="shared" si="14"/>
        <v>13</v>
      </c>
    </row>
    <row r="943" spans="1:4" x14ac:dyDescent="0.35">
      <c r="A943" t="s">
        <v>55</v>
      </c>
      <c r="B943">
        <v>22</v>
      </c>
      <c r="C943">
        <v>29</v>
      </c>
      <c r="D943">
        <f t="shared" si="14"/>
        <v>25.5</v>
      </c>
    </row>
    <row r="944" spans="1:4" x14ac:dyDescent="0.35">
      <c r="A944" t="s">
        <v>55</v>
      </c>
      <c r="B944">
        <v>18</v>
      </c>
      <c r="C944">
        <v>25</v>
      </c>
      <c r="D944">
        <f t="shared" si="14"/>
        <v>21.5</v>
      </c>
    </row>
    <row r="945" spans="1:4" x14ac:dyDescent="0.35">
      <c r="A945" t="s">
        <v>43</v>
      </c>
      <c r="B945">
        <v>28</v>
      </c>
      <c r="C945">
        <v>35</v>
      </c>
      <c r="D945">
        <f t="shared" si="14"/>
        <v>31.5</v>
      </c>
    </row>
    <row r="946" spans="1:4" x14ac:dyDescent="0.35">
      <c r="A946" t="s">
        <v>43</v>
      </c>
      <c r="B946">
        <v>32</v>
      </c>
      <c r="C946">
        <v>42</v>
      </c>
      <c r="D946">
        <f t="shared" si="14"/>
        <v>37</v>
      </c>
    </row>
    <row r="947" spans="1:4" x14ac:dyDescent="0.35">
      <c r="A947" t="s">
        <v>95</v>
      </c>
      <c r="B947">
        <v>21</v>
      </c>
      <c r="C947">
        <v>30</v>
      </c>
      <c r="D947">
        <f t="shared" si="14"/>
        <v>25.5</v>
      </c>
    </row>
    <row r="948" spans="1:4" x14ac:dyDescent="0.35">
      <c r="A948" t="s">
        <v>95</v>
      </c>
      <c r="B948">
        <v>15</v>
      </c>
      <c r="C948">
        <v>20</v>
      </c>
      <c r="D948">
        <f t="shared" si="14"/>
        <v>17.5</v>
      </c>
    </row>
    <row r="949" spans="1:4" x14ac:dyDescent="0.35">
      <c r="A949" t="s">
        <v>55</v>
      </c>
      <c r="B949">
        <v>21</v>
      </c>
      <c r="C949">
        <v>27</v>
      </c>
      <c r="D949">
        <f t="shared" si="14"/>
        <v>24</v>
      </c>
    </row>
    <row r="950" spans="1:4" x14ac:dyDescent="0.35">
      <c r="A950" t="s">
        <v>55</v>
      </c>
      <c r="B950">
        <v>19</v>
      </c>
      <c r="C950">
        <v>24</v>
      </c>
      <c r="D950">
        <f t="shared" si="14"/>
        <v>21.5</v>
      </c>
    </row>
    <row r="951" spans="1:4" x14ac:dyDescent="0.35">
      <c r="A951" t="s">
        <v>55</v>
      </c>
      <c r="B951">
        <v>22</v>
      </c>
      <c r="C951">
        <v>28</v>
      </c>
      <c r="D951">
        <f t="shared" si="14"/>
        <v>25</v>
      </c>
    </row>
    <row r="952" spans="1:4" x14ac:dyDescent="0.35">
      <c r="A952" t="s">
        <v>55</v>
      </c>
      <c r="B952">
        <v>24</v>
      </c>
      <c r="C952">
        <v>29</v>
      </c>
      <c r="D952">
        <f t="shared" si="14"/>
        <v>26.5</v>
      </c>
    </row>
    <row r="953" spans="1:4" x14ac:dyDescent="0.35">
      <c r="A953" t="s">
        <v>55</v>
      </c>
      <c r="B953">
        <v>20</v>
      </c>
      <c r="C953">
        <v>26</v>
      </c>
      <c r="D953">
        <f t="shared" si="14"/>
        <v>23</v>
      </c>
    </row>
    <row r="954" spans="1:4" x14ac:dyDescent="0.35">
      <c r="A954" t="s">
        <v>43</v>
      </c>
      <c r="B954">
        <v>19</v>
      </c>
      <c r="C954">
        <v>26</v>
      </c>
      <c r="D954">
        <f t="shared" si="14"/>
        <v>22.5</v>
      </c>
    </row>
    <row r="955" spans="1:4" x14ac:dyDescent="0.35">
      <c r="A955" t="s">
        <v>55</v>
      </c>
      <c r="B955">
        <v>17</v>
      </c>
      <c r="C955">
        <v>23</v>
      </c>
      <c r="D955">
        <f t="shared" si="14"/>
        <v>20</v>
      </c>
    </row>
    <row r="956" spans="1:4" x14ac:dyDescent="0.35">
      <c r="A956" t="s">
        <v>55</v>
      </c>
      <c r="B956">
        <v>19</v>
      </c>
      <c r="C956">
        <v>25</v>
      </c>
      <c r="D956">
        <f t="shared" si="14"/>
        <v>22</v>
      </c>
    </row>
    <row r="957" spans="1:4" x14ac:dyDescent="0.35">
      <c r="A957" t="s">
        <v>55</v>
      </c>
      <c r="B957">
        <v>19</v>
      </c>
      <c r="C957">
        <v>26</v>
      </c>
      <c r="D957">
        <f t="shared" si="14"/>
        <v>22.5</v>
      </c>
    </row>
    <row r="958" spans="1:4" x14ac:dyDescent="0.35">
      <c r="A958" t="s">
        <v>55</v>
      </c>
      <c r="B958">
        <v>19</v>
      </c>
      <c r="C958">
        <v>25</v>
      </c>
      <c r="D958">
        <f t="shared" si="14"/>
        <v>22</v>
      </c>
    </row>
    <row r="959" spans="1:4" x14ac:dyDescent="0.35">
      <c r="A959" t="s">
        <v>55</v>
      </c>
      <c r="B959">
        <v>15</v>
      </c>
      <c r="C959">
        <v>20</v>
      </c>
      <c r="D959">
        <f t="shared" si="14"/>
        <v>17.5</v>
      </c>
    </row>
    <row r="960" spans="1:4" x14ac:dyDescent="0.35">
      <c r="A960" t="s">
        <v>55</v>
      </c>
      <c r="B960">
        <v>25</v>
      </c>
      <c r="C960">
        <v>32</v>
      </c>
      <c r="D960">
        <f t="shared" si="14"/>
        <v>28.5</v>
      </c>
    </row>
    <row r="961" spans="1:4" x14ac:dyDescent="0.35">
      <c r="A961" t="s">
        <v>95</v>
      </c>
      <c r="B961">
        <v>15</v>
      </c>
      <c r="C961">
        <v>20</v>
      </c>
      <c r="D961">
        <f t="shared" si="14"/>
        <v>17.5</v>
      </c>
    </row>
    <row r="962" spans="1:4" x14ac:dyDescent="0.35">
      <c r="A962" t="s">
        <v>43</v>
      </c>
      <c r="B962">
        <v>27</v>
      </c>
      <c r="C962">
        <v>38</v>
      </c>
      <c r="D962">
        <f t="shared" si="14"/>
        <v>32.5</v>
      </c>
    </row>
    <row r="963" spans="1:4" x14ac:dyDescent="0.35">
      <c r="A963" t="s">
        <v>55</v>
      </c>
      <c r="B963">
        <v>18</v>
      </c>
      <c r="C963">
        <v>25</v>
      </c>
      <c r="D963">
        <f t="shared" ref="D963:D1026" si="15">AVERAGE(B963,C963)</f>
        <v>21.5</v>
      </c>
    </row>
    <row r="964" spans="1:4" x14ac:dyDescent="0.35">
      <c r="A964" t="s">
        <v>55</v>
      </c>
      <c r="B964">
        <v>19</v>
      </c>
      <c r="C964">
        <v>24</v>
      </c>
      <c r="D964">
        <f t="shared" si="15"/>
        <v>21.5</v>
      </c>
    </row>
    <row r="965" spans="1:4" x14ac:dyDescent="0.35">
      <c r="A965" t="s">
        <v>95</v>
      </c>
      <c r="B965">
        <v>21</v>
      </c>
      <c r="C965">
        <v>29</v>
      </c>
      <c r="D965">
        <f t="shared" si="15"/>
        <v>25</v>
      </c>
    </row>
    <row r="966" spans="1:4" x14ac:dyDescent="0.35">
      <c r="A966" t="s">
        <v>43</v>
      </c>
      <c r="B966">
        <v>20</v>
      </c>
      <c r="C966">
        <v>28</v>
      </c>
      <c r="D966">
        <f t="shared" si="15"/>
        <v>24</v>
      </c>
    </row>
    <row r="967" spans="1:4" x14ac:dyDescent="0.35">
      <c r="A967" t="s">
        <v>43</v>
      </c>
      <c r="B967">
        <v>21</v>
      </c>
      <c r="C967">
        <v>29</v>
      </c>
      <c r="D967">
        <f t="shared" si="15"/>
        <v>25</v>
      </c>
    </row>
    <row r="968" spans="1:4" x14ac:dyDescent="0.35">
      <c r="A968" t="s">
        <v>55</v>
      </c>
      <c r="B968">
        <v>21</v>
      </c>
      <c r="C968">
        <v>27</v>
      </c>
      <c r="D968">
        <f t="shared" si="15"/>
        <v>24</v>
      </c>
    </row>
    <row r="969" spans="1:4" x14ac:dyDescent="0.35">
      <c r="A969" t="s">
        <v>43</v>
      </c>
      <c r="B969">
        <v>24</v>
      </c>
      <c r="C969">
        <v>30</v>
      </c>
      <c r="D969">
        <f t="shared" si="15"/>
        <v>27</v>
      </c>
    </row>
    <row r="970" spans="1:4" x14ac:dyDescent="0.35">
      <c r="A970" t="s">
        <v>43</v>
      </c>
      <c r="B970">
        <v>19</v>
      </c>
      <c r="C970">
        <v>26</v>
      </c>
      <c r="D970">
        <f t="shared" si="15"/>
        <v>22.5</v>
      </c>
    </row>
    <row r="971" spans="1:4" x14ac:dyDescent="0.35">
      <c r="A971" t="s">
        <v>43</v>
      </c>
      <c r="B971">
        <v>19</v>
      </c>
      <c r="C971">
        <v>27</v>
      </c>
      <c r="D971">
        <f t="shared" si="15"/>
        <v>23</v>
      </c>
    </row>
    <row r="972" spans="1:4" x14ac:dyDescent="0.35">
      <c r="A972" t="s">
        <v>55</v>
      </c>
      <c r="B972">
        <v>26</v>
      </c>
      <c r="C972">
        <v>31</v>
      </c>
      <c r="D972">
        <f t="shared" si="15"/>
        <v>28.5</v>
      </c>
    </row>
    <row r="973" spans="1:4" x14ac:dyDescent="0.35">
      <c r="A973" t="s">
        <v>43</v>
      </c>
      <c r="B973">
        <v>23</v>
      </c>
      <c r="C973">
        <v>34</v>
      </c>
      <c r="D973">
        <f t="shared" si="15"/>
        <v>28.5</v>
      </c>
    </row>
    <row r="974" spans="1:4" x14ac:dyDescent="0.35">
      <c r="A974" t="s">
        <v>55</v>
      </c>
      <c r="B974">
        <v>25</v>
      </c>
      <c r="C974">
        <v>31</v>
      </c>
      <c r="D974">
        <f t="shared" si="15"/>
        <v>28</v>
      </c>
    </row>
    <row r="975" spans="1:4" x14ac:dyDescent="0.35">
      <c r="A975" t="s">
        <v>43</v>
      </c>
      <c r="B975">
        <v>26</v>
      </c>
      <c r="C975">
        <v>34</v>
      </c>
      <c r="D975">
        <f t="shared" si="15"/>
        <v>30</v>
      </c>
    </row>
    <row r="976" spans="1:4" x14ac:dyDescent="0.35">
      <c r="A976" t="s">
        <v>55</v>
      </c>
      <c r="B976">
        <v>21</v>
      </c>
      <c r="C976">
        <v>26</v>
      </c>
      <c r="D976">
        <f t="shared" si="15"/>
        <v>23.5</v>
      </c>
    </row>
    <row r="977" spans="1:4" x14ac:dyDescent="0.35">
      <c r="A977" t="s">
        <v>55</v>
      </c>
      <c r="B977">
        <v>18</v>
      </c>
      <c r="C977">
        <v>25</v>
      </c>
      <c r="D977">
        <f t="shared" si="15"/>
        <v>21.5</v>
      </c>
    </row>
    <row r="978" spans="1:4" x14ac:dyDescent="0.35">
      <c r="A978" t="s">
        <v>55</v>
      </c>
      <c r="B978">
        <v>20</v>
      </c>
      <c r="C978">
        <v>28</v>
      </c>
      <c r="D978">
        <f t="shared" si="15"/>
        <v>24</v>
      </c>
    </row>
    <row r="979" spans="1:4" x14ac:dyDescent="0.35">
      <c r="A979" t="s">
        <v>55</v>
      </c>
      <c r="B979">
        <v>17</v>
      </c>
      <c r="C979">
        <v>20</v>
      </c>
      <c r="D979">
        <f t="shared" si="15"/>
        <v>18.5</v>
      </c>
    </row>
    <row r="980" spans="1:4" x14ac:dyDescent="0.35">
      <c r="A980" t="s">
        <v>43</v>
      </c>
      <c r="B980">
        <v>21</v>
      </c>
      <c r="C980">
        <v>26</v>
      </c>
      <c r="D980">
        <f t="shared" si="15"/>
        <v>23.5</v>
      </c>
    </row>
    <row r="981" spans="1:4" x14ac:dyDescent="0.35">
      <c r="A981" t="s">
        <v>55</v>
      </c>
      <c r="B981">
        <v>23</v>
      </c>
      <c r="C981">
        <v>27</v>
      </c>
      <c r="D981">
        <f t="shared" si="15"/>
        <v>25</v>
      </c>
    </row>
    <row r="982" spans="1:4" x14ac:dyDescent="0.35">
      <c r="A982" t="s">
        <v>43</v>
      </c>
      <c r="B982">
        <v>20</v>
      </c>
      <c r="C982">
        <v>28</v>
      </c>
      <c r="D982">
        <f t="shared" si="15"/>
        <v>24</v>
      </c>
    </row>
    <row r="983" spans="1:4" x14ac:dyDescent="0.35">
      <c r="A983" t="s">
        <v>43</v>
      </c>
      <c r="B983">
        <v>30</v>
      </c>
      <c r="C983">
        <v>40</v>
      </c>
      <c r="D983">
        <f t="shared" si="15"/>
        <v>35</v>
      </c>
    </row>
    <row r="984" spans="1:4" x14ac:dyDescent="0.35">
      <c r="A984" t="s">
        <v>95</v>
      </c>
      <c r="B984">
        <v>22</v>
      </c>
      <c r="C984">
        <v>30</v>
      </c>
      <c r="D984">
        <f t="shared" si="15"/>
        <v>26</v>
      </c>
    </row>
    <row r="985" spans="1:4" x14ac:dyDescent="0.35">
      <c r="A985" t="s">
        <v>55</v>
      </c>
      <c r="B985">
        <v>22</v>
      </c>
      <c r="C985">
        <v>29</v>
      </c>
      <c r="D985">
        <f t="shared" si="15"/>
        <v>25.5</v>
      </c>
    </row>
    <row r="986" spans="1:4" x14ac:dyDescent="0.35">
      <c r="A986" t="s">
        <v>55</v>
      </c>
      <c r="B986">
        <v>22</v>
      </c>
      <c r="C986">
        <v>33</v>
      </c>
      <c r="D986">
        <f t="shared" si="15"/>
        <v>27.5</v>
      </c>
    </row>
    <row r="987" spans="1:4" x14ac:dyDescent="0.35">
      <c r="A987" t="s">
        <v>55</v>
      </c>
      <c r="B987">
        <v>27</v>
      </c>
      <c r="C987">
        <v>33</v>
      </c>
      <c r="D987">
        <f t="shared" si="15"/>
        <v>30</v>
      </c>
    </row>
    <row r="988" spans="1:4" x14ac:dyDescent="0.35">
      <c r="A988" t="s">
        <v>55</v>
      </c>
      <c r="B988">
        <v>16</v>
      </c>
      <c r="C988">
        <v>25</v>
      </c>
      <c r="D988">
        <f t="shared" si="15"/>
        <v>20.5</v>
      </c>
    </row>
    <row r="989" spans="1:4" x14ac:dyDescent="0.35">
      <c r="A989" t="s">
        <v>43</v>
      </c>
      <c r="B989">
        <v>28</v>
      </c>
      <c r="C989">
        <v>39</v>
      </c>
      <c r="D989">
        <f t="shared" si="15"/>
        <v>33.5</v>
      </c>
    </row>
    <row r="990" spans="1:4" x14ac:dyDescent="0.35">
      <c r="A990" t="s">
        <v>43</v>
      </c>
      <c r="B990">
        <v>23</v>
      </c>
      <c r="C990">
        <v>28</v>
      </c>
      <c r="D990">
        <f t="shared" si="15"/>
        <v>25.5</v>
      </c>
    </row>
    <row r="991" spans="1:4" x14ac:dyDescent="0.35">
      <c r="A991" t="s">
        <v>55</v>
      </c>
      <c r="B991">
        <v>22</v>
      </c>
      <c r="C991">
        <v>31</v>
      </c>
      <c r="D991">
        <f t="shared" si="15"/>
        <v>26.5</v>
      </c>
    </row>
    <row r="992" spans="1:4" x14ac:dyDescent="0.35">
      <c r="A992" t="s">
        <v>55</v>
      </c>
      <c r="B992">
        <v>17</v>
      </c>
      <c r="C992">
        <v>26</v>
      </c>
      <c r="D992">
        <f t="shared" si="15"/>
        <v>21.5</v>
      </c>
    </row>
    <row r="993" spans="1:4" x14ac:dyDescent="0.35">
      <c r="A993" t="s">
        <v>55</v>
      </c>
      <c r="B993">
        <v>18</v>
      </c>
      <c r="C993">
        <v>25</v>
      </c>
      <c r="D993">
        <f t="shared" si="15"/>
        <v>21.5</v>
      </c>
    </row>
    <row r="994" spans="1:4" x14ac:dyDescent="0.35">
      <c r="A994" t="s">
        <v>55</v>
      </c>
      <c r="B994">
        <v>25</v>
      </c>
      <c r="C994">
        <v>34</v>
      </c>
      <c r="D994">
        <f t="shared" si="15"/>
        <v>29.5</v>
      </c>
    </row>
    <row r="995" spans="1:4" x14ac:dyDescent="0.35">
      <c r="A995" t="s">
        <v>55</v>
      </c>
      <c r="B995">
        <v>22</v>
      </c>
      <c r="C995">
        <v>29</v>
      </c>
      <c r="D995">
        <f t="shared" si="15"/>
        <v>25.5</v>
      </c>
    </row>
    <row r="996" spans="1:4" x14ac:dyDescent="0.35">
      <c r="A996" t="s">
        <v>55</v>
      </c>
      <c r="B996">
        <v>15</v>
      </c>
      <c r="C996">
        <v>18</v>
      </c>
      <c r="D996">
        <f t="shared" si="15"/>
        <v>16.5</v>
      </c>
    </row>
    <row r="997" spans="1:4" x14ac:dyDescent="0.35">
      <c r="A997" t="s">
        <v>55</v>
      </c>
      <c r="B997">
        <v>16</v>
      </c>
      <c r="C997">
        <v>22</v>
      </c>
      <c r="D997">
        <f t="shared" si="15"/>
        <v>19</v>
      </c>
    </row>
    <row r="998" spans="1:4" x14ac:dyDescent="0.35">
      <c r="A998" t="s">
        <v>55</v>
      </c>
      <c r="B998">
        <v>27</v>
      </c>
      <c r="C998">
        <v>31</v>
      </c>
      <c r="D998">
        <f t="shared" si="15"/>
        <v>29</v>
      </c>
    </row>
    <row r="999" spans="1:4" x14ac:dyDescent="0.35">
      <c r="A999" t="s">
        <v>55</v>
      </c>
      <c r="B999">
        <v>131</v>
      </c>
      <c r="C999">
        <v>117</v>
      </c>
      <c r="D999">
        <f t="shared" si="15"/>
        <v>124</v>
      </c>
    </row>
    <row r="1000" spans="1:4" x14ac:dyDescent="0.35">
      <c r="A1000" t="s">
        <v>43</v>
      </c>
      <c r="B1000">
        <v>19</v>
      </c>
      <c r="C1000">
        <v>28</v>
      </c>
      <c r="D1000">
        <f t="shared" si="15"/>
        <v>23.5</v>
      </c>
    </row>
    <row r="1001" spans="1:4" x14ac:dyDescent="0.35">
      <c r="A1001" t="s">
        <v>55</v>
      </c>
      <c r="B1001">
        <v>21</v>
      </c>
      <c r="C1001">
        <v>31</v>
      </c>
      <c r="D1001">
        <f t="shared" si="15"/>
        <v>26</v>
      </c>
    </row>
    <row r="1002" spans="1:4" x14ac:dyDescent="0.35">
      <c r="A1002" t="s">
        <v>55</v>
      </c>
      <c r="B1002">
        <v>13</v>
      </c>
      <c r="C1002">
        <v>17</v>
      </c>
      <c r="D1002">
        <f t="shared" si="15"/>
        <v>15</v>
      </c>
    </row>
    <row r="1003" spans="1:4" x14ac:dyDescent="0.35">
      <c r="A1003" t="s">
        <v>55</v>
      </c>
      <c r="B1003">
        <v>18</v>
      </c>
      <c r="C1003">
        <v>24</v>
      </c>
      <c r="D1003">
        <f t="shared" si="15"/>
        <v>21</v>
      </c>
    </row>
    <row r="1004" spans="1:4" x14ac:dyDescent="0.35">
      <c r="A1004" t="s">
        <v>55</v>
      </c>
      <c r="B1004">
        <v>17</v>
      </c>
      <c r="C1004">
        <v>22</v>
      </c>
      <c r="D1004">
        <f t="shared" si="15"/>
        <v>19.5</v>
      </c>
    </row>
    <row r="1005" spans="1:4" x14ac:dyDescent="0.35">
      <c r="A1005" t="s">
        <v>55</v>
      </c>
      <c r="B1005">
        <v>27</v>
      </c>
      <c r="C1005">
        <v>33</v>
      </c>
      <c r="D1005">
        <f t="shared" si="15"/>
        <v>30</v>
      </c>
    </row>
    <row r="1006" spans="1:4" x14ac:dyDescent="0.35">
      <c r="A1006" t="s">
        <v>55</v>
      </c>
      <c r="B1006">
        <v>22</v>
      </c>
      <c r="C1006">
        <v>31</v>
      </c>
      <c r="D1006">
        <f t="shared" si="15"/>
        <v>26.5</v>
      </c>
    </row>
    <row r="1007" spans="1:4" x14ac:dyDescent="0.35">
      <c r="A1007" t="s">
        <v>55</v>
      </c>
      <c r="B1007">
        <v>20</v>
      </c>
      <c r="C1007">
        <v>26</v>
      </c>
      <c r="D1007">
        <f t="shared" si="15"/>
        <v>23</v>
      </c>
    </row>
    <row r="1008" spans="1:4" x14ac:dyDescent="0.35">
      <c r="A1008" t="s">
        <v>55</v>
      </c>
      <c r="B1008">
        <v>17</v>
      </c>
      <c r="C1008">
        <v>27</v>
      </c>
      <c r="D1008">
        <f t="shared" si="15"/>
        <v>22</v>
      </c>
    </row>
    <row r="1009" spans="1:4" x14ac:dyDescent="0.35">
      <c r="A1009" t="s">
        <v>55</v>
      </c>
      <c r="B1009">
        <v>20</v>
      </c>
      <c r="C1009">
        <v>25</v>
      </c>
      <c r="D1009">
        <f t="shared" si="15"/>
        <v>22.5</v>
      </c>
    </row>
    <row r="1010" spans="1:4" x14ac:dyDescent="0.35">
      <c r="A1010" t="s">
        <v>55</v>
      </c>
      <c r="B1010">
        <v>24</v>
      </c>
      <c r="C1010">
        <v>29</v>
      </c>
      <c r="D1010">
        <f t="shared" si="15"/>
        <v>26.5</v>
      </c>
    </row>
    <row r="1011" spans="1:4" x14ac:dyDescent="0.35">
      <c r="A1011" t="s">
        <v>55</v>
      </c>
      <c r="B1011">
        <v>22</v>
      </c>
      <c r="C1011">
        <v>28</v>
      </c>
      <c r="D1011">
        <f t="shared" si="15"/>
        <v>25</v>
      </c>
    </row>
    <row r="1012" spans="1:4" x14ac:dyDescent="0.35">
      <c r="A1012" t="s">
        <v>55</v>
      </c>
      <c r="B1012">
        <v>27</v>
      </c>
      <c r="C1012">
        <v>33</v>
      </c>
      <c r="D1012">
        <f t="shared" si="15"/>
        <v>30</v>
      </c>
    </row>
    <row r="1013" spans="1:4" x14ac:dyDescent="0.35">
      <c r="A1013" t="s">
        <v>55</v>
      </c>
      <c r="B1013">
        <v>19</v>
      </c>
      <c r="C1013">
        <v>24</v>
      </c>
      <c r="D1013">
        <f t="shared" si="15"/>
        <v>21.5</v>
      </c>
    </row>
    <row r="1014" spans="1:4" x14ac:dyDescent="0.35">
      <c r="A1014" t="s">
        <v>95</v>
      </c>
      <c r="B1014">
        <v>17</v>
      </c>
      <c r="C1014">
        <v>29</v>
      </c>
      <c r="D1014">
        <f t="shared" si="15"/>
        <v>23</v>
      </c>
    </row>
    <row r="1015" spans="1:4" x14ac:dyDescent="0.35">
      <c r="A1015" t="s">
        <v>55</v>
      </c>
      <c r="B1015">
        <v>27</v>
      </c>
      <c r="C1015">
        <v>33</v>
      </c>
      <c r="D1015">
        <f t="shared" si="15"/>
        <v>30</v>
      </c>
    </row>
    <row r="1016" spans="1:4" x14ac:dyDescent="0.35">
      <c r="A1016" t="s">
        <v>55</v>
      </c>
      <c r="B1016">
        <v>18</v>
      </c>
      <c r="C1016">
        <v>24</v>
      </c>
      <c r="D1016">
        <f t="shared" si="15"/>
        <v>21</v>
      </c>
    </row>
    <row r="1017" spans="1:4" x14ac:dyDescent="0.35">
      <c r="A1017" t="s">
        <v>95</v>
      </c>
      <c r="B1017">
        <v>19</v>
      </c>
      <c r="C1017">
        <v>27</v>
      </c>
      <c r="D1017">
        <f t="shared" si="15"/>
        <v>23</v>
      </c>
    </row>
    <row r="1018" spans="1:4" x14ac:dyDescent="0.35">
      <c r="A1018" t="s">
        <v>55</v>
      </c>
      <c r="B1018">
        <v>20</v>
      </c>
      <c r="C1018">
        <v>26</v>
      </c>
      <c r="D1018">
        <f t="shared" si="15"/>
        <v>23</v>
      </c>
    </row>
    <row r="1019" spans="1:4" x14ac:dyDescent="0.35">
      <c r="A1019" t="s">
        <v>55</v>
      </c>
      <c r="B1019">
        <v>17</v>
      </c>
      <c r="C1019">
        <v>20</v>
      </c>
      <c r="D1019">
        <f t="shared" si="15"/>
        <v>18.5</v>
      </c>
    </row>
    <row r="1020" spans="1:4" x14ac:dyDescent="0.35">
      <c r="A1020" t="s">
        <v>55</v>
      </c>
      <c r="B1020">
        <v>127</v>
      </c>
      <c r="C1020">
        <v>114</v>
      </c>
      <c r="D1020">
        <f t="shared" si="15"/>
        <v>120.5</v>
      </c>
    </row>
    <row r="1021" spans="1:4" x14ac:dyDescent="0.35">
      <c r="A1021" t="s">
        <v>55</v>
      </c>
      <c r="B1021">
        <v>23</v>
      </c>
      <c r="C1021">
        <v>31</v>
      </c>
      <c r="D1021">
        <f t="shared" si="15"/>
        <v>27</v>
      </c>
    </row>
    <row r="1022" spans="1:4" x14ac:dyDescent="0.35">
      <c r="A1022" t="s">
        <v>55</v>
      </c>
      <c r="B1022">
        <v>23</v>
      </c>
      <c r="C1022">
        <v>33</v>
      </c>
      <c r="D1022">
        <f t="shared" si="15"/>
        <v>28</v>
      </c>
    </row>
    <row r="1023" spans="1:4" x14ac:dyDescent="0.35">
      <c r="A1023" t="s">
        <v>55</v>
      </c>
      <c r="B1023">
        <v>22</v>
      </c>
      <c r="C1023">
        <v>27</v>
      </c>
      <c r="D1023">
        <f t="shared" si="15"/>
        <v>24.5</v>
      </c>
    </row>
    <row r="1024" spans="1:4" x14ac:dyDescent="0.35">
      <c r="A1024" t="s">
        <v>55</v>
      </c>
      <c r="B1024">
        <v>127</v>
      </c>
      <c r="C1024">
        <v>114</v>
      </c>
      <c r="D1024">
        <f t="shared" si="15"/>
        <v>120.5</v>
      </c>
    </row>
    <row r="1025" spans="1:4" x14ac:dyDescent="0.35">
      <c r="A1025" t="s">
        <v>55</v>
      </c>
      <c r="B1025">
        <v>20</v>
      </c>
      <c r="C1025">
        <v>26</v>
      </c>
      <c r="D1025">
        <f t="shared" si="15"/>
        <v>23</v>
      </c>
    </row>
    <row r="1026" spans="1:4" x14ac:dyDescent="0.35">
      <c r="A1026" t="s">
        <v>43</v>
      </c>
      <c r="B1026">
        <v>24</v>
      </c>
      <c r="C1026">
        <v>31</v>
      </c>
      <c r="D1026">
        <f t="shared" si="15"/>
        <v>27.5</v>
      </c>
    </row>
    <row r="1027" spans="1:4" x14ac:dyDescent="0.35">
      <c r="A1027" t="s">
        <v>55</v>
      </c>
      <c r="B1027">
        <v>120</v>
      </c>
      <c r="C1027">
        <v>112</v>
      </c>
      <c r="D1027">
        <f t="shared" ref="D1027:D1090" si="16">AVERAGE(B1027,C1027)</f>
        <v>116</v>
      </c>
    </row>
    <row r="1028" spans="1:4" x14ac:dyDescent="0.35">
      <c r="A1028" t="s">
        <v>55</v>
      </c>
      <c r="B1028">
        <v>25</v>
      </c>
      <c r="C1028">
        <v>33</v>
      </c>
      <c r="D1028">
        <f t="shared" si="16"/>
        <v>29</v>
      </c>
    </row>
    <row r="1029" spans="1:4" x14ac:dyDescent="0.35">
      <c r="A1029" t="s">
        <v>55</v>
      </c>
      <c r="B1029">
        <v>18</v>
      </c>
      <c r="C1029">
        <v>25</v>
      </c>
      <c r="D1029">
        <f t="shared" si="16"/>
        <v>21.5</v>
      </c>
    </row>
    <row r="1030" spans="1:4" x14ac:dyDescent="0.35">
      <c r="A1030" t="s">
        <v>55</v>
      </c>
      <c r="B1030">
        <v>19</v>
      </c>
      <c r="C1030">
        <v>26</v>
      </c>
      <c r="D1030">
        <f t="shared" si="16"/>
        <v>22.5</v>
      </c>
    </row>
    <row r="1031" spans="1:4" x14ac:dyDescent="0.35">
      <c r="A1031" t="s">
        <v>43</v>
      </c>
      <c r="B1031">
        <v>17</v>
      </c>
      <c r="C1031">
        <v>24</v>
      </c>
      <c r="D1031">
        <f t="shared" si="16"/>
        <v>20.5</v>
      </c>
    </row>
    <row r="1032" spans="1:4" x14ac:dyDescent="0.35">
      <c r="A1032" t="s">
        <v>55</v>
      </c>
      <c r="B1032">
        <v>19</v>
      </c>
      <c r="C1032">
        <v>26</v>
      </c>
      <c r="D1032">
        <f t="shared" si="16"/>
        <v>22.5</v>
      </c>
    </row>
    <row r="1033" spans="1:4" x14ac:dyDescent="0.35">
      <c r="A1033" t="s">
        <v>55</v>
      </c>
      <c r="B1033">
        <v>27</v>
      </c>
      <c r="C1033">
        <v>33</v>
      </c>
      <c r="D1033">
        <f t="shared" si="16"/>
        <v>30</v>
      </c>
    </row>
    <row r="1034" spans="1:4" x14ac:dyDescent="0.35">
      <c r="A1034" t="s">
        <v>55</v>
      </c>
      <c r="B1034">
        <v>25</v>
      </c>
      <c r="C1034">
        <v>32</v>
      </c>
      <c r="D1034">
        <f t="shared" si="16"/>
        <v>28.5</v>
      </c>
    </row>
    <row r="1035" spans="1:4" x14ac:dyDescent="0.35">
      <c r="A1035" t="s">
        <v>55</v>
      </c>
      <c r="B1035">
        <v>24</v>
      </c>
      <c r="C1035">
        <v>29</v>
      </c>
      <c r="D1035">
        <f t="shared" si="16"/>
        <v>26.5</v>
      </c>
    </row>
    <row r="1036" spans="1:4" x14ac:dyDescent="0.35">
      <c r="A1036" t="s">
        <v>55</v>
      </c>
      <c r="B1036">
        <v>20</v>
      </c>
      <c r="C1036">
        <v>26</v>
      </c>
      <c r="D1036">
        <f t="shared" si="16"/>
        <v>23</v>
      </c>
    </row>
    <row r="1037" spans="1:4" x14ac:dyDescent="0.35">
      <c r="A1037" t="s">
        <v>55</v>
      </c>
      <c r="B1037">
        <v>22</v>
      </c>
      <c r="C1037">
        <v>28</v>
      </c>
      <c r="D1037">
        <f t="shared" si="16"/>
        <v>25</v>
      </c>
    </row>
    <row r="1038" spans="1:4" x14ac:dyDescent="0.35">
      <c r="A1038" t="s">
        <v>55</v>
      </c>
      <c r="B1038">
        <v>19</v>
      </c>
      <c r="C1038">
        <v>25</v>
      </c>
      <c r="D1038">
        <f t="shared" si="16"/>
        <v>22</v>
      </c>
    </row>
    <row r="1039" spans="1:4" x14ac:dyDescent="0.35">
      <c r="A1039" t="s">
        <v>43</v>
      </c>
      <c r="B1039">
        <v>24</v>
      </c>
      <c r="C1039">
        <v>31</v>
      </c>
      <c r="D1039">
        <f t="shared" si="16"/>
        <v>27.5</v>
      </c>
    </row>
    <row r="1040" spans="1:4" x14ac:dyDescent="0.35">
      <c r="A1040" t="s">
        <v>55</v>
      </c>
      <c r="B1040">
        <v>19</v>
      </c>
      <c r="C1040">
        <v>24</v>
      </c>
      <c r="D1040">
        <f t="shared" si="16"/>
        <v>21.5</v>
      </c>
    </row>
    <row r="1041" spans="1:4" x14ac:dyDescent="0.35">
      <c r="A1041" t="s">
        <v>95</v>
      </c>
      <c r="B1041">
        <v>19</v>
      </c>
      <c r="C1041">
        <v>29</v>
      </c>
      <c r="D1041">
        <f t="shared" si="16"/>
        <v>24</v>
      </c>
    </row>
    <row r="1042" spans="1:4" x14ac:dyDescent="0.35">
      <c r="A1042" t="s">
        <v>95</v>
      </c>
      <c r="B1042">
        <v>23</v>
      </c>
      <c r="C1042">
        <v>34</v>
      </c>
      <c r="D1042">
        <f t="shared" si="16"/>
        <v>28.5</v>
      </c>
    </row>
    <row r="1043" spans="1:4" x14ac:dyDescent="0.35">
      <c r="A1043" t="s">
        <v>43</v>
      </c>
      <c r="B1043">
        <v>20</v>
      </c>
      <c r="C1043">
        <v>27</v>
      </c>
      <c r="D1043">
        <f t="shared" si="16"/>
        <v>23.5</v>
      </c>
    </row>
    <row r="1044" spans="1:4" x14ac:dyDescent="0.35">
      <c r="A1044" t="s">
        <v>95</v>
      </c>
      <c r="B1044">
        <v>26</v>
      </c>
      <c r="C1044">
        <v>36</v>
      </c>
      <c r="D1044">
        <f t="shared" si="16"/>
        <v>31</v>
      </c>
    </row>
    <row r="1045" spans="1:4" x14ac:dyDescent="0.35">
      <c r="A1045" t="s">
        <v>95</v>
      </c>
      <c r="B1045">
        <v>21</v>
      </c>
      <c r="C1045">
        <v>30</v>
      </c>
      <c r="D1045">
        <f t="shared" si="16"/>
        <v>25.5</v>
      </c>
    </row>
    <row r="1046" spans="1:4" x14ac:dyDescent="0.35">
      <c r="A1046" t="s">
        <v>95</v>
      </c>
      <c r="B1046">
        <v>22</v>
      </c>
      <c r="C1046">
        <v>29</v>
      </c>
      <c r="D1046">
        <f t="shared" si="16"/>
        <v>25.5</v>
      </c>
    </row>
    <row r="1047" spans="1:4" x14ac:dyDescent="0.35">
      <c r="A1047" t="s">
        <v>55</v>
      </c>
      <c r="B1047">
        <v>18</v>
      </c>
      <c r="C1047">
        <v>25</v>
      </c>
      <c r="D1047">
        <f t="shared" si="16"/>
        <v>21.5</v>
      </c>
    </row>
    <row r="1048" spans="1:4" x14ac:dyDescent="0.35">
      <c r="A1048" t="s">
        <v>55</v>
      </c>
      <c r="B1048">
        <v>20</v>
      </c>
      <c r="C1048">
        <v>26</v>
      </c>
      <c r="D1048">
        <f t="shared" si="16"/>
        <v>23</v>
      </c>
    </row>
    <row r="1049" spans="1:4" x14ac:dyDescent="0.35">
      <c r="A1049" t="s">
        <v>43</v>
      </c>
      <c r="B1049">
        <v>21</v>
      </c>
      <c r="C1049">
        <v>31</v>
      </c>
      <c r="D1049">
        <f t="shared" si="16"/>
        <v>26</v>
      </c>
    </row>
    <row r="1050" spans="1:4" x14ac:dyDescent="0.35">
      <c r="A1050" t="s">
        <v>43</v>
      </c>
      <c r="B1050">
        <v>23</v>
      </c>
      <c r="C1050">
        <v>36</v>
      </c>
      <c r="D1050">
        <f t="shared" si="16"/>
        <v>29.5</v>
      </c>
    </row>
    <row r="1051" spans="1:4" x14ac:dyDescent="0.35">
      <c r="A1051" t="s">
        <v>43</v>
      </c>
      <c r="B1051">
        <v>20</v>
      </c>
      <c r="C1051">
        <v>27</v>
      </c>
      <c r="D1051">
        <f t="shared" si="16"/>
        <v>23.5</v>
      </c>
    </row>
    <row r="1052" spans="1:4" x14ac:dyDescent="0.35">
      <c r="A1052" t="s">
        <v>43</v>
      </c>
      <c r="B1052">
        <v>17</v>
      </c>
      <c r="C1052">
        <v>24</v>
      </c>
      <c r="D1052">
        <f t="shared" si="16"/>
        <v>20.5</v>
      </c>
    </row>
    <row r="1053" spans="1:4" x14ac:dyDescent="0.35">
      <c r="A1053" t="s">
        <v>55</v>
      </c>
      <c r="B1053">
        <v>20</v>
      </c>
      <c r="C1053">
        <v>27</v>
      </c>
      <c r="D1053">
        <f t="shared" si="16"/>
        <v>23.5</v>
      </c>
    </row>
    <row r="1054" spans="1:4" x14ac:dyDescent="0.35">
      <c r="A1054" t="s">
        <v>55</v>
      </c>
      <c r="B1054">
        <v>0</v>
      </c>
      <c r="C1054">
        <v>0</v>
      </c>
      <c r="D1054">
        <f t="shared" si="16"/>
        <v>0</v>
      </c>
    </row>
    <row r="1055" spans="1:4" x14ac:dyDescent="0.35">
      <c r="A1055" t="s">
        <v>55</v>
      </c>
      <c r="B1055">
        <v>20</v>
      </c>
      <c r="C1055">
        <v>26</v>
      </c>
      <c r="D1055">
        <f t="shared" si="16"/>
        <v>23</v>
      </c>
    </row>
    <row r="1056" spans="1:4" x14ac:dyDescent="0.35">
      <c r="A1056" t="s">
        <v>55</v>
      </c>
      <c r="B1056">
        <v>18</v>
      </c>
      <c r="C1056">
        <v>25</v>
      </c>
      <c r="D1056">
        <f t="shared" si="16"/>
        <v>21.5</v>
      </c>
    </row>
    <row r="1057" spans="1:4" x14ac:dyDescent="0.35">
      <c r="A1057" t="s">
        <v>55</v>
      </c>
      <c r="B1057">
        <v>21</v>
      </c>
      <c r="C1057">
        <v>27</v>
      </c>
      <c r="D1057">
        <f t="shared" si="16"/>
        <v>24</v>
      </c>
    </row>
    <row r="1058" spans="1:4" x14ac:dyDescent="0.35">
      <c r="A1058" t="s">
        <v>55</v>
      </c>
      <c r="B1058">
        <v>24</v>
      </c>
      <c r="C1058">
        <v>34</v>
      </c>
      <c r="D1058">
        <f t="shared" si="16"/>
        <v>29</v>
      </c>
    </row>
    <row r="1059" spans="1:4" x14ac:dyDescent="0.35">
      <c r="A1059" t="s">
        <v>55</v>
      </c>
      <c r="B1059">
        <v>24</v>
      </c>
      <c r="C1059">
        <v>30</v>
      </c>
      <c r="D1059">
        <f t="shared" si="16"/>
        <v>27</v>
      </c>
    </row>
    <row r="1060" spans="1:4" x14ac:dyDescent="0.35">
      <c r="A1060" t="s">
        <v>55</v>
      </c>
      <c r="B1060">
        <v>27</v>
      </c>
      <c r="C1060">
        <v>33</v>
      </c>
      <c r="D1060">
        <f t="shared" si="16"/>
        <v>30</v>
      </c>
    </row>
    <row r="1061" spans="1:4" x14ac:dyDescent="0.35">
      <c r="A1061" t="s">
        <v>55</v>
      </c>
      <c r="B1061">
        <v>18</v>
      </c>
      <c r="C1061">
        <v>26</v>
      </c>
      <c r="D1061">
        <f t="shared" si="16"/>
        <v>22</v>
      </c>
    </row>
    <row r="1062" spans="1:4" x14ac:dyDescent="0.35">
      <c r="A1062" t="s">
        <v>55</v>
      </c>
      <c r="B1062">
        <v>27</v>
      </c>
      <c r="C1062">
        <v>33</v>
      </c>
      <c r="D1062">
        <f t="shared" si="16"/>
        <v>30</v>
      </c>
    </row>
    <row r="1063" spans="1:4" x14ac:dyDescent="0.35">
      <c r="A1063" t="s">
        <v>55</v>
      </c>
      <c r="B1063">
        <v>21</v>
      </c>
      <c r="C1063">
        <v>28</v>
      </c>
      <c r="D1063">
        <f t="shared" si="16"/>
        <v>24.5</v>
      </c>
    </row>
    <row r="1064" spans="1:4" x14ac:dyDescent="0.35">
      <c r="A1064" t="s">
        <v>43</v>
      </c>
      <c r="B1064">
        <v>29</v>
      </c>
      <c r="C1064">
        <v>36</v>
      </c>
      <c r="D1064">
        <f t="shared" si="16"/>
        <v>32.5</v>
      </c>
    </row>
    <row r="1065" spans="1:4" x14ac:dyDescent="0.35">
      <c r="A1065" t="s">
        <v>55</v>
      </c>
      <c r="B1065">
        <v>22</v>
      </c>
      <c r="C1065">
        <v>28</v>
      </c>
      <c r="D1065">
        <f t="shared" si="16"/>
        <v>25</v>
      </c>
    </row>
    <row r="1066" spans="1:4" x14ac:dyDescent="0.35">
      <c r="A1066" t="s">
        <v>55</v>
      </c>
      <c r="B1066">
        <v>27</v>
      </c>
      <c r="C1066">
        <v>33</v>
      </c>
      <c r="D1066">
        <f t="shared" si="16"/>
        <v>30</v>
      </c>
    </row>
    <row r="1067" spans="1:4" x14ac:dyDescent="0.35">
      <c r="A1067" t="s">
        <v>55</v>
      </c>
      <c r="B1067">
        <v>22</v>
      </c>
      <c r="C1067">
        <v>30</v>
      </c>
      <c r="D1067">
        <f t="shared" si="16"/>
        <v>26</v>
      </c>
    </row>
    <row r="1068" spans="1:4" x14ac:dyDescent="0.35">
      <c r="A1068" t="s">
        <v>55</v>
      </c>
      <c r="B1068">
        <v>22</v>
      </c>
      <c r="C1068">
        <v>27</v>
      </c>
      <c r="D1068">
        <f t="shared" si="16"/>
        <v>24.5</v>
      </c>
    </row>
    <row r="1069" spans="1:4" x14ac:dyDescent="0.35">
      <c r="A1069" t="s">
        <v>55</v>
      </c>
      <c r="B1069">
        <v>19</v>
      </c>
      <c r="C1069">
        <v>26</v>
      </c>
      <c r="D1069">
        <f t="shared" si="16"/>
        <v>22.5</v>
      </c>
    </row>
    <row r="1070" spans="1:4" x14ac:dyDescent="0.35">
      <c r="A1070" t="s">
        <v>55</v>
      </c>
      <c r="B1070">
        <v>21</v>
      </c>
      <c r="C1070">
        <v>29</v>
      </c>
      <c r="D1070">
        <f t="shared" si="16"/>
        <v>25</v>
      </c>
    </row>
    <row r="1071" spans="1:4" x14ac:dyDescent="0.35">
      <c r="A1071" t="s">
        <v>55</v>
      </c>
      <c r="B1071">
        <v>18</v>
      </c>
      <c r="C1071">
        <v>25</v>
      </c>
      <c r="D1071">
        <f t="shared" si="16"/>
        <v>21.5</v>
      </c>
    </row>
    <row r="1072" spans="1:4" x14ac:dyDescent="0.35">
      <c r="A1072" t="s">
        <v>55</v>
      </c>
      <c r="B1072">
        <v>18</v>
      </c>
      <c r="C1072">
        <v>25</v>
      </c>
      <c r="D1072">
        <f t="shared" si="16"/>
        <v>21.5</v>
      </c>
    </row>
    <row r="1073" spans="1:4" x14ac:dyDescent="0.35">
      <c r="A1073" t="s">
        <v>55</v>
      </c>
      <c r="B1073">
        <v>19</v>
      </c>
      <c r="C1073">
        <v>26</v>
      </c>
      <c r="D1073">
        <f t="shared" si="16"/>
        <v>22.5</v>
      </c>
    </row>
    <row r="1074" spans="1:4" x14ac:dyDescent="0.35">
      <c r="A1074" t="s">
        <v>43</v>
      </c>
      <c r="B1074">
        <v>54</v>
      </c>
      <c r="C1074">
        <v>50</v>
      </c>
      <c r="D1074">
        <f t="shared" si="16"/>
        <v>52</v>
      </c>
    </row>
    <row r="1075" spans="1:4" x14ac:dyDescent="0.35">
      <c r="A1075" t="s">
        <v>43</v>
      </c>
      <c r="B1075">
        <v>19</v>
      </c>
      <c r="C1075">
        <v>26</v>
      </c>
      <c r="D1075">
        <f t="shared" si="16"/>
        <v>22.5</v>
      </c>
    </row>
    <row r="1076" spans="1:4" x14ac:dyDescent="0.35">
      <c r="A1076" t="s">
        <v>55</v>
      </c>
      <c r="B1076">
        <v>24</v>
      </c>
      <c r="C1076">
        <v>30</v>
      </c>
      <c r="D1076">
        <f t="shared" si="16"/>
        <v>27</v>
      </c>
    </row>
    <row r="1077" spans="1:4" x14ac:dyDescent="0.35">
      <c r="A1077" t="s">
        <v>55</v>
      </c>
      <c r="B1077">
        <v>19</v>
      </c>
      <c r="C1077">
        <v>26</v>
      </c>
      <c r="D1077">
        <f t="shared" si="16"/>
        <v>22.5</v>
      </c>
    </row>
    <row r="1078" spans="1:4" x14ac:dyDescent="0.35">
      <c r="A1078" t="s">
        <v>55</v>
      </c>
      <c r="B1078">
        <v>18</v>
      </c>
      <c r="C1078">
        <v>25</v>
      </c>
      <c r="D1078">
        <f t="shared" si="16"/>
        <v>21.5</v>
      </c>
    </row>
    <row r="1079" spans="1:4" x14ac:dyDescent="0.35">
      <c r="A1079" t="s">
        <v>55</v>
      </c>
      <c r="B1079">
        <v>19</v>
      </c>
      <c r="C1079">
        <v>24</v>
      </c>
      <c r="D1079">
        <f t="shared" si="16"/>
        <v>21.5</v>
      </c>
    </row>
    <row r="1080" spans="1:4" x14ac:dyDescent="0.35">
      <c r="A1080" t="s">
        <v>43</v>
      </c>
      <c r="B1080">
        <v>30</v>
      </c>
      <c r="C1080">
        <v>40</v>
      </c>
      <c r="D1080">
        <f t="shared" si="16"/>
        <v>35</v>
      </c>
    </row>
    <row r="1081" spans="1:4" x14ac:dyDescent="0.35">
      <c r="A1081" t="s">
        <v>55</v>
      </c>
      <c r="B1081">
        <v>18</v>
      </c>
      <c r="C1081">
        <v>26</v>
      </c>
      <c r="D1081">
        <f t="shared" si="16"/>
        <v>22</v>
      </c>
    </row>
    <row r="1082" spans="1:4" x14ac:dyDescent="0.35">
      <c r="A1082" t="s">
        <v>95</v>
      </c>
      <c r="B1082">
        <v>16</v>
      </c>
      <c r="C1082">
        <v>19</v>
      </c>
      <c r="D1082">
        <f t="shared" si="16"/>
        <v>17.5</v>
      </c>
    </row>
    <row r="1083" spans="1:4" x14ac:dyDescent="0.35">
      <c r="A1083" t="s">
        <v>43</v>
      </c>
      <c r="B1083">
        <v>19</v>
      </c>
      <c r="C1083">
        <v>26</v>
      </c>
      <c r="D1083">
        <f t="shared" si="16"/>
        <v>22.5</v>
      </c>
    </row>
    <row r="1084" spans="1:4" x14ac:dyDescent="0.35">
      <c r="A1084" t="s">
        <v>55</v>
      </c>
      <c r="B1084">
        <v>21</v>
      </c>
      <c r="C1084">
        <v>27</v>
      </c>
      <c r="D1084">
        <f t="shared" si="16"/>
        <v>24</v>
      </c>
    </row>
    <row r="1085" spans="1:4" x14ac:dyDescent="0.35">
      <c r="A1085" t="s">
        <v>55</v>
      </c>
      <c r="B1085">
        <v>23</v>
      </c>
      <c r="C1085">
        <v>27</v>
      </c>
      <c r="D1085">
        <f t="shared" si="16"/>
        <v>25</v>
      </c>
    </row>
    <row r="1086" spans="1:4" x14ac:dyDescent="0.35">
      <c r="A1086" t="s">
        <v>55</v>
      </c>
      <c r="B1086">
        <v>24</v>
      </c>
      <c r="C1086">
        <v>30</v>
      </c>
      <c r="D1086">
        <f t="shared" si="16"/>
        <v>27</v>
      </c>
    </row>
    <row r="1087" spans="1:4" x14ac:dyDescent="0.35">
      <c r="A1087" t="s">
        <v>55</v>
      </c>
      <c r="B1087">
        <v>15</v>
      </c>
      <c r="C1087">
        <v>21</v>
      </c>
      <c r="D1087">
        <f t="shared" si="16"/>
        <v>18</v>
      </c>
    </row>
    <row r="1088" spans="1:4" x14ac:dyDescent="0.35">
      <c r="A1088" t="s">
        <v>55</v>
      </c>
      <c r="B1088">
        <v>20</v>
      </c>
      <c r="C1088">
        <v>27</v>
      </c>
      <c r="D1088">
        <f t="shared" si="16"/>
        <v>23.5</v>
      </c>
    </row>
    <row r="1089" spans="1:4" x14ac:dyDescent="0.35">
      <c r="A1089" t="s">
        <v>55</v>
      </c>
      <c r="B1089">
        <v>16</v>
      </c>
      <c r="C1089">
        <v>25</v>
      </c>
      <c r="D1089">
        <f t="shared" si="16"/>
        <v>20.5</v>
      </c>
    </row>
    <row r="1090" spans="1:4" x14ac:dyDescent="0.35">
      <c r="A1090" t="s">
        <v>55</v>
      </c>
      <c r="B1090">
        <v>19</v>
      </c>
      <c r="C1090">
        <v>24</v>
      </c>
      <c r="D1090">
        <f t="shared" si="16"/>
        <v>21.5</v>
      </c>
    </row>
    <row r="1091" spans="1:4" x14ac:dyDescent="0.35">
      <c r="A1091" t="s">
        <v>55</v>
      </c>
      <c r="B1091">
        <v>20</v>
      </c>
      <c r="C1091">
        <v>28</v>
      </c>
      <c r="D1091">
        <f t="shared" ref="D1091:D1154" si="17">AVERAGE(B1091,C1091)</f>
        <v>24</v>
      </c>
    </row>
    <row r="1092" spans="1:4" x14ac:dyDescent="0.35">
      <c r="A1092" t="s">
        <v>43</v>
      </c>
      <c r="B1092">
        <v>19</v>
      </c>
      <c r="C1092">
        <v>26</v>
      </c>
      <c r="D1092">
        <f t="shared" si="17"/>
        <v>22.5</v>
      </c>
    </row>
    <row r="1093" spans="1:4" x14ac:dyDescent="0.35">
      <c r="A1093" t="s">
        <v>55</v>
      </c>
      <c r="B1093">
        <v>12</v>
      </c>
      <c r="C1093">
        <v>15</v>
      </c>
      <c r="D1093">
        <f t="shared" si="17"/>
        <v>13.5</v>
      </c>
    </row>
    <row r="1094" spans="1:4" x14ac:dyDescent="0.35">
      <c r="A1094" t="s">
        <v>55</v>
      </c>
      <c r="B1094">
        <v>16</v>
      </c>
      <c r="C1094">
        <v>22</v>
      </c>
      <c r="D1094">
        <f t="shared" si="17"/>
        <v>19</v>
      </c>
    </row>
    <row r="1095" spans="1:4" x14ac:dyDescent="0.35">
      <c r="A1095" t="s">
        <v>55</v>
      </c>
      <c r="B1095">
        <v>17</v>
      </c>
      <c r="C1095">
        <v>20</v>
      </c>
      <c r="D1095">
        <f t="shared" si="17"/>
        <v>18.5</v>
      </c>
    </row>
    <row r="1096" spans="1:4" x14ac:dyDescent="0.35">
      <c r="A1096" t="s">
        <v>55</v>
      </c>
      <c r="B1096">
        <v>131</v>
      </c>
      <c r="C1096">
        <v>117</v>
      </c>
      <c r="D1096">
        <f t="shared" si="17"/>
        <v>124</v>
      </c>
    </row>
    <row r="1097" spans="1:4" x14ac:dyDescent="0.35">
      <c r="A1097" t="s">
        <v>55</v>
      </c>
      <c r="B1097">
        <v>17</v>
      </c>
      <c r="C1097">
        <v>20</v>
      </c>
      <c r="D1097">
        <f t="shared" si="17"/>
        <v>18.5</v>
      </c>
    </row>
    <row r="1098" spans="1:4" x14ac:dyDescent="0.35">
      <c r="A1098" t="s">
        <v>55</v>
      </c>
      <c r="B1098">
        <v>17</v>
      </c>
      <c r="C1098">
        <v>20</v>
      </c>
      <c r="D1098">
        <f t="shared" si="17"/>
        <v>18.5</v>
      </c>
    </row>
    <row r="1099" spans="1:4" x14ac:dyDescent="0.35">
      <c r="A1099" t="s">
        <v>43</v>
      </c>
      <c r="B1099">
        <v>19</v>
      </c>
      <c r="C1099">
        <v>28</v>
      </c>
      <c r="D1099">
        <f t="shared" si="17"/>
        <v>23.5</v>
      </c>
    </row>
    <row r="1100" spans="1:4" x14ac:dyDescent="0.35">
      <c r="A1100" t="s">
        <v>55</v>
      </c>
      <c r="B1100">
        <v>16</v>
      </c>
      <c r="C1100">
        <v>22</v>
      </c>
      <c r="D1100">
        <f t="shared" si="17"/>
        <v>19</v>
      </c>
    </row>
    <row r="1101" spans="1:4" x14ac:dyDescent="0.35">
      <c r="A1101" t="s">
        <v>55</v>
      </c>
      <c r="B1101">
        <v>23</v>
      </c>
      <c r="C1101">
        <v>34</v>
      </c>
      <c r="D1101">
        <f t="shared" si="17"/>
        <v>28.5</v>
      </c>
    </row>
    <row r="1102" spans="1:4" x14ac:dyDescent="0.35">
      <c r="A1102" t="s">
        <v>55</v>
      </c>
      <c r="B1102">
        <v>18</v>
      </c>
      <c r="C1102">
        <v>25</v>
      </c>
      <c r="D1102">
        <f t="shared" si="17"/>
        <v>21.5</v>
      </c>
    </row>
    <row r="1103" spans="1:4" x14ac:dyDescent="0.35">
      <c r="A1103" t="s">
        <v>55</v>
      </c>
      <c r="B1103">
        <v>22</v>
      </c>
      <c r="C1103">
        <v>26</v>
      </c>
      <c r="D1103">
        <f t="shared" si="17"/>
        <v>24</v>
      </c>
    </row>
    <row r="1104" spans="1:4" x14ac:dyDescent="0.35">
      <c r="A1104" t="s">
        <v>55</v>
      </c>
      <c r="B1104">
        <v>26</v>
      </c>
      <c r="C1104">
        <v>36</v>
      </c>
      <c r="D1104">
        <f t="shared" si="17"/>
        <v>31</v>
      </c>
    </row>
    <row r="1105" spans="1:4" x14ac:dyDescent="0.35">
      <c r="A1105" t="s">
        <v>55</v>
      </c>
      <c r="B1105">
        <v>20</v>
      </c>
      <c r="C1105">
        <v>30</v>
      </c>
      <c r="D1105">
        <f t="shared" si="17"/>
        <v>25</v>
      </c>
    </row>
    <row r="1106" spans="1:4" x14ac:dyDescent="0.35">
      <c r="A1106" t="s">
        <v>55</v>
      </c>
      <c r="B1106">
        <v>25</v>
      </c>
      <c r="C1106">
        <v>32</v>
      </c>
      <c r="D1106">
        <f t="shared" si="17"/>
        <v>28.5</v>
      </c>
    </row>
    <row r="1107" spans="1:4" x14ac:dyDescent="0.35">
      <c r="A1107" t="s">
        <v>55</v>
      </c>
      <c r="B1107">
        <v>16</v>
      </c>
      <c r="C1107">
        <v>23</v>
      </c>
      <c r="D1107">
        <f t="shared" si="17"/>
        <v>19.5</v>
      </c>
    </row>
    <row r="1108" spans="1:4" x14ac:dyDescent="0.35">
      <c r="A1108" t="s">
        <v>55</v>
      </c>
      <c r="B1108">
        <v>22</v>
      </c>
      <c r="C1108">
        <v>32</v>
      </c>
      <c r="D1108">
        <f t="shared" si="17"/>
        <v>27</v>
      </c>
    </row>
    <row r="1109" spans="1:4" x14ac:dyDescent="0.35">
      <c r="A1109" t="s">
        <v>55</v>
      </c>
      <c r="B1109">
        <v>23</v>
      </c>
      <c r="C1109">
        <v>27</v>
      </c>
      <c r="D1109">
        <f t="shared" si="17"/>
        <v>25</v>
      </c>
    </row>
    <row r="1110" spans="1:4" x14ac:dyDescent="0.35">
      <c r="A1110" t="s">
        <v>55</v>
      </c>
      <c r="B1110">
        <v>26</v>
      </c>
      <c r="C1110">
        <v>33</v>
      </c>
      <c r="D1110">
        <f t="shared" si="17"/>
        <v>29.5</v>
      </c>
    </row>
    <row r="1111" spans="1:4" x14ac:dyDescent="0.35">
      <c r="A1111" t="s">
        <v>55</v>
      </c>
      <c r="B1111">
        <v>22</v>
      </c>
      <c r="C1111">
        <v>29</v>
      </c>
      <c r="D1111">
        <f t="shared" si="17"/>
        <v>25.5</v>
      </c>
    </row>
    <row r="1112" spans="1:4" x14ac:dyDescent="0.35">
      <c r="A1112" t="s">
        <v>43</v>
      </c>
      <c r="B1112">
        <v>20</v>
      </c>
      <c r="C1112">
        <v>28</v>
      </c>
      <c r="D1112">
        <f t="shared" si="17"/>
        <v>24</v>
      </c>
    </row>
    <row r="1113" spans="1:4" x14ac:dyDescent="0.35">
      <c r="A1113" t="s">
        <v>55</v>
      </c>
      <c r="B1113">
        <v>19</v>
      </c>
      <c r="C1113">
        <v>24</v>
      </c>
      <c r="D1113">
        <f t="shared" si="17"/>
        <v>21.5</v>
      </c>
    </row>
    <row r="1114" spans="1:4" x14ac:dyDescent="0.35">
      <c r="A1114" t="s">
        <v>55</v>
      </c>
      <c r="B1114">
        <v>15</v>
      </c>
      <c r="C1114">
        <v>21</v>
      </c>
      <c r="D1114">
        <f t="shared" si="17"/>
        <v>18</v>
      </c>
    </row>
    <row r="1115" spans="1:4" x14ac:dyDescent="0.35">
      <c r="A1115" t="s">
        <v>95</v>
      </c>
      <c r="B1115">
        <v>23</v>
      </c>
      <c r="C1115">
        <v>30</v>
      </c>
      <c r="D1115">
        <f t="shared" si="17"/>
        <v>26.5</v>
      </c>
    </row>
    <row r="1116" spans="1:4" x14ac:dyDescent="0.35">
      <c r="A1116" t="s">
        <v>43</v>
      </c>
      <c r="B1116">
        <v>25</v>
      </c>
      <c r="C1116">
        <v>35</v>
      </c>
      <c r="D1116">
        <f t="shared" si="17"/>
        <v>30</v>
      </c>
    </row>
    <row r="1117" spans="1:4" x14ac:dyDescent="0.35">
      <c r="A1117" t="s">
        <v>43</v>
      </c>
      <c r="B1117">
        <v>25</v>
      </c>
      <c r="C1117">
        <v>35</v>
      </c>
      <c r="D1117">
        <f t="shared" si="17"/>
        <v>30</v>
      </c>
    </row>
    <row r="1118" spans="1:4" x14ac:dyDescent="0.35">
      <c r="A1118" t="s">
        <v>55</v>
      </c>
      <c r="B1118">
        <v>20</v>
      </c>
      <c r="C1118">
        <v>25</v>
      </c>
      <c r="D1118">
        <f t="shared" si="17"/>
        <v>22.5</v>
      </c>
    </row>
    <row r="1119" spans="1:4" x14ac:dyDescent="0.35">
      <c r="A1119" t="s">
        <v>55</v>
      </c>
      <c r="B1119">
        <v>17</v>
      </c>
      <c r="C1119">
        <v>22</v>
      </c>
      <c r="D1119">
        <f t="shared" si="17"/>
        <v>19.5</v>
      </c>
    </row>
    <row r="1120" spans="1:4" x14ac:dyDescent="0.35">
      <c r="A1120" t="s">
        <v>43</v>
      </c>
      <c r="B1120">
        <v>22</v>
      </c>
      <c r="C1120">
        <v>28</v>
      </c>
      <c r="D1120">
        <f t="shared" si="17"/>
        <v>25</v>
      </c>
    </row>
    <row r="1121" spans="1:4" x14ac:dyDescent="0.35">
      <c r="A1121" t="s">
        <v>95</v>
      </c>
      <c r="B1121">
        <v>20</v>
      </c>
      <c r="C1121">
        <v>25</v>
      </c>
      <c r="D1121">
        <f t="shared" si="17"/>
        <v>22.5</v>
      </c>
    </row>
    <row r="1122" spans="1:4" x14ac:dyDescent="0.35">
      <c r="A1122" t="s">
        <v>55</v>
      </c>
      <c r="B1122">
        <v>13</v>
      </c>
      <c r="C1122">
        <v>18</v>
      </c>
      <c r="D1122">
        <f t="shared" si="17"/>
        <v>15.5</v>
      </c>
    </row>
    <row r="1123" spans="1:4" x14ac:dyDescent="0.35">
      <c r="A1123" t="s">
        <v>55</v>
      </c>
      <c r="B1123">
        <v>101</v>
      </c>
      <c r="C1123">
        <v>102</v>
      </c>
      <c r="D1123">
        <f t="shared" si="17"/>
        <v>101.5</v>
      </c>
    </row>
    <row r="1124" spans="1:4" x14ac:dyDescent="0.35">
      <c r="A1124" t="s">
        <v>55</v>
      </c>
      <c r="B1124">
        <v>21</v>
      </c>
      <c r="C1124">
        <v>28</v>
      </c>
      <c r="D1124">
        <f t="shared" si="17"/>
        <v>24.5</v>
      </c>
    </row>
    <row r="1125" spans="1:4" x14ac:dyDescent="0.35">
      <c r="A1125" t="s">
        <v>55</v>
      </c>
      <c r="B1125">
        <v>17</v>
      </c>
      <c r="C1125">
        <v>26</v>
      </c>
      <c r="D1125">
        <f t="shared" si="17"/>
        <v>21.5</v>
      </c>
    </row>
    <row r="1126" spans="1:4" x14ac:dyDescent="0.35">
      <c r="A1126" t="s">
        <v>55</v>
      </c>
      <c r="B1126">
        <v>18</v>
      </c>
      <c r="C1126">
        <v>22</v>
      </c>
      <c r="D1126">
        <f t="shared" si="17"/>
        <v>20</v>
      </c>
    </row>
    <row r="1127" spans="1:4" x14ac:dyDescent="0.35">
      <c r="A1127" t="s">
        <v>55</v>
      </c>
      <c r="B1127">
        <v>18</v>
      </c>
      <c r="C1127">
        <v>24</v>
      </c>
      <c r="D1127">
        <f t="shared" si="17"/>
        <v>21</v>
      </c>
    </row>
    <row r="1128" spans="1:4" x14ac:dyDescent="0.35">
      <c r="A1128" t="s">
        <v>43</v>
      </c>
      <c r="B1128">
        <v>20</v>
      </c>
      <c r="C1128">
        <v>31</v>
      </c>
      <c r="D1128">
        <f t="shared" si="17"/>
        <v>25.5</v>
      </c>
    </row>
    <row r="1129" spans="1:4" x14ac:dyDescent="0.35">
      <c r="A1129" t="s">
        <v>43</v>
      </c>
      <c r="B1129">
        <v>20</v>
      </c>
      <c r="C1129">
        <v>27</v>
      </c>
      <c r="D1129">
        <f t="shared" si="17"/>
        <v>23.5</v>
      </c>
    </row>
    <row r="1130" spans="1:4" x14ac:dyDescent="0.35">
      <c r="A1130" t="s">
        <v>55</v>
      </c>
      <c r="B1130">
        <v>19</v>
      </c>
      <c r="C1130">
        <v>24</v>
      </c>
      <c r="D1130">
        <f t="shared" si="17"/>
        <v>21.5</v>
      </c>
    </row>
    <row r="1131" spans="1:4" x14ac:dyDescent="0.35">
      <c r="A1131" t="s">
        <v>43</v>
      </c>
      <c r="B1131">
        <v>30</v>
      </c>
      <c r="C1131">
        <v>38</v>
      </c>
      <c r="D1131">
        <f t="shared" si="17"/>
        <v>34</v>
      </c>
    </row>
    <row r="1132" spans="1:4" x14ac:dyDescent="0.35">
      <c r="A1132" t="s">
        <v>43</v>
      </c>
      <c r="B1132">
        <v>22</v>
      </c>
      <c r="C1132">
        <v>27</v>
      </c>
      <c r="D1132">
        <f t="shared" si="17"/>
        <v>24.5</v>
      </c>
    </row>
    <row r="1133" spans="1:4" x14ac:dyDescent="0.35">
      <c r="A1133" t="s">
        <v>43</v>
      </c>
      <c r="B1133">
        <v>20</v>
      </c>
      <c r="C1133">
        <v>27</v>
      </c>
      <c r="D1133">
        <f t="shared" si="17"/>
        <v>23.5</v>
      </c>
    </row>
    <row r="1134" spans="1:4" x14ac:dyDescent="0.35">
      <c r="A1134" t="s">
        <v>95</v>
      </c>
      <c r="B1134">
        <v>21</v>
      </c>
      <c r="C1134">
        <v>29</v>
      </c>
      <c r="D1134">
        <f t="shared" si="17"/>
        <v>25</v>
      </c>
    </row>
    <row r="1135" spans="1:4" x14ac:dyDescent="0.35">
      <c r="A1135" t="s">
        <v>55</v>
      </c>
      <c r="B1135">
        <v>22</v>
      </c>
      <c r="C1135">
        <v>33</v>
      </c>
      <c r="D1135">
        <f t="shared" si="17"/>
        <v>27.5</v>
      </c>
    </row>
    <row r="1136" spans="1:4" x14ac:dyDescent="0.35">
      <c r="A1136" t="s">
        <v>55</v>
      </c>
      <c r="B1136">
        <v>15</v>
      </c>
      <c r="C1136">
        <v>20</v>
      </c>
      <c r="D1136">
        <f t="shared" si="17"/>
        <v>17.5</v>
      </c>
    </row>
    <row r="1137" spans="1:4" x14ac:dyDescent="0.35">
      <c r="A1137" t="s">
        <v>55</v>
      </c>
      <c r="B1137">
        <v>15</v>
      </c>
      <c r="C1137">
        <v>19</v>
      </c>
      <c r="D1137">
        <f t="shared" si="17"/>
        <v>17</v>
      </c>
    </row>
    <row r="1138" spans="1:4" x14ac:dyDescent="0.35">
      <c r="A1138" t="s">
        <v>55</v>
      </c>
      <c r="B1138">
        <v>18</v>
      </c>
      <c r="C1138">
        <v>25</v>
      </c>
      <c r="D1138">
        <f t="shared" si="17"/>
        <v>21.5</v>
      </c>
    </row>
    <row r="1139" spans="1:4" x14ac:dyDescent="0.35">
      <c r="A1139" t="s">
        <v>55</v>
      </c>
      <c r="B1139">
        <v>20</v>
      </c>
      <c r="C1139">
        <v>27</v>
      </c>
      <c r="D1139">
        <f t="shared" si="17"/>
        <v>23.5</v>
      </c>
    </row>
    <row r="1140" spans="1:4" x14ac:dyDescent="0.35">
      <c r="A1140" t="s">
        <v>55</v>
      </c>
      <c r="B1140">
        <v>18</v>
      </c>
      <c r="C1140">
        <v>26</v>
      </c>
      <c r="D1140">
        <f t="shared" si="17"/>
        <v>22</v>
      </c>
    </row>
    <row r="1141" spans="1:4" x14ac:dyDescent="0.35">
      <c r="A1141" t="s">
        <v>55</v>
      </c>
      <c r="B1141">
        <v>20</v>
      </c>
      <c r="C1141">
        <v>27</v>
      </c>
      <c r="D1141">
        <f t="shared" si="17"/>
        <v>23.5</v>
      </c>
    </row>
    <row r="1142" spans="1:4" x14ac:dyDescent="0.35">
      <c r="A1142" t="s">
        <v>55</v>
      </c>
      <c r="B1142">
        <v>15</v>
      </c>
      <c r="C1142">
        <v>21</v>
      </c>
      <c r="D1142">
        <f t="shared" si="17"/>
        <v>18</v>
      </c>
    </row>
    <row r="1143" spans="1:4" x14ac:dyDescent="0.35">
      <c r="A1143" t="s">
        <v>95</v>
      </c>
      <c r="B1143">
        <v>21</v>
      </c>
      <c r="C1143">
        <v>28</v>
      </c>
      <c r="D1143">
        <f t="shared" si="17"/>
        <v>24.5</v>
      </c>
    </row>
    <row r="1144" spans="1:4" x14ac:dyDescent="0.35">
      <c r="A1144" t="s">
        <v>43</v>
      </c>
      <c r="B1144">
        <v>19</v>
      </c>
      <c r="C1144">
        <v>26</v>
      </c>
      <c r="D1144">
        <f t="shared" si="17"/>
        <v>22.5</v>
      </c>
    </row>
    <row r="1145" spans="1:4" x14ac:dyDescent="0.35">
      <c r="A1145" t="s">
        <v>43</v>
      </c>
      <c r="B1145">
        <v>21</v>
      </c>
      <c r="C1145">
        <v>31</v>
      </c>
      <c r="D1145">
        <f t="shared" si="17"/>
        <v>26</v>
      </c>
    </row>
    <row r="1146" spans="1:4" x14ac:dyDescent="0.35">
      <c r="A1146" t="s">
        <v>95</v>
      </c>
      <c r="B1146">
        <v>19</v>
      </c>
      <c r="C1146">
        <v>26</v>
      </c>
      <c r="D1146">
        <f t="shared" si="17"/>
        <v>22.5</v>
      </c>
    </row>
    <row r="1147" spans="1:4" x14ac:dyDescent="0.35">
      <c r="A1147" t="s">
        <v>55</v>
      </c>
      <c r="B1147">
        <v>15</v>
      </c>
      <c r="C1147">
        <v>19</v>
      </c>
      <c r="D1147">
        <f t="shared" si="17"/>
        <v>17</v>
      </c>
    </row>
    <row r="1148" spans="1:4" x14ac:dyDescent="0.35">
      <c r="A1148" t="s">
        <v>55</v>
      </c>
      <c r="B1148">
        <v>25</v>
      </c>
      <c r="C1148">
        <v>32</v>
      </c>
      <c r="D1148">
        <f t="shared" si="17"/>
        <v>28.5</v>
      </c>
    </row>
    <row r="1149" spans="1:4" x14ac:dyDescent="0.35">
      <c r="A1149" t="s">
        <v>55</v>
      </c>
      <c r="B1149">
        <v>22</v>
      </c>
      <c r="C1149">
        <v>29</v>
      </c>
      <c r="D1149">
        <f t="shared" si="17"/>
        <v>25.5</v>
      </c>
    </row>
    <row r="1150" spans="1:4" x14ac:dyDescent="0.35">
      <c r="A1150" t="s">
        <v>55</v>
      </c>
      <c r="B1150">
        <v>16</v>
      </c>
      <c r="C1150">
        <v>23</v>
      </c>
      <c r="D1150">
        <f t="shared" si="17"/>
        <v>19.5</v>
      </c>
    </row>
    <row r="1151" spans="1:4" x14ac:dyDescent="0.35">
      <c r="A1151" t="s">
        <v>55</v>
      </c>
      <c r="B1151">
        <v>18</v>
      </c>
      <c r="C1151">
        <v>25</v>
      </c>
      <c r="D1151">
        <f t="shared" si="17"/>
        <v>21.5</v>
      </c>
    </row>
    <row r="1152" spans="1:4" x14ac:dyDescent="0.35">
      <c r="A1152" t="s">
        <v>55</v>
      </c>
      <c r="B1152">
        <v>13</v>
      </c>
      <c r="C1152">
        <v>19</v>
      </c>
      <c r="D1152">
        <f t="shared" si="17"/>
        <v>16</v>
      </c>
    </row>
    <row r="1153" spans="1:4" x14ac:dyDescent="0.35">
      <c r="A1153" t="s">
        <v>43</v>
      </c>
      <c r="B1153">
        <v>29</v>
      </c>
      <c r="C1153">
        <v>37</v>
      </c>
      <c r="D1153">
        <f t="shared" si="17"/>
        <v>33</v>
      </c>
    </row>
    <row r="1154" spans="1:4" x14ac:dyDescent="0.35">
      <c r="A1154" t="s">
        <v>55</v>
      </c>
      <c r="B1154">
        <v>19</v>
      </c>
      <c r="C1154">
        <v>22</v>
      </c>
      <c r="D1154">
        <f t="shared" si="17"/>
        <v>20.5</v>
      </c>
    </row>
    <row r="1155" spans="1:4" x14ac:dyDescent="0.35">
      <c r="A1155" t="s">
        <v>55</v>
      </c>
      <c r="B1155">
        <v>24</v>
      </c>
      <c r="C1155">
        <v>30</v>
      </c>
      <c r="D1155">
        <f t="shared" ref="D1155:D1218" si="18">AVERAGE(B1155,C1155)</f>
        <v>27</v>
      </c>
    </row>
    <row r="1156" spans="1:4" x14ac:dyDescent="0.35">
      <c r="A1156" t="s">
        <v>55</v>
      </c>
      <c r="B1156">
        <v>27</v>
      </c>
      <c r="C1156">
        <v>32</v>
      </c>
      <c r="D1156">
        <f t="shared" si="18"/>
        <v>29.5</v>
      </c>
    </row>
    <row r="1157" spans="1:4" x14ac:dyDescent="0.35">
      <c r="A1157" t="s">
        <v>55</v>
      </c>
      <c r="B1157">
        <v>19</v>
      </c>
      <c r="C1157">
        <v>26</v>
      </c>
      <c r="D1157">
        <f t="shared" si="18"/>
        <v>22.5</v>
      </c>
    </row>
    <row r="1158" spans="1:4" x14ac:dyDescent="0.35">
      <c r="A1158" t="s">
        <v>43</v>
      </c>
      <c r="B1158">
        <v>23</v>
      </c>
      <c r="C1158">
        <v>30</v>
      </c>
      <c r="D1158">
        <f t="shared" si="18"/>
        <v>26.5</v>
      </c>
    </row>
    <row r="1159" spans="1:4" x14ac:dyDescent="0.35">
      <c r="A1159" t="s">
        <v>55</v>
      </c>
      <c r="B1159">
        <v>22</v>
      </c>
      <c r="C1159">
        <v>28</v>
      </c>
      <c r="D1159">
        <f t="shared" si="18"/>
        <v>25</v>
      </c>
    </row>
    <row r="1160" spans="1:4" x14ac:dyDescent="0.35">
      <c r="A1160" t="s">
        <v>55</v>
      </c>
      <c r="B1160">
        <v>18</v>
      </c>
      <c r="C1160">
        <v>25</v>
      </c>
      <c r="D1160">
        <f t="shared" si="18"/>
        <v>21.5</v>
      </c>
    </row>
    <row r="1161" spans="1:4" x14ac:dyDescent="0.35">
      <c r="A1161" t="s">
        <v>55</v>
      </c>
      <c r="B1161">
        <v>13</v>
      </c>
      <c r="C1161">
        <v>18</v>
      </c>
      <c r="D1161">
        <f t="shared" si="18"/>
        <v>15.5</v>
      </c>
    </row>
    <row r="1162" spans="1:4" x14ac:dyDescent="0.35">
      <c r="A1162" t="s">
        <v>95</v>
      </c>
      <c r="B1162">
        <v>18</v>
      </c>
      <c r="C1162">
        <v>27</v>
      </c>
      <c r="D1162">
        <f t="shared" si="18"/>
        <v>22.5</v>
      </c>
    </row>
    <row r="1163" spans="1:4" x14ac:dyDescent="0.35">
      <c r="A1163" t="s">
        <v>43</v>
      </c>
      <c r="B1163">
        <v>30</v>
      </c>
      <c r="C1163">
        <v>38</v>
      </c>
      <c r="D1163">
        <f t="shared" si="18"/>
        <v>34</v>
      </c>
    </row>
    <row r="1164" spans="1:4" x14ac:dyDescent="0.35">
      <c r="A1164" t="s">
        <v>43</v>
      </c>
      <c r="B1164">
        <v>20</v>
      </c>
      <c r="C1164">
        <v>27</v>
      </c>
      <c r="D1164">
        <f t="shared" si="18"/>
        <v>23.5</v>
      </c>
    </row>
    <row r="1165" spans="1:4" x14ac:dyDescent="0.35">
      <c r="A1165" t="s">
        <v>55</v>
      </c>
      <c r="B1165">
        <v>19</v>
      </c>
      <c r="C1165">
        <v>24</v>
      </c>
      <c r="D1165">
        <f t="shared" si="18"/>
        <v>21.5</v>
      </c>
    </row>
    <row r="1166" spans="1:4" x14ac:dyDescent="0.35">
      <c r="A1166" t="s">
        <v>55</v>
      </c>
      <c r="B1166">
        <v>17</v>
      </c>
      <c r="C1166">
        <v>22</v>
      </c>
      <c r="D1166">
        <f t="shared" si="18"/>
        <v>19.5</v>
      </c>
    </row>
    <row r="1167" spans="1:4" x14ac:dyDescent="0.35">
      <c r="A1167" t="s">
        <v>55</v>
      </c>
      <c r="B1167">
        <v>17</v>
      </c>
      <c r="C1167">
        <v>22</v>
      </c>
      <c r="D1167">
        <f t="shared" si="18"/>
        <v>19.5</v>
      </c>
    </row>
    <row r="1168" spans="1:4" x14ac:dyDescent="0.35">
      <c r="A1168" t="s">
        <v>55</v>
      </c>
      <c r="B1168">
        <v>19</v>
      </c>
      <c r="C1168">
        <v>26</v>
      </c>
      <c r="D1168">
        <f t="shared" si="18"/>
        <v>22.5</v>
      </c>
    </row>
    <row r="1169" spans="1:4" x14ac:dyDescent="0.35">
      <c r="A1169" t="s">
        <v>55</v>
      </c>
      <c r="B1169">
        <v>17</v>
      </c>
      <c r="C1169">
        <v>22</v>
      </c>
      <c r="D1169">
        <f t="shared" si="18"/>
        <v>19.5</v>
      </c>
    </row>
    <row r="1170" spans="1:4" x14ac:dyDescent="0.35">
      <c r="A1170" t="s">
        <v>55</v>
      </c>
      <c r="B1170">
        <v>18</v>
      </c>
      <c r="C1170">
        <v>25</v>
      </c>
      <c r="D1170">
        <f t="shared" si="18"/>
        <v>21.5</v>
      </c>
    </row>
    <row r="1171" spans="1:4" x14ac:dyDescent="0.35">
      <c r="A1171" t="s">
        <v>43</v>
      </c>
      <c r="B1171">
        <v>18</v>
      </c>
      <c r="C1171">
        <v>27</v>
      </c>
      <c r="D1171">
        <f t="shared" si="18"/>
        <v>22.5</v>
      </c>
    </row>
    <row r="1172" spans="1:4" x14ac:dyDescent="0.35">
      <c r="A1172" t="s">
        <v>55</v>
      </c>
      <c r="B1172">
        <v>19</v>
      </c>
      <c r="C1172">
        <v>24</v>
      </c>
      <c r="D1172">
        <f t="shared" si="18"/>
        <v>21.5</v>
      </c>
    </row>
    <row r="1173" spans="1:4" x14ac:dyDescent="0.35">
      <c r="A1173" t="s">
        <v>55</v>
      </c>
      <c r="B1173">
        <v>15</v>
      </c>
      <c r="C1173">
        <v>24</v>
      </c>
      <c r="D1173">
        <f t="shared" si="18"/>
        <v>19.5</v>
      </c>
    </row>
    <row r="1174" spans="1:4" x14ac:dyDescent="0.35">
      <c r="A1174" t="s">
        <v>43</v>
      </c>
      <c r="B1174">
        <v>28</v>
      </c>
      <c r="C1174">
        <v>39</v>
      </c>
      <c r="D1174">
        <f t="shared" si="18"/>
        <v>33.5</v>
      </c>
    </row>
    <row r="1175" spans="1:4" x14ac:dyDescent="0.35">
      <c r="A1175" t="s">
        <v>55</v>
      </c>
      <c r="B1175">
        <v>19</v>
      </c>
      <c r="C1175">
        <v>26</v>
      </c>
      <c r="D1175">
        <f t="shared" si="18"/>
        <v>22.5</v>
      </c>
    </row>
    <row r="1176" spans="1:4" x14ac:dyDescent="0.35">
      <c r="A1176" t="s">
        <v>55</v>
      </c>
      <c r="B1176">
        <v>23</v>
      </c>
      <c r="C1176">
        <v>27</v>
      </c>
      <c r="D1176">
        <f t="shared" si="18"/>
        <v>25</v>
      </c>
    </row>
    <row r="1177" spans="1:4" x14ac:dyDescent="0.35">
      <c r="A1177" t="s">
        <v>55</v>
      </c>
      <c r="B1177">
        <v>22</v>
      </c>
      <c r="C1177">
        <v>28</v>
      </c>
      <c r="D1177">
        <f t="shared" si="18"/>
        <v>25</v>
      </c>
    </row>
    <row r="1178" spans="1:4" x14ac:dyDescent="0.35">
      <c r="A1178" t="s">
        <v>95</v>
      </c>
      <c r="B1178">
        <v>17</v>
      </c>
      <c r="C1178">
        <v>24</v>
      </c>
      <c r="D1178">
        <f t="shared" si="18"/>
        <v>20.5</v>
      </c>
    </row>
    <row r="1179" spans="1:4" x14ac:dyDescent="0.35">
      <c r="A1179" t="s">
        <v>43</v>
      </c>
      <c r="B1179">
        <v>20</v>
      </c>
      <c r="C1179">
        <v>27</v>
      </c>
      <c r="D1179">
        <f t="shared" si="18"/>
        <v>23.5</v>
      </c>
    </row>
    <row r="1180" spans="1:4" x14ac:dyDescent="0.35">
      <c r="A1180" t="s">
        <v>43</v>
      </c>
      <c r="B1180">
        <v>22</v>
      </c>
      <c r="C1180">
        <v>29</v>
      </c>
      <c r="D1180">
        <f t="shared" si="18"/>
        <v>25.5</v>
      </c>
    </row>
    <row r="1181" spans="1:4" x14ac:dyDescent="0.35">
      <c r="A1181" t="s">
        <v>55</v>
      </c>
      <c r="B1181">
        <v>19</v>
      </c>
      <c r="C1181">
        <v>26</v>
      </c>
      <c r="D1181">
        <f t="shared" si="18"/>
        <v>22.5</v>
      </c>
    </row>
    <row r="1182" spans="1:4" x14ac:dyDescent="0.35">
      <c r="A1182" t="s">
        <v>95</v>
      </c>
      <c r="B1182">
        <v>18</v>
      </c>
      <c r="C1182">
        <v>24</v>
      </c>
      <c r="D1182">
        <f t="shared" si="18"/>
        <v>21</v>
      </c>
    </row>
    <row r="1183" spans="1:4" x14ac:dyDescent="0.35">
      <c r="A1183" t="s">
        <v>95</v>
      </c>
      <c r="B1183">
        <v>18</v>
      </c>
      <c r="C1183">
        <v>24</v>
      </c>
      <c r="D1183">
        <f t="shared" si="18"/>
        <v>21</v>
      </c>
    </row>
    <row r="1184" spans="1:4" x14ac:dyDescent="0.35">
      <c r="A1184" t="s">
        <v>43</v>
      </c>
      <c r="B1184">
        <v>21</v>
      </c>
      <c r="C1184">
        <v>31</v>
      </c>
      <c r="D1184">
        <f t="shared" si="18"/>
        <v>26</v>
      </c>
    </row>
    <row r="1185" spans="1:4" x14ac:dyDescent="0.35">
      <c r="A1185" t="s">
        <v>55</v>
      </c>
      <c r="B1185">
        <v>15</v>
      </c>
      <c r="C1185">
        <v>22</v>
      </c>
      <c r="D1185">
        <f t="shared" si="18"/>
        <v>18.5</v>
      </c>
    </row>
    <row r="1186" spans="1:4" x14ac:dyDescent="0.35">
      <c r="A1186" t="s">
        <v>43</v>
      </c>
      <c r="B1186">
        <v>28</v>
      </c>
      <c r="C1186">
        <v>34</v>
      </c>
      <c r="D1186">
        <f t="shared" si="18"/>
        <v>31</v>
      </c>
    </row>
    <row r="1187" spans="1:4" x14ac:dyDescent="0.35">
      <c r="A1187" t="s">
        <v>43</v>
      </c>
      <c r="B1187">
        <v>21</v>
      </c>
      <c r="C1187">
        <v>27</v>
      </c>
      <c r="D1187">
        <f t="shared" si="18"/>
        <v>24</v>
      </c>
    </row>
    <row r="1188" spans="1:4" x14ac:dyDescent="0.35">
      <c r="A1188" t="s">
        <v>43</v>
      </c>
      <c r="B1188">
        <v>28</v>
      </c>
      <c r="C1188">
        <v>34</v>
      </c>
      <c r="D1188">
        <f t="shared" si="18"/>
        <v>31</v>
      </c>
    </row>
    <row r="1189" spans="1:4" x14ac:dyDescent="0.35">
      <c r="A1189" t="s">
        <v>43</v>
      </c>
      <c r="B1189">
        <v>23</v>
      </c>
      <c r="C1189">
        <v>30</v>
      </c>
      <c r="D1189">
        <f t="shared" si="18"/>
        <v>26.5</v>
      </c>
    </row>
    <row r="1190" spans="1:4" x14ac:dyDescent="0.35">
      <c r="A1190" t="s">
        <v>95</v>
      </c>
      <c r="B1190">
        <v>24</v>
      </c>
      <c r="C1190">
        <v>33</v>
      </c>
      <c r="D1190">
        <f t="shared" si="18"/>
        <v>28.5</v>
      </c>
    </row>
    <row r="1191" spans="1:4" x14ac:dyDescent="0.35">
      <c r="A1191" t="s">
        <v>55</v>
      </c>
      <c r="B1191">
        <v>19</v>
      </c>
      <c r="C1191">
        <v>23</v>
      </c>
      <c r="D1191">
        <f t="shared" si="18"/>
        <v>21</v>
      </c>
    </row>
    <row r="1192" spans="1:4" x14ac:dyDescent="0.35">
      <c r="A1192" t="s">
        <v>55</v>
      </c>
      <c r="B1192">
        <v>74</v>
      </c>
      <c r="C1192">
        <v>73</v>
      </c>
      <c r="D1192">
        <f t="shared" si="18"/>
        <v>73.5</v>
      </c>
    </row>
    <row r="1193" spans="1:4" x14ac:dyDescent="0.35">
      <c r="A1193" t="s">
        <v>55</v>
      </c>
      <c r="B1193">
        <v>16</v>
      </c>
      <c r="C1193">
        <v>22</v>
      </c>
      <c r="D1193">
        <f t="shared" si="18"/>
        <v>19</v>
      </c>
    </row>
    <row r="1194" spans="1:4" x14ac:dyDescent="0.35">
      <c r="A1194" t="s">
        <v>43</v>
      </c>
      <c r="B1194">
        <v>18</v>
      </c>
      <c r="C1194">
        <v>30</v>
      </c>
      <c r="D1194">
        <f t="shared" si="18"/>
        <v>24</v>
      </c>
    </row>
    <row r="1195" spans="1:4" x14ac:dyDescent="0.35">
      <c r="A1195" t="s">
        <v>55</v>
      </c>
      <c r="B1195">
        <v>24</v>
      </c>
      <c r="C1195">
        <v>30</v>
      </c>
      <c r="D1195">
        <f t="shared" si="18"/>
        <v>27</v>
      </c>
    </row>
    <row r="1196" spans="1:4" x14ac:dyDescent="0.35">
      <c r="A1196" t="s">
        <v>55</v>
      </c>
      <c r="B1196">
        <v>19</v>
      </c>
      <c r="C1196">
        <v>26</v>
      </c>
      <c r="D1196">
        <f t="shared" si="18"/>
        <v>22.5</v>
      </c>
    </row>
    <row r="1197" spans="1:4" x14ac:dyDescent="0.35">
      <c r="A1197" t="s">
        <v>55</v>
      </c>
      <c r="B1197">
        <v>19</v>
      </c>
      <c r="C1197">
        <v>26</v>
      </c>
      <c r="D1197">
        <f t="shared" si="18"/>
        <v>22.5</v>
      </c>
    </row>
    <row r="1198" spans="1:4" x14ac:dyDescent="0.35">
      <c r="A1198" t="s">
        <v>95</v>
      </c>
      <c r="B1198">
        <v>17</v>
      </c>
      <c r="C1198">
        <v>26</v>
      </c>
      <c r="D1198">
        <f t="shared" si="18"/>
        <v>21.5</v>
      </c>
    </row>
    <row r="1199" spans="1:4" x14ac:dyDescent="0.35">
      <c r="A1199" t="s">
        <v>55</v>
      </c>
      <c r="B1199">
        <v>14</v>
      </c>
      <c r="C1199">
        <v>23</v>
      </c>
      <c r="D1199">
        <f t="shared" si="18"/>
        <v>18.5</v>
      </c>
    </row>
    <row r="1200" spans="1:4" x14ac:dyDescent="0.35">
      <c r="A1200" t="s">
        <v>55</v>
      </c>
      <c r="B1200">
        <v>20</v>
      </c>
      <c r="C1200">
        <v>26</v>
      </c>
      <c r="D1200">
        <f t="shared" si="18"/>
        <v>23</v>
      </c>
    </row>
    <row r="1201" spans="1:4" x14ac:dyDescent="0.35">
      <c r="A1201" t="s">
        <v>55</v>
      </c>
      <c r="B1201">
        <v>18</v>
      </c>
      <c r="C1201">
        <v>26</v>
      </c>
      <c r="D1201">
        <f t="shared" si="18"/>
        <v>22</v>
      </c>
    </row>
    <row r="1202" spans="1:4" x14ac:dyDescent="0.35">
      <c r="A1202" t="s">
        <v>55</v>
      </c>
      <c r="B1202">
        <v>20</v>
      </c>
      <c r="C1202">
        <v>26</v>
      </c>
      <c r="D1202">
        <f t="shared" si="18"/>
        <v>23</v>
      </c>
    </row>
    <row r="1203" spans="1:4" x14ac:dyDescent="0.35">
      <c r="A1203" t="s">
        <v>55</v>
      </c>
      <c r="B1203">
        <v>21</v>
      </c>
      <c r="C1203">
        <v>27</v>
      </c>
      <c r="D1203">
        <f t="shared" si="18"/>
        <v>24</v>
      </c>
    </row>
    <row r="1204" spans="1:4" x14ac:dyDescent="0.35">
      <c r="A1204" t="s">
        <v>55</v>
      </c>
      <c r="B1204">
        <v>17</v>
      </c>
      <c r="C1204">
        <v>22</v>
      </c>
      <c r="D1204">
        <f t="shared" si="18"/>
        <v>19.5</v>
      </c>
    </row>
    <row r="1205" spans="1:4" x14ac:dyDescent="0.35">
      <c r="A1205" t="s">
        <v>43</v>
      </c>
      <c r="B1205">
        <v>22</v>
      </c>
      <c r="C1205">
        <v>29</v>
      </c>
      <c r="D1205">
        <f t="shared" si="18"/>
        <v>25.5</v>
      </c>
    </row>
    <row r="1206" spans="1:4" x14ac:dyDescent="0.35">
      <c r="A1206" t="s">
        <v>43</v>
      </c>
      <c r="B1206">
        <v>23</v>
      </c>
      <c r="C1206">
        <v>30</v>
      </c>
      <c r="D1206">
        <f t="shared" si="18"/>
        <v>26.5</v>
      </c>
    </row>
    <row r="1207" spans="1:4" x14ac:dyDescent="0.35">
      <c r="A1207" t="s">
        <v>55</v>
      </c>
      <c r="B1207">
        <v>23</v>
      </c>
      <c r="C1207">
        <v>31</v>
      </c>
      <c r="D1207">
        <f t="shared" si="18"/>
        <v>27</v>
      </c>
    </row>
    <row r="1208" spans="1:4" x14ac:dyDescent="0.35">
      <c r="A1208" t="s">
        <v>55</v>
      </c>
      <c r="B1208">
        <v>14</v>
      </c>
      <c r="C1208">
        <v>19</v>
      </c>
      <c r="D1208">
        <f t="shared" si="18"/>
        <v>16.5</v>
      </c>
    </row>
    <row r="1209" spans="1:4" x14ac:dyDescent="0.35">
      <c r="A1209" t="s">
        <v>55</v>
      </c>
      <c r="B1209">
        <v>99</v>
      </c>
      <c r="C1209">
        <v>93</v>
      </c>
      <c r="D1209">
        <f t="shared" si="18"/>
        <v>96</v>
      </c>
    </row>
    <row r="1210" spans="1:4" x14ac:dyDescent="0.35">
      <c r="A1210" t="s">
        <v>55</v>
      </c>
      <c r="B1210">
        <v>131</v>
      </c>
      <c r="C1210">
        <v>117</v>
      </c>
      <c r="D1210">
        <f t="shared" si="18"/>
        <v>124</v>
      </c>
    </row>
    <row r="1211" spans="1:4" x14ac:dyDescent="0.35">
      <c r="A1211" t="s">
        <v>43</v>
      </c>
      <c r="B1211">
        <v>20</v>
      </c>
      <c r="C1211">
        <v>27</v>
      </c>
      <c r="D1211">
        <f t="shared" si="18"/>
        <v>23.5</v>
      </c>
    </row>
    <row r="1212" spans="1:4" x14ac:dyDescent="0.35">
      <c r="A1212" t="s">
        <v>55</v>
      </c>
      <c r="B1212">
        <v>14</v>
      </c>
      <c r="C1212">
        <v>19</v>
      </c>
      <c r="D1212">
        <f t="shared" si="18"/>
        <v>16.5</v>
      </c>
    </row>
    <row r="1213" spans="1:4" x14ac:dyDescent="0.35">
      <c r="A1213" t="s">
        <v>95</v>
      </c>
      <c r="B1213">
        <v>19</v>
      </c>
      <c r="C1213">
        <v>26</v>
      </c>
      <c r="D1213">
        <f t="shared" si="18"/>
        <v>22.5</v>
      </c>
    </row>
    <row r="1214" spans="1:4" x14ac:dyDescent="0.35">
      <c r="A1214" t="s">
        <v>55</v>
      </c>
      <c r="B1214">
        <v>15</v>
      </c>
      <c r="C1214">
        <v>23</v>
      </c>
      <c r="D1214">
        <f t="shared" si="18"/>
        <v>19</v>
      </c>
    </row>
    <row r="1215" spans="1:4" x14ac:dyDescent="0.35">
      <c r="A1215" t="s">
        <v>55</v>
      </c>
      <c r="B1215">
        <v>18</v>
      </c>
      <c r="C1215">
        <v>26</v>
      </c>
      <c r="D1215">
        <f t="shared" si="18"/>
        <v>22</v>
      </c>
    </row>
    <row r="1216" spans="1:4" x14ac:dyDescent="0.35">
      <c r="A1216" t="s">
        <v>55</v>
      </c>
      <c r="B1216">
        <v>27</v>
      </c>
      <c r="C1216">
        <v>33</v>
      </c>
      <c r="D1216">
        <f t="shared" si="18"/>
        <v>30</v>
      </c>
    </row>
    <row r="1217" spans="1:4" x14ac:dyDescent="0.35">
      <c r="A1217" t="s">
        <v>55</v>
      </c>
      <c r="B1217">
        <v>131</v>
      </c>
      <c r="C1217">
        <v>117</v>
      </c>
      <c r="D1217">
        <f t="shared" si="18"/>
        <v>124</v>
      </c>
    </row>
    <row r="1218" spans="1:4" x14ac:dyDescent="0.35">
      <c r="A1218" t="s">
        <v>55</v>
      </c>
      <c r="B1218">
        <v>13</v>
      </c>
      <c r="C1218">
        <v>19</v>
      </c>
      <c r="D1218">
        <f t="shared" si="18"/>
        <v>16</v>
      </c>
    </row>
    <row r="1219" spans="1:4" x14ac:dyDescent="0.35">
      <c r="A1219" t="s">
        <v>55</v>
      </c>
      <c r="B1219">
        <v>22</v>
      </c>
      <c r="C1219">
        <v>29</v>
      </c>
      <c r="D1219">
        <f t="shared" ref="D1219:D1282" si="19">AVERAGE(B1219,C1219)</f>
        <v>25.5</v>
      </c>
    </row>
    <row r="1220" spans="1:4" x14ac:dyDescent="0.35">
      <c r="A1220" t="s">
        <v>55</v>
      </c>
      <c r="B1220">
        <v>116</v>
      </c>
      <c r="C1220">
        <v>106</v>
      </c>
      <c r="D1220">
        <f t="shared" si="19"/>
        <v>111</v>
      </c>
    </row>
    <row r="1221" spans="1:4" x14ac:dyDescent="0.35">
      <c r="A1221" t="s">
        <v>43</v>
      </c>
      <c r="B1221">
        <v>21</v>
      </c>
      <c r="C1221">
        <v>29</v>
      </c>
      <c r="D1221">
        <f t="shared" si="19"/>
        <v>25</v>
      </c>
    </row>
    <row r="1222" spans="1:4" x14ac:dyDescent="0.35">
      <c r="A1222" t="s">
        <v>43</v>
      </c>
      <c r="B1222">
        <v>17</v>
      </c>
      <c r="C1222">
        <v>23</v>
      </c>
      <c r="D1222">
        <f t="shared" si="19"/>
        <v>20</v>
      </c>
    </row>
    <row r="1223" spans="1:4" x14ac:dyDescent="0.35">
      <c r="A1223" t="s">
        <v>43</v>
      </c>
      <c r="B1223">
        <v>28</v>
      </c>
      <c r="C1223">
        <v>34</v>
      </c>
      <c r="D1223">
        <f t="shared" si="19"/>
        <v>31</v>
      </c>
    </row>
    <row r="1224" spans="1:4" x14ac:dyDescent="0.35">
      <c r="A1224" t="s">
        <v>43</v>
      </c>
      <c r="B1224">
        <v>26</v>
      </c>
      <c r="C1224">
        <v>33</v>
      </c>
      <c r="D1224">
        <f t="shared" si="19"/>
        <v>29.5</v>
      </c>
    </row>
    <row r="1225" spans="1:4" x14ac:dyDescent="0.35">
      <c r="A1225" t="s">
        <v>43</v>
      </c>
      <c r="B1225">
        <v>20</v>
      </c>
      <c r="C1225">
        <v>27</v>
      </c>
      <c r="D1225">
        <f t="shared" si="19"/>
        <v>23.5</v>
      </c>
    </row>
    <row r="1226" spans="1:4" x14ac:dyDescent="0.35">
      <c r="A1226" t="s">
        <v>55</v>
      </c>
      <c r="B1226">
        <v>16</v>
      </c>
      <c r="C1226">
        <v>19</v>
      </c>
      <c r="D1226">
        <f t="shared" si="19"/>
        <v>17.5</v>
      </c>
    </row>
    <row r="1227" spans="1:4" x14ac:dyDescent="0.35">
      <c r="A1227" t="s">
        <v>43</v>
      </c>
      <c r="B1227">
        <v>24</v>
      </c>
      <c r="C1227">
        <v>35</v>
      </c>
      <c r="D1227">
        <f t="shared" si="19"/>
        <v>29.5</v>
      </c>
    </row>
    <row r="1228" spans="1:4" x14ac:dyDescent="0.35">
      <c r="A1228" t="s">
        <v>43</v>
      </c>
      <c r="B1228">
        <v>21</v>
      </c>
      <c r="C1228">
        <v>29</v>
      </c>
      <c r="D1228">
        <f t="shared" si="19"/>
        <v>25</v>
      </c>
    </row>
    <row r="1229" spans="1:4" x14ac:dyDescent="0.35">
      <c r="A1229" t="s">
        <v>43</v>
      </c>
      <c r="B1229">
        <v>22</v>
      </c>
      <c r="C1229">
        <v>31</v>
      </c>
      <c r="D1229">
        <f t="shared" si="19"/>
        <v>26.5</v>
      </c>
    </row>
    <row r="1230" spans="1:4" x14ac:dyDescent="0.35">
      <c r="A1230" t="s">
        <v>55</v>
      </c>
      <c r="B1230">
        <v>17</v>
      </c>
      <c r="C1230">
        <v>22</v>
      </c>
      <c r="D1230">
        <f t="shared" si="19"/>
        <v>19.5</v>
      </c>
    </row>
    <row r="1231" spans="1:4" x14ac:dyDescent="0.35">
      <c r="A1231" t="s">
        <v>43</v>
      </c>
      <c r="B1231">
        <v>17</v>
      </c>
      <c r="C1231">
        <v>24</v>
      </c>
      <c r="D1231">
        <f t="shared" si="19"/>
        <v>20.5</v>
      </c>
    </row>
    <row r="1232" spans="1:4" x14ac:dyDescent="0.35">
      <c r="A1232" t="s">
        <v>55</v>
      </c>
      <c r="B1232">
        <v>25</v>
      </c>
      <c r="C1232">
        <v>32</v>
      </c>
      <c r="D1232">
        <f t="shared" si="19"/>
        <v>28.5</v>
      </c>
    </row>
    <row r="1233" spans="1:4" x14ac:dyDescent="0.35">
      <c r="A1233" t="s">
        <v>43</v>
      </c>
      <c r="B1233">
        <v>17</v>
      </c>
      <c r="C1233">
        <v>27</v>
      </c>
      <c r="D1233">
        <f t="shared" si="19"/>
        <v>22</v>
      </c>
    </row>
    <row r="1234" spans="1:4" x14ac:dyDescent="0.35">
      <c r="A1234" t="s">
        <v>55</v>
      </c>
      <c r="B1234">
        <v>20</v>
      </c>
      <c r="C1234">
        <v>27</v>
      </c>
      <c r="D1234">
        <f t="shared" si="19"/>
        <v>23.5</v>
      </c>
    </row>
    <row r="1235" spans="1:4" x14ac:dyDescent="0.35">
      <c r="A1235" t="s">
        <v>55</v>
      </c>
      <c r="B1235">
        <v>18</v>
      </c>
      <c r="C1235">
        <v>26</v>
      </c>
      <c r="D1235">
        <f t="shared" si="19"/>
        <v>22</v>
      </c>
    </row>
    <row r="1236" spans="1:4" x14ac:dyDescent="0.35">
      <c r="A1236" t="s">
        <v>55</v>
      </c>
      <c r="B1236">
        <v>27</v>
      </c>
      <c r="C1236">
        <v>33</v>
      </c>
      <c r="D1236">
        <f t="shared" si="19"/>
        <v>30</v>
      </c>
    </row>
    <row r="1237" spans="1:4" x14ac:dyDescent="0.35">
      <c r="A1237" t="s">
        <v>95</v>
      </c>
      <c r="B1237">
        <v>18</v>
      </c>
      <c r="C1237">
        <v>25</v>
      </c>
      <c r="D1237">
        <f t="shared" si="19"/>
        <v>21.5</v>
      </c>
    </row>
    <row r="1238" spans="1:4" x14ac:dyDescent="0.35">
      <c r="A1238" t="s">
        <v>55</v>
      </c>
      <c r="B1238">
        <v>25</v>
      </c>
      <c r="C1238">
        <v>32</v>
      </c>
      <c r="D1238">
        <f t="shared" si="19"/>
        <v>28.5</v>
      </c>
    </row>
    <row r="1239" spans="1:4" x14ac:dyDescent="0.35">
      <c r="A1239" t="s">
        <v>55</v>
      </c>
      <c r="B1239">
        <v>18</v>
      </c>
      <c r="C1239">
        <v>25</v>
      </c>
      <c r="D1239">
        <f t="shared" si="19"/>
        <v>21.5</v>
      </c>
    </row>
    <row r="1240" spans="1:4" x14ac:dyDescent="0.35">
      <c r="A1240" t="s">
        <v>55</v>
      </c>
      <c r="B1240">
        <v>24</v>
      </c>
      <c r="C1240">
        <v>34</v>
      </c>
      <c r="D1240">
        <f t="shared" si="19"/>
        <v>29</v>
      </c>
    </row>
    <row r="1241" spans="1:4" x14ac:dyDescent="0.35">
      <c r="A1241" t="s">
        <v>55</v>
      </c>
      <c r="B1241">
        <v>18</v>
      </c>
      <c r="C1241">
        <v>26</v>
      </c>
      <c r="D1241">
        <f t="shared" si="19"/>
        <v>22</v>
      </c>
    </row>
    <row r="1242" spans="1:4" x14ac:dyDescent="0.35">
      <c r="A1242" t="s">
        <v>55</v>
      </c>
      <c r="B1242">
        <v>18</v>
      </c>
      <c r="C1242">
        <v>27</v>
      </c>
      <c r="D1242">
        <f t="shared" si="19"/>
        <v>22.5</v>
      </c>
    </row>
    <row r="1243" spans="1:4" x14ac:dyDescent="0.35">
      <c r="A1243" t="s">
        <v>55</v>
      </c>
      <c r="B1243">
        <v>18</v>
      </c>
      <c r="C1243">
        <v>25</v>
      </c>
      <c r="D1243">
        <f t="shared" si="19"/>
        <v>21.5</v>
      </c>
    </row>
    <row r="1244" spans="1:4" x14ac:dyDescent="0.35">
      <c r="A1244" t="s">
        <v>43</v>
      </c>
      <c r="B1244">
        <v>36</v>
      </c>
      <c r="C1244">
        <v>36</v>
      </c>
      <c r="D1244">
        <f t="shared" si="19"/>
        <v>36</v>
      </c>
    </row>
    <row r="1245" spans="1:4" x14ac:dyDescent="0.35">
      <c r="A1245" t="s">
        <v>55</v>
      </c>
      <c r="B1245">
        <v>17</v>
      </c>
      <c r="C1245">
        <v>22</v>
      </c>
      <c r="D1245">
        <f t="shared" si="19"/>
        <v>19.5</v>
      </c>
    </row>
    <row r="1246" spans="1:4" x14ac:dyDescent="0.35">
      <c r="A1246" t="s">
        <v>55</v>
      </c>
      <c r="B1246">
        <v>25</v>
      </c>
      <c r="C1246">
        <v>33</v>
      </c>
      <c r="D1246">
        <f t="shared" si="19"/>
        <v>29</v>
      </c>
    </row>
    <row r="1247" spans="1:4" x14ac:dyDescent="0.35">
      <c r="A1247" t="s">
        <v>55</v>
      </c>
      <c r="B1247">
        <v>19</v>
      </c>
      <c r="C1247">
        <v>26</v>
      </c>
      <c r="D1247">
        <f t="shared" si="19"/>
        <v>22.5</v>
      </c>
    </row>
    <row r="1248" spans="1:4" x14ac:dyDescent="0.35">
      <c r="A1248" t="s">
        <v>55</v>
      </c>
      <c r="B1248">
        <v>13</v>
      </c>
      <c r="C1248">
        <v>18</v>
      </c>
      <c r="D1248">
        <f t="shared" si="19"/>
        <v>15.5</v>
      </c>
    </row>
    <row r="1249" spans="1:4" x14ac:dyDescent="0.35">
      <c r="A1249" t="s">
        <v>43</v>
      </c>
      <c r="B1249">
        <v>20</v>
      </c>
      <c r="C1249">
        <v>26</v>
      </c>
      <c r="D1249">
        <f t="shared" si="19"/>
        <v>23</v>
      </c>
    </row>
    <row r="1250" spans="1:4" x14ac:dyDescent="0.35">
      <c r="A1250" t="s">
        <v>55</v>
      </c>
      <c r="B1250">
        <v>19</v>
      </c>
      <c r="C1250">
        <v>24</v>
      </c>
      <c r="D1250">
        <f t="shared" si="19"/>
        <v>21.5</v>
      </c>
    </row>
    <row r="1251" spans="1:4" x14ac:dyDescent="0.35">
      <c r="A1251" t="s">
        <v>55</v>
      </c>
      <c r="B1251">
        <v>127</v>
      </c>
      <c r="C1251">
        <v>114</v>
      </c>
      <c r="D1251">
        <f t="shared" si="19"/>
        <v>120.5</v>
      </c>
    </row>
    <row r="1252" spans="1:4" x14ac:dyDescent="0.35">
      <c r="A1252" t="s">
        <v>55</v>
      </c>
      <c r="B1252">
        <v>20</v>
      </c>
      <c r="C1252">
        <v>25</v>
      </c>
      <c r="D1252">
        <f t="shared" si="19"/>
        <v>22.5</v>
      </c>
    </row>
    <row r="1253" spans="1:4" x14ac:dyDescent="0.35">
      <c r="A1253" t="s">
        <v>55</v>
      </c>
      <c r="B1253">
        <v>24</v>
      </c>
      <c r="C1253">
        <v>29</v>
      </c>
      <c r="D1253">
        <f t="shared" si="19"/>
        <v>26.5</v>
      </c>
    </row>
    <row r="1254" spans="1:4" x14ac:dyDescent="0.35">
      <c r="A1254" t="s">
        <v>43</v>
      </c>
      <c r="B1254">
        <v>22</v>
      </c>
      <c r="C1254">
        <v>32</v>
      </c>
      <c r="D1254">
        <f t="shared" si="19"/>
        <v>27</v>
      </c>
    </row>
    <row r="1255" spans="1:4" x14ac:dyDescent="0.35">
      <c r="A1255" t="s">
        <v>55</v>
      </c>
      <c r="B1255">
        <v>18</v>
      </c>
      <c r="C1255">
        <v>25</v>
      </c>
      <c r="D1255">
        <f t="shared" si="19"/>
        <v>21.5</v>
      </c>
    </row>
    <row r="1256" spans="1:4" x14ac:dyDescent="0.35">
      <c r="A1256" t="s">
        <v>55</v>
      </c>
      <c r="B1256">
        <v>17</v>
      </c>
      <c r="C1256">
        <v>22</v>
      </c>
      <c r="D1256">
        <f t="shared" si="19"/>
        <v>19.5</v>
      </c>
    </row>
    <row r="1257" spans="1:4" x14ac:dyDescent="0.35">
      <c r="A1257" t="s">
        <v>95</v>
      </c>
      <c r="B1257">
        <v>15</v>
      </c>
      <c r="C1257">
        <v>27</v>
      </c>
      <c r="D1257">
        <f t="shared" si="19"/>
        <v>21</v>
      </c>
    </row>
    <row r="1258" spans="1:4" x14ac:dyDescent="0.35">
      <c r="A1258" t="s">
        <v>43</v>
      </c>
      <c r="B1258">
        <v>28</v>
      </c>
      <c r="C1258">
        <v>34</v>
      </c>
      <c r="D1258">
        <f t="shared" si="19"/>
        <v>31</v>
      </c>
    </row>
    <row r="1259" spans="1:4" x14ac:dyDescent="0.35">
      <c r="A1259" t="s">
        <v>43</v>
      </c>
      <c r="B1259">
        <v>20</v>
      </c>
      <c r="C1259">
        <v>27</v>
      </c>
      <c r="D1259">
        <f t="shared" si="19"/>
        <v>23.5</v>
      </c>
    </row>
    <row r="1260" spans="1:4" x14ac:dyDescent="0.35">
      <c r="A1260" t="s">
        <v>55</v>
      </c>
      <c r="B1260">
        <v>18</v>
      </c>
      <c r="C1260">
        <v>25</v>
      </c>
      <c r="D1260">
        <f t="shared" si="19"/>
        <v>21.5</v>
      </c>
    </row>
    <row r="1261" spans="1:4" x14ac:dyDescent="0.35">
      <c r="A1261" t="s">
        <v>55</v>
      </c>
      <c r="B1261">
        <v>24</v>
      </c>
      <c r="C1261">
        <v>32</v>
      </c>
      <c r="D1261">
        <f t="shared" si="19"/>
        <v>28</v>
      </c>
    </row>
    <row r="1262" spans="1:4" x14ac:dyDescent="0.35">
      <c r="A1262" t="s">
        <v>43</v>
      </c>
      <c r="B1262">
        <v>19</v>
      </c>
      <c r="C1262">
        <v>26</v>
      </c>
      <c r="D1262">
        <f t="shared" si="19"/>
        <v>22.5</v>
      </c>
    </row>
    <row r="1263" spans="1:4" x14ac:dyDescent="0.35">
      <c r="A1263" t="s">
        <v>55</v>
      </c>
      <c r="B1263">
        <v>19</v>
      </c>
      <c r="C1263">
        <v>26</v>
      </c>
      <c r="D1263">
        <f t="shared" si="19"/>
        <v>22.5</v>
      </c>
    </row>
    <row r="1264" spans="1:4" x14ac:dyDescent="0.35">
      <c r="A1264" t="s">
        <v>43</v>
      </c>
      <c r="B1264">
        <v>20</v>
      </c>
      <c r="C1264">
        <v>32</v>
      </c>
      <c r="D1264">
        <f t="shared" si="19"/>
        <v>26</v>
      </c>
    </row>
    <row r="1265" spans="1:4" x14ac:dyDescent="0.35">
      <c r="A1265" t="s">
        <v>43</v>
      </c>
      <c r="B1265">
        <v>25</v>
      </c>
      <c r="C1265">
        <v>31</v>
      </c>
      <c r="D1265">
        <f t="shared" si="19"/>
        <v>28</v>
      </c>
    </row>
    <row r="1266" spans="1:4" x14ac:dyDescent="0.35">
      <c r="A1266" t="s">
        <v>43</v>
      </c>
      <c r="B1266">
        <v>22</v>
      </c>
      <c r="C1266">
        <v>29</v>
      </c>
      <c r="D1266">
        <f t="shared" si="19"/>
        <v>25.5</v>
      </c>
    </row>
    <row r="1267" spans="1:4" x14ac:dyDescent="0.35">
      <c r="A1267" t="s">
        <v>55</v>
      </c>
      <c r="B1267">
        <v>18</v>
      </c>
      <c r="C1267">
        <v>25</v>
      </c>
      <c r="D1267">
        <f t="shared" si="19"/>
        <v>21.5</v>
      </c>
    </row>
    <row r="1268" spans="1:4" x14ac:dyDescent="0.35">
      <c r="A1268" t="s">
        <v>55</v>
      </c>
      <c r="B1268">
        <v>16</v>
      </c>
      <c r="C1268">
        <v>22</v>
      </c>
      <c r="D1268">
        <f t="shared" si="19"/>
        <v>19</v>
      </c>
    </row>
    <row r="1269" spans="1:4" x14ac:dyDescent="0.35">
      <c r="A1269" t="s">
        <v>55</v>
      </c>
      <c r="B1269">
        <v>18</v>
      </c>
      <c r="C1269">
        <v>24</v>
      </c>
      <c r="D1269">
        <f t="shared" si="19"/>
        <v>21</v>
      </c>
    </row>
    <row r="1270" spans="1:4" x14ac:dyDescent="0.35">
      <c r="A1270" t="s">
        <v>55</v>
      </c>
      <c r="B1270">
        <v>14</v>
      </c>
      <c r="C1270">
        <v>19</v>
      </c>
      <c r="D1270">
        <f t="shared" si="19"/>
        <v>16.5</v>
      </c>
    </row>
    <row r="1271" spans="1:4" x14ac:dyDescent="0.35">
      <c r="A1271" t="s">
        <v>55</v>
      </c>
      <c r="B1271">
        <v>21</v>
      </c>
      <c r="C1271">
        <v>27</v>
      </c>
      <c r="D1271">
        <f t="shared" si="19"/>
        <v>24</v>
      </c>
    </row>
    <row r="1272" spans="1:4" x14ac:dyDescent="0.35">
      <c r="A1272" t="s">
        <v>55</v>
      </c>
      <c r="B1272">
        <v>17</v>
      </c>
      <c r="C1272">
        <v>22</v>
      </c>
      <c r="D1272">
        <f t="shared" si="19"/>
        <v>19.5</v>
      </c>
    </row>
    <row r="1273" spans="1:4" x14ac:dyDescent="0.35">
      <c r="A1273" t="s">
        <v>55</v>
      </c>
      <c r="B1273">
        <v>22</v>
      </c>
      <c r="C1273">
        <v>31</v>
      </c>
      <c r="D1273">
        <f t="shared" si="19"/>
        <v>26.5</v>
      </c>
    </row>
    <row r="1274" spans="1:4" x14ac:dyDescent="0.35">
      <c r="A1274" t="s">
        <v>55</v>
      </c>
      <c r="B1274">
        <v>20</v>
      </c>
      <c r="C1274">
        <v>26</v>
      </c>
      <c r="D1274">
        <f t="shared" si="19"/>
        <v>23</v>
      </c>
    </row>
    <row r="1275" spans="1:4" x14ac:dyDescent="0.35">
      <c r="A1275" t="s">
        <v>55</v>
      </c>
      <c r="B1275">
        <v>21</v>
      </c>
      <c r="C1275">
        <v>28</v>
      </c>
      <c r="D1275">
        <f t="shared" si="19"/>
        <v>24.5</v>
      </c>
    </row>
    <row r="1276" spans="1:4" x14ac:dyDescent="0.35">
      <c r="A1276" t="s">
        <v>43</v>
      </c>
      <c r="B1276">
        <v>22</v>
      </c>
      <c r="C1276">
        <v>28</v>
      </c>
      <c r="D1276">
        <f t="shared" si="19"/>
        <v>25</v>
      </c>
    </row>
    <row r="1277" spans="1:4" x14ac:dyDescent="0.35">
      <c r="A1277" t="s">
        <v>43</v>
      </c>
      <c r="B1277">
        <v>30</v>
      </c>
      <c r="C1277">
        <v>38</v>
      </c>
      <c r="D1277">
        <f t="shared" si="19"/>
        <v>34</v>
      </c>
    </row>
    <row r="1278" spans="1:4" x14ac:dyDescent="0.35">
      <c r="A1278" t="s">
        <v>43</v>
      </c>
      <c r="B1278">
        <v>24</v>
      </c>
      <c r="C1278">
        <v>30</v>
      </c>
      <c r="D1278">
        <f t="shared" si="19"/>
        <v>27</v>
      </c>
    </row>
    <row r="1279" spans="1:4" x14ac:dyDescent="0.35">
      <c r="A1279" t="s">
        <v>55</v>
      </c>
      <c r="B1279">
        <v>20</v>
      </c>
      <c r="C1279">
        <v>24</v>
      </c>
      <c r="D1279">
        <f t="shared" si="19"/>
        <v>22</v>
      </c>
    </row>
    <row r="1280" spans="1:4" x14ac:dyDescent="0.35">
      <c r="A1280" t="s">
        <v>43</v>
      </c>
      <c r="B1280">
        <v>24</v>
      </c>
      <c r="C1280">
        <v>30</v>
      </c>
      <c r="D1280">
        <f t="shared" si="19"/>
        <v>27</v>
      </c>
    </row>
    <row r="1281" spans="1:4" x14ac:dyDescent="0.35">
      <c r="A1281" t="s">
        <v>55</v>
      </c>
      <c r="B1281">
        <v>23</v>
      </c>
      <c r="C1281">
        <v>28</v>
      </c>
      <c r="D1281">
        <f t="shared" si="19"/>
        <v>25.5</v>
      </c>
    </row>
    <row r="1282" spans="1:4" x14ac:dyDescent="0.35">
      <c r="A1282" t="s">
        <v>55</v>
      </c>
      <c r="B1282">
        <v>23</v>
      </c>
      <c r="C1282">
        <v>31</v>
      </c>
      <c r="D1282">
        <f t="shared" si="19"/>
        <v>27</v>
      </c>
    </row>
    <row r="1283" spans="1:4" x14ac:dyDescent="0.35">
      <c r="A1283" t="s">
        <v>55</v>
      </c>
      <c r="B1283">
        <v>20</v>
      </c>
      <c r="C1283">
        <v>26</v>
      </c>
      <c r="D1283">
        <f t="shared" ref="D1283:D1346" si="20">AVERAGE(B1283,C1283)</f>
        <v>23</v>
      </c>
    </row>
    <row r="1284" spans="1:4" x14ac:dyDescent="0.35">
      <c r="A1284" t="s">
        <v>55</v>
      </c>
      <c r="B1284">
        <v>18</v>
      </c>
      <c r="C1284">
        <v>25</v>
      </c>
      <c r="D1284">
        <f t="shared" si="20"/>
        <v>21.5</v>
      </c>
    </row>
    <row r="1285" spans="1:4" x14ac:dyDescent="0.35">
      <c r="A1285" t="s">
        <v>55</v>
      </c>
      <c r="B1285">
        <v>20</v>
      </c>
      <c r="C1285">
        <v>26</v>
      </c>
      <c r="D1285">
        <f t="shared" si="20"/>
        <v>23</v>
      </c>
    </row>
    <row r="1286" spans="1:4" x14ac:dyDescent="0.35">
      <c r="A1286" t="s">
        <v>55</v>
      </c>
      <c r="B1286">
        <v>28</v>
      </c>
      <c r="C1286">
        <v>38</v>
      </c>
      <c r="D1286">
        <f t="shared" si="20"/>
        <v>33</v>
      </c>
    </row>
    <row r="1287" spans="1:4" x14ac:dyDescent="0.35">
      <c r="A1287" t="s">
        <v>43</v>
      </c>
      <c r="B1287">
        <v>22</v>
      </c>
      <c r="C1287">
        <v>30</v>
      </c>
      <c r="D1287">
        <f t="shared" si="20"/>
        <v>26</v>
      </c>
    </row>
    <row r="1288" spans="1:4" x14ac:dyDescent="0.35">
      <c r="A1288" t="s">
        <v>55</v>
      </c>
      <c r="B1288">
        <v>19</v>
      </c>
      <c r="C1288">
        <v>26</v>
      </c>
      <c r="D1288">
        <f t="shared" si="20"/>
        <v>22.5</v>
      </c>
    </row>
    <row r="1289" spans="1:4" x14ac:dyDescent="0.35">
      <c r="A1289" t="s">
        <v>55</v>
      </c>
      <c r="B1289">
        <v>24</v>
      </c>
      <c r="C1289">
        <v>30</v>
      </c>
      <c r="D1289">
        <f t="shared" si="20"/>
        <v>27</v>
      </c>
    </row>
    <row r="1290" spans="1:4" x14ac:dyDescent="0.35">
      <c r="A1290" t="s">
        <v>43</v>
      </c>
      <c r="B1290">
        <v>24</v>
      </c>
      <c r="C1290">
        <v>33</v>
      </c>
      <c r="D1290">
        <f t="shared" si="20"/>
        <v>28.5</v>
      </c>
    </row>
    <row r="1291" spans="1:4" x14ac:dyDescent="0.35">
      <c r="A1291" t="s">
        <v>95</v>
      </c>
      <c r="B1291">
        <v>15</v>
      </c>
      <c r="C1291">
        <v>25</v>
      </c>
      <c r="D1291">
        <f t="shared" si="20"/>
        <v>20</v>
      </c>
    </row>
    <row r="1292" spans="1:4" x14ac:dyDescent="0.35">
      <c r="A1292" t="s">
        <v>55</v>
      </c>
      <c r="B1292">
        <v>22</v>
      </c>
      <c r="C1292">
        <v>31</v>
      </c>
      <c r="D1292">
        <f t="shared" si="20"/>
        <v>26.5</v>
      </c>
    </row>
    <row r="1293" spans="1:4" x14ac:dyDescent="0.35">
      <c r="A1293" t="s">
        <v>55</v>
      </c>
      <c r="B1293">
        <v>17</v>
      </c>
      <c r="C1293">
        <v>24</v>
      </c>
      <c r="D1293">
        <f t="shared" si="20"/>
        <v>20.5</v>
      </c>
    </row>
    <row r="1294" spans="1:4" x14ac:dyDescent="0.35">
      <c r="A1294" t="s">
        <v>55</v>
      </c>
      <c r="B1294">
        <v>26</v>
      </c>
      <c r="C1294">
        <v>33</v>
      </c>
      <c r="D1294">
        <f t="shared" si="20"/>
        <v>29.5</v>
      </c>
    </row>
    <row r="1295" spans="1:4" x14ac:dyDescent="0.35">
      <c r="A1295" t="s">
        <v>55</v>
      </c>
      <c r="B1295">
        <v>27</v>
      </c>
      <c r="C1295">
        <v>33</v>
      </c>
      <c r="D1295">
        <f t="shared" si="20"/>
        <v>30</v>
      </c>
    </row>
    <row r="1296" spans="1:4" x14ac:dyDescent="0.35">
      <c r="A1296" t="s">
        <v>55</v>
      </c>
      <c r="B1296">
        <v>22</v>
      </c>
      <c r="C1296">
        <v>33</v>
      </c>
      <c r="D1296">
        <f t="shared" si="20"/>
        <v>27.5</v>
      </c>
    </row>
    <row r="1297" spans="1:4" x14ac:dyDescent="0.35">
      <c r="A1297" t="s">
        <v>55</v>
      </c>
      <c r="B1297">
        <v>22</v>
      </c>
      <c r="C1297">
        <v>27</v>
      </c>
      <c r="D1297">
        <f t="shared" si="20"/>
        <v>24.5</v>
      </c>
    </row>
    <row r="1298" spans="1:4" x14ac:dyDescent="0.35">
      <c r="A1298" t="s">
        <v>55</v>
      </c>
      <c r="B1298">
        <v>20</v>
      </c>
      <c r="C1298">
        <v>27</v>
      </c>
      <c r="D1298">
        <f t="shared" si="20"/>
        <v>23.5</v>
      </c>
    </row>
    <row r="1299" spans="1:4" x14ac:dyDescent="0.35">
      <c r="A1299" t="s">
        <v>55</v>
      </c>
      <c r="B1299">
        <v>23</v>
      </c>
      <c r="C1299">
        <v>30</v>
      </c>
      <c r="D1299">
        <f t="shared" si="20"/>
        <v>26.5</v>
      </c>
    </row>
    <row r="1300" spans="1:4" x14ac:dyDescent="0.35">
      <c r="A1300" t="s">
        <v>55</v>
      </c>
      <c r="B1300">
        <v>18</v>
      </c>
      <c r="C1300">
        <v>25</v>
      </c>
      <c r="D1300">
        <f t="shared" si="20"/>
        <v>21.5</v>
      </c>
    </row>
    <row r="1301" spans="1:4" x14ac:dyDescent="0.35">
      <c r="A1301" t="s">
        <v>55</v>
      </c>
      <c r="B1301">
        <v>17</v>
      </c>
      <c r="C1301">
        <v>23</v>
      </c>
      <c r="D1301">
        <f t="shared" si="20"/>
        <v>20</v>
      </c>
    </row>
    <row r="1302" spans="1:4" x14ac:dyDescent="0.35">
      <c r="A1302" t="s">
        <v>43</v>
      </c>
      <c r="B1302">
        <v>19</v>
      </c>
      <c r="C1302">
        <v>26</v>
      </c>
      <c r="D1302">
        <f t="shared" si="20"/>
        <v>22.5</v>
      </c>
    </row>
    <row r="1303" spans="1:4" x14ac:dyDescent="0.35">
      <c r="A1303" t="s">
        <v>95</v>
      </c>
      <c r="B1303">
        <v>23</v>
      </c>
      <c r="C1303">
        <v>35</v>
      </c>
      <c r="D1303">
        <f t="shared" si="20"/>
        <v>29</v>
      </c>
    </row>
    <row r="1304" spans="1:4" x14ac:dyDescent="0.35">
      <c r="A1304" t="s">
        <v>95</v>
      </c>
      <c r="B1304">
        <v>22</v>
      </c>
      <c r="C1304">
        <v>32</v>
      </c>
      <c r="D1304">
        <f t="shared" si="20"/>
        <v>27</v>
      </c>
    </row>
    <row r="1305" spans="1:4" x14ac:dyDescent="0.35">
      <c r="A1305" t="s">
        <v>55</v>
      </c>
      <c r="B1305">
        <v>116</v>
      </c>
      <c r="C1305">
        <v>106</v>
      </c>
      <c r="D1305">
        <f t="shared" si="20"/>
        <v>111</v>
      </c>
    </row>
    <row r="1306" spans="1:4" x14ac:dyDescent="0.35">
      <c r="A1306" t="s">
        <v>55</v>
      </c>
      <c r="B1306">
        <v>16</v>
      </c>
      <c r="C1306">
        <v>22</v>
      </c>
      <c r="D1306">
        <f t="shared" si="20"/>
        <v>19</v>
      </c>
    </row>
    <row r="1307" spans="1:4" x14ac:dyDescent="0.35">
      <c r="A1307" t="s">
        <v>55</v>
      </c>
      <c r="B1307">
        <v>20</v>
      </c>
      <c r="C1307">
        <v>26</v>
      </c>
      <c r="D1307">
        <f t="shared" si="20"/>
        <v>23</v>
      </c>
    </row>
    <row r="1308" spans="1:4" x14ac:dyDescent="0.35">
      <c r="A1308" t="s">
        <v>55</v>
      </c>
      <c r="B1308">
        <v>15</v>
      </c>
      <c r="C1308">
        <v>21</v>
      </c>
      <c r="D1308">
        <f t="shared" si="20"/>
        <v>18</v>
      </c>
    </row>
    <row r="1309" spans="1:4" x14ac:dyDescent="0.35">
      <c r="A1309" t="s">
        <v>95</v>
      </c>
      <c r="B1309">
        <v>26</v>
      </c>
      <c r="C1309">
        <v>36</v>
      </c>
      <c r="D1309">
        <f t="shared" si="20"/>
        <v>31</v>
      </c>
    </row>
    <row r="1310" spans="1:4" x14ac:dyDescent="0.35">
      <c r="A1310" t="s">
        <v>55</v>
      </c>
      <c r="B1310">
        <v>17</v>
      </c>
      <c r="C1310">
        <v>26</v>
      </c>
      <c r="D1310">
        <f t="shared" si="20"/>
        <v>21.5</v>
      </c>
    </row>
    <row r="1311" spans="1:4" x14ac:dyDescent="0.35">
      <c r="A1311" t="s">
        <v>55</v>
      </c>
      <c r="B1311">
        <v>18</v>
      </c>
      <c r="C1311">
        <v>22</v>
      </c>
      <c r="D1311">
        <f t="shared" si="20"/>
        <v>20</v>
      </c>
    </row>
    <row r="1312" spans="1:4" x14ac:dyDescent="0.35">
      <c r="A1312" t="s">
        <v>55</v>
      </c>
      <c r="B1312">
        <v>21</v>
      </c>
      <c r="C1312">
        <v>28</v>
      </c>
      <c r="D1312">
        <f t="shared" si="20"/>
        <v>24.5</v>
      </c>
    </row>
    <row r="1313" spans="1:4" x14ac:dyDescent="0.35">
      <c r="A1313" t="s">
        <v>55</v>
      </c>
      <c r="B1313">
        <v>25</v>
      </c>
      <c r="C1313">
        <v>32</v>
      </c>
      <c r="D1313">
        <f t="shared" si="20"/>
        <v>28.5</v>
      </c>
    </row>
    <row r="1314" spans="1:4" x14ac:dyDescent="0.35">
      <c r="A1314" t="s">
        <v>55</v>
      </c>
      <c r="B1314">
        <v>22</v>
      </c>
      <c r="C1314">
        <v>31</v>
      </c>
      <c r="D1314">
        <f t="shared" si="20"/>
        <v>26.5</v>
      </c>
    </row>
    <row r="1315" spans="1:4" x14ac:dyDescent="0.35">
      <c r="A1315" t="s">
        <v>43</v>
      </c>
      <c r="B1315">
        <v>23</v>
      </c>
      <c r="C1315">
        <v>30</v>
      </c>
      <c r="D1315">
        <f t="shared" si="20"/>
        <v>26.5</v>
      </c>
    </row>
    <row r="1316" spans="1:4" x14ac:dyDescent="0.35">
      <c r="A1316" t="s">
        <v>55</v>
      </c>
      <c r="B1316">
        <v>15</v>
      </c>
      <c r="C1316">
        <v>21</v>
      </c>
      <c r="D1316">
        <f t="shared" si="20"/>
        <v>18</v>
      </c>
    </row>
    <row r="1317" spans="1:4" x14ac:dyDescent="0.35">
      <c r="A1317" t="s">
        <v>43</v>
      </c>
      <c r="B1317">
        <v>19</v>
      </c>
      <c r="C1317">
        <v>26</v>
      </c>
      <c r="D1317">
        <f t="shared" si="20"/>
        <v>22.5</v>
      </c>
    </row>
    <row r="1318" spans="1:4" x14ac:dyDescent="0.35">
      <c r="A1318" t="s">
        <v>95</v>
      </c>
      <c r="B1318">
        <v>13</v>
      </c>
      <c r="C1318">
        <v>17</v>
      </c>
      <c r="D1318">
        <f t="shared" si="20"/>
        <v>15</v>
      </c>
    </row>
    <row r="1319" spans="1:4" x14ac:dyDescent="0.35">
      <c r="A1319" t="s">
        <v>43</v>
      </c>
      <c r="B1319">
        <v>28</v>
      </c>
      <c r="C1319">
        <v>34</v>
      </c>
      <c r="D1319">
        <f t="shared" si="20"/>
        <v>31</v>
      </c>
    </row>
    <row r="1320" spans="1:4" x14ac:dyDescent="0.35">
      <c r="A1320" t="s">
        <v>43</v>
      </c>
      <c r="B1320">
        <v>27</v>
      </c>
      <c r="C1320">
        <v>35</v>
      </c>
      <c r="D1320">
        <f t="shared" si="20"/>
        <v>31</v>
      </c>
    </row>
    <row r="1321" spans="1:4" x14ac:dyDescent="0.35">
      <c r="A1321" t="s">
        <v>43</v>
      </c>
      <c r="B1321">
        <v>20</v>
      </c>
      <c r="C1321">
        <v>29</v>
      </c>
      <c r="D1321">
        <f t="shared" si="20"/>
        <v>24.5</v>
      </c>
    </row>
    <row r="1322" spans="1:4" x14ac:dyDescent="0.35">
      <c r="A1322" t="s">
        <v>43</v>
      </c>
      <c r="B1322">
        <v>26</v>
      </c>
      <c r="C1322">
        <v>34</v>
      </c>
      <c r="D1322">
        <f t="shared" si="20"/>
        <v>30</v>
      </c>
    </row>
    <row r="1323" spans="1:4" x14ac:dyDescent="0.35">
      <c r="A1323" t="s">
        <v>55</v>
      </c>
      <c r="B1323">
        <v>18</v>
      </c>
      <c r="C1323">
        <v>25</v>
      </c>
      <c r="D1323">
        <f t="shared" si="20"/>
        <v>21.5</v>
      </c>
    </row>
    <row r="1324" spans="1:4" x14ac:dyDescent="0.35">
      <c r="A1324" t="s">
        <v>55</v>
      </c>
      <c r="B1324">
        <v>19</v>
      </c>
      <c r="C1324">
        <v>26</v>
      </c>
      <c r="D1324">
        <f t="shared" si="20"/>
        <v>22.5</v>
      </c>
    </row>
    <row r="1325" spans="1:4" x14ac:dyDescent="0.35">
      <c r="A1325" t="s">
        <v>43</v>
      </c>
      <c r="B1325">
        <v>20</v>
      </c>
      <c r="C1325">
        <v>27</v>
      </c>
      <c r="D1325">
        <f t="shared" si="20"/>
        <v>23.5</v>
      </c>
    </row>
    <row r="1326" spans="1:4" x14ac:dyDescent="0.35">
      <c r="A1326" t="s">
        <v>43</v>
      </c>
      <c r="B1326">
        <v>26</v>
      </c>
      <c r="C1326">
        <v>34</v>
      </c>
      <c r="D1326">
        <f t="shared" si="20"/>
        <v>30</v>
      </c>
    </row>
    <row r="1327" spans="1:4" x14ac:dyDescent="0.35">
      <c r="A1327" t="s">
        <v>55</v>
      </c>
      <c r="B1327">
        <v>18</v>
      </c>
      <c r="C1327">
        <v>23</v>
      </c>
      <c r="D1327">
        <f t="shared" si="20"/>
        <v>20.5</v>
      </c>
    </row>
    <row r="1328" spans="1:4" x14ac:dyDescent="0.35">
      <c r="A1328" t="s">
        <v>55</v>
      </c>
      <c r="B1328">
        <v>15</v>
      </c>
      <c r="C1328">
        <v>18</v>
      </c>
      <c r="D1328">
        <f t="shared" si="20"/>
        <v>16.5</v>
      </c>
    </row>
    <row r="1329" spans="1:4" x14ac:dyDescent="0.35">
      <c r="A1329" t="s">
        <v>43</v>
      </c>
      <c r="B1329">
        <v>26</v>
      </c>
      <c r="C1329">
        <v>33</v>
      </c>
      <c r="D1329">
        <f t="shared" si="20"/>
        <v>29.5</v>
      </c>
    </row>
    <row r="1330" spans="1:4" x14ac:dyDescent="0.35">
      <c r="A1330" t="s">
        <v>43</v>
      </c>
      <c r="B1330">
        <v>25</v>
      </c>
      <c r="C1330">
        <v>31</v>
      </c>
      <c r="D1330">
        <f t="shared" si="20"/>
        <v>28</v>
      </c>
    </row>
    <row r="1331" spans="1:4" x14ac:dyDescent="0.35">
      <c r="A1331" t="s">
        <v>55</v>
      </c>
      <c r="B1331">
        <v>15</v>
      </c>
      <c r="C1331">
        <v>22</v>
      </c>
      <c r="D1331">
        <f t="shared" si="20"/>
        <v>18.5</v>
      </c>
    </row>
    <row r="1332" spans="1:4" x14ac:dyDescent="0.35">
      <c r="A1332" t="s">
        <v>43</v>
      </c>
      <c r="B1332">
        <v>24</v>
      </c>
      <c r="C1332">
        <v>33</v>
      </c>
      <c r="D1332">
        <f t="shared" si="20"/>
        <v>28.5</v>
      </c>
    </row>
    <row r="1333" spans="1:4" x14ac:dyDescent="0.35">
      <c r="A1333" t="s">
        <v>55</v>
      </c>
      <c r="B1333">
        <v>131</v>
      </c>
      <c r="C1333">
        <v>117</v>
      </c>
      <c r="D1333">
        <f t="shared" si="20"/>
        <v>124</v>
      </c>
    </row>
    <row r="1334" spans="1:4" x14ac:dyDescent="0.35">
      <c r="A1334" t="s">
        <v>95</v>
      </c>
      <c r="B1334">
        <v>15</v>
      </c>
      <c r="C1334">
        <v>20</v>
      </c>
      <c r="D1334">
        <f t="shared" si="20"/>
        <v>17.5</v>
      </c>
    </row>
    <row r="1335" spans="1:4" x14ac:dyDescent="0.35">
      <c r="A1335" t="s">
        <v>43</v>
      </c>
      <c r="B1335">
        <v>29</v>
      </c>
      <c r="C1335">
        <v>38</v>
      </c>
      <c r="D1335">
        <f t="shared" si="20"/>
        <v>33.5</v>
      </c>
    </row>
    <row r="1336" spans="1:4" x14ac:dyDescent="0.35">
      <c r="A1336" t="s">
        <v>95</v>
      </c>
      <c r="B1336">
        <v>21</v>
      </c>
      <c r="C1336">
        <v>30</v>
      </c>
      <c r="D1336">
        <f t="shared" si="20"/>
        <v>25.5</v>
      </c>
    </row>
    <row r="1337" spans="1:4" x14ac:dyDescent="0.35">
      <c r="A1337" t="s">
        <v>55</v>
      </c>
      <c r="B1337">
        <v>19</v>
      </c>
      <c r="C1337">
        <v>22</v>
      </c>
      <c r="D1337">
        <f t="shared" si="20"/>
        <v>20.5</v>
      </c>
    </row>
    <row r="1338" spans="1:4" x14ac:dyDescent="0.35">
      <c r="A1338" t="s">
        <v>43</v>
      </c>
      <c r="B1338">
        <v>25</v>
      </c>
      <c r="C1338">
        <v>32</v>
      </c>
      <c r="D1338">
        <f t="shared" si="20"/>
        <v>28.5</v>
      </c>
    </row>
    <row r="1339" spans="1:4" x14ac:dyDescent="0.35">
      <c r="A1339" t="s">
        <v>55</v>
      </c>
      <c r="B1339">
        <v>16</v>
      </c>
      <c r="C1339">
        <v>21</v>
      </c>
      <c r="D1339">
        <f t="shared" si="20"/>
        <v>18.5</v>
      </c>
    </row>
    <row r="1340" spans="1:4" x14ac:dyDescent="0.35">
      <c r="A1340" t="s">
        <v>55</v>
      </c>
      <c r="B1340">
        <v>18</v>
      </c>
      <c r="C1340">
        <v>24</v>
      </c>
      <c r="D1340">
        <f t="shared" si="20"/>
        <v>21</v>
      </c>
    </row>
    <row r="1341" spans="1:4" x14ac:dyDescent="0.35">
      <c r="A1341" t="s">
        <v>43</v>
      </c>
      <c r="B1341">
        <v>25</v>
      </c>
      <c r="C1341">
        <v>31</v>
      </c>
      <c r="D1341">
        <f t="shared" si="20"/>
        <v>28</v>
      </c>
    </row>
    <row r="1342" spans="1:4" x14ac:dyDescent="0.35">
      <c r="A1342" t="s">
        <v>43</v>
      </c>
      <c r="B1342">
        <v>22</v>
      </c>
      <c r="C1342">
        <v>28</v>
      </c>
      <c r="D1342">
        <f t="shared" si="20"/>
        <v>25</v>
      </c>
    </row>
    <row r="1343" spans="1:4" x14ac:dyDescent="0.35">
      <c r="A1343" t="s">
        <v>55</v>
      </c>
      <c r="B1343">
        <v>21</v>
      </c>
      <c r="C1343">
        <v>26</v>
      </c>
      <c r="D1343">
        <f t="shared" si="20"/>
        <v>23.5</v>
      </c>
    </row>
    <row r="1344" spans="1:4" x14ac:dyDescent="0.35">
      <c r="A1344" t="s">
        <v>55</v>
      </c>
      <c r="B1344">
        <v>25</v>
      </c>
      <c r="C1344">
        <v>32</v>
      </c>
      <c r="D1344">
        <f t="shared" si="20"/>
        <v>28.5</v>
      </c>
    </row>
    <row r="1345" spans="1:4" x14ac:dyDescent="0.35">
      <c r="A1345" t="s">
        <v>55</v>
      </c>
      <c r="B1345">
        <v>25</v>
      </c>
      <c r="C1345">
        <v>32</v>
      </c>
      <c r="D1345">
        <f t="shared" si="20"/>
        <v>28.5</v>
      </c>
    </row>
    <row r="1346" spans="1:4" x14ac:dyDescent="0.35">
      <c r="A1346" t="s">
        <v>43</v>
      </c>
      <c r="B1346">
        <v>19</v>
      </c>
      <c r="C1346">
        <v>27</v>
      </c>
      <c r="D1346">
        <f t="shared" si="20"/>
        <v>23</v>
      </c>
    </row>
    <row r="1347" spans="1:4" x14ac:dyDescent="0.35">
      <c r="A1347" t="s">
        <v>43</v>
      </c>
      <c r="B1347">
        <v>20</v>
      </c>
      <c r="C1347">
        <v>26</v>
      </c>
      <c r="D1347">
        <f t="shared" ref="D1347:D1410" si="21">AVERAGE(B1347,C1347)</f>
        <v>23</v>
      </c>
    </row>
    <row r="1348" spans="1:4" x14ac:dyDescent="0.35">
      <c r="A1348" t="s">
        <v>43</v>
      </c>
      <c r="B1348">
        <v>17</v>
      </c>
      <c r="C1348">
        <v>25</v>
      </c>
      <c r="D1348">
        <f t="shared" si="21"/>
        <v>21</v>
      </c>
    </row>
    <row r="1349" spans="1:4" x14ac:dyDescent="0.35">
      <c r="A1349" t="s">
        <v>55</v>
      </c>
      <c r="B1349">
        <v>27</v>
      </c>
      <c r="C1349">
        <v>33</v>
      </c>
      <c r="D1349">
        <f t="shared" si="21"/>
        <v>30</v>
      </c>
    </row>
    <row r="1350" spans="1:4" x14ac:dyDescent="0.35">
      <c r="A1350" t="s">
        <v>43</v>
      </c>
      <c r="B1350">
        <v>20</v>
      </c>
      <c r="C1350">
        <v>28</v>
      </c>
      <c r="D1350">
        <f t="shared" si="21"/>
        <v>24</v>
      </c>
    </row>
    <row r="1351" spans="1:4" x14ac:dyDescent="0.35">
      <c r="A1351" t="s">
        <v>55</v>
      </c>
      <c r="B1351">
        <v>18</v>
      </c>
      <c r="C1351">
        <v>26</v>
      </c>
      <c r="D1351">
        <f t="shared" si="21"/>
        <v>22</v>
      </c>
    </row>
    <row r="1352" spans="1:4" x14ac:dyDescent="0.35">
      <c r="A1352" t="s">
        <v>55</v>
      </c>
      <c r="B1352">
        <v>0</v>
      </c>
      <c r="C1352">
        <v>0</v>
      </c>
      <c r="D1352">
        <f t="shared" si="21"/>
        <v>0</v>
      </c>
    </row>
    <row r="1353" spans="1:4" x14ac:dyDescent="0.35">
      <c r="A1353" t="s">
        <v>55</v>
      </c>
      <c r="B1353">
        <v>21</v>
      </c>
      <c r="C1353">
        <v>28</v>
      </c>
      <c r="D1353">
        <f t="shared" si="21"/>
        <v>24.5</v>
      </c>
    </row>
    <row r="1354" spans="1:4" x14ac:dyDescent="0.35">
      <c r="A1354" t="s">
        <v>43</v>
      </c>
      <c r="B1354">
        <v>24</v>
      </c>
      <c r="C1354">
        <v>30</v>
      </c>
      <c r="D1354">
        <f t="shared" si="21"/>
        <v>27</v>
      </c>
    </row>
    <row r="1355" spans="1:4" x14ac:dyDescent="0.35">
      <c r="A1355" t="s">
        <v>55</v>
      </c>
      <c r="B1355">
        <v>17</v>
      </c>
      <c r="C1355">
        <v>22</v>
      </c>
      <c r="D1355">
        <f t="shared" si="21"/>
        <v>19.5</v>
      </c>
    </row>
    <row r="1356" spans="1:4" x14ac:dyDescent="0.35">
      <c r="A1356" t="s">
        <v>55</v>
      </c>
      <c r="B1356">
        <v>17</v>
      </c>
      <c r="C1356">
        <v>22</v>
      </c>
      <c r="D1356">
        <f t="shared" si="21"/>
        <v>19.5</v>
      </c>
    </row>
    <row r="1357" spans="1:4" x14ac:dyDescent="0.35">
      <c r="A1357" t="s">
        <v>55</v>
      </c>
      <c r="B1357">
        <v>15</v>
      </c>
      <c r="C1357">
        <v>21</v>
      </c>
      <c r="D1357">
        <f t="shared" si="21"/>
        <v>18</v>
      </c>
    </row>
    <row r="1358" spans="1:4" x14ac:dyDescent="0.35">
      <c r="A1358" t="s">
        <v>43</v>
      </c>
      <c r="B1358">
        <v>18</v>
      </c>
      <c r="C1358">
        <v>26</v>
      </c>
      <c r="D1358">
        <f t="shared" si="21"/>
        <v>22</v>
      </c>
    </row>
    <row r="1359" spans="1:4" x14ac:dyDescent="0.35">
      <c r="A1359" t="s">
        <v>95</v>
      </c>
      <c r="B1359">
        <v>15</v>
      </c>
      <c r="C1359">
        <v>22</v>
      </c>
      <c r="D1359">
        <f t="shared" si="21"/>
        <v>18.5</v>
      </c>
    </row>
    <row r="1360" spans="1:4" x14ac:dyDescent="0.35">
      <c r="A1360" t="s">
        <v>55</v>
      </c>
      <c r="B1360">
        <v>19</v>
      </c>
      <c r="C1360">
        <v>24</v>
      </c>
      <c r="D1360">
        <f t="shared" si="21"/>
        <v>21.5</v>
      </c>
    </row>
    <row r="1361" spans="1:4" x14ac:dyDescent="0.35">
      <c r="A1361" t="s">
        <v>55</v>
      </c>
      <c r="B1361">
        <v>16</v>
      </c>
      <c r="C1361">
        <v>21</v>
      </c>
      <c r="D1361">
        <f t="shared" si="21"/>
        <v>18.5</v>
      </c>
    </row>
    <row r="1362" spans="1:4" x14ac:dyDescent="0.35">
      <c r="A1362" t="s">
        <v>55</v>
      </c>
      <c r="B1362">
        <v>22</v>
      </c>
      <c r="C1362">
        <v>33</v>
      </c>
      <c r="D1362">
        <f t="shared" si="21"/>
        <v>27.5</v>
      </c>
    </row>
    <row r="1363" spans="1:4" x14ac:dyDescent="0.35">
      <c r="A1363" t="s">
        <v>55</v>
      </c>
      <c r="B1363">
        <v>18</v>
      </c>
      <c r="C1363">
        <v>23</v>
      </c>
      <c r="D1363">
        <f t="shared" si="21"/>
        <v>20.5</v>
      </c>
    </row>
    <row r="1364" spans="1:4" x14ac:dyDescent="0.35">
      <c r="A1364" t="s">
        <v>43</v>
      </c>
      <c r="B1364">
        <v>20</v>
      </c>
      <c r="C1364">
        <v>28</v>
      </c>
      <c r="D1364">
        <f t="shared" si="21"/>
        <v>24</v>
      </c>
    </row>
    <row r="1365" spans="1:4" x14ac:dyDescent="0.35">
      <c r="A1365" t="s">
        <v>43</v>
      </c>
      <c r="B1365">
        <v>25</v>
      </c>
      <c r="C1365">
        <v>31</v>
      </c>
      <c r="D1365">
        <f t="shared" si="21"/>
        <v>28</v>
      </c>
    </row>
    <row r="1366" spans="1:4" x14ac:dyDescent="0.35">
      <c r="A1366" t="s">
        <v>55</v>
      </c>
      <c r="B1366">
        <v>15</v>
      </c>
      <c r="C1366">
        <v>18</v>
      </c>
      <c r="D1366">
        <f t="shared" si="21"/>
        <v>16.5</v>
      </c>
    </row>
    <row r="1367" spans="1:4" x14ac:dyDescent="0.35">
      <c r="A1367" t="s">
        <v>55</v>
      </c>
      <c r="B1367">
        <v>23</v>
      </c>
      <c r="C1367">
        <v>30</v>
      </c>
      <c r="D1367">
        <f t="shared" si="21"/>
        <v>26.5</v>
      </c>
    </row>
    <row r="1368" spans="1:4" x14ac:dyDescent="0.35">
      <c r="A1368" t="s">
        <v>43</v>
      </c>
      <c r="B1368">
        <v>26</v>
      </c>
      <c r="C1368">
        <v>36</v>
      </c>
      <c r="D1368">
        <f t="shared" si="21"/>
        <v>31</v>
      </c>
    </row>
    <row r="1369" spans="1:4" x14ac:dyDescent="0.35">
      <c r="A1369" t="s">
        <v>95</v>
      </c>
      <c r="B1369">
        <v>18</v>
      </c>
      <c r="C1369">
        <v>26</v>
      </c>
      <c r="D1369">
        <f t="shared" si="21"/>
        <v>22</v>
      </c>
    </row>
    <row r="1370" spans="1:4" x14ac:dyDescent="0.35">
      <c r="A1370" t="s">
        <v>55</v>
      </c>
      <c r="B1370">
        <v>14</v>
      </c>
      <c r="C1370">
        <v>22</v>
      </c>
      <c r="D1370">
        <f t="shared" si="21"/>
        <v>18</v>
      </c>
    </row>
    <row r="1371" spans="1:4" x14ac:dyDescent="0.35">
      <c r="A1371" t="s">
        <v>43</v>
      </c>
      <c r="B1371">
        <v>30</v>
      </c>
      <c r="C1371">
        <v>38</v>
      </c>
      <c r="D1371">
        <f t="shared" si="21"/>
        <v>34</v>
      </c>
    </row>
    <row r="1372" spans="1:4" x14ac:dyDescent="0.35">
      <c r="A1372" t="s">
        <v>95</v>
      </c>
      <c r="B1372">
        <v>20</v>
      </c>
      <c r="C1372">
        <v>25</v>
      </c>
      <c r="D1372">
        <f t="shared" si="21"/>
        <v>22.5</v>
      </c>
    </row>
    <row r="1373" spans="1:4" x14ac:dyDescent="0.35">
      <c r="A1373" t="s">
        <v>55</v>
      </c>
      <c r="B1373">
        <v>20</v>
      </c>
      <c r="C1373">
        <v>27</v>
      </c>
      <c r="D1373">
        <f t="shared" si="21"/>
        <v>23.5</v>
      </c>
    </row>
    <row r="1374" spans="1:4" x14ac:dyDescent="0.35">
      <c r="A1374" t="s">
        <v>43</v>
      </c>
      <c r="B1374">
        <v>23</v>
      </c>
      <c r="C1374">
        <v>30</v>
      </c>
      <c r="D1374">
        <f t="shared" si="21"/>
        <v>26.5</v>
      </c>
    </row>
    <row r="1375" spans="1:4" x14ac:dyDescent="0.35">
      <c r="A1375" t="s">
        <v>43</v>
      </c>
      <c r="B1375">
        <v>20</v>
      </c>
      <c r="C1375">
        <v>28</v>
      </c>
      <c r="D1375">
        <f t="shared" si="21"/>
        <v>24</v>
      </c>
    </row>
    <row r="1376" spans="1:4" x14ac:dyDescent="0.35">
      <c r="A1376" t="s">
        <v>55</v>
      </c>
      <c r="B1376">
        <v>17</v>
      </c>
      <c r="C1376">
        <v>23</v>
      </c>
      <c r="D1376">
        <f t="shared" si="21"/>
        <v>20</v>
      </c>
    </row>
    <row r="1377" spans="1:4" x14ac:dyDescent="0.35">
      <c r="A1377" t="s">
        <v>43</v>
      </c>
      <c r="B1377">
        <v>22</v>
      </c>
      <c r="C1377">
        <v>28</v>
      </c>
      <c r="D1377">
        <f t="shared" si="21"/>
        <v>25</v>
      </c>
    </row>
    <row r="1378" spans="1:4" x14ac:dyDescent="0.35">
      <c r="A1378" t="s">
        <v>55</v>
      </c>
      <c r="B1378">
        <v>21</v>
      </c>
      <c r="C1378">
        <v>29</v>
      </c>
      <c r="D1378">
        <f t="shared" si="21"/>
        <v>25</v>
      </c>
    </row>
    <row r="1379" spans="1:4" x14ac:dyDescent="0.35">
      <c r="A1379" t="s">
        <v>55</v>
      </c>
      <c r="B1379">
        <v>20</v>
      </c>
      <c r="C1379">
        <v>26</v>
      </c>
      <c r="D1379">
        <f t="shared" si="21"/>
        <v>23</v>
      </c>
    </row>
    <row r="1380" spans="1:4" x14ac:dyDescent="0.35">
      <c r="A1380" t="s">
        <v>55</v>
      </c>
      <c r="B1380">
        <v>22</v>
      </c>
      <c r="C1380">
        <v>30</v>
      </c>
      <c r="D1380">
        <f t="shared" si="21"/>
        <v>26</v>
      </c>
    </row>
    <row r="1381" spans="1:4" x14ac:dyDescent="0.35">
      <c r="A1381" t="s">
        <v>55</v>
      </c>
      <c r="B1381">
        <v>18</v>
      </c>
      <c r="C1381">
        <v>25</v>
      </c>
      <c r="D1381">
        <f t="shared" si="21"/>
        <v>21.5</v>
      </c>
    </row>
    <row r="1382" spans="1:4" x14ac:dyDescent="0.35">
      <c r="A1382" t="s">
        <v>55</v>
      </c>
      <c r="B1382">
        <v>19</v>
      </c>
      <c r="C1382">
        <v>26</v>
      </c>
      <c r="D1382">
        <f t="shared" si="21"/>
        <v>22.5</v>
      </c>
    </row>
    <row r="1383" spans="1:4" x14ac:dyDescent="0.35">
      <c r="A1383" t="s">
        <v>55</v>
      </c>
      <c r="B1383">
        <v>27</v>
      </c>
      <c r="C1383">
        <v>33</v>
      </c>
      <c r="D1383">
        <f t="shared" si="21"/>
        <v>30</v>
      </c>
    </row>
    <row r="1384" spans="1:4" x14ac:dyDescent="0.35">
      <c r="A1384" t="s">
        <v>55</v>
      </c>
      <c r="B1384">
        <v>18</v>
      </c>
      <c r="C1384">
        <v>25</v>
      </c>
      <c r="D1384">
        <f t="shared" si="21"/>
        <v>21.5</v>
      </c>
    </row>
    <row r="1385" spans="1:4" x14ac:dyDescent="0.35">
      <c r="A1385" t="s">
        <v>55</v>
      </c>
      <c r="B1385">
        <v>19</v>
      </c>
      <c r="C1385">
        <v>26</v>
      </c>
      <c r="D1385">
        <f t="shared" si="21"/>
        <v>22.5</v>
      </c>
    </row>
    <row r="1386" spans="1:4" x14ac:dyDescent="0.35">
      <c r="A1386" t="s">
        <v>55</v>
      </c>
      <c r="B1386">
        <v>13</v>
      </c>
      <c r="C1386">
        <v>17</v>
      </c>
      <c r="D1386">
        <f t="shared" si="21"/>
        <v>15</v>
      </c>
    </row>
    <row r="1387" spans="1:4" x14ac:dyDescent="0.35">
      <c r="A1387" t="s">
        <v>43</v>
      </c>
      <c r="B1387">
        <v>22</v>
      </c>
      <c r="C1387">
        <v>31</v>
      </c>
      <c r="D1387">
        <f t="shared" si="21"/>
        <v>26.5</v>
      </c>
    </row>
    <row r="1388" spans="1:4" x14ac:dyDescent="0.35">
      <c r="A1388" t="s">
        <v>55</v>
      </c>
      <c r="B1388">
        <v>18</v>
      </c>
      <c r="C1388">
        <v>25</v>
      </c>
      <c r="D1388">
        <f t="shared" si="21"/>
        <v>21.5</v>
      </c>
    </row>
    <row r="1389" spans="1:4" x14ac:dyDescent="0.35">
      <c r="A1389" t="s">
        <v>55</v>
      </c>
      <c r="B1389">
        <v>24</v>
      </c>
      <c r="C1389">
        <v>29</v>
      </c>
      <c r="D1389">
        <f t="shared" si="21"/>
        <v>26.5</v>
      </c>
    </row>
    <row r="1390" spans="1:4" x14ac:dyDescent="0.35">
      <c r="A1390" t="s">
        <v>95</v>
      </c>
      <c r="B1390">
        <v>15</v>
      </c>
      <c r="C1390">
        <v>22</v>
      </c>
      <c r="D1390">
        <f t="shared" si="21"/>
        <v>18.5</v>
      </c>
    </row>
    <row r="1391" spans="1:4" x14ac:dyDescent="0.35">
      <c r="A1391" t="s">
        <v>55</v>
      </c>
      <c r="B1391">
        <v>17</v>
      </c>
      <c r="C1391">
        <v>25</v>
      </c>
      <c r="D1391">
        <f t="shared" si="21"/>
        <v>21</v>
      </c>
    </row>
    <row r="1392" spans="1:4" x14ac:dyDescent="0.35">
      <c r="A1392" t="s">
        <v>55</v>
      </c>
      <c r="B1392">
        <v>27</v>
      </c>
      <c r="C1392">
        <v>33</v>
      </c>
      <c r="D1392">
        <f t="shared" si="21"/>
        <v>30</v>
      </c>
    </row>
    <row r="1393" spans="1:4" x14ac:dyDescent="0.35">
      <c r="A1393" t="s">
        <v>55</v>
      </c>
      <c r="B1393">
        <v>18</v>
      </c>
      <c r="C1393">
        <v>25</v>
      </c>
      <c r="D1393">
        <f t="shared" si="21"/>
        <v>21.5</v>
      </c>
    </row>
    <row r="1394" spans="1:4" x14ac:dyDescent="0.35">
      <c r="A1394" t="s">
        <v>55</v>
      </c>
      <c r="B1394">
        <v>21</v>
      </c>
      <c r="C1394">
        <v>28</v>
      </c>
      <c r="D1394">
        <f t="shared" si="21"/>
        <v>24.5</v>
      </c>
    </row>
    <row r="1395" spans="1:4" x14ac:dyDescent="0.35">
      <c r="A1395" t="s">
        <v>55</v>
      </c>
      <c r="B1395">
        <v>27</v>
      </c>
      <c r="C1395">
        <v>33</v>
      </c>
      <c r="D1395">
        <f t="shared" si="21"/>
        <v>30</v>
      </c>
    </row>
    <row r="1396" spans="1:4" x14ac:dyDescent="0.35">
      <c r="A1396" t="s">
        <v>55</v>
      </c>
      <c r="B1396">
        <v>16</v>
      </c>
      <c r="C1396">
        <v>22</v>
      </c>
      <c r="D1396">
        <f t="shared" si="21"/>
        <v>19</v>
      </c>
    </row>
    <row r="1397" spans="1:4" x14ac:dyDescent="0.35">
      <c r="A1397" t="s">
        <v>43</v>
      </c>
      <c r="B1397">
        <v>19</v>
      </c>
      <c r="C1397">
        <v>28</v>
      </c>
      <c r="D1397">
        <f t="shared" si="21"/>
        <v>23.5</v>
      </c>
    </row>
    <row r="1398" spans="1:4" x14ac:dyDescent="0.35">
      <c r="A1398" t="s">
        <v>55</v>
      </c>
      <c r="B1398">
        <v>18</v>
      </c>
      <c r="C1398">
        <v>25</v>
      </c>
      <c r="D1398">
        <f t="shared" si="21"/>
        <v>21.5</v>
      </c>
    </row>
    <row r="1399" spans="1:4" x14ac:dyDescent="0.35">
      <c r="A1399" t="s">
        <v>55</v>
      </c>
      <c r="B1399">
        <v>19</v>
      </c>
      <c r="C1399">
        <v>25</v>
      </c>
      <c r="D1399">
        <f t="shared" si="21"/>
        <v>22</v>
      </c>
    </row>
    <row r="1400" spans="1:4" x14ac:dyDescent="0.35">
      <c r="A1400" t="s">
        <v>95</v>
      </c>
      <c r="B1400">
        <v>24</v>
      </c>
      <c r="C1400">
        <v>33</v>
      </c>
      <c r="D1400">
        <f t="shared" si="21"/>
        <v>28.5</v>
      </c>
    </row>
    <row r="1401" spans="1:4" x14ac:dyDescent="0.35">
      <c r="A1401" t="s">
        <v>55</v>
      </c>
      <c r="B1401">
        <v>15</v>
      </c>
      <c r="C1401">
        <v>19</v>
      </c>
      <c r="D1401">
        <f t="shared" si="21"/>
        <v>17</v>
      </c>
    </row>
    <row r="1402" spans="1:4" x14ac:dyDescent="0.35">
      <c r="A1402" t="s">
        <v>95</v>
      </c>
      <c r="B1402">
        <v>23</v>
      </c>
      <c r="C1402">
        <v>34</v>
      </c>
      <c r="D1402">
        <f t="shared" si="21"/>
        <v>28.5</v>
      </c>
    </row>
    <row r="1403" spans="1:4" x14ac:dyDescent="0.35">
      <c r="A1403" t="s">
        <v>55</v>
      </c>
      <c r="B1403">
        <v>23</v>
      </c>
      <c r="C1403">
        <v>31</v>
      </c>
      <c r="D1403">
        <f t="shared" si="21"/>
        <v>27</v>
      </c>
    </row>
    <row r="1404" spans="1:4" x14ac:dyDescent="0.35">
      <c r="A1404" t="s">
        <v>43</v>
      </c>
      <c r="B1404">
        <v>24</v>
      </c>
      <c r="C1404">
        <v>33</v>
      </c>
      <c r="D1404">
        <f t="shared" si="21"/>
        <v>28.5</v>
      </c>
    </row>
    <row r="1405" spans="1:4" x14ac:dyDescent="0.35">
      <c r="A1405" t="s">
        <v>55</v>
      </c>
      <c r="B1405">
        <v>17</v>
      </c>
      <c r="C1405">
        <v>20</v>
      </c>
      <c r="D1405">
        <f t="shared" si="21"/>
        <v>18.5</v>
      </c>
    </row>
    <row r="1406" spans="1:4" x14ac:dyDescent="0.35">
      <c r="A1406" t="s">
        <v>55</v>
      </c>
      <c r="B1406">
        <v>28</v>
      </c>
      <c r="C1406">
        <v>37</v>
      </c>
      <c r="D1406">
        <f t="shared" si="21"/>
        <v>32.5</v>
      </c>
    </row>
    <row r="1407" spans="1:4" x14ac:dyDescent="0.35">
      <c r="A1407" t="s">
        <v>55</v>
      </c>
      <c r="B1407">
        <v>26</v>
      </c>
      <c r="C1407">
        <v>33</v>
      </c>
      <c r="D1407">
        <f t="shared" si="21"/>
        <v>29.5</v>
      </c>
    </row>
    <row r="1408" spans="1:4" x14ac:dyDescent="0.35">
      <c r="A1408" t="s">
        <v>55</v>
      </c>
      <c r="B1408">
        <v>13</v>
      </c>
      <c r="C1408">
        <v>17</v>
      </c>
      <c r="D1408">
        <f t="shared" si="21"/>
        <v>15</v>
      </c>
    </row>
    <row r="1409" spans="1:4" x14ac:dyDescent="0.35">
      <c r="A1409" t="s">
        <v>55</v>
      </c>
      <c r="B1409">
        <v>22</v>
      </c>
      <c r="C1409">
        <v>33</v>
      </c>
      <c r="D1409">
        <f t="shared" si="21"/>
        <v>27.5</v>
      </c>
    </row>
    <row r="1410" spans="1:4" x14ac:dyDescent="0.35">
      <c r="A1410" t="s">
        <v>55</v>
      </c>
      <c r="B1410">
        <v>21</v>
      </c>
      <c r="C1410">
        <v>27</v>
      </c>
      <c r="D1410">
        <f t="shared" si="21"/>
        <v>24</v>
      </c>
    </row>
    <row r="1411" spans="1:4" x14ac:dyDescent="0.35">
      <c r="A1411" t="s">
        <v>55</v>
      </c>
      <c r="B1411">
        <v>19</v>
      </c>
      <c r="C1411">
        <v>27</v>
      </c>
      <c r="D1411">
        <f t="shared" ref="D1411:D1474" si="22">AVERAGE(B1411,C1411)</f>
        <v>23</v>
      </c>
    </row>
    <row r="1412" spans="1:4" x14ac:dyDescent="0.35">
      <c r="A1412" t="s">
        <v>43</v>
      </c>
      <c r="B1412">
        <v>21</v>
      </c>
      <c r="C1412">
        <v>29</v>
      </c>
      <c r="D1412">
        <f t="shared" si="22"/>
        <v>25</v>
      </c>
    </row>
    <row r="1413" spans="1:4" x14ac:dyDescent="0.35">
      <c r="A1413" t="s">
        <v>55</v>
      </c>
      <c r="B1413">
        <v>17</v>
      </c>
      <c r="C1413">
        <v>25</v>
      </c>
      <c r="D1413">
        <f t="shared" si="22"/>
        <v>21</v>
      </c>
    </row>
    <row r="1414" spans="1:4" x14ac:dyDescent="0.35">
      <c r="A1414" t="s">
        <v>55</v>
      </c>
      <c r="B1414">
        <v>21</v>
      </c>
      <c r="C1414">
        <v>29</v>
      </c>
      <c r="D1414">
        <f t="shared" si="22"/>
        <v>25</v>
      </c>
    </row>
    <row r="1415" spans="1:4" x14ac:dyDescent="0.35">
      <c r="A1415" t="s">
        <v>43</v>
      </c>
      <c r="B1415">
        <v>20</v>
      </c>
      <c r="C1415">
        <v>27</v>
      </c>
      <c r="D1415">
        <f t="shared" si="22"/>
        <v>23.5</v>
      </c>
    </row>
    <row r="1416" spans="1:4" x14ac:dyDescent="0.35">
      <c r="A1416" t="s">
        <v>55</v>
      </c>
      <c r="B1416">
        <v>18</v>
      </c>
      <c r="C1416">
        <v>25</v>
      </c>
      <c r="D1416">
        <f t="shared" si="22"/>
        <v>21.5</v>
      </c>
    </row>
    <row r="1417" spans="1:4" x14ac:dyDescent="0.35">
      <c r="A1417" t="s">
        <v>43</v>
      </c>
      <c r="B1417">
        <v>35</v>
      </c>
      <c r="C1417">
        <v>41</v>
      </c>
      <c r="D1417">
        <f t="shared" si="22"/>
        <v>38</v>
      </c>
    </row>
    <row r="1418" spans="1:4" x14ac:dyDescent="0.35">
      <c r="A1418" t="s">
        <v>55</v>
      </c>
      <c r="B1418">
        <v>15</v>
      </c>
      <c r="C1418">
        <v>18</v>
      </c>
      <c r="D1418">
        <f t="shared" si="22"/>
        <v>16.5</v>
      </c>
    </row>
    <row r="1419" spans="1:4" x14ac:dyDescent="0.35">
      <c r="A1419" t="s">
        <v>55</v>
      </c>
      <c r="B1419">
        <v>16</v>
      </c>
      <c r="C1419">
        <v>24</v>
      </c>
      <c r="D1419">
        <f t="shared" si="22"/>
        <v>20</v>
      </c>
    </row>
    <row r="1420" spans="1:4" x14ac:dyDescent="0.35">
      <c r="A1420" t="s">
        <v>43</v>
      </c>
      <c r="B1420">
        <v>23</v>
      </c>
      <c r="C1420">
        <v>30</v>
      </c>
      <c r="D1420">
        <f t="shared" si="22"/>
        <v>26.5</v>
      </c>
    </row>
    <row r="1421" spans="1:4" x14ac:dyDescent="0.35">
      <c r="A1421" t="s">
        <v>43</v>
      </c>
      <c r="B1421">
        <v>22</v>
      </c>
      <c r="C1421">
        <v>29</v>
      </c>
      <c r="D1421">
        <f t="shared" si="22"/>
        <v>25.5</v>
      </c>
    </row>
    <row r="1422" spans="1:4" x14ac:dyDescent="0.35">
      <c r="A1422" t="s">
        <v>55</v>
      </c>
      <c r="B1422">
        <v>19</v>
      </c>
      <c r="C1422">
        <v>24</v>
      </c>
      <c r="D1422">
        <f t="shared" si="22"/>
        <v>21.5</v>
      </c>
    </row>
    <row r="1423" spans="1:4" x14ac:dyDescent="0.35">
      <c r="A1423" t="s">
        <v>55</v>
      </c>
      <c r="B1423">
        <v>23</v>
      </c>
      <c r="C1423">
        <v>29</v>
      </c>
      <c r="D1423">
        <f t="shared" si="22"/>
        <v>26</v>
      </c>
    </row>
    <row r="1424" spans="1:4" x14ac:dyDescent="0.35">
      <c r="A1424" t="s">
        <v>95</v>
      </c>
      <c r="B1424">
        <v>20</v>
      </c>
      <c r="C1424">
        <v>29</v>
      </c>
      <c r="D1424">
        <f t="shared" si="22"/>
        <v>24.5</v>
      </c>
    </row>
    <row r="1425" spans="1:4" x14ac:dyDescent="0.35">
      <c r="A1425" t="s">
        <v>55</v>
      </c>
      <c r="B1425">
        <v>19</v>
      </c>
      <c r="C1425">
        <v>27</v>
      </c>
      <c r="D1425">
        <f t="shared" si="22"/>
        <v>23</v>
      </c>
    </row>
    <row r="1426" spans="1:4" x14ac:dyDescent="0.35">
      <c r="A1426" t="s">
        <v>55</v>
      </c>
      <c r="B1426">
        <v>19</v>
      </c>
      <c r="C1426">
        <v>26</v>
      </c>
      <c r="D1426">
        <f t="shared" si="22"/>
        <v>22.5</v>
      </c>
    </row>
    <row r="1427" spans="1:4" x14ac:dyDescent="0.35">
      <c r="A1427" t="s">
        <v>55</v>
      </c>
      <c r="B1427">
        <v>15</v>
      </c>
      <c r="C1427">
        <v>19</v>
      </c>
      <c r="D1427">
        <f t="shared" si="22"/>
        <v>17</v>
      </c>
    </row>
    <row r="1428" spans="1:4" x14ac:dyDescent="0.35">
      <c r="A1428" t="s">
        <v>55</v>
      </c>
      <c r="B1428">
        <v>14</v>
      </c>
      <c r="C1428">
        <v>19</v>
      </c>
      <c r="D1428">
        <f t="shared" si="22"/>
        <v>16.5</v>
      </c>
    </row>
    <row r="1429" spans="1:4" x14ac:dyDescent="0.35">
      <c r="A1429" t="s">
        <v>55</v>
      </c>
      <c r="B1429">
        <v>24</v>
      </c>
      <c r="C1429">
        <v>29</v>
      </c>
      <c r="D1429">
        <f t="shared" si="22"/>
        <v>26.5</v>
      </c>
    </row>
    <row r="1430" spans="1:4" x14ac:dyDescent="0.35">
      <c r="A1430" t="s">
        <v>55</v>
      </c>
      <c r="B1430">
        <v>13</v>
      </c>
      <c r="C1430">
        <v>17</v>
      </c>
      <c r="D1430">
        <f t="shared" si="22"/>
        <v>15</v>
      </c>
    </row>
    <row r="1431" spans="1:4" x14ac:dyDescent="0.35">
      <c r="A1431" t="s">
        <v>55</v>
      </c>
      <c r="B1431">
        <v>24</v>
      </c>
      <c r="C1431">
        <v>33</v>
      </c>
      <c r="D1431">
        <f t="shared" si="22"/>
        <v>28.5</v>
      </c>
    </row>
    <row r="1432" spans="1:4" x14ac:dyDescent="0.35">
      <c r="A1432" t="s">
        <v>95</v>
      </c>
      <c r="B1432">
        <v>16</v>
      </c>
      <c r="C1432">
        <v>22</v>
      </c>
      <c r="D1432">
        <f t="shared" si="22"/>
        <v>19</v>
      </c>
    </row>
    <row r="1433" spans="1:4" x14ac:dyDescent="0.35">
      <c r="A1433" t="s">
        <v>55</v>
      </c>
      <c r="B1433">
        <v>14</v>
      </c>
      <c r="C1433">
        <v>22</v>
      </c>
      <c r="D1433">
        <f t="shared" si="22"/>
        <v>18</v>
      </c>
    </row>
    <row r="1434" spans="1:4" x14ac:dyDescent="0.35">
      <c r="A1434" t="s">
        <v>43</v>
      </c>
      <c r="B1434">
        <v>21</v>
      </c>
      <c r="C1434">
        <v>30</v>
      </c>
      <c r="D1434">
        <f t="shared" si="22"/>
        <v>25.5</v>
      </c>
    </row>
    <row r="1435" spans="1:4" x14ac:dyDescent="0.35">
      <c r="A1435" t="s">
        <v>43</v>
      </c>
      <c r="B1435">
        <v>30</v>
      </c>
      <c r="C1435">
        <v>40</v>
      </c>
      <c r="D1435">
        <f t="shared" si="22"/>
        <v>35</v>
      </c>
    </row>
    <row r="1436" spans="1:4" x14ac:dyDescent="0.35">
      <c r="A1436" t="s">
        <v>55</v>
      </c>
      <c r="B1436">
        <v>18</v>
      </c>
      <c r="C1436">
        <v>24</v>
      </c>
      <c r="D1436">
        <f t="shared" si="22"/>
        <v>21</v>
      </c>
    </row>
    <row r="1437" spans="1:4" x14ac:dyDescent="0.35">
      <c r="A1437" t="s">
        <v>55</v>
      </c>
      <c r="B1437">
        <v>15</v>
      </c>
      <c r="C1437">
        <v>19</v>
      </c>
      <c r="D1437">
        <f t="shared" si="22"/>
        <v>17</v>
      </c>
    </row>
    <row r="1438" spans="1:4" x14ac:dyDescent="0.35">
      <c r="A1438" t="s">
        <v>55</v>
      </c>
      <c r="B1438">
        <v>19</v>
      </c>
      <c r="C1438">
        <v>26</v>
      </c>
      <c r="D1438">
        <f t="shared" si="22"/>
        <v>22.5</v>
      </c>
    </row>
    <row r="1439" spans="1:4" x14ac:dyDescent="0.35">
      <c r="A1439" t="s">
        <v>55</v>
      </c>
      <c r="B1439">
        <v>22</v>
      </c>
      <c r="C1439">
        <v>31</v>
      </c>
      <c r="D1439">
        <f t="shared" si="22"/>
        <v>26.5</v>
      </c>
    </row>
    <row r="1440" spans="1:4" x14ac:dyDescent="0.35">
      <c r="A1440" t="s">
        <v>55</v>
      </c>
      <c r="B1440">
        <v>22</v>
      </c>
      <c r="C1440">
        <v>32</v>
      </c>
      <c r="D1440">
        <f t="shared" si="22"/>
        <v>27</v>
      </c>
    </row>
    <row r="1441" spans="1:4" x14ac:dyDescent="0.35">
      <c r="A1441" t="s">
        <v>43</v>
      </c>
      <c r="B1441">
        <v>22</v>
      </c>
      <c r="C1441">
        <v>33</v>
      </c>
      <c r="D1441">
        <f t="shared" si="22"/>
        <v>27.5</v>
      </c>
    </row>
    <row r="1442" spans="1:4" x14ac:dyDescent="0.35">
      <c r="A1442" t="s">
        <v>43</v>
      </c>
      <c r="B1442">
        <v>22</v>
      </c>
      <c r="C1442">
        <v>29</v>
      </c>
      <c r="D1442">
        <f t="shared" si="22"/>
        <v>25.5</v>
      </c>
    </row>
    <row r="1443" spans="1:4" x14ac:dyDescent="0.35">
      <c r="A1443" t="s">
        <v>55</v>
      </c>
      <c r="B1443">
        <v>25</v>
      </c>
      <c r="C1443">
        <v>32</v>
      </c>
      <c r="D1443">
        <f t="shared" si="22"/>
        <v>28.5</v>
      </c>
    </row>
    <row r="1444" spans="1:4" x14ac:dyDescent="0.35">
      <c r="A1444" t="s">
        <v>43</v>
      </c>
      <c r="B1444">
        <v>30</v>
      </c>
      <c r="C1444">
        <v>38</v>
      </c>
      <c r="D1444">
        <f t="shared" si="22"/>
        <v>34</v>
      </c>
    </row>
    <row r="1445" spans="1:4" x14ac:dyDescent="0.35">
      <c r="A1445" t="s">
        <v>55</v>
      </c>
      <c r="B1445">
        <v>20</v>
      </c>
      <c r="C1445">
        <v>26</v>
      </c>
      <c r="D1445">
        <f t="shared" si="22"/>
        <v>23</v>
      </c>
    </row>
    <row r="1446" spans="1:4" x14ac:dyDescent="0.35">
      <c r="A1446" t="s">
        <v>43</v>
      </c>
      <c r="B1446">
        <v>20</v>
      </c>
      <c r="C1446">
        <v>28</v>
      </c>
      <c r="D1446">
        <f t="shared" si="22"/>
        <v>24</v>
      </c>
    </row>
    <row r="1447" spans="1:4" x14ac:dyDescent="0.35">
      <c r="A1447" t="s">
        <v>55</v>
      </c>
      <c r="B1447">
        <v>17</v>
      </c>
      <c r="C1447">
        <v>25</v>
      </c>
      <c r="D1447">
        <f t="shared" si="22"/>
        <v>21</v>
      </c>
    </row>
    <row r="1448" spans="1:4" x14ac:dyDescent="0.35">
      <c r="A1448" t="s">
        <v>55</v>
      </c>
      <c r="B1448">
        <v>18</v>
      </c>
      <c r="C1448">
        <v>23</v>
      </c>
      <c r="D1448">
        <f t="shared" si="22"/>
        <v>20.5</v>
      </c>
    </row>
    <row r="1449" spans="1:4" x14ac:dyDescent="0.35">
      <c r="A1449" t="s">
        <v>55</v>
      </c>
      <c r="B1449">
        <v>13</v>
      </c>
      <c r="C1449">
        <v>17</v>
      </c>
      <c r="D1449">
        <f t="shared" si="22"/>
        <v>15</v>
      </c>
    </row>
    <row r="1450" spans="1:4" x14ac:dyDescent="0.35">
      <c r="A1450" t="s">
        <v>43</v>
      </c>
      <c r="B1450">
        <v>22</v>
      </c>
      <c r="C1450">
        <v>31</v>
      </c>
      <c r="D1450">
        <f t="shared" si="22"/>
        <v>26.5</v>
      </c>
    </row>
    <row r="1451" spans="1:4" x14ac:dyDescent="0.35">
      <c r="A1451" t="s">
        <v>55</v>
      </c>
      <c r="B1451">
        <v>18</v>
      </c>
      <c r="C1451">
        <v>23</v>
      </c>
      <c r="D1451">
        <f t="shared" si="22"/>
        <v>20.5</v>
      </c>
    </row>
    <row r="1452" spans="1:4" x14ac:dyDescent="0.35">
      <c r="A1452" t="s">
        <v>55</v>
      </c>
      <c r="B1452">
        <v>18</v>
      </c>
      <c r="C1452">
        <v>23</v>
      </c>
      <c r="D1452">
        <f t="shared" si="22"/>
        <v>20.5</v>
      </c>
    </row>
    <row r="1453" spans="1:4" x14ac:dyDescent="0.35">
      <c r="A1453" t="s">
        <v>55</v>
      </c>
      <c r="B1453">
        <v>22</v>
      </c>
      <c r="C1453">
        <v>28</v>
      </c>
      <c r="D1453">
        <f t="shared" si="22"/>
        <v>25</v>
      </c>
    </row>
    <row r="1454" spans="1:4" x14ac:dyDescent="0.35">
      <c r="A1454" t="s">
        <v>55</v>
      </c>
      <c r="B1454">
        <v>18</v>
      </c>
      <c r="C1454">
        <v>25</v>
      </c>
      <c r="D1454">
        <f t="shared" si="22"/>
        <v>21.5</v>
      </c>
    </row>
    <row r="1455" spans="1:4" x14ac:dyDescent="0.35">
      <c r="A1455" t="s">
        <v>43</v>
      </c>
      <c r="B1455">
        <v>18</v>
      </c>
      <c r="C1455">
        <v>27</v>
      </c>
      <c r="D1455">
        <f t="shared" si="22"/>
        <v>22.5</v>
      </c>
    </row>
    <row r="1456" spans="1:4" x14ac:dyDescent="0.35">
      <c r="A1456" t="s">
        <v>55</v>
      </c>
      <c r="B1456">
        <v>20</v>
      </c>
      <c r="C1456">
        <v>29</v>
      </c>
      <c r="D1456">
        <f t="shared" si="22"/>
        <v>24.5</v>
      </c>
    </row>
    <row r="1457" spans="1:4" x14ac:dyDescent="0.35">
      <c r="A1457" t="s">
        <v>55</v>
      </c>
      <c r="B1457">
        <v>25</v>
      </c>
      <c r="C1457">
        <v>32</v>
      </c>
      <c r="D1457">
        <f t="shared" si="22"/>
        <v>28.5</v>
      </c>
    </row>
    <row r="1458" spans="1:4" x14ac:dyDescent="0.35">
      <c r="A1458" t="s">
        <v>55</v>
      </c>
      <c r="B1458">
        <v>16</v>
      </c>
      <c r="C1458">
        <v>22</v>
      </c>
      <c r="D1458">
        <f t="shared" si="22"/>
        <v>19</v>
      </c>
    </row>
    <row r="1459" spans="1:4" x14ac:dyDescent="0.35">
      <c r="A1459" t="s">
        <v>55</v>
      </c>
      <c r="B1459">
        <v>22</v>
      </c>
      <c r="C1459">
        <v>33</v>
      </c>
      <c r="D1459">
        <f t="shared" si="22"/>
        <v>27.5</v>
      </c>
    </row>
    <row r="1460" spans="1:4" x14ac:dyDescent="0.35">
      <c r="A1460" t="s">
        <v>55</v>
      </c>
      <c r="B1460">
        <v>21</v>
      </c>
      <c r="C1460">
        <v>29</v>
      </c>
      <c r="D1460">
        <f t="shared" si="22"/>
        <v>25</v>
      </c>
    </row>
    <row r="1461" spans="1:4" x14ac:dyDescent="0.35">
      <c r="A1461" t="s">
        <v>43</v>
      </c>
      <c r="B1461">
        <v>26</v>
      </c>
      <c r="C1461">
        <v>31</v>
      </c>
      <c r="D1461">
        <f t="shared" si="22"/>
        <v>28.5</v>
      </c>
    </row>
    <row r="1462" spans="1:4" x14ac:dyDescent="0.35">
      <c r="A1462" t="s">
        <v>55</v>
      </c>
      <c r="B1462">
        <v>19</v>
      </c>
      <c r="C1462">
        <v>25</v>
      </c>
      <c r="D1462">
        <f t="shared" si="22"/>
        <v>22</v>
      </c>
    </row>
    <row r="1463" spans="1:4" x14ac:dyDescent="0.35">
      <c r="A1463" t="s">
        <v>43</v>
      </c>
      <c r="B1463">
        <v>28</v>
      </c>
      <c r="C1463">
        <v>34</v>
      </c>
      <c r="D1463">
        <f t="shared" si="22"/>
        <v>31</v>
      </c>
    </row>
    <row r="1464" spans="1:4" x14ac:dyDescent="0.35">
      <c r="A1464" t="s">
        <v>55</v>
      </c>
      <c r="B1464">
        <v>19</v>
      </c>
      <c r="C1464">
        <v>26</v>
      </c>
      <c r="D1464">
        <f t="shared" si="22"/>
        <v>22.5</v>
      </c>
    </row>
    <row r="1465" spans="1:4" x14ac:dyDescent="0.35">
      <c r="A1465" t="s">
        <v>43</v>
      </c>
      <c r="B1465">
        <v>20</v>
      </c>
      <c r="C1465">
        <v>27</v>
      </c>
      <c r="D1465">
        <f t="shared" si="22"/>
        <v>23.5</v>
      </c>
    </row>
    <row r="1466" spans="1:4" x14ac:dyDescent="0.35">
      <c r="A1466" t="s">
        <v>43</v>
      </c>
      <c r="B1466">
        <v>22</v>
      </c>
      <c r="C1466">
        <v>28</v>
      </c>
      <c r="D1466">
        <f t="shared" si="22"/>
        <v>25</v>
      </c>
    </row>
    <row r="1467" spans="1:4" x14ac:dyDescent="0.35">
      <c r="A1467" t="s">
        <v>43</v>
      </c>
      <c r="B1467">
        <v>20</v>
      </c>
      <c r="C1467">
        <v>25</v>
      </c>
      <c r="D1467">
        <f t="shared" si="22"/>
        <v>22.5</v>
      </c>
    </row>
    <row r="1468" spans="1:4" x14ac:dyDescent="0.35">
      <c r="A1468" t="s">
        <v>55</v>
      </c>
      <c r="B1468">
        <v>16</v>
      </c>
      <c r="C1468">
        <v>21</v>
      </c>
      <c r="D1468">
        <f t="shared" si="22"/>
        <v>18.5</v>
      </c>
    </row>
    <row r="1469" spans="1:4" x14ac:dyDescent="0.35">
      <c r="A1469" t="s">
        <v>55</v>
      </c>
      <c r="B1469">
        <v>27</v>
      </c>
      <c r="C1469">
        <v>33</v>
      </c>
      <c r="D1469">
        <f t="shared" si="22"/>
        <v>30</v>
      </c>
    </row>
    <row r="1470" spans="1:4" x14ac:dyDescent="0.35">
      <c r="A1470" t="s">
        <v>55</v>
      </c>
      <c r="B1470">
        <v>24</v>
      </c>
      <c r="C1470">
        <v>29</v>
      </c>
      <c r="D1470">
        <f t="shared" si="22"/>
        <v>26.5</v>
      </c>
    </row>
    <row r="1471" spans="1:4" x14ac:dyDescent="0.35">
      <c r="A1471" t="s">
        <v>43</v>
      </c>
      <c r="B1471">
        <v>28</v>
      </c>
      <c r="C1471">
        <v>39</v>
      </c>
      <c r="D1471">
        <f t="shared" si="22"/>
        <v>33.5</v>
      </c>
    </row>
    <row r="1472" spans="1:4" x14ac:dyDescent="0.35">
      <c r="A1472" t="s">
        <v>55</v>
      </c>
      <c r="B1472">
        <v>22</v>
      </c>
      <c r="C1472">
        <v>33</v>
      </c>
      <c r="D1472">
        <f t="shared" si="22"/>
        <v>27.5</v>
      </c>
    </row>
    <row r="1473" spans="1:4" x14ac:dyDescent="0.35">
      <c r="A1473" t="s">
        <v>55</v>
      </c>
      <c r="B1473">
        <v>20</v>
      </c>
      <c r="C1473">
        <v>27</v>
      </c>
      <c r="D1473">
        <f t="shared" si="22"/>
        <v>23.5</v>
      </c>
    </row>
    <row r="1474" spans="1:4" x14ac:dyDescent="0.35">
      <c r="A1474" t="s">
        <v>55</v>
      </c>
      <c r="B1474">
        <v>21</v>
      </c>
      <c r="C1474">
        <v>28</v>
      </c>
      <c r="D1474">
        <f t="shared" si="22"/>
        <v>24.5</v>
      </c>
    </row>
    <row r="1475" spans="1:4" x14ac:dyDescent="0.35">
      <c r="A1475" t="s">
        <v>55</v>
      </c>
      <c r="B1475">
        <v>17</v>
      </c>
      <c r="C1475">
        <v>22</v>
      </c>
      <c r="D1475">
        <f t="shared" ref="D1475:D1538" si="23">AVERAGE(B1475,C1475)</f>
        <v>19.5</v>
      </c>
    </row>
    <row r="1476" spans="1:4" x14ac:dyDescent="0.35">
      <c r="A1476" t="s">
        <v>95</v>
      </c>
      <c r="B1476">
        <v>19</v>
      </c>
      <c r="C1476">
        <v>26</v>
      </c>
      <c r="D1476">
        <f t="shared" si="23"/>
        <v>22.5</v>
      </c>
    </row>
    <row r="1477" spans="1:4" x14ac:dyDescent="0.35">
      <c r="A1477" t="s">
        <v>55</v>
      </c>
      <c r="B1477">
        <v>17</v>
      </c>
      <c r="C1477">
        <v>23</v>
      </c>
      <c r="D1477">
        <f t="shared" si="23"/>
        <v>20</v>
      </c>
    </row>
    <row r="1478" spans="1:4" x14ac:dyDescent="0.35">
      <c r="A1478" t="s">
        <v>95</v>
      </c>
      <c r="B1478">
        <v>24</v>
      </c>
      <c r="C1478">
        <v>33</v>
      </c>
      <c r="D1478">
        <f t="shared" si="23"/>
        <v>28.5</v>
      </c>
    </row>
    <row r="1479" spans="1:4" x14ac:dyDescent="0.35">
      <c r="A1479" t="s">
        <v>43</v>
      </c>
      <c r="B1479">
        <v>24</v>
      </c>
      <c r="C1479">
        <v>34</v>
      </c>
      <c r="D1479">
        <f t="shared" si="23"/>
        <v>29</v>
      </c>
    </row>
    <row r="1480" spans="1:4" x14ac:dyDescent="0.35">
      <c r="A1480" t="s">
        <v>95</v>
      </c>
      <c r="B1480">
        <v>18</v>
      </c>
      <c r="C1480">
        <v>22</v>
      </c>
      <c r="D1480">
        <f t="shared" si="23"/>
        <v>20</v>
      </c>
    </row>
    <row r="1481" spans="1:4" x14ac:dyDescent="0.35">
      <c r="A1481" t="s">
        <v>55</v>
      </c>
      <c r="B1481">
        <v>21</v>
      </c>
      <c r="C1481">
        <v>27</v>
      </c>
      <c r="D1481">
        <f t="shared" si="23"/>
        <v>24</v>
      </c>
    </row>
    <row r="1482" spans="1:4" x14ac:dyDescent="0.35">
      <c r="A1482" t="s">
        <v>95</v>
      </c>
      <c r="B1482">
        <v>26</v>
      </c>
      <c r="C1482">
        <v>36</v>
      </c>
      <c r="D1482">
        <f t="shared" si="23"/>
        <v>31</v>
      </c>
    </row>
    <row r="1483" spans="1:4" x14ac:dyDescent="0.35">
      <c r="A1483" t="s">
        <v>55</v>
      </c>
      <c r="B1483">
        <v>18</v>
      </c>
      <c r="C1483">
        <v>22</v>
      </c>
      <c r="D1483">
        <f t="shared" si="23"/>
        <v>20</v>
      </c>
    </row>
    <row r="1484" spans="1:4" x14ac:dyDescent="0.35">
      <c r="A1484" t="s">
        <v>55</v>
      </c>
      <c r="B1484">
        <v>21</v>
      </c>
      <c r="C1484">
        <v>30</v>
      </c>
      <c r="D1484">
        <f t="shared" si="23"/>
        <v>25.5</v>
      </c>
    </row>
    <row r="1485" spans="1:4" x14ac:dyDescent="0.35">
      <c r="A1485" t="s">
        <v>55</v>
      </c>
      <c r="B1485">
        <v>21</v>
      </c>
      <c r="C1485">
        <v>28</v>
      </c>
      <c r="D1485">
        <f t="shared" si="23"/>
        <v>24.5</v>
      </c>
    </row>
    <row r="1486" spans="1:4" x14ac:dyDescent="0.35">
      <c r="A1486" t="s">
        <v>43</v>
      </c>
      <c r="B1486">
        <v>19</v>
      </c>
      <c r="C1486">
        <v>28</v>
      </c>
      <c r="D1486">
        <f t="shared" si="23"/>
        <v>23.5</v>
      </c>
    </row>
    <row r="1487" spans="1:4" x14ac:dyDescent="0.35">
      <c r="A1487" t="s">
        <v>55</v>
      </c>
      <c r="B1487">
        <v>17</v>
      </c>
      <c r="C1487">
        <v>22</v>
      </c>
      <c r="D1487">
        <f t="shared" si="23"/>
        <v>19.5</v>
      </c>
    </row>
    <row r="1488" spans="1:4" x14ac:dyDescent="0.35">
      <c r="A1488" t="s">
        <v>55</v>
      </c>
      <c r="B1488">
        <v>13</v>
      </c>
      <c r="C1488">
        <v>15</v>
      </c>
      <c r="D1488">
        <f t="shared" si="23"/>
        <v>14</v>
      </c>
    </row>
    <row r="1489" spans="1:4" x14ac:dyDescent="0.35">
      <c r="A1489" t="s">
        <v>55</v>
      </c>
      <c r="B1489">
        <v>17</v>
      </c>
      <c r="C1489">
        <v>22</v>
      </c>
      <c r="D1489">
        <f t="shared" si="23"/>
        <v>19.5</v>
      </c>
    </row>
    <row r="1490" spans="1:4" x14ac:dyDescent="0.35">
      <c r="A1490" t="s">
        <v>55</v>
      </c>
      <c r="B1490">
        <v>25</v>
      </c>
      <c r="C1490">
        <v>32</v>
      </c>
      <c r="D1490">
        <f t="shared" si="23"/>
        <v>28.5</v>
      </c>
    </row>
    <row r="1491" spans="1:4" x14ac:dyDescent="0.35">
      <c r="A1491" t="s">
        <v>55</v>
      </c>
      <c r="B1491">
        <v>15</v>
      </c>
      <c r="C1491">
        <v>19</v>
      </c>
      <c r="D1491">
        <f t="shared" si="23"/>
        <v>17</v>
      </c>
    </row>
    <row r="1492" spans="1:4" x14ac:dyDescent="0.35">
      <c r="A1492" t="s">
        <v>55</v>
      </c>
      <c r="B1492">
        <v>19</v>
      </c>
      <c r="C1492">
        <v>26</v>
      </c>
      <c r="D1492">
        <f t="shared" si="23"/>
        <v>22.5</v>
      </c>
    </row>
    <row r="1493" spans="1:4" x14ac:dyDescent="0.35">
      <c r="A1493" t="s">
        <v>43</v>
      </c>
      <c r="B1493">
        <v>24</v>
      </c>
      <c r="C1493">
        <v>31</v>
      </c>
      <c r="D1493">
        <f t="shared" si="23"/>
        <v>27.5</v>
      </c>
    </row>
    <row r="1494" spans="1:4" x14ac:dyDescent="0.35">
      <c r="A1494" t="s">
        <v>55</v>
      </c>
      <c r="B1494">
        <v>26</v>
      </c>
      <c r="C1494">
        <v>33</v>
      </c>
      <c r="D1494">
        <f t="shared" si="23"/>
        <v>29.5</v>
      </c>
    </row>
    <row r="1495" spans="1:4" x14ac:dyDescent="0.35">
      <c r="A1495" t="s">
        <v>55</v>
      </c>
      <c r="B1495">
        <v>22</v>
      </c>
      <c r="C1495">
        <v>27</v>
      </c>
      <c r="D1495">
        <f t="shared" si="23"/>
        <v>24.5</v>
      </c>
    </row>
    <row r="1496" spans="1:4" x14ac:dyDescent="0.35">
      <c r="A1496" t="s">
        <v>43</v>
      </c>
      <c r="B1496">
        <v>23</v>
      </c>
      <c r="C1496">
        <v>33</v>
      </c>
      <c r="D1496">
        <f t="shared" si="23"/>
        <v>28</v>
      </c>
    </row>
    <row r="1497" spans="1:4" x14ac:dyDescent="0.35">
      <c r="A1497" t="s">
        <v>95</v>
      </c>
      <c r="B1497">
        <v>14</v>
      </c>
      <c r="C1497">
        <v>23</v>
      </c>
      <c r="D1497">
        <f t="shared" si="23"/>
        <v>18.5</v>
      </c>
    </row>
    <row r="1498" spans="1:4" x14ac:dyDescent="0.35">
      <c r="A1498" t="s">
        <v>55</v>
      </c>
      <c r="B1498">
        <v>19</v>
      </c>
      <c r="C1498">
        <v>25</v>
      </c>
      <c r="D1498">
        <f t="shared" si="23"/>
        <v>22</v>
      </c>
    </row>
    <row r="1499" spans="1:4" x14ac:dyDescent="0.35">
      <c r="A1499" t="s">
        <v>55</v>
      </c>
      <c r="B1499">
        <v>17</v>
      </c>
      <c r="C1499">
        <v>25</v>
      </c>
      <c r="D1499">
        <f t="shared" si="23"/>
        <v>21</v>
      </c>
    </row>
    <row r="1500" spans="1:4" x14ac:dyDescent="0.35">
      <c r="A1500" t="s">
        <v>55</v>
      </c>
      <c r="B1500">
        <v>21</v>
      </c>
      <c r="C1500">
        <v>30</v>
      </c>
      <c r="D1500">
        <f t="shared" si="23"/>
        <v>25.5</v>
      </c>
    </row>
    <row r="1501" spans="1:4" x14ac:dyDescent="0.35">
      <c r="A1501" t="s">
        <v>55</v>
      </c>
      <c r="B1501">
        <v>131</v>
      </c>
      <c r="C1501">
        <v>117</v>
      </c>
      <c r="D1501">
        <f t="shared" si="23"/>
        <v>124</v>
      </c>
    </row>
    <row r="1502" spans="1:4" x14ac:dyDescent="0.35">
      <c r="A1502" t="s">
        <v>43</v>
      </c>
      <c r="B1502">
        <v>26</v>
      </c>
      <c r="C1502">
        <v>31</v>
      </c>
      <c r="D1502">
        <f t="shared" si="23"/>
        <v>28.5</v>
      </c>
    </row>
    <row r="1503" spans="1:4" x14ac:dyDescent="0.35">
      <c r="A1503" t="s">
        <v>43</v>
      </c>
      <c r="B1503">
        <v>26</v>
      </c>
      <c r="C1503">
        <v>33</v>
      </c>
      <c r="D1503">
        <f t="shared" si="23"/>
        <v>29.5</v>
      </c>
    </row>
    <row r="1504" spans="1:4" x14ac:dyDescent="0.35">
      <c r="A1504" t="s">
        <v>55</v>
      </c>
      <c r="B1504">
        <v>21</v>
      </c>
      <c r="C1504">
        <v>28</v>
      </c>
      <c r="D1504">
        <f t="shared" si="23"/>
        <v>24.5</v>
      </c>
    </row>
    <row r="1505" spans="1:4" x14ac:dyDescent="0.35">
      <c r="A1505" t="s">
        <v>55</v>
      </c>
      <c r="B1505">
        <v>18</v>
      </c>
      <c r="C1505">
        <v>24</v>
      </c>
      <c r="D1505">
        <f t="shared" si="23"/>
        <v>21</v>
      </c>
    </row>
    <row r="1506" spans="1:4" x14ac:dyDescent="0.35">
      <c r="A1506" t="s">
        <v>43</v>
      </c>
      <c r="B1506">
        <v>19</v>
      </c>
      <c r="C1506">
        <v>28</v>
      </c>
      <c r="D1506">
        <f t="shared" si="23"/>
        <v>23.5</v>
      </c>
    </row>
    <row r="1507" spans="1:4" x14ac:dyDescent="0.35">
      <c r="A1507" t="s">
        <v>55</v>
      </c>
      <c r="B1507">
        <v>131</v>
      </c>
      <c r="C1507">
        <v>117</v>
      </c>
      <c r="D1507">
        <f t="shared" si="23"/>
        <v>124</v>
      </c>
    </row>
    <row r="1508" spans="1:4" x14ac:dyDescent="0.35">
      <c r="A1508" t="s">
        <v>55</v>
      </c>
      <c r="B1508">
        <v>20</v>
      </c>
      <c r="C1508">
        <v>25</v>
      </c>
      <c r="D1508">
        <f t="shared" si="23"/>
        <v>22.5</v>
      </c>
    </row>
    <row r="1509" spans="1:4" x14ac:dyDescent="0.35">
      <c r="A1509" t="s">
        <v>55</v>
      </c>
      <c r="B1509">
        <v>18</v>
      </c>
      <c r="C1509">
        <v>27</v>
      </c>
      <c r="D1509">
        <f t="shared" si="23"/>
        <v>22.5</v>
      </c>
    </row>
    <row r="1510" spans="1:4" x14ac:dyDescent="0.35">
      <c r="A1510" t="s">
        <v>95</v>
      </c>
      <c r="B1510">
        <v>16</v>
      </c>
      <c r="C1510">
        <v>24</v>
      </c>
      <c r="D1510">
        <f t="shared" si="23"/>
        <v>20</v>
      </c>
    </row>
    <row r="1511" spans="1:4" x14ac:dyDescent="0.35">
      <c r="A1511" t="s">
        <v>55</v>
      </c>
      <c r="B1511">
        <v>13</v>
      </c>
      <c r="C1511">
        <v>19</v>
      </c>
      <c r="D1511">
        <f t="shared" si="23"/>
        <v>16</v>
      </c>
    </row>
    <row r="1512" spans="1:4" x14ac:dyDescent="0.35">
      <c r="A1512" t="s">
        <v>43</v>
      </c>
      <c r="B1512">
        <v>23</v>
      </c>
      <c r="C1512">
        <v>34</v>
      </c>
      <c r="D1512">
        <f t="shared" si="23"/>
        <v>28.5</v>
      </c>
    </row>
    <row r="1513" spans="1:4" x14ac:dyDescent="0.35">
      <c r="A1513" t="s">
        <v>55</v>
      </c>
      <c r="B1513">
        <v>23</v>
      </c>
      <c r="C1513">
        <v>29</v>
      </c>
      <c r="D1513">
        <f t="shared" si="23"/>
        <v>26</v>
      </c>
    </row>
    <row r="1514" spans="1:4" x14ac:dyDescent="0.35">
      <c r="A1514" t="s">
        <v>55</v>
      </c>
      <c r="B1514">
        <v>17</v>
      </c>
      <c r="C1514">
        <v>24</v>
      </c>
      <c r="D1514">
        <f t="shared" si="23"/>
        <v>20.5</v>
      </c>
    </row>
    <row r="1515" spans="1:4" x14ac:dyDescent="0.35">
      <c r="A1515" t="s">
        <v>43</v>
      </c>
      <c r="B1515">
        <v>20</v>
      </c>
      <c r="C1515">
        <v>31</v>
      </c>
      <c r="D1515">
        <f t="shared" si="23"/>
        <v>25.5</v>
      </c>
    </row>
    <row r="1516" spans="1:4" x14ac:dyDescent="0.35">
      <c r="A1516" t="s">
        <v>43</v>
      </c>
      <c r="B1516">
        <v>28</v>
      </c>
      <c r="C1516">
        <v>34</v>
      </c>
      <c r="D1516">
        <f t="shared" si="23"/>
        <v>31</v>
      </c>
    </row>
    <row r="1517" spans="1:4" x14ac:dyDescent="0.35">
      <c r="A1517" t="s">
        <v>43</v>
      </c>
      <c r="B1517">
        <v>30</v>
      </c>
      <c r="C1517">
        <v>38</v>
      </c>
      <c r="D1517">
        <f t="shared" si="23"/>
        <v>34</v>
      </c>
    </row>
    <row r="1518" spans="1:4" x14ac:dyDescent="0.35">
      <c r="A1518" t="s">
        <v>55</v>
      </c>
      <c r="B1518">
        <v>25</v>
      </c>
      <c r="C1518">
        <v>34</v>
      </c>
      <c r="D1518">
        <f t="shared" si="23"/>
        <v>29.5</v>
      </c>
    </row>
    <row r="1519" spans="1:4" x14ac:dyDescent="0.35">
      <c r="A1519" t="s">
        <v>43</v>
      </c>
      <c r="B1519">
        <v>26</v>
      </c>
      <c r="C1519">
        <v>34</v>
      </c>
      <c r="D1519">
        <f t="shared" si="23"/>
        <v>30</v>
      </c>
    </row>
    <row r="1520" spans="1:4" x14ac:dyDescent="0.35">
      <c r="A1520" t="s">
        <v>43</v>
      </c>
      <c r="B1520">
        <v>21</v>
      </c>
      <c r="C1520">
        <v>29</v>
      </c>
      <c r="D1520">
        <f t="shared" si="23"/>
        <v>25</v>
      </c>
    </row>
    <row r="1521" spans="1:4" x14ac:dyDescent="0.35">
      <c r="A1521" t="s">
        <v>55</v>
      </c>
      <c r="B1521">
        <v>19</v>
      </c>
      <c r="C1521">
        <v>26</v>
      </c>
      <c r="D1521">
        <f t="shared" si="23"/>
        <v>22.5</v>
      </c>
    </row>
    <row r="1522" spans="1:4" x14ac:dyDescent="0.35">
      <c r="A1522" t="s">
        <v>95</v>
      </c>
      <c r="B1522">
        <v>25</v>
      </c>
      <c r="C1522">
        <v>29</v>
      </c>
      <c r="D1522">
        <f t="shared" si="23"/>
        <v>27</v>
      </c>
    </row>
    <row r="1523" spans="1:4" x14ac:dyDescent="0.35">
      <c r="A1523" t="s">
        <v>95</v>
      </c>
      <c r="B1523">
        <v>17</v>
      </c>
      <c r="C1523">
        <v>26</v>
      </c>
      <c r="D1523">
        <f t="shared" si="23"/>
        <v>21.5</v>
      </c>
    </row>
    <row r="1524" spans="1:4" x14ac:dyDescent="0.35">
      <c r="A1524" t="s">
        <v>43</v>
      </c>
      <c r="B1524">
        <v>18</v>
      </c>
      <c r="C1524">
        <v>25</v>
      </c>
      <c r="D1524">
        <f t="shared" si="23"/>
        <v>21.5</v>
      </c>
    </row>
    <row r="1525" spans="1:4" x14ac:dyDescent="0.35">
      <c r="A1525" t="s">
        <v>43</v>
      </c>
      <c r="B1525">
        <v>20</v>
      </c>
      <c r="C1525">
        <v>27</v>
      </c>
      <c r="D1525">
        <f t="shared" si="23"/>
        <v>23.5</v>
      </c>
    </row>
    <row r="1526" spans="1:4" x14ac:dyDescent="0.35">
      <c r="A1526" t="s">
        <v>95</v>
      </c>
      <c r="B1526">
        <v>21</v>
      </c>
      <c r="C1526">
        <v>28</v>
      </c>
      <c r="D1526">
        <f t="shared" si="23"/>
        <v>24.5</v>
      </c>
    </row>
    <row r="1527" spans="1:4" x14ac:dyDescent="0.35">
      <c r="A1527" t="s">
        <v>55</v>
      </c>
      <c r="B1527">
        <v>20</v>
      </c>
      <c r="C1527">
        <v>26</v>
      </c>
      <c r="D1527">
        <f t="shared" si="23"/>
        <v>23</v>
      </c>
    </row>
    <row r="1528" spans="1:4" x14ac:dyDescent="0.35">
      <c r="A1528" t="s">
        <v>95</v>
      </c>
      <c r="B1528">
        <v>150</v>
      </c>
      <c r="C1528">
        <v>133</v>
      </c>
      <c r="D1528">
        <f t="shared" si="23"/>
        <v>141.5</v>
      </c>
    </row>
    <row r="1529" spans="1:4" x14ac:dyDescent="0.35">
      <c r="A1529" t="s">
        <v>43</v>
      </c>
      <c r="B1529">
        <v>28</v>
      </c>
      <c r="C1529">
        <v>39</v>
      </c>
      <c r="D1529">
        <f t="shared" si="23"/>
        <v>33.5</v>
      </c>
    </row>
    <row r="1530" spans="1:4" x14ac:dyDescent="0.35">
      <c r="A1530" t="s">
        <v>43</v>
      </c>
      <c r="B1530">
        <v>24</v>
      </c>
      <c r="C1530">
        <v>29</v>
      </c>
      <c r="D1530">
        <f t="shared" si="23"/>
        <v>26.5</v>
      </c>
    </row>
    <row r="1531" spans="1:4" x14ac:dyDescent="0.35">
      <c r="A1531" t="s">
        <v>55</v>
      </c>
      <c r="B1531">
        <v>22</v>
      </c>
      <c r="C1531">
        <v>27</v>
      </c>
      <c r="D1531">
        <f t="shared" si="23"/>
        <v>24.5</v>
      </c>
    </row>
    <row r="1532" spans="1:4" x14ac:dyDescent="0.35">
      <c r="A1532" t="s">
        <v>55</v>
      </c>
      <c r="B1532">
        <v>23</v>
      </c>
      <c r="C1532">
        <v>33</v>
      </c>
      <c r="D1532">
        <f t="shared" si="23"/>
        <v>28</v>
      </c>
    </row>
    <row r="1533" spans="1:4" x14ac:dyDescent="0.35">
      <c r="A1533" t="s">
        <v>55</v>
      </c>
      <c r="B1533">
        <v>21</v>
      </c>
      <c r="C1533">
        <v>27</v>
      </c>
      <c r="D1533">
        <f t="shared" si="23"/>
        <v>24</v>
      </c>
    </row>
    <row r="1534" spans="1:4" x14ac:dyDescent="0.35">
      <c r="A1534" t="s">
        <v>55</v>
      </c>
      <c r="B1534">
        <v>27</v>
      </c>
      <c r="C1534">
        <v>34</v>
      </c>
      <c r="D1534">
        <f t="shared" si="23"/>
        <v>30.5</v>
      </c>
    </row>
    <row r="1535" spans="1:4" x14ac:dyDescent="0.35">
      <c r="A1535" t="s">
        <v>55</v>
      </c>
      <c r="B1535">
        <v>19</v>
      </c>
      <c r="C1535">
        <v>24</v>
      </c>
      <c r="D1535">
        <f t="shared" si="23"/>
        <v>21.5</v>
      </c>
    </row>
    <row r="1536" spans="1:4" x14ac:dyDescent="0.35">
      <c r="A1536" t="s">
        <v>55</v>
      </c>
      <c r="B1536">
        <v>21</v>
      </c>
      <c r="C1536">
        <v>26</v>
      </c>
      <c r="D1536">
        <f t="shared" si="23"/>
        <v>23.5</v>
      </c>
    </row>
    <row r="1537" spans="1:4" x14ac:dyDescent="0.35">
      <c r="A1537" t="s">
        <v>95</v>
      </c>
      <c r="B1537">
        <v>26</v>
      </c>
      <c r="C1537">
        <v>36</v>
      </c>
      <c r="D1537">
        <f t="shared" si="23"/>
        <v>31</v>
      </c>
    </row>
    <row r="1538" spans="1:4" x14ac:dyDescent="0.35">
      <c r="A1538" t="s">
        <v>55</v>
      </c>
      <c r="B1538">
        <v>17</v>
      </c>
      <c r="C1538">
        <v>24</v>
      </c>
      <c r="D1538">
        <f t="shared" si="23"/>
        <v>20.5</v>
      </c>
    </row>
    <row r="1539" spans="1:4" x14ac:dyDescent="0.35">
      <c r="A1539" t="s">
        <v>55</v>
      </c>
      <c r="B1539">
        <v>22</v>
      </c>
      <c r="C1539">
        <v>29</v>
      </c>
      <c r="D1539">
        <f t="shared" ref="D1539:D1602" si="24">AVERAGE(B1539,C1539)</f>
        <v>25.5</v>
      </c>
    </row>
    <row r="1540" spans="1:4" x14ac:dyDescent="0.35">
      <c r="A1540" t="s">
        <v>55</v>
      </c>
      <c r="B1540">
        <v>22</v>
      </c>
      <c r="C1540">
        <v>30</v>
      </c>
      <c r="D1540">
        <f t="shared" si="24"/>
        <v>26</v>
      </c>
    </row>
    <row r="1541" spans="1:4" x14ac:dyDescent="0.35">
      <c r="A1541" t="s">
        <v>55</v>
      </c>
      <c r="B1541">
        <v>18</v>
      </c>
      <c r="C1541">
        <v>26</v>
      </c>
      <c r="D1541">
        <f t="shared" si="24"/>
        <v>22</v>
      </c>
    </row>
    <row r="1542" spans="1:4" x14ac:dyDescent="0.35">
      <c r="A1542" t="s">
        <v>43</v>
      </c>
      <c r="B1542">
        <v>23</v>
      </c>
      <c r="C1542">
        <v>30</v>
      </c>
      <c r="D1542">
        <f t="shared" si="24"/>
        <v>26.5</v>
      </c>
    </row>
    <row r="1543" spans="1:4" x14ac:dyDescent="0.35">
      <c r="A1543" t="s">
        <v>43</v>
      </c>
      <c r="B1543">
        <v>20</v>
      </c>
      <c r="C1543">
        <v>25</v>
      </c>
      <c r="D1543">
        <f t="shared" si="24"/>
        <v>22.5</v>
      </c>
    </row>
    <row r="1544" spans="1:4" x14ac:dyDescent="0.35">
      <c r="A1544" t="s">
        <v>43</v>
      </c>
      <c r="B1544">
        <v>25</v>
      </c>
      <c r="C1544">
        <v>30</v>
      </c>
      <c r="D1544">
        <f t="shared" si="24"/>
        <v>27.5</v>
      </c>
    </row>
    <row r="1545" spans="1:4" x14ac:dyDescent="0.35">
      <c r="A1545" t="s">
        <v>55</v>
      </c>
      <c r="B1545">
        <v>18</v>
      </c>
      <c r="C1545">
        <v>25</v>
      </c>
      <c r="D1545">
        <f t="shared" si="24"/>
        <v>21.5</v>
      </c>
    </row>
    <row r="1546" spans="1:4" x14ac:dyDescent="0.35">
      <c r="A1546" t="s">
        <v>43</v>
      </c>
      <c r="B1546">
        <v>20</v>
      </c>
      <c r="C1546">
        <v>27</v>
      </c>
      <c r="D1546">
        <f t="shared" si="24"/>
        <v>23.5</v>
      </c>
    </row>
    <row r="1547" spans="1:4" x14ac:dyDescent="0.35">
      <c r="A1547" t="s">
        <v>43</v>
      </c>
      <c r="B1547">
        <v>22</v>
      </c>
      <c r="C1547">
        <v>28</v>
      </c>
      <c r="D1547">
        <f t="shared" si="24"/>
        <v>25</v>
      </c>
    </row>
    <row r="1548" spans="1:4" x14ac:dyDescent="0.35">
      <c r="A1548" t="s">
        <v>55</v>
      </c>
      <c r="B1548">
        <v>18</v>
      </c>
      <c r="C1548">
        <v>25</v>
      </c>
      <c r="D1548">
        <f t="shared" si="24"/>
        <v>21.5</v>
      </c>
    </row>
    <row r="1549" spans="1:4" x14ac:dyDescent="0.35">
      <c r="A1549" t="s">
        <v>43</v>
      </c>
      <c r="B1549">
        <v>20</v>
      </c>
      <c r="C1549">
        <v>26</v>
      </c>
      <c r="D1549">
        <f t="shared" si="24"/>
        <v>23</v>
      </c>
    </row>
    <row r="1550" spans="1:4" x14ac:dyDescent="0.35">
      <c r="A1550" t="s">
        <v>55</v>
      </c>
      <c r="B1550">
        <v>18</v>
      </c>
      <c r="C1550">
        <v>25</v>
      </c>
      <c r="D1550">
        <f t="shared" si="24"/>
        <v>21.5</v>
      </c>
    </row>
    <row r="1551" spans="1:4" x14ac:dyDescent="0.35">
      <c r="A1551" t="s">
        <v>43</v>
      </c>
      <c r="B1551">
        <v>22</v>
      </c>
      <c r="C1551">
        <v>29</v>
      </c>
      <c r="D1551">
        <f t="shared" si="24"/>
        <v>25.5</v>
      </c>
    </row>
    <row r="1552" spans="1:4" x14ac:dyDescent="0.35">
      <c r="A1552" t="s">
        <v>55</v>
      </c>
      <c r="B1552">
        <v>15</v>
      </c>
      <c r="C1552">
        <v>19</v>
      </c>
      <c r="D1552">
        <f t="shared" si="24"/>
        <v>17</v>
      </c>
    </row>
    <row r="1553" spans="1:4" x14ac:dyDescent="0.35">
      <c r="A1553" t="s">
        <v>55</v>
      </c>
      <c r="B1553">
        <v>22</v>
      </c>
      <c r="C1553">
        <v>28</v>
      </c>
      <c r="D1553">
        <f t="shared" si="24"/>
        <v>25</v>
      </c>
    </row>
    <row r="1554" spans="1:4" x14ac:dyDescent="0.35">
      <c r="A1554" t="s">
        <v>43</v>
      </c>
      <c r="B1554">
        <v>23</v>
      </c>
      <c r="C1554">
        <v>29</v>
      </c>
      <c r="D1554">
        <f t="shared" si="24"/>
        <v>26</v>
      </c>
    </row>
    <row r="1555" spans="1:4" x14ac:dyDescent="0.35">
      <c r="A1555" t="s">
        <v>55</v>
      </c>
      <c r="B1555">
        <v>34</v>
      </c>
      <c r="C1555">
        <v>31</v>
      </c>
      <c r="D1555">
        <f t="shared" si="24"/>
        <v>32.5</v>
      </c>
    </row>
    <row r="1556" spans="1:4" x14ac:dyDescent="0.35">
      <c r="A1556" t="s">
        <v>55</v>
      </c>
      <c r="B1556">
        <v>20</v>
      </c>
      <c r="C1556">
        <v>26</v>
      </c>
      <c r="D1556">
        <f t="shared" si="24"/>
        <v>23</v>
      </c>
    </row>
    <row r="1557" spans="1:4" x14ac:dyDescent="0.35">
      <c r="A1557" t="s">
        <v>55</v>
      </c>
      <c r="B1557">
        <v>21</v>
      </c>
      <c r="C1557">
        <v>32</v>
      </c>
      <c r="D1557">
        <f t="shared" si="24"/>
        <v>26.5</v>
      </c>
    </row>
    <row r="1558" spans="1:4" x14ac:dyDescent="0.35">
      <c r="A1558" t="s">
        <v>55</v>
      </c>
      <c r="B1558">
        <v>24</v>
      </c>
      <c r="C1558">
        <v>32</v>
      </c>
      <c r="D1558">
        <f t="shared" si="24"/>
        <v>28</v>
      </c>
    </row>
    <row r="1559" spans="1:4" x14ac:dyDescent="0.35">
      <c r="A1559" t="s">
        <v>55</v>
      </c>
      <c r="B1559">
        <v>21</v>
      </c>
      <c r="C1559">
        <v>25</v>
      </c>
      <c r="D1559">
        <f t="shared" si="24"/>
        <v>23</v>
      </c>
    </row>
    <row r="1560" spans="1:4" x14ac:dyDescent="0.35">
      <c r="A1560" t="s">
        <v>55</v>
      </c>
      <c r="B1560">
        <v>14</v>
      </c>
      <c r="C1560">
        <v>23</v>
      </c>
      <c r="D1560">
        <f t="shared" si="24"/>
        <v>18.5</v>
      </c>
    </row>
    <row r="1561" spans="1:4" x14ac:dyDescent="0.35">
      <c r="A1561" t="s">
        <v>55</v>
      </c>
      <c r="B1561">
        <v>21</v>
      </c>
      <c r="C1561">
        <v>31</v>
      </c>
      <c r="D1561">
        <f t="shared" si="24"/>
        <v>26</v>
      </c>
    </row>
    <row r="1562" spans="1:4" x14ac:dyDescent="0.35">
      <c r="A1562" t="s">
        <v>55</v>
      </c>
      <c r="B1562">
        <v>23</v>
      </c>
      <c r="C1562">
        <v>31</v>
      </c>
      <c r="D1562">
        <f t="shared" si="24"/>
        <v>27</v>
      </c>
    </row>
    <row r="1563" spans="1:4" x14ac:dyDescent="0.35">
      <c r="A1563" t="s">
        <v>55</v>
      </c>
      <c r="B1563">
        <v>25</v>
      </c>
      <c r="C1563">
        <v>30</v>
      </c>
      <c r="D1563">
        <f t="shared" si="24"/>
        <v>27.5</v>
      </c>
    </row>
    <row r="1564" spans="1:4" x14ac:dyDescent="0.35">
      <c r="A1564" t="s">
        <v>55</v>
      </c>
      <c r="B1564">
        <v>19</v>
      </c>
      <c r="C1564">
        <v>26</v>
      </c>
      <c r="D1564">
        <f t="shared" si="24"/>
        <v>22.5</v>
      </c>
    </row>
    <row r="1565" spans="1:4" x14ac:dyDescent="0.35">
      <c r="A1565" t="s">
        <v>43</v>
      </c>
      <c r="B1565">
        <v>31</v>
      </c>
      <c r="C1565">
        <v>40</v>
      </c>
      <c r="D1565">
        <f t="shared" si="24"/>
        <v>35.5</v>
      </c>
    </row>
    <row r="1566" spans="1:4" x14ac:dyDescent="0.35">
      <c r="A1566" t="s">
        <v>55</v>
      </c>
      <c r="B1566">
        <v>19</v>
      </c>
      <c r="C1566">
        <v>25</v>
      </c>
      <c r="D1566">
        <f t="shared" si="24"/>
        <v>22</v>
      </c>
    </row>
    <row r="1567" spans="1:4" x14ac:dyDescent="0.35">
      <c r="A1567" t="s">
        <v>55</v>
      </c>
      <c r="B1567">
        <v>19</v>
      </c>
      <c r="C1567">
        <v>22</v>
      </c>
      <c r="D1567">
        <f t="shared" si="24"/>
        <v>20.5</v>
      </c>
    </row>
    <row r="1568" spans="1:4" x14ac:dyDescent="0.35">
      <c r="A1568" t="s">
        <v>55</v>
      </c>
      <c r="B1568">
        <v>15</v>
      </c>
      <c r="C1568">
        <v>18</v>
      </c>
      <c r="D1568">
        <f t="shared" si="24"/>
        <v>16.5</v>
      </c>
    </row>
    <row r="1569" spans="1:4" x14ac:dyDescent="0.35">
      <c r="A1569" t="s">
        <v>43</v>
      </c>
      <c r="B1569">
        <v>24</v>
      </c>
      <c r="C1569">
        <v>30</v>
      </c>
      <c r="D1569">
        <f t="shared" si="24"/>
        <v>27</v>
      </c>
    </row>
    <row r="1570" spans="1:4" x14ac:dyDescent="0.35">
      <c r="A1570" t="s">
        <v>95</v>
      </c>
      <c r="B1570">
        <v>19</v>
      </c>
      <c r="C1570">
        <v>26</v>
      </c>
      <c r="D1570">
        <f t="shared" si="24"/>
        <v>22.5</v>
      </c>
    </row>
    <row r="1571" spans="1:4" x14ac:dyDescent="0.35">
      <c r="A1571" t="s">
        <v>55</v>
      </c>
      <c r="B1571">
        <v>20</v>
      </c>
      <c r="C1571">
        <v>26</v>
      </c>
      <c r="D1571">
        <f t="shared" si="24"/>
        <v>23</v>
      </c>
    </row>
    <row r="1572" spans="1:4" x14ac:dyDescent="0.35">
      <c r="A1572" t="s">
        <v>55</v>
      </c>
      <c r="B1572">
        <v>18</v>
      </c>
      <c r="C1572">
        <v>26</v>
      </c>
      <c r="D1572">
        <f t="shared" si="24"/>
        <v>22</v>
      </c>
    </row>
    <row r="1573" spans="1:4" x14ac:dyDescent="0.35">
      <c r="A1573" t="s">
        <v>55</v>
      </c>
      <c r="B1573">
        <v>17</v>
      </c>
      <c r="C1573">
        <v>23</v>
      </c>
      <c r="D1573">
        <f t="shared" si="24"/>
        <v>20</v>
      </c>
    </row>
    <row r="1574" spans="1:4" x14ac:dyDescent="0.35">
      <c r="A1574" t="s">
        <v>55</v>
      </c>
      <c r="B1574">
        <v>17</v>
      </c>
      <c r="C1574">
        <v>23</v>
      </c>
      <c r="D1574">
        <f t="shared" si="24"/>
        <v>20</v>
      </c>
    </row>
    <row r="1575" spans="1:4" x14ac:dyDescent="0.35">
      <c r="A1575" t="s">
        <v>55</v>
      </c>
      <c r="B1575">
        <v>28</v>
      </c>
      <c r="C1575">
        <v>37</v>
      </c>
      <c r="D1575">
        <f t="shared" si="24"/>
        <v>32.5</v>
      </c>
    </row>
    <row r="1576" spans="1:4" x14ac:dyDescent="0.35">
      <c r="A1576" t="s">
        <v>55</v>
      </c>
      <c r="B1576">
        <v>18</v>
      </c>
      <c r="C1576">
        <v>26</v>
      </c>
      <c r="D1576">
        <f t="shared" si="24"/>
        <v>22</v>
      </c>
    </row>
    <row r="1577" spans="1:4" x14ac:dyDescent="0.35">
      <c r="A1577" t="s">
        <v>55</v>
      </c>
      <c r="B1577">
        <v>18</v>
      </c>
      <c r="C1577">
        <v>25</v>
      </c>
      <c r="D1577">
        <f t="shared" si="24"/>
        <v>21.5</v>
      </c>
    </row>
    <row r="1578" spans="1:4" x14ac:dyDescent="0.35">
      <c r="A1578" t="s">
        <v>55</v>
      </c>
      <c r="B1578">
        <v>20</v>
      </c>
      <c r="C1578">
        <v>28</v>
      </c>
      <c r="D1578">
        <f t="shared" si="24"/>
        <v>24</v>
      </c>
    </row>
    <row r="1579" spans="1:4" x14ac:dyDescent="0.35">
      <c r="A1579" t="s">
        <v>95</v>
      </c>
      <c r="B1579">
        <v>18</v>
      </c>
      <c r="C1579">
        <v>26</v>
      </c>
      <c r="D1579">
        <f t="shared" si="24"/>
        <v>22</v>
      </c>
    </row>
    <row r="1580" spans="1:4" x14ac:dyDescent="0.35">
      <c r="A1580" t="s">
        <v>55</v>
      </c>
      <c r="B1580">
        <v>12</v>
      </c>
      <c r="C1580">
        <v>14</v>
      </c>
      <c r="D1580">
        <f t="shared" si="24"/>
        <v>13</v>
      </c>
    </row>
    <row r="1581" spans="1:4" x14ac:dyDescent="0.35">
      <c r="A1581" t="s">
        <v>55</v>
      </c>
      <c r="B1581">
        <v>19</v>
      </c>
      <c r="C1581">
        <v>26</v>
      </c>
      <c r="D1581">
        <f t="shared" si="24"/>
        <v>22.5</v>
      </c>
    </row>
    <row r="1582" spans="1:4" x14ac:dyDescent="0.35">
      <c r="A1582" t="s">
        <v>55</v>
      </c>
      <c r="B1582">
        <v>17</v>
      </c>
      <c r="C1582">
        <v>22</v>
      </c>
      <c r="D1582">
        <f t="shared" si="24"/>
        <v>19.5</v>
      </c>
    </row>
    <row r="1583" spans="1:4" x14ac:dyDescent="0.35">
      <c r="A1583" t="s">
        <v>43</v>
      </c>
      <c r="B1583">
        <v>24</v>
      </c>
      <c r="C1583">
        <v>30</v>
      </c>
      <c r="D1583">
        <f t="shared" si="24"/>
        <v>27</v>
      </c>
    </row>
    <row r="1584" spans="1:4" x14ac:dyDescent="0.35">
      <c r="A1584" t="s">
        <v>55</v>
      </c>
      <c r="B1584">
        <v>19</v>
      </c>
      <c r="C1584">
        <v>27</v>
      </c>
      <c r="D1584">
        <f t="shared" si="24"/>
        <v>23</v>
      </c>
    </row>
    <row r="1585" spans="1:4" x14ac:dyDescent="0.35">
      <c r="A1585" t="s">
        <v>55</v>
      </c>
      <c r="B1585">
        <v>21</v>
      </c>
      <c r="C1585">
        <v>28</v>
      </c>
      <c r="D1585">
        <f t="shared" si="24"/>
        <v>24.5</v>
      </c>
    </row>
    <row r="1586" spans="1:4" x14ac:dyDescent="0.35">
      <c r="A1586" t="s">
        <v>55</v>
      </c>
      <c r="B1586">
        <v>17</v>
      </c>
      <c r="C1586">
        <v>26</v>
      </c>
      <c r="D1586">
        <f t="shared" si="24"/>
        <v>21.5</v>
      </c>
    </row>
    <row r="1587" spans="1:4" x14ac:dyDescent="0.35">
      <c r="A1587" t="s">
        <v>55</v>
      </c>
      <c r="B1587">
        <v>18</v>
      </c>
      <c r="C1587">
        <v>24</v>
      </c>
      <c r="D1587">
        <f t="shared" si="24"/>
        <v>21</v>
      </c>
    </row>
    <row r="1588" spans="1:4" x14ac:dyDescent="0.35">
      <c r="A1588" t="s">
        <v>55</v>
      </c>
      <c r="B1588">
        <v>27</v>
      </c>
      <c r="C1588">
        <v>33</v>
      </c>
      <c r="D1588">
        <f t="shared" si="24"/>
        <v>30</v>
      </c>
    </row>
    <row r="1589" spans="1:4" x14ac:dyDescent="0.35">
      <c r="A1589" t="s">
        <v>55</v>
      </c>
      <c r="B1589">
        <v>18</v>
      </c>
      <c r="C1589">
        <v>24</v>
      </c>
      <c r="D1589">
        <f t="shared" si="24"/>
        <v>21</v>
      </c>
    </row>
    <row r="1590" spans="1:4" x14ac:dyDescent="0.35">
      <c r="A1590" t="s">
        <v>55</v>
      </c>
      <c r="B1590">
        <v>17</v>
      </c>
      <c r="C1590">
        <v>22</v>
      </c>
      <c r="D1590">
        <f t="shared" si="24"/>
        <v>19.5</v>
      </c>
    </row>
    <row r="1591" spans="1:4" x14ac:dyDescent="0.35">
      <c r="A1591" t="s">
        <v>55</v>
      </c>
      <c r="B1591">
        <v>16</v>
      </c>
      <c r="C1591">
        <v>22</v>
      </c>
      <c r="D1591">
        <f t="shared" si="24"/>
        <v>19</v>
      </c>
    </row>
    <row r="1592" spans="1:4" x14ac:dyDescent="0.35">
      <c r="A1592" t="s">
        <v>55</v>
      </c>
      <c r="B1592">
        <v>19</v>
      </c>
      <c r="C1592">
        <v>26</v>
      </c>
      <c r="D1592">
        <f t="shared" si="24"/>
        <v>22.5</v>
      </c>
    </row>
    <row r="1593" spans="1:4" x14ac:dyDescent="0.35">
      <c r="A1593" t="s">
        <v>55</v>
      </c>
      <c r="B1593">
        <v>18</v>
      </c>
      <c r="C1593">
        <v>26</v>
      </c>
      <c r="D1593">
        <f t="shared" si="24"/>
        <v>22</v>
      </c>
    </row>
    <row r="1594" spans="1:4" x14ac:dyDescent="0.35">
      <c r="A1594" t="s">
        <v>43</v>
      </c>
      <c r="B1594">
        <v>20</v>
      </c>
      <c r="C1594">
        <v>28</v>
      </c>
      <c r="D1594">
        <f t="shared" si="24"/>
        <v>24</v>
      </c>
    </row>
    <row r="1595" spans="1:4" x14ac:dyDescent="0.35">
      <c r="A1595" t="s">
        <v>55</v>
      </c>
      <c r="B1595">
        <v>16</v>
      </c>
      <c r="C1595">
        <v>22</v>
      </c>
      <c r="D1595">
        <f t="shared" si="24"/>
        <v>19</v>
      </c>
    </row>
    <row r="1596" spans="1:4" x14ac:dyDescent="0.35">
      <c r="A1596" t="s">
        <v>55</v>
      </c>
      <c r="B1596">
        <v>21</v>
      </c>
      <c r="C1596">
        <v>28</v>
      </c>
      <c r="D1596">
        <f t="shared" si="24"/>
        <v>24.5</v>
      </c>
    </row>
    <row r="1597" spans="1:4" x14ac:dyDescent="0.35">
      <c r="A1597" t="s">
        <v>55</v>
      </c>
      <c r="B1597">
        <v>22</v>
      </c>
      <c r="C1597">
        <v>29</v>
      </c>
      <c r="D1597">
        <f t="shared" si="24"/>
        <v>25.5</v>
      </c>
    </row>
    <row r="1598" spans="1:4" x14ac:dyDescent="0.35">
      <c r="A1598" t="s">
        <v>55</v>
      </c>
      <c r="B1598">
        <v>35</v>
      </c>
      <c r="C1598">
        <v>34</v>
      </c>
      <c r="D1598">
        <f t="shared" si="24"/>
        <v>34.5</v>
      </c>
    </row>
    <row r="1599" spans="1:4" x14ac:dyDescent="0.35">
      <c r="A1599" t="s">
        <v>55</v>
      </c>
      <c r="B1599">
        <v>131</v>
      </c>
      <c r="C1599">
        <v>117</v>
      </c>
      <c r="D1599">
        <f t="shared" si="24"/>
        <v>124</v>
      </c>
    </row>
    <row r="1600" spans="1:4" x14ac:dyDescent="0.35">
      <c r="A1600" t="s">
        <v>43</v>
      </c>
      <c r="B1600">
        <v>29</v>
      </c>
      <c r="C1600">
        <v>36</v>
      </c>
      <c r="D1600">
        <f t="shared" si="24"/>
        <v>32.5</v>
      </c>
    </row>
    <row r="1601" spans="1:4" x14ac:dyDescent="0.35">
      <c r="A1601" t="s">
        <v>95</v>
      </c>
      <c r="B1601">
        <v>20</v>
      </c>
      <c r="C1601">
        <v>23</v>
      </c>
      <c r="D1601">
        <f t="shared" si="24"/>
        <v>21.5</v>
      </c>
    </row>
    <row r="1602" spans="1:4" x14ac:dyDescent="0.35">
      <c r="A1602" t="s">
        <v>43</v>
      </c>
      <c r="B1602">
        <v>21</v>
      </c>
      <c r="C1602">
        <v>30</v>
      </c>
      <c r="D1602">
        <f t="shared" si="24"/>
        <v>25.5</v>
      </c>
    </row>
    <row r="1603" spans="1:4" x14ac:dyDescent="0.35">
      <c r="A1603" t="s">
        <v>55</v>
      </c>
      <c r="B1603">
        <v>24</v>
      </c>
      <c r="C1603">
        <v>32</v>
      </c>
      <c r="D1603">
        <f t="shared" ref="D1603:D1666" si="25">AVERAGE(B1603,C1603)</f>
        <v>28</v>
      </c>
    </row>
    <row r="1604" spans="1:4" x14ac:dyDescent="0.35">
      <c r="A1604" t="s">
        <v>55</v>
      </c>
      <c r="B1604">
        <v>120</v>
      </c>
      <c r="C1604">
        <v>112</v>
      </c>
      <c r="D1604">
        <f t="shared" si="25"/>
        <v>116</v>
      </c>
    </row>
    <row r="1605" spans="1:4" x14ac:dyDescent="0.35">
      <c r="A1605" t="s">
        <v>55</v>
      </c>
      <c r="B1605">
        <v>23</v>
      </c>
      <c r="C1605">
        <v>31</v>
      </c>
      <c r="D1605">
        <f t="shared" si="25"/>
        <v>27</v>
      </c>
    </row>
    <row r="1606" spans="1:4" x14ac:dyDescent="0.35">
      <c r="A1606" t="s">
        <v>55</v>
      </c>
      <c r="B1606">
        <v>21</v>
      </c>
      <c r="C1606">
        <v>25</v>
      </c>
      <c r="D1606">
        <f t="shared" si="25"/>
        <v>23</v>
      </c>
    </row>
    <row r="1607" spans="1:4" x14ac:dyDescent="0.35">
      <c r="A1607" t="s">
        <v>55</v>
      </c>
      <c r="B1607">
        <v>27</v>
      </c>
      <c r="C1607">
        <v>33</v>
      </c>
      <c r="D1607">
        <f t="shared" si="25"/>
        <v>30</v>
      </c>
    </row>
    <row r="1608" spans="1:4" x14ac:dyDescent="0.35">
      <c r="A1608" t="s">
        <v>55</v>
      </c>
      <c r="B1608">
        <v>19</v>
      </c>
      <c r="C1608">
        <v>25</v>
      </c>
      <c r="D1608">
        <f t="shared" si="25"/>
        <v>22</v>
      </c>
    </row>
    <row r="1609" spans="1:4" x14ac:dyDescent="0.35">
      <c r="A1609" t="s">
        <v>55</v>
      </c>
      <c r="B1609">
        <v>17</v>
      </c>
      <c r="C1609">
        <v>26</v>
      </c>
      <c r="D1609">
        <f t="shared" si="25"/>
        <v>21.5</v>
      </c>
    </row>
    <row r="1610" spans="1:4" x14ac:dyDescent="0.35">
      <c r="A1610" t="s">
        <v>55</v>
      </c>
      <c r="B1610">
        <v>22</v>
      </c>
      <c r="C1610">
        <v>29</v>
      </c>
      <c r="D1610">
        <f t="shared" si="25"/>
        <v>25.5</v>
      </c>
    </row>
    <row r="1611" spans="1:4" x14ac:dyDescent="0.35">
      <c r="A1611" t="s">
        <v>95</v>
      </c>
      <c r="B1611">
        <v>25</v>
      </c>
      <c r="C1611">
        <v>29</v>
      </c>
      <c r="D1611">
        <f t="shared" si="25"/>
        <v>27</v>
      </c>
    </row>
    <row r="1612" spans="1:4" x14ac:dyDescent="0.35">
      <c r="A1612" t="s">
        <v>55</v>
      </c>
      <c r="B1612">
        <v>118</v>
      </c>
      <c r="C1612">
        <v>107</v>
      </c>
      <c r="D1612">
        <f t="shared" si="25"/>
        <v>112.5</v>
      </c>
    </row>
    <row r="1613" spans="1:4" x14ac:dyDescent="0.35">
      <c r="A1613" t="s">
        <v>43</v>
      </c>
      <c r="B1613">
        <v>30</v>
      </c>
      <c r="C1613">
        <v>40</v>
      </c>
      <c r="D1613">
        <f t="shared" si="25"/>
        <v>35</v>
      </c>
    </row>
    <row r="1614" spans="1:4" x14ac:dyDescent="0.35">
      <c r="A1614" t="s">
        <v>43</v>
      </c>
      <c r="B1614">
        <v>26</v>
      </c>
      <c r="C1614">
        <v>35</v>
      </c>
      <c r="D1614">
        <f t="shared" si="25"/>
        <v>30.5</v>
      </c>
    </row>
    <row r="1615" spans="1:4" x14ac:dyDescent="0.35">
      <c r="A1615" t="s">
        <v>43</v>
      </c>
      <c r="B1615">
        <v>30</v>
      </c>
      <c r="C1615">
        <v>38</v>
      </c>
      <c r="D1615">
        <f t="shared" si="25"/>
        <v>34</v>
      </c>
    </row>
    <row r="1616" spans="1:4" x14ac:dyDescent="0.35">
      <c r="A1616" t="s">
        <v>43</v>
      </c>
      <c r="B1616">
        <v>20</v>
      </c>
      <c r="C1616">
        <v>27</v>
      </c>
      <c r="D1616">
        <f t="shared" si="25"/>
        <v>23.5</v>
      </c>
    </row>
    <row r="1617" spans="1:4" x14ac:dyDescent="0.35">
      <c r="A1617" t="s">
        <v>43</v>
      </c>
      <c r="B1617">
        <v>28</v>
      </c>
      <c r="C1617">
        <v>39</v>
      </c>
      <c r="D1617">
        <f t="shared" si="25"/>
        <v>33.5</v>
      </c>
    </row>
    <row r="1618" spans="1:4" x14ac:dyDescent="0.35">
      <c r="A1618" t="s">
        <v>43</v>
      </c>
      <c r="B1618">
        <v>27</v>
      </c>
      <c r="C1618">
        <v>33</v>
      </c>
      <c r="D1618">
        <f t="shared" si="25"/>
        <v>30</v>
      </c>
    </row>
    <row r="1619" spans="1:4" x14ac:dyDescent="0.35">
      <c r="A1619" t="s">
        <v>43</v>
      </c>
      <c r="B1619">
        <v>24</v>
      </c>
      <c r="C1619">
        <v>31</v>
      </c>
      <c r="D1619">
        <f t="shared" si="25"/>
        <v>27.5</v>
      </c>
    </row>
    <row r="1620" spans="1:4" x14ac:dyDescent="0.35">
      <c r="A1620" t="s">
        <v>95</v>
      </c>
      <c r="B1620">
        <v>25</v>
      </c>
      <c r="C1620">
        <v>29</v>
      </c>
      <c r="D1620">
        <f t="shared" si="25"/>
        <v>27</v>
      </c>
    </row>
    <row r="1621" spans="1:4" x14ac:dyDescent="0.35">
      <c r="A1621" t="s">
        <v>43</v>
      </c>
      <c r="B1621">
        <v>16</v>
      </c>
      <c r="C1621">
        <v>23</v>
      </c>
      <c r="D1621">
        <f t="shared" si="25"/>
        <v>19.5</v>
      </c>
    </row>
    <row r="1622" spans="1:4" x14ac:dyDescent="0.35">
      <c r="A1622" t="s">
        <v>55</v>
      </c>
      <c r="B1622">
        <v>19</v>
      </c>
      <c r="C1622">
        <v>26</v>
      </c>
      <c r="D1622">
        <f t="shared" si="25"/>
        <v>22.5</v>
      </c>
    </row>
    <row r="1623" spans="1:4" x14ac:dyDescent="0.35">
      <c r="A1623" t="s">
        <v>55</v>
      </c>
      <c r="B1623">
        <v>20</v>
      </c>
      <c r="C1623">
        <v>26</v>
      </c>
      <c r="D1623">
        <f t="shared" si="25"/>
        <v>23</v>
      </c>
    </row>
    <row r="1624" spans="1:4" x14ac:dyDescent="0.35">
      <c r="A1624" t="s">
        <v>95</v>
      </c>
      <c r="B1624">
        <v>20</v>
      </c>
      <c r="C1624">
        <v>29</v>
      </c>
      <c r="D1624">
        <f t="shared" si="25"/>
        <v>24.5</v>
      </c>
    </row>
    <row r="1625" spans="1:4" x14ac:dyDescent="0.35">
      <c r="A1625" t="s">
        <v>55</v>
      </c>
      <c r="B1625">
        <v>21</v>
      </c>
      <c r="C1625">
        <v>27</v>
      </c>
      <c r="D1625">
        <f t="shared" si="25"/>
        <v>24</v>
      </c>
    </row>
    <row r="1626" spans="1:4" x14ac:dyDescent="0.35">
      <c r="A1626" t="s">
        <v>55</v>
      </c>
      <c r="B1626">
        <v>17</v>
      </c>
      <c r="C1626">
        <v>25</v>
      </c>
      <c r="D1626">
        <f t="shared" si="25"/>
        <v>21</v>
      </c>
    </row>
    <row r="1627" spans="1:4" x14ac:dyDescent="0.35">
      <c r="A1627" t="s">
        <v>43</v>
      </c>
      <c r="B1627">
        <v>18</v>
      </c>
      <c r="C1627">
        <v>27</v>
      </c>
      <c r="D1627">
        <f t="shared" si="25"/>
        <v>22.5</v>
      </c>
    </row>
    <row r="1628" spans="1:4" x14ac:dyDescent="0.35">
      <c r="A1628" t="s">
        <v>55</v>
      </c>
      <c r="B1628">
        <v>10</v>
      </c>
      <c r="C1628">
        <v>16</v>
      </c>
      <c r="D1628">
        <f t="shared" si="25"/>
        <v>13</v>
      </c>
    </row>
    <row r="1629" spans="1:4" x14ac:dyDescent="0.35">
      <c r="A1629" t="s">
        <v>55</v>
      </c>
      <c r="B1629">
        <v>16</v>
      </c>
      <c r="C1629">
        <v>22</v>
      </c>
      <c r="D1629">
        <f t="shared" si="25"/>
        <v>19</v>
      </c>
    </row>
    <row r="1630" spans="1:4" x14ac:dyDescent="0.35">
      <c r="A1630" t="s">
        <v>43</v>
      </c>
      <c r="B1630">
        <v>20</v>
      </c>
      <c r="C1630">
        <v>27</v>
      </c>
      <c r="D1630">
        <f t="shared" si="25"/>
        <v>23.5</v>
      </c>
    </row>
    <row r="1631" spans="1:4" x14ac:dyDescent="0.35">
      <c r="A1631" t="s">
        <v>95</v>
      </c>
      <c r="B1631">
        <v>18</v>
      </c>
      <c r="C1631">
        <v>26</v>
      </c>
      <c r="D1631">
        <f t="shared" si="25"/>
        <v>22</v>
      </c>
    </row>
    <row r="1632" spans="1:4" x14ac:dyDescent="0.35">
      <c r="A1632" t="s">
        <v>55</v>
      </c>
      <c r="B1632">
        <v>18</v>
      </c>
      <c r="C1632">
        <v>25</v>
      </c>
      <c r="D1632">
        <f t="shared" si="25"/>
        <v>21.5</v>
      </c>
    </row>
    <row r="1633" spans="1:4" x14ac:dyDescent="0.35">
      <c r="A1633" t="s">
        <v>55</v>
      </c>
      <c r="B1633">
        <v>14</v>
      </c>
      <c r="C1633">
        <v>21</v>
      </c>
      <c r="D1633">
        <f t="shared" si="25"/>
        <v>17.5</v>
      </c>
    </row>
    <row r="1634" spans="1:4" x14ac:dyDescent="0.35">
      <c r="A1634" t="s">
        <v>55</v>
      </c>
      <c r="B1634">
        <v>22</v>
      </c>
      <c r="C1634">
        <v>31</v>
      </c>
      <c r="D1634">
        <f t="shared" si="25"/>
        <v>26.5</v>
      </c>
    </row>
    <row r="1635" spans="1:4" x14ac:dyDescent="0.35">
      <c r="A1635" t="s">
        <v>55</v>
      </c>
      <c r="B1635">
        <v>22</v>
      </c>
      <c r="C1635">
        <v>28</v>
      </c>
      <c r="D1635">
        <f t="shared" si="25"/>
        <v>25</v>
      </c>
    </row>
    <row r="1636" spans="1:4" x14ac:dyDescent="0.35">
      <c r="A1636" t="s">
        <v>43</v>
      </c>
      <c r="B1636">
        <v>26</v>
      </c>
      <c r="C1636">
        <v>38</v>
      </c>
      <c r="D1636">
        <f t="shared" si="25"/>
        <v>32</v>
      </c>
    </row>
    <row r="1637" spans="1:4" x14ac:dyDescent="0.35">
      <c r="A1637" t="s">
        <v>55</v>
      </c>
      <c r="B1637">
        <v>27</v>
      </c>
      <c r="C1637">
        <v>33</v>
      </c>
      <c r="D1637">
        <f t="shared" si="25"/>
        <v>30</v>
      </c>
    </row>
    <row r="1638" spans="1:4" x14ac:dyDescent="0.35">
      <c r="A1638" t="s">
        <v>55</v>
      </c>
      <c r="B1638">
        <v>17</v>
      </c>
      <c r="C1638">
        <v>23</v>
      </c>
      <c r="D1638">
        <f t="shared" si="25"/>
        <v>20</v>
      </c>
    </row>
    <row r="1639" spans="1:4" x14ac:dyDescent="0.35">
      <c r="A1639" t="s">
        <v>55</v>
      </c>
      <c r="B1639">
        <v>18</v>
      </c>
      <c r="C1639">
        <v>25</v>
      </c>
      <c r="D1639">
        <f t="shared" si="25"/>
        <v>21.5</v>
      </c>
    </row>
    <row r="1640" spans="1:4" x14ac:dyDescent="0.35">
      <c r="A1640" t="s">
        <v>55</v>
      </c>
      <c r="B1640">
        <v>21</v>
      </c>
      <c r="C1640">
        <v>28</v>
      </c>
      <c r="D1640">
        <f t="shared" si="25"/>
        <v>24.5</v>
      </c>
    </row>
    <row r="1641" spans="1:4" x14ac:dyDescent="0.35">
      <c r="A1641" t="s">
        <v>55</v>
      </c>
      <c r="B1641">
        <v>17</v>
      </c>
      <c r="C1641">
        <v>23</v>
      </c>
      <c r="D1641">
        <f t="shared" si="25"/>
        <v>20</v>
      </c>
    </row>
    <row r="1642" spans="1:4" x14ac:dyDescent="0.35">
      <c r="A1642" t="s">
        <v>43</v>
      </c>
      <c r="B1642">
        <v>19</v>
      </c>
      <c r="C1642">
        <v>26</v>
      </c>
      <c r="D1642">
        <f t="shared" si="25"/>
        <v>22.5</v>
      </c>
    </row>
    <row r="1643" spans="1:4" x14ac:dyDescent="0.35">
      <c r="A1643" t="s">
        <v>55</v>
      </c>
      <c r="B1643">
        <v>19</v>
      </c>
      <c r="C1643">
        <v>23</v>
      </c>
      <c r="D1643">
        <f t="shared" si="25"/>
        <v>21</v>
      </c>
    </row>
    <row r="1644" spans="1:4" x14ac:dyDescent="0.35">
      <c r="A1644" t="s">
        <v>55</v>
      </c>
      <c r="B1644">
        <v>25</v>
      </c>
      <c r="C1644">
        <v>33</v>
      </c>
      <c r="D1644">
        <f t="shared" si="25"/>
        <v>29</v>
      </c>
    </row>
    <row r="1645" spans="1:4" x14ac:dyDescent="0.35">
      <c r="A1645" t="s">
        <v>55</v>
      </c>
      <c r="B1645">
        <v>22</v>
      </c>
      <c r="C1645">
        <v>27</v>
      </c>
      <c r="D1645">
        <f t="shared" si="25"/>
        <v>24.5</v>
      </c>
    </row>
    <row r="1646" spans="1:4" x14ac:dyDescent="0.35">
      <c r="A1646" t="s">
        <v>43</v>
      </c>
      <c r="B1646">
        <v>22</v>
      </c>
      <c r="C1646">
        <v>33</v>
      </c>
      <c r="D1646">
        <f t="shared" si="25"/>
        <v>27.5</v>
      </c>
    </row>
    <row r="1647" spans="1:4" x14ac:dyDescent="0.35">
      <c r="A1647" t="s">
        <v>43</v>
      </c>
      <c r="B1647">
        <v>25</v>
      </c>
      <c r="C1647">
        <v>30</v>
      </c>
      <c r="D1647">
        <f t="shared" si="25"/>
        <v>27.5</v>
      </c>
    </row>
    <row r="1648" spans="1:4" x14ac:dyDescent="0.35">
      <c r="A1648" t="s">
        <v>55</v>
      </c>
      <c r="B1648">
        <v>20</v>
      </c>
      <c r="C1648">
        <v>26</v>
      </c>
      <c r="D1648">
        <f t="shared" si="25"/>
        <v>23</v>
      </c>
    </row>
    <row r="1649" spans="1:4" x14ac:dyDescent="0.35">
      <c r="A1649" t="s">
        <v>55</v>
      </c>
      <c r="B1649">
        <v>25</v>
      </c>
      <c r="C1649">
        <v>32</v>
      </c>
      <c r="D1649">
        <f t="shared" si="25"/>
        <v>28.5</v>
      </c>
    </row>
    <row r="1650" spans="1:4" x14ac:dyDescent="0.35">
      <c r="A1650" t="s">
        <v>55</v>
      </c>
      <c r="B1650">
        <v>21</v>
      </c>
      <c r="C1650">
        <v>27</v>
      </c>
      <c r="D1650">
        <f t="shared" si="25"/>
        <v>24</v>
      </c>
    </row>
    <row r="1651" spans="1:4" x14ac:dyDescent="0.35">
      <c r="A1651" t="s">
        <v>55</v>
      </c>
      <c r="B1651">
        <v>18</v>
      </c>
      <c r="C1651">
        <v>26</v>
      </c>
      <c r="D1651">
        <f t="shared" si="25"/>
        <v>22</v>
      </c>
    </row>
    <row r="1652" spans="1:4" x14ac:dyDescent="0.35">
      <c r="A1652" t="s">
        <v>55</v>
      </c>
      <c r="B1652">
        <v>22</v>
      </c>
      <c r="C1652">
        <v>28</v>
      </c>
      <c r="D1652">
        <f t="shared" si="25"/>
        <v>25</v>
      </c>
    </row>
    <row r="1653" spans="1:4" x14ac:dyDescent="0.35">
      <c r="A1653" t="s">
        <v>43</v>
      </c>
      <c r="B1653">
        <v>21</v>
      </c>
      <c r="C1653">
        <v>26</v>
      </c>
      <c r="D1653">
        <f t="shared" si="25"/>
        <v>23.5</v>
      </c>
    </row>
    <row r="1654" spans="1:4" x14ac:dyDescent="0.35">
      <c r="A1654" t="s">
        <v>55</v>
      </c>
      <c r="B1654">
        <v>25</v>
      </c>
      <c r="C1654">
        <v>34</v>
      </c>
      <c r="D1654">
        <f t="shared" si="25"/>
        <v>29.5</v>
      </c>
    </row>
    <row r="1655" spans="1:4" x14ac:dyDescent="0.35">
      <c r="A1655" t="s">
        <v>43</v>
      </c>
      <c r="B1655">
        <v>31</v>
      </c>
      <c r="C1655">
        <v>40</v>
      </c>
      <c r="D1655">
        <f t="shared" si="25"/>
        <v>35.5</v>
      </c>
    </row>
    <row r="1656" spans="1:4" x14ac:dyDescent="0.35">
      <c r="A1656" t="s">
        <v>55</v>
      </c>
      <c r="B1656">
        <v>24</v>
      </c>
      <c r="C1656">
        <v>32</v>
      </c>
      <c r="D1656">
        <f t="shared" si="25"/>
        <v>28</v>
      </c>
    </row>
    <row r="1657" spans="1:4" x14ac:dyDescent="0.35">
      <c r="A1657" t="s">
        <v>43</v>
      </c>
      <c r="B1657">
        <v>22</v>
      </c>
      <c r="C1657">
        <v>30</v>
      </c>
      <c r="D1657">
        <f t="shared" si="25"/>
        <v>26</v>
      </c>
    </row>
    <row r="1658" spans="1:4" x14ac:dyDescent="0.35">
      <c r="A1658" t="s">
        <v>43</v>
      </c>
      <c r="B1658">
        <v>20</v>
      </c>
      <c r="C1658">
        <v>26</v>
      </c>
      <c r="D1658">
        <f t="shared" si="25"/>
        <v>23</v>
      </c>
    </row>
    <row r="1659" spans="1:4" x14ac:dyDescent="0.35">
      <c r="A1659" t="s">
        <v>55</v>
      </c>
      <c r="B1659">
        <v>20</v>
      </c>
      <c r="C1659">
        <v>27</v>
      </c>
      <c r="D1659">
        <f t="shared" si="25"/>
        <v>23.5</v>
      </c>
    </row>
    <row r="1660" spans="1:4" x14ac:dyDescent="0.35">
      <c r="A1660" t="s">
        <v>55</v>
      </c>
      <c r="B1660">
        <v>18</v>
      </c>
      <c r="C1660">
        <v>24</v>
      </c>
      <c r="D1660">
        <f t="shared" si="25"/>
        <v>21</v>
      </c>
    </row>
    <row r="1661" spans="1:4" x14ac:dyDescent="0.35">
      <c r="A1661" t="s">
        <v>43</v>
      </c>
      <c r="B1661">
        <v>19</v>
      </c>
      <c r="C1661">
        <v>27</v>
      </c>
      <c r="D1661">
        <f t="shared" si="25"/>
        <v>23</v>
      </c>
    </row>
    <row r="1662" spans="1:4" x14ac:dyDescent="0.35">
      <c r="A1662" t="s">
        <v>55</v>
      </c>
      <c r="B1662">
        <v>18</v>
      </c>
      <c r="C1662">
        <v>25</v>
      </c>
      <c r="D1662">
        <f t="shared" si="25"/>
        <v>21.5</v>
      </c>
    </row>
    <row r="1663" spans="1:4" x14ac:dyDescent="0.35">
      <c r="A1663" t="s">
        <v>43</v>
      </c>
      <c r="B1663">
        <v>28</v>
      </c>
      <c r="C1663">
        <v>38</v>
      </c>
      <c r="D1663">
        <f t="shared" si="25"/>
        <v>33</v>
      </c>
    </row>
    <row r="1664" spans="1:4" x14ac:dyDescent="0.35">
      <c r="A1664" t="s">
        <v>55</v>
      </c>
      <c r="B1664">
        <v>23</v>
      </c>
      <c r="C1664">
        <v>33</v>
      </c>
      <c r="D1664">
        <f t="shared" si="25"/>
        <v>28</v>
      </c>
    </row>
    <row r="1665" spans="1:4" x14ac:dyDescent="0.35">
      <c r="A1665" t="s">
        <v>55</v>
      </c>
      <c r="B1665">
        <v>19</v>
      </c>
      <c r="C1665">
        <v>24</v>
      </c>
      <c r="D1665">
        <f t="shared" si="25"/>
        <v>21.5</v>
      </c>
    </row>
    <row r="1666" spans="1:4" x14ac:dyDescent="0.35">
      <c r="A1666" t="s">
        <v>55</v>
      </c>
      <c r="B1666">
        <v>17</v>
      </c>
      <c r="C1666">
        <v>23</v>
      </c>
      <c r="D1666">
        <f t="shared" si="25"/>
        <v>20</v>
      </c>
    </row>
    <row r="1667" spans="1:4" x14ac:dyDescent="0.35">
      <c r="A1667" t="s">
        <v>55</v>
      </c>
      <c r="B1667">
        <v>24</v>
      </c>
      <c r="C1667">
        <v>30</v>
      </c>
      <c r="D1667">
        <f t="shared" ref="D1667:D1730" si="26">AVERAGE(B1667,C1667)</f>
        <v>27</v>
      </c>
    </row>
    <row r="1668" spans="1:4" x14ac:dyDescent="0.35">
      <c r="A1668" t="s">
        <v>55</v>
      </c>
      <c r="B1668">
        <v>15</v>
      </c>
      <c r="C1668">
        <v>21</v>
      </c>
      <c r="D1668">
        <f t="shared" si="26"/>
        <v>18</v>
      </c>
    </row>
    <row r="1669" spans="1:4" x14ac:dyDescent="0.35">
      <c r="A1669" t="s">
        <v>55</v>
      </c>
      <c r="B1669">
        <v>15</v>
      </c>
      <c r="C1669">
        <v>21</v>
      </c>
      <c r="D1669">
        <f t="shared" si="26"/>
        <v>18</v>
      </c>
    </row>
    <row r="1670" spans="1:4" x14ac:dyDescent="0.35">
      <c r="A1670" t="s">
        <v>55</v>
      </c>
      <c r="B1670">
        <v>25</v>
      </c>
      <c r="C1670">
        <v>34</v>
      </c>
      <c r="D1670">
        <f t="shared" si="26"/>
        <v>29.5</v>
      </c>
    </row>
    <row r="1671" spans="1:4" x14ac:dyDescent="0.35">
      <c r="A1671" t="s">
        <v>55</v>
      </c>
      <c r="B1671">
        <v>19</v>
      </c>
      <c r="C1671">
        <v>26</v>
      </c>
      <c r="D1671">
        <f t="shared" si="26"/>
        <v>22.5</v>
      </c>
    </row>
    <row r="1672" spans="1:4" x14ac:dyDescent="0.35">
      <c r="A1672" t="s">
        <v>55</v>
      </c>
      <c r="B1672">
        <v>17</v>
      </c>
      <c r="C1672">
        <v>24</v>
      </c>
      <c r="D1672">
        <f t="shared" si="26"/>
        <v>20.5</v>
      </c>
    </row>
    <row r="1673" spans="1:4" x14ac:dyDescent="0.35">
      <c r="A1673" t="s">
        <v>55</v>
      </c>
      <c r="B1673">
        <v>141</v>
      </c>
      <c r="C1673">
        <v>127</v>
      </c>
      <c r="D1673">
        <f t="shared" si="26"/>
        <v>134</v>
      </c>
    </row>
    <row r="1674" spans="1:4" x14ac:dyDescent="0.35">
      <c r="A1674" t="s">
        <v>55</v>
      </c>
      <c r="B1674">
        <v>17</v>
      </c>
      <c r="C1674">
        <v>22</v>
      </c>
      <c r="D1674">
        <f t="shared" si="26"/>
        <v>19.5</v>
      </c>
    </row>
    <row r="1675" spans="1:4" x14ac:dyDescent="0.35">
      <c r="A1675" t="s">
        <v>55</v>
      </c>
      <c r="B1675">
        <v>18</v>
      </c>
      <c r="C1675">
        <v>23</v>
      </c>
      <c r="D1675">
        <f t="shared" si="26"/>
        <v>20.5</v>
      </c>
    </row>
    <row r="1676" spans="1:4" x14ac:dyDescent="0.35">
      <c r="A1676" t="s">
        <v>55</v>
      </c>
      <c r="B1676">
        <v>17</v>
      </c>
      <c r="C1676">
        <v>24</v>
      </c>
      <c r="D1676">
        <f t="shared" si="26"/>
        <v>20.5</v>
      </c>
    </row>
    <row r="1677" spans="1:4" x14ac:dyDescent="0.35">
      <c r="A1677" t="s">
        <v>43</v>
      </c>
      <c r="B1677">
        <v>20</v>
      </c>
      <c r="C1677">
        <v>28</v>
      </c>
      <c r="D1677">
        <f t="shared" si="26"/>
        <v>24</v>
      </c>
    </row>
    <row r="1678" spans="1:4" x14ac:dyDescent="0.35">
      <c r="A1678" t="s">
        <v>55</v>
      </c>
      <c r="B1678">
        <v>15</v>
      </c>
      <c r="C1678">
        <v>18</v>
      </c>
      <c r="D1678">
        <f t="shared" si="26"/>
        <v>16.5</v>
      </c>
    </row>
    <row r="1679" spans="1:4" x14ac:dyDescent="0.35">
      <c r="A1679" t="s">
        <v>95</v>
      </c>
      <c r="B1679">
        <v>23</v>
      </c>
      <c r="C1679">
        <v>35</v>
      </c>
      <c r="D1679">
        <f t="shared" si="26"/>
        <v>29</v>
      </c>
    </row>
    <row r="1680" spans="1:4" x14ac:dyDescent="0.35">
      <c r="A1680" t="s">
        <v>55</v>
      </c>
      <c r="B1680">
        <v>17</v>
      </c>
      <c r="C1680">
        <v>22</v>
      </c>
      <c r="D1680">
        <f t="shared" si="26"/>
        <v>19.5</v>
      </c>
    </row>
    <row r="1681" spans="1:4" x14ac:dyDescent="0.35">
      <c r="A1681" t="s">
        <v>55</v>
      </c>
      <c r="B1681">
        <v>16</v>
      </c>
      <c r="C1681">
        <v>23</v>
      </c>
      <c r="D1681">
        <f t="shared" si="26"/>
        <v>19.5</v>
      </c>
    </row>
    <row r="1682" spans="1:4" x14ac:dyDescent="0.35">
      <c r="A1682" t="s">
        <v>55</v>
      </c>
      <c r="B1682">
        <v>24</v>
      </c>
      <c r="C1682">
        <v>29</v>
      </c>
      <c r="D1682">
        <f t="shared" si="26"/>
        <v>26.5</v>
      </c>
    </row>
    <row r="1683" spans="1:4" x14ac:dyDescent="0.35">
      <c r="A1683" t="s">
        <v>55</v>
      </c>
      <c r="B1683">
        <v>15</v>
      </c>
      <c r="C1683">
        <v>20</v>
      </c>
      <c r="D1683">
        <f t="shared" si="26"/>
        <v>17.5</v>
      </c>
    </row>
    <row r="1684" spans="1:4" x14ac:dyDescent="0.35">
      <c r="A1684" t="s">
        <v>55</v>
      </c>
      <c r="B1684">
        <v>24</v>
      </c>
      <c r="C1684">
        <v>29</v>
      </c>
      <c r="D1684">
        <f t="shared" si="26"/>
        <v>26.5</v>
      </c>
    </row>
    <row r="1685" spans="1:4" x14ac:dyDescent="0.35">
      <c r="A1685" t="s">
        <v>55</v>
      </c>
      <c r="B1685">
        <v>18</v>
      </c>
      <c r="C1685">
        <v>28</v>
      </c>
      <c r="D1685">
        <f t="shared" si="26"/>
        <v>23</v>
      </c>
    </row>
    <row r="1686" spans="1:4" x14ac:dyDescent="0.35">
      <c r="A1686" t="s">
        <v>55</v>
      </c>
      <c r="B1686">
        <v>20</v>
      </c>
      <c r="C1686">
        <v>28</v>
      </c>
      <c r="D1686">
        <f t="shared" si="26"/>
        <v>24</v>
      </c>
    </row>
    <row r="1687" spans="1:4" x14ac:dyDescent="0.35">
      <c r="A1687" t="s">
        <v>55</v>
      </c>
      <c r="B1687">
        <v>19</v>
      </c>
      <c r="C1687">
        <v>26</v>
      </c>
      <c r="D1687">
        <f t="shared" si="26"/>
        <v>22.5</v>
      </c>
    </row>
    <row r="1688" spans="1:4" x14ac:dyDescent="0.35">
      <c r="A1688" t="s">
        <v>55</v>
      </c>
      <c r="B1688">
        <v>17</v>
      </c>
      <c r="C1688">
        <v>27</v>
      </c>
      <c r="D1688">
        <f t="shared" si="26"/>
        <v>22</v>
      </c>
    </row>
    <row r="1689" spans="1:4" x14ac:dyDescent="0.35">
      <c r="A1689" t="s">
        <v>55</v>
      </c>
      <c r="B1689">
        <v>19</v>
      </c>
      <c r="C1689">
        <v>26</v>
      </c>
      <c r="D1689">
        <f t="shared" si="26"/>
        <v>22.5</v>
      </c>
    </row>
    <row r="1690" spans="1:4" x14ac:dyDescent="0.35">
      <c r="A1690" t="s">
        <v>55</v>
      </c>
      <c r="B1690">
        <v>19</v>
      </c>
      <c r="C1690">
        <v>26</v>
      </c>
      <c r="D1690">
        <f t="shared" si="26"/>
        <v>22.5</v>
      </c>
    </row>
    <row r="1691" spans="1:4" x14ac:dyDescent="0.35">
      <c r="A1691" t="s">
        <v>55</v>
      </c>
      <c r="B1691">
        <v>18</v>
      </c>
      <c r="C1691">
        <v>26</v>
      </c>
      <c r="D1691">
        <f t="shared" si="26"/>
        <v>22</v>
      </c>
    </row>
    <row r="1692" spans="1:4" x14ac:dyDescent="0.35">
      <c r="A1692" t="s">
        <v>43</v>
      </c>
      <c r="B1692">
        <v>22</v>
      </c>
      <c r="C1692">
        <v>29</v>
      </c>
      <c r="D1692">
        <f t="shared" si="26"/>
        <v>25.5</v>
      </c>
    </row>
    <row r="1693" spans="1:4" x14ac:dyDescent="0.35">
      <c r="A1693" t="s">
        <v>55</v>
      </c>
      <c r="B1693">
        <v>20</v>
      </c>
      <c r="C1693">
        <v>27</v>
      </c>
      <c r="D1693">
        <f t="shared" si="26"/>
        <v>23.5</v>
      </c>
    </row>
    <row r="1694" spans="1:4" x14ac:dyDescent="0.35">
      <c r="A1694" t="s">
        <v>55</v>
      </c>
      <c r="B1694">
        <v>20</v>
      </c>
      <c r="C1694">
        <v>27</v>
      </c>
      <c r="D1694">
        <f t="shared" si="26"/>
        <v>23.5</v>
      </c>
    </row>
    <row r="1695" spans="1:4" x14ac:dyDescent="0.35">
      <c r="A1695" t="s">
        <v>43</v>
      </c>
      <c r="B1695">
        <v>28</v>
      </c>
      <c r="C1695">
        <v>32</v>
      </c>
      <c r="D1695">
        <f t="shared" si="26"/>
        <v>30</v>
      </c>
    </row>
    <row r="1696" spans="1:4" x14ac:dyDescent="0.35">
      <c r="A1696" t="s">
        <v>55</v>
      </c>
      <c r="B1696">
        <v>22</v>
      </c>
      <c r="C1696">
        <v>29</v>
      </c>
      <c r="D1696">
        <f t="shared" si="26"/>
        <v>25.5</v>
      </c>
    </row>
    <row r="1697" spans="1:4" x14ac:dyDescent="0.35">
      <c r="A1697" t="s">
        <v>43</v>
      </c>
      <c r="B1697">
        <v>20</v>
      </c>
      <c r="C1697">
        <v>29</v>
      </c>
      <c r="D1697">
        <f t="shared" si="26"/>
        <v>24.5</v>
      </c>
    </row>
    <row r="1698" spans="1:4" x14ac:dyDescent="0.35">
      <c r="A1698" t="s">
        <v>55</v>
      </c>
      <c r="B1698">
        <v>131</v>
      </c>
      <c r="C1698">
        <v>117</v>
      </c>
      <c r="D1698">
        <f t="shared" si="26"/>
        <v>124</v>
      </c>
    </row>
    <row r="1699" spans="1:4" x14ac:dyDescent="0.35">
      <c r="A1699" t="s">
        <v>55</v>
      </c>
      <c r="B1699">
        <v>20</v>
      </c>
      <c r="C1699">
        <v>26</v>
      </c>
      <c r="D1699">
        <f t="shared" si="26"/>
        <v>23</v>
      </c>
    </row>
    <row r="1700" spans="1:4" x14ac:dyDescent="0.35">
      <c r="A1700" t="s">
        <v>55</v>
      </c>
      <c r="B1700">
        <v>23</v>
      </c>
      <c r="C1700">
        <v>31</v>
      </c>
      <c r="D1700">
        <f t="shared" si="26"/>
        <v>27</v>
      </c>
    </row>
    <row r="1701" spans="1:4" x14ac:dyDescent="0.35">
      <c r="A1701" t="s">
        <v>55</v>
      </c>
      <c r="B1701">
        <v>22</v>
      </c>
      <c r="C1701">
        <v>29</v>
      </c>
      <c r="D1701">
        <f t="shared" si="26"/>
        <v>25.5</v>
      </c>
    </row>
    <row r="1702" spans="1:4" x14ac:dyDescent="0.35">
      <c r="A1702" t="s">
        <v>95</v>
      </c>
      <c r="B1702">
        <v>24</v>
      </c>
      <c r="C1702">
        <v>34</v>
      </c>
      <c r="D1702">
        <f t="shared" si="26"/>
        <v>29</v>
      </c>
    </row>
    <row r="1703" spans="1:4" x14ac:dyDescent="0.35">
      <c r="A1703" t="s">
        <v>55</v>
      </c>
      <c r="B1703">
        <v>127</v>
      </c>
      <c r="C1703">
        <v>114</v>
      </c>
      <c r="D1703">
        <f t="shared" si="26"/>
        <v>120.5</v>
      </c>
    </row>
    <row r="1704" spans="1:4" x14ac:dyDescent="0.35">
      <c r="A1704" t="s">
        <v>95</v>
      </c>
      <c r="B1704">
        <v>19</v>
      </c>
      <c r="C1704">
        <v>26</v>
      </c>
      <c r="D1704">
        <f t="shared" si="26"/>
        <v>22.5</v>
      </c>
    </row>
    <row r="1705" spans="1:4" x14ac:dyDescent="0.35">
      <c r="A1705" t="s">
        <v>43</v>
      </c>
      <c r="B1705">
        <v>27</v>
      </c>
      <c r="C1705">
        <v>35</v>
      </c>
      <c r="D1705">
        <f t="shared" si="26"/>
        <v>31</v>
      </c>
    </row>
    <row r="1706" spans="1:4" x14ac:dyDescent="0.35">
      <c r="A1706" t="s">
        <v>43</v>
      </c>
      <c r="B1706">
        <v>30</v>
      </c>
      <c r="C1706">
        <v>38</v>
      </c>
      <c r="D1706">
        <f t="shared" si="26"/>
        <v>34</v>
      </c>
    </row>
    <row r="1707" spans="1:4" x14ac:dyDescent="0.35">
      <c r="A1707" t="s">
        <v>55</v>
      </c>
      <c r="B1707">
        <v>15</v>
      </c>
      <c r="C1707">
        <v>18</v>
      </c>
      <c r="D1707">
        <f t="shared" si="26"/>
        <v>16.5</v>
      </c>
    </row>
    <row r="1708" spans="1:4" x14ac:dyDescent="0.35">
      <c r="A1708" t="s">
        <v>55</v>
      </c>
      <c r="B1708">
        <v>27</v>
      </c>
      <c r="C1708">
        <v>33</v>
      </c>
      <c r="D1708">
        <f t="shared" si="26"/>
        <v>30</v>
      </c>
    </row>
    <row r="1709" spans="1:4" x14ac:dyDescent="0.35">
      <c r="A1709" t="s">
        <v>43</v>
      </c>
      <c r="B1709">
        <v>28</v>
      </c>
      <c r="C1709">
        <v>36</v>
      </c>
      <c r="D1709">
        <f t="shared" si="26"/>
        <v>32</v>
      </c>
    </row>
    <row r="1710" spans="1:4" x14ac:dyDescent="0.35">
      <c r="A1710" t="s">
        <v>55</v>
      </c>
      <c r="B1710">
        <v>27</v>
      </c>
      <c r="C1710">
        <v>33</v>
      </c>
      <c r="D1710">
        <f t="shared" si="26"/>
        <v>30</v>
      </c>
    </row>
    <row r="1711" spans="1:4" x14ac:dyDescent="0.35">
      <c r="A1711" t="s">
        <v>55</v>
      </c>
      <c r="B1711">
        <v>18</v>
      </c>
      <c r="C1711">
        <v>25</v>
      </c>
      <c r="D1711">
        <f t="shared" si="26"/>
        <v>21.5</v>
      </c>
    </row>
    <row r="1712" spans="1:4" x14ac:dyDescent="0.35">
      <c r="A1712" t="s">
        <v>55</v>
      </c>
      <c r="B1712">
        <v>14</v>
      </c>
      <c r="C1712">
        <v>19</v>
      </c>
      <c r="D1712">
        <f t="shared" si="26"/>
        <v>16.5</v>
      </c>
    </row>
    <row r="1713" spans="1:4" x14ac:dyDescent="0.35">
      <c r="A1713" t="s">
        <v>43</v>
      </c>
      <c r="B1713">
        <v>22</v>
      </c>
      <c r="C1713">
        <v>29</v>
      </c>
      <c r="D1713">
        <f t="shared" si="26"/>
        <v>25.5</v>
      </c>
    </row>
    <row r="1714" spans="1:4" x14ac:dyDescent="0.35">
      <c r="A1714" t="s">
        <v>43</v>
      </c>
      <c r="B1714">
        <v>28</v>
      </c>
      <c r="C1714">
        <v>34</v>
      </c>
      <c r="D1714">
        <f t="shared" si="26"/>
        <v>31</v>
      </c>
    </row>
    <row r="1715" spans="1:4" x14ac:dyDescent="0.35">
      <c r="A1715" t="s">
        <v>43</v>
      </c>
      <c r="B1715">
        <v>23</v>
      </c>
      <c r="C1715">
        <v>32</v>
      </c>
      <c r="D1715">
        <f t="shared" si="26"/>
        <v>27.5</v>
      </c>
    </row>
    <row r="1716" spans="1:4" x14ac:dyDescent="0.35">
      <c r="A1716" t="s">
        <v>55</v>
      </c>
      <c r="B1716">
        <v>20</v>
      </c>
      <c r="C1716">
        <v>27</v>
      </c>
      <c r="D1716">
        <f t="shared" si="26"/>
        <v>23.5</v>
      </c>
    </row>
    <row r="1717" spans="1:4" x14ac:dyDescent="0.35">
      <c r="A1717" t="s">
        <v>55</v>
      </c>
      <c r="B1717">
        <v>18</v>
      </c>
      <c r="C1717">
        <v>25</v>
      </c>
      <c r="D1717">
        <f t="shared" si="26"/>
        <v>21.5</v>
      </c>
    </row>
    <row r="1718" spans="1:4" x14ac:dyDescent="0.35">
      <c r="A1718" t="s">
        <v>43</v>
      </c>
      <c r="B1718">
        <v>22</v>
      </c>
      <c r="C1718">
        <v>31</v>
      </c>
      <c r="D1718">
        <f t="shared" si="26"/>
        <v>26.5</v>
      </c>
    </row>
    <row r="1719" spans="1:4" x14ac:dyDescent="0.35">
      <c r="A1719" t="s">
        <v>55</v>
      </c>
      <c r="B1719">
        <v>17</v>
      </c>
      <c r="C1719">
        <v>22</v>
      </c>
      <c r="D1719">
        <f t="shared" si="26"/>
        <v>19.5</v>
      </c>
    </row>
    <row r="1720" spans="1:4" x14ac:dyDescent="0.35">
      <c r="A1720" t="s">
        <v>43</v>
      </c>
      <c r="B1720">
        <v>20</v>
      </c>
      <c r="C1720">
        <v>28</v>
      </c>
      <c r="D1720">
        <f t="shared" si="26"/>
        <v>24</v>
      </c>
    </row>
    <row r="1721" spans="1:4" x14ac:dyDescent="0.35">
      <c r="A1721" t="s">
        <v>55</v>
      </c>
      <c r="B1721">
        <v>16</v>
      </c>
      <c r="C1721">
        <v>22</v>
      </c>
      <c r="D1721">
        <f t="shared" si="26"/>
        <v>19</v>
      </c>
    </row>
    <row r="1722" spans="1:4" x14ac:dyDescent="0.35">
      <c r="A1722" t="s">
        <v>43</v>
      </c>
      <c r="B1722">
        <v>25</v>
      </c>
      <c r="C1722">
        <v>36</v>
      </c>
      <c r="D1722">
        <f t="shared" si="26"/>
        <v>30.5</v>
      </c>
    </row>
    <row r="1723" spans="1:4" x14ac:dyDescent="0.35">
      <c r="A1723" t="s">
        <v>55</v>
      </c>
      <c r="B1723">
        <v>16</v>
      </c>
      <c r="C1723">
        <v>22</v>
      </c>
      <c r="D1723">
        <f t="shared" si="26"/>
        <v>19</v>
      </c>
    </row>
    <row r="1724" spans="1:4" x14ac:dyDescent="0.35">
      <c r="A1724" t="s">
        <v>55</v>
      </c>
      <c r="B1724">
        <v>17</v>
      </c>
      <c r="C1724">
        <v>22</v>
      </c>
      <c r="D1724">
        <f t="shared" si="26"/>
        <v>19.5</v>
      </c>
    </row>
    <row r="1725" spans="1:4" x14ac:dyDescent="0.35">
      <c r="A1725" t="s">
        <v>55</v>
      </c>
      <c r="B1725">
        <v>28</v>
      </c>
      <c r="C1725">
        <v>38</v>
      </c>
      <c r="D1725">
        <f t="shared" si="26"/>
        <v>33</v>
      </c>
    </row>
    <row r="1726" spans="1:4" x14ac:dyDescent="0.35">
      <c r="A1726" t="s">
        <v>55</v>
      </c>
      <c r="B1726">
        <v>17</v>
      </c>
      <c r="C1726">
        <v>20</v>
      </c>
      <c r="D1726">
        <f t="shared" si="26"/>
        <v>18.5</v>
      </c>
    </row>
    <row r="1727" spans="1:4" x14ac:dyDescent="0.35">
      <c r="A1727" t="s">
        <v>43</v>
      </c>
      <c r="B1727">
        <v>19</v>
      </c>
      <c r="C1727">
        <v>27</v>
      </c>
      <c r="D1727">
        <f t="shared" si="26"/>
        <v>23</v>
      </c>
    </row>
    <row r="1728" spans="1:4" x14ac:dyDescent="0.35">
      <c r="A1728" t="s">
        <v>55</v>
      </c>
      <c r="B1728">
        <v>20</v>
      </c>
      <c r="C1728">
        <v>24</v>
      </c>
      <c r="D1728">
        <f t="shared" si="26"/>
        <v>22</v>
      </c>
    </row>
    <row r="1729" spans="1:4" x14ac:dyDescent="0.35">
      <c r="A1729" t="s">
        <v>55</v>
      </c>
      <c r="B1729">
        <v>21</v>
      </c>
      <c r="C1729">
        <v>27</v>
      </c>
      <c r="D1729">
        <f t="shared" si="26"/>
        <v>24</v>
      </c>
    </row>
    <row r="1730" spans="1:4" x14ac:dyDescent="0.35">
      <c r="A1730" t="s">
        <v>55</v>
      </c>
      <c r="B1730">
        <v>22</v>
      </c>
      <c r="C1730">
        <v>29</v>
      </c>
      <c r="D1730">
        <f t="shared" si="26"/>
        <v>25.5</v>
      </c>
    </row>
    <row r="1731" spans="1:4" x14ac:dyDescent="0.35">
      <c r="A1731" t="s">
        <v>55</v>
      </c>
      <c r="B1731">
        <v>18</v>
      </c>
      <c r="C1731">
        <v>25</v>
      </c>
      <c r="D1731">
        <f t="shared" ref="D1731:D1794" si="27">AVERAGE(B1731,C1731)</f>
        <v>21.5</v>
      </c>
    </row>
    <row r="1732" spans="1:4" x14ac:dyDescent="0.35">
      <c r="A1732" t="s">
        <v>55</v>
      </c>
      <c r="B1732">
        <v>19</v>
      </c>
      <c r="C1732">
        <v>24</v>
      </c>
      <c r="D1732">
        <f t="shared" si="27"/>
        <v>21.5</v>
      </c>
    </row>
    <row r="1733" spans="1:4" x14ac:dyDescent="0.35">
      <c r="A1733" t="s">
        <v>55</v>
      </c>
      <c r="B1733">
        <v>27</v>
      </c>
      <c r="C1733">
        <v>33</v>
      </c>
      <c r="D1733">
        <f t="shared" si="27"/>
        <v>30</v>
      </c>
    </row>
    <row r="1734" spans="1:4" x14ac:dyDescent="0.35">
      <c r="A1734" t="s">
        <v>55</v>
      </c>
      <c r="B1734">
        <v>22</v>
      </c>
      <c r="C1734">
        <v>28</v>
      </c>
      <c r="D1734">
        <f t="shared" si="27"/>
        <v>25</v>
      </c>
    </row>
    <row r="1735" spans="1:4" x14ac:dyDescent="0.35">
      <c r="A1735" t="s">
        <v>55</v>
      </c>
      <c r="B1735">
        <v>20</v>
      </c>
      <c r="C1735">
        <v>28</v>
      </c>
      <c r="D1735">
        <f t="shared" si="27"/>
        <v>24</v>
      </c>
    </row>
    <row r="1736" spans="1:4" x14ac:dyDescent="0.35">
      <c r="A1736" t="s">
        <v>55</v>
      </c>
      <c r="B1736">
        <v>19</v>
      </c>
      <c r="C1736">
        <v>27</v>
      </c>
      <c r="D1736">
        <f t="shared" si="27"/>
        <v>23</v>
      </c>
    </row>
    <row r="1737" spans="1:4" x14ac:dyDescent="0.35">
      <c r="A1737" t="s">
        <v>55</v>
      </c>
      <c r="B1737">
        <v>21</v>
      </c>
      <c r="C1737">
        <v>27</v>
      </c>
      <c r="D1737">
        <f t="shared" si="27"/>
        <v>24</v>
      </c>
    </row>
    <row r="1738" spans="1:4" x14ac:dyDescent="0.35">
      <c r="A1738" t="s">
        <v>43</v>
      </c>
      <c r="B1738">
        <v>20</v>
      </c>
      <c r="C1738">
        <v>27</v>
      </c>
      <c r="D1738">
        <f t="shared" si="27"/>
        <v>23.5</v>
      </c>
    </row>
    <row r="1739" spans="1:4" x14ac:dyDescent="0.35">
      <c r="A1739" t="s">
        <v>95</v>
      </c>
      <c r="B1739">
        <v>14</v>
      </c>
      <c r="C1739">
        <v>20</v>
      </c>
      <c r="D1739">
        <f t="shared" si="27"/>
        <v>17</v>
      </c>
    </row>
    <row r="1740" spans="1:4" x14ac:dyDescent="0.35">
      <c r="A1740" t="s">
        <v>43</v>
      </c>
      <c r="B1740">
        <v>19</v>
      </c>
      <c r="C1740">
        <v>28</v>
      </c>
      <c r="D1740">
        <f t="shared" si="27"/>
        <v>23.5</v>
      </c>
    </row>
    <row r="1741" spans="1:4" x14ac:dyDescent="0.35">
      <c r="A1741" t="s">
        <v>43</v>
      </c>
      <c r="B1741">
        <v>17</v>
      </c>
      <c r="C1741">
        <v>24</v>
      </c>
      <c r="D1741">
        <f t="shared" si="27"/>
        <v>20.5</v>
      </c>
    </row>
    <row r="1742" spans="1:4" x14ac:dyDescent="0.35">
      <c r="A1742" t="s">
        <v>55</v>
      </c>
      <c r="B1742">
        <v>19</v>
      </c>
      <c r="C1742">
        <v>26</v>
      </c>
      <c r="D1742">
        <f t="shared" si="27"/>
        <v>22.5</v>
      </c>
    </row>
    <row r="1743" spans="1:4" x14ac:dyDescent="0.35">
      <c r="A1743" t="s">
        <v>43</v>
      </c>
      <c r="B1743">
        <v>23</v>
      </c>
      <c r="C1743">
        <v>30</v>
      </c>
      <c r="D1743">
        <f t="shared" si="27"/>
        <v>26.5</v>
      </c>
    </row>
    <row r="1744" spans="1:4" x14ac:dyDescent="0.35">
      <c r="A1744" t="s">
        <v>55</v>
      </c>
      <c r="B1744">
        <v>18</v>
      </c>
      <c r="C1744">
        <v>26</v>
      </c>
      <c r="D1744">
        <f t="shared" si="27"/>
        <v>22</v>
      </c>
    </row>
    <row r="1745" spans="1:4" x14ac:dyDescent="0.35">
      <c r="A1745" t="s">
        <v>55</v>
      </c>
      <c r="B1745">
        <v>13</v>
      </c>
      <c r="C1745">
        <v>17</v>
      </c>
      <c r="D1745">
        <f t="shared" si="27"/>
        <v>15</v>
      </c>
    </row>
    <row r="1746" spans="1:4" x14ac:dyDescent="0.35">
      <c r="A1746" t="s">
        <v>55</v>
      </c>
      <c r="B1746">
        <v>18</v>
      </c>
      <c r="C1746">
        <v>23</v>
      </c>
      <c r="D1746">
        <f t="shared" si="27"/>
        <v>20.5</v>
      </c>
    </row>
    <row r="1747" spans="1:4" x14ac:dyDescent="0.35">
      <c r="A1747" t="s">
        <v>43</v>
      </c>
      <c r="B1747">
        <v>24</v>
      </c>
      <c r="C1747">
        <v>30</v>
      </c>
      <c r="D1747">
        <f t="shared" si="27"/>
        <v>27</v>
      </c>
    </row>
    <row r="1748" spans="1:4" x14ac:dyDescent="0.35">
      <c r="A1748" t="s">
        <v>43</v>
      </c>
      <c r="B1748">
        <v>19</v>
      </c>
      <c r="C1748">
        <v>25</v>
      </c>
      <c r="D1748">
        <f t="shared" si="27"/>
        <v>22</v>
      </c>
    </row>
    <row r="1749" spans="1:4" x14ac:dyDescent="0.35">
      <c r="A1749" t="s">
        <v>43</v>
      </c>
      <c r="B1749">
        <v>23</v>
      </c>
      <c r="C1749">
        <v>33</v>
      </c>
      <c r="D1749">
        <f t="shared" si="27"/>
        <v>28</v>
      </c>
    </row>
    <row r="1750" spans="1:4" x14ac:dyDescent="0.35">
      <c r="A1750" t="s">
        <v>43</v>
      </c>
      <c r="B1750">
        <v>24</v>
      </c>
      <c r="C1750">
        <v>35</v>
      </c>
      <c r="D1750">
        <f t="shared" si="27"/>
        <v>29.5</v>
      </c>
    </row>
    <row r="1751" spans="1:4" x14ac:dyDescent="0.35">
      <c r="A1751" t="s">
        <v>43</v>
      </c>
      <c r="B1751">
        <v>30</v>
      </c>
      <c r="C1751">
        <v>38</v>
      </c>
      <c r="D1751">
        <f t="shared" si="27"/>
        <v>34</v>
      </c>
    </row>
    <row r="1752" spans="1:4" x14ac:dyDescent="0.35">
      <c r="A1752" t="s">
        <v>95</v>
      </c>
      <c r="B1752">
        <v>16</v>
      </c>
      <c r="C1752">
        <v>19</v>
      </c>
      <c r="D1752">
        <f t="shared" si="27"/>
        <v>17.5</v>
      </c>
    </row>
    <row r="1753" spans="1:4" x14ac:dyDescent="0.35">
      <c r="A1753" t="s">
        <v>43</v>
      </c>
      <c r="B1753">
        <v>20</v>
      </c>
      <c r="C1753">
        <v>28</v>
      </c>
      <c r="D1753">
        <f t="shared" si="27"/>
        <v>24</v>
      </c>
    </row>
    <row r="1754" spans="1:4" x14ac:dyDescent="0.35">
      <c r="A1754" t="s">
        <v>43</v>
      </c>
      <c r="B1754">
        <v>26</v>
      </c>
      <c r="C1754">
        <v>31</v>
      </c>
      <c r="D1754">
        <f t="shared" si="27"/>
        <v>28.5</v>
      </c>
    </row>
    <row r="1755" spans="1:4" x14ac:dyDescent="0.35">
      <c r="A1755" t="s">
        <v>55</v>
      </c>
      <c r="B1755">
        <v>19</v>
      </c>
      <c r="C1755">
        <v>26</v>
      </c>
      <c r="D1755">
        <f t="shared" si="27"/>
        <v>22.5</v>
      </c>
    </row>
    <row r="1756" spans="1:4" x14ac:dyDescent="0.35">
      <c r="A1756" t="s">
        <v>95</v>
      </c>
      <c r="B1756">
        <v>26</v>
      </c>
      <c r="C1756">
        <v>36</v>
      </c>
      <c r="D1756">
        <f t="shared" si="27"/>
        <v>31</v>
      </c>
    </row>
    <row r="1757" spans="1:4" x14ac:dyDescent="0.35">
      <c r="A1757" t="s">
        <v>55</v>
      </c>
      <c r="B1757">
        <v>14</v>
      </c>
      <c r="C1757">
        <v>22</v>
      </c>
      <c r="D1757">
        <f t="shared" si="27"/>
        <v>18</v>
      </c>
    </row>
    <row r="1758" spans="1:4" x14ac:dyDescent="0.35">
      <c r="A1758" t="s">
        <v>55</v>
      </c>
      <c r="B1758">
        <v>18</v>
      </c>
      <c r="C1758">
        <v>25</v>
      </c>
      <c r="D1758">
        <f t="shared" si="27"/>
        <v>21.5</v>
      </c>
    </row>
    <row r="1759" spans="1:4" x14ac:dyDescent="0.35">
      <c r="A1759" t="s">
        <v>55</v>
      </c>
      <c r="B1759">
        <v>20</v>
      </c>
      <c r="C1759">
        <v>26</v>
      </c>
      <c r="D1759">
        <f t="shared" si="27"/>
        <v>23</v>
      </c>
    </row>
    <row r="1760" spans="1:4" x14ac:dyDescent="0.35">
      <c r="A1760" t="s">
        <v>55</v>
      </c>
      <c r="B1760">
        <v>18</v>
      </c>
      <c r="C1760">
        <v>25</v>
      </c>
      <c r="D1760">
        <f t="shared" si="27"/>
        <v>21.5</v>
      </c>
    </row>
    <row r="1761" spans="1:4" x14ac:dyDescent="0.35">
      <c r="A1761" t="s">
        <v>55</v>
      </c>
      <c r="B1761">
        <v>21</v>
      </c>
      <c r="C1761">
        <v>29</v>
      </c>
      <c r="D1761">
        <f t="shared" si="27"/>
        <v>25</v>
      </c>
    </row>
    <row r="1762" spans="1:4" x14ac:dyDescent="0.35">
      <c r="A1762" t="s">
        <v>55</v>
      </c>
      <c r="B1762">
        <v>20</v>
      </c>
      <c r="C1762">
        <v>25</v>
      </c>
      <c r="D1762">
        <f t="shared" si="27"/>
        <v>22.5</v>
      </c>
    </row>
    <row r="1763" spans="1:4" x14ac:dyDescent="0.35">
      <c r="A1763" t="s">
        <v>55</v>
      </c>
      <c r="B1763">
        <v>29</v>
      </c>
      <c r="C1763">
        <v>27</v>
      </c>
      <c r="D1763">
        <f t="shared" si="27"/>
        <v>28</v>
      </c>
    </row>
    <row r="1764" spans="1:4" x14ac:dyDescent="0.35">
      <c r="A1764" t="s">
        <v>55</v>
      </c>
      <c r="B1764">
        <v>18</v>
      </c>
      <c r="C1764">
        <v>24</v>
      </c>
      <c r="D1764">
        <f t="shared" si="27"/>
        <v>21</v>
      </c>
    </row>
    <row r="1765" spans="1:4" x14ac:dyDescent="0.35">
      <c r="A1765" t="s">
        <v>43</v>
      </c>
      <c r="B1765">
        <v>20</v>
      </c>
      <c r="C1765">
        <v>27</v>
      </c>
      <c r="D1765">
        <f t="shared" si="27"/>
        <v>23.5</v>
      </c>
    </row>
    <row r="1766" spans="1:4" x14ac:dyDescent="0.35">
      <c r="A1766" t="s">
        <v>55</v>
      </c>
      <c r="B1766">
        <v>23</v>
      </c>
      <c r="C1766">
        <v>28</v>
      </c>
      <c r="D1766">
        <f t="shared" si="27"/>
        <v>25.5</v>
      </c>
    </row>
    <row r="1767" spans="1:4" x14ac:dyDescent="0.35">
      <c r="A1767" t="s">
        <v>55</v>
      </c>
      <c r="B1767">
        <v>22</v>
      </c>
      <c r="C1767">
        <v>28</v>
      </c>
      <c r="D1767">
        <f t="shared" si="27"/>
        <v>25</v>
      </c>
    </row>
    <row r="1768" spans="1:4" x14ac:dyDescent="0.35">
      <c r="A1768" t="s">
        <v>55</v>
      </c>
      <c r="B1768">
        <v>19</v>
      </c>
      <c r="C1768">
        <v>22</v>
      </c>
      <c r="D1768">
        <f t="shared" si="27"/>
        <v>20.5</v>
      </c>
    </row>
    <row r="1769" spans="1:4" x14ac:dyDescent="0.35">
      <c r="A1769" t="s">
        <v>55</v>
      </c>
      <c r="B1769">
        <v>22</v>
      </c>
      <c r="C1769">
        <v>28</v>
      </c>
      <c r="D1769">
        <f t="shared" si="27"/>
        <v>25</v>
      </c>
    </row>
    <row r="1770" spans="1:4" x14ac:dyDescent="0.35">
      <c r="A1770" t="s">
        <v>55</v>
      </c>
      <c r="B1770">
        <v>24</v>
      </c>
      <c r="C1770">
        <v>29</v>
      </c>
      <c r="D1770">
        <f t="shared" si="27"/>
        <v>26.5</v>
      </c>
    </row>
    <row r="1771" spans="1:4" x14ac:dyDescent="0.35">
      <c r="A1771" t="s">
        <v>55</v>
      </c>
      <c r="B1771">
        <v>19</v>
      </c>
      <c r="C1771">
        <v>24</v>
      </c>
      <c r="D1771">
        <f t="shared" si="27"/>
        <v>21.5</v>
      </c>
    </row>
    <row r="1772" spans="1:4" x14ac:dyDescent="0.35">
      <c r="A1772" t="s">
        <v>55</v>
      </c>
      <c r="B1772">
        <v>12</v>
      </c>
      <c r="C1772">
        <v>17</v>
      </c>
      <c r="D1772">
        <f t="shared" si="27"/>
        <v>14.5</v>
      </c>
    </row>
    <row r="1773" spans="1:4" x14ac:dyDescent="0.35">
      <c r="A1773" t="s">
        <v>55</v>
      </c>
      <c r="B1773">
        <v>21</v>
      </c>
      <c r="C1773">
        <v>29</v>
      </c>
      <c r="D1773">
        <f t="shared" si="27"/>
        <v>25</v>
      </c>
    </row>
    <row r="1774" spans="1:4" x14ac:dyDescent="0.35">
      <c r="A1774" t="s">
        <v>55</v>
      </c>
      <c r="B1774">
        <v>15</v>
      </c>
      <c r="C1774">
        <v>18</v>
      </c>
      <c r="D1774">
        <f t="shared" si="27"/>
        <v>16.5</v>
      </c>
    </row>
    <row r="1775" spans="1:4" x14ac:dyDescent="0.35">
      <c r="A1775" t="s">
        <v>55</v>
      </c>
      <c r="B1775">
        <v>21</v>
      </c>
      <c r="C1775">
        <v>27</v>
      </c>
      <c r="D1775">
        <f t="shared" si="27"/>
        <v>24</v>
      </c>
    </row>
    <row r="1776" spans="1:4" x14ac:dyDescent="0.35">
      <c r="A1776" t="s">
        <v>55</v>
      </c>
      <c r="B1776">
        <v>19</v>
      </c>
      <c r="C1776">
        <v>26</v>
      </c>
      <c r="D1776">
        <f t="shared" si="27"/>
        <v>22.5</v>
      </c>
    </row>
    <row r="1777" spans="1:4" x14ac:dyDescent="0.35">
      <c r="A1777" t="s">
        <v>55</v>
      </c>
      <c r="B1777">
        <v>23</v>
      </c>
      <c r="C1777">
        <v>31</v>
      </c>
      <c r="D1777">
        <f t="shared" si="27"/>
        <v>27</v>
      </c>
    </row>
    <row r="1778" spans="1:4" x14ac:dyDescent="0.35">
      <c r="A1778" t="s">
        <v>55</v>
      </c>
      <c r="B1778">
        <v>20</v>
      </c>
      <c r="C1778">
        <v>25</v>
      </c>
      <c r="D1778">
        <f t="shared" si="27"/>
        <v>22.5</v>
      </c>
    </row>
    <row r="1779" spans="1:4" x14ac:dyDescent="0.35">
      <c r="A1779" t="s">
        <v>55</v>
      </c>
      <c r="B1779">
        <v>20</v>
      </c>
      <c r="C1779">
        <v>27</v>
      </c>
      <c r="D1779">
        <f t="shared" si="27"/>
        <v>23.5</v>
      </c>
    </row>
    <row r="1780" spans="1:4" x14ac:dyDescent="0.35">
      <c r="A1780" t="s">
        <v>43</v>
      </c>
      <c r="B1780">
        <v>28</v>
      </c>
      <c r="C1780">
        <v>39</v>
      </c>
      <c r="D1780">
        <f t="shared" si="27"/>
        <v>33.5</v>
      </c>
    </row>
    <row r="1781" spans="1:4" x14ac:dyDescent="0.35">
      <c r="A1781" t="s">
        <v>55</v>
      </c>
      <c r="B1781">
        <v>25</v>
      </c>
      <c r="C1781">
        <v>34</v>
      </c>
      <c r="D1781">
        <f t="shared" si="27"/>
        <v>29.5</v>
      </c>
    </row>
    <row r="1782" spans="1:4" x14ac:dyDescent="0.35">
      <c r="A1782" t="s">
        <v>55</v>
      </c>
      <c r="B1782">
        <v>127</v>
      </c>
      <c r="C1782">
        <v>114</v>
      </c>
      <c r="D1782">
        <f t="shared" si="27"/>
        <v>120.5</v>
      </c>
    </row>
    <row r="1783" spans="1:4" x14ac:dyDescent="0.35">
      <c r="A1783" t="s">
        <v>55</v>
      </c>
      <c r="B1783">
        <v>17</v>
      </c>
      <c r="C1783">
        <v>24</v>
      </c>
      <c r="D1783">
        <f t="shared" si="27"/>
        <v>20.5</v>
      </c>
    </row>
    <row r="1784" spans="1:4" x14ac:dyDescent="0.35">
      <c r="A1784" t="s">
        <v>55</v>
      </c>
      <c r="B1784">
        <v>22</v>
      </c>
      <c r="C1784">
        <v>29</v>
      </c>
      <c r="D1784">
        <f t="shared" si="27"/>
        <v>25.5</v>
      </c>
    </row>
    <row r="1785" spans="1:4" x14ac:dyDescent="0.35">
      <c r="A1785" t="s">
        <v>55</v>
      </c>
      <c r="B1785">
        <v>15</v>
      </c>
      <c r="C1785">
        <v>21</v>
      </c>
      <c r="D1785">
        <f t="shared" si="27"/>
        <v>18</v>
      </c>
    </row>
    <row r="1786" spans="1:4" x14ac:dyDescent="0.35">
      <c r="A1786" t="s">
        <v>55</v>
      </c>
      <c r="B1786">
        <v>18</v>
      </c>
      <c r="C1786">
        <v>24</v>
      </c>
      <c r="D1786">
        <f t="shared" si="27"/>
        <v>21</v>
      </c>
    </row>
    <row r="1787" spans="1:4" x14ac:dyDescent="0.35">
      <c r="A1787" t="s">
        <v>55</v>
      </c>
      <c r="B1787">
        <v>20</v>
      </c>
      <c r="C1787">
        <v>27</v>
      </c>
      <c r="D1787">
        <f t="shared" si="27"/>
        <v>23.5</v>
      </c>
    </row>
    <row r="1788" spans="1:4" x14ac:dyDescent="0.35">
      <c r="A1788" t="s">
        <v>43</v>
      </c>
      <c r="B1788">
        <v>25</v>
      </c>
      <c r="C1788">
        <v>31</v>
      </c>
      <c r="D1788">
        <f t="shared" si="27"/>
        <v>28</v>
      </c>
    </row>
    <row r="1789" spans="1:4" x14ac:dyDescent="0.35">
      <c r="A1789" t="s">
        <v>43</v>
      </c>
      <c r="B1789">
        <v>19</v>
      </c>
      <c r="C1789">
        <v>27</v>
      </c>
      <c r="D1789">
        <f t="shared" si="27"/>
        <v>23</v>
      </c>
    </row>
    <row r="1790" spans="1:4" x14ac:dyDescent="0.35">
      <c r="A1790" t="s">
        <v>55</v>
      </c>
      <c r="B1790">
        <v>18</v>
      </c>
      <c r="C1790">
        <v>26</v>
      </c>
      <c r="D1790">
        <f t="shared" si="27"/>
        <v>22</v>
      </c>
    </row>
    <row r="1791" spans="1:4" x14ac:dyDescent="0.35">
      <c r="A1791" t="s">
        <v>55</v>
      </c>
      <c r="B1791">
        <v>124</v>
      </c>
      <c r="C1791">
        <v>116</v>
      </c>
      <c r="D1791">
        <f t="shared" si="27"/>
        <v>120</v>
      </c>
    </row>
    <row r="1792" spans="1:4" x14ac:dyDescent="0.35">
      <c r="A1792" t="s">
        <v>55</v>
      </c>
      <c r="B1792">
        <v>18</v>
      </c>
      <c r="C1792">
        <v>25</v>
      </c>
      <c r="D1792">
        <f t="shared" si="27"/>
        <v>21.5</v>
      </c>
    </row>
    <row r="1793" spans="1:4" x14ac:dyDescent="0.35">
      <c r="A1793" t="s">
        <v>95</v>
      </c>
      <c r="B1793">
        <v>22</v>
      </c>
      <c r="C1793">
        <v>30</v>
      </c>
      <c r="D1793">
        <f t="shared" si="27"/>
        <v>26</v>
      </c>
    </row>
    <row r="1794" spans="1:4" x14ac:dyDescent="0.35">
      <c r="A1794" t="s">
        <v>43</v>
      </c>
      <c r="B1794">
        <v>28</v>
      </c>
      <c r="C1794">
        <v>39</v>
      </c>
      <c r="D1794">
        <f t="shared" si="27"/>
        <v>33.5</v>
      </c>
    </row>
    <row r="1795" spans="1:4" x14ac:dyDescent="0.35">
      <c r="A1795" t="s">
        <v>95</v>
      </c>
      <c r="B1795">
        <v>21</v>
      </c>
      <c r="C1795">
        <v>32</v>
      </c>
      <c r="D1795">
        <f t="shared" ref="D1795:D1858" si="28">AVERAGE(B1795,C1795)</f>
        <v>26.5</v>
      </c>
    </row>
    <row r="1796" spans="1:4" x14ac:dyDescent="0.35">
      <c r="A1796" t="s">
        <v>55</v>
      </c>
      <c r="B1796">
        <v>15</v>
      </c>
      <c r="C1796">
        <v>22</v>
      </c>
      <c r="D1796">
        <f t="shared" si="28"/>
        <v>18.5</v>
      </c>
    </row>
    <row r="1797" spans="1:4" x14ac:dyDescent="0.35">
      <c r="A1797" t="s">
        <v>55</v>
      </c>
      <c r="B1797">
        <v>14</v>
      </c>
      <c r="C1797">
        <v>19</v>
      </c>
      <c r="D1797">
        <f t="shared" si="28"/>
        <v>16.5</v>
      </c>
    </row>
    <row r="1798" spans="1:4" x14ac:dyDescent="0.35">
      <c r="A1798" t="s">
        <v>43</v>
      </c>
      <c r="B1798">
        <v>21</v>
      </c>
      <c r="C1798">
        <v>32</v>
      </c>
      <c r="D1798">
        <f t="shared" si="28"/>
        <v>26.5</v>
      </c>
    </row>
    <row r="1799" spans="1:4" x14ac:dyDescent="0.35">
      <c r="A1799" t="s">
        <v>55</v>
      </c>
      <c r="B1799">
        <v>20</v>
      </c>
      <c r="C1799">
        <v>27</v>
      </c>
      <c r="D1799">
        <f t="shared" si="28"/>
        <v>23.5</v>
      </c>
    </row>
    <row r="1800" spans="1:4" x14ac:dyDescent="0.35">
      <c r="A1800" t="s">
        <v>55</v>
      </c>
      <c r="B1800">
        <v>19</v>
      </c>
      <c r="C1800">
        <v>26</v>
      </c>
      <c r="D1800">
        <f t="shared" si="28"/>
        <v>22.5</v>
      </c>
    </row>
    <row r="1801" spans="1:4" x14ac:dyDescent="0.35">
      <c r="A1801" t="s">
        <v>55</v>
      </c>
      <c r="B1801">
        <v>27</v>
      </c>
      <c r="C1801">
        <v>33</v>
      </c>
      <c r="D1801">
        <f t="shared" si="28"/>
        <v>30</v>
      </c>
    </row>
    <row r="1802" spans="1:4" x14ac:dyDescent="0.35">
      <c r="A1802" t="s">
        <v>55</v>
      </c>
      <c r="B1802">
        <v>19</v>
      </c>
      <c r="C1802">
        <v>25</v>
      </c>
      <c r="D1802">
        <f t="shared" si="28"/>
        <v>22</v>
      </c>
    </row>
    <row r="1803" spans="1:4" x14ac:dyDescent="0.35">
      <c r="A1803" t="s">
        <v>43</v>
      </c>
      <c r="B1803">
        <v>20</v>
      </c>
      <c r="C1803">
        <v>28</v>
      </c>
      <c r="D1803">
        <f t="shared" si="28"/>
        <v>24</v>
      </c>
    </row>
    <row r="1804" spans="1:4" x14ac:dyDescent="0.35">
      <c r="A1804" t="s">
        <v>55</v>
      </c>
      <c r="B1804">
        <v>25</v>
      </c>
      <c r="C1804">
        <v>32</v>
      </c>
      <c r="D1804">
        <f t="shared" si="28"/>
        <v>28.5</v>
      </c>
    </row>
    <row r="1805" spans="1:4" x14ac:dyDescent="0.35">
      <c r="A1805" t="s">
        <v>55</v>
      </c>
      <c r="B1805">
        <v>20</v>
      </c>
      <c r="C1805">
        <v>26</v>
      </c>
      <c r="D1805">
        <f t="shared" si="28"/>
        <v>23</v>
      </c>
    </row>
    <row r="1806" spans="1:4" x14ac:dyDescent="0.35">
      <c r="A1806" t="s">
        <v>55</v>
      </c>
      <c r="B1806">
        <v>14</v>
      </c>
      <c r="C1806">
        <v>19</v>
      </c>
      <c r="D1806">
        <f t="shared" si="28"/>
        <v>16.5</v>
      </c>
    </row>
    <row r="1807" spans="1:4" x14ac:dyDescent="0.35">
      <c r="A1807" t="s">
        <v>43</v>
      </c>
      <c r="B1807">
        <v>27</v>
      </c>
      <c r="C1807">
        <v>35</v>
      </c>
      <c r="D1807">
        <f t="shared" si="28"/>
        <v>31</v>
      </c>
    </row>
    <row r="1808" spans="1:4" x14ac:dyDescent="0.35">
      <c r="A1808" t="s">
        <v>43</v>
      </c>
      <c r="B1808">
        <v>20</v>
      </c>
      <c r="C1808">
        <v>27</v>
      </c>
      <c r="D1808">
        <f t="shared" si="28"/>
        <v>23.5</v>
      </c>
    </row>
    <row r="1809" spans="1:4" x14ac:dyDescent="0.35">
      <c r="A1809" t="s">
        <v>95</v>
      </c>
      <c r="B1809">
        <v>23</v>
      </c>
      <c r="C1809">
        <v>34</v>
      </c>
      <c r="D1809">
        <f t="shared" si="28"/>
        <v>28.5</v>
      </c>
    </row>
    <row r="1810" spans="1:4" x14ac:dyDescent="0.35">
      <c r="A1810" t="s">
        <v>43</v>
      </c>
      <c r="B1810">
        <v>21</v>
      </c>
      <c r="C1810">
        <v>31</v>
      </c>
      <c r="D1810">
        <f t="shared" si="28"/>
        <v>26</v>
      </c>
    </row>
    <row r="1811" spans="1:4" x14ac:dyDescent="0.35">
      <c r="A1811" t="s">
        <v>55</v>
      </c>
      <c r="B1811">
        <v>20</v>
      </c>
      <c r="C1811">
        <v>28</v>
      </c>
      <c r="D1811">
        <f t="shared" si="28"/>
        <v>24</v>
      </c>
    </row>
    <row r="1812" spans="1:4" x14ac:dyDescent="0.35">
      <c r="A1812" t="s">
        <v>43</v>
      </c>
      <c r="B1812">
        <v>19</v>
      </c>
      <c r="C1812">
        <v>28</v>
      </c>
      <c r="D1812">
        <f t="shared" si="28"/>
        <v>23.5</v>
      </c>
    </row>
    <row r="1813" spans="1:4" x14ac:dyDescent="0.35">
      <c r="A1813" t="s">
        <v>43</v>
      </c>
      <c r="B1813">
        <v>19</v>
      </c>
      <c r="C1813">
        <v>25</v>
      </c>
      <c r="D1813">
        <f t="shared" si="28"/>
        <v>22</v>
      </c>
    </row>
    <row r="1814" spans="1:4" x14ac:dyDescent="0.35">
      <c r="A1814" t="s">
        <v>55</v>
      </c>
      <c r="B1814">
        <v>17</v>
      </c>
      <c r="C1814">
        <v>22</v>
      </c>
      <c r="D1814">
        <f t="shared" si="28"/>
        <v>19.5</v>
      </c>
    </row>
    <row r="1815" spans="1:4" x14ac:dyDescent="0.35">
      <c r="A1815" t="s">
        <v>43</v>
      </c>
      <c r="B1815">
        <v>18</v>
      </c>
      <c r="C1815">
        <v>25</v>
      </c>
      <c r="D1815">
        <f t="shared" si="28"/>
        <v>21.5</v>
      </c>
    </row>
    <row r="1816" spans="1:4" x14ac:dyDescent="0.35">
      <c r="A1816" t="s">
        <v>95</v>
      </c>
      <c r="B1816">
        <v>17</v>
      </c>
      <c r="C1816">
        <v>28</v>
      </c>
      <c r="D1816">
        <f t="shared" si="28"/>
        <v>22.5</v>
      </c>
    </row>
    <row r="1817" spans="1:4" x14ac:dyDescent="0.35">
      <c r="A1817" t="s">
        <v>95</v>
      </c>
      <c r="B1817">
        <v>19</v>
      </c>
      <c r="C1817">
        <v>26</v>
      </c>
      <c r="D1817">
        <f t="shared" si="28"/>
        <v>22.5</v>
      </c>
    </row>
    <row r="1818" spans="1:4" x14ac:dyDescent="0.35">
      <c r="A1818" t="s">
        <v>55</v>
      </c>
      <c r="B1818">
        <v>24</v>
      </c>
      <c r="C1818">
        <v>30</v>
      </c>
      <c r="D1818">
        <f t="shared" si="28"/>
        <v>27</v>
      </c>
    </row>
    <row r="1819" spans="1:4" x14ac:dyDescent="0.35">
      <c r="A1819" t="s">
        <v>55</v>
      </c>
      <c r="B1819">
        <v>27</v>
      </c>
      <c r="C1819">
        <v>32</v>
      </c>
      <c r="D1819">
        <f t="shared" si="28"/>
        <v>29.5</v>
      </c>
    </row>
    <row r="1820" spans="1:4" x14ac:dyDescent="0.35">
      <c r="A1820" t="s">
        <v>55</v>
      </c>
      <c r="B1820">
        <v>19</v>
      </c>
      <c r="C1820">
        <v>24</v>
      </c>
      <c r="D1820">
        <f t="shared" si="28"/>
        <v>21.5</v>
      </c>
    </row>
    <row r="1821" spans="1:4" x14ac:dyDescent="0.35">
      <c r="A1821" t="s">
        <v>43</v>
      </c>
      <c r="B1821">
        <v>18</v>
      </c>
      <c r="C1821">
        <v>26</v>
      </c>
      <c r="D1821">
        <f t="shared" si="28"/>
        <v>22</v>
      </c>
    </row>
    <row r="1822" spans="1:4" x14ac:dyDescent="0.35">
      <c r="A1822" t="s">
        <v>55</v>
      </c>
      <c r="B1822">
        <v>24</v>
      </c>
      <c r="C1822">
        <v>29</v>
      </c>
      <c r="D1822">
        <f t="shared" si="28"/>
        <v>26.5</v>
      </c>
    </row>
    <row r="1823" spans="1:4" x14ac:dyDescent="0.35">
      <c r="A1823" t="s">
        <v>55</v>
      </c>
      <c r="B1823">
        <v>22</v>
      </c>
      <c r="C1823">
        <v>33</v>
      </c>
      <c r="D1823">
        <f t="shared" si="28"/>
        <v>27.5</v>
      </c>
    </row>
    <row r="1824" spans="1:4" x14ac:dyDescent="0.35">
      <c r="A1824" t="s">
        <v>55</v>
      </c>
      <c r="B1824">
        <v>19</v>
      </c>
      <c r="C1824">
        <v>26</v>
      </c>
      <c r="D1824">
        <f t="shared" si="28"/>
        <v>22.5</v>
      </c>
    </row>
    <row r="1825" spans="1:4" x14ac:dyDescent="0.35">
      <c r="A1825" t="s">
        <v>55</v>
      </c>
      <c r="B1825">
        <v>15</v>
      </c>
      <c r="C1825">
        <v>21</v>
      </c>
      <c r="D1825">
        <f t="shared" si="28"/>
        <v>18</v>
      </c>
    </row>
    <row r="1826" spans="1:4" x14ac:dyDescent="0.35">
      <c r="A1826" t="s">
        <v>55</v>
      </c>
      <c r="B1826">
        <v>18</v>
      </c>
      <c r="C1826">
        <v>26</v>
      </c>
      <c r="D1826">
        <f t="shared" si="28"/>
        <v>22</v>
      </c>
    </row>
    <row r="1827" spans="1:4" x14ac:dyDescent="0.35">
      <c r="A1827" t="s">
        <v>55</v>
      </c>
      <c r="B1827">
        <v>19</v>
      </c>
      <c r="C1827">
        <v>24</v>
      </c>
      <c r="D1827">
        <f t="shared" si="28"/>
        <v>21.5</v>
      </c>
    </row>
    <row r="1828" spans="1:4" x14ac:dyDescent="0.35">
      <c r="A1828" t="s">
        <v>55</v>
      </c>
      <c r="B1828">
        <v>22</v>
      </c>
      <c r="C1828">
        <v>29</v>
      </c>
      <c r="D1828">
        <f t="shared" si="28"/>
        <v>25.5</v>
      </c>
    </row>
    <row r="1829" spans="1:4" x14ac:dyDescent="0.35">
      <c r="A1829" t="s">
        <v>43</v>
      </c>
      <c r="B1829">
        <v>22</v>
      </c>
      <c r="C1829">
        <v>31</v>
      </c>
      <c r="D1829">
        <f t="shared" si="28"/>
        <v>26.5</v>
      </c>
    </row>
    <row r="1830" spans="1:4" x14ac:dyDescent="0.35">
      <c r="A1830" t="s">
        <v>55</v>
      </c>
      <c r="B1830">
        <v>17</v>
      </c>
      <c r="C1830">
        <v>24</v>
      </c>
      <c r="D1830">
        <f t="shared" si="28"/>
        <v>20.5</v>
      </c>
    </row>
    <row r="1831" spans="1:4" x14ac:dyDescent="0.35">
      <c r="A1831" t="s">
        <v>55</v>
      </c>
      <c r="B1831">
        <v>27</v>
      </c>
      <c r="C1831">
        <v>33</v>
      </c>
      <c r="D1831">
        <f t="shared" si="28"/>
        <v>30</v>
      </c>
    </row>
    <row r="1832" spans="1:4" x14ac:dyDescent="0.35">
      <c r="A1832" t="s">
        <v>55</v>
      </c>
      <c r="B1832">
        <v>27</v>
      </c>
      <c r="C1832">
        <v>33</v>
      </c>
      <c r="D1832">
        <f t="shared" si="28"/>
        <v>30</v>
      </c>
    </row>
    <row r="1833" spans="1:4" x14ac:dyDescent="0.35">
      <c r="A1833" t="s">
        <v>55</v>
      </c>
      <c r="B1833">
        <v>22</v>
      </c>
      <c r="C1833">
        <v>31</v>
      </c>
      <c r="D1833">
        <f t="shared" si="28"/>
        <v>26.5</v>
      </c>
    </row>
    <row r="1834" spans="1:4" x14ac:dyDescent="0.35">
      <c r="A1834" t="s">
        <v>55</v>
      </c>
      <c r="B1834">
        <v>22</v>
      </c>
      <c r="C1834">
        <v>27</v>
      </c>
      <c r="D1834">
        <f t="shared" si="28"/>
        <v>24.5</v>
      </c>
    </row>
    <row r="1835" spans="1:4" x14ac:dyDescent="0.35">
      <c r="A1835" t="s">
        <v>55</v>
      </c>
      <c r="B1835">
        <v>16</v>
      </c>
      <c r="C1835">
        <v>22</v>
      </c>
      <c r="D1835">
        <f t="shared" si="28"/>
        <v>19</v>
      </c>
    </row>
    <row r="1836" spans="1:4" x14ac:dyDescent="0.35">
      <c r="A1836" t="s">
        <v>55</v>
      </c>
      <c r="B1836">
        <v>24</v>
      </c>
      <c r="C1836">
        <v>30</v>
      </c>
      <c r="D1836">
        <f t="shared" si="28"/>
        <v>27</v>
      </c>
    </row>
    <row r="1837" spans="1:4" x14ac:dyDescent="0.35">
      <c r="A1837" t="s">
        <v>55</v>
      </c>
      <c r="B1837">
        <v>16</v>
      </c>
      <c r="C1837">
        <v>23</v>
      </c>
      <c r="D1837">
        <f t="shared" si="28"/>
        <v>19.5</v>
      </c>
    </row>
    <row r="1838" spans="1:4" x14ac:dyDescent="0.35">
      <c r="A1838" t="s">
        <v>55</v>
      </c>
      <c r="B1838">
        <v>23</v>
      </c>
      <c r="C1838">
        <v>34</v>
      </c>
      <c r="D1838">
        <f t="shared" si="28"/>
        <v>28.5</v>
      </c>
    </row>
    <row r="1839" spans="1:4" x14ac:dyDescent="0.35">
      <c r="A1839" t="s">
        <v>43</v>
      </c>
      <c r="B1839">
        <v>21</v>
      </c>
      <c r="C1839">
        <v>31</v>
      </c>
      <c r="D1839">
        <f t="shared" si="28"/>
        <v>26</v>
      </c>
    </row>
    <row r="1840" spans="1:4" x14ac:dyDescent="0.35">
      <c r="A1840" t="s">
        <v>43</v>
      </c>
      <c r="B1840">
        <v>29</v>
      </c>
      <c r="C1840">
        <v>34</v>
      </c>
      <c r="D1840">
        <f t="shared" si="28"/>
        <v>31.5</v>
      </c>
    </row>
    <row r="1841" spans="1:4" x14ac:dyDescent="0.35">
      <c r="A1841" t="s">
        <v>55</v>
      </c>
      <c r="B1841">
        <v>19</v>
      </c>
      <c r="C1841">
        <v>24</v>
      </c>
      <c r="D1841">
        <f t="shared" si="28"/>
        <v>21.5</v>
      </c>
    </row>
    <row r="1842" spans="1:4" x14ac:dyDescent="0.35">
      <c r="A1842" t="s">
        <v>95</v>
      </c>
      <c r="B1842">
        <v>22</v>
      </c>
      <c r="C1842">
        <v>30</v>
      </c>
      <c r="D1842">
        <f t="shared" si="28"/>
        <v>26</v>
      </c>
    </row>
    <row r="1843" spans="1:4" x14ac:dyDescent="0.35">
      <c r="A1843" t="s">
        <v>55</v>
      </c>
      <c r="B1843">
        <v>15</v>
      </c>
      <c r="C1843">
        <v>20</v>
      </c>
      <c r="D1843">
        <f t="shared" si="28"/>
        <v>17.5</v>
      </c>
    </row>
    <row r="1844" spans="1:4" x14ac:dyDescent="0.35">
      <c r="A1844" t="s">
        <v>43</v>
      </c>
      <c r="B1844">
        <v>22</v>
      </c>
      <c r="C1844">
        <v>32</v>
      </c>
      <c r="D1844">
        <f t="shared" si="28"/>
        <v>27</v>
      </c>
    </row>
    <row r="1845" spans="1:4" x14ac:dyDescent="0.35">
      <c r="A1845" t="s">
        <v>43</v>
      </c>
      <c r="B1845">
        <v>20</v>
      </c>
      <c r="C1845">
        <v>28</v>
      </c>
      <c r="D1845">
        <f t="shared" si="28"/>
        <v>24</v>
      </c>
    </row>
    <row r="1846" spans="1:4" x14ac:dyDescent="0.35">
      <c r="A1846" t="s">
        <v>55</v>
      </c>
      <c r="B1846">
        <v>21</v>
      </c>
      <c r="C1846">
        <v>29</v>
      </c>
      <c r="D1846">
        <f t="shared" si="28"/>
        <v>25</v>
      </c>
    </row>
    <row r="1847" spans="1:4" x14ac:dyDescent="0.35">
      <c r="A1847" t="s">
        <v>43</v>
      </c>
      <c r="B1847">
        <v>20</v>
      </c>
      <c r="C1847">
        <v>28</v>
      </c>
      <c r="D1847">
        <f t="shared" si="28"/>
        <v>24</v>
      </c>
    </row>
    <row r="1848" spans="1:4" x14ac:dyDescent="0.35">
      <c r="A1848" t="s">
        <v>43</v>
      </c>
      <c r="B1848">
        <v>22</v>
      </c>
      <c r="C1848">
        <v>32</v>
      </c>
      <c r="D1848">
        <f t="shared" si="28"/>
        <v>27</v>
      </c>
    </row>
    <row r="1849" spans="1:4" x14ac:dyDescent="0.35">
      <c r="A1849" t="s">
        <v>55</v>
      </c>
      <c r="B1849">
        <v>22</v>
      </c>
      <c r="C1849">
        <v>28</v>
      </c>
      <c r="D1849">
        <f t="shared" si="28"/>
        <v>25</v>
      </c>
    </row>
    <row r="1850" spans="1:4" x14ac:dyDescent="0.35">
      <c r="A1850" t="s">
        <v>55</v>
      </c>
      <c r="B1850">
        <v>21</v>
      </c>
      <c r="C1850">
        <v>28</v>
      </c>
      <c r="D1850">
        <f t="shared" si="28"/>
        <v>24.5</v>
      </c>
    </row>
    <row r="1851" spans="1:4" x14ac:dyDescent="0.35">
      <c r="A1851" t="s">
        <v>55</v>
      </c>
      <c r="B1851">
        <v>18</v>
      </c>
      <c r="C1851">
        <v>25</v>
      </c>
      <c r="D1851">
        <f t="shared" si="28"/>
        <v>21.5</v>
      </c>
    </row>
    <row r="1852" spans="1:4" x14ac:dyDescent="0.35">
      <c r="A1852" t="s">
        <v>55</v>
      </c>
      <c r="B1852">
        <v>18</v>
      </c>
      <c r="C1852">
        <v>27</v>
      </c>
      <c r="D1852">
        <f t="shared" si="28"/>
        <v>22.5</v>
      </c>
    </row>
    <row r="1853" spans="1:4" x14ac:dyDescent="0.35">
      <c r="A1853" t="s">
        <v>55</v>
      </c>
      <c r="B1853">
        <v>20</v>
      </c>
      <c r="C1853">
        <v>26</v>
      </c>
      <c r="D1853">
        <f t="shared" si="28"/>
        <v>23</v>
      </c>
    </row>
    <row r="1854" spans="1:4" x14ac:dyDescent="0.35">
      <c r="A1854" t="s">
        <v>55</v>
      </c>
      <c r="B1854">
        <v>24</v>
      </c>
      <c r="C1854">
        <v>29</v>
      </c>
      <c r="D1854">
        <f t="shared" si="28"/>
        <v>26.5</v>
      </c>
    </row>
    <row r="1855" spans="1:4" x14ac:dyDescent="0.35">
      <c r="A1855" t="s">
        <v>55</v>
      </c>
      <c r="B1855">
        <v>24</v>
      </c>
      <c r="C1855">
        <v>29</v>
      </c>
      <c r="D1855">
        <f t="shared" si="28"/>
        <v>26.5</v>
      </c>
    </row>
    <row r="1856" spans="1:4" x14ac:dyDescent="0.35">
      <c r="A1856" t="s">
        <v>43</v>
      </c>
      <c r="B1856">
        <v>24</v>
      </c>
      <c r="C1856">
        <v>30</v>
      </c>
      <c r="D1856">
        <f t="shared" si="28"/>
        <v>27</v>
      </c>
    </row>
    <row r="1857" spans="1:4" x14ac:dyDescent="0.35">
      <c r="A1857" t="s">
        <v>43</v>
      </c>
      <c r="B1857">
        <v>20</v>
      </c>
      <c r="C1857">
        <v>24</v>
      </c>
      <c r="D1857">
        <f t="shared" si="28"/>
        <v>22</v>
      </c>
    </row>
    <row r="1858" spans="1:4" x14ac:dyDescent="0.35">
      <c r="A1858" t="s">
        <v>43</v>
      </c>
      <c r="B1858">
        <v>21</v>
      </c>
      <c r="C1858">
        <v>27</v>
      </c>
      <c r="D1858">
        <f t="shared" si="28"/>
        <v>24</v>
      </c>
    </row>
    <row r="1859" spans="1:4" x14ac:dyDescent="0.35">
      <c r="A1859" t="s">
        <v>55</v>
      </c>
      <c r="B1859">
        <v>18</v>
      </c>
      <c r="C1859">
        <v>24</v>
      </c>
      <c r="D1859">
        <f t="shared" ref="D1859:D1922" si="29">AVERAGE(B1859,C1859)</f>
        <v>21</v>
      </c>
    </row>
    <row r="1860" spans="1:4" x14ac:dyDescent="0.35">
      <c r="A1860" t="s">
        <v>95</v>
      </c>
      <c r="B1860">
        <v>25</v>
      </c>
      <c r="C1860">
        <v>29</v>
      </c>
      <c r="D1860">
        <f t="shared" si="29"/>
        <v>27</v>
      </c>
    </row>
    <row r="1861" spans="1:4" x14ac:dyDescent="0.35">
      <c r="A1861" t="s">
        <v>55</v>
      </c>
      <c r="B1861">
        <v>17</v>
      </c>
      <c r="C1861">
        <v>22</v>
      </c>
      <c r="D1861">
        <f t="shared" si="29"/>
        <v>19.5</v>
      </c>
    </row>
    <row r="1862" spans="1:4" x14ac:dyDescent="0.35">
      <c r="A1862" t="s">
        <v>55</v>
      </c>
      <c r="B1862">
        <v>27</v>
      </c>
      <c r="C1862">
        <v>33</v>
      </c>
      <c r="D1862">
        <f t="shared" si="29"/>
        <v>30</v>
      </c>
    </row>
    <row r="1863" spans="1:4" x14ac:dyDescent="0.35">
      <c r="A1863" t="s">
        <v>43</v>
      </c>
      <c r="B1863">
        <v>27</v>
      </c>
      <c r="C1863">
        <v>35</v>
      </c>
      <c r="D1863">
        <f t="shared" si="29"/>
        <v>31</v>
      </c>
    </row>
    <row r="1864" spans="1:4" x14ac:dyDescent="0.35">
      <c r="A1864" t="s">
        <v>55</v>
      </c>
      <c r="B1864">
        <v>20</v>
      </c>
      <c r="C1864">
        <v>26</v>
      </c>
      <c r="D1864">
        <f t="shared" si="29"/>
        <v>23</v>
      </c>
    </row>
    <row r="1865" spans="1:4" x14ac:dyDescent="0.35">
      <c r="A1865" t="s">
        <v>55</v>
      </c>
      <c r="B1865">
        <v>20</v>
      </c>
      <c r="C1865">
        <v>25</v>
      </c>
      <c r="D1865">
        <f t="shared" si="29"/>
        <v>22.5</v>
      </c>
    </row>
    <row r="1866" spans="1:4" x14ac:dyDescent="0.35">
      <c r="A1866" t="s">
        <v>55</v>
      </c>
      <c r="B1866">
        <v>22</v>
      </c>
      <c r="C1866">
        <v>28</v>
      </c>
      <c r="D1866">
        <f t="shared" si="29"/>
        <v>25</v>
      </c>
    </row>
    <row r="1867" spans="1:4" x14ac:dyDescent="0.35">
      <c r="A1867" t="s">
        <v>43</v>
      </c>
      <c r="B1867">
        <v>28</v>
      </c>
      <c r="C1867">
        <v>34</v>
      </c>
      <c r="D1867">
        <f t="shared" si="29"/>
        <v>31</v>
      </c>
    </row>
    <row r="1868" spans="1:4" x14ac:dyDescent="0.35">
      <c r="A1868" t="s">
        <v>55</v>
      </c>
      <c r="B1868">
        <v>15</v>
      </c>
      <c r="C1868">
        <v>18</v>
      </c>
      <c r="D1868">
        <f t="shared" si="29"/>
        <v>16.5</v>
      </c>
    </row>
    <row r="1869" spans="1:4" x14ac:dyDescent="0.35">
      <c r="A1869" t="s">
        <v>43</v>
      </c>
      <c r="B1869">
        <v>25</v>
      </c>
      <c r="C1869">
        <v>30</v>
      </c>
      <c r="D1869">
        <f t="shared" si="29"/>
        <v>27.5</v>
      </c>
    </row>
    <row r="1870" spans="1:4" x14ac:dyDescent="0.35">
      <c r="A1870" t="s">
        <v>43</v>
      </c>
      <c r="B1870">
        <v>18</v>
      </c>
      <c r="C1870">
        <v>27</v>
      </c>
      <c r="D1870">
        <f t="shared" si="29"/>
        <v>22.5</v>
      </c>
    </row>
    <row r="1871" spans="1:4" x14ac:dyDescent="0.35">
      <c r="A1871" t="s">
        <v>55</v>
      </c>
      <c r="B1871">
        <v>18</v>
      </c>
      <c r="C1871">
        <v>25</v>
      </c>
      <c r="D1871">
        <f t="shared" si="29"/>
        <v>21.5</v>
      </c>
    </row>
    <row r="1872" spans="1:4" x14ac:dyDescent="0.35">
      <c r="A1872" t="s">
        <v>55</v>
      </c>
      <c r="B1872">
        <v>24</v>
      </c>
      <c r="C1872">
        <v>29</v>
      </c>
      <c r="D1872">
        <f t="shared" si="29"/>
        <v>26.5</v>
      </c>
    </row>
    <row r="1873" spans="1:4" x14ac:dyDescent="0.35">
      <c r="A1873" t="s">
        <v>55</v>
      </c>
      <c r="B1873">
        <v>15</v>
      </c>
      <c r="C1873">
        <v>19</v>
      </c>
      <c r="D1873">
        <f t="shared" si="29"/>
        <v>17</v>
      </c>
    </row>
    <row r="1874" spans="1:4" x14ac:dyDescent="0.35">
      <c r="A1874" t="s">
        <v>55</v>
      </c>
      <c r="B1874">
        <v>18</v>
      </c>
      <c r="C1874">
        <v>24</v>
      </c>
      <c r="D1874">
        <f t="shared" si="29"/>
        <v>21</v>
      </c>
    </row>
    <row r="1875" spans="1:4" x14ac:dyDescent="0.35">
      <c r="A1875" t="s">
        <v>55</v>
      </c>
      <c r="B1875">
        <v>20</v>
      </c>
      <c r="C1875">
        <v>28</v>
      </c>
      <c r="D1875">
        <f t="shared" si="29"/>
        <v>24</v>
      </c>
    </row>
    <row r="1876" spans="1:4" x14ac:dyDescent="0.35">
      <c r="A1876" t="s">
        <v>55</v>
      </c>
      <c r="B1876">
        <v>25</v>
      </c>
      <c r="C1876">
        <v>32</v>
      </c>
      <c r="D1876">
        <f t="shared" si="29"/>
        <v>28.5</v>
      </c>
    </row>
    <row r="1877" spans="1:4" x14ac:dyDescent="0.35">
      <c r="A1877" t="s">
        <v>55</v>
      </c>
      <c r="B1877">
        <v>19</v>
      </c>
      <c r="C1877">
        <v>27</v>
      </c>
      <c r="D1877">
        <f t="shared" si="29"/>
        <v>23</v>
      </c>
    </row>
    <row r="1878" spans="1:4" x14ac:dyDescent="0.35">
      <c r="A1878" t="s">
        <v>55</v>
      </c>
      <c r="B1878">
        <v>16</v>
      </c>
      <c r="C1878">
        <v>22</v>
      </c>
      <c r="D1878">
        <f t="shared" si="29"/>
        <v>19</v>
      </c>
    </row>
    <row r="1879" spans="1:4" x14ac:dyDescent="0.35">
      <c r="A1879" t="s">
        <v>55</v>
      </c>
      <c r="B1879">
        <v>27</v>
      </c>
      <c r="C1879">
        <v>33</v>
      </c>
      <c r="D1879">
        <f t="shared" si="29"/>
        <v>30</v>
      </c>
    </row>
    <row r="1880" spans="1:4" x14ac:dyDescent="0.35">
      <c r="A1880" t="s">
        <v>55</v>
      </c>
      <c r="B1880">
        <v>22</v>
      </c>
      <c r="C1880">
        <v>31</v>
      </c>
      <c r="D1880">
        <f t="shared" si="29"/>
        <v>26.5</v>
      </c>
    </row>
    <row r="1881" spans="1:4" x14ac:dyDescent="0.35">
      <c r="A1881" t="s">
        <v>55</v>
      </c>
      <c r="B1881">
        <v>25</v>
      </c>
      <c r="C1881">
        <v>34</v>
      </c>
      <c r="D1881">
        <f t="shared" si="29"/>
        <v>29.5</v>
      </c>
    </row>
    <row r="1882" spans="1:4" x14ac:dyDescent="0.35">
      <c r="A1882" t="s">
        <v>55</v>
      </c>
      <c r="B1882">
        <v>21</v>
      </c>
      <c r="C1882">
        <v>32</v>
      </c>
      <c r="D1882">
        <f t="shared" si="29"/>
        <v>26.5</v>
      </c>
    </row>
    <row r="1883" spans="1:4" x14ac:dyDescent="0.35">
      <c r="A1883" t="s">
        <v>43</v>
      </c>
      <c r="B1883">
        <v>25</v>
      </c>
      <c r="C1883">
        <v>31</v>
      </c>
      <c r="D1883">
        <f t="shared" si="29"/>
        <v>28</v>
      </c>
    </row>
    <row r="1884" spans="1:4" x14ac:dyDescent="0.35">
      <c r="A1884" t="s">
        <v>43</v>
      </c>
      <c r="B1884">
        <v>20</v>
      </c>
      <c r="C1884">
        <v>27</v>
      </c>
      <c r="D1884">
        <f t="shared" si="29"/>
        <v>23.5</v>
      </c>
    </row>
    <row r="1885" spans="1:4" x14ac:dyDescent="0.35">
      <c r="A1885" t="s">
        <v>55</v>
      </c>
      <c r="B1885">
        <v>17</v>
      </c>
      <c r="C1885">
        <v>22</v>
      </c>
      <c r="D1885">
        <f t="shared" si="29"/>
        <v>19.5</v>
      </c>
    </row>
    <row r="1886" spans="1:4" x14ac:dyDescent="0.35">
      <c r="A1886" t="s">
        <v>55</v>
      </c>
      <c r="B1886">
        <v>13</v>
      </c>
      <c r="C1886">
        <v>18</v>
      </c>
      <c r="D1886">
        <f t="shared" si="29"/>
        <v>15.5</v>
      </c>
    </row>
    <row r="1887" spans="1:4" x14ac:dyDescent="0.35">
      <c r="A1887" t="s">
        <v>43</v>
      </c>
      <c r="B1887">
        <v>23</v>
      </c>
      <c r="C1887">
        <v>32</v>
      </c>
      <c r="D1887">
        <f t="shared" si="29"/>
        <v>27.5</v>
      </c>
    </row>
    <row r="1888" spans="1:4" x14ac:dyDescent="0.35">
      <c r="A1888" t="s">
        <v>55</v>
      </c>
      <c r="B1888">
        <v>10</v>
      </c>
      <c r="C1888">
        <v>17</v>
      </c>
      <c r="D1888">
        <f t="shared" si="29"/>
        <v>13.5</v>
      </c>
    </row>
    <row r="1889" spans="1:4" x14ac:dyDescent="0.35">
      <c r="A1889" t="s">
        <v>55</v>
      </c>
      <c r="B1889">
        <v>116</v>
      </c>
      <c r="C1889">
        <v>106</v>
      </c>
      <c r="D1889">
        <f t="shared" si="29"/>
        <v>111</v>
      </c>
    </row>
    <row r="1890" spans="1:4" x14ac:dyDescent="0.35">
      <c r="A1890" t="s">
        <v>55</v>
      </c>
      <c r="B1890">
        <v>13</v>
      </c>
      <c r="C1890">
        <v>19</v>
      </c>
      <c r="D1890">
        <f t="shared" si="29"/>
        <v>16</v>
      </c>
    </row>
    <row r="1891" spans="1:4" x14ac:dyDescent="0.35">
      <c r="A1891" t="s">
        <v>55</v>
      </c>
      <c r="B1891">
        <v>25</v>
      </c>
      <c r="C1891">
        <v>33</v>
      </c>
      <c r="D1891">
        <f t="shared" si="29"/>
        <v>29</v>
      </c>
    </row>
    <row r="1892" spans="1:4" x14ac:dyDescent="0.35">
      <c r="A1892" t="s">
        <v>95</v>
      </c>
      <c r="B1892">
        <v>20</v>
      </c>
      <c r="C1892">
        <v>26</v>
      </c>
      <c r="D1892">
        <f t="shared" si="29"/>
        <v>23</v>
      </c>
    </row>
    <row r="1893" spans="1:4" x14ac:dyDescent="0.35">
      <c r="A1893" t="s">
        <v>55</v>
      </c>
      <c r="B1893">
        <v>102</v>
      </c>
      <c r="C1893">
        <v>105</v>
      </c>
      <c r="D1893">
        <f t="shared" si="29"/>
        <v>103.5</v>
      </c>
    </row>
    <row r="1894" spans="1:4" x14ac:dyDescent="0.35">
      <c r="A1894" t="s">
        <v>43</v>
      </c>
      <c r="B1894">
        <v>23</v>
      </c>
      <c r="C1894">
        <v>30</v>
      </c>
      <c r="D1894">
        <f t="shared" si="29"/>
        <v>26.5</v>
      </c>
    </row>
    <row r="1895" spans="1:4" x14ac:dyDescent="0.35">
      <c r="A1895" t="s">
        <v>43</v>
      </c>
      <c r="B1895">
        <v>20</v>
      </c>
      <c r="C1895">
        <v>28</v>
      </c>
      <c r="D1895">
        <f t="shared" si="29"/>
        <v>24</v>
      </c>
    </row>
    <row r="1896" spans="1:4" x14ac:dyDescent="0.35">
      <c r="A1896" t="s">
        <v>55</v>
      </c>
      <c r="B1896">
        <v>78</v>
      </c>
      <c r="C1896">
        <v>77</v>
      </c>
      <c r="D1896">
        <f t="shared" si="29"/>
        <v>77.5</v>
      </c>
    </row>
    <row r="1897" spans="1:4" x14ac:dyDescent="0.35">
      <c r="A1897" t="s">
        <v>55</v>
      </c>
      <c r="B1897">
        <v>17</v>
      </c>
      <c r="C1897">
        <v>26</v>
      </c>
      <c r="D1897">
        <f t="shared" si="29"/>
        <v>21.5</v>
      </c>
    </row>
    <row r="1898" spans="1:4" x14ac:dyDescent="0.35">
      <c r="A1898" t="s">
        <v>43</v>
      </c>
      <c r="B1898">
        <v>24</v>
      </c>
      <c r="C1898">
        <v>31</v>
      </c>
      <c r="D1898">
        <f t="shared" si="29"/>
        <v>27.5</v>
      </c>
    </row>
    <row r="1899" spans="1:4" x14ac:dyDescent="0.35">
      <c r="A1899" t="s">
        <v>55</v>
      </c>
      <c r="B1899">
        <v>120</v>
      </c>
      <c r="C1899">
        <v>112</v>
      </c>
      <c r="D1899">
        <f t="shared" si="29"/>
        <v>116</v>
      </c>
    </row>
    <row r="1900" spans="1:4" x14ac:dyDescent="0.35">
      <c r="A1900" t="s">
        <v>43</v>
      </c>
      <c r="B1900">
        <v>30</v>
      </c>
      <c r="C1900">
        <v>38</v>
      </c>
      <c r="D1900">
        <f t="shared" si="29"/>
        <v>34</v>
      </c>
    </row>
    <row r="1901" spans="1:4" x14ac:dyDescent="0.35">
      <c r="A1901" t="s">
        <v>55</v>
      </c>
      <c r="B1901">
        <v>20</v>
      </c>
      <c r="C1901">
        <v>27</v>
      </c>
      <c r="D1901">
        <f t="shared" si="29"/>
        <v>23.5</v>
      </c>
    </row>
    <row r="1902" spans="1:4" x14ac:dyDescent="0.35">
      <c r="A1902" t="s">
        <v>55</v>
      </c>
      <c r="B1902">
        <v>22</v>
      </c>
      <c r="C1902">
        <v>33</v>
      </c>
      <c r="D1902">
        <f t="shared" si="29"/>
        <v>27.5</v>
      </c>
    </row>
    <row r="1903" spans="1:4" x14ac:dyDescent="0.35">
      <c r="A1903" t="s">
        <v>55</v>
      </c>
      <c r="B1903">
        <v>19</v>
      </c>
      <c r="C1903">
        <v>25</v>
      </c>
      <c r="D1903">
        <f t="shared" si="29"/>
        <v>22</v>
      </c>
    </row>
    <row r="1904" spans="1:4" x14ac:dyDescent="0.35">
      <c r="A1904" t="s">
        <v>55</v>
      </c>
      <c r="B1904">
        <v>20</v>
      </c>
      <c r="C1904">
        <v>27</v>
      </c>
      <c r="D1904">
        <f t="shared" si="29"/>
        <v>23.5</v>
      </c>
    </row>
    <row r="1905" spans="1:4" x14ac:dyDescent="0.35">
      <c r="A1905" t="s">
        <v>55</v>
      </c>
      <c r="B1905">
        <v>18</v>
      </c>
      <c r="C1905">
        <v>25</v>
      </c>
      <c r="D1905">
        <f t="shared" si="29"/>
        <v>21.5</v>
      </c>
    </row>
    <row r="1906" spans="1:4" x14ac:dyDescent="0.35">
      <c r="A1906" t="s">
        <v>95</v>
      </c>
      <c r="B1906">
        <v>14</v>
      </c>
      <c r="C1906">
        <v>18</v>
      </c>
      <c r="D1906">
        <f t="shared" si="29"/>
        <v>16</v>
      </c>
    </row>
    <row r="1907" spans="1:4" x14ac:dyDescent="0.35">
      <c r="A1907" t="s">
        <v>43</v>
      </c>
      <c r="B1907">
        <v>23</v>
      </c>
      <c r="C1907">
        <v>30</v>
      </c>
      <c r="D1907">
        <f t="shared" si="29"/>
        <v>26.5</v>
      </c>
    </row>
    <row r="1908" spans="1:4" x14ac:dyDescent="0.35">
      <c r="A1908" t="s">
        <v>55</v>
      </c>
      <c r="B1908">
        <v>18</v>
      </c>
      <c r="C1908">
        <v>23</v>
      </c>
      <c r="D1908">
        <f t="shared" si="29"/>
        <v>20.5</v>
      </c>
    </row>
    <row r="1909" spans="1:4" x14ac:dyDescent="0.35">
      <c r="A1909" t="s">
        <v>55</v>
      </c>
      <c r="B1909">
        <v>24</v>
      </c>
      <c r="C1909">
        <v>31</v>
      </c>
      <c r="D1909">
        <f t="shared" si="29"/>
        <v>27.5</v>
      </c>
    </row>
    <row r="1910" spans="1:4" x14ac:dyDescent="0.35">
      <c r="A1910" t="s">
        <v>55</v>
      </c>
      <c r="B1910">
        <v>17</v>
      </c>
      <c r="C1910">
        <v>25</v>
      </c>
      <c r="D1910">
        <f t="shared" si="29"/>
        <v>21</v>
      </c>
    </row>
    <row r="1911" spans="1:4" x14ac:dyDescent="0.35">
      <c r="A1911" t="s">
        <v>55</v>
      </c>
      <c r="B1911">
        <v>16</v>
      </c>
      <c r="C1911">
        <v>21</v>
      </c>
      <c r="D1911">
        <f t="shared" si="29"/>
        <v>18.5</v>
      </c>
    </row>
    <row r="1912" spans="1:4" x14ac:dyDescent="0.35">
      <c r="A1912" t="s">
        <v>55</v>
      </c>
      <c r="B1912">
        <v>19</v>
      </c>
      <c r="C1912">
        <v>26</v>
      </c>
      <c r="D1912">
        <f t="shared" si="29"/>
        <v>22.5</v>
      </c>
    </row>
    <row r="1913" spans="1:4" x14ac:dyDescent="0.35">
      <c r="A1913" t="s">
        <v>95</v>
      </c>
      <c r="B1913">
        <v>23</v>
      </c>
      <c r="C1913">
        <v>34</v>
      </c>
      <c r="D1913">
        <f t="shared" si="29"/>
        <v>28.5</v>
      </c>
    </row>
    <row r="1914" spans="1:4" x14ac:dyDescent="0.35">
      <c r="A1914" t="s">
        <v>55</v>
      </c>
      <c r="B1914">
        <v>19</v>
      </c>
      <c r="C1914">
        <v>23</v>
      </c>
      <c r="D1914">
        <f t="shared" si="29"/>
        <v>21</v>
      </c>
    </row>
    <row r="1915" spans="1:4" x14ac:dyDescent="0.35">
      <c r="A1915" t="s">
        <v>95</v>
      </c>
      <c r="B1915">
        <v>22</v>
      </c>
      <c r="C1915">
        <v>29</v>
      </c>
      <c r="D1915">
        <f t="shared" si="29"/>
        <v>25.5</v>
      </c>
    </row>
    <row r="1916" spans="1:4" x14ac:dyDescent="0.35">
      <c r="A1916" t="s">
        <v>55</v>
      </c>
      <c r="B1916">
        <v>18</v>
      </c>
      <c r="C1916">
        <v>25</v>
      </c>
      <c r="D1916">
        <f t="shared" si="29"/>
        <v>21.5</v>
      </c>
    </row>
    <row r="1917" spans="1:4" x14ac:dyDescent="0.35">
      <c r="A1917" t="s">
        <v>43</v>
      </c>
      <c r="B1917">
        <v>22</v>
      </c>
      <c r="C1917">
        <v>32</v>
      </c>
      <c r="D1917">
        <f t="shared" si="29"/>
        <v>27</v>
      </c>
    </row>
    <row r="1918" spans="1:4" x14ac:dyDescent="0.35">
      <c r="A1918" t="s">
        <v>55</v>
      </c>
      <c r="B1918">
        <v>25</v>
      </c>
      <c r="C1918">
        <v>32</v>
      </c>
      <c r="D1918">
        <f t="shared" si="29"/>
        <v>28.5</v>
      </c>
    </row>
    <row r="1919" spans="1:4" x14ac:dyDescent="0.35">
      <c r="A1919" t="s">
        <v>55</v>
      </c>
      <c r="B1919">
        <v>20</v>
      </c>
      <c r="C1919">
        <v>26</v>
      </c>
      <c r="D1919">
        <f t="shared" si="29"/>
        <v>23</v>
      </c>
    </row>
    <row r="1920" spans="1:4" x14ac:dyDescent="0.35">
      <c r="A1920" t="s">
        <v>55</v>
      </c>
      <c r="B1920">
        <v>20</v>
      </c>
      <c r="C1920">
        <v>27</v>
      </c>
      <c r="D1920">
        <f t="shared" si="29"/>
        <v>23.5</v>
      </c>
    </row>
    <row r="1921" spans="1:4" x14ac:dyDescent="0.35">
      <c r="A1921" t="s">
        <v>55</v>
      </c>
      <c r="B1921">
        <v>24</v>
      </c>
      <c r="C1921">
        <v>29</v>
      </c>
      <c r="D1921">
        <f t="shared" si="29"/>
        <v>26.5</v>
      </c>
    </row>
    <row r="1922" spans="1:4" x14ac:dyDescent="0.35">
      <c r="A1922" t="s">
        <v>55</v>
      </c>
      <c r="B1922">
        <v>19</v>
      </c>
      <c r="C1922">
        <v>27</v>
      </c>
      <c r="D1922">
        <f t="shared" si="29"/>
        <v>23</v>
      </c>
    </row>
    <row r="1923" spans="1:4" x14ac:dyDescent="0.35">
      <c r="A1923" t="s">
        <v>43</v>
      </c>
      <c r="B1923">
        <v>25</v>
      </c>
      <c r="C1923">
        <v>30</v>
      </c>
      <c r="D1923">
        <f t="shared" ref="D1923:D1986" si="30">AVERAGE(B1923,C1923)</f>
        <v>27.5</v>
      </c>
    </row>
    <row r="1924" spans="1:4" x14ac:dyDescent="0.35">
      <c r="A1924" t="s">
        <v>55</v>
      </c>
      <c r="B1924">
        <v>22</v>
      </c>
      <c r="C1924">
        <v>29</v>
      </c>
      <c r="D1924">
        <f t="shared" si="30"/>
        <v>25.5</v>
      </c>
    </row>
    <row r="1925" spans="1:4" x14ac:dyDescent="0.35">
      <c r="A1925" t="s">
        <v>55</v>
      </c>
      <c r="B1925">
        <v>27</v>
      </c>
      <c r="C1925">
        <v>33</v>
      </c>
      <c r="D1925">
        <f t="shared" si="30"/>
        <v>30</v>
      </c>
    </row>
    <row r="1926" spans="1:4" x14ac:dyDescent="0.35">
      <c r="A1926" t="s">
        <v>55</v>
      </c>
      <c r="B1926">
        <v>20</v>
      </c>
      <c r="C1926">
        <v>27</v>
      </c>
      <c r="D1926">
        <f t="shared" si="30"/>
        <v>23.5</v>
      </c>
    </row>
    <row r="1927" spans="1:4" x14ac:dyDescent="0.35">
      <c r="A1927" t="s">
        <v>55</v>
      </c>
      <c r="B1927">
        <v>21</v>
      </c>
      <c r="C1927">
        <v>28</v>
      </c>
      <c r="D1927">
        <f t="shared" si="30"/>
        <v>24.5</v>
      </c>
    </row>
    <row r="1928" spans="1:4" x14ac:dyDescent="0.35">
      <c r="A1928" t="s">
        <v>55</v>
      </c>
      <c r="B1928">
        <v>23</v>
      </c>
      <c r="C1928">
        <v>32</v>
      </c>
      <c r="D1928">
        <f t="shared" si="30"/>
        <v>27.5</v>
      </c>
    </row>
    <row r="1929" spans="1:4" x14ac:dyDescent="0.35">
      <c r="A1929" t="s">
        <v>55</v>
      </c>
      <c r="B1929">
        <v>21</v>
      </c>
      <c r="C1929">
        <v>28</v>
      </c>
      <c r="D1929">
        <f t="shared" si="30"/>
        <v>24.5</v>
      </c>
    </row>
    <row r="1930" spans="1:4" x14ac:dyDescent="0.35">
      <c r="A1930" t="s">
        <v>55</v>
      </c>
      <c r="B1930">
        <v>25</v>
      </c>
      <c r="C1930">
        <v>34</v>
      </c>
      <c r="D1930">
        <f t="shared" si="30"/>
        <v>29.5</v>
      </c>
    </row>
    <row r="1931" spans="1:4" x14ac:dyDescent="0.35">
      <c r="A1931" t="s">
        <v>55</v>
      </c>
      <c r="B1931">
        <v>19</v>
      </c>
      <c r="C1931">
        <v>22</v>
      </c>
      <c r="D1931">
        <f t="shared" si="30"/>
        <v>20.5</v>
      </c>
    </row>
    <row r="1932" spans="1:4" x14ac:dyDescent="0.35">
      <c r="A1932" t="s">
        <v>55</v>
      </c>
      <c r="B1932">
        <v>20</v>
      </c>
      <c r="C1932">
        <v>26</v>
      </c>
      <c r="D1932">
        <f t="shared" si="30"/>
        <v>23</v>
      </c>
    </row>
    <row r="1933" spans="1:4" x14ac:dyDescent="0.35">
      <c r="A1933" t="s">
        <v>55</v>
      </c>
      <c r="B1933">
        <v>22</v>
      </c>
      <c r="C1933">
        <v>28</v>
      </c>
      <c r="D1933">
        <f t="shared" si="30"/>
        <v>25</v>
      </c>
    </row>
    <row r="1934" spans="1:4" x14ac:dyDescent="0.35">
      <c r="A1934" t="s">
        <v>55</v>
      </c>
      <c r="B1934">
        <v>22</v>
      </c>
      <c r="C1934">
        <v>29</v>
      </c>
      <c r="D1934">
        <f t="shared" si="30"/>
        <v>25.5</v>
      </c>
    </row>
    <row r="1935" spans="1:4" x14ac:dyDescent="0.35">
      <c r="A1935" t="s">
        <v>55</v>
      </c>
      <c r="B1935">
        <v>19</v>
      </c>
      <c r="C1935">
        <v>26</v>
      </c>
      <c r="D1935">
        <f t="shared" si="30"/>
        <v>22.5</v>
      </c>
    </row>
    <row r="1936" spans="1:4" x14ac:dyDescent="0.35">
      <c r="A1936" t="s">
        <v>55</v>
      </c>
      <c r="B1936">
        <v>17</v>
      </c>
      <c r="C1936">
        <v>25</v>
      </c>
      <c r="D1936">
        <f t="shared" si="30"/>
        <v>21</v>
      </c>
    </row>
    <row r="1937" spans="1:4" x14ac:dyDescent="0.35">
      <c r="A1937" t="s">
        <v>55</v>
      </c>
      <c r="B1937">
        <v>19</v>
      </c>
      <c r="C1937">
        <v>26</v>
      </c>
      <c r="D1937">
        <f t="shared" si="30"/>
        <v>22.5</v>
      </c>
    </row>
    <row r="1938" spans="1:4" x14ac:dyDescent="0.35">
      <c r="A1938" t="s">
        <v>55</v>
      </c>
      <c r="B1938">
        <v>19</v>
      </c>
      <c r="C1938">
        <v>26</v>
      </c>
      <c r="D1938">
        <f t="shared" si="30"/>
        <v>22.5</v>
      </c>
    </row>
    <row r="1939" spans="1:4" x14ac:dyDescent="0.35">
      <c r="A1939" t="s">
        <v>95</v>
      </c>
      <c r="B1939">
        <v>16</v>
      </c>
      <c r="C1939">
        <v>24</v>
      </c>
      <c r="D1939">
        <f t="shared" si="30"/>
        <v>20</v>
      </c>
    </row>
    <row r="1940" spans="1:4" x14ac:dyDescent="0.35">
      <c r="A1940" t="s">
        <v>43</v>
      </c>
      <c r="B1940">
        <v>20</v>
      </c>
      <c r="C1940">
        <v>27</v>
      </c>
      <c r="D1940">
        <f t="shared" si="30"/>
        <v>23.5</v>
      </c>
    </row>
    <row r="1941" spans="1:4" x14ac:dyDescent="0.35">
      <c r="A1941" t="s">
        <v>55</v>
      </c>
      <c r="B1941">
        <v>20</v>
      </c>
      <c r="C1941">
        <v>26</v>
      </c>
      <c r="D1941">
        <f t="shared" si="30"/>
        <v>23</v>
      </c>
    </row>
    <row r="1942" spans="1:4" x14ac:dyDescent="0.35">
      <c r="A1942" t="s">
        <v>55</v>
      </c>
      <c r="B1942">
        <v>20</v>
      </c>
      <c r="C1942">
        <v>26</v>
      </c>
      <c r="D1942">
        <f t="shared" si="30"/>
        <v>23</v>
      </c>
    </row>
    <row r="1943" spans="1:4" x14ac:dyDescent="0.35">
      <c r="A1943" t="s">
        <v>43</v>
      </c>
      <c r="B1943">
        <v>20</v>
      </c>
      <c r="C1943">
        <v>27</v>
      </c>
      <c r="D1943">
        <f t="shared" si="30"/>
        <v>23.5</v>
      </c>
    </row>
    <row r="1944" spans="1:4" x14ac:dyDescent="0.35">
      <c r="A1944" t="s">
        <v>55</v>
      </c>
      <c r="B1944">
        <v>26</v>
      </c>
      <c r="C1944">
        <v>31</v>
      </c>
      <c r="D1944">
        <f t="shared" si="30"/>
        <v>28.5</v>
      </c>
    </row>
    <row r="1945" spans="1:4" x14ac:dyDescent="0.35">
      <c r="A1945" t="s">
        <v>55</v>
      </c>
      <c r="B1945">
        <v>18</v>
      </c>
      <c r="C1945">
        <v>27</v>
      </c>
      <c r="D1945">
        <f t="shared" si="30"/>
        <v>22.5</v>
      </c>
    </row>
    <row r="1946" spans="1:4" x14ac:dyDescent="0.35">
      <c r="A1946" t="s">
        <v>55</v>
      </c>
      <c r="B1946">
        <v>22</v>
      </c>
      <c r="C1946">
        <v>33</v>
      </c>
      <c r="D1946">
        <f t="shared" si="30"/>
        <v>27.5</v>
      </c>
    </row>
    <row r="1947" spans="1:4" x14ac:dyDescent="0.35">
      <c r="A1947" t="s">
        <v>55</v>
      </c>
      <c r="B1947">
        <v>19</v>
      </c>
      <c r="C1947">
        <v>24</v>
      </c>
      <c r="D1947">
        <f t="shared" si="30"/>
        <v>21.5</v>
      </c>
    </row>
    <row r="1948" spans="1:4" x14ac:dyDescent="0.35">
      <c r="A1948" t="s">
        <v>55</v>
      </c>
      <c r="B1948">
        <v>16</v>
      </c>
      <c r="C1948">
        <v>22</v>
      </c>
      <c r="D1948">
        <f t="shared" si="30"/>
        <v>19</v>
      </c>
    </row>
    <row r="1949" spans="1:4" x14ac:dyDescent="0.35">
      <c r="A1949" t="s">
        <v>95</v>
      </c>
      <c r="B1949">
        <v>20</v>
      </c>
      <c r="C1949">
        <v>28</v>
      </c>
      <c r="D1949">
        <f t="shared" si="30"/>
        <v>24</v>
      </c>
    </row>
    <row r="1950" spans="1:4" x14ac:dyDescent="0.35">
      <c r="A1950" t="s">
        <v>43</v>
      </c>
      <c r="B1950">
        <v>20</v>
      </c>
      <c r="C1950">
        <v>27</v>
      </c>
      <c r="D1950">
        <f t="shared" si="30"/>
        <v>23.5</v>
      </c>
    </row>
    <row r="1951" spans="1:4" x14ac:dyDescent="0.35">
      <c r="A1951" t="s">
        <v>55</v>
      </c>
      <c r="B1951">
        <v>28</v>
      </c>
      <c r="C1951">
        <v>36</v>
      </c>
      <c r="D1951">
        <f t="shared" si="30"/>
        <v>32</v>
      </c>
    </row>
    <row r="1952" spans="1:4" x14ac:dyDescent="0.35">
      <c r="A1952" t="s">
        <v>55</v>
      </c>
      <c r="B1952">
        <v>20</v>
      </c>
      <c r="C1952">
        <v>28</v>
      </c>
      <c r="D1952">
        <f t="shared" si="30"/>
        <v>24</v>
      </c>
    </row>
    <row r="1953" spans="1:4" x14ac:dyDescent="0.35">
      <c r="A1953" t="s">
        <v>95</v>
      </c>
      <c r="B1953">
        <v>24</v>
      </c>
      <c r="C1953">
        <v>33</v>
      </c>
      <c r="D1953">
        <f t="shared" si="30"/>
        <v>28.5</v>
      </c>
    </row>
    <row r="1954" spans="1:4" x14ac:dyDescent="0.35">
      <c r="A1954" t="s">
        <v>43</v>
      </c>
      <c r="B1954">
        <v>22</v>
      </c>
      <c r="C1954">
        <v>29</v>
      </c>
      <c r="D1954">
        <f t="shared" si="30"/>
        <v>25.5</v>
      </c>
    </row>
    <row r="1955" spans="1:4" x14ac:dyDescent="0.35">
      <c r="A1955" t="s">
        <v>55</v>
      </c>
      <c r="B1955">
        <v>18</v>
      </c>
      <c r="C1955">
        <v>23</v>
      </c>
      <c r="D1955">
        <f t="shared" si="30"/>
        <v>20.5</v>
      </c>
    </row>
    <row r="1956" spans="1:4" x14ac:dyDescent="0.35">
      <c r="A1956" t="s">
        <v>43</v>
      </c>
      <c r="B1956">
        <v>20</v>
      </c>
      <c r="C1956">
        <v>30</v>
      </c>
      <c r="D1956">
        <f t="shared" si="30"/>
        <v>25</v>
      </c>
    </row>
    <row r="1957" spans="1:4" x14ac:dyDescent="0.35">
      <c r="A1957" t="s">
        <v>95</v>
      </c>
      <c r="B1957">
        <v>14</v>
      </c>
      <c r="C1957">
        <v>23</v>
      </c>
      <c r="D1957">
        <f t="shared" si="30"/>
        <v>18.5</v>
      </c>
    </row>
    <row r="1958" spans="1:4" x14ac:dyDescent="0.35">
      <c r="A1958" t="s">
        <v>95</v>
      </c>
      <c r="B1958">
        <v>20</v>
      </c>
      <c r="C1958">
        <v>25</v>
      </c>
      <c r="D1958">
        <f t="shared" si="30"/>
        <v>22.5</v>
      </c>
    </row>
    <row r="1959" spans="1:4" x14ac:dyDescent="0.35">
      <c r="A1959" t="s">
        <v>55</v>
      </c>
      <c r="B1959">
        <v>18</v>
      </c>
      <c r="C1959">
        <v>25</v>
      </c>
      <c r="D1959">
        <f t="shared" si="30"/>
        <v>21.5</v>
      </c>
    </row>
    <row r="1960" spans="1:4" x14ac:dyDescent="0.35">
      <c r="A1960" t="s">
        <v>43</v>
      </c>
      <c r="B1960">
        <v>19</v>
      </c>
      <c r="C1960">
        <v>26</v>
      </c>
      <c r="D1960">
        <f t="shared" si="30"/>
        <v>22.5</v>
      </c>
    </row>
    <row r="1961" spans="1:4" x14ac:dyDescent="0.35">
      <c r="A1961" t="s">
        <v>55</v>
      </c>
      <c r="B1961">
        <v>23</v>
      </c>
      <c r="C1961">
        <v>27</v>
      </c>
      <c r="D1961">
        <f t="shared" si="30"/>
        <v>25</v>
      </c>
    </row>
    <row r="1962" spans="1:4" x14ac:dyDescent="0.35">
      <c r="A1962" t="s">
        <v>95</v>
      </c>
      <c r="B1962">
        <v>15</v>
      </c>
      <c r="C1962">
        <v>20</v>
      </c>
      <c r="D1962">
        <f t="shared" si="30"/>
        <v>17.5</v>
      </c>
    </row>
    <row r="1963" spans="1:4" x14ac:dyDescent="0.35">
      <c r="A1963" t="s">
        <v>55</v>
      </c>
      <c r="B1963">
        <v>24</v>
      </c>
      <c r="C1963">
        <v>31</v>
      </c>
      <c r="D1963">
        <f t="shared" si="30"/>
        <v>27.5</v>
      </c>
    </row>
    <row r="1964" spans="1:4" x14ac:dyDescent="0.35">
      <c r="A1964" t="s">
        <v>43</v>
      </c>
      <c r="B1964">
        <v>20</v>
      </c>
      <c r="C1964">
        <v>31</v>
      </c>
      <c r="D1964">
        <f t="shared" si="30"/>
        <v>25.5</v>
      </c>
    </row>
    <row r="1965" spans="1:4" x14ac:dyDescent="0.35">
      <c r="A1965" t="s">
        <v>43</v>
      </c>
      <c r="B1965">
        <v>30</v>
      </c>
      <c r="C1965">
        <v>38</v>
      </c>
      <c r="D1965">
        <f t="shared" si="30"/>
        <v>34</v>
      </c>
    </row>
    <row r="1966" spans="1:4" x14ac:dyDescent="0.35">
      <c r="A1966" t="s">
        <v>55</v>
      </c>
      <c r="B1966">
        <v>20</v>
      </c>
      <c r="C1966">
        <v>26</v>
      </c>
      <c r="D1966">
        <f t="shared" si="30"/>
        <v>23</v>
      </c>
    </row>
    <row r="1967" spans="1:4" x14ac:dyDescent="0.35">
      <c r="A1967" t="s">
        <v>55</v>
      </c>
      <c r="B1967">
        <v>18</v>
      </c>
      <c r="C1967">
        <v>26</v>
      </c>
      <c r="D1967">
        <f t="shared" si="30"/>
        <v>22</v>
      </c>
    </row>
    <row r="1968" spans="1:4" x14ac:dyDescent="0.35">
      <c r="A1968" t="s">
        <v>55</v>
      </c>
      <c r="B1968">
        <v>20</v>
      </c>
      <c r="C1968">
        <v>28</v>
      </c>
      <c r="D1968">
        <f t="shared" si="30"/>
        <v>24</v>
      </c>
    </row>
    <row r="1969" spans="1:4" x14ac:dyDescent="0.35">
      <c r="A1969" t="s">
        <v>55</v>
      </c>
      <c r="B1969">
        <v>17</v>
      </c>
      <c r="C1969">
        <v>27</v>
      </c>
      <c r="D1969">
        <f t="shared" si="30"/>
        <v>22</v>
      </c>
    </row>
    <row r="1970" spans="1:4" x14ac:dyDescent="0.35">
      <c r="A1970" t="s">
        <v>55</v>
      </c>
      <c r="B1970">
        <v>15</v>
      </c>
      <c r="C1970">
        <v>18</v>
      </c>
      <c r="D1970">
        <f t="shared" si="30"/>
        <v>16.5</v>
      </c>
    </row>
    <row r="1971" spans="1:4" x14ac:dyDescent="0.35">
      <c r="A1971" t="s">
        <v>43</v>
      </c>
      <c r="B1971">
        <v>20</v>
      </c>
      <c r="C1971">
        <v>30</v>
      </c>
      <c r="D1971">
        <f t="shared" si="30"/>
        <v>25</v>
      </c>
    </row>
    <row r="1972" spans="1:4" x14ac:dyDescent="0.35">
      <c r="A1972" t="s">
        <v>55</v>
      </c>
      <c r="B1972">
        <v>18</v>
      </c>
      <c r="C1972">
        <v>25</v>
      </c>
      <c r="D1972">
        <f t="shared" si="30"/>
        <v>21.5</v>
      </c>
    </row>
    <row r="1973" spans="1:4" x14ac:dyDescent="0.35">
      <c r="A1973" t="s">
        <v>55</v>
      </c>
      <c r="B1973">
        <v>131</v>
      </c>
      <c r="C1973">
        <v>117</v>
      </c>
      <c r="D1973">
        <f t="shared" si="30"/>
        <v>124</v>
      </c>
    </row>
    <row r="1974" spans="1:4" x14ac:dyDescent="0.35">
      <c r="A1974" t="s">
        <v>55</v>
      </c>
      <c r="B1974">
        <v>27</v>
      </c>
      <c r="C1974">
        <v>32</v>
      </c>
      <c r="D1974">
        <f t="shared" si="30"/>
        <v>29.5</v>
      </c>
    </row>
    <row r="1975" spans="1:4" x14ac:dyDescent="0.35">
      <c r="A1975" t="s">
        <v>55</v>
      </c>
      <c r="B1975">
        <v>22</v>
      </c>
      <c r="C1975">
        <v>31</v>
      </c>
      <c r="D1975">
        <f t="shared" si="30"/>
        <v>26.5</v>
      </c>
    </row>
    <row r="1976" spans="1:4" x14ac:dyDescent="0.35">
      <c r="A1976" t="s">
        <v>95</v>
      </c>
      <c r="B1976">
        <v>19</v>
      </c>
      <c r="C1976">
        <v>28</v>
      </c>
      <c r="D1976">
        <f t="shared" si="30"/>
        <v>23.5</v>
      </c>
    </row>
    <row r="1977" spans="1:4" x14ac:dyDescent="0.35">
      <c r="A1977" t="s">
        <v>55</v>
      </c>
      <c r="B1977">
        <v>17</v>
      </c>
      <c r="C1977">
        <v>22</v>
      </c>
      <c r="D1977">
        <f t="shared" si="30"/>
        <v>19.5</v>
      </c>
    </row>
    <row r="1978" spans="1:4" x14ac:dyDescent="0.35">
      <c r="A1978" t="s">
        <v>55</v>
      </c>
      <c r="B1978">
        <v>24</v>
      </c>
      <c r="C1978">
        <v>31</v>
      </c>
      <c r="D1978">
        <f t="shared" si="30"/>
        <v>27.5</v>
      </c>
    </row>
    <row r="1979" spans="1:4" x14ac:dyDescent="0.35">
      <c r="A1979" t="s">
        <v>55</v>
      </c>
      <c r="B1979">
        <v>22</v>
      </c>
      <c r="C1979">
        <v>29</v>
      </c>
      <c r="D1979">
        <f t="shared" si="30"/>
        <v>25.5</v>
      </c>
    </row>
    <row r="1980" spans="1:4" x14ac:dyDescent="0.35">
      <c r="A1980" t="s">
        <v>55</v>
      </c>
      <c r="B1980">
        <v>21</v>
      </c>
      <c r="C1980">
        <v>28</v>
      </c>
      <c r="D1980">
        <f t="shared" si="30"/>
        <v>24.5</v>
      </c>
    </row>
    <row r="1981" spans="1:4" x14ac:dyDescent="0.35">
      <c r="A1981" t="s">
        <v>95</v>
      </c>
      <c r="B1981">
        <v>15</v>
      </c>
      <c r="C1981">
        <v>24</v>
      </c>
      <c r="D1981">
        <f t="shared" si="30"/>
        <v>19.5</v>
      </c>
    </row>
    <row r="1982" spans="1:4" x14ac:dyDescent="0.35">
      <c r="A1982" t="s">
        <v>55</v>
      </c>
      <c r="B1982">
        <v>19</v>
      </c>
      <c r="C1982">
        <v>24</v>
      </c>
      <c r="D1982">
        <f t="shared" si="30"/>
        <v>21.5</v>
      </c>
    </row>
    <row r="1983" spans="1:4" x14ac:dyDescent="0.35">
      <c r="A1983" t="s">
        <v>43</v>
      </c>
      <c r="B1983">
        <v>19</v>
      </c>
      <c r="C1983">
        <v>27</v>
      </c>
      <c r="D1983">
        <f t="shared" si="30"/>
        <v>23</v>
      </c>
    </row>
    <row r="1984" spans="1:4" x14ac:dyDescent="0.35">
      <c r="A1984" t="s">
        <v>55</v>
      </c>
      <c r="B1984">
        <v>20</v>
      </c>
      <c r="C1984">
        <v>26</v>
      </c>
      <c r="D1984">
        <f t="shared" si="30"/>
        <v>23</v>
      </c>
    </row>
    <row r="1985" spans="1:4" x14ac:dyDescent="0.35">
      <c r="A1985" t="s">
        <v>55</v>
      </c>
      <c r="B1985">
        <v>12</v>
      </c>
      <c r="C1985">
        <v>15</v>
      </c>
      <c r="D1985">
        <f t="shared" si="30"/>
        <v>13.5</v>
      </c>
    </row>
    <row r="1986" spans="1:4" x14ac:dyDescent="0.35">
      <c r="A1986" t="s">
        <v>95</v>
      </c>
      <c r="B1986">
        <v>19</v>
      </c>
      <c r="C1986">
        <v>30</v>
      </c>
      <c r="D1986">
        <f t="shared" si="30"/>
        <v>24.5</v>
      </c>
    </row>
    <row r="1987" spans="1:4" x14ac:dyDescent="0.35">
      <c r="A1987" t="s">
        <v>55</v>
      </c>
      <c r="B1987">
        <v>20</v>
      </c>
      <c r="C1987">
        <v>27</v>
      </c>
      <c r="D1987">
        <f t="shared" ref="D1987:D2049" si="31">AVERAGE(B1987,C1987)</f>
        <v>23.5</v>
      </c>
    </row>
    <row r="1988" spans="1:4" x14ac:dyDescent="0.35">
      <c r="A1988" t="s">
        <v>55</v>
      </c>
      <c r="B1988">
        <v>20</v>
      </c>
      <c r="C1988">
        <v>26</v>
      </c>
      <c r="D1988">
        <f t="shared" si="31"/>
        <v>23</v>
      </c>
    </row>
    <row r="1989" spans="1:4" x14ac:dyDescent="0.35">
      <c r="A1989" t="s">
        <v>43</v>
      </c>
      <c r="B1989">
        <v>30</v>
      </c>
      <c r="C1989">
        <v>38</v>
      </c>
      <c r="D1989">
        <f t="shared" si="31"/>
        <v>34</v>
      </c>
    </row>
    <row r="1990" spans="1:4" x14ac:dyDescent="0.35">
      <c r="A1990" t="s">
        <v>43</v>
      </c>
      <c r="B1990">
        <v>22</v>
      </c>
      <c r="C1990">
        <v>32</v>
      </c>
      <c r="D1990">
        <f t="shared" si="31"/>
        <v>27</v>
      </c>
    </row>
    <row r="1991" spans="1:4" x14ac:dyDescent="0.35">
      <c r="A1991" t="s">
        <v>55</v>
      </c>
      <c r="B1991">
        <v>20</v>
      </c>
      <c r="C1991">
        <v>27</v>
      </c>
      <c r="D1991">
        <f t="shared" si="31"/>
        <v>23.5</v>
      </c>
    </row>
    <row r="1992" spans="1:4" x14ac:dyDescent="0.35">
      <c r="A1992" t="s">
        <v>55</v>
      </c>
      <c r="B1992">
        <v>21</v>
      </c>
      <c r="C1992">
        <v>26</v>
      </c>
      <c r="D1992">
        <f t="shared" si="31"/>
        <v>23.5</v>
      </c>
    </row>
    <row r="1993" spans="1:4" x14ac:dyDescent="0.35">
      <c r="A1993" t="s">
        <v>55</v>
      </c>
      <c r="B1993">
        <v>18</v>
      </c>
      <c r="C1993">
        <v>25</v>
      </c>
      <c r="D1993">
        <f t="shared" si="31"/>
        <v>21.5</v>
      </c>
    </row>
    <row r="1994" spans="1:4" x14ac:dyDescent="0.35">
      <c r="A1994" t="s">
        <v>55</v>
      </c>
      <c r="B1994">
        <v>23</v>
      </c>
      <c r="C1994">
        <v>32</v>
      </c>
      <c r="D1994">
        <f t="shared" si="31"/>
        <v>27.5</v>
      </c>
    </row>
    <row r="1995" spans="1:4" x14ac:dyDescent="0.35">
      <c r="A1995" t="s">
        <v>55</v>
      </c>
      <c r="B1995">
        <v>17</v>
      </c>
      <c r="C1995">
        <v>23</v>
      </c>
      <c r="D1995">
        <f t="shared" si="31"/>
        <v>20</v>
      </c>
    </row>
    <row r="1996" spans="1:4" x14ac:dyDescent="0.35">
      <c r="A1996" t="s">
        <v>55</v>
      </c>
      <c r="B1996">
        <v>21</v>
      </c>
      <c r="C1996">
        <v>29</v>
      </c>
      <c r="D1996">
        <f t="shared" si="31"/>
        <v>25</v>
      </c>
    </row>
    <row r="1997" spans="1:4" x14ac:dyDescent="0.35">
      <c r="A1997" t="s">
        <v>55</v>
      </c>
      <c r="B1997">
        <v>15</v>
      </c>
      <c r="C1997">
        <v>18</v>
      </c>
      <c r="D1997">
        <f t="shared" si="31"/>
        <v>16.5</v>
      </c>
    </row>
    <row r="1998" spans="1:4" x14ac:dyDescent="0.35">
      <c r="A1998" t="s">
        <v>55</v>
      </c>
      <c r="B1998">
        <v>21</v>
      </c>
      <c r="C1998">
        <v>27</v>
      </c>
      <c r="D1998">
        <f t="shared" si="31"/>
        <v>24</v>
      </c>
    </row>
    <row r="1999" spans="1:4" x14ac:dyDescent="0.35">
      <c r="A1999" t="s">
        <v>55</v>
      </c>
      <c r="B1999">
        <v>19</v>
      </c>
      <c r="C1999">
        <v>25</v>
      </c>
      <c r="D1999">
        <f t="shared" si="31"/>
        <v>22</v>
      </c>
    </row>
    <row r="2000" spans="1:4" x14ac:dyDescent="0.35">
      <c r="A2000" t="s">
        <v>55</v>
      </c>
      <c r="B2000">
        <v>102</v>
      </c>
      <c r="C2000">
        <v>105</v>
      </c>
      <c r="D2000">
        <f t="shared" si="31"/>
        <v>103.5</v>
      </c>
    </row>
    <row r="2001" spans="1:4" x14ac:dyDescent="0.35">
      <c r="A2001" t="s">
        <v>55</v>
      </c>
      <c r="B2001">
        <v>19</v>
      </c>
      <c r="C2001">
        <v>24</v>
      </c>
      <c r="D2001">
        <f t="shared" si="31"/>
        <v>21.5</v>
      </c>
    </row>
    <row r="2002" spans="1:4" x14ac:dyDescent="0.35">
      <c r="A2002" t="s">
        <v>55</v>
      </c>
      <c r="B2002">
        <v>19</v>
      </c>
      <c r="C2002">
        <v>24</v>
      </c>
      <c r="D2002">
        <f t="shared" si="31"/>
        <v>21.5</v>
      </c>
    </row>
    <row r="2003" spans="1:4" x14ac:dyDescent="0.35">
      <c r="A2003" t="s">
        <v>43</v>
      </c>
      <c r="B2003">
        <v>30</v>
      </c>
      <c r="C2003">
        <v>38</v>
      </c>
      <c r="D2003">
        <f t="shared" si="31"/>
        <v>34</v>
      </c>
    </row>
    <row r="2004" spans="1:4" x14ac:dyDescent="0.35">
      <c r="A2004" t="s">
        <v>55</v>
      </c>
      <c r="B2004">
        <v>13</v>
      </c>
      <c r="C2004">
        <v>19</v>
      </c>
      <c r="D2004">
        <f t="shared" si="31"/>
        <v>16</v>
      </c>
    </row>
    <row r="2005" spans="1:4" x14ac:dyDescent="0.35">
      <c r="A2005" t="s">
        <v>55</v>
      </c>
      <c r="B2005">
        <v>27</v>
      </c>
      <c r="C2005">
        <v>33</v>
      </c>
      <c r="D2005">
        <f t="shared" si="31"/>
        <v>30</v>
      </c>
    </row>
    <row r="2006" spans="1:4" x14ac:dyDescent="0.35">
      <c r="A2006" t="s">
        <v>55</v>
      </c>
      <c r="B2006">
        <v>22</v>
      </c>
      <c r="C2006">
        <v>28</v>
      </c>
      <c r="D2006">
        <f t="shared" si="31"/>
        <v>25</v>
      </c>
    </row>
    <row r="2007" spans="1:4" x14ac:dyDescent="0.35">
      <c r="A2007" t="s">
        <v>55</v>
      </c>
      <c r="B2007">
        <v>20</v>
      </c>
      <c r="C2007">
        <v>27</v>
      </c>
      <c r="D2007">
        <f t="shared" si="31"/>
        <v>23.5</v>
      </c>
    </row>
    <row r="2008" spans="1:4" x14ac:dyDescent="0.35">
      <c r="A2008" t="s">
        <v>55</v>
      </c>
      <c r="B2008">
        <v>13</v>
      </c>
      <c r="C2008">
        <v>17</v>
      </c>
      <c r="D2008">
        <f t="shared" si="31"/>
        <v>15</v>
      </c>
    </row>
    <row r="2009" spans="1:4" x14ac:dyDescent="0.35">
      <c r="A2009" t="s">
        <v>95</v>
      </c>
      <c r="B2009">
        <v>17</v>
      </c>
      <c r="C2009">
        <v>21</v>
      </c>
      <c r="D2009">
        <f t="shared" si="31"/>
        <v>19</v>
      </c>
    </row>
    <row r="2010" spans="1:4" x14ac:dyDescent="0.35">
      <c r="A2010" t="s">
        <v>43</v>
      </c>
      <c r="B2010">
        <v>26</v>
      </c>
      <c r="C2010">
        <v>38</v>
      </c>
      <c r="D2010">
        <f t="shared" si="31"/>
        <v>32</v>
      </c>
    </row>
    <row r="2011" spans="1:4" x14ac:dyDescent="0.35">
      <c r="A2011" t="s">
        <v>43</v>
      </c>
      <c r="B2011">
        <v>19</v>
      </c>
      <c r="C2011">
        <v>26</v>
      </c>
      <c r="D2011">
        <f t="shared" si="31"/>
        <v>22.5</v>
      </c>
    </row>
    <row r="2012" spans="1:4" x14ac:dyDescent="0.35">
      <c r="A2012" t="s">
        <v>55</v>
      </c>
      <c r="B2012">
        <v>20</v>
      </c>
      <c r="C2012">
        <v>25</v>
      </c>
      <c r="D2012">
        <f t="shared" si="31"/>
        <v>22.5</v>
      </c>
    </row>
    <row r="2013" spans="1:4" x14ac:dyDescent="0.35">
      <c r="A2013" t="s">
        <v>43</v>
      </c>
      <c r="B2013">
        <v>28</v>
      </c>
      <c r="C2013">
        <v>34</v>
      </c>
      <c r="D2013">
        <f t="shared" si="31"/>
        <v>31</v>
      </c>
    </row>
    <row r="2014" spans="1:4" x14ac:dyDescent="0.35">
      <c r="A2014" t="s">
        <v>55</v>
      </c>
      <c r="B2014">
        <v>16</v>
      </c>
      <c r="C2014">
        <v>20</v>
      </c>
      <c r="D2014">
        <f t="shared" si="31"/>
        <v>18</v>
      </c>
    </row>
    <row r="2015" spans="1:4" x14ac:dyDescent="0.35">
      <c r="A2015" t="s">
        <v>55</v>
      </c>
      <c r="B2015">
        <v>18</v>
      </c>
      <c r="C2015">
        <v>25</v>
      </c>
      <c r="D2015">
        <f t="shared" si="31"/>
        <v>21.5</v>
      </c>
    </row>
    <row r="2016" spans="1:4" x14ac:dyDescent="0.35">
      <c r="A2016" t="s">
        <v>55</v>
      </c>
      <c r="B2016">
        <v>27</v>
      </c>
      <c r="C2016">
        <v>33</v>
      </c>
      <c r="D2016">
        <f t="shared" si="31"/>
        <v>30</v>
      </c>
    </row>
    <row r="2017" spans="1:4" x14ac:dyDescent="0.35">
      <c r="A2017" t="s">
        <v>43</v>
      </c>
      <c r="B2017">
        <v>27</v>
      </c>
      <c r="C2017">
        <v>33</v>
      </c>
      <c r="D2017">
        <f t="shared" si="31"/>
        <v>30</v>
      </c>
    </row>
    <row r="2018" spans="1:4" x14ac:dyDescent="0.35">
      <c r="A2018" t="s">
        <v>55</v>
      </c>
      <c r="B2018">
        <v>20</v>
      </c>
      <c r="C2018">
        <v>28</v>
      </c>
      <c r="D2018">
        <f t="shared" si="31"/>
        <v>24</v>
      </c>
    </row>
    <row r="2019" spans="1:4" x14ac:dyDescent="0.35">
      <c r="A2019" t="s">
        <v>43</v>
      </c>
      <c r="B2019">
        <v>27</v>
      </c>
      <c r="C2019">
        <v>31</v>
      </c>
      <c r="D2019">
        <f t="shared" si="31"/>
        <v>29</v>
      </c>
    </row>
    <row r="2020" spans="1:4" x14ac:dyDescent="0.35">
      <c r="A2020" t="s">
        <v>95</v>
      </c>
      <c r="B2020">
        <v>19</v>
      </c>
      <c r="C2020">
        <v>26</v>
      </c>
      <c r="D2020">
        <f t="shared" si="31"/>
        <v>22.5</v>
      </c>
    </row>
    <row r="2021" spans="1:4" x14ac:dyDescent="0.35">
      <c r="A2021" t="s">
        <v>55</v>
      </c>
      <c r="B2021">
        <v>127</v>
      </c>
      <c r="C2021">
        <v>114</v>
      </c>
      <c r="D2021">
        <f t="shared" si="31"/>
        <v>120.5</v>
      </c>
    </row>
    <row r="2022" spans="1:4" x14ac:dyDescent="0.35">
      <c r="A2022" t="s">
        <v>43</v>
      </c>
      <c r="B2022">
        <v>19</v>
      </c>
      <c r="C2022">
        <v>27</v>
      </c>
      <c r="D2022">
        <f t="shared" si="31"/>
        <v>23</v>
      </c>
    </row>
    <row r="2023" spans="1:4" x14ac:dyDescent="0.35">
      <c r="A2023" t="s">
        <v>43</v>
      </c>
      <c r="B2023">
        <v>22</v>
      </c>
      <c r="C2023">
        <v>28</v>
      </c>
      <c r="D2023">
        <f t="shared" si="31"/>
        <v>25</v>
      </c>
    </row>
    <row r="2024" spans="1:4" x14ac:dyDescent="0.35">
      <c r="A2024" t="s">
        <v>55</v>
      </c>
      <c r="B2024">
        <v>22</v>
      </c>
      <c r="C2024">
        <v>34</v>
      </c>
      <c r="D2024">
        <f t="shared" si="31"/>
        <v>28</v>
      </c>
    </row>
    <row r="2025" spans="1:4" x14ac:dyDescent="0.35">
      <c r="A2025" t="s">
        <v>43</v>
      </c>
      <c r="B2025">
        <v>28</v>
      </c>
      <c r="C2025">
        <v>34</v>
      </c>
      <c r="D2025">
        <f t="shared" si="31"/>
        <v>31</v>
      </c>
    </row>
    <row r="2026" spans="1:4" x14ac:dyDescent="0.35">
      <c r="A2026" t="s">
        <v>55</v>
      </c>
      <c r="B2026">
        <v>18</v>
      </c>
      <c r="C2026">
        <v>25</v>
      </c>
      <c r="D2026">
        <f t="shared" si="31"/>
        <v>21.5</v>
      </c>
    </row>
    <row r="2027" spans="1:4" x14ac:dyDescent="0.35">
      <c r="A2027" t="s">
        <v>55</v>
      </c>
      <c r="B2027">
        <v>21</v>
      </c>
      <c r="C2027">
        <v>28</v>
      </c>
      <c r="D2027">
        <f t="shared" si="31"/>
        <v>24.5</v>
      </c>
    </row>
    <row r="2028" spans="1:4" x14ac:dyDescent="0.35">
      <c r="A2028" t="s">
        <v>55</v>
      </c>
      <c r="B2028">
        <v>22</v>
      </c>
      <c r="C2028">
        <v>29</v>
      </c>
      <c r="D2028">
        <f t="shared" si="31"/>
        <v>25.5</v>
      </c>
    </row>
    <row r="2029" spans="1:4" x14ac:dyDescent="0.35">
      <c r="A2029" t="s">
        <v>43</v>
      </c>
      <c r="B2029">
        <v>28</v>
      </c>
      <c r="C2029">
        <v>38</v>
      </c>
      <c r="D2029">
        <f t="shared" si="31"/>
        <v>33</v>
      </c>
    </row>
    <row r="2030" spans="1:4" x14ac:dyDescent="0.35">
      <c r="A2030" t="s">
        <v>55</v>
      </c>
      <c r="B2030">
        <v>21</v>
      </c>
      <c r="C2030">
        <v>27</v>
      </c>
      <c r="D2030">
        <f t="shared" si="31"/>
        <v>24</v>
      </c>
    </row>
    <row r="2031" spans="1:4" x14ac:dyDescent="0.35">
      <c r="A2031" t="s">
        <v>55</v>
      </c>
      <c r="B2031">
        <v>19</v>
      </c>
      <c r="C2031">
        <v>27</v>
      </c>
      <c r="D2031">
        <f t="shared" si="31"/>
        <v>23</v>
      </c>
    </row>
    <row r="2032" spans="1:4" x14ac:dyDescent="0.35">
      <c r="A2032" t="s">
        <v>43</v>
      </c>
      <c r="B2032">
        <v>25</v>
      </c>
      <c r="C2032">
        <v>33</v>
      </c>
      <c r="D2032">
        <f t="shared" si="31"/>
        <v>29</v>
      </c>
    </row>
    <row r="2033" spans="1:4" x14ac:dyDescent="0.35">
      <c r="A2033" t="s">
        <v>55</v>
      </c>
      <c r="B2033">
        <v>19</v>
      </c>
      <c r="C2033">
        <v>26</v>
      </c>
      <c r="D2033">
        <f t="shared" si="31"/>
        <v>22.5</v>
      </c>
    </row>
    <row r="2034" spans="1:4" x14ac:dyDescent="0.35">
      <c r="A2034" t="s">
        <v>55</v>
      </c>
      <c r="B2034">
        <v>15</v>
      </c>
      <c r="C2034">
        <v>18</v>
      </c>
      <c r="D2034">
        <f t="shared" si="31"/>
        <v>16.5</v>
      </c>
    </row>
    <row r="2035" spans="1:4" x14ac:dyDescent="0.35">
      <c r="A2035" t="s">
        <v>95</v>
      </c>
      <c r="B2035">
        <v>14</v>
      </c>
      <c r="C2035">
        <v>20</v>
      </c>
      <c r="D2035">
        <f t="shared" si="31"/>
        <v>17</v>
      </c>
    </row>
    <row r="2036" spans="1:4" x14ac:dyDescent="0.35">
      <c r="A2036" t="s">
        <v>43</v>
      </c>
      <c r="B2036">
        <v>30</v>
      </c>
      <c r="C2036">
        <v>38</v>
      </c>
      <c r="D2036">
        <f t="shared" si="31"/>
        <v>34</v>
      </c>
    </row>
    <row r="2037" spans="1:4" x14ac:dyDescent="0.35">
      <c r="A2037" t="s">
        <v>55</v>
      </c>
      <c r="B2037">
        <v>18</v>
      </c>
      <c r="C2037">
        <v>25</v>
      </c>
      <c r="D2037">
        <f t="shared" si="31"/>
        <v>21.5</v>
      </c>
    </row>
    <row r="2038" spans="1:4" x14ac:dyDescent="0.35">
      <c r="A2038" t="s">
        <v>55</v>
      </c>
      <c r="B2038">
        <v>19</v>
      </c>
      <c r="C2038">
        <v>26</v>
      </c>
      <c r="D2038">
        <f t="shared" si="31"/>
        <v>22.5</v>
      </c>
    </row>
    <row r="2039" spans="1:4" x14ac:dyDescent="0.35">
      <c r="A2039" t="s">
        <v>55</v>
      </c>
      <c r="B2039">
        <v>18</v>
      </c>
      <c r="C2039">
        <v>25</v>
      </c>
      <c r="D2039">
        <f t="shared" si="31"/>
        <v>21.5</v>
      </c>
    </row>
    <row r="2040" spans="1:4" x14ac:dyDescent="0.35">
      <c r="A2040" t="s">
        <v>55</v>
      </c>
      <c r="B2040">
        <v>26</v>
      </c>
      <c r="C2040">
        <v>33</v>
      </c>
      <c r="D2040">
        <f t="shared" si="31"/>
        <v>29.5</v>
      </c>
    </row>
    <row r="2041" spans="1:4" x14ac:dyDescent="0.35">
      <c r="A2041" t="s">
        <v>43</v>
      </c>
      <c r="B2041">
        <v>24</v>
      </c>
      <c r="C2041">
        <v>30</v>
      </c>
      <c r="D2041">
        <f t="shared" si="31"/>
        <v>27</v>
      </c>
    </row>
    <row r="2042" spans="1:4" x14ac:dyDescent="0.35">
      <c r="A2042" t="s">
        <v>43</v>
      </c>
      <c r="B2042">
        <v>28</v>
      </c>
      <c r="C2042">
        <v>37</v>
      </c>
      <c r="D2042">
        <f t="shared" si="31"/>
        <v>32.5</v>
      </c>
    </row>
    <row r="2043" spans="1:4" x14ac:dyDescent="0.35">
      <c r="A2043" t="s">
        <v>43</v>
      </c>
      <c r="B2043">
        <v>20</v>
      </c>
      <c r="C2043">
        <v>27</v>
      </c>
      <c r="D2043">
        <f t="shared" si="31"/>
        <v>23.5</v>
      </c>
    </row>
    <row r="2044" spans="1:4" x14ac:dyDescent="0.35">
      <c r="A2044" t="s">
        <v>43</v>
      </c>
      <c r="B2044">
        <v>22</v>
      </c>
      <c r="C2044">
        <v>29</v>
      </c>
      <c r="D2044">
        <f t="shared" si="31"/>
        <v>25.5</v>
      </c>
    </row>
    <row r="2045" spans="1:4" x14ac:dyDescent="0.35">
      <c r="A2045" t="s">
        <v>55</v>
      </c>
      <c r="B2045">
        <v>16</v>
      </c>
      <c r="C2045">
        <v>25</v>
      </c>
      <c r="D2045">
        <f t="shared" si="31"/>
        <v>20.5</v>
      </c>
    </row>
    <row r="2046" spans="1:4" x14ac:dyDescent="0.35">
      <c r="A2046" t="s">
        <v>55</v>
      </c>
      <c r="B2046">
        <v>22</v>
      </c>
      <c r="C2046">
        <v>31</v>
      </c>
      <c r="D2046">
        <f t="shared" si="31"/>
        <v>26.5</v>
      </c>
    </row>
    <row r="2047" spans="1:4" x14ac:dyDescent="0.35">
      <c r="A2047" t="s">
        <v>55</v>
      </c>
      <c r="B2047">
        <v>19</v>
      </c>
      <c r="C2047">
        <v>27</v>
      </c>
      <c r="D2047">
        <f t="shared" si="31"/>
        <v>23</v>
      </c>
    </row>
    <row r="2048" spans="1:4" x14ac:dyDescent="0.35">
      <c r="A2048" t="s">
        <v>55</v>
      </c>
      <c r="B2048">
        <v>18</v>
      </c>
      <c r="C2048">
        <v>23</v>
      </c>
      <c r="D2048">
        <f t="shared" si="31"/>
        <v>20.5</v>
      </c>
    </row>
    <row r="2049" spans="1:4" x14ac:dyDescent="0.35">
      <c r="A2049" t="s">
        <v>55</v>
      </c>
      <c r="B2049">
        <v>20</v>
      </c>
      <c r="C2049">
        <v>26</v>
      </c>
      <c r="D2049">
        <f t="shared" si="31"/>
        <v>23</v>
      </c>
    </row>
    <row r="2050" spans="1:4" x14ac:dyDescent="0.35">
      <c r="A2050" t="s">
        <v>55</v>
      </c>
      <c r="B2050">
        <v>13</v>
      </c>
      <c r="C2050">
        <v>17</v>
      </c>
      <c r="D2050">
        <f t="shared" ref="D2050:D2113" si="32">AVERAGE(B2050,C2050)</f>
        <v>15</v>
      </c>
    </row>
    <row r="2051" spans="1:4" x14ac:dyDescent="0.35">
      <c r="A2051" t="s">
        <v>55</v>
      </c>
      <c r="B2051">
        <v>19</v>
      </c>
      <c r="C2051">
        <v>27</v>
      </c>
      <c r="D2051">
        <f t="shared" si="32"/>
        <v>23</v>
      </c>
    </row>
    <row r="2052" spans="1:4" x14ac:dyDescent="0.35">
      <c r="A2052" t="s">
        <v>95</v>
      </c>
      <c r="B2052">
        <v>20</v>
      </c>
      <c r="C2052">
        <v>23</v>
      </c>
      <c r="D2052">
        <f t="shared" si="32"/>
        <v>21.5</v>
      </c>
    </row>
    <row r="2053" spans="1:4" x14ac:dyDescent="0.35">
      <c r="A2053" t="s">
        <v>43</v>
      </c>
      <c r="B2053">
        <v>29</v>
      </c>
      <c r="C2053">
        <v>34</v>
      </c>
      <c r="D2053">
        <f t="shared" si="32"/>
        <v>31.5</v>
      </c>
    </row>
    <row r="2054" spans="1:4" x14ac:dyDescent="0.35">
      <c r="A2054" t="s">
        <v>55</v>
      </c>
      <c r="B2054">
        <v>24</v>
      </c>
      <c r="C2054">
        <v>31</v>
      </c>
      <c r="D2054">
        <f t="shared" si="32"/>
        <v>27.5</v>
      </c>
    </row>
    <row r="2055" spans="1:4" x14ac:dyDescent="0.35">
      <c r="A2055" t="s">
        <v>95</v>
      </c>
      <c r="B2055">
        <v>15</v>
      </c>
      <c r="C2055">
        <v>20</v>
      </c>
      <c r="D2055">
        <f t="shared" si="32"/>
        <v>17.5</v>
      </c>
    </row>
    <row r="2056" spans="1:4" x14ac:dyDescent="0.35">
      <c r="A2056" t="s">
        <v>55</v>
      </c>
      <c r="B2056">
        <v>20</v>
      </c>
      <c r="C2056">
        <v>27</v>
      </c>
      <c r="D2056">
        <f t="shared" si="32"/>
        <v>23.5</v>
      </c>
    </row>
    <row r="2057" spans="1:4" x14ac:dyDescent="0.35">
      <c r="A2057" t="s">
        <v>55</v>
      </c>
      <c r="B2057">
        <v>21</v>
      </c>
      <c r="C2057">
        <v>28</v>
      </c>
      <c r="D2057">
        <f t="shared" si="32"/>
        <v>24.5</v>
      </c>
    </row>
    <row r="2058" spans="1:4" x14ac:dyDescent="0.35">
      <c r="A2058" t="s">
        <v>55</v>
      </c>
      <c r="B2058">
        <v>26</v>
      </c>
      <c r="C2058">
        <v>31</v>
      </c>
      <c r="D2058">
        <f t="shared" si="32"/>
        <v>28.5</v>
      </c>
    </row>
    <row r="2059" spans="1:4" x14ac:dyDescent="0.35">
      <c r="A2059" t="s">
        <v>55</v>
      </c>
      <c r="B2059">
        <v>24</v>
      </c>
      <c r="C2059">
        <v>30</v>
      </c>
      <c r="D2059">
        <f t="shared" si="32"/>
        <v>27</v>
      </c>
    </row>
    <row r="2060" spans="1:4" x14ac:dyDescent="0.35">
      <c r="A2060" t="s">
        <v>43</v>
      </c>
      <c r="B2060">
        <v>20</v>
      </c>
      <c r="C2060">
        <v>31</v>
      </c>
      <c r="D2060">
        <f t="shared" si="32"/>
        <v>25.5</v>
      </c>
    </row>
    <row r="2061" spans="1:4" x14ac:dyDescent="0.35">
      <c r="A2061" t="s">
        <v>55</v>
      </c>
      <c r="B2061">
        <v>12</v>
      </c>
      <c r="C2061">
        <v>17</v>
      </c>
      <c r="D2061">
        <f t="shared" si="32"/>
        <v>14.5</v>
      </c>
    </row>
    <row r="2062" spans="1:4" x14ac:dyDescent="0.35">
      <c r="A2062" t="s">
        <v>55</v>
      </c>
      <c r="B2062">
        <v>25</v>
      </c>
      <c r="C2062">
        <v>35</v>
      </c>
      <c r="D2062">
        <f t="shared" si="32"/>
        <v>30</v>
      </c>
    </row>
    <row r="2063" spans="1:4" x14ac:dyDescent="0.35">
      <c r="A2063" t="s">
        <v>55</v>
      </c>
      <c r="B2063">
        <v>17</v>
      </c>
      <c r="C2063">
        <v>22</v>
      </c>
      <c r="D2063">
        <f t="shared" si="32"/>
        <v>19.5</v>
      </c>
    </row>
    <row r="2064" spans="1:4" x14ac:dyDescent="0.35">
      <c r="A2064" t="s">
        <v>55</v>
      </c>
      <c r="B2064">
        <v>18</v>
      </c>
      <c r="C2064">
        <v>25</v>
      </c>
      <c r="D2064">
        <f t="shared" si="32"/>
        <v>21.5</v>
      </c>
    </row>
    <row r="2065" spans="1:4" x14ac:dyDescent="0.35">
      <c r="A2065" t="s">
        <v>55</v>
      </c>
      <c r="B2065">
        <v>19</v>
      </c>
      <c r="C2065">
        <v>26</v>
      </c>
      <c r="D2065">
        <f t="shared" si="32"/>
        <v>22.5</v>
      </c>
    </row>
    <row r="2066" spans="1:4" x14ac:dyDescent="0.35">
      <c r="A2066" t="s">
        <v>55</v>
      </c>
      <c r="B2066">
        <v>18</v>
      </c>
      <c r="C2066">
        <v>26</v>
      </c>
      <c r="D2066">
        <f t="shared" si="32"/>
        <v>22</v>
      </c>
    </row>
    <row r="2067" spans="1:4" x14ac:dyDescent="0.35">
      <c r="A2067" t="s">
        <v>55</v>
      </c>
      <c r="B2067">
        <v>24</v>
      </c>
      <c r="C2067">
        <v>30</v>
      </c>
      <c r="D2067">
        <f t="shared" si="32"/>
        <v>27</v>
      </c>
    </row>
    <row r="2068" spans="1:4" x14ac:dyDescent="0.35">
      <c r="A2068" t="s">
        <v>55</v>
      </c>
      <c r="B2068">
        <v>22</v>
      </c>
      <c r="C2068">
        <v>29</v>
      </c>
      <c r="D2068">
        <f t="shared" si="32"/>
        <v>25.5</v>
      </c>
    </row>
    <row r="2069" spans="1:4" x14ac:dyDescent="0.35">
      <c r="A2069" t="s">
        <v>43</v>
      </c>
      <c r="B2069">
        <v>29</v>
      </c>
      <c r="C2069">
        <v>36</v>
      </c>
      <c r="D2069">
        <f t="shared" si="32"/>
        <v>32.5</v>
      </c>
    </row>
    <row r="2070" spans="1:4" x14ac:dyDescent="0.35">
      <c r="A2070" t="s">
        <v>55</v>
      </c>
      <c r="B2070">
        <v>22</v>
      </c>
      <c r="C2070">
        <v>29</v>
      </c>
      <c r="D2070">
        <f t="shared" si="32"/>
        <v>25.5</v>
      </c>
    </row>
    <row r="2071" spans="1:4" x14ac:dyDescent="0.35">
      <c r="A2071" t="s">
        <v>43</v>
      </c>
      <c r="B2071">
        <v>27</v>
      </c>
      <c r="C2071">
        <v>35</v>
      </c>
      <c r="D2071">
        <f t="shared" si="32"/>
        <v>31</v>
      </c>
    </row>
    <row r="2072" spans="1:4" x14ac:dyDescent="0.35">
      <c r="A2072" t="s">
        <v>55</v>
      </c>
      <c r="B2072">
        <v>19</v>
      </c>
      <c r="C2072">
        <v>26</v>
      </c>
      <c r="D2072">
        <f t="shared" si="32"/>
        <v>22.5</v>
      </c>
    </row>
    <row r="2073" spans="1:4" x14ac:dyDescent="0.35">
      <c r="A2073" t="s">
        <v>55</v>
      </c>
      <c r="B2073">
        <v>127</v>
      </c>
      <c r="C2073">
        <v>114</v>
      </c>
      <c r="D2073">
        <f t="shared" si="32"/>
        <v>120.5</v>
      </c>
    </row>
    <row r="2074" spans="1:4" x14ac:dyDescent="0.35">
      <c r="A2074" t="s">
        <v>55</v>
      </c>
      <c r="B2074">
        <v>14</v>
      </c>
      <c r="C2074">
        <v>19</v>
      </c>
      <c r="D2074">
        <f t="shared" si="32"/>
        <v>16.5</v>
      </c>
    </row>
    <row r="2075" spans="1:4" x14ac:dyDescent="0.35">
      <c r="A2075" t="s">
        <v>55</v>
      </c>
      <c r="B2075">
        <v>23</v>
      </c>
      <c r="C2075">
        <v>31</v>
      </c>
      <c r="D2075">
        <f t="shared" si="32"/>
        <v>27</v>
      </c>
    </row>
    <row r="2076" spans="1:4" x14ac:dyDescent="0.35">
      <c r="A2076" t="s">
        <v>43</v>
      </c>
      <c r="B2076">
        <v>23</v>
      </c>
      <c r="C2076">
        <v>32</v>
      </c>
      <c r="D2076">
        <f t="shared" si="32"/>
        <v>27.5</v>
      </c>
    </row>
    <row r="2077" spans="1:4" x14ac:dyDescent="0.35">
      <c r="A2077" t="s">
        <v>55</v>
      </c>
      <c r="B2077">
        <v>21</v>
      </c>
      <c r="C2077">
        <v>26</v>
      </c>
      <c r="D2077">
        <f t="shared" si="32"/>
        <v>23.5</v>
      </c>
    </row>
    <row r="2078" spans="1:4" x14ac:dyDescent="0.35">
      <c r="A2078" t="s">
        <v>55</v>
      </c>
      <c r="B2078">
        <v>26</v>
      </c>
      <c r="C2078">
        <v>33</v>
      </c>
      <c r="D2078">
        <f t="shared" si="32"/>
        <v>29.5</v>
      </c>
    </row>
    <row r="2079" spans="1:4" x14ac:dyDescent="0.35">
      <c r="A2079" t="s">
        <v>55</v>
      </c>
      <c r="B2079">
        <v>20</v>
      </c>
      <c r="C2079">
        <v>29</v>
      </c>
      <c r="D2079">
        <f t="shared" si="32"/>
        <v>24.5</v>
      </c>
    </row>
    <row r="2080" spans="1:4" x14ac:dyDescent="0.35">
      <c r="A2080" t="s">
        <v>55</v>
      </c>
      <c r="B2080">
        <v>14</v>
      </c>
      <c r="C2080">
        <v>19</v>
      </c>
      <c r="D2080">
        <f t="shared" si="32"/>
        <v>16.5</v>
      </c>
    </row>
    <row r="2081" spans="1:4" x14ac:dyDescent="0.35">
      <c r="A2081" t="s">
        <v>55</v>
      </c>
      <c r="B2081">
        <v>19</v>
      </c>
      <c r="C2081">
        <v>24</v>
      </c>
      <c r="D2081">
        <f t="shared" si="32"/>
        <v>21.5</v>
      </c>
    </row>
    <row r="2082" spans="1:4" x14ac:dyDescent="0.35">
      <c r="A2082" t="s">
        <v>95</v>
      </c>
      <c r="B2082">
        <v>14</v>
      </c>
      <c r="C2082">
        <v>22</v>
      </c>
      <c r="D2082">
        <f t="shared" si="32"/>
        <v>18</v>
      </c>
    </row>
    <row r="2083" spans="1:4" x14ac:dyDescent="0.35">
      <c r="A2083" t="s">
        <v>55</v>
      </c>
      <c r="B2083">
        <v>14</v>
      </c>
      <c r="C2083">
        <v>19</v>
      </c>
      <c r="D2083">
        <f t="shared" si="32"/>
        <v>16.5</v>
      </c>
    </row>
    <row r="2084" spans="1:4" x14ac:dyDescent="0.35">
      <c r="A2084" t="s">
        <v>55</v>
      </c>
      <c r="B2084">
        <v>17</v>
      </c>
      <c r="C2084">
        <v>26</v>
      </c>
      <c r="D2084">
        <f t="shared" si="32"/>
        <v>21.5</v>
      </c>
    </row>
    <row r="2085" spans="1:4" x14ac:dyDescent="0.35">
      <c r="A2085" t="s">
        <v>55</v>
      </c>
      <c r="B2085">
        <v>102</v>
      </c>
      <c r="C2085">
        <v>105</v>
      </c>
      <c r="D2085">
        <f t="shared" si="32"/>
        <v>103.5</v>
      </c>
    </row>
    <row r="2086" spans="1:4" x14ac:dyDescent="0.35">
      <c r="A2086" t="s">
        <v>55</v>
      </c>
      <c r="B2086">
        <v>21</v>
      </c>
      <c r="C2086">
        <v>27</v>
      </c>
      <c r="D2086">
        <f t="shared" si="32"/>
        <v>24</v>
      </c>
    </row>
    <row r="2087" spans="1:4" x14ac:dyDescent="0.35">
      <c r="A2087" t="s">
        <v>55</v>
      </c>
      <c r="B2087">
        <v>19</v>
      </c>
      <c r="C2087">
        <v>25</v>
      </c>
      <c r="D2087">
        <f t="shared" si="32"/>
        <v>22</v>
      </c>
    </row>
    <row r="2088" spans="1:4" x14ac:dyDescent="0.35">
      <c r="A2088" t="s">
        <v>55</v>
      </c>
      <c r="B2088">
        <v>20</v>
      </c>
      <c r="C2088">
        <v>26</v>
      </c>
      <c r="D2088">
        <f t="shared" si="32"/>
        <v>23</v>
      </c>
    </row>
    <row r="2089" spans="1:4" x14ac:dyDescent="0.35">
      <c r="A2089" t="s">
        <v>55</v>
      </c>
      <c r="B2089">
        <v>19</v>
      </c>
      <c r="C2089">
        <v>26</v>
      </c>
      <c r="D2089">
        <f t="shared" si="32"/>
        <v>22.5</v>
      </c>
    </row>
    <row r="2090" spans="1:4" x14ac:dyDescent="0.35">
      <c r="A2090" t="s">
        <v>55</v>
      </c>
      <c r="B2090">
        <v>14</v>
      </c>
      <c r="C2090">
        <v>22</v>
      </c>
      <c r="D2090">
        <f t="shared" si="32"/>
        <v>18</v>
      </c>
    </row>
    <row r="2091" spans="1:4" x14ac:dyDescent="0.35">
      <c r="A2091" t="s">
        <v>43</v>
      </c>
      <c r="B2091">
        <v>21</v>
      </c>
      <c r="C2091">
        <v>28</v>
      </c>
      <c r="D2091">
        <f t="shared" si="32"/>
        <v>24.5</v>
      </c>
    </row>
    <row r="2092" spans="1:4" x14ac:dyDescent="0.35">
      <c r="A2092" t="s">
        <v>43</v>
      </c>
      <c r="B2092">
        <v>26</v>
      </c>
      <c r="C2092">
        <v>36</v>
      </c>
      <c r="D2092">
        <f t="shared" si="32"/>
        <v>31</v>
      </c>
    </row>
    <row r="2093" spans="1:4" x14ac:dyDescent="0.35">
      <c r="A2093" t="s">
        <v>55</v>
      </c>
      <c r="B2093">
        <v>18</v>
      </c>
      <c r="C2093">
        <v>25</v>
      </c>
      <c r="D2093">
        <f t="shared" si="32"/>
        <v>21.5</v>
      </c>
    </row>
    <row r="2094" spans="1:4" x14ac:dyDescent="0.35">
      <c r="A2094" t="s">
        <v>55</v>
      </c>
      <c r="B2094">
        <v>13</v>
      </c>
      <c r="C2094">
        <v>19</v>
      </c>
      <c r="D2094">
        <f t="shared" si="32"/>
        <v>16</v>
      </c>
    </row>
    <row r="2095" spans="1:4" x14ac:dyDescent="0.35">
      <c r="A2095" t="s">
        <v>95</v>
      </c>
      <c r="B2095">
        <v>17</v>
      </c>
      <c r="C2095">
        <v>23</v>
      </c>
      <c r="D2095">
        <f t="shared" si="32"/>
        <v>20</v>
      </c>
    </row>
    <row r="2096" spans="1:4" x14ac:dyDescent="0.35">
      <c r="A2096" t="s">
        <v>55</v>
      </c>
      <c r="B2096">
        <v>22</v>
      </c>
      <c r="C2096">
        <v>29</v>
      </c>
      <c r="D2096">
        <f t="shared" si="32"/>
        <v>25.5</v>
      </c>
    </row>
    <row r="2097" spans="1:4" x14ac:dyDescent="0.35">
      <c r="A2097" t="s">
        <v>43</v>
      </c>
      <c r="B2097">
        <v>30</v>
      </c>
      <c r="C2097">
        <v>40</v>
      </c>
      <c r="D2097">
        <f t="shared" si="32"/>
        <v>35</v>
      </c>
    </row>
    <row r="2098" spans="1:4" x14ac:dyDescent="0.35">
      <c r="A2098" t="s">
        <v>55</v>
      </c>
      <c r="B2098">
        <v>20</v>
      </c>
      <c r="C2098">
        <v>28</v>
      </c>
      <c r="D2098">
        <f t="shared" si="32"/>
        <v>24</v>
      </c>
    </row>
    <row r="2099" spans="1:4" x14ac:dyDescent="0.35">
      <c r="A2099" t="s">
        <v>55</v>
      </c>
      <c r="B2099">
        <v>16</v>
      </c>
      <c r="C2099">
        <v>20</v>
      </c>
      <c r="D2099">
        <f t="shared" si="32"/>
        <v>18</v>
      </c>
    </row>
    <row r="2100" spans="1:4" x14ac:dyDescent="0.35">
      <c r="A2100" t="s">
        <v>55</v>
      </c>
      <c r="B2100">
        <v>19</v>
      </c>
      <c r="C2100">
        <v>25</v>
      </c>
      <c r="D2100">
        <f t="shared" si="32"/>
        <v>22</v>
      </c>
    </row>
    <row r="2101" spans="1:4" x14ac:dyDescent="0.35">
      <c r="A2101" t="s">
        <v>55</v>
      </c>
      <c r="B2101">
        <v>18</v>
      </c>
      <c r="C2101">
        <v>26</v>
      </c>
      <c r="D2101">
        <f t="shared" si="32"/>
        <v>22</v>
      </c>
    </row>
    <row r="2102" spans="1:4" x14ac:dyDescent="0.35">
      <c r="A2102" t="s">
        <v>55</v>
      </c>
      <c r="B2102">
        <v>21</v>
      </c>
      <c r="C2102">
        <v>28</v>
      </c>
      <c r="D2102">
        <f t="shared" si="32"/>
        <v>24.5</v>
      </c>
    </row>
    <row r="2103" spans="1:4" x14ac:dyDescent="0.35">
      <c r="A2103" t="s">
        <v>55</v>
      </c>
      <c r="B2103">
        <v>27</v>
      </c>
      <c r="C2103">
        <v>33</v>
      </c>
      <c r="D2103">
        <f t="shared" si="32"/>
        <v>30</v>
      </c>
    </row>
    <row r="2104" spans="1:4" x14ac:dyDescent="0.35">
      <c r="A2104" t="s">
        <v>43</v>
      </c>
      <c r="B2104">
        <v>25</v>
      </c>
      <c r="C2104">
        <v>32</v>
      </c>
      <c r="D2104">
        <f t="shared" si="32"/>
        <v>28.5</v>
      </c>
    </row>
    <row r="2105" spans="1:4" x14ac:dyDescent="0.35">
      <c r="A2105" t="s">
        <v>55</v>
      </c>
      <c r="B2105">
        <v>14</v>
      </c>
      <c r="C2105">
        <v>19</v>
      </c>
      <c r="D2105">
        <f t="shared" si="32"/>
        <v>16.5</v>
      </c>
    </row>
    <row r="2106" spans="1:4" x14ac:dyDescent="0.35">
      <c r="A2106" t="s">
        <v>55</v>
      </c>
      <c r="B2106">
        <v>19</v>
      </c>
      <c r="C2106">
        <v>26</v>
      </c>
      <c r="D2106">
        <f t="shared" si="32"/>
        <v>22.5</v>
      </c>
    </row>
    <row r="2107" spans="1:4" x14ac:dyDescent="0.35">
      <c r="A2107" t="s">
        <v>55</v>
      </c>
      <c r="B2107">
        <v>27</v>
      </c>
      <c r="C2107">
        <v>33</v>
      </c>
      <c r="D2107">
        <f t="shared" si="32"/>
        <v>30</v>
      </c>
    </row>
    <row r="2108" spans="1:4" x14ac:dyDescent="0.35">
      <c r="A2108" t="s">
        <v>55</v>
      </c>
      <c r="B2108">
        <v>19</v>
      </c>
      <c r="C2108">
        <v>22</v>
      </c>
      <c r="D2108">
        <f t="shared" si="32"/>
        <v>20.5</v>
      </c>
    </row>
    <row r="2109" spans="1:4" x14ac:dyDescent="0.35">
      <c r="A2109" t="s">
        <v>55</v>
      </c>
      <c r="B2109">
        <v>27</v>
      </c>
      <c r="C2109">
        <v>33</v>
      </c>
      <c r="D2109">
        <f t="shared" si="32"/>
        <v>30</v>
      </c>
    </row>
    <row r="2110" spans="1:4" x14ac:dyDescent="0.35">
      <c r="A2110" t="s">
        <v>55</v>
      </c>
      <c r="B2110">
        <v>21</v>
      </c>
      <c r="C2110">
        <v>31</v>
      </c>
      <c r="D2110">
        <f t="shared" si="32"/>
        <v>26</v>
      </c>
    </row>
    <row r="2111" spans="1:4" x14ac:dyDescent="0.35">
      <c r="A2111" t="s">
        <v>55</v>
      </c>
      <c r="B2111">
        <v>27</v>
      </c>
      <c r="C2111">
        <v>32</v>
      </c>
      <c r="D2111">
        <f t="shared" si="32"/>
        <v>29.5</v>
      </c>
    </row>
    <row r="2112" spans="1:4" x14ac:dyDescent="0.35">
      <c r="A2112" t="s">
        <v>55</v>
      </c>
      <c r="B2112">
        <v>20</v>
      </c>
      <c r="C2112">
        <v>27</v>
      </c>
      <c r="D2112">
        <f t="shared" si="32"/>
        <v>23.5</v>
      </c>
    </row>
    <row r="2113" spans="1:4" x14ac:dyDescent="0.35">
      <c r="A2113" t="s">
        <v>55</v>
      </c>
      <c r="B2113">
        <v>21</v>
      </c>
      <c r="C2113">
        <v>26</v>
      </c>
      <c r="D2113">
        <f t="shared" si="32"/>
        <v>23.5</v>
      </c>
    </row>
    <row r="2114" spans="1:4" x14ac:dyDescent="0.35">
      <c r="A2114" t="s">
        <v>55</v>
      </c>
      <c r="B2114">
        <v>18</v>
      </c>
      <c r="C2114">
        <v>25</v>
      </c>
      <c r="D2114">
        <f t="shared" ref="D2114:D2177" si="33">AVERAGE(B2114,C2114)</f>
        <v>21.5</v>
      </c>
    </row>
    <row r="2115" spans="1:4" x14ac:dyDescent="0.35">
      <c r="A2115" t="s">
        <v>43</v>
      </c>
      <c r="B2115">
        <v>25</v>
      </c>
      <c r="C2115">
        <v>31</v>
      </c>
      <c r="D2115">
        <f t="shared" si="33"/>
        <v>28</v>
      </c>
    </row>
    <row r="2116" spans="1:4" x14ac:dyDescent="0.35">
      <c r="A2116" t="s">
        <v>55</v>
      </c>
      <c r="B2116">
        <v>21</v>
      </c>
      <c r="C2116">
        <v>27</v>
      </c>
      <c r="D2116">
        <f t="shared" si="33"/>
        <v>24</v>
      </c>
    </row>
    <row r="2117" spans="1:4" x14ac:dyDescent="0.35">
      <c r="A2117" t="s">
        <v>43</v>
      </c>
      <c r="B2117">
        <v>18</v>
      </c>
      <c r="C2117">
        <v>26</v>
      </c>
      <c r="D2117">
        <f t="shared" si="33"/>
        <v>22</v>
      </c>
    </row>
    <row r="2118" spans="1:4" x14ac:dyDescent="0.35">
      <c r="A2118" t="s">
        <v>55</v>
      </c>
      <c r="B2118">
        <v>27</v>
      </c>
      <c r="C2118">
        <v>34</v>
      </c>
      <c r="D2118">
        <f t="shared" si="33"/>
        <v>30.5</v>
      </c>
    </row>
    <row r="2119" spans="1:4" x14ac:dyDescent="0.35">
      <c r="A2119" t="s">
        <v>55</v>
      </c>
      <c r="B2119">
        <v>16</v>
      </c>
      <c r="C2119">
        <v>22</v>
      </c>
      <c r="D2119">
        <f t="shared" si="33"/>
        <v>19</v>
      </c>
    </row>
    <row r="2120" spans="1:4" x14ac:dyDescent="0.35">
      <c r="A2120" t="s">
        <v>55</v>
      </c>
      <c r="B2120">
        <v>18</v>
      </c>
      <c r="C2120">
        <v>25</v>
      </c>
      <c r="D2120">
        <f t="shared" si="33"/>
        <v>21.5</v>
      </c>
    </row>
    <row r="2121" spans="1:4" x14ac:dyDescent="0.35">
      <c r="A2121" t="s">
        <v>55</v>
      </c>
      <c r="B2121">
        <v>16</v>
      </c>
      <c r="C2121">
        <v>22</v>
      </c>
      <c r="D2121">
        <f t="shared" si="33"/>
        <v>19</v>
      </c>
    </row>
    <row r="2122" spans="1:4" x14ac:dyDescent="0.35">
      <c r="A2122" t="s">
        <v>55</v>
      </c>
      <c r="B2122">
        <v>18</v>
      </c>
      <c r="C2122">
        <v>25</v>
      </c>
      <c r="D2122">
        <f t="shared" si="33"/>
        <v>21.5</v>
      </c>
    </row>
    <row r="2123" spans="1:4" x14ac:dyDescent="0.35">
      <c r="A2123" t="s">
        <v>43</v>
      </c>
      <c r="B2123">
        <v>22</v>
      </c>
      <c r="C2123">
        <v>29</v>
      </c>
      <c r="D2123">
        <f t="shared" si="33"/>
        <v>25.5</v>
      </c>
    </row>
    <row r="2124" spans="1:4" x14ac:dyDescent="0.35">
      <c r="A2124" t="s">
        <v>43</v>
      </c>
      <c r="B2124">
        <v>25</v>
      </c>
      <c r="C2124">
        <v>33</v>
      </c>
      <c r="D2124">
        <f t="shared" si="33"/>
        <v>29</v>
      </c>
    </row>
    <row r="2125" spans="1:4" x14ac:dyDescent="0.35">
      <c r="A2125" t="s">
        <v>55</v>
      </c>
      <c r="B2125">
        <v>18</v>
      </c>
      <c r="C2125">
        <v>25</v>
      </c>
      <c r="D2125">
        <f t="shared" si="33"/>
        <v>21.5</v>
      </c>
    </row>
    <row r="2126" spans="1:4" x14ac:dyDescent="0.35">
      <c r="A2126" t="s">
        <v>55</v>
      </c>
      <c r="B2126">
        <v>26</v>
      </c>
      <c r="C2126">
        <v>31</v>
      </c>
      <c r="D2126">
        <f t="shared" si="33"/>
        <v>28.5</v>
      </c>
    </row>
    <row r="2127" spans="1:4" x14ac:dyDescent="0.35">
      <c r="A2127" t="s">
        <v>55</v>
      </c>
      <c r="B2127">
        <v>18</v>
      </c>
      <c r="C2127">
        <v>25</v>
      </c>
      <c r="D2127">
        <f t="shared" si="33"/>
        <v>21.5</v>
      </c>
    </row>
    <row r="2128" spans="1:4" x14ac:dyDescent="0.35">
      <c r="A2128" t="s">
        <v>55</v>
      </c>
      <c r="B2128">
        <v>17</v>
      </c>
      <c r="C2128">
        <v>21</v>
      </c>
      <c r="D2128">
        <f t="shared" si="33"/>
        <v>19</v>
      </c>
    </row>
    <row r="2129" spans="1:4" x14ac:dyDescent="0.35">
      <c r="A2129" t="s">
        <v>55</v>
      </c>
      <c r="B2129">
        <v>18</v>
      </c>
      <c r="C2129">
        <v>23</v>
      </c>
      <c r="D2129">
        <f t="shared" si="33"/>
        <v>20.5</v>
      </c>
    </row>
    <row r="2130" spans="1:4" x14ac:dyDescent="0.35">
      <c r="A2130" t="s">
        <v>43</v>
      </c>
      <c r="B2130">
        <v>28</v>
      </c>
      <c r="C2130">
        <v>34</v>
      </c>
      <c r="D2130">
        <f t="shared" si="33"/>
        <v>31</v>
      </c>
    </row>
    <row r="2131" spans="1:4" x14ac:dyDescent="0.35">
      <c r="A2131" t="s">
        <v>55</v>
      </c>
      <c r="B2131">
        <v>20</v>
      </c>
      <c r="C2131">
        <v>27</v>
      </c>
      <c r="D2131">
        <f t="shared" si="33"/>
        <v>23.5</v>
      </c>
    </row>
    <row r="2132" spans="1:4" x14ac:dyDescent="0.35">
      <c r="A2132" t="s">
        <v>95</v>
      </c>
      <c r="B2132">
        <v>26</v>
      </c>
      <c r="C2132">
        <v>36</v>
      </c>
      <c r="D2132">
        <f t="shared" si="33"/>
        <v>31</v>
      </c>
    </row>
    <row r="2133" spans="1:4" x14ac:dyDescent="0.35">
      <c r="A2133" t="s">
        <v>43</v>
      </c>
      <c r="B2133">
        <v>22</v>
      </c>
      <c r="C2133">
        <v>29</v>
      </c>
      <c r="D2133">
        <f t="shared" si="33"/>
        <v>25.5</v>
      </c>
    </row>
    <row r="2134" spans="1:4" x14ac:dyDescent="0.35">
      <c r="A2134" t="s">
        <v>43</v>
      </c>
      <c r="B2134">
        <v>22</v>
      </c>
      <c r="C2134">
        <v>29</v>
      </c>
      <c r="D2134">
        <f t="shared" si="33"/>
        <v>25.5</v>
      </c>
    </row>
    <row r="2135" spans="1:4" x14ac:dyDescent="0.35">
      <c r="A2135" t="s">
        <v>55</v>
      </c>
      <c r="B2135">
        <v>21</v>
      </c>
      <c r="C2135">
        <v>26</v>
      </c>
      <c r="D2135">
        <f t="shared" si="33"/>
        <v>23.5</v>
      </c>
    </row>
    <row r="2136" spans="1:4" x14ac:dyDescent="0.35">
      <c r="A2136" t="s">
        <v>55</v>
      </c>
      <c r="B2136">
        <v>21</v>
      </c>
      <c r="C2136">
        <v>28</v>
      </c>
      <c r="D2136">
        <f t="shared" si="33"/>
        <v>24.5</v>
      </c>
    </row>
    <row r="2137" spans="1:4" x14ac:dyDescent="0.35">
      <c r="A2137" t="s">
        <v>55</v>
      </c>
      <c r="B2137">
        <v>25</v>
      </c>
      <c r="C2137">
        <v>32</v>
      </c>
      <c r="D2137">
        <f t="shared" si="33"/>
        <v>28.5</v>
      </c>
    </row>
    <row r="2138" spans="1:4" x14ac:dyDescent="0.35">
      <c r="A2138" t="s">
        <v>43</v>
      </c>
      <c r="B2138">
        <v>19</v>
      </c>
      <c r="C2138">
        <v>26</v>
      </c>
      <c r="D2138">
        <f t="shared" si="33"/>
        <v>22.5</v>
      </c>
    </row>
    <row r="2139" spans="1:4" x14ac:dyDescent="0.35">
      <c r="A2139" t="s">
        <v>55</v>
      </c>
      <c r="B2139">
        <v>22</v>
      </c>
      <c r="C2139">
        <v>27</v>
      </c>
      <c r="D2139">
        <f t="shared" si="33"/>
        <v>24.5</v>
      </c>
    </row>
    <row r="2140" spans="1:4" x14ac:dyDescent="0.35">
      <c r="A2140" t="s">
        <v>55</v>
      </c>
      <c r="B2140">
        <v>127</v>
      </c>
      <c r="C2140">
        <v>114</v>
      </c>
      <c r="D2140">
        <f t="shared" si="33"/>
        <v>120.5</v>
      </c>
    </row>
    <row r="2141" spans="1:4" x14ac:dyDescent="0.35">
      <c r="A2141" t="s">
        <v>43</v>
      </c>
      <c r="B2141">
        <v>123</v>
      </c>
      <c r="C2141">
        <v>99</v>
      </c>
      <c r="D2141">
        <f t="shared" si="33"/>
        <v>111</v>
      </c>
    </row>
    <row r="2142" spans="1:4" x14ac:dyDescent="0.35">
      <c r="A2142" t="s">
        <v>55</v>
      </c>
      <c r="B2142">
        <v>23</v>
      </c>
      <c r="C2142">
        <v>34</v>
      </c>
      <c r="D2142">
        <f t="shared" si="33"/>
        <v>28.5</v>
      </c>
    </row>
    <row r="2143" spans="1:4" x14ac:dyDescent="0.35">
      <c r="A2143" t="s">
        <v>55</v>
      </c>
      <c r="B2143">
        <v>23</v>
      </c>
      <c r="C2143">
        <v>30</v>
      </c>
      <c r="D2143">
        <f t="shared" si="33"/>
        <v>26.5</v>
      </c>
    </row>
    <row r="2144" spans="1:4" x14ac:dyDescent="0.35">
      <c r="A2144" t="s">
        <v>55</v>
      </c>
      <c r="B2144">
        <v>20</v>
      </c>
      <c r="C2144">
        <v>26</v>
      </c>
      <c r="D2144">
        <f t="shared" si="33"/>
        <v>23</v>
      </c>
    </row>
    <row r="2145" spans="1:4" x14ac:dyDescent="0.35">
      <c r="A2145" t="s">
        <v>43</v>
      </c>
      <c r="B2145">
        <v>25</v>
      </c>
      <c r="C2145">
        <v>33</v>
      </c>
      <c r="D2145">
        <f t="shared" si="33"/>
        <v>29</v>
      </c>
    </row>
    <row r="2146" spans="1:4" x14ac:dyDescent="0.35">
      <c r="A2146" t="s">
        <v>55</v>
      </c>
      <c r="B2146">
        <v>17</v>
      </c>
      <c r="C2146">
        <v>22</v>
      </c>
      <c r="D2146">
        <f t="shared" si="33"/>
        <v>19.5</v>
      </c>
    </row>
    <row r="2147" spans="1:4" x14ac:dyDescent="0.35">
      <c r="A2147" t="s">
        <v>95</v>
      </c>
      <c r="B2147">
        <v>20</v>
      </c>
      <c r="C2147">
        <v>28</v>
      </c>
      <c r="D2147">
        <f t="shared" si="33"/>
        <v>24</v>
      </c>
    </row>
    <row r="2148" spans="1:4" x14ac:dyDescent="0.35">
      <c r="A2148" t="s">
        <v>55</v>
      </c>
      <c r="B2148">
        <v>27</v>
      </c>
      <c r="C2148">
        <v>33</v>
      </c>
      <c r="D2148">
        <f t="shared" si="33"/>
        <v>30</v>
      </c>
    </row>
    <row r="2149" spans="1:4" x14ac:dyDescent="0.35">
      <c r="A2149" t="s">
        <v>43</v>
      </c>
      <c r="B2149">
        <v>24</v>
      </c>
      <c r="C2149">
        <v>30</v>
      </c>
      <c r="D2149">
        <f t="shared" si="33"/>
        <v>27</v>
      </c>
    </row>
    <row r="2150" spans="1:4" x14ac:dyDescent="0.35">
      <c r="A2150" t="s">
        <v>55</v>
      </c>
      <c r="B2150">
        <v>127</v>
      </c>
      <c r="C2150">
        <v>114</v>
      </c>
      <c r="D2150">
        <f t="shared" si="33"/>
        <v>120.5</v>
      </c>
    </row>
    <row r="2151" spans="1:4" x14ac:dyDescent="0.35">
      <c r="A2151" t="s">
        <v>55</v>
      </c>
      <c r="B2151">
        <v>27</v>
      </c>
      <c r="C2151">
        <v>33</v>
      </c>
      <c r="D2151">
        <f t="shared" si="33"/>
        <v>30</v>
      </c>
    </row>
    <row r="2152" spans="1:4" x14ac:dyDescent="0.35">
      <c r="A2152" t="s">
        <v>55</v>
      </c>
      <c r="B2152">
        <v>27</v>
      </c>
      <c r="C2152">
        <v>33</v>
      </c>
      <c r="D2152">
        <f t="shared" si="33"/>
        <v>30</v>
      </c>
    </row>
    <row r="2153" spans="1:4" x14ac:dyDescent="0.35">
      <c r="A2153" t="s">
        <v>55</v>
      </c>
      <c r="B2153">
        <v>17</v>
      </c>
      <c r="C2153">
        <v>23</v>
      </c>
      <c r="D2153">
        <f t="shared" si="33"/>
        <v>20</v>
      </c>
    </row>
    <row r="2154" spans="1:4" x14ac:dyDescent="0.35">
      <c r="A2154" t="s">
        <v>43</v>
      </c>
      <c r="B2154">
        <v>22</v>
      </c>
      <c r="C2154">
        <v>32</v>
      </c>
      <c r="D2154">
        <f t="shared" si="33"/>
        <v>27</v>
      </c>
    </row>
    <row r="2155" spans="1:4" x14ac:dyDescent="0.35">
      <c r="A2155" t="s">
        <v>55</v>
      </c>
      <c r="B2155">
        <v>17</v>
      </c>
      <c r="C2155">
        <v>25</v>
      </c>
      <c r="D2155">
        <f t="shared" si="33"/>
        <v>21</v>
      </c>
    </row>
    <row r="2156" spans="1:4" x14ac:dyDescent="0.35">
      <c r="A2156" t="s">
        <v>55</v>
      </c>
      <c r="B2156">
        <v>17</v>
      </c>
      <c r="C2156">
        <v>22</v>
      </c>
      <c r="D2156">
        <f t="shared" si="33"/>
        <v>19.5</v>
      </c>
    </row>
    <row r="2157" spans="1:4" x14ac:dyDescent="0.35">
      <c r="A2157" t="s">
        <v>55</v>
      </c>
      <c r="B2157">
        <v>21</v>
      </c>
      <c r="C2157">
        <v>27</v>
      </c>
      <c r="D2157">
        <f t="shared" si="33"/>
        <v>24</v>
      </c>
    </row>
    <row r="2158" spans="1:4" x14ac:dyDescent="0.35">
      <c r="A2158" t="s">
        <v>55</v>
      </c>
      <c r="B2158">
        <v>18</v>
      </c>
      <c r="C2158">
        <v>25</v>
      </c>
      <c r="D2158">
        <f t="shared" si="33"/>
        <v>21.5</v>
      </c>
    </row>
    <row r="2159" spans="1:4" x14ac:dyDescent="0.35">
      <c r="A2159" t="s">
        <v>55</v>
      </c>
      <c r="B2159">
        <v>21</v>
      </c>
      <c r="C2159">
        <v>29</v>
      </c>
      <c r="D2159">
        <f t="shared" si="33"/>
        <v>25</v>
      </c>
    </row>
    <row r="2160" spans="1:4" x14ac:dyDescent="0.35">
      <c r="A2160" t="s">
        <v>55</v>
      </c>
      <c r="B2160">
        <v>21</v>
      </c>
      <c r="C2160">
        <v>27</v>
      </c>
      <c r="D2160">
        <f t="shared" si="33"/>
        <v>24</v>
      </c>
    </row>
    <row r="2161" spans="1:4" x14ac:dyDescent="0.35">
      <c r="A2161" t="s">
        <v>55</v>
      </c>
      <c r="B2161">
        <v>26</v>
      </c>
      <c r="C2161">
        <v>33</v>
      </c>
      <c r="D2161">
        <f t="shared" si="33"/>
        <v>29.5</v>
      </c>
    </row>
    <row r="2162" spans="1:4" x14ac:dyDescent="0.35">
      <c r="A2162" t="s">
        <v>55</v>
      </c>
      <c r="B2162">
        <v>27</v>
      </c>
      <c r="C2162">
        <v>33</v>
      </c>
      <c r="D2162">
        <f t="shared" si="33"/>
        <v>30</v>
      </c>
    </row>
    <row r="2163" spans="1:4" x14ac:dyDescent="0.35">
      <c r="A2163" t="s">
        <v>43</v>
      </c>
      <c r="B2163">
        <v>30</v>
      </c>
      <c r="C2163">
        <v>38</v>
      </c>
      <c r="D2163">
        <f t="shared" si="33"/>
        <v>34</v>
      </c>
    </row>
    <row r="2164" spans="1:4" x14ac:dyDescent="0.35">
      <c r="A2164" t="s">
        <v>43</v>
      </c>
      <c r="B2164">
        <v>28</v>
      </c>
      <c r="C2164">
        <v>35</v>
      </c>
      <c r="D2164">
        <f t="shared" si="33"/>
        <v>31.5</v>
      </c>
    </row>
    <row r="2165" spans="1:4" x14ac:dyDescent="0.35">
      <c r="A2165" t="s">
        <v>55</v>
      </c>
      <c r="B2165">
        <v>19</v>
      </c>
      <c r="C2165">
        <v>26</v>
      </c>
      <c r="D2165">
        <f t="shared" si="33"/>
        <v>22.5</v>
      </c>
    </row>
    <row r="2166" spans="1:4" x14ac:dyDescent="0.35">
      <c r="A2166" t="s">
        <v>55</v>
      </c>
      <c r="B2166">
        <v>31</v>
      </c>
      <c r="C2166">
        <v>28</v>
      </c>
      <c r="D2166">
        <f t="shared" si="33"/>
        <v>29.5</v>
      </c>
    </row>
    <row r="2167" spans="1:4" x14ac:dyDescent="0.35">
      <c r="A2167" t="s">
        <v>55</v>
      </c>
      <c r="B2167">
        <v>17</v>
      </c>
      <c r="C2167">
        <v>23</v>
      </c>
      <c r="D2167">
        <f t="shared" si="33"/>
        <v>20</v>
      </c>
    </row>
    <row r="2168" spans="1:4" x14ac:dyDescent="0.35">
      <c r="A2168" t="s">
        <v>95</v>
      </c>
      <c r="B2168">
        <v>24</v>
      </c>
      <c r="C2168">
        <v>34</v>
      </c>
      <c r="D2168">
        <f t="shared" si="33"/>
        <v>29</v>
      </c>
    </row>
    <row r="2169" spans="1:4" x14ac:dyDescent="0.35">
      <c r="A2169" t="s">
        <v>95</v>
      </c>
      <c r="B2169">
        <v>24</v>
      </c>
      <c r="C2169">
        <v>33</v>
      </c>
      <c r="D2169">
        <f t="shared" si="33"/>
        <v>28.5</v>
      </c>
    </row>
    <row r="2170" spans="1:4" x14ac:dyDescent="0.35">
      <c r="A2170" t="s">
        <v>95</v>
      </c>
      <c r="B2170">
        <v>21</v>
      </c>
      <c r="C2170">
        <v>29</v>
      </c>
      <c r="D2170">
        <f t="shared" si="33"/>
        <v>25</v>
      </c>
    </row>
    <row r="2171" spans="1:4" x14ac:dyDescent="0.35">
      <c r="A2171" t="s">
        <v>95</v>
      </c>
      <c r="B2171">
        <v>21</v>
      </c>
      <c r="C2171">
        <v>26</v>
      </c>
      <c r="D2171">
        <f t="shared" si="33"/>
        <v>23.5</v>
      </c>
    </row>
    <row r="2172" spans="1:4" x14ac:dyDescent="0.35">
      <c r="A2172" t="s">
        <v>43</v>
      </c>
      <c r="B2172">
        <v>27</v>
      </c>
      <c r="C2172">
        <v>36</v>
      </c>
      <c r="D2172">
        <f t="shared" si="33"/>
        <v>31.5</v>
      </c>
    </row>
    <row r="2173" spans="1:4" x14ac:dyDescent="0.35">
      <c r="A2173" t="s">
        <v>55</v>
      </c>
      <c r="B2173">
        <v>15</v>
      </c>
      <c r="C2173">
        <v>23</v>
      </c>
      <c r="D2173">
        <f t="shared" si="33"/>
        <v>19</v>
      </c>
    </row>
    <row r="2174" spans="1:4" x14ac:dyDescent="0.35">
      <c r="A2174" t="s">
        <v>43</v>
      </c>
      <c r="B2174">
        <v>25</v>
      </c>
      <c r="C2174">
        <v>31</v>
      </c>
      <c r="D2174">
        <f t="shared" si="33"/>
        <v>28</v>
      </c>
    </row>
    <row r="2175" spans="1:4" x14ac:dyDescent="0.35">
      <c r="A2175" t="s">
        <v>55</v>
      </c>
      <c r="B2175">
        <v>18</v>
      </c>
      <c r="C2175">
        <v>25</v>
      </c>
      <c r="D2175">
        <f t="shared" si="33"/>
        <v>21.5</v>
      </c>
    </row>
    <row r="2176" spans="1:4" x14ac:dyDescent="0.35">
      <c r="A2176" t="s">
        <v>95</v>
      </c>
      <c r="B2176">
        <v>19</v>
      </c>
      <c r="C2176">
        <v>26</v>
      </c>
      <c r="D2176">
        <f t="shared" si="33"/>
        <v>22.5</v>
      </c>
    </row>
    <row r="2177" spans="1:4" x14ac:dyDescent="0.35">
      <c r="A2177" t="s">
        <v>95</v>
      </c>
      <c r="B2177">
        <v>20</v>
      </c>
      <c r="C2177">
        <v>23</v>
      </c>
      <c r="D2177">
        <f t="shared" si="33"/>
        <v>21.5</v>
      </c>
    </row>
    <row r="2178" spans="1:4" x14ac:dyDescent="0.35">
      <c r="A2178" t="s">
        <v>55</v>
      </c>
      <c r="B2178">
        <v>19</v>
      </c>
      <c r="C2178">
        <v>26</v>
      </c>
      <c r="D2178">
        <f t="shared" ref="D2178:D2241" si="34">AVERAGE(B2178,C2178)</f>
        <v>22.5</v>
      </c>
    </row>
    <row r="2179" spans="1:4" x14ac:dyDescent="0.35">
      <c r="A2179" t="s">
        <v>55</v>
      </c>
      <c r="B2179">
        <v>24</v>
      </c>
      <c r="C2179">
        <v>32</v>
      </c>
      <c r="D2179">
        <f t="shared" si="34"/>
        <v>28</v>
      </c>
    </row>
    <row r="2180" spans="1:4" x14ac:dyDescent="0.35">
      <c r="A2180" t="s">
        <v>55</v>
      </c>
      <c r="B2180">
        <v>27</v>
      </c>
      <c r="C2180">
        <v>32</v>
      </c>
      <c r="D2180">
        <f t="shared" si="34"/>
        <v>29.5</v>
      </c>
    </row>
    <row r="2181" spans="1:4" x14ac:dyDescent="0.35">
      <c r="A2181" t="s">
        <v>55</v>
      </c>
      <c r="B2181">
        <v>18</v>
      </c>
      <c r="C2181">
        <v>27</v>
      </c>
      <c r="D2181">
        <f t="shared" si="34"/>
        <v>22.5</v>
      </c>
    </row>
    <row r="2182" spans="1:4" x14ac:dyDescent="0.35">
      <c r="A2182" t="s">
        <v>95</v>
      </c>
      <c r="B2182">
        <v>15</v>
      </c>
      <c r="C2182">
        <v>18</v>
      </c>
      <c r="D2182">
        <f t="shared" si="34"/>
        <v>16.5</v>
      </c>
    </row>
    <row r="2183" spans="1:4" x14ac:dyDescent="0.35">
      <c r="A2183" t="s">
        <v>55</v>
      </c>
      <c r="B2183">
        <v>20</v>
      </c>
      <c r="C2183">
        <v>26</v>
      </c>
      <c r="D2183">
        <f t="shared" si="34"/>
        <v>23</v>
      </c>
    </row>
    <row r="2184" spans="1:4" x14ac:dyDescent="0.35">
      <c r="A2184" t="s">
        <v>95</v>
      </c>
      <c r="B2184">
        <v>21</v>
      </c>
      <c r="C2184">
        <v>29</v>
      </c>
      <c r="D2184">
        <f t="shared" si="34"/>
        <v>25</v>
      </c>
    </row>
    <row r="2185" spans="1:4" x14ac:dyDescent="0.35">
      <c r="A2185" t="s">
        <v>55</v>
      </c>
      <c r="B2185">
        <v>15</v>
      </c>
      <c r="C2185">
        <v>19</v>
      </c>
      <c r="D2185">
        <f t="shared" si="34"/>
        <v>17</v>
      </c>
    </row>
    <row r="2186" spans="1:4" x14ac:dyDescent="0.35">
      <c r="A2186" t="s">
        <v>43</v>
      </c>
      <c r="B2186">
        <v>25</v>
      </c>
      <c r="C2186">
        <v>31</v>
      </c>
      <c r="D2186">
        <f t="shared" si="34"/>
        <v>28</v>
      </c>
    </row>
    <row r="2187" spans="1:4" x14ac:dyDescent="0.35">
      <c r="A2187" t="s">
        <v>95</v>
      </c>
      <c r="B2187">
        <v>20</v>
      </c>
      <c r="C2187">
        <v>25</v>
      </c>
      <c r="D2187">
        <f t="shared" si="34"/>
        <v>22.5</v>
      </c>
    </row>
    <row r="2188" spans="1:4" x14ac:dyDescent="0.35">
      <c r="A2188" t="s">
        <v>55</v>
      </c>
      <c r="B2188">
        <v>19</v>
      </c>
      <c r="C2188">
        <v>22</v>
      </c>
      <c r="D2188">
        <f t="shared" si="34"/>
        <v>20.5</v>
      </c>
    </row>
    <row r="2189" spans="1:4" x14ac:dyDescent="0.35">
      <c r="A2189" t="s">
        <v>55</v>
      </c>
      <c r="B2189">
        <v>18</v>
      </c>
      <c r="C2189">
        <v>23</v>
      </c>
      <c r="D2189">
        <f t="shared" si="34"/>
        <v>20.5</v>
      </c>
    </row>
    <row r="2190" spans="1:4" x14ac:dyDescent="0.35">
      <c r="A2190" t="s">
        <v>95</v>
      </c>
      <c r="B2190">
        <v>15</v>
      </c>
      <c r="C2190">
        <v>20</v>
      </c>
      <c r="D2190">
        <f t="shared" si="34"/>
        <v>17.5</v>
      </c>
    </row>
    <row r="2191" spans="1:4" x14ac:dyDescent="0.35">
      <c r="A2191" t="s">
        <v>43</v>
      </c>
      <c r="B2191">
        <v>20</v>
      </c>
      <c r="C2191">
        <v>28</v>
      </c>
      <c r="D2191">
        <f t="shared" si="34"/>
        <v>24</v>
      </c>
    </row>
    <row r="2192" spans="1:4" x14ac:dyDescent="0.35">
      <c r="A2192" t="s">
        <v>55</v>
      </c>
      <c r="B2192">
        <v>17</v>
      </c>
      <c r="C2192">
        <v>23</v>
      </c>
      <c r="D2192">
        <f t="shared" si="34"/>
        <v>20</v>
      </c>
    </row>
    <row r="2193" spans="1:4" x14ac:dyDescent="0.35">
      <c r="A2193" t="s">
        <v>55</v>
      </c>
      <c r="B2193">
        <v>27</v>
      </c>
      <c r="C2193">
        <v>33</v>
      </c>
      <c r="D2193">
        <f t="shared" si="34"/>
        <v>30</v>
      </c>
    </row>
    <row r="2194" spans="1:4" x14ac:dyDescent="0.35">
      <c r="A2194" t="s">
        <v>55</v>
      </c>
      <c r="B2194">
        <v>26</v>
      </c>
      <c r="C2194">
        <v>32</v>
      </c>
      <c r="D2194">
        <f t="shared" si="34"/>
        <v>29</v>
      </c>
    </row>
    <row r="2195" spans="1:4" x14ac:dyDescent="0.35">
      <c r="A2195" t="s">
        <v>43</v>
      </c>
      <c r="B2195">
        <v>23</v>
      </c>
      <c r="C2195">
        <v>34</v>
      </c>
      <c r="D2195">
        <f t="shared" si="34"/>
        <v>28.5</v>
      </c>
    </row>
    <row r="2196" spans="1:4" x14ac:dyDescent="0.35">
      <c r="A2196" t="s">
        <v>55</v>
      </c>
      <c r="B2196">
        <v>24</v>
      </c>
      <c r="C2196">
        <v>29</v>
      </c>
      <c r="D2196">
        <f t="shared" si="34"/>
        <v>26.5</v>
      </c>
    </row>
    <row r="2197" spans="1:4" x14ac:dyDescent="0.35">
      <c r="A2197" t="s">
        <v>55</v>
      </c>
      <c r="B2197">
        <v>19</v>
      </c>
      <c r="C2197">
        <v>25</v>
      </c>
      <c r="D2197">
        <f t="shared" si="34"/>
        <v>22</v>
      </c>
    </row>
    <row r="2198" spans="1:4" x14ac:dyDescent="0.35">
      <c r="A2198" t="s">
        <v>95</v>
      </c>
      <c r="B2198">
        <v>16</v>
      </c>
      <c r="C2198">
        <v>23</v>
      </c>
      <c r="D2198">
        <f t="shared" si="34"/>
        <v>19.5</v>
      </c>
    </row>
    <row r="2199" spans="1:4" x14ac:dyDescent="0.35">
      <c r="A2199" t="s">
        <v>43</v>
      </c>
      <c r="B2199">
        <v>21</v>
      </c>
      <c r="C2199">
        <v>31</v>
      </c>
      <c r="D2199">
        <f t="shared" si="34"/>
        <v>26</v>
      </c>
    </row>
    <row r="2200" spans="1:4" x14ac:dyDescent="0.35">
      <c r="A2200" t="s">
        <v>55</v>
      </c>
      <c r="B2200">
        <v>21</v>
      </c>
      <c r="C2200">
        <v>27</v>
      </c>
      <c r="D2200">
        <f t="shared" si="34"/>
        <v>24</v>
      </c>
    </row>
    <row r="2201" spans="1:4" x14ac:dyDescent="0.35">
      <c r="A2201" t="s">
        <v>55</v>
      </c>
      <c r="B2201">
        <v>27</v>
      </c>
      <c r="C2201">
        <v>33</v>
      </c>
      <c r="D2201">
        <f t="shared" si="34"/>
        <v>30</v>
      </c>
    </row>
    <row r="2202" spans="1:4" x14ac:dyDescent="0.35">
      <c r="A2202" t="s">
        <v>55</v>
      </c>
      <c r="B2202">
        <v>14</v>
      </c>
      <c r="C2202">
        <v>22</v>
      </c>
      <c r="D2202">
        <f t="shared" si="34"/>
        <v>18</v>
      </c>
    </row>
    <row r="2203" spans="1:4" x14ac:dyDescent="0.35">
      <c r="A2203" t="s">
        <v>55</v>
      </c>
      <c r="B2203">
        <v>24</v>
      </c>
      <c r="C2203">
        <v>30</v>
      </c>
      <c r="D2203">
        <f t="shared" si="34"/>
        <v>27</v>
      </c>
    </row>
    <row r="2204" spans="1:4" x14ac:dyDescent="0.35">
      <c r="A2204" t="s">
        <v>55</v>
      </c>
      <c r="B2204">
        <v>18</v>
      </c>
      <c r="C2204">
        <v>25</v>
      </c>
      <c r="D2204">
        <f t="shared" si="34"/>
        <v>21.5</v>
      </c>
    </row>
    <row r="2205" spans="1:4" x14ac:dyDescent="0.35">
      <c r="A2205" t="s">
        <v>55</v>
      </c>
      <c r="B2205">
        <v>14</v>
      </c>
      <c r="C2205">
        <v>18</v>
      </c>
      <c r="D2205">
        <f t="shared" si="34"/>
        <v>16</v>
      </c>
    </row>
    <row r="2206" spans="1:4" x14ac:dyDescent="0.35">
      <c r="A2206" t="s">
        <v>55</v>
      </c>
      <c r="B2206">
        <v>22</v>
      </c>
      <c r="C2206">
        <v>28</v>
      </c>
      <c r="D2206">
        <f t="shared" si="34"/>
        <v>25</v>
      </c>
    </row>
    <row r="2207" spans="1:4" x14ac:dyDescent="0.35">
      <c r="A2207" t="s">
        <v>55</v>
      </c>
      <c r="B2207">
        <v>20</v>
      </c>
      <c r="C2207">
        <v>25</v>
      </c>
      <c r="D2207">
        <f t="shared" si="34"/>
        <v>22.5</v>
      </c>
    </row>
    <row r="2208" spans="1:4" x14ac:dyDescent="0.35">
      <c r="A2208" t="s">
        <v>55</v>
      </c>
      <c r="B2208">
        <v>19</v>
      </c>
      <c r="C2208">
        <v>26</v>
      </c>
      <c r="D2208">
        <f t="shared" si="34"/>
        <v>22.5</v>
      </c>
    </row>
    <row r="2209" spans="1:4" x14ac:dyDescent="0.35">
      <c r="A2209" t="s">
        <v>55</v>
      </c>
      <c r="B2209">
        <v>20</v>
      </c>
      <c r="C2209">
        <v>27</v>
      </c>
      <c r="D2209">
        <f t="shared" si="34"/>
        <v>23.5</v>
      </c>
    </row>
    <row r="2210" spans="1:4" x14ac:dyDescent="0.35">
      <c r="A2210" t="s">
        <v>55</v>
      </c>
      <c r="B2210">
        <v>18</v>
      </c>
      <c r="C2210">
        <v>25</v>
      </c>
      <c r="D2210">
        <f t="shared" si="34"/>
        <v>21.5</v>
      </c>
    </row>
    <row r="2211" spans="1:4" x14ac:dyDescent="0.35">
      <c r="A2211" t="s">
        <v>55</v>
      </c>
      <c r="B2211">
        <v>19</v>
      </c>
      <c r="C2211">
        <v>26</v>
      </c>
      <c r="D2211">
        <f t="shared" si="34"/>
        <v>22.5</v>
      </c>
    </row>
    <row r="2212" spans="1:4" x14ac:dyDescent="0.35">
      <c r="A2212" t="s">
        <v>43</v>
      </c>
      <c r="B2212">
        <v>20</v>
      </c>
      <c r="C2212">
        <v>27</v>
      </c>
      <c r="D2212">
        <f t="shared" si="34"/>
        <v>23.5</v>
      </c>
    </row>
    <row r="2213" spans="1:4" x14ac:dyDescent="0.35">
      <c r="A2213" t="s">
        <v>55</v>
      </c>
      <c r="B2213">
        <v>18</v>
      </c>
      <c r="C2213">
        <v>23</v>
      </c>
      <c r="D2213">
        <f t="shared" si="34"/>
        <v>20.5</v>
      </c>
    </row>
    <row r="2214" spans="1:4" x14ac:dyDescent="0.35">
      <c r="A2214" t="s">
        <v>55</v>
      </c>
      <c r="B2214">
        <v>18</v>
      </c>
      <c r="C2214">
        <v>25</v>
      </c>
      <c r="D2214">
        <f t="shared" si="34"/>
        <v>21.5</v>
      </c>
    </row>
    <row r="2215" spans="1:4" x14ac:dyDescent="0.35">
      <c r="A2215" t="s">
        <v>43</v>
      </c>
      <c r="B2215">
        <v>28</v>
      </c>
      <c r="C2215">
        <v>34</v>
      </c>
      <c r="D2215">
        <f t="shared" si="34"/>
        <v>31</v>
      </c>
    </row>
    <row r="2216" spans="1:4" x14ac:dyDescent="0.35">
      <c r="A2216" t="s">
        <v>55</v>
      </c>
      <c r="B2216">
        <v>18</v>
      </c>
      <c r="C2216">
        <v>25</v>
      </c>
      <c r="D2216">
        <f t="shared" si="34"/>
        <v>21.5</v>
      </c>
    </row>
    <row r="2217" spans="1:4" x14ac:dyDescent="0.35">
      <c r="A2217" t="s">
        <v>55</v>
      </c>
      <c r="B2217">
        <v>19</v>
      </c>
      <c r="C2217">
        <v>26</v>
      </c>
      <c r="D2217">
        <f t="shared" si="34"/>
        <v>22.5</v>
      </c>
    </row>
    <row r="2218" spans="1:4" x14ac:dyDescent="0.35">
      <c r="A2218" t="s">
        <v>55</v>
      </c>
      <c r="B2218">
        <v>18</v>
      </c>
      <c r="C2218">
        <v>25</v>
      </c>
      <c r="D2218">
        <f t="shared" si="34"/>
        <v>21.5</v>
      </c>
    </row>
    <row r="2219" spans="1:4" x14ac:dyDescent="0.35">
      <c r="A2219" t="s">
        <v>55</v>
      </c>
      <c r="B2219">
        <v>19</v>
      </c>
      <c r="C2219">
        <v>26</v>
      </c>
      <c r="D2219">
        <f t="shared" si="34"/>
        <v>22.5</v>
      </c>
    </row>
    <row r="2220" spans="1:4" x14ac:dyDescent="0.35">
      <c r="A2220" t="s">
        <v>95</v>
      </c>
      <c r="B2220">
        <v>17</v>
      </c>
      <c r="C2220">
        <v>26</v>
      </c>
      <c r="D2220">
        <f t="shared" si="34"/>
        <v>21.5</v>
      </c>
    </row>
    <row r="2221" spans="1:4" x14ac:dyDescent="0.35">
      <c r="A2221" t="s">
        <v>55</v>
      </c>
      <c r="B2221">
        <v>18</v>
      </c>
      <c r="C2221">
        <v>25</v>
      </c>
      <c r="D2221">
        <f t="shared" si="34"/>
        <v>21.5</v>
      </c>
    </row>
    <row r="2222" spans="1:4" x14ac:dyDescent="0.35">
      <c r="A2222" t="s">
        <v>43</v>
      </c>
      <c r="B2222">
        <v>30</v>
      </c>
      <c r="C2222">
        <v>38</v>
      </c>
      <c r="D2222">
        <f t="shared" si="34"/>
        <v>34</v>
      </c>
    </row>
    <row r="2223" spans="1:4" x14ac:dyDescent="0.35">
      <c r="A2223" t="s">
        <v>43</v>
      </c>
      <c r="B2223">
        <v>23</v>
      </c>
      <c r="C2223">
        <v>30</v>
      </c>
      <c r="D2223">
        <f t="shared" si="34"/>
        <v>26.5</v>
      </c>
    </row>
    <row r="2224" spans="1:4" x14ac:dyDescent="0.35">
      <c r="A2224" t="s">
        <v>43</v>
      </c>
      <c r="B2224">
        <v>22</v>
      </c>
      <c r="C2224">
        <v>28</v>
      </c>
      <c r="D2224">
        <f t="shared" si="34"/>
        <v>25</v>
      </c>
    </row>
    <row r="2225" spans="1:4" x14ac:dyDescent="0.35">
      <c r="A2225" t="s">
        <v>55</v>
      </c>
      <c r="B2225">
        <v>22</v>
      </c>
      <c r="C2225">
        <v>28</v>
      </c>
      <c r="D2225">
        <f t="shared" si="34"/>
        <v>25</v>
      </c>
    </row>
    <row r="2226" spans="1:4" x14ac:dyDescent="0.35">
      <c r="A2226" t="s">
        <v>55</v>
      </c>
      <c r="B2226">
        <v>16</v>
      </c>
      <c r="C2226">
        <v>21</v>
      </c>
      <c r="D2226">
        <f t="shared" si="34"/>
        <v>18.5</v>
      </c>
    </row>
    <row r="2227" spans="1:4" x14ac:dyDescent="0.35">
      <c r="A2227" t="s">
        <v>43</v>
      </c>
      <c r="B2227">
        <v>30</v>
      </c>
      <c r="C2227">
        <v>38</v>
      </c>
      <c r="D2227">
        <f t="shared" si="34"/>
        <v>34</v>
      </c>
    </row>
    <row r="2228" spans="1:4" x14ac:dyDescent="0.35">
      <c r="A2228" t="s">
        <v>95</v>
      </c>
      <c r="B2228">
        <v>23</v>
      </c>
      <c r="C2228">
        <v>30</v>
      </c>
      <c r="D2228">
        <f t="shared" si="34"/>
        <v>26.5</v>
      </c>
    </row>
    <row r="2229" spans="1:4" x14ac:dyDescent="0.35">
      <c r="A2229" t="s">
        <v>43</v>
      </c>
      <c r="B2229">
        <v>20</v>
      </c>
      <c r="C2229">
        <v>25</v>
      </c>
      <c r="D2229">
        <f t="shared" si="34"/>
        <v>22.5</v>
      </c>
    </row>
    <row r="2230" spans="1:4" x14ac:dyDescent="0.35">
      <c r="A2230" t="s">
        <v>43</v>
      </c>
      <c r="B2230">
        <v>25</v>
      </c>
      <c r="C2230">
        <v>31</v>
      </c>
      <c r="D2230">
        <f t="shared" si="34"/>
        <v>28</v>
      </c>
    </row>
    <row r="2231" spans="1:4" x14ac:dyDescent="0.35">
      <c r="A2231" t="s">
        <v>55</v>
      </c>
      <c r="B2231">
        <v>27</v>
      </c>
      <c r="C2231">
        <v>33</v>
      </c>
      <c r="D2231">
        <f t="shared" si="34"/>
        <v>30</v>
      </c>
    </row>
    <row r="2232" spans="1:4" x14ac:dyDescent="0.35">
      <c r="A2232" t="s">
        <v>55</v>
      </c>
      <c r="B2232">
        <v>99</v>
      </c>
      <c r="C2232">
        <v>93</v>
      </c>
      <c r="D2232">
        <f t="shared" si="34"/>
        <v>96</v>
      </c>
    </row>
    <row r="2233" spans="1:4" x14ac:dyDescent="0.35">
      <c r="A2233" t="s">
        <v>43</v>
      </c>
      <c r="B2233">
        <v>20</v>
      </c>
      <c r="C2233">
        <v>28</v>
      </c>
      <c r="D2233">
        <f t="shared" si="34"/>
        <v>24</v>
      </c>
    </row>
    <row r="2234" spans="1:4" x14ac:dyDescent="0.35">
      <c r="A2234" t="s">
        <v>55</v>
      </c>
      <c r="B2234">
        <v>21</v>
      </c>
      <c r="C2234">
        <v>28</v>
      </c>
      <c r="D2234">
        <f t="shared" si="34"/>
        <v>24.5</v>
      </c>
    </row>
    <row r="2235" spans="1:4" x14ac:dyDescent="0.35">
      <c r="A2235" t="s">
        <v>55</v>
      </c>
      <c r="B2235">
        <v>23</v>
      </c>
      <c r="C2235">
        <v>31</v>
      </c>
      <c r="D2235">
        <f t="shared" si="34"/>
        <v>27</v>
      </c>
    </row>
    <row r="2236" spans="1:4" x14ac:dyDescent="0.35">
      <c r="A2236" t="s">
        <v>55</v>
      </c>
      <c r="B2236">
        <v>19</v>
      </c>
      <c r="C2236">
        <v>24</v>
      </c>
      <c r="D2236">
        <f t="shared" si="34"/>
        <v>21.5</v>
      </c>
    </row>
    <row r="2237" spans="1:4" x14ac:dyDescent="0.35">
      <c r="A2237" t="s">
        <v>55</v>
      </c>
      <c r="B2237">
        <v>15</v>
      </c>
      <c r="C2237">
        <v>21</v>
      </c>
      <c r="D2237">
        <f t="shared" si="34"/>
        <v>18</v>
      </c>
    </row>
    <row r="2238" spans="1:4" x14ac:dyDescent="0.35">
      <c r="A2238" t="s">
        <v>43</v>
      </c>
      <c r="B2238">
        <v>31</v>
      </c>
      <c r="C2238">
        <v>40</v>
      </c>
      <c r="D2238">
        <f t="shared" si="34"/>
        <v>35.5</v>
      </c>
    </row>
    <row r="2239" spans="1:4" x14ac:dyDescent="0.35">
      <c r="A2239" t="s">
        <v>55</v>
      </c>
      <c r="B2239">
        <v>20</v>
      </c>
      <c r="C2239">
        <v>26</v>
      </c>
      <c r="D2239">
        <f t="shared" si="34"/>
        <v>23</v>
      </c>
    </row>
    <row r="2240" spans="1:4" x14ac:dyDescent="0.35">
      <c r="A2240" t="s">
        <v>43</v>
      </c>
      <c r="B2240">
        <v>28</v>
      </c>
      <c r="C2240">
        <v>34</v>
      </c>
      <c r="D2240">
        <f t="shared" si="34"/>
        <v>31</v>
      </c>
    </row>
    <row r="2241" spans="1:4" x14ac:dyDescent="0.35">
      <c r="A2241" t="s">
        <v>55</v>
      </c>
      <c r="B2241">
        <v>17</v>
      </c>
      <c r="C2241">
        <v>22</v>
      </c>
      <c r="D2241">
        <f t="shared" si="34"/>
        <v>19.5</v>
      </c>
    </row>
    <row r="2242" spans="1:4" x14ac:dyDescent="0.35">
      <c r="A2242" t="s">
        <v>95</v>
      </c>
      <c r="B2242">
        <v>19</v>
      </c>
      <c r="C2242">
        <v>26</v>
      </c>
      <c r="D2242">
        <f t="shared" ref="D2242:D2305" si="35">AVERAGE(B2242,C2242)</f>
        <v>22.5</v>
      </c>
    </row>
    <row r="2243" spans="1:4" x14ac:dyDescent="0.35">
      <c r="A2243" t="s">
        <v>43</v>
      </c>
      <c r="B2243">
        <v>20</v>
      </c>
      <c r="C2243">
        <v>27</v>
      </c>
      <c r="D2243">
        <f t="shared" si="35"/>
        <v>23.5</v>
      </c>
    </row>
    <row r="2244" spans="1:4" x14ac:dyDescent="0.35">
      <c r="A2244" t="s">
        <v>55</v>
      </c>
      <c r="B2244">
        <v>17</v>
      </c>
      <c r="C2244">
        <v>22</v>
      </c>
      <c r="D2244">
        <f t="shared" si="35"/>
        <v>19.5</v>
      </c>
    </row>
    <row r="2245" spans="1:4" x14ac:dyDescent="0.35">
      <c r="A2245" t="s">
        <v>55</v>
      </c>
      <c r="B2245">
        <v>25</v>
      </c>
      <c r="C2245">
        <v>34</v>
      </c>
      <c r="D2245">
        <f t="shared" si="35"/>
        <v>29.5</v>
      </c>
    </row>
    <row r="2246" spans="1:4" x14ac:dyDescent="0.35">
      <c r="A2246" t="s">
        <v>55</v>
      </c>
      <c r="B2246">
        <v>18</v>
      </c>
      <c r="C2246">
        <v>25</v>
      </c>
      <c r="D2246">
        <f t="shared" si="35"/>
        <v>21.5</v>
      </c>
    </row>
    <row r="2247" spans="1:4" x14ac:dyDescent="0.35">
      <c r="A2247" t="s">
        <v>55</v>
      </c>
      <c r="B2247">
        <v>20</v>
      </c>
      <c r="C2247">
        <v>28</v>
      </c>
      <c r="D2247">
        <f t="shared" si="35"/>
        <v>24</v>
      </c>
    </row>
    <row r="2248" spans="1:4" x14ac:dyDescent="0.35">
      <c r="A2248" t="s">
        <v>43</v>
      </c>
      <c r="B2248">
        <v>20</v>
      </c>
      <c r="C2248">
        <v>30</v>
      </c>
      <c r="D2248">
        <f t="shared" si="35"/>
        <v>25</v>
      </c>
    </row>
    <row r="2249" spans="1:4" x14ac:dyDescent="0.35">
      <c r="A2249" t="s">
        <v>55</v>
      </c>
      <c r="B2249">
        <v>18</v>
      </c>
      <c r="C2249">
        <v>27</v>
      </c>
      <c r="D2249">
        <f t="shared" si="35"/>
        <v>22.5</v>
      </c>
    </row>
    <row r="2250" spans="1:4" x14ac:dyDescent="0.35">
      <c r="A2250" t="s">
        <v>55</v>
      </c>
      <c r="B2250">
        <v>19</v>
      </c>
      <c r="C2250">
        <v>24</v>
      </c>
      <c r="D2250">
        <f t="shared" si="35"/>
        <v>21.5</v>
      </c>
    </row>
    <row r="2251" spans="1:4" x14ac:dyDescent="0.35">
      <c r="A2251" t="s">
        <v>55</v>
      </c>
      <c r="B2251">
        <v>27</v>
      </c>
      <c r="C2251">
        <v>33</v>
      </c>
      <c r="D2251">
        <f t="shared" si="35"/>
        <v>30</v>
      </c>
    </row>
    <row r="2252" spans="1:4" x14ac:dyDescent="0.35">
      <c r="A2252" t="s">
        <v>55</v>
      </c>
      <c r="B2252">
        <v>27</v>
      </c>
      <c r="C2252">
        <v>33</v>
      </c>
      <c r="D2252">
        <f t="shared" si="35"/>
        <v>30</v>
      </c>
    </row>
    <row r="2253" spans="1:4" x14ac:dyDescent="0.35">
      <c r="A2253" t="s">
        <v>55</v>
      </c>
      <c r="B2253">
        <v>17</v>
      </c>
      <c r="C2253">
        <v>27</v>
      </c>
      <c r="D2253">
        <f t="shared" si="35"/>
        <v>22</v>
      </c>
    </row>
    <row r="2254" spans="1:4" x14ac:dyDescent="0.35">
      <c r="A2254" t="s">
        <v>55</v>
      </c>
      <c r="B2254">
        <v>19</v>
      </c>
      <c r="C2254">
        <v>26</v>
      </c>
      <c r="D2254">
        <f t="shared" si="35"/>
        <v>22.5</v>
      </c>
    </row>
    <row r="2255" spans="1:4" x14ac:dyDescent="0.35">
      <c r="A2255" t="s">
        <v>55</v>
      </c>
      <c r="B2255">
        <v>17</v>
      </c>
      <c r="C2255">
        <v>22</v>
      </c>
      <c r="D2255">
        <f t="shared" si="35"/>
        <v>19.5</v>
      </c>
    </row>
    <row r="2256" spans="1:4" x14ac:dyDescent="0.35">
      <c r="A2256" t="s">
        <v>43</v>
      </c>
      <c r="B2256">
        <v>29</v>
      </c>
      <c r="C2256">
        <v>36</v>
      </c>
      <c r="D2256">
        <f t="shared" si="35"/>
        <v>32.5</v>
      </c>
    </row>
    <row r="2257" spans="1:4" x14ac:dyDescent="0.35">
      <c r="A2257" t="s">
        <v>55</v>
      </c>
      <c r="B2257">
        <v>22</v>
      </c>
      <c r="C2257">
        <v>29</v>
      </c>
      <c r="D2257">
        <f t="shared" si="35"/>
        <v>25.5</v>
      </c>
    </row>
    <row r="2258" spans="1:4" x14ac:dyDescent="0.35">
      <c r="A2258" t="s">
        <v>55</v>
      </c>
      <c r="B2258">
        <v>25</v>
      </c>
      <c r="C2258">
        <v>32</v>
      </c>
      <c r="D2258">
        <f t="shared" si="35"/>
        <v>28.5</v>
      </c>
    </row>
    <row r="2259" spans="1:4" x14ac:dyDescent="0.35">
      <c r="A2259" t="s">
        <v>55</v>
      </c>
      <c r="B2259">
        <v>18</v>
      </c>
      <c r="C2259">
        <v>25</v>
      </c>
      <c r="D2259">
        <f t="shared" si="35"/>
        <v>21.5</v>
      </c>
    </row>
    <row r="2260" spans="1:4" x14ac:dyDescent="0.35">
      <c r="A2260" t="s">
        <v>55</v>
      </c>
      <c r="B2260">
        <v>27</v>
      </c>
      <c r="C2260">
        <v>33</v>
      </c>
      <c r="D2260">
        <f t="shared" si="35"/>
        <v>30</v>
      </c>
    </row>
    <row r="2261" spans="1:4" x14ac:dyDescent="0.35">
      <c r="A2261" t="s">
        <v>55</v>
      </c>
      <c r="B2261">
        <v>20</v>
      </c>
      <c r="C2261">
        <v>26</v>
      </c>
      <c r="D2261">
        <f t="shared" si="35"/>
        <v>23</v>
      </c>
    </row>
    <row r="2262" spans="1:4" x14ac:dyDescent="0.35">
      <c r="A2262" t="s">
        <v>95</v>
      </c>
      <c r="B2262">
        <v>16</v>
      </c>
      <c r="C2262">
        <v>20</v>
      </c>
      <c r="D2262">
        <f t="shared" si="35"/>
        <v>18</v>
      </c>
    </row>
    <row r="2263" spans="1:4" x14ac:dyDescent="0.35">
      <c r="A2263" t="s">
        <v>55</v>
      </c>
      <c r="B2263">
        <v>15</v>
      </c>
      <c r="C2263">
        <v>18</v>
      </c>
      <c r="D2263">
        <f t="shared" si="35"/>
        <v>16.5</v>
      </c>
    </row>
    <row r="2264" spans="1:4" x14ac:dyDescent="0.35">
      <c r="A2264" t="s">
        <v>55</v>
      </c>
      <c r="B2264">
        <v>19</v>
      </c>
      <c r="C2264">
        <v>24</v>
      </c>
      <c r="D2264">
        <f t="shared" si="35"/>
        <v>21.5</v>
      </c>
    </row>
    <row r="2265" spans="1:4" x14ac:dyDescent="0.35">
      <c r="A2265" t="s">
        <v>55</v>
      </c>
      <c r="B2265">
        <v>21</v>
      </c>
      <c r="C2265">
        <v>28</v>
      </c>
      <c r="D2265">
        <f t="shared" si="35"/>
        <v>24.5</v>
      </c>
    </row>
    <row r="2266" spans="1:4" x14ac:dyDescent="0.35">
      <c r="A2266" t="s">
        <v>95</v>
      </c>
      <c r="B2266">
        <v>26</v>
      </c>
      <c r="C2266">
        <v>36</v>
      </c>
      <c r="D2266">
        <f t="shared" si="35"/>
        <v>31</v>
      </c>
    </row>
    <row r="2267" spans="1:4" x14ac:dyDescent="0.35">
      <c r="A2267" t="s">
        <v>43</v>
      </c>
      <c r="B2267">
        <v>25</v>
      </c>
      <c r="C2267">
        <v>31</v>
      </c>
      <c r="D2267">
        <f t="shared" si="35"/>
        <v>28</v>
      </c>
    </row>
    <row r="2268" spans="1:4" x14ac:dyDescent="0.35">
      <c r="A2268" t="s">
        <v>43</v>
      </c>
      <c r="B2268">
        <v>20</v>
      </c>
      <c r="C2268">
        <v>27</v>
      </c>
      <c r="D2268">
        <f t="shared" si="35"/>
        <v>23.5</v>
      </c>
    </row>
    <row r="2269" spans="1:4" x14ac:dyDescent="0.35">
      <c r="A2269" t="s">
        <v>55</v>
      </c>
      <c r="B2269">
        <v>24</v>
      </c>
      <c r="C2269">
        <v>31</v>
      </c>
      <c r="D2269">
        <f t="shared" si="35"/>
        <v>27.5</v>
      </c>
    </row>
    <row r="2270" spans="1:4" x14ac:dyDescent="0.35">
      <c r="A2270" t="s">
        <v>55</v>
      </c>
      <c r="B2270">
        <v>19</v>
      </c>
      <c r="C2270">
        <v>26</v>
      </c>
      <c r="D2270">
        <f t="shared" si="35"/>
        <v>22.5</v>
      </c>
    </row>
    <row r="2271" spans="1:4" x14ac:dyDescent="0.35">
      <c r="A2271" t="s">
        <v>55</v>
      </c>
      <c r="B2271">
        <v>20</v>
      </c>
      <c r="C2271">
        <v>26</v>
      </c>
      <c r="D2271">
        <f t="shared" si="35"/>
        <v>23</v>
      </c>
    </row>
    <row r="2272" spans="1:4" x14ac:dyDescent="0.35">
      <c r="A2272" t="s">
        <v>55</v>
      </c>
      <c r="B2272">
        <v>19</v>
      </c>
      <c r="C2272">
        <v>26</v>
      </c>
      <c r="D2272">
        <f t="shared" si="35"/>
        <v>22.5</v>
      </c>
    </row>
    <row r="2273" spans="1:4" x14ac:dyDescent="0.35">
      <c r="A2273" t="s">
        <v>55</v>
      </c>
      <c r="B2273">
        <v>22</v>
      </c>
      <c r="C2273">
        <v>27</v>
      </c>
      <c r="D2273">
        <f t="shared" si="35"/>
        <v>24.5</v>
      </c>
    </row>
    <row r="2274" spans="1:4" x14ac:dyDescent="0.35">
      <c r="A2274" t="s">
        <v>95</v>
      </c>
      <c r="B2274">
        <v>17</v>
      </c>
      <c r="C2274">
        <v>25</v>
      </c>
      <c r="D2274">
        <f t="shared" si="35"/>
        <v>21</v>
      </c>
    </row>
    <row r="2275" spans="1:4" x14ac:dyDescent="0.35">
      <c r="A2275" t="s">
        <v>55</v>
      </c>
      <c r="B2275">
        <v>19</v>
      </c>
      <c r="C2275">
        <v>24</v>
      </c>
      <c r="D2275">
        <f t="shared" si="35"/>
        <v>21.5</v>
      </c>
    </row>
    <row r="2276" spans="1:4" x14ac:dyDescent="0.35">
      <c r="A2276" t="s">
        <v>55</v>
      </c>
      <c r="B2276">
        <v>21</v>
      </c>
      <c r="C2276">
        <v>28</v>
      </c>
      <c r="D2276">
        <f t="shared" si="35"/>
        <v>24.5</v>
      </c>
    </row>
    <row r="2277" spans="1:4" x14ac:dyDescent="0.35">
      <c r="A2277" t="s">
        <v>55</v>
      </c>
      <c r="B2277">
        <v>17</v>
      </c>
      <c r="C2277">
        <v>23</v>
      </c>
      <c r="D2277">
        <f t="shared" si="35"/>
        <v>20</v>
      </c>
    </row>
    <row r="2278" spans="1:4" x14ac:dyDescent="0.35">
      <c r="A2278" t="s">
        <v>95</v>
      </c>
      <c r="B2278">
        <v>14</v>
      </c>
      <c r="C2278">
        <v>20</v>
      </c>
      <c r="D2278">
        <f t="shared" si="35"/>
        <v>17</v>
      </c>
    </row>
    <row r="2279" spans="1:4" x14ac:dyDescent="0.35">
      <c r="A2279" t="s">
        <v>43</v>
      </c>
      <c r="B2279">
        <v>23</v>
      </c>
      <c r="C2279">
        <v>32</v>
      </c>
      <c r="D2279">
        <f t="shared" si="35"/>
        <v>27.5</v>
      </c>
    </row>
    <row r="2280" spans="1:4" x14ac:dyDescent="0.35">
      <c r="A2280" t="s">
        <v>43</v>
      </c>
      <c r="B2280">
        <v>22</v>
      </c>
      <c r="C2280">
        <v>29</v>
      </c>
      <c r="D2280">
        <f t="shared" si="35"/>
        <v>25.5</v>
      </c>
    </row>
    <row r="2281" spans="1:4" x14ac:dyDescent="0.35">
      <c r="A2281" t="s">
        <v>43</v>
      </c>
      <c r="B2281">
        <v>24</v>
      </c>
      <c r="C2281">
        <v>30</v>
      </c>
      <c r="D2281">
        <f t="shared" si="35"/>
        <v>27</v>
      </c>
    </row>
    <row r="2282" spans="1:4" x14ac:dyDescent="0.35">
      <c r="A2282" t="s">
        <v>55</v>
      </c>
      <c r="B2282">
        <v>17</v>
      </c>
      <c r="C2282">
        <v>22</v>
      </c>
      <c r="D2282">
        <f t="shared" si="35"/>
        <v>19.5</v>
      </c>
    </row>
    <row r="2283" spans="1:4" x14ac:dyDescent="0.35">
      <c r="A2283" t="s">
        <v>55</v>
      </c>
      <c r="B2283">
        <v>25</v>
      </c>
      <c r="C2283">
        <v>32</v>
      </c>
      <c r="D2283">
        <f t="shared" si="35"/>
        <v>28.5</v>
      </c>
    </row>
    <row r="2284" spans="1:4" x14ac:dyDescent="0.35">
      <c r="A2284" t="s">
        <v>43</v>
      </c>
      <c r="B2284">
        <v>23</v>
      </c>
      <c r="C2284">
        <v>29</v>
      </c>
      <c r="D2284">
        <f t="shared" si="35"/>
        <v>26</v>
      </c>
    </row>
    <row r="2285" spans="1:4" x14ac:dyDescent="0.35">
      <c r="A2285" t="s">
        <v>55</v>
      </c>
      <c r="B2285">
        <v>15</v>
      </c>
      <c r="C2285">
        <v>19</v>
      </c>
      <c r="D2285">
        <f t="shared" si="35"/>
        <v>17</v>
      </c>
    </row>
    <row r="2286" spans="1:4" x14ac:dyDescent="0.35">
      <c r="A2286" t="s">
        <v>55</v>
      </c>
      <c r="B2286">
        <v>19</v>
      </c>
      <c r="C2286">
        <v>26</v>
      </c>
      <c r="D2286">
        <f t="shared" si="35"/>
        <v>22.5</v>
      </c>
    </row>
    <row r="2287" spans="1:4" x14ac:dyDescent="0.35">
      <c r="A2287" t="s">
        <v>55</v>
      </c>
      <c r="B2287">
        <v>20</v>
      </c>
      <c r="C2287">
        <v>25</v>
      </c>
      <c r="D2287">
        <f t="shared" si="35"/>
        <v>22.5</v>
      </c>
    </row>
    <row r="2288" spans="1:4" x14ac:dyDescent="0.35">
      <c r="A2288" t="s">
        <v>55</v>
      </c>
      <c r="B2288">
        <v>20</v>
      </c>
      <c r="C2288">
        <v>26</v>
      </c>
      <c r="D2288">
        <f t="shared" si="35"/>
        <v>23</v>
      </c>
    </row>
    <row r="2289" spans="1:4" x14ac:dyDescent="0.35">
      <c r="A2289" t="s">
        <v>55</v>
      </c>
      <c r="B2289">
        <v>16</v>
      </c>
      <c r="C2289">
        <v>22</v>
      </c>
      <c r="D2289">
        <f t="shared" si="35"/>
        <v>19</v>
      </c>
    </row>
    <row r="2290" spans="1:4" x14ac:dyDescent="0.35">
      <c r="A2290" t="s">
        <v>55</v>
      </c>
      <c r="B2290">
        <v>21</v>
      </c>
      <c r="C2290">
        <v>28</v>
      </c>
      <c r="D2290">
        <f t="shared" si="35"/>
        <v>24.5</v>
      </c>
    </row>
    <row r="2291" spans="1:4" x14ac:dyDescent="0.35">
      <c r="A2291" t="s">
        <v>55</v>
      </c>
      <c r="B2291">
        <v>25</v>
      </c>
      <c r="C2291">
        <v>34</v>
      </c>
      <c r="D2291">
        <f t="shared" si="35"/>
        <v>29.5</v>
      </c>
    </row>
    <row r="2292" spans="1:4" x14ac:dyDescent="0.35">
      <c r="A2292" t="s">
        <v>95</v>
      </c>
      <c r="B2292">
        <v>18</v>
      </c>
      <c r="C2292">
        <v>26</v>
      </c>
      <c r="D2292">
        <f t="shared" si="35"/>
        <v>22</v>
      </c>
    </row>
    <row r="2293" spans="1:4" x14ac:dyDescent="0.35">
      <c r="A2293" t="s">
        <v>55</v>
      </c>
      <c r="B2293">
        <v>22</v>
      </c>
      <c r="C2293">
        <v>31</v>
      </c>
      <c r="D2293">
        <f t="shared" si="35"/>
        <v>26.5</v>
      </c>
    </row>
    <row r="2294" spans="1:4" x14ac:dyDescent="0.35">
      <c r="A2294" t="s">
        <v>43</v>
      </c>
      <c r="B2294">
        <v>26</v>
      </c>
      <c r="C2294">
        <v>31</v>
      </c>
      <c r="D2294">
        <f t="shared" si="35"/>
        <v>28.5</v>
      </c>
    </row>
    <row r="2295" spans="1:4" x14ac:dyDescent="0.35">
      <c r="A2295" t="s">
        <v>55</v>
      </c>
      <c r="B2295">
        <v>17</v>
      </c>
      <c r="C2295">
        <v>24</v>
      </c>
      <c r="D2295">
        <f t="shared" si="35"/>
        <v>20.5</v>
      </c>
    </row>
    <row r="2296" spans="1:4" x14ac:dyDescent="0.35">
      <c r="A2296" t="s">
        <v>43</v>
      </c>
      <c r="B2296">
        <v>28</v>
      </c>
      <c r="C2296">
        <v>36</v>
      </c>
      <c r="D2296">
        <f t="shared" si="35"/>
        <v>32</v>
      </c>
    </row>
    <row r="2297" spans="1:4" x14ac:dyDescent="0.35">
      <c r="A2297" t="s">
        <v>55</v>
      </c>
      <c r="B2297">
        <v>127</v>
      </c>
      <c r="C2297">
        <v>114</v>
      </c>
      <c r="D2297">
        <f t="shared" si="35"/>
        <v>120.5</v>
      </c>
    </row>
    <row r="2298" spans="1:4" x14ac:dyDescent="0.35">
      <c r="A2298" t="s">
        <v>55</v>
      </c>
      <c r="B2298">
        <v>21</v>
      </c>
      <c r="C2298">
        <v>27</v>
      </c>
      <c r="D2298">
        <f t="shared" si="35"/>
        <v>24</v>
      </c>
    </row>
    <row r="2299" spans="1:4" x14ac:dyDescent="0.35">
      <c r="A2299" t="s">
        <v>55</v>
      </c>
      <c r="B2299">
        <v>17</v>
      </c>
      <c r="C2299">
        <v>22</v>
      </c>
      <c r="D2299">
        <f t="shared" si="35"/>
        <v>19.5</v>
      </c>
    </row>
    <row r="2300" spans="1:4" x14ac:dyDescent="0.35">
      <c r="A2300" t="s">
        <v>55</v>
      </c>
      <c r="B2300">
        <v>20</v>
      </c>
      <c r="C2300">
        <v>26</v>
      </c>
      <c r="D2300">
        <f t="shared" si="35"/>
        <v>23</v>
      </c>
    </row>
    <row r="2301" spans="1:4" x14ac:dyDescent="0.35">
      <c r="A2301" t="s">
        <v>55</v>
      </c>
      <c r="B2301">
        <v>18</v>
      </c>
      <c r="C2301">
        <v>24</v>
      </c>
      <c r="D2301">
        <f t="shared" si="35"/>
        <v>21</v>
      </c>
    </row>
    <row r="2302" spans="1:4" x14ac:dyDescent="0.35">
      <c r="A2302" t="s">
        <v>55</v>
      </c>
      <c r="B2302">
        <v>18</v>
      </c>
      <c r="C2302">
        <v>25</v>
      </c>
      <c r="D2302">
        <f t="shared" si="35"/>
        <v>21.5</v>
      </c>
    </row>
    <row r="2303" spans="1:4" x14ac:dyDescent="0.35">
      <c r="A2303" t="s">
        <v>55</v>
      </c>
      <c r="B2303">
        <v>19</v>
      </c>
      <c r="C2303">
        <v>26</v>
      </c>
      <c r="D2303">
        <f t="shared" si="35"/>
        <v>22.5</v>
      </c>
    </row>
    <row r="2304" spans="1:4" x14ac:dyDescent="0.35">
      <c r="A2304" t="s">
        <v>55</v>
      </c>
      <c r="B2304">
        <v>20</v>
      </c>
      <c r="C2304">
        <v>25</v>
      </c>
      <c r="D2304">
        <f t="shared" si="35"/>
        <v>22.5</v>
      </c>
    </row>
    <row r="2305" spans="1:4" x14ac:dyDescent="0.35">
      <c r="A2305" t="s">
        <v>43</v>
      </c>
      <c r="B2305">
        <v>23</v>
      </c>
      <c r="C2305">
        <v>30</v>
      </c>
      <c r="D2305">
        <f t="shared" si="35"/>
        <v>26.5</v>
      </c>
    </row>
    <row r="2306" spans="1:4" x14ac:dyDescent="0.35">
      <c r="A2306" t="s">
        <v>55</v>
      </c>
      <c r="B2306">
        <v>18</v>
      </c>
      <c r="C2306">
        <v>26</v>
      </c>
      <c r="D2306">
        <f t="shared" ref="D2306:D2369" si="36">AVERAGE(B2306,C2306)</f>
        <v>22</v>
      </c>
    </row>
    <row r="2307" spans="1:4" x14ac:dyDescent="0.35">
      <c r="A2307" t="s">
        <v>43</v>
      </c>
      <c r="B2307">
        <v>21</v>
      </c>
      <c r="C2307">
        <v>28</v>
      </c>
      <c r="D2307">
        <f t="shared" si="36"/>
        <v>24.5</v>
      </c>
    </row>
    <row r="2308" spans="1:4" x14ac:dyDescent="0.35">
      <c r="A2308" t="s">
        <v>43</v>
      </c>
      <c r="B2308">
        <v>20</v>
      </c>
      <c r="C2308">
        <v>28</v>
      </c>
      <c r="D2308">
        <f t="shared" si="36"/>
        <v>24</v>
      </c>
    </row>
    <row r="2309" spans="1:4" x14ac:dyDescent="0.35">
      <c r="A2309" t="s">
        <v>55</v>
      </c>
      <c r="B2309">
        <v>18</v>
      </c>
      <c r="C2309">
        <v>27</v>
      </c>
      <c r="D2309">
        <f t="shared" si="36"/>
        <v>22.5</v>
      </c>
    </row>
    <row r="2310" spans="1:4" x14ac:dyDescent="0.35">
      <c r="A2310" t="s">
        <v>43</v>
      </c>
      <c r="B2310">
        <v>21</v>
      </c>
      <c r="C2310">
        <v>34</v>
      </c>
      <c r="D2310">
        <f t="shared" si="36"/>
        <v>27.5</v>
      </c>
    </row>
    <row r="2311" spans="1:4" x14ac:dyDescent="0.35">
      <c r="A2311" t="s">
        <v>95</v>
      </c>
      <c r="B2311">
        <v>24</v>
      </c>
      <c r="C2311">
        <v>34</v>
      </c>
      <c r="D2311">
        <f t="shared" si="36"/>
        <v>29</v>
      </c>
    </row>
    <row r="2312" spans="1:4" x14ac:dyDescent="0.35">
      <c r="A2312" t="s">
        <v>55</v>
      </c>
      <c r="B2312">
        <v>20</v>
      </c>
      <c r="C2312">
        <v>26</v>
      </c>
      <c r="D2312">
        <f t="shared" si="36"/>
        <v>23</v>
      </c>
    </row>
    <row r="2313" spans="1:4" x14ac:dyDescent="0.35">
      <c r="A2313" t="s">
        <v>43</v>
      </c>
      <c r="B2313">
        <v>20</v>
      </c>
      <c r="C2313">
        <v>28</v>
      </c>
      <c r="D2313">
        <f t="shared" si="36"/>
        <v>24</v>
      </c>
    </row>
    <row r="2314" spans="1:4" x14ac:dyDescent="0.35">
      <c r="A2314" t="s">
        <v>55</v>
      </c>
      <c r="B2314">
        <v>17</v>
      </c>
      <c r="C2314">
        <v>22</v>
      </c>
      <c r="D2314">
        <f t="shared" si="36"/>
        <v>19.5</v>
      </c>
    </row>
    <row r="2315" spans="1:4" x14ac:dyDescent="0.35">
      <c r="A2315" t="s">
        <v>55</v>
      </c>
      <c r="B2315">
        <v>18</v>
      </c>
      <c r="C2315">
        <v>27</v>
      </c>
      <c r="D2315">
        <f t="shared" si="36"/>
        <v>22.5</v>
      </c>
    </row>
    <row r="2316" spans="1:4" x14ac:dyDescent="0.35">
      <c r="A2316" t="s">
        <v>55</v>
      </c>
      <c r="B2316">
        <v>18</v>
      </c>
      <c r="C2316">
        <v>25</v>
      </c>
      <c r="D2316">
        <f t="shared" si="36"/>
        <v>21.5</v>
      </c>
    </row>
    <row r="2317" spans="1:4" x14ac:dyDescent="0.35">
      <c r="A2317" t="s">
        <v>43</v>
      </c>
      <c r="B2317">
        <v>30</v>
      </c>
      <c r="C2317">
        <v>38</v>
      </c>
      <c r="D2317">
        <f t="shared" si="36"/>
        <v>34</v>
      </c>
    </row>
    <row r="2318" spans="1:4" x14ac:dyDescent="0.35">
      <c r="A2318" t="s">
        <v>43</v>
      </c>
      <c r="B2318">
        <v>26</v>
      </c>
      <c r="C2318">
        <v>33</v>
      </c>
      <c r="D2318">
        <f t="shared" si="36"/>
        <v>29.5</v>
      </c>
    </row>
    <row r="2319" spans="1:4" x14ac:dyDescent="0.35">
      <c r="A2319" t="s">
        <v>43</v>
      </c>
      <c r="B2319">
        <v>30</v>
      </c>
      <c r="C2319">
        <v>38</v>
      </c>
      <c r="D2319">
        <f t="shared" si="36"/>
        <v>34</v>
      </c>
    </row>
    <row r="2320" spans="1:4" x14ac:dyDescent="0.35">
      <c r="A2320" t="s">
        <v>55</v>
      </c>
      <c r="B2320">
        <v>13</v>
      </c>
      <c r="C2320">
        <v>19</v>
      </c>
      <c r="D2320">
        <f t="shared" si="36"/>
        <v>16</v>
      </c>
    </row>
    <row r="2321" spans="1:4" x14ac:dyDescent="0.35">
      <c r="A2321" t="s">
        <v>55</v>
      </c>
      <c r="B2321">
        <v>14</v>
      </c>
      <c r="C2321">
        <v>19</v>
      </c>
      <c r="D2321">
        <f t="shared" si="36"/>
        <v>16.5</v>
      </c>
    </row>
    <row r="2322" spans="1:4" x14ac:dyDescent="0.35">
      <c r="A2322" t="s">
        <v>55</v>
      </c>
      <c r="B2322">
        <v>19</v>
      </c>
      <c r="C2322">
        <v>26</v>
      </c>
      <c r="D2322">
        <f t="shared" si="36"/>
        <v>22.5</v>
      </c>
    </row>
    <row r="2323" spans="1:4" x14ac:dyDescent="0.35">
      <c r="A2323" t="s">
        <v>55</v>
      </c>
      <c r="B2323">
        <v>18</v>
      </c>
      <c r="C2323">
        <v>24</v>
      </c>
      <c r="D2323">
        <f t="shared" si="36"/>
        <v>21</v>
      </c>
    </row>
    <row r="2324" spans="1:4" x14ac:dyDescent="0.35">
      <c r="A2324" t="s">
        <v>43</v>
      </c>
      <c r="B2324">
        <v>27</v>
      </c>
      <c r="C2324">
        <v>35</v>
      </c>
      <c r="D2324">
        <f t="shared" si="36"/>
        <v>31</v>
      </c>
    </row>
    <row r="2325" spans="1:4" x14ac:dyDescent="0.35">
      <c r="A2325" t="s">
        <v>55</v>
      </c>
      <c r="B2325">
        <v>22</v>
      </c>
      <c r="C2325">
        <v>28</v>
      </c>
      <c r="D2325">
        <f t="shared" si="36"/>
        <v>25</v>
      </c>
    </row>
    <row r="2326" spans="1:4" x14ac:dyDescent="0.35">
      <c r="A2326" t="s">
        <v>43</v>
      </c>
      <c r="B2326">
        <v>19</v>
      </c>
      <c r="C2326">
        <v>26</v>
      </c>
      <c r="D2326">
        <f t="shared" si="36"/>
        <v>22.5</v>
      </c>
    </row>
    <row r="2327" spans="1:4" x14ac:dyDescent="0.35">
      <c r="A2327" t="s">
        <v>95</v>
      </c>
      <c r="B2327">
        <v>16</v>
      </c>
      <c r="C2327">
        <v>24</v>
      </c>
      <c r="D2327">
        <f t="shared" si="36"/>
        <v>20</v>
      </c>
    </row>
    <row r="2328" spans="1:4" x14ac:dyDescent="0.35">
      <c r="A2328" t="s">
        <v>43</v>
      </c>
      <c r="B2328">
        <v>28</v>
      </c>
      <c r="C2328">
        <v>34</v>
      </c>
      <c r="D2328">
        <f t="shared" si="36"/>
        <v>31</v>
      </c>
    </row>
    <row r="2329" spans="1:4" x14ac:dyDescent="0.35">
      <c r="A2329" t="s">
        <v>55</v>
      </c>
      <c r="B2329">
        <v>19</v>
      </c>
      <c r="C2329">
        <v>27</v>
      </c>
      <c r="D2329">
        <f t="shared" si="36"/>
        <v>23</v>
      </c>
    </row>
    <row r="2330" spans="1:4" x14ac:dyDescent="0.35">
      <c r="A2330" t="s">
        <v>55</v>
      </c>
      <c r="B2330">
        <v>24</v>
      </c>
      <c r="C2330">
        <v>29</v>
      </c>
      <c r="D2330">
        <f t="shared" si="36"/>
        <v>26.5</v>
      </c>
    </row>
    <row r="2331" spans="1:4" x14ac:dyDescent="0.35">
      <c r="A2331" t="s">
        <v>55</v>
      </c>
      <c r="B2331">
        <v>30</v>
      </c>
      <c r="C2331">
        <v>40</v>
      </c>
      <c r="D2331">
        <f t="shared" si="36"/>
        <v>35</v>
      </c>
    </row>
    <row r="2332" spans="1:4" x14ac:dyDescent="0.35">
      <c r="A2332" t="s">
        <v>55</v>
      </c>
      <c r="B2332">
        <v>18</v>
      </c>
      <c r="C2332">
        <v>23</v>
      </c>
      <c r="D2332">
        <f t="shared" si="36"/>
        <v>20.5</v>
      </c>
    </row>
    <row r="2333" spans="1:4" x14ac:dyDescent="0.35">
      <c r="A2333" t="s">
        <v>43</v>
      </c>
      <c r="B2333">
        <v>18</v>
      </c>
      <c r="C2333">
        <v>27</v>
      </c>
      <c r="D2333">
        <f t="shared" si="36"/>
        <v>22.5</v>
      </c>
    </row>
    <row r="2334" spans="1:4" x14ac:dyDescent="0.35">
      <c r="A2334" t="s">
        <v>55</v>
      </c>
      <c r="B2334">
        <v>18</v>
      </c>
      <c r="C2334">
        <v>25</v>
      </c>
      <c r="D2334">
        <f t="shared" si="36"/>
        <v>21.5</v>
      </c>
    </row>
    <row r="2335" spans="1:4" x14ac:dyDescent="0.35">
      <c r="A2335" t="s">
        <v>95</v>
      </c>
      <c r="B2335">
        <v>17</v>
      </c>
      <c r="C2335">
        <v>25</v>
      </c>
      <c r="D2335">
        <f t="shared" si="36"/>
        <v>21</v>
      </c>
    </row>
    <row r="2336" spans="1:4" x14ac:dyDescent="0.35">
      <c r="A2336" t="s">
        <v>55</v>
      </c>
      <c r="B2336">
        <v>15</v>
      </c>
      <c r="C2336">
        <v>20</v>
      </c>
      <c r="D2336">
        <f t="shared" si="36"/>
        <v>17.5</v>
      </c>
    </row>
    <row r="2337" spans="1:4" x14ac:dyDescent="0.35">
      <c r="A2337" t="s">
        <v>55</v>
      </c>
      <c r="B2337">
        <v>22</v>
      </c>
      <c r="C2337">
        <v>28</v>
      </c>
      <c r="D2337">
        <f t="shared" si="36"/>
        <v>25</v>
      </c>
    </row>
    <row r="2338" spans="1:4" x14ac:dyDescent="0.35">
      <c r="A2338" t="s">
        <v>55</v>
      </c>
      <c r="B2338">
        <v>24</v>
      </c>
      <c r="C2338">
        <v>30</v>
      </c>
      <c r="D2338">
        <f t="shared" si="36"/>
        <v>27</v>
      </c>
    </row>
    <row r="2339" spans="1:4" x14ac:dyDescent="0.35">
      <c r="A2339" t="s">
        <v>43</v>
      </c>
      <c r="B2339">
        <v>24</v>
      </c>
      <c r="C2339">
        <v>37</v>
      </c>
      <c r="D2339">
        <f t="shared" si="36"/>
        <v>30.5</v>
      </c>
    </row>
    <row r="2340" spans="1:4" x14ac:dyDescent="0.35">
      <c r="A2340" t="s">
        <v>43</v>
      </c>
      <c r="B2340">
        <v>22</v>
      </c>
      <c r="C2340">
        <v>31</v>
      </c>
      <c r="D2340">
        <f t="shared" si="36"/>
        <v>26.5</v>
      </c>
    </row>
    <row r="2341" spans="1:4" x14ac:dyDescent="0.35">
      <c r="A2341" t="s">
        <v>55</v>
      </c>
      <c r="B2341">
        <v>17</v>
      </c>
      <c r="C2341">
        <v>23</v>
      </c>
      <c r="D2341">
        <f t="shared" si="36"/>
        <v>20</v>
      </c>
    </row>
    <row r="2342" spans="1:4" x14ac:dyDescent="0.35">
      <c r="A2342" t="s">
        <v>43</v>
      </c>
      <c r="B2342">
        <v>28</v>
      </c>
      <c r="C2342">
        <v>36</v>
      </c>
      <c r="D2342">
        <f t="shared" si="36"/>
        <v>32</v>
      </c>
    </row>
    <row r="2343" spans="1:4" x14ac:dyDescent="0.35">
      <c r="A2343" t="s">
        <v>43</v>
      </c>
      <c r="B2343">
        <v>28</v>
      </c>
      <c r="C2343">
        <v>38</v>
      </c>
      <c r="D2343">
        <f t="shared" si="36"/>
        <v>33</v>
      </c>
    </row>
    <row r="2344" spans="1:4" x14ac:dyDescent="0.35">
      <c r="A2344" t="s">
        <v>55</v>
      </c>
      <c r="B2344">
        <v>24</v>
      </c>
      <c r="C2344">
        <v>29</v>
      </c>
      <c r="D2344">
        <f t="shared" si="36"/>
        <v>26.5</v>
      </c>
    </row>
    <row r="2345" spans="1:4" x14ac:dyDescent="0.35">
      <c r="A2345" t="s">
        <v>55</v>
      </c>
      <c r="B2345">
        <v>19</v>
      </c>
      <c r="C2345">
        <v>22</v>
      </c>
      <c r="D2345">
        <f t="shared" si="36"/>
        <v>20.5</v>
      </c>
    </row>
    <row r="2346" spans="1:4" x14ac:dyDescent="0.35">
      <c r="A2346" t="s">
        <v>55</v>
      </c>
      <c r="B2346">
        <v>19</v>
      </c>
      <c r="C2346">
        <v>22</v>
      </c>
      <c r="D2346">
        <f t="shared" si="36"/>
        <v>20.5</v>
      </c>
    </row>
    <row r="2347" spans="1:4" x14ac:dyDescent="0.35">
      <c r="A2347" t="s">
        <v>55</v>
      </c>
      <c r="B2347">
        <v>19</v>
      </c>
      <c r="C2347">
        <v>26</v>
      </c>
      <c r="D2347">
        <f t="shared" si="36"/>
        <v>22.5</v>
      </c>
    </row>
    <row r="2348" spans="1:4" x14ac:dyDescent="0.35">
      <c r="A2348" t="s">
        <v>55</v>
      </c>
      <c r="B2348">
        <v>19</v>
      </c>
      <c r="C2348">
        <v>26</v>
      </c>
      <c r="D2348">
        <f t="shared" si="36"/>
        <v>22.5</v>
      </c>
    </row>
    <row r="2349" spans="1:4" x14ac:dyDescent="0.35">
      <c r="A2349" t="s">
        <v>55</v>
      </c>
      <c r="B2349">
        <v>19</v>
      </c>
      <c r="C2349">
        <v>26</v>
      </c>
      <c r="D2349">
        <f t="shared" si="36"/>
        <v>22.5</v>
      </c>
    </row>
    <row r="2350" spans="1:4" x14ac:dyDescent="0.35">
      <c r="A2350" t="s">
        <v>55</v>
      </c>
      <c r="B2350">
        <v>14</v>
      </c>
      <c r="C2350">
        <v>22</v>
      </c>
      <c r="D2350">
        <f t="shared" si="36"/>
        <v>18</v>
      </c>
    </row>
    <row r="2351" spans="1:4" x14ac:dyDescent="0.35">
      <c r="A2351" t="s">
        <v>55</v>
      </c>
      <c r="B2351">
        <v>19</v>
      </c>
      <c r="C2351">
        <v>26</v>
      </c>
      <c r="D2351">
        <f t="shared" si="36"/>
        <v>22.5</v>
      </c>
    </row>
    <row r="2352" spans="1:4" x14ac:dyDescent="0.35">
      <c r="A2352" t="s">
        <v>55</v>
      </c>
      <c r="B2352">
        <v>19</v>
      </c>
      <c r="C2352">
        <v>26</v>
      </c>
      <c r="D2352">
        <f t="shared" si="36"/>
        <v>22.5</v>
      </c>
    </row>
    <row r="2353" spans="1:4" x14ac:dyDescent="0.35">
      <c r="A2353" t="s">
        <v>55</v>
      </c>
      <c r="B2353">
        <v>20</v>
      </c>
      <c r="C2353">
        <v>28</v>
      </c>
      <c r="D2353">
        <f t="shared" si="36"/>
        <v>24</v>
      </c>
    </row>
    <row r="2354" spans="1:4" x14ac:dyDescent="0.35">
      <c r="A2354" t="s">
        <v>55</v>
      </c>
      <c r="B2354">
        <v>18</v>
      </c>
      <c r="C2354">
        <v>25</v>
      </c>
      <c r="D2354">
        <f t="shared" si="36"/>
        <v>21.5</v>
      </c>
    </row>
    <row r="2355" spans="1:4" x14ac:dyDescent="0.35">
      <c r="A2355" t="s">
        <v>55</v>
      </c>
      <c r="B2355">
        <v>17</v>
      </c>
      <c r="C2355">
        <v>21</v>
      </c>
      <c r="D2355">
        <f t="shared" si="36"/>
        <v>19</v>
      </c>
    </row>
    <row r="2356" spans="1:4" x14ac:dyDescent="0.35">
      <c r="A2356" t="s">
        <v>55</v>
      </c>
      <c r="B2356">
        <v>16</v>
      </c>
      <c r="C2356">
        <v>22</v>
      </c>
      <c r="D2356">
        <f t="shared" si="36"/>
        <v>19</v>
      </c>
    </row>
    <row r="2357" spans="1:4" x14ac:dyDescent="0.35">
      <c r="A2357" t="s">
        <v>95</v>
      </c>
      <c r="B2357">
        <v>21</v>
      </c>
      <c r="C2357">
        <v>29</v>
      </c>
      <c r="D2357">
        <f t="shared" si="36"/>
        <v>25</v>
      </c>
    </row>
    <row r="2358" spans="1:4" x14ac:dyDescent="0.35">
      <c r="A2358" t="s">
        <v>55</v>
      </c>
      <c r="B2358">
        <v>15</v>
      </c>
      <c r="C2358">
        <v>21</v>
      </c>
      <c r="D2358">
        <f t="shared" si="36"/>
        <v>18</v>
      </c>
    </row>
    <row r="2359" spans="1:4" x14ac:dyDescent="0.35">
      <c r="A2359" t="s">
        <v>55</v>
      </c>
      <c r="B2359">
        <v>20</v>
      </c>
      <c r="C2359">
        <v>26</v>
      </c>
      <c r="D2359">
        <f t="shared" si="36"/>
        <v>23</v>
      </c>
    </row>
    <row r="2360" spans="1:4" x14ac:dyDescent="0.35">
      <c r="A2360" t="s">
        <v>43</v>
      </c>
      <c r="B2360">
        <v>26</v>
      </c>
      <c r="C2360">
        <v>35</v>
      </c>
      <c r="D2360">
        <f t="shared" si="36"/>
        <v>30.5</v>
      </c>
    </row>
    <row r="2361" spans="1:4" x14ac:dyDescent="0.35">
      <c r="A2361" t="s">
        <v>55</v>
      </c>
      <c r="B2361">
        <v>17</v>
      </c>
      <c r="C2361">
        <v>20</v>
      </c>
      <c r="D2361">
        <f t="shared" si="36"/>
        <v>18.5</v>
      </c>
    </row>
    <row r="2362" spans="1:4" x14ac:dyDescent="0.35">
      <c r="A2362" t="s">
        <v>55</v>
      </c>
      <c r="B2362">
        <v>28</v>
      </c>
      <c r="C2362">
        <v>37</v>
      </c>
      <c r="D2362">
        <f t="shared" si="36"/>
        <v>32.5</v>
      </c>
    </row>
    <row r="2363" spans="1:4" x14ac:dyDescent="0.35">
      <c r="A2363" t="s">
        <v>55</v>
      </c>
      <c r="B2363">
        <v>14</v>
      </c>
      <c r="C2363">
        <v>19</v>
      </c>
      <c r="D2363">
        <f t="shared" si="36"/>
        <v>16.5</v>
      </c>
    </row>
    <row r="2364" spans="1:4" x14ac:dyDescent="0.35">
      <c r="A2364" t="s">
        <v>55</v>
      </c>
      <c r="B2364">
        <v>19</v>
      </c>
      <c r="C2364">
        <v>25</v>
      </c>
      <c r="D2364">
        <f t="shared" si="36"/>
        <v>22</v>
      </c>
    </row>
    <row r="2365" spans="1:4" x14ac:dyDescent="0.35">
      <c r="A2365" t="s">
        <v>55</v>
      </c>
      <c r="B2365">
        <v>24</v>
      </c>
      <c r="C2365">
        <v>29</v>
      </c>
      <c r="D2365">
        <f t="shared" si="36"/>
        <v>26.5</v>
      </c>
    </row>
    <row r="2366" spans="1:4" x14ac:dyDescent="0.35">
      <c r="A2366" t="s">
        <v>55</v>
      </c>
      <c r="B2366">
        <v>26</v>
      </c>
      <c r="C2366">
        <v>34</v>
      </c>
      <c r="D2366">
        <f t="shared" si="36"/>
        <v>30</v>
      </c>
    </row>
    <row r="2367" spans="1:4" x14ac:dyDescent="0.35">
      <c r="A2367" t="s">
        <v>55</v>
      </c>
      <c r="B2367">
        <v>15</v>
      </c>
      <c r="C2367">
        <v>20</v>
      </c>
      <c r="D2367">
        <f t="shared" si="36"/>
        <v>17.5</v>
      </c>
    </row>
    <row r="2368" spans="1:4" x14ac:dyDescent="0.35">
      <c r="A2368" t="s">
        <v>95</v>
      </c>
      <c r="B2368">
        <v>13</v>
      </c>
      <c r="C2368">
        <v>17</v>
      </c>
      <c r="D2368">
        <f t="shared" si="36"/>
        <v>15</v>
      </c>
    </row>
    <row r="2369" spans="1:4" x14ac:dyDescent="0.35">
      <c r="A2369" t="s">
        <v>43</v>
      </c>
      <c r="B2369">
        <v>26</v>
      </c>
      <c r="C2369">
        <v>34</v>
      </c>
      <c r="D2369">
        <f t="shared" si="36"/>
        <v>30</v>
      </c>
    </row>
    <row r="2370" spans="1:4" x14ac:dyDescent="0.35">
      <c r="A2370" t="s">
        <v>95</v>
      </c>
      <c r="B2370">
        <v>21</v>
      </c>
      <c r="C2370">
        <v>26</v>
      </c>
      <c r="D2370">
        <f t="shared" ref="D2370:D2433" si="37">AVERAGE(B2370,C2370)</f>
        <v>23.5</v>
      </c>
    </row>
    <row r="2371" spans="1:4" x14ac:dyDescent="0.35">
      <c r="A2371" t="s">
        <v>55</v>
      </c>
      <c r="B2371">
        <v>21</v>
      </c>
      <c r="C2371">
        <v>28</v>
      </c>
      <c r="D2371">
        <f t="shared" si="37"/>
        <v>24.5</v>
      </c>
    </row>
    <row r="2372" spans="1:4" x14ac:dyDescent="0.35">
      <c r="A2372" t="s">
        <v>43</v>
      </c>
      <c r="B2372">
        <v>28</v>
      </c>
      <c r="C2372">
        <v>34</v>
      </c>
      <c r="D2372">
        <f t="shared" si="37"/>
        <v>31</v>
      </c>
    </row>
    <row r="2373" spans="1:4" x14ac:dyDescent="0.35">
      <c r="A2373" t="s">
        <v>43</v>
      </c>
      <c r="B2373">
        <v>20</v>
      </c>
      <c r="C2373">
        <v>27</v>
      </c>
      <c r="D2373">
        <f t="shared" si="37"/>
        <v>23.5</v>
      </c>
    </row>
    <row r="2374" spans="1:4" x14ac:dyDescent="0.35">
      <c r="A2374" t="s">
        <v>43</v>
      </c>
      <c r="B2374">
        <v>28</v>
      </c>
      <c r="C2374">
        <v>39</v>
      </c>
      <c r="D2374">
        <f t="shared" si="37"/>
        <v>33.5</v>
      </c>
    </row>
    <row r="2375" spans="1:4" x14ac:dyDescent="0.35">
      <c r="A2375" t="s">
        <v>43</v>
      </c>
      <c r="B2375">
        <v>23</v>
      </c>
      <c r="C2375">
        <v>28</v>
      </c>
      <c r="D2375">
        <f t="shared" si="37"/>
        <v>25.5</v>
      </c>
    </row>
    <row r="2376" spans="1:4" x14ac:dyDescent="0.35">
      <c r="A2376" t="s">
        <v>43</v>
      </c>
      <c r="B2376">
        <v>19</v>
      </c>
      <c r="C2376">
        <v>27</v>
      </c>
      <c r="D2376">
        <f t="shared" si="37"/>
        <v>23</v>
      </c>
    </row>
    <row r="2377" spans="1:4" x14ac:dyDescent="0.35">
      <c r="A2377" t="s">
        <v>43</v>
      </c>
      <c r="B2377">
        <v>22</v>
      </c>
      <c r="C2377">
        <v>27</v>
      </c>
      <c r="D2377">
        <f t="shared" si="37"/>
        <v>24.5</v>
      </c>
    </row>
    <row r="2378" spans="1:4" x14ac:dyDescent="0.35">
      <c r="A2378" t="s">
        <v>55</v>
      </c>
      <c r="B2378">
        <v>24</v>
      </c>
      <c r="C2378">
        <v>30</v>
      </c>
      <c r="D2378">
        <f t="shared" si="37"/>
        <v>27</v>
      </c>
    </row>
    <row r="2379" spans="1:4" x14ac:dyDescent="0.35">
      <c r="A2379" t="s">
        <v>43</v>
      </c>
      <c r="B2379">
        <v>28</v>
      </c>
      <c r="C2379">
        <v>34</v>
      </c>
      <c r="D2379">
        <f t="shared" si="37"/>
        <v>31</v>
      </c>
    </row>
    <row r="2380" spans="1:4" x14ac:dyDescent="0.35">
      <c r="A2380" t="s">
        <v>95</v>
      </c>
      <c r="B2380">
        <v>14</v>
      </c>
      <c r="C2380">
        <v>23</v>
      </c>
      <c r="D2380">
        <f t="shared" si="37"/>
        <v>18.5</v>
      </c>
    </row>
    <row r="2381" spans="1:4" x14ac:dyDescent="0.35">
      <c r="A2381" t="s">
        <v>43</v>
      </c>
      <c r="B2381">
        <v>19</v>
      </c>
      <c r="C2381">
        <v>26</v>
      </c>
      <c r="D2381">
        <f t="shared" si="37"/>
        <v>22.5</v>
      </c>
    </row>
    <row r="2382" spans="1:4" x14ac:dyDescent="0.35">
      <c r="A2382" t="s">
        <v>95</v>
      </c>
      <c r="B2382">
        <v>22</v>
      </c>
      <c r="C2382">
        <v>30</v>
      </c>
      <c r="D2382">
        <f t="shared" si="37"/>
        <v>26</v>
      </c>
    </row>
    <row r="2383" spans="1:4" x14ac:dyDescent="0.35">
      <c r="A2383" t="s">
        <v>95</v>
      </c>
      <c r="B2383">
        <v>21</v>
      </c>
      <c r="C2383">
        <v>30</v>
      </c>
      <c r="D2383">
        <f t="shared" si="37"/>
        <v>25.5</v>
      </c>
    </row>
    <row r="2384" spans="1:4" x14ac:dyDescent="0.35">
      <c r="A2384" t="s">
        <v>55</v>
      </c>
      <c r="B2384">
        <v>22</v>
      </c>
      <c r="C2384">
        <v>32</v>
      </c>
      <c r="D2384">
        <f t="shared" si="37"/>
        <v>27</v>
      </c>
    </row>
    <row r="2385" spans="1:4" x14ac:dyDescent="0.35">
      <c r="A2385" t="s">
        <v>43</v>
      </c>
      <c r="B2385">
        <v>22</v>
      </c>
      <c r="C2385">
        <v>32</v>
      </c>
      <c r="D2385">
        <f t="shared" si="37"/>
        <v>27</v>
      </c>
    </row>
    <row r="2386" spans="1:4" x14ac:dyDescent="0.35">
      <c r="A2386" t="s">
        <v>55</v>
      </c>
      <c r="B2386">
        <v>16</v>
      </c>
      <c r="C2386">
        <v>22</v>
      </c>
      <c r="D2386">
        <f t="shared" si="37"/>
        <v>19</v>
      </c>
    </row>
    <row r="2387" spans="1:4" x14ac:dyDescent="0.35">
      <c r="A2387" t="s">
        <v>55</v>
      </c>
      <c r="B2387">
        <v>27</v>
      </c>
      <c r="C2387">
        <v>33</v>
      </c>
      <c r="D2387">
        <f t="shared" si="37"/>
        <v>30</v>
      </c>
    </row>
    <row r="2388" spans="1:4" x14ac:dyDescent="0.35">
      <c r="A2388" t="s">
        <v>55</v>
      </c>
      <c r="B2388">
        <v>15</v>
      </c>
      <c r="C2388">
        <v>19</v>
      </c>
      <c r="D2388">
        <f t="shared" si="37"/>
        <v>17</v>
      </c>
    </row>
    <row r="2389" spans="1:4" x14ac:dyDescent="0.35">
      <c r="A2389" t="s">
        <v>55</v>
      </c>
      <c r="B2389">
        <v>27</v>
      </c>
      <c r="C2389">
        <v>33</v>
      </c>
      <c r="D2389">
        <f t="shared" si="37"/>
        <v>30</v>
      </c>
    </row>
    <row r="2390" spans="1:4" x14ac:dyDescent="0.35">
      <c r="A2390" t="s">
        <v>43</v>
      </c>
      <c r="B2390">
        <v>21</v>
      </c>
      <c r="C2390">
        <v>34</v>
      </c>
      <c r="D2390">
        <f t="shared" si="37"/>
        <v>27.5</v>
      </c>
    </row>
    <row r="2391" spans="1:4" x14ac:dyDescent="0.35">
      <c r="A2391" t="s">
        <v>43</v>
      </c>
      <c r="B2391">
        <v>28</v>
      </c>
      <c r="C2391">
        <v>34</v>
      </c>
      <c r="D2391">
        <f t="shared" si="37"/>
        <v>31</v>
      </c>
    </row>
    <row r="2392" spans="1:4" x14ac:dyDescent="0.35">
      <c r="A2392" t="s">
        <v>43</v>
      </c>
      <c r="B2392">
        <v>28</v>
      </c>
      <c r="C2392">
        <v>34</v>
      </c>
      <c r="D2392">
        <f t="shared" si="37"/>
        <v>31</v>
      </c>
    </row>
    <row r="2393" spans="1:4" x14ac:dyDescent="0.35">
      <c r="A2393" t="s">
        <v>95</v>
      </c>
      <c r="B2393">
        <v>20</v>
      </c>
      <c r="C2393">
        <v>28</v>
      </c>
      <c r="D2393">
        <f t="shared" si="37"/>
        <v>24</v>
      </c>
    </row>
    <row r="2394" spans="1:4" x14ac:dyDescent="0.35">
      <c r="A2394" t="s">
        <v>55</v>
      </c>
      <c r="B2394">
        <v>19</v>
      </c>
      <c r="C2394">
        <v>26</v>
      </c>
      <c r="D2394">
        <f t="shared" si="37"/>
        <v>22.5</v>
      </c>
    </row>
    <row r="2395" spans="1:4" x14ac:dyDescent="0.35">
      <c r="A2395" t="s">
        <v>55</v>
      </c>
      <c r="B2395">
        <v>22</v>
      </c>
      <c r="C2395">
        <v>32</v>
      </c>
      <c r="D2395">
        <f t="shared" si="37"/>
        <v>27</v>
      </c>
    </row>
    <row r="2396" spans="1:4" x14ac:dyDescent="0.35">
      <c r="A2396" t="s">
        <v>55</v>
      </c>
      <c r="B2396">
        <v>24</v>
      </c>
      <c r="C2396">
        <v>29</v>
      </c>
      <c r="D2396">
        <f t="shared" si="37"/>
        <v>26.5</v>
      </c>
    </row>
    <row r="2397" spans="1:4" x14ac:dyDescent="0.35">
      <c r="A2397" t="s">
        <v>55</v>
      </c>
      <c r="B2397">
        <v>14</v>
      </c>
      <c r="C2397">
        <v>21</v>
      </c>
      <c r="D2397">
        <f t="shared" si="37"/>
        <v>17.5</v>
      </c>
    </row>
    <row r="2398" spans="1:4" x14ac:dyDescent="0.35">
      <c r="A2398" t="s">
        <v>55</v>
      </c>
      <c r="B2398">
        <v>21</v>
      </c>
      <c r="C2398">
        <v>28</v>
      </c>
      <c r="D2398">
        <f t="shared" si="37"/>
        <v>24.5</v>
      </c>
    </row>
    <row r="2399" spans="1:4" x14ac:dyDescent="0.35">
      <c r="A2399" t="s">
        <v>43</v>
      </c>
      <c r="B2399">
        <v>22</v>
      </c>
      <c r="C2399">
        <v>29</v>
      </c>
      <c r="D2399">
        <f t="shared" si="37"/>
        <v>25.5</v>
      </c>
    </row>
    <row r="2400" spans="1:4" x14ac:dyDescent="0.35">
      <c r="A2400" t="s">
        <v>43</v>
      </c>
      <c r="B2400">
        <v>19</v>
      </c>
      <c r="C2400">
        <v>26</v>
      </c>
      <c r="D2400">
        <f t="shared" si="37"/>
        <v>22.5</v>
      </c>
    </row>
    <row r="2401" spans="1:4" x14ac:dyDescent="0.35">
      <c r="A2401" t="s">
        <v>43</v>
      </c>
      <c r="B2401">
        <v>27</v>
      </c>
      <c r="C2401">
        <v>34</v>
      </c>
      <c r="D2401">
        <f t="shared" si="37"/>
        <v>30.5</v>
      </c>
    </row>
    <row r="2402" spans="1:4" x14ac:dyDescent="0.35">
      <c r="A2402" t="s">
        <v>55</v>
      </c>
      <c r="B2402">
        <v>21</v>
      </c>
      <c r="C2402">
        <v>28</v>
      </c>
      <c r="D2402">
        <f t="shared" si="37"/>
        <v>24.5</v>
      </c>
    </row>
    <row r="2403" spans="1:4" x14ac:dyDescent="0.35">
      <c r="A2403" t="s">
        <v>55</v>
      </c>
      <c r="B2403">
        <v>17</v>
      </c>
      <c r="C2403">
        <v>21</v>
      </c>
      <c r="D2403">
        <f t="shared" si="37"/>
        <v>19</v>
      </c>
    </row>
    <row r="2404" spans="1:4" x14ac:dyDescent="0.35">
      <c r="A2404" t="s">
        <v>55</v>
      </c>
      <c r="B2404">
        <v>20</v>
      </c>
      <c r="C2404">
        <v>26</v>
      </c>
      <c r="D2404">
        <f t="shared" si="37"/>
        <v>23</v>
      </c>
    </row>
    <row r="2405" spans="1:4" x14ac:dyDescent="0.35">
      <c r="A2405" t="s">
        <v>55</v>
      </c>
      <c r="B2405">
        <v>18</v>
      </c>
      <c r="C2405">
        <v>25</v>
      </c>
      <c r="D2405">
        <f t="shared" si="37"/>
        <v>21.5</v>
      </c>
    </row>
    <row r="2406" spans="1:4" x14ac:dyDescent="0.35">
      <c r="A2406" t="s">
        <v>55</v>
      </c>
      <c r="B2406">
        <v>22</v>
      </c>
      <c r="C2406">
        <v>27</v>
      </c>
      <c r="D2406">
        <f t="shared" si="37"/>
        <v>24.5</v>
      </c>
    </row>
    <row r="2407" spans="1:4" x14ac:dyDescent="0.35">
      <c r="A2407" t="s">
        <v>55</v>
      </c>
      <c r="B2407">
        <v>15</v>
      </c>
      <c r="C2407">
        <v>19</v>
      </c>
      <c r="D2407">
        <f t="shared" si="37"/>
        <v>17</v>
      </c>
    </row>
    <row r="2408" spans="1:4" x14ac:dyDescent="0.35">
      <c r="A2408" t="s">
        <v>43</v>
      </c>
      <c r="B2408">
        <v>23</v>
      </c>
      <c r="C2408">
        <v>30</v>
      </c>
      <c r="D2408">
        <f t="shared" si="37"/>
        <v>26.5</v>
      </c>
    </row>
    <row r="2409" spans="1:4" x14ac:dyDescent="0.35">
      <c r="A2409" t="s">
        <v>55</v>
      </c>
      <c r="B2409">
        <v>19</v>
      </c>
      <c r="C2409">
        <v>26</v>
      </c>
      <c r="D2409">
        <f t="shared" si="37"/>
        <v>22.5</v>
      </c>
    </row>
    <row r="2410" spans="1:4" x14ac:dyDescent="0.35">
      <c r="A2410" t="s">
        <v>43</v>
      </c>
      <c r="B2410">
        <v>21</v>
      </c>
      <c r="C2410">
        <v>26</v>
      </c>
      <c r="D2410">
        <f t="shared" si="37"/>
        <v>23.5</v>
      </c>
    </row>
    <row r="2411" spans="1:4" x14ac:dyDescent="0.35">
      <c r="A2411" t="s">
        <v>43</v>
      </c>
      <c r="B2411">
        <v>17</v>
      </c>
      <c r="C2411">
        <v>26</v>
      </c>
      <c r="D2411">
        <f t="shared" si="37"/>
        <v>21.5</v>
      </c>
    </row>
    <row r="2412" spans="1:4" x14ac:dyDescent="0.35">
      <c r="A2412" t="s">
        <v>43</v>
      </c>
      <c r="B2412">
        <v>28</v>
      </c>
      <c r="C2412">
        <v>36</v>
      </c>
      <c r="D2412">
        <f t="shared" si="37"/>
        <v>32</v>
      </c>
    </row>
    <row r="2413" spans="1:4" x14ac:dyDescent="0.35">
      <c r="A2413" t="s">
        <v>43</v>
      </c>
      <c r="B2413">
        <v>23</v>
      </c>
      <c r="C2413">
        <v>29</v>
      </c>
      <c r="D2413">
        <f t="shared" si="37"/>
        <v>26</v>
      </c>
    </row>
    <row r="2414" spans="1:4" x14ac:dyDescent="0.35">
      <c r="A2414" t="s">
        <v>43</v>
      </c>
      <c r="B2414">
        <v>23</v>
      </c>
      <c r="C2414">
        <v>30</v>
      </c>
      <c r="D2414">
        <f t="shared" si="37"/>
        <v>26.5</v>
      </c>
    </row>
    <row r="2415" spans="1:4" x14ac:dyDescent="0.35">
      <c r="A2415" t="s">
        <v>55</v>
      </c>
      <c r="B2415">
        <v>21</v>
      </c>
      <c r="C2415">
        <v>27</v>
      </c>
      <c r="D2415">
        <f t="shared" si="37"/>
        <v>24</v>
      </c>
    </row>
    <row r="2416" spans="1:4" x14ac:dyDescent="0.35">
      <c r="A2416" t="s">
        <v>95</v>
      </c>
      <c r="B2416">
        <v>150</v>
      </c>
      <c r="C2416">
        <v>133</v>
      </c>
      <c r="D2416">
        <f t="shared" si="37"/>
        <v>141.5</v>
      </c>
    </row>
    <row r="2417" spans="1:4" x14ac:dyDescent="0.35">
      <c r="A2417" t="s">
        <v>55</v>
      </c>
      <c r="B2417">
        <v>13</v>
      </c>
      <c r="C2417">
        <v>19</v>
      </c>
      <c r="D2417">
        <f t="shared" si="37"/>
        <v>16</v>
      </c>
    </row>
    <row r="2418" spans="1:4" x14ac:dyDescent="0.35">
      <c r="A2418" t="s">
        <v>43</v>
      </c>
      <c r="B2418">
        <v>23</v>
      </c>
      <c r="C2418">
        <v>30</v>
      </c>
      <c r="D2418">
        <f t="shared" si="37"/>
        <v>26.5</v>
      </c>
    </row>
    <row r="2419" spans="1:4" x14ac:dyDescent="0.35">
      <c r="A2419" t="s">
        <v>55</v>
      </c>
      <c r="B2419">
        <v>17</v>
      </c>
      <c r="C2419">
        <v>22</v>
      </c>
      <c r="D2419">
        <f t="shared" si="37"/>
        <v>19.5</v>
      </c>
    </row>
    <row r="2420" spans="1:4" x14ac:dyDescent="0.35">
      <c r="A2420" t="s">
        <v>55</v>
      </c>
      <c r="B2420">
        <v>0</v>
      </c>
      <c r="C2420">
        <v>0</v>
      </c>
      <c r="D2420">
        <f t="shared" si="37"/>
        <v>0</v>
      </c>
    </row>
    <row r="2421" spans="1:4" x14ac:dyDescent="0.35">
      <c r="A2421" t="s">
        <v>55</v>
      </c>
      <c r="B2421">
        <v>13</v>
      </c>
      <c r="C2421">
        <v>17</v>
      </c>
      <c r="D2421">
        <f t="shared" si="37"/>
        <v>15</v>
      </c>
    </row>
    <row r="2422" spans="1:4" x14ac:dyDescent="0.35">
      <c r="A2422" t="s">
        <v>55</v>
      </c>
      <c r="B2422">
        <v>21</v>
      </c>
      <c r="C2422">
        <v>27</v>
      </c>
      <c r="D2422">
        <f t="shared" si="37"/>
        <v>24</v>
      </c>
    </row>
    <row r="2423" spans="1:4" x14ac:dyDescent="0.35">
      <c r="A2423" t="s">
        <v>43</v>
      </c>
      <c r="B2423">
        <v>28</v>
      </c>
      <c r="C2423">
        <v>34</v>
      </c>
      <c r="D2423">
        <f t="shared" si="37"/>
        <v>31</v>
      </c>
    </row>
    <row r="2424" spans="1:4" x14ac:dyDescent="0.35">
      <c r="A2424" t="s">
        <v>43</v>
      </c>
      <c r="B2424">
        <v>24</v>
      </c>
      <c r="C2424">
        <v>36</v>
      </c>
      <c r="D2424">
        <f t="shared" si="37"/>
        <v>30</v>
      </c>
    </row>
    <row r="2425" spans="1:4" x14ac:dyDescent="0.35">
      <c r="A2425" t="s">
        <v>55</v>
      </c>
      <c r="B2425">
        <v>21</v>
      </c>
      <c r="C2425">
        <v>26</v>
      </c>
      <c r="D2425">
        <f t="shared" si="37"/>
        <v>23.5</v>
      </c>
    </row>
    <row r="2426" spans="1:4" x14ac:dyDescent="0.35">
      <c r="A2426" t="s">
        <v>55</v>
      </c>
      <c r="B2426">
        <v>115</v>
      </c>
      <c r="C2426">
        <v>106</v>
      </c>
      <c r="D2426">
        <f t="shared" si="37"/>
        <v>110.5</v>
      </c>
    </row>
    <row r="2427" spans="1:4" x14ac:dyDescent="0.35">
      <c r="A2427" t="s">
        <v>55</v>
      </c>
      <c r="B2427">
        <v>24</v>
      </c>
      <c r="C2427">
        <v>30</v>
      </c>
      <c r="D2427">
        <f t="shared" si="37"/>
        <v>27</v>
      </c>
    </row>
    <row r="2428" spans="1:4" x14ac:dyDescent="0.35">
      <c r="A2428" t="s">
        <v>55</v>
      </c>
      <c r="B2428">
        <v>19</v>
      </c>
      <c r="C2428">
        <v>27</v>
      </c>
      <c r="D2428">
        <f t="shared" si="37"/>
        <v>23</v>
      </c>
    </row>
    <row r="2429" spans="1:4" x14ac:dyDescent="0.35">
      <c r="A2429" t="s">
        <v>43</v>
      </c>
      <c r="B2429">
        <v>23</v>
      </c>
      <c r="C2429">
        <v>32</v>
      </c>
      <c r="D2429">
        <f t="shared" si="37"/>
        <v>27.5</v>
      </c>
    </row>
    <row r="2430" spans="1:4" x14ac:dyDescent="0.35">
      <c r="A2430" t="s">
        <v>95</v>
      </c>
      <c r="B2430">
        <v>21</v>
      </c>
      <c r="C2430">
        <v>30</v>
      </c>
      <c r="D2430">
        <f t="shared" si="37"/>
        <v>25.5</v>
      </c>
    </row>
    <row r="2431" spans="1:4" x14ac:dyDescent="0.35">
      <c r="A2431" t="s">
        <v>95</v>
      </c>
      <c r="B2431">
        <v>23</v>
      </c>
      <c r="C2431">
        <v>34</v>
      </c>
      <c r="D2431">
        <f t="shared" si="37"/>
        <v>28.5</v>
      </c>
    </row>
    <row r="2432" spans="1:4" x14ac:dyDescent="0.35">
      <c r="A2432" t="s">
        <v>55</v>
      </c>
      <c r="B2432">
        <v>12</v>
      </c>
      <c r="C2432">
        <v>17</v>
      </c>
      <c r="D2432">
        <f t="shared" si="37"/>
        <v>14.5</v>
      </c>
    </row>
    <row r="2433" spans="1:4" x14ac:dyDescent="0.35">
      <c r="A2433" t="s">
        <v>55</v>
      </c>
      <c r="B2433">
        <v>19</v>
      </c>
      <c r="C2433">
        <v>23</v>
      </c>
      <c r="D2433">
        <f t="shared" si="37"/>
        <v>21</v>
      </c>
    </row>
    <row r="2434" spans="1:4" x14ac:dyDescent="0.35">
      <c r="A2434" t="s">
        <v>55</v>
      </c>
      <c r="B2434">
        <v>21</v>
      </c>
      <c r="C2434">
        <v>26</v>
      </c>
      <c r="D2434">
        <f t="shared" ref="D2434:D2497" si="38">AVERAGE(B2434,C2434)</f>
        <v>23.5</v>
      </c>
    </row>
    <row r="2435" spans="1:4" x14ac:dyDescent="0.35">
      <c r="A2435" t="s">
        <v>55</v>
      </c>
      <c r="B2435">
        <v>14</v>
      </c>
      <c r="C2435">
        <v>22</v>
      </c>
      <c r="D2435">
        <f t="shared" si="38"/>
        <v>18</v>
      </c>
    </row>
    <row r="2436" spans="1:4" x14ac:dyDescent="0.35">
      <c r="A2436" t="s">
        <v>55</v>
      </c>
      <c r="B2436">
        <v>27</v>
      </c>
      <c r="C2436">
        <v>33</v>
      </c>
      <c r="D2436">
        <f t="shared" si="38"/>
        <v>30</v>
      </c>
    </row>
    <row r="2437" spans="1:4" x14ac:dyDescent="0.35">
      <c r="A2437" t="s">
        <v>55</v>
      </c>
      <c r="B2437">
        <v>19</v>
      </c>
      <c r="C2437">
        <v>26</v>
      </c>
      <c r="D2437">
        <f t="shared" si="38"/>
        <v>22.5</v>
      </c>
    </row>
    <row r="2438" spans="1:4" x14ac:dyDescent="0.35">
      <c r="A2438" t="s">
        <v>43</v>
      </c>
      <c r="B2438">
        <v>21</v>
      </c>
      <c r="C2438">
        <v>31</v>
      </c>
      <c r="D2438">
        <f t="shared" si="38"/>
        <v>26</v>
      </c>
    </row>
    <row r="2439" spans="1:4" x14ac:dyDescent="0.35">
      <c r="A2439" t="s">
        <v>55</v>
      </c>
      <c r="B2439">
        <v>14</v>
      </c>
      <c r="C2439">
        <v>22</v>
      </c>
      <c r="D2439">
        <f t="shared" si="38"/>
        <v>18</v>
      </c>
    </row>
    <row r="2440" spans="1:4" x14ac:dyDescent="0.35">
      <c r="A2440" t="s">
        <v>55</v>
      </c>
      <c r="B2440">
        <v>20</v>
      </c>
      <c r="C2440">
        <v>26</v>
      </c>
      <c r="D2440">
        <f t="shared" si="38"/>
        <v>23</v>
      </c>
    </row>
    <row r="2441" spans="1:4" x14ac:dyDescent="0.35">
      <c r="A2441" t="s">
        <v>55</v>
      </c>
      <c r="B2441">
        <v>20</v>
      </c>
      <c r="C2441">
        <v>26</v>
      </c>
      <c r="D2441">
        <f t="shared" si="38"/>
        <v>23</v>
      </c>
    </row>
    <row r="2442" spans="1:4" x14ac:dyDescent="0.35">
      <c r="A2442" t="s">
        <v>55</v>
      </c>
      <c r="B2442">
        <v>20</v>
      </c>
      <c r="C2442">
        <v>27</v>
      </c>
      <c r="D2442">
        <f t="shared" si="38"/>
        <v>23.5</v>
      </c>
    </row>
    <row r="2443" spans="1:4" x14ac:dyDescent="0.35">
      <c r="A2443" t="s">
        <v>55</v>
      </c>
      <c r="B2443">
        <v>22</v>
      </c>
      <c r="C2443">
        <v>33</v>
      </c>
      <c r="D2443">
        <f t="shared" si="38"/>
        <v>27.5</v>
      </c>
    </row>
    <row r="2444" spans="1:4" x14ac:dyDescent="0.35">
      <c r="A2444" t="s">
        <v>55</v>
      </c>
      <c r="B2444">
        <v>27</v>
      </c>
      <c r="C2444">
        <v>33</v>
      </c>
      <c r="D2444">
        <f t="shared" si="38"/>
        <v>30</v>
      </c>
    </row>
    <row r="2445" spans="1:4" x14ac:dyDescent="0.35">
      <c r="A2445" t="s">
        <v>55</v>
      </c>
      <c r="B2445">
        <v>17</v>
      </c>
      <c r="C2445">
        <v>22</v>
      </c>
      <c r="D2445">
        <f t="shared" si="38"/>
        <v>19.5</v>
      </c>
    </row>
    <row r="2446" spans="1:4" x14ac:dyDescent="0.35">
      <c r="A2446" t="s">
        <v>55</v>
      </c>
      <c r="B2446">
        <v>20</v>
      </c>
      <c r="C2446">
        <v>28</v>
      </c>
      <c r="D2446">
        <f t="shared" si="38"/>
        <v>24</v>
      </c>
    </row>
    <row r="2447" spans="1:4" x14ac:dyDescent="0.35">
      <c r="A2447" t="s">
        <v>55</v>
      </c>
      <c r="B2447">
        <v>22</v>
      </c>
      <c r="C2447">
        <v>29</v>
      </c>
      <c r="D2447">
        <f t="shared" si="38"/>
        <v>25.5</v>
      </c>
    </row>
    <row r="2448" spans="1:4" x14ac:dyDescent="0.35">
      <c r="A2448" t="s">
        <v>55</v>
      </c>
      <c r="B2448">
        <v>18</v>
      </c>
      <c r="C2448">
        <v>25</v>
      </c>
      <c r="D2448">
        <f t="shared" si="38"/>
        <v>21.5</v>
      </c>
    </row>
    <row r="2449" spans="1:4" x14ac:dyDescent="0.35">
      <c r="A2449" t="s">
        <v>55</v>
      </c>
      <c r="B2449">
        <v>23</v>
      </c>
      <c r="C2449">
        <v>31</v>
      </c>
      <c r="D2449">
        <f t="shared" si="38"/>
        <v>27</v>
      </c>
    </row>
    <row r="2450" spans="1:4" x14ac:dyDescent="0.35">
      <c r="A2450" t="s">
        <v>55</v>
      </c>
      <c r="B2450">
        <v>20</v>
      </c>
      <c r="C2450">
        <v>27</v>
      </c>
      <c r="D2450">
        <f t="shared" si="38"/>
        <v>23.5</v>
      </c>
    </row>
    <row r="2451" spans="1:4" x14ac:dyDescent="0.35">
      <c r="A2451" t="s">
        <v>43</v>
      </c>
      <c r="B2451">
        <v>23</v>
      </c>
      <c r="C2451">
        <v>32</v>
      </c>
      <c r="D2451">
        <f t="shared" si="38"/>
        <v>27.5</v>
      </c>
    </row>
    <row r="2452" spans="1:4" x14ac:dyDescent="0.35">
      <c r="A2452" t="s">
        <v>55</v>
      </c>
      <c r="B2452">
        <v>20</v>
      </c>
      <c r="C2452">
        <v>26</v>
      </c>
      <c r="D2452">
        <f t="shared" si="38"/>
        <v>23</v>
      </c>
    </row>
    <row r="2453" spans="1:4" x14ac:dyDescent="0.35">
      <c r="A2453" t="s">
        <v>55</v>
      </c>
      <c r="B2453">
        <v>14</v>
      </c>
      <c r="C2453">
        <v>22</v>
      </c>
      <c r="D2453">
        <f t="shared" si="38"/>
        <v>18</v>
      </c>
    </row>
    <row r="2454" spans="1:4" x14ac:dyDescent="0.35">
      <c r="A2454" t="s">
        <v>55</v>
      </c>
      <c r="B2454">
        <v>19</v>
      </c>
      <c r="C2454">
        <v>26</v>
      </c>
      <c r="D2454">
        <f t="shared" si="38"/>
        <v>22.5</v>
      </c>
    </row>
    <row r="2455" spans="1:4" x14ac:dyDescent="0.35">
      <c r="A2455" t="s">
        <v>55</v>
      </c>
      <c r="B2455">
        <v>20</v>
      </c>
      <c r="C2455">
        <v>26</v>
      </c>
      <c r="D2455">
        <f t="shared" si="38"/>
        <v>23</v>
      </c>
    </row>
    <row r="2456" spans="1:4" x14ac:dyDescent="0.35">
      <c r="A2456" t="s">
        <v>55</v>
      </c>
      <c r="B2456">
        <v>101</v>
      </c>
      <c r="C2456">
        <v>102</v>
      </c>
      <c r="D2456">
        <f t="shared" si="38"/>
        <v>101.5</v>
      </c>
    </row>
    <row r="2457" spans="1:4" x14ac:dyDescent="0.35">
      <c r="A2457" t="s">
        <v>43</v>
      </c>
      <c r="B2457">
        <v>27</v>
      </c>
      <c r="C2457">
        <v>36</v>
      </c>
      <c r="D2457">
        <f t="shared" si="38"/>
        <v>31.5</v>
      </c>
    </row>
    <row r="2458" spans="1:4" x14ac:dyDescent="0.35">
      <c r="A2458" t="s">
        <v>55</v>
      </c>
      <c r="B2458">
        <v>27</v>
      </c>
      <c r="C2458">
        <v>33</v>
      </c>
      <c r="D2458">
        <f t="shared" si="38"/>
        <v>30</v>
      </c>
    </row>
    <row r="2459" spans="1:4" x14ac:dyDescent="0.35">
      <c r="A2459" t="s">
        <v>55</v>
      </c>
      <c r="B2459">
        <v>16</v>
      </c>
      <c r="C2459">
        <v>23</v>
      </c>
      <c r="D2459">
        <f t="shared" si="38"/>
        <v>19.5</v>
      </c>
    </row>
    <row r="2460" spans="1:4" x14ac:dyDescent="0.35">
      <c r="A2460" t="s">
        <v>55</v>
      </c>
      <c r="B2460">
        <v>120</v>
      </c>
      <c r="C2460">
        <v>112</v>
      </c>
      <c r="D2460">
        <f t="shared" si="38"/>
        <v>116</v>
      </c>
    </row>
    <row r="2461" spans="1:4" x14ac:dyDescent="0.35">
      <c r="A2461" t="s">
        <v>55</v>
      </c>
      <c r="B2461">
        <v>13</v>
      </c>
      <c r="C2461">
        <v>17</v>
      </c>
      <c r="D2461">
        <f t="shared" si="38"/>
        <v>15</v>
      </c>
    </row>
    <row r="2462" spans="1:4" x14ac:dyDescent="0.35">
      <c r="A2462" t="s">
        <v>43</v>
      </c>
      <c r="B2462">
        <v>20</v>
      </c>
      <c r="C2462">
        <v>29</v>
      </c>
      <c r="D2462">
        <f t="shared" si="38"/>
        <v>24.5</v>
      </c>
    </row>
    <row r="2463" spans="1:4" x14ac:dyDescent="0.35">
      <c r="A2463" t="s">
        <v>95</v>
      </c>
      <c r="B2463">
        <v>26</v>
      </c>
      <c r="C2463">
        <v>36</v>
      </c>
      <c r="D2463">
        <f t="shared" si="38"/>
        <v>31</v>
      </c>
    </row>
    <row r="2464" spans="1:4" x14ac:dyDescent="0.35">
      <c r="A2464" t="s">
        <v>55</v>
      </c>
      <c r="B2464">
        <v>16</v>
      </c>
      <c r="C2464">
        <v>22</v>
      </c>
      <c r="D2464">
        <f t="shared" si="38"/>
        <v>19</v>
      </c>
    </row>
    <row r="2465" spans="1:4" x14ac:dyDescent="0.35">
      <c r="A2465" t="s">
        <v>43</v>
      </c>
      <c r="B2465">
        <v>20</v>
      </c>
      <c r="C2465">
        <v>27</v>
      </c>
      <c r="D2465">
        <f t="shared" si="38"/>
        <v>23.5</v>
      </c>
    </row>
    <row r="2466" spans="1:4" x14ac:dyDescent="0.35">
      <c r="A2466" t="s">
        <v>55</v>
      </c>
      <c r="B2466">
        <v>15</v>
      </c>
      <c r="C2466">
        <v>22</v>
      </c>
      <c r="D2466">
        <f t="shared" si="38"/>
        <v>18.5</v>
      </c>
    </row>
    <row r="2467" spans="1:4" x14ac:dyDescent="0.35">
      <c r="A2467" t="s">
        <v>55</v>
      </c>
      <c r="B2467">
        <v>21</v>
      </c>
      <c r="C2467">
        <v>27</v>
      </c>
      <c r="D2467">
        <f t="shared" si="38"/>
        <v>24</v>
      </c>
    </row>
    <row r="2468" spans="1:4" x14ac:dyDescent="0.35">
      <c r="A2468" t="s">
        <v>55</v>
      </c>
      <c r="B2468">
        <v>19</v>
      </c>
      <c r="C2468">
        <v>24</v>
      </c>
      <c r="D2468">
        <f t="shared" si="38"/>
        <v>21.5</v>
      </c>
    </row>
    <row r="2469" spans="1:4" x14ac:dyDescent="0.35">
      <c r="A2469" t="s">
        <v>95</v>
      </c>
      <c r="B2469">
        <v>20</v>
      </c>
      <c r="C2469">
        <v>23</v>
      </c>
      <c r="D2469">
        <f t="shared" si="38"/>
        <v>21.5</v>
      </c>
    </row>
    <row r="2470" spans="1:4" x14ac:dyDescent="0.35">
      <c r="A2470" t="s">
        <v>55</v>
      </c>
      <c r="B2470">
        <v>19</v>
      </c>
      <c r="C2470">
        <v>26</v>
      </c>
      <c r="D2470">
        <f t="shared" si="38"/>
        <v>22.5</v>
      </c>
    </row>
    <row r="2471" spans="1:4" x14ac:dyDescent="0.35">
      <c r="A2471" t="s">
        <v>55</v>
      </c>
      <c r="B2471">
        <v>18</v>
      </c>
      <c r="C2471">
        <v>24</v>
      </c>
      <c r="D2471">
        <f t="shared" si="38"/>
        <v>21</v>
      </c>
    </row>
    <row r="2472" spans="1:4" x14ac:dyDescent="0.35">
      <c r="A2472" t="s">
        <v>55</v>
      </c>
      <c r="B2472">
        <v>14</v>
      </c>
      <c r="C2472">
        <v>19</v>
      </c>
      <c r="D2472">
        <f t="shared" si="38"/>
        <v>16.5</v>
      </c>
    </row>
    <row r="2473" spans="1:4" x14ac:dyDescent="0.35">
      <c r="A2473" t="s">
        <v>55</v>
      </c>
      <c r="B2473">
        <v>17</v>
      </c>
      <c r="C2473">
        <v>24</v>
      </c>
      <c r="D2473">
        <f t="shared" si="38"/>
        <v>20.5</v>
      </c>
    </row>
    <row r="2474" spans="1:4" x14ac:dyDescent="0.35">
      <c r="A2474" t="s">
        <v>95</v>
      </c>
      <c r="B2474">
        <v>17</v>
      </c>
      <c r="C2474">
        <v>21</v>
      </c>
      <c r="D2474">
        <f t="shared" si="38"/>
        <v>19</v>
      </c>
    </row>
    <row r="2475" spans="1:4" x14ac:dyDescent="0.35">
      <c r="A2475" t="s">
        <v>43</v>
      </c>
      <c r="B2475">
        <v>20</v>
      </c>
      <c r="C2475">
        <v>28</v>
      </c>
      <c r="D2475">
        <f t="shared" si="38"/>
        <v>24</v>
      </c>
    </row>
    <row r="2476" spans="1:4" x14ac:dyDescent="0.35">
      <c r="A2476" t="s">
        <v>43</v>
      </c>
      <c r="B2476">
        <v>22</v>
      </c>
      <c r="C2476">
        <v>33</v>
      </c>
      <c r="D2476">
        <f t="shared" si="38"/>
        <v>27.5</v>
      </c>
    </row>
    <row r="2477" spans="1:4" x14ac:dyDescent="0.35">
      <c r="A2477" t="s">
        <v>55</v>
      </c>
      <c r="B2477">
        <v>20</v>
      </c>
      <c r="C2477">
        <v>28</v>
      </c>
      <c r="D2477">
        <f t="shared" si="38"/>
        <v>24</v>
      </c>
    </row>
    <row r="2478" spans="1:4" x14ac:dyDescent="0.35">
      <c r="A2478" t="s">
        <v>95</v>
      </c>
      <c r="B2478">
        <v>19</v>
      </c>
      <c r="C2478">
        <v>26</v>
      </c>
      <c r="D2478">
        <f t="shared" si="38"/>
        <v>22.5</v>
      </c>
    </row>
    <row r="2479" spans="1:4" x14ac:dyDescent="0.35">
      <c r="A2479" t="s">
        <v>55</v>
      </c>
      <c r="B2479">
        <v>25</v>
      </c>
      <c r="C2479">
        <v>34</v>
      </c>
      <c r="D2479">
        <f t="shared" si="38"/>
        <v>29.5</v>
      </c>
    </row>
    <row r="2480" spans="1:4" x14ac:dyDescent="0.35">
      <c r="A2480" t="s">
        <v>55</v>
      </c>
      <c r="B2480">
        <v>19</v>
      </c>
      <c r="C2480">
        <v>26</v>
      </c>
      <c r="D2480">
        <f t="shared" si="38"/>
        <v>22.5</v>
      </c>
    </row>
    <row r="2481" spans="1:4" x14ac:dyDescent="0.35">
      <c r="A2481" t="s">
        <v>55</v>
      </c>
      <c r="B2481">
        <v>18</v>
      </c>
      <c r="C2481">
        <v>25</v>
      </c>
      <c r="D2481">
        <f t="shared" si="38"/>
        <v>21.5</v>
      </c>
    </row>
    <row r="2482" spans="1:4" x14ac:dyDescent="0.35">
      <c r="A2482" t="s">
        <v>55</v>
      </c>
      <c r="B2482">
        <v>124</v>
      </c>
      <c r="C2482">
        <v>116</v>
      </c>
      <c r="D2482">
        <f t="shared" si="38"/>
        <v>120</v>
      </c>
    </row>
    <row r="2483" spans="1:4" x14ac:dyDescent="0.35">
      <c r="A2483" t="s">
        <v>55</v>
      </c>
      <c r="B2483">
        <v>27</v>
      </c>
      <c r="C2483">
        <v>33</v>
      </c>
      <c r="D2483">
        <f t="shared" si="38"/>
        <v>30</v>
      </c>
    </row>
    <row r="2484" spans="1:4" x14ac:dyDescent="0.35">
      <c r="A2484" t="s">
        <v>55</v>
      </c>
      <c r="B2484">
        <v>27</v>
      </c>
      <c r="C2484">
        <v>33</v>
      </c>
      <c r="D2484">
        <f t="shared" si="38"/>
        <v>30</v>
      </c>
    </row>
    <row r="2485" spans="1:4" x14ac:dyDescent="0.35">
      <c r="A2485" t="s">
        <v>55</v>
      </c>
      <c r="B2485">
        <v>18</v>
      </c>
      <c r="C2485">
        <v>25</v>
      </c>
      <c r="D2485">
        <f t="shared" si="38"/>
        <v>21.5</v>
      </c>
    </row>
    <row r="2486" spans="1:4" x14ac:dyDescent="0.35">
      <c r="A2486" t="s">
        <v>55</v>
      </c>
      <c r="B2486">
        <v>21</v>
      </c>
      <c r="C2486">
        <v>28</v>
      </c>
      <c r="D2486">
        <f t="shared" si="38"/>
        <v>24.5</v>
      </c>
    </row>
    <row r="2487" spans="1:4" x14ac:dyDescent="0.35">
      <c r="A2487" t="s">
        <v>55</v>
      </c>
      <c r="B2487">
        <v>15</v>
      </c>
      <c r="C2487">
        <v>21</v>
      </c>
      <c r="D2487">
        <f t="shared" si="38"/>
        <v>18</v>
      </c>
    </row>
    <row r="2488" spans="1:4" x14ac:dyDescent="0.35">
      <c r="A2488" t="s">
        <v>55</v>
      </c>
      <c r="B2488">
        <v>24</v>
      </c>
      <c r="C2488">
        <v>30</v>
      </c>
      <c r="D2488">
        <f t="shared" si="38"/>
        <v>27</v>
      </c>
    </row>
    <row r="2489" spans="1:4" x14ac:dyDescent="0.35">
      <c r="A2489" t="s">
        <v>55</v>
      </c>
      <c r="B2489">
        <v>18</v>
      </c>
      <c r="C2489">
        <v>23</v>
      </c>
      <c r="D2489">
        <f t="shared" si="38"/>
        <v>20.5</v>
      </c>
    </row>
    <row r="2490" spans="1:4" x14ac:dyDescent="0.35">
      <c r="A2490" t="s">
        <v>55</v>
      </c>
      <c r="B2490">
        <v>20</v>
      </c>
      <c r="C2490">
        <v>28</v>
      </c>
      <c r="D2490">
        <f t="shared" si="38"/>
        <v>24</v>
      </c>
    </row>
    <row r="2491" spans="1:4" x14ac:dyDescent="0.35">
      <c r="A2491" t="s">
        <v>43</v>
      </c>
      <c r="B2491">
        <v>25</v>
      </c>
      <c r="C2491">
        <v>31</v>
      </c>
      <c r="D2491">
        <f t="shared" si="38"/>
        <v>28</v>
      </c>
    </row>
    <row r="2492" spans="1:4" x14ac:dyDescent="0.35">
      <c r="A2492" t="s">
        <v>55</v>
      </c>
      <c r="B2492">
        <v>15</v>
      </c>
      <c r="C2492">
        <v>21</v>
      </c>
      <c r="D2492">
        <f t="shared" si="38"/>
        <v>18</v>
      </c>
    </row>
    <row r="2493" spans="1:4" x14ac:dyDescent="0.35">
      <c r="A2493" t="s">
        <v>55</v>
      </c>
      <c r="B2493">
        <v>17</v>
      </c>
      <c r="C2493">
        <v>23</v>
      </c>
      <c r="D2493">
        <f t="shared" si="38"/>
        <v>20</v>
      </c>
    </row>
    <row r="2494" spans="1:4" x14ac:dyDescent="0.35">
      <c r="A2494" t="s">
        <v>55</v>
      </c>
      <c r="B2494">
        <v>21</v>
      </c>
      <c r="C2494">
        <v>27</v>
      </c>
      <c r="D2494">
        <f t="shared" si="38"/>
        <v>24</v>
      </c>
    </row>
    <row r="2495" spans="1:4" x14ac:dyDescent="0.35">
      <c r="A2495" t="s">
        <v>43</v>
      </c>
      <c r="B2495">
        <v>23</v>
      </c>
      <c r="C2495">
        <v>30</v>
      </c>
      <c r="D2495">
        <f t="shared" si="38"/>
        <v>26.5</v>
      </c>
    </row>
    <row r="2496" spans="1:4" x14ac:dyDescent="0.35">
      <c r="A2496" t="s">
        <v>43</v>
      </c>
      <c r="B2496">
        <v>20</v>
      </c>
      <c r="C2496">
        <v>28</v>
      </c>
      <c r="D2496">
        <f t="shared" si="38"/>
        <v>24</v>
      </c>
    </row>
    <row r="2497" spans="1:4" x14ac:dyDescent="0.35">
      <c r="A2497" t="s">
        <v>55</v>
      </c>
      <c r="B2497">
        <v>18</v>
      </c>
      <c r="C2497">
        <v>25</v>
      </c>
      <c r="D2497">
        <f t="shared" si="38"/>
        <v>21.5</v>
      </c>
    </row>
    <row r="2498" spans="1:4" x14ac:dyDescent="0.35">
      <c r="A2498" t="s">
        <v>55</v>
      </c>
      <c r="B2498">
        <v>19</v>
      </c>
      <c r="C2498">
        <v>24</v>
      </c>
      <c r="D2498">
        <f t="shared" ref="D2498:D2561" si="39">AVERAGE(B2498,C2498)</f>
        <v>21.5</v>
      </c>
    </row>
    <row r="2499" spans="1:4" x14ac:dyDescent="0.35">
      <c r="A2499" t="s">
        <v>43</v>
      </c>
      <c r="B2499">
        <v>26</v>
      </c>
      <c r="C2499">
        <v>32</v>
      </c>
      <c r="D2499">
        <f t="shared" si="39"/>
        <v>29</v>
      </c>
    </row>
    <row r="2500" spans="1:4" x14ac:dyDescent="0.35">
      <c r="A2500" t="s">
        <v>55</v>
      </c>
      <c r="B2500">
        <v>27</v>
      </c>
      <c r="C2500">
        <v>33</v>
      </c>
      <c r="D2500">
        <f t="shared" si="39"/>
        <v>30</v>
      </c>
    </row>
    <row r="2501" spans="1:4" x14ac:dyDescent="0.35">
      <c r="A2501" t="s">
        <v>55</v>
      </c>
      <c r="B2501">
        <v>19</v>
      </c>
      <c r="C2501">
        <v>26</v>
      </c>
      <c r="D2501">
        <f t="shared" si="39"/>
        <v>22.5</v>
      </c>
    </row>
    <row r="2502" spans="1:4" x14ac:dyDescent="0.35">
      <c r="A2502" t="s">
        <v>55</v>
      </c>
      <c r="B2502">
        <v>25</v>
      </c>
      <c r="C2502">
        <v>30</v>
      </c>
      <c r="D2502">
        <f t="shared" si="39"/>
        <v>27.5</v>
      </c>
    </row>
    <row r="2503" spans="1:4" x14ac:dyDescent="0.35">
      <c r="A2503" t="s">
        <v>55</v>
      </c>
      <c r="B2503">
        <v>18</v>
      </c>
      <c r="C2503">
        <v>25</v>
      </c>
      <c r="D2503">
        <f t="shared" si="39"/>
        <v>21.5</v>
      </c>
    </row>
    <row r="2504" spans="1:4" x14ac:dyDescent="0.35">
      <c r="A2504" t="s">
        <v>55</v>
      </c>
      <c r="B2504">
        <v>25</v>
      </c>
      <c r="C2504">
        <v>32</v>
      </c>
      <c r="D2504">
        <f t="shared" si="39"/>
        <v>28.5</v>
      </c>
    </row>
    <row r="2505" spans="1:4" x14ac:dyDescent="0.35">
      <c r="A2505" t="s">
        <v>55</v>
      </c>
      <c r="B2505">
        <v>23</v>
      </c>
      <c r="C2505">
        <v>30</v>
      </c>
      <c r="D2505">
        <f t="shared" si="39"/>
        <v>26.5</v>
      </c>
    </row>
    <row r="2506" spans="1:4" x14ac:dyDescent="0.35">
      <c r="A2506" t="s">
        <v>55</v>
      </c>
      <c r="B2506">
        <v>19</v>
      </c>
      <c r="C2506">
        <v>24</v>
      </c>
      <c r="D2506">
        <f t="shared" si="39"/>
        <v>21.5</v>
      </c>
    </row>
    <row r="2507" spans="1:4" x14ac:dyDescent="0.35">
      <c r="A2507" t="s">
        <v>55</v>
      </c>
      <c r="B2507">
        <v>19</v>
      </c>
      <c r="C2507">
        <v>24</v>
      </c>
      <c r="D2507">
        <f t="shared" si="39"/>
        <v>21.5</v>
      </c>
    </row>
    <row r="2508" spans="1:4" x14ac:dyDescent="0.35">
      <c r="A2508" t="s">
        <v>43</v>
      </c>
      <c r="B2508">
        <v>30</v>
      </c>
      <c r="C2508">
        <v>40</v>
      </c>
      <c r="D2508">
        <f t="shared" si="39"/>
        <v>35</v>
      </c>
    </row>
    <row r="2509" spans="1:4" x14ac:dyDescent="0.35">
      <c r="A2509" t="s">
        <v>43</v>
      </c>
      <c r="B2509">
        <v>20</v>
      </c>
      <c r="C2509">
        <v>25</v>
      </c>
      <c r="D2509">
        <f t="shared" si="39"/>
        <v>22.5</v>
      </c>
    </row>
    <row r="2510" spans="1:4" x14ac:dyDescent="0.35">
      <c r="A2510" t="s">
        <v>43</v>
      </c>
      <c r="B2510">
        <v>22</v>
      </c>
      <c r="C2510">
        <v>29</v>
      </c>
      <c r="D2510">
        <f t="shared" si="39"/>
        <v>25.5</v>
      </c>
    </row>
    <row r="2511" spans="1:4" x14ac:dyDescent="0.35">
      <c r="A2511" t="s">
        <v>55</v>
      </c>
      <c r="B2511">
        <v>25</v>
      </c>
      <c r="C2511">
        <v>32</v>
      </c>
      <c r="D2511">
        <f t="shared" si="39"/>
        <v>28.5</v>
      </c>
    </row>
    <row r="2512" spans="1:4" x14ac:dyDescent="0.35">
      <c r="A2512" t="s">
        <v>55</v>
      </c>
      <c r="B2512">
        <v>115</v>
      </c>
      <c r="C2512">
        <v>106</v>
      </c>
      <c r="D2512">
        <f t="shared" si="39"/>
        <v>110.5</v>
      </c>
    </row>
    <row r="2513" spans="1:4" x14ac:dyDescent="0.35">
      <c r="A2513" t="s">
        <v>55</v>
      </c>
      <c r="B2513">
        <v>18</v>
      </c>
      <c r="C2513">
        <v>25</v>
      </c>
      <c r="D2513">
        <f t="shared" si="39"/>
        <v>21.5</v>
      </c>
    </row>
    <row r="2514" spans="1:4" x14ac:dyDescent="0.35">
      <c r="A2514" t="s">
        <v>55</v>
      </c>
      <c r="B2514">
        <v>20</v>
      </c>
      <c r="C2514">
        <v>25</v>
      </c>
      <c r="D2514">
        <f t="shared" si="39"/>
        <v>22.5</v>
      </c>
    </row>
    <row r="2515" spans="1:4" x14ac:dyDescent="0.35">
      <c r="A2515" t="s">
        <v>55</v>
      </c>
      <c r="B2515">
        <v>19</v>
      </c>
      <c r="C2515">
        <v>24</v>
      </c>
      <c r="D2515">
        <f t="shared" si="39"/>
        <v>21.5</v>
      </c>
    </row>
    <row r="2516" spans="1:4" x14ac:dyDescent="0.35">
      <c r="A2516" t="s">
        <v>55</v>
      </c>
      <c r="B2516">
        <v>18</v>
      </c>
      <c r="C2516">
        <v>27</v>
      </c>
      <c r="D2516">
        <f t="shared" si="39"/>
        <v>22.5</v>
      </c>
    </row>
    <row r="2517" spans="1:4" x14ac:dyDescent="0.35">
      <c r="A2517" t="s">
        <v>55</v>
      </c>
      <c r="B2517">
        <v>19</v>
      </c>
      <c r="C2517">
        <v>27</v>
      </c>
      <c r="D2517">
        <f t="shared" si="39"/>
        <v>23</v>
      </c>
    </row>
    <row r="2518" spans="1:4" x14ac:dyDescent="0.35">
      <c r="A2518" t="s">
        <v>95</v>
      </c>
      <c r="B2518">
        <v>16</v>
      </c>
      <c r="C2518">
        <v>25</v>
      </c>
      <c r="D2518">
        <f t="shared" si="39"/>
        <v>20.5</v>
      </c>
    </row>
    <row r="2519" spans="1:4" x14ac:dyDescent="0.35">
      <c r="A2519" t="s">
        <v>55</v>
      </c>
      <c r="B2519">
        <v>20</v>
      </c>
      <c r="C2519">
        <v>26</v>
      </c>
      <c r="D2519">
        <f t="shared" si="39"/>
        <v>23</v>
      </c>
    </row>
    <row r="2520" spans="1:4" x14ac:dyDescent="0.35">
      <c r="A2520" t="s">
        <v>95</v>
      </c>
      <c r="B2520">
        <v>22</v>
      </c>
      <c r="C2520">
        <v>29</v>
      </c>
      <c r="D2520">
        <f t="shared" si="39"/>
        <v>25.5</v>
      </c>
    </row>
    <row r="2521" spans="1:4" x14ac:dyDescent="0.35">
      <c r="A2521" t="s">
        <v>95</v>
      </c>
      <c r="B2521">
        <v>19</v>
      </c>
      <c r="C2521">
        <v>26</v>
      </c>
      <c r="D2521">
        <f t="shared" si="39"/>
        <v>22.5</v>
      </c>
    </row>
    <row r="2522" spans="1:4" x14ac:dyDescent="0.35">
      <c r="A2522" t="s">
        <v>43</v>
      </c>
      <c r="B2522">
        <v>22</v>
      </c>
      <c r="C2522">
        <v>31</v>
      </c>
      <c r="D2522">
        <f t="shared" si="39"/>
        <v>26.5</v>
      </c>
    </row>
    <row r="2523" spans="1:4" x14ac:dyDescent="0.35">
      <c r="A2523" t="s">
        <v>43</v>
      </c>
      <c r="B2523">
        <v>30</v>
      </c>
      <c r="C2523">
        <v>38</v>
      </c>
      <c r="D2523">
        <f t="shared" si="39"/>
        <v>34</v>
      </c>
    </row>
    <row r="2524" spans="1:4" x14ac:dyDescent="0.35">
      <c r="A2524" t="s">
        <v>43</v>
      </c>
      <c r="B2524">
        <v>23</v>
      </c>
      <c r="C2524">
        <v>32</v>
      </c>
      <c r="D2524">
        <f t="shared" si="39"/>
        <v>27.5</v>
      </c>
    </row>
    <row r="2525" spans="1:4" x14ac:dyDescent="0.35">
      <c r="A2525" t="s">
        <v>55</v>
      </c>
      <c r="B2525">
        <v>18</v>
      </c>
      <c r="C2525">
        <v>25</v>
      </c>
      <c r="D2525">
        <f t="shared" si="39"/>
        <v>21.5</v>
      </c>
    </row>
    <row r="2526" spans="1:4" x14ac:dyDescent="0.35">
      <c r="A2526" t="s">
        <v>95</v>
      </c>
      <c r="B2526">
        <v>22</v>
      </c>
      <c r="C2526">
        <v>31</v>
      </c>
      <c r="D2526">
        <f t="shared" si="39"/>
        <v>26.5</v>
      </c>
    </row>
    <row r="2527" spans="1:4" x14ac:dyDescent="0.35">
      <c r="A2527" t="s">
        <v>55</v>
      </c>
      <c r="B2527">
        <v>25</v>
      </c>
      <c r="C2527">
        <v>34</v>
      </c>
      <c r="D2527">
        <f t="shared" si="39"/>
        <v>29.5</v>
      </c>
    </row>
    <row r="2528" spans="1:4" x14ac:dyDescent="0.35">
      <c r="A2528" t="s">
        <v>55</v>
      </c>
      <c r="B2528">
        <v>24</v>
      </c>
      <c r="C2528">
        <v>30</v>
      </c>
      <c r="D2528">
        <f t="shared" si="39"/>
        <v>27</v>
      </c>
    </row>
    <row r="2529" spans="1:4" x14ac:dyDescent="0.35">
      <c r="A2529" t="s">
        <v>55</v>
      </c>
      <c r="B2529">
        <v>27</v>
      </c>
      <c r="C2529">
        <v>33</v>
      </c>
      <c r="D2529">
        <f t="shared" si="39"/>
        <v>30</v>
      </c>
    </row>
    <row r="2530" spans="1:4" x14ac:dyDescent="0.35">
      <c r="A2530" t="s">
        <v>55</v>
      </c>
      <c r="B2530">
        <v>14</v>
      </c>
      <c r="C2530">
        <v>22</v>
      </c>
      <c r="D2530">
        <f t="shared" si="39"/>
        <v>18</v>
      </c>
    </row>
    <row r="2531" spans="1:4" x14ac:dyDescent="0.35">
      <c r="A2531" t="s">
        <v>55</v>
      </c>
      <c r="B2531">
        <v>18</v>
      </c>
      <c r="C2531">
        <v>23</v>
      </c>
      <c r="D2531">
        <f t="shared" si="39"/>
        <v>20.5</v>
      </c>
    </row>
    <row r="2532" spans="1:4" x14ac:dyDescent="0.35">
      <c r="A2532" t="s">
        <v>55</v>
      </c>
      <c r="B2532">
        <v>23</v>
      </c>
      <c r="C2532">
        <v>34</v>
      </c>
      <c r="D2532">
        <f t="shared" si="39"/>
        <v>28.5</v>
      </c>
    </row>
    <row r="2533" spans="1:4" x14ac:dyDescent="0.35">
      <c r="A2533" t="s">
        <v>55</v>
      </c>
      <c r="B2533">
        <v>17</v>
      </c>
      <c r="C2533">
        <v>24</v>
      </c>
      <c r="D2533">
        <f t="shared" si="39"/>
        <v>20.5</v>
      </c>
    </row>
    <row r="2534" spans="1:4" x14ac:dyDescent="0.35">
      <c r="A2534" t="s">
        <v>55</v>
      </c>
      <c r="B2534">
        <v>18</v>
      </c>
      <c r="C2534">
        <v>23</v>
      </c>
      <c r="D2534">
        <f t="shared" si="39"/>
        <v>20.5</v>
      </c>
    </row>
    <row r="2535" spans="1:4" x14ac:dyDescent="0.35">
      <c r="A2535" t="s">
        <v>55</v>
      </c>
      <c r="B2535">
        <v>27</v>
      </c>
      <c r="C2535">
        <v>33</v>
      </c>
      <c r="D2535">
        <f t="shared" si="39"/>
        <v>30</v>
      </c>
    </row>
    <row r="2536" spans="1:4" x14ac:dyDescent="0.35">
      <c r="A2536" t="s">
        <v>55</v>
      </c>
      <c r="B2536">
        <v>23</v>
      </c>
      <c r="C2536">
        <v>30</v>
      </c>
      <c r="D2536">
        <f t="shared" si="39"/>
        <v>26.5</v>
      </c>
    </row>
    <row r="2537" spans="1:4" x14ac:dyDescent="0.35">
      <c r="A2537" t="s">
        <v>55</v>
      </c>
      <c r="B2537">
        <v>19</v>
      </c>
      <c r="C2537">
        <v>26</v>
      </c>
      <c r="D2537">
        <f t="shared" si="39"/>
        <v>22.5</v>
      </c>
    </row>
    <row r="2538" spans="1:4" x14ac:dyDescent="0.35">
      <c r="A2538" t="s">
        <v>43</v>
      </c>
      <c r="B2538">
        <v>30</v>
      </c>
      <c r="C2538">
        <v>38</v>
      </c>
      <c r="D2538">
        <f t="shared" si="39"/>
        <v>34</v>
      </c>
    </row>
    <row r="2539" spans="1:4" x14ac:dyDescent="0.35">
      <c r="A2539" t="s">
        <v>55</v>
      </c>
      <c r="B2539">
        <v>15</v>
      </c>
      <c r="C2539">
        <v>18</v>
      </c>
      <c r="D2539">
        <f t="shared" si="39"/>
        <v>16.5</v>
      </c>
    </row>
    <row r="2540" spans="1:4" x14ac:dyDescent="0.35">
      <c r="A2540" t="s">
        <v>55</v>
      </c>
      <c r="B2540">
        <v>16</v>
      </c>
      <c r="C2540">
        <v>21</v>
      </c>
      <c r="D2540">
        <f t="shared" si="39"/>
        <v>18.5</v>
      </c>
    </row>
    <row r="2541" spans="1:4" x14ac:dyDescent="0.35">
      <c r="A2541" t="s">
        <v>55</v>
      </c>
      <c r="B2541">
        <v>20</v>
      </c>
      <c r="C2541">
        <v>27</v>
      </c>
      <c r="D2541">
        <f t="shared" si="39"/>
        <v>23.5</v>
      </c>
    </row>
    <row r="2542" spans="1:4" x14ac:dyDescent="0.35">
      <c r="A2542" t="s">
        <v>55</v>
      </c>
      <c r="B2542">
        <v>15</v>
      </c>
      <c r="C2542">
        <v>21</v>
      </c>
      <c r="D2542">
        <f t="shared" si="39"/>
        <v>18</v>
      </c>
    </row>
    <row r="2543" spans="1:4" x14ac:dyDescent="0.35">
      <c r="A2543" t="s">
        <v>95</v>
      </c>
      <c r="B2543">
        <v>26</v>
      </c>
      <c r="C2543">
        <v>36</v>
      </c>
      <c r="D2543">
        <f t="shared" si="39"/>
        <v>31</v>
      </c>
    </row>
    <row r="2544" spans="1:4" x14ac:dyDescent="0.35">
      <c r="A2544" t="s">
        <v>55</v>
      </c>
      <c r="B2544">
        <v>118</v>
      </c>
      <c r="C2544">
        <v>107</v>
      </c>
      <c r="D2544">
        <f t="shared" si="39"/>
        <v>112.5</v>
      </c>
    </row>
    <row r="2545" spans="1:4" x14ac:dyDescent="0.35">
      <c r="A2545" t="s">
        <v>43</v>
      </c>
      <c r="B2545">
        <v>20</v>
      </c>
      <c r="C2545">
        <v>28</v>
      </c>
      <c r="D2545">
        <f t="shared" si="39"/>
        <v>24</v>
      </c>
    </row>
    <row r="2546" spans="1:4" x14ac:dyDescent="0.35">
      <c r="A2546" t="s">
        <v>95</v>
      </c>
      <c r="B2546">
        <v>18</v>
      </c>
      <c r="C2546">
        <v>23</v>
      </c>
      <c r="D2546">
        <f t="shared" si="39"/>
        <v>20.5</v>
      </c>
    </row>
    <row r="2547" spans="1:4" x14ac:dyDescent="0.35">
      <c r="A2547" t="s">
        <v>95</v>
      </c>
      <c r="B2547">
        <v>24</v>
      </c>
      <c r="C2547">
        <v>34</v>
      </c>
      <c r="D2547">
        <f t="shared" si="39"/>
        <v>29</v>
      </c>
    </row>
    <row r="2548" spans="1:4" x14ac:dyDescent="0.35">
      <c r="A2548" t="s">
        <v>55</v>
      </c>
      <c r="B2548">
        <v>25</v>
      </c>
      <c r="C2548">
        <v>32</v>
      </c>
      <c r="D2548">
        <f t="shared" si="39"/>
        <v>28.5</v>
      </c>
    </row>
    <row r="2549" spans="1:4" x14ac:dyDescent="0.35">
      <c r="A2549" t="s">
        <v>43</v>
      </c>
      <c r="B2549">
        <v>25</v>
      </c>
      <c r="C2549">
        <v>32</v>
      </c>
      <c r="D2549">
        <f t="shared" si="39"/>
        <v>28.5</v>
      </c>
    </row>
    <row r="2550" spans="1:4" x14ac:dyDescent="0.35">
      <c r="A2550" t="s">
        <v>43</v>
      </c>
      <c r="B2550">
        <v>18</v>
      </c>
      <c r="C2550">
        <v>25</v>
      </c>
      <c r="D2550">
        <f t="shared" si="39"/>
        <v>21.5</v>
      </c>
    </row>
    <row r="2551" spans="1:4" x14ac:dyDescent="0.35">
      <c r="A2551" t="s">
        <v>43</v>
      </c>
      <c r="B2551">
        <v>25</v>
      </c>
      <c r="C2551">
        <v>31</v>
      </c>
      <c r="D2551">
        <f t="shared" si="39"/>
        <v>28</v>
      </c>
    </row>
    <row r="2552" spans="1:4" x14ac:dyDescent="0.35">
      <c r="A2552" t="s">
        <v>95</v>
      </c>
      <c r="B2552">
        <v>21</v>
      </c>
      <c r="C2552">
        <v>32</v>
      </c>
      <c r="D2552">
        <f t="shared" si="39"/>
        <v>26.5</v>
      </c>
    </row>
    <row r="2553" spans="1:4" x14ac:dyDescent="0.35">
      <c r="A2553" t="s">
        <v>43</v>
      </c>
      <c r="B2553">
        <v>23</v>
      </c>
      <c r="C2553">
        <v>32</v>
      </c>
      <c r="D2553">
        <f t="shared" si="39"/>
        <v>27.5</v>
      </c>
    </row>
    <row r="2554" spans="1:4" x14ac:dyDescent="0.35">
      <c r="A2554" t="s">
        <v>55</v>
      </c>
      <c r="B2554">
        <v>22</v>
      </c>
      <c r="C2554">
        <v>30</v>
      </c>
      <c r="D2554">
        <f t="shared" si="39"/>
        <v>26</v>
      </c>
    </row>
    <row r="2555" spans="1:4" x14ac:dyDescent="0.35">
      <c r="A2555" t="s">
        <v>43</v>
      </c>
      <c r="B2555">
        <v>24</v>
      </c>
      <c r="C2555">
        <v>37</v>
      </c>
      <c r="D2555">
        <f t="shared" si="39"/>
        <v>30.5</v>
      </c>
    </row>
    <row r="2556" spans="1:4" x14ac:dyDescent="0.35">
      <c r="A2556" t="s">
        <v>55</v>
      </c>
      <c r="B2556">
        <v>19</v>
      </c>
      <c r="C2556">
        <v>24</v>
      </c>
      <c r="D2556">
        <f t="shared" si="39"/>
        <v>21.5</v>
      </c>
    </row>
    <row r="2557" spans="1:4" x14ac:dyDescent="0.35">
      <c r="A2557" t="s">
        <v>43</v>
      </c>
      <c r="B2557">
        <v>26</v>
      </c>
      <c r="C2557">
        <v>35</v>
      </c>
      <c r="D2557">
        <f t="shared" si="39"/>
        <v>30.5</v>
      </c>
    </row>
    <row r="2558" spans="1:4" x14ac:dyDescent="0.35">
      <c r="A2558" t="s">
        <v>43</v>
      </c>
      <c r="B2558">
        <v>19</v>
      </c>
      <c r="C2558">
        <v>27</v>
      </c>
      <c r="D2558">
        <f t="shared" si="39"/>
        <v>23</v>
      </c>
    </row>
    <row r="2559" spans="1:4" x14ac:dyDescent="0.35">
      <c r="A2559" t="s">
        <v>43</v>
      </c>
      <c r="B2559">
        <v>19</v>
      </c>
      <c r="C2559">
        <v>27</v>
      </c>
      <c r="D2559">
        <f t="shared" si="39"/>
        <v>23</v>
      </c>
    </row>
    <row r="2560" spans="1:4" x14ac:dyDescent="0.35">
      <c r="A2560" t="s">
        <v>55</v>
      </c>
      <c r="B2560">
        <v>19</v>
      </c>
      <c r="C2560">
        <v>24</v>
      </c>
      <c r="D2560">
        <f t="shared" si="39"/>
        <v>21.5</v>
      </c>
    </row>
    <row r="2561" spans="1:4" x14ac:dyDescent="0.35">
      <c r="A2561" t="s">
        <v>55</v>
      </c>
      <c r="B2561">
        <v>16</v>
      </c>
      <c r="C2561">
        <v>20</v>
      </c>
      <c r="D2561">
        <f t="shared" si="39"/>
        <v>18</v>
      </c>
    </row>
    <row r="2562" spans="1:4" x14ac:dyDescent="0.35">
      <c r="A2562" t="s">
        <v>55</v>
      </c>
      <c r="B2562">
        <v>20</v>
      </c>
      <c r="C2562">
        <v>26</v>
      </c>
      <c r="D2562">
        <f t="shared" ref="D2562:D2625" si="40">AVERAGE(B2562,C2562)</f>
        <v>23</v>
      </c>
    </row>
    <row r="2563" spans="1:4" x14ac:dyDescent="0.35">
      <c r="A2563" t="s">
        <v>55</v>
      </c>
      <c r="B2563">
        <v>18</v>
      </c>
      <c r="C2563">
        <v>26</v>
      </c>
      <c r="D2563">
        <f t="shared" si="40"/>
        <v>22</v>
      </c>
    </row>
    <row r="2564" spans="1:4" x14ac:dyDescent="0.35">
      <c r="A2564" t="s">
        <v>43</v>
      </c>
      <c r="B2564">
        <v>20</v>
      </c>
      <c r="C2564">
        <v>27</v>
      </c>
      <c r="D2564">
        <f t="shared" si="40"/>
        <v>23.5</v>
      </c>
    </row>
    <row r="2565" spans="1:4" x14ac:dyDescent="0.35">
      <c r="A2565" t="s">
        <v>43</v>
      </c>
      <c r="B2565">
        <v>22</v>
      </c>
      <c r="C2565">
        <v>27</v>
      </c>
      <c r="D2565">
        <f t="shared" si="40"/>
        <v>24.5</v>
      </c>
    </row>
    <row r="2566" spans="1:4" x14ac:dyDescent="0.35">
      <c r="A2566" t="s">
        <v>43</v>
      </c>
      <c r="B2566">
        <v>23</v>
      </c>
      <c r="C2566">
        <v>30</v>
      </c>
      <c r="D2566">
        <f t="shared" si="40"/>
        <v>26.5</v>
      </c>
    </row>
    <row r="2567" spans="1:4" x14ac:dyDescent="0.35">
      <c r="A2567" t="s">
        <v>55</v>
      </c>
      <c r="B2567">
        <v>25</v>
      </c>
      <c r="C2567">
        <v>32</v>
      </c>
      <c r="D2567">
        <f t="shared" si="40"/>
        <v>28.5</v>
      </c>
    </row>
    <row r="2568" spans="1:4" x14ac:dyDescent="0.35">
      <c r="A2568" t="s">
        <v>55</v>
      </c>
      <c r="B2568">
        <v>24</v>
      </c>
      <c r="C2568">
        <v>30</v>
      </c>
      <c r="D2568">
        <f t="shared" si="40"/>
        <v>27</v>
      </c>
    </row>
    <row r="2569" spans="1:4" x14ac:dyDescent="0.35">
      <c r="A2569" t="s">
        <v>43</v>
      </c>
      <c r="B2569">
        <v>32</v>
      </c>
      <c r="C2569">
        <v>42</v>
      </c>
      <c r="D2569">
        <f t="shared" si="40"/>
        <v>37</v>
      </c>
    </row>
    <row r="2570" spans="1:4" x14ac:dyDescent="0.35">
      <c r="A2570" t="s">
        <v>55</v>
      </c>
      <c r="B2570">
        <v>18</v>
      </c>
      <c r="C2570">
        <v>25</v>
      </c>
      <c r="D2570">
        <f t="shared" si="40"/>
        <v>21.5</v>
      </c>
    </row>
    <row r="2571" spans="1:4" x14ac:dyDescent="0.35">
      <c r="A2571" t="s">
        <v>55</v>
      </c>
      <c r="B2571">
        <v>20</v>
      </c>
      <c r="C2571">
        <v>27</v>
      </c>
      <c r="D2571">
        <f t="shared" si="40"/>
        <v>23.5</v>
      </c>
    </row>
    <row r="2572" spans="1:4" x14ac:dyDescent="0.35">
      <c r="A2572" t="s">
        <v>43</v>
      </c>
      <c r="B2572">
        <v>19</v>
      </c>
      <c r="C2572">
        <v>26</v>
      </c>
      <c r="D2572">
        <f t="shared" si="40"/>
        <v>22.5</v>
      </c>
    </row>
    <row r="2573" spans="1:4" x14ac:dyDescent="0.35">
      <c r="A2573" t="s">
        <v>55</v>
      </c>
      <c r="B2573">
        <v>20</v>
      </c>
      <c r="C2573">
        <v>27</v>
      </c>
      <c r="D2573">
        <f t="shared" si="40"/>
        <v>23.5</v>
      </c>
    </row>
    <row r="2574" spans="1:4" x14ac:dyDescent="0.35">
      <c r="A2574" t="s">
        <v>55</v>
      </c>
      <c r="B2574">
        <v>22</v>
      </c>
      <c r="C2574">
        <v>33</v>
      </c>
      <c r="D2574">
        <f t="shared" si="40"/>
        <v>27.5</v>
      </c>
    </row>
    <row r="2575" spans="1:4" x14ac:dyDescent="0.35">
      <c r="A2575" t="s">
        <v>43</v>
      </c>
      <c r="B2575">
        <v>22</v>
      </c>
      <c r="C2575">
        <v>30</v>
      </c>
      <c r="D2575">
        <f t="shared" si="40"/>
        <v>26</v>
      </c>
    </row>
    <row r="2576" spans="1:4" x14ac:dyDescent="0.35">
      <c r="A2576" t="s">
        <v>55</v>
      </c>
      <c r="B2576">
        <v>23</v>
      </c>
      <c r="C2576">
        <v>33</v>
      </c>
      <c r="D2576">
        <f t="shared" si="40"/>
        <v>28</v>
      </c>
    </row>
    <row r="2577" spans="1:4" x14ac:dyDescent="0.35">
      <c r="A2577" t="s">
        <v>55</v>
      </c>
      <c r="B2577">
        <v>22</v>
      </c>
      <c r="C2577">
        <v>31</v>
      </c>
      <c r="D2577">
        <f t="shared" si="40"/>
        <v>26.5</v>
      </c>
    </row>
    <row r="2578" spans="1:4" x14ac:dyDescent="0.35">
      <c r="A2578" t="s">
        <v>55</v>
      </c>
      <c r="B2578">
        <v>13</v>
      </c>
      <c r="C2578">
        <v>15</v>
      </c>
      <c r="D2578">
        <f t="shared" si="40"/>
        <v>14</v>
      </c>
    </row>
    <row r="2579" spans="1:4" x14ac:dyDescent="0.35">
      <c r="A2579" t="s">
        <v>55</v>
      </c>
      <c r="B2579">
        <v>19</v>
      </c>
      <c r="C2579">
        <v>27</v>
      </c>
      <c r="D2579">
        <f t="shared" si="40"/>
        <v>23</v>
      </c>
    </row>
    <row r="2580" spans="1:4" x14ac:dyDescent="0.35">
      <c r="A2580" t="s">
        <v>55</v>
      </c>
      <c r="B2580">
        <v>19</v>
      </c>
      <c r="C2580">
        <v>26</v>
      </c>
      <c r="D2580">
        <f t="shared" si="40"/>
        <v>22.5</v>
      </c>
    </row>
    <row r="2581" spans="1:4" x14ac:dyDescent="0.35">
      <c r="A2581" t="s">
        <v>55</v>
      </c>
      <c r="B2581">
        <v>20</v>
      </c>
      <c r="C2581">
        <v>25</v>
      </c>
      <c r="D2581">
        <f t="shared" si="40"/>
        <v>22.5</v>
      </c>
    </row>
    <row r="2582" spans="1:4" x14ac:dyDescent="0.35">
      <c r="A2582" t="s">
        <v>55</v>
      </c>
      <c r="B2582">
        <v>0</v>
      </c>
      <c r="C2582">
        <v>0</v>
      </c>
      <c r="D2582">
        <f t="shared" si="40"/>
        <v>0</v>
      </c>
    </row>
    <row r="2583" spans="1:4" x14ac:dyDescent="0.35">
      <c r="A2583" t="s">
        <v>55</v>
      </c>
      <c r="B2583">
        <v>27</v>
      </c>
      <c r="C2583">
        <v>32</v>
      </c>
      <c r="D2583">
        <f t="shared" si="40"/>
        <v>29.5</v>
      </c>
    </row>
    <row r="2584" spans="1:4" x14ac:dyDescent="0.35">
      <c r="A2584" t="s">
        <v>55</v>
      </c>
      <c r="B2584">
        <v>27</v>
      </c>
      <c r="C2584">
        <v>33</v>
      </c>
      <c r="D2584">
        <f t="shared" si="40"/>
        <v>30</v>
      </c>
    </row>
    <row r="2585" spans="1:4" x14ac:dyDescent="0.35">
      <c r="A2585" t="s">
        <v>43</v>
      </c>
      <c r="B2585">
        <v>18</v>
      </c>
      <c r="C2585">
        <v>26</v>
      </c>
      <c r="D2585">
        <f t="shared" si="40"/>
        <v>22</v>
      </c>
    </row>
    <row r="2586" spans="1:4" x14ac:dyDescent="0.35">
      <c r="A2586" t="s">
        <v>55</v>
      </c>
      <c r="B2586">
        <v>18</v>
      </c>
      <c r="C2586">
        <v>23</v>
      </c>
      <c r="D2586">
        <f t="shared" si="40"/>
        <v>20.5</v>
      </c>
    </row>
    <row r="2587" spans="1:4" x14ac:dyDescent="0.35">
      <c r="A2587" t="s">
        <v>55</v>
      </c>
      <c r="B2587">
        <v>18</v>
      </c>
      <c r="C2587">
        <v>25</v>
      </c>
      <c r="D2587">
        <f t="shared" si="40"/>
        <v>21.5</v>
      </c>
    </row>
    <row r="2588" spans="1:4" x14ac:dyDescent="0.35">
      <c r="A2588" t="s">
        <v>95</v>
      </c>
      <c r="B2588">
        <v>15</v>
      </c>
      <c r="C2588">
        <v>22</v>
      </c>
      <c r="D2588">
        <f t="shared" si="40"/>
        <v>18.5</v>
      </c>
    </row>
    <row r="2589" spans="1:4" x14ac:dyDescent="0.35">
      <c r="A2589" t="s">
        <v>55</v>
      </c>
      <c r="B2589">
        <v>23</v>
      </c>
      <c r="C2589">
        <v>28</v>
      </c>
      <c r="D2589">
        <f t="shared" si="40"/>
        <v>25.5</v>
      </c>
    </row>
    <row r="2590" spans="1:4" x14ac:dyDescent="0.35">
      <c r="A2590" t="s">
        <v>55</v>
      </c>
      <c r="B2590">
        <v>21</v>
      </c>
      <c r="C2590">
        <v>27</v>
      </c>
      <c r="D2590">
        <f t="shared" si="40"/>
        <v>24</v>
      </c>
    </row>
    <row r="2591" spans="1:4" x14ac:dyDescent="0.35">
      <c r="A2591" t="s">
        <v>55</v>
      </c>
      <c r="B2591">
        <v>15</v>
      </c>
      <c r="C2591">
        <v>21</v>
      </c>
      <c r="D2591">
        <f t="shared" si="40"/>
        <v>18</v>
      </c>
    </row>
    <row r="2592" spans="1:4" x14ac:dyDescent="0.35">
      <c r="A2592" t="s">
        <v>55</v>
      </c>
      <c r="B2592">
        <v>18</v>
      </c>
      <c r="C2592">
        <v>23</v>
      </c>
      <c r="D2592">
        <f t="shared" si="40"/>
        <v>20.5</v>
      </c>
    </row>
    <row r="2593" spans="1:4" x14ac:dyDescent="0.35">
      <c r="A2593" t="s">
        <v>55</v>
      </c>
      <c r="B2593">
        <v>24</v>
      </c>
      <c r="C2593">
        <v>34</v>
      </c>
      <c r="D2593">
        <f t="shared" si="40"/>
        <v>29</v>
      </c>
    </row>
    <row r="2594" spans="1:4" x14ac:dyDescent="0.35">
      <c r="A2594" t="s">
        <v>43</v>
      </c>
      <c r="B2594">
        <v>19</v>
      </c>
      <c r="C2594">
        <v>27</v>
      </c>
      <c r="D2594">
        <f t="shared" si="40"/>
        <v>23</v>
      </c>
    </row>
    <row r="2595" spans="1:4" x14ac:dyDescent="0.35">
      <c r="A2595" t="s">
        <v>95</v>
      </c>
      <c r="B2595">
        <v>17</v>
      </c>
      <c r="C2595">
        <v>25</v>
      </c>
      <c r="D2595">
        <f t="shared" si="40"/>
        <v>21</v>
      </c>
    </row>
    <row r="2596" spans="1:4" x14ac:dyDescent="0.35">
      <c r="A2596" t="s">
        <v>43</v>
      </c>
      <c r="B2596">
        <v>23</v>
      </c>
      <c r="C2596">
        <v>34</v>
      </c>
      <c r="D2596">
        <f t="shared" si="40"/>
        <v>28.5</v>
      </c>
    </row>
    <row r="2597" spans="1:4" x14ac:dyDescent="0.35">
      <c r="A2597" t="s">
        <v>55</v>
      </c>
      <c r="B2597">
        <v>14</v>
      </c>
      <c r="C2597">
        <v>19</v>
      </c>
      <c r="D2597">
        <f t="shared" si="40"/>
        <v>16.5</v>
      </c>
    </row>
    <row r="2598" spans="1:4" x14ac:dyDescent="0.35">
      <c r="A2598" t="s">
        <v>43</v>
      </c>
      <c r="B2598">
        <v>23</v>
      </c>
      <c r="C2598">
        <v>29</v>
      </c>
      <c r="D2598">
        <f t="shared" si="40"/>
        <v>26</v>
      </c>
    </row>
    <row r="2599" spans="1:4" x14ac:dyDescent="0.35">
      <c r="A2599" t="s">
        <v>43</v>
      </c>
      <c r="B2599">
        <v>23</v>
      </c>
      <c r="C2599">
        <v>29</v>
      </c>
      <c r="D2599">
        <f t="shared" si="40"/>
        <v>26</v>
      </c>
    </row>
    <row r="2600" spans="1:4" x14ac:dyDescent="0.35">
      <c r="A2600" t="s">
        <v>95</v>
      </c>
      <c r="B2600">
        <v>24</v>
      </c>
      <c r="C2600">
        <v>34</v>
      </c>
      <c r="D2600">
        <f t="shared" si="40"/>
        <v>29</v>
      </c>
    </row>
    <row r="2601" spans="1:4" x14ac:dyDescent="0.35">
      <c r="A2601" t="s">
        <v>55</v>
      </c>
      <c r="B2601">
        <v>24</v>
      </c>
      <c r="C2601">
        <v>29</v>
      </c>
      <c r="D2601">
        <f t="shared" si="40"/>
        <v>26.5</v>
      </c>
    </row>
    <row r="2602" spans="1:4" x14ac:dyDescent="0.35">
      <c r="A2602" t="s">
        <v>55</v>
      </c>
      <c r="B2602">
        <v>17</v>
      </c>
      <c r="C2602">
        <v>22</v>
      </c>
      <c r="D2602">
        <f t="shared" si="40"/>
        <v>19.5</v>
      </c>
    </row>
    <row r="2603" spans="1:4" x14ac:dyDescent="0.35">
      <c r="A2603" t="s">
        <v>43</v>
      </c>
      <c r="B2603">
        <v>23</v>
      </c>
      <c r="C2603">
        <v>30</v>
      </c>
      <c r="D2603">
        <f t="shared" si="40"/>
        <v>26.5</v>
      </c>
    </row>
    <row r="2604" spans="1:4" x14ac:dyDescent="0.35">
      <c r="A2604" t="s">
        <v>55</v>
      </c>
      <c r="B2604">
        <v>27</v>
      </c>
      <c r="C2604">
        <v>33</v>
      </c>
      <c r="D2604">
        <f t="shared" si="40"/>
        <v>30</v>
      </c>
    </row>
    <row r="2605" spans="1:4" x14ac:dyDescent="0.35">
      <c r="A2605" t="s">
        <v>43</v>
      </c>
      <c r="B2605">
        <v>22</v>
      </c>
      <c r="C2605">
        <v>29</v>
      </c>
      <c r="D2605">
        <f t="shared" si="40"/>
        <v>25.5</v>
      </c>
    </row>
    <row r="2606" spans="1:4" x14ac:dyDescent="0.35">
      <c r="A2606" t="s">
        <v>55</v>
      </c>
      <c r="B2606">
        <v>21</v>
      </c>
      <c r="C2606">
        <v>28</v>
      </c>
      <c r="D2606">
        <f t="shared" si="40"/>
        <v>24.5</v>
      </c>
    </row>
    <row r="2607" spans="1:4" x14ac:dyDescent="0.35">
      <c r="A2607" t="s">
        <v>55</v>
      </c>
      <c r="B2607">
        <v>18</v>
      </c>
      <c r="C2607">
        <v>26</v>
      </c>
      <c r="D2607">
        <f t="shared" si="40"/>
        <v>22</v>
      </c>
    </row>
    <row r="2608" spans="1:4" x14ac:dyDescent="0.35">
      <c r="A2608" t="s">
        <v>55</v>
      </c>
      <c r="B2608">
        <v>17</v>
      </c>
      <c r="C2608">
        <v>23</v>
      </c>
      <c r="D2608">
        <f t="shared" si="40"/>
        <v>20</v>
      </c>
    </row>
    <row r="2609" spans="1:4" x14ac:dyDescent="0.35">
      <c r="A2609" t="s">
        <v>55</v>
      </c>
      <c r="B2609">
        <v>19</v>
      </c>
      <c r="C2609">
        <v>25</v>
      </c>
      <c r="D2609">
        <f t="shared" si="40"/>
        <v>22</v>
      </c>
    </row>
    <row r="2610" spans="1:4" x14ac:dyDescent="0.35">
      <c r="A2610" t="s">
        <v>55</v>
      </c>
      <c r="B2610">
        <v>19</v>
      </c>
      <c r="C2610">
        <v>26</v>
      </c>
      <c r="D2610">
        <f t="shared" si="40"/>
        <v>22.5</v>
      </c>
    </row>
    <row r="2611" spans="1:4" x14ac:dyDescent="0.35">
      <c r="A2611" t="s">
        <v>55</v>
      </c>
      <c r="B2611">
        <v>22</v>
      </c>
      <c r="C2611">
        <v>31</v>
      </c>
      <c r="D2611">
        <f t="shared" si="40"/>
        <v>26.5</v>
      </c>
    </row>
    <row r="2612" spans="1:4" x14ac:dyDescent="0.35">
      <c r="A2612" t="s">
        <v>55</v>
      </c>
      <c r="B2612">
        <v>19</v>
      </c>
      <c r="C2612">
        <v>26</v>
      </c>
      <c r="D2612">
        <f t="shared" si="40"/>
        <v>22.5</v>
      </c>
    </row>
    <row r="2613" spans="1:4" x14ac:dyDescent="0.35">
      <c r="A2613" t="s">
        <v>55</v>
      </c>
      <c r="B2613">
        <v>19</v>
      </c>
      <c r="C2613">
        <v>26</v>
      </c>
      <c r="D2613">
        <f t="shared" si="40"/>
        <v>22.5</v>
      </c>
    </row>
    <row r="2614" spans="1:4" x14ac:dyDescent="0.35">
      <c r="A2614" t="s">
        <v>95</v>
      </c>
      <c r="B2614">
        <v>14</v>
      </c>
      <c r="C2614">
        <v>20</v>
      </c>
      <c r="D2614">
        <f t="shared" si="40"/>
        <v>17</v>
      </c>
    </row>
    <row r="2615" spans="1:4" x14ac:dyDescent="0.35">
      <c r="A2615" t="s">
        <v>55</v>
      </c>
      <c r="B2615">
        <v>12</v>
      </c>
      <c r="C2615">
        <v>17</v>
      </c>
      <c r="D2615">
        <f t="shared" si="40"/>
        <v>14.5</v>
      </c>
    </row>
    <row r="2616" spans="1:4" x14ac:dyDescent="0.35">
      <c r="A2616" t="s">
        <v>55</v>
      </c>
      <c r="B2616">
        <v>15</v>
      </c>
      <c r="C2616">
        <v>18</v>
      </c>
      <c r="D2616">
        <f t="shared" si="40"/>
        <v>16.5</v>
      </c>
    </row>
    <row r="2617" spans="1:4" x14ac:dyDescent="0.35">
      <c r="A2617" t="s">
        <v>55</v>
      </c>
      <c r="B2617">
        <v>22</v>
      </c>
      <c r="C2617">
        <v>31</v>
      </c>
      <c r="D2617">
        <f t="shared" si="40"/>
        <v>26.5</v>
      </c>
    </row>
    <row r="2618" spans="1:4" x14ac:dyDescent="0.35">
      <c r="A2618" t="s">
        <v>43</v>
      </c>
      <c r="B2618">
        <v>26</v>
      </c>
      <c r="C2618">
        <v>31</v>
      </c>
      <c r="D2618">
        <f t="shared" si="40"/>
        <v>28.5</v>
      </c>
    </row>
    <row r="2619" spans="1:4" x14ac:dyDescent="0.35">
      <c r="A2619" t="s">
        <v>55</v>
      </c>
      <c r="B2619">
        <v>17</v>
      </c>
      <c r="C2619">
        <v>22</v>
      </c>
      <c r="D2619">
        <f t="shared" si="40"/>
        <v>19.5</v>
      </c>
    </row>
    <row r="2620" spans="1:4" x14ac:dyDescent="0.35">
      <c r="A2620" t="s">
        <v>43</v>
      </c>
      <c r="B2620">
        <v>30</v>
      </c>
      <c r="C2620">
        <v>38</v>
      </c>
      <c r="D2620">
        <f t="shared" si="40"/>
        <v>34</v>
      </c>
    </row>
    <row r="2621" spans="1:4" x14ac:dyDescent="0.35">
      <c r="A2621" t="s">
        <v>55</v>
      </c>
      <c r="B2621">
        <v>21</v>
      </c>
      <c r="C2621">
        <v>28</v>
      </c>
      <c r="D2621">
        <f t="shared" si="40"/>
        <v>24.5</v>
      </c>
    </row>
    <row r="2622" spans="1:4" x14ac:dyDescent="0.35">
      <c r="A2622" t="s">
        <v>55</v>
      </c>
      <c r="B2622">
        <v>17</v>
      </c>
      <c r="C2622">
        <v>20</v>
      </c>
      <c r="D2622">
        <f t="shared" si="40"/>
        <v>18.5</v>
      </c>
    </row>
    <row r="2623" spans="1:4" x14ac:dyDescent="0.35">
      <c r="A2623" t="s">
        <v>55</v>
      </c>
      <c r="B2623">
        <v>21</v>
      </c>
      <c r="C2623">
        <v>28</v>
      </c>
      <c r="D2623">
        <f t="shared" si="40"/>
        <v>24.5</v>
      </c>
    </row>
    <row r="2624" spans="1:4" x14ac:dyDescent="0.35">
      <c r="A2624" t="s">
        <v>55</v>
      </c>
      <c r="B2624">
        <v>25</v>
      </c>
      <c r="C2624">
        <v>32</v>
      </c>
      <c r="D2624">
        <f t="shared" si="40"/>
        <v>28.5</v>
      </c>
    </row>
    <row r="2625" spans="1:4" x14ac:dyDescent="0.35">
      <c r="A2625" t="s">
        <v>55</v>
      </c>
      <c r="B2625">
        <v>21</v>
      </c>
      <c r="C2625">
        <v>27</v>
      </c>
      <c r="D2625">
        <f t="shared" si="40"/>
        <v>24</v>
      </c>
    </row>
    <row r="2626" spans="1:4" x14ac:dyDescent="0.35">
      <c r="A2626" t="s">
        <v>55</v>
      </c>
      <c r="B2626">
        <v>22</v>
      </c>
      <c r="C2626">
        <v>32</v>
      </c>
      <c r="D2626">
        <f t="shared" ref="D2626:D2689" si="41">AVERAGE(B2626,C2626)</f>
        <v>27</v>
      </c>
    </row>
    <row r="2627" spans="1:4" x14ac:dyDescent="0.35">
      <c r="A2627" t="s">
        <v>55</v>
      </c>
      <c r="B2627">
        <v>22</v>
      </c>
      <c r="C2627">
        <v>27</v>
      </c>
      <c r="D2627">
        <f t="shared" si="41"/>
        <v>24.5</v>
      </c>
    </row>
    <row r="2628" spans="1:4" x14ac:dyDescent="0.35">
      <c r="A2628" t="s">
        <v>43</v>
      </c>
      <c r="B2628">
        <v>23</v>
      </c>
      <c r="C2628">
        <v>32</v>
      </c>
      <c r="D2628">
        <f t="shared" si="41"/>
        <v>27.5</v>
      </c>
    </row>
    <row r="2629" spans="1:4" x14ac:dyDescent="0.35">
      <c r="A2629" t="s">
        <v>55</v>
      </c>
      <c r="B2629">
        <v>22</v>
      </c>
      <c r="C2629">
        <v>32</v>
      </c>
      <c r="D2629">
        <f t="shared" si="41"/>
        <v>27</v>
      </c>
    </row>
    <row r="2630" spans="1:4" x14ac:dyDescent="0.35">
      <c r="A2630" t="s">
        <v>55</v>
      </c>
      <c r="B2630">
        <v>27</v>
      </c>
      <c r="C2630">
        <v>33</v>
      </c>
      <c r="D2630">
        <f t="shared" si="41"/>
        <v>30</v>
      </c>
    </row>
    <row r="2631" spans="1:4" x14ac:dyDescent="0.35">
      <c r="A2631" t="s">
        <v>55</v>
      </c>
      <c r="B2631">
        <v>20</v>
      </c>
      <c r="C2631">
        <v>27</v>
      </c>
      <c r="D2631">
        <f t="shared" si="41"/>
        <v>23.5</v>
      </c>
    </row>
    <row r="2632" spans="1:4" x14ac:dyDescent="0.35">
      <c r="A2632" t="s">
        <v>55</v>
      </c>
      <c r="B2632">
        <v>17</v>
      </c>
      <c r="C2632">
        <v>25</v>
      </c>
      <c r="D2632">
        <f t="shared" si="41"/>
        <v>21</v>
      </c>
    </row>
    <row r="2633" spans="1:4" x14ac:dyDescent="0.35">
      <c r="A2633" t="s">
        <v>55</v>
      </c>
      <c r="B2633">
        <v>20</v>
      </c>
      <c r="C2633">
        <v>27</v>
      </c>
      <c r="D2633">
        <f t="shared" si="41"/>
        <v>23.5</v>
      </c>
    </row>
    <row r="2634" spans="1:4" x14ac:dyDescent="0.35">
      <c r="A2634" t="s">
        <v>55</v>
      </c>
      <c r="B2634">
        <v>118</v>
      </c>
      <c r="C2634">
        <v>107</v>
      </c>
      <c r="D2634">
        <f t="shared" si="41"/>
        <v>112.5</v>
      </c>
    </row>
    <row r="2635" spans="1:4" x14ac:dyDescent="0.35">
      <c r="A2635" t="s">
        <v>55</v>
      </c>
      <c r="B2635">
        <v>99</v>
      </c>
      <c r="C2635">
        <v>93</v>
      </c>
      <c r="D2635">
        <f t="shared" si="41"/>
        <v>96</v>
      </c>
    </row>
    <row r="2636" spans="1:4" x14ac:dyDescent="0.35">
      <c r="A2636" t="s">
        <v>55</v>
      </c>
      <c r="B2636">
        <v>24</v>
      </c>
      <c r="C2636">
        <v>33</v>
      </c>
      <c r="D2636">
        <f t="shared" si="41"/>
        <v>28.5</v>
      </c>
    </row>
    <row r="2637" spans="1:4" x14ac:dyDescent="0.35">
      <c r="A2637" t="s">
        <v>55</v>
      </c>
      <c r="B2637">
        <v>17</v>
      </c>
      <c r="C2637">
        <v>22</v>
      </c>
      <c r="D2637">
        <f t="shared" si="41"/>
        <v>19.5</v>
      </c>
    </row>
    <row r="2638" spans="1:4" x14ac:dyDescent="0.35">
      <c r="A2638" t="s">
        <v>55</v>
      </c>
      <c r="B2638">
        <v>25</v>
      </c>
      <c r="C2638">
        <v>31</v>
      </c>
      <c r="D2638">
        <f t="shared" si="41"/>
        <v>28</v>
      </c>
    </row>
    <row r="2639" spans="1:4" x14ac:dyDescent="0.35">
      <c r="A2639" t="s">
        <v>55</v>
      </c>
      <c r="B2639">
        <v>18</v>
      </c>
      <c r="C2639">
        <v>22</v>
      </c>
      <c r="D2639">
        <f t="shared" si="41"/>
        <v>20</v>
      </c>
    </row>
    <row r="2640" spans="1:4" x14ac:dyDescent="0.35">
      <c r="A2640" t="s">
        <v>55</v>
      </c>
      <c r="B2640">
        <v>21</v>
      </c>
      <c r="C2640">
        <v>29</v>
      </c>
      <c r="D2640">
        <f t="shared" si="41"/>
        <v>25</v>
      </c>
    </row>
    <row r="2641" spans="1:4" x14ac:dyDescent="0.35">
      <c r="A2641" t="s">
        <v>43</v>
      </c>
      <c r="B2641">
        <v>21</v>
      </c>
      <c r="C2641">
        <v>31</v>
      </c>
      <c r="D2641">
        <f t="shared" si="41"/>
        <v>26</v>
      </c>
    </row>
    <row r="2642" spans="1:4" x14ac:dyDescent="0.35">
      <c r="A2642" t="s">
        <v>43</v>
      </c>
      <c r="B2642">
        <v>19</v>
      </c>
      <c r="C2642">
        <v>25</v>
      </c>
      <c r="D2642">
        <f t="shared" si="41"/>
        <v>22</v>
      </c>
    </row>
    <row r="2643" spans="1:4" x14ac:dyDescent="0.35">
      <c r="A2643" t="s">
        <v>55</v>
      </c>
      <c r="B2643">
        <v>17</v>
      </c>
      <c r="C2643">
        <v>22</v>
      </c>
      <c r="D2643">
        <f t="shared" si="41"/>
        <v>19.5</v>
      </c>
    </row>
    <row r="2644" spans="1:4" x14ac:dyDescent="0.35">
      <c r="A2644" t="s">
        <v>43</v>
      </c>
      <c r="B2644">
        <v>17</v>
      </c>
      <c r="C2644">
        <v>23</v>
      </c>
      <c r="D2644">
        <f t="shared" si="41"/>
        <v>20</v>
      </c>
    </row>
    <row r="2645" spans="1:4" x14ac:dyDescent="0.35">
      <c r="A2645" t="s">
        <v>43</v>
      </c>
      <c r="B2645">
        <v>22</v>
      </c>
      <c r="C2645">
        <v>28</v>
      </c>
      <c r="D2645">
        <f t="shared" si="41"/>
        <v>25</v>
      </c>
    </row>
    <row r="2646" spans="1:4" x14ac:dyDescent="0.35">
      <c r="A2646" t="s">
        <v>43</v>
      </c>
      <c r="B2646">
        <v>26</v>
      </c>
      <c r="C2646">
        <v>31</v>
      </c>
      <c r="D2646">
        <f t="shared" si="41"/>
        <v>28.5</v>
      </c>
    </row>
    <row r="2647" spans="1:4" x14ac:dyDescent="0.35">
      <c r="A2647" t="s">
        <v>95</v>
      </c>
      <c r="B2647">
        <v>25</v>
      </c>
      <c r="C2647">
        <v>29</v>
      </c>
      <c r="D2647">
        <f t="shared" si="41"/>
        <v>27</v>
      </c>
    </row>
    <row r="2648" spans="1:4" x14ac:dyDescent="0.35">
      <c r="A2648" t="s">
        <v>55</v>
      </c>
      <c r="B2648">
        <v>20</v>
      </c>
      <c r="C2648">
        <v>29</v>
      </c>
      <c r="D2648">
        <f t="shared" si="41"/>
        <v>24.5</v>
      </c>
    </row>
    <row r="2649" spans="1:4" x14ac:dyDescent="0.35">
      <c r="A2649" t="s">
        <v>43</v>
      </c>
      <c r="B2649">
        <v>28</v>
      </c>
      <c r="C2649">
        <v>39</v>
      </c>
      <c r="D2649">
        <f t="shared" si="41"/>
        <v>33.5</v>
      </c>
    </row>
    <row r="2650" spans="1:4" x14ac:dyDescent="0.35">
      <c r="A2650" t="s">
        <v>55</v>
      </c>
      <c r="B2650">
        <v>17</v>
      </c>
      <c r="C2650">
        <v>22</v>
      </c>
      <c r="D2650">
        <f t="shared" si="41"/>
        <v>19.5</v>
      </c>
    </row>
    <row r="2651" spans="1:4" x14ac:dyDescent="0.35">
      <c r="A2651" t="s">
        <v>95</v>
      </c>
      <c r="B2651">
        <v>21</v>
      </c>
      <c r="C2651">
        <v>30</v>
      </c>
      <c r="D2651">
        <f t="shared" si="41"/>
        <v>25.5</v>
      </c>
    </row>
    <row r="2652" spans="1:4" x14ac:dyDescent="0.35">
      <c r="A2652" t="s">
        <v>55</v>
      </c>
      <c r="B2652">
        <v>22</v>
      </c>
      <c r="C2652">
        <v>29</v>
      </c>
      <c r="D2652">
        <f t="shared" si="41"/>
        <v>25.5</v>
      </c>
    </row>
    <row r="2653" spans="1:4" x14ac:dyDescent="0.35">
      <c r="A2653" t="s">
        <v>55</v>
      </c>
      <c r="B2653">
        <v>22</v>
      </c>
      <c r="C2653">
        <v>27</v>
      </c>
      <c r="D2653">
        <f t="shared" si="41"/>
        <v>24.5</v>
      </c>
    </row>
    <row r="2654" spans="1:4" x14ac:dyDescent="0.35">
      <c r="A2654" t="s">
        <v>95</v>
      </c>
      <c r="B2654">
        <v>24</v>
      </c>
      <c r="C2654">
        <v>33</v>
      </c>
      <c r="D2654">
        <f t="shared" si="41"/>
        <v>28.5</v>
      </c>
    </row>
    <row r="2655" spans="1:4" x14ac:dyDescent="0.35">
      <c r="A2655" t="s">
        <v>55</v>
      </c>
      <c r="B2655">
        <v>17</v>
      </c>
      <c r="C2655">
        <v>21</v>
      </c>
      <c r="D2655">
        <f t="shared" si="41"/>
        <v>19</v>
      </c>
    </row>
    <row r="2656" spans="1:4" x14ac:dyDescent="0.35">
      <c r="A2656" t="s">
        <v>55</v>
      </c>
      <c r="B2656">
        <v>21</v>
      </c>
      <c r="C2656">
        <v>27</v>
      </c>
      <c r="D2656">
        <f t="shared" si="41"/>
        <v>24</v>
      </c>
    </row>
    <row r="2657" spans="1:4" x14ac:dyDescent="0.35">
      <c r="A2657" t="s">
        <v>43</v>
      </c>
      <c r="B2657">
        <v>29</v>
      </c>
      <c r="C2657">
        <v>39</v>
      </c>
      <c r="D2657">
        <f t="shared" si="41"/>
        <v>34</v>
      </c>
    </row>
    <row r="2658" spans="1:4" x14ac:dyDescent="0.35">
      <c r="A2658" t="s">
        <v>95</v>
      </c>
      <c r="B2658">
        <v>14</v>
      </c>
      <c r="C2658">
        <v>23</v>
      </c>
      <c r="D2658">
        <f t="shared" si="41"/>
        <v>18.5</v>
      </c>
    </row>
    <row r="2659" spans="1:4" x14ac:dyDescent="0.35">
      <c r="A2659" t="s">
        <v>55</v>
      </c>
      <c r="B2659">
        <v>19</v>
      </c>
      <c r="C2659">
        <v>24</v>
      </c>
      <c r="D2659">
        <f t="shared" si="41"/>
        <v>21.5</v>
      </c>
    </row>
    <row r="2660" spans="1:4" x14ac:dyDescent="0.35">
      <c r="A2660" t="s">
        <v>95</v>
      </c>
      <c r="B2660">
        <v>19</v>
      </c>
      <c r="C2660">
        <v>30</v>
      </c>
      <c r="D2660">
        <f t="shared" si="41"/>
        <v>24.5</v>
      </c>
    </row>
    <row r="2661" spans="1:4" x14ac:dyDescent="0.35">
      <c r="A2661" t="s">
        <v>55</v>
      </c>
      <c r="B2661">
        <v>18</v>
      </c>
      <c r="C2661">
        <v>26</v>
      </c>
      <c r="D2661">
        <f t="shared" si="41"/>
        <v>22</v>
      </c>
    </row>
    <row r="2662" spans="1:4" x14ac:dyDescent="0.35">
      <c r="A2662" t="s">
        <v>55</v>
      </c>
      <c r="B2662">
        <v>19</v>
      </c>
      <c r="C2662">
        <v>24</v>
      </c>
      <c r="D2662">
        <f t="shared" si="41"/>
        <v>21.5</v>
      </c>
    </row>
    <row r="2663" spans="1:4" x14ac:dyDescent="0.35">
      <c r="A2663" t="s">
        <v>55</v>
      </c>
      <c r="B2663">
        <v>18</v>
      </c>
      <c r="C2663">
        <v>25</v>
      </c>
      <c r="D2663">
        <f t="shared" si="41"/>
        <v>21.5</v>
      </c>
    </row>
    <row r="2664" spans="1:4" x14ac:dyDescent="0.35">
      <c r="A2664" t="s">
        <v>55</v>
      </c>
      <c r="B2664">
        <v>21</v>
      </c>
      <c r="C2664">
        <v>28</v>
      </c>
      <c r="D2664">
        <f t="shared" si="41"/>
        <v>24.5</v>
      </c>
    </row>
    <row r="2665" spans="1:4" x14ac:dyDescent="0.35">
      <c r="A2665" t="s">
        <v>55</v>
      </c>
      <c r="B2665">
        <v>16</v>
      </c>
      <c r="C2665">
        <v>22</v>
      </c>
      <c r="D2665">
        <f t="shared" si="41"/>
        <v>19</v>
      </c>
    </row>
    <row r="2666" spans="1:4" x14ac:dyDescent="0.35">
      <c r="A2666" t="s">
        <v>55</v>
      </c>
      <c r="B2666">
        <v>15</v>
      </c>
      <c r="C2666">
        <v>22</v>
      </c>
      <c r="D2666">
        <f t="shared" si="41"/>
        <v>18.5</v>
      </c>
    </row>
    <row r="2667" spans="1:4" x14ac:dyDescent="0.35">
      <c r="A2667" t="s">
        <v>55</v>
      </c>
      <c r="B2667">
        <v>25</v>
      </c>
      <c r="C2667">
        <v>33</v>
      </c>
      <c r="D2667">
        <f t="shared" si="41"/>
        <v>29</v>
      </c>
    </row>
    <row r="2668" spans="1:4" x14ac:dyDescent="0.35">
      <c r="A2668" t="s">
        <v>43</v>
      </c>
      <c r="B2668">
        <v>29</v>
      </c>
      <c r="C2668">
        <v>35</v>
      </c>
      <c r="D2668">
        <f t="shared" si="41"/>
        <v>32</v>
      </c>
    </row>
    <row r="2669" spans="1:4" x14ac:dyDescent="0.35">
      <c r="A2669" t="s">
        <v>55</v>
      </c>
      <c r="B2669">
        <v>24</v>
      </c>
      <c r="C2669">
        <v>33</v>
      </c>
      <c r="D2669">
        <f t="shared" si="41"/>
        <v>28.5</v>
      </c>
    </row>
    <row r="2670" spans="1:4" x14ac:dyDescent="0.35">
      <c r="A2670" t="s">
        <v>43</v>
      </c>
      <c r="B2670">
        <v>19</v>
      </c>
      <c r="C2670">
        <v>27</v>
      </c>
      <c r="D2670">
        <f t="shared" si="41"/>
        <v>23</v>
      </c>
    </row>
    <row r="2671" spans="1:4" x14ac:dyDescent="0.35">
      <c r="A2671" t="s">
        <v>55</v>
      </c>
      <c r="B2671">
        <v>21</v>
      </c>
      <c r="C2671">
        <v>28</v>
      </c>
      <c r="D2671">
        <f t="shared" si="41"/>
        <v>24.5</v>
      </c>
    </row>
    <row r="2672" spans="1:4" x14ac:dyDescent="0.35">
      <c r="A2672" t="s">
        <v>55</v>
      </c>
      <c r="B2672">
        <v>19</v>
      </c>
      <c r="C2672">
        <v>26</v>
      </c>
      <c r="D2672">
        <f t="shared" si="41"/>
        <v>22.5</v>
      </c>
    </row>
    <row r="2673" spans="1:4" x14ac:dyDescent="0.35">
      <c r="A2673" t="s">
        <v>55</v>
      </c>
      <c r="B2673">
        <v>23</v>
      </c>
      <c r="C2673">
        <v>27</v>
      </c>
      <c r="D2673">
        <f t="shared" si="41"/>
        <v>25</v>
      </c>
    </row>
    <row r="2674" spans="1:4" x14ac:dyDescent="0.35">
      <c r="A2674" t="s">
        <v>43</v>
      </c>
      <c r="B2674">
        <v>23</v>
      </c>
      <c r="C2674">
        <v>30</v>
      </c>
      <c r="D2674">
        <f t="shared" si="41"/>
        <v>26.5</v>
      </c>
    </row>
    <row r="2675" spans="1:4" x14ac:dyDescent="0.35">
      <c r="A2675" t="s">
        <v>55</v>
      </c>
      <c r="B2675">
        <v>18</v>
      </c>
      <c r="C2675">
        <v>26</v>
      </c>
      <c r="D2675">
        <f t="shared" si="41"/>
        <v>22</v>
      </c>
    </row>
    <row r="2676" spans="1:4" x14ac:dyDescent="0.35">
      <c r="A2676" t="s">
        <v>55</v>
      </c>
      <c r="B2676">
        <v>17</v>
      </c>
      <c r="C2676">
        <v>25</v>
      </c>
      <c r="D2676">
        <f t="shared" si="41"/>
        <v>21</v>
      </c>
    </row>
    <row r="2677" spans="1:4" x14ac:dyDescent="0.35">
      <c r="A2677" t="s">
        <v>43</v>
      </c>
      <c r="B2677">
        <v>18</v>
      </c>
      <c r="C2677">
        <v>30</v>
      </c>
      <c r="D2677">
        <f t="shared" si="41"/>
        <v>24</v>
      </c>
    </row>
    <row r="2678" spans="1:4" x14ac:dyDescent="0.35">
      <c r="A2678" t="s">
        <v>43</v>
      </c>
      <c r="B2678">
        <v>18</v>
      </c>
      <c r="C2678">
        <v>25</v>
      </c>
      <c r="D2678">
        <f t="shared" si="41"/>
        <v>21.5</v>
      </c>
    </row>
    <row r="2679" spans="1:4" x14ac:dyDescent="0.35">
      <c r="A2679" t="s">
        <v>55</v>
      </c>
      <c r="B2679">
        <v>17</v>
      </c>
      <c r="C2679">
        <v>25</v>
      </c>
      <c r="D2679">
        <f t="shared" si="41"/>
        <v>21</v>
      </c>
    </row>
    <row r="2680" spans="1:4" x14ac:dyDescent="0.35">
      <c r="A2680" t="s">
        <v>43</v>
      </c>
      <c r="B2680">
        <v>21</v>
      </c>
      <c r="C2680">
        <v>27</v>
      </c>
      <c r="D2680">
        <f t="shared" si="41"/>
        <v>24</v>
      </c>
    </row>
    <row r="2681" spans="1:4" x14ac:dyDescent="0.35">
      <c r="A2681" t="s">
        <v>55</v>
      </c>
      <c r="B2681">
        <v>16</v>
      </c>
      <c r="C2681">
        <v>22</v>
      </c>
      <c r="D2681">
        <f t="shared" si="41"/>
        <v>19</v>
      </c>
    </row>
    <row r="2682" spans="1:4" x14ac:dyDescent="0.35">
      <c r="A2682" t="s">
        <v>55</v>
      </c>
      <c r="B2682">
        <v>19</v>
      </c>
      <c r="C2682">
        <v>26</v>
      </c>
      <c r="D2682">
        <f t="shared" si="41"/>
        <v>22.5</v>
      </c>
    </row>
    <row r="2683" spans="1:4" x14ac:dyDescent="0.35">
      <c r="A2683" t="s">
        <v>55</v>
      </c>
      <c r="B2683">
        <v>17</v>
      </c>
      <c r="C2683">
        <v>25</v>
      </c>
      <c r="D2683">
        <f t="shared" si="41"/>
        <v>21</v>
      </c>
    </row>
    <row r="2684" spans="1:4" x14ac:dyDescent="0.35">
      <c r="A2684" t="s">
        <v>55</v>
      </c>
      <c r="B2684">
        <v>18</v>
      </c>
      <c r="C2684">
        <v>21</v>
      </c>
      <c r="D2684">
        <f t="shared" si="41"/>
        <v>19.5</v>
      </c>
    </row>
    <row r="2685" spans="1:4" x14ac:dyDescent="0.35">
      <c r="A2685" t="s">
        <v>55</v>
      </c>
      <c r="B2685">
        <v>15</v>
      </c>
      <c r="C2685">
        <v>20</v>
      </c>
      <c r="D2685">
        <f t="shared" si="41"/>
        <v>17.5</v>
      </c>
    </row>
    <row r="2686" spans="1:4" x14ac:dyDescent="0.35">
      <c r="A2686" t="s">
        <v>55</v>
      </c>
      <c r="B2686">
        <v>17</v>
      </c>
      <c r="C2686">
        <v>25</v>
      </c>
      <c r="D2686">
        <f t="shared" si="41"/>
        <v>21</v>
      </c>
    </row>
    <row r="2687" spans="1:4" x14ac:dyDescent="0.35">
      <c r="A2687" t="s">
        <v>43</v>
      </c>
      <c r="B2687">
        <v>25</v>
      </c>
      <c r="C2687">
        <v>30</v>
      </c>
      <c r="D2687">
        <f t="shared" si="41"/>
        <v>27.5</v>
      </c>
    </row>
    <row r="2688" spans="1:4" x14ac:dyDescent="0.35">
      <c r="A2688" t="s">
        <v>55</v>
      </c>
      <c r="B2688">
        <v>17</v>
      </c>
      <c r="C2688">
        <v>25</v>
      </c>
      <c r="D2688">
        <f t="shared" si="41"/>
        <v>21</v>
      </c>
    </row>
    <row r="2689" spans="1:4" x14ac:dyDescent="0.35">
      <c r="A2689" t="s">
        <v>55</v>
      </c>
      <c r="B2689">
        <v>25</v>
      </c>
      <c r="C2689">
        <v>32</v>
      </c>
      <c r="D2689">
        <f t="shared" si="41"/>
        <v>28.5</v>
      </c>
    </row>
    <row r="2690" spans="1:4" x14ac:dyDescent="0.35">
      <c r="A2690" t="s">
        <v>43</v>
      </c>
      <c r="B2690">
        <v>30</v>
      </c>
      <c r="C2690">
        <v>38</v>
      </c>
      <c r="D2690">
        <f t="shared" ref="D2690:D2753" si="42">AVERAGE(B2690,C2690)</f>
        <v>34</v>
      </c>
    </row>
    <row r="2691" spans="1:4" x14ac:dyDescent="0.35">
      <c r="A2691" t="s">
        <v>55</v>
      </c>
      <c r="B2691">
        <v>16</v>
      </c>
      <c r="C2691">
        <v>22</v>
      </c>
      <c r="D2691">
        <f t="shared" si="42"/>
        <v>19</v>
      </c>
    </row>
    <row r="2692" spans="1:4" x14ac:dyDescent="0.35">
      <c r="A2692" t="s">
        <v>55</v>
      </c>
      <c r="B2692">
        <v>25</v>
      </c>
      <c r="C2692">
        <v>34</v>
      </c>
      <c r="D2692">
        <f t="shared" si="42"/>
        <v>29.5</v>
      </c>
    </row>
    <row r="2693" spans="1:4" x14ac:dyDescent="0.35">
      <c r="A2693" t="s">
        <v>55</v>
      </c>
      <c r="B2693">
        <v>17</v>
      </c>
      <c r="C2693">
        <v>24</v>
      </c>
      <c r="D2693">
        <f t="shared" si="42"/>
        <v>20.5</v>
      </c>
    </row>
    <row r="2694" spans="1:4" x14ac:dyDescent="0.35">
      <c r="A2694" t="s">
        <v>55</v>
      </c>
      <c r="B2694">
        <v>23</v>
      </c>
      <c r="C2694">
        <v>25</v>
      </c>
      <c r="D2694">
        <f t="shared" si="42"/>
        <v>24</v>
      </c>
    </row>
    <row r="2695" spans="1:4" x14ac:dyDescent="0.35">
      <c r="A2695" t="s">
        <v>55</v>
      </c>
      <c r="B2695">
        <v>14</v>
      </c>
      <c r="C2695">
        <v>21</v>
      </c>
      <c r="D2695">
        <f t="shared" si="42"/>
        <v>17.5</v>
      </c>
    </row>
    <row r="2696" spans="1:4" x14ac:dyDescent="0.35">
      <c r="A2696" t="s">
        <v>55</v>
      </c>
      <c r="B2696">
        <v>14</v>
      </c>
      <c r="C2696">
        <v>19</v>
      </c>
      <c r="D2696">
        <f t="shared" si="42"/>
        <v>16.5</v>
      </c>
    </row>
    <row r="2697" spans="1:4" x14ac:dyDescent="0.35">
      <c r="A2697" t="s">
        <v>55</v>
      </c>
      <c r="B2697">
        <v>131</v>
      </c>
      <c r="C2697">
        <v>117</v>
      </c>
      <c r="D2697">
        <f t="shared" si="42"/>
        <v>124</v>
      </c>
    </row>
    <row r="2698" spans="1:4" x14ac:dyDescent="0.35">
      <c r="A2698" t="s">
        <v>95</v>
      </c>
      <c r="B2698">
        <v>16</v>
      </c>
      <c r="C2698">
        <v>26</v>
      </c>
      <c r="D2698">
        <f t="shared" si="42"/>
        <v>21</v>
      </c>
    </row>
    <row r="2699" spans="1:4" x14ac:dyDescent="0.35">
      <c r="A2699" t="s">
        <v>43</v>
      </c>
      <c r="B2699">
        <v>20</v>
      </c>
      <c r="C2699">
        <v>27</v>
      </c>
      <c r="D2699">
        <f t="shared" si="42"/>
        <v>23.5</v>
      </c>
    </row>
    <row r="2700" spans="1:4" x14ac:dyDescent="0.35">
      <c r="A2700" t="s">
        <v>95</v>
      </c>
      <c r="B2700">
        <v>23</v>
      </c>
      <c r="C2700">
        <v>34</v>
      </c>
      <c r="D2700">
        <f t="shared" si="42"/>
        <v>28.5</v>
      </c>
    </row>
    <row r="2701" spans="1:4" x14ac:dyDescent="0.35">
      <c r="A2701" t="s">
        <v>55</v>
      </c>
      <c r="B2701">
        <v>19</v>
      </c>
      <c r="C2701">
        <v>26</v>
      </c>
      <c r="D2701">
        <f t="shared" si="42"/>
        <v>22.5</v>
      </c>
    </row>
    <row r="2702" spans="1:4" x14ac:dyDescent="0.35">
      <c r="A2702" t="s">
        <v>55</v>
      </c>
      <c r="B2702">
        <v>20</v>
      </c>
      <c r="C2702">
        <v>25</v>
      </c>
      <c r="D2702">
        <f t="shared" si="42"/>
        <v>22.5</v>
      </c>
    </row>
    <row r="2703" spans="1:4" x14ac:dyDescent="0.35">
      <c r="A2703" t="s">
        <v>43</v>
      </c>
      <c r="B2703">
        <v>22</v>
      </c>
      <c r="C2703">
        <v>28</v>
      </c>
      <c r="D2703">
        <f t="shared" si="42"/>
        <v>25</v>
      </c>
    </row>
    <row r="2704" spans="1:4" x14ac:dyDescent="0.35">
      <c r="A2704" t="s">
        <v>55</v>
      </c>
      <c r="B2704">
        <v>20</v>
      </c>
      <c r="C2704">
        <v>26</v>
      </c>
      <c r="D2704">
        <f t="shared" si="42"/>
        <v>23</v>
      </c>
    </row>
    <row r="2705" spans="1:4" x14ac:dyDescent="0.35">
      <c r="A2705" t="s">
        <v>43</v>
      </c>
      <c r="B2705">
        <v>22</v>
      </c>
      <c r="C2705">
        <v>28</v>
      </c>
      <c r="D2705">
        <f t="shared" si="42"/>
        <v>25</v>
      </c>
    </row>
    <row r="2706" spans="1:4" x14ac:dyDescent="0.35">
      <c r="A2706" t="s">
        <v>55</v>
      </c>
      <c r="B2706">
        <v>22</v>
      </c>
      <c r="C2706">
        <v>33</v>
      </c>
      <c r="D2706">
        <f t="shared" si="42"/>
        <v>27.5</v>
      </c>
    </row>
    <row r="2707" spans="1:4" x14ac:dyDescent="0.35">
      <c r="A2707" t="s">
        <v>55</v>
      </c>
      <c r="B2707">
        <v>17</v>
      </c>
      <c r="C2707">
        <v>25</v>
      </c>
      <c r="D2707">
        <f t="shared" si="42"/>
        <v>21</v>
      </c>
    </row>
    <row r="2708" spans="1:4" x14ac:dyDescent="0.35">
      <c r="A2708" t="s">
        <v>43</v>
      </c>
      <c r="B2708">
        <v>23</v>
      </c>
      <c r="C2708">
        <v>30</v>
      </c>
      <c r="D2708">
        <f t="shared" si="42"/>
        <v>26.5</v>
      </c>
    </row>
    <row r="2709" spans="1:4" x14ac:dyDescent="0.35">
      <c r="A2709" t="s">
        <v>55</v>
      </c>
      <c r="B2709">
        <v>21</v>
      </c>
      <c r="C2709">
        <v>26</v>
      </c>
      <c r="D2709">
        <f t="shared" si="42"/>
        <v>23.5</v>
      </c>
    </row>
    <row r="2710" spans="1:4" x14ac:dyDescent="0.35">
      <c r="A2710" t="s">
        <v>55</v>
      </c>
      <c r="B2710">
        <v>16</v>
      </c>
      <c r="C2710">
        <v>22</v>
      </c>
      <c r="D2710">
        <f t="shared" si="42"/>
        <v>19</v>
      </c>
    </row>
    <row r="2711" spans="1:4" x14ac:dyDescent="0.35">
      <c r="A2711" t="s">
        <v>55</v>
      </c>
      <c r="B2711">
        <v>27</v>
      </c>
      <c r="C2711">
        <v>33</v>
      </c>
      <c r="D2711">
        <f t="shared" si="42"/>
        <v>30</v>
      </c>
    </row>
    <row r="2712" spans="1:4" x14ac:dyDescent="0.35">
      <c r="A2712" t="s">
        <v>55</v>
      </c>
      <c r="B2712">
        <v>24</v>
      </c>
      <c r="C2712">
        <v>29</v>
      </c>
      <c r="D2712">
        <f t="shared" si="42"/>
        <v>26.5</v>
      </c>
    </row>
    <row r="2713" spans="1:4" x14ac:dyDescent="0.35">
      <c r="A2713" t="s">
        <v>55</v>
      </c>
      <c r="B2713">
        <v>17</v>
      </c>
      <c r="C2713">
        <v>24</v>
      </c>
      <c r="D2713">
        <f t="shared" si="42"/>
        <v>20.5</v>
      </c>
    </row>
    <row r="2714" spans="1:4" x14ac:dyDescent="0.35">
      <c r="A2714" t="s">
        <v>43</v>
      </c>
      <c r="B2714">
        <v>30</v>
      </c>
      <c r="C2714">
        <v>38</v>
      </c>
      <c r="D2714">
        <f t="shared" si="42"/>
        <v>34</v>
      </c>
    </row>
    <row r="2715" spans="1:4" x14ac:dyDescent="0.35">
      <c r="A2715" t="s">
        <v>95</v>
      </c>
      <c r="B2715">
        <v>23</v>
      </c>
      <c r="C2715">
        <v>34</v>
      </c>
      <c r="D2715">
        <f t="shared" si="42"/>
        <v>28.5</v>
      </c>
    </row>
    <row r="2716" spans="1:4" x14ac:dyDescent="0.35">
      <c r="A2716" t="s">
        <v>43</v>
      </c>
      <c r="B2716">
        <v>19</v>
      </c>
      <c r="C2716">
        <v>26</v>
      </c>
      <c r="D2716">
        <f t="shared" si="42"/>
        <v>22.5</v>
      </c>
    </row>
    <row r="2717" spans="1:4" x14ac:dyDescent="0.35">
      <c r="A2717" t="s">
        <v>95</v>
      </c>
      <c r="B2717">
        <v>18</v>
      </c>
      <c r="C2717">
        <v>23</v>
      </c>
      <c r="D2717">
        <f t="shared" si="42"/>
        <v>20.5</v>
      </c>
    </row>
    <row r="2718" spans="1:4" x14ac:dyDescent="0.35">
      <c r="A2718" t="s">
        <v>43</v>
      </c>
      <c r="B2718">
        <v>30</v>
      </c>
      <c r="C2718">
        <v>38</v>
      </c>
      <c r="D2718">
        <f t="shared" si="42"/>
        <v>34</v>
      </c>
    </row>
    <row r="2719" spans="1:4" x14ac:dyDescent="0.35">
      <c r="A2719" t="s">
        <v>55</v>
      </c>
      <c r="B2719">
        <v>18</v>
      </c>
      <c r="C2719">
        <v>25</v>
      </c>
      <c r="D2719">
        <f t="shared" si="42"/>
        <v>21.5</v>
      </c>
    </row>
    <row r="2720" spans="1:4" x14ac:dyDescent="0.35">
      <c r="A2720" t="s">
        <v>55</v>
      </c>
      <c r="B2720">
        <v>21</v>
      </c>
      <c r="C2720">
        <v>28</v>
      </c>
      <c r="D2720">
        <f t="shared" si="42"/>
        <v>24.5</v>
      </c>
    </row>
    <row r="2721" spans="1:4" x14ac:dyDescent="0.35">
      <c r="A2721" t="s">
        <v>55</v>
      </c>
      <c r="B2721">
        <v>15</v>
      </c>
      <c r="C2721">
        <v>22</v>
      </c>
      <c r="D2721">
        <f t="shared" si="42"/>
        <v>18.5</v>
      </c>
    </row>
    <row r="2722" spans="1:4" x14ac:dyDescent="0.35">
      <c r="A2722" t="s">
        <v>55</v>
      </c>
      <c r="B2722">
        <v>16</v>
      </c>
      <c r="C2722">
        <v>23</v>
      </c>
      <c r="D2722">
        <f t="shared" si="42"/>
        <v>19.5</v>
      </c>
    </row>
    <row r="2723" spans="1:4" x14ac:dyDescent="0.35">
      <c r="A2723" t="s">
        <v>55</v>
      </c>
      <c r="B2723">
        <v>13</v>
      </c>
      <c r="C2723">
        <v>15</v>
      </c>
      <c r="D2723">
        <f t="shared" si="42"/>
        <v>14</v>
      </c>
    </row>
    <row r="2724" spans="1:4" x14ac:dyDescent="0.35">
      <c r="A2724" t="s">
        <v>55</v>
      </c>
      <c r="B2724">
        <v>19</v>
      </c>
      <c r="C2724">
        <v>25</v>
      </c>
      <c r="D2724">
        <f t="shared" si="42"/>
        <v>22</v>
      </c>
    </row>
    <row r="2725" spans="1:4" x14ac:dyDescent="0.35">
      <c r="A2725" t="s">
        <v>43</v>
      </c>
      <c r="B2725">
        <v>19</v>
      </c>
      <c r="C2725">
        <v>26</v>
      </c>
      <c r="D2725">
        <f t="shared" si="42"/>
        <v>22.5</v>
      </c>
    </row>
    <row r="2726" spans="1:4" x14ac:dyDescent="0.35">
      <c r="A2726" t="s">
        <v>55</v>
      </c>
      <c r="B2726">
        <v>18</v>
      </c>
      <c r="C2726">
        <v>25</v>
      </c>
      <c r="D2726">
        <f t="shared" si="42"/>
        <v>21.5</v>
      </c>
    </row>
    <row r="2727" spans="1:4" x14ac:dyDescent="0.35">
      <c r="A2727" t="s">
        <v>43</v>
      </c>
      <c r="B2727">
        <v>27</v>
      </c>
      <c r="C2727">
        <v>36</v>
      </c>
      <c r="D2727">
        <f t="shared" si="42"/>
        <v>31.5</v>
      </c>
    </row>
    <row r="2728" spans="1:4" x14ac:dyDescent="0.35">
      <c r="A2728" t="s">
        <v>55</v>
      </c>
      <c r="B2728">
        <v>17</v>
      </c>
      <c r="C2728">
        <v>22</v>
      </c>
      <c r="D2728">
        <f t="shared" si="42"/>
        <v>19.5</v>
      </c>
    </row>
    <row r="2729" spans="1:4" x14ac:dyDescent="0.35">
      <c r="A2729" t="s">
        <v>55</v>
      </c>
      <c r="B2729">
        <v>26</v>
      </c>
      <c r="C2729">
        <v>33</v>
      </c>
      <c r="D2729">
        <f t="shared" si="42"/>
        <v>29.5</v>
      </c>
    </row>
    <row r="2730" spans="1:4" x14ac:dyDescent="0.35">
      <c r="A2730" t="s">
        <v>55</v>
      </c>
      <c r="B2730">
        <v>15</v>
      </c>
      <c r="C2730">
        <v>18</v>
      </c>
      <c r="D2730">
        <f t="shared" si="42"/>
        <v>16.5</v>
      </c>
    </row>
    <row r="2731" spans="1:4" x14ac:dyDescent="0.35">
      <c r="A2731" t="s">
        <v>55</v>
      </c>
      <c r="B2731">
        <v>21</v>
      </c>
      <c r="C2731">
        <v>27</v>
      </c>
      <c r="D2731">
        <f t="shared" si="42"/>
        <v>24</v>
      </c>
    </row>
    <row r="2732" spans="1:4" x14ac:dyDescent="0.35">
      <c r="A2732" t="s">
        <v>55</v>
      </c>
      <c r="B2732">
        <v>17</v>
      </c>
      <c r="C2732">
        <v>23</v>
      </c>
      <c r="D2732">
        <f t="shared" si="42"/>
        <v>20</v>
      </c>
    </row>
    <row r="2733" spans="1:4" x14ac:dyDescent="0.35">
      <c r="A2733" t="s">
        <v>55</v>
      </c>
      <c r="B2733">
        <v>15</v>
      </c>
      <c r="C2733">
        <v>23</v>
      </c>
      <c r="D2733">
        <f t="shared" si="42"/>
        <v>19</v>
      </c>
    </row>
    <row r="2734" spans="1:4" x14ac:dyDescent="0.35">
      <c r="A2734" t="s">
        <v>43</v>
      </c>
      <c r="B2734">
        <v>19</v>
      </c>
      <c r="C2734">
        <v>27</v>
      </c>
      <c r="D2734">
        <f t="shared" si="42"/>
        <v>23</v>
      </c>
    </row>
    <row r="2735" spans="1:4" x14ac:dyDescent="0.35">
      <c r="A2735" t="s">
        <v>43</v>
      </c>
      <c r="B2735">
        <v>22</v>
      </c>
      <c r="C2735">
        <v>28</v>
      </c>
      <c r="D2735">
        <f t="shared" si="42"/>
        <v>25</v>
      </c>
    </row>
    <row r="2736" spans="1:4" x14ac:dyDescent="0.35">
      <c r="A2736" t="s">
        <v>55</v>
      </c>
      <c r="B2736">
        <v>10</v>
      </c>
      <c r="C2736">
        <v>17</v>
      </c>
      <c r="D2736">
        <f t="shared" si="42"/>
        <v>13.5</v>
      </c>
    </row>
    <row r="2737" spans="1:4" x14ac:dyDescent="0.35">
      <c r="A2737" t="s">
        <v>95</v>
      </c>
      <c r="B2737">
        <v>26</v>
      </c>
      <c r="C2737">
        <v>36</v>
      </c>
      <c r="D2737">
        <f t="shared" si="42"/>
        <v>31</v>
      </c>
    </row>
    <row r="2738" spans="1:4" x14ac:dyDescent="0.35">
      <c r="A2738" t="s">
        <v>43</v>
      </c>
      <c r="B2738">
        <v>30</v>
      </c>
      <c r="C2738">
        <v>38</v>
      </c>
      <c r="D2738">
        <f t="shared" si="42"/>
        <v>34</v>
      </c>
    </row>
    <row r="2739" spans="1:4" x14ac:dyDescent="0.35">
      <c r="A2739" t="s">
        <v>55</v>
      </c>
      <c r="B2739">
        <v>25</v>
      </c>
      <c r="C2739">
        <v>32</v>
      </c>
      <c r="D2739">
        <f t="shared" si="42"/>
        <v>28.5</v>
      </c>
    </row>
    <row r="2740" spans="1:4" x14ac:dyDescent="0.35">
      <c r="A2740" t="s">
        <v>43</v>
      </c>
      <c r="B2740">
        <v>30</v>
      </c>
      <c r="C2740">
        <v>38</v>
      </c>
      <c r="D2740">
        <f t="shared" si="42"/>
        <v>34</v>
      </c>
    </row>
    <row r="2741" spans="1:4" x14ac:dyDescent="0.35">
      <c r="A2741" t="s">
        <v>55</v>
      </c>
      <c r="B2741">
        <v>20</v>
      </c>
      <c r="C2741">
        <v>26</v>
      </c>
      <c r="D2741">
        <f t="shared" si="42"/>
        <v>23</v>
      </c>
    </row>
    <row r="2742" spans="1:4" x14ac:dyDescent="0.35">
      <c r="A2742" t="s">
        <v>55</v>
      </c>
      <c r="B2742">
        <v>22</v>
      </c>
      <c r="C2742">
        <v>32</v>
      </c>
      <c r="D2742">
        <f t="shared" si="42"/>
        <v>27</v>
      </c>
    </row>
    <row r="2743" spans="1:4" x14ac:dyDescent="0.35">
      <c r="A2743" t="s">
        <v>55</v>
      </c>
      <c r="B2743">
        <v>16</v>
      </c>
      <c r="C2743">
        <v>22</v>
      </c>
      <c r="D2743">
        <f t="shared" si="42"/>
        <v>19</v>
      </c>
    </row>
    <row r="2744" spans="1:4" x14ac:dyDescent="0.35">
      <c r="A2744" t="s">
        <v>55</v>
      </c>
      <c r="B2744">
        <v>16</v>
      </c>
      <c r="C2744">
        <v>22</v>
      </c>
      <c r="D2744">
        <f t="shared" si="42"/>
        <v>19</v>
      </c>
    </row>
    <row r="2745" spans="1:4" x14ac:dyDescent="0.35">
      <c r="A2745" t="s">
        <v>55</v>
      </c>
      <c r="B2745">
        <v>20</v>
      </c>
      <c r="C2745">
        <v>26</v>
      </c>
      <c r="D2745">
        <f t="shared" si="42"/>
        <v>23</v>
      </c>
    </row>
    <row r="2746" spans="1:4" x14ac:dyDescent="0.35">
      <c r="A2746" t="s">
        <v>43</v>
      </c>
      <c r="B2746">
        <v>30</v>
      </c>
      <c r="C2746">
        <v>38</v>
      </c>
      <c r="D2746">
        <f t="shared" si="42"/>
        <v>34</v>
      </c>
    </row>
    <row r="2747" spans="1:4" x14ac:dyDescent="0.35">
      <c r="A2747" t="s">
        <v>43</v>
      </c>
      <c r="B2747">
        <v>19</v>
      </c>
      <c r="C2747">
        <v>26</v>
      </c>
      <c r="D2747">
        <f t="shared" si="42"/>
        <v>22.5</v>
      </c>
    </row>
    <row r="2748" spans="1:4" x14ac:dyDescent="0.35">
      <c r="A2748" t="s">
        <v>43</v>
      </c>
      <c r="B2748">
        <v>22</v>
      </c>
      <c r="C2748">
        <v>27</v>
      </c>
      <c r="D2748">
        <f t="shared" si="42"/>
        <v>24.5</v>
      </c>
    </row>
    <row r="2749" spans="1:4" x14ac:dyDescent="0.35">
      <c r="A2749" t="s">
        <v>43</v>
      </c>
      <c r="B2749">
        <v>22</v>
      </c>
      <c r="C2749">
        <v>28</v>
      </c>
      <c r="D2749">
        <f t="shared" si="42"/>
        <v>25</v>
      </c>
    </row>
    <row r="2750" spans="1:4" x14ac:dyDescent="0.35">
      <c r="A2750" t="s">
        <v>43</v>
      </c>
      <c r="B2750">
        <v>20</v>
      </c>
      <c r="C2750">
        <v>27</v>
      </c>
      <c r="D2750">
        <f t="shared" si="42"/>
        <v>23.5</v>
      </c>
    </row>
    <row r="2751" spans="1:4" x14ac:dyDescent="0.35">
      <c r="A2751" t="s">
        <v>55</v>
      </c>
      <c r="B2751">
        <v>19</v>
      </c>
      <c r="C2751">
        <v>23</v>
      </c>
      <c r="D2751">
        <f t="shared" si="42"/>
        <v>21</v>
      </c>
    </row>
    <row r="2752" spans="1:4" x14ac:dyDescent="0.35">
      <c r="A2752" t="s">
        <v>55</v>
      </c>
      <c r="B2752">
        <v>18</v>
      </c>
      <c r="C2752">
        <v>26</v>
      </c>
      <c r="D2752">
        <f t="shared" si="42"/>
        <v>22</v>
      </c>
    </row>
    <row r="2753" spans="1:4" x14ac:dyDescent="0.35">
      <c r="A2753" t="s">
        <v>43</v>
      </c>
      <c r="B2753">
        <v>26</v>
      </c>
      <c r="C2753">
        <v>32</v>
      </c>
      <c r="D2753">
        <f t="shared" si="42"/>
        <v>29</v>
      </c>
    </row>
    <row r="2754" spans="1:4" x14ac:dyDescent="0.35">
      <c r="A2754" t="s">
        <v>43</v>
      </c>
      <c r="B2754">
        <v>19</v>
      </c>
      <c r="C2754">
        <v>26</v>
      </c>
      <c r="D2754">
        <f t="shared" ref="D2754:D2816" si="43">AVERAGE(B2754,C2754)</f>
        <v>22.5</v>
      </c>
    </row>
    <row r="2755" spans="1:4" x14ac:dyDescent="0.35">
      <c r="A2755" t="s">
        <v>55</v>
      </c>
      <c r="B2755">
        <v>0</v>
      </c>
      <c r="C2755">
        <v>0</v>
      </c>
      <c r="D2755">
        <f t="shared" si="43"/>
        <v>0</v>
      </c>
    </row>
    <row r="2756" spans="1:4" x14ac:dyDescent="0.35">
      <c r="A2756" t="s">
        <v>55</v>
      </c>
      <c r="B2756">
        <v>14</v>
      </c>
      <c r="C2756">
        <v>21</v>
      </c>
      <c r="D2756">
        <f t="shared" si="43"/>
        <v>17.5</v>
      </c>
    </row>
    <row r="2757" spans="1:4" x14ac:dyDescent="0.35">
      <c r="A2757" t="s">
        <v>43</v>
      </c>
      <c r="B2757">
        <v>20</v>
      </c>
      <c r="C2757">
        <v>27</v>
      </c>
      <c r="D2757">
        <f t="shared" si="43"/>
        <v>23.5</v>
      </c>
    </row>
    <row r="2758" spans="1:4" x14ac:dyDescent="0.35">
      <c r="A2758" t="s">
        <v>95</v>
      </c>
      <c r="B2758">
        <v>23</v>
      </c>
      <c r="C2758">
        <v>34</v>
      </c>
      <c r="D2758">
        <f t="shared" si="43"/>
        <v>28.5</v>
      </c>
    </row>
    <row r="2759" spans="1:4" x14ac:dyDescent="0.35">
      <c r="A2759" t="s">
        <v>95</v>
      </c>
      <c r="B2759">
        <v>21</v>
      </c>
      <c r="C2759">
        <v>30</v>
      </c>
      <c r="D2759">
        <f t="shared" si="43"/>
        <v>25.5</v>
      </c>
    </row>
    <row r="2760" spans="1:4" x14ac:dyDescent="0.35">
      <c r="A2760" t="s">
        <v>43</v>
      </c>
      <c r="B2760">
        <v>16</v>
      </c>
      <c r="C2760">
        <v>23</v>
      </c>
      <c r="D2760">
        <f t="shared" si="43"/>
        <v>19.5</v>
      </c>
    </row>
    <row r="2761" spans="1:4" x14ac:dyDescent="0.35">
      <c r="A2761" t="s">
        <v>43</v>
      </c>
      <c r="B2761">
        <v>21</v>
      </c>
      <c r="C2761">
        <v>32</v>
      </c>
      <c r="D2761">
        <f t="shared" si="43"/>
        <v>26.5</v>
      </c>
    </row>
    <row r="2762" spans="1:4" x14ac:dyDescent="0.35">
      <c r="A2762" t="s">
        <v>55</v>
      </c>
      <c r="B2762">
        <v>21</v>
      </c>
      <c r="C2762">
        <v>28</v>
      </c>
      <c r="D2762">
        <f t="shared" si="43"/>
        <v>24.5</v>
      </c>
    </row>
    <row r="2763" spans="1:4" x14ac:dyDescent="0.35">
      <c r="A2763" t="s">
        <v>55</v>
      </c>
      <c r="B2763">
        <v>20</v>
      </c>
      <c r="C2763">
        <v>29</v>
      </c>
      <c r="D2763">
        <f t="shared" si="43"/>
        <v>24.5</v>
      </c>
    </row>
    <row r="2764" spans="1:4" x14ac:dyDescent="0.35">
      <c r="A2764" t="s">
        <v>55</v>
      </c>
      <c r="B2764">
        <v>25</v>
      </c>
      <c r="C2764">
        <v>30</v>
      </c>
      <c r="D2764">
        <f t="shared" si="43"/>
        <v>27.5</v>
      </c>
    </row>
    <row r="2765" spans="1:4" x14ac:dyDescent="0.35">
      <c r="A2765" t="s">
        <v>55</v>
      </c>
      <c r="B2765">
        <v>20</v>
      </c>
      <c r="C2765">
        <v>26</v>
      </c>
      <c r="D2765">
        <f t="shared" si="43"/>
        <v>23</v>
      </c>
    </row>
    <row r="2766" spans="1:4" x14ac:dyDescent="0.35">
      <c r="A2766" t="s">
        <v>43</v>
      </c>
      <c r="B2766">
        <v>29</v>
      </c>
      <c r="C2766">
        <v>38</v>
      </c>
      <c r="D2766">
        <f t="shared" si="43"/>
        <v>33.5</v>
      </c>
    </row>
    <row r="2767" spans="1:4" x14ac:dyDescent="0.35">
      <c r="A2767" t="s">
        <v>55</v>
      </c>
      <c r="B2767">
        <v>22</v>
      </c>
      <c r="C2767">
        <v>29</v>
      </c>
      <c r="D2767">
        <f t="shared" si="43"/>
        <v>25.5</v>
      </c>
    </row>
    <row r="2768" spans="1:4" x14ac:dyDescent="0.35">
      <c r="A2768" t="s">
        <v>55</v>
      </c>
      <c r="B2768">
        <v>24</v>
      </c>
      <c r="C2768">
        <v>29</v>
      </c>
      <c r="D2768">
        <f t="shared" si="43"/>
        <v>26.5</v>
      </c>
    </row>
    <row r="2769" spans="1:4" x14ac:dyDescent="0.35">
      <c r="A2769" t="s">
        <v>55</v>
      </c>
      <c r="B2769">
        <v>29</v>
      </c>
      <c r="C2769">
        <v>27</v>
      </c>
      <c r="D2769">
        <f t="shared" si="43"/>
        <v>28</v>
      </c>
    </row>
    <row r="2770" spans="1:4" x14ac:dyDescent="0.35">
      <c r="A2770" t="s">
        <v>43</v>
      </c>
      <c r="B2770">
        <v>26</v>
      </c>
      <c r="C2770">
        <v>31</v>
      </c>
      <c r="D2770">
        <f t="shared" si="43"/>
        <v>28.5</v>
      </c>
    </row>
    <row r="2771" spans="1:4" x14ac:dyDescent="0.35">
      <c r="A2771" t="s">
        <v>55</v>
      </c>
      <c r="B2771">
        <v>19</v>
      </c>
      <c r="C2771">
        <v>26</v>
      </c>
      <c r="D2771">
        <f t="shared" si="43"/>
        <v>22.5</v>
      </c>
    </row>
    <row r="2772" spans="1:4" x14ac:dyDescent="0.35">
      <c r="A2772" t="s">
        <v>55</v>
      </c>
      <c r="B2772">
        <v>20</v>
      </c>
      <c r="C2772">
        <v>27</v>
      </c>
      <c r="D2772">
        <f t="shared" si="43"/>
        <v>23.5</v>
      </c>
    </row>
    <row r="2773" spans="1:4" x14ac:dyDescent="0.35">
      <c r="A2773" t="s">
        <v>43</v>
      </c>
      <c r="B2773">
        <v>26</v>
      </c>
      <c r="C2773">
        <v>38</v>
      </c>
      <c r="D2773">
        <f t="shared" si="43"/>
        <v>32</v>
      </c>
    </row>
    <row r="2774" spans="1:4" x14ac:dyDescent="0.35">
      <c r="A2774" t="s">
        <v>55</v>
      </c>
      <c r="B2774">
        <v>17</v>
      </c>
      <c r="C2774">
        <v>23</v>
      </c>
      <c r="D2774">
        <f t="shared" si="43"/>
        <v>20</v>
      </c>
    </row>
    <row r="2775" spans="1:4" x14ac:dyDescent="0.35">
      <c r="A2775" t="s">
        <v>55</v>
      </c>
      <c r="B2775">
        <v>19</v>
      </c>
      <c r="C2775">
        <v>24</v>
      </c>
      <c r="D2775">
        <f t="shared" si="43"/>
        <v>21.5</v>
      </c>
    </row>
    <row r="2776" spans="1:4" x14ac:dyDescent="0.35">
      <c r="A2776" t="s">
        <v>55</v>
      </c>
      <c r="B2776">
        <v>127</v>
      </c>
      <c r="C2776">
        <v>114</v>
      </c>
      <c r="D2776">
        <f t="shared" si="43"/>
        <v>120.5</v>
      </c>
    </row>
    <row r="2777" spans="1:4" x14ac:dyDescent="0.35">
      <c r="A2777" t="s">
        <v>43</v>
      </c>
      <c r="B2777">
        <v>24</v>
      </c>
      <c r="C2777">
        <v>34</v>
      </c>
      <c r="D2777">
        <f t="shared" si="43"/>
        <v>29</v>
      </c>
    </row>
    <row r="2778" spans="1:4" x14ac:dyDescent="0.35">
      <c r="A2778" t="s">
        <v>95</v>
      </c>
      <c r="B2778">
        <v>19</v>
      </c>
      <c r="C2778">
        <v>26</v>
      </c>
      <c r="D2778">
        <f t="shared" si="43"/>
        <v>22.5</v>
      </c>
    </row>
    <row r="2779" spans="1:4" x14ac:dyDescent="0.35">
      <c r="A2779" t="s">
        <v>43</v>
      </c>
      <c r="B2779">
        <v>18</v>
      </c>
      <c r="C2779">
        <v>27</v>
      </c>
      <c r="D2779">
        <f t="shared" si="43"/>
        <v>22.5</v>
      </c>
    </row>
    <row r="2780" spans="1:4" x14ac:dyDescent="0.35">
      <c r="A2780" t="s">
        <v>43</v>
      </c>
      <c r="B2780">
        <v>28</v>
      </c>
      <c r="C2780">
        <v>34</v>
      </c>
      <c r="D2780">
        <f t="shared" si="43"/>
        <v>31</v>
      </c>
    </row>
    <row r="2781" spans="1:4" x14ac:dyDescent="0.35">
      <c r="A2781" t="s">
        <v>43</v>
      </c>
      <c r="B2781">
        <v>21</v>
      </c>
      <c r="C2781">
        <v>26</v>
      </c>
      <c r="D2781">
        <f t="shared" si="43"/>
        <v>23.5</v>
      </c>
    </row>
    <row r="2782" spans="1:4" x14ac:dyDescent="0.35">
      <c r="A2782" t="s">
        <v>55</v>
      </c>
      <c r="B2782">
        <v>102</v>
      </c>
      <c r="C2782">
        <v>105</v>
      </c>
      <c r="D2782">
        <f t="shared" si="43"/>
        <v>103.5</v>
      </c>
    </row>
    <row r="2783" spans="1:4" x14ac:dyDescent="0.35">
      <c r="A2783" t="s">
        <v>55</v>
      </c>
      <c r="B2783">
        <v>18</v>
      </c>
      <c r="C2783">
        <v>25</v>
      </c>
      <c r="D2783">
        <f t="shared" si="43"/>
        <v>21.5</v>
      </c>
    </row>
    <row r="2784" spans="1:4" x14ac:dyDescent="0.35">
      <c r="A2784" t="s">
        <v>55</v>
      </c>
      <c r="B2784">
        <v>27</v>
      </c>
      <c r="C2784">
        <v>33</v>
      </c>
      <c r="D2784">
        <f t="shared" si="43"/>
        <v>30</v>
      </c>
    </row>
    <row r="2785" spans="1:4" x14ac:dyDescent="0.35">
      <c r="A2785" t="s">
        <v>55</v>
      </c>
      <c r="B2785">
        <v>18</v>
      </c>
      <c r="C2785">
        <v>25</v>
      </c>
      <c r="D2785">
        <f t="shared" si="43"/>
        <v>21.5</v>
      </c>
    </row>
    <row r="2786" spans="1:4" x14ac:dyDescent="0.35">
      <c r="A2786" t="s">
        <v>43</v>
      </c>
      <c r="B2786">
        <v>30</v>
      </c>
      <c r="C2786">
        <v>38</v>
      </c>
      <c r="D2786">
        <f t="shared" si="43"/>
        <v>34</v>
      </c>
    </row>
    <row r="2787" spans="1:4" x14ac:dyDescent="0.35">
      <c r="A2787" t="s">
        <v>95</v>
      </c>
      <c r="B2787">
        <v>16</v>
      </c>
      <c r="C2787">
        <v>22</v>
      </c>
      <c r="D2787">
        <f t="shared" si="43"/>
        <v>19</v>
      </c>
    </row>
    <row r="2788" spans="1:4" x14ac:dyDescent="0.35">
      <c r="A2788" t="s">
        <v>55</v>
      </c>
      <c r="B2788">
        <v>24</v>
      </c>
      <c r="C2788">
        <v>31</v>
      </c>
      <c r="D2788">
        <f t="shared" si="43"/>
        <v>27.5</v>
      </c>
    </row>
    <row r="2789" spans="1:4" x14ac:dyDescent="0.35">
      <c r="A2789" t="s">
        <v>55</v>
      </c>
      <c r="B2789">
        <v>22</v>
      </c>
      <c r="C2789">
        <v>33</v>
      </c>
      <c r="D2789">
        <f t="shared" si="43"/>
        <v>27.5</v>
      </c>
    </row>
    <row r="2790" spans="1:4" x14ac:dyDescent="0.35">
      <c r="A2790" t="s">
        <v>43</v>
      </c>
      <c r="B2790">
        <v>19</v>
      </c>
      <c r="C2790">
        <v>26</v>
      </c>
      <c r="D2790">
        <f t="shared" si="43"/>
        <v>22.5</v>
      </c>
    </row>
    <row r="2791" spans="1:4" x14ac:dyDescent="0.35">
      <c r="A2791" t="s">
        <v>43</v>
      </c>
      <c r="B2791">
        <v>30</v>
      </c>
      <c r="C2791">
        <v>38</v>
      </c>
      <c r="D2791">
        <f t="shared" si="43"/>
        <v>34</v>
      </c>
    </row>
    <row r="2792" spans="1:4" x14ac:dyDescent="0.35">
      <c r="A2792" t="s">
        <v>43</v>
      </c>
      <c r="B2792">
        <v>19</v>
      </c>
      <c r="C2792">
        <v>26</v>
      </c>
      <c r="D2792">
        <f t="shared" si="43"/>
        <v>22.5</v>
      </c>
    </row>
    <row r="2793" spans="1:4" x14ac:dyDescent="0.35">
      <c r="A2793" t="s">
        <v>55</v>
      </c>
      <c r="B2793">
        <v>20</v>
      </c>
      <c r="C2793">
        <v>26</v>
      </c>
      <c r="D2793">
        <f t="shared" si="43"/>
        <v>23</v>
      </c>
    </row>
    <row r="2794" spans="1:4" x14ac:dyDescent="0.35">
      <c r="A2794" t="s">
        <v>55</v>
      </c>
      <c r="B2794">
        <v>21</v>
      </c>
      <c r="C2794">
        <v>26</v>
      </c>
      <c r="D2794">
        <f t="shared" si="43"/>
        <v>23.5</v>
      </c>
    </row>
    <row r="2795" spans="1:4" x14ac:dyDescent="0.35">
      <c r="A2795" t="s">
        <v>95</v>
      </c>
      <c r="B2795">
        <v>21</v>
      </c>
      <c r="C2795">
        <v>25</v>
      </c>
      <c r="D2795">
        <f t="shared" si="43"/>
        <v>23</v>
      </c>
    </row>
    <row r="2796" spans="1:4" x14ac:dyDescent="0.35">
      <c r="A2796" t="s">
        <v>55</v>
      </c>
      <c r="B2796">
        <v>141</v>
      </c>
      <c r="C2796">
        <v>127</v>
      </c>
      <c r="D2796">
        <f t="shared" si="43"/>
        <v>134</v>
      </c>
    </row>
    <row r="2797" spans="1:4" x14ac:dyDescent="0.35">
      <c r="A2797" t="s">
        <v>55</v>
      </c>
      <c r="B2797">
        <v>17</v>
      </c>
      <c r="C2797">
        <v>22</v>
      </c>
      <c r="D2797">
        <f t="shared" si="43"/>
        <v>19.5</v>
      </c>
    </row>
    <row r="2798" spans="1:4" x14ac:dyDescent="0.35">
      <c r="A2798" t="s">
        <v>55</v>
      </c>
      <c r="B2798">
        <v>19</v>
      </c>
      <c r="C2798">
        <v>26</v>
      </c>
      <c r="D2798">
        <f t="shared" si="43"/>
        <v>22.5</v>
      </c>
    </row>
    <row r="2799" spans="1:4" x14ac:dyDescent="0.35">
      <c r="A2799" t="s">
        <v>55</v>
      </c>
      <c r="B2799">
        <v>20</v>
      </c>
      <c r="C2799">
        <v>26</v>
      </c>
      <c r="D2799">
        <f t="shared" si="43"/>
        <v>23</v>
      </c>
    </row>
    <row r="2800" spans="1:4" x14ac:dyDescent="0.35">
      <c r="A2800" t="s">
        <v>55</v>
      </c>
      <c r="B2800">
        <v>17</v>
      </c>
      <c r="C2800">
        <v>22</v>
      </c>
      <c r="D2800">
        <f t="shared" si="43"/>
        <v>19.5</v>
      </c>
    </row>
    <row r="2801" spans="1:4" x14ac:dyDescent="0.35">
      <c r="A2801" t="s">
        <v>55</v>
      </c>
      <c r="B2801">
        <v>22</v>
      </c>
      <c r="C2801">
        <v>29</v>
      </c>
      <c r="D2801">
        <f t="shared" si="43"/>
        <v>25.5</v>
      </c>
    </row>
    <row r="2802" spans="1:4" x14ac:dyDescent="0.35">
      <c r="A2802" t="s">
        <v>55</v>
      </c>
      <c r="B2802">
        <v>21</v>
      </c>
      <c r="C2802">
        <v>29</v>
      </c>
      <c r="D2802">
        <f t="shared" si="43"/>
        <v>25</v>
      </c>
    </row>
    <row r="2803" spans="1:4" x14ac:dyDescent="0.35">
      <c r="A2803" t="s">
        <v>55</v>
      </c>
      <c r="B2803">
        <v>23</v>
      </c>
      <c r="C2803">
        <v>28</v>
      </c>
      <c r="D2803">
        <f t="shared" si="43"/>
        <v>25.5</v>
      </c>
    </row>
    <row r="2804" spans="1:4" x14ac:dyDescent="0.35">
      <c r="A2804" t="s">
        <v>43</v>
      </c>
      <c r="B2804">
        <v>19</v>
      </c>
      <c r="C2804">
        <v>26</v>
      </c>
      <c r="D2804">
        <f t="shared" si="43"/>
        <v>22.5</v>
      </c>
    </row>
    <row r="2805" spans="1:4" x14ac:dyDescent="0.35">
      <c r="A2805" t="s">
        <v>55</v>
      </c>
      <c r="B2805">
        <v>20</v>
      </c>
      <c r="C2805">
        <v>26</v>
      </c>
      <c r="D2805">
        <f t="shared" si="43"/>
        <v>23</v>
      </c>
    </row>
    <row r="2806" spans="1:4" x14ac:dyDescent="0.35">
      <c r="A2806" t="s">
        <v>55</v>
      </c>
      <c r="B2806">
        <v>24</v>
      </c>
      <c r="C2806">
        <v>33</v>
      </c>
      <c r="D2806">
        <f t="shared" si="43"/>
        <v>28.5</v>
      </c>
    </row>
    <row r="2807" spans="1:4" x14ac:dyDescent="0.35">
      <c r="A2807" t="s">
        <v>43</v>
      </c>
      <c r="B2807">
        <v>16</v>
      </c>
      <c r="C2807">
        <v>23</v>
      </c>
      <c r="D2807">
        <f t="shared" si="43"/>
        <v>19.5</v>
      </c>
    </row>
    <row r="2808" spans="1:4" x14ac:dyDescent="0.35">
      <c r="A2808" t="s">
        <v>43</v>
      </c>
      <c r="B2808">
        <v>21</v>
      </c>
      <c r="C2808">
        <v>31</v>
      </c>
      <c r="D2808">
        <f t="shared" si="43"/>
        <v>26</v>
      </c>
    </row>
    <row r="2809" spans="1:4" x14ac:dyDescent="0.35">
      <c r="A2809" t="s">
        <v>55</v>
      </c>
      <c r="B2809">
        <v>18</v>
      </c>
      <c r="C2809">
        <v>25</v>
      </c>
      <c r="D2809">
        <f t="shared" si="43"/>
        <v>21.5</v>
      </c>
    </row>
    <row r="2810" spans="1:4" x14ac:dyDescent="0.35">
      <c r="A2810" t="s">
        <v>55</v>
      </c>
      <c r="B2810">
        <v>21</v>
      </c>
      <c r="C2810">
        <v>29</v>
      </c>
      <c r="D2810">
        <f t="shared" si="43"/>
        <v>25</v>
      </c>
    </row>
    <row r="2811" spans="1:4" x14ac:dyDescent="0.35">
      <c r="A2811" t="s">
        <v>55</v>
      </c>
      <c r="B2811">
        <v>19</v>
      </c>
      <c r="C2811">
        <v>26</v>
      </c>
      <c r="D2811">
        <f t="shared" si="43"/>
        <v>22.5</v>
      </c>
    </row>
    <row r="2812" spans="1:4" x14ac:dyDescent="0.35">
      <c r="A2812" t="s">
        <v>55</v>
      </c>
      <c r="B2812">
        <v>18</v>
      </c>
      <c r="C2812">
        <v>24</v>
      </c>
      <c r="D2812">
        <f t="shared" si="43"/>
        <v>21</v>
      </c>
    </row>
    <row r="2813" spans="1:4" x14ac:dyDescent="0.35">
      <c r="A2813" t="s">
        <v>55</v>
      </c>
      <c r="B2813">
        <v>17</v>
      </c>
      <c r="C2813">
        <v>25</v>
      </c>
      <c r="D2813">
        <f t="shared" si="43"/>
        <v>21</v>
      </c>
    </row>
    <row r="2814" spans="1:4" x14ac:dyDescent="0.35">
      <c r="A2814" t="s">
        <v>55</v>
      </c>
      <c r="B2814">
        <v>21</v>
      </c>
      <c r="C2814">
        <v>26</v>
      </c>
      <c r="D2814">
        <f t="shared" si="43"/>
        <v>23.5</v>
      </c>
    </row>
    <row r="2815" spans="1:4" x14ac:dyDescent="0.35">
      <c r="A2815" t="s">
        <v>55</v>
      </c>
      <c r="B2815">
        <v>16</v>
      </c>
      <c r="C2815">
        <v>24</v>
      </c>
      <c r="D2815">
        <f t="shared" si="43"/>
        <v>20</v>
      </c>
    </row>
    <row r="2816" spans="1:4" x14ac:dyDescent="0.35">
      <c r="A2816" t="s">
        <v>55</v>
      </c>
      <c r="B2816">
        <v>20</v>
      </c>
      <c r="C2816">
        <v>28</v>
      </c>
      <c r="D2816">
        <f t="shared" si="43"/>
        <v>24</v>
      </c>
    </row>
    <row r="2817" spans="1:4" x14ac:dyDescent="0.35">
      <c r="A2817" t="s">
        <v>55</v>
      </c>
      <c r="B2817">
        <v>18</v>
      </c>
      <c r="C2817">
        <v>26</v>
      </c>
      <c r="D2817">
        <f t="shared" ref="D2817:D2880" si="44">AVERAGE(B2817,C2817)</f>
        <v>22</v>
      </c>
    </row>
    <row r="2818" spans="1:4" x14ac:dyDescent="0.35">
      <c r="A2818" t="s">
        <v>55</v>
      </c>
      <c r="B2818">
        <v>25</v>
      </c>
      <c r="C2818">
        <v>32</v>
      </c>
      <c r="D2818">
        <f t="shared" si="44"/>
        <v>28.5</v>
      </c>
    </row>
    <row r="2819" spans="1:4" x14ac:dyDescent="0.35">
      <c r="A2819" t="s">
        <v>55</v>
      </c>
      <c r="B2819">
        <v>18</v>
      </c>
      <c r="C2819">
        <v>25</v>
      </c>
      <c r="D2819">
        <f t="shared" si="44"/>
        <v>21.5</v>
      </c>
    </row>
    <row r="2820" spans="1:4" x14ac:dyDescent="0.35">
      <c r="A2820" t="s">
        <v>43</v>
      </c>
      <c r="B2820">
        <v>20</v>
      </c>
      <c r="C2820">
        <v>28</v>
      </c>
      <c r="D2820">
        <f t="shared" si="44"/>
        <v>24</v>
      </c>
    </row>
    <row r="2821" spans="1:4" x14ac:dyDescent="0.35">
      <c r="A2821" t="s">
        <v>55</v>
      </c>
      <c r="B2821">
        <v>20</v>
      </c>
      <c r="C2821">
        <v>28</v>
      </c>
      <c r="D2821">
        <f t="shared" si="44"/>
        <v>24</v>
      </c>
    </row>
    <row r="2822" spans="1:4" x14ac:dyDescent="0.35">
      <c r="A2822" t="s">
        <v>55</v>
      </c>
      <c r="B2822">
        <v>21</v>
      </c>
      <c r="C2822">
        <v>28</v>
      </c>
      <c r="D2822">
        <f t="shared" si="44"/>
        <v>24.5</v>
      </c>
    </row>
    <row r="2823" spans="1:4" x14ac:dyDescent="0.35">
      <c r="A2823" t="s">
        <v>43</v>
      </c>
      <c r="B2823">
        <v>19</v>
      </c>
      <c r="C2823">
        <v>28</v>
      </c>
      <c r="D2823">
        <f t="shared" si="44"/>
        <v>23.5</v>
      </c>
    </row>
    <row r="2824" spans="1:4" x14ac:dyDescent="0.35">
      <c r="A2824" t="s">
        <v>55</v>
      </c>
      <c r="B2824">
        <v>22</v>
      </c>
      <c r="C2824">
        <v>28</v>
      </c>
      <c r="D2824">
        <f t="shared" si="44"/>
        <v>25</v>
      </c>
    </row>
    <row r="2825" spans="1:4" x14ac:dyDescent="0.35">
      <c r="A2825" t="s">
        <v>55</v>
      </c>
      <c r="B2825">
        <v>24</v>
      </c>
      <c r="C2825">
        <v>31</v>
      </c>
      <c r="D2825">
        <f t="shared" si="44"/>
        <v>27.5</v>
      </c>
    </row>
    <row r="2826" spans="1:4" x14ac:dyDescent="0.35">
      <c r="A2826" t="s">
        <v>55</v>
      </c>
      <c r="B2826">
        <v>20</v>
      </c>
      <c r="C2826">
        <v>25</v>
      </c>
      <c r="D2826">
        <f t="shared" si="44"/>
        <v>22.5</v>
      </c>
    </row>
    <row r="2827" spans="1:4" x14ac:dyDescent="0.35">
      <c r="A2827" t="s">
        <v>55</v>
      </c>
      <c r="B2827">
        <v>22</v>
      </c>
      <c r="C2827">
        <v>28</v>
      </c>
      <c r="D2827">
        <f t="shared" si="44"/>
        <v>25</v>
      </c>
    </row>
    <row r="2828" spans="1:4" x14ac:dyDescent="0.35">
      <c r="A2828" t="s">
        <v>55</v>
      </c>
      <c r="B2828">
        <v>21</v>
      </c>
      <c r="C2828">
        <v>27</v>
      </c>
      <c r="D2828">
        <f t="shared" si="44"/>
        <v>24</v>
      </c>
    </row>
    <row r="2829" spans="1:4" x14ac:dyDescent="0.35">
      <c r="A2829" t="s">
        <v>55</v>
      </c>
      <c r="B2829">
        <v>22</v>
      </c>
      <c r="C2829">
        <v>28</v>
      </c>
      <c r="D2829">
        <f t="shared" si="44"/>
        <v>25</v>
      </c>
    </row>
    <row r="2830" spans="1:4" x14ac:dyDescent="0.35">
      <c r="A2830" t="s">
        <v>43</v>
      </c>
      <c r="B2830">
        <v>25</v>
      </c>
      <c r="C2830">
        <v>30</v>
      </c>
      <c r="D2830">
        <f t="shared" si="44"/>
        <v>27.5</v>
      </c>
    </row>
    <row r="2831" spans="1:4" x14ac:dyDescent="0.35">
      <c r="A2831" t="s">
        <v>55</v>
      </c>
      <c r="B2831">
        <v>127</v>
      </c>
      <c r="C2831">
        <v>114</v>
      </c>
      <c r="D2831">
        <f t="shared" si="44"/>
        <v>120.5</v>
      </c>
    </row>
    <row r="2832" spans="1:4" x14ac:dyDescent="0.35">
      <c r="A2832" t="s">
        <v>43</v>
      </c>
      <c r="B2832">
        <v>27</v>
      </c>
      <c r="C2832">
        <v>35</v>
      </c>
      <c r="D2832">
        <f t="shared" si="44"/>
        <v>31</v>
      </c>
    </row>
    <row r="2833" spans="1:4" x14ac:dyDescent="0.35">
      <c r="A2833" t="s">
        <v>95</v>
      </c>
      <c r="B2833">
        <v>17</v>
      </c>
      <c r="C2833">
        <v>26</v>
      </c>
      <c r="D2833">
        <f t="shared" si="44"/>
        <v>21.5</v>
      </c>
    </row>
    <row r="2834" spans="1:4" x14ac:dyDescent="0.35">
      <c r="A2834" t="s">
        <v>43</v>
      </c>
      <c r="B2834">
        <v>20</v>
      </c>
      <c r="C2834">
        <v>25</v>
      </c>
      <c r="D2834">
        <f t="shared" si="44"/>
        <v>22.5</v>
      </c>
    </row>
    <row r="2835" spans="1:4" x14ac:dyDescent="0.35">
      <c r="A2835" t="s">
        <v>55</v>
      </c>
      <c r="B2835">
        <v>19</v>
      </c>
      <c r="C2835">
        <v>24</v>
      </c>
      <c r="D2835">
        <f t="shared" si="44"/>
        <v>21.5</v>
      </c>
    </row>
    <row r="2836" spans="1:4" x14ac:dyDescent="0.35">
      <c r="A2836" t="s">
        <v>55</v>
      </c>
      <c r="B2836">
        <v>14</v>
      </c>
      <c r="C2836">
        <v>21</v>
      </c>
      <c r="D2836">
        <f t="shared" si="44"/>
        <v>17.5</v>
      </c>
    </row>
    <row r="2837" spans="1:4" x14ac:dyDescent="0.35">
      <c r="A2837" t="s">
        <v>95</v>
      </c>
      <c r="B2837">
        <v>20</v>
      </c>
      <c r="C2837">
        <v>29</v>
      </c>
      <c r="D2837">
        <f t="shared" si="44"/>
        <v>24.5</v>
      </c>
    </row>
    <row r="2838" spans="1:4" x14ac:dyDescent="0.35">
      <c r="A2838" t="s">
        <v>55</v>
      </c>
      <c r="B2838">
        <v>19</v>
      </c>
      <c r="C2838">
        <v>24</v>
      </c>
      <c r="D2838">
        <f t="shared" si="44"/>
        <v>21.5</v>
      </c>
    </row>
    <row r="2839" spans="1:4" x14ac:dyDescent="0.35">
      <c r="A2839" t="s">
        <v>43</v>
      </c>
      <c r="B2839">
        <v>22</v>
      </c>
      <c r="C2839">
        <v>29</v>
      </c>
      <c r="D2839">
        <f t="shared" si="44"/>
        <v>25.5</v>
      </c>
    </row>
    <row r="2840" spans="1:4" x14ac:dyDescent="0.35">
      <c r="A2840" t="s">
        <v>43</v>
      </c>
      <c r="B2840">
        <v>22</v>
      </c>
      <c r="C2840">
        <v>29</v>
      </c>
      <c r="D2840">
        <f t="shared" si="44"/>
        <v>25.5</v>
      </c>
    </row>
    <row r="2841" spans="1:4" x14ac:dyDescent="0.35">
      <c r="A2841" t="s">
        <v>43</v>
      </c>
      <c r="B2841">
        <v>21</v>
      </c>
      <c r="C2841">
        <v>27</v>
      </c>
      <c r="D2841">
        <f t="shared" si="44"/>
        <v>24</v>
      </c>
    </row>
    <row r="2842" spans="1:4" x14ac:dyDescent="0.35">
      <c r="A2842" t="s">
        <v>95</v>
      </c>
      <c r="B2842">
        <v>20</v>
      </c>
      <c r="C2842">
        <v>25</v>
      </c>
      <c r="D2842">
        <f t="shared" si="44"/>
        <v>22.5</v>
      </c>
    </row>
    <row r="2843" spans="1:4" x14ac:dyDescent="0.35">
      <c r="A2843" t="s">
        <v>43</v>
      </c>
      <c r="B2843">
        <v>19</v>
      </c>
      <c r="C2843">
        <v>26</v>
      </c>
      <c r="D2843">
        <f t="shared" si="44"/>
        <v>22.5</v>
      </c>
    </row>
    <row r="2844" spans="1:4" x14ac:dyDescent="0.35">
      <c r="A2844" t="s">
        <v>43</v>
      </c>
      <c r="B2844">
        <v>17</v>
      </c>
      <c r="C2844">
        <v>23</v>
      </c>
      <c r="D2844">
        <f t="shared" si="44"/>
        <v>20</v>
      </c>
    </row>
    <row r="2845" spans="1:4" x14ac:dyDescent="0.35">
      <c r="A2845" t="s">
        <v>55</v>
      </c>
      <c r="B2845">
        <v>15</v>
      </c>
      <c r="C2845">
        <v>18</v>
      </c>
      <c r="D2845">
        <f t="shared" si="44"/>
        <v>16.5</v>
      </c>
    </row>
    <row r="2846" spans="1:4" x14ac:dyDescent="0.35">
      <c r="A2846" t="s">
        <v>43</v>
      </c>
      <c r="B2846">
        <v>17</v>
      </c>
      <c r="C2846">
        <v>24</v>
      </c>
      <c r="D2846">
        <f t="shared" si="44"/>
        <v>20.5</v>
      </c>
    </row>
    <row r="2847" spans="1:4" x14ac:dyDescent="0.35">
      <c r="A2847" t="s">
        <v>43</v>
      </c>
      <c r="B2847">
        <v>22</v>
      </c>
      <c r="C2847">
        <v>31</v>
      </c>
      <c r="D2847">
        <f t="shared" si="44"/>
        <v>26.5</v>
      </c>
    </row>
    <row r="2848" spans="1:4" x14ac:dyDescent="0.35">
      <c r="A2848" t="s">
        <v>43</v>
      </c>
      <c r="B2848">
        <v>32</v>
      </c>
      <c r="C2848">
        <v>41</v>
      </c>
      <c r="D2848">
        <f t="shared" si="44"/>
        <v>36.5</v>
      </c>
    </row>
    <row r="2849" spans="1:4" x14ac:dyDescent="0.35">
      <c r="A2849" t="s">
        <v>55</v>
      </c>
      <c r="B2849">
        <v>27</v>
      </c>
      <c r="C2849">
        <v>33</v>
      </c>
      <c r="D2849">
        <f t="shared" si="44"/>
        <v>30</v>
      </c>
    </row>
    <row r="2850" spans="1:4" x14ac:dyDescent="0.35">
      <c r="A2850" t="s">
        <v>43</v>
      </c>
      <c r="B2850">
        <v>22</v>
      </c>
      <c r="C2850">
        <v>29</v>
      </c>
      <c r="D2850">
        <f t="shared" si="44"/>
        <v>25.5</v>
      </c>
    </row>
    <row r="2851" spans="1:4" x14ac:dyDescent="0.35">
      <c r="A2851" t="s">
        <v>55</v>
      </c>
      <c r="B2851">
        <v>20</v>
      </c>
      <c r="C2851">
        <v>27</v>
      </c>
      <c r="D2851">
        <f t="shared" si="44"/>
        <v>23.5</v>
      </c>
    </row>
    <row r="2852" spans="1:4" x14ac:dyDescent="0.35">
      <c r="A2852" t="s">
        <v>55</v>
      </c>
      <c r="B2852">
        <v>23</v>
      </c>
      <c r="C2852">
        <v>29</v>
      </c>
      <c r="D2852">
        <f t="shared" si="44"/>
        <v>26</v>
      </c>
    </row>
    <row r="2853" spans="1:4" x14ac:dyDescent="0.35">
      <c r="A2853" t="s">
        <v>55</v>
      </c>
      <c r="B2853">
        <v>14</v>
      </c>
      <c r="C2853">
        <v>18</v>
      </c>
      <c r="D2853">
        <f t="shared" si="44"/>
        <v>16</v>
      </c>
    </row>
    <row r="2854" spans="1:4" x14ac:dyDescent="0.35">
      <c r="A2854" t="s">
        <v>43</v>
      </c>
      <c r="B2854">
        <v>19</v>
      </c>
      <c r="C2854">
        <v>27</v>
      </c>
      <c r="D2854">
        <f t="shared" si="44"/>
        <v>23</v>
      </c>
    </row>
    <row r="2855" spans="1:4" x14ac:dyDescent="0.35">
      <c r="A2855" t="s">
        <v>43</v>
      </c>
      <c r="B2855">
        <v>19</v>
      </c>
      <c r="C2855">
        <v>27</v>
      </c>
      <c r="D2855">
        <f t="shared" si="44"/>
        <v>23</v>
      </c>
    </row>
    <row r="2856" spans="1:4" x14ac:dyDescent="0.35">
      <c r="A2856" t="s">
        <v>43</v>
      </c>
      <c r="B2856">
        <v>23</v>
      </c>
      <c r="C2856">
        <v>28</v>
      </c>
      <c r="D2856">
        <f t="shared" si="44"/>
        <v>25.5</v>
      </c>
    </row>
    <row r="2857" spans="1:4" x14ac:dyDescent="0.35">
      <c r="A2857" t="s">
        <v>95</v>
      </c>
      <c r="B2857">
        <v>22</v>
      </c>
      <c r="C2857">
        <v>27</v>
      </c>
      <c r="D2857">
        <f t="shared" si="44"/>
        <v>24.5</v>
      </c>
    </row>
    <row r="2858" spans="1:4" x14ac:dyDescent="0.35">
      <c r="A2858" t="s">
        <v>55</v>
      </c>
      <c r="B2858">
        <v>20</v>
      </c>
      <c r="C2858">
        <v>28</v>
      </c>
      <c r="D2858">
        <f t="shared" si="44"/>
        <v>24</v>
      </c>
    </row>
    <row r="2859" spans="1:4" x14ac:dyDescent="0.35">
      <c r="A2859" t="s">
        <v>55</v>
      </c>
      <c r="B2859">
        <v>16</v>
      </c>
      <c r="C2859">
        <v>24</v>
      </c>
      <c r="D2859">
        <f t="shared" si="44"/>
        <v>20</v>
      </c>
    </row>
    <row r="2860" spans="1:4" x14ac:dyDescent="0.35">
      <c r="A2860" t="s">
        <v>55</v>
      </c>
      <c r="B2860">
        <v>27</v>
      </c>
      <c r="C2860">
        <v>34</v>
      </c>
      <c r="D2860">
        <f t="shared" si="44"/>
        <v>30.5</v>
      </c>
    </row>
    <row r="2861" spans="1:4" x14ac:dyDescent="0.35">
      <c r="A2861" t="s">
        <v>55</v>
      </c>
      <c r="B2861">
        <v>16</v>
      </c>
      <c r="C2861">
        <v>22</v>
      </c>
      <c r="D2861">
        <f t="shared" si="44"/>
        <v>19</v>
      </c>
    </row>
    <row r="2862" spans="1:4" x14ac:dyDescent="0.35">
      <c r="A2862" t="s">
        <v>55</v>
      </c>
      <c r="B2862">
        <v>19</v>
      </c>
      <c r="C2862">
        <v>24</v>
      </c>
      <c r="D2862">
        <f t="shared" si="44"/>
        <v>21.5</v>
      </c>
    </row>
    <row r="2863" spans="1:4" x14ac:dyDescent="0.35">
      <c r="A2863" t="s">
        <v>43</v>
      </c>
      <c r="B2863">
        <v>18</v>
      </c>
      <c r="C2863">
        <v>27</v>
      </c>
      <c r="D2863">
        <f t="shared" si="44"/>
        <v>22.5</v>
      </c>
    </row>
    <row r="2864" spans="1:4" x14ac:dyDescent="0.35">
      <c r="A2864" t="s">
        <v>55</v>
      </c>
      <c r="B2864">
        <v>19</v>
      </c>
      <c r="C2864">
        <v>26</v>
      </c>
      <c r="D2864">
        <f t="shared" si="44"/>
        <v>22.5</v>
      </c>
    </row>
    <row r="2865" spans="1:4" x14ac:dyDescent="0.35">
      <c r="A2865" t="s">
        <v>55</v>
      </c>
      <c r="B2865">
        <v>24</v>
      </c>
      <c r="C2865">
        <v>30</v>
      </c>
      <c r="D2865">
        <f t="shared" si="44"/>
        <v>27</v>
      </c>
    </row>
    <row r="2866" spans="1:4" x14ac:dyDescent="0.35">
      <c r="A2866" t="s">
        <v>43</v>
      </c>
      <c r="B2866">
        <v>25</v>
      </c>
      <c r="C2866">
        <v>30</v>
      </c>
      <c r="D2866">
        <f t="shared" si="44"/>
        <v>27.5</v>
      </c>
    </row>
    <row r="2867" spans="1:4" x14ac:dyDescent="0.35">
      <c r="A2867" t="s">
        <v>95</v>
      </c>
      <c r="B2867">
        <v>17</v>
      </c>
      <c r="C2867">
        <v>26</v>
      </c>
      <c r="D2867">
        <f t="shared" si="44"/>
        <v>21.5</v>
      </c>
    </row>
    <row r="2868" spans="1:4" x14ac:dyDescent="0.35">
      <c r="A2868" t="s">
        <v>43</v>
      </c>
      <c r="B2868">
        <v>19</v>
      </c>
      <c r="C2868">
        <v>26</v>
      </c>
      <c r="D2868">
        <f t="shared" si="44"/>
        <v>22.5</v>
      </c>
    </row>
    <row r="2869" spans="1:4" x14ac:dyDescent="0.35">
      <c r="A2869" t="s">
        <v>95</v>
      </c>
      <c r="B2869">
        <v>17</v>
      </c>
      <c r="C2869">
        <v>26</v>
      </c>
      <c r="D2869">
        <f t="shared" si="44"/>
        <v>21.5</v>
      </c>
    </row>
    <row r="2870" spans="1:4" x14ac:dyDescent="0.35">
      <c r="A2870" t="s">
        <v>43</v>
      </c>
      <c r="B2870">
        <v>22</v>
      </c>
      <c r="C2870">
        <v>30</v>
      </c>
      <c r="D2870">
        <f t="shared" si="44"/>
        <v>26</v>
      </c>
    </row>
    <row r="2871" spans="1:4" x14ac:dyDescent="0.35">
      <c r="A2871" t="s">
        <v>43</v>
      </c>
      <c r="B2871">
        <v>19</v>
      </c>
      <c r="C2871">
        <v>25</v>
      </c>
      <c r="D2871">
        <f t="shared" si="44"/>
        <v>22</v>
      </c>
    </row>
    <row r="2872" spans="1:4" x14ac:dyDescent="0.35">
      <c r="A2872" t="s">
        <v>43</v>
      </c>
      <c r="B2872">
        <v>19</v>
      </c>
      <c r="C2872">
        <v>26</v>
      </c>
      <c r="D2872">
        <f t="shared" si="44"/>
        <v>22.5</v>
      </c>
    </row>
    <row r="2873" spans="1:4" x14ac:dyDescent="0.35">
      <c r="A2873" t="s">
        <v>55</v>
      </c>
      <c r="B2873">
        <v>15</v>
      </c>
      <c r="C2873">
        <v>21</v>
      </c>
      <c r="D2873">
        <f t="shared" si="44"/>
        <v>18</v>
      </c>
    </row>
    <row r="2874" spans="1:4" x14ac:dyDescent="0.35">
      <c r="A2874" t="s">
        <v>55</v>
      </c>
      <c r="B2874">
        <v>18</v>
      </c>
      <c r="C2874">
        <v>25</v>
      </c>
      <c r="D2874">
        <f t="shared" si="44"/>
        <v>21.5</v>
      </c>
    </row>
    <row r="2875" spans="1:4" x14ac:dyDescent="0.35">
      <c r="A2875" t="s">
        <v>55</v>
      </c>
      <c r="B2875">
        <v>18</v>
      </c>
      <c r="C2875">
        <v>25</v>
      </c>
      <c r="D2875">
        <f t="shared" si="44"/>
        <v>21.5</v>
      </c>
    </row>
    <row r="2876" spans="1:4" x14ac:dyDescent="0.35">
      <c r="A2876" t="s">
        <v>55</v>
      </c>
      <c r="B2876">
        <v>20</v>
      </c>
      <c r="C2876">
        <v>29</v>
      </c>
      <c r="D2876">
        <f t="shared" si="44"/>
        <v>24.5</v>
      </c>
    </row>
    <row r="2877" spans="1:4" x14ac:dyDescent="0.35">
      <c r="A2877" t="s">
        <v>55</v>
      </c>
      <c r="B2877">
        <v>19</v>
      </c>
      <c r="C2877">
        <v>24</v>
      </c>
      <c r="D2877">
        <f t="shared" si="44"/>
        <v>21.5</v>
      </c>
    </row>
    <row r="2878" spans="1:4" x14ac:dyDescent="0.35">
      <c r="A2878" t="s">
        <v>55</v>
      </c>
      <c r="B2878">
        <v>25</v>
      </c>
      <c r="C2878">
        <v>33</v>
      </c>
      <c r="D2878">
        <f t="shared" si="44"/>
        <v>29</v>
      </c>
    </row>
    <row r="2879" spans="1:4" x14ac:dyDescent="0.35">
      <c r="A2879" t="s">
        <v>43</v>
      </c>
      <c r="B2879">
        <v>28</v>
      </c>
      <c r="C2879">
        <v>34</v>
      </c>
      <c r="D2879">
        <f t="shared" si="44"/>
        <v>31</v>
      </c>
    </row>
    <row r="2880" spans="1:4" x14ac:dyDescent="0.35">
      <c r="A2880" t="s">
        <v>55</v>
      </c>
      <c r="B2880">
        <v>21</v>
      </c>
      <c r="C2880">
        <v>27</v>
      </c>
      <c r="D2880">
        <f t="shared" si="44"/>
        <v>24</v>
      </c>
    </row>
    <row r="2881" spans="1:4" x14ac:dyDescent="0.35">
      <c r="A2881" t="s">
        <v>43</v>
      </c>
      <c r="B2881">
        <v>30</v>
      </c>
      <c r="C2881">
        <v>38</v>
      </c>
      <c r="D2881">
        <f t="shared" ref="D2881:D2944" si="45">AVERAGE(B2881,C2881)</f>
        <v>34</v>
      </c>
    </row>
    <row r="2882" spans="1:4" x14ac:dyDescent="0.35">
      <c r="A2882" t="s">
        <v>55</v>
      </c>
      <c r="B2882">
        <v>18</v>
      </c>
      <c r="C2882">
        <v>25</v>
      </c>
      <c r="D2882">
        <f t="shared" si="45"/>
        <v>21.5</v>
      </c>
    </row>
    <row r="2883" spans="1:4" x14ac:dyDescent="0.35">
      <c r="A2883" t="s">
        <v>43</v>
      </c>
      <c r="B2883">
        <v>30</v>
      </c>
      <c r="C2883">
        <v>40</v>
      </c>
      <c r="D2883">
        <f t="shared" si="45"/>
        <v>35</v>
      </c>
    </row>
    <row r="2884" spans="1:4" x14ac:dyDescent="0.35">
      <c r="A2884" t="s">
        <v>43</v>
      </c>
      <c r="B2884">
        <v>25</v>
      </c>
      <c r="C2884">
        <v>35</v>
      </c>
      <c r="D2884">
        <f t="shared" si="45"/>
        <v>30</v>
      </c>
    </row>
    <row r="2885" spans="1:4" x14ac:dyDescent="0.35">
      <c r="A2885" t="s">
        <v>55</v>
      </c>
      <c r="B2885">
        <v>26</v>
      </c>
      <c r="C2885">
        <v>33</v>
      </c>
      <c r="D2885">
        <f t="shared" si="45"/>
        <v>29.5</v>
      </c>
    </row>
    <row r="2886" spans="1:4" x14ac:dyDescent="0.35">
      <c r="A2886" t="s">
        <v>95</v>
      </c>
      <c r="B2886">
        <v>14</v>
      </c>
      <c r="C2886">
        <v>20</v>
      </c>
      <c r="D2886">
        <f t="shared" si="45"/>
        <v>17</v>
      </c>
    </row>
    <row r="2887" spans="1:4" x14ac:dyDescent="0.35">
      <c r="A2887" t="s">
        <v>55</v>
      </c>
      <c r="B2887">
        <v>21</v>
      </c>
      <c r="C2887">
        <v>27</v>
      </c>
      <c r="D2887">
        <f t="shared" si="45"/>
        <v>24</v>
      </c>
    </row>
    <row r="2888" spans="1:4" x14ac:dyDescent="0.35">
      <c r="A2888" t="s">
        <v>55</v>
      </c>
      <c r="B2888">
        <v>13</v>
      </c>
      <c r="C2888">
        <v>14</v>
      </c>
      <c r="D2888">
        <f t="shared" si="45"/>
        <v>13.5</v>
      </c>
    </row>
    <row r="2889" spans="1:4" x14ac:dyDescent="0.35">
      <c r="A2889" t="s">
        <v>55</v>
      </c>
      <c r="B2889">
        <v>27</v>
      </c>
      <c r="C2889">
        <v>34</v>
      </c>
      <c r="D2889">
        <f t="shared" si="45"/>
        <v>30.5</v>
      </c>
    </row>
    <row r="2890" spans="1:4" x14ac:dyDescent="0.35">
      <c r="A2890" t="s">
        <v>55</v>
      </c>
      <c r="B2890">
        <v>19</v>
      </c>
      <c r="C2890">
        <v>26</v>
      </c>
      <c r="D2890">
        <f t="shared" si="45"/>
        <v>22.5</v>
      </c>
    </row>
    <row r="2891" spans="1:4" x14ac:dyDescent="0.35">
      <c r="A2891" t="s">
        <v>55</v>
      </c>
      <c r="B2891">
        <v>19</v>
      </c>
      <c r="C2891">
        <v>26</v>
      </c>
      <c r="D2891">
        <f t="shared" si="45"/>
        <v>22.5</v>
      </c>
    </row>
    <row r="2892" spans="1:4" x14ac:dyDescent="0.35">
      <c r="A2892" t="s">
        <v>55</v>
      </c>
      <c r="B2892">
        <v>15</v>
      </c>
      <c r="C2892">
        <v>18</v>
      </c>
      <c r="D2892">
        <f t="shared" si="45"/>
        <v>16.5</v>
      </c>
    </row>
    <row r="2893" spans="1:4" x14ac:dyDescent="0.35">
      <c r="A2893" t="s">
        <v>55</v>
      </c>
      <c r="B2893">
        <v>14</v>
      </c>
      <c r="C2893">
        <v>20</v>
      </c>
      <c r="D2893">
        <f t="shared" si="45"/>
        <v>17</v>
      </c>
    </row>
    <row r="2894" spans="1:4" x14ac:dyDescent="0.35">
      <c r="A2894" t="s">
        <v>55</v>
      </c>
      <c r="B2894">
        <v>20</v>
      </c>
      <c r="C2894">
        <v>26</v>
      </c>
      <c r="D2894">
        <f t="shared" si="45"/>
        <v>23</v>
      </c>
    </row>
    <row r="2895" spans="1:4" x14ac:dyDescent="0.35">
      <c r="A2895" t="s">
        <v>55</v>
      </c>
      <c r="B2895">
        <v>15</v>
      </c>
      <c r="C2895">
        <v>19</v>
      </c>
      <c r="D2895">
        <f t="shared" si="45"/>
        <v>17</v>
      </c>
    </row>
    <row r="2896" spans="1:4" x14ac:dyDescent="0.35">
      <c r="A2896" t="s">
        <v>43</v>
      </c>
      <c r="B2896">
        <v>28</v>
      </c>
      <c r="C2896">
        <v>39</v>
      </c>
      <c r="D2896">
        <f t="shared" si="45"/>
        <v>33.5</v>
      </c>
    </row>
    <row r="2897" spans="1:4" x14ac:dyDescent="0.35">
      <c r="A2897" t="s">
        <v>55</v>
      </c>
      <c r="B2897">
        <v>22</v>
      </c>
      <c r="C2897">
        <v>27</v>
      </c>
      <c r="D2897">
        <f t="shared" si="45"/>
        <v>24.5</v>
      </c>
    </row>
    <row r="2898" spans="1:4" x14ac:dyDescent="0.35">
      <c r="A2898" t="s">
        <v>43</v>
      </c>
      <c r="B2898">
        <v>22</v>
      </c>
      <c r="C2898">
        <v>31</v>
      </c>
      <c r="D2898">
        <f t="shared" si="45"/>
        <v>26.5</v>
      </c>
    </row>
    <row r="2899" spans="1:4" x14ac:dyDescent="0.35">
      <c r="A2899" t="s">
        <v>43</v>
      </c>
      <c r="B2899">
        <v>30</v>
      </c>
      <c r="C2899">
        <v>38</v>
      </c>
      <c r="D2899">
        <f t="shared" si="45"/>
        <v>34</v>
      </c>
    </row>
    <row r="2900" spans="1:4" x14ac:dyDescent="0.35">
      <c r="A2900" t="s">
        <v>55</v>
      </c>
      <c r="B2900">
        <v>17</v>
      </c>
      <c r="C2900">
        <v>25</v>
      </c>
      <c r="D2900">
        <f t="shared" si="45"/>
        <v>21</v>
      </c>
    </row>
    <row r="2901" spans="1:4" x14ac:dyDescent="0.35">
      <c r="A2901" t="s">
        <v>55</v>
      </c>
      <c r="B2901">
        <v>22</v>
      </c>
      <c r="C2901">
        <v>33</v>
      </c>
      <c r="D2901">
        <f t="shared" si="45"/>
        <v>27.5</v>
      </c>
    </row>
    <row r="2902" spans="1:4" x14ac:dyDescent="0.35">
      <c r="A2902" t="s">
        <v>55</v>
      </c>
      <c r="B2902">
        <v>28</v>
      </c>
      <c r="C2902">
        <v>36</v>
      </c>
      <c r="D2902">
        <f t="shared" si="45"/>
        <v>32</v>
      </c>
    </row>
    <row r="2903" spans="1:4" x14ac:dyDescent="0.35">
      <c r="A2903" t="s">
        <v>43</v>
      </c>
      <c r="B2903">
        <v>20</v>
      </c>
      <c r="C2903">
        <v>31</v>
      </c>
      <c r="D2903">
        <f t="shared" si="45"/>
        <v>25.5</v>
      </c>
    </row>
    <row r="2904" spans="1:4" x14ac:dyDescent="0.35">
      <c r="A2904" t="s">
        <v>55</v>
      </c>
      <c r="B2904">
        <v>21</v>
      </c>
      <c r="C2904">
        <v>27</v>
      </c>
      <c r="D2904">
        <f t="shared" si="45"/>
        <v>24</v>
      </c>
    </row>
    <row r="2905" spans="1:4" x14ac:dyDescent="0.35">
      <c r="A2905" t="s">
        <v>55</v>
      </c>
      <c r="B2905">
        <v>21</v>
      </c>
      <c r="C2905">
        <v>26</v>
      </c>
      <c r="D2905">
        <f t="shared" si="45"/>
        <v>23.5</v>
      </c>
    </row>
    <row r="2906" spans="1:4" x14ac:dyDescent="0.35">
      <c r="A2906" t="s">
        <v>55</v>
      </c>
      <c r="B2906">
        <v>24</v>
      </c>
      <c r="C2906">
        <v>29</v>
      </c>
      <c r="D2906">
        <f t="shared" si="45"/>
        <v>26.5</v>
      </c>
    </row>
    <row r="2907" spans="1:4" x14ac:dyDescent="0.35">
      <c r="A2907" t="s">
        <v>55</v>
      </c>
      <c r="B2907">
        <v>19</v>
      </c>
      <c r="C2907">
        <v>25</v>
      </c>
      <c r="D2907">
        <f t="shared" si="45"/>
        <v>22</v>
      </c>
    </row>
    <row r="2908" spans="1:4" x14ac:dyDescent="0.35">
      <c r="A2908" t="s">
        <v>55</v>
      </c>
      <c r="B2908">
        <v>24</v>
      </c>
      <c r="C2908">
        <v>30</v>
      </c>
      <c r="D2908">
        <f t="shared" si="45"/>
        <v>27</v>
      </c>
    </row>
    <row r="2909" spans="1:4" x14ac:dyDescent="0.35">
      <c r="A2909" t="s">
        <v>55</v>
      </c>
      <c r="B2909">
        <v>20</v>
      </c>
      <c r="C2909">
        <v>27</v>
      </c>
      <c r="D2909">
        <f t="shared" si="45"/>
        <v>23.5</v>
      </c>
    </row>
    <row r="2910" spans="1:4" x14ac:dyDescent="0.35">
      <c r="A2910" t="s">
        <v>55</v>
      </c>
      <c r="B2910">
        <v>17</v>
      </c>
      <c r="C2910">
        <v>22</v>
      </c>
      <c r="D2910">
        <f t="shared" si="45"/>
        <v>19.5</v>
      </c>
    </row>
    <row r="2911" spans="1:4" x14ac:dyDescent="0.35">
      <c r="A2911" t="s">
        <v>55</v>
      </c>
      <c r="B2911">
        <v>22</v>
      </c>
      <c r="C2911">
        <v>28</v>
      </c>
      <c r="D2911">
        <f t="shared" si="45"/>
        <v>25</v>
      </c>
    </row>
    <row r="2912" spans="1:4" x14ac:dyDescent="0.35">
      <c r="A2912" t="s">
        <v>55</v>
      </c>
      <c r="B2912">
        <v>27</v>
      </c>
      <c r="C2912">
        <v>33</v>
      </c>
      <c r="D2912">
        <f t="shared" si="45"/>
        <v>30</v>
      </c>
    </row>
    <row r="2913" spans="1:4" x14ac:dyDescent="0.35">
      <c r="A2913" t="s">
        <v>55</v>
      </c>
      <c r="B2913">
        <v>15</v>
      </c>
      <c r="C2913">
        <v>18</v>
      </c>
      <c r="D2913">
        <f t="shared" si="45"/>
        <v>16.5</v>
      </c>
    </row>
    <row r="2914" spans="1:4" x14ac:dyDescent="0.35">
      <c r="A2914" t="s">
        <v>55</v>
      </c>
      <c r="B2914">
        <v>23</v>
      </c>
      <c r="C2914">
        <v>31</v>
      </c>
      <c r="D2914">
        <f t="shared" si="45"/>
        <v>27</v>
      </c>
    </row>
    <row r="2915" spans="1:4" x14ac:dyDescent="0.35">
      <c r="A2915" t="s">
        <v>55</v>
      </c>
      <c r="B2915">
        <v>23</v>
      </c>
      <c r="C2915">
        <v>31</v>
      </c>
      <c r="D2915">
        <f t="shared" si="45"/>
        <v>27</v>
      </c>
    </row>
    <row r="2916" spans="1:4" x14ac:dyDescent="0.35">
      <c r="A2916" t="s">
        <v>95</v>
      </c>
      <c r="B2916">
        <v>19</v>
      </c>
      <c r="C2916">
        <v>28</v>
      </c>
      <c r="D2916">
        <f t="shared" si="45"/>
        <v>23.5</v>
      </c>
    </row>
    <row r="2917" spans="1:4" x14ac:dyDescent="0.35">
      <c r="A2917" t="s">
        <v>55</v>
      </c>
      <c r="B2917">
        <v>20</v>
      </c>
      <c r="C2917">
        <v>26</v>
      </c>
      <c r="D2917">
        <f t="shared" si="45"/>
        <v>23</v>
      </c>
    </row>
    <row r="2918" spans="1:4" x14ac:dyDescent="0.35">
      <c r="A2918" t="s">
        <v>95</v>
      </c>
      <c r="B2918">
        <v>24</v>
      </c>
      <c r="C2918">
        <v>33</v>
      </c>
      <c r="D2918">
        <f t="shared" si="45"/>
        <v>28.5</v>
      </c>
    </row>
    <row r="2919" spans="1:4" x14ac:dyDescent="0.35">
      <c r="A2919" t="s">
        <v>55</v>
      </c>
      <c r="B2919">
        <v>78</v>
      </c>
      <c r="C2919">
        <v>77</v>
      </c>
      <c r="D2919">
        <f t="shared" si="45"/>
        <v>77.5</v>
      </c>
    </row>
    <row r="2920" spans="1:4" x14ac:dyDescent="0.35">
      <c r="A2920" t="s">
        <v>55</v>
      </c>
      <c r="B2920">
        <v>19</v>
      </c>
      <c r="C2920">
        <v>26</v>
      </c>
      <c r="D2920">
        <f t="shared" si="45"/>
        <v>22.5</v>
      </c>
    </row>
    <row r="2921" spans="1:4" x14ac:dyDescent="0.35">
      <c r="A2921" t="s">
        <v>43</v>
      </c>
      <c r="B2921">
        <v>28</v>
      </c>
      <c r="C2921">
        <v>36</v>
      </c>
      <c r="D2921">
        <f t="shared" si="45"/>
        <v>32</v>
      </c>
    </row>
    <row r="2922" spans="1:4" x14ac:dyDescent="0.35">
      <c r="A2922" t="s">
        <v>55</v>
      </c>
      <c r="B2922">
        <v>21</v>
      </c>
      <c r="C2922">
        <v>25</v>
      </c>
      <c r="D2922">
        <f t="shared" si="45"/>
        <v>23</v>
      </c>
    </row>
    <row r="2923" spans="1:4" x14ac:dyDescent="0.35">
      <c r="A2923" t="s">
        <v>55</v>
      </c>
      <c r="B2923">
        <v>20</v>
      </c>
      <c r="C2923">
        <v>26</v>
      </c>
      <c r="D2923">
        <f t="shared" si="45"/>
        <v>23</v>
      </c>
    </row>
    <row r="2924" spans="1:4" x14ac:dyDescent="0.35">
      <c r="A2924" t="s">
        <v>55</v>
      </c>
      <c r="B2924">
        <v>19</v>
      </c>
      <c r="C2924">
        <v>24</v>
      </c>
      <c r="D2924">
        <f t="shared" si="45"/>
        <v>21.5</v>
      </c>
    </row>
    <row r="2925" spans="1:4" x14ac:dyDescent="0.35">
      <c r="A2925" t="s">
        <v>43</v>
      </c>
      <c r="B2925">
        <v>21</v>
      </c>
      <c r="C2925">
        <v>29</v>
      </c>
      <c r="D2925">
        <f t="shared" si="45"/>
        <v>25</v>
      </c>
    </row>
    <row r="2926" spans="1:4" x14ac:dyDescent="0.35">
      <c r="A2926" t="s">
        <v>55</v>
      </c>
      <c r="B2926">
        <v>14</v>
      </c>
      <c r="C2926">
        <v>21</v>
      </c>
      <c r="D2926">
        <f t="shared" si="45"/>
        <v>17.5</v>
      </c>
    </row>
    <row r="2927" spans="1:4" x14ac:dyDescent="0.35">
      <c r="A2927" t="s">
        <v>43</v>
      </c>
      <c r="B2927">
        <v>22</v>
      </c>
      <c r="C2927">
        <v>29</v>
      </c>
      <c r="D2927">
        <f t="shared" si="45"/>
        <v>25.5</v>
      </c>
    </row>
    <row r="2928" spans="1:4" x14ac:dyDescent="0.35">
      <c r="A2928" t="s">
        <v>55</v>
      </c>
      <c r="B2928">
        <v>18</v>
      </c>
      <c r="C2928">
        <v>26</v>
      </c>
      <c r="D2928">
        <f t="shared" si="45"/>
        <v>22</v>
      </c>
    </row>
    <row r="2929" spans="1:4" x14ac:dyDescent="0.35">
      <c r="A2929" t="s">
        <v>55</v>
      </c>
      <c r="B2929">
        <v>22</v>
      </c>
      <c r="C2929">
        <v>28</v>
      </c>
      <c r="D2929">
        <f t="shared" si="45"/>
        <v>25</v>
      </c>
    </row>
    <row r="2930" spans="1:4" x14ac:dyDescent="0.35">
      <c r="A2930" t="s">
        <v>95</v>
      </c>
      <c r="B2930">
        <v>20</v>
      </c>
      <c r="C2930">
        <v>26</v>
      </c>
      <c r="D2930">
        <f t="shared" si="45"/>
        <v>23</v>
      </c>
    </row>
    <row r="2931" spans="1:4" x14ac:dyDescent="0.35">
      <c r="A2931" t="s">
        <v>43</v>
      </c>
      <c r="B2931">
        <v>21</v>
      </c>
      <c r="C2931">
        <v>26</v>
      </c>
      <c r="D2931">
        <f t="shared" si="45"/>
        <v>23.5</v>
      </c>
    </row>
    <row r="2932" spans="1:4" x14ac:dyDescent="0.35">
      <c r="A2932" t="s">
        <v>55</v>
      </c>
      <c r="B2932">
        <v>19</v>
      </c>
      <c r="C2932">
        <v>23</v>
      </c>
      <c r="D2932">
        <f t="shared" si="45"/>
        <v>21</v>
      </c>
    </row>
    <row r="2933" spans="1:4" x14ac:dyDescent="0.35">
      <c r="A2933" t="s">
        <v>43</v>
      </c>
      <c r="B2933">
        <v>22</v>
      </c>
      <c r="C2933">
        <v>31</v>
      </c>
      <c r="D2933">
        <f t="shared" si="45"/>
        <v>26.5</v>
      </c>
    </row>
    <row r="2934" spans="1:4" x14ac:dyDescent="0.35">
      <c r="A2934" t="s">
        <v>55</v>
      </c>
      <c r="B2934">
        <v>17</v>
      </c>
      <c r="C2934">
        <v>25</v>
      </c>
      <c r="D2934">
        <f t="shared" si="45"/>
        <v>21</v>
      </c>
    </row>
    <row r="2935" spans="1:4" x14ac:dyDescent="0.35">
      <c r="A2935" t="s">
        <v>55</v>
      </c>
      <c r="B2935">
        <v>23</v>
      </c>
      <c r="C2935">
        <v>29</v>
      </c>
      <c r="D2935">
        <f t="shared" si="45"/>
        <v>26</v>
      </c>
    </row>
    <row r="2936" spans="1:4" x14ac:dyDescent="0.35">
      <c r="A2936" t="s">
        <v>95</v>
      </c>
      <c r="B2936">
        <v>22</v>
      </c>
      <c r="C2936">
        <v>30</v>
      </c>
      <c r="D2936">
        <f t="shared" si="45"/>
        <v>26</v>
      </c>
    </row>
    <row r="2937" spans="1:4" x14ac:dyDescent="0.35">
      <c r="A2937" t="s">
        <v>55</v>
      </c>
      <c r="B2937">
        <v>18</v>
      </c>
      <c r="C2937">
        <v>23</v>
      </c>
      <c r="D2937">
        <f t="shared" si="45"/>
        <v>20.5</v>
      </c>
    </row>
    <row r="2938" spans="1:4" x14ac:dyDescent="0.35">
      <c r="A2938" t="s">
        <v>55</v>
      </c>
      <c r="B2938">
        <v>27</v>
      </c>
      <c r="C2938">
        <v>33</v>
      </c>
      <c r="D2938">
        <f t="shared" si="45"/>
        <v>30</v>
      </c>
    </row>
    <row r="2939" spans="1:4" x14ac:dyDescent="0.35">
      <c r="A2939" t="s">
        <v>43</v>
      </c>
      <c r="B2939">
        <v>21</v>
      </c>
      <c r="C2939">
        <v>27</v>
      </c>
      <c r="D2939">
        <f t="shared" si="45"/>
        <v>24</v>
      </c>
    </row>
    <row r="2940" spans="1:4" x14ac:dyDescent="0.35">
      <c r="A2940" t="s">
        <v>55</v>
      </c>
      <c r="B2940">
        <v>17</v>
      </c>
      <c r="C2940">
        <v>25</v>
      </c>
      <c r="D2940">
        <f t="shared" si="45"/>
        <v>21</v>
      </c>
    </row>
    <row r="2941" spans="1:4" x14ac:dyDescent="0.35">
      <c r="A2941" t="s">
        <v>55</v>
      </c>
      <c r="B2941">
        <v>14</v>
      </c>
      <c r="C2941">
        <v>21</v>
      </c>
      <c r="D2941">
        <f t="shared" si="45"/>
        <v>17.5</v>
      </c>
    </row>
    <row r="2942" spans="1:4" x14ac:dyDescent="0.35">
      <c r="A2942" t="s">
        <v>55</v>
      </c>
      <c r="B2942">
        <v>20</v>
      </c>
      <c r="C2942">
        <v>27</v>
      </c>
      <c r="D2942">
        <f t="shared" si="45"/>
        <v>23.5</v>
      </c>
    </row>
    <row r="2943" spans="1:4" x14ac:dyDescent="0.35">
      <c r="A2943" t="s">
        <v>55</v>
      </c>
      <c r="B2943">
        <v>17</v>
      </c>
      <c r="C2943">
        <v>20</v>
      </c>
      <c r="D2943">
        <f t="shared" si="45"/>
        <v>18.5</v>
      </c>
    </row>
    <row r="2944" spans="1:4" x14ac:dyDescent="0.35">
      <c r="A2944" t="s">
        <v>55</v>
      </c>
      <c r="B2944">
        <v>19</v>
      </c>
      <c r="C2944">
        <v>24</v>
      </c>
      <c r="D2944">
        <f t="shared" si="45"/>
        <v>21.5</v>
      </c>
    </row>
    <row r="2945" spans="1:4" x14ac:dyDescent="0.35">
      <c r="A2945" t="s">
        <v>55</v>
      </c>
      <c r="B2945">
        <v>18</v>
      </c>
      <c r="C2945">
        <v>26</v>
      </c>
      <c r="D2945">
        <f t="shared" ref="D2945:D3008" si="46">AVERAGE(B2945,C2945)</f>
        <v>22</v>
      </c>
    </row>
    <row r="2946" spans="1:4" x14ac:dyDescent="0.35">
      <c r="A2946" t="s">
        <v>55</v>
      </c>
      <c r="B2946">
        <v>25</v>
      </c>
      <c r="C2946">
        <v>32</v>
      </c>
      <c r="D2946">
        <f t="shared" si="46"/>
        <v>28.5</v>
      </c>
    </row>
    <row r="2947" spans="1:4" x14ac:dyDescent="0.35">
      <c r="A2947" t="s">
        <v>55</v>
      </c>
      <c r="B2947">
        <v>19</v>
      </c>
      <c r="C2947">
        <v>27</v>
      </c>
      <c r="D2947">
        <f t="shared" si="46"/>
        <v>23</v>
      </c>
    </row>
    <row r="2948" spans="1:4" x14ac:dyDescent="0.35">
      <c r="A2948" t="s">
        <v>43</v>
      </c>
      <c r="B2948">
        <v>19</v>
      </c>
      <c r="C2948">
        <v>28</v>
      </c>
      <c r="D2948">
        <f t="shared" si="46"/>
        <v>23.5</v>
      </c>
    </row>
    <row r="2949" spans="1:4" x14ac:dyDescent="0.35">
      <c r="A2949" t="s">
        <v>95</v>
      </c>
      <c r="B2949">
        <v>24</v>
      </c>
      <c r="C2949">
        <v>35</v>
      </c>
      <c r="D2949">
        <f t="shared" si="46"/>
        <v>29.5</v>
      </c>
    </row>
    <row r="2950" spans="1:4" x14ac:dyDescent="0.35">
      <c r="A2950" t="s">
        <v>55</v>
      </c>
      <c r="B2950">
        <v>22</v>
      </c>
      <c r="C2950">
        <v>28</v>
      </c>
      <c r="D2950">
        <f t="shared" si="46"/>
        <v>25</v>
      </c>
    </row>
    <row r="2951" spans="1:4" x14ac:dyDescent="0.35">
      <c r="A2951" t="s">
        <v>43</v>
      </c>
      <c r="B2951">
        <v>22</v>
      </c>
      <c r="C2951">
        <v>30</v>
      </c>
      <c r="D2951">
        <f t="shared" si="46"/>
        <v>26</v>
      </c>
    </row>
    <row r="2952" spans="1:4" x14ac:dyDescent="0.35">
      <c r="A2952" t="s">
        <v>55</v>
      </c>
      <c r="B2952">
        <v>14</v>
      </c>
      <c r="C2952">
        <v>21</v>
      </c>
      <c r="D2952">
        <f t="shared" si="46"/>
        <v>17.5</v>
      </c>
    </row>
    <row r="2953" spans="1:4" x14ac:dyDescent="0.35">
      <c r="A2953" t="s">
        <v>55</v>
      </c>
      <c r="B2953">
        <v>18</v>
      </c>
      <c r="C2953">
        <v>24</v>
      </c>
      <c r="D2953">
        <f t="shared" si="46"/>
        <v>21</v>
      </c>
    </row>
    <row r="2954" spans="1:4" x14ac:dyDescent="0.35">
      <c r="A2954" t="s">
        <v>55</v>
      </c>
      <c r="B2954">
        <v>19</v>
      </c>
      <c r="C2954">
        <v>24</v>
      </c>
      <c r="D2954">
        <f t="shared" si="46"/>
        <v>21.5</v>
      </c>
    </row>
    <row r="2955" spans="1:4" x14ac:dyDescent="0.35">
      <c r="A2955" t="s">
        <v>55</v>
      </c>
      <c r="B2955">
        <v>25</v>
      </c>
      <c r="C2955">
        <v>33</v>
      </c>
      <c r="D2955">
        <f t="shared" si="46"/>
        <v>29</v>
      </c>
    </row>
    <row r="2956" spans="1:4" x14ac:dyDescent="0.35">
      <c r="A2956" t="s">
        <v>55</v>
      </c>
      <c r="B2956">
        <v>18</v>
      </c>
      <c r="C2956">
        <v>25</v>
      </c>
      <c r="D2956">
        <f t="shared" si="46"/>
        <v>21.5</v>
      </c>
    </row>
    <row r="2957" spans="1:4" x14ac:dyDescent="0.35">
      <c r="A2957" t="s">
        <v>55</v>
      </c>
      <c r="B2957">
        <v>21</v>
      </c>
      <c r="C2957">
        <v>28</v>
      </c>
      <c r="D2957">
        <f t="shared" si="46"/>
        <v>24.5</v>
      </c>
    </row>
    <row r="2958" spans="1:4" x14ac:dyDescent="0.35">
      <c r="A2958" t="s">
        <v>55</v>
      </c>
      <c r="B2958">
        <v>22</v>
      </c>
      <c r="C2958">
        <v>29</v>
      </c>
      <c r="D2958">
        <f t="shared" si="46"/>
        <v>25.5</v>
      </c>
    </row>
    <row r="2959" spans="1:4" x14ac:dyDescent="0.35">
      <c r="A2959" t="s">
        <v>55</v>
      </c>
      <c r="B2959">
        <v>20</v>
      </c>
      <c r="C2959">
        <v>24</v>
      </c>
      <c r="D2959">
        <f t="shared" si="46"/>
        <v>22</v>
      </c>
    </row>
    <row r="2960" spans="1:4" x14ac:dyDescent="0.35">
      <c r="A2960" t="s">
        <v>55</v>
      </c>
      <c r="B2960">
        <v>17</v>
      </c>
      <c r="C2960">
        <v>25</v>
      </c>
      <c r="D2960">
        <f t="shared" si="46"/>
        <v>21</v>
      </c>
    </row>
    <row r="2961" spans="1:4" x14ac:dyDescent="0.35">
      <c r="A2961" t="s">
        <v>55</v>
      </c>
      <c r="B2961">
        <v>24</v>
      </c>
      <c r="C2961">
        <v>30</v>
      </c>
      <c r="D2961">
        <f t="shared" si="46"/>
        <v>27</v>
      </c>
    </row>
    <row r="2962" spans="1:4" x14ac:dyDescent="0.35">
      <c r="A2962" t="s">
        <v>55</v>
      </c>
      <c r="B2962">
        <v>19</v>
      </c>
      <c r="C2962">
        <v>23</v>
      </c>
      <c r="D2962">
        <f t="shared" si="46"/>
        <v>21</v>
      </c>
    </row>
    <row r="2963" spans="1:4" x14ac:dyDescent="0.35">
      <c r="A2963" t="s">
        <v>55</v>
      </c>
      <c r="B2963">
        <v>27</v>
      </c>
      <c r="C2963">
        <v>32</v>
      </c>
      <c r="D2963">
        <f t="shared" si="46"/>
        <v>29.5</v>
      </c>
    </row>
    <row r="2964" spans="1:4" x14ac:dyDescent="0.35">
      <c r="A2964" t="s">
        <v>55</v>
      </c>
      <c r="B2964">
        <v>19</v>
      </c>
      <c r="C2964">
        <v>26</v>
      </c>
      <c r="D2964">
        <f t="shared" si="46"/>
        <v>22.5</v>
      </c>
    </row>
    <row r="2965" spans="1:4" x14ac:dyDescent="0.35">
      <c r="A2965" t="s">
        <v>55</v>
      </c>
      <c r="B2965">
        <v>21</v>
      </c>
      <c r="C2965">
        <v>29</v>
      </c>
      <c r="D2965">
        <f t="shared" si="46"/>
        <v>25</v>
      </c>
    </row>
    <row r="2966" spans="1:4" x14ac:dyDescent="0.35">
      <c r="A2966" t="s">
        <v>55</v>
      </c>
      <c r="B2966">
        <v>15</v>
      </c>
      <c r="C2966">
        <v>18</v>
      </c>
      <c r="D2966">
        <f t="shared" si="46"/>
        <v>16.5</v>
      </c>
    </row>
    <row r="2967" spans="1:4" x14ac:dyDescent="0.35">
      <c r="A2967" t="s">
        <v>55</v>
      </c>
      <c r="B2967">
        <v>15</v>
      </c>
      <c r="C2967">
        <v>18</v>
      </c>
      <c r="D2967">
        <f t="shared" si="46"/>
        <v>16.5</v>
      </c>
    </row>
    <row r="2968" spans="1:4" x14ac:dyDescent="0.35">
      <c r="A2968" t="s">
        <v>55</v>
      </c>
      <c r="B2968">
        <v>14</v>
      </c>
      <c r="C2968">
        <v>19</v>
      </c>
      <c r="D2968">
        <f t="shared" si="46"/>
        <v>16.5</v>
      </c>
    </row>
    <row r="2969" spans="1:4" x14ac:dyDescent="0.35">
      <c r="A2969" t="s">
        <v>95</v>
      </c>
      <c r="B2969">
        <v>15</v>
      </c>
      <c r="C2969">
        <v>21</v>
      </c>
      <c r="D2969">
        <f t="shared" si="46"/>
        <v>18</v>
      </c>
    </row>
    <row r="2970" spans="1:4" x14ac:dyDescent="0.35">
      <c r="A2970" t="s">
        <v>55</v>
      </c>
      <c r="B2970">
        <v>18</v>
      </c>
      <c r="C2970">
        <v>27</v>
      </c>
      <c r="D2970">
        <f t="shared" si="46"/>
        <v>22.5</v>
      </c>
    </row>
    <row r="2971" spans="1:4" x14ac:dyDescent="0.35">
      <c r="A2971" t="s">
        <v>55</v>
      </c>
      <c r="B2971">
        <v>20</v>
      </c>
      <c r="C2971">
        <v>25</v>
      </c>
      <c r="D2971">
        <f t="shared" si="46"/>
        <v>22.5</v>
      </c>
    </row>
    <row r="2972" spans="1:4" x14ac:dyDescent="0.35">
      <c r="A2972" t="s">
        <v>55</v>
      </c>
      <c r="B2972">
        <v>22</v>
      </c>
      <c r="C2972">
        <v>27</v>
      </c>
      <c r="D2972">
        <f t="shared" si="46"/>
        <v>24.5</v>
      </c>
    </row>
    <row r="2973" spans="1:4" x14ac:dyDescent="0.35">
      <c r="A2973" t="s">
        <v>55</v>
      </c>
      <c r="B2973">
        <v>19</v>
      </c>
      <c r="C2973">
        <v>26</v>
      </c>
      <c r="D2973">
        <f t="shared" si="46"/>
        <v>22.5</v>
      </c>
    </row>
    <row r="2974" spans="1:4" x14ac:dyDescent="0.35">
      <c r="A2974" t="s">
        <v>55</v>
      </c>
      <c r="B2974">
        <v>25</v>
      </c>
      <c r="C2974">
        <v>30</v>
      </c>
      <c r="D2974">
        <f t="shared" si="46"/>
        <v>27.5</v>
      </c>
    </row>
    <row r="2975" spans="1:4" x14ac:dyDescent="0.35">
      <c r="A2975" t="s">
        <v>43</v>
      </c>
      <c r="B2975">
        <v>20</v>
      </c>
      <c r="C2975">
        <v>27</v>
      </c>
      <c r="D2975">
        <f t="shared" si="46"/>
        <v>23.5</v>
      </c>
    </row>
    <row r="2976" spans="1:4" x14ac:dyDescent="0.35">
      <c r="A2976" t="s">
        <v>55</v>
      </c>
      <c r="B2976">
        <v>24</v>
      </c>
      <c r="C2976">
        <v>31</v>
      </c>
      <c r="D2976">
        <f t="shared" si="46"/>
        <v>27.5</v>
      </c>
    </row>
    <row r="2977" spans="1:4" x14ac:dyDescent="0.35">
      <c r="A2977" t="s">
        <v>43</v>
      </c>
      <c r="B2977">
        <v>30</v>
      </c>
      <c r="C2977">
        <v>35</v>
      </c>
      <c r="D2977">
        <f t="shared" si="46"/>
        <v>32.5</v>
      </c>
    </row>
    <row r="2978" spans="1:4" x14ac:dyDescent="0.35">
      <c r="A2978" t="s">
        <v>55</v>
      </c>
      <c r="B2978">
        <v>23</v>
      </c>
      <c r="C2978">
        <v>31</v>
      </c>
      <c r="D2978">
        <f t="shared" si="46"/>
        <v>27</v>
      </c>
    </row>
    <row r="2979" spans="1:4" x14ac:dyDescent="0.35">
      <c r="A2979" t="s">
        <v>95</v>
      </c>
      <c r="B2979">
        <v>24</v>
      </c>
      <c r="C2979">
        <v>33</v>
      </c>
      <c r="D2979">
        <f t="shared" si="46"/>
        <v>28.5</v>
      </c>
    </row>
    <row r="2980" spans="1:4" x14ac:dyDescent="0.35">
      <c r="A2980" t="s">
        <v>55</v>
      </c>
      <c r="B2980">
        <v>19</v>
      </c>
      <c r="C2980">
        <v>26</v>
      </c>
      <c r="D2980">
        <f t="shared" si="46"/>
        <v>22.5</v>
      </c>
    </row>
    <row r="2981" spans="1:4" x14ac:dyDescent="0.35">
      <c r="A2981" t="s">
        <v>95</v>
      </c>
      <c r="B2981">
        <v>17</v>
      </c>
      <c r="C2981">
        <v>22</v>
      </c>
      <c r="D2981">
        <f t="shared" si="46"/>
        <v>19.5</v>
      </c>
    </row>
    <row r="2982" spans="1:4" x14ac:dyDescent="0.35">
      <c r="A2982" t="s">
        <v>43</v>
      </c>
      <c r="B2982">
        <v>28</v>
      </c>
      <c r="C2982">
        <v>35</v>
      </c>
      <c r="D2982">
        <f t="shared" si="46"/>
        <v>31.5</v>
      </c>
    </row>
    <row r="2983" spans="1:4" x14ac:dyDescent="0.35">
      <c r="A2983" t="s">
        <v>55</v>
      </c>
      <c r="B2983">
        <v>89</v>
      </c>
      <c r="C2983">
        <v>90</v>
      </c>
      <c r="D2983">
        <f t="shared" si="46"/>
        <v>89.5</v>
      </c>
    </row>
    <row r="2984" spans="1:4" x14ac:dyDescent="0.35">
      <c r="A2984" t="s">
        <v>55</v>
      </c>
      <c r="B2984">
        <v>23</v>
      </c>
      <c r="C2984">
        <v>27</v>
      </c>
      <c r="D2984">
        <f t="shared" si="46"/>
        <v>25</v>
      </c>
    </row>
    <row r="2985" spans="1:4" x14ac:dyDescent="0.35">
      <c r="A2985" t="s">
        <v>55</v>
      </c>
      <c r="B2985">
        <v>19</v>
      </c>
      <c r="C2985">
        <v>27</v>
      </c>
      <c r="D2985">
        <f t="shared" si="46"/>
        <v>23</v>
      </c>
    </row>
    <row r="2986" spans="1:4" x14ac:dyDescent="0.35">
      <c r="A2986" t="s">
        <v>55</v>
      </c>
      <c r="B2986">
        <v>124</v>
      </c>
      <c r="C2986">
        <v>116</v>
      </c>
      <c r="D2986">
        <f t="shared" si="46"/>
        <v>120</v>
      </c>
    </row>
    <row r="2987" spans="1:4" x14ac:dyDescent="0.35">
      <c r="A2987" t="s">
        <v>55</v>
      </c>
      <c r="B2987">
        <v>27</v>
      </c>
      <c r="C2987">
        <v>33</v>
      </c>
      <c r="D2987">
        <f t="shared" si="46"/>
        <v>30</v>
      </c>
    </row>
    <row r="2988" spans="1:4" x14ac:dyDescent="0.35">
      <c r="A2988" t="s">
        <v>43</v>
      </c>
      <c r="B2988">
        <v>18</v>
      </c>
      <c r="C2988">
        <v>27</v>
      </c>
      <c r="D2988">
        <f t="shared" si="46"/>
        <v>22.5</v>
      </c>
    </row>
    <row r="2989" spans="1:4" x14ac:dyDescent="0.35">
      <c r="A2989" t="s">
        <v>55</v>
      </c>
      <c r="B2989">
        <v>17</v>
      </c>
      <c r="C2989">
        <v>22</v>
      </c>
      <c r="D2989">
        <f t="shared" si="46"/>
        <v>19.5</v>
      </c>
    </row>
    <row r="2990" spans="1:4" x14ac:dyDescent="0.35">
      <c r="A2990" t="s">
        <v>43</v>
      </c>
      <c r="B2990">
        <v>24</v>
      </c>
      <c r="C2990">
        <v>29</v>
      </c>
      <c r="D2990">
        <f t="shared" si="46"/>
        <v>26.5</v>
      </c>
    </row>
    <row r="2991" spans="1:4" x14ac:dyDescent="0.35">
      <c r="A2991" t="s">
        <v>43</v>
      </c>
      <c r="B2991">
        <v>26</v>
      </c>
      <c r="C2991">
        <v>35</v>
      </c>
      <c r="D2991">
        <f t="shared" si="46"/>
        <v>30.5</v>
      </c>
    </row>
    <row r="2992" spans="1:4" x14ac:dyDescent="0.35">
      <c r="A2992" t="s">
        <v>55</v>
      </c>
      <c r="B2992">
        <v>18</v>
      </c>
      <c r="C2992">
        <v>23</v>
      </c>
      <c r="D2992">
        <f t="shared" si="46"/>
        <v>20.5</v>
      </c>
    </row>
    <row r="2993" spans="1:4" x14ac:dyDescent="0.35">
      <c r="A2993" t="s">
        <v>43</v>
      </c>
      <c r="B2993">
        <v>23</v>
      </c>
      <c r="C2993">
        <v>30</v>
      </c>
      <c r="D2993">
        <f t="shared" si="46"/>
        <v>26.5</v>
      </c>
    </row>
    <row r="2994" spans="1:4" x14ac:dyDescent="0.35">
      <c r="A2994" t="s">
        <v>55</v>
      </c>
      <c r="B2994">
        <v>19</v>
      </c>
      <c r="C2994">
        <v>26</v>
      </c>
      <c r="D2994">
        <f t="shared" si="46"/>
        <v>22.5</v>
      </c>
    </row>
    <row r="2995" spans="1:4" x14ac:dyDescent="0.35">
      <c r="A2995" t="s">
        <v>55</v>
      </c>
      <c r="B2995">
        <v>17</v>
      </c>
      <c r="C2995">
        <v>23</v>
      </c>
      <c r="D2995">
        <f t="shared" si="46"/>
        <v>20</v>
      </c>
    </row>
    <row r="2996" spans="1:4" x14ac:dyDescent="0.35">
      <c r="A2996" t="s">
        <v>55</v>
      </c>
      <c r="B2996">
        <v>24</v>
      </c>
      <c r="C2996">
        <v>29</v>
      </c>
      <c r="D2996">
        <f t="shared" si="46"/>
        <v>26.5</v>
      </c>
    </row>
    <row r="2997" spans="1:4" x14ac:dyDescent="0.35">
      <c r="A2997" t="s">
        <v>55</v>
      </c>
      <c r="B2997">
        <v>19</v>
      </c>
      <c r="C2997">
        <v>25</v>
      </c>
      <c r="D2997">
        <f t="shared" si="46"/>
        <v>22</v>
      </c>
    </row>
    <row r="2998" spans="1:4" x14ac:dyDescent="0.35">
      <c r="A2998" t="s">
        <v>55</v>
      </c>
      <c r="B2998">
        <v>25</v>
      </c>
      <c r="C2998">
        <v>34</v>
      </c>
      <c r="D2998">
        <f t="shared" si="46"/>
        <v>29.5</v>
      </c>
    </row>
    <row r="2999" spans="1:4" x14ac:dyDescent="0.35">
      <c r="A2999" t="s">
        <v>55</v>
      </c>
      <c r="B2999">
        <v>27</v>
      </c>
      <c r="C2999">
        <v>33</v>
      </c>
      <c r="D2999">
        <f t="shared" si="46"/>
        <v>30</v>
      </c>
    </row>
    <row r="3000" spans="1:4" x14ac:dyDescent="0.35">
      <c r="A3000" t="s">
        <v>55</v>
      </c>
      <c r="B3000">
        <v>23</v>
      </c>
      <c r="C3000">
        <v>28</v>
      </c>
      <c r="D3000">
        <f t="shared" si="46"/>
        <v>25.5</v>
      </c>
    </row>
    <row r="3001" spans="1:4" x14ac:dyDescent="0.35">
      <c r="A3001" t="s">
        <v>55</v>
      </c>
      <c r="B3001">
        <v>17</v>
      </c>
      <c r="C3001">
        <v>24</v>
      </c>
      <c r="D3001">
        <f t="shared" si="46"/>
        <v>20.5</v>
      </c>
    </row>
    <row r="3002" spans="1:4" x14ac:dyDescent="0.35">
      <c r="A3002" t="s">
        <v>55</v>
      </c>
      <c r="B3002">
        <v>22</v>
      </c>
      <c r="C3002">
        <v>29</v>
      </c>
      <c r="D3002">
        <f t="shared" si="46"/>
        <v>25.5</v>
      </c>
    </row>
    <row r="3003" spans="1:4" x14ac:dyDescent="0.35">
      <c r="A3003" t="s">
        <v>55</v>
      </c>
      <c r="B3003">
        <v>19</v>
      </c>
      <c r="C3003">
        <v>27</v>
      </c>
      <c r="D3003">
        <f t="shared" si="46"/>
        <v>23</v>
      </c>
    </row>
    <row r="3004" spans="1:4" x14ac:dyDescent="0.35">
      <c r="A3004" t="s">
        <v>55</v>
      </c>
      <c r="B3004">
        <v>27</v>
      </c>
      <c r="C3004">
        <v>33</v>
      </c>
      <c r="D3004">
        <f t="shared" si="46"/>
        <v>30</v>
      </c>
    </row>
    <row r="3005" spans="1:4" x14ac:dyDescent="0.35">
      <c r="A3005" t="s">
        <v>55</v>
      </c>
      <c r="B3005">
        <v>14</v>
      </c>
      <c r="C3005">
        <v>21</v>
      </c>
      <c r="D3005">
        <f t="shared" si="46"/>
        <v>17.5</v>
      </c>
    </row>
    <row r="3006" spans="1:4" x14ac:dyDescent="0.35">
      <c r="A3006" t="s">
        <v>43</v>
      </c>
      <c r="B3006">
        <v>27</v>
      </c>
      <c r="C3006">
        <v>31</v>
      </c>
      <c r="D3006">
        <f t="shared" si="46"/>
        <v>29</v>
      </c>
    </row>
    <row r="3007" spans="1:4" x14ac:dyDescent="0.35">
      <c r="A3007" t="s">
        <v>55</v>
      </c>
      <c r="B3007">
        <v>25</v>
      </c>
      <c r="C3007">
        <v>32</v>
      </c>
      <c r="D3007">
        <f t="shared" si="46"/>
        <v>28.5</v>
      </c>
    </row>
    <row r="3008" spans="1:4" x14ac:dyDescent="0.35">
      <c r="A3008" t="s">
        <v>55</v>
      </c>
      <c r="B3008">
        <v>15</v>
      </c>
      <c r="C3008">
        <v>21</v>
      </c>
      <c r="D3008">
        <f t="shared" si="46"/>
        <v>18</v>
      </c>
    </row>
    <row r="3009" spans="1:4" x14ac:dyDescent="0.35">
      <c r="A3009" t="s">
        <v>43</v>
      </c>
      <c r="B3009">
        <v>26</v>
      </c>
      <c r="C3009">
        <v>33</v>
      </c>
      <c r="D3009">
        <f t="shared" ref="D3009:D3072" si="47">AVERAGE(B3009,C3009)</f>
        <v>29.5</v>
      </c>
    </row>
    <row r="3010" spans="1:4" x14ac:dyDescent="0.35">
      <c r="A3010" t="s">
        <v>43</v>
      </c>
      <c r="B3010">
        <v>25</v>
      </c>
      <c r="C3010">
        <v>32</v>
      </c>
      <c r="D3010">
        <f t="shared" si="47"/>
        <v>28.5</v>
      </c>
    </row>
    <row r="3011" spans="1:4" x14ac:dyDescent="0.35">
      <c r="A3011" t="s">
        <v>43</v>
      </c>
      <c r="B3011">
        <v>25</v>
      </c>
      <c r="C3011">
        <v>30</v>
      </c>
      <c r="D3011">
        <f t="shared" si="47"/>
        <v>27.5</v>
      </c>
    </row>
    <row r="3012" spans="1:4" x14ac:dyDescent="0.35">
      <c r="A3012" t="s">
        <v>55</v>
      </c>
      <c r="B3012">
        <v>21</v>
      </c>
      <c r="C3012">
        <v>29</v>
      </c>
      <c r="D3012">
        <f t="shared" si="47"/>
        <v>25</v>
      </c>
    </row>
    <row r="3013" spans="1:4" x14ac:dyDescent="0.35">
      <c r="A3013" t="s">
        <v>55</v>
      </c>
      <c r="B3013">
        <v>102</v>
      </c>
      <c r="C3013">
        <v>105</v>
      </c>
      <c r="D3013">
        <f t="shared" si="47"/>
        <v>103.5</v>
      </c>
    </row>
    <row r="3014" spans="1:4" x14ac:dyDescent="0.35">
      <c r="A3014" t="s">
        <v>55</v>
      </c>
      <c r="B3014">
        <v>19</v>
      </c>
      <c r="C3014">
        <v>25</v>
      </c>
      <c r="D3014">
        <f t="shared" si="47"/>
        <v>22</v>
      </c>
    </row>
    <row r="3015" spans="1:4" x14ac:dyDescent="0.35">
      <c r="A3015" t="s">
        <v>55</v>
      </c>
      <c r="B3015">
        <v>22</v>
      </c>
      <c r="C3015">
        <v>28</v>
      </c>
      <c r="D3015">
        <f t="shared" si="47"/>
        <v>25</v>
      </c>
    </row>
    <row r="3016" spans="1:4" x14ac:dyDescent="0.35">
      <c r="A3016" t="s">
        <v>55</v>
      </c>
      <c r="B3016">
        <v>22</v>
      </c>
      <c r="C3016">
        <v>29</v>
      </c>
      <c r="D3016">
        <f t="shared" si="47"/>
        <v>25.5</v>
      </c>
    </row>
    <row r="3017" spans="1:4" x14ac:dyDescent="0.35">
      <c r="A3017" t="s">
        <v>55</v>
      </c>
      <c r="B3017">
        <v>20</v>
      </c>
      <c r="C3017">
        <v>29</v>
      </c>
      <c r="D3017">
        <f t="shared" si="47"/>
        <v>24.5</v>
      </c>
    </row>
    <row r="3018" spans="1:4" x14ac:dyDescent="0.35">
      <c r="A3018" t="s">
        <v>55</v>
      </c>
      <c r="B3018">
        <v>15</v>
      </c>
      <c r="C3018">
        <v>21</v>
      </c>
      <c r="D3018">
        <f t="shared" si="47"/>
        <v>18</v>
      </c>
    </row>
    <row r="3019" spans="1:4" x14ac:dyDescent="0.35">
      <c r="A3019" t="s">
        <v>55</v>
      </c>
      <c r="B3019">
        <v>19</v>
      </c>
      <c r="C3019">
        <v>26</v>
      </c>
      <c r="D3019">
        <f t="shared" si="47"/>
        <v>22.5</v>
      </c>
    </row>
    <row r="3020" spans="1:4" x14ac:dyDescent="0.35">
      <c r="A3020" t="s">
        <v>55</v>
      </c>
      <c r="B3020">
        <v>27</v>
      </c>
      <c r="C3020">
        <v>33</v>
      </c>
      <c r="D3020">
        <f t="shared" si="47"/>
        <v>30</v>
      </c>
    </row>
    <row r="3021" spans="1:4" x14ac:dyDescent="0.35">
      <c r="A3021" t="s">
        <v>55</v>
      </c>
      <c r="B3021">
        <v>24</v>
      </c>
      <c r="C3021">
        <v>30</v>
      </c>
      <c r="D3021">
        <f t="shared" si="47"/>
        <v>27</v>
      </c>
    </row>
    <row r="3022" spans="1:4" x14ac:dyDescent="0.35">
      <c r="A3022" t="s">
        <v>55</v>
      </c>
      <c r="B3022">
        <v>23</v>
      </c>
      <c r="C3022">
        <v>32</v>
      </c>
      <c r="D3022">
        <f t="shared" si="47"/>
        <v>27.5</v>
      </c>
    </row>
    <row r="3023" spans="1:4" x14ac:dyDescent="0.35">
      <c r="A3023" t="s">
        <v>43</v>
      </c>
      <c r="B3023">
        <v>19</v>
      </c>
      <c r="C3023">
        <v>26</v>
      </c>
      <c r="D3023">
        <f t="shared" si="47"/>
        <v>22.5</v>
      </c>
    </row>
    <row r="3024" spans="1:4" x14ac:dyDescent="0.35">
      <c r="A3024" t="s">
        <v>55</v>
      </c>
      <c r="B3024">
        <v>17</v>
      </c>
      <c r="C3024">
        <v>25</v>
      </c>
      <c r="D3024">
        <f t="shared" si="47"/>
        <v>21</v>
      </c>
    </row>
    <row r="3025" spans="1:4" x14ac:dyDescent="0.35">
      <c r="A3025" t="s">
        <v>43</v>
      </c>
      <c r="B3025">
        <v>24</v>
      </c>
      <c r="C3025">
        <v>30</v>
      </c>
      <c r="D3025">
        <f t="shared" si="47"/>
        <v>27</v>
      </c>
    </row>
    <row r="3026" spans="1:4" x14ac:dyDescent="0.35">
      <c r="A3026" t="s">
        <v>95</v>
      </c>
      <c r="B3026">
        <v>24</v>
      </c>
      <c r="C3026">
        <v>33</v>
      </c>
      <c r="D3026">
        <f t="shared" si="47"/>
        <v>28.5</v>
      </c>
    </row>
    <row r="3027" spans="1:4" x14ac:dyDescent="0.35">
      <c r="A3027" t="s">
        <v>43</v>
      </c>
      <c r="B3027">
        <v>28</v>
      </c>
      <c r="C3027">
        <v>34</v>
      </c>
      <c r="D3027">
        <f t="shared" si="47"/>
        <v>31</v>
      </c>
    </row>
    <row r="3028" spans="1:4" x14ac:dyDescent="0.35">
      <c r="A3028" t="s">
        <v>55</v>
      </c>
      <c r="B3028">
        <v>19</v>
      </c>
      <c r="C3028">
        <v>23</v>
      </c>
      <c r="D3028">
        <f t="shared" si="47"/>
        <v>21</v>
      </c>
    </row>
    <row r="3029" spans="1:4" x14ac:dyDescent="0.35">
      <c r="A3029" t="s">
        <v>95</v>
      </c>
      <c r="B3029">
        <v>21</v>
      </c>
      <c r="C3029">
        <v>30</v>
      </c>
      <c r="D3029">
        <f t="shared" si="47"/>
        <v>25.5</v>
      </c>
    </row>
    <row r="3030" spans="1:4" x14ac:dyDescent="0.35">
      <c r="A3030" t="s">
        <v>95</v>
      </c>
      <c r="B3030">
        <v>16</v>
      </c>
      <c r="C3030">
        <v>20</v>
      </c>
      <c r="D3030">
        <f t="shared" si="47"/>
        <v>18</v>
      </c>
    </row>
    <row r="3031" spans="1:4" x14ac:dyDescent="0.35">
      <c r="A3031" t="s">
        <v>95</v>
      </c>
      <c r="B3031">
        <v>25</v>
      </c>
      <c r="C3031">
        <v>29</v>
      </c>
      <c r="D3031">
        <f t="shared" si="47"/>
        <v>27</v>
      </c>
    </row>
    <row r="3032" spans="1:4" x14ac:dyDescent="0.35">
      <c r="A3032" t="s">
        <v>55</v>
      </c>
      <c r="B3032">
        <v>20</v>
      </c>
      <c r="C3032">
        <v>25</v>
      </c>
      <c r="D3032">
        <f t="shared" si="47"/>
        <v>22.5</v>
      </c>
    </row>
    <row r="3033" spans="1:4" x14ac:dyDescent="0.35">
      <c r="A3033" t="s">
        <v>55</v>
      </c>
      <c r="B3033">
        <v>22</v>
      </c>
      <c r="C3033">
        <v>27</v>
      </c>
      <c r="D3033">
        <f t="shared" si="47"/>
        <v>24.5</v>
      </c>
    </row>
    <row r="3034" spans="1:4" x14ac:dyDescent="0.35">
      <c r="A3034" t="s">
        <v>55</v>
      </c>
      <c r="B3034">
        <v>16</v>
      </c>
      <c r="C3034">
        <v>20</v>
      </c>
      <c r="D3034">
        <f t="shared" si="47"/>
        <v>18</v>
      </c>
    </row>
    <row r="3035" spans="1:4" x14ac:dyDescent="0.35">
      <c r="A3035" t="s">
        <v>55</v>
      </c>
      <c r="B3035">
        <v>20</v>
      </c>
      <c r="C3035">
        <v>27</v>
      </c>
      <c r="D3035">
        <f t="shared" si="47"/>
        <v>23.5</v>
      </c>
    </row>
    <row r="3036" spans="1:4" x14ac:dyDescent="0.35">
      <c r="A3036" t="s">
        <v>55</v>
      </c>
      <c r="B3036">
        <v>23</v>
      </c>
      <c r="C3036">
        <v>29</v>
      </c>
      <c r="D3036">
        <f t="shared" si="47"/>
        <v>26</v>
      </c>
    </row>
    <row r="3037" spans="1:4" x14ac:dyDescent="0.35">
      <c r="A3037" t="s">
        <v>95</v>
      </c>
      <c r="B3037">
        <v>13</v>
      </c>
      <c r="C3037">
        <v>21</v>
      </c>
      <c r="D3037">
        <f t="shared" si="47"/>
        <v>17</v>
      </c>
    </row>
    <row r="3038" spans="1:4" x14ac:dyDescent="0.35">
      <c r="A3038" t="s">
        <v>43</v>
      </c>
      <c r="B3038">
        <v>19</v>
      </c>
      <c r="C3038">
        <v>26</v>
      </c>
      <c r="D3038">
        <f t="shared" si="47"/>
        <v>22.5</v>
      </c>
    </row>
    <row r="3039" spans="1:4" x14ac:dyDescent="0.35">
      <c r="A3039" t="s">
        <v>55</v>
      </c>
      <c r="B3039">
        <v>16</v>
      </c>
      <c r="C3039">
        <v>21</v>
      </c>
      <c r="D3039">
        <f t="shared" si="47"/>
        <v>18.5</v>
      </c>
    </row>
    <row r="3040" spans="1:4" x14ac:dyDescent="0.35">
      <c r="A3040" t="s">
        <v>55</v>
      </c>
      <c r="B3040">
        <v>24</v>
      </c>
      <c r="C3040">
        <v>30</v>
      </c>
      <c r="D3040">
        <f t="shared" si="47"/>
        <v>27</v>
      </c>
    </row>
    <row r="3041" spans="1:4" x14ac:dyDescent="0.35">
      <c r="A3041" t="s">
        <v>55</v>
      </c>
      <c r="B3041">
        <v>21</v>
      </c>
      <c r="C3041">
        <v>27</v>
      </c>
      <c r="D3041">
        <f t="shared" si="47"/>
        <v>24</v>
      </c>
    </row>
    <row r="3042" spans="1:4" x14ac:dyDescent="0.35">
      <c r="A3042" t="s">
        <v>55</v>
      </c>
      <c r="B3042">
        <v>18</v>
      </c>
      <c r="C3042">
        <v>25</v>
      </c>
      <c r="D3042">
        <f t="shared" si="47"/>
        <v>21.5</v>
      </c>
    </row>
    <row r="3043" spans="1:4" x14ac:dyDescent="0.35">
      <c r="A3043" t="s">
        <v>95</v>
      </c>
      <c r="B3043">
        <v>16</v>
      </c>
      <c r="C3043">
        <v>23</v>
      </c>
      <c r="D3043">
        <f t="shared" si="47"/>
        <v>19.5</v>
      </c>
    </row>
    <row r="3044" spans="1:4" x14ac:dyDescent="0.35">
      <c r="A3044" t="s">
        <v>43</v>
      </c>
      <c r="B3044">
        <v>25</v>
      </c>
      <c r="C3044">
        <v>30</v>
      </c>
      <c r="D3044">
        <f t="shared" si="47"/>
        <v>27.5</v>
      </c>
    </row>
    <row r="3045" spans="1:4" x14ac:dyDescent="0.35">
      <c r="A3045" t="s">
        <v>55</v>
      </c>
      <c r="B3045">
        <v>18</v>
      </c>
      <c r="C3045">
        <v>24</v>
      </c>
      <c r="D3045">
        <f t="shared" si="47"/>
        <v>21</v>
      </c>
    </row>
    <row r="3046" spans="1:4" x14ac:dyDescent="0.35">
      <c r="A3046" t="s">
        <v>55</v>
      </c>
      <c r="B3046">
        <v>19</v>
      </c>
      <c r="C3046">
        <v>26</v>
      </c>
      <c r="D3046">
        <f t="shared" si="47"/>
        <v>22.5</v>
      </c>
    </row>
    <row r="3047" spans="1:4" x14ac:dyDescent="0.35">
      <c r="A3047" t="s">
        <v>43</v>
      </c>
      <c r="B3047">
        <v>26</v>
      </c>
      <c r="C3047">
        <v>39</v>
      </c>
      <c r="D3047">
        <f t="shared" si="47"/>
        <v>32.5</v>
      </c>
    </row>
    <row r="3048" spans="1:4" x14ac:dyDescent="0.35">
      <c r="A3048" t="s">
        <v>43</v>
      </c>
      <c r="B3048">
        <v>19</v>
      </c>
      <c r="C3048">
        <v>26</v>
      </c>
      <c r="D3048">
        <f t="shared" si="47"/>
        <v>22.5</v>
      </c>
    </row>
    <row r="3049" spans="1:4" x14ac:dyDescent="0.35">
      <c r="A3049" t="s">
        <v>55</v>
      </c>
      <c r="B3049">
        <v>18</v>
      </c>
      <c r="C3049">
        <v>25</v>
      </c>
      <c r="D3049">
        <f t="shared" si="47"/>
        <v>21.5</v>
      </c>
    </row>
    <row r="3050" spans="1:4" x14ac:dyDescent="0.35">
      <c r="A3050" t="s">
        <v>55</v>
      </c>
      <c r="B3050">
        <v>24</v>
      </c>
      <c r="C3050">
        <v>30</v>
      </c>
      <c r="D3050">
        <f t="shared" si="47"/>
        <v>27</v>
      </c>
    </row>
    <row r="3051" spans="1:4" x14ac:dyDescent="0.35">
      <c r="A3051" t="s">
        <v>43</v>
      </c>
      <c r="B3051">
        <v>31</v>
      </c>
      <c r="C3051">
        <v>40</v>
      </c>
      <c r="D3051">
        <f t="shared" si="47"/>
        <v>35.5</v>
      </c>
    </row>
    <row r="3052" spans="1:4" x14ac:dyDescent="0.35">
      <c r="A3052" t="s">
        <v>55</v>
      </c>
      <c r="B3052">
        <v>21</v>
      </c>
      <c r="C3052">
        <v>29</v>
      </c>
      <c r="D3052">
        <f t="shared" si="47"/>
        <v>25</v>
      </c>
    </row>
    <row r="3053" spans="1:4" x14ac:dyDescent="0.35">
      <c r="A3053" t="s">
        <v>55</v>
      </c>
      <c r="B3053">
        <v>19</v>
      </c>
      <c r="C3053">
        <v>24</v>
      </c>
      <c r="D3053">
        <f t="shared" si="47"/>
        <v>21.5</v>
      </c>
    </row>
    <row r="3054" spans="1:4" x14ac:dyDescent="0.35">
      <c r="A3054" t="s">
        <v>55</v>
      </c>
      <c r="B3054">
        <v>16</v>
      </c>
      <c r="C3054">
        <v>22</v>
      </c>
      <c r="D3054">
        <f t="shared" si="47"/>
        <v>19</v>
      </c>
    </row>
    <row r="3055" spans="1:4" x14ac:dyDescent="0.35">
      <c r="A3055" t="s">
        <v>55</v>
      </c>
      <c r="B3055">
        <v>24</v>
      </c>
      <c r="C3055">
        <v>29</v>
      </c>
      <c r="D3055">
        <f t="shared" si="47"/>
        <v>26.5</v>
      </c>
    </row>
    <row r="3056" spans="1:4" x14ac:dyDescent="0.35">
      <c r="A3056" t="s">
        <v>43</v>
      </c>
      <c r="B3056">
        <v>19</v>
      </c>
      <c r="C3056">
        <v>27</v>
      </c>
      <c r="D3056">
        <f t="shared" si="47"/>
        <v>23</v>
      </c>
    </row>
    <row r="3057" spans="1:4" x14ac:dyDescent="0.35">
      <c r="A3057" t="s">
        <v>55</v>
      </c>
      <c r="B3057">
        <v>25</v>
      </c>
      <c r="C3057">
        <v>32</v>
      </c>
      <c r="D3057">
        <f t="shared" si="47"/>
        <v>28.5</v>
      </c>
    </row>
    <row r="3058" spans="1:4" x14ac:dyDescent="0.35">
      <c r="A3058" t="s">
        <v>55</v>
      </c>
      <c r="B3058">
        <v>21</v>
      </c>
      <c r="C3058">
        <v>27</v>
      </c>
      <c r="D3058">
        <f t="shared" si="47"/>
        <v>24</v>
      </c>
    </row>
    <row r="3059" spans="1:4" x14ac:dyDescent="0.35">
      <c r="A3059" t="s">
        <v>55</v>
      </c>
      <c r="B3059">
        <v>20</v>
      </c>
      <c r="C3059">
        <v>27</v>
      </c>
      <c r="D3059">
        <f t="shared" si="47"/>
        <v>23.5</v>
      </c>
    </row>
    <row r="3060" spans="1:4" x14ac:dyDescent="0.35">
      <c r="A3060" t="s">
        <v>43</v>
      </c>
      <c r="B3060">
        <v>26</v>
      </c>
      <c r="C3060">
        <v>32</v>
      </c>
      <c r="D3060">
        <f t="shared" si="47"/>
        <v>29</v>
      </c>
    </row>
    <row r="3061" spans="1:4" x14ac:dyDescent="0.35">
      <c r="A3061" t="s">
        <v>55</v>
      </c>
      <c r="B3061">
        <v>23</v>
      </c>
      <c r="C3061">
        <v>31</v>
      </c>
      <c r="D3061">
        <f t="shared" si="47"/>
        <v>27</v>
      </c>
    </row>
    <row r="3062" spans="1:4" x14ac:dyDescent="0.35">
      <c r="A3062" t="s">
        <v>55</v>
      </c>
      <c r="B3062">
        <v>20</v>
      </c>
      <c r="C3062">
        <v>29</v>
      </c>
      <c r="D3062">
        <f t="shared" si="47"/>
        <v>24.5</v>
      </c>
    </row>
    <row r="3063" spans="1:4" x14ac:dyDescent="0.35">
      <c r="A3063" t="s">
        <v>55</v>
      </c>
      <c r="B3063">
        <v>21</v>
      </c>
      <c r="C3063">
        <v>25</v>
      </c>
      <c r="D3063">
        <f t="shared" si="47"/>
        <v>23</v>
      </c>
    </row>
    <row r="3064" spans="1:4" x14ac:dyDescent="0.35">
      <c r="A3064" t="s">
        <v>55</v>
      </c>
      <c r="B3064">
        <v>22</v>
      </c>
      <c r="C3064">
        <v>27</v>
      </c>
      <c r="D3064">
        <f t="shared" si="47"/>
        <v>24.5</v>
      </c>
    </row>
    <row r="3065" spans="1:4" x14ac:dyDescent="0.35">
      <c r="A3065" t="s">
        <v>95</v>
      </c>
      <c r="B3065">
        <v>18</v>
      </c>
      <c r="C3065">
        <v>25</v>
      </c>
      <c r="D3065">
        <f t="shared" si="47"/>
        <v>21.5</v>
      </c>
    </row>
    <row r="3066" spans="1:4" x14ac:dyDescent="0.35">
      <c r="A3066" t="s">
        <v>55</v>
      </c>
      <c r="B3066">
        <v>15</v>
      </c>
      <c r="C3066">
        <v>20</v>
      </c>
      <c r="D3066">
        <f t="shared" si="47"/>
        <v>17.5</v>
      </c>
    </row>
    <row r="3067" spans="1:4" x14ac:dyDescent="0.35">
      <c r="A3067" t="s">
        <v>55</v>
      </c>
      <c r="B3067">
        <v>21</v>
      </c>
      <c r="C3067">
        <v>30</v>
      </c>
      <c r="D3067">
        <f t="shared" si="47"/>
        <v>25.5</v>
      </c>
    </row>
    <row r="3068" spans="1:4" x14ac:dyDescent="0.35">
      <c r="A3068" t="s">
        <v>55</v>
      </c>
      <c r="B3068">
        <v>23</v>
      </c>
      <c r="C3068">
        <v>28</v>
      </c>
      <c r="D3068">
        <f t="shared" si="47"/>
        <v>25.5</v>
      </c>
    </row>
    <row r="3069" spans="1:4" x14ac:dyDescent="0.35">
      <c r="A3069" t="s">
        <v>95</v>
      </c>
      <c r="B3069">
        <v>22</v>
      </c>
      <c r="C3069">
        <v>29</v>
      </c>
      <c r="D3069">
        <f t="shared" si="47"/>
        <v>25.5</v>
      </c>
    </row>
    <row r="3070" spans="1:4" x14ac:dyDescent="0.35">
      <c r="A3070" t="s">
        <v>55</v>
      </c>
      <c r="B3070">
        <v>25</v>
      </c>
      <c r="C3070">
        <v>34</v>
      </c>
      <c r="D3070">
        <f t="shared" si="47"/>
        <v>29.5</v>
      </c>
    </row>
    <row r="3071" spans="1:4" x14ac:dyDescent="0.35">
      <c r="A3071" t="s">
        <v>43</v>
      </c>
      <c r="B3071">
        <v>31</v>
      </c>
      <c r="C3071">
        <v>40</v>
      </c>
      <c r="D3071">
        <f t="shared" si="47"/>
        <v>35.5</v>
      </c>
    </row>
    <row r="3072" spans="1:4" x14ac:dyDescent="0.35">
      <c r="A3072" t="s">
        <v>43</v>
      </c>
      <c r="B3072">
        <v>24</v>
      </c>
      <c r="C3072">
        <v>33</v>
      </c>
      <c r="D3072">
        <f t="shared" si="47"/>
        <v>28.5</v>
      </c>
    </row>
    <row r="3073" spans="1:4" x14ac:dyDescent="0.35">
      <c r="A3073" t="s">
        <v>95</v>
      </c>
      <c r="B3073">
        <v>16</v>
      </c>
      <c r="C3073">
        <v>25</v>
      </c>
      <c r="D3073">
        <f t="shared" ref="D3073:D3136" si="48">AVERAGE(B3073,C3073)</f>
        <v>20.5</v>
      </c>
    </row>
    <row r="3074" spans="1:4" x14ac:dyDescent="0.35">
      <c r="A3074" t="s">
        <v>55</v>
      </c>
      <c r="B3074">
        <v>19</v>
      </c>
      <c r="C3074">
        <v>23</v>
      </c>
      <c r="D3074">
        <f t="shared" si="48"/>
        <v>21</v>
      </c>
    </row>
    <row r="3075" spans="1:4" x14ac:dyDescent="0.35">
      <c r="A3075" t="s">
        <v>55</v>
      </c>
      <c r="B3075">
        <v>26</v>
      </c>
      <c r="C3075">
        <v>29</v>
      </c>
      <c r="D3075">
        <f t="shared" si="48"/>
        <v>27.5</v>
      </c>
    </row>
    <row r="3076" spans="1:4" x14ac:dyDescent="0.35">
      <c r="A3076" t="s">
        <v>55</v>
      </c>
      <c r="B3076">
        <v>19</v>
      </c>
      <c r="C3076">
        <v>26</v>
      </c>
      <c r="D3076">
        <f t="shared" si="48"/>
        <v>22.5</v>
      </c>
    </row>
    <row r="3077" spans="1:4" x14ac:dyDescent="0.35">
      <c r="A3077" t="s">
        <v>55</v>
      </c>
      <c r="B3077">
        <v>134</v>
      </c>
      <c r="C3077">
        <v>126</v>
      </c>
      <c r="D3077">
        <f t="shared" si="48"/>
        <v>130</v>
      </c>
    </row>
    <row r="3078" spans="1:4" x14ac:dyDescent="0.35">
      <c r="A3078" t="s">
        <v>43</v>
      </c>
      <c r="B3078">
        <v>21</v>
      </c>
      <c r="C3078">
        <v>31</v>
      </c>
      <c r="D3078">
        <f t="shared" si="48"/>
        <v>26</v>
      </c>
    </row>
    <row r="3079" spans="1:4" x14ac:dyDescent="0.35">
      <c r="A3079" t="s">
        <v>55</v>
      </c>
      <c r="B3079">
        <v>20</v>
      </c>
      <c r="C3079">
        <v>25</v>
      </c>
      <c r="D3079">
        <f t="shared" si="48"/>
        <v>22.5</v>
      </c>
    </row>
    <row r="3080" spans="1:4" x14ac:dyDescent="0.35">
      <c r="A3080" t="s">
        <v>55</v>
      </c>
      <c r="B3080">
        <v>21</v>
      </c>
      <c r="C3080">
        <v>25</v>
      </c>
      <c r="D3080">
        <f t="shared" si="48"/>
        <v>23</v>
      </c>
    </row>
    <row r="3081" spans="1:4" x14ac:dyDescent="0.35">
      <c r="A3081" t="s">
        <v>55</v>
      </c>
      <c r="B3081">
        <v>24</v>
      </c>
      <c r="C3081">
        <v>28</v>
      </c>
      <c r="D3081">
        <f t="shared" si="48"/>
        <v>26</v>
      </c>
    </row>
    <row r="3082" spans="1:4" x14ac:dyDescent="0.35">
      <c r="A3082" t="s">
        <v>43</v>
      </c>
      <c r="B3082">
        <v>24</v>
      </c>
      <c r="C3082">
        <v>34</v>
      </c>
      <c r="D3082">
        <f t="shared" si="48"/>
        <v>29</v>
      </c>
    </row>
    <row r="3083" spans="1:4" x14ac:dyDescent="0.35">
      <c r="A3083" t="s">
        <v>43</v>
      </c>
      <c r="B3083">
        <v>19</v>
      </c>
      <c r="C3083">
        <v>26</v>
      </c>
      <c r="D3083">
        <f t="shared" si="48"/>
        <v>22.5</v>
      </c>
    </row>
    <row r="3084" spans="1:4" x14ac:dyDescent="0.35">
      <c r="A3084" t="s">
        <v>55</v>
      </c>
      <c r="B3084">
        <v>15</v>
      </c>
      <c r="C3084">
        <v>22</v>
      </c>
      <c r="D3084">
        <f t="shared" si="48"/>
        <v>18.5</v>
      </c>
    </row>
    <row r="3085" spans="1:4" x14ac:dyDescent="0.35">
      <c r="A3085" t="s">
        <v>55</v>
      </c>
      <c r="B3085">
        <v>16</v>
      </c>
      <c r="C3085">
        <v>21</v>
      </c>
      <c r="D3085">
        <f t="shared" si="48"/>
        <v>18.5</v>
      </c>
    </row>
    <row r="3086" spans="1:4" x14ac:dyDescent="0.35">
      <c r="A3086" t="s">
        <v>55</v>
      </c>
      <c r="B3086">
        <v>20</v>
      </c>
      <c r="C3086">
        <v>26</v>
      </c>
      <c r="D3086">
        <f t="shared" si="48"/>
        <v>23</v>
      </c>
    </row>
    <row r="3087" spans="1:4" x14ac:dyDescent="0.35">
      <c r="A3087" t="s">
        <v>55</v>
      </c>
      <c r="B3087">
        <v>19</v>
      </c>
      <c r="C3087">
        <v>26</v>
      </c>
      <c r="D3087">
        <f t="shared" si="48"/>
        <v>22.5</v>
      </c>
    </row>
    <row r="3088" spans="1:4" x14ac:dyDescent="0.35">
      <c r="A3088" t="s">
        <v>55</v>
      </c>
      <c r="B3088">
        <v>13</v>
      </c>
      <c r="C3088">
        <v>18</v>
      </c>
      <c r="D3088">
        <f t="shared" si="48"/>
        <v>15.5</v>
      </c>
    </row>
    <row r="3089" spans="1:4" x14ac:dyDescent="0.35">
      <c r="A3089" t="s">
        <v>55</v>
      </c>
      <c r="B3089">
        <v>16</v>
      </c>
      <c r="C3089">
        <v>22</v>
      </c>
      <c r="D3089">
        <f t="shared" si="48"/>
        <v>19</v>
      </c>
    </row>
    <row r="3090" spans="1:4" x14ac:dyDescent="0.35">
      <c r="A3090" t="s">
        <v>43</v>
      </c>
      <c r="B3090">
        <v>31</v>
      </c>
      <c r="C3090">
        <v>40</v>
      </c>
      <c r="D3090">
        <f t="shared" si="48"/>
        <v>35.5</v>
      </c>
    </row>
    <row r="3091" spans="1:4" x14ac:dyDescent="0.35">
      <c r="A3091" t="s">
        <v>55</v>
      </c>
      <c r="B3091">
        <v>18</v>
      </c>
      <c r="C3091">
        <v>26</v>
      </c>
      <c r="D3091">
        <f t="shared" si="48"/>
        <v>22</v>
      </c>
    </row>
    <row r="3092" spans="1:4" x14ac:dyDescent="0.35">
      <c r="A3092" t="s">
        <v>55</v>
      </c>
      <c r="B3092">
        <v>18</v>
      </c>
      <c r="C3092">
        <v>25</v>
      </c>
      <c r="D3092">
        <f t="shared" si="48"/>
        <v>21.5</v>
      </c>
    </row>
    <row r="3093" spans="1:4" x14ac:dyDescent="0.35">
      <c r="A3093" t="s">
        <v>55</v>
      </c>
      <c r="B3093">
        <v>24</v>
      </c>
      <c r="C3093">
        <v>29</v>
      </c>
      <c r="D3093">
        <f t="shared" si="48"/>
        <v>26.5</v>
      </c>
    </row>
    <row r="3094" spans="1:4" x14ac:dyDescent="0.35">
      <c r="A3094" t="s">
        <v>55</v>
      </c>
      <c r="B3094">
        <v>27</v>
      </c>
      <c r="C3094">
        <v>33</v>
      </c>
      <c r="D3094">
        <f t="shared" si="48"/>
        <v>30</v>
      </c>
    </row>
    <row r="3095" spans="1:4" x14ac:dyDescent="0.35">
      <c r="A3095" t="s">
        <v>55</v>
      </c>
      <c r="B3095">
        <v>24</v>
      </c>
      <c r="C3095">
        <v>31</v>
      </c>
      <c r="D3095">
        <f t="shared" si="48"/>
        <v>27.5</v>
      </c>
    </row>
    <row r="3096" spans="1:4" x14ac:dyDescent="0.35">
      <c r="A3096" t="s">
        <v>55</v>
      </c>
      <c r="B3096">
        <v>20</v>
      </c>
      <c r="C3096">
        <v>27</v>
      </c>
      <c r="D3096">
        <f t="shared" si="48"/>
        <v>23.5</v>
      </c>
    </row>
    <row r="3097" spans="1:4" x14ac:dyDescent="0.35">
      <c r="A3097" t="s">
        <v>43</v>
      </c>
      <c r="B3097">
        <v>21</v>
      </c>
      <c r="C3097">
        <v>34</v>
      </c>
      <c r="D3097">
        <f t="shared" si="48"/>
        <v>27.5</v>
      </c>
    </row>
    <row r="3098" spans="1:4" x14ac:dyDescent="0.35">
      <c r="A3098" t="s">
        <v>55</v>
      </c>
      <c r="B3098">
        <v>17</v>
      </c>
      <c r="C3098">
        <v>23</v>
      </c>
      <c r="D3098">
        <f t="shared" si="48"/>
        <v>20</v>
      </c>
    </row>
    <row r="3099" spans="1:4" x14ac:dyDescent="0.35">
      <c r="A3099" t="s">
        <v>55</v>
      </c>
      <c r="B3099">
        <v>19</v>
      </c>
      <c r="C3099">
        <v>27</v>
      </c>
      <c r="D3099">
        <f t="shared" si="48"/>
        <v>23</v>
      </c>
    </row>
    <row r="3100" spans="1:4" x14ac:dyDescent="0.35">
      <c r="A3100" t="s">
        <v>55</v>
      </c>
      <c r="B3100">
        <v>27</v>
      </c>
      <c r="C3100">
        <v>33</v>
      </c>
      <c r="D3100">
        <f t="shared" si="48"/>
        <v>30</v>
      </c>
    </row>
    <row r="3101" spans="1:4" x14ac:dyDescent="0.35">
      <c r="A3101" t="s">
        <v>55</v>
      </c>
      <c r="B3101">
        <v>20</v>
      </c>
      <c r="C3101">
        <v>25</v>
      </c>
      <c r="D3101">
        <f t="shared" si="48"/>
        <v>22.5</v>
      </c>
    </row>
    <row r="3102" spans="1:4" x14ac:dyDescent="0.35">
      <c r="A3102" t="s">
        <v>55</v>
      </c>
      <c r="B3102">
        <v>19</v>
      </c>
      <c r="C3102">
        <v>24</v>
      </c>
      <c r="D3102">
        <f t="shared" si="48"/>
        <v>21.5</v>
      </c>
    </row>
    <row r="3103" spans="1:4" x14ac:dyDescent="0.35">
      <c r="A3103" t="s">
        <v>95</v>
      </c>
      <c r="B3103">
        <v>16</v>
      </c>
      <c r="C3103">
        <v>23</v>
      </c>
      <c r="D3103">
        <f t="shared" si="48"/>
        <v>19.5</v>
      </c>
    </row>
    <row r="3104" spans="1:4" x14ac:dyDescent="0.35">
      <c r="A3104" t="s">
        <v>43</v>
      </c>
      <c r="B3104">
        <v>22</v>
      </c>
      <c r="C3104">
        <v>28</v>
      </c>
      <c r="D3104">
        <f t="shared" si="48"/>
        <v>25</v>
      </c>
    </row>
    <row r="3105" spans="1:4" x14ac:dyDescent="0.35">
      <c r="A3105" t="s">
        <v>55</v>
      </c>
      <c r="B3105">
        <v>16</v>
      </c>
      <c r="C3105">
        <v>19</v>
      </c>
      <c r="D3105">
        <f t="shared" si="48"/>
        <v>17.5</v>
      </c>
    </row>
    <row r="3106" spans="1:4" x14ac:dyDescent="0.35">
      <c r="A3106" t="s">
        <v>43</v>
      </c>
      <c r="B3106">
        <v>20</v>
      </c>
      <c r="C3106">
        <v>27</v>
      </c>
      <c r="D3106">
        <f t="shared" si="48"/>
        <v>23.5</v>
      </c>
    </row>
    <row r="3107" spans="1:4" x14ac:dyDescent="0.35">
      <c r="A3107" t="s">
        <v>55</v>
      </c>
      <c r="B3107">
        <v>21</v>
      </c>
      <c r="C3107">
        <v>29</v>
      </c>
      <c r="D3107">
        <f t="shared" si="48"/>
        <v>25</v>
      </c>
    </row>
    <row r="3108" spans="1:4" x14ac:dyDescent="0.35">
      <c r="A3108" t="s">
        <v>55</v>
      </c>
      <c r="B3108">
        <v>120</v>
      </c>
      <c r="C3108">
        <v>112</v>
      </c>
      <c r="D3108">
        <f t="shared" si="48"/>
        <v>116</v>
      </c>
    </row>
    <row r="3109" spans="1:4" x14ac:dyDescent="0.35">
      <c r="A3109" t="s">
        <v>55</v>
      </c>
      <c r="B3109">
        <v>23</v>
      </c>
      <c r="C3109">
        <v>30</v>
      </c>
      <c r="D3109">
        <f t="shared" si="48"/>
        <v>26.5</v>
      </c>
    </row>
    <row r="3110" spans="1:4" x14ac:dyDescent="0.35">
      <c r="A3110" t="s">
        <v>55</v>
      </c>
      <c r="B3110">
        <v>17</v>
      </c>
      <c r="C3110">
        <v>24</v>
      </c>
      <c r="D3110">
        <f t="shared" si="48"/>
        <v>20.5</v>
      </c>
    </row>
    <row r="3111" spans="1:4" x14ac:dyDescent="0.35">
      <c r="A3111" t="s">
        <v>55</v>
      </c>
      <c r="B3111">
        <v>23</v>
      </c>
      <c r="C3111">
        <v>31</v>
      </c>
      <c r="D3111">
        <f t="shared" si="48"/>
        <v>27</v>
      </c>
    </row>
    <row r="3112" spans="1:4" x14ac:dyDescent="0.35">
      <c r="A3112" t="s">
        <v>43</v>
      </c>
      <c r="B3112">
        <v>25</v>
      </c>
      <c r="C3112">
        <v>30</v>
      </c>
      <c r="D3112">
        <f t="shared" si="48"/>
        <v>27.5</v>
      </c>
    </row>
    <row r="3113" spans="1:4" x14ac:dyDescent="0.35">
      <c r="A3113" t="s">
        <v>95</v>
      </c>
      <c r="B3113">
        <v>14</v>
      </c>
      <c r="C3113">
        <v>20</v>
      </c>
      <c r="D3113">
        <f t="shared" si="48"/>
        <v>17</v>
      </c>
    </row>
    <row r="3114" spans="1:4" x14ac:dyDescent="0.35">
      <c r="A3114" t="s">
        <v>55</v>
      </c>
      <c r="B3114">
        <v>19</v>
      </c>
      <c r="C3114">
        <v>24</v>
      </c>
      <c r="D3114">
        <f t="shared" si="48"/>
        <v>21.5</v>
      </c>
    </row>
    <row r="3115" spans="1:4" x14ac:dyDescent="0.35">
      <c r="A3115" t="s">
        <v>55</v>
      </c>
      <c r="B3115">
        <v>15</v>
      </c>
      <c r="C3115">
        <v>21</v>
      </c>
      <c r="D3115">
        <f t="shared" si="48"/>
        <v>18</v>
      </c>
    </row>
    <row r="3116" spans="1:4" x14ac:dyDescent="0.35">
      <c r="A3116" t="s">
        <v>55</v>
      </c>
      <c r="B3116">
        <v>14</v>
      </c>
      <c r="C3116">
        <v>19</v>
      </c>
      <c r="D3116">
        <f t="shared" si="48"/>
        <v>16.5</v>
      </c>
    </row>
    <row r="3117" spans="1:4" x14ac:dyDescent="0.35">
      <c r="A3117" t="s">
        <v>55</v>
      </c>
      <c r="B3117">
        <v>17</v>
      </c>
      <c r="C3117">
        <v>24</v>
      </c>
      <c r="D3117">
        <f t="shared" si="48"/>
        <v>20.5</v>
      </c>
    </row>
    <row r="3118" spans="1:4" x14ac:dyDescent="0.35">
      <c r="A3118" t="s">
        <v>55</v>
      </c>
      <c r="B3118">
        <v>12</v>
      </c>
      <c r="C3118">
        <v>14</v>
      </c>
      <c r="D3118">
        <f t="shared" si="48"/>
        <v>13</v>
      </c>
    </row>
    <row r="3119" spans="1:4" x14ac:dyDescent="0.35">
      <c r="A3119" t="s">
        <v>95</v>
      </c>
      <c r="B3119">
        <v>140</v>
      </c>
      <c r="C3119">
        <v>124</v>
      </c>
      <c r="D3119">
        <f t="shared" si="48"/>
        <v>132</v>
      </c>
    </row>
    <row r="3120" spans="1:4" x14ac:dyDescent="0.35">
      <c r="A3120" t="s">
        <v>43</v>
      </c>
      <c r="B3120">
        <v>24</v>
      </c>
      <c r="C3120">
        <v>35</v>
      </c>
      <c r="D3120">
        <f t="shared" si="48"/>
        <v>29.5</v>
      </c>
    </row>
    <row r="3121" spans="1:4" x14ac:dyDescent="0.35">
      <c r="A3121" t="s">
        <v>95</v>
      </c>
      <c r="B3121">
        <v>17</v>
      </c>
      <c r="C3121">
        <v>26</v>
      </c>
      <c r="D3121">
        <f t="shared" si="48"/>
        <v>21.5</v>
      </c>
    </row>
    <row r="3122" spans="1:4" x14ac:dyDescent="0.35">
      <c r="A3122" t="s">
        <v>55</v>
      </c>
      <c r="B3122">
        <v>20</v>
      </c>
      <c r="C3122">
        <v>26</v>
      </c>
      <c r="D3122">
        <f t="shared" si="48"/>
        <v>23</v>
      </c>
    </row>
    <row r="3123" spans="1:4" x14ac:dyDescent="0.35">
      <c r="A3123" t="s">
        <v>43</v>
      </c>
      <c r="B3123">
        <v>22</v>
      </c>
      <c r="C3123">
        <v>31</v>
      </c>
      <c r="D3123">
        <f t="shared" si="48"/>
        <v>26.5</v>
      </c>
    </row>
    <row r="3124" spans="1:4" x14ac:dyDescent="0.35">
      <c r="A3124" t="s">
        <v>55</v>
      </c>
      <c r="B3124">
        <v>13</v>
      </c>
      <c r="C3124">
        <v>19</v>
      </c>
      <c r="D3124">
        <f t="shared" si="48"/>
        <v>16</v>
      </c>
    </row>
    <row r="3125" spans="1:4" x14ac:dyDescent="0.35">
      <c r="A3125" t="s">
        <v>55</v>
      </c>
      <c r="B3125">
        <v>19</v>
      </c>
      <c r="C3125">
        <v>26</v>
      </c>
      <c r="D3125">
        <f t="shared" si="48"/>
        <v>22.5</v>
      </c>
    </row>
    <row r="3126" spans="1:4" x14ac:dyDescent="0.35">
      <c r="A3126" t="s">
        <v>55</v>
      </c>
      <c r="B3126">
        <v>21</v>
      </c>
      <c r="C3126">
        <v>27</v>
      </c>
      <c r="D3126">
        <f t="shared" si="48"/>
        <v>24</v>
      </c>
    </row>
    <row r="3127" spans="1:4" x14ac:dyDescent="0.35">
      <c r="A3127" t="s">
        <v>55</v>
      </c>
      <c r="B3127">
        <v>19</v>
      </c>
      <c r="C3127">
        <v>24</v>
      </c>
      <c r="D3127">
        <f t="shared" si="48"/>
        <v>21.5</v>
      </c>
    </row>
    <row r="3128" spans="1:4" x14ac:dyDescent="0.35">
      <c r="A3128" t="s">
        <v>95</v>
      </c>
      <c r="B3128">
        <v>17</v>
      </c>
      <c r="C3128">
        <v>24</v>
      </c>
      <c r="D3128">
        <f t="shared" si="48"/>
        <v>20.5</v>
      </c>
    </row>
    <row r="3129" spans="1:4" x14ac:dyDescent="0.35">
      <c r="A3129" t="s">
        <v>55</v>
      </c>
      <c r="B3129">
        <v>20</v>
      </c>
      <c r="C3129">
        <v>26</v>
      </c>
      <c r="D3129">
        <f t="shared" si="48"/>
        <v>23</v>
      </c>
    </row>
    <row r="3130" spans="1:4" x14ac:dyDescent="0.35">
      <c r="A3130" t="s">
        <v>43</v>
      </c>
      <c r="B3130">
        <v>23</v>
      </c>
      <c r="C3130">
        <v>32</v>
      </c>
      <c r="D3130">
        <f t="shared" si="48"/>
        <v>27.5</v>
      </c>
    </row>
    <row r="3131" spans="1:4" x14ac:dyDescent="0.35">
      <c r="A3131" t="s">
        <v>55</v>
      </c>
      <c r="B3131">
        <v>14</v>
      </c>
      <c r="C3131">
        <v>20</v>
      </c>
      <c r="D3131">
        <f t="shared" si="48"/>
        <v>17</v>
      </c>
    </row>
    <row r="3132" spans="1:4" x14ac:dyDescent="0.35">
      <c r="A3132" t="s">
        <v>55</v>
      </c>
      <c r="B3132">
        <v>18</v>
      </c>
      <c r="C3132">
        <v>25</v>
      </c>
      <c r="D3132">
        <f t="shared" si="48"/>
        <v>21.5</v>
      </c>
    </row>
    <row r="3133" spans="1:4" x14ac:dyDescent="0.35">
      <c r="A3133" t="s">
        <v>55</v>
      </c>
      <c r="B3133">
        <v>15</v>
      </c>
      <c r="C3133">
        <v>22</v>
      </c>
      <c r="D3133">
        <f t="shared" si="48"/>
        <v>18.5</v>
      </c>
    </row>
    <row r="3134" spans="1:4" x14ac:dyDescent="0.35">
      <c r="A3134" t="s">
        <v>43</v>
      </c>
      <c r="B3134">
        <v>22</v>
      </c>
      <c r="C3134">
        <v>32</v>
      </c>
      <c r="D3134">
        <f t="shared" si="48"/>
        <v>27</v>
      </c>
    </row>
    <row r="3135" spans="1:4" x14ac:dyDescent="0.35">
      <c r="A3135" t="s">
        <v>55</v>
      </c>
      <c r="B3135">
        <v>19</v>
      </c>
      <c r="C3135">
        <v>26</v>
      </c>
      <c r="D3135">
        <f t="shared" si="48"/>
        <v>22.5</v>
      </c>
    </row>
    <row r="3136" spans="1:4" x14ac:dyDescent="0.35">
      <c r="A3136" t="s">
        <v>55</v>
      </c>
      <c r="B3136">
        <v>18</v>
      </c>
      <c r="C3136">
        <v>25</v>
      </c>
      <c r="D3136">
        <f t="shared" si="48"/>
        <v>21.5</v>
      </c>
    </row>
    <row r="3137" spans="1:4" x14ac:dyDescent="0.35">
      <c r="A3137" t="s">
        <v>43</v>
      </c>
      <c r="B3137">
        <v>28</v>
      </c>
      <c r="C3137">
        <v>39</v>
      </c>
      <c r="D3137">
        <f t="shared" ref="D3137:D3200" si="49">AVERAGE(B3137,C3137)</f>
        <v>33.5</v>
      </c>
    </row>
    <row r="3138" spans="1:4" x14ac:dyDescent="0.35">
      <c r="A3138" t="s">
        <v>55</v>
      </c>
      <c r="B3138">
        <v>20</v>
      </c>
      <c r="C3138">
        <v>25</v>
      </c>
      <c r="D3138">
        <f t="shared" si="49"/>
        <v>22.5</v>
      </c>
    </row>
    <row r="3139" spans="1:4" x14ac:dyDescent="0.35">
      <c r="A3139" t="s">
        <v>55</v>
      </c>
      <c r="B3139">
        <v>20</v>
      </c>
      <c r="C3139">
        <v>29</v>
      </c>
      <c r="D3139">
        <f t="shared" si="49"/>
        <v>24.5</v>
      </c>
    </row>
    <row r="3140" spans="1:4" x14ac:dyDescent="0.35">
      <c r="A3140" t="s">
        <v>55</v>
      </c>
      <c r="B3140">
        <v>16</v>
      </c>
      <c r="C3140">
        <v>23</v>
      </c>
      <c r="D3140">
        <f t="shared" si="49"/>
        <v>19.5</v>
      </c>
    </row>
    <row r="3141" spans="1:4" x14ac:dyDescent="0.35">
      <c r="A3141" t="s">
        <v>95</v>
      </c>
      <c r="B3141">
        <v>23</v>
      </c>
      <c r="C3141">
        <v>34</v>
      </c>
      <c r="D3141">
        <f t="shared" si="49"/>
        <v>28.5</v>
      </c>
    </row>
    <row r="3142" spans="1:4" x14ac:dyDescent="0.35">
      <c r="A3142" t="s">
        <v>43</v>
      </c>
      <c r="B3142">
        <v>18</v>
      </c>
      <c r="C3142">
        <v>23</v>
      </c>
      <c r="D3142">
        <f t="shared" si="49"/>
        <v>20.5</v>
      </c>
    </row>
    <row r="3143" spans="1:4" x14ac:dyDescent="0.35">
      <c r="A3143" t="s">
        <v>55</v>
      </c>
      <c r="B3143">
        <v>18</v>
      </c>
      <c r="C3143">
        <v>25</v>
      </c>
      <c r="D3143">
        <f t="shared" si="49"/>
        <v>21.5</v>
      </c>
    </row>
    <row r="3144" spans="1:4" x14ac:dyDescent="0.35">
      <c r="A3144" t="s">
        <v>55</v>
      </c>
      <c r="B3144">
        <v>27</v>
      </c>
      <c r="C3144">
        <v>33</v>
      </c>
      <c r="D3144">
        <f t="shared" si="49"/>
        <v>30</v>
      </c>
    </row>
    <row r="3145" spans="1:4" x14ac:dyDescent="0.35">
      <c r="A3145" t="s">
        <v>43</v>
      </c>
      <c r="B3145">
        <v>23</v>
      </c>
      <c r="C3145">
        <v>30</v>
      </c>
      <c r="D3145">
        <f t="shared" si="49"/>
        <v>26.5</v>
      </c>
    </row>
    <row r="3146" spans="1:4" x14ac:dyDescent="0.35">
      <c r="A3146" t="s">
        <v>95</v>
      </c>
      <c r="B3146">
        <v>16</v>
      </c>
      <c r="C3146">
        <v>19</v>
      </c>
      <c r="D3146">
        <f t="shared" si="49"/>
        <v>17.5</v>
      </c>
    </row>
    <row r="3147" spans="1:4" x14ac:dyDescent="0.35">
      <c r="A3147" t="s">
        <v>55</v>
      </c>
      <c r="B3147">
        <v>21</v>
      </c>
      <c r="C3147">
        <v>27</v>
      </c>
      <c r="D3147">
        <f t="shared" si="49"/>
        <v>24</v>
      </c>
    </row>
    <row r="3148" spans="1:4" x14ac:dyDescent="0.35">
      <c r="A3148" t="s">
        <v>55</v>
      </c>
      <c r="B3148">
        <v>27</v>
      </c>
      <c r="C3148">
        <v>33</v>
      </c>
      <c r="D3148">
        <f t="shared" si="49"/>
        <v>30</v>
      </c>
    </row>
    <row r="3149" spans="1:4" x14ac:dyDescent="0.35">
      <c r="A3149" t="s">
        <v>43</v>
      </c>
      <c r="B3149">
        <v>19</v>
      </c>
      <c r="C3149">
        <v>26</v>
      </c>
      <c r="D3149">
        <f t="shared" si="49"/>
        <v>22.5</v>
      </c>
    </row>
    <row r="3150" spans="1:4" x14ac:dyDescent="0.35">
      <c r="A3150" t="s">
        <v>55</v>
      </c>
      <c r="B3150">
        <v>18</v>
      </c>
      <c r="C3150">
        <v>25</v>
      </c>
      <c r="D3150">
        <f t="shared" si="49"/>
        <v>21.5</v>
      </c>
    </row>
    <row r="3151" spans="1:4" x14ac:dyDescent="0.35">
      <c r="A3151" t="s">
        <v>55</v>
      </c>
      <c r="B3151">
        <v>21</v>
      </c>
      <c r="C3151">
        <v>27</v>
      </c>
      <c r="D3151">
        <f t="shared" si="49"/>
        <v>24</v>
      </c>
    </row>
    <row r="3152" spans="1:4" x14ac:dyDescent="0.35">
      <c r="A3152" t="s">
        <v>43</v>
      </c>
      <c r="B3152">
        <v>23</v>
      </c>
      <c r="C3152">
        <v>30</v>
      </c>
      <c r="D3152">
        <f t="shared" si="49"/>
        <v>26.5</v>
      </c>
    </row>
    <row r="3153" spans="1:4" x14ac:dyDescent="0.35">
      <c r="A3153" t="s">
        <v>55</v>
      </c>
      <c r="B3153">
        <v>13</v>
      </c>
      <c r="C3153">
        <v>17</v>
      </c>
      <c r="D3153">
        <f t="shared" si="49"/>
        <v>15</v>
      </c>
    </row>
    <row r="3154" spans="1:4" x14ac:dyDescent="0.35">
      <c r="A3154" t="s">
        <v>55</v>
      </c>
      <c r="B3154">
        <v>18</v>
      </c>
      <c r="C3154">
        <v>25</v>
      </c>
      <c r="D3154">
        <f t="shared" si="49"/>
        <v>21.5</v>
      </c>
    </row>
    <row r="3155" spans="1:4" x14ac:dyDescent="0.35">
      <c r="A3155" t="s">
        <v>55</v>
      </c>
      <c r="B3155">
        <v>17</v>
      </c>
      <c r="C3155">
        <v>24</v>
      </c>
      <c r="D3155">
        <f t="shared" si="49"/>
        <v>20.5</v>
      </c>
    </row>
    <row r="3156" spans="1:4" x14ac:dyDescent="0.35">
      <c r="A3156" t="s">
        <v>43</v>
      </c>
      <c r="B3156">
        <v>30</v>
      </c>
      <c r="C3156">
        <v>38</v>
      </c>
      <c r="D3156">
        <f t="shared" si="49"/>
        <v>34</v>
      </c>
    </row>
    <row r="3157" spans="1:4" x14ac:dyDescent="0.35">
      <c r="A3157" t="s">
        <v>55</v>
      </c>
      <c r="B3157">
        <v>19</v>
      </c>
      <c r="C3157">
        <v>26</v>
      </c>
      <c r="D3157">
        <f t="shared" si="49"/>
        <v>22.5</v>
      </c>
    </row>
    <row r="3158" spans="1:4" x14ac:dyDescent="0.35">
      <c r="A3158" t="s">
        <v>55</v>
      </c>
      <c r="B3158">
        <v>19</v>
      </c>
      <c r="C3158">
        <v>26</v>
      </c>
      <c r="D3158">
        <f t="shared" si="49"/>
        <v>22.5</v>
      </c>
    </row>
    <row r="3159" spans="1:4" x14ac:dyDescent="0.35">
      <c r="A3159" t="s">
        <v>55</v>
      </c>
      <c r="B3159">
        <v>21</v>
      </c>
      <c r="C3159">
        <v>25</v>
      </c>
      <c r="D3159">
        <f t="shared" si="49"/>
        <v>23</v>
      </c>
    </row>
    <row r="3160" spans="1:4" x14ac:dyDescent="0.35">
      <c r="A3160" t="s">
        <v>95</v>
      </c>
      <c r="B3160">
        <v>22</v>
      </c>
      <c r="C3160">
        <v>30</v>
      </c>
      <c r="D3160">
        <f t="shared" si="49"/>
        <v>26</v>
      </c>
    </row>
    <row r="3161" spans="1:4" x14ac:dyDescent="0.35">
      <c r="A3161" t="s">
        <v>95</v>
      </c>
      <c r="B3161">
        <v>14</v>
      </c>
      <c r="C3161">
        <v>20</v>
      </c>
      <c r="D3161">
        <f t="shared" si="49"/>
        <v>17</v>
      </c>
    </row>
    <row r="3162" spans="1:4" x14ac:dyDescent="0.35">
      <c r="A3162" t="s">
        <v>55</v>
      </c>
      <c r="B3162">
        <v>16</v>
      </c>
      <c r="C3162">
        <v>21</v>
      </c>
      <c r="D3162">
        <f t="shared" si="49"/>
        <v>18.5</v>
      </c>
    </row>
    <row r="3163" spans="1:4" x14ac:dyDescent="0.35">
      <c r="A3163" t="s">
        <v>55</v>
      </c>
      <c r="B3163">
        <v>17</v>
      </c>
      <c r="C3163">
        <v>24</v>
      </c>
      <c r="D3163">
        <f t="shared" si="49"/>
        <v>20.5</v>
      </c>
    </row>
    <row r="3164" spans="1:4" x14ac:dyDescent="0.35">
      <c r="A3164" t="s">
        <v>43</v>
      </c>
      <c r="B3164">
        <v>28</v>
      </c>
      <c r="C3164">
        <v>35</v>
      </c>
      <c r="D3164">
        <f t="shared" si="49"/>
        <v>31.5</v>
      </c>
    </row>
    <row r="3165" spans="1:4" x14ac:dyDescent="0.35">
      <c r="A3165" t="s">
        <v>55</v>
      </c>
      <c r="B3165">
        <v>22</v>
      </c>
      <c r="C3165">
        <v>27</v>
      </c>
      <c r="D3165">
        <f t="shared" si="49"/>
        <v>24.5</v>
      </c>
    </row>
    <row r="3166" spans="1:4" x14ac:dyDescent="0.35">
      <c r="A3166" t="s">
        <v>95</v>
      </c>
      <c r="B3166">
        <v>25</v>
      </c>
      <c r="C3166">
        <v>29</v>
      </c>
      <c r="D3166">
        <f t="shared" si="49"/>
        <v>27</v>
      </c>
    </row>
    <row r="3167" spans="1:4" x14ac:dyDescent="0.35">
      <c r="A3167" t="s">
        <v>55</v>
      </c>
      <c r="B3167">
        <v>20</v>
      </c>
      <c r="C3167">
        <v>26</v>
      </c>
      <c r="D3167">
        <f t="shared" si="49"/>
        <v>23</v>
      </c>
    </row>
    <row r="3168" spans="1:4" x14ac:dyDescent="0.35">
      <c r="A3168" t="s">
        <v>55</v>
      </c>
      <c r="B3168">
        <v>16</v>
      </c>
      <c r="C3168">
        <v>20</v>
      </c>
      <c r="D3168">
        <f t="shared" si="49"/>
        <v>18</v>
      </c>
    </row>
    <row r="3169" spans="1:4" x14ac:dyDescent="0.35">
      <c r="A3169" t="s">
        <v>55</v>
      </c>
      <c r="B3169">
        <v>18</v>
      </c>
      <c r="C3169">
        <v>26</v>
      </c>
      <c r="D3169">
        <f t="shared" si="49"/>
        <v>22</v>
      </c>
    </row>
    <row r="3170" spans="1:4" x14ac:dyDescent="0.35">
      <c r="A3170" t="s">
        <v>55</v>
      </c>
      <c r="B3170">
        <v>21</v>
      </c>
      <c r="C3170">
        <v>28</v>
      </c>
      <c r="D3170">
        <f t="shared" si="49"/>
        <v>24.5</v>
      </c>
    </row>
    <row r="3171" spans="1:4" x14ac:dyDescent="0.35">
      <c r="A3171" t="s">
        <v>55</v>
      </c>
      <c r="B3171">
        <v>23</v>
      </c>
      <c r="C3171">
        <v>31</v>
      </c>
      <c r="D3171">
        <f t="shared" si="49"/>
        <v>27</v>
      </c>
    </row>
    <row r="3172" spans="1:4" x14ac:dyDescent="0.35">
      <c r="A3172" t="s">
        <v>55</v>
      </c>
      <c r="B3172">
        <v>24</v>
      </c>
      <c r="C3172">
        <v>30</v>
      </c>
      <c r="D3172">
        <f t="shared" si="49"/>
        <v>27</v>
      </c>
    </row>
    <row r="3173" spans="1:4" x14ac:dyDescent="0.35">
      <c r="A3173" t="s">
        <v>55</v>
      </c>
      <c r="B3173">
        <v>13</v>
      </c>
      <c r="C3173">
        <v>17</v>
      </c>
      <c r="D3173">
        <f t="shared" si="49"/>
        <v>15</v>
      </c>
    </row>
    <row r="3174" spans="1:4" x14ac:dyDescent="0.35">
      <c r="A3174" t="s">
        <v>55</v>
      </c>
      <c r="B3174">
        <v>23</v>
      </c>
      <c r="C3174">
        <v>28</v>
      </c>
      <c r="D3174">
        <f t="shared" si="49"/>
        <v>25.5</v>
      </c>
    </row>
    <row r="3175" spans="1:4" x14ac:dyDescent="0.35">
      <c r="A3175" t="s">
        <v>55</v>
      </c>
      <c r="B3175">
        <v>25</v>
      </c>
      <c r="C3175">
        <v>32</v>
      </c>
      <c r="D3175">
        <f t="shared" si="49"/>
        <v>28.5</v>
      </c>
    </row>
    <row r="3176" spans="1:4" x14ac:dyDescent="0.35">
      <c r="A3176" t="s">
        <v>55</v>
      </c>
      <c r="B3176">
        <v>22</v>
      </c>
      <c r="C3176">
        <v>29</v>
      </c>
      <c r="D3176">
        <f t="shared" si="49"/>
        <v>25.5</v>
      </c>
    </row>
    <row r="3177" spans="1:4" x14ac:dyDescent="0.35">
      <c r="A3177" t="s">
        <v>55</v>
      </c>
      <c r="B3177">
        <v>18</v>
      </c>
      <c r="C3177">
        <v>25</v>
      </c>
      <c r="D3177">
        <f t="shared" si="49"/>
        <v>21.5</v>
      </c>
    </row>
    <row r="3178" spans="1:4" x14ac:dyDescent="0.35">
      <c r="A3178" t="s">
        <v>55</v>
      </c>
      <c r="B3178">
        <v>27</v>
      </c>
      <c r="C3178">
        <v>33</v>
      </c>
      <c r="D3178">
        <f t="shared" si="49"/>
        <v>30</v>
      </c>
    </row>
    <row r="3179" spans="1:4" x14ac:dyDescent="0.35">
      <c r="A3179" t="s">
        <v>55</v>
      </c>
      <c r="B3179">
        <v>21</v>
      </c>
      <c r="C3179">
        <v>28</v>
      </c>
      <c r="D3179">
        <f t="shared" si="49"/>
        <v>24.5</v>
      </c>
    </row>
    <row r="3180" spans="1:4" x14ac:dyDescent="0.35">
      <c r="A3180" t="s">
        <v>55</v>
      </c>
      <c r="B3180">
        <v>17</v>
      </c>
      <c r="C3180">
        <v>22</v>
      </c>
      <c r="D3180">
        <f t="shared" si="49"/>
        <v>19.5</v>
      </c>
    </row>
    <row r="3181" spans="1:4" x14ac:dyDescent="0.35">
      <c r="A3181" t="s">
        <v>55</v>
      </c>
      <c r="B3181">
        <v>12</v>
      </c>
      <c r="C3181">
        <v>14</v>
      </c>
      <c r="D3181">
        <f t="shared" si="49"/>
        <v>13</v>
      </c>
    </row>
    <row r="3182" spans="1:4" x14ac:dyDescent="0.35">
      <c r="A3182" t="s">
        <v>43</v>
      </c>
      <c r="B3182">
        <v>19</v>
      </c>
      <c r="C3182">
        <v>26</v>
      </c>
      <c r="D3182">
        <f t="shared" si="49"/>
        <v>22.5</v>
      </c>
    </row>
    <row r="3183" spans="1:4" x14ac:dyDescent="0.35">
      <c r="A3183" t="s">
        <v>55</v>
      </c>
      <c r="B3183">
        <v>21</v>
      </c>
      <c r="C3183">
        <v>27</v>
      </c>
      <c r="D3183">
        <f t="shared" si="49"/>
        <v>24</v>
      </c>
    </row>
    <row r="3184" spans="1:4" x14ac:dyDescent="0.35">
      <c r="A3184" t="s">
        <v>55</v>
      </c>
      <c r="B3184">
        <v>22</v>
      </c>
      <c r="C3184">
        <v>31</v>
      </c>
      <c r="D3184">
        <f t="shared" si="49"/>
        <v>26.5</v>
      </c>
    </row>
    <row r="3185" spans="1:4" x14ac:dyDescent="0.35">
      <c r="A3185" t="s">
        <v>43</v>
      </c>
      <c r="B3185">
        <v>28</v>
      </c>
      <c r="C3185">
        <v>39</v>
      </c>
      <c r="D3185">
        <f t="shared" si="49"/>
        <v>33.5</v>
      </c>
    </row>
    <row r="3186" spans="1:4" x14ac:dyDescent="0.35">
      <c r="A3186" t="s">
        <v>55</v>
      </c>
      <c r="B3186">
        <v>19</v>
      </c>
      <c r="C3186">
        <v>26</v>
      </c>
      <c r="D3186">
        <f t="shared" si="49"/>
        <v>22.5</v>
      </c>
    </row>
    <row r="3187" spans="1:4" x14ac:dyDescent="0.35">
      <c r="A3187" t="s">
        <v>55</v>
      </c>
      <c r="B3187">
        <v>25</v>
      </c>
      <c r="C3187">
        <v>34</v>
      </c>
      <c r="D3187">
        <f t="shared" si="49"/>
        <v>29.5</v>
      </c>
    </row>
    <row r="3188" spans="1:4" x14ac:dyDescent="0.35">
      <c r="A3188" t="s">
        <v>55</v>
      </c>
      <c r="B3188">
        <v>26</v>
      </c>
      <c r="C3188">
        <v>33</v>
      </c>
      <c r="D3188">
        <f t="shared" si="49"/>
        <v>29.5</v>
      </c>
    </row>
    <row r="3189" spans="1:4" x14ac:dyDescent="0.35">
      <c r="A3189" t="s">
        <v>43</v>
      </c>
      <c r="B3189">
        <v>21</v>
      </c>
      <c r="C3189">
        <v>30</v>
      </c>
      <c r="D3189">
        <f t="shared" si="49"/>
        <v>25.5</v>
      </c>
    </row>
    <row r="3190" spans="1:4" x14ac:dyDescent="0.35">
      <c r="A3190" t="s">
        <v>55</v>
      </c>
      <c r="B3190">
        <v>19</v>
      </c>
      <c r="C3190">
        <v>24</v>
      </c>
      <c r="D3190">
        <f t="shared" si="49"/>
        <v>21.5</v>
      </c>
    </row>
    <row r="3191" spans="1:4" x14ac:dyDescent="0.35">
      <c r="A3191" t="s">
        <v>55</v>
      </c>
      <c r="B3191">
        <v>17</v>
      </c>
      <c r="C3191">
        <v>24</v>
      </c>
      <c r="D3191">
        <f t="shared" si="49"/>
        <v>20.5</v>
      </c>
    </row>
    <row r="3192" spans="1:4" x14ac:dyDescent="0.35">
      <c r="A3192" t="s">
        <v>95</v>
      </c>
      <c r="B3192">
        <v>16</v>
      </c>
      <c r="C3192">
        <v>20</v>
      </c>
      <c r="D3192">
        <f t="shared" si="49"/>
        <v>18</v>
      </c>
    </row>
    <row r="3193" spans="1:4" x14ac:dyDescent="0.35">
      <c r="A3193" t="s">
        <v>55</v>
      </c>
      <c r="B3193">
        <v>20</v>
      </c>
      <c r="C3193">
        <v>26</v>
      </c>
      <c r="D3193">
        <f t="shared" si="49"/>
        <v>23</v>
      </c>
    </row>
    <row r="3194" spans="1:4" x14ac:dyDescent="0.35">
      <c r="A3194" t="s">
        <v>55</v>
      </c>
      <c r="B3194">
        <v>19</v>
      </c>
      <c r="C3194">
        <v>26</v>
      </c>
      <c r="D3194">
        <f t="shared" si="49"/>
        <v>22.5</v>
      </c>
    </row>
    <row r="3195" spans="1:4" x14ac:dyDescent="0.35">
      <c r="A3195" t="s">
        <v>43</v>
      </c>
      <c r="B3195">
        <v>22</v>
      </c>
      <c r="C3195">
        <v>28</v>
      </c>
      <c r="D3195">
        <f t="shared" si="49"/>
        <v>25</v>
      </c>
    </row>
    <row r="3196" spans="1:4" x14ac:dyDescent="0.35">
      <c r="A3196" t="s">
        <v>55</v>
      </c>
      <c r="B3196">
        <v>22</v>
      </c>
      <c r="C3196">
        <v>27</v>
      </c>
      <c r="D3196">
        <f t="shared" si="49"/>
        <v>24.5</v>
      </c>
    </row>
    <row r="3197" spans="1:4" x14ac:dyDescent="0.35">
      <c r="A3197" t="s">
        <v>55</v>
      </c>
      <c r="B3197">
        <v>19</v>
      </c>
      <c r="C3197">
        <v>23</v>
      </c>
      <c r="D3197">
        <f t="shared" si="49"/>
        <v>21</v>
      </c>
    </row>
    <row r="3198" spans="1:4" x14ac:dyDescent="0.35">
      <c r="A3198" t="s">
        <v>43</v>
      </c>
      <c r="B3198">
        <v>20</v>
      </c>
      <c r="C3198">
        <v>28</v>
      </c>
      <c r="D3198">
        <f t="shared" si="49"/>
        <v>24</v>
      </c>
    </row>
    <row r="3199" spans="1:4" x14ac:dyDescent="0.35">
      <c r="A3199" t="s">
        <v>55</v>
      </c>
      <c r="B3199">
        <v>14</v>
      </c>
      <c r="C3199">
        <v>22</v>
      </c>
      <c r="D3199">
        <f t="shared" si="49"/>
        <v>18</v>
      </c>
    </row>
    <row r="3200" spans="1:4" x14ac:dyDescent="0.35">
      <c r="A3200" t="s">
        <v>55</v>
      </c>
      <c r="B3200">
        <v>25</v>
      </c>
      <c r="C3200">
        <v>33</v>
      </c>
      <c r="D3200">
        <f t="shared" si="49"/>
        <v>29</v>
      </c>
    </row>
    <row r="3201" spans="1:4" x14ac:dyDescent="0.35">
      <c r="A3201" t="s">
        <v>55</v>
      </c>
      <c r="B3201">
        <v>18</v>
      </c>
      <c r="C3201">
        <v>25</v>
      </c>
      <c r="D3201">
        <f t="shared" ref="D3201:D3264" si="50">AVERAGE(B3201,C3201)</f>
        <v>21.5</v>
      </c>
    </row>
    <row r="3202" spans="1:4" x14ac:dyDescent="0.35">
      <c r="A3202" t="s">
        <v>55</v>
      </c>
      <c r="B3202">
        <v>21</v>
      </c>
      <c r="C3202">
        <v>27</v>
      </c>
      <c r="D3202">
        <f t="shared" si="50"/>
        <v>24</v>
      </c>
    </row>
    <row r="3203" spans="1:4" x14ac:dyDescent="0.35">
      <c r="A3203" t="s">
        <v>55</v>
      </c>
      <c r="B3203">
        <v>27</v>
      </c>
      <c r="C3203">
        <v>33</v>
      </c>
      <c r="D3203">
        <f t="shared" si="50"/>
        <v>30</v>
      </c>
    </row>
    <row r="3204" spans="1:4" x14ac:dyDescent="0.35">
      <c r="A3204" t="s">
        <v>55</v>
      </c>
      <c r="B3204">
        <v>17</v>
      </c>
      <c r="C3204">
        <v>23</v>
      </c>
      <c r="D3204">
        <f t="shared" si="50"/>
        <v>20</v>
      </c>
    </row>
    <row r="3205" spans="1:4" x14ac:dyDescent="0.35">
      <c r="A3205" t="s">
        <v>55</v>
      </c>
      <c r="B3205">
        <v>34</v>
      </c>
      <c r="C3205">
        <v>30</v>
      </c>
      <c r="D3205">
        <f t="shared" si="50"/>
        <v>32</v>
      </c>
    </row>
    <row r="3206" spans="1:4" x14ac:dyDescent="0.35">
      <c r="A3206" t="s">
        <v>55</v>
      </c>
      <c r="B3206">
        <v>24</v>
      </c>
      <c r="C3206">
        <v>30</v>
      </c>
      <c r="D3206">
        <f t="shared" si="50"/>
        <v>27</v>
      </c>
    </row>
    <row r="3207" spans="1:4" x14ac:dyDescent="0.35">
      <c r="A3207" t="s">
        <v>55</v>
      </c>
      <c r="B3207">
        <v>20</v>
      </c>
      <c r="C3207">
        <v>26</v>
      </c>
      <c r="D3207">
        <f t="shared" si="50"/>
        <v>23</v>
      </c>
    </row>
    <row r="3208" spans="1:4" x14ac:dyDescent="0.35">
      <c r="A3208" t="s">
        <v>95</v>
      </c>
      <c r="B3208">
        <v>15</v>
      </c>
      <c r="C3208">
        <v>24</v>
      </c>
      <c r="D3208">
        <f t="shared" si="50"/>
        <v>19.5</v>
      </c>
    </row>
    <row r="3209" spans="1:4" x14ac:dyDescent="0.35">
      <c r="A3209" t="s">
        <v>55</v>
      </c>
      <c r="B3209">
        <v>17</v>
      </c>
      <c r="C3209">
        <v>20</v>
      </c>
      <c r="D3209">
        <f t="shared" si="50"/>
        <v>18.5</v>
      </c>
    </row>
    <row r="3210" spans="1:4" x14ac:dyDescent="0.35">
      <c r="A3210" t="s">
        <v>43</v>
      </c>
      <c r="B3210">
        <v>20</v>
      </c>
      <c r="C3210">
        <v>27</v>
      </c>
      <c r="D3210">
        <f t="shared" si="50"/>
        <v>23.5</v>
      </c>
    </row>
    <row r="3211" spans="1:4" x14ac:dyDescent="0.35">
      <c r="A3211" t="s">
        <v>43</v>
      </c>
      <c r="B3211">
        <v>24</v>
      </c>
      <c r="C3211">
        <v>30</v>
      </c>
      <c r="D3211">
        <f t="shared" si="50"/>
        <v>27</v>
      </c>
    </row>
    <row r="3212" spans="1:4" x14ac:dyDescent="0.35">
      <c r="A3212" t="s">
        <v>55</v>
      </c>
      <c r="B3212">
        <v>15</v>
      </c>
      <c r="C3212">
        <v>21</v>
      </c>
      <c r="D3212">
        <f t="shared" si="50"/>
        <v>18</v>
      </c>
    </row>
    <row r="3213" spans="1:4" x14ac:dyDescent="0.35">
      <c r="A3213" t="s">
        <v>55</v>
      </c>
      <c r="B3213">
        <v>41</v>
      </c>
      <c r="C3213">
        <v>38</v>
      </c>
      <c r="D3213">
        <f t="shared" si="50"/>
        <v>39.5</v>
      </c>
    </row>
    <row r="3214" spans="1:4" x14ac:dyDescent="0.35">
      <c r="A3214" t="s">
        <v>55</v>
      </c>
      <c r="B3214">
        <v>20</v>
      </c>
      <c r="C3214">
        <v>27</v>
      </c>
      <c r="D3214">
        <f t="shared" si="50"/>
        <v>23.5</v>
      </c>
    </row>
    <row r="3215" spans="1:4" x14ac:dyDescent="0.35">
      <c r="A3215" t="s">
        <v>43</v>
      </c>
      <c r="B3215">
        <v>21</v>
      </c>
      <c r="C3215">
        <v>34</v>
      </c>
      <c r="D3215">
        <f t="shared" si="50"/>
        <v>27.5</v>
      </c>
    </row>
    <row r="3216" spans="1:4" x14ac:dyDescent="0.35">
      <c r="A3216" t="s">
        <v>43</v>
      </c>
      <c r="B3216">
        <v>21</v>
      </c>
      <c r="C3216">
        <v>28</v>
      </c>
      <c r="D3216">
        <f t="shared" si="50"/>
        <v>24.5</v>
      </c>
    </row>
    <row r="3217" spans="1:4" x14ac:dyDescent="0.35">
      <c r="A3217" t="s">
        <v>55</v>
      </c>
      <c r="B3217">
        <v>20</v>
      </c>
      <c r="C3217">
        <v>27</v>
      </c>
      <c r="D3217">
        <f t="shared" si="50"/>
        <v>23.5</v>
      </c>
    </row>
    <row r="3218" spans="1:4" x14ac:dyDescent="0.35">
      <c r="A3218" t="s">
        <v>55</v>
      </c>
      <c r="B3218">
        <v>22</v>
      </c>
      <c r="C3218">
        <v>30</v>
      </c>
      <c r="D3218">
        <f t="shared" si="50"/>
        <v>26</v>
      </c>
    </row>
    <row r="3219" spans="1:4" x14ac:dyDescent="0.35">
      <c r="A3219" t="s">
        <v>55</v>
      </c>
      <c r="B3219">
        <v>17</v>
      </c>
      <c r="C3219">
        <v>23</v>
      </c>
      <c r="D3219">
        <f t="shared" si="50"/>
        <v>20</v>
      </c>
    </row>
    <row r="3220" spans="1:4" x14ac:dyDescent="0.35">
      <c r="A3220" t="s">
        <v>55</v>
      </c>
      <c r="B3220">
        <v>19</v>
      </c>
      <c r="C3220">
        <v>26</v>
      </c>
      <c r="D3220">
        <f t="shared" si="50"/>
        <v>22.5</v>
      </c>
    </row>
    <row r="3221" spans="1:4" x14ac:dyDescent="0.35">
      <c r="A3221" t="s">
        <v>43</v>
      </c>
      <c r="B3221">
        <v>20</v>
      </c>
      <c r="C3221">
        <v>26</v>
      </c>
      <c r="D3221">
        <f t="shared" si="50"/>
        <v>23</v>
      </c>
    </row>
    <row r="3222" spans="1:4" x14ac:dyDescent="0.35">
      <c r="A3222" t="s">
        <v>55</v>
      </c>
      <c r="B3222">
        <v>25</v>
      </c>
      <c r="C3222">
        <v>32</v>
      </c>
      <c r="D3222">
        <f t="shared" si="50"/>
        <v>28.5</v>
      </c>
    </row>
    <row r="3223" spans="1:4" x14ac:dyDescent="0.35">
      <c r="A3223" t="s">
        <v>55</v>
      </c>
      <c r="B3223">
        <v>23</v>
      </c>
      <c r="C3223">
        <v>29</v>
      </c>
      <c r="D3223">
        <f t="shared" si="50"/>
        <v>26</v>
      </c>
    </row>
    <row r="3224" spans="1:4" x14ac:dyDescent="0.35">
      <c r="A3224" t="s">
        <v>55</v>
      </c>
      <c r="B3224">
        <v>19</v>
      </c>
      <c r="C3224">
        <v>24</v>
      </c>
      <c r="D3224">
        <f t="shared" si="50"/>
        <v>21.5</v>
      </c>
    </row>
    <row r="3225" spans="1:4" x14ac:dyDescent="0.35">
      <c r="A3225" t="s">
        <v>55</v>
      </c>
      <c r="B3225">
        <v>19</v>
      </c>
      <c r="C3225">
        <v>27</v>
      </c>
      <c r="D3225">
        <f t="shared" si="50"/>
        <v>23</v>
      </c>
    </row>
    <row r="3226" spans="1:4" x14ac:dyDescent="0.35">
      <c r="A3226" t="s">
        <v>55</v>
      </c>
      <c r="B3226">
        <v>20</v>
      </c>
      <c r="C3226">
        <v>27</v>
      </c>
      <c r="D3226">
        <f t="shared" si="50"/>
        <v>23.5</v>
      </c>
    </row>
    <row r="3227" spans="1:4" x14ac:dyDescent="0.35">
      <c r="A3227" t="s">
        <v>55</v>
      </c>
      <c r="B3227">
        <v>100</v>
      </c>
      <c r="C3227">
        <v>86</v>
      </c>
      <c r="D3227">
        <f t="shared" si="50"/>
        <v>93</v>
      </c>
    </row>
    <row r="3228" spans="1:4" x14ac:dyDescent="0.35">
      <c r="A3228" t="s">
        <v>55</v>
      </c>
      <c r="B3228">
        <v>27</v>
      </c>
      <c r="C3228">
        <v>33</v>
      </c>
      <c r="D3228">
        <f t="shared" si="50"/>
        <v>30</v>
      </c>
    </row>
    <row r="3229" spans="1:4" x14ac:dyDescent="0.35">
      <c r="A3229" t="s">
        <v>55</v>
      </c>
      <c r="B3229">
        <v>17</v>
      </c>
      <c r="C3229">
        <v>24</v>
      </c>
      <c r="D3229">
        <f t="shared" si="50"/>
        <v>20.5</v>
      </c>
    </row>
    <row r="3230" spans="1:4" x14ac:dyDescent="0.35">
      <c r="A3230" t="s">
        <v>55</v>
      </c>
      <c r="B3230">
        <v>18</v>
      </c>
      <c r="C3230">
        <v>25</v>
      </c>
      <c r="D3230">
        <f t="shared" si="50"/>
        <v>21.5</v>
      </c>
    </row>
    <row r="3231" spans="1:4" x14ac:dyDescent="0.35">
      <c r="A3231" t="s">
        <v>55</v>
      </c>
      <c r="B3231">
        <v>18</v>
      </c>
      <c r="C3231">
        <v>26</v>
      </c>
      <c r="D3231">
        <f t="shared" si="50"/>
        <v>22</v>
      </c>
    </row>
    <row r="3232" spans="1:4" x14ac:dyDescent="0.35">
      <c r="A3232" t="s">
        <v>55</v>
      </c>
      <c r="B3232">
        <v>15</v>
      </c>
      <c r="C3232">
        <v>21</v>
      </c>
      <c r="D3232">
        <f t="shared" si="50"/>
        <v>18</v>
      </c>
    </row>
    <row r="3233" spans="1:4" x14ac:dyDescent="0.35">
      <c r="A3233" t="s">
        <v>55</v>
      </c>
      <c r="B3233">
        <v>16</v>
      </c>
      <c r="C3233">
        <v>22</v>
      </c>
      <c r="D3233">
        <f t="shared" si="50"/>
        <v>19</v>
      </c>
    </row>
    <row r="3234" spans="1:4" x14ac:dyDescent="0.35">
      <c r="A3234" t="s">
        <v>55</v>
      </c>
      <c r="B3234">
        <v>18</v>
      </c>
      <c r="C3234">
        <v>27</v>
      </c>
      <c r="D3234">
        <f t="shared" si="50"/>
        <v>22.5</v>
      </c>
    </row>
    <row r="3235" spans="1:4" x14ac:dyDescent="0.35">
      <c r="A3235" t="s">
        <v>55</v>
      </c>
      <c r="B3235">
        <v>24</v>
      </c>
      <c r="C3235">
        <v>29</v>
      </c>
      <c r="D3235">
        <f t="shared" si="50"/>
        <v>26.5</v>
      </c>
    </row>
    <row r="3236" spans="1:4" x14ac:dyDescent="0.35">
      <c r="A3236" t="s">
        <v>43</v>
      </c>
      <c r="B3236">
        <v>20</v>
      </c>
      <c r="C3236">
        <v>27</v>
      </c>
      <c r="D3236">
        <f t="shared" si="50"/>
        <v>23.5</v>
      </c>
    </row>
    <row r="3237" spans="1:4" x14ac:dyDescent="0.35">
      <c r="A3237" t="s">
        <v>55</v>
      </c>
      <c r="B3237">
        <v>11</v>
      </c>
      <c r="C3237">
        <v>17</v>
      </c>
      <c r="D3237">
        <f t="shared" si="50"/>
        <v>14</v>
      </c>
    </row>
    <row r="3238" spans="1:4" x14ac:dyDescent="0.35">
      <c r="A3238" t="s">
        <v>43</v>
      </c>
      <c r="B3238">
        <v>19</v>
      </c>
      <c r="C3238">
        <v>28</v>
      </c>
      <c r="D3238">
        <f t="shared" si="50"/>
        <v>23.5</v>
      </c>
    </row>
    <row r="3239" spans="1:4" x14ac:dyDescent="0.35">
      <c r="A3239" t="s">
        <v>55</v>
      </c>
      <c r="B3239">
        <v>16</v>
      </c>
      <c r="C3239">
        <v>19</v>
      </c>
      <c r="D3239">
        <f t="shared" si="50"/>
        <v>17.5</v>
      </c>
    </row>
    <row r="3240" spans="1:4" x14ac:dyDescent="0.35">
      <c r="A3240" t="s">
        <v>43</v>
      </c>
      <c r="B3240">
        <v>19</v>
      </c>
      <c r="C3240">
        <v>26</v>
      </c>
      <c r="D3240">
        <f t="shared" si="50"/>
        <v>22.5</v>
      </c>
    </row>
    <row r="3241" spans="1:4" x14ac:dyDescent="0.35">
      <c r="A3241" t="s">
        <v>55</v>
      </c>
      <c r="B3241">
        <v>23</v>
      </c>
      <c r="C3241">
        <v>28</v>
      </c>
      <c r="D3241">
        <f t="shared" si="50"/>
        <v>25.5</v>
      </c>
    </row>
    <row r="3242" spans="1:4" x14ac:dyDescent="0.35">
      <c r="A3242" t="s">
        <v>55</v>
      </c>
      <c r="B3242">
        <v>18</v>
      </c>
      <c r="C3242">
        <v>26</v>
      </c>
      <c r="D3242">
        <f t="shared" si="50"/>
        <v>22</v>
      </c>
    </row>
    <row r="3243" spans="1:4" x14ac:dyDescent="0.35">
      <c r="A3243" t="s">
        <v>55</v>
      </c>
      <c r="B3243">
        <v>16</v>
      </c>
      <c r="C3243">
        <v>20</v>
      </c>
      <c r="D3243">
        <f t="shared" si="50"/>
        <v>18</v>
      </c>
    </row>
    <row r="3244" spans="1:4" x14ac:dyDescent="0.35">
      <c r="A3244" t="s">
        <v>55</v>
      </c>
      <c r="B3244">
        <v>24</v>
      </c>
      <c r="C3244">
        <v>29</v>
      </c>
      <c r="D3244">
        <f t="shared" si="50"/>
        <v>26.5</v>
      </c>
    </row>
    <row r="3245" spans="1:4" x14ac:dyDescent="0.35">
      <c r="A3245" t="s">
        <v>55</v>
      </c>
      <c r="B3245">
        <v>16</v>
      </c>
      <c r="C3245">
        <v>21</v>
      </c>
      <c r="D3245">
        <f t="shared" si="50"/>
        <v>18.5</v>
      </c>
    </row>
    <row r="3246" spans="1:4" x14ac:dyDescent="0.35">
      <c r="A3246" t="s">
        <v>55</v>
      </c>
      <c r="B3246">
        <v>18</v>
      </c>
      <c r="C3246">
        <v>24</v>
      </c>
      <c r="D3246">
        <f t="shared" si="50"/>
        <v>21</v>
      </c>
    </row>
    <row r="3247" spans="1:4" x14ac:dyDescent="0.35">
      <c r="A3247" t="s">
        <v>55</v>
      </c>
      <c r="B3247">
        <v>27</v>
      </c>
      <c r="C3247">
        <v>33</v>
      </c>
      <c r="D3247">
        <f t="shared" si="50"/>
        <v>30</v>
      </c>
    </row>
    <row r="3248" spans="1:4" x14ac:dyDescent="0.35">
      <c r="A3248" t="s">
        <v>55</v>
      </c>
      <c r="B3248">
        <v>19</v>
      </c>
      <c r="C3248">
        <v>26</v>
      </c>
      <c r="D3248">
        <f t="shared" si="50"/>
        <v>22.5</v>
      </c>
    </row>
    <row r="3249" spans="1:4" x14ac:dyDescent="0.35">
      <c r="A3249" t="s">
        <v>43</v>
      </c>
      <c r="B3249">
        <v>22</v>
      </c>
      <c r="C3249">
        <v>31</v>
      </c>
      <c r="D3249">
        <f t="shared" si="50"/>
        <v>26.5</v>
      </c>
    </row>
    <row r="3250" spans="1:4" x14ac:dyDescent="0.35">
      <c r="A3250" t="s">
        <v>55</v>
      </c>
      <c r="B3250">
        <v>27</v>
      </c>
      <c r="C3250">
        <v>33</v>
      </c>
      <c r="D3250">
        <f t="shared" si="50"/>
        <v>30</v>
      </c>
    </row>
    <row r="3251" spans="1:4" x14ac:dyDescent="0.35">
      <c r="A3251" t="s">
        <v>43</v>
      </c>
      <c r="B3251">
        <v>19</v>
      </c>
      <c r="C3251">
        <v>27</v>
      </c>
      <c r="D3251">
        <f t="shared" si="50"/>
        <v>23</v>
      </c>
    </row>
    <row r="3252" spans="1:4" x14ac:dyDescent="0.35">
      <c r="A3252" t="s">
        <v>55</v>
      </c>
      <c r="B3252">
        <v>23</v>
      </c>
      <c r="C3252">
        <v>25</v>
      </c>
      <c r="D3252">
        <f t="shared" si="50"/>
        <v>24</v>
      </c>
    </row>
    <row r="3253" spans="1:4" x14ac:dyDescent="0.35">
      <c r="A3253" t="s">
        <v>43</v>
      </c>
      <c r="B3253">
        <v>27</v>
      </c>
      <c r="C3253">
        <v>35</v>
      </c>
      <c r="D3253">
        <f t="shared" si="50"/>
        <v>31</v>
      </c>
    </row>
    <row r="3254" spans="1:4" x14ac:dyDescent="0.35">
      <c r="A3254" t="s">
        <v>55</v>
      </c>
      <c r="B3254">
        <v>16</v>
      </c>
      <c r="C3254">
        <v>22</v>
      </c>
      <c r="D3254">
        <f t="shared" si="50"/>
        <v>19</v>
      </c>
    </row>
    <row r="3255" spans="1:4" x14ac:dyDescent="0.35">
      <c r="A3255" t="s">
        <v>43</v>
      </c>
      <c r="B3255">
        <v>19</v>
      </c>
      <c r="C3255">
        <v>26</v>
      </c>
      <c r="D3255">
        <f t="shared" si="50"/>
        <v>22.5</v>
      </c>
    </row>
    <row r="3256" spans="1:4" x14ac:dyDescent="0.35">
      <c r="A3256" t="s">
        <v>95</v>
      </c>
      <c r="B3256">
        <v>16</v>
      </c>
      <c r="C3256">
        <v>23</v>
      </c>
      <c r="D3256">
        <f t="shared" si="50"/>
        <v>19.5</v>
      </c>
    </row>
    <row r="3257" spans="1:4" x14ac:dyDescent="0.35">
      <c r="A3257" t="s">
        <v>55</v>
      </c>
      <c r="B3257">
        <v>27</v>
      </c>
      <c r="C3257">
        <v>33</v>
      </c>
      <c r="D3257">
        <f t="shared" si="50"/>
        <v>30</v>
      </c>
    </row>
    <row r="3258" spans="1:4" x14ac:dyDescent="0.35">
      <c r="A3258" t="s">
        <v>55</v>
      </c>
      <c r="B3258">
        <v>27</v>
      </c>
      <c r="C3258">
        <v>33</v>
      </c>
      <c r="D3258">
        <f t="shared" si="50"/>
        <v>30</v>
      </c>
    </row>
    <row r="3259" spans="1:4" x14ac:dyDescent="0.35">
      <c r="A3259" t="s">
        <v>55</v>
      </c>
      <c r="B3259">
        <v>20</v>
      </c>
      <c r="C3259">
        <v>25</v>
      </c>
      <c r="D3259">
        <f t="shared" si="50"/>
        <v>22.5</v>
      </c>
    </row>
    <row r="3260" spans="1:4" x14ac:dyDescent="0.35">
      <c r="A3260" t="s">
        <v>55</v>
      </c>
      <c r="B3260">
        <v>15</v>
      </c>
      <c r="C3260">
        <v>22</v>
      </c>
      <c r="D3260">
        <f t="shared" si="50"/>
        <v>18.5</v>
      </c>
    </row>
    <row r="3261" spans="1:4" x14ac:dyDescent="0.35">
      <c r="A3261" t="s">
        <v>43</v>
      </c>
      <c r="B3261">
        <v>20</v>
      </c>
      <c r="C3261">
        <v>29</v>
      </c>
      <c r="D3261">
        <f t="shared" si="50"/>
        <v>24.5</v>
      </c>
    </row>
    <row r="3262" spans="1:4" x14ac:dyDescent="0.35">
      <c r="A3262" t="s">
        <v>55</v>
      </c>
      <c r="B3262">
        <v>22</v>
      </c>
      <c r="C3262">
        <v>26</v>
      </c>
      <c r="D3262">
        <f t="shared" si="50"/>
        <v>24</v>
      </c>
    </row>
    <row r="3263" spans="1:4" x14ac:dyDescent="0.35">
      <c r="A3263" t="s">
        <v>55</v>
      </c>
      <c r="B3263">
        <v>26</v>
      </c>
      <c r="C3263">
        <v>32</v>
      </c>
      <c r="D3263">
        <f t="shared" si="50"/>
        <v>29</v>
      </c>
    </row>
    <row r="3264" spans="1:4" x14ac:dyDescent="0.35">
      <c r="A3264" t="s">
        <v>55</v>
      </c>
      <c r="B3264">
        <v>15</v>
      </c>
      <c r="C3264">
        <v>21</v>
      </c>
      <c r="D3264">
        <f t="shared" si="50"/>
        <v>18</v>
      </c>
    </row>
    <row r="3265" spans="1:4" x14ac:dyDescent="0.35">
      <c r="A3265" t="s">
        <v>55</v>
      </c>
      <c r="B3265">
        <v>20</v>
      </c>
      <c r="C3265">
        <v>26</v>
      </c>
      <c r="D3265">
        <f t="shared" ref="D3265:D3328" si="51">AVERAGE(B3265,C3265)</f>
        <v>23</v>
      </c>
    </row>
    <row r="3266" spans="1:4" x14ac:dyDescent="0.35">
      <c r="A3266" t="s">
        <v>95</v>
      </c>
      <c r="B3266">
        <v>20</v>
      </c>
      <c r="C3266">
        <v>26</v>
      </c>
      <c r="D3266">
        <f t="shared" si="51"/>
        <v>23</v>
      </c>
    </row>
    <row r="3267" spans="1:4" x14ac:dyDescent="0.35">
      <c r="A3267" t="s">
        <v>55</v>
      </c>
      <c r="B3267">
        <v>24</v>
      </c>
      <c r="C3267">
        <v>30</v>
      </c>
      <c r="D3267">
        <f t="shared" si="51"/>
        <v>27</v>
      </c>
    </row>
    <row r="3268" spans="1:4" x14ac:dyDescent="0.35">
      <c r="A3268" t="s">
        <v>55</v>
      </c>
      <c r="B3268">
        <v>16</v>
      </c>
      <c r="C3268">
        <v>22</v>
      </c>
      <c r="D3268">
        <f t="shared" si="51"/>
        <v>19</v>
      </c>
    </row>
    <row r="3269" spans="1:4" x14ac:dyDescent="0.35">
      <c r="A3269" t="s">
        <v>55</v>
      </c>
      <c r="B3269">
        <v>21</v>
      </c>
      <c r="C3269">
        <v>29</v>
      </c>
      <c r="D3269">
        <f t="shared" si="51"/>
        <v>25</v>
      </c>
    </row>
    <row r="3270" spans="1:4" x14ac:dyDescent="0.35">
      <c r="A3270" t="s">
        <v>43</v>
      </c>
      <c r="B3270">
        <v>30</v>
      </c>
      <c r="C3270">
        <v>38</v>
      </c>
      <c r="D3270">
        <f t="shared" si="51"/>
        <v>34</v>
      </c>
    </row>
    <row r="3271" spans="1:4" x14ac:dyDescent="0.35">
      <c r="A3271" t="s">
        <v>43</v>
      </c>
      <c r="B3271">
        <v>22</v>
      </c>
      <c r="C3271">
        <v>31</v>
      </c>
      <c r="D3271">
        <f t="shared" si="51"/>
        <v>26.5</v>
      </c>
    </row>
    <row r="3272" spans="1:4" x14ac:dyDescent="0.35">
      <c r="A3272" t="s">
        <v>43</v>
      </c>
      <c r="B3272">
        <v>27</v>
      </c>
      <c r="C3272">
        <v>33</v>
      </c>
      <c r="D3272">
        <f t="shared" si="51"/>
        <v>30</v>
      </c>
    </row>
    <row r="3273" spans="1:4" x14ac:dyDescent="0.35">
      <c r="A3273" t="s">
        <v>55</v>
      </c>
      <c r="B3273">
        <v>19</v>
      </c>
      <c r="C3273">
        <v>24</v>
      </c>
      <c r="D3273">
        <f t="shared" si="51"/>
        <v>21.5</v>
      </c>
    </row>
    <row r="3274" spans="1:4" x14ac:dyDescent="0.35">
      <c r="A3274" t="s">
        <v>55</v>
      </c>
      <c r="B3274">
        <v>17</v>
      </c>
      <c r="C3274">
        <v>23</v>
      </c>
      <c r="D3274">
        <f t="shared" si="51"/>
        <v>20</v>
      </c>
    </row>
    <row r="3275" spans="1:4" x14ac:dyDescent="0.35">
      <c r="A3275" t="s">
        <v>55</v>
      </c>
      <c r="B3275">
        <v>20</v>
      </c>
      <c r="C3275">
        <v>26</v>
      </c>
      <c r="D3275">
        <f t="shared" si="51"/>
        <v>23</v>
      </c>
    </row>
    <row r="3276" spans="1:4" x14ac:dyDescent="0.35">
      <c r="A3276" t="s">
        <v>55</v>
      </c>
      <c r="B3276">
        <v>22</v>
      </c>
      <c r="C3276">
        <v>25</v>
      </c>
      <c r="D3276">
        <f t="shared" si="51"/>
        <v>23.5</v>
      </c>
    </row>
    <row r="3277" spans="1:4" x14ac:dyDescent="0.35">
      <c r="A3277" t="s">
        <v>55</v>
      </c>
      <c r="B3277">
        <v>19</v>
      </c>
      <c r="C3277">
        <v>24</v>
      </c>
      <c r="D3277">
        <f t="shared" si="51"/>
        <v>21.5</v>
      </c>
    </row>
    <row r="3278" spans="1:4" x14ac:dyDescent="0.35">
      <c r="A3278" t="s">
        <v>43</v>
      </c>
      <c r="B3278">
        <v>22</v>
      </c>
      <c r="C3278">
        <v>29</v>
      </c>
      <c r="D3278">
        <f t="shared" si="51"/>
        <v>25.5</v>
      </c>
    </row>
    <row r="3279" spans="1:4" x14ac:dyDescent="0.35">
      <c r="A3279" t="s">
        <v>55</v>
      </c>
      <c r="B3279">
        <v>17</v>
      </c>
      <c r="C3279">
        <v>24</v>
      </c>
      <c r="D3279">
        <f t="shared" si="51"/>
        <v>20.5</v>
      </c>
    </row>
    <row r="3280" spans="1:4" x14ac:dyDescent="0.35">
      <c r="A3280" t="s">
        <v>55</v>
      </c>
      <c r="B3280">
        <v>16</v>
      </c>
      <c r="C3280">
        <v>22</v>
      </c>
      <c r="D3280">
        <f t="shared" si="51"/>
        <v>19</v>
      </c>
    </row>
    <row r="3281" spans="1:4" x14ac:dyDescent="0.35">
      <c r="A3281" t="s">
        <v>55</v>
      </c>
      <c r="B3281">
        <v>23</v>
      </c>
      <c r="C3281">
        <v>33</v>
      </c>
      <c r="D3281">
        <f t="shared" si="51"/>
        <v>28</v>
      </c>
    </row>
    <row r="3282" spans="1:4" x14ac:dyDescent="0.35">
      <c r="A3282" t="s">
        <v>55</v>
      </c>
      <c r="B3282">
        <v>20</v>
      </c>
      <c r="C3282">
        <v>27</v>
      </c>
      <c r="D3282">
        <f t="shared" si="51"/>
        <v>23.5</v>
      </c>
    </row>
    <row r="3283" spans="1:4" x14ac:dyDescent="0.35">
      <c r="A3283" t="s">
        <v>55</v>
      </c>
      <c r="B3283">
        <v>20</v>
      </c>
      <c r="C3283">
        <v>26</v>
      </c>
      <c r="D3283">
        <f t="shared" si="51"/>
        <v>23</v>
      </c>
    </row>
    <row r="3284" spans="1:4" x14ac:dyDescent="0.35">
      <c r="A3284" t="s">
        <v>55</v>
      </c>
      <c r="B3284">
        <v>20</v>
      </c>
      <c r="C3284">
        <v>28</v>
      </c>
      <c r="D3284">
        <f t="shared" si="51"/>
        <v>24</v>
      </c>
    </row>
    <row r="3285" spans="1:4" x14ac:dyDescent="0.35">
      <c r="A3285" t="s">
        <v>55</v>
      </c>
      <c r="B3285">
        <v>19</v>
      </c>
      <c r="C3285">
        <v>26</v>
      </c>
      <c r="D3285">
        <f t="shared" si="51"/>
        <v>22.5</v>
      </c>
    </row>
    <row r="3286" spans="1:4" x14ac:dyDescent="0.35">
      <c r="A3286" t="s">
        <v>55</v>
      </c>
      <c r="B3286">
        <v>22</v>
      </c>
      <c r="C3286">
        <v>26</v>
      </c>
      <c r="D3286">
        <f t="shared" si="51"/>
        <v>24</v>
      </c>
    </row>
    <row r="3287" spans="1:4" x14ac:dyDescent="0.35">
      <c r="A3287" t="s">
        <v>55</v>
      </c>
      <c r="B3287">
        <v>21</v>
      </c>
      <c r="C3287">
        <v>28</v>
      </c>
      <c r="D3287">
        <f t="shared" si="51"/>
        <v>24.5</v>
      </c>
    </row>
    <row r="3288" spans="1:4" x14ac:dyDescent="0.35">
      <c r="A3288" t="s">
        <v>55</v>
      </c>
      <c r="B3288">
        <v>22</v>
      </c>
      <c r="C3288">
        <v>27</v>
      </c>
      <c r="D3288">
        <f t="shared" si="51"/>
        <v>24.5</v>
      </c>
    </row>
    <row r="3289" spans="1:4" x14ac:dyDescent="0.35">
      <c r="A3289" t="s">
        <v>43</v>
      </c>
      <c r="B3289">
        <v>20</v>
      </c>
      <c r="C3289">
        <v>29</v>
      </c>
      <c r="D3289">
        <f t="shared" si="51"/>
        <v>24.5</v>
      </c>
    </row>
    <row r="3290" spans="1:4" x14ac:dyDescent="0.35">
      <c r="A3290" t="s">
        <v>95</v>
      </c>
      <c r="B3290">
        <v>26</v>
      </c>
      <c r="C3290">
        <v>36</v>
      </c>
      <c r="D3290">
        <f t="shared" si="51"/>
        <v>31</v>
      </c>
    </row>
    <row r="3291" spans="1:4" x14ac:dyDescent="0.35">
      <c r="A3291" t="s">
        <v>55</v>
      </c>
      <c r="B3291">
        <v>118</v>
      </c>
      <c r="C3291">
        <v>107</v>
      </c>
      <c r="D3291">
        <f t="shared" si="51"/>
        <v>112.5</v>
      </c>
    </row>
    <row r="3292" spans="1:4" x14ac:dyDescent="0.35">
      <c r="A3292" t="s">
        <v>43</v>
      </c>
      <c r="B3292">
        <v>26</v>
      </c>
      <c r="C3292">
        <v>31</v>
      </c>
      <c r="D3292">
        <f t="shared" si="51"/>
        <v>28.5</v>
      </c>
    </row>
    <row r="3293" spans="1:4" x14ac:dyDescent="0.35">
      <c r="A3293" t="s">
        <v>43</v>
      </c>
      <c r="B3293">
        <v>25</v>
      </c>
      <c r="C3293">
        <v>33</v>
      </c>
      <c r="D3293">
        <f t="shared" si="51"/>
        <v>29</v>
      </c>
    </row>
    <row r="3294" spans="1:4" x14ac:dyDescent="0.35">
      <c r="A3294" t="s">
        <v>55</v>
      </c>
      <c r="B3294">
        <v>116</v>
      </c>
      <c r="C3294">
        <v>106</v>
      </c>
      <c r="D3294">
        <f t="shared" si="51"/>
        <v>111</v>
      </c>
    </row>
    <row r="3295" spans="1:4" x14ac:dyDescent="0.35">
      <c r="A3295" t="s">
        <v>55</v>
      </c>
      <c r="B3295">
        <v>27</v>
      </c>
      <c r="C3295">
        <v>33</v>
      </c>
      <c r="D3295">
        <f t="shared" si="51"/>
        <v>30</v>
      </c>
    </row>
    <row r="3296" spans="1:4" x14ac:dyDescent="0.35">
      <c r="A3296" t="s">
        <v>55</v>
      </c>
      <c r="B3296">
        <v>16</v>
      </c>
      <c r="C3296">
        <v>22</v>
      </c>
      <c r="D3296">
        <f t="shared" si="51"/>
        <v>19</v>
      </c>
    </row>
    <row r="3297" spans="1:4" x14ac:dyDescent="0.35">
      <c r="A3297" t="s">
        <v>55</v>
      </c>
      <c r="B3297">
        <v>27</v>
      </c>
      <c r="C3297">
        <v>33</v>
      </c>
      <c r="D3297">
        <f t="shared" si="51"/>
        <v>30</v>
      </c>
    </row>
    <row r="3298" spans="1:4" x14ac:dyDescent="0.35">
      <c r="A3298" t="s">
        <v>55</v>
      </c>
      <c r="B3298">
        <v>20</v>
      </c>
      <c r="C3298">
        <v>24</v>
      </c>
      <c r="D3298">
        <f t="shared" si="51"/>
        <v>22</v>
      </c>
    </row>
    <row r="3299" spans="1:4" x14ac:dyDescent="0.35">
      <c r="A3299" t="s">
        <v>55</v>
      </c>
      <c r="B3299">
        <v>20</v>
      </c>
      <c r="C3299">
        <v>26</v>
      </c>
      <c r="D3299">
        <f t="shared" si="51"/>
        <v>23</v>
      </c>
    </row>
    <row r="3300" spans="1:4" x14ac:dyDescent="0.35">
      <c r="A3300" t="s">
        <v>55</v>
      </c>
      <c r="B3300">
        <v>22</v>
      </c>
      <c r="C3300">
        <v>28</v>
      </c>
      <c r="D3300">
        <f t="shared" si="51"/>
        <v>25</v>
      </c>
    </row>
    <row r="3301" spans="1:4" x14ac:dyDescent="0.35">
      <c r="A3301" t="s">
        <v>43</v>
      </c>
      <c r="B3301">
        <v>31</v>
      </c>
      <c r="C3301">
        <v>40</v>
      </c>
      <c r="D3301">
        <f t="shared" si="51"/>
        <v>35.5</v>
      </c>
    </row>
    <row r="3302" spans="1:4" x14ac:dyDescent="0.35">
      <c r="A3302" t="s">
        <v>55</v>
      </c>
      <c r="B3302">
        <v>26</v>
      </c>
      <c r="C3302">
        <v>34</v>
      </c>
      <c r="D3302">
        <f t="shared" si="51"/>
        <v>30</v>
      </c>
    </row>
    <row r="3303" spans="1:4" x14ac:dyDescent="0.35">
      <c r="A3303" t="s">
        <v>43</v>
      </c>
      <c r="B3303">
        <v>27</v>
      </c>
      <c r="C3303">
        <v>35</v>
      </c>
      <c r="D3303">
        <f t="shared" si="51"/>
        <v>31</v>
      </c>
    </row>
    <row r="3304" spans="1:4" x14ac:dyDescent="0.35">
      <c r="A3304" t="s">
        <v>43</v>
      </c>
      <c r="B3304">
        <v>20</v>
      </c>
      <c r="C3304">
        <v>27</v>
      </c>
      <c r="D3304">
        <f t="shared" si="51"/>
        <v>23.5</v>
      </c>
    </row>
    <row r="3305" spans="1:4" x14ac:dyDescent="0.35">
      <c r="A3305" t="s">
        <v>95</v>
      </c>
      <c r="B3305">
        <v>21</v>
      </c>
      <c r="C3305">
        <v>30</v>
      </c>
      <c r="D3305">
        <f t="shared" si="51"/>
        <v>25.5</v>
      </c>
    </row>
    <row r="3306" spans="1:4" x14ac:dyDescent="0.35">
      <c r="A3306" t="s">
        <v>55</v>
      </c>
      <c r="B3306">
        <v>17</v>
      </c>
      <c r="C3306">
        <v>20</v>
      </c>
      <c r="D3306">
        <f t="shared" si="51"/>
        <v>18.5</v>
      </c>
    </row>
    <row r="3307" spans="1:4" x14ac:dyDescent="0.35">
      <c r="A3307" t="s">
        <v>43</v>
      </c>
      <c r="B3307">
        <v>23</v>
      </c>
      <c r="C3307">
        <v>32</v>
      </c>
      <c r="D3307">
        <f t="shared" si="51"/>
        <v>27.5</v>
      </c>
    </row>
    <row r="3308" spans="1:4" x14ac:dyDescent="0.35">
      <c r="A3308" t="s">
        <v>43</v>
      </c>
      <c r="B3308">
        <v>23</v>
      </c>
      <c r="C3308">
        <v>30</v>
      </c>
      <c r="D3308">
        <f t="shared" si="51"/>
        <v>26.5</v>
      </c>
    </row>
    <row r="3309" spans="1:4" x14ac:dyDescent="0.35">
      <c r="A3309" t="s">
        <v>43</v>
      </c>
      <c r="B3309">
        <v>23</v>
      </c>
      <c r="C3309">
        <v>32</v>
      </c>
      <c r="D3309">
        <f t="shared" si="51"/>
        <v>27.5</v>
      </c>
    </row>
    <row r="3310" spans="1:4" x14ac:dyDescent="0.35">
      <c r="A3310" t="s">
        <v>43</v>
      </c>
      <c r="B3310">
        <v>24</v>
      </c>
      <c r="C3310">
        <v>35</v>
      </c>
      <c r="D3310">
        <f t="shared" si="51"/>
        <v>29.5</v>
      </c>
    </row>
    <row r="3311" spans="1:4" x14ac:dyDescent="0.35">
      <c r="A3311" t="s">
        <v>43</v>
      </c>
      <c r="B3311">
        <v>22</v>
      </c>
      <c r="C3311">
        <v>29</v>
      </c>
      <c r="D3311">
        <f t="shared" si="51"/>
        <v>25.5</v>
      </c>
    </row>
    <row r="3312" spans="1:4" x14ac:dyDescent="0.35">
      <c r="A3312" t="s">
        <v>55</v>
      </c>
      <c r="B3312">
        <v>18</v>
      </c>
      <c r="C3312">
        <v>27</v>
      </c>
      <c r="D3312">
        <f t="shared" si="51"/>
        <v>22.5</v>
      </c>
    </row>
    <row r="3313" spans="1:4" x14ac:dyDescent="0.35">
      <c r="A3313" t="s">
        <v>55</v>
      </c>
      <c r="B3313">
        <v>16</v>
      </c>
      <c r="C3313">
        <v>23</v>
      </c>
      <c r="D3313">
        <f t="shared" si="51"/>
        <v>19.5</v>
      </c>
    </row>
    <row r="3314" spans="1:4" x14ac:dyDescent="0.35">
      <c r="A3314" t="s">
        <v>55</v>
      </c>
      <c r="B3314">
        <v>27</v>
      </c>
      <c r="C3314">
        <v>33</v>
      </c>
      <c r="D3314">
        <f t="shared" si="51"/>
        <v>30</v>
      </c>
    </row>
    <row r="3315" spans="1:4" x14ac:dyDescent="0.35">
      <c r="A3315" t="s">
        <v>55</v>
      </c>
      <c r="B3315">
        <v>19</v>
      </c>
      <c r="C3315">
        <v>24</v>
      </c>
      <c r="D3315">
        <f t="shared" si="51"/>
        <v>21.5</v>
      </c>
    </row>
    <row r="3316" spans="1:4" x14ac:dyDescent="0.35">
      <c r="A3316" t="s">
        <v>55</v>
      </c>
      <c r="B3316">
        <v>19</v>
      </c>
      <c r="C3316">
        <v>27</v>
      </c>
      <c r="D3316">
        <f t="shared" si="51"/>
        <v>23</v>
      </c>
    </row>
    <row r="3317" spans="1:4" x14ac:dyDescent="0.35">
      <c r="A3317" t="s">
        <v>55</v>
      </c>
      <c r="B3317">
        <v>27</v>
      </c>
      <c r="C3317">
        <v>33</v>
      </c>
      <c r="D3317">
        <f t="shared" si="51"/>
        <v>30</v>
      </c>
    </row>
    <row r="3318" spans="1:4" x14ac:dyDescent="0.35">
      <c r="A3318" t="s">
        <v>55</v>
      </c>
      <c r="B3318">
        <v>17</v>
      </c>
      <c r="C3318">
        <v>20</v>
      </c>
      <c r="D3318">
        <f t="shared" si="51"/>
        <v>18.5</v>
      </c>
    </row>
    <row r="3319" spans="1:4" x14ac:dyDescent="0.35">
      <c r="A3319" t="s">
        <v>55</v>
      </c>
      <c r="B3319">
        <v>27</v>
      </c>
      <c r="C3319">
        <v>33</v>
      </c>
      <c r="D3319">
        <f t="shared" si="51"/>
        <v>30</v>
      </c>
    </row>
    <row r="3320" spans="1:4" x14ac:dyDescent="0.35">
      <c r="A3320" t="s">
        <v>55</v>
      </c>
      <c r="B3320">
        <v>21</v>
      </c>
      <c r="C3320">
        <v>29</v>
      </c>
      <c r="D3320">
        <f t="shared" si="51"/>
        <v>25</v>
      </c>
    </row>
    <row r="3321" spans="1:4" x14ac:dyDescent="0.35">
      <c r="A3321" t="s">
        <v>43</v>
      </c>
      <c r="B3321">
        <v>17</v>
      </c>
      <c r="C3321">
        <v>23</v>
      </c>
      <c r="D3321">
        <f t="shared" si="51"/>
        <v>20</v>
      </c>
    </row>
    <row r="3322" spans="1:4" x14ac:dyDescent="0.35">
      <c r="A3322" t="s">
        <v>55</v>
      </c>
      <c r="B3322">
        <v>18</v>
      </c>
      <c r="C3322">
        <v>27</v>
      </c>
      <c r="D3322">
        <f t="shared" si="51"/>
        <v>22.5</v>
      </c>
    </row>
    <row r="3323" spans="1:4" x14ac:dyDescent="0.35">
      <c r="A3323" t="s">
        <v>55</v>
      </c>
      <c r="B3323">
        <v>22</v>
      </c>
      <c r="C3323">
        <v>30</v>
      </c>
      <c r="D3323">
        <f t="shared" si="51"/>
        <v>26</v>
      </c>
    </row>
    <row r="3324" spans="1:4" x14ac:dyDescent="0.35">
      <c r="A3324" t="s">
        <v>55</v>
      </c>
      <c r="B3324">
        <v>24</v>
      </c>
      <c r="C3324">
        <v>30</v>
      </c>
      <c r="D3324">
        <f t="shared" si="51"/>
        <v>27</v>
      </c>
    </row>
    <row r="3325" spans="1:4" x14ac:dyDescent="0.35">
      <c r="A3325" t="s">
        <v>55</v>
      </c>
      <c r="B3325">
        <v>20</v>
      </c>
      <c r="C3325">
        <v>28</v>
      </c>
      <c r="D3325">
        <f t="shared" si="51"/>
        <v>24</v>
      </c>
    </row>
    <row r="3326" spans="1:4" x14ac:dyDescent="0.35">
      <c r="A3326" t="s">
        <v>55</v>
      </c>
      <c r="B3326">
        <v>20</v>
      </c>
      <c r="C3326">
        <v>27</v>
      </c>
      <c r="D3326">
        <f t="shared" si="51"/>
        <v>23.5</v>
      </c>
    </row>
    <row r="3327" spans="1:4" x14ac:dyDescent="0.35">
      <c r="A3327" t="s">
        <v>55</v>
      </c>
      <c r="B3327">
        <v>16</v>
      </c>
      <c r="C3327">
        <v>23</v>
      </c>
      <c r="D3327">
        <f t="shared" si="51"/>
        <v>19.5</v>
      </c>
    </row>
    <row r="3328" spans="1:4" x14ac:dyDescent="0.35">
      <c r="A3328" t="s">
        <v>55</v>
      </c>
      <c r="B3328">
        <v>19</v>
      </c>
      <c r="C3328">
        <v>23</v>
      </c>
      <c r="D3328">
        <f t="shared" si="51"/>
        <v>21</v>
      </c>
    </row>
    <row r="3329" spans="1:4" x14ac:dyDescent="0.35">
      <c r="A3329" t="s">
        <v>55</v>
      </c>
      <c r="B3329">
        <v>20</v>
      </c>
      <c r="C3329">
        <v>26</v>
      </c>
      <c r="D3329">
        <f t="shared" ref="D3329:D3392" si="52">AVERAGE(B3329,C3329)</f>
        <v>23</v>
      </c>
    </row>
    <row r="3330" spans="1:4" x14ac:dyDescent="0.35">
      <c r="A3330" t="s">
        <v>55</v>
      </c>
      <c r="B3330">
        <v>13</v>
      </c>
      <c r="C3330">
        <v>18</v>
      </c>
      <c r="D3330">
        <f t="shared" si="52"/>
        <v>15.5</v>
      </c>
    </row>
    <row r="3331" spans="1:4" x14ac:dyDescent="0.35">
      <c r="A3331" t="s">
        <v>55</v>
      </c>
      <c r="B3331">
        <v>16</v>
      </c>
      <c r="C3331">
        <v>22</v>
      </c>
      <c r="D3331">
        <f t="shared" si="52"/>
        <v>19</v>
      </c>
    </row>
    <row r="3332" spans="1:4" x14ac:dyDescent="0.35">
      <c r="A3332" t="s">
        <v>43</v>
      </c>
      <c r="B3332">
        <v>20</v>
      </c>
      <c r="C3332">
        <v>27</v>
      </c>
      <c r="D3332">
        <f t="shared" si="52"/>
        <v>23.5</v>
      </c>
    </row>
    <row r="3333" spans="1:4" x14ac:dyDescent="0.35">
      <c r="A3333" t="s">
        <v>43</v>
      </c>
      <c r="B3333">
        <v>22</v>
      </c>
      <c r="C3333">
        <v>29</v>
      </c>
      <c r="D3333">
        <f t="shared" si="52"/>
        <v>25.5</v>
      </c>
    </row>
    <row r="3334" spans="1:4" x14ac:dyDescent="0.35">
      <c r="A3334" t="s">
        <v>55</v>
      </c>
      <c r="B3334">
        <v>20</v>
      </c>
      <c r="C3334">
        <v>26</v>
      </c>
      <c r="D3334">
        <f t="shared" si="52"/>
        <v>23</v>
      </c>
    </row>
    <row r="3335" spans="1:4" x14ac:dyDescent="0.35">
      <c r="A3335" t="s">
        <v>55</v>
      </c>
      <c r="B3335">
        <v>18</v>
      </c>
      <c r="C3335">
        <v>25</v>
      </c>
      <c r="D3335">
        <f t="shared" si="52"/>
        <v>21.5</v>
      </c>
    </row>
    <row r="3336" spans="1:4" x14ac:dyDescent="0.35">
      <c r="A3336" t="s">
        <v>55</v>
      </c>
      <c r="B3336">
        <v>22</v>
      </c>
      <c r="C3336">
        <v>28</v>
      </c>
      <c r="D3336">
        <f t="shared" si="52"/>
        <v>25</v>
      </c>
    </row>
    <row r="3337" spans="1:4" x14ac:dyDescent="0.35">
      <c r="A3337" t="s">
        <v>95</v>
      </c>
      <c r="B3337">
        <v>14</v>
      </c>
      <c r="C3337">
        <v>19</v>
      </c>
      <c r="D3337">
        <f t="shared" si="52"/>
        <v>16.5</v>
      </c>
    </row>
    <row r="3338" spans="1:4" x14ac:dyDescent="0.35">
      <c r="A3338" t="s">
        <v>55</v>
      </c>
      <c r="B3338">
        <v>131</v>
      </c>
      <c r="C3338">
        <v>117</v>
      </c>
      <c r="D3338">
        <f t="shared" si="52"/>
        <v>124</v>
      </c>
    </row>
    <row r="3339" spans="1:4" x14ac:dyDescent="0.35">
      <c r="A3339" t="s">
        <v>55</v>
      </c>
      <c r="B3339">
        <v>16</v>
      </c>
      <c r="C3339">
        <v>22</v>
      </c>
      <c r="D3339">
        <f t="shared" si="52"/>
        <v>19</v>
      </c>
    </row>
    <row r="3340" spans="1:4" x14ac:dyDescent="0.35">
      <c r="A3340" t="s">
        <v>43</v>
      </c>
      <c r="B3340">
        <v>22</v>
      </c>
      <c r="C3340">
        <v>31</v>
      </c>
      <c r="D3340">
        <f t="shared" si="52"/>
        <v>26.5</v>
      </c>
    </row>
    <row r="3341" spans="1:4" x14ac:dyDescent="0.35">
      <c r="A3341" t="s">
        <v>55</v>
      </c>
      <c r="B3341">
        <v>27</v>
      </c>
      <c r="C3341">
        <v>33</v>
      </c>
      <c r="D3341">
        <f t="shared" si="52"/>
        <v>30</v>
      </c>
    </row>
    <row r="3342" spans="1:4" x14ac:dyDescent="0.35">
      <c r="A3342" t="s">
        <v>43</v>
      </c>
      <c r="B3342">
        <v>28</v>
      </c>
      <c r="C3342">
        <v>40</v>
      </c>
      <c r="D3342">
        <f t="shared" si="52"/>
        <v>34</v>
      </c>
    </row>
    <row r="3343" spans="1:4" x14ac:dyDescent="0.35">
      <c r="A3343" t="s">
        <v>43</v>
      </c>
      <c r="B3343">
        <v>20</v>
      </c>
      <c r="C3343">
        <v>27</v>
      </c>
      <c r="D3343">
        <f t="shared" si="52"/>
        <v>23.5</v>
      </c>
    </row>
    <row r="3344" spans="1:4" x14ac:dyDescent="0.35">
      <c r="A3344" t="s">
        <v>95</v>
      </c>
      <c r="B3344">
        <v>18</v>
      </c>
      <c r="C3344">
        <v>24</v>
      </c>
      <c r="D3344">
        <f t="shared" si="52"/>
        <v>21</v>
      </c>
    </row>
    <row r="3345" spans="1:4" x14ac:dyDescent="0.35">
      <c r="A3345" t="s">
        <v>95</v>
      </c>
      <c r="B3345">
        <v>26</v>
      </c>
      <c r="C3345">
        <v>36</v>
      </c>
      <c r="D3345">
        <f t="shared" si="52"/>
        <v>31</v>
      </c>
    </row>
    <row r="3346" spans="1:4" x14ac:dyDescent="0.35">
      <c r="A3346" t="s">
        <v>95</v>
      </c>
      <c r="B3346">
        <v>19</v>
      </c>
      <c r="C3346">
        <v>26</v>
      </c>
      <c r="D3346">
        <f t="shared" si="52"/>
        <v>22.5</v>
      </c>
    </row>
    <row r="3347" spans="1:4" x14ac:dyDescent="0.35">
      <c r="A3347" t="s">
        <v>95</v>
      </c>
      <c r="B3347">
        <v>17</v>
      </c>
      <c r="C3347">
        <v>26</v>
      </c>
      <c r="D3347">
        <f t="shared" si="52"/>
        <v>21.5</v>
      </c>
    </row>
    <row r="3348" spans="1:4" x14ac:dyDescent="0.35">
      <c r="A3348" t="s">
        <v>43</v>
      </c>
      <c r="B3348">
        <v>20</v>
      </c>
      <c r="C3348">
        <v>28</v>
      </c>
      <c r="D3348">
        <f t="shared" si="52"/>
        <v>24</v>
      </c>
    </row>
    <row r="3349" spans="1:4" x14ac:dyDescent="0.35">
      <c r="A3349" t="s">
        <v>43</v>
      </c>
      <c r="B3349">
        <v>23</v>
      </c>
      <c r="C3349">
        <v>30</v>
      </c>
      <c r="D3349">
        <f t="shared" si="52"/>
        <v>26.5</v>
      </c>
    </row>
    <row r="3350" spans="1:4" x14ac:dyDescent="0.35">
      <c r="A3350" t="s">
        <v>43</v>
      </c>
      <c r="B3350">
        <v>20</v>
      </c>
      <c r="C3350">
        <v>27</v>
      </c>
      <c r="D3350">
        <f t="shared" si="52"/>
        <v>23.5</v>
      </c>
    </row>
    <row r="3351" spans="1:4" x14ac:dyDescent="0.35">
      <c r="A3351" t="s">
        <v>55</v>
      </c>
      <c r="B3351">
        <v>20</v>
      </c>
      <c r="C3351">
        <v>25</v>
      </c>
      <c r="D3351">
        <f t="shared" si="52"/>
        <v>22.5</v>
      </c>
    </row>
    <row r="3352" spans="1:4" x14ac:dyDescent="0.35">
      <c r="A3352" t="s">
        <v>55</v>
      </c>
      <c r="B3352">
        <v>23</v>
      </c>
      <c r="C3352">
        <v>31</v>
      </c>
      <c r="D3352">
        <f t="shared" si="52"/>
        <v>27</v>
      </c>
    </row>
    <row r="3353" spans="1:4" x14ac:dyDescent="0.35">
      <c r="A3353" t="s">
        <v>55</v>
      </c>
      <c r="B3353">
        <v>18</v>
      </c>
      <c r="C3353">
        <v>27</v>
      </c>
      <c r="D3353">
        <f t="shared" si="52"/>
        <v>22.5</v>
      </c>
    </row>
    <row r="3354" spans="1:4" x14ac:dyDescent="0.35">
      <c r="A3354" t="s">
        <v>55</v>
      </c>
      <c r="B3354">
        <v>17</v>
      </c>
      <c r="C3354">
        <v>24</v>
      </c>
      <c r="D3354">
        <f t="shared" si="52"/>
        <v>20.5</v>
      </c>
    </row>
    <row r="3355" spans="1:4" x14ac:dyDescent="0.35">
      <c r="A3355" t="s">
        <v>55</v>
      </c>
      <c r="B3355">
        <v>21</v>
      </c>
      <c r="C3355">
        <v>28</v>
      </c>
      <c r="D3355">
        <f t="shared" si="52"/>
        <v>24.5</v>
      </c>
    </row>
    <row r="3356" spans="1:4" x14ac:dyDescent="0.35">
      <c r="A3356" t="s">
        <v>55</v>
      </c>
      <c r="B3356">
        <v>25</v>
      </c>
      <c r="C3356">
        <v>32</v>
      </c>
      <c r="D3356">
        <f t="shared" si="52"/>
        <v>28.5</v>
      </c>
    </row>
    <row r="3357" spans="1:4" x14ac:dyDescent="0.35">
      <c r="A3357" t="s">
        <v>43</v>
      </c>
      <c r="B3357">
        <v>28</v>
      </c>
      <c r="C3357">
        <v>34</v>
      </c>
      <c r="D3357">
        <f t="shared" si="52"/>
        <v>31</v>
      </c>
    </row>
    <row r="3358" spans="1:4" x14ac:dyDescent="0.35">
      <c r="A3358" t="s">
        <v>43</v>
      </c>
      <c r="B3358">
        <v>28</v>
      </c>
      <c r="C3358">
        <v>39</v>
      </c>
      <c r="D3358">
        <f t="shared" si="52"/>
        <v>33.5</v>
      </c>
    </row>
    <row r="3359" spans="1:4" x14ac:dyDescent="0.35">
      <c r="A3359" t="s">
        <v>55</v>
      </c>
      <c r="B3359">
        <v>25</v>
      </c>
      <c r="C3359">
        <v>34</v>
      </c>
      <c r="D3359">
        <f t="shared" si="52"/>
        <v>29.5</v>
      </c>
    </row>
    <row r="3360" spans="1:4" x14ac:dyDescent="0.35">
      <c r="A3360" t="s">
        <v>43</v>
      </c>
      <c r="B3360">
        <v>31</v>
      </c>
      <c r="C3360">
        <v>40</v>
      </c>
      <c r="D3360">
        <f t="shared" si="52"/>
        <v>35.5</v>
      </c>
    </row>
    <row r="3361" spans="1:4" x14ac:dyDescent="0.35">
      <c r="A3361" t="s">
        <v>95</v>
      </c>
      <c r="B3361">
        <v>14</v>
      </c>
      <c r="C3361">
        <v>20</v>
      </c>
      <c r="D3361">
        <f t="shared" si="52"/>
        <v>17</v>
      </c>
    </row>
    <row r="3362" spans="1:4" x14ac:dyDescent="0.35">
      <c r="A3362" t="s">
        <v>55</v>
      </c>
      <c r="B3362">
        <v>15</v>
      </c>
      <c r="C3362">
        <v>18</v>
      </c>
      <c r="D3362">
        <f t="shared" si="52"/>
        <v>16.5</v>
      </c>
    </row>
    <row r="3363" spans="1:4" x14ac:dyDescent="0.35">
      <c r="A3363" t="s">
        <v>43</v>
      </c>
      <c r="B3363">
        <v>30</v>
      </c>
      <c r="C3363">
        <v>38</v>
      </c>
      <c r="D3363">
        <f t="shared" si="52"/>
        <v>34</v>
      </c>
    </row>
    <row r="3364" spans="1:4" x14ac:dyDescent="0.35">
      <c r="A3364" t="s">
        <v>95</v>
      </c>
      <c r="B3364">
        <v>23</v>
      </c>
      <c r="C3364">
        <v>35</v>
      </c>
      <c r="D3364">
        <f t="shared" si="52"/>
        <v>29</v>
      </c>
    </row>
    <row r="3365" spans="1:4" x14ac:dyDescent="0.35">
      <c r="A3365" t="s">
        <v>55</v>
      </c>
      <c r="B3365">
        <v>19</v>
      </c>
      <c r="C3365">
        <v>24</v>
      </c>
      <c r="D3365">
        <f t="shared" si="52"/>
        <v>21.5</v>
      </c>
    </row>
    <row r="3366" spans="1:4" x14ac:dyDescent="0.35">
      <c r="A3366" t="s">
        <v>55</v>
      </c>
      <c r="B3366">
        <v>16</v>
      </c>
      <c r="C3366">
        <v>22</v>
      </c>
      <c r="D3366">
        <f t="shared" si="52"/>
        <v>19</v>
      </c>
    </row>
    <row r="3367" spans="1:4" x14ac:dyDescent="0.35">
      <c r="A3367" t="s">
        <v>55</v>
      </c>
      <c r="B3367">
        <v>23</v>
      </c>
      <c r="C3367">
        <v>33</v>
      </c>
      <c r="D3367">
        <f t="shared" si="52"/>
        <v>28</v>
      </c>
    </row>
    <row r="3368" spans="1:4" x14ac:dyDescent="0.35">
      <c r="A3368" t="s">
        <v>55</v>
      </c>
      <c r="B3368">
        <v>18</v>
      </c>
      <c r="C3368">
        <v>24</v>
      </c>
      <c r="D3368">
        <f t="shared" si="52"/>
        <v>21</v>
      </c>
    </row>
    <row r="3369" spans="1:4" x14ac:dyDescent="0.35">
      <c r="A3369" t="s">
        <v>55</v>
      </c>
      <c r="B3369">
        <v>22</v>
      </c>
      <c r="C3369">
        <v>27</v>
      </c>
      <c r="D3369">
        <f t="shared" si="52"/>
        <v>24.5</v>
      </c>
    </row>
    <row r="3370" spans="1:4" x14ac:dyDescent="0.35">
      <c r="A3370" t="s">
        <v>55</v>
      </c>
      <c r="B3370">
        <v>25</v>
      </c>
      <c r="C3370">
        <v>34</v>
      </c>
      <c r="D3370">
        <f t="shared" si="52"/>
        <v>29.5</v>
      </c>
    </row>
    <row r="3371" spans="1:4" x14ac:dyDescent="0.35">
      <c r="A3371" t="s">
        <v>55</v>
      </c>
      <c r="B3371">
        <v>21</v>
      </c>
      <c r="C3371">
        <v>29</v>
      </c>
      <c r="D3371">
        <f t="shared" si="52"/>
        <v>25</v>
      </c>
    </row>
    <row r="3372" spans="1:4" x14ac:dyDescent="0.35">
      <c r="A3372" t="s">
        <v>55</v>
      </c>
      <c r="B3372">
        <v>17</v>
      </c>
      <c r="C3372">
        <v>20</v>
      </c>
      <c r="D3372">
        <f t="shared" si="52"/>
        <v>18.5</v>
      </c>
    </row>
    <row r="3373" spans="1:4" x14ac:dyDescent="0.35">
      <c r="A3373" t="s">
        <v>55</v>
      </c>
      <c r="B3373">
        <v>27</v>
      </c>
      <c r="C3373">
        <v>33</v>
      </c>
      <c r="D3373">
        <f t="shared" si="52"/>
        <v>30</v>
      </c>
    </row>
    <row r="3374" spans="1:4" x14ac:dyDescent="0.35">
      <c r="A3374" t="s">
        <v>55</v>
      </c>
      <c r="B3374">
        <v>18</v>
      </c>
      <c r="C3374">
        <v>25</v>
      </c>
      <c r="D3374">
        <f t="shared" si="52"/>
        <v>21.5</v>
      </c>
    </row>
    <row r="3375" spans="1:4" x14ac:dyDescent="0.35">
      <c r="A3375" t="s">
        <v>55</v>
      </c>
      <c r="B3375">
        <v>21</v>
      </c>
      <c r="C3375">
        <v>29</v>
      </c>
      <c r="D3375">
        <f t="shared" si="52"/>
        <v>25</v>
      </c>
    </row>
    <row r="3376" spans="1:4" x14ac:dyDescent="0.35">
      <c r="A3376" t="s">
        <v>55</v>
      </c>
      <c r="B3376">
        <v>21</v>
      </c>
      <c r="C3376">
        <v>27</v>
      </c>
      <c r="D3376">
        <f t="shared" si="52"/>
        <v>24</v>
      </c>
    </row>
    <row r="3377" spans="1:4" x14ac:dyDescent="0.35">
      <c r="A3377" t="s">
        <v>43</v>
      </c>
      <c r="B3377">
        <v>23</v>
      </c>
      <c r="C3377">
        <v>32</v>
      </c>
      <c r="D3377">
        <f t="shared" si="52"/>
        <v>27.5</v>
      </c>
    </row>
    <row r="3378" spans="1:4" x14ac:dyDescent="0.35">
      <c r="A3378" t="s">
        <v>55</v>
      </c>
      <c r="B3378">
        <v>20</v>
      </c>
      <c r="C3378">
        <v>28</v>
      </c>
      <c r="D3378">
        <f t="shared" si="52"/>
        <v>24</v>
      </c>
    </row>
    <row r="3379" spans="1:4" x14ac:dyDescent="0.35">
      <c r="A3379" t="s">
        <v>55</v>
      </c>
      <c r="B3379">
        <v>21</v>
      </c>
      <c r="C3379">
        <v>32</v>
      </c>
      <c r="D3379">
        <f t="shared" si="52"/>
        <v>26.5</v>
      </c>
    </row>
    <row r="3380" spans="1:4" x14ac:dyDescent="0.35">
      <c r="A3380" t="s">
        <v>55</v>
      </c>
      <c r="B3380">
        <v>19</v>
      </c>
      <c r="C3380">
        <v>27</v>
      </c>
      <c r="D3380">
        <f t="shared" si="52"/>
        <v>23</v>
      </c>
    </row>
    <row r="3381" spans="1:4" x14ac:dyDescent="0.35">
      <c r="A3381" t="s">
        <v>55</v>
      </c>
      <c r="B3381">
        <v>27</v>
      </c>
      <c r="C3381">
        <v>33</v>
      </c>
      <c r="D3381">
        <f t="shared" si="52"/>
        <v>30</v>
      </c>
    </row>
    <row r="3382" spans="1:4" x14ac:dyDescent="0.35">
      <c r="A3382" t="s">
        <v>43</v>
      </c>
      <c r="B3382">
        <v>23</v>
      </c>
      <c r="C3382">
        <v>33</v>
      </c>
      <c r="D3382">
        <f t="shared" si="52"/>
        <v>28</v>
      </c>
    </row>
    <row r="3383" spans="1:4" x14ac:dyDescent="0.35">
      <c r="A3383" t="s">
        <v>55</v>
      </c>
      <c r="B3383">
        <v>20</v>
      </c>
      <c r="C3383">
        <v>26</v>
      </c>
      <c r="D3383">
        <f t="shared" si="52"/>
        <v>23</v>
      </c>
    </row>
    <row r="3384" spans="1:4" x14ac:dyDescent="0.35">
      <c r="A3384" t="s">
        <v>55</v>
      </c>
      <c r="B3384">
        <v>15</v>
      </c>
      <c r="C3384">
        <v>18</v>
      </c>
      <c r="D3384">
        <f t="shared" si="52"/>
        <v>16.5</v>
      </c>
    </row>
    <row r="3385" spans="1:4" x14ac:dyDescent="0.35">
      <c r="A3385" t="s">
        <v>55</v>
      </c>
      <c r="B3385">
        <v>19</v>
      </c>
      <c r="C3385">
        <v>24</v>
      </c>
      <c r="D3385">
        <f t="shared" si="52"/>
        <v>21.5</v>
      </c>
    </row>
    <row r="3386" spans="1:4" x14ac:dyDescent="0.35">
      <c r="A3386" t="s">
        <v>95</v>
      </c>
      <c r="B3386">
        <v>23</v>
      </c>
      <c r="C3386">
        <v>34</v>
      </c>
      <c r="D3386">
        <f t="shared" si="52"/>
        <v>28.5</v>
      </c>
    </row>
    <row r="3387" spans="1:4" x14ac:dyDescent="0.35">
      <c r="A3387" t="s">
        <v>43</v>
      </c>
      <c r="B3387">
        <v>24</v>
      </c>
      <c r="C3387">
        <v>33</v>
      </c>
      <c r="D3387">
        <f t="shared" si="52"/>
        <v>28.5</v>
      </c>
    </row>
    <row r="3388" spans="1:4" x14ac:dyDescent="0.35">
      <c r="A3388" t="s">
        <v>55</v>
      </c>
      <c r="B3388">
        <v>25</v>
      </c>
      <c r="C3388">
        <v>33</v>
      </c>
      <c r="D3388">
        <f t="shared" si="52"/>
        <v>29</v>
      </c>
    </row>
    <row r="3389" spans="1:4" x14ac:dyDescent="0.35">
      <c r="A3389" t="s">
        <v>55</v>
      </c>
      <c r="B3389">
        <v>13</v>
      </c>
      <c r="C3389">
        <v>18</v>
      </c>
      <c r="D3389">
        <f t="shared" si="52"/>
        <v>15.5</v>
      </c>
    </row>
    <row r="3390" spans="1:4" x14ac:dyDescent="0.35">
      <c r="A3390" t="s">
        <v>55</v>
      </c>
      <c r="B3390">
        <v>19</v>
      </c>
      <c r="C3390">
        <v>23</v>
      </c>
      <c r="D3390">
        <f t="shared" si="52"/>
        <v>21</v>
      </c>
    </row>
    <row r="3391" spans="1:4" x14ac:dyDescent="0.35">
      <c r="A3391" t="s">
        <v>55</v>
      </c>
      <c r="B3391">
        <v>127</v>
      </c>
      <c r="C3391">
        <v>114</v>
      </c>
      <c r="D3391">
        <f t="shared" si="52"/>
        <v>120.5</v>
      </c>
    </row>
    <row r="3392" spans="1:4" x14ac:dyDescent="0.35">
      <c r="A3392" t="s">
        <v>95</v>
      </c>
      <c r="B3392">
        <v>21</v>
      </c>
      <c r="C3392">
        <v>30</v>
      </c>
      <c r="D3392">
        <f t="shared" si="52"/>
        <v>25.5</v>
      </c>
    </row>
    <row r="3393" spans="1:4" x14ac:dyDescent="0.35">
      <c r="A3393" t="s">
        <v>95</v>
      </c>
      <c r="B3393">
        <v>150</v>
      </c>
      <c r="C3393">
        <v>133</v>
      </c>
      <c r="D3393">
        <f t="shared" ref="D3393:D3455" si="53">AVERAGE(B3393,C3393)</f>
        <v>141.5</v>
      </c>
    </row>
    <row r="3394" spans="1:4" x14ac:dyDescent="0.35">
      <c r="A3394" t="s">
        <v>95</v>
      </c>
      <c r="B3394">
        <v>25</v>
      </c>
      <c r="C3394">
        <v>29</v>
      </c>
      <c r="D3394">
        <f t="shared" si="53"/>
        <v>27</v>
      </c>
    </row>
    <row r="3395" spans="1:4" x14ac:dyDescent="0.35">
      <c r="A3395" t="s">
        <v>95</v>
      </c>
      <c r="B3395">
        <v>18</v>
      </c>
      <c r="C3395">
        <v>26</v>
      </c>
      <c r="D3395">
        <f t="shared" si="53"/>
        <v>22</v>
      </c>
    </row>
    <row r="3396" spans="1:4" x14ac:dyDescent="0.35">
      <c r="A3396" t="s">
        <v>55</v>
      </c>
      <c r="B3396">
        <v>131</v>
      </c>
      <c r="C3396">
        <v>117</v>
      </c>
      <c r="D3396">
        <f t="shared" si="53"/>
        <v>124</v>
      </c>
    </row>
    <row r="3397" spans="1:4" x14ac:dyDescent="0.35">
      <c r="A3397" t="s">
        <v>43</v>
      </c>
      <c r="B3397">
        <v>25</v>
      </c>
      <c r="C3397">
        <v>31</v>
      </c>
      <c r="D3397">
        <f t="shared" si="53"/>
        <v>28</v>
      </c>
    </row>
    <row r="3398" spans="1:4" x14ac:dyDescent="0.35">
      <c r="A3398" t="s">
        <v>95</v>
      </c>
      <c r="B3398">
        <v>20</v>
      </c>
      <c r="C3398">
        <v>29</v>
      </c>
      <c r="D3398">
        <f t="shared" si="53"/>
        <v>24.5</v>
      </c>
    </row>
    <row r="3399" spans="1:4" x14ac:dyDescent="0.35">
      <c r="A3399" t="s">
        <v>55</v>
      </c>
      <c r="B3399">
        <v>18</v>
      </c>
      <c r="C3399">
        <v>25</v>
      </c>
      <c r="D3399">
        <f t="shared" si="53"/>
        <v>21.5</v>
      </c>
    </row>
    <row r="3400" spans="1:4" x14ac:dyDescent="0.35">
      <c r="A3400" t="s">
        <v>55</v>
      </c>
      <c r="B3400">
        <v>17</v>
      </c>
      <c r="C3400">
        <v>24</v>
      </c>
      <c r="D3400">
        <f t="shared" si="53"/>
        <v>20.5</v>
      </c>
    </row>
    <row r="3401" spans="1:4" x14ac:dyDescent="0.35">
      <c r="A3401" t="s">
        <v>55</v>
      </c>
      <c r="B3401">
        <v>21</v>
      </c>
      <c r="C3401">
        <v>30</v>
      </c>
      <c r="D3401">
        <f t="shared" si="53"/>
        <v>25.5</v>
      </c>
    </row>
    <row r="3402" spans="1:4" x14ac:dyDescent="0.35">
      <c r="A3402" t="s">
        <v>55</v>
      </c>
      <c r="B3402">
        <v>20</v>
      </c>
      <c r="C3402">
        <v>26</v>
      </c>
      <c r="D3402">
        <f t="shared" si="53"/>
        <v>23</v>
      </c>
    </row>
    <row r="3403" spans="1:4" x14ac:dyDescent="0.35">
      <c r="A3403" t="s">
        <v>55</v>
      </c>
      <c r="B3403">
        <v>22</v>
      </c>
      <c r="C3403">
        <v>27</v>
      </c>
      <c r="D3403">
        <f t="shared" si="53"/>
        <v>24.5</v>
      </c>
    </row>
    <row r="3404" spans="1:4" x14ac:dyDescent="0.35">
      <c r="A3404" t="s">
        <v>55</v>
      </c>
      <c r="B3404">
        <v>14</v>
      </c>
      <c r="C3404">
        <v>22</v>
      </c>
      <c r="D3404">
        <f t="shared" si="53"/>
        <v>18</v>
      </c>
    </row>
    <row r="3405" spans="1:4" x14ac:dyDescent="0.35">
      <c r="A3405" t="s">
        <v>55</v>
      </c>
      <c r="B3405">
        <v>18</v>
      </c>
      <c r="C3405">
        <v>25</v>
      </c>
      <c r="D3405">
        <f t="shared" si="53"/>
        <v>21.5</v>
      </c>
    </row>
    <row r="3406" spans="1:4" x14ac:dyDescent="0.35">
      <c r="A3406" t="s">
        <v>95</v>
      </c>
      <c r="B3406">
        <v>19</v>
      </c>
      <c r="C3406">
        <v>26</v>
      </c>
      <c r="D3406">
        <f t="shared" si="53"/>
        <v>22.5</v>
      </c>
    </row>
    <row r="3407" spans="1:4" x14ac:dyDescent="0.35">
      <c r="A3407" t="s">
        <v>43</v>
      </c>
      <c r="B3407">
        <v>22</v>
      </c>
      <c r="C3407">
        <v>29</v>
      </c>
      <c r="D3407">
        <f t="shared" si="53"/>
        <v>25.5</v>
      </c>
    </row>
    <row r="3408" spans="1:4" x14ac:dyDescent="0.35">
      <c r="A3408" t="s">
        <v>43</v>
      </c>
      <c r="B3408">
        <v>21</v>
      </c>
      <c r="C3408">
        <v>29</v>
      </c>
      <c r="D3408">
        <f t="shared" si="53"/>
        <v>25</v>
      </c>
    </row>
    <row r="3409" spans="1:4" x14ac:dyDescent="0.35">
      <c r="A3409" t="s">
        <v>95</v>
      </c>
      <c r="B3409">
        <v>26</v>
      </c>
      <c r="C3409">
        <v>36</v>
      </c>
      <c r="D3409">
        <f t="shared" si="53"/>
        <v>31</v>
      </c>
    </row>
    <row r="3410" spans="1:4" x14ac:dyDescent="0.35">
      <c r="A3410" t="s">
        <v>43</v>
      </c>
      <c r="B3410">
        <v>17</v>
      </c>
      <c r="C3410">
        <v>24</v>
      </c>
      <c r="D3410">
        <f t="shared" si="53"/>
        <v>20.5</v>
      </c>
    </row>
    <row r="3411" spans="1:4" x14ac:dyDescent="0.35">
      <c r="A3411" t="s">
        <v>43</v>
      </c>
      <c r="B3411">
        <v>24</v>
      </c>
      <c r="C3411">
        <v>37</v>
      </c>
      <c r="D3411">
        <f t="shared" si="53"/>
        <v>30.5</v>
      </c>
    </row>
    <row r="3412" spans="1:4" x14ac:dyDescent="0.35">
      <c r="A3412" t="s">
        <v>95</v>
      </c>
      <c r="B3412">
        <v>21</v>
      </c>
      <c r="C3412">
        <v>29</v>
      </c>
      <c r="D3412">
        <f t="shared" si="53"/>
        <v>25</v>
      </c>
    </row>
    <row r="3413" spans="1:4" x14ac:dyDescent="0.35">
      <c r="A3413" t="s">
        <v>55</v>
      </c>
      <c r="B3413">
        <v>17</v>
      </c>
      <c r="C3413">
        <v>25</v>
      </c>
      <c r="D3413">
        <f t="shared" si="53"/>
        <v>21</v>
      </c>
    </row>
    <row r="3414" spans="1:4" x14ac:dyDescent="0.35">
      <c r="A3414" t="s">
        <v>43</v>
      </c>
      <c r="B3414">
        <v>18</v>
      </c>
      <c r="C3414">
        <v>25</v>
      </c>
      <c r="D3414">
        <f t="shared" si="53"/>
        <v>21.5</v>
      </c>
    </row>
    <row r="3415" spans="1:4" x14ac:dyDescent="0.35">
      <c r="A3415" t="s">
        <v>95</v>
      </c>
      <c r="B3415">
        <v>25</v>
      </c>
      <c r="C3415">
        <v>29</v>
      </c>
      <c r="D3415">
        <f t="shared" si="53"/>
        <v>27</v>
      </c>
    </row>
    <row r="3416" spans="1:4" x14ac:dyDescent="0.35">
      <c r="A3416" t="s">
        <v>55</v>
      </c>
      <c r="B3416">
        <v>25</v>
      </c>
      <c r="C3416">
        <v>32</v>
      </c>
      <c r="D3416">
        <f t="shared" si="53"/>
        <v>28.5</v>
      </c>
    </row>
    <row r="3417" spans="1:4" x14ac:dyDescent="0.35">
      <c r="A3417" t="s">
        <v>43</v>
      </c>
      <c r="B3417">
        <v>28</v>
      </c>
      <c r="C3417">
        <v>39</v>
      </c>
      <c r="D3417">
        <f t="shared" si="53"/>
        <v>33.5</v>
      </c>
    </row>
    <row r="3418" spans="1:4" x14ac:dyDescent="0.35">
      <c r="A3418" t="s">
        <v>43</v>
      </c>
      <c r="B3418">
        <v>25</v>
      </c>
      <c r="C3418">
        <v>31</v>
      </c>
      <c r="D3418">
        <f t="shared" si="53"/>
        <v>28</v>
      </c>
    </row>
    <row r="3419" spans="1:4" x14ac:dyDescent="0.35">
      <c r="A3419" t="s">
        <v>55</v>
      </c>
      <c r="B3419">
        <v>27</v>
      </c>
      <c r="C3419">
        <v>33</v>
      </c>
      <c r="D3419">
        <f t="shared" si="53"/>
        <v>30</v>
      </c>
    </row>
    <row r="3420" spans="1:4" x14ac:dyDescent="0.35">
      <c r="A3420" t="s">
        <v>95</v>
      </c>
      <c r="B3420">
        <v>15</v>
      </c>
      <c r="C3420">
        <v>22</v>
      </c>
      <c r="D3420">
        <f t="shared" si="53"/>
        <v>18.5</v>
      </c>
    </row>
    <row r="3421" spans="1:4" x14ac:dyDescent="0.35">
      <c r="A3421" t="s">
        <v>55</v>
      </c>
      <c r="B3421">
        <v>18</v>
      </c>
      <c r="C3421">
        <v>25</v>
      </c>
      <c r="D3421">
        <f t="shared" si="53"/>
        <v>21.5</v>
      </c>
    </row>
    <row r="3422" spans="1:4" x14ac:dyDescent="0.35">
      <c r="A3422" t="s">
        <v>55</v>
      </c>
      <c r="B3422">
        <v>20</v>
      </c>
      <c r="C3422">
        <v>26</v>
      </c>
      <c r="D3422">
        <f t="shared" si="53"/>
        <v>23</v>
      </c>
    </row>
    <row r="3423" spans="1:4" x14ac:dyDescent="0.35">
      <c r="A3423" t="s">
        <v>55</v>
      </c>
      <c r="B3423">
        <v>20</v>
      </c>
      <c r="C3423">
        <v>27</v>
      </c>
      <c r="D3423">
        <f t="shared" si="53"/>
        <v>23.5</v>
      </c>
    </row>
    <row r="3424" spans="1:4" x14ac:dyDescent="0.35">
      <c r="A3424" t="s">
        <v>55</v>
      </c>
      <c r="B3424">
        <v>25</v>
      </c>
      <c r="C3424">
        <v>34</v>
      </c>
      <c r="D3424">
        <f t="shared" si="53"/>
        <v>29.5</v>
      </c>
    </row>
    <row r="3425" spans="1:4" x14ac:dyDescent="0.35">
      <c r="A3425" t="s">
        <v>55</v>
      </c>
      <c r="B3425">
        <v>27</v>
      </c>
      <c r="C3425">
        <v>33</v>
      </c>
      <c r="D3425">
        <f t="shared" si="53"/>
        <v>30</v>
      </c>
    </row>
    <row r="3426" spans="1:4" x14ac:dyDescent="0.35">
      <c r="A3426" t="s">
        <v>55</v>
      </c>
      <c r="B3426">
        <v>16</v>
      </c>
      <c r="C3426">
        <v>22</v>
      </c>
      <c r="D3426">
        <f t="shared" si="53"/>
        <v>19</v>
      </c>
    </row>
    <row r="3427" spans="1:4" x14ac:dyDescent="0.35">
      <c r="A3427" t="s">
        <v>55</v>
      </c>
      <c r="B3427">
        <v>20</v>
      </c>
      <c r="C3427">
        <v>26</v>
      </c>
      <c r="D3427">
        <f t="shared" si="53"/>
        <v>23</v>
      </c>
    </row>
    <row r="3428" spans="1:4" x14ac:dyDescent="0.35">
      <c r="A3428" t="s">
        <v>43</v>
      </c>
      <c r="B3428">
        <v>22</v>
      </c>
      <c r="C3428">
        <v>29</v>
      </c>
      <c r="D3428">
        <f t="shared" si="53"/>
        <v>25.5</v>
      </c>
    </row>
    <row r="3429" spans="1:4" x14ac:dyDescent="0.35">
      <c r="A3429" t="s">
        <v>55</v>
      </c>
      <c r="B3429">
        <v>21</v>
      </c>
      <c r="C3429">
        <v>27</v>
      </c>
      <c r="D3429">
        <f t="shared" si="53"/>
        <v>24</v>
      </c>
    </row>
    <row r="3430" spans="1:4" x14ac:dyDescent="0.35">
      <c r="A3430" t="s">
        <v>95</v>
      </c>
      <c r="B3430">
        <v>19</v>
      </c>
      <c r="C3430">
        <v>26</v>
      </c>
      <c r="D3430">
        <f t="shared" si="53"/>
        <v>22.5</v>
      </c>
    </row>
    <row r="3431" spans="1:4" x14ac:dyDescent="0.35">
      <c r="A3431" t="s">
        <v>55</v>
      </c>
      <c r="B3431">
        <v>15</v>
      </c>
      <c r="C3431">
        <v>21</v>
      </c>
      <c r="D3431">
        <f t="shared" si="53"/>
        <v>18</v>
      </c>
    </row>
    <row r="3432" spans="1:4" x14ac:dyDescent="0.35">
      <c r="A3432" t="s">
        <v>43</v>
      </c>
      <c r="B3432">
        <v>22</v>
      </c>
      <c r="C3432">
        <v>31</v>
      </c>
      <c r="D3432">
        <f t="shared" si="53"/>
        <v>26.5</v>
      </c>
    </row>
    <row r="3433" spans="1:4" x14ac:dyDescent="0.35">
      <c r="A3433" t="s">
        <v>55</v>
      </c>
      <c r="B3433">
        <v>19</v>
      </c>
      <c r="C3433">
        <v>24</v>
      </c>
      <c r="D3433">
        <f t="shared" si="53"/>
        <v>21.5</v>
      </c>
    </row>
    <row r="3434" spans="1:4" x14ac:dyDescent="0.35">
      <c r="A3434" t="s">
        <v>55</v>
      </c>
      <c r="B3434">
        <v>22</v>
      </c>
      <c r="C3434">
        <v>29</v>
      </c>
      <c r="D3434">
        <f t="shared" si="53"/>
        <v>25.5</v>
      </c>
    </row>
    <row r="3435" spans="1:4" x14ac:dyDescent="0.35">
      <c r="A3435" t="s">
        <v>55</v>
      </c>
      <c r="B3435">
        <v>18</v>
      </c>
      <c r="C3435">
        <v>25</v>
      </c>
      <c r="D3435">
        <f t="shared" si="53"/>
        <v>21.5</v>
      </c>
    </row>
    <row r="3436" spans="1:4" x14ac:dyDescent="0.35">
      <c r="A3436" t="s">
        <v>55</v>
      </c>
      <c r="B3436">
        <v>19</v>
      </c>
      <c r="C3436">
        <v>26</v>
      </c>
      <c r="D3436">
        <f t="shared" si="53"/>
        <v>22.5</v>
      </c>
    </row>
    <row r="3437" spans="1:4" x14ac:dyDescent="0.35">
      <c r="A3437" t="s">
        <v>43</v>
      </c>
      <c r="B3437">
        <v>20</v>
      </c>
      <c r="C3437">
        <v>28</v>
      </c>
      <c r="D3437">
        <f t="shared" si="53"/>
        <v>24</v>
      </c>
    </row>
    <row r="3438" spans="1:4" x14ac:dyDescent="0.35">
      <c r="A3438" t="s">
        <v>95</v>
      </c>
      <c r="B3438">
        <v>24</v>
      </c>
      <c r="C3438">
        <v>33</v>
      </c>
      <c r="D3438">
        <f t="shared" si="53"/>
        <v>28.5</v>
      </c>
    </row>
    <row r="3439" spans="1:4" x14ac:dyDescent="0.35">
      <c r="A3439" t="s">
        <v>55</v>
      </c>
      <c r="B3439">
        <v>21</v>
      </c>
      <c r="C3439">
        <v>27</v>
      </c>
      <c r="D3439">
        <f t="shared" si="53"/>
        <v>24</v>
      </c>
    </row>
    <row r="3440" spans="1:4" x14ac:dyDescent="0.35">
      <c r="A3440" t="s">
        <v>43</v>
      </c>
      <c r="B3440">
        <v>20</v>
      </c>
      <c r="C3440">
        <v>28</v>
      </c>
      <c r="D3440">
        <f t="shared" si="53"/>
        <v>24</v>
      </c>
    </row>
    <row r="3441" spans="1:4" x14ac:dyDescent="0.35">
      <c r="A3441" t="s">
        <v>55</v>
      </c>
      <c r="B3441">
        <v>18</v>
      </c>
      <c r="C3441">
        <v>25</v>
      </c>
      <c r="D3441">
        <f t="shared" si="53"/>
        <v>21.5</v>
      </c>
    </row>
    <row r="3442" spans="1:4" x14ac:dyDescent="0.35">
      <c r="A3442" t="s">
        <v>55</v>
      </c>
      <c r="B3442">
        <v>20</v>
      </c>
      <c r="C3442">
        <v>27</v>
      </c>
      <c r="D3442">
        <f t="shared" si="53"/>
        <v>23.5</v>
      </c>
    </row>
    <row r="3443" spans="1:4" x14ac:dyDescent="0.35">
      <c r="A3443" t="s">
        <v>55</v>
      </c>
      <c r="B3443">
        <v>21</v>
      </c>
      <c r="C3443">
        <v>31</v>
      </c>
      <c r="D3443">
        <f t="shared" si="53"/>
        <v>26</v>
      </c>
    </row>
    <row r="3444" spans="1:4" x14ac:dyDescent="0.35">
      <c r="A3444" t="s">
        <v>55</v>
      </c>
      <c r="B3444">
        <v>19</v>
      </c>
      <c r="C3444">
        <v>26</v>
      </c>
      <c r="D3444">
        <f t="shared" si="53"/>
        <v>22.5</v>
      </c>
    </row>
    <row r="3445" spans="1:4" x14ac:dyDescent="0.35">
      <c r="A3445" t="s">
        <v>55</v>
      </c>
      <c r="B3445">
        <v>14</v>
      </c>
      <c r="C3445">
        <v>22</v>
      </c>
      <c r="D3445">
        <f t="shared" si="53"/>
        <v>18</v>
      </c>
    </row>
    <row r="3446" spans="1:4" x14ac:dyDescent="0.35">
      <c r="A3446" t="s">
        <v>43</v>
      </c>
      <c r="B3446">
        <v>30</v>
      </c>
      <c r="C3446">
        <v>38</v>
      </c>
      <c r="D3446">
        <f t="shared" si="53"/>
        <v>34</v>
      </c>
    </row>
    <row r="3447" spans="1:4" x14ac:dyDescent="0.35">
      <c r="A3447" t="s">
        <v>55</v>
      </c>
      <c r="B3447">
        <v>21</v>
      </c>
      <c r="C3447">
        <v>28</v>
      </c>
      <c r="D3447">
        <f t="shared" si="53"/>
        <v>24.5</v>
      </c>
    </row>
    <row r="3448" spans="1:4" x14ac:dyDescent="0.35">
      <c r="A3448" t="s">
        <v>43</v>
      </c>
      <c r="B3448">
        <v>23</v>
      </c>
      <c r="C3448">
        <v>34</v>
      </c>
      <c r="D3448">
        <f t="shared" si="53"/>
        <v>28.5</v>
      </c>
    </row>
    <row r="3449" spans="1:4" x14ac:dyDescent="0.35">
      <c r="A3449" t="s">
        <v>43</v>
      </c>
      <c r="B3449">
        <v>22</v>
      </c>
      <c r="C3449">
        <v>29</v>
      </c>
      <c r="D3449">
        <f t="shared" si="53"/>
        <v>25.5</v>
      </c>
    </row>
    <row r="3450" spans="1:4" x14ac:dyDescent="0.35">
      <c r="A3450" t="s">
        <v>43</v>
      </c>
      <c r="B3450">
        <v>19</v>
      </c>
      <c r="C3450">
        <v>27</v>
      </c>
      <c r="D3450">
        <f t="shared" si="53"/>
        <v>23</v>
      </c>
    </row>
    <row r="3451" spans="1:4" x14ac:dyDescent="0.35">
      <c r="A3451" t="s">
        <v>55</v>
      </c>
      <c r="B3451">
        <v>16</v>
      </c>
      <c r="C3451">
        <v>19</v>
      </c>
      <c r="D3451">
        <f t="shared" si="53"/>
        <v>17.5</v>
      </c>
    </row>
    <row r="3452" spans="1:4" x14ac:dyDescent="0.35">
      <c r="A3452" t="s">
        <v>43</v>
      </c>
      <c r="B3452">
        <v>19</v>
      </c>
      <c r="C3452">
        <v>27</v>
      </c>
      <c r="D3452">
        <f t="shared" si="53"/>
        <v>23</v>
      </c>
    </row>
    <row r="3453" spans="1:4" x14ac:dyDescent="0.35">
      <c r="A3453" t="s">
        <v>43</v>
      </c>
      <c r="B3453">
        <v>28</v>
      </c>
      <c r="C3453">
        <v>34</v>
      </c>
      <c r="D3453">
        <f t="shared" si="53"/>
        <v>31</v>
      </c>
    </row>
    <row r="3454" spans="1:4" x14ac:dyDescent="0.35">
      <c r="A3454" t="s">
        <v>55</v>
      </c>
      <c r="B3454">
        <v>22</v>
      </c>
      <c r="C3454">
        <v>33</v>
      </c>
      <c r="D3454">
        <f t="shared" si="53"/>
        <v>27.5</v>
      </c>
    </row>
    <row r="3455" spans="1:4" x14ac:dyDescent="0.35">
      <c r="A3455" t="s">
        <v>55</v>
      </c>
      <c r="B3455">
        <v>19</v>
      </c>
      <c r="C3455">
        <v>26</v>
      </c>
      <c r="D3455">
        <f t="shared" si="53"/>
        <v>22.5</v>
      </c>
    </row>
    <row r="3456" spans="1:4" x14ac:dyDescent="0.35">
      <c r="A3456" t="s">
        <v>55</v>
      </c>
      <c r="B3456">
        <v>23</v>
      </c>
      <c r="C3456">
        <v>27</v>
      </c>
      <c r="D3456">
        <f t="shared" ref="D3456:D3519" si="54">AVERAGE(B3456,C3456)</f>
        <v>25</v>
      </c>
    </row>
    <row r="3457" spans="1:4" x14ac:dyDescent="0.35">
      <c r="A3457" t="s">
        <v>55</v>
      </c>
      <c r="B3457">
        <v>19</v>
      </c>
      <c r="C3457">
        <v>25</v>
      </c>
      <c r="D3457">
        <f t="shared" si="54"/>
        <v>22</v>
      </c>
    </row>
    <row r="3458" spans="1:4" x14ac:dyDescent="0.35">
      <c r="A3458" t="s">
        <v>55</v>
      </c>
      <c r="B3458">
        <v>17</v>
      </c>
      <c r="C3458">
        <v>22</v>
      </c>
      <c r="D3458">
        <f t="shared" si="54"/>
        <v>19.5</v>
      </c>
    </row>
    <row r="3459" spans="1:4" x14ac:dyDescent="0.35">
      <c r="A3459" t="s">
        <v>43</v>
      </c>
      <c r="B3459">
        <v>25</v>
      </c>
      <c r="C3459">
        <v>35</v>
      </c>
      <c r="D3459">
        <f t="shared" si="54"/>
        <v>30</v>
      </c>
    </row>
    <row r="3460" spans="1:4" x14ac:dyDescent="0.35">
      <c r="A3460" t="s">
        <v>55</v>
      </c>
      <c r="B3460">
        <v>24</v>
      </c>
      <c r="C3460">
        <v>30</v>
      </c>
      <c r="D3460">
        <f t="shared" si="54"/>
        <v>27</v>
      </c>
    </row>
    <row r="3461" spans="1:4" x14ac:dyDescent="0.35">
      <c r="A3461" t="s">
        <v>43</v>
      </c>
      <c r="B3461">
        <v>29</v>
      </c>
      <c r="C3461">
        <v>34</v>
      </c>
      <c r="D3461">
        <f t="shared" si="54"/>
        <v>31.5</v>
      </c>
    </row>
    <row r="3462" spans="1:4" x14ac:dyDescent="0.35">
      <c r="A3462" t="s">
        <v>43</v>
      </c>
      <c r="B3462">
        <v>27</v>
      </c>
      <c r="C3462">
        <v>37</v>
      </c>
      <c r="D3462">
        <f t="shared" si="54"/>
        <v>32</v>
      </c>
    </row>
    <row r="3463" spans="1:4" x14ac:dyDescent="0.35">
      <c r="A3463" t="s">
        <v>95</v>
      </c>
      <c r="B3463">
        <v>21</v>
      </c>
      <c r="C3463">
        <v>30</v>
      </c>
      <c r="D3463">
        <f t="shared" si="54"/>
        <v>25.5</v>
      </c>
    </row>
    <row r="3464" spans="1:4" x14ac:dyDescent="0.35">
      <c r="A3464" t="s">
        <v>43</v>
      </c>
      <c r="B3464">
        <v>19</v>
      </c>
      <c r="C3464">
        <v>26</v>
      </c>
      <c r="D3464">
        <f t="shared" si="54"/>
        <v>22.5</v>
      </c>
    </row>
    <row r="3465" spans="1:4" x14ac:dyDescent="0.35">
      <c r="A3465" t="s">
        <v>43</v>
      </c>
      <c r="B3465">
        <v>26</v>
      </c>
      <c r="C3465">
        <v>38</v>
      </c>
      <c r="D3465">
        <f t="shared" si="54"/>
        <v>32</v>
      </c>
    </row>
    <row r="3466" spans="1:4" x14ac:dyDescent="0.35">
      <c r="A3466" t="s">
        <v>55</v>
      </c>
      <c r="B3466">
        <v>23</v>
      </c>
      <c r="C3466">
        <v>33</v>
      </c>
      <c r="D3466">
        <f t="shared" si="54"/>
        <v>28</v>
      </c>
    </row>
    <row r="3467" spans="1:4" x14ac:dyDescent="0.35">
      <c r="A3467" t="s">
        <v>55</v>
      </c>
      <c r="B3467">
        <v>27</v>
      </c>
      <c r="C3467">
        <v>33</v>
      </c>
      <c r="D3467">
        <f t="shared" si="54"/>
        <v>30</v>
      </c>
    </row>
    <row r="3468" spans="1:4" x14ac:dyDescent="0.35">
      <c r="A3468" t="s">
        <v>55</v>
      </c>
      <c r="B3468">
        <v>17</v>
      </c>
      <c r="C3468">
        <v>22</v>
      </c>
      <c r="D3468">
        <f t="shared" si="54"/>
        <v>19.5</v>
      </c>
    </row>
    <row r="3469" spans="1:4" x14ac:dyDescent="0.35">
      <c r="A3469" t="s">
        <v>95</v>
      </c>
      <c r="B3469">
        <v>17</v>
      </c>
      <c r="C3469">
        <v>25</v>
      </c>
      <c r="D3469">
        <f t="shared" si="54"/>
        <v>21</v>
      </c>
    </row>
    <row r="3470" spans="1:4" x14ac:dyDescent="0.35">
      <c r="A3470" t="s">
        <v>55</v>
      </c>
      <c r="B3470">
        <v>18</v>
      </c>
      <c r="C3470">
        <v>23</v>
      </c>
      <c r="D3470">
        <f t="shared" si="54"/>
        <v>20.5</v>
      </c>
    </row>
    <row r="3471" spans="1:4" x14ac:dyDescent="0.35">
      <c r="A3471" t="s">
        <v>55</v>
      </c>
      <c r="B3471">
        <v>24</v>
      </c>
      <c r="C3471">
        <v>29</v>
      </c>
      <c r="D3471">
        <f t="shared" si="54"/>
        <v>26.5</v>
      </c>
    </row>
    <row r="3472" spans="1:4" x14ac:dyDescent="0.35">
      <c r="A3472" t="s">
        <v>55</v>
      </c>
      <c r="B3472">
        <v>22</v>
      </c>
      <c r="C3472">
        <v>28</v>
      </c>
      <c r="D3472">
        <f t="shared" si="54"/>
        <v>25</v>
      </c>
    </row>
    <row r="3473" spans="1:4" x14ac:dyDescent="0.35">
      <c r="A3473" t="s">
        <v>55</v>
      </c>
      <c r="B3473">
        <v>19</v>
      </c>
      <c r="C3473">
        <v>24</v>
      </c>
      <c r="D3473">
        <f t="shared" si="54"/>
        <v>21.5</v>
      </c>
    </row>
    <row r="3474" spans="1:4" x14ac:dyDescent="0.35">
      <c r="A3474" t="s">
        <v>55</v>
      </c>
      <c r="B3474">
        <v>19</v>
      </c>
      <c r="C3474">
        <v>24</v>
      </c>
      <c r="D3474">
        <f t="shared" si="54"/>
        <v>21.5</v>
      </c>
    </row>
    <row r="3475" spans="1:4" x14ac:dyDescent="0.35">
      <c r="A3475" t="s">
        <v>55</v>
      </c>
      <c r="B3475">
        <v>24</v>
      </c>
      <c r="C3475">
        <v>30</v>
      </c>
      <c r="D3475">
        <f t="shared" si="54"/>
        <v>27</v>
      </c>
    </row>
    <row r="3476" spans="1:4" x14ac:dyDescent="0.35">
      <c r="A3476" t="s">
        <v>55</v>
      </c>
      <c r="B3476">
        <v>21</v>
      </c>
      <c r="C3476">
        <v>27</v>
      </c>
      <c r="D3476">
        <f t="shared" si="54"/>
        <v>24</v>
      </c>
    </row>
    <row r="3477" spans="1:4" x14ac:dyDescent="0.35">
      <c r="A3477" t="s">
        <v>55</v>
      </c>
      <c r="B3477">
        <v>24</v>
      </c>
      <c r="C3477">
        <v>32</v>
      </c>
      <c r="D3477">
        <f t="shared" si="54"/>
        <v>28</v>
      </c>
    </row>
    <row r="3478" spans="1:4" x14ac:dyDescent="0.35">
      <c r="A3478" t="s">
        <v>55</v>
      </c>
      <c r="B3478">
        <v>23</v>
      </c>
      <c r="C3478">
        <v>33</v>
      </c>
      <c r="D3478">
        <f t="shared" si="54"/>
        <v>28</v>
      </c>
    </row>
    <row r="3479" spans="1:4" x14ac:dyDescent="0.35">
      <c r="A3479" t="s">
        <v>55</v>
      </c>
      <c r="B3479">
        <v>25</v>
      </c>
      <c r="C3479">
        <v>32</v>
      </c>
      <c r="D3479">
        <f t="shared" si="54"/>
        <v>28.5</v>
      </c>
    </row>
    <row r="3480" spans="1:4" x14ac:dyDescent="0.35">
      <c r="A3480" t="s">
        <v>55</v>
      </c>
      <c r="B3480">
        <v>24</v>
      </c>
      <c r="C3480">
        <v>31</v>
      </c>
      <c r="D3480">
        <f t="shared" si="54"/>
        <v>27.5</v>
      </c>
    </row>
    <row r="3481" spans="1:4" x14ac:dyDescent="0.35">
      <c r="A3481" t="s">
        <v>95</v>
      </c>
      <c r="B3481">
        <v>19</v>
      </c>
      <c r="C3481">
        <v>29</v>
      </c>
      <c r="D3481">
        <f t="shared" si="54"/>
        <v>24</v>
      </c>
    </row>
    <row r="3482" spans="1:4" x14ac:dyDescent="0.35">
      <c r="A3482" t="s">
        <v>95</v>
      </c>
      <c r="B3482">
        <v>16</v>
      </c>
      <c r="C3482">
        <v>20</v>
      </c>
      <c r="D3482">
        <f t="shared" si="54"/>
        <v>18</v>
      </c>
    </row>
    <row r="3483" spans="1:4" x14ac:dyDescent="0.35">
      <c r="A3483" t="s">
        <v>95</v>
      </c>
      <c r="B3483">
        <v>23</v>
      </c>
      <c r="C3483">
        <v>34</v>
      </c>
      <c r="D3483">
        <f t="shared" si="54"/>
        <v>28.5</v>
      </c>
    </row>
    <row r="3484" spans="1:4" x14ac:dyDescent="0.35">
      <c r="A3484" t="s">
        <v>43</v>
      </c>
      <c r="B3484">
        <v>24</v>
      </c>
      <c r="C3484">
        <v>37</v>
      </c>
      <c r="D3484">
        <f t="shared" si="54"/>
        <v>30.5</v>
      </c>
    </row>
    <row r="3485" spans="1:4" x14ac:dyDescent="0.35">
      <c r="A3485" t="s">
        <v>43</v>
      </c>
      <c r="B3485">
        <v>25</v>
      </c>
      <c r="C3485">
        <v>35</v>
      </c>
      <c r="D3485">
        <f t="shared" si="54"/>
        <v>30</v>
      </c>
    </row>
    <row r="3486" spans="1:4" x14ac:dyDescent="0.35">
      <c r="A3486" t="s">
        <v>55</v>
      </c>
      <c r="B3486">
        <v>22</v>
      </c>
      <c r="C3486">
        <v>27</v>
      </c>
      <c r="D3486">
        <f t="shared" si="54"/>
        <v>24.5</v>
      </c>
    </row>
    <row r="3487" spans="1:4" x14ac:dyDescent="0.35">
      <c r="A3487" t="s">
        <v>55</v>
      </c>
      <c r="B3487">
        <v>21</v>
      </c>
      <c r="C3487">
        <v>28</v>
      </c>
      <c r="D3487">
        <f t="shared" si="54"/>
        <v>24.5</v>
      </c>
    </row>
    <row r="3488" spans="1:4" x14ac:dyDescent="0.35">
      <c r="A3488" t="s">
        <v>55</v>
      </c>
      <c r="B3488">
        <v>127</v>
      </c>
      <c r="C3488">
        <v>114</v>
      </c>
      <c r="D3488">
        <f t="shared" si="54"/>
        <v>120.5</v>
      </c>
    </row>
    <row r="3489" spans="1:4" x14ac:dyDescent="0.35">
      <c r="A3489" t="s">
        <v>55</v>
      </c>
      <c r="B3489">
        <v>19</v>
      </c>
      <c r="C3489">
        <v>26</v>
      </c>
      <c r="D3489">
        <f t="shared" si="54"/>
        <v>22.5</v>
      </c>
    </row>
    <row r="3490" spans="1:4" x14ac:dyDescent="0.35">
      <c r="A3490" t="s">
        <v>43</v>
      </c>
      <c r="B3490">
        <v>24</v>
      </c>
      <c r="C3490">
        <v>33</v>
      </c>
      <c r="D3490">
        <f t="shared" si="54"/>
        <v>28.5</v>
      </c>
    </row>
    <row r="3491" spans="1:4" x14ac:dyDescent="0.35">
      <c r="A3491" t="s">
        <v>43</v>
      </c>
      <c r="B3491">
        <v>22</v>
      </c>
      <c r="C3491">
        <v>32</v>
      </c>
      <c r="D3491">
        <f t="shared" si="54"/>
        <v>27</v>
      </c>
    </row>
    <row r="3492" spans="1:4" x14ac:dyDescent="0.35">
      <c r="A3492" t="s">
        <v>43</v>
      </c>
      <c r="B3492">
        <v>19</v>
      </c>
      <c r="C3492">
        <v>26</v>
      </c>
      <c r="D3492">
        <f t="shared" si="54"/>
        <v>22.5</v>
      </c>
    </row>
    <row r="3493" spans="1:4" x14ac:dyDescent="0.35">
      <c r="A3493" t="s">
        <v>55</v>
      </c>
      <c r="B3493">
        <v>21</v>
      </c>
      <c r="C3493">
        <v>25</v>
      </c>
      <c r="D3493">
        <f t="shared" si="54"/>
        <v>23</v>
      </c>
    </row>
    <row r="3494" spans="1:4" x14ac:dyDescent="0.35">
      <c r="A3494" t="s">
        <v>55</v>
      </c>
      <c r="B3494">
        <v>17</v>
      </c>
      <c r="C3494">
        <v>27</v>
      </c>
      <c r="D3494">
        <f t="shared" si="54"/>
        <v>22</v>
      </c>
    </row>
    <row r="3495" spans="1:4" x14ac:dyDescent="0.35">
      <c r="A3495" t="s">
        <v>55</v>
      </c>
      <c r="B3495">
        <v>25</v>
      </c>
      <c r="C3495">
        <v>34</v>
      </c>
      <c r="D3495">
        <f t="shared" si="54"/>
        <v>29.5</v>
      </c>
    </row>
    <row r="3496" spans="1:4" x14ac:dyDescent="0.35">
      <c r="A3496" t="s">
        <v>43</v>
      </c>
      <c r="B3496">
        <v>20</v>
      </c>
      <c r="C3496">
        <v>27</v>
      </c>
      <c r="D3496">
        <f t="shared" si="54"/>
        <v>23.5</v>
      </c>
    </row>
    <row r="3497" spans="1:4" x14ac:dyDescent="0.35">
      <c r="A3497" t="s">
        <v>55</v>
      </c>
      <c r="B3497">
        <v>21</v>
      </c>
      <c r="C3497">
        <v>29</v>
      </c>
      <c r="D3497">
        <f t="shared" si="54"/>
        <v>25</v>
      </c>
    </row>
    <row r="3498" spans="1:4" x14ac:dyDescent="0.35">
      <c r="A3498" t="s">
        <v>43</v>
      </c>
      <c r="B3498">
        <v>21</v>
      </c>
      <c r="C3498">
        <v>29</v>
      </c>
      <c r="D3498">
        <f t="shared" si="54"/>
        <v>25</v>
      </c>
    </row>
    <row r="3499" spans="1:4" x14ac:dyDescent="0.35">
      <c r="A3499" t="s">
        <v>43</v>
      </c>
      <c r="B3499">
        <v>21</v>
      </c>
      <c r="C3499">
        <v>34</v>
      </c>
      <c r="D3499">
        <f t="shared" si="54"/>
        <v>27.5</v>
      </c>
    </row>
    <row r="3500" spans="1:4" x14ac:dyDescent="0.35">
      <c r="A3500" t="s">
        <v>43</v>
      </c>
      <c r="B3500">
        <v>19</v>
      </c>
      <c r="C3500">
        <v>27</v>
      </c>
      <c r="D3500">
        <f t="shared" si="54"/>
        <v>23</v>
      </c>
    </row>
    <row r="3501" spans="1:4" x14ac:dyDescent="0.35">
      <c r="A3501" t="s">
        <v>95</v>
      </c>
      <c r="B3501">
        <v>22</v>
      </c>
      <c r="C3501">
        <v>29</v>
      </c>
      <c r="D3501">
        <f t="shared" si="54"/>
        <v>25.5</v>
      </c>
    </row>
    <row r="3502" spans="1:4" x14ac:dyDescent="0.35">
      <c r="A3502" t="s">
        <v>95</v>
      </c>
      <c r="B3502">
        <v>21</v>
      </c>
      <c r="C3502">
        <v>30</v>
      </c>
      <c r="D3502">
        <f t="shared" si="54"/>
        <v>25.5</v>
      </c>
    </row>
    <row r="3503" spans="1:4" x14ac:dyDescent="0.35">
      <c r="A3503" t="s">
        <v>55</v>
      </c>
      <c r="B3503">
        <v>26</v>
      </c>
      <c r="C3503">
        <v>33</v>
      </c>
      <c r="D3503">
        <f t="shared" si="54"/>
        <v>29.5</v>
      </c>
    </row>
    <row r="3504" spans="1:4" x14ac:dyDescent="0.35">
      <c r="A3504" t="s">
        <v>55</v>
      </c>
      <c r="B3504">
        <v>17</v>
      </c>
      <c r="C3504">
        <v>23</v>
      </c>
      <c r="D3504">
        <f t="shared" si="54"/>
        <v>20</v>
      </c>
    </row>
    <row r="3505" spans="1:4" x14ac:dyDescent="0.35">
      <c r="A3505" t="s">
        <v>43</v>
      </c>
      <c r="B3505">
        <v>24</v>
      </c>
      <c r="C3505">
        <v>31</v>
      </c>
      <c r="D3505">
        <f t="shared" si="54"/>
        <v>27.5</v>
      </c>
    </row>
    <row r="3506" spans="1:4" x14ac:dyDescent="0.35">
      <c r="A3506" t="s">
        <v>43</v>
      </c>
      <c r="B3506">
        <v>29</v>
      </c>
      <c r="C3506">
        <v>36</v>
      </c>
      <c r="D3506">
        <f t="shared" si="54"/>
        <v>32.5</v>
      </c>
    </row>
    <row r="3507" spans="1:4" x14ac:dyDescent="0.35">
      <c r="A3507" t="s">
        <v>43</v>
      </c>
      <c r="B3507">
        <v>23</v>
      </c>
      <c r="C3507">
        <v>30</v>
      </c>
      <c r="D3507">
        <f t="shared" si="54"/>
        <v>26.5</v>
      </c>
    </row>
    <row r="3508" spans="1:4" x14ac:dyDescent="0.35">
      <c r="A3508" t="s">
        <v>55</v>
      </c>
      <c r="B3508">
        <v>22</v>
      </c>
      <c r="C3508">
        <v>29</v>
      </c>
      <c r="D3508">
        <f t="shared" si="54"/>
        <v>25.5</v>
      </c>
    </row>
    <row r="3509" spans="1:4" x14ac:dyDescent="0.35">
      <c r="A3509" t="s">
        <v>55</v>
      </c>
      <c r="B3509">
        <v>18</v>
      </c>
      <c r="C3509">
        <v>26</v>
      </c>
      <c r="D3509">
        <f t="shared" si="54"/>
        <v>22</v>
      </c>
    </row>
    <row r="3510" spans="1:4" x14ac:dyDescent="0.35">
      <c r="A3510" t="s">
        <v>95</v>
      </c>
      <c r="B3510">
        <v>20</v>
      </c>
      <c r="C3510">
        <v>30</v>
      </c>
      <c r="D3510">
        <f t="shared" si="54"/>
        <v>25</v>
      </c>
    </row>
    <row r="3511" spans="1:4" x14ac:dyDescent="0.35">
      <c r="A3511" t="s">
        <v>55</v>
      </c>
      <c r="B3511">
        <v>17</v>
      </c>
      <c r="C3511">
        <v>22</v>
      </c>
      <c r="D3511">
        <f t="shared" si="54"/>
        <v>19.5</v>
      </c>
    </row>
    <row r="3512" spans="1:4" x14ac:dyDescent="0.35">
      <c r="A3512" t="s">
        <v>55</v>
      </c>
      <c r="B3512">
        <v>15</v>
      </c>
      <c r="C3512">
        <v>19</v>
      </c>
      <c r="D3512">
        <f t="shared" si="54"/>
        <v>17</v>
      </c>
    </row>
    <row r="3513" spans="1:4" x14ac:dyDescent="0.35">
      <c r="A3513" t="s">
        <v>55</v>
      </c>
      <c r="B3513">
        <v>18</v>
      </c>
      <c r="C3513">
        <v>25</v>
      </c>
      <c r="D3513">
        <f t="shared" si="54"/>
        <v>21.5</v>
      </c>
    </row>
    <row r="3514" spans="1:4" x14ac:dyDescent="0.35">
      <c r="A3514" t="s">
        <v>55</v>
      </c>
      <c r="B3514">
        <v>19</v>
      </c>
      <c r="C3514">
        <v>26</v>
      </c>
      <c r="D3514">
        <f t="shared" si="54"/>
        <v>22.5</v>
      </c>
    </row>
    <row r="3515" spans="1:4" x14ac:dyDescent="0.35">
      <c r="A3515" t="s">
        <v>55</v>
      </c>
      <c r="B3515">
        <v>27</v>
      </c>
      <c r="C3515">
        <v>34</v>
      </c>
      <c r="D3515">
        <f t="shared" si="54"/>
        <v>30.5</v>
      </c>
    </row>
    <row r="3516" spans="1:4" x14ac:dyDescent="0.35">
      <c r="A3516" t="s">
        <v>43</v>
      </c>
      <c r="B3516">
        <v>28</v>
      </c>
      <c r="C3516">
        <v>39</v>
      </c>
      <c r="D3516">
        <f t="shared" si="54"/>
        <v>33.5</v>
      </c>
    </row>
    <row r="3517" spans="1:4" x14ac:dyDescent="0.35">
      <c r="A3517" t="s">
        <v>43</v>
      </c>
      <c r="B3517">
        <v>28</v>
      </c>
      <c r="C3517">
        <v>39</v>
      </c>
      <c r="D3517">
        <f t="shared" si="54"/>
        <v>33.5</v>
      </c>
    </row>
    <row r="3518" spans="1:4" x14ac:dyDescent="0.35">
      <c r="A3518" t="s">
        <v>43</v>
      </c>
      <c r="B3518">
        <v>28</v>
      </c>
      <c r="C3518">
        <v>36</v>
      </c>
      <c r="D3518">
        <f t="shared" si="54"/>
        <v>32</v>
      </c>
    </row>
    <row r="3519" spans="1:4" x14ac:dyDescent="0.35">
      <c r="A3519" t="s">
        <v>55</v>
      </c>
      <c r="B3519">
        <v>18</v>
      </c>
      <c r="C3519">
        <v>25</v>
      </c>
      <c r="D3519">
        <f t="shared" si="54"/>
        <v>21.5</v>
      </c>
    </row>
    <row r="3520" spans="1:4" x14ac:dyDescent="0.35">
      <c r="A3520" t="s">
        <v>55</v>
      </c>
      <c r="B3520">
        <v>23</v>
      </c>
      <c r="C3520">
        <v>33</v>
      </c>
      <c r="D3520">
        <f t="shared" ref="D3520:D3583" si="55">AVERAGE(B3520,C3520)</f>
        <v>28</v>
      </c>
    </row>
    <row r="3521" spans="1:4" x14ac:dyDescent="0.35">
      <c r="A3521" t="s">
        <v>55</v>
      </c>
      <c r="B3521">
        <v>19</v>
      </c>
      <c r="C3521">
        <v>24</v>
      </c>
      <c r="D3521">
        <f t="shared" si="55"/>
        <v>21.5</v>
      </c>
    </row>
    <row r="3522" spans="1:4" x14ac:dyDescent="0.35">
      <c r="A3522" t="s">
        <v>43</v>
      </c>
      <c r="B3522">
        <v>20</v>
      </c>
      <c r="C3522">
        <v>27</v>
      </c>
      <c r="D3522">
        <f t="shared" si="55"/>
        <v>23.5</v>
      </c>
    </row>
    <row r="3523" spans="1:4" x14ac:dyDescent="0.35">
      <c r="A3523" t="s">
        <v>55</v>
      </c>
      <c r="B3523">
        <v>27</v>
      </c>
      <c r="C3523">
        <v>33</v>
      </c>
      <c r="D3523">
        <f t="shared" si="55"/>
        <v>30</v>
      </c>
    </row>
    <row r="3524" spans="1:4" x14ac:dyDescent="0.35">
      <c r="A3524" t="s">
        <v>55</v>
      </c>
      <c r="B3524">
        <v>21</v>
      </c>
      <c r="C3524">
        <v>27</v>
      </c>
      <c r="D3524">
        <f t="shared" si="55"/>
        <v>24</v>
      </c>
    </row>
    <row r="3525" spans="1:4" x14ac:dyDescent="0.35">
      <c r="A3525" t="s">
        <v>55</v>
      </c>
      <c r="B3525">
        <v>19</v>
      </c>
      <c r="C3525">
        <v>24</v>
      </c>
      <c r="D3525">
        <f t="shared" si="55"/>
        <v>21.5</v>
      </c>
    </row>
    <row r="3526" spans="1:4" x14ac:dyDescent="0.35">
      <c r="A3526" t="s">
        <v>43</v>
      </c>
      <c r="B3526">
        <v>22</v>
      </c>
      <c r="C3526">
        <v>35</v>
      </c>
      <c r="D3526">
        <f t="shared" si="55"/>
        <v>28.5</v>
      </c>
    </row>
    <row r="3527" spans="1:4" x14ac:dyDescent="0.35">
      <c r="A3527" t="s">
        <v>43</v>
      </c>
      <c r="B3527">
        <v>19</v>
      </c>
      <c r="C3527">
        <v>28</v>
      </c>
      <c r="D3527">
        <f t="shared" si="55"/>
        <v>23.5</v>
      </c>
    </row>
    <row r="3528" spans="1:4" x14ac:dyDescent="0.35">
      <c r="A3528" t="s">
        <v>43</v>
      </c>
      <c r="B3528">
        <v>24</v>
      </c>
      <c r="C3528">
        <v>30</v>
      </c>
      <c r="D3528">
        <f t="shared" si="55"/>
        <v>27</v>
      </c>
    </row>
    <row r="3529" spans="1:4" x14ac:dyDescent="0.35">
      <c r="A3529" t="s">
        <v>55</v>
      </c>
      <c r="B3529">
        <v>27</v>
      </c>
      <c r="C3529">
        <v>33</v>
      </c>
      <c r="D3529">
        <f t="shared" si="55"/>
        <v>30</v>
      </c>
    </row>
    <row r="3530" spans="1:4" x14ac:dyDescent="0.35">
      <c r="A3530" t="s">
        <v>55</v>
      </c>
      <c r="B3530">
        <v>22</v>
      </c>
      <c r="C3530">
        <v>27</v>
      </c>
      <c r="D3530">
        <f t="shared" si="55"/>
        <v>24.5</v>
      </c>
    </row>
    <row r="3531" spans="1:4" x14ac:dyDescent="0.35">
      <c r="A3531" t="s">
        <v>55</v>
      </c>
      <c r="B3531">
        <v>17</v>
      </c>
      <c r="C3531">
        <v>22</v>
      </c>
      <c r="D3531">
        <f t="shared" si="55"/>
        <v>19.5</v>
      </c>
    </row>
    <row r="3532" spans="1:4" x14ac:dyDescent="0.35">
      <c r="A3532" t="s">
        <v>55</v>
      </c>
      <c r="B3532">
        <v>15</v>
      </c>
      <c r="C3532">
        <v>19</v>
      </c>
      <c r="D3532">
        <f t="shared" si="55"/>
        <v>17</v>
      </c>
    </row>
    <row r="3533" spans="1:4" x14ac:dyDescent="0.35">
      <c r="A3533" t="s">
        <v>55</v>
      </c>
      <c r="B3533">
        <v>23</v>
      </c>
      <c r="C3533">
        <v>31</v>
      </c>
      <c r="D3533">
        <f t="shared" si="55"/>
        <v>27</v>
      </c>
    </row>
    <row r="3534" spans="1:4" x14ac:dyDescent="0.35">
      <c r="A3534" t="s">
        <v>55</v>
      </c>
      <c r="B3534">
        <v>26</v>
      </c>
      <c r="C3534">
        <v>34</v>
      </c>
      <c r="D3534">
        <f t="shared" si="55"/>
        <v>30</v>
      </c>
    </row>
    <row r="3535" spans="1:4" x14ac:dyDescent="0.35">
      <c r="A3535" t="s">
        <v>55</v>
      </c>
      <c r="B3535">
        <v>27</v>
      </c>
      <c r="C3535">
        <v>33</v>
      </c>
      <c r="D3535">
        <f t="shared" si="55"/>
        <v>30</v>
      </c>
    </row>
    <row r="3536" spans="1:4" x14ac:dyDescent="0.35">
      <c r="A3536" t="s">
        <v>55</v>
      </c>
      <c r="B3536">
        <v>25</v>
      </c>
      <c r="C3536">
        <v>32</v>
      </c>
      <c r="D3536">
        <f t="shared" si="55"/>
        <v>28.5</v>
      </c>
    </row>
    <row r="3537" spans="1:4" x14ac:dyDescent="0.35">
      <c r="A3537" t="s">
        <v>43</v>
      </c>
      <c r="B3537">
        <v>29</v>
      </c>
      <c r="C3537">
        <v>40</v>
      </c>
      <c r="D3537">
        <f t="shared" si="55"/>
        <v>34.5</v>
      </c>
    </row>
    <row r="3538" spans="1:4" x14ac:dyDescent="0.35">
      <c r="A3538" t="s">
        <v>55</v>
      </c>
      <c r="B3538">
        <v>22</v>
      </c>
      <c r="C3538">
        <v>29</v>
      </c>
      <c r="D3538">
        <f t="shared" si="55"/>
        <v>25.5</v>
      </c>
    </row>
    <row r="3539" spans="1:4" x14ac:dyDescent="0.35">
      <c r="A3539" t="s">
        <v>55</v>
      </c>
      <c r="B3539">
        <v>21</v>
      </c>
      <c r="C3539">
        <v>27</v>
      </c>
      <c r="D3539">
        <f t="shared" si="55"/>
        <v>24</v>
      </c>
    </row>
    <row r="3540" spans="1:4" x14ac:dyDescent="0.35">
      <c r="A3540" t="s">
        <v>43</v>
      </c>
      <c r="B3540">
        <v>18</v>
      </c>
      <c r="C3540">
        <v>27</v>
      </c>
      <c r="D3540">
        <f t="shared" si="55"/>
        <v>22.5</v>
      </c>
    </row>
    <row r="3541" spans="1:4" x14ac:dyDescent="0.35">
      <c r="A3541" t="s">
        <v>55</v>
      </c>
      <c r="B3541">
        <v>18</v>
      </c>
      <c r="C3541">
        <v>25</v>
      </c>
      <c r="D3541">
        <f t="shared" si="55"/>
        <v>21.5</v>
      </c>
    </row>
    <row r="3542" spans="1:4" x14ac:dyDescent="0.35">
      <c r="A3542" t="s">
        <v>55</v>
      </c>
      <c r="B3542">
        <v>18</v>
      </c>
      <c r="C3542">
        <v>25</v>
      </c>
      <c r="D3542">
        <f t="shared" si="55"/>
        <v>21.5</v>
      </c>
    </row>
    <row r="3543" spans="1:4" x14ac:dyDescent="0.35">
      <c r="A3543" t="s">
        <v>55</v>
      </c>
      <c r="B3543">
        <v>22</v>
      </c>
      <c r="C3543">
        <v>29</v>
      </c>
      <c r="D3543">
        <f t="shared" si="55"/>
        <v>25.5</v>
      </c>
    </row>
    <row r="3544" spans="1:4" x14ac:dyDescent="0.35">
      <c r="A3544" t="s">
        <v>55</v>
      </c>
      <c r="B3544">
        <v>20</v>
      </c>
      <c r="C3544">
        <v>26</v>
      </c>
      <c r="D3544">
        <f t="shared" si="55"/>
        <v>23</v>
      </c>
    </row>
    <row r="3545" spans="1:4" x14ac:dyDescent="0.35">
      <c r="A3545" t="s">
        <v>43</v>
      </c>
      <c r="B3545">
        <v>23</v>
      </c>
      <c r="C3545">
        <v>34</v>
      </c>
      <c r="D3545">
        <f t="shared" si="55"/>
        <v>28.5</v>
      </c>
    </row>
    <row r="3546" spans="1:4" x14ac:dyDescent="0.35">
      <c r="A3546" t="s">
        <v>55</v>
      </c>
      <c r="B3546">
        <v>20</v>
      </c>
      <c r="C3546">
        <v>26</v>
      </c>
      <c r="D3546">
        <f t="shared" si="55"/>
        <v>23</v>
      </c>
    </row>
    <row r="3547" spans="1:4" x14ac:dyDescent="0.35">
      <c r="A3547" t="s">
        <v>55</v>
      </c>
      <c r="B3547">
        <v>24</v>
      </c>
      <c r="C3547">
        <v>31</v>
      </c>
      <c r="D3547">
        <f t="shared" si="55"/>
        <v>27.5</v>
      </c>
    </row>
    <row r="3548" spans="1:4" x14ac:dyDescent="0.35">
      <c r="A3548" t="s">
        <v>43</v>
      </c>
      <c r="B3548">
        <v>25</v>
      </c>
      <c r="C3548">
        <v>32</v>
      </c>
      <c r="D3548">
        <f t="shared" si="55"/>
        <v>28.5</v>
      </c>
    </row>
    <row r="3549" spans="1:4" x14ac:dyDescent="0.35">
      <c r="A3549" t="s">
        <v>95</v>
      </c>
      <c r="B3549">
        <v>20</v>
      </c>
      <c r="C3549">
        <v>25</v>
      </c>
      <c r="D3549">
        <f t="shared" si="55"/>
        <v>22.5</v>
      </c>
    </row>
    <row r="3550" spans="1:4" x14ac:dyDescent="0.35">
      <c r="A3550" t="s">
        <v>43</v>
      </c>
      <c r="B3550">
        <v>29</v>
      </c>
      <c r="C3550">
        <v>37</v>
      </c>
      <c r="D3550">
        <f t="shared" si="55"/>
        <v>33</v>
      </c>
    </row>
    <row r="3551" spans="1:4" x14ac:dyDescent="0.35">
      <c r="A3551" t="s">
        <v>55</v>
      </c>
      <c r="B3551">
        <v>18</v>
      </c>
      <c r="C3551">
        <v>24</v>
      </c>
      <c r="D3551">
        <f t="shared" si="55"/>
        <v>21</v>
      </c>
    </row>
    <row r="3552" spans="1:4" x14ac:dyDescent="0.35">
      <c r="A3552" t="s">
        <v>55</v>
      </c>
      <c r="B3552">
        <v>21</v>
      </c>
      <c r="C3552">
        <v>27</v>
      </c>
      <c r="D3552">
        <f t="shared" si="55"/>
        <v>24</v>
      </c>
    </row>
    <row r="3553" spans="1:4" x14ac:dyDescent="0.35">
      <c r="A3553" t="s">
        <v>43</v>
      </c>
      <c r="B3553">
        <v>30</v>
      </c>
      <c r="C3553">
        <v>40</v>
      </c>
      <c r="D3553">
        <f t="shared" si="55"/>
        <v>35</v>
      </c>
    </row>
    <row r="3554" spans="1:4" x14ac:dyDescent="0.35">
      <c r="A3554" t="s">
        <v>55</v>
      </c>
      <c r="B3554">
        <v>27</v>
      </c>
      <c r="C3554">
        <v>33</v>
      </c>
      <c r="D3554">
        <f t="shared" si="55"/>
        <v>30</v>
      </c>
    </row>
    <row r="3555" spans="1:4" x14ac:dyDescent="0.35">
      <c r="A3555" t="s">
        <v>55</v>
      </c>
      <c r="B3555">
        <v>21</v>
      </c>
      <c r="C3555">
        <v>29</v>
      </c>
      <c r="D3555">
        <f t="shared" si="55"/>
        <v>25</v>
      </c>
    </row>
    <row r="3556" spans="1:4" x14ac:dyDescent="0.35">
      <c r="A3556" t="s">
        <v>55</v>
      </c>
      <c r="B3556">
        <v>27</v>
      </c>
      <c r="C3556">
        <v>33</v>
      </c>
      <c r="D3556">
        <f t="shared" si="55"/>
        <v>30</v>
      </c>
    </row>
    <row r="3557" spans="1:4" x14ac:dyDescent="0.35">
      <c r="A3557" t="s">
        <v>55</v>
      </c>
      <c r="B3557">
        <v>22</v>
      </c>
      <c r="C3557">
        <v>29</v>
      </c>
      <c r="D3557">
        <f t="shared" si="55"/>
        <v>25.5</v>
      </c>
    </row>
    <row r="3558" spans="1:4" x14ac:dyDescent="0.35">
      <c r="A3558" t="s">
        <v>55</v>
      </c>
      <c r="B3558">
        <v>18</v>
      </c>
      <c r="C3558">
        <v>23</v>
      </c>
      <c r="D3558">
        <f t="shared" si="55"/>
        <v>20.5</v>
      </c>
    </row>
    <row r="3559" spans="1:4" x14ac:dyDescent="0.35">
      <c r="A3559" t="s">
        <v>55</v>
      </c>
      <c r="B3559">
        <v>18</v>
      </c>
      <c r="C3559">
        <v>24</v>
      </c>
      <c r="D3559">
        <f t="shared" si="55"/>
        <v>21</v>
      </c>
    </row>
    <row r="3560" spans="1:4" x14ac:dyDescent="0.35">
      <c r="A3560" t="s">
        <v>55</v>
      </c>
      <c r="B3560">
        <v>20</v>
      </c>
      <c r="C3560">
        <v>26</v>
      </c>
      <c r="D3560">
        <f t="shared" si="55"/>
        <v>23</v>
      </c>
    </row>
    <row r="3561" spans="1:4" x14ac:dyDescent="0.35">
      <c r="A3561" t="s">
        <v>95</v>
      </c>
      <c r="B3561">
        <v>19</v>
      </c>
      <c r="C3561">
        <v>26</v>
      </c>
      <c r="D3561">
        <f t="shared" si="55"/>
        <v>22.5</v>
      </c>
    </row>
    <row r="3562" spans="1:4" x14ac:dyDescent="0.35">
      <c r="A3562" t="s">
        <v>43</v>
      </c>
      <c r="B3562">
        <v>22</v>
      </c>
      <c r="C3562">
        <v>31</v>
      </c>
      <c r="D3562">
        <f t="shared" si="55"/>
        <v>26.5</v>
      </c>
    </row>
    <row r="3563" spans="1:4" x14ac:dyDescent="0.35">
      <c r="A3563" t="s">
        <v>55</v>
      </c>
      <c r="B3563">
        <v>24</v>
      </c>
      <c r="C3563">
        <v>34</v>
      </c>
      <c r="D3563">
        <f t="shared" si="55"/>
        <v>29</v>
      </c>
    </row>
    <row r="3564" spans="1:4" x14ac:dyDescent="0.35">
      <c r="A3564" t="s">
        <v>55</v>
      </c>
      <c r="B3564">
        <v>15</v>
      </c>
      <c r="C3564">
        <v>22</v>
      </c>
      <c r="D3564">
        <f t="shared" si="55"/>
        <v>18.5</v>
      </c>
    </row>
    <row r="3565" spans="1:4" x14ac:dyDescent="0.35">
      <c r="A3565" t="s">
        <v>55</v>
      </c>
      <c r="B3565">
        <v>20</v>
      </c>
      <c r="C3565">
        <v>27</v>
      </c>
      <c r="D3565">
        <f t="shared" si="55"/>
        <v>23.5</v>
      </c>
    </row>
    <row r="3566" spans="1:4" x14ac:dyDescent="0.35">
      <c r="A3566" t="s">
        <v>55</v>
      </c>
      <c r="B3566">
        <v>22</v>
      </c>
      <c r="C3566">
        <v>29</v>
      </c>
      <c r="D3566">
        <f t="shared" si="55"/>
        <v>25.5</v>
      </c>
    </row>
    <row r="3567" spans="1:4" x14ac:dyDescent="0.35">
      <c r="A3567" t="s">
        <v>43</v>
      </c>
      <c r="B3567">
        <v>29</v>
      </c>
      <c r="C3567">
        <v>37</v>
      </c>
      <c r="D3567">
        <f t="shared" si="55"/>
        <v>33</v>
      </c>
    </row>
    <row r="3568" spans="1:4" x14ac:dyDescent="0.35">
      <c r="A3568" t="s">
        <v>55</v>
      </c>
      <c r="B3568">
        <v>18</v>
      </c>
      <c r="C3568">
        <v>25</v>
      </c>
      <c r="D3568">
        <f t="shared" si="55"/>
        <v>21.5</v>
      </c>
    </row>
    <row r="3569" spans="1:4" x14ac:dyDescent="0.35">
      <c r="A3569" t="s">
        <v>55</v>
      </c>
      <c r="B3569">
        <v>18</v>
      </c>
      <c r="C3569">
        <v>26</v>
      </c>
      <c r="D3569">
        <f t="shared" si="55"/>
        <v>22</v>
      </c>
    </row>
    <row r="3570" spans="1:4" x14ac:dyDescent="0.35">
      <c r="A3570" t="s">
        <v>95</v>
      </c>
      <c r="B3570">
        <v>17</v>
      </c>
      <c r="C3570">
        <v>26</v>
      </c>
      <c r="D3570">
        <f t="shared" si="55"/>
        <v>21.5</v>
      </c>
    </row>
    <row r="3571" spans="1:4" x14ac:dyDescent="0.35">
      <c r="A3571" t="s">
        <v>55</v>
      </c>
      <c r="B3571">
        <v>27</v>
      </c>
      <c r="C3571">
        <v>33</v>
      </c>
      <c r="D3571">
        <f t="shared" si="55"/>
        <v>30</v>
      </c>
    </row>
    <row r="3572" spans="1:4" x14ac:dyDescent="0.35">
      <c r="A3572" t="s">
        <v>55</v>
      </c>
      <c r="B3572">
        <v>24</v>
      </c>
      <c r="C3572">
        <v>30</v>
      </c>
      <c r="D3572">
        <f t="shared" si="55"/>
        <v>27</v>
      </c>
    </row>
    <row r="3573" spans="1:4" x14ac:dyDescent="0.35">
      <c r="A3573" t="s">
        <v>55</v>
      </c>
      <c r="B3573">
        <v>17</v>
      </c>
      <c r="C3573">
        <v>25</v>
      </c>
      <c r="D3573">
        <f t="shared" si="55"/>
        <v>21</v>
      </c>
    </row>
    <row r="3574" spans="1:4" x14ac:dyDescent="0.35">
      <c r="A3574" t="s">
        <v>55</v>
      </c>
      <c r="B3574">
        <v>18</v>
      </c>
      <c r="C3574">
        <v>25</v>
      </c>
      <c r="D3574">
        <f t="shared" si="55"/>
        <v>21.5</v>
      </c>
    </row>
    <row r="3575" spans="1:4" x14ac:dyDescent="0.35">
      <c r="A3575" t="s">
        <v>55</v>
      </c>
      <c r="B3575">
        <v>23</v>
      </c>
      <c r="C3575">
        <v>30</v>
      </c>
      <c r="D3575">
        <f t="shared" si="55"/>
        <v>26.5</v>
      </c>
    </row>
    <row r="3576" spans="1:4" x14ac:dyDescent="0.35">
      <c r="A3576" t="s">
        <v>95</v>
      </c>
      <c r="B3576">
        <v>19</v>
      </c>
      <c r="C3576">
        <v>28</v>
      </c>
      <c r="D3576">
        <f t="shared" si="55"/>
        <v>23.5</v>
      </c>
    </row>
    <row r="3577" spans="1:4" x14ac:dyDescent="0.35">
      <c r="A3577" t="s">
        <v>43</v>
      </c>
      <c r="B3577">
        <v>22</v>
      </c>
      <c r="C3577">
        <v>29</v>
      </c>
      <c r="D3577">
        <f t="shared" si="55"/>
        <v>25.5</v>
      </c>
    </row>
    <row r="3578" spans="1:4" x14ac:dyDescent="0.35">
      <c r="A3578" t="s">
        <v>43</v>
      </c>
      <c r="B3578">
        <v>20</v>
      </c>
      <c r="C3578">
        <v>27</v>
      </c>
      <c r="D3578">
        <f t="shared" si="55"/>
        <v>23.5</v>
      </c>
    </row>
    <row r="3579" spans="1:4" x14ac:dyDescent="0.35">
      <c r="A3579" t="s">
        <v>43</v>
      </c>
      <c r="B3579">
        <v>23</v>
      </c>
      <c r="C3579">
        <v>32</v>
      </c>
      <c r="D3579">
        <f t="shared" si="55"/>
        <v>27.5</v>
      </c>
    </row>
    <row r="3580" spans="1:4" x14ac:dyDescent="0.35">
      <c r="A3580" t="s">
        <v>55</v>
      </c>
      <c r="B3580">
        <v>15</v>
      </c>
      <c r="C3580">
        <v>19</v>
      </c>
      <c r="D3580">
        <f t="shared" si="55"/>
        <v>17</v>
      </c>
    </row>
    <row r="3581" spans="1:4" x14ac:dyDescent="0.35">
      <c r="A3581" t="s">
        <v>55</v>
      </c>
      <c r="B3581">
        <v>15</v>
      </c>
      <c r="C3581">
        <v>19</v>
      </c>
      <c r="D3581">
        <f t="shared" si="55"/>
        <v>17</v>
      </c>
    </row>
    <row r="3582" spans="1:4" x14ac:dyDescent="0.35">
      <c r="A3582" t="s">
        <v>55</v>
      </c>
      <c r="B3582">
        <v>18</v>
      </c>
      <c r="C3582">
        <v>24</v>
      </c>
      <c r="D3582">
        <f t="shared" si="55"/>
        <v>21</v>
      </c>
    </row>
    <row r="3583" spans="1:4" x14ac:dyDescent="0.35">
      <c r="A3583" t="s">
        <v>43</v>
      </c>
      <c r="B3583">
        <v>19</v>
      </c>
      <c r="C3583">
        <v>26</v>
      </c>
      <c r="D3583">
        <f t="shared" si="55"/>
        <v>22.5</v>
      </c>
    </row>
    <row r="3584" spans="1:4" x14ac:dyDescent="0.35">
      <c r="A3584" t="s">
        <v>55</v>
      </c>
      <c r="B3584">
        <v>120</v>
      </c>
      <c r="C3584">
        <v>112</v>
      </c>
      <c r="D3584">
        <f t="shared" ref="D3584:D3647" si="56">AVERAGE(B3584,C3584)</f>
        <v>116</v>
      </c>
    </row>
    <row r="3585" spans="1:4" x14ac:dyDescent="0.35">
      <c r="A3585" t="s">
        <v>95</v>
      </c>
      <c r="B3585">
        <v>19</v>
      </c>
      <c r="C3585">
        <v>30</v>
      </c>
      <c r="D3585">
        <f t="shared" si="56"/>
        <v>24.5</v>
      </c>
    </row>
    <row r="3586" spans="1:4" x14ac:dyDescent="0.35">
      <c r="A3586" t="s">
        <v>43</v>
      </c>
      <c r="B3586">
        <v>25</v>
      </c>
      <c r="C3586">
        <v>32</v>
      </c>
      <c r="D3586">
        <f t="shared" si="56"/>
        <v>28.5</v>
      </c>
    </row>
    <row r="3587" spans="1:4" x14ac:dyDescent="0.35">
      <c r="A3587" t="s">
        <v>43</v>
      </c>
      <c r="B3587">
        <v>23</v>
      </c>
      <c r="C3587">
        <v>30</v>
      </c>
      <c r="D3587">
        <f t="shared" si="56"/>
        <v>26.5</v>
      </c>
    </row>
    <row r="3588" spans="1:4" x14ac:dyDescent="0.35">
      <c r="A3588" t="s">
        <v>55</v>
      </c>
      <c r="B3588">
        <v>20</v>
      </c>
      <c r="C3588">
        <v>26</v>
      </c>
      <c r="D3588">
        <f t="shared" si="56"/>
        <v>23</v>
      </c>
    </row>
    <row r="3589" spans="1:4" x14ac:dyDescent="0.35">
      <c r="A3589" t="s">
        <v>43</v>
      </c>
      <c r="B3589">
        <v>20</v>
      </c>
      <c r="C3589">
        <v>27</v>
      </c>
      <c r="D3589">
        <f t="shared" si="56"/>
        <v>23.5</v>
      </c>
    </row>
    <row r="3590" spans="1:4" x14ac:dyDescent="0.35">
      <c r="A3590" t="s">
        <v>55</v>
      </c>
      <c r="B3590">
        <v>19</v>
      </c>
      <c r="C3590">
        <v>24</v>
      </c>
      <c r="D3590">
        <f t="shared" si="56"/>
        <v>21.5</v>
      </c>
    </row>
    <row r="3591" spans="1:4" x14ac:dyDescent="0.35">
      <c r="A3591" t="s">
        <v>55</v>
      </c>
      <c r="B3591">
        <v>17</v>
      </c>
      <c r="C3591">
        <v>23</v>
      </c>
      <c r="D3591">
        <f t="shared" si="56"/>
        <v>20</v>
      </c>
    </row>
    <row r="3592" spans="1:4" x14ac:dyDescent="0.35">
      <c r="A3592" t="s">
        <v>55</v>
      </c>
      <c r="B3592">
        <v>27</v>
      </c>
      <c r="C3592">
        <v>33</v>
      </c>
      <c r="D3592">
        <f t="shared" si="56"/>
        <v>30</v>
      </c>
    </row>
    <row r="3593" spans="1:4" x14ac:dyDescent="0.35">
      <c r="A3593" t="s">
        <v>55</v>
      </c>
      <c r="B3593">
        <v>27</v>
      </c>
      <c r="C3593">
        <v>33</v>
      </c>
      <c r="D3593">
        <f t="shared" si="56"/>
        <v>30</v>
      </c>
    </row>
    <row r="3594" spans="1:4" x14ac:dyDescent="0.35">
      <c r="A3594" t="s">
        <v>55</v>
      </c>
      <c r="B3594">
        <v>21</v>
      </c>
      <c r="C3594">
        <v>28</v>
      </c>
      <c r="D3594">
        <f t="shared" si="56"/>
        <v>24.5</v>
      </c>
    </row>
    <row r="3595" spans="1:4" x14ac:dyDescent="0.35">
      <c r="A3595" t="s">
        <v>55</v>
      </c>
      <c r="B3595">
        <v>20</v>
      </c>
      <c r="C3595">
        <v>29</v>
      </c>
      <c r="D3595">
        <f t="shared" si="56"/>
        <v>24.5</v>
      </c>
    </row>
    <row r="3596" spans="1:4" x14ac:dyDescent="0.35">
      <c r="A3596" t="s">
        <v>55</v>
      </c>
      <c r="B3596">
        <v>23</v>
      </c>
      <c r="C3596">
        <v>31</v>
      </c>
      <c r="D3596">
        <f t="shared" si="56"/>
        <v>27</v>
      </c>
    </row>
    <row r="3597" spans="1:4" x14ac:dyDescent="0.35">
      <c r="A3597" t="s">
        <v>55</v>
      </c>
      <c r="B3597">
        <v>22</v>
      </c>
      <c r="C3597">
        <v>30</v>
      </c>
      <c r="D3597">
        <f t="shared" si="56"/>
        <v>26</v>
      </c>
    </row>
    <row r="3598" spans="1:4" x14ac:dyDescent="0.35">
      <c r="A3598" t="s">
        <v>43</v>
      </c>
      <c r="B3598">
        <v>15</v>
      </c>
      <c r="C3598">
        <v>22</v>
      </c>
      <c r="D3598">
        <f t="shared" si="56"/>
        <v>18.5</v>
      </c>
    </row>
    <row r="3599" spans="1:4" x14ac:dyDescent="0.35">
      <c r="A3599" t="s">
        <v>43</v>
      </c>
      <c r="B3599">
        <v>22</v>
      </c>
      <c r="C3599">
        <v>30</v>
      </c>
      <c r="D3599">
        <f t="shared" si="56"/>
        <v>26</v>
      </c>
    </row>
    <row r="3600" spans="1:4" x14ac:dyDescent="0.35">
      <c r="A3600" t="s">
        <v>43</v>
      </c>
      <c r="B3600">
        <v>26</v>
      </c>
      <c r="C3600">
        <v>36</v>
      </c>
      <c r="D3600">
        <f t="shared" si="56"/>
        <v>31</v>
      </c>
    </row>
    <row r="3601" spans="1:4" x14ac:dyDescent="0.35">
      <c r="A3601" t="s">
        <v>43</v>
      </c>
      <c r="B3601">
        <v>25</v>
      </c>
      <c r="C3601">
        <v>36</v>
      </c>
      <c r="D3601">
        <f t="shared" si="56"/>
        <v>30.5</v>
      </c>
    </row>
    <row r="3602" spans="1:4" x14ac:dyDescent="0.35">
      <c r="A3602" t="s">
        <v>43</v>
      </c>
      <c r="B3602">
        <v>18</v>
      </c>
      <c r="C3602">
        <v>25</v>
      </c>
      <c r="D3602">
        <f t="shared" si="56"/>
        <v>21.5</v>
      </c>
    </row>
    <row r="3603" spans="1:4" x14ac:dyDescent="0.35">
      <c r="A3603" t="s">
        <v>95</v>
      </c>
      <c r="B3603">
        <v>17</v>
      </c>
      <c r="C3603">
        <v>24</v>
      </c>
      <c r="D3603">
        <f t="shared" si="56"/>
        <v>20.5</v>
      </c>
    </row>
    <row r="3604" spans="1:4" x14ac:dyDescent="0.35">
      <c r="A3604" t="s">
        <v>55</v>
      </c>
      <c r="B3604">
        <v>13</v>
      </c>
      <c r="C3604">
        <v>17</v>
      </c>
      <c r="D3604">
        <f t="shared" si="56"/>
        <v>15</v>
      </c>
    </row>
    <row r="3605" spans="1:4" x14ac:dyDescent="0.35">
      <c r="A3605" t="s">
        <v>55</v>
      </c>
      <c r="B3605">
        <v>90</v>
      </c>
      <c r="C3605">
        <v>94</v>
      </c>
      <c r="D3605">
        <f t="shared" si="56"/>
        <v>92</v>
      </c>
    </row>
    <row r="3606" spans="1:4" x14ac:dyDescent="0.35">
      <c r="A3606" t="s">
        <v>95</v>
      </c>
      <c r="B3606">
        <v>17</v>
      </c>
      <c r="C3606">
        <v>24</v>
      </c>
      <c r="D3606">
        <f t="shared" si="56"/>
        <v>20.5</v>
      </c>
    </row>
    <row r="3607" spans="1:4" x14ac:dyDescent="0.35">
      <c r="A3607" t="s">
        <v>55</v>
      </c>
      <c r="B3607">
        <v>20</v>
      </c>
      <c r="C3607">
        <v>25</v>
      </c>
      <c r="D3607">
        <f t="shared" si="56"/>
        <v>22.5</v>
      </c>
    </row>
    <row r="3608" spans="1:4" x14ac:dyDescent="0.35">
      <c r="A3608" t="s">
        <v>55</v>
      </c>
      <c r="B3608">
        <v>24</v>
      </c>
      <c r="C3608">
        <v>31</v>
      </c>
      <c r="D3608">
        <f t="shared" si="56"/>
        <v>27.5</v>
      </c>
    </row>
    <row r="3609" spans="1:4" x14ac:dyDescent="0.35">
      <c r="A3609" t="s">
        <v>55</v>
      </c>
      <c r="B3609">
        <v>27</v>
      </c>
      <c r="C3609">
        <v>34</v>
      </c>
      <c r="D3609">
        <f t="shared" si="56"/>
        <v>30.5</v>
      </c>
    </row>
    <row r="3610" spans="1:4" x14ac:dyDescent="0.35">
      <c r="A3610" t="s">
        <v>43</v>
      </c>
      <c r="B3610">
        <v>21</v>
      </c>
      <c r="C3610">
        <v>26</v>
      </c>
      <c r="D3610">
        <f t="shared" si="56"/>
        <v>23.5</v>
      </c>
    </row>
    <row r="3611" spans="1:4" x14ac:dyDescent="0.35">
      <c r="A3611" t="s">
        <v>55</v>
      </c>
      <c r="B3611">
        <v>18</v>
      </c>
      <c r="C3611">
        <v>25</v>
      </c>
      <c r="D3611">
        <f t="shared" si="56"/>
        <v>21.5</v>
      </c>
    </row>
    <row r="3612" spans="1:4" x14ac:dyDescent="0.35">
      <c r="A3612" t="s">
        <v>55</v>
      </c>
      <c r="B3612">
        <v>22</v>
      </c>
      <c r="C3612">
        <v>31</v>
      </c>
      <c r="D3612">
        <f t="shared" si="56"/>
        <v>26.5</v>
      </c>
    </row>
    <row r="3613" spans="1:4" x14ac:dyDescent="0.35">
      <c r="A3613" t="s">
        <v>55</v>
      </c>
      <c r="B3613">
        <v>19</v>
      </c>
      <c r="C3613">
        <v>26</v>
      </c>
      <c r="D3613">
        <f t="shared" si="56"/>
        <v>22.5</v>
      </c>
    </row>
    <row r="3614" spans="1:4" x14ac:dyDescent="0.35">
      <c r="A3614" t="s">
        <v>55</v>
      </c>
      <c r="B3614">
        <v>22</v>
      </c>
      <c r="C3614">
        <v>27</v>
      </c>
      <c r="D3614">
        <f t="shared" si="56"/>
        <v>24.5</v>
      </c>
    </row>
    <row r="3615" spans="1:4" x14ac:dyDescent="0.35">
      <c r="A3615" t="s">
        <v>55</v>
      </c>
      <c r="B3615">
        <v>22</v>
      </c>
      <c r="C3615">
        <v>28</v>
      </c>
      <c r="D3615">
        <f t="shared" si="56"/>
        <v>25</v>
      </c>
    </row>
    <row r="3616" spans="1:4" x14ac:dyDescent="0.35">
      <c r="A3616" t="s">
        <v>55</v>
      </c>
      <c r="B3616">
        <v>14</v>
      </c>
      <c r="C3616">
        <v>19</v>
      </c>
      <c r="D3616">
        <f t="shared" si="56"/>
        <v>16.5</v>
      </c>
    </row>
    <row r="3617" spans="1:4" x14ac:dyDescent="0.35">
      <c r="A3617" t="s">
        <v>43</v>
      </c>
      <c r="B3617">
        <v>20</v>
      </c>
      <c r="C3617">
        <v>27</v>
      </c>
      <c r="D3617">
        <f t="shared" si="56"/>
        <v>23.5</v>
      </c>
    </row>
    <row r="3618" spans="1:4" x14ac:dyDescent="0.35">
      <c r="A3618" t="s">
        <v>43</v>
      </c>
      <c r="B3618">
        <v>23</v>
      </c>
      <c r="C3618">
        <v>30</v>
      </c>
      <c r="D3618">
        <f t="shared" si="56"/>
        <v>26.5</v>
      </c>
    </row>
    <row r="3619" spans="1:4" x14ac:dyDescent="0.35">
      <c r="A3619" t="s">
        <v>43</v>
      </c>
      <c r="B3619">
        <v>21</v>
      </c>
      <c r="C3619">
        <v>30</v>
      </c>
      <c r="D3619">
        <f t="shared" si="56"/>
        <v>25.5</v>
      </c>
    </row>
    <row r="3620" spans="1:4" x14ac:dyDescent="0.35">
      <c r="A3620" t="s">
        <v>43</v>
      </c>
      <c r="B3620">
        <v>24</v>
      </c>
      <c r="C3620">
        <v>30</v>
      </c>
      <c r="D3620">
        <f t="shared" si="56"/>
        <v>27</v>
      </c>
    </row>
    <row r="3621" spans="1:4" x14ac:dyDescent="0.35">
      <c r="A3621" t="s">
        <v>55</v>
      </c>
      <c r="B3621">
        <v>21</v>
      </c>
      <c r="C3621">
        <v>28</v>
      </c>
      <c r="D3621">
        <f t="shared" si="56"/>
        <v>24.5</v>
      </c>
    </row>
    <row r="3622" spans="1:4" x14ac:dyDescent="0.35">
      <c r="A3622" t="s">
        <v>55</v>
      </c>
      <c r="B3622">
        <v>22</v>
      </c>
      <c r="C3622">
        <v>26</v>
      </c>
      <c r="D3622">
        <f t="shared" si="56"/>
        <v>24</v>
      </c>
    </row>
    <row r="3623" spans="1:4" x14ac:dyDescent="0.35">
      <c r="A3623" t="s">
        <v>43</v>
      </c>
      <c r="B3623">
        <v>26</v>
      </c>
      <c r="C3623">
        <v>32</v>
      </c>
      <c r="D3623">
        <f t="shared" si="56"/>
        <v>29</v>
      </c>
    </row>
    <row r="3624" spans="1:4" x14ac:dyDescent="0.35">
      <c r="A3624" t="s">
        <v>43</v>
      </c>
      <c r="B3624">
        <v>24</v>
      </c>
      <c r="C3624">
        <v>35</v>
      </c>
      <c r="D3624">
        <f t="shared" si="56"/>
        <v>29.5</v>
      </c>
    </row>
    <row r="3625" spans="1:4" x14ac:dyDescent="0.35">
      <c r="A3625" t="s">
        <v>55</v>
      </c>
      <c r="B3625">
        <v>15</v>
      </c>
      <c r="C3625">
        <v>20</v>
      </c>
      <c r="D3625">
        <f t="shared" si="56"/>
        <v>17.5</v>
      </c>
    </row>
    <row r="3626" spans="1:4" x14ac:dyDescent="0.35">
      <c r="A3626" t="s">
        <v>43</v>
      </c>
      <c r="B3626">
        <v>20</v>
      </c>
      <c r="C3626">
        <v>28</v>
      </c>
      <c r="D3626">
        <f t="shared" si="56"/>
        <v>24</v>
      </c>
    </row>
    <row r="3627" spans="1:4" x14ac:dyDescent="0.35">
      <c r="A3627" t="s">
        <v>55</v>
      </c>
      <c r="B3627">
        <v>17</v>
      </c>
      <c r="C3627">
        <v>20</v>
      </c>
      <c r="D3627">
        <f t="shared" si="56"/>
        <v>18.5</v>
      </c>
    </row>
    <row r="3628" spans="1:4" x14ac:dyDescent="0.35">
      <c r="A3628" t="s">
        <v>55</v>
      </c>
      <c r="B3628">
        <v>19</v>
      </c>
      <c r="C3628">
        <v>26</v>
      </c>
      <c r="D3628">
        <f t="shared" si="56"/>
        <v>22.5</v>
      </c>
    </row>
    <row r="3629" spans="1:4" x14ac:dyDescent="0.35">
      <c r="A3629" t="s">
        <v>43</v>
      </c>
      <c r="B3629">
        <v>24</v>
      </c>
      <c r="C3629">
        <v>35</v>
      </c>
      <c r="D3629">
        <f t="shared" si="56"/>
        <v>29.5</v>
      </c>
    </row>
    <row r="3630" spans="1:4" x14ac:dyDescent="0.35">
      <c r="A3630" t="s">
        <v>55</v>
      </c>
      <c r="B3630">
        <v>23</v>
      </c>
      <c r="C3630">
        <v>28</v>
      </c>
      <c r="D3630">
        <f t="shared" si="56"/>
        <v>25.5</v>
      </c>
    </row>
    <row r="3631" spans="1:4" x14ac:dyDescent="0.35">
      <c r="A3631" t="s">
        <v>55</v>
      </c>
      <c r="B3631">
        <v>16</v>
      </c>
      <c r="C3631">
        <v>22</v>
      </c>
      <c r="D3631">
        <f t="shared" si="56"/>
        <v>19</v>
      </c>
    </row>
    <row r="3632" spans="1:4" x14ac:dyDescent="0.35">
      <c r="A3632" t="s">
        <v>55</v>
      </c>
      <c r="B3632">
        <v>16</v>
      </c>
      <c r="C3632">
        <v>24</v>
      </c>
      <c r="D3632">
        <f t="shared" si="56"/>
        <v>20</v>
      </c>
    </row>
    <row r="3633" spans="1:4" x14ac:dyDescent="0.35">
      <c r="A3633" t="s">
        <v>55</v>
      </c>
      <c r="B3633">
        <v>15</v>
      </c>
      <c r="C3633">
        <v>21</v>
      </c>
      <c r="D3633">
        <f t="shared" si="56"/>
        <v>18</v>
      </c>
    </row>
    <row r="3634" spans="1:4" x14ac:dyDescent="0.35">
      <c r="A3634" t="s">
        <v>55</v>
      </c>
      <c r="B3634">
        <v>20</v>
      </c>
      <c r="C3634">
        <v>25</v>
      </c>
      <c r="D3634">
        <f t="shared" si="56"/>
        <v>22.5</v>
      </c>
    </row>
    <row r="3635" spans="1:4" x14ac:dyDescent="0.35">
      <c r="A3635" t="s">
        <v>55</v>
      </c>
      <c r="B3635">
        <v>21</v>
      </c>
      <c r="C3635">
        <v>26</v>
      </c>
      <c r="D3635">
        <f t="shared" si="56"/>
        <v>23.5</v>
      </c>
    </row>
    <row r="3636" spans="1:4" x14ac:dyDescent="0.35">
      <c r="A3636" t="s">
        <v>43</v>
      </c>
      <c r="B3636">
        <v>25</v>
      </c>
      <c r="C3636">
        <v>31</v>
      </c>
      <c r="D3636">
        <f t="shared" si="56"/>
        <v>28</v>
      </c>
    </row>
    <row r="3637" spans="1:4" x14ac:dyDescent="0.35">
      <c r="A3637" t="s">
        <v>55</v>
      </c>
      <c r="B3637">
        <v>22</v>
      </c>
      <c r="C3637">
        <v>27</v>
      </c>
      <c r="D3637">
        <f t="shared" si="56"/>
        <v>24.5</v>
      </c>
    </row>
    <row r="3638" spans="1:4" x14ac:dyDescent="0.35">
      <c r="A3638" t="s">
        <v>95</v>
      </c>
      <c r="B3638">
        <v>14</v>
      </c>
      <c r="C3638">
        <v>20</v>
      </c>
      <c r="D3638">
        <f t="shared" si="56"/>
        <v>17</v>
      </c>
    </row>
    <row r="3639" spans="1:4" x14ac:dyDescent="0.35">
      <c r="A3639" t="s">
        <v>43</v>
      </c>
      <c r="B3639">
        <v>25</v>
      </c>
      <c r="C3639">
        <v>34</v>
      </c>
      <c r="D3639">
        <f t="shared" si="56"/>
        <v>29.5</v>
      </c>
    </row>
    <row r="3640" spans="1:4" x14ac:dyDescent="0.35">
      <c r="A3640" t="s">
        <v>55</v>
      </c>
      <c r="B3640">
        <v>16</v>
      </c>
      <c r="C3640">
        <v>22</v>
      </c>
      <c r="D3640">
        <f t="shared" si="56"/>
        <v>19</v>
      </c>
    </row>
    <row r="3641" spans="1:4" x14ac:dyDescent="0.35">
      <c r="A3641" t="s">
        <v>55</v>
      </c>
      <c r="B3641">
        <v>19</v>
      </c>
      <c r="C3641">
        <v>24</v>
      </c>
      <c r="D3641">
        <f t="shared" si="56"/>
        <v>21.5</v>
      </c>
    </row>
    <row r="3642" spans="1:4" x14ac:dyDescent="0.35">
      <c r="A3642" t="s">
        <v>43</v>
      </c>
      <c r="B3642">
        <v>30</v>
      </c>
      <c r="C3642">
        <v>38</v>
      </c>
      <c r="D3642">
        <f t="shared" si="56"/>
        <v>34</v>
      </c>
    </row>
    <row r="3643" spans="1:4" x14ac:dyDescent="0.35">
      <c r="A3643" t="s">
        <v>95</v>
      </c>
      <c r="B3643">
        <v>13</v>
      </c>
      <c r="C3643">
        <v>18</v>
      </c>
      <c r="D3643">
        <f t="shared" si="56"/>
        <v>15.5</v>
      </c>
    </row>
    <row r="3644" spans="1:4" x14ac:dyDescent="0.35">
      <c r="A3644" t="s">
        <v>55</v>
      </c>
      <c r="B3644">
        <v>19</v>
      </c>
      <c r="C3644">
        <v>26</v>
      </c>
      <c r="D3644">
        <f t="shared" si="56"/>
        <v>22.5</v>
      </c>
    </row>
    <row r="3645" spans="1:4" x14ac:dyDescent="0.35">
      <c r="A3645" t="s">
        <v>43</v>
      </c>
      <c r="B3645">
        <v>18</v>
      </c>
      <c r="C3645">
        <v>25</v>
      </c>
      <c r="D3645">
        <f t="shared" si="56"/>
        <v>21.5</v>
      </c>
    </row>
    <row r="3646" spans="1:4" x14ac:dyDescent="0.35">
      <c r="A3646" t="s">
        <v>55</v>
      </c>
      <c r="B3646">
        <v>17</v>
      </c>
      <c r="C3646">
        <v>25</v>
      </c>
      <c r="D3646">
        <f t="shared" si="56"/>
        <v>21</v>
      </c>
    </row>
    <row r="3647" spans="1:4" x14ac:dyDescent="0.35">
      <c r="A3647" t="s">
        <v>55</v>
      </c>
      <c r="B3647">
        <v>25</v>
      </c>
      <c r="C3647">
        <v>33</v>
      </c>
      <c r="D3647">
        <f t="shared" si="56"/>
        <v>29</v>
      </c>
    </row>
    <row r="3648" spans="1:4" x14ac:dyDescent="0.35">
      <c r="A3648" t="s">
        <v>55</v>
      </c>
      <c r="B3648">
        <v>18</v>
      </c>
      <c r="C3648">
        <v>25</v>
      </c>
      <c r="D3648">
        <f t="shared" ref="D3648:D3711" si="57">AVERAGE(B3648,C3648)</f>
        <v>21.5</v>
      </c>
    </row>
    <row r="3649" spans="1:4" x14ac:dyDescent="0.35">
      <c r="A3649" t="s">
        <v>55</v>
      </c>
      <c r="B3649">
        <v>23</v>
      </c>
      <c r="C3649">
        <v>30</v>
      </c>
      <c r="D3649">
        <f t="shared" si="57"/>
        <v>26.5</v>
      </c>
    </row>
    <row r="3650" spans="1:4" x14ac:dyDescent="0.35">
      <c r="A3650" t="s">
        <v>55</v>
      </c>
      <c r="B3650">
        <v>20</v>
      </c>
      <c r="C3650">
        <v>26</v>
      </c>
      <c r="D3650">
        <f t="shared" si="57"/>
        <v>23</v>
      </c>
    </row>
    <row r="3651" spans="1:4" x14ac:dyDescent="0.35">
      <c r="A3651" t="s">
        <v>55</v>
      </c>
      <c r="B3651">
        <v>21</v>
      </c>
      <c r="C3651">
        <v>30</v>
      </c>
      <c r="D3651">
        <f t="shared" si="57"/>
        <v>25.5</v>
      </c>
    </row>
    <row r="3652" spans="1:4" x14ac:dyDescent="0.35">
      <c r="A3652" t="s">
        <v>55</v>
      </c>
      <c r="B3652">
        <v>18</v>
      </c>
      <c r="C3652">
        <v>25</v>
      </c>
      <c r="D3652">
        <f t="shared" si="57"/>
        <v>21.5</v>
      </c>
    </row>
    <row r="3653" spans="1:4" x14ac:dyDescent="0.35">
      <c r="A3653" t="s">
        <v>43</v>
      </c>
      <c r="B3653">
        <v>19</v>
      </c>
      <c r="C3653">
        <v>26</v>
      </c>
      <c r="D3653">
        <f t="shared" si="57"/>
        <v>22.5</v>
      </c>
    </row>
    <row r="3654" spans="1:4" x14ac:dyDescent="0.35">
      <c r="A3654" t="s">
        <v>95</v>
      </c>
      <c r="B3654">
        <v>18</v>
      </c>
      <c r="C3654">
        <v>23</v>
      </c>
      <c r="D3654">
        <f t="shared" si="57"/>
        <v>20.5</v>
      </c>
    </row>
    <row r="3655" spans="1:4" x14ac:dyDescent="0.35">
      <c r="A3655" t="s">
        <v>43</v>
      </c>
      <c r="B3655">
        <v>23</v>
      </c>
      <c r="C3655">
        <v>30</v>
      </c>
      <c r="D3655">
        <f t="shared" si="57"/>
        <v>26.5</v>
      </c>
    </row>
    <row r="3656" spans="1:4" x14ac:dyDescent="0.35">
      <c r="A3656" t="s">
        <v>95</v>
      </c>
      <c r="B3656">
        <v>23</v>
      </c>
      <c r="C3656">
        <v>34</v>
      </c>
      <c r="D3656">
        <f t="shared" si="57"/>
        <v>28.5</v>
      </c>
    </row>
    <row r="3657" spans="1:4" x14ac:dyDescent="0.35">
      <c r="A3657" t="s">
        <v>43</v>
      </c>
      <c r="B3657">
        <v>26</v>
      </c>
      <c r="C3657">
        <v>31</v>
      </c>
      <c r="D3657">
        <f t="shared" si="57"/>
        <v>28.5</v>
      </c>
    </row>
    <row r="3658" spans="1:4" x14ac:dyDescent="0.35">
      <c r="A3658" t="s">
        <v>55</v>
      </c>
      <c r="B3658">
        <v>22</v>
      </c>
      <c r="C3658">
        <v>28</v>
      </c>
      <c r="D3658">
        <f t="shared" si="57"/>
        <v>25</v>
      </c>
    </row>
    <row r="3659" spans="1:4" x14ac:dyDescent="0.35">
      <c r="A3659" t="s">
        <v>55</v>
      </c>
      <c r="B3659">
        <v>24</v>
      </c>
      <c r="C3659">
        <v>30</v>
      </c>
      <c r="D3659">
        <f t="shared" si="57"/>
        <v>27</v>
      </c>
    </row>
    <row r="3660" spans="1:4" x14ac:dyDescent="0.35">
      <c r="A3660" t="s">
        <v>55</v>
      </c>
      <c r="B3660">
        <v>17</v>
      </c>
      <c r="C3660">
        <v>23</v>
      </c>
      <c r="D3660">
        <f t="shared" si="57"/>
        <v>20</v>
      </c>
    </row>
    <row r="3661" spans="1:4" x14ac:dyDescent="0.35">
      <c r="A3661" t="s">
        <v>43</v>
      </c>
      <c r="B3661">
        <v>21</v>
      </c>
      <c r="C3661">
        <v>31</v>
      </c>
      <c r="D3661">
        <f t="shared" si="57"/>
        <v>26</v>
      </c>
    </row>
    <row r="3662" spans="1:4" x14ac:dyDescent="0.35">
      <c r="A3662" t="s">
        <v>55</v>
      </c>
      <c r="B3662">
        <v>18</v>
      </c>
      <c r="C3662">
        <v>25</v>
      </c>
      <c r="D3662">
        <f t="shared" si="57"/>
        <v>21.5</v>
      </c>
    </row>
    <row r="3663" spans="1:4" x14ac:dyDescent="0.35">
      <c r="A3663" t="s">
        <v>55</v>
      </c>
      <c r="B3663">
        <v>19</v>
      </c>
      <c r="C3663">
        <v>26</v>
      </c>
      <c r="D3663">
        <f t="shared" si="57"/>
        <v>22.5</v>
      </c>
    </row>
    <row r="3664" spans="1:4" x14ac:dyDescent="0.35">
      <c r="A3664" t="s">
        <v>55</v>
      </c>
      <c r="B3664">
        <v>23</v>
      </c>
      <c r="C3664">
        <v>34</v>
      </c>
      <c r="D3664">
        <f t="shared" si="57"/>
        <v>28.5</v>
      </c>
    </row>
    <row r="3665" spans="1:4" x14ac:dyDescent="0.35">
      <c r="A3665" t="s">
        <v>55</v>
      </c>
      <c r="B3665">
        <v>20</v>
      </c>
      <c r="C3665">
        <v>26</v>
      </c>
      <c r="D3665">
        <f t="shared" si="57"/>
        <v>23</v>
      </c>
    </row>
    <row r="3666" spans="1:4" x14ac:dyDescent="0.35">
      <c r="A3666" t="s">
        <v>55</v>
      </c>
      <c r="B3666">
        <v>25</v>
      </c>
      <c r="C3666">
        <v>32</v>
      </c>
      <c r="D3666">
        <f t="shared" si="57"/>
        <v>28.5</v>
      </c>
    </row>
    <row r="3667" spans="1:4" x14ac:dyDescent="0.35">
      <c r="A3667" t="s">
        <v>55</v>
      </c>
      <c r="B3667">
        <v>27</v>
      </c>
      <c r="C3667">
        <v>33</v>
      </c>
      <c r="D3667">
        <f t="shared" si="57"/>
        <v>30</v>
      </c>
    </row>
    <row r="3668" spans="1:4" x14ac:dyDescent="0.35">
      <c r="A3668" t="s">
        <v>55</v>
      </c>
      <c r="B3668">
        <v>27</v>
      </c>
      <c r="C3668">
        <v>33</v>
      </c>
      <c r="D3668">
        <f t="shared" si="57"/>
        <v>30</v>
      </c>
    </row>
    <row r="3669" spans="1:4" x14ac:dyDescent="0.35">
      <c r="A3669" t="s">
        <v>55</v>
      </c>
      <c r="B3669">
        <v>20</v>
      </c>
      <c r="C3669">
        <v>26</v>
      </c>
      <c r="D3669">
        <f t="shared" si="57"/>
        <v>23</v>
      </c>
    </row>
    <row r="3670" spans="1:4" x14ac:dyDescent="0.35">
      <c r="A3670" t="s">
        <v>55</v>
      </c>
      <c r="B3670">
        <v>20</v>
      </c>
      <c r="C3670">
        <v>27</v>
      </c>
      <c r="D3670">
        <f t="shared" si="57"/>
        <v>23.5</v>
      </c>
    </row>
    <row r="3671" spans="1:4" x14ac:dyDescent="0.35">
      <c r="A3671" t="s">
        <v>55</v>
      </c>
      <c r="B3671">
        <v>21</v>
      </c>
      <c r="C3671">
        <v>32</v>
      </c>
      <c r="D3671">
        <f t="shared" si="57"/>
        <v>26.5</v>
      </c>
    </row>
    <row r="3672" spans="1:4" x14ac:dyDescent="0.35">
      <c r="A3672" t="s">
        <v>55</v>
      </c>
      <c r="B3672">
        <v>18</v>
      </c>
      <c r="C3672">
        <v>25</v>
      </c>
      <c r="D3672">
        <f t="shared" si="57"/>
        <v>21.5</v>
      </c>
    </row>
    <row r="3673" spans="1:4" x14ac:dyDescent="0.35">
      <c r="A3673" t="s">
        <v>55</v>
      </c>
      <c r="B3673">
        <v>27</v>
      </c>
      <c r="C3673">
        <v>33</v>
      </c>
      <c r="D3673">
        <f t="shared" si="57"/>
        <v>30</v>
      </c>
    </row>
    <row r="3674" spans="1:4" x14ac:dyDescent="0.35">
      <c r="A3674" t="s">
        <v>55</v>
      </c>
      <c r="B3674">
        <v>18</v>
      </c>
      <c r="C3674">
        <v>24</v>
      </c>
      <c r="D3674">
        <f t="shared" si="57"/>
        <v>21</v>
      </c>
    </row>
    <row r="3675" spans="1:4" x14ac:dyDescent="0.35">
      <c r="A3675" t="s">
        <v>43</v>
      </c>
      <c r="B3675">
        <v>19</v>
      </c>
      <c r="C3675">
        <v>27</v>
      </c>
      <c r="D3675">
        <f t="shared" si="57"/>
        <v>23</v>
      </c>
    </row>
    <row r="3676" spans="1:4" x14ac:dyDescent="0.35">
      <c r="A3676" t="s">
        <v>55</v>
      </c>
      <c r="B3676">
        <v>20</v>
      </c>
      <c r="C3676">
        <v>26</v>
      </c>
      <c r="D3676">
        <f t="shared" si="57"/>
        <v>23</v>
      </c>
    </row>
    <row r="3677" spans="1:4" x14ac:dyDescent="0.35">
      <c r="A3677" t="s">
        <v>55</v>
      </c>
      <c r="B3677">
        <v>20</v>
      </c>
      <c r="C3677">
        <v>27</v>
      </c>
      <c r="D3677">
        <f t="shared" si="57"/>
        <v>23.5</v>
      </c>
    </row>
    <row r="3678" spans="1:4" x14ac:dyDescent="0.35">
      <c r="A3678" t="s">
        <v>95</v>
      </c>
      <c r="B3678">
        <v>22</v>
      </c>
      <c r="C3678">
        <v>27</v>
      </c>
      <c r="D3678">
        <f t="shared" si="57"/>
        <v>24.5</v>
      </c>
    </row>
    <row r="3679" spans="1:4" x14ac:dyDescent="0.35">
      <c r="A3679" t="s">
        <v>95</v>
      </c>
      <c r="B3679">
        <v>23</v>
      </c>
      <c r="C3679">
        <v>35</v>
      </c>
      <c r="D3679">
        <f t="shared" si="57"/>
        <v>29</v>
      </c>
    </row>
    <row r="3680" spans="1:4" x14ac:dyDescent="0.35">
      <c r="A3680" t="s">
        <v>55</v>
      </c>
      <c r="B3680">
        <v>16</v>
      </c>
      <c r="C3680">
        <v>20</v>
      </c>
      <c r="D3680">
        <f t="shared" si="57"/>
        <v>18</v>
      </c>
    </row>
    <row r="3681" spans="1:4" x14ac:dyDescent="0.35">
      <c r="A3681" t="s">
        <v>55</v>
      </c>
      <c r="B3681">
        <v>14</v>
      </c>
      <c r="C3681">
        <v>19</v>
      </c>
      <c r="D3681">
        <f t="shared" si="57"/>
        <v>16.5</v>
      </c>
    </row>
    <row r="3682" spans="1:4" x14ac:dyDescent="0.35">
      <c r="A3682" t="s">
        <v>55</v>
      </c>
      <c r="B3682">
        <v>18</v>
      </c>
      <c r="C3682">
        <v>22</v>
      </c>
      <c r="D3682">
        <f t="shared" si="57"/>
        <v>20</v>
      </c>
    </row>
    <row r="3683" spans="1:4" x14ac:dyDescent="0.35">
      <c r="A3683" t="s">
        <v>55</v>
      </c>
      <c r="B3683">
        <v>14</v>
      </c>
      <c r="C3683">
        <v>19</v>
      </c>
      <c r="D3683">
        <f t="shared" si="57"/>
        <v>16.5</v>
      </c>
    </row>
    <row r="3684" spans="1:4" x14ac:dyDescent="0.35">
      <c r="A3684" t="s">
        <v>43</v>
      </c>
      <c r="B3684">
        <v>19</v>
      </c>
      <c r="C3684">
        <v>28</v>
      </c>
      <c r="D3684">
        <f t="shared" si="57"/>
        <v>23.5</v>
      </c>
    </row>
    <row r="3685" spans="1:4" x14ac:dyDescent="0.35">
      <c r="A3685" t="s">
        <v>55</v>
      </c>
      <c r="B3685">
        <v>22</v>
      </c>
      <c r="C3685">
        <v>25</v>
      </c>
      <c r="D3685">
        <f t="shared" si="57"/>
        <v>23.5</v>
      </c>
    </row>
    <row r="3686" spans="1:4" x14ac:dyDescent="0.35">
      <c r="A3686" t="s">
        <v>55</v>
      </c>
      <c r="B3686">
        <v>19</v>
      </c>
      <c r="C3686">
        <v>24</v>
      </c>
      <c r="D3686">
        <f t="shared" si="57"/>
        <v>21.5</v>
      </c>
    </row>
    <row r="3687" spans="1:4" x14ac:dyDescent="0.35">
      <c r="A3687" t="s">
        <v>55</v>
      </c>
      <c r="B3687">
        <v>21</v>
      </c>
      <c r="C3687">
        <v>27</v>
      </c>
      <c r="D3687">
        <f t="shared" si="57"/>
        <v>24</v>
      </c>
    </row>
    <row r="3688" spans="1:4" x14ac:dyDescent="0.35">
      <c r="A3688" t="s">
        <v>95</v>
      </c>
      <c r="B3688">
        <v>17</v>
      </c>
      <c r="C3688">
        <v>26</v>
      </c>
      <c r="D3688">
        <f t="shared" si="57"/>
        <v>21.5</v>
      </c>
    </row>
    <row r="3689" spans="1:4" x14ac:dyDescent="0.35">
      <c r="A3689" t="s">
        <v>55</v>
      </c>
      <c r="B3689">
        <v>21</v>
      </c>
      <c r="C3689">
        <v>26</v>
      </c>
      <c r="D3689">
        <f t="shared" si="57"/>
        <v>23.5</v>
      </c>
    </row>
    <row r="3690" spans="1:4" x14ac:dyDescent="0.35">
      <c r="A3690" t="s">
        <v>43</v>
      </c>
      <c r="B3690">
        <v>29</v>
      </c>
      <c r="C3690">
        <v>36</v>
      </c>
      <c r="D3690">
        <f t="shared" si="57"/>
        <v>32.5</v>
      </c>
    </row>
    <row r="3691" spans="1:4" x14ac:dyDescent="0.35">
      <c r="A3691" t="s">
        <v>43</v>
      </c>
      <c r="B3691">
        <v>30</v>
      </c>
      <c r="C3691">
        <v>38</v>
      </c>
      <c r="D3691">
        <f t="shared" si="57"/>
        <v>34</v>
      </c>
    </row>
    <row r="3692" spans="1:4" x14ac:dyDescent="0.35">
      <c r="A3692" t="s">
        <v>95</v>
      </c>
      <c r="B3692">
        <v>13</v>
      </c>
      <c r="C3692">
        <v>17</v>
      </c>
      <c r="D3692">
        <f t="shared" si="57"/>
        <v>15</v>
      </c>
    </row>
    <row r="3693" spans="1:4" x14ac:dyDescent="0.35">
      <c r="A3693" t="s">
        <v>55</v>
      </c>
      <c r="B3693">
        <v>25</v>
      </c>
      <c r="C3693">
        <v>33</v>
      </c>
      <c r="D3693">
        <f t="shared" si="57"/>
        <v>29</v>
      </c>
    </row>
    <row r="3694" spans="1:4" x14ac:dyDescent="0.35">
      <c r="A3694" t="s">
        <v>55</v>
      </c>
      <c r="B3694">
        <v>19</v>
      </c>
      <c r="C3694">
        <v>26</v>
      </c>
      <c r="D3694">
        <f t="shared" si="57"/>
        <v>22.5</v>
      </c>
    </row>
    <row r="3695" spans="1:4" x14ac:dyDescent="0.35">
      <c r="A3695" t="s">
        <v>95</v>
      </c>
      <c r="B3695">
        <v>18</v>
      </c>
      <c r="C3695">
        <v>23</v>
      </c>
      <c r="D3695">
        <f t="shared" si="57"/>
        <v>20.5</v>
      </c>
    </row>
    <row r="3696" spans="1:4" x14ac:dyDescent="0.35">
      <c r="A3696" t="s">
        <v>43</v>
      </c>
      <c r="B3696">
        <v>29</v>
      </c>
      <c r="C3696">
        <v>40</v>
      </c>
      <c r="D3696">
        <f t="shared" si="57"/>
        <v>34.5</v>
      </c>
    </row>
    <row r="3697" spans="1:4" x14ac:dyDescent="0.35">
      <c r="A3697" t="s">
        <v>95</v>
      </c>
      <c r="B3697">
        <v>22</v>
      </c>
      <c r="C3697">
        <v>29</v>
      </c>
      <c r="D3697">
        <f t="shared" si="57"/>
        <v>25.5</v>
      </c>
    </row>
    <row r="3698" spans="1:4" x14ac:dyDescent="0.35">
      <c r="A3698" t="s">
        <v>43</v>
      </c>
      <c r="B3698">
        <v>24</v>
      </c>
      <c r="C3698">
        <v>33</v>
      </c>
      <c r="D3698">
        <f t="shared" si="57"/>
        <v>28.5</v>
      </c>
    </row>
    <row r="3699" spans="1:4" x14ac:dyDescent="0.35">
      <c r="A3699" t="s">
        <v>55</v>
      </c>
      <c r="B3699">
        <v>17</v>
      </c>
      <c r="C3699">
        <v>23</v>
      </c>
      <c r="D3699">
        <f t="shared" si="57"/>
        <v>20</v>
      </c>
    </row>
    <row r="3700" spans="1:4" x14ac:dyDescent="0.35">
      <c r="A3700" t="s">
        <v>43</v>
      </c>
      <c r="B3700">
        <v>21</v>
      </c>
      <c r="C3700">
        <v>31</v>
      </c>
      <c r="D3700">
        <f t="shared" si="57"/>
        <v>26</v>
      </c>
    </row>
    <row r="3701" spans="1:4" x14ac:dyDescent="0.35">
      <c r="A3701" t="s">
        <v>43</v>
      </c>
      <c r="B3701">
        <v>24</v>
      </c>
      <c r="C3701">
        <v>37</v>
      </c>
      <c r="D3701">
        <f t="shared" si="57"/>
        <v>30.5</v>
      </c>
    </row>
    <row r="3702" spans="1:4" x14ac:dyDescent="0.35">
      <c r="A3702" t="s">
        <v>43</v>
      </c>
      <c r="B3702">
        <v>21</v>
      </c>
      <c r="C3702">
        <v>34</v>
      </c>
      <c r="D3702">
        <f t="shared" si="57"/>
        <v>27.5</v>
      </c>
    </row>
    <row r="3703" spans="1:4" x14ac:dyDescent="0.35">
      <c r="A3703" t="s">
        <v>43</v>
      </c>
      <c r="B3703">
        <v>28</v>
      </c>
      <c r="C3703">
        <v>34</v>
      </c>
      <c r="D3703">
        <f t="shared" si="57"/>
        <v>31</v>
      </c>
    </row>
    <row r="3704" spans="1:4" x14ac:dyDescent="0.35">
      <c r="A3704" t="s">
        <v>95</v>
      </c>
      <c r="B3704">
        <v>21</v>
      </c>
      <c r="C3704">
        <v>30</v>
      </c>
      <c r="D3704">
        <f t="shared" si="57"/>
        <v>25.5</v>
      </c>
    </row>
    <row r="3705" spans="1:4" x14ac:dyDescent="0.35">
      <c r="A3705" t="s">
        <v>55</v>
      </c>
      <c r="B3705">
        <v>26</v>
      </c>
      <c r="C3705">
        <v>32</v>
      </c>
      <c r="D3705">
        <f t="shared" si="57"/>
        <v>29</v>
      </c>
    </row>
    <row r="3706" spans="1:4" x14ac:dyDescent="0.35">
      <c r="A3706" t="s">
        <v>55</v>
      </c>
      <c r="B3706">
        <v>18</v>
      </c>
      <c r="C3706">
        <v>25</v>
      </c>
      <c r="D3706">
        <f t="shared" si="57"/>
        <v>21.5</v>
      </c>
    </row>
    <row r="3707" spans="1:4" x14ac:dyDescent="0.35">
      <c r="A3707" t="s">
        <v>55</v>
      </c>
      <c r="B3707">
        <v>22</v>
      </c>
      <c r="C3707">
        <v>30</v>
      </c>
      <c r="D3707">
        <f t="shared" si="57"/>
        <v>26</v>
      </c>
    </row>
    <row r="3708" spans="1:4" x14ac:dyDescent="0.35">
      <c r="A3708" t="s">
        <v>55</v>
      </c>
      <c r="B3708">
        <v>15</v>
      </c>
      <c r="C3708">
        <v>21</v>
      </c>
      <c r="D3708">
        <f t="shared" si="57"/>
        <v>18</v>
      </c>
    </row>
    <row r="3709" spans="1:4" x14ac:dyDescent="0.35">
      <c r="A3709" t="s">
        <v>55</v>
      </c>
      <c r="B3709">
        <v>24</v>
      </c>
      <c r="C3709">
        <v>30</v>
      </c>
      <c r="D3709">
        <f t="shared" si="57"/>
        <v>27</v>
      </c>
    </row>
    <row r="3710" spans="1:4" x14ac:dyDescent="0.35">
      <c r="A3710" t="s">
        <v>55</v>
      </c>
      <c r="B3710">
        <v>22</v>
      </c>
      <c r="C3710">
        <v>28</v>
      </c>
      <c r="D3710">
        <f t="shared" si="57"/>
        <v>25</v>
      </c>
    </row>
    <row r="3711" spans="1:4" x14ac:dyDescent="0.35">
      <c r="A3711" t="s">
        <v>43</v>
      </c>
      <c r="B3711">
        <v>19</v>
      </c>
      <c r="C3711">
        <v>28</v>
      </c>
      <c r="D3711">
        <f t="shared" si="57"/>
        <v>23.5</v>
      </c>
    </row>
    <row r="3712" spans="1:4" x14ac:dyDescent="0.35">
      <c r="A3712" t="s">
        <v>55</v>
      </c>
      <c r="B3712">
        <v>22</v>
      </c>
      <c r="C3712">
        <v>27</v>
      </c>
      <c r="D3712">
        <f t="shared" ref="D3712:D3775" si="58">AVERAGE(B3712,C3712)</f>
        <v>24.5</v>
      </c>
    </row>
    <row r="3713" spans="1:4" x14ac:dyDescent="0.35">
      <c r="A3713" t="s">
        <v>55</v>
      </c>
      <c r="B3713">
        <v>27</v>
      </c>
      <c r="C3713">
        <v>33</v>
      </c>
      <c r="D3713">
        <f t="shared" si="58"/>
        <v>30</v>
      </c>
    </row>
    <row r="3714" spans="1:4" x14ac:dyDescent="0.35">
      <c r="A3714" t="s">
        <v>55</v>
      </c>
      <c r="B3714">
        <v>20</v>
      </c>
      <c r="C3714">
        <v>27</v>
      </c>
      <c r="D3714">
        <f t="shared" si="58"/>
        <v>23.5</v>
      </c>
    </row>
    <row r="3715" spans="1:4" x14ac:dyDescent="0.35">
      <c r="A3715" t="s">
        <v>55</v>
      </c>
      <c r="B3715">
        <v>18</v>
      </c>
      <c r="C3715">
        <v>23</v>
      </c>
      <c r="D3715">
        <f t="shared" si="58"/>
        <v>20.5</v>
      </c>
    </row>
    <row r="3716" spans="1:4" x14ac:dyDescent="0.35">
      <c r="A3716" t="s">
        <v>55</v>
      </c>
      <c r="B3716">
        <v>16</v>
      </c>
      <c r="C3716">
        <v>22</v>
      </c>
      <c r="D3716">
        <f t="shared" si="58"/>
        <v>19</v>
      </c>
    </row>
    <row r="3717" spans="1:4" x14ac:dyDescent="0.35">
      <c r="A3717" t="s">
        <v>55</v>
      </c>
      <c r="B3717">
        <v>27</v>
      </c>
      <c r="C3717">
        <v>34</v>
      </c>
      <c r="D3717">
        <f t="shared" si="58"/>
        <v>30.5</v>
      </c>
    </row>
    <row r="3718" spans="1:4" x14ac:dyDescent="0.35">
      <c r="A3718" t="s">
        <v>55</v>
      </c>
      <c r="B3718">
        <v>30</v>
      </c>
      <c r="C3718">
        <v>40</v>
      </c>
      <c r="D3718">
        <f t="shared" si="58"/>
        <v>35</v>
      </c>
    </row>
    <row r="3719" spans="1:4" x14ac:dyDescent="0.35">
      <c r="A3719" t="s">
        <v>55</v>
      </c>
      <c r="B3719">
        <v>27</v>
      </c>
      <c r="C3719">
        <v>33</v>
      </c>
      <c r="D3719">
        <f t="shared" si="58"/>
        <v>30</v>
      </c>
    </row>
    <row r="3720" spans="1:4" x14ac:dyDescent="0.35">
      <c r="A3720" t="s">
        <v>43</v>
      </c>
      <c r="B3720">
        <v>24</v>
      </c>
      <c r="C3720">
        <v>30</v>
      </c>
      <c r="D3720">
        <f t="shared" si="58"/>
        <v>27</v>
      </c>
    </row>
    <row r="3721" spans="1:4" x14ac:dyDescent="0.35">
      <c r="A3721" t="s">
        <v>55</v>
      </c>
      <c r="B3721">
        <v>20</v>
      </c>
      <c r="C3721">
        <v>29</v>
      </c>
      <c r="D3721">
        <f t="shared" si="58"/>
        <v>24.5</v>
      </c>
    </row>
    <row r="3722" spans="1:4" x14ac:dyDescent="0.35">
      <c r="A3722" t="s">
        <v>55</v>
      </c>
      <c r="B3722">
        <v>18</v>
      </c>
      <c r="C3722">
        <v>25</v>
      </c>
      <c r="D3722">
        <f t="shared" si="58"/>
        <v>21.5</v>
      </c>
    </row>
    <row r="3723" spans="1:4" x14ac:dyDescent="0.35">
      <c r="A3723" t="s">
        <v>43</v>
      </c>
      <c r="B3723">
        <v>19</v>
      </c>
      <c r="C3723">
        <v>27</v>
      </c>
      <c r="D3723">
        <f t="shared" si="58"/>
        <v>23</v>
      </c>
    </row>
    <row r="3724" spans="1:4" x14ac:dyDescent="0.35">
      <c r="A3724" t="s">
        <v>55</v>
      </c>
      <c r="B3724">
        <v>20</v>
      </c>
      <c r="C3724">
        <v>25</v>
      </c>
      <c r="D3724">
        <f t="shared" si="58"/>
        <v>22.5</v>
      </c>
    </row>
    <row r="3725" spans="1:4" x14ac:dyDescent="0.35">
      <c r="A3725" t="s">
        <v>95</v>
      </c>
      <c r="B3725">
        <v>14</v>
      </c>
      <c r="C3725">
        <v>20</v>
      </c>
      <c r="D3725">
        <f t="shared" si="58"/>
        <v>17</v>
      </c>
    </row>
    <row r="3726" spans="1:4" x14ac:dyDescent="0.35">
      <c r="A3726" t="s">
        <v>55</v>
      </c>
      <c r="B3726">
        <v>21</v>
      </c>
      <c r="C3726">
        <v>29</v>
      </c>
      <c r="D3726">
        <f t="shared" si="58"/>
        <v>25</v>
      </c>
    </row>
    <row r="3727" spans="1:4" x14ac:dyDescent="0.35">
      <c r="A3727" t="s">
        <v>55</v>
      </c>
      <c r="B3727">
        <v>18</v>
      </c>
      <c r="C3727">
        <v>27</v>
      </c>
      <c r="D3727">
        <f t="shared" si="58"/>
        <v>22.5</v>
      </c>
    </row>
    <row r="3728" spans="1:4" x14ac:dyDescent="0.35">
      <c r="A3728" t="s">
        <v>55</v>
      </c>
      <c r="B3728">
        <v>18</v>
      </c>
      <c r="C3728">
        <v>25</v>
      </c>
      <c r="D3728">
        <f t="shared" si="58"/>
        <v>21.5</v>
      </c>
    </row>
    <row r="3729" spans="1:4" x14ac:dyDescent="0.35">
      <c r="A3729" t="s">
        <v>55</v>
      </c>
      <c r="B3729">
        <v>21</v>
      </c>
      <c r="C3729">
        <v>28</v>
      </c>
      <c r="D3729">
        <f t="shared" si="58"/>
        <v>24.5</v>
      </c>
    </row>
    <row r="3730" spans="1:4" x14ac:dyDescent="0.35">
      <c r="A3730" t="s">
        <v>55</v>
      </c>
      <c r="B3730">
        <v>25</v>
      </c>
      <c r="C3730">
        <v>28</v>
      </c>
      <c r="D3730">
        <f t="shared" si="58"/>
        <v>26.5</v>
      </c>
    </row>
    <row r="3731" spans="1:4" x14ac:dyDescent="0.35">
      <c r="A3731" t="s">
        <v>55</v>
      </c>
      <c r="B3731">
        <v>25</v>
      </c>
      <c r="C3731">
        <v>32</v>
      </c>
      <c r="D3731">
        <f t="shared" si="58"/>
        <v>28.5</v>
      </c>
    </row>
    <row r="3732" spans="1:4" x14ac:dyDescent="0.35">
      <c r="A3732" t="s">
        <v>43</v>
      </c>
      <c r="B3732">
        <v>22</v>
      </c>
      <c r="C3732">
        <v>29</v>
      </c>
      <c r="D3732">
        <f t="shared" si="58"/>
        <v>25.5</v>
      </c>
    </row>
    <row r="3733" spans="1:4" x14ac:dyDescent="0.35">
      <c r="A3733" t="s">
        <v>55</v>
      </c>
      <c r="B3733">
        <v>24</v>
      </c>
      <c r="C3733">
        <v>30</v>
      </c>
      <c r="D3733">
        <f t="shared" si="58"/>
        <v>27</v>
      </c>
    </row>
    <row r="3734" spans="1:4" x14ac:dyDescent="0.35">
      <c r="A3734" t="s">
        <v>55</v>
      </c>
      <c r="B3734">
        <v>22</v>
      </c>
      <c r="C3734">
        <v>26</v>
      </c>
      <c r="D3734">
        <f t="shared" si="58"/>
        <v>24</v>
      </c>
    </row>
    <row r="3735" spans="1:4" x14ac:dyDescent="0.35">
      <c r="A3735" t="s">
        <v>43</v>
      </c>
      <c r="B3735">
        <v>29</v>
      </c>
      <c r="C3735">
        <v>38</v>
      </c>
      <c r="D3735">
        <f t="shared" si="58"/>
        <v>33.5</v>
      </c>
    </row>
    <row r="3736" spans="1:4" x14ac:dyDescent="0.35">
      <c r="A3736" t="s">
        <v>43</v>
      </c>
      <c r="B3736">
        <v>20</v>
      </c>
      <c r="C3736">
        <v>27</v>
      </c>
      <c r="D3736">
        <f t="shared" si="58"/>
        <v>23.5</v>
      </c>
    </row>
    <row r="3737" spans="1:4" x14ac:dyDescent="0.35">
      <c r="A3737" t="s">
        <v>55</v>
      </c>
      <c r="B3737">
        <v>16</v>
      </c>
      <c r="C3737">
        <v>21</v>
      </c>
      <c r="D3737">
        <f t="shared" si="58"/>
        <v>18.5</v>
      </c>
    </row>
    <row r="3738" spans="1:4" x14ac:dyDescent="0.35">
      <c r="A3738" t="s">
        <v>55</v>
      </c>
      <c r="B3738">
        <v>19</v>
      </c>
      <c r="C3738">
        <v>25</v>
      </c>
      <c r="D3738">
        <f t="shared" si="58"/>
        <v>22</v>
      </c>
    </row>
    <row r="3739" spans="1:4" x14ac:dyDescent="0.35">
      <c r="A3739" t="s">
        <v>55</v>
      </c>
      <c r="B3739">
        <v>17</v>
      </c>
      <c r="C3739">
        <v>25</v>
      </c>
      <c r="D3739">
        <f t="shared" si="58"/>
        <v>21</v>
      </c>
    </row>
    <row r="3740" spans="1:4" x14ac:dyDescent="0.35">
      <c r="A3740" t="s">
        <v>55</v>
      </c>
      <c r="B3740">
        <v>99</v>
      </c>
      <c r="C3740">
        <v>93</v>
      </c>
      <c r="D3740">
        <f t="shared" si="58"/>
        <v>96</v>
      </c>
    </row>
    <row r="3741" spans="1:4" x14ac:dyDescent="0.35">
      <c r="A3741" t="s">
        <v>95</v>
      </c>
      <c r="B3741">
        <v>25</v>
      </c>
      <c r="C3741">
        <v>32</v>
      </c>
      <c r="D3741">
        <f t="shared" si="58"/>
        <v>28.5</v>
      </c>
    </row>
    <row r="3742" spans="1:4" x14ac:dyDescent="0.35">
      <c r="A3742" t="s">
        <v>55</v>
      </c>
      <c r="B3742">
        <v>16</v>
      </c>
      <c r="C3742">
        <v>23</v>
      </c>
      <c r="D3742">
        <f t="shared" si="58"/>
        <v>19.5</v>
      </c>
    </row>
    <row r="3743" spans="1:4" x14ac:dyDescent="0.35">
      <c r="A3743" t="s">
        <v>55</v>
      </c>
      <c r="B3743">
        <v>120</v>
      </c>
      <c r="C3743">
        <v>112</v>
      </c>
      <c r="D3743">
        <f t="shared" si="58"/>
        <v>116</v>
      </c>
    </row>
    <row r="3744" spans="1:4" x14ac:dyDescent="0.35">
      <c r="A3744" t="s">
        <v>55</v>
      </c>
      <c r="B3744">
        <v>20</v>
      </c>
      <c r="C3744">
        <v>26</v>
      </c>
      <c r="D3744">
        <f t="shared" si="58"/>
        <v>23</v>
      </c>
    </row>
    <row r="3745" spans="1:4" x14ac:dyDescent="0.35">
      <c r="A3745" t="s">
        <v>55</v>
      </c>
      <c r="B3745">
        <v>27</v>
      </c>
      <c r="C3745">
        <v>33</v>
      </c>
      <c r="D3745">
        <f t="shared" si="58"/>
        <v>30</v>
      </c>
    </row>
    <row r="3746" spans="1:4" x14ac:dyDescent="0.35">
      <c r="A3746" t="s">
        <v>95</v>
      </c>
      <c r="B3746">
        <v>20</v>
      </c>
      <c r="C3746">
        <v>26</v>
      </c>
      <c r="D3746">
        <f t="shared" si="58"/>
        <v>23</v>
      </c>
    </row>
    <row r="3747" spans="1:4" x14ac:dyDescent="0.35">
      <c r="A3747" t="s">
        <v>55</v>
      </c>
      <c r="B3747">
        <v>18</v>
      </c>
      <c r="C3747">
        <v>25</v>
      </c>
      <c r="D3747">
        <f t="shared" si="58"/>
        <v>21.5</v>
      </c>
    </row>
    <row r="3748" spans="1:4" x14ac:dyDescent="0.35">
      <c r="A3748" t="s">
        <v>55</v>
      </c>
      <c r="B3748">
        <v>20</v>
      </c>
      <c r="C3748">
        <v>28</v>
      </c>
      <c r="D3748">
        <f t="shared" si="58"/>
        <v>24</v>
      </c>
    </row>
    <row r="3749" spans="1:4" x14ac:dyDescent="0.35">
      <c r="A3749" t="s">
        <v>55</v>
      </c>
      <c r="B3749">
        <v>22</v>
      </c>
      <c r="C3749">
        <v>28</v>
      </c>
      <c r="D3749">
        <f t="shared" si="58"/>
        <v>25</v>
      </c>
    </row>
    <row r="3750" spans="1:4" x14ac:dyDescent="0.35">
      <c r="A3750" t="s">
        <v>43</v>
      </c>
      <c r="B3750">
        <v>23</v>
      </c>
      <c r="C3750">
        <v>30</v>
      </c>
      <c r="D3750">
        <f t="shared" si="58"/>
        <v>26.5</v>
      </c>
    </row>
    <row r="3751" spans="1:4" x14ac:dyDescent="0.35">
      <c r="A3751" t="s">
        <v>55</v>
      </c>
      <c r="B3751">
        <v>24</v>
      </c>
      <c r="C3751">
        <v>28</v>
      </c>
      <c r="D3751">
        <f t="shared" si="58"/>
        <v>26</v>
      </c>
    </row>
    <row r="3752" spans="1:4" x14ac:dyDescent="0.35">
      <c r="A3752" t="s">
        <v>55</v>
      </c>
      <c r="B3752">
        <v>21</v>
      </c>
      <c r="C3752">
        <v>27</v>
      </c>
      <c r="D3752">
        <f t="shared" si="58"/>
        <v>24</v>
      </c>
    </row>
    <row r="3753" spans="1:4" x14ac:dyDescent="0.35">
      <c r="A3753" t="s">
        <v>55</v>
      </c>
      <c r="B3753">
        <v>21</v>
      </c>
      <c r="C3753">
        <v>28</v>
      </c>
      <c r="D3753">
        <f t="shared" si="58"/>
        <v>24.5</v>
      </c>
    </row>
    <row r="3754" spans="1:4" x14ac:dyDescent="0.35">
      <c r="A3754" t="s">
        <v>55</v>
      </c>
      <c r="B3754">
        <v>18</v>
      </c>
      <c r="C3754">
        <v>25</v>
      </c>
      <c r="D3754">
        <f t="shared" si="58"/>
        <v>21.5</v>
      </c>
    </row>
    <row r="3755" spans="1:4" x14ac:dyDescent="0.35">
      <c r="A3755" t="s">
        <v>55</v>
      </c>
      <c r="B3755">
        <v>24</v>
      </c>
      <c r="C3755">
        <v>30</v>
      </c>
      <c r="D3755">
        <f t="shared" si="58"/>
        <v>27</v>
      </c>
    </row>
    <row r="3756" spans="1:4" x14ac:dyDescent="0.35">
      <c r="A3756" t="s">
        <v>43</v>
      </c>
      <c r="B3756">
        <v>21</v>
      </c>
      <c r="C3756">
        <v>30</v>
      </c>
      <c r="D3756">
        <f t="shared" si="58"/>
        <v>25.5</v>
      </c>
    </row>
    <row r="3757" spans="1:4" x14ac:dyDescent="0.35">
      <c r="A3757" t="s">
        <v>55</v>
      </c>
      <c r="B3757">
        <v>26</v>
      </c>
      <c r="C3757">
        <v>27</v>
      </c>
      <c r="D3757">
        <f t="shared" si="58"/>
        <v>26.5</v>
      </c>
    </row>
    <row r="3758" spans="1:4" x14ac:dyDescent="0.35">
      <c r="A3758" t="s">
        <v>43</v>
      </c>
      <c r="B3758">
        <v>30</v>
      </c>
      <c r="C3758">
        <v>38</v>
      </c>
      <c r="D3758">
        <f t="shared" si="58"/>
        <v>34</v>
      </c>
    </row>
    <row r="3759" spans="1:4" x14ac:dyDescent="0.35">
      <c r="A3759" t="s">
        <v>55</v>
      </c>
      <c r="B3759">
        <v>23</v>
      </c>
      <c r="C3759">
        <v>33</v>
      </c>
      <c r="D3759">
        <f t="shared" si="58"/>
        <v>28</v>
      </c>
    </row>
    <row r="3760" spans="1:4" x14ac:dyDescent="0.35">
      <c r="A3760" t="s">
        <v>55</v>
      </c>
      <c r="B3760">
        <v>21</v>
      </c>
      <c r="C3760">
        <v>28</v>
      </c>
      <c r="D3760">
        <f t="shared" si="58"/>
        <v>24.5</v>
      </c>
    </row>
    <row r="3761" spans="1:4" x14ac:dyDescent="0.35">
      <c r="A3761" t="s">
        <v>55</v>
      </c>
      <c r="B3761">
        <v>19</v>
      </c>
      <c r="C3761">
        <v>27</v>
      </c>
      <c r="D3761">
        <f t="shared" si="58"/>
        <v>23</v>
      </c>
    </row>
    <row r="3762" spans="1:4" x14ac:dyDescent="0.35">
      <c r="A3762" t="s">
        <v>55</v>
      </c>
      <c r="B3762">
        <v>16</v>
      </c>
      <c r="C3762">
        <v>22</v>
      </c>
      <c r="D3762">
        <f t="shared" si="58"/>
        <v>19</v>
      </c>
    </row>
    <row r="3763" spans="1:4" x14ac:dyDescent="0.35">
      <c r="A3763" t="s">
        <v>55</v>
      </c>
      <c r="B3763">
        <v>17</v>
      </c>
      <c r="C3763">
        <v>25</v>
      </c>
      <c r="D3763">
        <f t="shared" si="58"/>
        <v>21</v>
      </c>
    </row>
    <row r="3764" spans="1:4" x14ac:dyDescent="0.35">
      <c r="A3764" t="s">
        <v>55</v>
      </c>
      <c r="B3764">
        <v>23</v>
      </c>
      <c r="C3764">
        <v>28</v>
      </c>
      <c r="D3764">
        <f t="shared" si="58"/>
        <v>25.5</v>
      </c>
    </row>
    <row r="3765" spans="1:4" x14ac:dyDescent="0.35">
      <c r="A3765" t="s">
        <v>55</v>
      </c>
      <c r="B3765">
        <v>25</v>
      </c>
      <c r="C3765">
        <v>32</v>
      </c>
      <c r="D3765">
        <f t="shared" si="58"/>
        <v>28.5</v>
      </c>
    </row>
    <row r="3766" spans="1:4" x14ac:dyDescent="0.35">
      <c r="A3766" t="s">
        <v>55</v>
      </c>
      <c r="B3766">
        <v>17</v>
      </c>
      <c r="C3766">
        <v>24</v>
      </c>
      <c r="D3766">
        <f t="shared" si="58"/>
        <v>20.5</v>
      </c>
    </row>
    <row r="3767" spans="1:4" x14ac:dyDescent="0.35">
      <c r="A3767" t="s">
        <v>55</v>
      </c>
      <c r="B3767">
        <v>22</v>
      </c>
      <c r="C3767">
        <v>31</v>
      </c>
      <c r="D3767">
        <f t="shared" si="58"/>
        <v>26.5</v>
      </c>
    </row>
    <row r="3768" spans="1:4" x14ac:dyDescent="0.35">
      <c r="A3768" t="s">
        <v>55</v>
      </c>
      <c r="B3768">
        <v>20</v>
      </c>
      <c r="C3768">
        <v>27</v>
      </c>
      <c r="D3768">
        <f t="shared" si="58"/>
        <v>23.5</v>
      </c>
    </row>
    <row r="3769" spans="1:4" x14ac:dyDescent="0.35">
      <c r="A3769" t="s">
        <v>55</v>
      </c>
      <c r="B3769">
        <v>21</v>
      </c>
      <c r="C3769">
        <v>32</v>
      </c>
      <c r="D3769">
        <f t="shared" si="58"/>
        <v>26.5</v>
      </c>
    </row>
    <row r="3770" spans="1:4" x14ac:dyDescent="0.35">
      <c r="A3770" t="s">
        <v>55</v>
      </c>
      <c r="B3770">
        <v>21</v>
      </c>
      <c r="C3770">
        <v>32</v>
      </c>
      <c r="D3770">
        <f t="shared" si="58"/>
        <v>26.5</v>
      </c>
    </row>
    <row r="3771" spans="1:4" x14ac:dyDescent="0.35">
      <c r="A3771" t="s">
        <v>95</v>
      </c>
      <c r="B3771">
        <v>24</v>
      </c>
      <c r="C3771">
        <v>33</v>
      </c>
      <c r="D3771">
        <f t="shared" si="58"/>
        <v>28.5</v>
      </c>
    </row>
    <row r="3772" spans="1:4" x14ac:dyDescent="0.35">
      <c r="A3772" t="s">
        <v>95</v>
      </c>
      <c r="B3772">
        <v>23</v>
      </c>
      <c r="C3772">
        <v>34</v>
      </c>
      <c r="D3772">
        <f t="shared" si="58"/>
        <v>28.5</v>
      </c>
    </row>
    <row r="3773" spans="1:4" x14ac:dyDescent="0.35">
      <c r="A3773" t="s">
        <v>55</v>
      </c>
      <c r="B3773">
        <v>17</v>
      </c>
      <c r="C3773">
        <v>23</v>
      </c>
      <c r="D3773">
        <f t="shared" si="58"/>
        <v>20</v>
      </c>
    </row>
    <row r="3774" spans="1:4" x14ac:dyDescent="0.35">
      <c r="A3774" t="s">
        <v>55</v>
      </c>
      <c r="B3774">
        <v>20</v>
      </c>
      <c r="C3774">
        <v>25</v>
      </c>
      <c r="D3774">
        <f t="shared" si="58"/>
        <v>22.5</v>
      </c>
    </row>
    <row r="3775" spans="1:4" x14ac:dyDescent="0.35">
      <c r="A3775" t="s">
        <v>55</v>
      </c>
      <c r="B3775">
        <v>22</v>
      </c>
      <c r="C3775">
        <v>28</v>
      </c>
      <c r="D3775">
        <f t="shared" si="58"/>
        <v>25</v>
      </c>
    </row>
    <row r="3776" spans="1:4" x14ac:dyDescent="0.35">
      <c r="A3776" t="s">
        <v>95</v>
      </c>
      <c r="B3776">
        <v>15</v>
      </c>
      <c r="C3776">
        <v>20</v>
      </c>
      <c r="D3776">
        <f t="shared" ref="D3776:D3839" si="59">AVERAGE(B3776,C3776)</f>
        <v>17.5</v>
      </c>
    </row>
    <row r="3777" spans="1:4" x14ac:dyDescent="0.35">
      <c r="A3777" t="s">
        <v>55</v>
      </c>
      <c r="B3777">
        <v>22</v>
      </c>
      <c r="C3777">
        <v>30</v>
      </c>
      <c r="D3777">
        <f t="shared" si="59"/>
        <v>26</v>
      </c>
    </row>
    <row r="3778" spans="1:4" x14ac:dyDescent="0.35">
      <c r="A3778" t="s">
        <v>55</v>
      </c>
      <c r="B3778">
        <v>18</v>
      </c>
      <c r="C3778">
        <v>25</v>
      </c>
      <c r="D3778">
        <f t="shared" si="59"/>
        <v>21.5</v>
      </c>
    </row>
    <row r="3779" spans="1:4" x14ac:dyDescent="0.35">
      <c r="A3779" t="s">
        <v>55</v>
      </c>
      <c r="B3779">
        <v>120</v>
      </c>
      <c r="C3779">
        <v>112</v>
      </c>
      <c r="D3779">
        <f t="shared" si="59"/>
        <v>116</v>
      </c>
    </row>
    <row r="3780" spans="1:4" x14ac:dyDescent="0.35">
      <c r="A3780" t="s">
        <v>95</v>
      </c>
      <c r="B3780">
        <v>18</v>
      </c>
      <c r="C3780">
        <v>23</v>
      </c>
      <c r="D3780">
        <f t="shared" si="59"/>
        <v>20.5</v>
      </c>
    </row>
    <row r="3781" spans="1:4" x14ac:dyDescent="0.35">
      <c r="A3781" t="s">
        <v>43</v>
      </c>
      <c r="B3781">
        <v>26</v>
      </c>
      <c r="C3781">
        <v>35</v>
      </c>
      <c r="D3781">
        <f t="shared" si="59"/>
        <v>30.5</v>
      </c>
    </row>
    <row r="3782" spans="1:4" x14ac:dyDescent="0.35">
      <c r="A3782" t="s">
        <v>55</v>
      </c>
      <c r="B3782">
        <v>24</v>
      </c>
      <c r="C3782">
        <v>29</v>
      </c>
      <c r="D3782">
        <f t="shared" si="59"/>
        <v>26.5</v>
      </c>
    </row>
    <row r="3783" spans="1:4" x14ac:dyDescent="0.35">
      <c r="A3783" t="s">
        <v>55</v>
      </c>
      <c r="B3783">
        <v>74</v>
      </c>
      <c r="C3783">
        <v>73</v>
      </c>
      <c r="D3783">
        <f t="shared" si="59"/>
        <v>73.5</v>
      </c>
    </row>
    <row r="3784" spans="1:4" x14ac:dyDescent="0.35">
      <c r="A3784" t="s">
        <v>55</v>
      </c>
      <c r="B3784">
        <v>18</v>
      </c>
      <c r="C3784">
        <v>25</v>
      </c>
      <c r="D3784">
        <f t="shared" si="59"/>
        <v>21.5</v>
      </c>
    </row>
    <row r="3785" spans="1:4" x14ac:dyDescent="0.35">
      <c r="A3785" t="s">
        <v>55</v>
      </c>
      <c r="B3785">
        <v>22</v>
      </c>
      <c r="C3785">
        <v>31</v>
      </c>
      <c r="D3785">
        <f t="shared" si="59"/>
        <v>26.5</v>
      </c>
    </row>
    <row r="3786" spans="1:4" x14ac:dyDescent="0.35">
      <c r="A3786" t="s">
        <v>55</v>
      </c>
      <c r="B3786">
        <v>22</v>
      </c>
      <c r="C3786">
        <v>29</v>
      </c>
      <c r="D3786">
        <f t="shared" si="59"/>
        <v>25.5</v>
      </c>
    </row>
    <row r="3787" spans="1:4" x14ac:dyDescent="0.35">
      <c r="A3787" t="s">
        <v>55</v>
      </c>
      <c r="B3787">
        <v>24</v>
      </c>
      <c r="C3787">
        <v>30</v>
      </c>
      <c r="D3787">
        <f t="shared" si="59"/>
        <v>27</v>
      </c>
    </row>
    <row r="3788" spans="1:4" x14ac:dyDescent="0.35">
      <c r="A3788" t="s">
        <v>55</v>
      </c>
      <c r="B3788">
        <v>18</v>
      </c>
      <c r="C3788">
        <v>25</v>
      </c>
      <c r="D3788">
        <f t="shared" si="59"/>
        <v>21.5</v>
      </c>
    </row>
    <row r="3789" spans="1:4" x14ac:dyDescent="0.35">
      <c r="A3789" t="s">
        <v>55</v>
      </c>
      <c r="B3789">
        <v>13</v>
      </c>
      <c r="C3789">
        <v>17</v>
      </c>
      <c r="D3789">
        <f t="shared" si="59"/>
        <v>15</v>
      </c>
    </row>
    <row r="3790" spans="1:4" x14ac:dyDescent="0.35">
      <c r="A3790" t="s">
        <v>95</v>
      </c>
      <c r="B3790">
        <v>23</v>
      </c>
      <c r="C3790">
        <v>34</v>
      </c>
      <c r="D3790">
        <f t="shared" si="59"/>
        <v>28.5</v>
      </c>
    </row>
    <row r="3791" spans="1:4" x14ac:dyDescent="0.35">
      <c r="A3791" t="s">
        <v>55</v>
      </c>
      <c r="B3791">
        <v>13</v>
      </c>
      <c r="C3791">
        <v>17</v>
      </c>
      <c r="D3791">
        <f t="shared" si="59"/>
        <v>15</v>
      </c>
    </row>
    <row r="3792" spans="1:4" x14ac:dyDescent="0.35">
      <c r="A3792" t="s">
        <v>43</v>
      </c>
      <c r="B3792">
        <v>19</v>
      </c>
      <c r="C3792">
        <v>26</v>
      </c>
      <c r="D3792">
        <f t="shared" si="59"/>
        <v>22.5</v>
      </c>
    </row>
    <row r="3793" spans="1:4" x14ac:dyDescent="0.35">
      <c r="A3793" t="s">
        <v>43</v>
      </c>
      <c r="B3793">
        <v>23</v>
      </c>
      <c r="C3793">
        <v>30</v>
      </c>
      <c r="D3793">
        <f t="shared" si="59"/>
        <v>26.5</v>
      </c>
    </row>
    <row r="3794" spans="1:4" x14ac:dyDescent="0.35">
      <c r="A3794" t="s">
        <v>43</v>
      </c>
      <c r="B3794">
        <v>30</v>
      </c>
      <c r="C3794">
        <v>40</v>
      </c>
      <c r="D3794">
        <f t="shared" si="59"/>
        <v>35</v>
      </c>
    </row>
    <row r="3795" spans="1:4" x14ac:dyDescent="0.35">
      <c r="A3795" t="s">
        <v>55</v>
      </c>
      <c r="B3795">
        <v>24</v>
      </c>
      <c r="C3795">
        <v>30</v>
      </c>
      <c r="D3795">
        <f t="shared" si="59"/>
        <v>27</v>
      </c>
    </row>
    <row r="3796" spans="1:4" x14ac:dyDescent="0.35">
      <c r="A3796" t="s">
        <v>43</v>
      </c>
      <c r="B3796">
        <v>19</v>
      </c>
      <c r="C3796">
        <v>26</v>
      </c>
      <c r="D3796">
        <f t="shared" si="59"/>
        <v>22.5</v>
      </c>
    </row>
    <row r="3797" spans="1:4" x14ac:dyDescent="0.35">
      <c r="A3797" t="s">
        <v>43</v>
      </c>
      <c r="B3797">
        <v>25</v>
      </c>
      <c r="C3797">
        <v>31</v>
      </c>
      <c r="D3797">
        <f t="shared" si="59"/>
        <v>28</v>
      </c>
    </row>
    <row r="3798" spans="1:4" x14ac:dyDescent="0.35">
      <c r="A3798" t="s">
        <v>95</v>
      </c>
      <c r="B3798">
        <v>21</v>
      </c>
      <c r="C3798">
        <v>29</v>
      </c>
      <c r="D3798">
        <f t="shared" si="59"/>
        <v>25</v>
      </c>
    </row>
    <row r="3799" spans="1:4" x14ac:dyDescent="0.35">
      <c r="A3799" t="s">
        <v>55</v>
      </c>
      <c r="B3799">
        <v>22</v>
      </c>
      <c r="C3799">
        <v>29</v>
      </c>
      <c r="D3799">
        <f t="shared" si="59"/>
        <v>25.5</v>
      </c>
    </row>
    <row r="3800" spans="1:4" x14ac:dyDescent="0.35">
      <c r="A3800" t="s">
        <v>55</v>
      </c>
      <c r="B3800">
        <v>18</v>
      </c>
      <c r="C3800">
        <v>25</v>
      </c>
      <c r="D3800">
        <f t="shared" si="59"/>
        <v>21.5</v>
      </c>
    </row>
    <row r="3801" spans="1:4" x14ac:dyDescent="0.35">
      <c r="A3801" t="s">
        <v>55</v>
      </c>
      <c r="B3801">
        <v>18</v>
      </c>
      <c r="C3801">
        <v>25</v>
      </c>
      <c r="D3801">
        <f t="shared" si="59"/>
        <v>21.5</v>
      </c>
    </row>
    <row r="3802" spans="1:4" x14ac:dyDescent="0.35">
      <c r="A3802" t="s">
        <v>55</v>
      </c>
      <c r="B3802">
        <v>18</v>
      </c>
      <c r="C3802">
        <v>25</v>
      </c>
      <c r="D3802">
        <f t="shared" si="59"/>
        <v>21.5</v>
      </c>
    </row>
    <row r="3803" spans="1:4" x14ac:dyDescent="0.35">
      <c r="A3803" t="s">
        <v>55</v>
      </c>
      <c r="B3803">
        <v>27</v>
      </c>
      <c r="C3803">
        <v>33</v>
      </c>
      <c r="D3803">
        <f t="shared" si="59"/>
        <v>30</v>
      </c>
    </row>
    <row r="3804" spans="1:4" x14ac:dyDescent="0.35">
      <c r="A3804" t="s">
        <v>55</v>
      </c>
      <c r="B3804">
        <v>19</v>
      </c>
      <c r="C3804">
        <v>26</v>
      </c>
      <c r="D3804">
        <f t="shared" si="59"/>
        <v>22.5</v>
      </c>
    </row>
    <row r="3805" spans="1:4" x14ac:dyDescent="0.35">
      <c r="A3805" t="s">
        <v>55</v>
      </c>
      <c r="B3805">
        <v>21</v>
      </c>
      <c r="C3805">
        <v>30</v>
      </c>
      <c r="D3805">
        <f t="shared" si="59"/>
        <v>25.5</v>
      </c>
    </row>
    <row r="3806" spans="1:4" x14ac:dyDescent="0.35">
      <c r="A3806" t="s">
        <v>95</v>
      </c>
      <c r="B3806">
        <v>15</v>
      </c>
      <c r="C3806">
        <v>22</v>
      </c>
      <c r="D3806">
        <f t="shared" si="59"/>
        <v>18.5</v>
      </c>
    </row>
    <row r="3807" spans="1:4" x14ac:dyDescent="0.35">
      <c r="A3807" t="s">
        <v>55</v>
      </c>
      <c r="B3807">
        <v>15</v>
      </c>
      <c r="C3807">
        <v>18</v>
      </c>
      <c r="D3807">
        <f t="shared" si="59"/>
        <v>16.5</v>
      </c>
    </row>
    <row r="3808" spans="1:4" x14ac:dyDescent="0.35">
      <c r="A3808" t="s">
        <v>55</v>
      </c>
      <c r="B3808">
        <v>18</v>
      </c>
      <c r="C3808">
        <v>25</v>
      </c>
      <c r="D3808">
        <f t="shared" si="59"/>
        <v>21.5</v>
      </c>
    </row>
    <row r="3809" spans="1:4" x14ac:dyDescent="0.35">
      <c r="A3809" t="s">
        <v>43</v>
      </c>
      <c r="B3809">
        <v>26</v>
      </c>
      <c r="C3809">
        <v>39</v>
      </c>
      <c r="D3809">
        <f t="shared" si="59"/>
        <v>32.5</v>
      </c>
    </row>
    <row r="3810" spans="1:4" x14ac:dyDescent="0.35">
      <c r="A3810" t="s">
        <v>43</v>
      </c>
      <c r="B3810">
        <v>16</v>
      </c>
      <c r="C3810">
        <v>23</v>
      </c>
      <c r="D3810">
        <f t="shared" si="59"/>
        <v>19.5</v>
      </c>
    </row>
    <row r="3811" spans="1:4" x14ac:dyDescent="0.35">
      <c r="A3811" t="s">
        <v>55</v>
      </c>
      <c r="B3811">
        <v>18</v>
      </c>
      <c r="C3811">
        <v>25</v>
      </c>
      <c r="D3811">
        <f t="shared" si="59"/>
        <v>21.5</v>
      </c>
    </row>
    <row r="3812" spans="1:4" x14ac:dyDescent="0.35">
      <c r="A3812" t="s">
        <v>43</v>
      </c>
      <c r="B3812">
        <v>27</v>
      </c>
      <c r="C3812">
        <v>33</v>
      </c>
      <c r="D3812">
        <f t="shared" si="59"/>
        <v>30</v>
      </c>
    </row>
    <row r="3813" spans="1:4" x14ac:dyDescent="0.35">
      <c r="A3813" t="s">
        <v>55</v>
      </c>
      <c r="B3813">
        <v>22</v>
      </c>
      <c r="C3813">
        <v>28</v>
      </c>
      <c r="D3813">
        <f t="shared" si="59"/>
        <v>25</v>
      </c>
    </row>
    <row r="3814" spans="1:4" x14ac:dyDescent="0.35">
      <c r="A3814" t="s">
        <v>55</v>
      </c>
      <c r="B3814">
        <v>21</v>
      </c>
      <c r="C3814">
        <v>28</v>
      </c>
      <c r="D3814">
        <f t="shared" si="59"/>
        <v>24.5</v>
      </c>
    </row>
    <row r="3815" spans="1:4" x14ac:dyDescent="0.35">
      <c r="A3815" t="s">
        <v>55</v>
      </c>
      <c r="B3815">
        <v>21</v>
      </c>
      <c r="C3815">
        <v>27</v>
      </c>
      <c r="D3815">
        <f t="shared" si="59"/>
        <v>24</v>
      </c>
    </row>
    <row r="3816" spans="1:4" x14ac:dyDescent="0.35">
      <c r="A3816" t="s">
        <v>55</v>
      </c>
      <c r="B3816">
        <v>20</v>
      </c>
      <c r="C3816">
        <v>27</v>
      </c>
      <c r="D3816">
        <f t="shared" si="59"/>
        <v>23.5</v>
      </c>
    </row>
    <row r="3817" spans="1:4" x14ac:dyDescent="0.35">
      <c r="A3817" t="s">
        <v>43</v>
      </c>
      <c r="B3817">
        <v>21</v>
      </c>
      <c r="C3817">
        <v>30</v>
      </c>
      <c r="D3817">
        <f t="shared" si="59"/>
        <v>25.5</v>
      </c>
    </row>
    <row r="3818" spans="1:4" x14ac:dyDescent="0.35">
      <c r="A3818" t="s">
        <v>55</v>
      </c>
      <c r="B3818">
        <v>18</v>
      </c>
      <c r="C3818">
        <v>25</v>
      </c>
      <c r="D3818">
        <f t="shared" si="59"/>
        <v>21.5</v>
      </c>
    </row>
    <row r="3819" spans="1:4" x14ac:dyDescent="0.35">
      <c r="A3819" t="s">
        <v>55</v>
      </c>
      <c r="B3819">
        <v>21</v>
      </c>
      <c r="C3819">
        <v>27</v>
      </c>
      <c r="D3819">
        <f t="shared" si="59"/>
        <v>24</v>
      </c>
    </row>
    <row r="3820" spans="1:4" x14ac:dyDescent="0.35">
      <c r="A3820" t="s">
        <v>55</v>
      </c>
      <c r="B3820">
        <v>27</v>
      </c>
      <c r="C3820">
        <v>33</v>
      </c>
      <c r="D3820">
        <f t="shared" si="59"/>
        <v>30</v>
      </c>
    </row>
    <row r="3821" spans="1:4" x14ac:dyDescent="0.35">
      <c r="A3821" t="s">
        <v>55</v>
      </c>
      <c r="B3821">
        <v>22</v>
      </c>
      <c r="C3821">
        <v>29</v>
      </c>
      <c r="D3821">
        <f t="shared" si="59"/>
        <v>25.5</v>
      </c>
    </row>
    <row r="3822" spans="1:4" x14ac:dyDescent="0.35">
      <c r="A3822" t="s">
        <v>55</v>
      </c>
      <c r="B3822">
        <v>19</v>
      </c>
      <c r="C3822">
        <v>23</v>
      </c>
      <c r="D3822">
        <f t="shared" si="59"/>
        <v>21</v>
      </c>
    </row>
    <row r="3823" spans="1:4" x14ac:dyDescent="0.35">
      <c r="A3823" t="s">
        <v>55</v>
      </c>
      <c r="B3823">
        <v>20</v>
      </c>
      <c r="C3823">
        <v>26</v>
      </c>
      <c r="D3823">
        <f t="shared" si="59"/>
        <v>23</v>
      </c>
    </row>
    <row r="3824" spans="1:4" x14ac:dyDescent="0.35">
      <c r="A3824" t="s">
        <v>55</v>
      </c>
      <c r="B3824">
        <v>19</v>
      </c>
      <c r="C3824">
        <v>26</v>
      </c>
      <c r="D3824">
        <f t="shared" si="59"/>
        <v>22.5</v>
      </c>
    </row>
    <row r="3825" spans="1:4" x14ac:dyDescent="0.35">
      <c r="A3825" t="s">
        <v>55</v>
      </c>
      <c r="B3825">
        <v>27</v>
      </c>
      <c r="C3825">
        <v>33</v>
      </c>
      <c r="D3825">
        <f t="shared" si="59"/>
        <v>30</v>
      </c>
    </row>
    <row r="3826" spans="1:4" x14ac:dyDescent="0.35">
      <c r="A3826" t="s">
        <v>43</v>
      </c>
      <c r="B3826">
        <v>19</v>
      </c>
      <c r="C3826">
        <v>26</v>
      </c>
      <c r="D3826">
        <f t="shared" si="59"/>
        <v>22.5</v>
      </c>
    </row>
    <row r="3827" spans="1:4" x14ac:dyDescent="0.35">
      <c r="A3827" t="s">
        <v>43</v>
      </c>
      <c r="B3827">
        <v>20</v>
      </c>
      <c r="C3827">
        <v>27</v>
      </c>
      <c r="D3827">
        <f t="shared" si="59"/>
        <v>23.5</v>
      </c>
    </row>
    <row r="3828" spans="1:4" x14ac:dyDescent="0.35">
      <c r="A3828" t="s">
        <v>43</v>
      </c>
      <c r="B3828">
        <v>23</v>
      </c>
      <c r="C3828">
        <v>33</v>
      </c>
      <c r="D3828">
        <f t="shared" si="59"/>
        <v>28</v>
      </c>
    </row>
    <row r="3829" spans="1:4" x14ac:dyDescent="0.35">
      <c r="A3829" t="s">
        <v>43</v>
      </c>
      <c r="B3829">
        <v>0</v>
      </c>
      <c r="C3829">
        <v>0</v>
      </c>
      <c r="D3829">
        <f t="shared" si="59"/>
        <v>0</v>
      </c>
    </row>
    <row r="3830" spans="1:4" x14ac:dyDescent="0.35">
      <c r="A3830" t="s">
        <v>55</v>
      </c>
      <c r="B3830">
        <v>17</v>
      </c>
      <c r="C3830">
        <v>22</v>
      </c>
      <c r="D3830">
        <f t="shared" si="59"/>
        <v>19.5</v>
      </c>
    </row>
    <row r="3831" spans="1:4" x14ac:dyDescent="0.35">
      <c r="A3831" t="s">
        <v>55</v>
      </c>
      <c r="B3831">
        <v>27</v>
      </c>
      <c r="C3831">
        <v>33</v>
      </c>
      <c r="D3831">
        <f t="shared" si="59"/>
        <v>30</v>
      </c>
    </row>
    <row r="3832" spans="1:4" x14ac:dyDescent="0.35">
      <c r="A3832" t="s">
        <v>43</v>
      </c>
      <c r="B3832">
        <v>30</v>
      </c>
      <c r="C3832">
        <v>38</v>
      </c>
      <c r="D3832">
        <f t="shared" si="59"/>
        <v>34</v>
      </c>
    </row>
    <row r="3833" spans="1:4" x14ac:dyDescent="0.35">
      <c r="A3833" t="s">
        <v>43</v>
      </c>
      <c r="B3833">
        <v>23</v>
      </c>
      <c r="C3833">
        <v>34</v>
      </c>
      <c r="D3833">
        <f t="shared" si="59"/>
        <v>28.5</v>
      </c>
    </row>
    <row r="3834" spans="1:4" x14ac:dyDescent="0.35">
      <c r="A3834" t="s">
        <v>43</v>
      </c>
      <c r="B3834">
        <v>24</v>
      </c>
      <c r="C3834">
        <v>36</v>
      </c>
      <c r="D3834">
        <f t="shared" si="59"/>
        <v>30</v>
      </c>
    </row>
    <row r="3835" spans="1:4" x14ac:dyDescent="0.35">
      <c r="A3835" t="s">
        <v>43</v>
      </c>
      <c r="B3835">
        <v>27</v>
      </c>
      <c r="C3835">
        <v>32</v>
      </c>
      <c r="D3835">
        <f t="shared" si="59"/>
        <v>29.5</v>
      </c>
    </row>
    <row r="3836" spans="1:4" x14ac:dyDescent="0.35">
      <c r="A3836" t="s">
        <v>55</v>
      </c>
      <c r="B3836">
        <v>21</v>
      </c>
      <c r="C3836">
        <v>27</v>
      </c>
      <c r="D3836">
        <f t="shared" si="59"/>
        <v>24</v>
      </c>
    </row>
    <row r="3837" spans="1:4" x14ac:dyDescent="0.35">
      <c r="A3837" t="s">
        <v>43</v>
      </c>
      <c r="B3837">
        <v>23</v>
      </c>
      <c r="C3837">
        <v>34</v>
      </c>
      <c r="D3837">
        <f t="shared" si="59"/>
        <v>28.5</v>
      </c>
    </row>
    <row r="3838" spans="1:4" x14ac:dyDescent="0.35">
      <c r="A3838" t="s">
        <v>55</v>
      </c>
      <c r="B3838">
        <v>0</v>
      </c>
      <c r="C3838">
        <v>0</v>
      </c>
      <c r="D3838">
        <f t="shared" si="59"/>
        <v>0</v>
      </c>
    </row>
    <row r="3839" spans="1:4" x14ac:dyDescent="0.35">
      <c r="A3839" t="s">
        <v>55</v>
      </c>
      <c r="B3839">
        <v>15</v>
      </c>
      <c r="C3839">
        <v>21</v>
      </c>
      <c r="D3839">
        <f t="shared" si="59"/>
        <v>18</v>
      </c>
    </row>
    <row r="3840" spans="1:4" x14ac:dyDescent="0.35">
      <c r="A3840" t="s">
        <v>55</v>
      </c>
      <c r="B3840">
        <v>99</v>
      </c>
      <c r="C3840">
        <v>93</v>
      </c>
      <c r="D3840">
        <f t="shared" ref="D3840:D3903" si="60">AVERAGE(B3840,C3840)</f>
        <v>96</v>
      </c>
    </row>
    <row r="3841" spans="1:4" x14ac:dyDescent="0.35">
      <c r="A3841" t="s">
        <v>95</v>
      </c>
      <c r="B3841">
        <v>17</v>
      </c>
      <c r="C3841">
        <v>26</v>
      </c>
      <c r="D3841">
        <f t="shared" si="60"/>
        <v>21.5</v>
      </c>
    </row>
    <row r="3842" spans="1:4" x14ac:dyDescent="0.35">
      <c r="A3842" t="s">
        <v>55</v>
      </c>
      <c r="B3842">
        <v>24</v>
      </c>
      <c r="C3842">
        <v>30</v>
      </c>
      <c r="D3842">
        <f t="shared" si="60"/>
        <v>27</v>
      </c>
    </row>
    <row r="3843" spans="1:4" x14ac:dyDescent="0.35">
      <c r="A3843" t="s">
        <v>55</v>
      </c>
      <c r="B3843">
        <v>15</v>
      </c>
      <c r="C3843">
        <v>19</v>
      </c>
      <c r="D3843">
        <f t="shared" si="60"/>
        <v>17</v>
      </c>
    </row>
    <row r="3844" spans="1:4" x14ac:dyDescent="0.35">
      <c r="A3844" t="s">
        <v>43</v>
      </c>
      <c r="B3844">
        <v>24</v>
      </c>
      <c r="C3844">
        <v>36</v>
      </c>
      <c r="D3844">
        <f t="shared" si="60"/>
        <v>30</v>
      </c>
    </row>
    <row r="3845" spans="1:4" x14ac:dyDescent="0.35">
      <c r="A3845" t="s">
        <v>55</v>
      </c>
      <c r="B3845">
        <v>20</v>
      </c>
      <c r="C3845">
        <v>26</v>
      </c>
      <c r="D3845">
        <f t="shared" si="60"/>
        <v>23</v>
      </c>
    </row>
    <row r="3846" spans="1:4" x14ac:dyDescent="0.35">
      <c r="A3846" t="s">
        <v>55</v>
      </c>
      <c r="B3846">
        <v>19</v>
      </c>
      <c r="C3846">
        <v>26</v>
      </c>
      <c r="D3846">
        <f t="shared" si="60"/>
        <v>22.5</v>
      </c>
    </row>
    <row r="3847" spans="1:4" x14ac:dyDescent="0.35">
      <c r="A3847" t="s">
        <v>55</v>
      </c>
      <c r="B3847">
        <v>19</v>
      </c>
      <c r="C3847">
        <v>26</v>
      </c>
      <c r="D3847">
        <f t="shared" si="60"/>
        <v>22.5</v>
      </c>
    </row>
    <row r="3848" spans="1:4" x14ac:dyDescent="0.35">
      <c r="A3848" t="s">
        <v>55</v>
      </c>
      <c r="B3848">
        <v>24</v>
      </c>
      <c r="C3848">
        <v>30</v>
      </c>
      <c r="D3848">
        <f t="shared" si="60"/>
        <v>27</v>
      </c>
    </row>
    <row r="3849" spans="1:4" x14ac:dyDescent="0.35">
      <c r="A3849" t="s">
        <v>55</v>
      </c>
      <c r="B3849">
        <v>15</v>
      </c>
      <c r="C3849">
        <v>19</v>
      </c>
      <c r="D3849">
        <f t="shared" si="60"/>
        <v>17</v>
      </c>
    </row>
    <row r="3850" spans="1:4" x14ac:dyDescent="0.35">
      <c r="A3850" t="s">
        <v>55</v>
      </c>
      <c r="B3850">
        <v>17</v>
      </c>
      <c r="C3850">
        <v>22</v>
      </c>
      <c r="D3850">
        <f t="shared" si="60"/>
        <v>19.5</v>
      </c>
    </row>
    <row r="3851" spans="1:4" x14ac:dyDescent="0.35">
      <c r="A3851" t="s">
        <v>43</v>
      </c>
      <c r="B3851">
        <v>18</v>
      </c>
      <c r="C3851">
        <v>26</v>
      </c>
      <c r="D3851">
        <f t="shared" si="60"/>
        <v>22</v>
      </c>
    </row>
    <row r="3852" spans="1:4" x14ac:dyDescent="0.35">
      <c r="A3852" t="s">
        <v>55</v>
      </c>
      <c r="B3852">
        <v>15</v>
      </c>
      <c r="C3852">
        <v>21</v>
      </c>
      <c r="D3852">
        <f t="shared" si="60"/>
        <v>18</v>
      </c>
    </row>
    <row r="3853" spans="1:4" x14ac:dyDescent="0.35">
      <c r="A3853" t="s">
        <v>55</v>
      </c>
      <c r="B3853">
        <v>21</v>
      </c>
      <c r="C3853">
        <v>26</v>
      </c>
      <c r="D3853">
        <f t="shared" si="60"/>
        <v>23.5</v>
      </c>
    </row>
    <row r="3854" spans="1:4" x14ac:dyDescent="0.35">
      <c r="A3854" t="s">
        <v>55</v>
      </c>
      <c r="B3854">
        <v>15</v>
      </c>
      <c r="C3854">
        <v>21</v>
      </c>
      <c r="D3854">
        <f t="shared" si="60"/>
        <v>18</v>
      </c>
    </row>
    <row r="3855" spans="1:4" x14ac:dyDescent="0.35">
      <c r="A3855" t="s">
        <v>55</v>
      </c>
      <c r="B3855">
        <v>20</v>
      </c>
      <c r="C3855">
        <v>29</v>
      </c>
      <c r="D3855">
        <f t="shared" si="60"/>
        <v>24.5</v>
      </c>
    </row>
    <row r="3856" spans="1:4" x14ac:dyDescent="0.35">
      <c r="A3856" t="s">
        <v>55</v>
      </c>
      <c r="B3856">
        <v>19</v>
      </c>
      <c r="C3856">
        <v>26</v>
      </c>
      <c r="D3856">
        <f t="shared" si="60"/>
        <v>22.5</v>
      </c>
    </row>
    <row r="3857" spans="1:4" x14ac:dyDescent="0.35">
      <c r="A3857" t="s">
        <v>55</v>
      </c>
      <c r="B3857">
        <v>19</v>
      </c>
      <c r="C3857">
        <v>26</v>
      </c>
      <c r="D3857">
        <f t="shared" si="60"/>
        <v>22.5</v>
      </c>
    </row>
    <row r="3858" spans="1:4" x14ac:dyDescent="0.35">
      <c r="A3858" t="s">
        <v>55</v>
      </c>
      <c r="B3858">
        <v>16</v>
      </c>
      <c r="C3858">
        <v>22</v>
      </c>
      <c r="D3858">
        <f t="shared" si="60"/>
        <v>19</v>
      </c>
    </row>
    <row r="3859" spans="1:4" x14ac:dyDescent="0.35">
      <c r="A3859" t="s">
        <v>95</v>
      </c>
      <c r="B3859">
        <v>17</v>
      </c>
      <c r="C3859">
        <v>25</v>
      </c>
      <c r="D3859">
        <f t="shared" si="60"/>
        <v>21</v>
      </c>
    </row>
    <row r="3860" spans="1:4" x14ac:dyDescent="0.35">
      <c r="A3860" t="s">
        <v>55</v>
      </c>
      <c r="B3860">
        <v>27</v>
      </c>
      <c r="C3860">
        <v>32</v>
      </c>
      <c r="D3860">
        <f t="shared" si="60"/>
        <v>29.5</v>
      </c>
    </row>
    <row r="3861" spans="1:4" x14ac:dyDescent="0.35">
      <c r="A3861" t="s">
        <v>55</v>
      </c>
      <c r="B3861">
        <v>22</v>
      </c>
      <c r="C3861">
        <v>31</v>
      </c>
      <c r="D3861">
        <f t="shared" si="60"/>
        <v>26.5</v>
      </c>
    </row>
    <row r="3862" spans="1:4" x14ac:dyDescent="0.35">
      <c r="A3862" t="s">
        <v>55</v>
      </c>
      <c r="B3862">
        <v>27</v>
      </c>
      <c r="C3862">
        <v>33</v>
      </c>
      <c r="D3862">
        <f t="shared" si="60"/>
        <v>30</v>
      </c>
    </row>
    <row r="3863" spans="1:4" x14ac:dyDescent="0.35">
      <c r="A3863" t="s">
        <v>55</v>
      </c>
      <c r="B3863">
        <v>18</v>
      </c>
      <c r="C3863">
        <v>24</v>
      </c>
      <c r="D3863">
        <f t="shared" si="60"/>
        <v>21</v>
      </c>
    </row>
    <row r="3864" spans="1:4" x14ac:dyDescent="0.35">
      <c r="A3864" t="s">
        <v>95</v>
      </c>
      <c r="B3864">
        <v>22</v>
      </c>
      <c r="C3864">
        <v>31</v>
      </c>
      <c r="D3864">
        <f t="shared" si="60"/>
        <v>26.5</v>
      </c>
    </row>
    <row r="3865" spans="1:4" x14ac:dyDescent="0.35">
      <c r="A3865" t="s">
        <v>55</v>
      </c>
      <c r="B3865">
        <v>23</v>
      </c>
      <c r="C3865">
        <v>31</v>
      </c>
      <c r="D3865">
        <f t="shared" si="60"/>
        <v>27</v>
      </c>
    </row>
    <row r="3866" spans="1:4" x14ac:dyDescent="0.35">
      <c r="A3866" t="s">
        <v>95</v>
      </c>
      <c r="B3866">
        <v>23</v>
      </c>
      <c r="C3866">
        <v>34</v>
      </c>
      <c r="D3866">
        <f t="shared" si="60"/>
        <v>28.5</v>
      </c>
    </row>
    <row r="3867" spans="1:4" x14ac:dyDescent="0.35">
      <c r="A3867" t="s">
        <v>55</v>
      </c>
      <c r="B3867">
        <v>18</v>
      </c>
      <c r="C3867">
        <v>29</v>
      </c>
      <c r="D3867">
        <f t="shared" si="60"/>
        <v>23.5</v>
      </c>
    </row>
    <row r="3868" spans="1:4" x14ac:dyDescent="0.35">
      <c r="A3868" t="s">
        <v>55</v>
      </c>
      <c r="B3868">
        <v>19</v>
      </c>
      <c r="C3868">
        <v>28</v>
      </c>
      <c r="D3868">
        <f t="shared" si="60"/>
        <v>23.5</v>
      </c>
    </row>
    <row r="3869" spans="1:4" x14ac:dyDescent="0.35">
      <c r="A3869" t="s">
        <v>55</v>
      </c>
      <c r="B3869">
        <v>21</v>
      </c>
      <c r="C3869">
        <v>28</v>
      </c>
      <c r="D3869">
        <f t="shared" si="60"/>
        <v>24.5</v>
      </c>
    </row>
    <row r="3870" spans="1:4" x14ac:dyDescent="0.35">
      <c r="A3870" t="s">
        <v>55</v>
      </c>
      <c r="B3870">
        <v>22</v>
      </c>
      <c r="C3870">
        <v>28</v>
      </c>
      <c r="D3870">
        <f t="shared" si="60"/>
        <v>25</v>
      </c>
    </row>
    <row r="3871" spans="1:4" x14ac:dyDescent="0.35">
      <c r="A3871" t="s">
        <v>55</v>
      </c>
      <c r="B3871">
        <v>15</v>
      </c>
      <c r="C3871">
        <v>21</v>
      </c>
      <c r="D3871">
        <f t="shared" si="60"/>
        <v>18</v>
      </c>
    </row>
    <row r="3872" spans="1:4" x14ac:dyDescent="0.35">
      <c r="A3872" t="s">
        <v>55</v>
      </c>
      <c r="B3872">
        <v>21</v>
      </c>
      <c r="C3872">
        <v>30</v>
      </c>
      <c r="D3872">
        <f t="shared" si="60"/>
        <v>25.5</v>
      </c>
    </row>
    <row r="3873" spans="1:4" x14ac:dyDescent="0.35">
      <c r="A3873" t="s">
        <v>55</v>
      </c>
      <c r="B3873">
        <v>20</v>
      </c>
      <c r="C3873">
        <v>27</v>
      </c>
      <c r="D3873">
        <f t="shared" si="60"/>
        <v>23.5</v>
      </c>
    </row>
    <row r="3874" spans="1:4" x14ac:dyDescent="0.35">
      <c r="A3874" t="s">
        <v>55</v>
      </c>
      <c r="B3874">
        <v>16</v>
      </c>
      <c r="C3874">
        <v>22</v>
      </c>
      <c r="D3874">
        <f t="shared" si="60"/>
        <v>19</v>
      </c>
    </row>
    <row r="3875" spans="1:4" x14ac:dyDescent="0.35">
      <c r="A3875" t="s">
        <v>55</v>
      </c>
      <c r="B3875">
        <v>24</v>
      </c>
      <c r="C3875">
        <v>31</v>
      </c>
      <c r="D3875">
        <f t="shared" si="60"/>
        <v>27.5</v>
      </c>
    </row>
    <row r="3876" spans="1:4" x14ac:dyDescent="0.35">
      <c r="A3876" t="s">
        <v>55</v>
      </c>
      <c r="B3876">
        <v>18</v>
      </c>
      <c r="C3876">
        <v>27</v>
      </c>
      <c r="D3876">
        <f t="shared" si="60"/>
        <v>22.5</v>
      </c>
    </row>
    <row r="3877" spans="1:4" x14ac:dyDescent="0.35">
      <c r="A3877" t="s">
        <v>43</v>
      </c>
      <c r="B3877">
        <v>31</v>
      </c>
      <c r="C3877">
        <v>38</v>
      </c>
      <c r="D3877">
        <f t="shared" si="60"/>
        <v>34.5</v>
      </c>
    </row>
    <row r="3878" spans="1:4" x14ac:dyDescent="0.35">
      <c r="A3878" t="s">
        <v>55</v>
      </c>
      <c r="B3878">
        <v>17</v>
      </c>
      <c r="C3878">
        <v>23</v>
      </c>
      <c r="D3878">
        <f t="shared" si="60"/>
        <v>20</v>
      </c>
    </row>
    <row r="3879" spans="1:4" x14ac:dyDescent="0.35">
      <c r="A3879" t="s">
        <v>95</v>
      </c>
      <c r="B3879">
        <v>26</v>
      </c>
      <c r="C3879">
        <v>36</v>
      </c>
      <c r="D3879">
        <f t="shared" si="60"/>
        <v>31</v>
      </c>
    </row>
    <row r="3880" spans="1:4" x14ac:dyDescent="0.35">
      <c r="A3880" t="s">
        <v>55</v>
      </c>
      <c r="B3880">
        <v>21</v>
      </c>
      <c r="C3880">
        <v>27</v>
      </c>
      <c r="D3880">
        <f t="shared" si="60"/>
        <v>24</v>
      </c>
    </row>
    <row r="3881" spans="1:4" x14ac:dyDescent="0.35">
      <c r="A3881" t="s">
        <v>55</v>
      </c>
      <c r="B3881">
        <v>20</v>
      </c>
      <c r="C3881">
        <v>26</v>
      </c>
      <c r="D3881">
        <f t="shared" si="60"/>
        <v>23</v>
      </c>
    </row>
    <row r="3882" spans="1:4" x14ac:dyDescent="0.35">
      <c r="A3882" t="s">
        <v>55</v>
      </c>
      <c r="B3882">
        <v>19</v>
      </c>
      <c r="C3882">
        <v>24</v>
      </c>
      <c r="D3882">
        <f t="shared" si="60"/>
        <v>21.5</v>
      </c>
    </row>
    <row r="3883" spans="1:4" x14ac:dyDescent="0.35">
      <c r="A3883" t="s">
        <v>43</v>
      </c>
      <c r="B3883">
        <v>19</v>
      </c>
      <c r="C3883">
        <v>27</v>
      </c>
      <c r="D3883">
        <f t="shared" si="60"/>
        <v>23</v>
      </c>
    </row>
    <row r="3884" spans="1:4" x14ac:dyDescent="0.35">
      <c r="A3884" t="s">
        <v>95</v>
      </c>
      <c r="B3884">
        <v>18</v>
      </c>
      <c r="C3884">
        <v>24</v>
      </c>
      <c r="D3884">
        <f t="shared" si="60"/>
        <v>21</v>
      </c>
    </row>
    <row r="3885" spans="1:4" x14ac:dyDescent="0.35">
      <c r="A3885" t="s">
        <v>43</v>
      </c>
      <c r="B3885">
        <v>22</v>
      </c>
      <c r="C3885">
        <v>32</v>
      </c>
      <c r="D3885">
        <f t="shared" si="60"/>
        <v>27</v>
      </c>
    </row>
    <row r="3886" spans="1:4" x14ac:dyDescent="0.35">
      <c r="A3886" t="s">
        <v>55</v>
      </c>
      <c r="B3886">
        <v>22</v>
      </c>
      <c r="C3886">
        <v>31</v>
      </c>
      <c r="D3886">
        <f t="shared" si="60"/>
        <v>26.5</v>
      </c>
    </row>
    <row r="3887" spans="1:4" x14ac:dyDescent="0.35">
      <c r="A3887" t="s">
        <v>43</v>
      </c>
      <c r="B3887">
        <v>19</v>
      </c>
      <c r="C3887">
        <v>26</v>
      </c>
      <c r="D3887">
        <f t="shared" si="60"/>
        <v>22.5</v>
      </c>
    </row>
    <row r="3888" spans="1:4" x14ac:dyDescent="0.35">
      <c r="A3888" t="s">
        <v>55</v>
      </c>
      <c r="B3888">
        <v>19</v>
      </c>
      <c r="C3888">
        <v>24</v>
      </c>
      <c r="D3888">
        <f t="shared" si="60"/>
        <v>21.5</v>
      </c>
    </row>
    <row r="3889" spans="1:4" x14ac:dyDescent="0.35">
      <c r="A3889" t="s">
        <v>43</v>
      </c>
      <c r="B3889">
        <v>24</v>
      </c>
      <c r="C3889">
        <v>30</v>
      </c>
      <c r="D3889">
        <f t="shared" si="60"/>
        <v>27</v>
      </c>
    </row>
    <row r="3890" spans="1:4" x14ac:dyDescent="0.35">
      <c r="A3890" t="s">
        <v>43</v>
      </c>
      <c r="B3890">
        <v>20</v>
      </c>
      <c r="C3890">
        <v>28</v>
      </c>
      <c r="D3890">
        <f t="shared" si="60"/>
        <v>24</v>
      </c>
    </row>
    <row r="3891" spans="1:4" x14ac:dyDescent="0.35">
      <c r="A3891" t="s">
        <v>43</v>
      </c>
      <c r="B3891">
        <v>22</v>
      </c>
      <c r="C3891">
        <v>31</v>
      </c>
      <c r="D3891">
        <f t="shared" si="60"/>
        <v>26.5</v>
      </c>
    </row>
    <row r="3892" spans="1:4" x14ac:dyDescent="0.35">
      <c r="A3892" t="s">
        <v>95</v>
      </c>
      <c r="B3892">
        <v>15</v>
      </c>
      <c r="C3892">
        <v>20</v>
      </c>
      <c r="D3892">
        <f t="shared" si="60"/>
        <v>17.5</v>
      </c>
    </row>
    <row r="3893" spans="1:4" x14ac:dyDescent="0.35">
      <c r="A3893" t="s">
        <v>55</v>
      </c>
      <c r="B3893">
        <v>19</v>
      </c>
      <c r="C3893">
        <v>24</v>
      </c>
      <c r="D3893">
        <f t="shared" si="60"/>
        <v>21.5</v>
      </c>
    </row>
    <row r="3894" spans="1:4" x14ac:dyDescent="0.35">
      <c r="A3894" t="s">
        <v>55</v>
      </c>
      <c r="B3894">
        <v>20</v>
      </c>
      <c r="C3894">
        <v>26</v>
      </c>
      <c r="D3894">
        <f t="shared" si="60"/>
        <v>23</v>
      </c>
    </row>
    <row r="3895" spans="1:4" x14ac:dyDescent="0.35">
      <c r="A3895" t="s">
        <v>55</v>
      </c>
      <c r="B3895">
        <v>31</v>
      </c>
      <c r="C3895">
        <v>28</v>
      </c>
      <c r="D3895">
        <f t="shared" si="60"/>
        <v>29.5</v>
      </c>
    </row>
    <row r="3896" spans="1:4" x14ac:dyDescent="0.35">
      <c r="A3896" t="s">
        <v>55</v>
      </c>
      <c r="B3896">
        <v>27</v>
      </c>
      <c r="C3896">
        <v>33</v>
      </c>
      <c r="D3896">
        <f t="shared" si="60"/>
        <v>30</v>
      </c>
    </row>
    <row r="3897" spans="1:4" x14ac:dyDescent="0.35">
      <c r="A3897" t="s">
        <v>55</v>
      </c>
      <c r="B3897">
        <v>19</v>
      </c>
      <c r="C3897">
        <v>24</v>
      </c>
      <c r="D3897">
        <f t="shared" si="60"/>
        <v>21.5</v>
      </c>
    </row>
    <row r="3898" spans="1:4" x14ac:dyDescent="0.35">
      <c r="A3898" t="s">
        <v>55</v>
      </c>
      <c r="B3898">
        <v>15</v>
      </c>
      <c r="C3898">
        <v>21</v>
      </c>
      <c r="D3898">
        <f t="shared" si="60"/>
        <v>18</v>
      </c>
    </row>
    <row r="3899" spans="1:4" x14ac:dyDescent="0.35">
      <c r="A3899" t="s">
        <v>55</v>
      </c>
      <c r="B3899">
        <v>19</v>
      </c>
      <c r="C3899">
        <v>27</v>
      </c>
      <c r="D3899">
        <f t="shared" si="60"/>
        <v>23</v>
      </c>
    </row>
    <row r="3900" spans="1:4" x14ac:dyDescent="0.35">
      <c r="A3900" t="s">
        <v>55</v>
      </c>
      <c r="B3900">
        <v>22</v>
      </c>
      <c r="C3900">
        <v>31</v>
      </c>
      <c r="D3900">
        <f t="shared" si="60"/>
        <v>26.5</v>
      </c>
    </row>
    <row r="3901" spans="1:4" x14ac:dyDescent="0.35">
      <c r="A3901" t="s">
        <v>55</v>
      </c>
      <c r="B3901">
        <v>21</v>
      </c>
      <c r="C3901">
        <v>32</v>
      </c>
      <c r="D3901">
        <f t="shared" si="60"/>
        <v>26.5</v>
      </c>
    </row>
    <row r="3902" spans="1:4" x14ac:dyDescent="0.35">
      <c r="A3902" t="s">
        <v>55</v>
      </c>
      <c r="B3902">
        <v>21</v>
      </c>
      <c r="C3902">
        <v>27</v>
      </c>
      <c r="D3902">
        <f t="shared" si="60"/>
        <v>24</v>
      </c>
    </row>
    <row r="3903" spans="1:4" x14ac:dyDescent="0.35">
      <c r="A3903" t="s">
        <v>95</v>
      </c>
      <c r="B3903">
        <v>17</v>
      </c>
      <c r="C3903">
        <v>26</v>
      </c>
      <c r="D3903">
        <f t="shared" si="60"/>
        <v>21.5</v>
      </c>
    </row>
    <row r="3904" spans="1:4" x14ac:dyDescent="0.35">
      <c r="A3904" t="s">
        <v>55</v>
      </c>
      <c r="B3904">
        <v>23</v>
      </c>
      <c r="C3904">
        <v>33</v>
      </c>
      <c r="D3904">
        <f t="shared" ref="D3904:D3967" si="61">AVERAGE(B3904,C3904)</f>
        <v>28</v>
      </c>
    </row>
    <row r="3905" spans="1:4" x14ac:dyDescent="0.35">
      <c r="A3905" t="s">
        <v>55</v>
      </c>
      <c r="B3905">
        <v>20</v>
      </c>
      <c r="C3905">
        <v>26</v>
      </c>
      <c r="D3905">
        <f t="shared" si="61"/>
        <v>23</v>
      </c>
    </row>
    <row r="3906" spans="1:4" x14ac:dyDescent="0.35">
      <c r="A3906" t="s">
        <v>55</v>
      </c>
      <c r="B3906">
        <v>21</v>
      </c>
      <c r="C3906">
        <v>25</v>
      </c>
      <c r="D3906">
        <f t="shared" si="61"/>
        <v>23</v>
      </c>
    </row>
    <row r="3907" spans="1:4" x14ac:dyDescent="0.35">
      <c r="A3907" t="s">
        <v>43</v>
      </c>
      <c r="B3907">
        <v>25</v>
      </c>
      <c r="C3907">
        <v>31</v>
      </c>
      <c r="D3907">
        <f t="shared" si="61"/>
        <v>28</v>
      </c>
    </row>
    <row r="3908" spans="1:4" x14ac:dyDescent="0.35">
      <c r="A3908" t="s">
        <v>55</v>
      </c>
      <c r="B3908">
        <v>18</v>
      </c>
      <c r="C3908">
        <v>25</v>
      </c>
      <c r="D3908">
        <f t="shared" si="61"/>
        <v>21.5</v>
      </c>
    </row>
    <row r="3909" spans="1:4" x14ac:dyDescent="0.35">
      <c r="A3909" t="s">
        <v>55</v>
      </c>
      <c r="B3909">
        <v>18</v>
      </c>
      <c r="C3909">
        <v>25</v>
      </c>
      <c r="D3909">
        <f t="shared" si="61"/>
        <v>21.5</v>
      </c>
    </row>
    <row r="3910" spans="1:4" x14ac:dyDescent="0.35">
      <c r="A3910" t="s">
        <v>55</v>
      </c>
      <c r="B3910">
        <v>15</v>
      </c>
      <c r="C3910">
        <v>19</v>
      </c>
      <c r="D3910">
        <f t="shared" si="61"/>
        <v>17</v>
      </c>
    </row>
    <row r="3911" spans="1:4" x14ac:dyDescent="0.35">
      <c r="A3911" t="s">
        <v>43</v>
      </c>
      <c r="B3911">
        <v>21</v>
      </c>
      <c r="C3911">
        <v>29</v>
      </c>
      <c r="D3911">
        <f t="shared" si="61"/>
        <v>25</v>
      </c>
    </row>
    <row r="3912" spans="1:4" x14ac:dyDescent="0.35">
      <c r="A3912" t="s">
        <v>55</v>
      </c>
      <c r="B3912">
        <v>18</v>
      </c>
      <c r="C3912">
        <v>25</v>
      </c>
      <c r="D3912">
        <f t="shared" si="61"/>
        <v>21.5</v>
      </c>
    </row>
    <row r="3913" spans="1:4" x14ac:dyDescent="0.35">
      <c r="A3913" t="s">
        <v>55</v>
      </c>
      <c r="B3913">
        <v>17</v>
      </c>
      <c r="C3913">
        <v>23</v>
      </c>
      <c r="D3913">
        <f t="shared" si="61"/>
        <v>20</v>
      </c>
    </row>
    <row r="3914" spans="1:4" x14ac:dyDescent="0.35">
      <c r="A3914" t="s">
        <v>55</v>
      </c>
      <c r="B3914">
        <v>16</v>
      </c>
      <c r="C3914">
        <v>22</v>
      </c>
      <c r="D3914">
        <f t="shared" si="61"/>
        <v>19</v>
      </c>
    </row>
    <row r="3915" spans="1:4" x14ac:dyDescent="0.35">
      <c r="A3915" t="s">
        <v>43</v>
      </c>
      <c r="B3915">
        <v>20</v>
      </c>
      <c r="C3915">
        <v>27</v>
      </c>
      <c r="D3915">
        <f t="shared" si="61"/>
        <v>23.5</v>
      </c>
    </row>
    <row r="3916" spans="1:4" x14ac:dyDescent="0.35">
      <c r="A3916" t="s">
        <v>55</v>
      </c>
      <c r="B3916">
        <v>18</v>
      </c>
      <c r="C3916">
        <v>25</v>
      </c>
      <c r="D3916">
        <f t="shared" si="61"/>
        <v>21.5</v>
      </c>
    </row>
    <row r="3917" spans="1:4" x14ac:dyDescent="0.35">
      <c r="A3917" t="s">
        <v>55</v>
      </c>
      <c r="B3917">
        <v>20</v>
      </c>
      <c r="C3917">
        <v>28</v>
      </c>
      <c r="D3917">
        <f t="shared" si="61"/>
        <v>24</v>
      </c>
    </row>
    <row r="3918" spans="1:4" x14ac:dyDescent="0.35">
      <c r="A3918" t="s">
        <v>55</v>
      </c>
      <c r="B3918">
        <v>14</v>
      </c>
      <c r="C3918">
        <v>22</v>
      </c>
      <c r="D3918">
        <f t="shared" si="61"/>
        <v>18</v>
      </c>
    </row>
    <row r="3919" spans="1:4" x14ac:dyDescent="0.35">
      <c r="A3919" t="s">
        <v>55</v>
      </c>
      <c r="B3919">
        <v>17</v>
      </c>
      <c r="C3919">
        <v>22</v>
      </c>
      <c r="D3919">
        <f t="shared" si="61"/>
        <v>19.5</v>
      </c>
    </row>
    <row r="3920" spans="1:4" x14ac:dyDescent="0.35">
      <c r="A3920" t="s">
        <v>55</v>
      </c>
      <c r="B3920">
        <v>21</v>
      </c>
      <c r="C3920">
        <v>27</v>
      </c>
      <c r="D3920">
        <f t="shared" si="61"/>
        <v>24</v>
      </c>
    </row>
    <row r="3921" spans="1:4" x14ac:dyDescent="0.35">
      <c r="A3921" t="s">
        <v>55</v>
      </c>
      <c r="B3921">
        <v>27</v>
      </c>
      <c r="C3921">
        <v>34</v>
      </c>
      <c r="D3921">
        <f t="shared" si="61"/>
        <v>30.5</v>
      </c>
    </row>
    <row r="3922" spans="1:4" x14ac:dyDescent="0.35">
      <c r="A3922" t="s">
        <v>43</v>
      </c>
      <c r="B3922">
        <v>26</v>
      </c>
      <c r="C3922">
        <v>32</v>
      </c>
      <c r="D3922">
        <f t="shared" si="61"/>
        <v>29</v>
      </c>
    </row>
    <row r="3923" spans="1:4" x14ac:dyDescent="0.35">
      <c r="A3923" t="s">
        <v>55</v>
      </c>
      <c r="B3923">
        <v>20</v>
      </c>
      <c r="C3923">
        <v>29</v>
      </c>
      <c r="D3923">
        <f t="shared" si="61"/>
        <v>24.5</v>
      </c>
    </row>
    <row r="3924" spans="1:4" x14ac:dyDescent="0.35">
      <c r="A3924" t="s">
        <v>43</v>
      </c>
      <c r="B3924">
        <v>18</v>
      </c>
      <c r="C3924">
        <v>25</v>
      </c>
      <c r="D3924">
        <f t="shared" si="61"/>
        <v>21.5</v>
      </c>
    </row>
    <row r="3925" spans="1:4" x14ac:dyDescent="0.35">
      <c r="A3925" t="s">
        <v>43</v>
      </c>
      <c r="B3925">
        <v>23</v>
      </c>
      <c r="C3925">
        <v>30</v>
      </c>
      <c r="D3925">
        <f t="shared" si="61"/>
        <v>26.5</v>
      </c>
    </row>
    <row r="3926" spans="1:4" x14ac:dyDescent="0.35">
      <c r="A3926" t="s">
        <v>55</v>
      </c>
      <c r="B3926">
        <v>13</v>
      </c>
      <c r="C3926">
        <v>19</v>
      </c>
      <c r="D3926">
        <f t="shared" si="61"/>
        <v>16</v>
      </c>
    </row>
    <row r="3927" spans="1:4" x14ac:dyDescent="0.35">
      <c r="A3927" t="s">
        <v>43</v>
      </c>
      <c r="B3927">
        <v>20</v>
      </c>
      <c r="C3927">
        <v>27</v>
      </c>
      <c r="D3927">
        <f t="shared" si="61"/>
        <v>23.5</v>
      </c>
    </row>
    <row r="3928" spans="1:4" x14ac:dyDescent="0.35">
      <c r="A3928" t="s">
        <v>43</v>
      </c>
      <c r="B3928">
        <v>18</v>
      </c>
      <c r="C3928">
        <v>26</v>
      </c>
      <c r="D3928">
        <f t="shared" si="61"/>
        <v>22</v>
      </c>
    </row>
    <row r="3929" spans="1:4" x14ac:dyDescent="0.35">
      <c r="A3929" t="s">
        <v>43</v>
      </c>
      <c r="B3929">
        <v>20</v>
      </c>
      <c r="C3929">
        <v>27</v>
      </c>
      <c r="D3929">
        <f t="shared" si="61"/>
        <v>23.5</v>
      </c>
    </row>
    <row r="3930" spans="1:4" x14ac:dyDescent="0.35">
      <c r="A3930" t="s">
        <v>43</v>
      </c>
      <c r="B3930">
        <v>23</v>
      </c>
      <c r="C3930">
        <v>30</v>
      </c>
      <c r="D3930">
        <f t="shared" si="61"/>
        <v>26.5</v>
      </c>
    </row>
    <row r="3931" spans="1:4" x14ac:dyDescent="0.35">
      <c r="A3931" t="s">
        <v>55</v>
      </c>
      <c r="B3931">
        <v>22</v>
      </c>
      <c r="C3931">
        <v>32</v>
      </c>
      <c r="D3931">
        <f t="shared" si="61"/>
        <v>27</v>
      </c>
    </row>
    <row r="3932" spans="1:4" x14ac:dyDescent="0.35">
      <c r="A3932" t="s">
        <v>55</v>
      </c>
      <c r="B3932">
        <v>24</v>
      </c>
      <c r="C3932">
        <v>31</v>
      </c>
      <c r="D3932">
        <f t="shared" si="61"/>
        <v>27.5</v>
      </c>
    </row>
    <row r="3933" spans="1:4" x14ac:dyDescent="0.35">
      <c r="A3933" t="s">
        <v>43</v>
      </c>
      <c r="B3933">
        <v>20</v>
      </c>
      <c r="C3933">
        <v>27</v>
      </c>
      <c r="D3933">
        <f t="shared" si="61"/>
        <v>23.5</v>
      </c>
    </row>
    <row r="3934" spans="1:4" x14ac:dyDescent="0.35">
      <c r="A3934" t="s">
        <v>55</v>
      </c>
      <c r="B3934">
        <v>27</v>
      </c>
      <c r="C3934">
        <v>33</v>
      </c>
      <c r="D3934">
        <f t="shared" si="61"/>
        <v>30</v>
      </c>
    </row>
    <row r="3935" spans="1:4" x14ac:dyDescent="0.35">
      <c r="A3935" t="s">
        <v>55</v>
      </c>
      <c r="B3935">
        <v>20</v>
      </c>
      <c r="C3935">
        <v>27</v>
      </c>
      <c r="D3935">
        <f t="shared" si="61"/>
        <v>23.5</v>
      </c>
    </row>
    <row r="3936" spans="1:4" x14ac:dyDescent="0.35">
      <c r="A3936" t="s">
        <v>55</v>
      </c>
      <c r="B3936">
        <v>22</v>
      </c>
      <c r="C3936">
        <v>27</v>
      </c>
      <c r="D3936">
        <f t="shared" si="61"/>
        <v>24.5</v>
      </c>
    </row>
    <row r="3937" spans="1:4" x14ac:dyDescent="0.35">
      <c r="A3937" t="s">
        <v>55</v>
      </c>
      <c r="B3937">
        <v>19</v>
      </c>
      <c r="C3937">
        <v>25</v>
      </c>
      <c r="D3937">
        <f t="shared" si="61"/>
        <v>22</v>
      </c>
    </row>
    <row r="3938" spans="1:4" x14ac:dyDescent="0.35">
      <c r="A3938" t="s">
        <v>43</v>
      </c>
      <c r="B3938">
        <v>17</v>
      </c>
      <c r="C3938">
        <v>24</v>
      </c>
      <c r="D3938">
        <f t="shared" si="61"/>
        <v>20.5</v>
      </c>
    </row>
    <row r="3939" spans="1:4" x14ac:dyDescent="0.35">
      <c r="A3939" t="s">
        <v>55</v>
      </c>
      <c r="B3939">
        <v>21</v>
      </c>
      <c r="C3939">
        <v>26</v>
      </c>
      <c r="D3939">
        <f t="shared" si="61"/>
        <v>23.5</v>
      </c>
    </row>
    <row r="3940" spans="1:4" x14ac:dyDescent="0.35">
      <c r="A3940" t="s">
        <v>43</v>
      </c>
      <c r="B3940">
        <v>21</v>
      </c>
      <c r="C3940">
        <v>31</v>
      </c>
      <c r="D3940">
        <f t="shared" si="61"/>
        <v>26</v>
      </c>
    </row>
    <row r="3941" spans="1:4" x14ac:dyDescent="0.35">
      <c r="A3941" t="s">
        <v>95</v>
      </c>
      <c r="B3941">
        <v>16</v>
      </c>
      <c r="C3941">
        <v>25</v>
      </c>
      <c r="D3941">
        <f t="shared" si="61"/>
        <v>20.5</v>
      </c>
    </row>
    <row r="3942" spans="1:4" x14ac:dyDescent="0.35">
      <c r="A3942" t="s">
        <v>55</v>
      </c>
      <c r="B3942">
        <v>15</v>
      </c>
      <c r="C3942">
        <v>21</v>
      </c>
      <c r="D3942">
        <f t="shared" si="61"/>
        <v>18</v>
      </c>
    </row>
    <row r="3943" spans="1:4" x14ac:dyDescent="0.35">
      <c r="A3943" t="s">
        <v>55</v>
      </c>
      <c r="B3943">
        <v>21</v>
      </c>
      <c r="C3943">
        <v>26</v>
      </c>
      <c r="D3943">
        <f t="shared" si="61"/>
        <v>23.5</v>
      </c>
    </row>
    <row r="3944" spans="1:4" x14ac:dyDescent="0.35">
      <c r="A3944" t="s">
        <v>55</v>
      </c>
      <c r="B3944">
        <v>23</v>
      </c>
      <c r="C3944">
        <v>29</v>
      </c>
      <c r="D3944">
        <f t="shared" si="61"/>
        <v>26</v>
      </c>
    </row>
    <row r="3945" spans="1:4" x14ac:dyDescent="0.35">
      <c r="A3945" t="s">
        <v>55</v>
      </c>
      <c r="B3945">
        <v>24</v>
      </c>
      <c r="C3945">
        <v>30</v>
      </c>
      <c r="D3945">
        <f t="shared" si="61"/>
        <v>27</v>
      </c>
    </row>
    <row r="3946" spans="1:4" x14ac:dyDescent="0.35">
      <c r="A3946" t="s">
        <v>55</v>
      </c>
      <c r="B3946">
        <v>18</v>
      </c>
      <c r="C3946">
        <v>25</v>
      </c>
      <c r="D3946">
        <f t="shared" si="61"/>
        <v>21.5</v>
      </c>
    </row>
    <row r="3947" spans="1:4" x14ac:dyDescent="0.35">
      <c r="A3947" t="s">
        <v>55</v>
      </c>
      <c r="B3947">
        <v>20</v>
      </c>
      <c r="C3947">
        <v>27</v>
      </c>
      <c r="D3947">
        <f t="shared" si="61"/>
        <v>23.5</v>
      </c>
    </row>
    <row r="3948" spans="1:4" x14ac:dyDescent="0.35">
      <c r="A3948" t="s">
        <v>55</v>
      </c>
      <c r="B3948">
        <v>25</v>
      </c>
      <c r="C3948">
        <v>32</v>
      </c>
      <c r="D3948">
        <f t="shared" si="61"/>
        <v>28.5</v>
      </c>
    </row>
    <row r="3949" spans="1:4" x14ac:dyDescent="0.35">
      <c r="A3949" t="s">
        <v>55</v>
      </c>
      <c r="B3949">
        <v>20</v>
      </c>
      <c r="C3949">
        <v>26</v>
      </c>
      <c r="D3949">
        <f t="shared" si="61"/>
        <v>23</v>
      </c>
    </row>
    <row r="3950" spans="1:4" x14ac:dyDescent="0.35">
      <c r="A3950" t="s">
        <v>55</v>
      </c>
      <c r="B3950">
        <v>23</v>
      </c>
      <c r="C3950">
        <v>30</v>
      </c>
      <c r="D3950">
        <f t="shared" si="61"/>
        <v>26.5</v>
      </c>
    </row>
    <row r="3951" spans="1:4" x14ac:dyDescent="0.35">
      <c r="A3951" t="s">
        <v>55</v>
      </c>
      <c r="B3951">
        <v>22</v>
      </c>
      <c r="C3951">
        <v>27</v>
      </c>
      <c r="D3951">
        <f t="shared" si="61"/>
        <v>24.5</v>
      </c>
    </row>
    <row r="3952" spans="1:4" x14ac:dyDescent="0.35">
      <c r="A3952" t="s">
        <v>55</v>
      </c>
      <c r="B3952">
        <v>22</v>
      </c>
      <c r="C3952">
        <v>31</v>
      </c>
      <c r="D3952">
        <f t="shared" si="61"/>
        <v>26.5</v>
      </c>
    </row>
    <row r="3953" spans="1:4" x14ac:dyDescent="0.35">
      <c r="A3953" t="s">
        <v>55</v>
      </c>
      <c r="B3953">
        <v>24</v>
      </c>
      <c r="C3953">
        <v>31</v>
      </c>
      <c r="D3953">
        <f t="shared" si="61"/>
        <v>27.5</v>
      </c>
    </row>
    <row r="3954" spans="1:4" x14ac:dyDescent="0.35">
      <c r="A3954" t="s">
        <v>55</v>
      </c>
      <c r="B3954">
        <v>19</v>
      </c>
      <c r="C3954">
        <v>27</v>
      </c>
      <c r="D3954">
        <f t="shared" si="61"/>
        <v>23</v>
      </c>
    </row>
    <row r="3955" spans="1:4" x14ac:dyDescent="0.35">
      <c r="A3955" t="s">
        <v>55</v>
      </c>
      <c r="B3955">
        <v>19</v>
      </c>
      <c r="C3955">
        <v>27</v>
      </c>
      <c r="D3955">
        <f t="shared" si="61"/>
        <v>23</v>
      </c>
    </row>
    <row r="3956" spans="1:4" x14ac:dyDescent="0.35">
      <c r="A3956" t="s">
        <v>55</v>
      </c>
      <c r="B3956">
        <v>27</v>
      </c>
      <c r="C3956">
        <v>32</v>
      </c>
      <c r="D3956">
        <f t="shared" si="61"/>
        <v>29.5</v>
      </c>
    </row>
    <row r="3957" spans="1:4" x14ac:dyDescent="0.35">
      <c r="A3957" t="s">
        <v>55</v>
      </c>
      <c r="B3957">
        <v>22</v>
      </c>
      <c r="C3957">
        <v>30</v>
      </c>
      <c r="D3957">
        <f t="shared" si="61"/>
        <v>26</v>
      </c>
    </row>
    <row r="3958" spans="1:4" x14ac:dyDescent="0.35">
      <c r="A3958" t="s">
        <v>55</v>
      </c>
      <c r="B3958">
        <v>18</v>
      </c>
      <c r="C3958">
        <v>23</v>
      </c>
      <c r="D3958">
        <f t="shared" si="61"/>
        <v>20.5</v>
      </c>
    </row>
    <row r="3959" spans="1:4" x14ac:dyDescent="0.35">
      <c r="A3959" t="s">
        <v>95</v>
      </c>
      <c r="B3959">
        <v>22</v>
      </c>
      <c r="C3959">
        <v>29</v>
      </c>
      <c r="D3959">
        <f t="shared" si="61"/>
        <v>25.5</v>
      </c>
    </row>
    <row r="3960" spans="1:4" x14ac:dyDescent="0.35">
      <c r="A3960" t="s">
        <v>55</v>
      </c>
      <c r="B3960">
        <v>20</v>
      </c>
      <c r="C3960">
        <v>26</v>
      </c>
      <c r="D3960">
        <f t="shared" si="61"/>
        <v>23</v>
      </c>
    </row>
    <row r="3961" spans="1:4" x14ac:dyDescent="0.35">
      <c r="A3961" t="s">
        <v>55</v>
      </c>
      <c r="B3961">
        <v>20</v>
      </c>
      <c r="C3961">
        <v>26</v>
      </c>
      <c r="D3961">
        <f t="shared" si="61"/>
        <v>23</v>
      </c>
    </row>
    <row r="3962" spans="1:4" x14ac:dyDescent="0.35">
      <c r="A3962" t="s">
        <v>55</v>
      </c>
      <c r="B3962">
        <v>118</v>
      </c>
      <c r="C3962">
        <v>107</v>
      </c>
      <c r="D3962">
        <f t="shared" si="61"/>
        <v>112.5</v>
      </c>
    </row>
    <row r="3963" spans="1:4" x14ac:dyDescent="0.35">
      <c r="A3963" t="s">
        <v>43</v>
      </c>
      <c r="B3963">
        <v>28</v>
      </c>
      <c r="C3963">
        <v>34</v>
      </c>
      <c r="D3963">
        <f t="shared" si="61"/>
        <v>31</v>
      </c>
    </row>
    <row r="3964" spans="1:4" x14ac:dyDescent="0.35">
      <c r="A3964" t="s">
        <v>43</v>
      </c>
      <c r="B3964">
        <v>30</v>
      </c>
      <c r="C3964">
        <v>38</v>
      </c>
      <c r="D3964">
        <f t="shared" si="61"/>
        <v>34</v>
      </c>
    </row>
    <row r="3965" spans="1:4" x14ac:dyDescent="0.35">
      <c r="A3965" t="s">
        <v>43</v>
      </c>
      <c r="B3965">
        <v>23</v>
      </c>
      <c r="C3965">
        <v>30</v>
      </c>
      <c r="D3965">
        <f t="shared" si="61"/>
        <v>26.5</v>
      </c>
    </row>
    <row r="3966" spans="1:4" x14ac:dyDescent="0.35">
      <c r="A3966" t="s">
        <v>55</v>
      </c>
      <c r="B3966">
        <v>25</v>
      </c>
      <c r="C3966">
        <v>32</v>
      </c>
      <c r="D3966">
        <f t="shared" si="61"/>
        <v>28.5</v>
      </c>
    </row>
    <row r="3967" spans="1:4" x14ac:dyDescent="0.35">
      <c r="A3967" t="s">
        <v>43</v>
      </c>
      <c r="B3967">
        <v>25</v>
      </c>
      <c r="C3967">
        <v>30</v>
      </c>
      <c r="D3967">
        <f t="shared" si="61"/>
        <v>27.5</v>
      </c>
    </row>
    <row r="3968" spans="1:4" x14ac:dyDescent="0.35">
      <c r="A3968" t="s">
        <v>43</v>
      </c>
      <c r="B3968">
        <v>19</v>
      </c>
      <c r="C3968">
        <v>25</v>
      </c>
      <c r="D3968">
        <f t="shared" ref="D3968:D4031" si="62">AVERAGE(B3968,C3968)</f>
        <v>22</v>
      </c>
    </row>
    <row r="3969" spans="1:4" x14ac:dyDescent="0.35">
      <c r="A3969" t="s">
        <v>55</v>
      </c>
      <c r="B3969">
        <v>26</v>
      </c>
      <c r="C3969">
        <v>33</v>
      </c>
      <c r="D3969">
        <f t="shared" si="62"/>
        <v>29.5</v>
      </c>
    </row>
    <row r="3970" spans="1:4" x14ac:dyDescent="0.35">
      <c r="A3970" t="s">
        <v>55</v>
      </c>
      <c r="B3970">
        <v>22</v>
      </c>
      <c r="C3970">
        <v>33</v>
      </c>
      <c r="D3970">
        <f t="shared" si="62"/>
        <v>27.5</v>
      </c>
    </row>
    <row r="3971" spans="1:4" x14ac:dyDescent="0.35">
      <c r="A3971" t="s">
        <v>55</v>
      </c>
      <c r="B3971">
        <v>14</v>
      </c>
      <c r="C3971">
        <v>21</v>
      </c>
      <c r="D3971">
        <f t="shared" si="62"/>
        <v>17.5</v>
      </c>
    </row>
    <row r="3972" spans="1:4" x14ac:dyDescent="0.35">
      <c r="A3972" t="s">
        <v>55</v>
      </c>
      <c r="B3972">
        <v>25</v>
      </c>
      <c r="C3972">
        <v>30</v>
      </c>
      <c r="D3972">
        <f t="shared" si="62"/>
        <v>27.5</v>
      </c>
    </row>
    <row r="3973" spans="1:4" x14ac:dyDescent="0.35">
      <c r="A3973" t="s">
        <v>43</v>
      </c>
      <c r="B3973">
        <v>30</v>
      </c>
      <c r="C3973">
        <v>38</v>
      </c>
      <c r="D3973">
        <f t="shared" si="62"/>
        <v>34</v>
      </c>
    </row>
    <row r="3974" spans="1:4" x14ac:dyDescent="0.35">
      <c r="A3974" t="s">
        <v>55</v>
      </c>
      <c r="B3974">
        <v>15</v>
      </c>
      <c r="C3974">
        <v>20</v>
      </c>
      <c r="D3974">
        <f t="shared" si="62"/>
        <v>17.5</v>
      </c>
    </row>
    <row r="3975" spans="1:4" x14ac:dyDescent="0.35">
      <c r="A3975" t="s">
        <v>43</v>
      </c>
      <c r="B3975">
        <v>24</v>
      </c>
      <c r="C3975">
        <v>31</v>
      </c>
      <c r="D3975">
        <f t="shared" si="62"/>
        <v>27.5</v>
      </c>
    </row>
    <row r="3976" spans="1:4" x14ac:dyDescent="0.35">
      <c r="A3976" t="s">
        <v>55</v>
      </c>
      <c r="B3976">
        <v>20</v>
      </c>
      <c r="C3976">
        <v>26</v>
      </c>
      <c r="D3976">
        <f t="shared" si="62"/>
        <v>23</v>
      </c>
    </row>
    <row r="3977" spans="1:4" x14ac:dyDescent="0.35">
      <c r="A3977" t="s">
        <v>55</v>
      </c>
      <c r="B3977">
        <v>19</v>
      </c>
      <c r="C3977">
        <v>26</v>
      </c>
      <c r="D3977">
        <f t="shared" si="62"/>
        <v>22.5</v>
      </c>
    </row>
    <row r="3978" spans="1:4" x14ac:dyDescent="0.35">
      <c r="A3978" t="s">
        <v>55</v>
      </c>
      <c r="B3978">
        <v>13</v>
      </c>
      <c r="C3978">
        <v>17</v>
      </c>
      <c r="D3978">
        <f t="shared" si="62"/>
        <v>15</v>
      </c>
    </row>
    <row r="3979" spans="1:4" x14ac:dyDescent="0.35">
      <c r="A3979" t="s">
        <v>95</v>
      </c>
      <c r="B3979">
        <v>19</v>
      </c>
      <c r="C3979">
        <v>26</v>
      </c>
      <c r="D3979">
        <f t="shared" si="62"/>
        <v>22.5</v>
      </c>
    </row>
    <row r="3980" spans="1:4" x14ac:dyDescent="0.35">
      <c r="A3980" t="s">
        <v>55</v>
      </c>
      <c r="B3980">
        <v>19</v>
      </c>
      <c r="C3980">
        <v>26</v>
      </c>
      <c r="D3980">
        <f t="shared" si="62"/>
        <v>22.5</v>
      </c>
    </row>
    <row r="3981" spans="1:4" x14ac:dyDescent="0.35">
      <c r="A3981" t="s">
        <v>55</v>
      </c>
      <c r="B3981">
        <v>16</v>
      </c>
      <c r="C3981">
        <v>19</v>
      </c>
      <c r="D3981">
        <f t="shared" si="62"/>
        <v>17.5</v>
      </c>
    </row>
    <row r="3982" spans="1:4" x14ac:dyDescent="0.35">
      <c r="A3982" t="s">
        <v>43</v>
      </c>
      <c r="B3982">
        <v>21</v>
      </c>
      <c r="C3982">
        <v>29</v>
      </c>
      <c r="D3982">
        <f t="shared" si="62"/>
        <v>25</v>
      </c>
    </row>
    <row r="3983" spans="1:4" x14ac:dyDescent="0.35">
      <c r="A3983" t="s">
        <v>95</v>
      </c>
      <c r="B3983">
        <v>25</v>
      </c>
      <c r="C3983">
        <v>29</v>
      </c>
      <c r="D3983">
        <f t="shared" si="62"/>
        <v>27</v>
      </c>
    </row>
    <row r="3984" spans="1:4" x14ac:dyDescent="0.35">
      <c r="A3984" t="s">
        <v>43</v>
      </c>
      <c r="B3984">
        <v>24</v>
      </c>
      <c r="C3984">
        <v>35</v>
      </c>
      <c r="D3984">
        <f t="shared" si="62"/>
        <v>29.5</v>
      </c>
    </row>
    <row r="3985" spans="1:4" x14ac:dyDescent="0.35">
      <c r="A3985" t="s">
        <v>55</v>
      </c>
      <c r="B3985">
        <v>25</v>
      </c>
      <c r="C3985">
        <v>32</v>
      </c>
      <c r="D3985">
        <f t="shared" si="62"/>
        <v>28.5</v>
      </c>
    </row>
    <row r="3986" spans="1:4" x14ac:dyDescent="0.35">
      <c r="A3986" t="s">
        <v>55</v>
      </c>
      <c r="B3986">
        <v>19</v>
      </c>
      <c r="C3986">
        <v>24</v>
      </c>
      <c r="D3986">
        <f t="shared" si="62"/>
        <v>21.5</v>
      </c>
    </row>
    <row r="3987" spans="1:4" x14ac:dyDescent="0.35">
      <c r="A3987" t="s">
        <v>43</v>
      </c>
      <c r="B3987">
        <v>20</v>
      </c>
      <c r="C3987">
        <v>28</v>
      </c>
      <c r="D3987">
        <f t="shared" si="62"/>
        <v>24</v>
      </c>
    </row>
    <row r="3988" spans="1:4" x14ac:dyDescent="0.35">
      <c r="A3988" t="s">
        <v>95</v>
      </c>
      <c r="B3988">
        <v>14</v>
      </c>
      <c r="C3988">
        <v>19</v>
      </c>
      <c r="D3988">
        <f t="shared" si="62"/>
        <v>16.5</v>
      </c>
    </row>
    <row r="3989" spans="1:4" x14ac:dyDescent="0.35">
      <c r="A3989" t="s">
        <v>43</v>
      </c>
      <c r="B3989">
        <v>20</v>
      </c>
      <c r="C3989">
        <v>27</v>
      </c>
      <c r="D3989">
        <f t="shared" si="62"/>
        <v>23.5</v>
      </c>
    </row>
    <row r="3990" spans="1:4" x14ac:dyDescent="0.35">
      <c r="A3990" t="s">
        <v>95</v>
      </c>
      <c r="B3990">
        <v>22</v>
      </c>
      <c r="C3990">
        <v>30</v>
      </c>
      <c r="D3990">
        <f t="shared" si="62"/>
        <v>26</v>
      </c>
    </row>
    <row r="3991" spans="1:4" x14ac:dyDescent="0.35">
      <c r="A3991" t="s">
        <v>95</v>
      </c>
      <c r="B3991">
        <v>19</v>
      </c>
      <c r="C3991">
        <v>26</v>
      </c>
      <c r="D3991">
        <f t="shared" si="62"/>
        <v>22.5</v>
      </c>
    </row>
    <row r="3992" spans="1:4" x14ac:dyDescent="0.35">
      <c r="A3992" t="s">
        <v>55</v>
      </c>
      <c r="B3992">
        <v>26</v>
      </c>
      <c r="C3992">
        <v>33</v>
      </c>
      <c r="D3992">
        <f t="shared" si="62"/>
        <v>29.5</v>
      </c>
    </row>
    <row r="3993" spans="1:4" x14ac:dyDescent="0.35">
      <c r="A3993" t="s">
        <v>55</v>
      </c>
      <c r="B3993">
        <v>27</v>
      </c>
      <c r="C3993">
        <v>33</v>
      </c>
      <c r="D3993">
        <f t="shared" si="62"/>
        <v>30</v>
      </c>
    </row>
    <row r="3994" spans="1:4" x14ac:dyDescent="0.35">
      <c r="A3994" t="s">
        <v>55</v>
      </c>
      <c r="B3994">
        <v>17</v>
      </c>
      <c r="C3994">
        <v>25</v>
      </c>
      <c r="D3994">
        <f t="shared" si="62"/>
        <v>21</v>
      </c>
    </row>
    <row r="3995" spans="1:4" x14ac:dyDescent="0.35">
      <c r="A3995" t="s">
        <v>43</v>
      </c>
      <c r="B3995">
        <v>23</v>
      </c>
      <c r="C3995">
        <v>34</v>
      </c>
      <c r="D3995">
        <f t="shared" si="62"/>
        <v>28.5</v>
      </c>
    </row>
    <row r="3996" spans="1:4" x14ac:dyDescent="0.35">
      <c r="A3996" t="s">
        <v>95</v>
      </c>
      <c r="B3996">
        <v>19</v>
      </c>
      <c r="C3996">
        <v>24</v>
      </c>
      <c r="D3996">
        <f t="shared" si="62"/>
        <v>21.5</v>
      </c>
    </row>
    <row r="3997" spans="1:4" x14ac:dyDescent="0.35">
      <c r="A3997" t="s">
        <v>43</v>
      </c>
      <c r="B3997">
        <v>23</v>
      </c>
      <c r="C3997">
        <v>30</v>
      </c>
      <c r="D3997">
        <f t="shared" si="62"/>
        <v>26.5</v>
      </c>
    </row>
    <row r="3998" spans="1:4" x14ac:dyDescent="0.35">
      <c r="A3998" t="s">
        <v>55</v>
      </c>
      <c r="B3998">
        <v>25</v>
      </c>
      <c r="C3998">
        <v>33</v>
      </c>
      <c r="D3998">
        <f t="shared" si="62"/>
        <v>29</v>
      </c>
    </row>
    <row r="3999" spans="1:4" x14ac:dyDescent="0.35">
      <c r="A3999" t="s">
        <v>55</v>
      </c>
      <c r="B3999">
        <v>22</v>
      </c>
      <c r="C3999">
        <v>33</v>
      </c>
      <c r="D3999">
        <f t="shared" si="62"/>
        <v>27.5</v>
      </c>
    </row>
    <row r="4000" spans="1:4" x14ac:dyDescent="0.35">
      <c r="A4000" t="s">
        <v>55</v>
      </c>
      <c r="B4000">
        <v>21</v>
      </c>
      <c r="C4000">
        <v>27</v>
      </c>
      <c r="D4000">
        <f t="shared" si="62"/>
        <v>24</v>
      </c>
    </row>
    <row r="4001" spans="1:4" x14ac:dyDescent="0.35">
      <c r="A4001" t="s">
        <v>55</v>
      </c>
      <c r="B4001">
        <v>27</v>
      </c>
      <c r="C4001">
        <v>33</v>
      </c>
      <c r="D4001">
        <f t="shared" si="62"/>
        <v>30</v>
      </c>
    </row>
    <row r="4002" spans="1:4" x14ac:dyDescent="0.35">
      <c r="A4002" t="s">
        <v>55</v>
      </c>
      <c r="B4002">
        <v>17</v>
      </c>
      <c r="C4002">
        <v>23</v>
      </c>
      <c r="D4002">
        <f t="shared" si="62"/>
        <v>20</v>
      </c>
    </row>
    <row r="4003" spans="1:4" x14ac:dyDescent="0.35">
      <c r="A4003" t="s">
        <v>43</v>
      </c>
      <c r="B4003">
        <v>21</v>
      </c>
      <c r="C4003">
        <v>31</v>
      </c>
      <c r="D4003">
        <f t="shared" si="62"/>
        <v>26</v>
      </c>
    </row>
    <row r="4004" spans="1:4" x14ac:dyDescent="0.35">
      <c r="A4004" t="s">
        <v>55</v>
      </c>
      <c r="B4004">
        <v>23</v>
      </c>
      <c r="C4004">
        <v>34</v>
      </c>
      <c r="D4004">
        <f t="shared" si="62"/>
        <v>28.5</v>
      </c>
    </row>
    <row r="4005" spans="1:4" x14ac:dyDescent="0.35">
      <c r="A4005" t="s">
        <v>55</v>
      </c>
      <c r="B4005">
        <v>17</v>
      </c>
      <c r="C4005">
        <v>23</v>
      </c>
      <c r="D4005">
        <f t="shared" si="62"/>
        <v>20</v>
      </c>
    </row>
    <row r="4006" spans="1:4" x14ac:dyDescent="0.35">
      <c r="A4006" t="s">
        <v>55</v>
      </c>
      <c r="B4006">
        <v>23</v>
      </c>
      <c r="C4006">
        <v>33</v>
      </c>
      <c r="D4006">
        <f t="shared" si="62"/>
        <v>28</v>
      </c>
    </row>
    <row r="4007" spans="1:4" x14ac:dyDescent="0.35">
      <c r="A4007" t="s">
        <v>43</v>
      </c>
      <c r="B4007">
        <v>20</v>
      </c>
      <c r="C4007">
        <v>27</v>
      </c>
      <c r="D4007">
        <f t="shared" si="62"/>
        <v>23.5</v>
      </c>
    </row>
    <row r="4008" spans="1:4" x14ac:dyDescent="0.35">
      <c r="A4008" t="s">
        <v>55</v>
      </c>
      <c r="B4008">
        <v>24</v>
      </c>
      <c r="C4008">
        <v>31</v>
      </c>
      <c r="D4008">
        <f t="shared" si="62"/>
        <v>27.5</v>
      </c>
    </row>
    <row r="4009" spans="1:4" x14ac:dyDescent="0.35">
      <c r="A4009" t="s">
        <v>43</v>
      </c>
      <c r="B4009">
        <v>19</v>
      </c>
      <c r="C4009">
        <v>25</v>
      </c>
      <c r="D4009">
        <f t="shared" si="62"/>
        <v>22</v>
      </c>
    </row>
    <row r="4010" spans="1:4" x14ac:dyDescent="0.35">
      <c r="A4010" t="s">
        <v>43</v>
      </c>
      <c r="B4010">
        <v>20</v>
      </c>
      <c r="C4010">
        <v>28</v>
      </c>
      <c r="D4010">
        <f t="shared" si="62"/>
        <v>24</v>
      </c>
    </row>
    <row r="4011" spans="1:4" x14ac:dyDescent="0.35">
      <c r="A4011" t="s">
        <v>43</v>
      </c>
      <c r="B4011">
        <v>20</v>
      </c>
      <c r="C4011">
        <v>28</v>
      </c>
      <c r="D4011">
        <f t="shared" si="62"/>
        <v>24</v>
      </c>
    </row>
    <row r="4012" spans="1:4" x14ac:dyDescent="0.35">
      <c r="A4012" t="s">
        <v>55</v>
      </c>
      <c r="B4012">
        <v>16</v>
      </c>
      <c r="C4012">
        <v>21</v>
      </c>
      <c r="D4012">
        <f t="shared" si="62"/>
        <v>18.5</v>
      </c>
    </row>
    <row r="4013" spans="1:4" x14ac:dyDescent="0.35">
      <c r="A4013" t="s">
        <v>55</v>
      </c>
      <c r="B4013">
        <v>15</v>
      </c>
      <c r="C4013">
        <v>18</v>
      </c>
      <c r="D4013">
        <f t="shared" si="62"/>
        <v>16.5</v>
      </c>
    </row>
    <row r="4014" spans="1:4" x14ac:dyDescent="0.35">
      <c r="A4014" t="s">
        <v>43</v>
      </c>
      <c r="B4014">
        <v>28</v>
      </c>
      <c r="C4014">
        <v>34</v>
      </c>
      <c r="D4014">
        <f t="shared" si="62"/>
        <v>31</v>
      </c>
    </row>
    <row r="4015" spans="1:4" x14ac:dyDescent="0.35">
      <c r="A4015" t="s">
        <v>55</v>
      </c>
      <c r="B4015">
        <v>19</v>
      </c>
      <c r="C4015">
        <v>24</v>
      </c>
      <c r="D4015">
        <f t="shared" si="62"/>
        <v>21.5</v>
      </c>
    </row>
    <row r="4016" spans="1:4" x14ac:dyDescent="0.35">
      <c r="A4016" t="s">
        <v>55</v>
      </c>
      <c r="B4016">
        <v>26</v>
      </c>
      <c r="C4016">
        <v>31</v>
      </c>
      <c r="D4016">
        <f t="shared" si="62"/>
        <v>28.5</v>
      </c>
    </row>
    <row r="4017" spans="1:4" x14ac:dyDescent="0.35">
      <c r="A4017" t="s">
        <v>95</v>
      </c>
      <c r="B4017">
        <v>20</v>
      </c>
      <c r="C4017">
        <v>25</v>
      </c>
      <c r="D4017">
        <f t="shared" si="62"/>
        <v>22.5</v>
      </c>
    </row>
    <row r="4018" spans="1:4" x14ac:dyDescent="0.35">
      <c r="A4018" t="s">
        <v>43</v>
      </c>
      <c r="B4018">
        <v>21</v>
      </c>
      <c r="C4018">
        <v>26</v>
      </c>
      <c r="D4018">
        <f t="shared" si="62"/>
        <v>23.5</v>
      </c>
    </row>
    <row r="4019" spans="1:4" x14ac:dyDescent="0.35">
      <c r="A4019" t="s">
        <v>55</v>
      </c>
      <c r="B4019">
        <v>25</v>
      </c>
      <c r="C4019">
        <v>33</v>
      </c>
      <c r="D4019">
        <f t="shared" si="62"/>
        <v>29</v>
      </c>
    </row>
    <row r="4020" spans="1:4" x14ac:dyDescent="0.35">
      <c r="A4020" t="s">
        <v>43</v>
      </c>
      <c r="B4020">
        <v>26</v>
      </c>
      <c r="C4020">
        <v>31</v>
      </c>
      <c r="D4020">
        <f t="shared" si="62"/>
        <v>28.5</v>
      </c>
    </row>
    <row r="4021" spans="1:4" x14ac:dyDescent="0.35">
      <c r="A4021" t="s">
        <v>43</v>
      </c>
      <c r="B4021">
        <v>20</v>
      </c>
      <c r="C4021">
        <v>27</v>
      </c>
      <c r="D4021">
        <f t="shared" si="62"/>
        <v>23.5</v>
      </c>
    </row>
    <row r="4022" spans="1:4" x14ac:dyDescent="0.35">
      <c r="A4022" t="s">
        <v>55</v>
      </c>
      <c r="B4022">
        <v>27</v>
      </c>
      <c r="C4022">
        <v>33</v>
      </c>
      <c r="D4022">
        <f t="shared" si="62"/>
        <v>30</v>
      </c>
    </row>
    <row r="4023" spans="1:4" x14ac:dyDescent="0.35">
      <c r="A4023" t="s">
        <v>55</v>
      </c>
      <c r="B4023">
        <v>17</v>
      </c>
      <c r="C4023">
        <v>23</v>
      </c>
      <c r="D4023">
        <f t="shared" si="62"/>
        <v>20</v>
      </c>
    </row>
    <row r="4024" spans="1:4" x14ac:dyDescent="0.35">
      <c r="A4024" t="s">
        <v>95</v>
      </c>
      <c r="B4024">
        <v>19</v>
      </c>
      <c r="C4024">
        <v>30</v>
      </c>
      <c r="D4024">
        <f t="shared" si="62"/>
        <v>24.5</v>
      </c>
    </row>
    <row r="4025" spans="1:4" x14ac:dyDescent="0.35">
      <c r="A4025" t="s">
        <v>43</v>
      </c>
      <c r="B4025">
        <v>30</v>
      </c>
      <c r="C4025">
        <v>38</v>
      </c>
      <c r="D4025">
        <f t="shared" si="62"/>
        <v>34</v>
      </c>
    </row>
    <row r="4026" spans="1:4" x14ac:dyDescent="0.35">
      <c r="A4026" t="s">
        <v>95</v>
      </c>
      <c r="B4026">
        <v>24</v>
      </c>
      <c r="C4026">
        <v>33</v>
      </c>
      <c r="D4026">
        <f t="shared" si="62"/>
        <v>28.5</v>
      </c>
    </row>
    <row r="4027" spans="1:4" x14ac:dyDescent="0.35">
      <c r="A4027" t="s">
        <v>43</v>
      </c>
      <c r="B4027">
        <v>22</v>
      </c>
      <c r="C4027">
        <v>28</v>
      </c>
      <c r="D4027">
        <f t="shared" si="62"/>
        <v>25</v>
      </c>
    </row>
    <row r="4028" spans="1:4" x14ac:dyDescent="0.35">
      <c r="A4028" t="s">
        <v>95</v>
      </c>
      <c r="B4028">
        <v>14</v>
      </c>
      <c r="C4028">
        <v>19</v>
      </c>
      <c r="D4028">
        <f t="shared" si="62"/>
        <v>16.5</v>
      </c>
    </row>
    <row r="4029" spans="1:4" x14ac:dyDescent="0.35">
      <c r="A4029" t="s">
        <v>55</v>
      </c>
      <c r="B4029">
        <v>21</v>
      </c>
      <c r="C4029">
        <v>27</v>
      </c>
      <c r="D4029">
        <f t="shared" si="62"/>
        <v>24</v>
      </c>
    </row>
    <row r="4030" spans="1:4" x14ac:dyDescent="0.35">
      <c r="A4030" t="s">
        <v>43</v>
      </c>
      <c r="B4030">
        <v>25</v>
      </c>
      <c r="C4030">
        <v>33</v>
      </c>
      <c r="D4030">
        <f t="shared" si="62"/>
        <v>29</v>
      </c>
    </row>
    <row r="4031" spans="1:4" x14ac:dyDescent="0.35">
      <c r="A4031" t="s">
        <v>43</v>
      </c>
      <c r="B4031">
        <v>22</v>
      </c>
      <c r="C4031">
        <v>28</v>
      </c>
      <c r="D4031">
        <f t="shared" si="62"/>
        <v>25</v>
      </c>
    </row>
    <row r="4032" spans="1:4" x14ac:dyDescent="0.35">
      <c r="A4032" t="s">
        <v>95</v>
      </c>
      <c r="B4032">
        <v>20</v>
      </c>
      <c r="C4032">
        <v>28</v>
      </c>
      <c r="D4032">
        <f t="shared" ref="D4032:D4095" si="63">AVERAGE(B4032,C4032)</f>
        <v>24</v>
      </c>
    </row>
    <row r="4033" spans="1:4" x14ac:dyDescent="0.35">
      <c r="A4033" t="s">
        <v>55</v>
      </c>
      <c r="B4033">
        <v>18</v>
      </c>
      <c r="C4033">
        <v>25</v>
      </c>
      <c r="D4033">
        <f t="shared" si="63"/>
        <v>21.5</v>
      </c>
    </row>
    <row r="4034" spans="1:4" x14ac:dyDescent="0.35">
      <c r="A4034" t="s">
        <v>55</v>
      </c>
      <c r="B4034">
        <v>27</v>
      </c>
      <c r="C4034">
        <v>33</v>
      </c>
      <c r="D4034">
        <f t="shared" si="63"/>
        <v>30</v>
      </c>
    </row>
    <row r="4035" spans="1:4" x14ac:dyDescent="0.35">
      <c r="A4035" t="s">
        <v>55</v>
      </c>
      <c r="B4035">
        <v>18</v>
      </c>
      <c r="C4035">
        <v>25</v>
      </c>
      <c r="D4035">
        <f t="shared" si="63"/>
        <v>21.5</v>
      </c>
    </row>
    <row r="4036" spans="1:4" x14ac:dyDescent="0.35">
      <c r="A4036" t="s">
        <v>43</v>
      </c>
      <c r="B4036">
        <v>20</v>
      </c>
      <c r="C4036">
        <v>27</v>
      </c>
      <c r="D4036">
        <f t="shared" si="63"/>
        <v>23.5</v>
      </c>
    </row>
    <row r="4037" spans="1:4" x14ac:dyDescent="0.35">
      <c r="A4037" t="s">
        <v>55</v>
      </c>
      <c r="B4037">
        <v>22</v>
      </c>
      <c r="C4037">
        <v>31</v>
      </c>
      <c r="D4037">
        <f t="shared" si="63"/>
        <v>26.5</v>
      </c>
    </row>
    <row r="4038" spans="1:4" x14ac:dyDescent="0.35">
      <c r="A4038" t="s">
        <v>55</v>
      </c>
      <c r="B4038">
        <v>17</v>
      </c>
      <c r="C4038">
        <v>25</v>
      </c>
      <c r="D4038">
        <f t="shared" si="63"/>
        <v>21</v>
      </c>
    </row>
    <row r="4039" spans="1:4" x14ac:dyDescent="0.35">
      <c r="A4039" t="s">
        <v>55</v>
      </c>
      <c r="B4039">
        <v>26</v>
      </c>
      <c r="C4039">
        <v>32</v>
      </c>
      <c r="D4039">
        <f t="shared" si="63"/>
        <v>29</v>
      </c>
    </row>
    <row r="4040" spans="1:4" x14ac:dyDescent="0.35">
      <c r="A4040" t="s">
        <v>43</v>
      </c>
      <c r="B4040">
        <v>22</v>
      </c>
      <c r="C4040">
        <v>32</v>
      </c>
      <c r="D4040">
        <f t="shared" si="63"/>
        <v>27</v>
      </c>
    </row>
    <row r="4041" spans="1:4" x14ac:dyDescent="0.35">
      <c r="A4041" t="s">
        <v>55</v>
      </c>
      <c r="B4041">
        <v>18</v>
      </c>
      <c r="C4041">
        <v>24</v>
      </c>
      <c r="D4041">
        <f t="shared" si="63"/>
        <v>21</v>
      </c>
    </row>
    <row r="4042" spans="1:4" x14ac:dyDescent="0.35">
      <c r="A4042" t="s">
        <v>55</v>
      </c>
      <c r="B4042">
        <v>22</v>
      </c>
      <c r="C4042">
        <v>27</v>
      </c>
      <c r="D4042">
        <f t="shared" si="63"/>
        <v>24.5</v>
      </c>
    </row>
    <row r="4043" spans="1:4" x14ac:dyDescent="0.35">
      <c r="A4043" t="s">
        <v>43</v>
      </c>
      <c r="B4043">
        <v>30</v>
      </c>
      <c r="C4043">
        <v>38</v>
      </c>
      <c r="D4043">
        <f t="shared" si="63"/>
        <v>34</v>
      </c>
    </row>
    <row r="4044" spans="1:4" x14ac:dyDescent="0.35">
      <c r="A4044" t="s">
        <v>55</v>
      </c>
      <c r="B4044">
        <v>12</v>
      </c>
      <c r="C4044">
        <v>14</v>
      </c>
      <c r="D4044">
        <f t="shared" si="63"/>
        <v>13</v>
      </c>
    </row>
    <row r="4045" spans="1:4" x14ac:dyDescent="0.35">
      <c r="A4045" t="s">
        <v>55</v>
      </c>
      <c r="B4045">
        <v>18</v>
      </c>
      <c r="C4045">
        <v>25</v>
      </c>
      <c r="D4045">
        <f t="shared" si="63"/>
        <v>21.5</v>
      </c>
    </row>
    <row r="4046" spans="1:4" x14ac:dyDescent="0.35">
      <c r="A4046" t="s">
        <v>43</v>
      </c>
      <c r="B4046">
        <v>23</v>
      </c>
      <c r="C4046">
        <v>33</v>
      </c>
      <c r="D4046">
        <f t="shared" si="63"/>
        <v>28</v>
      </c>
    </row>
    <row r="4047" spans="1:4" x14ac:dyDescent="0.35">
      <c r="A4047" t="s">
        <v>55</v>
      </c>
      <c r="B4047">
        <v>18</v>
      </c>
      <c r="C4047">
        <v>25</v>
      </c>
      <c r="D4047">
        <f t="shared" si="63"/>
        <v>21.5</v>
      </c>
    </row>
    <row r="4048" spans="1:4" x14ac:dyDescent="0.35">
      <c r="A4048" t="s">
        <v>55</v>
      </c>
      <c r="B4048">
        <v>17</v>
      </c>
      <c r="C4048">
        <v>23</v>
      </c>
      <c r="D4048">
        <f t="shared" si="63"/>
        <v>20</v>
      </c>
    </row>
    <row r="4049" spans="1:4" x14ac:dyDescent="0.35">
      <c r="A4049" t="s">
        <v>55</v>
      </c>
      <c r="B4049">
        <v>18</v>
      </c>
      <c r="C4049">
        <v>26</v>
      </c>
      <c r="D4049">
        <f t="shared" si="63"/>
        <v>22</v>
      </c>
    </row>
    <row r="4050" spans="1:4" x14ac:dyDescent="0.35">
      <c r="A4050" t="s">
        <v>55</v>
      </c>
      <c r="B4050">
        <v>20</v>
      </c>
      <c r="C4050">
        <v>26</v>
      </c>
      <c r="D4050">
        <f t="shared" si="63"/>
        <v>23</v>
      </c>
    </row>
    <row r="4051" spans="1:4" x14ac:dyDescent="0.35">
      <c r="A4051" t="s">
        <v>55</v>
      </c>
      <c r="B4051">
        <v>27</v>
      </c>
      <c r="C4051">
        <v>33</v>
      </c>
      <c r="D4051">
        <f t="shared" si="63"/>
        <v>30</v>
      </c>
    </row>
    <row r="4052" spans="1:4" x14ac:dyDescent="0.35">
      <c r="A4052" t="s">
        <v>55</v>
      </c>
      <c r="B4052">
        <v>19</v>
      </c>
      <c r="C4052">
        <v>26</v>
      </c>
      <c r="D4052">
        <f t="shared" si="63"/>
        <v>22.5</v>
      </c>
    </row>
    <row r="4053" spans="1:4" x14ac:dyDescent="0.35">
      <c r="A4053" t="s">
        <v>55</v>
      </c>
      <c r="B4053">
        <v>20</v>
      </c>
      <c r="C4053">
        <v>26</v>
      </c>
      <c r="D4053">
        <f t="shared" si="63"/>
        <v>23</v>
      </c>
    </row>
    <row r="4054" spans="1:4" x14ac:dyDescent="0.35">
      <c r="A4054" t="s">
        <v>43</v>
      </c>
      <c r="B4054">
        <v>20</v>
      </c>
      <c r="C4054">
        <v>28</v>
      </c>
      <c r="D4054">
        <f t="shared" si="63"/>
        <v>24</v>
      </c>
    </row>
    <row r="4055" spans="1:4" x14ac:dyDescent="0.35">
      <c r="A4055" t="s">
        <v>55</v>
      </c>
      <c r="B4055">
        <v>19</v>
      </c>
      <c r="C4055">
        <v>25</v>
      </c>
      <c r="D4055">
        <f t="shared" si="63"/>
        <v>22</v>
      </c>
    </row>
    <row r="4056" spans="1:4" x14ac:dyDescent="0.35">
      <c r="A4056" t="s">
        <v>43</v>
      </c>
      <c r="B4056">
        <v>20</v>
      </c>
      <c r="C4056">
        <v>28</v>
      </c>
      <c r="D4056">
        <f t="shared" si="63"/>
        <v>24</v>
      </c>
    </row>
    <row r="4057" spans="1:4" x14ac:dyDescent="0.35">
      <c r="A4057" t="s">
        <v>43</v>
      </c>
      <c r="B4057">
        <v>24</v>
      </c>
      <c r="C4057">
        <v>33</v>
      </c>
      <c r="D4057">
        <f t="shared" si="63"/>
        <v>28.5</v>
      </c>
    </row>
    <row r="4058" spans="1:4" x14ac:dyDescent="0.35">
      <c r="A4058" t="s">
        <v>95</v>
      </c>
      <c r="B4058">
        <v>18</v>
      </c>
      <c r="C4058">
        <v>23</v>
      </c>
      <c r="D4058">
        <f t="shared" si="63"/>
        <v>20.5</v>
      </c>
    </row>
    <row r="4059" spans="1:4" x14ac:dyDescent="0.35">
      <c r="A4059" t="s">
        <v>55</v>
      </c>
      <c r="B4059">
        <v>0</v>
      </c>
      <c r="C4059">
        <v>0</v>
      </c>
      <c r="D4059">
        <f t="shared" si="63"/>
        <v>0</v>
      </c>
    </row>
    <row r="4060" spans="1:4" x14ac:dyDescent="0.35">
      <c r="A4060" t="s">
        <v>43</v>
      </c>
      <c r="B4060">
        <v>22</v>
      </c>
      <c r="C4060">
        <v>31</v>
      </c>
      <c r="D4060">
        <f t="shared" si="63"/>
        <v>26.5</v>
      </c>
    </row>
    <row r="4061" spans="1:4" x14ac:dyDescent="0.35">
      <c r="A4061" t="s">
        <v>43</v>
      </c>
      <c r="B4061">
        <v>22</v>
      </c>
      <c r="C4061">
        <v>29</v>
      </c>
      <c r="D4061">
        <f t="shared" si="63"/>
        <v>25.5</v>
      </c>
    </row>
    <row r="4062" spans="1:4" x14ac:dyDescent="0.35">
      <c r="A4062" t="s">
        <v>55</v>
      </c>
      <c r="B4062">
        <v>19</v>
      </c>
      <c r="C4062">
        <v>26</v>
      </c>
      <c r="D4062">
        <f t="shared" si="63"/>
        <v>22.5</v>
      </c>
    </row>
    <row r="4063" spans="1:4" x14ac:dyDescent="0.35">
      <c r="A4063" t="s">
        <v>43</v>
      </c>
      <c r="B4063">
        <v>26</v>
      </c>
      <c r="C4063">
        <v>31</v>
      </c>
      <c r="D4063">
        <f t="shared" si="63"/>
        <v>28.5</v>
      </c>
    </row>
    <row r="4064" spans="1:4" x14ac:dyDescent="0.35">
      <c r="A4064" t="s">
        <v>43</v>
      </c>
      <c r="B4064">
        <v>26</v>
      </c>
      <c r="C4064">
        <v>35</v>
      </c>
      <c r="D4064">
        <f t="shared" si="63"/>
        <v>30.5</v>
      </c>
    </row>
    <row r="4065" spans="1:4" x14ac:dyDescent="0.35">
      <c r="A4065" t="s">
        <v>55</v>
      </c>
      <c r="B4065">
        <v>22</v>
      </c>
      <c r="C4065">
        <v>30</v>
      </c>
      <c r="D4065">
        <f t="shared" si="63"/>
        <v>26</v>
      </c>
    </row>
    <row r="4066" spans="1:4" x14ac:dyDescent="0.35">
      <c r="A4066" t="s">
        <v>55</v>
      </c>
      <c r="B4066">
        <v>17</v>
      </c>
      <c r="C4066">
        <v>20</v>
      </c>
      <c r="D4066">
        <f t="shared" si="63"/>
        <v>18.5</v>
      </c>
    </row>
    <row r="4067" spans="1:4" x14ac:dyDescent="0.35">
      <c r="A4067" t="s">
        <v>55</v>
      </c>
      <c r="B4067">
        <v>20</v>
      </c>
      <c r="C4067">
        <v>26</v>
      </c>
      <c r="D4067">
        <f t="shared" si="63"/>
        <v>23</v>
      </c>
    </row>
    <row r="4068" spans="1:4" x14ac:dyDescent="0.35">
      <c r="A4068" t="s">
        <v>55</v>
      </c>
      <c r="B4068">
        <v>14</v>
      </c>
      <c r="C4068">
        <v>18</v>
      </c>
      <c r="D4068">
        <f t="shared" si="63"/>
        <v>16</v>
      </c>
    </row>
    <row r="4069" spans="1:4" x14ac:dyDescent="0.35">
      <c r="A4069" t="s">
        <v>43</v>
      </c>
      <c r="B4069">
        <v>17</v>
      </c>
      <c r="C4069">
        <v>24</v>
      </c>
      <c r="D4069">
        <f t="shared" si="63"/>
        <v>20.5</v>
      </c>
    </row>
    <row r="4070" spans="1:4" x14ac:dyDescent="0.35">
      <c r="A4070" t="s">
        <v>95</v>
      </c>
      <c r="B4070">
        <v>21</v>
      </c>
      <c r="C4070">
        <v>26</v>
      </c>
      <c r="D4070">
        <f t="shared" si="63"/>
        <v>23.5</v>
      </c>
    </row>
    <row r="4071" spans="1:4" x14ac:dyDescent="0.35">
      <c r="A4071" t="s">
        <v>95</v>
      </c>
      <c r="B4071">
        <v>19</v>
      </c>
      <c r="C4071">
        <v>29</v>
      </c>
      <c r="D4071">
        <f t="shared" si="63"/>
        <v>24</v>
      </c>
    </row>
    <row r="4072" spans="1:4" x14ac:dyDescent="0.35">
      <c r="A4072" t="s">
        <v>55</v>
      </c>
      <c r="B4072">
        <v>18</v>
      </c>
      <c r="C4072">
        <v>25</v>
      </c>
      <c r="D4072">
        <f t="shared" si="63"/>
        <v>21.5</v>
      </c>
    </row>
    <row r="4073" spans="1:4" x14ac:dyDescent="0.35">
      <c r="A4073" t="s">
        <v>43</v>
      </c>
      <c r="B4073">
        <v>19</v>
      </c>
      <c r="C4073">
        <v>27</v>
      </c>
      <c r="D4073">
        <f t="shared" si="63"/>
        <v>23</v>
      </c>
    </row>
    <row r="4074" spans="1:4" x14ac:dyDescent="0.35">
      <c r="A4074" t="s">
        <v>55</v>
      </c>
      <c r="B4074">
        <v>25</v>
      </c>
      <c r="C4074">
        <v>34</v>
      </c>
      <c r="D4074">
        <f t="shared" si="63"/>
        <v>29.5</v>
      </c>
    </row>
    <row r="4075" spans="1:4" x14ac:dyDescent="0.35">
      <c r="A4075" t="s">
        <v>55</v>
      </c>
      <c r="B4075">
        <v>15</v>
      </c>
      <c r="C4075">
        <v>18</v>
      </c>
      <c r="D4075">
        <f t="shared" si="63"/>
        <v>16.5</v>
      </c>
    </row>
    <row r="4076" spans="1:4" x14ac:dyDescent="0.35">
      <c r="A4076" t="s">
        <v>55</v>
      </c>
      <c r="B4076">
        <v>19</v>
      </c>
      <c r="C4076">
        <v>24</v>
      </c>
      <c r="D4076">
        <f t="shared" si="63"/>
        <v>21.5</v>
      </c>
    </row>
    <row r="4077" spans="1:4" x14ac:dyDescent="0.35">
      <c r="A4077" t="s">
        <v>55</v>
      </c>
      <c r="B4077">
        <v>21</v>
      </c>
      <c r="C4077">
        <v>28</v>
      </c>
      <c r="D4077">
        <f t="shared" si="63"/>
        <v>24.5</v>
      </c>
    </row>
    <row r="4078" spans="1:4" x14ac:dyDescent="0.35">
      <c r="A4078" t="s">
        <v>55</v>
      </c>
      <c r="B4078">
        <v>20</v>
      </c>
      <c r="C4078">
        <v>26</v>
      </c>
      <c r="D4078">
        <f t="shared" si="63"/>
        <v>23</v>
      </c>
    </row>
    <row r="4079" spans="1:4" x14ac:dyDescent="0.35">
      <c r="A4079" t="s">
        <v>43</v>
      </c>
      <c r="B4079">
        <v>21</v>
      </c>
      <c r="C4079">
        <v>27</v>
      </c>
      <c r="D4079">
        <f t="shared" si="63"/>
        <v>24</v>
      </c>
    </row>
    <row r="4080" spans="1:4" x14ac:dyDescent="0.35">
      <c r="A4080" t="s">
        <v>55</v>
      </c>
      <c r="B4080">
        <v>18</v>
      </c>
      <c r="C4080">
        <v>23</v>
      </c>
      <c r="D4080">
        <f t="shared" si="63"/>
        <v>20.5</v>
      </c>
    </row>
    <row r="4081" spans="1:4" x14ac:dyDescent="0.35">
      <c r="A4081" t="s">
        <v>43</v>
      </c>
      <c r="B4081">
        <v>23</v>
      </c>
      <c r="C4081">
        <v>30</v>
      </c>
      <c r="D4081">
        <f t="shared" si="63"/>
        <v>26.5</v>
      </c>
    </row>
    <row r="4082" spans="1:4" x14ac:dyDescent="0.35">
      <c r="A4082" t="s">
        <v>43</v>
      </c>
      <c r="B4082">
        <v>29</v>
      </c>
      <c r="C4082">
        <v>38</v>
      </c>
      <c r="D4082">
        <f t="shared" si="63"/>
        <v>33.5</v>
      </c>
    </row>
    <row r="4083" spans="1:4" x14ac:dyDescent="0.35">
      <c r="A4083" t="s">
        <v>43</v>
      </c>
      <c r="B4083">
        <v>17</v>
      </c>
      <c r="C4083">
        <v>24</v>
      </c>
      <c r="D4083">
        <f t="shared" si="63"/>
        <v>20.5</v>
      </c>
    </row>
    <row r="4084" spans="1:4" x14ac:dyDescent="0.35">
      <c r="A4084" t="s">
        <v>55</v>
      </c>
      <c r="B4084">
        <v>19</v>
      </c>
      <c r="C4084">
        <v>26</v>
      </c>
      <c r="D4084">
        <f t="shared" si="63"/>
        <v>22.5</v>
      </c>
    </row>
    <row r="4085" spans="1:4" x14ac:dyDescent="0.35">
      <c r="A4085" t="s">
        <v>43</v>
      </c>
      <c r="B4085">
        <v>29</v>
      </c>
      <c r="C4085">
        <v>39</v>
      </c>
      <c r="D4085">
        <f t="shared" si="63"/>
        <v>34</v>
      </c>
    </row>
    <row r="4086" spans="1:4" x14ac:dyDescent="0.35">
      <c r="A4086" t="s">
        <v>55</v>
      </c>
      <c r="B4086">
        <v>27</v>
      </c>
      <c r="C4086">
        <v>33</v>
      </c>
      <c r="D4086">
        <f t="shared" si="63"/>
        <v>30</v>
      </c>
    </row>
    <row r="4087" spans="1:4" x14ac:dyDescent="0.35">
      <c r="A4087" t="s">
        <v>43</v>
      </c>
      <c r="B4087">
        <v>21</v>
      </c>
      <c r="C4087">
        <v>30</v>
      </c>
      <c r="D4087">
        <f t="shared" si="63"/>
        <v>25.5</v>
      </c>
    </row>
    <row r="4088" spans="1:4" x14ac:dyDescent="0.35">
      <c r="A4088" t="s">
        <v>95</v>
      </c>
      <c r="B4088">
        <v>21</v>
      </c>
      <c r="C4088">
        <v>30</v>
      </c>
      <c r="D4088">
        <f t="shared" si="63"/>
        <v>25.5</v>
      </c>
    </row>
    <row r="4089" spans="1:4" x14ac:dyDescent="0.35">
      <c r="A4089" t="s">
        <v>55</v>
      </c>
      <c r="B4089">
        <v>23</v>
      </c>
      <c r="C4089">
        <v>28</v>
      </c>
      <c r="D4089">
        <f t="shared" si="63"/>
        <v>25.5</v>
      </c>
    </row>
    <row r="4090" spans="1:4" x14ac:dyDescent="0.35">
      <c r="A4090" t="s">
        <v>55</v>
      </c>
      <c r="B4090">
        <v>110</v>
      </c>
      <c r="C4090">
        <v>87</v>
      </c>
      <c r="D4090">
        <f t="shared" si="63"/>
        <v>98.5</v>
      </c>
    </row>
    <row r="4091" spans="1:4" x14ac:dyDescent="0.35">
      <c r="A4091" t="s">
        <v>55</v>
      </c>
      <c r="B4091">
        <v>18</v>
      </c>
      <c r="C4091">
        <v>23</v>
      </c>
      <c r="D4091">
        <f t="shared" si="63"/>
        <v>20.5</v>
      </c>
    </row>
    <row r="4092" spans="1:4" x14ac:dyDescent="0.35">
      <c r="A4092" t="s">
        <v>55</v>
      </c>
      <c r="B4092">
        <v>19</v>
      </c>
      <c r="C4092">
        <v>25</v>
      </c>
      <c r="D4092">
        <f t="shared" si="63"/>
        <v>22</v>
      </c>
    </row>
    <row r="4093" spans="1:4" x14ac:dyDescent="0.35">
      <c r="A4093" t="s">
        <v>55</v>
      </c>
      <c r="B4093">
        <v>22</v>
      </c>
      <c r="C4093">
        <v>31</v>
      </c>
      <c r="D4093">
        <f t="shared" si="63"/>
        <v>26.5</v>
      </c>
    </row>
    <row r="4094" spans="1:4" x14ac:dyDescent="0.35">
      <c r="A4094" t="s">
        <v>55</v>
      </c>
      <c r="B4094">
        <v>19</v>
      </c>
      <c r="C4094">
        <v>24</v>
      </c>
      <c r="D4094">
        <f t="shared" si="63"/>
        <v>21.5</v>
      </c>
    </row>
    <row r="4095" spans="1:4" x14ac:dyDescent="0.35">
      <c r="A4095" t="s">
        <v>55</v>
      </c>
      <c r="B4095">
        <v>24</v>
      </c>
      <c r="C4095">
        <v>32</v>
      </c>
      <c r="D4095">
        <f t="shared" si="63"/>
        <v>28</v>
      </c>
    </row>
    <row r="4096" spans="1:4" x14ac:dyDescent="0.35">
      <c r="A4096" t="s">
        <v>95</v>
      </c>
      <c r="B4096">
        <v>25</v>
      </c>
      <c r="C4096">
        <v>29</v>
      </c>
      <c r="D4096">
        <f t="shared" ref="D4096:D4159" si="64">AVERAGE(B4096,C4096)</f>
        <v>27</v>
      </c>
    </row>
    <row r="4097" spans="1:4" x14ac:dyDescent="0.35">
      <c r="A4097" t="s">
        <v>55</v>
      </c>
      <c r="B4097">
        <v>19</v>
      </c>
      <c r="C4097">
        <v>26</v>
      </c>
      <c r="D4097">
        <f t="shared" si="64"/>
        <v>22.5</v>
      </c>
    </row>
    <row r="4098" spans="1:4" x14ac:dyDescent="0.35">
      <c r="A4098" t="s">
        <v>55</v>
      </c>
      <c r="B4098">
        <v>27</v>
      </c>
      <c r="C4098">
        <v>32</v>
      </c>
      <c r="D4098">
        <f t="shared" si="64"/>
        <v>29.5</v>
      </c>
    </row>
    <row r="4099" spans="1:4" x14ac:dyDescent="0.35">
      <c r="A4099" t="s">
        <v>55</v>
      </c>
      <c r="B4099">
        <v>19</v>
      </c>
      <c r="C4099">
        <v>24</v>
      </c>
      <c r="D4099">
        <f t="shared" si="64"/>
        <v>21.5</v>
      </c>
    </row>
    <row r="4100" spans="1:4" x14ac:dyDescent="0.35">
      <c r="A4100" t="s">
        <v>55</v>
      </c>
      <c r="B4100">
        <v>18</v>
      </c>
      <c r="C4100">
        <v>24</v>
      </c>
      <c r="D4100">
        <f t="shared" si="64"/>
        <v>21</v>
      </c>
    </row>
    <row r="4101" spans="1:4" x14ac:dyDescent="0.35">
      <c r="A4101" t="s">
        <v>55</v>
      </c>
      <c r="B4101">
        <v>19</v>
      </c>
      <c r="C4101">
        <v>26</v>
      </c>
      <c r="D4101">
        <f t="shared" si="64"/>
        <v>22.5</v>
      </c>
    </row>
    <row r="4102" spans="1:4" x14ac:dyDescent="0.35">
      <c r="A4102" t="s">
        <v>43</v>
      </c>
      <c r="B4102">
        <v>25</v>
      </c>
      <c r="C4102">
        <v>30</v>
      </c>
      <c r="D4102">
        <f t="shared" si="64"/>
        <v>27.5</v>
      </c>
    </row>
    <row r="4103" spans="1:4" x14ac:dyDescent="0.35">
      <c r="A4103" t="s">
        <v>55</v>
      </c>
      <c r="B4103">
        <v>21</v>
      </c>
      <c r="C4103">
        <v>27</v>
      </c>
      <c r="D4103">
        <f t="shared" si="64"/>
        <v>24</v>
      </c>
    </row>
    <row r="4104" spans="1:4" x14ac:dyDescent="0.35">
      <c r="A4104" t="s">
        <v>43</v>
      </c>
      <c r="B4104">
        <v>19</v>
      </c>
      <c r="C4104">
        <v>27</v>
      </c>
      <c r="D4104">
        <f t="shared" si="64"/>
        <v>23</v>
      </c>
    </row>
    <row r="4105" spans="1:4" x14ac:dyDescent="0.35">
      <c r="A4105" t="s">
        <v>95</v>
      </c>
      <c r="B4105">
        <v>18</v>
      </c>
      <c r="C4105">
        <v>26</v>
      </c>
      <c r="D4105">
        <f t="shared" si="64"/>
        <v>22</v>
      </c>
    </row>
    <row r="4106" spans="1:4" x14ac:dyDescent="0.35">
      <c r="A4106" t="s">
        <v>55</v>
      </c>
      <c r="B4106">
        <v>15</v>
      </c>
      <c r="C4106">
        <v>18</v>
      </c>
      <c r="D4106">
        <f t="shared" si="64"/>
        <v>16.5</v>
      </c>
    </row>
    <row r="4107" spans="1:4" x14ac:dyDescent="0.35">
      <c r="A4107" t="s">
        <v>55</v>
      </c>
      <c r="B4107">
        <v>19</v>
      </c>
      <c r="C4107">
        <v>25</v>
      </c>
      <c r="D4107">
        <f t="shared" si="64"/>
        <v>22</v>
      </c>
    </row>
    <row r="4108" spans="1:4" x14ac:dyDescent="0.35">
      <c r="A4108" t="s">
        <v>43</v>
      </c>
      <c r="B4108">
        <v>18</v>
      </c>
      <c r="C4108">
        <v>26</v>
      </c>
      <c r="D4108">
        <f t="shared" si="64"/>
        <v>22</v>
      </c>
    </row>
    <row r="4109" spans="1:4" x14ac:dyDescent="0.35">
      <c r="A4109" t="s">
        <v>43</v>
      </c>
      <c r="B4109">
        <v>22</v>
      </c>
      <c r="C4109">
        <v>29</v>
      </c>
      <c r="D4109">
        <f t="shared" si="64"/>
        <v>25.5</v>
      </c>
    </row>
    <row r="4110" spans="1:4" x14ac:dyDescent="0.35">
      <c r="A4110" t="s">
        <v>55</v>
      </c>
      <c r="B4110">
        <v>13</v>
      </c>
      <c r="C4110">
        <v>17</v>
      </c>
      <c r="D4110">
        <f t="shared" si="64"/>
        <v>15</v>
      </c>
    </row>
    <row r="4111" spans="1:4" x14ac:dyDescent="0.35">
      <c r="A4111" t="s">
        <v>43</v>
      </c>
      <c r="B4111">
        <v>22</v>
      </c>
      <c r="C4111">
        <v>29</v>
      </c>
      <c r="D4111">
        <f t="shared" si="64"/>
        <v>25.5</v>
      </c>
    </row>
    <row r="4112" spans="1:4" x14ac:dyDescent="0.35">
      <c r="A4112" t="s">
        <v>55</v>
      </c>
      <c r="B4112">
        <v>19</v>
      </c>
      <c r="C4112">
        <v>22</v>
      </c>
      <c r="D4112">
        <f t="shared" si="64"/>
        <v>20.5</v>
      </c>
    </row>
    <row r="4113" spans="1:4" x14ac:dyDescent="0.35">
      <c r="A4113" t="s">
        <v>43</v>
      </c>
      <c r="B4113">
        <v>25</v>
      </c>
      <c r="C4113">
        <v>31</v>
      </c>
      <c r="D4113">
        <f t="shared" si="64"/>
        <v>28</v>
      </c>
    </row>
    <row r="4114" spans="1:4" x14ac:dyDescent="0.35">
      <c r="A4114" t="s">
        <v>95</v>
      </c>
      <c r="B4114">
        <v>17</v>
      </c>
      <c r="C4114">
        <v>24</v>
      </c>
      <c r="D4114">
        <f t="shared" si="64"/>
        <v>20.5</v>
      </c>
    </row>
    <row r="4115" spans="1:4" x14ac:dyDescent="0.35">
      <c r="A4115" t="s">
        <v>55</v>
      </c>
      <c r="B4115">
        <v>22</v>
      </c>
      <c r="C4115">
        <v>28</v>
      </c>
      <c r="D4115">
        <f t="shared" si="64"/>
        <v>25</v>
      </c>
    </row>
    <row r="4116" spans="1:4" x14ac:dyDescent="0.35">
      <c r="A4116" t="s">
        <v>43</v>
      </c>
      <c r="B4116">
        <v>23</v>
      </c>
      <c r="C4116">
        <v>30</v>
      </c>
      <c r="D4116">
        <f t="shared" si="64"/>
        <v>26.5</v>
      </c>
    </row>
    <row r="4117" spans="1:4" x14ac:dyDescent="0.35">
      <c r="A4117" t="s">
        <v>55</v>
      </c>
      <c r="B4117">
        <v>22</v>
      </c>
      <c r="C4117">
        <v>25</v>
      </c>
      <c r="D4117">
        <f t="shared" si="64"/>
        <v>23.5</v>
      </c>
    </row>
    <row r="4118" spans="1:4" x14ac:dyDescent="0.35">
      <c r="A4118" t="s">
        <v>55</v>
      </c>
      <c r="B4118">
        <v>25</v>
      </c>
      <c r="C4118">
        <v>34</v>
      </c>
      <c r="D4118">
        <f t="shared" si="64"/>
        <v>29.5</v>
      </c>
    </row>
    <row r="4119" spans="1:4" x14ac:dyDescent="0.35">
      <c r="A4119" t="s">
        <v>43</v>
      </c>
      <c r="B4119">
        <v>29</v>
      </c>
      <c r="C4119">
        <v>40</v>
      </c>
      <c r="D4119">
        <f t="shared" si="64"/>
        <v>34.5</v>
      </c>
    </row>
    <row r="4120" spans="1:4" x14ac:dyDescent="0.35">
      <c r="A4120" t="s">
        <v>55</v>
      </c>
      <c r="B4120">
        <v>16</v>
      </c>
      <c r="C4120">
        <v>22</v>
      </c>
      <c r="D4120">
        <f t="shared" si="64"/>
        <v>19</v>
      </c>
    </row>
    <row r="4121" spans="1:4" x14ac:dyDescent="0.35">
      <c r="A4121" t="s">
        <v>55</v>
      </c>
      <c r="B4121">
        <v>0</v>
      </c>
      <c r="C4121">
        <v>0</v>
      </c>
      <c r="D4121">
        <f t="shared" si="64"/>
        <v>0</v>
      </c>
    </row>
    <row r="4122" spans="1:4" x14ac:dyDescent="0.35">
      <c r="A4122" t="s">
        <v>55</v>
      </c>
      <c r="B4122">
        <v>19</v>
      </c>
      <c r="C4122">
        <v>24</v>
      </c>
      <c r="D4122">
        <f t="shared" si="64"/>
        <v>21.5</v>
      </c>
    </row>
    <row r="4123" spans="1:4" x14ac:dyDescent="0.35">
      <c r="A4123" t="s">
        <v>55</v>
      </c>
      <c r="B4123">
        <v>17</v>
      </c>
      <c r="C4123">
        <v>22</v>
      </c>
      <c r="D4123">
        <f t="shared" si="64"/>
        <v>19.5</v>
      </c>
    </row>
    <row r="4124" spans="1:4" x14ac:dyDescent="0.35">
      <c r="A4124" t="s">
        <v>55</v>
      </c>
      <c r="B4124">
        <v>18</v>
      </c>
      <c r="C4124">
        <v>25</v>
      </c>
      <c r="D4124">
        <f t="shared" si="64"/>
        <v>21.5</v>
      </c>
    </row>
    <row r="4125" spans="1:4" x14ac:dyDescent="0.35">
      <c r="A4125" t="s">
        <v>55</v>
      </c>
      <c r="B4125">
        <v>17</v>
      </c>
      <c r="C4125">
        <v>23</v>
      </c>
      <c r="D4125">
        <f t="shared" si="64"/>
        <v>20</v>
      </c>
    </row>
    <row r="4126" spans="1:4" x14ac:dyDescent="0.35">
      <c r="A4126" t="s">
        <v>55</v>
      </c>
      <c r="B4126">
        <v>21</v>
      </c>
      <c r="C4126">
        <v>26</v>
      </c>
      <c r="D4126">
        <f t="shared" si="64"/>
        <v>23.5</v>
      </c>
    </row>
    <row r="4127" spans="1:4" x14ac:dyDescent="0.35">
      <c r="A4127" t="s">
        <v>55</v>
      </c>
      <c r="B4127">
        <v>131</v>
      </c>
      <c r="C4127">
        <v>117</v>
      </c>
      <c r="D4127">
        <f t="shared" si="64"/>
        <v>124</v>
      </c>
    </row>
    <row r="4128" spans="1:4" x14ac:dyDescent="0.35">
      <c r="A4128" t="s">
        <v>55</v>
      </c>
      <c r="B4128">
        <v>20</v>
      </c>
      <c r="C4128">
        <v>25</v>
      </c>
      <c r="D4128">
        <f t="shared" si="64"/>
        <v>22.5</v>
      </c>
    </row>
    <row r="4129" spans="1:4" x14ac:dyDescent="0.35">
      <c r="A4129" t="s">
        <v>55</v>
      </c>
      <c r="B4129">
        <v>19</v>
      </c>
      <c r="C4129">
        <v>26</v>
      </c>
      <c r="D4129">
        <f t="shared" si="64"/>
        <v>22.5</v>
      </c>
    </row>
    <row r="4130" spans="1:4" x14ac:dyDescent="0.35">
      <c r="A4130" t="s">
        <v>55</v>
      </c>
      <c r="B4130">
        <v>22</v>
      </c>
      <c r="C4130">
        <v>28</v>
      </c>
      <c r="D4130">
        <f t="shared" si="64"/>
        <v>25</v>
      </c>
    </row>
    <row r="4131" spans="1:4" x14ac:dyDescent="0.35">
      <c r="A4131" t="s">
        <v>43</v>
      </c>
      <c r="B4131">
        <v>23</v>
      </c>
      <c r="C4131">
        <v>30</v>
      </c>
      <c r="D4131">
        <f t="shared" si="64"/>
        <v>26.5</v>
      </c>
    </row>
    <row r="4132" spans="1:4" x14ac:dyDescent="0.35">
      <c r="A4132" t="s">
        <v>55</v>
      </c>
      <c r="B4132">
        <v>18</v>
      </c>
      <c r="C4132">
        <v>23</v>
      </c>
      <c r="D4132">
        <f t="shared" si="64"/>
        <v>20.5</v>
      </c>
    </row>
    <row r="4133" spans="1:4" x14ac:dyDescent="0.35">
      <c r="A4133" t="s">
        <v>55</v>
      </c>
      <c r="B4133">
        <v>23</v>
      </c>
      <c r="C4133">
        <v>33</v>
      </c>
      <c r="D4133">
        <f t="shared" si="64"/>
        <v>28</v>
      </c>
    </row>
    <row r="4134" spans="1:4" x14ac:dyDescent="0.35">
      <c r="A4134" t="s">
        <v>95</v>
      </c>
      <c r="B4134">
        <v>17</v>
      </c>
      <c r="C4134">
        <v>26</v>
      </c>
      <c r="D4134">
        <f t="shared" si="64"/>
        <v>21.5</v>
      </c>
    </row>
    <row r="4135" spans="1:4" x14ac:dyDescent="0.35">
      <c r="A4135" t="s">
        <v>55</v>
      </c>
      <c r="B4135">
        <v>18</v>
      </c>
      <c r="C4135">
        <v>26</v>
      </c>
      <c r="D4135">
        <f t="shared" si="64"/>
        <v>22</v>
      </c>
    </row>
    <row r="4136" spans="1:4" x14ac:dyDescent="0.35">
      <c r="A4136" t="s">
        <v>55</v>
      </c>
      <c r="B4136">
        <v>18</v>
      </c>
      <c r="C4136">
        <v>26</v>
      </c>
      <c r="D4136">
        <f t="shared" si="64"/>
        <v>22</v>
      </c>
    </row>
    <row r="4137" spans="1:4" x14ac:dyDescent="0.35">
      <c r="A4137" t="s">
        <v>55</v>
      </c>
      <c r="B4137">
        <v>27</v>
      </c>
      <c r="C4137">
        <v>33</v>
      </c>
      <c r="D4137">
        <f t="shared" si="64"/>
        <v>30</v>
      </c>
    </row>
    <row r="4138" spans="1:4" x14ac:dyDescent="0.35">
      <c r="A4138" t="s">
        <v>55</v>
      </c>
      <c r="B4138">
        <v>18</v>
      </c>
      <c r="C4138">
        <v>25</v>
      </c>
      <c r="D4138">
        <f t="shared" si="64"/>
        <v>21.5</v>
      </c>
    </row>
    <row r="4139" spans="1:4" x14ac:dyDescent="0.35">
      <c r="A4139" t="s">
        <v>55</v>
      </c>
      <c r="B4139">
        <v>24</v>
      </c>
      <c r="C4139">
        <v>31</v>
      </c>
      <c r="D4139">
        <f t="shared" si="64"/>
        <v>27.5</v>
      </c>
    </row>
    <row r="4140" spans="1:4" x14ac:dyDescent="0.35">
      <c r="A4140" t="s">
        <v>55</v>
      </c>
      <c r="B4140">
        <v>23</v>
      </c>
      <c r="C4140">
        <v>33</v>
      </c>
      <c r="D4140">
        <f t="shared" si="64"/>
        <v>28</v>
      </c>
    </row>
    <row r="4141" spans="1:4" x14ac:dyDescent="0.35">
      <c r="A4141" t="s">
        <v>55</v>
      </c>
      <c r="B4141">
        <v>17</v>
      </c>
      <c r="C4141">
        <v>22</v>
      </c>
      <c r="D4141">
        <f t="shared" si="64"/>
        <v>19.5</v>
      </c>
    </row>
    <row r="4142" spans="1:4" x14ac:dyDescent="0.35">
      <c r="A4142" t="s">
        <v>55</v>
      </c>
      <c r="B4142">
        <v>18</v>
      </c>
      <c r="C4142">
        <v>25</v>
      </c>
      <c r="D4142">
        <f t="shared" si="64"/>
        <v>21.5</v>
      </c>
    </row>
    <row r="4143" spans="1:4" x14ac:dyDescent="0.35">
      <c r="A4143" t="s">
        <v>55</v>
      </c>
      <c r="B4143">
        <v>22</v>
      </c>
      <c r="C4143">
        <v>31</v>
      </c>
      <c r="D4143">
        <f t="shared" si="64"/>
        <v>26.5</v>
      </c>
    </row>
    <row r="4144" spans="1:4" x14ac:dyDescent="0.35">
      <c r="A4144" t="s">
        <v>55</v>
      </c>
      <c r="B4144">
        <v>21</v>
      </c>
      <c r="C4144">
        <v>27</v>
      </c>
      <c r="D4144">
        <f t="shared" si="64"/>
        <v>24</v>
      </c>
    </row>
    <row r="4145" spans="1:4" x14ac:dyDescent="0.35">
      <c r="A4145" t="s">
        <v>55</v>
      </c>
      <c r="B4145">
        <v>17</v>
      </c>
      <c r="C4145">
        <v>26</v>
      </c>
      <c r="D4145">
        <f t="shared" si="64"/>
        <v>21.5</v>
      </c>
    </row>
    <row r="4146" spans="1:4" x14ac:dyDescent="0.35">
      <c r="A4146" t="s">
        <v>43</v>
      </c>
      <c r="B4146">
        <v>19</v>
      </c>
      <c r="C4146">
        <v>28</v>
      </c>
      <c r="D4146">
        <f t="shared" si="64"/>
        <v>23.5</v>
      </c>
    </row>
    <row r="4147" spans="1:4" x14ac:dyDescent="0.35">
      <c r="A4147" t="s">
        <v>55</v>
      </c>
      <c r="B4147">
        <v>19</v>
      </c>
      <c r="C4147">
        <v>27</v>
      </c>
      <c r="D4147">
        <f t="shared" si="64"/>
        <v>23</v>
      </c>
    </row>
    <row r="4148" spans="1:4" x14ac:dyDescent="0.35">
      <c r="A4148" t="s">
        <v>55</v>
      </c>
      <c r="B4148">
        <v>19</v>
      </c>
      <c r="C4148">
        <v>27</v>
      </c>
      <c r="D4148">
        <f t="shared" si="64"/>
        <v>23</v>
      </c>
    </row>
    <row r="4149" spans="1:4" x14ac:dyDescent="0.35">
      <c r="A4149" t="s">
        <v>55</v>
      </c>
      <c r="B4149">
        <v>18</v>
      </c>
      <c r="C4149">
        <v>24</v>
      </c>
      <c r="D4149">
        <f t="shared" si="64"/>
        <v>21</v>
      </c>
    </row>
    <row r="4150" spans="1:4" x14ac:dyDescent="0.35">
      <c r="A4150" t="s">
        <v>55</v>
      </c>
      <c r="B4150">
        <v>20</v>
      </c>
      <c r="C4150">
        <v>27</v>
      </c>
      <c r="D4150">
        <f t="shared" si="64"/>
        <v>23.5</v>
      </c>
    </row>
    <row r="4151" spans="1:4" x14ac:dyDescent="0.35">
      <c r="A4151" t="s">
        <v>95</v>
      </c>
      <c r="B4151">
        <v>26</v>
      </c>
      <c r="C4151">
        <v>36</v>
      </c>
      <c r="D4151">
        <f t="shared" si="64"/>
        <v>31</v>
      </c>
    </row>
    <row r="4152" spans="1:4" x14ac:dyDescent="0.35">
      <c r="A4152" t="s">
        <v>43</v>
      </c>
      <c r="B4152">
        <v>23</v>
      </c>
      <c r="C4152">
        <v>30</v>
      </c>
      <c r="D4152">
        <f t="shared" si="64"/>
        <v>26.5</v>
      </c>
    </row>
    <row r="4153" spans="1:4" x14ac:dyDescent="0.35">
      <c r="A4153" t="s">
        <v>55</v>
      </c>
      <c r="B4153">
        <v>18</v>
      </c>
      <c r="C4153">
        <v>24</v>
      </c>
      <c r="D4153">
        <f t="shared" si="64"/>
        <v>21</v>
      </c>
    </row>
    <row r="4154" spans="1:4" x14ac:dyDescent="0.35">
      <c r="A4154" t="s">
        <v>55</v>
      </c>
      <c r="B4154">
        <v>19</v>
      </c>
      <c r="C4154">
        <v>26</v>
      </c>
      <c r="D4154">
        <f t="shared" si="64"/>
        <v>22.5</v>
      </c>
    </row>
    <row r="4155" spans="1:4" x14ac:dyDescent="0.35">
      <c r="A4155" t="s">
        <v>43</v>
      </c>
      <c r="B4155">
        <v>30</v>
      </c>
      <c r="C4155">
        <v>38</v>
      </c>
      <c r="D4155">
        <f t="shared" si="64"/>
        <v>34</v>
      </c>
    </row>
    <row r="4156" spans="1:4" x14ac:dyDescent="0.35">
      <c r="A4156" t="s">
        <v>55</v>
      </c>
      <c r="B4156">
        <v>16</v>
      </c>
      <c r="C4156">
        <v>22</v>
      </c>
      <c r="D4156">
        <f t="shared" si="64"/>
        <v>19</v>
      </c>
    </row>
    <row r="4157" spans="1:4" x14ac:dyDescent="0.35">
      <c r="A4157" t="s">
        <v>43</v>
      </c>
      <c r="B4157">
        <v>29</v>
      </c>
      <c r="C4157">
        <v>39</v>
      </c>
      <c r="D4157">
        <f t="shared" si="64"/>
        <v>34</v>
      </c>
    </row>
    <row r="4158" spans="1:4" x14ac:dyDescent="0.35">
      <c r="A4158" t="s">
        <v>55</v>
      </c>
      <c r="B4158">
        <v>18</v>
      </c>
      <c r="C4158">
        <v>22</v>
      </c>
      <c r="D4158">
        <f t="shared" si="64"/>
        <v>20</v>
      </c>
    </row>
    <row r="4159" spans="1:4" x14ac:dyDescent="0.35">
      <c r="A4159" t="s">
        <v>43</v>
      </c>
      <c r="B4159">
        <v>18</v>
      </c>
      <c r="C4159">
        <v>25</v>
      </c>
      <c r="D4159">
        <f t="shared" si="64"/>
        <v>21.5</v>
      </c>
    </row>
    <row r="4160" spans="1:4" x14ac:dyDescent="0.35">
      <c r="A4160" t="s">
        <v>55</v>
      </c>
      <c r="B4160">
        <v>19</v>
      </c>
      <c r="C4160">
        <v>26</v>
      </c>
      <c r="D4160">
        <f t="shared" ref="D4160:D4223" si="65">AVERAGE(B4160,C4160)</f>
        <v>22.5</v>
      </c>
    </row>
    <row r="4161" spans="1:4" x14ac:dyDescent="0.35">
      <c r="A4161" t="s">
        <v>55</v>
      </c>
      <c r="B4161">
        <v>20</v>
      </c>
      <c r="C4161">
        <v>26</v>
      </c>
      <c r="D4161">
        <f t="shared" si="65"/>
        <v>23</v>
      </c>
    </row>
    <row r="4162" spans="1:4" x14ac:dyDescent="0.35">
      <c r="A4162" t="s">
        <v>55</v>
      </c>
      <c r="B4162">
        <v>27</v>
      </c>
      <c r="C4162">
        <v>34</v>
      </c>
      <c r="D4162">
        <f t="shared" si="65"/>
        <v>30.5</v>
      </c>
    </row>
    <row r="4163" spans="1:4" x14ac:dyDescent="0.35">
      <c r="A4163" t="s">
        <v>55</v>
      </c>
      <c r="B4163">
        <v>24</v>
      </c>
      <c r="C4163">
        <v>31</v>
      </c>
      <c r="D4163">
        <f t="shared" si="65"/>
        <v>27.5</v>
      </c>
    </row>
    <row r="4164" spans="1:4" x14ac:dyDescent="0.35">
      <c r="A4164" t="s">
        <v>55</v>
      </c>
      <c r="B4164">
        <v>19</v>
      </c>
      <c r="C4164">
        <v>25</v>
      </c>
      <c r="D4164">
        <f t="shared" si="65"/>
        <v>22</v>
      </c>
    </row>
    <row r="4165" spans="1:4" x14ac:dyDescent="0.35">
      <c r="A4165" t="s">
        <v>55</v>
      </c>
      <c r="B4165">
        <v>20</v>
      </c>
      <c r="C4165">
        <v>25</v>
      </c>
      <c r="D4165">
        <f t="shared" si="65"/>
        <v>22.5</v>
      </c>
    </row>
    <row r="4166" spans="1:4" x14ac:dyDescent="0.35">
      <c r="A4166" t="s">
        <v>55</v>
      </c>
      <c r="B4166">
        <v>20</v>
      </c>
      <c r="C4166">
        <v>26</v>
      </c>
      <c r="D4166">
        <f t="shared" si="65"/>
        <v>23</v>
      </c>
    </row>
    <row r="4167" spans="1:4" x14ac:dyDescent="0.35">
      <c r="A4167" t="s">
        <v>55</v>
      </c>
      <c r="B4167">
        <v>27</v>
      </c>
      <c r="C4167">
        <v>33</v>
      </c>
      <c r="D4167">
        <f t="shared" si="65"/>
        <v>30</v>
      </c>
    </row>
    <row r="4168" spans="1:4" x14ac:dyDescent="0.35">
      <c r="A4168" t="s">
        <v>55</v>
      </c>
      <c r="B4168">
        <v>16</v>
      </c>
      <c r="C4168">
        <v>21</v>
      </c>
      <c r="D4168">
        <f t="shared" si="65"/>
        <v>18.5</v>
      </c>
    </row>
    <row r="4169" spans="1:4" x14ac:dyDescent="0.35">
      <c r="A4169" t="s">
        <v>55</v>
      </c>
      <c r="B4169">
        <v>22</v>
      </c>
      <c r="C4169">
        <v>27</v>
      </c>
      <c r="D4169">
        <f t="shared" si="65"/>
        <v>24.5</v>
      </c>
    </row>
    <row r="4170" spans="1:4" x14ac:dyDescent="0.35">
      <c r="A4170" t="s">
        <v>55</v>
      </c>
      <c r="B4170">
        <v>15</v>
      </c>
      <c r="C4170">
        <v>21</v>
      </c>
      <c r="D4170">
        <f t="shared" si="65"/>
        <v>18</v>
      </c>
    </row>
    <row r="4171" spans="1:4" x14ac:dyDescent="0.35">
      <c r="A4171" t="s">
        <v>43</v>
      </c>
      <c r="B4171">
        <v>19</v>
      </c>
      <c r="C4171">
        <v>25</v>
      </c>
      <c r="D4171">
        <f t="shared" si="65"/>
        <v>22</v>
      </c>
    </row>
    <row r="4172" spans="1:4" x14ac:dyDescent="0.35">
      <c r="A4172" t="s">
        <v>43</v>
      </c>
      <c r="B4172">
        <v>28</v>
      </c>
      <c r="C4172">
        <v>34</v>
      </c>
      <c r="D4172">
        <f t="shared" si="65"/>
        <v>31</v>
      </c>
    </row>
    <row r="4173" spans="1:4" x14ac:dyDescent="0.35">
      <c r="A4173" t="s">
        <v>55</v>
      </c>
      <c r="B4173">
        <v>19</v>
      </c>
      <c r="C4173">
        <v>24</v>
      </c>
      <c r="D4173">
        <f t="shared" si="65"/>
        <v>21.5</v>
      </c>
    </row>
    <row r="4174" spans="1:4" x14ac:dyDescent="0.35">
      <c r="A4174" t="s">
        <v>43</v>
      </c>
      <c r="B4174">
        <v>30</v>
      </c>
      <c r="C4174">
        <v>38</v>
      </c>
      <c r="D4174">
        <f t="shared" si="65"/>
        <v>34</v>
      </c>
    </row>
    <row r="4175" spans="1:4" x14ac:dyDescent="0.35">
      <c r="A4175" t="s">
        <v>55</v>
      </c>
      <c r="B4175">
        <v>18</v>
      </c>
      <c r="C4175">
        <v>25</v>
      </c>
      <c r="D4175">
        <f t="shared" si="65"/>
        <v>21.5</v>
      </c>
    </row>
    <row r="4176" spans="1:4" x14ac:dyDescent="0.35">
      <c r="A4176" t="s">
        <v>95</v>
      </c>
      <c r="B4176">
        <v>20</v>
      </c>
      <c r="C4176">
        <v>27</v>
      </c>
      <c r="D4176">
        <f t="shared" si="65"/>
        <v>23.5</v>
      </c>
    </row>
    <row r="4177" spans="1:4" x14ac:dyDescent="0.35">
      <c r="A4177" t="s">
        <v>43</v>
      </c>
      <c r="B4177">
        <v>28</v>
      </c>
      <c r="C4177">
        <v>35</v>
      </c>
      <c r="D4177">
        <f t="shared" si="65"/>
        <v>31.5</v>
      </c>
    </row>
    <row r="4178" spans="1:4" x14ac:dyDescent="0.35">
      <c r="A4178" t="s">
        <v>43</v>
      </c>
      <c r="B4178">
        <v>24</v>
      </c>
      <c r="C4178">
        <v>37</v>
      </c>
      <c r="D4178">
        <f t="shared" si="65"/>
        <v>30.5</v>
      </c>
    </row>
    <row r="4179" spans="1:4" x14ac:dyDescent="0.35">
      <c r="A4179" t="s">
        <v>55</v>
      </c>
      <c r="B4179">
        <v>14</v>
      </c>
      <c r="C4179">
        <v>21</v>
      </c>
      <c r="D4179">
        <f t="shared" si="65"/>
        <v>17.5</v>
      </c>
    </row>
    <row r="4180" spans="1:4" x14ac:dyDescent="0.35">
      <c r="A4180" t="s">
        <v>43</v>
      </c>
      <c r="B4180">
        <v>27</v>
      </c>
      <c r="C4180">
        <v>36</v>
      </c>
      <c r="D4180">
        <f t="shared" si="65"/>
        <v>31.5</v>
      </c>
    </row>
    <row r="4181" spans="1:4" x14ac:dyDescent="0.35">
      <c r="A4181" t="s">
        <v>55</v>
      </c>
      <c r="B4181">
        <v>15</v>
      </c>
      <c r="C4181">
        <v>18</v>
      </c>
      <c r="D4181">
        <f t="shared" si="65"/>
        <v>16.5</v>
      </c>
    </row>
    <row r="4182" spans="1:4" x14ac:dyDescent="0.35">
      <c r="A4182" t="s">
        <v>55</v>
      </c>
      <c r="B4182">
        <v>19</v>
      </c>
      <c r="C4182">
        <v>25</v>
      </c>
      <c r="D4182">
        <f t="shared" si="65"/>
        <v>22</v>
      </c>
    </row>
    <row r="4183" spans="1:4" x14ac:dyDescent="0.35">
      <c r="A4183" t="s">
        <v>43</v>
      </c>
      <c r="B4183">
        <v>21</v>
      </c>
      <c r="C4183">
        <v>27</v>
      </c>
      <c r="D4183">
        <f t="shared" si="65"/>
        <v>24</v>
      </c>
    </row>
    <row r="4184" spans="1:4" x14ac:dyDescent="0.35">
      <c r="A4184" t="s">
        <v>55</v>
      </c>
      <c r="B4184">
        <v>20</v>
      </c>
      <c r="C4184">
        <v>25</v>
      </c>
      <c r="D4184">
        <f t="shared" si="65"/>
        <v>22.5</v>
      </c>
    </row>
    <row r="4185" spans="1:4" x14ac:dyDescent="0.35">
      <c r="A4185" t="s">
        <v>55</v>
      </c>
      <c r="B4185">
        <v>24</v>
      </c>
      <c r="C4185">
        <v>30</v>
      </c>
      <c r="D4185">
        <f t="shared" si="65"/>
        <v>27</v>
      </c>
    </row>
    <row r="4186" spans="1:4" x14ac:dyDescent="0.35">
      <c r="A4186" t="s">
        <v>55</v>
      </c>
      <c r="B4186">
        <v>21</v>
      </c>
      <c r="C4186">
        <v>27</v>
      </c>
      <c r="D4186">
        <f t="shared" si="65"/>
        <v>24</v>
      </c>
    </row>
    <row r="4187" spans="1:4" x14ac:dyDescent="0.35">
      <c r="A4187" t="s">
        <v>55</v>
      </c>
      <c r="B4187">
        <v>17</v>
      </c>
      <c r="C4187">
        <v>23</v>
      </c>
      <c r="D4187">
        <f t="shared" si="65"/>
        <v>20</v>
      </c>
    </row>
    <row r="4188" spans="1:4" x14ac:dyDescent="0.35">
      <c r="A4188" t="s">
        <v>55</v>
      </c>
      <c r="B4188">
        <v>22</v>
      </c>
      <c r="C4188">
        <v>28</v>
      </c>
      <c r="D4188">
        <f t="shared" si="65"/>
        <v>25</v>
      </c>
    </row>
    <row r="4189" spans="1:4" x14ac:dyDescent="0.35">
      <c r="A4189" t="s">
        <v>55</v>
      </c>
      <c r="B4189">
        <v>15</v>
      </c>
      <c r="C4189">
        <v>20</v>
      </c>
      <c r="D4189">
        <f t="shared" si="65"/>
        <v>17.5</v>
      </c>
    </row>
    <row r="4190" spans="1:4" x14ac:dyDescent="0.35">
      <c r="A4190" t="s">
        <v>43</v>
      </c>
      <c r="B4190">
        <v>19</v>
      </c>
      <c r="C4190">
        <v>28</v>
      </c>
      <c r="D4190">
        <f t="shared" si="65"/>
        <v>23.5</v>
      </c>
    </row>
    <row r="4191" spans="1:4" x14ac:dyDescent="0.35">
      <c r="A4191" t="s">
        <v>55</v>
      </c>
      <c r="B4191">
        <v>20</v>
      </c>
      <c r="C4191">
        <v>25</v>
      </c>
      <c r="D4191">
        <f t="shared" si="65"/>
        <v>22.5</v>
      </c>
    </row>
    <row r="4192" spans="1:4" x14ac:dyDescent="0.35">
      <c r="A4192" t="s">
        <v>55</v>
      </c>
      <c r="B4192">
        <v>20</v>
      </c>
      <c r="C4192">
        <v>28</v>
      </c>
      <c r="D4192">
        <f t="shared" si="65"/>
        <v>24</v>
      </c>
    </row>
    <row r="4193" spans="1:4" x14ac:dyDescent="0.35">
      <c r="A4193" t="s">
        <v>55</v>
      </c>
      <c r="B4193">
        <v>18</v>
      </c>
      <c r="C4193">
        <v>25</v>
      </c>
      <c r="D4193">
        <f t="shared" si="65"/>
        <v>21.5</v>
      </c>
    </row>
    <row r="4194" spans="1:4" x14ac:dyDescent="0.35">
      <c r="A4194" t="s">
        <v>43</v>
      </c>
      <c r="B4194">
        <v>27</v>
      </c>
      <c r="C4194">
        <v>33</v>
      </c>
      <c r="D4194">
        <f t="shared" si="65"/>
        <v>30</v>
      </c>
    </row>
    <row r="4195" spans="1:4" x14ac:dyDescent="0.35">
      <c r="A4195" t="s">
        <v>55</v>
      </c>
      <c r="B4195">
        <v>17</v>
      </c>
      <c r="C4195">
        <v>25</v>
      </c>
      <c r="D4195">
        <f t="shared" si="65"/>
        <v>21</v>
      </c>
    </row>
    <row r="4196" spans="1:4" x14ac:dyDescent="0.35">
      <c r="A4196" t="s">
        <v>55</v>
      </c>
      <c r="B4196">
        <v>21</v>
      </c>
      <c r="C4196">
        <v>29</v>
      </c>
      <c r="D4196">
        <f t="shared" si="65"/>
        <v>25</v>
      </c>
    </row>
    <row r="4197" spans="1:4" x14ac:dyDescent="0.35">
      <c r="A4197" t="s">
        <v>55</v>
      </c>
      <c r="B4197">
        <v>25</v>
      </c>
      <c r="C4197">
        <v>28</v>
      </c>
      <c r="D4197">
        <f t="shared" si="65"/>
        <v>26.5</v>
      </c>
    </row>
    <row r="4198" spans="1:4" x14ac:dyDescent="0.35">
      <c r="A4198" t="s">
        <v>55</v>
      </c>
      <c r="B4198">
        <v>27</v>
      </c>
      <c r="C4198">
        <v>32</v>
      </c>
      <c r="D4198">
        <f t="shared" si="65"/>
        <v>29.5</v>
      </c>
    </row>
    <row r="4199" spans="1:4" x14ac:dyDescent="0.35">
      <c r="A4199" t="s">
        <v>95</v>
      </c>
      <c r="B4199">
        <v>25</v>
      </c>
      <c r="C4199">
        <v>29</v>
      </c>
      <c r="D4199">
        <f t="shared" si="65"/>
        <v>27</v>
      </c>
    </row>
    <row r="4200" spans="1:4" x14ac:dyDescent="0.35">
      <c r="A4200" t="s">
        <v>55</v>
      </c>
      <c r="B4200">
        <v>18</v>
      </c>
      <c r="C4200">
        <v>25</v>
      </c>
      <c r="D4200">
        <f t="shared" si="65"/>
        <v>21.5</v>
      </c>
    </row>
    <row r="4201" spans="1:4" x14ac:dyDescent="0.35">
      <c r="A4201" t="s">
        <v>55</v>
      </c>
      <c r="B4201">
        <v>20</v>
      </c>
      <c r="C4201">
        <v>23</v>
      </c>
      <c r="D4201">
        <f t="shared" si="65"/>
        <v>21.5</v>
      </c>
    </row>
    <row r="4202" spans="1:4" x14ac:dyDescent="0.35">
      <c r="A4202" t="s">
        <v>55</v>
      </c>
      <c r="B4202">
        <v>22</v>
      </c>
      <c r="C4202">
        <v>28</v>
      </c>
      <c r="D4202">
        <f t="shared" si="65"/>
        <v>25</v>
      </c>
    </row>
    <row r="4203" spans="1:4" x14ac:dyDescent="0.35">
      <c r="A4203" t="s">
        <v>55</v>
      </c>
      <c r="B4203">
        <v>22</v>
      </c>
      <c r="C4203">
        <v>26</v>
      </c>
      <c r="D4203">
        <f t="shared" si="65"/>
        <v>24</v>
      </c>
    </row>
    <row r="4204" spans="1:4" x14ac:dyDescent="0.35">
      <c r="A4204" t="s">
        <v>43</v>
      </c>
      <c r="B4204">
        <v>23</v>
      </c>
      <c r="C4204">
        <v>30</v>
      </c>
      <c r="D4204">
        <f t="shared" si="65"/>
        <v>26.5</v>
      </c>
    </row>
    <row r="4205" spans="1:4" x14ac:dyDescent="0.35">
      <c r="A4205" t="s">
        <v>43</v>
      </c>
      <c r="B4205">
        <v>23</v>
      </c>
      <c r="C4205">
        <v>31</v>
      </c>
      <c r="D4205">
        <f t="shared" si="65"/>
        <v>27</v>
      </c>
    </row>
    <row r="4206" spans="1:4" x14ac:dyDescent="0.35">
      <c r="A4206" t="s">
        <v>55</v>
      </c>
      <c r="B4206">
        <v>18</v>
      </c>
      <c r="C4206">
        <v>25</v>
      </c>
      <c r="D4206">
        <f t="shared" si="65"/>
        <v>21.5</v>
      </c>
    </row>
    <row r="4207" spans="1:4" x14ac:dyDescent="0.35">
      <c r="A4207" t="s">
        <v>43</v>
      </c>
      <c r="B4207">
        <v>29</v>
      </c>
      <c r="C4207">
        <v>38</v>
      </c>
      <c r="D4207">
        <f t="shared" si="65"/>
        <v>33.5</v>
      </c>
    </row>
    <row r="4208" spans="1:4" x14ac:dyDescent="0.35">
      <c r="A4208" t="s">
        <v>43</v>
      </c>
      <c r="B4208">
        <v>22</v>
      </c>
      <c r="C4208">
        <v>29</v>
      </c>
      <c r="D4208">
        <f t="shared" si="65"/>
        <v>25.5</v>
      </c>
    </row>
    <row r="4209" spans="1:4" x14ac:dyDescent="0.35">
      <c r="A4209" t="s">
        <v>55</v>
      </c>
      <c r="B4209">
        <v>22</v>
      </c>
      <c r="C4209">
        <v>26</v>
      </c>
      <c r="D4209">
        <f t="shared" si="65"/>
        <v>24</v>
      </c>
    </row>
    <row r="4210" spans="1:4" x14ac:dyDescent="0.35">
      <c r="A4210" t="s">
        <v>55</v>
      </c>
      <c r="B4210">
        <v>24</v>
      </c>
      <c r="C4210">
        <v>30</v>
      </c>
      <c r="D4210">
        <f t="shared" si="65"/>
        <v>27</v>
      </c>
    </row>
    <row r="4211" spans="1:4" x14ac:dyDescent="0.35">
      <c r="A4211" t="s">
        <v>55</v>
      </c>
      <c r="B4211">
        <v>18</v>
      </c>
      <c r="C4211">
        <v>25</v>
      </c>
      <c r="D4211">
        <f t="shared" si="65"/>
        <v>21.5</v>
      </c>
    </row>
    <row r="4212" spans="1:4" x14ac:dyDescent="0.35">
      <c r="A4212" t="s">
        <v>55</v>
      </c>
      <c r="B4212">
        <v>19</v>
      </c>
      <c r="C4212">
        <v>27</v>
      </c>
      <c r="D4212">
        <f t="shared" si="65"/>
        <v>23</v>
      </c>
    </row>
    <row r="4213" spans="1:4" x14ac:dyDescent="0.35">
      <c r="A4213" t="s">
        <v>43</v>
      </c>
      <c r="B4213">
        <v>30</v>
      </c>
      <c r="C4213">
        <v>38</v>
      </c>
      <c r="D4213">
        <f t="shared" si="65"/>
        <v>34</v>
      </c>
    </row>
    <row r="4214" spans="1:4" x14ac:dyDescent="0.35">
      <c r="A4214" t="s">
        <v>43</v>
      </c>
      <c r="B4214">
        <v>23</v>
      </c>
      <c r="C4214">
        <v>33</v>
      </c>
      <c r="D4214">
        <f t="shared" si="65"/>
        <v>28</v>
      </c>
    </row>
    <row r="4215" spans="1:4" x14ac:dyDescent="0.35">
      <c r="A4215" t="s">
        <v>55</v>
      </c>
      <c r="B4215">
        <v>19</v>
      </c>
      <c r="C4215">
        <v>27</v>
      </c>
      <c r="D4215">
        <f t="shared" si="65"/>
        <v>23</v>
      </c>
    </row>
    <row r="4216" spans="1:4" x14ac:dyDescent="0.35">
      <c r="A4216" t="s">
        <v>43</v>
      </c>
      <c r="B4216">
        <v>30</v>
      </c>
      <c r="C4216">
        <v>40</v>
      </c>
      <c r="D4216">
        <f t="shared" si="65"/>
        <v>35</v>
      </c>
    </row>
    <row r="4217" spans="1:4" x14ac:dyDescent="0.35">
      <c r="A4217" t="s">
        <v>43</v>
      </c>
      <c r="B4217">
        <v>27</v>
      </c>
      <c r="C4217">
        <v>33</v>
      </c>
      <c r="D4217">
        <f t="shared" si="65"/>
        <v>30</v>
      </c>
    </row>
    <row r="4218" spans="1:4" x14ac:dyDescent="0.35">
      <c r="A4218" t="s">
        <v>55</v>
      </c>
      <c r="B4218">
        <v>19</v>
      </c>
      <c r="C4218">
        <v>26</v>
      </c>
      <c r="D4218">
        <f t="shared" si="65"/>
        <v>22.5</v>
      </c>
    </row>
    <row r="4219" spans="1:4" x14ac:dyDescent="0.35">
      <c r="A4219" t="s">
        <v>43</v>
      </c>
      <c r="B4219">
        <v>28</v>
      </c>
      <c r="C4219">
        <v>34</v>
      </c>
      <c r="D4219">
        <f t="shared" si="65"/>
        <v>31</v>
      </c>
    </row>
    <row r="4220" spans="1:4" x14ac:dyDescent="0.35">
      <c r="A4220" t="s">
        <v>55</v>
      </c>
      <c r="B4220">
        <v>12</v>
      </c>
      <c r="C4220">
        <v>18</v>
      </c>
      <c r="D4220">
        <f t="shared" si="65"/>
        <v>15</v>
      </c>
    </row>
    <row r="4221" spans="1:4" x14ac:dyDescent="0.35">
      <c r="A4221" t="s">
        <v>55</v>
      </c>
      <c r="B4221">
        <v>0</v>
      </c>
      <c r="C4221">
        <v>0</v>
      </c>
      <c r="D4221">
        <f t="shared" si="65"/>
        <v>0</v>
      </c>
    </row>
    <row r="4222" spans="1:4" x14ac:dyDescent="0.35">
      <c r="A4222" t="s">
        <v>43</v>
      </c>
      <c r="B4222">
        <v>28</v>
      </c>
      <c r="C4222">
        <v>36</v>
      </c>
      <c r="D4222">
        <f t="shared" si="65"/>
        <v>32</v>
      </c>
    </row>
    <row r="4223" spans="1:4" x14ac:dyDescent="0.35">
      <c r="A4223" t="s">
        <v>55</v>
      </c>
      <c r="B4223">
        <v>19</v>
      </c>
      <c r="C4223">
        <v>28</v>
      </c>
      <c r="D4223">
        <f t="shared" si="65"/>
        <v>23.5</v>
      </c>
    </row>
    <row r="4224" spans="1:4" x14ac:dyDescent="0.35">
      <c r="A4224" t="s">
        <v>43</v>
      </c>
      <c r="B4224">
        <v>28</v>
      </c>
      <c r="C4224">
        <v>34</v>
      </c>
      <c r="D4224">
        <f t="shared" ref="D4224:D4287" si="66">AVERAGE(B4224,C4224)</f>
        <v>31</v>
      </c>
    </row>
    <row r="4225" spans="1:4" x14ac:dyDescent="0.35">
      <c r="A4225" t="s">
        <v>43</v>
      </c>
      <c r="B4225">
        <v>22</v>
      </c>
      <c r="C4225">
        <v>31</v>
      </c>
      <c r="D4225">
        <f t="shared" si="66"/>
        <v>26.5</v>
      </c>
    </row>
    <row r="4226" spans="1:4" x14ac:dyDescent="0.35">
      <c r="A4226" t="s">
        <v>43</v>
      </c>
      <c r="B4226">
        <v>31</v>
      </c>
      <c r="C4226">
        <v>40</v>
      </c>
      <c r="D4226">
        <f t="shared" si="66"/>
        <v>35.5</v>
      </c>
    </row>
    <row r="4227" spans="1:4" x14ac:dyDescent="0.35">
      <c r="A4227" t="s">
        <v>43</v>
      </c>
      <c r="B4227">
        <v>22</v>
      </c>
      <c r="C4227">
        <v>29</v>
      </c>
      <c r="D4227">
        <f t="shared" si="66"/>
        <v>25.5</v>
      </c>
    </row>
    <row r="4228" spans="1:4" x14ac:dyDescent="0.35">
      <c r="A4228" t="s">
        <v>43</v>
      </c>
      <c r="B4228">
        <v>27</v>
      </c>
      <c r="C4228">
        <v>33</v>
      </c>
      <c r="D4228">
        <f t="shared" si="66"/>
        <v>30</v>
      </c>
    </row>
    <row r="4229" spans="1:4" x14ac:dyDescent="0.35">
      <c r="A4229" t="s">
        <v>55</v>
      </c>
      <c r="B4229">
        <v>23</v>
      </c>
      <c r="C4229">
        <v>31</v>
      </c>
      <c r="D4229">
        <f t="shared" si="66"/>
        <v>27</v>
      </c>
    </row>
    <row r="4230" spans="1:4" x14ac:dyDescent="0.35">
      <c r="A4230" t="s">
        <v>43</v>
      </c>
      <c r="B4230">
        <v>18</v>
      </c>
      <c r="C4230">
        <v>25</v>
      </c>
      <c r="D4230">
        <f t="shared" si="66"/>
        <v>21.5</v>
      </c>
    </row>
    <row r="4231" spans="1:4" x14ac:dyDescent="0.35">
      <c r="A4231" t="s">
        <v>55</v>
      </c>
      <c r="B4231">
        <v>20</v>
      </c>
      <c r="C4231">
        <v>26</v>
      </c>
      <c r="D4231">
        <f t="shared" si="66"/>
        <v>23</v>
      </c>
    </row>
    <row r="4232" spans="1:4" x14ac:dyDescent="0.35">
      <c r="A4232" t="s">
        <v>55</v>
      </c>
      <c r="B4232">
        <v>19</v>
      </c>
      <c r="C4232">
        <v>26</v>
      </c>
      <c r="D4232">
        <f t="shared" si="66"/>
        <v>22.5</v>
      </c>
    </row>
    <row r="4233" spans="1:4" x14ac:dyDescent="0.35">
      <c r="A4233" t="s">
        <v>55</v>
      </c>
      <c r="B4233">
        <v>14</v>
      </c>
      <c r="C4233">
        <v>21</v>
      </c>
      <c r="D4233">
        <f t="shared" si="66"/>
        <v>17.5</v>
      </c>
    </row>
    <row r="4234" spans="1:4" x14ac:dyDescent="0.35">
      <c r="A4234" t="s">
        <v>55</v>
      </c>
      <c r="B4234">
        <v>19</v>
      </c>
      <c r="C4234">
        <v>26</v>
      </c>
      <c r="D4234">
        <f t="shared" si="66"/>
        <v>22.5</v>
      </c>
    </row>
    <row r="4235" spans="1:4" x14ac:dyDescent="0.35">
      <c r="A4235" t="s">
        <v>55</v>
      </c>
      <c r="B4235">
        <v>21</v>
      </c>
      <c r="C4235">
        <v>30</v>
      </c>
      <c r="D4235">
        <f t="shared" si="66"/>
        <v>25.5</v>
      </c>
    </row>
    <row r="4236" spans="1:4" x14ac:dyDescent="0.35">
      <c r="A4236" t="s">
        <v>55</v>
      </c>
      <c r="B4236">
        <v>15</v>
      </c>
      <c r="C4236">
        <v>18</v>
      </c>
      <c r="D4236">
        <f t="shared" si="66"/>
        <v>16.5</v>
      </c>
    </row>
    <row r="4237" spans="1:4" x14ac:dyDescent="0.35">
      <c r="A4237" t="s">
        <v>55</v>
      </c>
      <c r="B4237">
        <v>18</v>
      </c>
      <c r="C4237">
        <v>24</v>
      </c>
      <c r="D4237">
        <f t="shared" si="66"/>
        <v>21</v>
      </c>
    </row>
    <row r="4238" spans="1:4" x14ac:dyDescent="0.35">
      <c r="A4238" t="s">
        <v>55</v>
      </c>
      <c r="B4238">
        <v>18</v>
      </c>
      <c r="C4238">
        <v>25</v>
      </c>
      <c r="D4238">
        <f t="shared" si="66"/>
        <v>21.5</v>
      </c>
    </row>
    <row r="4239" spans="1:4" x14ac:dyDescent="0.35">
      <c r="A4239" t="s">
        <v>55</v>
      </c>
      <c r="B4239">
        <v>22</v>
      </c>
      <c r="C4239">
        <v>27</v>
      </c>
      <c r="D4239">
        <f t="shared" si="66"/>
        <v>24.5</v>
      </c>
    </row>
    <row r="4240" spans="1:4" x14ac:dyDescent="0.35">
      <c r="A4240" t="s">
        <v>55</v>
      </c>
      <c r="B4240">
        <v>18</v>
      </c>
      <c r="C4240">
        <v>28</v>
      </c>
      <c r="D4240">
        <f t="shared" si="66"/>
        <v>23</v>
      </c>
    </row>
    <row r="4241" spans="1:4" x14ac:dyDescent="0.35">
      <c r="A4241" t="s">
        <v>55</v>
      </c>
      <c r="B4241">
        <v>12</v>
      </c>
      <c r="C4241">
        <v>14</v>
      </c>
      <c r="D4241">
        <f t="shared" si="66"/>
        <v>13</v>
      </c>
    </row>
    <row r="4242" spans="1:4" x14ac:dyDescent="0.35">
      <c r="A4242" t="s">
        <v>55</v>
      </c>
      <c r="B4242">
        <v>23</v>
      </c>
      <c r="C4242">
        <v>31</v>
      </c>
      <c r="D4242">
        <f t="shared" si="66"/>
        <v>27</v>
      </c>
    </row>
    <row r="4243" spans="1:4" x14ac:dyDescent="0.35">
      <c r="A4243" t="s">
        <v>55</v>
      </c>
      <c r="B4243">
        <v>18</v>
      </c>
      <c r="C4243">
        <v>24</v>
      </c>
      <c r="D4243">
        <f t="shared" si="66"/>
        <v>21</v>
      </c>
    </row>
    <row r="4244" spans="1:4" x14ac:dyDescent="0.35">
      <c r="A4244" t="s">
        <v>55</v>
      </c>
      <c r="B4244">
        <v>22</v>
      </c>
      <c r="C4244">
        <v>27</v>
      </c>
      <c r="D4244">
        <f t="shared" si="66"/>
        <v>24.5</v>
      </c>
    </row>
    <row r="4245" spans="1:4" x14ac:dyDescent="0.35">
      <c r="A4245" t="s">
        <v>55</v>
      </c>
      <c r="B4245">
        <v>19</v>
      </c>
      <c r="C4245">
        <v>26</v>
      </c>
      <c r="D4245">
        <f t="shared" si="66"/>
        <v>22.5</v>
      </c>
    </row>
    <row r="4246" spans="1:4" x14ac:dyDescent="0.35">
      <c r="A4246" t="s">
        <v>95</v>
      </c>
      <c r="B4246">
        <v>18</v>
      </c>
      <c r="C4246">
        <v>24</v>
      </c>
      <c r="D4246">
        <f t="shared" si="66"/>
        <v>21</v>
      </c>
    </row>
    <row r="4247" spans="1:4" x14ac:dyDescent="0.35">
      <c r="A4247" t="s">
        <v>55</v>
      </c>
      <c r="B4247">
        <v>20</v>
      </c>
      <c r="C4247">
        <v>26</v>
      </c>
      <c r="D4247">
        <f t="shared" si="66"/>
        <v>23</v>
      </c>
    </row>
    <row r="4248" spans="1:4" x14ac:dyDescent="0.35">
      <c r="A4248" t="s">
        <v>95</v>
      </c>
      <c r="B4248">
        <v>19</v>
      </c>
      <c r="C4248">
        <v>26</v>
      </c>
      <c r="D4248">
        <f t="shared" si="66"/>
        <v>22.5</v>
      </c>
    </row>
    <row r="4249" spans="1:4" x14ac:dyDescent="0.35">
      <c r="A4249" t="s">
        <v>55</v>
      </c>
      <c r="B4249">
        <v>17</v>
      </c>
      <c r="C4249">
        <v>22</v>
      </c>
      <c r="D4249">
        <f t="shared" si="66"/>
        <v>19.5</v>
      </c>
    </row>
    <row r="4250" spans="1:4" x14ac:dyDescent="0.35">
      <c r="A4250" t="s">
        <v>55</v>
      </c>
      <c r="B4250">
        <v>17</v>
      </c>
      <c r="C4250">
        <v>20</v>
      </c>
      <c r="D4250">
        <f t="shared" si="66"/>
        <v>18.5</v>
      </c>
    </row>
    <row r="4251" spans="1:4" x14ac:dyDescent="0.35">
      <c r="A4251" t="s">
        <v>43</v>
      </c>
      <c r="B4251">
        <v>26</v>
      </c>
      <c r="C4251">
        <v>32</v>
      </c>
      <c r="D4251">
        <f t="shared" si="66"/>
        <v>29</v>
      </c>
    </row>
    <row r="4252" spans="1:4" x14ac:dyDescent="0.35">
      <c r="A4252" t="s">
        <v>43</v>
      </c>
      <c r="B4252">
        <v>26</v>
      </c>
      <c r="C4252">
        <v>31</v>
      </c>
      <c r="D4252">
        <f t="shared" si="66"/>
        <v>28.5</v>
      </c>
    </row>
    <row r="4253" spans="1:4" x14ac:dyDescent="0.35">
      <c r="A4253" t="s">
        <v>55</v>
      </c>
      <c r="B4253">
        <v>15</v>
      </c>
      <c r="C4253">
        <v>20</v>
      </c>
      <c r="D4253">
        <f t="shared" si="66"/>
        <v>17.5</v>
      </c>
    </row>
    <row r="4254" spans="1:4" x14ac:dyDescent="0.35">
      <c r="A4254" t="s">
        <v>43</v>
      </c>
      <c r="B4254">
        <v>25</v>
      </c>
      <c r="C4254">
        <v>31</v>
      </c>
      <c r="D4254">
        <f t="shared" si="66"/>
        <v>28</v>
      </c>
    </row>
    <row r="4255" spans="1:4" x14ac:dyDescent="0.35">
      <c r="A4255" t="s">
        <v>55</v>
      </c>
      <c r="B4255">
        <v>18</v>
      </c>
      <c r="C4255">
        <v>22</v>
      </c>
      <c r="D4255">
        <f t="shared" si="66"/>
        <v>20</v>
      </c>
    </row>
    <row r="4256" spans="1:4" x14ac:dyDescent="0.35">
      <c r="A4256" t="s">
        <v>55</v>
      </c>
      <c r="B4256">
        <v>25</v>
      </c>
      <c r="C4256">
        <v>33</v>
      </c>
      <c r="D4256">
        <f t="shared" si="66"/>
        <v>29</v>
      </c>
    </row>
    <row r="4257" spans="1:4" x14ac:dyDescent="0.35">
      <c r="A4257" t="s">
        <v>55</v>
      </c>
      <c r="B4257">
        <v>19</v>
      </c>
      <c r="C4257">
        <v>25</v>
      </c>
      <c r="D4257">
        <f t="shared" si="66"/>
        <v>22</v>
      </c>
    </row>
    <row r="4258" spans="1:4" x14ac:dyDescent="0.35">
      <c r="A4258" t="s">
        <v>55</v>
      </c>
      <c r="B4258">
        <v>22</v>
      </c>
      <c r="C4258">
        <v>29</v>
      </c>
      <c r="D4258">
        <f t="shared" si="66"/>
        <v>25.5</v>
      </c>
    </row>
    <row r="4259" spans="1:4" x14ac:dyDescent="0.35">
      <c r="A4259" t="s">
        <v>43</v>
      </c>
      <c r="B4259">
        <v>19</v>
      </c>
      <c r="C4259">
        <v>25</v>
      </c>
      <c r="D4259">
        <f t="shared" si="66"/>
        <v>22</v>
      </c>
    </row>
    <row r="4260" spans="1:4" x14ac:dyDescent="0.35">
      <c r="A4260" t="s">
        <v>95</v>
      </c>
      <c r="B4260">
        <v>20</v>
      </c>
      <c r="C4260">
        <v>26</v>
      </c>
      <c r="D4260">
        <f t="shared" si="66"/>
        <v>23</v>
      </c>
    </row>
    <row r="4261" spans="1:4" x14ac:dyDescent="0.35">
      <c r="A4261" t="s">
        <v>55</v>
      </c>
      <c r="B4261">
        <v>18</v>
      </c>
      <c r="C4261">
        <v>23</v>
      </c>
      <c r="D4261">
        <f t="shared" si="66"/>
        <v>20.5</v>
      </c>
    </row>
    <row r="4262" spans="1:4" x14ac:dyDescent="0.35">
      <c r="A4262" t="s">
        <v>43</v>
      </c>
      <c r="B4262">
        <v>30</v>
      </c>
      <c r="C4262">
        <v>38</v>
      </c>
      <c r="D4262">
        <f t="shared" si="66"/>
        <v>34</v>
      </c>
    </row>
    <row r="4263" spans="1:4" x14ac:dyDescent="0.35">
      <c r="A4263" t="s">
        <v>43</v>
      </c>
      <c r="B4263">
        <v>28</v>
      </c>
      <c r="C4263">
        <v>39</v>
      </c>
      <c r="D4263">
        <f t="shared" si="66"/>
        <v>33.5</v>
      </c>
    </row>
    <row r="4264" spans="1:4" x14ac:dyDescent="0.35">
      <c r="A4264" t="s">
        <v>55</v>
      </c>
      <c r="B4264">
        <v>19</v>
      </c>
      <c r="C4264">
        <v>26</v>
      </c>
      <c r="D4264">
        <f t="shared" si="66"/>
        <v>22.5</v>
      </c>
    </row>
    <row r="4265" spans="1:4" x14ac:dyDescent="0.35">
      <c r="A4265" t="s">
        <v>55</v>
      </c>
      <c r="B4265">
        <v>18</v>
      </c>
      <c r="C4265">
        <v>25</v>
      </c>
      <c r="D4265">
        <f t="shared" si="66"/>
        <v>21.5</v>
      </c>
    </row>
    <row r="4266" spans="1:4" x14ac:dyDescent="0.35">
      <c r="A4266" t="s">
        <v>95</v>
      </c>
      <c r="B4266">
        <v>25</v>
      </c>
      <c r="C4266">
        <v>29</v>
      </c>
      <c r="D4266">
        <f t="shared" si="66"/>
        <v>27</v>
      </c>
    </row>
    <row r="4267" spans="1:4" x14ac:dyDescent="0.35">
      <c r="A4267" t="s">
        <v>55</v>
      </c>
      <c r="B4267">
        <v>19</v>
      </c>
      <c r="C4267">
        <v>26</v>
      </c>
      <c r="D4267">
        <f t="shared" si="66"/>
        <v>22.5</v>
      </c>
    </row>
    <row r="4268" spans="1:4" x14ac:dyDescent="0.35">
      <c r="A4268" t="s">
        <v>55</v>
      </c>
      <c r="B4268">
        <v>16</v>
      </c>
      <c r="C4268">
        <v>23</v>
      </c>
      <c r="D4268">
        <f t="shared" si="66"/>
        <v>19.5</v>
      </c>
    </row>
    <row r="4269" spans="1:4" x14ac:dyDescent="0.35">
      <c r="A4269" t="s">
        <v>55</v>
      </c>
      <c r="B4269">
        <v>27</v>
      </c>
      <c r="C4269">
        <v>33</v>
      </c>
      <c r="D4269">
        <f t="shared" si="66"/>
        <v>30</v>
      </c>
    </row>
    <row r="4270" spans="1:4" x14ac:dyDescent="0.35">
      <c r="A4270" t="s">
        <v>55</v>
      </c>
      <c r="B4270">
        <v>19</v>
      </c>
      <c r="C4270">
        <v>25</v>
      </c>
      <c r="D4270">
        <f t="shared" si="66"/>
        <v>22</v>
      </c>
    </row>
    <row r="4271" spans="1:4" x14ac:dyDescent="0.35">
      <c r="A4271" t="s">
        <v>55</v>
      </c>
      <c r="B4271">
        <v>20</v>
      </c>
      <c r="C4271">
        <v>26</v>
      </c>
      <c r="D4271">
        <f t="shared" si="66"/>
        <v>23</v>
      </c>
    </row>
    <row r="4272" spans="1:4" x14ac:dyDescent="0.35">
      <c r="A4272" t="s">
        <v>55</v>
      </c>
      <c r="B4272">
        <v>18</v>
      </c>
      <c r="C4272">
        <v>27</v>
      </c>
      <c r="D4272">
        <f t="shared" si="66"/>
        <v>22.5</v>
      </c>
    </row>
    <row r="4273" spans="1:4" x14ac:dyDescent="0.35">
      <c r="A4273" t="s">
        <v>55</v>
      </c>
      <c r="B4273">
        <v>20</v>
      </c>
      <c r="C4273">
        <v>25</v>
      </c>
      <c r="D4273">
        <f t="shared" si="66"/>
        <v>22.5</v>
      </c>
    </row>
    <row r="4274" spans="1:4" x14ac:dyDescent="0.35">
      <c r="A4274" t="s">
        <v>43</v>
      </c>
      <c r="B4274">
        <v>22</v>
      </c>
      <c r="C4274">
        <v>29</v>
      </c>
      <c r="D4274">
        <f t="shared" si="66"/>
        <v>25.5</v>
      </c>
    </row>
    <row r="4275" spans="1:4" x14ac:dyDescent="0.35">
      <c r="A4275" t="s">
        <v>55</v>
      </c>
      <c r="B4275">
        <v>21</v>
      </c>
      <c r="C4275">
        <v>26</v>
      </c>
      <c r="D4275">
        <f t="shared" si="66"/>
        <v>23.5</v>
      </c>
    </row>
    <row r="4276" spans="1:4" x14ac:dyDescent="0.35">
      <c r="A4276" t="s">
        <v>55</v>
      </c>
      <c r="B4276">
        <v>24</v>
      </c>
      <c r="C4276">
        <v>30</v>
      </c>
      <c r="D4276">
        <f t="shared" si="66"/>
        <v>27</v>
      </c>
    </row>
    <row r="4277" spans="1:4" x14ac:dyDescent="0.35">
      <c r="A4277" t="s">
        <v>55</v>
      </c>
      <c r="B4277">
        <v>27</v>
      </c>
      <c r="C4277">
        <v>33</v>
      </c>
      <c r="D4277">
        <f t="shared" si="66"/>
        <v>30</v>
      </c>
    </row>
    <row r="4278" spans="1:4" x14ac:dyDescent="0.35">
      <c r="A4278" t="s">
        <v>55</v>
      </c>
      <c r="B4278">
        <v>20</v>
      </c>
      <c r="C4278">
        <v>26</v>
      </c>
      <c r="D4278">
        <f t="shared" si="66"/>
        <v>23</v>
      </c>
    </row>
    <row r="4279" spans="1:4" x14ac:dyDescent="0.35">
      <c r="A4279" t="s">
        <v>55</v>
      </c>
      <c r="B4279">
        <v>21</v>
      </c>
      <c r="C4279">
        <v>27</v>
      </c>
      <c r="D4279">
        <f t="shared" si="66"/>
        <v>24</v>
      </c>
    </row>
    <row r="4280" spans="1:4" x14ac:dyDescent="0.35">
      <c r="A4280" t="s">
        <v>55</v>
      </c>
      <c r="B4280">
        <v>15</v>
      </c>
      <c r="C4280">
        <v>20</v>
      </c>
      <c r="D4280">
        <f t="shared" si="66"/>
        <v>17.5</v>
      </c>
    </row>
    <row r="4281" spans="1:4" x14ac:dyDescent="0.35">
      <c r="A4281" t="s">
        <v>55</v>
      </c>
      <c r="B4281">
        <v>19</v>
      </c>
      <c r="C4281">
        <v>26</v>
      </c>
      <c r="D4281">
        <f t="shared" si="66"/>
        <v>22.5</v>
      </c>
    </row>
    <row r="4282" spans="1:4" x14ac:dyDescent="0.35">
      <c r="A4282" t="s">
        <v>55</v>
      </c>
      <c r="B4282">
        <v>20</v>
      </c>
      <c r="C4282">
        <v>28</v>
      </c>
      <c r="D4282">
        <f t="shared" si="66"/>
        <v>24</v>
      </c>
    </row>
    <row r="4283" spans="1:4" x14ac:dyDescent="0.35">
      <c r="A4283" t="s">
        <v>55</v>
      </c>
      <c r="B4283">
        <v>25</v>
      </c>
      <c r="C4283">
        <v>28</v>
      </c>
      <c r="D4283">
        <f t="shared" si="66"/>
        <v>26.5</v>
      </c>
    </row>
    <row r="4284" spans="1:4" x14ac:dyDescent="0.35">
      <c r="A4284" t="s">
        <v>55</v>
      </c>
      <c r="B4284">
        <v>25</v>
      </c>
      <c r="C4284">
        <v>34</v>
      </c>
      <c r="D4284">
        <f t="shared" si="66"/>
        <v>29.5</v>
      </c>
    </row>
    <row r="4285" spans="1:4" x14ac:dyDescent="0.35">
      <c r="A4285" t="s">
        <v>55</v>
      </c>
      <c r="B4285">
        <v>18</v>
      </c>
      <c r="C4285">
        <v>25</v>
      </c>
      <c r="D4285">
        <f t="shared" si="66"/>
        <v>21.5</v>
      </c>
    </row>
    <row r="4286" spans="1:4" x14ac:dyDescent="0.35">
      <c r="A4286" t="s">
        <v>55</v>
      </c>
      <c r="B4286">
        <v>19</v>
      </c>
      <c r="C4286">
        <v>26</v>
      </c>
      <c r="D4286">
        <f t="shared" si="66"/>
        <v>22.5</v>
      </c>
    </row>
    <row r="4287" spans="1:4" x14ac:dyDescent="0.35">
      <c r="A4287" t="s">
        <v>55</v>
      </c>
      <c r="B4287">
        <v>24</v>
      </c>
      <c r="C4287">
        <v>30</v>
      </c>
      <c r="D4287">
        <f t="shared" si="66"/>
        <v>27</v>
      </c>
    </row>
    <row r="4288" spans="1:4" x14ac:dyDescent="0.35">
      <c r="A4288" t="s">
        <v>43</v>
      </c>
      <c r="B4288">
        <v>21</v>
      </c>
      <c r="C4288">
        <v>31</v>
      </c>
      <c r="D4288">
        <f t="shared" ref="D4288:D4351" si="67">AVERAGE(B4288,C4288)</f>
        <v>26</v>
      </c>
    </row>
    <row r="4289" spans="1:4" x14ac:dyDescent="0.35">
      <c r="A4289" t="s">
        <v>55</v>
      </c>
      <c r="B4289">
        <v>25</v>
      </c>
      <c r="C4289">
        <v>32</v>
      </c>
      <c r="D4289">
        <f t="shared" si="67"/>
        <v>28.5</v>
      </c>
    </row>
    <row r="4290" spans="1:4" x14ac:dyDescent="0.35">
      <c r="A4290" t="s">
        <v>55</v>
      </c>
      <c r="B4290">
        <v>16</v>
      </c>
      <c r="C4290">
        <v>22</v>
      </c>
      <c r="D4290">
        <f t="shared" si="67"/>
        <v>19</v>
      </c>
    </row>
    <row r="4291" spans="1:4" x14ac:dyDescent="0.35">
      <c r="A4291" t="s">
        <v>55</v>
      </c>
      <c r="B4291">
        <v>18</v>
      </c>
      <c r="C4291">
        <v>25</v>
      </c>
      <c r="D4291">
        <f t="shared" si="67"/>
        <v>21.5</v>
      </c>
    </row>
    <row r="4292" spans="1:4" x14ac:dyDescent="0.35">
      <c r="A4292" t="s">
        <v>43</v>
      </c>
      <c r="B4292">
        <v>30</v>
      </c>
      <c r="C4292">
        <v>40</v>
      </c>
      <c r="D4292">
        <f t="shared" si="67"/>
        <v>35</v>
      </c>
    </row>
    <row r="4293" spans="1:4" x14ac:dyDescent="0.35">
      <c r="A4293" t="s">
        <v>43</v>
      </c>
      <c r="B4293">
        <v>24</v>
      </c>
      <c r="C4293">
        <v>32</v>
      </c>
      <c r="D4293">
        <f t="shared" si="67"/>
        <v>28</v>
      </c>
    </row>
    <row r="4294" spans="1:4" x14ac:dyDescent="0.35">
      <c r="A4294" t="s">
        <v>55</v>
      </c>
      <c r="B4294">
        <v>18</v>
      </c>
      <c r="C4294">
        <v>25</v>
      </c>
      <c r="D4294">
        <f t="shared" si="67"/>
        <v>21.5</v>
      </c>
    </row>
    <row r="4295" spans="1:4" x14ac:dyDescent="0.35">
      <c r="A4295" t="s">
        <v>55</v>
      </c>
      <c r="B4295">
        <v>18</v>
      </c>
      <c r="C4295">
        <v>25</v>
      </c>
      <c r="D4295">
        <f t="shared" si="67"/>
        <v>21.5</v>
      </c>
    </row>
    <row r="4296" spans="1:4" x14ac:dyDescent="0.35">
      <c r="A4296" t="s">
        <v>43</v>
      </c>
      <c r="B4296">
        <v>20</v>
      </c>
      <c r="C4296">
        <v>27</v>
      </c>
      <c r="D4296">
        <f t="shared" si="67"/>
        <v>23.5</v>
      </c>
    </row>
    <row r="4297" spans="1:4" x14ac:dyDescent="0.35">
      <c r="A4297" t="s">
        <v>55</v>
      </c>
      <c r="B4297">
        <v>21</v>
      </c>
      <c r="C4297">
        <v>28</v>
      </c>
      <c r="D4297">
        <f t="shared" si="67"/>
        <v>24.5</v>
      </c>
    </row>
    <row r="4298" spans="1:4" x14ac:dyDescent="0.35">
      <c r="A4298" t="s">
        <v>55</v>
      </c>
      <c r="B4298">
        <v>18</v>
      </c>
      <c r="C4298">
        <v>24</v>
      </c>
      <c r="D4298">
        <f t="shared" si="67"/>
        <v>21</v>
      </c>
    </row>
    <row r="4299" spans="1:4" x14ac:dyDescent="0.35">
      <c r="A4299" t="s">
        <v>55</v>
      </c>
      <c r="B4299">
        <v>22</v>
      </c>
      <c r="C4299">
        <v>26</v>
      </c>
      <c r="D4299">
        <f t="shared" si="67"/>
        <v>24</v>
      </c>
    </row>
    <row r="4300" spans="1:4" x14ac:dyDescent="0.35">
      <c r="A4300" t="s">
        <v>55</v>
      </c>
      <c r="B4300">
        <v>22</v>
      </c>
      <c r="C4300">
        <v>26</v>
      </c>
      <c r="D4300">
        <f t="shared" si="67"/>
        <v>24</v>
      </c>
    </row>
    <row r="4301" spans="1:4" x14ac:dyDescent="0.35">
      <c r="A4301" t="s">
        <v>55</v>
      </c>
      <c r="B4301">
        <v>27</v>
      </c>
      <c r="C4301">
        <v>33</v>
      </c>
      <c r="D4301">
        <f t="shared" si="67"/>
        <v>30</v>
      </c>
    </row>
    <row r="4302" spans="1:4" x14ac:dyDescent="0.35">
      <c r="A4302" t="s">
        <v>43</v>
      </c>
      <c r="B4302">
        <v>27</v>
      </c>
      <c r="C4302">
        <v>38</v>
      </c>
      <c r="D4302">
        <f t="shared" si="67"/>
        <v>32.5</v>
      </c>
    </row>
    <row r="4303" spans="1:4" x14ac:dyDescent="0.35">
      <c r="A4303" t="s">
        <v>55</v>
      </c>
      <c r="B4303">
        <v>15</v>
      </c>
      <c r="C4303">
        <v>21</v>
      </c>
      <c r="D4303">
        <f t="shared" si="67"/>
        <v>18</v>
      </c>
    </row>
    <row r="4304" spans="1:4" x14ac:dyDescent="0.35">
      <c r="A4304" t="s">
        <v>43</v>
      </c>
      <c r="B4304">
        <v>26</v>
      </c>
      <c r="C4304">
        <v>32</v>
      </c>
      <c r="D4304">
        <f t="shared" si="67"/>
        <v>29</v>
      </c>
    </row>
    <row r="4305" spans="1:4" x14ac:dyDescent="0.35">
      <c r="A4305" t="s">
        <v>55</v>
      </c>
      <c r="B4305">
        <v>27</v>
      </c>
      <c r="C4305">
        <v>33</v>
      </c>
      <c r="D4305">
        <f t="shared" si="67"/>
        <v>30</v>
      </c>
    </row>
    <row r="4306" spans="1:4" x14ac:dyDescent="0.35">
      <c r="A4306" t="s">
        <v>43</v>
      </c>
      <c r="B4306">
        <v>23</v>
      </c>
      <c r="C4306">
        <v>33</v>
      </c>
      <c r="D4306">
        <f t="shared" si="67"/>
        <v>28</v>
      </c>
    </row>
    <row r="4307" spans="1:4" x14ac:dyDescent="0.35">
      <c r="A4307" t="s">
        <v>43</v>
      </c>
      <c r="B4307">
        <v>30</v>
      </c>
      <c r="C4307">
        <v>38</v>
      </c>
      <c r="D4307">
        <f t="shared" si="67"/>
        <v>34</v>
      </c>
    </row>
    <row r="4308" spans="1:4" x14ac:dyDescent="0.35">
      <c r="A4308" t="s">
        <v>55</v>
      </c>
      <c r="B4308">
        <v>19</v>
      </c>
      <c r="C4308">
        <v>24</v>
      </c>
      <c r="D4308">
        <f t="shared" si="67"/>
        <v>21.5</v>
      </c>
    </row>
    <row r="4309" spans="1:4" x14ac:dyDescent="0.35">
      <c r="A4309" t="s">
        <v>55</v>
      </c>
      <c r="B4309">
        <v>26</v>
      </c>
      <c r="C4309">
        <v>33</v>
      </c>
      <c r="D4309">
        <f t="shared" si="67"/>
        <v>29.5</v>
      </c>
    </row>
    <row r="4310" spans="1:4" x14ac:dyDescent="0.35">
      <c r="A4310" t="s">
        <v>55</v>
      </c>
      <c r="B4310">
        <v>16</v>
      </c>
      <c r="C4310">
        <v>22</v>
      </c>
      <c r="D4310">
        <f t="shared" si="67"/>
        <v>19</v>
      </c>
    </row>
    <row r="4311" spans="1:4" x14ac:dyDescent="0.35">
      <c r="A4311" t="s">
        <v>43</v>
      </c>
      <c r="B4311">
        <v>28</v>
      </c>
      <c r="C4311">
        <v>36</v>
      </c>
      <c r="D4311">
        <f t="shared" si="67"/>
        <v>32</v>
      </c>
    </row>
    <row r="4312" spans="1:4" x14ac:dyDescent="0.35">
      <c r="A4312" t="s">
        <v>55</v>
      </c>
      <c r="B4312">
        <v>19</v>
      </c>
      <c r="C4312">
        <v>26</v>
      </c>
      <c r="D4312">
        <f t="shared" si="67"/>
        <v>22.5</v>
      </c>
    </row>
    <row r="4313" spans="1:4" x14ac:dyDescent="0.35">
      <c r="A4313" t="s">
        <v>55</v>
      </c>
      <c r="B4313">
        <v>19</v>
      </c>
      <c r="C4313">
        <v>28</v>
      </c>
      <c r="D4313">
        <f t="shared" si="67"/>
        <v>23.5</v>
      </c>
    </row>
    <row r="4314" spans="1:4" x14ac:dyDescent="0.35">
      <c r="A4314" t="s">
        <v>55</v>
      </c>
      <c r="B4314">
        <v>20</v>
      </c>
      <c r="C4314">
        <v>26</v>
      </c>
      <c r="D4314">
        <f t="shared" si="67"/>
        <v>23</v>
      </c>
    </row>
    <row r="4315" spans="1:4" x14ac:dyDescent="0.35">
      <c r="A4315" t="s">
        <v>43</v>
      </c>
      <c r="B4315">
        <v>20</v>
      </c>
      <c r="C4315">
        <v>27</v>
      </c>
      <c r="D4315">
        <f t="shared" si="67"/>
        <v>23.5</v>
      </c>
    </row>
    <row r="4316" spans="1:4" x14ac:dyDescent="0.35">
      <c r="A4316" t="s">
        <v>55</v>
      </c>
      <c r="B4316">
        <v>18</v>
      </c>
      <c r="C4316">
        <v>25</v>
      </c>
      <c r="D4316">
        <f t="shared" si="67"/>
        <v>21.5</v>
      </c>
    </row>
    <row r="4317" spans="1:4" x14ac:dyDescent="0.35">
      <c r="A4317" t="s">
        <v>55</v>
      </c>
      <c r="B4317">
        <v>23</v>
      </c>
      <c r="C4317">
        <v>31</v>
      </c>
      <c r="D4317">
        <f t="shared" si="67"/>
        <v>27</v>
      </c>
    </row>
    <row r="4318" spans="1:4" x14ac:dyDescent="0.35">
      <c r="A4318" t="s">
        <v>43</v>
      </c>
      <c r="B4318">
        <v>23</v>
      </c>
      <c r="C4318">
        <v>30</v>
      </c>
      <c r="D4318">
        <f t="shared" si="67"/>
        <v>26.5</v>
      </c>
    </row>
    <row r="4319" spans="1:4" x14ac:dyDescent="0.35">
      <c r="A4319" t="s">
        <v>55</v>
      </c>
      <c r="B4319">
        <v>16</v>
      </c>
      <c r="C4319">
        <v>22</v>
      </c>
      <c r="D4319">
        <f t="shared" si="67"/>
        <v>19</v>
      </c>
    </row>
    <row r="4320" spans="1:4" x14ac:dyDescent="0.35">
      <c r="A4320" t="s">
        <v>55</v>
      </c>
      <c r="B4320">
        <v>20</v>
      </c>
      <c r="C4320">
        <v>26</v>
      </c>
      <c r="D4320">
        <f t="shared" si="67"/>
        <v>23</v>
      </c>
    </row>
    <row r="4321" spans="1:4" x14ac:dyDescent="0.35">
      <c r="A4321" t="s">
        <v>55</v>
      </c>
      <c r="B4321">
        <v>24</v>
      </c>
      <c r="C4321">
        <v>32</v>
      </c>
      <c r="D4321">
        <f t="shared" si="67"/>
        <v>28</v>
      </c>
    </row>
    <row r="4322" spans="1:4" x14ac:dyDescent="0.35">
      <c r="A4322" t="s">
        <v>43</v>
      </c>
      <c r="B4322">
        <v>24</v>
      </c>
      <c r="C4322">
        <v>34</v>
      </c>
      <c r="D4322">
        <f t="shared" si="67"/>
        <v>29</v>
      </c>
    </row>
    <row r="4323" spans="1:4" x14ac:dyDescent="0.35">
      <c r="A4323" t="s">
        <v>55</v>
      </c>
      <c r="B4323">
        <v>17</v>
      </c>
      <c r="C4323">
        <v>22</v>
      </c>
      <c r="D4323">
        <f t="shared" si="67"/>
        <v>19.5</v>
      </c>
    </row>
    <row r="4324" spans="1:4" x14ac:dyDescent="0.35">
      <c r="A4324" t="s">
        <v>55</v>
      </c>
      <c r="B4324">
        <v>27</v>
      </c>
      <c r="C4324">
        <v>32</v>
      </c>
      <c r="D4324">
        <f t="shared" si="67"/>
        <v>29.5</v>
      </c>
    </row>
    <row r="4325" spans="1:4" x14ac:dyDescent="0.35">
      <c r="A4325" t="s">
        <v>55</v>
      </c>
      <c r="B4325">
        <v>25</v>
      </c>
      <c r="C4325">
        <v>34</v>
      </c>
      <c r="D4325">
        <f t="shared" si="67"/>
        <v>29.5</v>
      </c>
    </row>
    <row r="4326" spans="1:4" x14ac:dyDescent="0.35">
      <c r="A4326" t="s">
        <v>55</v>
      </c>
      <c r="B4326">
        <v>19</v>
      </c>
      <c r="C4326">
        <v>26</v>
      </c>
      <c r="D4326">
        <f t="shared" si="67"/>
        <v>22.5</v>
      </c>
    </row>
    <row r="4327" spans="1:4" x14ac:dyDescent="0.35">
      <c r="A4327" t="s">
        <v>43</v>
      </c>
      <c r="B4327">
        <v>30</v>
      </c>
      <c r="C4327">
        <v>38</v>
      </c>
      <c r="D4327">
        <f t="shared" si="67"/>
        <v>34</v>
      </c>
    </row>
    <row r="4328" spans="1:4" x14ac:dyDescent="0.35">
      <c r="A4328" t="s">
        <v>55</v>
      </c>
      <c r="B4328">
        <v>19</v>
      </c>
      <c r="C4328">
        <v>26</v>
      </c>
      <c r="D4328">
        <f t="shared" si="67"/>
        <v>22.5</v>
      </c>
    </row>
    <row r="4329" spans="1:4" x14ac:dyDescent="0.35">
      <c r="A4329" t="s">
        <v>43</v>
      </c>
      <c r="B4329">
        <v>22</v>
      </c>
      <c r="C4329">
        <v>29</v>
      </c>
      <c r="D4329">
        <f t="shared" si="67"/>
        <v>25.5</v>
      </c>
    </row>
    <row r="4330" spans="1:4" x14ac:dyDescent="0.35">
      <c r="A4330" t="s">
        <v>55</v>
      </c>
      <c r="B4330">
        <v>25</v>
      </c>
      <c r="C4330">
        <v>33</v>
      </c>
      <c r="D4330">
        <f t="shared" si="67"/>
        <v>29</v>
      </c>
    </row>
    <row r="4331" spans="1:4" x14ac:dyDescent="0.35">
      <c r="A4331" t="s">
        <v>55</v>
      </c>
      <c r="B4331">
        <v>21</v>
      </c>
      <c r="C4331">
        <v>30</v>
      </c>
      <c r="D4331">
        <f t="shared" si="67"/>
        <v>25.5</v>
      </c>
    </row>
    <row r="4332" spans="1:4" x14ac:dyDescent="0.35">
      <c r="A4332" t="s">
        <v>55</v>
      </c>
      <c r="B4332">
        <v>18</v>
      </c>
      <c r="C4332">
        <v>22</v>
      </c>
      <c r="D4332">
        <f t="shared" si="67"/>
        <v>20</v>
      </c>
    </row>
    <row r="4333" spans="1:4" x14ac:dyDescent="0.35">
      <c r="A4333" t="s">
        <v>55</v>
      </c>
      <c r="B4333">
        <v>19</v>
      </c>
      <c r="C4333">
        <v>26</v>
      </c>
      <c r="D4333">
        <f t="shared" si="67"/>
        <v>22.5</v>
      </c>
    </row>
    <row r="4334" spans="1:4" x14ac:dyDescent="0.35">
      <c r="A4334" t="s">
        <v>55</v>
      </c>
      <c r="B4334">
        <v>18</v>
      </c>
      <c r="C4334">
        <v>25</v>
      </c>
      <c r="D4334">
        <f t="shared" si="67"/>
        <v>21.5</v>
      </c>
    </row>
    <row r="4335" spans="1:4" x14ac:dyDescent="0.35">
      <c r="A4335" t="s">
        <v>55</v>
      </c>
      <c r="B4335">
        <v>22</v>
      </c>
      <c r="C4335">
        <v>26</v>
      </c>
      <c r="D4335">
        <f t="shared" si="67"/>
        <v>24</v>
      </c>
    </row>
    <row r="4336" spans="1:4" x14ac:dyDescent="0.35">
      <c r="A4336" t="s">
        <v>55</v>
      </c>
      <c r="B4336">
        <v>23</v>
      </c>
      <c r="C4336">
        <v>29</v>
      </c>
      <c r="D4336">
        <f t="shared" si="67"/>
        <v>26</v>
      </c>
    </row>
    <row r="4337" spans="1:4" x14ac:dyDescent="0.35">
      <c r="A4337" t="s">
        <v>55</v>
      </c>
      <c r="B4337">
        <v>27</v>
      </c>
      <c r="C4337">
        <v>33</v>
      </c>
      <c r="D4337">
        <f t="shared" si="67"/>
        <v>30</v>
      </c>
    </row>
    <row r="4338" spans="1:4" x14ac:dyDescent="0.35">
      <c r="A4338" t="s">
        <v>55</v>
      </c>
      <c r="B4338">
        <v>18</v>
      </c>
      <c r="C4338">
        <v>24</v>
      </c>
      <c r="D4338">
        <f t="shared" si="67"/>
        <v>21</v>
      </c>
    </row>
    <row r="4339" spans="1:4" x14ac:dyDescent="0.35">
      <c r="A4339" t="s">
        <v>55</v>
      </c>
      <c r="B4339">
        <v>18</v>
      </c>
      <c r="C4339">
        <v>25</v>
      </c>
      <c r="D4339">
        <f t="shared" si="67"/>
        <v>21.5</v>
      </c>
    </row>
    <row r="4340" spans="1:4" x14ac:dyDescent="0.35">
      <c r="A4340" t="s">
        <v>55</v>
      </c>
      <c r="B4340">
        <v>18</v>
      </c>
      <c r="C4340">
        <v>25</v>
      </c>
      <c r="D4340">
        <f t="shared" si="67"/>
        <v>21.5</v>
      </c>
    </row>
    <row r="4341" spans="1:4" x14ac:dyDescent="0.35">
      <c r="A4341" t="s">
        <v>95</v>
      </c>
      <c r="B4341">
        <v>19</v>
      </c>
      <c r="C4341">
        <v>30</v>
      </c>
      <c r="D4341">
        <f t="shared" si="67"/>
        <v>24.5</v>
      </c>
    </row>
    <row r="4342" spans="1:4" x14ac:dyDescent="0.35">
      <c r="A4342" t="s">
        <v>55</v>
      </c>
      <c r="B4342">
        <v>16</v>
      </c>
      <c r="C4342">
        <v>22</v>
      </c>
      <c r="D4342">
        <f t="shared" si="67"/>
        <v>19</v>
      </c>
    </row>
    <row r="4343" spans="1:4" x14ac:dyDescent="0.35">
      <c r="A4343" t="s">
        <v>55</v>
      </c>
      <c r="B4343">
        <v>20</v>
      </c>
      <c r="C4343">
        <v>26</v>
      </c>
      <c r="D4343">
        <f t="shared" si="67"/>
        <v>23</v>
      </c>
    </row>
    <row r="4344" spans="1:4" x14ac:dyDescent="0.35">
      <c r="A4344" t="s">
        <v>55</v>
      </c>
      <c r="B4344">
        <v>18</v>
      </c>
      <c r="C4344">
        <v>23</v>
      </c>
      <c r="D4344">
        <f t="shared" si="67"/>
        <v>20.5</v>
      </c>
    </row>
    <row r="4345" spans="1:4" x14ac:dyDescent="0.35">
      <c r="A4345" t="s">
        <v>43</v>
      </c>
      <c r="B4345">
        <v>27</v>
      </c>
      <c r="C4345">
        <v>31</v>
      </c>
      <c r="D4345">
        <f t="shared" si="67"/>
        <v>29</v>
      </c>
    </row>
    <row r="4346" spans="1:4" x14ac:dyDescent="0.35">
      <c r="A4346" t="s">
        <v>55</v>
      </c>
      <c r="B4346">
        <v>18</v>
      </c>
      <c r="C4346">
        <v>23</v>
      </c>
      <c r="D4346">
        <f t="shared" si="67"/>
        <v>20.5</v>
      </c>
    </row>
    <row r="4347" spans="1:4" x14ac:dyDescent="0.35">
      <c r="A4347" t="s">
        <v>95</v>
      </c>
      <c r="B4347">
        <v>16</v>
      </c>
      <c r="C4347">
        <v>26</v>
      </c>
      <c r="D4347">
        <f t="shared" si="67"/>
        <v>21</v>
      </c>
    </row>
    <row r="4348" spans="1:4" x14ac:dyDescent="0.35">
      <c r="A4348" t="s">
        <v>55</v>
      </c>
      <c r="B4348">
        <v>15</v>
      </c>
      <c r="C4348">
        <v>19</v>
      </c>
      <c r="D4348">
        <f t="shared" si="67"/>
        <v>17</v>
      </c>
    </row>
    <row r="4349" spans="1:4" x14ac:dyDescent="0.35">
      <c r="A4349" t="s">
        <v>43</v>
      </c>
      <c r="B4349">
        <v>27</v>
      </c>
      <c r="C4349">
        <v>35</v>
      </c>
      <c r="D4349">
        <f t="shared" si="67"/>
        <v>31</v>
      </c>
    </row>
    <row r="4350" spans="1:4" x14ac:dyDescent="0.35">
      <c r="A4350" t="s">
        <v>55</v>
      </c>
      <c r="B4350">
        <v>26</v>
      </c>
      <c r="C4350">
        <v>33</v>
      </c>
      <c r="D4350">
        <f t="shared" si="67"/>
        <v>29.5</v>
      </c>
    </row>
    <row r="4351" spans="1:4" x14ac:dyDescent="0.35">
      <c r="A4351" t="s">
        <v>55</v>
      </c>
      <c r="B4351">
        <v>12</v>
      </c>
      <c r="C4351">
        <v>17</v>
      </c>
      <c r="D4351">
        <f t="shared" si="67"/>
        <v>14.5</v>
      </c>
    </row>
    <row r="4352" spans="1:4" x14ac:dyDescent="0.35">
      <c r="A4352" t="s">
        <v>95</v>
      </c>
      <c r="B4352">
        <v>31</v>
      </c>
      <c r="C4352">
        <v>43</v>
      </c>
      <c r="D4352">
        <f t="shared" ref="D4352:D4415" si="68">AVERAGE(B4352,C4352)</f>
        <v>37</v>
      </c>
    </row>
    <row r="4353" spans="1:4" x14ac:dyDescent="0.35">
      <c r="A4353" t="s">
        <v>55</v>
      </c>
      <c r="B4353">
        <v>15</v>
      </c>
      <c r="C4353">
        <v>21</v>
      </c>
      <c r="D4353">
        <f t="shared" si="68"/>
        <v>18</v>
      </c>
    </row>
    <row r="4354" spans="1:4" x14ac:dyDescent="0.35">
      <c r="A4354" t="s">
        <v>43</v>
      </c>
      <c r="B4354">
        <v>18</v>
      </c>
      <c r="C4354">
        <v>26</v>
      </c>
      <c r="D4354">
        <f t="shared" si="68"/>
        <v>22</v>
      </c>
    </row>
    <row r="4355" spans="1:4" x14ac:dyDescent="0.35">
      <c r="A4355" t="s">
        <v>55</v>
      </c>
      <c r="B4355">
        <v>20</v>
      </c>
      <c r="C4355">
        <v>29</v>
      </c>
      <c r="D4355">
        <f t="shared" si="68"/>
        <v>24.5</v>
      </c>
    </row>
    <row r="4356" spans="1:4" x14ac:dyDescent="0.35">
      <c r="A4356" t="s">
        <v>55</v>
      </c>
      <c r="B4356">
        <v>19</v>
      </c>
      <c r="C4356">
        <v>24</v>
      </c>
      <c r="D4356">
        <f t="shared" si="68"/>
        <v>21.5</v>
      </c>
    </row>
    <row r="4357" spans="1:4" x14ac:dyDescent="0.35">
      <c r="A4357" t="s">
        <v>43</v>
      </c>
      <c r="B4357">
        <v>28</v>
      </c>
      <c r="C4357">
        <v>39</v>
      </c>
      <c r="D4357">
        <f t="shared" si="68"/>
        <v>33.5</v>
      </c>
    </row>
    <row r="4358" spans="1:4" x14ac:dyDescent="0.35">
      <c r="A4358" t="s">
        <v>55</v>
      </c>
      <c r="B4358">
        <v>17</v>
      </c>
      <c r="C4358">
        <v>22</v>
      </c>
      <c r="D4358">
        <f t="shared" si="68"/>
        <v>19.5</v>
      </c>
    </row>
    <row r="4359" spans="1:4" x14ac:dyDescent="0.35">
      <c r="A4359" t="s">
        <v>55</v>
      </c>
      <c r="B4359">
        <v>19</v>
      </c>
      <c r="C4359">
        <v>24</v>
      </c>
      <c r="D4359">
        <f t="shared" si="68"/>
        <v>21.5</v>
      </c>
    </row>
    <row r="4360" spans="1:4" x14ac:dyDescent="0.35">
      <c r="A4360" t="s">
        <v>55</v>
      </c>
      <c r="B4360">
        <v>18</v>
      </c>
      <c r="C4360">
        <v>24</v>
      </c>
      <c r="D4360">
        <f t="shared" si="68"/>
        <v>21</v>
      </c>
    </row>
    <row r="4361" spans="1:4" x14ac:dyDescent="0.35">
      <c r="A4361" t="s">
        <v>55</v>
      </c>
      <c r="B4361">
        <v>127</v>
      </c>
      <c r="C4361">
        <v>114</v>
      </c>
      <c r="D4361">
        <f t="shared" si="68"/>
        <v>120.5</v>
      </c>
    </row>
    <row r="4362" spans="1:4" x14ac:dyDescent="0.35">
      <c r="A4362" t="s">
        <v>55</v>
      </c>
      <c r="B4362">
        <v>17</v>
      </c>
      <c r="C4362">
        <v>20</v>
      </c>
      <c r="D4362">
        <f t="shared" si="68"/>
        <v>18.5</v>
      </c>
    </row>
    <row r="4363" spans="1:4" x14ac:dyDescent="0.35">
      <c r="A4363" t="s">
        <v>55</v>
      </c>
      <c r="B4363">
        <v>18</v>
      </c>
      <c r="C4363">
        <v>25</v>
      </c>
      <c r="D4363">
        <f t="shared" si="68"/>
        <v>21.5</v>
      </c>
    </row>
    <row r="4364" spans="1:4" x14ac:dyDescent="0.35">
      <c r="A4364" t="s">
        <v>55</v>
      </c>
      <c r="B4364">
        <v>20</v>
      </c>
      <c r="C4364">
        <v>25</v>
      </c>
      <c r="D4364">
        <f t="shared" si="68"/>
        <v>22.5</v>
      </c>
    </row>
    <row r="4365" spans="1:4" x14ac:dyDescent="0.35">
      <c r="A4365" t="s">
        <v>43</v>
      </c>
      <c r="B4365">
        <v>25</v>
      </c>
      <c r="C4365">
        <v>33</v>
      </c>
      <c r="D4365">
        <f t="shared" si="68"/>
        <v>29</v>
      </c>
    </row>
    <row r="4366" spans="1:4" x14ac:dyDescent="0.35">
      <c r="A4366" t="s">
        <v>55</v>
      </c>
      <c r="B4366">
        <v>19</v>
      </c>
      <c r="C4366">
        <v>24</v>
      </c>
      <c r="D4366">
        <f t="shared" si="68"/>
        <v>21.5</v>
      </c>
    </row>
    <row r="4367" spans="1:4" x14ac:dyDescent="0.35">
      <c r="A4367" t="s">
        <v>55</v>
      </c>
      <c r="B4367">
        <v>118</v>
      </c>
      <c r="C4367">
        <v>107</v>
      </c>
      <c r="D4367">
        <f t="shared" si="68"/>
        <v>112.5</v>
      </c>
    </row>
    <row r="4368" spans="1:4" x14ac:dyDescent="0.35">
      <c r="A4368" t="s">
        <v>55</v>
      </c>
      <c r="B4368">
        <v>18</v>
      </c>
      <c r="C4368">
        <v>23</v>
      </c>
      <c r="D4368">
        <f t="shared" si="68"/>
        <v>20.5</v>
      </c>
    </row>
    <row r="4369" spans="1:4" x14ac:dyDescent="0.35">
      <c r="A4369" t="s">
        <v>55</v>
      </c>
      <c r="B4369">
        <v>17</v>
      </c>
      <c r="C4369">
        <v>23</v>
      </c>
      <c r="D4369">
        <f t="shared" si="68"/>
        <v>20</v>
      </c>
    </row>
    <row r="4370" spans="1:4" x14ac:dyDescent="0.35">
      <c r="A4370" t="s">
        <v>95</v>
      </c>
      <c r="B4370">
        <v>21</v>
      </c>
      <c r="C4370">
        <v>30</v>
      </c>
      <c r="D4370">
        <f t="shared" si="68"/>
        <v>25.5</v>
      </c>
    </row>
    <row r="4371" spans="1:4" x14ac:dyDescent="0.35">
      <c r="A4371" t="s">
        <v>43</v>
      </c>
      <c r="B4371">
        <v>21</v>
      </c>
      <c r="C4371">
        <v>28</v>
      </c>
      <c r="D4371">
        <f t="shared" si="68"/>
        <v>24.5</v>
      </c>
    </row>
    <row r="4372" spans="1:4" x14ac:dyDescent="0.35">
      <c r="A4372" t="s">
        <v>55</v>
      </c>
      <c r="B4372">
        <v>18</v>
      </c>
      <c r="C4372">
        <v>24</v>
      </c>
      <c r="D4372">
        <f t="shared" si="68"/>
        <v>21</v>
      </c>
    </row>
    <row r="4373" spans="1:4" x14ac:dyDescent="0.35">
      <c r="A4373" t="s">
        <v>55</v>
      </c>
      <c r="B4373">
        <v>17</v>
      </c>
      <c r="C4373">
        <v>25</v>
      </c>
      <c r="D4373">
        <f t="shared" si="68"/>
        <v>21</v>
      </c>
    </row>
    <row r="4374" spans="1:4" x14ac:dyDescent="0.35">
      <c r="A4374" t="s">
        <v>55</v>
      </c>
      <c r="B4374">
        <v>18</v>
      </c>
      <c r="C4374">
        <v>25</v>
      </c>
      <c r="D4374">
        <f t="shared" si="68"/>
        <v>21.5</v>
      </c>
    </row>
    <row r="4375" spans="1:4" x14ac:dyDescent="0.35">
      <c r="A4375" t="s">
        <v>55</v>
      </c>
      <c r="B4375">
        <v>18</v>
      </c>
      <c r="C4375">
        <v>25</v>
      </c>
      <c r="D4375">
        <f t="shared" si="68"/>
        <v>21.5</v>
      </c>
    </row>
    <row r="4376" spans="1:4" x14ac:dyDescent="0.35">
      <c r="A4376" t="s">
        <v>55</v>
      </c>
      <c r="B4376">
        <v>27</v>
      </c>
      <c r="C4376">
        <v>33</v>
      </c>
      <c r="D4376">
        <f t="shared" si="68"/>
        <v>30</v>
      </c>
    </row>
    <row r="4377" spans="1:4" x14ac:dyDescent="0.35">
      <c r="A4377" t="s">
        <v>43</v>
      </c>
      <c r="B4377">
        <v>22</v>
      </c>
      <c r="C4377">
        <v>29</v>
      </c>
      <c r="D4377">
        <f t="shared" si="68"/>
        <v>25.5</v>
      </c>
    </row>
    <row r="4378" spans="1:4" x14ac:dyDescent="0.35">
      <c r="A4378" t="s">
        <v>55</v>
      </c>
      <c r="B4378">
        <v>24</v>
      </c>
      <c r="C4378">
        <v>30</v>
      </c>
      <c r="D4378">
        <f t="shared" si="68"/>
        <v>27</v>
      </c>
    </row>
    <row r="4379" spans="1:4" x14ac:dyDescent="0.35">
      <c r="A4379" t="s">
        <v>55</v>
      </c>
      <c r="B4379">
        <v>17</v>
      </c>
      <c r="C4379">
        <v>24</v>
      </c>
      <c r="D4379">
        <f t="shared" si="68"/>
        <v>20.5</v>
      </c>
    </row>
    <row r="4380" spans="1:4" x14ac:dyDescent="0.35">
      <c r="A4380" t="s">
        <v>43</v>
      </c>
      <c r="B4380">
        <v>23</v>
      </c>
      <c r="C4380">
        <v>33</v>
      </c>
      <c r="D4380">
        <f t="shared" si="68"/>
        <v>28</v>
      </c>
    </row>
    <row r="4381" spans="1:4" x14ac:dyDescent="0.35">
      <c r="A4381" t="s">
        <v>55</v>
      </c>
      <c r="B4381">
        <v>23</v>
      </c>
      <c r="C4381">
        <v>33</v>
      </c>
      <c r="D4381">
        <f t="shared" si="68"/>
        <v>28</v>
      </c>
    </row>
    <row r="4382" spans="1:4" x14ac:dyDescent="0.35">
      <c r="A4382" t="s">
        <v>55</v>
      </c>
      <c r="B4382">
        <v>19</v>
      </c>
      <c r="C4382">
        <v>23</v>
      </c>
      <c r="D4382">
        <f t="shared" si="68"/>
        <v>21</v>
      </c>
    </row>
    <row r="4383" spans="1:4" x14ac:dyDescent="0.35">
      <c r="A4383" t="s">
        <v>43</v>
      </c>
      <c r="B4383">
        <v>43</v>
      </c>
      <c r="C4383">
        <v>41</v>
      </c>
      <c r="D4383">
        <f t="shared" si="68"/>
        <v>42</v>
      </c>
    </row>
    <row r="4384" spans="1:4" x14ac:dyDescent="0.35">
      <c r="A4384" t="s">
        <v>55</v>
      </c>
      <c r="B4384">
        <v>15</v>
      </c>
      <c r="C4384">
        <v>19</v>
      </c>
      <c r="D4384">
        <f t="shared" si="68"/>
        <v>17</v>
      </c>
    </row>
    <row r="4385" spans="1:4" x14ac:dyDescent="0.35">
      <c r="A4385" t="s">
        <v>55</v>
      </c>
      <c r="B4385">
        <v>18</v>
      </c>
      <c r="C4385">
        <v>25</v>
      </c>
      <c r="D4385">
        <f t="shared" si="68"/>
        <v>21.5</v>
      </c>
    </row>
    <row r="4386" spans="1:4" x14ac:dyDescent="0.35">
      <c r="A4386" t="s">
        <v>55</v>
      </c>
      <c r="B4386">
        <v>25</v>
      </c>
      <c r="C4386">
        <v>32</v>
      </c>
      <c r="D4386">
        <f t="shared" si="68"/>
        <v>28.5</v>
      </c>
    </row>
    <row r="4387" spans="1:4" x14ac:dyDescent="0.35">
      <c r="A4387" t="s">
        <v>55</v>
      </c>
      <c r="B4387">
        <v>15</v>
      </c>
      <c r="C4387">
        <v>21</v>
      </c>
      <c r="D4387">
        <f t="shared" si="68"/>
        <v>18</v>
      </c>
    </row>
    <row r="4388" spans="1:4" x14ac:dyDescent="0.35">
      <c r="A4388" t="s">
        <v>55</v>
      </c>
      <c r="B4388">
        <v>27</v>
      </c>
      <c r="C4388">
        <v>33</v>
      </c>
      <c r="D4388">
        <f t="shared" si="68"/>
        <v>30</v>
      </c>
    </row>
    <row r="4389" spans="1:4" x14ac:dyDescent="0.35">
      <c r="A4389" t="s">
        <v>55</v>
      </c>
      <c r="B4389">
        <v>20</v>
      </c>
      <c r="C4389">
        <v>27</v>
      </c>
      <c r="D4389">
        <f t="shared" si="68"/>
        <v>23.5</v>
      </c>
    </row>
    <row r="4390" spans="1:4" x14ac:dyDescent="0.35">
      <c r="A4390" t="s">
        <v>55</v>
      </c>
      <c r="B4390">
        <v>25</v>
      </c>
      <c r="C4390">
        <v>33</v>
      </c>
      <c r="D4390">
        <f t="shared" si="68"/>
        <v>29</v>
      </c>
    </row>
    <row r="4391" spans="1:4" x14ac:dyDescent="0.35">
      <c r="A4391" t="s">
        <v>55</v>
      </c>
      <c r="B4391">
        <v>17</v>
      </c>
      <c r="C4391">
        <v>23</v>
      </c>
      <c r="D4391">
        <f t="shared" si="68"/>
        <v>20</v>
      </c>
    </row>
    <row r="4392" spans="1:4" x14ac:dyDescent="0.35">
      <c r="A4392" t="s">
        <v>55</v>
      </c>
      <c r="B4392">
        <v>17</v>
      </c>
      <c r="C4392">
        <v>22</v>
      </c>
      <c r="D4392">
        <f t="shared" si="68"/>
        <v>19.5</v>
      </c>
    </row>
    <row r="4393" spans="1:4" x14ac:dyDescent="0.35">
      <c r="A4393" t="s">
        <v>55</v>
      </c>
      <c r="B4393">
        <v>22</v>
      </c>
      <c r="C4393">
        <v>29</v>
      </c>
      <c r="D4393">
        <f t="shared" si="68"/>
        <v>25.5</v>
      </c>
    </row>
    <row r="4394" spans="1:4" x14ac:dyDescent="0.35">
      <c r="A4394" t="s">
        <v>43</v>
      </c>
      <c r="B4394">
        <v>25</v>
      </c>
      <c r="C4394">
        <v>30</v>
      </c>
      <c r="D4394">
        <f t="shared" si="68"/>
        <v>27.5</v>
      </c>
    </row>
    <row r="4395" spans="1:4" x14ac:dyDescent="0.35">
      <c r="A4395" t="s">
        <v>55</v>
      </c>
      <c r="B4395">
        <v>15</v>
      </c>
      <c r="C4395">
        <v>19</v>
      </c>
      <c r="D4395">
        <f t="shared" si="68"/>
        <v>17</v>
      </c>
    </row>
    <row r="4396" spans="1:4" x14ac:dyDescent="0.35">
      <c r="A4396" t="s">
        <v>55</v>
      </c>
      <c r="B4396">
        <v>16</v>
      </c>
      <c r="C4396">
        <v>21</v>
      </c>
      <c r="D4396">
        <f t="shared" si="68"/>
        <v>18.5</v>
      </c>
    </row>
    <row r="4397" spans="1:4" x14ac:dyDescent="0.35">
      <c r="A4397" t="s">
        <v>55</v>
      </c>
      <c r="B4397">
        <v>18</v>
      </c>
      <c r="C4397">
        <v>25</v>
      </c>
      <c r="D4397">
        <f t="shared" si="68"/>
        <v>21.5</v>
      </c>
    </row>
    <row r="4398" spans="1:4" x14ac:dyDescent="0.35">
      <c r="A4398" t="s">
        <v>55</v>
      </c>
      <c r="B4398">
        <v>18</v>
      </c>
      <c r="C4398">
        <v>27</v>
      </c>
      <c r="D4398">
        <f t="shared" si="68"/>
        <v>22.5</v>
      </c>
    </row>
    <row r="4399" spans="1:4" x14ac:dyDescent="0.35">
      <c r="A4399" t="s">
        <v>43</v>
      </c>
      <c r="B4399">
        <v>26</v>
      </c>
      <c r="C4399">
        <v>35</v>
      </c>
      <c r="D4399">
        <f t="shared" si="68"/>
        <v>30.5</v>
      </c>
    </row>
    <row r="4400" spans="1:4" x14ac:dyDescent="0.35">
      <c r="A4400" t="s">
        <v>55</v>
      </c>
      <c r="B4400">
        <v>17</v>
      </c>
      <c r="C4400">
        <v>24</v>
      </c>
      <c r="D4400">
        <f t="shared" si="68"/>
        <v>20.5</v>
      </c>
    </row>
    <row r="4401" spans="1:4" x14ac:dyDescent="0.35">
      <c r="A4401" t="s">
        <v>55</v>
      </c>
      <c r="B4401">
        <v>17</v>
      </c>
      <c r="C4401">
        <v>24</v>
      </c>
      <c r="D4401">
        <f t="shared" si="68"/>
        <v>20.5</v>
      </c>
    </row>
    <row r="4402" spans="1:4" x14ac:dyDescent="0.35">
      <c r="A4402" t="s">
        <v>55</v>
      </c>
      <c r="B4402">
        <v>22</v>
      </c>
      <c r="C4402">
        <v>29</v>
      </c>
      <c r="D4402">
        <f t="shared" si="68"/>
        <v>25.5</v>
      </c>
    </row>
    <row r="4403" spans="1:4" x14ac:dyDescent="0.35">
      <c r="A4403" t="s">
        <v>43</v>
      </c>
      <c r="B4403">
        <v>21</v>
      </c>
      <c r="C4403">
        <v>28</v>
      </c>
      <c r="D4403">
        <f t="shared" si="68"/>
        <v>24.5</v>
      </c>
    </row>
    <row r="4404" spans="1:4" x14ac:dyDescent="0.35">
      <c r="A4404" t="s">
        <v>55</v>
      </c>
      <c r="B4404">
        <v>19</v>
      </c>
      <c r="C4404">
        <v>26</v>
      </c>
      <c r="D4404">
        <f t="shared" si="68"/>
        <v>22.5</v>
      </c>
    </row>
    <row r="4405" spans="1:4" x14ac:dyDescent="0.35">
      <c r="A4405" t="s">
        <v>43</v>
      </c>
      <c r="B4405">
        <v>21</v>
      </c>
      <c r="C4405">
        <v>26</v>
      </c>
      <c r="D4405">
        <f t="shared" si="68"/>
        <v>23.5</v>
      </c>
    </row>
    <row r="4406" spans="1:4" x14ac:dyDescent="0.35">
      <c r="A4406" t="s">
        <v>43</v>
      </c>
      <c r="B4406">
        <v>28</v>
      </c>
      <c r="C4406">
        <v>38</v>
      </c>
      <c r="D4406">
        <f t="shared" si="68"/>
        <v>33</v>
      </c>
    </row>
    <row r="4407" spans="1:4" x14ac:dyDescent="0.35">
      <c r="A4407" t="s">
        <v>55</v>
      </c>
      <c r="B4407">
        <v>20</v>
      </c>
      <c r="C4407">
        <v>25</v>
      </c>
      <c r="D4407">
        <f t="shared" si="68"/>
        <v>22.5</v>
      </c>
    </row>
    <row r="4408" spans="1:4" x14ac:dyDescent="0.35">
      <c r="A4408" t="s">
        <v>55</v>
      </c>
      <c r="B4408">
        <v>18</v>
      </c>
      <c r="C4408">
        <v>25</v>
      </c>
      <c r="D4408">
        <f t="shared" si="68"/>
        <v>21.5</v>
      </c>
    </row>
    <row r="4409" spans="1:4" x14ac:dyDescent="0.35">
      <c r="A4409" t="s">
        <v>55</v>
      </c>
      <c r="B4409">
        <v>20</v>
      </c>
      <c r="C4409">
        <v>26</v>
      </c>
      <c r="D4409">
        <f t="shared" si="68"/>
        <v>23</v>
      </c>
    </row>
    <row r="4410" spans="1:4" x14ac:dyDescent="0.35">
      <c r="A4410" t="s">
        <v>55</v>
      </c>
      <c r="B4410">
        <v>21</v>
      </c>
      <c r="C4410">
        <v>27</v>
      </c>
      <c r="D4410">
        <f t="shared" si="68"/>
        <v>24</v>
      </c>
    </row>
    <row r="4411" spans="1:4" x14ac:dyDescent="0.35">
      <c r="A4411" t="s">
        <v>43</v>
      </c>
      <c r="B4411">
        <v>22</v>
      </c>
      <c r="C4411">
        <v>29</v>
      </c>
      <c r="D4411">
        <f t="shared" si="68"/>
        <v>25.5</v>
      </c>
    </row>
    <row r="4412" spans="1:4" x14ac:dyDescent="0.35">
      <c r="A4412" t="s">
        <v>95</v>
      </c>
      <c r="B4412">
        <v>21</v>
      </c>
      <c r="C4412">
        <v>26</v>
      </c>
      <c r="D4412">
        <f t="shared" si="68"/>
        <v>23.5</v>
      </c>
    </row>
    <row r="4413" spans="1:4" x14ac:dyDescent="0.35">
      <c r="A4413" t="s">
        <v>43</v>
      </c>
      <c r="B4413">
        <v>20</v>
      </c>
      <c r="C4413">
        <v>28</v>
      </c>
      <c r="D4413">
        <f t="shared" si="68"/>
        <v>24</v>
      </c>
    </row>
    <row r="4414" spans="1:4" x14ac:dyDescent="0.35">
      <c r="A4414" t="s">
        <v>55</v>
      </c>
      <c r="B4414">
        <v>23</v>
      </c>
      <c r="C4414">
        <v>28</v>
      </c>
      <c r="D4414">
        <f t="shared" si="68"/>
        <v>25.5</v>
      </c>
    </row>
    <row r="4415" spans="1:4" x14ac:dyDescent="0.35">
      <c r="A4415" t="s">
        <v>55</v>
      </c>
      <c r="B4415">
        <v>23</v>
      </c>
      <c r="C4415">
        <v>34</v>
      </c>
      <c r="D4415">
        <f t="shared" si="68"/>
        <v>28.5</v>
      </c>
    </row>
    <row r="4416" spans="1:4" x14ac:dyDescent="0.35">
      <c r="A4416" t="s">
        <v>43</v>
      </c>
      <c r="B4416">
        <v>27</v>
      </c>
      <c r="C4416">
        <v>38</v>
      </c>
      <c r="D4416">
        <f t="shared" ref="D4416:D4479" si="69">AVERAGE(B4416,C4416)</f>
        <v>32.5</v>
      </c>
    </row>
    <row r="4417" spans="1:4" x14ac:dyDescent="0.35">
      <c r="A4417" t="s">
        <v>55</v>
      </c>
      <c r="B4417">
        <v>21</v>
      </c>
      <c r="C4417">
        <v>28</v>
      </c>
      <c r="D4417">
        <f t="shared" si="69"/>
        <v>24.5</v>
      </c>
    </row>
    <row r="4418" spans="1:4" x14ac:dyDescent="0.35">
      <c r="A4418" t="s">
        <v>55</v>
      </c>
      <c r="B4418">
        <v>22</v>
      </c>
      <c r="C4418">
        <v>26</v>
      </c>
      <c r="D4418">
        <f t="shared" si="69"/>
        <v>24</v>
      </c>
    </row>
    <row r="4419" spans="1:4" x14ac:dyDescent="0.35">
      <c r="A4419" t="s">
        <v>55</v>
      </c>
      <c r="B4419">
        <v>20</v>
      </c>
      <c r="C4419">
        <v>26</v>
      </c>
      <c r="D4419">
        <f t="shared" si="69"/>
        <v>23</v>
      </c>
    </row>
    <row r="4420" spans="1:4" x14ac:dyDescent="0.35">
      <c r="A4420" t="s">
        <v>55</v>
      </c>
      <c r="B4420">
        <v>20</v>
      </c>
      <c r="C4420">
        <v>27</v>
      </c>
      <c r="D4420">
        <f t="shared" si="69"/>
        <v>23.5</v>
      </c>
    </row>
    <row r="4421" spans="1:4" x14ac:dyDescent="0.35">
      <c r="A4421" t="s">
        <v>55</v>
      </c>
      <c r="B4421">
        <v>20</v>
      </c>
      <c r="C4421">
        <v>26</v>
      </c>
      <c r="D4421">
        <f t="shared" si="69"/>
        <v>23</v>
      </c>
    </row>
    <row r="4422" spans="1:4" x14ac:dyDescent="0.35">
      <c r="A4422" t="s">
        <v>43</v>
      </c>
      <c r="B4422">
        <v>24</v>
      </c>
      <c r="C4422">
        <v>31</v>
      </c>
      <c r="D4422">
        <f t="shared" si="69"/>
        <v>27.5</v>
      </c>
    </row>
    <row r="4423" spans="1:4" x14ac:dyDescent="0.35">
      <c r="A4423" t="s">
        <v>55</v>
      </c>
      <c r="B4423">
        <v>19</v>
      </c>
      <c r="C4423">
        <v>26</v>
      </c>
      <c r="D4423">
        <f t="shared" si="69"/>
        <v>22.5</v>
      </c>
    </row>
    <row r="4424" spans="1:4" x14ac:dyDescent="0.35">
      <c r="A4424" t="s">
        <v>55</v>
      </c>
      <c r="B4424">
        <v>21</v>
      </c>
      <c r="C4424">
        <v>27</v>
      </c>
      <c r="D4424">
        <f t="shared" si="69"/>
        <v>24</v>
      </c>
    </row>
    <row r="4425" spans="1:4" x14ac:dyDescent="0.35">
      <c r="A4425" t="s">
        <v>55</v>
      </c>
      <c r="B4425">
        <v>21</v>
      </c>
      <c r="C4425">
        <v>25</v>
      </c>
      <c r="D4425">
        <f t="shared" si="69"/>
        <v>23</v>
      </c>
    </row>
    <row r="4426" spans="1:4" x14ac:dyDescent="0.35">
      <c r="A4426" t="s">
        <v>55</v>
      </c>
      <c r="B4426">
        <v>21</v>
      </c>
      <c r="C4426">
        <v>29</v>
      </c>
      <c r="D4426">
        <f t="shared" si="69"/>
        <v>25</v>
      </c>
    </row>
    <row r="4427" spans="1:4" x14ac:dyDescent="0.35">
      <c r="A4427" t="s">
        <v>55</v>
      </c>
      <c r="B4427">
        <v>17</v>
      </c>
      <c r="C4427">
        <v>21</v>
      </c>
      <c r="D4427">
        <f t="shared" si="69"/>
        <v>19</v>
      </c>
    </row>
    <row r="4428" spans="1:4" x14ac:dyDescent="0.35">
      <c r="A4428" t="s">
        <v>55</v>
      </c>
      <c r="B4428">
        <v>19</v>
      </c>
      <c r="C4428">
        <v>26</v>
      </c>
      <c r="D4428">
        <f t="shared" si="69"/>
        <v>22.5</v>
      </c>
    </row>
    <row r="4429" spans="1:4" x14ac:dyDescent="0.35">
      <c r="A4429" t="s">
        <v>55</v>
      </c>
      <c r="B4429">
        <v>22</v>
      </c>
      <c r="C4429">
        <v>33</v>
      </c>
      <c r="D4429">
        <f t="shared" si="69"/>
        <v>27.5</v>
      </c>
    </row>
    <row r="4430" spans="1:4" x14ac:dyDescent="0.35">
      <c r="A4430" t="s">
        <v>55</v>
      </c>
      <c r="B4430">
        <v>18</v>
      </c>
      <c r="C4430">
        <v>25</v>
      </c>
      <c r="D4430">
        <f t="shared" si="69"/>
        <v>21.5</v>
      </c>
    </row>
    <row r="4431" spans="1:4" x14ac:dyDescent="0.35">
      <c r="A4431" t="s">
        <v>55</v>
      </c>
      <c r="B4431">
        <v>16</v>
      </c>
      <c r="C4431">
        <v>23</v>
      </c>
      <c r="D4431">
        <f t="shared" si="69"/>
        <v>19.5</v>
      </c>
    </row>
    <row r="4432" spans="1:4" x14ac:dyDescent="0.35">
      <c r="A4432" t="s">
        <v>55</v>
      </c>
      <c r="B4432">
        <v>25</v>
      </c>
      <c r="C4432">
        <v>34</v>
      </c>
      <c r="D4432">
        <f t="shared" si="69"/>
        <v>29.5</v>
      </c>
    </row>
    <row r="4433" spans="1:4" x14ac:dyDescent="0.35">
      <c r="A4433" t="s">
        <v>43</v>
      </c>
      <c r="B4433">
        <v>27</v>
      </c>
      <c r="C4433">
        <v>35</v>
      </c>
      <c r="D4433">
        <f t="shared" si="69"/>
        <v>31</v>
      </c>
    </row>
    <row r="4434" spans="1:4" x14ac:dyDescent="0.35">
      <c r="A4434" t="s">
        <v>95</v>
      </c>
      <c r="B4434">
        <v>20</v>
      </c>
      <c r="C4434">
        <v>29</v>
      </c>
      <c r="D4434">
        <f t="shared" si="69"/>
        <v>24.5</v>
      </c>
    </row>
    <row r="4435" spans="1:4" x14ac:dyDescent="0.35">
      <c r="A4435" t="s">
        <v>43</v>
      </c>
      <c r="B4435">
        <v>24</v>
      </c>
      <c r="C4435">
        <v>36</v>
      </c>
      <c r="D4435">
        <f t="shared" si="69"/>
        <v>30</v>
      </c>
    </row>
    <row r="4436" spans="1:4" x14ac:dyDescent="0.35">
      <c r="A4436" t="s">
        <v>95</v>
      </c>
      <c r="B4436">
        <v>19</v>
      </c>
      <c r="C4436">
        <v>26</v>
      </c>
      <c r="D4436">
        <f t="shared" si="69"/>
        <v>22.5</v>
      </c>
    </row>
    <row r="4437" spans="1:4" x14ac:dyDescent="0.35">
      <c r="A4437" t="s">
        <v>43</v>
      </c>
      <c r="B4437">
        <v>28</v>
      </c>
      <c r="C4437">
        <v>39</v>
      </c>
      <c r="D4437">
        <f t="shared" si="69"/>
        <v>33.5</v>
      </c>
    </row>
    <row r="4438" spans="1:4" x14ac:dyDescent="0.35">
      <c r="A4438" t="s">
        <v>95</v>
      </c>
      <c r="B4438">
        <v>21</v>
      </c>
      <c r="C4438">
        <v>28</v>
      </c>
      <c r="D4438">
        <f t="shared" si="69"/>
        <v>24.5</v>
      </c>
    </row>
    <row r="4439" spans="1:4" x14ac:dyDescent="0.35">
      <c r="A4439" t="s">
        <v>55</v>
      </c>
      <c r="B4439">
        <v>19</v>
      </c>
      <c r="C4439">
        <v>26</v>
      </c>
      <c r="D4439">
        <f t="shared" si="69"/>
        <v>22.5</v>
      </c>
    </row>
    <row r="4440" spans="1:4" x14ac:dyDescent="0.35">
      <c r="A4440" t="s">
        <v>55</v>
      </c>
      <c r="B4440">
        <v>22</v>
      </c>
      <c r="C4440">
        <v>27</v>
      </c>
      <c r="D4440">
        <f t="shared" si="69"/>
        <v>24.5</v>
      </c>
    </row>
    <row r="4441" spans="1:4" x14ac:dyDescent="0.35">
      <c r="A4441" t="s">
        <v>95</v>
      </c>
      <c r="B4441">
        <v>150</v>
      </c>
      <c r="C4441">
        <v>133</v>
      </c>
      <c r="D4441">
        <f t="shared" si="69"/>
        <v>141.5</v>
      </c>
    </row>
    <row r="4442" spans="1:4" x14ac:dyDescent="0.35">
      <c r="A4442" t="s">
        <v>43</v>
      </c>
      <c r="B4442">
        <v>27</v>
      </c>
      <c r="C4442">
        <v>29</v>
      </c>
      <c r="D4442">
        <f t="shared" si="69"/>
        <v>28</v>
      </c>
    </row>
    <row r="4443" spans="1:4" x14ac:dyDescent="0.35">
      <c r="A4443" t="s">
        <v>55</v>
      </c>
      <c r="B4443">
        <v>14</v>
      </c>
      <c r="C4443">
        <v>21</v>
      </c>
      <c r="D4443">
        <f t="shared" si="69"/>
        <v>17.5</v>
      </c>
    </row>
    <row r="4444" spans="1:4" x14ac:dyDescent="0.35">
      <c r="A4444" t="s">
        <v>95</v>
      </c>
      <c r="B4444">
        <v>23</v>
      </c>
      <c r="C4444">
        <v>35</v>
      </c>
      <c r="D4444">
        <f t="shared" si="69"/>
        <v>29</v>
      </c>
    </row>
    <row r="4445" spans="1:4" x14ac:dyDescent="0.35">
      <c r="A4445" t="s">
        <v>43</v>
      </c>
      <c r="B4445">
        <v>43</v>
      </c>
      <c r="C4445">
        <v>45</v>
      </c>
      <c r="D4445">
        <f t="shared" si="69"/>
        <v>44</v>
      </c>
    </row>
    <row r="4446" spans="1:4" x14ac:dyDescent="0.35">
      <c r="A4446" t="s">
        <v>55</v>
      </c>
      <c r="B4446">
        <v>0</v>
      </c>
      <c r="C4446">
        <v>0</v>
      </c>
      <c r="D4446">
        <f t="shared" si="69"/>
        <v>0</v>
      </c>
    </row>
    <row r="4447" spans="1:4" x14ac:dyDescent="0.35">
      <c r="A4447" t="s">
        <v>55</v>
      </c>
      <c r="B4447">
        <v>14</v>
      </c>
      <c r="C4447">
        <v>22</v>
      </c>
      <c r="D4447">
        <f t="shared" si="69"/>
        <v>18</v>
      </c>
    </row>
    <row r="4448" spans="1:4" x14ac:dyDescent="0.35">
      <c r="A4448" t="s">
        <v>43</v>
      </c>
      <c r="B4448">
        <v>19</v>
      </c>
      <c r="C4448">
        <v>25</v>
      </c>
      <c r="D4448">
        <f t="shared" si="69"/>
        <v>22</v>
      </c>
    </row>
    <row r="4449" spans="1:4" x14ac:dyDescent="0.35">
      <c r="A4449" t="s">
        <v>55</v>
      </c>
      <c r="B4449">
        <v>17</v>
      </c>
      <c r="C4449">
        <v>20</v>
      </c>
      <c r="D4449">
        <f t="shared" si="69"/>
        <v>18.5</v>
      </c>
    </row>
    <row r="4450" spans="1:4" x14ac:dyDescent="0.35">
      <c r="A4450" t="s">
        <v>55</v>
      </c>
      <c r="B4450">
        <v>17</v>
      </c>
      <c r="C4450">
        <v>22</v>
      </c>
      <c r="D4450">
        <f t="shared" si="69"/>
        <v>19.5</v>
      </c>
    </row>
    <row r="4451" spans="1:4" x14ac:dyDescent="0.35">
      <c r="A4451" t="s">
        <v>55</v>
      </c>
      <c r="B4451">
        <v>24</v>
      </c>
      <c r="C4451">
        <v>30</v>
      </c>
      <c r="D4451">
        <f t="shared" si="69"/>
        <v>27</v>
      </c>
    </row>
    <row r="4452" spans="1:4" x14ac:dyDescent="0.35">
      <c r="A4452" t="s">
        <v>55</v>
      </c>
      <c r="B4452">
        <v>16</v>
      </c>
      <c r="C4452">
        <v>19</v>
      </c>
      <c r="D4452">
        <f t="shared" si="69"/>
        <v>17.5</v>
      </c>
    </row>
    <row r="4453" spans="1:4" x14ac:dyDescent="0.35">
      <c r="A4453" t="s">
        <v>55</v>
      </c>
      <c r="B4453">
        <v>15</v>
      </c>
      <c r="C4453">
        <v>18</v>
      </c>
      <c r="D4453">
        <f t="shared" si="69"/>
        <v>16.5</v>
      </c>
    </row>
    <row r="4454" spans="1:4" x14ac:dyDescent="0.35">
      <c r="A4454" t="s">
        <v>55</v>
      </c>
      <c r="B4454">
        <v>20</v>
      </c>
      <c r="C4454">
        <v>26</v>
      </c>
      <c r="D4454">
        <f t="shared" si="69"/>
        <v>23</v>
      </c>
    </row>
    <row r="4455" spans="1:4" x14ac:dyDescent="0.35">
      <c r="A4455" t="s">
        <v>55</v>
      </c>
      <c r="B4455">
        <v>22</v>
      </c>
      <c r="C4455">
        <v>30</v>
      </c>
      <c r="D4455">
        <f t="shared" si="69"/>
        <v>26</v>
      </c>
    </row>
    <row r="4456" spans="1:4" x14ac:dyDescent="0.35">
      <c r="A4456" t="s">
        <v>55</v>
      </c>
      <c r="B4456">
        <v>15</v>
      </c>
      <c r="C4456">
        <v>23</v>
      </c>
      <c r="D4456">
        <f t="shared" si="69"/>
        <v>19</v>
      </c>
    </row>
    <row r="4457" spans="1:4" x14ac:dyDescent="0.35">
      <c r="A4457" t="s">
        <v>55</v>
      </c>
      <c r="B4457">
        <v>16</v>
      </c>
      <c r="C4457">
        <v>25</v>
      </c>
      <c r="D4457">
        <f t="shared" si="69"/>
        <v>20.5</v>
      </c>
    </row>
    <row r="4458" spans="1:4" x14ac:dyDescent="0.35">
      <c r="A4458" t="s">
        <v>55</v>
      </c>
      <c r="B4458">
        <v>20</v>
      </c>
      <c r="C4458">
        <v>26</v>
      </c>
      <c r="D4458">
        <f t="shared" si="69"/>
        <v>23</v>
      </c>
    </row>
    <row r="4459" spans="1:4" x14ac:dyDescent="0.35">
      <c r="A4459" t="s">
        <v>55</v>
      </c>
      <c r="B4459">
        <v>17</v>
      </c>
      <c r="C4459">
        <v>24</v>
      </c>
      <c r="D4459">
        <f t="shared" si="69"/>
        <v>20.5</v>
      </c>
    </row>
    <row r="4460" spans="1:4" x14ac:dyDescent="0.35">
      <c r="A4460" t="s">
        <v>55</v>
      </c>
      <c r="B4460">
        <v>18</v>
      </c>
      <c r="C4460">
        <v>25</v>
      </c>
      <c r="D4460">
        <f t="shared" si="69"/>
        <v>21.5</v>
      </c>
    </row>
    <row r="4461" spans="1:4" x14ac:dyDescent="0.35">
      <c r="A4461" t="s">
        <v>55</v>
      </c>
      <c r="B4461">
        <v>19</v>
      </c>
      <c r="C4461">
        <v>24</v>
      </c>
      <c r="D4461">
        <f t="shared" si="69"/>
        <v>21.5</v>
      </c>
    </row>
    <row r="4462" spans="1:4" x14ac:dyDescent="0.35">
      <c r="A4462" t="s">
        <v>55</v>
      </c>
      <c r="B4462">
        <v>16</v>
      </c>
      <c r="C4462">
        <v>22</v>
      </c>
      <c r="D4462">
        <f t="shared" si="69"/>
        <v>19</v>
      </c>
    </row>
    <row r="4463" spans="1:4" x14ac:dyDescent="0.35">
      <c r="A4463" t="s">
        <v>55</v>
      </c>
      <c r="B4463">
        <v>25</v>
      </c>
      <c r="C4463">
        <v>30</v>
      </c>
      <c r="D4463">
        <f t="shared" si="69"/>
        <v>27.5</v>
      </c>
    </row>
    <row r="4464" spans="1:4" x14ac:dyDescent="0.35">
      <c r="A4464" t="s">
        <v>55</v>
      </c>
      <c r="B4464">
        <v>18</v>
      </c>
      <c r="C4464">
        <v>23</v>
      </c>
      <c r="D4464">
        <f t="shared" si="69"/>
        <v>20.5</v>
      </c>
    </row>
    <row r="4465" spans="1:4" x14ac:dyDescent="0.35">
      <c r="A4465" t="s">
        <v>55</v>
      </c>
      <c r="B4465">
        <v>25</v>
      </c>
      <c r="C4465">
        <v>32</v>
      </c>
      <c r="D4465">
        <f t="shared" si="69"/>
        <v>28.5</v>
      </c>
    </row>
    <row r="4466" spans="1:4" x14ac:dyDescent="0.35">
      <c r="A4466" t="s">
        <v>55</v>
      </c>
      <c r="B4466">
        <v>14</v>
      </c>
      <c r="C4466">
        <v>19</v>
      </c>
      <c r="D4466">
        <f t="shared" si="69"/>
        <v>16.5</v>
      </c>
    </row>
    <row r="4467" spans="1:4" x14ac:dyDescent="0.35">
      <c r="A4467" t="s">
        <v>55</v>
      </c>
      <c r="B4467">
        <v>25</v>
      </c>
      <c r="C4467">
        <v>34</v>
      </c>
      <c r="D4467">
        <f t="shared" si="69"/>
        <v>29.5</v>
      </c>
    </row>
    <row r="4468" spans="1:4" x14ac:dyDescent="0.35">
      <c r="A4468" t="s">
        <v>55</v>
      </c>
      <c r="B4468">
        <v>24</v>
      </c>
      <c r="C4468">
        <v>30</v>
      </c>
      <c r="D4468">
        <f t="shared" si="69"/>
        <v>27</v>
      </c>
    </row>
    <row r="4469" spans="1:4" x14ac:dyDescent="0.35">
      <c r="A4469" t="s">
        <v>55</v>
      </c>
      <c r="B4469">
        <v>16</v>
      </c>
      <c r="C4469">
        <v>22</v>
      </c>
      <c r="D4469">
        <f t="shared" si="69"/>
        <v>19</v>
      </c>
    </row>
    <row r="4470" spans="1:4" x14ac:dyDescent="0.35">
      <c r="A4470" t="s">
        <v>55</v>
      </c>
      <c r="B4470">
        <v>16</v>
      </c>
      <c r="C4470">
        <v>22</v>
      </c>
      <c r="D4470">
        <f t="shared" si="69"/>
        <v>19</v>
      </c>
    </row>
    <row r="4471" spans="1:4" x14ac:dyDescent="0.35">
      <c r="A4471" t="s">
        <v>55</v>
      </c>
      <c r="B4471">
        <v>19</v>
      </c>
      <c r="C4471">
        <v>24</v>
      </c>
      <c r="D4471">
        <f t="shared" si="69"/>
        <v>21.5</v>
      </c>
    </row>
    <row r="4472" spans="1:4" x14ac:dyDescent="0.35">
      <c r="A4472" t="s">
        <v>55</v>
      </c>
      <c r="B4472">
        <v>24</v>
      </c>
      <c r="C4472">
        <v>29</v>
      </c>
      <c r="D4472">
        <f t="shared" si="69"/>
        <v>26.5</v>
      </c>
    </row>
    <row r="4473" spans="1:4" x14ac:dyDescent="0.35">
      <c r="A4473" t="s">
        <v>55</v>
      </c>
      <c r="B4473">
        <v>23</v>
      </c>
      <c r="C4473">
        <v>31</v>
      </c>
      <c r="D4473">
        <f t="shared" si="69"/>
        <v>27</v>
      </c>
    </row>
    <row r="4474" spans="1:4" x14ac:dyDescent="0.35">
      <c r="A4474" t="s">
        <v>43</v>
      </c>
      <c r="B4474">
        <v>20</v>
      </c>
      <c r="C4474">
        <v>26</v>
      </c>
      <c r="D4474">
        <f t="shared" si="69"/>
        <v>23</v>
      </c>
    </row>
    <row r="4475" spans="1:4" x14ac:dyDescent="0.35">
      <c r="A4475" t="s">
        <v>55</v>
      </c>
      <c r="B4475">
        <v>27</v>
      </c>
      <c r="C4475">
        <v>33</v>
      </c>
      <c r="D4475">
        <f t="shared" si="69"/>
        <v>30</v>
      </c>
    </row>
    <row r="4476" spans="1:4" x14ac:dyDescent="0.35">
      <c r="A4476" t="s">
        <v>55</v>
      </c>
      <c r="B4476">
        <v>27</v>
      </c>
      <c r="C4476">
        <v>33</v>
      </c>
      <c r="D4476">
        <f t="shared" si="69"/>
        <v>30</v>
      </c>
    </row>
    <row r="4477" spans="1:4" x14ac:dyDescent="0.35">
      <c r="A4477" t="s">
        <v>43</v>
      </c>
      <c r="B4477">
        <v>21</v>
      </c>
      <c r="C4477">
        <v>30</v>
      </c>
      <c r="D4477">
        <f t="shared" si="69"/>
        <v>25.5</v>
      </c>
    </row>
    <row r="4478" spans="1:4" x14ac:dyDescent="0.35">
      <c r="A4478" t="s">
        <v>95</v>
      </c>
      <c r="B4478">
        <v>19</v>
      </c>
      <c r="C4478">
        <v>26</v>
      </c>
      <c r="D4478">
        <f t="shared" si="69"/>
        <v>22.5</v>
      </c>
    </row>
    <row r="4479" spans="1:4" x14ac:dyDescent="0.35">
      <c r="A4479" t="s">
        <v>55</v>
      </c>
      <c r="B4479">
        <v>20</v>
      </c>
      <c r="C4479">
        <v>25</v>
      </c>
      <c r="D4479">
        <f t="shared" si="69"/>
        <v>22.5</v>
      </c>
    </row>
    <row r="4480" spans="1:4" x14ac:dyDescent="0.35">
      <c r="A4480" t="s">
        <v>43</v>
      </c>
      <c r="B4480">
        <v>17</v>
      </c>
      <c r="C4480">
        <v>24</v>
      </c>
      <c r="D4480">
        <f t="shared" ref="D4480:D4543" si="70">AVERAGE(B4480,C4480)</f>
        <v>20.5</v>
      </c>
    </row>
    <row r="4481" spans="1:4" x14ac:dyDescent="0.35">
      <c r="A4481" t="s">
        <v>43</v>
      </c>
      <c r="B4481">
        <v>19</v>
      </c>
      <c r="C4481">
        <v>26</v>
      </c>
      <c r="D4481">
        <f t="shared" si="70"/>
        <v>22.5</v>
      </c>
    </row>
    <row r="4482" spans="1:4" x14ac:dyDescent="0.35">
      <c r="A4482" t="s">
        <v>43</v>
      </c>
      <c r="B4482">
        <v>28</v>
      </c>
      <c r="C4482">
        <v>39</v>
      </c>
      <c r="D4482">
        <f t="shared" si="70"/>
        <v>33.5</v>
      </c>
    </row>
    <row r="4483" spans="1:4" x14ac:dyDescent="0.35">
      <c r="A4483" t="s">
        <v>95</v>
      </c>
      <c r="B4483">
        <v>23</v>
      </c>
      <c r="C4483">
        <v>30</v>
      </c>
      <c r="D4483">
        <f t="shared" si="70"/>
        <v>26.5</v>
      </c>
    </row>
    <row r="4484" spans="1:4" x14ac:dyDescent="0.35">
      <c r="A4484" t="s">
        <v>95</v>
      </c>
      <c r="B4484">
        <v>20</v>
      </c>
      <c r="C4484">
        <v>26</v>
      </c>
      <c r="D4484">
        <f t="shared" si="70"/>
        <v>23</v>
      </c>
    </row>
    <row r="4485" spans="1:4" x14ac:dyDescent="0.35">
      <c r="A4485" t="s">
        <v>55</v>
      </c>
      <c r="B4485">
        <v>17</v>
      </c>
      <c r="C4485">
        <v>24</v>
      </c>
      <c r="D4485">
        <f t="shared" si="70"/>
        <v>20.5</v>
      </c>
    </row>
    <row r="4486" spans="1:4" x14ac:dyDescent="0.35">
      <c r="A4486" t="s">
        <v>55</v>
      </c>
      <c r="B4486">
        <v>25</v>
      </c>
      <c r="C4486">
        <v>34</v>
      </c>
      <c r="D4486">
        <f t="shared" si="70"/>
        <v>29.5</v>
      </c>
    </row>
    <row r="4487" spans="1:4" x14ac:dyDescent="0.35">
      <c r="A4487" t="s">
        <v>55</v>
      </c>
      <c r="B4487">
        <v>20</v>
      </c>
      <c r="C4487">
        <v>27</v>
      </c>
      <c r="D4487">
        <f t="shared" si="70"/>
        <v>23.5</v>
      </c>
    </row>
    <row r="4488" spans="1:4" x14ac:dyDescent="0.35">
      <c r="A4488" t="s">
        <v>43</v>
      </c>
      <c r="B4488">
        <v>20</v>
      </c>
      <c r="C4488">
        <v>27</v>
      </c>
      <c r="D4488">
        <f t="shared" si="70"/>
        <v>23.5</v>
      </c>
    </row>
    <row r="4489" spans="1:4" x14ac:dyDescent="0.35">
      <c r="A4489" t="s">
        <v>43</v>
      </c>
      <c r="B4489">
        <v>19</v>
      </c>
      <c r="C4489">
        <v>26</v>
      </c>
      <c r="D4489">
        <f t="shared" si="70"/>
        <v>22.5</v>
      </c>
    </row>
    <row r="4490" spans="1:4" x14ac:dyDescent="0.35">
      <c r="A4490" t="s">
        <v>55</v>
      </c>
      <c r="B4490">
        <v>17</v>
      </c>
      <c r="C4490">
        <v>22</v>
      </c>
      <c r="D4490">
        <f t="shared" si="70"/>
        <v>19.5</v>
      </c>
    </row>
    <row r="4491" spans="1:4" x14ac:dyDescent="0.35">
      <c r="A4491" t="s">
        <v>43</v>
      </c>
      <c r="B4491">
        <v>28</v>
      </c>
      <c r="C4491">
        <v>38</v>
      </c>
      <c r="D4491">
        <f t="shared" si="70"/>
        <v>33</v>
      </c>
    </row>
    <row r="4492" spans="1:4" x14ac:dyDescent="0.35">
      <c r="A4492" t="s">
        <v>55</v>
      </c>
      <c r="B4492">
        <v>13</v>
      </c>
      <c r="C4492">
        <v>17</v>
      </c>
      <c r="D4492">
        <f t="shared" si="70"/>
        <v>15</v>
      </c>
    </row>
    <row r="4493" spans="1:4" x14ac:dyDescent="0.35">
      <c r="A4493" t="s">
        <v>55</v>
      </c>
      <c r="B4493">
        <v>20</v>
      </c>
      <c r="C4493">
        <v>26</v>
      </c>
      <c r="D4493">
        <f t="shared" si="70"/>
        <v>23</v>
      </c>
    </row>
    <row r="4494" spans="1:4" x14ac:dyDescent="0.35">
      <c r="A4494" t="s">
        <v>55</v>
      </c>
      <c r="B4494">
        <v>18</v>
      </c>
      <c r="C4494">
        <v>26</v>
      </c>
      <c r="D4494">
        <f t="shared" si="70"/>
        <v>22</v>
      </c>
    </row>
    <row r="4495" spans="1:4" x14ac:dyDescent="0.35">
      <c r="A4495" t="s">
        <v>55</v>
      </c>
      <c r="B4495">
        <v>18</v>
      </c>
      <c r="C4495">
        <v>25</v>
      </c>
      <c r="D4495">
        <f t="shared" si="70"/>
        <v>21.5</v>
      </c>
    </row>
    <row r="4496" spans="1:4" x14ac:dyDescent="0.35">
      <c r="A4496" t="s">
        <v>43</v>
      </c>
      <c r="B4496">
        <v>26</v>
      </c>
      <c r="C4496">
        <v>32</v>
      </c>
      <c r="D4496">
        <f t="shared" si="70"/>
        <v>29</v>
      </c>
    </row>
    <row r="4497" spans="1:4" x14ac:dyDescent="0.35">
      <c r="A4497" t="s">
        <v>55</v>
      </c>
      <c r="B4497">
        <v>22</v>
      </c>
      <c r="C4497">
        <v>33</v>
      </c>
      <c r="D4497">
        <f t="shared" si="70"/>
        <v>27.5</v>
      </c>
    </row>
    <row r="4498" spans="1:4" x14ac:dyDescent="0.35">
      <c r="A4498" t="s">
        <v>55</v>
      </c>
      <c r="B4498">
        <v>19</v>
      </c>
      <c r="C4498">
        <v>26</v>
      </c>
      <c r="D4498">
        <f t="shared" si="70"/>
        <v>22.5</v>
      </c>
    </row>
    <row r="4499" spans="1:4" x14ac:dyDescent="0.35">
      <c r="A4499" t="s">
        <v>55</v>
      </c>
      <c r="B4499">
        <v>15</v>
      </c>
      <c r="C4499">
        <v>19</v>
      </c>
      <c r="D4499">
        <f t="shared" si="70"/>
        <v>17</v>
      </c>
    </row>
    <row r="4500" spans="1:4" x14ac:dyDescent="0.35">
      <c r="A4500" t="s">
        <v>55</v>
      </c>
      <c r="B4500">
        <v>24</v>
      </c>
      <c r="C4500">
        <v>30</v>
      </c>
      <c r="D4500">
        <f t="shared" si="70"/>
        <v>27</v>
      </c>
    </row>
    <row r="4501" spans="1:4" x14ac:dyDescent="0.35">
      <c r="A4501" t="s">
        <v>55</v>
      </c>
      <c r="B4501">
        <v>22</v>
      </c>
      <c r="C4501">
        <v>28</v>
      </c>
      <c r="D4501">
        <f t="shared" si="70"/>
        <v>25</v>
      </c>
    </row>
    <row r="4502" spans="1:4" x14ac:dyDescent="0.35">
      <c r="A4502" t="s">
        <v>95</v>
      </c>
      <c r="B4502">
        <v>19</v>
      </c>
      <c r="C4502">
        <v>26</v>
      </c>
      <c r="D4502">
        <f t="shared" si="70"/>
        <v>22.5</v>
      </c>
    </row>
    <row r="4503" spans="1:4" x14ac:dyDescent="0.35">
      <c r="A4503" t="s">
        <v>43</v>
      </c>
      <c r="B4503">
        <v>27</v>
      </c>
      <c r="C4503">
        <v>33</v>
      </c>
      <c r="D4503">
        <f t="shared" si="70"/>
        <v>30</v>
      </c>
    </row>
    <row r="4504" spans="1:4" x14ac:dyDescent="0.35">
      <c r="A4504" t="s">
        <v>55</v>
      </c>
      <c r="B4504">
        <v>19</v>
      </c>
      <c r="C4504">
        <v>25</v>
      </c>
      <c r="D4504">
        <f t="shared" si="70"/>
        <v>22</v>
      </c>
    </row>
    <row r="4505" spans="1:4" x14ac:dyDescent="0.35">
      <c r="A4505" t="s">
        <v>43</v>
      </c>
      <c r="B4505">
        <v>24</v>
      </c>
      <c r="C4505">
        <v>30</v>
      </c>
      <c r="D4505">
        <f t="shared" si="70"/>
        <v>27</v>
      </c>
    </row>
    <row r="4506" spans="1:4" x14ac:dyDescent="0.35">
      <c r="A4506" t="s">
        <v>43</v>
      </c>
      <c r="B4506">
        <v>28</v>
      </c>
      <c r="C4506">
        <v>36</v>
      </c>
      <c r="D4506">
        <f t="shared" si="70"/>
        <v>32</v>
      </c>
    </row>
    <row r="4507" spans="1:4" x14ac:dyDescent="0.35">
      <c r="A4507" t="s">
        <v>55</v>
      </c>
      <c r="B4507">
        <v>17</v>
      </c>
      <c r="C4507">
        <v>23</v>
      </c>
      <c r="D4507">
        <f t="shared" si="70"/>
        <v>20</v>
      </c>
    </row>
    <row r="4508" spans="1:4" x14ac:dyDescent="0.35">
      <c r="A4508" t="s">
        <v>43</v>
      </c>
      <c r="B4508">
        <v>24</v>
      </c>
      <c r="C4508">
        <v>34</v>
      </c>
      <c r="D4508">
        <f t="shared" si="70"/>
        <v>29</v>
      </c>
    </row>
    <row r="4509" spans="1:4" x14ac:dyDescent="0.35">
      <c r="A4509" t="s">
        <v>55</v>
      </c>
      <c r="B4509">
        <v>20</v>
      </c>
      <c r="C4509">
        <v>26</v>
      </c>
      <c r="D4509">
        <f t="shared" si="70"/>
        <v>23</v>
      </c>
    </row>
    <row r="4510" spans="1:4" x14ac:dyDescent="0.35">
      <c r="A4510" t="s">
        <v>55</v>
      </c>
      <c r="B4510">
        <v>21</v>
      </c>
      <c r="C4510">
        <v>30</v>
      </c>
      <c r="D4510">
        <f t="shared" si="70"/>
        <v>25.5</v>
      </c>
    </row>
    <row r="4511" spans="1:4" x14ac:dyDescent="0.35">
      <c r="A4511" t="s">
        <v>55</v>
      </c>
      <c r="B4511">
        <v>23</v>
      </c>
      <c r="C4511">
        <v>31</v>
      </c>
      <c r="D4511">
        <f t="shared" si="70"/>
        <v>27</v>
      </c>
    </row>
    <row r="4512" spans="1:4" x14ac:dyDescent="0.35">
      <c r="A4512" t="s">
        <v>43</v>
      </c>
      <c r="B4512">
        <v>19</v>
      </c>
      <c r="C4512">
        <v>26</v>
      </c>
      <c r="D4512">
        <f t="shared" si="70"/>
        <v>22.5</v>
      </c>
    </row>
    <row r="4513" spans="1:4" x14ac:dyDescent="0.35">
      <c r="A4513" t="s">
        <v>55</v>
      </c>
      <c r="B4513">
        <v>22</v>
      </c>
      <c r="C4513">
        <v>33</v>
      </c>
      <c r="D4513">
        <f t="shared" si="70"/>
        <v>27.5</v>
      </c>
    </row>
    <row r="4514" spans="1:4" x14ac:dyDescent="0.35">
      <c r="A4514" t="s">
        <v>55</v>
      </c>
      <c r="B4514">
        <v>19</v>
      </c>
      <c r="C4514">
        <v>26</v>
      </c>
      <c r="D4514">
        <f t="shared" si="70"/>
        <v>22.5</v>
      </c>
    </row>
    <row r="4515" spans="1:4" x14ac:dyDescent="0.35">
      <c r="A4515" t="s">
        <v>55</v>
      </c>
      <c r="B4515">
        <v>23</v>
      </c>
      <c r="C4515">
        <v>33</v>
      </c>
      <c r="D4515">
        <f t="shared" si="70"/>
        <v>28</v>
      </c>
    </row>
    <row r="4516" spans="1:4" x14ac:dyDescent="0.35">
      <c r="A4516" t="s">
        <v>55</v>
      </c>
      <c r="B4516">
        <v>20</v>
      </c>
      <c r="C4516">
        <v>26</v>
      </c>
      <c r="D4516">
        <f t="shared" si="70"/>
        <v>23</v>
      </c>
    </row>
    <row r="4517" spans="1:4" x14ac:dyDescent="0.35">
      <c r="A4517" t="s">
        <v>55</v>
      </c>
      <c r="B4517">
        <v>19</v>
      </c>
      <c r="C4517">
        <v>26</v>
      </c>
      <c r="D4517">
        <f t="shared" si="70"/>
        <v>22.5</v>
      </c>
    </row>
    <row r="4518" spans="1:4" x14ac:dyDescent="0.35">
      <c r="A4518" t="s">
        <v>55</v>
      </c>
      <c r="B4518">
        <v>18</v>
      </c>
      <c r="C4518">
        <v>25</v>
      </c>
      <c r="D4518">
        <f t="shared" si="70"/>
        <v>21.5</v>
      </c>
    </row>
    <row r="4519" spans="1:4" x14ac:dyDescent="0.35">
      <c r="A4519" t="s">
        <v>55</v>
      </c>
      <c r="B4519">
        <v>23</v>
      </c>
      <c r="C4519">
        <v>29</v>
      </c>
      <c r="D4519">
        <f t="shared" si="70"/>
        <v>26</v>
      </c>
    </row>
    <row r="4520" spans="1:4" x14ac:dyDescent="0.35">
      <c r="A4520" t="s">
        <v>55</v>
      </c>
      <c r="B4520">
        <v>22</v>
      </c>
      <c r="C4520">
        <v>29</v>
      </c>
      <c r="D4520">
        <f t="shared" si="70"/>
        <v>25.5</v>
      </c>
    </row>
    <row r="4521" spans="1:4" x14ac:dyDescent="0.35">
      <c r="A4521" t="s">
        <v>55</v>
      </c>
      <c r="B4521">
        <v>18</v>
      </c>
      <c r="C4521">
        <v>25</v>
      </c>
      <c r="D4521">
        <f t="shared" si="70"/>
        <v>21.5</v>
      </c>
    </row>
    <row r="4522" spans="1:4" x14ac:dyDescent="0.35">
      <c r="A4522" t="s">
        <v>55</v>
      </c>
      <c r="B4522">
        <v>23</v>
      </c>
      <c r="C4522">
        <v>33</v>
      </c>
      <c r="D4522">
        <f t="shared" si="70"/>
        <v>28</v>
      </c>
    </row>
    <row r="4523" spans="1:4" x14ac:dyDescent="0.35">
      <c r="A4523" t="s">
        <v>55</v>
      </c>
      <c r="B4523">
        <v>27</v>
      </c>
      <c r="C4523">
        <v>33</v>
      </c>
      <c r="D4523">
        <f t="shared" si="70"/>
        <v>30</v>
      </c>
    </row>
    <row r="4524" spans="1:4" x14ac:dyDescent="0.35">
      <c r="A4524" t="s">
        <v>95</v>
      </c>
      <c r="B4524">
        <v>21</v>
      </c>
      <c r="C4524">
        <v>32</v>
      </c>
      <c r="D4524">
        <f t="shared" si="70"/>
        <v>26.5</v>
      </c>
    </row>
    <row r="4525" spans="1:4" x14ac:dyDescent="0.35">
      <c r="A4525" t="s">
        <v>43</v>
      </c>
      <c r="B4525">
        <v>24</v>
      </c>
      <c r="C4525">
        <v>33</v>
      </c>
      <c r="D4525">
        <f t="shared" si="70"/>
        <v>28.5</v>
      </c>
    </row>
    <row r="4526" spans="1:4" x14ac:dyDescent="0.35">
      <c r="A4526" t="s">
        <v>95</v>
      </c>
      <c r="B4526">
        <v>21</v>
      </c>
      <c r="C4526">
        <v>29</v>
      </c>
      <c r="D4526">
        <f t="shared" si="70"/>
        <v>25</v>
      </c>
    </row>
    <row r="4527" spans="1:4" x14ac:dyDescent="0.35">
      <c r="A4527" t="s">
        <v>55</v>
      </c>
      <c r="B4527">
        <v>16</v>
      </c>
      <c r="C4527">
        <v>21</v>
      </c>
      <c r="D4527">
        <f t="shared" si="70"/>
        <v>18.5</v>
      </c>
    </row>
    <row r="4528" spans="1:4" x14ac:dyDescent="0.35">
      <c r="A4528" t="s">
        <v>55</v>
      </c>
      <c r="B4528">
        <v>22</v>
      </c>
      <c r="C4528">
        <v>29</v>
      </c>
      <c r="D4528">
        <f t="shared" si="70"/>
        <v>25.5</v>
      </c>
    </row>
    <row r="4529" spans="1:4" x14ac:dyDescent="0.35">
      <c r="A4529" t="s">
        <v>43</v>
      </c>
      <c r="B4529">
        <v>22</v>
      </c>
      <c r="C4529">
        <v>26</v>
      </c>
      <c r="D4529">
        <f t="shared" si="70"/>
        <v>24</v>
      </c>
    </row>
    <row r="4530" spans="1:4" x14ac:dyDescent="0.35">
      <c r="A4530" t="s">
        <v>55</v>
      </c>
      <c r="B4530">
        <v>20</v>
      </c>
      <c r="C4530">
        <v>26</v>
      </c>
      <c r="D4530">
        <f t="shared" si="70"/>
        <v>23</v>
      </c>
    </row>
    <row r="4531" spans="1:4" x14ac:dyDescent="0.35">
      <c r="A4531" t="s">
        <v>55</v>
      </c>
      <c r="B4531">
        <v>14</v>
      </c>
      <c r="C4531">
        <v>19</v>
      </c>
      <c r="D4531">
        <f t="shared" si="70"/>
        <v>16.5</v>
      </c>
    </row>
    <row r="4532" spans="1:4" x14ac:dyDescent="0.35">
      <c r="A4532" t="s">
        <v>55</v>
      </c>
      <c r="B4532">
        <v>18</v>
      </c>
      <c r="C4532">
        <v>25</v>
      </c>
      <c r="D4532">
        <f t="shared" si="70"/>
        <v>21.5</v>
      </c>
    </row>
    <row r="4533" spans="1:4" x14ac:dyDescent="0.35">
      <c r="A4533" t="s">
        <v>55</v>
      </c>
      <c r="B4533">
        <v>17</v>
      </c>
      <c r="C4533">
        <v>21</v>
      </c>
      <c r="D4533">
        <f t="shared" si="70"/>
        <v>19</v>
      </c>
    </row>
    <row r="4534" spans="1:4" x14ac:dyDescent="0.35">
      <c r="A4534" t="s">
        <v>43</v>
      </c>
      <c r="B4534">
        <v>25</v>
      </c>
      <c r="C4534">
        <v>31</v>
      </c>
      <c r="D4534">
        <f t="shared" si="70"/>
        <v>28</v>
      </c>
    </row>
    <row r="4535" spans="1:4" x14ac:dyDescent="0.35">
      <c r="A4535" t="s">
        <v>95</v>
      </c>
      <c r="B4535">
        <v>19</v>
      </c>
      <c r="C4535">
        <v>26</v>
      </c>
      <c r="D4535">
        <f t="shared" si="70"/>
        <v>22.5</v>
      </c>
    </row>
    <row r="4536" spans="1:4" x14ac:dyDescent="0.35">
      <c r="A4536" t="s">
        <v>55</v>
      </c>
      <c r="B4536">
        <v>22</v>
      </c>
      <c r="C4536">
        <v>29</v>
      </c>
      <c r="D4536">
        <f t="shared" si="70"/>
        <v>25.5</v>
      </c>
    </row>
    <row r="4537" spans="1:4" x14ac:dyDescent="0.35">
      <c r="A4537" t="s">
        <v>55</v>
      </c>
      <c r="B4537">
        <v>23</v>
      </c>
      <c r="C4537">
        <v>30</v>
      </c>
      <c r="D4537">
        <f t="shared" si="70"/>
        <v>26.5</v>
      </c>
    </row>
    <row r="4538" spans="1:4" x14ac:dyDescent="0.35">
      <c r="A4538" t="s">
        <v>55</v>
      </c>
      <c r="B4538">
        <v>18</v>
      </c>
      <c r="C4538">
        <v>25</v>
      </c>
      <c r="D4538">
        <f t="shared" si="70"/>
        <v>21.5</v>
      </c>
    </row>
    <row r="4539" spans="1:4" x14ac:dyDescent="0.35">
      <c r="A4539" t="s">
        <v>43</v>
      </c>
      <c r="B4539">
        <v>28</v>
      </c>
      <c r="C4539">
        <v>39</v>
      </c>
      <c r="D4539">
        <f t="shared" si="70"/>
        <v>33.5</v>
      </c>
    </row>
    <row r="4540" spans="1:4" x14ac:dyDescent="0.35">
      <c r="A4540" t="s">
        <v>55</v>
      </c>
      <c r="B4540">
        <v>19</v>
      </c>
      <c r="C4540">
        <v>25</v>
      </c>
      <c r="D4540">
        <f t="shared" si="70"/>
        <v>22</v>
      </c>
    </row>
    <row r="4541" spans="1:4" x14ac:dyDescent="0.35">
      <c r="A4541" t="s">
        <v>55</v>
      </c>
      <c r="B4541">
        <v>17</v>
      </c>
      <c r="C4541">
        <v>24</v>
      </c>
      <c r="D4541">
        <f t="shared" si="70"/>
        <v>20.5</v>
      </c>
    </row>
    <row r="4542" spans="1:4" x14ac:dyDescent="0.35">
      <c r="A4542" t="s">
        <v>43</v>
      </c>
      <c r="B4542">
        <v>22</v>
      </c>
      <c r="C4542">
        <v>28</v>
      </c>
      <c r="D4542">
        <f t="shared" si="70"/>
        <v>25</v>
      </c>
    </row>
    <row r="4543" spans="1:4" x14ac:dyDescent="0.35">
      <c r="A4543" t="s">
        <v>95</v>
      </c>
      <c r="B4543">
        <v>19</v>
      </c>
      <c r="C4543">
        <v>26</v>
      </c>
      <c r="D4543">
        <f t="shared" si="70"/>
        <v>22.5</v>
      </c>
    </row>
    <row r="4544" spans="1:4" x14ac:dyDescent="0.35">
      <c r="A4544" t="s">
        <v>43</v>
      </c>
      <c r="B4544">
        <v>20</v>
      </c>
      <c r="C4544">
        <v>27</v>
      </c>
      <c r="D4544">
        <f t="shared" ref="D4544:D4607" si="71">AVERAGE(B4544,C4544)</f>
        <v>23.5</v>
      </c>
    </row>
    <row r="4545" spans="1:4" x14ac:dyDescent="0.35">
      <c r="A4545" t="s">
        <v>43</v>
      </c>
      <c r="B4545">
        <v>24</v>
      </c>
      <c r="C4545">
        <v>33</v>
      </c>
      <c r="D4545">
        <f t="shared" si="71"/>
        <v>28.5</v>
      </c>
    </row>
    <row r="4546" spans="1:4" x14ac:dyDescent="0.35">
      <c r="A4546" t="s">
        <v>55</v>
      </c>
      <c r="B4546">
        <v>14</v>
      </c>
      <c r="C4546">
        <v>21</v>
      </c>
      <c r="D4546">
        <f t="shared" si="71"/>
        <v>17.5</v>
      </c>
    </row>
    <row r="4547" spans="1:4" x14ac:dyDescent="0.35">
      <c r="A4547" t="s">
        <v>95</v>
      </c>
      <c r="B4547">
        <v>18</v>
      </c>
      <c r="C4547">
        <v>25</v>
      </c>
      <c r="D4547">
        <f t="shared" si="71"/>
        <v>21.5</v>
      </c>
    </row>
    <row r="4548" spans="1:4" x14ac:dyDescent="0.35">
      <c r="A4548" t="s">
        <v>95</v>
      </c>
      <c r="B4548">
        <v>22</v>
      </c>
      <c r="C4548">
        <v>29</v>
      </c>
      <c r="D4548">
        <f t="shared" si="71"/>
        <v>25.5</v>
      </c>
    </row>
    <row r="4549" spans="1:4" x14ac:dyDescent="0.35">
      <c r="A4549" t="s">
        <v>43</v>
      </c>
      <c r="B4549">
        <v>22</v>
      </c>
      <c r="C4549">
        <v>29</v>
      </c>
      <c r="D4549">
        <f t="shared" si="71"/>
        <v>25.5</v>
      </c>
    </row>
    <row r="4550" spans="1:4" x14ac:dyDescent="0.35">
      <c r="A4550" t="s">
        <v>95</v>
      </c>
      <c r="B4550">
        <v>15</v>
      </c>
      <c r="C4550">
        <v>25</v>
      </c>
      <c r="D4550">
        <f t="shared" si="71"/>
        <v>20</v>
      </c>
    </row>
    <row r="4551" spans="1:4" x14ac:dyDescent="0.35">
      <c r="A4551" t="s">
        <v>43</v>
      </c>
      <c r="B4551">
        <v>23</v>
      </c>
      <c r="C4551">
        <v>30</v>
      </c>
      <c r="D4551">
        <f t="shared" si="71"/>
        <v>26.5</v>
      </c>
    </row>
    <row r="4552" spans="1:4" x14ac:dyDescent="0.35">
      <c r="A4552" t="s">
        <v>55</v>
      </c>
      <c r="B4552">
        <v>20</v>
      </c>
      <c r="C4552">
        <v>26</v>
      </c>
      <c r="D4552">
        <f t="shared" si="71"/>
        <v>23</v>
      </c>
    </row>
    <row r="4553" spans="1:4" x14ac:dyDescent="0.35">
      <c r="A4553" t="s">
        <v>55</v>
      </c>
      <c r="B4553">
        <v>22</v>
      </c>
      <c r="C4553">
        <v>33</v>
      </c>
      <c r="D4553">
        <f t="shared" si="71"/>
        <v>27.5</v>
      </c>
    </row>
    <row r="4554" spans="1:4" x14ac:dyDescent="0.35">
      <c r="A4554" t="s">
        <v>55</v>
      </c>
      <c r="B4554">
        <v>14</v>
      </c>
      <c r="C4554">
        <v>19</v>
      </c>
      <c r="D4554">
        <f t="shared" si="71"/>
        <v>16.5</v>
      </c>
    </row>
    <row r="4555" spans="1:4" x14ac:dyDescent="0.35">
      <c r="A4555" t="s">
        <v>55</v>
      </c>
      <c r="B4555">
        <v>18</v>
      </c>
      <c r="C4555">
        <v>25</v>
      </c>
      <c r="D4555">
        <f t="shared" si="71"/>
        <v>21.5</v>
      </c>
    </row>
    <row r="4556" spans="1:4" x14ac:dyDescent="0.35">
      <c r="A4556" t="s">
        <v>55</v>
      </c>
      <c r="B4556">
        <v>22</v>
      </c>
      <c r="C4556">
        <v>28</v>
      </c>
      <c r="D4556">
        <f t="shared" si="71"/>
        <v>25</v>
      </c>
    </row>
    <row r="4557" spans="1:4" x14ac:dyDescent="0.35">
      <c r="A4557" t="s">
        <v>43</v>
      </c>
      <c r="B4557">
        <v>23</v>
      </c>
      <c r="C4557">
        <v>34</v>
      </c>
      <c r="D4557">
        <f t="shared" si="71"/>
        <v>28.5</v>
      </c>
    </row>
    <row r="4558" spans="1:4" x14ac:dyDescent="0.35">
      <c r="A4558" t="s">
        <v>55</v>
      </c>
      <c r="B4558">
        <v>17</v>
      </c>
      <c r="C4558">
        <v>22</v>
      </c>
      <c r="D4558">
        <f t="shared" si="71"/>
        <v>19.5</v>
      </c>
    </row>
    <row r="4559" spans="1:4" x14ac:dyDescent="0.35">
      <c r="A4559" t="s">
        <v>43</v>
      </c>
      <c r="B4559">
        <v>28</v>
      </c>
      <c r="C4559">
        <v>39</v>
      </c>
      <c r="D4559">
        <f t="shared" si="71"/>
        <v>33.5</v>
      </c>
    </row>
    <row r="4560" spans="1:4" x14ac:dyDescent="0.35">
      <c r="A4560" t="s">
        <v>43</v>
      </c>
      <c r="B4560">
        <v>17</v>
      </c>
      <c r="C4560">
        <v>23</v>
      </c>
      <c r="D4560">
        <f t="shared" si="71"/>
        <v>20</v>
      </c>
    </row>
    <row r="4561" spans="1:4" x14ac:dyDescent="0.35">
      <c r="A4561" t="s">
        <v>55</v>
      </c>
      <c r="B4561">
        <v>26</v>
      </c>
      <c r="C4561">
        <v>31</v>
      </c>
      <c r="D4561">
        <f t="shared" si="71"/>
        <v>28.5</v>
      </c>
    </row>
    <row r="4562" spans="1:4" x14ac:dyDescent="0.35">
      <c r="A4562" t="s">
        <v>43</v>
      </c>
      <c r="B4562">
        <v>19</v>
      </c>
      <c r="C4562">
        <v>26</v>
      </c>
      <c r="D4562">
        <f t="shared" si="71"/>
        <v>22.5</v>
      </c>
    </row>
    <row r="4563" spans="1:4" x14ac:dyDescent="0.35">
      <c r="A4563" t="s">
        <v>55</v>
      </c>
      <c r="B4563">
        <v>17</v>
      </c>
      <c r="C4563">
        <v>22</v>
      </c>
      <c r="D4563">
        <f t="shared" si="71"/>
        <v>19.5</v>
      </c>
    </row>
    <row r="4564" spans="1:4" x14ac:dyDescent="0.35">
      <c r="A4564" t="s">
        <v>55</v>
      </c>
      <c r="B4564">
        <v>25</v>
      </c>
      <c r="C4564">
        <v>30</v>
      </c>
      <c r="D4564">
        <f t="shared" si="71"/>
        <v>27.5</v>
      </c>
    </row>
    <row r="4565" spans="1:4" x14ac:dyDescent="0.35">
      <c r="A4565" t="s">
        <v>55</v>
      </c>
      <c r="B4565">
        <v>13</v>
      </c>
      <c r="C4565">
        <v>18</v>
      </c>
      <c r="D4565">
        <f t="shared" si="71"/>
        <v>15.5</v>
      </c>
    </row>
    <row r="4566" spans="1:4" x14ac:dyDescent="0.35">
      <c r="A4566" t="s">
        <v>43</v>
      </c>
      <c r="B4566">
        <v>18</v>
      </c>
      <c r="C4566">
        <v>27</v>
      </c>
      <c r="D4566">
        <f t="shared" si="71"/>
        <v>22.5</v>
      </c>
    </row>
    <row r="4567" spans="1:4" x14ac:dyDescent="0.35">
      <c r="A4567" t="s">
        <v>55</v>
      </c>
      <c r="B4567">
        <v>13</v>
      </c>
      <c r="C4567">
        <v>17</v>
      </c>
      <c r="D4567">
        <f t="shared" si="71"/>
        <v>15</v>
      </c>
    </row>
    <row r="4568" spans="1:4" x14ac:dyDescent="0.35">
      <c r="A4568" t="s">
        <v>43</v>
      </c>
      <c r="B4568">
        <v>31</v>
      </c>
      <c r="C4568">
        <v>41</v>
      </c>
      <c r="D4568">
        <f t="shared" si="71"/>
        <v>36</v>
      </c>
    </row>
    <row r="4569" spans="1:4" x14ac:dyDescent="0.35">
      <c r="A4569" t="s">
        <v>55</v>
      </c>
      <c r="B4569">
        <v>25</v>
      </c>
      <c r="C4569">
        <v>34</v>
      </c>
      <c r="D4569">
        <f t="shared" si="71"/>
        <v>29.5</v>
      </c>
    </row>
    <row r="4570" spans="1:4" x14ac:dyDescent="0.35">
      <c r="A4570" t="s">
        <v>55</v>
      </c>
      <c r="B4570">
        <v>18</v>
      </c>
      <c r="C4570">
        <v>25</v>
      </c>
      <c r="D4570">
        <f t="shared" si="71"/>
        <v>21.5</v>
      </c>
    </row>
    <row r="4571" spans="1:4" x14ac:dyDescent="0.35">
      <c r="A4571" t="s">
        <v>43</v>
      </c>
      <c r="B4571">
        <v>18</v>
      </c>
      <c r="C4571">
        <v>27</v>
      </c>
      <c r="D4571">
        <f t="shared" si="71"/>
        <v>22.5</v>
      </c>
    </row>
    <row r="4572" spans="1:4" x14ac:dyDescent="0.35">
      <c r="A4572" t="s">
        <v>55</v>
      </c>
      <c r="B4572">
        <v>18</v>
      </c>
      <c r="C4572">
        <v>24</v>
      </c>
      <c r="D4572">
        <f t="shared" si="71"/>
        <v>21</v>
      </c>
    </row>
    <row r="4573" spans="1:4" x14ac:dyDescent="0.35">
      <c r="A4573" t="s">
        <v>95</v>
      </c>
      <c r="B4573">
        <v>19</v>
      </c>
      <c r="C4573">
        <v>26</v>
      </c>
      <c r="D4573">
        <f t="shared" si="71"/>
        <v>22.5</v>
      </c>
    </row>
    <row r="4574" spans="1:4" x14ac:dyDescent="0.35">
      <c r="A4574" t="s">
        <v>55</v>
      </c>
      <c r="B4574">
        <v>21</v>
      </c>
      <c r="C4574">
        <v>31</v>
      </c>
      <c r="D4574">
        <f t="shared" si="71"/>
        <v>26</v>
      </c>
    </row>
    <row r="4575" spans="1:4" x14ac:dyDescent="0.35">
      <c r="A4575" t="s">
        <v>43</v>
      </c>
      <c r="B4575">
        <v>20</v>
      </c>
      <c r="C4575">
        <v>27</v>
      </c>
      <c r="D4575">
        <f t="shared" si="71"/>
        <v>23.5</v>
      </c>
    </row>
    <row r="4576" spans="1:4" x14ac:dyDescent="0.35">
      <c r="A4576" t="s">
        <v>55</v>
      </c>
      <c r="B4576">
        <v>21</v>
      </c>
      <c r="C4576">
        <v>28</v>
      </c>
      <c r="D4576">
        <f t="shared" si="71"/>
        <v>24.5</v>
      </c>
    </row>
    <row r="4577" spans="1:4" x14ac:dyDescent="0.35">
      <c r="A4577" t="s">
        <v>95</v>
      </c>
      <c r="B4577">
        <v>21</v>
      </c>
      <c r="C4577">
        <v>29</v>
      </c>
      <c r="D4577">
        <f t="shared" si="71"/>
        <v>25</v>
      </c>
    </row>
    <row r="4578" spans="1:4" x14ac:dyDescent="0.35">
      <c r="A4578" t="s">
        <v>55</v>
      </c>
      <c r="B4578">
        <v>17</v>
      </c>
      <c r="C4578">
        <v>22</v>
      </c>
      <c r="D4578">
        <f t="shared" si="71"/>
        <v>19.5</v>
      </c>
    </row>
    <row r="4579" spans="1:4" x14ac:dyDescent="0.35">
      <c r="A4579" t="s">
        <v>43</v>
      </c>
      <c r="B4579">
        <v>26</v>
      </c>
      <c r="C4579">
        <v>31</v>
      </c>
      <c r="D4579">
        <f t="shared" si="71"/>
        <v>28.5</v>
      </c>
    </row>
    <row r="4580" spans="1:4" x14ac:dyDescent="0.35">
      <c r="A4580" t="s">
        <v>55</v>
      </c>
      <c r="B4580">
        <v>141</v>
      </c>
      <c r="C4580">
        <v>127</v>
      </c>
      <c r="D4580">
        <f t="shared" si="71"/>
        <v>134</v>
      </c>
    </row>
    <row r="4581" spans="1:4" x14ac:dyDescent="0.35">
      <c r="A4581" t="s">
        <v>43</v>
      </c>
      <c r="B4581">
        <v>19</v>
      </c>
      <c r="C4581">
        <v>26</v>
      </c>
      <c r="D4581">
        <f t="shared" si="71"/>
        <v>22.5</v>
      </c>
    </row>
    <row r="4582" spans="1:4" x14ac:dyDescent="0.35">
      <c r="A4582" t="s">
        <v>55</v>
      </c>
      <c r="B4582">
        <v>18</v>
      </c>
      <c r="C4582">
        <v>25</v>
      </c>
      <c r="D4582">
        <f t="shared" si="71"/>
        <v>21.5</v>
      </c>
    </row>
    <row r="4583" spans="1:4" x14ac:dyDescent="0.35">
      <c r="A4583" t="s">
        <v>43</v>
      </c>
      <c r="B4583">
        <v>20</v>
      </c>
      <c r="C4583">
        <v>27</v>
      </c>
      <c r="D4583">
        <f t="shared" si="71"/>
        <v>23.5</v>
      </c>
    </row>
    <row r="4584" spans="1:4" x14ac:dyDescent="0.35">
      <c r="A4584" t="s">
        <v>43</v>
      </c>
      <c r="B4584">
        <v>19</v>
      </c>
      <c r="C4584">
        <v>27</v>
      </c>
      <c r="D4584">
        <f t="shared" si="71"/>
        <v>23</v>
      </c>
    </row>
    <row r="4585" spans="1:4" x14ac:dyDescent="0.35">
      <c r="A4585" t="s">
        <v>43</v>
      </c>
      <c r="B4585">
        <v>21</v>
      </c>
      <c r="C4585">
        <v>30</v>
      </c>
      <c r="D4585">
        <f t="shared" si="71"/>
        <v>25.5</v>
      </c>
    </row>
    <row r="4586" spans="1:4" x14ac:dyDescent="0.35">
      <c r="A4586" t="s">
        <v>55</v>
      </c>
      <c r="B4586">
        <v>15</v>
      </c>
      <c r="C4586">
        <v>21</v>
      </c>
      <c r="D4586">
        <f t="shared" si="71"/>
        <v>18</v>
      </c>
    </row>
    <row r="4587" spans="1:4" x14ac:dyDescent="0.35">
      <c r="A4587" t="s">
        <v>55</v>
      </c>
      <c r="B4587">
        <v>89</v>
      </c>
      <c r="C4587">
        <v>90</v>
      </c>
      <c r="D4587">
        <f t="shared" si="71"/>
        <v>89.5</v>
      </c>
    </row>
    <row r="4588" spans="1:4" x14ac:dyDescent="0.35">
      <c r="A4588" t="s">
        <v>43</v>
      </c>
      <c r="B4588">
        <v>30</v>
      </c>
      <c r="C4588">
        <v>38</v>
      </c>
      <c r="D4588">
        <f t="shared" si="71"/>
        <v>34</v>
      </c>
    </row>
    <row r="4589" spans="1:4" x14ac:dyDescent="0.35">
      <c r="A4589" t="s">
        <v>55</v>
      </c>
      <c r="B4589">
        <v>16</v>
      </c>
      <c r="C4589">
        <v>21</v>
      </c>
      <c r="D4589">
        <f t="shared" si="71"/>
        <v>18.5</v>
      </c>
    </row>
    <row r="4590" spans="1:4" x14ac:dyDescent="0.35">
      <c r="A4590" t="s">
        <v>55</v>
      </c>
      <c r="B4590">
        <v>23</v>
      </c>
      <c r="C4590">
        <v>28</v>
      </c>
      <c r="D4590">
        <f t="shared" si="71"/>
        <v>25.5</v>
      </c>
    </row>
    <row r="4591" spans="1:4" x14ac:dyDescent="0.35">
      <c r="A4591" t="s">
        <v>55</v>
      </c>
      <c r="B4591">
        <v>20</v>
      </c>
      <c r="C4591">
        <v>25</v>
      </c>
      <c r="D4591">
        <f t="shared" si="71"/>
        <v>22.5</v>
      </c>
    </row>
    <row r="4592" spans="1:4" x14ac:dyDescent="0.35">
      <c r="A4592" t="s">
        <v>55</v>
      </c>
      <c r="B4592">
        <v>23</v>
      </c>
      <c r="C4592">
        <v>29</v>
      </c>
      <c r="D4592">
        <f t="shared" si="71"/>
        <v>26</v>
      </c>
    </row>
    <row r="4593" spans="1:4" x14ac:dyDescent="0.35">
      <c r="A4593" t="s">
        <v>55</v>
      </c>
      <c r="B4593">
        <v>17</v>
      </c>
      <c r="C4593">
        <v>22</v>
      </c>
      <c r="D4593">
        <f t="shared" si="71"/>
        <v>19.5</v>
      </c>
    </row>
    <row r="4594" spans="1:4" x14ac:dyDescent="0.35">
      <c r="A4594" t="s">
        <v>55</v>
      </c>
      <c r="B4594">
        <v>118</v>
      </c>
      <c r="C4594">
        <v>107</v>
      </c>
      <c r="D4594">
        <f t="shared" si="71"/>
        <v>112.5</v>
      </c>
    </row>
    <row r="4595" spans="1:4" x14ac:dyDescent="0.35">
      <c r="A4595" t="s">
        <v>43</v>
      </c>
      <c r="B4595">
        <v>18</v>
      </c>
      <c r="C4595">
        <v>27</v>
      </c>
      <c r="D4595">
        <f t="shared" si="71"/>
        <v>22.5</v>
      </c>
    </row>
    <row r="4596" spans="1:4" x14ac:dyDescent="0.35">
      <c r="A4596" t="s">
        <v>55</v>
      </c>
      <c r="B4596">
        <v>22</v>
      </c>
      <c r="C4596">
        <v>27</v>
      </c>
      <c r="D4596">
        <f t="shared" si="71"/>
        <v>24.5</v>
      </c>
    </row>
    <row r="4597" spans="1:4" x14ac:dyDescent="0.35">
      <c r="A4597" t="s">
        <v>95</v>
      </c>
      <c r="B4597">
        <v>19</v>
      </c>
      <c r="C4597">
        <v>26</v>
      </c>
      <c r="D4597">
        <f t="shared" si="71"/>
        <v>22.5</v>
      </c>
    </row>
    <row r="4598" spans="1:4" x14ac:dyDescent="0.35">
      <c r="A4598" t="s">
        <v>43</v>
      </c>
      <c r="B4598">
        <v>24</v>
      </c>
      <c r="C4598">
        <v>34</v>
      </c>
      <c r="D4598">
        <f t="shared" si="71"/>
        <v>29</v>
      </c>
    </row>
    <row r="4599" spans="1:4" x14ac:dyDescent="0.35">
      <c r="A4599" t="s">
        <v>95</v>
      </c>
      <c r="B4599">
        <v>26</v>
      </c>
      <c r="C4599">
        <v>36</v>
      </c>
      <c r="D4599">
        <f t="shared" si="71"/>
        <v>31</v>
      </c>
    </row>
    <row r="4600" spans="1:4" x14ac:dyDescent="0.35">
      <c r="A4600" t="s">
        <v>55</v>
      </c>
      <c r="B4600">
        <v>24</v>
      </c>
      <c r="C4600">
        <v>32</v>
      </c>
      <c r="D4600">
        <f t="shared" si="71"/>
        <v>28</v>
      </c>
    </row>
    <row r="4601" spans="1:4" x14ac:dyDescent="0.35">
      <c r="A4601" t="s">
        <v>55</v>
      </c>
      <c r="B4601">
        <v>18</v>
      </c>
      <c r="C4601">
        <v>26</v>
      </c>
      <c r="D4601">
        <f t="shared" si="71"/>
        <v>22</v>
      </c>
    </row>
    <row r="4602" spans="1:4" x14ac:dyDescent="0.35">
      <c r="A4602" t="s">
        <v>55</v>
      </c>
      <c r="B4602">
        <v>24</v>
      </c>
      <c r="C4602">
        <v>30</v>
      </c>
      <c r="D4602">
        <f t="shared" si="71"/>
        <v>27</v>
      </c>
    </row>
    <row r="4603" spans="1:4" x14ac:dyDescent="0.35">
      <c r="A4603" t="s">
        <v>55</v>
      </c>
      <c r="B4603">
        <v>23</v>
      </c>
      <c r="C4603">
        <v>31</v>
      </c>
      <c r="D4603">
        <f t="shared" si="71"/>
        <v>27</v>
      </c>
    </row>
    <row r="4604" spans="1:4" x14ac:dyDescent="0.35">
      <c r="A4604" t="s">
        <v>55</v>
      </c>
      <c r="B4604">
        <v>15</v>
      </c>
      <c r="C4604">
        <v>19</v>
      </c>
      <c r="D4604">
        <f t="shared" si="71"/>
        <v>17</v>
      </c>
    </row>
    <row r="4605" spans="1:4" x14ac:dyDescent="0.35">
      <c r="A4605" t="s">
        <v>55</v>
      </c>
      <c r="B4605">
        <v>18</v>
      </c>
      <c r="C4605">
        <v>24</v>
      </c>
      <c r="D4605">
        <f t="shared" si="71"/>
        <v>21</v>
      </c>
    </row>
    <row r="4606" spans="1:4" x14ac:dyDescent="0.35">
      <c r="A4606" t="s">
        <v>55</v>
      </c>
      <c r="B4606">
        <v>12</v>
      </c>
      <c r="C4606">
        <v>17</v>
      </c>
      <c r="D4606">
        <f t="shared" si="71"/>
        <v>14.5</v>
      </c>
    </row>
    <row r="4607" spans="1:4" x14ac:dyDescent="0.35">
      <c r="A4607" t="s">
        <v>55</v>
      </c>
      <c r="B4607">
        <v>14</v>
      </c>
      <c r="C4607">
        <v>22</v>
      </c>
      <c r="D4607">
        <f t="shared" si="71"/>
        <v>18</v>
      </c>
    </row>
    <row r="4608" spans="1:4" x14ac:dyDescent="0.35">
      <c r="A4608" t="s">
        <v>55</v>
      </c>
      <c r="B4608">
        <v>18</v>
      </c>
      <c r="C4608">
        <v>25</v>
      </c>
      <c r="D4608">
        <f t="shared" ref="D4608:D4671" si="72">AVERAGE(B4608,C4608)</f>
        <v>21.5</v>
      </c>
    </row>
    <row r="4609" spans="1:4" x14ac:dyDescent="0.35">
      <c r="A4609" t="s">
        <v>55</v>
      </c>
      <c r="B4609">
        <v>21</v>
      </c>
      <c r="C4609">
        <v>29</v>
      </c>
      <c r="D4609">
        <f t="shared" si="72"/>
        <v>25</v>
      </c>
    </row>
    <row r="4610" spans="1:4" x14ac:dyDescent="0.35">
      <c r="A4610" t="s">
        <v>55</v>
      </c>
      <c r="B4610">
        <v>22</v>
      </c>
      <c r="C4610">
        <v>30</v>
      </c>
      <c r="D4610">
        <f t="shared" si="72"/>
        <v>26</v>
      </c>
    </row>
    <row r="4611" spans="1:4" x14ac:dyDescent="0.35">
      <c r="A4611" t="s">
        <v>55</v>
      </c>
      <c r="B4611">
        <v>19</v>
      </c>
      <c r="C4611">
        <v>26</v>
      </c>
      <c r="D4611">
        <f t="shared" si="72"/>
        <v>22.5</v>
      </c>
    </row>
    <row r="4612" spans="1:4" x14ac:dyDescent="0.35">
      <c r="A4612" t="s">
        <v>55</v>
      </c>
      <c r="B4612">
        <v>21</v>
      </c>
      <c r="C4612">
        <v>31</v>
      </c>
      <c r="D4612">
        <f t="shared" si="72"/>
        <v>26</v>
      </c>
    </row>
    <row r="4613" spans="1:4" x14ac:dyDescent="0.35">
      <c r="A4613" t="s">
        <v>55</v>
      </c>
      <c r="B4613">
        <v>26</v>
      </c>
      <c r="C4613">
        <v>33</v>
      </c>
      <c r="D4613">
        <f t="shared" si="72"/>
        <v>29.5</v>
      </c>
    </row>
    <row r="4614" spans="1:4" x14ac:dyDescent="0.35">
      <c r="A4614" t="s">
        <v>55</v>
      </c>
      <c r="B4614">
        <v>18</v>
      </c>
      <c r="C4614">
        <v>24</v>
      </c>
      <c r="D4614">
        <f t="shared" si="72"/>
        <v>21</v>
      </c>
    </row>
    <row r="4615" spans="1:4" x14ac:dyDescent="0.35">
      <c r="A4615" t="s">
        <v>55</v>
      </c>
      <c r="B4615">
        <v>18</v>
      </c>
      <c r="C4615">
        <v>26</v>
      </c>
      <c r="D4615">
        <f t="shared" si="72"/>
        <v>22</v>
      </c>
    </row>
    <row r="4616" spans="1:4" x14ac:dyDescent="0.35">
      <c r="A4616" t="s">
        <v>55</v>
      </c>
      <c r="B4616">
        <v>17</v>
      </c>
      <c r="C4616">
        <v>23</v>
      </c>
      <c r="D4616">
        <f t="shared" si="72"/>
        <v>20</v>
      </c>
    </row>
    <row r="4617" spans="1:4" x14ac:dyDescent="0.35">
      <c r="A4617" t="s">
        <v>43</v>
      </c>
      <c r="B4617">
        <v>23</v>
      </c>
      <c r="C4617">
        <v>34</v>
      </c>
      <c r="D4617">
        <f t="shared" si="72"/>
        <v>28.5</v>
      </c>
    </row>
    <row r="4618" spans="1:4" x14ac:dyDescent="0.35">
      <c r="A4618" t="s">
        <v>43</v>
      </c>
      <c r="B4618">
        <v>28</v>
      </c>
      <c r="C4618">
        <v>36</v>
      </c>
      <c r="D4618">
        <f t="shared" si="72"/>
        <v>32</v>
      </c>
    </row>
    <row r="4619" spans="1:4" x14ac:dyDescent="0.35">
      <c r="A4619" t="s">
        <v>43</v>
      </c>
      <c r="B4619">
        <v>18</v>
      </c>
      <c r="C4619">
        <v>27</v>
      </c>
      <c r="D4619">
        <f t="shared" si="72"/>
        <v>22.5</v>
      </c>
    </row>
    <row r="4620" spans="1:4" x14ac:dyDescent="0.35">
      <c r="A4620" t="s">
        <v>55</v>
      </c>
      <c r="B4620">
        <v>18</v>
      </c>
      <c r="C4620">
        <v>25</v>
      </c>
      <c r="D4620">
        <f t="shared" si="72"/>
        <v>21.5</v>
      </c>
    </row>
    <row r="4621" spans="1:4" x14ac:dyDescent="0.35">
      <c r="A4621" t="s">
        <v>55</v>
      </c>
      <c r="B4621">
        <v>19</v>
      </c>
      <c r="C4621">
        <v>28</v>
      </c>
      <c r="D4621">
        <f t="shared" si="72"/>
        <v>23.5</v>
      </c>
    </row>
    <row r="4622" spans="1:4" x14ac:dyDescent="0.35">
      <c r="A4622" t="s">
        <v>55</v>
      </c>
      <c r="B4622">
        <v>20</v>
      </c>
      <c r="C4622">
        <v>27</v>
      </c>
      <c r="D4622">
        <f t="shared" si="72"/>
        <v>23.5</v>
      </c>
    </row>
    <row r="4623" spans="1:4" x14ac:dyDescent="0.35">
      <c r="A4623" t="s">
        <v>55</v>
      </c>
      <c r="B4623">
        <v>21</v>
      </c>
      <c r="C4623">
        <v>27</v>
      </c>
      <c r="D4623">
        <f t="shared" si="72"/>
        <v>24</v>
      </c>
    </row>
    <row r="4624" spans="1:4" x14ac:dyDescent="0.35">
      <c r="A4624" t="s">
        <v>55</v>
      </c>
      <c r="B4624">
        <v>17</v>
      </c>
      <c r="C4624">
        <v>22</v>
      </c>
      <c r="D4624">
        <f t="shared" si="72"/>
        <v>19.5</v>
      </c>
    </row>
    <row r="4625" spans="1:4" x14ac:dyDescent="0.35">
      <c r="A4625" t="s">
        <v>95</v>
      </c>
      <c r="B4625">
        <v>19</v>
      </c>
      <c r="C4625">
        <v>30</v>
      </c>
      <c r="D4625">
        <f t="shared" si="72"/>
        <v>24.5</v>
      </c>
    </row>
    <row r="4626" spans="1:4" x14ac:dyDescent="0.35">
      <c r="A4626" t="s">
        <v>55</v>
      </c>
      <c r="B4626">
        <v>17</v>
      </c>
      <c r="C4626">
        <v>26</v>
      </c>
      <c r="D4626">
        <f t="shared" si="72"/>
        <v>21.5</v>
      </c>
    </row>
    <row r="4627" spans="1:4" x14ac:dyDescent="0.35">
      <c r="A4627" t="s">
        <v>55</v>
      </c>
      <c r="B4627">
        <v>25</v>
      </c>
      <c r="C4627">
        <v>28</v>
      </c>
      <c r="D4627">
        <f t="shared" si="72"/>
        <v>26.5</v>
      </c>
    </row>
    <row r="4628" spans="1:4" x14ac:dyDescent="0.35">
      <c r="A4628" t="s">
        <v>55</v>
      </c>
      <c r="B4628">
        <v>17</v>
      </c>
      <c r="C4628">
        <v>25</v>
      </c>
      <c r="D4628">
        <f t="shared" si="72"/>
        <v>21</v>
      </c>
    </row>
    <row r="4629" spans="1:4" x14ac:dyDescent="0.35">
      <c r="A4629" t="s">
        <v>55</v>
      </c>
      <c r="B4629">
        <v>27</v>
      </c>
      <c r="C4629">
        <v>33</v>
      </c>
      <c r="D4629">
        <f t="shared" si="72"/>
        <v>30</v>
      </c>
    </row>
    <row r="4630" spans="1:4" x14ac:dyDescent="0.35">
      <c r="A4630" t="s">
        <v>43</v>
      </c>
      <c r="B4630">
        <v>21</v>
      </c>
      <c r="C4630">
        <v>27</v>
      </c>
      <c r="D4630">
        <f t="shared" si="72"/>
        <v>24</v>
      </c>
    </row>
    <row r="4631" spans="1:4" x14ac:dyDescent="0.35">
      <c r="A4631" t="s">
        <v>95</v>
      </c>
      <c r="B4631">
        <v>15</v>
      </c>
      <c r="C4631">
        <v>23</v>
      </c>
      <c r="D4631">
        <f t="shared" si="72"/>
        <v>19</v>
      </c>
    </row>
    <row r="4632" spans="1:4" x14ac:dyDescent="0.35">
      <c r="A4632" t="s">
        <v>55</v>
      </c>
      <c r="B4632">
        <v>20</v>
      </c>
      <c r="C4632">
        <v>27</v>
      </c>
      <c r="D4632">
        <f t="shared" si="72"/>
        <v>23.5</v>
      </c>
    </row>
    <row r="4633" spans="1:4" x14ac:dyDescent="0.35">
      <c r="A4633" t="s">
        <v>43</v>
      </c>
      <c r="B4633">
        <v>21</v>
      </c>
      <c r="C4633">
        <v>26</v>
      </c>
      <c r="D4633">
        <f t="shared" si="72"/>
        <v>23.5</v>
      </c>
    </row>
    <row r="4634" spans="1:4" x14ac:dyDescent="0.35">
      <c r="A4634" t="s">
        <v>55</v>
      </c>
      <c r="B4634">
        <v>15</v>
      </c>
      <c r="C4634">
        <v>18</v>
      </c>
      <c r="D4634">
        <f t="shared" si="72"/>
        <v>16.5</v>
      </c>
    </row>
    <row r="4635" spans="1:4" x14ac:dyDescent="0.35">
      <c r="A4635" t="s">
        <v>43</v>
      </c>
      <c r="B4635">
        <v>22</v>
      </c>
      <c r="C4635">
        <v>29</v>
      </c>
      <c r="D4635">
        <f t="shared" si="72"/>
        <v>25.5</v>
      </c>
    </row>
    <row r="4636" spans="1:4" x14ac:dyDescent="0.35">
      <c r="A4636" t="s">
        <v>55</v>
      </c>
      <c r="B4636">
        <v>20</v>
      </c>
      <c r="C4636">
        <v>26</v>
      </c>
      <c r="D4636">
        <f t="shared" si="72"/>
        <v>23</v>
      </c>
    </row>
    <row r="4637" spans="1:4" x14ac:dyDescent="0.35">
      <c r="A4637" t="s">
        <v>55</v>
      </c>
      <c r="B4637">
        <v>16</v>
      </c>
      <c r="C4637">
        <v>24</v>
      </c>
      <c r="D4637">
        <f t="shared" si="72"/>
        <v>20</v>
      </c>
    </row>
    <row r="4638" spans="1:4" x14ac:dyDescent="0.35">
      <c r="A4638" t="s">
        <v>43</v>
      </c>
      <c r="B4638">
        <v>28</v>
      </c>
      <c r="C4638">
        <v>39</v>
      </c>
      <c r="D4638">
        <f t="shared" si="72"/>
        <v>33.5</v>
      </c>
    </row>
    <row r="4639" spans="1:4" x14ac:dyDescent="0.35">
      <c r="A4639" t="s">
        <v>55</v>
      </c>
      <c r="B4639">
        <v>19</v>
      </c>
      <c r="C4639">
        <v>26</v>
      </c>
      <c r="D4639">
        <f t="shared" si="72"/>
        <v>22.5</v>
      </c>
    </row>
    <row r="4640" spans="1:4" x14ac:dyDescent="0.35">
      <c r="A4640" t="s">
        <v>43</v>
      </c>
      <c r="B4640">
        <v>28</v>
      </c>
      <c r="C4640">
        <v>34</v>
      </c>
      <c r="D4640">
        <f t="shared" si="72"/>
        <v>31</v>
      </c>
    </row>
    <row r="4641" spans="1:4" x14ac:dyDescent="0.35">
      <c r="A4641" t="s">
        <v>55</v>
      </c>
      <c r="B4641">
        <v>19</v>
      </c>
      <c r="C4641">
        <v>24</v>
      </c>
      <c r="D4641">
        <f t="shared" si="72"/>
        <v>21.5</v>
      </c>
    </row>
    <row r="4642" spans="1:4" x14ac:dyDescent="0.35">
      <c r="A4642" t="s">
        <v>55</v>
      </c>
      <c r="B4642">
        <v>26</v>
      </c>
      <c r="C4642">
        <v>33</v>
      </c>
      <c r="D4642">
        <f t="shared" si="72"/>
        <v>29.5</v>
      </c>
    </row>
    <row r="4643" spans="1:4" x14ac:dyDescent="0.35">
      <c r="A4643" t="s">
        <v>43</v>
      </c>
      <c r="B4643">
        <v>19</v>
      </c>
      <c r="C4643">
        <v>28</v>
      </c>
      <c r="D4643">
        <f t="shared" si="72"/>
        <v>23.5</v>
      </c>
    </row>
    <row r="4644" spans="1:4" x14ac:dyDescent="0.35">
      <c r="A4644" t="s">
        <v>55</v>
      </c>
      <c r="B4644">
        <v>16</v>
      </c>
      <c r="C4644">
        <v>21</v>
      </c>
      <c r="D4644">
        <f t="shared" si="72"/>
        <v>18.5</v>
      </c>
    </row>
    <row r="4645" spans="1:4" x14ac:dyDescent="0.35">
      <c r="A4645" t="s">
        <v>43</v>
      </c>
      <c r="B4645">
        <v>30</v>
      </c>
      <c r="C4645">
        <v>38</v>
      </c>
      <c r="D4645">
        <f t="shared" si="72"/>
        <v>34</v>
      </c>
    </row>
    <row r="4646" spans="1:4" x14ac:dyDescent="0.35">
      <c r="A4646" t="s">
        <v>55</v>
      </c>
      <c r="B4646">
        <v>14</v>
      </c>
      <c r="C4646">
        <v>19</v>
      </c>
      <c r="D4646">
        <f t="shared" si="72"/>
        <v>16.5</v>
      </c>
    </row>
    <row r="4647" spans="1:4" x14ac:dyDescent="0.35">
      <c r="A4647" t="s">
        <v>55</v>
      </c>
      <c r="B4647">
        <v>19</v>
      </c>
      <c r="C4647">
        <v>25</v>
      </c>
      <c r="D4647">
        <f t="shared" si="72"/>
        <v>22</v>
      </c>
    </row>
    <row r="4648" spans="1:4" x14ac:dyDescent="0.35">
      <c r="A4648" t="s">
        <v>55</v>
      </c>
      <c r="B4648">
        <v>18</v>
      </c>
      <c r="C4648">
        <v>25</v>
      </c>
      <c r="D4648">
        <f t="shared" si="72"/>
        <v>21.5</v>
      </c>
    </row>
    <row r="4649" spans="1:4" x14ac:dyDescent="0.35">
      <c r="A4649" t="s">
        <v>95</v>
      </c>
      <c r="B4649">
        <v>150</v>
      </c>
      <c r="C4649">
        <v>133</v>
      </c>
      <c r="D4649">
        <f t="shared" si="72"/>
        <v>141.5</v>
      </c>
    </row>
    <row r="4650" spans="1:4" x14ac:dyDescent="0.35">
      <c r="A4650" t="s">
        <v>55</v>
      </c>
      <c r="B4650">
        <v>19</v>
      </c>
      <c r="C4650">
        <v>24</v>
      </c>
      <c r="D4650">
        <f t="shared" si="72"/>
        <v>21.5</v>
      </c>
    </row>
    <row r="4651" spans="1:4" x14ac:dyDescent="0.35">
      <c r="A4651" t="s">
        <v>55</v>
      </c>
      <c r="B4651">
        <v>13</v>
      </c>
      <c r="C4651">
        <v>17</v>
      </c>
      <c r="D4651">
        <f t="shared" si="72"/>
        <v>15</v>
      </c>
    </row>
    <row r="4652" spans="1:4" x14ac:dyDescent="0.35">
      <c r="A4652" t="s">
        <v>55</v>
      </c>
      <c r="B4652">
        <v>18</v>
      </c>
      <c r="C4652">
        <v>25</v>
      </c>
      <c r="D4652">
        <f t="shared" si="72"/>
        <v>21.5</v>
      </c>
    </row>
    <row r="4653" spans="1:4" x14ac:dyDescent="0.35">
      <c r="A4653" t="s">
        <v>55</v>
      </c>
      <c r="B4653">
        <v>17</v>
      </c>
      <c r="C4653">
        <v>24</v>
      </c>
      <c r="D4653">
        <f t="shared" si="72"/>
        <v>20.5</v>
      </c>
    </row>
    <row r="4654" spans="1:4" x14ac:dyDescent="0.35">
      <c r="A4654" t="s">
        <v>55</v>
      </c>
      <c r="B4654">
        <v>21</v>
      </c>
      <c r="C4654">
        <v>31</v>
      </c>
      <c r="D4654">
        <f t="shared" si="72"/>
        <v>26</v>
      </c>
    </row>
    <row r="4655" spans="1:4" x14ac:dyDescent="0.35">
      <c r="A4655" t="s">
        <v>55</v>
      </c>
      <c r="B4655">
        <v>22</v>
      </c>
      <c r="C4655">
        <v>28</v>
      </c>
      <c r="D4655">
        <f t="shared" si="72"/>
        <v>25</v>
      </c>
    </row>
    <row r="4656" spans="1:4" x14ac:dyDescent="0.35">
      <c r="A4656" t="s">
        <v>43</v>
      </c>
      <c r="B4656">
        <v>30</v>
      </c>
      <c r="C4656">
        <v>38</v>
      </c>
      <c r="D4656">
        <f t="shared" si="72"/>
        <v>34</v>
      </c>
    </row>
    <row r="4657" spans="1:4" x14ac:dyDescent="0.35">
      <c r="A4657" t="s">
        <v>55</v>
      </c>
      <c r="B4657">
        <v>15</v>
      </c>
      <c r="C4657">
        <v>20</v>
      </c>
      <c r="D4657">
        <f t="shared" si="72"/>
        <v>17.5</v>
      </c>
    </row>
    <row r="4658" spans="1:4" x14ac:dyDescent="0.35">
      <c r="A4658" t="s">
        <v>43</v>
      </c>
      <c r="B4658">
        <v>20</v>
      </c>
      <c r="C4658">
        <v>25</v>
      </c>
      <c r="D4658">
        <f t="shared" si="72"/>
        <v>22.5</v>
      </c>
    </row>
    <row r="4659" spans="1:4" x14ac:dyDescent="0.35">
      <c r="A4659" t="s">
        <v>55</v>
      </c>
      <c r="B4659">
        <v>21</v>
      </c>
      <c r="C4659">
        <v>27</v>
      </c>
      <c r="D4659">
        <f t="shared" si="72"/>
        <v>24</v>
      </c>
    </row>
    <row r="4660" spans="1:4" x14ac:dyDescent="0.35">
      <c r="A4660" t="s">
        <v>55</v>
      </c>
      <c r="B4660">
        <v>17</v>
      </c>
      <c r="C4660">
        <v>25</v>
      </c>
      <c r="D4660">
        <f t="shared" si="72"/>
        <v>21</v>
      </c>
    </row>
    <row r="4661" spans="1:4" x14ac:dyDescent="0.35">
      <c r="A4661" t="s">
        <v>43</v>
      </c>
      <c r="B4661">
        <v>32</v>
      </c>
      <c r="C4661">
        <v>42</v>
      </c>
      <c r="D4661">
        <f t="shared" si="72"/>
        <v>37</v>
      </c>
    </row>
    <row r="4662" spans="1:4" x14ac:dyDescent="0.35">
      <c r="A4662" t="s">
        <v>55</v>
      </c>
      <c r="B4662">
        <v>15</v>
      </c>
      <c r="C4662">
        <v>20</v>
      </c>
      <c r="D4662">
        <f t="shared" si="72"/>
        <v>17.5</v>
      </c>
    </row>
    <row r="4663" spans="1:4" x14ac:dyDescent="0.35">
      <c r="A4663" t="s">
        <v>55</v>
      </c>
      <c r="B4663">
        <v>21</v>
      </c>
      <c r="C4663">
        <v>28</v>
      </c>
      <c r="D4663">
        <f t="shared" si="72"/>
        <v>24.5</v>
      </c>
    </row>
    <row r="4664" spans="1:4" x14ac:dyDescent="0.35">
      <c r="A4664" t="s">
        <v>55</v>
      </c>
      <c r="B4664">
        <v>17</v>
      </c>
      <c r="C4664">
        <v>22</v>
      </c>
      <c r="D4664">
        <f t="shared" si="72"/>
        <v>19.5</v>
      </c>
    </row>
    <row r="4665" spans="1:4" x14ac:dyDescent="0.35">
      <c r="A4665" t="s">
        <v>55</v>
      </c>
      <c r="B4665">
        <v>21</v>
      </c>
      <c r="C4665">
        <v>27</v>
      </c>
      <c r="D4665">
        <f t="shared" si="72"/>
        <v>24</v>
      </c>
    </row>
    <row r="4666" spans="1:4" x14ac:dyDescent="0.35">
      <c r="A4666" t="s">
        <v>55</v>
      </c>
      <c r="B4666">
        <v>20</v>
      </c>
      <c r="C4666">
        <v>28</v>
      </c>
      <c r="D4666">
        <f t="shared" si="72"/>
        <v>24</v>
      </c>
    </row>
    <row r="4667" spans="1:4" x14ac:dyDescent="0.35">
      <c r="A4667" t="s">
        <v>43</v>
      </c>
      <c r="B4667">
        <v>20</v>
      </c>
      <c r="C4667">
        <v>28</v>
      </c>
      <c r="D4667">
        <f t="shared" si="72"/>
        <v>24</v>
      </c>
    </row>
    <row r="4668" spans="1:4" x14ac:dyDescent="0.35">
      <c r="A4668" t="s">
        <v>95</v>
      </c>
      <c r="B4668">
        <v>17</v>
      </c>
      <c r="C4668">
        <v>23</v>
      </c>
      <c r="D4668">
        <f t="shared" si="72"/>
        <v>20</v>
      </c>
    </row>
    <row r="4669" spans="1:4" x14ac:dyDescent="0.35">
      <c r="A4669" t="s">
        <v>55</v>
      </c>
      <c r="B4669">
        <v>27</v>
      </c>
      <c r="C4669">
        <v>32</v>
      </c>
      <c r="D4669">
        <f t="shared" si="72"/>
        <v>29.5</v>
      </c>
    </row>
    <row r="4670" spans="1:4" x14ac:dyDescent="0.35">
      <c r="A4670" t="s">
        <v>55</v>
      </c>
      <c r="B4670">
        <v>21</v>
      </c>
      <c r="C4670">
        <v>28</v>
      </c>
      <c r="D4670">
        <f t="shared" si="72"/>
        <v>24.5</v>
      </c>
    </row>
    <row r="4671" spans="1:4" x14ac:dyDescent="0.35">
      <c r="A4671" t="s">
        <v>55</v>
      </c>
      <c r="B4671">
        <v>18</v>
      </c>
      <c r="C4671">
        <v>25</v>
      </c>
      <c r="D4671">
        <f t="shared" si="72"/>
        <v>21.5</v>
      </c>
    </row>
    <row r="4672" spans="1:4" x14ac:dyDescent="0.35">
      <c r="A4672" t="s">
        <v>43</v>
      </c>
      <c r="B4672">
        <v>21</v>
      </c>
      <c r="C4672">
        <v>29</v>
      </c>
      <c r="D4672">
        <f t="shared" ref="D4672:D4735" si="73">AVERAGE(B4672,C4672)</f>
        <v>25</v>
      </c>
    </row>
    <row r="4673" spans="1:4" x14ac:dyDescent="0.35">
      <c r="A4673" t="s">
        <v>55</v>
      </c>
      <c r="B4673">
        <v>16</v>
      </c>
      <c r="C4673">
        <v>21</v>
      </c>
      <c r="D4673">
        <f t="shared" si="73"/>
        <v>18.5</v>
      </c>
    </row>
    <row r="4674" spans="1:4" x14ac:dyDescent="0.35">
      <c r="A4674" t="s">
        <v>55</v>
      </c>
      <c r="B4674">
        <v>21</v>
      </c>
      <c r="C4674">
        <v>26</v>
      </c>
      <c r="D4674">
        <f t="shared" si="73"/>
        <v>23.5</v>
      </c>
    </row>
    <row r="4675" spans="1:4" x14ac:dyDescent="0.35">
      <c r="A4675" t="s">
        <v>43</v>
      </c>
      <c r="B4675">
        <v>21</v>
      </c>
      <c r="C4675">
        <v>34</v>
      </c>
      <c r="D4675">
        <f t="shared" si="73"/>
        <v>27.5</v>
      </c>
    </row>
    <row r="4676" spans="1:4" x14ac:dyDescent="0.35">
      <c r="A4676" t="s">
        <v>43</v>
      </c>
      <c r="B4676">
        <v>27</v>
      </c>
      <c r="C4676">
        <v>35</v>
      </c>
      <c r="D4676">
        <f t="shared" si="73"/>
        <v>31</v>
      </c>
    </row>
    <row r="4677" spans="1:4" x14ac:dyDescent="0.35">
      <c r="A4677" t="s">
        <v>43</v>
      </c>
      <c r="B4677">
        <v>22</v>
      </c>
      <c r="C4677">
        <v>28</v>
      </c>
      <c r="D4677">
        <f t="shared" si="73"/>
        <v>25</v>
      </c>
    </row>
    <row r="4678" spans="1:4" x14ac:dyDescent="0.35">
      <c r="A4678" t="s">
        <v>55</v>
      </c>
      <c r="B4678">
        <v>19</v>
      </c>
      <c r="C4678">
        <v>26</v>
      </c>
      <c r="D4678">
        <f t="shared" si="73"/>
        <v>22.5</v>
      </c>
    </row>
    <row r="4679" spans="1:4" x14ac:dyDescent="0.35">
      <c r="A4679" t="s">
        <v>55</v>
      </c>
      <c r="B4679">
        <v>19</v>
      </c>
      <c r="C4679">
        <v>26</v>
      </c>
      <c r="D4679">
        <f t="shared" si="73"/>
        <v>22.5</v>
      </c>
    </row>
    <row r="4680" spans="1:4" x14ac:dyDescent="0.35">
      <c r="A4680" t="s">
        <v>55</v>
      </c>
      <c r="B4680">
        <v>127</v>
      </c>
      <c r="C4680">
        <v>114</v>
      </c>
      <c r="D4680">
        <f t="shared" si="73"/>
        <v>120.5</v>
      </c>
    </row>
    <row r="4681" spans="1:4" x14ac:dyDescent="0.35">
      <c r="A4681" t="s">
        <v>55</v>
      </c>
      <c r="B4681">
        <v>30</v>
      </c>
      <c r="C4681">
        <v>40</v>
      </c>
      <c r="D4681">
        <f t="shared" si="73"/>
        <v>35</v>
      </c>
    </row>
    <row r="4682" spans="1:4" x14ac:dyDescent="0.35">
      <c r="A4682" t="s">
        <v>55</v>
      </c>
      <c r="B4682">
        <v>23</v>
      </c>
      <c r="C4682">
        <v>30</v>
      </c>
      <c r="D4682">
        <f t="shared" si="73"/>
        <v>26.5</v>
      </c>
    </row>
    <row r="4683" spans="1:4" x14ac:dyDescent="0.35">
      <c r="A4683" t="s">
        <v>55</v>
      </c>
      <c r="B4683">
        <v>20</v>
      </c>
      <c r="C4683">
        <v>27</v>
      </c>
      <c r="D4683">
        <f t="shared" si="73"/>
        <v>23.5</v>
      </c>
    </row>
    <row r="4684" spans="1:4" x14ac:dyDescent="0.35">
      <c r="A4684" t="s">
        <v>55</v>
      </c>
      <c r="B4684">
        <v>27</v>
      </c>
      <c r="C4684">
        <v>33</v>
      </c>
      <c r="D4684">
        <f t="shared" si="73"/>
        <v>30</v>
      </c>
    </row>
    <row r="4685" spans="1:4" x14ac:dyDescent="0.35">
      <c r="A4685" t="s">
        <v>55</v>
      </c>
      <c r="B4685">
        <v>21</v>
      </c>
      <c r="C4685">
        <v>29</v>
      </c>
      <c r="D4685">
        <f t="shared" si="73"/>
        <v>25</v>
      </c>
    </row>
    <row r="4686" spans="1:4" x14ac:dyDescent="0.35">
      <c r="A4686" t="s">
        <v>55</v>
      </c>
      <c r="B4686">
        <v>18</v>
      </c>
      <c r="C4686">
        <v>25</v>
      </c>
      <c r="D4686">
        <f t="shared" si="73"/>
        <v>21.5</v>
      </c>
    </row>
    <row r="4687" spans="1:4" x14ac:dyDescent="0.35">
      <c r="A4687" t="s">
        <v>95</v>
      </c>
      <c r="B4687">
        <v>19</v>
      </c>
      <c r="C4687">
        <v>30</v>
      </c>
      <c r="D4687">
        <f t="shared" si="73"/>
        <v>24.5</v>
      </c>
    </row>
    <row r="4688" spans="1:4" x14ac:dyDescent="0.35">
      <c r="A4688" t="s">
        <v>55</v>
      </c>
      <c r="B4688">
        <v>27</v>
      </c>
      <c r="C4688">
        <v>33</v>
      </c>
      <c r="D4688">
        <f t="shared" si="73"/>
        <v>30</v>
      </c>
    </row>
    <row r="4689" spans="1:4" x14ac:dyDescent="0.35">
      <c r="A4689" t="s">
        <v>43</v>
      </c>
      <c r="B4689">
        <v>20</v>
      </c>
      <c r="C4689">
        <v>27</v>
      </c>
      <c r="D4689">
        <f t="shared" si="73"/>
        <v>23.5</v>
      </c>
    </row>
    <row r="4690" spans="1:4" x14ac:dyDescent="0.35">
      <c r="A4690" t="s">
        <v>95</v>
      </c>
      <c r="B4690">
        <v>20</v>
      </c>
      <c r="C4690">
        <v>23</v>
      </c>
      <c r="D4690">
        <f t="shared" si="73"/>
        <v>21.5</v>
      </c>
    </row>
    <row r="4691" spans="1:4" x14ac:dyDescent="0.35">
      <c r="A4691" t="s">
        <v>55</v>
      </c>
      <c r="B4691">
        <v>18</v>
      </c>
      <c r="C4691">
        <v>22</v>
      </c>
      <c r="D4691">
        <f t="shared" si="73"/>
        <v>20</v>
      </c>
    </row>
    <row r="4692" spans="1:4" x14ac:dyDescent="0.35">
      <c r="A4692" t="s">
        <v>55</v>
      </c>
      <c r="B4692">
        <v>19</v>
      </c>
      <c r="C4692">
        <v>24</v>
      </c>
      <c r="D4692">
        <f t="shared" si="73"/>
        <v>21.5</v>
      </c>
    </row>
    <row r="4693" spans="1:4" x14ac:dyDescent="0.35">
      <c r="A4693" t="s">
        <v>43</v>
      </c>
      <c r="B4693">
        <v>31</v>
      </c>
      <c r="C4693">
        <v>40</v>
      </c>
      <c r="D4693">
        <f t="shared" si="73"/>
        <v>35.5</v>
      </c>
    </row>
    <row r="4694" spans="1:4" x14ac:dyDescent="0.35">
      <c r="A4694" t="s">
        <v>55</v>
      </c>
      <c r="B4694">
        <v>17</v>
      </c>
      <c r="C4694">
        <v>23</v>
      </c>
      <c r="D4694">
        <f t="shared" si="73"/>
        <v>20</v>
      </c>
    </row>
    <row r="4695" spans="1:4" x14ac:dyDescent="0.35">
      <c r="A4695" t="s">
        <v>55</v>
      </c>
      <c r="B4695">
        <v>20</v>
      </c>
      <c r="C4695">
        <v>27</v>
      </c>
      <c r="D4695">
        <f t="shared" si="73"/>
        <v>23.5</v>
      </c>
    </row>
    <row r="4696" spans="1:4" x14ac:dyDescent="0.35">
      <c r="A4696" t="s">
        <v>55</v>
      </c>
      <c r="B4696">
        <v>22</v>
      </c>
      <c r="C4696">
        <v>26</v>
      </c>
      <c r="D4696">
        <f t="shared" si="73"/>
        <v>24</v>
      </c>
    </row>
    <row r="4697" spans="1:4" x14ac:dyDescent="0.35">
      <c r="A4697" t="s">
        <v>43</v>
      </c>
      <c r="B4697">
        <v>19</v>
      </c>
      <c r="C4697">
        <v>28</v>
      </c>
      <c r="D4697">
        <f t="shared" si="73"/>
        <v>23.5</v>
      </c>
    </row>
    <row r="4698" spans="1:4" x14ac:dyDescent="0.35">
      <c r="A4698" t="s">
        <v>55</v>
      </c>
      <c r="B4698">
        <v>16</v>
      </c>
      <c r="C4698">
        <v>22</v>
      </c>
      <c r="D4698">
        <f t="shared" si="73"/>
        <v>19</v>
      </c>
    </row>
    <row r="4699" spans="1:4" x14ac:dyDescent="0.35">
      <c r="A4699" t="s">
        <v>55</v>
      </c>
      <c r="B4699">
        <v>23</v>
      </c>
      <c r="C4699">
        <v>34</v>
      </c>
      <c r="D4699">
        <f t="shared" si="73"/>
        <v>28.5</v>
      </c>
    </row>
    <row r="4700" spans="1:4" x14ac:dyDescent="0.35">
      <c r="A4700" t="s">
        <v>55</v>
      </c>
      <c r="B4700">
        <v>19</v>
      </c>
      <c r="C4700">
        <v>26</v>
      </c>
      <c r="D4700">
        <f t="shared" si="73"/>
        <v>22.5</v>
      </c>
    </row>
    <row r="4701" spans="1:4" x14ac:dyDescent="0.35">
      <c r="A4701" t="s">
        <v>55</v>
      </c>
      <c r="B4701">
        <v>19</v>
      </c>
      <c r="C4701">
        <v>26</v>
      </c>
      <c r="D4701">
        <f t="shared" si="73"/>
        <v>22.5</v>
      </c>
    </row>
    <row r="4702" spans="1:4" x14ac:dyDescent="0.35">
      <c r="A4702" t="s">
        <v>55</v>
      </c>
      <c r="B4702">
        <v>18</v>
      </c>
      <c r="C4702">
        <v>26</v>
      </c>
      <c r="D4702">
        <f t="shared" si="73"/>
        <v>22</v>
      </c>
    </row>
    <row r="4703" spans="1:4" x14ac:dyDescent="0.35">
      <c r="A4703" t="s">
        <v>43</v>
      </c>
      <c r="B4703">
        <v>19</v>
      </c>
      <c r="C4703">
        <v>28</v>
      </c>
      <c r="D4703">
        <f t="shared" si="73"/>
        <v>23.5</v>
      </c>
    </row>
    <row r="4704" spans="1:4" x14ac:dyDescent="0.35">
      <c r="A4704" t="s">
        <v>55</v>
      </c>
      <c r="B4704">
        <v>18</v>
      </c>
      <c r="C4704">
        <v>25</v>
      </c>
      <c r="D4704">
        <f t="shared" si="73"/>
        <v>21.5</v>
      </c>
    </row>
    <row r="4705" spans="1:4" x14ac:dyDescent="0.35">
      <c r="A4705" t="s">
        <v>55</v>
      </c>
      <c r="B4705">
        <v>22</v>
      </c>
      <c r="C4705">
        <v>29</v>
      </c>
      <c r="D4705">
        <f t="shared" si="73"/>
        <v>25.5</v>
      </c>
    </row>
    <row r="4706" spans="1:4" x14ac:dyDescent="0.35">
      <c r="A4706" t="s">
        <v>55</v>
      </c>
      <c r="B4706">
        <v>20</v>
      </c>
      <c r="C4706">
        <v>26</v>
      </c>
      <c r="D4706">
        <f t="shared" si="73"/>
        <v>23</v>
      </c>
    </row>
    <row r="4707" spans="1:4" x14ac:dyDescent="0.35">
      <c r="A4707" t="s">
        <v>55</v>
      </c>
      <c r="B4707">
        <v>23</v>
      </c>
      <c r="C4707">
        <v>33</v>
      </c>
      <c r="D4707">
        <f t="shared" si="73"/>
        <v>28</v>
      </c>
    </row>
    <row r="4708" spans="1:4" x14ac:dyDescent="0.35">
      <c r="A4708" t="s">
        <v>55</v>
      </c>
      <c r="B4708">
        <v>18</v>
      </c>
      <c r="C4708">
        <v>24</v>
      </c>
      <c r="D4708">
        <f t="shared" si="73"/>
        <v>21</v>
      </c>
    </row>
    <row r="4709" spans="1:4" x14ac:dyDescent="0.35">
      <c r="A4709" t="s">
        <v>55</v>
      </c>
      <c r="B4709">
        <v>24</v>
      </c>
      <c r="C4709">
        <v>30</v>
      </c>
      <c r="D4709">
        <f t="shared" si="73"/>
        <v>27</v>
      </c>
    </row>
    <row r="4710" spans="1:4" x14ac:dyDescent="0.35">
      <c r="A4710" t="s">
        <v>55</v>
      </c>
      <c r="B4710">
        <v>16</v>
      </c>
      <c r="C4710">
        <v>21</v>
      </c>
      <c r="D4710">
        <f t="shared" si="73"/>
        <v>18.5</v>
      </c>
    </row>
    <row r="4711" spans="1:4" x14ac:dyDescent="0.35">
      <c r="A4711" t="s">
        <v>55</v>
      </c>
      <c r="B4711">
        <v>20</v>
      </c>
      <c r="C4711">
        <v>27</v>
      </c>
      <c r="D4711">
        <f t="shared" si="73"/>
        <v>23.5</v>
      </c>
    </row>
    <row r="4712" spans="1:4" x14ac:dyDescent="0.35">
      <c r="A4712" t="s">
        <v>55</v>
      </c>
      <c r="B4712">
        <v>17</v>
      </c>
      <c r="C4712">
        <v>23</v>
      </c>
      <c r="D4712">
        <f t="shared" si="73"/>
        <v>20</v>
      </c>
    </row>
    <row r="4713" spans="1:4" x14ac:dyDescent="0.35">
      <c r="A4713" t="s">
        <v>43</v>
      </c>
      <c r="B4713">
        <v>18</v>
      </c>
      <c r="C4713">
        <v>25</v>
      </c>
      <c r="D4713">
        <f t="shared" si="73"/>
        <v>21.5</v>
      </c>
    </row>
    <row r="4714" spans="1:4" x14ac:dyDescent="0.35">
      <c r="A4714" t="s">
        <v>95</v>
      </c>
      <c r="B4714">
        <v>31</v>
      </c>
      <c r="C4714">
        <v>43</v>
      </c>
      <c r="D4714">
        <f t="shared" si="73"/>
        <v>37</v>
      </c>
    </row>
    <row r="4715" spans="1:4" x14ac:dyDescent="0.35">
      <c r="A4715" t="s">
        <v>55</v>
      </c>
      <c r="B4715">
        <v>16</v>
      </c>
      <c r="C4715">
        <v>22</v>
      </c>
      <c r="D4715">
        <f t="shared" si="73"/>
        <v>19</v>
      </c>
    </row>
    <row r="4716" spans="1:4" x14ac:dyDescent="0.35">
      <c r="A4716" t="s">
        <v>55</v>
      </c>
      <c r="B4716">
        <v>22</v>
      </c>
      <c r="C4716">
        <v>32</v>
      </c>
      <c r="D4716">
        <f t="shared" si="73"/>
        <v>27</v>
      </c>
    </row>
    <row r="4717" spans="1:4" x14ac:dyDescent="0.35">
      <c r="A4717" t="s">
        <v>55</v>
      </c>
      <c r="B4717">
        <v>120</v>
      </c>
      <c r="C4717">
        <v>112</v>
      </c>
      <c r="D4717">
        <f t="shared" si="73"/>
        <v>116</v>
      </c>
    </row>
    <row r="4718" spans="1:4" x14ac:dyDescent="0.35">
      <c r="A4718" t="s">
        <v>55</v>
      </c>
      <c r="B4718">
        <v>20</v>
      </c>
      <c r="C4718">
        <v>27</v>
      </c>
      <c r="D4718">
        <f t="shared" si="73"/>
        <v>23.5</v>
      </c>
    </row>
    <row r="4719" spans="1:4" x14ac:dyDescent="0.35">
      <c r="A4719" t="s">
        <v>43</v>
      </c>
      <c r="B4719">
        <v>26</v>
      </c>
      <c r="C4719">
        <v>35</v>
      </c>
      <c r="D4719">
        <f t="shared" si="73"/>
        <v>30.5</v>
      </c>
    </row>
    <row r="4720" spans="1:4" x14ac:dyDescent="0.35">
      <c r="A4720" t="s">
        <v>55</v>
      </c>
      <c r="B4720">
        <v>19</v>
      </c>
      <c r="C4720">
        <v>24</v>
      </c>
      <c r="D4720">
        <f t="shared" si="73"/>
        <v>21.5</v>
      </c>
    </row>
    <row r="4721" spans="1:4" x14ac:dyDescent="0.35">
      <c r="A4721" t="s">
        <v>95</v>
      </c>
      <c r="B4721">
        <v>21</v>
      </c>
      <c r="C4721">
        <v>31</v>
      </c>
      <c r="D4721">
        <f t="shared" si="73"/>
        <v>26</v>
      </c>
    </row>
    <row r="4722" spans="1:4" x14ac:dyDescent="0.35">
      <c r="A4722" t="s">
        <v>55</v>
      </c>
      <c r="B4722">
        <v>19</v>
      </c>
      <c r="C4722">
        <v>24</v>
      </c>
      <c r="D4722">
        <f t="shared" si="73"/>
        <v>21.5</v>
      </c>
    </row>
    <row r="4723" spans="1:4" x14ac:dyDescent="0.35">
      <c r="A4723" t="s">
        <v>55</v>
      </c>
      <c r="B4723">
        <v>20</v>
      </c>
      <c r="C4723">
        <v>29</v>
      </c>
      <c r="D4723">
        <f t="shared" si="73"/>
        <v>24.5</v>
      </c>
    </row>
    <row r="4724" spans="1:4" x14ac:dyDescent="0.35">
      <c r="A4724" t="s">
        <v>55</v>
      </c>
      <c r="B4724">
        <v>20</v>
      </c>
      <c r="C4724">
        <v>27</v>
      </c>
      <c r="D4724">
        <f t="shared" si="73"/>
        <v>23.5</v>
      </c>
    </row>
    <row r="4725" spans="1:4" x14ac:dyDescent="0.35">
      <c r="A4725" t="s">
        <v>55</v>
      </c>
      <c r="B4725">
        <v>21</v>
      </c>
      <c r="C4725">
        <v>25</v>
      </c>
      <c r="D4725">
        <f t="shared" si="73"/>
        <v>23</v>
      </c>
    </row>
    <row r="4726" spans="1:4" x14ac:dyDescent="0.35">
      <c r="A4726" t="s">
        <v>55</v>
      </c>
      <c r="B4726">
        <v>21</v>
      </c>
      <c r="C4726">
        <v>29</v>
      </c>
      <c r="D4726">
        <f t="shared" si="73"/>
        <v>25</v>
      </c>
    </row>
    <row r="4727" spans="1:4" x14ac:dyDescent="0.35">
      <c r="A4727" t="s">
        <v>43</v>
      </c>
      <c r="B4727">
        <v>30</v>
      </c>
      <c r="C4727">
        <v>38</v>
      </c>
      <c r="D4727">
        <f t="shared" si="73"/>
        <v>34</v>
      </c>
    </row>
    <row r="4728" spans="1:4" x14ac:dyDescent="0.35">
      <c r="A4728" t="s">
        <v>43</v>
      </c>
      <c r="B4728">
        <v>21</v>
      </c>
      <c r="C4728">
        <v>34</v>
      </c>
      <c r="D4728">
        <f t="shared" si="73"/>
        <v>27.5</v>
      </c>
    </row>
    <row r="4729" spans="1:4" x14ac:dyDescent="0.35">
      <c r="A4729" t="s">
        <v>95</v>
      </c>
      <c r="B4729">
        <v>20</v>
      </c>
      <c r="C4729">
        <v>29</v>
      </c>
      <c r="D4729">
        <f t="shared" si="73"/>
        <v>24.5</v>
      </c>
    </row>
    <row r="4730" spans="1:4" x14ac:dyDescent="0.35">
      <c r="A4730" t="s">
        <v>43</v>
      </c>
      <c r="B4730">
        <v>15</v>
      </c>
      <c r="C4730">
        <v>22</v>
      </c>
      <c r="D4730">
        <f t="shared" si="73"/>
        <v>18.5</v>
      </c>
    </row>
    <row r="4731" spans="1:4" x14ac:dyDescent="0.35">
      <c r="A4731" t="s">
        <v>55</v>
      </c>
      <c r="B4731">
        <v>13</v>
      </c>
      <c r="C4731">
        <v>19</v>
      </c>
      <c r="D4731">
        <f t="shared" si="73"/>
        <v>16</v>
      </c>
    </row>
    <row r="4732" spans="1:4" x14ac:dyDescent="0.35">
      <c r="A4732" t="s">
        <v>43</v>
      </c>
      <c r="B4732">
        <v>27</v>
      </c>
      <c r="C4732">
        <v>35</v>
      </c>
      <c r="D4732">
        <f t="shared" si="73"/>
        <v>31</v>
      </c>
    </row>
    <row r="4733" spans="1:4" x14ac:dyDescent="0.35">
      <c r="A4733" t="s">
        <v>43</v>
      </c>
      <c r="B4733">
        <v>28</v>
      </c>
      <c r="C4733">
        <v>39</v>
      </c>
      <c r="D4733">
        <f t="shared" si="73"/>
        <v>33.5</v>
      </c>
    </row>
    <row r="4734" spans="1:4" x14ac:dyDescent="0.35">
      <c r="A4734" t="s">
        <v>55</v>
      </c>
      <c r="B4734">
        <v>16</v>
      </c>
      <c r="C4734">
        <v>22</v>
      </c>
      <c r="D4734">
        <f t="shared" si="73"/>
        <v>19</v>
      </c>
    </row>
    <row r="4735" spans="1:4" x14ac:dyDescent="0.35">
      <c r="A4735" t="s">
        <v>55</v>
      </c>
      <c r="B4735">
        <v>22</v>
      </c>
      <c r="C4735">
        <v>27</v>
      </c>
      <c r="D4735">
        <f t="shared" si="73"/>
        <v>24.5</v>
      </c>
    </row>
    <row r="4736" spans="1:4" x14ac:dyDescent="0.35">
      <c r="A4736" t="s">
        <v>55</v>
      </c>
      <c r="B4736">
        <v>13</v>
      </c>
      <c r="C4736">
        <v>19</v>
      </c>
      <c r="D4736">
        <f t="shared" ref="D4736:D4799" si="74">AVERAGE(B4736,C4736)</f>
        <v>16</v>
      </c>
    </row>
    <row r="4737" spans="1:4" x14ac:dyDescent="0.35">
      <c r="A4737" t="s">
        <v>55</v>
      </c>
      <c r="B4737">
        <v>22</v>
      </c>
      <c r="C4737">
        <v>29</v>
      </c>
      <c r="D4737">
        <f t="shared" si="74"/>
        <v>25.5</v>
      </c>
    </row>
    <row r="4738" spans="1:4" x14ac:dyDescent="0.35">
      <c r="A4738" t="s">
        <v>55</v>
      </c>
      <c r="B4738">
        <v>16</v>
      </c>
      <c r="C4738">
        <v>22</v>
      </c>
      <c r="D4738">
        <f t="shared" si="74"/>
        <v>19</v>
      </c>
    </row>
    <row r="4739" spans="1:4" x14ac:dyDescent="0.35">
      <c r="A4739" t="s">
        <v>43</v>
      </c>
      <c r="B4739">
        <v>23</v>
      </c>
      <c r="C4739">
        <v>30</v>
      </c>
      <c r="D4739">
        <f t="shared" si="74"/>
        <v>26.5</v>
      </c>
    </row>
    <row r="4740" spans="1:4" x14ac:dyDescent="0.35">
      <c r="A4740" t="s">
        <v>55</v>
      </c>
      <c r="B4740">
        <v>18</v>
      </c>
      <c r="C4740">
        <v>27</v>
      </c>
      <c r="D4740">
        <f t="shared" si="74"/>
        <v>22.5</v>
      </c>
    </row>
    <row r="4741" spans="1:4" x14ac:dyDescent="0.35">
      <c r="A4741" t="s">
        <v>43</v>
      </c>
      <c r="B4741">
        <v>22</v>
      </c>
      <c r="C4741">
        <v>28</v>
      </c>
      <c r="D4741">
        <f t="shared" si="74"/>
        <v>25</v>
      </c>
    </row>
    <row r="4742" spans="1:4" x14ac:dyDescent="0.35">
      <c r="A4742" t="s">
        <v>95</v>
      </c>
      <c r="B4742">
        <v>20</v>
      </c>
      <c r="C4742">
        <v>25</v>
      </c>
      <c r="D4742">
        <f t="shared" si="74"/>
        <v>22.5</v>
      </c>
    </row>
    <row r="4743" spans="1:4" x14ac:dyDescent="0.35">
      <c r="A4743" t="s">
        <v>55</v>
      </c>
      <c r="B4743">
        <v>24</v>
      </c>
      <c r="C4743">
        <v>30</v>
      </c>
      <c r="D4743">
        <f t="shared" si="74"/>
        <v>27</v>
      </c>
    </row>
    <row r="4744" spans="1:4" x14ac:dyDescent="0.35">
      <c r="A4744" t="s">
        <v>55</v>
      </c>
      <c r="B4744">
        <v>17</v>
      </c>
      <c r="C4744">
        <v>20</v>
      </c>
      <c r="D4744">
        <f t="shared" si="74"/>
        <v>18.5</v>
      </c>
    </row>
    <row r="4745" spans="1:4" x14ac:dyDescent="0.35">
      <c r="A4745" t="s">
        <v>55</v>
      </c>
      <c r="B4745">
        <v>27</v>
      </c>
      <c r="C4745">
        <v>33</v>
      </c>
      <c r="D4745">
        <f t="shared" si="74"/>
        <v>30</v>
      </c>
    </row>
    <row r="4746" spans="1:4" x14ac:dyDescent="0.35">
      <c r="A4746" t="s">
        <v>55</v>
      </c>
      <c r="B4746">
        <v>18</v>
      </c>
      <c r="C4746">
        <v>25</v>
      </c>
      <c r="D4746">
        <f t="shared" si="74"/>
        <v>21.5</v>
      </c>
    </row>
    <row r="4747" spans="1:4" x14ac:dyDescent="0.35">
      <c r="A4747" t="s">
        <v>55</v>
      </c>
      <c r="B4747">
        <v>20</v>
      </c>
      <c r="C4747">
        <v>26</v>
      </c>
      <c r="D4747">
        <f t="shared" si="74"/>
        <v>23</v>
      </c>
    </row>
    <row r="4748" spans="1:4" x14ac:dyDescent="0.35">
      <c r="A4748" t="s">
        <v>55</v>
      </c>
      <c r="B4748">
        <v>13</v>
      </c>
      <c r="C4748">
        <v>19</v>
      </c>
      <c r="D4748">
        <f t="shared" si="74"/>
        <v>16</v>
      </c>
    </row>
    <row r="4749" spans="1:4" x14ac:dyDescent="0.35">
      <c r="A4749" t="s">
        <v>95</v>
      </c>
      <c r="B4749">
        <v>15</v>
      </c>
      <c r="C4749">
        <v>21</v>
      </c>
      <c r="D4749">
        <f t="shared" si="74"/>
        <v>18</v>
      </c>
    </row>
    <row r="4750" spans="1:4" x14ac:dyDescent="0.35">
      <c r="A4750" t="s">
        <v>43</v>
      </c>
      <c r="B4750">
        <v>22</v>
      </c>
      <c r="C4750">
        <v>30</v>
      </c>
      <c r="D4750">
        <f t="shared" si="74"/>
        <v>26</v>
      </c>
    </row>
    <row r="4751" spans="1:4" x14ac:dyDescent="0.35">
      <c r="A4751" t="s">
        <v>55</v>
      </c>
      <c r="B4751">
        <v>15</v>
      </c>
      <c r="C4751">
        <v>22</v>
      </c>
      <c r="D4751">
        <f t="shared" si="74"/>
        <v>18.5</v>
      </c>
    </row>
    <row r="4752" spans="1:4" x14ac:dyDescent="0.35">
      <c r="A4752" t="s">
        <v>55</v>
      </c>
      <c r="B4752">
        <v>25</v>
      </c>
      <c r="C4752">
        <v>33</v>
      </c>
      <c r="D4752">
        <f t="shared" si="74"/>
        <v>29</v>
      </c>
    </row>
    <row r="4753" spans="1:4" x14ac:dyDescent="0.35">
      <c r="A4753" t="s">
        <v>43</v>
      </c>
      <c r="B4753">
        <v>28</v>
      </c>
      <c r="C4753">
        <v>38</v>
      </c>
      <c r="D4753">
        <f t="shared" si="74"/>
        <v>33</v>
      </c>
    </row>
    <row r="4754" spans="1:4" x14ac:dyDescent="0.35">
      <c r="A4754" t="s">
        <v>43</v>
      </c>
      <c r="B4754">
        <v>23</v>
      </c>
      <c r="C4754">
        <v>32</v>
      </c>
      <c r="D4754">
        <f t="shared" si="74"/>
        <v>27.5</v>
      </c>
    </row>
    <row r="4755" spans="1:4" x14ac:dyDescent="0.35">
      <c r="A4755" t="s">
        <v>55</v>
      </c>
      <c r="B4755">
        <v>18</v>
      </c>
      <c r="C4755">
        <v>25</v>
      </c>
      <c r="D4755">
        <f t="shared" si="74"/>
        <v>21.5</v>
      </c>
    </row>
    <row r="4756" spans="1:4" x14ac:dyDescent="0.35">
      <c r="A4756" t="s">
        <v>55</v>
      </c>
      <c r="B4756">
        <v>17</v>
      </c>
      <c r="C4756">
        <v>20</v>
      </c>
      <c r="D4756">
        <f t="shared" si="74"/>
        <v>18.5</v>
      </c>
    </row>
    <row r="4757" spans="1:4" x14ac:dyDescent="0.35">
      <c r="A4757" t="s">
        <v>43</v>
      </c>
      <c r="B4757">
        <v>18</v>
      </c>
      <c r="C4757">
        <v>26</v>
      </c>
      <c r="D4757">
        <f t="shared" si="74"/>
        <v>22</v>
      </c>
    </row>
    <row r="4758" spans="1:4" x14ac:dyDescent="0.35">
      <c r="A4758" t="s">
        <v>55</v>
      </c>
      <c r="B4758">
        <v>25</v>
      </c>
      <c r="C4758">
        <v>32</v>
      </c>
      <c r="D4758">
        <f t="shared" si="74"/>
        <v>28.5</v>
      </c>
    </row>
    <row r="4759" spans="1:4" x14ac:dyDescent="0.35">
      <c r="A4759" t="s">
        <v>55</v>
      </c>
      <c r="B4759">
        <v>26</v>
      </c>
      <c r="C4759">
        <v>33</v>
      </c>
      <c r="D4759">
        <f t="shared" si="74"/>
        <v>29.5</v>
      </c>
    </row>
    <row r="4760" spans="1:4" x14ac:dyDescent="0.35">
      <c r="A4760" t="s">
        <v>43</v>
      </c>
      <c r="B4760">
        <v>30</v>
      </c>
      <c r="C4760">
        <v>38</v>
      </c>
      <c r="D4760">
        <f t="shared" si="74"/>
        <v>34</v>
      </c>
    </row>
    <row r="4761" spans="1:4" x14ac:dyDescent="0.35">
      <c r="A4761" t="s">
        <v>55</v>
      </c>
      <c r="B4761">
        <v>18</v>
      </c>
      <c r="C4761">
        <v>25</v>
      </c>
      <c r="D4761">
        <f t="shared" si="74"/>
        <v>21.5</v>
      </c>
    </row>
    <row r="4762" spans="1:4" x14ac:dyDescent="0.35">
      <c r="A4762" t="s">
        <v>55</v>
      </c>
      <c r="B4762">
        <v>25</v>
      </c>
      <c r="C4762">
        <v>28</v>
      </c>
      <c r="D4762">
        <f t="shared" si="74"/>
        <v>26.5</v>
      </c>
    </row>
    <row r="4763" spans="1:4" x14ac:dyDescent="0.35">
      <c r="A4763" t="s">
        <v>43</v>
      </c>
      <c r="B4763">
        <v>20</v>
      </c>
      <c r="C4763">
        <v>27</v>
      </c>
      <c r="D4763">
        <f t="shared" si="74"/>
        <v>23.5</v>
      </c>
    </row>
    <row r="4764" spans="1:4" x14ac:dyDescent="0.35">
      <c r="A4764" t="s">
        <v>55</v>
      </c>
      <c r="B4764">
        <v>18</v>
      </c>
      <c r="C4764">
        <v>25</v>
      </c>
      <c r="D4764">
        <f t="shared" si="74"/>
        <v>21.5</v>
      </c>
    </row>
    <row r="4765" spans="1:4" x14ac:dyDescent="0.35">
      <c r="A4765" t="s">
        <v>95</v>
      </c>
      <c r="B4765">
        <v>150</v>
      </c>
      <c r="C4765">
        <v>133</v>
      </c>
      <c r="D4765">
        <f t="shared" si="74"/>
        <v>141.5</v>
      </c>
    </row>
    <row r="4766" spans="1:4" x14ac:dyDescent="0.35">
      <c r="A4766" t="s">
        <v>55</v>
      </c>
      <c r="B4766">
        <v>25</v>
      </c>
      <c r="C4766">
        <v>32</v>
      </c>
      <c r="D4766">
        <f t="shared" si="74"/>
        <v>28.5</v>
      </c>
    </row>
    <row r="4767" spans="1:4" x14ac:dyDescent="0.35">
      <c r="A4767" t="s">
        <v>55</v>
      </c>
      <c r="B4767">
        <v>18</v>
      </c>
      <c r="C4767">
        <v>25</v>
      </c>
      <c r="D4767">
        <f t="shared" si="74"/>
        <v>21.5</v>
      </c>
    </row>
    <row r="4768" spans="1:4" x14ac:dyDescent="0.35">
      <c r="A4768" t="s">
        <v>55</v>
      </c>
      <c r="B4768">
        <v>21</v>
      </c>
      <c r="C4768">
        <v>28</v>
      </c>
      <c r="D4768">
        <f t="shared" si="74"/>
        <v>24.5</v>
      </c>
    </row>
    <row r="4769" spans="1:4" x14ac:dyDescent="0.35">
      <c r="A4769" t="s">
        <v>55</v>
      </c>
      <c r="B4769">
        <v>27</v>
      </c>
      <c r="C4769">
        <v>33</v>
      </c>
      <c r="D4769">
        <f t="shared" si="74"/>
        <v>30</v>
      </c>
    </row>
    <row r="4770" spans="1:4" x14ac:dyDescent="0.35">
      <c r="A4770" t="s">
        <v>55</v>
      </c>
      <c r="B4770">
        <v>15</v>
      </c>
      <c r="C4770">
        <v>19</v>
      </c>
      <c r="D4770">
        <f t="shared" si="74"/>
        <v>17</v>
      </c>
    </row>
    <row r="4771" spans="1:4" x14ac:dyDescent="0.35">
      <c r="A4771" t="s">
        <v>55</v>
      </c>
      <c r="B4771">
        <v>17</v>
      </c>
      <c r="C4771">
        <v>20</v>
      </c>
      <c r="D4771">
        <f t="shared" si="74"/>
        <v>18.5</v>
      </c>
    </row>
    <row r="4772" spans="1:4" x14ac:dyDescent="0.35">
      <c r="A4772" t="s">
        <v>55</v>
      </c>
      <c r="B4772">
        <v>19</v>
      </c>
      <c r="C4772">
        <v>26</v>
      </c>
      <c r="D4772">
        <f t="shared" si="74"/>
        <v>22.5</v>
      </c>
    </row>
    <row r="4773" spans="1:4" x14ac:dyDescent="0.35">
      <c r="A4773" t="s">
        <v>55</v>
      </c>
      <c r="B4773">
        <v>14</v>
      </c>
      <c r="C4773">
        <v>19</v>
      </c>
      <c r="D4773">
        <f t="shared" si="74"/>
        <v>16.5</v>
      </c>
    </row>
    <row r="4774" spans="1:4" x14ac:dyDescent="0.35">
      <c r="A4774" t="s">
        <v>55</v>
      </c>
      <c r="B4774">
        <v>17</v>
      </c>
      <c r="C4774">
        <v>20</v>
      </c>
      <c r="D4774">
        <f t="shared" si="74"/>
        <v>18.5</v>
      </c>
    </row>
    <row r="4775" spans="1:4" x14ac:dyDescent="0.35">
      <c r="A4775" t="s">
        <v>43</v>
      </c>
      <c r="B4775">
        <v>28</v>
      </c>
      <c r="C4775">
        <v>39</v>
      </c>
      <c r="D4775">
        <f t="shared" si="74"/>
        <v>33.5</v>
      </c>
    </row>
    <row r="4776" spans="1:4" x14ac:dyDescent="0.35">
      <c r="A4776" t="s">
        <v>95</v>
      </c>
      <c r="B4776">
        <v>21</v>
      </c>
      <c r="C4776">
        <v>28</v>
      </c>
      <c r="D4776">
        <f t="shared" si="74"/>
        <v>24.5</v>
      </c>
    </row>
    <row r="4777" spans="1:4" x14ac:dyDescent="0.35">
      <c r="A4777" t="s">
        <v>55</v>
      </c>
      <c r="B4777">
        <v>18</v>
      </c>
      <c r="C4777">
        <v>26</v>
      </c>
      <c r="D4777">
        <f t="shared" si="74"/>
        <v>22</v>
      </c>
    </row>
    <row r="4778" spans="1:4" x14ac:dyDescent="0.35">
      <c r="A4778" t="s">
        <v>43</v>
      </c>
      <c r="B4778">
        <v>30</v>
      </c>
      <c r="C4778">
        <v>38</v>
      </c>
      <c r="D4778">
        <f t="shared" si="74"/>
        <v>34</v>
      </c>
    </row>
    <row r="4779" spans="1:4" x14ac:dyDescent="0.35">
      <c r="A4779" t="s">
        <v>43</v>
      </c>
      <c r="B4779">
        <v>27</v>
      </c>
      <c r="C4779">
        <v>33</v>
      </c>
      <c r="D4779">
        <f t="shared" si="74"/>
        <v>30</v>
      </c>
    </row>
    <row r="4780" spans="1:4" x14ac:dyDescent="0.35">
      <c r="A4780" t="s">
        <v>55</v>
      </c>
      <c r="B4780">
        <v>19</v>
      </c>
      <c r="C4780">
        <v>24</v>
      </c>
      <c r="D4780">
        <f t="shared" si="74"/>
        <v>21.5</v>
      </c>
    </row>
    <row r="4781" spans="1:4" x14ac:dyDescent="0.35">
      <c r="A4781" t="s">
        <v>43</v>
      </c>
      <c r="B4781">
        <v>22</v>
      </c>
      <c r="C4781">
        <v>28</v>
      </c>
      <c r="D4781">
        <f t="shared" si="74"/>
        <v>25</v>
      </c>
    </row>
    <row r="4782" spans="1:4" x14ac:dyDescent="0.35">
      <c r="A4782" t="s">
        <v>55</v>
      </c>
      <c r="B4782">
        <v>26</v>
      </c>
      <c r="C4782">
        <v>33</v>
      </c>
      <c r="D4782">
        <f t="shared" si="74"/>
        <v>29.5</v>
      </c>
    </row>
    <row r="4783" spans="1:4" x14ac:dyDescent="0.35">
      <c r="A4783" t="s">
        <v>55</v>
      </c>
      <c r="B4783">
        <v>17</v>
      </c>
      <c r="C4783">
        <v>23</v>
      </c>
      <c r="D4783">
        <f t="shared" si="74"/>
        <v>20</v>
      </c>
    </row>
    <row r="4784" spans="1:4" x14ac:dyDescent="0.35">
      <c r="A4784" t="s">
        <v>55</v>
      </c>
      <c r="B4784">
        <v>18</v>
      </c>
      <c r="C4784">
        <v>24</v>
      </c>
      <c r="D4784">
        <f t="shared" si="74"/>
        <v>21</v>
      </c>
    </row>
    <row r="4785" spans="1:4" x14ac:dyDescent="0.35">
      <c r="A4785" t="s">
        <v>95</v>
      </c>
      <c r="B4785">
        <v>19</v>
      </c>
      <c r="C4785">
        <v>26</v>
      </c>
      <c r="D4785">
        <f t="shared" si="74"/>
        <v>22.5</v>
      </c>
    </row>
    <row r="4786" spans="1:4" x14ac:dyDescent="0.35">
      <c r="A4786" t="s">
        <v>43</v>
      </c>
      <c r="B4786">
        <v>30</v>
      </c>
      <c r="C4786">
        <v>38</v>
      </c>
      <c r="D4786">
        <f t="shared" si="74"/>
        <v>34</v>
      </c>
    </row>
    <row r="4787" spans="1:4" x14ac:dyDescent="0.35">
      <c r="A4787" t="s">
        <v>95</v>
      </c>
      <c r="B4787">
        <v>26</v>
      </c>
      <c r="C4787">
        <v>36</v>
      </c>
      <c r="D4787">
        <f t="shared" si="74"/>
        <v>31</v>
      </c>
    </row>
    <row r="4788" spans="1:4" x14ac:dyDescent="0.35">
      <c r="A4788" t="s">
        <v>55</v>
      </c>
      <c r="B4788">
        <v>18</v>
      </c>
      <c r="C4788">
        <v>24</v>
      </c>
      <c r="D4788">
        <f t="shared" si="74"/>
        <v>21</v>
      </c>
    </row>
    <row r="4789" spans="1:4" x14ac:dyDescent="0.35">
      <c r="A4789" t="s">
        <v>55</v>
      </c>
      <c r="B4789">
        <v>22</v>
      </c>
      <c r="C4789">
        <v>33</v>
      </c>
      <c r="D4789">
        <f t="shared" si="74"/>
        <v>27.5</v>
      </c>
    </row>
    <row r="4790" spans="1:4" x14ac:dyDescent="0.35">
      <c r="A4790" t="s">
        <v>43</v>
      </c>
      <c r="B4790">
        <v>21</v>
      </c>
      <c r="C4790">
        <v>31</v>
      </c>
      <c r="D4790">
        <f t="shared" si="74"/>
        <v>26</v>
      </c>
    </row>
    <row r="4791" spans="1:4" x14ac:dyDescent="0.35">
      <c r="A4791" t="s">
        <v>55</v>
      </c>
      <c r="B4791">
        <v>22</v>
      </c>
      <c r="C4791">
        <v>28</v>
      </c>
      <c r="D4791">
        <f t="shared" si="74"/>
        <v>25</v>
      </c>
    </row>
    <row r="4792" spans="1:4" x14ac:dyDescent="0.35">
      <c r="A4792" t="s">
        <v>55</v>
      </c>
      <c r="B4792">
        <v>14</v>
      </c>
      <c r="C4792">
        <v>19</v>
      </c>
      <c r="D4792">
        <f t="shared" si="74"/>
        <v>16.5</v>
      </c>
    </row>
    <row r="4793" spans="1:4" x14ac:dyDescent="0.35">
      <c r="A4793" t="s">
        <v>55</v>
      </c>
      <c r="B4793">
        <v>25</v>
      </c>
      <c r="C4793">
        <v>34</v>
      </c>
      <c r="D4793">
        <f t="shared" si="74"/>
        <v>29.5</v>
      </c>
    </row>
    <row r="4794" spans="1:4" x14ac:dyDescent="0.35">
      <c r="A4794" t="s">
        <v>55</v>
      </c>
      <c r="B4794">
        <v>19</v>
      </c>
      <c r="C4794">
        <v>25</v>
      </c>
      <c r="D4794">
        <f t="shared" si="74"/>
        <v>22</v>
      </c>
    </row>
    <row r="4795" spans="1:4" x14ac:dyDescent="0.35">
      <c r="A4795" t="s">
        <v>55</v>
      </c>
      <c r="B4795">
        <v>23</v>
      </c>
      <c r="C4795">
        <v>28</v>
      </c>
      <c r="D4795">
        <f t="shared" si="74"/>
        <v>25.5</v>
      </c>
    </row>
    <row r="4796" spans="1:4" x14ac:dyDescent="0.35">
      <c r="A4796" t="s">
        <v>55</v>
      </c>
      <c r="B4796">
        <v>17</v>
      </c>
      <c r="C4796">
        <v>22</v>
      </c>
      <c r="D4796">
        <f t="shared" si="74"/>
        <v>19.5</v>
      </c>
    </row>
    <row r="4797" spans="1:4" x14ac:dyDescent="0.35">
      <c r="A4797" t="s">
        <v>55</v>
      </c>
      <c r="B4797">
        <v>20</v>
      </c>
      <c r="C4797">
        <v>28</v>
      </c>
      <c r="D4797">
        <f t="shared" si="74"/>
        <v>24</v>
      </c>
    </row>
    <row r="4798" spans="1:4" x14ac:dyDescent="0.35">
      <c r="A4798" t="s">
        <v>55</v>
      </c>
      <c r="B4798">
        <v>20</v>
      </c>
      <c r="C4798">
        <v>28</v>
      </c>
      <c r="D4798">
        <f t="shared" si="74"/>
        <v>24</v>
      </c>
    </row>
    <row r="4799" spans="1:4" x14ac:dyDescent="0.35">
      <c r="A4799" t="s">
        <v>55</v>
      </c>
      <c r="B4799">
        <v>22</v>
      </c>
      <c r="C4799">
        <v>29</v>
      </c>
      <c r="D4799">
        <f t="shared" si="74"/>
        <v>25.5</v>
      </c>
    </row>
    <row r="4800" spans="1:4" x14ac:dyDescent="0.35">
      <c r="A4800" t="s">
        <v>55</v>
      </c>
      <c r="B4800">
        <v>21</v>
      </c>
      <c r="C4800">
        <v>29</v>
      </c>
      <c r="D4800">
        <f t="shared" ref="D4800:D4863" si="75">AVERAGE(B4800,C4800)</f>
        <v>25</v>
      </c>
    </row>
    <row r="4801" spans="1:4" x14ac:dyDescent="0.35">
      <c r="A4801" t="s">
        <v>55</v>
      </c>
      <c r="B4801">
        <v>19</v>
      </c>
      <c r="C4801">
        <v>27</v>
      </c>
      <c r="D4801">
        <f t="shared" si="75"/>
        <v>23</v>
      </c>
    </row>
    <row r="4802" spans="1:4" x14ac:dyDescent="0.35">
      <c r="A4802" t="s">
        <v>55</v>
      </c>
      <c r="B4802">
        <v>26</v>
      </c>
      <c r="C4802">
        <v>33</v>
      </c>
      <c r="D4802">
        <f t="shared" si="75"/>
        <v>29.5</v>
      </c>
    </row>
    <row r="4803" spans="1:4" x14ac:dyDescent="0.35">
      <c r="A4803" t="s">
        <v>55</v>
      </c>
      <c r="B4803">
        <v>20</v>
      </c>
      <c r="C4803">
        <v>28</v>
      </c>
      <c r="D4803">
        <f t="shared" si="75"/>
        <v>24</v>
      </c>
    </row>
    <row r="4804" spans="1:4" x14ac:dyDescent="0.35">
      <c r="A4804" t="s">
        <v>55</v>
      </c>
      <c r="B4804">
        <v>23</v>
      </c>
      <c r="C4804">
        <v>29</v>
      </c>
      <c r="D4804">
        <f t="shared" si="75"/>
        <v>26</v>
      </c>
    </row>
    <row r="4805" spans="1:4" x14ac:dyDescent="0.35">
      <c r="A4805" t="s">
        <v>55</v>
      </c>
      <c r="B4805">
        <v>25</v>
      </c>
      <c r="C4805">
        <v>32</v>
      </c>
      <c r="D4805">
        <f t="shared" si="75"/>
        <v>28.5</v>
      </c>
    </row>
    <row r="4806" spans="1:4" x14ac:dyDescent="0.35">
      <c r="A4806" t="s">
        <v>55</v>
      </c>
      <c r="B4806">
        <v>22</v>
      </c>
      <c r="C4806">
        <v>27</v>
      </c>
      <c r="D4806">
        <f t="shared" si="75"/>
        <v>24.5</v>
      </c>
    </row>
    <row r="4807" spans="1:4" x14ac:dyDescent="0.35">
      <c r="A4807" t="s">
        <v>55</v>
      </c>
      <c r="B4807">
        <v>17</v>
      </c>
      <c r="C4807">
        <v>24</v>
      </c>
      <c r="D4807">
        <f t="shared" si="75"/>
        <v>20.5</v>
      </c>
    </row>
    <row r="4808" spans="1:4" x14ac:dyDescent="0.35">
      <c r="A4808" t="s">
        <v>55</v>
      </c>
      <c r="B4808">
        <v>17</v>
      </c>
      <c r="C4808">
        <v>22</v>
      </c>
      <c r="D4808">
        <f t="shared" si="75"/>
        <v>19.5</v>
      </c>
    </row>
    <row r="4809" spans="1:4" x14ac:dyDescent="0.35">
      <c r="A4809" t="s">
        <v>55</v>
      </c>
      <c r="B4809">
        <v>118</v>
      </c>
      <c r="C4809">
        <v>107</v>
      </c>
      <c r="D4809">
        <f t="shared" si="75"/>
        <v>112.5</v>
      </c>
    </row>
    <row r="4810" spans="1:4" x14ac:dyDescent="0.35">
      <c r="A4810" t="s">
        <v>55</v>
      </c>
      <c r="B4810">
        <v>15</v>
      </c>
      <c r="C4810">
        <v>18</v>
      </c>
      <c r="D4810">
        <f t="shared" si="75"/>
        <v>16.5</v>
      </c>
    </row>
    <row r="4811" spans="1:4" x14ac:dyDescent="0.35">
      <c r="A4811" t="s">
        <v>55</v>
      </c>
      <c r="B4811">
        <v>24</v>
      </c>
      <c r="C4811">
        <v>30</v>
      </c>
      <c r="D4811">
        <f t="shared" si="75"/>
        <v>27</v>
      </c>
    </row>
    <row r="4812" spans="1:4" x14ac:dyDescent="0.35">
      <c r="A4812" t="s">
        <v>55</v>
      </c>
      <c r="B4812">
        <v>20</v>
      </c>
      <c r="C4812">
        <v>26</v>
      </c>
      <c r="D4812">
        <f t="shared" si="75"/>
        <v>23</v>
      </c>
    </row>
    <row r="4813" spans="1:4" x14ac:dyDescent="0.35">
      <c r="A4813" t="s">
        <v>95</v>
      </c>
      <c r="B4813">
        <v>31</v>
      </c>
      <c r="C4813">
        <v>43</v>
      </c>
      <c r="D4813">
        <f t="shared" si="75"/>
        <v>37</v>
      </c>
    </row>
    <row r="4814" spans="1:4" x14ac:dyDescent="0.35">
      <c r="A4814" t="s">
        <v>95</v>
      </c>
      <c r="B4814">
        <v>16</v>
      </c>
      <c r="C4814">
        <v>23</v>
      </c>
      <c r="D4814">
        <f t="shared" si="75"/>
        <v>19.5</v>
      </c>
    </row>
    <row r="4815" spans="1:4" x14ac:dyDescent="0.35">
      <c r="A4815" t="s">
        <v>55</v>
      </c>
      <c r="B4815">
        <v>120</v>
      </c>
      <c r="C4815">
        <v>112</v>
      </c>
      <c r="D4815">
        <f t="shared" si="75"/>
        <v>116</v>
      </c>
    </row>
    <row r="4816" spans="1:4" x14ac:dyDescent="0.35">
      <c r="A4816" t="s">
        <v>43</v>
      </c>
      <c r="B4816">
        <v>25</v>
      </c>
      <c r="C4816">
        <v>35</v>
      </c>
      <c r="D4816">
        <f t="shared" si="75"/>
        <v>30</v>
      </c>
    </row>
    <row r="4817" spans="1:4" x14ac:dyDescent="0.35">
      <c r="A4817" t="s">
        <v>55</v>
      </c>
      <c r="B4817">
        <v>19</v>
      </c>
      <c r="C4817">
        <v>25</v>
      </c>
      <c r="D4817">
        <f t="shared" si="75"/>
        <v>22</v>
      </c>
    </row>
    <row r="4818" spans="1:4" x14ac:dyDescent="0.35">
      <c r="A4818" t="s">
        <v>43</v>
      </c>
      <c r="B4818">
        <v>25</v>
      </c>
      <c r="C4818">
        <v>30</v>
      </c>
      <c r="D4818">
        <f t="shared" si="75"/>
        <v>27.5</v>
      </c>
    </row>
    <row r="4819" spans="1:4" x14ac:dyDescent="0.35">
      <c r="A4819" t="s">
        <v>95</v>
      </c>
      <c r="B4819">
        <v>22</v>
      </c>
      <c r="C4819">
        <v>30</v>
      </c>
      <c r="D4819">
        <f t="shared" si="75"/>
        <v>26</v>
      </c>
    </row>
    <row r="4820" spans="1:4" x14ac:dyDescent="0.35">
      <c r="A4820" t="s">
        <v>43</v>
      </c>
      <c r="B4820">
        <v>25</v>
      </c>
      <c r="C4820">
        <v>31</v>
      </c>
      <c r="D4820">
        <f t="shared" si="75"/>
        <v>28</v>
      </c>
    </row>
    <row r="4821" spans="1:4" x14ac:dyDescent="0.35">
      <c r="A4821" t="s">
        <v>95</v>
      </c>
      <c r="B4821">
        <v>14</v>
      </c>
      <c r="C4821">
        <v>23</v>
      </c>
      <c r="D4821">
        <f t="shared" si="75"/>
        <v>18.5</v>
      </c>
    </row>
    <row r="4822" spans="1:4" x14ac:dyDescent="0.35">
      <c r="A4822" t="s">
        <v>55</v>
      </c>
      <c r="B4822">
        <v>14</v>
      </c>
      <c r="C4822">
        <v>22</v>
      </c>
      <c r="D4822">
        <f t="shared" si="75"/>
        <v>18</v>
      </c>
    </row>
    <row r="4823" spans="1:4" x14ac:dyDescent="0.35">
      <c r="A4823" t="s">
        <v>55</v>
      </c>
      <c r="B4823">
        <v>17</v>
      </c>
      <c r="C4823">
        <v>27</v>
      </c>
      <c r="D4823">
        <f t="shared" si="75"/>
        <v>22</v>
      </c>
    </row>
    <row r="4824" spans="1:4" x14ac:dyDescent="0.35">
      <c r="A4824" t="s">
        <v>95</v>
      </c>
      <c r="B4824">
        <v>16</v>
      </c>
      <c r="C4824">
        <v>25</v>
      </c>
      <c r="D4824">
        <f t="shared" si="75"/>
        <v>20.5</v>
      </c>
    </row>
    <row r="4825" spans="1:4" x14ac:dyDescent="0.35">
      <c r="A4825" t="s">
        <v>43</v>
      </c>
      <c r="B4825">
        <v>23</v>
      </c>
      <c r="C4825">
        <v>30</v>
      </c>
      <c r="D4825">
        <f t="shared" si="75"/>
        <v>26.5</v>
      </c>
    </row>
    <row r="4826" spans="1:4" x14ac:dyDescent="0.35">
      <c r="A4826" t="s">
        <v>43</v>
      </c>
      <c r="B4826">
        <v>30</v>
      </c>
      <c r="C4826">
        <v>38</v>
      </c>
      <c r="D4826">
        <f t="shared" si="75"/>
        <v>34</v>
      </c>
    </row>
    <row r="4827" spans="1:4" x14ac:dyDescent="0.35">
      <c r="A4827" t="s">
        <v>43</v>
      </c>
      <c r="B4827">
        <v>28</v>
      </c>
      <c r="C4827">
        <v>39</v>
      </c>
      <c r="D4827">
        <f t="shared" si="75"/>
        <v>33.5</v>
      </c>
    </row>
    <row r="4828" spans="1:4" x14ac:dyDescent="0.35">
      <c r="A4828" t="s">
        <v>55</v>
      </c>
      <c r="B4828">
        <v>13</v>
      </c>
      <c r="C4828">
        <v>17</v>
      </c>
      <c r="D4828">
        <f t="shared" si="75"/>
        <v>15</v>
      </c>
    </row>
    <row r="4829" spans="1:4" x14ac:dyDescent="0.35">
      <c r="A4829" t="s">
        <v>55</v>
      </c>
      <c r="B4829">
        <v>19</v>
      </c>
      <c r="C4829">
        <v>24</v>
      </c>
      <c r="D4829">
        <f t="shared" si="75"/>
        <v>21.5</v>
      </c>
    </row>
    <row r="4830" spans="1:4" x14ac:dyDescent="0.35">
      <c r="A4830" t="s">
        <v>95</v>
      </c>
      <c r="B4830">
        <v>20</v>
      </c>
      <c r="C4830">
        <v>29</v>
      </c>
      <c r="D4830">
        <f t="shared" si="75"/>
        <v>24.5</v>
      </c>
    </row>
    <row r="4831" spans="1:4" x14ac:dyDescent="0.35">
      <c r="A4831" t="s">
        <v>43</v>
      </c>
      <c r="B4831">
        <v>20</v>
      </c>
      <c r="C4831">
        <v>27</v>
      </c>
      <c r="D4831">
        <f t="shared" si="75"/>
        <v>23.5</v>
      </c>
    </row>
    <row r="4832" spans="1:4" x14ac:dyDescent="0.35">
      <c r="A4832" t="s">
        <v>43</v>
      </c>
      <c r="B4832">
        <v>28</v>
      </c>
      <c r="C4832">
        <v>32</v>
      </c>
      <c r="D4832">
        <f t="shared" si="75"/>
        <v>30</v>
      </c>
    </row>
    <row r="4833" spans="1:4" x14ac:dyDescent="0.35">
      <c r="A4833" t="s">
        <v>55</v>
      </c>
      <c r="B4833">
        <v>19</v>
      </c>
      <c r="C4833">
        <v>26</v>
      </c>
      <c r="D4833">
        <f t="shared" si="75"/>
        <v>22.5</v>
      </c>
    </row>
    <row r="4834" spans="1:4" x14ac:dyDescent="0.35">
      <c r="A4834" t="s">
        <v>43</v>
      </c>
      <c r="B4834">
        <v>21</v>
      </c>
      <c r="C4834">
        <v>26</v>
      </c>
      <c r="D4834">
        <f t="shared" si="75"/>
        <v>23.5</v>
      </c>
    </row>
    <row r="4835" spans="1:4" x14ac:dyDescent="0.35">
      <c r="A4835" t="s">
        <v>55</v>
      </c>
      <c r="B4835">
        <v>22</v>
      </c>
      <c r="C4835">
        <v>29</v>
      </c>
      <c r="D4835">
        <f t="shared" si="75"/>
        <v>25.5</v>
      </c>
    </row>
    <row r="4836" spans="1:4" x14ac:dyDescent="0.35">
      <c r="A4836" t="s">
        <v>95</v>
      </c>
      <c r="B4836">
        <v>14</v>
      </c>
      <c r="C4836">
        <v>23</v>
      </c>
      <c r="D4836">
        <f t="shared" si="75"/>
        <v>18.5</v>
      </c>
    </row>
    <row r="4837" spans="1:4" x14ac:dyDescent="0.35">
      <c r="A4837" t="s">
        <v>55</v>
      </c>
      <c r="B4837">
        <v>19</v>
      </c>
      <c r="C4837">
        <v>26</v>
      </c>
      <c r="D4837">
        <f t="shared" si="75"/>
        <v>22.5</v>
      </c>
    </row>
    <row r="4838" spans="1:4" x14ac:dyDescent="0.35">
      <c r="A4838" t="s">
        <v>55</v>
      </c>
      <c r="B4838">
        <v>20</v>
      </c>
      <c r="C4838">
        <v>27</v>
      </c>
      <c r="D4838">
        <f t="shared" si="75"/>
        <v>23.5</v>
      </c>
    </row>
    <row r="4839" spans="1:4" x14ac:dyDescent="0.35">
      <c r="A4839" t="s">
        <v>55</v>
      </c>
      <c r="B4839">
        <v>20</v>
      </c>
      <c r="C4839">
        <v>25</v>
      </c>
      <c r="D4839">
        <f t="shared" si="75"/>
        <v>22.5</v>
      </c>
    </row>
    <row r="4840" spans="1:4" x14ac:dyDescent="0.35">
      <c r="A4840" t="s">
        <v>55</v>
      </c>
      <c r="B4840">
        <v>27</v>
      </c>
      <c r="C4840">
        <v>33</v>
      </c>
      <c r="D4840">
        <f t="shared" si="75"/>
        <v>30</v>
      </c>
    </row>
    <row r="4841" spans="1:4" x14ac:dyDescent="0.35">
      <c r="A4841" t="s">
        <v>55</v>
      </c>
      <c r="B4841">
        <v>27</v>
      </c>
      <c r="C4841">
        <v>33</v>
      </c>
      <c r="D4841">
        <f t="shared" si="75"/>
        <v>30</v>
      </c>
    </row>
    <row r="4842" spans="1:4" x14ac:dyDescent="0.35">
      <c r="A4842" t="s">
        <v>43</v>
      </c>
      <c r="B4842">
        <v>27</v>
      </c>
      <c r="C4842">
        <v>38</v>
      </c>
      <c r="D4842">
        <f t="shared" si="75"/>
        <v>32.5</v>
      </c>
    </row>
    <row r="4843" spans="1:4" x14ac:dyDescent="0.35">
      <c r="A4843" t="s">
        <v>43</v>
      </c>
      <c r="B4843">
        <v>26</v>
      </c>
      <c r="C4843">
        <v>39</v>
      </c>
      <c r="D4843">
        <f t="shared" si="75"/>
        <v>32.5</v>
      </c>
    </row>
    <row r="4844" spans="1:4" x14ac:dyDescent="0.35">
      <c r="A4844" t="s">
        <v>55</v>
      </c>
      <c r="B4844">
        <v>15</v>
      </c>
      <c r="C4844">
        <v>19</v>
      </c>
      <c r="D4844">
        <f t="shared" si="75"/>
        <v>17</v>
      </c>
    </row>
    <row r="4845" spans="1:4" x14ac:dyDescent="0.35">
      <c r="A4845" t="s">
        <v>55</v>
      </c>
      <c r="B4845">
        <v>27</v>
      </c>
      <c r="C4845">
        <v>32</v>
      </c>
      <c r="D4845">
        <f t="shared" si="75"/>
        <v>29.5</v>
      </c>
    </row>
    <row r="4846" spans="1:4" x14ac:dyDescent="0.35">
      <c r="A4846" t="s">
        <v>55</v>
      </c>
      <c r="B4846">
        <v>120</v>
      </c>
      <c r="C4846">
        <v>112</v>
      </c>
      <c r="D4846">
        <f t="shared" si="75"/>
        <v>116</v>
      </c>
    </row>
    <row r="4847" spans="1:4" x14ac:dyDescent="0.35">
      <c r="A4847" t="s">
        <v>55</v>
      </c>
      <c r="B4847">
        <v>20</v>
      </c>
      <c r="C4847">
        <v>28</v>
      </c>
      <c r="D4847">
        <f t="shared" si="75"/>
        <v>24</v>
      </c>
    </row>
    <row r="4848" spans="1:4" x14ac:dyDescent="0.35">
      <c r="A4848" t="s">
        <v>55</v>
      </c>
      <c r="B4848">
        <v>16</v>
      </c>
      <c r="C4848">
        <v>21</v>
      </c>
      <c r="D4848">
        <f t="shared" si="75"/>
        <v>18.5</v>
      </c>
    </row>
    <row r="4849" spans="1:4" x14ac:dyDescent="0.35">
      <c r="A4849" t="s">
        <v>55</v>
      </c>
      <c r="B4849">
        <v>22</v>
      </c>
      <c r="C4849">
        <v>28</v>
      </c>
      <c r="D4849">
        <f t="shared" si="75"/>
        <v>25</v>
      </c>
    </row>
    <row r="4850" spans="1:4" x14ac:dyDescent="0.35">
      <c r="A4850" t="s">
        <v>55</v>
      </c>
      <c r="B4850">
        <v>16</v>
      </c>
      <c r="C4850">
        <v>21</v>
      </c>
      <c r="D4850">
        <f t="shared" si="75"/>
        <v>18.5</v>
      </c>
    </row>
    <row r="4851" spans="1:4" x14ac:dyDescent="0.35">
      <c r="A4851" t="s">
        <v>55</v>
      </c>
      <c r="B4851">
        <v>16</v>
      </c>
      <c r="C4851">
        <v>22</v>
      </c>
      <c r="D4851">
        <f t="shared" si="75"/>
        <v>19</v>
      </c>
    </row>
    <row r="4852" spans="1:4" x14ac:dyDescent="0.35">
      <c r="A4852" t="s">
        <v>43</v>
      </c>
      <c r="B4852">
        <v>30</v>
      </c>
      <c r="C4852">
        <v>39</v>
      </c>
      <c r="D4852">
        <f t="shared" si="75"/>
        <v>34.5</v>
      </c>
    </row>
    <row r="4853" spans="1:4" x14ac:dyDescent="0.35">
      <c r="A4853" t="s">
        <v>43</v>
      </c>
      <c r="B4853">
        <v>19</v>
      </c>
      <c r="C4853">
        <v>26</v>
      </c>
      <c r="D4853">
        <f t="shared" si="75"/>
        <v>22.5</v>
      </c>
    </row>
    <row r="4854" spans="1:4" x14ac:dyDescent="0.35">
      <c r="A4854" t="s">
        <v>55</v>
      </c>
      <c r="B4854">
        <v>18</v>
      </c>
      <c r="C4854">
        <v>25</v>
      </c>
      <c r="D4854">
        <f t="shared" si="75"/>
        <v>21.5</v>
      </c>
    </row>
    <row r="4855" spans="1:4" x14ac:dyDescent="0.35">
      <c r="A4855" t="s">
        <v>43</v>
      </c>
      <c r="B4855">
        <v>23</v>
      </c>
      <c r="C4855">
        <v>30</v>
      </c>
      <c r="D4855">
        <f t="shared" si="75"/>
        <v>26.5</v>
      </c>
    </row>
    <row r="4856" spans="1:4" x14ac:dyDescent="0.35">
      <c r="A4856" t="s">
        <v>95</v>
      </c>
      <c r="B4856">
        <v>25</v>
      </c>
      <c r="C4856">
        <v>33</v>
      </c>
      <c r="D4856">
        <f t="shared" si="75"/>
        <v>29</v>
      </c>
    </row>
    <row r="4857" spans="1:4" x14ac:dyDescent="0.35">
      <c r="A4857" t="s">
        <v>55</v>
      </c>
      <c r="B4857">
        <v>18</v>
      </c>
      <c r="C4857">
        <v>24</v>
      </c>
      <c r="D4857">
        <f t="shared" si="75"/>
        <v>21</v>
      </c>
    </row>
    <row r="4858" spans="1:4" x14ac:dyDescent="0.35">
      <c r="A4858" t="s">
        <v>43</v>
      </c>
      <c r="B4858">
        <v>23</v>
      </c>
      <c r="C4858">
        <v>30</v>
      </c>
      <c r="D4858">
        <f t="shared" si="75"/>
        <v>26.5</v>
      </c>
    </row>
    <row r="4859" spans="1:4" x14ac:dyDescent="0.35">
      <c r="A4859" t="s">
        <v>43</v>
      </c>
      <c r="B4859">
        <v>23</v>
      </c>
      <c r="C4859">
        <v>30</v>
      </c>
      <c r="D4859">
        <f t="shared" si="75"/>
        <v>26.5</v>
      </c>
    </row>
    <row r="4860" spans="1:4" x14ac:dyDescent="0.35">
      <c r="A4860" t="s">
        <v>55</v>
      </c>
      <c r="B4860">
        <v>25</v>
      </c>
      <c r="C4860">
        <v>32</v>
      </c>
      <c r="D4860">
        <f t="shared" si="75"/>
        <v>28.5</v>
      </c>
    </row>
    <row r="4861" spans="1:4" x14ac:dyDescent="0.35">
      <c r="A4861" t="s">
        <v>55</v>
      </c>
      <c r="B4861">
        <v>21</v>
      </c>
      <c r="C4861">
        <v>27</v>
      </c>
      <c r="D4861">
        <f t="shared" si="75"/>
        <v>24</v>
      </c>
    </row>
    <row r="4862" spans="1:4" x14ac:dyDescent="0.35">
      <c r="A4862" t="s">
        <v>43</v>
      </c>
      <c r="B4862">
        <v>26</v>
      </c>
      <c r="C4862">
        <v>30</v>
      </c>
      <c r="D4862">
        <f t="shared" si="75"/>
        <v>28</v>
      </c>
    </row>
    <row r="4863" spans="1:4" x14ac:dyDescent="0.35">
      <c r="A4863" t="s">
        <v>43</v>
      </c>
      <c r="B4863">
        <v>31</v>
      </c>
      <c r="C4863">
        <v>40</v>
      </c>
      <c r="D4863">
        <f t="shared" si="75"/>
        <v>35.5</v>
      </c>
    </row>
    <row r="4864" spans="1:4" x14ac:dyDescent="0.35">
      <c r="A4864" t="s">
        <v>95</v>
      </c>
      <c r="B4864">
        <v>19</v>
      </c>
      <c r="C4864">
        <v>26</v>
      </c>
      <c r="D4864">
        <f t="shared" ref="D4864:D4927" si="76">AVERAGE(B4864,C4864)</f>
        <v>22.5</v>
      </c>
    </row>
    <row r="4865" spans="1:4" x14ac:dyDescent="0.35">
      <c r="A4865" t="s">
        <v>55</v>
      </c>
      <c r="B4865">
        <v>16</v>
      </c>
      <c r="C4865">
        <v>21</v>
      </c>
      <c r="D4865">
        <f t="shared" si="76"/>
        <v>18.5</v>
      </c>
    </row>
    <row r="4866" spans="1:4" x14ac:dyDescent="0.35">
      <c r="A4866" t="s">
        <v>55</v>
      </c>
      <c r="B4866">
        <v>18</v>
      </c>
      <c r="C4866">
        <v>23</v>
      </c>
      <c r="D4866">
        <f t="shared" si="76"/>
        <v>20.5</v>
      </c>
    </row>
    <row r="4867" spans="1:4" x14ac:dyDescent="0.35">
      <c r="A4867" t="s">
        <v>95</v>
      </c>
      <c r="B4867">
        <v>14</v>
      </c>
      <c r="C4867">
        <v>23</v>
      </c>
      <c r="D4867">
        <f t="shared" si="76"/>
        <v>18.5</v>
      </c>
    </row>
    <row r="4868" spans="1:4" x14ac:dyDescent="0.35">
      <c r="A4868" t="s">
        <v>43</v>
      </c>
      <c r="B4868">
        <v>26</v>
      </c>
      <c r="C4868">
        <v>32</v>
      </c>
      <c r="D4868">
        <f t="shared" si="76"/>
        <v>29</v>
      </c>
    </row>
    <row r="4869" spans="1:4" x14ac:dyDescent="0.35">
      <c r="A4869" t="s">
        <v>43</v>
      </c>
      <c r="B4869">
        <v>22</v>
      </c>
      <c r="C4869">
        <v>29</v>
      </c>
      <c r="D4869">
        <f t="shared" si="76"/>
        <v>25.5</v>
      </c>
    </row>
    <row r="4870" spans="1:4" x14ac:dyDescent="0.35">
      <c r="A4870" t="s">
        <v>55</v>
      </c>
      <c r="B4870">
        <v>13</v>
      </c>
      <c r="C4870">
        <v>19</v>
      </c>
      <c r="D4870">
        <f t="shared" si="76"/>
        <v>16</v>
      </c>
    </row>
    <row r="4871" spans="1:4" x14ac:dyDescent="0.35">
      <c r="A4871" t="s">
        <v>55</v>
      </c>
      <c r="B4871">
        <v>19</v>
      </c>
      <c r="C4871">
        <v>25</v>
      </c>
      <c r="D4871">
        <f t="shared" si="76"/>
        <v>22</v>
      </c>
    </row>
    <row r="4872" spans="1:4" x14ac:dyDescent="0.35">
      <c r="A4872" t="s">
        <v>55</v>
      </c>
      <c r="B4872">
        <v>26</v>
      </c>
      <c r="C4872">
        <v>29</v>
      </c>
      <c r="D4872">
        <f t="shared" si="76"/>
        <v>27.5</v>
      </c>
    </row>
    <row r="4873" spans="1:4" x14ac:dyDescent="0.35">
      <c r="A4873" t="s">
        <v>55</v>
      </c>
      <c r="B4873">
        <v>41</v>
      </c>
      <c r="C4873">
        <v>38</v>
      </c>
      <c r="D4873">
        <f t="shared" si="76"/>
        <v>39.5</v>
      </c>
    </row>
    <row r="4874" spans="1:4" x14ac:dyDescent="0.35">
      <c r="A4874" t="s">
        <v>55</v>
      </c>
      <c r="B4874">
        <v>24</v>
      </c>
      <c r="C4874">
        <v>32</v>
      </c>
      <c r="D4874">
        <f t="shared" si="76"/>
        <v>28</v>
      </c>
    </row>
    <row r="4875" spans="1:4" x14ac:dyDescent="0.35">
      <c r="A4875" t="s">
        <v>55</v>
      </c>
      <c r="B4875">
        <v>24</v>
      </c>
      <c r="C4875">
        <v>30</v>
      </c>
      <c r="D4875">
        <f t="shared" si="76"/>
        <v>27</v>
      </c>
    </row>
    <row r="4876" spans="1:4" x14ac:dyDescent="0.35">
      <c r="A4876" t="s">
        <v>95</v>
      </c>
      <c r="B4876">
        <v>17</v>
      </c>
      <c r="C4876">
        <v>25</v>
      </c>
      <c r="D4876">
        <f t="shared" si="76"/>
        <v>21</v>
      </c>
    </row>
    <row r="4877" spans="1:4" x14ac:dyDescent="0.35">
      <c r="A4877" t="s">
        <v>55</v>
      </c>
      <c r="B4877">
        <v>22</v>
      </c>
      <c r="C4877">
        <v>27</v>
      </c>
      <c r="D4877">
        <f t="shared" si="76"/>
        <v>24.5</v>
      </c>
    </row>
    <row r="4878" spans="1:4" x14ac:dyDescent="0.35">
      <c r="A4878" t="s">
        <v>95</v>
      </c>
      <c r="B4878">
        <v>22</v>
      </c>
      <c r="C4878">
        <v>29</v>
      </c>
      <c r="D4878">
        <f t="shared" si="76"/>
        <v>25.5</v>
      </c>
    </row>
    <row r="4879" spans="1:4" x14ac:dyDescent="0.35">
      <c r="A4879" t="s">
        <v>43</v>
      </c>
      <c r="B4879">
        <v>21</v>
      </c>
      <c r="C4879">
        <v>27</v>
      </c>
      <c r="D4879">
        <f t="shared" si="76"/>
        <v>24</v>
      </c>
    </row>
    <row r="4880" spans="1:4" x14ac:dyDescent="0.35">
      <c r="A4880" t="s">
        <v>55</v>
      </c>
      <c r="B4880">
        <v>13</v>
      </c>
      <c r="C4880">
        <v>17</v>
      </c>
      <c r="D4880">
        <f t="shared" si="76"/>
        <v>15</v>
      </c>
    </row>
    <row r="4881" spans="1:4" x14ac:dyDescent="0.35">
      <c r="A4881" t="s">
        <v>55</v>
      </c>
      <c r="B4881">
        <v>24</v>
      </c>
      <c r="C4881">
        <v>31</v>
      </c>
      <c r="D4881">
        <f t="shared" si="76"/>
        <v>27.5</v>
      </c>
    </row>
    <row r="4882" spans="1:4" x14ac:dyDescent="0.35">
      <c r="A4882" t="s">
        <v>95</v>
      </c>
      <c r="B4882">
        <v>20</v>
      </c>
      <c r="C4882">
        <v>23</v>
      </c>
      <c r="D4882">
        <f t="shared" si="76"/>
        <v>21.5</v>
      </c>
    </row>
    <row r="4883" spans="1:4" x14ac:dyDescent="0.35">
      <c r="A4883" t="s">
        <v>55</v>
      </c>
      <c r="B4883">
        <v>16</v>
      </c>
      <c r="C4883">
        <v>22</v>
      </c>
      <c r="D4883">
        <f t="shared" si="76"/>
        <v>19</v>
      </c>
    </row>
    <row r="4884" spans="1:4" x14ac:dyDescent="0.35">
      <c r="A4884" t="s">
        <v>55</v>
      </c>
      <c r="B4884">
        <v>19</v>
      </c>
      <c r="C4884">
        <v>26</v>
      </c>
      <c r="D4884">
        <f t="shared" si="76"/>
        <v>22.5</v>
      </c>
    </row>
    <row r="4885" spans="1:4" x14ac:dyDescent="0.35">
      <c r="A4885" t="s">
        <v>55</v>
      </c>
      <c r="B4885">
        <v>27</v>
      </c>
      <c r="C4885">
        <v>33</v>
      </c>
      <c r="D4885">
        <f t="shared" si="76"/>
        <v>30</v>
      </c>
    </row>
    <row r="4886" spans="1:4" x14ac:dyDescent="0.35">
      <c r="A4886" t="s">
        <v>55</v>
      </c>
      <c r="B4886">
        <v>22</v>
      </c>
      <c r="C4886">
        <v>27</v>
      </c>
      <c r="D4886">
        <f t="shared" si="76"/>
        <v>24.5</v>
      </c>
    </row>
    <row r="4887" spans="1:4" x14ac:dyDescent="0.35">
      <c r="A4887" t="s">
        <v>55</v>
      </c>
      <c r="B4887">
        <v>13</v>
      </c>
      <c r="C4887">
        <v>17</v>
      </c>
      <c r="D4887">
        <f t="shared" si="76"/>
        <v>15</v>
      </c>
    </row>
    <row r="4888" spans="1:4" x14ac:dyDescent="0.35">
      <c r="A4888" t="s">
        <v>55</v>
      </c>
      <c r="B4888">
        <v>18</v>
      </c>
      <c r="C4888">
        <v>25</v>
      </c>
      <c r="D4888">
        <f t="shared" si="76"/>
        <v>21.5</v>
      </c>
    </row>
    <row r="4889" spans="1:4" x14ac:dyDescent="0.35">
      <c r="A4889" t="s">
        <v>55</v>
      </c>
      <c r="B4889">
        <v>26</v>
      </c>
      <c r="C4889">
        <v>33</v>
      </c>
      <c r="D4889">
        <f t="shared" si="76"/>
        <v>29.5</v>
      </c>
    </row>
    <row r="4890" spans="1:4" x14ac:dyDescent="0.35">
      <c r="A4890" t="s">
        <v>55</v>
      </c>
      <c r="B4890">
        <v>22</v>
      </c>
      <c r="C4890">
        <v>33</v>
      </c>
      <c r="D4890">
        <f t="shared" si="76"/>
        <v>27.5</v>
      </c>
    </row>
    <row r="4891" spans="1:4" x14ac:dyDescent="0.35">
      <c r="A4891" t="s">
        <v>43</v>
      </c>
      <c r="B4891">
        <v>31</v>
      </c>
      <c r="C4891">
        <v>40</v>
      </c>
      <c r="D4891">
        <f t="shared" si="76"/>
        <v>35.5</v>
      </c>
    </row>
    <row r="4892" spans="1:4" x14ac:dyDescent="0.35">
      <c r="A4892" t="s">
        <v>55</v>
      </c>
      <c r="B4892">
        <v>15</v>
      </c>
      <c r="C4892">
        <v>18</v>
      </c>
      <c r="D4892">
        <f t="shared" si="76"/>
        <v>16.5</v>
      </c>
    </row>
    <row r="4893" spans="1:4" x14ac:dyDescent="0.35">
      <c r="A4893" t="s">
        <v>55</v>
      </c>
      <c r="B4893">
        <v>20</v>
      </c>
      <c r="C4893">
        <v>25</v>
      </c>
      <c r="D4893">
        <f t="shared" si="76"/>
        <v>22.5</v>
      </c>
    </row>
    <row r="4894" spans="1:4" x14ac:dyDescent="0.35">
      <c r="A4894" t="s">
        <v>95</v>
      </c>
      <c r="B4894">
        <v>19</v>
      </c>
      <c r="C4894">
        <v>30</v>
      </c>
      <c r="D4894">
        <f t="shared" si="76"/>
        <v>24.5</v>
      </c>
    </row>
    <row r="4895" spans="1:4" x14ac:dyDescent="0.35">
      <c r="A4895" t="s">
        <v>55</v>
      </c>
      <c r="B4895">
        <v>13</v>
      </c>
      <c r="C4895">
        <v>18</v>
      </c>
      <c r="D4895">
        <f t="shared" si="76"/>
        <v>15.5</v>
      </c>
    </row>
    <row r="4896" spans="1:4" x14ac:dyDescent="0.35">
      <c r="A4896" t="s">
        <v>55</v>
      </c>
      <c r="B4896">
        <v>22</v>
      </c>
      <c r="C4896">
        <v>27</v>
      </c>
      <c r="D4896">
        <f t="shared" si="76"/>
        <v>24.5</v>
      </c>
    </row>
    <row r="4897" spans="1:4" x14ac:dyDescent="0.35">
      <c r="A4897" t="s">
        <v>55</v>
      </c>
      <c r="B4897">
        <v>35</v>
      </c>
      <c r="C4897">
        <v>34</v>
      </c>
      <c r="D4897">
        <f t="shared" si="76"/>
        <v>34.5</v>
      </c>
    </row>
    <row r="4898" spans="1:4" x14ac:dyDescent="0.35">
      <c r="A4898" t="s">
        <v>55</v>
      </c>
      <c r="B4898">
        <v>26</v>
      </c>
      <c r="C4898">
        <v>33</v>
      </c>
      <c r="D4898">
        <f t="shared" si="76"/>
        <v>29.5</v>
      </c>
    </row>
    <row r="4899" spans="1:4" x14ac:dyDescent="0.35">
      <c r="A4899" t="s">
        <v>95</v>
      </c>
      <c r="B4899">
        <v>15</v>
      </c>
      <c r="C4899">
        <v>22</v>
      </c>
      <c r="D4899">
        <f t="shared" si="76"/>
        <v>18.5</v>
      </c>
    </row>
    <row r="4900" spans="1:4" x14ac:dyDescent="0.35">
      <c r="A4900" t="s">
        <v>95</v>
      </c>
      <c r="B4900">
        <v>150</v>
      </c>
      <c r="C4900">
        <v>133</v>
      </c>
      <c r="D4900">
        <f t="shared" si="76"/>
        <v>141.5</v>
      </c>
    </row>
    <row r="4901" spans="1:4" x14ac:dyDescent="0.35">
      <c r="A4901" t="s">
        <v>55</v>
      </c>
      <c r="B4901">
        <v>20</v>
      </c>
      <c r="C4901">
        <v>26</v>
      </c>
      <c r="D4901">
        <f t="shared" si="76"/>
        <v>23</v>
      </c>
    </row>
    <row r="4902" spans="1:4" x14ac:dyDescent="0.35">
      <c r="A4902" t="s">
        <v>55</v>
      </c>
      <c r="B4902">
        <v>20</v>
      </c>
      <c r="C4902">
        <v>26</v>
      </c>
      <c r="D4902">
        <f t="shared" si="76"/>
        <v>23</v>
      </c>
    </row>
    <row r="4903" spans="1:4" x14ac:dyDescent="0.35">
      <c r="A4903" t="s">
        <v>95</v>
      </c>
      <c r="B4903">
        <v>19</v>
      </c>
      <c r="C4903">
        <v>26</v>
      </c>
      <c r="D4903">
        <f t="shared" si="76"/>
        <v>22.5</v>
      </c>
    </row>
    <row r="4904" spans="1:4" x14ac:dyDescent="0.35">
      <c r="A4904" t="s">
        <v>55</v>
      </c>
      <c r="B4904">
        <v>18</v>
      </c>
      <c r="C4904">
        <v>24</v>
      </c>
      <c r="D4904">
        <f t="shared" si="76"/>
        <v>21</v>
      </c>
    </row>
    <row r="4905" spans="1:4" x14ac:dyDescent="0.35">
      <c r="A4905" t="s">
        <v>55</v>
      </c>
      <c r="B4905">
        <v>24</v>
      </c>
      <c r="C4905">
        <v>30</v>
      </c>
      <c r="D4905">
        <f t="shared" si="76"/>
        <v>27</v>
      </c>
    </row>
    <row r="4906" spans="1:4" x14ac:dyDescent="0.35">
      <c r="A4906" t="s">
        <v>43</v>
      </c>
      <c r="B4906">
        <v>19</v>
      </c>
      <c r="C4906">
        <v>26</v>
      </c>
      <c r="D4906">
        <f t="shared" si="76"/>
        <v>22.5</v>
      </c>
    </row>
    <row r="4907" spans="1:4" x14ac:dyDescent="0.35">
      <c r="A4907" t="s">
        <v>43</v>
      </c>
      <c r="B4907">
        <v>30</v>
      </c>
      <c r="C4907">
        <v>38</v>
      </c>
      <c r="D4907">
        <f t="shared" si="76"/>
        <v>34</v>
      </c>
    </row>
    <row r="4908" spans="1:4" x14ac:dyDescent="0.35">
      <c r="A4908" t="s">
        <v>55</v>
      </c>
      <c r="B4908">
        <v>23</v>
      </c>
      <c r="C4908">
        <v>31</v>
      </c>
      <c r="D4908">
        <f t="shared" si="76"/>
        <v>27</v>
      </c>
    </row>
    <row r="4909" spans="1:4" x14ac:dyDescent="0.35">
      <c r="A4909" t="s">
        <v>55</v>
      </c>
      <c r="B4909">
        <v>0</v>
      </c>
      <c r="C4909">
        <v>0</v>
      </c>
      <c r="D4909">
        <f t="shared" si="76"/>
        <v>0</v>
      </c>
    </row>
    <row r="4910" spans="1:4" x14ac:dyDescent="0.35">
      <c r="A4910" t="s">
        <v>55</v>
      </c>
      <c r="B4910">
        <v>21</v>
      </c>
      <c r="C4910">
        <v>30</v>
      </c>
      <c r="D4910">
        <f t="shared" si="76"/>
        <v>25.5</v>
      </c>
    </row>
    <row r="4911" spans="1:4" x14ac:dyDescent="0.35">
      <c r="A4911" t="s">
        <v>55</v>
      </c>
      <c r="B4911">
        <v>20</v>
      </c>
      <c r="C4911">
        <v>26</v>
      </c>
      <c r="D4911">
        <f t="shared" si="76"/>
        <v>23</v>
      </c>
    </row>
    <row r="4912" spans="1:4" x14ac:dyDescent="0.35">
      <c r="A4912" t="s">
        <v>55</v>
      </c>
      <c r="B4912">
        <v>20</v>
      </c>
      <c r="C4912">
        <v>30</v>
      </c>
      <c r="D4912">
        <f t="shared" si="76"/>
        <v>25</v>
      </c>
    </row>
    <row r="4913" spans="1:4" x14ac:dyDescent="0.35">
      <c r="A4913" t="s">
        <v>55</v>
      </c>
      <c r="B4913">
        <v>13</v>
      </c>
      <c r="C4913">
        <v>17</v>
      </c>
      <c r="D4913">
        <f t="shared" si="76"/>
        <v>15</v>
      </c>
    </row>
    <row r="4914" spans="1:4" x14ac:dyDescent="0.35">
      <c r="A4914" t="s">
        <v>95</v>
      </c>
      <c r="B4914">
        <v>13</v>
      </c>
      <c r="C4914">
        <v>17</v>
      </c>
      <c r="D4914">
        <f t="shared" si="76"/>
        <v>15</v>
      </c>
    </row>
    <row r="4915" spans="1:4" x14ac:dyDescent="0.35">
      <c r="A4915" t="s">
        <v>55</v>
      </c>
      <c r="B4915">
        <v>16</v>
      </c>
      <c r="C4915">
        <v>21</v>
      </c>
      <c r="D4915">
        <f t="shared" si="76"/>
        <v>18.5</v>
      </c>
    </row>
    <row r="4916" spans="1:4" x14ac:dyDescent="0.35">
      <c r="A4916" t="s">
        <v>55</v>
      </c>
      <c r="B4916">
        <v>16</v>
      </c>
      <c r="C4916">
        <v>19</v>
      </c>
      <c r="D4916">
        <f t="shared" si="76"/>
        <v>17.5</v>
      </c>
    </row>
    <row r="4917" spans="1:4" x14ac:dyDescent="0.35">
      <c r="A4917" t="s">
        <v>55</v>
      </c>
      <c r="B4917">
        <v>17</v>
      </c>
      <c r="C4917">
        <v>22</v>
      </c>
      <c r="D4917">
        <f t="shared" si="76"/>
        <v>19.5</v>
      </c>
    </row>
    <row r="4918" spans="1:4" x14ac:dyDescent="0.35">
      <c r="A4918" t="s">
        <v>43</v>
      </c>
      <c r="B4918">
        <v>24</v>
      </c>
      <c r="C4918">
        <v>35</v>
      </c>
      <c r="D4918">
        <f t="shared" si="76"/>
        <v>29.5</v>
      </c>
    </row>
    <row r="4919" spans="1:4" x14ac:dyDescent="0.35">
      <c r="A4919" t="s">
        <v>55</v>
      </c>
      <c r="B4919">
        <v>14</v>
      </c>
      <c r="C4919">
        <v>22</v>
      </c>
      <c r="D4919">
        <f t="shared" si="76"/>
        <v>18</v>
      </c>
    </row>
    <row r="4920" spans="1:4" x14ac:dyDescent="0.35">
      <c r="A4920" t="s">
        <v>95</v>
      </c>
      <c r="B4920">
        <v>24</v>
      </c>
      <c r="C4920">
        <v>33</v>
      </c>
      <c r="D4920">
        <f t="shared" si="76"/>
        <v>28.5</v>
      </c>
    </row>
    <row r="4921" spans="1:4" x14ac:dyDescent="0.35">
      <c r="A4921" t="s">
        <v>95</v>
      </c>
      <c r="B4921">
        <v>25</v>
      </c>
      <c r="C4921">
        <v>29</v>
      </c>
      <c r="D4921">
        <f t="shared" si="76"/>
        <v>27</v>
      </c>
    </row>
    <row r="4922" spans="1:4" x14ac:dyDescent="0.35">
      <c r="A4922" t="s">
        <v>55</v>
      </c>
      <c r="B4922">
        <v>18</v>
      </c>
      <c r="C4922">
        <v>25</v>
      </c>
      <c r="D4922">
        <f t="shared" si="76"/>
        <v>21.5</v>
      </c>
    </row>
    <row r="4923" spans="1:4" x14ac:dyDescent="0.35">
      <c r="A4923" t="s">
        <v>43</v>
      </c>
      <c r="B4923">
        <v>27</v>
      </c>
      <c r="C4923">
        <v>35</v>
      </c>
      <c r="D4923">
        <f t="shared" si="76"/>
        <v>31</v>
      </c>
    </row>
    <row r="4924" spans="1:4" x14ac:dyDescent="0.35">
      <c r="A4924" t="s">
        <v>55</v>
      </c>
      <c r="B4924">
        <v>18</v>
      </c>
      <c r="C4924">
        <v>25</v>
      </c>
      <c r="D4924">
        <f t="shared" si="76"/>
        <v>21.5</v>
      </c>
    </row>
    <row r="4925" spans="1:4" x14ac:dyDescent="0.35">
      <c r="A4925" t="s">
        <v>43</v>
      </c>
      <c r="B4925">
        <v>18</v>
      </c>
      <c r="C4925">
        <v>25</v>
      </c>
      <c r="D4925">
        <f t="shared" si="76"/>
        <v>21.5</v>
      </c>
    </row>
    <row r="4926" spans="1:4" x14ac:dyDescent="0.35">
      <c r="A4926" t="s">
        <v>95</v>
      </c>
      <c r="B4926">
        <v>24</v>
      </c>
      <c r="C4926">
        <v>31</v>
      </c>
      <c r="D4926">
        <f t="shared" si="76"/>
        <v>27.5</v>
      </c>
    </row>
    <row r="4927" spans="1:4" x14ac:dyDescent="0.35">
      <c r="A4927" t="s">
        <v>55</v>
      </c>
      <c r="B4927">
        <v>27</v>
      </c>
      <c r="C4927">
        <v>32</v>
      </c>
      <c r="D4927">
        <f t="shared" si="76"/>
        <v>29.5</v>
      </c>
    </row>
    <row r="4928" spans="1:4" x14ac:dyDescent="0.35">
      <c r="A4928" t="s">
        <v>55</v>
      </c>
      <c r="B4928">
        <v>21</v>
      </c>
      <c r="C4928">
        <v>26</v>
      </c>
      <c r="D4928">
        <f t="shared" ref="D4928:D4991" si="77">AVERAGE(B4928,C4928)</f>
        <v>23.5</v>
      </c>
    </row>
    <row r="4929" spans="1:4" x14ac:dyDescent="0.35">
      <c r="A4929" t="s">
        <v>43</v>
      </c>
      <c r="B4929">
        <v>23</v>
      </c>
      <c r="C4929">
        <v>23</v>
      </c>
      <c r="D4929">
        <f t="shared" si="77"/>
        <v>23</v>
      </c>
    </row>
    <row r="4930" spans="1:4" x14ac:dyDescent="0.35">
      <c r="A4930" t="s">
        <v>55</v>
      </c>
      <c r="B4930">
        <v>18</v>
      </c>
      <c r="C4930">
        <v>25</v>
      </c>
      <c r="D4930">
        <f t="shared" si="77"/>
        <v>21.5</v>
      </c>
    </row>
    <row r="4931" spans="1:4" x14ac:dyDescent="0.35">
      <c r="A4931" t="s">
        <v>55</v>
      </c>
      <c r="B4931">
        <v>18</v>
      </c>
      <c r="C4931">
        <v>25</v>
      </c>
      <c r="D4931">
        <f t="shared" si="77"/>
        <v>21.5</v>
      </c>
    </row>
    <row r="4932" spans="1:4" x14ac:dyDescent="0.35">
      <c r="A4932" t="s">
        <v>55</v>
      </c>
      <c r="B4932">
        <v>18</v>
      </c>
      <c r="C4932">
        <v>25</v>
      </c>
      <c r="D4932">
        <f t="shared" si="77"/>
        <v>21.5</v>
      </c>
    </row>
    <row r="4933" spans="1:4" x14ac:dyDescent="0.35">
      <c r="A4933" t="s">
        <v>43</v>
      </c>
      <c r="B4933">
        <v>22</v>
      </c>
      <c r="C4933">
        <v>31</v>
      </c>
      <c r="D4933">
        <f t="shared" si="77"/>
        <v>26.5</v>
      </c>
    </row>
    <row r="4934" spans="1:4" x14ac:dyDescent="0.35">
      <c r="A4934" t="s">
        <v>55</v>
      </c>
      <c r="B4934">
        <v>15</v>
      </c>
      <c r="C4934">
        <v>21</v>
      </c>
      <c r="D4934">
        <f t="shared" si="77"/>
        <v>18</v>
      </c>
    </row>
    <row r="4935" spans="1:4" x14ac:dyDescent="0.35">
      <c r="A4935" t="s">
        <v>55</v>
      </c>
      <c r="B4935">
        <v>21</v>
      </c>
      <c r="C4935">
        <v>30</v>
      </c>
      <c r="D4935">
        <f t="shared" si="77"/>
        <v>25.5</v>
      </c>
    </row>
    <row r="4936" spans="1:4" x14ac:dyDescent="0.35">
      <c r="A4936" t="s">
        <v>55</v>
      </c>
      <c r="B4936">
        <v>18</v>
      </c>
      <c r="C4936">
        <v>26</v>
      </c>
      <c r="D4936">
        <f t="shared" si="77"/>
        <v>22</v>
      </c>
    </row>
    <row r="4937" spans="1:4" x14ac:dyDescent="0.35">
      <c r="A4937" t="s">
        <v>55</v>
      </c>
      <c r="B4937">
        <v>18</v>
      </c>
      <c r="C4937">
        <v>24</v>
      </c>
      <c r="D4937">
        <f t="shared" si="77"/>
        <v>21</v>
      </c>
    </row>
    <row r="4938" spans="1:4" x14ac:dyDescent="0.35">
      <c r="A4938" t="s">
        <v>55</v>
      </c>
      <c r="B4938">
        <v>15</v>
      </c>
      <c r="C4938">
        <v>19</v>
      </c>
      <c r="D4938">
        <f t="shared" si="77"/>
        <v>17</v>
      </c>
    </row>
    <row r="4939" spans="1:4" x14ac:dyDescent="0.35">
      <c r="A4939" t="s">
        <v>55</v>
      </c>
      <c r="B4939">
        <v>17</v>
      </c>
      <c r="C4939">
        <v>23</v>
      </c>
      <c r="D4939">
        <f t="shared" si="77"/>
        <v>20</v>
      </c>
    </row>
    <row r="4940" spans="1:4" x14ac:dyDescent="0.35">
      <c r="A4940" t="s">
        <v>55</v>
      </c>
      <c r="B4940">
        <v>13</v>
      </c>
      <c r="C4940">
        <v>17</v>
      </c>
      <c r="D4940">
        <f t="shared" si="77"/>
        <v>15</v>
      </c>
    </row>
    <row r="4941" spans="1:4" x14ac:dyDescent="0.35">
      <c r="A4941" t="s">
        <v>43</v>
      </c>
      <c r="B4941">
        <v>25</v>
      </c>
      <c r="C4941">
        <v>31</v>
      </c>
      <c r="D4941">
        <f t="shared" si="77"/>
        <v>28</v>
      </c>
    </row>
    <row r="4942" spans="1:4" x14ac:dyDescent="0.35">
      <c r="A4942" t="s">
        <v>43</v>
      </c>
      <c r="B4942">
        <v>25</v>
      </c>
      <c r="C4942">
        <v>36</v>
      </c>
      <c r="D4942">
        <f t="shared" si="77"/>
        <v>30.5</v>
      </c>
    </row>
    <row r="4943" spans="1:4" x14ac:dyDescent="0.35">
      <c r="A4943" t="s">
        <v>95</v>
      </c>
      <c r="B4943">
        <v>21</v>
      </c>
      <c r="C4943">
        <v>29</v>
      </c>
      <c r="D4943">
        <f t="shared" si="77"/>
        <v>25</v>
      </c>
    </row>
    <row r="4944" spans="1:4" x14ac:dyDescent="0.35">
      <c r="A4944" t="s">
        <v>55</v>
      </c>
      <c r="B4944">
        <v>18</v>
      </c>
      <c r="C4944">
        <v>25</v>
      </c>
      <c r="D4944">
        <f t="shared" si="77"/>
        <v>21.5</v>
      </c>
    </row>
    <row r="4945" spans="1:4" x14ac:dyDescent="0.35">
      <c r="A4945" t="s">
        <v>55</v>
      </c>
      <c r="B4945">
        <v>18</v>
      </c>
      <c r="C4945">
        <v>23</v>
      </c>
      <c r="D4945">
        <f t="shared" si="77"/>
        <v>20.5</v>
      </c>
    </row>
    <row r="4946" spans="1:4" x14ac:dyDescent="0.35">
      <c r="A4946" t="s">
        <v>95</v>
      </c>
      <c r="B4946">
        <v>24</v>
      </c>
      <c r="C4946">
        <v>35</v>
      </c>
      <c r="D4946">
        <f t="shared" si="77"/>
        <v>29.5</v>
      </c>
    </row>
    <row r="4947" spans="1:4" x14ac:dyDescent="0.35">
      <c r="A4947" t="s">
        <v>55</v>
      </c>
      <c r="B4947">
        <v>24</v>
      </c>
      <c r="C4947">
        <v>29</v>
      </c>
      <c r="D4947">
        <f t="shared" si="77"/>
        <v>26.5</v>
      </c>
    </row>
    <row r="4948" spans="1:4" x14ac:dyDescent="0.35">
      <c r="A4948" t="s">
        <v>55</v>
      </c>
      <c r="B4948">
        <v>16</v>
      </c>
      <c r="C4948">
        <v>21</v>
      </c>
      <c r="D4948">
        <f t="shared" si="77"/>
        <v>18.5</v>
      </c>
    </row>
    <row r="4949" spans="1:4" x14ac:dyDescent="0.35">
      <c r="A4949" t="s">
        <v>55</v>
      </c>
      <c r="B4949">
        <v>18</v>
      </c>
      <c r="C4949">
        <v>25</v>
      </c>
      <c r="D4949">
        <f t="shared" si="77"/>
        <v>21.5</v>
      </c>
    </row>
    <row r="4950" spans="1:4" x14ac:dyDescent="0.35">
      <c r="A4950" t="s">
        <v>55</v>
      </c>
      <c r="B4950">
        <v>21</v>
      </c>
      <c r="C4950">
        <v>27</v>
      </c>
      <c r="D4950">
        <f t="shared" si="77"/>
        <v>24</v>
      </c>
    </row>
    <row r="4951" spans="1:4" x14ac:dyDescent="0.35">
      <c r="A4951" t="s">
        <v>55</v>
      </c>
      <c r="B4951">
        <v>18</v>
      </c>
      <c r="C4951">
        <v>25</v>
      </c>
      <c r="D4951">
        <f t="shared" si="77"/>
        <v>21.5</v>
      </c>
    </row>
    <row r="4952" spans="1:4" x14ac:dyDescent="0.35">
      <c r="A4952" t="s">
        <v>43</v>
      </c>
      <c r="B4952">
        <v>22</v>
      </c>
      <c r="C4952">
        <v>31</v>
      </c>
      <c r="D4952">
        <f t="shared" si="77"/>
        <v>26.5</v>
      </c>
    </row>
    <row r="4953" spans="1:4" x14ac:dyDescent="0.35">
      <c r="A4953" t="s">
        <v>55</v>
      </c>
      <c r="B4953">
        <v>18</v>
      </c>
      <c r="C4953">
        <v>25</v>
      </c>
      <c r="D4953">
        <f t="shared" si="77"/>
        <v>21.5</v>
      </c>
    </row>
    <row r="4954" spans="1:4" x14ac:dyDescent="0.35">
      <c r="A4954" t="s">
        <v>55</v>
      </c>
      <c r="B4954">
        <v>19</v>
      </c>
      <c r="C4954">
        <v>26</v>
      </c>
      <c r="D4954">
        <f t="shared" si="77"/>
        <v>22.5</v>
      </c>
    </row>
    <row r="4955" spans="1:4" x14ac:dyDescent="0.35">
      <c r="A4955" t="s">
        <v>55</v>
      </c>
      <c r="B4955">
        <v>16</v>
      </c>
      <c r="C4955">
        <v>22</v>
      </c>
      <c r="D4955">
        <f t="shared" si="77"/>
        <v>19</v>
      </c>
    </row>
    <row r="4956" spans="1:4" x14ac:dyDescent="0.35">
      <c r="A4956" t="s">
        <v>55</v>
      </c>
      <c r="B4956">
        <v>26</v>
      </c>
      <c r="C4956">
        <v>33</v>
      </c>
      <c r="D4956">
        <f t="shared" si="77"/>
        <v>29.5</v>
      </c>
    </row>
    <row r="4957" spans="1:4" x14ac:dyDescent="0.35">
      <c r="A4957" t="s">
        <v>55</v>
      </c>
      <c r="B4957">
        <v>26</v>
      </c>
      <c r="C4957">
        <v>33</v>
      </c>
      <c r="D4957">
        <f t="shared" si="77"/>
        <v>29.5</v>
      </c>
    </row>
    <row r="4958" spans="1:4" x14ac:dyDescent="0.35">
      <c r="A4958" t="s">
        <v>55</v>
      </c>
      <c r="B4958">
        <v>22</v>
      </c>
      <c r="C4958">
        <v>28</v>
      </c>
      <c r="D4958">
        <f t="shared" si="77"/>
        <v>25</v>
      </c>
    </row>
    <row r="4959" spans="1:4" x14ac:dyDescent="0.35">
      <c r="A4959" t="s">
        <v>95</v>
      </c>
      <c r="B4959">
        <v>20</v>
      </c>
      <c r="C4959">
        <v>25</v>
      </c>
      <c r="D4959">
        <f t="shared" si="77"/>
        <v>22.5</v>
      </c>
    </row>
    <row r="4960" spans="1:4" x14ac:dyDescent="0.35">
      <c r="A4960" t="s">
        <v>55</v>
      </c>
      <c r="B4960">
        <v>16</v>
      </c>
      <c r="C4960">
        <v>21</v>
      </c>
      <c r="D4960">
        <f t="shared" si="77"/>
        <v>18.5</v>
      </c>
    </row>
    <row r="4961" spans="1:4" x14ac:dyDescent="0.35">
      <c r="A4961" t="s">
        <v>43</v>
      </c>
      <c r="B4961">
        <v>19</v>
      </c>
      <c r="C4961">
        <v>27</v>
      </c>
      <c r="D4961">
        <f t="shared" si="77"/>
        <v>23</v>
      </c>
    </row>
    <row r="4962" spans="1:4" x14ac:dyDescent="0.35">
      <c r="A4962" t="s">
        <v>55</v>
      </c>
      <c r="B4962">
        <v>17</v>
      </c>
      <c r="C4962">
        <v>22</v>
      </c>
      <c r="D4962">
        <f t="shared" si="77"/>
        <v>19.5</v>
      </c>
    </row>
    <row r="4963" spans="1:4" x14ac:dyDescent="0.35">
      <c r="A4963" t="s">
        <v>55</v>
      </c>
      <c r="B4963">
        <v>22</v>
      </c>
      <c r="C4963">
        <v>27</v>
      </c>
      <c r="D4963">
        <f t="shared" si="77"/>
        <v>24.5</v>
      </c>
    </row>
    <row r="4964" spans="1:4" x14ac:dyDescent="0.35">
      <c r="A4964" t="s">
        <v>55</v>
      </c>
      <c r="B4964">
        <v>23</v>
      </c>
      <c r="C4964">
        <v>33</v>
      </c>
      <c r="D4964">
        <f t="shared" si="77"/>
        <v>28</v>
      </c>
    </row>
    <row r="4965" spans="1:4" x14ac:dyDescent="0.35">
      <c r="A4965" t="s">
        <v>43</v>
      </c>
      <c r="B4965">
        <v>27</v>
      </c>
      <c r="C4965">
        <v>36</v>
      </c>
      <c r="D4965">
        <f t="shared" si="77"/>
        <v>31.5</v>
      </c>
    </row>
    <row r="4966" spans="1:4" x14ac:dyDescent="0.35">
      <c r="A4966" t="s">
        <v>55</v>
      </c>
      <c r="B4966">
        <v>25</v>
      </c>
      <c r="C4966">
        <v>31</v>
      </c>
      <c r="D4966">
        <f t="shared" si="77"/>
        <v>28</v>
      </c>
    </row>
    <row r="4967" spans="1:4" x14ac:dyDescent="0.35">
      <c r="A4967" t="s">
        <v>55</v>
      </c>
      <c r="B4967">
        <v>22</v>
      </c>
      <c r="C4967">
        <v>33</v>
      </c>
      <c r="D4967">
        <f t="shared" si="77"/>
        <v>27.5</v>
      </c>
    </row>
    <row r="4968" spans="1:4" x14ac:dyDescent="0.35">
      <c r="A4968" t="s">
        <v>43</v>
      </c>
      <c r="B4968">
        <v>30</v>
      </c>
      <c r="C4968">
        <v>40</v>
      </c>
      <c r="D4968">
        <f t="shared" si="77"/>
        <v>35</v>
      </c>
    </row>
    <row r="4969" spans="1:4" x14ac:dyDescent="0.35">
      <c r="A4969" t="s">
        <v>43</v>
      </c>
      <c r="B4969">
        <v>25</v>
      </c>
      <c r="C4969">
        <v>33</v>
      </c>
      <c r="D4969">
        <f t="shared" si="77"/>
        <v>29</v>
      </c>
    </row>
    <row r="4970" spans="1:4" x14ac:dyDescent="0.35">
      <c r="A4970" t="s">
        <v>55</v>
      </c>
      <c r="B4970">
        <v>24</v>
      </c>
      <c r="C4970">
        <v>30</v>
      </c>
      <c r="D4970">
        <f t="shared" si="77"/>
        <v>27</v>
      </c>
    </row>
    <row r="4971" spans="1:4" x14ac:dyDescent="0.35">
      <c r="A4971" t="s">
        <v>95</v>
      </c>
      <c r="B4971">
        <v>18</v>
      </c>
      <c r="C4971">
        <v>23</v>
      </c>
      <c r="D4971">
        <f t="shared" si="77"/>
        <v>20.5</v>
      </c>
    </row>
    <row r="4972" spans="1:4" x14ac:dyDescent="0.35">
      <c r="A4972" t="s">
        <v>95</v>
      </c>
      <c r="B4972">
        <v>23</v>
      </c>
      <c r="C4972">
        <v>35</v>
      </c>
      <c r="D4972">
        <f t="shared" si="77"/>
        <v>29</v>
      </c>
    </row>
    <row r="4973" spans="1:4" x14ac:dyDescent="0.35">
      <c r="A4973" t="s">
        <v>43</v>
      </c>
      <c r="B4973">
        <v>28</v>
      </c>
      <c r="C4973">
        <v>39</v>
      </c>
      <c r="D4973">
        <f t="shared" si="77"/>
        <v>33.5</v>
      </c>
    </row>
    <row r="4974" spans="1:4" x14ac:dyDescent="0.35">
      <c r="A4974" t="s">
        <v>55</v>
      </c>
      <c r="B4974">
        <v>16</v>
      </c>
      <c r="C4974">
        <v>23</v>
      </c>
      <c r="D4974">
        <f t="shared" si="77"/>
        <v>19.5</v>
      </c>
    </row>
    <row r="4975" spans="1:4" x14ac:dyDescent="0.35">
      <c r="A4975" t="s">
        <v>43</v>
      </c>
      <c r="B4975">
        <v>21</v>
      </c>
      <c r="C4975">
        <v>31</v>
      </c>
      <c r="D4975">
        <f t="shared" si="77"/>
        <v>26</v>
      </c>
    </row>
    <row r="4976" spans="1:4" x14ac:dyDescent="0.35">
      <c r="A4976" t="s">
        <v>55</v>
      </c>
      <c r="B4976">
        <v>12</v>
      </c>
      <c r="C4976">
        <v>17</v>
      </c>
      <c r="D4976">
        <f t="shared" si="77"/>
        <v>14.5</v>
      </c>
    </row>
    <row r="4977" spans="1:4" x14ac:dyDescent="0.35">
      <c r="A4977" t="s">
        <v>55</v>
      </c>
      <c r="B4977">
        <v>20</v>
      </c>
      <c r="C4977">
        <v>27</v>
      </c>
      <c r="D4977">
        <f t="shared" si="77"/>
        <v>23.5</v>
      </c>
    </row>
    <row r="4978" spans="1:4" x14ac:dyDescent="0.35">
      <c r="A4978" t="s">
        <v>55</v>
      </c>
      <c r="B4978">
        <v>23</v>
      </c>
      <c r="C4978">
        <v>29</v>
      </c>
      <c r="D4978">
        <f t="shared" si="77"/>
        <v>26</v>
      </c>
    </row>
    <row r="4979" spans="1:4" x14ac:dyDescent="0.35">
      <c r="A4979" t="s">
        <v>55</v>
      </c>
      <c r="B4979">
        <v>17</v>
      </c>
      <c r="C4979">
        <v>22</v>
      </c>
      <c r="D4979">
        <f t="shared" si="77"/>
        <v>19.5</v>
      </c>
    </row>
    <row r="4980" spans="1:4" x14ac:dyDescent="0.35">
      <c r="A4980" t="s">
        <v>43</v>
      </c>
      <c r="B4980">
        <v>23</v>
      </c>
      <c r="C4980">
        <v>32</v>
      </c>
      <c r="D4980">
        <f t="shared" si="77"/>
        <v>27.5</v>
      </c>
    </row>
    <row r="4981" spans="1:4" x14ac:dyDescent="0.35">
      <c r="A4981" t="s">
        <v>55</v>
      </c>
      <c r="B4981">
        <v>17</v>
      </c>
      <c r="C4981">
        <v>22</v>
      </c>
      <c r="D4981">
        <f t="shared" si="77"/>
        <v>19.5</v>
      </c>
    </row>
    <row r="4982" spans="1:4" x14ac:dyDescent="0.35">
      <c r="A4982" t="s">
        <v>55</v>
      </c>
      <c r="B4982">
        <v>24</v>
      </c>
      <c r="C4982">
        <v>31</v>
      </c>
      <c r="D4982">
        <f t="shared" si="77"/>
        <v>27.5</v>
      </c>
    </row>
    <row r="4983" spans="1:4" x14ac:dyDescent="0.35">
      <c r="A4983" t="s">
        <v>55</v>
      </c>
      <c r="B4983">
        <v>19</v>
      </c>
      <c r="C4983">
        <v>25</v>
      </c>
      <c r="D4983">
        <f t="shared" si="77"/>
        <v>22</v>
      </c>
    </row>
    <row r="4984" spans="1:4" x14ac:dyDescent="0.35">
      <c r="A4984" t="s">
        <v>55</v>
      </c>
      <c r="B4984">
        <v>0</v>
      </c>
      <c r="C4984">
        <v>0</v>
      </c>
      <c r="D4984">
        <f t="shared" si="77"/>
        <v>0</v>
      </c>
    </row>
    <row r="4985" spans="1:4" x14ac:dyDescent="0.35">
      <c r="A4985" t="s">
        <v>43</v>
      </c>
      <c r="B4985">
        <v>20</v>
      </c>
      <c r="C4985">
        <v>28</v>
      </c>
      <c r="D4985">
        <f t="shared" si="77"/>
        <v>24</v>
      </c>
    </row>
    <row r="4986" spans="1:4" x14ac:dyDescent="0.35">
      <c r="A4986" t="s">
        <v>55</v>
      </c>
      <c r="B4986">
        <v>16</v>
      </c>
      <c r="C4986">
        <v>22</v>
      </c>
      <c r="D4986">
        <f t="shared" si="77"/>
        <v>19</v>
      </c>
    </row>
    <row r="4987" spans="1:4" x14ac:dyDescent="0.35">
      <c r="A4987" t="s">
        <v>43</v>
      </c>
      <c r="B4987">
        <v>22</v>
      </c>
      <c r="C4987">
        <v>29</v>
      </c>
      <c r="D4987">
        <f t="shared" si="77"/>
        <v>25.5</v>
      </c>
    </row>
    <row r="4988" spans="1:4" x14ac:dyDescent="0.35">
      <c r="A4988" t="s">
        <v>55</v>
      </c>
      <c r="B4988">
        <v>20</v>
      </c>
      <c r="C4988">
        <v>26</v>
      </c>
      <c r="D4988">
        <f t="shared" si="77"/>
        <v>23</v>
      </c>
    </row>
    <row r="4989" spans="1:4" x14ac:dyDescent="0.35">
      <c r="A4989" t="s">
        <v>95</v>
      </c>
      <c r="B4989">
        <v>25</v>
      </c>
      <c r="C4989">
        <v>29</v>
      </c>
      <c r="D4989">
        <f t="shared" si="77"/>
        <v>27</v>
      </c>
    </row>
    <row r="4990" spans="1:4" x14ac:dyDescent="0.35">
      <c r="A4990" t="s">
        <v>43</v>
      </c>
      <c r="B4990">
        <v>25</v>
      </c>
      <c r="C4990">
        <v>28</v>
      </c>
      <c r="D4990">
        <f t="shared" si="77"/>
        <v>26.5</v>
      </c>
    </row>
    <row r="4991" spans="1:4" x14ac:dyDescent="0.35">
      <c r="A4991" t="s">
        <v>55</v>
      </c>
      <c r="B4991">
        <v>17</v>
      </c>
      <c r="C4991">
        <v>22</v>
      </c>
      <c r="D4991">
        <f t="shared" si="77"/>
        <v>19.5</v>
      </c>
    </row>
    <row r="4992" spans="1:4" x14ac:dyDescent="0.35">
      <c r="A4992" t="s">
        <v>43</v>
      </c>
      <c r="B4992">
        <v>23</v>
      </c>
      <c r="C4992">
        <v>30</v>
      </c>
      <c r="D4992">
        <f t="shared" ref="D4992:D5055" si="78">AVERAGE(B4992,C4992)</f>
        <v>26.5</v>
      </c>
    </row>
    <row r="4993" spans="1:4" x14ac:dyDescent="0.35">
      <c r="A4993" t="s">
        <v>95</v>
      </c>
      <c r="B4993">
        <v>26</v>
      </c>
      <c r="C4993">
        <v>36</v>
      </c>
      <c r="D4993">
        <f t="shared" si="78"/>
        <v>31</v>
      </c>
    </row>
    <row r="4994" spans="1:4" x14ac:dyDescent="0.35">
      <c r="A4994" t="s">
        <v>55</v>
      </c>
      <c r="B4994">
        <v>18</v>
      </c>
      <c r="C4994">
        <v>26</v>
      </c>
      <c r="D4994">
        <f t="shared" si="78"/>
        <v>22</v>
      </c>
    </row>
    <row r="4995" spans="1:4" x14ac:dyDescent="0.35">
      <c r="A4995" t="s">
        <v>43</v>
      </c>
      <c r="B4995">
        <v>31</v>
      </c>
      <c r="C4995">
        <v>41</v>
      </c>
      <c r="D4995">
        <f t="shared" si="78"/>
        <v>36</v>
      </c>
    </row>
    <row r="4996" spans="1:4" x14ac:dyDescent="0.35">
      <c r="A4996" t="s">
        <v>95</v>
      </c>
      <c r="B4996">
        <v>16</v>
      </c>
      <c r="C4996">
        <v>23</v>
      </c>
      <c r="D4996">
        <f t="shared" si="78"/>
        <v>19.5</v>
      </c>
    </row>
    <row r="4997" spans="1:4" x14ac:dyDescent="0.35">
      <c r="A4997" t="s">
        <v>55</v>
      </c>
      <c r="B4997">
        <v>24</v>
      </c>
      <c r="C4997">
        <v>24</v>
      </c>
      <c r="D4997">
        <f t="shared" si="78"/>
        <v>24</v>
      </c>
    </row>
    <row r="4998" spans="1:4" x14ac:dyDescent="0.35">
      <c r="A4998" t="s">
        <v>55</v>
      </c>
      <c r="B4998">
        <v>20</v>
      </c>
      <c r="C4998">
        <v>27</v>
      </c>
      <c r="D4998">
        <f t="shared" si="78"/>
        <v>23.5</v>
      </c>
    </row>
    <row r="4999" spans="1:4" x14ac:dyDescent="0.35">
      <c r="A4999" t="s">
        <v>55</v>
      </c>
      <c r="B4999">
        <v>27</v>
      </c>
      <c r="C4999">
        <v>33</v>
      </c>
      <c r="D4999">
        <f t="shared" si="78"/>
        <v>30</v>
      </c>
    </row>
    <row r="5000" spans="1:4" x14ac:dyDescent="0.35">
      <c r="A5000" t="s">
        <v>55</v>
      </c>
      <c r="B5000">
        <v>20</v>
      </c>
      <c r="C5000">
        <v>26</v>
      </c>
      <c r="D5000">
        <f t="shared" si="78"/>
        <v>23</v>
      </c>
    </row>
    <row r="5001" spans="1:4" x14ac:dyDescent="0.35">
      <c r="A5001" t="s">
        <v>55</v>
      </c>
      <c r="B5001">
        <v>22</v>
      </c>
      <c r="C5001">
        <v>27</v>
      </c>
      <c r="D5001">
        <f t="shared" si="78"/>
        <v>24.5</v>
      </c>
    </row>
    <row r="5002" spans="1:4" x14ac:dyDescent="0.35">
      <c r="A5002" t="s">
        <v>55</v>
      </c>
      <c r="B5002">
        <v>20</v>
      </c>
      <c r="C5002">
        <v>26</v>
      </c>
      <c r="D5002">
        <f t="shared" si="78"/>
        <v>23</v>
      </c>
    </row>
    <row r="5003" spans="1:4" x14ac:dyDescent="0.35">
      <c r="A5003" t="s">
        <v>55</v>
      </c>
      <c r="B5003">
        <v>21</v>
      </c>
      <c r="C5003">
        <v>27</v>
      </c>
      <c r="D5003">
        <f t="shared" si="78"/>
        <v>24</v>
      </c>
    </row>
    <row r="5004" spans="1:4" x14ac:dyDescent="0.35">
      <c r="A5004" t="s">
        <v>55</v>
      </c>
      <c r="B5004">
        <v>19</v>
      </c>
      <c r="C5004">
        <v>25</v>
      </c>
      <c r="D5004">
        <f t="shared" si="78"/>
        <v>22</v>
      </c>
    </row>
    <row r="5005" spans="1:4" x14ac:dyDescent="0.35">
      <c r="A5005" t="s">
        <v>95</v>
      </c>
      <c r="B5005">
        <v>16</v>
      </c>
      <c r="C5005">
        <v>25</v>
      </c>
      <c r="D5005">
        <f t="shared" si="78"/>
        <v>20.5</v>
      </c>
    </row>
    <row r="5006" spans="1:4" x14ac:dyDescent="0.35">
      <c r="A5006" t="s">
        <v>43</v>
      </c>
      <c r="B5006">
        <v>20</v>
      </c>
      <c r="C5006">
        <v>31</v>
      </c>
      <c r="D5006">
        <f t="shared" si="78"/>
        <v>25.5</v>
      </c>
    </row>
    <row r="5007" spans="1:4" x14ac:dyDescent="0.35">
      <c r="A5007" t="s">
        <v>43</v>
      </c>
      <c r="B5007">
        <v>30</v>
      </c>
      <c r="C5007">
        <v>40</v>
      </c>
      <c r="D5007">
        <f t="shared" si="78"/>
        <v>35</v>
      </c>
    </row>
    <row r="5008" spans="1:4" x14ac:dyDescent="0.35">
      <c r="A5008" t="s">
        <v>55</v>
      </c>
      <c r="B5008">
        <v>19</v>
      </c>
      <c r="C5008">
        <v>23</v>
      </c>
      <c r="D5008">
        <f t="shared" si="78"/>
        <v>21</v>
      </c>
    </row>
    <row r="5009" spans="1:4" x14ac:dyDescent="0.35">
      <c r="A5009" t="s">
        <v>55</v>
      </c>
      <c r="B5009">
        <v>12</v>
      </c>
      <c r="C5009">
        <v>16</v>
      </c>
      <c r="D5009">
        <f t="shared" si="78"/>
        <v>14</v>
      </c>
    </row>
    <row r="5010" spans="1:4" x14ac:dyDescent="0.35">
      <c r="A5010" t="s">
        <v>43</v>
      </c>
      <c r="B5010">
        <v>19</v>
      </c>
      <c r="C5010">
        <v>26</v>
      </c>
      <c r="D5010">
        <f t="shared" si="78"/>
        <v>22.5</v>
      </c>
    </row>
    <row r="5011" spans="1:4" x14ac:dyDescent="0.35">
      <c r="A5011" t="s">
        <v>43</v>
      </c>
      <c r="B5011">
        <v>16</v>
      </c>
      <c r="C5011">
        <v>23</v>
      </c>
      <c r="D5011">
        <f t="shared" si="78"/>
        <v>19.5</v>
      </c>
    </row>
    <row r="5012" spans="1:4" x14ac:dyDescent="0.35">
      <c r="A5012" t="s">
        <v>55</v>
      </c>
      <c r="B5012">
        <v>13</v>
      </c>
      <c r="C5012">
        <v>17</v>
      </c>
      <c r="D5012">
        <f t="shared" si="78"/>
        <v>15</v>
      </c>
    </row>
    <row r="5013" spans="1:4" x14ac:dyDescent="0.35">
      <c r="A5013" t="s">
        <v>55</v>
      </c>
      <c r="B5013">
        <v>18</v>
      </c>
      <c r="C5013">
        <v>25</v>
      </c>
      <c r="D5013">
        <f t="shared" si="78"/>
        <v>21.5</v>
      </c>
    </row>
    <row r="5014" spans="1:4" x14ac:dyDescent="0.35">
      <c r="A5014" t="s">
        <v>55</v>
      </c>
      <c r="B5014">
        <v>19</v>
      </c>
      <c r="C5014">
        <v>25</v>
      </c>
      <c r="D5014">
        <f t="shared" si="78"/>
        <v>22</v>
      </c>
    </row>
    <row r="5015" spans="1:4" x14ac:dyDescent="0.35">
      <c r="A5015" t="s">
        <v>55</v>
      </c>
      <c r="B5015">
        <v>21</v>
      </c>
      <c r="C5015">
        <v>28</v>
      </c>
      <c r="D5015">
        <f t="shared" si="78"/>
        <v>24.5</v>
      </c>
    </row>
    <row r="5016" spans="1:4" x14ac:dyDescent="0.35">
      <c r="A5016" t="s">
        <v>55</v>
      </c>
      <c r="B5016">
        <v>19</v>
      </c>
      <c r="C5016">
        <v>24</v>
      </c>
      <c r="D5016">
        <f t="shared" si="78"/>
        <v>21.5</v>
      </c>
    </row>
    <row r="5017" spans="1:4" x14ac:dyDescent="0.35">
      <c r="A5017" t="s">
        <v>55</v>
      </c>
      <c r="B5017">
        <v>15</v>
      </c>
      <c r="C5017">
        <v>18</v>
      </c>
      <c r="D5017">
        <f t="shared" si="78"/>
        <v>16.5</v>
      </c>
    </row>
    <row r="5018" spans="1:4" x14ac:dyDescent="0.35">
      <c r="A5018" t="s">
        <v>55</v>
      </c>
      <c r="B5018">
        <v>18</v>
      </c>
      <c r="C5018">
        <v>25</v>
      </c>
      <c r="D5018">
        <f t="shared" si="78"/>
        <v>21.5</v>
      </c>
    </row>
    <row r="5019" spans="1:4" x14ac:dyDescent="0.35">
      <c r="A5019" t="s">
        <v>55</v>
      </c>
      <c r="B5019">
        <v>22</v>
      </c>
      <c r="C5019">
        <v>31</v>
      </c>
      <c r="D5019">
        <f t="shared" si="78"/>
        <v>26.5</v>
      </c>
    </row>
    <row r="5020" spans="1:4" x14ac:dyDescent="0.35">
      <c r="A5020" t="s">
        <v>55</v>
      </c>
      <c r="B5020">
        <v>27</v>
      </c>
      <c r="C5020">
        <v>33</v>
      </c>
      <c r="D5020">
        <f t="shared" si="78"/>
        <v>30</v>
      </c>
    </row>
    <row r="5021" spans="1:4" x14ac:dyDescent="0.35">
      <c r="A5021" t="s">
        <v>55</v>
      </c>
      <c r="B5021">
        <v>19</v>
      </c>
      <c r="C5021">
        <v>22</v>
      </c>
      <c r="D5021">
        <f t="shared" si="78"/>
        <v>20.5</v>
      </c>
    </row>
    <row r="5022" spans="1:4" x14ac:dyDescent="0.35">
      <c r="A5022" t="s">
        <v>55</v>
      </c>
      <c r="B5022">
        <v>17</v>
      </c>
      <c r="C5022">
        <v>26</v>
      </c>
      <c r="D5022">
        <f t="shared" si="78"/>
        <v>21.5</v>
      </c>
    </row>
    <row r="5023" spans="1:4" x14ac:dyDescent="0.35">
      <c r="A5023" t="s">
        <v>55</v>
      </c>
      <c r="B5023">
        <v>19</v>
      </c>
      <c r="C5023">
        <v>26</v>
      </c>
      <c r="D5023">
        <f t="shared" si="78"/>
        <v>22.5</v>
      </c>
    </row>
    <row r="5024" spans="1:4" x14ac:dyDescent="0.35">
      <c r="A5024" t="s">
        <v>55</v>
      </c>
      <c r="B5024">
        <v>22</v>
      </c>
      <c r="C5024">
        <v>30</v>
      </c>
      <c r="D5024">
        <f t="shared" si="78"/>
        <v>26</v>
      </c>
    </row>
    <row r="5025" spans="1:4" x14ac:dyDescent="0.35">
      <c r="A5025" t="s">
        <v>55</v>
      </c>
      <c r="B5025">
        <v>20</v>
      </c>
      <c r="C5025">
        <v>25</v>
      </c>
      <c r="D5025">
        <f t="shared" si="78"/>
        <v>22.5</v>
      </c>
    </row>
    <row r="5026" spans="1:4" x14ac:dyDescent="0.35">
      <c r="A5026" t="s">
        <v>55</v>
      </c>
      <c r="B5026">
        <v>102</v>
      </c>
      <c r="C5026">
        <v>105</v>
      </c>
      <c r="D5026">
        <f t="shared" si="78"/>
        <v>103.5</v>
      </c>
    </row>
    <row r="5027" spans="1:4" x14ac:dyDescent="0.35">
      <c r="A5027" t="s">
        <v>43</v>
      </c>
      <c r="B5027">
        <v>22</v>
      </c>
      <c r="C5027">
        <v>32</v>
      </c>
      <c r="D5027">
        <f t="shared" si="78"/>
        <v>27</v>
      </c>
    </row>
    <row r="5028" spans="1:4" x14ac:dyDescent="0.35">
      <c r="A5028" t="s">
        <v>55</v>
      </c>
      <c r="B5028">
        <v>15</v>
      </c>
      <c r="C5028">
        <v>21</v>
      </c>
      <c r="D5028">
        <f t="shared" si="78"/>
        <v>18</v>
      </c>
    </row>
    <row r="5029" spans="1:4" x14ac:dyDescent="0.35">
      <c r="A5029" t="s">
        <v>55</v>
      </c>
      <c r="B5029">
        <v>24</v>
      </c>
      <c r="C5029">
        <v>29</v>
      </c>
      <c r="D5029">
        <f t="shared" si="78"/>
        <v>26.5</v>
      </c>
    </row>
    <row r="5030" spans="1:4" x14ac:dyDescent="0.35">
      <c r="A5030" t="s">
        <v>43</v>
      </c>
      <c r="B5030">
        <v>20</v>
      </c>
      <c r="C5030">
        <v>25</v>
      </c>
      <c r="D5030">
        <f t="shared" si="78"/>
        <v>22.5</v>
      </c>
    </row>
    <row r="5031" spans="1:4" x14ac:dyDescent="0.35">
      <c r="A5031" t="s">
        <v>55</v>
      </c>
      <c r="B5031">
        <v>19</v>
      </c>
      <c r="C5031">
        <v>26</v>
      </c>
      <c r="D5031">
        <f t="shared" si="78"/>
        <v>22.5</v>
      </c>
    </row>
    <row r="5032" spans="1:4" x14ac:dyDescent="0.35">
      <c r="A5032" t="s">
        <v>55</v>
      </c>
      <c r="B5032">
        <v>21</v>
      </c>
      <c r="C5032">
        <v>28</v>
      </c>
      <c r="D5032">
        <f t="shared" si="78"/>
        <v>24.5</v>
      </c>
    </row>
    <row r="5033" spans="1:4" x14ac:dyDescent="0.35">
      <c r="A5033" t="s">
        <v>43</v>
      </c>
      <c r="B5033">
        <v>25</v>
      </c>
      <c r="C5033">
        <v>30</v>
      </c>
      <c r="D5033">
        <f t="shared" si="78"/>
        <v>27.5</v>
      </c>
    </row>
    <row r="5034" spans="1:4" x14ac:dyDescent="0.35">
      <c r="A5034" t="s">
        <v>55</v>
      </c>
      <c r="B5034">
        <v>22</v>
      </c>
      <c r="C5034">
        <v>30</v>
      </c>
      <c r="D5034">
        <f t="shared" si="78"/>
        <v>26</v>
      </c>
    </row>
    <row r="5035" spans="1:4" x14ac:dyDescent="0.35">
      <c r="A5035" t="s">
        <v>95</v>
      </c>
      <c r="B5035">
        <v>19</v>
      </c>
      <c r="C5035">
        <v>26</v>
      </c>
      <c r="D5035">
        <f t="shared" si="78"/>
        <v>22.5</v>
      </c>
    </row>
    <row r="5036" spans="1:4" x14ac:dyDescent="0.35">
      <c r="A5036" t="s">
        <v>55</v>
      </c>
      <c r="B5036">
        <v>19</v>
      </c>
      <c r="C5036">
        <v>26</v>
      </c>
      <c r="D5036">
        <f t="shared" si="78"/>
        <v>22.5</v>
      </c>
    </row>
    <row r="5037" spans="1:4" x14ac:dyDescent="0.35">
      <c r="A5037" t="s">
        <v>55</v>
      </c>
      <c r="B5037">
        <v>18</v>
      </c>
      <c r="C5037">
        <v>25</v>
      </c>
      <c r="D5037">
        <f t="shared" si="78"/>
        <v>21.5</v>
      </c>
    </row>
    <row r="5038" spans="1:4" x14ac:dyDescent="0.35">
      <c r="A5038" t="s">
        <v>55</v>
      </c>
      <c r="B5038">
        <v>18</v>
      </c>
      <c r="C5038">
        <v>25</v>
      </c>
      <c r="D5038">
        <f t="shared" si="78"/>
        <v>21.5</v>
      </c>
    </row>
    <row r="5039" spans="1:4" x14ac:dyDescent="0.35">
      <c r="A5039" t="s">
        <v>43</v>
      </c>
      <c r="B5039">
        <v>26</v>
      </c>
      <c r="C5039">
        <v>32</v>
      </c>
      <c r="D5039">
        <f t="shared" si="78"/>
        <v>29</v>
      </c>
    </row>
    <row r="5040" spans="1:4" x14ac:dyDescent="0.35">
      <c r="A5040" t="s">
        <v>55</v>
      </c>
      <c r="B5040">
        <v>18</v>
      </c>
      <c r="C5040">
        <v>27</v>
      </c>
      <c r="D5040">
        <f t="shared" si="78"/>
        <v>22.5</v>
      </c>
    </row>
    <row r="5041" spans="1:4" x14ac:dyDescent="0.35">
      <c r="A5041" t="s">
        <v>55</v>
      </c>
      <c r="B5041">
        <v>27</v>
      </c>
      <c r="C5041">
        <v>32</v>
      </c>
      <c r="D5041">
        <f t="shared" si="78"/>
        <v>29.5</v>
      </c>
    </row>
    <row r="5042" spans="1:4" x14ac:dyDescent="0.35">
      <c r="A5042" t="s">
        <v>55</v>
      </c>
      <c r="B5042">
        <v>19</v>
      </c>
      <c r="C5042">
        <v>24</v>
      </c>
      <c r="D5042">
        <f t="shared" si="78"/>
        <v>21.5</v>
      </c>
    </row>
    <row r="5043" spans="1:4" x14ac:dyDescent="0.35">
      <c r="A5043" t="s">
        <v>55</v>
      </c>
      <c r="B5043">
        <v>21</v>
      </c>
      <c r="C5043">
        <v>27</v>
      </c>
      <c r="D5043">
        <f t="shared" si="78"/>
        <v>24</v>
      </c>
    </row>
    <row r="5044" spans="1:4" x14ac:dyDescent="0.35">
      <c r="A5044" t="s">
        <v>55</v>
      </c>
      <c r="B5044">
        <v>22</v>
      </c>
      <c r="C5044">
        <v>27</v>
      </c>
      <c r="D5044">
        <f t="shared" si="78"/>
        <v>24.5</v>
      </c>
    </row>
    <row r="5045" spans="1:4" x14ac:dyDescent="0.35">
      <c r="A5045" t="s">
        <v>43</v>
      </c>
      <c r="B5045">
        <v>30</v>
      </c>
      <c r="C5045">
        <v>38</v>
      </c>
      <c r="D5045">
        <f t="shared" si="78"/>
        <v>34</v>
      </c>
    </row>
    <row r="5046" spans="1:4" x14ac:dyDescent="0.35">
      <c r="A5046" t="s">
        <v>55</v>
      </c>
      <c r="B5046">
        <v>20</v>
      </c>
      <c r="C5046">
        <v>27</v>
      </c>
      <c r="D5046">
        <f t="shared" si="78"/>
        <v>23.5</v>
      </c>
    </row>
    <row r="5047" spans="1:4" x14ac:dyDescent="0.35">
      <c r="A5047" t="s">
        <v>55</v>
      </c>
      <c r="B5047">
        <v>22</v>
      </c>
      <c r="C5047">
        <v>29</v>
      </c>
      <c r="D5047">
        <f t="shared" si="78"/>
        <v>25.5</v>
      </c>
    </row>
    <row r="5048" spans="1:4" x14ac:dyDescent="0.35">
      <c r="A5048" t="s">
        <v>43</v>
      </c>
      <c r="B5048">
        <v>17</v>
      </c>
      <c r="C5048">
        <v>24</v>
      </c>
      <c r="D5048">
        <f t="shared" si="78"/>
        <v>20.5</v>
      </c>
    </row>
    <row r="5049" spans="1:4" x14ac:dyDescent="0.35">
      <c r="A5049" t="s">
        <v>55</v>
      </c>
      <c r="B5049">
        <v>16</v>
      </c>
      <c r="C5049">
        <v>22</v>
      </c>
      <c r="D5049">
        <f t="shared" si="78"/>
        <v>19</v>
      </c>
    </row>
    <row r="5050" spans="1:4" x14ac:dyDescent="0.35">
      <c r="A5050" t="s">
        <v>55</v>
      </c>
      <c r="B5050">
        <v>20</v>
      </c>
      <c r="C5050">
        <v>25</v>
      </c>
      <c r="D5050">
        <f t="shared" si="78"/>
        <v>22.5</v>
      </c>
    </row>
    <row r="5051" spans="1:4" x14ac:dyDescent="0.35">
      <c r="A5051" t="s">
        <v>43</v>
      </c>
      <c r="B5051">
        <v>54</v>
      </c>
      <c r="C5051">
        <v>50</v>
      </c>
      <c r="D5051">
        <f t="shared" si="78"/>
        <v>52</v>
      </c>
    </row>
    <row r="5052" spans="1:4" x14ac:dyDescent="0.35">
      <c r="A5052" t="s">
        <v>43</v>
      </c>
      <c r="B5052">
        <v>19</v>
      </c>
      <c r="C5052">
        <v>27</v>
      </c>
      <c r="D5052">
        <f t="shared" si="78"/>
        <v>23</v>
      </c>
    </row>
    <row r="5053" spans="1:4" x14ac:dyDescent="0.35">
      <c r="A5053" t="s">
        <v>55</v>
      </c>
      <c r="B5053">
        <v>21</v>
      </c>
      <c r="C5053">
        <v>26</v>
      </c>
      <c r="D5053">
        <f t="shared" si="78"/>
        <v>23.5</v>
      </c>
    </row>
    <row r="5054" spans="1:4" x14ac:dyDescent="0.35">
      <c r="A5054" t="s">
        <v>43</v>
      </c>
      <c r="B5054">
        <v>25</v>
      </c>
      <c r="C5054">
        <v>31</v>
      </c>
      <c r="D5054">
        <f t="shared" si="78"/>
        <v>28</v>
      </c>
    </row>
    <row r="5055" spans="1:4" x14ac:dyDescent="0.35">
      <c r="A5055" t="s">
        <v>55</v>
      </c>
      <c r="B5055">
        <v>18</v>
      </c>
      <c r="C5055">
        <v>25</v>
      </c>
      <c r="D5055">
        <f t="shared" si="78"/>
        <v>21.5</v>
      </c>
    </row>
    <row r="5056" spans="1:4" x14ac:dyDescent="0.35">
      <c r="A5056" t="s">
        <v>55</v>
      </c>
      <c r="B5056">
        <v>17</v>
      </c>
      <c r="C5056">
        <v>20</v>
      </c>
      <c r="D5056">
        <f t="shared" ref="D5056:D5119" si="79">AVERAGE(B5056,C5056)</f>
        <v>18.5</v>
      </c>
    </row>
    <row r="5057" spans="1:4" x14ac:dyDescent="0.35">
      <c r="A5057" t="s">
        <v>55</v>
      </c>
      <c r="B5057">
        <v>27</v>
      </c>
      <c r="C5057">
        <v>33</v>
      </c>
      <c r="D5057">
        <f t="shared" si="79"/>
        <v>30</v>
      </c>
    </row>
    <row r="5058" spans="1:4" x14ac:dyDescent="0.35">
      <c r="A5058" t="s">
        <v>55</v>
      </c>
      <c r="B5058">
        <v>21</v>
      </c>
      <c r="C5058">
        <v>30</v>
      </c>
      <c r="D5058">
        <f t="shared" si="79"/>
        <v>25.5</v>
      </c>
    </row>
    <row r="5059" spans="1:4" x14ac:dyDescent="0.35">
      <c r="A5059" t="s">
        <v>55</v>
      </c>
      <c r="B5059">
        <v>25</v>
      </c>
      <c r="C5059">
        <v>34</v>
      </c>
      <c r="D5059">
        <f t="shared" si="79"/>
        <v>29.5</v>
      </c>
    </row>
    <row r="5060" spans="1:4" x14ac:dyDescent="0.35">
      <c r="A5060" t="s">
        <v>43</v>
      </c>
      <c r="B5060">
        <v>30</v>
      </c>
      <c r="C5060">
        <v>38</v>
      </c>
      <c r="D5060">
        <f t="shared" si="79"/>
        <v>34</v>
      </c>
    </row>
    <row r="5061" spans="1:4" x14ac:dyDescent="0.35">
      <c r="A5061" t="s">
        <v>43</v>
      </c>
      <c r="B5061">
        <v>22</v>
      </c>
      <c r="C5061">
        <v>31</v>
      </c>
      <c r="D5061">
        <f t="shared" si="79"/>
        <v>26.5</v>
      </c>
    </row>
    <row r="5062" spans="1:4" x14ac:dyDescent="0.35">
      <c r="A5062" t="s">
        <v>95</v>
      </c>
      <c r="B5062">
        <v>21</v>
      </c>
      <c r="C5062">
        <v>30</v>
      </c>
      <c r="D5062">
        <f t="shared" si="79"/>
        <v>25.5</v>
      </c>
    </row>
    <row r="5063" spans="1:4" x14ac:dyDescent="0.35">
      <c r="A5063" t="s">
        <v>43</v>
      </c>
      <c r="B5063">
        <v>21</v>
      </c>
      <c r="C5063">
        <v>30</v>
      </c>
      <c r="D5063">
        <f t="shared" si="79"/>
        <v>25.5</v>
      </c>
    </row>
    <row r="5064" spans="1:4" x14ac:dyDescent="0.35">
      <c r="A5064" t="s">
        <v>55</v>
      </c>
      <c r="B5064">
        <v>18</v>
      </c>
      <c r="C5064">
        <v>26</v>
      </c>
      <c r="D5064">
        <f t="shared" si="79"/>
        <v>22</v>
      </c>
    </row>
    <row r="5065" spans="1:4" x14ac:dyDescent="0.35">
      <c r="A5065" t="s">
        <v>55</v>
      </c>
      <c r="B5065">
        <v>17</v>
      </c>
      <c r="C5065">
        <v>21</v>
      </c>
      <c r="D5065">
        <f t="shared" si="79"/>
        <v>19</v>
      </c>
    </row>
    <row r="5066" spans="1:4" x14ac:dyDescent="0.35">
      <c r="A5066" t="s">
        <v>55</v>
      </c>
      <c r="B5066">
        <v>19</v>
      </c>
      <c r="C5066">
        <v>24</v>
      </c>
      <c r="D5066">
        <f t="shared" si="79"/>
        <v>21.5</v>
      </c>
    </row>
    <row r="5067" spans="1:4" x14ac:dyDescent="0.35">
      <c r="A5067" t="s">
        <v>55</v>
      </c>
      <c r="B5067">
        <v>25</v>
      </c>
      <c r="C5067">
        <v>30</v>
      </c>
      <c r="D5067">
        <f t="shared" si="79"/>
        <v>27.5</v>
      </c>
    </row>
    <row r="5068" spans="1:4" x14ac:dyDescent="0.35">
      <c r="A5068" t="s">
        <v>55</v>
      </c>
      <c r="B5068">
        <v>20</v>
      </c>
      <c r="C5068">
        <v>26</v>
      </c>
      <c r="D5068">
        <f t="shared" si="79"/>
        <v>23</v>
      </c>
    </row>
    <row r="5069" spans="1:4" x14ac:dyDescent="0.35">
      <c r="A5069" t="s">
        <v>55</v>
      </c>
      <c r="B5069">
        <v>21</v>
      </c>
      <c r="C5069">
        <v>29</v>
      </c>
      <c r="D5069">
        <f t="shared" si="79"/>
        <v>25</v>
      </c>
    </row>
    <row r="5070" spans="1:4" x14ac:dyDescent="0.35">
      <c r="A5070" t="s">
        <v>55</v>
      </c>
      <c r="B5070">
        <v>27</v>
      </c>
      <c r="C5070">
        <v>33</v>
      </c>
      <c r="D5070">
        <f t="shared" si="79"/>
        <v>30</v>
      </c>
    </row>
    <row r="5071" spans="1:4" x14ac:dyDescent="0.35">
      <c r="A5071" t="s">
        <v>55</v>
      </c>
      <c r="B5071">
        <v>22</v>
      </c>
      <c r="C5071">
        <v>28</v>
      </c>
      <c r="D5071">
        <f t="shared" si="79"/>
        <v>25</v>
      </c>
    </row>
    <row r="5072" spans="1:4" x14ac:dyDescent="0.35">
      <c r="A5072" t="s">
        <v>43</v>
      </c>
      <c r="B5072">
        <v>23</v>
      </c>
      <c r="C5072">
        <v>32</v>
      </c>
      <c r="D5072">
        <f t="shared" si="79"/>
        <v>27.5</v>
      </c>
    </row>
    <row r="5073" spans="1:4" x14ac:dyDescent="0.35">
      <c r="A5073" t="s">
        <v>43</v>
      </c>
      <c r="B5073">
        <v>30</v>
      </c>
      <c r="C5073">
        <v>38</v>
      </c>
      <c r="D5073">
        <f t="shared" si="79"/>
        <v>34</v>
      </c>
    </row>
    <row r="5074" spans="1:4" x14ac:dyDescent="0.35">
      <c r="A5074" t="s">
        <v>55</v>
      </c>
      <c r="B5074">
        <v>27</v>
      </c>
      <c r="C5074">
        <v>33</v>
      </c>
      <c r="D5074">
        <f t="shared" si="79"/>
        <v>30</v>
      </c>
    </row>
    <row r="5075" spans="1:4" x14ac:dyDescent="0.35">
      <c r="A5075" t="s">
        <v>55</v>
      </c>
      <c r="B5075">
        <v>27</v>
      </c>
      <c r="C5075">
        <v>32</v>
      </c>
      <c r="D5075">
        <f t="shared" si="79"/>
        <v>29.5</v>
      </c>
    </row>
    <row r="5076" spans="1:4" x14ac:dyDescent="0.35">
      <c r="A5076" t="s">
        <v>55</v>
      </c>
      <c r="B5076">
        <v>18</v>
      </c>
      <c r="C5076">
        <v>23</v>
      </c>
      <c r="D5076">
        <f t="shared" si="79"/>
        <v>20.5</v>
      </c>
    </row>
    <row r="5077" spans="1:4" x14ac:dyDescent="0.35">
      <c r="A5077" t="s">
        <v>55</v>
      </c>
      <c r="B5077">
        <v>15</v>
      </c>
      <c r="C5077">
        <v>21</v>
      </c>
      <c r="D5077">
        <f t="shared" si="79"/>
        <v>18</v>
      </c>
    </row>
    <row r="5078" spans="1:4" x14ac:dyDescent="0.35">
      <c r="A5078" t="s">
        <v>43</v>
      </c>
      <c r="B5078">
        <v>25</v>
      </c>
      <c r="C5078">
        <v>31</v>
      </c>
      <c r="D5078">
        <f t="shared" si="79"/>
        <v>28</v>
      </c>
    </row>
    <row r="5079" spans="1:4" x14ac:dyDescent="0.35">
      <c r="A5079" t="s">
        <v>43</v>
      </c>
      <c r="B5079">
        <v>26</v>
      </c>
      <c r="C5079">
        <v>35</v>
      </c>
      <c r="D5079">
        <f t="shared" si="79"/>
        <v>30.5</v>
      </c>
    </row>
    <row r="5080" spans="1:4" x14ac:dyDescent="0.35">
      <c r="A5080" t="s">
        <v>55</v>
      </c>
      <c r="B5080">
        <v>20</v>
      </c>
      <c r="C5080">
        <v>27</v>
      </c>
      <c r="D5080">
        <f t="shared" si="79"/>
        <v>23.5</v>
      </c>
    </row>
    <row r="5081" spans="1:4" x14ac:dyDescent="0.35">
      <c r="A5081" t="s">
        <v>55</v>
      </c>
      <c r="B5081">
        <v>16</v>
      </c>
      <c r="C5081">
        <v>21</v>
      </c>
      <c r="D5081">
        <f t="shared" si="79"/>
        <v>18.5</v>
      </c>
    </row>
    <row r="5082" spans="1:4" x14ac:dyDescent="0.35">
      <c r="A5082" t="s">
        <v>43</v>
      </c>
      <c r="B5082">
        <v>21</v>
      </c>
      <c r="C5082">
        <v>31</v>
      </c>
      <c r="D5082">
        <f t="shared" si="79"/>
        <v>26</v>
      </c>
    </row>
    <row r="5083" spans="1:4" x14ac:dyDescent="0.35">
      <c r="A5083" t="s">
        <v>55</v>
      </c>
      <c r="B5083">
        <v>24</v>
      </c>
      <c r="C5083">
        <v>30</v>
      </c>
      <c r="D5083">
        <f t="shared" si="79"/>
        <v>27</v>
      </c>
    </row>
    <row r="5084" spans="1:4" x14ac:dyDescent="0.35">
      <c r="A5084" t="s">
        <v>43</v>
      </c>
      <c r="B5084">
        <v>20</v>
      </c>
      <c r="C5084">
        <v>28</v>
      </c>
      <c r="D5084">
        <f t="shared" si="79"/>
        <v>24</v>
      </c>
    </row>
    <row r="5085" spans="1:4" x14ac:dyDescent="0.35">
      <c r="A5085" t="s">
        <v>95</v>
      </c>
      <c r="B5085">
        <v>18</v>
      </c>
      <c r="C5085">
        <v>25</v>
      </c>
      <c r="D5085">
        <f t="shared" si="79"/>
        <v>21.5</v>
      </c>
    </row>
    <row r="5086" spans="1:4" x14ac:dyDescent="0.35">
      <c r="A5086" t="s">
        <v>95</v>
      </c>
      <c r="B5086">
        <v>14</v>
      </c>
      <c r="C5086">
        <v>23</v>
      </c>
      <c r="D5086">
        <f t="shared" si="79"/>
        <v>18.5</v>
      </c>
    </row>
    <row r="5087" spans="1:4" x14ac:dyDescent="0.35">
      <c r="A5087" t="s">
        <v>95</v>
      </c>
      <c r="B5087">
        <v>20</v>
      </c>
      <c r="C5087">
        <v>25</v>
      </c>
      <c r="D5087">
        <f t="shared" si="79"/>
        <v>22.5</v>
      </c>
    </row>
    <row r="5088" spans="1:4" x14ac:dyDescent="0.35">
      <c r="A5088" t="s">
        <v>55</v>
      </c>
      <c r="B5088">
        <v>18</v>
      </c>
      <c r="C5088">
        <v>22</v>
      </c>
      <c r="D5088">
        <f t="shared" si="79"/>
        <v>20</v>
      </c>
    </row>
    <row r="5089" spans="1:4" x14ac:dyDescent="0.35">
      <c r="A5089" t="s">
        <v>55</v>
      </c>
      <c r="B5089">
        <v>22</v>
      </c>
      <c r="C5089">
        <v>29</v>
      </c>
      <c r="D5089">
        <f t="shared" si="79"/>
        <v>25.5</v>
      </c>
    </row>
    <row r="5090" spans="1:4" x14ac:dyDescent="0.35">
      <c r="A5090" t="s">
        <v>55</v>
      </c>
      <c r="B5090">
        <v>18</v>
      </c>
      <c r="C5090">
        <v>25</v>
      </c>
      <c r="D5090">
        <f t="shared" si="79"/>
        <v>21.5</v>
      </c>
    </row>
    <row r="5091" spans="1:4" x14ac:dyDescent="0.35">
      <c r="A5091" t="s">
        <v>55</v>
      </c>
      <c r="B5091">
        <v>21</v>
      </c>
      <c r="C5091">
        <v>25</v>
      </c>
      <c r="D5091">
        <f t="shared" si="79"/>
        <v>23</v>
      </c>
    </row>
    <row r="5092" spans="1:4" x14ac:dyDescent="0.35">
      <c r="A5092" t="s">
        <v>55</v>
      </c>
      <c r="B5092">
        <v>19</v>
      </c>
      <c r="C5092">
        <v>26</v>
      </c>
      <c r="D5092">
        <f t="shared" si="79"/>
        <v>22.5</v>
      </c>
    </row>
    <row r="5093" spans="1:4" x14ac:dyDescent="0.35">
      <c r="A5093" t="s">
        <v>55</v>
      </c>
      <c r="B5093">
        <v>17</v>
      </c>
      <c r="C5093">
        <v>24</v>
      </c>
      <c r="D5093">
        <f t="shared" si="79"/>
        <v>20.5</v>
      </c>
    </row>
    <row r="5094" spans="1:4" x14ac:dyDescent="0.35">
      <c r="A5094" t="s">
        <v>95</v>
      </c>
      <c r="B5094">
        <v>13</v>
      </c>
      <c r="C5094">
        <v>20</v>
      </c>
      <c r="D5094">
        <f t="shared" si="79"/>
        <v>16.5</v>
      </c>
    </row>
    <row r="5095" spans="1:4" x14ac:dyDescent="0.35">
      <c r="A5095" t="s">
        <v>55</v>
      </c>
      <c r="B5095">
        <v>20</v>
      </c>
      <c r="C5095">
        <v>26</v>
      </c>
      <c r="D5095">
        <f t="shared" si="79"/>
        <v>23</v>
      </c>
    </row>
    <row r="5096" spans="1:4" x14ac:dyDescent="0.35">
      <c r="A5096" t="s">
        <v>55</v>
      </c>
      <c r="B5096">
        <v>18</v>
      </c>
      <c r="C5096">
        <v>27</v>
      </c>
      <c r="D5096">
        <f t="shared" si="79"/>
        <v>22.5</v>
      </c>
    </row>
    <row r="5097" spans="1:4" x14ac:dyDescent="0.35">
      <c r="A5097" t="s">
        <v>55</v>
      </c>
      <c r="B5097">
        <v>16</v>
      </c>
      <c r="C5097">
        <v>20</v>
      </c>
      <c r="D5097">
        <f t="shared" si="79"/>
        <v>18</v>
      </c>
    </row>
    <row r="5098" spans="1:4" x14ac:dyDescent="0.35">
      <c r="A5098" t="s">
        <v>55</v>
      </c>
      <c r="B5098">
        <v>22</v>
      </c>
      <c r="C5098">
        <v>28</v>
      </c>
      <c r="D5098">
        <f t="shared" si="79"/>
        <v>25</v>
      </c>
    </row>
    <row r="5099" spans="1:4" x14ac:dyDescent="0.35">
      <c r="A5099" t="s">
        <v>43</v>
      </c>
      <c r="B5099">
        <v>20</v>
      </c>
      <c r="C5099">
        <v>27</v>
      </c>
      <c r="D5099">
        <f t="shared" si="79"/>
        <v>23.5</v>
      </c>
    </row>
    <row r="5100" spans="1:4" x14ac:dyDescent="0.35">
      <c r="A5100" t="s">
        <v>43</v>
      </c>
      <c r="B5100">
        <v>31</v>
      </c>
      <c r="C5100">
        <v>40</v>
      </c>
      <c r="D5100">
        <f t="shared" si="79"/>
        <v>35.5</v>
      </c>
    </row>
    <row r="5101" spans="1:4" x14ac:dyDescent="0.35">
      <c r="A5101" t="s">
        <v>95</v>
      </c>
      <c r="B5101">
        <v>16</v>
      </c>
      <c r="C5101">
        <v>20</v>
      </c>
      <c r="D5101">
        <f t="shared" si="79"/>
        <v>18</v>
      </c>
    </row>
    <row r="5102" spans="1:4" x14ac:dyDescent="0.35">
      <c r="A5102" t="s">
        <v>95</v>
      </c>
      <c r="B5102">
        <v>20</v>
      </c>
      <c r="C5102">
        <v>26</v>
      </c>
      <c r="D5102">
        <f t="shared" si="79"/>
        <v>23</v>
      </c>
    </row>
    <row r="5103" spans="1:4" x14ac:dyDescent="0.35">
      <c r="A5103" t="s">
        <v>55</v>
      </c>
      <c r="B5103">
        <v>21</v>
      </c>
      <c r="C5103">
        <v>28</v>
      </c>
      <c r="D5103">
        <f t="shared" si="79"/>
        <v>24.5</v>
      </c>
    </row>
    <row r="5104" spans="1:4" x14ac:dyDescent="0.35">
      <c r="A5104" t="s">
        <v>43</v>
      </c>
      <c r="B5104">
        <v>28</v>
      </c>
      <c r="C5104">
        <v>37</v>
      </c>
      <c r="D5104">
        <f t="shared" si="79"/>
        <v>32.5</v>
      </c>
    </row>
    <row r="5105" spans="1:4" x14ac:dyDescent="0.35">
      <c r="A5105" t="s">
        <v>55</v>
      </c>
      <c r="B5105">
        <v>18</v>
      </c>
      <c r="C5105">
        <v>23</v>
      </c>
      <c r="D5105">
        <f t="shared" si="79"/>
        <v>20.5</v>
      </c>
    </row>
    <row r="5106" spans="1:4" x14ac:dyDescent="0.35">
      <c r="A5106" t="s">
        <v>55</v>
      </c>
      <c r="B5106">
        <v>16</v>
      </c>
      <c r="C5106">
        <v>22</v>
      </c>
      <c r="D5106">
        <f t="shared" si="79"/>
        <v>19</v>
      </c>
    </row>
    <row r="5107" spans="1:4" x14ac:dyDescent="0.35">
      <c r="A5107" t="s">
        <v>55</v>
      </c>
      <c r="B5107">
        <v>19</v>
      </c>
      <c r="C5107">
        <v>24</v>
      </c>
      <c r="D5107">
        <f t="shared" si="79"/>
        <v>21.5</v>
      </c>
    </row>
    <row r="5108" spans="1:4" x14ac:dyDescent="0.35">
      <c r="A5108" t="s">
        <v>55</v>
      </c>
      <c r="B5108">
        <v>17</v>
      </c>
      <c r="C5108">
        <v>21</v>
      </c>
      <c r="D5108">
        <f t="shared" si="79"/>
        <v>19</v>
      </c>
    </row>
    <row r="5109" spans="1:4" x14ac:dyDescent="0.35">
      <c r="A5109" t="s">
        <v>55</v>
      </c>
      <c r="B5109">
        <v>15</v>
      </c>
      <c r="C5109">
        <v>18</v>
      </c>
      <c r="D5109">
        <f t="shared" si="79"/>
        <v>16.5</v>
      </c>
    </row>
    <row r="5110" spans="1:4" x14ac:dyDescent="0.35">
      <c r="A5110" t="s">
        <v>55</v>
      </c>
      <c r="B5110">
        <v>21</v>
      </c>
      <c r="C5110">
        <v>26</v>
      </c>
      <c r="D5110">
        <f t="shared" si="79"/>
        <v>23.5</v>
      </c>
    </row>
    <row r="5111" spans="1:4" x14ac:dyDescent="0.35">
      <c r="A5111" t="s">
        <v>55</v>
      </c>
      <c r="B5111">
        <v>22</v>
      </c>
      <c r="C5111">
        <v>28</v>
      </c>
      <c r="D5111">
        <f t="shared" si="79"/>
        <v>25</v>
      </c>
    </row>
    <row r="5112" spans="1:4" x14ac:dyDescent="0.35">
      <c r="A5112" t="s">
        <v>95</v>
      </c>
      <c r="B5112">
        <v>19</v>
      </c>
      <c r="C5112">
        <v>28</v>
      </c>
      <c r="D5112">
        <f t="shared" si="79"/>
        <v>23.5</v>
      </c>
    </row>
    <row r="5113" spans="1:4" x14ac:dyDescent="0.35">
      <c r="A5113" t="s">
        <v>43</v>
      </c>
      <c r="B5113">
        <v>20</v>
      </c>
      <c r="C5113">
        <v>27</v>
      </c>
      <c r="D5113">
        <f t="shared" si="79"/>
        <v>23.5</v>
      </c>
    </row>
    <row r="5114" spans="1:4" x14ac:dyDescent="0.35">
      <c r="A5114" t="s">
        <v>55</v>
      </c>
      <c r="B5114">
        <v>26</v>
      </c>
      <c r="C5114">
        <v>33</v>
      </c>
      <c r="D5114">
        <f t="shared" si="79"/>
        <v>29.5</v>
      </c>
    </row>
    <row r="5115" spans="1:4" x14ac:dyDescent="0.35">
      <c r="A5115" t="s">
        <v>43</v>
      </c>
      <c r="B5115">
        <v>20</v>
      </c>
      <c r="C5115">
        <v>27</v>
      </c>
      <c r="D5115">
        <f t="shared" si="79"/>
        <v>23.5</v>
      </c>
    </row>
    <row r="5116" spans="1:4" x14ac:dyDescent="0.35">
      <c r="A5116" t="s">
        <v>55</v>
      </c>
      <c r="B5116">
        <v>18</v>
      </c>
      <c r="C5116">
        <v>25</v>
      </c>
      <c r="D5116">
        <f t="shared" si="79"/>
        <v>21.5</v>
      </c>
    </row>
    <row r="5117" spans="1:4" x14ac:dyDescent="0.35">
      <c r="A5117" t="s">
        <v>55</v>
      </c>
      <c r="B5117">
        <v>27</v>
      </c>
      <c r="C5117">
        <v>34</v>
      </c>
      <c r="D5117">
        <f t="shared" si="79"/>
        <v>30.5</v>
      </c>
    </row>
    <row r="5118" spans="1:4" x14ac:dyDescent="0.35">
      <c r="A5118" t="s">
        <v>55</v>
      </c>
      <c r="B5118">
        <v>25</v>
      </c>
      <c r="C5118">
        <v>32</v>
      </c>
      <c r="D5118">
        <f t="shared" si="79"/>
        <v>28.5</v>
      </c>
    </row>
    <row r="5119" spans="1:4" x14ac:dyDescent="0.35">
      <c r="A5119" t="s">
        <v>55</v>
      </c>
      <c r="B5119">
        <v>20</v>
      </c>
      <c r="C5119">
        <v>26</v>
      </c>
      <c r="D5119">
        <f t="shared" si="79"/>
        <v>23</v>
      </c>
    </row>
    <row r="5120" spans="1:4" x14ac:dyDescent="0.35">
      <c r="A5120" t="s">
        <v>55</v>
      </c>
      <c r="B5120">
        <v>20</v>
      </c>
      <c r="C5120">
        <v>28</v>
      </c>
      <c r="D5120">
        <f t="shared" ref="D5120:D5183" si="80">AVERAGE(B5120,C5120)</f>
        <v>24</v>
      </c>
    </row>
    <row r="5121" spans="1:4" x14ac:dyDescent="0.35">
      <c r="A5121" t="s">
        <v>55</v>
      </c>
      <c r="B5121">
        <v>20</v>
      </c>
      <c r="C5121">
        <v>29</v>
      </c>
      <c r="D5121">
        <f t="shared" si="80"/>
        <v>24.5</v>
      </c>
    </row>
    <row r="5122" spans="1:4" x14ac:dyDescent="0.35">
      <c r="A5122" t="s">
        <v>43</v>
      </c>
      <c r="B5122">
        <v>19</v>
      </c>
      <c r="C5122">
        <v>27</v>
      </c>
      <c r="D5122">
        <f t="shared" si="80"/>
        <v>23</v>
      </c>
    </row>
    <row r="5123" spans="1:4" x14ac:dyDescent="0.35">
      <c r="A5123" t="s">
        <v>55</v>
      </c>
      <c r="B5123">
        <v>18</v>
      </c>
      <c r="C5123">
        <v>25</v>
      </c>
      <c r="D5123">
        <f t="shared" si="80"/>
        <v>21.5</v>
      </c>
    </row>
    <row r="5124" spans="1:4" x14ac:dyDescent="0.35">
      <c r="A5124" t="s">
        <v>43</v>
      </c>
      <c r="B5124">
        <v>18</v>
      </c>
      <c r="C5124">
        <v>28</v>
      </c>
      <c r="D5124">
        <f t="shared" si="80"/>
        <v>23</v>
      </c>
    </row>
    <row r="5125" spans="1:4" x14ac:dyDescent="0.35">
      <c r="A5125" t="s">
        <v>55</v>
      </c>
      <c r="B5125">
        <v>15</v>
      </c>
      <c r="C5125">
        <v>19</v>
      </c>
      <c r="D5125">
        <f t="shared" si="80"/>
        <v>17</v>
      </c>
    </row>
    <row r="5126" spans="1:4" x14ac:dyDescent="0.35">
      <c r="A5126" t="s">
        <v>55</v>
      </c>
      <c r="B5126">
        <v>0</v>
      </c>
      <c r="C5126">
        <v>0</v>
      </c>
      <c r="D5126">
        <f t="shared" si="80"/>
        <v>0</v>
      </c>
    </row>
    <row r="5127" spans="1:4" x14ac:dyDescent="0.35">
      <c r="A5127" t="s">
        <v>95</v>
      </c>
      <c r="B5127">
        <v>21</v>
      </c>
      <c r="C5127">
        <v>29</v>
      </c>
      <c r="D5127">
        <f t="shared" si="80"/>
        <v>25</v>
      </c>
    </row>
    <row r="5128" spans="1:4" x14ac:dyDescent="0.35">
      <c r="A5128" t="s">
        <v>55</v>
      </c>
      <c r="B5128">
        <v>19</v>
      </c>
      <c r="C5128">
        <v>24</v>
      </c>
      <c r="D5128">
        <f t="shared" si="80"/>
        <v>21.5</v>
      </c>
    </row>
    <row r="5129" spans="1:4" x14ac:dyDescent="0.35">
      <c r="A5129" t="s">
        <v>55</v>
      </c>
      <c r="B5129">
        <v>20</v>
      </c>
      <c r="C5129">
        <v>28</v>
      </c>
      <c r="D5129">
        <f t="shared" si="80"/>
        <v>24</v>
      </c>
    </row>
    <row r="5130" spans="1:4" x14ac:dyDescent="0.35">
      <c r="A5130" t="s">
        <v>55</v>
      </c>
      <c r="B5130">
        <v>21</v>
      </c>
      <c r="C5130">
        <v>28</v>
      </c>
      <c r="D5130">
        <f t="shared" si="80"/>
        <v>24.5</v>
      </c>
    </row>
    <row r="5131" spans="1:4" x14ac:dyDescent="0.35">
      <c r="A5131" t="s">
        <v>43</v>
      </c>
      <c r="B5131">
        <v>20</v>
      </c>
      <c r="C5131">
        <v>27</v>
      </c>
      <c r="D5131">
        <f t="shared" si="80"/>
        <v>23.5</v>
      </c>
    </row>
    <row r="5132" spans="1:4" x14ac:dyDescent="0.35">
      <c r="A5132" t="s">
        <v>55</v>
      </c>
      <c r="B5132">
        <v>127</v>
      </c>
      <c r="C5132">
        <v>114</v>
      </c>
      <c r="D5132">
        <f t="shared" si="80"/>
        <v>120.5</v>
      </c>
    </row>
    <row r="5133" spans="1:4" x14ac:dyDescent="0.35">
      <c r="A5133" t="s">
        <v>55</v>
      </c>
      <c r="B5133">
        <v>20</v>
      </c>
      <c r="C5133">
        <v>25</v>
      </c>
      <c r="D5133">
        <f t="shared" si="80"/>
        <v>22.5</v>
      </c>
    </row>
    <row r="5134" spans="1:4" x14ac:dyDescent="0.35">
      <c r="A5134" t="s">
        <v>95</v>
      </c>
      <c r="B5134">
        <v>21</v>
      </c>
      <c r="C5134">
        <v>29</v>
      </c>
      <c r="D5134">
        <f t="shared" si="80"/>
        <v>25</v>
      </c>
    </row>
    <row r="5135" spans="1:4" x14ac:dyDescent="0.35">
      <c r="A5135" t="s">
        <v>55</v>
      </c>
      <c r="B5135">
        <v>21</v>
      </c>
      <c r="C5135">
        <v>28</v>
      </c>
      <c r="D5135">
        <f t="shared" si="80"/>
        <v>24.5</v>
      </c>
    </row>
    <row r="5136" spans="1:4" x14ac:dyDescent="0.35">
      <c r="A5136" t="s">
        <v>55</v>
      </c>
      <c r="B5136">
        <v>19</v>
      </c>
      <c r="C5136">
        <v>24</v>
      </c>
      <c r="D5136">
        <f t="shared" si="80"/>
        <v>21.5</v>
      </c>
    </row>
    <row r="5137" spans="1:4" x14ac:dyDescent="0.35">
      <c r="A5137" t="s">
        <v>95</v>
      </c>
      <c r="B5137">
        <v>26</v>
      </c>
      <c r="C5137">
        <v>36</v>
      </c>
      <c r="D5137">
        <f t="shared" si="80"/>
        <v>31</v>
      </c>
    </row>
    <row r="5138" spans="1:4" x14ac:dyDescent="0.35">
      <c r="A5138" t="s">
        <v>55</v>
      </c>
      <c r="B5138">
        <v>18</v>
      </c>
      <c r="C5138">
        <v>22</v>
      </c>
      <c r="D5138">
        <f t="shared" si="80"/>
        <v>20</v>
      </c>
    </row>
    <row r="5139" spans="1:4" x14ac:dyDescent="0.35">
      <c r="A5139" t="s">
        <v>55</v>
      </c>
      <c r="B5139">
        <v>20</v>
      </c>
      <c r="C5139">
        <v>24</v>
      </c>
      <c r="D5139">
        <f t="shared" si="80"/>
        <v>22</v>
      </c>
    </row>
    <row r="5140" spans="1:4" x14ac:dyDescent="0.35">
      <c r="A5140" t="s">
        <v>55</v>
      </c>
      <c r="B5140">
        <v>19</v>
      </c>
      <c r="C5140">
        <v>24</v>
      </c>
      <c r="D5140">
        <f t="shared" si="80"/>
        <v>21.5</v>
      </c>
    </row>
    <row r="5141" spans="1:4" x14ac:dyDescent="0.35">
      <c r="A5141" t="s">
        <v>55</v>
      </c>
      <c r="B5141">
        <v>16</v>
      </c>
      <c r="C5141">
        <v>22</v>
      </c>
      <c r="D5141">
        <f t="shared" si="80"/>
        <v>19</v>
      </c>
    </row>
    <row r="5142" spans="1:4" x14ac:dyDescent="0.35">
      <c r="A5142" t="s">
        <v>55</v>
      </c>
      <c r="B5142">
        <v>18</v>
      </c>
      <c r="C5142">
        <v>24</v>
      </c>
      <c r="D5142">
        <f t="shared" si="80"/>
        <v>21</v>
      </c>
    </row>
    <row r="5143" spans="1:4" x14ac:dyDescent="0.35">
      <c r="A5143" t="s">
        <v>95</v>
      </c>
      <c r="B5143">
        <v>19</v>
      </c>
      <c r="C5143">
        <v>30</v>
      </c>
      <c r="D5143">
        <f t="shared" si="80"/>
        <v>24.5</v>
      </c>
    </row>
    <row r="5144" spans="1:4" x14ac:dyDescent="0.35">
      <c r="A5144" t="s">
        <v>43</v>
      </c>
      <c r="B5144">
        <v>30</v>
      </c>
      <c r="C5144">
        <v>38</v>
      </c>
      <c r="D5144">
        <f t="shared" si="80"/>
        <v>34</v>
      </c>
    </row>
    <row r="5145" spans="1:4" x14ac:dyDescent="0.35">
      <c r="A5145" t="s">
        <v>55</v>
      </c>
      <c r="B5145">
        <v>20</v>
      </c>
      <c r="C5145">
        <v>25</v>
      </c>
      <c r="D5145">
        <f t="shared" si="80"/>
        <v>22.5</v>
      </c>
    </row>
    <row r="5146" spans="1:4" x14ac:dyDescent="0.35">
      <c r="A5146" t="s">
        <v>55</v>
      </c>
      <c r="B5146">
        <v>19</v>
      </c>
      <c r="C5146">
        <v>24</v>
      </c>
      <c r="D5146">
        <f t="shared" si="80"/>
        <v>21.5</v>
      </c>
    </row>
    <row r="5147" spans="1:4" x14ac:dyDescent="0.35">
      <c r="A5147" t="s">
        <v>55</v>
      </c>
      <c r="B5147">
        <v>16</v>
      </c>
      <c r="C5147">
        <v>20</v>
      </c>
      <c r="D5147">
        <f t="shared" si="80"/>
        <v>18</v>
      </c>
    </row>
    <row r="5148" spans="1:4" x14ac:dyDescent="0.35">
      <c r="A5148" t="s">
        <v>43</v>
      </c>
      <c r="B5148">
        <v>17</v>
      </c>
      <c r="C5148">
        <v>24</v>
      </c>
      <c r="D5148">
        <f t="shared" si="80"/>
        <v>20.5</v>
      </c>
    </row>
    <row r="5149" spans="1:4" x14ac:dyDescent="0.35">
      <c r="A5149" t="s">
        <v>55</v>
      </c>
      <c r="B5149">
        <v>19</v>
      </c>
      <c r="C5149">
        <v>26</v>
      </c>
      <c r="D5149">
        <f t="shared" si="80"/>
        <v>22.5</v>
      </c>
    </row>
    <row r="5150" spans="1:4" x14ac:dyDescent="0.35">
      <c r="A5150" t="s">
        <v>55</v>
      </c>
      <c r="B5150">
        <v>14</v>
      </c>
      <c r="C5150">
        <v>22</v>
      </c>
      <c r="D5150">
        <f t="shared" si="80"/>
        <v>18</v>
      </c>
    </row>
    <row r="5151" spans="1:4" x14ac:dyDescent="0.35">
      <c r="A5151" t="s">
        <v>55</v>
      </c>
      <c r="B5151">
        <v>21</v>
      </c>
      <c r="C5151">
        <v>30</v>
      </c>
      <c r="D5151">
        <f t="shared" si="80"/>
        <v>25.5</v>
      </c>
    </row>
    <row r="5152" spans="1:4" x14ac:dyDescent="0.35">
      <c r="A5152" t="s">
        <v>95</v>
      </c>
      <c r="B5152">
        <v>128</v>
      </c>
      <c r="C5152">
        <v>117</v>
      </c>
      <c r="D5152">
        <f t="shared" si="80"/>
        <v>122.5</v>
      </c>
    </row>
    <row r="5153" spans="1:4" x14ac:dyDescent="0.35">
      <c r="A5153" t="s">
        <v>55</v>
      </c>
      <c r="B5153">
        <v>16</v>
      </c>
      <c r="C5153">
        <v>21</v>
      </c>
      <c r="D5153">
        <f t="shared" si="80"/>
        <v>18.5</v>
      </c>
    </row>
    <row r="5154" spans="1:4" x14ac:dyDescent="0.35">
      <c r="A5154" t="s">
        <v>55</v>
      </c>
      <c r="B5154">
        <v>15</v>
      </c>
      <c r="C5154">
        <v>19</v>
      </c>
      <c r="D5154">
        <f t="shared" si="80"/>
        <v>17</v>
      </c>
    </row>
    <row r="5155" spans="1:4" x14ac:dyDescent="0.35">
      <c r="A5155" t="s">
        <v>55</v>
      </c>
      <c r="B5155">
        <v>24</v>
      </c>
      <c r="C5155">
        <v>29</v>
      </c>
      <c r="D5155">
        <f t="shared" si="80"/>
        <v>26.5</v>
      </c>
    </row>
    <row r="5156" spans="1:4" x14ac:dyDescent="0.35">
      <c r="A5156" t="s">
        <v>43</v>
      </c>
      <c r="B5156">
        <v>28</v>
      </c>
      <c r="C5156">
        <v>34</v>
      </c>
      <c r="D5156">
        <f t="shared" si="80"/>
        <v>31</v>
      </c>
    </row>
    <row r="5157" spans="1:4" x14ac:dyDescent="0.35">
      <c r="A5157" t="s">
        <v>43</v>
      </c>
      <c r="B5157">
        <v>28</v>
      </c>
      <c r="C5157">
        <v>34</v>
      </c>
      <c r="D5157">
        <f t="shared" si="80"/>
        <v>31</v>
      </c>
    </row>
    <row r="5158" spans="1:4" x14ac:dyDescent="0.35">
      <c r="A5158" t="s">
        <v>55</v>
      </c>
      <c r="B5158">
        <v>20</v>
      </c>
      <c r="C5158">
        <v>26</v>
      </c>
      <c r="D5158">
        <f t="shared" si="80"/>
        <v>23</v>
      </c>
    </row>
    <row r="5159" spans="1:4" x14ac:dyDescent="0.35">
      <c r="A5159" t="s">
        <v>55</v>
      </c>
      <c r="B5159">
        <v>21</v>
      </c>
      <c r="C5159">
        <v>28</v>
      </c>
      <c r="D5159">
        <f t="shared" si="80"/>
        <v>24.5</v>
      </c>
    </row>
    <row r="5160" spans="1:4" x14ac:dyDescent="0.35">
      <c r="A5160" t="s">
        <v>55</v>
      </c>
      <c r="B5160">
        <v>18</v>
      </c>
      <c r="C5160">
        <v>26</v>
      </c>
      <c r="D5160">
        <f t="shared" si="80"/>
        <v>22</v>
      </c>
    </row>
    <row r="5161" spans="1:4" x14ac:dyDescent="0.35">
      <c r="A5161" t="s">
        <v>55</v>
      </c>
      <c r="B5161">
        <v>19</v>
      </c>
      <c r="C5161">
        <v>27</v>
      </c>
      <c r="D5161">
        <f t="shared" si="80"/>
        <v>23</v>
      </c>
    </row>
    <row r="5162" spans="1:4" x14ac:dyDescent="0.35">
      <c r="A5162" t="s">
        <v>55</v>
      </c>
      <c r="B5162">
        <v>24</v>
      </c>
      <c r="C5162">
        <v>29</v>
      </c>
      <c r="D5162">
        <f t="shared" si="80"/>
        <v>26.5</v>
      </c>
    </row>
    <row r="5163" spans="1:4" x14ac:dyDescent="0.35">
      <c r="A5163" t="s">
        <v>55</v>
      </c>
      <c r="B5163">
        <v>27</v>
      </c>
      <c r="C5163">
        <v>33</v>
      </c>
      <c r="D5163">
        <f t="shared" si="80"/>
        <v>30</v>
      </c>
    </row>
    <row r="5164" spans="1:4" x14ac:dyDescent="0.35">
      <c r="A5164" t="s">
        <v>55</v>
      </c>
      <c r="B5164">
        <v>27</v>
      </c>
      <c r="C5164">
        <v>33</v>
      </c>
      <c r="D5164">
        <f t="shared" si="80"/>
        <v>30</v>
      </c>
    </row>
    <row r="5165" spans="1:4" x14ac:dyDescent="0.35">
      <c r="A5165" t="s">
        <v>55</v>
      </c>
      <c r="B5165">
        <v>24</v>
      </c>
      <c r="C5165">
        <v>31</v>
      </c>
      <c r="D5165">
        <f t="shared" si="80"/>
        <v>27.5</v>
      </c>
    </row>
    <row r="5166" spans="1:4" x14ac:dyDescent="0.35">
      <c r="A5166" t="s">
        <v>55</v>
      </c>
      <c r="B5166">
        <v>19</v>
      </c>
      <c r="C5166">
        <v>26</v>
      </c>
      <c r="D5166">
        <f t="shared" si="80"/>
        <v>22.5</v>
      </c>
    </row>
    <row r="5167" spans="1:4" x14ac:dyDescent="0.35">
      <c r="A5167" t="s">
        <v>95</v>
      </c>
      <c r="B5167">
        <v>22</v>
      </c>
      <c r="C5167">
        <v>30</v>
      </c>
      <c r="D5167">
        <f t="shared" si="80"/>
        <v>26</v>
      </c>
    </row>
    <row r="5168" spans="1:4" x14ac:dyDescent="0.35">
      <c r="A5168" t="s">
        <v>43</v>
      </c>
      <c r="B5168">
        <v>23</v>
      </c>
      <c r="C5168">
        <v>32</v>
      </c>
      <c r="D5168">
        <f t="shared" si="80"/>
        <v>27.5</v>
      </c>
    </row>
    <row r="5169" spans="1:4" x14ac:dyDescent="0.35">
      <c r="A5169" t="s">
        <v>43</v>
      </c>
      <c r="B5169">
        <v>22</v>
      </c>
      <c r="C5169">
        <v>33</v>
      </c>
      <c r="D5169">
        <f t="shared" si="80"/>
        <v>27.5</v>
      </c>
    </row>
    <row r="5170" spans="1:4" x14ac:dyDescent="0.35">
      <c r="A5170" t="s">
        <v>55</v>
      </c>
      <c r="B5170">
        <v>16</v>
      </c>
      <c r="C5170">
        <v>22</v>
      </c>
      <c r="D5170">
        <f t="shared" si="80"/>
        <v>19</v>
      </c>
    </row>
    <row r="5171" spans="1:4" x14ac:dyDescent="0.35">
      <c r="A5171" t="s">
        <v>55</v>
      </c>
      <c r="B5171">
        <v>19</v>
      </c>
      <c r="C5171">
        <v>24</v>
      </c>
      <c r="D5171">
        <f t="shared" si="80"/>
        <v>21.5</v>
      </c>
    </row>
    <row r="5172" spans="1:4" x14ac:dyDescent="0.35">
      <c r="A5172" t="s">
        <v>55</v>
      </c>
      <c r="B5172">
        <v>99</v>
      </c>
      <c r="C5172">
        <v>93</v>
      </c>
      <c r="D5172">
        <f t="shared" si="80"/>
        <v>96</v>
      </c>
    </row>
    <row r="5173" spans="1:4" x14ac:dyDescent="0.35">
      <c r="A5173" t="s">
        <v>55</v>
      </c>
      <c r="B5173">
        <v>22</v>
      </c>
      <c r="C5173">
        <v>29</v>
      </c>
      <c r="D5173">
        <f t="shared" si="80"/>
        <v>25.5</v>
      </c>
    </row>
    <row r="5174" spans="1:4" x14ac:dyDescent="0.35">
      <c r="A5174" t="s">
        <v>55</v>
      </c>
      <c r="B5174">
        <v>16</v>
      </c>
      <c r="C5174">
        <v>24</v>
      </c>
      <c r="D5174">
        <f t="shared" si="80"/>
        <v>20</v>
      </c>
    </row>
    <row r="5175" spans="1:4" x14ac:dyDescent="0.35">
      <c r="A5175" t="s">
        <v>55</v>
      </c>
      <c r="B5175">
        <v>23</v>
      </c>
      <c r="C5175">
        <v>30</v>
      </c>
      <c r="D5175">
        <f t="shared" si="80"/>
        <v>26.5</v>
      </c>
    </row>
    <row r="5176" spans="1:4" x14ac:dyDescent="0.35">
      <c r="A5176" t="s">
        <v>55</v>
      </c>
      <c r="B5176">
        <v>21</v>
      </c>
      <c r="C5176">
        <v>28</v>
      </c>
      <c r="D5176">
        <f t="shared" si="80"/>
        <v>24.5</v>
      </c>
    </row>
    <row r="5177" spans="1:4" x14ac:dyDescent="0.35">
      <c r="A5177" t="s">
        <v>55</v>
      </c>
      <c r="B5177">
        <v>27</v>
      </c>
      <c r="C5177">
        <v>33</v>
      </c>
      <c r="D5177">
        <f t="shared" si="80"/>
        <v>30</v>
      </c>
    </row>
    <row r="5178" spans="1:4" x14ac:dyDescent="0.35">
      <c r="A5178" t="s">
        <v>55</v>
      </c>
      <c r="B5178">
        <v>15</v>
      </c>
      <c r="C5178">
        <v>20</v>
      </c>
      <c r="D5178">
        <f t="shared" si="80"/>
        <v>17.5</v>
      </c>
    </row>
    <row r="5179" spans="1:4" x14ac:dyDescent="0.35">
      <c r="A5179" t="s">
        <v>43</v>
      </c>
      <c r="B5179">
        <v>28</v>
      </c>
      <c r="C5179">
        <v>39</v>
      </c>
      <c r="D5179">
        <f t="shared" si="80"/>
        <v>33.5</v>
      </c>
    </row>
    <row r="5180" spans="1:4" x14ac:dyDescent="0.35">
      <c r="A5180" t="s">
        <v>43</v>
      </c>
      <c r="B5180">
        <v>30</v>
      </c>
      <c r="C5180">
        <v>38</v>
      </c>
      <c r="D5180">
        <f t="shared" si="80"/>
        <v>34</v>
      </c>
    </row>
    <row r="5181" spans="1:4" x14ac:dyDescent="0.35">
      <c r="A5181" t="s">
        <v>43</v>
      </c>
      <c r="B5181">
        <v>20</v>
      </c>
      <c r="C5181">
        <v>27</v>
      </c>
      <c r="D5181">
        <f t="shared" si="80"/>
        <v>23.5</v>
      </c>
    </row>
    <row r="5182" spans="1:4" x14ac:dyDescent="0.35">
      <c r="A5182" t="s">
        <v>43</v>
      </c>
      <c r="B5182">
        <v>28</v>
      </c>
      <c r="C5182">
        <v>39</v>
      </c>
      <c r="D5182">
        <f t="shared" si="80"/>
        <v>33.5</v>
      </c>
    </row>
    <row r="5183" spans="1:4" x14ac:dyDescent="0.35">
      <c r="A5183" t="s">
        <v>95</v>
      </c>
      <c r="B5183">
        <v>17</v>
      </c>
      <c r="C5183">
        <v>24</v>
      </c>
      <c r="D5183">
        <f t="shared" si="80"/>
        <v>20.5</v>
      </c>
    </row>
    <row r="5184" spans="1:4" x14ac:dyDescent="0.35">
      <c r="A5184" t="s">
        <v>43</v>
      </c>
      <c r="B5184">
        <v>20</v>
      </c>
      <c r="C5184">
        <v>27</v>
      </c>
      <c r="D5184">
        <f t="shared" ref="D5184:D5247" si="81">AVERAGE(B5184,C5184)</f>
        <v>23.5</v>
      </c>
    </row>
    <row r="5185" spans="1:4" x14ac:dyDescent="0.35">
      <c r="A5185" t="s">
        <v>55</v>
      </c>
      <c r="B5185">
        <v>21</v>
      </c>
      <c r="C5185">
        <v>28</v>
      </c>
      <c r="D5185">
        <f t="shared" si="81"/>
        <v>24.5</v>
      </c>
    </row>
    <row r="5186" spans="1:4" x14ac:dyDescent="0.35">
      <c r="A5186" t="s">
        <v>55</v>
      </c>
      <c r="B5186">
        <v>20</v>
      </c>
      <c r="C5186">
        <v>26</v>
      </c>
      <c r="D5186">
        <f t="shared" si="81"/>
        <v>23</v>
      </c>
    </row>
    <row r="5187" spans="1:4" x14ac:dyDescent="0.35">
      <c r="A5187" t="s">
        <v>55</v>
      </c>
      <c r="B5187">
        <v>16</v>
      </c>
      <c r="C5187">
        <v>22</v>
      </c>
      <c r="D5187">
        <f t="shared" si="81"/>
        <v>19</v>
      </c>
    </row>
    <row r="5188" spans="1:4" x14ac:dyDescent="0.35">
      <c r="A5188" t="s">
        <v>95</v>
      </c>
      <c r="B5188">
        <v>18</v>
      </c>
      <c r="C5188">
        <v>24</v>
      </c>
      <c r="D5188">
        <f t="shared" si="81"/>
        <v>21</v>
      </c>
    </row>
    <row r="5189" spans="1:4" x14ac:dyDescent="0.35">
      <c r="A5189" t="s">
        <v>55</v>
      </c>
      <c r="B5189">
        <v>20</v>
      </c>
      <c r="C5189">
        <v>27</v>
      </c>
      <c r="D5189">
        <f t="shared" si="81"/>
        <v>23.5</v>
      </c>
    </row>
    <row r="5190" spans="1:4" x14ac:dyDescent="0.35">
      <c r="A5190" t="s">
        <v>43</v>
      </c>
      <c r="B5190">
        <v>24</v>
      </c>
      <c r="C5190">
        <v>33</v>
      </c>
      <c r="D5190">
        <f t="shared" si="81"/>
        <v>28.5</v>
      </c>
    </row>
    <row r="5191" spans="1:4" x14ac:dyDescent="0.35">
      <c r="A5191" t="s">
        <v>55</v>
      </c>
      <c r="B5191">
        <v>13</v>
      </c>
      <c r="C5191">
        <v>19</v>
      </c>
      <c r="D5191">
        <f t="shared" si="81"/>
        <v>16</v>
      </c>
    </row>
    <row r="5192" spans="1:4" x14ac:dyDescent="0.35">
      <c r="A5192" t="s">
        <v>95</v>
      </c>
      <c r="B5192">
        <v>25</v>
      </c>
      <c r="C5192">
        <v>29</v>
      </c>
      <c r="D5192">
        <f t="shared" si="81"/>
        <v>27</v>
      </c>
    </row>
    <row r="5193" spans="1:4" x14ac:dyDescent="0.35">
      <c r="A5193" t="s">
        <v>43</v>
      </c>
      <c r="B5193">
        <v>28</v>
      </c>
      <c r="C5193">
        <v>39</v>
      </c>
      <c r="D5193">
        <f t="shared" si="81"/>
        <v>33.5</v>
      </c>
    </row>
    <row r="5194" spans="1:4" x14ac:dyDescent="0.35">
      <c r="A5194" t="s">
        <v>55</v>
      </c>
      <c r="B5194">
        <v>18</v>
      </c>
      <c r="C5194">
        <v>23</v>
      </c>
      <c r="D5194">
        <f t="shared" si="81"/>
        <v>20.5</v>
      </c>
    </row>
    <row r="5195" spans="1:4" x14ac:dyDescent="0.35">
      <c r="A5195" t="s">
        <v>55</v>
      </c>
      <c r="B5195">
        <v>23</v>
      </c>
      <c r="C5195">
        <v>31</v>
      </c>
      <c r="D5195">
        <f t="shared" si="81"/>
        <v>27</v>
      </c>
    </row>
    <row r="5196" spans="1:4" x14ac:dyDescent="0.35">
      <c r="A5196" t="s">
        <v>55</v>
      </c>
      <c r="B5196">
        <v>20</v>
      </c>
      <c r="C5196">
        <v>26</v>
      </c>
      <c r="D5196">
        <f t="shared" si="81"/>
        <v>23</v>
      </c>
    </row>
    <row r="5197" spans="1:4" x14ac:dyDescent="0.35">
      <c r="A5197" t="s">
        <v>55</v>
      </c>
      <c r="B5197">
        <v>27</v>
      </c>
      <c r="C5197">
        <v>34</v>
      </c>
      <c r="D5197">
        <f t="shared" si="81"/>
        <v>30.5</v>
      </c>
    </row>
    <row r="5198" spans="1:4" x14ac:dyDescent="0.35">
      <c r="A5198" t="s">
        <v>55</v>
      </c>
      <c r="B5198">
        <v>18</v>
      </c>
      <c r="C5198">
        <v>25</v>
      </c>
      <c r="D5198">
        <f t="shared" si="81"/>
        <v>21.5</v>
      </c>
    </row>
    <row r="5199" spans="1:4" x14ac:dyDescent="0.35">
      <c r="A5199" t="s">
        <v>55</v>
      </c>
      <c r="B5199">
        <v>17</v>
      </c>
      <c r="C5199">
        <v>22</v>
      </c>
      <c r="D5199">
        <f t="shared" si="81"/>
        <v>19.5</v>
      </c>
    </row>
    <row r="5200" spans="1:4" x14ac:dyDescent="0.35">
      <c r="A5200" t="s">
        <v>55</v>
      </c>
      <c r="B5200">
        <v>20</v>
      </c>
      <c r="C5200">
        <v>27</v>
      </c>
      <c r="D5200">
        <f t="shared" si="81"/>
        <v>23.5</v>
      </c>
    </row>
    <row r="5201" spans="1:4" x14ac:dyDescent="0.35">
      <c r="A5201" t="s">
        <v>55</v>
      </c>
      <c r="B5201">
        <v>22</v>
      </c>
      <c r="C5201">
        <v>28</v>
      </c>
      <c r="D5201">
        <f t="shared" si="81"/>
        <v>25</v>
      </c>
    </row>
    <row r="5202" spans="1:4" x14ac:dyDescent="0.35">
      <c r="A5202" t="s">
        <v>55</v>
      </c>
      <c r="B5202">
        <v>19</v>
      </c>
      <c r="C5202">
        <v>24</v>
      </c>
      <c r="D5202">
        <f t="shared" si="81"/>
        <v>21.5</v>
      </c>
    </row>
    <row r="5203" spans="1:4" x14ac:dyDescent="0.35">
      <c r="A5203" t="s">
        <v>43</v>
      </c>
      <c r="B5203">
        <v>22</v>
      </c>
      <c r="C5203">
        <v>31</v>
      </c>
      <c r="D5203">
        <f t="shared" si="81"/>
        <v>26.5</v>
      </c>
    </row>
    <row r="5204" spans="1:4" x14ac:dyDescent="0.35">
      <c r="A5204" t="s">
        <v>55</v>
      </c>
      <c r="B5204">
        <v>19</v>
      </c>
      <c r="C5204">
        <v>26</v>
      </c>
      <c r="D5204">
        <f t="shared" si="81"/>
        <v>22.5</v>
      </c>
    </row>
    <row r="5205" spans="1:4" x14ac:dyDescent="0.35">
      <c r="A5205" t="s">
        <v>55</v>
      </c>
      <c r="B5205">
        <v>18</v>
      </c>
      <c r="C5205">
        <v>25</v>
      </c>
      <c r="D5205">
        <f t="shared" si="81"/>
        <v>21.5</v>
      </c>
    </row>
    <row r="5206" spans="1:4" x14ac:dyDescent="0.35">
      <c r="A5206" t="s">
        <v>43</v>
      </c>
      <c r="B5206">
        <v>22</v>
      </c>
      <c r="C5206">
        <v>28</v>
      </c>
      <c r="D5206">
        <f t="shared" si="81"/>
        <v>25</v>
      </c>
    </row>
    <row r="5207" spans="1:4" x14ac:dyDescent="0.35">
      <c r="A5207" t="s">
        <v>55</v>
      </c>
      <c r="B5207">
        <v>16</v>
      </c>
      <c r="C5207">
        <v>22</v>
      </c>
      <c r="D5207">
        <f t="shared" si="81"/>
        <v>19</v>
      </c>
    </row>
    <row r="5208" spans="1:4" x14ac:dyDescent="0.35">
      <c r="A5208" t="s">
        <v>55</v>
      </c>
      <c r="B5208">
        <v>18</v>
      </c>
      <c r="C5208">
        <v>25</v>
      </c>
      <c r="D5208">
        <f t="shared" si="81"/>
        <v>21.5</v>
      </c>
    </row>
    <row r="5209" spans="1:4" x14ac:dyDescent="0.35">
      <c r="A5209" t="s">
        <v>55</v>
      </c>
      <c r="B5209">
        <v>24</v>
      </c>
      <c r="C5209">
        <v>29</v>
      </c>
      <c r="D5209">
        <f t="shared" si="81"/>
        <v>26.5</v>
      </c>
    </row>
    <row r="5210" spans="1:4" x14ac:dyDescent="0.35">
      <c r="A5210" t="s">
        <v>55</v>
      </c>
      <c r="B5210">
        <v>27</v>
      </c>
      <c r="C5210">
        <v>33</v>
      </c>
      <c r="D5210">
        <f t="shared" si="81"/>
        <v>30</v>
      </c>
    </row>
    <row r="5211" spans="1:4" x14ac:dyDescent="0.35">
      <c r="A5211" t="s">
        <v>55</v>
      </c>
      <c r="B5211">
        <v>17</v>
      </c>
      <c r="C5211">
        <v>25</v>
      </c>
      <c r="D5211">
        <f t="shared" si="81"/>
        <v>21</v>
      </c>
    </row>
    <row r="5212" spans="1:4" x14ac:dyDescent="0.35">
      <c r="A5212" t="s">
        <v>55</v>
      </c>
      <c r="B5212">
        <v>19</v>
      </c>
      <c r="C5212">
        <v>24</v>
      </c>
      <c r="D5212">
        <f t="shared" si="81"/>
        <v>21.5</v>
      </c>
    </row>
    <row r="5213" spans="1:4" x14ac:dyDescent="0.35">
      <c r="A5213" t="s">
        <v>43</v>
      </c>
      <c r="B5213">
        <v>28</v>
      </c>
      <c r="C5213">
        <v>31</v>
      </c>
      <c r="D5213">
        <f t="shared" si="81"/>
        <v>29.5</v>
      </c>
    </row>
    <row r="5214" spans="1:4" x14ac:dyDescent="0.35">
      <c r="A5214" t="s">
        <v>55</v>
      </c>
      <c r="B5214">
        <v>22</v>
      </c>
      <c r="C5214">
        <v>31</v>
      </c>
      <c r="D5214">
        <f t="shared" si="81"/>
        <v>26.5</v>
      </c>
    </row>
    <row r="5215" spans="1:4" x14ac:dyDescent="0.35">
      <c r="A5215" t="s">
        <v>43</v>
      </c>
      <c r="B5215">
        <v>22</v>
      </c>
      <c r="C5215">
        <v>31</v>
      </c>
      <c r="D5215">
        <f t="shared" si="81"/>
        <v>26.5</v>
      </c>
    </row>
    <row r="5216" spans="1:4" x14ac:dyDescent="0.35">
      <c r="A5216" t="s">
        <v>55</v>
      </c>
      <c r="B5216">
        <v>21</v>
      </c>
      <c r="C5216">
        <v>27</v>
      </c>
      <c r="D5216">
        <f t="shared" si="81"/>
        <v>24</v>
      </c>
    </row>
    <row r="5217" spans="1:4" x14ac:dyDescent="0.35">
      <c r="A5217" t="s">
        <v>43</v>
      </c>
      <c r="B5217">
        <v>21</v>
      </c>
      <c r="C5217">
        <v>26</v>
      </c>
      <c r="D5217">
        <f t="shared" si="81"/>
        <v>23.5</v>
      </c>
    </row>
    <row r="5218" spans="1:4" x14ac:dyDescent="0.35">
      <c r="A5218" t="s">
        <v>43</v>
      </c>
      <c r="B5218">
        <v>29</v>
      </c>
      <c r="C5218">
        <v>38</v>
      </c>
      <c r="D5218">
        <f t="shared" si="81"/>
        <v>33.5</v>
      </c>
    </row>
    <row r="5219" spans="1:4" x14ac:dyDescent="0.35">
      <c r="A5219" t="s">
        <v>55</v>
      </c>
      <c r="B5219">
        <v>20</v>
      </c>
      <c r="C5219">
        <v>25</v>
      </c>
      <c r="D5219">
        <f t="shared" si="81"/>
        <v>22.5</v>
      </c>
    </row>
    <row r="5220" spans="1:4" x14ac:dyDescent="0.35">
      <c r="A5220" t="s">
        <v>55</v>
      </c>
      <c r="B5220">
        <v>20</v>
      </c>
      <c r="C5220">
        <v>28</v>
      </c>
      <c r="D5220">
        <f t="shared" si="81"/>
        <v>24</v>
      </c>
    </row>
    <row r="5221" spans="1:4" x14ac:dyDescent="0.35">
      <c r="A5221" t="s">
        <v>55</v>
      </c>
      <c r="B5221">
        <v>16</v>
      </c>
      <c r="C5221">
        <v>22</v>
      </c>
      <c r="D5221">
        <f t="shared" si="81"/>
        <v>19</v>
      </c>
    </row>
    <row r="5222" spans="1:4" x14ac:dyDescent="0.35">
      <c r="A5222" t="s">
        <v>43</v>
      </c>
      <c r="B5222">
        <v>17</v>
      </c>
      <c r="C5222">
        <v>24</v>
      </c>
      <c r="D5222">
        <f t="shared" si="81"/>
        <v>20.5</v>
      </c>
    </row>
    <row r="5223" spans="1:4" x14ac:dyDescent="0.35">
      <c r="A5223" t="s">
        <v>55</v>
      </c>
      <c r="B5223">
        <v>21</v>
      </c>
      <c r="C5223">
        <v>27</v>
      </c>
      <c r="D5223">
        <f t="shared" si="81"/>
        <v>24</v>
      </c>
    </row>
    <row r="5224" spans="1:4" x14ac:dyDescent="0.35">
      <c r="A5224" t="s">
        <v>55</v>
      </c>
      <c r="B5224">
        <v>18</v>
      </c>
      <c r="C5224">
        <v>25</v>
      </c>
      <c r="D5224">
        <f t="shared" si="81"/>
        <v>21.5</v>
      </c>
    </row>
    <row r="5225" spans="1:4" x14ac:dyDescent="0.35">
      <c r="A5225" t="s">
        <v>43</v>
      </c>
      <c r="B5225">
        <v>25</v>
      </c>
      <c r="C5225">
        <v>34</v>
      </c>
      <c r="D5225">
        <f t="shared" si="81"/>
        <v>29.5</v>
      </c>
    </row>
    <row r="5226" spans="1:4" x14ac:dyDescent="0.35">
      <c r="A5226" t="s">
        <v>43</v>
      </c>
      <c r="B5226">
        <v>20</v>
      </c>
      <c r="C5226">
        <v>27</v>
      </c>
      <c r="D5226">
        <f t="shared" si="81"/>
        <v>23.5</v>
      </c>
    </row>
    <row r="5227" spans="1:4" x14ac:dyDescent="0.35">
      <c r="A5227" t="s">
        <v>95</v>
      </c>
      <c r="B5227">
        <v>19</v>
      </c>
      <c r="C5227">
        <v>30</v>
      </c>
      <c r="D5227">
        <f t="shared" si="81"/>
        <v>24.5</v>
      </c>
    </row>
    <row r="5228" spans="1:4" x14ac:dyDescent="0.35">
      <c r="A5228" t="s">
        <v>43</v>
      </c>
      <c r="B5228">
        <v>23</v>
      </c>
      <c r="C5228">
        <v>30</v>
      </c>
      <c r="D5228">
        <f t="shared" si="81"/>
        <v>26.5</v>
      </c>
    </row>
    <row r="5229" spans="1:4" x14ac:dyDescent="0.35">
      <c r="A5229" t="s">
        <v>55</v>
      </c>
      <c r="B5229">
        <v>15</v>
      </c>
      <c r="C5229">
        <v>21</v>
      </c>
      <c r="D5229">
        <f t="shared" si="81"/>
        <v>18</v>
      </c>
    </row>
    <row r="5230" spans="1:4" x14ac:dyDescent="0.35">
      <c r="A5230" t="s">
        <v>55</v>
      </c>
      <c r="B5230">
        <v>13</v>
      </c>
      <c r="C5230">
        <v>17</v>
      </c>
      <c r="D5230">
        <f t="shared" si="81"/>
        <v>15</v>
      </c>
    </row>
    <row r="5231" spans="1:4" x14ac:dyDescent="0.35">
      <c r="A5231" t="s">
        <v>43</v>
      </c>
      <c r="B5231">
        <v>20</v>
      </c>
      <c r="C5231">
        <v>29</v>
      </c>
      <c r="D5231">
        <f t="shared" si="81"/>
        <v>24.5</v>
      </c>
    </row>
    <row r="5232" spans="1:4" x14ac:dyDescent="0.35">
      <c r="A5232" t="s">
        <v>95</v>
      </c>
      <c r="B5232">
        <v>16</v>
      </c>
      <c r="C5232">
        <v>23</v>
      </c>
      <c r="D5232">
        <f t="shared" si="81"/>
        <v>19.5</v>
      </c>
    </row>
    <row r="5233" spans="1:4" x14ac:dyDescent="0.35">
      <c r="A5233" t="s">
        <v>55</v>
      </c>
      <c r="B5233">
        <v>20</v>
      </c>
      <c r="C5233">
        <v>27</v>
      </c>
      <c r="D5233">
        <f t="shared" si="81"/>
        <v>23.5</v>
      </c>
    </row>
    <row r="5234" spans="1:4" x14ac:dyDescent="0.35">
      <c r="A5234" t="s">
        <v>55</v>
      </c>
      <c r="B5234">
        <v>25</v>
      </c>
      <c r="C5234">
        <v>32</v>
      </c>
      <c r="D5234">
        <f t="shared" si="81"/>
        <v>28.5</v>
      </c>
    </row>
    <row r="5235" spans="1:4" x14ac:dyDescent="0.35">
      <c r="A5235" t="s">
        <v>55</v>
      </c>
      <c r="B5235">
        <v>15</v>
      </c>
      <c r="C5235">
        <v>21</v>
      </c>
      <c r="D5235">
        <f t="shared" si="81"/>
        <v>18</v>
      </c>
    </row>
    <row r="5236" spans="1:4" x14ac:dyDescent="0.35">
      <c r="A5236" t="s">
        <v>55</v>
      </c>
      <c r="B5236">
        <v>19</v>
      </c>
      <c r="C5236">
        <v>26</v>
      </c>
      <c r="D5236">
        <f t="shared" si="81"/>
        <v>22.5</v>
      </c>
    </row>
    <row r="5237" spans="1:4" x14ac:dyDescent="0.35">
      <c r="A5237" t="s">
        <v>55</v>
      </c>
      <c r="B5237">
        <v>20</v>
      </c>
      <c r="C5237">
        <v>26</v>
      </c>
      <c r="D5237">
        <f t="shared" si="81"/>
        <v>23</v>
      </c>
    </row>
    <row r="5238" spans="1:4" x14ac:dyDescent="0.35">
      <c r="A5238" t="s">
        <v>55</v>
      </c>
      <c r="B5238">
        <v>27</v>
      </c>
      <c r="C5238">
        <v>33</v>
      </c>
      <c r="D5238">
        <f t="shared" si="81"/>
        <v>30</v>
      </c>
    </row>
    <row r="5239" spans="1:4" x14ac:dyDescent="0.35">
      <c r="A5239" t="s">
        <v>55</v>
      </c>
      <c r="B5239">
        <v>17</v>
      </c>
      <c r="C5239">
        <v>26</v>
      </c>
      <c r="D5239">
        <f t="shared" si="81"/>
        <v>21.5</v>
      </c>
    </row>
    <row r="5240" spans="1:4" x14ac:dyDescent="0.35">
      <c r="A5240" t="s">
        <v>43</v>
      </c>
      <c r="B5240">
        <v>19</v>
      </c>
      <c r="C5240">
        <v>28</v>
      </c>
      <c r="D5240">
        <f t="shared" si="81"/>
        <v>23.5</v>
      </c>
    </row>
    <row r="5241" spans="1:4" x14ac:dyDescent="0.35">
      <c r="A5241" t="s">
        <v>55</v>
      </c>
      <c r="B5241">
        <v>19</v>
      </c>
      <c r="C5241">
        <v>26</v>
      </c>
      <c r="D5241">
        <f t="shared" si="81"/>
        <v>22.5</v>
      </c>
    </row>
    <row r="5242" spans="1:4" x14ac:dyDescent="0.35">
      <c r="A5242" t="s">
        <v>43</v>
      </c>
      <c r="B5242">
        <v>35</v>
      </c>
      <c r="C5242">
        <v>41</v>
      </c>
      <c r="D5242">
        <f t="shared" si="81"/>
        <v>38</v>
      </c>
    </row>
    <row r="5243" spans="1:4" x14ac:dyDescent="0.35">
      <c r="A5243" t="s">
        <v>55</v>
      </c>
      <c r="B5243">
        <v>20</v>
      </c>
      <c r="C5243">
        <v>27</v>
      </c>
      <c r="D5243">
        <f t="shared" si="81"/>
        <v>23.5</v>
      </c>
    </row>
    <row r="5244" spans="1:4" x14ac:dyDescent="0.35">
      <c r="A5244" t="s">
        <v>55</v>
      </c>
      <c r="B5244">
        <v>18</v>
      </c>
      <c r="C5244">
        <v>25</v>
      </c>
      <c r="D5244">
        <f t="shared" si="81"/>
        <v>21.5</v>
      </c>
    </row>
    <row r="5245" spans="1:4" x14ac:dyDescent="0.35">
      <c r="A5245" t="s">
        <v>55</v>
      </c>
      <c r="B5245">
        <v>18</v>
      </c>
      <c r="C5245">
        <v>24</v>
      </c>
      <c r="D5245">
        <f t="shared" si="81"/>
        <v>21</v>
      </c>
    </row>
    <row r="5246" spans="1:4" x14ac:dyDescent="0.35">
      <c r="A5246" t="s">
        <v>55</v>
      </c>
      <c r="B5246">
        <v>22</v>
      </c>
      <c r="C5246">
        <v>29</v>
      </c>
      <c r="D5246">
        <f t="shared" si="81"/>
        <v>25.5</v>
      </c>
    </row>
    <row r="5247" spans="1:4" x14ac:dyDescent="0.35">
      <c r="A5247" t="s">
        <v>55</v>
      </c>
      <c r="B5247">
        <v>22</v>
      </c>
      <c r="C5247">
        <v>26</v>
      </c>
      <c r="D5247">
        <f t="shared" si="81"/>
        <v>24</v>
      </c>
    </row>
    <row r="5248" spans="1:4" x14ac:dyDescent="0.35">
      <c r="A5248" t="s">
        <v>55</v>
      </c>
      <c r="B5248">
        <v>27</v>
      </c>
      <c r="C5248">
        <v>33</v>
      </c>
      <c r="D5248">
        <f t="shared" ref="D5248:D5311" si="82">AVERAGE(B5248,C5248)</f>
        <v>30</v>
      </c>
    </row>
    <row r="5249" spans="1:4" x14ac:dyDescent="0.35">
      <c r="A5249" t="s">
        <v>43</v>
      </c>
      <c r="B5249">
        <v>24</v>
      </c>
      <c r="C5249">
        <v>30</v>
      </c>
      <c r="D5249">
        <f t="shared" si="82"/>
        <v>27</v>
      </c>
    </row>
    <row r="5250" spans="1:4" x14ac:dyDescent="0.35">
      <c r="A5250" t="s">
        <v>55</v>
      </c>
      <c r="B5250">
        <v>23</v>
      </c>
      <c r="C5250">
        <v>31</v>
      </c>
      <c r="D5250">
        <f t="shared" si="82"/>
        <v>27</v>
      </c>
    </row>
    <row r="5251" spans="1:4" x14ac:dyDescent="0.35">
      <c r="A5251" t="s">
        <v>55</v>
      </c>
      <c r="B5251">
        <v>19</v>
      </c>
      <c r="C5251">
        <v>27</v>
      </c>
      <c r="D5251">
        <f t="shared" si="82"/>
        <v>23</v>
      </c>
    </row>
    <row r="5252" spans="1:4" x14ac:dyDescent="0.35">
      <c r="A5252" t="s">
        <v>55</v>
      </c>
      <c r="B5252">
        <v>25</v>
      </c>
      <c r="C5252">
        <v>34</v>
      </c>
      <c r="D5252">
        <f t="shared" si="82"/>
        <v>29.5</v>
      </c>
    </row>
    <row r="5253" spans="1:4" x14ac:dyDescent="0.35">
      <c r="A5253" t="s">
        <v>55</v>
      </c>
      <c r="B5253">
        <v>18</v>
      </c>
      <c r="C5253">
        <v>24</v>
      </c>
      <c r="D5253">
        <f t="shared" si="82"/>
        <v>21</v>
      </c>
    </row>
    <row r="5254" spans="1:4" x14ac:dyDescent="0.35">
      <c r="A5254" t="s">
        <v>55</v>
      </c>
      <c r="B5254">
        <v>19</v>
      </c>
      <c r="C5254">
        <v>26</v>
      </c>
      <c r="D5254">
        <f t="shared" si="82"/>
        <v>22.5</v>
      </c>
    </row>
    <row r="5255" spans="1:4" x14ac:dyDescent="0.35">
      <c r="A5255" t="s">
        <v>55</v>
      </c>
      <c r="B5255">
        <v>21</v>
      </c>
      <c r="C5255">
        <v>28</v>
      </c>
      <c r="D5255">
        <f t="shared" si="82"/>
        <v>24.5</v>
      </c>
    </row>
    <row r="5256" spans="1:4" x14ac:dyDescent="0.35">
      <c r="A5256" t="s">
        <v>55</v>
      </c>
      <c r="B5256">
        <v>21</v>
      </c>
      <c r="C5256">
        <v>27</v>
      </c>
      <c r="D5256">
        <f t="shared" si="82"/>
        <v>24</v>
      </c>
    </row>
    <row r="5257" spans="1:4" x14ac:dyDescent="0.35">
      <c r="A5257" t="s">
        <v>55</v>
      </c>
      <c r="B5257">
        <v>19</v>
      </c>
      <c r="C5257">
        <v>24</v>
      </c>
      <c r="D5257">
        <f t="shared" si="82"/>
        <v>21.5</v>
      </c>
    </row>
    <row r="5258" spans="1:4" x14ac:dyDescent="0.35">
      <c r="A5258" t="s">
        <v>55</v>
      </c>
      <c r="B5258">
        <v>22</v>
      </c>
      <c r="C5258">
        <v>27</v>
      </c>
      <c r="D5258">
        <f t="shared" si="82"/>
        <v>24.5</v>
      </c>
    </row>
    <row r="5259" spans="1:4" x14ac:dyDescent="0.35">
      <c r="A5259" t="s">
        <v>43</v>
      </c>
      <c r="B5259">
        <v>30</v>
      </c>
      <c r="C5259">
        <v>40</v>
      </c>
      <c r="D5259">
        <f t="shared" si="82"/>
        <v>35</v>
      </c>
    </row>
    <row r="5260" spans="1:4" x14ac:dyDescent="0.35">
      <c r="A5260" t="s">
        <v>55</v>
      </c>
      <c r="B5260">
        <v>15</v>
      </c>
      <c r="C5260">
        <v>23</v>
      </c>
      <c r="D5260">
        <f t="shared" si="82"/>
        <v>19</v>
      </c>
    </row>
    <row r="5261" spans="1:4" x14ac:dyDescent="0.35">
      <c r="A5261" t="s">
        <v>55</v>
      </c>
      <c r="B5261">
        <v>17</v>
      </c>
      <c r="C5261">
        <v>22</v>
      </c>
      <c r="D5261">
        <f t="shared" si="82"/>
        <v>19.5</v>
      </c>
    </row>
    <row r="5262" spans="1:4" x14ac:dyDescent="0.35">
      <c r="A5262" t="s">
        <v>95</v>
      </c>
      <c r="B5262">
        <v>15</v>
      </c>
      <c r="C5262">
        <v>24</v>
      </c>
      <c r="D5262">
        <f t="shared" si="82"/>
        <v>19.5</v>
      </c>
    </row>
    <row r="5263" spans="1:4" x14ac:dyDescent="0.35">
      <c r="A5263" t="s">
        <v>43</v>
      </c>
      <c r="B5263">
        <v>25</v>
      </c>
      <c r="C5263">
        <v>30</v>
      </c>
      <c r="D5263">
        <f t="shared" si="82"/>
        <v>27.5</v>
      </c>
    </row>
    <row r="5264" spans="1:4" x14ac:dyDescent="0.35">
      <c r="A5264" t="s">
        <v>55</v>
      </c>
      <c r="B5264">
        <v>127</v>
      </c>
      <c r="C5264">
        <v>114</v>
      </c>
      <c r="D5264">
        <f t="shared" si="82"/>
        <v>120.5</v>
      </c>
    </row>
    <row r="5265" spans="1:4" x14ac:dyDescent="0.35">
      <c r="A5265" t="s">
        <v>55</v>
      </c>
      <c r="B5265">
        <v>23</v>
      </c>
      <c r="C5265">
        <v>31</v>
      </c>
      <c r="D5265">
        <f t="shared" si="82"/>
        <v>27</v>
      </c>
    </row>
    <row r="5266" spans="1:4" x14ac:dyDescent="0.35">
      <c r="A5266" t="s">
        <v>55</v>
      </c>
      <c r="B5266">
        <v>22</v>
      </c>
      <c r="C5266">
        <v>31</v>
      </c>
      <c r="D5266">
        <f t="shared" si="82"/>
        <v>26.5</v>
      </c>
    </row>
    <row r="5267" spans="1:4" x14ac:dyDescent="0.35">
      <c r="A5267" t="s">
        <v>43</v>
      </c>
      <c r="B5267">
        <v>17</v>
      </c>
      <c r="C5267">
        <v>24</v>
      </c>
      <c r="D5267">
        <f t="shared" si="82"/>
        <v>20.5</v>
      </c>
    </row>
    <row r="5268" spans="1:4" x14ac:dyDescent="0.35">
      <c r="A5268" t="s">
        <v>55</v>
      </c>
      <c r="B5268">
        <v>18</v>
      </c>
      <c r="C5268">
        <v>23</v>
      </c>
      <c r="D5268">
        <f t="shared" si="82"/>
        <v>20.5</v>
      </c>
    </row>
    <row r="5269" spans="1:4" x14ac:dyDescent="0.35">
      <c r="A5269" t="s">
        <v>55</v>
      </c>
      <c r="B5269">
        <v>28</v>
      </c>
      <c r="C5269">
        <v>36</v>
      </c>
      <c r="D5269">
        <f t="shared" si="82"/>
        <v>32</v>
      </c>
    </row>
    <row r="5270" spans="1:4" x14ac:dyDescent="0.35">
      <c r="A5270" t="s">
        <v>55</v>
      </c>
      <c r="B5270">
        <v>22</v>
      </c>
      <c r="C5270">
        <v>25</v>
      </c>
      <c r="D5270">
        <f t="shared" si="82"/>
        <v>23.5</v>
      </c>
    </row>
    <row r="5271" spans="1:4" x14ac:dyDescent="0.35">
      <c r="A5271" t="s">
        <v>55</v>
      </c>
      <c r="B5271">
        <v>15</v>
      </c>
      <c r="C5271">
        <v>19</v>
      </c>
      <c r="D5271">
        <f t="shared" si="82"/>
        <v>17</v>
      </c>
    </row>
    <row r="5272" spans="1:4" x14ac:dyDescent="0.35">
      <c r="A5272" t="s">
        <v>55</v>
      </c>
      <c r="B5272">
        <v>18</v>
      </c>
      <c r="C5272">
        <v>25</v>
      </c>
      <c r="D5272">
        <f t="shared" si="82"/>
        <v>21.5</v>
      </c>
    </row>
    <row r="5273" spans="1:4" x14ac:dyDescent="0.35">
      <c r="A5273" t="s">
        <v>55</v>
      </c>
      <c r="B5273">
        <v>24</v>
      </c>
      <c r="C5273">
        <v>31</v>
      </c>
      <c r="D5273">
        <f t="shared" si="82"/>
        <v>27.5</v>
      </c>
    </row>
    <row r="5274" spans="1:4" x14ac:dyDescent="0.35">
      <c r="A5274" t="s">
        <v>55</v>
      </c>
      <c r="B5274">
        <v>15</v>
      </c>
      <c r="C5274">
        <v>18</v>
      </c>
      <c r="D5274">
        <f t="shared" si="82"/>
        <v>16.5</v>
      </c>
    </row>
    <row r="5275" spans="1:4" x14ac:dyDescent="0.35">
      <c r="A5275" t="s">
        <v>55</v>
      </c>
      <c r="B5275">
        <v>16</v>
      </c>
      <c r="C5275">
        <v>22</v>
      </c>
      <c r="D5275">
        <f t="shared" si="82"/>
        <v>19</v>
      </c>
    </row>
    <row r="5276" spans="1:4" x14ac:dyDescent="0.35">
      <c r="A5276" t="s">
        <v>95</v>
      </c>
      <c r="B5276">
        <v>26</v>
      </c>
      <c r="C5276">
        <v>36</v>
      </c>
      <c r="D5276">
        <f t="shared" si="82"/>
        <v>31</v>
      </c>
    </row>
    <row r="5277" spans="1:4" x14ac:dyDescent="0.35">
      <c r="A5277" t="s">
        <v>55</v>
      </c>
      <c r="B5277">
        <v>13</v>
      </c>
      <c r="C5277">
        <v>17</v>
      </c>
      <c r="D5277">
        <f t="shared" si="82"/>
        <v>15</v>
      </c>
    </row>
    <row r="5278" spans="1:4" x14ac:dyDescent="0.35">
      <c r="A5278" t="s">
        <v>43</v>
      </c>
      <c r="B5278">
        <v>22</v>
      </c>
      <c r="C5278">
        <v>31</v>
      </c>
      <c r="D5278">
        <f t="shared" si="82"/>
        <v>26.5</v>
      </c>
    </row>
    <row r="5279" spans="1:4" x14ac:dyDescent="0.35">
      <c r="A5279" t="s">
        <v>55</v>
      </c>
      <c r="B5279">
        <v>19</v>
      </c>
      <c r="C5279">
        <v>24</v>
      </c>
      <c r="D5279">
        <f t="shared" si="82"/>
        <v>21.5</v>
      </c>
    </row>
    <row r="5280" spans="1:4" x14ac:dyDescent="0.35">
      <c r="A5280" t="s">
        <v>55</v>
      </c>
      <c r="B5280">
        <v>19</v>
      </c>
      <c r="C5280">
        <v>24</v>
      </c>
      <c r="D5280">
        <f t="shared" si="82"/>
        <v>21.5</v>
      </c>
    </row>
    <row r="5281" spans="1:4" x14ac:dyDescent="0.35">
      <c r="A5281" t="s">
        <v>43</v>
      </c>
      <c r="B5281">
        <v>28</v>
      </c>
      <c r="C5281">
        <v>34</v>
      </c>
      <c r="D5281">
        <f t="shared" si="82"/>
        <v>31</v>
      </c>
    </row>
    <row r="5282" spans="1:4" x14ac:dyDescent="0.35">
      <c r="A5282" t="s">
        <v>55</v>
      </c>
      <c r="B5282">
        <v>17</v>
      </c>
      <c r="C5282">
        <v>26</v>
      </c>
      <c r="D5282">
        <f t="shared" si="82"/>
        <v>21.5</v>
      </c>
    </row>
    <row r="5283" spans="1:4" x14ac:dyDescent="0.35">
      <c r="A5283" t="s">
        <v>43</v>
      </c>
      <c r="B5283">
        <v>21</v>
      </c>
      <c r="C5283">
        <v>29</v>
      </c>
      <c r="D5283">
        <f t="shared" si="82"/>
        <v>25</v>
      </c>
    </row>
    <row r="5284" spans="1:4" x14ac:dyDescent="0.35">
      <c r="A5284" t="s">
        <v>43</v>
      </c>
      <c r="B5284">
        <v>19</v>
      </c>
      <c r="C5284">
        <v>26</v>
      </c>
      <c r="D5284">
        <f t="shared" si="82"/>
        <v>22.5</v>
      </c>
    </row>
    <row r="5285" spans="1:4" x14ac:dyDescent="0.35">
      <c r="A5285" t="s">
        <v>55</v>
      </c>
      <c r="B5285">
        <v>25</v>
      </c>
      <c r="C5285">
        <v>30</v>
      </c>
      <c r="D5285">
        <f t="shared" si="82"/>
        <v>27.5</v>
      </c>
    </row>
    <row r="5286" spans="1:4" x14ac:dyDescent="0.35">
      <c r="A5286" t="s">
        <v>95</v>
      </c>
      <c r="B5286">
        <v>19</v>
      </c>
      <c r="C5286">
        <v>26</v>
      </c>
      <c r="D5286">
        <f t="shared" si="82"/>
        <v>22.5</v>
      </c>
    </row>
    <row r="5287" spans="1:4" x14ac:dyDescent="0.35">
      <c r="A5287" t="s">
        <v>95</v>
      </c>
      <c r="B5287">
        <v>22</v>
      </c>
      <c r="C5287">
        <v>29</v>
      </c>
      <c r="D5287">
        <f t="shared" si="82"/>
        <v>25.5</v>
      </c>
    </row>
    <row r="5288" spans="1:4" x14ac:dyDescent="0.35">
      <c r="A5288" t="s">
        <v>55</v>
      </c>
      <c r="B5288">
        <v>19</v>
      </c>
      <c r="C5288">
        <v>24</v>
      </c>
      <c r="D5288">
        <f t="shared" si="82"/>
        <v>21.5</v>
      </c>
    </row>
    <row r="5289" spans="1:4" x14ac:dyDescent="0.35">
      <c r="A5289" t="s">
        <v>95</v>
      </c>
      <c r="B5289">
        <v>26</v>
      </c>
      <c r="C5289">
        <v>36</v>
      </c>
      <c r="D5289">
        <f t="shared" si="82"/>
        <v>31</v>
      </c>
    </row>
    <row r="5290" spans="1:4" x14ac:dyDescent="0.35">
      <c r="A5290" t="s">
        <v>95</v>
      </c>
      <c r="B5290">
        <v>26</v>
      </c>
      <c r="C5290">
        <v>36</v>
      </c>
      <c r="D5290">
        <f t="shared" si="82"/>
        <v>31</v>
      </c>
    </row>
    <row r="5291" spans="1:4" x14ac:dyDescent="0.35">
      <c r="A5291" t="s">
        <v>43</v>
      </c>
      <c r="B5291">
        <v>17</v>
      </c>
      <c r="C5291">
        <v>25</v>
      </c>
      <c r="D5291">
        <f t="shared" si="82"/>
        <v>21</v>
      </c>
    </row>
    <row r="5292" spans="1:4" x14ac:dyDescent="0.35">
      <c r="A5292" t="s">
        <v>95</v>
      </c>
      <c r="B5292">
        <v>14</v>
      </c>
      <c r="C5292">
        <v>20</v>
      </c>
      <c r="D5292">
        <f t="shared" si="82"/>
        <v>17</v>
      </c>
    </row>
    <row r="5293" spans="1:4" x14ac:dyDescent="0.35">
      <c r="A5293" t="s">
        <v>43</v>
      </c>
      <c r="B5293">
        <v>26</v>
      </c>
      <c r="C5293">
        <v>33</v>
      </c>
      <c r="D5293">
        <f t="shared" si="82"/>
        <v>29.5</v>
      </c>
    </row>
    <row r="5294" spans="1:4" x14ac:dyDescent="0.35">
      <c r="A5294" t="s">
        <v>55</v>
      </c>
      <c r="B5294">
        <v>17</v>
      </c>
      <c r="C5294">
        <v>20</v>
      </c>
      <c r="D5294">
        <f t="shared" si="82"/>
        <v>18.5</v>
      </c>
    </row>
    <row r="5295" spans="1:4" x14ac:dyDescent="0.35">
      <c r="A5295" t="s">
        <v>55</v>
      </c>
      <c r="B5295">
        <v>27</v>
      </c>
      <c r="C5295">
        <v>33</v>
      </c>
      <c r="D5295">
        <f t="shared" si="82"/>
        <v>30</v>
      </c>
    </row>
    <row r="5296" spans="1:4" x14ac:dyDescent="0.35">
      <c r="A5296" t="s">
        <v>55</v>
      </c>
      <c r="B5296">
        <v>18</v>
      </c>
      <c r="C5296">
        <v>25</v>
      </c>
      <c r="D5296">
        <f t="shared" si="82"/>
        <v>21.5</v>
      </c>
    </row>
    <row r="5297" spans="1:4" x14ac:dyDescent="0.35">
      <c r="A5297" t="s">
        <v>55</v>
      </c>
      <c r="B5297">
        <v>25</v>
      </c>
      <c r="C5297">
        <v>31</v>
      </c>
      <c r="D5297">
        <f t="shared" si="82"/>
        <v>28</v>
      </c>
    </row>
    <row r="5298" spans="1:4" x14ac:dyDescent="0.35">
      <c r="A5298" t="s">
        <v>43</v>
      </c>
      <c r="B5298">
        <v>25</v>
      </c>
      <c r="C5298">
        <v>36</v>
      </c>
      <c r="D5298">
        <f t="shared" si="82"/>
        <v>30.5</v>
      </c>
    </row>
    <row r="5299" spans="1:4" x14ac:dyDescent="0.35">
      <c r="A5299" t="s">
        <v>55</v>
      </c>
      <c r="B5299">
        <v>22</v>
      </c>
      <c r="C5299">
        <v>29</v>
      </c>
      <c r="D5299">
        <f t="shared" si="82"/>
        <v>25.5</v>
      </c>
    </row>
    <row r="5300" spans="1:4" x14ac:dyDescent="0.35">
      <c r="A5300" t="s">
        <v>55</v>
      </c>
      <c r="B5300">
        <v>13</v>
      </c>
      <c r="C5300">
        <v>17</v>
      </c>
      <c r="D5300">
        <f t="shared" si="82"/>
        <v>15</v>
      </c>
    </row>
    <row r="5301" spans="1:4" x14ac:dyDescent="0.35">
      <c r="A5301" t="s">
        <v>43</v>
      </c>
      <c r="B5301">
        <v>22</v>
      </c>
      <c r="C5301">
        <v>33</v>
      </c>
      <c r="D5301">
        <f t="shared" si="82"/>
        <v>27.5</v>
      </c>
    </row>
    <row r="5302" spans="1:4" x14ac:dyDescent="0.35">
      <c r="A5302" t="s">
        <v>43</v>
      </c>
      <c r="B5302">
        <v>24</v>
      </c>
      <c r="C5302">
        <v>30</v>
      </c>
      <c r="D5302">
        <f t="shared" si="82"/>
        <v>27</v>
      </c>
    </row>
    <row r="5303" spans="1:4" x14ac:dyDescent="0.35">
      <c r="A5303" t="s">
        <v>55</v>
      </c>
      <c r="B5303">
        <v>14</v>
      </c>
      <c r="C5303">
        <v>19</v>
      </c>
      <c r="D5303">
        <f t="shared" si="82"/>
        <v>16.5</v>
      </c>
    </row>
    <row r="5304" spans="1:4" x14ac:dyDescent="0.35">
      <c r="A5304" t="s">
        <v>55</v>
      </c>
      <c r="B5304">
        <v>17</v>
      </c>
      <c r="C5304">
        <v>21</v>
      </c>
      <c r="D5304">
        <f t="shared" si="82"/>
        <v>19</v>
      </c>
    </row>
    <row r="5305" spans="1:4" x14ac:dyDescent="0.35">
      <c r="A5305" t="s">
        <v>95</v>
      </c>
      <c r="B5305">
        <v>15</v>
      </c>
      <c r="C5305">
        <v>22</v>
      </c>
      <c r="D5305">
        <f t="shared" si="82"/>
        <v>18.5</v>
      </c>
    </row>
    <row r="5306" spans="1:4" x14ac:dyDescent="0.35">
      <c r="A5306" t="s">
        <v>43</v>
      </c>
      <c r="B5306">
        <v>22</v>
      </c>
      <c r="C5306">
        <v>28</v>
      </c>
      <c r="D5306">
        <f t="shared" si="82"/>
        <v>25</v>
      </c>
    </row>
    <row r="5307" spans="1:4" x14ac:dyDescent="0.35">
      <c r="A5307" t="s">
        <v>55</v>
      </c>
      <c r="B5307">
        <v>15</v>
      </c>
      <c r="C5307">
        <v>19</v>
      </c>
      <c r="D5307">
        <f t="shared" si="82"/>
        <v>17</v>
      </c>
    </row>
    <row r="5308" spans="1:4" x14ac:dyDescent="0.35">
      <c r="A5308" t="s">
        <v>55</v>
      </c>
      <c r="B5308">
        <v>24</v>
      </c>
      <c r="C5308">
        <v>31</v>
      </c>
      <c r="D5308">
        <f t="shared" si="82"/>
        <v>27.5</v>
      </c>
    </row>
    <row r="5309" spans="1:4" x14ac:dyDescent="0.35">
      <c r="A5309" t="s">
        <v>55</v>
      </c>
      <c r="B5309">
        <v>17</v>
      </c>
      <c r="C5309">
        <v>22</v>
      </c>
      <c r="D5309">
        <f t="shared" si="82"/>
        <v>19.5</v>
      </c>
    </row>
    <row r="5310" spans="1:4" x14ac:dyDescent="0.35">
      <c r="A5310" t="s">
        <v>43</v>
      </c>
      <c r="B5310">
        <v>26</v>
      </c>
      <c r="C5310">
        <v>31</v>
      </c>
      <c r="D5310">
        <f t="shared" si="82"/>
        <v>28.5</v>
      </c>
    </row>
    <row r="5311" spans="1:4" x14ac:dyDescent="0.35">
      <c r="A5311" t="s">
        <v>55</v>
      </c>
      <c r="B5311">
        <v>18</v>
      </c>
      <c r="C5311">
        <v>25</v>
      </c>
      <c r="D5311">
        <f t="shared" si="82"/>
        <v>21.5</v>
      </c>
    </row>
    <row r="5312" spans="1:4" x14ac:dyDescent="0.35">
      <c r="A5312" t="s">
        <v>43</v>
      </c>
      <c r="B5312">
        <v>29</v>
      </c>
      <c r="C5312">
        <v>38</v>
      </c>
      <c r="D5312">
        <f t="shared" ref="D5312:D5375" si="83">AVERAGE(B5312,C5312)</f>
        <v>33.5</v>
      </c>
    </row>
    <row r="5313" spans="1:4" x14ac:dyDescent="0.35">
      <c r="A5313" t="s">
        <v>43</v>
      </c>
      <c r="B5313">
        <v>19</v>
      </c>
      <c r="C5313">
        <v>26</v>
      </c>
      <c r="D5313">
        <f t="shared" si="83"/>
        <v>22.5</v>
      </c>
    </row>
    <row r="5314" spans="1:4" x14ac:dyDescent="0.35">
      <c r="A5314" t="s">
        <v>55</v>
      </c>
      <c r="B5314">
        <v>19</v>
      </c>
      <c r="C5314">
        <v>26</v>
      </c>
      <c r="D5314">
        <f t="shared" si="83"/>
        <v>22.5</v>
      </c>
    </row>
    <row r="5315" spans="1:4" x14ac:dyDescent="0.35">
      <c r="A5315" t="s">
        <v>43</v>
      </c>
      <c r="B5315">
        <v>24</v>
      </c>
      <c r="C5315">
        <v>35</v>
      </c>
      <c r="D5315">
        <f t="shared" si="83"/>
        <v>29.5</v>
      </c>
    </row>
    <row r="5316" spans="1:4" x14ac:dyDescent="0.35">
      <c r="A5316" t="s">
        <v>43</v>
      </c>
      <c r="B5316">
        <v>24</v>
      </c>
      <c r="C5316">
        <v>31</v>
      </c>
      <c r="D5316">
        <f t="shared" si="83"/>
        <v>27.5</v>
      </c>
    </row>
    <row r="5317" spans="1:4" x14ac:dyDescent="0.35">
      <c r="A5317" t="s">
        <v>43</v>
      </c>
      <c r="B5317">
        <v>23</v>
      </c>
      <c r="C5317">
        <v>30</v>
      </c>
      <c r="D5317">
        <f t="shared" si="83"/>
        <v>26.5</v>
      </c>
    </row>
    <row r="5318" spans="1:4" x14ac:dyDescent="0.35">
      <c r="A5318" t="s">
        <v>43</v>
      </c>
      <c r="B5318">
        <v>20</v>
      </c>
      <c r="C5318">
        <v>27</v>
      </c>
      <c r="D5318">
        <f t="shared" si="83"/>
        <v>23.5</v>
      </c>
    </row>
    <row r="5319" spans="1:4" x14ac:dyDescent="0.35">
      <c r="A5319" t="s">
        <v>55</v>
      </c>
      <c r="B5319">
        <v>17</v>
      </c>
      <c r="C5319">
        <v>24</v>
      </c>
      <c r="D5319">
        <f t="shared" si="83"/>
        <v>20.5</v>
      </c>
    </row>
    <row r="5320" spans="1:4" x14ac:dyDescent="0.35">
      <c r="A5320" t="s">
        <v>43</v>
      </c>
      <c r="B5320">
        <v>27</v>
      </c>
      <c r="C5320">
        <v>33</v>
      </c>
      <c r="D5320">
        <f t="shared" si="83"/>
        <v>30</v>
      </c>
    </row>
    <row r="5321" spans="1:4" x14ac:dyDescent="0.35">
      <c r="A5321" t="s">
        <v>55</v>
      </c>
      <c r="B5321">
        <v>21</v>
      </c>
      <c r="C5321">
        <v>25</v>
      </c>
      <c r="D5321">
        <f t="shared" si="83"/>
        <v>23</v>
      </c>
    </row>
    <row r="5322" spans="1:4" x14ac:dyDescent="0.35">
      <c r="A5322" t="s">
        <v>55</v>
      </c>
      <c r="B5322">
        <v>22</v>
      </c>
      <c r="C5322">
        <v>29</v>
      </c>
      <c r="D5322">
        <f t="shared" si="83"/>
        <v>25.5</v>
      </c>
    </row>
    <row r="5323" spans="1:4" x14ac:dyDescent="0.35">
      <c r="A5323" t="s">
        <v>55</v>
      </c>
      <c r="B5323">
        <v>22</v>
      </c>
      <c r="C5323">
        <v>29</v>
      </c>
      <c r="D5323">
        <f t="shared" si="83"/>
        <v>25.5</v>
      </c>
    </row>
    <row r="5324" spans="1:4" x14ac:dyDescent="0.35">
      <c r="A5324" t="s">
        <v>55</v>
      </c>
      <c r="B5324">
        <v>21</v>
      </c>
      <c r="C5324">
        <v>28</v>
      </c>
      <c r="D5324">
        <f t="shared" si="83"/>
        <v>24.5</v>
      </c>
    </row>
    <row r="5325" spans="1:4" x14ac:dyDescent="0.35">
      <c r="A5325" t="s">
        <v>43</v>
      </c>
      <c r="B5325">
        <v>22</v>
      </c>
      <c r="C5325">
        <v>32</v>
      </c>
      <c r="D5325">
        <f t="shared" si="83"/>
        <v>27</v>
      </c>
    </row>
    <row r="5326" spans="1:4" x14ac:dyDescent="0.35">
      <c r="A5326" t="s">
        <v>55</v>
      </c>
      <c r="B5326">
        <v>19</v>
      </c>
      <c r="C5326">
        <v>26</v>
      </c>
      <c r="D5326">
        <f t="shared" si="83"/>
        <v>22.5</v>
      </c>
    </row>
    <row r="5327" spans="1:4" x14ac:dyDescent="0.35">
      <c r="A5327" t="s">
        <v>55</v>
      </c>
      <c r="B5327">
        <v>19</v>
      </c>
      <c r="C5327">
        <v>26</v>
      </c>
      <c r="D5327">
        <f t="shared" si="83"/>
        <v>22.5</v>
      </c>
    </row>
    <row r="5328" spans="1:4" x14ac:dyDescent="0.35">
      <c r="A5328" t="s">
        <v>55</v>
      </c>
      <c r="B5328">
        <v>23</v>
      </c>
      <c r="C5328">
        <v>29</v>
      </c>
      <c r="D5328">
        <f t="shared" si="83"/>
        <v>26</v>
      </c>
    </row>
    <row r="5329" spans="1:4" x14ac:dyDescent="0.35">
      <c r="A5329" t="s">
        <v>55</v>
      </c>
      <c r="B5329">
        <v>27</v>
      </c>
      <c r="C5329">
        <v>33</v>
      </c>
      <c r="D5329">
        <f t="shared" si="83"/>
        <v>30</v>
      </c>
    </row>
    <row r="5330" spans="1:4" x14ac:dyDescent="0.35">
      <c r="A5330" t="s">
        <v>55</v>
      </c>
      <c r="B5330">
        <v>21</v>
      </c>
      <c r="C5330">
        <v>26</v>
      </c>
      <c r="D5330">
        <f t="shared" si="83"/>
        <v>23.5</v>
      </c>
    </row>
    <row r="5331" spans="1:4" x14ac:dyDescent="0.35">
      <c r="A5331" t="s">
        <v>55</v>
      </c>
      <c r="B5331">
        <v>27</v>
      </c>
      <c r="C5331">
        <v>33</v>
      </c>
      <c r="D5331">
        <f t="shared" si="83"/>
        <v>30</v>
      </c>
    </row>
    <row r="5332" spans="1:4" x14ac:dyDescent="0.35">
      <c r="A5332" t="s">
        <v>55</v>
      </c>
      <c r="B5332">
        <v>27</v>
      </c>
      <c r="C5332">
        <v>33</v>
      </c>
      <c r="D5332">
        <f t="shared" si="83"/>
        <v>30</v>
      </c>
    </row>
    <row r="5333" spans="1:4" x14ac:dyDescent="0.35">
      <c r="A5333" t="s">
        <v>55</v>
      </c>
      <c r="B5333">
        <v>23</v>
      </c>
      <c r="C5333">
        <v>33</v>
      </c>
      <c r="D5333">
        <f t="shared" si="83"/>
        <v>28</v>
      </c>
    </row>
    <row r="5334" spans="1:4" x14ac:dyDescent="0.35">
      <c r="A5334" t="s">
        <v>55</v>
      </c>
      <c r="B5334">
        <v>19</v>
      </c>
      <c r="C5334">
        <v>24</v>
      </c>
      <c r="D5334">
        <f t="shared" si="83"/>
        <v>21.5</v>
      </c>
    </row>
    <row r="5335" spans="1:4" x14ac:dyDescent="0.35">
      <c r="A5335" t="s">
        <v>55</v>
      </c>
      <c r="B5335">
        <v>19</v>
      </c>
      <c r="C5335">
        <v>26</v>
      </c>
      <c r="D5335">
        <f t="shared" si="83"/>
        <v>22.5</v>
      </c>
    </row>
    <row r="5336" spans="1:4" x14ac:dyDescent="0.35">
      <c r="A5336" t="s">
        <v>43</v>
      </c>
      <c r="B5336">
        <v>26</v>
      </c>
      <c r="C5336">
        <v>32</v>
      </c>
      <c r="D5336">
        <f t="shared" si="83"/>
        <v>29</v>
      </c>
    </row>
    <row r="5337" spans="1:4" x14ac:dyDescent="0.35">
      <c r="A5337" t="s">
        <v>55</v>
      </c>
      <c r="B5337">
        <v>19</v>
      </c>
      <c r="C5337">
        <v>24</v>
      </c>
      <c r="D5337">
        <f t="shared" si="83"/>
        <v>21.5</v>
      </c>
    </row>
    <row r="5338" spans="1:4" x14ac:dyDescent="0.35">
      <c r="A5338" t="s">
        <v>55</v>
      </c>
      <c r="B5338">
        <v>25</v>
      </c>
      <c r="C5338">
        <v>30</v>
      </c>
      <c r="D5338">
        <f t="shared" si="83"/>
        <v>27.5</v>
      </c>
    </row>
    <row r="5339" spans="1:4" x14ac:dyDescent="0.35">
      <c r="A5339" t="s">
        <v>55</v>
      </c>
      <c r="B5339">
        <v>16</v>
      </c>
      <c r="C5339">
        <v>23</v>
      </c>
      <c r="D5339">
        <f t="shared" si="83"/>
        <v>19.5</v>
      </c>
    </row>
    <row r="5340" spans="1:4" x14ac:dyDescent="0.35">
      <c r="A5340" t="s">
        <v>55</v>
      </c>
      <c r="B5340">
        <v>24</v>
      </c>
      <c r="C5340">
        <v>31</v>
      </c>
      <c r="D5340">
        <f t="shared" si="83"/>
        <v>27.5</v>
      </c>
    </row>
    <row r="5341" spans="1:4" x14ac:dyDescent="0.35">
      <c r="A5341" t="s">
        <v>55</v>
      </c>
      <c r="B5341">
        <v>19</v>
      </c>
      <c r="C5341">
        <v>24</v>
      </c>
      <c r="D5341">
        <f t="shared" si="83"/>
        <v>21.5</v>
      </c>
    </row>
    <row r="5342" spans="1:4" x14ac:dyDescent="0.35">
      <c r="A5342" t="s">
        <v>43</v>
      </c>
      <c r="B5342">
        <v>30</v>
      </c>
      <c r="C5342">
        <v>38</v>
      </c>
      <c r="D5342">
        <f t="shared" si="83"/>
        <v>34</v>
      </c>
    </row>
    <row r="5343" spans="1:4" x14ac:dyDescent="0.35">
      <c r="A5343" t="s">
        <v>55</v>
      </c>
      <c r="B5343">
        <v>17</v>
      </c>
      <c r="C5343">
        <v>25</v>
      </c>
      <c r="D5343">
        <f t="shared" si="83"/>
        <v>21</v>
      </c>
    </row>
    <row r="5344" spans="1:4" x14ac:dyDescent="0.35">
      <c r="A5344" t="s">
        <v>55</v>
      </c>
      <c r="B5344">
        <v>16</v>
      </c>
      <c r="C5344">
        <v>23</v>
      </c>
      <c r="D5344">
        <f t="shared" si="83"/>
        <v>19.5</v>
      </c>
    </row>
    <row r="5345" spans="1:4" x14ac:dyDescent="0.35">
      <c r="A5345" t="s">
        <v>55</v>
      </c>
      <c r="B5345">
        <v>18</v>
      </c>
      <c r="C5345">
        <v>25</v>
      </c>
      <c r="D5345">
        <f t="shared" si="83"/>
        <v>21.5</v>
      </c>
    </row>
    <row r="5346" spans="1:4" x14ac:dyDescent="0.35">
      <c r="A5346" t="s">
        <v>55</v>
      </c>
      <c r="B5346">
        <v>24</v>
      </c>
      <c r="C5346">
        <v>30</v>
      </c>
      <c r="D5346">
        <f t="shared" si="83"/>
        <v>27</v>
      </c>
    </row>
    <row r="5347" spans="1:4" x14ac:dyDescent="0.35">
      <c r="A5347" t="s">
        <v>55</v>
      </c>
      <c r="B5347">
        <v>15</v>
      </c>
      <c r="C5347">
        <v>21</v>
      </c>
      <c r="D5347">
        <f t="shared" si="83"/>
        <v>18</v>
      </c>
    </row>
    <row r="5348" spans="1:4" x14ac:dyDescent="0.35">
      <c r="A5348" t="s">
        <v>55</v>
      </c>
      <c r="B5348">
        <v>17</v>
      </c>
      <c r="C5348">
        <v>23</v>
      </c>
      <c r="D5348">
        <f t="shared" si="83"/>
        <v>20</v>
      </c>
    </row>
    <row r="5349" spans="1:4" x14ac:dyDescent="0.35">
      <c r="A5349" t="s">
        <v>55</v>
      </c>
      <c r="B5349">
        <v>27</v>
      </c>
      <c r="C5349">
        <v>32</v>
      </c>
      <c r="D5349">
        <f t="shared" si="83"/>
        <v>29.5</v>
      </c>
    </row>
    <row r="5350" spans="1:4" x14ac:dyDescent="0.35">
      <c r="A5350" t="s">
        <v>55</v>
      </c>
      <c r="B5350">
        <v>17</v>
      </c>
      <c r="C5350">
        <v>20</v>
      </c>
      <c r="D5350">
        <f t="shared" si="83"/>
        <v>18.5</v>
      </c>
    </row>
    <row r="5351" spans="1:4" x14ac:dyDescent="0.35">
      <c r="A5351" t="s">
        <v>55</v>
      </c>
      <c r="B5351">
        <v>20</v>
      </c>
      <c r="C5351">
        <v>27</v>
      </c>
      <c r="D5351">
        <f t="shared" si="83"/>
        <v>23.5</v>
      </c>
    </row>
    <row r="5352" spans="1:4" x14ac:dyDescent="0.35">
      <c r="A5352" t="s">
        <v>95</v>
      </c>
      <c r="B5352">
        <v>22</v>
      </c>
      <c r="C5352">
        <v>30</v>
      </c>
      <c r="D5352">
        <f t="shared" si="83"/>
        <v>26</v>
      </c>
    </row>
    <row r="5353" spans="1:4" x14ac:dyDescent="0.35">
      <c r="A5353" t="s">
        <v>95</v>
      </c>
      <c r="B5353">
        <v>21</v>
      </c>
      <c r="C5353">
        <v>28</v>
      </c>
      <c r="D5353">
        <f t="shared" si="83"/>
        <v>24.5</v>
      </c>
    </row>
    <row r="5354" spans="1:4" x14ac:dyDescent="0.35">
      <c r="A5354" t="s">
        <v>43</v>
      </c>
      <c r="B5354">
        <v>31</v>
      </c>
      <c r="C5354">
        <v>40</v>
      </c>
      <c r="D5354">
        <f t="shared" si="83"/>
        <v>35.5</v>
      </c>
    </row>
    <row r="5355" spans="1:4" x14ac:dyDescent="0.35">
      <c r="A5355" t="s">
        <v>43</v>
      </c>
      <c r="B5355">
        <v>24</v>
      </c>
      <c r="C5355">
        <v>37</v>
      </c>
      <c r="D5355">
        <f t="shared" si="83"/>
        <v>30.5</v>
      </c>
    </row>
    <row r="5356" spans="1:4" x14ac:dyDescent="0.35">
      <c r="A5356" t="s">
        <v>55</v>
      </c>
      <c r="B5356">
        <v>19</v>
      </c>
      <c r="C5356">
        <v>25</v>
      </c>
      <c r="D5356">
        <f t="shared" si="83"/>
        <v>22</v>
      </c>
    </row>
    <row r="5357" spans="1:4" x14ac:dyDescent="0.35">
      <c r="A5357" t="s">
        <v>55</v>
      </c>
      <c r="B5357">
        <v>23</v>
      </c>
      <c r="C5357">
        <v>31</v>
      </c>
      <c r="D5357">
        <f t="shared" si="83"/>
        <v>27</v>
      </c>
    </row>
    <row r="5358" spans="1:4" x14ac:dyDescent="0.35">
      <c r="A5358" t="s">
        <v>55</v>
      </c>
      <c r="B5358">
        <v>20</v>
      </c>
      <c r="C5358">
        <v>26</v>
      </c>
      <c r="D5358">
        <f t="shared" si="83"/>
        <v>23</v>
      </c>
    </row>
    <row r="5359" spans="1:4" x14ac:dyDescent="0.35">
      <c r="A5359" t="s">
        <v>95</v>
      </c>
      <c r="B5359">
        <v>150</v>
      </c>
      <c r="C5359">
        <v>133</v>
      </c>
      <c r="D5359">
        <f t="shared" si="83"/>
        <v>141.5</v>
      </c>
    </row>
    <row r="5360" spans="1:4" x14ac:dyDescent="0.35">
      <c r="A5360" t="s">
        <v>43</v>
      </c>
      <c r="B5360">
        <v>19</v>
      </c>
      <c r="C5360">
        <v>28</v>
      </c>
      <c r="D5360">
        <f t="shared" si="83"/>
        <v>23.5</v>
      </c>
    </row>
    <row r="5361" spans="1:4" x14ac:dyDescent="0.35">
      <c r="A5361" t="s">
        <v>43</v>
      </c>
      <c r="B5361">
        <v>28</v>
      </c>
      <c r="C5361">
        <v>39</v>
      </c>
      <c r="D5361">
        <f t="shared" si="83"/>
        <v>33.5</v>
      </c>
    </row>
    <row r="5362" spans="1:4" x14ac:dyDescent="0.35">
      <c r="A5362" t="s">
        <v>43</v>
      </c>
      <c r="B5362">
        <v>18</v>
      </c>
      <c r="C5362">
        <v>25</v>
      </c>
      <c r="D5362">
        <f t="shared" si="83"/>
        <v>21.5</v>
      </c>
    </row>
    <row r="5363" spans="1:4" x14ac:dyDescent="0.35">
      <c r="A5363" t="s">
        <v>43</v>
      </c>
      <c r="B5363">
        <v>27</v>
      </c>
      <c r="C5363">
        <v>35</v>
      </c>
      <c r="D5363">
        <f t="shared" si="83"/>
        <v>31</v>
      </c>
    </row>
    <row r="5364" spans="1:4" x14ac:dyDescent="0.35">
      <c r="A5364" t="s">
        <v>55</v>
      </c>
      <c r="B5364">
        <v>25</v>
      </c>
      <c r="C5364">
        <v>31</v>
      </c>
      <c r="D5364">
        <f t="shared" si="83"/>
        <v>28</v>
      </c>
    </row>
    <row r="5365" spans="1:4" x14ac:dyDescent="0.35">
      <c r="A5365" t="s">
        <v>55</v>
      </c>
      <c r="B5365">
        <v>22</v>
      </c>
      <c r="C5365">
        <v>33</v>
      </c>
      <c r="D5365">
        <f t="shared" si="83"/>
        <v>27.5</v>
      </c>
    </row>
    <row r="5366" spans="1:4" x14ac:dyDescent="0.35">
      <c r="A5366" t="s">
        <v>55</v>
      </c>
      <c r="B5366">
        <v>21</v>
      </c>
      <c r="C5366">
        <v>28</v>
      </c>
      <c r="D5366">
        <f t="shared" si="83"/>
        <v>24.5</v>
      </c>
    </row>
    <row r="5367" spans="1:4" x14ac:dyDescent="0.35">
      <c r="A5367" t="s">
        <v>55</v>
      </c>
      <c r="B5367">
        <v>17</v>
      </c>
      <c r="C5367">
        <v>22</v>
      </c>
      <c r="D5367">
        <f t="shared" si="83"/>
        <v>19.5</v>
      </c>
    </row>
    <row r="5368" spans="1:4" x14ac:dyDescent="0.35">
      <c r="A5368" t="s">
        <v>95</v>
      </c>
      <c r="B5368">
        <v>16</v>
      </c>
      <c r="C5368">
        <v>19</v>
      </c>
      <c r="D5368">
        <f t="shared" si="83"/>
        <v>17.5</v>
      </c>
    </row>
    <row r="5369" spans="1:4" x14ac:dyDescent="0.35">
      <c r="A5369" t="s">
        <v>43</v>
      </c>
      <c r="B5369">
        <v>18</v>
      </c>
      <c r="C5369">
        <v>25</v>
      </c>
      <c r="D5369">
        <f t="shared" si="83"/>
        <v>21.5</v>
      </c>
    </row>
    <row r="5370" spans="1:4" x14ac:dyDescent="0.35">
      <c r="A5370" t="s">
        <v>95</v>
      </c>
      <c r="B5370">
        <v>26</v>
      </c>
      <c r="C5370">
        <v>36</v>
      </c>
      <c r="D5370">
        <f t="shared" si="83"/>
        <v>31</v>
      </c>
    </row>
    <row r="5371" spans="1:4" x14ac:dyDescent="0.35">
      <c r="A5371" t="s">
        <v>55</v>
      </c>
      <c r="B5371">
        <v>17</v>
      </c>
      <c r="C5371">
        <v>23</v>
      </c>
      <c r="D5371">
        <f t="shared" si="83"/>
        <v>20</v>
      </c>
    </row>
    <row r="5372" spans="1:4" x14ac:dyDescent="0.35">
      <c r="A5372" t="s">
        <v>43</v>
      </c>
      <c r="B5372">
        <v>22</v>
      </c>
      <c r="C5372">
        <v>29</v>
      </c>
      <c r="D5372">
        <f t="shared" si="83"/>
        <v>25.5</v>
      </c>
    </row>
    <row r="5373" spans="1:4" x14ac:dyDescent="0.35">
      <c r="A5373" t="s">
        <v>43</v>
      </c>
      <c r="B5373">
        <v>26</v>
      </c>
      <c r="C5373">
        <v>33</v>
      </c>
      <c r="D5373">
        <f t="shared" si="83"/>
        <v>29.5</v>
      </c>
    </row>
    <row r="5374" spans="1:4" x14ac:dyDescent="0.35">
      <c r="A5374" t="s">
        <v>95</v>
      </c>
      <c r="B5374">
        <v>20</v>
      </c>
      <c r="C5374">
        <v>29</v>
      </c>
      <c r="D5374">
        <f t="shared" si="83"/>
        <v>24.5</v>
      </c>
    </row>
    <row r="5375" spans="1:4" x14ac:dyDescent="0.35">
      <c r="A5375" t="s">
        <v>95</v>
      </c>
      <c r="B5375">
        <v>17</v>
      </c>
      <c r="C5375">
        <v>25</v>
      </c>
      <c r="D5375">
        <f t="shared" si="83"/>
        <v>21</v>
      </c>
    </row>
    <row r="5376" spans="1:4" x14ac:dyDescent="0.35">
      <c r="A5376" t="s">
        <v>55</v>
      </c>
      <c r="B5376">
        <v>26</v>
      </c>
      <c r="C5376">
        <v>33</v>
      </c>
      <c r="D5376">
        <f t="shared" ref="D5376:D5439" si="84">AVERAGE(B5376,C5376)</f>
        <v>29.5</v>
      </c>
    </row>
    <row r="5377" spans="1:4" x14ac:dyDescent="0.35">
      <c r="A5377" t="s">
        <v>95</v>
      </c>
      <c r="B5377">
        <v>21</v>
      </c>
      <c r="C5377">
        <v>31</v>
      </c>
      <c r="D5377">
        <f t="shared" si="84"/>
        <v>26</v>
      </c>
    </row>
    <row r="5378" spans="1:4" x14ac:dyDescent="0.35">
      <c r="A5378" t="s">
        <v>55</v>
      </c>
      <c r="B5378">
        <v>17</v>
      </c>
      <c r="C5378">
        <v>24</v>
      </c>
      <c r="D5378">
        <f t="shared" si="84"/>
        <v>20.5</v>
      </c>
    </row>
    <row r="5379" spans="1:4" x14ac:dyDescent="0.35">
      <c r="A5379" t="s">
        <v>55</v>
      </c>
      <c r="B5379">
        <v>25</v>
      </c>
      <c r="C5379">
        <v>34</v>
      </c>
      <c r="D5379">
        <f t="shared" si="84"/>
        <v>29.5</v>
      </c>
    </row>
    <row r="5380" spans="1:4" x14ac:dyDescent="0.35">
      <c r="A5380" t="s">
        <v>43</v>
      </c>
      <c r="B5380">
        <v>21</v>
      </c>
      <c r="C5380">
        <v>24</v>
      </c>
      <c r="D5380">
        <f t="shared" si="84"/>
        <v>22.5</v>
      </c>
    </row>
    <row r="5381" spans="1:4" x14ac:dyDescent="0.35">
      <c r="A5381" t="s">
        <v>43</v>
      </c>
      <c r="B5381">
        <v>19</v>
      </c>
      <c r="C5381">
        <v>26</v>
      </c>
      <c r="D5381">
        <f t="shared" si="84"/>
        <v>22.5</v>
      </c>
    </row>
    <row r="5382" spans="1:4" x14ac:dyDescent="0.35">
      <c r="A5382" t="s">
        <v>55</v>
      </c>
      <c r="B5382">
        <v>21</v>
      </c>
      <c r="C5382">
        <v>27</v>
      </c>
      <c r="D5382">
        <f t="shared" si="84"/>
        <v>24</v>
      </c>
    </row>
    <row r="5383" spans="1:4" x14ac:dyDescent="0.35">
      <c r="A5383" t="s">
        <v>43</v>
      </c>
      <c r="B5383">
        <v>21</v>
      </c>
      <c r="C5383">
        <v>30</v>
      </c>
      <c r="D5383">
        <f t="shared" si="84"/>
        <v>25.5</v>
      </c>
    </row>
    <row r="5384" spans="1:4" x14ac:dyDescent="0.35">
      <c r="A5384" t="s">
        <v>95</v>
      </c>
      <c r="B5384">
        <v>17</v>
      </c>
      <c r="C5384">
        <v>24</v>
      </c>
      <c r="D5384">
        <f t="shared" si="84"/>
        <v>20.5</v>
      </c>
    </row>
    <row r="5385" spans="1:4" x14ac:dyDescent="0.35">
      <c r="A5385" t="s">
        <v>55</v>
      </c>
      <c r="B5385">
        <v>21</v>
      </c>
      <c r="C5385">
        <v>28</v>
      </c>
      <c r="D5385">
        <f t="shared" si="84"/>
        <v>24.5</v>
      </c>
    </row>
    <row r="5386" spans="1:4" x14ac:dyDescent="0.35">
      <c r="A5386" t="s">
        <v>43</v>
      </c>
      <c r="B5386">
        <v>20</v>
      </c>
      <c r="C5386">
        <v>29</v>
      </c>
      <c r="D5386">
        <f t="shared" si="84"/>
        <v>24.5</v>
      </c>
    </row>
    <row r="5387" spans="1:4" x14ac:dyDescent="0.35">
      <c r="A5387" t="s">
        <v>43</v>
      </c>
      <c r="B5387">
        <v>26</v>
      </c>
      <c r="C5387">
        <v>35</v>
      </c>
      <c r="D5387">
        <f t="shared" si="84"/>
        <v>30.5</v>
      </c>
    </row>
    <row r="5388" spans="1:4" x14ac:dyDescent="0.35">
      <c r="A5388" t="s">
        <v>55</v>
      </c>
      <c r="B5388">
        <v>17</v>
      </c>
      <c r="C5388">
        <v>22</v>
      </c>
      <c r="D5388">
        <f t="shared" si="84"/>
        <v>19.5</v>
      </c>
    </row>
    <row r="5389" spans="1:4" x14ac:dyDescent="0.35">
      <c r="A5389" t="s">
        <v>55</v>
      </c>
      <c r="B5389">
        <v>27</v>
      </c>
      <c r="C5389">
        <v>32</v>
      </c>
      <c r="D5389">
        <f t="shared" si="84"/>
        <v>29.5</v>
      </c>
    </row>
    <row r="5390" spans="1:4" x14ac:dyDescent="0.35">
      <c r="A5390" t="s">
        <v>55</v>
      </c>
      <c r="B5390">
        <v>17</v>
      </c>
      <c r="C5390">
        <v>24</v>
      </c>
      <c r="D5390">
        <f t="shared" si="84"/>
        <v>20.5</v>
      </c>
    </row>
    <row r="5391" spans="1:4" x14ac:dyDescent="0.35">
      <c r="A5391" t="s">
        <v>55</v>
      </c>
      <c r="B5391">
        <v>16</v>
      </c>
      <c r="C5391">
        <v>20</v>
      </c>
      <c r="D5391">
        <f t="shared" si="84"/>
        <v>18</v>
      </c>
    </row>
    <row r="5392" spans="1:4" x14ac:dyDescent="0.35">
      <c r="A5392" t="s">
        <v>55</v>
      </c>
      <c r="B5392">
        <v>19</v>
      </c>
      <c r="C5392">
        <v>24</v>
      </c>
      <c r="D5392">
        <f t="shared" si="84"/>
        <v>21.5</v>
      </c>
    </row>
    <row r="5393" spans="1:4" x14ac:dyDescent="0.35">
      <c r="A5393" t="s">
        <v>55</v>
      </c>
      <c r="B5393">
        <v>25</v>
      </c>
      <c r="C5393">
        <v>34</v>
      </c>
      <c r="D5393">
        <f t="shared" si="84"/>
        <v>29.5</v>
      </c>
    </row>
    <row r="5394" spans="1:4" x14ac:dyDescent="0.35">
      <c r="A5394" t="s">
        <v>95</v>
      </c>
      <c r="B5394">
        <v>22</v>
      </c>
      <c r="C5394">
        <v>32</v>
      </c>
      <c r="D5394">
        <f t="shared" si="84"/>
        <v>27</v>
      </c>
    </row>
    <row r="5395" spans="1:4" x14ac:dyDescent="0.35">
      <c r="A5395" t="s">
        <v>55</v>
      </c>
      <c r="B5395">
        <v>24</v>
      </c>
      <c r="C5395">
        <v>34</v>
      </c>
      <c r="D5395">
        <f t="shared" si="84"/>
        <v>29</v>
      </c>
    </row>
    <row r="5396" spans="1:4" x14ac:dyDescent="0.35">
      <c r="A5396" t="s">
        <v>55</v>
      </c>
      <c r="B5396">
        <v>19</v>
      </c>
      <c r="C5396">
        <v>28</v>
      </c>
      <c r="D5396">
        <f t="shared" si="84"/>
        <v>23.5</v>
      </c>
    </row>
    <row r="5397" spans="1:4" x14ac:dyDescent="0.35">
      <c r="A5397" t="s">
        <v>55</v>
      </c>
      <c r="B5397">
        <v>19</v>
      </c>
      <c r="C5397">
        <v>26</v>
      </c>
      <c r="D5397">
        <f t="shared" si="84"/>
        <v>22.5</v>
      </c>
    </row>
    <row r="5398" spans="1:4" x14ac:dyDescent="0.35">
      <c r="A5398" t="s">
        <v>43</v>
      </c>
      <c r="B5398">
        <v>19</v>
      </c>
      <c r="C5398">
        <v>26</v>
      </c>
      <c r="D5398">
        <f t="shared" si="84"/>
        <v>22.5</v>
      </c>
    </row>
    <row r="5399" spans="1:4" x14ac:dyDescent="0.35">
      <c r="A5399" t="s">
        <v>55</v>
      </c>
      <c r="B5399">
        <v>14</v>
      </c>
      <c r="C5399">
        <v>19</v>
      </c>
      <c r="D5399">
        <f t="shared" si="84"/>
        <v>16.5</v>
      </c>
    </row>
    <row r="5400" spans="1:4" x14ac:dyDescent="0.35">
      <c r="A5400" t="s">
        <v>55</v>
      </c>
      <c r="B5400">
        <v>19</v>
      </c>
      <c r="C5400">
        <v>25</v>
      </c>
      <c r="D5400">
        <f t="shared" si="84"/>
        <v>22</v>
      </c>
    </row>
    <row r="5401" spans="1:4" x14ac:dyDescent="0.35">
      <c r="A5401" t="s">
        <v>95</v>
      </c>
      <c r="B5401">
        <v>23</v>
      </c>
      <c r="C5401">
        <v>34</v>
      </c>
      <c r="D5401">
        <f t="shared" si="84"/>
        <v>28.5</v>
      </c>
    </row>
    <row r="5402" spans="1:4" x14ac:dyDescent="0.35">
      <c r="A5402" t="s">
        <v>43</v>
      </c>
      <c r="B5402">
        <v>20</v>
      </c>
      <c r="C5402">
        <v>27</v>
      </c>
      <c r="D5402">
        <f t="shared" si="84"/>
        <v>23.5</v>
      </c>
    </row>
    <row r="5403" spans="1:4" x14ac:dyDescent="0.35">
      <c r="A5403" t="s">
        <v>55</v>
      </c>
      <c r="B5403">
        <v>15</v>
      </c>
      <c r="C5403">
        <v>19</v>
      </c>
      <c r="D5403">
        <f t="shared" si="84"/>
        <v>17</v>
      </c>
    </row>
    <row r="5404" spans="1:4" x14ac:dyDescent="0.35">
      <c r="A5404" t="s">
        <v>55</v>
      </c>
      <c r="B5404">
        <v>17</v>
      </c>
      <c r="C5404">
        <v>24</v>
      </c>
      <c r="D5404">
        <f t="shared" si="84"/>
        <v>20.5</v>
      </c>
    </row>
    <row r="5405" spans="1:4" x14ac:dyDescent="0.35">
      <c r="A5405" t="s">
        <v>95</v>
      </c>
      <c r="B5405">
        <v>24</v>
      </c>
      <c r="C5405">
        <v>33</v>
      </c>
      <c r="D5405">
        <f t="shared" si="84"/>
        <v>28.5</v>
      </c>
    </row>
    <row r="5406" spans="1:4" x14ac:dyDescent="0.35">
      <c r="A5406" t="s">
        <v>55</v>
      </c>
      <c r="B5406">
        <v>15</v>
      </c>
      <c r="C5406">
        <v>24</v>
      </c>
      <c r="D5406">
        <f t="shared" si="84"/>
        <v>19.5</v>
      </c>
    </row>
    <row r="5407" spans="1:4" x14ac:dyDescent="0.35">
      <c r="A5407" t="s">
        <v>55</v>
      </c>
      <c r="B5407">
        <v>16</v>
      </c>
      <c r="C5407">
        <v>22</v>
      </c>
      <c r="D5407">
        <f t="shared" si="84"/>
        <v>19</v>
      </c>
    </row>
    <row r="5408" spans="1:4" x14ac:dyDescent="0.35">
      <c r="A5408" t="s">
        <v>55</v>
      </c>
      <c r="B5408">
        <v>17</v>
      </c>
      <c r="C5408">
        <v>23</v>
      </c>
      <c r="D5408">
        <f t="shared" si="84"/>
        <v>20</v>
      </c>
    </row>
    <row r="5409" spans="1:4" x14ac:dyDescent="0.35">
      <c r="A5409" t="s">
        <v>43</v>
      </c>
      <c r="B5409">
        <v>20</v>
      </c>
      <c r="C5409">
        <v>24</v>
      </c>
      <c r="D5409">
        <f t="shared" si="84"/>
        <v>22</v>
      </c>
    </row>
    <row r="5410" spans="1:4" x14ac:dyDescent="0.35">
      <c r="A5410" t="s">
        <v>43</v>
      </c>
      <c r="B5410">
        <v>30</v>
      </c>
      <c r="C5410">
        <v>39</v>
      </c>
      <c r="D5410">
        <f t="shared" si="84"/>
        <v>34.5</v>
      </c>
    </row>
    <row r="5411" spans="1:4" x14ac:dyDescent="0.35">
      <c r="A5411" t="s">
        <v>43</v>
      </c>
      <c r="B5411">
        <v>30</v>
      </c>
      <c r="C5411">
        <v>38</v>
      </c>
      <c r="D5411">
        <f t="shared" si="84"/>
        <v>34</v>
      </c>
    </row>
    <row r="5412" spans="1:4" x14ac:dyDescent="0.35">
      <c r="A5412" t="s">
        <v>95</v>
      </c>
      <c r="B5412">
        <v>18</v>
      </c>
      <c r="C5412">
        <v>24</v>
      </c>
      <c r="D5412">
        <f t="shared" si="84"/>
        <v>21</v>
      </c>
    </row>
    <row r="5413" spans="1:4" x14ac:dyDescent="0.35">
      <c r="A5413" t="s">
        <v>43</v>
      </c>
      <c r="B5413">
        <v>20</v>
      </c>
      <c r="C5413">
        <v>27</v>
      </c>
      <c r="D5413">
        <f t="shared" si="84"/>
        <v>23.5</v>
      </c>
    </row>
    <row r="5414" spans="1:4" x14ac:dyDescent="0.35">
      <c r="A5414" t="s">
        <v>43</v>
      </c>
      <c r="B5414">
        <v>20</v>
      </c>
      <c r="C5414">
        <v>25</v>
      </c>
      <c r="D5414">
        <f t="shared" si="84"/>
        <v>22.5</v>
      </c>
    </row>
    <row r="5415" spans="1:4" x14ac:dyDescent="0.35">
      <c r="A5415" t="s">
        <v>55</v>
      </c>
      <c r="B5415">
        <v>13</v>
      </c>
      <c r="C5415">
        <v>18</v>
      </c>
      <c r="D5415">
        <f t="shared" si="84"/>
        <v>15.5</v>
      </c>
    </row>
    <row r="5416" spans="1:4" x14ac:dyDescent="0.35">
      <c r="A5416" t="s">
        <v>55</v>
      </c>
      <c r="B5416">
        <v>24</v>
      </c>
      <c r="C5416">
        <v>30</v>
      </c>
      <c r="D5416">
        <f t="shared" si="84"/>
        <v>27</v>
      </c>
    </row>
    <row r="5417" spans="1:4" x14ac:dyDescent="0.35">
      <c r="A5417" t="s">
        <v>55</v>
      </c>
      <c r="B5417">
        <v>16</v>
      </c>
      <c r="C5417">
        <v>25</v>
      </c>
      <c r="D5417">
        <f t="shared" si="84"/>
        <v>20.5</v>
      </c>
    </row>
    <row r="5418" spans="1:4" x14ac:dyDescent="0.35">
      <c r="A5418" t="s">
        <v>43</v>
      </c>
      <c r="B5418">
        <v>30</v>
      </c>
      <c r="C5418">
        <v>38</v>
      </c>
      <c r="D5418">
        <f t="shared" si="84"/>
        <v>34</v>
      </c>
    </row>
    <row r="5419" spans="1:4" x14ac:dyDescent="0.35">
      <c r="A5419" t="s">
        <v>55</v>
      </c>
      <c r="B5419">
        <v>18</v>
      </c>
      <c r="C5419">
        <v>24</v>
      </c>
      <c r="D5419">
        <f t="shared" si="84"/>
        <v>21</v>
      </c>
    </row>
    <row r="5420" spans="1:4" x14ac:dyDescent="0.35">
      <c r="A5420" t="s">
        <v>55</v>
      </c>
      <c r="B5420">
        <v>20</v>
      </c>
      <c r="C5420">
        <v>29</v>
      </c>
      <c r="D5420">
        <f t="shared" si="84"/>
        <v>24.5</v>
      </c>
    </row>
    <row r="5421" spans="1:4" x14ac:dyDescent="0.35">
      <c r="A5421" t="s">
        <v>55</v>
      </c>
      <c r="B5421">
        <v>12</v>
      </c>
      <c r="C5421">
        <v>21</v>
      </c>
      <c r="D5421">
        <f t="shared" si="84"/>
        <v>16.5</v>
      </c>
    </row>
    <row r="5422" spans="1:4" x14ac:dyDescent="0.35">
      <c r="A5422" t="s">
        <v>95</v>
      </c>
      <c r="B5422">
        <v>22</v>
      </c>
      <c r="C5422">
        <v>29</v>
      </c>
      <c r="D5422">
        <f t="shared" si="84"/>
        <v>25.5</v>
      </c>
    </row>
    <row r="5423" spans="1:4" x14ac:dyDescent="0.35">
      <c r="A5423" t="s">
        <v>55</v>
      </c>
      <c r="B5423">
        <v>19</v>
      </c>
      <c r="C5423">
        <v>24</v>
      </c>
      <c r="D5423">
        <f t="shared" si="84"/>
        <v>21.5</v>
      </c>
    </row>
    <row r="5424" spans="1:4" x14ac:dyDescent="0.35">
      <c r="A5424" t="s">
        <v>95</v>
      </c>
      <c r="B5424">
        <v>21</v>
      </c>
      <c r="C5424">
        <v>31</v>
      </c>
      <c r="D5424">
        <f t="shared" si="84"/>
        <v>26</v>
      </c>
    </row>
    <row r="5425" spans="1:4" x14ac:dyDescent="0.35">
      <c r="A5425" t="s">
        <v>43</v>
      </c>
      <c r="B5425">
        <v>23</v>
      </c>
      <c r="C5425">
        <v>30</v>
      </c>
      <c r="D5425">
        <f t="shared" si="84"/>
        <v>26.5</v>
      </c>
    </row>
    <row r="5426" spans="1:4" x14ac:dyDescent="0.35">
      <c r="A5426" t="s">
        <v>55</v>
      </c>
      <c r="B5426">
        <v>20</v>
      </c>
      <c r="C5426">
        <v>25</v>
      </c>
      <c r="D5426">
        <f t="shared" si="84"/>
        <v>22.5</v>
      </c>
    </row>
    <row r="5427" spans="1:4" x14ac:dyDescent="0.35">
      <c r="A5427" t="s">
        <v>55</v>
      </c>
      <c r="B5427">
        <v>21</v>
      </c>
      <c r="C5427">
        <v>27</v>
      </c>
      <c r="D5427">
        <f t="shared" si="84"/>
        <v>24</v>
      </c>
    </row>
    <row r="5428" spans="1:4" x14ac:dyDescent="0.35">
      <c r="A5428" t="s">
        <v>55</v>
      </c>
      <c r="B5428">
        <v>19</v>
      </c>
      <c r="C5428">
        <v>26</v>
      </c>
      <c r="D5428">
        <f t="shared" si="84"/>
        <v>22.5</v>
      </c>
    </row>
    <row r="5429" spans="1:4" x14ac:dyDescent="0.35">
      <c r="A5429" t="s">
        <v>55</v>
      </c>
      <c r="B5429">
        <v>22</v>
      </c>
      <c r="C5429">
        <v>33</v>
      </c>
      <c r="D5429">
        <f t="shared" si="84"/>
        <v>27.5</v>
      </c>
    </row>
    <row r="5430" spans="1:4" x14ac:dyDescent="0.35">
      <c r="A5430" t="s">
        <v>95</v>
      </c>
      <c r="B5430">
        <v>18</v>
      </c>
      <c r="C5430">
        <v>26</v>
      </c>
      <c r="D5430">
        <f t="shared" si="84"/>
        <v>22</v>
      </c>
    </row>
    <row r="5431" spans="1:4" x14ac:dyDescent="0.35">
      <c r="A5431" t="s">
        <v>55</v>
      </c>
      <c r="B5431">
        <v>19</v>
      </c>
      <c r="C5431">
        <v>23</v>
      </c>
      <c r="D5431">
        <f t="shared" si="84"/>
        <v>21</v>
      </c>
    </row>
    <row r="5432" spans="1:4" x14ac:dyDescent="0.35">
      <c r="A5432" t="s">
        <v>55</v>
      </c>
      <c r="B5432">
        <v>17</v>
      </c>
      <c r="C5432">
        <v>23</v>
      </c>
      <c r="D5432">
        <f t="shared" si="84"/>
        <v>20</v>
      </c>
    </row>
    <row r="5433" spans="1:4" x14ac:dyDescent="0.35">
      <c r="A5433" t="s">
        <v>55</v>
      </c>
      <c r="B5433">
        <v>23</v>
      </c>
      <c r="C5433">
        <v>27</v>
      </c>
      <c r="D5433">
        <f t="shared" si="84"/>
        <v>25</v>
      </c>
    </row>
    <row r="5434" spans="1:4" x14ac:dyDescent="0.35">
      <c r="A5434" t="s">
        <v>55</v>
      </c>
      <c r="B5434">
        <v>18</v>
      </c>
      <c r="C5434">
        <v>26</v>
      </c>
      <c r="D5434">
        <f t="shared" si="84"/>
        <v>22</v>
      </c>
    </row>
    <row r="5435" spans="1:4" x14ac:dyDescent="0.35">
      <c r="A5435" t="s">
        <v>55</v>
      </c>
      <c r="B5435">
        <v>19</v>
      </c>
      <c r="C5435">
        <v>24</v>
      </c>
      <c r="D5435">
        <f t="shared" si="84"/>
        <v>21.5</v>
      </c>
    </row>
    <row r="5436" spans="1:4" x14ac:dyDescent="0.35">
      <c r="A5436" t="s">
        <v>55</v>
      </c>
      <c r="B5436">
        <v>27</v>
      </c>
      <c r="C5436">
        <v>33</v>
      </c>
      <c r="D5436">
        <f t="shared" si="84"/>
        <v>30</v>
      </c>
    </row>
    <row r="5437" spans="1:4" x14ac:dyDescent="0.35">
      <c r="A5437" t="s">
        <v>55</v>
      </c>
      <c r="B5437">
        <v>16</v>
      </c>
      <c r="C5437">
        <v>20</v>
      </c>
      <c r="D5437">
        <f t="shared" si="84"/>
        <v>18</v>
      </c>
    </row>
    <row r="5438" spans="1:4" x14ac:dyDescent="0.35">
      <c r="A5438" t="s">
        <v>55</v>
      </c>
      <c r="B5438">
        <v>25</v>
      </c>
      <c r="C5438">
        <v>32</v>
      </c>
      <c r="D5438">
        <f t="shared" si="84"/>
        <v>28.5</v>
      </c>
    </row>
    <row r="5439" spans="1:4" x14ac:dyDescent="0.35">
      <c r="A5439" t="s">
        <v>55</v>
      </c>
      <c r="B5439">
        <v>19</v>
      </c>
      <c r="C5439">
        <v>26</v>
      </c>
      <c r="D5439">
        <f t="shared" si="84"/>
        <v>22.5</v>
      </c>
    </row>
    <row r="5440" spans="1:4" x14ac:dyDescent="0.35">
      <c r="A5440" t="s">
        <v>43</v>
      </c>
      <c r="B5440">
        <v>22</v>
      </c>
      <c r="C5440">
        <v>29</v>
      </c>
      <c r="D5440">
        <f t="shared" ref="D5440:D5503" si="85">AVERAGE(B5440,C5440)</f>
        <v>25.5</v>
      </c>
    </row>
    <row r="5441" spans="1:4" x14ac:dyDescent="0.35">
      <c r="A5441" t="s">
        <v>55</v>
      </c>
      <c r="B5441">
        <v>19</v>
      </c>
      <c r="C5441">
        <v>24</v>
      </c>
      <c r="D5441">
        <f t="shared" si="85"/>
        <v>21.5</v>
      </c>
    </row>
    <row r="5442" spans="1:4" x14ac:dyDescent="0.35">
      <c r="A5442" t="s">
        <v>55</v>
      </c>
      <c r="B5442">
        <v>19</v>
      </c>
      <c r="C5442">
        <v>25</v>
      </c>
      <c r="D5442">
        <f t="shared" si="85"/>
        <v>22</v>
      </c>
    </row>
    <row r="5443" spans="1:4" x14ac:dyDescent="0.35">
      <c r="A5443" t="s">
        <v>43</v>
      </c>
      <c r="B5443">
        <v>24</v>
      </c>
      <c r="C5443">
        <v>37</v>
      </c>
      <c r="D5443">
        <f t="shared" si="85"/>
        <v>30.5</v>
      </c>
    </row>
    <row r="5444" spans="1:4" x14ac:dyDescent="0.35">
      <c r="A5444" t="s">
        <v>43</v>
      </c>
      <c r="B5444">
        <v>24</v>
      </c>
      <c r="C5444">
        <v>37</v>
      </c>
      <c r="D5444">
        <f t="shared" si="85"/>
        <v>30.5</v>
      </c>
    </row>
    <row r="5445" spans="1:4" x14ac:dyDescent="0.35">
      <c r="A5445" t="s">
        <v>43</v>
      </c>
      <c r="B5445">
        <v>24</v>
      </c>
      <c r="C5445">
        <v>37</v>
      </c>
      <c r="D5445">
        <f t="shared" si="85"/>
        <v>30.5</v>
      </c>
    </row>
    <row r="5446" spans="1:4" x14ac:dyDescent="0.35">
      <c r="A5446" t="s">
        <v>95</v>
      </c>
      <c r="B5446">
        <v>23</v>
      </c>
      <c r="C5446">
        <v>34</v>
      </c>
      <c r="D5446">
        <f t="shared" si="85"/>
        <v>28.5</v>
      </c>
    </row>
    <row r="5447" spans="1:4" x14ac:dyDescent="0.35">
      <c r="A5447" t="s">
        <v>55</v>
      </c>
      <c r="B5447">
        <v>17</v>
      </c>
      <c r="C5447">
        <v>22</v>
      </c>
      <c r="D5447">
        <f t="shared" si="85"/>
        <v>19.5</v>
      </c>
    </row>
    <row r="5448" spans="1:4" x14ac:dyDescent="0.35">
      <c r="A5448" t="s">
        <v>55</v>
      </c>
      <c r="B5448">
        <v>22</v>
      </c>
      <c r="C5448">
        <v>29</v>
      </c>
      <c r="D5448">
        <f t="shared" si="85"/>
        <v>25.5</v>
      </c>
    </row>
    <row r="5449" spans="1:4" x14ac:dyDescent="0.35">
      <c r="A5449" t="s">
        <v>43</v>
      </c>
      <c r="B5449">
        <v>26</v>
      </c>
      <c r="C5449">
        <v>30</v>
      </c>
      <c r="D5449">
        <f t="shared" si="85"/>
        <v>28</v>
      </c>
    </row>
    <row r="5450" spans="1:4" x14ac:dyDescent="0.35">
      <c r="A5450" t="s">
        <v>43</v>
      </c>
      <c r="B5450">
        <v>27</v>
      </c>
      <c r="C5450">
        <v>38</v>
      </c>
      <c r="D5450">
        <f t="shared" si="85"/>
        <v>32.5</v>
      </c>
    </row>
    <row r="5451" spans="1:4" x14ac:dyDescent="0.35">
      <c r="A5451" t="s">
        <v>43</v>
      </c>
      <c r="B5451">
        <v>20</v>
      </c>
      <c r="C5451">
        <v>29</v>
      </c>
      <c r="D5451">
        <f t="shared" si="85"/>
        <v>24.5</v>
      </c>
    </row>
    <row r="5452" spans="1:4" x14ac:dyDescent="0.35">
      <c r="A5452" t="s">
        <v>55</v>
      </c>
      <c r="B5452">
        <v>18</v>
      </c>
      <c r="C5452">
        <v>27</v>
      </c>
      <c r="D5452">
        <f t="shared" si="85"/>
        <v>22.5</v>
      </c>
    </row>
    <row r="5453" spans="1:4" x14ac:dyDescent="0.35">
      <c r="A5453" t="s">
        <v>55</v>
      </c>
      <c r="B5453">
        <v>27</v>
      </c>
      <c r="C5453">
        <v>33</v>
      </c>
      <c r="D5453">
        <f t="shared" si="85"/>
        <v>30</v>
      </c>
    </row>
    <row r="5454" spans="1:4" x14ac:dyDescent="0.35">
      <c r="A5454" t="s">
        <v>55</v>
      </c>
      <c r="B5454">
        <v>27</v>
      </c>
      <c r="C5454">
        <v>33</v>
      </c>
      <c r="D5454">
        <f t="shared" si="85"/>
        <v>30</v>
      </c>
    </row>
    <row r="5455" spans="1:4" x14ac:dyDescent="0.35">
      <c r="A5455" t="s">
        <v>55</v>
      </c>
      <c r="B5455">
        <v>25</v>
      </c>
      <c r="C5455">
        <v>31</v>
      </c>
      <c r="D5455">
        <f t="shared" si="85"/>
        <v>28</v>
      </c>
    </row>
    <row r="5456" spans="1:4" x14ac:dyDescent="0.35">
      <c r="A5456" t="s">
        <v>55</v>
      </c>
      <c r="B5456">
        <v>20</v>
      </c>
      <c r="C5456">
        <v>26</v>
      </c>
      <c r="D5456">
        <f t="shared" si="85"/>
        <v>23</v>
      </c>
    </row>
    <row r="5457" spans="1:4" x14ac:dyDescent="0.35">
      <c r="A5457" t="s">
        <v>43</v>
      </c>
      <c r="B5457">
        <v>22</v>
      </c>
      <c r="C5457">
        <v>29</v>
      </c>
      <c r="D5457">
        <f t="shared" si="85"/>
        <v>25.5</v>
      </c>
    </row>
    <row r="5458" spans="1:4" x14ac:dyDescent="0.35">
      <c r="A5458" t="s">
        <v>43</v>
      </c>
      <c r="B5458">
        <v>19</v>
      </c>
      <c r="C5458">
        <v>26</v>
      </c>
      <c r="D5458">
        <f t="shared" si="85"/>
        <v>22.5</v>
      </c>
    </row>
    <row r="5459" spans="1:4" x14ac:dyDescent="0.35">
      <c r="A5459" t="s">
        <v>43</v>
      </c>
      <c r="B5459">
        <v>20</v>
      </c>
      <c r="C5459">
        <v>27</v>
      </c>
      <c r="D5459">
        <f t="shared" si="85"/>
        <v>23.5</v>
      </c>
    </row>
    <row r="5460" spans="1:4" x14ac:dyDescent="0.35">
      <c r="A5460" t="s">
        <v>43</v>
      </c>
      <c r="B5460">
        <v>24</v>
      </c>
      <c r="C5460">
        <v>31</v>
      </c>
      <c r="D5460">
        <f t="shared" si="85"/>
        <v>27.5</v>
      </c>
    </row>
    <row r="5461" spans="1:4" x14ac:dyDescent="0.35">
      <c r="A5461" t="s">
        <v>95</v>
      </c>
      <c r="B5461">
        <v>20</v>
      </c>
      <c r="C5461">
        <v>26</v>
      </c>
      <c r="D5461">
        <f t="shared" si="85"/>
        <v>23</v>
      </c>
    </row>
    <row r="5462" spans="1:4" x14ac:dyDescent="0.35">
      <c r="A5462" t="s">
        <v>55</v>
      </c>
      <c r="B5462">
        <v>17</v>
      </c>
      <c r="C5462">
        <v>25</v>
      </c>
      <c r="D5462">
        <f t="shared" si="85"/>
        <v>21</v>
      </c>
    </row>
    <row r="5463" spans="1:4" x14ac:dyDescent="0.35">
      <c r="A5463" t="s">
        <v>55</v>
      </c>
      <c r="B5463">
        <v>14</v>
      </c>
      <c r="C5463">
        <v>19</v>
      </c>
      <c r="D5463">
        <f t="shared" si="85"/>
        <v>16.5</v>
      </c>
    </row>
    <row r="5464" spans="1:4" x14ac:dyDescent="0.35">
      <c r="A5464" t="s">
        <v>43</v>
      </c>
      <c r="B5464">
        <v>17</v>
      </c>
      <c r="C5464">
        <v>24</v>
      </c>
      <c r="D5464">
        <f t="shared" si="85"/>
        <v>20.5</v>
      </c>
    </row>
    <row r="5465" spans="1:4" x14ac:dyDescent="0.35">
      <c r="A5465" t="s">
        <v>55</v>
      </c>
      <c r="B5465">
        <v>16</v>
      </c>
      <c r="C5465">
        <v>19</v>
      </c>
      <c r="D5465">
        <f t="shared" si="85"/>
        <v>17.5</v>
      </c>
    </row>
    <row r="5466" spans="1:4" x14ac:dyDescent="0.35">
      <c r="A5466" t="s">
        <v>55</v>
      </c>
      <c r="B5466">
        <v>19</v>
      </c>
      <c r="C5466">
        <v>26</v>
      </c>
      <c r="D5466">
        <f t="shared" si="85"/>
        <v>22.5</v>
      </c>
    </row>
    <row r="5467" spans="1:4" x14ac:dyDescent="0.35">
      <c r="A5467" t="s">
        <v>55</v>
      </c>
      <c r="B5467">
        <v>14</v>
      </c>
      <c r="C5467">
        <v>22</v>
      </c>
      <c r="D5467">
        <f t="shared" si="85"/>
        <v>18</v>
      </c>
    </row>
    <row r="5468" spans="1:4" x14ac:dyDescent="0.35">
      <c r="A5468" t="s">
        <v>43</v>
      </c>
      <c r="B5468">
        <v>28</v>
      </c>
      <c r="C5468">
        <v>37</v>
      </c>
      <c r="D5468">
        <f t="shared" si="85"/>
        <v>32.5</v>
      </c>
    </row>
    <row r="5469" spans="1:4" x14ac:dyDescent="0.35">
      <c r="A5469" t="s">
        <v>55</v>
      </c>
      <c r="B5469">
        <v>20</v>
      </c>
      <c r="C5469">
        <v>27</v>
      </c>
      <c r="D5469">
        <f t="shared" si="85"/>
        <v>23.5</v>
      </c>
    </row>
    <row r="5470" spans="1:4" x14ac:dyDescent="0.35">
      <c r="A5470" t="s">
        <v>43</v>
      </c>
      <c r="B5470">
        <v>21</v>
      </c>
      <c r="C5470">
        <v>27</v>
      </c>
      <c r="D5470">
        <f t="shared" si="85"/>
        <v>24</v>
      </c>
    </row>
    <row r="5471" spans="1:4" x14ac:dyDescent="0.35">
      <c r="A5471" t="s">
        <v>43</v>
      </c>
      <c r="B5471">
        <v>28</v>
      </c>
      <c r="C5471">
        <v>39</v>
      </c>
      <c r="D5471">
        <f t="shared" si="85"/>
        <v>33.5</v>
      </c>
    </row>
    <row r="5472" spans="1:4" x14ac:dyDescent="0.35">
      <c r="A5472" t="s">
        <v>55</v>
      </c>
      <c r="B5472">
        <v>25</v>
      </c>
      <c r="C5472">
        <v>32</v>
      </c>
      <c r="D5472">
        <f t="shared" si="85"/>
        <v>28.5</v>
      </c>
    </row>
    <row r="5473" spans="1:4" x14ac:dyDescent="0.35">
      <c r="A5473" t="s">
        <v>55</v>
      </c>
      <c r="B5473">
        <v>20</v>
      </c>
      <c r="C5473">
        <v>25</v>
      </c>
      <c r="D5473">
        <f t="shared" si="85"/>
        <v>22.5</v>
      </c>
    </row>
    <row r="5474" spans="1:4" x14ac:dyDescent="0.35">
      <c r="A5474" t="s">
        <v>55</v>
      </c>
      <c r="B5474">
        <v>20</v>
      </c>
      <c r="C5474">
        <v>25</v>
      </c>
      <c r="D5474">
        <f t="shared" si="85"/>
        <v>22.5</v>
      </c>
    </row>
    <row r="5475" spans="1:4" x14ac:dyDescent="0.35">
      <c r="A5475" t="s">
        <v>55</v>
      </c>
      <c r="B5475">
        <v>20</v>
      </c>
      <c r="C5475">
        <v>26</v>
      </c>
      <c r="D5475">
        <f t="shared" si="85"/>
        <v>23</v>
      </c>
    </row>
    <row r="5476" spans="1:4" x14ac:dyDescent="0.35">
      <c r="A5476" t="s">
        <v>55</v>
      </c>
      <c r="B5476">
        <v>18</v>
      </c>
      <c r="C5476">
        <v>24</v>
      </c>
      <c r="D5476">
        <f t="shared" si="85"/>
        <v>21</v>
      </c>
    </row>
    <row r="5477" spans="1:4" x14ac:dyDescent="0.35">
      <c r="A5477" t="s">
        <v>55</v>
      </c>
      <c r="B5477">
        <v>19</v>
      </c>
      <c r="C5477">
        <v>27</v>
      </c>
      <c r="D5477">
        <f t="shared" si="85"/>
        <v>23</v>
      </c>
    </row>
    <row r="5478" spans="1:4" x14ac:dyDescent="0.35">
      <c r="A5478" t="s">
        <v>43</v>
      </c>
      <c r="B5478">
        <v>26</v>
      </c>
      <c r="C5478">
        <v>33</v>
      </c>
      <c r="D5478">
        <f t="shared" si="85"/>
        <v>29.5</v>
      </c>
    </row>
    <row r="5479" spans="1:4" x14ac:dyDescent="0.35">
      <c r="A5479" t="s">
        <v>55</v>
      </c>
      <c r="B5479">
        <v>23</v>
      </c>
      <c r="C5479">
        <v>31</v>
      </c>
      <c r="D5479">
        <f t="shared" si="85"/>
        <v>27</v>
      </c>
    </row>
    <row r="5480" spans="1:4" x14ac:dyDescent="0.35">
      <c r="A5480" t="s">
        <v>55</v>
      </c>
      <c r="B5480">
        <v>15</v>
      </c>
      <c r="C5480">
        <v>21</v>
      </c>
      <c r="D5480">
        <f t="shared" si="85"/>
        <v>18</v>
      </c>
    </row>
    <row r="5481" spans="1:4" x14ac:dyDescent="0.35">
      <c r="A5481" t="s">
        <v>55</v>
      </c>
      <c r="B5481">
        <v>19</v>
      </c>
      <c r="C5481">
        <v>26</v>
      </c>
      <c r="D5481">
        <f t="shared" si="85"/>
        <v>22.5</v>
      </c>
    </row>
    <row r="5482" spans="1:4" x14ac:dyDescent="0.35">
      <c r="A5482" t="s">
        <v>55</v>
      </c>
      <c r="B5482">
        <v>21</v>
      </c>
      <c r="C5482">
        <v>27</v>
      </c>
      <c r="D5482">
        <f t="shared" si="85"/>
        <v>24</v>
      </c>
    </row>
    <row r="5483" spans="1:4" x14ac:dyDescent="0.35">
      <c r="A5483" t="s">
        <v>55</v>
      </c>
      <c r="B5483">
        <v>18</v>
      </c>
      <c r="C5483">
        <v>25</v>
      </c>
      <c r="D5483">
        <f t="shared" si="85"/>
        <v>21.5</v>
      </c>
    </row>
    <row r="5484" spans="1:4" x14ac:dyDescent="0.35">
      <c r="A5484" t="s">
        <v>55</v>
      </c>
      <c r="B5484">
        <v>21</v>
      </c>
      <c r="C5484">
        <v>28</v>
      </c>
      <c r="D5484">
        <f t="shared" si="85"/>
        <v>24.5</v>
      </c>
    </row>
    <row r="5485" spans="1:4" x14ac:dyDescent="0.35">
      <c r="A5485" t="s">
        <v>43</v>
      </c>
      <c r="B5485">
        <v>22</v>
      </c>
      <c r="C5485">
        <v>29</v>
      </c>
      <c r="D5485">
        <f t="shared" si="85"/>
        <v>25.5</v>
      </c>
    </row>
    <row r="5486" spans="1:4" x14ac:dyDescent="0.35">
      <c r="A5486" t="s">
        <v>43</v>
      </c>
      <c r="B5486">
        <v>22</v>
      </c>
      <c r="C5486">
        <v>29</v>
      </c>
      <c r="D5486">
        <f t="shared" si="85"/>
        <v>25.5</v>
      </c>
    </row>
    <row r="5487" spans="1:4" x14ac:dyDescent="0.35">
      <c r="A5487" t="s">
        <v>43</v>
      </c>
      <c r="B5487">
        <v>20</v>
      </c>
      <c r="C5487">
        <v>27</v>
      </c>
      <c r="D5487">
        <f t="shared" si="85"/>
        <v>23.5</v>
      </c>
    </row>
    <row r="5488" spans="1:4" x14ac:dyDescent="0.35">
      <c r="A5488" t="s">
        <v>43</v>
      </c>
      <c r="B5488">
        <v>20</v>
      </c>
      <c r="C5488">
        <v>27</v>
      </c>
      <c r="D5488">
        <f t="shared" si="85"/>
        <v>23.5</v>
      </c>
    </row>
    <row r="5489" spans="1:4" x14ac:dyDescent="0.35">
      <c r="A5489" t="s">
        <v>43</v>
      </c>
      <c r="B5489">
        <v>26</v>
      </c>
      <c r="C5489">
        <v>32</v>
      </c>
      <c r="D5489">
        <f t="shared" si="85"/>
        <v>29</v>
      </c>
    </row>
    <row r="5490" spans="1:4" x14ac:dyDescent="0.35">
      <c r="A5490" t="s">
        <v>55</v>
      </c>
      <c r="B5490">
        <v>18</v>
      </c>
      <c r="C5490">
        <v>25</v>
      </c>
      <c r="D5490">
        <f t="shared" si="85"/>
        <v>21.5</v>
      </c>
    </row>
    <row r="5491" spans="1:4" x14ac:dyDescent="0.35">
      <c r="A5491" t="s">
        <v>55</v>
      </c>
      <c r="B5491">
        <v>22</v>
      </c>
      <c r="C5491">
        <v>31</v>
      </c>
      <c r="D5491">
        <f t="shared" si="85"/>
        <v>26.5</v>
      </c>
    </row>
    <row r="5492" spans="1:4" x14ac:dyDescent="0.35">
      <c r="A5492" t="s">
        <v>55</v>
      </c>
      <c r="B5492">
        <v>18</v>
      </c>
      <c r="C5492">
        <v>24</v>
      </c>
      <c r="D5492">
        <f t="shared" si="85"/>
        <v>21</v>
      </c>
    </row>
    <row r="5493" spans="1:4" x14ac:dyDescent="0.35">
      <c r="A5493" t="s">
        <v>95</v>
      </c>
      <c r="B5493">
        <v>18</v>
      </c>
      <c r="C5493">
        <v>26</v>
      </c>
      <c r="D5493">
        <f t="shared" si="85"/>
        <v>22</v>
      </c>
    </row>
    <row r="5494" spans="1:4" x14ac:dyDescent="0.35">
      <c r="A5494" t="s">
        <v>43</v>
      </c>
      <c r="B5494">
        <v>23</v>
      </c>
      <c r="C5494">
        <v>30</v>
      </c>
      <c r="D5494">
        <f t="shared" si="85"/>
        <v>26.5</v>
      </c>
    </row>
    <row r="5495" spans="1:4" x14ac:dyDescent="0.35">
      <c r="A5495" t="s">
        <v>43</v>
      </c>
      <c r="B5495">
        <v>21</v>
      </c>
      <c r="C5495">
        <v>29</v>
      </c>
      <c r="D5495">
        <f t="shared" si="85"/>
        <v>25</v>
      </c>
    </row>
    <row r="5496" spans="1:4" x14ac:dyDescent="0.35">
      <c r="A5496" t="s">
        <v>55</v>
      </c>
      <c r="B5496">
        <v>16</v>
      </c>
      <c r="C5496">
        <v>22</v>
      </c>
      <c r="D5496">
        <f t="shared" si="85"/>
        <v>19</v>
      </c>
    </row>
    <row r="5497" spans="1:4" x14ac:dyDescent="0.35">
      <c r="A5497" t="s">
        <v>95</v>
      </c>
      <c r="B5497">
        <v>24</v>
      </c>
      <c r="C5497">
        <v>33</v>
      </c>
      <c r="D5497">
        <f t="shared" si="85"/>
        <v>28.5</v>
      </c>
    </row>
    <row r="5498" spans="1:4" x14ac:dyDescent="0.35">
      <c r="A5498" t="s">
        <v>43</v>
      </c>
      <c r="B5498">
        <v>21</v>
      </c>
      <c r="C5498">
        <v>29</v>
      </c>
      <c r="D5498">
        <f t="shared" si="85"/>
        <v>25</v>
      </c>
    </row>
    <row r="5499" spans="1:4" x14ac:dyDescent="0.35">
      <c r="A5499" t="s">
        <v>55</v>
      </c>
      <c r="B5499">
        <v>25</v>
      </c>
      <c r="C5499">
        <v>32</v>
      </c>
      <c r="D5499">
        <f t="shared" si="85"/>
        <v>28.5</v>
      </c>
    </row>
    <row r="5500" spans="1:4" x14ac:dyDescent="0.35">
      <c r="A5500" t="s">
        <v>55</v>
      </c>
      <c r="B5500">
        <v>20</v>
      </c>
      <c r="C5500">
        <v>25</v>
      </c>
      <c r="D5500">
        <f t="shared" si="85"/>
        <v>22.5</v>
      </c>
    </row>
    <row r="5501" spans="1:4" x14ac:dyDescent="0.35">
      <c r="A5501" t="s">
        <v>43</v>
      </c>
      <c r="B5501">
        <v>42</v>
      </c>
      <c r="C5501">
        <v>39</v>
      </c>
      <c r="D5501">
        <f t="shared" si="85"/>
        <v>40.5</v>
      </c>
    </row>
    <row r="5502" spans="1:4" x14ac:dyDescent="0.35">
      <c r="A5502" t="s">
        <v>55</v>
      </c>
      <c r="B5502">
        <v>19</v>
      </c>
      <c r="C5502">
        <v>26</v>
      </c>
      <c r="D5502">
        <f t="shared" si="85"/>
        <v>22.5</v>
      </c>
    </row>
    <row r="5503" spans="1:4" x14ac:dyDescent="0.35">
      <c r="A5503" t="s">
        <v>55</v>
      </c>
      <c r="B5503">
        <v>19</v>
      </c>
      <c r="C5503">
        <v>26</v>
      </c>
      <c r="D5503">
        <f t="shared" si="85"/>
        <v>22.5</v>
      </c>
    </row>
    <row r="5504" spans="1:4" x14ac:dyDescent="0.35">
      <c r="A5504" t="s">
        <v>55</v>
      </c>
      <c r="B5504">
        <v>17</v>
      </c>
      <c r="C5504">
        <v>23</v>
      </c>
      <c r="D5504">
        <f t="shared" ref="D5504:D5567" si="86">AVERAGE(B5504,C5504)</f>
        <v>20</v>
      </c>
    </row>
    <row r="5505" spans="1:4" x14ac:dyDescent="0.35">
      <c r="A5505" t="s">
        <v>55</v>
      </c>
      <c r="B5505">
        <v>18</v>
      </c>
      <c r="C5505">
        <v>24</v>
      </c>
      <c r="D5505">
        <f t="shared" si="86"/>
        <v>21</v>
      </c>
    </row>
    <row r="5506" spans="1:4" x14ac:dyDescent="0.35">
      <c r="A5506" t="s">
        <v>95</v>
      </c>
      <c r="B5506">
        <v>25</v>
      </c>
      <c r="C5506">
        <v>29</v>
      </c>
      <c r="D5506">
        <f t="shared" si="86"/>
        <v>27</v>
      </c>
    </row>
    <row r="5507" spans="1:4" x14ac:dyDescent="0.35">
      <c r="A5507" t="s">
        <v>43</v>
      </c>
      <c r="B5507">
        <v>19</v>
      </c>
      <c r="C5507">
        <v>28</v>
      </c>
      <c r="D5507">
        <f t="shared" si="86"/>
        <v>23.5</v>
      </c>
    </row>
    <row r="5508" spans="1:4" x14ac:dyDescent="0.35">
      <c r="A5508" t="s">
        <v>55</v>
      </c>
      <c r="B5508">
        <v>18</v>
      </c>
      <c r="C5508">
        <v>25</v>
      </c>
      <c r="D5508">
        <f t="shared" si="86"/>
        <v>21.5</v>
      </c>
    </row>
    <row r="5509" spans="1:4" x14ac:dyDescent="0.35">
      <c r="A5509" t="s">
        <v>55</v>
      </c>
      <c r="B5509">
        <v>17</v>
      </c>
      <c r="C5509">
        <v>24</v>
      </c>
      <c r="D5509">
        <f t="shared" si="86"/>
        <v>20.5</v>
      </c>
    </row>
    <row r="5510" spans="1:4" x14ac:dyDescent="0.35">
      <c r="A5510" t="s">
        <v>55</v>
      </c>
      <c r="B5510">
        <v>19</v>
      </c>
      <c r="C5510">
        <v>25</v>
      </c>
      <c r="D5510">
        <f t="shared" si="86"/>
        <v>22</v>
      </c>
    </row>
    <row r="5511" spans="1:4" x14ac:dyDescent="0.35">
      <c r="A5511" t="s">
        <v>55</v>
      </c>
      <c r="B5511">
        <v>15</v>
      </c>
      <c r="C5511">
        <v>19</v>
      </c>
      <c r="D5511">
        <f t="shared" si="86"/>
        <v>17</v>
      </c>
    </row>
    <row r="5512" spans="1:4" x14ac:dyDescent="0.35">
      <c r="A5512" t="s">
        <v>55</v>
      </c>
      <c r="B5512">
        <v>25</v>
      </c>
      <c r="C5512">
        <v>34</v>
      </c>
      <c r="D5512">
        <f t="shared" si="86"/>
        <v>29.5</v>
      </c>
    </row>
    <row r="5513" spans="1:4" x14ac:dyDescent="0.35">
      <c r="A5513" t="s">
        <v>43</v>
      </c>
      <c r="B5513">
        <v>28</v>
      </c>
      <c r="C5513">
        <v>36</v>
      </c>
      <c r="D5513">
        <f t="shared" si="86"/>
        <v>32</v>
      </c>
    </row>
    <row r="5514" spans="1:4" x14ac:dyDescent="0.35">
      <c r="A5514" t="s">
        <v>55</v>
      </c>
      <c r="B5514">
        <v>23</v>
      </c>
      <c r="C5514">
        <v>33</v>
      </c>
      <c r="D5514">
        <f t="shared" si="86"/>
        <v>28</v>
      </c>
    </row>
    <row r="5515" spans="1:4" x14ac:dyDescent="0.35">
      <c r="A5515" t="s">
        <v>55</v>
      </c>
      <c r="B5515">
        <v>16</v>
      </c>
      <c r="C5515">
        <v>22</v>
      </c>
      <c r="D5515">
        <f t="shared" si="86"/>
        <v>19</v>
      </c>
    </row>
    <row r="5516" spans="1:4" x14ac:dyDescent="0.35">
      <c r="A5516" t="s">
        <v>55</v>
      </c>
      <c r="B5516">
        <v>24</v>
      </c>
      <c r="C5516">
        <v>30</v>
      </c>
      <c r="D5516">
        <f t="shared" si="86"/>
        <v>27</v>
      </c>
    </row>
    <row r="5517" spans="1:4" x14ac:dyDescent="0.35">
      <c r="A5517" t="s">
        <v>55</v>
      </c>
      <c r="B5517">
        <v>17</v>
      </c>
      <c r="C5517">
        <v>22</v>
      </c>
      <c r="D5517">
        <f t="shared" si="86"/>
        <v>19.5</v>
      </c>
    </row>
    <row r="5518" spans="1:4" x14ac:dyDescent="0.35">
      <c r="A5518" t="s">
        <v>55</v>
      </c>
      <c r="B5518">
        <v>27</v>
      </c>
      <c r="C5518">
        <v>33</v>
      </c>
      <c r="D5518">
        <f t="shared" si="86"/>
        <v>30</v>
      </c>
    </row>
    <row r="5519" spans="1:4" x14ac:dyDescent="0.35">
      <c r="A5519" t="s">
        <v>55</v>
      </c>
      <c r="B5519">
        <v>22</v>
      </c>
      <c r="C5519">
        <v>29</v>
      </c>
      <c r="D5519">
        <f t="shared" si="86"/>
        <v>25.5</v>
      </c>
    </row>
    <row r="5520" spans="1:4" x14ac:dyDescent="0.35">
      <c r="A5520" t="s">
        <v>55</v>
      </c>
      <c r="B5520">
        <v>19</v>
      </c>
      <c r="C5520">
        <v>27</v>
      </c>
      <c r="D5520">
        <f t="shared" si="86"/>
        <v>23</v>
      </c>
    </row>
    <row r="5521" spans="1:4" x14ac:dyDescent="0.35">
      <c r="A5521" t="s">
        <v>43</v>
      </c>
      <c r="B5521">
        <v>23</v>
      </c>
      <c r="C5521">
        <v>30</v>
      </c>
      <c r="D5521">
        <f t="shared" si="86"/>
        <v>26.5</v>
      </c>
    </row>
    <row r="5522" spans="1:4" x14ac:dyDescent="0.35">
      <c r="A5522" t="s">
        <v>55</v>
      </c>
      <c r="B5522">
        <v>18</v>
      </c>
      <c r="C5522">
        <v>25</v>
      </c>
      <c r="D5522">
        <f t="shared" si="86"/>
        <v>21.5</v>
      </c>
    </row>
    <row r="5523" spans="1:4" x14ac:dyDescent="0.35">
      <c r="A5523" t="s">
        <v>55</v>
      </c>
      <c r="B5523">
        <v>19</v>
      </c>
      <c r="C5523">
        <v>26</v>
      </c>
      <c r="D5523">
        <f t="shared" si="86"/>
        <v>22.5</v>
      </c>
    </row>
    <row r="5524" spans="1:4" x14ac:dyDescent="0.35">
      <c r="A5524" t="s">
        <v>43</v>
      </c>
      <c r="B5524">
        <v>30</v>
      </c>
      <c r="C5524">
        <v>38</v>
      </c>
      <c r="D5524">
        <f t="shared" si="86"/>
        <v>34</v>
      </c>
    </row>
    <row r="5525" spans="1:4" x14ac:dyDescent="0.35">
      <c r="A5525" t="s">
        <v>55</v>
      </c>
      <c r="B5525">
        <v>25</v>
      </c>
      <c r="C5525">
        <v>34</v>
      </c>
      <c r="D5525">
        <f t="shared" si="86"/>
        <v>29.5</v>
      </c>
    </row>
    <row r="5526" spans="1:4" x14ac:dyDescent="0.35">
      <c r="A5526" t="s">
        <v>55</v>
      </c>
      <c r="B5526">
        <v>23</v>
      </c>
      <c r="C5526">
        <v>30</v>
      </c>
      <c r="D5526">
        <f t="shared" si="86"/>
        <v>26.5</v>
      </c>
    </row>
    <row r="5527" spans="1:4" x14ac:dyDescent="0.35">
      <c r="A5527" t="s">
        <v>55</v>
      </c>
      <c r="B5527">
        <v>21</v>
      </c>
      <c r="C5527">
        <v>29</v>
      </c>
      <c r="D5527">
        <f t="shared" si="86"/>
        <v>25</v>
      </c>
    </row>
    <row r="5528" spans="1:4" x14ac:dyDescent="0.35">
      <c r="A5528" t="s">
        <v>55</v>
      </c>
      <c r="B5528">
        <v>20</v>
      </c>
      <c r="C5528">
        <v>26</v>
      </c>
      <c r="D5528">
        <f t="shared" si="86"/>
        <v>23</v>
      </c>
    </row>
    <row r="5529" spans="1:4" x14ac:dyDescent="0.35">
      <c r="A5529" t="s">
        <v>55</v>
      </c>
      <c r="B5529">
        <v>26</v>
      </c>
      <c r="C5529">
        <v>33</v>
      </c>
      <c r="D5529">
        <f t="shared" si="86"/>
        <v>29.5</v>
      </c>
    </row>
    <row r="5530" spans="1:4" x14ac:dyDescent="0.35">
      <c r="A5530" t="s">
        <v>55</v>
      </c>
      <c r="B5530">
        <v>19</v>
      </c>
      <c r="C5530">
        <v>27</v>
      </c>
      <c r="D5530">
        <f t="shared" si="86"/>
        <v>23</v>
      </c>
    </row>
    <row r="5531" spans="1:4" x14ac:dyDescent="0.35">
      <c r="A5531" t="s">
        <v>95</v>
      </c>
      <c r="B5531">
        <v>20</v>
      </c>
      <c r="C5531">
        <v>29</v>
      </c>
      <c r="D5531">
        <f t="shared" si="86"/>
        <v>24.5</v>
      </c>
    </row>
    <row r="5532" spans="1:4" x14ac:dyDescent="0.35">
      <c r="A5532" t="s">
        <v>43</v>
      </c>
      <c r="B5532">
        <v>30</v>
      </c>
      <c r="C5532">
        <v>38</v>
      </c>
      <c r="D5532">
        <f t="shared" si="86"/>
        <v>34</v>
      </c>
    </row>
    <row r="5533" spans="1:4" x14ac:dyDescent="0.35">
      <c r="A5533" t="s">
        <v>95</v>
      </c>
      <c r="B5533">
        <v>21</v>
      </c>
      <c r="C5533">
        <v>26</v>
      </c>
      <c r="D5533">
        <f t="shared" si="86"/>
        <v>23.5</v>
      </c>
    </row>
    <row r="5534" spans="1:4" x14ac:dyDescent="0.35">
      <c r="A5534" t="s">
        <v>55</v>
      </c>
      <c r="B5534">
        <v>18</v>
      </c>
      <c r="C5534">
        <v>24</v>
      </c>
      <c r="D5534">
        <f t="shared" si="86"/>
        <v>21</v>
      </c>
    </row>
    <row r="5535" spans="1:4" x14ac:dyDescent="0.35">
      <c r="A5535" t="s">
        <v>55</v>
      </c>
      <c r="B5535">
        <v>20</v>
      </c>
      <c r="C5535">
        <v>27</v>
      </c>
      <c r="D5535">
        <f t="shared" si="86"/>
        <v>23.5</v>
      </c>
    </row>
    <row r="5536" spans="1:4" x14ac:dyDescent="0.35">
      <c r="A5536" t="s">
        <v>43</v>
      </c>
      <c r="B5536">
        <v>22</v>
      </c>
      <c r="C5536">
        <v>29</v>
      </c>
      <c r="D5536">
        <f t="shared" si="86"/>
        <v>25.5</v>
      </c>
    </row>
    <row r="5537" spans="1:4" x14ac:dyDescent="0.35">
      <c r="A5537" t="s">
        <v>55</v>
      </c>
      <c r="B5537">
        <v>18</v>
      </c>
      <c r="C5537">
        <v>27</v>
      </c>
      <c r="D5537">
        <f t="shared" si="86"/>
        <v>22.5</v>
      </c>
    </row>
    <row r="5538" spans="1:4" x14ac:dyDescent="0.35">
      <c r="A5538" t="s">
        <v>55</v>
      </c>
      <c r="B5538">
        <v>131</v>
      </c>
      <c r="C5538">
        <v>117</v>
      </c>
      <c r="D5538">
        <f t="shared" si="86"/>
        <v>124</v>
      </c>
    </row>
    <row r="5539" spans="1:4" x14ac:dyDescent="0.35">
      <c r="A5539" t="s">
        <v>55</v>
      </c>
      <c r="B5539">
        <v>21</v>
      </c>
      <c r="C5539">
        <v>27</v>
      </c>
      <c r="D5539">
        <f t="shared" si="86"/>
        <v>24</v>
      </c>
    </row>
    <row r="5540" spans="1:4" x14ac:dyDescent="0.35">
      <c r="A5540" t="s">
        <v>95</v>
      </c>
      <c r="B5540">
        <v>16</v>
      </c>
      <c r="C5540">
        <v>23</v>
      </c>
      <c r="D5540">
        <f t="shared" si="86"/>
        <v>19.5</v>
      </c>
    </row>
    <row r="5541" spans="1:4" x14ac:dyDescent="0.35">
      <c r="A5541" t="s">
        <v>55</v>
      </c>
      <c r="B5541">
        <v>101</v>
      </c>
      <c r="C5541">
        <v>102</v>
      </c>
      <c r="D5541">
        <f t="shared" si="86"/>
        <v>101.5</v>
      </c>
    </row>
    <row r="5542" spans="1:4" x14ac:dyDescent="0.35">
      <c r="A5542" t="s">
        <v>55</v>
      </c>
      <c r="B5542">
        <v>21</v>
      </c>
      <c r="C5542">
        <v>28</v>
      </c>
      <c r="D5542">
        <f t="shared" si="86"/>
        <v>24.5</v>
      </c>
    </row>
    <row r="5543" spans="1:4" x14ac:dyDescent="0.35">
      <c r="A5543" t="s">
        <v>95</v>
      </c>
      <c r="B5543">
        <v>19</v>
      </c>
      <c r="C5543">
        <v>24</v>
      </c>
      <c r="D5543">
        <f t="shared" si="86"/>
        <v>21.5</v>
      </c>
    </row>
    <row r="5544" spans="1:4" x14ac:dyDescent="0.35">
      <c r="A5544" t="s">
        <v>55</v>
      </c>
      <c r="B5544">
        <v>16</v>
      </c>
      <c r="C5544">
        <v>22</v>
      </c>
      <c r="D5544">
        <f t="shared" si="86"/>
        <v>19</v>
      </c>
    </row>
    <row r="5545" spans="1:4" x14ac:dyDescent="0.35">
      <c r="A5545" t="s">
        <v>55</v>
      </c>
      <c r="B5545">
        <v>18</v>
      </c>
      <c r="C5545">
        <v>25</v>
      </c>
      <c r="D5545">
        <f t="shared" si="86"/>
        <v>21.5</v>
      </c>
    </row>
    <row r="5546" spans="1:4" x14ac:dyDescent="0.35">
      <c r="A5546" t="s">
        <v>55</v>
      </c>
      <c r="B5546">
        <v>26</v>
      </c>
      <c r="C5546">
        <v>33</v>
      </c>
      <c r="D5546">
        <f t="shared" si="86"/>
        <v>29.5</v>
      </c>
    </row>
    <row r="5547" spans="1:4" x14ac:dyDescent="0.35">
      <c r="A5547" t="s">
        <v>55</v>
      </c>
      <c r="B5547">
        <v>16</v>
      </c>
      <c r="C5547">
        <v>21</v>
      </c>
      <c r="D5547">
        <f t="shared" si="86"/>
        <v>18.5</v>
      </c>
    </row>
    <row r="5548" spans="1:4" x14ac:dyDescent="0.35">
      <c r="A5548" t="s">
        <v>95</v>
      </c>
      <c r="B5548">
        <v>17</v>
      </c>
      <c r="C5548">
        <v>26</v>
      </c>
      <c r="D5548">
        <f t="shared" si="86"/>
        <v>21.5</v>
      </c>
    </row>
    <row r="5549" spans="1:4" x14ac:dyDescent="0.35">
      <c r="A5549" t="s">
        <v>95</v>
      </c>
      <c r="B5549">
        <v>24</v>
      </c>
      <c r="C5549">
        <v>33</v>
      </c>
      <c r="D5549">
        <f t="shared" si="86"/>
        <v>28.5</v>
      </c>
    </row>
    <row r="5550" spans="1:4" x14ac:dyDescent="0.35">
      <c r="A5550" t="s">
        <v>95</v>
      </c>
      <c r="B5550">
        <v>18</v>
      </c>
      <c r="C5550">
        <v>24</v>
      </c>
      <c r="D5550">
        <f t="shared" si="86"/>
        <v>21</v>
      </c>
    </row>
    <row r="5551" spans="1:4" x14ac:dyDescent="0.35">
      <c r="A5551" t="s">
        <v>55</v>
      </c>
      <c r="B5551">
        <v>15</v>
      </c>
      <c r="C5551">
        <v>21</v>
      </c>
      <c r="D5551">
        <f t="shared" si="86"/>
        <v>18</v>
      </c>
    </row>
    <row r="5552" spans="1:4" x14ac:dyDescent="0.35">
      <c r="A5552" t="s">
        <v>43</v>
      </c>
      <c r="B5552">
        <v>17</v>
      </c>
      <c r="C5552">
        <v>24</v>
      </c>
      <c r="D5552">
        <f t="shared" si="86"/>
        <v>20.5</v>
      </c>
    </row>
    <row r="5553" spans="1:4" x14ac:dyDescent="0.35">
      <c r="A5553" t="s">
        <v>55</v>
      </c>
      <c r="B5553">
        <v>14</v>
      </c>
      <c r="C5553">
        <v>21</v>
      </c>
      <c r="D5553">
        <f t="shared" si="86"/>
        <v>17.5</v>
      </c>
    </row>
    <row r="5554" spans="1:4" x14ac:dyDescent="0.35">
      <c r="A5554" t="s">
        <v>55</v>
      </c>
      <c r="B5554">
        <v>16</v>
      </c>
      <c r="C5554">
        <v>21</v>
      </c>
      <c r="D5554">
        <f t="shared" si="86"/>
        <v>18.5</v>
      </c>
    </row>
    <row r="5555" spans="1:4" x14ac:dyDescent="0.35">
      <c r="A5555" t="s">
        <v>55</v>
      </c>
      <c r="B5555">
        <v>20</v>
      </c>
      <c r="C5555">
        <v>26</v>
      </c>
      <c r="D5555">
        <f t="shared" si="86"/>
        <v>23</v>
      </c>
    </row>
    <row r="5556" spans="1:4" x14ac:dyDescent="0.35">
      <c r="A5556" t="s">
        <v>55</v>
      </c>
      <c r="B5556">
        <v>19</v>
      </c>
      <c r="C5556">
        <v>23</v>
      </c>
      <c r="D5556">
        <f t="shared" si="86"/>
        <v>21</v>
      </c>
    </row>
    <row r="5557" spans="1:4" x14ac:dyDescent="0.35">
      <c r="A5557" t="s">
        <v>95</v>
      </c>
      <c r="B5557">
        <v>16</v>
      </c>
      <c r="C5557">
        <v>26</v>
      </c>
      <c r="D5557">
        <f t="shared" si="86"/>
        <v>21</v>
      </c>
    </row>
    <row r="5558" spans="1:4" x14ac:dyDescent="0.35">
      <c r="A5558" t="s">
        <v>43</v>
      </c>
      <c r="B5558">
        <v>17</v>
      </c>
      <c r="C5558">
        <v>24</v>
      </c>
      <c r="D5558">
        <f t="shared" si="86"/>
        <v>20.5</v>
      </c>
    </row>
    <row r="5559" spans="1:4" x14ac:dyDescent="0.35">
      <c r="A5559" t="s">
        <v>95</v>
      </c>
      <c r="B5559">
        <v>20</v>
      </c>
      <c r="C5559">
        <v>28</v>
      </c>
      <c r="D5559">
        <f t="shared" si="86"/>
        <v>24</v>
      </c>
    </row>
    <row r="5560" spans="1:4" x14ac:dyDescent="0.35">
      <c r="A5560" t="s">
        <v>55</v>
      </c>
      <c r="B5560">
        <v>18</v>
      </c>
      <c r="C5560">
        <v>24</v>
      </c>
      <c r="D5560">
        <f t="shared" si="86"/>
        <v>21</v>
      </c>
    </row>
    <row r="5561" spans="1:4" x14ac:dyDescent="0.35">
      <c r="A5561" t="s">
        <v>95</v>
      </c>
      <c r="B5561">
        <v>21</v>
      </c>
      <c r="C5561">
        <v>28</v>
      </c>
      <c r="D5561">
        <f t="shared" si="86"/>
        <v>24.5</v>
      </c>
    </row>
    <row r="5562" spans="1:4" x14ac:dyDescent="0.35">
      <c r="A5562" t="s">
        <v>55</v>
      </c>
      <c r="B5562">
        <v>20</v>
      </c>
      <c r="C5562">
        <v>26</v>
      </c>
      <c r="D5562">
        <f t="shared" si="86"/>
        <v>23</v>
      </c>
    </row>
    <row r="5563" spans="1:4" x14ac:dyDescent="0.35">
      <c r="A5563" t="s">
        <v>43</v>
      </c>
      <c r="B5563">
        <v>19</v>
      </c>
      <c r="C5563">
        <v>29</v>
      </c>
      <c r="D5563">
        <f t="shared" si="86"/>
        <v>24</v>
      </c>
    </row>
    <row r="5564" spans="1:4" x14ac:dyDescent="0.35">
      <c r="A5564" t="s">
        <v>55</v>
      </c>
      <c r="B5564">
        <v>19</v>
      </c>
      <c r="C5564">
        <v>25</v>
      </c>
      <c r="D5564">
        <f t="shared" si="86"/>
        <v>22</v>
      </c>
    </row>
    <row r="5565" spans="1:4" x14ac:dyDescent="0.35">
      <c r="A5565" t="s">
        <v>43</v>
      </c>
      <c r="B5565">
        <v>20</v>
      </c>
      <c r="C5565">
        <v>26</v>
      </c>
      <c r="D5565">
        <f t="shared" si="86"/>
        <v>23</v>
      </c>
    </row>
    <row r="5566" spans="1:4" x14ac:dyDescent="0.35">
      <c r="A5566" t="s">
        <v>55</v>
      </c>
      <c r="B5566">
        <v>19</v>
      </c>
      <c r="C5566">
        <v>24</v>
      </c>
      <c r="D5566">
        <f t="shared" si="86"/>
        <v>21.5</v>
      </c>
    </row>
    <row r="5567" spans="1:4" x14ac:dyDescent="0.35">
      <c r="A5567" t="s">
        <v>55</v>
      </c>
      <c r="B5567">
        <v>18</v>
      </c>
      <c r="C5567">
        <v>23</v>
      </c>
      <c r="D5567">
        <f t="shared" si="86"/>
        <v>20.5</v>
      </c>
    </row>
    <row r="5568" spans="1:4" x14ac:dyDescent="0.35">
      <c r="A5568" t="s">
        <v>55</v>
      </c>
      <c r="B5568">
        <v>21</v>
      </c>
      <c r="C5568">
        <v>26</v>
      </c>
      <c r="D5568">
        <f t="shared" ref="D5568:D5631" si="87">AVERAGE(B5568,C5568)</f>
        <v>23.5</v>
      </c>
    </row>
    <row r="5569" spans="1:4" x14ac:dyDescent="0.35">
      <c r="A5569" t="s">
        <v>55</v>
      </c>
      <c r="B5569">
        <v>26</v>
      </c>
      <c r="C5569">
        <v>33</v>
      </c>
      <c r="D5569">
        <f t="shared" si="87"/>
        <v>29.5</v>
      </c>
    </row>
    <row r="5570" spans="1:4" x14ac:dyDescent="0.35">
      <c r="A5570" t="s">
        <v>43</v>
      </c>
      <c r="B5570">
        <v>19</v>
      </c>
      <c r="C5570">
        <v>26</v>
      </c>
      <c r="D5570">
        <f t="shared" si="87"/>
        <v>22.5</v>
      </c>
    </row>
    <row r="5571" spans="1:4" x14ac:dyDescent="0.35">
      <c r="A5571" t="s">
        <v>55</v>
      </c>
      <c r="B5571">
        <v>15</v>
      </c>
      <c r="C5571">
        <v>21</v>
      </c>
      <c r="D5571">
        <f t="shared" si="87"/>
        <v>18</v>
      </c>
    </row>
    <row r="5572" spans="1:4" x14ac:dyDescent="0.35">
      <c r="A5572" t="s">
        <v>55</v>
      </c>
      <c r="B5572">
        <v>20</v>
      </c>
      <c r="C5572">
        <v>27</v>
      </c>
      <c r="D5572">
        <f t="shared" si="87"/>
        <v>23.5</v>
      </c>
    </row>
    <row r="5573" spans="1:4" x14ac:dyDescent="0.35">
      <c r="A5573" t="s">
        <v>55</v>
      </c>
      <c r="B5573">
        <v>20</v>
      </c>
      <c r="C5573">
        <v>29</v>
      </c>
      <c r="D5573">
        <f t="shared" si="87"/>
        <v>24.5</v>
      </c>
    </row>
    <row r="5574" spans="1:4" x14ac:dyDescent="0.35">
      <c r="A5574" t="s">
        <v>55</v>
      </c>
      <c r="B5574">
        <v>17</v>
      </c>
      <c r="C5574">
        <v>24</v>
      </c>
      <c r="D5574">
        <f t="shared" si="87"/>
        <v>20.5</v>
      </c>
    </row>
    <row r="5575" spans="1:4" x14ac:dyDescent="0.35">
      <c r="A5575" t="s">
        <v>55</v>
      </c>
      <c r="B5575">
        <v>20</v>
      </c>
      <c r="C5575">
        <v>28</v>
      </c>
      <c r="D5575">
        <f t="shared" si="87"/>
        <v>24</v>
      </c>
    </row>
    <row r="5576" spans="1:4" x14ac:dyDescent="0.35">
      <c r="A5576" t="s">
        <v>43</v>
      </c>
      <c r="B5576">
        <v>17</v>
      </c>
      <c r="C5576">
        <v>24</v>
      </c>
      <c r="D5576">
        <f t="shared" si="87"/>
        <v>20.5</v>
      </c>
    </row>
    <row r="5577" spans="1:4" x14ac:dyDescent="0.35">
      <c r="A5577" t="s">
        <v>55</v>
      </c>
      <c r="B5577">
        <v>24</v>
      </c>
      <c r="C5577">
        <v>29</v>
      </c>
      <c r="D5577">
        <f t="shared" si="87"/>
        <v>26.5</v>
      </c>
    </row>
    <row r="5578" spans="1:4" x14ac:dyDescent="0.35">
      <c r="A5578" t="s">
        <v>43</v>
      </c>
      <c r="B5578">
        <v>23</v>
      </c>
      <c r="C5578">
        <v>30</v>
      </c>
      <c r="D5578">
        <f t="shared" si="87"/>
        <v>26.5</v>
      </c>
    </row>
    <row r="5579" spans="1:4" x14ac:dyDescent="0.35">
      <c r="A5579" t="s">
        <v>55</v>
      </c>
      <c r="B5579">
        <v>15</v>
      </c>
      <c r="C5579">
        <v>21</v>
      </c>
      <c r="D5579">
        <f t="shared" si="87"/>
        <v>18</v>
      </c>
    </row>
    <row r="5580" spans="1:4" x14ac:dyDescent="0.35">
      <c r="A5580" t="s">
        <v>55</v>
      </c>
      <c r="B5580">
        <v>19</v>
      </c>
      <c r="C5580">
        <v>26</v>
      </c>
      <c r="D5580">
        <f t="shared" si="87"/>
        <v>22.5</v>
      </c>
    </row>
    <row r="5581" spans="1:4" x14ac:dyDescent="0.35">
      <c r="A5581" t="s">
        <v>43</v>
      </c>
      <c r="B5581">
        <v>20</v>
      </c>
      <c r="C5581">
        <v>27</v>
      </c>
      <c r="D5581">
        <f t="shared" si="87"/>
        <v>23.5</v>
      </c>
    </row>
    <row r="5582" spans="1:4" x14ac:dyDescent="0.35">
      <c r="A5582" t="s">
        <v>95</v>
      </c>
      <c r="B5582">
        <v>14</v>
      </c>
      <c r="C5582">
        <v>20</v>
      </c>
      <c r="D5582">
        <f t="shared" si="87"/>
        <v>17</v>
      </c>
    </row>
    <row r="5583" spans="1:4" x14ac:dyDescent="0.35">
      <c r="A5583" t="s">
        <v>55</v>
      </c>
      <c r="B5583">
        <v>22</v>
      </c>
      <c r="C5583">
        <v>28</v>
      </c>
      <c r="D5583">
        <f t="shared" si="87"/>
        <v>25</v>
      </c>
    </row>
    <row r="5584" spans="1:4" x14ac:dyDescent="0.35">
      <c r="A5584" t="s">
        <v>43</v>
      </c>
      <c r="B5584">
        <v>21</v>
      </c>
      <c r="C5584">
        <v>26</v>
      </c>
      <c r="D5584">
        <f t="shared" si="87"/>
        <v>23.5</v>
      </c>
    </row>
    <row r="5585" spans="1:4" x14ac:dyDescent="0.35">
      <c r="A5585" t="s">
        <v>43</v>
      </c>
      <c r="B5585">
        <v>26</v>
      </c>
      <c r="C5585">
        <v>38</v>
      </c>
      <c r="D5585">
        <f t="shared" si="87"/>
        <v>32</v>
      </c>
    </row>
    <row r="5586" spans="1:4" x14ac:dyDescent="0.35">
      <c r="A5586" t="s">
        <v>43</v>
      </c>
      <c r="B5586">
        <v>21</v>
      </c>
      <c r="C5586">
        <v>32</v>
      </c>
      <c r="D5586">
        <f t="shared" si="87"/>
        <v>26.5</v>
      </c>
    </row>
    <row r="5587" spans="1:4" x14ac:dyDescent="0.35">
      <c r="A5587" t="s">
        <v>43</v>
      </c>
      <c r="B5587">
        <v>31</v>
      </c>
      <c r="C5587">
        <v>40</v>
      </c>
      <c r="D5587">
        <f t="shared" si="87"/>
        <v>35.5</v>
      </c>
    </row>
    <row r="5588" spans="1:4" x14ac:dyDescent="0.35">
      <c r="A5588" t="s">
        <v>55</v>
      </c>
      <c r="B5588">
        <v>23</v>
      </c>
      <c r="C5588">
        <v>29</v>
      </c>
      <c r="D5588">
        <f t="shared" si="87"/>
        <v>26</v>
      </c>
    </row>
    <row r="5589" spans="1:4" x14ac:dyDescent="0.35">
      <c r="A5589" t="s">
        <v>43</v>
      </c>
      <c r="B5589">
        <v>28</v>
      </c>
      <c r="C5589">
        <v>34</v>
      </c>
      <c r="D5589">
        <f t="shared" si="87"/>
        <v>31</v>
      </c>
    </row>
    <row r="5590" spans="1:4" x14ac:dyDescent="0.35">
      <c r="A5590" t="s">
        <v>43</v>
      </c>
      <c r="B5590">
        <v>19</v>
      </c>
      <c r="C5590">
        <v>26</v>
      </c>
      <c r="D5590">
        <f t="shared" si="87"/>
        <v>22.5</v>
      </c>
    </row>
    <row r="5591" spans="1:4" x14ac:dyDescent="0.35">
      <c r="A5591" t="s">
        <v>55</v>
      </c>
      <c r="B5591">
        <v>19</v>
      </c>
      <c r="C5591">
        <v>24</v>
      </c>
      <c r="D5591">
        <f t="shared" si="87"/>
        <v>21.5</v>
      </c>
    </row>
    <row r="5592" spans="1:4" x14ac:dyDescent="0.35">
      <c r="A5592" t="s">
        <v>95</v>
      </c>
      <c r="B5592">
        <v>16</v>
      </c>
      <c r="C5592">
        <v>26</v>
      </c>
      <c r="D5592">
        <f t="shared" si="87"/>
        <v>21</v>
      </c>
    </row>
    <row r="5593" spans="1:4" x14ac:dyDescent="0.35">
      <c r="A5593" t="s">
        <v>95</v>
      </c>
      <c r="B5593">
        <v>22</v>
      </c>
      <c r="C5593">
        <v>30</v>
      </c>
      <c r="D5593">
        <f t="shared" si="87"/>
        <v>26</v>
      </c>
    </row>
    <row r="5594" spans="1:4" x14ac:dyDescent="0.35">
      <c r="A5594" t="s">
        <v>55</v>
      </c>
      <c r="B5594">
        <v>15</v>
      </c>
      <c r="C5594">
        <v>21</v>
      </c>
      <c r="D5594">
        <f t="shared" si="87"/>
        <v>18</v>
      </c>
    </row>
    <row r="5595" spans="1:4" x14ac:dyDescent="0.35">
      <c r="A5595" t="s">
        <v>55</v>
      </c>
      <c r="B5595">
        <v>19</v>
      </c>
      <c r="C5595">
        <v>26</v>
      </c>
      <c r="D5595">
        <f t="shared" si="87"/>
        <v>22.5</v>
      </c>
    </row>
    <row r="5596" spans="1:4" x14ac:dyDescent="0.35">
      <c r="A5596" t="s">
        <v>55</v>
      </c>
      <c r="B5596">
        <v>16</v>
      </c>
      <c r="C5596">
        <v>23</v>
      </c>
      <c r="D5596">
        <f t="shared" si="87"/>
        <v>19.5</v>
      </c>
    </row>
    <row r="5597" spans="1:4" x14ac:dyDescent="0.35">
      <c r="A5597" t="s">
        <v>43</v>
      </c>
      <c r="B5597">
        <v>24</v>
      </c>
      <c r="C5597">
        <v>35</v>
      </c>
      <c r="D5597">
        <f t="shared" si="87"/>
        <v>29.5</v>
      </c>
    </row>
    <row r="5598" spans="1:4" x14ac:dyDescent="0.35">
      <c r="A5598" t="s">
        <v>55</v>
      </c>
      <c r="B5598">
        <v>20</v>
      </c>
      <c r="C5598">
        <v>29</v>
      </c>
      <c r="D5598">
        <f t="shared" si="87"/>
        <v>24.5</v>
      </c>
    </row>
    <row r="5599" spans="1:4" x14ac:dyDescent="0.35">
      <c r="A5599" t="s">
        <v>55</v>
      </c>
      <c r="B5599">
        <v>27</v>
      </c>
      <c r="C5599">
        <v>33</v>
      </c>
      <c r="D5599">
        <f t="shared" si="87"/>
        <v>30</v>
      </c>
    </row>
    <row r="5600" spans="1:4" x14ac:dyDescent="0.35">
      <c r="A5600" t="s">
        <v>55</v>
      </c>
      <c r="B5600">
        <v>22</v>
      </c>
      <c r="C5600">
        <v>33</v>
      </c>
      <c r="D5600">
        <f t="shared" si="87"/>
        <v>27.5</v>
      </c>
    </row>
    <row r="5601" spans="1:4" x14ac:dyDescent="0.35">
      <c r="A5601" t="s">
        <v>43</v>
      </c>
      <c r="B5601">
        <v>20</v>
      </c>
      <c r="C5601">
        <v>27</v>
      </c>
      <c r="D5601">
        <f t="shared" si="87"/>
        <v>23.5</v>
      </c>
    </row>
    <row r="5602" spans="1:4" x14ac:dyDescent="0.35">
      <c r="A5602" t="s">
        <v>55</v>
      </c>
      <c r="B5602">
        <v>18</v>
      </c>
      <c r="C5602">
        <v>25</v>
      </c>
      <c r="D5602">
        <f t="shared" si="87"/>
        <v>21.5</v>
      </c>
    </row>
    <row r="5603" spans="1:4" x14ac:dyDescent="0.35">
      <c r="A5603" t="s">
        <v>43</v>
      </c>
      <c r="B5603">
        <v>23</v>
      </c>
      <c r="C5603">
        <v>29</v>
      </c>
      <c r="D5603">
        <f t="shared" si="87"/>
        <v>26</v>
      </c>
    </row>
    <row r="5604" spans="1:4" x14ac:dyDescent="0.35">
      <c r="A5604" t="s">
        <v>95</v>
      </c>
      <c r="B5604">
        <v>19</v>
      </c>
      <c r="C5604">
        <v>27</v>
      </c>
      <c r="D5604">
        <f t="shared" si="87"/>
        <v>23</v>
      </c>
    </row>
    <row r="5605" spans="1:4" x14ac:dyDescent="0.35">
      <c r="A5605" t="s">
        <v>43</v>
      </c>
      <c r="B5605">
        <v>20</v>
      </c>
      <c r="C5605">
        <v>28</v>
      </c>
      <c r="D5605">
        <f t="shared" si="87"/>
        <v>24</v>
      </c>
    </row>
    <row r="5606" spans="1:4" x14ac:dyDescent="0.35">
      <c r="A5606" t="s">
        <v>95</v>
      </c>
      <c r="B5606">
        <v>17</v>
      </c>
      <c r="C5606">
        <v>23</v>
      </c>
      <c r="D5606">
        <f t="shared" si="87"/>
        <v>20</v>
      </c>
    </row>
    <row r="5607" spans="1:4" x14ac:dyDescent="0.35">
      <c r="A5607" t="s">
        <v>55</v>
      </c>
      <c r="B5607">
        <v>18</v>
      </c>
      <c r="C5607">
        <v>25</v>
      </c>
      <c r="D5607">
        <f t="shared" si="87"/>
        <v>21.5</v>
      </c>
    </row>
    <row r="5608" spans="1:4" x14ac:dyDescent="0.35">
      <c r="A5608" t="s">
        <v>55</v>
      </c>
      <c r="B5608">
        <v>131</v>
      </c>
      <c r="C5608">
        <v>117</v>
      </c>
      <c r="D5608">
        <f t="shared" si="87"/>
        <v>124</v>
      </c>
    </row>
    <row r="5609" spans="1:4" x14ac:dyDescent="0.35">
      <c r="A5609" t="s">
        <v>55</v>
      </c>
      <c r="B5609">
        <v>27</v>
      </c>
      <c r="C5609">
        <v>33</v>
      </c>
      <c r="D5609">
        <f t="shared" si="87"/>
        <v>30</v>
      </c>
    </row>
    <row r="5610" spans="1:4" x14ac:dyDescent="0.35">
      <c r="A5610" t="s">
        <v>43</v>
      </c>
      <c r="B5610">
        <v>30</v>
      </c>
      <c r="C5610">
        <v>40</v>
      </c>
      <c r="D5610">
        <f t="shared" si="87"/>
        <v>35</v>
      </c>
    </row>
    <row r="5611" spans="1:4" x14ac:dyDescent="0.35">
      <c r="A5611" t="s">
        <v>55</v>
      </c>
      <c r="B5611">
        <v>12</v>
      </c>
      <c r="C5611">
        <v>14</v>
      </c>
      <c r="D5611">
        <f t="shared" si="87"/>
        <v>13</v>
      </c>
    </row>
    <row r="5612" spans="1:4" x14ac:dyDescent="0.35">
      <c r="A5612" t="s">
        <v>55</v>
      </c>
      <c r="B5612">
        <v>24</v>
      </c>
      <c r="C5612">
        <v>34</v>
      </c>
      <c r="D5612">
        <f t="shared" si="87"/>
        <v>29</v>
      </c>
    </row>
    <row r="5613" spans="1:4" x14ac:dyDescent="0.35">
      <c r="A5613" t="s">
        <v>55</v>
      </c>
      <c r="B5613">
        <v>27</v>
      </c>
      <c r="C5613">
        <v>33</v>
      </c>
      <c r="D5613">
        <f t="shared" si="87"/>
        <v>30</v>
      </c>
    </row>
    <row r="5614" spans="1:4" x14ac:dyDescent="0.35">
      <c r="A5614" t="s">
        <v>95</v>
      </c>
      <c r="B5614">
        <v>26</v>
      </c>
      <c r="C5614">
        <v>36</v>
      </c>
      <c r="D5614">
        <f t="shared" si="87"/>
        <v>31</v>
      </c>
    </row>
    <row r="5615" spans="1:4" x14ac:dyDescent="0.35">
      <c r="A5615" t="s">
        <v>55</v>
      </c>
      <c r="B5615">
        <v>27</v>
      </c>
      <c r="C5615">
        <v>33</v>
      </c>
      <c r="D5615">
        <f t="shared" si="87"/>
        <v>30</v>
      </c>
    </row>
    <row r="5616" spans="1:4" x14ac:dyDescent="0.35">
      <c r="A5616" t="s">
        <v>55</v>
      </c>
      <c r="B5616">
        <v>22</v>
      </c>
      <c r="C5616">
        <v>28</v>
      </c>
      <c r="D5616">
        <f t="shared" si="87"/>
        <v>25</v>
      </c>
    </row>
    <row r="5617" spans="1:4" x14ac:dyDescent="0.35">
      <c r="A5617" t="s">
        <v>55</v>
      </c>
      <c r="B5617">
        <v>27</v>
      </c>
      <c r="C5617">
        <v>33</v>
      </c>
      <c r="D5617">
        <f t="shared" si="87"/>
        <v>30</v>
      </c>
    </row>
    <row r="5618" spans="1:4" x14ac:dyDescent="0.35">
      <c r="A5618" t="s">
        <v>55</v>
      </c>
      <c r="B5618">
        <v>19</v>
      </c>
      <c r="C5618">
        <v>25</v>
      </c>
      <c r="D5618">
        <f t="shared" si="87"/>
        <v>22</v>
      </c>
    </row>
    <row r="5619" spans="1:4" x14ac:dyDescent="0.35">
      <c r="A5619" t="s">
        <v>55</v>
      </c>
      <c r="B5619">
        <v>23</v>
      </c>
      <c r="C5619">
        <v>30</v>
      </c>
      <c r="D5619">
        <f t="shared" si="87"/>
        <v>26.5</v>
      </c>
    </row>
    <row r="5620" spans="1:4" x14ac:dyDescent="0.35">
      <c r="A5620" t="s">
        <v>43</v>
      </c>
      <c r="B5620">
        <v>21</v>
      </c>
      <c r="C5620">
        <v>29</v>
      </c>
      <c r="D5620">
        <f t="shared" si="87"/>
        <v>25</v>
      </c>
    </row>
    <row r="5621" spans="1:4" x14ac:dyDescent="0.35">
      <c r="A5621" t="s">
        <v>43</v>
      </c>
      <c r="B5621">
        <v>20</v>
      </c>
      <c r="C5621">
        <v>27</v>
      </c>
      <c r="D5621">
        <f t="shared" si="87"/>
        <v>23.5</v>
      </c>
    </row>
    <row r="5622" spans="1:4" x14ac:dyDescent="0.35">
      <c r="A5622" t="s">
        <v>43</v>
      </c>
      <c r="B5622">
        <v>27</v>
      </c>
      <c r="C5622">
        <v>35</v>
      </c>
      <c r="D5622">
        <f t="shared" si="87"/>
        <v>31</v>
      </c>
    </row>
    <row r="5623" spans="1:4" x14ac:dyDescent="0.35">
      <c r="A5623" t="s">
        <v>43</v>
      </c>
      <c r="B5623">
        <v>28</v>
      </c>
      <c r="C5623">
        <v>32</v>
      </c>
      <c r="D5623">
        <f t="shared" si="87"/>
        <v>30</v>
      </c>
    </row>
    <row r="5624" spans="1:4" x14ac:dyDescent="0.35">
      <c r="A5624" t="s">
        <v>55</v>
      </c>
      <c r="B5624">
        <v>17</v>
      </c>
      <c r="C5624">
        <v>21</v>
      </c>
      <c r="D5624">
        <f t="shared" si="87"/>
        <v>19</v>
      </c>
    </row>
    <row r="5625" spans="1:4" x14ac:dyDescent="0.35">
      <c r="A5625" t="s">
        <v>43</v>
      </c>
      <c r="B5625">
        <v>22</v>
      </c>
      <c r="C5625">
        <v>27</v>
      </c>
      <c r="D5625">
        <f t="shared" si="87"/>
        <v>24.5</v>
      </c>
    </row>
    <row r="5626" spans="1:4" x14ac:dyDescent="0.35">
      <c r="A5626" t="s">
        <v>55</v>
      </c>
      <c r="B5626">
        <v>22</v>
      </c>
      <c r="C5626">
        <v>33</v>
      </c>
      <c r="D5626">
        <f t="shared" si="87"/>
        <v>27.5</v>
      </c>
    </row>
    <row r="5627" spans="1:4" x14ac:dyDescent="0.35">
      <c r="A5627" t="s">
        <v>55</v>
      </c>
      <c r="B5627">
        <v>19</v>
      </c>
      <c r="C5627">
        <v>26</v>
      </c>
      <c r="D5627">
        <f t="shared" si="87"/>
        <v>22.5</v>
      </c>
    </row>
    <row r="5628" spans="1:4" x14ac:dyDescent="0.35">
      <c r="A5628" t="s">
        <v>95</v>
      </c>
      <c r="B5628">
        <v>22</v>
      </c>
      <c r="C5628">
        <v>29</v>
      </c>
      <c r="D5628">
        <f t="shared" si="87"/>
        <v>25.5</v>
      </c>
    </row>
    <row r="5629" spans="1:4" x14ac:dyDescent="0.35">
      <c r="A5629" t="s">
        <v>43</v>
      </c>
      <c r="B5629">
        <v>25</v>
      </c>
      <c r="C5629">
        <v>30</v>
      </c>
      <c r="D5629">
        <f t="shared" si="87"/>
        <v>27.5</v>
      </c>
    </row>
    <row r="5630" spans="1:4" x14ac:dyDescent="0.35">
      <c r="A5630" t="s">
        <v>43</v>
      </c>
      <c r="B5630">
        <v>21</v>
      </c>
      <c r="C5630">
        <v>29</v>
      </c>
      <c r="D5630">
        <f t="shared" si="87"/>
        <v>25</v>
      </c>
    </row>
    <row r="5631" spans="1:4" x14ac:dyDescent="0.35">
      <c r="A5631" t="s">
        <v>55</v>
      </c>
      <c r="B5631">
        <v>15</v>
      </c>
      <c r="C5631">
        <v>21</v>
      </c>
      <c r="D5631">
        <f t="shared" si="87"/>
        <v>18</v>
      </c>
    </row>
    <row r="5632" spans="1:4" x14ac:dyDescent="0.35">
      <c r="A5632" t="s">
        <v>55</v>
      </c>
      <c r="B5632">
        <v>25</v>
      </c>
      <c r="C5632">
        <v>34</v>
      </c>
      <c r="D5632">
        <f t="shared" ref="D5632:D5695" si="88">AVERAGE(B5632,C5632)</f>
        <v>29.5</v>
      </c>
    </row>
    <row r="5633" spans="1:4" x14ac:dyDescent="0.35">
      <c r="A5633" t="s">
        <v>55</v>
      </c>
      <c r="B5633">
        <v>17</v>
      </c>
      <c r="C5633">
        <v>24</v>
      </c>
      <c r="D5633">
        <f t="shared" si="88"/>
        <v>20.5</v>
      </c>
    </row>
    <row r="5634" spans="1:4" x14ac:dyDescent="0.35">
      <c r="A5634" t="s">
        <v>55</v>
      </c>
      <c r="B5634">
        <v>19</v>
      </c>
      <c r="C5634">
        <v>26</v>
      </c>
      <c r="D5634">
        <f t="shared" si="88"/>
        <v>22.5</v>
      </c>
    </row>
    <row r="5635" spans="1:4" x14ac:dyDescent="0.35">
      <c r="A5635" t="s">
        <v>55</v>
      </c>
      <c r="B5635">
        <v>15</v>
      </c>
      <c r="C5635">
        <v>21</v>
      </c>
      <c r="D5635">
        <f t="shared" si="88"/>
        <v>18</v>
      </c>
    </row>
    <row r="5636" spans="1:4" x14ac:dyDescent="0.35">
      <c r="A5636" t="s">
        <v>95</v>
      </c>
      <c r="B5636">
        <v>14</v>
      </c>
      <c r="C5636">
        <v>23</v>
      </c>
      <c r="D5636">
        <f t="shared" si="88"/>
        <v>18.5</v>
      </c>
    </row>
    <row r="5637" spans="1:4" x14ac:dyDescent="0.35">
      <c r="A5637" t="s">
        <v>43</v>
      </c>
      <c r="B5637">
        <v>29</v>
      </c>
      <c r="C5637">
        <v>35</v>
      </c>
      <c r="D5637">
        <f t="shared" si="88"/>
        <v>32</v>
      </c>
    </row>
    <row r="5638" spans="1:4" x14ac:dyDescent="0.35">
      <c r="A5638" t="s">
        <v>43</v>
      </c>
      <c r="B5638">
        <v>21</v>
      </c>
      <c r="C5638">
        <v>24</v>
      </c>
      <c r="D5638">
        <f t="shared" si="88"/>
        <v>22.5</v>
      </c>
    </row>
    <row r="5639" spans="1:4" x14ac:dyDescent="0.35">
      <c r="A5639" t="s">
        <v>55</v>
      </c>
      <c r="B5639">
        <v>27</v>
      </c>
      <c r="C5639">
        <v>34</v>
      </c>
      <c r="D5639">
        <f t="shared" si="88"/>
        <v>30.5</v>
      </c>
    </row>
    <row r="5640" spans="1:4" x14ac:dyDescent="0.35">
      <c r="A5640" t="s">
        <v>43</v>
      </c>
      <c r="B5640">
        <v>24</v>
      </c>
      <c r="C5640">
        <v>29</v>
      </c>
      <c r="D5640">
        <f t="shared" si="88"/>
        <v>26.5</v>
      </c>
    </row>
    <row r="5641" spans="1:4" x14ac:dyDescent="0.35">
      <c r="A5641" t="s">
        <v>55</v>
      </c>
      <c r="B5641">
        <v>17</v>
      </c>
      <c r="C5641">
        <v>23</v>
      </c>
      <c r="D5641">
        <f t="shared" si="88"/>
        <v>20</v>
      </c>
    </row>
    <row r="5642" spans="1:4" x14ac:dyDescent="0.35">
      <c r="A5642" t="s">
        <v>55</v>
      </c>
      <c r="B5642">
        <v>16</v>
      </c>
      <c r="C5642">
        <v>22</v>
      </c>
      <c r="D5642">
        <f t="shared" si="88"/>
        <v>19</v>
      </c>
    </row>
    <row r="5643" spans="1:4" x14ac:dyDescent="0.35">
      <c r="A5643" t="s">
        <v>55</v>
      </c>
      <c r="B5643">
        <v>18</v>
      </c>
      <c r="C5643">
        <v>25</v>
      </c>
      <c r="D5643">
        <f t="shared" si="88"/>
        <v>21.5</v>
      </c>
    </row>
    <row r="5644" spans="1:4" x14ac:dyDescent="0.35">
      <c r="A5644" t="s">
        <v>55</v>
      </c>
      <c r="B5644">
        <v>27</v>
      </c>
      <c r="C5644">
        <v>32</v>
      </c>
      <c r="D5644">
        <f t="shared" si="88"/>
        <v>29.5</v>
      </c>
    </row>
    <row r="5645" spans="1:4" x14ac:dyDescent="0.35">
      <c r="A5645" t="s">
        <v>55</v>
      </c>
      <c r="B5645">
        <v>22</v>
      </c>
      <c r="C5645">
        <v>29</v>
      </c>
      <c r="D5645">
        <f t="shared" si="88"/>
        <v>25.5</v>
      </c>
    </row>
    <row r="5646" spans="1:4" x14ac:dyDescent="0.35">
      <c r="A5646" t="s">
        <v>43</v>
      </c>
      <c r="B5646">
        <v>22</v>
      </c>
      <c r="C5646">
        <v>29</v>
      </c>
      <c r="D5646">
        <f t="shared" si="88"/>
        <v>25.5</v>
      </c>
    </row>
    <row r="5647" spans="1:4" x14ac:dyDescent="0.35">
      <c r="A5647" t="s">
        <v>55</v>
      </c>
      <c r="B5647">
        <v>16</v>
      </c>
      <c r="C5647">
        <v>23</v>
      </c>
      <c r="D5647">
        <f t="shared" si="88"/>
        <v>19.5</v>
      </c>
    </row>
    <row r="5648" spans="1:4" x14ac:dyDescent="0.35">
      <c r="A5648" t="s">
        <v>55</v>
      </c>
      <c r="B5648">
        <v>18</v>
      </c>
      <c r="C5648">
        <v>25</v>
      </c>
      <c r="D5648">
        <f t="shared" si="88"/>
        <v>21.5</v>
      </c>
    </row>
    <row r="5649" spans="1:4" x14ac:dyDescent="0.35">
      <c r="A5649" t="s">
        <v>55</v>
      </c>
      <c r="B5649">
        <v>24</v>
      </c>
      <c r="C5649">
        <v>32</v>
      </c>
      <c r="D5649">
        <f t="shared" si="88"/>
        <v>28</v>
      </c>
    </row>
    <row r="5650" spans="1:4" x14ac:dyDescent="0.35">
      <c r="A5650" t="s">
        <v>55</v>
      </c>
      <c r="B5650">
        <v>18</v>
      </c>
      <c r="C5650">
        <v>25</v>
      </c>
      <c r="D5650">
        <f t="shared" si="88"/>
        <v>21.5</v>
      </c>
    </row>
    <row r="5651" spans="1:4" x14ac:dyDescent="0.35">
      <c r="A5651" t="s">
        <v>55</v>
      </c>
      <c r="B5651">
        <v>25</v>
      </c>
      <c r="C5651">
        <v>33</v>
      </c>
      <c r="D5651">
        <f t="shared" si="88"/>
        <v>29</v>
      </c>
    </row>
    <row r="5652" spans="1:4" x14ac:dyDescent="0.35">
      <c r="A5652" t="s">
        <v>55</v>
      </c>
      <c r="B5652">
        <v>18</v>
      </c>
      <c r="C5652">
        <v>25</v>
      </c>
      <c r="D5652">
        <f t="shared" si="88"/>
        <v>21.5</v>
      </c>
    </row>
    <row r="5653" spans="1:4" x14ac:dyDescent="0.35">
      <c r="A5653" t="s">
        <v>55</v>
      </c>
      <c r="B5653">
        <v>22</v>
      </c>
      <c r="C5653">
        <v>30</v>
      </c>
      <c r="D5653">
        <f t="shared" si="88"/>
        <v>26</v>
      </c>
    </row>
    <row r="5654" spans="1:4" x14ac:dyDescent="0.35">
      <c r="A5654" t="s">
        <v>55</v>
      </c>
      <c r="B5654">
        <v>20</v>
      </c>
      <c r="C5654">
        <v>28</v>
      </c>
      <c r="D5654">
        <f t="shared" si="88"/>
        <v>24</v>
      </c>
    </row>
    <row r="5655" spans="1:4" x14ac:dyDescent="0.35">
      <c r="A5655" t="s">
        <v>55</v>
      </c>
      <c r="B5655">
        <v>21</v>
      </c>
      <c r="C5655">
        <v>27</v>
      </c>
      <c r="D5655">
        <f t="shared" si="88"/>
        <v>24</v>
      </c>
    </row>
    <row r="5656" spans="1:4" x14ac:dyDescent="0.35">
      <c r="A5656" t="s">
        <v>55</v>
      </c>
      <c r="B5656">
        <v>27</v>
      </c>
      <c r="C5656">
        <v>34</v>
      </c>
      <c r="D5656">
        <f t="shared" si="88"/>
        <v>30.5</v>
      </c>
    </row>
    <row r="5657" spans="1:4" x14ac:dyDescent="0.35">
      <c r="A5657" t="s">
        <v>43</v>
      </c>
      <c r="B5657">
        <v>27</v>
      </c>
      <c r="C5657">
        <v>35</v>
      </c>
      <c r="D5657">
        <f t="shared" si="88"/>
        <v>31</v>
      </c>
    </row>
    <row r="5658" spans="1:4" x14ac:dyDescent="0.35">
      <c r="A5658" t="s">
        <v>95</v>
      </c>
      <c r="B5658">
        <v>17</v>
      </c>
      <c r="C5658">
        <v>25</v>
      </c>
      <c r="D5658">
        <f t="shared" si="88"/>
        <v>21</v>
      </c>
    </row>
    <row r="5659" spans="1:4" x14ac:dyDescent="0.35">
      <c r="A5659" t="s">
        <v>55</v>
      </c>
      <c r="B5659">
        <v>27</v>
      </c>
      <c r="C5659">
        <v>33</v>
      </c>
      <c r="D5659">
        <f t="shared" si="88"/>
        <v>30</v>
      </c>
    </row>
    <row r="5660" spans="1:4" x14ac:dyDescent="0.35">
      <c r="A5660" t="s">
        <v>55</v>
      </c>
      <c r="B5660">
        <v>19</v>
      </c>
      <c r="C5660">
        <v>26</v>
      </c>
      <c r="D5660">
        <f t="shared" si="88"/>
        <v>22.5</v>
      </c>
    </row>
    <row r="5661" spans="1:4" x14ac:dyDescent="0.35">
      <c r="A5661" t="s">
        <v>55</v>
      </c>
      <c r="B5661">
        <v>18</v>
      </c>
      <c r="C5661">
        <v>26</v>
      </c>
      <c r="D5661">
        <f t="shared" si="88"/>
        <v>22</v>
      </c>
    </row>
    <row r="5662" spans="1:4" x14ac:dyDescent="0.35">
      <c r="A5662" t="s">
        <v>95</v>
      </c>
      <c r="B5662">
        <v>19</v>
      </c>
      <c r="C5662">
        <v>30</v>
      </c>
      <c r="D5662">
        <f t="shared" si="88"/>
        <v>24.5</v>
      </c>
    </row>
    <row r="5663" spans="1:4" x14ac:dyDescent="0.35">
      <c r="A5663" t="s">
        <v>43</v>
      </c>
      <c r="B5663">
        <v>20</v>
      </c>
      <c r="C5663">
        <v>28</v>
      </c>
      <c r="D5663">
        <f t="shared" si="88"/>
        <v>24</v>
      </c>
    </row>
    <row r="5664" spans="1:4" x14ac:dyDescent="0.35">
      <c r="A5664" t="s">
        <v>95</v>
      </c>
      <c r="B5664">
        <v>15</v>
      </c>
      <c r="C5664">
        <v>22</v>
      </c>
      <c r="D5664">
        <f t="shared" si="88"/>
        <v>18.5</v>
      </c>
    </row>
    <row r="5665" spans="1:4" x14ac:dyDescent="0.35">
      <c r="A5665" t="s">
        <v>55</v>
      </c>
      <c r="B5665">
        <v>27</v>
      </c>
      <c r="C5665">
        <v>33</v>
      </c>
      <c r="D5665">
        <f t="shared" si="88"/>
        <v>30</v>
      </c>
    </row>
    <row r="5666" spans="1:4" x14ac:dyDescent="0.35">
      <c r="A5666" t="s">
        <v>43</v>
      </c>
      <c r="B5666">
        <v>20</v>
      </c>
      <c r="C5666">
        <v>31</v>
      </c>
      <c r="D5666">
        <f t="shared" si="88"/>
        <v>25.5</v>
      </c>
    </row>
    <row r="5667" spans="1:4" x14ac:dyDescent="0.35">
      <c r="A5667" t="s">
        <v>55</v>
      </c>
      <c r="B5667">
        <v>20</v>
      </c>
      <c r="C5667">
        <v>28</v>
      </c>
      <c r="D5667">
        <f t="shared" si="88"/>
        <v>24</v>
      </c>
    </row>
    <row r="5668" spans="1:4" x14ac:dyDescent="0.35">
      <c r="A5668" t="s">
        <v>55</v>
      </c>
      <c r="B5668">
        <v>19</v>
      </c>
      <c r="C5668">
        <v>24</v>
      </c>
      <c r="D5668">
        <f t="shared" si="88"/>
        <v>21.5</v>
      </c>
    </row>
    <row r="5669" spans="1:4" x14ac:dyDescent="0.35">
      <c r="A5669" t="s">
        <v>55</v>
      </c>
      <c r="B5669">
        <v>18</v>
      </c>
      <c r="C5669">
        <v>23</v>
      </c>
      <c r="D5669">
        <f t="shared" si="88"/>
        <v>20.5</v>
      </c>
    </row>
    <row r="5670" spans="1:4" x14ac:dyDescent="0.35">
      <c r="A5670" t="s">
        <v>55</v>
      </c>
      <c r="B5670">
        <v>16</v>
      </c>
      <c r="C5670">
        <v>22</v>
      </c>
      <c r="D5670">
        <f t="shared" si="88"/>
        <v>19</v>
      </c>
    </row>
    <row r="5671" spans="1:4" x14ac:dyDescent="0.35">
      <c r="A5671" t="s">
        <v>55</v>
      </c>
      <c r="B5671">
        <v>15</v>
      </c>
      <c r="C5671">
        <v>21</v>
      </c>
      <c r="D5671">
        <f t="shared" si="88"/>
        <v>18</v>
      </c>
    </row>
    <row r="5672" spans="1:4" x14ac:dyDescent="0.35">
      <c r="A5672" t="s">
        <v>55</v>
      </c>
      <c r="B5672">
        <v>18</v>
      </c>
      <c r="C5672">
        <v>24</v>
      </c>
      <c r="D5672">
        <f t="shared" si="88"/>
        <v>21</v>
      </c>
    </row>
    <row r="5673" spans="1:4" x14ac:dyDescent="0.35">
      <c r="A5673" t="s">
        <v>55</v>
      </c>
      <c r="B5673">
        <v>15</v>
      </c>
      <c r="C5673">
        <v>21</v>
      </c>
      <c r="D5673">
        <f t="shared" si="88"/>
        <v>18</v>
      </c>
    </row>
    <row r="5674" spans="1:4" x14ac:dyDescent="0.35">
      <c r="A5674" t="s">
        <v>55</v>
      </c>
      <c r="B5674">
        <v>15</v>
      </c>
      <c r="C5674">
        <v>21</v>
      </c>
      <c r="D5674">
        <f t="shared" si="88"/>
        <v>18</v>
      </c>
    </row>
    <row r="5675" spans="1:4" x14ac:dyDescent="0.35">
      <c r="A5675" t="s">
        <v>55</v>
      </c>
      <c r="B5675">
        <v>14</v>
      </c>
      <c r="C5675">
        <v>22</v>
      </c>
      <c r="D5675">
        <f t="shared" si="88"/>
        <v>18</v>
      </c>
    </row>
    <row r="5676" spans="1:4" x14ac:dyDescent="0.35">
      <c r="A5676" t="s">
        <v>55</v>
      </c>
      <c r="B5676">
        <v>19</v>
      </c>
      <c r="C5676">
        <v>24</v>
      </c>
      <c r="D5676">
        <f t="shared" si="88"/>
        <v>21.5</v>
      </c>
    </row>
    <row r="5677" spans="1:4" x14ac:dyDescent="0.35">
      <c r="A5677" t="s">
        <v>43</v>
      </c>
      <c r="B5677">
        <v>25</v>
      </c>
      <c r="C5677">
        <v>31</v>
      </c>
      <c r="D5677">
        <f t="shared" si="88"/>
        <v>28</v>
      </c>
    </row>
    <row r="5678" spans="1:4" x14ac:dyDescent="0.35">
      <c r="A5678" t="s">
        <v>43</v>
      </c>
      <c r="B5678">
        <v>19</v>
      </c>
      <c r="C5678">
        <v>26</v>
      </c>
      <c r="D5678">
        <f t="shared" si="88"/>
        <v>22.5</v>
      </c>
    </row>
    <row r="5679" spans="1:4" x14ac:dyDescent="0.35">
      <c r="A5679" t="s">
        <v>55</v>
      </c>
      <c r="B5679">
        <v>24</v>
      </c>
      <c r="C5679">
        <v>30</v>
      </c>
      <c r="D5679">
        <f t="shared" si="88"/>
        <v>27</v>
      </c>
    </row>
    <row r="5680" spans="1:4" x14ac:dyDescent="0.35">
      <c r="A5680" t="s">
        <v>55</v>
      </c>
      <c r="B5680">
        <v>18</v>
      </c>
      <c r="C5680">
        <v>23</v>
      </c>
      <c r="D5680">
        <f t="shared" si="88"/>
        <v>20.5</v>
      </c>
    </row>
    <row r="5681" spans="1:4" x14ac:dyDescent="0.35">
      <c r="A5681" t="s">
        <v>55</v>
      </c>
      <c r="B5681">
        <v>18</v>
      </c>
      <c r="C5681">
        <v>25</v>
      </c>
      <c r="D5681">
        <f t="shared" si="88"/>
        <v>21.5</v>
      </c>
    </row>
    <row r="5682" spans="1:4" x14ac:dyDescent="0.35">
      <c r="A5682" t="s">
        <v>55</v>
      </c>
      <c r="B5682">
        <v>23</v>
      </c>
      <c r="C5682">
        <v>31</v>
      </c>
      <c r="D5682">
        <f t="shared" si="88"/>
        <v>27</v>
      </c>
    </row>
    <row r="5683" spans="1:4" x14ac:dyDescent="0.35">
      <c r="A5683" t="s">
        <v>55</v>
      </c>
      <c r="B5683">
        <v>27</v>
      </c>
      <c r="C5683">
        <v>34</v>
      </c>
      <c r="D5683">
        <f t="shared" si="88"/>
        <v>30.5</v>
      </c>
    </row>
    <row r="5684" spans="1:4" x14ac:dyDescent="0.35">
      <c r="A5684" t="s">
        <v>55</v>
      </c>
      <c r="B5684">
        <v>18</v>
      </c>
      <c r="C5684">
        <v>25</v>
      </c>
      <c r="D5684">
        <f t="shared" si="88"/>
        <v>21.5</v>
      </c>
    </row>
    <row r="5685" spans="1:4" x14ac:dyDescent="0.35">
      <c r="A5685" t="s">
        <v>55</v>
      </c>
      <c r="B5685">
        <v>25</v>
      </c>
      <c r="C5685">
        <v>34</v>
      </c>
      <c r="D5685">
        <f t="shared" si="88"/>
        <v>29.5</v>
      </c>
    </row>
    <row r="5686" spans="1:4" x14ac:dyDescent="0.35">
      <c r="A5686" t="s">
        <v>55</v>
      </c>
      <c r="B5686">
        <v>20</v>
      </c>
      <c r="C5686">
        <v>26</v>
      </c>
      <c r="D5686">
        <f t="shared" si="88"/>
        <v>23</v>
      </c>
    </row>
    <row r="5687" spans="1:4" x14ac:dyDescent="0.35">
      <c r="A5687" t="s">
        <v>55</v>
      </c>
      <c r="B5687">
        <v>27</v>
      </c>
      <c r="C5687">
        <v>33</v>
      </c>
      <c r="D5687">
        <f t="shared" si="88"/>
        <v>30</v>
      </c>
    </row>
    <row r="5688" spans="1:4" x14ac:dyDescent="0.35">
      <c r="A5688" t="s">
        <v>95</v>
      </c>
      <c r="B5688">
        <v>21</v>
      </c>
      <c r="C5688">
        <v>30</v>
      </c>
      <c r="D5688">
        <f t="shared" si="88"/>
        <v>25.5</v>
      </c>
    </row>
    <row r="5689" spans="1:4" x14ac:dyDescent="0.35">
      <c r="A5689" t="s">
        <v>43</v>
      </c>
      <c r="B5689">
        <v>20</v>
      </c>
      <c r="C5689">
        <v>27</v>
      </c>
      <c r="D5689">
        <f t="shared" si="88"/>
        <v>23.5</v>
      </c>
    </row>
    <row r="5690" spans="1:4" x14ac:dyDescent="0.35">
      <c r="A5690" t="s">
        <v>95</v>
      </c>
      <c r="B5690">
        <v>21</v>
      </c>
      <c r="C5690">
        <v>29</v>
      </c>
      <c r="D5690">
        <f t="shared" si="88"/>
        <v>25</v>
      </c>
    </row>
    <row r="5691" spans="1:4" x14ac:dyDescent="0.35">
      <c r="A5691" t="s">
        <v>43</v>
      </c>
      <c r="B5691">
        <v>23</v>
      </c>
      <c r="C5691">
        <v>30</v>
      </c>
      <c r="D5691">
        <f t="shared" si="88"/>
        <v>26.5</v>
      </c>
    </row>
    <row r="5692" spans="1:4" x14ac:dyDescent="0.35">
      <c r="A5692" t="s">
        <v>43</v>
      </c>
      <c r="B5692">
        <v>27</v>
      </c>
      <c r="C5692">
        <v>38</v>
      </c>
      <c r="D5692">
        <f t="shared" si="88"/>
        <v>32.5</v>
      </c>
    </row>
    <row r="5693" spans="1:4" x14ac:dyDescent="0.35">
      <c r="A5693" t="s">
        <v>95</v>
      </c>
      <c r="B5693">
        <v>23</v>
      </c>
      <c r="C5693">
        <v>30</v>
      </c>
      <c r="D5693">
        <f t="shared" si="88"/>
        <v>26.5</v>
      </c>
    </row>
    <row r="5694" spans="1:4" x14ac:dyDescent="0.35">
      <c r="A5694" t="s">
        <v>55</v>
      </c>
      <c r="B5694">
        <v>21</v>
      </c>
      <c r="C5694">
        <v>27</v>
      </c>
      <c r="D5694">
        <f t="shared" si="88"/>
        <v>24</v>
      </c>
    </row>
    <row r="5695" spans="1:4" x14ac:dyDescent="0.35">
      <c r="A5695" t="s">
        <v>55</v>
      </c>
      <c r="B5695">
        <v>24</v>
      </c>
      <c r="C5695">
        <v>29</v>
      </c>
      <c r="D5695">
        <f t="shared" si="88"/>
        <v>26.5</v>
      </c>
    </row>
    <row r="5696" spans="1:4" x14ac:dyDescent="0.35">
      <c r="A5696" t="s">
        <v>43</v>
      </c>
      <c r="B5696">
        <v>25</v>
      </c>
      <c r="C5696">
        <v>30</v>
      </c>
      <c r="D5696">
        <f t="shared" ref="D5696:D5759" si="89">AVERAGE(B5696,C5696)</f>
        <v>27.5</v>
      </c>
    </row>
    <row r="5697" spans="1:4" x14ac:dyDescent="0.35">
      <c r="A5697" t="s">
        <v>55</v>
      </c>
      <c r="B5697">
        <v>23</v>
      </c>
      <c r="C5697">
        <v>31</v>
      </c>
      <c r="D5697">
        <f t="shared" si="89"/>
        <v>27</v>
      </c>
    </row>
    <row r="5698" spans="1:4" x14ac:dyDescent="0.35">
      <c r="A5698" t="s">
        <v>55</v>
      </c>
      <c r="B5698">
        <v>20</v>
      </c>
      <c r="C5698">
        <v>26</v>
      </c>
      <c r="D5698">
        <f t="shared" si="89"/>
        <v>23</v>
      </c>
    </row>
    <row r="5699" spans="1:4" x14ac:dyDescent="0.35">
      <c r="A5699" t="s">
        <v>55</v>
      </c>
      <c r="B5699">
        <v>19</v>
      </c>
      <c r="C5699">
        <v>26</v>
      </c>
      <c r="D5699">
        <f t="shared" si="89"/>
        <v>22.5</v>
      </c>
    </row>
    <row r="5700" spans="1:4" x14ac:dyDescent="0.35">
      <c r="A5700" t="s">
        <v>43</v>
      </c>
      <c r="B5700">
        <v>27</v>
      </c>
      <c r="C5700">
        <v>39</v>
      </c>
      <c r="D5700">
        <f t="shared" si="89"/>
        <v>33</v>
      </c>
    </row>
    <row r="5701" spans="1:4" x14ac:dyDescent="0.35">
      <c r="A5701" t="s">
        <v>43</v>
      </c>
      <c r="B5701">
        <v>24</v>
      </c>
      <c r="C5701">
        <v>30</v>
      </c>
      <c r="D5701">
        <f t="shared" si="89"/>
        <v>27</v>
      </c>
    </row>
    <row r="5702" spans="1:4" x14ac:dyDescent="0.35">
      <c r="A5702" t="s">
        <v>55</v>
      </c>
      <c r="B5702">
        <v>19</v>
      </c>
      <c r="C5702">
        <v>26</v>
      </c>
      <c r="D5702">
        <f t="shared" si="89"/>
        <v>22.5</v>
      </c>
    </row>
    <row r="5703" spans="1:4" x14ac:dyDescent="0.35">
      <c r="A5703" t="s">
        <v>55</v>
      </c>
      <c r="B5703">
        <v>18</v>
      </c>
      <c r="C5703">
        <v>25</v>
      </c>
      <c r="D5703">
        <f t="shared" si="89"/>
        <v>21.5</v>
      </c>
    </row>
    <row r="5704" spans="1:4" x14ac:dyDescent="0.35">
      <c r="A5704" t="s">
        <v>55</v>
      </c>
      <c r="B5704">
        <v>18</v>
      </c>
      <c r="C5704">
        <v>27</v>
      </c>
      <c r="D5704">
        <f t="shared" si="89"/>
        <v>22.5</v>
      </c>
    </row>
    <row r="5705" spans="1:4" x14ac:dyDescent="0.35">
      <c r="A5705" t="s">
        <v>55</v>
      </c>
      <c r="B5705">
        <v>18</v>
      </c>
      <c r="C5705">
        <v>25</v>
      </c>
      <c r="D5705">
        <f t="shared" si="89"/>
        <v>21.5</v>
      </c>
    </row>
    <row r="5706" spans="1:4" x14ac:dyDescent="0.35">
      <c r="A5706" t="s">
        <v>55</v>
      </c>
      <c r="B5706">
        <v>19</v>
      </c>
      <c r="C5706">
        <v>25</v>
      </c>
      <c r="D5706">
        <f t="shared" si="89"/>
        <v>22</v>
      </c>
    </row>
    <row r="5707" spans="1:4" x14ac:dyDescent="0.35">
      <c r="A5707" t="s">
        <v>55</v>
      </c>
      <c r="B5707">
        <v>17</v>
      </c>
      <c r="C5707">
        <v>22</v>
      </c>
      <c r="D5707">
        <f t="shared" si="89"/>
        <v>19.5</v>
      </c>
    </row>
    <row r="5708" spans="1:4" x14ac:dyDescent="0.35">
      <c r="A5708" t="s">
        <v>55</v>
      </c>
      <c r="B5708">
        <v>22</v>
      </c>
      <c r="C5708">
        <v>31</v>
      </c>
      <c r="D5708">
        <f t="shared" si="89"/>
        <v>26.5</v>
      </c>
    </row>
    <row r="5709" spans="1:4" x14ac:dyDescent="0.35">
      <c r="A5709" t="s">
        <v>55</v>
      </c>
      <c r="B5709">
        <v>22</v>
      </c>
      <c r="C5709">
        <v>28</v>
      </c>
      <c r="D5709">
        <f t="shared" si="89"/>
        <v>25</v>
      </c>
    </row>
    <row r="5710" spans="1:4" x14ac:dyDescent="0.35">
      <c r="A5710" t="s">
        <v>55</v>
      </c>
      <c r="B5710">
        <v>21</v>
      </c>
      <c r="C5710">
        <v>28</v>
      </c>
      <c r="D5710">
        <f t="shared" si="89"/>
        <v>24.5</v>
      </c>
    </row>
    <row r="5711" spans="1:4" x14ac:dyDescent="0.35">
      <c r="A5711" t="s">
        <v>55</v>
      </c>
      <c r="B5711">
        <v>27</v>
      </c>
      <c r="C5711">
        <v>33</v>
      </c>
      <c r="D5711">
        <f t="shared" si="89"/>
        <v>30</v>
      </c>
    </row>
    <row r="5712" spans="1:4" x14ac:dyDescent="0.35">
      <c r="A5712" t="s">
        <v>43</v>
      </c>
      <c r="B5712">
        <v>26</v>
      </c>
      <c r="C5712">
        <v>33</v>
      </c>
      <c r="D5712">
        <f t="shared" si="89"/>
        <v>29.5</v>
      </c>
    </row>
    <row r="5713" spans="1:4" x14ac:dyDescent="0.35">
      <c r="A5713" t="s">
        <v>55</v>
      </c>
      <c r="B5713">
        <v>19</v>
      </c>
      <c r="C5713">
        <v>27</v>
      </c>
      <c r="D5713">
        <f t="shared" si="89"/>
        <v>23</v>
      </c>
    </row>
    <row r="5714" spans="1:4" x14ac:dyDescent="0.35">
      <c r="A5714" t="s">
        <v>55</v>
      </c>
      <c r="B5714">
        <v>27</v>
      </c>
      <c r="C5714">
        <v>32</v>
      </c>
      <c r="D5714">
        <f t="shared" si="89"/>
        <v>29.5</v>
      </c>
    </row>
    <row r="5715" spans="1:4" x14ac:dyDescent="0.35">
      <c r="A5715" t="s">
        <v>55</v>
      </c>
      <c r="B5715">
        <v>19</v>
      </c>
      <c r="C5715">
        <v>26</v>
      </c>
      <c r="D5715">
        <f t="shared" si="89"/>
        <v>22.5</v>
      </c>
    </row>
    <row r="5716" spans="1:4" x14ac:dyDescent="0.35">
      <c r="A5716" t="s">
        <v>55</v>
      </c>
      <c r="B5716">
        <v>18</v>
      </c>
      <c r="C5716">
        <v>24</v>
      </c>
      <c r="D5716">
        <f t="shared" si="89"/>
        <v>21</v>
      </c>
    </row>
    <row r="5717" spans="1:4" x14ac:dyDescent="0.35">
      <c r="A5717" t="s">
        <v>95</v>
      </c>
      <c r="B5717">
        <v>24</v>
      </c>
      <c r="C5717">
        <v>33</v>
      </c>
      <c r="D5717">
        <f t="shared" si="89"/>
        <v>28.5</v>
      </c>
    </row>
    <row r="5718" spans="1:4" x14ac:dyDescent="0.35">
      <c r="A5718" t="s">
        <v>55</v>
      </c>
      <c r="B5718">
        <v>18</v>
      </c>
      <c r="C5718">
        <v>24</v>
      </c>
      <c r="D5718">
        <f t="shared" si="89"/>
        <v>21</v>
      </c>
    </row>
    <row r="5719" spans="1:4" x14ac:dyDescent="0.35">
      <c r="A5719" t="s">
        <v>55</v>
      </c>
      <c r="B5719">
        <v>19</v>
      </c>
      <c r="C5719">
        <v>25</v>
      </c>
      <c r="D5719">
        <f t="shared" si="89"/>
        <v>22</v>
      </c>
    </row>
    <row r="5720" spans="1:4" x14ac:dyDescent="0.35">
      <c r="A5720" t="s">
        <v>43</v>
      </c>
      <c r="B5720">
        <v>20</v>
      </c>
      <c r="C5720">
        <v>29</v>
      </c>
      <c r="D5720">
        <f t="shared" si="89"/>
        <v>24.5</v>
      </c>
    </row>
    <row r="5721" spans="1:4" x14ac:dyDescent="0.35">
      <c r="A5721" t="s">
        <v>55</v>
      </c>
      <c r="B5721">
        <v>20</v>
      </c>
      <c r="C5721">
        <v>25</v>
      </c>
      <c r="D5721">
        <f t="shared" si="89"/>
        <v>22.5</v>
      </c>
    </row>
    <row r="5722" spans="1:4" x14ac:dyDescent="0.35">
      <c r="A5722" t="s">
        <v>95</v>
      </c>
      <c r="B5722">
        <v>21</v>
      </c>
      <c r="C5722">
        <v>28</v>
      </c>
      <c r="D5722">
        <f t="shared" si="89"/>
        <v>24.5</v>
      </c>
    </row>
    <row r="5723" spans="1:4" x14ac:dyDescent="0.35">
      <c r="A5723" t="s">
        <v>43</v>
      </c>
      <c r="B5723">
        <v>30</v>
      </c>
      <c r="C5723">
        <v>37</v>
      </c>
      <c r="D5723">
        <f t="shared" si="89"/>
        <v>33.5</v>
      </c>
    </row>
    <row r="5724" spans="1:4" x14ac:dyDescent="0.35">
      <c r="A5724" t="s">
        <v>43</v>
      </c>
      <c r="B5724">
        <v>30</v>
      </c>
      <c r="C5724">
        <v>38</v>
      </c>
      <c r="D5724">
        <f t="shared" si="89"/>
        <v>34</v>
      </c>
    </row>
    <row r="5725" spans="1:4" x14ac:dyDescent="0.35">
      <c r="A5725" t="s">
        <v>55</v>
      </c>
      <c r="B5725">
        <v>18</v>
      </c>
      <c r="C5725">
        <v>25</v>
      </c>
      <c r="D5725">
        <f t="shared" si="89"/>
        <v>21.5</v>
      </c>
    </row>
    <row r="5726" spans="1:4" x14ac:dyDescent="0.35">
      <c r="A5726" t="s">
        <v>55</v>
      </c>
      <c r="B5726">
        <v>19</v>
      </c>
      <c r="C5726">
        <v>24</v>
      </c>
      <c r="D5726">
        <f t="shared" si="89"/>
        <v>21.5</v>
      </c>
    </row>
    <row r="5727" spans="1:4" x14ac:dyDescent="0.35">
      <c r="A5727" t="s">
        <v>43</v>
      </c>
      <c r="B5727">
        <v>27</v>
      </c>
      <c r="C5727">
        <v>35</v>
      </c>
      <c r="D5727">
        <f t="shared" si="89"/>
        <v>31</v>
      </c>
    </row>
    <row r="5728" spans="1:4" x14ac:dyDescent="0.35">
      <c r="A5728" t="s">
        <v>55</v>
      </c>
      <c r="B5728">
        <v>18</v>
      </c>
      <c r="C5728">
        <v>22</v>
      </c>
      <c r="D5728">
        <f t="shared" si="89"/>
        <v>20</v>
      </c>
    </row>
    <row r="5729" spans="1:4" x14ac:dyDescent="0.35">
      <c r="A5729" t="s">
        <v>55</v>
      </c>
      <c r="B5729">
        <v>22</v>
      </c>
      <c r="C5729">
        <v>29</v>
      </c>
      <c r="D5729">
        <f t="shared" si="89"/>
        <v>25.5</v>
      </c>
    </row>
    <row r="5730" spans="1:4" x14ac:dyDescent="0.35">
      <c r="A5730" t="s">
        <v>55</v>
      </c>
      <c r="B5730">
        <v>20</v>
      </c>
      <c r="C5730">
        <v>29</v>
      </c>
      <c r="D5730">
        <f t="shared" si="89"/>
        <v>24.5</v>
      </c>
    </row>
    <row r="5731" spans="1:4" x14ac:dyDescent="0.35">
      <c r="A5731" t="s">
        <v>55</v>
      </c>
      <c r="B5731">
        <v>20</v>
      </c>
      <c r="C5731">
        <v>29</v>
      </c>
      <c r="D5731">
        <f t="shared" si="89"/>
        <v>24.5</v>
      </c>
    </row>
    <row r="5732" spans="1:4" x14ac:dyDescent="0.35">
      <c r="A5732" t="s">
        <v>55</v>
      </c>
      <c r="B5732">
        <v>20</v>
      </c>
      <c r="C5732">
        <v>26</v>
      </c>
      <c r="D5732">
        <f t="shared" si="89"/>
        <v>23</v>
      </c>
    </row>
    <row r="5733" spans="1:4" x14ac:dyDescent="0.35">
      <c r="A5733" t="s">
        <v>95</v>
      </c>
      <c r="B5733">
        <v>16</v>
      </c>
      <c r="C5733">
        <v>24</v>
      </c>
      <c r="D5733">
        <f t="shared" si="89"/>
        <v>20</v>
      </c>
    </row>
    <row r="5734" spans="1:4" x14ac:dyDescent="0.35">
      <c r="A5734" t="s">
        <v>95</v>
      </c>
      <c r="B5734">
        <v>20</v>
      </c>
      <c r="C5734">
        <v>25</v>
      </c>
      <c r="D5734">
        <f t="shared" si="89"/>
        <v>22.5</v>
      </c>
    </row>
    <row r="5735" spans="1:4" x14ac:dyDescent="0.35">
      <c r="A5735" t="s">
        <v>55</v>
      </c>
      <c r="B5735">
        <v>17</v>
      </c>
      <c r="C5735">
        <v>22</v>
      </c>
      <c r="D5735">
        <f t="shared" si="89"/>
        <v>19.5</v>
      </c>
    </row>
    <row r="5736" spans="1:4" x14ac:dyDescent="0.35">
      <c r="A5736" t="s">
        <v>43</v>
      </c>
      <c r="B5736">
        <v>19</v>
      </c>
      <c r="C5736">
        <v>27</v>
      </c>
      <c r="D5736">
        <f t="shared" si="89"/>
        <v>23</v>
      </c>
    </row>
    <row r="5737" spans="1:4" x14ac:dyDescent="0.35">
      <c r="A5737" t="s">
        <v>55</v>
      </c>
      <c r="B5737">
        <v>16</v>
      </c>
      <c r="C5737">
        <v>20</v>
      </c>
      <c r="D5737">
        <f t="shared" si="89"/>
        <v>18</v>
      </c>
    </row>
    <row r="5738" spans="1:4" x14ac:dyDescent="0.35">
      <c r="A5738" t="s">
        <v>55</v>
      </c>
      <c r="B5738">
        <v>25</v>
      </c>
      <c r="C5738">
        <v>32</v>
      </c>
      <c r="D5738">
        <f t="shared" si="89"/>
        <v>28.5</v>
      </c>
    </row>
    <row r="5739" spans="1:4" x14ac:dyDescent="0.35">
      <c r="A5739" t="s">
        <v>95</v>
      </c>
      <c r="B5739">
        <v>21</v>
      </c>
      <c r="C5739">
        <v>30</v>
      </c>
      <c r="D5739">
        <f t="shared" si="89"/>
        <v>25.5</v>
      </c>
    </row>
    <row r="5740" spans="1:4" x14ac:dyDescent="0.35">
      <c r="A5740" t="s">
        <v>55</v>
      </c>
      <c r="B5740">
        <v>16</v>
      </c>
      <c r="C5740">
        <v>22</v>
      </c>
      <c r="D5740">
        <f t="shared" si="89"/>
        <v>19</v>
      </c>
    </row>
    <row r="5741" spans="1:4" x14ac:dyDescent="0.35">
      <c r="A5741" t="s">
        <v>55</v>
      </c>
      <c r="B5741">
        <v>19</v>
      </c>
      <c r="C5741">
        <v>27</v>
      </c>
      <c r="D5741">
        <f t="shared" si="89"/>
        <v>23</v>
      </c>
    </row>
    <row r="5742" spans="1:4" x14ac:dyDescent="0.35">
      <c r="A5742" t="s">
        <v>43</v>
      </c>
      <c r="B5742">
        <v>28</v>
      </c>
      <c r="C5742">
        <v>39</v>
      </c>
      <c r="D5742">
        <f t="shared" si="89"/>
        <v>33.5</v>
      </c>
    </row>
    <row r="5743" spans="1:4" x14ac:dyDescent="0.35">
      <c r="A5743" t="s">
        <v>55</v>
      </c>
      <c r="B5743">
        <v>15</v>
      </c>
      <c r="C5743">
        <v>19</v>
      </c>
      <c r="D5743">
        <f t="shared" si="89"/>
        <v>17</v>
      </c>
    </row>
    <row r="5744" spans="1:4" x14ac:dyDescent="0.35">
      <c r="A5744" t="s">
        <v>55</v>
      </c>
      <c r="B5744">
        <v>18</v>
      </c>
      <c r="C5744">
        <v>23</v>
      </c>
      <c r="D5744">
        <f t="shared" si="89"/>
        <v>20.5</v>
      </c>
    </row>
    <row r="5745" spans="1:4" x14ac:dyDescent="0.35">
      <c r="A5745" t="s">
        <v>55</v>
      </c>
      <c r="B5745">
        <v>18</v>
      </c>
      <c r="C5745">
        <v>26</v>
      </c>
      <c r="D5745">
        <f t="shared" si="89"/>
        <v>22</v>
      </c>
    </row>
    <row r="5746" spans="1:4" x14ac:dyDescent="0.35">
      <c r="A5746" t="s">
        <v>55</v>
      </c>
      <c r="B5746">
        <v>21</v>
      </c>
      <c r="C5746">
        <v>26</v>
      </c>
      <c r="D5746">
        <f t="shared" si="89"/>
        <v>23.5</v>
      </c>
    </row>
    <row r="5747" spans="1:4" x14ac:dyDescent="0.35">
      <c r="A5747" t="s">
        <v>55</v>
      </c>
      <c r="B5747">
        <v>18</v>
      </c>
      <c r="C5747">
        <v>25</v>
      </c>
      <c r="D5747">
        <f t="shared" si="89"/>
        <v>21.5</v>
      </c>
    </row>
    <row r="5748" spans="1:4" x14ac:dyDescent="0.35">
      <c r="A5748" t="s">
        <v>43</v>
      </c>
      <c r="B5748">
        <v>19</v>
      </c>
      <c r="C5748">
        <v>26</v>
      </c>
      <c r="D5748">
        <f t="shared" si="89"/>
        <v>22.5</v>
      </c>
    </row>
    <row r="5749" spans="1:4" x14ac:dyDescent="0.35">
      <c r="A5749" t="s">
        <v>43</v>
      </c>
      <c r="B5749">
        <v>17</v>
      </c>
      <c r="C5749">
        <v>24</v>
      </c>
      <c r="D5749">
        <f t="shared" si="89"/>
        <v>20.5</v>
      </c>
    </row>
    <row r="5750" spans="1:4" x14ac:dyDescent="0.35">
      <c r="A5750" t="s">
        <v>95</v>
      </c>
      <c r="B5750">
        <v>16</v>
      </c>
      <c r="C5750">
        <v>22</v>
      </c>
      <c r="D5750">
        <f t="shared" si="89"/>
        <v>19</v>
      </c>
    </row>
    <row r="5751" spans="1:4" x14ac:dyDescent="0.35">
      <c r="A5751" t="s">
        <v>55</v>
      </c>
      <c r="B5751">
        <v>17</v>
      </c>
      <c r="C5751">
        <v>25</v>
      </c>
      <c r="D5751">
        <f t="shared" si="89"/>
        <v>21</v>
      </c>
    </row>
    <row r="5752" spans="1:4" x14ac:dyDescent="0.35">
      <c r="A5752" t="s">
        <v>55</v>
      </c>
      <c r="B5752">
        <v>17</v>
      </c>
      <c r="C5752">
        <v>23</v>
      </c>
      <c r="D5752">
        <f t="shared" si="89"/>
        <v>20</v>
      </c>
    </row>
    <row r="5753" spans="1:4" x14ac:dyDescent="0.35">
      <c r="A5753" t="s">
        <v>55</v>
      </c>
      <c r="B5753">
        <v>19</v>
      </c>
      <c r="C5753">
        <v>26</v>
      </c>
      <c r="D5753">
        <f t="shared" si="89"/>
        <v>22.5</v>
      </c>
    </row>
    <row r="5754" spans="1:4" x14ac:dyDescent="0.35">
      <c r="A5754" t="s">
        <v>55</v>
      </c>
      <c r="B5754">
        <v>34</v>
      </c>
      <c r="C5754">
        <v>30</v>
      </c>
      <c r="D5754">
        <f t="shared" si="89"/>
        <v>32</v>
      </c>
    </row>
    <row r="5755" spans="1:4" x14ac:dyDescent="0.35">
      <c r="A5755" t="s">
        <v>55</v>
      </c>
      <c r="B5755">
        <v>21</v>
      </c>
      <c r="C5755">
        <v>28</v>
      </c>
      <c r="D5755">
        <f t="shared" si="89"/>
        <v>24.5</v>
      </c>
    </row>
    <row r="5756" spans="1:4" x14ac:dyDescent="0.35">
      <c r="A5756" t="s">
        <v>43</v>
      </c>
      <c r="B5756">
        <v>23</v>
      </c>
      <c r="C5756">
        <v>30</v>
      </c>
      <c r="D5756">
        <f t="shared" si="89"/>
        <v>26.5</v>
      </c>
    </row>
    <row r="5757" spans="1:4" x14ac:dyDescent="0.35">
      <c r="A5757" t="s">
        <v>55</v>
      </c>
      <c r="B5757">
        <v>18</v>
      </c>
      <c r="C5757">
        <v>25</v>
      </c>
      <c r="D5757">
        <f t="shared" si="89"/>
        <v>21.5</v>
      </c>
    </row>
    <row r="5758" spans="1:4" x14ac:dyDescent="0.35">
      <c r="A5758" t="s">
        <v>55</v>
      </c>
      <c r="B5758">
        <v>26</v>
      </c>
      <c r="C5758">
        <v>33</v>
      </c>
      <c r="D5758">
        <f t="shared" si="89"/>
        <v>29.5</v>
      </c>
    </row>
    <row r="5759" spans="1:4" x14ac:dyDescent="0.35">
      <c r="A5759" t="s">
        <v>55</v>
      </c>
      <c r="B5759">
        <v>131</v>
      </c>
      <c r="C5759">
        <v>117</v>
      </c>
      <c r="D5759">
        <f t="shared" si="89"/>
        <v>124</v>
      </c>
    </row>
    <row r="5760" spans="1:4" x14ac:dyDescent="0.35">
      <c r="A5760" t="s">
        <v>55</v>
      </c>
      <c r="B5760">
        <v>19</v>
      </c>
      <c r="C5760">
        <v>24</v>
      </c>
      <c r="D5760">
        <f t="shared" ref="D5760:D5823" si="90">AVERAGE(B5760,C5760)</f>
        <v>21.5</v>
      </c>
    </row>
    <row r="5761" spans="1:4" x14ac:dyDescent="0.35">
      <c r="A5761" t="s">
        <v>43</v>
      </c>
      <c r="B5761">
        <v>22</v>
      </c>
      <c r="C5761">
        <v>33</v>
      </c>
      <c r="D5761">
        <f t="shared" si="90"/>
        <v>27.5</v>
      </c>
    </row>
    <row r="5762" spans="1:4" x14ac:dyDescent="0.35">
      <c r="A5762" t="s">
        <v>55</v>
      </c>
      <c r="B5762">
        <v>25</v>
      </c>
      <c r="C5762">
        <v>30</v>
      </c>
      <c r="D5762">
        <f t="shared" si="90"/>
        <v>27.5</v>
      </c>
    </row>
    <row r="5763" spans="1:4" x14ac:dyDescent="0.35">
      <c r="A5763" t="s">
        <v>43</v>
      </c>
      <c r="B5763">
        <v>23</v>
      </c>
      <c r="C5763">
        <v>30</v>
      </c>
      <c r="D5763">
        <f t="shared" si="90"/>
        <v>26.5</v>
      </c>
    </row>
    <row r="5764" spans="1:4" x14ac:dyDescent="0.35">
      <c r="A5764" t="s">
        <v>55</v>
      </c>
      <c r="B5764">
        <v>18</v>
      </c>
      <c r="C5764">
        <v>26</v>
      </c>
      <c r="D5764">
        <f t="shared" si="90"/>
        <v>22</v>
      </c>
    </row>
    <row r="5765" spans="1:4" x14ac:dyDescent="0.35">
      <c r="A5765" t="s">
        <v>55</v>
      </c>
      <c r="B5765">
        <v>18</v>
      </c>
      <c r="C5765">
        <v>25</v>
      </c>
      <c r="D5765">
        <f t="shared" si="90"/>
        <v>21.5</v>
      </c>
    </row>
    <row r="5766" spans="1:4" x14ac:dyDescent="0.35">
      <c r="A5766" t="s">
        <v>43</v>
      </c>
      <c r="B5766">
        <v>20</v>
      </c>
      <c r="C5766">
        <v>27</v>
      </c>
      <c r="D5766">
        <f t="shared" si="90"/>
        <v>23.5</v>
      </c>
    </row>
    <row r="5767" spans="1:4" x14ac:dyDescent="0.35">
      <c r="A5767" t="s">
        <v>55</v>
      </c>
      <c r="B5767">
        <v>18</v>
      </c>
      <c r="C5767">
        <v>25</v>
      </c>
      <c r="D5767">
        <f t="shared" si="90"/>
        <v>21.5</v>
      </c>
    </row>
    <row r="5768" spans="1:4" x14ac:dyDescent="0.35">
      <c r="A5768" t="s">
        <v>43</v>
      </c>
      <c r="B5768">
        <v>28</v>
      </c>
      <c r="C5768">
        <v>34</v>
      </c>
      <c r="D5768">
        <f t="shared" si="90"/>
        <v>31</v>
      </c>
    </row>
    <row r="5769" spans="1:4" x14ac:dyDescent="0.35">
      <c r="A5769" t="s">
        <v>55</v>
      </c>
      <c r="B5769">
        <v>14</v>
      </c>
      <c r="C5769">
        <v>19</v>
      </c>
      <c r="D5769">
        <f t="shared" si="90"/>
        <v>16.5</v>
      </c>
    </row>
    <row r="5770" spans="1:4" x14ac:dyDescent="0.35">
      <c r="A5770" t="s">
        <v>55</v>
      </c>
      <c r="B5770">
        <v>18</v>
      </c>
      <c r="C5770">
        <v>24</v>
      </c>
      <c r="D5770">
        <f t="shared" si="90"/>
        <v>21</v>
      </c>
    </row>
    <row r="5771" spans="1:4" x14ac:dyDescent="0.35">
      <c r="A5771" t="s">
        <v>43</v>
      </c>
      <c r="B5771">
        <v>20</v>
      </c>
      <c r="C5771">
        <v>26</v>
      </c>
      <c r="D5771">
        <f t="shared" si="90"/>
        <v>23</v>
      </c>
    </row>
    <row r="5772" spans="1:4" x14ac:dyDescent="0.35">
      <c r="A5772" t="s">
        <v>55</v>
      </c>
      <c r="B5772">
        <v>19</v>
      </c>
      <c r="C5772">
        <v>25</v>
      </c>
      <c r="D5772">
        <f t="shared" si="90"/>
        <v>22</v>
      </c>
    </row>
    <row r="5773" spans="1:4" x14ac:dyDescent="0.35">
      <c r="A5773" t="s">
        <v>55</v>
      </c>
      <c r="B5773">
        <v>26</v>
      </c>
      <c r="C5773">
        <v>31</v>
      </c>
      <c r="D5773">
        <f t="shared" si="90"/>
        <v>28.5</v>
      </c>
    </row>
    <row r="5774" spans="1:4" x14ac:dyDescent="0.35">
      <c r="A5774" t="s">
        <v>55</v>
      </c>
      <c r="B5774">
        <v>21</v>
      </c>
      <c r="C5774">
        <v>27</v>
      </c>
      <c r="D5774">
        <f t="shared" si="90"/>
        <v>24</v>
      </c>
    </row>
    <row r="5775" spans="1:4" x14ac:dyDescent="0.35">
      <c r="A5775" t="s">
        <v>43</v>
      </c>
      <c r="B5775">
        <v>26</v>
      </c>
      <c r="C5775">
        <v>33</v>
      </c>
      <c r="D5775">
        <f t="shared" si="90"/>
        <v>29.5</v>
      </c>
    </row>
    <row r="5776" spans="1:4" x14ac:dyDescent="0.35">
      <c r="A5776" t="s">
        <v>95</v>
      </c>
      <c r="B5776">
        <v>14</v>
      </c>
      <c r="C5776">
        <v>19</v>
      </c>
      <c r="D5776">
        <f t="shared" si="90"/>
        <v>16.5</v>
      </c>
    </row>
    <row r="5777" spans="1:4" x14ac:dyDescent="0.35">
      <c r="A5777" t="s">
        <v>43</v>
      </c>
      <c r="B5777">
        <v>21</v>
      </c>
      <c r="C5777">
        <v>27</v>
      </c>
      <c r="D5777">
        <f t="shared" si="90"/>
        <v>24</v>
      </c>
    </row>
    <row r="5778" spans="1:4" x14ac:dyDescent="0.35">
      <c r="A5778" t="s">
        <v>55</v>
      </c>
      <c r="B5778">
        <v>16</v>
      </c>
      <c r="C5778">
        <v>22</v>
      </c>
      <c r="D5778">
        <f t="shared" si="90"/>
        <v>19</v>
      </c>
    </row>
    <row r="5779" spans="1:4" x14ac:dyDescent="0.35">
      <c r="A5779" t="s">
        <v>43</v>
      </c>
      <c r="B5779">
        <v>19</v>
      </c>
      <c r="C5779">
        <v>26</v>
      </c>
      <c r="D5779">
        <f t="shared" si="90"/>
        <v>22.5</v>
      </c>
    </row>
    <row r="5780" spans="1:4" x14ac:dyDescent="0.35">
      <c r="A5780" t="s">
        <v>43</v>
      </c>
      <c r="B5780">
        <v>22</v>
      </c>
      <c r="C5780">
        <v>28</v>
      </c>
      <c r="D5780">
        <f t="shared" si="90"/>
        <v>25</v>
      </c>
    </row>
    <row r="5781" spans="1:4" x14ac:dyDescent="0.35">
      <c r="A5781" t="s">
        <v>43</v>
      </c>
      <c r="B5781">
        <v>20</v>
      </c>
      <c r="C5781">
        <v>28</v>
      </c>
      <c r="D5781">
        <f t="shared" si="90"/>
        <v>24</v>
      </c>
    </row>
    <row r="5782" spans="1:4" x14ac:dyDescent="0.35">
      <c r="A5782" t="s">
        <v>43</v>
      </c>
      <c r="B5782">
        <v>20</v>
      </c>
      <c r="C5782">
        <v>26</v>
      </c>
      <c r="D5782">
        <f t="shared" si="90"/>
        <v>23</v>
      </c>
    </row>
    <row r="5783" spans="1:4" x14ac:dyDescent="0.35">
      <c r="A5783" t="s">
        <v>55</v>
      </c>
      <c r="B5783">
        <v>27</v>
      </c>
      <c r="C5783">
        <v>33</v>
      </c>
      <c r="D5783">
        <f t="shared" si="90"/>
        <v>30</v>
      </c>
    </row>
    <row r="5784" spans="1:4" x14ac:dyDescent="0.35">
      <c r="A5784" t="s">
        <v>43</v>
      </c>
      <c r="B5784">
        <v>25</v>
      </c>
      <c r="C5784">
        <v>35</v>
      </c>
      <c r="D5784">
        <f t="shared" si="90"/>
        <v>30</v>
      </c>
    </row>
    <row r="5785" spans="1:4" x14ac:dyDescent="0.35">
      <c r="A5785" t="s">
        <v>55</v>
      </c>
      <c r="B5785">
        <v>0</v>
      </c>
      <c r="C5785">
        <v>0</v>
      </c>
      <c r="D5785">
        <f t="shared" si="90"/>
        <v>0</v>
      </c>
    </row>
    <row r="5786" spans="1:4" x14ac:dyDescent="0.35">
      <c r="A5786" t="s">
        <v>43</v>
      </c>
      <c r="B5786">
        <v>25</v>
      </c>
      <c r="C5786">
        <v>31</v>
      </c>
      <c r="D5786">
        <f t="shared" si="90"/>
        <v>28</v>
      </c>
    </row>
    <row r="5787" spans="1:4" x14ac:dyDescent="0.35">
      <c r="A5787" t="s">
        <v>43</v>
      </c>
      <c r="B5787">
        <v>24</v>
      </c>
      <c r="C5787">
        <v>33</v>
      </c>
      <c r="D5787">
        <f t="shared" si="90"/>
        <v>28.5</v>
      </c>
    </row>
    <row r="5788" spans="1:4" x14ac:dyDescent="0.35">
      <c r="A5788" t="s">
        <v>55</v>
      </c>
      <c r="B5788">
        <v>13</v>
      </c>
      <c r="C5788">
        <v>17</v>
      </c>
      <c r="D5788">
        <f t="shared" si="90"/>
        <v>15</v>
      </c>
    </row>
    <row r="5789" spans="1:4" x14ac:dyDescent="0.35">
      <c r="A5789" t="s">
        <v>43</v>
      </c>
      <c r="B5789">
        <v>19</v>
      </c>
      <c r="C5789">
        <v>26</v>
      </c>
      <c r="D5789">
        <f t="shared" si="90"/>
        <v>22.5</v>
      </c>
    </row>
    <row r="5790" spans="1:4" x14ac:dyDescent="0.35">
      <c r="A5790" t="s">
        <v>43</v>
      </c>
      <c r="B5790">
        <v>20</v>
      </c>
      <c r="C5790">
        <v>28</v>
      </c>
      <c r="D5790">
        <f t="shared" si="90"/>
        <v>24</v>
      </c>
    </row>
    <row r="5791" spans="1:4" x14ac:dyDescent="0.35">
      <c r="A5791" t="s">
        <v>95</v>
      </c>
      <c r="B5791">
        <v>21</v>
      </c>
      <c r="C5791">
        <v>26</v>
      </c>
      <c r="D5791">
        <f t="shared" si="90"/>
        <v>23.5</v>
      </c>
    </row>
    <row r="5792" spans="1:4" x14ac:dyDescent="0.35">
      <c r="A5792" t="s">
        <v>43</v>
      </c>
      <c r="B5792">
        <v>30</v>
      </c>
      <c r="C5792">
        <v>38</v>
      </c>
      <c r="D5792">
        <f t="shared" si="90"/>
        <v>34</v>
      </c>
    </row>
    <row r="5793" spans="1:4" x14ac:dyDescent="0.35">
      <c r="A5793" t="s">
        <v>55</v>
      </c>
      <c r="B5793">
        <v>23</v>
      </c>
      <c r="C5793">
        <v>28</v>
      </c>
      <c r="D5793">
        <f t="shared" si="90"/>
        <v>25.5</v>
      </c>
    </row>
    <row r="5794" spans="1:4" x14ac:dyDescent="0.35">
      <c r="A5794" t="s">
        <v>95</v>
      </c>
      <c r="B5794">
        <v>18</v>
      </c>
      <c r="C5794">
        <v>23</v>
      </c>
      <c r="D5794">
        <f t="shared" si="90"/>
        <v>20.5</v>
      </c>
    </row>
    <row r="5795" spans="1:4" x14ac:dyDescent="0.35">
      <c r="A5795" t="s">
        <v>95</v>
      </c>
      <c r="B5795">
        <v>13</v>
      </c>
      <c r="C5795">
        <v>18</v>
      </c>
      <c r="D5795">
        <f t="shared" si="90"/>
        <v>15.5</v>
      </c>
    </row>
    <row r="5796" spans="1:4" x14ac:dyDescent="0.35">
      <c r="A5796" t="s">
        <v>95</v>
      </c>
      <c r="B5796">
        <v>21</v>
      </c>
      <c r="C5796">
        <v>30</v>
      </c>
      <c r="D5796">
        <f t="shared" si="90"/>
        <v>25.5</v>
      </c>
    </row>
    <row r="5797" spans="1:4" x14ac:dyDescent="0.35">
      <c r="A5797" t="s">
        <v>55</v>
      </c>
      <c r="B5797">
        <v>15</v>
      </c>
      <c r="C5797">
        <v>19</v>
      </c>
      <c r="D5797">
        <f t="shared" si="90"/>
        <v>17</v>
      </c>
    </row>
    <row r="5798" spans="1:4" x14ac:dyDescent="0.35">
      <c r="A5798" t="s">
        <v>55</v>
      </c>
      <c r="B5798">
        <v>27</v>
      </c>
      <c r="C5798">
        <v>33</v>
      </c>
      <c r="D5798">
        <f t="shared" si="90"/>
        <v>30</v>
      </c>
    </row>
    <row r="5799" spans="1:4" x14ac:dyDescent="0.35">
      <c r="A5799" t="s">
        <v>55</v>
      </c>
      <c r="B5799">
        <v>19</v>
      </c>
      <c r="C5799">
        <v>25</v>
      </c>
      <c r="D5799">
        <f t="shared" si="90"/>
        <v>22</v>
      </c>
    </row>
    <row r="5800" spans="1:4" x14ac:dyDescent="0.35">
      <c r="A5800" t="s">
        <v>55</v>
      </c>
      <c r="B5800">
        <v>27</v>
      </c>
      <c r="C5800">
        <v>33</v>
      </c>
      <c r="D5800">
        <f t="shared" si="90"/>
        <v>30</v>
      </c>
    </row>
    <row r="5801" spans="1:4" x14ac:dyDescent="0.35">
      <c r="A5801" t="s">
        <v>55</v>
      </c>
      <c r="B5801">
        <v>21</v>
      </c>
      <c r="C5801">
        <v>27</v>
      </c>
      <c r="D5801">
        <f t="shared" si="90"/>
        <v>24</v>
      </c>
    </row>
    <row r="5802" spans="1:4" x14ac:dyDescent="0.35">
      <c r="A5802" t="s">
        <v>55</v>
      </c>
      <c r="B5802">
        <v>25</v>
      </c>
      <c r="C5802">
        <v>34</v>
      </c>
      <c r="D5802">
        <f t="shared" si="90"/>
        <v>29.5</v>
      </c>
    </row>
    <row r="5803" spans="1:4" x14ac:dyDescent="0.35">
      <c r="A5803" t="s">
        <v>55</v>
      </c>
      <c r="B5803">
        <v>17</v>
      </c>
      <c r="C5803">
        <v>22</v>
      </c>
      <c r="D5803">
        <f t="shared" si="90"/>
        <v>19.5</v>
      </c>
    </row>
    <row r="5804" spans="1:4" x14ac:dyDescent="0.35">
      <c r="A5804" t="s">
        <v>55</v>
      </c>
      <c r="B5804">
        <v>21</v>
      </c>
      <c r="C5804">
        <v>27</v>
      </c>
      <c r="D5804">
        <f t="shared" si="90"/>
        <v>24</v>
      </c>
    </row>
    <row r="5805" spans="1:4" x14ac:dyDescent="0.35">
      <c r="A5805" t="s">
        <v>55</v>
      </c>
      <c r="B5805">
        <v>20</v>
      </c>
      <c r="C5805">
        <v>24</v>
      </c>
      <c r="D5805">
        <f t="shared" si="90"/>
        <v>22</v>
      </c>
    </row>
    <row r="5806" spans="1:4" x14ac:dyDescent="0.35">
      <c r="A5806" t="s">
        <v>55</v>
      </c>
      <c r="B5806">
        <v>25</v>
      </c>
      <c r="C5806">
        <v>32</v>
      </c>
      <c r="D5806">
        <f t="shared" si="90"/>
        <v>28.5</v>
      </c>
    </row>
    <row r="5807" spans="1:4" x14ac:dyDescent="0.35">
      <c r="A5807" t="s">
        <v>43</v>
      </c>
      <c r="B5807">
        <v>30</v>
      </c>
      <c r="C5807">
        <v>38</v>
      </c>
      <c r="D5807">
        <f t="shared" si="90"/>
        <v>34</v>
      </c>
    </row>
    <row r="5808" spans="1:4" x14ac:dyDescent="0.35">
      <c r="A5808" t="s">
        <v>55</v>
      </c>
      <c r="B5808">
        <v>25</v>
      </c>
      <c r="C5808">
        <v>34</v>
      </c>
      <c r="D5808">
        <f t="shared" si="90"/>
        <v>29.5</v>
      </c>
    </row>
    <row r="5809" spans="1:4" x14ac:dyDescent="0.35">
      <c r="A5809" t="s">
        <v>43</v>
      </c>
      <c r="B5809">
        <v>24</v>
      </c>
      <c r="C5809">
        <v>37</v>
      </c>
      <c r="D5809">
        <f t="shared" si="90"/>
        <v>30.5</v>
      </c>
    </row>
    <row r="5810" spans="1:4" x14ac:dyDescent="0.35">
      <c r="A5810" t="s">
        <v>55</v>
      </c>
      <c r="B5810">
        <v>19</v>
      </c>
      <c r="C5810">
        <v>27</v>
      </c>
      <c r="D5810">
        <f t="shared" si="90"/>
        <v>23</v>
      </c>
    </row>
    <row r="5811" spans="1:4" x14ac:dyDescent="0.35">
      <c r="A5811" t="s">
        <v>95</v>
      </c>
      <c r="B5811">
        <v>23</v>
      </c>
      <c r="C5811">
        <v>32</v>
      </c>
      <c r="D5811">
        <f t="shared" si="90"/>
        <v>27.5</v>
      </c>
    </row>
    <row r="5812" spans="1:4" x14ac:dyDescent="0.35">
      <c r="A5812" t="s">
        <v>95</v>
      </c>
      <c r="B5812">
        <v>23</v>
      </c>
      <c r="C5812">
        <v>34</v>
      </c>
      <c r="D5812">
        <f t="shared" si="90"/>
        <v>28.5</v>
      </c>
    </row>
    <row r="5813" spans="1:4" x14ac:dyDescent="0.35">
      <c r="A5813" t="s">
        <v>55</v>
      </c>
      <c r="B5813">
        <v>18</v>
      </c>
      <c r="C5813">
        <v>25</v>
      </c>
      <c r="D5813">
        <f t="shared" si="90"/>
        <v>21.5</v>
      </c>
    </row>
    <row r="5814" spans="1:4" x14ac:dyDescent="0.35">
      <c r="A5814" t="s">
        <v>55</v>
      </c>
      <c r="B5814">
        <v>20</v>
      </c>
      <c r="C5814">
        <v>27</v>
      </c>
      <c r="D5814">
        <f t="shared" si="90"/>
        <v>23.5</v>
      </c>
    </row>
    <row r="5815" spans="1:4" x14ac:dyDescent="0.35">
      <c r="A5815" t="s">
        <v>95</v>
      </c>
      <c r="B5815">
        <v>24</v>
      </c>
      <c r="C5815">
        <v>35</v>
      </c>
      <c r="D5815">
        <f t="shared" si="90"/>
        <v>29.5</v>
      </c>
    </row>
    <row r="5816" spans="1:4" x14ac:dyDescent="0.35">
      <c r="A5816" t="s">
        <v>43</v>
      </c>
      <c r="B5816">
        <v>20</v>
      </c>
      <c r="C5816">
        <v>28</v>
      </c>
      <c r="D5816">
        <f t="shared" si="90"/>
        <v>24</v>
      </c>
    </row>
    <row r="5817" spans="1:4" x14ac:dyDescent="0.35">
      <c r="A5817" t="s">
        <v>55</v>
      </c>
      <c r="B5817">
        <v>124</v>
      </c>
      <c r="C5817">
        <v>116</v>
      </c>
      <c r="D5817">
        <f t="shared" si="90"/>
        <v>120</v>
      </c>
    </row>
    <row r="5818" spans="1:4" x14ac:dyDescent="0.35">
      <c r="A5818" t="s">
        <v>95</v>
      </c>
      <c r="B5818">
        <v>14</v>
      </c>
      <c r="C5818">
        <v>20</v>
      </c>
      <c r="D5818">
        <f t="shared" si="90"/>
        <v>17</v>
      </c>
    </row>
    <row r="5819" spans="1:4" x14ac:dyDescent="0.35">
      <c r="A5819" t="s">
        <v>43</v>
      </c>
      <c r="B5819">
        <v>28</v>
      </c>
      <c r="C5819">
        <v>34</v>
      </c>
      <c r="D5819">
        <f t="shared" si="90"/>
        <v>31</v>
      </c>
    </row>
    <row r="5820" spans="1:4" x14ac:dyDescent="0.35">
      <c r="A5820" t="s">
        <v>55</v>
      </c>
      <c r="B5820">
        <v>26</v>
      </c>
      <c r="C5820">
        <v>30</v>
      </c>
      <c r="D5820">
        <f t="shared" si="90"/>
        <v>28</v>
      </c>
    </row>
    <row r="5821" spans="1:4" x14ac:dyDescent="0.35">
      <c r="A5821" t="s">
        <v>95</v>
      </c>
      <c r="B5821">
        <v>140</v>
      </c>
      <c r="C5821">
        <v>124</v>
      </c>
      <c r="D5821">
        <f t="shared" si="90"/>
        <v>132</v>
      </c>
    </row>
    <row r="5822" spans="1:4" x14ac:dyDescent="0.35">
      <c r="A5822" t="s">
        <v>43</v>
      </c>
      <c r="B5822">
        <v>22</v>
      </c>
      <c r="C5822">
        <v>29</v>
      </c>
      <c r="D5822">
        <f t="shared" si="90"/>
        <v>25.5</v>
      </c>
    </row>
    <row r="5823" spans="1:4" x14ac:dyDescent="0.35">
      <c r="A5823" t="s">
        <v>43</v>
      </c>
      <c r="B5823">
        <v>23</v>
      </c>
      <c r="C5823">
        <v>30</v>
      </c>
      <c r="D5823">
        <f t="shared" si="90"/>
        <v>26.5</v>
      </c>
    </row>
    <row r="5824" spans="1:4" x14ac:dyDescent="0.35">
      <c r="A5824" t="s">
        <v>55</v>
      </c>
      <c r="B5824">
        <v>19</v>
      </c>
      <c r="C5824">
        <v>26</v>
      </c>
      <c r="D5824">
        <f t="shared" ref="D5824:D5887" si="91">AVERAGE(B5824,C5824)</f>
        <v>22.5</v>
      </c>
    </row>
    <row r="5825" spans="1:4" x14ac:dyDescent="0.35">
      <c r="A5825" t="s">
        <v>43</v>
      </c>
      <c r="B5825">
        <v>19</v>
      </c>
      <c r="C5825">
        <v>29</v>
      </c>
      <c r="D5825">
        <f t="shared" si="91"/>
        <v>24</v>
      </c>
    </row>
    <row r="5826" spans="1:4" x14ac:dyDescent="0.35">
      <c r="A5826" t="s">
        <v>55</v>
      </c>
      <c r="B5826">
        <v>131</v>
      </c>
      <c r="C5826">
        <v>117</v>
      </c>
      <c r="D5826">
        <f t="shared" si="91"/>
        <v>124</v>
      </c>
    </row>
    <row r="5827" spans="1:4" x14ac:dyDescent="0.35">
      <c r="A5827" t="s">
        <v>55</v>
      </c>
      <c r="B5827">
        <v>18</v>
      </c>
      <c r="C5827">
        <v>25</v>
      </c>
      <c r="D5827">
        <f t="shared" si="91"/>
        <v>21.5</v>
      </c>
    </row>
    <row r="5828" spans="1:4" x14ac:dyDescent="0.35">
      <c r="A5828" t="s">
        <v>55</v>
      </c>
      <c r="B5828">
        <v>27</v>
      </c>
      <c r="C5828">
        <v>33</v>
      </c>
      <c r="D5828">
        <f t="shared" si="91"/>
        <v>30</v>
      </c>
    </row>
    <row r="5829" spans="1:4" x14ac:dyDescent="0.35">
      <c r="A5829" t="s">
        <v>55</v>
      </c>
      <c r="B5829">
        <v>18</v>
      </c>
      <c r="C5829">
        <v>23</v>
      </c>
      <c r="D5829">
        <f t="shared" si="91"/>
        <v>20.5</v>
      </c>
    </row>
    <row r="5830" spans="1:4" x14ac:dyDescent="0.35">
      <c r="A5830" t="s">
        <v>55</v>
      </c>
      <c r="B5830">
        <v>24</v>
      </c>
      <c r="C5830">
        <v>32</v>
      </c>
      <c r="D5830">
        <f t="shared" si="91"/>
        <v>28</v>
      </c>
    </row>
    <row r="5831" spans="1:4" x14ac:dyDescent="0.35">
      <c r="A5831" t="s">
        <v>43</v>
      </c>
      <c r="B5831">
        <v>26</v>
      </c>
      <c r="C5831">
        <v>38</v>
      </c>
      <c r="D5831">
        <f t="shared" si="91"/>
        <v>32</v>
      </c>
    </row>
    <row r="5832" spans="1:4" x14ac:dyDescent="0.35">
      <c r="A5832" t="s">
        <v>55</v>
      </c>
      <c r="B5832">
        <v>15</v>
      </c>
      <c r="C5832">
        <v>21</v>
      </c>
      <c r="D5832">
        <f t="shared" si="91"/>
        <v>18</v>
      </c>
    </row>
    <row r="5833" spans="1:4" x14ac:dyDescent="0.35">
      <c r="A5833" t="s">
        <v>43</v>
      </c>
      <c r="B5833">
        <v>23</v>
      </c>
      <c r="C5833">
        <v>30</v>
      </c>
      <c r="D5833">
        <f t="shared" si="91"/>
        <v>26.5</v>
      </c>
    </row>
    <row r="5834" spans="1:4" x14ac:dyDescent="0.35">
      <c r="A5834" t="s">
        <v>43</v>
      </c>
      <c r="B5834">
        <v>26</v>
      </c>
      <c r="C5834">
        <v>31</v>
      </c>
      <c r="D5834">
        <f t="shared" si="91"/>
        <v>28.5</v>
      </c>
    </row>
    <row r="5835" spans="1:4" x14ac:dyDescent="0.35">
      <c r="A5835" t="s">
        <v>55</v>
      </c>
      <c r="B5835">
        <v>17</v>
      </c>
      <c r="C5835">
        <v>23</v>
      </c>
      <c r="D5835">
        <f t="shared" si="91"/>
        <v>20</v>
      </c>
    </row>
    <row r="5836" spans="1:4" x14ac:dyDescent="0.35">
      <c r="A5836" t="s">
        <v>43</v>
      </c>
      <c r="B5836">
        <v>25</v>
      </c>
      <c r="C5836">
        <v>30</v>
      </c>
      <c r="D5836">
        <f t="shared" si="91"/>
        <v>27.5</v>
      </c>
    </row>
    <row r="5837" spans="1:4" x14ac:dyDescent="0.35">
      <c r="A5837" t="s">
        <v>55</v>
      </c>
      <c r="B5837">
        <v>20</v>
      </c>
      <c r="C5837">
        <v>26</v>
      </c>
      <c r="D5837">
        <f t="shared" si="91"/>
        <v>23</v>
      </c>
    </row>
    <row r="5838" spans="1:4" x14ac:dyDescent="0.35">
      <c r="A5838" t="s">
        <v>55</v>
      </c>
      <c r="B5838">
        <v>15</v>
      </c>
      <c r="C5838">
        <v>18</v>
      </c>
      <c r="D5838">
        <f t="shared" si="91"/>
        <v>16.5</v>
      </c>
    </row>
    <row r="5839" spans="1:4" x14ac:dyDescent="0.35">
      <c r="A5839" t="s">
        <v>55</v>
      </c>
      <c r="B5839">
        <v>15</v>
      </c>
      <c r="C5839">
        <v>18</v>
      </c>
      <c r="D5839">
        <f t="shared" si="91"/>
        <v>16.5</v>
      </c>
    </row>
    <row r="5840" spans="1:4" x14ac:dyDescent="0.35">
      <c r="A5840" t="s">
        <v>43</v>
      </c>
      <c r="B5840">
        <v>20</v>
      </c>
      <c r="C5840">
        <v>29</v>
      </c>
      <c r="D5840">
        <f t="shared" si="91"/>
        <v>24.5</v>
      </c>
    </row>
    <row r="5841" spans="1:4" x14ac:dyDescent="0.35">
      <c r="A5841" t="s">
        <v>43</v>
      </c>
      <c r="B5841">
        <v>24</v>
      </c>
      <c r="C5841">
        <v>31</v>
      </c>
      <c r="D5841">
        <f t="shared" si="91"/>
        <v>27.5</v>
      </c>
    </row>
    <row r="5842" spans="1:4" x14ac:dyDescent="0.35">
      <c r="A5842" t="s">
        <v>55</v>
      </c>
      <c r="B5842">
        <v>16</v>
      </c>
      <c r="C5842">
        <v>20</v>
      </c>
      <c r="D5842">
        <f t="shared" si="91"/>
        <v>18</v>
      </c>
    </row>
    <row r="5843" spans="1:4" x14ac:dyDescent="0.35">
      <c r="A5843" t="s">
        <v>55</v>
      </c>
      <c r="B5843">
        <v>14</v>
      </c>
      <c r="C5843">
        <v>19</v>
      </c>
      <c r="D5843">
        <f t="shared" si="91"/>
        <v>16.5</v>
      </c>
    </row>
    <row r="5844" spans="1:4" x14ac:dyDescent="0.35">
      <c r="A5844" t="s">
        <v>55</v>
      </c>
      <c r="B5844">
        <v>18</v>
      </c>
      <c r="C5844">
        <v>25</v>
      </c>
      <c r="D5844">
        <f t="shared" si="91"/>
        <v>21.5</v>
      </c>
    </row>
    <row r="5845" spans="1:4" x14ac:dyDescent="0.35">
      <c r="A5845" t="s">
        <v>43</v>
      </c>
      <c r="B5845">
        <v>24</v>
      </c>
      <c r="C5845">
        <v>33</v>
      </c>
      <c r="D5845">
        <f t="shared" si="91"/>
        <v>28.5</v>
      </c>
    </row>
    <row r="5846" spans="1:4" x14ac:dyDescent="0.35">
      <c r="A5846" t="s">
        <v>55</v>
      </c>
      <c r="B5846">
        <v>21</v>
      </c>
      <c r="C5846">
        <v>27</v>
      </c>
      <c r="D5846">
        <f t="shared" si="91"/>
        <v>24</v>
      </c>
    </row>
    <row r="5847" spans="1:4" x14ac:dyDescent="0.35">
      <c r="A5847" t="s">
        <v>55</v>
      </c>
      <c r="B5847">
        <v>19</v>
      </c>
      <c r="C5847">
        <v>26</v>
      </c>
      <c r="D5847">
        <f t="shared" si="91"/>
        <v>22.5</v>
      </c>
    </row>
    <row r="5848" spans="1:4" x14ac:dyDescent="0.35">
      <c r="A5848" t="s">
        <v>55</v>
      </c>
      <c r="B5848">
        <v>22</v>
      </c>
      <c r="C5848">
        <v>28</v>
      </c>
      <c r="D5848">
        <f t="shared" si="91"/>
        <v>25</v>
      </c>
    </row>
    <row r="5849" spans="1:4" x14ac:dyDescent="0.35">
      <c r="A5849" t="s">
        <v>55</v>
      </c>
      <c r="B5849">
        <v>19</v>
      </c>
      <c r="C5849">
        <v>25</v>
      </c>
      <c r="D5849">
        <f t="shared" si="91"/>
        <v>22</v>
      </c>
    </row>
    <row r="5850" spans="1:4" x14ac:dyDescent="0.35">
      <c r="A5850" t="s">
        <v>43</v>
      </c>
      <c r="B5850">
        <v>21</v>
      </c>
      <c r="C5850">
        <v>28</v>
      </c>
      <c r="D5850">
        <f t="shared" si="91"/>
        <v>24.5</v>
      </c>
    </row>
    <row r="5851" spans="1:4" x14ac:dyDescent="0.35">
      <c r="A5851" t="s">
        <v>55</v>
      </c>
      <c r="B5851">
        <v>20</v>
      </c>
      <c r="C5851">
        <v>27</v>
      </c>
      <c r="D5851">
        <f t="shared" si="91"/>
        <v>23.5</v>
      </c>
    </row>
    <row r="5852" spans="1:4" x14ac:dyDescent="0.35">
      <c r="A5852" t="s">
        <v>55</v>
      </c>
      <c r="B5852">
        <v>20</v>
      </c>
      <c r="C5852">
        <v>29</v>
      </c>
      <c r="D5852">
        <f t="shared" si="91"/>
        <v>24.5</v>
      </c>
    </row>
    <row r="5853" spans="1:4" x14ac:dyDescent="0.35">
      <c r="A5853" t="s">
        <v>43</v>
      </c>
      <c r="B5853">
        <v>26</v>
      </c>
      <c r="C5853">
        <v>31</v>
      </c>
      <c r="D5853">
        <f t="shared" si="91"/>
        <v>28.5</v>
      </c>
    </row>
    <row r="5854" spans="1:4" x14ac:dyDescent="0.35">
      <c r="A5854" t="s">
        <v>55</v>
      </c>
      <c r="B5854">
        <v>18</v>
      </c>
      <c r="C5854">
        <v>25</v>
      </c>
      <c r="D5854">
        <f t="shared" si="91"/>
        <v>21.5</v>
      </c>
    </row>
    <row r="5855" spans="1:4" x14ac:dyDescent="0.35">
      <c r="A5855" t="s">
        <v>55</v>
      </c>
      <c r="B5855">
        <v>17</v>
      </c>
      <c r="C5855">
        <v>25</v>
      </c>
      <c r="D5855">
        <f t="shared" si="91"/>
        <v>21</v>
      </c>
    </row>
    <row r="5856" spans="1:4" x14ac:dyDescent="0.35">
      <c r="A5856" t="s">
        <v>55</v>
      </c>
      <c r="B5856">
        <v>22</v>
      </c>
      <c r="C5856">
        <v>25</v>
      </c>
      <c r="D5856">
        <f t="shared" si="91"/>
        <v>23.5</v>
      </c>
    </row>
    <row r="5857" spans="1:4" x14ac:dyDescent="0.35">
      <c r="A5857" t="s">
        <v>43</v>
      </c>
      <c r="B5857">
        <v>19</v>
      </c>
      <c r="C5857">
        <v>27</v>
      </c>
      <c r="D5857">
        <f t="shared" si="91"/>
        <v>23</v>
      </c>
    </row>
    <row r="5858" spans="1:4" x14ac:dyDescent="0.35">
      <c r="A5858" t="s">
        <v>55</v>
      </c>
      <c r="B5858">
        <v>15</v>
      </c>
      <c r="C5858">
        <v>21</v>
      </c>
      <c r="D5858">
        <f t="shared" si="91"/>
        <v>18</v>
      </c>
    </row>
    <row r="5859" spans="1:4" x14ac:dyDescent="0.35">
      <c r="A5859" t="s">
        <v>55</v>
      </c>
      <c r="B5859">
        <v>18</v>
      </c>
      <c r="C5859">
        <v>27</v>
      </c>
      <c r="D5859">
        <f t="shared" si="91"/>
        <v>22.5</v>
      </c>
    </row>
    <row r="5860" spans="1:4" x14ac:dyDescent="0.35">
      <c r="A5860" t="s">
        <v>55</v>
      </c>
      <c r="B5860">
        <v>18</v>
      </c>
      <c r="C5860">
        <v>25</v>
      </c>
      <c r="D5860">
        <f t="shared" si="91"/>
        <v>21.5</v>
      </c>
    </row>
    <row r="5861" spans="1:4" x14ac:dyDescent="0.35">
      <c r="A5861" t="s">
        <v>55</v>
      </c>
      <c r="B5861">
        <v>18</v>
      </c>
      <c r="C5861">
        <v>25</v>
      </c>
      <c r="D5861">
        <f t="shared" si="91"/>
        <v>21.5</v>
      </c>
    </row>
    <row r="5862" spans="1:4" x14ac:dyDescent="0.35">
      <c r="A5862" t="s">
        <v>55</v>
      </c>
      <c r="B5862">
        <v>17</v>
      </c>
      <c r="C5862">
        <v>25</v>
      </c>
      <c r="D5862">
        <f t="shared" si="91"/>
        <v>21</v>
      </c>
    </row>
    <row r="5863" spans="1:4" x14ac:dyDescent="0.35">
      <c r="A5863" t="s">
        <v>43</v>
      </c>
      <c r="B5863">
        <v>28</v>
      </c>
      <c r="C5863">
        <v>38</v>
      </c>
      <c r="D5863">
        <f t="shared" si="91"/>
        <v>33</v>
      </c>
    </row>
    <row r="5864" spans="1:4" x14ac:dyDescent="0.35">
      <c r="A5864" t="s">
        <v>55</v>
      </c>
      <c r="B5864">
        <v>22</v>
      </c>
      <c r="C5864">
        <v>29</v>
      </c>
      <c r="D5864">
        <f t="shared" si="91"/>
        <v>25.5</v>
      </c>
    </row>
    <row r="5865" spans="1:4" x14ac:dyDescent="0.35">
      <c r="A5865" t="s">
        <v>43</v>
      </c>
      <c r="B5865">
        <v>20</v>
      </c>
      <c r="C5865">
        <v>27</v>
      </c>
      <c r="D5865">
        <f t="shared" si="91"/>
        <v>23.5</v>
      </c>
    </row>
    <row r="5866" spans="1:4" x14ac:dyDescent="0.35">
      <c r="A5866" t="s">
        <v>43</v>
      </c>
      <c r="B5866">
        <v>23</v>
      </c>
      <c r="C5866">
        <v>30</v>
      </c>
      <c r="D5866">
        <f t="shared" si="91"/>
        <v>26.5</v>
      </c>
    </row>
    <row r="5867" spans="1:4" x14ac:dyDescent="0.35">
      <c r="A5867" t="s">
        <v>43</v>
      </c>
      <c r="B5867">
        <v>30</v>
      </c>
      <c r="C5867">
        <v>40</v>
      </c>
      <c r="D5867">
        <f t="shared" si="91"/>
        <v>35</v>
      </c>
    </row>
    <row r="5868" spans="1:4" x14ac:dyDescent="0.35">
      <c r="A5868" t="s">
        <v>55</v>
      </c>
      <c r="B5868">
        <v>18</v>
      </c>
      <c r="C5868">
        <v>26</v>
      </c>
      <c r="D5868">
        <f t="shared" si="91"/>
        <v>22</v>
      </c>
    </row>
    <row r="5869" spans="1:4" x14ac:dyDescent="0.35">
      <c r="A5869" t="s">
        <v>55</v>
      </c>
      <c r="B5869">
        <v>21</v>
      </c>
      <c r="C5869">
        <v>30</v>
      </c>
      <c r="D5869">
        <f t="shared" si="91"/>
        <v>25.5</v>
      </c>
    </row>
    <row r="5870" spans="1:4" x14ac:dyDescent="0.35">
      <c r="A5870" t="s">
        <v>43</v>
      </c>
      <c r="B5870">
        <v>27</v>
      </c>
      <c r="C5870">
        <v>32</v>
      </c>
      <c r="D5870">
        <f t="shared" si="91"/>
        <v>29.5</v>
      </c>
    </row>
    <row r="5871" spans="1:4" x14ac:dyDescent="0.35">
      <c r="A5871" t="s">
        <v>43</v>
      </c>
      <c r="B5871">
        <v>23</v>
      </c>
      <c r="C5871">
        <v>30</v>
      </c>
      <c r="D5871">
        <f t="shared" si="91"/>
        <v>26.5</v>
      </c>
    </row>
    <row r="5872" spans="1:4" x14ac:dyDescent="0.35">
      <c r="A5872" t="s">
        <v>55</v>
      </c>
      <c r="B5872">
        <v>24</v>
      </c>
      <c r="C5872">
        <v>30</v>
      </c>
      <c r="D5872">
        <f t="shared" si="91"/>
        <v>27</v>
      </c>
    </row>
    <row r="5873" spans="1:4" x14ac:dyDescent="0.35">
      <c r="A5873" t="s">
        <v>43</v>
      </c>
      <c r="B5873">
        <v>25</v>
      </c>
      <c r="C5873">
        <v>34</v>
      </c>
      <c r="D5873">
        <f t="shared" si="91"/>
        <v>29.5</v>
      </c>
    </row>
    <row r="5874" spans="1:4" x14ac:dyDescent="0.35">
      <c r="A5874" t="s">
        <v>55</v>
      </c>
      <c r="B5874">
        <v>18</v>
      </c>
      <c r="C5874">
        <v>25</v>
      </c>
      <c r="D5874">
        <f t="shared" si="91"/>
        <v>21.5</v>
      </c>
    </row>
    <row r="5875" spans="1:4" x14ac:dyDescent="0.35">
      <c r="A5875" t="s">
        <v>55</v>
      </c>
      <c r="B5875">
        <v>21</v>
      </c>
      <c r="C5875">
        <v>32</v>
      </c>
      <c r="D5875">
        <f t="shared" si="91"/>
        <v>26.5</v>
      </c>
    </row>
    <row r="5876" spans="1:4" x14ac:dyDescent="0.35">
      <c r="A5876" t="s">
        <v>55</v>
      </c>
      <c r="B5876">
        <v>16</v>
      </c>
      <c r="C5876">
        <v>23</v>
      </c>
      <c r="D5876">
        <f t="shared" si="91"/>
        <v>19.5</v>
      </c>
    </row>
    <row r="5877" spans="1:4" x14ac:dyDescent="0.35">
      <c r="A5877" t="s">
        <v>55</v>
      </c>
      <c r="B5877">
        <v>19</v>
      </c>
      <c r="C5877">
        <v>26</v>
      </c>
      <c r="D5877">
        <f t="shared" si="91"/>
        <v>22.5</v>
      </c>
    </row>
    <row r="5878" spans="1:4" x14ac:dyDescent="0.35">
      <c r="A5878" t="s">
        <v>55</v>
      </c>
      <c r="B5878">
        <v>18</v>
      </c>
      <c r="C5878">
        <v>25</v>
      </c>
      <c r="D5878">
        <f t="shared" si="91"/>
        <v>21.5</v>
      </c>
    </row>
    <row r="5879" spans="1:4" x14ac:dyDescent="0.35">
      <c r="A5879" t="s">
        <v>55</v>
      </c>
      <c r="B5879">
        <v>18</v>
      </c>
      <c r="C5879">
        <v>25</v>
      </c>
      <c r="D5879">
        <f t="shared" si="91"/>
        <v>21.5</v>
      </c>
    </row>
    <row r="5880" spans="1:4" x14ac:dyDescent="0.35">
      <c r="A5880" t="s">
        <v>55</v>
      </c>
      <c r="B5880">
        <v>20</v>
      </c>
      <c r="C5880">
        <v>27</v>
      </c>
      <c r="D5880">
        <f t="shared" si="91"/>
        <v>23.5</v>
      </c>
    </row>
    <row r="5881" spans="1:4" x14ac:dyDescent="0.35">
      <c r="A5881" t="s">
        <v>55</v>
      </c>
      <c r="B5881">
        <v>18</v>
      </c>
      <c r="C5881">
        <v>24</v>
      </c>
      <c r="D5881">
        <f t="shared" si="91"/>
        <v>21</v>
      </c>
    </row>
    <row r="5882" spans="1:4" x14ac:dyDescent="0.35">
      <c r="A5882" t="s">
        <v>55</v>
      </c>
      <c r="B5882">
        <v>15</v>
      </c>
      <c r="C5882">
        <v>18</v>
      </c>
      <c r="D5882">
        <f t="shared" si="91"/>
        <v>16.5</v>
      </c>
    </row>
    <row r="5883" spans="1:4" x14ac:dyDescent="0.35">
      <c r="A5883" t="s">
        <v>55</v>
      </c>
      <c r="B5883">
        <v>21</v>
      </c>
      <c r="C5883">
        <v>27</v>
      </c>
      <c r="D5883">
        <f t="shared" si="91"/>
        <v>24</v>
      </c>
    </row>
    <row r="5884" spans="1:4" x14ac:dyDescent="0.35">
      <c r="A5884" t="s">
        <v>55</v>
      </c>
      <c r="B5884">
        <v>22</v>
      </c>
      <c r="C5884">
        <v>26</v>
      </c>
      <c r="D5884">
        <f t="shared" si="91"/>
        <v>24</v>
      </c>
    </row>
    <row r="5885" spans="1:4" x14ac:dyDescent="0.35">
      <c r="A5885" t="s">
        <v>43</v>
      </c>
      <c r="B5885">
        <v>25</v>
      </c>
      <c r="C5885">
        <v>31</v>
      </c>
      <c r="D5885">
        <f t="shared" si="91"/>
        <v>28</v>
      </c>
    </row>
    <row r="5886" spans="1:4" x14ac:dyDescent="0.35">
      <c r="A5886" t="s">
        <v>43</v>
      </c>
      <c r="B5886">
        <v>27</v>
      </c>
      <c r="C5886">
        <v>38</v>
      </c>
      <c r="D5886">
        <f t="shared" si="91"/>
        <v>32.5</v>
      </c>
    </row>
    <row r="5887" spans="1:4" x14ac:dyDescent="0.35">
      <c r="A5887" t="s">
        <v>95</v>
      </c>
      <c r="B5887">
        <v>15</v>
      </c>
      <c r="C5887">
        <v>20</v>
      </c>
      <c r="D5887">
        <f t="shared" si="91"/>
        <v>17.5</v>
      </c>
    </row>
    <row r="5888" spans="1:4" x14ac:dyDescent="0.35">
      <c r="A5888" t="s">
        <v>95</v>
      </c>
      <c r="B5888">
        <v>16</v>
      </c>
      <c r="C5888">
        <v>20</v>
      </c>
      <c r="D5888">
        <f t="shared" ref="D5888:D5950" si="92">AVERAGE(B5888,C5888)</f>
        <v>18</v>
      </c>
    </row>
    <row r="5889" spans="1:4" x14ac:dyDescent="0.35">
      <c r="A5889" t="s">
        <v>55</v>
      </c>
      <c r="B5889">
        <v>19</v>
      </c>
      <c r="C5889">
        <v>26</v>
      </c>
      <c r="D5889">
        <f t="shared" si="92"/>
        <v>22.5</v>
      </c>
    </row>
    <row r="5890" spans="1:4" x14ac:dyDescent="0.35">
      <c r="A5890" t="s">
        <v>55</v>
      </c>
      <c r="B5890">
        <v>19</v>
      </c>
      <c r="C5890">
        <v>26</v>
      </c>
      <c r="D5890">
        <f t="shared" si="92"/>
        <v>22.5</v>
      </c>
    </row>
    <row r="5891" spans="1:4" x14ac:dyDescent="0.35">
      <c r="A5891" t="s">
        <v>55</v>
      </c>
      <c r="B5891">
        <v>15</v>
      </c>
      <c r="C5891">
        <v>18</v>
      </c>
      <c r="D5891">
        <f t="shared" si="92"/>
        <v>16.5</v>
      </c>
    </row>
    <row r="5892" spans="1:4" x14ac:dyDescent="0.35">
      <c r="A5892" t="s">
        <v>55</v>
      </c>
      <c r="B5892">
        <v>22</v>
      </c>
      <c r="C5892">
        <v>26</v>
      </c>
      <c r="D5892">
        <f t="shared" si="92"/>
        <v>24</v>
      </c>
    </row>
    <row r="5893" spans="1:4" x14ac:dyDescent="0.35">
      <c r="A5893" t="s">
        <v>55</v>
      </c>
      <c r="B5893">
        <v>27</v>
      </c>
      <c r="C5893">
        <v>33</v>
      </c>
      <c r="D5893">
        <f t="shared" si="92"/>
        <v>30</v>
      </c>
    </row>
    <row r="5894" spans="1:4" x14ac:dyDescent="0.35">
      <c r="A5894" t="s">
        <v>55</v>
      </c>
      <c r="B5894">
        <v>20</v>
      </c>
      <c r="C5894">
        <v>28</v>
      </c>
      <c r="D5894">
        <f t="shared" si="92"/>
        <v>24</v>
      </c>
    </row>
    <row r="5895" spans="1:4" x14ac:dyDescent="0.35">
      <c r="A5895" t="s">
        <v>55</v>
      </c>
      <c r="B5895">
        <v>26</v>
      </c>
      <c r="C5895">
        <v>33</v>
      </c>
      <c r="D5895">
        <f t="shared" si="92"/>
        <v>29.5</v>
      </c>
    </row>
    <row r="5896" spans="1:4" x14ac:dyDescent="0.35">
      <c r="A5896" t="s">
        <v>55</v>
      </c>
      <c r="B5896">
        <v>27</v>
      </c>
      <c r="C5896">
        <v>33</v>
      </c>
      <c r="D5896">
        <f t="shared" si="92"/>
        <v>30</v>
      </c>
    </row>
    <row r="5897" spans="1:4" x14ac:dyDescent="0.35">
      <c r="A5897" t="s">
        <v>55</v>
      </c>
      <c r="B5897">
        <v>20</v>
      </c>
      <c r="C5897">
        <v>28</v>
      </c>
      <c r="D5897">
        <f t="shared" si="92"/>
        <v>24</v>
      </c>
    </row>
    <row r="5898" spans="1:4" x14ac:dyDescent="0.35">
      <c r="A5898" t="s">
        <v>55</v>
      </c>
      <c r="B5898">
        <v>22</v>
      </c>
      <c r="C5898">
        <v>29</v>
      </c>
      <c r="D5898">
        <f t="shared" si="92"/>
        <v>25.5</v>
      </c>
    </row>
    <row r="5899" spans="1:4" x14ac:dyDescent="0.35">
      <c r="A5899" t="s">
        <v>55</v>
      </c>
      <c r="B5899">
        <v>25</v>
      </c>
      <c r="C5899">
        <v>32</v>
      </c>
      <c r="D5899">
        <f t="shared" si="92"/>
        <v>28.5</v>
      </c>
    </row>
    <row r="5900" spans="1:4" x14ac:dyDescent="0.35">
      <c r="A5900" t="s">
        <v>55</v>
      </c>
      <c r="B5900">
        <v>24</v>
      </c>
      <c r="C5900">
        <v>29</v>
      </c>
      <c r="D5900">
        <f t="shared" si="92"/>
        <v>26.5</v>
      </c>
    </row>
    <row r="5901" spans="1:4" x14ac:dyDescent="0.35">
      <c r="A5901" t="s">
        <v>95</v>
      </c>
      <c r="B5901">
        <v>17</v>
      </c>
      <c r="C5901">
        <v>21</v>
      </c>
      <c r="D5901">
        <f t="shared" si="92"/>
        <v>19</v>
      </c>
    </row>
    <row r="5902" spans="1:4" x14ac:dyDescent="0.35">
      <c r="A5902" t="s">
        <v>55</v>
      </c>
      <c r="B5902">
        <v>27</v>
      </c>
      <c r="C5902">
        <v>33</v>
      </c>
      <c r="D5902">
        <f t="shared" si="92"/>
        <v>30</v>
      </c>
    </row>
    <row r="5903" spans="1:4" x14ac:dyDescent="0.35">
      <c r="A5903" t="s">
        <v>55</v>
      </c>
      <c r="B5903">
        <v>19</v>
      </c>
      <c r="C5903">
        <v>26</v>
      </c>
      <c r="D5903">
        <f t="shared" si="92"/>
        <v>22.5</v>
      </c>
    </row>
    <row r="5904" spans="1:4" x14ac:dyDescent="0.35">
      <c r="A5904" t="s">
        <v>55</v>
      </c>
      <c r="B5904">
        <v>20</v>
      </c>
      <c r="C5904">
        <v>28</v>
      </c>
      <c r="D5904">
        <f t="shared" si="92"/>
        <v>24</v>
      </c>
    </row>
    <row r="5905" spans="1:4" x14ac:dyDescent="0.35">
      <c r="A5905" t="s">
        <v>55</v>
      </c>
      <c r="B5905">
        <v>118</v>
      </c>
      <c r="C5905">
        <v>107</v>
      </c>
      <c r="D5905">
        <f t="shared" si="92"/>
        <v>112.5</v>
      </c>
    </row>
    <row r="5906" spans="1:4" x14ac:dyDescent="0.35">
      <c r="A5906" t="s">
        <v>95</v>
      </c>
      <c r="B5906">
        <v>26</v>
      </c>
      <c r="C5906">
        <v>36</v>
      </c>
      <c r="D5906">
        <f t="shared" si="92"/>
        <v>31</v>
      </c>
    </row>
    <row r="5907" spans="1:4" x14ac:dyDescent="0.35">
      <c r="A5907" t="s">
        <v>55</v>
      </c>
      <c r="B5907">
        <v>24</v>
      </c>
      <c r="C5907">
        <v>30</v>
      </c>
      <c r="D5907">
        <f t="shared" si="92"/>
        <v>27</v>
      </c>
    </row>
    <row r="5908" spans="1:4" x14ac:dyDescent="0.35">
      <c r="A5908" t="s">
        <v>43</v>
      </c>
      <c r="B5908">
        <v>28</v>
      </c>
      <c r="C5908">
        <v>35</v>
      </c>
      <c r="D5908">
        <f t="shared" si="92"/>
        <v>31.5</v>
      </c>
    </row>
    <row r="5909" spans="1:4" x14ac:dyDescent="0.35">
      <c r="A5909" t="s">
        <v>55</v>
      </c>
      <c r="B5909">
        <v>20</v>
      </c>
      <c r="C5909">
        <v>27</v>
      </c>
      <c r="D5909">
        <f t="shared" si="92"/>
        <v>23.5</v>
      </c>
    </row>
    <row r="5910" spans="1:4" x14ac:dyDescent="0.35">
      <c r="A5910" t="s">
        <v>55</v>
      </c>
      <c r="B5910">
        <v>20</v>
      </c>
      <c r="C5910">
        <v>27</v>
      </c>
      <c r="D5910">
        <f t="shared" si="92"/>
        <v>23.5</v>
      </c>
    </row>
    <row r="5911" spans="1:4" x14ac:dyDescent="0.35">
      <c r="A5911" t="s">
        <v>55</v>
      </c>
      <c r="B5911">
        <v>26</v>
      </c>
      <c r="C5911">
        <v>33</v>
      </c>
      <c r="D5911">
        <f t="shared" si="92"/>
        <v>29.5</v>
      </c>
    </row>
    <row r="5912" spans="1:4" x14ac:dyDescent="0.35">
      <c r="A5912" t="s">
        <v>55</v>
      </c>
      <c r="B5912">
        <v>18</v>
      </c>
      <c r="C5912">
        <v>25</v>
      </c>
      <c r="D5912">
        <f t="shared" si="92"/>
        <v>21.5</v>
      </c>
    </row>
    <row r="5913" spans="1:4" x14ac:dyDescent="0.35">
      <c r="A5913" t="s">
        <v>43</v>
      </c>
      <c r="B5913">
        <v>21</v>
      </c>
      <c r="C5913">
        <v>27</v>
      </c>
      <c r="D5913">
        <f t="shared" si="92"/>
        <v>24</v>
      </c>
    </row>
    <row r="5914" spans="1:4" x14ac:dyDescent="0.35">
      <c r="A5914" t="s">
        <v>43</v>
      </c>
      <c r="B5914">
        <v>26</v>
      </c>
      <c r="C5914">
        <v>31</v>
      </c>
      <c r="D5914">
        <f t="shared" si="92"/>
        <v>28.5</v>
      </c>
    </row>
    <row r="5915" spans="1:4" x14ac:dyDescent="0.35">
      <c r="A5915" t="s">
        <v>43</v>
      </c>
      <c r="B5915">
        <v>20</v>
      </c>
      <c r="C5915">
        <v>25</v>
      </c>
      <c r="D5915">
        <f t="shared" si="92"/>
        <v>22.5</v>
      </c>
    </row>
    <row r="5916" spans="1:4" x14ac:dyDescent="0.35">
      <c r="A5916" t="s">
        <v>55</v>
      </c>
      <c r="B5916">
        <v>118</v>
      </c>
      <c r="C5916">
        <v>107</v>
      </c>
      <c r="D5916">
        <f t="shared" si="92"/>
        <v>112.5</v>
      </c>
    </row>
    <row r="5917" spans="1:4" x14ac:dyDescent="0.35">
      <c r="A5917" t="s">
        <v>55</v>
      </c>
      <c r="B5917">
        <v>19</v>
      </c>
      <c r="C5917">
        <v>24</v>
      </c>
      <c r="D5917">
        <f t="shared" si="92"/>
        <v>21.5</v>
      </c>
    </row>
    <row r="5918" spans="1:4" x14ac:dyDescent="0.35">
      <c r="A5918" t="s">
        <v>55</v>
      </c>
      <c r="B5918">
        <v>19</v>
      </c>
      <c r="C5918">
        <v>24</v>
      </c>
      <c r="D5918">
        <f t="shared" si="92"/>
        <v>21.5</v>
      </c>
    </row>
    <row r="5919" spans="1:4" x14ac:dyDescent="0.35">
      <c r="A5919" t="s">
        <v>95</v>
      </c>
      <c r="B5919">
        <v>16</v>
      </c>
      <c r="C5919">
        <v>23</v>
      </c>
      <c r="D5919">
        <f t="shared" si="92"/>
        <v>19.5</v>
      </c>
    </row>
    <row r="5920" spans="1:4" x14ac:dyDescent="0.35">
      <c r="A5920" t="s">
        <v>55</v>
      </c>
      <c r="B5920">
        <v>17</v>
      </c>
      <c r="C5920">
        <v>22</v>
      </c>
      <c r="D5920">
        <f t="shared" si="92"/>
        <v>19.5</v>
      </c>
    </row>
    <row r="5921" spans="1:4" x14ac:dyDescent="0.35">
      <c r="A5921" t="s">
        <v>55</v>
      </c>
      <c r="B5921">
        <v>15</v>
      </c>
      <c r="C5921">
        <v>19</v>
      </c>
      <c r="D5921">
        <f t="shared" si="92"/>
        <v>17</v>
      </c>
    </row>
    <row r="5922" spans="1:4" x14ac:dyDescent="0.35">
      <c r="A5922" t="s">
        <v>55</v>
      </c>
      <c r="B5922">
        <v>22</v>
      </c>
      <c r="C5922">
        <v>27</v>
      </c>
      <c r="D5922">
        <f t="shared" si="92"/>
        <v>24.5</v>
      </c>
    </row>
    <row r="5923" spans="1:4" x14ac:dyDescent="0.35">
      <c r="A5923" t="s">
        <v>55</v>
      </c>
      <c r="B5923">
        <v>13</v>
      </c>
      <c r="C5923">
        <v>17</v>
      </c>
      <c r="D5923">
        <f t="shared" si="92"/>
        <v>15</v>
      </c>
    </row>
    <row r="5924" spans="1:4" x14ac:dyDescent="0.35">
      <c r="A5924" t="s">
        <v>55</v>
      </c>
      <c r="B5924">
        <v>22</v>
      </c>
      <c r="C5924">
        <v>29</v>
      </c>
      <c r="D5924">
        <f t="shared" si="92"/>
        <v>25.5</v>
      </c>
    </row>
    <row r="5925" spans="1:4" x14ac:dyDescent="0.35">
      <c r="A5925" t="s">
        <v>55</v>
      </c>
      <c r="B5925">
        <v>26</v>
      </c>
      <c r="C5925">
        <v>31</v>
      </c>
      <c r="D5925">
        <f t="shared" si="92"/>
        <v>28.5</v>
      </c>
    </row>
    <row r="5926" spans="1:4" x14ac:dyDescent="0.35">
      <c r="A5926" t="s">
        <v>43</v>
      </c>
      <c r="B5926">
        <v>25</v>
      </c>
      <c r="C5926">
        <v>32</v>
      </c>
      <c r="D5926">
        <f t="shared" si="92"/>
        <v>28.5</v>
      </c>
    </row>
    <row r="5927" spans="1:4" x14ac:dyDescent="0.35">
      <c r="A5927" t="s">
        <v>55</v>
      </c>
      <c r="B5927">
        <v>19</v>
      </c>
      <c r="C5927">
        <v>24</v>
      </c>
      <c r="D5927">
        <f t="shared" si="92"/>
        <v>21.5</v>
      </c>
    </row>
    <row r="5928" spans="1:4" x14ac:dyDescent="0.35">
      <c r="A5928" t="s">
        <v>55</v>
      </c>
      <c r="B5928">
        <v>18</v>
      </c>
      <c r="C5928">
        <v>25</v>
      </c>
      <c r="D5928">
        <f t="shared" si="92"/>
        <v>21.5</v>
      </c>
    </row>
    <row r="5929" spans="1:4" x14ac:dyDescent="0.35">
      <c r="A5929" t="s">
        <v>55</v>
      </c>
      <c r="B5929">
        <v>18</v>
      </c>
      <c r="C5929">
        <v>25</v>
      </c>
      <c r="D5929">
        <f t="shared" si="92"/>
        <v>21.5</v>
      </c>
    </row>
    <row r="5930" spans="1:4" x14ac:dyDescent="0.35">
      <c r="A5930" t="s">
        <v>55</v>
      </c>
      <c r="B5930">
        <v>20</v>
      </c>
      <c r="C5930">
        <v>26</v>
      </c>
      <c r="D5930">
        <f t="shared" si="92"/>
        <v>23</v>
      </c>
    </row>
    <row r="5931" spans="1:4" x14ac:dyDescent="0.35">
      <c r="A5931" t="s">
        <v>55</v>
      </c>
      <c r="B5931">
        <v>17</v>
      </c>
      <c r="C5931">
        <v>24</v>
      </c>
      <c r="D5931">
        <f t="shared" si="92"/>
        <v>20.5</v>
      </c>
    </row>
    <row r="5932" spans="1:4" x14ac:dyDescent="0.35">
      <c r="A5932" t="s">
        <v>55</v>
      </c>
      <c r="B5932">
        <v>20</v>
      </c>
      <c r="C5932">
        <v>29</v>
      </c>
      <c r="D5932">
        <f t="shared" si="92"/>
        <v>24.5</v>
      </c>
    </row>
    <row r="5933" spans="1:4" x14ac:dyDescent="0.35">
      <c r="A5933" t="s">
        <v>55</v>
      </c>
      <c r="B5933">
        <v>26</v>
      </c>
      <c r="C5933">
        <v>31</v>
      </c>
      <c r="D5933">
        <f t="shared" si="92"/>
        <v>28.5</v>
      </c>
    </row>
    <row r="5934" spans="1:4" x14ac:dyDescent="0.35">
      <c r="A5934" t="s">
        <v>55</v>
      </c>
      <c r="B5934">
        <v>18</v>
      </c>
      <c r="C5934">
        <v>25</v>
      </c>
      <c r="D5934">
        <f t="shared" si="92"/>
        <v>21.5</v>
      </c>
    </row>
    <row r="5935" spans="1:4" x14ac:dyDescent="0.35">
      <c r="A5935" t="s">
        <v>43</v>
      </c>
      <c r="B5935">
        <v>19</v>
      </c>
      <c r="C5935">
        <v>26</v>
      </c>
      <c r="D5935">
        <f t="shared" si="92"/>
        <v>22.5</v>
      </c>
    </row>
    <row r="5936" spans="1:4" x14ac:dyDescent="0.35">
      <c r="A5936" t="s">
        <v>55</v>
      </c>
      <c r="B5936">
        <v>18</v>
      </c>
      <c r="C5936">
        <v>25</v>
      </c>
      <c r="D5936">
        <f t="shared" si="92"/>
        <v>21.5</v>
      </c>
    </row>
    <row r="5937" spans="1:4" x14ac:dyDescent="0.35">
      <c r="A5937" t="s">
        <v>55</v>
      </c>
      <c r="B5937">
        <v>17</v>
      </c>
      <c r="C5937">
        <v>19</v>
      </c>
      <c r="D5937">
        <f t="shared" si="92"/>
        <v>18</v>
      </c>
    </row>
    <row r="5938" spans="1:4" x14ac:dyDescent="0.35">
      <c r="A5938" t="s">
        <v>55</v>
      </c>
      <c r="B5938">
        <v>18</v>
      </c>
      <c r="C5938">
        <v>26</v>
      </c>
      <c r="D5938">
        <f t="shared" si="92"/>
        <v>22</v>
      </c>
    </row>
    <row r="5939" spans="1:4" x14ac:dyDescent="0.35">
      <c r="A5939" t="s">
        <v>43</v>
      </c>
      <c r="B5939">
        <v>19</v>
      </c>
      <c r="C5939">
        <v>27</v>
      </c>
      <c r="D5939">
        <f t="shared" si="92"/>
        <v>23</v>
      </c>
    </row>
    <row r="5940" spans="1:4" x14ac:dyDescent="0.35">
      <c r="A5940" t="s">
        <v>43</v>
      </c>
      <c r="B5940">
        <v>27</v>
      </c>
      <c r="C5940">
        <v>35</v>
      </c>
      <c r="D5940">
        <f t="shared" si="92"/>
        <v>31</v>
      </c>
    </row>
    <row r="5941" spans="1:4" x14ac:dyDescent="0.35">
      <c r="A5941" t="s">
        <v>55</v>
      </c>
      <c r="B5941">
        <v>20</v>
      </c>
      <c r="C5941">
        <v>25</v>
      </c>
      <c r="D5941">
        <f t="shared" si="92"/>
        <v>22.5</v>
      </c>
    </row>
    <row r="5942" spans="1:4" x14ac:dyDescent="0.35">
      <c r="A5942" t="s">
        <v>55</v>
      </c>
      <c r="B5942">
        <v>24</v>
      </c>
      <c r="C5942">
        <v>30</v>
      </c>
      <c r="D5942">
        <f t="shared" si="92"/>
        <v>27</v>
      </c>
    </row>
    <row r="5943" spans="1:4" x14ac:dyDescent="0.35">
      <c r="A5943" t="s">
        <v>43</v>
      </c>
      <c r="B5943">
        <v>21</v>
      </c>
      <c r="C5943">
        <v>29</v>
      </c>
      <c r="D5943">
        <f t="shared" si="92"/>
        <v>25</v>
      </c>
    </row>
    <row r="5944" spans="1:4" x14ac:dyDescent="0.35">
      <c r="A5944" t="s">
        <v>55</v>
      </c>
      <c r="B5944">
        <v>27</v>
      </c>
      <c r="C5944">
        <v>33</v>
      </c>
      <c r="D5944">
        <f t="shared" si="92"/>
        <v>30</v>
      </c>
    </row>
    <row r="5945" spans="1:4" x14ac:dyDescent="0.35">
      <c r="A5945" t="s">
        <v>43</v>
      </c>
      <c r="B5945">
        <v>22</v>
      </c>
      <c r="C5945">
        <v>29</v>
      </c>
      <c r="D5945">
        <f t="shared" si="92"/>
        <v>25.5</v>
      </c>
    </row>
    <row r="5946" spans="1:4" x14ac:dyDescent="0.35">
      <c r="A5946" t="s">
        <v>95</v>
      </c>
      <c r="B5946">
        <v>16</v>
      </c>
      <c r="C5946">
        <v>23</v>
      </c>
      <c r="D5946">
        <f t="shared" si="92"/>
        <v>19.5</v>
      </c>
    </row>
    <row r="5947" spans="1:4" x14ac:dyDescent="0.35">
      <c r="A5947" t="s">
        <v>43</v>
      </c>
      <c r="B5947">
        <v>28</v>
      </c>
      <c r="C5947">
        <v>39</v>
      </c>
      <c r="D5947">
        <f t="shared" si="92"/>
        <v>33.5</v>
      </c>
    </row>
    <row r="5948" spans="1:4" x14ac:dyDescent="0.35">
      <c r="A5948" t="s">
        <v>43</v>
      </c>
      <c r="B5948">
        <v>25</v>
      </c>
      <c r="C5948">
        <v>30</v>
      </c>
      <c r="D5948">
        <f t="shared" si="92"/>
        <v>27.5</v>
      </c>
    </row>
    <row r="5949" spans="1:4" x14ac:dyDescent="0.35">
      <c r="A5949" t="s">
        <v>55</v>
      </c>
      <c r="B5949">
        <v>18</v>
      </c>
      <c r="C5949">
        <v>26</v>
      </c>
      <c r="D5949">
        <f t="shared" si="92"/>
        <v>22</v>
      </c>
    </row>
    <row r="5950" spans="1:4" x14ac:dyDescent="0.35">
      <c r="A5950" t="s">
        <v>55</v>
      </c>
      <c r="B5950">
        <v>27</v>
      </c>
      <c r="C5950">
        <v>33</v>
      </c>
      <c r="D5950">
        <f t="shared" si="92"/>
        <v>30</v>
      </c>
    </row>
    <row r="5951" spans="1:4" x14ac:dyDescent="0.35">
      <c r="A5951" t="s">
        <v>55</v>
      </c>
      <c r="B5951">
        <v>18</v>
      </c>
      <c r="C5951">
        <v>25</v>
      </c>
      <c r="D5951">
        <f t="shared" ref="D5951:D6014" si="93">AVERAGE(B5951,C5951)</f>
        <v>21.5</v>
      </c>
    </row>
    <row r="5952" spans="1:4" x14ac:dyDescent="0.35">
      <c r="A5952" t="s">
        <v>55</v>
      </c>
      <c r="B5952">
        <v>19</v>
      </c>
      <c r="C5952">
        <v>26</v>
      </c>
      <c r="D5952">
        <f t="shared" si="93"/>
        <v>22.5</v>
      </c>
    </row>
    <row r="5953" spans="1:4" x14ac:dyDescent="0.35">
      <c r="A5953" t="s">
        <v>43</v>
      </c>
      <c r="B5953">
        <v>18</v>
      </c>
      <c r="C5953">
        <v>26</v>
      </c>
      <c r="D5953">
        <f t="shared" si="93"/>
        <v>22</v>
      </c>
    </row>
    <row r="5954" spans="1:4" x14ac:dyDescent="0.35">
      <c r="A5954" t="s">
        <v>43</v>
      </c>
      <c r="B5954">
        <v>22</v>
      </c>
      <c r="C5954">
        <v>31</v>
      </c>
      <c r="D5954">
        <f t="shared" si="93"/>
        <v>26.5</v>
      </c>
    </row>
    <row r="5955" spans="1:4" x14ac:dyDescent="0.35">
      <c r="A5955" t="s">
        <v>43</v>
      </c>
      <c r="B5955">
        <v>20</v>
      </c>
      <c r="C5955">
        <v>27</v>
      </c>
      <c r="D5955">
        <f t="shared" si="93"/>
        <v>23.5</v>
      </c>
    </row>
    <row r="5956" spans="1:4" x14ac:dyDescent="0.35">
      <c r="A5956" t="s">
        <v>55</v>
      </c>
      <c r="B5956">
        <v>21</v>
      </c>
      <c r="C5956">
        <v>26</v>
      </c>
      <c r="D5956">
        <f t="shared" si="93"/>
        <v>23.5</v>
      </c>
    </row>
    <row r="5957" spans="1:4" x14ac:dyDescent="0.35">
      <c r="A5957" t="s">
        <v>43</v>
      </c>
      <c r="B5957">
        <v>23</v>
      </c>
      <c r="C5957">
        <v>34</v>
      </c>
      <c r="D5957">
        <f t="shared" si="93"/>
        <v>28.5</v>
      </c>
    </row>
    <row r="5958" spans="1:4" x14ac:dyDescent="0.35">
      <c r="A5958" t="s">
        <v>43</v>
      </c>
      <c r="B5958">
        <v>23</v>
      </c>
      <c r="C5958">
        <v>34</v>
      </c>
      <c r="D5958">
        <f t="shared" si="93"/>
        <v>28.5</v>
      </c>
    </row>
    <row r="5959" spans="1:4" x14ac:dyDescent="0.35">
      <c r="A5959" t="s">
        <v>43</v>
      </c>
      <c r="B5959">
        <v>30</v>
      </c>
      <c r="C5959">
        <v>38</v>
      </c>
      <c r="D5959">
        <f t="shared" si="93"/>
        <v>34</v>
      </c>
    </row>
    <row r="5960" spans="1:4" x14ac:dyDescent="0.35">
      <c r="A5960" t="s">
        <v>55</v>
      </c>
      <c r="B5960">
        <v>18</v>
      </c>
      <c r="C5960">
        <v>22</v>
      </c>
      <c r="D5960">
        <f t="shared" si="93"/>
        <v>20</v>
      </c>
    </row>
    <row r="5961" spans="1:4" x14ac:dyDescent="0.35">
      <c r="A5961" t="s">
        <v>55</v>
      </c>
      <c r="B5961">
        <v>22</v>
      </c>
      <c r="C5961">
        <v>29</v>
      </c>
      <c r="D5961">
        <f t="shared" si="93"/>
        <v>25.5</v>
      </c>
    </row>
    <row r="5962" spans="1:4" x14ac:dyDescent="0.35">
      <c r="A5962" t="s">
        <v>43</v>
      </c>
      <c r="B5962">
        <v>27</v>
      </c>
      <c r="C5962">
        <v>35</v>
      </c>
      <c r="D5962">
        <f t="shared" si="93"/>
        <v>31</v>
      </c>
    </row>
    <row r="5963" spans="1:4" x14ac:dyDescent="0.35">
      <c r="A5963" t="s">
        <v>55</v>
      </c>
      <c r="B5963">
        <v>23</v>
      </c>
      <c r="C5963">
        <v>31</v>
      </c>
      <c r="D5963">
        <f t="shared" si="93"/>
        <v>27</v>
      </c>
    </row>
    <row r="5964" spans="1:4" x14ac:dyDescent="0.35">
      <c r="A5964" t="s">
        <v>55</v>
      </c>
      <c r="B5964">
        <v>19</v>
      </c>
      <c r="C5964">
        <v>26</v>
      </c>
      <c r="D5964">
        <f t="shared" si="93"/>
        <v>22.5</v>
      </c>
    </row>
    <row r="5965" spans="1:4" x14ac:dyDescent="0.35">
      <c r="A5965" t="s">
        <v>55</v>
      </c>
      <c r="B5965">
        <v>23</v>
      </c>
      <c r="C5965">
        <v>29</v>
      </c>
      <c r="D5965">
        <f t="shared" si="93"/>
        <v>26</v>
      </c>
    </row>
    <row r="5966" spans="1:4" x14ac:dyDescent="0.35">
      <c r="A5966" t="s">
        <v>55</v>
      </c>
      <c r="B5966">
        <v>18</v>
      </c>
      <c r="C5966">
        <v>25</v>
      </c>
      <c r="D5966">
        <f t="shared" si="93"/>
        <v>21.5</v>
      </c>
    </row>
    <row r="5967" spans="1:4" x14ac:dyDescent="0.35">
      <c r="A5967" t="s">
        <v>55</v>
      </c>
      <c r="B5967">
        <v>22</v>
      </c>
      <c r="C5967">
        <v>27</v>
      </c>
      <c r="D5967">
        <f t="shared" si="93"/>
        <v>24.5</v>
      </c>
    </row>
    <row r="5968" spans="1:4" x14ac:dyDescent="0.35">
      <c r="A5968" t="s">
        <v>55</v>
      </c>
      <c r="B5968">
        <v>20</v>
      </c>
      <c r="C5968">
        <v>26</v>
      </c>
      <c r="D5968">
        <f t="shared" si="93"/>
        <v>23</v>
      </c>
    </row>
    <row r="5969" spans="1:4" x14ac:dyDescent="0.35">
      <c r="A5969" t="s">
        <v>55</v>
      </c>
      <c r="B5969">
        <v>22</v>
      </c>
      <c r="C5969">
        <v>29</v>
      </c>
      <c r="D5969">
        <f t="shared" si="93"/>
        <v>25.5</v>
      </c>
    </row>
    <row r="5970" spans="1:4" x14ac:dyDescent="0.35">
      <c r="A5970" t="s">
        <v>55</v>
      </c>
      <c r="B5970">
        <v>18</v>
      </c>
      <c r="C5970">
        <v>23</v>
      </c>
      <c r="D5970">
        <f t="shared" si="93"/>
        <v>20.5</v>
      </c>
    </row>
    <row r="5971" spans="1:4" x14ac:dyDescent="0.35">
      <c r="A5971" t="s">
        <v>95</v>
      </c>
      <c r="B5971">
        <v>21</v>
      </c>
      <c r="C5971">
        <v>26</v>
      </c>
      <c r="D5971">
        <f t="shared" si="93"/>
        <v>23.5</v>
      </c>
    </row>
    <row r="5972" spans="1:4" x14ac:dyDescent="0.35">
      <c r="A5972" t="s">
        <v>43</v>
      </c>
      <c r="B5972">
        <v>24</v>
      </c>
      <c r="C5972">
        <v>30</v>
      </c>
      <c r="D5972">
        <f t="shared" si="93"/>
        <v>27</v>
      </c>
    </row>
    <row r="5973" spans="1:4" x14ac:dyDescent="0.35">
      <c r="A5973" t="s">
        <v>43</v>
      </c>
      <c r="B5973">
        <v>23</v>
      </c>
      <c r="C5973">
        <v>30</v>
      </c>
      <c r="D5973">
        <f t="shared" si="93"/>
        <v>26.5</v>
      </c>
    </row>
    <row r="5974" spans="1:4" x14ac:dyDescent="0.35">
      <c r="A5974" t="s">
        <v>43</v>
      </c>
      <c r="B5974">
        <v>27</v>
      </c>
      <c r="C5974">
        <v>31</v>
      </c>
      <c r="D5974">
        <f t="shared" si="93"/>
        <v>29</v>
      </c>
    </row>
    <row r="5975" spans="1:4" x14ac:dyDescent="0.35">
      <c r="A5975" t="s">
        <v>95</v>
      </c>
      <c r="B5975">
        <v>16</v>
      </c>
      <c r="C5975">
        <v>20</v>
      </c>
      <c r="D5975">
        <f t="shared" si="93"/>
        <v>18</v>
      </c>
    </row>
    <row r="5976" spans="1:4" x14ac:dyDescent="0.35">
      <c r="A5976" t="s">
        <v>55</v>
      </c>
      <c r="B5976">
        <v>22</v>
      </c>
      <c r="C5976">
        <v>27</v>
      </c>
      <c r="D5976">
        <f t="shared" si="93"/>
        <v>24.5</v>
      </c>
    </row>
    <row r="5977" spans="1:4" x14ac:dyDescent="0.35">
      <c r="A5977" t="s">
        <v>55</v>
      </c>
      <c r="B5977">
        <v>17</v>
      </c>
      <c r="C5977">
        <v>22</v>
      </c>
      <c r="D5977">
        <f t="shared" si="93"/>
        <v>19.5</v>
      </c>
    </row>
    <row r="5978" spans="1:4" x14ac:dyDescent="0.35">
      <c r="A5978" t="s">
        <v>43</v>
      </c>
      <c r="B5978">
        <v>25</v>
      </c>
      <c r="C5978">
        <v>37</v>
      </c>
      <c r="D5978">
        <f t="shared" si="93"/>
        <v>31</v>
      </c>
    </row>
    <row r="5979" spans="1:4" x14ac:dyDescent="0.35">
      <c r="A5979" t="s">
        <v>55</v>
      </c>
      <c r="B5979">
        <v>17</v>
      </c>
      <c r="C5979">
        <v>21</v>
      </c>
      <c r="D5979">
        <f t="shared" si="93"/>
        <v>19</v>
      </c>
    </row>
    <row r="5980" spans="1:4" x14ac:dyDescent="0.35">
      <c r="A5980" t="s">
        <v>55</v>
      </c>
      <c r="B5980">
        <v>19</v>
      </c>
      <c r="C5980">
        <v>26</v>
      </c>
      <c r="D5980">
        <f t="shared" si="93"/>
        <v>22.5</v>
      </c>
    </row>
    <row r="5981" spans="1:4" x14ac:dyDescent="0.35">
      <c r="A5981" t="s">
        <v>95</v>
      </c>
      <c r="B5981">
        <v>20</v>
      </c>
      <c r="C5981">
        <v>30</v>
      </c>
      <c r="D5981">
        <f t="shared" si="93"/>
        <v>25</v>
      </c>
    </row>
    <row r="5982" spans="1:4" x14ac:dyDescent="0.35">
      <c r="A5982" t="s">
        <v>55</v>
      </c>
      <c r="B5982">
        <v>26</v>
      </c>
      <c r="C5982">
        <v>36</v>
      </c>
      <c r="D5982">
        <f t="shared" si="93"/>
        <v>31</v>
      </c>
    </row>
    <row r="5983" spans="1:4" x14ac:dyDescent="0.35">
      <c r="A5983" t="s">
        <v>55</v>
      </c>
      <c r="B5983">
        <v>19</v>
      </c>
      <c r="C5983">
        <v>26</v>
      </c>
      <c r="D5983">
        <f t="shared" si="93"/>
        <v>22.5</v>
      </c>
    </row>
    <row r="5984" spans="1:4" x14ac:dyDescent="0.35">
      <c r="A5984" t="s">
        <v>55</v>
      </c>
      <c r="B5984">
        <v>18</v>
      </c>
      <c r="C5984">
        <v>25</v>
      </c>
      <c r="D5984">
        <f t="shared" si="93"/>
        <v>21.5</v>
      </c>
    </row>
    <row r="5985" spans="1:4" x14ac:dyDescent="0.35">
      <c r="A5985" t="s">
        <v>55</v>
      </c>
      <c r="B5985">
        <v>20</v>
      </c>
      <c r="C5985">
        <v>26</v>
      </c>
      <c r="D5985">
        <f t="shared" si="93"/>
        <v>23</v>
      </c>
    </row>
    <row r="5986" spans="1:4" x14ac:dyDescent="0.35">
      <c r="A5986" t="s">
        <v>55</v>
      </c>
      <c r="B5986">
        <v>25</v>
      </c>
      <c r="C5986">
        <v>34</v>
      </c>
      <c r="D5986">
        <f t="shared" si="93"/>
        <v>29.5</v>
      </c>
    </row>
    <row r="5987" spans="1:4" x14ac:dyDescent="0.35">
      <c r="A5987" t="s">
        <v>55</v>
      </c>
      <c r="B5987">
        <v>22</v>
      </c>
      <c r="C5987">
        <v>26</v>
      </c>
      <c r="D5987">
        <f t="shared" si="93"/>
        <v>24</v>
      </c>
    </row>
    <row r="5988" spans="1:4" x14ac:dyDescent="0.35">
      <c r="A5988" t="s">
        <v>55</v>
      </c>
      <c r="B5988">
        <v>18</v>
      </c>
      <c r="C5988">
        <v>23</v>
      </c>
      <c r="D5988">
        <f t="shared" si="93"/>
        <v>20.5</v>
      </c>
    </row>
    <row r="5989" spans="1:4" x14ac:dyDescent="0.35">
      <c r="A5989" t="s">
        <v>55</v>
      </c>
      <c r="B5989">
        <v>18</v>
      </c>
      <c r="C5989">
        <v>24</v>
      </c>
      <c r="D5989">
        <f t="shared" si="93"/>
        <v>21</v>
      </c>
    </row>
    <row r="5990" spans="1:4" x14ac:dyDescent="0.35">
      <c r="A5990" t="s">
        <v>55</v>
      </c>
      <c r="B5990">
        <v>23</v>
      </c>
      <c r="C5990">
        <v>27</v>
      </c>
      <c r="D5990">
        <f t="shared" si="93"/>
        <v>25</v>
      </c>
    </row>
    <row r="5991" spans="1:4" x14ac:dyDescent="0.35">
      <c r="A5991" t="s">
        <v>55</v>
      </c>
      <c r="B5991">
        <v>18</v>
      </c>
      <c r="C5991">
        <v>25</v>
      </c>
      <c r="D5991">
        <f t="shared" si="93"/>
        <v>21.5</v>
      </c>
    </row>
    <row r="5992" spans="1:4" x14ac:dyDescent="0.35">
      <c r="A5992" t="s">
        <v>95</v>
      </c>
      <c r="B5992">
        <v>21</v>
      </c>
      <c r="C5992">
        <v>29</v>
      </c>
      <c r="D5992">
        <f t="shared" si="93"/>
        <v>25</v>
      </c>
    </row>
    <row r="5993" spans="1:4" x14ac:dyDescent="0.35">
      <c r="A5993" t="s">
        <v>43</v>
      </c>
      <c r="B5993">
        <v>20</v>
      </c>
      <c r="C5993">
        <v>27</v>
      </c>
      <c r="D5993">
        <f t="shared" si="93"/>
        <v>23.5</v>
      </c>
    </row>
    <row r="5994" spans="1:4" x14ac:dyDescent="0.35">
      <c r="A5994" t="s">
        <v>43</v>
      </c>
      <c r="B5994">
        <v>21</v>
      </c>
      <c r="C5994">
        <v>30</v>
      </c>
      <c r="D5994">
        <f t="shared" si="93"/>
        <v>25.5</v>
      </c>
    </row>
    <row r="5995" spans="1:4" x14ac:dyDescent="0.35">
      <c r="A5995" t="s">
        <v>43</v>
      </c>
      <c r="B5995">
        <v>27</v>
      </c>
      <c r="C5995">
        <v>31</v>
      </c>
      <c r="D5995">
        <f t="shared" si="93"/>
        <v>29</v>
      </c>
    </row>
    <row r="5996" spans="1:4" x14ac:dyDescent="0.35">
      <c r="A5996" t="s">
        <v>55</v>
      </c>
      <c r="B5996">
        <v>21</v>
      </c>
      <c r="C5996">
        <v>26</v>
      </c>
      <c r="D5996">
        <f t="shared" si="93"/>
        <v>23.5</v>
      </c>
    </row>
    <row r="5997" spans="1:4" x14ac:dyDescent="0.35">
      <c r="A5997" t="s">
        <v>55</v>
      </c>
      <c r="B5997">
        <v>23</v>
      </c>
      <c r="C5997">
        <v>33</v>
      </c>
      <c r="D5997">
        <f t="shared" si="93"/>
        <v>28</v>
      </c>
    </row>
    <row r="5998" spans="1:4" x14ac:dyDescent="0.35">
      <c r="A5998" t="s">
        <v>55</v>
      </c>
      <c r="B5998">
        <v>19</v>
      </c>
      <c r="C5998">
        <v>26</v>
      </c>
      <c r="D5998">
        <f t="shared" si="93"/>
        <v>22.5</v>
      </c>
    </row>
    <row r="5999" spans="1:4" x14ac:dyDescent="0.35">
      <c r="A5999" t="s">
        <v>55</v>
      </c>
      <c r="B5999">
        <v>127</v>
      </c>
      <c r="C5999">
        <v>114</v>
      </c>
      <c r="D5999">
        <f t="shared" si="93"/>
        <v>120.5</v>
      </c>
    </row>
    <row r="6000" spans="1:4" x14ac:dyDescent="0.35">
      <c r="A6000" t="s">
        <v>55</v>
      </c>
      <c r="B6000">
        <v>26</v>
      </c>
      <c r="C6000">
        <v>33</v>
      </c>
      <c r="D6000">
        <f t="shared" si="93"/>
        <v>29.5</v>
      </c>
    </row>
    <row r="6001" spans="1:4" x14ac:dyDescent="0.35">
      <c r="A6001" t="s">
        <v>55</v>
      </c>
      <c r="B6001">
        <v>22</v>
      </c>
      <c r="C6001">
        <v>27</v>
      </c>
      <c r="D6001">
        <f t="shared" si="93"/>
        <v>24.5</v>
      </c>
    </row>
    <row r="6002" spans="1:4" x14ac:dyDescent="0.35">
      <c r="A6002" t="s">
        <v>55</v>
      </c>
      <c r="B6002">
        <v>15</v>
      </c>
      <c r="C6002">
        <v>18</v>
      </c>
      <c r="D6002">
        <f t="shared" si="93"/>
        <v>16.5</v>
      </c>
    </row>
    <row r="6003" spans="1:4" x14ac:dyDescent="0.35">
      <c r="A6003" t="s">
        <v>55</v>
      </c>
      <c r="B6003">
        <v>17</v>
      </c>
      <c r="C6003">
        <v>23</v>
      </c>
      <c r="D6003">
        <f t="shared" si="93"/>
        <v>20</v>
      </c>
    </row>
    <row r="6004" spans="1:4" x14ac:dyDescent="0.35">
      <c r="A6004" t="s">
        <v>55</v>
      </c>
      <c r="B6004">
        <v>15</v>
      </c>
      <c r="C6004">
        <v>21</v>
      </c>
      <c r="D6004">
        <f t="shared" si="93"/>
        <v>18</v>
      </c>
    </row>
    <row r="6005" spans="1:4" x14ac:dyDescent="0.35">
      <c r="A6005" t="s">
        <v>95</v>
      </c>
      <c r="B6005">
        <v>19</v>
      </c>
      <c r="C6005">
        <v>26</v>
      </c>
      <c r="D6005">
        <f t="shared" si="93"/>
        <v>22.5</v>
      </c>
    </row>
    <row r="6006" spans="1:4" x14ac:dyDescent="0.35">
      <c r="A6006" t="s">
        <v>43</v>
      </c>
      <c r="B6006">
        <v>30</v>
      </c>
      <c r="C6006">
        <v>38</v>
      </c>
      <c r="D6006">
        <f t="shared" si="93"/>
        <v>34</v>
      </c>
    </row>
    <row r="6007" spans="1:4" x14ac:dyDescent="0.35">
      <c r="A6007" t="s">
        <v>55</v>
      </c>
      <c r="B6007">
        <v>19</v>
      </c>
      <c r="C6007">
        <v>27</v>
      </c>
      <c r="D6007">
        <f t="shared" si="93"/>
        <v>23</v>
      </c>
    </row>
    <row r="6008" spans="1:4" x14ac:dyDescent="0.35">
      <c r="A6008" t="s">
        <v>55</v>
      </c>
      <c r="B6008">
        <v>16</v>
      </c>
      <c r="C6008">
        <v>21</v>
      </c>
      <c r="D6008">
        <f t="shared" si="93"/>
        <v>18.5</v>
      </c>
    </row>
    <row r="6009" spans="1:4" x14ac:dyDescent="0.35">
      <c r="A6009" t="s">
        <v>55</v>
      </c>
      <c r="B6009">
        <v>22</v>
      </c>
      <c r="C6009">
        <v>27</v>
      </c>
      <c r="D6009">
        <f t="shared" si="93"/>
        <v>24.5</v>
      </c>
    </row>
    <row r="6010" spans="1:4" x14ac:dyDescent="0.35">
      <c r="A6010" t="s">
        <v>43</v>
      </c>
      <c r="B6010">
        <v>26</v>
      </c>
      <c r="C6010">
        <v>35</v>
      </c>
      <c r="D6010">
        <f t="shared" si="93"/>
        <v>30.5</v>
      </c>
    </row>
    <row r="6011" spans="1:4" x14ac:dyDescent="0.35">
      <c r="A6011" t="s">
        <v>55</v>
      </c>
      <c r="B6011">
        <v>19</v>
      </c>
      <c r="C6011">
        <v>24</v>
      </c>
      <c r="D6011">
        <f t="shared" si="93"/>
        <v>21.5</v>
      </c>
    </row>
    <row r="6012" spans="1:4" x14ac:dyDescent="0.35">
      <c r="A6012" t="s">
        <v>55</v>
      </c>
      <c r="B6012">
        <v>19</v>
      </c>
      <c r="C6012">
        <v>23</v>
      </c>
      <c r="D6012">
        <f t="shared" si="93"/>
        <v>21</v>
      </c>
    </row>
    <row r="6013" spans="1:4" x14ac:dyDescent="0.35">
      <c r="A6013" t="s">
        <v>55</v>
      </c>
      <c r="B6013">
        <v>19</v>
      </c>
      <c r="C6013">
        <v>26</v>
      </c>
      <c r="D6013">
        <f t="shared" si="93"/>
        <v>22.5</v>
      </c>
    </row>
    <row r="6014" spans="1:4" x14ac:dyDescent="0.35">
      <c r="A6014" t="s">
        <v>95</v>
      </c>
      <c r="B6014">
        <v>19</v>
      </c>
      <c r="C6014">
        <v>25</v>
      </c>
      <c r="D6014">
        <f t="shared" si="93"/>
        <v>22</v>
      </c>
    </row>
    <row r="6015" spans="1:4" x14ac:dyDescent="0.35">
      <c r="A6015" t="s">
        <v>55</v>
      </c>
      <c r="B6015">
        <v>15</v>
      </c>
      <c r="C6015">
        <v>19</v>
      </c>
      <c r="D6015">
        <f t="shared" ref="D6015:D6078" si="94">AVERAGE(B6015,C6015)</f>
        <v>17</v>
      </c>
    </row>
    <row r="6016" spans="1:4" x14ac:dyDescent="0.35">
      <c r="A6016" t="s">
        <v>55</v>
      </c>
      <c r="B6016">
        <v>18</v>
      </c>
      <c r="C6016">
        <v>24</v>
      </c>
      <c r="D6016">
        <f t="shared" si="94"/>
        <v>21</v>
      </c>
    </row>
    <row r="6017" spans="1:4" x14ac:dyDescent="0.35">
      <c r="A6017" t="s">
        <v>95</v>
      </c>
      <c r="B6017">
        <v>22</v>
      </c>
      <c r="C6017">
        <v>30</v>
      </c>
      <c r="D6017">
        <f t="shared" si="94"/>
        <v>26</v>
      </c>
    </row>
    <row r="6018" spans="1:4" x14ac:dyDescent="0.35">
      <c r="A6018" t="s">
        <v>55</v>
      </c>
      <c r="B6018">
        <v>17</v>
      </c>
      <c r="C6018">
        <v>25</v>
      </c>
      <c r="D6018">
        <f t="shared" si="94"/>
        <v>21</v>
      </c>
    </row>
    <row r="6019" spans="1:4" x14ac:dyDescent="0.35">
      <c r="A6019" t="s">
        <v>55</v>
      </c>
      <c r="B6019">
        <v>17</v>
      </c>
      <c r="C6019">
        <v>25</v>
      </c>
      <c r="D6019">
        <f t="shared" si="94"/>
        <v>21</v>
      </c>
    </row>
    <row r="6020" spans="1:4" x14ac:dyDescent="0.35">
      <c r="A6020" t="s">
        <v>55</v>
      </c>
      <c r="B6020">
        <v>25</v>
      </c>
      <c r="C6020">
        <v>34</v>
      </c>
      <c r="D6020">
        <f t="shared" si="94"/>
        <v>29.5</v>
      </c>
    </row>
    <row r="6021" spans="1:4" x14ac:dyDescent="0.35">
      <c r="A6021" t="s">
        <v>55</v>
      </c>
      <c r="B6021">
        <v>13</v>
      </c>
      <c r="C6021">
        <v>17</v>
      </c>
      <c r="D6021">
        <f t="shared" si="94"/>
        <v>15</v>
      </c>
    </row>
    <row r="6022" spans="1:4" x14ac:dyDescent="0.35">
      <c r="A6022" t="s">
        <v>55</v>
      </c>
      <c r="B6022">
        <v>19</v>
      </c>
      <c r="C6022">
        <v>24</v>
      </c>
      <c r="D6022">
        <f t="shared" si="94"/>
        <v>21.5</v>
      </c>
    </row>
    <row r="6023" spans="1:4" x14ac:dyDescent="0.35">
      <c r="A6023" t="s">
        <v>55</v>
      </c>
      <c r="B6023">
        <v>24</v>
      </c>
      <c r="C6023">
        <v>34</v>
      </c>
      <c r="D6023">
        <f t="shared" si="94"/>
        <v>29</v>
      </c>
    </row>
    <row r="6024" spans="1:4" x14ac:dyDescent="0.35">
      <c r="A6024" t="s">
        <v>55</v>
      </c>
      <c r="B6024">
        <v>18</v>
      </c>
      <c r="C6024">
        <v>28</v>
      </c>
      <c r="D6024">
        <f t="shared" si="94"/>
        <v>23</v>
      </c>
    </row>
    <row r="6025" spans="1:4" x14ac:dyDescent="0.35">
      <c r="A6025" t="s">
        <v>55</v>
      </c>
      <c r="B6025">
        <v>20</v>
      </c>
      <c r="C6025">
        <v>25</v>
      </c>
      <c r="D6025">
        <f t="shared" si="94"/>
        <v>22.5</v>
      </c>
    </row>
    <row r="6026" spans="1:4" x14ac:dyDescent="0.35">
      <c r="A6026" t="s">
        <v>55</v>
      </c>
      <c r="B6026">
        <v>18</v>
      </c>
      <c r="C6026">
        <v>25</v>
      </c>
      <c r="D6026">
        <f t="shared" si="94"/>
        <v>21.5</v>
      </c>
    </row>
    <row r="6027" spans="1:4" x14ac:dyDescent="0.35">
      <c r="A6027" t="s">
        <v>55</v>
      </c>
      <c r="B6027">
        <v>18</v>
      </c>
      <c r="C6027">
        <v>25</v>
      </c>
      <c r="D6027">
        <f t="shared" si="94"/>
        <v>21.5</v>
      </c>
    </row>
    <row r="6028" spans="1:4" x14ac:dyDescent="0.35">
      <c r="A6028" t="s">
        <v>55</v>
      </c>
      <c r="B6028">
        <v>12</v>
      </c>
      <c r="C6028">
        <v>17</v>
      </c>
      <c r="D6028">
        <f t="shared" si="94"/>
        <v>14.5</v>
      </c>
    </row>
    <row r="6029" spans="1:4" x14ac:dyDescent="0.35">
      <c r="A6029" t="s">
        <v>55</v>
      </c>
      <c r="B6029">
        <v>25</v>
      </c>
      <c r="C6029">
        <v>33</v>
      </c>
      <c r="D6029">
        <f t="shared" si="94"/>
        <v>29</v>
      </c>
    </row>
    <row r="6030" spans="1:4" x14ac:dyDescent="0.35">
      <c r="A6030" t="s">
        <v>43</v>
      </c>
      <c r="B6030">
        <v>25</v>
      </c>
      <c r="C6030">
        <v>35</v>
      </c>
      <c r="D6030">
        <f t="shared" si="94"/>
        <v>30</v>
      </c>
    </row>
    <row r="6031" spans="1:4" x14ac:dyDescent="0.35">
      <c r="A6031" t="s">
        <v>55</v>
      </c>
      <c r="B6031">
        <v>16</v>
      </c>
      <c r="C6031">
        <v>21</v>
      </c>
      <c r="D6031">
        <f t="shared" si="94"/>
        <v>18.5</v>
      </c>
    </row>
    <row r="6032" spans="1:4" x14ac:dyDescent="0.35">
      <c r="A6032" t="s">
        <v>55</v>
      </c>
      <c r="B6032">
        <v>24</v>
      </c>
      <c r="C6032">
        <v>30</v>
      </c>
      <c r="D6032">
        <f t="shared" si="94"/>
        <v>27</v>
      </c>
    </row>
    <row r="6033" spans="1:4" x14ac:dyDescent="0.35">
      <c r="A6033" t="s">
        <v>55</v>
      </c>
      <c r="B6033">
        <v>22</v>
      </c>
      <c r="C6033">
        <v>28</v>
      </c>
      <c r="D6033">
        <f t="shared" si="94"/>
        <v>25</v>
      </c>
    </row>
    <row r="6034" spans="1:4" x14ac:dyDescent="0.35">
      <c r="A6034" t="s">
        <v>55</v>
      </c>
      <c r="B6034">
        <v>13</v>
      </c>
      <c r="C6034">
        <v>19</v>
      </c>
      <c r="D6034">
        <f t="shared" si="94"/>
        <v>16</v>
      </c>
    </row>
    <row r="6035" spans="1:4" x14ac:dyDescent="0.35">
      <c r="A6035" t="s">
        <v>43</v>
      </c>
      <c r="B6035">
        <v>22</v>
      </c>
      <c r="C6035">
        <v>29</v>
      </c>
      <c r="D6035">
        <f t="shared" si="94"/>
        <v>25.5</v>
      </c>
    </row>
    <row r="6036" spans="1:4" x14ac:dyDescent="0.35">
      <c r="A6036" t="s">
        <v>43</v>
      </c>
      <c r="B6036">
        <v>28</v>
      </c>
      <c r="C6036">
        <v>35</v>
      </c>
      <c r="D6036">
        <f t="shared" si="94"/>
        <v>31.5</v>
      </c>
    </row>
    <row r="6037" spans="1:4" x14ac:dyDescent="0.35">
      <c r="A6037" t="s">
        <v>95</v>
      </c>
      <c r="B6037">
        <v>16</v>
      </c>
      <c r="C6037">
        <v>23</v>
      </c>
      <c r="D6037">
        <f t="shared" si="94"/>
        <v>19.5</v>
      </c>
    </row>
    <row r="6038" spans="1:4" x14ac:dyDescent="0.35">
      <c r="A6038" t="s">
        <v>43</v>
      </c>
      <c r="B6038">
        <v>20</v>
      </c>
      <c r="C6038">
        <v>28</v>
      </c>
      <c r="D6038">
        <f t="shared" si="94"/>
        <v>24</v>
      </c>
    </row>
    <row r="6039" spans="1:4" x14ac:dyDescent="0.35">
      <c r="A6039" t="s">
        <v>55</v>
      </c>
      <c r="B6039">
        <v>23</v>
      </c>
      <c r="C6039">
        <v>29</v>
      </c>
      <c r="D6039">
        <f t="shared" si="94"/>
        <v>26</v>
      </c>
    </row>
    <row r="6040" spans="1:4" x14ac:dyDescent="0.35">
      <c r="A6040" t="s">
        <v>55</v>
      </c>
      <c r="B6040">
        <v>19</v>
      </c>
      <c r="C6040">
        <v>22</v>
      </c>
      <c r="D6040">
        <f t="shared" si="94"/>
        <v>20.5</v>
      </c>
    </row>
    <row r="6041" spans="1:4" x14ac:dyDescent="0.35">
      <c r="A6041" t="s">
        <v>55</v>
      </c>
      <c r="B6041">
        <v>15</v>
      </c>
      <c r="C6041">
        <v>18</v>
      </c>
      <c r="D6041">
        <f t="shared" si="94"/>
        <v>16.5</v>
      </c>
    </row>
    <row r="6042" spans="1:4" x14ac:dyDescent="0.35">
      <c r="A6042" t="s">
        <v>55</v>
      </c>
      <c r="B6042">
        <v>18</v>
      </c>
      <c r="C6042">
        <v>25</v>
      </c>
      <c r="D6042">
        <f t="shared" si="94"/>
        <v>21.5</v>
      </c>
    </row>
    <row r="6043" spans="1:4" x14ac:dyDescent="0.35">
      <c r="A6043" t="s">
        <v>55</v>
      </c>
      <c r="B6043">
        <v>18</v>
      </c>
      <c r="C6043">
        <v>25</v>
      </c>
      <c r="D6043">
        <f t="shared" si="94"/>
        <v>21.5</v>
      </c>
    </row>
    <row r="6044" spans="1:4" x14ac:dyDescent="0.35">
      <c r="A6044" t="s">
        <v>55</v>
      </c>
      <c r="B6044">
        <v>19</v>
      </c>
      <c r="C6044">
        <v>24</v>
      </c>
      <c r="D6044">
        <f t="shared" si="94"/>
        <v>21.5</v>
      </c>
    </row>
    <row r="6045" spans="1:4" x14ac:dyDescent="0.35">
      <c r="A6045" t="s">
        <v>55</v>
      </c>
      <c r="B6045">
        <v>22</v>
      </c>
      <c r="C6045">
        <v>27</v>
      </c>
      <c r="D6045">
        <f t="shared" si="94"/>
        <v>24.5</v>
      </c>
    </row>
    <row r="6046" spans="1:4" x14ac:dyDescent="0.35">
      <c r="A6046" t="s">
        <v>55</v>
      </c>
      <c r="B6046">
        <v>16</v>
      </c>
      <c r="C6046">
        <v>21</v>
      </c>
      <c r="D6046">
        <f t="shared" si="94"/>
        <v>18.5</v>
      </c>
    </row>
    <row r="6047" spans="1:4" x14ac:dyDescent="0.35">
      <c r="A6047" t="s">
        <v>43</v>
      </c>
      <c r="B6047">
        <v>25</v>
      </c>
      <c r="C6047">
        <v>30</v>
      </c>
      <c r="D6047">
        <f t="shared" si="94"/>
        <v>27.5</v>
      </c>
    </row>
    <row r="6048" spans="1:4" x14ac:dyDescent="0.35">
      <c r="A6048" t="s">
        <v>55</v>
      </c>
      <c r="B6048">
        <v>20</v>
      </c>
      <c r="C6048">
        <v>26</v>
      </c>
      <c r="D6048">
        <f t="shared" si="94"/>
        <v>23</v>
      </c>
    </row>
    <row r="6049" spans="1:4" x14ac:dyDescent="0.35">
      <c r="A6049" t="s">
        <v>55</v>
      </c>
      <c r="B6049">
        <v>26</v>
      </c>
      <c r="C6049">
        <v>32</v>
      </c>
      <c r="D6049">
        <f t="shared" si="94"/>
        <v>29</v>
      </c>
    </row>
    <row r="6050" spans="1:4" x14ac:dyDescent="0.35">
      <c r="A6050" t="s">
        <v>43</v>
      </c>
      <c r="B6050">
        <v>25</v>
      </c>
      <c r="C6050">
        <v>31</v>
      </c>
      <c r="D6050">
        <f t="shared" si="94"/>
        <v>28</v>
      </c>
    </row>
    <row r="6051" spans="1:4" x14ac:dyDescent="0.35">
      <c r="A6051" t="s">
        <v>43</v>
      </c>
      <c r="B6051">
        <v>22</v>
      </c>
      <c r="C6051">
        <v>29</v>
      </c>
      <c r="D6051">
        <f t="shared" si="94"/>
        <v>25.5</v>
      </c>
    </row>
    <row r="6052" spans="1:4" x14ac:dyDescent="0.35">
      <c r="A6052" t="s">
        <v>55</v>
      </c>
      <c r="B6052">
        <v>18</v>
      </c>
      <c r="C6052">
        <v>22</v>
      </c>
      <c r="D6052">
        <f t="shared" si="94"/>
        <v>20</v>
      </c>
    </row>
    <row r="6053" spans="1:4" x14ac:dyDescent="0.35">
      <c r="A6053" t="s">
        <v>55</v>
      </c>
      <c r="B6053">
        <v>16</v>
      </c>
      <c r="C6053">
        <v>22</v>
      </c>
      <c r="D6053">
        <f t="shared" si="94"/>
        <v>19</v>
      </c>
    </row>
    <row r="6054" spans="1:4" x14ac:dyDescent="0.35">
      <c r="A6054" t="s">
        <v>55</v>
      </c>
      <c r="B6054">
        <v>19</v>
      </c>
      <c r="C6054">
        <v>26</v>
      </c>
      <c r="D6054">
        <f t="shared" si="94"/>
        <v>22.5</v>
      </c>
    </row>
    <row r="6055" spans="1:4" x14ac:dyDescent="0.35">
      <c r="A6055" t="s">
        <v>43</v>
      </c>
      <c r="B6055">
        <v>27</v>
      </c>
      <c r="C6055">
        <v>35</v>
      </c>
      <c r="D6055">
        <f t="shared" si="94"/>
        <v>31</v>
      </c>
    </row>
    <row r="6056" spans="1:4" x14ac:dyDescent="0.35">
      <c r="A6056" t="s">
        <v>55</v>
      </c>
      <c r="B6056">
        <v>22</v>
      </c>
      <c r="C6056">
        <v>27</v>
      </c>
      <c r="D6056">
        <f t="shared" si="94"/>
        <v>24.5</v>
      </c>
    </row>
    <row r="6057" spans="1:4" x14ac:dyDescent="0.35">
      <c r="A6057" t="s">
        <v>43</v>
      </c>
      <c r="B6057">
        <v>19</v>
      </c>
      <c r="C6057">
        <v>26</v>
      </c>
      <c r="D6057">
        <f t="shared" si="94"/>
        <v>22.5</v>
      </c>
    </row>
    <row r="6058" spans="1:4" x14ac:dyDescent="0.35">
      <c r="A6058" t="s">
        <v>43</v>
      </c>
      <c r="B6058">
        <v>24</v>
      </c>
      <c r="C6058">
        <v>32</v>
      </c>
      <c r="D6058">
        <f t="shared" si="94"/>
        <v>28</v>
      </c>
    </row>
    <row r="6059" spans="1:4" x14ac:dyDescent="0.35">
      <c r="A6059" t="s">
        <v>55</v>
      </c>
      <c r="B6059">
        <v>21</v>
      </c>
      <c r="C6059">
        <v>27</v>
      </c>
      <c r="D6059">
        <f t="shared" si="94"/>
        <v>24</v>
      </c>
    </row>
    <row r="6060" spans="1:4" x14ac:dyDescent="0.35">
      <c r="A6060" t="s">
        <v>95</v>
      </c>
      <c r="B6060">
        <v>16</v>
      </c>
      <c r="C6060">
        <v>23</v>
      </c>
      <c r="D6060">
        <f t="shared" si="94"/>
        <v>19.5</v>
      </c>
    </row>
    <row r="6061" spans="1:4" x14ac:dyDescent="0.35">
      <c r="A6061" t="s">
        <v>43</v>
      </c>
      <c r="B6061">
        <v>27</v>
      </c>
      <c r="C6061">
        <v>33</v>
      </c>
      <c r="D6061">
        <f t="shared" si="94"/>
        <v>30</v>
      </c>
    </row>
    <row r="6062" spans="1:4" x14ac:dyDescent="0.35">
      <c r="A6062" t="s">
        <v>55</v>
      </c>
      <c r="B6062">
        <v>27</v>
      </c>
      <c r="C6062">
        <v>33</v>
      </c>
      <c r="D6062">
        <f t="shared" si="94"/>
        <v>30</v>
      </c>
    </row>
    <row r="6063" spans="1:4" x14ac:dyDescent="0.35">
      <c r="A6063" t="s">
        <v>43</v>
      </c>
      <c r="B6063">
        <v>30</v>
      </c>
      <c r="C6063">
        <v>36</v>
      </c>
      <c r="D6063">
        <f t="shared" si="94"/>
        <v>33</v>
      </c>
    </row>
    <row r="6064" spans="1:4" x14ac:dyDescent="0.35">
      <c r="A6064" t="s">
        <v>55</v>
      </c>
      <c r="B6064">
        <v>21</v>
      </c>
      <c r="C6064">
        <v>29</v>
      </c>
      <c r="D6064">
        <f t="shared" si="94"/>
        <v>25</v>
      </c>
    </row>
    <row r="6065" spans="1:4" x14ac:dyDescent="0.35">
      <c r="A6065" t="s">
        <v>55</v>
      </c>
      <c r="B6065">
        <v>19</v>
      </c>
      <c r="C6065">
        <v>26</v>
      </c>
      <c r="D6065">
        <f t="shared" si="94"/>
        <v>22.5</v>
      </c>
    </row>
    <row r="6066" spans="1:4" x14ac:dyDescent="0.35">
      <c r="A6066" t="s">
        <v>55</v>
      </c>
      <c r="B6066">
        <v>16</v>
      </c>
      <c r="C6066">
        <v>21</v>
      </c>
      <c r="D6066">
        <f t="shared" si="94"/>
        <v>18.5</v>
      </c>
    </row>
    <row r="6067" spans="1:4" x14ac:dyDescent="0.35">
      <c r="A6067" t="s">
        <v>55</v>
      </c>
      <c r="B6067">
        <v>19</v>
      </c>
      <c r="C6067">
        <v>26</v>
      </c>
      <c r="D6067">
        <f t="shared" si="94"/>
        <v>22.5</v>
      </c>
    </row>
    <row r="6068" spans="1:4" x14ac:dyDescent="0.35">
      <c r="A6068" t="s">
        <v>43</v>
      </c>
      <c r="B6068">
        <v>21</v>
      </c>
      <c r="C6068">
        <v>27</v>
      </c>
      <c r="D6068">
        <f t="shared" si="94"/>
        <v>24</v>
      </c>
    </row>
    <row r="6069" spans="1:4" x14ac:dyDescent="0.35">
      <c r="A6069" t="s">
        <v>43</v>
      </c>
      <c r="B6069">
        <v>20</v>
      </c>
      <c r="C6069">
        <v>31</v>
      </c>
      <c r="D6069">
        <f t="shared" si="94"/>
        <v>25.5</v>
      </c>
    </row>
    <row r="6070" spans="1:4" x14ac:dyDescent="0.35">
      <c r="A6070" t="s">
        <v>43</v>
      </c>
      <c r="B6070">
        <v>27</v>
      </c>
      <c r="C6070">
        <v>33</v>
      </c>
      <c r="D6070">
        <f t="shared" si="94"/>
        <v>30</v>
      </c>
    </row>
    <row r="6071" spans="1:4" x14ac:dyDescent="0.35">
      <c r="A6071" t="s">
        <v>55</v>
      </c>
      <c r="B6071">
        <v>21</v>
      </c>
      <c r="C6071">
        <v>28</v>
      </c>
      <c r="D6071">
        <f t="shared" si="94"/>
        <v>24.5</v>
      </c>
    </row>
    <row r="6072" spans="1:4" x14ac:dyDescent="0.35">
      <c r="A6072" t="s">
        <v>55</v>
      </c>
      <c r="B6072">
        <v>20</v>
      </c>
      <c r="C6072">
        <v>26</v>
      </c>
      <c r="D6072">
        <f t="shared" si="94"/>
        <v>23</v>
      </c>
    </row>
    <row r="6073" spans="1:4" x14ac:dyDescent="0.35">
      <c r="A6073" t="s">
        <v>43</v>
      </c>
      <c r="B6073">
        <v>30</v>
      </c>
      <c r="C6073">
        <v>38</v>
      </c>
      <c r="D6073">
        <f t="shared" si="94"/>
        <v>34</v>
      </c>
    </row>
    <row r="6074" spans="1:4" x14ac:dyDescent="0.35">
      <c r="A6074" t="s">
        <v>55</v>
      </c>
      <c r="B6074">
        <v>19</v>
      </c>
      <c r="C6074">
        <v>26</v>
      </c>
      <c r="D6074">
        <f t="shared" si="94"/>
        <v>22.5</v>
      </c>
    </row>
    <row r="6075" spans="1:4" x14ac:dyDescent="0.35">
      <c r="A6075" t="s">
        <v>55</v>
      </c>
      <c r="B6075">
        <v>19</v>
      </c>
      <c r="C6075">
        <v>26</v>
      </c>
      <c r="D6075">
        <f t="shared" si="94"/>
        <v>22.5</v>
      </c>
    </row>
    <row r="6076" spans="1:4" x14ac:dyDescent="0.35">
      <c r="A6076" t="s">
        <v>55</v>
      </c>
      <c r="B6076">
        <v>19</v>
      </c>
      <c r="C6076">
        <v>26</v>
      </c>
      <c r="D6076">
        <f t="shared" si="94"/>
        <v>22.5</v>
      </c>
    </row>
    <row r="6077" spans="1:4" x14ac:dyDescent="0.35">
      <c r="A6077" t="s">
        <v>55</v>
      </c>
      <c r="B6077">
        <v>23</v>
      </c>
      <c r="C6077">
        <v>31</v>
      </c>
      <c r="D6077">
        <f t="shared" si="94"/>
        <v>27</v>
      </c>
    </row>
    <row r="6078" spans="1:4" x14ac:dyDescent="0.35">
      <c r="A6078" t="s">
        <v>55</v>
      </c>
      <c r="B6078">
        <v>17</v>
      </c>
      <c r="C6078">
        <v>21</v>
      </c>
      <c r="D6078">
        <f t="shared" si="94"/>
        <v>19</v>
      </c>
    </row>
    <row r="6079" spans="1:4" x14ac:dyDescent="0.35">
      <c r="A6079" t="s">
        <v>55</v>
      </c>
      <c r="B6079">
        <v>22</v>
      </c>
      <c r="C6079">
        <v>31</v>
      </c>
      <c r="D6079">
        <f t="shared" ref="D6079:D6142" si="95">AVERAGE(B6079,C6079)</f>
        <v>26.5</v>
      </c>
    </row>
    <row r="6080" spans="1:4" x14ac:dyDescent="0.35">
      <c r="A6080" t="s">
        <v>55</v>
      </c>
      <c r="B6080">
        <v>24</v>
      </c>
      <c r="C6080">
        <v>30</v>
      </c>
      <c r="D6080">
        <f t="shared" si="95"/>
        <v>27</v>
      </c>
    </row>
    <row r="6081" spans="1:4" x14ac:dyDescent="0.35">
      <c r="A6081" t="s">
        <v>55</v>
      </c>
      <c r="B6081">
        <v>18</v>
      </c>
      <c r="C6081">
        <v>24</v>
      </c>
      <c r="D6081">
        <f t="shared" si="95"/>
        <v>21</v>
      </c>
    </row>
    <row r="6082" spans="1:4" x14ac:dyDescent="0.35">
      <c r="A6082" t="s">
        <v>55</v>
      </c>
      <c r="B6082">
        <v>21</v>
      </c>
      <c r="C6082">
        <v>29</v>
      </c>
      <c r="D6082">
        <f t="shared" si="95"/>
        <v>25</v>
      </c>
    </row>
    <row r="6083" spans="1:4" x14ac:dyDescent="0.35">
      <c r="A6083" t="s">
        <v>55</v>
      </c>
      <c r="B6083">
        <v>16</v>
      </c>
      <c r="C6083">
        <v>22</v>
      </c>
      <c r="D6083">
        <f t="shared" si="95"/>
        <v>19</v>
      </c>
    </row>
    <row r="6084" spans="1:4" x14ac:dyDescent="0.35">
      <c r="A6084" t="s">
        <v>55</v>
      </c>
      <c r="B6084">
        <v>21</v>
      </c>
      <c r="C6084">
        <v>28</v>
      </c>
      <c r="D6084">
        <f t="shared" si="95"/>
        <v>24.5</v>
      </c>
    </row>
    <row r="6085" spans="1:4" x14ac:dyDescent="0.35">
      <c r="A6085" t="s">
        <v>55</v>
      </c>
      <c r="B6085">
        <v>19</v>
      </c>
      <c r="C6085">
        <v>26</v>
      </c>
      <c r="D6085">
        <f t="shared" si="95"/>
        <v>22.5</v>
      </c>
    </row>
    <row r="6086" spans="1:4" x14ac:dyDescent="0.35">
      <c r="A6086" t="s">
        <v>43</v>
      </c>
      <c r="B6086">
        <v>22</v>
      </c>
      <c r="C6086">
        <v>29</v>
      </c>
      <c r="D6086">
        <f t="shared" si="95"/>
        <v>25.5</v>
      </c>
    </row>
    <row r="6087" spans="1:4" x14ac:dyDescent="0.35">
      <c r="A6087" t="s">
        <v>55</v>
      </c>
      <c r="B6087">
        <v>21</v>
      </c>
      <c r="C6087">
        <v>28</v>
      </c>
      <c r="D6087">
        <f t="shared" si="95"/>
        <v>24.5</v>
      </c>
    </row>
    <row r="6088" spans="1:4" x14ac:dyDescent="0.35">
      <c r="A6088" t="s">
        <v>95</v>
      </c>
      <c r="B6088">
        <v>24</v>
      </c>
      <c r="C6088">
        <v>34</v>
      </c>
      <c r="D6088">
        <f t="shared" si="95"/>
        <v>29</v>
      </c>
    </row>
    <row r="6089" spans="1:4" x14ac:dyDescent="0.35">
      <c r="A6089" t="s">
        <v>55</v>
      </c>
      <c r="B6089">
        <v>19</v>
      </c>
      <c r="C6089">
        <v>24</v>
      </c>
      <c r="D6089">
        <f t="shared" si="95"/>
        <v>21.5</v>
      </c>
    </row>
    <row r="6090" spans="1:4" x14ac:dyDescent="0.35">
      <c r="A6090" t="s">
        <v>43</v>
      </c>
      <c r="B6090">
        <v>19</v>
      </c>
      <c r="C6090">
        <v>26</v>
      </c>
      <c r="D6090">
        <f t="shared" si="95"/>
        <v>22.5</v>
      </c>
    </row>
    <row r="6091" spans="1:4" x14ac:dyDescent="0.35">
      <c r="A6091" t="s">
        <v>95</v>
      </c>
      <c r="B6091">
        <v>21</v>
      </c>
      <c r="C6091">
        <v>29</v>
      </c>
      <c r="D6091">
        <f t="shared" si="95"/>
        <v>25</v>
      </c>
    </row>
    <row r="6092" spans="1:4" x14ac:dyDescent="0.35">
      <c r="A6092" t="s">
        <v>55</v>
      </c>
      <c r="B6092">
        <v>20</v>
      </c>
      <c r="C6092">
        <v>29</v>
      </c>
      <c r="D6092">
        <f t="shared" si="95"/>
        <v>24.5</v>
      </c>
    </row>
    <row r="6093" spans="1:4" x14ac:dyDescent="0.35">
      <c r="A6093" t="s">
        <v>43</v>
      </c>
      <c r="B6093">
        <v>30</v>
      </c>
      <c r="C6093">
        <v>38</v>
      </c>
      <c r="D6093">
        <f t="shared" si="95"/>
        <v>34</v>
      </c>
    </row>
    <row r="6094" spans="1:4" x14ac:dyDescent="0.35">
      <c r="A6094" t="s">
        <v>55</v>
      </c>
      <c r="B6094">
        <v>16</v>
      </c>
      <c r="C6094">
        <v>23</v>
      </c>
      <c r="D6094">
        <f t="shared" si="95"/>
        <v>19.5</v>
      </c>
    </row>
    <row r="6095" spans="1:4" x14ac:dyDescent="0.35">
      <c r="A6095" t="s">
        <v>55</v>
      </c>
      <c r="B6095">
        <v>20</v>
      </c>
      <c r="C6095">
        <v>26</v>
      </c>
      <c r="D6095">
        <f t="shared" si="95"/>
        <v>23</v>
      </c>
    </row>
    <row r="6096" spans="1:4" x14ac:dyDescent="0.35">
      <c r="A6096" t="s">
        <v>55</v>
      </c>
      <c r="B6096">
        <v>17</v>
      </c>
      <c r="C6096">
        <v>22</v>
      </c>
      <c r="D6096">
        <f t="shared" si="95"/>
        <v>19.5</v>
      </c>
    </row>
    <row r="6097" spans="1:4" x14ac:dyDescent="0.35">
      <c r="A6097" t="s">
        <v>55</v>
      </c>
      <c r="B6097">
        <v>17</v>
      </c>
      <c r="C6097">
        <v>23</v>
      </c>
      <c r="D6097">
        <f t="shared" si="95"/>
        <v>20</v>
      </c>
    </row>
    <row r="6098" spans="1:4" x14ac:dyDescent="0.35">
      <c r="A6098" t="s">
        <v>43</v>
      </c>
      <c r="B6098">
        <v>19</v>
      </c>
      <c r="C6098">
        <v>25</v>
      </c>
      <c r="D6098">
        <f t="shared" si="95"/>
        <v>22</v>
      </c>
    </row>
    <row r="6099" spans="1:4" x14ac:dyDescent="0.35">
      <c r="A6099" t="s">
        <v>55</v>
      </c>
      <c r="B6099">
        <v>17</v>
      </c>
      <c r="C6099">
        <v>25</v>
      </c>
      <c r="D6099">
        <f t="shared" si="95"/>
        <v>21</v>
      </c>
    </row>
    <row r="6100" spans="1:4" x14ac:dyDescent="0.35">
      <c r="A6100" t="s">
        <v>55</v>
      </c>
      <c r="B6100">
        <v>20</v>
      </c>
      <c r="C6100">
        <v>26</v>
      </c>
      <c r="D6100">
        <f t="shared" si="95"/>
        <v>23</v>
      </c>
    </row>
    <row r="6101" spans="1:4" x14ac:dyDescent="0.35">
      <c r="A6101" t="s">
        <v>55</v>
      </c>
      <c r="B6101">
        <v>22</v>
      </c>
      <c r="C6101">
        <v>27</v>
      </c>
      <c r="D6101">
        <f t="shared" si="95"/>
        <v>24.5</v>
      </c>
    </row>
    <row r="6102" spans="1:4" x14ac:dyDescent="0.35">
      <c r="A6102" t="s">
        <v>55</v>
      </c>
      <c r="B6102">
        <v>26</v>
      </c>
      <c r="C6102">
        <v>34</v>
      </c>
      <c r="D6102">
        <f t="shared" si="95"/>
        <v>30</v>
      </c>
    </row>
    <row r="6103" spans="1:4" x14ac:dyDescent="0.35">
      <c r="A6103" t="s">
        <v>43</v>
      </c>
      <c r="B6103">
        <v>22</v>
      </c>
      <c r="C6103">
        <v>27</v>
      </c>
      <c r="D6103">
        <f t="shared" si="95"/>
        <v>24.5</v>
      </c>
    </row>
    <row r="6104" spans="1:4" x14ac:dyDescent="0.35">
      <c r="A6104" t="s">
        <v>43</v>
      </c>
      <c r="B6104">
        <v>26</v>
      </c>
      <c r="C6104">
        <v>31</v>
      </c>
      <c r="D6104">
        <f t="shared" si="95"/>
        <v>28.5</v>
      </c>
    </row>
    <row r="6105" spans="1:4" x14ac:dyDescent="0.35">
      <c r="A6105" t="s">
        <v>43</v>
      </c>
      <c r="B6105">
        <v>25</v>
      </c>
      <c r="C6105">
        <v>30</v>
      </c>
      <c r="D6105">
        <f t="shared" si="95"/>
        <v>27.5</v>
      </c>
    </row>
    <row r="6106" spans="1:4" x14ac:dyDescent="0.35">
      <c r="A6106" t="s">
        <v>43</v>
      </c>
      <c r="B6106">
        <v>29</v>
      </c>
      <c r="C6106">
        <v>40</v>
      </c>
      <c r="D6106">
        <f t="shared" si="95"/>
        <v>34.5</v>
      </c>
    </row>
    <row r="6107" spans="1:4" x14ac:dyDescent="0.35">
      <c r="A6107" t="s">
        <v>55</v>
      </c>
      <c r="B6107">
        <v>22</v>
      </c>
      <c r="C6107">
        <v>27</v>
      </c>
      <c r="D6107">
        <f t="shared" si="95"/>
        <v>24.5</v>
      </c>
    </row>
    <row r="6108" spans="1:4" x14ac:dyDescent="0.35">
      <c r="A6108" t="s">
        <v>95</v>
      </c>
      <c r="B6108">
        <v>24</v>
      </c>
      <c r="C6108">
        <v>33</v>
      </c>
      <c r="D6108">
        <f t="shared" si="95"/>
        <v>28.5</v>
      </c>
    </row>
    <row r="6109" spans="1:4" x14ac:dyDescent="0.35">
      <c r="A6109" t="s">
        <v>95</v>
      </c>
      <c r="B6109">
        <v>21</v>
      </c>
      <c r="C6109">
        <v>29</v>
      </c>
      <c r="D6109">
        <f t="shared" si="95"/>
        <v>25</v>
      </c>
    </row>
    <row r="6110" spans="1:4" x14ac:dyDescent="0.35">
      <c r="A6110" t="s">
        <v>55</v>
      </c>
      <c r="B6110">
        <v>22</v>
      </c>
      <c r="C6110">
        <v>28</v>
      </c>
      <c r="D6110">
        <f t="shared" si="95"/>
        <v>25</v>
      </c>
    </row>
    <row r="6111" spans="1:4" x14ac:dyDescent="0.35">
      <c r="A6111" t="s">
        <v>55</v>
      </c>
      <c r="B6111">
        <v>20</v>
      </c>
      <c r="C6111">
        <v>26</v>
      </c>
      <c r="D6111">
        <f t="shared" si="95"/>
        <v>23</v>
      </c>
    </row>
    <row r="6112" spans="1:4" x14ac:dyDescent="0.35">
      <c r="A6112" t="s">
        <v>95</v>
      </c>
      <c r="B6112">
        <v>18</v>
      </c>
      <c r="C6112">
        <v>26</v>
      </c>
      <c r="D6112">
        <f t="shared" si="95"/>
        <v>22</v>
      </c>
    </row>
    <row r="6113" spans="1:4" x14ac:dyDescent="0.35">
      <c r="A6113" t="s">
        <v>55</v>
      </c>
      <c r="B6113">
        <v>20</v>
      </c>
      <c r="C6113">
        <v>27</v>
      </c>
      <c r="D6113">
        <f t="shared" si="95"/>
        <v>23.5</v>
      </c>
    </row>
    <row r="6114" spans="1:4" x14ac:dyDescent="0.35">
      <c r="A6114" t="s">
        <v>55</v>
      </c>
      <c r="B6114">
        <v>19</v>
      </c>
      <c r="C6114">
        <v>24</v>
      </c>
      <c r="D6114">
        <f t="shared" si="95"/>
        <v>21.5</v>
      </c>
    </row>
    <row r="6115" spans="1:4" x14ac:dyDescent="0.35">
      <c r="A6115" t="s">
        <v>55</v>
      </c>
      <c r="B6115">
        <v>18</v>
      </c>
      <c r="C6115">
        <v>25</v>
      </c>
      <c r="D6115">
        <f t="shared" si="95"/>
        <v>21.5</v>
      </c>
    </row>
    <row r="6116" spans="1:4" x14ac:dyDescent="0.35">
      <c r="A6116" t="s">
        <v>95</v>
      </c>
      <c r="B6116">
        <v>14</v>
      </c>
      <c r="C6116">
        <v>23</v>
      </c>
      <c r="D6116">
        <f t="shared" si="95"/>
        <v>18.5</v>
      </c>
    </row>
    <row r="6117" spans="1:4" x14ac:dyDescent="0.35">
      <c r="A6117" t="s">
        <v>55</v>
      </c>
      <c r="B6117">
        <v>14</v>
      </c>
      <c r="C6117">
        <v>18</v>
      </c>
      <c r="D6117">
        <f t="shared" si="95"/>
        <v>16</v>
      </c>
    </row>
    <row r="6118" spans="1:4" x14ac:dyDescent="0.35">
      <c r="A6118" t="s">
        <v>55</v>
      </c>
      <c r="B6118">
        <v>19</v>
      </c>
      <c r="C6118">
        <v>24</v>
      </c>
      <c r="D6118">
        <f t="shared" si="95"/>
        <v>21.5</v>
      </c>
    </row>
    <row r="6119" spans="1:4" x14ac:dyDescent="0.35">
      <c r="A6119" t="s">
        <v>43</v>
      </c>
      <c r="B6119">
        <v>23</v>
      </c>
      <c r="C6119">
        <v>30</v>
      </c>
      <c r="D6119">
        <f t="shared" si="95"/>
        <v>26.5</v>
      </c>
    </row>
    <row r="6120" spans="1:4" x14ac:dyDescent="0.35">
      <c r="A6120" t="s">
        <v>43</v>
      </c>
      <c r="B6120">
        <v>20</v>
      </c>
      <c r="C6120">
        <v>25</v>
      </c>
      <c r="D6120">
        <f t="shared" si="95"/>
        <v>22.5</v>
      </c>
    </row>
    <row r="6121" spans="1:4" x14ac:dyDescent="0.35">
      <c r="A6121" t="s">
        <v>55</v>
      </c>
      <c r="B6121">
        <v>17</v>
      </c>
      <c r="C6121">
        <v>21</v>
      </c>
      <c r="D6121">
        <f t="shared" si="95"/>
        <v>19</v>
      </c>
    </row>
    <row r="6122" spans="1:4" x14ac:dyDescent="0.35">
      <c r="A6122" t="s">
        <v>43</v>
      </c>
      <c r="B6122">
        <v>31</v>
      </c>
      <c r="C6122">
        <v>40</v>
      </c>
      <c r="D6122">
        <f t="shared" si="95"/>
        <v>35.5</v>
      </c>
    </row>
    <row r="6123" spans="1:4" x14ac:dyDescent="0.35">
      <c r="A6123" t="s">
        <v>55</v>
      </c>
      <c r="B6123">
        <v>23</v>
      </c>
      <c r="C6123">
        <v>33</v>
      </c>
      <c r="D6123">
        <f t="shared" si="95"/>
        <v>28</v>
      </c>
    </row>
    <row r="6124" spans="1:4" x14ac:dyDescent="0.35">
      <c r="A6124" t="s">
        <v>55</v>
      </c>
      <c r="B6124">
        <v>16</v>
      </c>
      <c r="C6124">
        <v>21</v>
      </c>
      <c r="D6124">
        <f t="shared" si="95"/>
        <v>18.5</v>
      </c>
    </row>
    <row r="6125" spans="1:4" x14ac:dyDescent="0.35">
      <c r="A6125" t="s">
        <v>43</v>
      </c>
      <c r="B6125">
        <v>23</v>
      </c>
      <c r="C6125">
        <v>34</v>
      </c>
      <c r="D6125">
        <f t="shared" si="95"/>
        <v>28.5</v>
      </c>
    </row>
    <row r="6126" spans="1:4" x14ac:dyDescent="0.35">
      <c r="A6126" t="s">
        <v>55</v>
      </c>
      <c r="B6126">
        <v>17</v>
      </c>
      <c r="C6126">
        <v>24</v>
      </c>
      <c r="D6126">
        <f t="shared" si="95"/>
        <v>20.5</v>
      </c>
    </row>
    <row r="6127" spans="1:4" x14ac:dyDescent="0.35">
      <c r="A6127" t="s">
        <v>55</v>
      </c>
      <c r="B6127">
        <v>21</v>
      </c>
      <c r="C6127">
        <v>31</v>
      </c>
      <c r="D6127">
        <f t="shared" si="95"/>
        <v>26</v>
      </c>
    </row>
    <row r="6128" spans="1:4" x14ac:dyDescent="0.35">
      <c r="A6128" t="s">
        <v>55</v>
      </c>
      <c r="B6128">
        <v>17</v>
      </c>
      <c r="C6128">
        <v>23</v>
      </c>
      <c r="D6128">
        <f t="shared" si="95"/>
        <v>20</v>
      </c>
    </row>
    <row r="6129" spans="1:4" x14ac:dyDescent="0.35">
      <c r="A6129" t="s">
        <v>55</v>
      </c>
      <c r="B6129">
        <v>21</v>
      </c>
      <c r="C6129">
        <v>26</v>
      </c>
      <c r="D6129">
        <f t="shared" si="95"/>
        <v>23.5</v>
      </c>
    </row>
    <row r="6130" spans="1:4" x14ac:dyDescent="0.35">
      <c r="A6130" t="s">
        <v>55</v>
      </c>
      <c r="B6130">
        <v>18</v>
      </c>
      <c r="C6130">
        <v>25</v>
      </c>
      <c r="D6130">
        <f t="shared" si="95"/>
        <v>21.5</v>
      </c>
    </row>
    <row r="6131" spans="1:4" x14ac:dyDescent="0.35">
      <c r="A6131" t="s">
        <v>43</v>
      </c>
      <c r="B6131">
        <v>21</v>
      </c>
      <c r="C6131">
        <v>31</v>
      </c>
      <c r="D6131">
        <f t="shared" si="95"/>
        <v>26</v>
      </c>
    </row>
    <row r="6132" spans="1:4" x14ac:dyDescent="0.35">
      <c r="A6132" t="s">
        <v>43</v>
      </c>
      <c r="B6132">
        <v>30</v>
      </c>
      <c r="C6132">
        <v>38</v>
      </c>
      <c r="D6132">
        <f t="shared" si="95"/>
        <v>34</v>
      </c>
    </row>
    <row r="6133" spans="1:4" x14ac:dyDescent="0.35">
      <c r="A6133" t="s">
        <v>43</v>
      </c>
      <c r="B6133">
        <v>20</v>
      </c>
      <c r="C6133">
        <v>26</v>
      </c>
      <c r="D6133">
        <f t="shared" si="95"/>
        <v>23</v>
      </c>
    </row>
    <row r="6134" spans="1:4" x14ac:dyDescent="0.35">
      <c r="A6134" t="s">
        <v>55</v>
      </c>
      <c r="B6134">
        <v>18</v>
      </c>
      <c r="C6134">
        <v>25</v>
      </c>
      <c r="D6134">
        <f t="shared" si="95"/>
        <v>21.5</v>
      </c>
    </row>
    <row r="6135" spans="1:4" x14ac:dyDescent="0.35">
      <c r="A6135" t="s">
        <v>55</v>
      </c>
      <c r="B6135">
        <v>22</v>
      </c>
      <c r="C6135">
        <v>27</v>
      </c>
      <c r="D6135">
        <f t="shared" si="95"/>
        <v>24.5</v>
      </c>
    </row>
    <row r="6136" spans="1:4" x14ac:dyDescent="0.35">
      <c r="A6136" t="s">
        <v>55</v>
      </c>
      <c r="B6136">
        <v>24</v>
      </c>
      <c r="C6136">
        <v>29</v>
      </c>
      <c r="D6136">
        <f t="shared" si="95"/>
        <v>26.5</v>
      </c>
    </row>
    <row r="6137" spans="1:4" x14ac:dyDescent="0.35">
      <c r="A6137" t="s">
        <v>55</v>
      </c>
      <c r="B6137">
        <v>27</v>
      </c>
      <c r="C6137">
        <v>32</v>
      </c>
      <c r="D6137">
        <f t="shared" si="95"/>
        <v>29.5</v>
      </c>
    </row>
    <row r="6138" spans="1:4" x14ac:dyDescent="0.35">
      <c r="A6138" t="s">
        <v>55</v>
      </c>
      <c r="B6138">
        <v>18</v>
      </c>
      <c r="C6138">
        <v>23</v>
      </c>
      <c r="D6138">
        <f t="shared" si="95"/>
        <v>20.5</v>
      </c>
    </row>
    <row r="6139" spans="1:4" x14ac:dyDescent="0.35">
      <c r="A6139" t="s">
        <v>43</v>
      </c>
      <c r="B6139">
        <v>20</v>
      </c>
      <c r="C6139">
        <v>27</v>
      </c>
      <c r="D6139">
        <f t="shared" si="95"/>
        <v>23.5</v>
      </c>
    </row>
    <row r="6140" spans="1:4" x14ac:dyDescent="0.35">
      <c r="A6140" t="s">
        <v>55</v>
      </c>
      <c r="B6140">
        <v>19</v>
      </c>
      <c r="C6140">
        <v>22</v>
      </c>
      <c r="D6140">
        <f t="shared" si="95"/>
        <v>20.5</v>
      </c>
    </row>
    <row r="6141" spans="1:4" x14ac:dyDescent="0.35">
      <c r="A6141" t="s">
        <v>55</v>
      </c>
      <c r="B6141">
        <v>22</v>
      </c>
      <c r="C6141">
        <v>28</v>
      </c>
      <c r="D6141">
        <f t="shared" si="95"/>
        <v>25</v>
      </c>
    </row>
    <row r="6142" spans="1:4" x14ac:dyDescent="0.35">
      <c r="A6142" t="s">
        <v>43</v>
      </c>
      <c r="B6142">
        <v>24</v>
      </c>
      <c r="C6142">
        <v>37</v>
      </c>
      <c r="D6142">
        <f t="shared" si="95"/>
        <v>30.5</v>
      </c>
    </row>
    <row r="6143" spans="1:4" x14ac:dyDescent="0.35">
      <c r="A6143" t="s">
        <v>43</v>
      </c>
      <c r="B6143">
        <v>27</v>
      </c>
      <c r="C6143">
        <v>29</v>
      </c>
      <c r="D6143">
        <f t="shared" ref="D6143:D6206" si="96">AVERAGE(B6143,C6143)</f>
        <v>28</v>
      </c>
    </row>
    <row r="6144" spans="1:4" x14ac:dyDescent="0.35">
      <c r="A6144" t="s">
        <v>43</v>
      </c>
      <c r="B6144">
        <v>25</v>
      </c>
      <c r="C6144">
        <v>30</v>
      </c>
      <c r="D6144">
        <f t="shared" si="96"/>
        <v>27.5</v>
      </c>
    </row>
    <row r="6145" spans="1:4" x14ac:dyDescent="0.35">
      <c r="A6145" t="s">
        <v>55</v>
      </c>
      <c r="B6145">
        <v>18</v>
      </c>
      <c r="C6145">
        <v>25</v>
      </c>
      <c r="D6145">
        <f t="shared" si="96"/>
        <v>21.5</v>
      </c>
    </row>
    <row r="6146" spans="1:4" x14ac:dyDescent="0.35">
      <c r="A6146" t="s">
        <v>55</v>
      </c>
      <c r="B6146">
        <v>27</v>
      </c>
      <c r="C6146">
        <v>33</v>
      </c>
      <c r="D6146">
        <f t="shared" si="96"/>
        <v>30</v>
      </c>
    </row>
    <row r="6147" spans="1:4" x14ac:dyDescent="0.35">
      <c r="A6147" t="s">
        <v>55</v>
      </c>
      <c r="B6147">
        <v>18</v>
      </c>
      <c r="C6147">
        <v>25</v>
      </c>
      <c r="D6147">
        <f t="shared" si="96"/>
        <v>21.5</v>
      </c>
    </row>
    <row r="6148" spans="1:4" x14ac:dyDescent="0.35">
      <c r="A6148" t="s">
        <v>55</v>
      </c>
      <c r="B6148">
        <v>24</v>
      </c>
      <c r="C6148">
        <v>29</v>
      </c>
      <c r="D6148">
        <f t="shared" si="96"/>
        <v>26.5</v>
      </c>
    </row>
    <row r="6149" spans="1:4" x14ac:dyDescent="0.35">
      <c r="A6149" t="s">
        <v>43</v>
      </c>
      <c r="B6149">
        <v>27</v>
      </c>
      <c r="C6149">
        <v>35</v>
      </c>
      <c r="D6149">
        <f t="shared" si="96"/>
        <v>31</v>
      </c>
    </row>
    <row r="6150" spans="1:4" x14ac:dyDescent="0.35">
      <c r="A6150" t="s">
        <v>55</v>
      </c>
      <c r="B6150">
        <v>21</v>
      </c>
      <c r="C6150">
        <v>27</v>
      </c>
      <c r="D6150">
        <f t="shared" si="96"/>
        <v>24</v>
      </c>
    </row>
    <row r="6151" spans="1:4" x14ac:dyDescent="0.35">
      <c r="A6151" t="s">
        <v>55</v>
      </c>
      <c r="B6151">
        <v>20</v>
      </c>
      <c r="C6151">
        <v>26</v>
      </c>
      <c r="D6151">
        <f t="shared" si="96"/>
        <v>23</v>
      </c>
    </row>
    <row r="6152" spans="1:4" x14ac:dyDescent="0.35">
      <c r="A6152" t="s">
        <v>55</v>
      </c>
      <c r="B6152">
        <v>19</v>
      </c>
      <c r="C6152">
        <v>24</v>
      </c>
      <c r="D6152">
        <f t="shared" si="96"/>
        <v>21.5</v>
      </c>
    </row>
    <row r="6153" spans="1:4" x14ac:dyDescent="0.35">
      <c r="A6153" t="s">
        <v>43</v>
      </c>
      <c r="B6153">
        <v>31</v>
      </c>
      <c r="C6153">
        <v>40</v>
      </c>
      <c r="D6153">
        <f t="shared" si="96"/>
        <v>35.5</v>
      </c>
    </row>
    <row r="6154" spans="1:4" x14ac:dyDescent="0.35">
      <c r="A6154" t="s">
        <v>55</v>
      </c>
      <c r="B6154">
        <v>14</v>
      </c>
      <c r="C6154">
        <v>18</v>
      </c>
      <c r="D6154">
        <f t="shared" si="96"/>
        <v>16</v>
      </c>
    </row>
    <row r="6155" spans="1:4" x14ac:dyDescent="0.35">
      <c r="A6155" t="s">
        <v>55</v>
      </c>
      <c r="B6155">
        <v>20</v>
      </c>
      <c r="C6155">
        <v>27</v>
      </c>
      <c r="D6155">
        <f t="shared" si="96"/>
        <v>23.5</v>
      </c>
    </row>
    <row r="6156" spans="1:4" x14ac:dyDescent="0.35">
      <c r="A6156" t="s">
        <v>55</v>
      </c>
      <c r="B6156">
        <v>22</v>
      </c>
      <c r="C6156">
        <v>27</v>
      </c>
      <c r="D6156">
        <f t="shared" si="96"/>
        <v>24.5</v>
      </c>
    </row>
    <row r="6157" spans="1:4" x14ac:dyDescent="0.35">
      <c r="A6157" t="s">
        <v>55</v>
      </c>
      <c r="B6157">
        <v>19</v>
      </c>
      <c r="C6157">
        <v>26</v>
      </c>
      <c r="D6157">
        <f t="shared" si="96"/>
        <v>22.5</v>
      </c>
    </row>
    <row r="6158" spans="1:4" x14ac:dyDescent="0.35">
      <c r="A6158" t="s">
        <v>55</v>
      </c>
      <c r="B6158">
        <v>17</v>
      </c>
      <c r="C6158">
        <v>20</v>
      </c>
      <c r="D6158">
        <f t="shared" si="96"/>
        <v>18.5</v>
      </c>
    </row>
    <row r="6159" spans="1:4" x14ac:dyDescent="0.35">
      <c r="A6159" t="s">
        <v>43</v>
      </c>
      <c r="B6159">
        <v>24</v>
      </c>
      <c r="C6159">
        <v>34</v>
      </c>
      <c r="D6159">
        <f t="shared" si="96"/>
        <v>29</v>
      </c>
    </row>
    <row r="6160" spans="1:4" x14ac:dyDescent="0.35">
      <c r="A6160" t="s">
        <v>55</v>
      </c>
      <c r="B6160">
        <v>21</v>
      </c>
      <c r="C6160">
        <v>29</v>
      </c>
      <c r="D6160">
        <f t="shared" si="96"/>
        <v>25</v>
      </c>
    </row>
    <row r="6161" spans="1:4" x14ac:dyDescent="0.35">
      <c r="A6161" t="s">
        <v>55</v>
      </c>
      <c r="B6161">
        <v>24</v>
      </c>
      <c r="C6161">
        <v>32</v>
      </c>
      <c r="D6161">
        <f t="shared" si="96"/>
        <v>28</v>
      </c>
    </row>
    <row r="6162" spans="1:4" x14ac:dyDescent="0.35">
      <c r="A6162" t="s">
        <v>55</v>
      </c>
      <c r="B6162">
        <v>19</v>
      </c>
      <c r="C6162">
        <v>26</v>
      </c>
      <c r="D6162">
        <f t="shared" si="96"/>
        <v>22.5</v>
      </c>
    </row>
    <row r="6163" spans="1:4" x14ac:dyDescent="0.35">
      <c r="A6163" t="s">
        <v>55</v>
      </c>
      <c r="B6163">
        <v>20</v>
      </c>
      <c r="C6163">
        <v>28</v>
      </c>
      <c r="D6163">
        <f t="shared" si="96"/>
        <v>24</v>
      </c>
    </row>
    <row r="6164" spans="1:4" x14ac:dyDescent="0.35">
      <c r="A6164" t="s">
        <v>55</v>
      </c>
      <c r="B6164">
        <v>20</v>
      </c>
      <c r="C6164">
        <v>26</v>
      </c>
      <c r="D6164">
        <f t="shared" si="96"/>
        <v>23</v>
      </c>
    </row>
    <row r="6165" spans="1:4" x14ac:dyDescent="0.35">
      <c r="A6165" t="s">
        <v>55</v>
      </c>
      <c r="B6165">
        <v>16</v>
      </c>
      <c r="C6165">
        <v>21</v>
      </c>
      <c r="D6165">
        <f t="shared" si="96"/>
        <v>18.5</v>
      </c>
    </row>
    <row r="6166" spans="1:4" x14ac:dyDescent="0.35">
      <c r="A6166" t="s">
        <v>55</v>
      </c>
      <c r="B6166">
        <v>26</v>
      </c>
      <c r="C6166">
        <v>33</v>
      </c>
      <c r="D6166">
        <f t="shared" si="96"/>
        <v>29.5</v>
      </c>
    </row>
    <row r="6167" spans="1:4" x14ac:dyDescent="0.35">
      <c r="A6167" t="s">
        <v>95</v>
      </c>
      <c r="B6167">
        <v>23</v>
      </c>
      <c r="C6167">
        <v>34</v>
      </c>
      <c r="D6167">
        <f t="shared" si="96"/>
        <v>28.5</v>
      </c>
    </row>
    <row r="6168" spans="1:4" x14ac:dyDescent="0.35">
      <c r="A6168" t="s">
        <v>55</v>
      </c>
      <c r="B6168">
        <v>24</v>
      </c>
      <c r="C6168">
        <v>30</v>
      </c>
      <c r="D6168">
        <f t="shared" si="96"/>
        <v>27</v>
      </c>
    </row>
    <row r="6169" spans="1:4" x14ac:dyDescent="0.35">
      <c r="A6169" t="s">
        <v>55</v>
      </c>
      <c r="B6169">
        <v>22</v>
      </c>
      <c r="C6169">
        <v>31</v>
      </c>
      <c r="D6169">
        <f t="shared" si="96"/>
        <v>26.5</v>
      </c>
    </row>
    <row r="6170" spans="1:4" x14ac:dyDescent="0.35">
      <c r="A6170" t="s">
        <v>55</v>
      </c>
      <c r="B6170">
        <v>21</v>
      </c>
      <c r="C6170">
        <v>28</v>
      </c>
      <c r="D6170">
        <f t="shared" si="96"/>
        <v>24.5</v>
      </c>
    </row>
    <row r="6171" spans="1:4" x14ac:dyDescent="0.35">
      <c r="A6171" t="s">
        <v>55</v>
      </c>
      <c r="B6171">
        <v>27</v>
      </c>
      <c r="C6171">
        <v>31</v>
      </c>
      <c r="D6171">
        <f t="shared" si="96"/>
        <v>29</v>
      </c>
    </row>
    <row r="6172" spans="1:4" x14ac:dyDescent="0.35">
      <c r="A6172" t="s">
        <v>55</v>
      </c>
      <c r="B6172">
        <v>25</v>
      </c>
      <c r="C6172">
        <v>34</v>
      </c>
      <c r="D6172">
        <f t="shared" si="96"/>
        <v>29.5</v>
      </c>
    </row>
    <row r="6173" spans="1:4" x14ac:dyDescent="0.35">
      <c r="A6173" t="s">
        <v>55</v>
      </c>
      <c r="B6173">
        <v>19</v>
      </c>
      <c r="C6173">
        <v>23</v>
      </c>
      <c r="D6173">
        <f t="shared" si="96"/>
        <v>21</v>
      </c>
    </row>
    <row r="6174" spans="1:4" x14ac:dyDescent="0.35">
      <c r="A6174" t="s">
        <v>55</v>
      </c>
      <c r="B6174">
        <v>24</v>
      </c>
      <c r="C6174">
        <v>29</v>
      </c>
      <c r="D6174">
        <f t="shared" si="96"/>
        <v>26.5</v>
      </c>
    </row>
    <row r="6175" spans="1:4" x14ac:dyDescent="0.35">
      <c r="A6175" t="s">
        <v>55</v>
      </c>
      <c r="B6175">
        <v>15</v>
      </c>
      <c r="C6175">
        <v>18</v>
      </c>
      <c r="D6175">
        <f t="shared" si="96"/>
        <v>16.5</v>
      </c>
    </row>
    <row r="6176" spans="1:4" x14ac:dyDescent="0.35">
      <c r="A6176" t="s">
        <v>55</v>
      </c>
      <c r="B6176">
        <v>18</v>
      </c>
      <c r="C6176">
        <v>25</v>
      </c>
      <c r="D6176">
        <f t="shared" si="96"/>
        <v>21.5</v>
      </c>
    </row>
    <row r="6177" spans="1:4" x14ac:dyDescent="0.35">
      <c r="A6177" t="s">
        <v>55</v>
      </c>
      <c r="B6177">
        <v>26</v>
      </c>
      <c r="C6177">
        <v>33</v>
      </c>
      <c r="D6177">
        <f t="shared" si="96"/>
        <v>29.5</v>
      </c>
    </row>
    <row r="6178" spans="1:4" x14ac:dyDescent="0.35">
      <c r="A6178" t="s">
        <v>55</v>
      </c>
      <c r="B6178">
        <v>24</v>
      </c>
      <c r="C6178">
        <v>30</v>
      </c>
      <c r="D6178">
        <f t="shared" si="96"/>
        <v>27</v>
      </c>
    </row>
    <row r="6179" spans="1:4" x14ac:dyDescent="0.35">
      <c r="A6179" t="s">
        <v>43</v>
      </c>
      <c r="B6179">
        <v>30</v>
      </c>
      <c r="C6179">
        <v>40</v>
      </c>
      <c r="D6179">
        <f t="shared" si="96"/>
        <v>35</v>
      </c>
    </row>
    <row r="6180" spans="1:4" x14ac:dyDescent="0.35">
      <c r="A6180" t="s">
        <v>55</v>
      </c>
      <c r="B6180">
        <v>20</v>
      </c>
      <c r="C6180">
        <v>27</v>
      </c>
      <c r="D6180">
        <f t="shared" si="96"/>
        <v>23.5</v>
      </c>
    </row>
    <row r="6181" spans="1:4" x14ac:dyDescent="0.35">
      <c r="A6181" t="s">
        <v>43</v>
      </c>
      <c r="B6181">
        <v>28</v>
      </c>
      <c r="C6181">
        <v>34</v>
      </c>
      <c r="D6181">
        <f t="shared" si="96"/>
        <v>31</v>
      </c>
    </row>
    <row r="6182" spans="1:4" x14ac:dyDescent="0.35">
      <c r="A6182" t="s">
        <v>95</v>
      </c>
      <c r="B6182">
        <v>23</v>
      </c>
      <c r="C6182">
        <v>33</v>
      </c>
      <c r="D6182">
        <f t="shared" si="96"/>
        <v>28</v>
      </c>
    </row>
    <row r="6183" spans="1:4" x14ac:dyDescent="0.35">
      <c r="A6183" t="s">
        <v>95</v>
      </c>
      <c r="B6183">
        <v>16</v>
      </c>
      <c r="C6183">
        <v>23</v>
      </c>
      <c r="D6183">
        <f t="shared" si="96"/>
        <v>19.5</v>
      </c>
    </row>
    <row r="6184" spans="1:4" x14ac:dyDescent="0.35">
      <c r="A6184" t="s">
        <v>55</v>
      </c>
      <c r="B6184">
        <v>22</v>
      </c>
      <c r="C6184">
        <v>27</v>
      </c>
      <c r="D6184">
        <f t="shared" si="96"/>
        <v>24.5</v>
      </c>
    </row>
    <row r="6185" spans="1:4" x14ac:dyDescent="0.35">
      <c r="A6185" t="s">
        <v>55</v>
      </c>
      <c r="B6185">
        <v>20</v>
      </c>
      <c r="C6185">
        <v>27</v>
      </c>
      <c r="D6185">
        <f t="shared" si="96"/>
        <v>23.5</v>
      </c>
    </row>
    <row r="6186" spans="1:4" x14ac:dyDescent="0.35">
      <c r="A6186" t="s">
        <v>43</v>
      </c>
      <c r="B6186">
        <v>19</v>
      </c>
      <c r="C6186">
        <v>26</v>
      </c>
      <c r="D6186">
        <f t="shared" si="96"/>
        <v>22.5</v>
      </c>
    </row>
    <row r="6187" spans="1:4" x14ac:dyDescent="0.35">
      <c r="A6187" t="s">
        <v>55</v>
      </c>
      <c r="B6187">
        <v>17</v>
      </c>
      <c r="C6187">
        <v>22</v>
      </c>
      <c r="D6187">
        <f t="shared" si="96"/>
        <v>19.5</v>
      </c>
    </row>
    <row r="6188" spans="1:4" x14ac:dyDescent="0.35">
      <c r="A6188" t="s">
        <v>55</v>
      </c>
      <c r="B6188">
        <v>19</v>
      </c>
      <c r="C6188">
        <v>24</v>
      </c>
      <c r="D6188">
        <f t="shared" si="96"/>
        <v>21.5</v>
      </c>
    </row>
    <row r="6189" spans="1:4" x14ac:dyDescent="0.35">
      <c r="A6189" t="s">
        <v>95</v>
      </c>
      <c r="B6189">
        <v>13</v>
      </c>
      <c r="C6189">
        <v>18</v>
      </c>
      <c r="D6189">
        <f t="shared" si="96"/>
        <v>15.5</v>
      </c>
    </row>
    <row r="6190" spans="1:4" x14ac:dyDescent="0.35">
      <c r="A6190" t="s">
        <v>55</v>
      </c>
      <c r="B6190">
        <v>16</v>
      </c>
      <c r="C6190">
        <v>22</v>
      </c>
      <c r="D6190">
        <f t="shared" si="96"/>
        <v>19</v>
      </c>
    </row>
    <row r="6191" spans="1:4" x14ac:dyDescent="0.35">
      <c r="A6191" t="s">
        <v>43</v>
      </c>
      <c r="B6191">
        <v>31</v>
      </c>
      <c r="C6191">
        <v>40</v>
      </c>
      <c r="D6191">
        <f t="shared" si="96"/>
        <v>35.5</v>
      </c>
    </row>
    <row r="6192" spans="1:4" x14ac:dyDescent="0.35">
      <c r="A6192" t="s">
        <v>55</v>
      </c>
      <c r="B6192">
        <v>19</v>
      </c>
      <c r="C6192">
        <v>26</v>
      </c>
      <c r="D6192">
        <f t="shared" si="96"/>
        <v>22.5</v>
      </c>
    </row>
    <row r="6193" spans="1:4" x14ac:dyDescent="0.35">
      <c r="A6193" t="s">
        <v>55</v>
      </c>
      <c r="B6193">
        <v>21</v>
      </c>
      <c r="C6193">
        <v>28</v>
      </c>
      <c r="D6193">
        <f t="shared" si="96"/>
        <v>24.5</v>
      </c>
    </row>
    <row r="6194" spans="1:4" x14ac:dyDescent="0.35">
      <c r="A6194" t="s">
        <v>55</v>
      </c>
      <c r="B6194">
        <v>25</v>
      </c>
      <c r="C6194">
        <v>32</v>
      </c>
      <c r="D6194">
        <f t="shared" si="96"/>
        <v>28.5</v>
      </c>
    </row>
    <row r="6195" spans="1:4" x14ac:dyDescent="0.35">
      <c r="A6195" t="s">
        <v>55</v>
      </c>
      <c r="B6195">
        <v>18</v>
      </c>
      <c r="C6195">
        <v>25</v>
      </c>
      <c r="D6195">
        <f t="shared" si="96"/>
        <v>21.5</v>
      </c>
    </row>
    <row r="6196" spans="1:4" x14ac:dyDescent="0.35">
      <c r="A6196" t="s">
        <v>55</v>
      </c>
      <c r="B6196">
        <v>17</v>
      </c>
      <c r="C6196">
        <v>23</v>
      </c>
      <c r="D6196">
        <f t="shared" si="96"/>
        <v>20</v>
      </c>
    </row>
    <row r="6197" spans="1:4" x14ac:dyDescent="0.35">
      <c r="A6197" t="s">
        <v>43</v>
      </c>
      <c r="B6197">
        <v>28</v>
      </c>
      <c r="C6197">
        <v>38</v>
      </c>
      <c r="D6197">
        <f t="shared" si="96"/>
        <v>33</v>
      </c>
    </row>
    <row r="6198" spans="1:4" x14ac:dyDescent="0.35">
      <c r="A6198" t="s">
        <v>43</v>
      </c>
      <c r="B6198">
        <v>28</v>
      </c>
      <c r="C6198">
        <v>37</v>
      </c>
      <c r="D6198">
        <f t="shared" si="96"/>
        <v>32.5</v>
      </c>
    </row>
    <row r="6199" spans="1:4" x14ac:dyDescent="0.35">
      <c r="A6199" t="s">
        <v>55</v>
      </c>
      <c r="B6199">
        <v>24</v>
      </c>
      <c r="C6199">
        <v>29</v>
      </c>
      <c r="D6199">
        <f t="shared" si="96"/>
        <v>26.5</v>
      </c>
    </row>
    <row r="6200" spans="1:4" x14ac:dyDescent="0.35">
      <c r="A6200" t="s">
        <v>43</v>
      </c>
      <c r="B6200">
        <v>20</v>
      </c>
      <c r="C6200">
        <v>25</v>
      </c>
      <c r="D6200">
        <f t="shared" si="96"/>
        <v>22.5</v>
      </c>
    </row>
    <row r="6201" spans="1:4" x14ac:dyDescent="0.35">
      <c r="A6201" t="s">
        <v>55</v>
      </c>
      <c r="B6201">
        <v>18</v>
      </c>
      <c r="C6201">
        <v>27</v>
      </c>
      <c r="D6201">
        <f t="shared" si="96"/>
        <v>22.5</v>
      </c>
    </row>
    <row r="6202" spans="1:4" x14ac:dyDescent="0.35">
      <c r="A6202" t="s">
        <v>95</v>
      </c>
      <c r="B6202">
        <v>14</v>
      </c>
      <c r="C6202">
        <v>23</v>
      </c>
      <c r="D6202">
        <f t="shared" si="96"/>
        <v>18.5</v>
      </c>
    </row>
    <row r="6203" spans="1:4" x14ac:dyDescent="0.35">
      <c r="A6203" t="s">
        <v>43</v>
      </c>
      <c r="B6203">
        <v>21</v>
      </c>
      <c r="C6203">
        <v>27</v>
      </c>
      <c r="D6203">
        <f t="shared" si="96"/>
        <v>24</v>
      </c>
    </row>
    <row r="6204" spans="1:4" x14ac:dyDescent="0.35">
      <c r="A6204" t="s">
        <v>55</v>
      </c>
      <c r="B6204">
        <v>17</v>
      </c>
      <c r="C6204">
        <v>25</v>
      </c>
      <c r="D6204">
        <f t="shared" si="96"/>
        <v>21</v>
      </c>
    </row>
    <row r="6205" spans="1:4" x14ac:dyDescent="0.35">
      <c r="A6205" t="s">
        <v>55</v>
      </c>
      <c r="B6205">
        <v>131</v>
      </c>
      <c r="C6205">
        <v>117</v>
      </c>
      <c r="D6205">
        <f t="shared" si="96"/>
        <v>124</v>
      </c>
    </row>
    <row r="6206" spans="1:4" x14ac:dyDescent="0.35">
      <c r="A6206" t="s">
        <v>55</v>
      </c>
      <c r="B6206">
        <v>119</v>
      </c>
      <c r="C6206">
        <v>112</v>
      </c>
      <c r="D6206">
        <f t="shared" si="96"/>
        <v>115.5</v>
      </c>
    </row>
    <row r="6207" spans="1:4" x14ac:dyDescent="0.35">
      <c r="A6207" t="s">
        <v>55</v>
      </c>
      <c r="B6207">
        <v>23</v>
      </c>
      <c r="C6207">
        <v>32</v>
      </c>
      <c r="D6207">
        <f t="shared" ref="D6207:D6270" si="97">AVERAGE(B6207,C6207)</f>
        <v>27.5</v>
      </c>
    </row>
    <row r="6208" spans="1:4" x14ac:dyDescent="0.35">
      <c r="A6208" t="s">
        <v>55</v>
      </c>
      <c r="B6208">
        <v>19</v>
      </c>
      <c r="C6208">
        <v>24</v>
      </c>
      <c r="D6208">
        <f t="shared" si="97"/>
        <v>21.5</v>
      </c>
    </row>
    <row r="6209" spans="1:4" x14ac:dyDescent="0.35">
      <c r="A6209" t="s">
        <v>43</v>
      </c>
      <c r="B6209">
        <v>25</v>
      </c>
      <c r="C6209">
        <v>30</v>
      </c>
      <c r="D6209">
        <f t="shared" si="97"/>
        <v>27.5</v>
      </c>
    </row>
    <row r="6210" spans="1:4" x14ac:dyDescent="0.35">
      <c r="A6210" t="s">
        <v>95</v>
      </c>
      <c r="B6210">
        <v>17</v>
      </c>
      <c r="C6210">
        <v>21</v>
      </c>
      <c r="D6210">
        <f t="shared" si="97"/>
        <v>19</v>
      </c>
    </row>
    <row r="6211" spans="1:4" x14ac:dyDescent="0.35">
      <c r="A6211" t="s">
        <v>43</v>
      </c>
      <c r="B6211">
        <v>27</v>
      </c>
      <c r="C6211">
        <v>35</v>
      </c>
      <c r="D6211">
        <f t="shared" si="97"/>
        <v>31</v>
      </c>
    </row>
    <row r="6212" spans="1:4" x14ac:dyDescent="0.35">
      <c r="A6212" t="s">
        <v>55</v>
      </c>
      <c r="B6212">
        <v>19</v>
      </c>
      <c r="C6212">
        <v>25</v>
      </c>
      <c r="D6212">
        <f t="shared" si="97"/>
        <v>22</v>
      </c>
    </row>
    <row r="6213" spans="1:4" x14ac:dyDescent="0.35">
      <c r="A6213" t="s">
        <v>55</v>
      </c>
      <c r="B6213">
        <v>27</v>
      </c>
      <c r="C6213">
        <v>32</v>
      </c>
      <c r="D6213">
        <f t="shared" si="97"/>
        <v>29.5</v>
      </c>
    </row>
    <row r="6214" spans="1:4" x14ac:dyDescent="0.35">
      <c r="A6214" t="s">
        <v>55</v>
      </c>
      <c r="B6214">
        <v>25</v>
      </c>
      <c r="C6214">
        <v>32</v>
      </c>
      <c r="D6214">
        <f t="shared" si="97"/>
        <v>28.5</v>
      </c>
    </row>
    <row r="6215" spans="1:4" x14ac:dyDescent="0.35">
      <c r="A6215" t="s">
        <v>55</v>
      </c>
      <c r="B6215">
        <v>16</v>
      </c>
      <c r="C6215">
        <v>22</v>
      </c>
      <c r="D6215">
        <f t="shared" si="97"/>
        <v>19</v>
      </c>
    </row>
    <row r="6216" spans="1:4" x14ac:dyDescent="0.35">
      <c r="A6216" t="s">
        <v>95</v>
      </c>
      <c r="B6216">
        <v>19</v>
      </c>
      <c r="C6216">
        <v>30</v>
      </c>
      <c r="D6216">
        <f t="shared" si="97"/>
        <v>24.5</v>
      </c>
    </row>
    <row r="6217" spans="1:4" x14ac:dyDescent="0.35">
      <c r="A6217" t="s">
        <v>55</v>
      </c>
      <c r="B6217">
        <v>19</v>
      </c>
      <c r="C6217">
        <v>24</v>
      </c>
      <c r="D6217">
        <f t="shared" si="97"/>
        <v>21.5</v>
      </c>
    </row>
    <row r="6218" spans="1:4" x14ac:dyDescent="0.35">
      <c r="A6218" t="s">
        <v>43</v>
      </c>
      <c r="B6218">
        <v>23</v>
      </c>
      <c r="C6218">
        <v>30</v>
      </c>
      <c r="D6218">
        <f t="shared" si="97"/>
        <v>26.5</v>
      </c>
    </row>
    <row r="6219" spans="1:4" x14ac:dyDescent="0.35">
      <c r="A6219" t="s">
        <v>55</v>
      </c>
      <c r="B6219">
        <v>22</v>
      </c>
      <c r="C6219">
        <v>28</v>
      </c>
      <c r="D6219">
        <f t="shared" si="97"/>
        <v>25</v>
      </c>
    </row>
    <row r="6220" spans="1:4" x14ac:dyDescent="0.35">
      <c r="A6220" t="s">
        <v>43</v>
      </c>
      <c r="B6220">
        <v>28</v>
      </c>
      <c r="C6220">
        <v>39</v>
      </c>
      <c r="D6220">
        <f t="shared" si="97"/>
        <v>33.5</v>
      </c>
    </row>
    <row r="6221" spans="1:4" x14ac:dyDescent="0.35">
      <c r="A6221" t="s">
        <v>55</v>
      </c>
      <c r="B6221">
        <v>21</v>
      </c>
      <c r="C6221">
        <v>26</v>
      </c>
      <c r="D6221">
        <f t="shared" si="97"/>
        <v>23.5</v>
      </c>
    </row>
    <row r="6222" spans="1:4" x14ac:dyDescent="0.35">
      <c r="A6222" t="s">
        <v>95</v>
      </c>
      <c r="B6222">
        <v>23</v>
      </c>
      <c r="C6222">
        <v>34</v>
      </c>
      <c r="D6222">
        <f t="shared" si="97"/>
        <v>28.5</v>
      </c>
    </row>
    <row r="6223" spans="1:4" x14ac:dyDescent="0.35">
      <c r="A6223" t="s">
        <v>55</v>
      </c>
      <c r="B6223">
        <v>19</v>
      </c>
      <c r="C6223">
        <v>24</v>
      </c>
      <c r="D6223">
        <f t="shared" si="97"/>
        <v>21.5</v>
      </c>
    </row>
    <row r="6224" spans="1:4" x14ac:dyDescent="0.35">
      <c r="A6224" t="s">
        <v>55</v>
      </c>
      <c r="B6224">
        <v>16</v>
      </c>
      <c r="C6224">
        <v>21</v>
      </c>
      <c r="D6224">
        <f t="shared" si="97"/>
        <v>18.5</v>
      </c>
    </row>
    <row r="6225" spans="1:4" x14ac:dyDescent="0.35">
      <c r="A6225" t="s">
        <v>43</v>
      </c>
      <c r="B6225">
        <v>30</v>
      </c>
      <c r="C6225">
        <v>38</v>
      </c>
      <c r="D6225">
        <f t="shared" si="97"/>
        <v>34</v>
      </c>
    </row>
    <row r="6226" spans="1:4" x14ac:dyDescent="0.35">
      <c r="A6226" t="s">
        <v>43</v>
      </c>
      <c r="B6226">
        <v>19</v>
      </c>
      <c r="C6226">
        <v>28</v>
      </c>
      <c r="D6226">
        <f t="shared" si="97"/>
        <v>23.5</v>
      </c>
    </row>
    <row r="6227" spans="1:4" x14ac:dyDescent="0.35">
      <c r="A6227" t="s">
        <v>43</v>
      </c>
      <c r="B6227">
        <v>19</v>
      </c>
      <c r="C6227">
        <v>25</v>
      </c>
      <c r="D6227">
        <f t="shared" si="97"/>
        <v>22</v>
      </c>
    </row>
    <row r="6228" spans="1:4" x14ac:dyDescent="0.35">
      <c r="A6228" t="s">
        <v>43</v>
      </c>
      <c r="B6228">
        <v>28</v>
      </c>
      <c r="C6228">
        <v>38</v>
      </c>
      <c r="D6228">
        <f t="shared" si="97"/>
        <v>33</v>
      </c>
    </row>
    <row r="6229" spans="1:4" x14ac:dyDescent="0.35">
      <c r="A6229" t="s">
        <v>43</v>
      </c>
      <c r="B6229">
        <v>20</v>
      </c>
      <c r="C6229">
        <v>27</v>
      </c>
      <c r="D6229">
        <f t="shared" si="97"/>
        <v>23.5</v>
      </c>
    </row>
    <row r="6230" spans="1:4" x14ac:dyDescent="0.35">
      <c r="A6230" t="s">
        <v>43</v>
      </c>
      <c r="B6230">
        <v>23</v>
      </c>
      <c r="C6230">
        <v>30</v>
      </c>
      <c r="D6230">
        <f t="shared" si="97"/>
        <v>26.5</v>
      </c>
    </row>
    <row r="6231" spans="1:4" x14ac:dyDescent="0.35">
      <c r="A6231" t="s">
        <v>95</v>
      </c>
      <c r="B6231">
        <v>0</v>
      </c>
      <c r="C6231">
        <v>0</v>
      </c>
      <c r="D6231">
        <f t="shared" si="97"/>
        <v>0</v>
      </c>
    </row>
    <row r="6232" spans="1:4" x14ac:dyDescent="0.35">
      <c r="A6232" t="s">
        <v>55</v>
      </c>
      <c r="B6232">
        <v>20</v>
      </c>
      <c r="C6232">
        <v>29</v>
      </c>
      <c r="D6232">
        <f t="shared" si="97"/>
        <v>24.5</v>
      </c>
    </row>
    <row r="6233" spans="1:4" x14ac:dyDescent="0.35">
      <c r="A6233" t="s">
        <v>55</v>
      </c>
      <c r="B6233">
        <v>17</v>
      </c>
      <c r="C6233">
        <v>25</v>
      </c>
      <c r="D6233">
        <f t="shared" si="97"/>
        <v>21</v>
      </c>
    </row>
    <row r="6234" spans="1:4" x14ac:dyDescent="0.35">
      <c r="A6234" t="s">
        <v>55</v>
      </c>
      <c r="B6234">
        <v>22</v>
      </c>
      <c r="C6234">
        <v>27</v>
      </c>
      <c r="D6234">
        <f t="shared" si="97"/>
        <v>24.5</v>
      </c>
    </row>
    <row r="6235" spans="1:4" x14ac:dyDescent="0.35">
      <c r="A6235" t="s">
        <v>95</v>
      </c>
      <c r="B6235">
        <v>15</v>
      </c>
      <c r="C6235">
        <v>24</v>
      </c>
      <c r="D6235">
        <f t="shared" si="97"/>
        <v>19.5</v>
      </c>
    </row>
    <row r="6236" spans="1:4" x14ac:dyDescent="0.35">
      <c r="A6236" t="s">
        <v>55</v>
      </c>
      <c r="B6236">
        <v>21</v>
      </c>
      <c r="C6236">
        <v>27</v>
      </c>
      <c r="D6236">
        <f t="shared" si="97"/>
        <v>24</v>
      </c>
    </row>
    <row r="6237" spans="1:4" x14ac:dyDescent="0.35">
      <c r="A6237" t="s">
        <v>55</v>
      </c>
      <c r="B6237">
        <v>21</v>
      </c>
      <c r="C6237">
        <v>28</v>
      </c>
      <c r="D6237">
        <f t="shared" si="97"/>
        <v>24.5</v>
      </c>
    </row>
    <row r="6238" spans="1:4" x14ac:dyDescent="0.35">
      <c r="A6238" t="s">
        <v>55</v>
      </c>
      <c r="B6238">
        <v>22</v>
      </c>
      <c r="C6238">
        <v>29</v>
      </c>
      <c r="D6238">
        <f t="shared" si="97"/>
        <v>25.5</v>
      </c>
    </row>
    <row r="6239" spans="1:4" x14ac:dyDescent="0.35">
      <c r="A6239" t="s">
        <v>95</v>
      </c>
      <c r="B6239">
        <v>19</v>
      </c>
      <c r="C6239">
        <v>30</v>
      </c>
      <c r="D6239">
        <f t="shared" si="97"/>
        <v>24.5</v>
      </c>
    </row>
    <row r="6240" spans="1:4" x14ac:dyDescent="0.35">
      <c r="A6240" t="s">
        <v>55</v>
      </c>
      <c r="B6240">
        <v>17</v>
      </c>
      <c r="C6240">
        <v>23</v>
      </c>
      <c r="D6240">
        <f t="shared" si="97"/>
        <v>20</v>
      </c>
    </row>
    <row r="6241" spans="1:4" x14ac:dyDescent="0.35">
      <c r="A6241" t="s">
        <v>95</v>
      </c>
      <c r="B6241">
        <v>23</v>
      </c>
      <c r="C6241">
        <v>34</v>
      </c>
      <c r="D6241">
        <f t="shared" si="97"/>
        <v>28.5</v>
      </c>
    </row>
    <row r="6242" spans="1:4" x14ac:dyDescent="0.35">
      <c r="A6242" t="s">
        <v>43</v>
      </c>
      <c r="B6242">
        <v>20</v>
      </c>
      <c r="C6242">
        <v>27</v>
      </c>
      <c r="D6242">
        <f t="shared" si="97"/>
        <v>23.5</v>
      </c>
    </row>
    <row r="6243" spans="1:4" x14ac:dyDescent="0.35">
      <c r="A6243" t="s">
        <v>43</v>
      </c>
      <c r="B6243">
        <v>23</v>
      </c>
      <c r="C6243">
        <v>29</v>
      </c>
      <c r="D6243">
        <f t="shared" si="97"/>
        <v>26</v>
      </c>
    </row>
    <row r="6244" spans="1:4" x14ac:dyDescent="0.35">
      <c r="A6244" t="s">
        <v>43</v>
      </c>
      <c r="B6244">
        <v>18</v>
      </c>
      <c r="C6244">
        <v>25</v>
      </c>
      <c r="D6244">
        <f t="shared" si="97"/>
        <v>21.5</v>
      </c>
    </row>
    <row r="6245" spans="1:4" x14ac:dyDescent="0.35">
      <c r="A6245" t="s">
        <v>43</v>
      </c>
      <c r="B6245">
        <v>24</v>
      </c>
      <c r="C6245">
        <v>30</v>
      </c>
      <c r="D6245">
        <f t="shared" si="97"/>
        <v>27</v>
      </c>
    </row>
    <row r="6246" spans="1:4" x14ac:dyDescent="0.35">
      <c r="A6246" t="s">
        <v>95</v>
      </c>
      <c r="B6246">
        <v>22</v>
      </c>
      <c r="C6246">
        <v>30</v>
      </c>
      <c r="D6246">
        <f t="shared" si="97"/>
        <v>26</v>
      </c>
    </row>
    <row r="6247" spans="1:4" x14ac:dyDescent="0.35">
      <c r="A6247" t="s">
        <v>55</v>
      </c>
      <c r="B6247">
        <v>16</v>
      </c>
      <c r="C6247">
        <v>21</v>
      </c>
      <c r="D6247">
        <f t="shared" si="97"/>
        <v>18.5</v>
      </c>
    </row>
    <row r="6248" spans="1:4" x14ac:dyDescent="0.35">
      <c r="A6248" t="s">
        <v>43</v>
      </c>
      <c r="B6248">
        <v>28</v>
      </c>
      <c r="C6248">
        <v>36</v>
      </c>
      <c r="D6248">
        <f t="shared" si="97"/>
        <v>32</v>
      </c>
    </row>
    <row r="6249" spans="1:4" x14ac:dyDescent="0.35">
      <c r="A6249" t="s">
        <v>55</v>
      </c>
      <c r="B6249">
        <v>17</v>
      </c>
      <c r="C6249">
        <v>21</v>
      </c>
      <c r="D6249">
        <f t="shared" si="97"/>
        <v>19</v>
      </c>
    </row>
    <row r="6250" spans="1:4" x14ac:dyDescent="0.35">
      <c r="A6250" t="s">
        <v>55</v>
      </c>
      <c r="B6250">
        <v>23</v>
      </c>
      <c r="C6250">
        <v>29</v>
      </c>
      <c r="D6250">
        <f t="shared" si="97"/>
        <v>26</v>
      </c>
    </row>
    <row r="6251" spans="1:4" x14ac:dyDescent="0.35">
      <c r="A6251" t="s">
        <v>55</v>
      </c>
      <c r="B6251">
        <v>23</v>
      </c>
      <c r="C6251">
        <v>31</v>
      </c>
      <c r="D6251">
        <f t="shared" si="97"/>
        <v>27</v>
      </c>
    </row>
    <row r="6252" spans="1:4" x14ac:dyDescent="0.35">
      <c r="A6252" t="s">
        <v>55</v>
      </c>
      <c r="B6252">
        <v>19</v>
      </c>
      <c r="C6252">
        <v>25</v>
      </c>
      <c r="D6252">
        <f t="shared" si="97"/>
        <v>22</v>
      </c>
    </row>
    <row r="6253" spans="1:4" x14ac:dyDescent="0.35">
      <c r="A6253" t="s">
        <v>55</v>
      </c>
      <c r="B6253">
        <v>19</v>
      </c>
      <c r="C6253">
        <v>26</v>
      </c>
      <c r="D6253">
        <f t="shared" si="97"/>
        <v>22.5</v>
      </c>
    </row>
    <row r="6254" spans="1:4" x14ac:dyDescent="0.35">
      <c r="A6254" t="s">
        <v>55</v>
      </c>
      <c r="B6254">
        <v>20</v>
      </c>
      <c r="C6254">
        <v>25</v>
      </c>
      <c r="D6254">
        <f t="shared" si="97"/>
        <v>22.5</v>
      </c>
    </row>
    <row r="6255" spans="1:4" x14ac:dyDescent="0.35">
      <c r="A6255" t="s">
        <v>55</v>
      </c>
      <c r="B6255">
        <v>21</v>
      </c>
      <c r="C6255">
        <v>29</v>
      </c>
      <c r="D6255">
        <f t="shared" si="97"/>
        <v>25</v>
      </c>
    </row>
    <row r="6256" spans="1:4" x14ac:dyDescent="0.35">
      <c r="A6256" t="s">
        <v>55</v>
      </c>
      <c r="B6256">
        <v>25</v>
      </c>
      <c r="C6256">
        <v>32</v>
      </c>
      <c r="D6256">
        <f t="shared" si="97"/>
        <v>28.5</v>
      </c>
    </row>
    <row r="6257" spans="1:4" x14ac:dyDescent="0.35">
      <c r="A6257" t="s">
        <v>55</v>
      </c>
      <c r="B6257">
        <v>23</v>
      </c>
      <c r="C6257">
        <v>27</v>
      </c>
      <c r="D6257">
        <f t="shared" si="97"/>
        <v>25</v>
      </c>
    </row>
    <row r="6258" spans="1:4" x14ac:dyDescent="0.35">
      <c r="A6258" t="s">
        <v>55</v>
      </c>
      <c r="B6258">
        <v>27</v>
      </c>
      <c r="C6258">
        <v>33</v>
      </c>
      <c r="D6258">
        <f t="shared" si="97"/>
        <v>30</v>
      </c>
    </row>
    <row r="6259" spans="1:4" x14ac:dyDescent="0.35">
      <c r="A6259" t="s">
        <v>55</v>
      </c>
      <c r="B6259">
        <v>19</v>
      </c>
      <c r="C6259">
        <v>25</v>
      </c>
      <c r="D6259">
        <f t="shared" si="97"/>
        <v>22</v>
      </c>
    </row>
    <row r="6260" spans="1:4" x14ac:dyDescent="0.35">
      <c r="A6260" t="s">
        <v>55</v>
      </c>
      <c r="B6260">
        <v>18</v>
      </c>
      <c r="C6260">
        <v>23</v>
      </c>
      <c r="D6260">
        <f t="shared" si="97"/>
        <v>20.5</v>
      </c>
    </row>
    <row r="6261" spans="1:4" x14ac:dyDescent="0.35">
      <c r="A6261" t="s">
        <v>55</v>
      </c>
      <c r="B6261">
        <v>17</v>
      </c>
      <c r="C6261">
        <v>23</v>
      </c>
      <c r="D6261">
        <f t="shared" si="97"/>
        <v>20</v>
      </c>
    </row>
    <row r="6262" spans="1:4" x14ac:dyDescent="0.35">
      <c r="A6262" t="s">
        <v>55</v>
      </c>
      <c r="B6262">
        <v>21</v>
      </c>
      <c r="C6262">
        <v>25</v>
      </c>
      <c r="D6262">
        <f t="shared" si="97"/>
        <v>23</v>
      </c>
    </row>
    <row r="6263" spans="1:4" x14ac:dyDescent="0.35">
      <c r="A6263" t="s">
        <v>55</v>
      </c>
      <c r="B6263">
        <v>25</v>
      </c>
      <c r="C6263">
        <v>32</v>
      </c>
      <c r="D6263">
        <f t="shared" si="97"/>
        <v>28.5</v>
      </c>
    </row>
    <row r="6264" spans="1:4" x14ac:dyDescent="0.35">
      <c r="A6264" t="s">
        <v>43</v>
      </c>
      <c r="B6264">
        <v>23</v>
      </c>
      <c r="C6264">
        <v>33</v>
      </c>
      <c r="D6264">
        <f t="shared" si="97"/>
        <v>28</v>
      </c>
    </row>
    <row r="6265" spans="1:4" x14ac:dyDescent="0.35">
      <c r="A6265" t="s">
        <v>55</v>
      </c>
      <c r="B6265">
        <v>20</v>
      </c>
      <c r="C6265">
        <v>26</v>
      </c>
      <c r="D6265">
        <f t="shared" si="97"/>
        <v>23</v>
      </c>
    </row>
    <row r="6266" spans="1:4" x14ac:dyDescent="0.35">
      <c r="A6266" t="s">
        <v>55</v>
      </c>
      <c r="B6266">
        <v>23</v>
      </c>
      <c r="C6266">
        <v>33</v>
      </c>
      <c r="D6266">
        <f t="shared" si="97"/>
        <v>28</v>
      </c>
    </row>
    <row r="6267" spans="1:4" x14ac:dyDescent="0.35">
      <c r="A6267" t="s">
        <v>43</v>
      </c>
      <c r="B6267">
        <v>30</v>
      </c>
      <c r="C6267">
        <v>38</v>
      </c>
      <c r="D6267">
        <f t="shared" si="97"/>
        <v>34</v>
      </c>
    </row>
    <row r="6268" spans="1:4" x14ac:dyDescent="0.35">
      <c r="A6268" t="s">
        <v>55</v>
      </c>
      <c r="B6268">
        <v>19</v>
      </c>
      <c r="C6268">
        <v>26</v>
      </c>
      <c r="D6268">
        <f t="shared" si="97"/>
        <v>22.5</v>
      </c>
    </row>
    <row r="6269" spans="1:4" x14ac:dyDescent="0.35">
      <c r="A6269" t="s">
        <v>55</v>
      </c>
      <c r="B6269">
        <v>14</v>
      </c>
      <c r="C6269">
        <v>22</v>
      </c>
      <c r="D6269">
        <f t="shared" si="97"/>
        <v>18</v>
      </c>
    </row>
    <row r="6270" spans="1:4" x14ac:dyDescent="0.35">
      <c r="A6270" t="s">
        <v>55</v>
      </c>
      <c r="B6270">
        <v>19</v>
      </c>
      <c r="C6270">
        <v>26</v>
      </c>
      <c r="D6270">
        <f t="shared" si="97"/>
        <v>22.5</v>
      </c>
    </row>
    <row r="6271" spans="1:4" x14ac:dyDescent="0.35">
      <c r="A6271" t="s">
        <v>55</v>
      </c>
      <c r="B6271">
        <v>27</v>
      </c>
      <c r="C6271">
        <v>33</v>
      </c>
      <c r="D6271">
        <f t="shared" ref="D6271:D6334" si="98">AVERAGE(B6271,C6271)</f>
        <v>30</v>
      </c>
    </row>
    <row r="6272" spans="1:4" x14ac:dyDescent="0.35">
      <c r="A6272" t="s">
        <v>55</v>
      </c>
      <c r="B6272">
        <v>20</v>
      </c>
      <c r="C6272">
        <v>24</v>
      </c>
      <c r="D6272">
        <f t="shared" si="98"/>
        <v>22</v>
      </c>
    </row>
    <row r="6273" spans="1:4" x14ac:dyDescent="0.35">
      <c r="A6273" t="s">
        <v>55</v>
      </c>
      <c r="B6273">
        <v>24</v>
      </c>
      <c r="C6273">
        <v>30</v>
      </c>
      <c r="D6273">
        <f t="shared" si="98"/>
        <v>27</v>
      </c>
    </row>
    <row r="6274" spans="1:4" x14ac:dyDescent="0.35">
      <c r="A6274" t="s">
        <v>55</v>
      </c>
      <c r="B6274">
        <v>23</v>
      </c>
      <c r="C6274">
        <v>33</v>
      </c>
      <c r="D6274">
        <f t="shared" si="98"/>
        <v>28</v>
      </c>
    </row>
    <row r="6275" spans="1:4" x14ac:dyDescent="0.35">
      <c r="A6275" t="s">
        <v>55</v>
      </c>
      <c r="B6275">
        <v>23</v>
      </c>
      <c r="C6275">
        <v>33</v>
      </c>
      <c r="D6275">
        <f t="shared" si="98"/>
        <v>28</v>
      </c>
    </row>
    <row r="6276" spans="1:4" x14ac:dyDescent="0.35">
      <c r="A6276" t="s">
        <v>55</v>
      </c>
      <c r="B6276">
        <v>19</v>
      </c>
      <c r="C6276">
        <v>24</v>
      </c>
      <c r="D6276">
        <f t="shared" si="98"/>
        <v>21.5</v>
      </c>
    </row>
    <row r="6277" spans="1:4" x14ac:dyDescent="0.35">
      <c r="A6277" t="s">
        <v>55</v>
      </c>
      <c r="B6277">
        <v>19</v>
      </c>
      <c r="C6277">
        <v>25</v>
      </c>
      <c r="D6277">
        <f t="shared" si="98"/>
        <v>22</v>
      </c>
    </row>
    <row r="6278" spans="1:4" x14ac:dyDescent="0.35">
      <c r="A6278" t="s">
        <v>43</v>
      </c>
      <c r="B6278">
        <v>24</v>
      </c>
      <c r="C6278">
        <v>33</v>
      </c>
      <c r="D6278">
        <f t="shared" si="98"/>
        <v>28.5</v>
      </c>
    </row>
    <row r="6279" spans="1:4" x14ac:dyDescent="0.35">
      <c r="A6279" t="s">
        <v>95</v>
      </c>
      <c r="B6279">
        <v>17</v>
      </c>
      <c r="C6279">
        <v>27</v>
      </c>
      <c r="D6279">
        <f t="shared" si="98"/>
        <v>22</v>
      </c>
    </row>
    <row r="6280" spans="1:4" x14ac:dyDescent="0.35">
      <c r="A6280" t="s">
        <v>55</v>
      </c>
      <c r="B6280">
        <v>12</v>
      </c>
      <c r="C6280">
        <v>18</v>
      </c>
      <c r="D6280">
        <f t="shared" si="98"/>
        <v>15</v>
      </c>
    </row>
    <row r="6281" spans="1:4" x14ac:dyDescent="0.35">
      <c r="A6281" t="s">
        <v>95</v>
      </c>
      <c r="B6281">
        <v>21</v>
      </c>
      <c r="C6281">
        <v>28</v>
      </c>
      <c r="D6281">
        <f t="shared" si="98"/>
        <v>24.5</v>
      </c>
    </row>
    <row r="6282" spans="1:4" x14ac:dyDescent="0.35">
      <c r="A6282" t="s">
        <v>43</v>
      </c>
      <c r="B6282">
        <v>24</v>
      </c>
      <c r="C6282">
        <v>33</v>
      </c>
      <c r="D6282">
        <f t="shared" si="98"/>
        <v>28.5</v>
      </c>
    </row>
    <row r="6283" spans="1:4" x14ac:dyDescent="0.35">
      <c r="A6283" t="s">
        <v>43</v>
      </c>
      <c r="B6283">
        <v>26</v>
      </c>
      <c r="C6283">
        <v>35</v>
      </c>
      <c r="D6283">
        <f t="shared" si="98"/>
        <v>30.5</v>
      </c>
    </row>
    <row r="6284" spans="1:4" x14ac:dyDescent="0.35">
      <c r="A6284" t="s">
        <v>43</v>
      </c>
      <c r="B6284">
        <v>26</v>
      </c>
      <c r="C6284">
        <v>35</v>
      </c>
      <c r="D6284">
        <f t="shared" si="98"/>
        <v>30.5</v>
      </c>
    </row>
    <row r="6285" spans="1:4" x14ac:dyDescent="0.35">
      <c r="A6285" t="s">
        <v>55</v>
      </c>
      <c r="B6285">
        <v>19</v>
      </c>
      <c r="C6285">
        <v>24</v>
      </c>
      <c r="D6285">
        <f t="shared" si="98"/>
        <v>21.5</v>
      </c>
    </row>
    <row r="6286" spans="1:4" x14ac:dyDescent="0.35">
      <c r="A6286" t="s">
        <v>55</v>
      </c>
      <c r="B6286">
        <v>18</v>
      </c>
      <c r="C6286">
        <v>25</v>
      </c>
      <c r="D6286">
        <f t="shared" si="98"/>
        <v>21.5</v>
      </c>
    </row>
    <row r="6287" spans="1:4" x14ac:dyDescent="0.35">
      <c r="A6287" t="s">
        <v>55</v>
      </c>
      <c r="B6287">
        <v>20</v>
      </c>
      <c r="C6287">
        <v>25</v>
      </c>
      <c r="D6287">
        <f t="shared" si="98"/>
        <v>22.5</v>
      </c>
    </row>
    <row r="6288" spans="1:4" x14ac:dyDescent="0.35">
      <c r="A6288" t="s">
        <v>55</v>
      </c>
      <c r="B6288">
        <v>18</v>
      </c>
      <c r="C6288">
        <v>21</v>
      </c>
      <c r="D6288">
        <f t="shared" si="98"/>
        <v>19.5</v>
      </c>
    </row>
    <row r="6289" spans="1:4" x14ac:dyDescent="0.35">
      <c r="A6289" t="s">
        <v>43</v>
      </c>
      <c r="B6289">
        <v>27</v>
      </c>
      <c r="C6289">
        <v>35</v>
      </c>
      <c r="D6289">
        <f t="shared" si="98"/>
        <v>31</v>
      </c>
    </row>
    <row r="6290" spans="1:4" x14ac:dyDescent="0.35">
      <c r="A6290" t="s">
        <v>55</v>
      </c>
      <c r="B6290">
        <v>24</v>
      </c>
      <c r="C6290">
        <v>32</v>
      </c>
      <c r="D6290">
        <f t="shared" si="98"/>
        <v>28</v>
      </c>
    </row>
    <row r="6291" spans="1:4" x14ac:dyDescent="0.35">
      <c r="A6291" t="s">
        <v>55</v>
      </c>
      <c r="B6291">
        <v>21</v>
      </c>
      <c r="C6291">
        <v>28</v>
      </c>
      <c r="D6291">
        <f t="shared" si="98"/>
        <v>24.5</v>
      </c>
    </row>
    <row r="6292" spans="1:4" x14ac:dyDescent="0.35">
      <c r="A6292" t="s">
        <v>43</v>
      </c>
      <c r="B6292">
        <v>24</v>
      </c>
      <c r="C6292">
        <v>29</v>
      </c>
      <c r="D6292">
        <f t="shared" si="98"/>
        <v>26.5</v>
      </c>
    </row>
    <row r="6293" spans="1:4" x14ac:dyDescent="0.35">
      <c r="A6293" t="s">
        <v>55</v>
      </c>
      <c r="B6293">
        <v>16</v>
      </c>
      <c r="C6293">
        <v>19</v>
      </c>
      <c r="D6293">
        <f t="shared" si="98"/>
        <v>17.5</v>
      </c>
    </row>
    <row r="6294" spans="1:4" x14ac:dyDescent="0.35">
      <c r="A6294" t="s">
        <v>43</v>
      </c>
      <c r="B6294">
        <v>20</v>
      </c>
      <c r="C6294">
        <v>27</v>
      </c>
      <c r="D6294">
        <f t="shared" si="98"/>
        <v>23.5</v>
      </c>
    </row>
    <row r="6295" spans="1:4" x14ac:dyDescent="0.35">
      <c r="A6295" t="s">
        <v>95</v>
      </c>
      <c r="B6295">
        <v>21</v>
      </c>
      <c r="C6295">
        <v>26</v>
      </c>
      <c r="D6295">
        <f t="shared" si="98"/>
        <v>23.5</v>
      </c>
    </row>
    <row r="6296" spans="1:4" x14ac:dyDescent="0.35">
      <c r="A6296" t="s">
        <v>43</v>
      </c>
      <c r="B6296">
        <v>26</v>
      </c>
      <c r="C6296">
        <v>31</v>
      </c>
      <c r="D6296">
        <f t="shared" si="98"/>
        <v>28.5</v>
      </c>
    </row>
    <row r="6297" spans="1:4" x14ac:dyDescent="0.35">
      <c r="A6297" t="s">
        <v>43</v>
      </c>
      <c r="B6297">
        <v>26</v>
      </c>
      <c r="C6297">
        <v>33</v>
      </c>
      <c r="D6297">
        <f t="shared" si="98"/>
        <v>29.5</v>
      </c>
    </row>
    <row r="6298" spans="1:4" x14ac:dyDescent="0.35">
      <c r="A6298" t="s">
        <v>55</v>
      </c>
      <c r="B6298">
        <v>16</v>
      </c>
      <c r="C6298">
        <v>19</v>
      </c>
      <c r="D6298">
        <f t="shared" si="98"/>
        <v>17.5</v>
      </c>
    </row>
    <row r="6299" spans="1:4" x14ac:dyDescent="0.35">
      <c r="A6299" t="s">
        <v>43</v>
      </c>
      <c r="B6299">
        <v>29</v>
      </c>
      <c r="C6299">
        <v>36</v>
      </c>
      <c r="D6299">
        <f t="shared" si="98"/>
        <v>32.5</v>
      </c>
    </row>
    <row r="6300" spans="1:4" x14ac:dyDescent="0.35">
      <c r="A6300" t="s">
        <v>55</v>
      </c>
      <c r="B6300">
        <v>19</v>
      </c>
      <c r="C6300">
        <v>26</v>
      </c>
      <c r="D6300">
        <f t="shared" si="98"/>
        <v>22.5</v>
      </c>
    </row>
    <row r="6301" spans="1:4" x14ac:dyDescent="0.35">
      <c r="A6301" t="s">
        <v>55</v>
      </c>
      <c r="B6301">
        <v>15</v>
      </c>
      <c r="C6301">
        <v>21</v>
      </c>
      <c r="D6301">
        <f t="shared" si="98"/>
        <v>18</v>
      </c>
    </row>
    <row r="6302" spans="1:4" x14ac:dyDescent="0.35">
      <c r="A6302" t="s">
        <v>95</v>
      </c>
      <c r="B6302">
        <v>14</v>
      </c>
      <c r="C6302">
        <v>23</v>
      </c>
      <c r="D6302">
        <f t="shared" si="98"/>
        <v>18.5</v>
      </c>
    </row>
    <row r="6303" spans="1:4" x14ac:dyDescent="0.35">
      <c r="A6303" t="s">
        <v>95</v>
      </c>
      <c r="B6303">
        <v>23</v>
      </c>
      <c r="C6303">
        <v>35</v>
      </c>
      <c r="D6303">
        <f t="shared" si="98"/>
        <v>29</v>
      </c>
    </row>
    <row r="6304" spans="1:4" x14ac:dyDescent="0.35">
      <c r="A6304" t="s">
        <v>55</v>
      </c>
      <c r="B6304">
        <v>19</v>
      </c>
      <c r="C6304">
        <v>25</v>
      </c>
      <c r="D6304">
        <f t="shared" si="98"/>
        <v>22</v>
      </c>
    </row>
    <row r="6305" spans="1:4" x14ac:dyDescent="0.35">
      <c r="A6305" t="s">
        <v>43</v>
      </c>
      <c r="B6305">
        <v>20</v>
      </c>
      <c r="C6305">
        <v>27</v>
      </c>
      <c r="D6305">
        <f t="shared" si="98"/>
        <v>23.5</v>
      </c>
    </row>
    <row r="6306" spans="1:4" x14ac:dyDescent="0.35">
      <c r="A6306" t="s">
        <v>55</v>
      </c>
      <c r="B6306">
        <v>18</v>
      </c>
      <c r="C6306">
        <v>25</v>
      </c>
      <c r="D6306">
        <f t="shared" si="98"/>
        <v>21.5</v>
      </c>
    </row>
    <row r="6307" spans="1:4" x14ac:dyDescent="0.35">
      <c r="A6307" t="s">
        <v>43</v>
      </c>
      <c r="B6307">
        <v>27</v>
      </c>
      <c r="C6307">
        <v>38</v>
      </c>
      <c r="D6307">
        <f t="shared" si="98"/>
        <v>32.5</v>
      </c>
    </row>
    <row r="6308" spans="1:4" x14ac:dyDescent="0.35">
      <c r="A6308" t="s">
        <v>43</v>
      </c>
      <c r="B6308">
        <v>30</v>
      </c>
      <c r="C6308">
        <v>38</v>
      </c>
      <c r="D6308">
        <f t="shared" si="98"/>
        <v>34</v>
      </c>
    </row>
    <row r="6309" spans="1:4" x14ac:dyDescent="0.35">
      <c r="A6309" t="s">
        <v>55</v>
      </c>
      <c r="B6309">
        <v>18</v>
      </c>
      <c r="C6309">
        <v>25</v>
      </c>
      <c r="D6309">
        <f t="shared" si="98"/>
        <v>21.5</v>
      </c>
    </row>
    <row r="6310" spans="1:4" x14ac:dyDescent="0.35">
      <c r="A6310" t="s">
        <v>55</v>
      </c>
      <c r="B6310">
        <v>25</v>
      </c>
      <c r="C6310">
        <v>34</v>
      </c>
      <c r="D6310">
        <f t="shared" si="98"/>
        <v>29.5</v>
      </c>
    </row>
    <row r="6311" spans="1:4" x14ac:dyDescent="0.35">
      <c r="A6311" t="s">
        <v>55</v>
      </c>
      <c r="B6311">
        <v>18</v>
      </c>
      <c r="C6311">
        <v>26</v>
      </c>
      <c r="D6311">
        <f t="shared" si="98"/>
        <v>22</v>
      </c>
    </row>
    <row r="6312" spans="1:4" x14ac:dyDescent="0.35">
      <c r="A6312" t="s">
        <v>55</v>
      </c>
      <c r="B6312">
        <v>20</v>
      </c>
      <c r="C6312">
        <v>25</v>
      </c>
      <c r="D6312">
        <f t="shared" si="98"/>
        <v>22.5</v>
      </c>
    </row>
    <row r="6313" spans="1:4" x14ac:dyDescent="0.35">
      <c r="A6313" t="s">
        <v>43</v>
      </c>
      <c r="B6313">
        <v>19</v>
      </c>
      <c r="C6313">
        <v>28</v>
      </c>
      <c r="D6313">
        <f t="shared" si="98"/>
        <v>23.5</v>
      </c>
    </row>
    <row r="6314" spans="1:4" x14ac:dyDescent="0.35">
      <c r="A6314" t="s">
        <v>55</v>
      </c>
      <c r="B6314">
        <v>17</v>
      </c>
      <c r="C6314">
        <v>24</v>
      </c>
      <c r="D6314">
        <f t="shared" si="98"/>
        <v>20.5</v>
      </c>
    </row>
    <row r="6315" spans="1:4" x14ac:dyDescent="0.35">
      <c r="A6315" t="s">
        <v>55</v>
      </c>
      <c r="B6315">
        <v>22</v>
      </c>
      <c r="C6315">
        <v>33</v>
      </c>
      <c r="D6315">
        <f t="shared" si="98"/>
        <v>27.5</v>
      </c>
    </row>
    <row r="6316" spans="1:4" x14ac:dyDescent="0.35">
      <c r="A6316" t="s">
        <v>55</v>
      </c>
      <c r="B6316">
        <v>21</v>
      </c>
      <c r="C6316">
        <v>31</v>
      </c>
      <c r="D6316">
        <f t="shared" si="98"/>
        <v>26</v>
      </c>
    </row>
    <row r="6317" spans="1:4" x14ac:dyDescent="0.35">
      <c r="A6317" t="s">
        <v>55</v>
      </c>
      <c r="B6317">
        <v>27</v>
      </c>
      <c r="C6317">
        <v>34</v>
      </c>
      <c r="D6317">
        <f t="shared" si="98"/>
        <v>30.5</v>
      </c>
    </row>
    <row r="6318" spans="1:4" x14ac:dyDescent="0.35">
      <c r="A6318" t="s">
        <v>55</v>
      </c>
      <c r="B6318">
        <v>20</v>
      </c>
      <c r="C6318">
        <v>26</v>
      </c>
      <c r="D6318">
        <f t="shared" si="98"/>
        <v>23</v>
      </c>
    </row>
    <row r="6319" spans="1:4" x14ac:dyDescent="0.35">
      <c r="A6319" t="s">
        <v>55</v>
      </c>
      <c r="B6319">
        <v>21</v>
      </c>
      <c r="C6319">
        <v>29</v>
      </c>
      <c r="D6319">
        <f t="shared" si="98"/>
        <v>25</v>
      </c>
    </row>
    <row r="6320" spans="1:4" x14ac:dyDescent="0.35">
      <c r="A6320" t="s">
        <v>55</v>
      </c>
      <c r="B6320">
        <v>20</v>
      </c>
      <c r="C6320">
        <v>28</v>
      </c>
      <c r="D6320">
        <f t="shared" si="98"/>
        <v>24</v>
      </c>
    </row>
    <row r="6321" spans="1:4" x14ac:dyDescent="0.35">
      <c r="A6321" t="s">
        <v>55</v>
      </c>
      <c r="B6321">
        <v>19</v>
      </c>
      <c r="C6321">
        <v>27</v>
      </c>
      <c r="D6321">
        <f t="shared" si="98"/>
        <v>23</v>
      </c>
    </row>
    <row r="6322" spans="1:4" x14ac:dyDescent="0.35">
      <c r="A6322" t="s">
        <v>55</v>
      </c>
      <c r="B6322">
        <v>22</v>
      </c>
      <c r="C6322">
        <v>31</v>
      </c>
      <c r="D6322">
        <f t="shared" si="98"/>
        <v>26.5</v>
      </c>
    </row>
    <row r="6323" spans="1:4" x14ac:dyDescent="0.35">
      <c r="A6323" t="s">
        <v>55</v>
      </c>
      <c r="B6323">
        <v>24</v>
      </c>
      <c r="C6323">
        <v>30</v>
      </c>
      <c r="D6323">
        <f t="shared" si="98"/>
        <v>27</v>
      </c>
    </row>
    <row r="6324" spans="1:4" x14ac:dyDescent="0.35">
      <c r="A6324" t="s">
        <v>43</v>
      </c>
      <c r="B6324">
        <v>15</v>
      </c>
      <c r="C6324">
        <v>22</v>
      </c>
      <c r="D6324">
        <f t="shared" si="98"/>
        <v>18.5</v>
      </c>
    </row>
    <row r="6325" spans="1:4" x14ac:dyDescent="0.35">
      <c r="A6325" t="s">
        <v>43</v>
      </c>
      <c r="B6325">
        <v>18</v>
      </c>
      <c r="C6325">
        <v>27</v>
      </c>
      <c r="D6325">
        <f t="shared" si="98"/>
        <v>22.5</v>
      </c>
    </row>
    <row r="6326" spans="1:4" x14ac:dyDescent="0.35">
      <c r="A6326" t="s">
        <v>43</v>
      </c>
      <c r="B6326">
        <v>28</v>
      </c>
      <c r="C6326">
        <v>38</v>
      </c>
      <c r="D6326">
        <f t="shared" si="98"/>
        <v>33</v>
      </c>
    </row>
    <row r="6327" spans="1:4" x14ac:dyDescent="0.35">
      <c r="A6327" t="s">
        <v>43</v>
      </c>
      <c r="B6327">
        <v>24</v>
      </c>
      <c r="C6327">
        <v>37</v>
      </c>
      <c r="D6327">
        <f t="shared" si="98"/>
        <v>30.5</v>
      </c>
    </row>
    <row r="6328" spans="1:4" x14ac:dyDescent="0.35">
      <c r="A6328" t="s">
        <v>43</v>
      </c>
      <c r="B6328">
        <v>21</v>
      </c>
      <c r="C6328">
        <v>24</v>
      </c>
      <c r="D6328">
        <f t="shared" si="98"/>
        <v>22.5</v>
      </c>
    </row>
    <row r="6329" spans="1:4" x14ac:dyDescent="0.35">
      <c r="A6329" t="s">
        <v>43</v>
      </c>
      <c r="B6329">
        <v>19</v>
      </c>
      <c r="C6329">
        <v>26</v>
      </c>
      <c r="D6329">
        <f t="shared" si="98"/>
        <v>22.5</v>
      </c>
    </row>
    <row r="6330" spans="1:4" x14ac:dyDescent="0.35">
      <c r="A6330" t="s">
        <v>55</v>
      </c>
      <c r="B6330">
        <v>21</v>
      </c>
      <c r="C6330">
        <v>26</v>
      </c>
      <c r="D6330">
        <f t="shared" si="98"/>
        <v>23.5</v>
      </c>
    </row>
    <row r="6331" spans="1:4" x14ac:dyDescent="0.35">
      <c r="A6331" t="s">
        <v>43</v>
      </c>
      <c r="B6331">
        <v>30</v>
      </c>
      <c r="C6331">
        <v>38</v>
      </c>
      <c r="D6331">
        <f t="shared" si="98"/>
        <v>34</v>
      </c>
    </row>
    <row r="6332" spans="1:4" x14ac:dyDescent="0.35">
      <c r="A6332" t="s">
        <v>55</v>
      </c>
      <c r="B6332">
        <v>20</v>
      </c>
      <c r="C6332">
        <v>26</v>
      </c>
      <c r="D6332">
        <f t="shared" si="98"/>
        <v>23</v>
      </c>
    </row>
    <row r="6333" spans="1:4" x14ac:dyDescent="0.35">
      <c r="A6333" t="s">
        <v>55</v>
      </c>
      <c r="B6333">
        <v>27</v>
      </c>
      <c r="C6333">
        <v>33</v>
      </c>
      <c r="D6333">
        <f t="shared" si="98"/>
        <v>30</v>
      </c>
    </row>
    <row r="6334" spans="1:4" x14ac:dyDescent="0.35">
      <c r="A6334" t="s">
        <v>55</v>
      </c>
      <c r="B6334">
        <v>21</v>
      </c>
      <c r="C6334">
        <v>28</v>
      </c>
      <c r="D6334">
        <f t="shared" si="98"/>
        <v>24.5</v>
      </c>
    </row>
    <row r="6335" spans="1:4" x14ac:dyDescent="0.35">
      <c r="A6335" t="s">
        <v>55</v>
      </c>
      <c r="B6335">
        <v>19</v>
      </c>
      <c r="C6335">
        <v>26</v>
      </c>
      <c r="D6335">
        <f t="shared" ref="D6335:D6398" si="99">AVERAGE(B6335,C6335)</f>
        <v>22.5</v>
      </c>
    </row>
    <row r="6336" spans="1:4" x14ac:dyDescent="0.35">
      <c r="A6336" t="s">
        <v>95</v>
      </c>
      <c r="B6336">
        <v>20</v>
      </c>
      <c r="C6336">
        <v>28</v>
      </c>
      <c r="D6336">
        <f t="shared" si="99"/>
        <v>24</v>
      </c>
    </row>
    <row r="6337" spans="1:4" x14ac:dyDescent="0.35">
      <c r="A6337" t="s">
        <v>55</v>
      </c>
      <c r="B6337">
        <v>19</v>
      </c>
      <c r="C6337">
        <v>26</v>
      </c>
      <c r="D6337">
        <f t="shared" si="99"/>
        <v>22.5</v>
      </c>
    </row>
    <row r="6338" spans="1:4" x14ac:dyDescent="0.35">
      <c r="A6338" t="s">
        <v>43</v>
      </c>
      <c r="B6338">
        <v>28</v>
      </c>
      <c r="C6338">
        <v>35</v>
      </c>
      <c r="D6338">
        <f t="shared" si="99"/>
        <v>31.5</v>
      </c>
    </row>
    <row r="6339" spans="1:4" x14ac:dyDescent="0.35">
      <c r="A6339" t="s">
        <v>95</v>
      </c>
      <c r="B6339">
        <v>16</v>
      </c>
      <c r="C6339">
        <v>23</v>
      </c>
      <c r="D6339">
        <f t="shared" si="99"/>
        <v>19.5</v>
      </c>
    </row>
    <row r="6340" spans="1:4" x14ac:dyDescent="0.35">
      <c r="A6340" t="s">
        <v>43</v>
      </c>
      <c r="B6340">
        <v>24</v>
      </c>
      <c r="C6340">
        <v>30</v>
      </c>
      <c r="D6340">
        <f t="shared" si="99"/>
        <v>27</v>
      </c>
    </row>
    <row r="6341" spans="1:4" x14ac:dyDescent="0.35">
      <c r="A6341" t="s">
        <v>95</v>
      </c>
      <c r="B6341">
        <v>23</v>
      </c>
      <c r="C6341">
        <v>35</v>
      </c>
      <c r="D6341">
        <f t="shared" si="99"/>
        <v>29</v>
      </c>
    </row>
    <row r="6342" spans="1:4" x14ac:dyDescent="0.35">
      <c r="A6342" t="s">
        <v>55</v>
      </c>
      <c r="B6342">
        <v>25</v>
      </c>
      <c r="C6342">
        <v>28</v>
      </c>
      <c r="D6342">
        <f t="shared" si="99"/>
        <v>26.5</v>
      </c>
    </row>
    <row r="6343" spans="1:4" x14ac:dyDescent="0.35">
      <c r="A6343" t="s">
        <v>55</v>
      </c>
      <c r="B6343">
        <v>0</v>
      </c>
      <c r="C6343">
        <v>0</v>
      </c>
      <c r="D6343">
        <f t="shared" si="99"/>
        <v>0</v>
      </c>
    </row>
    <row r="6344" spans="1:4" x14ac:dyDescent="0.35">
      <c r="A6344" t="s">
        <v>95</v>
      </c>
      <c r="B6344">
        <v>17</v>
      </c>
      <c r="C6344">
        <v>23</v>
      </c>
      <c r="D6344">
        <f t="shared" si="99"/>
        <v>20</v>
      </c>
    </row>
    <row r="6345" spans="1:4" x14ac:dyDescent="0.35">
      <c r="A6345" t="s">
        <v>55</v>
      </c>
      <c r="B6345">
        <v>23</v>
      </c>
      <c r="C6345">
        <v>31</v>
      </c>
      <c r="D6345">
        <f t="shared" si="99"/>
        <v>27</v>
      </c>
    </row>
    <row r="6346" spans="1:4" x14ac:dyDescent="0.35">
      <c r="A6346" t="s">
        <v>55</v>
      </c>
      <c r="B6346">
        <v>19</v>
      </c>
      <c r="C6346">
        <v>27</v>
      </c>
      <c r="D6346">
        <f t="shared" si="99"/>
        <v>23</v>
      </c>
    </row>
    <row r="6347" spans="1:4" x14ac:dyDescent="0.35">
      <c r="A6347" t="s">
        <v>55</v>
      </c>
      <c r="B6347">
        <v>23</v>
      </c>
      <c r="C6347">
        <v>31</v>
      </c>
      <c r="D6347">
        <f t="shared" si="99"/>
        <v>27</v>
      </c>
    </row>
    <row r="6348" spans="1:4" x14ac:dyDescent="0.35">
      <c r="A6348" t="s">
        <v>55</v>
      </c>
      <c r="B6348">
        <v>22</v>
      </c>
      <c r="C6348">
        <v>33</v>
      </c>
      <c r="D6348">
        <f t="shared" si="99"/>
        <v>27.5</v>
      </c>
    </row>
    <row r="6349" spans="1:4" x14ac:dyDescent="0.35">
      <c r="A6349" t="s">
        <v>55</v>
      </c>
      <c r="B6349">
        <v>20</v>
      </c>
      <c r="C6349">
        <v>26</v>
      </c>
      <c r="D6349">
        <f t="shared" si="99"/>
        <v>23</v>
      </c>
    </row>
    <row r="6350" spans="1:4" x14ac:dyDescent="0.35">
      <c r="A6350" t="s">
        <v>43</v>
      </c>
      <c r="B6350">
        <v>22</v>
      </c>
      <c r="C6350">
        <v>32</v>
      </c>
      <c r="D6350">
        <f t="shared" si="99"/>
        <v>27</v>
      </c>
    </row>
    <row r="6351" spans="1:4" x14ac:dyDescent="0.35">
      <c r="A6351" t="s">
        <v>55</v>
      </c>
      <c r="B6351">
        <v>27</v>
      </c>
      <c r="C6351">
        <v>33</v>
      </c>
      <c r="D6351">
        <f t="shared" si="99"/>
        <v>30</v>
      </c>
    </row>
    <row r="6352" spans="1:4" x14ac:dyDescent="0.35">
      <c r="A6352" t="s">
        <v>55</v>
      </c>
      <c r="B6352">
        <v>19</v>
      </c>
      <c r="C6352">
        <v>24</v>
      </c>
      <c r="D6352">
        <f t="shared" si="99"/>
        <v>21.5</v>
      </c>
    </row>
    <row r="6353" spans="1:4" x14ac:dyDescent="0.35">
      <c r="A6353" t="s">
        <v>55</v>
      </c>
      <c r="B6353">
        <v>19</v>
      </c>
      <c r="C6353">
        <v>26</v>
      </c>
      <c r="D6353">
        <f t="shared" si="99"/>
        <v>22.5</v>
      </c>
    </row>
    <row r="6354" spans="1:4" x14ac:dyDescent="0.35">
      <c r="A6354" t="s">
        <v>55</v>
      </c>
      <c r="B6354">
        <v>21</v>
      </c>
      <c r="C6354">
        <v>28</v>
      </c>
      <c r="D6354">
        <f t="shared" si="99"/>
        <v>24.5</v>
      </c>
    </row>
    <row r="6355" spans="1:4" x14ac:dyDescent="0.35">
      <c r="A6355" t="s">
        <v>43</v>
      </c>
      <c r="B6355">
        <v>28</v>
      </c>
      <c r="C6355">
        <v>34</v>
      </c>
      <c r="D6355">
        <f t="shared" si="99"/>
        <v>31</v>
      </c>
    </row>
    <row r="6356" spans="1:4" x14ac:dyDescent="0.35">
      <c r="A6356" t="s">
        <v>55</v>
      </c>
      <c r="B6356">
        <v>21</v>
      </c>
      <c r="C6356">
        <v>29</v>
      </c>
      <c r="D6356">
        <f t="shared" si="99"/>
        <v>25</v>
      </c>
    </row>
    <row r="6357" spans="1:4" x14ac:dyDescent="0.35">
      <c r="A6357" t="s">
        <v>55</v>
      </c>
      <c r="B6357">
        <v>127</v>
      </c>
      <c r="C6357">
        <v>114</v>
      </c>
      <c r="D6357">
        <f t="shared" si="99"/>
        <v>120.5</v>
      </c>
    </row>
    <row r="6358" spans="1:4" x14ac:dyDescent="0.35">
      <c r="A6358" t="s">
        <v>43</v>
      </c>
      <c r="B6358">
        <v>20</v>
      </c>
      <c r="C6358">
        <v>31</v>
      </c>
      <c r="D6358">
        <f t="shared" si="99"/>
        <v>25.5</v>
      </c>
    </row>
    <row r="6359" spans="1:4" x14ac:dyDescent="0.35">
      <c r="A6359" t="s">
        <v>95</v>
      </c>
      <c r="B6359">
        <v>20</v>
      </c>
      <c r="C6359">
        <v>29</v>
      </c>
      <c r="D6359">
        <f t="shared" si="99"/>
        <v>24.5</v>
      </c>
    </row>
    <row r="6360" spans="1:4" x14ac:dyDescent="0.35">
      <c r="A6360" t="s">
        <v>55</v>
      </c>
      <c r="B6360">
        <v>19</v>
      </c>
      <c r="C6360">
        <v>23</v>
      </c>
      <c r="D6360">
        <f t="shared" si="99"/>
        <v>21</v>
      </c>
    </row>
    <row r="6361" spans="1:4" x14ac:dyDescent="0.35">
      <c r="A6361" t="s">
        <v>55</v>
      </c>
      <c r="B6361">
        <v>19</v>
      </c>
      <c r="C6361">
        <v>24</v>
      </c>
      <c r="D6361">
        <f t="shared" si="99"/>
        <v>21.5</v>
      </c>
    </row>
    <row r="6362" spans="1:4" x14ac:dyDescent="0.35">
      <c r="A6362" t="s">
        <v>43</v>
      </c>
      <c r="B6362">
        <v>25</v>
      </c>
      <c r="C6362">
        <v>35</v>
      </c>
      <c r="D6362">
        <f t="shared" si="99"/>
        <v>30</v>
      </c>
    </row>
    <row r="6363" spans="1:4" x14ac:dyDescent="0.35">
      <c r="A6363" t="s">
        <v>55</v>
      </c>
      <c r="B6363">
        <v>17</v>
      </c>
      <c r="C6363">
        <v>23</v>
      </c>
      <c r="D6363">
        <f t="shared" si="99"/>
        <v>20</v>
      </c>
    </row>
    <row r="6364" spans="1:4" x14ac:dyDescent="0.35">
      <c r="A6364" t="s">
        <v>55</v>
      </c>
      <c r="B6364">
        <v>18</v>
      </c>
      <c r="C6364">
        <v>26</v>
      </c>
      <c r="D6364">
        <f t="shared" si="99"/>
        <v>22</v>
      </c>
    </row>
    <row r="6365" spans="1:4" x14ac:dyDescent="0.35">
      <c r="A6365" t="s">
        <v>55</v>
      </c>
      <c r="B6365">
        <v>22</v>
      </c>
      <c r="C6365">
        <v>28</v>
      </c>
      <c r="D6365">
        <f t="shared" si="99"/>
        <v>25</v>
      </c>
    </row>
    <row r="6366" spans="1:4" x14ac:dyDescent="0.35">
      <c r="A6366" t="s">
        <v>95</v>
      </c>
      <c r="B6366">
        <v>16</v>
      </c>
      <c r="C6366">
        <v>25</v>
      </c>
      <c r="D6366">
        <f t="shared" si="99"/>
        <v>20.5</v>
      </c>
    </row>
    <row r="6367" spans="1:4" x14ac:dyDescent="0.35">
      <c r="A6367" t="s">
        <v>55</v>
      </c>
      <c r="B6367">
        <v>20</v>
      </c>
      <c r="C6367">
        <v>27</v>
      </c>
      <c r="D6367">
        <f t="shared" si="99"/>
        <v>23.5</v>
      </c>
    </row>
    <row r="6368" spans="1:4" x14ac:dyDescent="0.35">
      <c r="A6368" t="s">
        <v>55</v>
      </c>
      <c r="B6368">
        <v>22</v>
      </c>
      <c r="C6368">
        <v>33</v>
      </c>
      <c r="D6368">
        <f t="shared" si="99"/>
        <v>27.5</v>
      </c>
    </row>
    <row r="6369" spans="1:4" x14ac:dyDescent="0.35">
      <c r="A6369" t="s">
        <v>55</v>
      </c>
      <c r="B6369">
        <v>19</v>
      </c>
      <c r="C6369">
        <v>24</v>
      </c>
      <c r="D6369">
        <f t="shared" si="99"/>
        <v>21.5</v>
      </c>
    </row>
    <row r="6370" spans="1:4" x14ac:dyDescent="0.35">
      <c r="A6370" t="s">
        <v>55</v>
      </c>
      <c r="B6370">
        <v>22</v>
      </c>
      <c r="C6370">
        <v>27</v>
      </c>
      <c r="D6370">
        <f t="shared" si="99"/>
        <v>24.5</v>
      </c>
    </row>
    <row r="6371" spans="1:4" x14ac:dyDescent="0.35">
      <c r="A6371" t="s">
        <v>95</v>
      </c>
      <c r="B6371">
        <v>18</v>
      </c>
      <c r="C6371">
        <v>26</v>
      </c>
      <c r="D6371">
        <f t="shared" si="99"/>
        <v>22</v>
      </c>
    </row>
    <row r="6372" spans="1:4" x14ac:dyDescent="0.35">
      <c r="A6372" t="s">
        <v>95</v>
      </c>
      <c r="B6372">
        <v>17</v>
      </c>
      <c r="C6372">
        <v>27</v>
      </c>
      <c r="D6372">
        <f t="shared" si="99"/>
        <v>22</v>
      </c>
    </row>
    <row r="6373" spans="1:4" x14ac:dyDescent="0.35">
      <c r="A6373" t="s">
        <v>55</v>
      </c>
      <c r="B6373">
        <v>18</v>
      </c>
      <c r="C6373">
        <v>23</v>
      </c>
      <c r="D6373">
        <f t="shared" si="99"/>
        <v>20.5</v>
      </c>
    </row>
    <row r="6374" spans="1:4" x14ac:dyDescent="0.35">
      <c r="A6374" t="s">
        <v>55</v>
      </c>
      <c r="B6374">
        <v>19</v>
      </c>
      <c r="C6374">
        <v>23</v>
      </c>
      <c r="D6374">
        <f t="shared" si="99"/>
        <v>21</v>
      </c>
    </row>
    <row r="6375" spans="1:4" x14ac:dyDescent="0.35">
      <c r="A6375" t="s">
        <v>55</v>
      </c>
      <c r="B6375">
        <v>127</v>
      </c>
      <c r="C6375">
        <v>114</v>
      </c>
      <c r="D6375">
        <f t="shared" si="99"/>
        <v>120.5</v>
      </c>
    </row>
    <row r="6376" spans="1:4" x14ac:dyDescent="0.35">
      <c r="A6376" t="s">
        <v>55</v>
      </c>
      <c r="B6376">
        <v>20</v>
      </c>
      <c r="C6376">
        <v>27</v>
      </c>
      <c r="D6376">
        <f t="shared" si="99"/>
        <v>23.5</v>
      </c>
    </row>
    <row r="6377" spans="1:4" x14ac:dyDescent="0.35">
      <c r="A6377" t="s">
        <v>55</v>
      </c>
      <c r="B6377">
        <v>16</v>
      </c>
      <c r="C6377">
        <v>21</v>
      </c>
      <c r="D6377">
        <f t="shared" si="99"/>
        <v>18.5</v>
      </c>
    </row>
    <row r="6378" spans="1:4" x14ac:dyDescent="0.35">
      <c r="A6378" t="s">
        <v>55</v>
      </c>
      <c r="B6378">
        <v>15</v>
      </c>
      <c r="C6378">
        <v>21</v>
      </c>
      <c r="D6378">
        <f t="shared" si="99"/>
        <v>18</v>
      </c>
    </row>
    <row r="6379" spans="1:4" x14ac:dyDescent="0.35">
      <c r="A6379" t="s">
        <v>95</v>
      </c>
      <c r="B6379">
        <v>20</v>
      </c>
      <c r="C6379">
        <v>31</v>
      </c>
      <c r="D6379">
        <f t="shared" si="99"/>
        <v>25.5</v>
      </c>
    </row>
    <row r="6380" spans="1:4" x14ac:dyDescent="0.35">
      <c r="A6380" t="s">
        <v>55</v>
      </c>
      <c r="B6380">
        <v>18</v>
      </c>
      <c r="C6380">
        <v>25</v>
      </c>
      <c r="D6380">
        <f t="shared" si="99"/>
        <v>21.5</v>
      </c>
    </row>
    <row r="6381" spans="1:4" x14ac:dyDescent="0.35">
      <c r="A6381" t="s">
        <v>55</v>
      </c>
      <c r="B6381">
        <v>24</v>
      </c>
      <c r="C6381">
        <v>33</v>
      </c>
      <c r="D6381">
        <f t="shared" si="99"/>
        <v>28.5</v>
      </c>
    </row>
    <row r="6382" spans="1:4" x14ac:dyDescent="0.35">
      <c r="A6382" t="s">
        <v>95</v>
      </c>
      <c r="B6382">
        <v>76</v>
      </c>
      <c r="C6382">
        <v>84</v>
      </c>
      <c r="D6382">
        <f t="shared" si="99"/>
        <v>80</v>
      </c>
    </row>
    <row r="6383" spans="1:4" x14ac:dyDescent="0.35">
      <c r="A6383" t="s">
        <v>95</v>
      </c>
      <c r="B6383">
        <v>21</v>
      </c>
      <c r="C6383">
        <v>30</v>
      </c>
      <c r="D6383">
        <f t="shared" si="99"/>
        <v>25.5</v>
      </c>
    </row>
    <row r="6384" spans="1:4" x14ac:dyDescent="0.35">
      <c r="A6384" t="s">
        <v>55</v>
      </c>
      <c r="B6384">
        <v>13</v>
      </c>
      <c r="C6384">
        <v>19</v>
      </c>
      <c r="D6384">
        <f t="shared" si="99"/>
        <v>16</v>
      </c>
    </row>
    <row r="6385" spans="1:4" x14ac:dyDescent="0.35">
      <c r="A6385" t="s">
        <v>55</v>
      </c>
      <c r="B6385">
        <v>18</v>
      </c>
      <c r="C6385">
        <v>25</v>
      </c>
      <c r="D6385">
        <f t="shared" si="99"/>
        <v>21.5</v>
      </c>
    </row>
    <row r="6386" spans="1:4" x14ac:dyDescent="0.35">
      <c r="A6386" t="s">
        <v>55</v>
      </c>
      <c r="B6386">
        <v>20</v>
      </c>
      <c r="C6386">
        <v>29</v>
      </c>
      <c r="D6386">
        <f t="shared" si="99"/>
        <v>24.5</v>
      </c>
    </row>
    <row r="6387" spans="1:4" x14ac:dyDescent="0.35">
      <c r="A6387" t="s">
        <v>55</v>
      </c>
      <c r="B6387">
        <v>22</v>
      </c>
      <c r="C6387">
        <v>26</v>
      </c>
      <c r="D6387">
        <f t="shared" si="99"/>
        <v>24</v>
      </c>
    </row>
    <row r="6388" spans="1:4" x14ac:dyDescent="0.35">
      <c r="A6388" t="s">
        <v>55</v>
      </c>
      <c r="B6388">
        <v>20</v>
      </c>
      <c r="C6388">
        <v>26</v>
      </c>
      <c r="D6388">
        <f t="shared" si="99"/>
        <v>23</v>
      </c>
    </row>
    <row r="6389" spans="1:4" x14ac:dyDescent="0.35">
      <c r="A6389" t="s">
        <v>43</v>
      </c>
      <c r="B6389">
        <v>30</v>
      </c>
      <c r="C6389">
        <v>38</v>
      </c>
      <c r="D6389">
        <f t="shared" si="99"/>
        <v>34</v>
      </c>
    </row>
    <row r="6390" spans="1:4" x14ac:dyDescent="0.35">
      <c r="A6390" t="s">
        <v>95</v>
      </c>
      <c r="B6390">
        <v>22</v>
      </c>
      <c r="C6390">
        <v>29</v>
      </c>
      <c r="D6390">
        <f t="shared" si="99"/>
        <v>25.5</v>
      </c>
    </row>
    <row r="6391" spans="1:4" x14ac:dyDescent="0.35">
      <c r="A6391" t="s">
        <v>55</v>
      </c>
      <c r="B6391">
        <v>16</v>
      </c>
      <c r="C6391">
        <v>19</v>
      </c>
      <c r="D6391">
        <f t="shared" si="99"/>
        <v>17.5</v>
      </c>
    </row>
    <row r="6392" spans="1:4" x14ac:dyDescent="0.35">
      <c r="A6392" t="s">
        <v>55</v>
      </c>
      <c r="B6392">
        <v>21</v>
      </c>
      <c r="C6392">
        <v>27</v>
      </c>
      <c r="D6392">
        <f t="shared" si="99"/>
        <v>24</v>
      </c>
    </row>
    <row r="6393" spans="1:4" x14ac:dyDescent="0.35">
      <c r="A6393" t="s">
        <v>95</v>
      </c>
      <c r="B6393">
        <v>17</v>
      </c>
      <c r="C6393">
        <v>21</v>
      </c>
      <c r="D6393">
        <f t="shared" si="99"/>
        <v>19</v>
      </c>
    </row>
    <row r="6394" spans="1:4" x14ac:dyDescent="0.35">
      <c r="A6394" t="s">
        <v>43</v>
      </c>
      <c r="B6394">
        <v>22</v>
      </c>
      <c r="C6394">
        <v>30</v>
      </c>
      <c r="D6394">
        <f t="shared" si="99"/>
        <v>26</v>
      </c>
    </row>
    <row r="6395" spans="1:4" x14ac:dyDescent="0.35">
      <c r="A6395" t="s">
        <v>43</v>
      </c>
      <c r="B6395">
        <v>29</v>
      </c>
      <c r="C6395">
        <v>40</v>
      </c>
      <c r="D6395">
        <f t="shared" si="99"/>
        <v>34.5</v>
      </c>
    </row>
    <row r="6396" spans="1:4" x14ac:dyDescent="0.35">
      <c r="A6396" t="s">
        <v>55</v>
      </c>
      <c r="B6396">
        <v>21</v>
      </c>
      <c r="C6396">
        <v>28</v>
      </c>
      <c r="D6396">
        <f t="shared" si="99"/>
        <v>24.5</v>
      </c>
    </row>
    <row r="6397" spans="1:4" x14ac:dyDescent="0.35">
      <c r="A6397" t="s">
        <v>43</v>
      </c>
      <c r="B6397">
        <v>17</v>
      </c>
      <c r="C6397">
        <v>24</v>
      </c>
      <c r="D6397">
        <f t="shared" si="99"/>
        <v>20.5</v>
      </c>
    </row>
    <row r="6398" spans="1:4" x14ac:dyDescent="0.35">
      <c r="A6398" t="s">
        <v>55</v>
      </c>
      <c r="B6398">
        <v>15</v>
      </c>
      <c r="C6398">
        <v>21</v>
      </c>
      <c r="D6398">
        <f t="shared" si="99"/>
        <v>18</v>
      </c>
    </row>
    <row r="6399" spans="1:4" x14ac:dyDescent="0.35">
      <c r="A6399" t="s">
        <v>55</v>
      </c>
      <c r="B6399">
        <v>19</v>
      </c>
      <c r="C6399">
        <v>26</v>
      </c>
      <c r="D6399">
        <f t="shared" ref="D6399:D6462" si="100">AVERAGE(B6399,C6399)</f>
        <v>22.5</v>
      </c>
    </row>
    <row r="6400" spans="1:4" x14ac:dyDescent="0.35">
      <c r="A6400" t="s">
        <v>95</v>
      </c>
      <c r="B6400">
        <v>25</v>
      </c>
      <c r="C6400">
        <v>29</v>
      </c>
      <c r="D6400">
        <f t="shared" si="100"/>
        <v>27</v>
      </c>
    </row>
    <row r="6401" spans="1:4" x14ac:dyDescent="0.35">
      <c r="A6401" t="s">
        <v>55</v>
      </c>
      <c r="B6401">
        <v>21</v>
      </c>
      <c r="C6401">
        <v>27</v>
      </c>
      <c r="D6401">
        <f t="shared" si="100"/>
        <v>24</v>
      </c>
    </row>
    <row r="6402" spans="1:4" x14ac:dyDescent="0.35">
      <c r="A6402" t="s">
        <v>43</v>
      </c>
      <c r="B6402">
        <v>18</v>
      </c>
      <c r="C6402">
        <v>24</v>
      </c>
      <c r="D6402">
        <f t="shared" si="100"/>
        <v>21</v>
      </c>
    </row>
    <row r="6403" spans="1:4" x14ac:dyDescent="0.35">
      <c r="A6403" t="s">
        <v>43</v>
      </c>
      <c r="B6403">
        <v>26</v>
      </c>
      <c r="C6403">
        <v>34</v>
      </c>
      <c r="D6403">
        <f t="shared" si="100"/>
        <v>30</v>
      </c>
    </row>
    <row r="6404" spans="1:4" x14ac:dyDescent="0.35">
      <c r="A6404" t="s">
        <v>55</v>
      </c>
      <c r="B6404">
        <v>22</v>
      </c>
      <c r="C6404">
        <v>33</v>
      </c>
      <c r="D6404">
        <f t="shared" si="100"/>
        <v>27.5</v>
      </c>
    </row>
    <row r="6405" spans="1:4" x14ac:dyDescent="0.35">
      <c r="A6405" t="s">
        <v>55</v>
      </c>
      <c r="B6405">
        <v>16</v>
      </c>
      <c r="C6405">
        <v>22</v>
      </c>
      <c r="D6405">
        <f t="shared" si="100"/>
        <v>19</v>
      </c>
    </row>
    <row r="6406" spans="1:4" x14ac:dyDescent="0.35">
      <c r="A6406" t="s">
        <v>55</v>
      </c>
      <c r="B6406">
        <v>16</v>
      </c>
      <c r="C6406">
        <v>21</v>
      </c>
      <c r="D6406">
        <f t="shared" si="100"/>
        <v>18.5</v>
      </c>
    </row>
    <row r="6407" spans="1:4" x14ac:dyDescent="0.35">
      <c r="A6407" t="s">
        <v>55</v>
      </c>
      <c r="B6407">
        <v>19</v>
      </c>
      <c r="C6407">
        <v>26</v>
      </c>
      <c r="D6407">
        <f t="shared" si="100"/>
        <v>22.5</v>
      </c>
    </row>
    <row r="6408" spans="1:4" x14ac:dyDescent="0.35">
      <c r="A6408" t="s">
        <v>55</v>
      </c>
      <c r="B6408">
        <v>19</v>
      </c>
      <c r="C6408">
        <v>26</v>
      </c>
      <c r="D6408">
        <f t="shared" si="100"/>
        <v>22.5</v>
      </c>
    </row>
    <row r="6409" spans="1:4" x14ac:dyDescent="0.35">
      <c r="A6409" t="s">
        <v>55</v>
      </c>
      <c r="B6409">
        <v>21</v>
      </c>
      <c r="C6409">
        <v>28</v>
      </c>
      <c r="D6409">
        <f t="shared" si="100"/>
        <v>24.5</v>
      </c>
    </row>
    <row r="6410" spans="1:4" x14ac:dyDescent="0.35">
      <c r="A6410" t="s">
        <v>55</v>
      </c>
      <c r="B6410">
        <v>19</v>
      </c>
      <c r="C6410">
        <v>26</v>
      </c>
      <c r="D6410">
        <f t="shared" si="100"/>
        <v>22.5</v>
      </c>
    </row>
    <row r="6411" spans="1:4" x14ac:dyDescent="0.35">
      <c r="A6411" t="s">
        <v>55</v>
      </c>
      <c r="B6411">
        <v>21</v>
      </c>
      <c r="C6411">
        <v>28</v>
      </c>
      <c r="D6411">
        <f t="shared" si="100"/>
        <v>24.5</v>
      </c>
    </row>
    <row r="6412" spans="1:4" x14ac:dyDescent="0.35">
      <c r="A6412" t="s">
        <v>43</v>
      </c>
      <c r="B6412">
        <v>26</v>
      </c>
      <c r="C6412">
        <v>33</v>
      </c>
      <c r="D6412">
        <f t="shared" si="100"/>
        <v>29.5</v>
      </c>
    </row>
    <row r="6413" spans="1:4" x14ac:dyDescent="0.35">
      <c r="A6413" t="s">
        <v>55</v>
      </c>
      <c r="B6413">
        <v>22</v>
      </c>
      <c r="C6413">
        <v>28</v>
      </c>
      <c r="D6413">
        <f t="shared" si="100"/>
        <v>25</v>
      </c>
    </row>
    <row r="6414" spans="1:4" x14ac:dyDescent="0.35">
      <c r="A6414" t="s">
        <v>43</v>
      </c>
      <c r="B6414">
        <v>19</v>
      </c>
      <c r="C6414">
        <v>26</v>
      </c>
      <c r="D6414">
        <f t="shared" si="100"/>
        <v>22.5</v>
      </c>
    </row>
    <row r="6415" spans="1:4" x14ac:dyDescent="0.35">
      <c r="A6415" t="s">
        <v>55</v>
      </c>
      <c r="B6415">
        <v>21</v>
      </c>
      <c r="C6415">
        <v>28</v>
      </c>
      <c r="D6415">
        <f t="shared" si="100"/>
        <v>24.5</v>
      </c>
    </row>
    <row r="6416" spans="1:4" x14ac:dyDescent="0.35">
      <c r="A6416" t="s">
        <v>55</v>
      </c>
      <c r="B6416">
        <v>15</v>
      </c>
      <c r="C6416">
        <v>18</v>
      </c>
      <c r="D6416">
        <f t="shared" si="100"/>
        <v>16.5</v>
      </c>
    </row>
    <row r="6417" spans="1:4" x14ac:dyDescent="0.35">
      <c r="A6417" t="s">
        <v>55</v>
      </c>
      <c r="B6417">
        <v>15</v>
      </c>
      <c r="C6417">
        <v>18</v>
      </c>
      <c r="D6417">
        <f t="shared" si="100"/>
        <v>16.5</v>
      </c>
    </row>
    <row r="6418" spans="1:4" x14ac:dyDescent="0.35">
      <c r="A6418" t="s">
        <v>55</v>
      </c>
      <c r="B6418">
        <v>18</v>
      </c>
      <c r="C6418">
        <v>25</v>
      </c>
      <c r="D6418">
        <f t="shared" si="100"/>
        <v>21.5</v>
      </c>
    </row>
    <row r="6419" spans="1:4" x14ac:dyDescent="0.35">
      <c r="A6419" t="s">
        <v>43</v>
      </c>
      <c r="B6419">
        <v>28</v>
      </c>
      <c r="C6419">
        <v>38</v>
      </c>
      <c r="D6419">
        <f t="shared" si="100"/>
        <v>33</v>
      </c>
    </row>
    <row r="6420" spans="1:4" x14ac:dyDescent="0.35">
      <c r="A6420" t="s">
        <v>43</v>
      </c>
      <c r="B6420">
        <v>26</v>
      </c>
      <c r="C6420">
        <v>33</v>
      </c>
      <c r="D6420">
        <f t="shared" si="100"/>
        <v>29.5</v>
      </c>
    </row>
    <row r="6421" spans="1:4" x14ac:dyDescent="0.35">
      <c r="A6421" t="s">
        <v>55</v>
      </c>
      <c r="B6421">
        <v>21</v>
      </c>
      <c r="C6421">
        <v>31</v>
      </c>
      <c r="D6421">
        <f t="shared" si="100"/>
        <v>26</v>
      </c>
    </row>
    <row r="6422" spans="1:4" x14ac:dyDescent="0.35">
      <c r="A6422" t="s">
        <v>55</v>
      </c>
      <c r="B6422">
        <v>19</v>
      </c>
      <c r="C6422">
        <v>26</v>
      </c>
      <c r="D6422">
        <f t="shared" si="100"/>
        <v>22.5</v>
      </c>
    </row>
    <row r="6423" spans="1:4" x14ac:dyDescent="0.35">
      <c r="A6423" t="s">
        <v>55</v>
      </c>
      <c r="B6423">
        <v>20</v>
      </c>
      <c r="C6423">
        <v>25</v>
      </c>
      <c r="D6423">
        <f t="shared" si="100"/>
        <v>22.5</v>
      </c>
    </row>
    <row r="6424" spans="1:4" x14ac:dyDescent="0.35">
      <c r="A6424" t="s">
        <v>55</v>
      </c>
      <c r="B6424">
        <v>19</v>
      </c>
      <c r="C6424">
        <v>24</v>
      </c>
      <c r="D6424">
        <f t="shared" si="100"/>
        <v>21.5</v>
      </c>
    </row>
    <row r="6425" spans="1:4" x14ac:dyDescent="0.35">
      <c r="A6425" t="s">
        <v>95</v>
      </c>
      <c r="B6425">
        <v>18</v>
      </c>
      <c r="C6425">
        <v>25</v>
      </c>
      <c r="D6425">
        <f t="shared" si="100"/>
        <v>21.5</v>
      </c>
    </row>
    <row r="6426" spans="1:4" x14ac:dyDescent="0.35">
      <c r="A6426" t="s">
        <v>55</v>
      </c>
      <c r="B6426">
        <v>19</v>
      </c>
      <c r="C6426">
        <v>24</v>
      </c>
      <c r="D6426">
        <f t="shared" si="100"/>
        <v>21.5</v>
      </c>
    </row>
    <row r="6427" spans="1:4" x14ac:dyDescent="0.35">
      <c r="A6427" t="s">
        <v>55</v>
      </c>
      <c r="B6427">
        <v>17</v>
      </c>
      <c r="C6427">
        <v>23</v>
      </c>
      <c r="D6427">
        <f t="shared" si="100"/>
        <v>20</v>
      </c>
    </row>
    <row r="6428" spans="1:4" x14ac:dyDescent="0.35">
      <c r="A6428" t="s">
        <v>43</v>
      </c>
      <c r="B6428">
        <v>23</v>
      </c>
      <c r="C6428">
        <v>32</v>
      </c>
      <c r="D6428">
        <f t="shared" si="100"/>
        <v>27.5</v>
      </c>
    </row>
    <row r="6429" spans="1:4" x14ac:dyDescent="0.35">
      <c r="A6429" t="s">
        <v>43</v>
      </c>
      <c r="B6429">
        <v>29</v>
      </c>
      <c r="C6429">
        <v>38</v>
      </c>
      <c r="D6429">
        <f t="shared" si="100"/>
        <v>33.5</v>
      </c>
    </row>
    <row r="6430" spans="1:4" x14ac:dyDescent="0.35">
      <c r="A6430" t="s">
        <v>43</v>
      </c>
      <c r="B6430">
        <v>29</v>
      </c>
      <c r="C6430">
        <v>40</v>
      </c>
      <c r="D6430">
        <f t="shared" si="100"/>
        <v>34.5</v>
      </c>
    </row>
    <row r="6431" spans="1:4" x14ac:dyDescent="0.35">
      <c r="A6431" t="s">
        <v>95</v>
      </c>
      <c r="B6431">
        <v>15</v>
      </c>
      <c r="C6431">
        <v>24</v>
      </c>
      <c r="D6431">
        <f t="shared" si="100"/>
        <v>19.5</v>
      </c>
    </row>
    <row r="6432" spans="1:4" x14ac:dyDescent="0.35">
      <c r="A6432" t="s">
        <v>55</v>
      </c>
      <c r="B6432">
        <v>25</v>
      </c>
      <c r="C6432">
        <v>32</v>
      </c>
      <c r="D6432">
        <f t="shared" si="100"/>
        <v>28.5</v>
      </c>
    </row>
    <row r="6433" spans="1:4" x14ac:dyDescent="0.35">
      <c r="A6433" t="s">
        <v>95</v>
      </c>
      <c r="B6433">
        <v>20</v>
      </c>
      <c r="C6433">
        <v>25</v>
      </c>
      <c r="D6433">
        <f t="shared" si="100"/>
        <v>22.5</v>
      </c>
    </row>
    <row r="6434" spans="1:4" x14ac:dyDescent="0.35">
      <c r="A6434" t="s">
        <v>43</v>
      </c>
      <c r="B6434">
        <v>22</v>
      </c>
      <c r="C6434">
        <v>31</v>
      </c>
      <c r="D6434">
        <f t="shared" si="100"/>
        <v>26.5</v>
      </c>
    </row>
    <row r="6435" spans="1:4" x14ac:dyDescent="0.35">
      <c r="A6435" t="s">
        <v>43</v>
      </c>
      <c r="B6435">
        <v>25</v>
      </c>
      <c r="C6435">
        <v>32</v>
      </c>
      <c r="D6435">
        <f t="shared" si="100"/>
        <v>28.5</v>
      </c>
    </row>
    <row r="6436" spans="1:4" x14ac:dyDescent="0.35">
      <c r="A6436" t="s">
        <v>43</v>
      </c>
      <c r="B6436">
        <v>28</v>
      </c>
      <c r="C6436">
        <v>35</v>
      </c>
      <c r="D6436">
        <f t="shared" si="100"/>
        <v>31.5</v>
      </c>
    </row>
    <row r="6437" spans="1:4" x14ac:dyDescent="0.35">
      <c r="A6437" t="s">
        <v>55</v>
      </c>
      <c r="B6437">
        <v>16</v>
      </c>
      <c r="C6437">
        <v>22</v>
      </c>
      <c r="D6437">
        <f t="shared" si="100"/>
        <v>19</v>
      </c>
    </row>
    <row r="6438" spans="1:4" x14ac:dyDescent="0.35">
      <c r="A6438" t="s">
        <v>55</v>
      </c>
      <c r="B6438">
        <v>19</v>
      </c>
      <c r="C6438">
        <v>24</v>
      </c>
      <c r="D6438">
        <f t="shared" si="100"/>
        <v>21.5</v>
      </c>
    </row>
    <row r="6439" spans="1:4" x14ac:dyDescent="0.35">
      <c r="A6439" t="s">
        <v>55</v>
      </c>
      <c r="B6439">
        <v>120</v>
      </c>
      <c r="C6439">
        <v>112</v>
      </c>
      <c r="D6439">
        <f t="shared" si="100"/>
        <v>116</v>
      </c>
    </row>
    <row r="6440" spans="1:4" x14ac:dyDescent="0.35">
      <c r="A6440" t="s">
        <v>55</v>
      </c>
      <c r="B6440">
        <v>20</v>
      </c>
      <c r="C6440">
        <v>24</v>
      </c>
      <c r="D6440">
        <f t="shared" si="100"/>
        <v>22</v>
      </c>
    </row>
    <row r="6441" spans="1:4" x14ac:dyDescent="0.35">
      <c r="A6441" t="s">
        <v>55</v>
      </c>
      <c r="B6441">
        <v>18</v>
      </c>
      <c r="C6441">
        <v>24</v>
      </c>
      <c r="D6441">
        <f t="shared" si="100"/>
        <v>21</v>
      </c>
    </row>
    <row r="6442" spans="1:4" x14ac:dyDescent="0.35">
      <c r="A6442" t="s">
        <v>55</v>
      </c>
      <c r="B6442">
        <v>22</v>
      </c>
      <c r="C6442">
        <v>30</v>
      </c>
      <c r="D6442">
        <f t="shared" si="100"/>
        <v>26</v>
      </c>
    </row>
    <row r="6443" spans="1:4" x14ac:dyDescent="0.35">
      <c r="A6443" t="s">
        <v>43</v>
      </c>
      <c r="B6443">
        <v>25</v>
      </c>
      <c r="C6443">
        <v>30</v>
      </c>
      <c r="D6443">
        <f t="shared" si="100"/>
        <v>27.5</v>
      </c>
    </row>
    <row r="6444" spans="1:4" x14ac:dyDescent="0.35">
      <c r="A6444" t="s">
        <v>55</v>
      </c>
      <c r="B6444">
        <v>17</v>
      </c>
      <c r="C6444">
        <v>24</v>
      </c>
      <c r="D6444">
        <f t="shared" si="100"/>
        <v>20.5</v>
      </c>
    </row>
    <row r="6445" spans="1:4" x14ac:dyDescent="0.35">
      <c r="A6445" t="s">
        <v>55</v>
      </c>
      <c r="B6445">
        <v>26</v>
      </c>
      <c r="C6445">
        <v>33</v>
      </c>
      <c r="D6445">
        <f t="shared" si="100"/>
        <v>29.5</v>
      </c>
    </row>
    <row r="6446" spans="1:4" x14ac:dyDescent="0.35">
      <c r="A6446" t="s">
        <v>55</v>
      </c>
      <c r="B6446">
        <v>25</v>
      </c>
      <c r="C6446">
        <v>31</v>
      </c>
      <c r="D6446">
        <f t="shared" si="100"/>
        <v>28</v>
      </c>
    </row>
    <row r="6447" spans="1:4" x14ac:dyDescent="0.35">
      <c r="A6447" t="s">
        <v>43</v>
      </c>
      <c r="B6447">
        <v>20</v>
      </c>
      <c r="C6447">
        <v>28</v>
      </c>
      <c r="D6447">
        <f t="shared" si="100"/>
        <v>24</v>
      </c>
    </row>
    <row r="6448" spans="1:4" x14ac:dyDescent="0.35">
      <c r="A6448" t="s">
        <v>43</v>
      </c>
      <c r="B6448">
        <v>23</v>
      </c>
      <c r="C6448">
        <v>30</v>
      </c>
      <c r="D6448">
        <f t="shared" si="100"/>
        <v>26.5</v>
      </c>
    </row>
    <row r="6449" spans="1:4" x14ac:dyDescent="0.35">
      <c r="A6449" t="s">
        <v>43</v>
      </c>
      <c r="B6449">
        <v>20</v>
      </c>
      <c r="C6449">
        <v>30</v>
      </c>
      <c r="D6449">
        <f t="shared" si="100"/>
        <v>25</v>
      </c>
    </row>
    <row r="6450" spans="1:4" x14ac:dyDescent="0.35">
      <c r="A6450" t="s">
        <v>43</v>
      </c>
      <c r="B6450">
        <v>28</v>
      </c>
      <c r="C6450">
        <v>39</v>
      </c>
      <c r="D6450">
        <f t="shared" si="100"/>
        <v>33.5</v>
      </c>
    </row>
    <row r="6451" spans="1:4" x14ac:dyDescent="0.35">
      <c r="A6451" t="s">
        <v>55</v>
      </c>
      <c r="B6451">
        <v>23</v>
      </c>
      <c r="C6451">
        <v>34</v>
      </c>
      <c r="D6451">
        <f t="shared" si="100"/>
        <v>28.5</v>
      </c>
    </row>
    <row r="6452" spans="1:4" x14ac:dyDescent="0.35">
      <c r="A6452" t="s">
        <v>43</v>
      </c>
      <c r="B6452">
        <v>18</v>
      </c>
      <c r="C6452">
        <v>26</v>
      </c>
      <c r="D6452">
        <f t="shared" si="100"/>
        <v>22</v>
      </c>
    </row>
    <row r="6453" spans="1:4" x14ac:dyDescent="0.35">
      <c r="A6453" t="s">
        <v>55</v>
      </c>
      <c r="B6453">
        <v>17</v>
      </c>
      <c r="C6453">
        <v>25</v>
      </c>
      <c r="D6453">
        <f t="shared" si="100"/>
        <v>21</v>
      </c>
    </row>
    <row r="6454" spans="1:4" x14ac:dyDescent="0.35">
      <c r="A6454" t="s">
        <v>55</v>
      </c>
      <c r="B6454">
        <v>26</v>
      </c>
      <c r="C6454">
        <v>33</v>
      </c>
      <c r="D6454">
        <f t="shared" si="100"/>
        <v>29.5</v>
      </c>
    </row>
    <row r="6455" spans="1:4" x14ac:dyDescent="0.35">
      <c r="A6455" t="s">
        <v>55</v>
      </c>
      <c r="B6455">
        <v>18</v>
      </c>
      <c r="C6455">
        <v>24</v>
      </c>
      <c r="D6455">
        <f t="shared" si="100"/>
        <v>21</v>
      </c>
    </row>
    <row r="6456" spans="1:4" x14ac:dyDescent="0.35">
      <c r="A6456" t="s">
        <v>55</v>
      </c>
      <c r="B6456">
        <v>20</v>
      </c>
      <c r="C6456">
        <v>26</v>
      </c>
      <c r="D6456">
        <f t="shared" si="100"/>
        <v>23</v>
      </c>
    </row>
    <row r="6457" spans="1:4" x14ac:dyDescent="0.35">
      <c r="A6457" t="s">
        <v>55</v>
      </c>
      <c r="B6457">
        <v>24</v>
      </c>
      <c r="C6457">
        <v>30</v>
      </c>
      <c r="D6457">
        <f t="shared" si="100"/>
        <v>27</v>
      </c>
    </row>
    <row r="6458" spans="1:4" x14ac:dyDescent="0.35">
      <c r="A6458" t="s">
        <v>55</v>
      </c>
      <c r="B6458">
        <v>12</v>
      </c>
      <c r="C6458">
        <v>17</v>
      </c>
      <c r="D6458">
        <f t="shared" si="100"/>
        <v>14.5</v>
      </c>
    </row>
    <row r="6459" spans="1:4" x14ac:dyDescent="0.35">
      <c r="A6459" t="s">
        <v>55</v>
      </c>
      <c r="B6459">
        <v>19</v>
      </c>
      <c r="C6459">
        <v>26</v>
      </c>
      <c r="D6459">
        <f t="shared" si="100"/>
        <v>22.5</v>
      </c>
    </row>
    <row r="6460" spans="1:4" x14ac:dyDescent="0.35">
      <c r="A6460" t="s">
        <v>55</v>
      </c>
      <c r="B6460">
        <v>22</v>
      </c>
      <c r="C6460">
        <v>31</v>
      </c>
      <c r="D6460">
        <f t="shared" si="100"/>
        <v>26.5</v>
      </c>
    </row>
    <row r="6461" spans="1:4" x14ac:dyDescent="0.35">
      <c r="A6461" t="s">
        <v>55</v>
      </c>
      <c r="B6461">
        <v>14</v>
      </c>
      <c r="C6461">
        <v>22</v>
      </c>
      <c r="D6461">
        <f t="shared" si="100"/>
        <v>18</v>
      </c>
    </row>
    <row r="6462" spans="1:4" x14ac:dyDescent="0.35">
      <c r="A6462" t="s">
        <v>55</v>
      </c>
      <c r="B6462">
        <v>19</v>
      </c>
      <c r="C6462">
        <v>27</v>
      </c>
      <c r="D6462">
        <f t="shared" si="100"/>
        <v>23</v>
      </c>
    </row>
    <row r="6463" spans="1:4" x14ac:dyDescent="0.35">
      <c r="A6463" t="s">
        <v>55</v>
      </c>
      <c r="B6463">
        <v>23</v>
      </c>
      <c r="C6463">
        <v>33</v>
      </c>
      <c r="D6463">
        <f t="shared" ref="D6463:D6526" si="101">AVERAGE(B6463,C6463)</f>
        <v>28</v>
      </c>
    </row>
    <row r="6464" spans="1:4" x14ac:dyDescent="0.35">
      <c r="A6464" t="s">
        <v>55</v>
      </c>
      <c r="B6464">
        <v>22</v>
      </c>
      <c r="C6464">
        <v>33</v>
      </c>
      <c r="D6464">
        <f t="shared" si="101"/>
        <v>27.5</v>
      </c>
    </row>
    <row r="6465" spans="1:4" x14ac:dyDescent="0.35">
      <c r="A6465" t="s">
        <v>55</v>
      </c>
      <c r="B6465">
        <v>20</v>
      </c>
      <c r="C6465">
        <v>25</v>
      </c>
      <c r="D6465">
        <f t="shared" si="101"/>
        <v>22.5</v>
      </c>
    </row>
    <row r="6466" spans="1:4" x14ac:dyDescent="0.35">
      <c r="A6466" t="s">
        <v>43</v>
      </c>
      <c r="B6466">
        <v>20</v>
      </c>
      <c r="C6466">
        <v>28</v>
      </c>
      <c r="D6466">
        <f t="shared" si="101"/>
        <v>24</v>
      </c>
    </row>
    <row r="6467" spans="1:4" x14ac:dyDescent="0.35">
      <c r="A6467" t="s">
        <v>95</v>
      </c>
      <c r="B6467">
        <v>21</v>
      </c>
      <c r="C6467">
        <v>30</v>
      </c>
      <c r="D6467">
        <f t="shared" si="101"/>
        <v>25.5</v>
      </c>
    </row>
    <row r="6468" spans="1:4" x14ac:dyDescent="0.35">
      <c r="A6468" t="s">
        <v>55</v>
      </c>
      <c r="B6468">
        <v>22</v>
      </c>
      <c r="C6468">
        <v>32</v>
      </c>
      <c r="D6468">
        <f t="shared" si="101"/>
        <v>27</v>
      </c>
    </row>
    <row r="6469" spans="1:4" x14ac:dyDescent="0.35">
      <c r="A6469" t="s">
        <v>43</v>
      </c>
      <c r="B6469">
        <v>25</v>
      </c>
      <c r="C6469">
        <v>35</v>
      </c>
      <c r="D6469">
        <f t="shared" si="101"/>
        <v>30</v>
      </c>
    </row>
    <row r="6470" spans="1:4" x14ac:dyDescent="0.35">
      <c r="A6470" t="s">
        <v>55</v>
      </c>
      <c r="B6470">
        <v>18</v>
      </c>
      <c r="C6470">
        <v>25</v>
      </c>
      <c r="D6470">
        <f t="shared" si="101"/>
        <v>21.5</v>
      </c>
    </row>
    <row r="6471" spans="1:4" x14ac:dyDescent="0.35">
      <c r="A6471" t="s">
        <v>95</v>
      </c>
      <c r="B6471">
        <v>23</v>
      </c>
      <c r="C6471">
        <v>34</v>
      </c>
      <c r="D6471">
        <f t="shared" si="101"/>
        <v>28.5</v>
      </c>
    </row>
    <row r="6472" spans="1:4" x14ac:dyDescent="0.35">
      <c r="A6472" t="s">
        <v>55</v>
      </c>
      <c r="B6472">
        <v>21</v>
      </c>
      <c r="C6472">
        <v>31</v>
      </c>
      <c r="D6472">
        <f t="shared" si="101"/>
        <v>26</v>
      </c>
    </row>
    <row r="6473" spans="1:4" x14ac:dyDescent="0.35">
      <c r="A6473" t="s">
        <v>55</v>
      </c>
      <c r="B6473">
        <v>15</v>
      </c>
      <c r="C6473">
        <v>19</v>
      </c>
      <c r="D6473">
        <f t="shared" si="101"/>
        <v>17</v>
      </c>
    </row>
    <row r="6474" spans="1:4" x14ac:dyDescent="0.35">
      <c r="A6474" t="s">
        <v>55</v>
      </c>
      <c r="B6474">
        <v>20</v>
      </c>
      <c r="C6474">
        <v>29</v>
      </c>
      <c r="D6474">
        <f t="shared" si="101"/>
        <v>24.5</v>
      </c>
    </row>
    <row r="6475" spans="1:4" x14ac:dyDescent="0.35">
      <c r="A6475" t="s">
        <v>43</v>
      </c>
      <c r="B6475">
        <v>30</v>
      </c>
      <c r="C6475">
        <v>38</v>
      </c>
      <c r="D6475">
        <f t="shared" si="101"/>
        <v>34</v>
      </c>
    </row>
    <row r="6476" spans="1:4" x14ac:dyDescent="0.35">
      <c r="A6476" t="s">
        <v>43</v>
      </c>
      <c r="B6476">
        <v>31</v>
      </c>
      <c r="C6476">
        <v>40</v>
      </c>
      <c r="D6476">
        <f t="shared" si="101"/>
        <v>35.5</v>
      </c>
    </row>
    <row r="6477" spans="1:4" x14ac:dyDescent="0.35">
      <c r="A6477" t="s">
        <v>43</v>
      </c>
      <c r="B6477">
        <v>26</v>
      </c>
      <c r="C6477">
        <v>34</v>
      </c>
      <c r="D6477">
        <f t="shared" si="101"/>
        <v>30</v>
      </c>
    </row>
    <row r="6478" spans="1:4" x14ac:dyDescent="0.35">
      <c r="A6478" t="s">
        <v>43</v>
      </c>
      <c r="B6478">
        <v>30</v>
      </c>
      <c r="C6478">
        <v>40</v>
      </c>
      <c r="D6478">
        <f t="shared" si="101"/>
        <v>35</v>
      </c>
    </row>
    <row r="6479" spans="1:4" x14ac:dyDescent="0.35">
      <c r="A6479" t="s">
        <v>43</v>
      </c>
      <c r="B6479">
        <v>20</v>
      </c>
      <c r="C6479">
        <v>27</v>
      </c>
      <c r="D6479">
        <f t="shared" si="101"/>
        <v>23.5</v>
      </c>
    </row>
    <row r="6480" spans="1:4" x14ac:dyDescent="0.35">
      <c r="A6480" t="s">
        <v>43</v>
      </c>
      <c r="B6480">
        <v>16</v>
      </c>
      <c r="C6480">
        <v>23</v>
      </c>
      <c r="D6480">
        <f t="shared" si="101"/>
        <v>19.5</v>
      </c>
    </row>
    <row r="6481" spans="1:4" x14ac:dyDescent="0.35">
      <c r="A6481" t="s">
        <v>43</v>
      </c>
      <c r="B6481">
        <v>30</v>
      </c>
      <c r="C6481">
        <v>38</v>
      </c>
      <c r="D6481">
        <f t="shared" si="101"/>
        <v>34</v>
      </c>
    </row>
    <row r="6482" spans="1:4" x14ac:dyDescent="0.35">
      <c r="A6482" t="s">
        <v>43</v>
      </c>
      <c r="B6482">
        <v>26</v>
      </c>
      <c r="C6482">
        <v>32</v>
      </c>
      <c r="D6482">
        <f t="shared" si="101"/>
        <v>29</v>
      </c>
    </row>
    <row r="6483" spans="1:4" x14ac:dyDescent="0.35">
      <c r="A6483" t="s">
        <v>55</v>
      </c>
      <c r="B6483">
        <v>22</v>
      </c>
      <c r="C6483">
        <v>27</v>
      </c>
      <c r="D6483">
        <f t="shared" si="101"/>
        <v>24.5</v>
      </c>
    </row>
    <row r="6484" spans="1:4" x14ac:dyDescent="0.35">
      <c r="A6484" t="s">
        <v>43</v>
      </c>
      <c r="B6484">
        <v>18</v>
      </c>
      <c r="C6484">
        <v>25</v>
      </c>
      <c r="D6484">
        <f t="shared" si="101"/>
        <v>21.5</v>
      </c>
    </row>
    <row r="6485" spans="1:4" x14ac:dyDescent="0.35">
      <c r="A6485" t="s">
        <v>43</v>
      </c>
      <c r="B6485">
        <v>19</v>
      </c>
      <c r="C6485">
        <v>27</v>
      </c>
      <c r="D6485">
        <f t="shared" si="101"/>
        <v>23</v>
      </c>
    </row>
    <row r="6486" spans="1:4" x14ac:dyDescent="0.35">
      <c r="A6486" t="s">
        <v>43</v>
      </c>
      <c r="B6486">
        <v>22</v>
      </c>
      <c r="C6486">
        <v>31</v>
      </c>
      <c r="D6486">
        <f t="shared" si="101"/>
        <v>26.5</v>
      </c>
    </row>
    <row r="6487" spans="1:4" x14ac:dyDescent="0.35">
      <c r="A6487" t="s">
        <v>55</v>
      </c>
      <c r="B6487">
        <v>22</v>
      </c>
      <c r="C6487">
        <v>30</v>
      </c>
      <c r="D6487">
        <f t="shared" si="101"/>
        <v>26</v>
      </c>
    </row>
    <row r="6488" spans="1:4" x14ac:dyDescent="0.35">
      <c r="A6488" t="s">
        <v>43</v>
      </c>
      <c r="B6488">
        <v>24</v>
      </c>
      <c r="C6488">
        <v>34</v>
      </c>
      <c r="D6488">
        <f t="shared" si="101"/>
        <v>29</v>
      </c>
    </row>
    <row r="6489" spans="1:4" x14ac:dyDescent="0.35">
      <c r="A6489" t="s">
        <v>55</v>
      </c>
      <c r="B6489">
        <v>21</v>
      </c>
      <c r="C6489">
        <v>31</v>
      </c>
      <c r="D6489">
        <f t="shared" si="101"/>
        <v>26</v>
      </c>
    </row>
    <row r="6490" spans="1:4" x14ac:dyDescent="0.35">
      <c r="A6490" t="s">
        <v>43</v>
      </c>
      <c r="B6490">
        <v>18</v>
      </c>
      <c r="C6490">
        <v>25</v>
      </c>
      <c r="D6490">
        <f t="shared" si="101"/>
        <v>21.5</v>
      </c>
    </row>
    <row r="6491" spans="1:4" x14ac:dyDescent="0.35">
      <c r="A6491" t="s">
        <v>55</v>
      </c>
      <c r="B6491">
        <v>14</v>
      </c>
      <c r="C6491">
        <v>21</v>
      </c>
      <c r="D6491">
        <f t="shared" si="101"/>
        <v>17.5</v>
      </c>
    </row>
    <row r="6492" spans="1:4" x14ac:dyDescent="0.35">
      <c r="A6492" t="s">
        <v>43</v>
      </c>
      <c r="B6492">
        <v>20</v>
      </c>
      <c r="C6492">
        <v>28</v>
      </c>
      <c r="D6492">
        <f t="shared" si="101"/>
        <v>24</v>
      </c>
    </row>
    <row r="6493" spans="1:4" x14ac:dyDescent="0.35">
      <c r="A6493" t="s">
        <v>55</v>
      </c>
      <c r="B6493">
        <v>18</v>
      </c>
      <c r="C6493">
        <v>24</v>
      </c>
      <c r="D6493">
        <f t="shared" si="101"/>
        <v>21</v>
      </c>
    </row>
    <row r="6494" spans="1:4" x14ac:dyDescent="0.35">
      <c r="A6494" t="s">
        <v>55</v>
      </c>
      <c r="B6494">
        <v>18</v>
      </c>
      <c r="C6494">
        <v>25</v>
      </c>
      <c r="D6494">
        <f t="shared" si="101"/>
        <v>21.5</v>
      </c>
    </row>
    <row r="6495" spans="1:4" x14ac:dyDescent="0.35">
      <c r="A6495" t="s">
        <v>55</v>
      </c>
      <c r="B6495">
        <v>18</v>
      </c>
      <c r="C6495">
        <v>24</v>
      </c>
      <c r="D6495">
        <f t="shared" si="101"/>
        <v>21</v>
      </c>
    </row>
    <row r="6496" spans="1:4" x14ac:dyDescent="0.35">
      <c r="A6496" t="s">
        <v>55</v>
      </c>
      <c r="B6496">
        <v>20</v>
      </c>
      <c r="C6496">
        <v>29</v>
      </c>
      <c r="D6496">
        <f t="shared" si="101"/>
        <v>24.5</v>
      </c>
    </row>
    <row r="6497" spans="1:4" x14ac:dyDescent="0.35">
      <c r="A6497" t="s">
        <v>55</v>
      </c>
      <c r="B6497">
        <v>25</v>
      </c>
      <c r="C6497">
        <v>32</v>
      </c>
      <c r="D6497">
        <f t="shared" si="101"/>
        <v>28.5</v>
      </c>
    </row>
    <row r="6498" spans="1:4" x14ac:dyDescent="0.35">
      <c r="A6498" t="s">
        <v>43</v>
      </c>
      <c r="B6498">
        <v>32</v>
      </c>
      <c r="C6498">
        <v>42</v>
      </c>
      <c r="D6498">
        <f t="shared" si="101"/>
        <v>37</v>
      </c>
    </row>
    <row r="6499" spans="1:4" x14ac:dyDescent="0.35">
      <c r="A6499" t="s">
        <v>55</v>
      </c>
      <c r="B6499">
        <v>19</v>
      </c>
      <c r="C6499">
        <v>24</v>
      </c>
      <c r="D6499">
        <f t="shared" si="101"/>
        <v>21.5</v>
      </c>
    </row>
    <row r="6500" spans="1:4" x14ac:dyDescent="0.35">
      <c r="A6500" t="s">
        <v>55</v>
      </c>
      <c r="B6500">
        <v>17</v>
      </c>
      <c r="C6500">
        <v>22</v>
      </c>
      <c r="D6500">
        <f t="shared" si="101"/>
        <v>19.5</v>
      </c>
    </row>
    <row r="6501" spans="1:4" x14ac:dyDescent="0.35">
      <c r="A6501" t="s">
        <v>43</v>
      </c>
      <c r="B6501">
        <v>20</v>
      </c>
      <c r="C6501">
        <v>27</v>
      </c>
      <c r="D6501">
        <f t="shared" si="101"/>
        <v>23.5</v>
      </c>
    </row>
    <row r="6502" spans="1:4" x14ac:dyDescent="0.35">
      <c r="A6502" t="s">
        <v>43</v>
      </c>
      <c r="B6502">
        <v>21</v>
      </c>
      <c r="C6502">
        <v>30</v>
      </c>
      <c r="D6502">
        <f t="shared" si="101"/>
        <v>25.5</v>
      </c>
    </row>
    <row r="6503" spans="1:4" x14ac:dyDescent="0.35">
      <c r="A6503" t="s">
        <v>55</v>
      </c>
      <c r="B6503">
        <v>21</v>
      </c>
      <c r="C6503">
        <v>31</v>
      </c>
      <c r="D6503">
        <f t="shared" si="101"/>
        <v>26</v>
      </c>
    </row>
    <row r="6504" spans="1:4" x14ac:dyDescent="0.35">
      <c r="A6504" t="s">
        <v>55</v>
      </c>
      <c r="B6504">
        <v>19</v>
      </c>
      <c r="C6504">
        <v>26</v>
      </c>
      <c r="D6504">
        <f t="shared" si="101"/>
        <v>22.5</v>
      </c>
    </row>
    <row r="6505" spans="1:4" x14ac:dyDescent="0.35">
      <c r="A6505" t="s">
        <v>55</v>
      </c>
      <c r="B6505">
        <v>19</v>
      </c>
      <c r="C6505">
        <v>24</v>
      </c>
      <c r="D6505">
        <f t="shared" si="101"/>
        <v>21.5</v>
      </c>
    </row>
    <row r="6506" spans="1:4" x14ac:dyDescent="0.35">
      <c r="A6506" t="s">
        <v>55</v>
      </c>
      <c r="B6506">
        <v>22</v>
      </c>
      <c r="C6506">
        <v>29</v>
      </c>
      <c r="D6506">
        <f t="shared" si="101"/>
        <v>25.5</v>
      </c>
    </row>
    <row r="6507" spans="1:4" x14ac:dyDescent="0.35">
      <c r="A6507" t="s">
        <v>55</v>
      </c>
      <c r="B6507">
        <v>16</v>
      </c>
      <c r="C6507">
        <v>25</v>
      </c>
      <c r="D6507">
        <f t="shared" si="101"/>
        <v>20.5</v>
      </c>
    </row>
    <row r="6508" spans="1:4" x14ac:dyDescent="0.35">
      <c r="A6508" t="s">
        <v>43</v>
      </c>
      <c r="B6508">
        <v>28</v>
      </c>
      <c r="C6508">
        <v>39</v>
      </c>
      <c r="D6508">
        <f t="shared" si="101"/>
        <v>33.5</v>
      </c>
    </row>
    <row r="6509" spans="1:4" x14ac:dyDescent="0.35">
      <c r="A6509" t="s">
        <v>55</v>
      </c>
      <c r="B6509">
        <v>27</v>
      </c>
      <c r="C6509">
        <v>33</v>
      </c>
      <c r="D6509">
        <f t="shared" si="101"/>
        <v>30</v>
      </c>
    </row>
    <row r="6510" spans="1:4" x14ac:dyDescent="0.35">
      <c r="A6510" t="s">
        <v>55</v>
      </c>
      <c r="B6510">
        <v>19</v>
      </c>
      <c r="C6510">
        <v>26</v>
      </c>
      <c r="D6510">
        <f t="shared" si="101"/>
        <v>22.5</v>
      </c>
    </row>
    <row r="6511" spans="1:4" x14ac:dyDescent="0.35">
      <c r="A6511" t="s">
        <v>43</v>
      </c>
      <c r="B6511">
        <v>27</v>
      </c>
      <c r="C6511">
        <v>37</v>
      </c>
      <c r="D6511">
        <f t="shared" si="101"/>
        <v>32</v>
      </c>
    </row>
    <row r="6512" spans="1:4" x14ac:dyDescent="0.35">
      <c r="A6512" t="s">
        <v>43</v>
      </c>
      <c r="B6512">
        <v>20</v>
      </c>
      <c r="C6512">
        <v>24</v>
      </c>
      <c r="D6512">
        <f t="shared" si="101"/>
        <v>22</v>
      </c>
    </row>
    <row r="6513" spans="1:4" x14ac:dyDescent="0.35">
      <c r="A6513" t="s">
        <v>95</v>
      </c>
      <c r="B6513">
        <v>15</v>
      </c>
      <c r="C6513">
        <v>23</v>
      </c>
      <c r="D6513">
        <f t="shared" si="101"/>
        <v>19</v>
      </c>
    </row>
    <row r="6514" spans="1:4" x14ac:dyDescent="0.35">
      <c r="A6514" t="s">
        <v>55</v>
      </c>
      <c r="B6514">
        <v>17</v>
      </c>
      <c r="C6514">
        <v>20</v>
      </c>
      <c r="D6514">
        <f t="shared" si="101"/>
        <v>18.5</v>
      </c>
    </row>
    <row r="6515" spans="1:4" x14ac:dyDescent="0.35">
      <c r="A6515" t="s">
        <v>55</v>
      </c>
      <c r="B6515">
        <v>22</v>
      </c>
      <c r="C6515">
        <v>31</v>
      </c>
      <c r="D6515">
        <f t="shared" si="101"/>
        <v>26.5</v>
      </c>
    </row>
    <row r="6516" spans="1:4" x14ac:dyDescent="0.35">
      <c r="A6516" t="s">
        <v>95</v>
      </c>
      <c r="B6516">
        <v>150</v>
      </c>
      <c r="C6516">
        <v>133</v>
      </c>
      <c r="D6516">
        <f t="shared" si="101"/>
        <v>141.5</v>
      </c>
    </row>
    <row r="6517" spans="1:4" x14ac:dyDescent="0.35">
      <c r="A6517" t="s">
        <v>55</v>
      </c>
      <c r="B6517">
        <v>18</v>
      </c>
      <c r="C6517">
        <v>25</v>
      </c>
      <c r="D6517">
        <f t="shared" si="101"/>
        <v>21.5</v>
      </c>
    </row>
    <row r="6518" spans="1:4" x14ac:dyDescent="0.35">
      <c r="A6518" t="s">
        <v>55</v>
      </c>
      <c r="B6518">
        <v>21</v>
      </c>
      <c r="C6518">
        <v>25</v>
      </c>
      <c r="D6518">
        <f t="shared" si="101"/>
        <v>23</v>
      </c>
    </row>
    <row r="6519" spans="1:4" x14ac:dyDescent="0.35">
      <c r="A6519" t="s">
        <v>55</v>
      </c>
      <c r="B6519">
        <v>21</v>
      </c>
      <c r="C6519">
        <v>28</v>
      </c>
      <c r="D6519">
        <f t="shared" si="101"/>
        <v>24.5</v>
      </c>
    </row>
    <row r="6520" spans="1:4" x14ac:dyDescent="0.35">
      <c r="A6520" t="s">
        <v>55</v>
      </c>
      <c r="B6520">
        <v>27</v>
      </c>
      <c r="C6520">
        <v>33</v>
      </c>
      <c r="D6520">
        <f t="shared" si="101"/>
        <v>30</v>
      </c>
    </row>
    <row r="6521" spans="1:4" x14ac:dyDescent="0.35">
      <c r="A6521" t="s">
        <v>55</v>
      </c>
      <c r="B6521">
        <v>16</v>
      </c>
      <c r="C6521">
        <v>22</v>
      </c>
      <c r="D6521">
        <f t="shared" si="101"/>
        <v>19</v>
      </c>
    </row>
    <row r="6522" spans="1:4" x14ac:dyDescent="0.35">
      <c r="A6522" t="s">
        <v>55</v>
      </c>
      <c r="B6522">
        <v>18</v>
      </c>
      <c r="C6522">
        <v>24</v>
      </c>
      <c r="D6522">
        <f t="shared" si="101"/>
        <v>21</v>
      </c>
    </row>
    <row r="6523" spans="1:4" x14ac:dyDescent="0.35">
      <c r="A6523" t="s">
        <v>43</v>
      </c>
      <c r="B6523">
        <v>22</v>
      </c>
      <c r="C6523">
        <v>32</v>
      </c>
      <c r="D6523">
        <f t="shared" si="101"/>
        <v>27</v>
      </c>
    </row>
    <row r="6524" spans="1:4" x14ac:dyDescent="0.35">
      <c r="A6524" t="s">
        <v>55</v>
      </c>
      <c r="B6524">
        <v>19</v>
      </c>
      <c r="C6524">
        <v>25</v>
      </c>
      <c r="D6524">
        <f t="shared" si="101"/>
        <v>22</v>
      </c>
    </row>
    <row r="6525" spans="1:4" x14ac:dyDescent="0.35">
      <c r="A6525" t="s">
        <v>55</v>
      </c>
      <c r="B6525">
        <v>22</v>
      </c>
      <c r="C6525">
        <v>26</v>
      </c>
      <c r="D6525">
        <f t="shared" si="101"/>
        <v>24</v>
      </c>
    </row>
    <row r="6526" spans="1:4" x14ac:dyDescent="0.35">
      <c r="A6526" t="s">
        <v>55</v>
      </c>
      <c r="B6526">
        <v>14</v>
      </c>
      <c r="C6526">
        <v>20</v>
      </c>
      <c r="D6526">
        <f t="shared" si="101"/>
        <v>17</v>
      </c>
    </row>
    <row r="6527" spans="1:4" x14ac:dyDescent="0.35">
      <c r="A6527" t="s">
        <v>95</v>
      </c>
      <c r="B6527">
        <v>26</v>
      </c>
      <c r="C6527">
        <v>36</v>
      </c>
      <c r="D6527">
        <f t="shared" ref="D6527:D6590" si="102">AVERAGE(B6527,C6527)</f>
        <v>31</v>
      </c>
    </row>
    <row r="6528" spans="1:4" x14ac:dyDescent="0.35">
      <c r="A6528" t="s">
        <v>55</v>
      </c>
      <c r="B6528">
        <v>27</v>
      </c>
      <c r="C6528">
        <v>33</v>
      </c>
      <c r="D6528">
        <f t="shared" si="102"/>
        <v>30</v>
      </c>
    </row>
    <row r="6529" spans="1:4" x14ac:dyDescent="0.35">
      <c r="A6529" t="s">
        <v>55</v>
      </c>
      <c r="B6529">
        <v>0</v>
      </c>
      <c r="C6529">
        <v>0</v>
      </c>
      <c r="D6529">
        <f t="shared" si="102"/>
        <v>0</v>
      </c>
    </row>
    <row r="6530" spans="1:4" x14ac:dyDescent="0.35">
      <c r="A6530" t="s">
        <v>95</v>
      </c>
      <c r="B6530">
        <v>19</v>
      </c>
      <c r="C6530">
        <v>26</v>
      </c>
      <c r="D6530">
        <f t="shared" si="102"/>
        <v>22.5</v>
      </c>
    </row>
    <row r="6531" spans="1:4" x14ac:dyDescent="0.35">
      <c r="A6531" t="s">
        <v>43</v>
      </c>
      <c r="B6531">
        <v>25</v>
      </c>
      <c r="C6531">
        <v>31</v>
      </c>
      <c r="D6531">
        <f t="shared" si="102"/>
        <v>28</v>
      </c>
    </row>
    <row r="6532" spans="1:4" x14ac:dyDescent="0.35">
      <c r="A6532" t="s">
        <v>55</v>
      </c>
      <c r="B6532">
        <v>22</v>
      </c>
      <c r="C6532">
        <v>29</v>
      </c>
      <c r="D6532">
        <f t="shared" si="102"/>
        <v>25.5</v>
      </c>
    </row>
    <row r="6533" spans="1:4" x14ac:dyDescent="0.35">
      <c r="A6533" t="s">
        <v>55</v>
      </c>
      <c r="B6533">
        <v>21</v>
      </c>
      <c r="C6533">
        <v>25</v>
      </c>
      <c r="D6533">
        <f t="shared" si="102"/>
        <v>23</v>
      </c>
    </row>
    <row r="6534" spans="1:4" x14ac:dyDescent="0.35">
      <c r="A6534" t="s">
        <v>55</v>
      </c>
      <c r="B6534">
        <v>23</v>
      </c>
      <c r="C6534">
        <v>27</v>
      </c>
      <c r="D6534">
        <f t="shared" si="102"/>
        <v>25</v>
      </c>
    </row>
    <row r="6535" spans="1:4" x14ac:dyDescent="0.35">
      <c r="A6535" t="s">
        <v>55</v>
      </c>
      <c r="B6535">
        <v>23</v>
      </c>
      <c r="C6535">
        <v>35</v>
      </c>
      <c r="D6535">
        <f t="shared" si="102"/>
        <v>29</v>
      </c>
    </row>
    <row r="6536" spans="1:4" x14ac:dyDescent="0.35">
      <c r="A6536" t="s">
        <v>55</v>
      </c>
      <c r="B6536">
        <v>21</v>
      </c>
      <c r="C6536">
        <v>26</v>
      </c>
      <c r="D6536">
        <f t="shared" si="102"/>
        <v>23.5</v>
      </c>
    </row>
    <row r="6537" spans="1:4" x14ac:dyDescent="0.35">
      <c r="A6537" t="s">
        <v>55</v>
      </c>
      <c r="B6537">
        <v>15</v>
      </c>
      <c r="C6537">
        <v>19</v>
      </c>
      <c r="D6537">
        <f t="shared" si="102"/>
        <v>17</v>
      </c>
    </row>
    <row r="6538" spans="1:4" x14ac:dyDescent="0.35">
      <c r="A6538" t="s">
        <v>55</v>
      </c>
      <c r="B6538">
        <v>19</v>
      </c>
      <c r="C6538">
        <v>24</v>
      </c>
      <c r="D6538">
        <f t="shared" si="102"/>
        <v>21.5</v>
      </c>
    </row>
    <row r="6539" spans="1:4" x14ac:dyDescent="0.35">
      <c r="A6539" t="s">
        <v>55</v>
      </c>
      <c r="B6539">
        <v>17</v>
      </c>
      <c r="C6539">
        <v>24</v>
      </c>
      <c r="D6539">
        <f t="shared" si="102"/>
        <v>20.5</v>
      </c>
    </row>
    <row r="6540" spans="1:4" x14ac:dyDescent="0.35">
      <c r="A6540" t="s">
        <v>43</v>
      </c>
      <c r="B6540">
        <v>26</v>
      </c>
      <c r="C6540">
        <v>34</v>
      </c>
      <c r="D6540">
        <f t="shared" si="102"/>
        <v>30</v>
      </c>
    </row>
    <row r="6541" spans="1:4" x14ac:dyDescent="0.35">
      <c r="A6541" t="s">
        <v>43</v>
      </c>
      <c r="B6541">
        <v>30</v>
      </c>
      <c r="C6541">
        <v>38</v>
      </c>
      <c r="D6541">
        <f t="shared" si="102"/>
        <v>34</v>
      </c>
    </row>
    <row r="6542" spans="1:4" x14ac:dyDescent="0.35">
      <c r="A6542" t="s">
        <v>55</v>
      </c>
      <c r="B6542">
        <v>22</v>
      </c>
      <c r="C6542">
        <v>27</v>
      </c>
      <c r="D6542">
        <f t="shared" si="102"/>
        <v>24.5</v>
      </c>
    </row>
    <row r="6543" spans="1:4" x14ac:dyDescent="0.35">
      <c r="A6543" t="s">
        <v>43</v>
      </c>
      <c r="B6543">
        <v>22</v>
      </c>
      <c r="C6543">
        <v>31</v>
      </c>
      <c r="D6543">
        <f t="shared" si="102"/>
        <v>26.5</v>
      </c>
    </row>
    <row r="6544" spans="1:4" x14ac:dyDescent="0.35">
      <c r="A6544" t="s">
        <v>43</v>
      </c>
      <c r="B6544">
        <v>18</v>
      </c>
      <c r="C6544">
        <v>30</v>
      </c>
      <c r="D6544">
        <f t="shared" si="102"/>
        <v>24</v>
      </c>
    </row>
    <row r="6545" spans="1:4" x14ac:dyDescent="0.35">
      <c r="A6545" t="s">
        <v>43</v>
      </c>
      <c r="B6545">
        <v>27</v>
      </c>
      <c r="C6545">
        <v>39</v>
      </c>
      <c r="D6545">
        <f t="shared" si="102"/>
        <v>33</v>
      </c>
    </row>
    <row r="6546" spans="1:4" x14ac:dyDescent="0.35">
      <c r="A6546" t="s">
        <v>55</v>
      </c>
      <c r="B6546">
        <v>27</v>
      </c>
      <c r="C6546">
        <v>33</v>
      </c>
      <c r="D6546">
        <f t="shared" si="102"/>
        <v>30</v>
      </c>
    </row>
    <row r="6547" spans="1:4" x14ac:dyDescent="0.35">
      <c r="A6547" t="s">
        <v>55</v>
      </c>
      <c r="B6547">
        <v>17</v>
      </c>
      <c r="C6547">
        <v>25</v>
      </c>
      <c r="D6547">
        <f t="shared" si="102"/>
        <v>21</v>
      </c>
    </row>
    <row r="6548" spans="1:4" x14ac:dyDescent="0.35">
      <c r="A6548" t="s">
        <v>55</v>
      </c>
      <c r="B6548">
        <v>23</v>
      </c>
      <c r="C6548">
        <v>31</v>
      </c>
      <c r="D6548">
        <f t="shared" si="102"/>
        <v>27</v>
      </c>
    </row>
    <row r="6549" spans="1:4" x14ac:dyDescent="0.35">
      <c r="A6549" t="s">
        <v>55</v>
      </c>
      <c r="B6549">
        <v>24</v>
      </c>
      <c r="C6549">
        <v>32</v>
      </c>
      <c r="D6549">
        <f t="shared" si="102"/>
        <v>28</v>
      </c>
    </row>
    <row r="6550" spans="1:4" x14ac:dyDescent="0.35">
      <c r="A6550" t="s">
        <v>55</v>
      </c>
      <c r="B6550">
        <v>21</v>
      </c>
      <c r="C6550">
        <v>29</v>
      </c>
      <c r="D6550">
        <f t="shared" si="102"/>
        <v>25</v>
      </c>
    </row>
    <row r="6551" spans="1:4" x14ac:dyDescent="0.35">
      <c r="A6551" t="s">
        <v>55</v>
      </c>
      <c r="B6551">
        <v>22</v>
      </c>
      <c r="C6551">
        <v>32</v>
      </c>
      <c r="D6551">
        <f t="shared" si="102"/>
        <v>27</v>
      </c>
    </row>
    <row r="6552" spans="1:4" x14ac:dyDescent="0.35">
      <c r="A6552" t="s">
        <v>95</v>
      </c>
      <c r="B6552">
        <v>17</v>
      </c>
      <c r="C6552">
        <v>26</v>
      </c>
      <c r="D6552">
        <f t="shared" si="102"/>
        <v>21.5</v>
      </c>
    </row>
    <row r="6553" spans="1:4" x14ac:dyDescent="0.35">
      <c r="A6553" t="s">
        <v>55</v>
      </c>
      <c r="B6553">
        <v>25</v>
      </c>
      <c r="C6553">
        <v>32</v>
      </c>
      <c r="D6553">
        <f t="shared" si="102"/>
        <v>28.5</v>
      </c>
    </row>
    <row r="6554" spans="1:4" x14ac:dyDescent="0.35">
      <c r="A6554" t="s">
        <v>43</v>
      </c>
      <c r="B6554">
        <v>25</v>
      </c>
      <c r="C6554">
        <v>30</v>
      </c>
      <c r="D6554">
        <f t="shared" si="102"/>
        <v>27.5</v>
      </c>
    </row>
    <row r="6555" spans="1:4" x14ac:dyDescent="0.35">
      <c r="A6555" t="s">
        <v>55</v>
      </c>
      <c r="B6555">
        <v>19</v>
      </c>
      <c r="C6555">
        <v>24</v>
      </c>
      <c r="D6555">
        <f t="shared" si="102"/>
        <v>21.5</v>
      </c>
    </row>
    <row r="6556" spans="1:4" x14ac:dyDescent="0.35">
      <c r="A6556" t="s">
        <v>55</v>
      </c>
      <c r="B6556">
        <v>21</v>
      </c>
      <c r="C6556">
        <v>29</v>
      </c>
      <c r="D6556">
        <f t="shared" si="102"/>
        <v>25</v>
      </c>
    </row>
    <row r="6557" spans="1:4" x14ac:dyDescent="0.35">
      <c r="A6557" t="s">
        <v>55</v>
      </c>
      <c r="B6557">
        <v>26</v>
      </c>
      <c r="C6557">
        <v>33</v>
      </c>
      <c r="D6557">
        <f t="shared" si="102"/>
        <v>29.5</v>
      </c>
    </row>
    <row r="6558" spans="1:4" x14ac:dyDescent="0.35">
      <c r="A6558" t="s">
        <v>55</v>
      </c>
      <c r="B6558">
        <v>18</v>
      </c>
      <c r="C6558">
        <v>25</v>
      </c>
      <c r="D6558">
        <f t="shared" si="102"/>
        <v>21.5</v>
      </c>
    </row>
    <row r="6559" spans="1:4" x14ac:dyDescent="0.35">
      <c r="A6559" t="s">
        <v>95</v>
      </c>
      <c r="B6559">
        <v>24</v>
      </c>
      <c r="C6559">
        <v>33</v>
      </c>
      <c r="D6559">
        <f t="shared" si="102"/>
        <v>28.5</v>
      </c>
    </row>
    <row r="6560" spans="1:4" x14ac:dyDescent="0.35">
      <c r="A6560" t="s">
        <v>55</v>
      </c>
      <c r="B6560">
        <v>22</v>
      </c>
      <c r="C6560">
        <v>28</v>
      </c>
      <c r="D6560">
        <f t="shared" si="102"/>
        <v>25</v>
      </c>
    </row>
    <row r="6561" spans="1:4" x14ac:dyDescent="0.35">
      <c r="A6561" t="s">
        <v>95</v>
      </c>
      <c r="B6561">
        <v>21</v>
      </c>
      <c r="C6561">
        <v>29</v>
      </c>
      <c r="D6561">
        <f t="shared" si="102"/>
        <v>25</v>
      </c>
    </row>
    <row r="6562" spans="1:4" x14ac:dyDescent="0.35">
      <c r="A6562" t="s">
        <v>55</v>
      </c>
      <c r="B6562">
        <v>15</v>
      </c>
      <c r="C6562">
        <v>18</v>
      </c>
      <c r="D6562">
        <f t="shared" si="102"/>
        <v>16.5</v>
      </c>
    </row>
    <row r="6563" spans="1:4" x14ac:dyDescent="0.35">
      <c r="A6563" t="s">
        <v>43</v>
      </c>
      <c r="B6563">
        <v>24</v>
      </c>
      <c r="C6563">
        <v>37</v>
      </c>
      <c r="D6563">
        <f t="shared" si="102"/>
        <v>30.5</v>
      </c>
    </row>
    <row r="6564" spans="1:4" x14ac:dyDescent="0.35">
      <c r="A6564" t="s">
        <v>95</v>
      </c>
      <c r="B6564">
        <v>24</v>
      </c>
      <c r="C6564">
        <v>34</v>
      </c>
      <c r="D6564">
        <f t="shared" si="102"/>
        <v>29</v>
      </c>
    </row>
    <row r="6565" spans="1:4" x14ac:dyDescent="0.35">
      <c r="A6565" t="s">
        <v>43</v>
      </c>
      <c r="B6565">
        <v>18</v>
      </c>
      <c r="C6565">
        <v>23</v>
      </c>
      <c r="D6565">
        <f t="shared" si="102"/>
        <v>20.5</v>
      </c>
    </row>
    <row r="6566" spans="1:4" x14ac:dyDescent="0.35">
      <c r="A6566" t="s">
        <v>55</v>
      </c>
      <c r="B6566">
        <v>17</v>
      </c>
      <c r="C6566">
        <v>23</v>
      </c>
      <c r="D6566">
        <f t="shared" si="102"/>
        <v>20</v>
      </c>
    </row>
    <row r="6567" spans="1:4" x14ac:dyDescent="0.35">
      <c r="A6567" t="s">
        <v>55</v>
      </c>
      <c r="B6567">
        <v>19</v>
      </c>
      <c r="C6567">
        <v>26</v>
      </c>
      <c r="D6567">
        <f t="shared" si="102"/>
        <v>22.5</v>
      </c>
    </row>
    <row r="6568" spans="1:4" x14ac:dyDescent="0.35">
      <c r="A6568" t="s">
        <v>43</v>
      </c>
      <c r="B6568">
        <v>22</v>
      </c>
      <c r="C6568">
        <v>31</v>
      </c>
      <c r="D6568">
        <f t="shared" si="102"/>
        <v>26.5</v>
      </c>
    </row>
    <row r="6569" spans="1:4" x14ac:dyDescent="0.35">
      <c r="A6569" t="s">
        <v>55</v>
      </c>
      <c r="B6569">
        <v>23</v>
      </c>
      <c r="C6569">
        <v>30</v>
      </c>
      <c r="D6569">
        <f t="shared" si="102"/>
        <v>26.5</v>
      </c>
    </row>
    <row r="6570" spans="1:4" x14ac:dyDescent="0.35">
      <c r="A6570" t="s">
        <v>43</v>
      </c>
      <c r="B6570">
        <v>25</v>
      </c>
      <c r="C6570">
        <v>31</v>
      </c>
      <c r="D6570">
        <f t="shared" si="102"/>
        <v>28</v>
      </c>
    </row>
    <row r="6571" spans="1:4" x14ac:dyDescent="0.35">
      <c r="A6571" t="s">
        <v>55</v>
      </c>
      <c r="B6571">
        <v>15</v>
      </c>
      <c r="C6571">
        <v>21</v>
      </c>
      <c r="D6571">
        <f t="shared" si="102"/>
        <v>18</v>
      </c>
    </row>
    <row r="6572" spans="1:4" x14ac:dyDescent="0.35">
      <c r="A6572" t="s">
        <v>55</v>
      </c>
      <c r="B6572">
        <v>24</v>
      </c>
      <c r="C6572">
        <v>29</v>
      </c>
      <c r="D6572">
        <f t="shared" si="102"/>
        <v>26.5</v>
      </c>
    </row>
    <row r="6573" spans="1:4" x14ac:dyDescent="0.35">
      <c r="A6573" t="s">
        <v>55</v>
      </c>
      <c r="B6573">
        <v>16</v>
      </c>
      <c r="C6573">
        <v>22</v>
      </c>
      <c r="D6573">
        <f t="shared" si="102"/>
        <v>19</v>
      </c>
    </row>
    <row r="6574" spans="1:4" x14ac:dyDescent="0.35">
      <c r="A6574" t="s">
        <v>55</v>
      </c>
      <c r="B6574">
        <v>18</v>
      </c>
      <c r="C6574">
        <v>25</v>
      </c>
      <c r="D6574">
        <f t="shared" si="102"/>
        <v>21.5</v>
      </c>
    </row>
    <row r="6575" spans="1:4" x14ac:dyDescent="0.35">
      <c r="A6575" t="s">
        <v>43</v>
      </c>
      <c r="B6575">
        <v>19</v>
      </c>
      <c r="C6575">
        <v>28</v>
      </c>
      <c r="D6575">
        <f t="shared" si="102"/>
        <v>23.5</v>
      </c>
    </row>
    <row r="6576" spans="1:4" x14ac:dyDescent="0.35">
      <c r="A6576" t="s">
        <v>55</v>
      </c>
      <c r="B6576">
        <v>18</v>
      </c>
      <c r="C6576">
        <v>25</v>
      </c>
      <c r="D6576">
        <f t="shared" si="102"/>
        <v>21.5</v>
      </c>
    </row>
    <row r="6577" spans="1:4" x14ac:dyDescent="0.35">
      <c r="A6577" t="s">
        <v>55</v>
      </c>
      <c r="B6577">
        <v>19</v>
      </c>
      <c r="C6577">
        <v>24</v>
      </c>
      <c r="D6577">
        <f t="shared" si="102"/>
        <v>21.5</v>
      </c>
    </row>
    <row r="6578" spans="1:4" x14ac:dyDescent="0.35">
      <c r="A6578" t="s">
        <v>43</v>
      </c>
      <c r="B6578">
        <v>29</v>
      </c>
      <c r="C6578">
        <v>40</v>
      </c>
      <c r="D6578">
        <f t="shared" si="102"/>
        <v>34.5</v>
      </c>
    </row>
    <row r="6579" spans="1:4" x14ac:dyDescent="0.35">
      <c r="A6579" t="s">
        <v>55</v>
      </c>
      <c r="B6579">
        <v>27</v>
      </c>
      <c r="C6579">
        <v>31</v>
      </c>
      <c r="D6579">
        <f t="shared" si="102"/>
        <v>29</v>
      </c>
    </row>
    <row r="6580" spans="1:4" x14ac:dyDescent="0.35">
      <c r="A6580" t="s">
        <v>55</v>
      </c>
      <c r="B6580">
        <v>20</v>
      </c>
      <c r="C6580">
        <v>27</v>
      </c>
      <c r="D6580">
        <f t="shared" si="102"/>
        <v>23.5</v>
      </c>
    </row>
    <row r="6581" spans="1:4" x14ac:dyDescent="0.35">
      <c r="A6581" t="s">
        <v>55</v>
      </c>
      <c r="B6581">
        <v>16</v>
      </c>
      <c r="C6581">
        <v>25</v>
      </c>
      <c r="D6581">
        <f t="shared" si="102"/>
        <v>20.5</v>
      </c>
    </row>
    <row r="6582" spans="1:4" x14ac:dyDescent="0.35">
      <c r="A6582" t="s">
        <v>55</v>
      </c>
      <c r="B6582">
        <v>18</v>
      </c>
      <c r="C6582">
        <v>23</v>
      </c>
      <c r="D6582">
        <f t="shared" si="102"/>
        <v>20.5</v>
      </c>
    </row>
    <row r="6583" spans="1:4" x14ac:dyDescent="0.35">
      <c r="A6583" t="s">
        <v>43</v>
      </c>
      <c r="B6583">
        <v>28</v>
      </c>
      <c r="C6583">
        <v>39</v>
      </c>
      <c r="D6583">
        <f t="shared" si="102"/>
        <v>33.5</v>
      </c>
    </row>
    <row r="6584" spans="1:4" x14ac:dyDescent="0.35">
      <c r="A6584" t="s">
        <v>55</v>
      </c>
      <c r="B6584">
        <v>26</v>
      </c>
      <c r="C6584">
        <v>26</v>
      </c>
      <c r="D6584">
        <f t="shared" si="102"/>
        <v>26</v>
      </c>
    </row>
    <row r="6585" spans="1:4" x14ac:dyDescent="0.35">
      <c r="A6585" t="s">
        <v>55</v>
      </c>
      <c r="B6585">
        <v>21</v>
      </c>
      <c r="C6585">
        <v>29</v>
      </c>
      <c r="D6585">
        <f t="shared" si="102"/>
        <v>25</v>
      </c>
    </row>
    <row r="6586" spans="1:4" x14ac:dyDescent="0.35">
      <c r="A6586" t="s">
        <v>55</v>
      </c>
      <c r="B6586">
        <v>10</v>
      </c>
      <c r="C6586">
        <v>14</v>
      </c>
      <c r="D6586">
        <f t="shared" si="102"/>
        <v>12</v>
      </c>
    </row>
    <row r="6587" spans="1:4" x14ac:dyDescent="0.35">
      <c r="A6587" t="s">
        <v>55</v>
      </c>
      <c r="B6587">
        <v>25</v>
      </c>
      <c r="C6587">
        <v>31</v>
      </c>
      <c r="D6587">
        <f t="shared" si="102"/>
        <v>28</v>
      </c>
    </row>
    <row r="6588" spans="1:4" x14ac:dyDescent="0.35">
      <c r="A6588" t="s">
        <v>55</v>
      </c>
      <c r="B6588">
        <v>27</v>
      </c>
      <c r="C6588">
        <v>33</v>
      </c>
      <c r="D6588">
        <f t="shared" si="102"/>
        <v>30</v>
      </c>
    </row>
    <row r="6589" spans="1:4" x14ac:dyDescent="0.35">
      <c r="A6589" t="s">
        <v>55</v>
      </c>
      <c r="B6589">
        <v>16</v>
      </c>
      <c r="C6589">
        <v>20</v>
      </c>
      <c r="D6589">
        <f t="shared" si="102"/>
        <v>18</v>
      </c>
    </row>
    <row r="6590" spans="1:4" x14ac:dyDescent="0.35">
      <c r="A6590" t="s">
        <v>55</v>
      </c>
      <c r="B6590">
        <v>16</v>
      </c>
      <c r="C6590">
        <v>23</v>
      </c>
      <c r="D6590">
        <f t="shared" si="102"/>
        <v>19.5</v>
      </c>
    </row>
    <row r="6591" spans="1:4" x14ac:dyDescent="0.35">
      <c r="A6591" t="s">
        <v>43</v>
      </c>
      <c r="B6591">
        <v>19</v>
      </c>
      <c r="C6591">
        <v>27</v>
      </c>
      <c r="D6591">
        <f t="shared" ref="D6591:D6654" si="103">AVERAGE(B6591,C6591)</f>
        <v>23</v>
      </c>
    </row>
    <row r="6592" spans="1:4" x14ac:dyDescent="0.35">
      <c r="A6592" t="s">
        <v>55</v>
      </c>
      <c r="B6592">
        <v>18</v>
      </c>
      <c r="C6592">
        <v>25</v>
      </c>
      <c r="D6592">
        <f t="shared" si="103"/>
        <v>21.5</v>
      </c>
    </row>
    <row r="6593" spans="1:4" x14ac:dyDescent="0.35">
      <c r="A6593" t="s">
        <v>55</v>
      </c>
      <c r="B6593">
        <v>16</v>
      </c>
      <c r="C6593">
        <v>22</v>
      </c>
      <c r="D6593">
        <f t="shared" si="103"/>
        <v>19</v>
      </c>
    </row>
    <row r="6594" spans="1:4" x14ac:dyDescent="0.35">
      <c r="A6594" t="s">
        <v>55</v>
      </c>
      <c r="B6594">
        <v>21</v>
      </c>
      <c r="C6594">
        <v>27</v>
      </c>
      <c r="D6594">
        <f t="shared" si="103"/>
        <v>24</v>
      </c>
    </row>
    <row r="6595" spans="1:4" x14ac:dyDescent="0.35">
      <c r="A6595" t="s">
        <v>55</v>
      </c>
      <c r="B6595">
        <v>22</v>
      </c>
      <c r="C6595">
        <v>30</v>
      </c>
      <c r="D6595">
        <f t="shared" si="103"/>
        <v>26</v>
      </c>
    </row>
    <row r="6596" spans="1:4" x14ac:dyDescent="0.35">
      <c r="A6596" t="s">
        <v>95</v>
      </c>
      <c r="B6596">
        <v>14</v>
      </c>
      <c r="C6596">
        <v>19</v>
      </c>
      <c r="D6596">
        <f t="shared" si="103"/>
        <v>16.5</v>
      </c>
    </row>
    <row r="6597" spans="1:4" x14ac:dyDescent="0.35">
      <c r="A6597" t="s">
        <v>55</v>
      </c>
      <c r="B6597">
        <v>28</v>
      </c>
      <c r="C6597">
        <v>33</v>
      </c>
      <c r="D6597">
        <f t="shared" si="103"/>
        <v>30.5</v>
      </c>
    </row>
    <row r="6598" spans="1:4" x14ac:dyDescent="0.35">
      <c r="A6598" t="s">
        <v>43</v>
      </c>
      <c r="B6598">
        <v>20</v>
      </c>
      <c r="C6598">
        <v>27</v>
      </c>
      <c r="D6598">
        <f t="shared" si="103"/>
        <v>23.5</v>
      </c>
    </row>
    <row r="6599" spans="1:4" x14ac:dyDescent="0.35">
      <c r="A6599" t="s">
        <v>55</v>
      </c>
      <c r="B6599">
        <v>22</v>
      </c>
      <c r="C6599">
        <v>28</v>
      </c>
      <c r="D6599">
        <f t="shared" si="103"/>
        <v>25</v>
      </c>
    </row>
    <row r="6600" spans="1:4" x14ac:dyDescent="0.35">
      <c r="A6600" t="s">
        <v>55</v>
      </c>
      <c r="B6600">
        <v>14</v>
      </c>
      <c r="C6600">
        <v>19</v>
      </c>
      <c r="D6600">
        <f t="shared" si="103"/>
        <v>16.5</v>
      </c>
    </row>
    <row r="6601" spans="1:4" x14ac:dyDescent="0.35">
      <c r="A6601" t="s">
        <v>55</v>
      </c>
      <c r="B6601">
        <v>19</v>
      </c>
      <c r="C6601">
        <v>26</v>
      </c>
      <c r="D6601">
        <f t="shared" si="103"/>
        <v>22.5</v>
      </c>
    </row>
    <row r="6602" spans="1:4" x14ac:dyDescent="0.35">
      <c r="A6602" t="s">
        <v>55</v>
      </c>
      <c r="B6602">
        <v>17</v>
      </c>
      <c r="C6602">
        <v>25</v>
      </c>
      <c r="D6602">
        <f t="shared" si="103"/>
        <v>21</v>
      </c>
    </row>
    <row r="6603" spans="1:4" x14ac:dyDescent="0.35">
      <c r="A6603" t="s">
        <v>55</v>
      </c>
      <c r="B6603">
        <v>15</v>
      </c>
      <c r="C6603">
        <v>21</v>
      </c>
      <c r="D6603">
        <f t="shared" si="103"/>
        <v>18</v>
      </c>
    </row>
    <row r="6604" spans="1:4" x14ac:dyDescent="0.35">
      <c r="A6604" t="s">
        <v>55</v>
      </c>
      <c r="B6604">
        <v>25</v>
      </c>
      <c r="C6604">
        <v>33</v>
      </c>
      <c r="D6604">
        <f t="shared" si="103"/>
        <v>29</v>
      </c>
    </row>
    <row r="6605" spans="1:4" x14ac:dyDescent="0.35">
      <c r="A6605" t="s">
        <v>43</v>
      </c>
      <c r="B6605">
        <v>19</v>
      </c>
      <c r="C6605">
        <v>28</v>
      </c>
      <c r="D6605">
        <f t="shared" si="103"/>
        <v>23.5</v>
      </c>
    </row>
    <row r="6606" spans="1:4" x14ac:dyDescent="0.35">
      <c r="A6606" t="s">
        <v>43</v>
      </c>
      <c r="B6606">
        <v>20</v>
      </c>
      <c r="C6606">
        <v>28</v>
      </c>
      <c r="D6606">
        <f t="shared" si="103"/>
        <v>24</v>
      </c>
    </row>
    <row r="6607" spans="1:4" x14ac:dyDescent="0.35">
      <c r="A6607" t="s">
        <v>55</v>
      </c>
      <c r="B6607">
        <v>21</v>
      </c>
      <c r="C6607">
        <v>28</v>
      </c>
      <c r="D6607">
        <f t="shared" si="103"/>
        <v>24.5</v>
      </c>
    </row>
    <row r="6608" spans="1:4" x14ac:dyDescent="0.35">
      <c r="A6608" t="s">
        <v>55</v>
      </c>
      <c r="B6608">
        <v>21</v>
      </c>
      <c r="C6608">
        <v>28</v>
      </c>
      <c r="D6608">
        <f t="shared" si="103"/>
        <v>24.5</v>
      </c>
    </row>
    <row r="6609" spans="1:4" x14ac:dyDescent="0.35">
      <c r="A6609" t="s">
        <v>55</v>
      </c>
      <c r="B6609">
        <v>25</v>
      </c>
      <c r="C6609">
        <v>32</v>
      </c>
      <c r="D6609">
        <f t="shared" si="103"/>
        <v>28.5</v>
      </c>
    </row>
    <row r="6610" spans="1:4" x14ac:dyDescent="0.35">
      <c r="A6610" t="s">
        <v>43</v>
      </c>
      <c r="B6610">
        <v>27</v>
      </c>
      <c r="C6610">
        <v>36</v>
      </c>
      <c r="D6610">
        <f t="shared" si="103"/>
        <v>31.5</v>
      </c>
    </row>
    <row r="6611" spans="1:4" x14ac:dyDescent="0.35">
      <c r="A6611" t="s">
        <v>55</v>
      </c>
      <c r="B6611">
        <v>27</v>
      </c>
      <c r="C6611">
        <v>32</v>
      </c>
      <c r="D6611">
        <f t="shared" si="103"/>
        <v>29.5</v>
      </c>
    </row>
    <row r="6612" spans="1:4" x14ac:dyDescent="0.35">
      <c r="A6612" t="s">
        <v>55</v>
      </c>
      <c r="B6612">
        <v>19</v>
      </c>
      <c r="C6612">
        <v>24</v>
      </c>
      <c r="D6612">
        <f t="shared" si="103"/>
        <v>21.5</v>
      </c>
    </row>
    <row r="6613" spans="1:4" x14ac:dyDescent="0.35">
      <c r="A6613" t="s">
        <v>55</v>
      </c>
      <c r="B6613">
        <v>26</v>
      </c>
      <c r="C6613">
        <v>33</v>
      </c>
      <c r="D6613">
        <f t="shared" si="103"/>
        <v>29.5</v>
      </c>
    </row>
    <row r="6614" spans="1:4" x14ac:dyDescent="0.35">
      <c r="A6614" t="s">
        <v>43</v>
      </c>
      <c r="B6614">
        <v>22</v>
      </c>
      <c r="C6614">
        <v>31</v>
      </c>
      <c r="D6614">
        <f t="shared" si="103"/>
        <v>26.5</v>
      </c>
    </row>
    <row r="6615" spans="1:4" x14ac:dyDescent="0.35">
      <c r="A6615" t="s">
        <v>43</v>
      </c>
      <c r="B6615">
        <v>30</v>
      </c>
      <c r="C6615">
        <v>40</v>
      </c>
      <c r="D6615">
        <f t="shared" si="103"/>
        <v>35</v>
      </c>
    </row>
    <row r="6616" spans="1:4" x14ac:dyDescent="0.35">
      <c r="A6616" t="s">
        <v>95</v>
      </c>
      <c r="B6616">
        <v>17</v>
      </c>
      <c r="C6616">
        <v>29</v>
      </c>
      <c r="D6616">
        <f t="shared" si="103"/>
        <v>23</v>
      </c>
    </row>
    <row r="6617" spans="1:4" x14ac:dyDescent="0.35">
      <c r="A6617" t="s">
        <v>95</v>
      </c>
      <c r="B6617">
        <v>24</v>
      </c>
      <c r="C6617">
        <v>33</v>
      </c>
      <c r="D6617">
        <f t="shared" si="103"/>
        <v>28.5</v>
      </c>
    </row>
    <row r="6618" spans="1:4" x14ac:dyDescent="0.35">
      <c r="A6618" t="s">
        <v>43</v>
      </c>
      <c r="B6618">
        <v>22</v>
      </c>
      <c r="C6618">
        <v>29</v>
      </c>
      <c r="D6618">
        <f t="shared" si="103"/>
        <v>25.5</v>
      </c>
    </row>
    <row r="6619" spans="1:4" x14ac:dyDescent="0.35">
      <c r="A6619" t="s">
        <v>43</v>
      </c>
      <c r="B6619">
        <v>25</v>
      </c>
      <c r="C6619">
        <v>35</v>
      </c>
      <c r="D6619">
        <f t="shared" si="103"/>
        <v>30</v>
      </c>
    </row>
    <row r="6620" spans="1:4" x14ac:dyDescent="0.35">
      <c r="A6620" t="s">
        <v>43</v>
      </c>
      <c r="B6620">
        <v>30</v>
      </c>
      <c r="C6620">
        <v>38</v>
      </c>
      <c r="D6620">
        <f t="shared" si="103"/>
        <v>34</v>
      </c>
    </row>
    <row r="6621" spans="1:4" x14ac:dyDescent="0.35">
      <c r="A6621" t="s">
        <v>55</v>
      </c>
      <c r="B6621">
        <v>23</v>
      </c>
      <c r="C6621">
        <v>28</v>
      </c>
      <c r="D6621">
        <f t="shared" si="103"/>
        <v>25.5</v>
      </c>
    </row>
    <row r="6622" spans="1:4" x14ac:dyDescent="0.35">
      <c r="A6622" t="s">
        <v>43</v>
      </c>
      <c r="B6622">
        <v>31</v>
      </c>
      <c r="C6622">
        <v>40</v>
      </c>
      <c r="D6622">
        <f t="shared" si="103"/>
        <v>35.5</v>
      </c>
    </row>
    <row r="6623" spans="1:4" x14ac:dyDescent="0.35">
      <c r="A6623" t="s">
        <v>43</v>
      </c>
      <c r="B6623">
        <v>30</v>
      </c>
      <c r="C6623">
        <v>38</v>
      </c>
      <c r="D6623">
        <f t="shared" si="103"/>
        <v>34</v>
      </c>
    </row>
    <row r="6624" spans="1:4" x14ac:dyDescent="0.35">
      <c r="A6624" t="s">
        <v>55</v>
      </c>
      <c r="B6624">
        <v>21</v>
      </c>
      <c r="C6624">
        <v>31</v>
      </c>
      <c r="D6624">
        <f t="shared" si="103"/>
        <v>26</v>
      </c>
    </row>
    <row r="6625" spans="1:4" x14ac:dyDescent="0.35">
      <c r="A6625" t="s">
        <v>55</v>
      </c>
      <c r="B6625">
        <v>16</v>
      </c>
      <c r="C6625">
        <v>22</v>
      </c>
      <c r="D6625">
        <f t="shared" si="103"/>
        <v>19</v>
      </c>
    </row>
    <row r="6626" spans="1:4" x14ac:dyDescent="0.35">
      <c r="A6626" t="s">
        <v>55</v>
      </c>
      <c r="B6626">
        <v>18</v>
      </c>
      <c r="C6626">
        <v>25</v>
      </c>
      <c r="D6626">
        <f t="shared" si="103"/>
        <v>21.5</v>
      </c>
    </row>
    <row r="6627" spans="1:4" x14ac:dyDescent="0.35">
      <c r="A6627" t="s">
        <v>55</v>
      </c>
      <c r="B6627">
        <v>19</v>
      </c>
      <c r="C6627">
        <v>24</v>
      </c>
      <c r="D6627">
        <f t="shared" si="103"/>
        <v>21.5</v>
      </c>
    </row>
    <row r="6628" spans="1:4" x14ac:dyDescent="0.35">
      <c r="A6628" t="s">
        <v>95</v>
      </c>
      <c r="B6628">
        <v>14</v>
      </c>
      <c r="C6628">
        <v>23</v>
      </c>
      <c r="D6628">
        <f t="shared" si="103"/>
        <v>18.5</v>
      </c>
    </row>
    <row r="6629" spans="1:4" x14ac:dyDescent="0.35">
      <c r="A6629" t="s">
        <v>55</v>
      </c>
      <c r="B6629">
        <v>23</v>
      </c>
      <c r="C6629">
        <v>31</v>
      </c>
      <c r="D6629">
        <f t="shared" si="103"/>
        <v>27</v>
      </c>
    </row>
    <row r="6630" spans="1:4" x14ac:dyDescent="0.35">
      <c r="A6630" t="s">
        <v>43</v>
      </c>
      <c r="B6630">
        <v>22</v>
      </c>
      <c r="C6630">
        <v>33</v>
      </c>
      <c r="D6630">
        <f t="shared" si="103"/>
        <v>27.5</v>
      </c>
    </row>
    <row r="6631" spans="1:4" x14ac:dyDescent="0.35">
      <c r="A6631" t="s">
        <v>55</v>
      </c>
      <c r="B6631">
        <v>21</v>
      </c>
      <c r="C6631">
        <v>27</v>
      </c>
      <c r="D6631">
        <f t="shared" si="103"/>
        <v>24</v>
      </c>
    </row>
    <row r="6632" spans="1:4" x14ac:dyDescent="0.35">
      <c r="A6632" t="s">
        <v>55</v>
      </c>
      <c r="B6632">
        <v>18</v>
      </c>
      <c r="C6632">
        <v>23</v>
      </c>
      <c r="D6632">
        <f t="shared" si="103"/>
        <v>20.5</v>
      </c>
    </row>
    <row r="6633" spans="1:4" x14ac:dyDescent="0.35">
      <c r="A6633" t="s">
        <v>95</v>
      </c>
      <c r="B6633">
        <v>20</v>
      </c>
      <c r="C6633">
        <v>26</v>
      </c>
      <c r="D6633">
        <f t="shared" si="103"/>
        <v>23</v>
      </c>
    </row>
    <row r="6634" spans="1:4" x14ac:dyDescent="0.35">
      <c r="A6634" t="s">
        <v>43</v>
      </c>
      <c r="B6634">
        <v>28</v>
      </c>
      <c r="C6634">
        <v>39</v>
      </c>
      <c r="D6634">
        <f t="shared" si="103"/>
        <v>33.5</v>
      </c>
    </row>
    <row r="6635" spans="1:4" x14ac:dyDescent="0.35">
      <c r="A6635" t="s">
        <v>43</v>
      </c>
      <c r="B6635">
        <v>24</v>
      </c>
      <c r="C6635">
        <v>34</v>
      </c>
      <c r="D6635">
        <f t="shared" si="103"/>
        <v>29</v>
      </c>
    </row>
    <row r="6636" spans="1:4" x14ac:dyDescent="0.35">
      <c r="A6636" t="s">
        <v>43</v>
      </c>
      <c r="B6636">
        <v>23</v>
      </c>
      <c r="C6636">
        <v>30</v>
      </c>
      <c r="D6636">
        <f t="shared" si="103"/>
        <v>26.5</v>
      </c>
    </row>
    <row r="6637" spans="1:4" x14ac:dyDescent="0.35">
      <c r="A6637" t="s">
        <v>43</v>
      </c>
      <c r="B6637">
        <v>24</v>
      </c>
      <c r="C6637">
        <v>35</v>
      </c>
      <c r="D6637">
        <f t="shared" si="103"/>
        <v>29.5</v>
      </c>
    </row>
    <row r="6638" spans="1:4" x14ac:dyDescent="0.35">
      <c r="A6638" t="s">
        <v>55</v>
      </c>
      <c r="B6638">
        <v>25</v>
      </c>
      <c r="C6638">
        <v>34</v>
      </c>
      <c r="D6638">
        <f t="shared" si="103"/>
        <v>29.5</v>
      </c>
    </row>
    <row r="6639" spans="1:4" x14ac:dyDescent="0.35">
      <c r="A6639" t="s">
        <v>55</v>
      </c>
      <c r="B6639">
        <v>22</v>
      </c>
      <c r="C6639">
        <v>27</v>
      </c>
      <c r="D6639">
        <f t="shared" si="103"/>
        <v>24.5</v>
      </c>
    </row>
    <row r="6640" spans="1:4" x14ac:dyDescent="0.35">
      <c r="A6640" t="s">
        <v>55</v>
      </c>
      <c r="B6640">
        <v>21</v>
      </c>
      <c r="C6640">
        <v>28</v>
      </c>
      <c r="D6640">
        <f t="shared" si="103"/>
        <v>24.5</v>
      </c>
    </row>
    <row r="6641" spans="1:4" x14ac:dyDescent="0.35">
      <c r="A6641" t="s">
        <v>55</v>
      </c>
      <c r="B6641">
        <v>22</v>
      </c>
      <c r="C6641">
        <v>31</v>
      </c>
      <c r="D6641">
        <f t="shared" si="103"/>
        <v>26.5</v>
      </c>
    </row>
    <row r="6642" spans="1:4" x14ac:dyDescent="0.35">
      <c r="A6642" t="s">
        <v>55</v>
      </c>
      <c r="B6642">
        <v>21</v>
      </c>
      <c r="C6642">
        <v>30</v>
      </c>
      <c r="D6642">
        <f t="shared" si="103"/>
        <v>25.5</v>
      </c>
    </row>
    <row r="6643" spans="1:4" x14ac:dyDescent="0.35">
      <c r="A6643" t="s">
        <v>55</v>
      </c>
      <c r="B6643">
        <v>17</v>
      </c>
      <c r="C6643">
        <v>23</v>
      </c>
      <c r="D6643">
        <f t="shared" si="103"/>
        <v>20</v>
      </c>
    </row>
    <row r="6644" spans="1:4" x14ac:dyDescent="0.35">
      <c r="A6644" t="s">
        <v>55</v>
      </c>
      <c r="B6644">
        <v>18</v>
      </c>
      <c r="C6644">
        <v>26</v>
      </c>
      <c r="D6644">
        <f t="shared" si="103"/>
        <v>22</v>
      </c>
    </row>
    <row r="6645" spans="1:4" x14ac:dyDescent="0.35">
      <c r="A6645" t="s">
        <v>55</v>
      </c>
      <c r="B6645">
        <v>17</v>
      </c>
      <c r="C6645">
        <v>22</v>
      </c>
      <c r="D6645">
        <f t="shared" si="103"/>
        <v>19.5</v>
      </c>
    </row>
    <row r="6646" spans="1:4" x14ac:dyDescent="0.35">
      <c r="A6646" t="s">
        <v>55</v>
      </c>
      <c r="B6646">
        <v>20</v>
      </c>
      <c r="C6646">
        <v>26</v>
      </c>
      <c r="D6646">
        <f t="shared" si="103"/>
        <v>23</v>
      </c>
    </row>
    <row r="6647" spans="1:4" x14ac:dyDescent="0.35">
      <c r="A6647" t="s">
        <v>55</v>
      </c>
      <c r="B6647">
        <v>25</v>
      </c>
      <c r="C6647">
        <v>32</v>
      </c>
      <c r="D6647">
        <f t="shared" si="103"/>
        <v>28.5</v>
      </c>
    </row>
    <row r="6648" spans="1:4" x14ac:dyDescent="0.35">
      <c r="A6648" t="s">
        <v>43</v>
      </c>
      <c r="B6648">
        <v>27</v>
      </c>
      <c r="C6648">
        <v>37</v>
      </c>
      <c r="D6648">
        <f t="shared" si="103"/>
        <v>32</v>
      </c>
    </row>
    <row r="6649" spans="1:4" x14ac:dyDescent="0.35">
      <c r="A6649" t="s">
        <v>55</v>
      </c>
      <c r="B6649">
        <v>23</v>
      </c>
      <c r="C6649">
        <v>33</v>
      </c>
      <c r="D6649">
        <f t="shared" si="103"/>
        <v>28</v>
      </c>
    </row>
    <row r="6650" spans="1:4" x14ac:dyDescent="0.35">
      <c r="A6650" t="s">
        <v>55</v>
      </c>
      <c r="B6650">
        <v>27</v>
      </c>
      <c r="C6650">
        <v>34</v>
      </c>
      <c r="D6650">
        <f t="shared" si="103"/>
        <v>30.5</v>
      </c>
    </row>
    <row r="6651" spans="1:4" x14ac:dyDescent="0.35">
      <c r="A6651" t="s">
        <v>43</v>
      </c>
      <c r="B6651">
        <v>30</v>
      </c>
      <c r="C6651">
        <v>38</v>
      </c>
      <c r="D6651">
        <f t="shared" si="103"/>
        <v>34</v>
      </c>
    </row>
    <row r="6652" spans="1:4" x14ac:dyDescent="0.35">
      <c r="A6652" t="s">
        <v>55</v>
      </c>
      <c r="B6652">
        <v>16</v>
      </c>
      <c r="C6652">
        <v>22</v>
      </c>
      <c r="D6652">
        <f t="shared" si="103"/>
        <v>19</v>
      </c>
    </row>
    <row r="6653" spans="1:4" x14ac:dyDescent="0.35">
      <c r="A6653" t="s">
        <v>55</v>
      </c>
      <c r="B6653">
        <v>25</v>
      </c>
      <c r="C6653">
        <v>28</v>
      </c>
      <c r="D6653">
        <f t="shared" si="103"/>
        <v>26.5</v>
      </c>
    </row>
    <row r="6654" spans="1:4" x14ac:dyDescent="0.35">
      <c r="A6654" t="s">
        <v>55</v>
      </c>
      <c r="B6654">
        <v>19</v>
      </c>
      <c r="C6654">
        <v>26</v>
      </c>
      <c r="D6654">
        <f t="shared" si="103"/>
        <v>22.5</v>
      </c>
    </row>
    <row r="6655" spans="1:4" x14ac:dyDescent="0.35">
      <c r="A6655" t="s">
        <v>43</v>
      </c>
      <c r="B6655">
        <v>26</v>
      </c>
      <c r="C6655">
        <v>35</v>
      </c>
      <c r="D6655">
        <f t="shared" ref="D6655:D6718" si="104">AVERAGE(B6655,C6655)</f>
        <v>30.5</v>
      </c>
    </row>
    <row r="6656" spans="1:4" x14ac:dyDescent="0.35">
      <c r="A6656" t="s">
        <v>43</v>
      </c>
      <c r="B6656">
        <v>19</v>
      </c>
      <c r="C6656">
        <v>28</v>
      </c>
      <c r="D6656">
        <f t="shared" si="104"/>
        <v>23.5</v>
      </c>
    </row>
    <row r="6657" spans="1:4" x14ac:dyDescent="0.35">
      <c r="A6657" t="s">
        <v>43</v>
      </c>
      <c r="B6657">
        <v>22</v>
      </c>
      <c r="C6657">
        <v>29</v>
      </c>
      <c r="D6657">
        <f t="shared" si="104"/>
        <v>25.5</v>
      </c>
    </row>
    <row r="6658" spans="1:4" x14ac:dyDescent="0.35">
      <c r="A6658" t="s">
        <v>55</v>
      </c>
      <c r="B6658">
        <v>20</v>
      </c>
      <c r="C6658">
        <v>26</v>
      </c>
      <c r="D6658">
        <f t="shared" si="104"/>
        <v>23</v>
      </c>
    </row>
    <row r="6659" spans="1:4" x14ac:dyDescent="0.35">
      <c r="A6659" t="s">
        <v>95</v>
      </c>
      <c r="B6659">
        <v>22</v>
      </c>
      <c r="C6659">
        <v>31</v>
      </c>
      <c r="D6659">
        <f t="shared" si="104"/>
        <v>26.5</v>
      </c>
    </row>
    <row r="6660" spans="1:4" x14ac:dyDescent="0.35">
      <c r="A6660" t="s">
        <v>43</v>
      </c>
      <c r="B6660">
        <v>30</v>
      </c>
      <c r="C6660">
        <v>38</v>
      </c>
      <c r="D6660">
        <f t="shared" si="104"/>
        <v>34</v>
      </c>
    </row>
    <row r="6661" spans="1:4" x14ac:dyDescent="0.35">
      <c r="A6661" t="s">
        <v>55</v>
      </c>
      <c r="B6661">
        <v>17</v>
      </c>
      <c r="C6661">
        <v>21</v>
      </c>
      <c r="D6661">
        <f t="shared" si="104"/>
        <v>19</v>
      </c>
    </row>
    <row r="6662" spans="1:4" x14ac:dyDescent="0.35">
      <c r="A6662" t="s">
        <v>43</v>
      </c>
      <c r="B6662">
        <v>28</v>
      </c>
      <c r="C6662">
        <v>39</v>
      </c>
      <c r="D6662">
        <f t="shared" si="104"/>
        <v>33.5</v>
      </c>
    </row>
    <row r="6663" spans="1:4" x14ac:dyDescent="0.35">
      <c r="A6663" t="s">
        <v>55</v>
      </c>
      <c r="B6663">
        <v>21</v>
      </c>
      <c r="C6663">
        <v>27</v>
      </c>
      <c r="D6663">
        <f t="shared" si="104"/>
        <v>24</v>
      </c>
    </row>
    <row r="6664" spans="1:4" x14ac:dyDescent="0.35">
      <c r="A6664" t="s">
        <v>55</v>
      </c>
      <c r="B6664">
        <v>26</v>
      </c>
      <c r="C6664">
        <v>33</v>
      </c>
      <c r="D6664">
        <f t="shared" si="104"/>
        <v>29.5</v>
      </c>
    </row>
    <row r="6665" spans="1:4" x14ac:dyDescent="0.35">
      <c r="A6665" t="s">
        <v>55</v>
      </c>
      <c r="B6665">
        <v>26</v>
      </c>
      <c r="C6665">
        <v>33</v>
      </c>
      <c r="D6665">
        <f t="shared" si="104"/>
        <v>29.5</v>
      </c>
    </row>
    <row r="6666" spans="1:4" x14ac:dyDescent="0.35">
      <c r="A6666" t="s">
        <v>55</v>
      </c>
      <c r="B6666">
        <v>18</v>
      </c>
      <c r="C6666">
        <v>25</v>
      </c>
      <c r="D6666">
        <f t="shared" si="104"/>
        <v>21.5</v>
      </c>
    </row>
    <row r="6667" spans="1:4" x14ac:dyDescent="0.35">
      <c r="A6667" t="s">
        <v>55</v>
      </c>
      <c r="B6667">
        <v>16</v>
      </c>
      <c r="C6667">
        <v>22</v>
      </c>
      <c r="D6667">
        <f t="shared" si="104"/>
        <v>19</v>
      </c>
    </row>
    <row r="6668" spans="1:4" x14ac:dyDescent="0.35">
      <c r="A6668" t="s">
        <v>55</v>
      </c>
      <c r="B6668">
        <v>17</v>
      </c>
      <c r="C6668">
        <v>23</v>
      </c>
      <c r="D6668">
        <f t="shared" si="104"/>
        <v>20</v>
      </c>
    </row>
    <row r="6669" spans="1:4" x14ac:dyDescent="0.35">
      <c r="A6669" t="s">
        <v>95</v>
      </c>
      <c r="B6669">
        <v>20</v>
      </c>
      <c r="C6669">
        <v>23</v>
      </c>
      <c r="D6669">
        <f t="shared" si="104"/>
        <v>21.5</v>
      </c>
    </row>
    <row r="6670" spans="1:4" x14ac:dyDescent="0.35">
      <c r="A6670" t="s">
        <v>43</v>
      </c>
      <c r="B6670">
        <v>23</v>
      </c>
      <c r="C6670">
        <v>29</v>
      </c>
      <c r="D6670">
        <f t="shared" si="104"/>
        <v>26</v>
      </c>
    </row>
    <row r="6671" spans="1:4" x14ac:dyDescent="0.35">
      <c r="A6671" t="s">
        <v>55</v>
      </c>
      <c r="B6671">
        <v>16</v>
      </c>
      <c r="C6671">
        <v>19</v>
      </c>
      <c r="D6671">
        <f t="shared" si="104"/>
        <v>17.5</v>
      </c>
    </row>
    <row r="6672" spans="1:4" x14ac:dyDescent="0.35">
      <c r="A6672" t="s">
        <v>95</v>
      </c>
      <c r="B6672">
        <v>17</v>
      </c>
      <c r="C6672">
        <v>24</v>
      </c>
      <c r="D6672">
        <f t="shared" si="104"/>
        <v>20.5</v>
      </c>
    </row>
    <row r="6673" spans="1:4" x14ac:dyDescent="0.35">
      <c r="A6673" t="s">
        <v>95</v>
      </c>
      <c r="B6673">
        <v>18</v>
      </c>
      <c r="C6673">
        <v>23</v>
      </c>
      <c r="D6673">
        <f t="shared" si="104"/>
        <v>20.5</v>
      </c>
    </row>
    <row r="6674" spans="1:4" x14ac:dyDescent="0.35">
      <c r="A6674" t="s">
        <v>95</v>
      </c>
      <c r="B6674">
        <v>22</v>
      </c>
      <c r="C6674">
        <v>29</v>
      </c>
      <c r="D6674">
        <f t="shared" si="104"/>
        <v>25.5</v>
      </c>
    </row>
    <row r="6675" spans="1:4" x14ac:dyDescent="0.35">
      <c r="A6675" t="s">
        <v>95</v>
      </c>
      <c r="B6675">
        <v>17</v>
      </c>
      <c r="C6675">
        <v>25</v>
      </c>
      <c r="D6675">
        <f t="shared" si="104"/>
        <v>21</v>
      </c>
    </row>
    <row r="6676" spans="1:4" x14ac:dyDescent="0.35">
      <c r="A6676" t="s">
        <v>43</v>
      </c>
      <c r="B6676">
        <v>21</v>
      </c>
      <c r="C6676">
        <v>30</v>
      </c>
      <c r="D6676">
        <f t="shared" si="104"/>
        <v>25.5</v>
      </c>
    </row>
    <row r="6677" spans="1:4" x14ac:dyDescent="0.35">
      <c r="A6677" t="s">
        <v>55</v>
      </c>
      <c r="B6677">
        <v>19</v>
      </c>
      <c r="C6677">
        <v>22</v>
      </c>
      <c r="D6677">
        <f t="shared" si="104"/>
        <v>20.5</v>
      </c>
    </row>
    <row r="6678" spans="1:4" x14ac:dyDescent="0.35">
      <c r="A6678" t="s">
        <v>43</v>
      </c>
      <c r="B6678">
        <v>26</v>
      </c>
      <c r="C6678">
        <v>32</v>
      </c>
      <c r="D6678">
        <f t="shared" si="104"/>
        <v>29</v>
      </c>
    </row>
    <row r="6679" spans="1:4" x14ac:dyDescent="0.35">
      <c r="A6679" t="s">
        <v>43</v>
      </c>
      <c r="B6679">
        <v>21</v>
      </c>
      <c r="C6679">
        <v>27</v>
      </c>
      <c r="D6679">
        <f t="shared" si="104"/>
        <v>24</v>
      </c>
    </row>
    <row r="6680" spans="1:4" x14ac:dyDescent="0.35">
      <c r="A6680" t="s">
        <v>55</v>
      </c>
      <c r="B6680">
        <v>22</v>
      </c>
      <c r="C6680">
        <v>29</v>
      </c>
      <c r="D6680">
        <f t="shared" si="104"/>
        <v>25.5</v>
      </c>
    </row>
    <row r="6681" spans="1:4" x14ac:dyDescent="0.35">
      <c r="A6681" t="s">
        <v>95</v>
      </c>
      <c r="B6681">
        <v>15</v>
      </c>
      <c r="C6681">
        <v>20</v>
      </c>
      <c r="D6681">
        <f t="shared" si="104"/>
        <v>17.5</v>
      </c>
    </row>
    <row r="6682" spans="1:4" x14ac:dyDescent="0.35">
      <c r="A6682" t="s">
        <v>55</v>
      </c>
      <c r="B6682">
        <v>18</v>
      </c>
      <c r="C6682">
        <v>24</v>
      </c>
      <c r="D6682">
        <f t="shared" si="104"/>
        <v>21</v>
      </c>
    </row>
    <row r="6683" spans="1:4" x14ac:dyDescent="0.35">
      <c r="A6683" t="s">
        <v>55</v>
      </c>
      <c r="B6683">
        <v>24</v>
      </c>
      <c r="C6683">
        <v>30</v>
      </c>
      <c r="D6683">
        <f t="shared" si="104"/>
        <v>27</v>
      </c>
    </row>
    <row r="6684" spans="1:4" x14ac:dyDescent="0.35">
      <c r="A6684" t="s">
        <v>55</v>
      </c>
      <c r="B6684">
        <v>19</v>
      </c>
      <c r="C6684">
        <v>24</v>
      </c>
      <c r="D6684">
        <f t="shared" si="104"/>
        <v>21.5</v>
      </c>
    </row>
    <row r="6685" spans="1:4" x14ac:dyDescent="0.35">
      <c r="A6685" t="s">
        <v>55</v>
      </c>
      <c r="B6685">
        <v>21</v>
      </c>
      <c r="C6685">
        <v>27</v>
      </c>
      <c r="D6685">
        <f t="shared" si="104"/>
        <v>24</v>
      </c>
    </row>
    <row r="6686" spans="1:4" x14ac:dyDescent="0.35">
      <c r="A6686" t="s">
        <v>43</v>
      </c>
      <c r="B6686">
        <v>17</v>
      </c>
      <c r="C6686">
        <v>25</v>
      </c>
      <c r="D6686">
        <f t="shared" si="104"/>
        <v>21</v>
      </c>
    </row>
    <row r="6687" spans="1:4" x14ac:dyDescent="0.35">
      <c r="A6687" t="s">
        <v>55</v>
      </c>
      <c r="B6687">
        <v>20</v>
      </c>
      <c r="C6687">
        <v>27</v>
      </c>
      <c r="D6687">
        <f t="shared" si="104"/>
        <v>23.5</v>
      </c>
    </row>
    <row r="6688" spans="1:4" x14ac:dyDescent="0.35">
      <c r="A6688" t="s">
        <v>43</v>
      </c>
      <c r="B6688">
        <v>19</v>
      </c>
      <c r="C6688">
        <v>27</v>
      </c>
      <c r="D6688">
        <f t="shared" si="104"/>
        <v>23</v>
      </c>
    </row>
    <row r="6689" spans="1:4" x14ac:dyDescent="0.35">
      <c r="A6689" t="s">
        <v>55</v>
      </c>
      <c r="B6689">
        <v>19</v>
      </c>
      <c r="C6689">
        <v>22</v>
      </c>
      <c r="D6689">
        <f t="shared" si="104"/>
        <v>20.5</v>
      </c>
    </row>
    <row r="6690" spans="1:4" x14ac:dyDescent="0.35">
      <c r="A6690" t="s">
        <v>55</v>
      </c>
      <c r="B6690">
        <v>20</v>
      </c>
      <c r="C6690">
        <v>27</v>
      </c>
      <c r="D6690">
        <f t="shared" si="104"/>
        <v>23.5</v>
      </c>
    </row>
    <row r="6691" spans="1:4" x14ac:dyDescent="0.35">
      <c r="A6691" t="s">
        <v>95</v>
      </c>
      <c r="B6691">
        <v>23</v>
      </c>
      <c r="C6691">
        <v>30</v>
      </c>
      <c r="D6691">
        <f t="shared" si="104"/>
        <v>26.5</v>
      </c>
    </row>
    <row r="6692" spans="1:4" x14ac:dyDescent="0.35">
      <c r="A6692" t="s">
        <v>55</v>
      </c>
      <c r="B6692">
        <v>20</v>
      </c>
      <c r="C6692">
        <v>28</v>
      </c>
      <c r="D6692">
        <f t="shared" si="104"/>
        <v>24</v>
      </c>
    </row>
    <row r="6693" spans="1:4" x14ac:dyDescent="0.35">
      <c r="A6693" t="s">
        <v>55</v>
      </c>
      <c r="B6693">
        <v>21</v>
      </c>
      <c r="C6693">
        <v>25</v>
      </c>
      <c r="D6693">
        <f t="shared" si="104"/>
        <v>23</v>
      </c>
    </row>
    <row r="6694" spans="1:4" x14ac:dyDescent="0.35">
      <c r="A6694" t="s">
        <v>55</v>
      </c>
      <c r="B6694">
        <v>18</v>
      </c>
      <c r="C6694">
        <v>25</v>
      </c>
      <c r="D6694">
        <f t="shared" si="104"/>
        <v>21.5</v>
      </c>
    </row>
    <row r="6695" spans="1:4" x14ac:dyDescent="0.35">
      <c r="A6695" t="s">
        <v>55</v>
      </c>
      <c r="B6695">
        <v>20</v>
      </c>
      <c r="C6695">
        <v>27</v>
      </c>
      <c r="D6695">
        <f t="shared" si="104"/>
        <v>23.5</v>
      </c>
    </row>
    <row r="6696" spans="1:4" x14ac:dyDescent="0.35">
      <c r="A6696" t="s">
        <v>43</v>
      </c>
      <c r="B6696">
        <v>27</v>
      </c>
      <c r="C6696">
        <v>38</v>
      </c>
      <c r="D6696">
        <f t="shared" si="104"/>
        <v>32.5</v>
      </c>
    </row>
    <row r="6697" spans="1:4" x14ac:dyDescent="0.35">
      <c r="A6697" t="s">
        <v>95</v>
      </c>
      <c r="B6697">
        <v>21</v>
      </c>
      <c r="C6697">
        <v>26</v>
      </c>
      <c r="D6697">
        <f t="shared" si="104"/>
        <v>23.5</v>
      </c>
    </row>
    <row r="6698" spans="1:4" x14ac:dyDescent="0.35">
      <c r="A6698" t="s">
        <v>43</v>
      </c>
      <c r="B6698">
        <v>27</v>
      </c>
      <c r="C6698">
        <v>37</v>
      </c>
      <c r="D6698">
        <f t="shared" si="104"/>
        <v>32</v>
      </c>
    </row>
    <row r="6699" spans="1:4" x14ac:dyDescent="0.35">
      <c r="A6699" t="s">
        <v>43</v>
      </c>
      <c r="B6699">
        <v>25</v>
      </c>
      <c r="C6699">
        <v>31</v>
      </c>
      <c r="D6699">
        <f t="shared" si="104"/>
        <v>28</v>
      </c>
    </row>
    <row r="6700" spans="1:4" x14ac:dyDescent="0.35">
      <c r="A6700" t="s">
        <v>95</v>
      </c>
      <c r="B6700">
        <v>19</v>
      </c>
      <c r="C6700">
        <v>26</v>
      </c>
      <c r="D6700">
        <f t="shared" si="104"/>
        <v>22.5</v>
      </c>
    </row>
    <row r="6701" spans="1:4" x14ac:dyDescent="0.35">
      <c r="A6701" t="s">
        <v>43</v>
      </c>
      <c r="B6701">
        <v>32</v>
      </c>
      <c r="C6701">
        <v>42</v>
      </c>
      <c r="D6701">
        <f t="shared" si="104"/>
        <v>37</v>
      </c>
    </row>
    <row r="6702" spans="1:4" x14ac:dyDescent="0.35">
      <c r="A6702" t="s">
        <v>43</v>
      </c>
      <c r="B6702">
        <v>23</v>
      </c>
      <c r="C6702">
        <v>30</v>
      </c>
      <c r="D6702">
        <f t="shared" si="104"/>
        <v>26.5</v>
      </c>
    </row>
    <row r="6703" spans="1:4" x14ac:dyDescent="0.35">
      <c r="A6703" t="s">
        <v>55</v>
      </c>
      <c r="B6703">
        <v>13</v>
      </c>
      <c r="C6703">
        <v>17</v>
      </c>
      <c r="D6703">
        <f t="shared" si="104"/>
        <v>15</v>
      </c>
    </row>
    <row r="6704" spans="1:4" x14ac:dyDescent="0.35">
      <c r="A6704" t="s">
        <v>55</v>
      </c>
      <c r="B6704">
        <v>21</v>
      </c>
      <c r="C6704">
        <v>28</v>
      </c>
      <c r="D6704">
        <f t="shared" si="104"/>
        <v>24.5</v>
      </c>
    </row>
    <row r="6705" spans="1:4" x14ac:dyDescent="0.35">
      <c r="A6705" t="s">
        <v>43</v>
      </c>
      <c r="B6705">
        <v>24</v>
      </c>
      <c r="C6705">
        <v>35</v>
      </c>
      <c r="D6705">
        <f t="shared" si="104"/>
        <v>29.5</v>
      </c>
    </row>
    <row r="6706" spans="1:4" x14ac:dyDescent="0.35">
      <c r="A6706" t="s">
        <v>55</v>
      </c>
      <c r="B6706">
        <v>22</v>
      </c>
      <c r="C6706">
        <v>28</v>
      </c>
      <c r="D6706">
        <f t="shared" si="104"/>
        <v>25</v>
      </c>
    </row>
    <row r="6707" spans="1:4" x14ac:dyDescent="0.35">
      <c r="A6707" t="s">
        <v>43</v>
      </c>
      <c r="B6707">
        <v>30</v>
      </c>
      <c r="C6707">
        <v>38</v>
      </c>
      <c r="D6707">
        <f t="shared" si="104"/>
        <v>34</v>
      </c>
    </row>
    <row r="6708" spans="1:4" x14ac:dyDescent="0.35">
      <c r="A6708" t="s">
        <v>43</v>
      </c>
      <c r="B6708">
        <v>18</v>
      </c>
      <c r="C6708">
        <v>27</v>
      </c>
      <c r="D6708">
        <f t="shared" si="104"/>
        <v>22.5</v>
      </c>
    </row>
    <row r="6709" spans="1:4" x14ac:dyDescent="0.35">
      <c r="A6709" t="s">
        <v>43</v>
      </c>
      <c r="B6709">
        <v>19</v>
      </c>
      <c r="C6709">
        <v>25</v>
      </c>
      <c r="D6709">
        <f t="shared" si="104"/>
        <v>22</v>
      </c>
    </row>
    <row r="6710" spans="1:4" x14ac:dyDescent="0.35">
      <c r="A6710" t="s">
        <v>43</v>
      </c>
      <c r="B6710">
        <v>44</v>
      </c>
      <c r="C6710">
        <v>37</v>
      </c>
      <c r="D6710">
        <f t="shared" si="104"/>
        <v>40.5</v>
      </c>
    </row>
    <row r="6711" spans="1:4" x14ac:dyDescent="0.35">
      <c r="A6711" t="s">
        <v>55</v>
      </c>
      <c r="B6711">
        <v>16</v>
      </c>
      <c r="C6711">
        <v>19</v>
      </c>
      <c r="D6711">
        <f t="shared" si="104"/>
        <v>17.5</v>
      </c>
    </row>
    <row r="6712" spans="1:4" x14ac:dyDescent="0.35">
      <c r="A6712" t="s">
        <v>55</v>
      </c>
      <c r="B6712">
        <v>18</v>
      </c>
      <c r="C6712">
        <v>26</v>
      </c>
      <c r="D6712">
        <f t="shared" si="104"/>
        <v>22</v>
      </c>
    </row>
    <row r="6713" spans="1:4" x14ac:dyDescent="0.35">
      <c r="A6713" t="s">
        <v>95</v>
      </c>
      <c r="B6713">
        <v>24</v>
      </c>
      <c r="C6713">
        <v>33</v>
      </c>
      <c r="D6713">
        <f t="shared" si="104"/>
        <v>28.5</v>
      </c>
    </row>
    <row r="6714" spans="1:4" x14ac:dyDescent="0.35">
      <c r="A6714" t="s">
        <v>55</v>
      </c>
      <c r="B6714">
        <v>19</v>
      </c>
      <c r="C6714">
        <v>24</v>
      </c>
      <c r="D6714">
        <f t="shared" si="104"/>
        <v>21.5</v>
      </c>
    </row>
    <row r="6715" spans="1:4" x14ac:dyDescent="0.35">
      <c r="A6715" t="s">
        <v>43</v>
      </c>
      <c r="B6715">
        <v>23</v>
      </c>
      <c r="C6715">
        <v>30</v>
      </c>
      <c r="D6715">
        <f t="shared" si="104"/>
        <v>26.5</v>
      </c>
    </row>
    <row r="6716" spans="1:4" x14ac:dyDescent="0.35">
      <c r="A6716" t="s">
        <v>43</v>
      </c>
      <c r="B6716">
        <v>28</v>
      </c>
      <c r="C6716">
        <v>39</v>
      </c>
      <c r="D6716">
        <f t="shared" si="104"/>
        <v>33.5</v>
      </c>
    </row>
    <row r="6717" spans="1:4" x14ac:dyDescent="0.35">
      <c r="A6717" t="s">
        <v>55</v>
      </c>
      <c r="B6717">
        <v>21</v>
      </c>
      <c r="C6717">
        <v>25</v>
      </c>
      <c r="D6717">
        <f t="shared" si="104"/>
        <v>23</v>
      </c>
    </row>
    <row r="6718" spans="1:4" x14ac:dyDescent="0.35">
      <c r="A6718" t="s">
        <v>55</v>
      </c>
      <c r="B6718">
        <v>19</v>
      </c>
      <c r="C6718">
        <v>27</v>
      </c>
      <c r="D6718">
        <f t="shared" si="104"/>
        <v>23</v>
      </c>
    </row>
    <row r="6719" spans="1:4" x14ac:dyDescent="0.35">
      <c r="A6719" t="s">
        <v>43</v>
      </c>
      <c r="B6719">
        <v>23</v>
      </c>
      <c r="C6719">
        <v>31</v>
      </c>
      <c r="D6719">
        <f t="shared" ref="D6719:D6781" si="105">AVERAGE(B6719,C6719)</f>
        <v>27</v>
      </c>
    </row>
    <row r="6720" spans="1:4" x14ac:dyDescent="0.35">
      <c r="A6720" t="s">
        <v>55</v>
      </c>
      <c r="B6720">
        <v>25</v>
      </c>
      <c r="C6720">
        <v>32</v>
      </c>
      <c r="D6720">
        <f t="shared" si="105"/>
        <v>28.5</v>
      </c>
    </row>
    <row r="6721" spans="1:4" x14ac:dyDescent="0.35">
      <c r="A6721" t="s">
        <v>55</v>
      </c>
      <c r="B6721">
        <v>27</v>
      </c>
      <c r="C6721">
        <v>33</v>
      </c>
      <c r="D6721">
        <f t="shared" si="105"/>
        <v>30</v>
      </c>
    </row>
    <row r="6722" spans="1:4" x14ac:dyDescent="0.35">
      <c r="A6722" t="s">
        <v>55</v>
      </c>
      <c r="B6722">
        <v>18</v>
      </c>
      <c r="C6722">
        <v>23</v>
      </c>
      <c r="D6722">
        <f t="shared" si="105"/>
        <v>20.5</v>
      </c>
    </row>
    <row r="6723" spans="1:4" x14ac:dyDescent="0.35">
      <c r="A6723" t="s">
        <v>43</v>
      </c>
      <c r="B6723">
        <v>27</v>
      </c>
      <c r="C6723">
        <v>36</v>
      </c>
      <c r="D6723">
        <f t="shared" si="105"/>
        <v>31.5</v>
      </c>
    </row>
    <row r="6724" spans="1:4" x14ac:dyDescent="0.35">
      <c r="A6724" t="s">
        <v>55</v>
      </c>
      <c r="B6724">
        <v>12</v>
      </c>
      <c r="C6724">
        <v>17</v>
      </c>
      <c r="D6724">
        <f t="shared" si="105"/>
        <v>14.5</v>
      </c>
    </row>
    <row r="6725" spans="1:4" x14ac:dyDescent="0.35">
      <c r="A6725" t="s">
        <v>55</v>
      </c>
      <c r="B6725">
        <v>16</v>
      </c>
      <c r="C6725">
        <v>23</v>
      </c>
      <c r="D6725">
        <f t="shared" si="105"/>
        <v>19.5</v>
      </c>
    </row>
    <row r="6726" spans="1:4" x14ac:dyDescent="0.35">
      <c r="A6726" t="s">
        <v>55</v>
      </c>
      <c r="B6726">
        <v>16</v>
      </c>
      <c r="C6726">
        <v>26</v>
      </c>
      <c r="D6726">
        <f t="shared" si="105"/>
        <v>21</v>
      </c>
    </row>
    <row r="6727" spans="1:4" x14ac:dyDescent="0.35">
      <c r="A6727" t="s">
        <v>55</v>
      </c>
      <c r="B6727">
        <v>22</v>
      </c>
      <c r="C6727">
        <v>29</v>
      </c>
      <c r="D6727">
        <f t="shared" si="105"/>
        <v>25.5</v>
      </c>
    </row>
    <row r="6728" spans="1:4" x14ac:dyDescent="0.35">
      <c r="A6728" t="s">
        <v>55</v>
      </c>
      <c r="B6728">
        <v>21</v>
      </c>
      <c r="C6728">
        <v>29</v>
      </c>
      <c r="D6728">
        <f t="shared" si="105"/>
        <v>25</v>
      </c>
    </row>
    <row r="6729" spans="1:4" x14ac:dyDescent="0.35">
      <c r="A6729" t="s">
        <v>55</v>
      </c>
      <c r="B6729">
        <v>22</v>
      </c>
      <c r="C6729">
        <v>28</v>
      </c>
      <c r="D6729">
        <f t="shared" si="105"/>
        <v>25</v>
      </c>
    </row>
    <row r="6730" spans="1:4" x14ac:dyDescent="0.35">
      <c r="A6730" t="s">
        <v>55</v>
      </c>
      <c r="B6730">
        <v>25</v>
      </c>
      <c r="C6730">
        <v>32</v>
      </c>
      <c r="D6730">
        <f t="shared" si="105"/>
        <v>28.5</v>
      </c>
    </row>
    <row r="6731" spans="1:4" x14ac:dyDescent="0.35">
      <c r="A6731" t="s">
        <v>55</v>
      </c>
      <c r="B6731">
        <v>19</v>
      </c>
      <c r="C6731">
        <v>27</v>
      </c>
      <c r="D6731">
        <f t="shared" si="105"/>
        <v>23</v>
      </c>
    </row>
    <row r="6732" spans="1:4" x14ac:dyDescent="0.35">
      <c r="A6732" t="s">
        <v>55</v>
      </c>
      <c r="B6732">
        <v>26</v>
      </c>
      <c r="C6732">
        <v>33</v>
      </c>
      <c r="D6732">
        <f t="shared" si="105"/>
        <v>29.5</v>
      </c>
    </row>
    <row r="6733" spans="1:4" x14ac:dyDescent="0.35">
      <c r="A6733" t="s">
        <v>55</v>
      </c>
      <c r="B6733">
        <v>19</v>
      </c>
      <c r="C6733">
        <v>25</v>
      </c>
      <c r="D6733">
        <f t="shared" si="105"/>
        <v>22</v>
      </c>
    </row>
    <row r="6734" spans="1:4" x14ac:dyDescent="0.35">
      <c r="A6734" t="s">
        <v>43</v>
      </c>
      <c r="B6734">
        <v>18</v>
      </c>
      <c r="C6734">
        <v>25</v>
      </c>
      <c r="D6734">
        <f t="shared" si="105"/>
        <v>21.5</v>
      </c>
    </row>
    <row r="6735" spans="1:4" x14ac:dyDescent="0.35">
      <c r="A6735" t="s">
        <v>55</v>
      </c>
      <c r="B6735">
        <v>16</v>
      </c>
      <c r="C6735">
        <v>21</v>
      </c>
      <c r="D6735">
        <f t="shared" si="105"/>
        <v>18.5</v>
      </c>
    </row>
    <row r="6736" spans="1:4" x14ac:dyDescent="0.35">
      <c r="A6736" t="s">
        <v>55</v>
      </c>
      <c r="B6736">
        <v>21</v>
      </c>
      <c r="C6736">
        <v>27</v>
      </c>
      <c r="D6736">
        <f t="shared" si="105"/>
        <v>24</v>
      </c>
    </row>
    <row r="6737" spans="1:4" x14ac:dyDescent="0.35">
      <c r="A6737" t="s">
        <v>55</v>
      </c>
      <c r="B6737">
        <v>22</v>
      </c>
      <c r="C6737">
        <v>27</v>
      </c>
      <c r="D6737">
        <f t="shared" si="105"/>
        <v>24.5</v>
      </c>
    </row>
    <row r="6738" spans="1:4" x14ac:dyDescent="0.35">
      <c r="A6738" t="s">
        <v>55</v>
      </c>
      <c r="B6738">
        <v>18</v>
      </c>
      <c r="C6738">
        <v>24</v>
      </c>
      <c r="D6738">
        <f t="shared" si="105"/>
        <v>21</v>
      </c>
    </row>
    <row r="6739" spans="1:4" x14ac:dyDescent="0.35">
      <c r="A6739" t="s">
        <v>55</v>
      </c>
      <c r="B6739">
        <v>19</v>
      </c>
      <c r="C6739">
        <v>24</v>
      </c>
      <c r="D6739">
        <f t="shared" si="105"/>
        <v>21.5</v>
      </c>
    </row>
    <row r="6740" spans="1:4" x14ac:dyDescent="0.35">
      <c r="A6740" t="s">
        <v>55</v>
      </c>
      <c r="B6740">
        <v>22</v>
      </c>
      <c r="C6740">
        <v>33</v>
      </c>
      <c r="D6740">
        <f t="shared" si="105"/>
        <v>27.5</v>
      </c>
    </row>
    <row r="6741" spans="1:4" x14ac:dyDescent="0.35">
      <c r="A6741" t="s">
        <v>43</v>
      </c>
      <c r="B6741">
        <v>19</v>
      </c>
      <c r="C6741">
        <v>28</v>
      </c>
      <c r="D6741">
        <f t="shared" si="105"/>
        <v>23.5</v>
      </c>
    </row>
    <row r="6742" spans="1:4" x14ac:dyDescent="0.35">
      <c r="A6742" t="s">
        <v>55</v>
      </c>
      <c r="B6742">
        <v>17</v>
      </c>
      <c r="C6742">
        <v>22</v>
      </c>
      <c r="D6742">
        <f t="shared" si="105"/>
        <v>19.5</v>
      </c>
    </row>
    <row r="6743" spans="1:4" x14ac:dyDescent="0.35">
      <c r="A6743" t="s">
        <v>55</v>
      </c>
      <c r="B6743">
        <v>25</v>
      </c>
      <c r="C6743">
        <v>34</v>
      </c>
      <c r="D6743">
        <f t="shared" si="105"/>
        <v>29.5</v>
      </c>
    </row>
    <row r="6744" spans="1:4" x14ac:dyDescent="0.35">
      <c r="A6744" t="s">
        <v>55</v>
      </c>
      <c r="B6744">
        <v>16</v>
      </c>
      <c r="C6744">
        <v>23</v>
      </c>
      <c r="D6744">
        <f t="shared" si="105"/>
        <v>19.5</v>
      </c>
    </row>
    <row r="6745" spans="1:4" x14ac:dyDescent="0.35">
      <c r="A6745" t="s">
        <v>55</v>
      </c>
      <c r="B6745">
        <v>21</v>
      </c>
      <c r="C6745">
        <v>27</v>
      </c>
      <c r="D6745">
        <f t="shared" si="105"/>
        <v>24</v>
      </c>
    </row>
    <row r="6746" spans="1:4" x14ac:dyDescent="0.35">
      <c r="A6746" t="s">
        <v>55</v>
      </c>
      <c r="B6746">
        <v>20</v>
      </c>
      <c r="C6746">
        <v>30</v>
      </c>
      <c r="D6746">
        <f t="shared" si="105"/>
        <v>25</v>
      </c>
    </row>
    <row r="6747" spans="1:4" x14ac:dyDescent="0.35">
      <c r="A6747" t="s">
        <v>55</v>
      </c>
      <c r="B6747">
        <v>20</v>
      </c>
      <c r="C6747">
        <v>25</v>
      </c>
      <c r="D6747">
        <f t="shared" si="105"/>
        <v>22.5</v>
      </c>
    </row>
    <row r="6748" spans="1:4" x14ac:dyDescent="0.35">
      <c r="A6748" t="s">
        <v>43</v>
      </c>
      <c r="B6748">
        <v>24</v>
      </c>
      <c r="C6748">
        <v>35</v>
      </c>
      <c r="D6748">
        <f t="shared" si="105"/>
        <v>29.5</v>
      </c>
    </row>
    <row r="6749" spans="1:4" x14ac:dyDescent="0.35">
      <c r="A6749" t="s">
        <v>95</v>
      </c>
      <c r="B6749">
        <v>23</v>
      </c>
      <c r="C6749">
        <v>34</v>
      </c>
      <c r="D6749">
        <f t="shared" si="105"/>
        <v>28.5</v>
      </c>
    </row>
    <row r="6750" spans="1:4" x14ac:dyDescent="0.35">
      <c r="A6750" t="s">
        <v>95</v>
      </c>
      <c r="B6750">
        <v>11</v>
      </c>
      <c r="C6750">
        <v>17</v>
      </c>
      <c r="D6750">
        <f t="shared" si="105"/>
        <v>14</v>
      </c>
    </row>
    <row r="6751" spans="1:4" x14ac:dyDescent="0.35">
      <c r="A6751" t="s">
        <v>95</v>
      </c>
      <c r="B6751">
        <v>24</v>
      </c>
      <c r="C6751">
        <v>33</v>
      </c>
      <c r="D6751">
        <f t="shared" si="105"/>
        <v>28.5</v>
      </c>
    </row>
    <row r="6752" spans="1:4" x14ac:dyDescent="0.35">
      <c r="A6752" t="s">
        <v>55</v>
      </c>
      <c r="B6752">
        <v>15</v>
      </c>
      <c r="C6752">
        <v>21</v>
      </c>
      <c r="D6752">
        <f t="shared" si="105"/>
        <v>18</v>
      </c>
    </row>
    <row r="6753" spans="1:4" x14ac:dyDescent="0.35">
      <c r="A6753" t="s">
        <v>55</v>
      </c>
      <c r="B6753">
        <v>16</v>
      </c>
      <c r="C6753">
        <v>22</v>
      </c>
      <c r="D6753">
        <f t="shared" si="105"/>
        <v>19</v>
      </c>
    </row>
    <row r="6754" spans="1:4" x14ac:dyDescent="0.35">
      <c r="A6754" t="s">
        <v>43</v>
      </c>
      <c r="B6754">
        <v>22</v>
      </c>
      <c r="C6754">
        <v>29</v>
      </c>
      <c r="D6754">
        <f t="shared" si="105"/>
        <v>25.5</v>
      </c>
    </row>
    <row r="6755" spans="1:4" x14ac:dyDescent="0.35">
      <c r="A6755" t="s">
        <v>55</v>
      </c>
      <c r="B6755">
        <v>14</v>
      </c>
      <c r="C6755">
        <v>19</v>
      </c>
      <c r="D6755">
        <f t="shared" si="105"/>
        <v>16.5</v>
      </c>
    </row>
    <row r="6756" spans="1:4" x14ac:dyDescent="0.35">
      <c r="A6756" t="s">
        <v>95</v>
      </c>
      <c r="B6756">
        <v>15</v>
      </c>
      <c r="C6756">
        <v>25</v>
      </c>
      <c r="D6756">
        <f t="shared" si="105"/>
        <v>20</v>
      </c>
    </row>
    <row r="6757" spans="1:4" x14ac:dyDescent="0.35">
      <c r="A6757" t="s">
        <v>55</v>
      </c>
      <c r="B6757">
        <v>21</v>
      </c>
      <c r="C6757">
        <v>28</v>
      </c>
      <c r="D6757">
        <f t="shared" si="105"/>
        <v>24.5</v>
      </c>
    </row>
    <row r="6758" spans="1:4" x14ac:dyDescent="0.35">
      <c r="A6758" t="s">
        <v>55</v>
      </c>
      <c r="B6758">
        <v>19</v>
      </c>
      <c r="C6758">
        <v>25</v>
      </c>
      <c r="D6758">
        <f t="shared" si="105"/>
        <v>22</v>
      </c>
    </row>
    <row r="6759" spans="1:4" x14ac:dyDescent="0.35">
      <c r="A6759" t="s">
        <v>43</v>
      </c>
      <c r="B6759">
        <v>25</v>
      </c>
      <c r="C6759">
        <v>31</v>
      </c>
      <c r="D6759">
        <f t="shared" si="105"/>
        <v>28</v>
      </c>
    </row>
    <row r="6760" spans="1:4" x14ac:dyDescent="0.35">
      <c r="A6760" t="s">
        <v>95</v>
      </c>
      <c r="B6760">
        <v>23</v>
      </c>
      <c r="C6760">
        <v>34</v>
      </c>
      <c r="D6760">
        <f t="shared" si="105"/>
        <v>28.5</v>
      </c>
    </row>
    <row r="6761" spans="1:4" x14ac:dyDescent="0.35">
      <c r="A6761" t="s">
        <v>95</v>
      </c>
      <c r="B6761">
        <v>15</v>
      </c>
      <c r="C6761">
        <v>23</v>
      </c>
      <c r="D6761">
        <f t="shared" si="105"/>
        <v>19</v>
      </c>
    </row>
    <row r="6762" spans="1:4" x14ac:dyDescent="0.35">
      <c r="A6762" t="s">
        <v>95</v>
      </c>
      <c r="B6762">
        <v>19</v>
      </c>
      <c r="C6762">
        <v>26</v>
      </c>
      <c r="D6762">
        <f t="shared" si="105"/>
        <v>22.5</v>
      </c>
    </row>
    <row r="6763" spans="1:4" x14ac:dyDescent="0.35">
      <c r="A6763" t="s">
        <v>55</v>
      </c>
      <c r="B6763">
        <v>27</v>
      </c>
      <c r="C6763">
        <v>34</v>
      </c>
      <c r="D6763">
        <f t="shared" si="105"/>
        <v>30.5</v>
      </c>
    </row>
    <row r="6764" spans="1:4" x14ac:dyDescent="0.35">
      <c r="A6764" t="s">
        <v>55</v>
      </c>
      <c r="B6764">
        <v>17</v>
      </c>
      <c r="C6764">
        <v>21</v>
      </c>
      <c r="D6764">
        <f t="shared" si="105"/>
        <v>19</v>
      </c>
    </row>
    <row r="6765" spans="1:4" x14ac:dyDescent="0.35">
      <c r="A6765" t="s">
        <v>55</v>
      </c>
      <c r="B6765">
        <v>25</v>
      </c>
      <c r="C6765">
        <v>33</v>
      </c>
      <c r="D6765">
        <f t="shared" si="105"/>
        <v>29</v>
      </c>
    </row>
    <row r="6766" spans="1:4" x14ac:dyDescent="0.35">
      <c r="A6766" t="s">
        <v>55</v>
      </c>
      <c r="B6766">
        <v>18</v>
      </c>
      <c r="C6766">
        <v>24</v>
      </c>
      <c r="D6766">
        <f t="shared" si="105"/>
        <v>21</v>
      </c>
    </row>
    <row r="6767" spans="1:4" x14ac:dyDescent="0.35">
      <c r="A6767" t="s">
        <v>43</v>
      </c>
      <c r="B6767">
        <v>30</v>
      </c>
      <c r="C6767">
        <v>40</v>
      </c>
      <c r="D6767">
        <f t="shared" si="105"/>
        <v>35</v>
      </c>
    </row>
    <row r="6768" spans="1:4" x14ac:dyDescent="0.35">
      <c r="A6768" t="s">
        <v>55</v>
      </c>
      <c r="B6768">
        <v>18</v>
      </c>
      <c r="C6768">
        <v>24</v>
      </c>
      <c r="D6768">
        <f t="shared" si="105"/>
        <v>21</v>
      </c>
    </row>
    <row r="6769" spans="1:4" x14ac:dyDescent="0.35">
      <c r="A6769" t="s">
        <v>55</v>
      </c>
      <c r="B6769">
        <v>17</v>
      </c>
      <c r="C6769">
        <v>24</v>
      </c>
      <c r="D6769">
        <f t="shared" si="105"/>
        <v>20.5</v>
      </c>
    </row>
    <row r="6770" spans="1:4" x14ac:dyDescent="0.35">
      <c r="A6770" t="s">
        <v>43</v>
      </c>
      <c r="B6770">
        <v>18</v>
      </c>
      <c r="C6770">
        <v>27</v>
      </c>
      <c r="D6770">
        <f t="shared" si="105"/>
        <v>22.5</v>
      </c>
    </row>
    <row r="6771" spans="1:4" x14ac:dyDescent="0.35">
      <c r="A6771" t="s">
        <v>95</v>
      </c>
      <c r="B6771">
        <v>140</v>
      </c>
      <c r="C6771">
        <v>124</v>
      </c>
      <c r="D6771">
        <f t="shared" si="105"/>
        <v>132</v>
      </c>
    </row>
    <row r="6772" spans="1:4" x14ac:dyDescent="0.35">
      <c r="A6772" t="s">
        <v>55</v>
      </c>
      <c r="B6772">
        <v>18</v>
      </c>
      <c r="C6772">
        <v>25</v>
      </c>
      <c r="D6772">
        <f t="shared" si="105"/>
        <v>21.5</v>
      </c>
    </row>
    <row r="6773" spans="1:4" x14ac:dyDescent="0.35">
      <c r="A6773" t="s">
        <v>55</v>
      </c>
      <c r="B6773">
        <v>23</v>
      </c>
      <c r="C6773">
        <v>27</v>
      </c>
      <c r="D6773">
        <f t="shared" si="105"/>
        <v>25</v>
      </c>
    </row>
    <row r="6774" spans="1:4" x14ac:dyDescent="0.35">
      <c r="A6774" t="s">
        <v>43</v>
      </c>
      <c r="B6774">
        <v>24</v>
      </c>
      <c r="C6774">
        <v>36</v>
      </c>
      <c r="D6774">
        <f t="shared" si="105"/>
        <v>30</v>
      </c>
    </row>
    <row r="6775" spans="1:4" x14ac:dyDescent="0.35">
      <c r="A6775" t="s">
        <v>95</v>
      </c>
      <c r="B6775">
        <v>19</v>
      </c>
      <c r="C6775">
        <v>28</v>
      </c>
      <c r="D6775">
        <f t="shared" si="105"/>
        <v>23.5</v>
      </c>
    </row>
    <row r="6776" spans="1:4" x14ac:dyDescent="0.35">
      <c r="A6776" t="s">
        <v>43</v>
      </c>
      <c r="B6776">
        <v>25</v>
      </c>
      <c r="C6776">
        <v>30</v>
      </c>
      <c r="D6776">
        <f t="shared" si="105"/>
        <v>27.5</v>
      </c>
    </row>
    <row r="6777" spans="1:4" x14ac:dyDescent="0.35">
      <c r="A6777" t="s">
        <v>55</v>
      </c>
      <c r="B6777">
        <v>15</v>
      </c>
      <c r="C6777">
        <v>20</v>
      </c>
      <c r="D6777">
        <f t="shared" si="105"/>
        <v>17.5</v>
      </c>
    </row>
    <row r="6778" spans="1:4" x14ac:dyDescent="0.35">
      <c r="A6778" t="s">
        <v>55</v>
      </c>
      <c r="B6778">
        <v>16</v>
      </c>
      <c r="C6778">
        <v>20</v>
      </c>
      <c r="D6778">
        <f t="shared" si="105"/>
        <v>18</v>
      </c>
    </row>
    <row r="6779" spans="1:4" x14ac:dyDescent="0.35">
      <c r="A6779" t="s">
        <v>55</v>
      </c>
      <c r="B6779">
        <v>27</v>
      </c>
      <c r="C6779">
        <v>33</v>
      </c>
      <c r="D6779">
        <f t="shared" si="105"/>
        <v>30</v>
      </c>
    </row>
    <row r="6780" spans="1:4" x14ac:dyDescent="0.35">
      <c r="A6780" t="s">
        <v>43</v>
      </c>
      <c r="B6780">
        <v>28</v>
      </c>
      <c r="C6780">
        <v>34</v>
      </c>
      <c r="D6780">
        <f t="shared" si="105"/>
        <v>31</v>
      </c>
    </row>
    <row r="6781" spans="1:4" x14ac:dyDescent="0.35">
      <c r="A6781" t="s">
        <v>55</v>
      </c>
      <c r="B6781">
        <v>25</v>
      </c>
      <c r="C6781">
        <v>31</v>
      </c>
      <c r="D6781">
        <f t="shared" si="105"/>
        <v>28</v>
      </c>
    </row>
    <row r="6782" spans="1:4" x14ac:dyDescent="0.35">
      <c r="A6782" t="s">
        <v>55</v>
      </c>
      <c r="B6782">
        <v>14</v>
      </c>
      <c r="C6782">
        <v>19</v>
      </c>
      <c r="D6782">
        <f t="shared" ref="D6782:D6845" si="106">AVERAGE(B6782,C6782)</f>
        <v>16.5</v>
      </c>
    </row>
    <row r="6783" spans="1:4" x14ac:dyDescent="0.35">
      <c r="A6783" t="s">
        <v>55</v>
      </c>
      <c r="B6783">
        <v>19</v>
      </c>
      <c r="C6783">
        <v>23</v>
      </c>
      <c r="D6783">
        <f t="shared" si="106"/>
        <v>21</v>
      </c>
    </row>
    <row r="6784" spans="1:4" x14ac:dyDescent="0.35">
      <c r="A6784" t="s">
        <v>55</v>
      </c>
      <c r="B6784">
        <v>27</v>
      </c>
      <c r="C6784">
        <v>33</v>
      </c>
      <c r="D6784">
        <f t="shared" si="106"/>
        <v>30</v>
      </c>
    </row>
    <row r="6785" spans="1:4" x14ac:dyDescent="0.35">
      <c r="A6785" t="s">
        <v>55</v>
      </c>
      <c r="B6785">
        <v>16</v>
      </c>
      <c r="C6785">
        <v>22</v>
      </c>
      <c r="D6785">
        <f t="shared" si="106"/>
        <v>19</v>
      </c>
    </row>
    <row r="6786" spans="1:4" x14ac:dyDescent="0.35">
      <c r="A6786" t="s">
        <v>55</v>
      </c>
      <c r="B6786">
        <v>18</v>
      </c>
      <c r="C6786">
        <v>25</v>
      </c>
      <c r="D6786">
        <f t="shared" si="106"/>
        <v>21.5</v>
      </c>
    </row>
    <row r="6787" spans="1:4" x14ac:dyDescent="0.35">
      <c r="A6787" t="s">
        <v>43</v>
      </c>
      <c r="B6787">
        <v>23</v>
      </c>
      <c r="C6787">
        <v>34</v>
      </c>
      <c r="D6787">
        <f t="shared" si="106"/>
        <v>28.5</v>
      </c>
    </row>
    <row r="6788" spans="1:4" x14ac:dyDescent="0.35">
      <c r="A6788" t="s">
        <v>55</v>
      </c>
      <c r="B6788">
        <v>16</v>
      </c>
      <c r="C6788">
        <v>23</v>
      </c>
      <c r="D6788">
        <f t="shared" si="106"/>
        <v>19.5</v>
      </c>
    </row>
    <row r="6789" spans="1:4" x14ac:dyDescent="0.35">
      <c r="A6789" t="s">
        <v>43</v>
      </c>
      <c r="B6789">
        <v>25</v>
      </c>
      <c r="C6789">
        <v>31</v>
      </c>
      <c r="D6789">
        <f t="shared" si="106"/>
        <v>28</v>
      </c>
    </row>
    <row r="6790" spans="1:4" x14ac:dyDescent="0.35">
      <c r="A6790" t="s">
        <v>95</v>
      </c>
      <c r="B6790">
        <v>19</v>
      </c>
      <c r="C6790">
        <v>26</v>
      </c>
      <c r="D6790">
        <f t="shared" si="106"/>
        <v>22.5</v>
      </c>
    </row>
    <row r="6791" spans="1:4" x14ac:dyDescent="0.35">
      <c r="A6791" t="s">
        <v>55</v>
      </c>
      <c r="B6791">
        <v>15</v>
      </c>
      <c r="C6791">
        <v>20</v>
      </c>
      <c r="D6791">
        <f t="shared" si="106"/>
        <v>17.5</v>
      </c>
    </row>
    <row r="6792" spans="1:4" x14ac:dyDescent="0.35">
      <c r="A6792" t="s">
        <v>55</v>
      </c>
      <c r="B6792">
        <v>20</v>
      </c>
      <c r="C6792">
        <v>26</v>
      </c>
      <c r="D6792">
        <f t="shared" si="106"/>
        <v>23</v>
      </c>
    </row>
    <row r="6793" spans="1:4" x14ac:dyDescent="0.35">
      <c r="A6793" t="s">
        <v>43</v>
      </c>
      <c r="B6793">
        <v>22</v>
      </c>
      <c r="C6793">
        <v>32</v>
      </c>
      <c r="D6793">
        <f t="shared" si="106"/>
        <v>27</v>
      </c>
    </row>
    <row r="6794" spans="1:4" x14ac:dyDescent="0.35">
      <c r="A6794" t="s">
        <v>43</v>
      </c>
      <c r="B6794">
        <v>21</v>
      </c>
      <c r="C6794">
        <v>30</v>
      </c>
      <c r="D6794">
        <f t="shared" si="106"/>
        <v>25.5</v>
      </c>
    </row>
    <row r="6795" spans="1:4" x14ac:dyDescent="0.35">
      <c r="A6795" t="s">
        <v>55</v>
      </c>
      <c r="B6795">
        <v>19</v>
      </c>
      <c r="C6795">
        <v>24</v>
      </c>
      <c r="D6795">
        <f t="shared" si="106"/>
        <v>21.5</v>
      </c>
    </row>
    <row r="6796" spans="1:4" x14ac:dyDescent="0.35">
      <c r="A6796" t="s">
        <v>55</v>
      </c>
      <c r="B6796">
        <v>26</v>
      </c>
      <c r="C6796">
        <v>33</v>
      </c>
      <c r="D6796">
        <f t="shared" si="106"/>
        <v>29.5</v>
      </c>
    </row>
    <row r="6797" spans="1:4" x14ac:dyDescent="0.35">
      <c r="A6797" t="s">
        <v>95</v>
      </c>
      <c r="B6797">
        <v>16</v>
      </c>
      <c r="C6797">
        <v>25</v>
      </c>
      <c r="D6797">
        <f t="shared" si="106"/>
        <v>20.5</v>
      </c>
    </row>
    <row r="6798" spans="1:4" x14ac:dyDescent="0.35">
      <c r="A6798" t="s">
        <v>95</v>
      </c>
      <c r="B6798">
        <v>23</v>
      </c>
      <c r="C6798">
        <v>30</v>
      </c>
      <c r="D6798">
        <f t="shared" si="106"/>
        <v>26.5</v>
      </c>
    </row>
    <row r="6799" spans="1:4" x14ac:dyDescent="0.35">
      <c r="A6799" t="s">
        <v>55</v>
      </c>
      <c r="B6799">
        <v>21</v>
      </c>
      <c r="C6799">
        <v>0</v>
      </c>
      <c r="D6799">
        <f t="shared" si="106"/>
        <v>10.5</v>
      </c>
    </row>
    <row r="6800" spans="1:4" x14ac:dyDescent="0.35">
      <c r="A6800" t="s">
        <v>55</v>
      </c>
      <c r="B6800">
        <v>21</v>
      </c>
      <c r="C6800">
        <v>31</v>
      </c>
      <c r="D6800">
        <f t="shared" si="106"/>
        <v>26</v>
      </c>
    </row>
    <row r="6801" spans="1:4" x14ac:dyDescent="0.35">
      <c r="A6801" t="s">
        <v>43</v>
      </c>
      <c r="B6801">
        <v>21</v>
      </c>
      <c r="C6801">
        <v>26</v>
      </c>
      <c r="D6801">
        <f t="shared" si="106"/>
        <v>23.5</v>
      </c>
    </row>
    <row r="6802" spans="1:4" x14ac:dyDescent="0.35">
      <c r="A6802" t="s">
        <v>55</v>
      </c>
      <c r="B6802">
        <v>23</v>
      </c>
      <c r="C6802">
        <v>28</v>
      </c>
      <c r="D6802">
        <f t="shared" si="106"/>
        <v>25.5</v>
      </c>
    </row>
    <row r="6803" spans="1:4" x14ac:dyDescent="0.35">
      <c r="A6803" t="s">
        <v>55</v>
      </c>
      <c r="B6803">
        <v>102</v>
      </c>
      <c r="C6803">
        <v>105</v>
      </c>
      <c r="D6803">
        <f t="shared" si="106"/>
        <v>103.5</v>
      </c>
    </row>
    <row r="6804" spans="1:4" x14ac:dyDescent="0.35">
      <c r="A6804" t="s">
        <v>55</v>
      </c>
      <c r="B6804">
        <v>17</v>
      </c>
      <c r="C6804">
        <v>25</v>
      </c>
      <c r="D6804">
        <f t="shared" si="106"/>
        <v>21</v>
      </c>
    </row>
    <row r="6805" spans="1:4" x14ac:dyDescent="0.35">
      <c r="A6805" t="s">
        <v>43</v>
      </c>
      <c r="B6805">
        <v>27</v>
      </c>
      <c r="C6805">
        <v>32</v>
      </c>
      <c r="D6805">
        <f t="shared" si="106"/>
        <v>29.5</v>
      </c>
    </row>
    <row r="6806" spans="1:4" x14ac:dyDescent="0.35">
      <c r="A6806" t="s">
        <v>55</v>
      </c>
      <c r="B6806">
        <v>18</v>
      </c>
      <c r="C6806">
        <v>25</v>
      </c>
      <c r="D6806">
        <f t="shared" si="106"/>
        <v>21.5</v>
      </c>
    </row>
    <row r="6807" spans="1:4" x14ac:dyDescent="0.35">
      <c r="A6807" t="s">
        <v>55</v>
      </c>
      <c r="B6807">
        <v>27</v>
      </c>
      <c r="C6807">
        <v>34</v>
      </c>
      <c r="D6807">
        <f t="shared" si="106"/>
        <v>30.5</v>
      </c>
    </row>
    <row r="6808" spans="1:4" x14ac:dyDescent="0.35">
      <c r="A6808" t="s">
        <v>43</v>
      </c>
      <c r="B6808">
        <v>23</v>
      </c>
      <c r="C6808">
        <v>33</v>
      </c>
      <c r="D6808">
        <f t="shared" si="106"/>
        <v>28</v>
      </c>
    </row>
    <row r="6809" spans="1:4" x14ac:dyDescent="0.35">
      <c r="A6809" t="s">
        <v>95</v>
      </c>
      <c r="B6809">
        <v>21</v>
      </c>
      <c r="C6809">
        <v>30</v>
      </c>
      <c r="D6809">
        <f t="shared" si="106"/>
        <v>25.5</v>
      </c>
    </row>
    <row r="6810" spans="1:4" x14ac:dyDescent="0.35">
      <c r="A6810" t="s">
        <v>43</v>
      </c>
      <c r="B6810">
        <v>30</v>
      </c>
      <c r="C6810">
        <v>40</v>
      </c>
      <c r="D6810">
        <f t="shared" si="106"/>
        <v>35</v>
      </c>
    </row>
    <row r="6811" spans="1:4" x14ac:dyDescent="0.35">
      <c r="A6811" t="s">
        <v>43</v>
      </c>
      <c r="B6811">
        <v>20</v>
      </c>
      <c r="C6811">
        <v>28</v>
      </c>
      <c r="D6811">
        <f t="shared" si="106"/>
        <v>24</v>
      </c>
    </row>
    <row r="6812" spans="1:4" x14ac:dyDescent="0.35">
      <c r="A6812" t="s">
        <v>55</v>
      </c>
      <c r="B6812">
        <v>20</v>
      </c>
      <c r="C6812">
        <v>26</v>
      </c>
      <c r="D6812">
        <f t="shared" si="106"/>
        <v>23</v>
      </c>
    </row>
    <row r="6813" spans="1:4" x14ac:dyDescent="0.35">
      <c r="A6813" t="s">
        <v>95</v>
      </c>
      <c r="B6813">
        <v>23</v>
      </c>
      <c r="C6813">
        <v>31</v>
      </c>
      <c r="D6813">
        <f t="shared" si="106"/>
        <v>27</v>
      </c>
    </row>
    <row r="6814" spans="1:4" x14ac:dyDescent="0.35">
      <c r="A6814" t="s">
        <v>95</v>
      </c>
      <c r="B6814">
        <v>21</v>
      </c>
      <c r="C6814">
        <v>28</v>
      </c>
      <c r="D6814">
        <f t="shared" si="106"/>
        <v>24.5</v>
      </c>
    </row>
    <row r="6815" spans="1:4" x14ac:dyDescent="0.35">
      <c r="A6815" t="s">
        <v>55</v>
      </c>
      <c r="B6815">
        <v>15</v>
      </c>
      <c r="C6815">
        <v>19</v>
      </c>
      <c r="D6815">
        <f t="shared" si="106"/>
        <v>17</v>
      </c>
    </row>
    <row r="6816" spans="1:4" x14ac:dyDescent="0.35">
      <c r="A6816" t="s">
        <v>55</v>
      </c>
      <c r="B6816">
        <v>17</v>
      </c>
      <c r="C6816">
        <v>20</v>
      </c>
      <c r="D6816">
        <f t="shared" si="106"/>
        <v>18.5</v>
      </c>
    </row>
    <row r="6817" spans="1:4" x14ac:dyDescent="0.35">
      <c r="A6817" t="s">
        <v>55</v>
      </c>
      <c r="B6817">
        <v>20</v>
      </c>
      <c r="C6817">
        <v>26</v>
      </c>
      <c r="D6817">
        <f t="shared" si="106"/>
        <v>23</v>
      </c>
    </row>
    <row r="6818" spans="1:4" x14ac:dyDescent="0.35">
      <c r="A6818" t="s">
        <v>55</v>
      </c>
      <c r="B6818">
        <v>17</v>
      </c>
      <c r="C6818">
        <v>26</v>
      </c>
      <c r="D6818">
        <f t="shared" si="106"/>
        <v>21.5</v>
      </c>
    </row>
    <row r="6819" spans="1:4" x14ac:dyDescent="0.35">
      <c r="A6819" t="s">
        <v>55</v>
      </c>
      <c r="B6819">
        <v>19</v>
      </c>
      <c r="C6819">
        <v>27</v>
      </c>
      <c r="D6819">
        <f t="shared" si="106"/>
        <v>23</v>
      </c>
    </row>
    <row r="6820" spans="1:4" x14ac:dyDescent="0.35">
      <c r="A6820" t="s">
        <v>55</v>
      </c>
      <c r="B6820">
        <v>26</v>
      </c>
      <c r="C6820">
        <v>32</v>
      </c>
      <c r="D6820">
        <f t="shared" si="106"/>
        <v>29</v>
      </c>
    </row>
    <row r="6821" spans="1:4" x14ac:dyDescent="0.35">
      <c r="A6821" t="s">
        <v>55</v>
      </c>
      <c r="B6821">
        <v>22</v>
      </c>
      <c r="C6821">
        <v>33</v>
      </c>
      <c r="D6821">
        <f t="shared" si="106"/>
        <v>27.5</v>
      </c>
    </row>
    <row r="6822" spans="1:4" x14ac:dyDescent="0.35">
      <c r="A6822" t="s">
        <v>55</v>
      </c>
      <c r="B6822">
        <v>20</v>
      </c>
      <c r="C6822">
        <v>27</v>
      </c>
      <c r="D6822">
        <f t="shared" si="106"/>
        <v>23.5</v>
      </c>
    </row>
    <row r="6823" spans="1:4" x14ac:dyDescent="0.35">
      <c r="A6823" t="s">
        <v>95</v>
      </c>
      <c r="B6823">
        <v>128</v>
      </c>
      <c r="C6823">
        <v>117</v>
      </c>
      <c r="D6823">
        <f t="shared" si="106"/>
        <v>122.5</v>
      </c>
    </row>
    <row r="6824" spans="1:4" x14ac:dyDescent="0.35">
      <c r="A6824" t="s">
        <v>43</v>
      </c>
      <c r="B6824">
        <v>22</v>
      </c>
      <c r="C6824">
        <v>30</v>
      </c>
      <c r="D6824">
        <f t="shared" si="106"/>
        <v>26</v>
      </c>
    </row>
    <row r="6825" spans="1:4" x14ac:dyDescent="0.35">
      <c r="A6825" t="s">
        <v>55</v>
      </c>
      <c r="B6825">
        <v>24</v>
      </c>
      <c r="C6825">
        <v>30</v>
      </c>
      <c r="D6825">
        <f t="shared" si="106"/>
        <v>27</v>
      </c>
    </row>
    <row r="6826" spans="1:4" x14ac:dyDescent="0.35">
      <c r="A6826" t="s">
        <v>55</v>
      </c>
      <c r="B6826">
        <v>18</v>
      </c>
      <c r="C6826">
        <v>25</v>
      </c>
      <c r="D6826">
        <f t="shared" si="106"/>
        <v>21.5</v>
      </c>
    </row>
    <row r="6827" spans="1:4" x14ac:dyDescent="0.35">
      <c r="A6827" t="s">
        <v>55</v>
      </c>
      <c r="B6827">
        <v>27</v>
      </c>
      <c r="C6827">
        <v>33</v>
      </c>
      <c r="D6827">
        <f t="shared" si="106"/>
        <v>30</v>
      </c>
    </row>
    <row r="6828" spans="1:4" x14ac:dyDescent="0.35">
      <c r="A6828" t="s">
        <v>55</v>
      </c>
      <c r="B6828">
        <v>20</v>
      </c>
      <c r="C6828">
        <v>26</v>
      </c>
      <c r="D6828">
        <f t="shared" si="106"/>
        <v>23</v>
      </c>
    </row>
    <row r="6829" spans="1:4" x14ac:dyDescent="0.35">
      <c r="A6829" t="s">
        <v>55</v>
      </c>
      <c r="B6829">
        <v>20</v>
      </c>
      <c r="C6829">
        <v>29</v>
      </c>
      <c r="D6829">
        <f t="shared" si="106"/>
        <v>24.5</v>
      </c>
    </row>
    <row r="6830" spans="1:4" x14ac:dyDescent="0.35">
      <c r="A6830" t="s">
        <v>55</v>
      </c>
      <c r="B6830">
        <v>15</v>
      </c>
      <c r="C6830">
        <v>21</v>
      </c>
      <c r="D6830">
        <f t="shared" si="106"/>
        <v>18</v>
      </c>
    </row>
    <row r="6831" spans="1:4" x14ac:dyDescent="0.35">
      <c r="A6831" t="s">
        <v>43</v>
      </c>
      <c r="B6831">
        <v>19</v>
      </c>
      <c r="C6831">
        <v>28</v>
      </c>
      <c r="D6831">
        <f t="shared" si="106"/>
        <v>23.5</v>
      </c>
    </row>
    <row r="6832" spans="1:4" x14ac:dyDescent="0.35">
      <c r="A6832" t="s">
        <v>43</v>
      </c>
      <c r="B6832">
        <v>28</v>
      </c>
      <c r="C6832">
        <v>39</v>
      </c>
      <c r="D6832">
        <f t="shared" si="106"/>
        <v>33.5</v>
      </c>
    </row>
    <row r="6833" spans="1:4" x14ac:dyDescent="0.35">
      <c r="A6833" t="s">
        <v>55</v>
      </c>
      <c r="B6833">
        <v>18</v>
      </c>
      <c r="C6833">
        <v>25</v>
      </c>
      <c r="D6833">
        <f t="shared" si="106"/>
        <v>21.5</v>
      </c>
    </row>
    <row r="6834" spans="1:4" x14ac:dyDescent="0.35">
      <c r="A6834" t="s">
        <v>55</v>
      </c>
      <c r="B6834">
        <v>21</v>
      </c>
      <c r="C6834">
        <v>28</v>
      </c>
      <c r="D6834">
        <f t="shared" si="106"/>
        <v>24.5</v>
      </c>
    </row>
    <row r="6835" spans="1:4" x14ac:dyDescent="0.35">
      <c r="A6835" t="s">
        <v>55</v>
      </c>
      <c r="B6835">
        <v>23</v>
      </c>
      <c r="C6835">
        <v>30</v>
      </c>
      <c r="D6835">
        <f t="shared" si="106"/>
        <v>26.5</v>
      </c>
    </row>
    <row r="6836" spans="1:4" x14ac:dyDescent="0.35">
      <c r="A6836" t="s">
        <v>55</v>
      </c>
      <c r="B6836">
        <v>21</v>
      </c>
      <c r="C6836">
        <v>28</v>
      </c>
      <c r="D6836">
        <f t="shared" si="106"/>
        <v>24.5</v>
      </c>
    </row>
    <row r="6837" spans="1:4" x14ac:dyDescent="0.35">
      <c r="A6837" t="s">
        <v>55</v>
      </c>
      <c r="B6837">
        <v>16</v>
      </c>
      <c r="C6837">
        <v>24</v>
      </c>
      <c r="D6837">
        <f t="shared" si="106"/>
        <v>20</v>
      </c>
    </row>
    <row r="6838" spans="1:4" x14ac:dyDescent="0.35">
      <c r="A6838" t="s">
        <v>55</v>
      </c>
      <c r="B6838">
        <v>23</v>
      </c>
      <c r="C6838">
        <v>33</v>
      </c>
      <c r="D6838">
        <f t="shared" si="106"/>
        <v>28</v>
      </c>
    </row>
    <row r="6839" spans="1:4" x14ac:dyDescent="0.35">
      <c r="A6839" t="s">
        <v>55</v>
      </c>
      <c r="B6839">
        <v>18</v>
      </c>
      <c r="C6839">
        <v>25</v>
      </c>
      <c r="D6839">
        <f t="shared" si="106"/>
        <v>21.5</v>
      </c>
    </row>
    <row r="6840" spans="1:4" x14ac:dyDescent="0.35">
      <c r="A6840" t="s">
        <v>55</v>
      </c>
      <c r="B6840">
        <v>19</v>
      </c>
      <c r="C6840">
        <v>26</v>
      </c>
      <c r="D6840">
        <f t="shared" si="106"/>
        <v>22.5</v>
      </c>
    </row>
    <row r="6841" spans="1:4" x14ac:dyDescent="0.35">
      <c r="A6841" t="s">
        <v>55</v>
      </c>
      <c r="B6841">
        <v>115</v>
      </c>
      <c r="C6841">
        <v>106</v>
      </c>
      <c r="D6841">
        <f t="shared" si="106"/>
        <v>110.5</v>
      </c>
    </row>
    <row r="6842" spans="1:4" x14ac:dyDescent="0.35">
      <c r="A6842" t="s">
        <v>55</v>
      </c>
      <c r="B6842">
        <v>18</v>
      </c>
      <c r="C6842">
        <v>23</v>
      </c>
      <c r="D6842">
        <f t="shared" si="106"/>
        <v>20.5</v>
      </c>
    </row>
    <row r="6843" spans="1:4" x14ac:dyDescent="0.35">
      <c r="A6843" t="s">
        <v>95</v>
      </c>
      <c r="B6843">
        <v>14</v>
      </c>
      <c r="C6843">
        <v>20</v>
      </c>
      <c r="D6843">
        <f t="shared" si="106"/>
        <v>17</v>
      </c>
    </row>
    <row r="6844" spans="1:4" x14ac:dyDescent="0.35">
      <c r="A6844" t="s">
        <v>95</v>
      </c>
      <c r="B6844">
        <v>23</v>
      </c>
      <c r="C6844">
        <v>30</v>
      </c>
      <c r="D6844">
        <f t="shared" si="106"/>
        <v>26.5</v>
      </c>
    </row>
    <row r="6845" spans="1:4" x14ac:dyDescent="0.35">
      <c r="A6845" t="s">
        <v>43</v>
      </c>
      <c r="B6845">
        <v>30</v>
      </c>
      <c r="C6845">
        <v>38</v>
      </c>
      <c r="D6845">
        <f t="shared" si="106"/>
        <v>34</v>
      </c>
    </row>
    <row r="6846" spans="1:4" x14ac:dyDescent="0.35">
      <c r="A6846" t="s">
        <v>55</v>
      </c>
      <c r="B6846">
        <v>16</v>
      </c>
      <c r="C6846">
        <v>19</v>
      </c>
      <c r="D6846">
        <f t="shared" ref="D6846:D6909" si="107">AVERAGE(B6846,C6846)</f>
        <v>17.5</v>
      </c>
    </row>
    <row r="6847" spans="1:4" x14ac:dyDescent="0.35">
      <c r="A6847" t="s">
        <v>43</v>
      </c>
      <c r="B6847">
        <v>26</v>
      </c>
      <c r="C6847">
        <v>34</v>
      </c>
      <c r="D6847">
        <f t="shared" si="107"/>
        <v>30</v>
      </c>
    </row>
    <row r="6848" spans="1:4" x14ac:dyDescent="0.35">
      <c r="A6848" t="s">
        <v>55</v>
      </c>
      <c r="B6848">
        <v>15</v>
      </c>
      <c r="C6848">
        <v>21</v>
      </c>
      <c r="D6848">
        <f t="shared" si="107"/>
        <v>18</v>
      </c>
    </row>
    <row r="6849" spans="1:4" x14ac:dyDescent="0.35">
      <c r="A6849" t="s">
        <v>95</v>
      </c>
      <c r="B6849">
        <v>23</v>
      </c>
      <c r="C6849">
        <v>34</v>
      </c>
      <c r="D6849">
        <f t="shared" si="107"/>
        <v>28.5</v>
      </c>
    </row>
    <row r="6850" spans="1:4" x14ac:dyDescent="0.35">
      <c r="A6850" t="s">
        <v>55</v>
      </c>
      <c r="B6850">
        <v>26</v>
      </c>
      <c r="C6850">
        <v>33</v>
      </c>
      <c r="D6850">
        <f t="shared" si="107"/>
        <v>29.5</v>
      </c>
    </row>
    <row r="6851" spans="1:4" x14ac:dyDescent="0.35">
      <c r="A6851" t="s">
        <v>43</v>
      </c>
      <c r="B6851">
        <v>26</v>
      </c>
      <c r="C6851">
        <v>33</v>
      </c>
      <c r="D6851">
        <f t="shared" si="107"/>
        <v>29.5</v>
      </c>
    </row>
    <row r="6852" spans="1:4" x14ac:dyDescent="0.35">
      <c r="A6852" t="s">
        <v>43</v>
      </c>
      <c r="B6852">
        <v>132</v>
      </c>
      <c r="C6852">
        <v>108</v>
      </c>
      <c r="D6852">
        <f t="shared" si="107"/>
        <v>120</v>
      </c>
    </row>
    <row r="6853" spans="1:4" x14ac:dyDescent="0.35">
      <c r="A6853" t="s">
        <v>55</v>
      </c>
      <c r="B6853">
        <v>19</v>
      </c>
      <c r="C6853">
        <v>24</v>
      </c>
      <c r="D6853">
        <f t="shared" si="107"/>
        <v>21.5</v>
      </c>
    </row>
    <row r="6854" spans="1:4" x14ac:dyDescent="0.35">
      <c r="A6854" t="s">
        <v>43</v>
      </c>
      <c r="B6854">
        <v>20</v>
      </c>
      <c r="C6854">
        <v>28</v>
      </c>
      <c r="D6854">
        <f t="shared" si="107"/>
        <v>24</v>
      </c>
    </row>
    <row r="6855" spans="1:4" x14ac:dyDescent="0.35">
      <c r="A6855" t="s">
        <v>43</v>
      </c>
      <c r="B6855">
        <v>17</v>
      </c>
      <c r="C6855">
        <v>24</v>
      </c>
      <c r="D6855">
        <f t="shared" si="107"/>
        <v>20.5</v>
      </c>
    </row>
    <row r="6856" spans="1:4" x14ac:dyDescent="0.35">
      <c r="A6856" t="s">
        <v>55</v>
      </c>
      <c r="B6856">
        <v>27</v>
      </c>
      <c r="C6856">
        <v>33</v>
      </c>
      <c r="D6856">
        <f t="shared" si="107"/>
        <v>30</v>
      </c>
    </row>
    <row r="6857" spans="1:4" x14ac:dyDescent="0.35">
      <c r="A6857" t="s">
        <v>95</v>
      </c>
      <c r="B6857">
        <v>19</v>
      </c>
      <c r="C6857">
        <v>26</v>
      </c>
      <c r="D6857">
        <f t="shared" si="107"/>
        <v>22.5</v>
      </c>
    </row>
    <row r="6858" spans="1:4" x14ac:dyDescent="0.35">
      <c r="A6858" t="s">
        <v>55</v>
      </c>
      <c r="B6858">
        <v>20</v>
      </c>
      <c r="C6858">
        <v>26</v>
      </c>
      <c r="D6858">
        <f t="shared" si="107"/>
        <v>23</v>
      </c>
    </row>
    <row r="6859" spans="1:4" x14ac:dyDescent="0.35">
      <c r="A6859" t="s">
        <v>43</v>
      </c>
      <c r="B6859">
        <v>30</v>
      </c>
      <c r="C6859">
        <v>38</v>
      </c>
      <c r="D6859">
        <f t="shared" si="107"/>
        <v>34</v>
      </c>
    </row>
    <row r="6860" spans="1:4" x14ac:dyDescent="0.35">
      <c r="A6860" t="s">
        <v>43</v>
      </c>
      <c r="B6860">
        <v>24</v>
      </c>
      <c r="C6860">
        <v>29</v>
      </c>
      <c r="D6860">
        <f t="shared" si="107"/>
        <v>26.5</v>
      </c>
    </row>
    <row r="6861" spans="1:4" x14ac:dyDescent="0.35">
      <c r="A6861" t="s">
        <v>43</v>
      </c>
      <c r="B6861">
        <v>30</v>
      </c>
      <c r="C6861">
        <v>38</v>
      </c>
      <c r="D6861">
        <f t="shared" si="107"/>
        <v>34</v>
      </c>
    </row>
    <row r="6862" spans="1:4" x14ac:dyDescent="0.35">
      <c r="A6862" t="s">
        <v>95</v>
      </c>
      <c r="B6862">
        <v>19</v>
      </c>
      <c r="C6862">
        <v>26</v>
      </c>
      <c r="D6862">
        <f t="shared" si="107"/>
        <v>22.5</v>
      </c>
    </row>
    <row r="6863" spans="1:4" x14ac:dyDescent="0.35">
      <c r="A6863" t="s">
        <v>55</v>
      </c>
      <c r="B6863">
        <v>17</v>
      </c>
      <c r="C6863">
        <v>20</v>
      </c>
      <c r="D6863">
        <f t="shared" si="107"/>
        <v>18.5</v>
      </c>
    </row>
    <row r="6864" spans="1:4" x14ac:dyDescent="0.35">
      <c r="A6864" t="s">
        <v>95</v>
      </c>
      <c r="B6864">
        <v>26</v>
      </c>
      <c r="C6864">
        <v>36</v>
      </c>
      <c r="D6864">
        <f t="shared" si="107"/>
        <v>31</v>
      </c>
    </row>
    <row r="6865" spans="1:4" x14ac:dyDescent="0.35">
      <c r="A6865" t="s">
        <v>55</v>
      </c>
      <c r="B6865">
        <v>17</v>
      </c>
      <c r="C6865">
        <v>22</v>
      </c>
      <c r="D6865">
        <f t="shared" si="107"/>
        <v>19.5</v>
      </c>
    </row>
    <row r="6866" spans="1:4" x14ac:dyDescent="0.35">
      <c r="A6866" t="s">
        <v>55</v>
      </c>
      <c r="B6866">
        <v>16</v>
      </c>
      <c r="C6866">
        <v>22</v>
      </c>
      <c r="D6866">
        <f t="shared" si="107"/>
        <v>19</v>
      </c>
    </row>
    <row r="6867" spans="1:4" x14ac:dyDescent="0.35">
      <c r="A6867" t="s">
        <v>43</v>
      </c>
      <c r="B6867">
        <v>23</v>
      </c>
      <c r="C6867">
        <v>34</v>
      </c>
      <c r="D6867">
        <f t="shared" si="107"/>
        <v>28.5</v>
      </c>
    </row>
    <row r="6868" spans="1:4" x14ac:dyDescent="0.35">
      <c r="A6868" t="s">
        <v>43</v>
      </c>
      <c r="B6868">
        <v>28</v>
      </c>
      <c r="C6868">
        <v>39</v>
      </c>
      <c r="D6868">
        <f t="shared" si="107"/>
        <v>33.5</v>
      </c>
    </row>
    <row r="6869" spans="1:4" x14ac:dyDescent="0.35">
      <c r="A6869" t="s">
        <v>55</v>
      </c>
      <c r="B6869">
        <v>18</v>
      </c>
      <c r="C6869">
        <v>0</v>
      </c>
      <c r="D6869">
        <f t="shared" si="107"/>
        <v>9</v>
      </c>
    </row>
    <row r="6870" spans="1:4" x14ac:dyDescent="0.35">
      <c r="A6870" t="s">
        <v>55</v>
      </c>
      <c r="B6870">
        <v>15</v>
      </c>
      <c r="C6870">
        <v>20</v>
      </c>
      <c r="D6870">
        <f t="shared" si="107"/>
        <v>17.5</v>
      </c>
    </row>
    <row r="6871" spans="1:4" x14ac:dyDescent="0.35">
      <c r="A6871" t="s">
        <v>55</v>
      </c>
      <c r="B6871">
        <v>13</v>
      </c>
      <c r="C6871">
        <v>17</v>
      </c>
      <c r="D6871">
        <f t="shared" si="107"/>
        <v>15</v>
      </c>
    </row>
    <row r="6872" spans="1:4" x14ac:dyDescent="0.35">
      <c r="A6872" t="s">
        <v>55</v>
      </c>
      <c r="B6872">
        <v>20</v>
      </c>
      <c r="C6872">
        <v>26</v>
      </c>
      <c r="D6872">
        <f t="shared" si="107"/>
        <v>23</v>
      </c>
    </row>
    <row r="6873" spans="1:4" x14ac:dyDescent="0.35">
      <c r="A6873" t="s">
        <v>55</v>
      </c>
      <c r="B6873">
        <v>19</v>
      </c>
      <c r="C6873">
        <v>24</v>
      </c>
      <c r="D6873">
        <f t="shared" si="107"/>
        <v>21.5</v>
      </c>
    </row>
    <row r="6874" spans="1:4" x14ac:dyDescent="0.35">
      <c r="A6874" t="s">
        <v>43</v>
      </c>
      <c r="B6874">
        <v>19</v>
      </c>
      <c r="C6874">
        <v>26</v>
      </c>
      <c r="D6874">
        <f t="shared" si="107"/>
        <v>22.5</v>
      </c>
    </row>
    <row r="6875" spans="1:4" x14ac:dyDescent="0.35">
      <c r="A6875" t="s">
        <v>55</v>
      </c>
      <c r="B6875">
        <v>18</v>
      </c>
      <c r="C6875">
        <v>26</v>
      </c>
      <c r="D6875">
        <f t="shared" si="107"/>
        <v>22</v>
      </c>
    </row>
    <row r="6876" spans="1:4" x14ac:dyDescent="0.35">
      <c r="A6876" t="s">
        <v>43</v>
      </c>
      <c r="B6876">
        <v>21</v>
      </c>
      <c r="C6876">
        <v>31</v>
      </c>
      <c r="D6876">
        <f t="shared" si="107"/>
        <v>26</v>
      </c>
    </row>
    <row r="6877" spans="1:4" x14ac:dyDescent="0.35">
      <c r="A6877" t="s">
        <v>55</v>
      </c>
      <c r="B6877">
        <v>26</v>
      </c>
      <c r="C6877">
        <v>30</v>
      </c>
      <c r="D6877">
        <f t="shared" si="107"/>
        <v>28</v>
      </c>
    </row>
    <row r="6878" spans="1:4" x14ac:dyDescent="0.35">
      <c r="A6878" t="s">
        <v>43</v>
      </c>
      <c r="B6878">
        <v>22</v>
      </c>
      <c r="C6878">
        <v>32</v>
      </c>
      <c r="D6878">
        <f t="shared" si="107"/>
        <v>27</v>
      </c>
    </row>
    <row r="6879" spans="1:4" x14ac:dyDescent="0.35">
      <c r="A6879" t="s">
        <v>55</v>
      </c>
      <c r="B6879">
        <v>31</v>
      </c>
      <c r="C6879">
        <v>28</v>
      </c>
      <c r="D6879">
        <f t="shared" si="107"/>
        <v>29.5</v>
      </c>
    </row>
    <row r="6880" spans="1:4" x14ac:dyDescent="0.35">
      <c r="A6880" t="s">
        <v>55</v>
      </c>
      <c r="B6880">
        <v>22</v>
      </c>
      <c r="C6880">
        <v>29</v>
      </c>
      <c r="D6880">
        <f t="shared" si="107"/>
        <v>25.5</v>
      </c>
    </row>
    <row r="6881" spans="1:4" x14ac:dyDescent="0.35">
      <c r="A6881" t="s">
        <v>55</v>
      </c>
      <c r="B6881">
        <v>17</v>
      </c>
      <c r="C6881">
        <v>25</v>
      </c>
      <c r="D6881">
        <f t="shared" si="107"/>
        <v>21</v>
      </c>
    </row>
    <row r="6882" spans="1:4" x14ac:dyDescent="0.35">
      <c r="A6882" t="s">
        <v>55</v>
      </c>
      <c r="B6882">
        <v>16</v>
      </c>
      <c r="C6882">
        <v>21</v>
      </c>
      <c r="D6882">
        <f t="shared" si="107"/>
        <v>18.5</v>
      </c>
    </row>
    <row r="6883" spans="1:4" x14ac:dyDescent="0.35">
      <c r="A6883" t="s">
        <v>55</v>
      </c>
      <c r="B6883">
        <v>21</v>
      </c>
      <c r="C6883">
        <v>29</v>
      </c>
      <c r="D6883">
        <f t="shared" si="107"/>
        <v>25</v>
      </c>
    </row>
    <row r="6884" spans="1:4" x14ac:dyDescent="0.35">
      <c r="A6884" t="s">
        <v>43</v>
      </c>
      <c r="B6884">
        <v>19</v>
      </c>
      <c r="C6884">
        <v>28</v>
      </c>
      <c r="D6884">
        <f t="shared" si="107"/>
        <v>23.5</v>
      </c>
    </row>
    <row r="6885" spans="1:4" x14ac:dyDescent="0.35">
      <c r="A6885" t="s">
        <v>43</v>
      </c>
      <c r="B6885">
        <v>27</v>
      </c>
      <c r="C6885">
        <v>34</v>
      </c>
      <c r="D6885">
        <f t="shared" si="107"/>
        <v>30.5</v>
      </c>
    </row>
    <row r="6886" spans="1:4" x14ac:dyDescent="0.35">
      <c r="A6886" t="s">
        <v>55</v>
      </c>
      <c r="B6886">
        <v>20</v>
      </c>
      <c r="C6886">
        <v>26</v>
      </c>
      <c r="D6886">
        <f t="shared" si="107"/>
        <v>23</v>
      </c>
    </row>
    <row r="6887" spans="1:4" x14ac:dyDescent="0.35">
      <c r="A6887" t="s">
        <v>95</v>
      </c>
      <c r="B6887">
        <v>148</v>
      </c>
      <c r="C6887">
        <v>132</v>
      </c>
      <c r="D6887">
        <f t="shared" si="107"/>
        <v>140</v>
      </c>
    </row>
    <row r="6888" spans="1:4" x14ac:dyDescent="0.35">
      <c r="A6888" t="s">
        <v>43</v>
      </c>
      <c r="B6888">
        <v>22</v>
      </c>
      <c r="C6888">
        <v>31</v>
      </c>
      <c r="D6888">
        <f t="shared" si="107"/>
        <v>26.5</v>
      </c>
    </row>
    <row r="6889" spans="1:4" x14ac:dyDescent="0.35">
      <c r="A6889" t="s">
        <v>55</v>
      </c>
      <c r="B6889">
        <v>17</v>
      </c>
      <c r="C6889">
        <v>22</v>
      </c>
      <c r="D6889">
        <f t="shared" si="107"/>
        <v>19.5</v>
      </c>
    </row>
    <row r="6890" spans="1:4" x14ac:dyDescent="0.35">
      <c r="A6890" t="s">
        <v>95</v>
      </c>
      <c r="B6890">
        <v>22</v>
      </c>
      <c r="C6890">
        <v>29</v>
      </c>
      <c r="D6890">
        <f t="shared" si="107"/>
        <v>25.5</v>
      </c>
    </row>
    <row r="6891" spans="1:4" x14ac:dyDescent="0.35">
      <c r="A6891" t="s">
        <v>55</v>
      </c>
      <c r="B6891">
        <v>16</v>
      </c>
      <c r="C6891">
        <v>22</v>
      </c>
      <c r="D6891">
        <f t="shared" si="107"/>
        <v>19</v>
      </c>
    </row>
    <row r="6892" spans="1:4" x14ac:dyDescent="0.35">
      <c r="A6892" t="s">
        <v>43</v>
      </c>
      <c r="B6892">
        <v>30</v>
      </c>
      <c r="C6892">
        <v>38</v>
      </c>
      <c r="D6892">
        <f t="shared" si="107"/>
        <v>34</v>
      </c>
    </row>
    <row r="6893" spans="1:4" x14ac:dyDescent="0.35">
      <c r="A6893" t="s">
        <v>55</v>
      </c>
      <c r="B6893">
        <v>18</v>
      </c>
      <c r="C6893">
        <v>23</v>
      </c>
      <c r="D6893">
        <f t="shared" si="107"/>
        <v>20.5</v>
      </c>
    </row>
    <row r="6894" spans="1:4" x14ac:dyDescent="0.35">
      <c r="A6894" t="s">
        <v>43</v>
      </c>
      <c r="B6894">
        <v>20</v>
      </c>
      <c r="C6894">
        <v>28</v>
      </c>
      <c r="D6894">
        <f t="shared" si="107"/>
        <v>24</v>
      </c>
    </row>
    <row r="6895" spans="1:4" x14ac:dyDescent="0.35">
      <c r="A6895" t="s">
        <v>55</v>
      </c>
      <c r="B6895">
        <v>21</v>
      </c>
      <c r="C6895">
        <v>27</v>
      </c>
      <c r="D6895">
        <f t="shared" si="107"/>
        <v>24</v>
      </c>
    </row>
    <row r="6896" spans="1:4" x14ac:dyDescent="0.35">
      <c r="A6896" t="s">
        <v>95</v>
      </c>
      <c r="B6896">
        <v>23</v>
      </c>
      <c r="C6896">
        <v>30</v>
      </c>
      <c r="D6896">
        <f t="shared" si="107"/>
        <v>26.5</v>
      </c>
    </row>
    <row r="6897" spans="1:4" x14ac:dyDescent="0.35">
      <c r="A6897" t="s">
        <v>55</v>
      </c>
      <c r="B6897">
        <v>16</v>
      </c>
      <c r="C6897">
        <v>22</v>
      </c>
      <c r="D6897">
        <f t="shared" si="107"/>
        <v>19</v>
      </c>
    </row>
    <row r="6898" spans="1:4" x14ac:dyDescent="0.35">
      <c r="A6898" t="s">
        <v>43</v>
      </c>
      <c r="B6898">
        <v>18</v>
      </c>
      <c r="C6898">
        <v>26</v>
      </c>
      <c r="D6898">
        <f t="shared" si="107"/>
        <v>22</v>
      </c>
    </row>
    <row r="6899" spans="1:4" x14ac:dyDescent="0.35">
      <c r="A6899" t="s">
        <v>43</v>
      </c>
      <c r="B6899">
        <v>22</v>
      </c>
      <c r="C6899">
        <v>29</v>
      </c>
      <c r="D6899">
        <f t="shared" si="107"/>
        <v>25.5</v>
      </c>
    </row>
    <row r="6900" spans="1:4" x14ac:dyDescent="0.35">
      <c r="A6900" t="s">
        <v>43</v>
      </c>
      <c r="B6900">
        <v>24</v>
      </c>
      <c r="C6900">
        <v>33</v>
      </c>
      <c r="D6900">
        <f t="shared" si="107"/>
        <v>28.5</v>
      </c>
    </row>
    <row r="6901" spans="1:4" x14ac:dyDescent="0.35">
      <c r="A6901" t="s">
        <v>55</v>
      </c>
      <c r="B6901">
        <v>20</v>
      </c>
      <c r="C6901">
        <v>27</v>
      </c>
      <c r="D6901">
        <f t="shared" si="107"/>
        <v>23.5</v>
      </c>
    </row>
    <row r="6902" spans="1:4" x14ac:dyDescent="0.35">
      <c r="A6902" t="s">
        <v>55</v>
      </c>
      <c r="B6902">
        <v>19</v>
      </c>
      <c r="C6902">
        <v>26</v>
      </c>
      <c r="D6902">
        <f t="shared" si="107"/>
        <v>22.5</v>
      </c>
    </row>
    <row r="6903" spans="1:4" x14ac:dyDescent="0.35">
      <c r="A6903" t="s">
        <v>55</v>
      </c>
      <c r="B6903">
        <v>23</v>
      </c>
      <c r="C6903">
        <v>27</v>
      </c>
      <c r="D6903">
        <f t="shared" si="107"/>
        <v>25</v>
      </c>
    </row>
    <row r="6904" spans="1:4" x14ac:dyDescent="0.35">
      <c r="A6904" t="s">
        <v>43</v>
      </c>
      <c r="B6904">
        <v>19</v>
      </c>
      <c r="C6904">
        <v>27</v>
      </c>
      <c r="D6904">
        <f t="shared" si="107"/>
        <v>23</v>
      </c>
    </row>
    <row r="6905" spans="1:4" x14ac:dyDescent="0.35">
      <c r="A6905" t="s">
        <v>43</v>
      </c>
      <c r="B6905">
        <v>17</v>
      </c>
      <c r="C6905">
        <v>24</v>
      </c>
      <c r="D6905">
        <f t="shared" si="107"/>
        <v>20.5</v>
      </c>
    </row>
    <row r="6906" spans="1:4" x14ac:dyDescent="0.35">
      <c r="A6906" t="s">
        <v>55</v>
      </c>
      <c r="B6906">
        <v>22</v>
      </c>
      <c r="C6906">
        <v>29</v>
      </c>
      <c r="D6906">
        <f t="shared" si="107"/>
        <v>25.5</v>
      </c>
    </row>
    <row r="6907" spans="1:4" x14ac:dyDescent="0.35">
      <c r="A6907" t="s">
        <v>55</v>
      </c>
      <c r="B6907">
        <v>15</v>
      </c>
      <c r="C6907">
        <v>21</v>
      </c>
      <c r="D6907">
        <f t="shared" si="107"/>
        <v>18</v>
      </c>
    </row>
    <row r="6908" spans="1:4" x14ac:dyDescent="0.35">
      <c r="A6908" t="s">
        <v>95</v>
      </c>
      <c r="B6908">
        <v>15</v>
      </c>
      <c r="C6908">
        <v>24</v>
      </c>
      <c r="D6908">
        <f t="shared" si="107"/>
        <v>19.5</v>
      </c>
    </row>
    <row r="6909" spans="1:4" x14ac:dyDescent="0.35">
      <c r="A6909" t="s">
        <v>55</v>
      </c>
      <c r="B6909">
        <v>17</v>
      </c>
      <c r="C6909">
        <v>23</v>
      </c>
      <c r="D6909">
        <f t="shared" si="107"/>
        <v>20</v>
      </c>
    </row>
    <row r="6910" spans="1:4" x14ac:dyDescent="0.35">
      <c r="A6910" t="s">
        <v>43</v>
      </c>
      <c r="B6910">
        <v>22</v>
      </c>
      <c r="C6910">
        <v>28</v>
      </c>
      <c r="D6910">
        <f t="shared" ref="D6910:D6973" si="108">AVERAGE(B6910,C6910)</f>
        <v>25</v>
      </c>
    </row>
    <row r="6911" spans="1:4" x14ac:dyDescent="0.35">
      <c r="A6911" t="s">
        <v>43</v>
      </c>
      <c r="B6911">
        <v>22</v>
      </c>
      <c r="C6911">
        <v>31</v>
      </c>
      <c r="D6911">
        <f t="shared" si="108"/>
        <v>26.5</v>
      </c>
    </row>
    <row r="6912" spans="1:4" x14ac:dyDescent="0.35">
      <c r="A6912" t="s">
        <v>43</v>
      </c>
      <c r="B6912">
        <v>22</v>
      </c>
      <c r="C6912">
        <v>33</v>
      </c>
      <c r="D6912">
        <f t="shared" si="108"/>
        <v>27.5</v>
      </c>
    </row>
    <row r="6913" spans="1:4" x14ac:dyDescent="0.35">
      <c r="A6913" t="s">
        <v>55</v>
      </c>
      <c r="B6913">
        <v>15</v>
      </c>
      <c r="C6913">
        <v>22</v>
      </c>
      <c r="D6913">
        <f t="shared" si="108"/>
        <v>18.5</v>
      </c>
    </row>
    <row r="6914" spans="1:4" x14ac:dyDescent="0.35">
      <c r="A6914" t="s">
        <v>55</v>
      </c>
      <c r="B6914">
        <v>21</v>
      </c>
      <c r="C6914">
        <v>27</v>
      </c>
      <c r="D6914">
        <f t="shared" si="108"/>
        <v>24</v>
      </c>
    </row>
    <row r="6915" spans="1:4" x14ac:dyDescent="0.35">
      <c r="A6915" t="s">
        <v>43</v>
      </c>
      <c r="B6915">
        <v>19</v>
      </c>
      <c r="C6915">
        <v>26</v>
      </c>
      <c r="D6915">
        <f t="shared" si="108"/>
        <v>22.5</v>
      </c>
    </row>
    <row r="6916" spans="1:4" x14ac:dyDescent="0.35">
      <c r="A6916" t="s">
        <v>55</v>
      </c>
      <c r="B6916">
        <v>19</v>
      </c>
      <c r="C6916">
        <v>26</v>
      </c>
      <c r="D6916">
        <f t="shared" si="108"/>
        <v>22.5</v>
      </c>
    </row>
    <row r="6917" spans="1:4" x14ac:dyDescent="0.35">
      <c r="A6917" t="s">
        <v>55</v>
      </c>
      <c r="B6917">
        <v>16</v>
      </c>
      <c r="C6917">
        <v>21</v>
      </c>
      <c r="D6917">
        <f t="shared" si="108"/>
        <v>18.5</v>
      </c>
    </row>
    <row r="6918" spans="1:4" x14ac:dyDescent="0.35">
      <c r="A6918" t="s">
        <v>55</v>
      </c>
      <c r="B6918">
        <v>22</v>
      </c>
      <c r="C6918">
        <v>29</v>
      </c>
      <c r="D6918">
        <f t="shared" si="108"/>
        <v>25.5</v>
      </c>
    </row>
    <row r="6919" spans="1:4" x14ac:dyDescent="0.35">
      <c r="A6919" t="s">
        <v>55</v>
      </c>
      <c r="B6919">
        <v>17</v>
      </c>
      <c r="C6919">
        <v>25</v>
      </c>
      <c r="D6919">
        <f t="shared" si="108"/>
        <v>21</v>
      </c>
    </row>
    <row r="6920" spans="1:4" x14ac:dyDescent="0.35">
      <c r="A6920" t="s">
        <v>55</v>
      </c>
      <c r="B6920">
        <v>21</v>
      </c>
      <c r="C6920">
        <v>26</v>
      </c>
      <c r="D6920">
        <f t="shared" si="108"/>
        <v>23.5</v>
      </c>
    </row>
    <row r="6921" spans="1:4" x14ac:dyDescent="0.35">
      <c r="A6921" t="s">
        <v>55</v>
      </c>
      <c r="B6921">
        <v>16</v>
      </c>
      <c r="C6921">
        <v>23</v>
      </c>
      <c r="D6921">
        <f t="shared" si="108"/>
        <v>19.5</v>
      </c>
    </row>
    <row r="6922" spans="1:4" x14ac:dyDescent="0.35">
      <c r="A6922" t="s">
        <v>43</v>
      </c>
      <c r="B6922">
        <v>17</v>
      </c>
      <c r="C6922">
        <v>24</v>
      </c>
      <c r="D6922">
        <f t="shared" si="108"/>
        <v>20.5</v>
      </c>
    </row>
    <row r="6923" spans="1:4" x14ac:dyDescent="0.35">
      <c r="A6923" t="s">
        <v>55</v>
      </c>
      <c r="B6923">
        <v>19</v>
      </c>
      <c r="C6923">
        <v>23</v>
      </c>
      <c r="D6923">
        <f t="shared" si="108"/>
        <v>21</v>
      </c>
    </row>
    <row r="6924" spans="1:4" x14ac:dyDescent="0.35">
      <c r="A6924" t="s">
        <v>95</v>
      </c>
      <c r="B6924">
        <v>19</v>
      </c>
      <c r="C6924">
        <v>26</v>
      </c>
      <c r="D6924">
        <f t="shared" si="108"/>
        <v>22.5</v>
      </c>
    </row>
    <row r="6925" spans="1:4" x14ac:dyDescent="0.35">
      <c r="A6925" t="s">
        <v>55</v>
      </c>
      <c r="B6925">
        <v>21</v>
      </c>
      <c r="C6925">
        <v>28</v>
      </c>
      <c r="D6925">
        <f t="shared" si="108"/>
        <v>24.5</v>
      </c>
    </row>
    <row r="6926" spans="1:4" x14ac:dyDescent="0.35">
      <c r="A6926" t="s">
        <v>55</v>
      </c>
      <c r="B6926">
        <v>19</v>
      </c>
      <c r="C6926">
        <v>23</v>
      </c>
      <c r="D6926">
        <f t="shared" si="108"/>
        <v>21</v>
      </c>
    </row>
    <row r="6927" spans="1:4" x14ac:dyDescent="0.35">
      <c r="A6927" t="s">
        <v>55</v>
      </c>
      <c r="B6927">
        <v>22</v>
      </c>
      <c r="C6927">
        <v>27</v>
      </c>
      <c r="D6927">
        <f t="shared" si="108"/>
        <v>24.5</v>
      </c>
    </row>
    <row r="6928" spans="1:4" x14ac:dyDescent="0.35">
      <c r="A6928" t="s">
        <v>55</v>
      </c>
      <c r="B6928">
        <v>24</v>
      </c>
      <c r="C6928">
        <v>29</v>
      </c>
      <c r="D6928">
        <f t="shared" si="108"/>
        <v>26.5</v>
      </c>
    </row>
    <row r="6929" spans="1:4" x14ac:dyDescent="0.35">
      <c r="A6929" t="s">
        <v>55</v>
      </c>
      <c r="B6929">
        <v>27</v>
      </c>
      <c r="C6929">
        <v>33</v>
      </c>
      <c r="D6929">
        <f t="shared" si="108"/>
        <v>30</v>
      </c>
    </row>
    <row r="6930" spans="1:4" x14ac:dyDescent="0.35">
      <c r="A6930" t="s">
        <v>55</v>
      </c>
      <c r="B6930">
        <v>21</v>
      </c>
      <c r="C6930">
        <v>26</v>
      </c>
      <c r="D6930">
        <f t="shared" si="108"/>
        <v>23.5</v>
      </c>
    </row>
    <row r="6931" spans="1:4" x14ac:dyDescent="0.35">
      <c r="A6931" t="s">
        <v>55</v>
      </c>
      <c r="B6931">
        <v>19</v>
      </c>
      <c r="C6931">
        <v>24</v>
      </c>
      <c r="D6931">
        <f t="shared" si="108"/>
        <v>21.5</v>
      </c>
    </row>
    <row r="6932" spans="1:4" x14ac:dyDescent="0.35">
      <c r="A6932" t="s">
        <v>55</v>
      </c>
      <c r="B6932">
        <v>27</v>
      </c>
      <c r="C6932">
        <v>33</v>
      </c>
      <c r="D6932">
        <f t="shared" si="108"/>
        <v>30</v>
      </c>
    </row>
    <row r="6933" spans="1:4" x14ac:dyDescent="0.35">
      <c r="A6933" t="s">
        <v>55</v>
      </c>
      <c r="B6933">
        <v>27</v>
      </c>
      <c r="C6933">
        <v>33</v>
      </c>
      <c r="D6933">
        <f t="shared" si="108"/>
        <v>30</v>
      </c>
    </row>
    <row r="6934" spans="1:4" x14ac:dyDescent="0.35">
      <c r="A6934" t="s">
        <v>55</v>
      </c>
      <c r="B6934">
        <v>25</v>
      </c>
      <c r="C6934">
        <v>32</v>
      </c>
      <c r="D6934">
        <f t="shared" si="108"/>
        <v>28.5</v>
      </c>
    </row>
    <row r="6935" spans="1:4" x14ac:dyDescent="0.35">
      <c r="A6935" t="s">
        <v>55</v>
      </c>
      <c r="B6935">
        <v>27</v>
      </c>
      <c r="C6935">
        <v>33</v>
      </c>
      <c r="D6935">
        <f t="shared" si="108"/>
        <v>30</v>
      </c>
    </row>
    <row r="6936" spans="1:4" x14ac:dyDescent="0.35">
      <c r="A6936" t="s">
        <v>55</v>
      </c>
      <c r="B6936">
        <v>24</v>
      </c>
      <c r="C6936">
        <v>30</v>
      </c>
      <c r="D6936">
        <f t="shared" si="108"/>
        <v>27</v>
      </c>
    </row>
    <row r="6937" spans="1:4" x14ac:dyDescent="0.35">
      <c r="A6937" t="s">
        <v>55</v>
      </c>
      <c r="B6937">
        <v>15</v>
      </c>
      <c r="C6937">
        <v>19</v>
      </c>
      <c r="D6937">
        <f t="shared" si="108"/>
        <v>17</v>
      </c>
    </row>
    <row r="6938" spans="1:4" x14ac:dyDescent="0.35">
      <c r="A6938" t="s">
        <v>55</v>
      </c>
      <c r="B6938">
        <v>17</v>
      </c>
      <c r="C6938">
        <v>22</v>
      </c>
      <c r="D6938">
        <f t="shared" si="108"/>
        <v>19.5</v>
      </c>
    </row>
    <row r="6939" spans="1:4" x14ac:dyDescent="0.35">
      <c r="A6939" t="s">
        <v>55</v>
      </c>
      <c r="B6939">
        <v>22</v>
      </c>
      <c r="C6939">
        <v>27</v>
      </c>
      <c r="D6939">
        <f t="shared" si="108"/>
        <v>24.5</v>
      </c>
    </row>
    <row r="6940" spans="1:4" x14ac:dyDescent="0.35">
      <c r="A6940" t="s">
        <v>55</v>
      </c>
      <c r="B6940">
        <v>18</v>
      </c>
      <c r="C6940">
        <v>23</v>
      </c>
      <c r="D6940">
        <f t="shared" si="108"/>
        <v>20.5</v>
      </c>
    </row>
    <row r="6941" spans="1:4" x14ac:dyDescent="0.35">
      <c r="A6941" t="s">
        <v>55</v>
      </c>
      <c r="B6941">
        <v>20</v>
      </c>
      <c r="C6941">
        <v>26</v>
      </c>
      <c r="D6941">
        <f t="shared" si="108"/>
        <v>23</v>
      </c>
    </row>
    <row r="6942" spans="1:4" x14ac:dyDescent="0.35">
      <c r="A6942" t="s">
        <v>55</v>
      </c>
      <c r="B6942">
        <v>21</v>
      </c>
      <c r="C6942">
        <v>27</v>
      </c>
      <c r="D6942">
        <f t="shared" si="108"/>
        <v>24</v>
      </c>
    </row>
    <row r="6943" spans="1:4" x14ac:dyDescent="0.35">
      <c r="A6943" t="s">
        <v>55</v>
      </c>
      <c r="B6943">
        <v>21</v>
      </c>
      <c r="C6943">
        <v>28</v>
      </c>
      <c r="D6943">
        <f t="shared" si="108"/>
        <v>24.5</v>
      </c>
    </row>
    <row r="6944" spans="1:4" x14ac:dyDescent="0.35">
      <c r="A6944" t="s">
        <v>55</v>
      </c>
      <c r="B6944">
        <v>13</v>
      </c>
      <c r="C6944">
        <v>17</v>
      </c>
      <c r="D6944">
        <f t="shared" si="108"/>
        <v>15</v>
      </c>
    </row>
    <row r="6945" spans="1:4" x14ac:dyDescent="0.35">
      <c r="A6945" t="s">
        <v>55</v>
      </c>
      <c r="B6945">
        <v>26</v>
      </c>
      <c r="C6945">
        <v>33</v>
      </c>
      <c r="D6945">
        <f t="shared" si="108"/>
        <v>29.5</v>
      </c>
    </row>
    <row r="6946" spans="1:4" x14ac:dyDescent="0.35">
      <c r="A6946" t="s">
        <v>55</v>
      </c>
      <c r="B6946">
        <v>17</v>
      </c>
      <c r="C6946">
        <v>20</v>
      </c>
      <c r="D6946">
        <f t="shared" si="108"/>
        <v>18.5</v>
      </c>
    </row>
    <row r="6947" spans="1:4" x14ac:dyDescent="0.35">
      <c r="A6947" t="s">
        <v>55</v>
      </c>
      <c r="B6947">
        <v>16</v>
      </c>
      <c r="C6947">
        <v>21</v>
      </c>
      <c r="D6947">
        <f t="shared" si="108"/>
        <v>18.5</v>
      </c>
    </row>
    <row r="6948" spans="1:4" x14ac:dyDescent="0.35">
      <c r="A6948" t="s">
        <v>55</v>
      </c>
      <c r="B6948">
        <v>15</v>
      </c>
      <c r="C6948">
        <v>20</v>
      </c>
      <c r="D6948">
        <f t="shared" si="108"/>
        <v>17.5</v>
      </c>
    </row>
    <row r="6949" spans="1:4" x14ac:dyDescent="0.35">
      <c r="A6949" t="s">
        <v>55</v>
      </c>
      <c r="B6949">
        <v>17</v>
      </c>
      <c r="C6949">
        <v>22</v>
      </c>
      <c r="D6949">
        <f t="shared" si="108"/>
        <v>19.5</v>
      </c>
    </row>
    <row r="6950" spans="1:4" x14ac:dyDescent="0.35">
      <c r="A6950" t="s">
        <v>55</v>
      </c>
      <c r="B6950">
        <v>15</v>
      </c>
      <c r="C6950">
        <v>21</v>
      </c>
      <c r="D6950">
        <f t="shared" si="108"/>
        <v>18</v>
      </c>
    </row>
    <row r="6951" spans="1:4" x14ac:dyDescent="0.35">
      <c r="A6951" t="s">
        <v>43</v>
      </c>
      <c r="B6951">
        <v>30</v>
      </c>
      <c r="C6951">
        <v>38</v>
      </c>
      <c r="D6951">
        <f t="shared" si="108"/>
        <v>34</v>
      </c>
    </row>
    <row r="6952" spans="1:4" x14ac:dyDescent="0.35">
      <c r="A6952" t="s">
        <v>55</v>
      </c>
      <c r="B6952">
        <v>0</v>
      </c>
      <c r="C6952">
        <v>0</v>
      </c>
      <c r="D6952">
        <f t="shared" si="108"/>
        <v>0</v>
      </c>
    </row>
    <row r="6953" spans="1:4" x14ac:dyDescent="0.35">
      <c r="A6953" t="s">
        <v>55</v>
      </c>
      <c r="B6953">
        <v>19</v>
      </c>
      <c r="C6953">
        <v>26</v>
      </c>
      <c r="D6953">
        <f t="shared" si="108"/>
        <v>22.5</v>
      </c>
    </row>
    <row r="6954" spans="1:4" x14ac:dyDescent="0.35">
      <c r="A6954" t="s">
        <v>55</v>
      </c>
      <c r="B6954">
        <v>21</v>
      </c>
      <c r="C6954">
        <v>29</v>
      </c>
      <c r="D6954">
        <f t="shared" si="108"/>
        <v>25</v>
      </c>
    </row>
    <row r="6955" spans="1:4" x14ac:dyDescent="0.35">
      <c r="A6955" t="s">
        <v>55</v>
      </c>
      <c r="B6955">
        <v>13</v>
      </c>
      <c r="C6955">
        <v>17</v>
      </c>
      <c r="D6955">
        <f t="shared" si="108"/>
        <v>15</v>
      </c>
    </row>
    <row r="6956" spans="1:4" x14ac:dyDescent="0.35">
      <c r="A6956" t="s">
        <v>55</v>
      </c>
      <c r="B6956">
        <v>19</v>
      </c>
      <c r="C6956">
        <v>25</v>
      </c>
      <c r="D6956">
        <f t="shared" si="108"/>
        <v>22</v>
      </c>
    </row>
    <row r="6957" spans="1:4" x14ac:dyDescent="0.35">
      <c r="A6957" t="s">
        <v>55</v>
      </c>
      <c r="B6957">
        <v>16</v>
      </c>
      <c r="C6957">
        <v>22</v>
      </c>
      <c r="D6957">
        <f t="shared" si="108"/>
        <v>19</v>
      </c>
    </row>
    <row r="6958" spans="1:4" x14ac:dyDescent="0.35">
      <c r="A6958" t="s">
        <v>55</v>
      </c>
      <c r="B6958">
        <v>22</v>
      </c>
      <c r="C6958">
        <v>29</v>
      </c>
      <c r="D6958">
        <f t="shared" si="108"/>
        <v>25.5</v>
      </c>
    </row>
    <row r="6959" spans="1:4" x14ac:dyDescent="0.35">
      <c r="A6959" t="s">
        <v>43</v>
      </c>
      <c r="B6959">
        <v>22</v>
      </c>
      <c r="C6959">
        <v>29</v>
      </c>
      <c r="D6959">
        <f t="shared" si="108"/>
        <v>25.5</v>
      </c>
    </row>
    <row r="6960" spans="1:4" x14ac:dyDescent="0.35">
      <c r="A6960" t="s">
        <v>55</v>
      </c>
      <c r="B6960">
        <v>19</v>
      </c>
      <c r="C6960">
        <v>23</v>
      </c>
      <c r="D6960">
        <f t="shared" si="108"/>
        <v>21</v>
      </c>
    </row>
    <row r="6961" spans="1:4" x14ac:dyDescent="0.35">
      <c r="A6961" t="s">
        <v>43</v>
      </c>
      <c r="B6961">
        <v>19</v>
      </c>
      <c r="C6961">
        <v>26</v>
      </c>
      <c r="D6961">
        <f t="shared" si="108"/>
        <v>22.5</v>
      </c>
    </row>
    <row r="6962" spans="1:4" x14ac:dyDescent="0.35">
      <c r="A6962" t="s">
        <v>55</v>
      </c>
      <c r="B6962">
        <v>19</v>
      </c>
      <c r="C6962">
        <v>26</v>
      </c>
      <c r="D6962">
        <f t="shared" si="108"/>
        <v>22.5</v>
      </c>
    </row>
    <row r="6963" spans="1:4" x14ac:dyDescent="0.35">
      <c r="A6963" t="s">
        <v>55</v>
      </c>
      <c r="B6963">
        <v>24</v>
      </c>
      <c r="C6963">
        <v>32</v>
      </c>
      <c r="D6963">
        <f t="shared" si="108"/>
        <v>28</v>
      </c>
    </row>
    <row r="6964" spans="1:4" x14ac:dyDescent="0.35">
      <c r="A6964" t="s">
        <v>55</v>
      </c>
      <c r="B6964">
        <v>19</v>
      </c>
      <c r="C6964">
        <v>24</v>
      </c>
      <c r="D6964">
        <f t="shared" si="108"/>
        <v>21.5</v>
      </c>
    </row>
    <row r="6965" spans="1:4" x14ac:dyDescent="0.35">
      <c r="A6965" t="s">
        <v>55</v>
      </c>
      <c r="B6965">
        <v>131</v>
      </c>
      <c r="C6965">
        <v>117</v>
      </c>
      <c r="D6965">
        <f t="shared" si="108"/>
        <v>124</v>
      </c>
    </row>
    <row r="6966" spans="1:4" x14ac:dyDescent="0.35">
      <c r="A6966" t="s">
        <v>95</v>
      </c>
      <c r="B6966">
        <v>17</v>
      </c>
      <c r="C6966">
        <v>24</v>
      </c>
      <c r="D6966">
        <f t="shared" si="108"/>
        <v>20.5</v>
      </c>
    </row>
    <row r="6967" spans="1:4" x14ac:dyDescent="0.35">
      <c r="A6967" t="s">
        <v>55</v>
      </c>
      <c r="B6967">
        <v>21</v>
      </c>
      <c r="C6967">
        <v>28</v>
      </c>
      <c r="D6967">
        <f t="shared" si="108"/>
        <v>24.5</v>
      </c>
    </row>
    <row r="6968" spans="1:4" x14ac:dyDescent="0.35">
      <c r="A6968" t="s">
        <v>55</v>
      </c>
      <c r="B6968">
        <v>18</v>
      </c>
      <c r="C6968">
        <v>25</v>
      </c>
      <c r="D6968">
        <f t="shared" si="108"/>
        <v>21.5</v>
      </c>
    </row>
    <row r="6969" spans="1:4" x14ac:dyDescent="0.35">
      <c r="A6969" t="s">
        <v>55</v>
      </c>
      <c r="B6969">
        <v>16</v>
      </c>
      <c r="C6969">
        <v>24</v>
      </c>
      <c r="D6969">
        <f t="shared" si="108"/>
        <v>20</v>
      </c>
    </row>
    <row r="6970" spans="1:4" x14ac:dyDescent="0.35">
      <c r="A6970" t="s">
        <v>55</v>
      </c>
      <c r="B6970">
        <v>20</v>
      </c>
      <c r="C6970">
        <v>27</v>
      </c>
      <c r="D6970">
        <f t="shared" si="108"/>
        <v>23.5</v>
      </c>
    </row>
    <row r="6971" spans="1:4" x14ac:dyDescent="0.35">
      <c r="A6971" t="s">
        <v>55</v>
      </c>
      <c r="B6971">
        <v>21</v>
      </c>
      <c r="C6971">
        <v>26</v>
      </c>
      <c r="D6971">
        <f t="shared" si="108"/>
        <v>23.5</v>
      </c>
    </row>
    <row r="6972" spans="1:4" x14ac:dyDescent="0.35">
      <c r="A6972" t="s">
        <v>43</v>
      </c>
      <c r="B6972">
        <v>23</v>
      </c>
      <c r="C6972">
        <v>34</v>
      </c>
      <c r="D6972">
        <f t="shared" si="108"/>
        <v>28.5</v>
      </c>
    </row>
    <row r="6973" spans="1:4" x14ac:dyDescent="0.35">
      <c r="A6973" t="s">
        <v>43</v>
      </c>
      <c r="B6973">
        <v>25</v>
      </c>
      <c r="C6973">
        <v>30</v>
      </c>
      <c r="D6973">
        <f t="shared" si="108"/>
        <v>27.5</v>
      </c>
    </row>
    <row r="6974" spans="1:4" x14ac:dyDescent="0.35">
      <c r="A6974" t="s">
        <v>55</v>
      </c>
      <c r="B6974">
        <v>18</v>
      </c>
      <c r="C6974">
        <v>26</v>
      </c>
      <c r="D6974">
        <f t="shared" ref="D6974:D7037" si="109">AVERAGE(B6974,C6974)</f>
        <v>22</v>
      </c>
    </row>
    <row r="6975" spans="1:4" x14ac:dyDescent="0.35">
      <c r="A6975" t="s">
        <v>43</v>
      </c>
      <c r="B6975">
        <v>30</v>
      </c>
      <c r="C6975">
        <v>38</v>
      </c>
      <c r="D6975">
        <f t="shared" si="109"/>
        <v>34</v>
      </c>
    </row>
    <row r="6976" spans="1:4" x14ac:dyDescent="0.35">
      <c r="A6976" t="s">
        <v>55</v>
      </c>
      <c r="B6976">
        <v>18</v>
      </c>
      <c r="C6976">
        <v>25</v>
      </c>
      <c r="D6976">
        <f t="shared" si="109"/>
        <v>21.5</v>
      </c>
    </row>
    <row r="6977" spans="1:4" x14ac:dyDescent="0.35">
      <c r="A6977" t="s">
        <v>55</v>
      </c>
      <c r="B6977">
        <v>20</v>
      </c>
      <c r="C6977">
        <v>26</v>
      </c>
      <c r="D6977">
        <f t="shared" si="109"/>
        <v>23</v>
      </c>
    </row>
    <row r="6978" spans="1:4" x14ac:dyDescent="0.35">
      <c r="A6978" t="s">
        <v>55</v>
      </c>
      <c r="B6978">
        <v>16</v>
      </c>
      <c r="C6978">
        <v>22</v>
      </c>
      <c r="D6978">
        <f t="shared" si="109"/>
        <v>19</v>
      </c>
    </row>
    <row r="6979" spans="1:4" x14ac:dyDescent="0.35">
      <c r="A6979" t="s">
        <v>43</v>
      </c>
      <c r="B6979">
        <v>19</v>
      </c>
      <c r="C6979">
        <v>26</v>
      </c>
      <c r="D6979">
        <f t="shared" si="109"/>
        <v>22.5</v>
      </c>
    </row>
    <row r="6980" spans="1:4" x14ac:dyDescent="0.35">
      <c r="A6980" t="s">
        <v>43</v>
      </c>
      <c r="B6980">
        <v>24</v>
      </c>
      <c r="C6980">
        <v>30</v>
      </c>
      <c r="D6980">
        <f t="shared" si="109"/>
        <v>27</v>
      </c>
    </row>
    <row r="6981" spans="1:4" x14ac:dyDescent="0.35">
      <c r="A6981" t="s">
        <v>43</v>
      </c>
      <c r="B6981">
        <v>24</v>
      </c>
      <c r="C6981">
        <v>37</v>
      </c>
      <c r="D6981">
        <f t="shared" si="109"/>
        <v>30.5</v>
      </c>
    </row>
    <row r="6982" spans="1:4" x14ac:dyDescent="0.35">
      <c r="A6982" t="s">
        <v>55</v>
      </c>
      <c r="B6982">
        <v>26</v>
      </c>
      <c r="C6982">
        <v>33</v>
      </c>
      <c r="D6982">
        <f t="shared" si="109"/>
        <v>29.5</v>
      </c>
    </row>
    <row r="6983" spans="1:4" x14ac:dyDescent="0.35">
      <c r="A6983" t="s">
        <v>43</v>
      </c>
      <c r="B6983">
        <v>30</v>
      </c>
      <c r="C6983">
        <v>38</v>
      </c>
      <c r="D6983">
        <f t="shared" si="109"/>
        <v>34</v>
      </c>
    </row>
    <row r="6984" spans="1:4" x14ac:dyDescent="0.35">
      <c r="A6984" t="s">
        <v>43</v>
      </c>
      <c r="B6984">
        <v>22</v>
      </c>
      <c r="C6984">
        <v>33</v>
      </c>
      <c r="D6984">
        <f t="shared" si="109"/>
        <v>27.5</v>
      </c>
    </row>
    <row r="6985" spans="1:4" x14ac:dyDescent="0.35">
      <c r="A6985" t="s">
        <v>43</v>
      </c>
      <c r="B6985">
        <v>25</v>
      </c>
      <c r="C6985">
        <v>31</v>
      </c>
      <c r="D6985">
        <f t="shared" si="109"/>
        <v>28</v>
      </c>
    </row>
    <row r="6986" spans="1:4" x14ac:dyDescent="0.35">
      <c r="A6986" t="s">
        <v>55</v>
      </c>
      <c r="B6986">
        <v>18</v>
      </c>
      <c r="C6986">
        <v>24</v>
      </c>
      <c r="D6986">
        <f t="shared" si="109"/>
        <v>21</v>
      </c>
    </row>
    <row r="6987" spans="1:4" x14ac:dyDescent="0.35">
      <c r="A6987" t="s">
        <v>55</v>
      </c>
      <c r="B6987">
        <v>18</v>
      </c>
      <c r="C6987">
        <v>25</v>
      </c>
      <c r="D6987">
        <f t="shared" si="109"/>
        <v>21.5</v>
      </c>
    </row>
    <row r="6988" spans="1:4" x14ac:dyDescent="0.35">
      <c r="A6988" t="s">
        <v>55</v>
      </c>
      <c r="B6988">
        <v>16</v>
      </c>
      <c r="C6988">
        <v>21</v>
      </c>
      <c r="D6988">
        <f t="shared" si="109"/>
        <v>18.5</v>
      </c>
    </row>
    <row r="6989" spans="1:4" x14ac:dyDescent="0.35">
      <c r="A6989" t="s">
        <v>43</v>
      </c>
      <c r="B6989">
        <v>25</v>
      </c>
      <c r="C6989">
        <v>33</v>
      </c>
      <c r="D6989">
        <f t="shared" si="109"/>
        <v>29</v>
      </c>
    </row>
    <row r="6990" spans="1:4" x14ac:dyDescent="0.35">
      <c r="A6990" t="s">
        <v>55</v>
      </c>
      <c r="B6990">
        <v>22</v>
      </c>
      <c r="C6990">
        <v>26</v>
      </c>
      <c r="D6990">
        <f t="shared" si="109"/>
        <v>24</v>
      </c>
    </row>
    <row r="6991" spans="1:4" x14ac:dyDescent="0.35">
      <c r="A6991" t="s">
        <v>43</v>
      </c>
      <c r="B6991">
        <v>18</v>
      </c>
      <c r="C6991">
        <v>25</v>
      </c>
      <c r="D6991">
        <f t="shared" si="109"/>
        <v>21.5</v>
      </c>
    </row>
    <row r="6992" spans="1:4" x14ac:dyDescent="0.35">
      <c r="A6992" t="s">
        <v>43</v>
      </c>
      <c r="B6992">
        <v>24</v>
      </c>
      <c r="C6992">
        <v>30</v>
      </c>
      <c r="D6992">
        <f t="shared" si="109"/>
        <v>27</v>
      </c>
    </row>
    <row r="6993" spans="1:4" x14ac:dyDescent="0.35">
      <c r="A6993" t="s">
        <v>95</v>
      </c>
      <c r="B6993">
        <v>15</v>
      </c>
      <c r="C6993">
        <v>23</v>
      </c>
      <c r="D6993">
        <f t="shared" si="109"/>
        <v>19</v>
      </c>
    </row>
    <row r="6994" spans="1:4" x14ac:dyDescent="0.35">
      <c r="A6994" t="s">
        <v>55</v>
      </c>
      <c r="B6994">
        <v>22</v>
      </c>
      <c r="C6994">
        <v>27</v>
      </c>
      <c r="D6994">
        <f t="shared" si="109"/>
        <v>24.5</v>
      </c>
    </row>
    <row r="6995" spans="1:4" x14ac:dyDescent="0.35">
      <c r="A6995" t="s">
        <v>55</v>
      </c>
      <c r="B6995">
        <v>18</v>
      </c>
      <c r="C6995">
        <v>25</v>
      </c>
      <c r="D6995">
        <f t="shared" si="109"/>
        <v>21.5</v>
      </c>
    </row>
    <row r="6996" spans="1:4" x14ac:dyDescent="0.35">
      <c r="A6996" t="s">
        <v>43</v>
      </c>
      <c r="B6996">
        <v>20</v>
      </c>
      <c r="C6996">
        <v>28</v>
      </c>
      <c r="D6996">
        <f t="shared" si="109"/>
        <v>24</v>
      </c>
    </row>
    <row r="6997" spans="1:4" x14ac:dyDescent="0.35">
      <c r="A6997" t="s">
        <v>43</v>
      </c>
      <c r="B6997">
        <v>18</v>
      </c>
      <c r="C6997">
        <v>27</v>
      </c>
      <c r="D6997">
        <f t="shared" si="109"/>
        <v>22.5</v>
      </c>
    </row>
    <row r="6998" spans="1:4" x14ac:dyDescent="0.35">
      <c r="A6998" t="s">
        <v>43</v>
      </c>
      <c r="B6998">
        <v>27</v>
      </c>
      <c r="C6998">
        <v>31</v>
      </c>
      <c r="D6998">
        <f t="shared" si="109"/>
        <v>29</v>
      </c>
    </row>
    <row r="6999" spans="1:4" x14ac:dyDescent="0.35">
      <c r="A6999" t="s">
        <v>43</v>
      </c>
      <c r="B6999">
        <v>27</v>
      </c>
      <c r="C6999">
        <v>38</v>
      </c>
      <c r="D6999">
        <f t="shared" si="109"/>
        <v>32.5</v>
      </c>
    </row>
    <row r="7000" spans="1:4" x14ac:dyDescent="0.35">
      <c r="A7000" t="s">
        <v>55</v>
      </c>
      <c r="B7000">
        <v>12</v>
      </c>
      <c r="C7000">
        <v>18</v>
      </c>
      <c r="D7000">
        <f t="shared" si="109"/>
        <v>15</v>
      </c>
    </row>
    <row r="7001" spans="1:4" x14ac:dyDescent="0.35">
      <c r="A7001" t="s">
        <v>55</v>
      </c>
      <c r="B7001">
        <v>24</v>
      </c>
      <c r="C7001">
        <v>30</v>
      </c>
      <c r="D7001">
        <f t="shared" si="109"/>
        <v>27</v>
      </c>
    </row>
    <row r="7002" spans="1:4" x14ac:dyDescent="0.35">
      <c r="A7002" t="s">
        <v>55</v>
      </c>
      <c r="B7002">
        <v>22</v>
      </c>
      <c r="C7002">
        <v>27</v>
      </c>
      <c r="D7002">
        <f t="shared" si="109"/>
        <v>24.5</v>
      </c>
    </row>
    <row r="7003" spans="1:4" x14ac:dyDescent="0.35">
      <c r="A7003" t="s">
        <v>55</v>
      </c>
      <c r="B7003">
        <v>17</v>
      </c>
      <c r="C7003">
        <v>23</v>
      </c>
      <c r="D7003">
        <f t="shared" si="109"/>
        <v>20</v>
      </c>
    </row>
    <row r="7004" spans="1:4" x14ac:dyDescent="0.35">
      <c r="A7004" t="s">
        <v>55</v>
      </c>
      <c r="B7004">
        <v>16</v>
      </c>
      <c r="C7004">
        <v>24</v>
      </c>
      <c r="D7004">
        <f t="shared" si="109"/>
        <v>20</v>
      </c>
    </row>
    <row r="7005" spans="1:4" x14ac:dyDescent="0.35">
      <c r="A7005" t="s">
        <v>43</v>
      </c>
      <c r="B7005">
        <v>22</v>
      </c>
      <c r="C7005">
        <v>32</v>
      </c>
      <c r="D7005">
        <f t="shared" si="109"/>
        <v>27</v>
      </c>
    </row>
    <row r="7006" spans="1:4" x14ac:dyDescent="0.35">
      <c r="A7006" t="s">
        <v>55</v>
      </c>
      <c r="B7006">
        <v>18</v>
      </c>
      <c r="C7006">
        <v>25</v>
      </c>
      <c r="D7006">
        <f t="shared" si="109"/>
        <v>21.5</v>
      </c>
    </row>
    <row r="7007" spans="1:4" x14ac:dyDescent="0.35">
      <c r="A7007" t="s">
        <v>55</v>
      </c>
      <c r="B7007">
        <v>15</v>
      </c>
      <c r="C7007">
        <v>19</v>
      </c>
      <c r="D7007">
        <f t="shared" si="109"/>
        <v>17</v>
      </c>
    </row>
    <row r="7008" spans="1:4" x14ac:dyDescent="0.35">
      <c r="A7008" t="s">
        <v>55</v>
      </c>
      <c r="B7008">
        <v>18</v>
      </c>
      <c r="C7008">
        <v>28</v>
      </c>
      <c r="D7008">
        <f t="shared" si="109"/>
        <v>23</v>
      </c>
    </row>
    <row r="7009" spans="1:4" x14ac:dyDescent="0.35">
      <c r="A7009" t="s">
        <v>55</v>
      </c>
      <c r="B7009">
        <v>12</v>
      </c>
      <c r="C7009">
        <v>17</v>
      </c>
      <c r="D7009">
        <f t="shared" si="109"/>
        <v>14.5</v>
      </c>
    </row>
    <row r="7010" spans="1:4" x14ac:dyDescent="0.35">
      <c r="A7010" t="s">
        <v>95</v>
      </c>
      <c r="B7010">
        <v>20</v>
      </c>
      <c r="C7010">
        <v>26</v>
      </c>
      <c r="D7010">
        <f t="shared" si="109"/>
        <v>23</v>
      </c>
    </row>
    <row r="7011" spans="1:4" x14ac:dyDescent="0.35">
      <c r="A7011" t="s">
        <v>43</v>
      </c>
      <c r="B7011">
        <v>26</v>
      </c>
      <c r="C7011">
        <v>33</v>
      </c>
      <c r="D7011">
        <f t="shared" si="109"/>
        <v>29.5</v>
      </c>
    </row>
    <row r="7012" spans="1:4" x14ac:dyDescent="0.35">
      <c r="A7012" t="s">
        <v>95</v>
      </c>
      <c r="B7012">
        <v>22</v>
      </c>
      <c r="C7012">
        <v>29</v>
      </c>
      <c r="D7012">
        <f t="shared" si="109"/>
        <v>25.5</v>
      </c>
    </row>
    <row r="7013" spans="1:4" x14ac:dyDescent="0.35">
      <c r="A7013" t="s">
        <v>55</v>
      </c>
      <c r="B7013">
        <v>25</v>
      </c>
      <c r="C7013">
        <v>33</v>
      </c>
      <c r="D7013">
        <f t="shared" si="109"/>
        <v>29</v>
      </c>
    </row>
    <row r="7014" spans="1:4" x14ac:dyDescent="0.35">
      <c r="A7014" t="s">
        <v>55</v>
      </c>
      <c r="B7014">
        <v>25</v>
      </c>
      <c r="C7014">
        <v>28</v>
      </c>
      <c r="D7014">
        <f t="shared" si="109"/>
        <v>26.5</v>
      </c>
    </row>
    <row r="7015" spans="1:4" x14ac:dyDescent="0.35">
      <c r="A7015" t="s">
        <v>43</v>
      </c>
      <c r="B7015">
        <v>30</v>
      </c>
      <c r="C7015">
        <v>38</v>
      </c>
      <c r="D7015">
        <f t="shared" si="109"/>
        <v>34</v>
      </c>
    </row>
    <row r="7016" spans="1:4" x14ac:dyDescent="0.35">
      <c r="A7016" t="s">
        <v>55</v>
      </c>
      <c r="B7016">
        <v>20</v>
      </c>
      <c r="C7016">
        <v>27</v>
      </c>
      <c r="D7016">
        <f t="shared" si="109"/>
        <v>23.5</v>
      </c>
    </row>
    <row r="7017" spans="1:4" x14ac:dyDescent="0.35">
      <c r="A7017" t="s">
        <v>55</v>
      </c>
      <c r="B7017">
        <v>27</v>
      </c>
      <c r="C7017">
        <v>33</v>
      </c>
      <c r="D7017">
        <f t="shared" si="109"/>
        <v>30</v>
      </c>
    </row>
    <row r="7018" spans="1:4" x14ac:dyDescent="0.35">
      <c r="A7018" t="s">
        <v>55</v>
      </c>
      <c r="B7018">
        <v>24</v>
      </c>
      <c r="C7018">
        <v>32</v>
      </c>
      <c r="D7018">
        <f t="shared" si="109"/>
        <v>28</v>
      </c>
    </row>
    <row r="7019" spans="1:4" x14ac:dyDescent="0.35">
      <c r="A7019" t="s">
        <v>55</v>
      </c>
      <c r="B7019">
        <v>12</v>
      </c>
      <c r="C7019">
        <v>17</v>
      </c>
      <c r="D7019">
        <f t="shared" si="109"/>
        <v>14.5</v>
      </c>
    </row>
    <row r="7020" spans="1:4" x14ac:dyDescent="0.35">
      <c r="A7020" t="s">
        <v>55</v>
      </c>
      <c r="B7020">
        <v>19</v>
      </c>
      <c r="C7020">
        <v>26</v>
      </c>
      <c r="D7020">
        <f t="shared" si="109"/>
        <v>22.5</v>
      </c>
    </row>
    <row r="7021" spans="1:4" x14ac:dyDescent="0.35">
      <c r="A7021" t="s">
        <v>55</v>
      </c>
      <c r="B7021">
        <v>19</v>
      </c>
      <c r="C7021">
        <v>26</v>
      </c>
      <c r="D7021">
        <f t="shared" si="109"/>
        <v>22.5</v>
      </c>
    </row>
    <row r="7022" spans="1:4" x14ac:dyDescent="0.35">
      <c r="A7022" t="s">
        <v>55</v>
      </c>
      <c r="B7022">
        <v>21</v>
      </c>
      <c r="C7022">
        <v>27</v>
      </c>
      <c r="D7022">
        <f t="shared" si="109"/>
        <v>24</v>
      </c>
    </row>
    <row r="7023" spans="1:4" x14ac:dyDescent="0.35">
      <c r="A7023" t="s">
        <v>55</v>
      </c>
      <c r="B7023">
        <v>27</v>
      </c>
      <c r="C7023">
        <v>33</v>
      </c>
      <c r="D7023">
        <f t="shared" si="109"/>
        <v>30</v>
      </c>
    </row>
    <row r="7024" spans="1:4" x14ac:dyDescent="0.35">
      <c r="A7024" t="s">
        <v>55</v>
      </c>
      <c r="B7024">
        <v>28</v>
      </c>
      <c r="C7024">
        <v>36</v>
      </c>
      <c r="D7024">
        <f t="shared" si="109"/>
        <v>32</v>
      </c>
    </row>
    <row r="7025" spans="1:4" x14ac:dyDescent="0.35">
      <c r="A7025" t="s">
        <v>95</v>
      </c>
      <c r="B7025">
        <v>13</v>
      </c>
      <c r="C7025">
        <v>21</v>
      </c>
      <c r="D7025">
        <f t="shared" si="109"/>
        <v>17</v>
      </c>
    </row>
    <row r="7026" spans="1:4" x14ac:dyDescent="0.35">
      <c r="A7026" t="s">
        <v>55</v>
      </c>
      <c r="B7026">
        <v>19</v>
      </c>
      <c r="C7026">
        <v>27</v>
      </c>
      <c r="D7026">
        <f t="shared" si="109"/>
        <v>23</v>
      </c>
    </row>
    <row r="7027" spans="1:4" x14ac:dyDescent="0.35">
      <c r="A7027" t="s">
        <v>55</v>
      </c>
      <c r="B7027">
        <v>23</v>
      </c>
      <c r="C7027">
        <v>33</v>
      </c>
      <c r="D7027">
        <f t="shared" si="109"/>
        <v>28</v>
      </c>
    </row>
    <row r="7028" spans="1:4" x14ac:dyDescent="0.35">
      <c r="A7028" t="s">
        <v>55</v>
      </c>
      <c r="B7028">
        <v>26</v>
      </c>
      <c r="C7028">
        <v>32</v>
      </c>
      <c r="D7028">
        <f t="shared" si="109"/>
        <v>29</v>
      </c>
    </row>
    <row r="7029" spans="1:4" x14ac:dyDescent="0.35">
      <c r="A7029" t="s">
        <v>55</v>
      </c>
      <c r="B7029">
        <v>18</v>
      </c>
      <c r="C7029">
        <v>25</v>
      </c>
      <c r="D7029">
        <f t="shared" si="109"/>
        <v>21.5</v>
      </c>
    </row>
    <row r="7030" spans="1:4" x14ac:dyDescent="0.35">
      <c r="A7030" t="s">
        <v>55</v>
      </c>
      <c r="B7030">
        <v>19</v>
      </c>
      <c r="C7030">
        <v>25</v>
      </c>
      <c r="D7030">
        <f t="shared" si="109"/>
        <v>22</v>
      </c>
    </row>
    <row r="7031" spans="1:4" x14ac:dyDescent="0.35">
      <c r="A7031" t="s">
        <v>55</v>
      </c>
      <c r="B7031">
        <v>15</v>
      </c>
      <c r="C7031">
        <v>21</v>
      </c>
      <c r="D7031">
        <f t="shared" si="109"/>
        <v>18</v>
      </c>
    </row>
    <row r="7032" spans="1:4" x14ac:dyDescent="0.35">
      <c r="A7032" t="s">
        <v>43</v>
      </c>
      <c r="B7032">
        <v>27</v>
      </c>
      <c r="C7032">
        <v>31</v>
      </c>
      <c r="D7032">
        <f t="shared" si="109"/>
        <v>29</v>
      </c>
    </row>
    <row r="7033" spans="1:4" x14ac:dyDescent="0.35">
      <c r="A7033" t="s">
        <v>43</v>
      </c>
      <c r="B7033">
        <v>19</v>
      </c>
      <c r="C7033">
        <v>27</v>
      </c>
      <c r="D7033">
        <f t="shared" si="109"/>
        <v>23</v>
      </c>
    </row>
    <row r="7034" spans="1:4" x14ac:dyDescent="0.35">
      <c r="A7034" t="s">
        <v>43</v>
      </c>
      <c r="B7034">
        <v>22</v>
      </c>
      <c r="C7034">
        <v>31</v>
      </c>
      <c r="D7034">
        <f t="shared" si="109"/>
        <v>26.5</v>
      </c>
    </row>
    <row r="7035" spans="1:4" x14ac:dyDescent="0.35">
      <c r="A7035" t="s">
        <v>55</v>
      </c>
      <c r="B7035">
        <v>13</v>
      </c>
      <c r="C7035">
        <v>19</v>
      </c>
      <c r="D7035">
        <f t="shared" si="109"/>
        <v>16</v>
      </c>
    </row>
    <row r="7036" spans="1:4" x14ac:dyDescent="0.35">
      <c r="A7036" t="s">
        <v>55</v>
      </c>
      <c r="B7036">
        <v>20</v>
      </c>
      <c r="C7036">
        <v>24</v>
      </c>
      <c r="D7036">
        <f t="shared" si="109"/>
        <v>22</v>
      </c>
    </row>
    <row r="7037" spans="1:4" x14ac:dyDescent="0.35">
      <c r="A7037" t="s">
        <v>95</v>
      </c>
      <c r="B7037">
        <v>19</v>
      </c>
      <c r="C7037">
        <v>30</v>
      </c>
      <c r="D7037">
        <f t="shared" si="109"/>
        <v>24.5</v>
      </c>
    </row>
    <row r="7038" spans="1:4" x14ac:dyDescent="0.35">
      <c r="A7038" t="s">
        <v>95</v>
      </c>
      <c r="B7038">
        <v>26</v>
      </c>
      <c r="C7038">
        <v>36</v>
      </c>
      <c r="D7038">
        <f t="shared" ref="D7038:D7101" si="110">AVERAGE(B7038,C7038)</f>
        <v>31</v>
      </c>
    </row>
    <row r="7039" spans="1:4" x14ac:dyDescent="0.35">
      <c r="A7039" t="s">
        <v>43</v>
      </c>
      <c r="B7039">
        <v>28</v>
      </c>
      <c r="C7039">
        <v>39</v>
      </c>
      <c r="D7039">
        <f t="shared" si="110"/>
        <v>33.5</v>
      </c>
    </row>
    <row r="7040" spans="1:4" x14ac:dyDescent="0.35">
      <c r="A7040" t="s">
        <v>95</v>
      </c>
      <c r="B7040">
        <v>24</v>
      </c>
      <c r="C7040">
        <v>33</v>
      </c>
      <c r="D7040">
        <f t="shared" si="110"/>
        <v>28.5</v>
      </c>
    </row>
    <row r="7041" spans="1:4" x14ac:dyDescent="0.35">
      <c r="A7041" t="s">
        <v>55</v>
      </c>
      <c r="B7041">
        <v>16</v>
      </c>
      <c r="C7041">
        <v>22</v>
      </c>
      <c r="D7041">
        <f t="shared" si="110"/>
        <v>19</v>
      </c>
    </row>
    <row r="7042" spans="1:4" x14ac:dyDescent="0.35">
      <c r="A7042" t="s">
        <v>95</v>
      </c>
      <c r="B7042">
        <v>16</v>
      </c>
      <c r="C7042">
        <v>23</v>
      </c>
      <c r="D7042">
        <f t="shared" si="110"/>
        <v>19.5</v>
      </c>
    </row>
    <row r="7043" spans="1:4" x14ac:dyDescent="0.35">
      <c r="A7043" t="s">
        <v>55</v>
      </c>
      <c r="B7043">
        <v>27</v>
      </c>
      <c r="C7043">
        <v>33</v>
      </c>
      <c r="D7043">
        <f t="shared" si="110"/>
        <v>30</v>
      </c>
    </row>
    <row r="7044" spans="1:4" x14ac:dyDescent="0.35">
      <c r="A7044" t="s">
        <v>55</v>
      </c>
      <c r="B7044">
        <v>120</v>
      </c>
      <c r="C7044">
        <v>112</v>
      </c>
      <c r="D7044">
        <f t="shared" si="110"/>
        <v>116</v>
      </c>
    </row>
    <row r="7045" spans="1:4" x14ac:dyDescent="0.35">
      <c r="A7045" t="s">
        <v>55</v>
      </c>
      <c r="B7045">
        <v>22</v>
      </c>
      <c r="C7045">
        <v>27</v>
      </c>
      <c r="D7045">
        <f t="shared" si="110"/>
        <v>24.5</v>
      </c>
    </row>
    <row r="7046" spans="1:4" x14ac:dyDescent="0.35">
      <c r="A7046" t="s">
        <v>43</v>
      </c>
      <c r="B7046">
        <v>28</v>
      </c>
      <c r="C7046">
        <v>35</v>
      </c>
      <c r="D7046">
        <f t="shared" si="110"/>
        <v>31.5</v>
      </c>
    </row>
    <row r="7047" spans="1:4" x14ac:dyDescent="0.35">
      <c r="A7047" t="s">
        <v>55</v>
      </c>
      <c r="B7047">
        <v>19</v>
      </c>
      <c r="C7047">
        <v>24</v>
      </c>
      <c r="D7047">
        <f t="shared" si="110"/>
        <v>21.5</v>
      </c>
    </row>
    <row r="7048" spans="1:4" x14ac:dyDescent="0.35">
      <c r="A7048" t="s">
        <v>55</v>
      </c>
      <c r="B7048">
        <v>14</v>
      </c>
      <c r="C7048">
        <v>22</v>
      </c>
      <c r="D7048">
        <f t="shared" si="110"/>
        <v>18</v>
      </c>
    </row>
    <row r="7049" spans="1:4" x14ac:dyDescent="0.35">
      <c r="A7049" t="s">
        <v>43</v>
      </c>
      <c r="B7049">
        <v>22</v>
      </c>
      <c r="C7049">
        <v>28</v>
      </c>
      <c r="D7049">
        <f t="shared" si="110"/>
        <v>25</v>
      </c>
    </row>
    <row r="7050" spans="1:4" x14ac:dyDescent="0.35">
      <c r="A7050" t="s">
        <v>95</v>
      </c>
      <c r="B7050">
        <v>21</v>
      </c>
      <c r="C7050">
        <v>26</v>
      </c>
      <c r="D7050">
        <f t="shared" si="110"/>
        <v>23.5</v>
      </c>
    </row>
    <row r="7051" spans="1:4" x14ac:dyDescent="0.35">
      <c r="A7051" t="s">
        <v>95</v>
      </c>
      <c r="B7051">
        <v>25</v>
      </c>
      <c r="C7051">
        <v>29</v>
      </c>
      <c r="D7051">
        <f t="shared" si="110"/>
        <v>27</v>
      </c>
    </row>
    <row r="7052" spans="1:4" x14ac:dyDescent="0.35">
      <c r="A7052" t="s">
        <v>43</v>
      </c>
      <c r="B7052">
        <v>28</v>
      </c>
      <c r="C7052">
        <v>37</v>
      </c>
      <c r="D7052">
        <f t="shared" si="110"/>
        <v>32.5</v>
      </c>
    </row>
    <row r="7053" spans="1:4" x14ac:dyDescent="0.35">
      <c r="A7053" t="s">
        <v>55</v>
      </c>
      <c r="B7053">
        <v>18</v>
      </c>
      <c r="C7053">
        <v>23</v>
      </c>
      <c r="D7053">
        <f t="shared" si="110"/>
        <v>20.5</v>
      </c>
    </row>
    <row r="7054" spans="1:4" x14ac:dyDescent="0.35">
      <c r="A7054" t="s">
        <v>43</v>
      </c>
      <c r="B7054">
        <v>16</v>
      </c>
      <c r="C7054">
        <v>23</v>
      </c>
      <c r="D7054">
        <f t="shared" si="110"/>
        <v>19.5</v>
      </c>
    </row>
    <row r="7055" spans="1:4" x14ac:dyDescent="0.35">
      <c r="A7055" t="s">
        <v>55</v>
      </c>
      <c r="B7055">
        <v>25</v>
      </c>
      <c r="C7055">
        <v>32</v>
      </c>
      <c r="D7055">
        <f t="shared" si="110"/>
        <v>28.5</v>
      </c>
    </row>
    <row r="7056" spans="1:4" x14ac:dyDescent="0.35">
      <c r="A7056" t="s">
        <v>43</v>
      </c>
      <c r="B7056">
        <v>29</v>
      </c>
      <c r="C7056">
        <v>39</v>
      </c>
      <c r="D7056">
        <f t="shared" si="110"/>
        <v>34</v>
      </c>
    </row>
    <row r="7057" spans="1:4" x14ac:dyDescent="0.35">
      <c r="A7057" t="s">
        <v>55</v>
      </c>
      <c r="B7057">
        <v>13</v>
      </c>
      <c r="C7057">
        <v>17</v>
      </c>
      <c r="D7057">
        <f t="shared" si="110"/>
        <v>15</v>
      </c>
    </row>
    <row r="7058" spans="1:4" x14ac:dyDescent="0.35">
      <c r="A7058" t="s">
        <v>55</v>
      </c>
      <c r="B7058">
        <v>19</v>
      </c>
      <c r="C7058">
        <v>26</v>
      </c>
      <c r="D7058">
        <f t="shared" si="110"/>
        <v>22.5</v>
      </c>
    </row>
    <row r="7059" spans="1:4" x14ac:dyDescent="0.35">
      <c r="A7059" t="s">
        <v>95</v>
      </c>
      <c r="B7059">
        <v>14</v>
      </c>
      <c r="C7059">
        <v>23</v>
      </c>
      <c r="D7059">
        <f t="shared" si="110"/>
        <v>18.5</v>
      </c>
    </row>
    <row r="7060" spans="1:4" x14ac:dyDescent="0.35">
      <c r="A7060" t="s">
        <v>95</v>
      </c>
      <c r="B7060">
        <v>22</v>
      </c>
      <c r="C7060">
        <v>30</v>
      </c>
      <c r="D7060">
        <f t="shared" si="110"/>
        <v>26</v>
      </c>
    </row>
    <row r="7061" spans="1:4" x14ac:dyDescent="0.35">
      <c r="A7061" t="s">
        <v>55</v>
      </c>
      <c r="B7061">
        <v>16</v>
      </c>
      <c r="C7061">
        <v>22</v>
      </c>
      <c r="D7061">
        <f t="shared" si="110"/>
        <v>19</v>
      </c>
    </row>
    <row r="7062" spans="1:4" x14ac:dyDescent="0.35">
      <c r="A7062" t="s">
        <v>55</v>
      </c>
      <c r="B7062">
        <v>22</v>
      </c>
      <c r="C7062">
        <v>28</v>
      </c>
      <c r="D7062">
        <f t="shared" si="110"/>
        <v>25</v>
      </c>
    </row>
    <row r="7063" spans="1:4" x14ac:dyDescent="0.35">
      <c r="A7063" t="s">
        <v>55</v>
      </c>
      <c r="B7063">
        <v>27</v>
      </c>
      <c r="C7063">
        <v>33</v>
      </c>
      <c r="D7063">
        <f t="shared" si="110"/>
        <v>30</v>
      </c>
    </row>
    <row r="7064" spans="1:4" x14ac:dyDescent="0.35">
      <c r="A7064" t="s">
        <v>55</v>
      </c>
      <c r="B7064">
        <v>20</v>
      </c>
      <c r="C7064">
        <v>26</v>
      </c>
      <c r="D7064">
        <f t="shared" si="110"/>
        <v>23</v>
      </c>
    </row>
    <row r="7065" spans="1:4" x14ac:dyDescent="0.35">
      <c r="A7065" t="s">
        <v>43</v>
      </c>
      <c r="B7065">
        <v>24</v>
      </c>
      <c r="C7065">
        <v>36</v>
      </c>
      <c r="D7065">
        <f t="shared" si="110"/>
        <v>30</v>
      </c>
    </row>
    <row r="7066" spans="1:4" x14ac:dyDescent="0.35">
      <c r="A7066" t="s">
        <v>55</v>
      </c>
      <c r="B7066">
        <v>15</v>
      </c>
      <c r="C7066">
        <v>21</v>
      </c>
      <c r="D7066">
        <f t="shared" si="110"/>
        <v>18</v>
      </c>
    </row>
    <row r="7067" spans="1:4" x14ac:dyDescent="0.35">
      <c r="A7067" t="s">
        <v>55</v>
      </c>
      <c r="B7067">
        <v>24</v>
      </c>
      <c r="C7067">
        <v>30</v>
      </c>
      <c r="D7067">
        <f t="shared" si="110"/>
        <v>27</v>
      </c>
    </row>
    <row r="7068" spans="1:4" x14ac:dyDescent="0.35">
      <c r="A7068" t="s">
        <v>55</v>
      </c>
      <c r="B7068">
        <v>19</v>
      </c>
      <c r="C7068">
        <v>24</v>
      </c>
      <c r="D7068">
        <f t="shared" si="110"/>
        <v>21.5</v>
      </c>
    </row>
    <row r="7069" spans="1:4" x14ac:dyDescent="0.35">
      <c r="A7069" t="s">
        <v>55</v>
      </c>
      <c r="B7069">
        <v>22</v>
      </c>
      <c r="C7069">
        <v>29</v>
      </c>
      <c r="D7069">
        <f t="shared" si="110"/>
        <v>25.5</v>
      </c>
    </row>
    <row r="7070" spans="1:4" x14ac:dyDescent="0.35">
      <c r="A7070" t="s">
        <v>55</v>
      </c>
      <c r="B7070">
        <v>118</v>
      </c>
      <c r="C7070">
        <v>107</v>
      </c>
      <c r="D7070">
        <f t="shared" si="110"/>
        <v>112.5</v>
      </c>
    </row>
    <row r="7071" spans="1:4" x14ac:dyDescent="0.35">
      <c r="A7071" t="s">
        <v>55</v>
      </c>
      <c r="B7071">
        <v>16</v>
      </c>
      <c r="C7071">
        <v>19</v>
      </c>
      <c r="D7071">
        <f t="shared" si="110"/>
        <v>17.5</v>
      </c>
    </row>
    <row r="7072" spans="1:4" x14ac:dyDescent="0.35">
      <c r="A7072" t="s">
        <v>55</v>
      </c>
      <c r="B7072">
        <v>25</v>
      </c>
      <c r="C7072">
        <v>32</v>
      </c>
      <c r="D7072">
        <f t="shared" si="110"/>
        <v>28.5</v>
      </c>
    </row>
    <row r="7073" spans="1:4" x14ac:dyDescent="0.35">
      <c r="A7073" t="s">
        <v>95</v>
      </c>
      <c r="B7073">
        <v>20</v>
      </c>
      <c r="C7073">
        <v>29</v>
      </c>
      <c r="D7073">
        <f t="shared" si="110"/>
        <v>24.5</v>
      </c>
    </row>
    <row r="7074" spans="1:4" x14ac:dyDescent="0.35">
      <c r="A7074" t="s">
        <v>43</v>
      </c>
      <c r="B7074">
        <v>31</v>
      </c>
      <c r="C7074">
        <v>41</v>
      </c>
      <c r="D7074">
        <f t="shared" si="110"/>
        <v>36</v>
      </c>
    </row>
    <row r="7075" spans="1:4" x14ac:dyDescent="0.35">
      <c r="A7075" t="s">
        <v>43</v>
      </c>
      <c r="B7075">
        <v>26</v>
      </c>
      <c r="C7075">
        <v>32</v>
      </c>
      <c r="D7075">
        <f t="shared" si="110"/>
        <v>29</v>
      </c>
    </row>
    <row r="7076" spans="1:4" x14ac:dyDescent="0.35">
      <c r="A7076" t="s">
        <v>55</v>
      </c>
      <c r="B7076">
        <v>14</v>
      </c>
      <c r="C7076">
        <v>19</v>
      </c>
      <c r="D7076">
        <f t="shared" si="110"/>
        <v>16.5</v>
      </c>
    </row>
    <row r="7077" spans="1:4" x14ac:dyDescent="0.35">
      <c r="A7077" t="s">
        <v>43</v>
      </c>
      <c r="B7077">
        <v>22</v>
      </c>
      <c r="C7077">
        <v>29</v>
      </c>
      <c r="D7077">
        <f t="shared" si="110"/>
        <v>25.5</v>
      </c>
    </row>
    <row r="7078" spans="1:4" x14ac:dyDescent="0.35">
      <c r="A7078" t="s">
        <v>43</v>
      </c>
      <c r="B7078">
        <v>24</v>
      </c>
      <c r="C7078">
        <v>31</v>
      </c>
      <c r="D7078">
        <f t="shared" si="110"/>
        <v>27.5</v>
      </c>
    </row>
    <row r="7079" spans="1:4" x14ac:dyDescent="0.35">
      <c r="A7079" t="s">
        <v>55</v>
      </c>
      <c r="B7079">
        <v>21</v>
      </c>
      <c r="C7079">
        <v>25</v>
      </c>
      <c r="D7079">
        <f t="shared" si="110"/>
        <v>23</v>
      </c>
    </row>
    <row r="7080" spans="1:4" x14ac:dyDescent="0.35">
      <c r="A7080" t="s">
        <v>55</v>
      </c>
      <c r="B7080">
        <v>25</v>
      </c>
      <c r="C7080">
        <v>30</v>
      </c>
      <c r="D7080">
        <f t="shared" si="110"/>
        <v>27.5</v>
      </c>
    </row>
    <row r="7081" spans="1:4" x14ac:dyDescent="0.35">
      <c r="A7081" t="s">
        <v>43</v>
      </c>
      <c r="B7081">
        <v>19</v>
      </c>
      <c r="C7081">
        <v>26</v>
      </c>
      <c r="D7081">
        <f t="shared" si="110"/>
        <v>22.5</v>
      </c>
    </row>
    <row r="7082" spans="1:4" x14ac:dyDescent="0.35">
      <c r="A7082" t="s">
        <v>55</v>
      </c>
      <c r="B7082">
        <v>18</v>
      </c>
      <c r="C7082">
        <v>24</v>
      </c>
      <c r="D7082">
        <f t="shared" si="110"/>
        <v>21</v>
      </c>
    </row>
    <row r="7083" spans="1:4" x14ac:dyDescent="0.35">
      <c r="A7083" t="s">
        <v>95</v>
      </c>
      <c r="B7083">
        <v>16</v>
      </c>
      <c r="C7083">
        <v>19</v>
      </c>
      <c r="D7083">
        <f t="shared" si="110"/>
        <v>17.5</v>
      </c>
    </row>
    <row r="7084" spans="1:4" x14ac:dyDescent="0.35">
      <c r="A7084" t="s">
        <v>55</v>
      </c>
      <c r="B7084">
        <v>25</v>
      </c>
      <c r="C7084">
        <v>30</v>
      </c>
      <c r="D7084">
        <f t="shared" si="110"/>
        <v>27.5</v>
      </c>
    </row>
    <row r="7085" spans="1:4" x14ac:dyDescent="0.35">
      <c r="A7085" t="s">
        <v>43</v>
      </c>
      <c r="B7085">
        <v>21</v>
      </c>
      <c r="C7085">
        <v>28</v>
      </c>
      <c r="D7085">
        <f t="shared" si="110"/>
        <v>24.5</v>
      </c>
    </row>
    <row r="7086" spans="1:4" x14ac:dyDescent="0.35">
      <c r="A7086" t="s">
        <v>43</v>
      </c>
      <c r="B7086">
        <v>18</v>
      </c>
      <c r="C7086">
        <v>27</v>
      </c>
      <c r="D7086">
        <f t="shared" si="110"/>
        <v>22.5</v>
      </c>
    </row>
    <row r="7087" spans="1:4" x14ac:dyDescent="0.35">
      <c r="A7087" t="s">
        <v>55</v>
      </c>
      <c r="B7087">
        <v>27</v>
      </c>
      <c r="C7087">
        <v>33</v>
      </c>
      <c r="D7087">
        <f t="shared" si="110"/>
        <v>30</v>
      </c>
    </row>
    <row r="7088" spans="1:4" x14ac:dyDescent="0.35">
      <c r="A7088" t="s">
        <v>55</v>
      </c>
      <c r="B7088">
        <v>16</v>
      </c>
      <c r="C7088">
        <v>22</v>
      </c>
      <c r="D7088">
        <f t="shared" si="110"/>
        <v>19</v>
      </c>
    </row>
    <row r="7089" spans="1:4" x14ac:dyDescent="0.35">
      <c r="A7089" t="s">
        <v>43</v>
      </c>
      <c r="B7089">
        <v>27</v>
      </c>
      <c r="C7089">
        <v>29</v>
      </c>
      <c r="D7089">
        <f t="shared" si="110"/>
        <v>28</v>
      </c>
    </row>
    <row r="7090" spans="1:4" x14ac:dyDescent="0.35">
      <c r="A7090" t="s">
        <v>95</v>
      </c>
      <c r="B7090">
        <v>17</v>
      </c>
      <c r="C7090">
        <v>26</v>
      </c>
      <c r="D7090">
        <f t="shared" si="110"/>
        <v>21.5</v>
      </c>
    </row>
    <row r="7091" spans="1:4" x14ac:dyDescent="0.35">
      <c r="A7091" t="s">
        <v>55</v>
      </c>
      <c r="B7091">
        <v>21</v>
      </c>
      <c r="C7091">
        <v>27</v>
      </c>
      <c r="D7091">
        <f t="shared" si="110"/>
        <v>24</v>
      </c>
    </row>
    <row r="7092" spans="1:4" x14ac:dyDescent="0.35">
      <c r="A7092" t="s">
        <v>55</v>
      </c>
      <c r="B7092">
        <v>17</v>
      </c>
      <c r="C7092">
        <v>25</v>
      </c>
      <c r="D7092">
        <f t="shared" si="110"/>
        <v>21</v>
      </c>
    </row>
    <row r="7093" spans="1:4" x14ac:dyDescent="0.35">
      <c r="A7093" t="s">
        <v>55</v>
      </c>
      <c r="B7093">
        <v>20</v>
      </c>
      <c r="C7093">
        <v>27</v>
      </c>
      <c r="D7093">
        <f t="shared" si="110"/>
        <v>23.5</v>
      </c>
    </row>
    <row r="7094" spans="1:4" x14ac:dyDescent="0.35">
      <c r="A7094" t="s">
        <v>55</v>
      </c>
      <c r="B7094">
        <v>14</v>
      </c>
      <c r="C7094">
        <v>19</v>
      </c>
      <c r="D7094">
        <f t="shared" si="110"/>
        <v>16.5</v>
      </c>
    </row>
    <row r="7095" spans="1:4" x14ac:dyDescent="0.35">
      <c r="A7095" t="s">
        <v>43</v>
      </c>
      <c r="B7095">
        <v>27</v>
      </c>
      <c r="C7095">
        <v>35</v>
      </c>
      <c r="D7095">
        <f t="shared" si="110"/>
        <v>31</v>
      </c>
    </row>
    <row r="7096" spans="1:4" x14ac:dyDescent="0.35">
      <c r="A7096" t="s">
        <v>55</v>
      </c>
      <c r="B7096">
        <v>18</v>
      </c>
      <c r="C7096">
        <v>25</v>
      </c>
      <c r="D7096">
        <f t="shared" si="110"/>
        <v>21.5</v>
      </c>
    </row>
    <row r="7097" spans="1:4" x14ac:dyDescent="0.35">
      <c r="A7097" t="s">
        <v>55</v>
      </c>
      <c r="B7097">
        <v>17</v>
      </c>
      <c r="C7097">
        <v>22</v>
      </c>
      <c r="D7097">
        <f t="shared" si="110"/>
        <v>19.5</v>
      </c>
    </row>
    <row r="7098" spans="1:4" x14ac:dyDescent="0.35">
      <c r="A7098" t="s">
        <v>43</v>
      </c>
      <c r="B7098">
        <v>19</v>
      </c>
      <c r="C7098">
        <v>26</v>
      </c>
      <c r="D7098">
        <f t="shared" si="110"/>
        <v>22.5</v>
      </c>
    </row>
    <row r="7099" spans="1:4" x14ac:dyDescent="0.35">
      <c r="A7099" t="s">
        <v>43</v>
      </c>
      <c r="B7099">
        <v>18</v>
      </c>
      <c r="C7099">
        <v>27</v>
      </c>
      <c r="D7099">
        <f t="shared" si="110"/>
        <v>22.5</v>
      </c>
    </row>
    <row r="7100" spans="1:4" x14ac:dyDescent="0.35">
      <c r="A7100" t="s">
        <v>43</v>
      </c>
      <c r="B7100">
        <v>23</v>
      </c>
      <c r="C7100">
        <v>30</v>
      </c>
      <c r="D7100">
        <f t="shared" si="110"/>
        <v>26.5</v>
      </c>
    </row>
    <row r="7101" spans="1:4" x14ac:dyDescent="0.35">
      <c r="A7101" t="s">
        <v>55</v>
      </c>
      <c r="B7101">
        <v>18</v>
      </c>
      <c r="C7101">
        <v>25</v>
      </c>
      <c r="D7101">
        <f t="shared" si="110"/>
        <v>21.5</v>
      </c>
    </row>
    <row r="7102" spans="1:4" x14ac:dyDescent="0.35">
      <c r="A7102" t="s">
        <v>55</v>
      </c>
      <c r="B7102">
        <v>27</v>
      </c>
      <c r="C7102">
        <v>33</v>
      </c>
      <c r="D7102">
        <f t="shared" ref="D7102:D7165" si="111">AVERAGE(B7102,C7102)</f>
        <v>30</v>
      </c>
    </row>
    <row r="7103" spans="1:4" x14ac:dyDescent="0.35">
      <c r="A7103" t="s">
        <v>55</v>
      </c>
      <c r="B7103">
        <v>20</v>
      </c>
      <c r="C7103">
        <v>26</v>
      </c>
      <c r="D7103">
        <f t="shared" si="111"/>
        <v>23</v>
      </c>
    </row>
    <row r="7104" spans="1:4" x14ac:dyDescent="0.35">
      <c r="A7104" t="s">
        <v>55</v>
      </c>
      <c r="B7104">
        <v>15</v>
      </c>
      <c r="C7104">
        <v>19</v>
      </c>
      <c r="D7104">
        <f t="shared" si="111"/>
        <v>17</v>
      </c>
    </row>
    <row r="7105" spans="1:4" x14ac:dyDescent="0.35">
      <c r="A7105" t="s">
        <v>55</v>
      </c>
      <c r="B7105">
        <v>18</v>
      </c>
      <c r="C7105">
        <v>25</v>
      </c>
      <c r="D7105">
        <f t="shared" si="111"/>
        <v>21.5</v>
      </c>
    </row>
    <row r="7106" spans="1:4" x14ac:dyDescent="0.35">
      <c r="A7106" t="s">
        <v>55</v>
      </c>
      <c r="B7106">
        <v>18</v>
      </c>
      <c r="C7106">
        <v>25</v>
      </c>
      <c r="D7106">
        <f t="shared" si="111"/>
        <v>21.5</v>
      </c>
    </row>
    <row r="7107" spans="1:4" x14ac:dyDescent="0.35">
      <c r="A7107" t="s">
        <v>55</v>
      </c>
      <c r="B7107">
        <v>67</v>
      </c>
      <c r="C7107">
        <v>68</v>
      </c>
      <c r="D7107">
        <f t="shared" si="111"/>
        <v>67.5</v>
      </c>
    </row>
    <row r="7108" spans="1:4" x14ac:dyDescent="0.35">
      <c r="A7108" t="s">
        <v>55</v>
      </c>
      <c r="B7108">
        <v>20</v>
      </c>
      <c r="C7108">
        <v>27</v>
      </c>
      <c r="D7108">
        <f t="shared" si="111"/>
        <v>23.5</v>
      </c>
    </row>
    <row r="7109" spans="1:4" x14ac:dyDescent="0.35">
      <c r="A7109" t="s">
        <v>43</v>
      </c>
      <c r="B7109">
        <v>20</v>
      </c>
      <c r="C7109">
        <v>28</v>
      </c>
      <c r="D7109">
        <f t="shared" si="111"/>
        <v>24</v>
      </c>
    </row>
    <row r="7110" spans="1:4" x14ac:dyDescent="0.35">
      <c r="A7110" t="s">
        <v>43</v>
      </c>
      <c r="B7110">
        <v>26</v>
      </c>
      <c r="C7110">
        <v>35</v>
      </c>
      <c r="D7110">
        <f t="shared" si="111"/>
        <v>30.5</v>
      </c>
    </row>
    <row r="7111" spans="1:4" x14ac:dyDescent="0.35">
      <c r="A7111" t="s">
        <v>95</v>
      </c>
      <c r="B7111">
        <v>16</v>
      </c>
      <c r="C7111">
        <v>21</v>
      </c>
      <c r="D7111">
        <f t="shared" si="111"/>
        <v>18.5</v>
      </c>
    </row>
    <row r="7112" spans="1:4" x14ac:dyDescent="0.35">
      <c r="A7112" t="s">
        <v>43</v>
      </c>
      <c r="B7112">
        <v>25</v>
      </c>
      <c r="C7112">
        <v>30</v>
      </c>
      <c r="D7112">
        <f t="shared" si="111"/>
        <v>27.5</v>
      </c>
    </row>
    <row r="7113" spans="1:4" x14ac:dyDescent="0.35">
      <c r="A7113" t="s">
        <v>55</v>
      </c>
      <c r="B7113">
        <v>23</v>
      </c>
      <c r="C7113">
        <v>31</v>
      </c>
      <c r="D7113">
        <f t="shared" si="111"/>
        <v>27</v>
      </c>
    </row>
    <row r="7114" spans="1:4" x14ac:dyDescent="0.35">
      <c r="A7114" t="s">
        <v>55</v>
      </c>
      <c r="B7114">
        <v>27</v>
      </c>
      <c r="C7114">
        <v>33</v>
      </c>
      <c r="D7114">
        <f t="shared" si="111"/>
        <v>30</v>
      </c>
    </row>
    <row r="7115" spans="1:4" x14ac:dyDescent="0.35">
      <c r="A7115" t="s">
        <v>55</v>
      </c>
      <c r="B7115">
        <v>21</v>
      </c>
      <c r="C7115">
        <v>30</v>
      </c>
      <c r="D7115">
        <f t="shared" si="111"/>
        <v>25.5</v>
      </c>
    </row>
    <row r="7116" spans="1:4" x14ac:dyDescent="0.35">
      <c r="A7116" t="s">
        <v>55</v>
      </c>
      <c r="B7116">
        <v>18</v>
      </c>
      <c r="C7116">
        <v>23</v>
      </c>
      <c r="D7116">
        <f t="shared" si="111"/>
        <v>20.5</v>
      </c>
    </row>
    <row r="7117" spans="1:4" x14ac:dyDescent="0.35">
      <c r="A7117" t="s">
        <v>55</v>
      </c>
      <c r="B7117">
        <v>19</v>
      </c>
      <c r="C7117">
        <v>27</v>
      </c>
      <c r="D7117">
        <f t="shared" si="111"/>
        <v>23</v>
      </c>
    </row>
    <row r="7118" spans="1:4" x14ac:dyDescent="0.35">
      <c r="A7118" t="s">
        <v>43</v>
      </c>
      <c r="B7118">
        <v>21</v>
      </c>
      <c r="C7118">
        <v>30</v>
      </c>
      <c r="D7118">
        <f t="shared" si="111"/>
        <v>25.5</v>
      </c>
    </row>
    <row r="7119" spans="1:4" x14ac:dyDescent="0.35">
      <c r="A7119" t="s">
        <v>55</v>
      </c>
      <c r="B7119">
        <v>0</v>
      </c>
      <c r="C7119">
        <v>0</v>
      </c>
      <c r="D7119">
        <f t="shared" si="111"/>
        <v>0</v>
      </c>
    </row>
    <row r="7120" spans="1:4" x14ac:dyDescent="0.35">
      <c r="A7120" t="s">
        <v>55</v>
      </c>
      <c r="B7120">
        <v>19</v>
      </c>
      <c r="C7120">
        <v>24</v>
      </c>
      <c r="D7120">
        <f t="shared" si="111"/>
        <v>21.5</v>
      </c>
    </row>
    <row r="7121" spans="1:4" x14ac:dyDescent="0.35">
      <c r="A7121" t="s">
        <v>55</v>
      </c>
      <c r="B7121">
        <v>17</v>
      </c>
      <c r="C7121">
        <v>24</v>
      </c>
      <c r="D7121">
        <f t="shared" si="111"/>
        <v>20.5</v>
      </c>
    </row>
    <row r="7122" spans="1:4" x14ac:dyDescent="0.35">
      <c r="A7122" t="s">
        <v>43</v>
      </c>
      <c r="B7122">
        <v>28</v>
      </c>
      <c r="C7122">
        <v>35</v>
      </c>
      <c r="D7122">
        <f t="shared" si="111"/>
        <v>31.5</v>
      </c>
    </row>
    <row r="7123" spans="1:4" x14ac:dyDescent="0.35">
      <c r="A7123" t="s">
        <v>55</v>
      </c>
      <c r="B7123">
        <v>23</v>
      </c>
      <c r="C7123">
        <v>28</v>
      </c>
      <c r="D7123">
        <f t="shared" si="111"/>
        <v>25.5</v>
      </c>
    </row>
    <row r="7124" spans="1:4" x14ac:dyDescent="0.35">
      <c r="A7124" t="s">
        <v>55</v>
      </c>
      <c r="B7124">
        <v>24</v>
      </c>
      <c r="C7124">
        <v>30</v>
      </c>
      <c r="D7124">
        <f t="shared" si="111"/>
        <v>27</v>
      </c>
    </row>
    <row r="7125" spans="1:4" x14ac:dyDescent="0.35">
      <c r="A7125" t="s">
        <v>55</v>
      </c>
      <c r="B7125">
        <v>19</v>
      </c>
      <c r="C7125">
        <v>26</v>
      </c>
      <c r="D7125">
        <f t="shared" si="111"/>
        <v>22.5</v>
      </c>
    </row>
    <row r="7126" spans="1:4" x14ac:dyDescent="0.35">
      <c r="A7126" t="s">
        <v>55</v>
      </c>
      <c r="B7126">
        <v>17</v>
      </c>
      <c r="C7126">
        <v>23</v>
      </c>
      <c r="D7126">
        <f t="shared" si="111"/>
        <v>20</v>
      </c>
    </row>
    <row r="7127" spans="1:4" x14ac:dyDescent="0.35">
      <c r="A7127" t="s">
        <v>95</v>
      </c>
      <c r="B7127">
        <v>21</v>
      </c>
      <c r="C7127">
        <v>28</v>
      </c>
      <c r="D7127">
        <f t="shared" si="111"/>
        <v>24.5</v>
      </c>
    </row>
    <row r="7128" spans="1:4" x14ac:dyDescent="0.35">
      <c r="A7128" t="s">
        <v>55</v>
      </c>
      <c r="B7128">
        <v>17</v>
      </c>
      <c r="C7128">
        <v>24</v>
      </c>
      <c r="D7128">
        <f t="shared" si="111"/>
        <v>20.5</v>
      </c>
    </row>
    <row r="7129" spans="1:4" x14ac:dyDescent="0.35">
      <c r="A7129" t="s">
        <v>55</v>
      </c>
      <c r="B7129">
        <v>17</v>
      </c>
      <c r="C7129">
        <v>21</v>
      </c>
      <c r="D7129">
        <f t="shared" si="111"/>
        <v>19</v>
      </c>
    </row>
    <row r="7130" spans="1:4" x14ac:dyDescent="0.35">
      <c r="A7130" t="s">
        <v>95</v>
      </c>
      <c r="B7130">
        <v>20</v>
      </c>
      <c r="C7130">
        <v>29</v>
      </c>
      <c r="D7130">
        <f t="shared" si="111"/>
        <v>24.5</v>
      </c>
    </row>
    <row r="7131" spans="1:4" x14ac:dyDescent="0.35">
      <c r="A7131" t="s">
        <v>55</v>
      </c>
      <c r="B7131">
        <v>20</v>
      </c>
      <c r="C7131">
        <v>26</v>
      </c>
      <c r="D7131">
        <f t="shared" si="111"/>
        <v>23</v>
      </c>
    </row>
    <row r="7132" spans="1:4" x14ac:dyDescent="0.35">
      <c r="A7132" t="s">
        <v>95</v>
      </c>
      <c r="B7132">
        <v>15</v>
      </c>
      <c r="C7132">
        <v>22</v>
      </c>
      <c r="D7132">
        <f t="shared" si="111"/>
        <v>18.5</v>
      </c>
    </row>
    <row r="7133" spans="1:4" x14ac:dyDescent="0.35">
      <c r="A7133" t="s">
        <v>55</v>
      </c>
      <c r="B7133">
        <v>22</v>
      </c>
      <c r="C7133">
        <v>28</v>
      </c>
      <c r="D7133">
        <f t="shared" si="111"/>
        <v>25</v>
      </c>
    </row>
    <row r="7134" spans="1:4" x14ac:dyDescent="0.35">
      <c r="A7134" t="s">
        <v>43</v>
      </c>
      <c r="B7134">
        <v>20</v>
      </c>
      <c r="C7134">
        <v>28</v>
      </c>
      <c r="D7134">
        <f t="shared" si="111"/>
        <v>24</v>
      </c>
    </row>
    <row r="7135" spans="1:4" x14ac:dyDescent="0.35">
      <c r="A7135" t="s">
        <v>43</v>
      </c>
      <c r="B7135">
        <v>30</v>
      </c>
      <c r="C7135">
        <v>38</v>
      </c>
      <c r="D7135">
        <f t="shared" si="111"/>
        <v>34</v>
      </c>
    </row>
    <row r="7136" spans="1:4" x14ac:dyDescent="0.35">
      <c r="A7136" t="s">
        <v>95</v>
      </c>
      <c r="B7136">
        <v>22</v>
      </c>
      <c r="C7136">
        <v>30</v>
      </c>
      <c r="D7136">
        <f t="shared" si="111"/>
        <v>26</v>
      </c>
    </row>
    <row r="7137" spans="1:4" x14ac:dyDescent="0.35">
      <c r="A7137" t="s">
        <v>95</v>
      </c>
      <c r="B7137">
        <v>19</v>
      </c>
      <c r="C7137">
        <v>30</v>
      </c>
      <c r="D7137">
        <f t="shared" si="111"/>
        <v>24.5</v>
      </c>
    </row>
    <row r="7138" spans="1:4" x14ac:dyDescent="0.35">
      <c r="A7138" t="s">
        <v>95</v>
      </c>
      <c r="B7138">
        <v>23</v>
      </c>
      <c r="C7138">
        <v>34</v>
      </c>
      <c r="D7138">
        <f t="shared" si="111"/>
        <v>28.5</v>
      </c>
    </row>
    <row r="7139" spans="1:4" x14ac:dyDescent="0.35">
      <c r="A7139" t="s">
        <v>95</v>
      </c>
      <c r="B7139">
        <v>16</v>
      </c>
      <c r="C7139">
        <v>19</v>
      </c>
      <c r="D7139">
        <f t="shared" si="111"/>
        <v>17.5</v>
      </c>
    </row>
    <row r="7140" spans="1:4" x14ac:dyDescent="0.35">
      <c r="A7140" t="s">
        <v>95</v>
      </c>
      <c r="B7140">
        <v>13</v>
      </c>
      <c r="C7140">
        <v>21</v>
      </c>
      <c r="D7140">
        <f t="shared" si="111"/>
        <v>17</v>
      </c>
    </row>
    <row r="7141" spans="1:4" x14ac:dyDescent="0.35">
      <c r="A7141" t="s">
        <v>43</v>
      </c>
      <c r="B7141">
        <v>20</v>
      </c>
      <c r="C7141">
        <v>29</v>
      </c>
      <c r="D7141">
        <f t="shared" si="111"/>
        <v>24.5</v>
      </c>
    </row>
    <row r="7142" spans="1:4" x14ac:dyDescent="0.35">
      <c r="A7142" t="s">
        <v>55</v>
      </c>
      <c r="B7142">
        <v>19</v>
      </c>
      <c r="C7142">
        <v>24</v>
      </c>
      <c r="D7142">
        <f t="shared" si="111"/>
        <v>21.5</v>
      </c>
    </row>
    <row r="7143" spans="1:4" x14ac:dyDescent="0.35">
      <c r="A7143" t="s">
        <v>55</v>
      </c>
      <c r="B7143">
        <v>26</v>
      </c>
      <c r="C7143">
        <v>33</v>
      </c>
      <c r="D7143">
        <f t="shared" si="111"/>
        <v>29.5</v>
      </c>
    </row>
    <row r="7144" spans="1:4" x14ac:dyDescent="0.35">
      <c r="A7144" t="s">
        <v>55</v>
      </c>
      <c r="B7144">
        <v>18</v>
      </c>
      <c r="C7144">
        <v>23</v>
      </c>
      <c r="D7144">
        <f t="shared" si="111"/>
        <v>20.5</v>
      </c>
    </row>
    <row r="7145" spans="1:4" x14ac:dyDescent="0.35">
      <c r="A7145" t="s">
        <v>95</v>
      </c>
      <c r="B7145">
        <v>23</v>
      </c>
      <c r="C7145">
        <v>30</v>
      </c>
      <c r="D7145">
        <f t="shared" si="111"/>
        <v>26.5</v>
      </c>
    </row>
    <row r="7146" spans="1:4" x14ac:dyDescent="0.35">
      <c r="A7146" t="s">
        <v>43</v>
      </c>
      <c r="B7146">
        <v>19</v>
      </c>
      <c r="C7146">
        <v>27</v>
      </c>
      <c r="D7146">
        <f t="shared" si="111"/>
        <v>23</v>
      </c>
    </row>
    <row r="7147" spans="1:4" x14ac:dyDescent="0.35">
      <c r="A7147" t="s">
        <v>95</v>
      </c>
      <c r="B7147">
        <v>16</v>
      </c>
      <c r="C7147">
        <v>24</v>
      </c>
      <c r="D7147">
        <f t="shared" si="111"/>
        <v>20</v>
      </c>
    </row>
    <row r="7148" spans="1:4" x14ac:dyDescent="0.35">
      <c r="A7148" t="s">
        <v>55</v>
      </c>
      <c r="B7148">
        <v>14</v>
      </c>
      <c r="C7148">
        <v>19</v>
      </c>
      <c r="D7148">
        <f t="shared" si="111"/>
        <v>16.5</v>
      </c>
    </row>
    <row r="7149" spans="1:4" x14ac:dyDescent="0.35">
      <c r="A7149" t="s">
        <v>43</v>
      </c>
      <c r="B7149">
        <v>30</v>
      </c>
      <c r="C7149">
        <v>38</v>
      </c>
      <c r="D7149">
        <f t="shared" si="111"/>
        <v>34</v>
      </c>
    </row>
    <row r="7150" spans="1:4" x14ac:dyDescent="0.35">
      <c r="A7150" t="s">
        <v>55</v>
      </c>
      <c r="B7150">
        <v>23</v>
      </c>
      <c r="C7150">
        <v>27</v>
      </c>
      <c r="D7150">
        <f t="shared" si="111"/>
        <v>25</v>
      </c>
    </row>
    <row r="7151" spans="1:4" x14ac:dyDescent="0.35">
      <c r="A7151" t="s">
        <v>43</v>
      </c>
      <c r="B7151">
        <v>23</v>
      </c>
      <c r="C7151">
        <v>33</v>
      </c>
      <c r="D7151">
        <f t="shared" si="111"/>
        <v>28</v>
      </c>
    </row>
    <row r="7152" spans="1:4" x14ac:dyDescent="0.35">
      <c r="A7152" t="s">
        <v>43</v>
      </c>
      <c r="B7152">
        <v>21</v>
      </c>
      <c r="C7152">
        <v>26</v>
      </c>
      <c r="D7152">
        <f t="shared" si="111"/>
        <v>23.5</v>
      </c>
    </row>
    <row r="7153" spans="1:4" x14ac:dyDescent="0.35">
      <c r="A7153" t="s">
        <v>55</v>
      </c>
      <c r="B7153">
        <v>19</v>
      </c>
      <c r="C7153">
        <v>26</v>
      </c>
      <c r="D7153">
        <f t="shared" si="111"/>
        <v>22.5</v>
      </c>
    </row>
    <row r="7154" spans="1:4" x14ac:dyDescent="0.35">
      <c r="A7154" t="s">
        <v>55</v>
      </c>
      <c r="B7154">
        <v>15</v>
      </c>
      <c r="C7154">
        <v>19</v>
      </c>
      <c r="D7154">
        <f t="shared" si="111"/>
        <v>17</v>
      </c>
    </row>
    <row r="7155" spans="1:4" x14ac:dyDescent="0.35">
      <c r="A7155" t="s">
        <v>55</v>
      </c>
      <c r="B7155">
        <v>16</v>
      </c>
      <c r="C7155">
        <v>22</v>
      </c>
      <c r="D7155">
        <f t="shared" si="111"/>
        <v>19</v>
      </c>
    </row>
    <row r="7156" spans="1:4" x14ac:dyDescent="0.35">
      <c r="A7156" t="s">
        <v>55</v>
      </c>
      <c r="B7156">
        <v>19</v>
      </c>
      <c r="C7156">
        <v>25</v>
      </c>
      <c r="D7156">
        <f t="shared" si="111"/>
        <v>22</v>
      </c>
    </row>
    <row r="7157" spans="1:4" x14ac:dyDescent="0.35">
      <c r="A7157" t="s">
        <v>95</v>
      </c>
      <c r="B7157">
        <v>15</v>
      </c>
      <c r="C7157">
        <v>25</v>
      </c>
      <c r="D7157">
        <f t="shared" si="111"/>
        <v>20</v>
      </c>
    </row>
    <row r="7158" spans="1:4" x14ac:dyDescent="0.35">
      <c r="A7158" t="s">
        <v>43</v>
      </c>
      <c r="B7158">
        <v>21</v>
      </c>
      <c r="C7158">
        <v>27</v>
      </c>
      <c r="D7158">
        <f t="shared" si="111"/>
        <v>24</v>
      </c>
    </row>
    <row r="7159" spans="1:4" x14ac:dyDescent="0.35">
      <c r="A7159" t="s">
        <v>55</v>
      </c>
      <c r="B7159">
        <v>18</v>
      </c>
      <c r="C7159">
        <v>24</v>
      </c>
      <c r="D7159">
        <f t="shared" si="111"/>
        <v>21</v>
      </c>
    </row>
    <row r="7160" spans="1:4" x14ac:dyDescent="0.35">
      <c r="A7160" t="s">
        <v>55</v>
      </c>
      <c r="B7160">
        <v>25</v>
      </c>
      <c r="C7160">
        <v>35</v>
      </c>
      <c r="D7160">
        <f t="shared" si="111"/>
        <v>30</v>
      </c>
    </row>
    <row r="7161" spans="1:4" x14ac:dyDescent="0.35">
      <c r="A7161" t="s">
        <v>95</v>
      </c>
      <c r="B7161">
        <v>16</v>
      </c>
      <c r="C7161">
        <v>23</v>
      </c>
      <c r="D7161">
        <f t="shared" si="111"/>
        <v>19.5</v>
      </c>
    </row>
    <row r="7162" spans="1:4" x14ac:dyDescent="0.35">
      <c r="A7162" t="s">
        <v>55</v>
      </c>
      <c r="B7162">
        <v>21</v>
      </c>
      <c r="C7162">
        <v>27</v>
      </c>
      <c r="D7162">
        <f t="shared" si="111"/>
        <v>24</v>
      </c>
    </row>
    <row r="7163" spans="1:4" x14ac:dyDescent="0.35">
      <c r="A7163" t="s">
        <v>55</v>
      </c>
      <c r="B7163">
        <v>24</v>
      </c>
      <c r="C7163">
        <v>31</v>
      </c>
      <c r="D7163">
        <f t="shared" si="111"/>
        <v>27.5</v>
      </c>
    </row>
    <row r="7164" spans="1:4" x14ac:dyDescent="0.35">
      <c r="A7164" t="s">
        <v>43</v>
      </c>
      <c r="B7164">
        <v>23</v>
      </c>
      <c r="C7164">
        <v>34</v>
      </c>
      <c r="D7164">
        <f t="shared" si="111"/>
        <v>28.5</v>
      </c>
    </row>
    <row r="7165" spans="1:4" x14ac:dyDescent="0.35">
      <c r="A7165" t="s">
        <v>95</v>
      </c>
      <c r="B7165">
        <v>18</v>
      </c>
      <c r="C7165">
        <v>26</v>
      </c>
      <c r="D7165">
        <f t="shared" si="111"/>
        <v>22</v>
      </c>
    </row>
    <row r="7166" spans="1:4" x14ac:dyDescent="0.35">
      <c r="A7166" t="s">
        <v>43</v>
      </c>
      <c r="B7166">
        <v>28</v>
      </c>
      <c r="C7166">
        <v>35</v>
      </c>
      <c r="D7166">
        <f t="shared" ref="D7166:D7229" si="112">AVERAGE(B7166,C7166)</f>
        <v>31.5</v>
      </c>
    </row>
    <row r="7167" spans="1:4" x14ac:dyDescent="0.35">
      <c r="A7167" t="s">
        <v>95</v>
      </c>
      <c r="B7167">
        <v>16</v>
      </c>
      <c r="C7167">
        <v>25</v>
      </c>
      <c r="D7167">
        <f t="shared" si="112"/>
        <v>20.5</v>
      </c>
    </row>
    <row r="7168" spans="1:4" x14ac:dyDescent="0.35">
      <c r="A7168" t="s">
        <v>55</v>
      </c>
      <c r="B7168">
        <v>20</v>
      </c>
      <c r="C7168">
        <v>25</v>
      </c>
      <c r="D7168">
        <f t="shared" si="112"/>
        <v>22.5</v>
      </c>
    </row>
    <row r="7169" spans="1:4" x14ac:dyDescent="0.35">
      <c r="A7169" t="s">
        <v>55</v>
      </c>
      <c r="B7169">
        <v>23</v>
      </c>
      <c r="C7169">
        <v>27</v>
      </c>
      <c r="D7169">
        <f t="shared" si="112"/>
        <v>25</v>
      </c>
    </row>
    <row r="7170" spans="1:4" x14ac:dyDescent="0.35">
      <c r="A7170" t="s">
        <v>43</v>
      </c>
      <c r="B7170">
        <v>23</v>
      </c>
      <c r="C7170">
        <v>30</v>
      </c>
      <c r="D7170">
        <f t="shared" si="112"/>
        <v>26.5</v>
      </c>
    </row>
    <row r="7171" spans="1:4" x14ac:dyDescent="0.35">
      <c r="A7171" t="s">
        <v>55</v>
      </c>
      <c r="B7171">
        <v>17</v>
      </c>
      <c r="C7171">
        <v>24</v>
      </c>
      <c r="D7171">
        <f t="shared" si="112"/>
        <v>20.5</v>
      </c>
    </row>
    <row r="7172" spans="1:4" x14ac:dyDescent="0.35">
      <c r="A7172" t="s">
        <v>55</v>
      </c>
      <c r="B7172">
        <v>17</v>
      </c>
      <c r="C7172">
        <v>23</v>
      </c>
      <c r="D7172">
        <f t="shared" si="112"/>
        <v>20</v>
      </c>
    </row>
    <row r="7173" spans="1:4" x14ac:dyDescent="0.35">
      <c r="A7173" t="s">
        <v>43</v>
      </c>
      <c r="B7173">
        <v>28</v>
      </c>
      <c r="C7173">
        <v>39</v>
      </c>
      <c r="D7173">
        <f t="shared" si="112"/>
        <v>33.5</v>
      </c>
    </row>
    <row r="7174" spans="1:4" x14ac:dyDescent="0.35">
      <c r="A7174" t="s">
        <v>43</v>
      </c>
      <c r="B7174">
        <v>25</v>
      </c>
      <c r="C7174">
        <v>31</v>
      </c>
      <c r="D7174">
        <f t="shared" si="112"/>
        <v>28</v>
      </c>
    </row>
    <row r="7175" spans="1:4" x14ac:dyDescent="0.35">
      <c r="A7175" t="s">
        <v>55</v>
      </c>
      <c r="B7175">
        <v>16</v>
      </c>
      <c r="C7175">
        <v>23</v>
      </c>
      <c r="D7175">
        <f t="shared" si="112"/>
        <v>19.5</v>
      </c>
    </row>
    <row r="7176" spans="1:4" x14ac:dyDescent="0.35">
      <c r="A7176" t="s">
        <v>55</v>
      </c>
      <c r="B7176">
        <v>15</v>
      </c>
      <c r="C7176">
        <v>18</v>
      </c>
      <c r="D7176">
        <f t="shared" si="112"/>
        <v>16.5</v>
      </c>
    </row>
    <row r="7177" spans="1:4" x14ac:dyDescent="0.35">
      <c r="A7177" t="s">
        <v>55</v>
      </c>
      <c r="B7177">
        <v>17</v>
      </c>
      <c r="C7177">
        <v>22</v>
      </c>
      <c r="D7177">
        <f t="shared" si="112"/>
        <v>19.5</v>
      </c>
    </row>
    <row r="7178" spans="1:4" x14ac:dyDescent="0.35">
      <c r="A7178" t="s">
        <v>55</v>
      </c>
      <c r="B7178">
        <v>18</v>
      </c>
      <c r="C7178">
        <v>25</v>
      </c>
      <c r="D7178">
        <f t="shared" si="112"/>
        <v>21.5</v>
      </c>
    </row>
    <row r="7179" spans="1:4" x14ac:dyDescent="0.35">
      <c r="A7179" t="s">
        <v>55</v>
      </c>
      <c r="B7179">
        <v>19</v>
      </c>
      <c r="C7179">
        <v>26</v>
      </c>
      <c r="D7179">
        <f t="shared" si="112"/>
        <v>22.5</v>
      </c>
    </row>
    <row r="7180" spans="1:4" x14ac:dyDescent="0.35">
      <c r="A7180" t="s">
        <v>43</v>
      </c>
      <c r="B7180">
        <v>21</v>
      </c>
      <c r="C7180">
        <v>27</v>
      </c>
      <c r="D7180">
        <f t="shared" si="112"/>
        <v>24</v>
      </c>
    </row>
    <row r="7181" spans="1:4" x14ac:dyDescent="0.35">
      <c r="A7181" t="s">
        <v>55</v>
      </c>
      <c r="B7181">
        <v>24</v>
      </c>
      <c r="C7181">
        <v>34</v>
      </c>
      <c r="D7181">
        <f t="shared" si="112"/>
        <v>29</v>
      </c>
    </row>
    <row r="7182" spans="1:4" x14ac:dyDescent="0.35">
      <c r="A7182" t="s">
        <v>43</v>
      </c>
      <c r="B7182">
        <v>25</v>
      </c>
      <c r="C7182">
        <v>31</v>
      </c>
      <c r="D7182">
        <f t="shared" si="112"/>
        <v>28</v>
      </c>
    </row>
    <row r="7183" spans="1:4" x14ac:dyDescent="0.35">
      <c r="A7183" t="s">
        <v>43</v>
      </c>
      <c r="B7183">
        <v>23</v>
      </c>
      <c r="C7183">
        <v>30</v>
      </c>
      <c r="D7183">
        <f t="shared" si="112"/>
        <v>26.5</v>
      </c>
    </row>
    <row r="7184" spans="1:4" x14ac:dyDescent="0.35">
      <c r="A7184" t="s">
        <v>55</v>
      </c>
      <c r="B7184">
        <v>16</v>
      </c>
      <c r="C7184">
        <v>21</v>
      </c>
      <c r="D7184">
        <f t="shared" si="112"/>
        <v>18.5</v>
      </c>
    </row>
    <row r="7185" spans="1:4" x14ac:dyDescent="0.35">
      <c r="A7185" t="s">
        <v>43</v>
      </c>
      <c r="B7185">
        <v>20</v>
      </c>
      <c r="C7185">
        <v>27</v>
      </c>
      <c r="D7185">
        <f t="shared" si="112"/>
        <v>23.5</v>
      </c>
    </row>
    <row r="7186" spans="1:4" x14ac:dyDescent="0.35">
      <c r="A7186" t="s">
        <v>55</v>
      </c>
      <c r="B7186">
        <v>18</v>
      </c>
      <c r="C7186">
        <v>27</v>
      </c>
      <c r="D7186">
        <f t="shared" si="112"/>
        <v>22.5</v>
      </c>
    </row>
    <row r="7187" spans="1:4" x14ac:dyDescent="0.35">
      <c r="A7187" t="s">
        <v>43</v>
      </c>
      <c r="B7187">
        <v>23</v>
      </c>
      <c r="C7187">
        <v>29</v>
      </c>
      <c r="D7187">
        <f t="shared" si="112"/>
        <v>26</v>
      </c>
    </row>
    <row r="7188" spans="1:4" x14ac:dyDescent="0.35">
      <c r="A7188" t="s">
        <v>55</v>
      </c>
      <c r="B7188">
        <v>18</v>
      </c>
      <c r="C7188">
        <v>25</v>
      </c>
      <c r="D7188">
        <f t="shared" si="112"/>
        <v>21.5</v>
      </c>
    </row>
    <row r="7189" spans="1:4" x14ac:dyDescent="0.35">
      <c r="A7189" t="s">
        <v>55</v>
      </c>
      <c r="B7189">
        <v>17</v>
      </c>
      <c r="C7189">
        <v>22</v>
      </c>
      <c r="D7189">
        <f t="shared" si="112"/>
        <v>19.5</v>
      </c>
    </row>
    <row r="7190" spans="1:4" x14ac:dyDescent="0.35">
      <c r="A7190" t="s">
        <v>55</v>
      </c>
      <c r="B7190">
        <v>17</v>
      </c>
      <c r="C7190">
        <v>23</v>
      </c>
      <c r="D7190">
        <f t="shared" si="112"/>
        <v>20</v>
      </c>
    </row>
    <row r="7191" spans="1:4" x14ac:dyDescent="0.35">
      <c r="A7191" t="s">
        <v>55</v>
      </c>
      <c r="B7191">
        <v>27</v>
      </c>
      <c r="C7191">
        <v>33</v>
      </c>
      <c r="D7191">
        <f t="shared" si="112"/>
        <v>30</v>
      </c>
    </row>
    <row r="7192" spans="1:4" x14ac:dyDescent="0.35">
      <c r="A7192" t="s">
        <v>43</v>
      </c>
      <c r="B7192">
        <v>30</v>
      </c>
      <c r="C7192">
        <v>38</v>
      </c>
      <c r="D7192">
        <f t="shared" si="112"/>
        <v>34</v>
      </c>
    </row>
    <row r="7193" spans="1:4" x14ac:dyDescent="0.35">
      <c r="A7193" t="s">
        <v>55</v>
      </c>
      <c r="B7193">
        <v>25</v>
      </c>
      <c r="C7193">
        <v>34</v>
      </c>
      <c r="D7193">
        <f t="shared" si="112"/>
        <v>29.5</v>
      </c>
    </row>
    <row r="7194" spans="1:4" x14ac:dyDescent="0.35">
      <c r="A7194" t="s">
        <v>55</v>
      </c>
      <c r="B7194">
        <v>22</v>
      </c>
      <c r="C7194">
        <v>27</v>
      </c>
      <c r="D7194">
        <f t="shared" si="112"/>
        <v>24.5</v>
      </c>
    </row>
    <row r="7195" spans="1:4" x14ac:dyDescent="0.35">
      <c r="A7195" t="s">
        <v>55</v>
      </c>
      <c r="B7195">
        <v>21</v>
      </c>
      <c r="C7195">
        <v>28</v>
      </c>
      <c r="D7195">
        <f t="shared" si="112"/>
        <v>24.5</v>
      </c>
    </row>
    <row r="7196" spans="1:4" x14ac:dyDescent="0.35">
      <c r="A7196" t="s">
        <v>55</v>
      </c>
      <c r="B7196">
        <v>27</v>
      </c>
      <c r="C7196">
        <v>33</v>
      </c>
      <c r="D7196">
        <f t="shared" si="112"/>
        <v>30</v>
      </c>
    </row>
    <row r="7197" spans="1:4" x14ac:dyDescent="0.35">
      <c r="A7197" t="s">
        <v>55</v>
      </c>
      <c r="B7197">
        <v>24</v>
      </c>
      <c r="C7197">
        <v>30</v>
      </c>
      <c r="D7197">
        <f t="shared" si="112"/>
        <v>27</v>
      </c>
    </row>
    <row r="7198" spans="1:4" x14ac:dyDescent="0.35">
      <c r="A7198" t="s">
        <v>55</v>
      </c>
      <c r="B7198">
        <v>19</v>
      </c>
      <c r="C7198">
        <v>27</v>
      </c>
      <c r="D7198">
        <f t="shared" si="112"/>
        <v>23</v>
      </c>
    </row>
    <row r="7199" spans="1:4" x14ac:dyDescent="0.35">
      <c r="A7199" t="s">
        <v>55</v>
      </c>
      <c r="B7199">
        <v>19</v>
      </c>
      <c r="C7199">
        <v>27</v>
      </c>
      <c r="D7199">
        <f t="shared" si="112"/>
        <v>23</v>
      </c>
    </row>
    <row r="7200" spans="1:4" x14ac:dyDescent="0.35">
      <c r="A7200" t="s">
        <v>95</v>
      </c>
      <c r="B7200">
        <v>14</v>
      </c>
      <c r="C7200">
        <v>20</v>
      </c>
      <c r="D7200">
        <f t="shared" si="112"/>
        <v>17</v>
      </c>
    </row>
    <row r="7201" spans="1:4" x14ac:dyDescent="0.35">
      <c r="A7201" t="s">
        <v>95</v>
      </c>
      <c r="B7201">
        <v>23</v>
      </c>
      <c r="C7201">
        <v>34</v>
      </c>
      <c r="D7201">
        <f t="shared" si="112"/>
        <v>28.5</v>
      </c>
    </row>
    <row r="7202" spans="1:4" x14ac:dyDescent="0.35">
      <c r="A7202" t="s">
        <v>55</v>
      </c>
      <c r="B7202">
        <v>19</v>
      </c>
      <c r="C7202">
        <v>23</v>
      </c>
      <c r="D7202">
        <f t="shared" si="112"/>
        <v>21</v>
      </c>
    </row>
    <row r="7203" spans="1:4" x14ac:dyDescent="0.35">
      <c r="A7203" t="s">
        <v>95</v>
      </c>
      <c r="B7203">
        <v>22</v>
      </c>
      <c r="C7203">
        <v>30</v>
      </c>
      <c r="D7203">
        <f t="shared" si="112"/>
        <v>26</v>
      </c>
    </row>
    <row r="7204" spans="1:4" x14ac:dyDescent="0.35">
      <c r="A7204" t="s">
        <v>43</v>
      </c>
      <c r="B7204">
        <v>18</v>
      </c>
      <c r="C7204">
        <v>27</v>
      </c>
      <c r="D7204">
        <f t="shared" si="112"/>
        <v>22.5</v>
      </c>
    </row>
    <row r="7205" spans="1:4" x14ac:dyDescent="0.35">
      <c r="A7205" t="s">
        <v>43</v>
      </c>
      <c r="B7205">
        <v>26</v>
      </c>
      <c r="C7205">
        <v>33</v>
      </c>
      <c r="D7205">
        <f t="shared" si="112"/>
        <v>29.5</v>
      </c>
    </row>
    <row r="7206" spans="1:4" x14ac:dyDescent="0.35">
      <c r="A7206" t="s">
        <v>55</v>
      </c>
      <c r="B7206">
        <v>23</v>
      </c>
      <c r="C7206">
        <v>32</v>
      </c>
      <c r="D7206">
        <f t="shared" si="112"/>
        <v>27.5</v>
      </c>
    </row>
    <row r="7207" spans="1:4" x14ac:dyDescent="0.35">
      <c r="A7207" t="s">
        <v>55</v>
      </c>
      <c r="B7207">
        <v>14</v>
      </c>
      <c r="C7207">
        <v>22</v>
      </c>
      <c r="D7207">
        <f t="shared" si="112"/>
        <v>18</v>
      </c>
    </row>
    <row r="7208" spans="1:4" x14ac:dyDescent="0.35">
      <c r="A7208" t="s">
        <v>55</v>
      </c>
      <c r="B7208">
        <v>23</v>
      </c>
      <c r="C7208">
        <v>30</v>
      </c>
      <c r="D7208">
        <f t="shared" si="112"/>
        <v>26.5</v>
      </c>
    </row>
    <row r="7209" spans="1:4" x14ac:dyDescent="0.35">
      <c r="A7209" t="s">
        <v>55</v>
      </c>
      <c r="B7209">
        <v>17</v>
      </c>
      <c r="C7209">
        <v>25</v>
      </c>
      <c r="D7209">
        <f t="shared" si="112"/>
        <v>21</v>
      </c>
    </row>
    <row r="7210" spans="1:4" x14ac:dyDescent="0.35">
      <c r="A7210" t="s">
        <v>55</v>
      </c>
      <c r="B7210">
        <v>21</v>
      </c>
      <c r="C7210">
        <v>29</v>
      </c>
      <c r="D7210">
        <f t="shared" si="112"/>
        <v>25</v>
      </c>
    </row>
    <row r="7211" spans="1:4" x14ac:dyDescent="0.35">
      <c r="A7211" t="s">
        <v>55</v>
      </c>
      <c r="B7211">
        <v>20</v>
      </c>
      <c r="C7211">
        <v>26</v>
      </c>
      <c r="D7211">
        <f t="shared" si="112"/>
        <v>23</v>
      </c>
    </row>
    <row r="7212" spans="1:4" x14ac:dyDescent="0.35">
      <c r="A7212" t="s">
        <v>55</v>
      </c>
      <c r="B7212">
        <v>16</v>
      </c>
      <c r="C7212">
        <v>22</v>
      </c>
      <c r="D7212">
        <f t="shared" si="112"/>
        <v>19</v>
      </c>
    </row>
    <row r="7213" spans="1:4" x14ac:dyDescent="0.35">
      <c r="A7213" t="s">
        <v>95</v>
      </c>
      <c r="B7213">
        <v>22</v>
      </c>
      <c r="C7213">
        <v>30</v>
      </c>
      <c r="D7213">
        <f t="shared" si="112"/>
        <v>26</v>
      </c>
    </row>
    <row r="7214" spans="1:4" x14ac:dyDescent="0.35">
      <c r="A7214" t="s">
        <v>55</v>
      </c>
      <c r="B7214">
        <v>17</v>
      </c>
      <c r="C7214">
        <v>24</v>
      </c>
      <c r="D7214">
        <f t="shared" si="112"/>
        <v>20.5</v>
      </c>
    </row>
    <row r="7215" spans="1:4" x14ac:dyDescent="0.35">
      <c r="A7215" t="s">
        <v>55</v>
      </c>
      <c r="B7215">
        <v>21</v>
      </c>
      <c r="C7215">
        <v>27</v>
      </c>
      <c r="D7215">
        <f t="shared" si="112"/>
        <v>24</v>
      </c>
    </row>
    <row r="7216" spans="1:4" x14ac:dyDescent="0.35">
      <c r="A7216" t="s">
        <v>55</v>
      </c>
      <c r="B7216">
        <v>25</v>
      </c>
      <c r="C7216">
        <v>32</v>
      </c>
      <c r="D7216">
        <f t="shared" si="112"/>
        <v>28.5</v>
      </c>
    </row>
    <row r="7217" spans="1:4" x14ac:dyDescent="0.35">
      <c r="A7217" t="s">
        <v>55</v>
      </c>
      <c r="B7217">
        <v>19</v>
      </c>
      <c r="C7217">
        <v>24</v>
      </c>
      <c r="D7217">
        <f t="shared" si="112"/>
        <v>21.5</v>
      </c>
    </row>
    <row r="7218" spans="1:4" x14ac:dyDescent="0.35">
      <c r="A7218" t="s">
        <v>55</v>
      </c>
      <c r="B7218">
        <v>23</v>
      </c>
      <c r="C7218">
        <v>31</v>
      </c>
      <c r="D7218">
        <f t="shared" si="112"/>
        <v>27</v>
      </c>
    </row>
    <row r="7219" spans="1:4" x14ac:dyDescent="0.35">
      <c r="A7219" t="s">
        <v>55</v>
      </c>
      <c r="B7219">
        <v>22</v>
      </c>
      <c r="C7219">
        <v>27</v>
      </c>
      <c r="D7219">
        <f t="shared" si="112"/>
        <v>24.5</v>
      </c>
    </row>
    <row r="7220" spans="1:4" x14ac:dyDescent="0.35">
      <c r="A7220" t="s">
        <v>55</v>
      </c>
      <c r="B7220">
        <v>22</v>
      </c>
      <c r="C7220">
        <v>29</v>
      </c>
      <c r="D7220">
        <f t="shared" si="112"/>
        <v>25.5</v>
      </c>
    </row>
    <row r="7221" spans="1:4" x14ac:dyDescent="0.35">
      <c r="A7221" t="s">
        <v>55</v>
      </c>
      <c r="B7221">
        <v>17</v>
      </c>
      <c r="C7221">
        <v>25</v>
      </c>
      <c r="D7221">
        <f t="shared" si="112"/>
        <v>21</v>
      </c>
    </row>
    <row r="7222" spans="1:4" x14ac:dyDescent="0.35">
      <c r="A7222" t="s">
        <v>55</v>
      </c>
      <c r="B7222">
        <v>0</v>
      </c>
      <c r="C7222">
        <v>0</v>
      </c>
      <c r="D7222">
        <f t="shared" si="112"/>
        <v>0</v>
      </c>
    </row>
    <row r="7223" spans="1:4" x14ac:dyDescent="0.35">
      <c r="A7223" t="s">
        <v>55</v>
      </c>
      <c r="B7223">
        <v>17</v>
      </c>
      <c r="C7223">
        <v>23</v>
      </c>
      <c r="D7223">
        <f t="shared" si="112"/>
        <v>20</v>
      </c>
    </row>
    <row r="7224" spans="1:4" x14ac:dyDescent="0.35">
      <c r="A7224" t="s">
        <v>95</v>
      </c>
      <c r="B7224">
        <v>23</v>
      </c>
      <c r="C7224">
        <v>31</v>
      </c>
      <c r="D7224">
        <f t="shared" si="112"/>
        <v>27</v>
      </c>
    </row>
    <row r="7225" spans="1:4" x14ac:dyDescent="0.35">
      <c r="A7225" t="s">
        <v>43</v>
      </c>
      <c r="B7225">
        <v>27</v>
      </c>
      <c r="C7225">
        <v>34</v>
      </c>
      <c r="D7225">
        <f t="shared" si="112"/>
        <v>30.5</v>
      </c>
    </row>
    <row r="7226" spans="1:4" x14ac:dyDescent="0.35">
      <c r="A7226" t="s">
        <v>43</v>
      </c>
      <c r="B7226">
        <v>132</v>
      </c>
      <c r="C7226">
        <v>108</v>
      </c>
      <c r="D7226">
        <f t="shared" si="112"/>
        <v>120</v>
      </c>
    </row>
    <row r="7227" spans="1:4" x14ac:dyDescent="0.35">
      <c r="A7227" t="s">
        <v>55</v>
      </c>
      <c r="B7227">
        <v>17</v>
      </c>
      <c r="C7227">
        <v>26</v>
      </c>
      <c r="D7227">
        <f t="shared" si="112"/>
        <v>21.5</v>
      </c>
    </row>
    <row r="7228" spans="1:4" x14ac:dyDescent="0.35">
      <c r="A7228" t="s">
        <v>55</v>
      </c>
      <c r="B7228">
        <v>16</v>
      </c>
      <c r="C7228">
        <v>22</v>
      </c>
      <c r="D7228">
        <f t="shared" si="112"/>
        <v>19</v>
      </c>
    </row>
    <row r="7229" spans="1:4" x14ac:dyDescent="0.35">
      <c r="A7229" t="s">
        <v>55</v>
      </c>
      <c r="B7229">
        <v>18</v>
      </c>
      <c r="C7229">
        <v>27</v>
      </c>
      <c r="D7229">
        <f t="shared" si="112"/>
        <v>22.5</v>
      </c>
    </row>
    <row r="7230" spans="1:4" x14ac:dyDescent="0.35">
      <c r="A7230" t="s">
        <v>55</v>
      </c>
      <c r="B7230">
        <v>15</v>
      </c>
      <c r="C7230">
        <v>21</v>
      </c>
      <c r="D7230">
        <f t="shared" ref="D7230:D7293" si="113">AVERAGE(B7230,C7230)</f>
        <v>18</v>
      </c>
    </row>
    <row r="7231" spans="1:4" x14ac:dyDescent="0.35">
      <c r="A7231" t="s">
        <v>55</v>
      </c>
      <c r="B7231">
        <v>18</v>
      </c>
      <c r="C7231">
        <v>25</v>
      </c>
      <c r="D7231">
        <f t="shared" si="113"/>
        <v>21.5</v>
      </c>
    </row>
    <row r="7232" spans="1:4" x14ac:dyDescent="0.35">
      <c r="A7232" t="s">
        <v>55</v>
      </c>
      <c r="B7232">
        <v>15</v>
      </c>
      <c r="C7232">
        <v>18</v>
      </c>
      <c r="D7232">
        <f t="shared" si="113"/>
        <v>16.5</v>
      </c>
    </row>
    <row r="7233" spans="1:4" x14ac:dyDescent="0.35">
      <c r="A7233" t="s">
        <v>55</v>
      </c>
      <c r="B7233">
        <v>27</v>
      </c>
      <c r="C7233">
        <v>34</v>
      </c>
      <c r="D7233">
        <f t="shared" si="113"/>
        <v>30.5</v>
      </c>
    </row>
    <row r="7234" spans="1:4" x14ac:dyDescent="0.35">
      <c r="A7234" t="s">
        <v>55</v>
      </c>
      <c r="B7234">
        <v>22</v>
      </c>
      <c r="C7234">
        <v>28</v>
      </c>
      <c r="D7234">
        <f t="shared" si="113"/>
        <v>25</v>
      </c>
    </row>
    <row r="7235" spans="1:4" x14ac:dyDescent="0.35">
      <c r="A7235" t="s">
        <v>55</v>
      </c>
      <c r="B7235">
        <v>15</v>
      </c>
      <c r="C7235">
        <v>21</v>
      </c>
      <c r="D7235">
        <f t="shared" si="113"/>
        <v>18</v>
      </c>
    </row>
    <row r="7236" spans="1:4" x14ac:dyDescent="0.35">
      <c r="A7236" t="s">
        <v>55</v>
      </c>
      <c r="B7236">
        <v>24</v>
      </c>
      <c r="C7236">
        <v>31</v>
      </c>
      <c r="D7236">
        <f t="shared" si="113"/>
        <v>27.5</v>
      </c>
    </row>
    <row r="7237" spans="1:4" x14ac:dyDescent="0.35">
      <c r="A7237" t="s">
        <v>43</v>
      </c>
      <c r="B7237">
        <v>23</v>
      </c>
      <c r="C7237">
        <v>30</v>
      </c>
      <c r="D7237">
        <f t="shared" si="113"/>
        <v>26.5</v>
      </c>
    </row>
    <row r="7238" spans="1:4" x14ac:dyDescent="0.35">
      <c r="A7238" t="s">
        <v>43</v>
      </c>
      <c r="B7238">
        <v>27</v>
      </c>
      <c r="C7238">
        <v>36</v>
      </c>
      <c r="D7238">
        <f t="shared" si="113"/>
        <v>31.5</v>
      </c>
    </row>
    <row r="7239" spans="1:4" x14ac:dyDescent="0.35">
      <c r="A7239" t="s">
        <v>43</v>
      </c>
      <c r="B7239">
        <v>123</v>
      </c>
      <c r="C7239">
        <v>99</v>
      </c>
      <c r="D7239">
        <f t="shared" si="113"/>
        <v>111</v>
      </c>
    </row>
    <row r="7240" spans="1:4" x14ac:dyDescent="0.35">
      <c r="A7240" t="s">
        <v>95</v>
      </c>
      <c r="B7240">
        <v>18</v>
      </c>
      <c r="C7240">
        <v>25</v>
      </c>
      <c r="D7240">
        <f t="shared" si="113"/>
        <v>21.5</v>
      </c>
    </row>
    <row r="7241" spans="1:4" x14ac:dyDescent="0.35">
      <c r="A7241" t="s">
        <v>43</v>
      </c>
      <c r="B7241">
        <v>28</v>
      </c>
      <c r="C7241">
        <v>34</v>
      </c>
      <c r="D7241">
        <f t="shared" si="113"/>
        <v>31</v>
      </c>
    </row>
    <row r="7242" spans="1:4" x14ac:dyDescent="0.35">
      <c r="A7242" t="s">
        <v>55</v>
      </c>
      <c r="B7242">
        <v>17</v>
      </c>
      <c r="C7242">
        <v>20</v>
      </c>
      <c r="D7242">
        <f t="shared" si="113"/>
        <v>18.5</v>
      </c>
    </row>
    <row r="7243" spans="1:4" x14ac:dyDescent="0.35">
      <c r="A7243" t="s">
        <v>43</v>
      </c>
      <c r="B7243">
        <v>26</v>
      </c>
      <c r="C7243">
        <v>33</v>
      </c>
      <c r="D7243">
        <f t="shared" si="113"/>
        <v>29.5</v>
      </c>
    </row>
    <row r="7244" spans="1:4" x14ac:dyDescent="0.35">
      <c r="A7244" t="s">
        <v>55</v>
      </c>
      <c r="B7244">
        <v>21</v>
      </c>
      <c r="C7244">
        <v>28</v>
      </c>
      <c r="D7244">
        <f t="shared" si="113"/>
        <v>24.5</v>
      </c>
    </row>
    <row r="7245" spans="1:4" x14ac:dyDescent="0.35">
      <c r="A7245" t="s">
        <v>95</v>
      </c>
      <c r="B7245">
        <v>16</v>
      </c>
      <c r="C7245">
        <v>21</v>
      </c>
      <c r="D7245">
        <f t="shared" si="113"/>
        <v>18.5</v>
      </c>
    </row>
    <row r="7246" spans="1:4" x14ac:dyDescent="0.35">
      <c r="A7246" t="s">
        <v>95</v>
      </c>
      <c r="B7246">
        <v>17</v>
      </c>
      <c r="C7246">
        <v>24</v>
      </c>
      <c r="D7246">
        <f t="shared" si="113"/>
        <v>20.5</v>
      </c>
    </row>
    <row r="7247" spans="1:4" x14ac:dyDescent="0.35">
      <c r="A7247" t="s">
        <v>55</v>
      </c>
      <c r="B7247">
        <v>18</v>
      </c>
      <c r="C7247">
        <v>23</v>
      </c>
      <c r="D7247">
        <f t="shared" si="113"/>
        <v>20.5</v>
      </c>
    </row>
    <row r="7248" spans="1:4" x14ac:dyDescent="0.35">
      <c r="A7248" t="s">
        <v>55</v>
      </c>
      <c r="B7248">
        <v>19</v>
      </c>
      <c r="C7248">
        <v>26</v>
      </c>
      <c r="D7248">
        <f t="shared" si="113"/>
        <v>22.5</v>
      </c>
    </row>
    <row r="7249" spans="1:4" x14ac:dyDescent="0.35">
      <c r="A7249" t="s">
        <v>55</v>
      </c>
      <c r="B7249">
        <v>19</v>
      </c>
      <c r="C7249">
        <v>24</v>
      </c>
      <c r="D7249">
        <f t="shared" si="113"/>
        <v>21.5</v>
      </c>
    </row>
    <row r="7250" spans="1:4" x14ac:dyDescent="0.35">
      <c r="A7250" t="s">
        <v>55</v>
      </c>
      <c r="B7250">
        <v>19</v>
      </c>
      <c r="C7250">
        <v>24</v>
      </c>
      <c r="D7250">
        <f t="shared" si="113"/>
        <v>21.5</v>
      </c>
    </row>
    <row r="7251" spans="1:4" x14ac:dyDescent="0.35">
      <c r="A7251" t="s">
        <v>55</v>
      </c>
      <c r="B7251">
        <v>15</v>
      </c>
      <c r="C7251">
        <v>19</v>
      </c>
      <c r="D7251">
        <f t="shared" si="113"/>
        <v>17</v>
      </c>
    </row>
    <row r="7252" spans="1:4" x14ac:dyDescent="0.35">
      <c r="A7252" t="s">
        <v>55</v>
      </c>
      <c r="B7252">
        <v>22</v>
      </c>
      <c r="C7252">
        <v>28</v>
      </c>
      <c r="D7252">
        <f t="shared" si="113"/>
        <v>25</v>
      </c>
    </row>
    <row r="7253" spans="1:4" x14ac:dyDescent="0.35">
      <c r="A7253" t="s">
        <v>55</v>
      </c>
      <c r="B7253">
        <v>18</v>
      </c>
      <c r="C7253">
        <v>25</v>
      </c>
      <c r="D7253">
        <f t="shared" si="113"/>
        <v>21.5</v>
      </c>
    </row>
    <row r="7254" spans="1:4" x14ac:dyDescent="0.35">
      <c r="A7254" t="s">
        <v>43</v>
      </c>
      <c r="B7254">
        <v>26</v>
      </c>
      <c r="C7254">
        <v>31</v>
      </c>
      <c r="D7254">
        <f t="shared" si="113"/>
        <v>28.5</v>
      </c>
    </row>
    <row r="7255" spans="1:4" x14ac:dyDescent="0.35">
      <c r="A7255" t="s">
        <v>55</v>
      </c>
      <c r="B7255">
        <v>18</v>
      </c>
      <c r="C7255">
        <v>25</v>
      </c>
      <c r="D7255">
        <f t="shared" si="113"/>
        <v>21.5</v>
      </c>
    </row>
    <row r="7256" spans="1:4" x14ac:dyDescent="0.35">
      <c r="A7256" t="s">
        <v>43</v>
      </c>
      <c r="B7256">
        <v>22</v>
      </c>
      <c r="C7256">
        <v>29</v>
      </c>
      <c r="D7256">
        <f t="shared" si="113"/>
        <v>25.5</v>
      </c>
    </row>
    <row r="7257" spans="1:4" x14ac:dyDescent="0.35">
      <c r="A7257" t="s">
        <v>55</v>
      </c>
      <c r="B7257">
        <v>25</v>
      </c>
      <c r="C7257">
        <v>30</v>
      </c>
      <c r="D7257">
        <f t="shared" si="113"/>
        <v>27.5</v>
      </c>
    </row>
    <row r="7258" spans="1:4" x14ac:dyDescent="0.35">
      <c r="A7258" t="s">
        <v>55</v>
      </c>
      <c r="B7258">
        <v>22</v>
      </c>
      <c r="C7258">
        <v>27</v>
      </c>
      <c r="D7258">
        <f t="shared" si="113"/>
        <v>24.5</v>
      </c>
    </row>
    <row r="7259" spans="1:4" x14ac:dyDescent="0.35">
      <c r="A7259" t="s">
        <v>55</v>
      </c>
      <c r="B7259">
        <v>25</v>
      </c>
      <c r="C7259">
        <v>33</v>
      </c>
      <c r="D7259">
        <f t="shared" si="113"/>
        <v>29</v>
      </c>
    </row>
    <row r="7260" spans="1:4" x14ac:dyDescent="0.35">
      <c r="A7260" t="s">
        <v>43</v>
      </c>
      <c r="B7260">
        <v>23</v>
      </c>
      <c r="C7260">
        <v>34</v>
      </c>
      <c r="D7260">
        <f t="shared" si="113"/>
        <v>28.5</v>
      </c>
    </row>
    <row r="7261" spans="1:4" x14ac:dyDescent="0.35">
      <c r="A7261" t="s">
        <v>43</v>
      </c>
      <c r="B7261">
        <v>31</v>
      </c>
      <c r="C7261">
        <v>36</v>
      </c>
      <c r="D7261">
        <f t="shared" si="113"/>
        <v>33.5</v>
      </c>
    </row>
    <row r="7262" spans="1:4" x14ac:dyDescent="0.35">
      <c r="A7262" t="s">
        <v>55</v>
      </c>
      <c r="B7262">
        <v>18</v>
      </c>
      <c r="C7262">
        <v>25</v>
      </c>
      <c r="D7262">
        <f t="shared" si="113"/>
        <v>21.5</v>
      </c>
    </row>
    <row r="7263" spans="1:4" x14ac:dyDescent="0.35">
      <c r="A7263" t="s">
        <v>55</v>
      </c>
      <c r="B7263">
        <v>24</v>
      </c>
      <c r="C7263">
        <v>30</v>
      </c>
      <c r="D7263">
        <f t="shared" si="113"/>
        <v>27</v>
      </c>
    </row>
    <row r="7264" spans="1:4" x14ac:dyDescent="0.35">
      <c r="A7264" t="s">
        <v>55</v>
      </c>
      <c r="B7264">
        <v>18</v>
      </c>
      <c r="C7264">
        <v>27</v>
      </c>
      <c r="D7264">
        <f t="shared" si="113"/>
        <v>22.5</v>
      </c>
    </row>
    <row r="7265" spans="1:4" x14ac:dyDescent="0.35">
      <c r="A7265" t="s">
        <v>55</v>
      </c>
      <c r="B7265">
        <v>20</v>
      </c>
      <c r="C7265">
        <v>26</v>
      </c>
      <c r="D7265">
        <f t="shared" si="113"/>
        <v>23</v>
      </c>
    </row>
    <row r="7266" spans="1:4" x14ac:dyDescent="0.35">
      <c r="A7266" t="s">
        <v>55</v>
      </c>
      <c r="B7266">
        <v>22</v>
      </c>
      <c r="C7266">
        <v>29</v>
      </c>
      <c r="D7266">
        <f t="shared" si="113"/>
        <v>25.5</v>
      </c>
    </row>
    <row r="7267" spans="1:4" x14ac:dyDescent="0.35">
      <c r="A7267" t="s">
        <v>55</v>
      </c>
      <c r="B7267">
        <v>18</v>
      </c>
      <c r="C7267">
        <v>22</v>
      </c>
      <c r="D7267">
        <f t="shared" si="113"/>
        <v>20</v>
      </c>
    </row>
    <row r="7268" spans="1:4" x14ac:dyDescent="0.35">
      <c r="A7268" t="s">
        <v>43</v>
      </c>
      <c r="B7268">
        <v>22</v>
      </c>
      <c r="C7268">
        <v>28</v>
      </c>
      <c r="D7268">
        <f t="shared" si="113"/>
        <v>25</v>
      </c>
    </row>
    <row r="7269" spans="1:4" x14ac:dyDescent="0.35">
      <c r="A7269" t="s">
        <v>55</v>
      </c>
      <c r="B7269">
        <v>18</v>
      </c>
      <c r="C7269">
        <v>25</v>
      </c>
      <c r="D7269">
        <f t="shared" si="113"/>
        <v>21.5</v>
      </c>
    </row>
    <row r="7270" spans="1:4" x14ac:dyDescent="0.35">
      <c r="A7270" t="s">
        <v>43</v>
      </c>
      <c r="B7270">
        <v>23</v>
      </c>
      <c r="C7270">
        <v>32</v>
      </c>
      <c r="D7270">
        <f t="shared" si="113"/>
        <v>27.5</v>
      </c>
    </row>
    <row r="7271" spans="1:4" x14ac:dyDescent="0.35">
      <c r="A7271" t="s">
        <v>55</v>
      </c>
      <c r="B7271">
        <v>16</v>
      </c>
      <c r="C7271">
        <v>19</v>
      </c>
      <c r="D7271">
        <f t="shared" si="113"/>
        <v>17.5</v>
      </c>
    </row>
    <row r="7272" spans="1:4" x14ac:dyDescent="0.35">
      <c r="A7272" t="s">
        <v>55</v>
      </c>
      <c r="B7272">
        <v>22</v>
      </c>
      <c r="C7272">
        <v>28</v>
      </c>
      <c r="D7272">
        <f t="shared" si="113"/>
        <v>25</v>
      </c>
    </row>
    <row r="7273" spans="1:4" x14ac:dyDescent="0.35">
      <c r="A7273" t="s">
        <v>43</v>
      </c>
      <c r="B7273">
        <v>20</v>
      </c>
      <c r="C7273">
        <v>30</v>
      </c>
      <c r="D7273">
        <f t="shared" si="113"/>
        <v>25</v>
      </c>
    </row>
    <row r="7274" spans="1:4" x14ac:dyDescent="0.35">
      <c r="A7274" t="s">
        <v>55</v>
      </c>
      <c r="B7274">
        <v>27</v>
      </c>
      <c r="C7274">
        <v>32</v>
      </c>
      <c r="D7274">
        <f t="shared" si="113"/>
        <v>29.5</v>
      </c>
    </row>
    <row r="7275" spans="1:4" x14ac:dyDescent="0.35">
      <c r="A7275" t="s">
        <v>55</v>
      </c>
      <c r="B7275">
        <v>27</v>
      </c>
      <c r="C7275">
        <v>32</v>
      </c>
      <c r="D7275">
        <f t="shared" si="113"/>
        <v>29.5</v>
      </c>
    </row>
    <row r="7276" spans="1:4" x14ac:dyDescent="0.35">
      <c r="A7276" t="s">
        <v>43</v>
      </c>
      <c r="B7276">
        <v>20</v>
      </c>
      <c r="C7276">
        <v>30</v>
      </c>
      <c r="D7276">
        <f t="shared" si="113"/>
        <v>25</v>
      </c>
    </row>
    <row r="7277" spans="1:4" x14ac:dyDescent="0.35">
      <c r="A7277" t="s">
        <v>43</v>
      </c>
      <c r="B7277">
        <v>28</v>
      </c>
      <c r="C7277">
        <v>38</v>
      </c>
      <c r="D7277">
        <f t="shared" si="113"/>
        <v>33</v>
      </c>
    </row>
    <row r="7278" spans="1:4" x14ac:dyDescent="0.35">
      <c r="A7278" t="s">
        <v>55</v>
      </c>
      <c r="B7278">
        <v>16</v>
      </c>
      <c r="C7278">
        <v>20</v>
      </c>
      <c r="D7278">
        <f t="shared" si="113"/>
        <v>18</v>
      </c>
    </row>
    <row r="7279" spans="1:4" x14ac:dyDescent="0.35">
      <c r="A7279" t="s">
        <v>43</v>
      </c>
      <c r="B7279">
        <v>19</v>
      </c>
      <c r="C7279">
        <v>27</v>
      </c>
      <c r="D7279">
        <f t="shared" si="113"/>
        <v>23</v>
      </c>
    </row>
    <row r="7280" spans="1:4" x14ac:dyDescent="0.35">
      <c r="A7280" t="s">
        <v>43</v>
      </c>
      <c r="B7280">
        <v>30</v>
      </c>
      <c r="C7280">
        <v>40</v>
      </c>
      <c r="D7280">
        <f t="shared" si="113"/>
        <v>35</v>
      </c>
    </row>
    <row r="7281" spans="1:4" x14ac:dyDescent="0.35">
      <c r="A7281" t="s">
        <v>55</v>
      </c>
      <c r="B7281">
        <v>19</v>
      </c>
      <c r="C7281">
        <v>23</v>
      </c>
      <c r="D7281">
        <f t="shared" si="113"/>
        <v>21</v>
      </c>
    </row>
    <row r="7282" spans="1:4" x14ac:dyDescent="0.35">
      <c r="A7282" t="s">
        <v>95</v>
      </c>
      <c r="B7282">
        <v>16</v>
      </c>
      <c r="C7282">
        <v>23</v>
      </c>
      <c r="D7282">
        <f t="shared" si="113"/>
        <v>19.5</v>
      </c>
    </row>
    <row r="7283" spans="1:4" x14ac:dyDescent="0.35">
      <c r="A7283" t="s">
        <v>43</v>
      </c>
      <c r="B7283">
        <v>18</v>
      </c>
      <c r="C7283">
        <v>27</v>
      </c>
      <c r="D7283">
        <f t="shared" si="113"/>
        <v>22.5</v>
      </c>
    </row>
    <row r="7284" spans="1:4" x14ac:dyDescent="0.35">
      <c r="A7284" t="s">
        <v>55</v>
      </c>
      <c r="B7284">
        <v>15</v>
      </c>
      <c r="C7284">
        <v>20</v>
      </c>
      <c r="D7284">
        <f t="shared" si="113"/>
        <v>17.5</v>
      </c>
    </row>
    <row r="7285" spans="1:4" x14ac:dyDescent="0.35">
      <c r="A7285" t="s">
        <v>55</v>
      </c>
      <c r="B7285">
        <v>20</v>
      </c>
      <c r="C7285">
        <v>26</v>
      </c>
      <c r="D7285">
        <f t="shared" si="113"/>
        <v>23</v>
      </c>
    </row>
    <row r="7286" spans="1:4" x14ac:dyDescent="0.35">
      <c r="A7286" t="s">
        <v>43</v>
      </c>
      <c r="B7286">
        <v>44</v>
      </c>
      <c r="C7286">
        <v>47</v>
      </c>
      <c r="D7286">
        <f t="shared" si="113"/>
        <v>45.5</v>
      </c>
    </row>
    <row r="7287" spans="1:4" x14ac:dyDescent="0.35">
      <c r="A7287" t="s">
        <v>55</v>
      </c>
      <c r="B7287">
        <v>16</v>
      </c>
      <c r="C7287">
        <v>21</v>
      </c>
      <c r="D7287">
        <f t="shared" si="113"/>
        <v>18.5</v>
      </c>
    </row>
    <row r="7288" spans="1:4" x14ac:dyDescent="0.35">
      <c r="A7288" t="s">
        <v>55</v>
      </c>
      <c r="B7288">
        <v>17</v>
      </c>
      <c r="C7288">
        <v>23</v>
      </c>
      <c r="D7288">
        <f t="shared" si="113"/>
        <v>20</v>
      </c>
    </row>
    <row r="7289" spans="1:4" x14ac:dyDescent="0.35">
      <c r="A7289" t="s">
        <v>55</v>
      </c>
      <c r="B7289">
        <v>21</v>
      </c>
      <c r="C7289">
        <v>29</v>
      </c>
      <c r="D7289">
        <f t="shared" si="113"/>
        <v>25</v>
      </c>
    </row>
    <row r="7290" spans="1:4" x14ac:dyDescent="0.35">
      <c r="A7290" t="s">
        <v>55</v>
      </c>
      <c r="B7290">
        <v>18</v>
      </c>
      <c r="C7290">
        <v>24</v>
      </c>
      <c r="D7290">
        <f t="shared" si="113"/>
        <v>21</v>
      </c>
    </row>
    <row r="7291" spans="1:4" x14ac:dyDescent="0.35">
      <c r="A7291" t="s">
        <v>43</v>
      </c>
      <c r="B7291">
        <v>22</v>
      </c>
      <c r="C7291">
        <v>28</v>
      </c>
      <c r="D7291">
        <f t="shared" si="113"/>
        <v>25</v>
      </c>
    </row>
    <row r="7292" spans="1:4" x14ac:dyDescent="0.35">
      <c r="A7292" t="s">
        <v>43</v>
      </c>
      <c r="B7292">
        <v>22</v>
      </c>
      <c r="C7292">
        <v>31</v>
      </c>
      <c r="D7292">
        <f t="shared" si="113"/>
        <v>26.5</v>
      </c>
    </row>
    <row r="7293" spans="1:4" x14ac:dyDescent="0.35">
      <c r="A7293" t="s">
        <v>95</v>
      </c>
      <c r="B7293">
        <v>22</v>
      </c>
      <c r="C7293">
        <v>28</v>
      </c>
      <c r="D7293">
        <f t="shared" si="113"/>
        <v>25</v>
      </c>
    </row>
    <row r="7294" spans="1:4" x14ac:dyDescent="0.35">
      <c r="A7294" t="s">
        <v>43</v>
      </c>
      <c r="B7294">
        <v>30</v>
      </c>
      <c r="C7294">
        <v>38</v>
      </c>
      <c r="D7294">
        <f t="shared" ref="D7294:D7357" si="114">AVERAGE(B7294,C7294)</f>
        <v>34</v>
      </c>
    </row>
    <row r="7295" spans="1:4" x14ac:dyDescent="0.35">
      <c r="A7295" t="s">
        <v>55</v>
      </c>
      <c r="B7295">
        <v>18</v>
      </c>
      <c r="C7295">
        <v>24</v>
      </c>
      <c r="D7295">
        <f t="shared" si="114"/>
        <v>21</v>
      </c>
    </row>
    <row r="7296" spans="1:4" x14ac:dyDescent="0.35">
      <c r="A7296" t="s">
        <v>95</v>
      </c>
      <c r="B7296">
        <v>20</v>
      </c>
      <c r="C7296">
        <v>25</v>
      </c>
      <c r="D7296">
        <f t="shared" si="114"/>
        <v>22.5</v>
      </c>
    </row>
    <row r="7297" spans="1:4" x14ac:dyDescent="0.35">
      <c r="A7297" t="s">
        <v>43</v>
      </c>
      <c r="B7297">
        <v>22</v>
      </c>
      <c r="C7297">
        <v>31</v>
      </c>
      <c r="D7297">
        <f t="shared" si="114"/>
        <v>26.5</v>
      </c>
    </row>
    <row r="7298" spans="1:4" x14ac:dyDescent="0.35">
      <c r="A7298" t="s">
        <v>43</v>
      </c>
      <c r="B7298">
        <v>30</v>
      </c>
      <c r="C7298">
        <v>38</v>
      </c>
      <c r="D7298">
        <f t="shared" si="114"/>
        <v>34</v>
      </c>
    </row>
    <row r="7299" spans="1:4" x14ac:dyDescent="0.35">
      <c r="A7299" t="s">
        <v>55</v>
      </c>
      <c r="B7299">
        <v>18</v>
      </c>
      <c r="C7299">
        <v>27</v>
      </c>
      <c r="D7299">
        <f t="shared" si="114"/>
        <v>22.5</v>
      </c>
    </row>
    <row r="7300" spans="1:4" x14ac:dyDescent="0.35">
      <c r="A7300" t="s">
        <v>55</v>
      </c>
      <c r="B7300">
        <v>23</v>
      </c>
      <c r="C7300">
        <v>31</v>
      </c>
      <c r="D7300">
        <f t="shared" si="114"/>
        <v>27</v>
      </c>
    </row>
    <row r="7301" spans="1:4" x14ac:dyDescent="0.35">
      <c r="A7301" t="s">
        <v>55</v>
      </c>
      <c r="B7301">
        <v>18</v>
      </c>
      <c r="C7301">
        <v>25</v>
      </c>
      <c r="D7301">
        <f t="shared" si="114"/>
        <v>21.5</v>
      </c>
    </row>
    <row r="7302" spans="1:4" x14ac:dyDescent="0.35">
      <c r="A7302" t="s">
        <v>55</v>
      </c>
      <c r="B7302">
        <v>15</v>
      </c>
      <c r="C7302">
        <v>21</v>
      </c>
      <c r="D7302">
        <f t="shared" si="114"/>
        <v>18</v>
      </c>
    </row>
    <row r="7303" spans="1:4" x14ac:dyDescent="0.35">
      <c r="A7303" t="s">
        <v>55</v>
      </c>
      <c r="B7303">
        <v>20</v>
      </c>
      <c r="C7303">
        <v>26</v>
      </c>
      <c r="D7303">
        <f t="shared" si="114"/>
        <v>23</v>
      </c>
    </row>
    <row r="7304" spans="1:4" x14ac:dyDescent="0.35">
      <c r="A7304" t="s">
        <v>55</v>
      </c>
      <c r="B7304">
        <v>18</v>
      </c>
      <c r="C7304">
        <v>25</v>
      </c>
      <c r="D7304">
        <f t="shared" si="114"/>
        <v>21.5</v>
      </c>
    </row>
    <row r="7305" spans="1:4" x14ac:dyDescent="0.35">
      <c r="A7305" t="s">
        <v>55</v>
      </c>
      <c r="B7305">
        <v>24</v>
      </c>
      <c r="C7305">
        <v>34</v>
      </c>
      <c r="D7305">
        <f t="shared" si="114"/>
        <v>29</v>
      </c>
    </row>
    <row r="7306" spans="1:4" x14ac:dyDescent="0.35">
      <c r="A7306" t="s">
        <v>55</v>
      </c>
      <c r="B7306">
        <v>24</v>
      </c>
      <c r="C7306">
        <v>29</v>
      </c>
      <c r="D7306">
        <f t="shared" si="114"/>
        <v>26.5</v>
      </c>
    </row>
    <row r="7307" spans="1:4" x14ac:dyDescent="0.35">
      <c r="A7307" t="s">
        <v>55</v>
      </c>
      <c r="B7307">
        <v>18</v>
      </c>
      <c r="C7307">
        <v>26</v>
      </c>
      <c r="D7307">
        <f t="shared" si="114"/>
        <v>22</v>
      </c>
    </row>
    <row r="7308" spans="1:4" x14ac:dyDescent="0.35">
      <c r="A7308" t="s">
        <v>55</v>
      </c>
      <c r="B7308">
        <v>16</v>
      </c>
      <c r="C7308">
        <v>22</v>
      </c>
      <c r="D7308">
        <f t="shared" si="114"/>
        <v>19</v>
      </c>
    </row>
    <row r="7309" spans="1:4" x14ac:dyDescent="0.35">
      <c r="A7309" t="s">
        <v>55</v>
      </c>
      <c r="B7309">
        <v>22</v>
      </c>
      <c r="C7309">
        <v>29</v>
      </c>
      <c r="D7309">
        <f t="shared" si="114"/>
        <v>25.5</v>
      </c>
    </row>
    <row r="7310" spans="1:4" x14ac:dyDescent="0.35">
      <c r="A7310" t="s">
        <v>55</v>
      </c>
      <c r="B7310">
        <v>24</v>
      </c>
      <c r="C7310">
        <v>30</v>
      </c>
      <c r="D7310">
        <f t="shared" si="114"/>
        <v>27</v>
      </c>
    </row>
    <row r="7311" spans="1:4" x14ac:dyDescent="0.35">
      <c r="A7311" t="s">
        <v>95</v>
      </c>
      <c r="B7311">
        <v>26</v>
      </c>
      <c r="C7311">
        <v>36</v>
      </c>
      <c r="D7311">
        <f t="shared" si="114"/>
        <v>31</v>
      </c>
    </row>
    <row r="7312" spans="1:4" x14ac:dyDescent="0.35">
      <c r="A7312" t="s">
        <v>55</v>
      </c>
      <c r="B7312">
        <v>19</v>
      </c>
      <c r="C7312">
        <v>28</v>
      </c>
      <c r="D7312">
        <f t="shared" si="114"/>
        <v>23.5</v>
      </c>
    </row>
    <row r="7313" spans="1:4" x14ac:dyDescent="0.35">
      <c r="A7313" t="s">
        <v>55</v>
      </c>
      <c r="B7313">
        <v>22</v>
      </c>
      <c r="C7313">
        <v>27</v>
      </c>
      <c r="D7313">
        <f t="shared" si="114"/>
        <v>24.5</v>
      </c>
    </row>
    <row r="7314" spans="1:4" x14ac:dyDescent="0.35">
      <c r="A7314" t="s">
        <v>55</v>
      </c>
      <c r="B7314">
        <v>17</v>
      </c>
      <c r="C7314">
        <v>24</v>
      </c>
      <c r="D7314">
        <f t="shared" si="114"/>
        <v>20.5</v>
      </c>
    </row>
    <row r="7315" spans="1:4" x14ac:dyDescent="0.35">
      <c r="A7315" t="s">
        <v>55</v>
      </c>
      <c r="B7315">
        <v>18</v>
      </c>
      <c r="C7315">
        <v>24</v>
      </c>
      <c r="D7315">
        <f t="shared" si="114"/>
        <v>21</v>
      </c>
    </row>
    <row r="7316" spans="1:4" x14ac:dyDescent="0.35">
      <c r="A7316" t="s">
        <v>43</v>
      </c>
      <c r="B7316">
        <v>33</v>
      </c>
      <c r="C7316">
        <v>38</v>
      </c>
      <c r="D7316">
        <f t="shared" si="114"/>
        <v>35.5</v>
      </c>
    </row>
    <row r="7317" spans="1:4" x14ac:dyDescent="0.35">
      <c r="A7317" t="s">
        <v>55</v>
      </c>
      <c r="B7317">
        <v>21</v>
      </c>
      <c r="C7317">
        <v>28</v>
      </c>
      <c r="D7317">
        <f t="shared" si="114"/>
        <v>24.5</v>
      </c>
    </row>
    <row r="7318" spans="1:4" x14ac:dyDescent="0.35">
      <c r="A7318" t="s">
        <v>55</v>
      </c>
      <c r="B7318">
        <v>20</v>
      </c>
      <c r="C7318">
        <v>26</v>
      </c>
      <c r="D7318">
        <f t="shared" si="114"/>
        <v>23</v>
      </c>
    </row>
    <row r="7319" spans="1:4" x14ac:dyDescent="0.35">
      <c r="A7319" t="s">
        <v>95</v>
      </c>
      <c r="B7319">
        <v>23</v>
      </c>
      <c r="C7319">
        <v>30</v>
      </c>
      <c r="D7319">
        <f t="shared" si="114"/>
        <v>26.5</v>
      </c>
    </row>
    <row r="7320" spans="1:4" x14ac:dyDescent="0.35">
      <c r="A7320" t="s">
        <v>43</v>
      </c>
      <c r="B7320">
        <v>22</v>
      </c>
      <c r="C7320">
        <v>32</v>
      </c>
      <c r="D7320">
        <f t="shared" si="114"/>
        <v>27</v>
      </c>
    </row>
    <row r="7321" spans="1:4" x14ac:dyDescent="0.35">
      <c r="A7321" t="s">
        <v>43</v>
      </c>
      <c r="B7321">
        <v>20</v>
      </c>
      <c r="C7321">
        <v>27</v>
      </c>
      <c r="D7321">
        <f t="shared" si="114"/>
        <v>23.5</v>
      </c>
    </row>
    <row r="7322" spans="1:4" x14ac:dyDescent="0.35">
      <c r="A7322" t="s">
        <v>55</v>
      </c>
      <c r="B7322">
        <v>17</v>
      </c>
      <c r="C7322">
        <v>22</v>
      </c>
      <c r="D7322">
        <f t="shared" si="114"/>
        <v>19.5</v>
      </c>
    </row>
    <row r="7323" spans="1:4" x14ac:dyDescent="0.35">
      <c r="A7323" t="s">
        <v>55</v>
      </c>
      <c r="B7323">
        <v>19</v>
      </c>
      <c r="C7323">
        <v>26</v>
      </c>
      <c r="D7323">
        <f t="shared" si="114"/>
        <v>22.5</v>
      </c>
    </row>
    <row r="7324" spans="1:4" x14ac:dyDescent="0.35">
      <c r="A7324" t="s">
        <v>43</v>
      </c>
      <c r="B7324">
        <v>30</v>
      </c>
      <c r="C7324">
        <v>38</v>
      </c>
      <c r="D7324">
        <f t="shared" si="114"/>
        <v>34</v>
      </c>
    </row>
    <row r="7325" spans="1:4" x14ac:dyDescent="0.35">
      <c r="A7325" t="s">
        <v>43</v>
      </c>
      <c r="B7325">
        <v>27</v>
      </c>
      <c r="C7325">
        <v>38</v>
      </c>
      <c r="D7325">
        <f t="shared" si="114"/>
        <v>32.5</v>
      </c>
    </row>
    <row r="7326" spans="1:4" x14ac:dyDescent="0.35">
      <c r="A7326" t="s">
        <v>55</v>
      </c>
      <c r="B7326">
        <v>21</v>
      </c>
      <c r="C7326">
        <v>28</v>
      </c>
      <c r="D7326">
        <f t="shared" si="114"/>
        <v>24.5</v>
      </c>
    </row>
    <row r="7327" spans="1:4" x14ac:dyDescent="0.35">
      <c r="A7327" t="s">
        <v>55</v>
      </c>
      <c r="B7327">
        <v>127</v>
      </c>
      <c r="C7327">
        <v>114</v>
      </c>
      <c r="D7327">
        <f t="shared" si="114"/>
        <v>120.5</v>
      </c>
    </row>
    <row r="7328" spans="1:4" x14ac:dyDescent="0.35">
      <c r="A7328" t="s">
        <v>55</v>
      </c>
      <c r="B7328">
        <v>19</v>
      </c>
      <c r="C7328">
        <v>24</v>
      </c>
      <c r="D7328">
        <f t="shared" si="114"/>
        <v>21.5</v>
      </c>
    </row>
    <row r="7329" spans="1:4" x14ac:dyDescent="0.35">
      <c r="A7329" t="s">
        <v>95</v>
      </c>
      <c r="B7329">
        <v>17</v>
      </c>
      <c r="C7329">
        <v>29</v>
      </c>
      <c r="D7329">
        <f t="shared" si="114"/>
        <v>23</v>
      </c>
    </row>
    <row r="7330" spans="1:4" x14ac:dyDescent="0.35">
      <c r="A7330" t="s">
        <v>55</v>
      </c>
      <c r="B7330">
        <v>27</v>
      </c>
      <c r="C7330">
        <v>32</v>
      </c>
      <c r="D7330">
        <f t="shared" si="114"/>
        <v>29.5</v>
      </c>
    </row>
    <row r="7331" spans="1:4" x14ac:dyDescent="0.35">
      <c r="A7331" t="s">
        <v>43</v>
      </c>
      <c r="B7331">
        <v>29</v>
      </c>
      <c r="C7331">
        <v>35</v>
      </c>
      <c r="D7331">
        <f t="shared" si="114"/>
        <v>32</v>
      </c>
    </row>
    <row r="7332" spans="1:4" x14ac:dyDescent="0.35">
      <c r="A7332" t="s">
        <v>55</v>
      </c>
      <c r="B7332">
        <v>13</v>
      </c>
      <c r="C7332">
        <v>17</v>
      </c>
      <c r="D7332">
        <f t="shared" si="114"/>
        <v>15</v>
      </c>
    </row>
    <row r="7333" spans="1:4" x14ac:dyDescent="0.35">
      <c r="A7333" t="s">
        <v>55</v>
      </c>
      <c r="B7333">
        <v>19</v>
      </c>
      <c r="C7333">
        <v>26</v>
      </c>
      <c r="D7333">
        <f t="shared" si="114"/>
        <v>22.5</v>
      </c>
    </row>
    <row r="7334" spans="1:4" x14ac:dyDescent="0.35">
      <c r="A7334" t="s">
        <v>55</v>
      </c>
      <c r="B7334">
        <v>14</v>
      </c>
      <c r="C7334">
        <v>22</v>
      </c>
      <c r="D7334">
        <f t="shared" si="114"/>
        <v>18</v>
      </c>
    </row>
    <row r="7335" spans="1:4" x14ac:dyDescent="0.35">
      <c r="A7335" t="s">
        <v>55</v>
      </c>
      <c r="B7335">
        <v>15</v>
      </c>
      <c r="C7335">
        <v>21</v>
      </c>
      <c r="D7335">
        <f t="shared" si="114"/>
        <v>18</v>
      </c>
    </row>
    <row r="7336" spans="1:4" x14ac:dyDescent="0.35">
      <c r="A7336" t="s">
        <v>55</v>
      </c>
      <c r="B7336">
        <v>21</v>
      </c>
      <c r="C7336">
        <v>31</v>
      </c>
      <c r="D7336">
        <f t="shared" si="114"/>
        <v>26</v>
      </c>
    </row>
    <row r="7337" spans="1:4" x14ac:dyDescent="0.35">
      <c r="A7337" t="s">
        <v>55</v>
      </c>
      <c r="B7337">
        <v>17</v>
      </c>
      <c r="C7337">
        <v>22</v>
      </c>
      <c r="D7337">
        <f t="shared" si="114"/>
        <v>19.5</v>
      </c>
    </row>
    <row r="7338" spans="1:4" x14ac:dyDescent="0.35">
      <c r="A7338" t="s">
        <v>43</v>
      </c>
      <c r="B7338">
        <v>21</v>
      </c>
      <c r="C7338">
        <v>29</v>
      </c>
      <c r="D7338">
        <f t="shared" si="114"/>
        <v>25</v>
      </c>
    </row>
    <row r="7339" spans="1:4" x14ac:dyDescent="0.35">
      <c r="A7339" t="s">
        <v>43</v>
      </c>
      <c r="B7339">
        <v>21</v>
      </c>
      <c r="C7339">
        <v>32</v>
      </c>
      <c r="D7339">
        <f t="shared" si="114"/>
        <v>26.5</v>
      </c>
    </row>
    <row r="7340" spans="1:4" x14ac:dyDescent="0.35">
      <c r="A7340" t="s">
        <v>95</v>
      </c>
      <c r="B7340">
        <v>26</v>
      </c>
      <c r="C7340">
        <v>36</v>
      </c>
      <c r="D7340">
        <f t="shared" si="114"/>
        <v>31</v>
      </c>
    </row>
    <row r="7341" spans="1:4" x14ac:dyDescent="0.35">
      <c r="A7341" t="s">
        <v>55</v>
      </c>
      <c r="B7341">
        <v>16</v>
      </c>
      <c r="C7341">
        <v>22</v>
      </c>
      <c r="D7341">
        <f t="shared" si="114"/>
        <v>19</v>
      </c>
    </row>
    <row r="7342" spans="1:4" x14ac:dyDescent="0.35">
      <c r="A7342" t="s">
        <v>43</v>
      </c>
      <c r="B7342">
        <v>26</v>
      </c>
      <c r="C7342">
        <v>38</v>
      </c>
      <c r="D7342">
        <f t="shared" si="114"/>
        <v>32</v>
      </c>
    </row>
    <row r="7343" spans="1:4" x14ac:dyDescent="0.35">
      <c r="A7343" t="s">
        <v>43</v>
      </c>
      <c r="B7343">
        <v>28</v>
      </c>
      <c r="C7343">
        <v>39</v>
      </c>
      <c r="D7343">
        <f t="shared" si="114"/>
        <v>33.5</v>
      </c>
    </row>
    <row r="7344" spans="1:4" x14ac:dyDescent="0.35">
      <c r="A7344" t="s">
        <v>55</v>
      </c>
      <c r="B7344">
        <v>17</v>
      </c>
      <c r="C7344">
        <v>24</v>
      </c>
      <c r="D7344">
        <f t="shared" si="114"/>
        <v>20.5</v>
      </c>
    </row>
    <row r="7345" spans="1:4" x14ac:dyDescent="0.35">
      <c r="A7345" t="s">
        <v>55</v>
      </c>
      <c r="B7345">
        <v>18</v>
      </c>
      <c r="C7345">
        <v>23</v>
      </c>
      <c r="D7345">
        <f t="shared" si="114"/>
        <v>20.5</v>
      </c>
    </row>
    <row r="7346" spans="1:4" x14ac:dyDescent="0.35">
      <c r="A7346" t="s">
        <v>43</v>
      </c>
      <c r="B7346">
        <v>22</v>
      </c>
      <c r="C7346">
        <v>32</v>
      </c>
      <c r="D7346">
        <f t="shared" si="114"/>
        <v>27</v>
      </c>
    </row>
    <row r="7347" spans="1:4" x14ac:dyDescent="0.35">
      <c r="A7347" t="s">
        <v>43</v>
      </c>
      <c r="B7347">
        <v>20</v>
      </c>
      <c r="C7347">
        <v>27</v>
      </c>
      <c r="D7347">
        <f t="shared" si="114"/>
        <v>23.5</v>
      </c>
    </row>
    <row r="7348" spans="1:4" x14ac:dyDescent="0.35">
      <c r="A7348" t="s">
        <v>55</v>
      </c>
      <c r="B7348">
        <v>17</v>
      </c>
      <c r="C7348">
        <v>24</v>
      </c>
      <c r="D7348">
        <f t="shared" si="114"/>
        <v>20.5</v>
      </c>
    </row>
    <row r="7349" spans="1:4" x14ac:dyDescent="0.35">
      <c r="A7349" t="s">
        <v>95</v>
      </c>
      <c r="B7349">
        <v>24</v>
      </c>
      <c r="C7349">
        <v>31</v>
      </c>
      <c r="D7349">
        <f t="shared" si="114"/>
        <v>27.5</v>
      </c>
    </row>
    <row r="7350" spans="1:4" x14ac:dyDescent="0.35">
      <c r="A7350" t="s">
        <v>43</v>
      </c>
      <c r="B7350">
        <v>20</v>
      </c>
      <c r="C7350">
        <v>27</v>
      </c>
      <c r="D7350">
        <f t="shared" si="114"/>
        <v>23.5</v>
      </c>
    </row>
    <row r="7351" spans="1:4" x14ac:dyDescent="0.35">
      <c r="A7351" t="s">
        <v>43</v>
      </c>
      <c r="B7351">
        <v>21</v>
      </c>
      <c r="C7351">
        <v>30</v>
      </c>
      <c r="D7351">
        <f t="shared" si="114"/>
        <v>25.5</v>
      </c>
    </row>
    <row r="7352" spans="1:4" x14ac:dyDescent="0.35">
      <c r="A7352" t="s">
        <v>55</v>
      </c>
      <c r="B7352">
        <v>19</v>
      </c>
      <c r="C7352">
        <v>25</v>
      </c>
      <c r="D7352">
        <f t="shared" si="114"/>
        <v>22</v>
      </c>
    </row>
    <row r="7353" spans="1:4" x14ac:dyDescent="0.35">
      <c r="A7353" t="s">
        <v>55</v>
      </c>
      <c r="B7353">
        <v>25</v>
      </c>
      <c r="C7353">
        <v>34</v>
      </c>
      <c r="D7353">
        <f t="shared" si="114"/>
        <v>29.5</v>
      </c>
    </row>
    <row r="7354" spans="1:4" x14ac:dyDescent="0.35">
      <c r="A7354" t="s">
        <v>55</v>
      </c>
      <c r="B7354">
        <v>18</v>
      </c>
      <c r="C7354">
        <v>25</v>
      </c>
      <c r="D7354">
        <f t="shared" si="114"/>
        <v>21.5</v>
      </c>
    </row>
    <row r="7355" spans="1:4" x14ac:dyDescent="0.35">
      <c r="A7355" t="s">
        <v>55</v>
      </c>
      <c r="B7355">
        <v>15</v>
      </c>
      <c r="C7355">
        <v>19</v>
      </c>
      <c r="D7355">
        <f t="shared" si="114"/>
        <v>17</v>
      </c>
    </row>
    <row r="7356" spans="1:4" x14ac:dyDescent="0.35">
      <c r="A7356" t="s">
        <v>43</v>
      </c>
      <c r="B7356">
        <v>28</v>
      </c>
      <c r="C7356">
        <v>34</v>
      </c>
      <c r="D7356">
        <f t="shared" si="114"/>
        <v>31</v>
      </c>
    </row>
    <row r="7357" spans="1:4" x14ac:dyDescent="0.35">
      <c r="A7357" t="s">
        <v>43</v>
      </c>
      <c r="B7357">
        <v>23</v>
      </c>
      <c r="C7357">
        <v>30</v>
      </c>
      <c r="D7357">
        <f t="shared" si="114"/>
        <v>26.5</v>
      </c>
    </row>
    <row r="7358" spans="1:4" x14ac:dyDescent="0.35">
      <c r="A7358" t="s">
        <v>55</v>
      </c>
      <c r="B7358">
        <v>0</v>
      </c>
      <c r="C7358">
        <v>0</v>
      </c>
      <c r="D7358">
        <f t="shared" ref="D7358:D7421" si="115">AVERAGE(B7358,C7358)</f>
        <v>0</v>
      </c>
    </row>
    <row r="7359" spans="1:4" x14ac:dyDescent="0.35">
      <c r="A7359" t="s">
        <v>43</v>
      </c>
      <c r="B7359">
        <v>19</v>
      </c>
      <c r="C7359">
        <v>26</v>
      </c>
      <c r="D7359">
        <f t="shared" si="115"/>
        <v>22.5</v>
      </c>
    </row>
    <row r="7360" spans="1:4" x14ac:dyDescent="0.35">
      <c r="A7360" t="s">
        <v>95</v>
      </c>
      <c r="B7360">
        <v>15</v>
      </c>
      <c r="C7360">
        <v>22</v>
      </c>
      <c r="D7360">
        <f t="shared" si="115"/>
        <v>18.5</v>
      </c>
    </row>
    <row r="7361" spans="1:4" x14ac:dyDescent="0.35">
      <c r="A7361" t="s">
        <v>43</v>
      </c>
      <c r="B7361">
        <v>22</v>
      </c>
      <c r="C7361">
        <v>31</v>
      </c>
      <c r="D7361">
        <f t="shared" si="115"/>
        <v>26.5</v>
      </c>
    </row>
    <row r="7362" spans="1:4" x14ac:dyDescent="0.35">
      <c r="A7362" t="s">
        <v>95</v>
      </c>
      <c r="B7362">
        <v>26</v>
      </c>
      <c r="C7362">
        <v>36</v>
      </c>
      <c r="D7362">
        <f t="shared" si="115"/>
        <v>31</v>
      </c>
    </row>
    <row r="7363" spans="1:4" x14ac:dyDescent="0.35">
      <c r="A7363" t="s">
        <v>55</v>
      </c>
      <c r="B7363">
        <v>18</v>
      </c>
      <c r="C7363">
        <v>23</v>
      </c>
      <c r="D7363">
        <f t="shared" si="115"/>
        <v>20.5</v>
      </c>
    </row>
    <row r="7364" spans="1:4" x14ac:dyDescent="0.35">
      <c r="A7364" t="s">
        <v>43</v>
      </c>
      <c r="B7364">
        <v>30</v>
      </c>
      <c r="C7364">
        <v>38</v>
      </c>
      <c r="D7364">
        <f t="shared" si="115"/>
        <v>34</v>
      </c>
    </row>
    <row r="7365" spans="1:4" x14ac:dyDescent="0.35">
      <c r="A7365" t="s">
        <v>55</v>
      </c>
      <c r="B7365">
        <v>20</v>
      </c>
      <c r="C7365">
        <v>25</v>
      </c>
      <c r="D7365">
        <f t="shared" si="115"/>
        <v>22.5</v>
      </c>
    </row>
    <row r="7366" spans="1:4" x14ac:dyDescent="0.35">
      <c r="A7366" t="s">
        <v>55</v>
      </c>
      <c r="B7366">
        <v>18</v>
      </c>
      <c r="C7366">
        <v>23</v>
      </c>
      <c r="D7366">
        <f t="shared" si="115"/>
        <v>20.5</v>
      </c>
    </row>
    <row r="7367" spans="1:4" x14ac:dyDescent="0.35">
      <c r="A7367" t="s">
        <v>55</v>
      </c>
      <c r="B7367">
        <v>18</v>
      </c>
      <c r="C7367">
        <v>25</v>
      </c>
      <c r="D7367">
        <f t="shared" si="115"/>
        <v>21.5</v>
      </c>
    </row>
    <row r="7368" spans="1:4" x14ac:dyDescent="0.35">
      <c r="A7368" t="s">
        <v>55</v>
      </c>
      <c r="B7368">
        <v>19</v>
      </c>
      <c r="C7368">
        <v>27</v>
      </c>
      <c r="D7368">
        <f t="shared" si="115"/>
        <v>23</v>
      </c>
    </row>
    <row r="7369" spans="1:4" x14ac:dyDescent="0.35">
      <c r="A7369" t="s">
        <v>55</v>
      </c>
      <c r="B7369">
        <v>25</v>
      </c>
      <c r="C7369">
        <v>33</v>
      </c>
      <c r="D7369">
        <f t="shared" si="115"/>
        <v>29</v>
      </c>
    </row>
    <row r="7370" spans="1:4" x14ac:dyDescent="0.35">
      <c r="A7370" t="s">
        <v>55</v>
      </c>
      <c r="B7370">
        <v>17</v>
      </c>
      <c r="C7370">
        <v>25</v>
      </c>
      <c r="D7370">
        <f t="shared" si="115"/>
        <v>21</v>
      </c>
    </row>
    <row r="7371" spans="1:4" x14ac:dyDescent="0.35">
      <c r="A7371" t="s">
        <v>43</v>
      </c>
      <c r="B7371">
        <v>27</v>
      </c>
      <c r="C7371">
        <v>33</v>
      </c>
      <c r="D7371">
        <f t="shared" si="115"/>
        <v>30</v>
      </c>
    </row>
    <row r="7372" spans="1:4" x14ac:dyDescent="0.35">
      <c r="A7372" t="s">
        <v>55</v>
      </c>
      <c r="B7372">
        <v>24</v>
      </c>
      <c r="C7372">
        <v>30</v>
      </c>
      <c r="D7372">
        <f t="shared" si="115"/>
        <v>27</v>
      </c>
    </row>
    <row r="7373" spans="1:4" x14ac:dyDescent="0.35">
      <c r="A7373" t="s">
        <v>55</v>
      </c>
      <c r="B7373">
        <v>20</v>
      </c>
      <c r="C7373">
        <v>27</v>
      </c>
      <c r="D7373">
        <f t="shared" si="115"/>
        <v>23.5</v>
      </c>
    </row>
    <row r="7374" spans="1:4" x14ac:dyDescent="0.35">
      <c r="A7374" t="s">
        <v>55</v>
      </c>
      <c r="B7374">
        <v>19</v>
      </c>
      <c r="C7374">
        <v>27</v>
      </c>
      <c r="D7374">
        <f t="shared" si="115"/>
        <v>23</v>
      </c>
    </row>
    <row r="7375" spans="1:4" x14ac:dyDescent="0.35">
      <c r="A7375" t="s">
        <v>43</v>
      </c>
      <c r="B7375">
        <v>22</v>
      </c>
      <c r="C7375">
        <v>29</v>
      </c>
      <c r="D7375">
        <f t="shared" si="115"/>
        <v>25.5</v>
      </c>
    </row>
    <row r="7376" spans="1:4" x14ac:dyDescent="0.35">
      <c r="A7376" t="s">
        <v>43</v>
      </c>
      <c r="B7376">
        <v>18</v>
      </c>
      <c r="C7376">
        <v>25</v>
      </c>
      <c r="D7376">
        <f t="shared" si="115"/>
        <v>21.5</v>
      </c>
    </row>
    <row r="7377" spans="1:4" x14ac:dyDescent="0.35">
      <c r="A7377" t="s">
        <v>55</v>
      </c>
      <c r="B7377">
        <v>18</v>
      </c>
      <c r="C7377">
        <v>24</v>
      </c>
      <c r="D7377">
        <f t="shared" si="115"/>
        <v>21</v>
      </c>
    </row>
    <row r="7378" spans="1:4" x14ac:dyDescent="0.35">
      <c r="A7378" t="s">
        <v>55</v>
      </c>
      <c r="B7378">
        <v>131</v>
      </c>
      <c r="C7378">
        <v>117</v>
      </c>
      <c r="D7378">
        <f t="shared" si="115"/>
        <v>124</v>
      </c>
    </row>
    <row r="7379" spans="1:4" x14ac:dyDescent="0.35">
      <c r="A7379" t="s">
        <v>55</v>
      </c>
      <c r="B7379">
        <v>25</v>
      </c>
      <c r="C7379">
        <v>34</v>
      </c>
      <c r="D7379">
        <f t="shared" si="115"/>
        <v>29.5</v>
      </c>
    </row>
    <row r="7380" spans="1:4" x14ac:dyDescent="0.35">
      <c r="A7380" t="s">
        <v>55</v>
      </c>
      <c r="B7380">
        <v>20</v>
      </c>
      <c r="C7380">
        <v>26</v>
      </c>
      <c r="D7380">
        <f t="shared" si="115"/>
        <v>23</v>
      </c>
    </row>
    <row r="7381" spans="1:4" x14ac:dyDescent="0.35">
      <c r="A7381" t="s">
        <v>55</v>
      </c>
      <c r="B7381">
        <v>101</v>
      </c>
      <c r="C7381">
        <v>102</v>
      </c>
      <c r="D7381">
        <f t="shared" si="115"/>
        <v>101.5</v>
      </c>
    </row>
    <row r="7382" spans="1:4" x14ac:dyDescent="0.35">
      <c r="A7382" t="s">
        <v>43</v>
      </c>
      <c r="B7382">
        <v>26</v>
      </c>
      <c r="C7382">
        <v>32</v>
      </c>
      <c r="D7382">
        <f t="shared" si="115"/>
        <v>29</v>
      </c>
    </row>
    <row r="7383" spans="1:4" x14ac:dyDescent="0.35">
      <c r="A7383" t="s">
        <v>55</v>
      </c>
      <c r="B7383">
        <v>27</v>
      </c>
      <c r="C7383">
        <v>33</v>
      </c>
      <c r="D7383">
        <f t="shared" si="115"/>
        <v>30</v>
      </c>
    </row>
    <row r="7384" spans="1:4" x14ac:dyDescent="0.35">
      <c r="A7384" t="s">
        <v>55</v>
      </c>
      <c r="B7384">
        <v>18</v>
      </c>
      <c r="C7384">
        <v>25</v>
      </c>
      <c r="D7384">
        <f t="shared" si="115"/>
        <v>21.5</v>
      </c>
    </row>
    <row r="7385" spans="1:4" x14ac:dyDescent="0.35">
      <c r="A7385" t="s">
        <v>43</v>
      </c>
      <c r="B7385">
        <v>30</v>
      </c>
      <c r="C7385">
        <v>40</v>
      </c>
      <c r="D7385">
        <f t="shared" si="115"/>
        <v>35</v>
      </c>
    </row>
    <row r="7386" spans="1:4" x14ac:dyDescent="0.35">
      <c r="A7386" t="s">
        <v>95</v>
      </c>
      <c r="B7386">
        <v>22</v>
      </c>
      <c r="C7386">
        <v>27</v>
      </c>
      <c r="D7386">
        <f t="shared" si="115"/>
        <v>24.5</v>
      </c>
    </row>
    <row r="7387" spans="1:4" x14ac:dyDescent="0.35">
      <c r="A7387" t="s">
        <v>43</v>
      </c>
      <c r="B7387">
        <v>19</v>
      </c>
      <c r="C7387">
        <v>26</v>
      </c>
      <c r="D7387">
        <f t="shared" si="115"/>
        <v>22.5</v>
      </c>
    </row>
    <row r="7388" spans="1:4" x14ac:dyDescent="0.35">
      <c r="A7388" t="s">
        <v>55</v>
      </c>
      <c r="B7388">
        <v>15</v>
      </c>
      <c r="C7388">
        <v>21</v>
      </c>
      <c r="D7388">
        <f t="shared" si="115"/>
        <v>18</v>
      </c>
    </row>
    <row r="7389" spans="1:4" x14ac:dyDescent="0.35">
      <c r="A7389" t="s">
        <v>55</v>
      </c>
      <c r="B7389">
        <v>19</v>
      </c>
      <c r="C7389">
        <v>24</v>
      </c>
      <c r="D7389">
        <f t="shared" si="115"/>
        <v>21.5</v>
      </c>
    </row>
    <row r="7390" spans="1:4" x14ac:dyDescent="0.35">
      <c r="A7390" t="s">
        <v>55</v>
      </c>
      <c r="B7390">
        <v>19</v>
      </c>
      <c r="C7390">
        <v>24</v>
      </c>
      <c r="D7390">
        <f t="shared" si="115"/>
        <v>21.5</v>
      </c>
    </row>
    <row r="7391" spans="1:4" x14ac:dyDescent="0.35">
      <c r="A7391" t="s">
        <v>55</v>
      </c>
      <c r="B7391">
        <v>27</v>
      </c>
      <c r="C7391">
        <v>33</v>
      </c>
      <c r="D7391">
        <f t="shared" si="115"/>
        <v>30</v>
      </c>
    </row>
    <row r="7392" spans="1:4" x14ac:dyDescent="0.35">
      <c r="A7392" t="s">
        <v>55</v>
      </c>
      <c r="B7392">
        <v>17</v>
      </c>
      <c r="C7392">
        <v>27</v>
      </c>
      <c r="D7392">
        <f t="shared" si="115"/>
        <v>22</v>
      </c>
    </row>
    <row r="7393" spans="1:4" x14ac:dyDescent="0.35">
      <c r="A7393" t="s">
        <v>43</v>
      </c>
      <c r="B7393">
        <v>19</v>
      </c>
      <c r="C7393">
        <v>28</v>
      </c>
      <c r="D7393">
        <f t="shared" si="115"/>
        <v>23.5</v>
      </c>
    </row>
    <row r="7394" spans="1:4" x14ac:dyDescent="0.35">
      <c r="A7394" t="s">
        <v>55</v>
      </c>
      <c r="B7394">
        <v>21</v>
      </c>
      <c r="C7394">
        <v>31</v>
      </c>
      <c r="D7394">
        <f t="shared" si="115"/>
        <v>26</v>
      </c>
    </row>
    <row r="7395" spans="1:4" x14ac:dyDescent="0.35">
      <c r="A7395" t="s">
        <v>55</v>
      </c>
      <c r="B7395">
        <v>27</v>
      </c>
      <c r="C7395">
        <v>33</v>
      </c>
      <c r="D7395">
        <f t="shared" si="115"/>
        <v>30</v>
      </c>
    </row>
    <row r="7396" spans="1:4" x14ac:dyDescent="0.35">
      <c r="A7396" t="s">
        <v>43</v>
      </c>
      <c r="B7396">
        <v>23</v>
      </c>
      <c r="C7396">
        <v>33</v>
      </c>
      <c r="D7396">
        <f t="shared" si="115"/>
        <v>28</v>
      </c>
    </row>
    <row r="7397" spans="1:4" x14ac:dyDescent="0.35">
      <c r="A7397" t="s">
        <v>55</v>
      </c>
      <c r="B7397">
        <v>25</v>
      </c>
      <c r="C7397">
        <v>34</v>
      </c>
      <c r="D7397">
        <f t="shared" si="115"/>
        <v>29.5</v>
      </c>
    </row>
    <row r="7398" spans="1:4" x14ac:dyDescent="0.35">
      <c r="A7398" t="s">
        <v>55</v>
      </c>
      <c r="B7398">
        <v>20</v>
      </c>
      <c r="C7398">
        <v>26</v>
      </c>
      <c r="D7398">
        <f t="shared" si="115"/>
        <v>23</v>
      </c>
    </row>
    <row r="7399" spans="1:4" x14ac:dyDescent="0.35">
      <c r="A7399" t="s">
        <v>55</v>
      </c>
      <c r="B7399">
        <v>19</v>
      </c>
      <c r="C7399">
        <v>26</v>
      </c>
      <c r="D7399">
        <f t="shared" si="115"/>
        <v>22.5</v>
      </c>
    </row>
    <row r="7400" spans="1:4" x14ac:dyDescent="0.35">
      <c r="A7400" t="s">
        <v>55</v>
      </c>
      <c r="B7400">
        <v>27</v>
      </c>
      <c r="C7400">
        <v>33</v>
      </c>
      <c r="D7400">
        <f t="shared" si="115"/>
        <v>30</v>
      </c>
    </row>
    <row r="7401" spans="1:4" x14ac:dyDescent="0.35">
      <c r="A7401" t="s">
        <v>55</v>
      </c>
      <c r="B7401">
        <v>20</v>
      </c>
      <c r="C7401">
        <v>28</v>
      </c>
      <c r="D7401">
        <f t="shared" si="115"/>
        <v>24</v>
      </c>
    </row>
    <row r="7402" spans="1:4" x14ac:dyDescent="0.35">
      <c r="A7402" t="s">
        <v>55</v>
      </c>
      <c r="B7402">
        <v>25</v>
      </c>
      <c r="C7402">
        <v>32</v>
      </c>
      <c r="D7402">
        <f t="shared" si="115"/>
        <v>28.5</v>
      </c>
    </row>
    <row r="7403" spans="1:4" x14ac:dyDescent="0.35">
      <c r="A7403" t="s">
        <v>55</v>
      </c>
      <c r="B7403">
        <v>23</v>
      </c>
      <c r="C7403">
        <v>30</v>
      </c>
      <c r="D7403">
        <f t="shared" si="115"/>
        <v>26.5</v>
      </c>
    </row>
    <row r="7404" spans="1:4" x14ac:dyDescent="0.35">
      <c r="A7404" t="s">
        <v>43</v>
      </c>
      <c r="B7404">
        <v>30</v>
      </c>
      <c r="C7404">
        <v>38</v>
      </c>
      <c r="D7404">
        <f t="shared" si="115"/>
        <v>34</v>
      </c>
    </row>
    <row r="7405" spans="1:4" x14ac:dyDescent="0.35">
      <c r="A7405" t="s">
        <v>55</v>
      </c>
      <c r="B7405">
        <v>23</v>
      </c>
      <c r="C7405">
        <v>34</v>
      </c>
      <c r="D7405">
        <f t="shared" si="115"/>
        <v>28.5</v>
      </c>
    </row>
    <row r="7406" spans="1:4" x14ac:dyDescent="0.35">
      <c r="A7406" t="s">
        <v>43</v>
      </c>
      <c r="B7406">
        <v>30</v>
      </c>
      <c r="C7406">
        <v>38</v>
      </c>
      <c r="D7406">
        <f t="shared" si="115"/>
        <v>34</v>
      </c>
    </row>
    <row r="7407" spans="1:4" x14ac:dyDescent="0.35">
      <c r="A7407" t="s">
        <v>55</v>
      </c>
      <c r="B7407">
        <v>30</v>
      </c>
      <c r="C7407">
        <v>28</v>
      </c>
      <c r="D7407">
        <f t="shared" si="115"/>
        <v>29</v>
      </c>
    </row>
    <row r="7408" spans="1:4" x14ac:dyDescent="0.35">
      <c r="A7408" t="s">
        <v>43</v>
      </c>
      <c r="B7408">
        <v>30</v>
      </c>
      <c r="C7408">
        <v>38</v>
      </c>
      <c r="D7408">
        <f t="shared" si="115"/>
        <v>34</v>
      </c>
    </row>
    <row r="7409" spans="1:4" x14ac:dyDescent="0.35">
      <c r="A7409" t="s">
        <v>55</v>
      </c>
      <c r="B7409">
        <v>20</v>
      </c>
      <c r="C7409">
        <v>26</v>
      </c>
      <c r="D7409">
        <f t="shared" si="115"/>
        <v>23</v>
      </c>
    </row>
    <row r="7410" spans="1:4" x14ac:dyDescent="0.35">
      <c r="A7410" t="s">
        <v>55</v>
      </c>
      <c r="B7410">
        <v>21</v>
      </c>
      <c r="C7410">
        <v>28</v>
      </c>
      <c r="D7410">
        <f t="shared" si="115"/>
        <v>24.5</v>
      </c>
    </row>
    <row r="7411" spans="1:4" x14ac:dyDescent="0.35">
      <c r="A7411" t="s">
        <v>55</v>
      </c>
      <c r="B7411">
        <v>16</v>
      </c>
      <c r="C7411">
        <v>21</v>
      </c>
      <c r="D7411">
        <f t="shared" si="115"/>
        <v>18.5</v>
      </c>
    </row>
    <row r="7412" spans="1:4" x14ac:dyDescent="0.35">
      <c r="A7412" t="s">
        <v>55</v>
      </c>
      <c r="B7412">
        <v>15</v>
      </c>
      <c r="C7412">
        <v>18</v>
      </c>
      <c r="D7412">
        <f t="shared" si="115"/>
        <v>16.5</v>
      </c>
    </row>
    <row r="7413" spans="1:4" x14ac:dyDescent="0.35">
      <c r="A7413" t="s">
        <v>55</v>
      </c>
      <c r="B7413">
        <v>22</v>
      </c>
      <c r="C7413">
        <v>29</v>
      </c>
      <c r="D7413">
        <f t="shared" si="115"/>
        <v>25.5</v>
      </c>
    </row>
    <row r="7414" spans="1:4" x14ac:dyDescent="0.35">
      <c r="A7414" t="s">
        <v>55</v>
      </c>
      <c r="B7414">
        <v>15</v>
      </c>
      <c r="C7414">
        <v>19</v>
      </c>
      <c r="D7414">
        <f t="shared" si="115"/>
        <v>17</v>
      </c>
    </row>
    <row r="7415" spans="1:4" x14ac:dyDescent="0.35">
      <c r="A7415" t="s">
        <v>43</v>
      </c>
      <c r="B7415">
        <v>21</v>
      </c>
      <c r="C7415">
        <v>27</v>
      </c>
      <c r="D7415">
        <f t="shared" si="115"/>
        <v>24</v>
      </c>
    </row>
    <row r="7416" spans="1:4" x14ac:dyDescent="0.35">
      <c r="A7416" t="s">
        <v>55</v>
      </c>
      <c r="B7416">
        <v>24</v>
      </c>
      <c r="C7416">
        <v>33</v>
      </c>
      <c r="D7416">
        <f t="shared" si="115"/>
        <v>28.5</v>
      </c>
    </row>
    <row r="7417" spans="1:4" x14ac:dyDescent="0.35">
      <c r="A7417" t="s">
        <v>55</v>
      </c>
      <c r="B7417">
        <v>24</v>
      </c>
      <c r="C7417">
        <v>31</v>
      </c>
      <c r="D7417">
        <f t="shared" si="115"/>
        <v>27.5</v>
      </c>
    </row>
    <row r="7418" spans="1:4" x14ac:dyDescent="0.35">
      <c r="A7418" t="s">
        <v>43</v>
      </c>
      <c r="B7418">
        <v>32</v>
      </c>
      <c r="C7418">
        <v>42</v>
      </c>
      <c r="D7418">
        <f t="shared" si="115"/>
        <v>37</v>
      </c>
    </row>
    <row r="7419" spans="1:4" x14ac:dyDescent="0.35">
      <c r="A7419" t="s">
        <v>43</v>
      </c>
      <c r="B7419">
        <v>28</v>
      </c>
      <c r="C7419">
        <v>34</v>
      </c>
      <c r="D7419">
        <f t="shared" si="115"/>
        <v>31</v>
      </c>
    </row>
    <row r="7420" spans="1:4" x14ac:dyDescent="0.35">
      <c r="A7420" t="s">
        <v>55</v>
      </c>
      <c r="B7420">
        <v>15</v>
      </c>
      <c r="C7420">
        <v>20</v>
      </c>
      <c r="D7420">
        <f t="shared" si="115"/>
        <v>17.5</v>
      </c>
    </row>
    <row r="7421" spans="1:4" x14ac:dyDescent="0.35">
      <c r="A7421" t="s">
        <v>55</v>
      </c>
      <c r="B7421">
        <v>22</v>
      </c>
      <c r="C7421">
        <v>27</v>
      </c>
      <c r="D7421">
        <f t="shared" si="115"/>
        <v>24.5</v>
      </c>
    </row>
    <row r="7422" spans="1:4" x14ac:dyDescent="0.35">
      <c r="A7422" t="s">
        <v>95</v>
      </c>
      <c r="B7422">
        <v>18</v>
      </c>
      <c r="C7422">
        <v>25</v>
      </c>
      <c r="D7422">
        <f t="shared" ref="D7422:D7485" si="116">AVERAGE(B7422,C7422)</f>
        <v>21.5</v>
      </c>
    </row>
    <row r="7423" spans="1:4" x14ac:dyDescent="0.35">
      <c r="A7423" t="s">
        <v>95</v>
      </c>
      <c r="B7423">
        <v>150</v>
      </c>
      <c r="C7423">
        <v>133</v>
      </c>
      <c r="D7423">
        <f t="shared" si="116"/>
        <v>141.5</v>
      </c>
    </row>
    <row r="7424" spans="1:4" x14ac:dyDescent="0.35">
      <c r="A7424" t="s">
        <v>55</v>
      </c>
      <c r="B7424">
        <v>16</v>
      </c>
      <c r="C7424">
        <v>21</v>
      </c>
      <c r="D7424">
        <f t="shared" si="116"/>
        <v>18.5</v>
      </c>
    </row>
    <row r="7425" spans="1:4" x14ac:dyDescent="0.35">
      <c r="A7425" t="s">
        <v>55</v>
      </c>
      <c r="B7425">
        <v>25</v>
      </c>
      <c r="C7425">
        <v>32</v>
      </c>
      <c r="D7425">
        <f t="shared" si="116"/>
        <v>28.5</v>
      </c>
    </row>
    <row r="7426" spans="1:4" x14ac:dyDescent="0.35">
      <c r="A7426" t="s">
        <v>55</v>
      </c>
      <c r="B7426">
        <v>20</v>
      </c>
      <c r="C7426">
        <v>25</v>
      </c>
      <c r="D7426">
        <f t="shared" si="116"/>
        <v>22.5</v>
      </c>
    </row>
    <row r="7427" spans="1:4" x14ac:dyDescent="0.35">
      <c r="A7427" t="s">
        <v>55</v>
      </c>
      <c r="B7427">
        <v>16</v>
      </c>
      <c r="C7427">
        <v>21</v>
      </c>
      <c r="D7427">
        <f t="shared" si="116"/>
        <v>18.5</v>
      </c>
    </row>
    <row r="7428" spans="1:4" x14ac:dyDescent="0.35">
      <c r="A7428" t="s">
        <v>55</v>
      </c>
      <c r="B7428">
        <v>20</v>
      </c>
      <c r="C7428">
        <v>26</v>
      </c>
      <c r="D7428">
        <f t="shared" si="116"/>
        <v>23</v>
      </c>
    </row>
    <row r="7429" spans="1:4" x14ac:dyDescent="0.35">
      <c r="A7429" t="s">
        <v>55</v>
      </c>
      <c r="B7429">
        <v>22</v>
      </c>
      <c r="C7429">
        <v>29</v>
      </c>
      <c r="D7429">
        <f t="shared" si="116"/>
        <v>25.5</v>
      </c>
    </row>
    <row r="7430" spans="1:4" x14ac:dyDescent="0.35">
      <c r="A7430" t="s">
        <v>55</v>
      </c>
      <c r="B7430">
        <v>17</v>
      </c>
      <c r="C7430">
        <v>26</v>
      </c>
      <c r="D7430">
        <f t="shared" si="116"/>
        <v>21.5</v>
      </c>
    </row>
    <row r="7431" spans="1:4" x14ac:dyDescent="0.35">
      <c r="A7431" t="s">
        <v>43</v>
      </c>
      <c r="B7431">
        <v>19</v>
      </c>
      <c r="C7431">
        <v>26</v>
      </c>
      <c r="D7431">
        <f t="shared" si="116"/>
        <v>22.5</v>
      </c>
    </row>
    <row r="7432" spans="1:4" x14ac:dyDescent="0.35">
      <c r="A7432" t="s">
        <v>43</v>
      </c>
      <c r="B7432">
        <v>22</v>
      </c>
      <c r="C7432">
        <v>28</v>
      </c>
      <c r="D7432">
        <f t="shared" si="116"/>
        <v>25</v>
      </c>
    </row>
    <row r="7433" spans="1:4" x14ac:dyDescent="0.35">
      <c r="A7433" t="s">
        <v>43</v>
      </c>
      <c r="B7433">
        <v>23</v>
      </c>
      <c r="C7433">
        <v>30</v>
      </c>
      <c r="D7433">
        <f t="shared" si="116"/>
        <v>26.5</v>
      </c>
    </row>
    <row r="7434" spans="1:4" x14ac:dyDescent="0.35">
      <c r="A7434" t="s">
        <v>43</v>
      </c>
      <c r="B7434">
        <v>27</v>
      </c>
      <c r="C7434">
        <v>35</v>
      </c>
      <c r="D7434">
        <f t="shared" si="116"/>
        <v>31</v>
      </c>
    </row>
    <row r="7435" spans="1:4" x14ac:dyDescent="0.35">
      <c r="A7435" t="s">
        <v>55</v>
      </c>
      <c r="B7435">
        <v>14</v>
      </c>
      <c r="C7435">
        <v>21</v>
      </c>
      <c r="D7435">
        <f t="shared" si="116"/>
        <v>17.5</v>
      </c>
    </row>
    <row r="7436" spans="1:4" x14ac:dyDescent="0.35">
      <c r="A7436" t="s">
        <v>95</v>
      </c>
      <c r="B7436">
        <v>19</v>
      </c>
      <c r="C7436">
        <v>26</v>
      </c>
      <c r="D7436">
        <f t="shared" si="116"/>
        <v>22.5</v>
      </c>
    </row>
    <row r="7437" spans="1:4" x14ac:dyDescent="0.35">
      <c r="A7437" t="s">
        <v>43</v>
      </c>
      <c r="B7437">
        <v>24</v>
      </c>
      <c r="C7437">
        <v>35</v>
      </c>
      <c r="D7437">
        <f t="shared" si="116"/>
        <v>29.5</v>
      </c>
    </row>
    <row r="7438" spans="1:4" x14ac:dyDescent="0.35">
      <c r="A7438" t="s">
        <v>55</v>
      </c>
      <c r="B7438">
        <v>18</v>
      </c>
      <c r="C7438">
        <v>21</v>
      </c>
      <c r="D7438">
        <f t="shared" si="116"/>
        <v>19.5</v>
      </c>
    </row>
    <row r="7439" spans="1:4" x14ac:dyDescent="0.35">
      <c r="A7439" t="s">
        <v>43</v>
      </c>
      <c r="B7439">
        <v>23</v>
      </c>
      <c r="C7439">
        <v>30</v>
      </c>
      <c r="D7439">
        <f t="shared" si="116"/>
        <v>26.5</v>
      </c>
    </row>
    <row r="7440" spans="1:4" x14ac:dyDescent="0.35">
      <c r="A7440" t="s">
        <v>43</v>
      </c>
      <c r="B7440">
        <v>20</v>
      </c>
      <c r="C7440">
        <v>31</v>
      </c>
      <c r="D7440">
        <f t="shared" si="116"/>
        <v>25.5</v>
      </c>
    </row>
    <row r="7441" spans="1:4" x14ac:dyDescent="0.35">
      <c r="A7441" t="s">
        <v>43</v>
      </c>
      <c r="B7441">
        <v>28</v>
      </c>
      <c r="C7441">
        <v>36</v>
      </c>
      <c r="D7441">
        <f t="shared" si="116"/>
        <v>32</v>
      </c>
    </row>
    <row r="7442" spans="1:4" x14ac:dyDescent="0.35">
      <c r="A7442" t="s">
        <v>55</v>
      </c>
      <c r="B7442">
        <v>19</v>
      </c>
      <c r="C7442">
        <v>26</v>
      </c>
      <c r="D7442">
        <f t="shared" si="116"/>
        <v>22.5</v>
      </c>
    </row>
    <row r="7443" spans="1:4" x14ac:dyDescent="0.35">
      <c r="A7443" t="s">
        <v>55</v>
      </c>
      <c r="B7443">
        <v>41</v>
      </c>
      <c r="C7443">
        <v>38</v>
      </c>
      <c r="D7443">
        <f t="shared" si="116"/>
        <v>39.5</v>
      </c>
    </row>
    <row r="7444" spans="1:4" x14ac:dyDescent="0.35">
      <c r="A7444" t="s">
        <v>55</v>
      </c>
      <c r="B7444">
        <v>17</v>
      </c>
      <c r="C7444">
        <v>24</v>
      </c>
      <c r="D7444">
        <f t="shared" si="116"/>
        <v>20.5</v>
      </c>
    </row>
    <row r="7445" spans="1:4" x14ac:dyDescent="0.35">
      <c r="A7445" t="s">
        <v>43</v>
      </c>
      <c r="B7445">
        <v>17</v>
      </c>
      <c r="C7445">
        <v>25</v>
      </c>
      <c r="D7445">
        <f t="shared" si="116"/>
        <v>21</v>
      </c>
    </row>
    <row r="7446" spans="1:4" x14ac:dyDescent="0.35">
      <c r="A7446" t="s">
        <v>55</v>
      </c>
      <c r="B7446">
        <v>16</v>
      </c>
      <c r="C7446">
        <v>22</v>
      </c>
      <c r="D7446">
        <f t="shared" si="116"/>
        <v>19</v>
      </c>
    </row>
    <row r="7447" spans="1:4" x14ac:dyDescent="0.35">
      <c r="A7447" t="s">
        <v>55</v>
      </c>
      <c r="B7447">
        <v>21</v>
      </c>
      <c r="C7447">
        <v>26</v>
      </c>
      <c r="D7447">
        <f t="shared" si="116"/>
        <v>23.5</v>
      </c>
    </row>
    <row r="7448" spans="1:4" x14ac:dyDescent="0.35">
      <c r="A7448" t="s">
        <v>43</v>
      </c>
      <c r="B7448">
        <v>29</v>
      </c>
      <c r="C7448">
        <v>40</v>
      </c>
      <c r="D7448">
        <f t="shared" si="116"/>
        <v>34.5</v>
      </c>
    </row>
    <row r="7449" spans="1:4" x14ac:dyDescent="0.35">
      <c r="A7449" t="s">
        <v>43</v>
      </c>
      <c r="B7449">
        <v>21</v>
      </c>
      <c r="C7449">
        <v>31</v>
      </c>
      <c r="D7449">
        <f t="shared" si="116"/>
        <v>26</v>
      </c>
    </row>
    <row r="7450" spans="1:4" x14ac:dyDescent="0.35">
      <c r="A7450" t="s">
        <v>55</v>
      </c>
      <c r="B7450">
        <v>17</v>
      </c>
      <c r="C7450">
        <v>24</v>
      </c>
      <c r="D7450">
        <f t="shared" si="116"/>
        <v>20.5</v>
      </c>
    </row>
    <row r="7451" spans="1:4" x14ac:dyDescent="0.35">
      <c r="A7451" t="s">
        <v>43</v>
      </c>
      <c r="B7451">
        <v>24</v>
      </c>
      <c r="C7451">
        <v>32</v>
      </c>
      <c r="D7451">
        <f t="shared" si="116"/>
        <v>28</v>
      </c>
    </row>
    <row r="7452" spans="1:4" x14ac:dyDescent="0.35">
      <c r="A7452" t="s">
        <v>55</v>
      </c>
      <c r="B7452">
        <v>16</v>
      </c>
      <c r="C7452">
        <v>22</v>
      </c>
      <c r="D7452">
        <f t="shared" si="116"/>
        <v>19</v>
      </c>
    </row>
    <row r="7453" spans="1:4" x14ac:dyDescent="0.35">
      <c r="A7453" t="s">
        <v>55</v>
      </c>
      <c r="B7453">
        <v>20</v>
      </c>
      <c r="C7453">
        <v>25</v>
      </c>
      <c r="D7453">
        <f t="shared" si="116"/>
        <v>22.5</v>
      </c>
    </row>
    <row r="7454" spans="1:4" x14ac:dyDescent="0.35">
      <c r="A7454" t="s">
        <v>55</v>
      </c>
      <c r="B7454">
        <v>19</v>
      </c>
      <c r="C7454">
        <v>24</v>
      </c>
      <c r="D7454">
        <f t="shared" si="116"/>
        <v>21.5</v>
      </c>
    </row>
    <row r="7455" spans="1:4" x14ac:dyDescent="0.35">
      <c r="A7455" t="s">
        <v>55</v>
      </c>
      <c r="B7455">
        <v>18</v>
      </c>
      <c r="C7455">
        <v>27</v>
      </c>
      <c r="D7455">
        <f t="shared" si="116"/>
        <v>22.5</v>
      </c>
    </row>
    <row r="7456" spans="1:4" x14ac:dyDescent="0.35">
      <c r="A7456" t="s">
        <v>55</v>
      </c>
      <c r="B7456">
        <v>25</v>
      </c>
      <c r="C7456">
        <v>32</v>
      </c>
      <c r="D7456">
        <f t="shared" si="116"/>
        <v>28.5</v>
      </c>
    </row>
    <row r="7457" spans="1:4" x14ac:dyDescent="0.35">
      <c r="A7457" t="s">
        <v>43</v>
      </c>
      <c r="B7457">
        <v>25</v>
      </c>
      <c r="C7457">
        <v>33</v>
      </c>
      <c r="D7457">
        <f t="shared" si="116"/>
        <v>29</v>
      </c>
    </row>
    <row r="7458" spans="1:4" x14ac:dyDescent="0.35">
      <c r="A7458" t="s">
        <v>55</v>
      </c>
      <c r="B7458">
        <v>25</v>
      </c>
      <c r="C7458">
        <v>31</v>
      </c>
      <c r="D7458">
        <f t="shared" si="116"/>
        <v>28</v>
      </c>
    </row>
    <row r="7459" spans="1:4" x14ac:dyDescent="0.35">
      <c r="A7459" t="s">
        <v>55</v>
      </c>
      <c r="B7459">
        <v>0</v>
      </c>
      <c r="C7459">
        <v>0</v>
      </c>
      <c r="D7459">
        <f t="shared" si="116"/>
        <v>0</v>
      </c>
    </row>
    <row r="7460" spans="1:4" x14ac:dyDescent="0.35">
      <c r="A7460" t="s">
        <v>43</v>
      </c>
      <c r="B7460">
        <v>27</v>
      </c>
      <c r="C7460">
        <v>35</v>
      </c>
      <c r="D7460">
        <f t="shared" si="116"/>
        <v>31</v>
      </c>
    </row>
    <row r="7461" spans="1:4" x14ac:dyDescent="0.35">
      <c r="A7461" t="s">
        <v>55</v>
      </c>
      <c r="B7461">
        <v>17</v>
      </c>
      <c r="C7461">
        <v>20</v>
      </c>
      <c r="D7461">
        <f t="shared" si="116"/>
        <v>18.5</v>
      </c>
    </row>
    <row r="7462" spans="1:4" x14ac:dyDescent="0.35">
      <c r="A7462" t="s">
        <v>55</v>
      </c>
      <c r="B7462">
        <v>15</v>
      </c>
      <c r="C7462">
        <v>21</v>
      </c>
      <c r="D7462">
        <f t="shared" si="116"/>
        <v>18</v>
      </c>
    </row>
    <row r="7463" spans="1:4" x14ac:dyDescent="0.35">
      <c r="A7463" t="s">
        <v>43</v>
      </c>
      <c r="B7463">
        <v>30</v>
      </c>
      <c r="C7463">
        <v>39</v>
      </c>
      <c r="D7463">
        <f t="shared" si="116"/>
        <v>34.5</v>
      </c>
    </row>
    <row r="7464" spans="1:4" x14ac:dyDescent="0.35">
      <c r="A7464" t="s">
        <v>55</v>
      </c>
      <c r="B7464">
        <v>16</v>
      </c>
      <c r="C7464">
        <v>22</v>
      </c>
      <c r="D7464">
        <f t="shared" si="116"/>
        <v>19</v>
      </c>
    </row>
    <row r="7465" spans="1:4" x14ac:dyDescent="0.35">
      <c r="A7465" t="s">
        <v>55</v>
      </c>
      <c r="B7465">
        <v>19</v>
      </c>
      <c r="C7465">
        <v>24</v>
      </c>
      <c r="D7465">
        <f t="shared" si="116"/>
        <v>21.5</v>
      </c>
    </row>
    <row r="7466" spans="1:4" x14ac:dyDescent="0.35">
      <c r="A7466" t="s">
        <v>55</v>
      </c>
      <c r="B7466">
        <v>15</v>
      </c>
      <c r="C7466">
        <v>20</v>
      </c>
      <c r="D7466">
        <f t="shared" si="116"/>
        <v>17.5</v>
      </c>
    </row>
    <row r="7467" spans="1:4" x14ac:dyDescent="0.35">
      <c r="A7467" t="s">
        <v>43</v>
      </c>
      <c r="B7467">
        <v>20</v>
      </c>
      <c r="C7467">
        <v>28</v>
      </c>
      <c r="D7467">
        <f t="shared" si="116"/>
        <v>24</v>
      </c>
    </row>
    <row r="7468" spans="1:4" x14ac:dyDescent="0.35">
      <c r="A7468" t="s">
        <v>43</v>
      </c>
      <c r="B7468">
        <v>20</v>
      </c>
      <c r="C7468">
        <v>27</v>
      </c>
      <c r="D7468">
        <f t="shared" si="116"/>
        <v>23.5</v>
      </c>
    </row>
    <row r="7469" spans="1:4" x14ac:dyDescent="0.35">
      <c r="A7469" t="s">
        <v>55</v>
      </c>
      <c r="B7469">
        <v>21</v>
      </c>
      <c r="C7469">
        <v>31</v>
      </c>
      <c r="D7469">
        <f t="shared" si="116"/>
        <v>26</v>
      </c>
    </row>
    <row r="7470" spans="1:4" x14ac:dyDescent="0.35">
      <c r="A7470" t="s">
        <v>55</v>
      </c>
      <c r="B7470">
        <v>21</v>
      </c>
      <c r="C7470">
        <v>27</v>
      </c>
      <c r="D7470">
        <f t="shared" si="116"/>
        <v>24</v>
      </c>
    </row>
    <row r="7471" spans="1:4" x14ac:dyDescent="0.35">
      <c r="A7471" t="s">
        <v>55</v>
      </c>
      <c r="B7471">
        <v>18</v>
      </c>
      <c r="C7471">
        <v>25</v>
      </c>
      <c r="D7471">
        <f t="shared" si="116"/>
        <v>21.5</v>
      </c>
    </row>
    <row r="7472" spans="1:4" x14ac:dyDescent="0.35">
      <c r="A7472" t="s">
        <v>55</v>
      </c>
      <c r="B7472">
        <v>25</v>
      </c>
      <c r="C7472">
        <v>32</v>
      </c>
      <c r="D7472">
        <f t="shared" si="116"/>
        <v>28.5</v>
      </c>
    </row>
    <row r="7473" spans="1:4" x14ac:dyDescent="0.35">
      <c r="A7473" t="s">
        <v>55</v>
      </c>
      <c r="B7473">
        <v>18</v>
      </c>
      <c r="C7473">
        <v>25</v>
      </c>
      <c r="D7473">
        <f t="shared" si="116"/>
        <v>21.5</v>
      </c>
    </row>
    <row r="7474" spans="1:4" x14ac:dyDescent="0.35">
      <c r="A7474" t="s">
        <v>55</v>
      </c>
      <c r="B7474">
        <v>18</v>
      </c>
      <c r="C7474">
        <v>25</v>
      </c>
      <c r="D7474">
        <f t="shared" si="116"/>
        <v>21.5</v>
      </c>
    </row>
    <row r="7475" spans="1:4" x14ac:dyDescent="0.35">
      <c r="A7475" t="s">
        <v>43</v>
      </c>
      <c r="B7475">
        <v>22</v>
      </c>
      <c r="C7475">
        <v>29</v>
      </c>
      <c r="D7475">
        <f t="shared" si="116"/>
        <v>25.5</v>
      </c>
    </row>
    <row r="7476" spans="1:4" x14ac:dyDescent="0.35">
      <c r="A7476" t="s">
        <v>43</v>
      </c>
      <c r="B7476">
        <v>22</v>
      </c>
      <c r="C7476">
        <v>29</v>
      </c>
      <c r="D7476">
        <f t="shared" si="116"/>
        <v>25.5</v>
      </c>
    </row>
    <row r="7477" spans="1:4" x14ac:dyDescent="0.35">
      <c r="A7477" t="s">
        <v>43</v>
      </c>
      <c r="B7477">
        <v>30</v>
      </c>
      <c r="C7477">
        <v>38</v>
      </c>
      <c r="D7477">
        <f t="shared" si="116"/>
        <v>34</v>
      </c>
    </row>
    <row r="7478" spans="1:4" x14ac:dyDescent="0.35">
      <c r="A7478" t="s">
        <v>55</v>
      </c>
      <c r="B7478">
        <v>21</v>
      </c>
      <c r="C7478">
        <v>28</v>
      </c>
      <c r="D7478">
        <f t="shared" si="116"/>
        <v>24.5</v>
      </c>
    </row>
    <row r="7479" spans="1:4" x14ac:dyDescent="0.35">
      <c r="A7479" t="s">
        <v>55</v>
      </c>
      <c r="B7479">
        <v>18</v>
      </c>
      <c r="C7479">
        <v>25</v>
      </c>
      <c r="D7479">
        <f t="shared" si="116"/>
        <v>21.5</v>
      </c>
    </row>
    <row r="7480" spans="1:4" x14ac:dyDescent="0.35">
      <c r="A7480" t="s">
        <v>43</v>
      </c>
      <c r="B7480">
        <v>20</v>
      </c>
      <c r="C7480">
        <v>27</v>
      </c>
      <c r="D7480">
        <f t="shared" si="116"/>
        <v>23.5</v>
      </c>
    </row>
    <row r="7481" spans="1:4" x14ac:dyDescent="0.35">
      <c r="A7481" t="s">
        <v>55</v>
      </c>
      <c r="B7481">
        <v>24</v>
      </c>
      <c r="C7481">
        <v>29</v>
      </c>
      <c r="D7481">
        <f t="shared" si="116"/>
        <v>26.5</v>
      </c>
    </row>
    <row r="7482" spans="1:4" x14ac:dyDescent="0.35">
      <c r="A7482" t="s">
        <v>55</v>
      </c>
      <c r="B7482">
        <v>19</v>
      </c>
      <c r="C7482">
        <v>24</v>
      </c>
      <c r="D7482">
        <f t="shared" si="116"/>
        <v>21.5</v>
      </c>
    </row>
    <row r="7483" spans="1:4" x14ac:dyDescent="0.35">
      <c r="A7483" t="s">
        <v>55</v>
      </c>
      <c r="B7483">
        <v>18</v>
      </c>
      <c r="C7483">
        <v>23</v>
      </c>
      <c r="D7483">
        <f t="shared" si="116"/>
        <v>20.5</v>
      </c>
    </row>
    <row r="7484" spans="1:4" x14ac:dyDescent="0.35">
      <c r="A7484" t="s">
        <v>55</v>
      </c>
      <c r="B7484">
        <v>21</v>
      </c>
      <c r="C7484">
        <v>29</v>
      </c>
      <c r="D7484">
        <f t="shared" si="116"/>
        <v>25</v>
      </c>
    </row>
    <row r="7485" spans="1:4" x14ac:dyDescent="0.35">
      <c r="A7485" t="s">
        <v>55</v>
      </c>
      <c r="B7485">
        <v>19</v>
      </c>
      <c r="C7485">
        <v>25</v>
      </c>
      <c r="D7485">
        <f t="shared" si="116"/>
        <v>22</v>
      </c>
    </row>
    <row r="7486" spans="1:4" x14ac:dyDescent="0.35">
      <c r="A7486" t="s">
        <v>43</v>
      </c>
      <c r="B7486">
        <v>30</v>
      </c>
      <c r="C7486">
        <v>38</v>
      </c>
      <c r="D7486">
        <f t="shared" ref="D7486:D7549" si="117">AVERAGE(B7486,C7486)</f>
        <v>34</v>
      </c>
    </row>
    <row r="7487" spans="1:4" x14ac:dyDescent="0.35">
      <c r="A7487" t="s">
        <v>55</v>
      </c>
      <c r="B7487">
        <v>19</v>
      </c>
      <c r="C7487">
        <v>26</v>
      </c>
      <c r="D7487">
        <f t="shared" si="117"/>
        <v>22.5</v>
      </c>
    </row>
    <row r="7488" spans="1:4" x14ac:dyDescent="0.35">
      <c r="A7488" t="s">
        <v>55</v>
      </c>
      <c r="B7488">
        <v>18</v>
      </c>
      <c r="C7488">
        <v>24</v>
      </c>
      <c r="D7488">
        <f t="shared" si="117"/>
        <v>21</v>
      </c>
    </row>
    <row r="7489" spans="1:4" x14ac:dyDescent="0.35">
      <c r="A7489" t="s">
        <v>43</v>
      </c>
      <c r="B7489">
        <v>21</v>
      </c>
      <c r="C7489">
        <v>31</v>
      </c>
      <c r="D7489">
        <f t="shared" si="117"/>
        <v>26</v>
      </c>
    </row>
    <row r="7490" spans="1:4" x14ac:dyDescent="0.35">
      <c r="A7490" t="s">
        <v>55</v>
      </c>
      <c r="B7490">
        <v>19</v>
      </c>
      <c r="C7490">
        <v>24</v>
      </c>
      <c r="D7490">
        <f t="shared" si="117"/>
        <v>21.5</v>
      </c>
    </row>
    <row r="7491" spans="1:4" x14ac:dyDescent="0.35">
      <c r="A7491" t="s">
        <v>55</v>
      </c>
      <c r="B7491">
        <v>19</v>
      </c>
      <c r="C7491">
        <v>26</v>
      </c>
      <c r="D7491">
        <f t="shared" si="117"/>
        <v>22.5</v>
      </c>
    </row>
    <row r="7492" spans="1:4" x14ac:dyDescent="0.35">
      <c r="A7492" t="s">
        <v>43</v>
      </c>
      <c r="B7492">
        <v>25</v>
      </c>
      <c r="C7492">
        <v>30</v>
      </c>
      <c r="D7492">
        <f t="shared" si="117"/>
        <v>27.5</v>
      </c>
    </row>
    <row r="7493" spans="1:4" x14ac:dyDescent="0.35">
      <c r="A7493" t="s">
        <v>55</v>
      </c>
      <c r="B7493">
        <v>21</v>
      </c>
      <c r="C7493">
        <v>25</v>
      </c>
      <c r="D7493">
        <f t="shared" si="117"/>
        <v>23</v>
      </c>
    </row>
    <row r="7494" spans="1:4" x14ac:dyDescent="0.35">
      <c r="A7494" t="s">
        <v>55</v>
      </c>
      <c r="B7494">
        <v>15</v>
      </c>
      <c r="C7494">
        <v>19</v>
      </c>
      <c r="D7494">
        <f t="shared" si="117"/>
        <v>17</v>
      </c>
    </row>
    <row r="7495" spans="1:4" x14ac:dyDescent="0.35">
      <c r="A7495" t="s">
        <v>55</v>
      </c>
      <c r="B7495">
        <v>16</v>
      </c>
      <c r="C7495">
        <v>21</v>
      </c>
      <c r="D7495">
        <f t="shared" si="117"/>
        <v>18.5</v>
      </c>
    </row>
    <row r="7496" spans="1:4" x14ac:dyDescent="0.35">
      <c r="A7496" t="s">
        <v>43</v>
      </c>
      <c r="B7496">
        <v>30</v>
      </c>
      <c r="C7496">
        <v>39</v>
      </c>
      <c r="D7496">
        <f t="shared" si="117"/>
        <v>34.5</v>
      </c>
    </row>
    <row r="7497" spans="1:4" x14ac:dyDescent="0.35">
      <c r="A7497" t="s">
        <v>43</v>
      </c>
      <c r="B7497">
        <v>18</v>
      </c>
      <c r="C7497">
        <v>27</v>
      </c>
      <c r="D7497">
        <f t="shared" si="117"/>
        <v>22.5</v>
      </c>
    </row>
    <row r="7498" spans="1:4" x14ac:dyDescent="0.35">
      <c r="A7498" t="s">
        <v>95</v>
      </c>
      <c r="B7498">
        <v>14</v>
      </c>
      <c r="C7498">
        <v>23</v>
      </c>
      <c r="D7498">
        <f t="shared" si="117"/>
        <v>18.5</v>
      </c>
    </row>
    <row r="7499" spans="1:4" x14ac:dyDescent="0.35">
      <c r="A7499" t="s">
        <v>55</v>
      </c>
      <c r="B7499">
        <v>25</v>
      </c>
      <c r="C7499">
        <v>34</v>
      </c>
      <c r="D7499">
        <f t="shared" si="117"/>
        <v>29.5</v>
      </c>
    </row>
    <row r="7500" spans="1:4" x14ac:dyDescent="0.35">
      <c r="A7500" t="s">
        <v>55</v>
      </c>
      <c r="B7500">
        <v>17</v>
      </c>
      <c r="C7500">
        <v>26</v>
      </c>
      <c r="D7500">
        <f t="shared" si="117"/>
        <v>21.5</v>
      </c>
    </row>
    <row r="7501" spans="1:4" x14ac:dyDescent="0.35">
      <c r="A7501" t="s">
        <v>55</v>
      </c>
      <c r="B7501">
        <v>18</v>
      </c>
      <c r="C7501">
        <v>26</v>
      </c>
      <c r="D7501">
        <f t="shared" si="117"/>
        <v>22</v>
      </c>
    </row>
    <row r="7502" spans="1:4" x14ac:dyDescent="0.35">
      <c r="A7502" t="s">
        <v>55</v>
      </c>
      <c r="B7502">
        <v>17</v>
      </c>
      <c r="C7502">
        <v>25</v>
      </c>
      <c r="D7502">
        <f t="shared" si="117"/>
        <v>21</v>
      </c>
    </row>
    <row r="7503" spans="1:4" x14ac:dyDescent="0.35">
      <c r="A7503" t="s">
        <v>55</v>
      </c>
      <c r="B7503">
        <v>18</v>
      </c>
      <c r="C7503">
        <v>26</v>
      </c>
      <c r="D7503">
        <f t="shared" si="117"/>
        <v>22</v>
      </c>
    </row>
    <row r="7504" spans="1:4" x14ac:dyDescent="0.35">
      <c r="A7504" t="s">
        <v>55</v>
      </c>
      <c r="B7504">
        <v>19</v>
      </c>
      <c r="C7504">
        <v>27</v>
      </c>
      <c r="D7504">
        <f t="shared" si="117"/>
        <v>23</v>
      </c>
    </row>
    <row r="7505" spans="1:4" x14ac:dyDescent="0.35">
      <c r="A7505" t="s">
        <v>43</v>
      </c>
      <c r="B7505">
        <v>54</v>
      </c>
      <c r="C7505">
        <v>50</v>
      </c>
      <c r="D7505">
        <f t="shared" si="117"/>
        <v>52</v>
      </c>
    </row>
    <row r="7506" spans="1:4" x14ac:dyDescent="0.35">
      <c r="A7506" t="s">
        <v>55</v>
      </c>
      <c r="B7506">
        <v>19</v>
      </c>
      <c r="C7506">
        <v>24</v>
      </c>
      <c r="D7506">
        <f t="shared" si="117"/>
        <v>21.5</v>
      </c>
    </row>
    <row r="7507" spans="1:4" x14ac:dyDescent="0.35">
      <c r="A7507" t="s">
        <v>43</v>
      </c>
      <c r="B7507">
        <v>20</v>
      </c>
      <c r="C7507">
        <v>27</v>
      </c>
      <c r="D7507">
        <f t="shared" si="117"/>
        <v>23.5</v>
      </c>
    </row>
    <row r="7508" spans="1:4" x14ac:dyDescent="0.35">
      <c r="A7508" t="s">
        <v>55</v>
      </c>
      <c r="B7508">
        <v>18</v>
      </c>
      <c r="C7508">
        <v>27</v>
      </c>
      <c r="D7508">
        <f t="shared" si="117"/>
        <v>22.5</v>
      </c>
    </row>
    <row r="7509" spans="1:4" x14ac:dyDescent="0.35">
      <c r="A7509" t="s">
        <v>55</v>
      </c>
      <c r="B7509">
        <v>17</v>
      </c>
      <c r="C7509">
        <v>22</v>
      </c>
      <c r="D7509">
        <f t="shared" si="117"/>
        <v>19.5</v>
      </c>
    </row>
    <row r="7510" spans="1:4" x14ac:dyDescent="0.35">
      <c r="A7510" t="s">
        <v>43</v>
      </c>
      <c r="B7510">
        <v>29</v>
      </c>
      <c r="C7510">
        <v>35</v>
      </c>
      <c r="D7510">
        <f t="shared" si="117"/>
        <v>32</v>
      </c>
    </row>
    <row r="7511" spans="1:4" x14ac:dyDescent="0.35">
      <c r="A7511" t="s">
        <v>95</v>
      </c>
      <c r="B7511">
        <v>23</v>
      </c>
      <c r="C7511">
        <v>34</v>
      </c>
      <c r="D7511">
        <f t="shared" si="117"/>
        <v>28.5</v>
      </c>
    </row>
    <row r="7512" spans="1:4" x14ac:dyDescent="0.35">
      <c r="A7512" t="s">
        <v>55</v>
      </c>
      <c r="B7512">
        <v>21</v>
      </c>
      <c r="C7512">
        <v>28</v>
      </c>
      <c r="D7512">
        <f t="shared" si="117"/>
        <v>24.5</v>
      </c>
    </row>
    <row r="7513" spans="1:4" x14ac:dyDescent="0.35">
      <c r="A7513" t="s">
        <v>55</v>
      </c>
      <c r="B7513">
        <v>27</v>
      </c>
      <c r="C7513">
        <v>34</v>
      </c>
      <c r="D7513">
        <f t="shared" si="117"/>
        <v>30.5</v>
      </c>
    </row>
    <row r="7514" spans="1:4" x14ac:dyDescent="0.35">
      <c r="A7514" t="s">
        <v>55</v>
      </c>
      <c r="B7514">
        <v>22</v>
      </c>
      <c r="C7514">
        <v>28</v>
      </c>
      <c r="D7514">
        <f t="shared" si="117"/>
        <v>25</v>
      </c>
    </row>
    <row r="7515" spans="1:4" x14ac:dyDescent="0.35">
      <c r="A7515" t="s">
        <v>55</v>
      </c>
      <c r="B7515">
        <v>22</v>
      </c>
      <c r="C7515">
        <v>28</v>
      </c>
      <c r="D7515">
        <f t="shared" si="117"/>
        <v>25</v>
      </c>
    </row>
    <row r="7516" spans="1:4" x14ac:dyDescent="0.35">
      <c r="A7516" t="s">
        <v>43</v>
      </c>
      <c r="B7516">
        <v>19</v>
      </c>
      <c r="C7516">
        <v>26</v>
      </c>
      <c r="D7516">
        <f t="shared" si="117"/>
        <v>22.5</v>
      </c>
    </row>
    <row r="7517" spans="1:4" x14ac:dyDescent="0.35">
      <c r="A7517" t="s">
        <v>55</v>
      </c>
      <c r="B7517">
        <v>18</v>
      </c>
      <c r="C7517">
        <v>25</v>
      </c>
      <c r="D7517">
        <f t="shared" si="117"/>
        <v>21.5</v>
      </c>
    </row>
    <row r="7518" spans="1:4" x14ac:dyDescent="0.35">
      <c r="A7518" t="s">
        <v>55</v>
      </c>
      <c r="B7518">
        <v>15</v>
      </c>
      <c r="C7518">
        <v>21</v>
      </c>
      <c r="D7518">
        <f t="shared" si="117"/>
        <v>18</v>
      </c>
    </row>
    <row r="7519" spans="1:4" x14ac:dyDescent="0.35">
      <c r="A7519" t="s">
        <v>55</v>
      </c>
      <c r="B7519">
        <v>19</v>
      </c>
      <c r="C7519">
        <v>25</v>
      </c>
      <c r="D7519">
        <f t="shared" si="117"/>
        <v>22</v>
      </c>
    </row>
    <row r="7520" spans="1:4" x14ac:dyDescent="0.35">
      <c r="A7520" t="s">
        <v>55</v>
      </c>
      <c r="B7520">
        <v>19</v>
      </c>
      <c r="C7520">
        <v>27</v>
      </c>
      <c r="D7520">
        <f t="shared" si="117"/>
        <v>23</v>
      </c>
    </row>
    <row r="7521" spans="1:4" x14ac:dyDescent="0.35">
      <c r="A7521" t="s">
        <v>55</v>
      </c>
      <c r="B7521">
        <v>27</v>
      </c>
      <c r="C7521">
        <v>33</v>
      </c>
      <c r="D7521">
        <f t="shared" si="117"/>
        <v>30</v>
      </c>
    </row>
    <row r="7522" spans="1:4" x14ac:dyDescent="0.35">
      <c r="A7522" t="s">
        <v>95</v>
      </c>
      <c r="B7522">
        <v>13</v>
      </c>
      <c r="C7522">
        <v>21</v>
      </c>
      <c r="D7522">
        <f t="shared" si="117"/>
        <v>17</v>
      </c>
    </row>
    <row r="7523" spans="1:4" x14ac:dyDescent="0.35">
      <c r="A7523" t="s">
        <v>55</v>
      </c>
      <c r="B7523">
        <v>19</v>
      </c>
      <c r="C7523">
        <v>26</v>
      </c>
      <c r="D7523">
        <f t="shared" si="117"/>
        <v>22.5</v>
      </c>
    </row>
    <row r="7524" spans="1:4" x14ac:dyDescent="0.35">
      <c r="A7524" t="s">
        <v>43</v>
      </c>
      <c r="B7524">
        <v>24</v>
      </c>
      <c r="C7524">
        <v>29</v>
      </c>
      <c r="D7524">
        <f t="shared" si="117"/>
        <v>26.5</v>
      </c>
    </row>
    <row r="7525" spans="1:4" x14ac:dyDescent="0.35">
      <c r="A7525" t="s">
        <v>55</v>
      </c>
      <c r="B7525">
        <v>26</v>
      </c>
      <c r="C7525">
        <v>29</v>
      </c>
      <c r="D7525">
        <f t="shared" si="117"/>
        <v>27.5</v>
      </c>
    </row>
    <row r="7526" spans="1:4" x14ac:dyDescent="0.35">
      <c r="A7526" t="s">
        <v>55</v>
      </c>
      <c r="B7526">
        <v>19</v>
      </c>
      <c r="C7526">
        <v>24</v>
      </c>
      <c r="D7526">
        <f t="shared" si="117"/>
        <v>21.5</v>
      </c>
    </row>
    <row r="7527" spans="1:4" x14ac:dyDescent="0.35">
      <c r="A7527" t="s">
        <v>43</v>
      </c>
      <c r="B7527">
        <v>20</v>
      </c>
      <c r="C7527">
        <v>27</v>
      </c>
      <c r="D7527">
        <f t="shared" si="117"/>
        <v>23.5</v>
      </c>
    </row>
    <row r="7528" spans="1:4" x14ac:dyDescent="0.35">
      <c r="A7528" t="s">
        <v>95</v>
      </c>
      <c r="B7528">
        <v>19</v>
      </c>
      <c r="C7528">
        <v>26</v>
      </c>
      <c r="D7528">
        <f t="shared" si="117"/>
        <v>22.5</v>
      </c>
    </row>
    <row r="7529" spans="1:4" x14ac:dyDescent="0.35">
      <c r="A7529" t="s">
        <v>55</v>
      </c>
      <c r="B7529">
        <v>18</v>
      </c>
      <c r="C7529">
        <v>23</v>
      </c>
      <c r="D7529">
        <f t="shared" si="117"/>
        <v>20.5</v>
      </c>
    </row>
    <row r="7530" spans="1:4" x14ac:dyDescent="0.35">
      <c r="A7530" t="s">
        <v>43</v>
      </c>
      <c r="B7530">
        <v>20</v>
      </c>
      <c r="C7530">
        <v>26</v>
      </c>
      <c r="D7530">
        <f t="shared" si="117"/>
        <v>23</v>
      </c>
    </row>
    <row r="7531" spans="1:4" x14ac:dyDescent="0.35">
      <c r="A7531" t="s">
        <v>55</v>
      </c>
      <c r="B7531">
        <v>22</v>
      </c>
      <c r="C7531">
        <v>28</v>
      </c>
      <c r="D7531">
        <f t="shared" si="117"/>
        <v>25</v>
      </c>
    </row>
    <row r="7532" spans="1:4" x14ac:dyDescent="0.35">
      <c r="A7532" t="s">
        <v>43</v>
      </c>
      <c r="B7532">
        <v>28</v>
      </c>
      <c r="C7532">
        <v>34</v>
      </c>
      <c r="D7532">
        <f t="shared" si="117"/>
        <v>31</v>
      </c>
    </row>
    <row r="7533" spans="1:4" x14ac:dyDescent="0.35">
      <c r="A7533" t="s">
        <v>43</v>
      </c>
      <c r="B7533">
        <v>20</v>
      </c>
      <c r="C7533">
        <v>28</v>
      </c>
      <c r="D7533">
        <f t="shared" si="117"/>
        <v>24</v>
      </c>
    </row>
    <row r="7534" spans="1:4" x14ac:dyDescent="0.35">
      <c r="A7534" t="s">
        <v>43</v>
      </c>
      <c r="B7534">
        <v>19</v>
      </c>
      <c r="C7534">
        <v>26</v>
      </c>
      <c r="D7534">
        <f t="shared" si="117"/>
        <v>22.5</v>
      </c>
    </row>
    <row r="7535" spans="1:4" x14ac:dyDescent="0.35">
      <c r="A7535" t="s">
        <v>55</v>
      </c>
      <c r="B7535">
        <v>17</v>
      </c>
      <c r="C7535">
        <v>22</v>
      </c>
      <c r="D7535">
        <f t="shared" si="117"/>
        <v>19.5</v>
      </c>
    </row>
    <row r="7536" spans="1:4" x14ac:dyDescent="0.35">
      <c r="A7536" t="s">
        <v>55</v>
      </c>
      <c r="B7536">
        <v>20</v>
      </c>
      <c r="C7536">
        <v>27</v>
      </c>
      <c r="D7536">
        <f t="shared" si="117"/>
        <v>23.5</v>
      </c>
    </row>
    <row r="7537" spans="1:4" x14ac:dyDescent="0.35">
      <c r="A7537" t="s">
        <v>55</v>
      </c>
      <c r="B7537">
        <v>19</v>
      </c>
      <c r="C7537">
        <v>24</v>
      </c>
      <c r="D7537">
        <f t="shared" si="117"/>
        <v>21.5</v>
      </c>
    </row>
    <row r="7538" spans="1:4" x14ac:dyDescent="0.35">
      <c r="A7538" t="s">
        <v>55</v>
      </c>
      <c r="B7538">
        <v>22</v>
      </c>
      <c r="C7538">
        <v>27</v>
      </c>
      <c r="D7538">
        <f t="shared" si="117"/>
        <v>24.5</v>
      </c>
    </row>
    <row r="7539" spans="1:4" x14ac:dyDescent="0.35">
      <c r="A7539" t="s">
        <v>55</v>
      </c>
      <c r="B7539">
        <v>27</v>
      </c>
      <c r="C7539">
        <v>33</v>
      </c>
      <c r="D7539">
        <f t="shared" si="117"/>
        <v>30</v>
      </c>
    </row>
    <row r="7540" spans="1:4" x14ac:dyDescent="0.35">
      <c r="A7540" t="s">
        <v>43</v>
      </c>
      <c r="B7540">
        <v>29</v>
      </c>
      <c r="C7540">
        <v>35</v>
      </c>
      <c r="D7540">
        <f t="shared" si="117"/>
        <v>32</v>
      </c>
    </row>
    <row r="7541" spans="1:4" x14ac:dyDescent="0.35">
      <c r="A7541" t="s">
        <v>43</v>
      </c>
      <c r="B7541">
        <v>22</v>
      </c>
      <c r="C7541">
        <v>29</v>
      </c>
      <c r="D7541">
        <f t="shared" si="117"/>
        <v>25.5</v>
      </c>
    </row>
    <row r="7542" spans="1:4" x14ac:dyDescent="0.35">
      <c r="A7542" t="s">
        <v>55</v>
      </c>
      <c r="B7542">
        <v>15</v>
      </c>
      <c r="C7542">
        <v>22</v>
      </c>
      <c r="D7542">
        <f t="shared" si="117"/>
        <v>18.5</v>
      </c>
    </row>
    <row r="7543" spans="1:4" x14ac:dyDescent="0.35">
      <c r="A7543" t="s">
        <v>55</v>
      </c>
      <c r="B7543">
        <v>19</v>
      </c>
      <c r="C7543">
        <v>27</v>
      </c>
      <c r="D7543">
        <f t="shared" si="117"/>
        <v>23</v>
      </c>
    </row>
    <row r="7544" spans="1:4" x14ac:dyDescent="0.35">
      <c r="A7544" t="s">
        <v>55</v>
      </c>
      <c r="B7544">
        <v>19</v>
      </c>
      <c r="C7544">
        <v>25</v>
      </c>
      <c r="D7544">
        <f t="shared" si="117"/>
        <v>22</v>
      </c>
    </row>
    <row r="7545" spans="1:4" x14ac:dyDescent="0.35">
      <c r="A7545" t="s">
        <v>55</v>
      </c>
      <c r="B7545">
        <v>20</v>
      </c>
      <c r="C7545">
        <v>27</v>
      </c>
      <c r="D7545">
        <f t="shared" si="117"/>
        <v>23.5</v>
      </c>
    </row>
    <row r="7546" spans="1:4" x14ac:dyDescent="0.35">
      <c r="A7546" t="s">
        <v>43</v>
      </c>
      <c r="B7546">
        <v>29</v>
      </c>
      <c r="C7546">
        <v>37</v>
      </c>
      <c r="D7546">
        <f t="shared" si="117"/>
        <v>33</v>
      </c>
    </row>
    <row r="7547" spans="1:4" x14ac:dyDescent="0.35">
      <c r="A7547" t="s">
        <v>55</v>
      </c>
      <c r="B7547">
        <v>21</v>
      </c>
      <c r="C7547">
        <v>28</v>
      </c>
      <c r="D7547">
        <f t="shared" si="117"/>
        <v>24.5</v>
      </c>
    </row>
    <row r="7548" spans="1:4" x14ac:dyDescent="0.35">
      <c r="A7548" t="s">
        <v>55</v>
      </c>
      <c r="B7548">
        <v>21</v>
      </c>
      <c r="C7548">
        <v>28</v>
      </c>
      <c r="D7548">
        <f t="shared" si="117"/>
        <v>24.5</v>
      </c>
    </row>
    <row r="7549" spans="1:4" x14ac:dyDescent="0.35">
      <c r="A7549" t="s">
        <v>55</v>
      </c>
      <c r="B7549">
        <v>15</v>
      </c>
      <c r="C7549">
        <v>22</v>
      </c>
      <c r="D7549">
        <f t="shared" si="117"/>
        <v>18.5</v>
      </c>
    </row>
    <row r="7550" spans="1:4" x14ac:dyDescent="0.35">
      <c r="A7550" t="s">
        <v>43</v>
      </c>
      <c r="B7550">
        <v>22</v>
      </c>
      <c r="C7550">
        <v>28</v>
      </c>
      <c r="D7550">
        <f t="shared" ref="D7550:D7613" si="118">AVERAGE(B7550,C7550)</f>
        <v>25</v>
      </c>
    </row>
    <row r="7551" spans="1:4" x14ac:dyDescent="0.35">
      <c r="A7551" t="s">
        <v>55</v>
      </c>
      <c r="B7551">
        <v>0</v>
      </c>
      <c r="C7551">
        <v>0</v>
      </c>
      <c r="D7551">
        <f t="shared" si="118"/>
        <v>0</v>
      </c>
    </row>
    <row r="7552" spans="1:4" x14ac:dyDescent="0.35">
      <c r="A7552" t="s">
        <v>43</v>
      </c>
      <c r="B7552">
        <v>24</v>
      </c>
      <c r="C7552">
        <v>35</v>
      </c>
      <c r="D7552">
        <f t="shared" si="118"/>
        <v>29.5</v>
      </c>
    </row>
    <row r="7553" spans="1:4" x14ac:dyDescent="0.35">
      <c r="A7553" t="s">
        <v>55</v>
      </c>
      <c r="B7553">
        <v>20</v>
      </c>
      <c r="C7553">
        <v>28</v>
      </c>
      <c r="D7553">
        <f t="shared" si="118"/>
        <v>24</v>
      </c>
    </row>
    <row r="7554" spans="1:4" x14ac:dyDescent="0.35">
      <c r="A7554" t="s">
        <v>55</v>
      </c>
      <c r="B7554">
        <v>17</v>
      </c>
      <c r="C7554">
        <v>22</v>
      </c>
      <c r="D7554">
        <f t="shared" si="118"/>
        <v>19.5</v>
      </c>
    </row>
    <row r="7555" spans="1:4" x14ac:dyDescent="0.35">
      <c r="A7555" t="s">
        <v>43</v>
      </c>
      <c r="B7555">
        <v>19</v>
      </c>
      <c r="C7555">
        <v>26</v>
      </c>
      <c r="D7555">
        <f t="shared" si="118"/>
        <v>22.5</v>
      </c>
    </row>
    <row r="7556" spans="1:4" x14ac:dyDescent="0.35">
      <c r="A7556" t="s">
        <v>43</v>
      </c>
      <c r="B7556">
        <v>27</v>
      </c>
      <c r="C7556">
        <v>35</v>
      </c>
      <c r="D7556">
        <f t="shared" si="118"/>
        <v>31</v>
      </c>
    </row>
    <row r="7557" spans="1:4" x14ac:dyDescent="0.35">
      <c r="A7557" t="s">
        <v>55</v>
      </c>
      <c r="B7557">
        <v>26</v>
      </c>
      <c r="C7557">
        <v>31</v>
      </c>
      <c r="D7557">
        <f t="shared" si="118"/>
        <v>28.5</v>
      </c>
    </row>
    <row r="7558" spans="1:4" x14ac:dyDescent="0.35">
      <c r="A7558" t="s">
        <v>43</v>
      </c>
      <c r="B7558">
        <v>26</v>
      </c>
      <c r="C7558">
        <v>32</v>
      </c>
      <c r="D7558">
        <f t="shared" si="118"/>
        <v>29</v>
      </c>
    </row>
    <row r="7559" spans="1:4" x14ac:dyDescent="0.35">
      <c r="A7559" t="s">
        <v>55</v>
      </c>
      <c r="B7559">
        <v>21</v>
      </c>
      <c r="C7559">
        <v>29</v>
      </c>
      <c r="D7559">
        <f t="shared" si="118"/>
        <v>25</v>
      </c>
    </row>
    <row r="7560" spans="1:4" x14ac:dyDescent="0.35">
      <c r="A7560" t="s">
        <v>43</v>
      </c>
      <c r="B7560">
        <v>25</v>
      </c>
      <c r="C7560">
        <v>31</v>
      </c>
      <c r="D7560">
        <f t="shared" si="118"/>
        <v>28</v>
      </c>
    </row>
    <row r="7561" spans="1:4" x14ac:dyDescent="0.35">
      <c r="A7561" t="s">
        <v>43</v>
      </c>
      <c r="B7561">
        <v>23</v>
      </c>
      <c r="C7561">
        <v>30</v>
      </c>
      <c r="D7561">
        <f t="shared" si="118"/>
        <v>26.5</v>
      </c>
    </row>
    <row r="7562" spans="1:4" x14ac:dyDescent="0.35">
      <c r="A7562" t="s">
        <v>55</v>
      </c>
      <c r="B7562">
        <v>18</v>
      </c>
      <c r="C7562">
        <v>23</v>
      </c>
      <c r="D7562">
        <f t="shared" si="118"/>
        <v>20.5</v>
      </c>
    </row>
    <row r="7563" spans="1:4" x14ac:dyDescent="0.35">
      <c r="A7563" t="s">
        <v>55</v>
      </c>
      <c r="B7563">
        <v>22</v>
      </c>
      <c r="C7563">
        <v>29</v>
      </c>
      <c r="D7563">
        <f t="shared" si="118"/>
        <v>25.5</v>
      </c>
    </row>
    <row r="7564" spans="1:4" x14ac:dyDescent="0.35">
      <c r="A7564" t="s">
        <v>55</v>
      </c>
      <c r="B7564">
        <v>25</v>
      </c>
      <c r="C7564">
        <v>33</v>
      </c>
      <c r="D7564">
        <f t="shared" si="118"/>
        <v>29</v>
      </c>
    </row>
    <row r="7565" spans="1:4" x14ac:dyDescent="0.35">
      <c r="A7565" t="s">
        <v>95</v>
      </c>
      <c r="B7565">
        <v>22</v>
      </c>
      <c r="C7565">
        <v>30</v>
      </c>
      <c r="D7565">
        <f t="shared" si="118"/>
        <v>26</v>
      </c>
    </row>
    <row r="7566" spans="1:4" x14ac:dyDescent="0.35">
      <c r="A7566" t="s">
        <v>55</v>
      </c>
      <c r="B7566">
        <v>21</v>
      </c>
      <c r="C7566">
        <v>26</v>
      </c>
      <c r="D7566">
        <f t="shared" si="118"/>
        <v>23.5</v>
      </c>
    </row>
    <row r="7567" spans="1:4" x14ac:dyDescent="0.35">
      <c r="A7567" t="s">
        <v>43</v>
      </c>
      <c r="B7567">
        <v>20</v>
      </c>
      <c r="C7567">
        <v>27</v>
      </c>
      <c r="D7567">
        <f t="shared" si="118"/>
        <v>23.5</v>
      </c>
    </row>
    <row r="7568" spans="1:4" x14ac:dyDescent="0.35">
      <c r="A7568" t="s">
        <v>55</v>
      </c>
      <c r="B7568">
        <v>0</v>
      </c>
      <c r="C7568">
        <v>0</v>
      </c>
      <c r="D7568">
        <f t="shared" si="118"/>
        <v>0</v>
      </c>
    </row>
    <row r="7569" spans="1:4" x14ac:dyDescent="0.35">
      <c r="A7569" t="s">
        <v>55</v>
      </c>
      <c r="B7569">
        <v>18</v>
      </c>
      <c r="C7569">
        <v>25</v>
      </c>
      <c r="D7569">
        <f t="shared" si="118"/>
        <v>21.5</v>
      </c>
    </row>
    <row r="7570" spans="1:4" x14ac:dyDescent="0.35">
      <c r="A7570" t="s">
        <v>55</v>
      </c>
      <c r="B7570">
        <v>23</v>
      </c>
      <c r="C7570">
        <v>31</v>
      </c>
      <c r="D7570">
        <f t="shared" si="118"/>
        <v>27</v>
      </c>
    </row>
    <row r="7571" spans="1:4" x14ac:dyDescent="0.35">
      <c r="A7571" t="s">
        <v>55</v>
      </c>
      <c r="B7571">
        <v>21</v>
      </c>
      <c r="C7571">
        <v>31</v>
      </c>
      <c r="D7571">
        <f t="shared" si="118"/>
        <v>26</v>
      </c>
    </row>
    <row r="7572" spans="1:4" x14ac:dyDescent="0.35">
      <c r="A7572" t="s">
        <v>55</v>
      </c>
      <c r="B7572">
        <v>19</v>
      </c>
      <c r="C7572">
        <v>27</v>
      </c>
      <c r="D7572">
        <f t="shared" si="118"/>
        <v>23</v>
      </c>
    </row>
    <row r="7573" spans="1:4" x14ac:dyDescent="0.35">
      <c r="A7573" t="s">
        <v>55</v>
      </c>
      <c r="B7573">
        <v>15</v>
      </c>
      <c r="C7573">
        <v>19</v>
      </c>
      <c r="D7573">
        <f t="shared" si="118"/>
        <v>17</v>
      </c>
    </row>
    <row r="7574" spans="1:4" x14ac:dyDescent="0.35">
      <c r="A7574" t="s">
        <v>55</v>
      </c>
      <c r="B7574">
        <v>21</v>
      </c>
      <c r="C7574">
        <v>27</v>
      </c>
      <c r="D7574">
        <f t="shared" si="118"/>
        <v>24</v>
      </c>
    </row>
    <row r="7575" spans="1:4" x14ac:dyDescent="0.35">
      <c r="A7575" t="s">
        <v>43</v>
      </c>
      <c r="B7575">
        <v>29</v>
      </c>
      <c r="C7575">
        <v>39</v>
      </c>
      <c r="D7575">
        <f t="shared" si="118"/>
        <v>34</v>
      </c>
    </row>
    <row r="7576" spans="1:4" x14ac:dyDescent="0.35">
      <c r="A7576" t="s">
        <v>43</v>
      </c>
      <c r="B7576">
        <v>25</v>
      </c>
      <c r="C7576">
        <v>33</v>
      </c>
      <c r="D7576">
        <f t="shared" si="118"/>
        <v>29</v>
      </c>
    </row>
    <row r="7577" spans="1:4" x14ac:dyDescent="0.35">
      <c r="A7577" t="s">
        <v>55</v>
      </c>
      <c r="B7577">
        <v>22</v>
      </c>
      <c r="C7577">
        <v>29</v>
      </c>
      <c r="D7577">
        <f t="shared" si="118"/>
        <v>25.5</v>
      </c>
    </row>
    <row r="7578" spans="1:4" x14ac:dyDescent="0.35">
      <c r="A7578" t="s">
        <v>55</v>
      </c>
      <c r="B7578">
        <v>19</v>
      </c>
      <c r="C7578">
        <v>27</v>
      </c>
      <c r="D7578">
        <f t="shared" si="118"/>
        <v>23</v>
      </c>
    </row>
    <row r="7579" spans="1:4" x14ac:dyDescent="0.35">
      <c r="A7579" t="s">
        <v>55</v>
      </c>
      <c r="B7579">
        <v>19</v>
      </c>
      <c r="C7579">
        <v>26</v>
      </c>
      <c r="D7579">
        <f t="shared" si="118"/>
        <v>22.5</v>
      </c>
    </row>
    <row r="7580" spans="1:4" x14ac:dyDescent="0.35">
      <c r="A7580" t="s">
        <v>43</v>
      </c>
      <c r="B7580">
        <v>21</v>
      </c>
      <c r="C7580">
        <v>29</v>
      </c>
      <c r="D7580">
        <f t="shared" si="118"/>
        <v>25</v>
      </c>
    </row>
    <row r="7581" spans="1:4" x14ac:dyDescent="0.35">
      <c r="A7581" t="s">
        <v>55</v>
      </c>
      <c r="B7581">
        <v>17</v>
      </c>
      <c r="C7581">
        <v>22</v>
      </c>
      <c r="D7581">
        <f t="shared" si="118"/>
        <v>19.5</v>
      </c>
    </row>
    <row r="7582" spans="1:4" x14ac:dyDescent="0.35">
      <c r="A7582" t="s">
        <v>55</v>
      </c>
      <c r="B7582">
        <v>22</v>
      </c>
      <c r="C7582">
        <v>29</v>
      </c>
      <c r="D7582">
        <f t="shared" si="118"/>
        <v>25.5</v>
      </c>
    </row>
    <row r="7583" spans="1:4" x14ac:dyDescent="0.35">
      <c r="A7583" t="s">
        <v>43</v>
      </c>
      <c r="B7583">
        <v>23</v>
      </c>
      <c r="C7583">
        <v>30</v>
      </c>
      <c r="D7583">
        <f t="shared" si="118"/>
        <v>26.5</v>
      </c>
    </row>
    <row r="7584" spans="1:4" x14ac:dyDescent="0.35">
      <c r="A7584" t="s">
        <v>55</v>
      </c>
      <c r="B7584">
        <v>19</v>
      </c>
      <c r="C7584">
        <v>24</v>
      </c>
      <c r="D7584">
        <f t="shared" si="118"/>
        <v>21.5</v>
      </c>
    </row>
    <row r="7585" spans="1:4" x14ac:dyDescent="0.35">
      <c r="A7585" t="s">
        <v>43</v>
      </c>
      <c r="B7585">
        <v>22</v>
      </c>
      <c r="C7585">
        <v>31</v>
      </c>
      <c r="D7585">
        <f t="shared" si="118"/>
        <v>26.5</v>
      </c>
    </row>
    <row r="7586" spans="1:4" x14ac:dyDescent="0.35">
      <c r="A7586" t="s">
        <v>95</v>
      </c>
      <c r="B7586">
        <v>19</v>
      </c>
      <c r="C7586">
        <v>28</v>
      </c>
      <c r="D7586">
        <f t="shared" si="118"/>
        <v>23.5</v>
      </c>
    </row>
    <row r="7587" spans="1:4" x14ac:dyDescent="0.35">
      <c r="A7587" t="s">
        <v>55</v>
      </c>
      <c r="B7587">
        <v>19</v>
      </c>
      <c r="C7587">
        <v>24</v>
      </c>
      <c r="D7587">
        <f t="shared" si="118"/>
        <v>21.5</v>
      </c>
    </row>
    <row r="7588" spans="1:4" x14ac:dyDescent="0.35">
      <c r="A7588" t="s">
        <v>55</v>
      </c>
      <c r="B7588">
        <v>16</v>
      </c>
      <c r="C7588">
        <v>21</v>
      </c>
      <c r="D7588">
        <f t="shared" si="118"/>
        <v>18.5</v>
      </c>
    </row>
    <row r="7589" spans="1:4" x14ac:dyDescent="0.35">
      <c r="A7589" t="s">
        <v>95</v>
      </c>
      <c r="B7589">
        <v>22</v>
      </c>
      <c r="C7589">
        <v>30</v>
      </c>
      <c r="D7589">
        <f t="shared" si="118"/>
        <v>26</v>
      </c>
    </row>
    <row r="7590" spans="1:4" x14ac:dyDescent="0.35">
      <c r="A7590" t="s">
        <v>55</v>
      </c>
      <c r="B7590">
        <v>18</v>
      </c>
      <c r="C7590">
        <v>25</v>
      </c>
      <c r="D7590">
        <f t="shared" si="118"/>
        <v>21.5</v>
      </c>
    </row>
    <row r="7591" spans="1:4" x14ac:dyDescent="0.35">
      <c r="A7591" t="s">
        <v>55</v>
      </c>
      <c r="B7591">
        <v>18</v>
      </c>
      <c r="C7591">
        <v>22</v>
      </c>
      <c r="D7591">
        <f t="shared" si="118"/>
        <v>20</v>
      </c>
    </row>
    <row r="7592" spans="1:4" x14ac:dyDescent="0.35">
      <c r="A7592" t="s">
        <v>55</v>
      </c>
      <c r="B7592">
        <v>22</v>
      </c>
      <c r="C7592">
        <v>26</v>
      </c>
      <c r="D7592">
        <f t="shared" si="118"/>
        <v>24</v>
      </c>
    </row>
    <row r="7593" spans="1:4" x14ac:dyDescent="0.35">
      <c r="A7593" t="s">
        <v>55</v>
      </c>
      <c r="B7593">
        <v>27</v>
      </c>
      <c r="C7593">
        <v>34</v>
      </c>
      <c r="D7593">
        <f t="shared" si="118"/>
        <v>30.5</v>
      </c>
    </row>
    <row r="7594" spans="1:4" x14ac:dyDescent="0.35">
      <c r="A7594" t="s">
        <v>55</v>
      </c>
      <c r="B7594">
        <v>19</v>
      </c>
      <c r="C7594">
        <v>26</v>
      </c>
      <c r="D7594">
        <f t="shared" si="118"/>
        <v>22.5</v>
      </c>
    </row>
    <row r="7595" spans="1:4" x14ac:dyDescent="0.35">
      <c r="A7595" t="s">
        <v>55</v>
      </c>
      <c r="B7595">
        <v>17</v>
      </c>
      <c r="C7595">
        <v>25</v>
      </c>
      <c r="D7595">
        <f t="shared" si="118"/>
        <v>21</v>
      </c>
    </row>
    <row r="7596" spans="1:4" x14ac:dyDescent="0.35">
      <c r="A7596" t="s">
        <v>55</v>
      </c>
      <c r="B7596">
        <v>22</v>
      </c>
      <c r="C7596">
        <v>26</v>
      </c>
      <c r="D7596">
        <f t="shared" si="118"/>
        <v>24</v>
      </c>
    </row>
    <row r="7597" spans="1:4" x14ac:dyDescent="0.35">
      <c r="A7597" t="s">
        <v>55</v>
      </c>
      <c r="B7597">
        <v>22</v>
      </c>
      <c r="C7597">
        <v>28</v>
      </c>
      <c r="D7597">
        <f t="shared" si="118"/>
        <v>25</v>
      </c>
    </row>
    <row r="7598" spans="1:4" x14ac:dyDescent="0.35">
      <c r="A7598" t="s">
        <v>55</v>
      </c>
      <c r="B7598">
        <v>17</v>
      </c>
      <c r="C7598">
        <v>25</v>
      </c>
      <c r="D7598">
        <f t="shared" si="118"/>
        <v>21</v>
      </c>
    </row>
    <row r="7599" spans="1:4" x14ac:dyDescent="0.35">
      <c r="A7599" t="s">
        <v>55</v>
      </c>
      <c r="B7599">
        <v>27</v>
      </c>
      <c r="C7599">
        <v>33</v>
      </c>
      <c r="D7599">
        <f t="shared" si="118"/>
        <v>30</v>
      </c>
    </row>
    <row r="7600" spans="1:4" x14ac:dyDescent="0.35">
      <c r="A7600" t="s">
        <v>55</v>
      </c>
      <c r="B7600">
        <v>24</v>
      </c>
      <c r="C7600">
        <v>30</v>
      </c>
      <c r="D7600">
        <f t="shared" si="118"/>
        <v>27</v>
      </c>
    </row>
    <row r="7601" spans="1:4" x14ac:dyDescent="0.35">
      <c r="A7601" t="s">
        <v>95</v>
      </c>
      <c r="B7601">
        <v>24</v>
      </c>
      <c r="C7601">
        <v>33</v>
      </c>
      <c r="D7601">
        <f t="shared" si="118"/>
        <v>28.5</v>
      </c>
    </row>
    <row r="7602" spans="1:4" x14ac:dyDescent="0.35">
      <c r="A7602" t="s">
        <v>43</v>
      </c>
      <c r="B7602">
        <v>25</v>
      </c>
      <c r="C7602">
        <v>31</v>
      </c>
      <c r="D7602">
        <f t="shared" si="118"/>
        <v>28</v>
      </c>
    </row>
    <row r="7603" spans="1:4" x14ac:dyDescent="0.35">
      <c r="A7603" t="s">
        <v>43</v>
      </c>
      <c r="B7603">
        <v>23</v>
      </c>
      <c r="C7603">
        <v>30</v>
      </c>
      <c r="D7603">
        <f t="shared" si="118"/>
        <v>26.5</v>
      </c>
    </row>
    <row r="7604" spans="1:4" x14ac:dyDescent="0.35">
      <c r="A7604" t="s">
        <v>55</v>
      </c>
      <c r="B7604">
        <v>20</v>
      </c>
      <c r="C7604">
        <v>27</v>
      </c>
      <c r="D7604">
        <f t="shared" si="118"/>
        <v>23.5</v>
      </c>
    </row>
    <row r="7605" spans="1:4" x14ac:dyDescent="0.35">
      <c r="A7605" t="s">
        <v>95</v>
      </c>
      <c r="B7605">
        <v>24</v>
      </c>
      <c r="C7605">
        <v>34</v>
      </c>
      <c r="D7605">
        <f t="shared" si="118"/>
        <v>29</v>
      </c>
    </row>
    <row r="7606" spans="1:4" x14ac:dyDescent="0.35">
      <c r="A7606" t="s">
        <v>95</v>
      </c>
      <c r="B7606">
        <v>20</v>
      </c>
      <c r="C7606">
        <v>27</v>
      </c>
      <c r="D7606">
        <f t="shared" si="118"/>
        <v>23.5</v>
      </c>
    </row>
    <row r="7607" spans="1:4" x14ac:dyDescent="0.35">
      <c r="A7607" t="s">
        <v>55</v>
      </c>
      <c r="B7607">
        <v>17</v>
      </c>
      <c r="C7607">
        <v>23</v>
      </c>
      <c r="D7607">
        <f t="shared" si="118"/>
        <v>20</v>
      </c>
    </row>
    <row r="7608" spans="1:4" x14ac:dyDescent="0.35">
      <c r="A7608" t="s">
        <v>95</v>
      </c>
      <c r="B7608">
        <v>20</v>
      </c>
      <c r="C7608">
        <v>29</v>
      </c>
      <c r="D7608">
        <f t="shared" si="118"/>
        <v>24.5</v>
      </c>
    </row>
    <row r="7609" spans="1:4" x14ac:dyDescent="0.35">
      <c r="A7609" t="s">
        <v>55</v>
      </c>
      <c r="B7609">
        <v>18</v>
      </c>
      <c r="C7609">
        <v>25</v>
      </c>
      <c r="D7609">
        <f t="shared" si="118"/>
        <v>21.5</v>
      </c>
    </row>
    <row r="7610" spans="1:4" x14ac:dyDescent="0.35">
      <c r="A7610" t="s">
        <v>55</v>
      </c>
      <c r="B7610">
        <v>18</v>
      </c>
      <c r="C7610">
        <v>25</v>
      </c>
      <c r="D7610">
        <f t="shared" si="118"/>
        <v>21.5</v>
      </c>
    </row>
    <row r="7611" spans="1:4" x14ac:dyDescent="0.35">
      <c r="A7611" t="s">
        <v>55</v>
      </c>
      <c r="B7611">
        <v>17</v>
      </c>
      <c r="C7611">
        <v>23</v>
      </c>
      <c r="D7611">
        <f t="shared" si="118"/>
        <v>20</v>
      </c>
    </row>
    <row r="7612" spans="1:4" x14ac:dyDescent="0.35">
      <c r="A7612" t="s">
        <v>55</v>
      </c>
      <c r="B7612">
        <v>17</v>
      </c>
      <c r="C7612">
        <v>23</v>
      </c>
      <c r="D7612">
        <f t="shared" si="118"/>
        <v>20</v>
      </c>
    </row>
    <row r="7613" spans="1:4" x14ac:dyDescent="0.35">
      <c r="A7613" t="s">
        <v>55</v>
      </c>
      <c r="B7613">
        <v>19</v>
      </c>
      <c r="C7613">
        <v>25</v>
      </c>
      <c r="D7613">
        <f t="shared" si="118"/>
        <v>22</v>
      </c>
    </row>
    <row r="7614" spans="1:4" x14ac:dyDescent="0.35">
      <c r="A7614" t="s">
        <v>43</v>
      </c>
      <c r="B7614">
        <v>21</v>
      </c>
      <c r="C7614">
        <v>25</v>
      </c>
      <c r="D7614">
        <f t="shared" ref="D7614:D7677" si="119">AVERAGE(B7614,C7614)</f>
        <v>23</v>
      </c>
    </row>
    <row r="7615" spans="1:4" x14ac:dyDescent="0.35">
      <c r="A7615" t="s">
        <v>55</v>
      </c>
      <c r="B7615">
        <v>18</v>
      </c>
      <c r="C7615">
        <v>25</v>
      </c>
      <c r="D7615">
        <f t="shared" si="119"/>
        <v>21.5</v>
      </c>
    </row>
    <row r="7616" spans="1:4" x14ac:dyDescent="0.35">
      <c r="A7616" t="s">
        <v>55</v>
      </c>
      <c r="B7616">
        <v>16</v>
      </c>
      <c r="C7616">
        <v>22</v>
      </c>
      <c r="D7616">
        <f t="shared" si="119"/>
        <v>19</v>
      </c>
    </row>
    <row r="7617" spans="1:4" x14ac:dyDescent="0.35">
      <c r="A7617" t="s">
        <v>55</v>
      </c>
      <c r="B7617">
        <v>17</v>
      </c>
      <c r="C7617">
        <v>22</v>
      </c>
      <c r="D7617">
        <f t="shared" si="119"/>
        <v>19.5</v>
      </c>
    </row>
    <row r="7618" spans="1:4" x14ac:dyDescent="0.35">
      <c r="A7618" t="s">
        <v>43</v>
      </c>
      <c r="B7618">
        <v>30</v>
      </c>
      <c r="C7618">
        <v>38</v>
      </c>
      <c r="D7618">
        <f t="shared" si="119"/>
        <v>34</v>
      </c>
    </row>
    <row r="7619" spans="1:4" x14ac:dyDescent="0.35">
      <c r="A7619" t="s">
        <v>95</v>
      </c>
      <c r="B7619">
        <v>20</v>
      </c>
      <c r="C7619">
        <v>23</v>
      </c>
      <c r="D7619">
        <f t="shared" si="119"/>
        <v>21.5</v>
      </c>
    </row>
    <row r="7620" spans="1:4" x14ac:dyDescent="0.35">
      <c r="A7620" t="s">
        <v>43</v>
      </c>
      <c r="B7620">
        <v>25</v>
      </c>
      <c r="C7620">
        <v>31</v>
      </c>
      <c r="D7620">
        <f t="shared" si="119"/>
        <v>28</v>
      </c>
    </row>
    <row r="7621" spans="1:4" x14ac:dyDescent="0.35">
      <c r="A7621" t="s">
        <v>95</v>
      </c>
      <c r="B7621">
        <v>17</v>
      </c>
      <c r="C7621">
        <v>25</v>
      </c>
      <c r="D7621">
        <f t="shared" si="119"/>
        <v>21</v>
      </c>
    </row>
    <row r="7622" spans="1:4" x14ac:dyDescent="0.35">
      <c r="A7622" t="s">
        <v>43</v>
      </c>
      <c r="B7622">
        <v>30</v>
      </c>
      <c r="C7622">
        <v>38</v>
      </c>
      <c r="D7622">
        <f t="shared" si="119"/>
        <v>34</v>
      </c>
    </row>
    <row r="7623" spans="1:4" x14ac:dyDescent="0.35">
      <c r="A7623" t="s">
        <v>55</v>
      </c>
      <c r="B7623">
        <v>17</v>
      </c>
      <c r="C7623">
        <v>22</v>
      </c>
      <c r="D7623">
        <f t="shared" si="119"/>
        <v>19.5</v>
      </c>
    </row>
    <row r="7624" spans="1:4" x14ac:dyDescent="0.35">
      <c r="A7624" t="s">
        <v>95</v>
      </c>
      <c r="B7624">
        <v>19</v>
      </c>
      <c r="C7624">
        <v>27</v>
      </c>
      <c r="D7624">
        <f t="shared" si="119"/>
        <v>23</v>
      </c>
    </row>
    <row r="7625" spans="1:4" x14ac:dyDescent="0.35">
      <c r="A7625" t="s">
        <v>43</v>
      </c>
      <c r="B7625">
        <v>31</v>
      </c>
      <c r="C7625">
        <v>39</v>
      </c>
      <c r="D7625">
        <f t="shared" si="119"/>
        <v>35</v>
      </c>
    </row>
    <row r="7626" spans="1:4" x14ac:dyDescent="0.35">
      <c r="A7626" t="s">
        <v>43</v>
      </c>
      <c r="B7626">
        <v>21</v>
      </c>
      <c r="C7626">
        <v>28</v>
      </c>
      <c r="D7626">
        <f t="shared" si="119"/>
        <v>24.5</v>
      </c>
    </row>
    <row r="7627" spans="1:4" x14ac:dyDescent="0.35">
      <c r="A7627" t="s">
        <v>43</v>
      </c>
      <c r="B7627">
        <v>26</v>
      </c>
      <c r="C7627">
        <v>33</v>
      </c>
      <c r="D7627">
        <f t="shared" si="119"/>
        <v>29.5</v>
      </c>
    </row>
    <row r="7628" spans="1:4" x14ac:dyDescent="0.35">
      <c r="A7628" t="s">
        <v>55</v>
      </c>
      <c r="B7628">
        <v>22</v>
      </c>
      <c r="C7628">
        <v>33</v>
      </c>
      <c r="D7628">
        <f t="shared" si="119"/>
        <v>27.5</v>
      </c>
    </row>
    <row r="7629" spans="1:4" x14ac:dyDescent="0.35">
      <c r="A7629" t="s">
        <v>95</v>
      </c>
      <c r="B7629">
        <v>17</v>
      </c>
      <c r="C7629">
        <v>24</v>
      </c>
      <c r="D7629">
        <f t="shared" si="119"/>
        <v>20.5</v>
      </c>
    </row>
    <row r="7630" spans="1:4" x14ac:dyDescent="0.35">
      <c r="A7630" t="s">
        <v>55</v>
      </c>
      <c r="B7630">
        <v>19</v>
      </c>
      <c r="C7630">
        <v>24</v>
      </c>
      <c r="D7630">
        <f t="shared" si="119"/>
        <v>21.5</v>
      </c>
    </row>
    <row r="7631" spans="1:4" x14ac:dyDescent="0.35">
      <c r="A7631" t="s">
        <v>55</v>
      </c>
      <c r="B7631">
        <v>21</v>
      </c>
      <c r="C7631">
        <v>0</v>
      </c>
      <c r="D7631">
        <f t="shared" si="119"/>
        <v>10.5</v>
      </c>
    </row>
    <row r="7632" spans="1:4" x14ac:dyDescent="0.35">
      <c r="A7632" t="s">
        <v>43</v>
      </c>
      <c r="B7632">
        <v>20</v>
      </c>
      <c r="C7632">
        <v>27</v>
      </c>
      <c r="D7632">
        <f t="shared" si="119"/>
        <v>23.5</v>
      </c>
    </row>
    <row r="7633" spans="1:4" x14ac:dyDescent="0.35">
      <c r="A7633" t="s">
        <v>55</v>
      </c>
      <c r="B7633">
        <v>15</v>
      </c>
      <c r="C7633">
        <v>18</v>
      </c>
      <c r="D7633">
        <f t="shared" si="119"/>
        <v>16.5</v>
      </c>
    </row>
    <row r="7634" spans="1:4" x14ac:dyDescent="0.35">
      <c r="A7634" t="s">
        <v>55</v>
      </c>
      <c r="B7634">
        <v>15</v>
      </c>
      <c r="C7634">
        <v>18</v>
      </c>
      <c r="D7634">
        <f t="shared" si="119"/>
        <v>16.5</v>
      </c>
    </row>
    <row r="7635" spans="1:4" x14ac:dyDescent="0.35">
      <c r="A7635" t="s">
        <v>55</v>
      </c>
      <c r="B7635">
        <v>19</v>
      </c>
      <c r="C7635">
        <v>24</v>
      </c>
      <c r="D7635">
        <f t="shared" si="119"/>
        <v>21.5</v>
      </c>
    </row>
    <row r="7636" spans="1:4" x14ac:dyDescent="0.35">
      <c r="A7636" t="s">
        <v>43</v>
      </c>
      <c r="B7636">
        <v>28</v>
      </c>
      <c r="C7636">
        <v>39</v>
      </c>
      <c r="D7636">
        <f t="shared" si="119"/>
        <v>33.5</v>
      </c>
    </row>
    <row r="7637" spans="1:4" x14ac:dyDescent="0.35">
      <c r="A7637" t="s">
        <v>55</v>
      </c>
      <c r="B7637">
        <v>19</v>
      </c>
      <c r="C7637">
        <v>25</v>
      </c>
      <c r="D7637">
        <f t="shared" si="119"/>
        <v>22</v>
      </c>
    </row>
    <row r="7638" spans="1:4" x14ac:dyDescent="0.35">
      <c r="A7638" t="s">
        <v>55</v>
      </c>
      <c r="B7638">
        <v>20</v>
      </c>
      <c r="C7638">
        <v>27</v>
      </c>
      <c r="D7638">
        <f t="shared" si="119"/>
        <v>23.5</v>
      </c>
    </row>
    <row r="7639" spans="1:4" x14ac:dyDescent="0.35">
      <c r="A7639" t="s">
        <v>55</v>
      </c>
      <c r="B7639">
        <v>16</v>
      </c>
      <c r="C7639">
        <v>22</v>
      </c>
      <c r="D7639">
        <f t="shared" si="119"/>
        <v>19</v>
      </c>
    </row>
    <row r="7640" spans="1:4" x14ac:dyDescent="0.35">
      <c r="A7640" t="s">
        <v>55</v>
      </c>
      <c r="B7640">
        <v>22</v>
      </c>
      <c r="C7640">
        <v>27</v>
      </c>
      <c r="D7640">
        <f t="shared" si="119"/>
        <v>24.5</v>
      </c>
    </row>
    <row r="7641" spans="1:4" x14ac:dyDescent="0.35">
      <c r="A7641" t="s">
        <v>55</v>
      </c>
      <c r="B7641">
        <v>23</v>
      </c>
      <c r="C7641">
        <v>31</v>
      </c>
      <c r="D7641">
        <f t="shared" si="119"/>
        <v>27</v>
      </c>
    </row>
    <row r="7642" spans="1:4" x14ac:dyDescent="0.35">
      <c r="A7642" t="s">
        <v>55</v>
      </c>
      <c r="B7642">
        <v>21</v>
      </c>
      <c r="C7642">
        <v>26</v>
      </c>
      <c r="D7642">
        <f t="shared" si="119"/>
        <v>23.5</v>
      </c>
    </row>
    <row r="7643" spans="1:4" x14ac:dyDescent="0.35">
      <c r="A7643" t="s">
        <v>55</v>
      </c>
      <c r="B7643">
        <v>21</v>
      </c>
      <c r="C7643">
        <v>27</v>
      </c>
      <c r="D7643">
        <f t="shared" si="119"/>
        <v>24</v>
      </c>
    </row>
    <row r="7644" spans="1:4" x14ac:dyDescent="0.35">
      <c r="A7644" t="s">
        <v>43</v>
      </c>
      <c r="B7644">
        <v>25</v>
      </c>
      <c r="C7644">
        <v>30</v>
      </c>
      <c r="D7644">
        <f t="shared" si="119"/>
        <v>27.5</v>
      </c>
    </row>
    <row r="7645" spans="1:4" x14ac:dyDescent="0.35">
      <c r="A7645" t="s">
        <v>95</v>
      </c>
      <c r="B7645">
        <v>19</v>
      </c>
      <c r="C7645">
        <v>30</v>
      </c>
      <c r="D7645">
        <f t="shared" si="119"/>
        <v>24.5</v>
      </c>
    </row>
    <row r="7646" spans="1:4" x14ac:dyDescent="0.35">
      <c r="A7646" t="s">
        <v>55</v>
      </c>
      <c r="B7646">
        <v>19</v>
      </c>
      <c r="C7646">
        <v>24</v>
      </c>
      <c r="D7646">
        <f t="shared" si="119"/>
        <v>21.5</v>
      </c>
    </row>
    <row r="7647" spans="1:4" x14ac:dyDescent="0.35">
      <c r="A7647" t="s">
        <v>55</v>
      </c>
      <c r="B7647">
        <v>17</v>
      </c>
      <c r="C7647">
        <v>23</v>
      </c>
      <c r="D7647">
        <f t="shared" si="119"/>
        <v>20</v>
      </c>
    </row>
    <row r="7648" spans="1:4" x14ac:dyDescent="0.35">
      <c r="A7648" t="s">
        <v>55</v>
      </c>
      <c r="B7648">
        <v>19</v>
      </c>
      <c r="C7648">
        <v>26</v>
      </c>
      <c r="D7648">
        <f t="shared" si="119"/>
        <v>22.5</v>
      </c>
    </row>
    <row r="7649" spans="1:4" x14ac:dyDescent="0.35">
      <c r="A7649" t="s">
        <v>55</v>
      </c>
      <c r="B7649">
        <v>27</v>
      </c>
      <c r="C7649">
        <v>33</v>
      </c>
      <c r="D7649">
        <f t="shared" si="119"/>
        <v>30</v>
      </c>
    </row>
    <row r="7650" spans="1:4" x14ac:dyDescent="0.35">
      <c r="A7650" t="s">
        <v>43</v>
      </c>
      <c r="B7650">
        <v>22</v>
      </c>
      <c r="C7650">
        <v>32</v>
      </c>
      <c r="D7650">
        <f t="shared" si="119"/>
        <v>27</v>
      </c>
    </row>
    <row r="7651" spans="1:4" x14ac:dyDescent="0.35">
      <c r="A7651" t="s">
        <v>43</v>
      </c>
      <c r="B7651">
        <v>28</v>
      </c>
      <c r="C7651">
        <v>35</v>
      </c>
      <c r="D7651">
        <f t="shared" si="119"/>
        <v>31.5</v>
      </c>
    </row>
    <row r="7652" spans="1:4" x14ac:dyDescent="0.35">
      <c r="A7652" t="s">
        <v>55</v>
      </c>
      <c r="B7652">
        <v>15</v>
      </c>
      <c r="C7652">
        <v>20</v>
      </c>
      <c r="D7652">
        <f t="shared" si="119"/>
        <v>17.5</v>
      </c>
    </row>
    <row r="7653" spans="1:4" x14ac:dyDescent="0.35">
      <c r="A7653" t="s">
        <v>55</v>
      </c>
      <c r="B7653">
        <v>15</v>
      </c>
      <c r="C7653">
        <v>19</v>
      </c>
      <c r="D7653">
        <f t="shared" si="119"/>
        <v>17</v>
      </c>
    </row>
    <row r="7654" spans="1:4" x14ac:dyDescent="0.35">
      <c r="A7654" t="s">
        <v>55</v>
      </c>
      <c r="B7654">
        <v>17</v>
      </c>
      <c r="C7654">
        <v>23</v>
      </c>
      <c r="D7654">
        <f t="shared" si="119"/>
        <v>20</v>
      </c>
    </row>
    <row r="7655" spans="1:4" x14ac:dyDescent="0.35">
      <c r="A7655" t="s">
        <v>55</v>
      </c>
      <c r="B7655">
        <v>21</v>
      </c>
      <c r="C7655">
        <v>31</v>
      </c>
      <c r="D7655">
        <f t="shared" si="119"/>
        <v>26</v>
      </c>
    </row>
    <row r="7656" spans="1:4" x14ac:dyDescent="0.35">
      <c r="A7656" t="s">
        <v>43</v>
      </c>
      <c r="B7656">
        <v>22</v>
      </c>
      <c r="C7656">
        <v>29</v>
      </c>
      <c r="D7656">
        <f t="shared" si="119"/>
        <v>25.5</v>
      </c>
    </row>
    <row r="7657" spans="1:4" x14ac:dyDescent="0.35">
      <c r="A7657" t="s">
        <v>43</v>
      </c>
      <c r="B7657">
        <v>28</v>
      </c>
      <c r="C7657">
        <v>38</v>
      </c>
      <c r="D7657">
        <f t="shared" si="119"/>
        <v>33</v>
      </c>
    </row>
    <row r="7658" spans="1:4" x14ac:dyDescent="0.35">
      <c r="A7658" t="s">
        <v>43</v>
      </c>
      <c r="B7658">
        <v>27</v>
      </c>
      <c r="C7658">
        <v>29</v>
      </c>
      <c r="D7658">
        <f t="shared" si="119"/>
        <v>28</v>
      </c>
    </row>
    <row r="7659" spans="1:4" x14ac:dyDescent="0.35">
      <c r="A7659" t="s">
        <v>43</v>
      </c>
      <c r="B7659">
        <v>22</v>
      </c>
      <c r="C7659">
        <v>29</v>
      </c>
      <c r="D7659">
        <f t="shared" si="119"/>
        <v>25.5</v>
      </c>
    </row>
    <row r="7660" spans="1:4" x14ac:dyDescent="0.35">
      <c r="A7660" t="s">
        <v>55</v>
      </c>
      <c r="B7660">
        <v>14</v>
      </c>
      <c r="C7660">
        <v>21</v>
      </c>
      <c r="D7660">
        <f t="shared" si="119"/>
        <v>17.5</v>
      </c>
    </row>
    <row r="7661" spans="1:4" x14ac:dyDescent="0.35">
      <c r="A7661" t="s">
        <v>55</v>
      </c>
      <c r="B7661">
        <v>21</v>
      </c>
      <c r="C7661">
        <v>27</v>
      </c>
      <c r="D7661">
        <f t="shared" si="119"/>
        <v>24</v>
      </c>
    </row>
    <row r="7662" spans="1:4" x14ac:dyDescent="0.35">
      <c r="A7662" t="s">
        <v>55</v>
      </c>
      <c r="B7662">
        <v>17</v>
      </c>
      <c r="C7662">
        <v>25</v>
      </c>
      <c r="D7662">
        <f t="shared" si="119"/>
        <v>21</v>
      </c>
    </row>
    <row r="7663" spans="1:4" x14ac:dyDescent="0.35">
      <c r="A7663" t="s">
        <v>55</v>
      </c>
      <c r="B7663">
        <v>26</v>
      </c>
      <c r="C7663">
        <v>33</v>
      </c>
      <c r="D7663">
        <f t="shared" si="119"/>
        <v>29.5</v>
      </c>
    </row>
    <row r="7664" spans="1:4" x14ac:dyDescent="0.35">
      <c r="A7664" t="s">
        <v>95</v>
      </c>
      <c r="B7664">
        <v>17</v>
      </c>
      <c r="C7664">
        <v>25</v>
      </c>
      <c r="D7664">
        <f t="shared" si="119"/>
        <v>21</v>
      </c>
    </row>
    <row r="7665" spans="1:4" x14ac:dyDescent="0.35">
      <c r="A7665" t="s">
        <v>55</v>
      </c>
      <c r="B7665">
        <v>15</v>
      </c>
      <c r="C7665">
        <v>21</v>
      </c>
      <c r="D7665">
        <f t="shared" si="119"/>
        <v>18</v>
      </c>
    </row>
    <row r="7666" spans="1:4" x14ac:dyDescent="0.35">
      <c r="A7666" t="s">
        <v>55</v>
      </c>
      <c r="B7666">
        <v>24</v>
      </c>
      <c r="C7666">
        <v>29</v>
      </c>
      <c r="D7666">
        <f t="shared" si="119"/>
        <v>26.5</v>
      </c>
    </row>
    <row r="7667" spans="1:4" x14ac:dyDescent="0.35">
      <c r="A7667" t="s">
        <v>43</v>
      </c>
      <c r="B7667">
        <v>22</v>
      </c>
      <c r="C7667">
        <v>28</v>
      </c>
      <c r="D7667">
        <f t="shared" si="119"/>
        <v>25</v>
      </c>
    </row>
    <row r="7668" spans="1:4" x14ac:dyDescent="0.35">
      <c r="A7668" t="s">
        <v>55</v>
      </c>
      <c r="B7668">
        <v>24</v>
      </c>
      <c r="C7668">
        <v>31</v>
      </c>
      <c r="D7668">
        <f t="shared" si="119"/>
        <v>27.5</v>
      </c>
    </row>
    <row r="7669" spans="1:4" x14ac:dyDescent="0.35">
      <c r="A7669" t="s">
        <v>55</v>
      </c>
      <c r="B7669">
        <v>27</v>
      </c>
      <c r="C7669">
        <v>33</v>
      </c>
      <c r="D7669">
        <f t="shared" si="119"/>
        <v>30</v>
      </c>
    </row>
    <row r="7670" spans="1:4" x14ac:dyDescent="0.35">
      <c r="A7670" t="s">
        <v>55</v>
      </c>
      <c r="B7670">
        <v>17</v>
      </c>
      <c r="C7670">
        <v>24</v>
      </c>
      <c r="D7670">
        <f t="shared" si="119"/>
        <v>20.5</v>
      </c>
    </row>
    <row r="7671" spans="1:4" x14ac:dyDescent="0.35">
      <c r="A7671" t="s">
        <v>95</v>
      </c>
      <c r="B7671">
        <v>20</v>
      </c>
      <c r="C7671">
        <v>26</v>
      </c>
      <c r="D7671">
        <f t="shared" si="119"/>
        <v>23</v>
      </c>
    </row>
    <row r="7672" spans="1:4" x14ac:dyDescent="0.35">
      <c r="A7672" t="s">
        <v>55</v>
      </c>
      <c r="B7672">
        <v>15</v>
      </c>
      <c r="C7672">
        <v>19</v>
      </c>
      <c r="D7672">
        <f t="shared" si="119"/>
        <v>17</v>
      </c>
    </row>
    <row r="7673" spans="1:4" x14ac:dyDescent="0.35">
      <c r="A7673" t="s">
        <v>55</v>
      </c>
      <c r="B7673">
        <v>19</v>
      </c>
      <c r="C7673">
        <v>26</v>
      </c>
      <c r="D7673">
        <f t="shared" si="119"/>
        <v>22.5</v>
      </c>
    </row>
    <row r="7674" spans="1:4" x14ac:dyDescent="0.35">
      <c r="A7674" t="s">
        <v>43</v>
      </c>
      <c r="B7674">
        <v>28</v>
      </c>
      <c r="C7674">
        <v>35</v>
      </c>
      <c r="D7674">
        <f t="shared" si="119"/>
        <v>31.5</v>
      </c>
    </row>
    <row r="7675" spans="1:4" x14ac:dyDescent="0.35">
      <c r="A7675" t="s">
        <v>55</v>
      </c>
      <c r="B7675">
        <v>19</v>
      </c>
      <c r="C7675">
        <v>22</v>
      </c>
      <c r="D7675">
        <f t="shared" si="119"/>
        <v>20.5</v>
      </c>
    </row>
    <row r="7676" spans="1:4" x14ac:dyDescent="0.35">
      <c r="A7676" t="s">
        <v>55</v>
      </c>
      <c r="B7676">
        <v>13</v>
      </c>
      <c r="C7676">
        <v>17</v>
      </c>
      <c r="D7676">
        <f t="shared" si="119"/>
        <v>15</v>
      </c>
    </row>
    <row r="7677" spans="1:4" x14ac:dyDescent="0.35">
      <c r="A7677" t="s">
        <v>55</v>
      </c>
      <c r="B7677">
        <v>14</v>
      </c>
      <c r="C7677">
        <v>22</v>
      </c>
      <c r="D7677">
        <f t="shared" si="119"/>
        <v>18</v>
      </c>
    </row>
    <row r="7678" spans="1:4" x14ac:dyDescent="0.35">
      <c r="A7678" t="s">
        <v>55</v>
      </c>
      <c r="B7678">
        <v>18</v>
      </c>
      <c r="C7678">
        <v>24</v>
      </c>
      <c r="D7678">
        <f t="shared" ref="D7678:D7741" si="120">AVERAGE(B7678,C7678)</f>
        <v>21</v>
      </c>
    </row>
    <row r="7679" spans="1:4" x14ac:dyDescent="0.35">
      <c r="A7679" t="s">
        <v>43</v>
      </c>
      <c r="B7679">
        <v>25</v>
      </c>
      <c r="C7679">
        <v>30</v>
      </c>
      <c r="D7679">
        <f t="shared" si="120"/>
        <v>27.5</v>
      </c>
    </row>
    <row r="7680" spans="1:4" x14ac:dyDescent="0.35">
      <c r="A7680" t="s">
        <v>95</v>
      </c>
      <c r="B7680">
        <v>22</v>
      </c>
      <c r="C7680">
        <v>30</v>
      </c>
      <c r="D7680">
        <f t="shared" si="120"/>
        <v>26</v>
      </c>
    </row>
    <row r="7681" spans="1:4" x14ac:dyDescent="0.35">
      <c r="A7681" t="s">
        <v>95</v>
      </c>
      <c r="B7681">
        <v>15</v>
      </c>
      <c r="C7681">
        <v>24</v>
      </c>
      <c r="D7681">
        <f t="shared" si="120"/>
        <v>19.5</v>
      </c>
    </row>
    <row r="7682" spans="1:4" x14ac:dyDescent="0.35">
      <c r="A7682" t="s">
        <v>95</v>
      </c>
      <c r="B7682">
        <v>16</v>
      </c>
      <c r="C7682">
        <v>21</v>
      </c>
      <c r="D7682">
        <f t="shared" si="120"/>
        <v>18.5</v>
      </c>
    </row>
    <row r="7683" spans="1:4" x14ac:dyDescent="0.35">
      <c r="A7683" t="s">
        <v>55</v>
      </c>
      <c r="B7683">
        <v>23</v>
      </c>
      <c r="C7683">
        <v>33</v>
      </c>
      <c r="D7683">
        <f t="shared" si="120"/>
        <v>28</v>
      </c>
    </row>
    <row r="7684" spans="1:4" x14ac:dyDescent="0.35">
      <c r="A7684" t="s">
        <v>55</v>
      </c>
      <c r="B7684">
        <v>22</v>
      </c>
      <c r="C7684">
        <v>31</v>
      </c>
      <c r="D7684">
        <f t="shared" si="120"/>
        <v>26.5</v>
      </c>
    </row>
    <row r="7685" spans="1:4" x14ac:dyDescent="0.35">
      <c r="A7685" t="s">
        <v>55</v>
      </c>
      <c r="B7685">
        <v>24</v>
      </c>
      <c r="C7685">
        <v>29</v>
      </c>
      <c r="D7685">
        <f t="shared" si="120"/>
        <v>26.5</v>
      </c>
    </row>
    <row r="7686" spans="1:4" x14ac:dyDescent="0.35">
      <c r="A7686" t="s">
        <v>43</v>
      </c>
      <c r="B7686">
        <v>31</v>
      </c>
      <c r="C7686">
        <v>40</v>
      </c>
      <c r="D7686">
        <f t="shared" si="120"/>
        <v>35.5</v>
      </c>
    </row>
    <row r="7687" spans="1:4" x14ac:dyDescent="0.35">
      <c r="A7687" t="s">
        <v>55</v>
      </c>
      <c r="B7687">
        <v>19</v>
      </c>
      <c r="C7687">
        <v>26</v>
      </c>
      <c r="D7687">
        <f t="shared" si="120"/>
        <v>22.5</v>
      </c>
    </row>
    <row r="7688" spans="1:4" x14ac:dyDescent="0.35">
      <c r="A7688" t="s">
        <v>55</v>
      </c>
      <c r="B7688">
        <v>25</v>
      </c>
      <c r="C7688">
        <v>32</v>
      </c>
      <c r="D7688">
        <f t="shared" si="120"/>
        <v>28.5</v>
      </c>
    </row>
    <row r="7689" spans="1:4" x14ac:dyDescent="0.35">
      <c r="A7689" t="s">
        <v>55</v>
      </c>
      <c r="B7689">
        <v>16</v>
      </c>
      <c r="C7689">
        <v>22</v>
      </c>
      <c r="D7689">
        <f t="shared" si="120"/>
        <v>19</v>
      </c>
    </row>
    <row r="7690" spans="1:4" x14ac:dyDescent="0.35">
      <c r="A7690" t="s">
        <v>55</v>
      </c>
      <c r="B7690">
        <v>23</v>
      </c>
      <c r="C7690">
        <v>31</v>
      </c>
      <c r="D7690">
        <f t="shared" si="120"/>
        <v>27</v>
      </c>
    </row>
    <row r="7691" spans="1:4" x14ac:dyDescent="0.35">
      <c r="A7691" t="s">
        <v>55</v>
      </c>
      <c r="B7691">
        <v>21</v>
      </c>
      <c r="C7691">
        <v>27</v>
      </c>
      <c r="D7691">
        <f t="shared" si="120"/>
        <v>24</v>
      </c>
    </row>
    <row r="7692" spans="1:4" x14ac:dyDescent="0.35">
      <c r="A7692" t="s">
        <v>55</v>
      </c>
      <c r="B7692">
        <v>22</v>
      </c>
      <c r="C7692">
        <v>28</v>
      </c>
      <c r="D7692">
        <f t="shared" si="120"/>
        <v>25</v>
      </c>
    </row>
    <row r="7693" spans="1:4" x14ac:dyDescent="0.35">
      <c r="A7693" t="s">
        <v>55</v>
      </c>
      <c r="B7693">
        <v>24</v>
      </c>
      <c r="C7693">
        <v>30</v>
      </c>
      <c r="D7693">
        <f t="shared" si="120"/>
        <v>27</v>
      </c>
    </row>
    <row r="7694" spans="1:4" x14ac:dyDescent="0.35">
      <c r="A7694" t="s">
        <v>55</v>
      </c>
      <c r="B7694">
        <v>23</v>
      </c>
      <c r="C7694">
        <v>31</v>
      </c>
      <c r="D7694">
        <f t="shared" si="120"/>
        <v>27</v>
      </c>
    </row>
    <row r="7695" spans="1:4" x14ac:dyDescent="0.35">
      <c r="A7695" t="s">
        <v>55</v>
      </c>
      <c r="B7695">
        <v>14</v>
      </c>
      <c r="C7695">
        <v>21</v>
      </c>
      <c r="D7695">
        <f t="shared" si="120"/>
        <v>17.5</v>
      </c>
    </row>
    <row r="7696" spans="1:4" x14ac:dyDescent="0.35">
      <c r="A7696" t="s">
        <v>55</v>
      </c>
      <c r="B7696">
        <v>22</v>
      </c>
      <c r="C7696">
        <v>29</v>
      </c>
      <c r="D7696">
        <f t="shared" si="120"/>
        <v>25.5</v>
      </c>
    </row>
    <row r="7697" spans="1:4" x14ac:dyDescent="0.35">
      <c r="A7697" t="s">
        <v>55</v>
      </c>
      <c r="B7697">
        <v>22</v>
      </c>
      <c r="C7697">
        <v>29</v>
      </c>
      <c r="D7697">
        <f t="shared" si="120"/>
        <v>25.5</v>
      </c>
    </row>
    <row r="7698" spans="1:4" x14ac:dyDescent="0.35">
      <c r="A7698" t="s">
        <v>55</v>
      </c>
      <c r="B7698">
        <v>21</v>
      </c>
      <c r="C7698">
        <v>31</v>
      </c>
      <c r="D7698">
        <f t="shared" si="120"/>
        <v>26</v>
      </c>
    </row>
    <row r="7699" spans="1:4" x14ac:dyDescent="0.35">
      <c r="A7699" t="s">
        <v>95</v>
      </c>
      <c r="B7699">
        <v>18</v>
      </c>
      <c r="C7699">
        <v>23</v>
      </c>
      <c r="D7699">
        <f t="shared" si="120"/>
        <v>20.5</v>
      </c>
    </row>
    <row r="7700" spans="1:4" x14ac:dyDescent="0.35">
      <c r="A7700" t="s">
        <v>43</v>
      </c>
      <c r="B7700">
        <v>26</v>
      </c>
      <c r="C7700">
        <v>35</v>
      </c>
      <c r="D7700">
        <f t="shared" si="120"/>
        <v>30.5</v>
      </c>
    </row>
    <row r="7701" spans="1:4" x14ac:dyDescent="0.35">
      <c r="A7701" t="s">
        <v>55</v>
      </c>
      <c r="B7701">
        <v>26</v>
      </c>
      <c r="C7701">
        <v>33</v>
      </c>
      <c r="D7701">
        <f t="shared" si="120"/>
        <v>29.5</v>
      </c>
    </row>
    <row r="7702" spans="1:4" x14ac:dyDescent="0.35">
      <c r="A7702" t="s">
        <v>55</v>
      </c>
      <c r="B7702">
        <v>18</v>
      </c>
      <c r="C7702">
        <v>25</v>
      </c>
      <c r="D7702">
        <f t="shared" si="120"/>
        <v>21.5</v>
      </c>
    </row>
    <row r="7703" spans="1:4" x14ac:dyDescent="0.35">
      <c r="A7703" t="s">
        <v>55</v>
      </c>
      <c r="B7703">
        <v>18</v>
      </c>
      <c r="C7703">
        <v>25</v>
      </c>
      <c r="D7703">
        <f t="shared" si="120"/>
        <v>21.5</v>
      </c>
    </row>
    <row r="7704" spans="1:4" x14ac:dyDescent="0.35">
      <c r="A7704" t="s">
        <v>55</v>
      </c>
      <c r="B7704">
        <v>19</v>
      </c>
      <c r="C7704">
        <v>24</v>
      </c>
      <c r="D7704">
        <f t="shared" si="120"/>
        <v>21.5</v>
      </c>
    </row>
    <row r="7705" spans="1:4" x14ac:dyDescent="0.35">
      <c r="A7705" t="s">
        <v>55</v>
      </c>
      <c r="B7705">
        <v>16</v>
      </c>
      <c r="C7705">
        <v>19</v>
      </c>
      <c r="D7705">
        <f t="shared" si="120"/>
        <v>17.5</v>
      </c>
    </row>
    <row r="7706" spans="1:4" x14ac:dyDescent="0.35">
      <c r="A7706" t="s">
        <v>55</v>
      </c>
      <c r="B7706">
        <v>22</v>
      </c>
      <c r="C7706">
        <v>31</v>
      </c>
      <c r="D7706">
        <f t="shared" si="120"/>
        <v>26.5</v>
      </c>
    </row>
    <row r="7707" spans="1:4" x14ac:dyDescent="0.35">
      <c r="A7707" t="s">
        <v>55</v>
      </c>
      <c r="B7707">
        <v>25</v>
      </c>
      <c r="C7707">
        <v>32</v>
      </c>
      <c r="D7707">
        <f t="shared" si="120"/>
        <v>28.5</v>
      </c>
    </row>
    <row r="7708" spans="1:4" x14ac:dyDescent="0.35">
      <c r="A7708" t="s">
        <v>55</v>
      </c>
      <c r="B7708">
        <v>24</v>
      </c>
      <c r="C7708">
        <v>30</v>
      </c>
      <c r="D7708">
        <f t="shared" si="120"/>
        <v>27</v>
      </c>
    </row>
    <row r="7709" spans="1:4" x14ac:dyDescent="0.35">
      <c r="A7709" t="s">
        <v>55</v>
      </c>
      <c r="B7709">
        <v>24</v>
      </c>
      <c r="C7709">
        <v>29</v>
      </c>
      <c r="D7709">
        <f t="shared" si="120"/>
        <v>26.5</v>
      </c>
    </row>
    <row r="7710" spans="1:4" x14ac:dyDescent="0.35">
      <c r="A7710" t="s">
        <v>43</v>
      </c>
      <c r="B7710">
        <v>26</v>
      </c>
      <c r="C7710">
        <v>38</v>
      </c>
      <c r="D7710">
        <f t="shared" si="120"/>
        <v>32</v>
      </c>
    </row>
    <row r="7711" spans="1:4" x14ac:dyDescent="0.35">
      <c r="A7711" t="s">
        <v>55</v>
      </c>
      <c r="B7711">
        <v>17</v>
      </c>
      <c r="C7711">
        <v>22</v>
      </c>
      <c r="D7711">
        <f t="shared" si="120"/>
        <v>19.5</v>
      </c>
    </row>
    <row r="7712" spans="1:4" x14ac:dyDescent="0.35">
      <c r="A7712" t="s">
        <v>43</v>
      </c>
      <c r="B7712">
        <v>28</v>
      </c>
      <c r="C7712">
        <v>39</v>
      </c>
      <c r="D7712">
        <f t="shared" si="120"/>
        <v>33.5</v>
      </c>
    </row>
    <row r="7713" spans="1:4" x14ac:dyDescent="0.35">
      <c r="A7713" t="s">
        <v>43</v>
      </c>
      <c r="B7713">
        <v>25</v>
      </c>
      <c r="C7713">
        <v>31</v>
      </c>
      <c r="D7713">
        <f t="shared" si="120"/>
        <v>28</v>
      </c>
    </row>
    <row r="7714" spans="1:4" x14ac:dyDescent="0.35">
      <c r="A7714" t="s">
        <v>55</v>
      </c>
      <c r="B7714">
        <v>17</v>
      </c>
      <c r="C7714">
        <v>23</v>
      </c>
      <c r="D7714">
        <f t="shared" si="120"/>
        <v>20</v>
      </c>
    </row>
    <row r="7715" spans="1:4" x14ac:dyDescent="0.35">
      <c r="A7715" t="s">
        <v>43</v>
      </c>
      <c r="B7715">
        <v>23</v>
      </c>
      <c r="C7715">
        <v>30</v>
      </c>
      <c r="D7715">
        <f t="shared" si="120"/>
        <v>26.5</v>
      </c>
    </row>
    <row r="7716" spans="1:4" x14ac:dyDescent="0.35">
      <c r="A7716" t="s">
        <v>43</v>
      </c>
      <c r="B7716">
        <v>22</v>
      </c>
      <c r="C7716">
        <v>29</v>
      </c>
      <c r="D7716">
        <f t="shared" si="120"/>
        <v>25.5</v>
      </c>
    </row>
    <row r="7717" spans="1:4" x14ac:dyDescent="0.35">
      <c r="A7717" t="s">
        <v>43</v>
      </c>
      <c r="B7717">
        <v>19</v>
      </c>
      <c r="C7717">
        <v>28</v>
      </c>
      <c r="D7717">
        <f t="shared" si="120"/>
        <v>23.5</v>
      </c>
    </row>
    <row r="7718" spans="1:4" x14ac:dyDescent="0.35">
      <c r="A7718" t="s">
        <v>55</v>
      </c>
      <c r="B7718">
        <v>21</v>
      </c>
      <c r="C7718">
        <v>27</v>
      </c>
      <c r="D7718">
        <f t="shared" si="120"/>
        <v>24</v>
      </c>
    </row>
    <row r="7719" spans="1:4" x14ac:dyDescent="0.35">
      <c r="A7719" t="s">
        <v>95</v>
      </c>
      <c r="B7719">
        <v>25</v>
      </c>
      <c r="C7719">
        <v>29</v>
      </c>
      <c r="D7719">
        <f t="shared" si="120"/>
        <v>27</v>
      </c>
    </row>
    <row r="7720" spans="1:4" x14ac:dyDescent="0.35">
      <c r="A7720" t="s">
        <v>43</v>
      </c>
      <c r="B7720">
        <v>29</v>
      </c>
      <c r="C7720">
        <v>38</v>
      </c>
      <c r="D7720">
        <f t="shared" si="120"/>
        <v>33.5</v>
      </c>
    </row>
    <row r="7721" spans="1:4" x14ac:dyDescent="0.35">
      <c r="A7721" t="s">
        <v>95</v>
      </c>
      <c r="B7721">
        <v>16</v>
      </c>
      <c r="C7721">
        <v>25</v>
      </c>
      <c r="D7721">
        <f t="shared" si="120"/>
        <v>20.5</v>
      </c>
    </row>
    <row r="7722" spans="1:4" x14ac:dyDescent="0.35">
      <c r="A7722" t="s">
        <v>55</v>
      </c>
      <c r="B7722">
        <v>16</v>
      </c>
      <c r="C7722">
        <v>20</v>
      </c>
      <c r="D7722">
        <f t="shared" si="120"/>
        <v>18</v>
      </c>
    </row>
    <row r="7723" spans="1:4" x14ac:dyDescent="0.35">
      <c r="A7723" t="s">
        <v>55</v>
      </c>
      <c r="B7723">
        <v>21</v>
      </c>
      <c r="C7723">
        <v>28</v>
      </c>
      <c r="D7723">
        <f t="shared" si="120"/>
        <v>24.5</v>
      </c>
    </row>
    <row r="7724" spans="1:4" x14ac:dyDescent="0.35">
      <c r="A7724" t="s">
        <v>43</v>
      </c>
      <c r="B7724">
        <v>27</v>
      </c>
      <c r="C7724">
        <v>34</v>
      </c>
      <c r="D7724">
        <f t="shared" si="120"/>
        <v>30.5</v>
      </c>
    </row>
    <row r="7725" spans="1:4" x14ac:dyDescent="0.35">
      <c r="A7725" t="s">
        <v>55</v>
      </c>
      <c r="B7725">
        <v>22</v>
      </c>
      <c r="C7725">
        <v>29</v>
      </c>
      <c r="D7725">
        <f t="shared" si="120"/>
        <v>25.5</v>
      </c>
    </row>
    <row r="7726" spans="1:4" x14ac:dyDescent="0.35">
      <c r="A7726" t="s">
        <v>55</v>
      </c>
      <c r="B7726">
        <v>15</v>
      </c>
      <c r="C7726">
        <v>19</v>
      </c>
      <c r="D7726">
        <f t="shared" si="120"/>
        <v>17</v>
      </c>
    </row>
    <row r="7727" spans="1:4" x14ac:dyDescent="0.35">
      <c r="A7727" t="s">
        <v>55</v>
      </c>
      <c r="B7727">
        <v>19</v>
      </c>
      <c r="C7727">
        <v>25</v>
      </c>
      <c r="D7727">
        <f t="shared" si="120"/>
        <v>22</v>
      </c>
    </row>
    <row r="7728" spans="1:4" x14ac:dyDescent="0.35">
      <c r="A7728" t="s">
        <v>55</v>
      </c>
      <c r="B7728">
        <v>24</v>
      </c>
      <c r="C7728">
        <v>30</v>
      </c>
      <c r="D7728">
        <f t="shared" si="120"/>
        <v>27</v>
      </c>
    </row>
    <row r="7729" spans="1:4" x14ac:dyDescent="0.35">
      <c r="A7729" t="s">
        <v>55</v>
      </c>
      <c r="B7729">
        <v>18</v>
      </c>
      <c r="C7729">
        <v>23</v>
      </c>
      <c r="D7729">
        <f t="shared" si="120"/>
        <v>20.5</v>
      </c>
    </row>
    <row r="7730" spans="1:4" x14ac:dyDescent="0.35">
      <c r="A7730" t="s">
        <v>55</v>
      </c>
      <c r="B7730">
        <v>18</v>
      </c>
      <c r="C7730">
        <v>22</v>
      </c>
      <c r="D7730">
        <f t="shared" si="120"/>
        <v>20</v>
      </c>
    </row>
    <row r="7731" spans="1:4" x14ac:dyDescent="0.35">
      <c r="A7731" t="s">
        <v>55</v>
      </c>
      <c r="B7731">
        <v>18</v>
      </c>
      <c r="C7731">
        <v>24</v>
      </c>
      <c r="D7731">
        <f t="shared" si="120"/>
        <v>21</v>
      </c>
    </row>
    <row r="7732" spans="1:4" x14ac:dyDescent="0.35">
      <c r="A7732" t="s">
        <v>43</v>
      </c>
      <c r="B7732">
        <v>21</v>
      </c>
      <c r="C7732">
        <v>27</v>
      </c>
      <c r="D7732">
        <f t="shared" si="120"/>
        <v>24</v>
      </c>
    </row>
    <row r="7733" spans="1:4" x14ac:dyDescent="0.35">
      <c r="A7733" t="s">
        <v>55</v>
      </c>
      <c r="B7733">
        <v>22</v>
      </c>
      <c r="C7733">
        <v>25</v>
      </c>
      <c r="D7733">
        <f t="shared" si="120"/>
        <v>23.5</v>
      </c>
    </row>
    <row r="7734" spans="1:4" x14ac:dyDescent="0.35">
      <c r="A7734" t="s">
        <v>55</v>
      </c>
      <c r="B7734">
        <v>24</v>
      </c>
      <c r="C7734">
        <v>29</v>
      </c>
      <c r="D7734">
        <f t="shared" si="120"/>
        <v>26.5</v>
      </c>
    </row>
    <row r="7735" spans="1:4" x14ac:dyDescent="0.35">
      <c r="A7735" t="s">
        <v>55</v>
      </c>
      <c r="B7735">
        <v>15</v>
      </c>
      <c r="C7735">
        <v>21</v>
      </c>
      <c r="D7735">
        <f t="shared" si="120"/>
        <v>18</v>
      </c>
    </row>
    <row r="7736" spans="1:4" x14ac:dyDescent="0.35">
      <c r="A7736" t="s">
        <v>55</v>
      </c>
      <c r="B7736">
        <v>20</v>
      </c>
      <c r="C7736">
        <v>28</v>
      </c>
      <c r="D7736">
        <f t="shared" si="120"/>
        <v>24</v>
      </c>
    </row>
    <row r="7737" spans="1:4" x14ac:dyDescent="0.35">
      <c r="A7737" t="s">
        <v>55</v>
      </c>
      <c r="B7737">
        <v>22</v>
      </c>
      <c r="C7737">
        <v>29</v>
      </c>
      <c r="D7737">
        <f t="shared" si="120"/>
        <v>25.5</v>
      </c>
    </row>
    <row r="7738" spans="1:4" x14ac:dyDescent="0.35">
      <c r="A7738" t="s">
        <v>55</v>
      </c>
      <c r="B7738">
        <v>25</v>
      </c>
      <c r="C7738">
        <v>32</v>
      </c>
      <c r="D7738">
        <f t="shared" si="120"/>
        <v>28.5</v>
      </c>
    </row>
    <row r="7739" spans="1:4" x14ac:dyDescent="0.35">
      <c r="A7739" t="s">
        <v>55</v>
      </c>
      <c r="B7739">
        <v>19</v>
      </c>
      <c r="C7739">
        <v>26</v>
      </c>
      <c r="D7739">
        <f t="shared" si="120"/>
        <v>22.5</v>
      </c>
    </row>
    <row r="7740" spans="1:4" x14ac:dyDescent="0.35">
      <c r="A7740" t="s">
        <v>43</v>
      </c>
      <c r="B7740">
        <v>20</v>
      </c>
      <c r="C7740">
        <v>27</v>
      </c>
      <c r="D7740">
        <f t="shared" si="120"/>
        <v>23.5</v>
      </c>
    </row>
    <row r="7741" spans="1:4" x14ac:dyDescent="0.35">
      <c r="A7741" t="s">
        <v>43</v>
      </c>
      <c r="B7741">
        <v>20</v>
      </c>
      <c r="C7741">
        <v>27</v>
      </c>
      <c r="D7741">
        <f t="shared" si="120"/>
        <v>23.5</v>
      </c>
    </row>
    <row r="7742" spans="1:4" x14ac:dyDescent="0.35">
      <c r="A7742" t="s">
        <v>55</v>
      </c>
      <c r="B7742">
        <v>13</v>
      </c>
      <c r="C7742">
        <v>17</v>
      </c>
      <c r="D7742">
        <f t="shared" ref="D7742:D7805" si="121">AVERAGE(B7742,C7742)</f>
        <v>15</v>
      </c>
    </row>
    <row r="7743" spans="1:4" x14ac:dyDescent="0.35">
      <c r="A7743" t="s">
        <v>55</v>
      </c>
      <c r="B7743">
        <v>18</v>
      </c>
      <c r="C7743">
        <v>25</v>
      </c>
      <c r="D7743">
        <f t="shared" si="121"/>
        <v>21.5</v>
      </c>
    </row>
    <row r="7744" spans="1:4" x14ac:dyDescent="0.35">
      <c r="A7744" t="s">
        <v>55</v>
      </c>
      <c r="B7744">
        <v>21</v>
      </c>
      <c r="C7744">
        <v>27</v>
      </c>
      <c r="D7744">
        <f t="shared" si="121"/>
        <v>24</v>
      </c>
    </row>
    <row r="7745" spans="1:4" x14ac:dyDescent="0.35">
      <c r="A7745" t="s">
        <v>43</v>
      </c>
      <c r="B7745">
        <v>27</v>
      </c>
      <c r="C7745">
        <v>35</v>
      </c>
      <c r="D7745">
        <f t="shared" si="121"/>
        <v>31</v>
      </c>
    </row>
    <row r="7746" spans="1:4" x14ac:dyDescent="0.35">
      <c r="A7746" t="s">
        <v>55</v>
      </c>
      <c r="B7746">
        <v>16</v>
      </c>
      <c r="C7746">
        <v>21</v>
      </c>
      <c r="D7746">
        <f t="shared" si="121"/>
        <v>18.5</v>
      </c>
    </row>
    <row r="7747" spans="1:4" x14ac:dyDescent="0.35">
      <c r="A7747" t="s">
        <v>55</v>
      </c>
      <c r="B7747">
        <v>13</v>
      </c>
      <c r="C7747">
        <v>17</v>
      </c>
      <c r="D7747">
        <f t="shared" si="121"/>
        <v>15</v>
      </c>
    </row>
    <row r="7748" spans="1:4" x14ac:dyDescent="0.35">
      <c r="A7748" t="s">
        <v>43</v>
      </c>
      <c r="B7748">
        <v>25</v>
      </c>
      <c r="C7748">
        <v>30</v>
      </c>
      <c r="D7748">
        <f t="shared" si="121"/>
        <v>27.5</v>
      </c>
    </row>
    <row r="7749" spans="1:4" x14ac:dyDescent="0.35">
      <c r="A7749" t="s">
        <v>43</v>
      </c>
      <c r="B7749">
        <v>20</v>
      </c>
      <c r="C7749">
        <v>26</v>
      </c>
      <c r="D7749">
        <f t="shared" si="121"/>
        <v>23</v>
      </c>
    </row>
    <row r="7750" spans="1:4" x14ac:dyDescent="0.35">
      <c r="A7750" t="s">
        <v>43</v>
      </c>
      <c r="B7750">
        <v>30</v>
      </c>
      <c r="C7750">
        <v>40</v>
      </c>
      <c r="D7750">
        <f t="shared" si="121"/>
        <v>35</v>
      </c>
    </row>
    <row r="7751" spans="1:4" x14ac:dyDescent="0.35">
      <c r="A7751" t="s">
        <v>55</v>
      </c>
      <c r="B7751">
        <v>13</v>
      </c>
      <c r="C7751">
        <v>17</v>
      </c>
      <c r="D7751">
        <f t="shared" si="121"/>
        <v>15</v>
      </c>
    </row>
    <row r="7752" spans="1:4" x14ac:dyDescent="0.35">
      <c r="A7752" t="s">
        <v>95</v>
      </c>
      <c r="B7752">
        <v>19</v>
      </c>
      <c r="C7752">
        <v>26</v>
      </c>
      <c r="D7752">
        <f t="shared" si="121"/>
        <v>22.5</v>
      </c>
    </row>
    <row r="7753" spans="1:4" x14ac:dyDescent="0.35">
      <c r="A7753" t="s">
        <v>55</v>
      </c>
      <c r="B7753">
        <v>21</v>
      </c>
      <c r="C7753">
        <v>25</v>
      </c>
      <c r="D7753">
        <f t="shared" si="121"/>
        <v>23</v>
      </c>
    </row>
    <row r="7754" spans="1:4" x14ac:dyDescent="0.35">
      <c r="A7754" t="s">
        <v>43</v>
      </c>
      <c r="B7754">
        <v>28</v>
      </c>
      <c r="C7754">
        <v>39</v>
      </c>
      <c r="D7754">
        <f t="shared" si="121"/>
        <v>33.5</v>
      </c>
    </row>
    <row r="7755" spans="1:4" x14ac:dyDescent="0.35">
      <c r="A7755" t="s">
        <v>55</v>
      </c>
      <c r="B7755">
        <v>18</v>
      </c>
      <c r="C7755">
        <v>25</v>
      </c>
      <c r="D7755">
        <f t="shared" si="121"/>
        <v>21.5</v>
      </c>
    </row>
    <row r="7756" spans="1:4" x14ac:dyDescent="0.35">
      <c r="A7756" t="s">
        <v>43</v>
      </c>
      <c r="B7756">
        <v>17</v>
      </c>
      <c r="C7756">
        <v>23</v>
      </c>
      <c r="D7756">
        <f t="shared" si="121"/>
        <v>20</v>
      </c>
    </row>
    <row r="7757" spans="1:4" x14ac:dyDescent="0.35">
      <c r="A7757" t="s">
        <v>55</v>
      </c>
      <c r="B7757">
        <v>25</v>
      </c>
      <c r="C7757">
        <v>32</v>
      </c>
      <c r="D7757">
        <f t="shared" si="121"/>
        <v>28.5</v>
      </c>
    </row>
    <row r="7758" spans="1:4" x14ac:dyDescent="0.35">
      <c r="A7758" t="s">
        <v>55</v>
      </c>
      <c r="B7758">
        <v>14</v>
      </c>
      <c r="C7758">
        <v>19</v>
      </c>
      <c r="D7758">
        <f t="shared" si="121"/>
        <v>16.5</v>
      </c>
    </row>
    <row r="7759" spans="1:4" x14ac:dyDescent="0.35">
      <c r="A7759" t="s">
        <v>55</v>
      </c>
      <c r="B7759">
        <v>21</v>
      </c>
      <c r="C7759">
        <v>25</v>
      </c>
      <c r="D7759">
        <f t="shared" si="121"/>
        <v>23</v>
      </c>
    </row>
    <row r="7760" spans="1:4" x14ac:dyDescent="0.35">
      <c r="A7760" t="s">
        <v>95</v>
      </c>
      <c r="B7760">
        <v>14</v>
      </c>
      <c r="C7760">
        <v>20</v>
      </c>
      <c r="D7760">
        <f t="shared" si="121"/>
        <v>17</v>
      </c>
    </row>
    <row r="7761" spans="1:4" x14ac:dyDescent="0.35">
      <c r="A7761" t="s">
        <v>55</v>
      </c>
      <c r="B7761">
        <v>15</v>
      </c>
      <c r="C7761">
        <v>21</v>
      </c>
      <c r="D7761">
        <f t="shared" si="121"/>
        <v>18</v>
      </c>
    </row>
    <row r="7762" spans="1:4" x14ac:dyDescent="0.35">
      <c r="A7762" t="s">
        <v>43</v>
      </c>
      <c r="B7762">
        <v>21</v>
      </c>
      <c r="C7762">
        <v>30</v>
      </c>
      <c r="D7762">
        <f t="shared" si="121"/>
        <v>25.5</v>
      </c>
    </row>
    <row r="7763" spans="1:4" x14ac:dyDescent="0.35">
      <c r="A7763" t="s">
        <v>55</v>
      </c>
      <c r="B7763">
        <v>27</v>
      </c>
      <c r="C7763">
        <v>33</v>
      </c>
      <c r="D7763">
        <f t="shared" si="121"/>
        <v>30</v>
      </c>
    </row>
    <row r="7764" spans="1:4" x14ac:dyDescent="0.35">
      <c r="A7764" t="s">
        <v>55</v>
      </c>
      <c r="B7764">
        <v>16</v>
      </c>
      <c r="C7764">
        <v>22</v>
      </c>
      <c r="D7764">
        <f t="shared" si="121"/>
        <v>19</v>
      </c>
    </row>
    <row r="7765" spans="1:4" x14ac:dyDescent="0.35">
      <c r="A7765" t="s">
        <v>55</v>
      </c>
      <c r="B7765">
        <v>120</v>
      </c>
      <c r="C7765">
        <v>112</v>
      </c>
      <c r="D7765">
        <f t="shared" si="121"/>
        <v>116</v>
      </c>
    </row>
    <row r="7766" spans="1:4" x14ac:dyDescent="0.35">
      <c r="A7766" t="s">
        <v>55</v>
      </c>
      <c r="B7766">
        <v>17</v>
      </c>
      <c r="C7766">
        <v>23</v>
      </c>
      <c r="D7766">
        <f t="shared" si="121"/>
        <v>20</v>
      </c>
    </row>
    <row r="7767" spans="1:4" x14ac:dyDescent="0.35">
      <c r="A7767" t="s">
        <v>55</v>
      </c>
      <c r="B7767">
        <v>20</v>
      </c>
      <c r="C7767">
        <v>26</v>
      </c>
      <c r="D7767">
        <f t="shared" si="121"/>
        <v>23</v>
      </c>
    </row>
    <row r="7768" spans="1:4" x14ac:dyDescent="0.35">
      <c r="A7768" t="s">
        <v>55</v>
      </c>
      <c r="B7768">
        <v>25</v>
      </c>
      <c r="C7768">
        <v>34</v>
      </c>
      <c r="D7768">
        <f t="shared" si="121"/>
        <v>29.5</v>
      </c>
    </row>
    <row r="7769" spans="1:4" x14ac:dyDescent="0.35">
      <c r="A7769" t="s">
        <v>55</v>
      </c>
      <c r="B7769">
        <v>22</v>
      </c>
      <c r="C7769">
        <v>28</v>
      </c>
      <c r="D7769">
        <f t="shared" si="121"/>
        <v>25</v>
      </c>
    </row>
    <row r="7770" spans="1:4" x14ac:dyDescent="0.35">
      <c r="A7770" t="s">
        <v>55</v>
      </c>
      <c r="B7770">
        <v>19</v>
      </c>
      <c r="C7770">
        <v>27</v>
      </c>
      <c r="D7770">
        <f t="shared" si="121"/>
        <v>23</v>
      </c>
    </row>
    <row r="7771" spans="1:4" x14ac:dyDescent="0.35">
      <c r="A7771" t="s">
        <v>55</v>
      </c>
      <c r="B7771">
        <v>12</v>
      </c>
      <c r="C7771">
        <v>20</v>
      </c>
      <c r="D7771">
        <f t="shared" si="121"/>
        <v>16</v>
      </c>
    </row>
    <row r="7772" spans="1:4" x14ac:dyDescent="0.35">
      <c r="A7772" t="s">
        <v>43</v>
      </c>
      <c r="B7772">
        <v>30</v>
      </c>
      <c r="C7772">
        <v>38</v>
      </c>
      <c r="D7772">
        <f t="shared" si="121"/>
        <v>34</v>
      </c>
    </row>
    <row r="7773" spans="1:4" x14ac:dyDescent="0.35">
      <c r="A7773" t="s">
        <v>43</v>
      </c>
      <c r="B7773">
        <v>23</v>
      </c>
      <c r="C7773">
        <v>30</v>
      </c>
      <c r="D7773">
        <f t="shared" si="121"/>
        <v>26.5</v>
      </c>
    </row>
    <row r="7774" spans="1:4" x14ac:dyDescent="0.35">
      <c r="A7774" t="s">
        <v>43</v>
      </c>
      <c r="B7774">
        <v>19</v>
      </c>
      <c r="C7774">
        <v>25</v>
      </c>
      <c r="D7774">
        <f t="shared" si="121"/>
        <v>22</v>
      </c>
    </row>
    <row r="7775" spans="1:4" x14ac:dyDescent="0.35">
      <c r="A7775" t="s">
        <v>55</v>
      </c>
      <c r="B7775">
        <v>20</v>
      </c>
      <c r="C7775">
        <v>29</v>
      </c>
      <c r="D7775">
        <f t="shared" si="121"/>
        <v>24.5</v>
      </c>
    </row>
    <row r="7776" spans="1:4" x14ac:dyDescent="0.35">
      <c r="A7776" t="s">
        <v>55</v>
      </c>
      <c r="B7776">
        <v>24</v>
      </c>
      <c r="C7776">
        <v>34</v>
      </c>
      <c r="D7776">
        <f t="shared" si="121"/>
        <v>29</v>
      </c>
    </row>
    <row r="7777" spans="1:4" x14ac:dyDescent="0.35">
      <c r="A7777" t="s">
        <v>55</v>
      </c>
      <c r="B7777">
        <v>23</v>
      </c>
      <c r="C7777">
        <v>27</v>
      </c>
      <c r="D7777">
        <f t="shared" si="121"/>
        <v>25</v>
      </c>
    </row>
    <row r="7778" spans="1:4" x14ac:dyDescent="0.35">
      <c r="A7778" t="s">
        <v>55</v>
      </c>
      <c r="B7778">
        <v>19</v>
      </c>
      <c r="C7778">
        <v>26</v>
      </c>
      <c r="D7778">
        <f t="shared" si="121"/>
        <v>22.5</v>
      </c>
    </row>
    <row r="7779" spans="1:4" x14ac:dyDescent="0.35">
      <c r="A7779" t="s">
        <v>55</v>
      </c>
      <c r="B7779">
        <v>19</v>
      </c>
      <c r="C7779">
        <v>26</v>
      </c>
      <c r="D7779">
        <f t="shared" si="121"/>
        <v>22.5</v>
      </c>
    </row>
    <row r="7780" spans="1:4" x14ac:dyDescent="0.35">
      <c r="A7780" t="s">
        <v>55</v>
      </c>
      <c r="B7780">
        <v>25</v>
      </c>
      <c r="C7780">
        <v>32</v>
      </c>
      <c r="D7780">
        <f t="shared" si="121"/>
        <v>28.5</v>
      </c>
    </row>
    <row r="7781" spans="1:4" x14ac:dyDescent="0.35">
      <c r="A7781" t="s">
        <v>55</v>
      </c>
      <c r="B7781">
        <v>20</v>
      </c>
      <c r="C7781">
        <v>28</v>
      </c>
      <c r="D7781">
        <f t="shared" si="121"/>
        <v>24</v>
      </c>
    </row>
    <row r="7782" spans="1:4" x14ac:dyDescent="0.35">
      <c r="A7782" t="s">
        <v>55</v>
      </c>
      <c r="B7782">
        <v>18</v>
      </c>
      <c r="C7782">
        <v>27</v>
      </c>
      <c r="D7782">
        <f t="shared" si="121"/>
        <v>22.5</v>
      </c>
    </row>
    <row r="7783" spans="1:4" x14ac:dyDescent="0.35">
      <c r="A7783" t="s">
        <v>55</v>
      </c>
      <c r="B7783">
        <v>25</v>
      </c>
      <c r="C7783">
        <v>34</v>
      </c>
      <c r="D7783">
        <f t="shared" si="121"/>
        <v>29.5</v>
      </c>
    </row>
    <row r="7784" spans="1:4" x14ac:dyDescent="0.35">
      <c r="A7784" t="s">
        <v>95</v>
      </c>
      <c r="B7784">
        <v>26</v>
      </c>
      <c r="C7784">
        <v>36</v>
      </c>
      <c r="D7784">
        <f t="shared" si="121"/>
        <v>31</v>
      </c>
    </row>
    <row r="7785" spans="1:4" x14ac:dyDescent="0.35">
      <c r="A7785" t="s">
        <v>55</v>
      </c>
      <c r="B7785">
        <v>20</v>
      </c>
      <c r="C7785">
        <v>26</v>
      </c>
      <c r="D7785">
        <f t="shared" si="121"/>
        <v>23</v>
      </c>
    </row>
    <row r="7786" spans="1:4" x14ac:dyDescent="0.35">
      <c r="A7786" t="s">
        <v>43</v>
      </c>
      <c r="B7786">
        <v>30</v>
      </c>
      <c r="C7786">
        <v>38</v>
      </c>
      <c r="D7786">
        <f t="shared" si="121"/>
        <v>34</v>
      </c>
    </row>
    <row r="7787" spans="1:4" x14ac:dyDescent="0.35">
      <c r="A7787" t="s">
        <v>55</v>
      </c>
      <c r="B7787">
        <v>24</v>
      </c>
      <c r="C7787">
        <v>31</v>
      </c>
      <c r="D7787">
        <f t="shared" si="121"/>
        <v>27.5</v>
      </c>
    </row>
    <row r="7788" spans="1:4" x14ac:dyDescent="0.35">
      <c r="A7788" t="s">
        <v>55</v>
      </c>
      <c r="B7788">
        <v>19</v>
      </c>
      <c r="C7788">
        <v>26</v>
      </c>
      <c r="D7788">
        <f t="shared" si="121"/>
        <v>22.5</v>
      </c>
    </row>
    <row r="7789" spans="1:4" x14ac:dyDescent="0.35">
      <c r="A7789" t="s">
        <v>55</v>
      </c>
      <c r="B7789">
        <v>26</v>
      </c>
      <c r="C7789">
        <v>33</v>
      </c>
      <c r="D7789">
        <f t="shared" si="121"/>
        <v>29.5</v>
      </c>
    </row>
    <row r="7790" spans="1:4" x14ac:dyDescent="0.35">
      <c r="A7790" t="s">
        <v>55</v>
      </c>
      <c r="B7790">
        <v>22</v>
      </c>
      <c r="C7790">
        <v>27</v>
      </c>
      <c r="D7790">
        <f t="shared" si="121"/>
        <v>24.5</v>
      </c>
    </row>
    <row r="7791" spans="1:4" x14ac:dyDescent="0.35">
      <c r="A7791" t="s">
        <v>55</v>
      </c>
      <c r="B7791">
        <v>12</v>
      </c>
      <c r="C7791">
        <v>17</v>
      </c>
      <c r="D7791">
        <f t="shared" si="121"/>
        <v>14.5</v>
      </c>
    </row>
    <row r="7792" spans="1:4" x14ac:dyDescent="0.35">
      <c r="A7792" t="s">
        <v>43</v>
      </c>
      <c r="B7792">
        <v>25</v>
      </c>
      <c r="C7792">
        <v>30</v>
      </c>
      <c r="D7792">
        <f t="shared" si="121"/>
        <v>27.5</v>
      </c>
    </row>
    <row r="7793" spans="1:4" x14ac:dyDescent="0.35">
      <c r="A7793" t="s">
        <v>43</v>
      </c>
      <c r="B7793">
        <v>24</v>
      </c>
      <c r="C7793">
        <v>37</v>
      </c>
      <c r="D7793">
        <f t="shared" si="121"/>
        <v>30.5</v>
      </c>
    </row>
    <row r="7794" spans="1:4" x14ac:dyDescent="0.35">
      <c r="A7794" t="s">
        <v>43</v>
      </c>
      <c r="B7794">
        <v>25</v>
      </c>
      <c r="C7794">
        <v>31</v>
      </c>
      <c r="D7794">
        <f t="shared" si="121"/>
        <v>28</v>
      </c>
    </row>
    <row r="7795" spans="1:4" x14ac:dyDescent="0.35">
      <c r="A7795" t="s">
        <v>43</v>
      </c>
      <c r="B7795">
        <v>24</v>
      </c>
      <c r="C7795">
        <v>37</v>
      </c>
      <c r="D7795">
        <f t="shared" si="121"/>
        <v>30.5</v>
      </c>
    </row>
    <row r="7796" spans="1:4" x14ac:dyDescent="0.35">
      <c r="A7796" t="s">
        <v>55</v>
      </c>
      <c r="B7796">
        <v>15</v>
      </c>
      <c r="C7796">
        <v>18</v>
      </c>
      <c r="D7796">
        <f t="shared" si="121"/>
        <v>16.5</v>
      </c>
    </row>
    <row r="7797" spans="1:4" x14ac:dyDescent="0.35">
      <c r="A7797" t="s">
        <v>95</v>
      </c>
      <c r="B7797">
        <v>16</v>
      </c>
      <c r="C7797">
        <v>23</v>
      </c>
      <c r="D7797">
        <f t="shared" si="121"/>
        <v>19.5</v>
      </c>
    </row>
    <row r="7798" spans="1:4" x14ac:dyDescent="0.35">
      <c r="A7798" t="s">
        <v>55</v>
      </c>
      <c r="B7798">
        <v>20</v>
      </c>
      <c r="C7798">
        <v>27</v>
      </c>
      <c r="D7798">
        <f t="shared" si="121"/>
        <v>23.5</v>
      </c>
    </row>
    <row r="7799" spans="1:4" x14ac:dyDescent="0.35">
      <c r="A7799" t="s">
        <v>55</v>
      </c>
      <c r="B7799">
        <v>16</v>
      </c>
      <c r="C7799">
        <v>22</v>
      </c>
      <c r="D7799">
        <f t="shared" si="121"/>
        <v>19</v>
      </c>
    </row>
    <row r="7800" spans="1:4" x14ac:dyDescent="0.35">
      <c r="A7800" t="s">
        <v>55</v>
      </c>
      <c r="B7800">
        <v>18</v>
      </c>
      <c r="C7800">
        <v>22</v>
      </c>
      <c r="D7800">
        <f t="shared" si="121"/>
        <v>20</v>
      </c>
    </row>
    <row r="7801" spans="1:4" x14ac:dyDescent="0.35">
      <c r="A7801" t="s">
        <v>55</v>
      </c>
      <c r="B7801">
        <v>24</v>
      </c>
      <c r="C7801">
        <v>31</v>
      </c>
      <c r="D7801">
        <f t="shared" si="121"/>
        <v>27.5</v>
      </c>
    </row>
    <row r="7802" spans="1:4" x14ac:dyDescent="0.35">
      <c r="A7802" t="s">
        <v>55</v>
      </c>
      <c r="B7802">
        <v>20</v>
      </c>
      <c r="C7802">
        <v>30</v>
      </c>
      <c r="D7802">
        <f t="shared" si="121"/>
        <v>25</v>
      </c>
    </row>
    <row r="7803" spans="1:4" x14ac:dyDescent="0.35">
      <c r="A7803" t="s">
        <v>43</v>
      </c>
      <c r="B7803">
        <v>19</v>
      </c>
      <c r="C7803">
        <v>26</v>
      </c>
      <c r="D7803">
        <f t="shared" si="121"/>
        <v>22.5</v>
      </c>
    </row>
    <row r="7804" spans="1:4" x14ac:dyDescent="0.35">
      <c r="A7804" t="s">
        <v>43</v>
      </c>
      <c r="B7804">
        <v>24</v>
      </c>
      <c r="C7804">
        <v>30</v>
      </c>
      <c r="D7804">
        <f t="shared" si="121"/>
        <v>27</v>
      </c>
    </row>
    <row r="7805" spans="1:4" x14ac:dyDescent="0.35">
      <c r="A7805" t="s">
        <v>55</v>
      </c>
      <c r="B7805">
        <v>19</v>
      </c>
      <c r="C7805">
        <v>24</v>
      </c>
      <c r="D7805">
        <f t="shared" si="121"/>
        <v>21.5</v>
      </c>
    </row>
    <row r="7806" spans="1:4" x14ac:dyDescent="0.35">
      <c r="A7806" t="s">
        <v>43</v>
      </c>
      <c r="B7806">
        <v>23</v>
      </c>
      <c r="C7806">
        <v>29</v>
      </c>
      <c r="D7806">
        <f t="shared" ref="D7806:D7869" si="122">AVERAGE(B7806,C7806)</f>
        <v>26</v>
      </c>
    </row>
    <row r="7807" spans="1:4" x14ac:dyDescent="0.35">
      <c r="A7807" t="s">
        <v>43</v>
      </c>
      <c r="B7807">
        <v>24</v>
      </c>
      <c r="C7807">
        <v>37</v>
      </c>
      <c r="D7807">
        <f t="shared" si="122"/>
        <v>30.5</v>
      </c>
    </row>
    <row r="7808" spans="1:4" x14ac:dyDescent="0.35">
      <c r="A7808" t="s">
        <v>95</v>
      </c>
      <c r="B7808">
        <v>13</v>
      </c>
      <c r="C7808">
        <v>18</v>
      </c>
      <c r="D7808">
        <f t="shared" si="122"/>
        <v>15.5</v>
      </c>
    </row>
    <row r="7809" spans="1:4" x14ac:dyDescent="0.35">
      <c r="A7809" t="s">
        <v>95</v>
      </c>
      <c r="B7809">
        <v>18</v>
      </c>
      <c r="C7809">
        <v>27</v>
      </c>
      <c r="D7809">
        <f t="shared" si="122"/>
        <v>22.5</v>
      </c>
    </row>
    <row r="7810" spans="1:4" x14ac:dyDescent="0.35">
      <c r="A7810" t="s">
        <v>43</v>
      </c>
      <c r="B7810">
        <v>23</v>
      </c>
      <c r="C7810">
        <v>33</v>
      </c>
      <c r="D7810">
        <f t="shared" si="122"/>
        <v>28</v>
      </c>
    </row>
    <row r="7811" spans="1:4" x14ac:dyDescent="0.35">
      <c r="A7811" t="s">
        <v>55</v>
      </c>
      <c r="B7811">
        <v>20</v>
      </c>
      <c r="C7811">
        <v>26</v>
      </c>
      <c r="D7811">
        <f t="shared" si="122"/>
        <v>23</v>
      </c>
    </row>
    <row r="7812" spans="1:4" x14ac:dyDescent="0.35">
      <c r="A7812" t="s">
        <v>43</v>
      </c>
      <c r="B7812">
        <v>23</v>
      </c>
      <c r="C7812">
        <v>30</v>
      </c>
      <c r="D7812">
        <f t="shared" si="122"/>
        <v>26.5</v>
      </c>
    </row>
    <row r="7813" spans="1:4" x14ac:dyDescent="0.35">
      <c r="A7813" t="s">
        <v>95</v>
      </c>
      <c r="B7813">
        <v>17</v>
      </c>
      <c r="C7813">
        <v>24</v>
      </c>
      <c r="D7813">
        <f t="shared" si="122"/>
        <v>20.5</v>
      </c>
    </row>
    <row r="7814" spans="1:4" x14ac:dyDescent="0.35">
      <c r="A7814" t="s">
        <v>95</v>
      </c>
      <c r="B7814">
        <v>22</v>
      </c>
      <c r="C7814">
        <v>30</v>
      </c>
      <c r="D7814">
        <f t="shared" si="122"/>
        <v>26</v>
      </c>
    </row>
    <row r="7815" spans="1:4" x14ac:dyDescent="0.35">
      <c r="A7815" t="s">
        <v>55</v>
      </c>
      <c r="B7815">
        <v>22</v>
      </c>
      <c r="C7815">
        <v>29</v>
      </c>
      <c r="D7815">
        <f t="shared" si="122"/>
        <v>25.5</v>
      </c>
    </row>
    <row r="7816" spans="1:4" x14ac:dyDescent="0.35">
      <c r="A7816" t="s">
        <v>43</v>
      </c>
      <c r="B7816">
        <v>25</v>
      </c>
      <c r="C7816">
        <v>35</v>
      </c>
      <c r="D7816">
        <f t="shared" si="122"/>
        <v>30</v>
      </c>
    </row>
    <row r="7817" spans="1:4" x14ac:dyDescent="0.35">
      <c r="A7817" t="s">
        <v>55</v>
      </c>
      <c r="B7817">
        <v>15</v>
      </c>
      <c r="C7817">
        <v>20</v>
      </c>
      <c r="D7817">
        <f t="shared" si="122"/>
        <v>17.5</v>
      </c>
    </row>
    <row r="7818" spans="1:4" x14ac:dyDescent="0.35">
      <c r="A7818" t="s">
        <v>55</v>
      </c>
      <c r="B7818">
        <v>27</v>
      </c>
      <c r="C7818">
        <v>32</v>
      </c>
      <c r="D7818">
        <f t="shared" si="122"/>
        <v>29.5</v>
      </c>
    </row>
    <row r="7819" spans="1:4" x14ac:dyDescent="0.35">
      <c r="A7819" t="s">
        <v>55</v>
      </c>
      <c r="B7819">
        <v>19</v>
      </c>
      <c r="C7819">
        <v>26</v>
      </c>
      <c r="D7819">
        <f t="shared" si="122"/>
        <v>22.5</v>
      </c>
    </row>
    <row r="7820" spans="1:4" x14ac:dyDescent="0.35">
      <c r="A7820" t="s">
        <v>55</v>
      </c>
      <c r="B7820">
        <v>17</v>
      </c>
      <c r="C7820">
        <v>24</v>
      </c>
      <c r="D7820">
        <f t="shared" si="122"/>
        <v>20.5</v>
      </c>
    </row>
    <row r="7821" spans="1:4" x14ac:dyDescent="0.35">
      <c r="A7821" t="s">
        <v>55</v>
      </c>
      <c r="B7821">
        <v>16</v>
      </c>
      <c r="C7821">
        <v>24</v>
      </c>
      <c r="D7821">
        <f t="shared" si="122"/>
        <v>20</v>
      </c>
    </row>
    <row r="7822" spans="1:4" x14ac:dyDescent="0.35">
      <c r="A7822" t="s">
        <v>55</v>
      </c>
      <c r="B7822">
        <v>20</v>
      </c>
      <c r="C7822">
        <v>26</v>
      </c>
      <c r="D7822">
        <f t="shared" si="122"/>
        <v>23</v>
      </c>
    </row>
    <row r="7823" spans="1:4" x14ac:dyDescent="0.35">
      <c r="A7823" t="s">
        <v>55</v>
      </c>
      <c r="B7823">
        <v>25</v>
      </c>
      <c r="C7823">
        <v>32</v>
      </c>
      <c r="D7823">
        <f t="shared" si="122"/>
        <v>28.5</v>
      </c>
    </row>
    <row r="7824" spans="1:4" x14ac:dyDescent="0.35">
      <c r="A7824" t="s">
        <v>55</v>
      </c>
      <c r="B7824">
        <v>17</v>
      </c>
      <c r="C7824">
        <v>24</v>
      </c>
      <c r="D7824">
        <f t="shared" si="122"/>
        <v>20.5</v>
      </c>
    </row>
    <row r="7825" spans="1:4" x14ac:dyDescent="0.35">
      <c r="A7825" t="s">
        <v>55</v>
      </c>
      <c r="B7825">
        <v>22</v>
      </c>
      <c r="C7825">
        <v>30</v>
      </c>
      <c r="D7825">
        <f t="shared" si="122"/>
        <v>26</v>
      </c>
    </row>
    <row r="7826" spans="1:4" x14ac:dyDescent="0.35">
      <c r="A7826" t="s">
        <v>43</v>
      </c>
      <c r="B7826">
        <v>19</v>
      </c>
      <c r="C7826">
        <v>27</v>
      </c>
      <c r="D7826">
        <f t="shared" si="122"/>
        <v>23</v>
      </c>
    </row>
    <row r="7827" spans="1:4" x14ac:dyDescent="0.35">
      <c r="A7827" t="s">
        <v>43</v>
      </c>
      <c r="B7827">
        <v>28</v>
      </c>
      <c r="C7827">
        <v>35</v>
      </c>
      <c r="D7827">
        <f t="shared" si="122"/>
        <v>31.5</v>
      </c>
    </row>
    <row r="7828" spans="1:4" x14ac:dyDescent="0.35">
      <c r="A7828" t="s">
        <v>43</v>
      </c>
      <c r="B7828">
        <v>21</v>
      </c>
      <c r="C7828">
        <v>30</v>
      </c>
      <c r="D7828">
        <f t="shared" si="122"/>
        <v>25.5</v>
      </c>
    </row>
    <row r="7829" spans="1:4" x14ac:dyDescent="0.35">
      <c r="A7829" t="s">
        <v>55</v>
      </c>
      <c r="B7829">
        <v>18</v>
      </c>
      <c r="C7829">
        <v>23</v>
      </c>
      <c r="D7829">
        <f t="shared" si="122"/>
        <v>20.5</v>
      </c>
    </row>
    <row r="7830" spans="1:4" x14ac:dyDescent="0.35">
      <c r="A7830" t="s">
        <v>55</v>
      </c>
      <c r="B7830">
        <v>18</v>
      </c>
      <c r="C7830">
        <v>25</v>
      </c>
      <c r="D7830">
        <f t="shared" si="122"/>
        <v>21.5</v>
      </c>
    </row>
    <row r="7831" spans="1:4" x14ac:dyDescent="0.35">
      <c r="A7831" t="s">
        <v>55</v>
      </c>
      <c r="B7831">
        <v>17</v>
      </c>
      <c r="C7831">
        <v>25</v>
      </c>
      <c r="D7831">
        <f t="shared" si="122"/>
        <v>21</v>
      </c>
    </row>
    <row r="7832" spans="1:4" x14ac:dyDescent="0.35">
      <c r="A7832" t="s">
        <v>43</v>
      </c>
      <c r="B7832">
        <v>19</v>
      </c>
      <c r="C7832">
        <v>26</v>
      </c>
      <c r="D7832">
        <f t="shared" si="122"/>
        <v>22.5</v>
      </c>
    </row>
    <row r="7833" spans="1:4" x14ac:dyDescent="0.35">
      <c r="A7833" t="s">
        <v>55</v>
      </c>
      <c r="B7833">
        <v>20</v>
      </c>
      <c r="C7833">
        <v>26</v>
      </c>
      <c r="D7833">
        <f t="shared" si="122"/>
        <v>23</v>
      </c>
    </row>
    <row r="7834" spans="1:4" x14ac:dyDescent="0.35">
      <c r="A7834" t="s">
        <v>55</v>
      </c>
      <c r="B7834">
        <v>20</v>
      </c>
      <c r="C7834">
        <v>29</v>
      </c>
      <c r="D7834">
        <f t="shared" si="122"/>
        <v>24.5</v>
      </c>
    </row>
    <row r="7835" spans="1:4" x14ac:dyDescent="0.35">
      <c r="A7835" t="s">
        <v>55</v>
      </c>
      <c r="B7835">
        <v>20</v>
      </c>
      <c r="C7835">
        <v>29</v>
      </c>
      <c r="D7835">
        <f t="shared" si="122"/>
        <v>24.5</v>
      </c>
    </row>
    <row r="7836" spans="1:4" x14ac:dyDescent="0.35">
      <c r="A7836" t="s">
        <v>55</v>
      </c>
      <c r="B7836">
        <v>18</v>
      </c>
      <c r="C7836">
        <v>27</v>
      </c>
      <c r="D7836">
        <f t="shared" si="122"/>
        <v>22.5</v>
      </c>
    </row>
    <row r="7837" spans="1:4" x14ac:dyDescent="0.35">
      <c r="A7837" t="s">
        <v>43</v>
      </c>
      <c r="B7837">
        <v>22</v>
      </c>
      <c r="C7837">
        <v>29</v>
      </c>
      <c r="D7837">
        <f t="shared" si="122"/>
        <v>25.5</v>
      </c>
    </row>
    <row r="7838" spans="1:4" x14ac:dyDescent="0.35">
      <c r="A7838" t="s">
        <v>95</v>
      </c>
      <c r="B7838">
        <v>19</v>
      </c>
      <c r="C7838">
        <v>28</v>
      </c>
      <c r="D7838">
        <f t="shared" si="122"/>
        <v>23.5</v>
      </c>
    </row>
    <row r="7839" spans="1:4" x14ac:dyDescent="0.35">
      <c r="A7839" t="s">
        <v>95</v>
      </c>
      <c r="B7839">
        <v>14</v>
      </c>
      <c r="C7839">
        <v>19</v>
      </c>
      <c r="D7839">
        <f t="shared" si="122"/>
        <v>16.5</v>
      </c>
    </row>
    <row r="7840" spans="1:4" x14ac:dyDescent="0.35">
      <c r="A7840" t="s">
        <v>55</v>
      </c>
      <c r="B7840">
        <v>19</v>
      </c>
      <c r="C7840">
        <v>26</v>
      </c>
      <c r="D7840">
        <f t="shared" si="122"/>
        <v>22.5</v>
      </c>
    </row>
    <row r="7841" spans="1:4" x14ac:dyDescent="0.35">
      <c r="A7841" t="s">
        <v>55</v>
      </c>
      <c r="B7841">
        <v>18</v>
      </c>
      <c r="C7841">
        <v>25</v>
      </c>
      <c r="D7841">
        <f t="shared" si="122"/>
        <v>21.5</v>
      </c>
    </row>
    <row r="7842" spans="1:4" x14ac:dyDescent="0.35">
      <c r="A7842" t="s">
        <v>55</v>
      </c>
      <c r="B7842">
        <v>19</v>
      </c>
      <c r="C7842">
        <v>24</v>
      </c>
      <c r="D7842">
        <f t="shared" si="122"/>
        <v>21.5</v>
      </c>
    </row>
    <row r="7843" spans="1:4" x14ac:dyDescent="0.35">
      <c r="A7843" t="s">
        <v>95</v>
      </c>
      <c r="B7843">
        <v>19</v>
      </c>
      <c r="C7843">
        <v>26</v>
      </c>
      <c r="D7843">
        <f t="shared" si="122"/>
        <v>22.5</v>
      </c>
    </row>
    <row r="7844" spans="1:4" x14ac:dyDescent="0.35">
      <c r="A7844" t="s">
        <v>43</v>
      </c>
      <c r="B7844">
        <v>23</v>
      </c>
      <c r="C7844">
        <v>30</v>
      </c>
      <c r="D7844">
        <f t="shared" si="122"/>
        <v>26.5</v>
      </c>
    </row>
    <row r="7845" spans="1:4" x14ac:dyDescent="0.35">
      <c r="A7845" t="s">
        <v>43</v>
      </c>
      <c r="B7845">
        <v>20</v>
      </c>
      <c r="C7845">
        <v>28</v>
      </c>
      <c r="D7845">
        <f t="shared" si="122"/>
        <v>24</v>
      </c>
    </row>
    <row r="7846" spans="1:4" x14ac:dyDescent="0.35">
      <c r="A7846" t="s">
        <v>43</v>
      </c>
      <c r="B7846">
        <v>31</v>
      </c>
      <c r="C7846">
        <v>39</v>
      </c>
      <c r="D7846">
        <f t="shared" si="122"/>
        <v>35</v>
      </c>
    </row>
    <row r="7847" spans="1:4" x14ac:dyDescent="0.35">
      <c r="A7847" t="s">
        <v>55</v>
      </c>
      <c r="B7847">
        <v>27</v>
      </c>
      <c r="C7847">
        <v>33</v>
      </c>
      <c r="D7847">
        <f t="shared" si="122"/>
        <v>30</v>
      </c>
    </row>
    <row r="7848" spans="1:4" x14ac:dyDescent="0.35">
      <c r="A7848" t="s">
        <v>55</v>
      </c>
      <c r="B7848">
        <v>25</v>
      </c>
      <c r="C7848">
        <v>32</v>
      </c>
      <c r="D7848">
        <f t="shared" si="122"/>
        <v>28.5</v>
      </c>
    </row>
    <row r="7849" spans="1:4" x14ac:dyDescent="0.35">
      <c r="A7849" t="s">
        <v>43</v>
      </c>
      <c r="B7849">
        <v>26</v>
      </c>
      <c r="C7849">
        <v>31</v>
      </c>
      <c r="D7849">
        <f t="shared" si="122"/>
        <v>28.5</v>
      </c>
    </row>
    <row r="7850" spans="1:4" x14ac:dyDescent="0.35">
      <c r="A7850" t="s">
        <v>55</v>
      </c>
      <c r="B7850">
        <v>24</v>
      </c>
      <c r="C7850">
        <v>34</v>
      </c>
      <c r="D7850">
        <f t="shared" si="122"/>
        <v>29</v>
      </c>
    </row>
    <row r="7851" spans="1:4" x14ac:dyDescent="0.35">
      <c r="A7851" t="s">
        <v>43</v>
      </c>
      <c r="B7851">
        <v>18</v>
      </c>
      <c r="C7851">
        <v>25</v>
      </c>
      <c r="D7851">
        <f t="shared" si="122"/>
        <v>21.5</v>
      </c>
    </row>
    <row r="7852" spans="1:4" x14ac:dyDescent="0.35">
      <c r="A7852" t="s">
        <v>55</v>
      </c>
      <c r="B7852">
        <v>13</v>
      </c>
      <c r="C7852">
        <v>19</v>
      </c>
      <c r="D7852">
        <f t="shared" si="122"/>
        <v>16</v>
      </c>
    </row>
    <row r="7853" spans="1:4" x14ac:dyDescent="0.35">
      <c r="A7853" t="s">
        <v>43</v>
      </c>
      <c r="B7853">
        <v>28</v>
      </c>
      <c r="C7853">
        <v>39</v>
      </c>
      <c r="D7853">
        <f t="shared" si="122"/>
        <v>33.5</v>
      </c>
    </row>
    <row r="7854" spans="1:4" x14ac:dyDescent="0.35">
      <c r="A7854" t="s">
        <v>55</v>
      </c>
      <c r="B7854">
        <v>21</v>
      </c>
      <c r="C7854">
        <v>26</v>
      </c>
      <c r="D7854">
        <f t="shared" si="122"/>
        <v>23.5</v>
      </c>
    </row>
    <row r="7855" spans="1:4" x14ac:dyDescent="0.35">
      <c r="A7855" t="s">
        <v>55</v>
      </c>
      <c r="B7855">
        <v>25</v>
      </c>
      <c r="C7855">
        <v>32</v>
      </c>
      <c r="D7855">
        <f t="shared" si="122"/>
        <v>28.5</v>
      </c>
    </row>
    <row r="7856" spans="1:4" x14ac:dyDescent="0.35">
      <c r="A7856" t="s">
        <v>55</v>
      </c>
      <c r="B7856">
        <v>15</v>
      </c>
      <c r="C7856">
        <v>19</v>
      </c>
      <c r="D7856">
        <f t="shared" si="122"/>
        <v>17</v>
      </c>
    </row>
    <row r="7857" spans="1:4" x14ac:dyDescent="0.35">
      <c r="A7857" t="s">
        <v>55</v>
      </c>
      <c r="B7857">
        <v>18</v>
      </c>
      <c r="C7857">
        <v>25</v>
      </c>
      <c r="D7857">
        <f t="shared" si="122"/>
        <v>21.5</v>
      </c>
    </row>
    <row r="7858" spans="1:4" x14ac:dyDescent="0.35">
      <c r="A7858" t="s">
        <v>43</v>
      </c>
      <c r="B7858">
        <v>27</v>
      </c>
      <c r="C7858">
        <v>31</v>
      </c>
      <c r="D7858">
        <f t="shared" si="122"/>
        <v>29</v>
      </c>
    </row>
    <row r="7859" spans="1:4" x14ac:dyDescent="0.35">
      <c r="A7859" t="s">
        <v>55</v>
      </c>
      <c r="B7859">
        <v>17</v>
      </c>
      <c r="C7859">
        <v>23</v>
      </c>
      <c r="D7859">
        <f t="shared" si="122"/>
        <v>20</v>
      </c>
    </row>
    <row r="7860" spans="1:4" x14ac:dyDescent="0.35">
      <c r="A7860" t="s">
        <v>55</v>
      </c>
      <c r="B7860">
        <v>19</v>
      </c>
      <c r="C7860">
        <v>26</v>
      </c>
      <c r="D7860">
        <f t="shared" si="122"/>
        <v>22.5</v>
      </c>
    </row>
    <row r="7861" spans="1:4" x14ac:dyDescent="0.35">
      <c r="A7861" t="s">
        <v>43</v>
      </c>
      <c r="B7861">
        <v>19</v>
      </c>
      <c r="C7861">
        <v>28</v>
      </c>
      <c r="D7861">
        <f t="shared" si="122"/>
        <v>23.5</v>
      </c>
    </row>
    <row r="7862" spans="1:4" x14ac:dyDescent="0.35">
      <c r="A7862" t="s">
        <v>55</v>
      </c>
      <c r="B7862">
        <v>20</v>
      </c>
      <c r="C7862">
        <v>26</v>
      </c>
      <c r="D7862">
        <f t="shared" si="122"/>
        <v>23</v>
      </c>
    </row>
    <row r="7863" spans="1:4" x14ac:dyDescent="0.35">
      <c r="A7863" t="s">
        <v>55</v>
      </c>
      <c r="B7863">
        <v>25</v>
      </c>
      <c r="C7863">
        <v>33</v>
      </c>
      <c r="D7863">
        <f t="shared" si="122"/>
        <v>29</v>
      </c>
    </row>
    <row r="7864" spans="1:4" x14ac:dyDescent="0.35">
      <c r="A7864" t="s">
        <v>55</v>
      </c>
      <c r="B7864">
        <v>18</v>
      </c>
      <c r="C7864">
        <v>25</v>
      </c>
      <c r="D7864">
        <f t="shared" si="122"/>
        <v>21.5</v>
      </c>
    </row>
    <row r="7865" spans="1:4" x14ac:dyDescent="0.35">
      <c r="A7865" t="s">
        <v>55</v>
      </c>
      <c r="B7865">
        <v>19</v>
      </c>
      <c r="C7865">
        <v>26</v>
      </c>
      <c r="D7865">
        <f t="shared" si="122"/>
        <v>22.5</v>
      </c>
    </row>
    <row r="7866" spans="1:4" x14ac:dyDescent="0.35">
      <c r="A7866" t="s">
        <v>43</v>
      </c>
      <c r="B7866">
        <v>25</v>
      </c>
      <c r="C7866">
        <v>30</v>
      </c>
      <c r="D7866">
        <f t="shared" si="122"/>
        <v>27.5</v>
      </c>
    </row>
    <row r="7867" spans="1:4" x14ac:dyDescent="0.35">
      <c r="A7867" t="s">
        <v>55</v>
      </c>
      <c r="B7867">
        <v>18</v>
      </c>
      <c r="C7867">
        <v>25</v>
      </c>
      <c r="D7867">
        <f t="shared" si="122"/>
        <v>21.5</v>
      </c>
    </row>
    <row r="7868" spans="1:4" x14ac:dyDescent="0.35">
      <c r="A7868" t="s">
        <v>95</v>
      </c>
      <c r="B7868">
        <v>25</v>
      </c>
      <c r="C7868">
        <v>29</v>
      </c>
      <c r="D7868">
        <f t="shared" si="122"/>
        <v>27</v>
      </c>
    </row>
    <row r="7869" spans="1:4" x14ac:dyDescent="0.35">
      <c r="A7869" t="s">
        <v>55</v>
      </c>
      <c r="B7869">
        <v>21</v>
      </c>
      <c r="C7869">
        <v>26</v>
      </c>
      <c r="D7869">
        <f t="shared" si="122"/>
        <v>23.5</v>
      </c>
    </row>
    <row r="7870" spans="1:4" x14ac:dyDescent="0.35">
      <c r="A7870" t="s">
        <v>55</v>
      </c>
      <c r="B7870">
        <v>16</v>
      </c>
      <c r="C7870">
        <v>24</v>
      </c>
      <c r="D7870">
        <f t="shared" ref="D7870:D7933" si="123">AVERAGE(B7870,C7870)</f>
        <v>20</v>
      </c>
    </row>
    <row r="7871" spans="1:4" x14ac:dyDescent="0.35">
      <c r="A7871" t="s">
        <v>55</v>
      </c>
      <c r="B7871">
        <v>15</v>
      </c>
      <c r="C7871">
        <v>22</v>
      </c>
      <c r="D7871">
        <f t="shared" si="123"/>
        <v>18.5</v>
      </c>
    </row>
    <row r="7872" spans="1:4" x14ac:dyDescent="0.35">
      <c r="A7872" t="s">
        <v>43</v>
      </c>
      <c r="B7872">
        <v>30</v>
      </c>
      <c r="C7872">
        <v>40</v>
      </c>
      <c r="D7872">
        <f t="shared" si="123"/>
        <v>35</v>
      </c>
    </row>
    <row r="7873" spans="1:4" x14ac:dyDescent="0.35">
      <c r="A7873" t="s">
        <v>43</v>
      </c>
      <c r="B7873">
        <v>19</v>
      </c>
      <c r="C7873">
        <v>28</v>
      </c>
      <c r="D7873">
        <f t="shared" si="123"/>
        <v>23.5</v>
      </c>
    </row>
    <row r="7874" spans="1:4" x14ac:dyDescent="0.35">
      <c r="A7874" t="s">
        <v>55</v>
      </c>
      <c r="B7874">
        <v>22</v>
      </c>
      <c r="C7874">
        <v>27</v>
      </c>
      <c r="D7874">
        <f t="shared" si="123"/>
        <v>24.5</v>
      </c>
    </row>
    <row r="7875" spans="1:4" x14ac:dyDescent="0.35">
      <c r="A7875" t="s">
        <v>55</v>
      </c>
      <c r="B7875">
        <v>18</v>
      </c>
      <c r="C7875">
        <v>23</v>
      </c>
      <c r="D7875">
        <f t="shared" si="123"/>
        <v>20.5</v>
      </c>
    </row>
    <row r="7876" spans="1:4" x14ac:dyDescent="0.35">
      <c r="A7876" t="s">
        <v>55</v>
      </c>
      <c r="B7876">
        <v>18</v>
      </c>
      <c r="C7876">
        <v>25</v>
      </c>
      <c r="D7876">
        <f t="shared" si="123"/>
        <v>21.5</v>
      </c>
    </row>
    <row r="7877" spans="1:4" x14ac:dyDescent="0.35">
      <c r="A7877" t="s">
        <v>55</v>
      </c>
      <c r="B7877">
        <v>27</v>
      </c>
      <c r="C7877">
        <v>33</v>
      </c>
      <c r="D7877">
        <f t="shared" si="123"/>
        <v>30</v>
      </c>
    </row>
    <row r="7878" spans="1:4" x14ac:dyDescent="0.35">
      <c r="A7878" t="s">
        <v>55</v>
      </c>
      <c r="B7878">
        <v>19</v>
      </c>
      <c r="C7878">
        <v>27</v>
      </c>
      <c r="D7878">
        <f t="shared" si="123"/>
        <v>23</v>
      </c>
    </row>
    <row r="7879" spans="1:4" x14ac:dyDescent="0.35">
      <c r="A7879" t="s">
        <v>55</v>
      </c>
      <c r="B7879">
        <v>20</v>
      </c>
      <c r="C7879">
        <v>26</v>
      </c>
      <c r="D7879">
        <f t="shared" si="123"/>
        <v>23</v>
      </c>
    </row>
    <row r="7880" spans="1:4" x14ac:dyDescent="0.35">
      <c r="A7880" t="s">
        <v>55</v>
      </c>
      <c r="B7880">
        <v>21</v>
      </c>
      <c r="C7880">
        <v>29</v>
      </c>
      <c r="D7880">
        <f t="shared" si="123"/>
        <v>25</v>
      </c>
    </row>
    <row r="7881" spans="1:4" x14ac:dyDescent="0.35">
      <c r="A7881" t="s">
        <v>55</v>
      </c>
      <c r="B7881">
        <v>15</v>
      </c>
      <c r="C7881">
        <v>21</v>
      </c>
      <c r="D7881">
        <f t="shared" si="123"/>
        <v>18</v>
      </c>
    </row>
    <row r="7882" spans="1:4" x14ac:dyDescent="0.35">
      <c r="A7882" t="s">
        <v>43</v>
      </c>
      <c r="B7882">
        <v>21</v>
      </c>
      <c r="C7882">
        <v>30</v>
      </c>
      <c r="D7882">
        <f t="shared" si="123"/>
        <v>25.5</v>
      </c>
    </row>
    <row r="7883" spans="1:4" x14ac:dyDescent="0.35">
      <c r="A7883" t="s">
        <v>55</v>
      </c>
      <c r="B7883">
        <v>23</v>
      </c>
      <c r="C7883">
        <v>27</v>
      </c>
      <c r="D7883">
        <f t="shared" si="123"/>
        <v>25</v>
      </c>
    </row>
    <row r="7884" spans="1:4" x14ac:dyDescent="0.35">
      <c r="A7884" t="s">
        <v>55</v>
      </c>
      <c r="B7884">
        <v>20</v>
      </c>
      <c r="C7884">
        <v>28</v>
      </c>
      <c r="D7884">
        <f t="shared" si="123"/>
        <v>24</v>
      </c>
    </row>
    <row r="7885" spans="1:4" x14ac:dyDescent="0.35">
      <c r="A7885" t="s">
        <v>55</v>
      </c>
      <c r="B7885">
        <v>27</v>
      </c>
      <c r="C7885">
        <v>32</v>
      </c>
      <c r="D7885">
        <f t="shared" si="123"/>
        <v>29.5</v>
      </c>
    </row>
    <row r="7886" spans="1:4" x14ac:dyDescent="0.35">
      <c r="A7886" t="s">
        <v>55</v>
      </c>
      <c r="B7886">
        <v>26</v>
      </c>
      <c r="C7886">
        <v>33</v>
      </c>
      <c r="D7886">
        <f t="shared" si="123"/>
        <v>29.5</v>
      </c>
    </row>
    <row r="7887" spans="1:4" x14ac:dyDescent="0.35">
      <c r="A7887" t="s">
        <v>95</v>
      </c>
      <c r="B7887">
        <v>21</v>
      </c>
      <c r="C7887">
        <v>29</v>
      </c>
      <c r="D7887">
        <f t="shared" si="123"/>
        <v>25</v>
      </c>
    </row>
    <row r="7888" spans="1:4" x14ac:dyDescent="0.35">
      <c r="A7888" t="s">
        <v>55</v>
      </c>
      <c r="B7888">
        <v>16</v>
      </c>
      <c r="C7888">
        <v>22</v>
      </c>
      <c r="D7888">
        <f t="shared" si="123"/>
        <v>19</v>
      </c>
    </row>
    <row r="7889" spans="1:4" x14ac:dyDescent="0.35">
      <c r="A7889" t="s">
        <v>43</v>
      </c>
      <c r="B7889">
        <v>28</v>
      </c>
      <c r="C7889">
        <v>39</v>
      </c>
      <c r="D7889">
        <f t="shared" si="123"/>
        <v>33.5</v>
      </c>
    </row>
    <row r="7890" spans="1:4" x14ac:dyDescent="0.35">
      <c r="A7890" t="s">
        <v>55</v>
      </c>
      <c r="B7890">
        <v>24</v>
      </c>
      <c r="C7890">
        <v>33</v>
      </c>
      <c r="D7890">
        <f t="shared" si="123"/>
        <v>28.5</v>
      </c>
    </row>
    <row r="7891" spans="1:4" x14ac:dyDescent="0.35">
      <c r="A7891" t="s">
        <v>55</v>
      </c>
      <c r="B7891">
        <v>19</v>
      </c>
      <c r="C7891">
        <v>26</v>
      </c>
      <c r="D7891">
        <f t="shared" si="123"/>
        <v>22.5</v>
      </c>
    </row>
    <row r="7892" spans="1:4" x14ac:dyDescent="0.35">
      <c r="A7892" t="s">
        <v>43</v>
      </c>
      <c r="B7892">
        <v>30</v>
      </c>
      <c r="C7892">
        <v>38</v>
      </c>
      <c r="D7892">
        <f t="shared" si="123"/>
        <v>34</v>
      </c>
    </row>
    <row r="7893" spans="1:4" x14ac:dyDescent="0.35">
      <c r="A7893" t="s">
        <v>55</v>
      </c>
      <c r="B7893">
        <v>20</v>
      </c>
      <c r="C7893">
        <v>28</v>
      </c>
      <c r="D7893">
        <f t="shared" si="123"/>
        <v>24</v>
      </c>
    </row>
    <row r="7894" spans="1:4" x14ac:dyDescent="0.35">
      <c r="A7894" t="s">
        <v>55</v>
      </c>
      <c r="B7894">
        <v>22</v>
      </c>
      <c r="C7894">
        <v>27</v>
      </c>
      <c r="D7894">
        <f t="shared" si="123"/>
        <v>24.5</v>
      </c>
    </row>
    <row r="7895" spans="1:4" x14ac:dyDescent="0.35">
      <c r="A7895" t="s">
        <v>55</v>
      </c>
      <c r="B7895">
        <v>91</v>
      </c>
      <c r="C7895">
        <v>95</v>
      </c>
      <c r="D7895">
        <f t="shared" si="123"/>
        <v>93</v>
      </c>
    </row>
    <row r="7896" spans="1:4" x14ac:dyDescent="0.35">
      <c r="A7896" t="s">
        <v>55</v>
      </c>
      <c r="B7896">
        <v>79</v>
      </c>
      <c r="C7896">
        <v>80</v>
      </c>
      <c r="D7896">
        <f t="shared" si="123"/>
        <v>79.5</v>
      </c>
    </row>
    <row r="7897" spans="1:4" x14ac:dyDescent="0.35">
      <c r="A7897" t="s">
        <v>55</v>
      </c>
      <c r="B7897">
        <v>19</v>
      </c>
      <c r="C7897">
        <v>26</v>
      </c>
      <c r="D7897">
        <f t="shared" si="123"/>
        <v>22.5</v>
      </c>
    </row>
    <row r="7898" spans="1:4" x14ac:dyDescent="0.35">
      <c r="A7898" t="s">
        <v>43</v>
      </c>
      <c r="B7898">
        <v>18</v>
      </c>
      <c r="C7898">
        <v>27</v>
      </c>
      <c r="D7898">
        <f t="shared" si="123"/>
        <v>22.5</v>
      </c>
    </row>
    <row r="7899" spans="1:4" x14ac:dyDescent="0.35">
      <c r="A7899" t="s">
        <v>43</v>
      </c>
      <c r="B7899">
        <v>20</v>
      </c>
      <c r="C7899">
        <v>27</v>
      </c>
      <c r="D7899">
        <f t="shared" si="123"/>
        <v>23.5</v>
      </c>
    </row>
    <row r="7900" spans="1:4" x14ac:dyDescent="0.35">
      <c r="A7900" t="s">
        <v>95</v>
      </c>
      <c r="B7900">
        <v>17</v>
      </c>
      <c r="C7900">
        <v>24</v>
      </c>
      <c r="D7900">
        <f t="shared" si="123"/>
        <v>20.5</v>
      </c>
    </row>
    <row r="7901" spans="1:4" x14ac:dyDescent="0.35">
      <c r="A7901" t="s">
        <v>43</v>
      </c>
      <c r="B7901">
        <v>20</v>
      </c>
      <c r="C7901">
        <v>27</v>
      </c>
      <c r="D7901">
        <f t="shared" si="123"/>
        <v>23.5</v>
      </c>
    </row>
    <row r="7902" spans="1:4" x14ac:dyDescent="0.35">
      <c r="A7902" t="s">
        <v>43</v>
      </c>
      <c r="B7902">
        <v>22</v>
      </c>
      <c r="C7902">
        <v>29</v>
      </c>
      <c r="D7902">
        <f t="shared" si="123"/>
        <v>25.5</v>
      </c>
    </row>
    <row r="7903" spans="1:4" x14ac:dyDescent="0.35">
      <c r="A7903" t="s">
        <v>43</v>
      </c>
      <c r="B7903">
        <v>19</v>
      </c>
      <c r="C7903">
        <v>27</v>
      </c>
      <c r="D7903">
        <f t="shared" si="123"/>
        <v>23</v>
      </c>
    </row>
    <row r="7904" spans="1:4" x14ac:dyDescent="0.35">
      <c r="A7904" t="s">
        <v>55</v>
      </c>
      <c r="B7904">
        <v>18</v>
      </c>
      <c r="C7904">
        <v>25</v>
      </c>
      <c r="D7904">
        <f t="shared" si="123"/>
        <v>21.5</v>
      </c>
    </row>
    <row r="7905" spans="1:4" x14ac:dyDescent="0.35">
      <c r="A7905" t="s">
        <v>55</v>
      </c>
      <c r="B7905">
        <v>25</v>
      </c>
      <c r="C7905">
        <v>33</v>
      </c>
      <c r="D7905">
        <f t="shared" si="123"/>
        <v>29</v>
      </c>
    </row>
    <row r="7906" spans="1:4" x14ac:dyDescent="0.35">
      <c r="A7906" t="s">
        <v>55</v>
      </c>
      <c r="B7906">
        <v>13</v>
      </c>
      <c r="C7906">
        <v>17</v>
      </c>
      <c r="D7906">
        <f t="shared" si="123"/>
        <v>15</v>
      </c>
    </row>
    <row r="7907" spans="1:4" x14ac:dyDescent="0.35">
      <c r="A7907" t="s">
        <v>43</v>
      </c>
      <c r="B7907">
        <v>26</v>
      </c>
      <c r="C7907">
        <v>34</v>
      </c>
      <c r="D7907">
        <f t="shared" si="123"/>
        <v>30</v>
      </c>
    </row>
    <row r="7908" spans="1:4" x14ac:dyDescent="0.35">
      <c r="A7908" t="s">
        <v>55</v>
      </c>
      <c r="B7908">
        <v>15</v>
      </c>
      <c r="C7908">
        <v>18</v>
      </c>
      <c r="D7908">
        <f t="shared" si="123"/>
        <v>16.5</v>
      </c>
    </row>
    <row r="7909" spans="1:4" x14ac:dyDescent="0.35">
      <c r="A7909" t="s">
        <v>43</v>
      </c>
      <c r="B7909">
        <v>19</v>
      </c>
      <c r="C7909">
        <v>26</v>
      </c>
      <c r="D7909">
        <f t="shared" si="123"/>
        <v>22.5</v>
      </c>
    </row>
    <row r="7910" spans="1:4" x14ac:dyDescent="0.35">
      <c r="A7910" t="s">
        <v>55</v>
      </c>
      <c r="B7910">
        <v>18</v>
      </c>
      <c r="C7910">
        <v>24</v>
      </c>
      <c r="D7910">
        <f t="shared" si="123"/>
        <v>21</v>
      </c>
    </row>
    <row r="7911" spans="1:4" x14ac:dyDescent="0.35">
      <c r="A7911" t="s">
        <v>55</v>
      </c>
      <c r="B7911">
        <v>27</v>
      </c>
      <c r="C7911">
        <v>32</v>
      </c>
      <c r="D7911">
        <f t="shared" si="123"/>
        <v>29.5</v>
      </c>
    </row>
    <row r="7912" spans="1:4" x14ac:dyDescent="0.35">
      <c r="A7912" t="s">
        <v>55</v>
      </c>
      <c r="B7912">
        <v>18</v>
      </c>
      <c r="C7912">
        <v>27</v>
      </c>
      <c r="D7912">
        <f t="shared" si="123"/>
        <v>22.5</v>
      </c>
    </row>
    <row r="7913" spans="1:4" x14ac:dyDescent="0.35">
      <c r="A7913" t="s">
        <v>43</v>
      </c>
      <c r="B7913">
        <v>20</v>
      </c>
      <c r="C7913">
        <v>27</v>
      </c>
      <c r="D7913">
        <f t="shared" si="123"/>
        <v>23.5</v>
      </c>
    </row>
    <row r="7914" spans="1:4" x14ac:dyDescent="0.35">
      <c r="A7914" t="s">
        <v>95</v>
      </c>
      <c r="B7914">
        <v>22</v>
      </c>
      <c r="C7914">
        <v>30</v>
      </c>
      <c r="D7914">
        <f t="shared" si="123"/>
        <v>26</v>
      </c>
    </row>
    <row r="7915" spans="1:4" x14ac:dyDescent="0.35">
      <c r="A7915" t="s">
        <v>55</v>
      </c>
      <c r="B7915">
        <v>18</v>
      </c>
      <c r="C7915">
        <v>26</v>
      </c>
      <c r="D7915">
        <f t="shared" si="123"/>
        <v>22</v>
      </c>
    </row>
    <row r="7916" spans="1:4" x14ac:dyDescent="0.35">
      <c r="A7916" t="s">
        <v>43</v>
      </c>
      <c r="B7916">
        <v>28</v>
      </c>
      <c r="C7916">
        <v>39</v>
      </c>
      <c r="D7916">
        <f t="shared" si="123"/>
        <v>33.5</v>
      </c>
    </row>
    <row r="7917" spans="1:4" x14ac:dyDescent="0.35">
      <c r="A7917" t="s">
        <v>95</v>
      </c>
      <c r="B7917">
        <v>19</v>
      </c>
      <c r="C7917">
        <v>28</v>
      </c>
      <c r="D7917">
        <f t="shared" si="123"/>
        <v>23.5</v>
      </c>
    </row>
    <row r="7918" spans="1:4" x14ac:dyDescent="0.35">
      <c r="A7918" t="s">
        <v>55</v>
      </c>
      <c r="B7918">
        <v>19</v>
      </c>
      <c r="C7918">
        <v>26</v>
      </c>
      <c r="D7918">
        <f t="shared" si="123"/>
        <v>22.5</v>
      </c>
    </row>
    <row r="7919" spans="1:4" x14ac:dyDescent="0.35">
      <c r="A7919" t="s">
        <v>43</v>
      </c>
      <c r="B7919">
        <v>21</v>
      </c>
      <c r="C7919">
        <v>29</v>
      </c>
      <c r="D7919">
        <f t="shared" si="123"/>
        <v>25</v>
      </c>
    </row>
    <row r="7920" spans="1:4" x14ac:dyDescent="0.35">
      <c r="A7920" t="s">
        <v>55</v>
      </c>
      <c r="B7920">
        <v>23</v>
      </c>
      <c r="C7920">
        <v>32</v>
      </c>
      <c r="D7920">
        <f t="shared" si="123"/>
        <v>27.5</v>
      </c>
    </row>
    <row r="7921" spans="1:4" x14ac:dyDescent="0.35">
      <c r="A7921" t="s">
        <v>55</v>
      </c>
      <c r="B7921">
        <v>14</v>
      </c>
      <c r="C7921">
        <v>22</v>
      </c>
      <c r="D7921">
        <f t="shared" si="123"/>
        <v>18</v>
      </c>
    </row>
    <row r="7922" spans="1:4" x14ac:dyDescent="0.35">
      <c r="A7922" t="s">
        <v>55</v>
      </c>
      <c r="B7922">
        <v>22</v>
      </c>
      <c r="C7922">
        <v>28</v>
      </c>
      <c r="D7922">
        <f t="shared" si="123"/>
        <v>25</v>
      </c>
    </row>
    <row r="7923" spans="1:4" x14ac:dyDescent="0.35">
      <c r="A7923" t="s">
        <v>55</v>
      </c>
      <c r="B7923">
        <v>20</v>
      </c>
      <c r="C7923">
        <v>26</v>
      </c>
      <c r="D7923">
        <f t="shared" si="123"/>
        <v>23</v>
      </c>
    </row>
    <row r="7924" spans="1:4" x14ac:dyDescent="0.35">
      <c r="A7924" t="s">
        <v>55</v>
      </c>
      <c r="B7924">
        <v>21</v>
      </c>
      <c r="C7924">
        <v>30</v>
      </c>
      <c r="D7924">
        <f t="shared" si="123"/>
        <v>25.5</v>
      </c>
    </row>
    <row r="7925" spans="1:4" x14ac:dyDescent="0.35">
      <c r="A7925" t="s">
        <v>55</v>
      </c>
      <c r="B7925">
        <v>21</v>
      </c>
      <c r="C7925">
        <v>26</v>
      </c>
      <c r="D7925">
        <f t="shared" si="123"/>
        <v>23.5</v>
      </c>
    </row>
    <row r="7926" spans="1:4" x14ac:dyDescent="0.35">
      <c r="A7926" t="s">
        <v>55</v>
      </c>
      <c r="B7926">
        <v>19</v>
      </c>
      <c r="C7926">
        <v>24</v>
      </c>
      <c r="D7926">
        <f t="shared" si="123"/>
        <v>21.5</v>
      </c>
    </row>
    <row r="7927" spans="1:4" x14ac:dyDescent="0.35">
      <c r="A7927" t="s">
        <v>55</v>
      </c>
      <c r="B7927">
        <v>18</v>
      </c>
      <c r="C7927">
        <v>25</v>
      </c>
      <c r="D7927">
        <f t="shared" si="123"/>
        <v>21.5</v>
      </c>
    </row>
    <row r="7928" spans="1:4" x14ac:dyDescent="0.35">
      <c r="A7928" t="s">
        <v>43</v>
      </c>
      <c r="B7928">
        <v>22</v>
      </c>
      <c r="C7928">
        <v>26</v>
      </c>
      <c r="D7928">
        <f t="shared" si="123"/>
        <v>24</v>
      </c>
    </row>
    <row r="7929" spans="1:4" x14ac:dyDescent="0.35">
      <c r="A7929" t="s">
        <v>55</v>
      </c>
      <c r="B7929">
        <v>19</v>
      </c>
      <c r="C7929">
        <v>26</v>
      </c>
      <c r="D7929">
        <f t="shared" si="123"/>
        <v>22.5</v>
      </c>
    </row>
    <row r="7930" spans="1:4" x14ac:dyDescent="0.35">
      <c r="A7930" t="s">
        <v>43</v>
      </c>
      <c r="B7930">
        <v>15</v>
      </c>
      <c r="C7930">
        <v>22</v>
      </c>
      <c r="D7930">
        <f t="shared" si="123"/>
        <v>18.5</v>
      </c>
    </row>
    <row r="7931" spans="1:4" x14ac:dyDescent="0.35">
      <c r="A7931" t="s">
        <v>55</v>
      </c>
      <c r="B7931">
        <v>22</v>
      </c>
      <c r="C7931">
        <v>24</v>
      </c>
      <c r="D7931">
        <f t="shared" si="123"/>
        <v>23</v>
      </c>
    </row>
    <row r="7932" spans="1:4" x14ac:dyDescent="0.35">
      <c r="A7932" t="s">
        <v>55</v>
      </c>
      <c r="B7932">
        <v>18</v>
      </c>
      <c r="C7932">
        <v>25</v>
      </c>
      <c r="D7932">
        <f t="shared" si="123"/>
        <v>21.5</v>
      </c>
    </row>
    <row r="7933" spans="1:4" x14ac:dyDescent="0.35">
      <c r="A7933" t="s">
        <v>95</v>
      </c>
      <c r="B7933">
        <v>20</v>
      </c>
      <c r="C7933">
        <v>25</v>
      </c>
      <c r="D7933">
        <f t="shared" si="123"/>
        <v>22.5</v>
      </c>
    </row>
    <row r="7934" spans="1:4" x14ac:dyDescent="0.35">
      <c r="A7934" t="s">
        <v>55</v>
      </c>
      <c r="B7934">
        <v>19</v>
      </c>
      <c r="C7934">
        <v>22</v>
      </c>
      <c r="D7934">
        <f t="shared" ref="D7934:D7997" si="124">AVERAGE(B7934,C7934)</f>
        <v>20.5</v>
      </c>
    </row>
    <row r="7935" spans="1:4" x14ac:dyDescent="0.35">
      <c r="A7935" t="s">
        <v>55</v>
      </c>
      <c r="B7935">
        <v>20</v>
      </c>
      <c r="C7935">
        <v>25</v>
      </c>
      <c r="D7935">
        <f t="shared" si="124"/>
        <v>22.5</v>
      </c>
    </row>
    <row r="7936" spans="1:4" x14ac:dyDescent="0.35">
      <c r="A7936" t="s">
        <v>55</v>
      </c>
      <c r="B7936">
        <v>19</v>
      </c>
      <c r="C7936">
        <v>24</v>
      </c>
      <c r="D7936">
        <f t="shared" si="124"/>
        <v>21.5</v>
      </c>
    </row>
    <row r="7937" spans="1:4" x14ac:dyDescent="0.35">
      <c r="A7937" t="s">
        <v>95</v>
      </c>
      <c r="B7937">
        <v>17</v>
      </c>
      <c r="C7937">
        <v>29</v>
      </c>
      <c r="D7937">
        <f t="shared" si="124"/>
        <v>23</v>
      </c>
    </row>
    <row r="7938" spans="1:4" x14ac:dyDescent="0.35">
      <c r="A7938" t="s">
        <v>55</v>
      </c>
      <c r="B7938">
        <v>14</v>
      </c>
      <c r="C7938">
        <v>21</v>
      </c>
      <c r="D7938">
        <f t="shared" si="124"/>
        <v>17.5</v>
      </c>
    </row>
    <row r="7939" spans="1:4" x14ac:dyDescent="0.35">
      <c r="A7939" t="s">
        <v>43</v>
      </c>
      <c r="B7939">
        <v>19</v>
      </c>
      <c r="C7939">
        <v>28</v>
      </c>
      <c r="D7939">
        <f t="shared" si="124"/>
        <v>23.5</v>
      </c>
    </row>
    <row r="7940" spans="1:4" x14ac:dyDescent="0.35">
      <c r="A7940" t="s">
        <v>55</v>
      </c>
      <c r="B7940">
        <v>13</v>
      </c>
      <c r="C7940">
        <v>15</v>
      </c>
      <c r="D7940">
        <f t="shared" si="124"/>
        <v>14</v>
      </c>
    </row>
    <row r="7941" spans="1:4" x14ac:dyDescent="0.35">
      <c r="A7941" t="s">
        <v>55</v>
      </c>
      <c r="B7941">
        <v>15</v>
      </c>
      <c r="C7941">
        <v>21</v>
      </c>
      <c r="D7941">
        <f t="shared" si="124"/>
        <v>18</v>
      </c>
    </row>
    <row r="7942" spans="1:4" x14ac:dyDescent="0.35">
      <c r="A7942" t="s">
        <v>43</v>
      </c>
      <c r="B7942">
        <v>26</v>
      </c>
      <c r="C7942">
        <v>32</v>
      </c>
      <c r="D7942">
        <f t="shared" si="124"/>
        <v>29</v>
      </c>
    </row>
    <row r="7943" spans="1:4" x14ac:dyDescent="0.35">
      <c r="A7943" t="s">
        <v>43</v>
      </c>
      <c r="B7943">
        <v>27</v>
      </c>
      <c r="C7943">
        <v>35</v>
      </c>
      <c r="D7943">
        <f t="shared" si="124"/>
        <v>31</v>
      </c>
    </row>
    <row r="7944" spans="1:4" x14ac:dyDescent="0.35">
      <c r="A7944" t="s">
        <v>55</v>
      </c>
      <c r="B7944">
        <v>13</v>
      </c>
      <c r="C7944">
        <v>17</v>
      </c>
      <c r="D7944">
        <f t="shared" si="124"/>
        <v>15</v>
      </c>
    </row>
    <row r="7945" spans="1:4" x14ac:dyDescent="0.35">
      <c r="A7945" t="s">
        <v>43</v>
      </c>
      <c r="B7945">
        <v>30</v>
      </c>
      <c r="C7945">
        <v>38</v>
      </c>
      <c r="D7945">
        <f t="shared" si="124"/>
        <v>34</v>
      </c>
    </row>
    <row r="7946" spans="1:4" x14ac:dyDescent="0.35">
      <c r="A7946" t="s">
        <v>95</v>
      </c>
      <c r="B7946">
        <v>17</v>
      </c>
      <c r="C7946">
        <v>25</v>
      </c>
      <c r="D7946">
        <f t="shared" si="124"/>
        <v>21</v>
      </c>
    </row>
    <row r="7947" spans="1:4" x14ac:dyDescent="0.35">
      <c r="A7947" t="s">
        <v>43</v>
      </c>
      <c r="B7947">
        <v>19</v>
      </c>
      <c r="C7947">
        <v>26</v>
      </c>
      <c r="D7947">
        <f t="shared" si="124"/>
        <v>22.5</v>
      </c>
    </row>
    <row r="7948" spans="1:4" x14ac:dyDescent="0.35">
      <c r="A7948" t="s">
        <v>43</v>
      </c>
      <c r="B7948">
        <v>18</v>
      </c>
      <c r="C7948">
        <v>27</v>
      </c>
      <c r="D7948">
        <f t="shared" si="124"/>
        <v>22.5</v>
      </c>
    </row>
    <row r="7949" spans="1:4" x14ac:dyDescent="0.35">
      <c r="A7949" t="s">
        <v>43</v>
      </c>
      <c r="B7949">
        <v>22</v>
      </c>
      <c r="C7949">
        <v>32</v>
      </c>
      <c r="D7949">
        <f t="shared" si="124"/>
        <v>27</v>
      </c>
    </row>
    <row r="7950" spans="1:4" x14ac:dyDescent="0.35">
      <c r="A7950" t="s">
        <v>55</v>
      </c>
      <c r="B7950">
        <v>22</v>
      </c>
      <c r="C7950">
        <v>31</v>
      </c>
      <c r="D7950">
        <f t="shared" si="124"/>
        <v>26.5</v>
      </c>
    </row>
    <row r="7951" spans="1:4" x14ac:dyDescent="0.35">
      <c r="A7951" t="s">
        <v>55</v>
      </c>
      <c r="B7951">
        <v>20</v>
      </c>
      <c r="C7951">
        <v>25</v>
      </c>
      <c r="D7951">
        <f t="shared" si="124"/>
        <v>22.5</v>
      </c>
    </row>
    <row r="7952" spans="1:4" x14ac:dyDescent="0.35">
      <c r="A7952" t="s">
        <v>55</v>
      </c>
      <c r="B7952">
        <v>21</v>
      </c>
      <c r="C7952">
        <v>27</v>
      </c>
      <c r="D7952">
        <f t="shared" si="124"/>
        <v>24</v>
      </c>
    </row>
    <row r="7953" spans="1:4" x14ac:dyDescent="0.35">
      <c r="A7953" t="s">
        <v>95</v>
      </c>
      <c r="B7953">
        <v>23</v>
      </c>
      <c r="C7953">
        <v>33</v>
      </c>
      <c r="D7953">
        <f t="shared" si="124"/>
        <v>28</v>
      </c>
    </row>
    <row r="7954" spans="1:4" x14ac:dyDescent="0.35">
      <c r="A7954" t="s">
        <v>55</v>
      </c>
      <c r="B7954">
        <v>21</v>
      </c>
      <c r="C7954">
        <v>30</v>
      </c>
      <c r="D7954">
        <f t="shared" si="124"/>
        <v>25.5</v>
      </c>
    </row>
    <row r="7955" spans="1:4" x14ac:dyDescent="0.35">
      <c r="A7955" t="s">
        <v>55</v>
      </c>
      <c r="B7955">
        <v>17</v>
      </c>
      <c r="C7955">
        <v>23</v>
      </c>
      <c r="D7955">
        <f t="shared" si="124"/>
        <v>20</v>
      </c>
    </row>
    <row r="7956" spans="1:4" x14ac:dyDescent="0.35">
      <c r="A7956" t="s">
        <v>55</v>
      </c>
      <c r="B7956">
        <v>17</v>
      </c>
      <c r="C7956">
        <v>23</v>
      </c>
      <c r="D7956">
        <f t="shared" si="124"/>
        <v>20</v>
      </c>
    </row>
    <row r="7957" spans="1:4" x14ac:dyDescent="0.35">
      <c r="A7957" t="s">
        <v>55</v>
      </c>
      <c r="B7957">
        <v>18</v>
      </c>
      <c r="C7957">
        <v>25</v>
      </c>
      <c r="D7957">
        <f t="shared" si="124"/>
        <v>21.5</v>
      </c>
    </row>
    <row r="7958" spans="1:4" x14ac:dyDescent="0.35">
      <c r="A7958" t="s">
        <v>55</v>
      </c>
      <c r="B7958">
        <v>27</v>
      </c>
      <c r="C7958">
        <v>33</v>
      </c>
      <c r="D7958">
        <f t="shared" si="124"/>
        <v>30</v>
      </c>
    </row>
    <row r="7959" spans="1:4" x14ac:dyDescent="0.35">
      <c r="A7959" t="s">
        <v>43</v>
      </c>
      <c r="B7959">
        <v>20</v>
      </c>
      <c r="C7959">
        <v>27</v>
      </c>
      <c r="D7959">
        <f t="shared" si="124"/>
        <v>23.5</v>
      </c>
    </row>
    <row r="7960" spans="1:4" x14ac:dyDescent="0.35">
      <c r="A7960" t="s">
        <v>55</v>
      </c>
      <c r="B7960">
        <v>16</v>
      </c>
      <c r="C7960">
        <v>22</v>
      </c>
      <c r="D7960">
        <f t="shared" si="124"/>
        <v>19</v>
      </c>
    </row>
    <row r="7961" spans="1:4" x14ac:dyDescent="0.35">
      <c r="A7961" t="s">
        <v>55</v>
      </c>
      <c r="B7961">
        <v>20</v>
      </c>
      <c r="C7961">
        <v>28</v>
      </c>
      <c r="D7961">
        <f t="shared" si="124"/>
        <v>24</v>
      </c>
    </row>
    <row r="7962" spans="1:4" x14ac:dyDescent="0.35">
      <c r="A7962" t="s">
        <v>95</v>
      </c>
      <c r="B7962">
        <v>26</v>
      </c>
      <c r="C7962">
        <v>36</v>
      </c>
      <c r="D7962">
        <f t="shared" si="124"/>
        <v>31</v>
      </c>
    </row>
    <row r="7963" spans="1:4" x14ac:dyDescent="0.35">
      <c r="A7963" t="s">
        <v>43</v>
      </c>
      <c r="B7963">
        <v>22</v>
      </c>
      <c r="C7963">
        <v>31</v>
      </c>
      <c r="D7963">
        <f t="shared" si="124"/>
        <v>26.5</v>
      </c>
    </row>
    <row r="7964" spans="1:4" x14ac:dyDescent="0.35">
      <c r="A7964" t="s">
        <v>43</v>
      </c>
      <c r="B7964">
        <v>30</v>
      </c>
      <c r="C7964">
        <v>38</v>
      </c>
      <c r="D7964">
        <f t="shared" si="124"/>
        <v>34</v>
      </c>
    </row>
    <row r="7965" spans="1:4" x14ac:dyDescent="0.35">
      <c r="A7965" t="s">
        <v>55</v>
      </c>
      <c r="B7965">
        <v>15</v>
      </c>
      <c r="C7965">
        <v>22</v>
      </c>
      <c r="D7965">
        <f t="shared" si="124"/>
        <v>18.5</v>
      </c>
    </row>
    <row r="7966" spans="1:4" x14ac:dyDescent="0.35">
      <c r="A7966" t="s">
        <v>55</v>
      </c>
      <c r="B7966">
        <v>23</v>
      </c>
      <c r="C7966">
        <v>33</v>
      </c>
      <c r="D7966">
        <f t="shared" si="124"/>
        <v>28</v>
      </c>
    </row>
    <row r="7967" spans="1:4" x14ac:dyDescent="0.35">
      <c r="A7967" t="s">
        <v>55</v>
      </c>
      <c r="B7967">
        <v>15</v>
      </c>
      <c r="C7967">
        <v>18</v>
      </c>
      <c r="D7967">
        <f t="shared" si="124"/>
        <v>16.5</v>
      </c>
    </row>
    <row r="7968" spans="1:4" x14ac:dyDescent="0.35">
      <c r="A7968" t="s">
        <v>55</v>
      </c>
      <c r="B7968">
        <v>23</v>
      </c>
      <c r="C7968">
        <v>33</v>
      </c>
      <c r="D7968">
        <f t="shared" si="124"/>
        <v>28</v>
      </c>
    </row>
    <row r="7969" spans="1:4" x14ac:dyDescent="0.35">
      <c r="A7969" t="s">
        <v>55</v>
      </c>
      <c r="B7969">
        <v>20</v>
      </c>
      <c r="C7969">
        <v>26</v>
      </c>
      <c r="D7969">
        <f t="shared" si="124"/>
        <v>23</v>
      </c>
    </row>
    <row r="7970" spans="1:4" x14ac:dyDescent="0.35">
      <c r="A7970" t="s">
        <v>55</v>
      </c>
      <c r="B7970">
        <v>19</v>
      </c>
      <c r="C7970">
        <v>24</v>
      </c>
      <c r="D7970">
        <f t="shared" si="124"/>
        <v>21.5</v>
      </c>
    </row>
    <row r="7971" spans="1:4" x14ac:dyDescent="0.35">
      <c r="A7971" t="s">
        <v>55</v>
      </c>
      <c r="B7971">
        <v>17</v>
      </c>
      <c r="C7971">
        <v>23</v>
      </c>
      <c r="D7971">
        <f t="shared" si="124"/>
        <v>20</v>
      </c>
    </row>
    <row r="7972" spans="1:4" x14ac:dyDescent="0.35">
      <c r="A7972" t="s">
        <v>55</v>
      </c>
      <c r="B7972">
        <v>18</v>
      </c>
      <c r="C7972">
        <v>25</v>
      </c>
      <c r="D7972">
        <f t="shared" si="124"/>
        <v>21.5</v>
      </c>
    </row>
    <row r="7973" spans="1:4" x14ac:dyDescent="0.35">
      <c r="A7973" t="s">
        <v>55</v>
      </c>
      <c r="B7973">
        <v>20</v>
      </c>
      <c r="C7973">
        <v>26</v>
      </c>
      <c r="D7973">
        <f t="shared" si="124"/>
        <v>23</v>
      </c>
    </row>
    <row r="7974" spans="1:4" x14ac:dyDescent="0.35">
      <c r="A7974" t="s">
        <v>55</v>
      </c>
      <c r="B7974">
        <v>17</v>
      </c>
      <c r="C7974">
        <v>27</v>
      </c>
      <c r="D7974">
        <f t="shared" si="124"/>
        <v>22</v>
      </c>
    </row>
    <row r="7975" spans="1:4" x14ac:dyDescent="0.35">
      <c r="A7975" t="s">
        <v>55</v>
      </c>
      <c r="B7975">
        <v>20</v>
      </c>
      <c r="C7975">
        <v>26</v>
      </c>
      <c r="D7975">
        <f t="shared" si="124"/>
        <v>23</v>
      </c>
    </row>
    <row r="7976" spans="1:4" x14ac:dyDescent="0.35">
      <c r="A7976" t="s">
        <v>55</v>
      </c>
      <c r="B7976">
        <v>20</v>
      </c>
      <c r="C7976">
        <v>26</v>
      </c>
      <c r="D7976">
        <f t="shared" si="124"/>
        <v>23</v>
      </c>
    </row>
    <row r="7977" spans="1:4" x14ac:dyDescent="0.35">
      <c r="A7977" t="s">
        <v>55</v>
      </c>
      <c r="B7977">
        <v>25</v>
      </c>
      <c r="C7977">
        <v>34</v>
      </c>
      <c r="D7977">
        <f t="shared" si="124"/>
        <v>29.5</v>
      </c>
    </row>
    <row r="7978" spans="1:4" x14ac:dyDescent="0.35">
      <c r="A7978" t="s">
        <v>55</v>
      </c>
      <c r="B7978">
        <v>19</v>
      </c>
      <c r="C7978">
        <v>27</v>
      </c>
      <c r="D7978">
        <f t="shared" si="124"/>
        <v>23</v>
      </c>
    </row>
    <row r="7979" spans="1:4" x14ac:dyDescent="0.35">
      <c r="A7979" t="s">
        <v>55</v>
      </c>
      <c r="B7979">
        <v>22</v>
      </c>
      <c r="C7979">
        <v>28</v>
      </c>
      <c r="D7979">
        <f t="shared" si="124"/>
        <v>25</v>
      </c>
    </row>
    <row r="7980" spans="1:4" x14ac:dyDescent="0.35">
      <c r="A7980" t="s">
        <v>55</v>
      </c>
      <c r="B7980">
        <v>18</v>
      </c>
      <c r="C7980">
        <v>24</v>
      </c>
      <c r="D7980">
        <f t="shared" si="124"/>
        <v>21</v>
      </c>
    </row>
    <row r="7981" spans="1:4" x14ac:dyDescent="0.35">
      <c r="A7981" t="s">
        <v>55</v>
      </c>
      <c r="B7981">
        <v>22</v>
      </c>
      <c r="C7981">
        <v>28</v>
      </c>
      <c r="D7981">
        <f t="shared" si="124"/>
        <v>25</v>
      </c>
    </row>
    <row r="7982" spans="1:4" x14ac:dyDescent="0.35">
      <c r="A7982" t="s">
        <v>95</v>
      </c>
      <c r="B7982">
        <v>18</v>
      </c>
      <c r="C7982">
        <v>26</v>
      </c>
      <c r="D7982">
        <f t="shared" si="124"/>
        <v>22</v>
      </c>
    </row>
    <row r="7983" spans="1:4" x14ac:dyDescent="0.35">
      <c r="A7983" t="s">
        <v>43</v>
      </c>
      <c r="B7983">
        <v>23</v>
      </c>
      <c r="C7983">
        <v>34</v>
      </c>
      <c r="D7983">
        <f t="shared" si="124"/>
        <v>28.5</v>
      </c>
    </row>
    <row r="7984" spans="1:4" x14ac:dyDescent="0.35">
      <c r="A7984" t="s">
        <v>95</v>
      </c>
      <c r="B7984">
        <v>25</v>
      </c>
      <c r="C7984">
        <v>29</v>
      </c>
      <c r="D7984">
        <f t="shared" si="124"/>
        <v>27</v>
      </c>
    </row>
    <row r="7985" spans="1:4" x14ac:dyDescent="0.35">
      <c r="A7985" t="s">
        <v>55</v>
      </c>
      <c r="B7985">
        <v>14</v>
      </c>
      <c r="C7985">
        <v>22</v>
      </c>
      <c r="D7985">
        <f t="shared" si="124"/>
        <v>18</v>
      </c>
    </row>
    <row r="7986" spans="1:4" x14ac:dyDescent="0.35">
      <c r="A7986" t="s">
        <v>43</v>
      </c>
      <c r="B7986">
        <v>26</v>
      </c>
      <c r="C7986">
        <v>35</v>
      </c>
      <c r="D7986">
        <f t="shared" si="124"/>
        <v>30.5</v>
      </c>
    </row>
    <row r="7987" spans="1:4" x14ac:dyDescent="0.35">
      <c r="A7987" t="s">
        <v>55</v>
      </c>
      <c r="B7987">
        <v>22</v>
      </c>
      <c r="C7987">
        <v>29</v>
      </c>
      <c r="D7987">
        <f t="shared" si="124"/>
        <v>25.5</v>
      </c>
    </row>
    <row r="7988" spans="1:4" x14ac:dyDescent="0.35">
      <c r="A7988" t="s">
        <v>55</v>
      </c>
      <c r="B7988">
        <v>20</v>
      </c>
      <c r="C7988">
        <v>26</v>
      </c>
      <c r="D7988">
        <f t="shared" si="124"/>
        <v>23</v>
      </c>
    </row>
    <row r="7989" spans="1:4" x14ac:dyDescent="0.35">
      <c r="A7989" t="s">
        <v>43</v>
      </c>
      <c r="B7989">
        <v>28</v>
      </c>
      <c r="C7989">
        <v>38</v>
      </c>
      <c r="D7989">
        <f t="shared" si="124"/>
        <v>33</v>
      </c>
    </row>
    <row r="7990" spans="1:4" x14ac:dyDescent="0.35">
      <c r="A7990" t="s">
        <v>43</v>
      </c>
      <c r="B7990">
        <v>30</v>
      </c>
      <c r="C7990">
        <v>38</v>
      </c>
      <c r="D7990">
        <f t="shared" si="124"/>
        <v>34</v>
      </c>
    </row>
    <row r="7991" spans="1:4" x14ac:dyDescent="0.35">
      <c r="A7991" t="s">
        <v>55</v>
      </c>
      <c r="B7991">
        <v>28</v>
      </c>
      <c r="C7991">
        <v>37</v>
      </c>
      <c r="D7991">
        <f t="shared" si="124"/>
        <v>32.5</v>
      </c>
    </row>
    <row r="7992" spans="1:4" x14ac:dyDescent="0.35">
      <c r="A7992" t="s">
        <v>55</v>
      </c>
      <c r="B7992">
        <v>19</v>
      </c>
      <c r="C7992">
        <v>26</v>
      </c>
      <c r="D7992">
        <f t="shared" si="124"/>
        <v>22.5</v>
      </c>
    </row>
    <row r="7993" spans="1:4" x14ac:dyDescent="0.35">
      <c r="A7993" t="s">
        <v>55</v>
      </c>
      <c r="B7993">
        <v>23</v>
      </c>
      <c r="C7993">
        <v>30</v>
      </c>
      <c r="D7993">
        <f t="shared" si="124"/>
        <v>26.5</v>
      </c>
    </row>
    <row r="7994" spans="1:4" x14ac:dyDescent="0.35">
      <c r="A7994" t="s">
        <v>55</v>
      </c>
      <c r="B7994">
        <v>118</v>
      </c>
      <c r="C7994">
        <v>107</v>
      </c>
      <c r="D7994">
        <f t="shared" si="124"/>
        <v>112.5</v>
      </c>
    </row>
    <row r="7995" spans="1:4" x14ac:dyDescent="0.35">
      <c r="A7995" t="s">
        <v>55</v>
      </c>
      <c r="B7995">
        <v>22</v>
      </c>
      <c r="C7995">
        <v>27</v>
      </c>
      <c r="D7995">
        <f t="shared" si="124"/>
        <v>24.5</v>
      </c>
    </row>
    <row r="7996" spans="1:4" x14ac:dyDescent="0.35">
      <c r="A7996" t="s">
        <v>55</v>
      </c>
      <c r="B7996">
        <v>14</v>
      </c>
      <c r="C7996">
        <v>21</v>
      </c>
      <c r="D7996">
        <f t="shared" si="124"/>
        <v>17.5</v>
      </c>
    </row>
    <row r="7997" spans="1:4" x14ac:dyDescent="0.35">
      <c r="A7997" t="s">
        <v>55</v>
      </c>
      <c r="B7997">
        <v>19</v>
      </c>
      <c r="C7997">
        <v>25</v>
      </c>
      <c r="D7997">
        <f t="shared" si="124"/>
        <v>22</v>
      </c>
    </row>
    <row r="7998" spans="1:4" x14ac:dyDescent="0.35">
      <c r="A7998" t="s">
        <v>95</v>
      </c>
      <c r="B7998">
        <v>14</v>
      </c>
      <c r="C7998">
        <v>20</v>
      </c>
      <c r="D7998">
        <f t="shared" ref="D7998:D8061" si="125">AVERAGE(B7998,C7998)</f>
        <v>17</v>
      </c>
    </row>
    <row r="7999" spans="1:4" x14ac:dyDescent="0.35">
      <c r="A7999" t="s">
        <v>95</v>
      </c>
      <c r="B7999">
        <v>19</v>
      </c>
      <c r="C7999">
        <v>26</v>
      </c>
      <c r="D7999">
        <f t="shared" si="125"/>
        <v>22.5</v>
      </c>
    </row>
    <row r="8000" spans="1:4" x14ac:dyDescent="0.35">
      <c r="A8000" t="s">
        <v>55</v>
      </c>
      <c r="B8000">
        <v>19</v>
      </c>
      <c r="C8000">
        <v>26</v>
      </c>
      <c r="D8000">
        <f t="shared" si="125"/>
        <v>22.5</v>
      </c>
    </row>
    <row r="8001" spans="1:4" x14ac:dyDescent="0.35">
      <c r="A8001" t="s">
        <v>55</v>
      </c>
      <c r="B8001">
        <v>116</v>
      </c>
      <c r="C8001">
        <v>106</v>
      </c>
      <c r="D8001">
        <f t="shared" si="125"/>
        <v>111</v>
      </c>
    </row>
    <row r="8002" spans="1:4" x14ac:dyDescent="0.35">
      <c r="A8002" t="s">
        <v>55</v>
      </c>
      <c r="B8002">
        <v>15</v>
      </c>
      <c r="C8002">
        <v>18</v>
      </c>
      <c r="D8002">
        <f t="shared" si="125"/>
        <v>16.5</v>
      </c>
    </row>
    <row r="8003" spans="1:4" x14ac:dyDescent="0.35">
      <c r="A8003" t="s">
        <v>95</v>
      </c>
      <c r="B8003">
        <v>19</v>
      </c>
      <c r="C8003">
        <v>30</v>
      </c>
      <c r="D8003">
        <f t="shared" si="125"/>
        <v>24.5</v>
      </c>
    </row>
    <row r="8004" spans="1:4" x14ac:dyDescent="0.35">
      <c r="A8004" t="s">
        <v>43</v>
      </c>
      <c r="B8004">
        <v>19</v>
      </c>
      <c r="C8004">
        <v>26</v>
      </c>
      <c r="D8004">
        <f t="shared" si="125"/>
        <v>22.5</v>
      </c>
    </row>
    <row r="8005" spans="1:4" x14ac:dyDescent="0.35">
      <c r="A8005" t="s">
        <v>55</v>
      </c>
      <c r="B8005">
        <v>18</v>
      </c>
      <c r="C8005">
        <v>23</v>
      </c>
      <c r="D8005">
        <f t="shared" si="125"/>
        <v>20.5</v>
      </c>
    </row>
    <row r="8006" spans="1:4" x14ac:dyDescent="0.35">
      <c r="A8006" t="s">
        <v>43</v>
      </c>
      <c r="B8006">
        <v>28</v>
      </c>
      <c r="C8006">
        <v>35</v>
      </c>
      <c r="D8006">
        <f t="shared" si="125"/>
        <v>31.5</v>
      </c>
    </row>
    <row r="8007" spans="1:4" x14ac:dyDescent="0.35">
      <c r="A8007" t="s">
        <v>55</v>
      </c>
      <c r="B8007">
        <v>17</v>
      </c>
      <c r="C8007">
        <v>22</v>
      </c>
      <c r="D8007">
        <f t="shared" si="125"/>
        <v>19.5</v>
      </c>
    </row>
    <row r="8008" spans="1:4" x14ac:dyDescent="0.35">
      <c r="A8008" t="s">
        <v>43</v>
      </c>
      <c r="B8008">
        <v>23</v>
      </c>
      <c r="C8008">
        <v>34</v>
      </c>
      <c r="D8008">
        <f t="shared" si="125"/>
        <v>28.5</v>
      </c>
    </row>
    <row r="8009" spans="1:4" x14ac:dyDescent="0.35">
      <c r="A8009" t="s">
        <v>55</v>
      </c>
      <c r="B8009">
        <v>20</v>
      </c>
      <c r="C8009">
        <v>26</v>
      </c>
      <c r="D8009">
        <f t="shared" si="125"/>
        <v>23</v>
      </c>
    </row>
    <row r="8010" spans="1:4" x14ac:dyDescent="0.35">
      <c r="A8010" t="s">
        <v>43</v>
      </c>
      <c r="B8010">
        <v>27</v>
      </c>
      <c r="C8010">
        <v>35</v>
      </c>
      <c r="D8010">
        <f t="shared" si="125"/>
        <v>31</v>
      </c>
    </row>
    <row r="8011" spans="1:4" x14ac:dyDescent="0.35">
      <c r="A8011" t="s">
        <v>55</v>
      </c>
      <c r="B8011">
        <v>24</v>
      </c>
      <c r="C8011">
        <v>30</v>
      </c>
      <c r="D8011">
        <f t="shared" si="125"/>
        <v>27</v>
      </c>
    </row>
    <row r="8012" spans="1:4" x14ac:dyDescent="0.35">
      <c r="A8012" t="s">
        <v>55</v>
      </c>
      <c r="B8012">
        <v>25</v>
      </c>
      <c r="C8012">
        <v>32</v>
      </c>
      <c r="D8012">
        <f t="shared" si="125"/>
        <v>28.5</v>
      </c>
    </row>
    <row r="8013" spans="1:4" x14ac:dyDescent="0.35">
      <c r="A8013" t="s">
        <v>55</v>
      </c>
      <c r="B8013">
        <v>21</v>
      </c>
      <c r="C8013">
        <v>27</v>
      </c>
      <c r="D8013">
        <f t="shared" si="125"/>
        <v>24</v>
      </c>
    </row>
    <row r="8014" spans="1:4" x14ac:dyDescent="0.35">
      <c r="A8014" t="s">
        <v>55</v>
      </c>
      <c r="B8014">
        <v>27</v>
      </c>
      <c r="C8014">
        <v>33</v>
      </c>
      <c r="D8014">
        <f t="shared" si="125"/>
        <v>30</v>
      </c>
    </row>
    <row r="8015" spans="1:4" x14ac:dyDescent="0.35">
      <c r="A8015" t="s">
        <v>43</v>
      </c>
      <c r="B8015">
        <v>17</v>
      </c>
      <c r="C8015">
        <v>24</v>
      </c>
      <c r="D8015">
        <f t="shared" si="125"/>
        <v>20.5</v>
      </c>
    </row>
    <row r="8016" spans="1:4" x14ac:dyDescent="0.35">
      <c r="A8016" t="s">
        <v>43</v>
      </c>
      <c r="B8016">
        <v>20</v>
      </c>
      <c r="C8016">
        <v>27</v>
      </c>
      <c r="D8016">
        <f t="shared" si="125"/>
        <v>23.5</v>
      </c>
    </row>
    <row r="8017" spans="1:4" x14ac:dyDescent="0.35">
      <c r="A8017" t="s">
        <v>95</v>
      </c>
      <c r="B8017">
        <v>23</v>
      </c>
      <c r="C8017">
        <v>34</v>
      </c>
      <c r="D8017">
        <f t="shared" si="125"/>
        <v>28.5</v>
      </c>
    </row>
    <row r="8018" spans="1:4" x14ac:dyDescent="0.35">
      <c r="A8018" t="s">
        <v>43</v>
      </c>
      <c r="B8018">
        <v>19</v>
      </c>
      <c r="C8018">
        <v>27</v>
      </c>
      <c r="D8018">
        <f t="shared" si="125"/>
        <v>23</v>
      </c>
    </row>
    <row r="8019" spans="1:4" x14ac:dyDescent="0.35">
      <c r="A8019" t="s">
        <v>43</v>
      </c>
      <c r="B8019">
        <v>19</v>
      </c>
      <c r="C8019">
        <v>26</v>
      </c>
      <c r="D8019">
        <f t="shared" si="125"/>
        <v>22.5</v>
      </c>
    </row>
    <row r="8020" spans="1:4" x14ac:dyDescent="0.35">
      <c r="A8020" t="s">
        <v>55</v>
      </c>
      <c r="B8020">
        <v>18</v>
      </c>
      <c r="C8020">
        <v>24</v>
      </c>
      <c r="D8020">
        <f t="shared" si="125"/>
        <v>21</v>
      </c>
    </row>
    <row r="8021" spans="1:4" x14ac:dyDescent="0.35">
      <c r="A8021" t="s">
        <v>95</v>
      </c>
      <c r="B8021">
        <v>17</v>
      </c>
      <c r="C8021">
        <v>26</v>
      </c>
      <c r="D8021">
        <f t="shared" si="125"/>
        <v>21.5</v>
      </c>
    </row>
    <row r="8022" spans="1:4" x14ac:dyDescent="0.35">
      <c r="A8022" t="s">
        <v>55</v>
      </c>
      <c r="B8022">
        <v>20</v>
      </c>
      <c r="C8022">
        <v>27</v>
      </c>
      <c r="D8022">
        <f t="shared" si="125"/>
        <v>23.5</v>
      </c>
    </row>
    <row r="8023" spans="1:4" x14ac:dyDescent="0.35">
      <c r="A8023" t="s">
        <v>55</v>
      </c>
      <c r="B8023">
        <v>25</v>
      </c>
      <c r="C8023">
        <v>32</v>
      </c>
      <c r="D8023">
        <f t="shared" si="125"/>
        <v>28.5</v>
      </c>
    </row>
    <row r="8024" spans="1:4" x14ac:dyDescent="0.35">
      <c r="A8024" t="s">
        <v>55</v>
      </c>
      <c r="B8024">
        <v>21</v>
      </c>
      <c r="C8024">
        <v>27</v>
      </c>
      <c r="D8024">
        <f t="shared" si="125"/>
        <v>24</v>
      </c>
    </row>
    <row r="8025" spans="1:4" x14ac:dyDescent="0.35">
      <c r="A8025" t="s">
        <v>55</v>
      </c>
      <c r="B8025">
        <v>18</v>
      </c>
      <c r="C8025">
        <v>26</v>
      </c>
      <c r="D8025">
        <f t="shared" si="125"/>
        <v>22</v>
      </c>
    </row>
    <row r="8026" spans="1:4" x14ac:dyDescent="0.35">
      <c r="A8026" t="s">
        <v>55</v>
      </c>
      <c r="B8026">
        <v>18</v>
      </c>
      <c r="C8026">
        <v>25</v>
      </c>
      <c r="D8026">
        <f t="shared" si="125"/>
        <v>21.5</v>
      </c>
    </row>
    <row r="8027" spans="1:4" x14ac:dyDescent="0.35">
      <c r="A8027" t="s">
        <v>55</v>
      </c>
      <c r="B8027">
        <v>25</v>
      </c>
      <c r="C8027">
        <v>32</v>
      </c>
      <c r="D8027">
        <f t="shared" si="125"/>
        <v>28.5</v>
      </c>
    </row>
    <row r="8028" spans="1:4" x14ac:dyDescent="0.35">
      <c r="A8028" t="s">
        <v>43</v>
      </c>
      <c r="B8028">
        <v>29</v>
      </c>
      <c r="C8028">
        <v>35</v>
      </c>
      <c r="D8028">
        <f t="shared" si="125"/>
        <v>32</v>
      </c>
    </row>
    <row r="8029" spans="1:4" x14ac:dyDescent="0.35">
      <c r="A8029" t="s">
        <v>43</v>
      </c>
      <c r="B8029">
        <v>19</v>
      </c>
      <c r="C8029">
        <v>26</v>
      </c>
      <c r="D8029">
        <f t="shared" si="125"/>
        <v>22.5</v>
      </c>
    </row>
    <row r="8030" spans="1:4" x14ac:dyDescent="0.35">
      <c r="A8030" t="s">
        <v>55</v>
      </c>
      <c r="B8030">
        <v>25</v>
      </c>
      <c r="C8030">
        <v>34</v>
      </c>
      <c r="D8030">
        <f t="shared" si="125"/>
        <v>29.5</v>
      </c>
    </row>
    <row r="8031" spans="1:4" x14ac:dyDescent="0.35">
      <c r="A8031" t="s">
        <v>55</v>
      </c>
      <c r="B8031">
        <v>19</v>
      </c>
      <c r="C8031">
        <v>25</v>
      </c>
      <c r="D8031">
        <f t="shared" si="125"/>
        <v>22</v>
      </c>
    </row>
    <row r="8032" spans="1:4" x14ac:dyDescent="0.35">
      <c r="A8032" t="s">
        <v>55</v>
      </c>
      <c r="B8032">
        <v>18</v>
      </c>
      <c r="C8032">
        <v>27</v>
      </c>
      <c r="D8032">
        <f t="shared" si="125"/>
        <v>22.5</v>
      </c>
    </row>
    <row r="8033" spans="1:4" x14ac:dyDescent="0.35">
      <c r="A8033" t="s">
        <v>55</v>
      </c>
      <c r="B8033">
        <v>25</v>
      </c>
      <c r="C8033">
        <v>33</v>
      </c>
      <c r="D8033">
        <f t="shared" si="125"/>
        <v>29</v>
      </c>
    </row>
    <row r="8034" spans="1:4" x14ac:dyDescent="0.35">
      <c r="A8034" t="s">
        <v>55</v>
      </c>
      <c r="B8034">
        <v>16</v>
      </c>
      <c r="C8034">
        <v>22</v>
      </c>
      <c r="D8034">
        <f t="shared" si="125"/>
        <v>19</v>
      </c>
    </row>
    <row r="8035" spans="1:4" x14ac:dyDescent="0.35">
      <c r="A8035" t="s">
        <v>43</v>
      </c>
      <c r="B8035">
        <v>132</v>
      </c>
      <c r="C8035">
        <v>108</v>
      </c>
      <c r="D8035">
        <f t="shared" si="125"/>
        <v>120</v>
      </c>
    </row>
    <row r="8036" spans="1:4" x14ac:dyDescent="0.35">
      <c r="A8036" t="s">
        <v>55</v>
      </c>
      <c r="B8036">
        <v>19</v>
      </c>
      <c r="C8036">
        <v>24</v>
      </c>
      <c r="D8036">
        <f t="shared" si="125"/>
        <v>21.5</v>
      </c>
    </row>
    <row r="8037" spans="1:4" x14ac:dyDescent="0.35">
      <c r="A8037" t="s">
        <v>55</v>
      </c>
      <c r="B8037">
        <v>21</v>
      </c>
      <c r="C8037">
        <v>28</v>
      </c>
      <c r="D8037">
        <f t="shared" si="125"/>
        <v>24.5</v>
      </c>
    </row>
    <row r="8038" spans="1:4" x14ac:dyDescent="0.35">
      <c r="A8038" t="s">
        <v>55</v>
      </c>
      <c r="B8038">
        <v>19</v>
      </c>
      <c r="C8038">
        <v>24</v>
      </c>
      <c r="D8038">
        <f t="shared" si="125"/>
        <v>21.5</v>
      </c>
    </row>
    <row r="8039" spans="1:4" x14ac:dyDescent="0.35">
      <c r="A8039" t="s">
        <v>55</v>
      </c>
      <c r="B8039">
        <v>16</v>
      </c>
      <c r="C8039">
        <v>23</v>
      </c>
      <c r="D8039">
        <f t="shared" si="125"/>
        <v>19.5</v>
      </c>
    </row>
    <row r="8040" spans="1:4" x14ac:dyDescent="0.35">
      <c r="A8040" t="s">
        <v>43</v>
      </c>
      <c r="B8040">
        <v>27</v>
      </c>
      <c r="C8040">
        <v>35</v>
      </c>
      <c r="D8040">
        <f t="shared" si="125"/>
        <v>31</v>
      </c>
    </row>
    <row r="8041" spans="1:4" x14ac:dyDescent="0.35">
      <c r="A8041" t="s">
        <v>55</v>
      </c>
      <c r="B8041">
        <v>21</v>
      </c>
      <c r="C8041">
        <v>28</v>
      </c>
      <c r="D8041">
        <f t="shared" si="125"/>
        <v>24.5</v>
      </c>
    </row>
    <row r="8042" spans="1:4" x14ac:dyDescent="0.35">
      <c r="A8042" t="s">
        <v>55</v>
      </c>
      <c r="B8042">
        <v>21</v>
      </c>
      <c r="C8042">
        <v>25</v>
      </c>
      <c r="D8042">
        <f t="shared" si="125"/>
        <v>23</v>
      </c>
    </row>
    <row r="8043" spans="1:4" x14ac:dyDescent="0.35">
      <c r="A8043" t="s">
        <v>55</v>
      </c>
      <c r="B8043">
        <v>20</v>
      </c>
      <c r="C8043">
        <v>29</v>
      </c>
      <c r="D8043">
        <f t="shared" si="125"/>
        <v>24.5</v>
      </c>
    </row>
    <row r="8044" spans="1:4" x14ac:dyDescent="0.35">
      <c r="A8044" t="s">
        <v>43</v>
      </c>
      <c r="B8044">
        <v>26</v>
      </c>
      <c r="C8044">
        <v>32</v>
      </c>
      <c r="D8044">
        <f t="shared" si="125"/>
        <v>29</v>
      </c>
    </row>
    <row r="8045" spans="1:4" x14ac:dyDescent="0.35">
      <c r="A8045" t="s">
        <v>55</v>
      </c>
      <c r="B8045">
        <v>22</v>
      </c>
      <c r="C8045">
        <v>29</v>
      </c>
      <c r="D8045">
        <f t="shared" si="125"/>
        <v>25.5</v>
      </c>
    </row>
    <row r="8046" spans="1:4" x14ac:dyDescent="0.35">
      <c r="A8046" t="s">
        <v>55</v>
      </c>
      <c r="B8046">
        <v>18</v>
      </c>
      <c r="C8046">
        <v>21</v>
      </c>
      <c r="D8046">
        <f t="shared" si="125"/>
        <v>19.5</v>
      </c>
    </row>
    <row r="8047" spans="1:4" x14ac:dyDescent="0.35">
      <c r="A8047" t="s">
        <v>43</v>
      </c>
      <c r="B8047">
        <v>26</v>
      </c>
      <c r="C8047">
        <v>32</v>
      </c>
      <c r="D8047">
        <f t="shared" si="125"/>
        <v>29</v>
      </c>
    </row>
    <row r="8048" spans="1:4" x14ac:dyDescent="0.35">
      <c r="A8048" t="s">
        <v>55</v>
      </c>
      <c r="B8048">
        <v>27</v>
      </c>
      <c r="C8048">
        <v>33</v>
      </c>
      <c r="D8048">
        <f t="shared" si="125"/>
        <v>30</v>
      </c>
    </row>
    <row r="8049" spans="1:4" x14ac:dyDescent="0.35">
      <c r="A8049" t="s">
        <v>43</v>
      </c>
      <c r="B8049">
        <v>30</v>
      </c>
      <c r="C8049">
        <v>38</v>
      </c>
      <c r="D8049">
        <f t="shared" si="125"/>
        <v>34</v>
      </c>
    </row>
    <row r="8050" spans="1:4" x14ac:dyDescent="0.35">
      <c r="A8050" t="s">
        <v>55</v>
      </c>
      <c r="B8050">
        <v>16</v>
      </c>
      <c r="C8050">
        <v>22</v>
      </c>
      <c r="D8050">
        <f t="shared" si="125"/>
        <v>19</v>
      </c>
    </row>
    <row r="8051" spans="1:4" x14ac:dyDescent="0.35">
      <c r="A8051" t="s">
        <v>55</v>
      </c>
      <c r="B8051">
        <v>23</v>
      </c>
      <c r="C8051">
        <v>31</v>
      </c>
      <c r="D8051">
        <f t="shared" si="125"/>
        <v>27</v>
      </c>
    </row>
    <row r="8052" spans="1:4" x14ac:dyDescent="0.35">
      <c r="A8052" t="s">
        <v>43</v>
      </c>
      <c r="B8052">
        <v>19</v>
      </c>
      <c r="C8052">
        <v>27</v>
      </c>
      <c r="D8052">
        <f t="shared" si="125"/>
        <v>23</v>
      </c>
    </row>
    <row r="8053" spans="1:4" x14ac:dyDescent="0.35">
      <c r="A8053" t="s">
        <v>43</v>
      </c>
      <c r="B8053">
        <v>27</v>
      </c>
      <c r="C8053">
        <v>35</v>
      </c>
      <c r="D8053">
        <f t="shared" si="125"/>
        <v>31</v>
      </c>
    </row>
    <row r="8054" spans="1:4" x14ac:dyDescent="0.35">
      <c r="A8054" t="s">
        <v>43</v>
      </c>
      <c r="B8054">
        <v>30</v>
      </c>
      <c r="C8054">
        <v>38</v>
      </c>
      <c r="D8054">
        <f t="shared" si="125"/>
        <v>34</v>
      </c>
    </row>
    <row r="8055" spans="1:4" x14ac:dyDescent="0.35">
      <c r="A8055" t="s">
        <v>95</v>
      </c>
      <c r="B8055">
        <v>22</v>
      </c>
      <c r="C8055">
        <v>29</v>
      </c>
      <c r="D8055">
        <f t="shared" si="125"/>
        <v>25.5</v>
      </c>
    </row>
    <row r="8056" spans="1:4" x14ac:dyDescent="0.35">
      <c r="A8056" t="s">
        <v>43</v>
      </c>
      <c r="B8056">
        <v>26</v>
      </c>
      <c r="C8056">
        <v>35</v>
      </c>
      <c r="D8056">
        <f t="shared" si="125"/>
        <v>30.5</v>
      </c>
    </row>
    <row r="8057" spans="1:4" x14ac:dyDescent="0.35">
      <c r="A8057" t="s">
        <v>55</v>
      </c>
      <c r="B8057">
        <v>22</v>
      </c>
      <c r="C8057">
        <v>28</v>
      </c>
      <c r="D8057">
        <f t="shared" si="125"/>
        <v>25</v>
      </c>
    </row>
    <row r="8058" spans="1:4" x14ac:dyDescent="0.35">
      <c r="A8058" t="s">
        <v>55</v>
      </c>
      <c r="B8058">
        <v>17</v>
      </c>
      <c r="C8058">
        <v>22</v>
      </c>
      <c r="D8058">
        <f t="shared" si="125"/>
        <v>19.5</v>
      </c>
    </row>
    <row r="8059" spans="1:4" x14ac:dyDescent="0.35">
      <c r="A8059" t="s">
        <v>55</v>
      </c>
      <c r="B8059">
        <v>19</v>
      </c>
      <c r="C8059">
        <v>25</v>
      </c>
      <c r="D8059">
        <f t="shared" si="125"/>
        <v>22</v>
      </c>
    </row>
    <row r="8060" spans="1:4" x14ac:dyDescent="0.35">
      <c r="A8060" t="s">
        <v>55</v>
      </c>
      <c r="B8060">
        <v>19</v>
      </c>
      <c r="C8060">
        <v>26</v>
      </c>
      <c r="D8060">
        <f t="shared" si="125"/>
        <v>22.5</v>
      </c>
    </row>
    <row r="8061" spans="1:4" x14ac:dyDescent="0.35">
      <c r="A8061" t="s">
        <v>55</v>
      </c>
      <c r="B8061">
        <v>20</v>
      </c>
      <c r="C8061">
        <v>27</v>
      </c>
      <c r="D8061">
        <f t="shared" si="125"/>
        <v>23.5</v>
      </c>
    </row>
    <row r="8062" spans="1:4" x14ac:dyDescent="0.35">
      <c r="A8062" t="s">
        <v>55</v>
      </c>
      <c r="B8062">
        <v>25</v>
      </c>
      <c r="C8062">
        <v>32</v>
      </c>
      <c r="D8062">
        <f t="shared" ref="D8062:D8125" si="126">AVERAGE(B8062,C8062)</f>
        <v>28.5</v>
      </c>
    </row>
    <row r="8063" spans="1:4" x14ac:dyDescent="0.35">
      <c r="A8063" t="s">
        <v>55</v>
      </c>
      <c r="B8063">
        <v>21</v>
      </c>
      <c r="C8063">
        <v>26</v>
      </c>
      <c r="D8063">
        <f t="shared" si="126"/>
        <v>23.5</v>
      </c>
    </row>
    <row r="8064" spans="1:4" x14ac:dyDescent="0.35">
      <c r="A8064" t="s">
        <v>95</v>
      </c>
      <c r="B8064">
        <v>14</v>
      </c>
      <c r="C8064">
        <v>20</v>
      </c>
      <c r="D8064">
        <f t="shared" si="126"/>
        <v>17</v>
      </c>
    </row>
    <row r="8065" spans="1:4" x14ac:dyDescent="0.35">
      <c r="A8065" t="s">
        <v>95</v>
      </c>
      <c r="B8065">
        <v>21</v>
      </c>
      <c r="C8065">
        <v>30</v>
      </c>
      <c r="D8065">
        <f t="shared" si="126"/>
        <v>25.5</v>
      </c>
    </row>
    <row r="8066" spans="1:4" x14ac:dyDescent="0.35">
      <c r="A8066" t="s">
        <v>43</v>
      </c>
      <c r="B8066">
        <v>23</v>
      </c>
      <c r="C8066">
        <v>30</v>
      </c>
      <c r="D8066">
        <f t="shared" si="126"/>
        <v>26.5</v>
      </c>
    </row>
    <row r="8067" spans="1:4" x14ac:dyDescent="0.35">
      <c r="A8067" t="s">
        <v>43</v>
      </c>
      <c r="B8067">
        <v>28</v>
      </c>
      <c r="C8067">
        <v>34</v>
      </c>
      <c r="D8067">
        <f t="shared" si="126"/>
        <v>31</v>
      </c>
    </row>
    <row r="8068" spans="1:4" x14ac:dyDescent="0.35">
      <c r="A8068" t="s">
        <v>55</v>
      </c>
      <c r="B8068">
        <v>22</v>
      </c>
      <c r="C8068">
        <v>27</v>
      </c>
      <c r="D8068">
        <f t="shared" si="126"/>
        <v>24.5</v>
      </c>
    </row>
    <row r="8069" spans="1:4" x14ac:dyDescent="0.35">
      <c r="A8069" t="s">
        <v>55</v>
      </c>
      <c r="B8069">
        <v>22</v>
      </c>
      <c r="C8069">
        <v>29</v>
      </c>
      <c r="D8069">
        <f t="shared" si="126"/>
        <v>25.5</v>
      </c>
    </row>
    <row r="8070" spans="1:4" x14ac:dyDescent="0.35">
      <c r="A8070" t="s">
        <v>55</v>
      </c>
      <c r="B8070">
        <v>15</v>
      </c>
      <c r="C8070">
        <v>22</v>
      </c>
      <c r="D8070">
        <f t="shared" si="126"/>
        <v>18.5</v>
      </c>
    </row>
    <row r="8071" spans="1:4" x14ac:dyDescent="0.35">
      <c r="A8071" t="s">
        <v>55</v>
      </c>
      <c r="B8071">
        <v>23</v>
      </c>
      <c r="C8071">
        <v>30</v>
      </c>
      <c r="D8071">
        <f t="shared" si="126"/>
        <v>26.5</v>
      </c>
    </row>
    <row r="8072" spans="1:4" x14ac:dyDescent="0.35">
      <c r="A8072" t="s">
        <v>55</v>
      </c>
      <c r="B8072">
        <v>15</v>
      </c>
      <c r="C8072">
        <v>23</v>
      </c>
      <c r="D8072">
        <f t="shared" si="126"/>
        <v>19</v>
      </c>
    </row>
    <row r="8073" spans="1:4" x14ac:dyDescent="0.35">
      <c r="A8073" t="s">
        <v>55</v>
      </c>
      <c r="B8073">
        <v>18</v>
      </c>
      <c r="C8073">
        <v>25</v>
      </c>
      <c r="D8073">
        <f t="shared" si="126"/>
        <v>21.5</v>
      </c>
    </row>
    <row r="8074" spans="1:4" x14ac:dyDescent="0.35">
      <c r="A8074" t="s">
        <v>55</v>
      </c>
      <c r="B8074">
        <v>20</v>
      </c>
      <c r="C8074">
        <v>26</v>
      </c>
      <c r="D8074">
        <f t="shared" si="126"/>
        <v>23</v>
      </c>
    </row>
    <row r="8075" spans="1:4" x14ac:dyDescent="0.35">
      <c r="A8075" t="s">
        <v>43</v>
      </c>
      <c r="B8075">
        <v>29</v>
      </c>
      <c r="C8075">
        <v>37</v>
      </c>
      <c r="D8075">
        <f t="shared" si="126"/>
        <v>33</v>
      </c>
    </row>
    <row r="8076" spans="1:4" x14ac:dyDescent="0.35">
      <c r="A8076" t="s">
        <v>55</v>
      </c>
      <c r="B8076">
        <v>19</v>
      </c>
      <c r="C8076">
        <v>26</v>
      </c>
      <c r="D8076">
        <f t="shared" si="126"/>
        <v>22.5</v>
      </c>
    </row>
    <row r="8077" spans="1:4" x14ac:dyDescent="0.35">
      <c r="A8077" t="s">
        <v>55</v>
      </c>
      <c r="B8077">
        <v>23</v>
      </c>
      <c r="C8077">
        <v>29</v>
      </c>
      <c r="D8077">
        <f t="shared" si="126"/>
        <v>26</v>
      </c>
    </row>
    <row r="8078" spans="1:4" x14ac:dyDescent="0.35">
      <c r="A8078" t="s">
        <v>95</v>
      </c>
      <c r="B8078">
        <v>21</v>
      </c>
      <c r="C8078">
        <v>30</v>
      </c>
      <c r="D8078">
        <f t="shared" si="126"/>
        <v>25.5</v>
      </c>
    </row>
    <row r="8079" spans="1:4" x14ac:dyDescent="0.35">
      <c r="A8079" t="s">
        <v>43</v>
      </c>
      <c r="B8079">
        <v>23</v>
      </c>
      <c r="C8079">
        <v>30</v>
      </c>
      <c r="D8079">
        <f t="shared" si="126"/>
        <v>26.5</v>
      </c>
    </row>
    <row r="8080" spans="1:4" x14ac:dyDescent="0.35">
      <c r="A8080" t="s">
        <v>95</v>
      </c>
      <c r="B8080">
        <v>22</v>
      </c>
      <c r="C8080">
        <v>30</v>
      </c>
      <c r="D8080">
        <f t="shared" si="126"/>
        <v>26</v>
      </c>
    </row>
    <row r="8081" spans="1:4" x14ac:dyDescent="0.35">
      <c r="A8081" t="s">
        <v>55</v>
      </c>
      <c r="B8081">
        <v>115</v>
      </c>
      <c r="C8081">
        <v>106</v>
      </c>
      <c r="D8081">
        <f t="shared" si="126"/>
        <v>110.5</v>
      </c>
    </row>
    <row r="8082" spans="1:4" x14ac:dyDescent="0.35">
      <c r="A8082" t="s">
        <v>43</v>
      </c>
      <c r="B8082">
        <v>20</v>
      </c>
      <c r="C8082">
        <v>28</v>
      </c>
      <c r="D8082">
        <f t="shared" si="126"/>
        <v>24</v>
      </c>
    </row>
    <row r="8083" spans="1:4" x14ac:dyDescent="0.35">
      <c r="A8083" t="s">
        <v>95</v>
      </c>
      <c r="B8083">
        <v>24</v>
      </c>
      <c r="C8083">
        <v>34</v>
      </c>
      <c r="D8083">
        <f t="shared" si="126"/>
        <v>29</v>
      </c>
    </row>
    <row r="8084" spans="1:4" x14ac:dyDescent="0.35">
      <c r="A8084" t="s">
        <v>43</v>
      </c>
      <c r="B8084">
        <v>19</v>
      </c>
      <c r="C8084">
        <v>28</v>
      </c>
      <c r="D8084">
        <f t="shared" si="126"/>
        <v>23.5</v>
      </c>
    </row>
    <row r="8085" spans="1:4" x14ac:dyDescent="0.35">
      <c r="A8085" t="s">
        <v>95</v>
      </c>
      <c r="B8085">
        <v>21</v>
      </c>
      <c r="C8085">
        <v>29</v>
      </c>
      <c r="D8085">
        <f t="shared" si="126"/>
        <v>25</v>
      </c>
    </row>
    <row r="8086" spans="1:4" x14ac:dyDescent="0.35">
      <c r="A8086" t="s">
        <v>55</v>
      </c>
      <c r="B8086">
        <v>91</v>
      </c>
      <c r="C8086">
        <v>95</v>
      </c>
      <c r="D8086">
        <f t="shared" si="126"/>
        <v>93</v>
      </c>
    </row>
    <row r="8087" spans="1:4" x14ac:dyDescent="0.35">
      <c r="A8087" t="s">
        <v>55</v>
      </c>
      <c r="B8087">
        <v>20</v>
      </c>
      <c r="C8087">
        <v>29</v>
      </c>
      <c r="D8087">
        <f t="shared" si="126"/>
        <v>24.5</v>
      </c>
    </row>
    <row r="8088" spans="1:4" x14ac:dyDescent="0.35">
      <c r="A8088" t="s">
        <v>55</v>
      </c>
      <c r="B8088">
        <v>13</v>
      </c>
      <c r="C8088">
        <v>17</v>
      </c>
      <c r="D8088">
        <f t="shared" si="126"/>
        <v>15</v>
      </c>
    </row>
    <row r="8089" spans="1:4" x14ac:dyDescent="0.35">
      <c r="A8089" t="s">
        <v>55</v>
      </c>
      <c r="B8089">
        <v>18</v>
      </c>
      <c r="C8089">
        <v>22</v>
      </c>
      <c r="D8089">
        <f t="shared" si="126"/>
        <v>20</v>
      </c>
    </row>
    <row r="8090" spans="1:4" x14ac:dyDescent="0.35">
      <c r="A8090" t="s">
        <v>55</v>
      </c>
      <c r="B8090">
        <v>23</v>
      </c>
      <c r="C8090">
        <v>31</v>
      </c>
      <c r="D8090">
        <f t="shared" si="126"/>
        <v>27</v>
      </c>
    </row>
    <row r="8091" spans="1:4" x14ac:dyDescent="0.35">
      <c r="A8091" t="s">
        <v>55</v>
      </c>
      <c r="B8091">
        <v>17</v>
      </c>
      <c r="C8091">
        <v>21</v>
      </c>
      <c r="D8091">
        <f t="shared" si="126"/>
        <v>19</v>
      </c>
    </row>
    <row r="8092" spans="1:4" x14ac:dyDescent="0.35">
      <c r="A8092" t="s">
        <v>55</v>
      </c>
      <c r="B8092">
        <v>26</v>
      </c>
      <c r="C8092">
        <v>33</v>
      </c>
      <c r="D8092">
        <f t="shared" si="126"/>
        <v>29.5</v>
      </c>
    </row>
    <row r="8093" spans="1:4" x14ac:dyDescent="0.35">
      <c r="A8093" t="s">
        <v>55</v>
      </c>
      <c r="B8093">
        <v>18</v>
      </c>
      <c r="C8093">
        <v>25</v>
      </c>
      <c r="D8093">
        <f t="shared" si="126"/>
        <v>21.5</v>
      </c>
    </row>
    <row r="8094" spans="1:4" x14ac:dyDescent="0.35">
      <c r="A8094" t="s">
        <v>55</v>
      </c>
      <c r="B8094">
        <v>141</v>
      </c>
      <c r="C8094">
        <v>127</v>
      </c>
      <c r="D8094">
        <f t="shared" si="126"/>
        <v>134</v>
      </c>
    </row>
    <row r="8095" spans="1:4" x14ac:dyDescent="0.35">
      <c r="A8095" t="s">
        <v>55</v>
      </c>
      <c r="B8095">
        <v>20</v>
      </c>
      <c r="C8095">
        <v>25</v>
      </c>
      <c r="D8095">
        <f t="shared" si="126"/>
        <v>22.5</v>
      </c>
    </row>
    <row r="8096" spans="1:4" x14ac:dyDescent="0.35">
      <c r="A8096" t="s">
        <v>43</v>
      </c>
      <c r="B8096">
        <v>26</v>
      </c>
      <c r="C8096">
        <v>32</v>
      </c>
      <c r="D8096">
        <f t="shared" si="126"/>
        <v>29</v>
      </c>
    </row>
    <row r="8097" spans="1:4" x14ac:dyDescent="0.35">
      <c r="A8097" t="s">
        <v>43</v>
      </c>
      <c r="B8097">
        <v>25</v>
      </c>
      <c r="C8097">
        <v>33</v>
      </c>
      <c r="D8097">
        <f t="shared" si="126"/>
        <v>29</v>
      </c>
    </row>
    <row r="8098" spans="1:4" x14ac:dyDescent="0.35">
      <c r="A8098" t="s">
        <v>55</v>
      </c>
      <c r="B8098">
        <v>19</v>
      </c>
      <c r="C8098">
        <v>24</v>
      </c>
      <c r="D8098">
        <f t="shared" si="126"/>
        <v>21.5</v>
      </c>
    </row>
    <row r="8099" spans="1:4" x14ac:dyDescent="0.35">
      <c r="A8099" t="s">
        <v>43</v>
      </c>
      <c r="B8099">
        <v>27</v>
      </c>
      <c r="C8099">
        <v>35</v>
      </c>
      <c r="D8099">
        <f t="shared" si="126"/>
        <v>31</v>
      </c>
    </row>
    <row r="8100" spans="1:4" x14ac:dyDescent="0.35">
      <c r="A8100" t="s">
        <v>55</v>
      </c>
      <c r="B8100">
        <v>21</v>
      </c>
      <c r="C8100">
        <v>26</v>
      </c>
      <c r="D8100">
        <f t="shared" si="126"/>
        <v>23.5</v>
      </c>
    </row>
    <row r="8101" spans="1:4" x14ac:dyDescent="0.35">
      <c r="A8101" t="s">
        <v>55</v>
      </c>
      <c r="B8101">
        <v>21</v>
      </c>
      <c r="C8101">
        <v>25</v>
      </c>
      <c r="D8101">
        <f t="shared" si="126"/>
        <v>23</v>
      </c>
    </row>
    <row r="8102" spans="1:4" x14ac:dyDescent="0.35">
      <c r="A8102" t="s">
        <v>95</v>
      </c>
      <c r="B8102">
        <v>24</v>
      </c>
      <c r="C8102">
        <v>33</v>
      </c>
      <c r="D8102">
        <f t="shared" si="126"/>
        <v>28.5</v>
      </c>
    </row>
    <row r="8103" spans="1:4" x14ac:dyDescent="0.35">
      <c r="A8103" t="s">
        <v>55</v>
      </c>
      <c r="B8103">
        <v>21</v>
      </c>
      <c r="C8103">
        <v>27</v>
      </c>
      <c r="D8103">
        <f t="shared" si="126"/>
        <v>24</v>
      </c>
    </row>
    <row r="8104" spans="1:4" x14ac:dyDescent="0.35">
      <c r="A8104" t="s">
        <v>55</v>
      </c>
      <c r="B8104">
        <v>17</v>
      </c>
      <c r="C8104">
        <v>23</v>
      </c>
      <c r="D8104">
        <f t="shared" si="126"/>
        <v>20</v>
      </c>
    </row>
    <row r="8105" spans="1:4" x14ac:dyDescent="0.35">
      <c r="A8105" t="s">
        <v>55</v>
      </c>
      <c r="B8105">
        <v>19</v>
      </c>
      <c r="C8105">
        <v>27</v>
      </c>
      <c r="D8105">
        <f t="shared" si="126"/>
        <v>23</v>
      </c>
    </row>
    <row r="8106" spans="1:4" x14ac:dyDescent="0.35">
      <c r="A8106" t="s">
        <v>55</v>
      </c>
      <c r="B8106">
        <v>27</v>
      </c>
      <c r="C8106">
        <v>33</v>
      </c>
      <c r="D8106">
        <f t="shared" si="126"/>
        <v>30</v>
      </c>
    </row>
    <row r="8107" spans="1:4" x14ac:dyDescent="0.35">
      <c r="A8107" t="s">
        <v>55</v>
      </c>
      <c r="B8107">
        <v>18</v>
      </c>
      <c r="C8107">
        <v>25</v>
      </c>
      <c r="D8107">
        <f t="shared" si="126"/>
        <v>21.5</v>
      </c>
    </row>
    <row r="8108" spans="1:4" x14ac:dyDescent="0.35">
      <c r="A8108" t="s">
        <v>55</v>
      </c>
      <c r="B8108">
        <v>19</v>
      </c>
      <c r="C8108">
        <v>25</v>
      </c>
      <c r="D8108">
        <f t="shared" si="126"/>
        <v>22</v>
      </c>
    </row>
    <row r="8109" spans="1:4" x14ac:dyDescent="0.35">
      <c r="A8109" t="s">
        <v>95</v>
      </c>
      <c r="B8109">
        <v>19</v>
      </c>
      <c r="C8109">
        <v>25</v>
      </c>
      <c r="D8109">
        <f t="shared" si="126"/>
        <v>22</v>
      </c>
    </row>
    <row r="8110" spans="1:4" x14ac:dyDescent="0.35">
      <c r="A8110" t="s">
        <v>55</v>
      </c>
      <c r="B8110">
        <v>13</v>
      </c>
      <c r="C8110">
        <v>19</v>
      </c>
      <c r="D8110">
        <f t="shared" si="126"/>
        <v>16</v>
      </c>
    </row>
    <row r="8111" spans="1:4" x14ac:dyDescent="0.35">
      <c r="A8111" t="s">
        <v>55</v>
      </c>
      <c r="B8111">
        <v>15</v>
      </c>
      <c r="C8111">
        <v>21</v>
      </c>
      <c r="D8111">
        <f t="shared" si="126"/>
        <v>18</v>
      </c>
    </row>
    <row r="8112" spans="1:4" x14ac:dyDescent="0.35">
      <c r="A8112" t="s">
        <v>55</v>
      </c>
      <c r="B8112">
        <v>16</v>
      </c>
      <c r="C8112">
        <v>23</v>
      </c>
      <c r="D8112">
        <f t="shared" si="126"/>
        <v>19.5</v>
      </c>
    </row>
    <row r="8113" spans="1:4" x14ac:dyDescent="0.35">
      <c r="A8113" t="s">
        <v>55</v>
      </c>
      <c r="B8113">
        <v>18</v>
      </c>
      <c r="C8113">
        <v>25</v>
      </c>
      <c r="D8113">
        <f t="shared" si="126"/>
        <v>21.5</v>
      </c>
    </row>
    <row r="8114" spans="1:4" x14ac:dyDescent="0.35">
      <c r="A8114" t="s">
        <v>55</v>
      </c>
      <c r="B8114">
        <v>25</v>
      </c>
      <c r="C8114">
        <v>30</v>
      </c>
      <c r="D8114">
        <f t="shared" si="126"/>
        <v>27.5</v>
      </c>
    </row>
    <row r="8115" spans="1:4" x14ac:dyDescent="0.35">
      <c r="A8115" t="s">
        <v>43</v>
      </c>
      <c r="B8115">
        <v>24</v>
      </c>
      <c r="C8115">
        <v>33</v>
      </c>
      <c r="D8115">
        <f t="shared" si="126"/>
        <v>28.5</v>
      </c>
    </row>
    <row r="8116" spans="1:4" x14ac:dyDescent="0.35">
      <c r="A8116" t="s">
        <v>43</v>
      </c>
      <c r="B8116">
        <v>26</v>
      </c>
      <c r="C8116">
        <v>32</v>
      </c>
      <c r="D8116">
        <f t="shared" si="126"/>
        <v>29</v>
      </c>
    </row>
    <row r="8117" spans="1:4" x14ac:dyDescent="0.35">
      <c r="A8117" t="s">
        <v>55</v>
      </c>
      <c r="B8117">
        <v>25</v>
      </c>
      <c r="C8117">
        <v>30</v>
      </c>
      <c r="D8117">
        <f t="shared" si="126"/>
        <v>27.5</v>
      </c>
    </row>
    <row r="8118" spans="1:4" x14ac:dyDescent="0.35">
      <c r="A8118" t="s">
        <v>43</v>
      </c>
      <c r="B8118">
        <v>23</v>
      </c>
      <c r="C8118">
        <v>30</v>
      </c>
      <c r="D8118">
        <f t="shared" si="126"/>
        <v>26.5</v>
      </c>
    </row>
    <row r="8119" spans="1:4" x14ac:dyDescent="0.35">
      <c r="A8119" t="s">
        <v>43</v>
      </c>
      <c r="B8119">
        <v>30</v>
      </c>
      <c r="C8119">
        <v>38</v>
      </c>
      <c r="D8119">
        <f t="shared" si="126"/>
        <v>34</v>
      </c>
    </row>
    <row r="8120" spans="1:4" x14ac:dyDescent="0.35">
      <c r="A8120" t="s">
        <v>55</v>
      </c>
      <c r="B8120">
        <v>24</v>
      </c>
      <c r="C8120">
        <v>29</v>
      </c>
      <c r="D8120">
        <f t="shared" si="126"/>
        <v>26.5</v>
      </c>
    </row>
    <row r="8121" spans="1:4" x14ac:dyDescent="0.35">
      <c r="A8121" t="s">
        <v>55</v>
      </c>
      <c r="B8121">
        <v>18</v>
      </c>
      <c r="C8121">
        <v>25</v>
      </c>
      <c r="D8121">
        <f t="shared" si="126"/>
        <v>21.5</v>
      </c>
    </row>
    <row r="8122" spans="1:4" x14ac:dyDescent="0.35">
      <c r="A8122" t="s">
        <v>55</v>
      </c>
      <c r="B8122">
        <v>20</v>
      </c>
      <c r="C8122">
        <v>27</v>
      </c>
      <c r="D8122">
        <f t="shared" si="126"/>
        <v>23.5</v>
      </c>
    </row>
    <row r="8123" spans="1:4" x14ac:dyDescent="0.35">
      <c r="A8123" t="s">
        <v>43</v>
      </c>
      <c r="B8123">
        <v>18</v>
      </c>
      <c r="C8123">
        <v>27</v>
      </c>
      <c r="D8123">
        <f t="shared" si="126"/>
        <v>22.5</v>
      </c>
    </row>
    <row r="8124" spans="1:4" x14ac:dyDescent="0.35">
      <c r="A8124" t="s">
        <v>55</v>
      </c>
      <c r="B8124">
        <v>18</v>
      </c>
      <c r="C8124">
        <v>25</v>
      </c>
      <c r="D8124">
        <f t="shared" si="126"/>
        <v>21.5</v>
      </c>
    </row>
    <row r="8125" spans="1:4" x14ac:dyDescent="0.35">
      <c r="A8125" t="s">
        <v>95</v>
      </c>
      <c r="B8125">
        <v>19</v>
      </c>
      <c r="C8125">
        <v>26</v>
      </c>
      <c r="D8125">
        <f t="shared" si="126"/>
        <v>22.5</v>
      </c>
    </row>
    <row r="8126" spans="1:4" x14ac:dyDescent="0.35">
      <c r="A8126" t="s">
        <v>55</v>
      </c>
      <c r="B8126">
        <v>19</v>
      </c>
      <c r="C8126">
        <v>26</v>
      </c>
      <c r="D8126">
        <f t="shared" ref="D8126:D8189" si="127">AVERAGE(B8126,C8126)</f>
        <v>22.5</v>
      </c>
    </row>
    <row r="8127" spans="1:4" x14ac:dyDescent="0.35">
      <c r="A8127" t="s">
        <v>55</v>
      </c>
      <c r="B8127">
        <v>40</v>
      </c>
      <c r="C8127">
        <v>37</v>
      </c>
      <c r="D8127">
        <f t="shared" si="127"/>
        <v>38.5</v>
      </c>
    </row>
    <row r="8128" spans="1:4" x14ac:dyDescent="0.35">
      <c r="A8128" t="s">
        <v>55</v>
      </c>
      <c r="B8128">
        <v>19</v>
      </c>
      <c r="C8128">
        <v>26</v>
      </c>
      <c r="D8128">
        <f t="shared" si="127"/>
        <v>22.5</v>
      </c>
    </row>
    <row r="8129" spans="1:4" x14ac:dyDescent="0.35">
      <c r="A8129" t="s">
        <v>43</v>
      </c>
      <c r="B8129">
        <v>22</v>
      </c>
      <c r="C8129">
        <v>29</v>
      </c>
      <c r="D8129">
        <f t="shared" si="127"/>
        <v>25.5</v>
      </c>
    </row>
    <row r="8130" spans="1:4" x14ac:dyDescent="0.35">
      <c r="A8130" t="s">
        <v>55</v>
      </c>
      <c r="B8130">
        <v>22</v>
      </c>
      <c r="C8130">
        <v>26</v>
      </c>
      <c r="D8130">
        <f t="shared" si="127"/>
        <v>24</v>
      </c>
    </row>
    <row r="8131" spans="1:4" x14ac:dyDescent="0.35">
      <c r="A8131" t="s">
        <v>55</v>
      </c>
      <c r="B8131">
        <v>17</v>
      </c>
      <c r="C8131">
        <v>25</v>
      </c>
      <c r="D8131">
        <f t="shared" si="127"/>
        <v>21</v>
      </c>
    </row>
    <row r="8132" spans="1:4" x14ac:dyDescent="0.35">
      <c r="A8132" t="s">
        <v>43</v>
      </c>
      <c r="B8132">
        <v>18</v>
      </c>
      <c r="C8132">
        <v>26</v>
      </c>
      <c r="D8132">
        <f t="shared" si="127"/>
        <v>22</v>
      </c>
    </row>
    <row r="8133" spans="1:4" x14ac:dyDescent="0.35">
      <c r="A8133" t="s">
        <v>43</v>
      </c>
      <c r="B8133">
        <v>27</v>
      </c>
      <c r="C8133">
        <v>35</v>
      </c>
      <c r="D8133">
        <f t="shared" si="127"/>
        <v>31</v>
      </c>
    </row>
    <row r="8134" spans="1:4" x14ac:dyDescent="0.35">
      <c r="A8134" t="s">
        <v>55</v>
      </c>
      <c r="B8134">
        <v>21</v>
      </c>
      <c r="C8134">
        <v>27</v>
      </c>
      <c r="D8134">
        <f t="shared" si="127"/>
        <v>24</v>
      </c>
    </row>
    <row r="8135" spans="1:4" x14ac:dyDescent="0.35">
      <c r="A8135" t="s">
        <v>95</v>
      </c>
      <c r="B8135">
        <v>24</v>
      </c>
      <c r="C8135">
        <v>33</v>
      </c>
      <c r="D8135">
        <f t="shared" si="127"/>
        <v>28.5</v>
      </c>
    </row>
    <row r="8136" spans="1:4" x14ac:dyDescent="0.35">
      <c r="A8136" t="s">
        <v>43</v>
      </c>
      <c r="B8136">
        <v>22</v>
      </c>
      <c r="C8136">
        <v>29</v>
      </c>
      <c r="D8136">
        <f t="shared" si="127"/>
        <v>25.5</v>
      </c>
    </row>
    <row r="8137" spans="1:4" x14ac:dyDescent="0.35">
      <c r="A8137" t="s">
        <v>55</v>
      </c>
      <c r="B8137">
        <v>24</v>
      </c>
      <c r="C8137">
        <v>31</v>
      </c>
      <c r="D8137">
        <f t="shared" si="127"/>
        <v>27.5</v>
      </c>
    </row>
    <row r="8138" spans="1:4" x14ac:dyDescent="0.35">
      <c r="A8138" t="s">
        <v>95</v>
      </c>
      <c r="B8138">
        <v>24</v>
      </c>
      <c r="C8138">
        <v>33</v>
      </c>
      <c r="D8138">
        <f t="shared" si="127"/>
        <v>28.5</v>
      </c>
    </row>
    <row r="8139" spans="1:4" x14ac:dyDescent="0.35">
      <c r="A8139" t="s">
        <v>55</v>
      </c>
      <c r="B8139">
        <v>18</v>
      </c>
      <c r="C8139">
        <v>25</v>
      </c>
      <c r="D8139">
        <f t="shared" si="127"/>
        <v>21.5</v>
      </c>
    </row>
    <row r="8140" spans="1:4" x14ac:dyDescent="0.35">
      <c r="A8140" t="s">
        <v>55</v>
      </c>
      <c r="B8140">
        <v>15</v>
      </c>
      <c r="C8140">
        <v>21</v>
      </c>
      <c r="D8140">
        <f t="shared" si="127"/>
        <v>18</v>
      </c>
    </row>
    <row r="8141" spans="1:4" x14ac:dyDescent="0.35">
      <c r="A8141" t="s">
        <v>55</v>
      </c>
      <c r="B8141">
        <v>23</v>
      </c>
      <c r="C8141">
        <v>31</v>
      </c>
      <c r="D8141">
        <f t="shared" si="127"/>
        <v>27</v>
      </c>
    </row>
    <row r="8142" spans="1:4" x14ac:dyDescent="0.35">
      <c r="A8142" t="s">
        <v>55</v>
      </c>
      <c r="B8142">
        <v>26</v>
      </c>
      <c r="C8142">
        <v>33</v>
      </c>
      <c r="D8142">
        <f t="shared" si="127"/>
        <v>29.5</v>
      </c>
    </row>
    <row r="8143" spans="1:4" x14ac:dyDescent="0.35">
      <c r="A8143" t="s">
        <v>55</v>
      </c>
      <c r="B8143">
        <v>25</v>
      </c>
      <c r="C8143">
        <v>32</v>
      </c>
      <c r="D8143">
        <f t="shared" si="127"/>
        <v>28.5</v>
      </c>
    </row>
    <row r="8144" spans="1:4" x14ac:dyDescent="0.35">
      <c r="A8144" t="s">
        <v>55</v>
      </c>
      <c r="B8144">
        <v>16</v>
      </c>
      <c r="C8144">
        <v>21</v>
      </c>
      <c r="D8144">
        <f t="shared" si="127"/>
        <v>18.5</v>
      </c>
    </row>
    <row r="8145" spans="1:4" x14ac:dyDescent="0.35">
      <c r="A8145" t="s">
        <v>43</v>
      </c>
      <c r="B8145">
        <v>29</v>
      </c>
      <c r="C8145">
        <v>35</v>
      </c>
      <c r="D8145">
        <f t="shared" si="127"/>
        <v>32</v>
      </c>
    </row>
    <row r="8146" spans="1:4" x14ac:dyDescent="0.35">
      <c r="A8146" t="s">
        <v>95</v>
      </c>
      <c r="B8146">
        <v>18</v>
      </c>
      <c r="C8146">
        <v>26</v>
      </c>
      <c r="D8146">
        <f t="shared" si="127"/>
        <v>22</v>
      </c>
    </row>
    <row r="8147" spans="1:4" x14ac:dyDescent="0.35">
      <c r="A8147" t="s">
        <v>55</v>
      </c>
      <c r="B8147">
        <v>15</v>
      </c>
      <c r="C8147">
        <v>18</v>
      </c>
      <c r="D8147">
        <f t="shared" si="127"/>
        <v>16.5</v>
      </c>
    </row>
    <row r="8148" spans="1:4" x14ac:dyDescent="0.35">
      <c r="A8148" t="s">
        <v>95</v>
      </c>
      <c r="B8148">
        <v>17</v>
      </c>
      <c r="C8148">
        <v>27</v>
      </c>
      <c r="D8148">
        <f t="shared" si="127"/>
        <v>22</v>
      </c>
    </row>
    <row r="8149" spans="1:4" x14ac:dyDescent="0.35">
      <c r="A8149" t="s">
        <v>55</v>
      </c>
      <c r="B8149">
        <v>21</v>
      </c>
      <c r="C8149">
        <v>27</v>
      </c>
      <c r="D8149">
        <f t="shared" si="127"/>
        <v>24</v>
      </c>
    </row>
    <row r="8150" spans="1:4" x14ac:dyDescent="0.35">
      <c r="A8150" t="s">
        <v>55</v>
      </c>
      <c r="B8150">
        <v>20</v>
      </c>
      <c r="C8150">
        <v>26</v>
      </c>
      <c r="D8150">
        <f t="shared" si="127"/>
        <v>23</v>
      </c>
    </row>
    <row r="8151" spans="1:4" x14ac:dyDescent="0.35">
      <c r="A8151" t="s">
        <v>43</v>
      </c>
      <c r="B8151">
        <v>22</v>
      </c>
      <c r="C8151">
        <v>28</v>
      </c>
      <c r="D8151">
        <f t="shared" si="127"/>
        <v>25</v>
      </c>
    </row>
    <row r="8152" spans="1:4" x14ac:dyDescent="0.35">
      <c r="A8152" t="s">
        <v>55</v>
      </c>
      <c r="B8152">
        <v>20</v>
      </c>
      <c r="C8152">
        <v>26</v>
      </c>
      <c r="D8152">
        <f t="shared" si="127"/>
        <v>23</v>
      </c>
    </row>
    <row r="8153" spans="1:4" x14ac:dyDescent="0.35">
      <c r="A8153" t="s">
        <v>55</v>
      </c>
      <c r="B8153">
        <v>20</v>
      </c>
      <c r="C8153">
        <v>26</v>
      </c>
      <c r="D8153">
        <f t="shared" si="127"/>
        <v>23</v>
      </c>
    </row>
    <row r="8154" spans="1:4" x14ac:dyDescent="0.35">
      <c r="A8154" t="s">
        <v>55</v>
      </c>
      <c r="B8154">
        <v>21</v>
      </c>
      <c r="C8154">
        <v>28</v>
      </c>
      <c r="D8154">
        <f t="shared" si="127"/>
        <v>24.5</v>
      </c>
    </row>
    <row r="8155" spans="1:4" x14ac:dyDescent="0.35">
      <c r="A8155" t="s">
        <v>95</v>
      </c>
      <c r="B8155">
        <v>18</v>
      </c>
      <c r="C8155">
        <v>25</v>
      </c>
      <c r="D8155">
        <f t="shared" si="127"/>
        <v>21.5</v>
      </c>
    </row>
    <row r="8156" spans="1:4" x14ac:dyDescent="0.35">
      <c r="A8156" t="s">
        <v>55</v>
      </c>
      <c r="B8156">
        <v>24</v>
      </c>
      <c r="C8156">
        <v>29</v>
      </c>
      <c r="D8156">
        <f t="shared" si="127"/>
        <v>26.5</v>
      </c>
    </row>
    <row r="8157" spans="1:4" x14ac:dyDescent="0.35">
      <c r="A8157" t="s">
        <v>55</v>
      </c>
      <c r="B8157">
        <v>15</v>
      </c>
      <c r="C8157">
        <v>18</v>
      </c>
      <c r="D8157">
        <f t="shared" si="127"/>
        <v>16.5</v>
      </c>
    </row>
    <row r="8158" spans="1:4" x14ac:dyDescent="0.35">
      <c r="A8158" t="s">
        <v>43</v>
      </c>
      <c r="B8158">
        <v>25</v>
      </c>
      <c r="C8158">
        <v>31</v>
      </c>
      <c r="D8158">
        <f t="shared" si="127"/>
        <v>28</v>
      </c>
    </row>
    <row r="8159" spans="1:4" x14ac:dyDescent="0.35">
      <c r="A8159" t="s">
        <v>55</v>
      </c>
      <c r="B8159">
        <v>16</v>
      </c>
      <c r="C8159">
        <v>25</v>
      </c>
      <c r="D8159">
        <f t="shared" si="127"/>
        <v>20.5</v>
      </c>
    </row>
    <row r="8160" spans="1:4" x14ac:dyDescent="0.35">
      <c r="A8160" t="s">
        <v>55</v>
      </c>
      <c r="B8160">
        <v>20</v>
      </c>
      <c r="C8160">
        <v>25</v>
      </c>
      <c r="D8160">
        <f t="shared" si="127"/>
        <v>22.5</v>
      </c>
    </row>
    <row r="8161" spans="1:4" x14ac:dyDescent="0.35">
      <c r="A8161" t="s">
        <v>55</v>
      </c>
      <c r="B8161">
        <v>19</v>
      </c>
      <c r="C8161">
        <v>27</v>
      </c>
      <c r="D8161">
        <f t="shared" si="127"/>
        <v>23</v>
      </c>
    </row>
    <row r="8162" spans="1:4" x14ac:dyDescent="0.35">
      <c r="A8162" t="s">
        <v>43</v>
      </c>
      <c r="B8162">
        <v>30</v>
      </c>
      <c r="C8162">
        <v>40</v>
      </c>
      <c r="D8162">
        <f t="shared" si="127"/>
        <v>35</v>
      </c>
    </row>
    <row r="8163" spans="1:4" x14ac:dyDescent="0.35">
      <c r="A8163" t="s">
        <v>55</v>
      </c>
      <c r="B8163">
        <v>21</v>
      </c>
      <c r="C8163">
        <v>29</v>
      </c>
      <c r="D8163">
        <f t="shared" si="127"/>
        <v>25</v>
      </c>
    </row>
    <row r="8164" spans="1:4" x14ac:dyDescent="0.35">
      <c r="A8164" t="s">
        <v>55</v>
      </c>
      <c r="B8164">
        <v>21</v>
      </c>
      <c r="C8164">
        <v>31</v>
      </c>
      <c r="D8164">
        <f t="shared" si="127"/>
        <v>26</v>
      </c>
    </row>
    <row r="8165" spans="1:4" x14ac:dyDescent="0.35">
      <c r="A8165" t="s">
        <v>55</v>
      </c>
      <c r="B8165">
        <v>19</v>
      </c>
      <c r="C8165">
        <v>26</v>
      </c>
      <c r="D8165">
        <f t="shared" si="127"/>
        <v>22.5</v>
      </c>
    </row>
    <row r="8166" spans="1:4" x14ac:dyDescent="0.35">
      <c r="A8166" t="s">
        <v>55</v>
      </c>
      <c r="B8166">
        <v>20</v>
      </c>
      <c r="C8166">
        <v>26</v>
      </c>
      <c r="D8166">
        <f t="shared" si="127"/>
        <v>23</v>
      </c>
    </row>
    <row r="8167" spans="1:4" x14ac:dyDescent="0.35">
      <c r="A8167" t="s">
        <v>55</v>
      </c>
      <c r="B8167">
        <v>23</v>
      </c>
      <c r="C8167">
        <v>33</v>
      </c>
      <c r="D8167">
        <f t="shared" si="127"/>
        <v>28</v>
      </c>
    </row>
    <row r="8168" spans="1:4" x14ac:dyDescent="0.35">
      <c r="A8168" t="s">
        <v>55</v>
      </c>
      <c r="B8168">
        <v>18</v>
      </c>
      <c r="C8168">
        <v>25</v>
      </c>
      <c r="D8168">
        <f t="shared" si="127"/>
        <v>21.5</v>
      </c>
    </row>
    <row r="8169" spans="1:4" x14ac:dyDescent="0.35">
      <c r="A8169" t="s">
        <v>55</v>
      </c>
      <c r="B8169">
        <v>17</v>
      </c>
      <c r="C8169">
        <v>24</v>
      </c>
      <c r="D8169">
        <f t="shared" si="127"/>
        <v>20.5</v>
      </c>
    </row>
    <row r="8170" spans="1:4" x14ac:dyDescent="0.35">
      <c r="A8170" t="s">
        <v>55</v>
      </c>
      <c r="B8170">
        <v>25</v>
      </c>
      <c r="C8170">
        <v>34</v>
      </c>
      <c r="D8170">
        <f t="shared" si="127"/>
        <v>29.5</v>
      </c>
    </row>
    <row r="8171" spans="1:4" x14ac:dyDescent="0.35">
      <c r="A8171" t="s">
        <v>55</v>
      </c>
      <c r="B8171">
        <v>22</v>
      </c>
      <c r="C8171">
        <v>27</v>
      </c>
      <c r="D8171">
        <f t="shared" si="127"/>
        <v>24.5</v>
      </c>
    </row>
    <row r="8172" spans="1:4" x14ac:dyDescent="0.35">
      <c r="A8172" t="s">
        <v>95</v>
      </c>
      <c r="B8172">
        <v>15</v>
      </c>
      <c r="C8172">
        <v>24</v>
      </c>
      <c r="D8172">
        <f t="shared" si="127"/>
        <v>19.5</v>
      </c>
    </row>
    <row r="8173" spans="1:4" x14ac:dyDescent="0.35">
      <c r="A8173" t="s">
        <v>55</v>
      </c>
      <c r="B8173">
        <v>19</v>
      </c>
      <c r="C8173">
        <v>23</v>
      </c>
      <c r="D8173">
        <f t="shared" si="127"/>
        <v>21</v>
      </c>
    </row>
    <row r="8174" spans="1:4" x14ac:dyDescent="0.35">
      <c r="A8174" t="s">
        <v>43</v>
      </c>
      <c r="B8174">
        <v>24</v>
      </c>
      <c r="C8174">
        <v>37</v>
      </c>
      <c r="D8174">
        <f t="shared" si="127"/>
        <v>30.5</v>
      </c>
    </row>
    <row r="8175" spans="1:4" x14ac:dyDescent="0.35">
      <c r="A8175" t="s">
        <v>55</v>
      </c>
      <c r="B8175">
        <v>22</v>
      </c>
      <c r="C8175">
        <v>29</v>
      </c>
      <c r="D8175">
        <f t="shared" si="127"/>
        <v>25.5</v>
      </c>
    </row>
    <row r="8176" spans="1:4" x14ac:dyDescent="0.35">
      <c r="A8176" t="s">
        <v>55</v>
      </c>
      <c r="B8176">
        <v>19</v>
      </c>
      <c r="C8176">
        <v>24</v>
      </c>
      <c r="D8176">
        <f t="shared" si="127"/>
        <v>21.5</v>
      </c>
    </row>
    <row r="8177" spans="1:4" x14ac:dyDescent="0.35">
      <c r="A8177" t="s">
        <v>95</v>
      </c>
      <c r="B8177">
        <v>140</v>
      </c>
      <c r="C8177">
        <v>124</v>
      </c>
      <c r="D8177">
        <f t="shared" si="127"/>
        <v>132</v>
      </c>
    </row>
    <row r="8178" spans="1:4" x14ac:dyDescent="0.35">
      <c r="A8178" t="s">
        <v>43</v>
      </c>
      <c r="B8178">
        <v>20</v>
      </c>
      <c r="C8178">
        <v>28</v>
      </c>
      <c r="D8178">
        <f t="shared" si="127"/>
        <v>24</v>
      </c>
    </row>
    <row r="8179" spans="1:4" x14ac:dyDescent="0.35">
      <c r="A8179" t="s">
        <v>43</v>
      </c>
      <c r="B8179">
        <v>22</v>
      </c>
      <c r="C8179">
        <v>32</v>
      </c>
      <c r="D8179">
        <f t="shared" si="127"/>
        <v>27</v>
      </c>
    </row>
    <row r="8180" spans="1:4" x14ac:dyDescent="0.35">
      <c r="A8180" t="s">
        <v>43</v>
      </c>
      <c r="B8180">
        <v>30</v>
      </c>
      <c r="C8180">
        <v>38</v>
      </c>
      <c r="D8180">
        <f t="shared" si="127"/>
        <v>34</v>
      </c>
    </row>
    <row r="8181" spans="1:4" x14ac:dyDescent="0.35">
      <c r="A8181" t="s">
        <v>43</v>
      </c>
      <c r="B8181">
        <v>30</v>
      </c>
      <c r="C8181">
        <v>38</v>
      </c>
      <c r="D8181">
        <f t="shared" si="127"/>
        <v>34</v>
      </c>
    </row>
    <row r="8182" spans="1:4" x14ac:dyDescent="0.35">
      <c r="A8182" t="s">
        <v>95</v>
      </c>
      <c r="B8182">
        <v>18</v>
      </c>
      <c r="C8182">
        <v>25</v>
      </c>
      <c r="D8182">
        <f t="shared" si="127"/>
        <v>21.5</v>
      </c>
    </row>
    <row r="8183" spans="1:4" x14ac:dyDescent="0.35">
      <c r="A8183" t="s">
        <v>43</v>
      </c>
      <c r="B8183">
        <v>28</v>
      </c>
      <c r="C8183">
        <v>39</v>
      </c>
      <c r="D8183">
        <f t="shared" si="127"/>
        <v>33.5</v>
      </c>
    </row>
    <row r="8184" spans="1:4" x14ac:dyDescent="0.35">
      <c r="A8184" t="s">
        <v>43</v>
      </c>
      <c r="B8184">
        <v>20</v>
      </c>
      <c r="C8184">
        <v>27</v>
      </c>
      <c r="D8184">
        <f t="shared" si="127"/>
        <v>23.5</v>
      </c>
    </row>
    <row r="8185" spans="1:4" x14ac:dyDescent="0.35">
      <c r="A8185" t="s">
        <v>95</v>
      </c>
      <c r="B8185">
        <v>19</v>
      </c>
      <c r="C8185">
        <v>26</v>
      </c>
      <c r="D8185">
        <f t="shared" si="127"/>
        <v>22.5</v>
      </c>
    </row>
    <row r="8186" spans="1:4" x14ac:dyDescent="0.35">
      <c r="A8186" t="s">
        <v>43</v>
      </c>
      <c r="B8186">
        <v>21</v>
      </c>
      <c r="C8186">
        <v>29</v>
      </c>
      <c r="D8186">
        <f t="shared" si="127"/>
        <v>25</v>
      </c>
    </row>
    <row r="8187" spans="1:4" x14ac:dyDescent="0.35">
      <c r="A8187" t="s">
        <v>43</v>
      </c>
      <c r="B8187">
        <v>29</v>
      </c>
      <c r="C8187">
        <v>36</v>
      </c>
      <c r="D8187">
        <f t="shared" si="127"/>
        <v>32.5</v>
      </c>
    </row>
    <row r="8188" spans="1:4" x14ac:dyDescent="0.35">
      <c r="A8188" t="s">
        <v>55</v>
      </c>
      <c r="B8188">
        <v>24</v>
      </c>
      <c r="C8188">
        <v>30</v>
      </c>
      <c r="D8188">
        <f t="shared" si="127"/>
        <v>27</v>
      </c>
    </row>
    <row r="8189" spans="1:4" x14ac:dyDescent="0.35">
      <c r="A8189" t="s">
        <v>55</v>
      </c>
      <c r="B8189">
        <v>18</v>
      </c>
      <c r="C8189">
        <v>24</v>
      </c>
      <c r="D8189">
        <f t="shared" si="127"/>
        <v>21</v>
      </c>
    </row>
    <row r="8190" spans="1:4" x14ac:dyDescent="0.35">
      <c r="A8190" t="s">
        <v>55</v>
      </c>
      <c r="B8190">
        <v>19</v>
      </c>
      <c r="C8190">
        <v>22</v>
      </c>
      <c r="D8190">
        <f t="shared" ref="D8190:D8253" si="128">AVERAGE(B8190,C8190)</f>
        <v>20.5</v>
      </c>
    </row>
    <row r="8191" spans="1:4" x14ac:dyDescent="0.35">
      <c r="A8191" t="s">
        <v>55</v>
      </c>
      <c r="B8191">
        <v>16</v>
      </c>
      <c r="C8191">
        <v>21</v>
      </c>
      <c r="D8191">
        <f t="shared" si="128"/>
        <v>18.5</v>
      </c>
    </row>
    <row r="8192" spans="1:4" x14ac:dyDescent="0.35">
      <c r="A8192" t="s">
        <v>55</v>
      </c>
      <c r="B8192">
        <v>18</v>
      </c>
      <c r="C8192">
        <v>23</v>
      </c>
      <c r="D8192">
        <f t="shared" si="128"/>
        <v>20.5</v>
      </c>
    </row>
    <row r="8193" spans="1:4" x14ac:dyDescent="0.35">
      <c r="A8193" t="s">
        <v>55</v>
      </c>
      <c r="B8193">
        <v>20</v>
      </c>
      <c r="C8193">
        <v>25</v>
      </c>
      <c r="D8193">
        <f t="shared" si="128"/>
        <v>22.5</v>
      </c>
    </row>
    <row r="8194" spans="1:4" x14ac:dyDescent="0.35">
      <c r="A8194" t="s">
        <v>55</v>
      </c>
      <c r="B8194">
        <v>20</v>
      </c>
      <c r="C8194">
        <v>28</v>
      </c>
      <c r="D8194">
        <f t="shared" si="128"/>
        <v>24</v>
      </c>
    </row>
    <row r="8195" spans="1:4" x14ac:dyDescent="0.35">
      <c r="A8195" t="s">
        <v>43</v>
      </c>
      <c r="B8195">
        <v>28</v>
      </c>
      <c r="C8195">
        <v>39</v>
      </c>
      <c r="D8195">
        <f t="shared" si="128"/>
        <v>33.5</v>
      </c>
    </row>
    <row r="8196" spans="1:4" x14ac:dyDescent="0.35">
      <c r="A8196" t="s">
        <v>55</v>
      </c>
      <c r="B8196">
        <v>14</v>
      </c>
      <c r="C8196">
        <v>21</v>
      </c>
      <c r="D8196">
        <f t="shared" si="128"/>
        <v>17.5</v>
      </c>
    </row>
    <row r="8197" spans="1:4" x14ac:dyDescent="0.35">
      <c r="A8197" t="s">
        <v>55</v>
      </c>
      <c r="B8197">
        <v>19</v>
      </c>
      <c r="C8197">
        <v>26</v>
      </c>
      <c r="D8197">
        <f t="shared" si="128"/>
        <v>22.5</v>
      </c>
    </row>
    <row r="8198" spans="1:4" x14ac:dyDescent="0.35">
      <c r="A8198" t="s">
        <v>55</v>
      </c>
      <c r="B8198">
        <v>21</v>
      </c>
      <c r="C8198">
        <v>27</v>
      </c>
      <c r="D8198">
        <f t="shared" si="128"/>
        <v>24</v>
      </c>
    </row>
    <row r="8199" spans="1:4" x14ac:dyDescent="0.35">
      <c r="A8199" t="s">
        <v>43</v>
      </c>
      <c r="B8199">
        <v>29</v>
      </c>
      <c r="C8199">
        <v>39</v>
      </c>
      <c r="D8199">
        <f t="shared" si="128"/>
        <v>34</v>
      </c>
    </row>
    <row r="8200" spans="1:4" x14ac:dyDescent="0.35">
      <c r="A8200" t="s">
        <v>55</v>
      </c>
      <c r="B8200">
        <v>19</v>
      </c>
      <c r="C8200">
        <v>24</v>
      </c>
      <c r="D8200">
        <f t="shared" si="128"/>
        <v>21.5</v>
      </c>
    </row>
    <row r="8201" spans="1:4" x14ac:dyDescent="0.35">
      <c r="A8201" t="s">
        <v>55</v>
      </c>
      <c r="B8201">
        <v>16</v>
      </c>
      <c r="C8201">
        <v>22</v>
      </c>
      <c r="D8201">
        <f t="shared" si="128"/>
        <v>19</v>
      </c>
    </row>
    <row r="8202" spans="1:4" x14ac:dyDescent="0.35">
      <c r="A8202" t="s">
        <v>95</v>
      </c>
      <c r="B8202">
        <v>19</v>
      </c>
      <c r="C8202">
        <v>25</v>
      </c>
      <c r="D8202">
        <f t="shared" si="128"/>
        <v>22</v>
      </c>
    </row>
    <row r="8203" spans="1:4" x14ac:dyDescent="0.35">
      <c r="A8203" t="s">
        <v>43</v>
      </c>
      <c r="B8203">
        <v>17</v>
      </c>
      <c r="C8203">
        <v>25</v>
      </c>
      <c r="D8203">
        <f t="shared" si="128"/>
        <v>21</v>
      </c>
    </row>
    <row r="8204" spans="1:4" x14ac:dyDescent="0.35">
      <c r="A8204" t="s">
        <v>55</v>
      </c>
      <c r="B8204">
        <v>19</v>
      </c>
      <c r="C8204">
        <v>24</v>
      </c>
      <c r="D8204">
        <f t="shared" si="128"/>
        <v>21.5</v>
      </c>
    </row>
    <row r="8205" spans="1:4" x14ac:dyDescent="0.35">
      <c r="A8205" t="s">
        <v>55</v>
      </c>
      <c r="B8205">
        <v>21</v>
      </c>
      <c r="C8205">
        <v>28</v>
      </c>
      <c r="D8205">
        <f t="shared" si="128"/>
        <v>24.5</v>
      </c>
    </row>
    <row r="8206" spans="1:4" x14ac:dyDescent="0.35">
      <c r="A8206" t="s">
        <v>55</v>
      </c>
      <c r="B8206">
        <v>25</v>
      </c>
      <c r="C8206">
        <v>30</v>
      </c>
      <c r="D8206">
        <f t="shared" si="128"/>
        <v>27.5</v>
      </c>
    </row>
    <row r="8207" spans="1:4" x14ac:dyDescent="0.35">
      <c r="A8207" t="s">
        <v>43</v>
      </c>
      <c r="B8207">
        <v>19</v>
      </c>
      <c r="C8207">
        <v>27</v>
      </c>
      <c r="D8207">
        <f t="shared" si="128"/>
        <v>23</v>
      </c>
    </row>
    <row r="8208" spans="1:4" x14ac:dyDescent="0.35">
      <c r="A8208" t="s">
        <v>43</v>
      </c>
      <c r="B8208">
        <v>24</v>
      </c>
      <c r="C8208">
        <v>30</v>
      </c>
      <c r="D8208">
        <f t="shared" si="128"/>
        <v>27</v>
      </c>
    </row>
    <row r="8209" spans="1:4" x14ac:dyDescent="0.35">
      <c r="A8209" t="s">
        <v>55</v>
      </c>
      <c r="B8209">
        <v>15</v>
      </c>
      <c r="C8209">
        <v>20</v>
      </c>
      <c r="D8209">
        <f t="shared" si="128"/>
        <v>17.5</v>
      </c>
    </row>
    <row r="8210" spans="1:4" x14ac:dyDescent="0.35">
      <c r="A8210" t="s">
        <v>55</v>
      </c>
      <c r="B8210">
        <v>25</v>
      </c>
      <c r="C8210">
        <v>31</v>
      </c>
      <c r="D8210">
        <f t="shared" si="128"/>
        <v>28</v>
      </c>
    </row>
    <row r="8211" spans="1:4" x14ac:dyDescent="0.35">
      <c r="A8211" t="s">
        <v>55</v>
      </c>
      <c r="B8211">
        <v>17</v>
      </c>
      <c r="C8211">
        <v>23</v>
      </c>
      <c r="D8211">
        <f t="shared" si="128"/>
        <v>20</v>
      </c>
    </row>
    <row r="8212" spans="1:4" x14ac:dyDescent="0.35">
      <c r="A8212" t="s">
        <v>95</v>
      </c>
      <c r="B8212">
        <v>17</v>
      </c>
      <c r="C8212">
        <v>25</v>
      </c>
      <c r="D8212">
        <f t="shared" si="128"/>
        <v>21</v>
      </c>
    </row>
    <row r="8213" spans="1:4" x14ac:dyDescent="0.35">
      <c r="A8213" t="s">
        <v>55</v>
      </c>
      <c r="B8213">
        <v>16</v>
      </c>
      <c r="C8213">
        <v>21</v>
      </c>
      <c r="D8213">
        <f t="shared" si="128"/>
        <v>18.5</v>
      </c>
    </row>
    <row r="8214" spans="1:4" x14ac:dyDescent="0.35">
      <c r="A8214" t="s">
        <v>43</v>
      </c>
      <c r="B8214">
        <v>22</v>
      </c>
      <c r="C8214">
        <v>32</v>
      </c>
      <c r="D8214">
        <f t="shared" si="128"/>
        <v>27</v>
      </c>
    </row>
    <row r="8215" spans="1:4" x14ac:dyDescent="0.35">
      <c r="A8215" t="s">
        <v>55</v>
      </c>
      <c r="B8215">
        <v>22</v>
      </c>
      <c r="C8215">
        <v>27</v>
      </c>
      <c r="D8215">
        <f t="shared" si="128"/>
        <v>24.5</v>
      </c>
    </row>
    <row r="8216" spans="1:4" x14ac:dyDescent="0.35">
      <c r="A8216" t="s">
        <v>55</v>
      </c>
      <c r="B8216">
        <v>17</v>
      </c>
      <c r="C8216">
        <v>22</v>
      </c>
      <c r="D8216">
        <f t="shared" si="128"/>
        <v>19.5</v>
      </c>
    </row>
    <row r="8217" spans="1:4" x14ac:dyDescent="0.35">
      <c r="A8217" t="s">
        <v>55</v>
      </c>
      <c r="B8217">
        <v>25</v>
      </c>
      <c r="C8217">
        <v>32</v>
      </c>
      <c r="D8217">
        <f t="shared" si="128"/>
        <v>28.5</v>
      </c>
    </row>
    <row r="8218" spans="1:4" x14ac:dyDescent="0.35">
      <c r="A8218" t="s">
        <v>55</v>
      </c>
      <c r="B8218">
        <v>18</v>
      </c>
      <c r="C8218">
        <v>27</v>
      </c>
      <c r="D8218">
        <f t="shared" si="128"/>
        <v>22.5</v>
      </c>
    </row>
    <row r="8219" spans="1:4" x14ac:dyDescent="0.35">
      <c r="A8219" t="s">
        <v>43</v>
      </c>
      <c r="B8219">
        <v>23</v>
      </c>
      <c r="C8219">
        <v>34</v>
      </c>
      <c r="D8219">
        <f t="shared" si="128"/>
        <v>28.5</v>
      </c>
    </row>
    <row r="8220" spans="1:4" x14ac:dyDescent="0.35">
      <c r="A8220" t="s">
        <v>55</v>
      </c>
      <c r="B8220">
        <v>26</v>
      </c>
      <c r="C8220">
        <v>31</v>
      </c>
      <c r="D8220">
        <f t="shared" si="128"/>
        <v>28.5</v>
      </c>
    </row>
    <row r="8221" spans="1:4" x14ac:dyDescent="0.35">
      <c r="A8221" t="s">
        <v>55</v>
      </c>
      <c r="B8221">
        <v>17</v>
      </c>
      <c r="C8221">
        <v>24</v>
      </c>
      <c r="D8221">
        <f t="shared" si="128"/>
        <v>20.5</v>
      </c>
    </row>
    <row r="8222" spans="1:4" x14ac:dyDescent="0.35">
      <c r="A8222" t="s">
        <v>43</v>
      </c>
      <c r="B8222">
        <v>25</v>
      </c>
      <c r="C8222">
        <v>31</v>
      </c>
      <c r="D8222">
        <f t="shared" si="128"/>
        <v>28</v>
      </c>
    </row>
    <row r="8223" spans="1:4" x14ac:dyDescent="0.35">
      <c r="A8223" t="s">
        <v>43</v>
      </c>
      <c r="B8223">
        <v>22</v>
      </c>
      <c r="C8223">
        <v>29</v>
      </c>
      <c r="D8223">
        <f t="shared" si="128"/>
        <v>25.5</v>
      </c>
    </row>
    <row r="8224" spans="1:4" x14ac:dyDescent="0.35">
      <c r="A8224" t="s">
        <v>43</v>
      </c>
      <c r="B8224">
        <v>28</v>
      </c>
      <c r="C8224">
        <v>38</v>
      </c>
      <c r="D8224">
        <f t="shared" si="128"/>
        <v>33</v>
      </c>
    </row>
    <row r="8225" spans="1:4" x14ac:dyDescent="0.35">
      <c r="A8225" t="s">
        <v>55</v>
      </c>
      <c r="B8225">
        <v>22</v>
      </c>
      <c r="C8225">
        <v>29</v>
      </c>
      <c r="D8225">
        <f t="shared" si="128"/>
        <v>25.5</v>
      </c>
    </row>
    <row r="8226" spans="1:4" x14ac:dyDescent="0.35">
      <c r="A8226" t="s">
        <v>43</v>
      </c>
      <c r="B8226">
        <v>16</v>
      </c>
      <c r="C8226">
        <v>23</v>
      </c>
      <c r="D8226">
        <f t="shared" si="128"/>
        <v>19.5</v>
      </c>
    </row>
    <row r="8227" spans="1:4" x14ac:dyDescent="0.35">
      <c r="A8227" t="s">
        <v>95</v>
      </c>
      <c r="B8227">
        <v>21</v>
      </c>
      <c r="C8227">
        <v>30</v>
      </c>
      <c r="D8227">
        <f t="shared" si="128"/>
        <v>25.5</v>
      </c>
    </row>
    <row r="8228" spans="1:4" x14ac:dyDescent="0.35">
      <c r="A8228" t="s">
        <v>43</v>
      </c>
      <c r="B8228">
        <v>30</v>
      </c>
      <c r="C8228">
        <v>38</v>
      </c>
      <c r="D8228">
        <f t="shared" si="128"/>
        <v>34</v>
      </c>
    </row>
    <row r="8229" spans="1:4" x14ac:dyDescent="0.35">
      <c r="A8229" t="s">
        <v>55</v>
      </c>
      <c r="B8229">
        <v>19</v>
      </c>
      <c r="C8229">
        <v>26</v>
      </c>
      <c r="D8229">
        <f t="shared" si="128"/>
        <v>22.5</v>
      </c>
    </row>
    <row r="8230" spans="1:4" x14ac:dyDescent="0.35">
      <c r="A8230" t="s">
        <v>55</v>
      </c>
      <c r="B8230">
        <v>19</v>
      </c>
      <c r="C8230">
        <v>24</v>
      </c>
      <c r="D8230">
        <f t="shared" si="128"/>
        <v>21.5</v>
      </c>
    </row>
    <row r="8231" spans="1:4" x14ac:dyDescent="0.35">
      <c r="A8231" t="s">
        <v>43</v>
      </c>
      <c r="B8231">
        <v>30</v>
      </c>
      <c r="C8231">
        <v>38</v>
      </c>
      <c r="D8231">
        <f t="shared" si="128"/>
        <v>34</v>
      </c>
    </row>
    <row r="8232" spans="1:4" x14ac:dyDescent="0.35">
      <c r="A8232" t="s">
        <v>95</v>
      </c>
      <c r="B8232">
        <v>16</v>
      </c>
      <c r="C8232">
        <v>23</v>
      </c>
      <c r="D8232">
        <f t="shared" si="128"/>
        <v>19.5</v>
      </c>
    </row>
    <row r="8233" spans="1:4" x14ac:dyDescent="0.35">
      <c r="A8233" t="s">
        <v>55</v>
      </c>
      <c r="B8233">
        <v>22</v>
      </c>
      <c r="C8233">
        <v>29</v>
      </c>
      <c r="D8233">
        <f t="shared" si="128"/>
        <v>25.5</v>
      </c>
    </row>
    <row r="8234" spans="1:4" x14ac:dyDescent="0.35">
      <c r="A8234" t="s">
        <v>95</v>
      </c>
      <c r="B8234">
        <v>24</v>
      </c>
      <c r="C8234">
        <v>31</v>
      </c>
      <c r="D8234">
        <f t="shared" si="128"/>
        <v>27.5</v>
      </c>
    </row>
    <row r="8235" spans="1:4" x14ac:dyDescent="0.35">
      <c r="A8235" t="s">
        <v>55</v>
      </c>
      <c r="B8235">
        <v>27</v>
      </c>
      <c r="C8235">
        <v>33</v>
      </c>
      <c r="D8235">
        <f t="shared" si="128"/>
        <v>30</v>
      </c>
    </row>
    <row r="8236" spans="1:4" x14ac:dyDescent="0.35">
      <c r="A8236" t="s">
        <v>55</v>
      </c>
      <c r="B8236">
        <v>19</v>
      </c>
      <c r="C8236">
        <v>23</v>
      </c>
      <c r="D8236">
        <f t="shared" si="128"/>
        <v>21</v>
      </c>
    </row>
    <row r="8237" spans="1:4" x14ac:dyDescent="0.35">
      <c r="A8237" t="s">
        <v>55</v>
      </c>
      <c r="B8237">
        <v>18</v>
      </c>
      <c r="C8237">
        <v>26</v>
      </c>
      <c r="D8237">
        <f t="shared" si="128"/>
        <v>22</v>
      </c>
    </row>
    <row r="8238" spans="1:4" x14ac:dyDescent="0.35">
      <c r="A8238" t="s">
        <v>55</v>
      </c>
      <c r="B8238">
        <v>27</v>
      </c>
      <c r="C8238">
        <v>34</v>
      </c>
      <c r="D8238">
        <f t="shared" si="128"/>
        <v>30.5</v>
      </c>
    </row>
    <row r="8239" spans="1:4" x14ac:dyDescent="0.35">
      <c r="A8239" t="s">
        <v>43</v>
      </c>
      <c r="B8239">
        <v>27</v>
      </c>
      <c r="C8239">
        <v>36</v>
      </c>
      <c r="D8239">
        <f t="shared" si="128"/>
        <v>31.5</v>
      </c>
    </row>
    <row r="8240" spans="1:4" x14ac:dyDescent="0.35">
      <c r="A8240" t="s">
        <v>43</v>
      </c>
      <c r="B8240">
        <v>24</v>
      </c>
      <c r="C8240">
        <v>35</v>
      </c>
      <c r="D8240">
        <f t="shared" si="128"/>
        <v>29.5</v>
      </c>
    </row>
    <row r="8241" spans="1:4" x14ac:dyDescent="0.35">
      <c r="A8241" t="s">
        <v>95</v>
      </c>
      <c r="B8241">
        <v>19</v>
      </c>
      <c r="C8241">
        <v>24</v>
      </c>
      <c r="D8241">
        <f t="shared" si="128"/>
        <v>21.5</v>
      </c>
    </row>
    <row r="8242" spans="1:4" x14ac:dyDescent="0.35">
      <c r="A8242" t="s">
        <v>55</v>
      </c>
      <c r="B8242">
        <v>27</v>
      </c>
      <c r="C8242">
        <v>33</v>
      </c>
      <c r="D8242">
        <f t="shared" si="128"/>
        <v>30</v>
      </c>
    </row>
    <row r="8243" spans="1:4" x14ac:dyDescent="0.35">
      <c r="A8243" t="s">
        <v>55</v>
      </c>
      <c r="B8243">
        <v>27</v>
      </c>
      <c r="C8243">
        <v>32</v>
      </c>
      <c r="D8243">
        <f t="shared" si="128"/>
        <v>29.5</v>
      </c>
    </row>
    <row r="8244" spans="1:4" x14ac:dyDescent="0.35">
      <c r="A8244" t="s">
        <v>55</v>
      </c>
      <c r="B8244">
        <v>26</v>
      </c>
      <c r="C8244">
        <v>33</v>
      </c>
      <c r="D8244">
        <f t="shared" si="128"/>
        <v>29.5</v>
      </c>
    </row>
    <row r="8245" spans="1:4" x14ac:dyDescent="0.35">
      <c r="A8245" t="s">
        <v>55</v>
      </c>
      <c r="B8245">
        <v>24</v>
      </c>
      <c r="C8245">
        <v>29</v>
      </c>
      <c r="D8245">
        <f t="shared" si="128"/>
        <v>26.5</v>
      </c>
    </row>
    <row r="8246" spans="1:4" x14ac:dyDescent="0.35">
      <c r="A8246" t="s">
        <v>55</v>
      </c>
      <c r="B8246">
        <v>22</v>
      </c>
      <c r="C8246">
        <v>33</v>
      </c>
      <c r="D8246">
        <f t="shared" si="128"/>
        <v>27.5</v>
      </c>
    </row>
    <row r="8247" spans="1:4" x14ac:dyDescent="0.35">
      <c r="A8247" t="s">
        <v>55</v>
      </c>
      <c r="B8247">
        <v>20</v>
      </c>
      <c r="C8247">
        <v>25</v>
      </c>
      <c r="D8247">
        <f t="shared" si="128"/>
        <v>22.5</v>
      </c>
    </row>
    <row r="8248" spans="1:4" x14ac:dyDescent="0.35">
      <c r="A8248" t="s">
        <v>55</v>
      </c>
      <c r="B8248">
        <v>17</v>
      </c>
      <c r="C8248">
        <v>20</v>
      </c>
      <c r="D8248">
        <f t="shared" si="128"/>
        <v>18.5</v>
      </c>
    </row>
    <row r="8249" spans="1:4" x14ac:dyDescent="0.35">
      <c r="A8249" t="s">
        <v>55</v>
      </c>
      <c r="B8249">
        <v>21</v>
      </c>
      <c r="C8249">
        <v>27</v>
      </c>
      <c r="D8249">
        <f t="shared" si="128"/>
        <v>24</v>
      </c>
    </row>
    <row r="8250" spans="1:4" x14ac:dyDescent="0.35">
      <c r="A8250" t="s">
        <v>55</v>
      </c>
      <c r="B8250">
        <v>27</v>
      </c>
      <c r="C8250">
        <v>33</v>
      </c>
      <c r="D8250">
        <f t="shared" si="128"/>
        <v>30</v>
      </c>
    </row>
    <row r="8251" spans="1:4" x14ac:dyDescent="0.35">
      <c r="A8251" t="s">
        <v>55</v>
      </c>
      <c r="B8251">
        <v>20</v>
      </c>
      <c r="C8251">
        <v>26</v>
      </c>
      <c r="D8251">
        <f t="shared" si="128"/>
        <v>23</v>
      </c>
    </row>
    <row r="8252" spans="1:4" x14ac:dyDescent="0.35">
      <c r="A8252" t="s">
        <v>55</v>
      </c>
      <c r="B8252">
        <v>21</v>
      </c>
      <c r="C8252">
        <v>26</v>
      </c>
      <c r="D8252">
        <f t="shared" si="128"/>
        <v>23.5</v>
      </c>
    </row>
    <row r="8253" spans="1:4" x14ac:dyDescent="0.35">
      <c r="A8253" t="s">
        <v>55</v>
      </c>
      <c r="B8253">
        <v>20</v>
      </c>
      <c r="C8253">
        <v>27</v>
      </c>
      <c r="D8253">
        <f t="shared" si="128"/>
        <v>23.5</v>
      </c>
    </row>
    <row r="8254" spans="1:4" x14ac:dyDescent="0.35">
      <c r="A8254" t="s">
        <v>55</v>
      </c>
      <c r="B8254">
        <v>23</v>
      </c>
      <c r="C8254">
        <v>33</v>
      </c>
      <c r="D8254">
        <f t="shared" ref="D8254:D8317" si="129">AVERAGE(B8254,C8254)</f>
        <v>28</v>
      </c>
    </row>
    <row r="8255" spans="1:4" x14ac:dyDescent="0.35">
      <c r="A8255" t="s">
        <v>55</v>
      </c>
      <c r="B8255">
        <v>24</v>
      </c>
      <c r="C8255">
        <v>29</v>
      </c>
      <c r="D8255">
        <f t="shared" si="129"/>
        <v>26.5</v>
      </c>
    </row>
    <row r="8256" spans="1:4" x14ac:dyDescent="0.35">
      <c r="A8256" t="s">
        <v>55</v>
      </c>
      <c r="B8256">
        <v>20</v>
      </c>
      <c r="C8256">
        <v>25</v>
      </c>
      <c r="D8256">
        <f t="shared" si="129"/>
        <v>22.5</v>
      </c>
    </row>
    <row r="8257" spans="1:4" x14ac:dyDescent="0.35">
      <c r="A8257" t="s">
        <v>55</v>
      </c>
      <c r="B8257">
        <v>20</v>
      </c>
      <c r="C8257">
        <v>28</v>
      </c>
      <c r="D8257">
        <f t="shared" si="129"/>
        <v>24</v>
      </c>
    </row>
    <row r="8258" spans="1:4" x14ac:dyDescent="0.35">
      <c r="A8258" t="s">
        <v>55</v>
      </c>
      <c r="B8258">
        <v>19</v>
      </c>
      <c r="C8258">
        <v>26</v>
      </c>
      <c r="D8258">
        <f t="shared" si="129"/>
        <v>22.5</v>
      </c>
    </row>
    <row r="8259" spans="1:4" x14ac:dyDescent="0.35">
      <c r="A8259" t="s">
        <v>55</v>
      </c>
      <c r="B8259">
        <v>25</v>
      </c>
      <c r="C8259">
        <v>32</v>
      </c>
      <c r="D8259">
        <f t="shared" si="129"/>
        <v>28.5</v>
      </c>
    </row>
    <row r="8260" spans="1:4" x14ac:dyDescent="0.35">
      <c r="A8260" t="s">
        <v>55</v>
      </c>
      <c r="B8260">
        <v>15</v>
      </c>
      <c r="C8260">
        <v>20</v>
      </c>
      <c r="D8260">
        <f t="shared" si="129"/>
        <v>17.5</v>
      </c>
    </row>
    <row r="8261" spans="1:4" x14ac:dyDescent="0.35">
      <c r="A8261" t="s">
        <v>55</v>
      </c>
      <c r="B8261">
        <v>22</v>
      </c>
      <c r="C8261">
        <v>31</v>
      </c>
      <c r="D8261">
        <f t="shared" si="129"/>
        <v>26.5</v>
      </c>
    </row>
    <row r="8262" spans="1:4" x14ac:dyDescent="0.35">
      <c r="A8262" t="s">
        <v>55</v>
      </c>
      <c r="B8262">
        <v>16</v>
      </c>
      <c r="C8262">
        <v>24</v>
      </c>
      <c r="D8262">
        <f t="shared" si="129"/>
        <v>20</v>
      </c>
    </row>
    <row r="8263" spans="1:4" x14ac:dyDescent="0.35">
      <c r="A8263" t="s">
        <v>55</v>
      </c>
      <c r="B8263">
        <v>20</v>
      </c>
      <c r="C8263">
        <v>28</v>
      </c>
      <c r="D8263">
        <f t="shared" si="129"/>
        <v>24</v>
      </c>
    </row>
    <row r="8264" spans="1:4" x14ac:dyDescent="0.35">
      <c r="A8264" t="s">
        <v>55</v>
      </c>
      <c r="B8264">
        <v>27</v>
      </c>
      <c r="C8264">
        <v>33</v>
      </c>
      <c r="D8264">
        <f t="shared" si="129"/>
        <v>30</v>
      </c>
    </row>
    <row r="8265" spans="1:4" x14ac:dyDescent="0.35">
      <c r="A8265" t="s">
        <v>55</v>
      </c>
      <c r="B8265">
        <v>21</v>
      </c>
      <c r="C8265">
        <v>29</v>
      </c>
      <c r="D8265">
        <f t="shared" si="129"/>
        <v>25</v>
      </c>
    </row>
    <row r="8266" spans="1:4" x14ac:dyDescent="0.35">
      <c r="A8266" t="s">
        <v>43</v>
      </c>
      <c r="B8266">
        <v>22</v>
      </c>
      <c r="C8266">
        <v>28</v>
      </c>
      <c r="D8266">
        <f t="shared" si="129"/>
        <v>25</v>
      </c>
    </row>
    <row r="8267" spans="1:4" x14ac:dyDescent="0.35">
      <c r="A8267" t="s">
        <v>43</v>
      </c>
      <c r="B8267">
        <v>24</v>
      </c>
      <c r="C8267">
        <v>30</v>
      </c>
      <c r="D8267">
        <f t="shared" si="129"/>
        <v>27</v>
      </c>
    </row>
    <row r="8268" spans="1:4" x14ac:dyDescent="0.35">
      <c r="A8268" t="s">
        <v>43</v>
      </c>
      <c r="B8268">
        <v>24</v>
      </c>
      <c r="C8268">
        <v>33</v>
      </c>
      <c r="D8268">
        <f t="shared" si="129"/>
        <v>28.5</v>
      </c>
    </row>
    <row r="8269" spans="1:4" x14ac:dyDescent="0.35">
      <c r="A8269" t="s">
        <v>95</v>
      </c>
      <c r="B8269">
        <v>23</v>
      </c>
      <c r="C8269">
        <v>30</v>
      </c>
      <c r="D8269">
        <f t="shared" si="129"/>
        <v>26.5</v>
      </c>
    </row>
    <row r="8270" spans="1:4" x14ac:dyDescent="0.35">
      <c r="A8270" t="s">
        <v>55</v>
      </c>
      <c r="B8270">
        <v>16</v>
      </c>
      <c r="C8270">
        <v>22</v>
      </c>
      <c r="D8270">
        <f t="shared" si="129"/>
        <v>19</v>
      </c>
    </row>
    <row r="8271" spans="1:4" x14ac:dyDescent="0.35">
      <c r="A8271" t="s">
        <v>55</v>
      </c>
      <c r="B8271">
        <v>17</v>
      </c>
      <c r="C8271">
        <v>27</v>
      </c>
      <c r="D8271">
        <f t="shared" si="129"/>
        <v>22</v>
      </c>
    </row>
    <row r="8272" spans="1:4" x14ac:dyDescent="0.35">
      <c r="A8272" t="s">
        <v>55</v>
      </c>
      <c r="B8272">
        <v>18</v>
      </c>
      <c r="C8272">
        <v>25</v>
      </c>
      <c r="D8272">
        <f t="shared" si="129"/>
        <v>21.5</v>
      </c>
    </row>
    <row r="8273" spans="1:4" x14ac:dyDescent="0.35">
      <c r="A8273" t="s">
        <v>55</v>
      </c>
      <c r="B8273">
        <v>20</v>
      </c>
      <c r="C8273">
        <v>27</v>
      </c>
      <c r="D8273">
        <f t="shared" si="129"/>
        <v>23.5</v>
      </c>
    </row>
    <row r="8274" spans="1:4" x14ac:dyDescent="0.35">
      <c r="A8274" t="s">
        <v>55</v>
      </c>
      <c r="B8274">
        <v>20</v>
      </c>
      <c r="C8274">
        <v>26</v>
      </c>
      <c r="D8274">
        <f t="shared" si="129"/>
        <v>23</v>
      </c>
    </row>
    <row r="8275" spans="1:4" x14ac:dyDescent="0.35">
      <c r="A8275" t="s">
        <v>55</v>
      </c>
      <c r="B8275">
        <v>15</v>
      </c>
      <c r="C8275">
        <v>21</v>
      </c>
      <c r="D8275">
        <f t="shared" si="129"/>
        <v>18</v>
      </c>
    </row>
    <row r="8276" spans="1:4" x14ac:dyDescent="0.35">
      <c r="A8276" t="s">
        <v>95</v>
      </c>
      <c r="B8276">
        <v>24</v>
      </c>
      <c r="C8276">
        <v>33</v>
      </c>
      <c r="D8276">
        <f t="shared" si="129"/>
        <v>28.5</v>
      </c>
    </row>
    <row r="8277" spans="1:4" x14ac:dyDescent="0.35">
      <c r="A8277" t="s">
        <v>43</v>
      </c>
      <c r="B8277">
        <v>20</v>
      </c>
      <c r="C8277">
        <v>24</v>
      </c>
      <c r="D8277">
        <f t="shared" si="129"/>
        <v>22</v>
      </c>
    </row>
    <row r="8278" spans="1:4" x14ac:dyDescent="0.35">
      <c r="A8278" t="s">
        <v>55</v>
      </c>
      <c r="B8278">
        <v>17</v>
      </c>
      <c r="C8278">
        <v>25</v>
      </c>
      <c r="D8278">
        <f t="shared" si="129"/>
        <v>21</v>
      </c>
    </row>
    <row r="8279" spans="1:4" x14ac:dyDescent="0.35">
      <c r="A8279" t="s">
        <v>43</v>
      </c>
      <c r="B8279">
        <v>21</v>
      </c>
      <c r="C8279">
        <v>29</v>
      </c>
      <c r="D8279">
        <f t="shared" si="129"/>
        <v>25</v>
      </c>
    </row>
    <row r="8280" spans="1:4" x14ac:dyDescent="0.35">
      <c r="A8280" t="s">
        <v>95</v>
      </c>
      <c r="B8280">
        <v>26</v>
      </c>
      <c r="C8280">
        <v>36</v>
      </c>
      <c r="D8280">
        <f t="shared" si="129"/>
        <v>31</v>
      </c>
    </row>
    <row r="8281" spans="1:4" x14ac:dyDescent="0.35">
      <c r="A8281" t="s">
        <v>43</v>
      </c>
      <c r="B8281">
        <v>26</v>
      </c>
      <c r="C8281">
        <v>31</v>
      </c>
      <c r="D8281">
        <f t="shared" si="129"/>
        <v>28.5</v>
      </c>
    </row>
    <row r="8282" spans="1:4" x14ac:dyDescent="0.35">
      <c r="A8282" t="s">
        <v>43</v>
      </c>
      <c r="B8282">
        <v>22</v>
      </c>
      <c r="C8282">
        <v>28</v>
      </c>
      <c r="D8282">
        <f t="shared" si="129"/>
        <v>25</v>
      </c>
    </row>
    <row r="8283" spans="1:4" x14ac:dyDescent="0.35">
      <c r="A8283" t="s">
        <v>43</v>
      </c>
      <c r="B8283">
        <v>31</v>
      </c>
      <c r="C8283">
        <v>40</v>
      </c>
      <c r="D8283">
        <f t="shared" si="129"/>
        <v>35.5</v>
      </c>
    </row>
    <row r="8284" spans="1:4" x14ac:dyDescent="0.35">
      <c r="A8284" t="s">
        <v>55</v>
      </c>
      <c r="B8284">
        <v>116</v>
      </c>
      <c r="C8284">
        <v>106</v>
      </c>
      <c r="D8284">
        <f t="shared" si="129"/>
        <v>111</v>
      </c>
    </row>
    <row r="8285" spans="1:4" x14ac:dyDescent="0.35">
      <c r="A8285" t="s">
        <v>95</v>
      </c>
      <c r="B8285">
        <v>14</v>
      </c>
      <c r="C8285">
        <v>20</v>
      </c>
      <c r="D8285">
        <f t="shared" si="129"/>
        <v>17</v>
      </c>
    </row>
    <row r="8286" spans="1:4" x14ac:dyDescent="0.35">
      <c r="A8286" t="s">
        <v>95</v>
      </c>
      <c r="B8286">
        <v>15</v>
      </c>
      <c r="C8286">
        <v>25</v>
      </c>
      <c r="D8286">
        <f t="shared" si="129"/>
        <v>20</v>
      </c>
    </row>
    <row r="8287" spans="1:4" x14ac:dyDescent="0.35">
      <c r="A8287" t="s">
        <v>43</v>
      </c>
      <c r="B8287">
        <v>27</v>
      </c>
      <c r="C8287">
        <v>35</v>
      </c>
      <c r="D8287">
        <f t="shared" si="129"/>
        <v>31</v>
      </c>
    </row>
    <row r="8288" spans="1:4" x14ac:dyDescent="0.35">
      <c r="A8288" t="s">
        <v>43</v>
      </c>
      <c r="B8288">
        <v>23</v>
      </c>
      <c r="C8288">
        <v>32</v>
      </c>
      <c r="D8288">
        <f t="shared" si="129"/>
        <v>27.5</v>
      </c>
    </row>
    <row r="8289" spans="1:4" x14ac:dyDescent="0.35">
      <c r="A8289" t="s">
        <v>55</v>
      </c>
      <c r="B8289">
        <v>18</v>
      </c>
      <c r="C8289">
        <v>25</v>
      </c>
      <c r="D8289">
        <f t="shared" si="129"/>
        <v>21.5</v>
      </c>
    </row>
    <row r="8290" spans="1:4" x14ac:dyDescent="0.35">
      <c r="A8290" t="s">
        <v>43</v>
      </c>
      <c r="B8290">
        <v>26</v>
      </c>
      <c r="C8290">
        <v>33</v>
      </c>
      <c r="D8290">
        <f t="shared" si="129"/>
        <v>29.5</v>
      </c>
    </row>
    <row r="8291" spans="1:4" x14ac:dyDescent="0.35">
      <c r="A8291" t="s">
        <v>55</v>
      </c>
      <c r="B8291">
        <v>21</v>
      </c>
      <c r="C8291">
        <v>28</v>
      </c>
      <c r="D8291">
        <f t="shared" si="129"/>
        <v>24.5</v>
      </c>
    </row>
    <row r="8292" spans="1:4" x14ac:dyDescent="0.35">
      <c r="A8292" t="s">
        <v>43</v>
      </c>
      <c r="B8292">
        <v>19</v>
      </c>
      <c r="C8292">
        <v>28</v>
      </c>
      <c r="D8292">
        <f t="shared" si="129"/>
        <v>23.5</v>
      </c>
    </row>
    <row r="8293" spans="1:4" x14ac:dyDescent="0.35">
      <c r="A8293" t="s">
        <v>43</v>
      </c>
      <c r="B8293">
        <v>20</v>
      </c>
      <c r="C8293">
        <v>27</v>
      </c>
      <c r="D8293">
        <f t="shared" si="129"/>
        <v>23.5</v>
      </c>
    </row>
    <row r="8294" spans="1:4" x14ac:dyDescent="0.35">
      <c r="A8294" t="s">
        <v>55</v>
      </c>
      <c r="B8294">
        <v>15</v>
      </c>
      <c r="C8294">
        <v>22</v>
      </c>
      <c r="D8294">
        <f t="shared" si="129"/>
        <v>18.5</v>
      </c>
    </row>
    <row r="8295" spans="1:4" x14ac:dyDescent="0.35">
      <c r="A8295" t="s">
        <v>43</v>
      </c>
      <c r="B8295">
        <v>29</v>
      </c>
      <c r="C8295">
        <v>36</v>
      </c>
      <c r="D8295">
        <f t="shared" si="129"/>
        <v>32.5</v>
      </c>
    </row>
    <row r="8296" spans="1:4" x14ac:dyDescent="0.35">
      <c r="A8296" t="s">
        <v>95</v>
      </c>
      <c r="B8296">
        <v>16</v>
      </c>
      <c r="C8296">
        <v>23</v>
      </c>
      <c r="D8296">
        <f t="shared" si="129"/>
        <v>19.5</v>
      </c>
    </row>
    <row r="8297" spans="1:4" x14ac:dyDescent="0.35">
      <c r="A8297" t="s">
        <v>55</v>
      </c>
      <c r="B8297">
        <v>25</v>
      </c>
      <c r="C8297">
        <v>33</v>
      </c>
      <c r="D8297">
        <f t="shared" si="129"/>
        <v>29</v>
      </c>
    </row>
    <row r="8298" spans="1:4" x14ac:dyDescent="0.35">
      <c r="A8298" t="s">
        <v>55</v>
      </c>
      <c r="B8298">
        <v>21</v>
      </c>
      <c r="C8298">
        <v>27</v>
      </c>
      <c r="D8298">
        <f t="shared" si="129"/>
        <v>24</v>
      </c>
    </row>
    <row r="8299" spans="1:4" x14ac:dyDescent="0.35">
      <c r="A8299" t="s">
        <v>43</v>
      </c>
      <c r="B8299">
        <v>21</v>
      </c>
      <c r="C8299">
        <v>29</v>
      </c>
      <c r="D8299">
        <f t="shared" si="129"/>
        <v>25</v>
      </c>
    </row>
    <row r="8300" spans="1:4" x14ac:dyDescent="0.35">
      <c r="A8300" t="s">
        <v>43</v>
      </c>
      <c r="B8300">
        <v>26</v>
      </c>
      <c r="C8300">
        <v>35</v>
      </c>
      <c r="D8300">
        <f t="shared" si="129"/>
        <v>30.5</v>
      </c>
    </row>
    <row r="8301" spans="1:4" x14ac:dyDescent="0.35">
      <c r="A8301" t="s">
        <v>55</v>
      </c>
      <c r="B8301">
        <v>18</v>
      </c>
      <c r="C8301">
        <v>24</v>
      </c>
      <c r="D8301">
        <f t="shared" si="129"/>
        <v>21</v>
      </c>
    </row>
    <row r="8302" spans="1:4" x14ac:dyDescent="0.35">
      <c r="A8302" t="s">
        <v>55</v>
      </c>
      <c r="B8302">
        <v>18</v>
      </c>
      <c r="C8302">
        <v>25</v>
      </c>
      <c r="D8302">
        <f t="shared" si="129"/>
        <v>21.5</v>
      </c>
    </row>
    <row r="8303" spans="1:4" x14ac:dyDescent="0.35">
      <c r="A8303" t="s">
        <v>55</v>
      </c>
      <c r="B8303">
        <v>22</v>
      </c>
      <c r="C8303">
        <v>27</v>
      </c>
      <c r="D8303">
        <f t="shared" si="129"/>
        <v>24.5</v>
      </c>
    </row>
    <row r="8304" spans="1:4" x14ac:dyDescent="0.35">
      <c r="A8304" t="s">
        <v>55</v>
      </c>
      <c r="B8304">
        <v>19</v>
      </c>
      <c r="C8304">
        <v>26</v>
      </c>
      <c r="D8304">
        <f t="shared" si="129"/>
        <v>22.5</v>
      </c>
    </row>
    <row r="8305" spans="1:4" x14ac:dyDescent="0.35">
      <c r="A8305" t="s">
        <v>55</v>
      </c>
      <c r="B8305">
        <v>18</v>
      </c>
      <c r="C8305">
        <v>25</v>
      </c>
      <c r="D8305">
        <f t="shared" si="129"/>
        <v>21.5</v>
      </c>
    </row>
    <row r="8306" spans="1:4" x14ac:dyDescent="0.35">
      <c r="A8306" t="s">
        <v>43</v>
      </c>
      <c r="B8306">
        <v>23</v>
      </c>
      <c r="C8306">
        <v>34</v>
      </c>
      <c r="D8306">
        <f t="shared" si="129"/>
        <v>28.5</v>
      </c>
    </row>
    <row r="8307" spans="1:4" x14ac:dyDescent="0.35">
      <c r="A8307" t="s">
        <v>55</v>
      </c>
      <c r="B8307">
        <v>15</v>
      </c>
      <c r="C8307">
        <v>19</v>
      </c>
      <c r="D8307">
        <f t="shared" si="129"/>
        <v>17</v>
      </c>
    </row>
    <row r="8308" spans="1:4" x14ac:dyDescent="0.35">
      <c r="A8308" t="s">
        <v>55</v>
      </c>
      <c r="B8308">
        <v>17</v>
      </c>
      <c r="C8308">
        <v>25</v>
      </c>
      <c r="D8308">
        <f t="shared" si="129"/>
        <v>21</v>
      </c>
    </row>
    <row r="8309" spans="1:4" x14ac:dyDescent="0.35">
      <c r="A8309" t="s">
        <v>55</v>
      </c>
      <c r="B8309">
        <v>16</v>
      </c>
      <c r="C8309">
        <v>19</v>
      </c>
      <c r="D8309">
        <f t="shared" si="129"/>
        <v>17.5</v>
      </c>
    </row>
    <row r="8310" spans="1:4" x14ac:dyDescent="0.35">
      <c r="A8310" t="s">
        <v>55</v>
      </c>
      <c r="B8310">
        <v>20</v>
      </c>
      <c r="C8310">
        <v>28</v>
      </c>
      <c r="D8310">
        <f t="shared" si="129"/>
        <v>24</v>
      </c>
    </row>
    <row r="8311" spans="1:4" x14ac:dyDescent="0.35">
      <c r="A8311" t="s">
        <v>43</v>
      </c>
      <c r="B8311">
        <v>28</v>
      </c>
      <c r="C8311">
        <v>38</v>
      </c>
      <c r="D8311">
        <f t="shared" si="129"/>
        <v>33</v>
      </c>
    </row>
    <row r="8312" spans="1:4" x14ac:dyDescent="0.35">
      <c r="A8312" t="s">
        <v>43</v>
      </c>
      <c r="B8312">
        <v>21</v>
      </c>
      <c r="C8312">
        <v>30</v>
      </c>
      <c r="D8312">
        <f t="shared" si="129"/>
        <v>25.5</v>
      </c>
    </row>
    <row r="8313" spans="1:4" x14ac:dyDescent="0.35">
      <c r="A8313" t="s">
        <v>55</v>
      </c>
      <c r="B8313">
        <v>21</v>
      </c>
      <c r="C8313">
        <v>27</v>
      </c>
      <c r="D8313">
        <f t="shared" si="129"/>
        <v>24</v>
      </c>
    </row>
    <row r="8314" spans="1:4" x14ac:dyDescent="0.35">
      <c r="A8314" t="s">
        <v>43</v>
      </c>
      <c r="B8314">
        <v>22</v>
      </c>
      <c r="C8314">
        <v>29</v>
      </c>
      <c r="D8314">
        <f t="shared" si="129"/>
        <v>25.5</v>
      </c>
    </row>
    <row r="8315" spans="1:4" x14ac:dyDescent="0.35">
      <c r="A8315" t="s">
        <v>43</v>
      </c>
      <c r="B8315">
        <v>26</v>
      </c>
      <c r="C8315">
        <v>31</v>
      </c>
      <c r="D8315">
        <f t="shared" si="129"/>
        <v>28.5</v>
      </c>
    </row>
    <row r="8316" spans="1:4" x14ac:dyDescent="0.35">
      <c r="A8316" t="s">
        <v>55</v>
      </c>
      <c r="B8316">
        <v>15</v>
      </c>
      <c r="C8316">
        <v>22</v>
      </c>
      <c r="D8316">
        <f t="shared" si="129"/>
        <v>18.5</v>
      </c>
    </row>
    <row r="8317" spans="1:4" x14ac:dyDescent="0.35">
      <c r="A8317" t="s">
        <v>95</v>
      </c>
      <c r="B8317">
        <v>14</v>
      </c>
      <c r="C8317">
        <v>20</v>
      </c>
      <c r="D8317">
        <f t="shared" si="129"/>
        <v>17</v>
      </c>
    </row>
    <row r="8318" spans="1:4" x14ac:dyDescent="0.35">
      <c r="A8318" t="s">
        <v>95</v>
      </c>
      <c r="B8318">
        <v>21</v>
      </c>
      <c r="C8318">
        <v>29</v>
      </c>
      <c r="D8318">
        <f t="shared" ref="D8318:D8381" si="130">AVERAGE(B8318,C8318)</f>
        <v>25</v>
      </c>
    </row>
    <row r="8319" spans="1:4" x14ac:dyDescent="0.35">
      <c r="A8319" t="s">
        <v>43</v>
      </c>
      <c r="B8319">
        <v>20</v>
      </c>
      <c r="C8319">
        <v>27</v>
      </c>
      <c r="D8319">
        <f t="shared" si="130"/>
        <v>23.5</v>
      </c>
    </row>
    <row r="8320" spans="1:4" x14ac:dyDescent="0.35">
      <c r="A8320" t="s">
        <v>55</v>
      </c>
      <c r="B8320">
        <v>19</v>
      </c>
      <c r="C8320">
        <v>26</v>
      </c>
      <c r="D8320">
        <f t="shared" si="130"/>
        <v>22.5</v>
      </c>
    </row>
    <row r="8321" spans="1:4" x14ac:dyDescent="0.35">
      <c r="A8321" t="s">
        <v>95</v>
      </c>
      <c r="B8321">
        <v>18</v>
      </c>
      <c r="C8321">
        <v>25</v>
      </c>
      <c r="D8321">
        <f t="shared" si="130"/>
        <v>21.5</v>
      </c>
    </row>
    <row r="8322" spans="1:4" x14ac:dyDescent="0.35">
      <c r="A8322" t="s">
        <v>43</v>
      </c>
      <c r="B8322">
        <v>30</v>
      </c>
      <c r="C8322">
        <v>38</v>
      </c>
      <c r="D8322">
        <f t="shared" si="130"/>
        <v>34</v>
      </c>
    </row>
    <row r="8323" spans="1:4" x14ac:dyDescent="0.35">
      <c r="A8323" t="s">
        <v>55</v>
      </c>
      <c r="B8323">
        <v>27</v>
      </c>
      <c r="C8323">
        <v>32</v>
      </c>
      <c r="D8323">
        <f t="shared" si="130"/>
        <v>29.5</v>
      </c>
    </row>
    <row r="8324" spans="1:4" x14ac:dyDescent="0.35">
      <c r="A8324" t="s">
        <v>55</v>
      </c>
      <c r="B8324">
        <v>21</v>
      </c>
      <c r="C8324">
        <v>26</v>
      </c>
      <c r="D8324">
        <f t="shared" si="130"/>
        <v>23.5</v>
      </c>
    </row>
    <row r="8325" spans="1:4" x14ac:dyDescent="0.35">
      <c r="A8325" t="s">
        <v>55</v>
      </c>
      <c r="B8325">
        <v>22</v>
      </c>
      <c r="C8325">
        <v>33</v>
      </c>
      <c r="D8325">
        <f t="shared" si="130"/>
        <v>27.5</v>
      </c>
    </row>
    <row r="8326" spans="1:4" x14ac:dyDescent="0.35">
      <c r="A8326" t="s">
        <v>55</v>
      </c>
      <c r="B8326">
        <v>15</v>
      </c>
      <c r="C8326">
        <v>18</v>
      </c>
      <c r="D8326">
        <f t="shared" si="130"/>
        <v>16.5</v>
      </c>
    </row>
    <row r="8327" spans="1:4" x14ac:dyDescent="0.35">
      <c r="A8327" t="s">
        <v>55</v>
      </c>
      <c r="B8327">
        <v>23</v>
      </c>
      <c r="C8327">
        <v>33</v>
      </c>
      <c r="D8327">
        <f t="shared" si="130"/>
        <v>28</v>
      </c>
    </row>
    <row r="8328" spans="1:4" x14ac:dyDescent="0.35">
      <c r="A8328" t="s">
        <v>55</v>
      </c>
      <c r="B8328">
        <v>19</v>
      </c>
      <c r="C8328">
        <v>26</v>
      </c>
      <c r="D8328">
        <f t="shared" si="130"/>
        <v>22.5</v>
      </c>
    </row>
    <row r="8329" spans="1:4" x14ac:dyDescent="0.35">
      <c r="A8329" t="s">
        <v>55</v>
      </c>
      <c r="B8329">
        <v>17</v>
      </c>
      <c r="C8329">
        <v>23</v>
      </c>
      <c r="D8329">
        <f t="shared" si="130"/>
        <v>20</v>
      </c>
    </row>
    <row r="8330" spans="1:4" x14ac:dyDescent="0.35">
      <c r="A8330" t="s">
        <v>95</v>
      </c>
      <c r="B8330">
        <v>150</v>
      </c>
      <c r="C8330">
        <v>133</v>
      </c>
      <c r="D8330">
        <f t="shared" si="130"/>
        <v>141.5</v>
      </c>
    </row>
    <row r="8331" spans="1:4" x14ac:dyDescent="0.35">
      <c r="A8331" t="s">
        <v>55</v>
      </c>
      <c r="B8331">
        <v>19</v>
      </c>
      <c r="C8331">
        <v>24</v>
      </c>
      <c r="D8331">
        <f t="shared" si="130"/>
        <v>21.5</v>
      </c>
    </row>
    <row r="8332" spans="1:4" x14ac:dyDescent="0.35">
      <c r="A8332" t="s">
        <v>55</v>
      </c>
      <c r="B8332">
        <v>18</v>
      </c>
      <c r="C8332">
        <v>26</v>
      </c>
      <c r="D8332">
        <f t="shared" si="130"/>
        <v>22</v>
      </c>
    </row>
    <row r="8333" spans="1:4" x14ac:dyDescent="0.35">
      <c r="A8333" t="s">
        <v>43</v>
      </c>
      <c r="B8333">
        <v>19</v>
      </c>
      <c r="C8333">
        <v>26</v>
      </c>
      <c r="D8333">
        <f t="shared" si="130"/>
        <v>22.5</v>
      </c>
    </row>
    <row r="8334" spans="1:4" x14ac:dyDescent="0.35">
      <c r="A8334" t="s">
        <v>55</v>
      </c>
      <c r="B8334">
        <v>17</v>
      </c>
      <c r="C8334">
        <v>23</v>
      </c>
      <c r="D8334">
        <f t="shared" si="130"/>
        <v>20</v>
      </c>
    </row>
    <row r="8335" spans="1:4" x14ac:dyDescent="0.35">
      <c r="A8335" t="s">
        <v>55</v>
      </c>
      <c r="B8335">
        <v>19</v>
      </c>
      <c r="C8335">
        <v>26</v>
      </c>
      <c r="D8335">
        <f t="shared" si="130"/>
        <v>22.5</v>
      </c>
    </row>
    <row r="8336" spans="1:4" x14ac:dyDescent="0.35">
      <c r="A8336" t="s">
        <v>55</v>
      </c>
      <c r="B8336">
        <v>14</v>
      </c>
      <c r="C8336">
        <v>19</v>
      </c>
      <c r="D8336">
        <f t="shared" si="130"/>
        <v>16.5</v>
      </c>
    </row>
    <row r="8337" spans="1:4" x14ac:dyDescent="0.35">
      <c r="A8337" t="s">
        <v>55</v>
      </c>
      <c r="B8337">
        <v>25</v>
      </c>
      <c r="C8337">
        <v>33</v>
      </c>
      <c r="D8337">
        <f t="shared" si="130"/>
        <v>29</v>
      </c>
    </row>
    <row r="8338" spans="1:4" x14ac:dyDescent="0.35">
      <c r="A8338" t="s">
        <v>43</v>
      </c>
      <c r="B8338">
        <v>21</v>
      </c>
      <c r="C8338">
        <v>30</v>
      </c>
      <c r="D8338">
        <f t="shared" si="130"/>
        <v>25.5</v>
      </c>
    </row>
    <row r="8339" spans="1:4" x14ac:dyDescent="0.35">
      <c r="A8339" t="s">
        <v>55</v>
      </c>
      <c r="B8339">
        <v>14</v>
      </c>
      <c r="C8339">
        <v>18</v>
      </c>
      <c r="D8339">
        <f t="shared" si="130"/>
        <v>16</v>
      </c>
    </row>
    <row r="8340" spans="1:4" x14ac:dyDescent="0.35">
      <c r="A8340" t="s">
        <v>55</v>
      </c>
      <c r="B8340">
        <v>26</v>
      </c>
      <c r="C8340">
        <v>33</v>
      </c>
      <c r="D8340">
        <f t="shared" si="130"/>
        <v>29.5</v>
      </c>
    </row>
    <row r="8341" spans="1:4" x14ac:dyDescent="0.35">
      <c r="A8341" t="s">
        <v>43</v>
      </c>
      <c r="B8341">
        <v>24</v>
      </c>
      <c r="C8341">
        <v>30</v>
      </c>
      <c r="D8341">
        <f t="shared" si="130"/>
        <v>27</v>
      </c>
    </row>
    <row r="8342" spans="1:4" x14ac:dyDescent="0.35">
      <c r="A8342" t="s">
        <v>43</v>
      </c>
      <c r="B8342">
        <v>22</v>
      </c>
      <c r="C8342">
        <v>29</v>
      </c>
      <c r="D8342">
        <f t="shared" si="130"/>
        <v>25.5</v>
      </c>
    </row>
    <row r="8343" spans="1:4" x14ac:dyDescent="0.35">
      <c r="A8343" t="s">
        <v>43</v>
      </c>
      <c r="B8343">
        <v>22</v>
      </c>
      <c r="C8343">
        <v>29</v>
      </c>
      <c r="D8343">
        <f t="shared" si="130"/>
        <v>25.5</v>
      </c>
    </row>
    <row r="8344" spans="1:4" x14ac:dyDescent="0.35">
      <c r="A8344" t="s">
        <v>43</v>
      </c>
      <c r="B8344">
        <v>21</v>
      </c>
      <c r="C8344">
        <v>27</v>
      </c>
      <c r="D8344">
        <f t="shared" si="130"/>
        <v>24</v>
      </c>
    </row>
    <row r="8345" spans="1:4" x14ac:dyDescent="0.35">
      <c r="A8345" t="s">
        <v>95</v>
      </c>
      <c r="B8345">
        <v>16</v>
      </c>
      <c r="C8345">
        <v>20</v>
      </c>
      <c r="D8345">
        <f t="shared" si="130"/>
        <v>18</v>
      </c>
    </row>
    <row r="8346" spans="1:4" x14ac:dyDescent="0.35">
      <c r="A8346" t="s">
        <v>95</v>
      </c>
      <c r="B8346">
        <v>22</v>
      </c>
      <c r="C8346">
        <v>31</v>
      </c>
      <c r="D8346">
        <f t="shared" si="130"/>
        <v>26.5</v>
      </c>
    </row>
    <row r="8347" spans="1:4" x14ac:dyDescent="0.35">
      <c r="A8347" t="s">
        <v>43</v>
      </c>
      <c r="B8347">
        <v>24</v>
      </c>
      <c r="C8347">
        <v>33</v>
      </c>
      <c r="D8347">
        <f t="shared" si="130"/>
        <v>28.5</v>
      </c>
    </row>
    <row r="8348" spans="1:4" x14ac:dyDescent="0.35">
      <c r="A8348" t="s">
        <v>95</v>
      </c>
      <c r="B8348">
        <v>22</v>
      </c>
      <c r="C8348">
        <v>30</v>
      </c>
      <c r="D8348">
        <f t="shared" si="130"/>
        <v>26</v>
      </c>
    </row>
    <row r="8349" spans="1:4" x14ac:dyDescent="0.35">
      <c r="A8349" t="s">
        <v>55</v>
      </c>
      <c r="B8349">
        <v>16</v>
      </c>
      <c r="C8349">
        <v>21</v>
      </c>
      <c r="D8349">
        <f t="shared" si="130"/>
        <v>18.5</v>
      </c>
    </row>
    <row r="8350" spans="1:4" x14ac:dyDescent="0.35">
      <c r="A8350" t="s">
        <v>55</v>
      </c>
      <c r="B8350">
        <v>19</v>
      </c>
      <c r="C8350">
        <v>26</v>
      </c>
      <c r="D8350">
        <f t="shared" si="130"/>
        <v>22.5</v>
      </c>
    </row>
    <row r="8351" spans="1:4" x14ac:dyDescent="0.35">
      <c r="A8351" t="s">
        <v>55</v>
      </c>
      <c r="B8351">
        <v>21</v>
      </c>
      <c r="C8351">
        <v>29</v>
      </c>
      <c r="D8351">
        <f t="shared" si="130"/>
        <v>25</v>
      </c>
    </row>
    <row r="8352" spans="1:4" x14ac:dyDescent="0.35">
      <c r="A8352" t="s">
        <v>43</v>
      </c>
      <c r="B8352">
        <v>20</v>
      </c>
      <c r="C8352">
        <v>30</v>
      </c>
      <c r="D8352">
        <f t="shared" si="130"/>
        <v>25</v>
      </c>
    </row>
    <row r="8353" spans="1:4" x14ac:dyDescent="0.35">
      <c r="A8353" t="s">
        <v>55</v>
      </c>
      <c r="B8353">
        <v>25</v>
      </c>
      <c r="C8353">
        <v>34</v>
      </c>
      <c r="D8353">
        <f t="shared" si="130"/>
        <v>29.5</v>
      </c>
    </row>
    <row r="8354" spans="1:4" x14ac:dyDescent="0.35">
      <c r="A8354" t="s">
        <v>55</v>
      </c>
      <c r="B8354">
        <v>21</v>
      </c>
      <c r="C8354">
        <v>26</v>
      </c>
      <c r="D8354">
        <f t="shared" si="130"/>
        <v>23.5</v>
      </c>
    </row>
    <row r="8355" spans="1:4" x14ac:dyDescent="0.35">
      <c r="A8355" t="s">
        <v>43</v>
      </c>
      <c r="B8355">
        <v>19</v>
      </c>
      <c r="C8355">
        <v>28</v>
      </c>
      <c r="D8355">
        <f t="shared" si="130"/>
        <v>23.5</v>
      </c>
    </row>
    <row r="8356" spans="1:4" x14ac:dyDescent="0.35">
      <c r="A8356" t="s">
        <v>43</v>
      </c>
      <c r="B8356">
        <v>26</v>
      </c>
      <c r="C8356">
        <v>31</v>
      </c>
      <c r="D8356">
        <f t="shared" si="130"/>
        <v>28.5</v>
      </c>
    </row>
    <row r="8357" spans="1:4" x14ac:dyDescent="0.35">
      <c r="A8357" t="s">
        <v>55</v>
      </c>
      <c r="B8357">
        <v>22</v>
      </c>
      <c r="C8357">
        <v>27</v>
      </c>
      <c r="D8357">
        <f t="shared" si="130"/>
        <v>24.5</v>
      </c>
    </row>
    <row r="8358" spans="1:4" x14ac:dyDescent="0.35">
      <c r="A8358" t="s">
        <v>55</v>
      </c>
      <c r="B8358">
        <v>22</v>
      </c>
      <c r="C8358">
        <v>26</v>
      </c>
      <c r="D8358">
        <f t="shared" si="130"/>
        <v>24</v>
      </c>
    </row>
    <row r="8359" spans="1:4" x14ac:dyDescent="0.35">
      <c r="A8359" t="s">
        <v>43</v>
      </c>
      <c r="B8359">
        <v>26</v>
      </c>
      <c r="C8359">
        <v>30</v>
      </c>
      <c r="D8359">
        <f t="shared" si="130"/>
        <v>28</v>
      </c>
    </row>
    <row r="8360" spans="1:4" x14ac:dyDescent="0.35">
      <c r="A8360" t="s">
        <v>55</v>
      </c>
      <c r="B8360">
        <v>22</v>
      </c>
      <c r="C8360">
        <v>28</v>
      </c>
      <c r="D8360">
        <f t="shared" si="130"/>
        <v>25</v>
      </c>
    </row>
    <row r="8361" spans="1:4" x14ac:dyDescent="0.35">
      <c r="A8361" t="s">
        <v>43</v>
      </c>
      <c r="B8361">
        <v>28</v>
      </c>
      <c r="C8361">
        <v>39</v>
      </c>
      <c r="D8361">
        <f t="shared" si="130"/>
        <v>33.5</v>
      </c>
    </row>
    <row r="8362" spans="1:4" x14ac:dyDescent="0.35">
      <c r="A8362" t="s">
        <v>55</v>
      </c>
      <c r="B8362">
        <v>22</v>
      </c>
      <c r="C8362">
        <v>28</v>
      </c>
      <c r="D8362">
        <f t="shared" si="130"/>
        <v>25</v>
      </c>
    </row>
    <row r="8363" spans="1:4" x14ac:dyDescent="0.35">
      <c r="A8363" t="s">
        <v>55</v>
      </c>
      <c r="B8363">
        <v>22</v>
      </c>
      <c r="C8363">
        <v>30</v>
      </c>
      <c r="D8363">
        <f t="shared" si="130"/>
        <v>26</v>
      </c>
    </row>
    <row r="8364" spans="1:4" x14ac:dyDescent="0.35">
      <c r="A8364" t="s">
        <v>55</v>
      </c>
      <c r="B8364">
        <v>91</v>
      </c>
      <c r="C8364">
        <v>95</v>
      </c>
      <c r="D8364">
        <f t="shared" si="130"/>
        <v>93</v>
      </c>
    </row>
    <row r="8365" spans="1:4" x14ac:dyDescent="0.35">
      <c r="A8365" t="s">
        <v>55</v>
      </c>
      <c r="B8365">
        <v>19</v>
      </c>
      <c r="C8365">
        <v>24</v>
      </c>
      <c r="D8365">
        <f t="shared" si="130"/>
        <v>21.5</v>
      </c>
    </row>
    <row r="8366" spans="1:4" x14ac:dyDescent="0.35">
      <c r="A8366" t="s">
        <v>55</v>
      </c>
      <c r="B8366">
        <v>25</v>
      </c>
      <c r="C8366">
        <v>32</v>
      </c>
      <c r="D8366">
        <f t="shared" si="130"/>
        <v>28.5</v>
      </c>
    </row>
    <row r="8367" spans="1:4" x14ac:dyDescent="0.35">
      <c r="A8367" t="s">
        <v>43</v>
      </c>
      <c r="B8367">
        <v>28</v>
      </c>
      <c r="C8367">
        <v>34</v>
      </c>
      <c r="D8367">
        <f t="shared" si="130"/>
        <v>31</v>
      </c>
    </row>
    <row r="8368" spans="1:4" x14ac:dyDescent="0.35">
      <c r="A8368" t="s">
        <v>55</v>
      </c>
      <c r="B8368">
        <v>20</v>
      </c>
      <c r="C8368">
        <v>27</v>
      </c>
      <c r="D8368">
        <f t="shared" si="130"/>
        <v>23.5</v>
      </c>
    </row>
    <row r="8369" spans="1:4" x14ac:dyDescent="0.35">
      <c r="A8369" t="s">
        <v>55</v>
      </c>
      <c r="B8369">
        <v>20</v>
      </c>
      <c r="C8369">
        <v>27</v>
      </c>
      <c r="D8369">
        <f t="shared" si="130"/>
        <v>23.5</v>
      </c>
    </row>
    <row r="8370" spans="1:4" x14ac:dyDescent="0.35">
      <c r="A8370" t="s">
        <v>55</v>
      </c>
      <c r="B8370">
        <v>26</v>
      </c>
      <c r="C8370">
        <v>33</v>
      </c>
      <c r="D8370">
        <f t="shared" si="130"/>
        <v>29.5</v>
      </c>
    </row>
    <row r="8371" spans="1:4" x14ac:dyDescent="0.35">
      <c r="A8371" t="s">
        <v>55</v>
      </c>
      <c r="B8371">
        <v>24</v>
      </c>
      <c r="C8371">
        <v>32</v>
      </c>
      <c r="D8371">
        <f t="shared" si="130"/>
        <v>28</v>
      </c>
    </row>
    <row r="8372" spans="1:4" x14ac:dyDescent="0.35">
      <c r="A8372" t="s">
        <v>55</v>
      </c>
      <c r="B8372">
        <v>20</v>
      </c>
      <c r="C8372">
        <v>26</v>
      </c>
      <c r="D8372">
        <f t="shared" si="130"/>
        <v>23</v>
      </c>
    </row>
    <row r="8373" spans="1:4" x14ac:dyDescent="0.35">
      <c r="A8373" t="s">
        <v>95</v>
      </c>
      <c r="B8373">
        <v>23</v>
      </c>
      <c r="C8373">
        <v>33</v>
      </c>
      <c r="D8373">
        <f t="shared" si="130"/>
        <v>28</v>
      </c>
    </row>
    <row r="8374" spans="1:4" x14ac:dyDescent="0.35">
      <c r="A8374" t="s">
        <v>55</v>
      </c>
      <c r="B8374">
        <v>16</v>
      </c>
      <c r="C8374">
        <v>22</v>
      </c>
      <c r="D8374">
        <f t="shared" si="130"/>
        <v>19</v>
      </c>
    </row>
    <row r="8375" spans="1:4" x14ac:dyDescent="0.35">
      <c r="A8375" t="s">
        <v>55</v>
      </c>
      <c r="B8375">
        <v>16</v>
      </c>
      <c r="C8375">
        <v>22</v>
      </c>
      <c r="D8375">
        <f t="shared" si="130"/>
        <v>19</v>
      </c>
    </row>
    <row r="8376" spans="1:4" x14ac:dyDescent="0.35">
      <c r="A8376" t="s">
        <v>55</v>
      </c>
      <c r="B8376">
        <v>19</v>
      </c>
      <c r="C8376">
        <v>24</v>
      </c>
      <c r="D8376">
        <f t="shared" si="130"/>
        <v>21.5</v>
      </c>
    </row>
    <row r="8377" spans="1:4" x14ac:dyDescent="0.35">
      <c r="A8377" t="s">
        <v>55</v>
      </c>
      <c r="B8377">
        <v>21</v>
      </c>
      <c r="C8377">
        <v>32</v>
      </c>
      <c r="D8377">
        <f t="shared" si="130"/>
        <v>26.5</v>
      </c>
    </row>
    <row r="8378" spans="1:4" x14ac:dyDescent="0.35">
      <c r="A8378" t="s">
        <v>55</v>
      </c>
      <c r="B8378">
        <v>17</v>
      </c>
      <c r="C8378">
        <v>21</v>
      </c>
      <c r="D8378">
        <f t="shared" si="130"/>
        <v>19</v>
      </c>
    </row>
    <row r="8379" spans="1:4" x14ac:dyDescent="0.35">
      <c r="A8379" t="s">
        <v>55</v>
      </c>
      <c r="B8379">
        <v>15</v>
      </c>
      <c r="C8379">
        <v>21</v>
      </c>
      <c r="D8379">
        <f t="shared" si="130"/>
        <v>18</v>
      </c>
    </row>
    <row r="8380" spans="1:4" x14ac:dyDescent="0.35">
      <c r="A8380" t="s">
        <v>55</v>
      </c>
      <c r="B8380">
        <v>24</v>
      </c>
      <c r="C8380">
        <v>34</v>
      </c>
      <c r="D8380">
        <f t="shared" si="130"/>
        <v>29</v>
      </c>
    </row>
    <row r="8381" spans="1:4" x14ac:dyDescent="0.35">
      <c r="A8381" t="s">
        <v>43</v>
      </c>
      <c r="B8381">
        <v>30</v>
      </c>
      <c r="C8381">
        <v>38</v>
      </c>
      <c r="D8381">
        <f t="shared" si="130"/>
        <v>34</v>
      </c>
    </row>
    <row r="8382" spans="1:4" x14ac:dyDescent="0.35">
      <c r="A8382" t="s">
        <v>55</v>
      </c>
      <c r="B8382">
        <v>13</v>
      </c>
      <c r="C8382">
        <v>17</v>
      </c>
      <c r="D8382">
        <f t="shared" ref="D8382:D8444" si="131">AVERAGE(B8382,C8382)</f>
        <v>15</v>
      </c>
    </row>
    <row r="8383" spans="1:4" x14ac:dyDescent="0.35">
      <c r="A8383" t="s">
        <v>95</v>
      </c>
      <c r="B8383">
        <v>17</v>
      </c>
      <c r="C8383">
        <v>24</v>
      </c>
      <c r="D8383">
        <f t="shared" si="131"/>
        <v>20.5</v>
      </c>
    </row>
    <row r="8384" spans="1:4" x14ac:dyDescent="0.35">
      <c r="A8384" t="s">
        <v>43</v>
      </c>
      <c r="B8384">
        <v>23</v>
      </c>
      <c r="C8384">
        <v>31</v>
      </c>
      <c r="D8384">
        <f t="shared" si="131"/>
        <v>27</v>
      </c>
    </row>
    <row r="8385" spans="1:4" x14ac:dyDescent="0.35">
      <c r="A8385" t="s">
        <v>95</v>
      </c>
      <c r="B8385">
        <v>14</v>
      </c>
      <c r="C8385">
        <v>23</v>
      </c>
      <c r="D8385">
        <f t="shared" si="131"/>
        <v>18.5</v>
      </c>
    </row>
    <row r="8386" spans="1:4" x14ac:dyDescent="0.35">
      <c r="A8386" t="s">
        <v>43</v>
      </c>
      <c r="B8386">
        <v>28</v>
      </c>
      <c r="C8386">
        <v>39</v>
      </c>
      <c r="D8386">
        <f t="shared" si="131"/>
        <v>33.5</v>
      </c>
    </row>
    <row r="8387" spans="1:4" x14ac:dyDescent="0.35">
      <c r="A8387" t="s">
        <v>95</v>
      </c>
      <c r="B8387">
        <v>22</v>
      </c>
      <c r="C8387">
        <v>31</v>
      </c>
      <c r="D8387">
        <f t="shared" si="131"/>
        <v>26.5</v>
      </c>
    </row>
    <row r="8388" spans="1:4" x14ac:dyDescent="0.35">
      <c r="A8388" t="s">
        <v>55</v>
      </c>
      <c r="B8388">
        <v>19</v>
      </c>
      <c r="C8388">
        <v>24</v>
      </c>
      <c r="D8388">
        <f t="shared" si="131"/>
        <v>21.5</v>
      </c>
    </row>
    <row r="8389" spans="1:4" x14ac:dyDescent="0.35">
      <c r="A8389" t="s">
        <v>55</v>
      </c>
      <c r="B8389">
        <v>21</v>
      </c>
      <c r="C8389">
        <v>27</v>
      </c>
      <c r="D8389">
        <f t="shared" si="131"/>
        <v>24</v>
      </c>
    </row>
    <row r="8390" spans="1:4" x14ac:dyDescent="0.35">
      <c r="A8390" t="s">
        <v>95</v>
      </c>
      <c r="B8390">
        <v>24</v>
      </c>
      <c r="C8390">
        <v>33</v>
      </c>
      <c r="D8390">
        <f t="shared" si="131"/>
        <v>28.5</v>
      </c>
    </row>
    <row r="8391" spans="1:4" x14ac:dyDescent="0.35">
      <c r="A8391" t="s">
        <v>55</v>
      </c>
      <c r="B8391">
        <v>16</v>
      </c>
      <c r="C8391">
        <v>23</v>
      </c>
      <c r="D8391">
        <f t="shared" si="131"/>
        <v>19.5</v>
      </c>
    </row>
    <row r="8392" spans="1:4" x14ac:dyDescent="0.35">
      <c r="A8392" t="s">
        <v>55</v>
      </c>
      <c r="B8392">
        <v>19</v>
      </c>
      <c r="C8392">
        <v>24</v>
      </c>
      <c r="D8392">
        <f t="shared" si="131"/>
        <v>21.5</v>
      </c>
    </row>
    <row r="8393" spans="1:4" x14ac:dyDescent="0.35">
      <c r="A8393" t="s">
        <v>55</v>
      </c>
      <c r="B8393">
        <v>21</v>
      </c>
      <c r="C8393">
        <v>28</v>
      </c>
      <c r="D8393">
        <f t="shared" si="131"/>
        <v>24.5</v>
      </c>
    </row>
    <row r="8394" spans="1:4" x14ac:dyDescent="0.35">
      <c r="A8394" t="s">
        <v>55</v>
      </c>
      <c r="B8394">
        <v>20</v>
      </c>
      <c r="C8394">
        <v>29</v>
      </c>
      <c r="D8394">
        <f t="shared" si="131"/>
        <v>24.5</v>
      </c>
    </row>
    <row r="8395" spans="1:4" x14ac:dyDescent="0.35">
      <c r="A8395" t="s">
        <v>55</v>
      </c>
      <c r="B8395">
        <v>19</v>
      </c>
      <c r="C8395">
        <v>24</v>
      </c>
      <c r="D8395">
        <f t="shared" si="131"/>
        <v>21.5</v>
      </c>
    </row>
    <row r="8396" spans="1:4" x14ac:dyDescent="0.35">
      <c r="A8396" t="s">
        <v>55</v>
      </c>
      <c r="B8396">
        <v>27</v>
      </c>
      <c r="C8396">
        <v>32</v>
      </c>
      <c r="D8396">
        <f t="shared" si="131"/>
        <v>29.5</v>
      </c>
    </row>
    <row r="8397" spans="1:4" x14ac:dyDescent="0.35">
      <c r="A8397" t="s">
        <v>43</v>
      </c>
      <c r="B8397">
        <v>23</v>
      </c>
      <c r="C8397">
        <v>30</v>
      </c>
      <c r="D8397">
        <f t="shared" si="131"/>
        <v>26.5</v>
      </c>
    </row>
    <row r="8398" spans="1:4" x14ac:dyDescent="0.35">
      <c r="A8398" t="s">
        <v>55</v>
      </c>
      <c r="B8398">
        <v>18</v>
      </c>
      <c r="C8398">
        <v>25</v>
      </c>
      <c r="D8398">
        <f t="shared" si="131"/>
        <v>21.5</v>
      </c>
    </row>
    <row r="8399" spans="1:4" x14ac:dyDescent="0.35">
      <c r="A8399" t="s">
        <v>55</v>
      </c>
      <c r="B8399">
        <v>24</v>
      </c>
      <c r="C8399">
        <v>29</v>
      </c>
      <c r="D8399">
        <f t="shared" si="131"/>
        <v>26.5</v>
      </c>
    </row>
    <row r="8400" spans="1:4" x14ac:dyDescent="0.35">
      <c r="A8400" t="s">
        <v>55</v>
      </c>
      <c r="B8400">
        <v>22</v>
      </c>
      <c r="C8400">
        <v>33</v>
      </c>
      <c r="D8400">
        <f t="shared" si="131"/>
        <v>27.5</v>
      </c>
    </row>
    <row r="8401" spans="1:4" x14ac:dyDescent="0.35">
      <c r="A8401" t="s">
        <v>55</v>
      </c>
      <c r="B8401">
        <v>21</v>
      </c>
      <c r="C8401">
        <v>25</v>
      </c>
      <c r="D8401">
        <f t="shared" si="131"/>
        <v>23</v>
      </c>
    </row>
    <row r="8402" spans="1:4" x14ac:dyDescent="0.35">
      <c r="A8402" t="s">
        <v>43</v>
      </c>
      <c r="B8402">
        <v>26</v>
      </c>
      <c r="C8402">
        <v>32</v>
      </c>
      <c r="D8402">
        <f t="shared" si="131"/>
        <v>29</v>
      </c>
    </row>
    <row r="8403" spans="1:4" x14ac:dyDescent="0.35">
      <c r="A8403" t="s">
        <v>55</v>
      </c>
      <c r="B8403">
        <v>19</v>
      </c>
      <c r="C8403">
        <v>26</v>
      </c>
      <c r="D8403">
        <f t="shared" si="131"/>
        <v>22.5</v>
      </c>
    </row>
    <row r="8404" spans="1:4" x14ac:dyDescent="0.35">
      <c r="A8404" t="s">
        <v>55</v>
      </c>
      <c r="B8404">
        <v>18</v>
      </c>
      <c r="C8404">
        <v>24</v>
      </c>
      <c r="D8404">
        <f t="shared" si="131"/>
        <v>21</v>
      </c>
    </row>
    <row r="8405" spans="1:4" x14ac:dyDescent="0.35">
      <c r="A8405" t="s">
        <v>55</v>
      </c>
      <c r="B8405">
        <v>17</v>
      </c>
      <c r="C8405">
        <v>22</v>
      </c>
      <c r="D8405">
        <f t="shared" si="131"/>
        <v>19.5</v>
      </c>
    </row>
    <row r="8406" spans="1:4" x14ac:dyDescent="0.35">
      <c r="A8406" t="s">
        <v>43</v>
      </c>
      <c r="B8406">
        <v>36</v>
      </c>
      <c r="C8406">
        <v>37</v>
      </c>
      <c r="D8406">
        <f t="shared" si="131"/>
        <v>36.5</v>
      </c>
    </row>
    <row r="8407" spans="1:4" x14ac:dyDescent="0.35">
      <c r="A8407" t="s">
        <v>55</v>
      </c>
      <c r="B8407">
        <v>18</v>
      </c>
      <c r="C8407">
        <v>25</v>
      </c>
      <c r="D8407">
        <f t="shared" si="131"/>
        <v>21.5</v>
      </c>
    </row>
    <row r="8408" spans="1:4" x14ac:dyDescent="0.35">
      <c r="A8408" t="s">
        <v>43</v>
      </c>
      <c r="B8408">
        <v>26</v>
      </c>
      <c r="C8408">
        <v>32</v>
      </c>
      <c r="D8408">
        <f t="shared" si="131"/>
        <v>29</v>
      </c>
    </row>
    <row r="8409" spans="1:4" x14ac:dyDescent="0.35">
      <c r="A8409" t="s">
        <v>55</v>
      </c>
      <c r="B8409">
        <v>16</v>
      </c>
      <c r="C8409">
        <v>22</v>
      </c>
      <c r="D8409">
        <f t="shared" si="131"/>
        <v>19</v>
      </c>
    </row>
    <row r="8410" spans="1:4" x14ac:dyDescent="0.35">
      <c r="A8410" t="s">
        <v>43</v>
      </c>
      <c r="B8410">
        <v>20</v>
      </c>
      <c r="C8410">
        <v>26</v>
      </c>
      <c r="D8410">
        <f t="shared" si="131"/>
        <v>23</v>
      </c>
    </row>
    <row r="8411" spans="1:4" x14ac:dyDescent="0.35">
      <c r="A8411" t="s">
        <v>55</v>
      </c>
      <c r="B8411">
        <v>18</v>
      </c>
      <c r="C8411">
        <v>23</v>
      </c>
      <c r="D8411">
        <f t="shared" si="131"/>
        <v>20.5</v>
      </c>
    </row>
    <row r="8412" spans="1:4" x14ac:dyDescent="0.35">
      <c r="A8412" t="s">
        <v>43</v>
      </c>
      <c r="B8412">
        <v>20</v>
      </c>
      <c r="C8412">
        <v>27</v>
      </c>
      <c r="D8412">
        <f t="shared" si="131"/>
        <v>23.5</v>
      </c>
    </row>
    <row r="8413" spans="1:4" x14ac:dyDescent="0.35">
      <c r="A8413" t="s">
        <v>43</v>
      </c>
      <c r="B8413">
        <v>22</v>
      </c>
      <c r="C8413">
        <v>31</v>
      </c>
      <c r="D8413">
        <f t="shared" si="131"/>
        <v>26.5</v>
      </c>
    </row>
    <row r="8414" spans="1:4" x14ac:dyDescent="0.35">
      <c r="A8414" t="s">
        <v>55</v>
      </c>
      <c r="B8414">
        <v>20</v>
      </c>
      <c r="C8414">
        <v>29</v>
      </c>
      <c r="D8414">
        <f t="shared" si="131"/>
        <v>24.5</v>
      </c>
    </row>
    <row r="8415" spans="1:4" x14ac:dyDescent="0.35">
      <c r="A8415" t="s">
        <v>43</v>
      </c>
      <c r="B8415">
        <v>26</v>
      </c>
      <c r="C8415">
        <v>31</v>
      </c>
      <c r="D8415">
        <f t="shared" si="131"/>
        <v>28.5</v>
      </c>
    </row>
    <row r="8416" spans="1:4" x14ac:dyDescent="0.35">
      <c r="A8416" t="s">
        <v>43</v>
      </c>
      <c r="B8416">
        <v>25</v>
      </c>
      <c r="C8416">
        <v>30</v>
      </c>
      <c r="D8416">
        <f t="shared" si="131"/>
        <v>27.5</v>
      </c>
    </row>
    <row r="8417" spans="1:4" x14ac:dyDescent="0.35">
      <c r="A8417" t="s">
        <v>55</v>
      </c>
      <c r="B8417">
        <v>22</v>
      </c>
      <c r="C8417">
        <v>31</v>
      </c>
      <c r="D8417">
        <f t="shared" si="131"/>
        <v>26.5</v>
      </c>
    </row>
    <row r="8418" spans="1:4" x14ac:dyDescent="0.35">
      <c r="A8418" t="s">
        <v>55</v>
      </c>
      <c r="B8418">
        <v>26</v>
      </c>
      <c r="C8418">
        <v>33</v>
      </c>
      <c r="D8418">
        <f t="shared" si="131"/>
        <v>29.5</v>
      </c>
    </row>
    <row r="8419" spans="1:4" x14ac:dyDescent="0.35">
      <c r="A8419" t="s">
        <v>43</v>
      </c>
      <c r="B8419">
        <v>30</v>
      </c>
      <c r="C8419">
        <v>38</v>
      </c>
      <c r="D8419">
        <f t="shared" si="131"/>
        <v>34</v>
      </c>
    </row>
    <row r="8420" spans="1:4" x14ac:dyDescent="0.35">
      <c r="A8420" t="s">
        <v>95</v>
      </c>
      <c r="B8420">
        <v>15</v>
      </c>
      <c r="C8420">
        <v>20</v>
      </c>
      <c r="D8420">
        <f t="shared" si="131"/>
        <v>17.5</v>
      </c>
    </row>
    <row r="8421" spans="1:4" x14ac:dyDescent="0.35">
      <c r="A8421" t="s">
        <v>55</v>
      </c>
      <c r="B8421">
        <v>19</v>
      </c>
      <c r="C8421">
        <v>26</v>
      </c>
      <c r="D8421">
        <f t="shared" si="131"/>
        <v>22.5</v>
      </c>
    </row>
    <row r="8422" spans="1:4" x14ac:dyDescent="0.35">
      <c r="A8422" t="s">
        <v>43</v>
      </c>
      <c r="B8422">
        <v>26</v>
      </c>
      <c r="C8422">
        <v>31</v>
      </c>
      <c r="D8422">
        <f t="shared" si="131"/>
        <v>28.5</v>
      </c>
    </row>
    <row r="8423" spans="1:4" x14ac:dyDescent="0.35">
      <c r="A8423" t="s">
        <v>55</v>
      </c>
      <c r="B8423">
        <v>23</v>
      </c>
      <c r="C8423">
        <v>28</v>
      </c>
      <c r="D8423">
        <f t="shared" si="131"/>
        <v>25.5</v>
      </c>
    </row>
    <row r="8424" spans="1:4" x14ac:dyDescent="0.35">
      <c r="A8424" t="s">
        <v>55</v>
      </c>
      <c r="B8424">
        <v>17</v>
      </c>
      <c r="C8424">
        <v>22</v>
      </c>
      <c r="D8424">
        <f t="shared" si="131"/>
        <v>19.5</v>
      </c>
    </row>
    <row r="8425" spans="1:4" x14ac:dyDescent="0.35">
      <c r="A8425" t="s">
        <v>43</v>
      </c>
      <c r="B8425">
        <v>30</v>
      </c>
      <c r="C8425">
        <v>38</v>
      </c>
      <c r="D8425">
        <f t="shared" si="131"/>
        <v>34</v>
      </c>
    </row>
    <row r="8426" spans="1:4" x14ac:dyDescent="0.35">
      <c r="A8426" t="s">
        <v>55</v>
      </c>
      <c r="B8426">
        <v>16</v>
      </c>
      <c r="C8426">
        <v>22</v>
      </c>
      <c r="D8426">
        <f t="shared" si="131"/>
        <v>19</v>
      </c>
    </row>
    <row r="8427" spans="1:4" x14ac:dyDescent="0.35">
      <c r="A8427" t="s">
        <v>43</v>
      </c>
      <c r="B8427">
        <v>29</v>
      </c>
      <c r="C8427">
        <v>35</v>
      </c>
      <c r="D8427">
        <f t="shared" si="131"/>
        <v>32</v>
      </c>
    </row>
    <row r="8428" spans="1:4" x14ac:dyDescent="0.35">
      <c r="A8428" t="s">
        <v>55</v>
      </c>
      <c r="B8428">
        <v>21</v>
      </c>
      <c r="C8428">
        <v>25</v>
      </c>
      <c r="D8428">
        <f t="shared" si="131"/>
        <v>23</v>
      </c>
    </row>
    <row r="8429" spans="1:4" x14ac:dyDescent="0.35">
      <c r="A8429" t="s">
        <v>55</v>
      </c>
      <c r="B8429">
        <v>20</v>
      </c>
      <c r="C8429">
        <v>26</v>
      </c>
      <c r="D8429">
        <f t="shared" si="131"/>
        <v>23</v>
      </c>
    </row>
    <row r="8430" spans="1:4" x14ac:dyDescent="0.35">
      <c r="A8430" t="s">
        <v>43</v>
      </c>
      <c r="B8430">
        <v>43</v>
      </c>
      <c r="C8430">
        <v>43</v>
      </c>
      <c r="D8430">
        <f t="shared" si="131"/>
        <v>43</v>
      </c>
    </row>
    <row r="8431" spans="1:4" x14ac:dyDescent="0.35">
      <c r="A8431" t="s">
        <v>43</v>
      </c>
      <c r="B8431">
        <v>28</v>
      </c>
      <c r="C8431">
        <v>37</v>
      </c>
      <c r="D8431">
        <f t="shared" si="131"/>
        <v>32.5</v>
      </c>
    </row>
    <row r="8432" spans="1:4" x14ac:dyDescent="0.35">
      <c r="A8432" t="s">
        <v>55</v>
      </c>
      <c r="B8432">
        <v>20</v>
      </c>
      <c r="C8432">
        <v>26</v>
      </c>
      <c r="D8432">
        <f t="shared" si="131"/>
        <v>23</v>
      </c>
    </row>
    <row r="8433" spans="1:4" x14ac:dyDescent="0.35">
      <c r="A8433" t="s">
        <v>55</v>
      </c>
      <c r="B8433">
        <v>25</v>
      </c>
      <c r="C8433">
        <v>32</v>
      </c>
      <c r="D8433">
        <f t="shared" si="131"/>
        <v>28.5</v>
      </c>
    </row>
    <row r="8434" spans="1:4" x14ac:dyDescent="0.35">
      <c r="A8434" t="s">
        <v>55</v>
      </c>
      <c r="B8434">
        <v>14</v>
      </c>
      <c r="C8434">
        <v>22</v>
      </c>
      <c r="D8434">
        <f t="shared" si="131"/>
        <v>18</v>
      </c>
    </row>
    <row r="8435" spans="1:4" x14ac:dyDescent="0.35">
      <c r="A8435" t="s">
        <v>55</v>
      </c>
      <c r="B8435">
        <v>18</v>
      </c>
      <c r="C8435">
        <v>27</v>
      </c>
      <c r="D8435">
        <f t="shared" si="131"/>
        <v>22.5</v>
      </c>
    </row>
    <row r="8436" spans="1:4" x14ac:dyDescent="0.35">
      <c r="A8436" t="s">
        <v>55</v>
      </c>
      <c r="B8436">
        <v>27</v>
      </c>
      <c r="C8436">
        <v>32</v>
      </c>
      <c r="D8436">
        <f t="shared" si="131"/>
        <v>29.5</v>
      </c>
    </row>
    <row r="8437" spans="1:4" x14ac:dyDescent="0.35">
      <c r="A8437" t="s">
        <v>55</v>
      </c>
      <c r="B8437">
        <v>19</v>
      </c>
      <c r="C8437">
        <v>25</v>
      </c>
      <c r="D8437">
        <f t="shared" si="131"/>
        <v>22</v>
      </c>
    </row>
    <row r="8438" spans="1:4" x14ac:dyDescent="0.35">
      <c r="A8438" t="s">
        <v>55</v>
      </c>
      <c r="B8438">
        <v>19</v>
      </c>
      <c r="C8438">
        <v>26</v>
      </c>
      <c r="D8438">
        <f t="shared" si="131"/>
        <v>22.5</v>
      </c>
    </row>
    <row r="8439" spans="1:4" x14ac:dyDescent="0.35">
      <c r="A8439" t="s">
        <v>55</v>
      </c>
      <c r="B8439">
        <v>20</v>
      </c>
      <c r="C8439">
        <v>26</v>
      </c>
      <c r="D8439">
        <f t="shared" si="131"/>
        <v>23</v>
      </c>
    </row>
    <row r="8440" spans="1:4" x14ac:dyDescent="0.35">
      <c r="A8440" t="s">
        <v>55</v>
      </c>
      <c r="B8440">
        <v>26</v>
      </c>
      <c r="C8440">
        <v>33</v>
      </c>
      <c r="D8440">
        <f t="shared" si="131"/>
        <v>29.5</v>
      </c>
    </row>
    <row r="8441" spans="1:4" x14ac:dyDescent="0.35">
      <c r="A8441" t="s">
        <v>55</v>
      </c>
      <c r="B8441">
        <v>20</v>
      </c>
      <c r="C8441">
        <v>27</v>
      </c>
      <c r="D8441">
        <f t="shared" si="131"/>
        <v>23.5</v>
      </c>
    </row>
    <row r="8442" spans="1:4" x14ac:dyDescent="0.35">
      <c r="A8442" t="s">
        <v>55</v>
      </c>
      <c r="B8442">
        <v>23</v>
      </c>
      <c r="C8442">
        <v>31</v>
      </c>
      <c r="D8442">
        <f t="shared" si="131"/>
        <v>27</v>
      </c>
    </row>
    <row r="8443" spans="1:4" x14ac:dyDescent="0.35">
      <c r="A8443" t="s">
        <v>55</v>
      </c>
      <c r="B8443">
        <v>17</v>
      </c>
      <c r="C8443">
        <v>25</v>
      </c>
      <c r="D8443">
        <f t="shared" si="131"/>
        <v>21</v>
      </c>
    </row>
    <row r="8444" spans="1:4" x14ac:dyDescent="0.35">
      <c r="A8444" t="s">
        <v>55</v>
      </c>
      <c r="B8444">
        <v>23</v>
      </c>
      <c r="C8444">
        <v>28</v>
      </c>
      <c r="D8444">
        <f t="shared" si="131"/>
        <v>25.5</v>
      </c>
    </row>
    <row r="8445" spans="1:4" x14ac:dyDescent="0.35">
      <c r="A8445" t="s">
        <v>55</v>
      </c>
      <c r="B8445">
        <v>18</v>
      </c>
      <c r="C8445">
        <v>24</v>
      </c>
      <c r="D8445">
        <f t="shared" ref="D8445:D8507" si="132">AVERAGE(B8445,C8445)</f>
        <v>21</v>
      </c>
    </row>
    <row r="8446" spans="1:4" x14ac:dyDescent="0.35">
      <c r="A8446" t="s">
        <v>55</v>
      </c>
      <c r="B8446">
        <v>23</v>
      </c>
      <c r="C8446">
        <v>30</v>
      </c>
      <c r="D8446">
        <f t="shared" si="132"/>
        <v>26.5</v>
      </c>
    </row>
    <row r="8447" spans="1:4" x14ac:dyDescent="0.35">
      <c r="A8447" t="s">
        <v>43</v>
      </c>
      <c r="B8447">
        <v>30</v>
      </c>
      <c r="C8447">
        <v>38</v>
      </c>
      <c r="D8447">
        <f t="shared" si="132"/>
        <v>34</v>
      </c>
    </row>
    <row r="8448" spans="1:4" x14ac:dyDescent="0.35">
      <c r="A8448" t="s">
        <v>55</v>
      </c>
      <c r="B8448">
        <v>19</v>
      </c>
      <c r="C8448">
        <v>27</v>
      </c>
      <c r="D8448">
        <f t="shared" si="132"/>
        <v>23</v>
      </c>
    </row>
    <row r="8449" spans="1:4" x14ac:dyDescent="0.35">
      <c r="A8449" t="s">
        <v>43</v>
      </c>
      <c r="B8449">
        <v>21</v>
      </c>
      <c r="C8449">
        <v>27</v>
      </c>
      <c r="D8449">
        <f t="shared" si="132"/>
        <v>24</v>
      </c>
    </row>
    <row r="8450" spans="1:4" x14ac:dyDescent="0.35">
      <c r="A8450" t="s">
        <v>55</v>
      </c>
      <c r="B8450">
        <v>21</v>
      </c>
      <c r="C8450">
        <v>28</v>
      </c>
      <c r="D8450">
        <f t="shared" si="132"/>
        <v>24.5</v>
      </c>
    </row>
    <row r="8451" spans="1:4" x14ac:dyDescent="0.35">
      <c r="A8451" t="s">
        <v>55</v>
      </c>
      <c r="B8451">
        <v>22</v>
      </c>
      <c r="C8451">
        <v>29</v>
      </c>
      <c r="D8451">
        <f t="shared" si="132"/>
        <v>25.5</v>
      </c>
    </row>
    <row r="8452" spans="1:4" x14ac:dyDescent="0.35">
      <c r="A8452" t="s">
        <v>95</v>
      </c>
      <c r="B8452">
        <v>23</v>
      </c>
      <c r="C8452">
        <v>30</v>
      </c>
      <c r="D8452">
        <f t="shared" si="132"/>
        <v>26.5</v>
      </c>
    </row>
    <row r="8453" spans="1:4" x14ac:dyDescent="0.35">
      <c r="A8453" t="s">
        <v>43</v>
      </c>
      <c r="B8453">
        <v>26</v>
      </c>
      <c r="C8453">
        <v>33</v>
      </c>
      <c r="D8453">
        <f t="shared" si="132"/>
        <v>29.5</v>
      </c>
    </row>
    <row r="8454" spans="1:4" x14ac:dyDescent="0.35">
      <c r="A8454" t="s">
        <v>43</v>
      </c>
      <c r="B8454">
        <v>18</v>
      </c>
      <c r="C8454">
        <v>25</v>
      </c>
      <c r="D8454">
        <f t="shared" si="132"/>
        <v>21.5</v>
      </c>
    </row>
    <row r="8455" spans="1:4" x14ac:dyDescent="0.35">
      <c r="A8455" t="s">
        <v>43</v>
      </c>
      <c r="B8455">
        <v>24</v>
      </c>
      <c r="C8455">
        <v>35</v>
      </c>
      <c r="D8455">
        <f t="shared" si="132"/>
        <v>29.5</v>
      </c>
    </row>
    <row r="8456" spans="1:4" x14ac:dyDescent="0.35">
      <c r="A8456" t="s">
        <v>55</v>
      </c>
      <c r="B8456">
        <v>18</v>
      </c>
      <c r="C8456">
        <v>24</v>
      </c>
      <c r="D8456">
        <f t="shared" si="132"/>
        <v>21</v>
      </c>
    </row>
    <row r="8457" spans="1:4" x14ac:dyDescent="0.35">
      <c r="A8457" t="s">
        <v>43</v>
      </c>
      <c r="B8457">
        <v>17</v>
      </c>
      <c r="C8457">
        <v>24</v>
      </c>
      <c r="D8457">
        <f t="shared" si="132"/>
        <v>20.5</v>
      </c>
    </row>
    <row r="8458" spans="1:4" x14ac:dyDescent="0.35">
      <c r="A8458" t="s">
        <v>55</v>
      </c>
      <c r="B8458">
        <v>22</v>
      </c>
      <c r="C8458">
        <v>29</v>
      </c>
      <c r="D8458">
        <f t="shared" si="132"/>
        <v>25.5</v>
      </c>
    </row>
    <row r="8459" spans="1:4" x14ac:dyDescent="0.35">
      <c r="A8459" t="s">
        <v>55</v>
      </c>
      <c r="B8459">
        <v>23</v>
      </c>
      <c r="C8459">
        <v>29</v>
      </c>
      <c r="D8459">
        <f t="shared" si="132"/>
        <v>26</v>
      </c>
    </row>
    <row r="8460" spans="1:4" x14ac:dyDescent="0.35">
      <c r="A8460" t="s">
        <v>95</v>
      </c>
      <c r="B8460">
        <v>18</v>
      </c>
      <c r="C8460">
        <v>25</v>
      </c>
      <c r="D8460">
        <f t="shared" si="132"/>
        <v>21.5</v>
      </c>
    </row>
    <row r="8461" spans="1:4" x14ac:dyDescent="0.35">
      <c r="A8461" t="s">
        <v>95</v>
      </c>
      <c r="B8461">
        <v>26</v>
      </c>
      <c r="C8461">
        <v>36</v>
      </c>
      <c r="D8461">
        <f t="shared" si="132"/>
        <v>31</v>
      </c>
    </row>
    <row r="8462" spans="1:4" x14ac:dyDescent="0.35">
      <c r="A8462" t="s">
        <v>55</v>
      </c>
      <c r="B8462">
        <v>16</v>
      </c>
      <c r="C8462">
        <v>22</v>
      </c>
      <c r="D8462">
        <f t="shared" si="132"/>
        <v>19</v>
      </c>
    </row>
    <row r="8463" spans="1:4" x14ac:dyDescent="0.35">
      <c r="A8463" t="s">
        <v>43</v>
      </c>
      <c r="B8463">
        <v>25</v>
      </c>
      <c r="C8463">
        <v>31</v>
      </c>
      <c r="D8463">
        <f t="shared" si="132"/>
        <v>28</v>
      </c>
    </row>
    <row r="8464" spans="1:4" x14ac:dyDescent="0.35">
      <c r="A8464" t="s">
        <v>43</v>
      </c>
      <c r="B8464">
        <v>28</v>
      </c>
      <c r="C8464">
        <v>39</v>
      </c>
      <c r="D8464">
        <f t="shared" si="132"/>
        <v>33.5</v>
      </c>
    </row>
    <row r="8465" spans="1:4" x14ac:dyDescent="0.35">
      <c r="A8465" t="s">
        <v>43</v>
      </c>
      <c r="B8465">
        <v>21</v>
      </c>
      <c r="C8465">
        <v>26</v>
      </c>
      <c r="D8465">
        <f t="shared" si="132"/>
        <v>23.5</v>
      </c>
    </row>
    <row r="8466" spans="1:4" x14ac:dyDescent="0.35">
      <c r="A8466" t="s">
        <v>55</v>
      </c>
      <c r="B8466">
        <v>26</v>
      </c>
      <c r="C8466">
        <v>33</v>
      </c>
      <c r="D8466">
        <f t="shared" si="132"/>
        <v>29.5</v>
      </c>
    </row>
    <row r="8467" spans="1:4" x14ac:dyDescent="0.35">
      <c r="A8467" t="s">
        <v>55</v>
      </c>
      <c r="B8467">
        <v>18</v>
      </c>
      <c r="C8467">
        <v>25</v>
      </c>
      <c r="D8467">
        <f t="shared" si="132"/>
        <v>21.5</v>
      </c>
    </row>
    <row r="8468" spans="1:4" x14ac:dyDescent="0.35">
      <c r="A8468" t="s">
        <v>43</v>
      </c>
      <c r="B8468">
        <v>20</v>
      </c>
      <c r="C8468">
        <v>27</v>
      </c>
      <c r="D8468">
        <f t="shared" si="132"/>
        <v>23.5</v>
      </c>
    </row>
    <row r="8469" spans="1:4" x14ac:dyDescent="0.35">
      <c r="A8469" t="s">
        <v>55</v>
      </c>
      <c r="B8469">
        <v>27</v>
      </c>
      <c r="C8469">
        <v>33</v>
      </c>
      <c r="D8469">
        <f t="shared" si="132"/>
        <v>30</v>
      </c>
    </row>
    <row r="8470" spans="1:4" x14ac:dyDescent="0.35">
      <c r="A8470" t="s">
        <v>55</v>
      </c>
      <c r="B8470">
        <v>14</v>
      </c>
      <c r="C8470">
        <v>21</v>
      </c>
      <c r="D8470">
        <f t="shared" si="132"/>
        <v>17.5</v>
      </c>
    </row>
    <row r="8471" spans="1:4" x14ac:dyDescent="0.35">
      <c r="A8471" t="s">
        <v>95</v>
      </c>
      <c r="B8471">
        <v>18</v>
      </c>
      <c r="C8471">
        <v>22</v>
      </c>
      <c r="D8471">
        <f t="shared" si="132"/>
        <v>20</v>
      </c>
    </row>
    <row r="8472" spans="1:4" x14ac:dyDescent="0.35">
      <c r="A8472" t="s">
        <v>55</v>
      </c>
      <c r="B8472">
        <v>19</v>
      </c>
      <c r="C8472">
        <v>24</v>
      </c>
      <c r="D8472">
        <f t="shared" si="132"/>
        <v>21.5</v>
      </c>
    </row>
    <row r="8473" spans="1:4" x14ac:dyDescent="0.35">
      <c r="A8473" t="s">
        <v>55</v>
      </c>
      <c r="B8473">
        <v>25</v>
      </c>
      <c r="C8473">
        <v>33</v>
      </c>
      <c r="D8473">
        <f t="shared" si="132"/>
        <v>29</v>
      </c>
    </row>
    <row r="8474" spans="1:4" x14ac:dyDescent="0.35">
      <c r="A8474" t="s">
        <v>43</v>
      </c>
      <c r="B8474">
        <v>23</v>
      </c>
      <c r="C8474">
        <v>30</v>
      </c>
      <c r="D8474">
        <f t="shared" si="132"/>
        <v>26.5</v>
      </c>
    </row>
    <row r="8475" spans="1:4" x14ac:dyDescent="0.35">
      <c r="A8475" t="s">
        <v>55</v>
      </c>
      <c r="B8475">
        <v>24</v>
      </c>
      <c r="C8475">
        <v>30</v>
      </c>
      <c r="D8475">
        <f t="shared" si="132"/>
        <v>27</v>
      </c>
    </row>
    <row r="8476" spans="1:4" x14ac:dyDescent="0.35">
      <c r="A8476" t="s">
        <v>55</v>
      </c>
      <c r="B8476">
        <v>29</v>
      </c>
      <c r="C8476">
        <v>27</v>
      </c>
      <c r="D8476">
        <f t="shared" si="132"/>
        <v>28</v>
      </c>
    </row>
    <row r="8477" spans="1:4" x14ac:dyDescent="0.35">
      <c r="A8477" t="s">
        <v>55</v>
      </c>
      <c r="B8477">
        <v>16</v>
      </c>
      <c r="C8477">
        <v>19</v>
      </c>
      <c r="D8477">
        <f t="shared" si="132"/>
        <v>17.5</v>
      </c>
    </row>
    <row r="8478" spans="1:4" x14ac:dyDescent="0.35">
      <c r="A8478" t="s">
        <v>43</v>
      </c>
      <c r="B8478">
        <v>22</v>
      </c>
      <c r="C8478">
        <v>29</v>
      </c>
      <c r="D8478">
        <f t="shared" si="132"/>
        <v>25.5</v>
      </c>
    </row>
    <row r="8479" spans="1:4" x14ac:dyDescent="0.35">
      <c r="A8479" t="s">
        <v>43</v>
      </c>
      <c r="B8479">
        <v>30</v>
      </c>
      <c r="C8479">
        <v>38</v>
      </c>
      <c r="D8479">
        <f t="shared" si="132"/>
        <v>34</v>
      </c>
    </row>
    <row r="8480" spans="1:4" x14ac:dyDescent="0.35">
      <c r="A8480" t="s">
        <v>55</v>
      </c>
      <c r="B8480">
        <v>27</v>
      </c>
      <c r="C8480">
        <v>33</v>
      </c>
      <c r="D8480">
        <f t="shared" si="132"/>
        <v>30</v>
      </c>
    </row>
    <row r="8481" spans="1:4" x14ac:dyDescent="0.35">
      <c r="A8481" t="s">
        <v>43</v>
      </c>
      <c r="B8481">
        <v>20</v>
      </c>
      <c r="C8481">
        <v>28</v>
      </c>
      <c r="D8481">
        <f t="shared" si="132"/>
        <v>24</v>
      </c>
    </row>
    <row r="8482" spans="1:4" x14ac:dyDescent="0.35">
      <c r="A8482" t="s">
        <v>43</v>
      </c>
      <c r="B8482">
        <v>27</v>
      </c>
      <c r="C8482">
        <v>36</v>
      </c>
      <c r="D8482">
        <f t="shared" si="132"/>
        <v>31.5</v>
      </c>
    </row>
    <row r="8483" spans="1:4" x14ac:dyDescent="0.35">
      <c r="A8483" t="s">
        <v>55</v>
      </c>
      <c r="B8483">
        <v>14</v>
      </c>
      <c r="C8483">
        <v>19</v>
      </c>
      <c r="D8483">
        <f t="shared" si="132"/>
        <v>16.5</v>
      </c>
    </row>
    <row r="8484" spans="1:4" x14ac:dyDescent="0.35">
      <c r="A8484" t="s">
        <v>55</v>
      </c>
      <c r="B8484">
        <v>25</v>
      </c>
      <c r="C8484">
        <v>30</v>
      </c>
      <c r="D8484">
        <f t="shared" si="132"/>
        <v>27.5</v>
      </c>
    </row>
    <row r="8485" spans="1:4" x14ac:dyDescent="0.35">
      <c r="A8485" t="s">
        <v>95</v>
      </c>
      <c r="B8485">
        <v>150</v>
      </c>
      <c r="C8485">
        <v>133</v>
      </c>
      <c r="D8485">
        <f t="shared" si="132"/>
        <v>141.5</v>
      </c>
    </row>
    <row r="8486" spans="1:4" x14ac:dyDescent="0.35">
      <c r="A8486" t="s">
        <v>43</v>
      </c>
      <c r="B8486">
        <v>23</v>
      </c>
      <c r="C8486">
        <v>30</v>
      </c>
      <c r="D8486">
        <f t="shared" si="132"/>
        <v>26.5</v>
      </c>
    </row>
    <row r="8487" spans="1:4" x14ac:dyDescent="0.35">
      <c r="A8487" t="s">
        <v>55</v>
      </c>
      <c r="B8487">
        <v>18</v>
      </c>
      <c r="C8487">
        <v>25</v>
      </c>
      <c r="D8487">
        <f t="shared" si="132"/>
        <v>21.5</v>
      </c>
    </row>
    <row r="8488" spans="1:4" x14ac:dyDescent="0.35">
      <c r="A8488" t="s">
        <v>55</v>
      </c>
      <c r="B8488">
        <v>21</v>
      </c>
      <c r="C8488">
        <v>29</v>
      </c>
      <c r="D8488">
        <f t="shared" si="132"/>
        <v>25</v>
      </c>
    </row>
    <row r="8489" spans="1:4" x14ac:dyDescent="0.35">
      <c r="A8489" t="s">
        <v>55</v>
      </c>
      <c r="B8489">
        <v>22</v>
      </c>
      <c r="C8489">
        <v>26</v>
      </c>
      <c r="D8489">
        <f t="shared" si="132"/>
        <v>24</v>
      </c>
    </row>
    <row r="8490" spans="1:4" x14ac:dyDescent="0.35">
      <c r="A8490" t="s">
        <v>55</v>
      </c>
      <c r="B8490">
        <v>21</v>
      </c>
      <c r="C8490">
        <v>28</v>
      </c>
      <c r="D8490">
        <f t="shared" si="132"/>
        <v>24.5</v>
      </c>
    </row>
    <row r="8491" spans="1:4" x14ac:dyDescent="0.35">
      <c r="A8491" t="s">
        <v>55</v>
      </c>
      <c r="B8491">
        <v>18</v>
      </c>
      <c r="C8491">
        <v>25</v>
      </c>
      <c r="D8491">
        <f t="shared" si="132"/>
        <v>21.5</v>
      </c>
    </row>
    <row r="8492" spans="1:4" x14ac:dyDescent="0.35">
      <c r="A8492" t="s">
        <v>55</v>
      </c>
      <c r="B8492">
        <v>20</v>
      </c>
      <c r="C8492">
        <v>26</v>
      </c>
      <c r="D8492">
        <f t="shared" si="132"/>
        <v>23</v>
      </c>
    </row>
    <row r="8493" spans="1:4" x14ac:dyDescent="0.35">
      <c r="A8493" t="s">
        <v>55</v>
      </c>
      <c r="B8493">
        <v>25</v>
      </c>
      <c r="C8493">
        <v>32</v>
      </c>
      <c r="D8493">
        <f t="shared" si="132"/>
        <v>28.5</v>
      </c>
    </row>
    <row r="8494" spans="1:4" x14ac:dyDescent="0.35">
      <c r="A8494" t="s">
        <v>55</v>
      </c>
      <c r="B8494">
        <v>17</v>
      </c>
      <c r="C8494">
        <v>25</v>
      </c>
      <c r="D8494">
        <f t="shared" si="132"/>
        <v>21</v>
      </c>
    </row>
    <row r="8495" spans="1:4" x14ac:dyDescent="0.35">
      <c r="A8495" t="s">
        <v>55</v>
      </c>
      <c r="B8495">
        <v>14</v>
      </c>
      <c r="C8495">
        <v>21</v>
      </c>
      <c r="D8495">
        <f t="shared" si="132"/>
        <v>17.5</v>
      </c>
    </row>
    <row r="8496" spans="1:4" x14ac:dyDescent="0.35">
      <c r="A8496" t="s">
        <v>55</v>
      </c>
      <c r="B8496">
        <v>24</v>
      </c>
      <c r="C8496">
        <v>32</v>
      </c>
      <c r="D8496">
        <f t="shared" si="132"/>
        <v>28</v>
      </c>
    </row>
    <row r="8497" spans="1:4" x14ac:dyDescent="0.35">
      <c r="A8497" t="s">
        <v>43</v>
      </c>
      <c r="B8497">
        <v>23</v>
      </c>
      <c r="C8497">
        <v>30</v>
      </c>
      <c r="D8497">
        <f t="shared" si="132"/>
        <v>26.5</v>
      </c>
    </row>
    <row r="8498" spans="1:4" x14ac:dyDescent="0.35">
      <c r="A8498" t="s">
        <v>95</v>
      </c>
      <c r="B8498">
        <v>14</v>
      </c>
      <c r="C8498">
        <v>23</v>
      </c>
      <c r="D8498">
        <f t="shared" si="132"/>
        <v>18.5</v>
      </c>
    </row>
    <row r="8499" spans="1:4" x14ac:dyDescent="0.35">
      <c r="A8499" t="s">
        <v>95</v>
      </c>
      <c r="B8499">
        <v>16</v>
      </c>
      <c r="C8499">
        <v>22</v>
      </c>
      <c r="D8499">
        <f t="shared" si="132"/>
        <v>19</v>
      </c>
    </row>
    <row r="8500" spans="1:4" x14ac:dyDescent="0.35">
      <c r="A8500" t="s">
        <v>43</v>
      </c>
      <c r="B8500">
        <v>25</v>
      </c>
      <c r="C8500">
        <v>33</v>
      </c>
      <c r="D8500">
        <f t="shared" si="132"/>
        <v>29</v>
      </c>
    </row>
    <row r="8501" spans="1:4" x14ac:dyDescent="0.35">
      <c r="A8501" t="s">
        <v>55</v>
      </c>
      <c r="B8501">
        <v>21</v>
      </c>
      <c r="C8501">
        <v>30</v>
      </c>
      <c r="D8501">
        <f t="shared" si="132"/>
        <v>25.5</v>
      </c>
    </row>
    <row r="8502" spans="1:4" x14ac:dyDescent="0.35">
      <c r="A8502" t="s">
        <v>95</v>
      </c>
      <c r="B8502">
        <v>16</v>
      </c>
      <c r="C8502">
        <v>25</v>
      </c>
      <c r="D8502">
        <f t="shared" si="132"/>
        <v>20.5</v>
      </c>
    </row>
    <row r="8503" spans="1:4" x14ac:dyDescent="0.35">
      <c r="A8503" t="s">
        <v>43</v>
      </c>
      <c r="B8503">
        <v>20</v>
      </c>
      <c r="C8503">
        <v>27</v>
      </c>
      <c r="D8503">
        <f t="shared" si="132"/>
        <v>23.5</v>
      </c>
    </row>
    <row r="8504" spans="1:4" x14ac:dyDescent="0.35">
      <c r="A8504" t="s">
        <v>55</v>
      </c>
      <c r="B8504">
        <v>15</v>
      </c>
      <c r="C8504">
        <v>21</v>
      </c>
      <c r="D8504">
        <f t="shared" si="132"/>
        <v>18</v>
      </c>
    </row>
    <row r="8505" spans="1:4" x14ac:dyDescent="0.35">
      <c r="A8505" t="s">
        <v>43</v>
      </c>
      <c r="B8505">
        <v>28</v>
      </c>
      <c r="C8505">
        <v>34</v>
      </c>
      <c r="D8505">
        <f t="shared" si="132"/>
        <v>31</v>
      </c>
    </row>
    <row r="8506" spans="1:4" x14ac:dyDescent="0.35">
      <c r="A8506" t="s">
        <v>55</v>
      </c>
      <c r="B8506">
        <v>24</v>
      </c>
      <c r="C8506">
        <v>32</v>
      </c>
      <c r="D8506">
        <f t="shared" si="132"/>
        <v>28</v>
      </c>
    </row>
    <row r="8507" spans="1:4" x14ac:dyDescent="0.35">
      <c r="A8507" t="s">
        <v>55</v>
      </c>
      <c r="B8507">
        <v>18</v>
      </c>
      <c r="C8507">
        <v>22</v>
      </c>
      <c r="D8507">
        <f t="shared" si="132"/>
        <v>20</v>
      </c>
    </row>
    <row r="8508" spans="1:4" x14ac:dyDescent="0.35">
      <c r="A8508" t="s">
        <v>55</v>
      </c>
      <c r="B8508">
        <v>22</v>
      </c>
      <c r="C8508">
        <v>29</v>
      </c>
      <c r="D8508">
        <f t="shared" ref="D8508:D8571" si="133">AVERAGE(B8508,C8508)</f>
        <v>25.5</v>
      </c>
    </row>
    <row r="8509" spans="1:4" x14ac:dyDescent="0.35">
      <c r="A8509" t="s">
        <v>55</v>
      </c>
      <c r="B8509">
        <v>12</v>
      </c>
      <c r="C8509">
        <v>17</v>
      </c>
      <c r="D8509">
        <f t="shared" si="133"/>
        <v>14.5</v>
      </c>
    </row>
    <row r="8510" spans="1:4" x14ac:dyDescent="0.35">
      <c r="A8510" t="s">
        <v>95</v>
      </c>
      <c r="B8510">
        <v>16</v>
      </c>
      <c r="C8510">
        <v>25</v>
      </c>
      <c r="D8510">
        <f t="shared" si="133"/>
        <v>20.5</v>
      </c>
    </row>
    <row r="8511" spans="1:4" x14ac:dyDescent="0.35">
      <c r="A8511" t="s">
        <v>55</v>
      </c>
      <c r="B8511">
        <v>21</v>
      </c>
      <c r="C8511">
        <v>28</v>
      </c>
      <c r="D8511">
        <f t="shared" si="133"/>
        <v>24.5</v>
      </c>
    </row>
    <row r="8512" spans="1:4" x14ac:dyDescent="0.35">
      <c r="A8512" t="s">
        <v>55</v>
      </c>
      <c r="B8512">
        <v>23</v>
      </c>
      <c r="C8512">
        <v>31</v>
      </c>
      <c r="D8512">
        <f t="shared" si="133"/>
        <v>27</v>
      </c>
    </row>
    <row r="8513" spans="1:4" x14ac:dyDescent="0.35">
      <c r="A8513" t="s">
        <v>55</v>
      </c>
      <c r="B8513">
        <v>18</v>
      </c>
      <c r="C8513">
        <v>25</v>
      </c>
      <c r="D8513">
        <f t="shared" si="133"/>
        <v>21.5</v>
      </c>
    </row>
    <row r="8514" spans="1:4" x14ac:dyDescent="0.35">
      <c r="A8514" t="s">
        <v>55</v>
      </c>
      <c r="B8514">
        <v>20</v>
      </c>
      <c r="C8514">
        <v>27</v>
      </c>
      <c r="D8514">
        <f t="shared" si="133"/>
        <v>23.5</v>
      </c>
    </row>
    <row r="8515" spans="1:4" x14ac:dyDescent="0.35">
      <c r="A8515" t="s">
        <v>55</v>
      </c>
      <c r="B8515">
        <v>21</v>
      </c>
      <c r="C8515">
        <v>27</v>
      </c>
      <c r="D8515">
        <f t="shared" si="133"/>
        <v>24</v>
      </c>
    </row>
    <row r="8516" spans="1:4" x14ac:dyDescent="0.35">
      <c r="A8516" t="s">
        <v>43</v>
      </c>
      <c r="B8516">
        <v>22</v>
      </c>
      <c r="C8516">
        <v>31</v>
      </c>
      <c r="D8516">
        <f t="shared" si="133"/>
        <v>26.5</v>
      </c>
    </row>
    <row r="8517" spans="1:4" x14ac:dyDescent="0.35">
      <c r="A8517" t="s">
        <v>43</v>
      </c>
      <c r="B8517">
        <v>20</v>
      </c>
      <c r="C8517">
        <v>27</v>
      </c>
      <c r="D8517">
        <f t="shared" si="133"/>
        <v>23.5</v>
      </c>
    </row>
    <row r="8518" spans="1:4" x14ac:dyDescent="0.35">
      <c r="A8518" t="s">
        <v>55</v>
      </c>
      <c r="B8518">
        <v>24</v>
      </c>
      <c r="C8518">
        <v>30</v>
      </c>
      <c r="D8518">
        <f t="shared" si="133"/>
        <v>27</v>
      </c>
    </row>
    <row r="8519" spans="1:4" x14ac:dyDescent="0.35">
      <c r="A8519" t="s">
        <v>55</v>
      </c>
      <c r="B8519">
        <v>20</v>
      </c>
      <c r="C8519">
        <v>26</v>
      </c>
      <c r="D8519">
        <f t="shared" si="133"/>
        <v>23</v>
      </c>
    </row>
    <row r="8520" spans="1:4" x14ac:dyDescent="0.35">
      <c r="A8520" t="s">
        <v>55</v>
      </c>
      <c r="B8520">
        <v>24</v>
      </c>
      <c r="C8520">
        <v>31</v>
      </c>
      <c r="D8520">
        <f t="shared" si="133"/>
        <v>27.5</v>
      </c>
    </row>
    <row r="8521" spans="1:4" x14ac:dyDescent="0.35">
      <c r="A8521" t="s">
        <v>55</v>
      </c>
      <c r="B8521">
        <v>22</v>
      </c>
      <c r="C8521">
        <v>28</v>
      </c>
      <c r="D8521">
        <f t="shared" si="133"/>
        <v>25</v>
      </c>
    </row>
    <row r="8522" spans="1:4" x14ac:dyDescent="0.35">
      <c r="A8522" t="s">
        <v>55</v>
      </c>
      <c r="B8522">
        <v>21</v>
      </c>
      <c r="C8522">
        <v>29</v>
      </c>
      <c r="D8522">
        <f t="shared" si="133"/>
        <v>25</v>
      </c>
    </row>
    <row r="8523" spans="1:4" x14ac:dyDescent="0.35">
      <c r="A8523" t="s">
        <v>55</v>
      </c>
      <c r="B8523">
        <v>19</v>
      </c>
      <c r="C8523">
        <v>25</v>
      </c>
      <c r="D8523">
        <f t="shared" si="133"/>
        <v>22</v>
      </c>
    </row>
    <row r="8524" spans="1:4" x14ac:dyDescent="0.35">
      <c r="A8524" t="s">
        <v>95</v>
      </c>
      <c r="B8524">
        <v>26</v>
      </c>
      <c r="C8524">
        <v>36</v>
      </c>
      <c r="D8524">
        <f t="shared" si="133"/>
        <v>31</v>
      </c>
    </row>
    <row r="8525" spans="1:4" x14ac:dyDescent="0.35">
      <c r="A8525" t="s">
        <v>43</v>
      </c>
      <c r="B8525">
        <v>30</v>
      </c>
      <c r="C8525">
        <v>40</v>
      </c>
      <c r="D8525">
        <f t="shared" si="133"/>
        <v>35</v>
      </c>
    </row>
    <row r="8526" spans="1:4" x14ac:dyDescent="0.35">
      <c r="A8526" t="s">
        <v>95</v>
      </c>
      <c r="B8526">
        <v>24</v>
      </c>
      <c r="C8526">
        <v>31</v>
      </c>
      <c r="D8526">
        <f t="shared" si="133"/>
        <v>27.5</v>
      </c>
    </row>
    <row r="8527" spans="1:4" x14ac:dyDescent="0.35">
      <c r="A8527" t="s">
        <v>55</v>
      </c>
      <c r="B8527">
        <v>15</v>
      </c>
      <c r="C8527">
        <v>18</v>
      </c>
      <c r="D8527">
        <f t="shared" si="133"/>
        <v>16.5</v>
      </c>
    </row>
    <row r="8528" spans="1:4" x14ac:dyDescent="0.35">
      <c r="A8528" t="s">
        <v>43</v>
      </c>
      <c r="B8528">
        <v>24</v>
      </c>
      <c r="C8528">
        <v>27</v>
      </c>
      <c r="D8528">
        <f t="shared" si="133"/>
        <v>25.5</v>
      </c>
    </row>
    <row r="8529" spans="1:4" x14ac:dyDescent="0.35">
      <c r="A8529" t="s">
        <v>43</v>
      </c>
      <c r="B8529">
        <v>23</v>
      </c>
      <c r="C8529">
        <v>30</v>
      </c>
      <c r="D8529">
        <f t="shared" si="133"/>
        <v>26.5</v>
      </c>
    </row>
    <row r="8530" spans="1:4" x14ac:dyDescent="0.35">
      <c r="A8530" t="s">
        <v>55</v>
      </c>
      <c r="B8530">
        <v>23</v>
      </c>
      <c r="C8530">
        <v>34</v>
      </c>
      <c r="D8530">
        <f t="shared" si="133"/>
        <v>28.5</v>
      </c>
    </row>
    <row r="8531" spans="1:4" x14ac:dyDescent="0.35">
      <c r="A8531" t="s">
        <v>43</v>
      </c>
      <c r="B8531">
        <v>30</v>
      </c>
      <c r="C8531">
        <v>38</v>
      </c>
      <c r="D8531">
        <f t="shared" si="133"/>
        <v>34</v>
      </c>
    </row>
    <row r="8532" spans="1:4" x14ac:dyDescent="0.35">
      <c r="A8532" t="s">
        <v>95</v>
      </c>
      <c r="B8532">
        <v>18</v>
      </c>
      <c r="C8532">
        <v>25</v>
      </c>
      <c r="D8532">
        <f t="shared" si="133"/>
        <v>21.5</v>
      </c>
    </row>
    <row r="8533" spans="1:4" x14ac:dyDescent="0.35">
      <c r="A8533" t="s">
        <v>55</v>
      </c>
      <c r="B8533">
        <v>20</v>
      </c>
      <c r="C8533">
        <v>26</v>
      </c>
      <c r="D8533">
        <f t="shared" si="133"/>
        <v>23</v>
      </c>
    </row>
    <row r="8534" spans="1:4" x14ac:dyDescent="0.35">
      <c r="A8534" t="s">
        <v>55</v>
      </c>
      <c r="B8534">
        <v>19</v>
      </c>
      <c r="C8534">
        <v>27</v>
      </c>
      <c r="D8534">
        <f t="shared" si="133"/>
        <v>23</v>
      </c>
    </row>
    <row r="8535" spans="1:4" x14ac:dyDescent="0.35">
      <c r="A8535" t="s">
        <v>43</v>
      </c>
      <c r="B8535">
        <v>22</v>
      </c>
      <c r="C8535">
        <v>29</v>
      </c>
      <c r="D8535">
        <f t="shared" si="133"/>
        <v>25.5</v>
      </c>
    </row>
    <row r="8536" spans="1:4" x14ac:dyDescent="0.35">
      <c r="A8536" t="s">
        <v>55</v>
      </c>
      <c r="B8536">
        <v>20</v>
      </c>
      <c r="C8536">
        <v>26</v>
      </c>
      <c r="D8536">
        <f t="shared" si="133"/>
        <v>23</v>
      </c>
    </row>
    <row r="8537" spans="1:4" x14ac:dyDescent="0.35">
      <c r="A8537" t="s">
        <v>55</v>
      </c>
      <c r="B8537">
        <v>27</v>
      </c>
      <c r="C8537">
        <v>33</v>
      </c>
      <c r="D8537">
        <f t="shared" si="133"/>
        <v>30</v>
      </c>
    </row>
    <row r="8538" spans="1:4" x14ac:dyDescent="0.35">
      <c r="A8538" t="s">
        <v>55</v>
      </c>
      <c r="B8538">
        <v>19</v>
      </c>
      <c r="C8538">
        <v>26</v>
      </c>
      <c r="D8538">
        <f t="shared" si="133"/>
        <v>22.5</v>
      </c>
    </row>
    <row r="8539" spans="1:4" x14ac:dyDescent="0.35">
      <c r="A8539" t="s">
        <v>55</v>
      </c>
      <c r="B8539">
        <v>18</v>
      </c>
      <c r="C8539">
        <v>24</v>
      </c>
      <c r="D8539">
        <f t="shared" si="133"/>
        <v>21</v>
      </c>
    </row>
    <row r="8540" spans="1:4" x14ac:dyDescent="0.35">
      <c r="A8540" t="s">
        <v>55</v>
      </c>
      <c r="B8540">
        <v>21</v>
      </c>
      <c r="C8540">
        <v>31</v>
      </c>
      <c r="D8540">
        <f t="shared" si="133"/>
        <v>26</v>
      </c>
    </row>
    <row r="8541" spans="1:4" x14ac:dyDescent="0.35">
      <c r="A8541" t="s">
        <v>95</v>
      </c>
      <c r="B8541">
        <v>105</v>
      </c>
      <c r="C8541">
        <v>93</v>
      </c>
      <c r="D8541">
        <f t="shared" si="133"/>
        <v>99</v>
      </c>
    </row>
    <row r="8542" spans="1:4" x14ac:dyDescent="0.35">
      <c r="A8542" t="s">
        <v>55</v>
      </c>
      <c r="B8542">
        <v>22</v>
      </c>
      <c r="C8542">
        <v>27</v>
      </c>
      <c r="D8542">
        <f t="shared" si="133"/>
        <v>24.5</v>
      </c>
    </row>
    <row r="8543" spans="1:4" x14ac:dyDescent="0.35">
      <c r="A8543" t="s">
        <v>95</v>
      </c>
      <c r="B8543">
        <v>19</v>
      </c>
      <c r="C8543">
        <v>29</v>
      </c>
      <c r="D8543">
        <f t="shared" si="133"/>
        <v>24</v>
      </c>
    </row>
    <row r="8544" spans="1:4" x14ac:dyDescent="0.35">
      <c r="A8544" t="s">
        <v>55</v>
      </c>
      <c r="B8544">
        <v>25</v>
      </c>
      <c r="C8544">
        <v>34</v>
      </c>
      <c r="D8544">
        <f t="shared" si="133"/>
        <v>29.5</v>
      </c>
    </row>
    <row r="8545" spans="1:4" x14ac:dyDescent="0.35">
      <c r="A8545" t="s">
        <v>95</v>
      </c>
      <c r="B8545">
        <v>26</v>
      </c>
      <c r="C8545">
        <v>36</v>
      </c>
      <c r="D8545">
        <f t="shared" si="133"/>
        <v>31</v>
      </c>
    </row>
    <row r="8546" spans="1:4" x14ac:dyDescent="0.35">
      <c r="A8546" t="s">
        <v>55</v>
      </c>
      <c r="B8546">
        <v>19</v>
      </c>
      <c r="C8546">
        <v>26</v>
      </c>
      <c r="D8546">
        <f t="shared" si="133"/>
        <v>22.5</v>
      </c>
    </row>
    <row r="8547" spans="1:4" x14ac:dyDescent="0.35">
      <c r="A8547" t="s">
        <v>55</v>
      </c>
      <c r="B8547">
        <v>18</v>
      </c>
      <c r="C8547">
        <v>25</v>
      </c>
      <c r="D8547">
        <f t="shared" si="133"/>
        <v>21.5</v>
      </c>
    </row>
    <row r="8548" spans="1:4" x14ac:dyDescent="0.35">
      <c r="A8548" t="s">
        <v>55</v>
      </c>
      <c r="B8548">
        <v>19</v>
      </c>
      <c r="C8548">
        <v>24</v>
      </c>
      <c r="D8548">
        <f t="shared" si="133"/>
        <v>21.5</v>
      </c>
    </row>
    <row r="8549" spans="1:4" x14ac:dyDescent="0.35">
      <c r="A8549" t="s">
        <v>95</v>
      </c>
      <c r="B8549">
        <v>16</v>
      </c>
      <c r="C8549">
        <v>26</v>
      </c>
      <c r="D8549">
        <f t="shared" si="133"/>
        <v>21</v>
      </c>
    </row>
    <row r="8550" spans="1:4" x14ac:dyDescent="0.35">
      <c r="A8550" t="s">
        <v>55</v>
      </c>
      <c r="B8550">
        <v>19</v>
      </c>
      <c r="C8550">
        <v>25</v>
      </c>
      <c r="D8550">
        <f t="shared" si="133"/>
        <v>22</v>
      </c>
    </row>
    <row r="8551" spans="1:4" x14ac:dyDescent="0.35">
      <c r="A8551" t="s">
        <v>55</v>
      </c>
      <c r="B8551">
        <v>25</v>
      </c>
      <c r="C8551">
        <v>32</v>
      </c>
      <c r="D8551">
        <f t="shared" si="133"/>
        <v>28.5</v>
      </c>
    </row>
    <row r="8552" spans="1:4" x14ac:dyDescent="0.35">
      <c r="A8552" t="s">
        <v>55</v>
      </c>
      <c r="B8552">
        <v>19</v>
      </c>
      <c r="C8552">
        <v>22</v>
      </c>
      <c r="D8552">
        <f t="shared" si="133"/>
        <v>20.5</v>
      </c>
    </row>
    <row r="8553" spans="1:4" x14ac:dyDescent="0.35">
      <c r="A8553" t="s">
        <v>55</v>
      </c>
      <c r="B8553">
        <v>16</v>
      </c>
      <c r="C8553">
        <v>21</v>
      </c>
      <c r="D8553">
        <f t="shared" si="133"/>
        <v>18.5</v>
      </c>
    </row>
    <row r="8554" spans="1:4" x14ac:dyDescent="0.35">
      <c r="A8554" t="s">
        <v>43</v>
      </c>
      <c r="B8554">
        <v>23</v>
      </c>
      <c r="C8554">
        <v>32</v>
      </c>
      <c r="D8554">
        <f t="shared" si="133"/>
        <v>27.5</v>
      </c>
    </row>
    <row r="8555" spans="1:4" x14ac:dyDescent="0.35">
      <c r="A8555" t="s">
        <v>55</v>
      </c>
      <c r="B8555">
        <v>16</v>
      </c>
      <c r="C8555">
        <v>23</v>
      </c>
      <c r="D8555">
        <f t="shared" si="133"/>
        <v>19.5</v>
      </c>
    </row>
    <row r="8556" spans="1:4" x14ac:dyDescent="0.35">
      <c r="A8556" t="s">
        <v>95</v>
      </c>
      <c r="B8556">
        <v>20</v>
      </c>
      <c r="C8556">
        <v>25</v>
      </c>
      <c r="D8556">
        <f t="shared" si="133"/>
        <v>22.5</v>
      </c>
    </row>
    <row r="8557" spans="1:4" x14ac:dyDescent="0.35">
      <c r="A8557" t="s">
        <v>95</v>
      </c>
      <c r="B8557">
        <v>14</v>
      </c>
      <c r="C8557">
        <v>20</v>
      </c>
      <c r="D8557">
        <f t="shared" si="133"/>
        <v>17</v>
      </c>
    </row>
    <row r="8558" spans="1:4" x14ac:dyDescent="0.35">
      <c r="A8558" t="s">
        <v>55</v>
      </c>
      <c r="B8558">
        <v>22</v>
      </c>
      <c r="C8558">
        <v>31</v>
      </c>
      <c r="D8558">
        <f t="shared" si="133"/>
        <v>26.5</v>
      </c>
    </row>
    <row r="8559" spans="1:4" x14ac:dyDescent="0.35">
      <c r="A8559" t="s">
        <v>43</v>
      </c>
      <c r="B8559">
        <v>28</v>
      </c>
      <c r="C8559">
        <v>36</v>
      </c>
      <c r="D8559">
        <f t="shared" si="133"/>
        <v>32</v>
      </c>
    </row>
    <row r="8560" spans="1:4" x14ac:dyDescent="0.35">
      <c r="A8560" t="s">
        <v>55</v>
      </c>
      <c r="B8560">
        <v>16</v>
      </c>
      <c r="C8560">
        <v>19</v>
      </c>
      <c r="D8560">
        <f t="shared" si="133"/>
        <v>17.5</v>
      </c>
    </row>
    <row r="8561" spans="1:4" x14ac:dyDescent="0.35">
      <c r="A8561" t="s">
        <v>55</v>
      </c>
      <c r="B8561">
        <v>17</v>
      </c>
      <c r="C8561">
        <v>21</v>
      </c>
      <c r="D8561">
        <f t="shared" si="133"/>
        <v>19</v>
      </c>
    </row>
    <row r="8562" spans="1:4" x14ac:dyDescent="0.35">
      <c r="A8562" t="s">
        <v>55</v>
      </c>
      <c r="B8562">
        <v>22</v>
      </c>
      <c r="C8562">
        <v>29</v>
      </c>
      <c r="D8562">
        <f t="shared" si="133"/>
        <v>25.5</v>
      </c>
    </row>
    <row r="8563" spans="1:4" x14ac:dyDescent="0.35">
      <c r="A8563" t="s">
        <v>43</v>
      </c>
      <c r="B8563">
        <v>20</v>
      </c>
      <c r="C8563">
        <v>27</v>
      </c>
      <c r="D8563">
        <f t="shared" si="133"/>
        <v>23.5</v>
      </c>
    </row>
    <row r="8564" spans="1:4" x14ac:dyDescent="0.35">
      <c r="A8564" t="s">
        <v>95</v>
      </c>
      <c r="B8564">
        <v>24</v>
      </c>
      <c r="C8564">
        <v>33</v>
      </c>
      <c r="D8564">
        <f t="shared" si="133"/>
        <v>28.5</v>
      </c>
    </row>
    <row r="8565" spans="1:4" x14ac:dyDescent="0.35">
      <c r="A8565" t="s">
        <v>43</v>
      </c>
      <c r="B8565">
        <v>21</v>
      </c>
      <c r="C8565">
        <v>29</v>
      </c>
      <c r="D8565">
        <f t="shared" si="133"/>
        <v>25</v>
      </c>
    </row>
    <row r="8566" spans="1:4" x14ac:dyDescent="0.35">
      <c r="A8566" t="s">
        <v>43</v>
      </c>
      <c r="B8566">
        <v>19</v>
      </c>
      <c r="C8566">
        <v>26</v>
      </c>
      <c r="D8566">
        <f t="shared" si="133"/>
        <v>22.5</v>
      </c>
    </row>
    <row r="8567" spans="1:4" x14ac:dyDescent="0.35">
      <c r="A8567" t="s">
        <v>55</v>
      </c>
      <c r="B8567">
        <v>22</v>
      </c>
      <c r="C8567">
        <v>29</v>
      </c>
      <c r="D8567">
        <f t="shared" si="133"/>
        <v>25.5</v>
      </c>
    </row>
    <row r="8568" spans="1:4" x14ac:dyDescent="0.35">
      <c r="A8568" t="s">
        <v>55</v>
      </c>
      <c r="B8568">
        <v>20</v>
      </c>
      <c r="C8568">
        <v>26</v>
      </c>
      <c r="D8568">
        <f t="shared" si="133"/>
        <v>23</v>
      </c>
    </row>
    <row r="8569" spans="1:4" x14ac:dyDescent="0.35">
      <c r="A8569" t="s">
        <v>43</v>
      </c>
      <c r="B8569">
        <v>21</v>
      </c>
      <c r="C8569">
        <v>32</v>
      </c>
      <c r="D8569">
        <f t="shared" si="133"/>
        <v>26.5</v>
      </c>
    </row>
    <row r="8570" spans="1:4" x14ac:dyDescent="0.35">
      <c r="A8570" t="s">
        <v>55</v>
      </c>
      <c r="B8570">
        <v>20</v>
      </c>
      <c r="C8570">
        <v>27</v>
      </c>
      <c r="D8570">
        <f t="shared" si="133"/>
        <v>23.5</v>
      </c>
    </row>
    <row r="8571" spans="1:4" x14ac:dyDescent="0.35">
      <c r="A8571" t="s">
        <v>55</v>
      </c>
      <c r="B8571">
        <v>21</v>
      </c>
      <c r="C8571">
        <v>28</v>
      </c>
      <c r="D8571">
        <f t="shared" si="133"/>
        <v>24.5</v>
      </c>
    </row>
    <row r="8572" spans="1:4" x14ac:dyDescent="0.35">
      <c r="A8572" t="s">
        <v>55</v>
      </c>
      <c r="B8572">
        <v>15</v>
      </c>
      <c r="C8572">
        <v>22</v>
      </c>
      <c r="D8572">
        <f t="shared" ref="D8572:D8635" si="134">AVERAGE(B8572,C8572)</f>
        <v>18.5</v>
      </c>
    </row>
    <row r="8573" spans="1:4" x14ac:dyDescent="0.35">
      <c r="A8573" t="s">
        <v>95</v>
      </c>
      <c r="B8573">
        <v>16</v>
      </c>
      <c r="C8573">
        <v>21</v>
      </c>
      <c r="D8573">
        <f t="shared" si="134"/>
        <v>18.5</v>
      </c>
    </row>
    <row r="8574" spans="1:4" x14ac:dyDescent="0.35">
      <c r="A8574" t="s">
        <v>55</v>
      </c>
      <c r="B8574">
        <v>21</v>
      </c>
      <c r="C8574">
        <v>28</v>
      </c>
      <c r="D8574">
        <f t="shared" si="134"/>
        <v>24.5</v>
      </c>
    </row>
    <row r="8575" spans="1:4" x14ac:dyDescent="0.35">
      <c r="A8575" t="s">
        <v>55</v>
      </c>
      <c r="B8575">
        <v>22</v>
      </c>
      <c r="C8575">
        <v>30</v>
      </c>
      <c r="D8575">
        <f t="shared" si="134"/>
        <v>26</v>
      </c>
    </row>
    <row r="8576" spans="1:4" x14ac:dyDescent="0.35">
      <c r="A8576" t="s">
        <v>55</v>
      </c>
      <c r="B8576">
        <v>22</v>
      </c>
      <c r="C8576">
        <v>29</v>
      </c>
      <c r="D8576">
        <f t="shared" si="134"/>
        <v>25.5</v>
      </c>
    </row>
    <row r="8577" spans="1:4" x14ac:dyDescent="0.35">
      <c r="A8577" t="s">
        <v>55</v>
      </c>
      <c r="B8577">
        <v>19</v>
      </c>
      <c r="C8577">
        <v>26</v>
      </c>
      <c r="D8577">
        <f t="shared" si="134"/>
        <v>22.5</v>
      </c>
    </row>
    <row r="8578" spans="1:4" x14ac:dyDescent="0.35">
      <c r="A8578" t="s">
        <v>43</v>
      </c>
      <c r="B8578">
        <v>22</v>
      </c>
      <c r="C8578">
        <v>29</v>
      </c>
      <c r="D8578">
        <f t="shared" si="134"/>
        <v>25.5</v>
      </c>
    </row>
    <row r="8579" spans="1:4" x14ac:dyDescent="0.35">
      <c r="A8579" t="s">
        <v>43</v>
      </c>
      <c r="B8579">
        <v>30</v>
      </c>
      <c r="C8579">
        <v>38</v>
      </c>
      <c r="D8579">
        <f t="shared" si="134"/>
        <v>34</v>
      </c>
    </row>
    <row r="8580" spans="1:4" x14ac:dyDescent="0.35">
      <c r="A8580" t="s">
        <v>55</v>
      </c>
      <c r="B8580">
        <v>16</v>
      </c>
      <c r="C8580">
        <v>22</v>
      </c>
      <c r="D8580">
        <f t="shared" si="134"/>
        <v>19</v>
      </c>
    </row>
    <row r="8581" spans="1:4" x14ac:dyDescent="0.35">
      <c r="A8581" t="s">
        <v>95</v>
      </c>
      <c r="B8581">
        <v>17</v>
      </c>
      <c r="C8581">
        <v>29</v>
      </c>
      <c r="D8581">
        <f t="shared" si="134"/>
        <v>23</v>
      </c>
    </row>
    <row r="8582" spans="1:4" x14ac:dyDescent="0.35">
      <c r="A8582" t="s">
        <v>55</v>
      </c>
      <c r="B8582">
        <v>17</v>
      </c>
      <c r="C8582">
        <v>22</v>
      </c>
      <c r="D8582">
        <f t="shared" si="134"/>
        <v>19.5</v>
      </c>
    </row>
    <row r="8583" spans="1:4" x14ac:dyDescent="0.35">
      <c r="A8583" t="s">
        <v>55</v>
      </c>
      <c r="B8583">
        <v>23</v>
      </c>
      <c r="C8583">
        <v>32</v>
      </c>
      <c r="D8583">
        <f t="shared" si="134"/>
        <v>27.5</v>
      </c>
    </row>
    <row r="8584" spans="1:4" x14ac:dyDescent="0.35">
      <c r="A8584" t="s">
        <v>55</v>
      </c>
      <c r="B8584">
        <v>27</v>
      </c>
      <c r="C8584">
        <v>33</v>
      </c>
      <c r="D8584">
        <f t="shared" si="134"/>
        <v>30</v>
      </c>
    </row>
    <row r="8585" spans="1:4" x14ac:dyDescent="0.35">
      <c r="A8585" t="s">
        <v>95</v>
      </c>
      <c r="B8585">
        <v>20</v>
      </c>
      <c r="C8585">
        <v>25</v>
      </c>
      <c r="D8585">
        <f t="shared" si="134"/>
        <v>22.5</v>
      </c>
    </row>
    <row r="8586" spans="1:4" x14ac:dyDescent="0.35">
      <c r="A8586" t="s">
        <v>95</v>
      </c>
      <c r="B8586">
        <v>20</v>
      </c>
      <c r="C8586">
        <v>25</v>
      </c>
      <c r="D8586">
        <f t="shared" si="134"/>
        <v>22.5</v>
      </c>
    </row>
    <row r="8587" spans="1:4" x14ac:dyDescent="0.35">
      <c r="A8587" t="s">
        <v>43</v>
      </c>
      <c r="B8587">
        <v>30</v>
      </c>
      <c r="C8587">
        <v>38</v>
      </c>
      <c r="D8587">
        <f t="shared" si="134"/>
        <v>34</v>
      </c>
    </row>
    <row r="8588" spans="1:4" x14ac:dyDescent="0.35">
      <c r="A8588" t="s">
        <v>95</v>
      </c>
      <c r="B8588">
        <v>23</v>
      </c>
      <c r="C8588">
        <v>35</v>
      </c>
      <c r="D8588">
        <f t="shared" si="134"/>
        <v>29</v>
      </c>
    </row>
    <row r="8589" spans="1:4" x14ac:dyDescent="0.35">
      <c r="A8589" t="s">
        <v>55</v>
      </c>
      <c r="B8589">
        <v>25</v>
      </c>
      <c r="C8589">
        <v>33</v>
      </c>
      <c r="D8589">
        <f t="shared" si="134"/>
        <v>29</v>
      </c>
    </row>
    <row r="8590" spans="1:4" x14ac:dyDescent="0.35">
      <c r="A8590" t="s">
        <v>43</v>
      </c>
      <c r="B8590">
        <v>19</v>
      </c>
      <c r="C8590">
        <v>28</v>
      </c>
      <c r="D8590">
        <f t="shared" si="134"/>
        <v>23.5</v>
      </c>
    </row>
    <row r="8591" spans="1:4" x14ac:dyDescent="0.35">
      <c r="A8591" t="s">
        <v>43</v>
      </c>
      <c r="B8591">
        <v>27</v>
      </c>
      <c r="C8591">
        <v>35</v>
      </c>
      <c r="D8591">
        <f t="shared" si="134"/>
        <v>31</v>
      </c>
    </row>
    <row r="8592" spans="1:4" x14ac:dyDescent="0.35">
      <c r="A8592" t="s">
        <v>43</v>
      </c>
      <c r="B8592">
        <v>28</v>
      </c>
      <c r="C8592">
        <v>39</v>
      </c>
      <c r="D8592">
        <f t="shared" si="134"/>
        <v>33.5</v>
      </c>
    </row>
    <row r="8593" spans="1:4" x14ac:dyDescent="0.35">
      <c r="A8593" t="s">
        <v>55</v>
      </c>
      <c r="B8593">
        <v>19</v>
      </c>
      <c r="C8593">
        <v>27</v>
      </c>
      <c r="D8593">
        <f t="shared" si="134"/>
        <v>23</v>
      </c>
    </row>
    <row r="8594" spans="1:4" x14ac:dyDescent="0.35">
      <c r="A8594" t="s">
        <v>55</v>
      </c>
      <c r="B8594">
        <v>20</v>
      </c>
      <c r="C8594">
        <v>27</v>
      </c>
      <c r="D8594">
        <f t="shared" si="134"/>
        <v>23.5</v>
      </c>
    </row>
    <row r="8595" spans="1:4" x14ac:dyDescent="0.35">
      <c r="A8595" t="s">
        <v>95</v>
      </c>
      <c r="B8595">
        <v>15</v>
      </c>
      <c r="C8595">
        <v>22</v>
      </c>
      <c r="D8595">
        <f t="shared" si="134"/>
        <v>18.5</v>
      </c>
    </row>
    <row r="8596" spans="1:4" x14ac:dyDescent="0.35">
      <c r="A8596" t="s">
        <v>43</v>
      </c>
      <c r="B8596">
        <v>28</v>
      </c>
      <c r="C8596">
        <v>39</v>
      </c>
      <c r="D8596">
        <f t="shared" si="134"/>
        <v>33.5</v>
      </c>
    </row>
    <row r="8597" spans="1:4" x14ac:dyDescent="0.35">
      <c r="A8597" t="s">
        <v>55</v>
      </c>
      <c r="B8597">
        <v>22</v>
      </c>
      <c r="C8597">
        <v>29</v>
      </c>
      <c r="D8597">
        <f t="shared" si="134"/>
        <v>25.5</v>
      </c>
    </row>
    <row r="8598" spans="1:4" x14ac:dyDescent="0.35">
      <c r="A8598" t="s">
        <v>55</v>
      </c>
      <c r="B8598">
        <v>14</v>
      </c>
      <c r="C8598">
        <v>21</v>
      </c>
      <c r="D8598">
        <f t="shared" si="134"/>
        <v>17.5</v>
      </c>
    </row>
    <row r="8599" spans="1:4" x14ac:dyDescent="0.35">
      <c r="A8599" t="s">
        <v>95</v>
      </c>
      <c r="B8599">
        <v>17</v>
      </c>
      <c r="C8599">
        <v>24</v>
      </c>
      <c r="D8599">
        <f t="shared" si="134"/>
        <v>20.5</v>
      </c>
    </row>
    <row r="8600" spans="1:4" x14ac:dyDescent="0.35">
      <c r="A8600" t="s">
        <v>55</v>
      </c>
      <c r="B8600">
        <v>19</v>
      </c>
      <c r="C8600">
        <v>25</v>
      </c>
      <c r="D8600">
        <f t="shared" si="134"/>
        <v>22</v>
      </c>
    </row>
    <row r="8601" spans="1:4" x14ac:dyDescent="0.35">
      <c r="A8601" t="s">
        <v>43</v>
      </c>
      <c r="B8601">
        <v>21</v>
      </c>
      <c r="C8601">
        <v>31</v>
      </c>
      <c r="D8601">
        <f t="shared" si="134"/>
        <v>26</v>
      </c>
    </row>
    <row r="8602" spans="1:4" x14ac:dyDescent="0.35">
      <c r="A8602" t="s">
        <v>95</v>
      </c>
      <c r="B8602">
        <v>16</v>
      </c>
      <c r="C8602">
        <v>22</v>
      </c>
      <c r="D8602">
        <f t="shared" si="134"/>
        <v>19</v>
      </c>
    </row>
    <row r="8603" spans="1:4" x14ac:dyDescent="0.35">
      <c r="A8603" t="s">
        <v>95</v>
      </c>
      <c r="B8603">
        <v>22</v>
      </c>
      <c r="C8603">
        <v>31</v>
      </c>
      <c r="D8603">
        <f t="shared" si="134"/>
        <v>26.5</v>
      </c>
    </row>
    <row r="8604" spans="1:4" x14ac:dyDescent="0.35">
      <c r="A8604" t="s">
        <v>43</v>
      </c>
      <c r="B8604">
        <v>20</v>
      </c>
      <c r="C8604">
        <v>26</v>
      </c>
      <c r="D8604">
        <f t="shared" si="134"/>
        <v>23</v>
      </c>
    </row>
    <row r="8605" spans="1:4" x14ac:dyDescent="0.35">
      <c r="A8605" t="s">
        <v>55</v>
      </c>
      <c r="B8605">
        <v>27</v>
      </c>
      <c r="C8605">
        <v>34</v>
      </c>
      <c r="D8605">
        <f t="shared" si="134"/>
        <v>30.5</v>
      </c>
    </row>
    <row r="8606" spans="1:4" x14ac:dyDescent="0.35">
      <c r="A8606" t="s">
        <v>55</v>
      </c>
      <c r="B8606">
        <v>15</v>
      </c>
      <c r="C8606">
        <v>21</v>
      </c>
      <c r="D8606">
        <f t="shared" si="134"/>
        <v>18</v>
      </c>
    </row>
    <row r="8607" spans="1:4" x14ac:dyDescent="0.35">
      <c r="A8607" t="s">
        <v>43</v>
      </c>
      <c r="B8607">
        <v>29</v>
      </c>
      <c r="C8607">
        <v>37</v>
      </c>
      <c r="D8607">
        <f t="shared" si="134"/>
        <v>33</v>
      </c>
    </row>
    <row r="8608" spans="1:4" x14ac:dyDescent="0.35">
      <c r="A8608" t="s">
        <v>43</v>
      </c>
      <c r="B8608">
        <v>19</v>
      </c>
      <c r="C8608">
        <v>27</v>
      </c>
      <c r="D8608">
        <f t="shared" si="134"/>
        <v>23</v>
      </c>
    </row>
    <row r="8609" spans="1:4" x14ac:dyDescent="0.35">
      <c r="A8609" t="s">
        <v>55</v>
      </c>
      <c r="B8609">
        <v>18</v>
      </c>
      <c r="C8609">
        <v>26</v>
      </c>
      <c r="D8609">
        <f t="shared" si="134"/>
        <v>22</v>
      </c>
    </row>
    <row r="8610" spans="1:4" x14ac:dyDescent="0.35">
      <c r="A8610" t="s">
        <v>55</v>
      </c>
      <c r="B8610">
        <v>22</v>
      </c>
      <c r="C8610">
        <v>31</v>
      </c>
      <c r="D8610">
        <f t="shared" si="134"/>
        <v>26.5</v>
      </c>
    </row>
    <row r="8611" spans="1:4" x14ac:dyDescent="0.35">
      <c r="A8611" t="s">
        <v>55</v>
      </c>
      <c r="B8611">
        <v>19</v>
      </c>
      <c r="C8611">
        <v>26</v>
      </c>
      <c r="D8611">
        <f t="shared" si="134"/>
        <v>22.5</v>
      </c>
    </row>
    <row r="8612" spans="1:4" x14ac:dyDescent="0.35">
      <c r="A8612" t="s">
        <v>55</v>
      </c>
      <c r="B8612">
        <v>124</v>
      </c>
      <c r="C8612">
        <v>116</v>
      </c>
      <c r="D8612">
        <f t="shared" si="134"/>
        <v>120</v>
      </c>
    </row>
    <row r="8613" spans="1:4" x14ac:dyDescent="0.35">
      <c r="A8613" t="s">
        <v>55</v>
      </c>
      <c r="B8613">
        <v>21</v>
      </c>
      <c r="C8613">
        <v>29</v>
      </c>
      <c r="D8613">
        <f t="shared" si="134"/>
        <v>25</v>
      </c>
    </row>
    <row r="8614" spans="1:4" x14ac:dyDescent="0.35">
      <c r="A8614" t="s">
        <v>43</v>
      </c>
      <c r="B8614">
        <v>36</v>
      </c>
      <c r="C8614">
        <v>36</v>
      </c>
      <c r="D8614">
        <f t="shared" si="134"/>
        <v>36</v>
      </c>
    </row>
    <row r="8615" spans="1:4" x14ac:dyDescent="0.35">
      <c r="A8615" t="s">
        <v>55</v>
      </c>
      <c r="B8615">
        <v>21</v>
      </c>
      <c r="C8615">
        <v>26</v>
      </c>
      <c r="D8615">
        <f t="shared" si="134"/>
        <v>23.5</v>
      </c>
    </row>
    <row r="8616" spans="1:4" x14ac:dyDescent="0.35">
      <c r="A8616" t="s">
        <v>43</v>
      </c>
      <c r="B8616">
        <v>30</v>
      </c>
      <c r="C8616">
        <v>38</v>
      </c>
      <c r="D8616">
        <f t="shared" si="134"/>
        <v>34</v>
      </c>
    </row>
    <row r="8617" spans="1:4" x14ac:dyDescent="0.35">
      <c r="A8617" t="s">
        <v>95</v>
      </c>
      <c r="B8617">
        <v>22</v>
      </c>
      <c r="C8617">
        <v>27</v>
      </c>
      <c r="D8617">
        <f t="shared" si="134"/>
        <v>24.5</v>
      </c>
    </row>
    <row r="8618" spans="1:4" x14ac:dyDescent="0.35">
      <c r="A8618" t="s">
        <v>43</v>
      </c>
      <c r="B8618">
        <v>27</v>
      </c>
      <c r="C8618">
        <v>35</v>
      </c>
      <c r="D8618">
        <f t="shared" si="134"/>
        <v>31</v>
      </c>
    </row>
    <row r="8619" spans="1:4" x14ac:dyDescent="0.35">
      <c r="A8619" t="s">
        <v>43</v>
      </c>
      <c r="B8619">
        <v>21</v>
      </c>
      <c r="C8619">
        <v>27</v>
      </c>
      <c r="D8619">
        <f t="shared" si="134"/>
        <v>24</v>
      </c>
    </row>
    <row r="8620" spans="1:4" x14ac:dyDescent="0.35">
      <c r="A8620" t="s">
        <v>55</v>
      </c>
      <c r="B8620">
        <v>18</v>
      </c>
      <c r="C8620">
        <v>25</v>
      </c>
      <c r="D8620">
        <f t="shared" si="134"/>
        <v>21.5</v>
      </c>
    </row>
    <row r="8621" spans="1:4" x14ac:dyDescent="0.35">
      <c r="A8621" t="s">
        <v>55</v>
      </c>
      <c r="B8621">
        <v>15</v>
      </c>
      <c r="C8621">
        <v>18</v>
      </c>
      <c r="D8621">
        <f t="shared" si="134"/>
        <v>16.5</v>
      </c>
    </row>
    <row r="8622" spans="1:4" x14ac:dyDescent="0.35">
      <c r="A8622" t="s">
        <v>55</v>
      </c>
      <c r="B8622">
        <v>20</v>
      </c>
      <c r="C8622">
        <v>25</v>
      </c>
      <c r="D8622">
        <f t="shared" si="134"/>
        <v>22.5</v>
      </c>
    </row>
    <row r="8623" spans="1:4" x14ac:dyDescent="0.35">
      <c r="A8623" t="s">
        <v>55</v>
      </c>
      <c r="B8623">
        <v>18</v>
      </c>
      <c r="C8623">
        <v>25</v>
      </c>
      <c r="D8623">
        <f t="shared" si="134"/>
        <v>21.5</v>
      </c>
    </row>
    <row r="8624" spans="1:4" x14ac:dyDescent="0.35">
      <c r="A8624" t="s">
        <v>55</v>
      </c>
      <c r="B8624">
        <v>20</v>
      </c>
      <c r="C8624">
        <v>26</v>
      </c>
      <c r="D8624">
        <f t="shared" si="134"/>
        <v>23</v>
      </c>
    </row>
    <row r="8625" spans="1:4" x14ac:dyDescent="0.35">
      <c r="A8625" t="s">
        <v>55</v>
      </c>
      <c r="B8625">
        <v>23</v>
      </c>
      <c r="C8625">
        <v>33</v>
      </c>
      <c r="D8625">
        <f t="shared" si="134"/>
        <v>28</v>
      </c>
    </row>
    <row r="8626" spans="1:4" x14ac:dyDescent="0.35">
      <c r="A8626" t="s">
        <v>55</v>
      </c>
      <c r="B8626">
        <v>20</v>
      </c>
      <c r="C8626">
        <v>27</v>
      </c>
      <c r="D8626">
        <f t="shared" si="134"/>
        <v>23.5</v>
      </c>
    </row>
    <row r="8627" spans="1:4" x14ac:dyDescent="0.35">
      <c r="A8627" t="s">
        <v>55</v>
      </c>
      <c r="B8627">
        <v>18</v>
      </c>
      <c r="C8627">
        <v>25</v>
      </c>
      <c r="D8627">
        <f t="shared" si="134"/>
        <v>21.5</v>
      </c>
    </row>
    <row r="8628" spans="1:4" x14ac:dyDescent="0.35">
      <c r="A8628" t="s">
        <v>55</v>
      </c>
      <c r="B8628">
        <v>23</v>
      </c>
      <c r="C8628">
        <v>33</v>
      </c>
      <c r="D8628">
        <f t="shared" si="134"/>
        <v>28</v>
      </c>
    </row>
    <row r="8629" spans="1:4" x14ac:dyDescent="0.35">
      <c r="A8629" t="s">
        <v>55</v>
      </c>
      <c r="B8629">
        <v>27</v>
      </c>
      <c r="C8629">
        <v>33</v>
      </c>
      <c r="D8629">
        <f t="shared" si="134"/>
        <v>30</v>
      </c>
    </row>
    <row r="8630" spans="1:4" x14ac:dyDescent="0.35">
      <c r="A8630" t="s">
        <v>55</v>
      </c>
      <c r="B8630">
        <v>24</v>
      </c>
      <c r="C8630">
        <v>29</v>
      </c>
      <c r="D8630">
        <f t="shared" si="134"/>
        <v>26.5</v>
      </c>
    </row>
    <row r="8631" spans="1:4" x14ac:dyDescent="0.35">
      <c r="A8631" t="s">
        <v>55</v>
      </c>
      <c r="B8631">
        <v>29</v>
      </c>
      <c r="C8631">
        <v>27</v>
      </c>
      <c r="D8631">
        <f t="shared" si="134"/>
        <v>28</v>
      </c>
    </row>
    <row r="8632" spans="1:4" x14ac:dyDescent="0.35">
      <c r="A8632" t="s">
        <v>55</v>
      </c>
      <c r="B8632">
        <v>18</v>
      </c>
      <c r="C8632">
        <v>23</v>
      </c>
      <c r="D8632">
        <f t="shared" si="134"/>
        <v>20.5</v>
      </c>
    </row>
    <row r="8633" spans="1:4" x14ac:dyDescent="0.35">
      <c r="A8633" t="s">
        <v>43</v>
      </c>
      <c r="B8633">
        <v>22</v>
      </c>
      <c r="C8633">
        <v>28</v>
      </c>
      <c r="D8633">
        <f t="shared" si="134"/>
        <v>25</v>
      </c>
    </row>
    <row r="8634" spans="1:4" x14ac:dyDescent="0.35">
      <c r="A8634" t="s">
        <v>43</v>
      </c>
      <c r="B8634">
        <v>20</v>
      </c>
      <c r="C8634">
        <v>27</v>
      </c>
      <c r="D8634">
        <f t="shared" si="134"/>
        <v>23.5</v>
      </c>
    </row>
    <row r="8635" spans="1:4" x14ac:dyDescent="0.35">
      <c r="A8635" t="s">
        <v>43</v>
      </c>
      <c r="B8635">
        <v>28</v>
      </c>
      <c r="C8635">
        <v>34</v>
      </c>
      <c r="D8635">
        <f t="shared" si="134"/>
        <v>31</v>
      </c>
    </row>
    <row r="8636" spans="1:4" x14ac:dyDescent="0.35">
      <c r="A8636" t="s">
        <v>43</v>
      </c>
      <c r="B8636">
        <v>26</v>
      </c>
      <c r="C8636">
        <v>33</v>
      </c>
      <c r="D8636">
        <f t="shared" ref="D8636:D8699" si="135">AVERAGE(B8636,C8636)</f>
        <v>29.5</v>
      </c>
    </row>
    <row r="8637" spans="1:4" x14ac:dyDescent="0.35">
      <c r="A8637" t="s">
        <v>55</v>
      </c>
      <c r="B8637">
        <v>17</v>
      </c>
      <c r="C8637">
        <v>24</v>
      </c>
      <c r="D8637">
        <f t="shared" si="135"/>
        <v>20.5</v>
      </c>
    </row>
    <row r="8638" spans="1:4" x14ac:dyDescent="0.35">
      <c r="A8638" t="s">
        <v>55</v>
      </c>
      <c r="B8638">
        <v>15</v>
      </c>
      <c r="C8638">
        <v>21</v>
      </c>
      <c r="D8638">
        <f t="shared" si="135"/>
        <v>18</v>
      </c>
    </row>
    <row r="8639" spans="1:4" x14ac:dyDescent="0.35">
      <c r="A8639" t="s">
        <v>43</v>
      </c>
      <c r="B8639">
        <v>23</v>
      </c>
      <c r="C8639">
        <v>29</v>
      </c>
      <c r="D8639">
        <f t="shared" si="135"/>
        <v>26</v>
      </c>
    </row>
    <row r="8640" spans="1:4" x14ac:dyDescent="0.35">
      <c r="A8640" t="s">
        <v>95</v>
      </c>
      <c r="B8640">
        <v>25</v>
      </c>
      <c r="C8640">
        <v>29</v>
      </c>
      <c r="D8640">
        <f t="shared" si="135"/>
        <v>27</v>
      </c>
    </row>
    <row r="8641" spans="1:4" x14ac:dyDescent="0.35">
      <c r="A8641" t="s">
        <v>55</v>
      </c>
      <c r="B8641">
        <v>15</v>
      </c>
      <c r="C8641">
        <v>21</v>
      </c>
      <c r="D8641">
        <f t="shared" si="135"/>
        <v>18</v>
      </c>
    </row>
    <row r="8642" spans="1:4" x14ac:dyDescent="0.35">
      <c r="A8642" t="s">
        <v>43</v>
      </c>
      <c r="B8642">
        <v>17</v>
      </c>
      <c r="C8642">
        <v>24</v>
      </c>
      <c r="D8642">
        <f t="shared" si="135"/>
        <v>20.5</v>
      </c>
    </row>
    <row r="8643" spans="1:4" x14ac:dyDescent="0.35">
      <c r="A8643" t="s">
        <v>95</v>
      </c>
      <c r="B8643">
        <v>14</v>
      </c>
      <c r="C8643">
        <v>23</v>
      </c>
      <c r="D8643">
        <f t="shared" si="135"/>
        <v>18.5</v>
      </c>
    </row>
    <row r="8644" spans="1:4" x14ac:dyDescent="0.35">
      <c r="A8644" t="s">
        <v>43</v>
      </c>
      <c r="B8644">
        <v>21</v>
      </c>
      <c r="C8644">
        <v>29</v>
      </c>
      <c r="D8644">
        <f t="shared" si="135"/>
        <v>25</v>
      </c>
    </row>
    <row r="8645" spans="1:4" x14ac:dyDescent="0.35">
      <c r="A8645" t="s">
        <v>55</v>
      </c>
      <c r="B8645">
        <v>22</v>
      </c>
      <c r="C8645">
        <v>29</v>
      </c>
      <c r="D8645">
        <f t="shared" si="135"/>
        <v>25.5</v>
      </c>
    </row>
    <row r="8646" spans="1:4" x14ac:dyDescent="0.35">
      <c r="A8646" t="s">
        <v>55</v>
      </c>
      <c r="B8646">
        <v>23</v>
      </c>
      <c r="C8646">
        <v>27</v>
      </c>
      <c r="D8646">
        <f t="shared" si="135"/>
        <v>25</v>
      </c>
    </row>
    <row r="8647" spans="1:4" x14ac:dyDescent="0.35">
      <c r="A8647" t="s">
        <v>55</v>
      </c>
      <c r="B8647">
        <v>14</v>
      </c>
      <c r="C8647">
        <v>21</v>
      </c>
      <c r="D8647">
        <f t="shared" si="135"/>
        <v>17.5</v>
      </c>
    </row>
    <row r="8648" spans="1:4" x14ac:dyDescent="0.35">
      <c r="A8648" t="s">
        <v>55</v>
      </c>
      <c r="B8648">
        <v>22</v>
      </c>
      <c r="C8648">
        <v>30</v>
      </c>
      <c r="D8648">
        <f t="shared" si="135"/>
        <v>26</v>
      </c>
    </row>
    <row r="8649" spans="1:4" x14ac:dyDescent="0.35">
      <c r="A8649" t="s">
        <v>55</v>
      </c>
      <c r="B8649">
        <v>15</v>
      </c>
      <c r="C8649">
        <v>19</v>
      </c>
      <c r="D8649">
        <f t="shared" si="135"/>
        <v>17</v>
      </c>
    </row>
    <row r="8650" spans="1:4" x14ac:dyDescent="0.35">
      <c r="A8650" t="s">
        <v>95</v>
      </c>
      <c r="B8650">
        <v>20</v>
      </c>
      <c r="C8650">
        <v>29</v>
      </c>
      <c r="D8650">
        <f t="shared" si="135"/>
        <v>24.5</v>
      </c>
    </row>
    <row r="8651" spans="1:4" x14ac:dyDescent="0.35">
      <c r="A8651" t="s">
        <v>55</v>
      </c>
      <c r="B8651">
        <v>18</v>
      </c>
      <c r="C8651">
        <v>23</v>
      </c>
      <c r="D8651">
        <f t="shared" si="135"/>
        <v>20.5</v>
      </c>
    </row>
    <row r="8652" spans="1:4" x14ac:dyDescent="0.35">
      <c r="A8652" t="s">
        <v>95</v>
      </c>
      <c r="B8652">
        <v>22</v>
      </c>
      <c r="C8652">
        <v>29</v>
      </c>
      <c r="D8652">
        <f t="shared" si="135"/>
        <v>25.5</v>
      </c>
    </row>
    <row r="8653" spans="1:4" x14ac:dyDescent="0.35">
      <c r="A8653" t="s">
        <v>43</v>
      </c>
      <c r="B8653">
        <v>27</v>
      </c>
      <c r="C8653">
        <v>29</v>
      </c>
      <c r="D8653">
        <f t="shared" si="135"/>
        <v>28</v>
      </c>
    </row>
    <row r="8654" spans="1:4" x14ac:dyDescent="0.35">
      <c r="A8654" t="s">
        <v>95</v>
      </c>
      <c r="B8654">
        <v>19</v>
      </c>
      <c r="C8654">
        <v>26</v>
      </c>
      <c r="D8654">
        <f t="shared" si="135"/>
        <v>22.5</v>
      </c>
    </row>
    <row r="8655" spans="1:4" x14ac:dyDescent="0.35">
      <c r="A8655" t="s">
        <v>43</v>
      </c>
      <c r="B8655">
        <v>25</v>
      </c>
      <c r="C8655">
        <v>35</v>
      </c>
      <c r="D8655">
        <f t="shared" si="135"/>
        <v>30</v>
      </c>
    </row>
    <row r="8656" spans="1:4" x14ac:dyDescent="0.35">
      <c r="A8656" t="s">
        <v>43</v>
      </c>
      <c r="B8656">
        <v>17</v>
      </c>
      <c r="C8656">
        <v>24</v>
      </c>
      <c r="D8656">
        <f t="shared" si="135"/>
        <v>20.5</v>
      </c>
    </row>
    <row r="8657" spans="1:4" x14ac:dyDescent="0.35">
      <c r="A8657" t="s">
        <v>55</v>
      </c>
      <c r="B8657">
        <v>14</v>
      </c>
      <c r="C8657">
        <v>19</v>
      </c>
      <c r="D8657">
        <f t="shared" si="135"/>
        <v>16.5</v>
      </c>
    </row>
    <row r="8658" spans="1:4" x14ac:dyDescent="0.35">
      <c r="A8658" t="s">
        <v>55</v>
      </c>
      <c r="B8658">
        <v>20</v>
      </c>
      <c r="C8658">
        <v>28</v>
      </c>
      <c r="D8658">
        <f t="shared" si="135"/>
        <v>24</v>
      </c>
    </row>
    <row r="8659" spans="1:4" x14ac:dyDescent="0.35">
      <c r="A8659" t="s">
        <v>55</v>
      </c>
      <c r="B8659">
        <v>17</v>
      </c>
      <c r="C8659">
        <v>25</v>
      </c>
      <c r="D8659">
        <f t="shared" si="135"/>
        <v>21</v>
      </c>
    </row>
    <row r="8660" spans="1:4" x14ac:dyDescent="0.35">
      <c r="A8660" t="s">
        <v>95</v>
      </c>
      <c r="B8660">
        <v>13</v>
      </c>
      <c r="C8660">
        <v>19</v>
      </c>
      <c r="D8660">
        <f t="shared" si="135"/>
        <v>16</v>
      </c>
    </row>
    <row r="8661" spans="1:4" x14ac:dyDescent="0.35">
      <c r="A8661" t="s">
        <v>55</v>
      </c>
      <c r="B8661">
        <v>41</v>
      </c>
      <c r="C8661">
        <v>38</v>
      </c>
      <c r="D8661">
        <f t="shared" si="135"/>
        <v>39.5</v>
      </c>
    </row>
    <row r="8662" spans="1:4" x14ac:dyDescent="0.35">
      <c r="A8662" t="s">
        <v>55</v>
      </c>
      <c r="B8662">
        <v>20</v>
      </c>
      <c r="C8662">
        <v>26</v>
      </c>
      <c r="D8662">
        <f t="shared" si="135"/>
        <v>23</v>
      </c>
    </row>
    <row r="8663" spans="1:4" x14ac:dyDescent="0.35">
      <c r="A8663" t="s">
        <v>55</v>
      </c>
      <c r="B8663">
        <v>13</v>
      </c>
      <c r="C8663">
        <v>19</v>
      </c>
      <c r="D8663">
        <f t="shared" si="135"/>
        <v>16</v>
      </c>
    </row>
    <row r="8664" spans="1:4" x14ac:dyDescent="0.35">
      <c r="A8664" t="s">
        <v>55</v>
      </c>
      <c r="B8664">
        <v>22</v>
      </c>
      <c r="C8664">
        <v>26</v>
      </c>
      <c r="D8664">
        <f t="shared" si="135"/>
        <v>24</v>
      </c>
    </row>
    <row r="8665" spans="1:4" x14ac:dyDescent="0.35">
      <c r="A8665" t="s">
        <v>55</v>
      </c>
      <c r="B8665">
        <v>19</v>
      </c>
      <c r="C8665">
        <v>27</v>
      </c>
      <c r="D8665">
        <f t="shared" si="135"/>
        <v>23</v>
      </c>
    </row>
    <row r="8666" spans="1:4" x14ac:dyDescent="0.35">
      <c r="A8666" t="s">
        <v>55</v>
      </c>
      <c r="B8666">
        <v>19</v>
      </c>
      <c r="C8666">
        <v>26</v>
      </c>
      <c r="D8666">
        <f t="shared" si="135"/>
        <v>22.5</v>
      </c>
    </row>
    <row r="8667" spans="1:4" x14ac:dyDescent="0.35">
      <c r="A8667" t="s">
        <v>55</v>
      </c>
      <c r="B8667">
        <v>13</v>
      </c>
      <c r="C8667">
        <v>18</v>
      </c>
      <c r="D8667">
        <f t="shared" si="135"/>
        <v>15.5</v>
      </c>
    </row>
    <row r="8668" spans="1:4" x14ac:dyDescent="0.35">
      <c r="A8668" t="s">
        <v>55</v>
      </c>
      <c r="B8668">
        <v>15</v>
      </c>
      <c r="C8668">
        <v>22</v>
      </c>
      <c r="D8668">
        <f t="shared" si="135"/>
        <v>18.5</v>
      </c>
    </row>
    <row r="8669" spans="1:4" x14ac:dyDescent="0.35">
      <c r="A8669" t="s">
        <v>55</v>
      </c>
      <c r="B8669">
        <v>25</v>
      </c>
      <c r="C8669">
        <v>33</v>
      </c>
      <c r="D8669">
        <f t="shared" si="135"/>
        <v>29</v>
      </c>
    </row>
    <row r="8670" spans="1:4" x14ac:dyDescent="0.35">
      <c r="A8670" t="s">
        <v>55</v>
      </c>
      <c r="B8670">
        <v>19</v>
      </c>
      <c r="C8670">
        <v>24</v>
      </c>
      <c r="D8670">
        <f t="shared" si="135"/>
        <v>21.5</v>
      </c>
    </row>
    <row r="8671" spans="1:4" x14ac:dyDescent="0.35">
      <c r="A8671" t="s">
        <v>55</v>
      </c>
      <c r="B8671">
        <v>25</v>
      </c>
      <c r="C8671">
        <v>31</v>
      </c>
      <c r="D8671">
        <f t="shared" si="135"/>
        <v>28</v>
      </c>
    </row>
    <row r="8672" spans="1:4" x14ac:dyDescent="0.35">
      <c r="A8672" t="s">
        <v>43</v>
      </c>
      <c r="B8672">
        <v>26</v>
      </c>
      <c r="C8672">
        <v>31</v>
      </c>
      <c r="D8672">
        <f t="shared" si="135"/>
        <v>28.5</v>
      </c>
    </row>
    <row r="8673" spans="1:4" x14ac:dyDescent="0.35">
      <c r="A8673" t="s">
        <v>55</v>
      </c>
      <c r="B8673">
        <v>20</v>
      </c>
      <c r="C8673">
        <v>26</v>
      </c>
      <c r="D8673">
        <f t="shared" si="135"/>
        <v>23</v>
      </c>
    </row>
    <row r="8674" spans="1:4" x14ac:dyDescent="0.35">
      <c r="A8674" t="s">
        <v>95</v>
      </c>
      <c r="B8674">
        <v>19</v>
      </c>
      <c r="C8674">
        <v>26</v>
      </c>
      <c r="D8674">
        <f t="shared" si="135"/>
        <v>22.5</v>
      </c>
    </row>
    <row r="8675" spans="1:4" x14ac:dyDescent="0.35">
      <c r="A8675" t="s">
        <v>55</v>
      </c>
      <c r="B8675">
        <v>21</v>
      </c>
      <c r="C8675">
        <v>28</v>
      </c>
      <c r="D8675">
        <f t="shared" si="135"/>
        <v>24.5</v>
      </c>
    </row>
    <row r="8676" spans="1:4" x14ac:dyDescent="0.35">
      <c r="A8676" t="s">
        <v>95</v>
      </c>
      <c r="B8676">
        <v>15</v>
      </c>
      <c r="C8676">
        <v>24</v>
      </c>
      <c r="D8676">
        <f t="shared" si="135"/>
        <v>19.5</v>
      </c>
    </row>
    <row r="8677" spans="1:4" x14ac:dyDescent="0.35">
      <c r="A8677" t="s">
        <v>55</v>
      </c>
      <c r="B8677">
        <v>19</v>
      </c>
      <c r="C8677">
        <v>26</v>
      </c>
      <c r="D8677">
        <f t="shared" si="135"/>
        <v>22.5</v>
      </c>
    </row>
    <row r="8678" spans="1:4" x14ac:dyDescent="0.35">
      <c r="A8678" t="s">
        <v>55</v>
      </c>
      <c r="B8678">
        <v>18</v>
      </c>
      <c r="C8678">
        <v>23</v>
      </c>
      <c r="D8678">
        <f t="shared" si="135"/>
        <v>20.5</v>
      </c>
    </row>
    <row r="8679" spans="1:4" x14ac:dyDescent="0.35">
      <c r="A8679" t="s">
        <v>55</v>
      </c>
      <c r="B8679">
        <v>17</v>
      </c>
      <c r="C8679">
        <v>23</v>
      </c>
      <c r="D8679">
        <f t="shared" si="135"/>
        <v>20</v>
      </c>
    </row>
    <row r="8680" spans="1:4" x14ac:dyDescent="0.35">
      <c r="A8680" t="s">
        <v>95</v>
      </c>
      <c r="B8680">
        <v>20</v>
      </c>
      <c r="C8680">
        <v>25</v>
      </c>
      <c r="D8680">
        <f t="shared" si="135"/>
        <v>22.5</v>
      </c>
    </row>
    <row r="8681" spans="1:4" x14ac:dyDescent="0.35">
      <c r="A8681" t="s">
        <v>43</v>
      </c>
      <c r="B8681">
        <v>22</v>
      </c>
      <c r="C8681">
        <v>29</v>
      </c>
      <c r="D8681">
        <f t="shared" si="135"/>
        <v>25.5</v>
      </c>
    </row>
    <row r="8682" spans="1:4" x14ac:dyDescent="0.35">
      <c r="A8682" t="s">
        <v>55</v>
      </c>
      <c r="B8682">
        <v>20</v>
      </c>
      <c r="C8682">
        <v>27</v>
      </c>
      <c r="D8682">
        <f t="shared" si="135"/>
        <v>23.5</v>
      </c>
    </row>
    <row r="8683" spans="1:4" x14ac:dyDescent="0.35">
      <c r="A8683" t="s">
        <v>55</v>
      </c>
      <c r="B8683">
        <v>22</v>
      </c>
      <c r="C8683">
        <v>28</v>
      </c>
      <c r="D8683">
        <f t="shared" si="135"/>
        <v>25</v>
      </c>
    </row>
    <row r="8684" spans="1:4" x14ac:dyDescent="0.35">
      <c r="A8684" t="s">
        <v>95</v>
      </c>
      <c r="B8684">
        <v>19</v>
      </c>
      <c r="C8684">
        <v>26</v>
      </c>
      <c r="D8684">
        <f t="shared" si="135"/>
        <v>22.5</v>
      </c>
    </row>
    <row r="8685" spans="1:4" x14ac:dyDescent="0.35">
      <c r="A8685" t="s">
        <v>55</v>
      </c>
      <c r="B8685">
        <v>15</v>
      </c>
      <c r="C8685">
        <v>22</v>
      </c>
      <c r="D8685">
        <f t="shared" si="135"/>
        <v>18.5</v>
      </c>
    </row>
    <row r="8686" spans="1:4" x14ac:dyDescent="0.35">
      <c r="A8686" t="s">
        <v>55</v>
      </c>
      <c r="B8686">
        <v>23</v>
      </c>
      <c r="C8686">
        <v>34</v>
      </c>
      <c r="D8686">
        <f t="shared" si="135"/>
        <v>28.5</v>
      </c>
    </row>
    <row r="8687" spans="1:4" x14ac:dyDescent="0.35">
      <c r="A8687" t="s">
        <v>95</v>
      </c>
      <c r="B8687">
        <v>20</v>
      </c>
      <c r="C8687">
        <v>26</v>
      </c>
      <c r="D8687">
        <f t="shared" si="135"/>
        <v>23</v>
      </c>
    </row>
    <row r="8688" spans="1:4" x14ac:dyDescent="0.35">
      <c r="A8688" t="s">
        <v>43</v>
      </c>
      <c r="B8688">
        <v>26</v>
      </c>
      <c r="C8688">
        <v>33</v>
      </c>
      <c r="D8688">
        <f t="shared" si="135"/>
        <v>29.5</v>
      </c>
    </row>
    <row r="8689" spans="1:4" x14ac:dyDescent="0.35">
      <c r="A8689" t="s">
        <v>55</v>
      </c>
      <c r="B8689">
        <v>26</v>
      </c>
      <c r="C8689">
        <v>33</v>
      </c>
      <c r="D8689">
        <f t="shared" si="135"/>
        <v>29.5</v>
      </c>
    </row>
    <row r="8690" spans="1:4" x14ac:dyDescent="0.35">
      <c r="A8690" t="s">
        <v>55</v>
      </c>
      <c r="B8690">
        <v>17</v>
      </c>
      <c r="C8690">
        <v>24</v>
      </c>
      <c r="D8690">
        <f t="shared" si="135"/>
        <v>20.5</v>
      </c>
    </row>
    <row r="8691" spans="1:4" x14ac:dyDescent="0.35">
      <c r="A8691" t="s">
        <v>55</v>
      </c>
      <c r="B8691">
        <v>17</v>
      </c>
      <c r="C8691">
        <v>24</v>
      </c>
      <c r="D8691">
        <f t="shared" si="135"/>
        <v>20.5</v>
      </c>
    </row>
    <row r="8692" spans="1:4" x14ac:dyDescent="0.35">
      <c r="A8692" t="s">
        <v>55</v>
      </c>
      <c r="B8692">
        <v>21</v>
      </c>
      <c r="C8692">
        <v>27</v>
      </c>
      <c r="D8692">
        <f t="shared" si="135"/>
        <v>24</v>
      </c>
    </row>
    <row r="8693" spans="1:4" x14ac:dyDescent="0.35">
      <c r="A8693" t="s">
        <v>43</v>
      </c>
      <c r="B8693">
        <v>22</v>
      </c>
      <c r="C8693">
        <v>28</v>
      </c>
      <c r="D8693">
        <f t="shared" si="135"/>
        <v>25</v>
      </c>
    </row>
    <row r="8694" spans="1:4" x14ac:dyDescent="0.35">
      <c r="A8694" t="s">
        <v>55</v>
      </c>
      <c r="B8694">
        <v>15</v>
      </c>
      <c r="C8694">
        <v>21</v>
      </c>
      <c r="D8694">
        <f t="shared" si="135"/>
        <v>18</v>
      </c>
    </row>
    <row r="8695" spans="1:4" x14ac:dyDescent="0.35">
      <c r="A8695" t="s">
        <v>95</v>
      </c>
      <c r="B8695">
        <v>15</v>
      </c>
      <c r="C8695">
        <v>21</v>
      </c>
      <c r="D8695">
        <f t="shared" si="135"/>
        <v>18</v>
      </c>
    </row>
    <row r="8696" spans="1:4" x14ac:dyDescent="0.35">
      <c r="A8696" t="s">
        <v>43</v>
      </c>
      <c r="B8696">
        <v>20</v>
      </c>
      <c r="C8696">
        <v>27</v>
      </c>
      <c r="D8696">
        <f t="shared" si="135"/>
        <v>23.5</v>
      </c>
    </row>
    <row r="8697" spans="1:4" x14ac:dyDescent="0.35">
      <c r="A8697" t="s">
        <v>95</v>
      </c>
      <c r="B8697">
        <v>13</v>
      </c>
      <c r="C8697">
        <v>21</v>
      </c>
      <c r="D8697">
        <f t="shared" si="135"/>
        <v>17</v>
      </c>
    </row>
    <row r="8698" spans="1:4" x14ac:dyDescent="0.35">
      <c r="A8698" t="s">
        <v>55</v>
      </c>
      <c r="B8698">
        <v>22</v>
      </c>
      <c r="C8698">
        <v>27</v>
      </c>
      <c r="D8698">
        <f t="shared" si="135"/>
        <v>24.5</v>
      </c>
    </row>
    <row r="8699" spans="1:4" x14ac:dyDescent="0.35">
      <c r="A8699" t="s">
        <v>55</v>
      </c>
      <c r="B8699">
        <v>15</v>
      </c>
      <c r="C8699">
        <v>21</v>
      </c>
      <c r="D8699">
        <f t="shared" si="135"/>
        <v>18</v>
      </c>
    </row>
    <row r="8700" spans="1:4" x14ac:dyDescent="0.35">
      <c r="A8700" t="s">
        <v>95</v>
      </c>
      <c r="B8700">
        <v>21</v>
      </c>
      <c r="C8700">
        <v>28</v>
      </c>
      <c r="D8700">
        <f t="shared" ref="D8700:D8763" si="136">AVERAGE(B8700,C8700)</f>
        <v>24.5</v>
      </c>
    </row>
    <row r="8701" spans="1:4" x14ac:dyDescent="0.35">
      <c r="A8701" t="s">
        <v>43</v>
      </c>
      <c r="B8701">
        <v>25</v>
      </c>
      <c r="C8701">
        <v>35</v>
      </c>
      <c r="D8701">
        <f t="shared" si="136"/>
        <v>30</v>
      </c>
    </row>
    <row r="8702" spans="1:4" x14ac:dyDescent="0.35">
      <c r="A8702" t="s">
        <v>55</v>
      </c>
      <c r="B8702">
        <v>19</v>
      </c>
      <c r="C8702">
        <v>24</v>
      </c>
      <c r="D8702">
        <f t="shared" si="136"/>
        <v>21.5</v>
      </c>
    </row>
    <row r="8703" spans="1:4" x14ac:dyDescent="0.35">
      <c r="A8703" t="s">
        <v>55</v>
      </c>
      <c r="B8703">
        <v>14</v>
      </c>
      <c r="C8703">
        <v>21</v>
      </c>
      <c r="D8703">
        <f t="shared" si="136"/>
        <v>17.5</v>
      </c>
    </row>
    <row r="8704" spans="1:4" x14ac:dyDescent="0.35">
      <c r="A8704" t="s">
        <v>43</v>
      </c>
      <c r="B8704">
        <v>22</v>
      </c>
      <c r="C8704">
        <v>28</v>
      </c>
      <c r="D8704">
        <f t="shared" si="136"/>
        <v>25</v>
      </c>
    </row>
    <row r="8705" spans="1:4" x14ac:dyDescent="0.35">
      <c r="A8705" t="s">
        <v>43</v>
      </c>
      <c r="B8705">
        <v>22</v>
      </c>
      <c r="C8705">
        <v>31</v>
      </c>
      <c r="D8705">
        <f t="shared" si="136"/>
        <v>26.5</v>
      </c>
    </row>
    <row r="8706" spans="1:4" x14ac:dyDescent="0.35">
      <c r="A8706" t="s">
        <v>55</v>
      </c>
      <c r="B8706">
        <v>20</v>
      </c>
      <c r="C8706">
        <v>23</v>
      </c>
      <c r="D8706">
        <f t="shared" si="136"/>
        <v>21.5</v>
      </c>
    </row>
    <row r="8707" spans="1:4" x14ac:dyDescent="0.35">
      <c r="A8707" t="s">
        <v>43</v>
      </c>
      <c r="B8707">
        <v>18</v>
      </c>
      <c r="C8707">
        <v>27</v>
      </c>
      <c r="D8707">
        <f t="shared" si="136"/>
        <v>22.5</v>
      </c>
    </row>
    <row r="8708" spans="1:4" x14ac:dyDescent="0.35">
      <c r="A8708" t="s">
        <v>55</v>
      </c>
      <c r="B8708">
        <v>20</v>
      </c>
      <c r="C8708">
        <v>29</v>
      </c>
      <c r="D8708">
        <f t="shared" si="136"/>
        <v>24.5</v>
      </c>
    </row>
    <row r="8709" spans="1:4" x14ac:dyDescent="0.35">
      <c r="A8709" t="s">
        <v>55</v>
      </c>
      <c r="B8709">
        <v>20</v>
      </c>
      <c r="C8709">
        <v>26</v>
      </c>
      <c r="D8709">
        <f t="shared" si="136"/>
        <v>23</v>
      </c>
    </row>
    <row r="8710" spans="1:4" x14ac:dyDescent="0.35">
      <c r="A8710" t="s">
        <v>55</v>
      </c>
      <c r="B8710">
        <v>18</v>
      </c>
      <c r="C8710">
        <v>24</v>
      </c>
      <c r="D8710">
        <f t="shared" si="136"/>
        <v>21</v>
      </c>
    </row>
    <row r="8711" spans="1:4" x14ac:dyDescent="0.35">
      <c r="A8711" t="s">
        <v>55</v>
      </c>
      <c r="B8711">
        <v>18</v>
      </c>
      <c r="C8711">
        <v>25</v>
      </c>
      <c r="D8711">
        <f t="shared" si="136"/>
        <v>21.5</v>
      </c>
    </row>
    <row r="8712" spans="1:4" x14ac:dyDescent="0.35">
      <c r="A8712" t="s">
        <v>55</v>
      </c>
      <c r="B8712">
        <v>19</v>
      </c>
      <c r="C8712">
        <v>24</v>
      </c>
      <c r="D8712">
        <f t="shared" si="136"/>
        <v>21.5</v>
      </c>
    </row>
    <row r="8713" spans="1:4" x14ac:dyDescent="0.35">
      <c r="A8713" t="s">
        <v>55</v>
      </c>
      <c r="B8713">
        <v>131</v>
      </c>
      <c r="C8713">
        <v>117</v>
      </c>
      <c r="D8713">
        <f t="shared" si="136"/>
        <v>124</v>
      </c>
    </row>
    <row r="8714" spans="1:4" x14ac:dyDescent="0.35">
      <c r="A8714" t="s">
        <v>55</v>
      </c>
      <c r="B8714">
        <v>17</v>
      </c>
      <c r="C8714">
        <v>27</v>
      </c>
      <c r="D8714">
        <f t="shared" si="136"/>
        <v>22</v>
      </c>
    </row>
    <row r="8715" spans="1:4" x14ac:dyDescent="0.35">
      <c r="A8715" t="s">
        <v>55</v>
      </c>
      <c r="B8715">
        <v>19</v>
      </c>
      <c r="C8715">
        <v>27</v>
      </c>
      <c r="D8715">
        <f t="shared" si="136"/>
        <v>23</v>
      </c>
    </row>
    <row r="8716" spans="1:4" x14ac:dyDescent="0.35">
      <c r="A8716" t="s">
        <v>55</v>
      </c>
      <c r="B8716">
        <v>19</v>
      </c>
      <c r="C8716">
        <v>26</v>
      </c>
      <c r="D8716">
        <f t="shared" si="136"/>
        <v>22.5</v>
      </c>
    </row>
    <row r="8717" spans="1:4" x14ac:dyDescent="0.35">
      <c r="A8717" t="s">
        <v>55</v>
      </c>
      <c r="B8717">
        <v>20</v>
      </c>
      <c r="C8717">
        <v>28</v>
      </c>
      <c r="D8717">
        <f t="shared" si="136"/>
        <v>24</v>
      </c>
    </row>
    <row r="8718" spans="1:4" x14ac:dyDescent="0.35">
      <c r="A8718" t="s">
        <v>55</v>
      </c>
      <c r="B8718">
        <v>19</v>
      </c>
      <c r="C8718">
        <v>26</v>
      </c>
      <c r="D8718">
        <f t="shared" si="136"/>
        <v>22.5</v>
      </c>
    </row>
    <row r="8719" spans="1:4" x14ac:dyDescent="0.35">
      <c r="A8719" t="s">
        <v>55</v>
      </c>
      <c r="B8719">
        <v>21</v>
      </c>
      <c r="C8719">
        <v>27</v>
      </c>
      <c r="D8719">
        <f t="shared" si="136"/>
        <v>24</v>
      </c>
    </row>
    <row r="8720" spans="1:4" x14ac:dyDescent="0.35">
      <c r="A8720" t="s">
        <v>43</v>
      </c>
      <c r="B8720">
        <v>24</v>
      </c>
      <c r="C8720">
        <v>33</v>
      </c>
      <c r="D8720">
        <f t="shared" si="136"/>
        <v>28.5</v>
      </c>
    </row>
    <row r="8721" spans="1:4" x14ac:dyDescent="0.35">
      <c r="A8721" t="s">
        <v>55</v>
      </c>
      <c r="B8721">
        <v>20</v>
      </c>
      <c r="C8721">
        <v>28</v>
      </c>
      <c r="D8721">
        <f t="shared" si="136"/>
        <v>24</v>
      </c>
    </row>
    <row r="8722" spans="1:4" x14ac:dyDescent="0.35">
      <c r="A8722" t="s">
        <v>95</v>
      </c>
      <c r="B8722">
        <v>0</v>
      </c>
      <c r="C8722">
        <v>0</v>
      </c>
      <c r="D8722">
        <f t="shared" si="136"/>
        <v>0</v>
      </c>
    </row>
    <row r="8723" spans="1:4" x14ac:dyDescent="0.35">
      <c r="A8723" t="s">
        <v>55</v>
      </c>
      <c r="B8723">
        <v>22</v>
      </c>
      <c r="C8723">
        <v>29</v>
      </c>
      <c r="D8723">
        <f t="shared" si="136"/>
        <v>25.5</v>
      </c>
    </row>
    <row r="8724" spans="1:4" x14ac:dyDescent="0.35">
      <c r="A8724" t="s">
        <v>55</v>
      </c>
      <c r="B8724">
        <v>18</v>
      </c>
      <c r="C8724">
        <v>25</v>
      </c>
      <c r="D8724">
        <f t="shared" si="136"/>
        <v>21.5</v>
      </c>
    </row>
    <row r="8725" spans="1:4" x14ac:dyDescent="0.35">
      <c r="A8725" t="s">
        <v>95</v>
      </c>
      <c r="B8725">
        <v>22</v>
      </c>
      <c r="C8725">
        <v>29</v>
      </c>
      <c r="D8725">
        <f t="shared" si="136"/>
        <v>25.5</v>
      </c>
    </row>
    <row r="8726" spans="1:4" x14ac:dyDescent="0.35">
      <c r="A8726" t="s">
        <v>55</v>
      </c>
      <c r="B8726">
        <v>20</v>
      </c>
      <c r="C8726">
        <v>25</v>
      </c>
      <c r="D8726">
        <f t="shared" si="136"/>
        <v>22.5</v>
      </c>
    </row>
    <row r="8727" spans="1:4" x14ac:dyDescent="0.35">
      <c r="A8727" t="s">
        <v>43</v>
      </c>
      <c r="B8727">
        <v>24</v>
      </c>
      <c r="C8727">
        <v>31</v>
      </c>
      <c r="D8727">
        <f t="shared" si="136"/>
        <v>27.5</v>
      </c>
    </row>
    <row r="8728" spans="1:4" x14ac:dyDescent="0.35">
      <c r="A8728" t="s">
        <v>55</v>
      </c>
      <c r="B8728">
        <v>20</v>
      </c>
      <c r="C8728">
        <v>26</v>
      </c>
      <c r="D8728">
        <f t="shared" si="136"/>
        <v>23</v>
      </c>
    </row>
    <row r="8729" spans="1:4" x14ac:dyDescent="0.35">
      <c r="A8729" t="s">
        <v>95</v>
      </c>
      <c r="B8729">
        <v>0</v>
      </c>
      <c r="C8729">
        <v>0</v>
      </c>
      <c r="D8729">
        <f t="shared" si="136"/>
        <v>0</v>
      </c>
    </row>
    <row r="8730" spans="1:4" x14ac:dyDescent="0.35">
      <c r="A8730" t="s">
        <v>43</v>
      </c>
      <c r="B8730">
        <v>22</v>
      </c>
      <c r="C8730">
        <v>28</v>
      </c>
      <c r="D8730">
        <f t="shared" si="136"/>
        <v>25</v>
      </c>
    </row>
    <row r="8731" spans="1:4" x14ac:dyDescent="0.35">
      <c r="A8731" t="s">
        <v>55</v>
      </c>
      <c r="B8731">
        <v>16</v>
      </c>
      <c r="C8731">
        <v>21</v>
      </c>
      <c r="D8731">
        <f t="shared" si="136"/>
        <v>18.5</v>
      </c>
    </row>
    <row r="8732" spans="1:4" x14ac:dyDescent="0.35">
      <c r="A8732" t="s">
        <v>95</v>
      </c>
      <c r="B8732">
        <v>31</v>
      </c>
      <c r="C8732">
        <v>43</v>
      </c>
      <c r="D8732">
        <f t="shared" si="136"/>
        <v>37</v>
      </c>
    </row>
    <row r="8733" spans="1:4" x14ac:dyDescent="0.35">
      <c r="A8733" t="s">
        <v>55</v>
      </c>
      <c r="B8733">
        <v>19</v>
      </c>
      <c r="C8733">
        <v>23</v>
      </c>
      <c r="D8733">
        <f t="shared" si="136"/>
        <v>21</v>
      </c>
    </row>
    <row r="8734" spans="1:4" x14ac:dyDescent="0.35">
      <c r="A8734" t="s">
        <v>43</v>
      </c>
      <c r="B8734">
        <v>27</v>
      </c>
      <c r="C8734">
        <v>37</v>
      </c>
      <c r="D8734">
        <f t="shared" si="136"/>
        <v>32</v>
      </c>
    </row>
    <row r="8735" spans="1:4" x14ac:dyDescent="0.35">
      <c r="A8735" t="s">
        <v>55</v>
      </c>
      <c r="B8735">
        <v>17</v>
      </c>
      <c r="C8735">
        <v>21</v>
      </c>
      <c r="D8735">
        <f t="shared" si="136"/>
        <v>19</v>
      </c>
    </row>
    <row r="8736" spans="1:4" x14ac:dyDescent="0.35">
      <c r="A8736" t="s">
        <v>55</v>
      </c>
      <c r="B8736">
        <v>14</v>
      </c>
      <c r="C8736">
        <v>22</v>
      </c>
      <c r="D8736">
        <f t="shared" si="136"/>
        <v>18</v>
      </c>
    </row>
    <row r="8737" spans="1:4" x14ac:dyDescent="0.35">
      <c r="A8737" t="s">
        <v>55</v>
      </c>
      <c r="B8737">
        <v>16</v>
      </c>
      <c r="C8737">
        <v>21</v>
      </c>
      <c r="D8737">
        <f t="shared" si="136"/>
        <v>18.5</v>
      </c>
    </row>
    <row r="8738" spans="1:4" x14ac:dyDescent="0.35">
      <c r="A8738" t="s">
        <v>43</v>
      </c>
      <c r="B8738">
        <v>26</v>
      </c>
      <c r="C8738">
        <v>34</v>
      </c>
      <c r="D8738">
        <f t="shared" si="136"/>
        <v>30</v>
      </c>
    </row>
    <row r="8739" spans="1:4" x14ac:dyDescent="0.35">
      <c r="A8739" t="s">
        <v>55</v>
      </c>
      <c r="B8739">
        <v>16</v>
      </c>
      <c r="C8739">
        <v>22</v>
      </c>
      <c r="D8739">
        <f t="shared" si="136"/>
        <v>19</v>
      </c>
    </row>
    <row r="8740" spans="1:4" x14ac:dyDescent="0.35">
      <c r="A8740" t="s">
        <v>55</v>
      </c>
      <c r="B8740">
        <v>25</v>
      </c>
      <c r="C8740">
        <v>34</v>
      </c>
      <c r="D8740">
        <f t="shared" si="136"/>
        <v>29.5</v>
      </c>
    </row>
    <row r="8741" spans="1:4" x14ac:dyDescent="0.35">
      <c r="A8741" t="s">
        <v>55</v>
      </c>
      <c r="B8741">
        <v>25</v>
      </c>
      <c r="C8741">
        <v>33</v>
      </c>
      <c r="D8741">
        <f t="shared" si="136"/>
        <v>29</v>
      </c>
    </row>
    <row r="8742" spans="1:4" x14ac:dyDescent="0.35">
      <c r="A8742" t="s">
        <v>55</v>
      </c>
      <c r="B8742">
        <v>18</v>
      </c>
      <c r="C8742">
        <v>22</v>
      </c>
      <c r="D8742">
        <f t="shared" si="136"/>
        <v>20</v>
      </c>
    </row>
    <row r="8743" spans="1:4" x14ac:dyDescent="0.35">
      <c r="A8743" t="s">
        <v>55</v>
      </c>
      <c r="B8743">
        <v>24</v>
      </c>
      <c r="C8743">
        <v>30</v>
      </c>
      <c r="D8743">
        <f t="shared" si="136"/>
        <v>27</v>
      </c>
    </row>
    <row r="8744" spans="1:4" x14ac:dyDescent="0.35">
      <c r="A8744" t="s">
        <v>55</v>
      </c>
      <c r="B8744">
        <v>17</v>
      </c>
      <c r="C8744">
        <v>25</v>
      </c>
      <c r="D8744">
        <f t="shared" si="136"/>
        <v>21</v>
      </c>
    </row>
    <row r="8745" spans="1:4" x14ac:dyDescent="0.35">
      <c r="A8745" t="s">
        <v>55</v>
      </c>
      <c r="B8745">
        <v>102</v>
      </c>
      <c r="C8745">
        <v>105</v>
      </c>
      <c r="D8745">
        <f t="shared" si="136"/>
        <v>103.5</v>
      </c>
    </row>
    <row r="8746" spans="1:4" x14ac:dyDescent="0.35">
      <c r="A8746" t="s">
        <v>43</v>
      </c>
      <c r="B8746">
        <v>29</v>
      </c>
      <c r="C8746">
        <v>35</v>
      </c>
      <c r="D8746">
        <f t="shared" si="136"/>
        <v>32</v>
      </c>
    </row>
    <row r="8747" spans="1:4" x14ac:dyDescent="0.35">
      <c r="A8747" t="s">
        <v>95</v>
      </c>
      <c r="B8747">
        <v>19</v>
      </c>
      <c r="C8747">
        <v>28</v>
      </c>
      <c r="D8747">
        <f t="shared" si="136"/>
        <v>23.5</v>
      </c>
    </row>
    <row r="8748" spans="1:4" x14ac:dyDescent="0.35">
      <c r="A8748" t="s">
        <v>55</v>
      </c>
      <c r="B8748">
        <v>19</v>
      </c>
      <c r="C8748">
        <v>25</v>
      </c>
      <c r="D8748">
        <f t="shared" si="136"/>
        <v>22</v>
      </c>
    </row>
    <row r="8749" spans="1:4" x14ac:dyDescent="0.35">
      <c r="A8749" t="s">
        <v>55</v>
      </c>
      <c r="B8749">
        <v>14</v>
      </c>
      <c r="C8749">
        <v>21</v>
      </c>
      <c r="D8749">
        <f t="shared" si="136"/>
        <v>17.5</v>
      </c>
    </row>
    <row r="8750" spans="1:4" x14ac:dyDescent="0.35">
      <c r="A8750" t="s">
        <v>43</v>
      </c>
      <c r="B8750">
        <v>20</v>
      </c>
      <c r="C8750">
        <v>27</v>
      </c>
      <c r="D8750">
        <f t="shared" si="136"/>
        <v>23.5</v>
      </c>
    </row>
    <row r="8751" spans="1:4" x14ac:dyDescent="0.35">
      <c r="A8751" t="s">
        <v>55</v>
      </c>
      <c r="B8751">
        <v>25</v>
      </c>
      <c r="C8751">
        <v>34</v>
      </c>
      <c r="D8751">
        <f t="shared" si="136"/>
        <v>29.5</v>
      </c>
    </row>
    <row r="8752" spans="1:4" x14ac:dyDescent="0.35">
      <c r="A8752" t="s">
        <v>55</v>
      </c>
      <c r="B8752">
        <v>15</v>
      </c>
      <c r="C8752">
        <v>21</v>
      </c>
      <c r="D8752">
        <f t="shared" si="136"/>
        <v>18</v>
      </c>
    </row>
    <row r="8753" spans="1:4" x14ac:dyDescent="0.35">
      <c r="A8753" t="s">
        <v>55</v>
      </c>
      <c r="B8753">
        <v>16</v>
      </c>
      <c r="C8753">
        <v>19</v>
      </c>
      <c r="D8753">
        <f t="shared" si="136"/>
        <v>17.5</v>
      </c>
    </row>
    <row r="8754" spans="1:4" x14ac:dyDescent="0.35">
      <c r="A8754" t="s">
        <v>55</v>
      </c>
      <c r="B8754">
        <v>22</v>
      </c>
      <c r="C8754">
        <v>29</v>
      </c>
      <c r="D8754">
        <f t="shared" si="136"/>
        <v>25.5</v>
      </c>
    </row>
    <row r="8755" spans="1:4" x14ac:dyDescent="0.35">
      <c r="A8755" t="s">
        <v>43</v>
      </c>
      <c r="B8755">
        <v>27</v>
      </c>
      <c r="C8755">
        <v>35</v>
      </c>
      <c r="D8755">
        <f t="shared" si="136"/>
        <v>31</v>
      </c>
    </row>
    <row r="8756" spans="1:4" x14ac:dyDescent="0.35">
      <c r="A8756" t="s">
        <v>43</v>
      </c>
      <c r="B8756">
        <v>23</v>
      </c>
      <c r="C8756">
        <v>31</v>
      </c>
      <c r="D8756">
        <f t="shared" si="136"/>
        <v>27</v>
      </c>
    </row>
    <row r="8757" spans="1:4" x14ac:dyDescent="0.35">
      <c r="A8757" t="s">
        <v>55</v>
      </c>
      <c r="B8757">
        <v>16</v>
      </c>
      <c r="C8757">
        <v>22</v>
      </c>
      <c r="D8757">
        <f t="shared" si="136"/>
        <v>19</v>
      </c>
    </row>
    <row r="8758" spans="1:4" x14ac:dyDescent="0.35">
      <c r="A8758" t="s">
        <v>95</v>
      </c>
      <c r="B8758">
        <v>21</v>
      </c>
      <c r="C8758">
        <v>30</v>
      </c>
      <c r="D8758">
        <f t="shared" si="136"/>
        <v>25.5</v>
      </c>
    </row>
    <row r="8759" spans="1:4" x14ac:dyDescent="0.35">
      <c r="A8759" t="s">
        <v>43</v>
      </c>
      <c r="B8759">
        <v>20</v>
      </c>
      <c r="C8759">
        <v>28</v>
      </c>
      <c r="D8759">
        <f t="shared" si="136"/>
        <v>24</v>
      </c>
    </row>
    <row r="8760" spans="1:4" x14ac:dyDescent="0.35">
      <c r="A8760" t="s">
        <v>55</v>
      </c>
      <c r="B8760">
        <v>22</v>
      </c>
      <c r="C8760">
        <v>28</v>
      </c>
      <c r="D8760">
        <f t="shared" si="136"/>
        <v>25</v>
      </c>
    </row>
    <row r="8761" spans="1:4" x14ac:dyDescent="0.35">
      <c r="A8761" t="s">
        <v>55</v>
      </c>
      <c r="B8761">
        <v>21</v>
      </c>
      <c r="C8761">
        <v>28</v>
      </c>
      <c r="D8761">
        <f t="shared" si="136"/>
        <v>24.5</v>
      </c>
    </row>
    <row r="8762" spans="1:4" x14ac:dyDescent="0.35">
      <c r="A8762" t="s">
        <v>55</v>
      </c>
      <c r="B8762">
        <v>26</v>
      </c>
      <c r="C8762">
        <v>33</v>
      </c>
      <c r="D8762">
        <f t="shared" si="136"/>
        <v>29.5</v>
      </c>
    </row>
    <row r="8763" spans="1:4" x14ac:dyDescent="0.35">
      <c r="A8763" t="s">
        <v>55</v>
      </c>
      <c r="B8763">
        <v>27</v>
      </c>
      <c r="C8763">
        <v>33</v>
      </c>
      <c r="D8763">
        <f t="shared" si="136"/>
        <v>30</v>
      </c>
    </row>
    <row r="8764" spans="1:4" x14ac:dyDescent="0.35">
      <c r="A8764" t="s">
        <v>43</v>
      </c>
      <c r="B8764">
        <v>28</v>
      </c>
      <c r="C8764">
        <v>39</v>
      </c>
      <c r="D8764">
        <f t="shared" ref="D8764:D8827" si="137">AVERAGE(B8764,C8764)</f>
        <v>33.5</v>
      </c>
    </row>
    <row r="8765" spans="1:4" x14ac:dyDescent="0.35">
      <c r="A8765" t="s">
        <v>55</v>
      </c>
      <c r="B8765">
        <v>23</v>
      </c>
      <c r="C8765">
        <v>28</v>
      </c>
      <c r="D8765">
        <f t="shared" si="137"/>
        <v>25.5</v>
      </c>
    </row>
    <row r="8766" spans="1:4" x14ac:dyDescent="0.35">
      <c r="A8766" t="s">
        <v>55</v>
      </c>
      <c r="B8766">
        <v>19</v>
      </c>
      <c r="C8766">
        <v>26</v>
      </c>
      <c r="D8766">
        <f t="shared" si="137"/>
        <v>22.5</v>
      </c>
    </row>
    <row r="8767" spans="1:4" x14ac:dyDescent="0.35">
      <c r="A8767" t="s">
        <v>55</v>
      </c>
      <c r="B8767">
        <v>18</v>
      </c>
      <c r="C8767">
        <v>25</v>
      </c>
      <c r="D8767">
        <f t="shared" si="137"/>
        <v>21.5</v>
      </c>
    </row>
    <row r="8768" spans="1:4" x14ac:dyDescent="0.35">
      <c r="A8768" t="s">
        <v>55</v>
      </c>
      <c r="B8768">
        <v>17</v>
      </c>
      <c r="C8768">
        <v>20</v>
      </c>
      <c r="D8768">
        <f t="shared" si="137"/>
        <v>18.5</v>
      </c>
    </row>
    <row r="8769" spans="1:4" x14ac:dyDescent="0.35">
      <c r="A8769" t="s">
        <v>43</v>
      </c>
      <c r="B8769">
        <v>19</v>
      </c>
      <c r="C8769">
        <v>27</v>
      </c>
      <c r="D8769">
        <f t="shared" si="137"/>
        <v>23</v>
      </c>
    </row>
    <row r="8770" spans="1:4" x14ac:dyDescent="0.35">
      <c r="A8770" t="s">
        <v>43</v>
      </c>
      <c r="B8770">
        <v>29</v>
      </c>
      <c r="C8770">
        <v>40</v>
      </c>
      <c r="D8770">
        <f t="shared" si="137"/>
        <v>34.5</v>
      </c>
    </row>
    <row r="8771" spans="1:4" x14ac:dyDescent="0.35">
      <c r="A8771" t="s">
        <v>55</v>
      </c>
      <c r="B8771">
        <v>14</v>
      </c>
      <c r="C8771">
        <v>21</v>
      </c>
      <c r="D8771">
        <f t="shared" si="137"/>
        <v>17.5</v>
      </c>
    </row>
    <row r="8772" spans="1:4" x14ac:dyDescent="0.35">
      <c r="A8772" t="s">
        <v>55</v>
      </c>
      <c r="B8772">
        <v>17</v>
      </c>
      <c r="C8772">
        <v>23</v>
      </c>
      <c r="D8772">
        <f t="shared" si="137"/>
        <v>20</v>
      </c>
    </row>
    <row r="8773" spans="1:4" x14ac:dyDescent="0.35">
      <c r="A8773" t="s">
        <v>55</v>
      </c>
      <c r="B8773">
        <v>18</v>
      </c>
      <c r="C8773">
        <v>23</v>
      </c>
      <c r="D8773">
        <f t="shared" si="137"/>
        <v>20.5</v>
      </c>
    </row>
    <row r="8774" spans="1:4" x14ac:dyDescent="0.35">
      <c r="A8774" t="s">
        <v>55</v>
      </c>
      <c r="B8774">
        <v>17</v>
      </c>
      <c r="C8774">
        <v>22</v>
      </c>
      <c r="D8774">
        <f t="shared" si="137"/>
        <v>19.5</v>
      </c>
    </row>
    <row r="8775" spans="1:4" x14ac:dyDescent="0.35">
      <c r="A8775" t="s">
        <v>43</v>
      </c>
      <c r="B8775">
        <v>25</v>
      </c>
      <c r="C8775">
        <v>30</v>
      </c>
      <c r="D8775">
        <f t="shared" si="137"/>
        <v>27.5</v>
      </c>
    </row>
    <row r="8776" spans="1:4" x14ac:dyDescent="0.35">
      <c r="A8776" t="s">
        <v>95</v>
      </c>
      <c r="B8776">
        <v>16</v>
      </c>
      <c r="C8776">
        <v>25</v>
      </c>
      <c r="D8776">
        <f t="shared" si="137"/>
        <v>20.5</v>
      </c>
    </row>
    <row r="8777" spans="1:4" x14ac:dyDescent="0.35">
      <c r="A8777" t="s">
        <v>55</v>
      </c>
      <c r="B8777">
        <v>19</v>
      </c>
      <c r="C8777">
        <v>24</v>
      </c>
      <c r="D8777">
        <f t="shared" si="137"/>
        <v>21.5</v>
      </c>
    </row>
    <row r="8778" spans="1:4" x14ac:dyDescent="0.35">
      <c r="A8778" t="s">
        <v>55</v>
      </c>
      <c r="B8778">
        <v>18</v>
      </c>
      <c r="C8778">
        <v>25</v>
      </c>
      <c r="D8778">
        <f t="shared" si="137"/>
        <v>21.5</v>
      </c>
    </row>
    <row r="8779" spans="1:4" x14ac:dyDescent="0.35">
      <c r="A8779" t="s">
        <v>55</v>
      </c>
      <c r="B8779">
        <v>17</v>
      </c>
      <c r="C8779">
        <v>25</v>
      </c>
      <c r="D8779">
        <f t="shared" si="137"/>
        <v>21</v>
      </c>
    </row>
    <row r="8780" spans="1:4" x14ac:dyDescent="0.35">
      <c r="A8780" t="s">
        <v>55</v>
      </c>
      <c r="B8780">
        <v>19</v>
      </c>
      <c r="C8780">
        <v>26</v>
      </c>
      <c r="D8780">
        <f t="shared" si="137"/>
        <v>22.5</v>
      </c>
    </row>
    <row r="8781" spans="1:4" x14ac:dyDescent="0.35">
      <c r="A8781" t="s">
        <v>55</v>
      </c>
      <c r="B8781">
        <v>23</v>
      </c>
      <c r="C8781">
        <v>30</v>
      </c>
      <c r="D8781">
        <f t="shared" si="137"/>
        <v>26.5</v>
      </c>
    </row>
    <row r="8782" spans="1:4" x14ac:dyDescent="0.35">
      <c r="A8782" t="s">
        <v>43</v>
      </c>
      <c r="B8782">
        <v>18</v>
      </c>
      <c r="C8782">
        <v>27</v>
      </c>
      <c r="D8782">
        <f t="shared" si="137"/>
        <v>22.5</v>
      </c>
    </row>
    <row r="8783" spans="1:4" x14ac:dyDescent="0.35">
      <c r="A8783" t="s">
        <v>55</v>
      </c>
      <c r="B8783">
        <v>20</v>
      </c>
      <c r="C8783">
        <v>27</v>
      </c>
      <c r="D8783">
        <f t="shared" si="137"/>
        <v>23.5</v>
      </c>
    </row>
    <row r="8784" spans="1:4" x14ac:dyDescent="0.35">
      <c r="A8784" t="s">
        <v>43</v>
      </c>
      <c r="B8784">
        <v>29</v>
      </c>
      <c r="C8784">
        <v>38</v>
      </c>
      <c r="D8784">
        <f t="shared" si="137"/>
        <v>33.5</v>
      </c>
    </row>
    <row r="8785" spans="1:4" x14ac:dyDescent="0.35">
      <c r="A8785" t="s">
        <v>55</v>
      </c>
      <c r="B8785">
        <v>18</v>
      </c>
      <c r="C8785">
        <v>24</v>
      </c>
      <c r="D8785">
        <f t="shared" si="137"/>
        <v>21</v>
      </c>
    </row>
    <row r="8786" spans="1:4" x14ac:dyDescent="0.35">
      <c r="A8786" t="s">
        <v>55</v>
      </c>
      <c r="B8786">
        <v>19</v>
      </c>
      <c r="C8786">
        <v>24</v>
      </c>
      <c r="D8786">
        <f t="shared" si="137"/>
        <v>21.5</v>
      </c>
    </row>
    <row r="8787" spans="1:4" x14ac:dyDescent="0.35">
      <c r="A8787" t="s">
        <v>43</v>
      </c>
      <c r="B8787">
        <v>19</v>
      </c>
      <c r="C8787">
        <v>28</v>
      </c>
      <c r="D8787">
        <f t="shared" si="137"/>
        <v>23.5</v>
      </c>
    </row>
    <row r="8788" spans="1:4" x14ac:dyDescent="0.35">
      <c r="A8788" t="s">
        <v>95</v>
      </c>
      <c r="B8788">
        <v>15</v>
      </c>
      <c r="C8788">
        <v>23</v>
      </c>
      <c r="D8788">
        <f t="shared" si="137"/>
        <v>19</v>
      </c>
    </row>
    <row r="8789" spans="1:4" x14ac:dyDescent="0.35">
      <c r="A8789" t="s">
        <v>55</v>
      </c>
      <c r="B8789">
        <v>21</v>
      </c>
      <c r="C8789">
        <v>25</v>
      </c>
      <c r="D8789">
        <f t="shared" si="137"/>
        <v>23</v>
      </c>
    </row>
    <row r="8790" spans="1:4" x14ac:dyDescent="0.35">
      <c r="A8790" t="s">
        <v>55</v>
      </c>
      <c r="B8790">
        <v>17</v>
      </c>
      <c r="C8790">
        <v>22</v>
      </c>
      <c r="D8790">
        <f t="shared" si="137"/>
        <v>19.5</v>
      </c>
    </row>
    <row r="8791" spans="1:4" x14ac:dyDescent="0.35">
      <c r="A8791" t="s">
        <v>55</v>
      </c>
      <c r="B8791">
        <v>21</v>
      </c>
      <c r="C8791">
        <v>29</v>
      </c>
      <c r="D8791">
        <f t="shared" si="137"/>
        <v>25</v>
      </c>
    </row>
    <row r="8792" spans="1:4" x14ac:dyDescent="0.35">
      <c r="A8792" t="s">
        <v>55</v>
      </c>
      <c r="B8792">
        <v>101</v>
      </c>
      <c r="C8792">
        <v>102</v>
      </c>
      <c r="D8792">
        <f t="shared" si="137"/>
        <v>101.5</v>
      </c>
    </row>
    <row r="8793" spans="1:4" x14ac:dyDescent="0.35">
      <c r="A8793" t="s">
        <v>55</v>
      </c>
      <c r="B8793">
        <v>22</v>
      </c>
      <c r="C8793">
        <v>29</v>
      </c>
      <c r="D8793">
        <f t="shared" si="137"/>
        <v>25.5</v>
      </c>
    </row>
    <row r="8794" spans="1:4" x14ac:dyDescent="0.35">
      <c r="A8794" t="s">
        <v>95</v>
      </c>
      <c r="B8794">
        <v>17</v>
      </c>
      <c r="C8794">
        <v>25</v>
      </c>
      <c r="D8794">
        <f t="shared" si="137"/>
        <v>21</v>
      </c>
    </row>
    <row r="8795" spans="1:4" x14ac:dyDescent="0.35">
      <c r="A8795" t="s">
        <v>55</v>
      </c>
      <c r="B8795">
        <v>20</v>
      </c>
      <c r="C8795">
        <v>29</v>
      </c>
      <c r="D8795">
        <f t="shared" si="137"/>
        <v>24.5</v>
      </c>
    </row>
    <row r="8796" spans="1:4" x14ac:dyDescent="0.35">
      <c r="A8796" t="s">
        <v>55</v>
      </c>
      <c r="B8796">
        <v>21</v>
      </c>
      <c r="C8796">
        <v>25</v>
      </c>
      <c r="D8796">
        <f t="shared" si="137"/>
        <v>23</v>
      </c>
    </row>
    <row r="8797" spans="1:4" x14ac:dyDescent="0.35">
      <c r="A8797" t="s">
        <v>55</v>
      </c>
      <c r="B8797">
        <v>20</v>
      </c>
      <c r="C8797">
        <v>28</v>
      </c>
      <c r="D8797">
        <f t="shared" si="137"/>
        <v>24</v>
      </c>
    </row>
    <row r="8798" spans="1:4" x14ac:dyDescent="0.35">
      <c r="A8798" t="s">
        <v>95</v>
      </c>
      <c r="B8798">
        <v>26</v>
      </c>
      <c r="C8798">
        <v>36</v>
      </c>
      <c r="D8798">
        <f t="shared" si="137"/>
        <v>31</v>
      </c>
    </row>
    <row r="8799" spans="1:4" x14ac:dyDescent="0.35">
      <c r="A8799" t="s">
        <v>95</v>
      </c>
      <c r="B8799">
        <v>19</v>
      </c>
      <c r="C8799">
        <v>26</v>
      </c>
      <c r="D8799">
        <f t="shared" si="137"/>
        <v>22.5</v>
      </c>
    </row>
    <row r="8800" spans="1:4" x14ac:dyDescent="0.35">
      <c r="A8800" t="s">
        <v>55</v>
      </c>
      <c r="B8800">
        <v>22</v>
      </c>
      <c r="C8800">
        <v>31</v>
      </c>
      <c r="D8800">
        <f t="shared" si="137"/>
        <v>26.5</v>
      </c>
    </row>
    <row r="8801" spans="1:4" x14ac:dyDescent="0.35">
      <c r="A8801" t="s">
        <v>55</v>
      </c>
      <c r="B8801">
        <v>23</v>
      </c>
      <c r="C8801">
        <v>34</v>
      </c>
      <c r="D8801">
        <f t="shared" si="137"/>
        <v>28.5</v>
      </c>
    </row>
    <row r="8802" spans="1:4" x14ac:dyDescent="0.35">
      <c r="A8802" t="s">
        <v>43</v>
      </c>
      <c r="B8802">
        <v>23</v>
      </c>
      <c r="C8802">
        <v>33</v>
      </c>
      <c r="D8802">
        <f t="shared" si="137"/>
        <v>28</v>
      </c>
    </row>
    <row r="8803" spans="1:4" x14ac:dyDescent="0.35">
      <c r="A8803" t="s">
        <v>43</v>
      </c>
      <c r="B8803">
        <v>32</v>
      </c>
      <c r="C8803">
        <v>41</v>
      </c>
      <c r="D8803">
        <f t="shared" si="137"/>
        <v>36.5</v>
      </c>
    </row>
    <row r="8804" spans="1:4" x14ac:dyDescent="0.35">
      <c r="A8804" t="s">
        <v>55</v>
      </c>
      <c r="B8804">
        <v>13</v>
      </c>
      <c r="C8804">
        <v>22</v>
      </c>
      <c r="D8804">
        <f t="shared" si="137"/>
        <v>17.5</v>
      </c>
    </row>
    <row r="8805" spans="1:4" x14ac:dyDescent="0.35">
      <c r="A8805" t="s">
        <v>55</v>
      </c>
      <c r="B8805">
        <v>19</v>
      </c>
      <c r="C8805">
        <v>24</v>
      </c>
      <c r="D8805">
        <f t="shared" si="137"/>
        <v>21.5</v>
      </c>
    </row>
    <row r="8806" spans="1:4" x14ac:dyDescent="0.35">
      <c r="A8806" t="s">
        <v>55</v>
      </c>
      <c r="B8806">
        <v>22</v>
      </c>
      <c r="C8806">
        <v>33</v>
      </c>
      <c r="D8806">
        <f t="shared" si="137"/>
        <v>27.5</v>
      </c>
    </row>
    <row r="8807" spans="1:4" x14ac:dyDescent="0.35">
      <c r="A8807" t="s">
        <v>55</v>
      </c>
      <c r="B8807">
        <v>24</v>
      </c>
      <c r="C8807">
        <v>30</v>
      </c>
      <c r="D8807">
        <f t="shared" si="137"/>
        <v>27</v>
      </c>
    </row>
    <row r="8808" spans="1:4" x14ac:dyDescent="0.35">
      <c r="A8808" t="s">
        <v>55</v>
      </c>
      <c r="B8808">
        <v>19</v>
      </c>
      <c r="C8808">
        <v>24</v>
      </c>
      <c r="D8808">
        <f t="shared" si="137"/>
        <v>21.5</v>
      </c>
    </row>
    <row r="8809" spans="1:4" x14ac:dyDescent="0.35">
      <c r="A8809" t="s">
        <v>55</v>
      </c>
      <c r="B8809">
        <v>20</v>
      </c>
      <c r="C8809">
        <v>28</v>
      </c>
      <c r="D8809">
        <f t="shared" si="137"/>
        <v>24</v>
      </c>
    </row>
    <row r="8810" spans="1:4" x14ac:dyDescent="0.35">
      <c r="A8810" t="s">
        <v>55</v>
      </c>
      <c r="B8810">
        <v>27</v>
      </c>
      <c r="C8810">
        <v>33</v>
      </c>
      <c r="D8810">
        <f t="shared" si="137"/>
        <v>30</v>
      </c>
    </row>
    <row r="8811" spans="1:4" x14ac:dyDescent="0.35">
      <c r="A8811" t="s">
        <v>55</v>
      </c>
      <c r="B8811">
        <v>23</v>
      </c>
      <c r="C8811">
        <v>33</v>
      </c>
      <c r="D8811">
        <f t="shared" si="137"/>
        <v>28</v>
      </c>
    </row>
    <row r="8812" spans="1:4" x14ac:dyDescent="0.35">
      <c r="A8812" t="s">
        <v>55</v>
      </c>
      <c r="B8812">
        <v>24</v>
      </c>
      <c r="C8812">
        <v>29</v>
      </c>
      <c r="D8812">
        <f t="shared" si="137"/>
        <v>26.5</v>
      </c>
    </row>
    <row r="8813" spans="1:4" x14ac:dyDescent="0.35">
      <c r="A8813" t="s">
        <v>55</v>
      </c>
      <c r="B8813">
        <v>22</v>
      </c>
      <c r="C8813">
        <v>28</v>
      </c>
      <c r="D8813">
        <f t="shared" si="137"/>
        <v>25</v>
      </c>
    </row>
    <row r="8814" spans="1:4" x14ac:dyDescent="0.35">
      <c r="A8814" t="s">
        <v>55</v>
      </c>
      <c r="B8814">
        <v>17</v>
      </c>
      <c r="C8814">
        <v>24</v>
      </c>
      <c r="D8814">
        <f t="shared" si="137"/>
        <v>20.5</v>
      </c>
    </row>
    <row r="8815" spans="1:4" x14ac:dyDescent="0.35">
      <c r="A8815" t="s">
        <v>55</v>
      </c>
      <c r="B8815">
        <v>20</v>
      </c>
      <c r="C8815">
        <v>27</v>
      </c>
      <c r="D8815">
        <f t="shared" si="137"/>
        <v>23.5</v>
      </c>
    </row>
    <row r="8816" spans="1:4" x14ac:dyDescent="0.35">
      <c r="A8816" t="s">
        <v>55</v>
      </c>
      <c r="B8816">
        <v>26</v>
      </c>
      <c r="C8816">
        <v>33</v>
      </c>
      <c r="D8816">
        <f t="shared" si="137"/>
        <v>29.5</v>
      </c>
    </row>
    <row r="8817" spans="1:4" x14ac:dyDescent="0.35">
      <c r="A8817" t="s">
        <v>55</v>
      </c>
      <c r="B8817">
        <v>25</v>
      </c>
      <c r="C8817">
        <v>33</v>
      </c>
      <c r="D8817">
        <f t="shared" si="137"/>
        <v>29</v>
      </c>
    </row>
    <row r="8818" spans="1:4" x14ac:dyDescent="0.35">
      <c r="A8818" t="s">
        <v>55</v>
      </c>
      <c r="B8818">
        <v>18</v>
      </c>
      <c r="C8818">
        <v>24</v>
      </c>
      <c r="D8818">
        <f t="shared" si="137"/>
        <v>21</v>
      </c>
    </row>
    <row r="8819" spans="1:4" x14ac:dyDescent="0.35">
      <c r="A8819" t="s">
        <v>95</v>
      </c>
      <c r="B8819">
        <v>25</v>
      </c>
      <c r="C8819">
        <v>29</v>
      </c>
      <c r="D8819">
        <f t="shared" si="137"/>
        <v>27</v>
      </c>
    </row>
    <row r="8820" spans="1:4" x14ac:dyDescent="0.35">
      <c r="A8820" t="s">
        <v>43</v>
      </c>
      <c r="B8820">
        <v>20</v>
      </c>
      <c r="C8820">
        <v>27</v>
      </c>
      <c r="D8820">
        <f t="shared" si="137"/>
        <v>23.5</v>
      </c>
    </row>
    <row r="8821" spans="1:4" x14ac:dyDescent="0.35">
      <c r="A8821" t="s">
        <v>43</v>
      </c>
      <c r="B8821">
        <v>30</v>
      </c>
      <c r="C8821">
        <v>38</v>
      </c>
      <c r="D8821">
        <f t="shared" si="137"/>
        <v>34</v>
      </c>
    </row>
    <row r="8822" spans="1:4" x14ac:dyDescent="0.35">
      <c r="A8822" t="s">
        <v>55</v>
      </c>
      <c r="B8822">
        <v>21</v>
      </c>
      <c r="C8822">
        <v>27</v>
      </c>
      <c r="D8822">
        <f t="shared" si="137"/>
        <v>24</v>
      </c>
    </row>
    <row r="8823" spans="1:4" x14ac:dyDescent="0.35">
      <c r="A8823" t="s">
        <v>55</v>
      </c>
      <c r="B8823">
        <v>19</v>
      </c>
      <c r="C8823">
        <v>26</v>
      </c>
      <c r="D8823">
        <f t="shared" si="137"/>
        <v>22.5</v>
      </c>
    </row>
    <row r="8824" spans="1:4" x14ac:dyDescent="0.35">
      <c r="A8824" t="s">
        <v>55</v>
      </c>
      <c r="B8824">
        <v>30</v>
      </c>
      <c r="C8824">
        <v>40</v>
      </c>
      <c r="D8824">
        <f t="shared" si="137"/>
        <v>35</v>
      </c>
    </row>
    <row r="8825" spans="1:4" x14ac:dyDescent="0.35">
      <c r="A8825" t="s">
        <v>95</v>
      </c>
      <c r="B8825">
        <v>20</v>
      </c>
      <c r="C8825">
        <v>26</v>
      </c>
      <c r="D8825">
        <f t="shared" si="137"/>
        <v>23</v>
      </c>
    </row>
    <row r="8826" spans="1:4" x14ac:dyDescent="0.35">
      <c r="A8826" t="s">
        <v>55</v>
      </c>
      <c r="B8826">
        <v>23</v>
      </c>
      <c r="C8826">
        <v>31</v>
      </c>
      <c r="D8826">
        <f t="shared" si="137"/>
        <v>27</v>
      </c>
    </row>
    <row r="8827" spans="1:4" x14ac:dyDescent="0.35">
      <c r="A8827" t="s">
        <v>43</v>
      </c>
      <c r="B8827">
        <v>23</v>
      </c>
      <c r="C8827">
        <v>29</v>
      </c>
      <c r="D8827">
        <f t="shared" si="137"/>
        <v>26</v>
      </c>
    </row>
    <row r="8828" spans="1:4" x14ac:dyDescent="0.35">
      <c r="A8828" t="s">
        <v>55</v>
      </c>
      <c r="B8828">
        <v>19</v>
      </c>
      <c r="C8828">
        <v>24</v>
      </c>
      <c r="D8828">
        <f t="shared" ref="D8828:D8891" si="138">AVERAGE(B8828,C8828)</f>
        <v>21.5</v>
      </c>
    </row>
    <row r="8829" spans="1:4" x14ac:dyDescent="0.35">
      <c r="A8829" t="s">
        <v>43</v>
      </c>
      <c r="B8829">
        <v>21</v>
      </c>
      <c r="C8829">
        <v>32</v>
      </c>
      <c r="D8829">
        <f t="shared" si="138"/>
        <v>26.5</v>
      </c>
    </row>
    <row r="8830" spans="1:4" x14ac:dyDescent="0.35">
      <c r="A8830" t="s">
        <v>55</v>
      </c>
      <c r="B8830">
        <v>19</v>
      </c>
      <c r="C8830">
        <v>24</v>
      </c>
      <c r="D8830">
        <f t="shared" si="138"/>
        <v>21.5</v>
      </c>
    </row>
    <row r="8831" spans="1:4" x14ac:dyDescent="0.35">
      <c r="A8831" t="s">
        <v>55</v>
      </c>
      <c r="B8831">
        <v>19</v>
      </c>
      <c r="C8831">
        <v>24</v>
      </c>
      <c r="D8831">
        <f t="shared" si="138"/>
        <v>21.5</v>
      </c>
    </row>
    <row r="8832" spans="1:4" x14ac:dyDescent="0.35">
      <c r="A8832" t="s">
        <v>55</v>
      </c>
      <c r="B8832">
        <v>26</v>
      </c>
      <c r="C8832">
        <v>32</v>
      </c>
      <c r="D8832">
        <f t="shared" si="138"/>
        <v>29</v>
      </c>
    </row>
    <row r="8833" spans="1:4" x14ac:dyDescent="0.35">
      <c r="A8833" t="s">
        <v>55</v>
      </c>
      <c r="B8833">
        <v>15</v>
      </c>
      <c r="C8833">
        <v>21</v>
      </c>
      <c r="D8833">
        <f t="shared" si="138"/>
        <v>18</v>
      </c>
    </row>
    <row r="8834" spans="1:4" x14ac:dyDescent="0.35">
      <c r="A8834" t="s">
        <v>55</v>
      </c>
      <c r="B8834">
        <v>23</v>
      </c>
      <c r="C8834">
        <v>28</v>
      </c>
      <c r="D8834">
        <f t="shared" si="138"/>
        <v>25.5</v>
      </c>
    </row>
    <row r="8835" spans="1:4" x14ac:dyDescent="0.35">
      <c r="A8835" t="s">
        <v>55</v>
      </c>
      <c r="B8835">
        <v>14</v>
      </c>
      <c r="C8835">
        <v>21</v>
      </c>
      <c r="D8835">
        <f t="shared" si="138"/>
        <v>17.5</v>
      </c>
    </row>
    <row r="8836" spans="1:4" x14ac:dyDescent="0.35">
      <c r="A8836" t="s">
        <v>55</v>
      </c>
      <c r="B8836">
        <v>20</v>
      </c>
      <c r="C8836">
        <v>26</v>
      </c>
      <c r="D8836">
        <f t="shared" si="138"/>
        <v>23</v>
      </c>
    </row>
    <row r="8837" spans="1:4" x14ac:dyDescent="0.35">
      <c r="A8837" t="s">
        <v>55</v>
      </c>
      <c r="B8837">
        <v>22</v>
      </c>
      <c r="C8837">
        <v>27</v>
      </c>
      <c r="D8837">
        <f t="shared" si="138"/>
        <v>24.5</v>
      </c>
    </row>
    <row r="8838" spans="1:4" x14ac:dyDescent="0.35">
      <c r="A8838" t="s">
        <v>55</v>
      </c>
      <c r="B8838">
        <v>15</v>
      </c>
      <c r="C8838">
        <v>18</v>
      </c>
      <c r="D8838">
        <f t="shared" si="138"/>
        <v>16.5</v>
      </c>
    </row>
    <row r="8839" spans="1:4" x14ac:dyDescent="0.35">
      <c r="A8839" t="s">
        <v>55</v>
      </c>
      <c r="B8839">
        <v>22</v>
      </c>
      <c r="C8839">
        <v>27</v>
      </c>
      <c r="D8839">
        <f t="shared" si="138"/>
        <v>24.5</v>
      </c>
    </row>
    <row r="8840" spans="1:4" x14ac:dyDescent="0.35">
      <c r="A8840" t="s">
        <v>43</v>
      </c>
      <c r="B8840">
        <v>20</v>
      </c>
      <c r="C8840">
        <v>27</v>
      </c>
      <c r="D8840">
        <f t="shared" si="138"/>
        <v>23.5</v>
      </c>
    </row>
    <row r="8841" spans="1:4" x14ac:dyDescent="0.35">
      <c r="A8841" t="s">
        <v>43</v>
      </c>
      <c r="B8841">
        <v>23</v>
      </c>
      <c r="C8841">
        <v>29</v>
      </c>
      <c r="D8841">
        <f t="shared" si="138"/>
        <v>26</v>
      </c>
    </row>
    <row r="8842" spans="1:4" x14ac:dyDescent="0.35">
      <c r="A8842" t="s">
        <v>55</v>
      </c>
      <c r="B8842">
        <v>22</v>
      </c>
      <c r="C8842">
        <v>0</v>
      </c>
      <c r="D8842">
        <f t="shared" si="138"/>
        <v>11</v>
      </c>
    </row>
    <row r="8843" spans="1:4" x14ac:dyDescent="0.35">
      <c r="A8843" t="s">
        <v>95</v>
      </c>
      <c r="B8843">
        <v>17</v>
      </c>
      <c r="C8843">
        <v>22</v>
      </c>
      <c r="D8843">
        <f t="shared" si="138"/>
        <v>19.5</v>
      </c>
    </row>
    <row r="8844" spans="1:4" x14ac:dyDescent="0.35">
      <c r="A8844" t="s">
        <v>55</v>
      </c>
      <c r="B8844">
        <v>17</v>
      </c>
      <c r="C8844">
        <v>21</v>
      </c>
      <c r="D8844">
        <f t="shared" si="138"/>
        <v>19</v>
      </c>
    </row>
    <row r="8845" spans="1:4" x14ac:dyDescent="0.35">
      <c r="A8845" t="s">
        <v>95</v>
      </c>
      <c r="B8845">
        <v>25</v>
      </c>
      <c r="C8845">
        <v>29</v>
      </c>
      <c r="D8845">
        <f t="shared" si="138"/>
        <v>27</v>
      </c>
    </row>
    <row r="8846" spans="1:4" x14ac:dyDescent="0.35">
      <c r="A8846" t="s">
        <v>95</v>
      </c>
      <c r="B8846">
        <v>23</v>
      </c>
      <c r="C8846">
        <v>35</v>
      </c>
      <c r="D8846">
        <f t="shared" si="138"/>
        <v>29</v>
      </c>
    </row>
    <row r="8847" spans="1:4" x14ac:dyDescent="0.35">
      <c r="A8847" t="s">
        <v>55</v>
      </c>
      <c r="B8847">
        <v>14</v>
      </c>
      <c r="C8847">
        <v>22</v>
      </c>
      <c r="D8847">
        <f t="shared" si="138"/>
        <v>18</v>
      </c>
    </row>
    <row r="8848" spans="1:4" x14ac:dyDescent="0.35">
      <c r="A8848" t="s">
        <v>55</v>
      </c>
      <c r="B8848">
        <v>26</v>
      </c>
      <c r="C8848">
        <v>33</v>
      </c>
      <c r="D8848">
        <f t="shared" si="138"/>
        <v>29.5</v>
      </c>
    </row>
    <row r="8849" spans="1:4" x14ac:dyDescent="0.35">
      <c r="A8849" t="s">
        <v>95</v>
      </c>
      <c r="B8849">
        <v>16</v>
      </c>
      <c r="C8849">
        <v>23</v>
      </c>
      <c r="D8849">
        <f t="shared" si="138"/>
        <v>19.5</v>
      </c>
    </row>
    <row r="8850" spans="1:4" x14ac:dyDescent="0.35">
      <c r="A8850" t="s">
        <v>55</v>
      </c>
      <c r="B8850">
        <v>18</v>
      </c>
      <c r="C8850">
        <v>25</v>
      </c>
      <c r="D8850">
        <f t="shared" si="138"/>
        <v>21.5</v>
      </c>
    </row>
    <row r="8851" spans="1:4" x14ac:dyDescent="0.35">
      <c r="A8851" t="s">
        <v>55</v>
      </c>
      <c r="B8851">
        <v>22</v>
      </c>
      <c r="C8851">
        <v>28</v>
      </c>
      <c r="D8851">
        <f t="shared" si="138"/>
        <v>25</v>
      </c>
    </row>
    <row r="8852" spans="1:4" x14ac:dyDescent="0.35">
      <c r="A8852" t="s">
        <v>55</v>
      </c>
      <c r="B8852">
        <v>20</v>
      </c>
      <c r="C8852">
        <v>27</v>
      </c>
      <c r="D8852">
        <f t="shared" si="138"/>
        <v>23.5</v>
      </c>
    </row>
    <row r="8853" spans="1:4" x14ac:dyDescent="0.35">
      <c r="A8853" t="s">
        <v>55</v>
      </c>
      <c r="B8853">
        <v>21</v>
      </c>
      <c r="C8853">
        <v>31</v>
      </c>
      <c r="D8853">
        <f t="shared" si="138"/>
        <v>26</v>
      </c>
    </row>
    <row r="8854" spans="1:4" x14ac:dyDescent="0.35">
      <c r="A8854" t="s">
        <v>55</v>
      </c>
      <c r="B8854">
        <v>18</v>
      </c>
      <c r="C8854">
        <v>23</v>
      </c>
      <c r="D8854">
        <f t="shared" si="138"/>
        <v>20.5</v>
      </c>
    </row>
    <row r="8855" spans="1:4" x14ac:dyDescent="0.35">
      <c r="A8855" t="s">
        <v>55</v>
      </c>
      <c r="B8855">
        <v>20</v>
      </c>
      <c r="C8855">
        <v>27</v>
      </c>
      <c r="D8855">
        <f t="shared" si="138"/>
        <v>23.5</v>
      </c>
    </row>
    <row r="8856" spans="1:4" x14ac:dyDescent="0.35">
      <c r="A8856" t="s">
        <v>43</v>
      </c>
      <c r="B8856">
        <v>27</v>
      </c>
      <c r="C8856">
        <v>33</v>
      </c>
      <c r="D8856">
        <f t="shared" si="138"/>
        <v>30</v>
      </c>
    </row>
    <row r="8857" spans="1:4" x14ac:dyDescent="0.35">
      <c r="A8857" t="s">
        <v>55</v>
      </c>
      <c r="B8857">
        <v>20</v>
      </c>
      <c r="C8857">
        <v>27</v>
      </c>
      <c r="D8857">
        <f t="shared" si="138"/>
        <v>23.5</v>
      </c>
    </row>
    <row r="8858" spans="1:4" x14ac:dyDescent="0.35">
      <c r="A8858" t="s">
        <v>55</v>
      </c>
      <c r="B8858">
        <v>20</v>
      </c>
      <c r="C8858">
        <v>27</v>
      </c>
      <c r="D8858">
        <f t="shared" si="138"/>
        <v>23.5</v>
      </c>
    </row>
    <row r="8859" spans="1:4" x14ac:dyDescent="0.35">
      <c r="A8859" t="s">
        <v>43</v>
      </c>
      <c r="B8859">
        <v>21</v>
      </c>
      <c r="C8859">
        <v>30</v>
      </c>
      <c r="D8859">
        <f t="shared" si="138"/>
        <v>25.5</v>
      </c>
    </row>
    <row r="8860" spans="1:4" x14ac:dyDescent="0.35">
      <c r="A8860" t="s">
        <v>55</v>
      </c>
      <c r="B8860">
        <v>21</v>
      </c>
      <c r="C8860">
        <v>27</v>
      </c>
      <c r="D8860">
        <f t="shared" si="138"/>
        <v>24</v>
      </c>
    </row>
    <row r="8861" spans="1:4" x14ac:dyDescent="0.35">
      <c r="A8861" t="s">
        <v>55</v>
      </c>
      <c r="B8861">
        <v>18</v>
      </c>
      <c r="C8861">
        <v>26</v>
      </c>
      <c r="D8861">
        <f t="shared" si="138"/>
        <v>22</v>
      </c>
    </row>
    <row r="8862" spans="1:4" x14ac:dyDescent="0.35">
      <c r="A8862" t="s">
        <v>95</v>
      </c>
      <c r="B8862">
        <v>14</v>
      </c>
      <c r="C8862">
        <v>20</v>
      </c>
      <c r="D8862">
        <f t="shared" si="138"/>
        <v>17</v>
      </c>
    </row>
    <row r="8863" spans="1:4" x14ac:dyDescent="0.35">
      <c r="A8863" t="s">
        <v>55</v>
      </c>
      <c r="B8863">
        <v>18</v>
      </c>
      <c r="C8863">
        <v>25</v>
      </c>
      <c r="D8863">
        <f t="shared" si="138"/>
        <v>21.5</v>
      </c>
    </row>
    <row r="8864" spans="1:4" x14ac:dyDescent="0.35">
      <c r="A8864" t="s">
        <v>55</v>
      </c>
      <c r="B8864">
        <v>19</v>
      </c>
      <c r="C8864">
        <v>24</v>
      </c>
      <c r="D8864">
        <f t="shared" si="138"/>
        <v>21.5</v>
      </c>
    </row>
    <row r="8865" spans="1:4" x14ac:dyDescent="0.35">
      <c r="A8865" t="s">
        <v>55</v>
      </c>
      <c r="B8865">
        <v>18</v>
      </c>
      <c r="C8865">
        <v>25</v>
      </c>
      <c r="D8865">
        <f t="shared" si="138"/>
        <v>21.5</v>
      </c>
    </row>
    <row r="8866" spans="1:4" x14ac:dyDescent="0.35">
      <c r="A8866" t="s">
        <v>55</v>
      </c>
      <c r="B8866">
        <v>20</v>
      </c>
      <c r="C8866">
        <v>25</v>
      </c>
      <c r="D8866">
        <f t="shared" si="138"/>
        <v>22.5</v>
      </c>
    </row>
    <row r="8867" spans="1:4" x14ac:dyDescent="0.35">
      <c r="A8867" t="s">
        <v>43</v>
      </c>
      <c r="B8867">
        <v>24</v>
      </c>
      <c r="C8867">
        <v>35</v>
      </c>
      <c r="D8867">
        <f t="shared" si="138"/>
        <v>29.5</v>
      </c>
    </row>
    <row r="8868" spans="1:4" x14ac:dyDescent="0.35">
      <c r="A8868" t="s">
        <v>55</v>
      </c>
      <c r="B8868">
        <v>25</v>
      </c>
      <c r="C8868">
        <v>32</v>
      </c>
      <c r="D8868">
        <f t="shared" si="138"/>
        <v>28.5</v>
      </c>
    </row>
    <row r="8869" spans="1:4" x14ac:dyDescent="0.35">
      <c r="A8869" t="s">
        <v>43</v>
      </c>
      <c r="B8869">
        <v>22</v>
      </c>
      <c r="C8869">
        <v>28</v>
      </c>
      <c r="D8869">
        <f t="shared" si="138"/>
        <v>25</v>
      </c>
    </row>
    <row r="8870" spans="1:4" x14ac:dyDescent="0.35">
      <c r="A8870" t="s">
        <v>43</v>
      </c>
      <c r="B8870">
        <v>25</v>
      </c>
      <c r="C8870">
        <v>36</v>
      </c>
      <c r="D8870">
        <f t="shared" si="138"/>
        <v>30.5</v>
      </c>
    </row>
    <row r="8871" spans="1:4" x14ac:dyDescent="0.35">
      <c r="A8871" t="s">
        <v>55</v>
      </c>
      <c r="B8871">
        <v>19</v>
      </c>
      <c r="C8871">
        <v>24</v>
      </c>
      <c r="D8871">
        <f t="shared" si="138"/>
        <v>21.5</v>
      </c>
    </row>
    <row r="8872" spans="1:4" x14ac:dyDescent="0.35">
      <c r="A8872" t="s">
        <v>55</v>
      </c>
      <c r="B8872">
        <v>19</v>
      </c>
      <c r="C8872">
        <v>24</v>
      </c>
      <c r="D8872">
        <f t="shared" si="138"/>
        <v>21.5</v>
      </c>
    </row>
    <row r="8873" spans="1:4" x14ac:dyDescent="0.35">
      <c r="A8873" t="s">
        <v>55</v>
      </c>
      <c r="B8873">
        <v>17</v>
      </c>
      <c r="C8873">
        <v>21</v>
      </c>
      <c r="D8873">
        <f t="shared" si="138"/>
        <v>19</v>
      </c>
    </row>
    <row r="8874" spans="1:4" x14ac:dyDescent="0.35">
      <c r="A8874" t="s">
        <v>43</v>
      </c>
      <c r="B8874">
        <v>17</v>
      </c>
      <c r="C8874">
        <v>24</v>
      </c>
      <c r="D8874">
        <f t="shared" si="138"/>
        <v>20.5</v>
      </c>
    </row>
    <row r="8875" spans="1:4" x14ac:dyDescent="0.35">
      <c r="A8875" t="s">
        <v>95</v>
      </c>
      <c r="B8875">
        <v>17</v>
      </c>
      <c r="C8875">
        <v>23</v>
      </c>
      <c r="D8875">
        <f t="shared" si="138"/>
        <v>20</v>
      </c>
    </row>
    <row r="8876" spans="1:4" x14ac:dyDescent="0.35">
      <c r="A8876" t="s">
        <v>55</v>
      </c>
      <c r="B8876">
        <v>21</v>
      </c>
      <c r="C8876">
        <v>28</v>
      </c>
      <c r="D8876">
        <f t="shared" si="138"/>
        <v>24.5</v>
      </c>
    </row>
    <row r="8877" spans="1:4" x14ac:dyDescent="0.35">
      <c r="A8877" t="s">
        <v>55</v>
      </c>
      <c r="B8877">
        <v>19</v>
      </c>
      <c r="C8877">
        <v>27</v>
      </c>
      <c r="D8877">
        <f t="shared" si="138"/>
        <v>23</v>
      </c>
    </row>
    <row r="8878" spans="1:4" x14ac:dyDescent="0.35">
      <c r="A8878" t="s">
        <v>95</v>
      </c>
      <c r="B8878">
        <v>19</v>
      </c>
      <c r="C8878">
        <v>24</v>
      </c>
      <c r="D8878">
        <f t="shared" si="138"/>
        <v>21.5</v>
      </c>
    </row>
    <row r="8879" spans="1:4" x14ac:dyDescent="0.35">
      <c r="A8879" t="s">
        <v>55</v>
      </c>
      <c r="B8879">
        <v>19</v>
      </c>
      <c r="C8879">
        <v>26</v>
      </c>
      <c r="D8879">
        <f t="shared" si="138"/>
        <v>22.5</v>
      </c>
    </row>
    <row r="8880" spans="1:4" x14ac:dyDescent="0.35">
      <c r="A8880" t="s">
        <v>95</v>
      </c>
      <c r="B8880">
        <v>16</v>
      </c>
      <c r="C8880">
        <v>26</v>
      </c>
      <c r="D8880">
        <f t="shared" si="138"/>
        <v>21</v>
      </c>
    </row>
    <row r="8881" spans="1:4" x14ac:dyDescent="0.35">
      <c r="A8881" t="s">
        <v>95</v>
      </c>
      <c r="B8881">
        <v>16</v>
      </c>
      <c r="C8881">
        <v>19</v>
      </c>
      <c r="D8881">
        <f t="shared" si="138"/>
        <v>17.5</v>
      </c>
    </row>
    <row r="8882" spans="1:4" x14ac:dyDescent="0.35">
      <c r="A8882" t="s">
        <v>95</v>
      </c>
      <c r="B8882">
        <v>15</v>
      </c>
      <c r="C8882">
        <v>20</v>
      </c>
      <c r="D8882">
        <f t="shared" si="138"/>
        <v>17.5</v>
      </c>
    </row>
    <row r="8883" spans="1:4" x14ac:dyDescent="0.35">
      <c r="A8883" t="s">
        <v>43</v>
      </c>
      <c r="B8883">
        <v>21</v>
      </c>
      <c r="C8883">
        <v>30</v>
      </c>
      <c r="D8883">
        <f t="shared" si="138"/>
        <v>25.5</v>
      </c>
    </row>
    <row r="8884" spans="1:4" x14ac:dyDescent="0.35">
      <c r="A8884" t="s">
        <v>95</v>
      </c>
      <c r="B8884">
        <v>17</v>
      </c>
      <c r="C8884">
        <v>25</v>
      </c>
      <c r="D8884">
        <f t="shared" si="138"/>
        <v>21</v>
      </c>
    </row>
    <row r="8885" spans="1:4" x14ac:dyDescent="0.35">
      <c r="A8885" t="s">
        <v>55</v>
      </c>
      <c r="B8885">
        <v>23</v>
      </c>
      <c r="C8885">
        <v>33</v>
      </c>
      <c r="D8885">
        <f t="shared" si="138"/>
        <v>28</v>
      </c>
    </row>
    <row r="8886" spans="1:4" x14ac:dyDescent="0.35">
      <c r="A8886" t="s">
        <v>55</v>
      </c>
      <c r="B8886">
        <v>25</v>
      </c>
      <c r="C8886">
        <v>34</v>
      </c>
      <c r="D8886">
        <f t="shared" si="138"/>
        <v>29.5</v>
      </c>
    </row>
    <row r="8887" spans="1:4" x14ac:dyDescent="0.35">
      <c r="A8887" t="s">
        <v>55</v>
      </c>
      <c r="B8887">
        <v>17</v>
      </c>
      <c r="C8887">
        <v>23</v>
      </c>
      <c r="D8887">
        <f t="shared" si="138"/>
        <v>20</v>
      </c>
    </row>
    <row r="8888" spans="1:4" x14ac:dyDescent="0.35">
      <c r="A8888" t="s">
        <v>55</v>
      </c>
      <c r="B8888">
        <v>15</v>
      </c>
      <c r="C8888">
        <v>18</v>
      </c>
      <c r="D8888">
        <f t="shared" si="138"/>
        <v>16.5</v>
      </c>
    </row>
    <row r="8889" spans="1:4" x14ac:dyDescent="0.35">
      <c r="A8889" t="s">
        <v>43</v>
      </c>
      <c r="B8889">
        <v>20</v>
      </c>
      <c r="C8889">
        <v>25</v>
      </c>
      <c r="D8889">
        <f t="shared" si="138"/>
        <v>22.5</v>
      </c>
    </row>
    <row r="8890" spans="1:4" x14ac:dyDescent="0.35">
      <c r="A8890" t="s">
        <v>43</v>
      </c>
      <c r="B8890">
        <v>22</v>
      </c>
      <c r="C8890">
        <v>32</v>
      </c>
      <c r="D8890">
        <f t="shared" si="138"/>
        <v>27</v>
      </c>
    </row>
    <row r="8891" spans="1:4" x14ac:dyDescent="0.35">
      <c r="A8891" t="s">
        <v>43</v>
      </c>
      <c r="B8891">
        <v>27</v>
      </c>
      <c r="C8891">
        <v>37</v>
      </c>
      <c r="D8891">
        <f t="shared" si="138"/>
        <v>32</v>
      </c>
    </row>
    <row r="8892" spans="1:4" x14ac:dyDescent="0.35">
      <c r="A8892" t="s">
        <v>43</v>
      </c>
      <c r="B8892">
        <v>30</v>
      </c>
      <c r="C8892">
        <v>38</v>
      </c>
      <c r="D8892">
        <f t="shared" ref="D8892:D8955" si="139">AVERAGE(B8892,C8892)</f>
        <v>34</v>
      </c>
    </row>
    <row r="8893" spans="1:4" x14ac:dyDescent="0.35">
      <c r="A8893" t="s">
        <v>55</v>
      </c>
      <c r="B8893">
        <v>15</v>
      </c>
      <c r="C8893">
        <v>18</v>
      </c>
      <c r="D8893">
        <f t="shared" si="139"/>
        <v>16.5</v>
      </c>
    </row>
    <row r="8894" spans="1:4" x14ac:dyDescent="0.35">
      <c r="A8894" t="s">
        <v>95</v>
      </c>
      <c r="B8894">
        <v>136</v>
      </c>
      <c r="C8894">
        <v>123</v>
      </c>
      <c r="D8894">
        <f t="shared" si="139"/>
        <v>129.5</v>
      </c>
    </row>
    <row r="8895" spans="1:4" x14ac:dyDescent="0.35">
      <c r="A8895" t="s">
        <v>55</v>
      </c>
      <c r="B8895">
        <v>24</v>
      </c>
      <c r="C8895">
        <v>30</v>
      </c>
      <c r="D8895">
        <f t="shared" si="139"/>
        <v>27</v>
      </c>
    </row>
    <row r="8896" spans="1:4" x14ac:dyDescent="0.35">
      <c r="A8896" t="s">
        <v>55</v>
      </c>
      <c r="B8896">
        <v>21</v>
      </c>
      <c r="C8896">
        <v>31</v>
      </c>
      <c r="D8896">
        <f t="shared" si="139"/>
        <v>26</v>
      </c>
    </row>
    <row r="8897" spans="1:4" x14ac:dyDescent="0.35">
      <c r="A8897" t="s">
        <v>55</v>
      </c>
      <c r="B8897">
        <v>16</v>
      </c>
      <c r="C8897">
        <v>22</v>
      </c>
      <c r="D8897">
        <f t="shared" si="139"/>
        <v>19</v>
      </c>
    </row>
    <row r="8898" spans="1:4" x14ac:dyDescent="0.35">
      <c r="A8898" t="s">
        <v>43</v>
      </c>
      <c r="B8898">
        <v>30</v>
      </c>
      <c r="C8898">
        <v>38</v>
      </c>
      <c r="D8898">
        <f t="shared" si="139"/>
        <v>34</v>
      </c>
    </row>
    <row r="8899" spans="1:4" x14ac:dyDescent="0.35">
      <c r="A8899" t="s">
        <v>43</v>
      </c>
      <c r="B8899">
        <v>29</v>
      </c>
      <c r="C8899">
        <v>35</v>
      </c>
      <c r="D8899">
        <f t="shared" si="139"/>
        <v>32</v>
      </c>
    </row>
    <row r="8900" spans="1:4" x14ac:dyDescent="0.35">
      <c r="A8900" t="s">
        <v>55</v>
      </c>
      <c r="B8900">
        <v>18</v>
      </c>
      <c r="C8900">
        <v>26</v>
      </c>
      <c r="D8900">
        <f t="shared" si="139"/>
        <v>22</v>
      </c>
    </row>
    <row r="8901" spans="1:4" x14ac:dyDescent="0.35">
      <c r="A8901" t="s">
        <v>55</v>
      </c>
      <c r="B8901">
        <v>19</v>
      </c>
      <c r="C8901">
        <v>26</v>
      </c>
      <c r="D8901">
        <f t="shared" si="139"/>
        <v>22.5</v>
      </c>
    </row>
    <row r="8902" spans="1:4" x14ac:dyDescent="0.35">
      <c r="A8902" t="s">
        <v>55</v>
      </c>
      <c r="B8902">
        <v>20</v>
      </c>
      <c r="C8902">
        <v>25</v>
      </c>
      <c r="D8902">
        <f t="shared" si="139"/>
        <v>22.5</v>
      </c>
    </row>
    <row r="8903" spans="1:4" x14ac:dyDescent="0.35">
      <c r="A8903" t="s">
        <v>55</v>
      </c>
      <c r="B8903">
        <v>18</v>
      </c>
      <c r="C8903">
        <v>25</v>
      </c>
      <c r="D8903">
        <f t="shared" si="139"/>
        <v>21.5</v>
      </c>
    </row>
    <row r="8904" spans="1:4" x14ac:dyDescent="0.35">
      <c r="A8904" t="s">
        <v>55</v>
      </c>
      <c r="B8904">
        <v>18</v>
      </c>
      <c r="C8904">
        <v>25</v>
      </c>
      <c r="D8904">
        <f t="shared" si="139"/>
        <v>21.5</v>
      </c>
    </row>
    <row r="8905" spans="1:4" x14ac:dyDescent="0.35">
      <c r="A8905" t="s">
        <v>55</v>
      </c>
      <c r="B8905">
        <v>24</v>
      </c>
      <c r="C8905">
        <v>30</v>
      </c>
      <c r="D8905">
        <f t="shared" si="139"/>
        <v>27</v>
      </c>
    </row>
    <row r="8906" spans="1:4" x14ac:dyDescent="0.35">
      <c r="A8906" t="s">
        <v>55</v>
      </c>
      <c r="B8906">
        <v>17</v>
      </c>
      <c r="C8906">
        <v>23</v>
      </c>
      <c r="D8906">
        <f t="shared" si="139"/>
        <v>20</v>
      </c>
    </row>
    <row r="8907" spans="1:4" x14ac:dyDescent="0.35">
      <c r="A8907" t="s">
        <v>55</v>
      </c>
      <c r="B8907">
        <v>20</v>
      </c>
      <c r="C8907">
        <v>26</v>
      </c>
      <c r="D8907">
        <f t="shared" si="139"/>
        <v>23</v>
      </c>
    </row>
    <row r="8908" spans="1:4" x14ac:dyDescent="0.35">
      <c r="A8908" t="s">
        <v>55</v>
      </c>
      <c r="B8908">
        <v>17</v>
      </c>
      <c r="C8908">
        <v>26</v>
      </c>
      <c r="D8908">
        <f t="shared" si="139"/>
        <v>21.5</v>
      </c>
    </row>
    <row r="8909" spans="1:4" x14ac:dyDescent="0.35">
      <c r="A8909" t="s">
        <v>55</v>
      </c>
      <c r="B8909">
        <v>19</v>
      </c>
      <c r="C8909">
        <v>26</v>
      </c>
      <c r="D8909">
        <f t="shared" si="139"/>
        <v>22.5</v>
      </c>
    </row>
    <row r="8910" spans="1:4" x14ac:dyDescent="0.35">
      <c r="A8910" t="s">
        <v>55</v>
      </c>
      <c r="B8910">
        <v>25</v>
      </c>
      <c r="C8910">
        <v>33</v>
      </c>
      <c r="D8910">
        <f t="shared" si="139"/>
        <v>29</v>
      </c>
    </row>
    <row r="8911" spans="1:4" x14ac:dyDescent="0.35">
      <c r="A8911" t="s">
        <v>95</v>
      </c>
      <c r="B8911">
        <v>19</v>
      </c>
      <c r="C8911">
        <v>29</v>
      </c>
      <c r="D8911">
        <f t="shared" si="139"/>
        <v>24</v>
      </c>
    </row>
    <row r="8912" spans="1:4" x14ac:dyDescent="0.35">
      <c r="A8912" t="s">
        <v>43</v>
      </c>
      <c r="B8912">
        <v>20</v>
      </c>
      <c r="C8912">
        <v>25</v>
      </c>
      <c r="D8912">
        <f t="shared" si="139"/>
        <v>22.5</v>
      </c>
    </row>
    <row r="8913" spans="1:4" x14ac:dyDescent="0.35">
      <c r="A8913" t="s">
        <v>55</v>
      </c>
      <c r="B8913">
        <v>25</v>
      </c>
      <c r="C8913">
        <v>32</v>
      </c>
      <c r="D8913">
        <f t="shared" si="139"/>
        <v>28.5</v>
      </c>
    </row>
    <row r="8914" spans="1:4" x14ac:dyDescent="0.35">
      <c r="A8914" t="s">
        <v>55</v>
      </c>
      <c r="B8914">
        <v>27</v>
      </c>
      <c r="C8914">
        <v>33</v>
      </c>
      <c r="D8914">
        <f t="shared" si="139"/>
        <v>30</v>
      </c>
    </row>
    <row r="8915" spans="1:4" x14ac:dyDescent="0.35">
      <c r="A8915" t="s">
        <v>55</v>
      </c>
      <c r="B8915">
        <v>18</v>
      </c>
      <c r="C8915">
        <v>25</v>
      </c>
      <c r="D8915">
        <f t="shared" si="139"/>
        <v>21.5</v>
      </c>
    </row>
    <row r="8916" spans="1:4" x14ac:dyDescent="0.35">
      <c r="A8916" t="s">
        <v>55</v>
      </c>
      <c r="B8916">
        <v>15</v>
      </c>
      <c r="C8916">
        <v>21</v>
      </c>
      <c r="D8916">
        <f t="shared" si="139"/>
        <v>18</v>
      </c>
    </row>
    <row r="8917" spans="1:4" x14ac:dyDescent="0.35">
      <c r="A8917" t="s">
        <v>55</v>
      </c>
      <c r="B8917">
        <v>16</v>
      </c>
      <c r="C8917">
        <v>22</v>
      </c>
      <c r="D8917">
        <f t="shared" si="139"/>
        <v>19</v>
      </c>
    </row>
    <row r="8918" spans="1:4" x14ac:dyDescent="0.35">
      <c r="A8918" t="s">
        <v>43</v>
      </c>
      <c r="B8918">
        <v>25</v>
      </c>
      <c r="C8918">
        <v>30</v>
      </c>
      <c r="D8918">
        <f t="shared" si="139"/>
        <v>27.5</v>
      </c>
    </row>
    <row r="8919" spans="1:4" x14ac:dyDescent="0.35">
      <c r="A8919" t="s">
        <v>55</v>
      </c>
      <c r="B8919">
        <v>16</v>
      </c>
      <c r="C8919">
        <v>19</v>
      </c>
      <c r="D8919">
        <f t="shared" si="139"/>
        <v>17.5</v>
      </c>
    </row>
    <row r="8920" spans="1:4" x14ac:dyDescent="0.35">
      <c r="A8920" t="s">
        <v>43</v>
      </c>
      <c r="B8920">
        <v>30</v>
      </c>
      <c r="C8920">
        <v>40</v>
      </c>
      <c r="D8920">
        <f t="shared" si="139"/>
        <v>35</v>
      </c>
    </row>
    <row r="8921" spans="1:4" x14ac:dyDescent="0.35">
      <c r="A8921" t="s">
        <v>55</v>
      </c>
      <c r="B8921">
        <v>19</v>
      </c>
      <c r="C8921">
        <v>22</v>
      </c>
      <c r="D8921">
        <f t="shared" si="139"/>
        <v>20.5</v>
      </c>
    </row>
    <row r="8922" spans="1:4" x14ac:dyDescent="0.35">
      <c r="A8922" t="s">
        <v>43</v>
      </c>
      <c r="B8922">
        <v>27</v>
      </c>
      <c r="C8922">
        <v>36</v>
      </c>
      <c r="D8922">
        <f t="shared" si="139"/>
        <v>31.5</v>
      </c>
    </row>
    <row r="8923" spans="1:4" x14ac:dyDescent="0.35">
      <c r="A8923" t="s">
        <v>95</v>
      </c>
      <c r="B8923">
        <v>16</v>
      </c>
      <c r="C8923">
        <v>26</v>
      </c>
      <c r="D8923">
        <f t="shared" si="139"/>
        <v>21</v>
      </c>
    </row>
    <row r="8924" spans="1:4" x14ac:dyDescent="0.35">
      <c r="A8924" t="s">
        <v>55</v>
      </c>
      <c r="B8924">
        <v>22</v>
      </c>
      <c r="C8924">
        <v>30</v>
      </c>
      <c r="D8924">
        <f t="shared" si="139"/>
        <v>26</v>
      </c>
    </row>
    <row r="8925" spans="1:4" x14ac:dyDescent="0.35">
      <c r="A8925" t="s">
        <v>43</v>
      </c>
      <c r="B8925">
        <v>24</v>
      </c>
      <c r="C8925">
        <v>30</v>
      </c>
      <c r="D8925">
        <f t="shared" si="139"/>
        <v>27</v>
      </c>
    </row>
    <row r="8926" spans="1:4" x14ac:dyDescent="0.35">
      <c r="A8926" t="s">
        <v>95</v>
      </c>
      <c r="B8926">
        <v>19</v>
      </c>
      <c r="C8926">
        <v>26</v>
      </c>
      <c r="D8926">
        <f t="shared" si="139"/>
        <v>22.5</v>
      </c>
    </row>
    <row r="8927" spans="1:4" x14ac:dyDescent="0.35">
      <c r="A8927" t="s">
        <v>55</v>
      </c>
      <c r="B8927">
        <v>15</v>
      </c>
      <c r="C8927">
        <v>20</v>
      </c>
      <c r="D8927">
        <f t="shared" si="139"/>
        <v>17.5</v>
      </c>
    </row>
    <row r="8928" spans="1:4" x14ac:dyDescent="0.35">
      <c r="A8928" t="s">
        <v>43</v>
      </c>
      <c r="B8928">
        <v>24</v>
      </c>
      <c r="C8928">
        <v>30</v>
      </c>
      <c r="D8928">
        <f t="shared" si="139"/>
        <v>27</v>
      </c>
    </row>
    <row r="8929" spans="1:4" x14ac:dyDescent="0.35">
      <c r="A8929" t="s">
        <v>43</v>
      </c>
      <c r="B8929">
        <v>28</v>
      </c>
      <c r="C8929">
        <v>39</v>
      </c>
      <c r="D8929">
        <f t="shared" si="139"/>
        <v>33.5</v>
      </c>
    </row>
    <row r="8930" spans="1:4" x14ac:dyDescent="0.35">
      <c r="A8930" t="s">
        <v>43</v>
      </c>
      <c r="B8930">
        <v>24</v>
      </c>
      <c r="C8930">
        <v>35</v>
      </c>
      <c r="D8930">
        <f t="shared" si="139"/>
        <v>29.5</v>
      </c>
    </row>
    <row r="8931" spans="1:4" x14ac:dyDescent="0.35">
      <c r="A8931" t="s">
        <v>95</v>
      </c>
      <c r="B8931">
        <v>21</v>
      </c>
      <c r="C8931">
        <v>32</v>
      </c>
      <c r="D8931">
        <f t="shared" si="139"/>
        <v>26.5</v>
      </c>
    </row>
    <row r="8932" spans="1:4" x14ac:dyDescent="0.35">
      <c r="A8932" t="s">
        <v>55</v>
      </c>
      <c r="B8932">
        <v>22</v>
      </c>
      <c r="C8932">
        <v>27</v>
      </c>
      <c r="D8932">
        <f t="shared" si="139"/>
        <v>24.5</v>
      </c>
    </row>
    <row r="8933" spans="1:4" x14ac:dyDescent="0.35">
      <c r="A8933" t="s">
        <v>55</v>
      </c>
      <c r="B8933">
        <v>27</v>
      </c>
      <c r="C8933">
        <v>33</v>
      </c>
      <c r="D8933">
        <f t="shared" si="139"/>
        <v>30</v>
      </c>
    </row>
    <row r="8934" spans="1:4" x14ac:dyDescent="0.35">
      <c r="A8934" t="s">
        <v>55</v>
      </c>
      <c r="B8934">
        <v>21</v>
      </c>
      <c r="C8934">
        <v>30</v>
      </c>
      <c r="D8934">
        <f t="shared" si="139"/>
        <v>25.5</v>
      </c>
    </row>
    <row r="8935" spans="1:4" x14ac:dyDescent="0.35">
      <c r="A8935" t="s">
        <v>55</v>
      </c>
      <c r="B8935">
        <v>20</v>
      </c>
      <c r="C8935">
        <v>27</v>
      </c>
      <c r="D8935">
        <f t="shared" si="139"/>
        <v>23.5</v>
      </c>
    </row>
    <row r="8936" spans="1:4" x14ac:dyDescent="0.35">
      <c r="A8936" t="s">
        <v>95</v>
      </c>
      <c r="B8936">
        <v>19</v>
      </c>
      <c r="C8936">
        <v>30</v>
      </c>
      <c r="D8936">
        <f t="shared" si="139"/>
        <v>24.5</v>
      </c>
    </row>
    <row r="8937" spans="1:4" x14ac:dyDescent="0.35">
      <c r="A8937" t="s">
        <v>55</v>
      </c>
      <c r="B8937">
        <v>18</v>
      </c>
      <c r="C8937">
        <v>24</v>
      </c>
      <c r="D8937">
        <f t="shared" si="139"/>
        <v>21</v>
      </c>
    </row>
    <row r="8938" spans="1:4" x14ac:dyDescent="0.35">
      <c r="A8938" t="s">
        <v>55</v>
      </c>
      <c r="B8938">
        <v>22</v>
      </c>
      <c r="C8938">
        <v>26</v>
      </c>
      <c r="D8938">
        <f t="shared" si="139"/>
        <v>24</v>
      </c>
    </row>
    <row r="8939" spans="1:4" x14ac:dyDescent="0.35">
      <c r="A8939" t="s">
        <v>55</v>
      </c>
      <c r="B8939">
        <v>22</v>
      </c>
      <c r="C8939">
        <v>25</v>
      </c>
      <c r="D8939">
        <f t="shared" si="139"/>
        <v>23.5</v>
      </c>
    </row>
    <row r="8940" spans="1:4" x14ac:dyDescent="0.35">
      <c r="A8940" t="s">
        <v>55</v>
      </c>
      <c r="B8940">
        <v>16</v>
      </c>
      <c r="C8940">
        <v>22</v>
      </c>
      <c r="D8940">
        <f t="shared" si="139"/>
        <v>19</v>
      </c>
    </row>
    <row r="8941" spans="1:4" x14ac:dyDescent="0.35">
      <c r="A8941" t="s">
        <v>55</v>
      </c>
      <c r="B8941">
        <v>18</v>
      </c>
      <c r="C8941">
        <v>27</v>
      </c>
      <c r="D8941">
        <f t="shared" si="139"/>
        <v>22.5</v>
      </c>
    </row>
    <row r="8942" spans="1:4" x14ac:dyDescent="0.35">
      <c r="A8942" t="s">
        <v>55</v>
      </c>
      <c r="B8942">
        <v>25</v>
      </c>
      <c r="C8942">
        <v>32</v>
      </c>
      <c r="D8942">
        <f t="shared" si="139"/>
        <v>28.5</v>
      </c>
    </row>
    <row r="8943" spans="1:4" x14ac:dyDescent="0.35">
      <c r="A8943" t="s">
        <v>43</v>
      </c>
      <c r="B8943">
        <v>22</v>
      </c>
      <c r="C8943">
        <v>29</v>
      </c>
      <c r="D8943">
        <f t="shared" si="139"/>
        <v>25.5</v>
      </c>
    </row>
    <row r="8944" spans="1:4" x14ac:dyDescent="0.35">
      <c r="A8944" t="s">
        <v>55</v>
      </c>
      <c r="B8944">
        <v>19</v>
      </c>
      <c r="C8944">
        <v>26</v>
      </c>
      <c r="D8944">
        <f t="shared" si="139"/>
        <v>22.5</v>
      </c>
    </row>
    <row r="8945" spans="1:4" x14ac:dyDescent="0.35">
      <c r="A8945" t="s">
        <v>55</v>
      </c>
      <c r="B8945">
        <v>24</v>
      </c>
      <c r="C8945">
        <v>30</v>
      </c>
      <c r="D8945">
        <f t="shared" si="139"/>
        <v>27</v>
      </c>
    </row>
    <row r="8946" spans="1:4" x14ac:dyDescent="0.35">
      <c r="A8946" t="s">
        <v>55</v>
      </c>
      <c r="B8946">
        <v>0</v>
      </c>
      <c r="C8946">
        <v>0</v>
      </c>
      <c r="D8946">
        <f t="shared" si="139"/>
        <v>0</v>
      </c>
    </row>
    <row r="8947" spans="1:4" x14ac:dyDescent="0.35">
      <c r="A8947" t="s">
        <v>55</v>
      </c>
      <c r="B8947">
        <v>18</v>
      </c>
      <c r="C8947">
        <v>25</v>
      </c>
      <c r="D8947">
        <f t="shared" si="139"/>
        <v>21.5</v>
      </c>
    </row>
    <row r="8948" spans="1:4" x14ac:dyDescent="0.35">
      <c r="A8948" t="s">
        <v>43</v>
      </c>
      <c r="B8948">
        <v>29</v>
      </c>
      <c r="C8948">
        <v>37</v>
      </c>
      <c r="D8948">
        <f t="shared" si="139"/>
        <v>33</v>
      </c>
    </row>
    <row r="8949" spans="1:4" x14ac:dyDescent="0.35">
      <c r="A8949" t="s">
        <v>43</v>
      </c>
      <c r="B8949">
        <v>27</v>
      </c>
      <c r="C8949">
        <v>38</v>
      </c>
      <c r="D8949">
        <f t="shared" si="139"/>
        <v>32.5</v>
      </c>
    </row>
    <row r="8950" spans="1:4" x14ac:dyDescent="0.35">
      <c r="A8950" t="s">
        <v>55</v>
      </c>
      <c r="B8950">
        <v>18</v>
      </c>
      <c r="C8950">
        <v>23</v>
      </c>
      <c r="D8950">
        <f t="shared" si="139"/>
        <v>20.5</v>
      </c>
    </row>
    <row r="8951" spans="1:4" x14ac:dyDescent="0.35">
      <c r="A8951" t="s">
        <v>55</v>
      </c>
      <c r="B8951">
        <v>20</v>
      </c>
      <c r="C8951">
        <v>26</v>
      </c>
      <c r="D8951">
        <f t="shared" si="139"/>
        <v>23</v>
      </c>
    </row>
    <row r="8952" spans="1:4" x14ac:dyDescent="0.35">
      <c r="A8952" t="s">
        <v>55</v>
      </c>
      <c r="B8952">
        <v>22</v>
      </c>
      <c r="C8952">
        <v>29</v>
      </c>
      <c r="D8952">
        <f t="shared" si="139"/>
        <v>25.5</v>
      </c>
    </row>
    <row r="8953" spans="1:4" x14ac:dyDescent="0.35">
      <c r="A8953" t="s">
        <v>43</v>
      </c>
      <c r="B8953">
        <v>29</v>
      </c>
      <c r="C8953">
        <v>36</v>
      </c>
      <c r="D8953">
        <f t="shared" si="139"/>
        <v>32.5</v>
      </c>
    </row>
    <row r="8954" spans="1:4" x14ac:dyDescent="0.35">
      <c r="A8954" t="s">
        <v>55</v>
      </c>
      <c r="B8954">
        <v>19</v>
      </c>
      <c r="C8954">
        <v>24</v>
      </c>
      <c r="D8954">
        <f t="shared" si="139"/>
        <v>21.5</v>
      </c>
    </row>
    <row r="8955" spans="1:4" x14ac:dyDescent="0.35">
      <c r="A8955" t="s">
        <v>55</v>
      </c>
      <c r="B8955">
        <v>19</v>
      </c>
      <c r="C8955">
        <v>23</v>
      </c>
      <c r="D8955">
        <f t="shared" si="139"/>
        <v>21</v>
      </c>
    </row>
    <row r="8956" spans="1:4" x14ac:dyDescent="0.35">
      <c r="A8956" t="s">
        <v>55</v>
      </c>
      <c r="B8956">
        <v>25</v>
      </c>
      <c r="C8956">
        <v>30</v>
      </c>
      <c r="D8956">
        <f t="shared" ref="D8956:D9019" si="140">AVERAGE(B8956,C8956)</f>
        <v>27.5</v>
      </c>
    </row>
    <row r="8957" spans="1:4" x14ac:dyDescent="0.35">
      <c r="A8957" t="s">
        <v>55</v>
      </c>
      <c r="B8957">
        <v>16</v>
      </c>
      <c r="C8957">
        <v>24</v>
      </c>
      <c r="D8957">
        <f t="shared" si="140"/>
        <v>20</v>
      </c>
    </row>
    <row r="8958" spans="1:4" x14ac:dyDescent="0.35">
      <c r="A8958" t="s">
        <v>55</v>
      </c>
      <c r="B8958">
        <v>18</v>
      </c>
      <c r="C8958">
        <v>21</v>
      </c>
      <c r="D8958">
        <f t="shared" si="140"/>
        <v>19.5</v>
      </c>
    </row>
    <row r="8959" spans="1:4" x14ac:dyDescent="0.35">
      <c r="A8959" t="s">
        <v>43</v>
      </c>
      <c r="B8959">
        <v>22</v>
      </c>
      <c r="C8959">
        <v>29</v>
      </c>
      <c r="D8959">
        <f t="shared" si="140"/>
        <v>25.5</v>
      </c>
    </row>
    <row r="8960" spans="1:4" x14ac:dyDescent="0.35">
      <c r="A8960" t="s">
        <v>55</v>
      </c>
      <c r="B8960">
        <v>19</v>
      </c>
      <c r="C8960">
        <v>24</v>
      </c>
      <c r="D8960">
        <f t="shared" si="140"/>
        <v>21.5</v>
      </c>
    </row>
    <row r="8961" spans="1:4" x14ac:dyDescent="0.35">
      <c r="A8961" t="s">
        <v>55</v>
      </c>
      <c r="B8961">
        <v>27</v>
      </c>
      <c r="C8961">
        <v>33</v>
      </c>
      <c r="D8961">
        <f t="shared" si="140"/>
        <v>30</v>
      </c>
    </row>
    <row r="8962" spans="1:4" x14ac:dyDescent="0.35">
      <c r="A8962" t="s">
        <v>55</v>
      </c>
      <c r="B8962">
        <v>15</v>
      </c>
      <c r="C8962">
        <v>20</v>
      </c>
      <c r="D8962">
        <f t="shared" si="140"/>
        <v>17.5</v>
      </c>
    </row>
    <row r="8963" spans="1:4" x14ac:dyDescent="0.35">
      <c r="A8963" t="s">
        <v>55</v>
      </c>
      <c r="B8963">
        <v>22</v>
      </c>
      <c r="C8963">
        <v>29</v>
      </c>
      <c r="D8963">
        <f t="shared" si="140"/>
        <v>25.5</v>
      </c>
    </row>
    <row r="8964" spans="1:4" x14ac:dyDescent="0.35">
      <c r="A8964" t="s">
        <v>55</v>
      </c>
      <c r="B8964">
        <v>27</v>
      </c>
      <c r="C8964">
        <v>33</v>
      </c>
      <c r="D8964">
        <f t="shared" si="140"/>
        <v>30</v>
      </c>
    </row>
    <row r="8965" spans="1:4" x14ac:dyDescent="0.35">
      <c r="A8965" t="s">
        <v>43</v>
      </c>
      <c r="B8965">
        <v>29</v>
      </c>
      <c r="C8965">
        <v>37</v>
      </c>
      <c r="D8965">
        <f t="shared" si="140"/>
        <v>33</v>
      </c>
    </row>
    <row r="8966" spans="1:4" x14ac:dyDescent="0.35">
      <c r="A8966" t="s">
        <v>43</v>
      </c>
      <c r="B8966">
        <v>30</v>
      </c>
      <c r="C8966">
        <v>38</v>
      </c>
      <c r="D8966">
        <f t="shared" si="140"/>
        <v>34</v>
      </c>
    </row>
    <row r="8967" spans="1:4" x14ac:dyDescent="0.35">
      <c r="A8967" t="s">
        <v>55</v>
      </c>
      <c r="B8967">
        <v>18</v>
      </c>
      <c r="C8967">
        <v>23</v>
      </c>
      <c r="D8967">
        <f t="shared" si="140"/>
        <v>20.5</v>
      </c>
    </row>
    <row r="8968" spans="1:4" x14ac:dyDescent="0.35">
      <c r="A8968" t="s">
        <v>43</v>
      </c>
      <c r="B8968">
        <v>24</v>
      </c>
      <c r="C8968">
        <v>33</v>
      </c>
      <c r="D8968">
        <f t="shared" si="140"/>
        <v>28.5</v>
      </c>
    </row>
    <row r="8969" spans="1:4" x14ac:dyDescent="0.35">
      <c r="A8969" t="s">
        <v>55</v>
      </c>
      <c r="B8969">
        <v>16</v>
      </c>
      <c r="C8969">
        <v>21</v>
      </c>
      <c r="D8969">
        <f t="shared" si="140"/>
        <v>18.5</v>
      </c>
    </row>
    <row r="8970" spans="1:4" x14ac:dyDescent="0.35">
      <c r="A8970" t="s">
        <v>55</v>
      </c>
      <c r="B8970">
        <v>22</v>
      </c>
      <c r="C8970">
        <v>28</v>
      </c>
      <c r="D8970">
        <f t="shared" si="140"/>
        <v>25</v>
      </c>
    </row>
    <row r="8971" spans="1:4" x14ac:dyDescent="0.35">
      <c r="A8971" t="s">
        <v>55</v>
      </c>
      <c r="B8971">
        <v>17</v>
      </c>
      <c r="C8971">
        <v>25</v>
      </c>
      <c r="D8971">
        <f t="shared" si="140"/>
        <v>21</v>
      </c>
    </row>
    <row r="8972" spans="1:4" x14ac:dyDescent="0.35">
      <c r="A8972" t="s">
        <v>43</v>
      </c>
      <c r="B8972">
        <v>17</v>
      </c>
      <c r="C8972">
        <v>24</v>
      </c>
      <c r="D8972">
        <f t="shared" si="140"/>
        <v>20.5</v>
      </c>
    </row>
    <row r="8973" spans="1:4" x14ac:dyDescent="0.35">
      <c r="A8973" t="s">
        <v>55</v>
      </c>
      <c r="B8973">
        <v>19</v>
      </c>
      <c r="C8973">
        <v>26</v>
      </c>
      <c r="D8973">
        <f t="shared" si="140"/>
        <v>22.5</v>
      </c>
    </row>
    <row r="8974" spans="1:4" x14ac:dyDescent="0.35">
      <c r="A8974" t="s">
        <v>55</v>
      </c>
      <c r="B8974">
        <v>14</v>
      </c>
      <c r="C8974">
        <v>21</v>
      </c>
      <c r="D8974">
        <f t="shared" si="140"/>
        <v>17.5</v>
      </c>
    </row>
    <row r="8975" spans="1:4" x14ac:dyDescent="0.35">
      <c r="A8975" t="s">
        <v>55</v>
      </c>
      <c r="B8975">
        <v>21</v>
      </c>
      <c r="C8975">
        <v>27</v>
      </c>
      <c r="D8975">
        <f t="shared" si="140"/>
        <v>24</v>
      </c>
    </row>
    <row r="8976" spans="1:4" x14ac:dyDescent="0.35">
      <c r="A8976" t="s">
        <v>55</v>
      </c>
      <c r="B8976">
        <v>19</v>
      </c>
      <c r="C8976">
        <v>24</v>
      </c>
      <c r="D8976">
        <f t="shared" si="140"/>
        <v>21.5</v>
      </c>
    </row>
    <row r="8977" spans="1:4" x14ac:dyDescent="0.35">
      <c r="A8977" t="s">
        <v>43</v>
      </c>
      <c r="B8977">
        <v>27</v>
      </c>
      <c r="C8977">
        <v>38</v>
      </c>
      <c r="D8977">
        <f t="shared" si="140"/>
        <v>32.5</v>
      </c>
    </row>
    <row r="8978" spans="1:4" x14ac:dyDescent="0.35">
      <c r="A8978" t="s">
        <v>95</v>
      </c>
      <c r="B8978">
        <v>17</v>
      </c>
      <c r="C8978">
        <v>25</v>
      </c>
      <c r="D8978">
        <f t="shared" si="140"/>
        <v>21</v>
      </c>
    </row>
    <row r="8979" spans="1:4" x14ac:dyDescent="0.35">
      <c r="A8979" t="s">
        <v>55</v>
      </c>
      <c r="B8979">
        <v>23</v>
      </c>
      <c r="C8979">
        <v>33</v>
      </c>
      <c r="D8979">
        <f t="shared" si="140"/>
        <v>28</v>
      </c>
    </row>
    <row r="8980" spans="1:4" x14ac:dyDescent="0.35">
      <c r="A8980" t="s">
        <v>55</v>
      </c>
      <c r="B8980">
        <v>18</v>
      </c>
      <c r="C8980">
        <v>25</v>
      </c>
      <c r="D8980">
        <f t="shared" si="140"/>
        <v>21.5</v>
      </c>
    </row>
    <row r="8981" spans="1:4" x14ac:dyDescent="0.35">
      <c r="A8981" t="s">
        <v>55</v>
      </c>
      <c r="B8981">
        <v>21</v>
      </c>
      <c r="C8981">
        <v>27</v>
      </c>
      <c r="D8981">
        <f t="shared" si="140"/>
        <v>24</v>
      </c>
    </row>
    <row r="8982" spans="1:4" x14ac:dyDescent="0.35">
      <c r="A8982" t="s">
        <v>55</v>
      </c>
      <c r="B8982">
        <v>20</v>
      </c>
      <c r="C8982">
        <v>27</v>
      </c>
      <c r="D8982">
        <f t="shared" si="140"/>
        <v>23.5</v>
      </c>
    </row>
    <row r="8983" spans="1:4" x14ac:dyDescent="0.35">
      <c r="A8983" t="s">
        <v>43</v>
      </c>
      <c r="B8983">
        <v>25</v>
      </c>
      <c r="C8983">
        <v>30</v>
      </c>
      <c r="D8983">
        <f t="shared" si="140"/>
        <v>27.5</v>
      </c>
    </row>
    <row r="8984" spans="1:4" x14ac:dyDescent="0.35">
      <c r="A8984" t="s">
        <v>55</v>
      </c>
      <c r="B8984">
        <v>22</v>
      </c>
      <c r="C8984">
        <v>26</v>
      </c>
      <c r="D8984">
        <f t="shared" si="140"/>
        <v>24</v>
      </c>
    </row>
    <row r="8985" spans="1:4" x14ac:dyDescent="0.35">
      <c r="A8985" t="s">
        <v>55</v>
      </c>
      <c r="B8985">
        <v>14</v>
      </c>
      <c r="C8985">
        <v>21</v>
      </c>
      <c r="D8985">
        <f t="shared" si="140"/>
        <v>17.5</v>
      </c>
    </row>
    <row r="8986" spans="1:4" x14ac:dyDescent="0.35">
      <c r="A8986" t="s">
        <v>55</v>
      </c>
      <c r="B8986">
        <v>27</v>
      </c>
      <c r="C8986">
        <v>33</v>
      </c>
      <c r="D8986">
        <f t="shared" si="140"/>
        <v>30</v>
      </c>
    </row>
    <row r="8987" spans="1:4" x14ac:dyDescent="0.35">
      <c r="A8987" t="s">
        <v>55</v>
      </c>
      <c r="B8987">
        <v>17</v>
      </c>
      <c r="C8987">
        <v>23</v>
      </c>
      <c r="D8987">
        <f t="shared" si="140"/>
        <v>20</v>
      </c>
    </row>
    <row r="8988" spans="1:4" x14ac:dyDescent="0.35">
      <c r="A8988" t="s">
        <v>55</v>
      </c>
      <c r="B8988">
        <v>14</v>
      </c>
      <c r="C8988">
        <v>22</v>
      </c>
      <c r="D8988">
        <f t="shared" si="140"/>
        <v>18</v>
      </c>
    </row>
    <row r="8989" spans="1:4" x14ac:dyDescent="0.35">
      <c r="A8989" t="s">
        <v>55</v>
      </c>
      <c r="B8989">
        <v>18</v>
      </c>
      <c r="C8989">
        <v>25</v>
      </c>
      <c r="D8989">
        <f t="shared" si="140"/>
        <v>21.5</v>
      </c>
    </row>
    <row r="8990" spans="1:4" x14ac:dyDescent="0.35">
      <c r="A8990" t="s">
        <v>55</v>
      </c>
      <c r="B8990">
        <v>18</v>
      </c>
      <c r="C8990">
        <v>25</v>
      </c>
      <c r="D8990">
        <f t="shared" si="140"/>
        <v>21.5</v>
      </c>
    </row>
    <row r="8991" spans="1:4" x14ac:dyDescent="0.35">
      <c r="A8991" t="s">
        <v>55</v>
      </c>
      <c r="B8991">
        <v>23</v>
      </c>
      <c r="C8991">
        <v>33</v>
      </c>
      <c r="D8991">
        <f t="shared" si="140"/>
        <v>28</v>
      </c>
    </row>
    <row r="8992" spans="1:4" x14ac:dyDescent="0.35">
      <c r="A8992" t="s">
        <v>55</v>
      </c>
      <c r="B8992">
        <v>13</v>
      </c>
      <c r="C8992">
        <v>17</v>
      </c>
      <c r="D8992">
        <f t="shared" si="140"/>
        <v>15</v>
      </c>
    </row>
    <row r="8993" spans="1:4" x14ac:dyDescent="0.35">
      <c r="A8993" t="s">
        <v>55</v>
      </c>
      <c r="B8993">
        <v>27</v>
      </c>
      <c r="C8993">
        <v>32</v>
      </c>
      <c r="D8993">
        <f t="shared" si="140"/>
        <v>29.5</v>
      </c>
    </row>
    <row r="8994" spans="1:4" x14ac:dyDescent="0.35">
      <c r="A8994" t="s">
        <v>55</v>
      </c>
      <c r="B8994">
        <v>19</v>
      </c>
      <c r="C8994">
        <v>26</v>
      </c>
      <c r="D8994">
        <f t="shared" si="140"/>
        <v>22.5</v>
      </c>
    </row>
    <row r="8995" spans="1:4" x14ac:dyDescent="0.35">
      <c r="A8995" t="s">
        <v>55</v>
      </c>
      <c r="B8995">
        <v>20</v>
      </c>
      <c r="C8995">
        <v>26</v>
      </c>
      <c r="D8995">
        <f t="shared" si="140"/>
        <v>23</v>
      </c>
    </row>
    <row r="8996" spans="1:4" x14ac:dyDescent="0.35">
      <c r="A8996" t="s">
        <v>55</v>
      </c>
      <c r="B8996">
        <v>20</v>
      </c>
      <c r="C8996">
        <v>26</v>
      </c>
      <c r="D8996">
        <f t="shared" si="140"/>
        <v>23</v>
      </c>
    </row>
    <row r="8997" spans="1:4" x14ac:dyDescent="0.35">
      <c r="A8997" t="s">
        <v>43</v>
      </c>
      <c r="B8997">
        <v>28</v>
      </c>
      <c r="C8997">
        <v>39</v>
      </c>
      <c r="D8997">
        <f t="shared" si="140"/>
        <v>33.5</v>
      </c>
    </row>
    <row r="8998" spans="1:4" x14ac:dyDescent="0.35">
      <c r="A8998" t="s">
        <v>43</v>
      </c>
      <c r="B8998">
        <v>23</v>
      </c>
      <c r="C8998">
        <v>30</v>
      </c>
      <c r="D8998">
        <f t="shared" si="140"/>
        <v>26.5</v>
      </c>
    </row>
    <row r="8999" spans="1:4" x14ac:dyDescent="0.35">
      <c r="A8999" t="s">
        <v>55</v>
      </c>
      <c r="B8999">
        <v>13</v>
      </c>
      <c r="C8999">
        <v>18</v>
      </c>
      <c r="D8999">
        <f t="shared" si="140"/>
        <v>15.5</v>
      </c>
    </row>
    <row r="9000" spans="1:4" x14ac:dyDescent="0.35">
      <c r="A9000" t="s">
        <v>55</v>
      </c>
      <c r="B9000">
        <v>22</v>
      </c>
      <c r="C9000">
        <v>28</v>
      </c>
      <c r="D9000">
        <f t="shared" si="140"/>
        <v>25</v>
      </c>
    </row>
    <row r="9001" spans="1:4" x14ac:dyDescent="0.35">
      <c r="A9001" t="s">
        <v>43</v>
      </c>
      <c r="B9001">
        <v>18</v>
      </c>
      <c r="C9001">
        <v>25</v>
      </c>
      <c r="D9001">
        <f t="shared" si="140"/>
        <v>21.5</v>
      </c>
    </row>
    <row r="9002" spans="1:4" x14ac:dyDescent="0.35">
      <c r="A9002" t="s">
        <v>55</v>
      </c>
      <c r="B9002">
        <v>20</v>
      </c>
      <c r="C9002">
        <v>26</v>
      </c>
      <c r="D9002">
        <f t="shared" si="140"/>
        <v>23</v>
      </c>
    </row>
    <row r="9003" spans="1:4" x14ac:dyDescent="0.35">
      <c r="A9003" t="s">
        <v>55</v>
      </c>
      <c r="B9003">
        <v>18</v>
      </c>
      <c r="C9003">
        <v>27</v>
      </c>
      <c r="D9003">
        <f t="shared" si="140"/>
        <v>22.5</v>
      </c>
    </row>
    <row r="9004" spans="1:4" x14ac:dyDescent="0.35">
      <c r="A9004" t="s">
        <v>55</v>
      </c>
      <c r="B9004">
        <v>19</v>
      </c>
      <c r="C9004">
        <v>24</v>
      </c>
      <c r="D9004">
        <f t="shared" si="140"/>
        <v>21.5</v>
      </c>
    </row>
    <row r="9005" spans="1:4" x14ac:dyDescent="0.35">
      <c r="A9005" t="s">
        <v>55</v>
      </c>
      <c r="B9005">
        <v>16</v>
      </c>
      <c r="C9005">
        <v>22</v>
      </c>
      <c r="D9005">
        <f t="shared" si="140"/>
        <v>19</v>
      </c>
    </row>
    <row r="9006" spans="1:4" x14ac:dyDescent="0.35">
      <c r="A9006" t="s">
        <v>55</v>
      </c>
      <c r="B9006">
        <v>19</v>
      </c>
      <c r="C9006">
        <v>26</v>
      </c>
      <c r="D9006">
        <f t="shared" si="140"/>
        <v>22.5</v>
      </c>
    </row>
    <row r="9007" spans="1:4" x14ac:dyDescent="0.35">
      <c r="A9007" t="s">
        <v>55</v>
      </c>
      <c r="B9007">
        <v>14</v>
      </c>
      <c r="C9007">
        <v>22</v>
      </c>
      <c r="D9007">
        <f t="shared" si="140"/>
        <v>18</v>
      </c>
    </row>
    <row r="9008" spans="1:4" x14ac:dyDescent="0.35">
      <c r="A9008" t="s">
        <v>43</v>
      </c>
      <c r="B9008">
        <v>23</v>
      </c>
      <c r="C9008">
        <v>34</v>
      </c>
      <c r="D9008">
        <f t="shared" si="140"/>
        <v>28.5</v>
      </c>
    </row>
    <row r="9009" spans="1:4" x14ac:dyDescent="0.35">
      <c r="A9009" t="s">
        <v>55</v>
      </c>
      <c r="B9009">
        <v>22</v>
      </c>
      <c r="C9009">
        <v>29</v>
      </c>
      <c r="D9009">
        <f t="shared" si="140"/>
        <v>25.5</v>
      </c>
    </row>
    <row r="9010" spans="1:4" x14ac:dyDescent="0.35">
      <c r="A9010" t="s">
        <v>43</v>
      </c>
      <c r="B9010">
        <v>19</v>
      </c>
      <c r="C9010">
        <v>25</v>
      </c>
      <c r="D9010">
        <f t="shared" si="140"/>
        <v>22</v>
      </c>
    </row>
    <row r="9011" spans="1:4" x14ac:dyDescent="0.35">
      <c r="A9011" t="s">
        <v>43</v>
      </c>
      <c r="B9011">
        <v>20</v>
      </c>
      <c r="C9011">
        <v>28</v>
      </c>
      <c r="D9011">
        <f t="shared" si="140"/>
        <v>24</v>
      </c>
    </row>
    <row r="9012" spans="1:4" x14ac:dyDescent="0.35">
      <c r="A9012" t="s">
        <v>43</v>
      </c>
      <c r="B9012">
        <v>22</v>
      </c>
      <c r="C9012">
        <v>29</v>
      </c>
      <c r="D9012">
        <f t="shared" si="140"/>
        <v>25.5</v>
      </c>
    </row>
    <row r="9013" spans="1:4" x14ac:dyDescent="0.35">
      <c r="A9013" t="s">
        <v>55</v>
      </c>
      <c r="B9013">
        <v>17</v>
      </c>
      <c r="C9013">
        <v>26</v>
      </c>
      <c r="D9013">
        <f t="shared" si="140"/>
        <v>21.5</v>
      </c>
    </row>
    <row r="9014" spans="1:4" x14ac:dyDescent="0.35">
      <c r="A9014" t="s">
        <v>43</v>
      </c>
      <c r="B9014">
        <v>25</v>
      </c>
      <c r="C9014">
        <v>32</v>
      </c>
      <c r="D9014">
        <f t="shared" si="140"/>
        <v>28.5</v>
      </c>
    </row>
    <row r="9015" spans="1:4" x14ac:dyDescent="0.35">
      <c r="A9015" t="s">
        <v>55</v>
      </c>
      <c r="B9015">
        <v>18</v>
      </c>
      <c r="C9015">
        <v>25</v>
      </c>
      <c r="D9015">
        <f t="shared" si="140"/>
        <v>21.5</v>
      </c>
    </row>
    <row r="9016" spans="1:4" x14ac:dyDescent="0.35">
      <c r="A9016" t="s">
        <v>55</v>
      </c>
      <c r="B9016">
        <v>16</v>
      </c>
      <c r="C9016">
        <v>19</v>
      </c>
      <c r="D9016">
        <f t="shared" si="140"/>
        <v>17.5</v>
      </c>
    </row>
    <row r="9017" spans="1:4" x14ac:dyDescent="0.35">
      <c r="A9017" t="s">
        <v>55</v>
      </c>
      <c r="B9017">
        <v>14</v>
      </c>
      <c r="C9017">
        <v>22</v>
      </c>
      <c r="D9017">
        <f t="shared" si="140"/>
        <v>18</v>
      </c>
    </row>
    <row r="9018" spans="1:4" x14ac:dyDescent="0.35">
      <c r="A9018" t="s">
        <v>43</v>
      </c>
      <c r="B9018">
        <v>21</v>
      </c>
      <c r="C9018">
        <v>27</v>
      </c>
      <c r="D9018">
        <f t="shared" si="140"/>
        <v>24</v>
      </c>
    </row>
    <row r="9019" spans="1:4" x14ac:dyDescent="0.35">
      <c r="A9019" t="s">
        <v>43</v>
      </c>
      <c r="B9019">
        <v>28</v>
      </c>
      <c r="C9019">
        <v>35</v>
      </c>
      <c r="D9019">
        <f t="shared" si="140"/>
        <v>31.5</v>
      </c>
    </row>
    <row r="9020" spans="1:4" x14ac:dyDescent="0.35">
      <c r="A9020" t="s">
        <v>55</v>
      </c>
      <c r="B9020">
        <v>15</v>
      </c>
      <c r="C9020">
        <v>18</v>
      </c>
      <c r="D9020">
        <f t="shared" ref="D9020:D9083" si="141">AVERAGE(B9020,C9020)</f>
        <v>16.5</v>
      </c>
    </row>
    <row r="9021" spans="1:4" x14ac:dyDescent="0.35">
      <c r="A9021" t="s">
        <v>55</v>
      </c>
      <c r="B9021">
        <v>18</v>
      </c>
      <c r="C9021">
        <v>24</v>
      </c>
      <c r="D9021">
        <f t="shared" si="141"/>
        <v>21</v>
      </c>
    </row>
    <row r="9022" spans="1:4" x14ac:dyDescent="0.35">
      <c r="A9022" t="s">
        <v>43</v>
      </c>
      <c r="B9022">
        <v>19</v>
      </c>
      <c r="C9022">
        <v>27</v>
      </c>
      <c r="D9022">
        <f t="shared" si="141"/>
        <v>23</v>
      </c>
    </row>
    <row r="9023" spans="1:4" x14ac:dyDescent="0.35">
      <c r="A9023" t="s">
        <v>55</v>
      </c>
      <c r="B9023">
        <v>18</v>
      </c>
      <c r="C9023">
        <v>24</v>
      </c>
      <c r="D9023">
        <f t="shared" si="141"/>
        <v>21</v>
      </c>
    </row>
    <row r="9024" spans="1:4" x14ac:dyDescent="0.35">
      <c r="A9024" t="s">
        <v>43</v>
      </c>
      <c r="B9024">
        <v>21</v>
      </c>
      <c r="C9024">
        <v>27</v>
      </c>
      <c r="D9024">
        <f t="shared" si="141"/>
        <v>24</v>
      </c>
    </row>
    <row r="9025" spans="1:4" x14ac:dyDescent="0.35">
      <c r="A9025" t="s">
        <v>43</v>
      </c>
      <c r="B9025">
        <v>20</v>
      </c>
      <c r="C9025">
        <v>26</v>
      </c>
      <c r="D9025">
        <f t="shared" si="141"/>
        <v>23</v>
      </c>
    </row>
    <row r="9026" spans="1:4" x14ac:dyDescent="0.35">
      <c r="A9026" t="s">
        <v>55</v>
      </c>
      <c r="B9026">
        <v>25</v>
      </c>
      <c r="C9026">
        <v>32</v>
      </c>
      <c r="D9026">
        <f t="shared" si="141"/>
        <v>28.5</v>
      </c>
    </row>
    <row r="9027" spans="1:4" x14ac:dyDescent="0.35">
      <c r="A9027" t="s">
        <v>55</v>
      </c>
      <c r="B9027">
        <v>26</v>
      </c>
      <c r="C9027">
        <v>33</v>
      </c>
      <c r="D9027">
        <f t="shared" si="141"/>
        <v>29.5</v>
      </c>
    </row>
    <row r="9028" spans="1:4" x14ac:dyDescent="0.35">
      <c r="A9028" t="s">
        <v>55</v>
      </c>
      <c r="B9028">
        <v>20</v>
      </c>
      <c r="C9028">
        <v>25</v>
      </c>
      <c r="D9028">
        <f t="shared" si="141"/>
        <v>22.5</v>
      </c>
    </row>
    <row r="9029" spans="1:4" x14ac:dyDescent="0.35">
      <c r="A9029" t="s">
        <v>43</v>
      </c>
      <c r="B9029">
        <v>19</v>
      </c>
      <c r="C9029">
        <v>28</v>
      </c>
      <c r="D9029">
        <f t="shared" si="141"/>
        <v>23.5</v>
      </c>
    </row>
    <row r="9030" spans="1:4" x14ac:dyDescent="0.35">
      <c r="A9030" t="s">
        <v>55</v>
      </c>
      <c r="B9030">
        <v>19</v>
      </c>
      <c r="C9030">
        <v>26</v>
      </c>
      <c r="D9030">
        <f t="shared" si="141"/>
        <v>22.5</v>
      </c>
    </row>
    <row r="9031" spans="1:4" x14ac:dyDescent="0.35">
      <c r="A9031" t="s">
        <v>55</v>
      </c>
      <c r="B9031">
        <v>19</v>
      </c>
      <c r="C9031">
        <v>26</v>
      </c>
      <c r="D9031">
        <f t="shared" si="141"/>
        <v>22.5</v>
      </c>
    </row>
    <row r="9032" spans="1:4" x14ac:dyDescent="0.35">
      <c r="A9032" t="s">
        <v>55</v>
      </c>
      <c r="B9032">
        <v>19</v>
      </c>
      <c r="C9032">
        <v>26</v>
      </c>
      <c r="D9032">
        <f t="shared" si="141"/>
        <v>22.5</v>
      </c>
    </row>
    <row r="9033" spans="1:4" x14ac:dyDescent="0.35">
      <c r="A9033" t="s">
        <v>55</v>
      </c>
      <c r="B9033">
        <v>18</v>
      </c>
      <c r="C9033">
        <v>23</v>
      </c>
      <c r="D9033">
        <f t="shared" si="141"/>
        <v>20.5</v>
      </c>
    </row>
    <row r="9034" spans="1:4" x14ac:dyDescent="0.35">
      <c r="A9034" t="s">
        <v>55</v>
      </c>
      <c r="B9034">
        <v>18</v>
      </c>
      <c r="C9034">
        <v>25</v>
      </c>
      <c r="D9034">
        <f t="shared" si="141"/>
        <v>21.5</v>
      </c>
    </row>
    <row r="9035" spans="1:4" x14ac:dyDescent="0.35">
      <c r="A9035" t="s">
        <v>55</v>
      </c>
      <c r="B9035">
        <v>17</v>
      </c>
      <c r="C9035">
        <v>22</v>
      </c>
      <c r="D9035">
        <f t="shared" si="141"/>
        <v>19.5</v>
      </c>
    </row>
    <row r="9036" spans="1:4" x14ac:dyDescent="0.35">
      <c r="A9036" t="s">
        <v>55</v>
      </c>
      <c r="B9036">
        <v>18</v>
      </c>
      <c r="C9036">
        <v>23</v>
      </c>
      <c r="D9036">
        <f t="shared" si="141"/>
        <v>20.5</v>
      </c>
    </row>
    <row r="9037" spans="1:4" x14ac:dyDescent="0.35">
      <c r="A9037" t="s">
        <v>43</v>
      </c>
      <c r="B9037">
        <v>19</v>
      </c>
      <c r="C9037">
        <v>28</v>
      </c>
      <c r="D9037">
        <f t="shared" si="141"/>
        <v>23.5</v>
      </c>
    </row>
    <row r="9038" spans="1:4" x14ac:dyDescent="0.35">
      <c r="A9038" t="s">
        <v>55</v>
      </c>
      <c r="B9038">
        <v>16</v>
      </c>
      <c r="C9038">
        <v>23</v>
      </c>
      <c r="D9038">
        <f t="shared" si="141"/>
        <v>19.5</v>
      </c>
    </row>
    <row r="9039" spans="1:4" x14ac:dyDescent="0.35">
      <c r="A9039" t="s">
        <v>43</v>
      </c>
      <c r="B9039">
        <v>28</v>
      </c>
      <c r="C9039">
        <v>39</v>
      </c>
      <c r="D9039">
        <f t="shared" si="141"/>
        <v>33.5</v>
      </c>
    </row>
    <row r="9040" spans="1:4" x14ac:dyDescent="0.35">
      <c r="A9040" t="s">
        <v>55</v>
      </c>
      <c r="B9040">
        <v>20</v>
      </c>
      <c r="C9040">
        <v>27</v>
      </c>
      <c r="D9040">
        <f t="shared" si="141"/>
        <v>23.5</v>
      </c>
    </row>
    <row r="9041" spans="1:4" x14ac:dyDescent="0.35">
      <c r="A9041" t="s">
        <v>55</v>
      </c>
      <c r="B9041">
        <v>19</v>
      </c>
      <c r="C9041">
        <v>24</v>
      </c>
      <c r="D9041">
        <f t="shared" si="141"/>
        <v>21.5</v>
      </c>
    </row>
    <row r="9042" spans="1:4" x14ac:dyDescent="0.35">
      <c r="A9042" t="s">
        <v>55</v>
      </c>
      <c r="B9042">
        <v>27</v>
      </c>
      <c r="C9042">
        <v>33</v>
      </c>
      <c r="D9042">
        <f t="shared" si="141"/>
        <v>30</v>
      </c>
    </row>
    <row r="9043" spans="1:4" x14ac:dyDescent="0.35">
      <c r="A9043" t="s">
        <v>43</v>
      </c>
      <c r="B9043">
        <v>28</v>
      </c>
      <c r="C9043">
        <v>39</v>
      </c>
      <c r="D9043">
        <f t="shared" si="141"/>
        <v>33.5</v>
      </c>
    </row>
    <row r="9044" spans="1:4" x14ac:dyDescent="0.35">
      <c r="A9044" t="s">
        <v>55</v>
      </c>
      <c r="B9044">
        <v>19</v>
      </c>
      <c r="C9044">
        <v>26</v>
      </c>
      <c r="D9044">
        <f t="shared" si="141"/>
        <v>22.5</v>
      </c>
    </row>
    <row r="9045" spans="1:4" x14ac:dyDescent="0.35">
      <c r="A9045" t="s">
        <v>55</v>
      </c>
      <c r="B9045">
        <v>24</v>
      </c>
      <c r="C9045">
        <v>30</v>
      </c>
      <c r="D9045">
        <f t="shared" si="141"/>
        <v>27</v>
      </c>
    </row>
    <row r="9046" spans="1:4" x14ac:dyDescent="0.35">
      <c r="A9046" t="s">
        <v>55</v>
      </c>
      <c r="B9046">
        <v>16</v>
      </c>
      <c r="C9046">
        <v>21</v>
      </c>
      <c r="D9046">
        <f t="shared" si="141"/>
        <v>18.5</v>
      </c>
    </row>
    <row r="9047" spans="1:4" x14ac:dyDescent="0.35">
      <c r="A9047" t="s">
        <v>55</v>
      </c>
      <c r="B9047">
        <v>19</v>
      </c>
      <c r="C9047">
        <v>26</v>
      </c>
      <c r="D9047">
        <f t="shared" si="141"/>
        <v>22.5</v>
      </c>
    </row>
    <row r="9048" spans="1:4" x14ac:dyDescent="0.35">
      <c r="A9048" t="s">
        <v>43</v>
      </c>
      <c r="B9048">
        <v>21</v>
      </c>
      <c r="C9048">
        <v>30</v>
      </c>
      <c r="D9048">
        <f t="shared" si="141"/>
        <v>25.5</v>
      </c>
    </row>
    <row r="9049" spans="1:4" x14ac:dyDescent="0.35">
      <c r="A9049" t="s">
        <v>95</v>
      </c>
      <c r="B9049">
        <v>20</v>
      </c>
      <c r="C9049">
        <v>26</v>
      </c>
      <c r="D9049">
        <f t="shared" si="141"/>
        <v>23</v>
      </c>
    </row>
    <row r="9050" spans="1:4" x14ac:dyDescent="0.35">
      <c r="A9050" t="s">
        <v>55</v>
      </c>
      <c r="B9050">
        <v>21</v>
      </c>
      <c r="C9050">
        <v>27</v>
      </c>
      <c r="D9050">
        <f t="shared" si="141"/>
        <v>24</v>
      </c>
    </row>
    <row r="9051" spans="1:4" x14ac:dyDescent="0.35">
      <c r="A9051" t="s">
        <v>95</v>
      </c>
      <c r="B9051">
        <v>13</v>
      </c>
      <c r="C9051">
        <v>17</v>
      </c>
      <c r="D9051">
        <f t="shared" si="141"/>
        <v>15</v>
      </c>
    </row>
    <row r="9052" spans="1:4" x14ac:dyDescent="0.35">
      <c r="A9052" t="s">
        <v>55</v>
      </c>
      <c r="B9052">
        <v>18</v>
      </c>
      <c r="C9052">
        <v>25</v>
      </c>
      <c r="D9052">
        <f t="shared" si="141"/>
        <v>21.5</v>
      </c>
    </row>
    <row r="9053" spans="1:4" x14ac:dyDescent="0.35">
      <c r="A9053" t="s">
        <v>95</v>
      </c>
      <c r="B9053">
        <v>15</v>
      </c>
      <c r="C9053">
        <v>27</v>
      </c>
      <c r="D9053">
        <f t="shared" si="141"/>
        <v>21</v>
      </c>
    </row>
    <row r="9054" spans="1:4" x14ac:dyDescent="0.35">
      <c r="A9054" t="s">
        <v>43</v>
      </c>
      <c r="B9054">
        <v>18</v>
      </c>
      <c r="C9054">
        <v>25</v>
      </c>
      <c r="D9054">
        <f t="shared" si="141"/>
        <v>21.5</v>
      </c>
    </row>
    <row r="9055" spans="1:4" x14ac:dyDescent="0.35">
      <c r="A9055" t="s">
        <v>95</v>
      </c>
      <c r="B9055">
        <v>19</v>
      </c>
      <c r="C9055">
        <v>26</v>
      </c>
      <c r="D9055">
        <f t="shared" si="141"/>
        <v>22.5</v>
      </c>
    </row>
    <row r="9056" spans="1:4" x14ac:dyDescent="0.35">
      <c r="A9056" t="s">
        <v>55</v>
      </c>
      <c r="B9056">
        <v>19</v>
      </c>
      <c r="C9056">
        <v>24</v>
      </c>
      <c r="D9056">
        <f t="shared" si="141"/>
        <v>21.5</v>
      </c>
    </row>
    <row r="9057" spans="1:4" x14ac:dyDescent="0.35">
      <c r="A9057" t="s">
        <v>55</v>
      </c>
      <c r="B9057">
        <v>21</v>
      </c>
      <c r="C9057">
        <v>29</v>
      </c>
      <c r="D9057">
        <f t="shared" si="141"/>
        <v>25</v>
      </c>
    </row>
    <row r="9058" spans="1:4" x14ac:dyDescent="0.35">
      <c r="A9058" t="s">
        <v>55</v>
      </c>
      <c r="B9058">
        <v>24</v>
      </c>
      <c r="C9058">
        <v>32</v>
      </c>
      <c r="D9058">
        <f t="shared" si="141"/>
        <v>28</v>
      </c>
    </row>
    <row r="9059" spans="1:4" x14ac:dyDescent="0.35">
      <c r="A9059" t="s">
        <v>55</v>
      </c>
      <c r="B9059">
        <v>17</v>
      </c>
      <c r="C9059">
        <v>23</v>
      </c>
      <c r="D9059">
        <f t="shared" si="141"/>
        <v>20</v>
      </c>
    </row>
    <row r="9060" spans="1:4" x14ac:dyDescent="0.35">
      <c r="A9060" t="s">
        <v>95</v>
      </c>
      <c r="B9060">
        <v>19</v>
      </c>
      <c r="C9060">
        <v>24</v>
      </c>
      <c r="D9060">
        <f t="shared" si="141"/>
        <v>21.5</v>
      </c>
    </row>
    <row r="9061" spans="1:4" x14ac:dyDescent="0.35">
      <c r="A9061" t="s">
        <v>55</v>
      </c>
      <c r="B9061">
        <v>25</v>
      </c>
      <c r="C9061">
        <v>32</v>
      </c>
      <c r="D9061">
        <f t="shared" si="141"/>
        <v>28.5</v>
      </c>
    </row>
    <row r="9062" spans="1:4" x14ac:dyDescent="0.35">
      <c r="A9062" t="s">
        <v>55</v>
      </c>
      <c r="B9062">
        <v>19</v>
      </c>
      <c r="C9062">
        <v>26</v>
      </c>
      <c r="D9062">
        <f t="shared" si="141"/>
        <v>22.5</v>
      </c>
    </row>
    <row r="9063" spans="1:4" x14ac:dyDescent="0.35">
      <c r="A9063" t="s">
        <v>55</v>
      </c>
      <c r="B9063">
        <v>16</v>
      </c>
      <c r="C9063">
        <v>22</v>
      </c>
      <c r="D9063">
        <f t="shared" si="141"/>
        <v>19</v>
      </c>
    </row>
    <row r="9064" spans="1:4" x14ac:dyDescent="0.35">
      <c r="A9064" t="s">
        <v>55</v>
      </c>
      <c r="B9064">
        <v>21</v>
      </c>
      <c r="C9064">
        <v>28</v>
      </c>
      <c r="D9064">
        <f t="shared" si="141"/>
        <v>24.5</v>
      </c>
    </row>
    <row r="9065" spans="1:4" x14ac:dyDescent="0.35">
      <c r="A9065" t="s">
        <v>55</v>
      </c>
      <c r="B9065">
        <v>25</v>
      </c>
      <c r="C9065">
        <v>28</v>
      </c>
      <c r="D9065">
        <f t="shared" si="141"/>
        <v>26.5</v>
      </c>
    </row>
    <row r="9066" spans="1:4" x14ac:dyDescent="0.35">
      <c r="A9066" t="s">
        <v>43</v>
      </c>
      <c r="B9066">
        <v>40</v>
      </c>
      <c r="C9066">
        <v>39</v>
      </c>
      <c r="D9066">
        <f t="shared" si="141"/>
        <v>39.5</v>
      </c>
    </row>
    <row r="9067" spans="1:4" x14ac:dyDescent="0.35">
      <c r="A9067" t="s">
        <v>55</v>
      </c>
      <c r="B9067">
        <v>23</v>
      </c>
      <c r="C9067">
        <v>30</v>
      </c>
      <c r="D9067">
        <f t="shared" si="141"/>
        <v>26.5</v>
      </c>
    </row>
    <row r="9068" spans="1:4" x14ac:dyDescent="0.35">
      <c r="A9068" t="s">
        <v>43</v>
      </c>
      <c r="B9068">
        <v>26</v>
      </c>
      <c r="C9068">
        <v>33</v>
      </c>
      <c r="D9068">
        <f t="shared" si="141"/>
        <v>29.5</v>
      </c>
    </row>
    <row r="9069" spans="1:4" x14ac:dyDescent="0.35">
      <c r="A9069" t="s">
        <v>55</v>
      </c>
      <c r="B9069">
        <v>18</v>
      </c>
      <c r="C9069">
        <v>25</v>
      </c>
      <c r="D9069">
        <f t="shared" si="141"/>
        <v>21.5</v>
      </c>
    </row>
    <row r="9070" spans="1:4" x14ac:dyDescent="0.35">
      <c r="A9070" t="s">
        <v>55</v>
      </c>
      <c r="B9070">
        <v>15</v>
      </c>
      <c r="C9070">
        <v>19</v>
      </c>
      <c r="D9070">
        <f t="shared" si="141"/>
        <v>17</v>
      </c>
    </row>
    <row r="9071" spans="1:4" x14ac:dyDescent="0.35">
      <c r="A9071" t="s">
        <v>95</v>
      </c>
      <c r="B9071">
        <v>23</v>
      </c>
      <c r="C9071">
        <v>35</v>
      </c>
      <c r="D9071">
        <f t="shared" si="141"/>
        <v>29</v>
      </c>
    </row>
    <row r="9072" spans="1:4" x14ac:dyDescent="0.35">
      <c r="A9072" t="s">
        <v>55</v>
      </c>
      <c r="B9072">
        <v>27</v>
      </c>
      <c r="C9072">
        <v>33</v>
      </c>
      <c r="D9072">
        <f t="shared" si="141"/>
        <v>30</v>
      </c>
    </row>
    <row r="9073" spans="1:4" x14ac:dyDescent="0.35">
      <c r="A9073" t="s">
        <v>55</v>
      </c>
      <c r="B9073">
        <v>14</v>
      </c>
      <c r="C9073">
        <v>21</v>
      </c>
      <c r="D9073">
        <f t="shared" si="141"/>
        <v>17.5</v>
      </c>
    </row>
    <row r="9074" spans="1:4" x14ac:dyDescent="0.35">
      <c r="A9074" t="s">
        <v>55</v>
      </c>
      <c r="B9074">
        <v>21</v>
      </c>
      <c r="C9074">
        <v>24</v>
      </c>
      <c r="D9074">
        <f t="shared" si="141"/>
        <v>22.5</v>
      </c>
    </row>
    <row r="9075" spans="1:4" x14ac:dyDescent="0.35">
      <c r="A9075" t="s">
        <v>55</v>
      </c>
      <c r="B9075">
        <v>19</v>
      </c>
      <c r="C9075">
        <v>24</v>
      </c>
      <c r="D9075">
        <f t="shared" si="141"/>
        <v>21.5</v>
      </c>
    </row>
    <row r="9076" spans="1:4" x14ac:dyDescent="0.35">
      <c r="A9076" t="s">
        <v>43</v>
      </c>
      <c r="B9076">
        <v>30</v>
      </c>
      <c r="C9076">
        <v>38</v>
      </c>
      <c r="D9076">
        <f t="shared" si="141"/>
        <v>34</v>
      </c>
    </row>
    <row r="9077" spans="1:4" x14ac:dyDescent="0.35">
      <c r="A9077" t="s">
        <v>43</v>
      </c>
      <c r="B9077">
        <v>22</v>
      </c>
      <c r="C9077">
        <v>31</v>
      </c>
      <c r="D9077">
        <f t="shared" si="141"/>
        <v>26.5</v>
      </c>
    </row>
    <row r="9078" spans="1:4" x14ac:dyDescent="0.35">
      <c r="A9078" t="s">
        <v>43</v>
      </c>
      <c r="B9078">
        <v>23</v>
      </c>
      <c r="C9078">
        <v>33</v>
      </c>
      <c r="D9078">
        <f t="shared" si="141"/>
        <v>28</v>
      </c>
    </row>
    <row r="9079" spans="1:4" x14ac:dyDescent="0.35">
      <c r="A9079" t="s">
        <v>55</v>
      </c>
      <c r="B9079">
        <v>25</v>
      </c>
      <c r="C9079">
        <v>33</v>
      </c>
      <c r="D9079">
        <f t="shared" si="141"/>
        <v>29</v>
      </c>
    </row>
    <row r="9080" spans="1:4" x14ac:dyDescent="0.35">
      <c r="A9080" t="s">
        <v>55</v>
      </c>
      <c r="B9080">
        <v>15</v>
      </c>
      <c r="C9080">
        <v>21</v>
      </c>
      <c r="D9080">
        <f t="shared" si="141"/>
        <v>18</v>
      </c>
    </row>
    <row r="9081" spans="1:4" x14ac:dyDescent="0.35">
      <c r="A9081" t="s">
        <v>55</v>
      </c>
      <c r="B9081">
        <v>21</v>
      </c>
      <c r="C9081">
        <v>27</v>
      </c>
      <c r="D9081">
        <f t="shared" si="141"/>
        <v>24</v>
      </c>
    </row>
    <row r="9082" spans="1:4" x14ac:dyDescent="0.35">
      <c r="A9082" t="s">
        <v>43</v>
      </c>
      <c r="B9082">
        <v>22</v>
      </c>
      <c r="C9082">
        <v>29</v>
      </c>
      <c r="D9082">
        <f t="shared" si="141"/>
        <v>25.5</v>
      </c>
    </row>
    <row r="9083" spans="1:4" x14ac:dyDescent="0.35">
      <c r="A9083" t="s">
        <v>55</v>
      </c>
      <c r="B9083">
        <v>19</v>
      </c>
      <c r="C9083">
        <v>26</v>
      </c>
      <c r="D9083">
        <f t="shared" si="141"/>
        <v>22.5</v>
      </c>
    </row>
    <row r="9084" spans="1:4" x14ac:dyDescent="0.35">
      <c r="A9084" t="s">
        <v>55</v>
      </c>
      <c r="B9084">
        <v>19</v>
      </c>
      <c r="C9084">
        <v>25</v>
      </c>
      <c r="D9084">
        <f t="shared" ref="D9084:D9147" si="142">AVERAGE(B9084,C9084)</f>
        <v>22</v>
      </c>
    </row>
    <row r="9085" spans="1:4" x14ac:dyDescent="0.35">
      <c r="A9085" t="s">
        <v>55</v>
      </c>
      <c r="B9085">
        <v>20</v>
      </c>
      <c r="C9085">
        <v>25</v>
      </c>
      <c r="D9085">
        <f t="shared" si="142"/>
        <v>22.5</v>
      </c>
    </row>
    <row r="9086" spans="1:4" x14ac:dyDescent="0.35">
      <c r="A9086" t="s">
        <v>55</v>
      </c>
      <c r="B9086">
        <v>18</v>
      </c>
      <c r="C9086">
        <v>24</v>
      </c>
      <c r="D9086">
        <f t="shared" si="142"/>
        <v>21</v>
      </c>
    </row>
    <row r="9087" spans="1:4" x14ac:dyDescent="0.35">
      <c r="A9087" t="s">
        <v>55</v>
      </c>
      <c r="B9087">
        <v>19</v>
      </c>
      <c r="C9087">
        <v>25</v>
      </c>
      <c r="D9087">
        <f t="shared" si="142"/>
        <v>22</v>
      </c>
    </row>
    <row r="9088" spans="1:4" x14ac:dyDescent="0.35">
      <c r="A9088" t="s">
        <v>55</v>
      </c>
      <c r="B9088">
        <v>20</v>
      </c>
      <c r="C9088">
        <v>26</v>
      </c>
      <c r="D9088">
        <f t="shared" si="142"/>
        <v>23</v>
      </c>
    </row>
    <row r="9089" spans="1:4" x14ac:dyDescent="0.35">
      <c r="A9089" t="s">
        <v>95</v>
      </c>
      <c r="B9089">
        <v>14</v>
      </c>
      <c r="C9089">
        <v>23</v>
      </c>
      <c r="D9089">
        <f t="shared" si="142"/>
        <v>18.5</v>
      </c>
    </row>
    <row r="9090" spans="1:4" x14ac:dyDescent="0.35">
      <c r="A9090" t="s">
        <v>55</v>
      </c>
      <c r="B9090">
        <v>17</v>
      </c>
      <c r="C9090">
        <v>25</v>
      </c>
      <c r="D9090">
        <f t="shared" si="142"/>
        <v>21</v>
      </c>
    </row>
    <row r="9091" spans="1:4" x14ac:dyDescent="0.35">
      <c r="A9091" t="s">
        <v>55</v>
      </c>
      <c r="B9091">
        <v>20</v>
      </c>
      <c r="C9091">
        <v>26</v>
      </c>
      <c r="D9091">
        <f t="shared" si="142"/>
        <v>23</v>
      </c>
    </row>
    <row r="9092" spans="1:4" x14ac:dyDescent="0.35">
      <c r="A9092" t="s">
        <v>95</v>
      </c>
      <c r="B9092">
        <v>24</v>
      </c>
      <c r="C9092">
        <v>34</v>
      </c>
      <c r="D9092">
        <f t="shared" si="142"/>
        <v>29</v>
      </c>
    </row>
    <row r="9093" spans="1:4" x14ac:dyDescent="0.35">
      <c r="A9093" t="s">
        <v>55</v>
      </c>
      <c r="B9093">
        <v>19</v>
      </c>
      <c r="C9093">
        <v>26</v>
      </c>
      <c r="D9093">
        <f t="shared" si="142"/>
        <v>22.5</v>
      </c>
    </row>
    <row r="9094" spans="1:4" x14ac:dyDescent="0.35">
      <c r="A9094" t="s">
        <v>43</v>
      </c>
      <c r="B9094">
        <v>24</v>
      </c>
      <c r="C9094">
        <v>37</v>
      </c>
      <c r="D9094">
        <f t="shared" si="142"/>
        <v>30.5</v>
      </c>
    </row>
    <row r="9095" spans="1:4" x14ac:dyDescent="0.35">
      <c r="A9095" t="s">
        <v>55</v>
      </c>
      <c r="B9095">
        <v>22</v>
      </c>
      <c r="C9095">
        <v>30</v>
      </c>
      <c r="D9095">
        <f t="shared" si="142"/>
        <v>26</v>
      </c>
    </row>
    <row r="9096" spans="1:4" x14ac:dyDescent="0.35">
      <c r="A9096" t="s">
        <v>95</v>
      </c>
      <c r="B9096">
        <v>148</v>
      </c>
      <c r="C9096">
        <v>132</v>
      </c>
      <c r="D9096">
        <f t="shared" si="142"/>
        <v>140</v>
      </c>
    </row>
    <row r="9097" spans="1:4" x14ac:dyDescent="0.35">
      <c r="A9097" t="s">
        <v>43</v>
      </c>
      <c r="B9097">
        <v>23</v>
      </c>
      <c r="C9097">
        <v>32</v>
      </c>
      <c r="D9097">
        <f t="shared" si="142"/>
        <v>27.5</v>
      </c>
    </row>
    <row r="9098" spans="1:4" x14ac:dyDescent="0.35">
      <c r="A9098" t="s">
        <v>95</v>
      </c>
      <c r="B9098">
        <v>23</v>
      </c>
      <c r="C9098">
        <v>34</v>
      </c>
      <c r="D9098">
        <f t="shared" si="142"/>
        <v>28.5</v>
      </c>
    </row>
    <row r="9099" spans="1:4" x14ac:dyDescent="0.35">
      <c r="A9099" t="s">
        <v>95</v>
      </c>
      <c r="B9099">
        <v>18</v>
      </c>
      <c r="C9099">
        <v>29</v>
      </c>
      <c r="D9099">
        <f t="shared" si="142"/>
        <v>23.5</v>
      </c>
    </row>
    <row r="9100" spans="1:4" x14ac:dyDescent="0.35">
      <c r="A9100" t="s">
        <v>95</v>
      </c>
      <c r="B9100">
        <v>16</v>
      </c>
      <c r="C9100">
        <v>25</v>
      </c>
      <c r="D9100">
        <f t="shared" si="142"/>
        <v>20.5</v>
      </c>
    </row>
    <row r="9101" spans="1:4" x14ac:dyDescent="0.35">
      <c r="A9101" t="s">
        <v>55</v>
      </c>
      <c r="B9101">
        <v>91</v>
      </c>
      <c r="C9101">
        <v>95</v>
      </c>
      <c r="D9101">
        <f t="shared" si="142"/>
        <v>93</v>
      </c>
    </row>
    <row r="9102" spans="1:4" x14ac:dyDescent="0.35">
      <c r="A9102" t="s">
        <v>43</v>
      </c>
      <c r="B9102">
        <v>28</v>
      </c>
      <c r="C9102">
        <v>39</v>
      </c>
      <c r="D9102">
        <f t="shared" si="142"/>
        <v>33.5</v>
      </c>
    </row>
    <row r="9103" spans="1:4" x14ac:dyDescent="0.35">
      <c r="A9103" t="s">
        <v>43</v>
      </c>
      <c r="B9103">
        <v>132</v>
      </c>
      <c r="C9103">
        <v>108</v>
      </c>
      <c r="D9103">
        <f t="shared" si="142"/>
        <v>120</v>
      </c>
    </row>
    <row r="9104" spans="1:4" x14ac:dyDescent="0.35">
      <c r="A9104" t="s">
        <v>95</v>
      </c>
      <c r="B9104">
        <v>17</v>
      </c>
      <c r="C9104">
        <v>21</v>
      </c>
      <c r="D9104">
        <f t="shared" si="142"/>
        <v>19</v>
      </c>
    </row>
    <row r="9105" spans="1:4" x14ac:dyDescent="0.35">
      <c r="A9105" t="s">
        <v>43</v>
      </c>
      <c r="B9105">
        <v>18</v>
      </c>
      <c r="C9105">
        <v>25</v>
      </c>
      <c r="D9105">
        <f t="shared" si="142"/>
        <v>21.5</v>
      </c>
    </row>
    <row r="9106" spans="1:4" x14ac:dyDescent="0.35">
      <c r="A9106" t="s">
        <v>55</v>
      </c>
      <c r="B9106">
        <v>18</v>
      </c>
      <c r="C9106">
        <v>22</v>
      </c>
      <c r="D9106">
        <f t="shared" si="142"/>
        <v>20</v>
      </c>
    </row>
    <row r="9107" spans="1:4" x14ac:dyDescent="0.35">
      <c r="A9107" t="s">
        <v>55</v>
      </c>
      <c r="B9107">
        <v>17</v>
      </c>
      <c r="C9107">
        <v>20</v>
      </c>
      <c r="D9107">
        <f t="shared" si="142"/>
        <v>18.5</v>
      </c>
    </row>
    <row r="9108" spans="1:4" x14ac:dyDescent="0.35">
      <c r="A9108" t="s">
        <v>55</v>
      </c>
      <c r="B9108">
        <v>17</v>
      </c>
      <c r="C9108">
        <v>23</v>
      </c>
      <c r="D9108">
        <f t="shared" si="142"/>
        <v>20</v>
      </c>
    </row>
    <row r="9109" spans="1:4" x14ac:dyDescent="0.35">
      <c r="A9109" t="s">
        <v>55</v>
      </c>
      <c r="B9109">
        <v>15</v>
      </c>
      <c r="C9109">
        <v>21</v>
      </c>
      <c r="D9109">
        <f t="shared" si="142"/>
        <v>18</v>
      </c>
    </row>
    <row r="9110" spans="1:4" x14ac:dyDescent="0.35">
      <c r="A9110" t="s">
        <v>55</v>
      </c>
      <c r="B9110">
        <v>16</v>
      </c>
      <c r="C9110">
        <v>22</v>
      </c>
      <c r="D9110">
        <f t="shared" si="142"/>
        <v>19</v>
      </c>
    </row>
    <row r="9111" spans="1:4" x14ac:dyDescent="0.35">
      <c r="A9111" t="s">
        <v>43</v>
      </c>
      <c r="B9111">
        <v>31</v>
      </c>
      <c r="C9111">
        <v>40</v>
      </c>
      <c r="D9111">
        <f t="shared" si="142"/>
        <v>35.5</v>
      </c>
    </row>
    <row r="9112" spans="1:4" x14ac:dyDescent="0.35">
      <c r="A9112" t="s">
        <v>43</v>
      </c>
      <c r="B9112">
        <v>19</v>
      </c>
      <c r="C9112">
        <v>26</v>
      </c>
      <c r="D9112">
        <f t="shared" si="142"/>
        <v>22.5</v>
      </c>
    </row>
    <row r="9113" spans="1:4" x14ac:dyDescent="0.35">
      <c r="A9113" t="s">
        <v>55</v>
      </c>
      <c r="B9113">
        <v>15</v>
      </c>
      <c r="C9113">
        <v>20</v>
      </c>
      <c r="D9113">
        <f t="shared" si="142"/>
        <v>17.5</v>
      </c>
    </row>
    <row r="9114" spans="1:4" x14ac:dyDescent="0.35">
      <c r="A9114" t="s">
        <v>43</v>
      </c>
      <c r="B9114">
        <v>22</v>
      </c>
      <c r="C9114">
        <v>29</v>
      </c>
      <c r="D9114">
        <f t="shared" si="142"/>
        <v>25.5</v>
      </c>
    </row>
    <row r="9115" spans="1:4" x14ac:dyDescent="0.35">
      <c r="A9115" t="s">
        <v>43</v>
      </c>
      <c r="B9115">
        <v>23</v>
      </c>
      <c r="C9115">
        <v>34</v>
      </c>
      <c r="D9115">
        <f t="shared" si="142"/>
        <v>28.5</v>
      </c>
    </row>
    <row r="9116" spans="1:4" x14ac:dyDescent="0.35">
      <c r="A9116" t="s">
        <v>95</v>
      </c>
      <c r="B9116">
        <v>20</v>
      </c>
      <c r="C9116">
        <v>29</v>
      </c>
      <c r="D9116">
        <f t="shared" si="142"/>
        <v>24.5</v>
      </c>
    </row>
    <row r="9117" spans="1:4" x14ac:dyDescent="0.35">
      <c r="A9117" t="s">
        <v>43</v>
      </c>
      <c r="B9117">
        <v>21</v>
      </c>
      <c r="C9117">
        <v>28</v>
      </c>
      <c r="D9117">
        <f t="shared" si="142"/>
        <v>24.5</v>
      </c>
    </row>
    <row r="9118" spans="1:4" x14ac:dyDescent="0.35">
      <c r="A9118" t="s">
        <v>43</v>
      </c>
      <c r="B9118">
        <v>21</v>
      </c>
      <c r="C9118">
        <v>27</v>
      </c>
      <c r="D9118">
        <f t="shared" si="142"/>
        <v>24</v>
      </c>
    </row>
    <row r="9119" spans="1:4" x14ac:dyDescent="0.35">
      <c r="A9119" t="s">
        <v>95</v>
      </c>
      <c r="B9119">
        <v>20</v>
      </c>
      <c r="C9119">
        <v>25</v>
      </c>
      <c r="D9119">
        <f t="shared" si="142"/>
        <v>22.5</v>
      </c>
    </row>
    <row r="9120" spans="1:4" x14ac:dyDescent="0.35">
      <c r="A9120" t="s">
        <v>55</v>
      </c>
      <c r="B9120">
        <v>28</v>
      </c>
      <c r="C9120">
        <v>38</v>
      </c>
      <c r="D9120">
        <f t="shared" si="142"/>
        <v>33</v>
      </c>
    </row>
    <row r="9121" spans="1:4" x14ac:dyDescent="0.35">
      <c r="A9121" t="s">
        <v>55</v>
      </c>
      <c r="B9121">
        <v>16</v>
      </c>
      <c r="C9121">
        <v>23</v>
      </c>
      <c r="D9121">
        <f t="shared" si="142"/>
        <v>19.5</v>
      </c>
    </row>
    <row r="9122" spans="1:4" x14ac:dyDescent="0.35">
      <c r="A9122" t="s">
        <v>55</v>
      </c>
      <c r="B9122">
        <v>17</v>
      </c>
      <c r="C9122">
        <v>22</v>
      </c>
      <c r="D9122">
        <f t="shared" si="142"/>
        <v>19.5</v>
      </c>
    </row>
    <row r="9123" spans="1:4" x14ac:dyDescent="0.35">
      <c r="A9123" t="s">
        <v>95</v>
      </c>
      <c r="B9123">
        <v>19</v>
      </c>
      <c r="C9123">
        <v>26</v>
      </c>
      <c r="D9123">
        <f t="shared" si="142"/>
        <v>22.5</v>
      </c>
    </row>
    <row r="9124" spans="1:4" x14ac:dyDescent="0.35">
      <c r="A9124" t="s">
        <v>55</v>
      </c>
      <c r="B9124">
        <v>16</v>
      </c>
      <c r="C9124">
        <v>22</v>
      </c>
      <c r="D9124">
        <f t="shared" si="142"/>
        <v>19</v>
      </c>
    </row>
    <row r="9125" spans="1:4" x14ac:dyDescent="0.35">
      <c r="A9125" t="s">
        <v>55</v>
      </c>
      <c r="B9125">
        <v>19</v>
      </c>
      <c r="C9125">
        <v>24</v>
      </c>
      <c r="D9125">
        <f t="shared" si="142"/>
        <v>21.5</v>
      </c>
    </row>
    <row r="9126" spans="1:4" x14ac:dyDescent="0.35">
      <c r="A9126" t="s">
        <v>55</v>
      </c>
      <c r="B9126">
        <v>15</v>
      </c>
      <c r="C9126">
        <v>18</v>
      </c>
      <c r="D9126">
        <f t="shared" si="142"/>
        <v>16.5</v>
      </c>
    </row>
    <row r="9127" spans="1:4" x14ac:dyDescent="0.35">
      <c r="A9127" t="s">
        <v>55</v>
      </c>
      <c r="B9127">
        <v>18</v>
      </c>
      <c r="C9127">
        <v>26</v>
      </c>
      <c r="D9127">
        <f t="shared" si="142"/>
        <v>22</v>
      </c>
    </row>
    <row r="9128" spans="1:4" x14ac:dyDescent="0.35">
      <c r="A9128" t="s">
        <v>55</v>
      </c>
      <c r="B9128">
        <v>18</v>
      </c>
      <c r="C9128">
        <v>25</v>
      </c>
      <c r="D9128">
        <f t="shared" si="142"/>
        <v>21.5</v>
      </c>
    </row>
    <row r="9129" spans="1:4" x14ac:dyDescent="0.35">
      <c r="A9129" t="s">
        <v>55</v>
      </c>
      <c r="B9129">
        <v>18</v>
      </c>
      <c r="C9129">
        <v>25</v>
      </c>
      <c r="D9129">
        <f t="shared" si="142"/>
        <v>21.5</v>
      </c>
    </row>
    <row r="9130" spans="1:4" x14ac:dyDescent="0.35">
      <c r="A9130" t="s">
        <v>43</v>
      </c>
      <c r="B9130">
        <v>26</v>
      </c>
      <c r="C9130">
        <v>31</v>
      </c>
      <c r="D9130">
        <f t="shared" si="142"/>
        <v>28.5</v>
      </c>
    </row>
    <row r="9131" spans="1:4" x14ac:dyDescent="0.35">
      <c r="A9131" t="s">
        <v>43</v>
      </c>
      <c r="B9131">
        <v>24</v>
      </c>
      <c r="C9131">
        <v>31</v>
      </c>
      <c r="D9131">
        <f t="shared" si="142"/>
        <v>27.5</v>
      </c>
    </row>
    <row r="9132" spans="1:4" x14ac:dyDescent="0.35">
      <c r="A9132" t="s">
        <v>43</v>
      </c>
      <c r="B9132">
        <v>18</v>
      </c>
      <c r="C9132">
        <v>27</v>
      </c>
      <c r="D9132">
        <f t="shared" si="142"/>
        <v>22.5</v>
      </c>
    </row>
    <row r="9133" spans="1:4" x14ac:dyDescent="0.35">
      <c r="A9133" t="s">
        <v>55</v>
      </c>
      <c r="B9133">
        <v>110</v>
      </c>
      <c r="C9133">
        <v>87</v>
      </c>
      <c r="D9133">
        <f t="shared" si="142"/>
        <v>98.5</v>
      </c>
    </row>
    <row r="9134" spans="1:4" x14ac:dyDescent="0.35">
      <c r="A9134" t="s">
        <v>43</v>
      </c>
      <c r="B9134">
        <v>27</v>
      </c>
      <c r="C9134">
        <v>35</v>
      </c>
      <c r="D9134">
        <f t="shared" si="142"/>
        <v>31</v>
      </c>
    </row>
    <row r="9135" spans="1:4" x14ac:dyDescent="0.35">
      <c r="A9135" t="s">
        <v>55</v>
      </c>
      <c r="B9135">
        <v>16</v>
      </c>
      <c r="C9135">
        <v>22</v>
      </c>
      <c r="D9135">
        <f t="shared" si="142"/>
        <v>19</v>
      </c>
    </row>
    <row r="9136" spans="1:4" x14ac:dyDescent="0.35">
      <c r="A9136" t="s">
        <v>43</v>
      </c>
      <c r="B9136">
        <v>21</v>
      </c>
      <c r="C9136">
        <v>30</v>
      </c>
      <c r="D9136">
        <f t="shared" si="142"/>
        <v>25.5</v>
      </c>
    </row>
    <row r="9137" spans="1:4" x14ac:dyDescent="0.35">
      <c r="A9137" t="s">
        <v>55</v>
      </c>
      <c r="B9137">
        <v>19</v>
      </c>
      <c r="C9137">
        <v>26</v>
      </c>
      <c r="D9137">
        <f t="shared" si="142"/>
        <v>22.5</v>
      </c>
    </row>
    <row r="9138" spans="1:4" x14ac:dyDescent="0.35">
      <c r="A9138" t="s">
        <v>55</v>
      </c>
      <c r="B9138">
        <v>18</v>
      </c>
      <c r="C9138">
        <v>25</v>
      </c>
      <c r="D9138">
        <f t="shared" si="142"/>
        <v>21.5</v>
      </c>
    </row>
    <row r="9139" spans="1:4" x14ac:dyDescent="0.35">
      <c r="A9139" t="s">
        <v>43</v>
      </c>
      <c r="B9139">
        <v>29</v>
      </c>
      <c r="C9139">
        <v>37</v>
      </c>
      <c r="D9139">
        <f t="shared" si="142"/>
        <v>33</v>
      </c>
    </row>
    <row r="9140" spans="1:4" x14ac:dyDescent="0.35">
      <c r="A9140" t="s">
        <v>43</v>
      </c>
      <c r="B9140">
        <v>19</v>
      </c>
      <c r="C9140">
        <v>27</v>
      </c>
      <c r="D9140">
        <f t="shared" si="142"/>
        <v>23</v>
      </c>
    </row>
    <row r="9141" spans="1:4" x14ac:dyDescent="0.35">
      <c r="A9141" t="s">
        <v>43</v>
      </c>
      <c r="B9141">
        <v>20</v>
      </c>
      <c r="C9141">
        <v>27</v>
      </c>
      <c r="D9141">
        <f t="shared" si="142"/>
        <v>23.5</v>
      </c>
    </row>
    <row r="9142" spans="1:4" x14ac:dyDescent="0.35">
      <c r="A9142" t="s">
        <v>55</v>
      </c>
      <c r="B9142">
        <v>21</v>
      </c>
      <c r="C9142">
        <v>26</v>
      </c>
      <c r="D9142">
        <f t="shared" si="142"/>
        <v>23.5</v>
      </c>
    </row>
    <row r="9143" spans="1:4" x14ac:dyDescent="0.35">
      <c r="A9143" t="s">
        <v>55</v>
      </c>
      <c r="B9143">
        <v>22</v>
      </c>
      <c r="C9143">
        <v>29</v>
      </c>
      <c r="D9143">
        <f t="shared" si="142"/>
        <v>25.5</v>
      </c>
    </row>
    <row r="9144" spans="1:4" x14ac:dyDescent="0.35">
      <c r="A9144" t="s">
        <v>43</v>
      </c>
      <c r="B9144">
        <v>27</v>
      </c>
      <c r="C9144">
        <v>38</v>
      </c>
      <c r="D9144">
        <f t="shared" si="142"/>
        <v>32.5</v>
      </c>
    </row>
    <row r="9145" spans="1:4" x14ac:dyDescent="0.35">
      <c r="A9145" t="s">
        <v>55</v>
      </c>
      <c r="B9145">
        <v>18</v>
      </c>
      <c r="C9145">
        <v>24</v>
      </c>
      <c r="D9145">
        <f t="shared" si="142"/>
        <v>21</v>
      </c>
    </row>
    <row r="9146" spans="1:4" x14ac:dyDescent="0.35">
      <c r="A9146" t="s">
        <v>55</v>
      </c>
      <c r="B9146">
        <v>18</v>
      </c>
      <c r="C9146">
        <v>22</v>
      </c>
      <c r="D9146">
        <f t="shared" si="142"/>
        <v>20</v>
      </c>
    </row>
    <row r="9147" spans="1:4" x14ac:dyDescent="0.35">
      <c r="A9147" t="s">
        <v>55</v>
      </c>
      <c r="B9147">
        <v>0</v>
      </c>
      <c r="C9147">
        <v>0</v>
      </c>
      <c r="D9147">
        <f t="shared" si="142"/>
        <v>0</v>
      </c>
    </row>
    <row r="9148" spans="1:4" x14ac:dyDescent="0.35">
      <c r="A9148" t="s">
        <v>55</v>
      </c>
      <c r="B9148">
        <v>18</v>
      </c>
      <c r="C9148">
        <v>25</v>
      </c>
      <c r="D9148">
        <f t="shared" ref="D9148:D9211" si="143">AVERAGE(B9148,C9148)</f>
        <v>21.5</v>
      </c>
    </row>
    <row r="9149" spans="1:4" x14ac:dyDescent="0.35">
      <c r="A9149" t="s">
        <v>55</v>
      </c>
      <c r="B9149">
        <v>20</v>
      </c>
      <c r="C9149">
        <v>28</v>
      </c>
      <c r="D9149">
        <f t="shared" si="143"/>
        <v>24</v>
      </c>
    </row>
    <row r="9150" spans="1:4" x14ac:dyDescent="0.35">
      <c r="A9150" t="s">
        <v>55</v>
      </c>
      <c r="B9150">
        <v>15</v>
      </c>
      <c r="C9150">
        <v>21</v>
      </c>
      <c r="D9150">
        <f t="shared" si="143"/>
        <v>18</v>
      </c>
    </row>
    <row r="9151" spans="1:4" x14ac:dyDescent="0.35">
      <c r="A9151" t="s">
        <v>43</v>
      </c>
      <c r="B9151">
        <v>19</v>
      </c>
      <c r="C9151">
        <v>26</v>
      </c>
      <c r="D9151">
        <f t="shared" si="143"/>
        <v>22.5</v>
      </c>
    </row>
    <row r="9152" spans="1:4" x14ac:dyDescent="0.35">
      <c r="A9152" t="s">
        <v>55</v>
      </c>
      <c r="B9152">
        <v>17</v>
      </c>
      <c r="C9152">
        <v>23</v>
      </c>
      <c r="D9152">
        <f t="shared" si="143"/>
        <v>20</v>
      </c>
    </row>
    <row r="9153" spans="1:4" x14ac:dyDescent="0.35">
      <c r="A9153" t="s">
        <v>43</v>
      </c>
      <c r="B9153">
        <v>19</v>
      </c>
      <c r="C9153">
        <v>26</v>
      </c>
      <c r="D9153">
        <f t="shared" si="143"/>
        <v>22.5</v>
      </c>
    </row>
    <row r="9154" spans="1:4" x14ac:dyDescent="0.35">
      <c r="A9154" t="s">
        <v>43</v>
      </c>
      <c r="B9154">
        <v>17</v>
      </c>
      <c r="C9154">
        <v>24</v>
      </c>
      <c r="D9154">
        <f t="shared" si="143"/>
        <v>20.5</v>
      </c>
    </row>
    <row r="9155" spans="1:4" x14ac:dyDescent="0.35">
      <c r="A9155" t="s">
        <v>55</v>
      </c>
      <c r="B9155">
        <v>17</v>
      </c>
      <c r="C9155">
        <v>21</v>
      </c>
      <c r="D9155">
        <f t="shared" si="143"/>
        <v>19</v>
      </c>
    </row>
    <row r="9156" spans="1:4" x14ac:dyDescent="0.35">
      <c r="A9156" t="s">
        <v>43</v>
      </c>
      <c r="B9156">
        <v>28</v>
      </c>
      <c r="C9156">
        <v>38</v>
      </c>
      <c r="D9156">
        <f t="shared" si="143"/>
        <v>33</v>
      </c>
    </row>
    <row r="9157" spans="1:4" x14ac:dyDescent="0.35">
      <c r="A9157" t="s">
        <v>55</v>
      </c>
      <c r="B9157">
        <v>24</v>
      </c>
      <c r="C9157">
        <v>29</v>
      </c>
      <c r="D9157">
        <f t="shared" si="143"/>
        <v>26.5</v>
      </c>
    </row>
    <row r="9158" spans="1:4" x14ac:dyDescent="0.35">
      <c r="A9158" t="s">
        <v>95</v>
      </c>
      <c r="B9158">
        <v>20</v>
      </c>
      <c r="C9158">
        <v>29</v>
      </c>
      <c r="D9158">
        <f t="shared" si="143"/>
        <v>24.5</v>
      </c>
    </row>
    <row r="9159" spans="1:4" x14ac:dyDescent="0.35">
      <c r="A9159" t="s">
        <v>95</v>
      </c>
      <c r="B9159">
        <v>20</v>
      </c>
      <c r="C9159">
        <v>28</v>
      </c>
      <c r="D9159">
        <f t="shared" si="143"/>
        <v>24</v>
      </c>
    </row>
    <row r="9160" spans="1:4" x14ac:dyDescent="0.35">
      <c r="A9160" t="s">
        <v>95</v>
      </c>
      <c r="B9160">
        <v>19</v>
      </c>
      <c r="C9160">
        <v>24</v>
      </c>
      <c r="D9160">
        <f t="shared" si="143"/>
        <v>21.5</v>
      </c>
    </row>
    <row r="9161" spans="1:4" x14ac:dyDescent="0.35">
      <c r="A9161" t="s">
        <v>55</v>
      </c>
      <c r="B9161">
        <v>23</v>
      </c>
      <c r="C9161">
        <v>29</v>
      </c>
      <c r="D9161">
        <f t="shared" si="143"/>
        <v>26</v>
      </c>
    </row>
    <row r="9162" spans="1:4" x14ac:dyDescent="0.35">
      <c r="A9162" t="s">
        <v>43</v>
      </c>
      <c r="B9162">
        <v>29</v>
      </c>
      <c r="C9162">
        <v>37</v>
      </c>
      <c r="D9162">
        <f t="shared" si="143"/>
        <v>33</v>
      </c>
    </row>
    <row r="9163" spans="1:4" x14ac:dyDescent="0.35">
      <c r="A9163" t="s">
        <v>55</v>
      </c>
      <c r="B9163">
        <v>23</v>
      </c>
      <c r="C9163">
        <v>27</v>
      </c>
      <c r="D9163">
        <f t="shared" si="143"/>
        <v>25</v>
      </c>
    </row>
    <row r="9164" spans="1:4" x14ac:dyDescent="0.35">
      <c r="A9164" t="s">
        <v>55</v>
      </c>
      <c r="B9164">
        <v>24</v>
      </c>
      <c r="C9164">
        <v>29</v>
      </c>
      <c r="D9164">
        <f t="shared" si="143"/>
        <v>26.5</v>
      </c>
    </row>
    <row r="9165" spans="1:4" x14ac:dyDescent="0.35">
      <c r="A9165" t="s">
        <v>55</v>
      </c>
      <c r="B9165">
        <v>16</v>
      </c>
      <c r="C9165">
        <v>21</v>
      </c>
      <c r="D9165">
        <f t="shared" si="143"/>
        <v>18.5</v>
      </c>
    </row>
    <row r="9166" spans="1:4" x14ac:dyDescent="0.35">
      <c r="A9166" t="s">
        <v>55</v>
      </c>
      <c r="B9166">
        <v>13</v>
      </c>
      <c r="C9166">
        <v>17</v>
      </c>
      <c r="D9166">
        <f t="shared" si="143"/>
        <v>15</v>
      </c>
    </row>
    <row r="9167" spans="1:4" x14ac:dyDescent="0.35">
      <c r="A9167" t="s">
        <v>55</v>
      </c>
      <c r="B9167">
        <v>21</v>
      </c>
      <c r="C9167">
        <v>26</v>
      </c>
      <c r="D9167">
        <f t="shared" si="143"/>
        <v>23.5</v>
      </c>
    </row>
    <row r="9168" spans="1:4" x14ac:dyDescent="0.35">
      <c r="A9168" t="s">
        <v>55</v>
      </c>
      <c r="B9168">
        <v>16</v>
      </c>
      <c r="C9168">
        <v>24</v>
      </c>
      <c r="D9168">
        <f t="shared" si="143"/>
        <v>20</v>
      </c>
    </row>
    <row r="9169" spans="1:4" x14ac:dyDescent="0.35">
      <c r="A9169" t="s">
        <v>55</v>
      </c>
      <c r="B9169">
        <v>22</v>
      </c>
      <c r="C9169">
        <v>29</v>
      </c>
      <c r="D9169">
        <f t="shared" si="143"/>
        <v>25.5</v>
      </c>
    </row>
    <row r="9170" spans="1:4" x14ac:dyDescent="0.35">
      <c r="A9170" t="s">
        <v>55</v>
      </c>
      <c r="B9170">
        <v>18</v>
      </c>
      <c r="C9170">
        <v>26</v>
      </c>
      <c r="D9170">
        <f t="shared" si="143"/>
        <v>22</v>
      </c>
    </row>
    <row r="9171" spans="1:4" x14ac:dyDescent="0.35">
      <c r="A9171" t="s">
        <v>55</v>
      </c>
      <c r="B9171">
        <v>16</v>
      </c>
      <c r="C9171">
        <v>23</v>
      </c>
      <c r="D9171">
        <f t="shared" si="143"/>
        <v>19.5</v>
      </c>
    </row>
    <row r="9172" spans="1:4" x14ac:dyDescent="0.35">
      <c r="A9172" t="s">
        <v>55</v>
      </c>
      <c r="B9172">
        <v>21</v>
      </c>
      <c r="C9172">
        <v>27</v>
      </c>
      <c r="D9172">
        <f t="shared" si="143"/>
        <v>24</v>
      </c>
    </row>
    <row r="9173" spans="1:4" x14ac:dyDescent="0.35">
      <c r="A9173" t="s">
        <v>55</v>
      </c>
      <c r="B9173">
        <v>20</v>
      </c>
      <c r="C9173">
        <v>25</v>
      </c>
      <c r="D9173">
        <f t="shared" si="143"/>
        <v>22.5</v>
      </c>
    </row>
    <row r="9174" spans="1:4" x14ac:dyDescent="0.35">
      <c r="A9174" t="s">
        <v>43</v>
      </c>
      <c r="B9174">
        <v>22</v>
      </c>
      <c r="C9174">
        <v>31</v>
      </c>
      <c r="D9174">
        <f t="shared" si="143"/>
        <v>26.5</v>
      </c>
    </row>
    <row r="9175" spans="1:4" x14ac:dyDescent="0.35">
      <c r="A9175" t="s">
        <v>43</v>
      </c>
      <c r="B9175">
        <v>29</v>
      </c>
      <c r="C9175">
        <v>35</v>
      </c>
      <c r="D9175">
        <f t="shared" si="143"/>
        <v>32</v>
      </c>
    </row>
    <row r="9176" spans="1:4" x14ac:dyDescent="0.35">
      <c r="A9176" t="s">
        <v>43</v>
      </c>
      <c r="B9176">
        <v>21</v>
      </c>
      <c r="C9176">
        <v>27</v>
      </c>
      <c r="D9176">
        <f t="shared" si="143"/>
        <v>24</v>
      </c>
    </row>
    <row r="9177" spans="1:4" x14ac:dyDescent="0.35">
      <c r="A9177" t="s">
        <v>55</v>
      </c>
      <c r="B9177">
        <v>25</v>
      </c>
      <c r="C9177">
        <v>31</v>
      </c>
      <c r="D9177">
        <f t="shared" si="143"/>
        <v>28</v>
      </c>
    </row>
    <row r="9178" spans="1:4" x14ac:dyDescent="0.35">
      <c r="A9178" t="s">
        <v>55</v>
      </c>
      <c r="B9178">
        <v>27</v>
      </c>
      <c r="C9178">
        <v>33</v>
      </c>
      <c r="D9178">
        <f t="shared" si="143"/>
        <v>30</v>
      </c>
    </row>
    <row r="9179" spans="1:4" x14ac:dyDescent="0.35">
      <c r="A9179" t="s">
        <v>55</v>
      </c>
      <c r="B9179">
        <v>27</v>
      </c>
      <c r="C9179">
        <v>33</v>
      </c>
      <c r="D9179">
        <f t="shared" si="143"/>
        <v>30</v>
      </c>
    </row>
    <row r="9180" spans="1:4" x14ac:dyDescent="0.35">
      <c r="A9180" t="s">
        <v>55</v>
      </c>
      <c r="B9180">
        <v>20</v>
      </c>
      <c r="C9180">
        <v>26</v>
      </c>
      <c r="D9180">
        <f t="shared" si="143"/>
        <v>23</v>
      </c>
    </row>
    <row r="9181" spans="1:4" x14ac:dyDescent="0.35">
      <c r="A9181" t="s">
        <v>55</v>
      </c>
      <c r="B9181">
        <v>18</v>
      </c>
      <c r="C9181">
        <v>25</v>
      </c>
      <c r="D9181">
        <f t="shared" si="143"/>
        <v>21.5</v>
      </c>
    </row>
    <row r="9182" spans="1:4" x14ac:dyDescent="0.35">
      <c r="A9182" t="s">
        <v>55</v>
      </c>
      <c r="B9182">
        <v>14</v>
      </c>
      <c r="C9182">
        <v>22</v>
      </c>
      <c r="D9182">
        <f t="shared" si="143"/>
        <v>18</v>
      </c>
    </row>
    <row r="9183" spans="1:4" x14ac:dyDescent="0.35">
      <c r="A9183" t="s">
        <v>55</v>
      </c>
      <c r="B9183">
        <v>18</v>
      </c>
      <c r="C9183">
        <v>25</v>
      </c>
      <c r="D9183">
        <f t="shared" si="143"/>
        <v>21.5</v>
      </c>
    </row>
    <row r="9184" spans="1:4" x14ac:dyDescent="0.35">
      <c r="A9184" t="s">
        <v>55</v>
      </c>
      <c r="B9184">
        <v>23</v>
      </c>
      <c r="C9184">
        <v>30</v>
      </c>
      <c r="D9184">
        <f t="shared" si="143"/>
        <v>26.5</v>
      </c>
    </row>
    <row r="9185" spans="1:4" x14ac:dyDescent="0.35">
      <c r="A9185" t="s">
        <v>43</v>
      </c>
      <c r="B9185">
        <v>21</v>
      </c>
      <c r="C9185">
        <v>34</v>
      </c>
      <c r="D9185">
        <f t="shared" si="143"/>
        <v>27.5</v>
      </c>
    </row>
    <row r="9186" spans="1:4" x14ac:dyDescent="0.35">
      <c r="A9186" t="s">
        <v>43</v>
      </c>
      <c r="B9186">
        <v>25</v>
      </c>
      <c r="C9186">
        <v>31</v>
      </c>
      <c r="D9186">
        <f t="shared" si="143"/>
        <v>28</v>
      </c>
    </row>
    <row r="9187" spans="1:4" x14ac:dyDescent="0.35">
      <c r="A9187" t="s">
        <v>95</v>
      </c>
      <c r="B9187">
        <v>16</v>
      </c>
      <c r="C9187">
        <v>26</v>
      </c>
      <c r="D9187">
        <f t="shared" si="143"/>
        <v>21</v>
      </c>
    </row>
    <row r="9188" spans="1:4" x14ac:dyDescent="0.35">
      <c r="A9188" t="s">
        <v>95</v>
      </c>
      <c r="B9188">
        <v>22</v>
      </c>
      <c r="C9188">
        <v>29</v>
      </c>
      <c r="D9188">
        <f t="shared" si="143"/>
        <v>25.5</v>
      </c>
    </row>
    <row r="9189" spans="1:4" x14ac:dyDescent="0.35">
      <c r="A9189" t="s">
        <v>55</v>
      </c>
      <c r="B9189">
        <v>16</v>
      </c>
      <c r="C9189">
        <v>26</v>
      </c>
      <c r="D9189">
        <f t="shared" si="143"/>
        <v>21</v>
      </c>
    </row>
    <row r="9190" spans="1:4" x14ac:dyDescent="0.35">
      <c r="A9190" t="s">
        <v>55</v>
      </c>
      <c r="B9190">
        <v>20</v>
      </c>
      <c r="C9190">
        <v>26</v>
      </c>
      <c r="D9190">
        <f t="shared" si="143"/>
        <v>23</v>
      </c>
    </row>
    <row r="9191" spans="1:4" x14ac:dyDescent="0.35">
      <c r="A9191" t="s">
        <v>55</v>
      </c>
      <c r="B9191">
        <v>19</v>
      </c>
      <c r="C9191">
        <v>26</v>
      </c>
      <c r="D9191">
        <f t="shared" si="143"/>
        <v>22.5</v>
      </c>
    </row>
    <row r="9192" spans="1:4" x14ac:dyDescent="0.35">
      <c r="A9192" t="s">
        <v>95</v>
      </c>
      <c r="B9192">
        <v>17</v>
      </c>
      <c r="C9192">
        <v>26</v>
      </c>
      <c r="D9192">
        <f t="shared" si="143"/>
        <v>21.5</v>
      </c>
    </row>
    <row r="9193" spans="1:4" x14ac:dyDescent="0.35">
      <c r="A9193" t="s">
        <v>43</v>
      </c>
      <c r="B9193">
        <v>28</v>
      </c>
      <c r="C9193">
        <v>36</v>
      </c>
      <c r="D9193">
        <f t="shared" si="143"/>
        <v>32</v>
      </c>
    </row>
    <row r="9194" spans="1:4" x14ac:dyDescent="0.35">
      <c r="A9194" t="s">
        <v>95</v>
      </c>
      <c r="B9194">
        <v>24</v>
      </c>
      <c r="C9194">
        <v>34</v>
      </c>
      <c r="D9194">
        <f t="shared" si="143"/>
        <v>29</v>
      </c>
    </row>
    <row r="9195" spans="1:4" x14ac:dyDescent="0.35">
      <c r="A9195" t="s">
        <v>43</v>
      </c>
      <c r="B9195">
        <v>26</v>
      </c>
      <c r="C9195">
        <v>32</v>
      </c>
      <c r="D9195">
        <f t="shared" si="143"/>
        <v>29</v>
      </c>
    </row>
    <row r="9196" spans="1:4" x14ac:dyDescent="0.35">
      <c r="A9196" t="s">
        <v>55</v>
      </c>
      <c r="B9196">
        <v>21</v>
      </c>
      <c r="C9196">
        <v>28</v>
      </c>
      <c r="D9196">
        <f t="shared" si="143"/>
        <v>24.5</v>
      </c>
    </row>
    <row r="9197" spans="1:4" x14ac:dyDescent="0.35">
      <c r="A9197" t="s">
        <v>55</v>
      </c>
      <c r="B9197">
        <v>25</v>
      </c>
      <c r="C9197">
        <v>32</v>
      </c>
      <c r="D9197">
        <f t="shared" si="143"/>
        <v>28.5</v>
      </c>
    </row>
    <row r="9198" spans="1:4" x14ac:dyDescent="0.35">
      <c r="A9198" t="s">
        <v>95</v>
      </c>
      <c r="B9198">
        <v>27</v>
      </c>
      <c r="C9198">
        <v>36</v>
      </c>
      <c r="D9198">
        <f t="shared" si="143"/>
        <v>31.5</v>
      </c>
    </row>
    <row r="9199" spans="1:4" x14ac:dyDescent="0.35">
      <c r="A9199" t="s">
        <v>43</v>
      </c>
      <c r="B9199">
        <v>22</v>
      </c>
      <c r="C9199">
        <v>32</v>
      </c>
      <c r="D9199">
        <f t="shared" si="143"/>
        <v>27</v>
      </c>
    </row>
    <row r="9200" spans="1:4" x14ac:dyDescent="0.35">
      <c r="A9200" t="s">
        <v>55</v>
      </c>
      <c r="B9200">
        <v>20</v>
      </c>
      <c r="C9200">
        <v>27</v>
      </c>
      <c r="D9200">
        <f t="shared" si="143"/>
        <v>23.5</v>
      </c>
    </row>
    <row r="9201" spans="1:4" x14ac:dyDescent="0.35">
      <c r="A9201" t="s">
        <v>55</v>
      </c>
      <c r="B9201">
        <v>21</v>
      </c>
      <c r="C9201">
        <v>26</v>
      </c>
      <c r="D9201">
        <f t="shared" si="143"/>
        <v>23.5</v>
      </c>
    </row>
    <row r="9202" spans="1:4" x14ac:dyDescent="0.35">
      <c r="A9202" t="s">
        <v>55</v>
      </c>
      <c r="B9202">
        <v>19</v>
      </c>
      <c r="C9202">
        <v>26</v>
      </c>
      <c r="D9202">
        <f t="shared" si="143"/>
        <v>22.5</v>
      </c>
    </row>
    <row r="9203" spans="1:4" x14ac:dyDescent="0.35">
      <c r="A9203" t="s">
        <v>55</v>
      </c>
      <c r="B9203">
        <v>22</v>
      </c>
      <c r="C9203">
        <v>28</v>
      </c>
      <c r="D9203">
        <f t="shared" si="143"/>
        <v>25</v>
      </c>
    </row>
    <row r="9204" spans="1:4" x14ac:dyDescent="0.35">
      <c r="A9204" t="s">
        <v>43</v>
      </c>
      <c r="B9204">
        <v>23</v>
      </c>
      <c r="C9204">
        <v>36</v>
      </c>
      <c r="D9204">
        <f t="shared" si="143"/>
        <v>29.5</v>
      </c>
    </row>
    <row r="9205" spans="1:4" x14ac:dyDescent="0.35">
      <c r="A9205" t="s">
        <v>55</v>
      </c>
      <c r="B9205">
        <v>18</v>
      </c>
      <c r="C9205">
        <v>26</v>
      </c>
      <c r="D9205">
        <f t="shared" si="143"/>
        <v>22</v>
      </c>
    </row>
    <row r="9206" spans="1:4" x14ac:dyDescent="0.35">
      <c r="A9206" t="s">
        <v>43</v>
      </c>
      <c r="B9206">
        <v>24</v>
      </c>
      <c r="C9206">
        <v>30</v>
      </c>
      <c r="D9206">
        <f t="shared" si="143"/>
        <v>27</v>
      </c>
    </row>
    <row r="9207" spans="1:4" x14ac:dyDescent="0.35">
      <c r="A9207" t="s">
        <v>55</v>
      </c>
      <c r="B9207">
        <v>20</v>
      </c>
      <c r="C9207">
        <v>26</v>
      </c>
      <c r="D9207">
        <f t="shared" si="143"/>
        <v>23</v>
      </c>
    </row>
    <row r="9208" spans="1:4" x14ac:dyDescent="0.35">
      <c r="A9208" t="s">
        <v>43</v>
      </c>
      <c r="B9208">
        <v>20</v>
      </c>
      <c r="C9208">
        <v>27</v>
      </c>
      <c r="D9208">
        <f t="shared" si="143"/>
        <v>23.5</v>
      </c>
    </row>
    <row r="9209" spans="1:4" x14ac:dyDescent="0.35">
      <c r="A9209" t="s">
        <v>55</v>
      </c>
      <c r="B9209">
        <v>127</v>
      </c>
      <c r="C9209">
        <v>114</v>
      </c>
      <c r="D9209">
        <f t="shared" si="143"/>
        <v>120.5</v>
      </c>
    </row>
    <row r="9210" spans="1:4" x14ac:dyDescent="0.35">
      <c r="A9210" t="s">
        <v>43</v>
      </c>
      <c r="B9210">
        <v>26</v>
      </c>
      <c r="C9210">
        <v>35</v>
      </c>
      <c r="D9210">
        <f t="shared" si="143"/>
        <v>30.5</v>
      </c>
    </row>
    <row r="9211" spans="1:4" x14ac:dyDescent="0.35">
      <c r="A9211" t="s">
        <v>95</v>
      </c>
      <c r="B9211">
        <v>25</v>
      </c>
      <c r="C9211">
        <v>29</v>
      </c>
      <c r="D9211">
        <f t="shared" si="143"/>
        <v>27</v>
      </c>
    </row>
    <row r="9212" spans="1:4" x14ac:dyDescent="0.35">
      <c r="A9212" t="s">
        <v>43</v>
      </c>
      <c r="B9212">
        <v>19</v>
      </c>
      <c r="C9212">
        <v>26</v>
      </c>
      <c r="D9212">
        <f t="shared" ref="D9212:D9275" si="144">AVERAGE(B9212,C9212)</f>
        <v>22.5</v>
      </c>
    </row>
    <row r="9213" spans="1:4" x14ac:dyDescent="0.35">
      <c r="A9213" t="s">
        <v>43</v>
      </c>
      <c r="B9213">
        <v>28</v>
      </c>
      <c r="C9213">
        <v>39</v>
      </c>
      <c r="D9213">
        <f t="shared" si="144"/>
        <v>33.5</v>
      </c>
    </row>
    <row r="9214" spans="1:4" x14ac:dyDescent="0.35">
      <c r="A9214" t="s">
        <v>43</v>
      </c>
      <c r="B9214">
        <v>21</v>
      </c>
      <c r="C9214">
        <v>29</v>
      </c>
      <c r="D9214">
        <f t="shared" si="144"/>
        <v>25</v>
      </c>
    </row>
    <row r="9215" spans="1:4" x14ac:dyDescent="0.35">
      <c r="A9215" t="s">
        <v>43</v>
      </c>
      <c r="B9215">
        <v>18</v>
      </c>
      <c r="C9215">
        <v>26</v>
      </c>
      <c r="D9215">
        <f t="shared" si="144"/>
        <v>22</v>
      </c>
    </row>
    <row r="9216" spans="1:4" x14ac:dyDescent="0.35">
      <c r="A9216" t="s">
        <v>43</v>
      </c>
      <c r="B9216">
        <v>30</v>
      </c>
      <c r="C9216">
        <v>40</v>
      </c>
      <c r="D9216">
        <f t="shared" si="144"/>
        <v>35</v>
      </c>
    </row>
    <row r="9217" spans="1:4" x14ac:dyDescent="0.35">
      <c r="A9217" t="s">
        <v>55</v>
      </c>
      <c r="B9217">
        <v>22</v>
      </c>
      <c r="C9217">
        <v>27</v>
      </c>
      <c r="D9217">
        <f t="shared" si="144"/>
        <v>24.5</v>
      </c>
    </row>
    <row r="9218" spans="1:4" x14ac:dyDescent="0.35">
      <c r="A9218" t="s">
        <v>55</v>
      </c>
      <c r="B9218">
        <v>19</v>
      </c>
      <c r="C9218">
        <v>26</v>
      </c>
      <c r="D9218">
        <f t="shared" si="144"/>
        <v>22.5</v>
      </c>
    </row>
    <row r="9219" spans="1:4" x14ac:dyDescent="0.35">
      <c r="A9219" t="s">
        <v>55</v>
      </c>
      <c r="B9219">
        <v>18</v>
      </c>
      <c r="C9219">
        <v>25</v>
      </c>
      <c r="D9219">
        <f t="shared" si="144"/>
        <v>21.5</v>
      </c>
    </row>
    <row r="9220" spans="1:4" x14ac:dyDescent="0.35">
      <c r="A9220" t="s">
        <v>55</v>
      </c>
      <c r="B9220">
        <v>18</v>
      </c>
      <c r="C9220">
        <v>23</v>
      </c>
      <c r="D9220">
        <f t="shared" si="144"/>
        <v>20.5</v>
      </c>
    </row>
    <row r="9221" spans="1:4" x14ac:dyDescent="0.35">
      <c r="A9221" t="s">
        <v>55</v>
      </c>
      <c r="B9221">
        <v>17</v>
      </c>
      <c r="C9221">
        <v>24</v>
      </c>
      <c r="D9221">
        <f t="shared" si="144"/>
        <v>20.5</v>
      </c>
    </row>
    <row r="9222" spans="1:4" x14ac:dyDescent="0.35">
      <c r="A9222" t="s">
        <v>43</v>
      </c>
      <c r="B9222">
        <v>19</v>
      </c>
      <c r="C9222">
        <v>28</v>
      </c>
      <c r="D9222">
        <f t="shared" si="144"/>
        <v>23.5</v>
      </c>
    </row>
    <row r="9223" spans="1:4" x14ac:dyDescent="0.35">
      <c r="A9223" t="s">
        <v>55</v>
      </c>
      <c r="B9223">
        <v>16</v>
      </c>
      <c r="C9223">
        <v>22</v>
      </c>
      <c r="D9223">
        <f t="shared" si="144"/>
        <v>19</v>
      </c>
    </row>
    <row r="9224" spans="1:4" x14ac:dyDescent="0.35">
      <c r="A9224" t="s">
        <v>55</v>
      </c>
      <c r="B9224">
        <v>23</v>
      </c>
      <c r="C9224">
        <v>33</v>
      </c>
      <c r="D9224">
        <f t="shared" si="144"/>
        <v>28</v>
      </c>
    </row>
    <row r="9225" spans="1:4" x14ac:dyDescent="0.35">
      <c r="A9225" t="s">
        <v>55</v>
      </c>
      <c r="B9225">
        <v>25</v>
      </c>
      <c r="C9225">
        <v>32</v>
      </c>
      <c r="D9225">
        <f t="shared" si="144"/>
        <v>28.5</v>
      </c>
    </row>
    <row r="9226" spans="1:4" x14ac:dyDescent="0.35">
      <c r="A9226" t="s">
        <v>55</v>
      </c>
      <c r="B9226">
        <v>19</v>
      </c>
      <c r="C9226">
        <v>24</v>
      </c>
      <c r="D9226">
        <f t="shared" si="144"/>
        <v>21.5</v>
      </c>
    </row>
    <row r="9227" spans="1:4" x14ac:dyDescent="0.35">
      <c r="A9227" t="s">
        <v>55</v>
      </c>
      <c r="B9227">
        <v>18</v>
      </c>
      <c r="C9227">
        <v>26</v>
      </c>
      <c r="D9227">
        <f t="shared" si="144"/>
        <v>22</v>
      </c>
    </row>
    <row r="9228" spans="1:4" x14ac:dyDescent="0.35">
      <c r="A9228" t="s">
        <v>55</v>
      </c>
      <c r="B9228">
        <v>19</v>
      </c>
      <c r="C9228">
        <v>24</v>
      </c>
      <c r="D9228">
        <f t="shared" si="144"/>
        <v>21.5</v>
      </c>
    </row>
    <row r="9229" spans="1:4" x14ac:dyDescent="0.35">
      <c r="A9229" t="s">
        <v>55</v>
      </c>
      <c r="B9229">
        <v>21</v>
      </c>
      <c r="C9229">
        <v>28</v>
      </c>
      <c r="D9229">
        <f t="shared" si="144"/>
        <v>24.5</v>
      </c>
    </row>
    <row r="9230" spans="1:4" x14ac:dyDescent="0.35">
      <c r="A9230" t="s">
        <v>95</v>
      </c>
      <c r="B9230">
        <v>0</v>
      </c>
      <c r="C9230">
        <v>0</v>
      </c>
      <c r="D9230">
        <f t="shared" si="144"/>
        <v>0</v>
      </c>
    </row>
    <row r="9231" spans="1:4" x14ac:dyDescent="0.35">
      <c r="A9231" t="s">
        <v>55</v>
      </c>
      <c r="B9231">
        <v>20</v>
      </c>
      <c r="C9231">
        <v>29</v>
      </c>
      <c r="D9231">
        <f t="shared" si="144"/>
        <v>24.5</v>
      </c>
    </row>
    <row r="9232" spans="1:4" x14ac:dyDescent="0.35">
      <c r="A9232" t="s">
        <v>55</v>
      </c>
      <c r="B9232">
        <v>15</v>
      </c>
      <c r="C9232">
        <v>21</v>
      </c>
      <c r="D9232">
        <f t="shared" si="144"/>
        <v>18</v>
      </c>
    </row>
    <row r="9233" spans="1:4" x14ac:dyDescent="0.35">
      <c r="A9233" t="s">
        <v>55</v>
      </c>
      <c r="B9233">
        <v>18</v>
      </c>
      <c r="C9233">
        <v>25</v>
      </c>
      <c r="D9233">
        <f t="shared" si="144"/>
        <v>21.5</v>
      </c>
    </row>
    <row r="9234" spans="1:4" x14ac:dyDescent="0.35">
      <c r="A9234" t="s">
        <v>55</v>
      </c>
      <c r="B9234">
        <v>20</v>
      </c>
      <c r="C9234">
        <v>26</v>
      </c>
      <c r="D9234">
        <f t="shared" si="144"/>
        <v>23</v>
      </c>
    </row>
    <row r="9235" spans="1:4" x14ac:dyDescent="0.35">
      <c r="A9235" t="s">
        <v>43</v>
      </c>
      <c r="B9235">
        <v>22</v>
      </c>
      <c r="C9235">
        <v>27</v>
      </c>
      <c r="D9235">
        <f t="shared" si="144"/>
        <v>24.5</v>
      </c>
    </row>
    <row r="9236" spans="1:4" x14ac:dyDescent="0.35">
      <c r="A9236" t="s">
        <v>55</v>
      </c>
      <c r="B9236">
        <v>19</v>
      </c>
      <c r="C9236">
        <v>24</v>
      </c>
      <c r="D9236">
        <f t="shared" si="144"/>
        <v>21.5</v>
      </c>
    </row>
    <row r="9237" spans="1:4" x14ac:dyDescent="0.35">
      <c r="A9237" t="s">
        <v>55</v>
      </c>
      <c r="B9237">
        <v>18</v>
      </c>
      <c r="C9237">
        <v>23</v>
      </c>
      <c r="D9237">
        <f t="shared" si="144"/>
        <v>20.5</v>
      </c>
    </row>
    <row r="9238" spans="1:4" x14ac:dyDescent="0.35">
      <c r="A9238" t="s">
        <v>43</v>
      </c>
      <c r="B9238">
        <v>19</v>
      </c>
      <c r="C9238">
        <v>26</v>
      </c>
      <c r="D9238">
        <f t="shared" si="144"/>
        <v>22.5</v>
      </c>
    </row>
    <row r="9239" spans="1:4" x14ac:dyDescent="0.35">
      <c r="A9239" t="s">
        <v>55</v>
      </c>
      <c r="B9239">
        <v>22</v>
      </c>
      <c r="C9239">
        <v>25</v>
      </c>
      <c r="D9239">
        <f t="shared" si="144"/>
        <v>23.5</v>
      </c>
    </row>
    <row r="9240" spans="1:4" x14ac:dyDescent="0.35">
      <c r="A9240" t="s">
        <v>43</v>
      </c>
      <c r="B9240">
        <v>23</v>
      </c>
      <c r="C9240">
        <v>29</v>
      </c>
      <c r="D9240">
        <f t="shared" si="144"/>
        <v>26</v>
      </c>
    </row>
    <row r="9241" spans="1:4" x14ac:dyDescent="0.35">
      <c r="A9241" t="s">
        <v>95</v>
      </c>
      <c r="B9241">
        <v>20</v>
      </c>
      <c r="C9241">
        <v>26</v>
      </c>
      <c r="D9241">
        <f t="shared" si="144"/>
        <v>23</v>
      </c>
    </row>
    <row r="9242" spans="1:4" x14ac:dyDescent="0.35">
      <c r="A9242" t="s">
        <v>43</v>
      </c>
      <c r="B9242">
        <v>28</v>
      </c>
      <c r="C9242">
        <v>39</v>
      </c>
      <c r="D9242">
        <f t="shared" si="144"/>
        <v>33.5</v>
      </c>
    </row>
    <row r="9243" spans="1:4" x14ac:dyDescent="0.35">
      <c r="A9243" t="s">
        <v>55</v>
      </c>
      <c r="B9243">
        <v>16</v>
      </c>
      <c r="C9243">
        <v>22</v>
      </c>
      <c r="D9243">
        <f t="shared" si="144"/>
        <v>19</v>
      </c>
    </row>
    <row r="9244" spans="1:4" x14ac:dyDescent="0.35">
      <c r="A9244" t="s">
        <v>43</v>
      </c>
      <c r="B9244">
        <v>22</v>
      </c>
      <c r="C9244">
        <v>31</v>
      </c>
      <c r="D9244">
        <f t="shared" si="144"/>
        <v>26.5</v>
      </c>
    </row>
    <row r="9245" spans="1:4" x14ac:dyDescent="0.35">
      <c r="A9245" t="s">
        <v>43</v>
      </c>
      <c r="B9245">
        <v>21</v>
      </c>
      <c r="C9245">
        <v>31</v>
      </c>
      <c r="D9245">
        <f t="shared" si="144"/>
        <v>26</v>
      </c>
    </row>
    <row r="9246" spans="1:4" x14ac:dyDescent="0.35">
      <c r="A9246" t="s">
        <v>43</v>
      </c>
      <c r="B9246">
        <v>23</v>
      </c>
      <c r="C9246">
        <v>30</v>
      </c>
      <c r="D9246">
        <f t="shared" si="144"/>
        <v>26.5</v>
      </c>
    </row>
    <row r="9247" spans="1:4" x14ac:dyDescent="0.35">
      <c r="A9247" t="s">
        <v>55</v>
      </c>
      <c r="B9247">
        <v>15</v>
      </c>
      <c r="C9247">
        <v>21</v>
      </c>
      <c r="D9247">
        <f t="shared" si="144"/>
        <v>18</v>
      </c>
    </row>
    <row r="9248" spans="1:4" x14ac:dyDescent="0.35">
      <c r="A9248" t="s">
        <v>95</v>
      </c>
      <c r="B9248">
        <v>15</v>
      </c>
      <c r="C9248">
        <v>22</v>
      </c>
      <c r="D9248">
        <f t="shared" si="144"/>
        <v>18.5</v>
      </c>
    </row>
    <row r="9249" spans="1:4" x14ac:dyDescent="0.35">
      <c r="A9249" t="s">
        <v>55</v>
      </c>
      <c r="B9249">
        <v>13</v>
      </c>
      <c r="C9249">
        <v>18</v>
      </c>
      <c r="D9249">
        <f t="shared" si="144"/>
        <v>15.5</v>
      </c>
    </row>
    <row r="9250" spans="1:4" x14ac:dyDescent="0.35">
      <c r="A9250" t="s">
        <v>55</v>
      </c>
      <c r="B9250">
        <v>19</v>
      </c>
      <c r="C9250">
        <v>25</v>
      </c>
      <c r="D9250">
        <f t="shared" si="144"/>
        <v>22</v>
      </c>
    </row>
    <row r="9251" spans="1:4" x14ac:dyDescent="0.35">
      <c r="A9251" t="s">
        <v>55</v>
      </c>
      <c r="B9251">
        <v>86</v>
      </c>
      <c r="C9251">
        <v>89</v>
      </c>
      <c r="D9251">
        <f t="shared" si="144"/>
        <v>87.5</v>
      </c>
    </row>
    <row r="9252" spans="1:4" x14ac:dyDescent="0.35">
      <c r="A9252" t="s">
        <v>55</v>
      </c>
      <c r="B9252">
        <v>24</v>
      </c>
      <c r="C9252">
        <v>30</v>
      </c>
      <c r="D9252">
        <f t="shared" si="144"/>
        <v>27</v>
      </c>
    </row>
    <row r="9253" spans="1:4" x14ac:dyDescent="0.35">
      <c r="A9253" t="s">
        <v>55</v>
      </c>
      <c r="B9253">
        <v>21</v>
      </c>
      <c r="C9253">
        <v>27</v>
      </c>
      <c r="D9253">
        <f t="shared" si="144"/>
        <v>24</v>
      </c>
    </row>
    <row r="9254" spans="1:4" x14ac:dyDescent="0.35">
      <c r="A9254" t="s">
        <v>43</v>
      </c>
      <c r="B9254">
        <v>20</v>
      </c>
      <c r="C9254">
        <v>28</v>
      </c>
      <c r="D9254">
        <f t="shared" si="144"/>
        <v>24</v>
      </c>
    </row>
    <row r="9255" spans="1:4" x14ac:dyDescent="0.35">
      <c r="A9255" t="s">
        <v>43</v>
      </c>
      <c r="B9255">
        <v>31</v>
      </c>
      <c r="C9255">
        <v>40</v>
      </c>
      <c r="D9255">
        <f t="shared" si="144"/>
        <v>35.5</v>
      </c>
    </row>
    <row r="9256" spans="1:4" x14ac:dyDescent="0.35">
      <c r="A9256" t="s">
        <v>55</v>
      </c>
      <c r="B9256">
        <v>18</v>
      </c>
      <c r="C9256">
        <v>25</v>
      </c>
      <c r="D9256">
        <f t="shared" si="144"/>
        <v>21.5</v>
      </c>
    </row>
    <row r="9257" spans="1:4" x14ac:dyDescent="0.35">
      <c r="A9257" t="s">
        <v>43</v>
      </c>
      <c r="B9257">
        <v>19</v>
      </c>
      <c r="C9257">
        <v>26</v>
      </c>
      <c r="D9257">
        <f t="shared" si="144"/>
        <v>22.5</v>
      </c>
    </row>
    <row r="9258" spans="1:4" x14ac:dyDescent="0.35">
      <c r="A9258" t="s">
        <v>55</v>
      </c>
      <c r="B9258">
        <v>18</v>
      </c>
      <c r="C9258">
        <v>24</v>
      </c>
      <c r="D9258">
        <f t="shared" si="144"/>
        <v>21</v>
      </c>
    </row>
    <row r="9259" spans="1:4" x14ac:dyDescent="0.35">
      <c r="A9259" t="s">
        <v>55</v>
      </c>
      <c r="B9259">
        <v>21</v>
      </c>
      <c r="C9259">
        <v>29</v>
      </c>
      <c r="D9259">
        <f t="shared" si="144"/>
        <v>25</v>
      </c>
    </row>
    <row r="9260" spans="1:4" x14ac:dyDescent="0.35">
      <c r="A9260" t="s">
        <v>55</v>
      </c>
      <c r="B9260">
        <v>20</v>
      </c>
      <c r="C9260">
        <v>26</v>
      </c>
      <c r="D9260">
        <f t="shared" si="144"/>
        <v>23</v>
      </c>
    </row>
    <row r="9261" spans="1:4" x14ac:dyDescent="0.35">
      <c r="A9261" t="s">
        <v>43</v>
      </c>
      <c r="B9261">
        <v>20</v>
      </c>
      <c r="C9261">
        <v>31</v>
      </c>
      <c r="D9261">
        <f t="shared" si="144"/>
        <v>25.5</v>
      </c>
    </row>
    <row r="9262" spans="1:4" x14ac:dyDescent="0.35">
      <c r="A9262" t="s">
        <v>43</v>
      </c>
      <c r="B9262">
        <v>19</v>
      </c>
      <c r="C9262">
        <v>26</v>
      </c>
      <c r="D9262">
        <f t="shared" si="144"/>
        <v>22.5</v>
      </c>
    </row>
    <row r="9263" spans="1:4" x14ac:dyDescent="0.35">
      <c r="A9263" t="s">
        <v>95</v>
      </c>
      <c r="B9263">
        <v>26</v>
      </c>
      <c r="C9263">
        <v>36</v>
      </c>
      <c r="D9263">
        <f t="shared" si="144"/>
        <v>31</v>
      </c>
    </row>
    <row r="9264" spans="1:4" x14ac:dyDescent="0.35">
      <c r="A9264" t="s">
        <v>55</v>
      </c>
      <c r="B9264">
        <v>18</v>
      </c>
      <c r="C9264">
        <v>25</v>
      </c>
      <c r="D9264">
        <f t="shared" si="144"/>
        <v>21.5</v>
      </c>
    </row>
    <row r="9265" spans="1:4" x14ac:dyDescent="0.35">
      <c r="A9265" t="s">
        <v>43</v>
      </c>
      <c r="B9265">
        <v>23</v>
      </c>
      <c r="C9265">
        <v>33</v>
      </c>
      <c r="D9265">
        <f t="shared" si="144"/>
        <v>28</v>
      </c>
    </row>
    <row r="9266" spans="1:4" x14ac:dyDescent="0.35">
      <c r="A9266" t="s">
        <v>55</v>
      </c>
      <c r="B9266">
        <v>22</v>
      </c>
      <c r="C9266">
        <v>29</v>
      </c>
      <c r="D9266">
        <f t="shared" si="144"/>
        <v>25.5</v>
      </c>
    </row>
    <row r="9267" spans="1:4" x14ac:dyDescent="0.35">
      <c r="A9267" t="s">
        <v>55</v>
      </c>
      <c r="B9267">
        <v>22</v>
      </c>
      <c r="C9267">
        <v>28</v>
      </c>
      <c r="D9267">
        <f t="shared" si="144"/>
        <v>25</v>
      </c>
    </row>
    <row r="9268" spans="1:4" x14ac:dyDescent="0.35">
      <c r="A9268" t="s">
        <v>55</v>
      </c>
      <c r="B9268">
        <v>17</v>
      </c>
      <c r="C9268">
        <v>0</v>
      </c>
      <c r="D9268">
        <f t="shared" si="144"/>
        <v>8.5</v>
      </c>
    </row>
    <row r="9269" spans="1:4" x14ac:dyDescent="0.35">
      <c r="A9269" t="s">
        <v>55</v>
      </c>
      <c r="B9269">
        <v>22</v>
      </c>
      <c r="C9269">
        <v>26</v>
      </c>
      <c r="D9269">
        <f t="shared" si="144"/>
        <v>24</v>
      </c>
    </row>
    <row r="9270" spans="1:4" x14ac:dyDescent="0.35">
      <c r="A9270" t="s">
        <v>55</v>
      </c>
      <c r="B9270">
        <v>22</v>
      </c>
      <c r="C9270">
        <v>27</v>
      </c>
      <c r="D9270">
        <f t="shared" si="144"/>
        <v>24.5</v>
      </c>
    </row>
    <row r="9271" spans="1:4" x14ac:dyDescent="0.35">
      <c r="A9271" t="s">
        <v>55</v>
      </c>
      <c r="B9271">
        <v>18</v>
      </c>
      <c r="C9271">
        <v>25</v>
      </c>
      <c r="D9271">
        <f t="shared" si="144"/>
        <v>21.5</v>
      </c>
    </row>
    <row r="9272" spans="1:4" x14ac:dyDescent="0.35">
      <c r="A9272" t="s">
        <v>55</v>
      </c>
      <c r="B9272">
        <v>27</v>
      </c>
      <c r="C9272">
        <v>33</v>
      </c>
      <c r="D9272">
        <f t="shared" si="144"/>
        <v>30</v>
      </c>
    </row>
    <row r="9273" spans="1:4" x14ac:dyDescent="0.35">
      <c r="A9273" t="s">
        <v>43</v>
      </c>
      <c r="B9273">
        <v>24</v>
      </c>
      <c r="C9273">
        <v>35</v>
      </c>
      <c r="D9273">
        <f t="shared" si="144"/>
        <v>29.5</v>
      </c>
    </row>
    <row r="9274" spans="1:4" x14ac:dyDescent="0.35">
      <c r="A9274" t="s">
        <v>55</v>
      </c>
      <c r="B9274">
        <v>21</v>
      </c>
      <c r="C9274">
        <v>27</v>
      </c>
      <c r="D9274">
        <f t="shared" si="144"/>
        <v>24</v>
      </c>
    </row>
    <row r="9275" spans="1:4" x14ac:dyDescent="0.35">
      <c r="A9275" t="s">
        <v>55</v>
      </c>
      <c r="B9275">
        <v>27</v>
      </c>
      <c r="C9275">
        <v>33</v>
      </c>
      <c r="D9275">
        <f t="shared" si="144"/>
        <v>30</v>
      </c>
    </row>
    <row r="9276" spans="1:4" x14ac:dyDescent="0.35">
      <c r="A9276" t="s">
        <v>55</v>
      </c>
      <c r="B9276">
        <v>19</v>
      </c>
      <c r="C9276">
        <v>27</v>
      </c>
      <c r="D9276">
        <f t="shared" ref="D9276:D9339" si="145">AVERAGE(B9276,C9276)</f>
        <v>23</v>
      </c>
    </row>
    <row r="9277" spans="1:4" x14ac:dyDescent="0.35">
      <c r="A9277" t="s">
        <v>43</v>
      </c>
      <c r="B9277">
        <v>30</v>
      </c>
      <c r="C9277">
        <v>38</v>
      </c>
      <c r="D9277">
        <f t="shared" si="145"/>
        <v>34</v>
      </c>
    </row>
    <row r="9278" spans="1:4" x14ac:dyDescent="0.35">
      <c r="A9278" t="s">
        <v>55</v>
      </c>
      <c r="B9278">
        <v>18</v>
      </c>
      <c r="C9278">
        <v>24</v>
      </c>
      <c r="D9278">
        <f t="shared" si="145"/>
        <v>21</v>
      </c>
    </row>
    <row r="9279" spans="1:4" x14ac:dyDescent="0.35">
      <c r="A9279" t="s">
        <v>55</v>
      </c>
      <c r="B9279">
        <v>27</v>
      </c>
      <c r="C9279">
        <v>33</v>
      </c>
      <c r="D9279">
        <f t="shared" si="145"/>
        <v>30</v>
      </c>
    </row>
    <row r="9280" spans="1:4" x14ac:dyDescent="0.35">
      <c r="A9280" t="s">
        <v>43</v>
      </c>
      <c r="B9280">
        <v>20</v>
      </c>
      <c r="C9280">
        <v>27</v>
      </c>
      <c r="D9280">
        <f t="shared" si="145"/>
        <v>23.5</v>
      </c>
    </row>
    <row r="9281" spans="1:4" x14ac:dyDescent="0.35">
      <c r="A9281" t="s">
        <v>43</v>
      </c>
      <c r="B9281">
        <v>23</v>
      </c>
      <c r="C9281">
        <v>32</v>
      </c>
      <c r="D9281">
        <f t="shared" si="145"/>
        <v>27.5</v>
      </c>
    </row>
    <row r="9282" spans="1:4" x14ac:dyDescent="0.35">
      <c r="A9282" t="s">
        <v>55</v>
      </c>
      <c r="B9282">
        <v>16</v>
      </c>
      <c r="C9282">
        <v>21</v>
      </c>
      <c r="D9282">
        <f t="shared" si="145"/>
        <v>18.5</v>
      </c>
    </row>
    <row r="9283" spans="1:4" x14ac:dyDescent="0.35">
      <c r="A9283" t="s">
        <v>95</v>
      </c>
      <c r="B9283">
        <v>23</v>
      </c>
      <c r="C9283">
        <v>34</v>
      </c>
      <c r="D9283">
        <f t="shared" si="145"/>
        <v>28.5</v>
      </c>
    </row>
    <row r="9284" spans="1:4" x14ac:dyDescent="0.35">
      <c r="A9284" t="s">
        <v>55</v>
      </c>
      <c r="B9284">
        <v>17</v>
      </c>
      <c r="C9284">
        <v>22</v>
      </c>
      <c r="D9284">
        <f t="shared" si="145"/>
        <v>19.5</v>
      </c>
    </row>
    <row r="9285" spans="1:4" x14ac:dyDescent="0.35">
      <c r="A9285" t="s">
        <v>55</v>
      </c>
      <c r="B9285">
        <v>23</v>
      </c>
      <c r="C9285">
        <v>31</v>
      </c>
      <c r="D9285">
        <f t="shared" si="145"/>
        <v>27</v>
      </c>
    </row>
    <row r="9286" spans="1:4" x14ac:dyDescent="0.35">
      <c r="A9286" t="s">
        <v>55</v>
      </c>
      <c r="B9286">
        <v>21</v>
      </c>
      <c r="C9286">
        <v>29</v>
      </c>
      <c r="D9286">
        <f t="shared" si="145"/>
        <v>25</v>
      </c>
    </row>
    <row r="9287" spans="1:4" x14ac:dyDescent="0.35">
      <c r="A9287" t="s">
        <v>55</v>
      </c>
      <c r="B9287">
        <v>17</v>
      </c>
      <c r="C9287">
        <v>22</v>
      </c>
      <c r="D9287">
        <f t="shared" si="145"/>
        <v>19.5</v>
      </c>
    </row>
    <row r="9288" spans="1:4" x14ac:dyDescent="0.35">
      <c r="A9288" t="s">
        <v>55</v>
      </c>
      <c r="B9288">
        <v>19</v>
      </c>
      <c r="C9288">
        <v>25</v>
      </c>
      <c r="D9288">
        <f t="shared" si="145"/>
        <v>22</v>
      </c>
    </row>
    <row r="9289" spans="1:4" x14ac:dyDescent="0.35">
      <c r="A9289" t="s">
        <v>43</v>
      </c>
      <c r="B9289">
        <v>26</v>
      </c>
      <c r="C9289">
        <v>31</v>
      </c>
      <c r="D9289">
        <f t="shared" si="145"/>
        <v>28.5</v>
      </c>
    </row>
    <row r="9290" spans="1:4" x14ac:dyDescent="0.35">
      <c r="A9290" t="s">
        <v>55</v>
      </c>
      <c r="B9290">
        <v>19</v>
      </c>
      <c r="C9290">
        <v>25</v>
      </c>
      <c r="D9290">
        <f t="shared" si="145"/>
        <v>22</v>
      </c>
    </row>
    <row r="9291" spans="1:4" x14ac:dyDescent="0.35">
      <c r="A9291" t="s">
        <v>55</v>
      </c>
      <c r="B9291">
        <v>19</v>
      </c>
      <c r="C9291">
        <v>24</v>
      </c>
      <c r="D9291">
        <f t="shared" si="145"/>
        <v>21.5</v>
      </c>
    </row>
    <row r="9292" spans="1:4" x14ac:dyDescent="0.35">
      <c r="A9292" t="s">
        <v>43</v>
      </c>
      <c r="B9292">
        <v>21</v>
      </c>
      <c r="C9292">
        <v>32</v>
      </c>
      <c r="D9292">
        <f t="shared" si="145"/>
        <v>26.5</v>
      </c>
    </row>
    <row r="9293" spans="1:4" x14ac:dyDescent="0.35">
      <c r="A9293" t="s">
        <v>43</v>
      </c>
      <c r="B9293">
        <v>28</v>
      </c>
      <c r="C9293">
        <v>39</v>
      </c>
      <c r="D9293">
        <f t="shared" si="145"/>
        <v>33.5</v>
      </c>
    </row>
    <row r="9294" spans="1:4" x14ac:dyDescent="0.35">
      <c r="A9294" t="s">
        <v>43</v>
      </c>
      <c r="B9294">
        <v>30</v>
      </c>
      <c r="C9294">
        <v>38</v>
      </c>
      <c r="D9294">
        <f t="shared" si="145"/>
        <v>34</v>
      </c>
    </row>
    <row r="9295" spans="1:4" x14ac:dyDescent="0.35">
      <c r="A9295" t="s">
        <v>55</v>
      </c>
      <c r="B9295">
        <v>13</v>
      </c>
      <c r="C9295">
        <v>17</v>
      </c>
      <c r="D9295">
        <f t="shared" si="145"/>
        <v>15</v>
      </c>
    </row>
    <row r="9296" spans="1:4" x14ac:dyDescent="0.35">
      <c r="A9296" t="s">
        <v>43</v>
      </c>
      <c r="B9296">
        <v>30</v>
      </c>
      <c r="C9296">
        <v>40</v>
      </c>
      <c r="D9296">
        <f t="shared" si="145"/>
        <v>35</v>
      </c>
    </row>
    <row r="9297" spans="1:4" x14ac:dyDescent="0.35">
      <c r="A9297" t="s">
        <v>55</v>
      </c>
      <c r="B9297">
        <v>22</v>
      </c>
      <c r="C9297">
        <v>28</v>
      </c>
      <c r="D9297">
        <f t="shared" si="145"/>
        <v>25</v>
      </c>
    </row>
    <row r="9298" spans="1:4" x14ac:dyDescent="0.35">
      <c r="A9298" t="s">
        <v>55</v>
      </c>
      <c r="B9298">
        <v>17</v>
      </c>
      <c r="C9298">
        <v>23</v>
      </c>
      <c r="D9298">
        <f t="shared" si="145"/>
        <v>20</v>
      </c>
    </row>
    <row r="9299" spans="1:4" x14ac:dyDescent="0.35">
      <c r="A9299" t="s">
        <v>95</v>
      </c>
      <c r="B9299">
        <v>22</v>
      </c>
      <c r="C9299">
        <v>31</v>
      </c>
      <c r="D9299">
        <f t="shared" si="145"/>
        <v>26.5</v>
      </c>
    </row>
    <row r="9300" spans="1:4" x14ac:dyDescent="0.35">
      <c r="A9300" t="s">
        <v>43</v>
      </c>
      <c r="B9300">
        <v>23</v>
      </c>
      <c r="C9300">
        <v>36</v>
      </c>
      <c r="D9300">
        <f t="shared" si="145"/>
        <v>29.5</v>
      </c>
    </row>
    <row r="9301" spans="1:4" x14ac:dyDescent="0.35">
      <c r="A9301" t="s">
        <v>43</v>
      </c>
      <c r="B9301">
        <v>24</v>
      </c>
      <c r="C9301">
        <v>35</v>
      </c>
      <c r="D9301">
        <f t="shared" si="145"/>
        <v>29.5</v>
      </c>
    </row>
    <row r="9302" spans="1:4" x14ac:dyDescent="0.35">
      <c r="A9302" t="s">
        <v>55</v>
      </c>
      <c r="B9302">
        <v>17</v>
      </c>
      <c r="C9302">
        <v>22</v>
      </c>
      <c r="D9302">
        <f t="shared" si="145"/>
        <v>19.5</v>
      </c>
    </row>
    <row r="9303" spans="1:4" x14ac:dyDescent="0.35">
      <c r="A9303" t="s">
        <v>55</v>
      </c>
      <c r="B9303">
        <v>19</v>
      </c>
      <c r="C9303">
        <v>22</v>
      </c>
      <c r="D9303">
        <f t="shared" si="145"/>
        <v>20.5</v>
      </c>
    </row>
    <row r="9304" spans="1:4" x14ac:dyDescent="0.35">
      <c r="A9304" t="s">
        <v>55</v>
      </c>
      <c r="B9304">
        <v>21</v>
      </c>
      <c r="C9304">
        <v>28</v>
      </c>
      <c r="D9304">
        <f t="shared" si="145"/>
        <v>24.5</v>
      </c>
    </row>
    <row r="9305" spans="1:4" x14ac:dyDescent="0.35">
      <c r="A9305" t="s">
        <v>43</v>
      </c>
      <c r="B9305">
        <v>23</v>
      </c>
      <c r="C9305">
        <v>30</v>
      </c>
      <c r="D9305">
        <f t="shared" si="145"/>
        <v>26.5</v>
      </c>
    </row>
    <row r="9306" spans="1:4" x14ac:dyDescent="0.35">
      <c r="A9306" t="s">
        <v>55</v>
      </c>
      <c r="B9306">
        <v>22</v>
      </c>
      <c r="C9306">
        <v>33</v>
      </c>
      <c r="D9306">
        <f t="shared" si="145"/>
        <v>27.5</v>
      </c>
    </row>
    <row r="9307" spans="1:4" x14ac:dyDescent="0.35">
      <c r="A9307" t="s">
        <v>55</v>
      </c>
      <c r="B9307">
        <v>19</v>
      </c>
      <c r="C9307">
        <v>26</v>
      </c>
      <c r="D9307">
        <f t="shared" si="145"/>
        <v>22.5</v>
      </c>
    </row>
    <row r="9308" spans="1:4" x14ac:dyDescent="0.35">
      <c r="A9308" t="s">
        <v>55</v>
      </c>
      <c r="B9308">
        <v>21</v>
      </c>
      <c r="C9308">
        <v>29</v>
      </c>
      <c r="D9308">
        <f t="shared" si="145"/>
        <v>25</v>
      </c>
    </row>
    <row r="9309" spans="1:4" x14ac:dyDescent="0.35">
      <c r="A9309" t="s">
        <v>43</v>
      </c>
      <c r="B9309">
        <v>22</v>
      </c>
      <c r="C9309">
        <v>30</v>
      </c>
      <c r="D9309">
        <f t="shared" si="145"/>
        <v>26</v>
      </c>
    </row>
    <row r="9310" spans="1:4" x14ac:dyDescent="0.35">
      <c r="A9310" t="s">
        <v>55</v>
      </c>
      <c r="B9310">
        <v>21</v>
      </c>
      <c r="C9310">
        <v>28</v>
      </c>
      <c r="D9310">
        <f t="shared" si="145"/>
        <v>24.5</v>
      </c>
    </row>
    <row r="9311" spans="1:4" x14ac:dyDescent="0.35">
      <c r="A9311" t="s">
        <v>55</v>
      </c>
      <c r="B9311">
        <v>17</v>
      </c>
      <c r="C9311">
        <v>25</v>
      </c>
      <c r="D9311">
        <f t="shared" si="145"/>
        <v>21</v>
      </c>
    </row>
    <row r="9312" spans="1:4" x14ac:dyDescent="0.35">
      <c r="A9312" t="s">
        <v>55</v>
      </c>
      <c r="B9312">
        <v>21</v>
      </c>
      <c r="C9312">
        <v>25</v>
      </c>
      <c r="D9312">
        <f t="shared" si="145"/>
        <v>23</v>
      </c>
    </row>
    <row r="9313" spans="1:4" x14ac:dyDescent="0.35">
      <c r="A9313" t="s">
        <v>43</v>
      </c>
      <c r="B9313">
        <v>23</v>
      </c>
      <c r="C9313">
        <v>30</v>
      </c>
      <c r="D9313">
        <f t="shared" si="145"/>
        <v>26.5</v>
      </c>
    </row>
    <row r="9314" spans="1:4" x14ac:dyDescent="0.35">
      <c r="A9314" t="s">
        <v>55</v>
      </c>
      <c r="B9314">
        <v>19</v>
      </c>
      <c r="C9314">
        <v>22</v>
      </c>
      <c r="D9314">
        <f t="shared" si="145"/>
        <v>20.5</v>
      </c>
    </row>
    <row r="9315" spans="1:4" x14ac:dyDescent="0.35">
      <c r="A9315" t="s">
        <v>55</v>
      </c>
      <c r="B9315">
        <v>18</v>
      </c>
      <c r="C9315">
        <v>25</v>
      </c>
      <c r="D9315">
        <f t="shared" si="145"/>
        <v>21.5</v>
      </c>
    </row>
    <row r="9316" spans="1:4" x14ac:dyDescent="0.35">
      <c r="A9316" t="s">
        <v>55</v>
      </c>
      <c r="B9316">
        <v>24</v>
      </c>
      <c r="C9316">
        <v>30</v>
      </c>
      <c r="D9316">
        <f t="shared" si="145"/>
        <v>27</v>
      </c>
    </row>
    <row r="9317" spans="1:4" x14ac:dyDescent="0.35">
      <c r="A9317" t="s">
        <v>55</v>
      </c>
      <c r="B9317">
        <v>18</v>
      </c>
      <c r="C9317">
        <v>25</v>
      </c>
      <c r="D9317">
        <f t="shared" si="145"/>
        <v>21.5</v>
      </c>
    </row>
    <row r="9318" spans="1:4" x14ac:dyDescent="0.35">
      <c r="A9318" t="s">
        <v>43</v>
      </c>
      <c r="B9318">
        <v>17</v>
      </c>
      <c r="C9318">
        <v>24</v>
      </c>
      <c r="D9318">
        <f t="shared" si="145"/>
        <v>20.5</v>
      </c>
    </row>
    <row r="9319" spans="1:4" x14ac:dyDescent="0.35">
      <c r="A9319" t="s">
        <v>55</v>
      </c>
      <c r="B9319">
        <v>13</v>
      </c>
      <c r="C9319">
        <v>18</v>
      </c>
      <c r="D9319">
        <f t="shared" si="145"/>
        <v>15.5</v>
      </c>
    </row>
    <row r="9320" spans="1:4" x14ac:dyDescent="0.35">
      <c r="A9320" t="s">
        <v>55</v>
      </c>
      <c r="B9320">
        <v>19</v>
      </c>
      <c r="C9320">
        <v>27</v>
      </c>
      <c r="D9320">
        <f t="shared" si="145"/>
        <v>23</v>
      </c>
    </row>
    <row r="9321" spans="1:4" x14ac:dyDescent="0.35">
      <c r="A9321" t="s">
        <v>55</v>
      </c>
      <c r="B9321">
        <v>16</v>
      </c>
      <c r="C9321">
        <v>21</v>
      </c>
      <c r="D9321">
        <f t="shared" si="145"/>
        <v>18.5</v>
      </c>
    </row>
    <row r="9322" spans="1:4" x14ac:dyDescent="0.35">
      <c r="A9322" t="s">
        <v>55</v>
      </c>
      <c r="B9322">
        <v>13</v>
      </c>
      <c r="C9322">
        <v>17</v>
      </c>
      <c r="D9322">
        <f t="shared" si="145"/>
        <v>15</v>
      </c>
    </row>
    <row r="9323" spans="1:4" x14ac:dyDescent="0.35">
      <c r="A9323" t="s">
        <v>95</v>
      </c>
      <c r="B9323">
        <v>15</v>
      </c>
      <c r="C9323">
        <v>22</v>
      </c>
      <c r="D9323">
        <f t="shared" si="145"/>
        <v>18.5</v>
      </c>
    </row>
    <row r="9324" spans="1:4" x14ac:dyDescent="0.35">
      <c r="A9324" t="s">
        <v>55</v>
      </c>
      <c r="B9324">
        <v>21</v>
      </c>
      <c r="C9324">
        <v>28</v>
      </c>
      <c r="D9324">
        <f t="shared" si="145"/>
        <v>24.5</v>
      </c>
    </row>
    <row r="9325" spans="1:4" x14ac:dyDescent="0.35">
      <c r="A9325" t="s">
        <v>55</v>
      </c>
      <c r="B9325">
        <v>17</v>
      </c>
      <c r="C9325">
        <v>24</v>
      </c>
      <c r="D9325">
        <f t="shared" si="145"/>
        <v>20.5</v>
      </c>
    </row>
    <row r="9326" spans="1:4" x14ac:dyDescent="0.35">
      <c r="A9326" t="s">
        <v>55</v>
      </c>
      <c r="B9326">
        <v>22</v>
      </c>
      <c r="C9326">
        <v>28</v>
      </c>
      <c r="D9326">
        <f t="shared" si="145"/>
        <v>25</v>
      </c>
    </row>
    <row r="9327" spans="1:4" x14ac:dyDescent="0.35">
      <c r="A9327" t="s">
        <v>55</v>
      </c>
      <c r="B9327">
        <v>18</v>
      </c>
      <c r="C9327">
        <v>22</v>
      </c>
      <c r="D9327">
        <f t="shared" si="145"/>
        <v>20</v>
      </c>
    </row>
    <row r="9328" spans="1:4" x14ac:dyDescent="0.35">
      <c r="A9328" t="s">
        <v>55</v>
      </c>
      <c r="B9328">
        <v>23</v>
      </c>
      <c r="C9328">
        <v>27</v>
      </c>
      <c r="D9328">
        <f t="shared" si="145"/>
        <v>25</v>
      </c>
    </row>
    <row r="9329" spans="1:4" x14ac:dyDescent="0.35">
      <c r="A9329" t="s">
        <v>55</v>
      </c>
      <c r="B9329">
        <v>23</v>
      </c>
      <c r="C9329">
        <v>29</v>
      </c>
      <c r="D9329">
        <f t="shared" si="145"/>
        <v>26</v>
      </c>
    </row>
    <row r="9330" spans="1:4" x14ac:dyDescent="0.35">
      <c r="A9330" t="s">
        <v>55</v>
      </c>
      <c r="B9330">
        <v>19</v>
      </c>
      <c r="C9330">
        <v>24</v>
      </c>
      <c r="D9330">
        <f t="shared" si="145"/>
        <v>21.5</v>
      </c>
    </row>
    <row r="9331" spans="1:4" x14ac:dyDescent="0.35">
      <c r="A9331" t="s">
        <v>55</v>
      </c>
      <c r="B9331">
        <v>19</v>
      </c>
      <c r="C9331">
        <v>27</v>
      </c>
      <c r="D9331">
        <f t="shared" si="145"/>
        <v>23</v>
      </c>
    </row>
    <row r="9332" spans="1:4" x14ac:dyDescent="0.35">
      <c r="A9332" t="s">
        <v>43</v>
      </c>
      <c r="B9332">
        <v>23</v>
      </c>
      <c r="C9332">
        <v>33</v>
      </c>
      <c r="D9332">
        <f t="shared" si="145"/>
        <v>28</v>
      </c>
    </row>
    <row r="9333" spans="1:4" x14ac:dyDescent="0.35">
      <c r="A9333" t="s">
        <v>55</v>
      </c>
      <c r="B9333">
        <v>18</v>
      </c>
      <c r="C9333">
        <v>26</v>
      </c>
      <c r="D9333">
        <f t="shared" si="145"/>
        <v>22</v>
      </c>
    </row>
    <row r="9334" spans="1:4" x14ac:dyDescent="0.35">
      <c r="A9334" t="s">
        <v>55</v>
      </c>
      <c r="B9334">
        <v>26</v>
      </c>
      <c r="C9334">
        <v>33</v>
      </c>
      <c r="D9334">
        <f t="shared" si="145"/>
        <v>29.5</v>
      </c>
    </row>
    <row r="9335" spans="1:4" x14ac:dyDescent="0.35">
      <c r="A9335" t="s">
        <v>55</v>
      </c>
      <c r="B9335">
        <v>23</v>
      </c>
      <c r="C9335">
        <v>29</v>
      </c>
      <c r="D9335">
        <f t="shared" si="145"/>
        <v>26</v>
      </c>
    </row>
    <row r="9336" spans="1:4" x14ac:dyDescent="0.35">
      <c r="A9336" t="s">
        <v>95</v>
      </c>
      <c r="B9336">
        <v>22</v>
      </c>
      <c r="C9336">
        <v>30</v>
      </c>
      <c r="D9336">
        <f t="shared" si="145"/>
        <v>26</v>
      </c>
    </row>
    <row r="9337" spans="1:4" x14ac:dyDescent="0.35">
      <c r="A9337" t="s">
        <v>43</v>
      </c>
      <c r="B9337">
        <v>19</v>
      </c>
      <c r="C9337">
        <v>28</v>
      </c>
      <c r="D9337">
        <f t="shared" si="145"/>
        <v>23.5</v>
      </c>
    </row>
    <row r="9338" spans="1:4" x14ac:dyDescent="0.35">
      <c r="A9338" t="s">
        <v>43</v>
      </c>
      <c r="B9338">
        <v>30</v>
      </c>
      <c r="C9338">
        <v>38</v>
      </c>
      <c r="D9338">
        <f t="shared" si="145"/>
        <v>34</v>
      </c>
    </row>
    <row r="9339" spans="1:4" x14ac:dyDescent="0.35">
      <c r="A9339" t="s">
        <v>43</v>
      </c>
      <c r="B9339">
        <v>18</v>
      </c>
      <c r="C9339">
        <v>27</v>
      </c>
      <c r="D9339">
        <f t="shared" si="145"/>
        <v>22.5</v>
      </c>
    </row>
    <row r="9340" spans="1:4" x14ac:dyDescent="0.35">
      <c r="A9340" t="s">
        <v>43</v>
      </c>
      <c r="B9340">
        <v>25</v>
      </c>
      <c r="C9340">
        <v>31</v>
      </c>
      <c r="D9340">
        <f t="shared" ref="D9340:D9373" si="146">AVERAGE(B9340,C9340)</f>
        <v>28</v>
      </c>
    </row>
    <row r="9341" spans="1:4" x14ac:dyDescent="0.35">
      <c r="A9341" t="s">
        <v>43</v>
      </c>
      <c r="B9341">
        <v>25</v>
      </c>
      <c r="C9341">
        <v>30</v>
      </c>
      <c r="D9341">
        <f t="shared" si="146"/>
        <v>27.5</v>
      </c>
    </row>
    <row r="9342" spans="1:4" x14ac:dyDescent="0.35">
      <c r="A9342" t="s">
        <v>55</v>
      </c>
      <c r="B9342">
        <v>22</v>
      </c>
      <c r="C9342">
        <v>33</v>
      </c>
      <c r="D9342">
        <f t="shared" si="146"/>
        <v>27.5</v>
      </c>
    </row>
    <row r="9343" spans="1:4" x14ac:dyDescent="0.35">
      <c r="A9343" t="s">
        <v>55</v>
      </c>
      <c r="B9343">
        <v>18</v>
      </c>
      <c r="C9343">
        <v>23</v>
      </c>
      <c r="D9343">
        <f t="shared" si="146"/>
        <v>20.5</v>
      </c>
    </row>
    <row r="9344" spans="1:4" x14ac:dyDescent="0.35">
      <c r="A9344" t="s">
        <v>55</v>
      </c>
      <c r="B9344">
        <v>23</v>
      </c>
      <c r="C9344">
        <v>31</v>
      </c>
      <c r="D9344">
        <f t="shared" si="146"/>
        <v>27</v>
      </c>
    </row>
    <row r="9345" spans="1:4" x14ac:dyDescent="0.35">
      <c r="A9345" t="s">
        <v>55</v>
      </c>
      <c r="B9345">
        <v>27</v>
      </c>
      <c r="C9345">
        <v>32</v>
      </c>
      <c r="D9345">
        <f t="shared" si="146"/>
        <v>29.5</v>
      </c>
    </row>
    <row r="9346" spans="1:4" x14ac:dyDescent="0.35">
      <c r="A9346" t="s">
        <v>55</v>
      </c>
      <c r="B9346">
        <v>22</v>
      </c>
      <c r="C9346">
        <v>25</v>
      </c>
      <c r="D9346">
        <f t="shared" si="146"/>
        <v>23.5</v>
      </c>
    </row>
    <row r="9347" spans="1:4" x14ac:dyDescent="0.35">
      <c r="A9347" t="s">
        <v>55</v>
      </c>
      <c r="B9347">
        <v>26</v>
      </c>
      <c r="C9347">
        <v>33</v>
      </c>
      <c r="D9347">
        <f t="shared" si="146"/>
        <v>29.5</v>
      </c>
    </row>
    <row r="9348" spans="1:4" x14ac:dyDescent="0.35">
      <c r="A9348" t="s">
        <v>55</v>
      </c>
      <c r="B9348">
        <v>19</v>
      </c>
      <c r="C9348">
        <v>26</v>
      </c>
      <c r="D9348">
        <f t="shared" si="146"/>
        <v>22.5</v>
      </c>
    </row>
    <row r="9349" spans="1:4" x14ac:dyDescent="0.35">
      <c r="A9349" t="s">
        <v>55</v>
      </c>
      <c r="B9349">
        <v>21</v>
      </c>
      <c r="C9349">
        <v>29</v>
      </c>
      <c r="D9349">
        <f t="shared" si="146"/>
        <v>25</v>
      </c>
    </row>
    <row r="9350" spans="1:4" x14ac:dyDescent="0.35">
      <c r="A9350" t="s">
        <v>55</v>
      </c>
      <c r="B9350">
        <v>13</v>
      </c>
      <c r="C9350">
        <v>19</v>
      </c>
      <c r="D9350">
        <f t="shared" si="146"/>
        <v>16</v>
      </c>
    </row>
    <row r="9351" spans="1:4" x14ac:dyDescent="0.35">
      <c r="A9351" t="s">
        <v>55</v>
      </c>
      <c r="B9351">
        <v>15</v>
      </c>
      <c r="C9351">
        <v>18</v>
      </c>
      <c r="D9351">
        <f t="shared" si="146"/>
        <v>16.5</v>
      </c>
    </row>
    <row r="9352" spans="1:4" x14ac:dyDescent="0.35">
      <c r="A9352" t="s">
        <v>95</v>
      </c>
      <c r="B9352">
        <v>15</v>
      </c>
      <c r="C9352">
        <v>22</v>
      </c>
      <c r="D9352">
        <f t="shared" si="146"/>
        <v>18.5</v>
      </c>
    </row>
    <row r="9353" spans="1:4" x14ac:dyDescent="0.35">
      <c r="A9353" t="s">
        <v>55</v>
      </c>
      <c r="B9353">
        <v>24</v>
      </c>
      <c r="C9353">
        <v>29</v>
      </c>
      <c r="D9353">
        <f t="shared" si="146"/>
        <v>26.5</v>
      </c>
    </row>
    <row r="9354" spans="1:4" x14ac:dyDescent="0.35">
      <c r="A9354" t="s">
        <v>55</v>
      </c>
      <c r="B9354">
        <v>19</v>
      </c>
      <c r="C9354">
        <v>28</v>
      </c>
      <c r="D9354">
        <f t="shared" si="146"/>
        <v>23.5</v>
      </c>
    </row>
    <row r="9355" spans="1:4" x14ac:dyDescent="0.35">
      <c r="A9355" t="s">
        <v>55</v>
      </c>
      <c r="B9355">
        <v>17</v>
      </c>
      <c r="C9355">
        <v>22</v>
      </c>
      <c r="D9355">
        <f t="shared" si="146"/>
        <v>19.5</v>
      </c>
    </row>
    <row r="9356" spans="1:4" x14ac:dyDescent="0.35">
      <c r="A9356" t="s">
        <v>95</v>
      </c>
      <c r="B9356">
        <v>23</v>
      </c>
      <c r="C9356">
        <v>30</v>
      </c>
      <c r="D9356">
        <f t="shared" si="146"/>
        <v>26.5</v>
      </c>
    </row>
    <row r="9357" spans="1:4" x14ac:dyDescent="0.35">
      <c r="A9357" t="s">
        <v>95</v>
      </c>
      <c r="B9357">
        <v>136</v>
      </c>
      <c r="C9357">
        <v>123</v>
      </c>
      <c r="D9357">
        <f t="shared" si="146"/>
        <v>129.5</v>
      </c>
    </row>
    <row r="9358" spans="1:4" x14ac:dyDescent="0.35">
      <c r="A9358" t="s">
        <v>43</v>
      </c>
      <c r="B9358">
        <v>19</v>
      </c>
      <c r="C9358">
        <v>26</v>
      </c>
      <c r="D9358">
        <f t="shared" si="146"/>
        <v>22.5</v>
      </c>
    </row>
    <row r="9359" spans="1:4" x14ac:dyDescent="0.35">
      <c r="A9359" t="s">
        <v>55</v>
      </c>
      <c r="B9359">
        <v>20</v>
      </c>
      <c r="C9359">
        <v>26</v>
      </c>
      <c r="D9359">
        <f t="shared" si="146"/>
        <v>23</v>
      </c>
    </row>
    <row r="9360" spans="1:4" x14ac:dyDescent="0.35">
      <c r="A9360" t="s">
        <v>55</v>
      </c>
      <c r="B9360">
        <v>22</v>
      </c>
      <c r="C9360">
        <v>27</v>
      </c>
      <c r="D9360">
        <f t="shared" si="146"/>
        <v>24.5</v>
      </c>
    </row>
    <row r="9361" spans="1:4" x14ac:dyDescent="0.35">
      <c r="A9361" t="s">
        <v>55</v>
      </c>
      <c r="B9361">
        <v>18</v>
      </c>
      <c r="C9361">
        <v>26</v>
      </c>
      <c r="D9361">
        <f t="shared" si="146"/>
        <v>22</v>
      </c>
    </row>
    <row r="9362" spans="1:4" x14ac:dyDescent="0.35">
      <c r="A9362" t="s">
        <v>55</v>
      </c>
      <c r="B9362">
        <v>20</v>
      </c>
      <c r="C9362">
        <v>27</v>
      </c>
      <c r="D9362">
        <f t="shared" si="146"/>
        <v>23.5</v>
      </c>
    </row>
    <row r="9363" spans="1:4" x14ac:dyDescent="0.35">
      <c r="A9363" t="s">
        <v>43</v>
      </c>
      <c r="B9363">
        <v>29</v>
      </c>
      <c r="C9363">
        <v>35</v>
      </c>
      <c r="D9363">
        <f t="shared" si="146"/>
        <v>32</v>
      </c>
    </row>
    <row r="9364" spans="1:4" x14ac:dyDescent="0.35">
      <c r="A9364" t="s">
        <v>55</v>
      </c>
      <c r="B9364">
        <v>18</v>
      </c>
      <c r="C9364">
        <v>25</v>
      </c>
      <c r="D9364">
        <f t="shared" si="146"/>
        <v>21.5</v>
      </c>
    </row>
    <row r="9365" spans="1:4" x14ac:dyDescent="0.35">
      <c r="A9365" t="s">
        <v>55</v>
      </c>
      <c r="B9365">
        <v>27</v>
      </c>
      <c r="C9365">
        <v>33</v>
      </c>
      <c r="D9365">
        <f t="shared" si="146"/>
        <v>30</v>
      </c>
    </row>
    <row r="9366" spans="1:4" x14ac:dyDescent="0.35">
      <c r="A9366" t="s">
        <v>55</v>
      </c>
      <c r="B9366">
        <v>27</v>
      </c>
      <c r="C9366">
        <v>33</v>
      </c>
      <c r="D9366">
        <f t="shared" si="146"/>
        <v>30</v>
      </c>
    </row>
    <row r="9367" spans="1:4" x14ac:dyDescent="0.35">
      <c r="A9367" t="s">
        <v>55</v>
      </c>
      <c r="B9367">
        <v>21</v>
      </c>
      <c r="C9367">
        <v>28</v>
      </c>
      <c r="D9367">
        <f t="shared" si="146"/>
        <v>24.5</v>
      </c>
    </row>
    <row r="9368" spans="1:4" x14ac:dyDescent="0.35">
      <c r="A9368" t="s">
        <v>55</v>
      </c>
      <c r="B9368">
        <v>27</v>
      </c>
      <c r="C9368">
        <v>33</v>
      </c>
      <c r="D9368">
        <f t="shared" si="146"/>
        <v>30</v>
      </c>
    </row>
    <row r="9369" spans="1:4" x14ac:dyDescent="0.35">
      <c r="A9369" t="s">
        <v>55</v>
      </c>
      <c r="B9369">
        <v>27</v>
      </c>
      <c r="C9369">
        <v>33</v>
      </c>
      <c r="D9369">
        <f t="shared" si="146"/>
        <v>30</v>
      </c>
    </row>
    <row r="9370" spans="1:4" x14ac:dyDescent="0.35">
      <c r="A9370" t="s">
        <v>55</v>
      </c>
      <c r="B9370">
        <v>17</v>
      </c>
      <c r="C9370">
        <v>22</v>
      </c>
      <c r="D9370">
        <f t="shared" si="146"/>
        <v>19.5</v>
      </c>
    </row>
    <row r="9371" spans="1:4" x14ac:dyDescent="0.35">
      <c r="A9371" t="s">
        <v>55</v>
      </c>
      <c r="B9371">
        <v>15</v>
      </c>
      <c r="C9371">
        <v>22</v>
      </c>
      <c r="D9371">
        <f t="shared" si="146"/>
        <v>18.5</v>
      </c>
    </row>
    <row r="9372" spans="1:4" x14ac:dyDescent="0.35">
      <c r="A9372" t="s">
        <v>55</v>
      </c>
      <c r="B9372">
        <v>26</v>
      </c>
      <c r="C9372">
        <v>33</v>
      </c>
      <c r="D9372">
        <f t="shared" si="146"/>
        <v>29.5</v>
      </c>
    </row>
    <row r="9373" spans="1:4" x14ac:dyDescent="0.35">
      <c r="A9373" t="s">
        <v>55</v>
      </c>
      <c r="B9373">
        <v>21</v>
      </c>
      <c r="C9373">
        <v>27</v>
      </c>
      <c r="D9373">
        <f t="shared" si="146"/>
        <v>24</v>
      </c>
    </row>
  </sheetData>
  <autoFilter ref="A1:A9373" xr:uid="{F05C3B7C-C46F-4443-B233-FD43DFC5630F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21F9-56C7-4C22-826C-1CFCC289BBCC}">
  <dimension ref="B5:E34"/>
  <sheetViews>
    <sheetView workbookViewId="0">
      <selection activeCell="B34" sqref="B34"/>
    </sheetView>
  </sheetViews>
  <sheetFormatPr defaultRowHeight="14.5" x14ac:dyDescent="0.35"/>
  <cols>
    <col min="3" max="3" width="11.54296875" customWidth="1"/>
    <col min="4" max="4" width="10.26953125" bestFit="1" customWidth="1"/>
    <col min="5" max="5" width="17.7265625" bestFit="1" customWidth="1"/>
  </cols>
  <sheetData>
    <row r="5" spans="2:5" ht="15" thickBot="1" x14ac:dyDescent="0.4">
      <c r="B5" s="13"/>
      <c r="C5" s="13"/>
      <c r="D5" s="13" t="s">
        <v>32252</v>
      </c>
      <c r="E5" s="13" t="s">
        <v>32251</v>
      </c>
    </row>
    <row r="6" spans="2:5" ht="44" thickBot="1" x14ac:dyDescent="0.4">
      <c r="B6" s="29" t="s">
        <v>0</v>
      </c>
      <c r="C6" s="28" t="s">
        <v>32261</v>
      </c>
      <c r="D6" s="27" t="s">
        <v>32250</v>
      </c>
      <c r="E6" s="27" t="s">
        <v>32262</v>
      </c>
    </row>
    <row r="7" spans="2:5" x14ac:dyDescent="0.35">
      <c r="B7" s="17">
        <v>1990</v>
      </c>
      <c r="C7" s="25">
        <v>42.2</v>
      </c>
      <c r="D7" s="15">
        <f t="shared" ref="D7:D32" si="0">C7/$C$7</f>
        <v>1</v>
      </c>
      <c r="E7" s="26" t="s">
        <v>32249</v>
      </c>
    </row>
    <row r="8" spans="2:5" x14ac:dyDescent="0.35">
      <c r="B8" s="17">
        <v>1995</v>
      </c>
      <c r="C8" s="25">
        <v>50.1</v>
      </c>
      <c r="D8" s="15">
        <f t="shared" si="0"/>
        <v>1.1872037914691942</v>
      </c>
      <c r="E8" s="14">
        <f t="shared" ref="E8:E32" si="1">C8/C7</f>
        <v>1.1872037914691942</v>
      </c>
    </row>
    <row r="9" spans="2:5" x14ac:dyDescent="0.35">
      <c r="B9" s="17">
        <v>2000</v>
      </c>
      <c r="C9" s="23">
        <v>77.757999999999996</v>
      </c>
      <c r="D9" s="15">
        <f t="shared" si="0"/>
        <v>1.8426066350710899</v>
      </c>
      <c r="E9" s="14">
        <f t="shared" si="1"/>
        <v>1.5520558882235527</v>
      </c>
    </row>
    <row r="10" spans="2:5" x14ac:dyDescent="0.35">
      <c r="B10" s="17">
        <v>2001</v>
      </c>
      <c r="C10" s="23">
        <v>82.6</v>
      </c>
      <c r="D10" s="15">
        <f t="shared" si="0"/>
        <v>1.9573459715639807</v>
      </c>
      <c r="E10" s="14">
        <f t="shared" si="1"/>
        <v>1.0622701201162581</v>
      </c>
    </row>
    <row r="11" spans="2:5" x14ac:dyDescent="0.35">
      <c r="B11" s="17">
        <v>2002</v>
      </c>
      <c r="C11" s="23">
        <v>82.6</v>
      </c>
      <c r="D11" s="15">
        <f t="shared" si="0"/>
        <v>1.9573459715639807</v>
      </c>
      <c r="E11" s="14">
        <f t="shared" si="1"/>
        <v>1</v>
      </c>
    </row>
    <row r="12" spans="2:5" x14ac:dyDescent="0.35">
      <c r="B12" s="17">
        <v>2003</v>
      </c>
      <c r="C12" s="23">
        <v>82.6</v>
      </c>
      <c r="D12" s="15">
        <f t="shared" si="0"/>
        <v>1.9573459715639807</v>
      </c>
      <c r="E12" s="14">
        <f t="shared" si="1"/>
        <v>1</v>
      </c>
    </row>
    <row r="13" spans="2:5" x14ac:dyDescent="0.35">
      <c r="B13" s="17">
        <v>2004</v>
      </c>
      <c r="C13" s="23">
        <v>78.5</v>
      </c>
      <c r="D13" s="15">
        <f t="shared" si="0"/>
        <v>1.8601895734597156</v>
      </c>
      <c r="E13" s="14">
        <f t="shared" si="1"/>
        <v>0.95036319612590803</v>
      </c>
    </row>
    <row r="14" spans="2:5" x14ac:dyDescent="0.35">
      <c r="B14" s="17">
        <v>2005</v>
      </c>
      <c r="C14" s="23">
        <v>74.099999999999994</v>
      </c>
      <c r="D14" s="15">
        <f t="shared" si="0"/>
        <v>1.7559241706161135</v>
      </c>
      <c r="E14" s="14">
        <f t="shared" si="1"/>
        <v>0.94394904458598716</v>
      </c>
    </row>
    <row r="15" spans="2:5" x14ac:dyDescent="0.35">
      <c r="B15" s="17">
        <v>2006</v>
      </c>
      <c r="C15" s="24">
        <v>69.183999999999997</v>
      </c>
      <c r="D15" s="15">
        <f t="shared" si="0"/>
        <v>1.639431279620853</v>
      </c>
      <c r="E15" s="14">
        <f t="shared" si="1"/>
        <v>0.93365721997300943</v>
      </c>
    </row>
    <row r="16" spans="2:5" x14ac:dyDescent="0.35">
      <c r="B16" s="17">
        <v>2007</v>
      </c>
      <c r="C16" s="23">
        <v>76.94</v>
      </c>
      <c r="D16" s="15">
        <f t="shared" si="0"/>
        <v>1.8232227488151658</v>
      </c>
      <c r="E16" s="14">
        <f t="shared" si="1"/>
        <v>1.1121068455134135</v>
      </c>
    </row>
    <row r="17" spans="2:5" x14ac:dyDescent="0.35">
      <c r="B17" s="17">
        <v>2008</v>
      </c>
      <c r="C17" s="23">
        <v>85.1</v>
      </c>
      <c r="D17" s="15">
        <f t="shared" si="0"/>
        <v>2.0165876777251182</v>
      </c>
      <c r="E17" s="14">
        <f t="shared" si="1"/>
        <v>1.1060566675331427</v>
      </c>
    </row>
    <row r="18" spans="2:5" x14ac:dyDescent="0.35">
      <c r="B18" s="17">
        <v>2009</v>
      </c>
      <c r="C18" s="23">
        <v>87.126000000000005</v>
      </c>
      <c r="D18" s="15">
        <f t="shared" si="0"/>
        <v>2.0645971563981043</v>
      </c>
      <c r="E18" s="14">
        <f t="shared" si="1"/>
        <v>1.0238072855464162</v>
      </c>
    </row>
    <row r="19" spans="2:5" x14ac:dyDescent="0.35">
      <c r="B19" s="17">
        <v>2010</v>
      </c>
      <c r="C19" s="22">
        <v>92.576999999999998</v>
      </c>
      <c r="D19" s="15">
        <f t="shared" si="0"/>
        <v>2.1937677725118481</v>
      </c>
      <c r="E19" s="14">
        <f t="shared" si="1"/>
        <v>1.0625645616693065</v>
      </c>
    </row>
    <row r="20" spans="2:5" x14ac:dyDescent="0.35">
      <c r="B20" s="17">
        <v>2011</v>
      </c>
      <c r="C20" s="22">
        <v>94.135000000000005</v>
      </c>
      <c r="D20" s="15">
        <f t="shared" si="0"/>
        <v>2.2306872037914691</v>
      </c>
      <c r="E20" s="14">
        <f t="shared" si="1"/>
        <v>1.016829234043013</v>
      </c>
    </row>
    <row r="21" spans="2:5" x14ac:dyDescent="0.35">
      <c r="B21" s="17">
        <v>2012</v>
      </c>
      <c r="C21" s="18">
        <v>96.5</v>
      </c>
      <c r="D21" s="15">
        <f t="shared" si="0"/>
        <v>2.2867298578199051</v>
      </c>
      <c r="E21" s="14">
        <f t="shared" si="1"/>
        <v>1.0251234928560047</v>
      </c>
    </row>
    <row r="22" spans="2:5" x14ac:dyDescent="0.35">
      <c r="B22" s="17">
        <v>2013</v>
      </c>
      <c r="C22" s="22">
        <v>101.6</v>
      </c>
      <c r="D22" s="15">
        <f t="shared" si="0"/>
        <v>2.4075829383886251</v>
      </c>
      <c r="E22" s="14">
        <f t="shared" si="1"/>
        <v>1.0528497409326425</v>
      </c>
    </row>
    <row r="23" spans="2:5" x14ac:dyDescent="0.35">
      <c r="B23" s="17">
        <v>2014</v>
      </c>
      <c r="C23" s="21">
        <v>102.1</v>
      </c>
      <c r="D23" s="15">
        <f t="shared" si="0"/>
        <v>2.4194312796208526</v>
      </c>
      <c r="E23" s="14">
        <f t="shared" si="1"/>
        <v>1.0049212598425197</v>
      </c>
    </row>
    <row r="24" spans="2:5" x14ac:dyDescent="0.35">
      <c r="B24" s="17">
        <v>2015</v>
      </c>
      <c r="C24" s="20">
        <v>101.4</v>
      </c>
      <c r="D24" s="15">
        <f t="shared" si="0"/>
        <v>2.4028436018957344</v>
      </c>
      <c r="E24" s="14">
        <f t="shared" si="1"/>
        <v>0.99314397649363384</v>
      </c>
    </row>
    <row r="25" spans="2:5" x14ac:dyDescent="0.35">
      <c r="B25" s="17">
        <v>2016</v>
      </c>
      <c r="C25" s="19">
        <v>99.8</v>
      </c>
      <c r="D25" s="15">
        <f t="shared" si="0"/>
        <v>2.3649289099526065</v>
      </c>
      <c r="E25" s="14">
        <f t="shared" si="1"/>
        <v>0.98422090729783029</v>
      </c>
    </row>
    <row r="26" spans="2:5" x14ac:dyDescent="0.35">
      <c r="B26" s="17">
        <v>2017</v>
      </c>
      <c r="C26" s="18">
        <v>101.5</v>
      </c>
      <c r="D26" s="15">
        <f t="shared" si="0"/>
        <v>2.40521327014218</v>
      </c>
      <c r="E26" s="14">
        <f t="shared" si="1"/>
        <v>1.0170340681362726</v>
      </c>
    </row>
    <row r="27" spans="2:5" x14ac:dyDescent="0.35">
      <c r="B27" s="17">
        <v>2018</v>
      </c>
      <c r="C27" s="18">
        <v>111.5</v>
      </c>
      <c r="D27" s="15">
        <f t="shared" si="0"/>
        <v>2.6421800947867298</v>
      </c>
      <c r="E27" s="14">
        <f t="shared" si="1"/>
        <v>1.0985221674876848</v>
      </c>
    </row>
    <row r="28" spans="2:5" x14ac:dyDescent="0.35">
      <c r="B28" s="17">
        <v>2019</v>
      </c>
      <c r="C28" s="18">
        <v>114.5</v>
      </c>
      <c r="D28" s="15">
        <f t="shared" si="0"/>
        <v>2.7132701421800944</v>
      </c>
      <c r="E28" s="14">
        <f t="shared" si="1"/>
        <v>1.0269058295964126</v>
      </c>
    </row>
    <row r="29" spans="2:5" x14ac:dyDescent="0.35">
      <c r="B29" s="17">
        <v>2020</v>
      </c>
      <c r="C29" s="18">
        <v>119.1</v>
      </c>
      <c r="D29" s="15">
        <f t="shared" si="0"/>
        <v>2.8222748815165875</v>
      </c>
      <c r="E29" s="14">
        <f t="shared" si="1"/>
        <v>1.040174672489083</v>
      </c>
    </row>
    <row r="30" spans="2:5" x14ac:dyDescent="0.35">
      <c r="B30" s="17">
        <v>2021</v>
      </c>
      <c r="C30" s="18">
        <v>117.6</v>
      </c>
      <c r="D30" s="15">
        <f t="shared" si="0"/>
        <v>2.7867298578199047</v>
      </c>
      <c r="E30" s="14">
        <f t="shared" si="1"/>
        <v>0.9874055415617129</v>
      </c>
    </row>
    <row r="31" spans="2:5" x14ac:dyDescent="0.35">
      <c r="B31" s="17">
        <v>2022</v>
      </c>
      <c r="C31" s="18">
        <v>122.4</v>
      </c>
      <c r="D31" s="15">
        <f t="shared" si="0"/>
        <v>2.9004739336492888</v>
      </c>
      <c r="E31" s="14">
        <f t="shared" si="1"/>
        <v>1.0408163265306123</v>
      </c>
    </row>
    <row r="32" spans="2:5" x14ac:dyDescent="0.35">
      <c r="B32" s="17">
        <v>2023</v>
      </c>
      <c r="C32" s="16">
        <v>128.19999999999999</v>
      </c>
      <c r="D32" s="15">
        <f t="shared" si="0"/>
        <v>3.0379146919431275</v>
      </c>
      <c r="E32" s="14">
        <f t="shared" si="1"/>
        <v>1.0473856209150325</v>
      </c>
    </row>
    <row r="34" spans="2:2" x14ac:dyDescent="0.35">
      <c r="B34" t="s">
        <v>32248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A9E4A-2F87-4857-956F-E1E92C2EA5C4}">
  <dimension ref="B4:E24"/>
  <sheetViews>
    <sheetView workbookViewId="0">
      <selection activeCell="B24" sqref="B24"/>
    </sheetView>
  </sheetViews>
  <sheetFormatPr defaultRowHeight="14.5" x14ac:dyDescent="0.35"/>
  <cols>
    <col min="1" max="1" width="8.7265625" style="13"/>
    <col min="2" max="2" width="13.26953125" style="13" customWidth="1"/>
    <col min="3" max="3" width="17.453125" style="13" customWidth="1"/>
    <col min="4" max="4" width="17.54296875" style="13" customWidth="1"/>
    <col min="5" max="5" width="18.26953125" style="13" bestFit="1" customWidth="1"/>
    <col min="6" max="16384" width="8.7265625" style="13"/>
  </cols>
  <sheetData>
    <row r="4" spans="2:5" ht="15" thickBot="1" x14ac:dyDescent="0.4"/>
    <row r="5" spans="2:5" ht="15" thickBot="1" x14ac:dyDescent="0.4">
      <c r="B5" s="59"/>
      <c r="C5" s="43" t="s">
        <v>32269</v>
      </c>
      <c r="D5" s="58"/>
      <c r="E5" s="125" t="s">
        <v>32259</v>
      </c>
    </row>
    <row r="6" spans="2:5" ht="15" thickBot="1" x14ac:dyDescent="0.4">
      <c r="B6" s="57"/>
      <c r="C6" s="56">
        <v>1990</v>
      </c>
      <c r="D6" s="56">
        <v>2023</v>
      </c>
      <c r="E6" s="126"/>
    </row>
    <row r="7" spans="2:5" x14ac:dyDescent="0.35">
      <c r="B7" s="55" t="s">
        <v>32264</v>
      </c>
      <c r="C7" s="54">
        <v>42.2</v>
      </c>
      <c r="D7" s="53">
        <v>128.19999999999999</v>
      </c>
      <c r="E7" s="52">
        <f t="shared" ref="E7:E12" si="0">D7/C7</f>
        <v>3.0379146919431275</v>
      </c>
    </row>
    <row r="8" spans="2:5" x14ac:dyDescent="0.35">
      <c r="B8" s="38" t="s">
        <v>32266</v>
      </c>
      <c r="C8" s="50">
        <v>10.9</v>
      </c>
      <c r="D8" s="51">
        <v>46</v>
      </c>
      <c r="E8" s="48">
        <f t="shared" si="0"/>
        <v>4.2201834862385317</v>
      </c>
    </row>
    <row r="9" spans="2:5" x14ac:dyDescent="0.35">
      <c r="B9" s="37" t="s">
        <v>32265</v>
      </c>
      <c r="C9" s="50">
        <v>173.1</v>
      </c>
      <c r="D9" s="49">
        <v>369.3</v>
      </c>
      <c r="E9" s="48">
        <f t="shared" si="0"/>
        <v>2.1334488734835357</v>
      </c>
    </row>
    <row r="10" spans="2:5" x14ac:dyDescent="0.35">
      <c r="B10" s="37" t="s">
        <v>32267</v>
      </c>
      <c r="C10" s="50">
        <v>10.6</v>
      </c>
      <c r="D10" s="49">
        <v>12.8</v>
      </c>
      <c r="E10" s="48">
        <f t="shared" si="0"/>
        <v>1.2075471698113209</v>
      </c>
    </row>
    <row r="11" spans="2:5" x14ac:dyDescent="0.35">
      <c r="B11" s="37" t="s">
        <v>32268</v>
      </c>
      <c r="C11" s="50">
        <v>38.799999999999997</v>
      </c>
      <c r="D11" s="49">
        <v>55.8</v>
      </c>
      <c r="E11" s="48">
        <f t="shared" si="0"/>
        <v>1.4381443298969072</v>
      </c>
    </row>
    <row r="12" spans="2:5" x14ac:dyDescent="0.35">
      <c r="B12" s="33" t="s">
        <v>32270</v>
      </c>
      <c r="C12" s="47">
        <f>SUM(C7:C11)</f>
        <v>275.59999999999997</v>
      </c>
      <c r="D12" s="46">
        <f>SUM(D7:D11)</f>
        <v>612.09999999999991</v>
      </c>
      <c r="E12" s="45">
        <f t="shared" si="0"/>
        <v>2.2209724238026123</v>
      </c>
    </row>
    <row r="15" spans="2:5" ht="15" thickBot="1" x14ac:dyDescent="0.4"/>
    <row r="16" spans="2:5" ht="15" thickBot="1" x14ac:dyDescent="0.4">
      <c r="B16" s="44"/>
      <c r="C16" s="43" t="s">
        <v>32300</v>
      </c>
      <c r="D16" s="58"/>
      <c r="E16" s="42" t="s">
        <v>32271</v>
      </c>
    </row>
    <row r="17" spans="2:5" ht="15" thickBot="1" x14ac:dyDescent="0.4">
      <c r="B17" s="41"/>
      <c r="C17" s="41">
        <v>1990</v>
      </c>
      <c r="D17" s="40">
        <v>2023</v>
      </c>
      <c r="E17" s="39" t="s">
        <v>32272</v>
      </c>
    </row>
    <row r="18" spans="2:5" x14ac:dyDescent="0.35">
      <c r="B18" s="38" t="s">
        <v>32258</v>
      </c>
      <c r="C18" s="36">
        <f>C7/$C$12</f>
        <v>0.15312046444121918</v>
      </c>
      <c r="D18" s="35">
        <f>D7/$D$12</f>
        <v>0.20944290148668521</v>
      </c>
      <c r="E18" s="34">
        <f t="shared" ref="E18:E23" si="1">D18-C18</f>
        <v>5.6322437045466023E-2</v>
      </c>
    </row>
    <row r="19" spans="2:5" x14ac:dyDescent="0.35">
      <c r="B19" s="38" t="s">
        <v>32257</v>
      </c>
      <c r="C19" s="36">
        <f>C8/$C$12</f>
        <v>3.9550072568940497E-2</v>
      </c>
      <c r="D19" s="35">
        <f>D8/$D$12</f>
        <v>7.5151119098186586E-2</v>
      </c>
      <c r="E19" s="34">
        <f t="shared" si="1"/>
        <v>3.5601046529246089E-2</v>
      </c>
    </row>
    <row r="20" spans="2:5" x14ac:dyDescent="0.35">
      <c r="B20" s="37" t="s">
        <v>32256</v>
      </c>
      <c r="C20" s="36">
        <f>C9/$C$12</f>
        <v>0.62808417997097243</v>
      </c>
      <c r="D20" s="35">
        <f>D9/$D$12</f>
        <v>0.60333278876000662</v>
      </c>
      <c r="E20" s="34">
        <f t="shared" si="1"/>
        <v>-2.4751391210965812E-2</v>
      </c>
    </row>
    <row r="21" spans="2:5" x14ac:dyDescent="0.35">
      <c r="B21" s="37" t="s">
        <v>32255</v>
      </c>
      <c r="C21" s="36">
        <f>C10/$C$12</f>
        <v>3.8461538461538464E-2</v>
      </c>
      <c r="D21" s="35">
        <f>D10/$D$12</f>
        <v>2.0911615749060614E-2</v>
      </c>
      <c r="E21" s="34">
        <f t="shared" si="1"/>
        <v>-1.754992271247785E-2</v>
      </c>
    </row>
    <row r="22" spans="2:5" x14ac:dyDescent="0.35">
      <c r="B22" s="37" t="s">
        <v>32254</v>
      </c>
      <c r="C22" s="36">
        <f>C11/$C$12</f>
        <v>0.14078374455732948</v>
      </c>
      <c r="D22" s="35">
        <f>D11/$D$12</f>
        <v>9.116157490606111E-2</v>
      </c>
      <c r="E22" s="34">
        <f t="shared" si="1"/>
        <v>-4.9622169651268366E-2</v>
      </c>
    </row>
    <row r="23" spans="2:5" x14ac:dyDescent="0.35">
      <c r="B23" s="33" t="s">
        <v>32253</v>
      </c>
      <c r="C23" s="32">
        <f>C12/$C$12</f>
        <v>1</v>
      </c>
      <c r="D23" s="31">
        <f>D12/$D$12</f>
        <v>1</v>
      </c>
      <c r="E23" s="30">
        <f t="shared" si="1"/>
        <v>0</v>
      </c>
    </row>
    <row r="24" spans="2:5" x14ac:dyDescent="0.35">
      <c r="B24" s="13" t="s">
        <v>32263</v>
      </c>
    </row>
  </sheetData>
  <mergeCells count="1">
    <mergeCell ref="E5:E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B4B0-3DDF-4D0A-A3A0-25F34960D581}">
  <dimension ref="B1:Q20"/>
  <sheetViews>
    <sheetView tabSelected="1" workbookViewId="0">
      <selection activeCell="U1" sqref="U1"/>
    </sheetView>
  </sheetViews>
  <sheetFormatPr defaultRowHeight="14.5" x14ac:dyDescent="0.35"/>
  <cols>
    <col min="3" max="3" width="13.81640625" customWidth="1"/>
    <col min="4" max="4" width="19.54296875" customWidth="1"/>
    <col min="5" max="5" width="13" customWidth="1"/>
    <col min="6" max="6" width="18.1796875" customWidth="1"/>
    <col min="12" max="12" width="8.81640625" customWidth="1"/>
    <col min="15" max="15" width="13" bestFit="1" customWidth="1"/>
    <col min="16" max="16" width="7.54296875" bestFit="1" customWidth="1"/>
    <col min="17" max="17" width="11.90625" customWidth="1"/>
    <col min="18" max="18" width="13.7265625" customWidth="1"/>
    <col min="19" max="19" width="9.1796875" bestFit="1" customWidth="1"/>
  </cols>
  <sheetData>
    <row r="1" spans="2:17" x14ac:dyDescent="0.35">
      <c r="B1" t="s">
        <v>32301</v>
      </c>
    </row>
    <row r="2" spans="2:17" ht="15" thickBot="1" x14ac:dyDescent="0.4"/>
    <row r="3" spans="2:17" ht="16.5" thickBot="1" x14ac:dyDescent="0.45">
      <c r="B3" s="84" t="s">
        <v>32303</v>
      </c>
      <c r="C3" s="99"/>
      <c r="D3" s="100">
        <v>2022</v>
      </c>
      <c r="E3" s="99"/>
      <c r="F3" s="98">
        <v>2023</v>
      </c>
      <c r="G3" s="81"/>
    </row>
    <row r="4" spans="2:17" ht="16.5" thickBot="1" x14ac:dyDescent="0.45">
      <c r="B4" s="96"/>
      <c r="C4" s="84" t="s">
        <v>32305</v>
      </c>
      <c r="D4" s="86" t="s">
        <v>32325</v>
      </c>
      <c r="E4" s="96" t="s">
        <v>32306</v>
      </c>
      <c r="F4" s="96" t="s">
        <v>32324</v>
      </c>
      <c r="G4" s="81"/>
    </row>
    <row r="5" spans="2:17" ht="16.5" thickBot="1" x14ac:dyDescent="0.45">
      <c r="B5" s="86" t="s">
        <v>7138</v>
      </c>
      <c r="C5" s="92">
        <v>1200</v>
      </c>
      <c r="D5" s="89">
        <v>20</v>
      </c>
      <c r="E5" s="89">
        <v>1250</v>
      </c>
      <c r="F5" s="89">
        <v>25</v>
      </c>
      <c r="G5" s="81"/>
    </row>
    <row r="6" spans="2:17" ht="16.5" thickBot="1" x14ac:dyDescent="0.45">
      <c r="B6" s="86" t="s">
        <v>7559</v>
      </c>
      <c r="C6" s="89">
        <v>150</v>
      </c>
      <c r="D6" s="89">
        <v>160</v>
      </c>
      <c r="E6" s="89">
        <v>280</v>
      </c>
      <c r="F6" s="89">
        <v>210</v>
      </c>
      <c r="G6" s="81"/>
    </row>
    <row r="7" spans="2:17" ht="16.5" thickBot="1" x14ac:dyDescent="0.45">
      <c r="B7" s="86" t="s">
        <v>32279</v>
      </c>
      <c r="C7" s="89">
        <v>700</v>
      </c>
      <c r="D7" s="89">
        <v>150</v>
      </c>
      <c r="E7" s="89">
        <v>500</v>
      </c>
      <c r="F7" s="89">
        <v>280</v>
      </c>
      <c r="G7" s="81"/>
      <c r="I7" s="102" t="s">
        <v>32302</v>
      </c>
      <c r="J7" s="101"/>
      <c r="K7" s="102" t="s">
        <v>32302</v>
      </c>
      <c r="L7" s="101"/>
      <c r="N7" s="64" t="s">
        <v>32303</v>
      </c>
      <c r="O7" s="64" t="s">
        <v>32310</v>
      </c>
      <c r="P7" s="64" t="s">
        <v>32311</v>
      </c>
      <c r="Q7" s="64" t="s">
        <v>32312</v>
      </c>
    </row>
    <row r="8" spans="2:17" ht="16.5" thickBot="1" x14ac:dyDescent="0.45">
      <c r="B8" s="81"/>
      <c r="C8" s="81"/>
      <c r="D8" s="81"/>
      <c r="E8" s="81"/>
      <c r="F8" s="81"/>
      <c r="G8" s="81"/>
      <c r="H8" s="84" t="s">
        <v>32303</v>
      </c>
      <c r="I8" s="86">
        <v>2022</v>
      </c>
      <c r="K8" s="100">
        <v>2023</v>
      </c>
      <c r="L8" s="98"/>
      <c r="N8" s="64"/>
      <c r="O8" s="64" t="s">
        <v>32282</v>
      </c>
      <c r="P8" s="64" t="s">
        <v>32281</v>
      </c>
      <c r="Q8" s="64" t="s">
        <v>32280</v>
      </c>
    </row>
    <row r="9" spans="2:17" ht="16.5" thickBot="1" x14ac:dyDescent="0.45">
      <c r="B9" s="81"/>
      <c r="C9" s="81"/>
      <c r="D9" s="81"/>
      <c r="E9" s="81"/>
      <c r="F9" s="81"/>
      <c r="G9" s="81"/>
      <c r="H9" s="96"/>
      <c r="I9" s="95" t="s">
        <v>32299</v>
      </c>
      <c r="J9" s="95" t="s">
        <v>32298</v>
      </c>
      <c r="K9" s="94" t="s">
        <v>32297</v>
      </c>
      <c r="L9" s="94" t="s">
        <v>32296</v>
      </c>
      <c r="N9" s="66" t="s">
        <v>7138</v>
      </c>
      <c r="O9" s="65">
        <v>1.0416666666666667</v>
      </c>
      <c r="P9" s="65">
        <v>1.25</v>
      </c>
      <c r="Q9" s="65">
        <v>1.0450819672131149</v>
      </c>
    </row>
    <row r="10" spans="2:17" ht="16.5" thickBot="1" x14ac:dyDescent="0.45">
      <c r="B10" s="97"/>
      <c r="C10" s="103" t="s">
        <v>32304</v>
      </c>
      <c r="D10" s="104"/>
      <c r="E10" s="105"/>
      <c r="F10" s="82"/>
      <c r="G10" s="82"/>
      <c r="H10" s="86" t="s">
        <v>7138</v>
      </c>
      <c r="I10" s="88">
        <f>SUM(C5:D5)</f>
        <v>1220</v>
      </c>
      <c r="J10" s="87">
        <f>SUM(E5:F5)</f>
        <v>1275</v>
      </c>
      <c r="K10" s="87">
        <f>SUM(E5,D5)</f>
        <v>1270</v>
      </c>
      <c r="L10" s="87">
        <f>SUM(C5,F5)</f>
        <v>1225</v>
      </c>
      <c r="N10" s="66" t="s">
        <v>7559</v>
      </c>
      <c r="O10" s="65">
        <v>1.8666666666666667</v>
      </c>
      <c r="P10" s="67">
        <v>1.3125</v>
      </c>
      <c r="Q10" s="65">
        <v>1.5806451612903225</v>
      </c>
    </row>
    <row r="11" spans="2:17" ht="16.5" thickBot="1" x14ac:dyDescent="0.45">
      <c r="B11" s="80" t="s">
        <v>32303</v>
      </c>
      <c r="C11" s="93" t="s">
        <v>32295</v>
      </c>
      <c r="D11" s="93" t="s">
        <v>32294</v>
      </c>
      <c r="E11" s="93" t="s">
        <v>32293</v>
      </c>
      <c r="F11" s="82"/>
      <c r="G11" s="82"/>
      <c r="H11" s="86" t="s">
        <v>7559</v>
      </c>
      <c r="I11" s="88">
        <f>SUM(C6:D6)</f>
        <v>310</v>
      </c>
      <c r="J11" s="87">
        <f>SUM(E6:F6)</f>
        <v>490</v>
      </c>
      <c r="K11" s="87">
        <f>SUM(E6,D6)</f>
        <v>440</v>
      </c>
      <c r="L11" s="87">
        <f>SUM(C6,F6)</f>
        <v>360</v>
      </c>
      <c r="N11" s="66" t="s">
        <v>32279</v>
      </c>
      <c r="O11" s="65">
        <v>0.7142857142857143</v>
      </c>
      <c r="P11" s="65">
        <v>1.8666666666666667</v>
      </c>
      <c r="Q11" s="65">
        <v>0.91764705882352937</v>
      </c>
    </row>
    <row r="12" spans="2:17" ht="18" thickBot="1" x14ac:dyDescent="0.45">
      <c r="B12" s="91"/>
      <c r="C12" s="90" t="s">
        <v>32282</v>
      </c>
      <c r="D12" s="90" t="s">
        <v>32281</v>
      </c>
      <c r="E12" s="90" t="s">
        <v>32280</v>
      </c>
      <c r="F12" s="82"/>
      <c r="G12" s="82"/>
      <c r="H12" s="84" t="s">
        <v>32279</v>
      </c>
      <c r="I12" s="88">
        <f>SUM(C7:D7)</f>
        <v>850</v>
      </c>
      <c r="J12" s="87">
        <f>SUM(E7:F7)</f>
        <v>780</v>
      </c>
      <c r="K12" s="87">
        <f>SUM(E7,D7)</f>
        <v>650</v>
      </c>
      <c r="L12" s="87">
        <f>SUM(C7,F7)</f>
        <v>980</v>
      </c>
      <c r="N12" s="64" t="s">
        <v>32270</v>
      </c>
      <c r="O12" s="63">
        <v>0.99159663865546221</v>
      </c>
      <c r="P12" s="63">
        <v>1.0777310924369747</v>
      </c>
      <c r="Q12" s="63">
        <v>1.069327731092437</v>
      </c>
    </row>
    <row r="13" spans="2:17" ht="16.5" thickBot="1" x14ac:dyDescent="0.45">
      <c r="B13" s="86" t="s">
        <v>7138</v>
      </c>
      <c r="C13" s="77"/>
      <c r="D13" s="77">
        <f>F5/D5</f>
        <v>1.25</v>
      </c>
      <c r="E13" s="77">
        <f>J10/I10</f>
        <v>1.0450819672131149</v>
      </c>
      <c r="F13" s="82"/>
      <c r="G13" s="82"/>
      <c r="H13" s="61" t="s">
        <v>32270</v>
      </c>
      <c r="I13" s="85">
        <f>SUM(I10:I12)</f>
        <v>2380</v>
      </c>
      <c r="J13" s="85">
        <f t="shared" ref="J13:L13" si="0">SUM(J10:J12)</f>
        <v>2545</v>
      </c>
      <c r="K13" s="85">
        <f t="shared" si="0"/>
        <v>2360</v>
      </c>
      <c r="L13" s="85">
        <f t="shared" si="0"/>
        <v>2565</v>
      </c>
    </row>
    <row r="14" spans="2:17" ht="16.5" thickBot="1" x14ac:dyDescent="0.45">
      <c r="B14" s="86" t="s">
        <v>7559</v>
      </c>
      <c r="C14" s="72"/>
      <c r="D14" s="72">
        <f>F6/D6</f>
        <v>1.3125</v>
      </c>
      <c r="E14" s="72">
        <f>J11/I11</f>
        <v>1.5806451612903225</v>
      </c>
      <c r="F14" s="82"/>
      <c r="G14" s="82"/>
      <c r="H14" s="82"/>
      <c r="I14" s="82"/>
    </row>
    <row r="15" spans="2:17" ht="16.5" thickBot="1" x14ac:dyDescent="0.45">
      <c r="B15" s="84" t="s">
        <v>32279</v>
      </c>
      <c r="C15" s="83"/>
      <c r="D15" s="72">
        <f>F7/D7</f>
        <v>1.8666666666666667</v>
      </c>
      <c r="E15" s="72">
        <f>J12/I12</f>
        <v>0.91764705882352937</v>
      </c>
      <c r="F15" s="82"/>
      <c r="G15" s="82"/>
      <c r="H15" s="82"/>
      <c r="I15" s="82"/>
    </row>
    <row r="16" spans="2:17" ht="16.5" thickBot="1" x14ac:dyDescent="0.45">
      <c r="B16" s="80" t="s">
        <v>32307</v>
      </c>
      <c r="C16" s="79" t="s">
        <v>32292</v>
      </c>
      <c r="D16" s="78" t="s">
        <v>32291</v>
      </c>
      <c r="E16" s="75" t="s">
        <v>32290</v>
      </c>
      <c r="F16" s="75" t="s">
        <v>32308</v>
      </c>
      <c r="G16" s="75" t="s">
        <v>32289</v>
      </c>
      <c r="H16" s="75" t="s">
        <v>32288</v>
      </c>
      <c r="I16" s="75" t="s">
        <v>32287</v>
      </c>
    </row>
    <row r="17" spans="2:9" ht="15.5" x14ac:dyDescent="0.35">
      <c r="B17" s="73"/>
      <c r="C17" s="77">
        <f>K13/I13</f>
        <v>0.99159663865546221</v>
      </c>
      <c r="D17" s="72">
        <f>L13/I13</f>
        <v>1.0777310924369747</v>
      </c>
      <c r="E17" s="72">
        <f>J13/I13</f>
        <v>1.069327731092437</v>
      </c>
      <c r="F17" s="68" t="s">
        <v>32309</v>
      </c>
      <c r="G17" s="69">
        <f>K13-I13</f>
        <v>-20</v>
      </c>
      <c r="H17" s="70">
        <f>L13-I13</f>
        <v>185</v>
      </c>
      <c r="I17" s="76">
        <f>J13-I13</f>
        <v>165</v>
      </c>
    </row>
    <row r="18" spans="2:9" ht="15.5" x14ac:dyDescent="0.35">
      <c r="B18" s="73"/>
      <c r="C18" s="75" t="s">
        <v>32286</v>
      </c>
      <c r="D18" s="75" t="s">
        <v>32285</v>
      </c>
      <c r="E18" s="71"/>
      <c r="F18" s="68"/>
      <c r="G18" s="74" t="s">
        <v>32284</v>
      </c>
      <c r="H18" s="74" t="s">
        <v>32283</v>
      </c>
      <c r="I18" s="68"/>
    </row>
    <row r="19" spans="2:9" ht="15.5" x14ac:dyDescent="0.35">
      <c r="B19" s="73"/>
      <c r="C19" s="72">
        <f>J13/L13</f>
        <v>0.99220272904483431</v>
      </c>
      <c r="D19" s="72">
        <f>J13/K13</f>
        <v>1.0783898305084745</v>
      </c>
      <c r="E19" s="71"/>
      <c r="F19" s="68" t="s">
        <v>32309</v>
      </c>
      <c r="G19" s="70">
        <f>J13-L13</f>
        <v>-20</v>
      </c>
      <c r="H19" s="69">
        <f>J13-K13</f>
        <v>185</v>
      </c>
      <c r="I19" s="68"/>
    </row>
    <row r="20" spans="2:9" x14ac:dyDescent="0.35">
      <c r="B20" s="108"/>
      <c r="C20" s="108"/>
      <c r="D20" s="108"/>
      <c r="E20" s="108"/>
      <c r="F20" s="108"/>
      <c r="G20" s="108"/>
      <c r="H20" s="108"/>
      <c r="I20" s="108"/>
    </row>
  </sheetData>
  <mergeCells count="1">
    <mergeCell ref="C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FB258-E387-475E-9540-1C725A87F4E6}">
  <dimension ref="A1:AF9380"/>
  <sheetViews>
    <sheetView topLeftCell="Q1" workbookViewId="0">
      <selection activeCell="X1" sqref="X1:Z1048576"/>
    </sheetView>
  </sheetViews>
  <sheetFormatPr defaultRowHeight="14.5" x14ac:dyDescent="0.35"/>
  <cols>
    <col min="23" max="23" width="36.36328125" bestFit="1" customWidth="1"/>
    <col min="24" max="24" width="15.1796875" bestFit="1" customWidth="1"/>
    <col min="25" max="25" width="9.81640625" bestFit="1" customWidth="1"/>
    <col min="26" max="26" width="10.1796875" bestFit="1" customWidth="1"/>
    <col min="27" max="27" width="24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2019</v>
      </c>
      <c r="B2" t="s">
        <v>32</v>
      </c>
      <c r="C2" t="s">
        <v>33</v>
      </c>
      <c r="D2" t="s">
        <v>34</v>
      </c>
      <c r="E2" t="s">
        <v>35</v>
      </c>
      <c r="F2">
        <v>4.5999999999999996</v>
      </c>
      <c r="G2">
        <v>45</v>
      </c>
      <c r="H2" t="s">
        <v>36</v>
      </c>
      <c r="I2" t="s">
        <v>37</v>
      </c>
      <c r="J2">
        <v>3.3</v>
      </c>
      <c r="K2">
        <v>3</v>
      </c>
      <c r="L2" t="s">
        <v>38</v>
      </c>
      <c r="M2" t="s">
        <v>39</v>
      </c>
      <c r="N2">
        <v>92562</v>
      </c>
      <c r="O2" t="s">
        <v>40</v>
      </c>
      <c r="P2">
        <v>4.7</v>
      </c>
      <c r="Q2">
        <v>4.5999999999999996</v>
      </c>
      <c r="R2">
        <v>4.5999999999999996</v>
      </c>
      <c r="S2">
        <v>4.4000000000000004</v>
      </c>
      <c r="T2">
        <v>4.5999999999999996</v>
      </c>
      <c r="U2">
        <v>4.7</v>
      </c>
      <c r="V2" t="s">
        <v>41</v>
      </c>
      <c r="W2" t="s">
        <v>42</v>
      </c>
      <c r="X2" t="s">
        <v>43</v>
      </c>
      <c r="Y2">
        <v>19</v>
      </c>
      <c r="Z2">
        <v>27</v>
      </c>
      <c r="AA2" t="s">
        <v>44</v>
      </c>
      <c r="AB2" t="s">
        <v>45</v>
      </c>
      <c r="AC2" t="s">
        <v>46</v>
      </c>
      <c r="AD2" t="s">
        <v>47</v>
      </c>
      <c r="AE2">
        <v>22998646</v>
      </c>
      <c r="AF2">
        <v>29403</v>
      </c>
    </row>
    <row r="3" spans="1:32" x14ac:dyDescent="0.35">
      <c r="A3">
        <v>2018</v>
      </c>
      <c r="B3" t="s">
        <v>48</v>
      </c>
      <c r="C3" t="s">
        <v>49</v>
      </c>
      <c r="D3" t="s">
        <v>34</v>
      </c>
      <c r="E3" t="s">
        <v>50</v>
      </c>
      <c r="F3">
        <v>4.8</v>
      </c>
      <c r="G3">
        <v>817</v>
      </c>
      <c r="H3" t="s">
        <v>36</v>
      </c>
      <c r="I3" t="s">
        <v>51</v>
      </c>
      <c r="J3">
        <v>4.8</v>
      </c>
      <c r="K3">
        <v>131</v>
      </c>
      <c r="L3" t="s">
        <v>52</v>
      </c>
      <c r="M3" t="s">
        <v>39</v>
      </c>
      <c r="N3">
        <v>93292</v>
      </c>
      <c r="O3" t="s">
        <v>53</v>
      </c>
      <c r="P3">
        <v>4.9000000000000004</v>
      </c>
      <c r="Q3">
        <v>4.8</v>
      </c>
      <c r="R3">
        <v>4.8</v>
      </c>
      <c r="S3">
        <v>4.5999999999999996</v>
      </c>
      <c r="T3">
        <v>4.8</v>
      </c>
      <c r="U3">
        <v>4.7</v>
      </c>
      <c r="V3" t="s">
        <v>54</v>
      </c>
      <c r="W3" t="s">
        <v>42</v>
      </c>
      <c r="X3" t="s">
        <v>55</v>
      </c>
      <c r="Y3">
        <v>19</v>
      </c>
      <c r="Z3">
        <v>24</v>
      </c>
      <c r="AA3" t="s">
        <v>44</v>
      </c>
      <c r="AB3" t="s">
        <v>56</v>
      </c>
      <c r="AC3" t="s">
        <v>57</v>
      </c>
      <c r="AD3" t="s">
        <v>58</v>
      </c>
      <c r="AE3" t="s">
        <v>59</v>
      </c>
      <c r="AF3">
        <v>32929</v>
      </c>
    </row>
    <row r="4" spans="1:32" x14ac:dyDescent="0.35">
      <c r="A4">
        <v>2017</v>
      </c>
      <c r="B4" t="s">
        <v>60</v>
      </c>
      <c r="C4" t="s">
        <v>61</v>
      </c>
      <c r="D4" t="s">
        <v>34</v>
      </c>
      <c r="E4" t="s">
        <v>62</v>
      </c>
      <c r="F4">
        <v>4.7</v>
      </c>
      <c r="G4">
        <v>495</v>
      </c>
      <c r="H4" t="s">
        <v>36</v>
      </c>
      <c r="I4" t="s">
        <v>63</v>
      </c>
      <c r="J4">
        <v>4.5999999999999996</v>
      </c>
      <c r="K4">
        <v>249</v>
      </c>
      <c r="L4" t="s">
        <v>64</v>
      </c>
      <c r="M4" t="s">
        <v>39</v>
      </c>
      <c r="N4">
        <v>93637</v>
      </c>
      <c r="O4" t="s">
        <v>53</v>
      </c>
      <c r="P4">
        <v>4.8</v>
      </c>
      <c r="Q4">
        <v>4.7</v>
      </c>
      <c r="R4">
        <v>4.8</v>
      </c>
      <c r="S4">
        <v>4.5999999999999996</v>
      </c>
      <c r="T4">
        <v>4.8</v>
      </c>
      <c r="U4">
        <v>4.7</v>
      </c>
      <c r="V4" t="s">
        <v>65</v>
      </c>
      <c r="W4" t="s">
        <v>42</v>
      </c>
      <c r="X4" t="s">
        <v>55</v>
      </c>
      <c r="Y4">
        <v>15</v>
      </c>
      <c r="Z4">
        <v>21</v>
      </c>
      <c r="AA4" t="s">
        <v>44</v>
      </c>
      <c r="AB4" t="s">
        <v>45</v>
      </c>
      <c r="AC4" t="s">
        <v>66</v>
      </c>
      <c r="AD4" t="s">
        <v>67</v>
      </c>
      <c r="AE4" t="s">
        <v>68</v>
      </c>
      <c r="AF4">
        <v>23173</v>
      </c>
    </row>
    <row r="5" spans="1:32" x14ac:dyDescent="0.35">
      <c r="A5">
        <v>2021</v>
      </c>
      <c r="B5" t="s">
        <v>69</v>
      </c>
      <c r="C5" t="s">
        <v>70</v>
      </c>
      <c r="D5" t="s">
        <v>34</v>
      </c>
      <c r="E5" t="s">
        <v>71</v>
      </c>
      <c r="F5">
        <v>5</v>
      </c>
      <c r="G5">
        <v>36</v>
      </c>
      <c r="H5" t="s">
        <v>36</v>
      </c>
      <c r="I5" t="s">
        <v>72</v>
      </c>
      <c r="J5">
        <v>4.5999999999999996</v>
      </c>
      <c r="K5">
        <v>284</v>
      </c>
      <c r="L5" t="s">
        <v>73</v>
      </c>
      <c r="M5" t="s">
        <v>74</v>
      </c>
      <c r="N5">
        <v>89104</v>
      </c>
      <c r="O5" t="s">
        <v>75</v>
      </c>
      <c r="P5">
        <v>4.9000000000000004</v>
      </c>
      <c r="Q5">
        <v>5</v>
      </c>
      <c r="R5">
        <v>4.9000000000000004</v>
      </c>
      <c r="S5">
        <v>5</v>
      </c>
      <c r="T5">
        <v>5</v>
      </c>
      <c r="U5">
        <v>5</v>
      </c>
      <c r="V5" t="s">
        <v>76</v>
      </c>
      <c r="W5" t="s">
        <v>77</v>
      </c>
      <c r="X5" t="s">
        <v>43</v>
      </c>
      <c r="Y5">
        <v>29</v>
      </c>
      <c r="Z5">
        <v>35</v>
      </c>
      <c r="AA5" t="s">
        <v>44</v>
      </c>
      <c r="AB5" t="s">
        <v>78</v>
      </c>
      <c r="AC5" t="s">
        <v>79</v>
      </c>
      <c r="AD5" t="s">
        <v>80</v>
      </c>
      <c r="AE5">
        <v>54237</v>
      </c>
      <c r="AF5">
        <v>10598</v>
      </c>
    </row>
    <row r="6" spans="1:32" x14ac:dyDescent="0.35">
      <c r="A6">
        <v>2020</v>
      </c>
      <c r="B6" t="s">
        <v>81</v>
      </c>
      <c r="C6" t="s">
        <v>82</v>
      </c>
      <c r="D6" t="s">
        <v>34</v>
      </c>
      <c r="E6" t="s">
        <v>83</v>
      </c>
      <c r="F6">
        <v>4.8</v>
      </c>
      <c r="G6">
        <v>76</v>
      </c>
      <c r="H6" t="s">
        <v>36</v>
      </c>
      <c r="I6" t="s">
        <v>84</v>
      </c>
      <c r="J6">
        <v>4.8</v>
      </c>
      <c r="K6">
        <v>4755</v>
      </c>
      <c r="L6" t="s">
        <v>85</v>
      </c>
      <c r="M6" t="s">
        <v>74</v>
      </c>
      <c r="N6">
        <v>89011</v>
      </c>
      <c r="O6" t="s">
        <v>53</v>
      </c>
      <c r="P6">
        <v>4.9000000000000004</v>
      </c>
      <c r="Q6">
        <v>4.8</v>
      </c>
      <c r="R6">
        <v>4.8</v>
      </c>
      <c r="S6">
        <v>4.7</v>
      </c>
      <c r="T6">
        <v>4.8</v>
      </c>
      <c r="U6">
        <v>4.9000000000000004</v>
      </c>
      <c r="V6" t="s">
        <v>86</v>
      </c>
      <c r="W6" t="s">
        <v>87</v>
      </c>
      <c r="X6" t="s">
        <v>43</v>
      </c>
      <c r="Y6">
        <v>20</v>
      </c>
      <c r="Z6">
        <v>27</v>
      </c>
      <c r="AA6" t="s">
        <v>44</v>
      </c>
      <c r="AB6" t="s">
        <v>45</v>
      </c>
      <c r="AC6" t="s">
        <v>46</v>
      </c>
      <c r="AD6" t="s">
        <v>88</v>
      </c>
      <c r="AE6" t="s">
        <v>89</v>
      </c>
      <c r="AF6">
        <v>28137</v>
      </c>
    </row>
    <row r="7" spans="1:32" x14ac:dyDescent="0.35">
      <c r="A7">
        <v>2012</v>
      </c>
      <c r="B7" t="s">
        <v>32</v>
      </c>
      <c r="C7" t="s">
        <v>90</v>
      </c>
      <c r="D7" t="s">
        <v>34</v>
      </c>
      <c r="E7" t="s">
        <v>91</v>
      </c>
      <c r="F7">
        <v>4.7</v>
      </c>
      <c r="G7">
        <v>34</v>
      </c>
      <c r="H7" t="s">
        <v>36</v>
      </c>
      <c r="I7" t="s">
        <v>92</v>
      </c>
      <c r="J7">
        <v>4.4000000000000004</v>
      </c>
      <c r="K7">
        <v>1071</v>
      </c>
      <c r="L7" t="s">
        <v>93</v>
      </c>
      <c r="M7" t="s">
        <v>39</v>
      </c>
      <c r="N7">
        <v>94544</v>
      </c>
      <c r="O7" t="s">
        <v>94</v>
      </c>
      <c r="P7">
        <v>4.7</v>
      </c>
      <c r="Q7">
        <v>4.5999999999999996</v>
      </c>
      <c r="R7">
        <v>4.4000000000000004</v>
      </c>
      <c r="S7">
        <v>4.5999999999999996</v>
      </c>
      <c r="T7">
        <v>4.9000000000000004</v>
      </c>
      <c r="U7">
        <v>4.9000000000000004</v>
      </c>
      <c r="V7" t="s">
        <v>42</v>
      </c>
      <c r="W7" t="s">
        <v>77</v>
      </c>
      <c r="X7" t="s">
        <v>95</v>
      </c>
      <c r="Y7">
        <v>17</v>
      </c>
      <c r="Z7">
        <v>23</v>
      </c>
      <c r="AA7" t="s">
        <v>44</v>
      </c>
      <c r="AB7" t="s">
        <v>96</v>
      </c>
      <c r="AC7" t="s">
        <v>97</v>
      </c>
      <c r="AD7" t="s">
        <v>98</v>
      </c>
      <c r="AE7" t="s">
        <v>99</v>
      </c>
      <c r="AF7">
        <v>105469</v>
      </c>
    </row>
    <row r="8" spans="1:32" x14ac:dyDescent="0.35">
      <c r="A8">
        <v>2017</v>
      </c>
      <c r="B8" t="s">
        <v>69</v>
      </c>
      <c r="C8" t="s">
        <v>100</v>
      </c>
      <c r="D8" t="s">
        <v>34</v>
      </c>
      <c r="E8" t="s">
        <v>101</v>
      </c>
      <c r="F8">
        <v>4.5999999999999996</v>
      </c>
      <c r="G8">
        <v>200</v>
      </c>
      <c r="H8" t="s">
        <v>36</v>
      </c>
      <c r="I8" t="s">
        <v>102</v>
      </c>
      <c r="J8">
        <v>4.4000000000000004</v>
      </c>
      <c r="K8">
        <v>2695</v>
      </c>
      <c r="L8" t="s">
        <v>103</v>
      </c>
      <c r="M8" t="s">
        <v>39</v>
      </c>
      <c r="N8">
        <v>94611</v>
      </c>
      <c r="O8" t="s">
        <v>40</v>
      </c>
      <c r="P8">
        <v>4.5999999999999996</v>
      </c>
      <c r="Q8">
        <v>4.4000000000000004</v>
      </c>
      <c r="R8">
        <v>4.4000000000000004</v>
      </c>
      <c r="S8">
        <v>4.5</v>
      </c>
      <c r="T8">
        <v>4.7</v>
      </c>
      <c r="U8">
        <v>4.8</v>
      </c>
      <c r="V8" t="s">
        <v>104</v>
      </c>
      <c r="W8" t="s">
        <v>42</v>
      </c>
      <c r="X8" t="s">
        <v>43</v>
      </c>
      <c r="Y8">
        <v>28</v>
      </c>
      <c r="Z8">
        <v>34</v>
      </c>
      <c r="AA8" t="s">
        <v>44</v>
      </c>
      <c r="AB8" t="s">
        <v>78</v>
      </c>
      <c r="AC8" t="s">
        <v>105</v>
      </c>
      <c r="AD8" t="s">
        <v>106</v>
      </c>
      <c r="AE8" t="s">
        <v>107</v>
      </c>
      <c r="AF8">
        <v>10458</v>
      </c>
    </row>
    <row r="9" spans="1:32" x14ac:dyDescent="0.35">
      <c r="A9">
        <v>2014</v>
      </c>
      <c r="B9" t="s">
        <v>108</v>
      </c>
      <c r="C9" t="s">
        <v>109</v>
      </c>
      <c r="D9" t="s">
        <v>34</v>
      </c>
      <c r="E9" t="s">
        <v>110</v>
      </c>
      <c r="F9">
        <v>4.8</v>
      </c>
      <c r="G9">
        <v>176</v>
      </c>
      <c r="H9" t="s">
        <v>36</v>
      </c>
      <c r="I9" t="s">
        <v>102</v>
      </c>
      <c r="J9">
        <v>4.4000000000000004</v>
      </c>
      <c r="K9">
        <v>2695</v>
      </c>
      <c r="L9" t="s">
        <v>103</v>
      </c>
      <c r="M9" t="s">
        <v>39</v>
      </c>
      <c r="N9">
        <v>94611</v>
      </c>
      <c r="O9" t="s">
        <v>40</v>
      </c>
      <c r="P9">
        <v>4.9000000000000004</v>
      </c>
      <c r="Q9">
        <v>4.8</v>
      </c>
      <c r="R9">
        <v>4.8</v>
      </c>
      <c r="S9">
        <v>4.5999999999999996</v>
      </c>
      <c r="T9">
        <v>4.9000000000000004</v>
      </c>
      <c r="U9">
        <v>4.8</v>
      </c>
      <c r="V9" t="s">
        <v>111</v>
      </c>
      <c r="W9" t="s">
        <v>112</v>
      </c>
      <c r="X9" t="s">
        <v>95</v>
      </c>
      <c r="Y9">
        <v>21</v>
      </c>
      <c r="Z9">
        <v>30</v>
      </c>
      <c r="AA9" t="s">
        <v>44</v>
      </c>
      <c r="AB9" t="s">
        <v>113</v>
      </c>
      <c r="AC9" t="s">
        <v>114</v>
      </c>
      <c r="AD9" t="s">
        <v>115</v>
      </c>
      <c r="AE9" t="s">
        <v>116</v>
      </c>
      <c r="AF9">
        <v>58157</v>
      </c>
    </row>
    <row r="10" spans="1:32" x14ac:dyDescent="0.35">
      <c r="A10">
        <v>2021</v>
      </c>
      <c r="B10" t="s">
        <v>69</v>
      </c>
      <c r="C10" t="s">
        <v>117</v>
      </c>
      <c r="D10" t="s">
        <v>34</v>
      </c>
      <c r="E10" t="s">
        <v>118</v>
      </c>
      <c r="F10">
        <v>4.8</v>
      </c>
      <c r="G10">
        <v>63</v>
      </c>
      <c r="H10" t="s">
        <v>36</v>
      </c>
      <c r="I10" t="s">
        <v>119</v>
      </c>
      <c r="J10">
        <v>4.9000000000000004</v>
      </c>
      <c r="K10">
        <v>237</v>
      </c>
      <c r="L10" t="s">
        <v>120</v>
      </c>
      <c r="M10" t="s">
        <v>121</v>
      </c>
      <c r="N10">
        <v>85323</v>
      </c>
      <c r="O10" t="s">
        <v>53</v>
      </c>
      <c r="P10">
        <v>4.9000000000000004</v>
      </c>
      <c r="Q10">
        <v>4.7</v>
      </c>
      <c r="R10">
        <v>4.8</v>
      </c>
      <c r="S10">
        <v>4.7</v>
      </c>
      <c r="T10">
        <v>4.7</v>
      </c>
      <c r="U10">
        <v>4.8</v>
      </c>
      <c r="V10" t="s">
        <v>122</v>
      </c>
      <c r="W10" t="s">
        <v>123</v>
      </c>
      <c r="X10" t="s">
        <v>124</v>
      </c>
      <c r="Y10">
        <v>19</v>
      </c>
      <c r="Z10">
        <v>26</v>
      </c>
      <c r="AA10" t="s">
        <v>44</v>
      </c>
      <c r="AB10" t="s">
        <v>125</v>
      </c>
      <c r="AC10" t="s">
        <v>126</v>
      </c>
      <c r="AD10" t="s">
        <v>127</v>
      </c>
      <c r="AE10" t="s">
        <v>128</v>
      </c>
      <c r="AF10">
        <v>14445</v>
      </c>
    </row>
    <row r="11" spans="1:32" x14ac:dyDescent="0.35">
      <c r="A11">
        <v>2020</v>
      </c>
      <c r="B11" t="s">
        <v>129</v>
      </c>
      <c r="C11" t="s">
        <v>130</v>
      </c>
      <c r="D11" t="s">
        <v>131</v>
      </c>
      <c r="E11" t="s">
        <v>132</v>
      </c>
      <c r="F11">
        <v>4.8</v>
      </c>
      <c r="G11">
        <v>56</v>
      </c>
      <c r="H11" t="s">
        <v>36</v>
      </c>
      <c r="I11" t="s">
        <v>133</v>
      </c>
      <c r="J11">
        <v>4.3</v>
      </c>
      <c r="K11">
        <v>1366</v>
      </c>
      <c r="L11" t="s">
        <v>134</v>
      </c>
      <c r="M11" t="s">
        <v>121</v>
      </c>
      <c r="N11">
        <v>85015</v>
      </c>
      <c r="O11" t="s">
        <v>53</v>
      </c>
      <c r="P11">
        <v>4.9000000000000004</v>
      </c>
      <c r="Q11">
        <v>4.8</v>
      </c>
      <c r="R11">
        <v>4.9000000000000004</v>
      </c>
      <c r="S11">
        <v>4.7</v>
      </c>
      <c r="T11">
        <v>4.9000000000000004</v>
      </c>
      <c r="U11">
        <v>4.9000000000000004</v>
      </c>
      <c r="V11" t="s">
        <v>135</v>
      </c>
      <c r="W11" t="s">
        <v>42</v>
      </c>
      <c r="X11" t="s">
        <v>95</v>
      </c>
      <c r="Y11">
        <v>15</v>
      </c>
      <c r="Z11">
        <v>24</v>
      </c>
      <c r="AA11" t="s">
        <v>44</v>
      </c>
      <c r="AB11" t="s">
        <v>45</v>
      </c>
      <c r="AC11" t="s">
        <v>136</v>
      </c>
      <c r="AD11" t="s">
        <v>137</v>
      </c>
      <c r="AE11" t="s">
        <v>138</v>
      </c>
      <c r="AF11">
        <v>25642</v>
      </c>
    </row>
    <row r="12" spans="1:32" x14ac:dyDescent="0.35">
      <c r="A12">
        <v>2017</v>
      </c>
      <c r="B12" t="s">
        <v>81</v>
      </c>
      <c r="C12" t="s">
        <v>139</v>
      </c>
      <c r="D12" t="s">
        <v>34</v>
      </c>
      <c r="E12" t="s">
        <v>140</v>
      </c>
      <c r="F12">
        <v>4.8</v>
      </c>
      <c r="G12">
        <v>14</v>
      </c>
      <c r="H12" t="s">
        <v>36</v>
      </c>
      <c r="I12" t="s">
        <v>141</v>
      </c>
      <c r="J12">
        <v>4.8</v>
      </c>
      <c r="K12">
        <v>1405</v>
      </c>
      <c r="L12" t="s">
        <v>142</v>
      </c>
      <c r="M12" t="s">
        <v>121</v>
      </c>
      <c r="N12">
        <v>85014</v>
      </c>
      <c r="O12" t="s">
        <v>40</v>
      </c>
      <c r="P12">
        <v>4.5999999999999996</v>
      </c>
      <c r="Q12">
        <v>4.9000000000000004</v>
      </c>
      <c r="R12">
        <v>4.7</v>
      </c>
      <c r="S12">
        <v>4.5999999999999996</v>
      </c>
      <c r="T12">
        <v>5</v>
      </c>
      <c r="U12">
        <v>4.9000000000000004</v>
      </c>
      <c r="V12" t="s">
        <v>143</v>
      </c>
      <c r="W12" t="s">
        <v>144</v>
      </c>
      <c r="X12" t="s">
        <v>95</v>
      </c>
      <c r="Y12">
        <v>19</v>
      </c>
      <c r="Z12">
        <v>28</v>
      </c>
      <c r="AA12" t="s">
        <v>44</v>
      </c>
      <c r="AB12" t="s">
        <v>45</v>
      </c>
      <c r="AC12" t="s">
        <v>46</v>
      </c>
      <c r="AD12" t="s">
        <v>145</v>
      </c>
      <c r="AE12" t="s">
        <v>146</v>
      </c>
      <c r="AF12">
        <v>10236</v>
      </c>
    </row>
    <row r="13" spans="1:32" x14ac:dyDescent="0.35">
      <c r="A13">
        <v>2013</v>
      </c>
      <c r="B13" t="s">
        <v>81</v>
      </c>
      <c r="C13" t="s">
        <v>147</v>
      </c>
      <c r="D13" t="s">
        <v>34</v>
      </c>
      <c r="E13" t="s">
        <v>148</v>
      </c>
      <c r="F13">
        <v>4.7</v>
      </c>
      <c r="G13">
        <v>81</v>
      </c>
      <c r="H13" t="s">
        <v>36</v>
      </c>
      <c r="I13" t="s">
        <v>149</v>
      </c>
      <c r="J13">
        <v>5</v>
      </c>
      <c r="K13">
        <v>3</v>
      </c>
      <c r="L13" t="s">
        <v>150</v>
      </c>
      <c r="M13" t="s">
        <v>121</v>
      </c>
      <c r="N13">
        <v>85040</v>
      </c>
      <c r="O13" t="s">
        <v>40</v>
      </c>
      <c r="P13">
        <v>4.8</v>
      </c>
      <c r="Q13">
        <v>4.8</v>
      </c>
      <c r="R13">
        <v>4.7</v>
      </c>
      <c r="S13">
        <v>4.5</v>
      </c>
      <c r="T13">
        <v>4.7</v>
      </c>
      <c r="U13">
        <v>4.9000000000000004</v>
      </c>
      <c r="V13" t="s">
        <v>76</v>
      </c>
      <c r="W13" t="s">
        <v>42</v>
      </c>
      <c r="X13" t="s">
        <v>95</v>
      </c>
      <c r="Y13">
        <v>19</v>
      </c>
      <c r="Z13">
        <v>28</v>
      </c>
      <c r="AA13" t="s">
        <v>44</v>
      </c>
      <c r="AB13" t="s">
        <v>151</v>
      </c>
      <c r="AC13" t="s">
        <v>114</v>
      </c>
      <c r="AD13" t="s">
        <v>152</v>
      </c>
      <c r="AE13" s="1" t="s">
        <v>153</v>
      </c>
      <c r="AF13">
        <v>48605</v>
      </c>
    </row>
    <row r="14" spans="1:32" x14ac:dyDescent="0.35">
      <c r="A14">
        <v>2017</v>
      </c>
      <c r="B14" t="s">
        <v>81</v>
      </c>
      <c r="C14" t="s">
        <v>154</v>
      </c>
      <c r="D14" t="s">
        <v>34</v>
      </c>
      <c r="E14" t="s">
        <v>155</v>
      </c>
      <c r="F14">
        <v>4.7</v>
      </c>
      <c r="G14">
        <v>261</v>
      </c>
      <c r="H14" t="s">
        <v>36</v>
      </c>
      <c r="I14" t="s">
        <v>156</v>
      </c>
      <c r="J14">
        <v>4.9000000000000004</v>
      </c>
      <c r="K14">
        <v>200</v>
      </c>
      <c r="L14" t="s">
        <v>157</v>
      </c>
      <c r="M14" t="s">
        <v>121</v>
      </c>
      <c r="N14">
        <v>85040</v>
      </c>
      <c r="O14" t="s">
        <v>53</v>
      </c>
      <c r="P14">
        <v>4.8</v>
      </c>
      <c r="Q14">
        <v>4.7</v>
      </c>
      <c r="R14">
        <v>4.5999999999999996</v>
      </c>
      <c r="S14">
        <v>4.5</v>
      </c>
      <c r="T14">
        <v>4.7</v>
      </c>
      <c r="U14">
        <v>4.8</v>
      </c>
      <c r="V14" t="s">
        <v>158</v>
      </c>
      <c r="W14" t="s">
        <v>76</v>
      </c>
      <c r="X14" t="s">
        <v>43</v>
      </c>
      <c r="Y14">
        <v>20</v>
      </c>
      <c r="Z14">
        <v>27</v>
      </c>
      <c r="AA14" t="s">
        <v>44</v>
      </c>
      <c r="AB14" t="s">
        <v>45</v>
      </c>
      <c r="AC14" t="s">
        <v>114</v>
      </c>
      <c r="AD14" t="s">
        <v>159</v>
      </c>
      <c r="AE14" s="1" t="s">
        <v>160</v>
      </c>
      <c r="AF14">
        <v>47729</v>
      </c>
    </row>
    <row r="15" spans="1:32" x14ac:dyDescent="0.35">
      <c r="A15">
        <v>2020</v>
      </c>
      <c r="B15" t="s">
        <v>129</v>
      </c>
      <c r="C15" t="s">
        <v>130</v>
      </c>
      <c r="D15" t="s">
        <v>131</v>
      </c>
      <c r="E15" t="s">
        <v>161</v>
      </c>
      <c r="F15">
        <v>4.8</v>
      </c>
      <c r="G15">
        <v>56</v>
      </c>
      <c r="H15" t="s">
        <v>36</v>
      </c>
      <c r="I15" t="s">
        <v>162</v>
      </c>
      <c r="J15">
        <v>4.7</v>
      </c>
      <c r="K15">
        <v>1973</v>
      </c>
      <c r="L15" t="s">
        <v>163</v>
      </c>
      <c r="M15" t="s">
        <v>121</v>
      </c>
      <c r="N15">
        <v>85284</v>
      </c>
      <c r="O15" t="s">
        <v>53</v>
      </c>
      <c r="P15">
        <v>4.9000000000000004</v>
      </c>
      <c r="Q15">
        <v>4.8</v>
      </c>
      <c r="R15">
        <v>4.9000000000000004</v>
      </c>
      <c r="S15">
        <v>4.7</v>
      </c>
      <c r="T15">
        <v>4.9000000000000004</v>
      </c>
      <c r="U15">
        <v>4.9000000000000004</v>
      </c>
      <c r="V15" t="s">
        <v>164</v>
      </c>
      <c r="W15" t="s">
        <v>42</v>
      </c>
      <c r="X15" t="s">
        <v>95</v>
      </c>
      <c r="Y15">
        <v>15</v>
      </c>
      <c r="Z15">
        <v>24</v>
      </c>
      <c r="AA15" t="s">
        <v>44</v>
      </c>
      <c r="AB15" t="s">
        <v>45</v>
      </c>
      <c r="AC15" t="s">
        <v>136</v>
      </c>
      <c r="AD15" t="s">
        <v>165</v>
      </c>
      <c r="AE15" t="s">
        <v>166</v>
      </c>
      <c r="AF15">
        <v>31538</v>
      </c>
    </row>
    <row r="16" spans="1:32" x14ac:dyDescent="0.35">
      <c r="A16">
        <v>2020</v>
      </c>
      <c r="B16" t="s">
        <v>129</v>
      </c>
      <c r="C16" t="s">
        <v>130</v>
      </c>
      <c r="D16" t="s">
        <v>34</v>
      </c>
      <c r="E16" t="s">
        <v>167</v>
      </c>
      <c r="F16">
        <v>4.8</v>
      </c>
      <c r="G16">
        <v>56</v>
      </c>
      <c r="H16" t="s">
        <v>36</v>
      </c>
      <c r="I16" t="s">
        <v>168</v>
      </c>
      <c r="J16">
        <v>4.5</v>
      </c>
      <c r="K16">
        <v>92</v>
      </c>
      <c r="L16" t="s">
        <v>169</v>
      </c>
      <c r="M16" t="s">
        <v>121</v>
      </c>
      <c r="N16">
        <v>85233</v>
      </c>
      <c r="O16" t="s">
        <v>75</v>
      </c>
      <c r="P16">
        <v>4.9000000000000004</v>
      </c>
      <c r="Q16">
        <v>4.8</v>
      </c>
      <c r="R16">
        <v>4.9000000000000004</v>
      </c>
      <c r="S16">
        <v>4.7</v>
      </c>
      <c r="T16">
        <v>4.9000000000000004</v>
      </c>
      <c r="U16">
        <v>4.9000000000000004</v>
      </c>
      <c r="V16" t="s">
        <v>170</v>
      </c>
      <c r="W16" t="s">
        <v>42</v>
      </c>
      <c r="X16" t="s">
        <v>95</v>
      </c>
      <c r="Y16">
        <v>15</v>
      </c>
      <c r="Z16">
        <v>24</v>
      </c>
      <c r="AA16" t="s">
        <v>44</v>
      </c>
      <c r="AB16" t="s">
        <v>45</v>
      </c>
      <c r="AC16" t="s">
        <v>136</v>
      </c>
      <c r="AD16" t="s">
        <v>171</v>
      </c>
      <c r="AE16">
        <v>54546</v>
      </c>
      <c r="AF16">
        <v>18717</v>
      </c>
    </row>
    <row r="17" spans="1:32" x14ac:dyDescent="0.35">
      <c r="A17">
        <v>2017</v>
      </c>
      <c r="B17" t="s">
        <v>81</v>
      </c>
      <c r="C17" t="s">
        <v>139</v>
      </c>
      <c r="D17" t="s">
        <v>34</v>
      </c>
      <c r="E17" t="s">
        <v>172</v>
      </c>
      <c r="F17">
        <v>4.8</v>
      </c>
      <c r="G17">
        <v>14</v>
      </c>
      <c r="H17" t="s">
        <v>36</v>
      </c>
      <c r="I17" t="s">
        <v>173</v>
      </c>
      <c r="J17">
        <v>4.5999999999999996</v>
      </c>
      <c r="K17">
        <v>893</v>
      </c>
      <c r="L17" t="s">
        <v>174</v>
      </c>
      <c r="M17" t="s">
        <v>121</v>
      </c>
      <c r="N17">
        <v>85286</v>
      </c>
      <c r="O17" t="s">
        <v>94</v>
      </c>
      <c r="P17">
        <v>4.5999999999999996</v>
      </c>
      <c r="Q17">
        <v>4.9000000000000004</v>
      </c>
      <c r="R17">
        <v>4.7</v>
      </c>
      <c r="S17">
        <v>4.5999999999999996</v>
      </c>
      <c r="T17">
        <v>5</v>
      </c>
      <c r="U17">
        <v>4.9000000000000004</v>
      </c>
      <c r="V17" t="s">
        <v>175</v>
      </c>
      <c r="W17" t="s">
        <v>176</v>
      </c>
      <c r="X17" t="s">
        <v>95</v>
      </c>
      <c r="Y17">
        <v>19</v>
      </c>
      <c r="Z17">
        <v>28</v>
      </c>
      <c r="AA17" t="s">
        <v>44</v>
      </c>
      <c r="AB17" t="s">
        <v>45</v>
      </c>
      <c r="AC17" t="s">
        <v>46</v>
      </c>
      <c r="AD17" t="s">
        <v>177</v>
      </c>
      <c r="AE17" t="s">
        <v>178</v>
      </c>
      <c r="AF17">
        <v>34102</v>
      </c>
    </row>
    <row r="18" spans="1:32" x14ac:dyDescent="0.35">
      <c r="A18">
        <v>2018</v>
      </c>
      <c r="B18" t="s">
        <v>48</v>
      </c>
      <c r="C18" t="s">
        <v>179</v>
      </c>
      <c r="D18" t="s">
        <v>34</v>
      </c>
      <c r="E18" t="s">
        <v>180</v>
      </c>
      <c r="F18">
        <v>4.8</v>
      </c>
      <c r="G18">
        <v>265</v>
      </c>
      <c r="H18" t="s">
        <v>36</v>
      </c>
      <c r="I18" t="s">
        <v>181</v>
      </c>
      <c r="J18">
        <v>5</v>
      </c>
      <c r="K18">
        <v>2</v>
      </c>
      <c r="L18" t="s">
        <v>182</v>
      </c>
      <c r="M18" t="s">
        <v>183</v>
      </c>
      <c r="N18">
        <v>84663</v>
      </c>
      <c r="O18" t="s">
        <v>53</v>
      </c>
      <c r="P18">
        <v>4.9000000000000004</v>
      </c>
      <c r="Q18">
        <v>4.8</v>
      </c>
      <c r="R18">
        <v>4.8</v>
      </c>
      <c r="S18">
        <v>4.7</v>
      </c>
      <c r="T18">
        <v>4.9000000000000004</v>
      </c>
      <c r="U18">
        <v>4.8</v>
      </c>
      <c r="V18" t="s">
        <v>41</v>
      </c>
      <c r="W18" t="s">
        <v>42</v>
      </c>
      <c r="X18" t="s">
        <v>55</v>
      </c>
      <c r="Y18">
        <v>16</v>
      </c>
      <c r="Z18">
        <v>22</v>
      </c>
      <c r="AA18" t="s">
        <v>44</v>
      </c>
      <c r="AB18" t="s">
        <v>151</v>
      </c>
      <c r="AC18" t="s">
        <v>184</v>
      </c>
      <c r="AD18" t="s">
        <v>185</v>
      </c>
      <c r="AE18" t="s">
        <v>186</v>
      </c>
      <c r="AF18">
        <v>61294</v>
      </c>
    </row>
    <row r="19" spans="1:32" x14ac:dyDescent="0.35">
      <c r="A19">
        <v>2021</v>
      </c>
      <c r="B19" t="s">
        <v>187</v>
      </c>
      <c r="C19" t="s">
        <v>188</v>
      </c>
      <c r="D19" t="s">
        <v>34</v>
      </c>
      <c r="E19" t="s">
        <v>189</v>
      </c>
      <c r="F19">
        <v>4.8</v>
      </c>
      <c r="G19">
        <v>78</v>
      </c>
      <c r="H19" t="s">
        <v>36</v>
      </c>
      <c r="I19" t="s">
        <v>190</v>
      </c>
      <c r="J19">
        <v>4.4000000000000004</v>
      </c>
      <c r="K19">
        <v>121</v>
      </c>
      <c r="L19" t="s">
        <v>191</v>
      </c>
      <c r="M19" t="s">
        <v>183</v>
      </c>
      <c r="N19">
        <v>84042</v>
      </c>
      <c r="O19" t="s">
        <v>75</v>
      </c>
      <c r="P19">
        <v>4.9000000000000004</v>
      </c>
      <c r="Q19">
        <v>4.8</v>
      </c>
      <c r="R19">
        <v>4.8</v>
      </c>
      <c r="S19">
        <v>4.8</v>
      </c>
      <c r="T19">
        <v>4.8</v>
      </c>
      <c r="U19">
        <v>4.8</v>
      </c>
      <c r="V19" t="s">
        <v>192</v>
      </c>
      <c r="W19" t="s">
        <v>42</v>
      </c>
      <c r="X19" t="s">
        <v>124</v>
      </c>
      <c r="Y19">
        <v>28</v>
      </c>
      <c r="Z19">
        <v>33</v>
      </c>
      <c r="AA19" t="s">
        <v>44</v>
      </c>
      <c r="AB19" t="s">
        <v>78</v>
      </c>
      <c r="AC19" t="s">
        <v>193</v>
      </c>
      <c r="AD19" t="s">
        <v>194</v>
      </c>
      <c r="AE19">
        <v>53341</v>
      </c>
      <c r="AF19">
        <v>11508</v>
      </c>
    </row>
    <row r="20" spans="1:32" x14ac:dyDescent="0.35">
      <c r="A20">
        <v>2018</v>
      </c>
      <c r="B20" t="s">
        <v>48</v>
      </c>
      <c r="C20" t="s">
        <v>179</v>
      </c>
      <c r="D20" t="s">
        <v>34</v>
      </c>
      <c r="E20" t="s">
        <v>195</v>
      </c>
      <c r="F20">
        <v>4.8</v>
      </c>
      <c r="G20">
        <v>265</v>
      </c>
      <c r="H20" t="s">
        <v>36</v>
      </c>
      <c r="I20" t="s">
        <v>196</v>
      </c>
      <c r="J20">
        <v>3.9</v>
      </c>
      <c r="K20">
        <v>338</v>
      </c>
      <c r="L20" t="s">
        <v>197</v>
      </c>
      <c r="M20" t="s">
        <v>183</v>
      </c>
      <c r="N20">
        <v>84070</v>
      </c>
      <c r="O20" t="s">
        <v>53</v>
      </c>
      <c r="P20">
        <v>4.9000000000000004</v>
      </c>
      <c r="Q20">
        <v>4.8</v>
      </c>
      <c r="R20">
        <v>4.8</v>
      </c>
      <c r="S20">
        <v>4.7</v>
      </c>
      <c r="T20">
        <v>4.9000000000000004</v>
      </c>
      <c r="U20">
        <v>4.8</v>
      </c>
      <c r="V20" t="s">
        <v>41</v>
      </c>
      <c r="W20" t="s">
        <v>77</v>
      </c>
      <c r="X20" t="s">
        <v>55</v>
      </c>
      <c r="Y20">
        <v>16</v>
      </c>
      <c r="Z20">
        <v>22</v>
      </c>
      <c r="AA20" t="s">
        <v>44</v>
      </c>
      <c r="AB20" t="s">
        <v>198</v>
      </c>
      <c r="AC20" t="s">
        <v>199</v>
      </c>
      <c r="AD20" t="s">
        <v>200</v>
      </c>
      <c r="AE20" t="s">
        <v>201</v>
      </c>
      <c r="AF20">
        <v>81375</v>
      </c>
    </row>
    <row r="21" spans="1:32" x14ac:dyDescent="0.35">
      <c r="A21">
        <v>2018</v>
      </c>
      <c r="B21" t="s">
        <v>48</v>
      </c>
      <c r="C21" t="s">
        <v>179</v>
      </c>
      <c r="D21" t="s">
        <v>34</v>
      </c>
      <c r="E21" t="s">
        <v>202</v>
      </c>
      <c r="F21">
        <v>4.8</v>
      </c>
      <c r="G21">
        <v>265</v>
      </c>
      <c r="H21" t="s">
        <v>36</v>
      </c>
      <c r="I21" t="s">
        <v>203</v>
      </c>
      <c r="J21">
        <v>3</v>
      </c>
      <c r="K21">
        <v>2</v>
      </c>
      <c r="L21" t="s">
        <v>204</v>
      </c>
      <c r="M21" t="s">
        <v>183</v>
      </c>
      <c r="N21">
        <v>84115</v>
      </c>
      <c r="O21" t="s">
        <v>53</v>
      </c>
      <c r="P21">
        <v>4.9000000000000004</v>
      </c>
      <c r="Q21">
        <v>4.8</v>
      </c>
      <c r="R21">
        <v>4.8</v>
      </c>
      <c r="S21">
        <v>4.7</v>
      </c>
      <c r="T21">
        <v>4.9000000000000004</v>
      </c>
      <c r="U21">
        <v>4.8</v>
      </c>
      <c r="V21" t="s">
        <v>205</v>
      </c>
      <c r="W21" t="s">
        <v>206</v>
      </c>
      <c r="X21" t="s">
        <v>43</v>
      </c>
      <c r="Y21">
        <v>17</v>
      </c>
      <c r="Z21">
        <v>24</v>
      </c>
      <c r="AA21" t="s">
        <v>44</v>
      </c>
      <c r="AB21" t="s">
        <v>151</v>
      </c>
      <c r="AC21" t="s">
        <v>207</v>
      </c>
      <c r="AD21" t="s">
        <v>208</v>
      </c>
      <c r="AE21" t="s">
        <v>209</v>
      </c>
      <c r="AF21">
        <v>28357</v>
      </c>
    </row>
    <row r="22" spans="1:32" x14ac:dyDescent="0.35">
      <c r="A22">
        <v>2018</v>
      </c>
      <c r="B22" t="s">
        <v>48</v>
      </c>
      <c r="C22" t="s">
        <v>179</v>
      </c>
      <c r="D22" t="s">
        <v>34</v>
      </c>
      <c r="E22" t="s">
        <v>210</v>
      </c>
      <c r="F22">
        <v>4.8</v>
      </c>
      <c r="G22">
        <v>265</v>
      </c>
      <c r="H22" t="s">
        <v>36</v>
      </c>
      <c r="I22" t="s">
        <v>203</v>
      </c>
      <c r="J22">
        <v>3</v>
      </c>
      <c r="K22">
        <v>2</v>
      </c>
      <c r="L22" t="s">
        <v>204</v>
      </c>
      <c r="M22" t="s">
        <v>183</v>
      </c>
      <c r="N22">
        <v>84115</v>
      </c>
      <c r="O22" t="s">
        <v>53</v>
      </c>
      <c r="P22">
        <v>4.9000000000000004</v>
      </c>
      <c r="Q22">
        <v>4.8</v>
      </c>
      <c r="R22">
        <v>4.8</v>
      </c>
      <c r="S22">
        <v>4.7</v>
      </c>
      <c r="T22">
        <v>4.9000000000000004</v>
      </c>
      <c r="U22">
        <v>4.8</v>
      </c>
      <c r="V22" t="s">
        <v>54</v>
      </c>
      <c r="W22" t="s">
        <v>206</v>
      </c>
      <c r="X22" t="s">
        <v>55</v>
      </c>
      <c r="Y22">
        <v>16</v>
      </c>
      <c r="Z22">
        <v>22</v>
      </c>
      <c r="AA22" t="s">
        <v>44</v>
      </c>
      <c r="AB22" t="s">
        <v>151</v>
      </c>
      <c r="AC22" t="s">
        <v>184</v>
      </c>
      <c r="AD22" t="s">
        <v>211</v>
      </c>
      <c r="AE22" t="s">
        <v>212</v>
      </c>
      <c r="AF22">
        <v>33188</v>
      </c>
    </row>
    <row r="23" spans="1:32" x14ac:dyDescent="0.35">
      <c r="A23">
        <v>2021</v>
      </c>
      <c r="B23" t="s">
        <v>213</v>
      </c>
      <c r="C23" t="s">
        <v>214</v>
      </c>
      <c r="D23" t="s">
        <v>34</v>
      </c>
      <c r="E23" t="s">
        <v>215</v>
      </c>
      <c r="F23">
        <v>4.8</v>
      </c>
      <c r="G23">
        <v>42</v>
      </c>
      <c r="H23" t="s">
        <v>36</v>
      </c>
      <c r="I23" t="s">
        <v>216</v>
      </c>
      <c r="J23">
        <v>4.2</v>
      </c>
      <c r="K23">
        <v>65</v>
      </c>
      <c r="L23" t="s">
        <v>217</v>
      </c>
      <c r="M23" t="s">
        <v>183</v>
      </c>
      <c r="N23">
        <v>84116</v>
      </c>
      <c r="O23" t="s">
        <v>75</v>
      </c>
      <c r="P23">
        <v>4.9000000000000004</v>
      </c>
      <c r="Q23">
        <v>4.9000000000000004</v>
      </c>
      <c r="R23">
        <v>4.7</v>
      </c>
      <c r="S23">
        <v>4.5999999999999996</v>
      </c>
      <c r="T23">
        <v>4.9000000000000004</v>
      </c>
      <c r="U23">
        <v>4.8</v>
      </c>
      <c r="V23" t="s">
        <v>218</v>
      </c>
      <c r="W23" t="s">
        <v>41</v>
      </c>
      <c r="X23" t="s">
        <v>124</v>
      </c>
      <c r="Y23">
        <v>21</v>
      </c>
      <c r="Z23">
        <v>26</v>
      </c>
      <c r="AA23" t="s">
        <v>44</v>
      </c>
      <c r="AB23" t="s">
        <v>56</v>
      </c>
      <c r="AC23" t="s">
        <v>219</v>
      </c>
      <c r="AD23" t="s">
        <v>220</v>
      </c>
      <c r="AE23" t="s">
        <v>221</v>
      </c>
      <c r="AF23">
        <v>5188</v>
      </c>
    </row>
    <row r="24" spans="1:32" x14ac:dyDescent="0.35">
      <c r="A24">
        <v>2021</v>
      </c>
      <c r="B24" t="s">
        <v>213</v>
      </c>
      <c r="C24" t="s">
        <v>214</v>
      </c>
      <c r="D24" t="s">
        <v>34</v>
      </c>
      <c r="E24" t="s">
        <v>222</v>
      </c>
      <c r="F24">
        <v>4.8</v>
      </c>
      <c r="G24">
        <v>42</v>
      </c>
      <c r="H24" t="s">
        <v>36</v>
      </c>
      <c r="I24" t="s">
        <v>216</v>
      </c>
      <c r="J24">
        <v>4.2</v>
      </c>
      <c r="K24">
        <v>65</v>
      </c>
      <c r="L24" t="s">
        <v>217</v>
      </c>
      <c r="M24" t="s">
        <v>183</v>
      </c>
      <c r="N24">
        <v>84116</v>
      </c>
      <c r="O24" t="s">
        <v>75</v>
      </c>
      <c r="P24">
        <v>4.9000000000000004</v>
      </c>
      <c r="Q24">
        <v>4.9000000000000004</v>
      </c>
      <c r="R24">
        <v>4.7</v>
      </c>
      <c r="S24">
        <v>4.5999999999999996</v>
      </c>
      <c r="T24">
        <v>4.9000000000000004</v>
      </c>
      <c r="U24">
        <v>4.8</v>
      </c>
      <c r="V24" t="s">
        <v>223</v>
      </c>
      <c r="W24" t="s">
        <v>41</v>
      </c>
      <c r="X24" t="s">
        <v>124</v>
      </c>
      <c r="Y24">
        <v>21</v>
      </c>
      <c r="Z24">
        <v>26</v>
      </c>
      <c r="AA24" t="s">
        <v>44</v>
      </c>
      <c r="AB24" t="s">
        <v>56</v>
      </c>
      <c r="AC24" t="s">
        <v>219</v>
      </c>
      <c r="AD24" t="s">
        <v>224</v>
      </c>
      <c r="AE24" t="s">
        <v>225</v>
      </c>
      <c r="AF24">
        <v>12878</v>
      </c>
    </row>
    <row r="25" spans="1:32" x14ac:dyDescent="0.35">
      <c r="A25">
        <v>2018</v>
      </c>
      <c r="B25" t="s">
        <v>48</v>
      </c>
      <c r="C25" t="s">
        <v>179</v>
      </c>
      <c r="D25" t="s">
        <v>34</v>
      </c>
      <c r="E25" t="s">
        <v>226</v>
      </c>
      <c r="F25">
        <v>4.8</v>
      </c>
      <c r="G25">
        <v>265</v>
      </c>
      <c r="H25" t="s">
        <v>36</v>
      </c>
      <c r="I25" t="s">
        <v>227</v>
      </c>
      <c r="J25">
        <v>4.9000000000000004</v>
      </c>
      <c r="K25">
        <v>255</v>
      </c>
      <c r="L25" t="s">
        <v>228</v>
      </c>
      <c r="M25" t="s">
        <v>183</v>
      </c>
      <c r="N25">
        <v>84041</v>
      </c>
      <c r="O25" t="s">
        <v>53</v>
      </c>
      <c r="P25">
        <v>4.9000000000000004</v>
      </c>
      <c r="Q25">
        <v>4.8</v>
      </c>
      <c r="R25">
        <v>4.8</v>
      </c>
      <c r="S25">
        <v>4.7</v>
      </c>
      <c r="T25">
        <v>4.9000000000000004</v>
      </c>
      <c r="U25">
        <v>4.8</v>
      </c>
      <c r="V25" t="s">
        <v>229</v>
      </c>
      <c r="W25" t="s">
        <v>206</v>
      </c>
      <c r="X25" t="s">
        <v>55</v>
      </c>
      <c r="Y25">
        <v>16</v>
      </c>
      <c r="Z25">
        <v>22</v>
      </c>
      <c r="AA25" t="s">
        <v>44</v>
      </c>
      <c r="AB25" t="s">
        <v>151</v>
      </c>
      <c r="AC25" t="s">
        <v>184</v>
      </c>
      <c r="AD25" t="s">
        <v>230</v>
      </c>
      <c r="AE25">
        <v>180116740</v>
      </c>
      <c r="AF25">
        <v>47661</v>
      </c>
    </row>
    <row r="26" spans="1:32" x14ac:dyDescent="0.35">
      <c r="A26">
        <v>2021</v>
      </c>
      <c r="B26" t="s">
        <v>187</v>
      </c>
      <c r="C26" t="s">
        <v>231</v>
      </c>
      <c r="D26" t="s">
        <v>34</v>
      </c>
      <c r="E26" t="s">
        <v>232</v>
      </c>
      <c r="F26">
        <v>4.9000000000000004</v>
      </c>
      <c r="G26">
        <v>109</v>
      </c>
      <c r="H26" t="s">
        <v>36</v>
      </c>
      <c r="I26" t="s">
        <v>233</v>
      </c>
      <c r="J26">
        <v>4.5999999999999996</v>
      </c>
      <c r="K26">
        <v>96</v>
      </c>
      <c r="L26" t="s">
        <v>234</v>
      </c>
      <c r="M26" t="s">
        <v>235</v>
      </c>
      <c r="N26">
        <v>83713</v>
      </c>
      <c r="O26" t="s">
        <v>75</v>
      </c>
      <c r="P26">
        <v>4.9000000000000004</v>
      </c>
      <c r="Q26">
        <v>4.9000000000000004</v>
      </c>
      <c r="R26">
        <v>4.9000000000000004</v>
      </c>
      <c r="S26">
        <v>4.8</v>
      </c>
      <c r="T26">
        <v>4.8</v>
      </c>
      <c r="U26">
        <v>4.9000000000000004</v>
      </c>
      <c r="V26" t="s">
        <v>236</v>
      </c>
      <c r="W26" t="s">
        <v>76</v>
      </c>
      <c r="X26" t="s">
        <v>124</v>
      </c>
      <c r="Y26">
        <v>26</v>
      </c>
      <c r="Z26">
        <v>33</v>
      </c>
      <c r="AA26" t="s">
        <v>44</v>
      </c>
      <c r="AB26" t="s">
        <v>78</v>
      </c>
      <c r="AC26" t="s">
        <v>237</v>
      </c>
      <c r="AD26" t="s">
        <v>238</v>
      </c>
      <c r="AE26">
        <v>53809</v>
      </c>
      <c r="AF26">
        <v>10859</v>
      </c>
    </row>
    <row r="27" spans="1:32" x14ac:dyDescent="0.35">
      <c r="A27">
        <v>2018</v>
      </c>
      <c r="B27" t="s">
        <v>187</v>
      </c>
      <c r="C27" t="s">
        <v>239</v>
      </c>
      <c r="D27" t="s">
        <v>34</v>
      </c>
      <c r="E27" t="s">
        <v>240</v>
      </c>
      <c r="F27">
        <v>4.8</v>
      </c>
      <c r="G27">
        <v>343</v>
      </c>
      <c r="H27" t="s">
        <v>36</v>
      </c>
      <c r="I27" t="s">
        <v>241</v>
      </c>
      <c r="J27">
        <v>4</v>
      </c>
      <c r="K27">
        <v>43</v>
      </c>
      <c r="L27" t="s">
        <v>242</v>
      </c>
      <c r="M27" t="s">
        <v>243</v>
      </c>
      <c r="N27">
        <v>99216</v>
      </c>
      <c r="O27" t="s">
        <v>94</v>
      </c>
      <c r="P27">
        <v>4.8</v>
      </c>
      <c r="Q27">
        <v>4.8</v>
      </c>
      <c r="R27">
        <v>4.5999999999999996</v>
      </c>
      <c r="S27">
        <v>4.8</v>
      </c>
      <c r="T27">
        <v>4.9000000000000004</v>
      </c>
      <c r="U27">
        <v>4.9000000000000004</v>
      </c>
      <c r="V27" t="s">
        <v>244</v>
      </c>
      <c r="W27" t="s">
        <v>42</v>
      </c>
      <c r="X27" t="s">
        <v>124</v>
      </c>
      <c r="Y27">
        <v>27</v>
      </c>
      <c r="Z27">
        <v>33</v>
      </c>
      <c r="AA27" t="s">
        <v>44</v>
      </c>
      <c r="AB27" t="s">
        <v>78</v>
      </c>
      <c r="AC27" t="s">
        <v>193</v>
      </c>
      <c r="AD27" t="s">
        <v>245</v>
      </c>
      <c r="AE27">
        <v>15919</v>
      </c>
      <c r="AF27">
        <v>30849</v>
      </c>
    </row>
    <row r="28" spans="1:32" x14ac:dyDescent="0.35">
      <c r="A28">
        <v>2018</v>
      </c>
      <c r="B28" t="s">
        <v>187</v>
      </c>
      <c r="C28" t="s">
        <v>239</v>
      </c>
      <c r="D28" t="s">
        <v>34</v>
      </c>
      <c r="E28" t="s">
        <v>246</v>
      </c>
      <c r="F28">
        <v>4.8</v>
      </c>
      <c r="G28">
        <v>343</v>
      </c>
      <c r="H28" t="s">
        <v>36</v>
      </c>
      <c r="I28" t="s">
        <v>247</v>
      </c>
      <c r="J28">
        <v>4.5999999999999996</v>
      </c>
      <c r="K28">
        <v>176</v>
      </c>
      <c r="L28" t="s">
        <v>248</v>
      </c>
      <c r="M28" t="s">
        <v>243</v>
      </c>
      <c r="N28">
        <v>99206</v>
      </c>
      <c r="O28" t="s">
        <v>53</v>
      </c>
      <c r="P28">
        <v>4.8</v>
      </c>
      <c r="Q28">
        <v>4.8</v>
      </c>
      <c r="R28">
        <v>4.5999999999999996</v>
      </c>
      <c r="S28">
        <v>4.8</v>
      </c>
      <c r="T28">
        <v>4.9000000000000004</v>
      </c>
      <c r="U28">
        <v>4.9000000000000004</v>
      </c>
      <c r="V28" t="s">
        <v>244</v>
      </c>
      <c r="W28" t="s">
        <v>42</v>
      </c>
      <c r="X28" t="s">
        <v>124</v>
      </c>
      <c r="Y28">
        <v>27</v>
      </c>
      <c r="Z28">
        <v>33</v>
      </c>
      <c r="AA28" t="s">
        <v>44</v>
      </c>
      <c r="AB28" t="s">
        <v>78</v>
      </c>
      <c r="AC28" t="s">
        <v>193</v>
      </c>
      <c r="AD28" t="s">
        <v>249</v>
      </c>
      <c r="AE28" t="s">
        <v>250</v>
      </c>
      <c r="AF28">
        <v>86759</v>
      </c>
    </row>
    <row r="29" spans="1:32" x14ac:dyDescent="0.35">
      <c r="A29">
        <v>2018</v>
      </c>
      <c r="B29" t="s">
        <v>187</v>
      </c>
      <c r="C29" t="s">
        <v>239</v>
      </c>
      <c r="D29" t="s">
        <v>34</v>
      </c>
      <c r="E29" t="s">
        <v>251</v>
      </c>
      <c r="F29">
        <v>4.8</v>
      </c>
      <c r="G29">
        <v>343</v>
      </c>
      <c r="H29" t="s">
        <v>36</v>
      </c>
      <c r="I29" t="s">
        <v>252</v>
      </c>
      <c r="J29">
        <v>1</v>
      </c>
      <c r="K29">
        <v>1</v>
      </c>
      <c r="L29" t="s">
        <v>253</v>
      </c>
      <c r="M29" t="s">
        <v>235</v>
      </c>
      <c r="N29">
        <v>83854</v>
      </c>
      <c r="O29" t="s">
        <v>53</v>
      </c>
      <c r="P29">
        <v>4.8</v>
      </c>
      <c r="Q29">
        <v>4.8</v>
      </c>
      <c r="R29">
        <v>4.5999999999999996</v>
      </c>
      <c r="S29">
        <v>4.8</v>
      </c>
      <c r="T29">
        <v>4.9000000000000004</v>
      </c>
      <c r="U29">
        <v>4.9000000000000004</v>
      </c>
      <c r="V29" t="s">
        <v>254</v>
      </c>
      <c r="W29" t="s">
        <v>42</v>
      </c>
      <c r="X29" t="s">
        <v>124</v>
      </c>
      <c r="Y29">
        <v>27</v>
      </c>
      <c r="Z29">
        <v>33</v>
      </c>
      <c r="AA29" t="s">
        <v>44</v>
      </c>
      <c r="AB29" t="s">
        <v>78</v>
      </c>
      <c r="AC29" t="s">
        <v>193</v>
      </c>
      <c r="AD29" t="s">
        <v>255</v>
      </c>
      <c r="AE29" t="s">
        <v>256</v>
      </c>
      <c r="AF29">
        <v>61053</v>
      </c>
    </row>
    <row r="30" spans="1:32" x14ac:dyDescent="0.35">
      <c r="A30">
        <v>2016</v>
      </c>
      <c r="B30" t="s">
        <v>257</v>
      </c>
      <c r="C30" t="s">
        <v>258</v>
      </c>
      <c r="D30" t="s">
        <v>34</v>
      </c>
      <c r="E30" t="s">
        <v>259</v>
      </c>
      <c r="F30">
        <v>4.8</v>
      </c>
      <c r="G30">
        <v>16</v>
      </c>
      <c r="H30" t="s">
        <v>36</v>
      </c>
      <c r="I30" t="s">
        <v>260</v>
      </c>
      <c r="J30">
        <v>5</v>
      </c>
      <c r="K30">
        <v>7</v>
      </c>
      <c r="L30" t="s">
        <v>261</v>
      </c>
      <c r="M30" t="s">
        <v>243</v>
      </c>
      <c r="N30">
        <v>98005</v>
      </c>
      <c r="O30" t="s">
        <v>53</v>
      </c>
      <c r="P30">
        <v>4.5999999999999996</v>
      </c>
      <c r="Q30">
        <v>4.9000000000000004</v>
      </c>
      <c r="R30">
        <v>4.9000000000000004</v>
      </c>
      <c r="S30">
        <v>4.4000000000000004</v>
      </c>
      <c r="T30">
        <v>5</v>
      </c>
      <c r="U30">
        <v>5</v>
      </c>
      <c r="V30" t="s">
        <v>262</v>
      </c>
      <c r="W30" t="s">
        <v>263</v>
      </c>
      <c r="X30" t="s">
        <v>124</v>
      </c>
      <c r="Y30">
        <v>20</v>
      </c>
      <c r="Z30">
        <v>30</v>
      </c>
      <c r="AA30" t="s">
        <v>44</v>
      </c>
      <c r="AB30" t="s">
        <v>45</v>
      </c>
      <c r="AC30" t="s">
        <v>264</v>
      </c>
      <c r="AD30" t="s">
        <v>265</v>
      </c>
      <c r="AE30">
        <v>61777494</v>
      </c>
      <c r="AF30">
        <v>65219</v>
      </c>
    </row>
    <row r="31" spans="1:32" x14ac:dyDescent="0.35">
      <c r="A31">
        <v>2016</v>
      </c>
      <c r="B31" t="s">
        <v>257</v>
      </c>
      <c r="C31" t="s">
        <v>258</v>
      </c>
      <c r="D31" t="s">
        <v>34</v>
      </c>
      <c r="E31" t="s">
        <v>259</v>
      </c>
      <c r="F31">
        <v>4.8</v>
      </c>
      <c r="G31">
        <v>16</v>
      </c>
      <c r="H31" t="s">
        <v>36</v>
      </c>
      <c r="I31" t="s">
        <v>260</v>
      </c>
      <c r="J31">
        <v>5</v>
      </c>
      <c r="K31">
        <v>7</v>
      </c>
      <c r="L31" t="s">
        <v>261</v>
      </c>
      <c r="M31" t="s">
        <v>243</v>
      </c>
      <c r="N31">
        <v>98005</v>
      </c>
      <c r="O31" t="s">
        <v>94</v>
      </c>
      <c r="P31">
        <v>4.5999999999999996</v>
      </c>
      <c r="Q31">
        <v>4.9000000000000004</v>
      </c>
      <c r="R31">
        <v>4.9000000000000004</v>
      </c>
      <c r="S31">
        <v>4.4000000000000004</v>
      </c>
      <c r="T31">
        <v>5</v>
      </c>
      <c r="U31">
        <v>5</v>
      </c>
      <c r="V31" t="s">
        <v>76</v>
      </c>
      <c r="W31" t="s">
        <v>42</v>
      </c>
      <c r="X31" t="s">
        <v>124</v>
      </c>
      <c r="Y31">
        <v>20</v>
      </c>
      <c r="Z31">
        <v>30</v>
      </c>
      <c r="AA31" t="s">
        <v>44</v>
      </c>
      <c r="AB31" t="s">
        <v>45</v>
      </c>
      <c r="AC31" t="s">
        <v>264</v>
      </c>
      <c r="AD31" t="s">
        <v>266</v>
      </c>
      <c r="AE31">
        <v>61708777</v>
      </c>
      <c r="AF31">
        <v>63055</v>
      </c>
    </row>
    <row r="32" spans="1:32" x14ac:dyDescent="0.35">
      <c r="A32">
        <v>2019</v>
      </c>
      <c r="B32" t="s">
        <v>69</v>
      </c>
      <c r="C32" t="s">
        <v>267</v>
      </c>
      <c r="D32" t="s">
        <v>34</v>
      </c>
      <c r="E32" t="s">
        <v>268</v>
      </c>
      <c r="F32">
        <v>4.5999999999999996</v>
      </c>
      <c r="G32">
        <v>133</v>
      </c>
      <c r="H32" t="s">
        <v>36</v>
      </c>
      <c r="I32" t="s">
        <v>269</v>
      </c>
      <c r="J32">
        <v>5</v>
      </c>
      <c r="K32">
        <v>59</v>
      </c>
      <c r="L32" t="s">
        <v>270</v>
      </c>
      <c r="M32" t="s">
        <v>271</v>
      </c>
      <c r="N32">
        <v>76180</v>
      </c>
      <c r="O32" t="s">
        <v>53</v>
      </c>
      <c r="P32">
        <v>4.8</v>
      </c>
      <c r="Q32">
        <v>4.5999999999999996</v>
      </c>
      <c r="R32">
        <v>4.5</v>
      </c>
      <c r="S32">
        <v>4.3</v>
      </c>
      <c r="T32">
        <v>4.7</v>
      </c>
      <c r="U32">
        <v>4.5</v>
      </c>
      <c r="V32" t="s">
        <v>104</v>
      </c>
      <c r="W32" t="s">
        <v>76</v>
      </c>
      <c r="X32" t="s">
        <v>43</v>
      </c>
      <c r="Y32">
        <v>19</v>
      </c>
      <c r="Z32">
        <v>28</v>
      </c>
      <c r="AA32" t="s">
        <v>44</v>
      </c>
      <c r="AB32" t="s">
        <v>125</v>
      </c>
      <c r="AC32" t="s">
        <v>126</v>
      </c>
      <c r="AD32" t="s">
        <v>272</v>
      </c>
      <c r="AE32" t="s">
        <v>273</v>
      </c>
      <c r="AF32">
        <v>64571</v>
      </c>
    </row>
    <row r="33" spans="1:32" x14ac:dyDescent="0.35">
      <c r="A33">
        <v>2016</v>
      </c>
      <c r="B33" t="s">
        <v>69</v>
      </c>
      <c r="C33" t="s">
        <v>267</v>
      </c>
      <c r="D33" t="s">
        <v>34</v>
      </c>
      <c r="E33" t="s">
        <v>274</v>
      </c>
      <c r="F33">
        <v>4.7</v>
      </c>
      <c r="G33">
        <v>100</v>
      </c>
      <c r="H33" t="s">
        <v>275</v>
      </c>
      <c r="I33" t="s">
        <v>276</v>
      </c>
      <c r="J33">
        <v>4.7</v>
      </c>
      <c r="K33">
        <v>1563</v>
      </c>
      <c r="L33" t="s">
        <v>277</v>
      </c>
      <c r="M33" t="s">
        <v>271</v>
      </c>
      <c r="N33">
        <v>75056</v>
      </c>
      <c r="O33" t="s">
        <v>40</v>
      </c>
      <c r="P33">
        <v>4.8</v>
      </c>
      <c r="Q33">
        <v>4.5999999999999996</v>
      </c>
      <c r="R33">
        <v>4.7</v>
      </c>
      <c r="S33">
        <v>4.5999999999999996</v>
      </c>
      <c r="T33">
        <v>4.7</v>
      </c>
      <c r="U33">
        <v>4.8</v>
      </c>
      <c r="V33" t="s">
        <v>76</v>
      </c>
      <c r="W33" t="s">
        <v>123</v>
      </c>
      <c r="X33" t="s">
        <v>43</v>
      </c>
      <c r="Y33">
        <v>19</v>
      </c>
      <c r="Z33">
        <v>28</v>
      </c>
      <c r="AA33" t="s">
        <v>278</v>
      </c>
      <c r="AB33" t="s">
        <v>279</v>
      </c>
      <c r="AC33" t="s">
        <v>280</v>
      </c>
      <c r="AD33" t="s">
        <v>281</v>
      </c>
      <c r="AE33" t="s">
        <v>77</v>
      </c>
      <c r="AF33">
        <v>56000</v>
      </c>
    </row>
    <row r="34" spans="1:32" x14ac:dyDescent="0.35">
      <c r="A34">
        <v>2020</v>
      </c>
      <c r="B34" t="s">
        <v>108</v>
      </c>
      <c r="C34" t="s">
        <v>282</v>
      </c>
      <c r="D34" t="s">
        <v>34</v>
      </c>
      <c r="E34" t="s">
        <v>283</v>
      </c>
      <c r="F34">
        <v>4.8</v>
      </c>
      <c r="G34">
        <v>35</v>
      </c>
      <c r="H34" t="s">
        <v>36</v>
      </c>
      <c r="I34" t="s">
        <v>284</v>
      </c>
      <c r="J34">
        <v>4.7</v>
      </c>
      <c r="K34">
        <v>205</v>
      </c>
      <c r="L34" t="s">
        <v>285</v>
      </c>
      <c r="M34" t="s">
        <v>271</v>
      </c>
      <c r="N34">
        <v>75034</v>
      </c>
      <c r="O34" t="s">
        <v>53</v>
      </c>
      <c r="P34">
        <v>4.9000000000000004</v>
      </c>
      <c r="Q34">
        <v>4.9000000000000004</v>
      </c>
      <c r="R34">
        <v>4.7</v>
      </c>
      <c r="S34">
        <v>4.7</v>
      </c>
      <c r="T34">
        <v>4.9000000000000004</v>
      </c>
      <c r="U34">
        <v>4.7</v>
      </c>
      <c r="V34" t="s">
        <v>42</v>
      </c>
      <c r="W34" t="s">
        <v>42</v>
      </c>
      <c r="X34" t="s">
        <v>95</v>
      </c>
      <c r="Y34">
        <v>22</v>
      </c>
      <c r="Z34">
        <v>29</v>
      </c>
      <c r="AA34" t="s">
        <v>44</v>
      </c>
      <c r="AB34" t="s">
        <v>125</v>
      </c>
      <c r="AC34" t="s">
        <v>219</v>
      </c>
      <c r="AD34" t="s">
        <v>286</v>
      </c>
      <c r="AE34" t="s">
        <v>287</v>
      </c>
      <c r="AF34">
        <v>34768</v>
      </c>
    </row>
    <row r="35" spans="1:32" x14ac:dyDescent="0.35">
      <c r="A35">
        <v>2019</v>
      </c>
      <c r="B35" t="s">
        <v>288</v>
      </c>
      <c r="C35" t="s">
        <v>289</v>
      </c>
      <c r="D35" t="s">
        <v>34</v>
      </c>
      <c r="E35" t="s">
        <v>290</v>
      </c>
      <c r="F35">
        <v>4.7</v>
      </c>
      <c r="G35">
        <v>42</v>
      </c>
      <c r="H35" t="s">
        <v>36</v>
      </c>
      <c r="I35" t="s">
        <v>291</v>
      </c>
      <c r="J35">
        <v>4.8</v>
      </c>
      <c r="K35">
        <v>2054</v>
      </c>
      <c r="L35" t="s">
        <v>292</v>
      </c>
      <c r="M35" t="s">
        <v>271</v>
      </c>
      <c r="N35">
        <v>75209</v>
      </c>
      <c r="O35" t="s">
        <v>53</v>
      </c>
      <c r="P35">
        <v>4.8</v>
      </c>
      <c r="Q35">
        <v>4.5999999999999996</v>
      </c>
      <c r="R35">
        <v>4.7</v>
      </c>
      <c r="S35">
        <v>4.5</v>
      </c>
      <c r="T35">
        <v>4.7</v>
      </c>
      <c r="U35">
        <v>4.7</v>
      </c>
      <c r="V35" t="s">
        <v>293</v>
      </c>
      <c r="W35" t="s">
        <v>42</v>
      </c>
      <c r="X35" t="s">
        <v>124</v>
      </c>
      <c r="Y35">
        <v>22</v>
      </c>
      <c r="Z35">
        <v>27</v>
      </c>
      <c r="AA35" t="s">
        <v>44</v>
      </c>
      <c r="AB35" t="s">
        <v>294</v>
      </c>
      <c r="AC35" t="s">
        <v>219</v>
      </c>
      <c r="AD35" t="s">
        <v>295</v>
      </c>
      <c r="AE35" t="s">
        <v>296</v>
      </c>
      <c r="AF35">
        <v>26012</v>
      </c>
    </row>
    <row r="36" spans="1:32" x14ac:dyDescent="0.35">
      <c r="A36">
        <v>2014</v>
      </c>
      <c r="B36" t="s">
        <v>257</v>
      </c>
      <c r="C36" t="s">
        <v>297</v>
      </c>
      <c r="D36" t="s">
        <v>34</v>
      </c>
      <c r="E36" t="s">
        <v>298</v>
      </c>
      <c r="F36">
        <v>4.8</v>
      </c>
      <c r="G36">
        <v>61</v>
      </c>
      <c r="H36" t="s">
        <v>36</v>
      </c>
      <c r="I36" t="s">
        <v>299</v>
      </c>
      <c r="J36">
        <v>4.3</v>
      </c>
      <c r="K36">
        <v>6</v>
      </c>
      <c r="L36" t="s">
        <v>300</v>
      </c>
      <c r="M36" t="s">
        <v>271</v>
      </c>
      <c r="N36">
        <v>75088</v>
      </c>
      <c r="O36" t="s">
        <v>94</v>
      </c>
      <c r="P36">
        <v>4.7</v>
      </c>
      <c r="Q36">
        <v>4.7</v>
      </c>
      <c r="R36">
        <v>4.9000000000000004</v>
      </c>
      <c r="S36">
        <v>4.5</v>
      </c>
      <c r="T36">
        <v>4.9000000000000004</v>
      </c>
      <c r="U36">
        <v>4.7</v>
      </c>
      <c r="V36" t="s">
        <v>301</v>
      </c>
      <c r="W36" t="s">
        <v>42</v>
      </c>
      <c r="X36" t="s">
        <v>95</v>
      </c>
      <c r="Y36">
        <v>23</v>
      </c>
      <c r="Z36">
        <v>34</v>
      </c>
      <c r="AA36" t="s">
        <v>44</v>
      </c>
      <c r="AB36" t="s">
        <v>45</v>
      </c>
      <c r="AC36" t="s">
        <v>219</v>
      </c>
      <c r="AD36" t="s">
        <v>302</v>
      </c>
      <c r="AE36" t="s">
        <v>303</v>
      </c>
      <c r="AF36">
        <v>48531</v>
      </c>
    </row>
    <row r="37" spans="1:32" x14ac:dyDescent="0.35">
      <c r="A37">
        <v>2019</v>
      </c>
      <c r="B37" t="s">
        <v>304</v>
      </c>
      <c r="C37" t="s">
        <v>305</v>
      </c>
      <c r="D37" t="s">
        <v>34</v>
      </c>
      <c r="E37" t="s">
        <v>306</v>
      </c>
      <c r="F37">
        <v>4.9000000000000004</v>
      </c>
      <c r="G37">
        <v>82</v>
      </c>
      <c r="H37" t="s">
        <v>36</v>
      </c>
      <c r="I37" t="s">
        <v>307</v>
      </c>
      <c r="J37">
        <v>4.9000000000000004</v>
      </c>
      <c r="K37">
        <v>1911</v>
      </c>
      <c r="L37" t="s">
        <v>308</v>
      </c>
      <c r="M37" t="s">
        <v>309</v>
      </c>
      <c r="N37">
        <v>68118</v>
      </c>
      <c r="O37" t="s">
        <v>53</v>
      </c>
      <c r="P37">
        <v>5</v>
      </c>
      <c r="Q37">
        <v>4.9000000000000004</v>
      </c>
      <c r="R37">
        <v>4.9000000000000004</v>
      </c>
      <c r="S37">
        <v>4.8</v>
      </c>
      <c r="T37">
        <v>4.9000000000000004</v>
      </c>
      <c r="U37">
        <v>4.9000000000000004</v>
      </c>
      <c r="V37" t="s">
        <v>310</v>
      </c>
      <c r="W37" t="s">
        <v>77</v>
      </c>
      <c r="X37" t="s">
        <v>124</v>
      </c>
      <c r="Y37">
        <v>20</v>
      </c>
      <c r="Z37">
        <v>27</v>
      </c>
      <c r="AA37" t="s">
        <v>44</v>
      </c>
      <c r="AB37" t="s">
        <v>45</v>
      </c>
      <c r="AC37" t="s">
        <v>219</v>
      </c>
      <c r="AD37" t="s">
        <v>311</v>
      </c>
      <c r="AE37" t="s">
        <v>312</v>
      </c>
      <c r="AF37">
        <v>10969</v>
      </c>
    </row>
    <row r="38" spans="1:32" x14ac:dyDescent="0.35">
      <c r="A38">
        <v>2019</v>
      </c>
      <c r="B38" t="s">
        <v>69</v>
      </c>
      <c r="C38" t="s">
        <v>267</v>
      </c>
      <c r="D38" t="s">
        <v>34</v>
      </c>
      <c r="E38" t="s">
        <v>313</v>
      </c>
      <c r="F38">
        <v>4.5999999999999996</v>
      </c>
      <c r="G38">
        <v>133</v>
      </c>
      <c r="H38" t="s">
        <v>36</v>
      </c>
      <c r="I38" t="s">
        <v>314</v>
      </c>
      <c r="J38">
        <v>4.8</v>
      </c>
      <c r="K38">
        <v>721</v>
      </c>
      <c r="L38" t="s">
        <v>315</v>
      </c>
      <c r="M38" t="s">
        <v>316</v>
      </c>
      <c r="N38">
        <v>66062</v>
      </c>
      <c r="O38" t="s">
        <v>53</v>
      </c>
      <c r="P38">
        <v>4.8</v>
      </c>
      <c r="Q38">
        <v>4.5999999999999996</v>
      </c>
      <c r="R38">
        <v>4.5</v>
      </c>
      <c r="S38">
        <v>4.3</v>
      </c>
      <c r="T38">
        <v>4.7</v>
      </c>
      <c r="U38">
        <v>4.5</v>
      </c>
      <c r="V38" t="s">
        <v>317</v>
      </c>
      <c r="W38" t="s">
        <v>318</v>
      </c>
      <c r="X38" t="s">
        <v>43</v>
      </c>
      <c r="Y38">
        <v>19</v>
      </c>
      <c r="Z38">
        <v>28</v>
      </c>
      <c r="AA38" t="s">
        <v>44</v>
      </c>
      <c r="AB38" t="s">
        <v>125</v>
      </c>
      <c r="AC38" t="s">
        <v>126</v>
      </c>
      <c r="AD38" t="s">
        <v>319</v>
      </c>
      <c r="AE38" t="s">
        <v>320</v>
      </c>
      <c r="AF38">
        <v>32201</v>
      </c>
    </row>
    <row r="39" spans="1:32" x14ac:dyDescent="0.35">
      <c r="A39">
        <v>2019</v>
      </c>
      <c r="B39" t="s">
        <v>321</v>
      </c>
      <c r="C39" t="s">
        <v>322</v>
      </c>
      <c r="D39" t="s">
        <v>34</v>
      </c>
      <c r="E39" t="s">
        <v>323</v>
      </c>
      <c r="F39">
        <v>4.9000000000000004</v>
      </c>
      <c r="G39">
        <v>32</v>
      </c>
      <c r="H39" t="s">
        <v>36</v>
      </c>
      <c r="I39" t="s">
        <v>324</v>
      </c>
      <c r="J39">
        <v>4.7</v>
      </c>
      <c r="K39">
        <v>112</v>
      </c>
      <c r="L39" t="s">
        <v>325</v>
      </c>
      <c r="M39" t="s">
        <v>271</v>
      </c>
      <c r="N39">
        <v>77043</v>
      </c>
      <c r="O39" t="s">
        <v>94</v>
      </c>
      <c r="P39">
        <v>5</v>
      </c>
      <c r="Q39">
        <v>4.9000000000000004</v>
      </c>
      <c r="R39">
        <v>4.9000000000000004</v>
      </c>
      <c r="S39">
        <v>4.9000000000000004</v>
      </c>
      <c r="T39">
        <v>4.9000000000000004</v>
      </c>
      <c r="U39">
        <v>5</v>
      </c>
      <c r="V39" t="s">
        <v>326</v>
      </c>
      <c r="W39" t="s">
        <v>327</v>
      </c>
      <c r="X39" t="s">
        <v>43</v>
      </c>
      <c r="Y39">
        <v>20</v>
      </c>
      <c r="Z39">
        <v>31</v>
      </c>
      <c r="AA39" t="s">
        <v>44</v>
      </c>
      <c r="AB39" t="s">
        <v>151</v>
      </c>
      <c r="AC39" t="s">
        <v>219</v>
      </c>
      <c r="AD39" t="s">
        <v>328</v>
      </c>
      <c r="AE39" t="s">
        <v>329</v>
      </c>
      <c r="AF39">
        <v>34686</v>
      </c>
    </row>
    <row r="40" spans="1:32" x14ac:dyDescent="0.35">
      <c r="A40">
        <v>2020</v>
      </c>
      <c r="B40" t="s">
        <v>187</v>
      </c>
      <c r="C40" t="s">
        <v>330</v>
      </c>
      <c r="D40" t="s">
        <v>34</v>
      </c>
      <c r="E40" t="s">
        <v>331</v>
      </c>
      <c r="F40">
        <v>4.8</v>
      </c>
      <c r="G40">
        <v>83</v>
      </c>
      <c r="H40" t="s">
        <v>36</v>
      </c>
      <c r="I40" t="s">
        <v>332</v>
      </c>
      <c r="J40">
        <v>4.7</v>
      </c>
      <c r="K40">
        <v>192</v>
      </c>
      <c r="L40" t="s">
        <v>333</v>
      </c>
      <c r="M40" t="s">
        <v>334</v>
      </c>
      <c r="N40">
        <v>55429</v>
      </c>
      <c r="O40" t="s">
        <v>40</v>
      </c>
      <c r="P40">
        <v>4.8</v>
      </c>
      <c r="Q40">
        <v>4.8</v>
      </c>
      <c r="R40">
        <v>4.8</v>
      </c>
      <c r="S40">
        <v>4.7</v>
      </c>
      <c r="T40">
        <v>4.9000000000000004</v>
      </c>
      <c r="U40">
        <v>4.8</v>
      </c>
      <c r="V40" t="s">
        <v>254</v>
      </c>
      <c r="W40" t="s">
        <v>335</v>
      </c>
      <c r="X40" t="s">
        <v>124</v>
      </c>
      <c r="Y40">
        <v>20</v>
      </c>
      <c r="Z40">
        <v>26</v>
      </c>
      <c r="AA40" t="s">
        <v>44</v>
      </c>
      <c r="AB40" t="s">
        <v>78</v>
      </c>
      <c r="AC40" t="s">
        <v>336</v>
      </c>
      <c r="AD40" t="s">
        <v>337</v>
      </c>
      <c r="AE40" t="s">
        <v>338</v>
      </c>
      <c r="AF40">
        <v>47226</v>
      </c>
    </row>
    <row r="41" spans="1:32" x14ac:dyDescent="0.35">
      <c r="A41">
        <v>2017</v>
      </c>
      <c r="B41" t="s">
        <v>339</v>
      </c>
      <c r="C41" t="s">
        <v>340</v>
      </c>
      <c r="D41" t="s">
        <v>34</v>
      </c>
      <c r="E41" t="s">
        <v>341</v>
      </c>
      <c r="F41">
        <v>4.3</v>
      </c>
      <c r="G41">
        <v>42</v>
      </c>
      <c r="H41" t="s">
        <v>275</v>
      </c>
      <c r="I41" t="s">
        <v>342</v>
      </c>
      <c r="J41">
        <v>4.7</v>
      </c>
      <c r="K41">
        <v>192</v>
      </c>
      <c r="L41" t="s">
        <v>343</v>
      </c>
      <c r="M41" t="s">
        <v>344</v>
      </c>
      <c r="N41">
        <v>54016</v>
      </c>
      <c r="O41" t="s">
        <v>40</v>
      </c>
      <c r="P41">
        <v>4.4000000000000004</v>
      </c>
      <c r="Q41">
        <v>4.5999999999999996</v>
      </c>
      <c r="R41">
        <v>4.2</v>
      </c>
      <c r="S41">
        <v>4</v>
      </c>
      <c r="T41">
        <v>4.7</v>
      </c>
      <c r="U41">
        <v>4</v>
      </c>
      <c r="V41" t="s">
        <v>76</v>
      </c>
      <c r="W41" t="s">
        <v>123</v>
      </c>
      <c r="X41" t="s">
        <v>55</v>
      </c>
      <c r="Y41">
        <v>21</v>
      </c>
      <c r="Z41">
        <v>29</v>
      </c>
      <c r="AA41" t="s">
        <v>278</v>
      </c>
      <c r="AB41" t="s">
        <v>345</v>
      </c>
      <c r="AC41" t="s">
        <v>346</v>
      </c>
      <c r="AD41" t="s">
        <v>347</v>
      </c>
      <c r="AE41" t="s">
        <v>77</v>
      </c>
      <c r="AF41">
        <v>39855</v>
      </c>
    </row>
    <row r="42" spans="1:32" x14ac:dyDescent="0.35">
      <c r="A42">
        <v>2022</v>
      </c>
      <c r="B42" t="s">
        <v>213</v>
      </c>
      <c r="C42" t="s">
        <v>348</v>
      </c>
      <c r="D42" t="s">
        <v>349</v>
      </c>
      <c r="E42" t="s">
        <v>350</v>
      </c>
      <c r="F42">
        <v>4.9000000000000004</v>
      </c>
      <c r="G42">
        <v>16</v>
      </c>
      <c r="H42" t="s">
        <v>36</v>
      </c>
      <c r="I42" t="s">
        <v>351</v>
      </c>
      <c r="J42">
        <v>4.5999999999999996</v>
      </c>
      <c r="K42">
        <v>383</v>
      </c>
      <c r="L42" t="s">
        <v>352</v>
      </c>
      <c r="M42" t="s">
        <v>353</v>
      </c>
      <c r="N42">
        <v>63128</v>
      </c>
      <c r="O42" t="s">
        <v>94</v>
      </c>
      <c r="P42">
        <v>4.9000000000000004</v>
      </c>
      <c r="Q42">
        <v>4.8</v>
      </c>
      <c r="R42">
        <v>4.9000000000000004</v>
      </c>
      <c r="S42">
        <v>4.9000000000000004</v>
      </c>
      <c r="T42">
        <v>4.9000000000000004</v>
      </c>
      <c r="U42">
        <v>4.9000000000000004</v>
      </c>
      <c r="V42" t="s">
        <v>354</v>
      </c>
      <c r="W42" t="s">
        <v>327</v>
      </c>
      <c r="X42" t="s">
        <v>124</v>
      </c>
      <c r="Y42">
        <v>19</v>
      </c>
      <c r="Z42">
        <v>25</v>
      </c>
      <c r="AA42" t="s">
        <v>44</v>
      </c>
      <c r="AB42" t="s">
        <v>56</v>
      </c>
      <c r="AC42" t="s">
        <v>126</v>
      </c>
      <c r="AD42" t="s">
        <v>355</v>
      </c>
      <c r="AE42" t="s">
        <v>356</v>
      </c>
      <c r="AF42">
        <v>12531</v>
      </c>
    </row>
    <row r="43" spans="1:32" x14ac:dyDescent="0.35">
      <c r="A43">
        <v>2022</v>
      </c>
      <c r="B43" t="s">
        <v>69</v>
      </c>
      <c r="C43" t="s">
        <v>357</v>
      </c>
      <c r="D43" t="s">
        <v>34</v>
      </c>
      <c r="E43" t="s">
        <v>358</v>
      </c>
      <c r="F43">
        <v>5</v>
      </c>
      <c r="G43">
        <v>1</v>
      </c>
      <c r="H43" t="s">
        <v>36</v>
      </c>
      <c r="I43" t="s">
        <v>359</v>
      </c>
      <c r="J43">
        <v>4.4000000000000004</v>
      </c>
      <c r="K43">
        <v>159</v>
      </c>
      <c r="L43" t="s">
        <v>360</v>
      </c>
      <c r="M43" t="s">
        <v>361</v>
      </c>
      <c r="N43">
        <v>70471</v>
      </c>
      <c r="O43" t="s">
        <v>40</v>
      </c>
      <c r="P43">
        <v>5</v>
      </c>
      <c r="Q43">
        <v>5</v>
      </c>
      <c r="R43">
        <v>5</v>
      </c>
      <c r="S43">
        <v>5</v>
      </c>
      <c r="T43">
        <v>5</v>
      </c>
      <c r="U43">
        <v>5</v>
      </c>
      <c r="V43" t="s">
        <v>362</v>
      </c>
      <c r="W43" t="s">
        <v>76</v>
      </c>
      <c r="X43" t="s">
        <v>43</v>
      </c>
      <c r="Y43">
        <v>20</v>
      </c>
      <c r="Z43">
        <v>27</v>
      </c>
      <c r="AA43" t="s">
        <v>44</v>
      </c>
      <c r="AB43" t="s">
        <v>125</v>
      </c>
      <c r="AC43" t="s">
        <v>126</v>
      </c>
      <c r="AD43" t="s">
        <v>363</v>
      </c>
      <c r="AE43" t="s">
        <v>364</v>
      </c>
      <c r="AF43">
        <v>15118</v>
      </c>
    </row>
    <row r="44" spans="1:32" x14ac:dyDescent="0.35">
      <c r="A44">
        <v>2019</v>
      </c>
      <c r="B44" t="s">
        <v>365</v>
      </c>
      <c r="C44" t="s">
        <v>366</v>
      </c>
      <c r="D44" t="s">
        <v>34</v>
      </c>
      <c r="E44" t="s">
        <v>367</v>
      </c>
      <c r="F44">
        <v>4.7</v>
      </c>
      <c r="G44">
        <v>61</v>
      </c>
      <c r="H44" t="s">
        <v>36</v>
      </c>
      <c r="I44" t="s">
        <v>368</v>
      </c>
      <c r="J44">
        <v>4.7</v>
      </c>
      <c r="K44">
        <v>923</v>
      </c>
      <c r="L44" t="s">
        <v>369</v>
      </c>
      <c r="M44" t="s">
        <v>344</v>
      </c>
      <c r="N44">
        <v>53115</v>
      </c>
      <c r="O44" t="s">
        <v>94</v>
      </c>
      <c r="P44">
        <v>4.8</v>
      </c>
      <c r="Q44">
        <v>4.8</v>
      </c>
      <c r="R44">
        <v>4.8</v>
      </c>
      <c r="S44">
        <v>4.7</v>
      </c>
      <c r="T44">
        <v>4.7</v>
      </c>
      <c r="U44">
        <v>4.8</v>
      </c>
      <c r="V44" t="s">
        <v>42</v>
      </c>
      <c r="W44" t="s">
        <v>77</v>
      </c>
      <c r="X44" t="s">
        <v>43</v>
      </c>
      <c r="Y44">
        <v>19</v>
      </c>
      <c r="Z44">
        <v>28</v>
      </c>
      <c r="AA44" t="s">
        <v>44</v>
      </c>
      <c r="AB44" t="s">
        <v>151</v>
      </c>
      <c r="AC44" t="s">
        <v>370</v>
      </c>
      <c r="AD44" t="s">
        <v>371</v>
      </c>
      <c r="AE44" t="s">
        <v>372</v>
      </c>
      <c r="AF44">
        <v>49372</v>
      </c>
    </row>
    <row r="45" spans="1:32" x14ac:dyDescent="0.35">
      <c r="A45">
        <v>2013</v>
      </c>
      <c r="B45" t="s">
        <v>373</v>
      </c>
      <c r="C45" t="s">
        <v>374</v>
      </c>
      <c r="D45" t="s">
        <v>34</v>
      </c>
      <c r="E45" t="s">
        <v>375</v>
      </c>
      <c r="F45">
        <v>4.7</v>
      </c>
      <c r="G45">
        <v>131</v>
      </c>
      <c r="H45" t="s">
        <v>275</v>
      </c>
      <c r="I45" t="s">
        <v>376</v>
      </c>
      <c r="J45">
        <v>4.7</v>
      </c>
      <c r="K45">
        <v>923</v>
      </c>
      <c r="L45" t="s">
        <v>377</v>
      </c>
      <c r="M45" t="s">
        <v>378</v>
      </c>
      <c r="N45">
        <v>60056</v>
      </c>
      <c r="O45" t="s">
        <v>75</v>
      </c>
      <c r="P45">
        <v>4.5999999999999996</v>
      </c>
      <c r="Q45">
        <v>4.5</v>
      </c>
      <c r="R45">
        <v>4.8</v>
      </c>
      <c r="S45">
        <v>4.7</v>
      </c>
      <c r="T45">
        <v>4.7</v>
      </c>
      <c r="U45">
        <v>4.8</v>
      </c>
      <c r="V45" t="s">
        <v>76</v>
      </c>
      <c r="W45" t="s">
        <v>42</v>
      </c>
      <c r="X45" t="s">
        <v>124</v>
      </c>
      <c r="Y45">
        <v>18</v>
      </c>
      <c r="Z45">
        <v>25</v>
      </c>
      <c r="AA45" t="s">
        <v>278</v>
      </c>
      <c r="AB45" t="s">
        <v>379</v>
      </c>
      <c r="AC45" t="s">
        <v>380</v>
      </c>
      <c r="AD45" t="s">
        <v>381</v>
      </c>
      <c r="AE45" t="s">
        <v>77</v>
      </c>
      <c r="AF45">
        <v>66560</v>
      </c>
    </row>
    <row r="46" spans="1:32" x14ac:dyDescent="0.35">
      <c r="A46">
        <v>2017</v>
      </c>
      <c r="B46" t="s">
        <v>69</v>
      </c>
      <c r="C46" t="s">
        <v>382</v>
      </c>
      <c r="D46" t="s">
        <v>34</v>
      </c>
      <c r="E46" t="s">
        <v>383</v>
      </c>
      <c r="F46">
        <v>4.8</v>
      </c>
      <c r="G46">
        <v>743</v>
      </c>
      <c r="H46" t="s">
        <v>36</v>
      </c>
      <c r="I46" t="s">
        <v>384</v>
      </c>
      <c r="J46">
        <v>4.2</v>
      </c>
      <c r="K46">
        <v>380</v>
      </c>
      <c r="L46" t="s">
        <v>385</v>
      </c>
      <c r="M46" t="s">
        <v>378</v>
      </c>
      <c r="N46">
        <v>60642</v>
      </c>
      <c r="O46" t="s">
        <v>53</v>
      </c>
      <c r="P46">
        <v>4.7</v>
      </c>
      <c r="Q46">
        <v>4.7</v>
      </c>
      <c r="R46">
        <v>4.8</v>
      </c>
      <c r="S46">
        <v>4.8</v>
      </c>
      <c r="T46">
        <v>4.8</v>
      </c>
      <c r="U46">
        <v>4.8</v>
      </c>
      <c r="V46" t="s">
        <v>104</v>
      </c>
      <c r="W46" t="s">
        <v>386</v>
      </c>
      <c r="X46" t="s">
        <v>43</v>
      </c>
      <c r="Y46">
        <v>31</v>
      </c>
      <c r="Z46">
        <v>40</v>
      </c>
      <c r="AA46" t="s">
        <v>44</v>
      </c>
      <c r="AB46" t="s">
        <v>78</v>
      </c>
      <c r="AC46" t="s">
        <v>79</v>
      </c>
      <c r="AD46" t="s">
        <v>387</v>
      </c>
      <c r="AE46" t="s">
        <v>388</v>
      </c>
      <c r="AF46">
        <v>35257</v>
      </c>
    </row>
    <row r="47" spans="1:32" x14ac:dyDescent="0.35">
      <c r="A47">
        <v>2017</v>
      </c>
      <c r="B47" t="s">
        <v>389</v>
      </c>
      <c r="C47" t="s">
        <v>390</v>
      </c>
      <c r="D47" t="s">
        <v>34</v>
      </c>
      <c r="E47" t="s">
        <v>391</v>
      </c>
      <c r="F47">
        <v>4.5999999999999996</v>
      </c>
      <c r="G47">
        <v>37</v>
      </c>
      <c r="H47" t="s">
        <v>275</v>
      </c>
      <c r="I47" t="s">
        <v>392</v>
      </c>
      <c r="J47">
        <v>4.2</v>
      </c>
      <c r="K47">
        <v>380</v>
      </c>
      <c r="L47" t="s">
        <v>393</v>
      </c>
      <c r="M47" t="s">
        <v>394</v>
      </c>
      <c r="N47">
        <v>37066</v>
      </c>
      <c r="O47" t="s">
        <v>53</v>
      </c>
      <c r="P47">
        <v>4.7</v>
      </c>
      <c r="Q47">
        <v>4.4000000000000004</v>
      </c>
      <c r="R47">
        <v>4.9000000000000004</v>
      </c>
      <c r="S47">
        <v>4.0999999999999996</v>
      </c>
      <c r="T47">
        <v>4.7</v>
      </c>
      <c r="U47">
        <v>4.5</v>
      </c>
      <c r="V47" t="s">
        <v>144</v>
      </c>
      <c r="W47" t="s">
        <v>262</v>
      </c>
      <c r="X47" t="s">
        <v>95</v>
      </c>
      <c r="Y47">
        <v>0</v>
      </c>
      <c r="Z47">
        <v>0</v>
      </c>
      <c r="AA47" t="s">
        <v>395</v>
      </c>
      <c r="AB47" t="s">
        <v>396</v>
      </c>
      <c r="AC47" t="s">
        <v>397</v>
      </c>
      <c r="AD47" t="s">
        <v>398</v>
      </c>
      <c r="AE47" t="s">
        <v>77</v>
      </c>
      <c r="AF47">
        <v>84000</v>
      </c>
    </row>
    <row r="48" spans="1:32" x14ac:dyDescent="0.35">
      <c r="A48">
        <v>2021</v>
      </c>
      <c r="B48" t="s">
        <v>69</v>
      </c>
      <c r="C48" t="s">
        <v>399</v>
      </c>
      <c r="D48" t="s">
        <v>400</v>
      </c>
      <c r="E48" t="s">
        <v>401</v>
      </c>
      <c r="F48">
        <v>4.8</v>
      </c>
      <c r="G48">
        <v>63</v>
      </c>
      <c r="H48" t="s">
        <v>36</v>
      </c>
      <c r="I48" t="s">
        <v>402</v>
      </c>
      <c r="J48">
        <v>4.8</v>
      </c>
      <c r="K48">
        <v>959</v>
      </c>
      <c r="L48" t="s">
        <v>403</v>
      </c>
      <c r="M48" t="s">
        <v>404</v>
      </c>
      <c r="N48">
        <v>46219</v>
      </c>
      <c r="O48" t="s">
        <v>53</v>
      </c>
      <c r="P48">
        <v>4.9000000000000004</v>
      </c>
      <c r="Q48">
        <v>4.7</v>
      </c>
      <c r="R48">
        <v>4.8</v>
      </c>
      <c r="S48">
        <v>4.7</v>
      </c>
      <c r="T48">
        <v>4.7</v>
      </c>
      <c r="U48">
        <v>4.8</v>
      </c>
      <c r="V48" t="s">
        <v>405</v>
      </c>
      <c r="W48" t="s">
        <v>76</v>
      </c>
      <c r="X48" t="s">
        <v>124</v>
      </c>
      <c r="Y48">
        <v>19</v>
      </c>
      <c r="Z48">
        <v>26</v>
      </c>
      <c r="AA48" t="s">
        <v>44</v>
      </c>
      <c r="AB48" t="s">
        <v>198</v>
      </c>
      <c r="AC48" t="s">
        <v>406</v>
      </c>
      <c r="AD48" t="s">
        <v>407</v>
      </c>
      <c r="AE48" t="s">
        <v>408</v>
      </c>
      <c r="AF48">
        <v>10563</v>
      </c>
    </row>
    <row r="49" spans="1:32" x14ac:dyDescent="0.35">
      <c r="A49">
        <v>2015</v>
      </c>
      <c r="B49" t="s">
        <v>409</v>
      </c>
      <c r="C49" t="s">
        <v>410</v>
      </c>
      <c r="D49" t="s">
        <v>34</v>
      </c>
      <c r="E49" t="s">
        <v>411</v>
      </c>
      <c r="F49">
        <v>4.8</v>
      </c>
      <c r="G49">
        <v>296</v>
      </c>
      <c r="H49" t="s">
        <v>36</v>
      </c>
      <c r="I49" t="s">
        <v>412</v>
      </c>
      <c r="J49">
        <v>4.9000000000000004</v>
      </c>
      <c r="K49">
        <v>223</v>
      </c>
      <c r="L49" t="s">
        <v>413</v>
      </c>
      <c r="M49" t="s">
        <v>404</v>
      </c>
      <c r="N49">
        <v>46805</v>
      </c>
      <c r="O49" t="s">
        <v>94</v>
      </c>
      <c r="P49">
        <v>4.9000000000000004</v>
      </c>
      <c r="Q49">
        <v>4.8</v>
      </c>
      <c r="R49">
        <v>4.8</v>
      </c>
      <c r="S49">
        <v>4.5999999999999996</v>
      </c>
      <c r="T49">
        <v>4.9000000000000004</v>
      </c>
      <c r="U49">
        <v>4.7</v>
      </c>
      <c r="V49" t="s">
        <v>414</v>
      </c>
      <c r="W49" t="s">
        <v>415</v>
      </c>
      <c r="X49" t="s">
        <v>55</v>
      </c>
      <c r="Y49">
        <v>13</v>
      </c>
      <c r="Z49">
        <v>19</v>
      </c>
      <c r="AA49" t="s">
        <v>44</v>
      </c>
      <c r="AB49" t="s">
        <v>45</v>
      </c>
      <c r="AC49" t="s">
        <v>136</v>
      </c>
      <c r="AD49" t="s">
        <v>416</v>
      </c>
      <c r="AE49" t="s">
        <v>417</v>
      </c>
      <c r="AF49">
        <v>49870</v>
      </c>
    </row>
    <row r="50" spans="1:32" x14ac:dyDescent="0.35">
      <c r="A50">
        <v>2011</v>
      </c>
      <c r="B50" t="s">
        <v>48</v>
      </c>
      <c r="C50" t="s">
        <v>418</v>
      </c>
      <c r="D50" t="s">
        <v>34</v>
      </c>
      <c r="E50" t="s">
        <v>419</v>
      </c>
      <c r="F50">
        <v>4.3</v>
      </c>
      <c r="G50">
        <v>112</v>
      </c>
      <c r="H50" t="s">
        <v>36</v>
      </c>
      <c r="I50" t="s">
        <v>420</v>
      </c>
      <c r="J50">
        <v>4.2</v>
      </c>
      <c r="K50">
        <v>34</v>
      </c>
      <c r="L50" t="s">
        <v>421</v>
      </c>
      <c r="M50" t="s">
        <v>404</v>
      </c>
      <c r="N50">
        <v>46706</v>
      </c>
      <c r="O50" t="s">
        <v>40</v>
      </c>
      <c r="P50">
        <v>4.5999999999999996</v>
      </c>
      <c r="Q50">
        <v>4.5</v>
      </c>
      <c r="R50">
        <v>4.2</v>
      </c>
      <c r="S50">
        <v>4</v>
      </c>
      <c r="T50">
        <v>4.5999999999999996</v>
      </c>
      <c r="U50">
        <v>4.0999999999999996</v>
      </c>
      <c r="V50" t="s">
        <v>262</v>
      </c>
      <c r="W50" t="s">
        <v>123</v>
      </c>
      <c r="X50" t="s">
        <v>43</v>
      </c>
      <c r="Y50">
        <v>17</v>
      </c>
      <c r="Z50">
        <v>25</v>
      </c>
      <c r="AA50" t="s">
        <v>44</v>
      </c>
      <c r="AB50" t="s">
        <v>151</v>
      </c>
      <c r="AC50" t="s">
        <v>184</v>
      </c>
      <c r="AD50" t="s">
        <v>422</v>
      </c>
      <c r="AE50">
        <v>5028</v>
      </c>
      <c r="AF50">
        <v>117401</v>
      </c>
    </row>
    <row r="51" spans="1:32" x14ac:dyDescent="0.35">
      <c r="A51">
        <v>2017</v>
      </c>
      <c r="B51" t="s">
        <v>257</v>
      </c>
      <c r="C51" t="s">
        <v>423</v>
      </c>
      <c r="D51" t="s">
        <v>34</v>
      </c>
      <c r="E51" t="s">
        <v>424</v>
      </c>
      <c r="F51">
        <v>4.7</v>
      </c>
      <c r="G51">
        <v>20</v>
      </c>
      <c r="H51" t="s">
        <v>36</v>
      </c>
      <c r="I51" t="s">
        <v>425</v>
      </c>
      <c r="J51">
        <v>4.3</v>
      </c>
      <c r="K51">
        <v>1245</v>
      </c>
      <c r="L51" t="s">
        <v>426</v>
      </c>
      <c r="M51" t="s">
        <v>427</v>
      </c>
      <c r="N51">
        <v>30062</v>
      </c>
      <c r="O51" t="s">
        <v>40</v>
      </c>
      <c r="P51">
        <v>4.5</v>
      </c>
      <c r="Q51">
        <v>4.4000000000000004</v>
      </c>
      <c r="R51">
        <v>4.9000000000000004</v>
      </c>
      <c r="S51">
        <v>4.5</v>
      </c>
      <c r="T51">
        <v>4.8</v>
      </c>
      <c r="U51">
        <v>4.8</v>
      </c>
      <c r="V51" t="s">
        <v>428</v>
      </c>
      <c r="W51" t="s">
        <v>429</v>
      </c>
      <c r="X51" t="s">
        <v>95</v>
      </c>
      <c r="Y51">
        <v>21</v>
      </c>
      <c r="Z51">
        <v>32</v>
      </c>
      <c r="AA51" t="s">
        <v>44</v>
      </c>
      <c r="AB51" t="s">
        <v>430</v>
      </c>
      <c r="AC51" t="s">
        <v>431</v>
      </c>
      <c r="AD51" t="s">
        <v>432</v>
      </c>
      <c r="AE51" t="s">
        <v>433</v>
      </c>
      <c r="AF51">
        <v>60733</v>
      </c>
    </row>
    <row r="52" spans="1:32" x14ac:dyDescent="0.35">
      <c r="A52">
        <v>2020</v>
      </c>
      <c r="B52" t="s">
        <v>304</v>
      </c>
      <c r="C52" t="s">
        <v>434</v>
      </c>
      <c r="D52" t="s">
        <v>34</v>
      </c>
      <c r="E52" t="s">
        <v>435</v>
      </c>
      <c r="F52">
        <v>4.9000000000000004</v>
      </c>
      <c r="G52">
        <v>39</v>
      </c>
      <c r="H52" t="s">
        <v>36</v>
      </c>
      <c r="I52" t="s">
        <v>436</v>
      </c>
      <c r="J52">
        <v>4</v>
      </c>
      <c r="K52">
        <v>25</v>
      </c>
      <c r="L52" t="s">
        <v>437</v>
      </c>
      <c r="M52" t="s">
        <v>394</v>
      </c>
      <c r="N52">
        <v>37923</v>
      </c>
      <c r="O52" t="s">
        <v>94</v>
      </c>
      <c r="P52">
        <v>4.9000000000000004</v>
      </c>
      <c r="Q52">
        <v>4.9000000000000004</v>
      </c>
      <c r="R52">
        <v>4.9000000000000004</v>
      </c>
      <c r="S52">
        <v>4.9000000000000004</v>
      </c>
      <c r="T52">
        <v>4.9000000000000004</v>
      </c>
      <c r="U52">
        <v>4.9000000000000004</v>
      </c>
      <c r="V52" t="s">
        <v>438</v>
      </c>
      <c r="W52" t="s">
        <v>439</v>
      </c>
      <c r="X52" t="s">
        <v>43</v>
      </c>
      <c r="Y52">
        <v>22</v>
      </c>
      <c r="Z52">
        <v>29</v>
      </c>
      <c r="AA52" t="s">
        <v>44</v>
      </c>
      <c r="AB52" t="s">
        <v>45</v>
      </c>
      <c r="AC52" t="s">
        <v>219</v>
      </c>
      <c r="AD52" t="s">
        <v>440</v>
      </c>
      <c r="AE52" t="s">
        <v>441</v>
      </c>
      <c r="AF52">
        <v>36577</v>
      </c>
    </row>
    <row r="53" spans="1:32" x14ac:dyDescent="0.35">
      <c r="A53">
        <v>2018</v>
      </c>
      <c r="B53" t="s">
        <v>69</v>
      </c>
      <c r="C53" t="s">
        <v>382</v>
      </c>
      <c r="D53" t="s">
        <v>34</v>
      </c>
      <c r="E53" t="s">
        <v>442</v>
      </c>
      <c r="F53">
        <v>4.8</v>
      </c>
      <c r="G53">
        <v>546</v>
      </c>
      <c r="H53" t="s">
        <v>36</v>
      </c>
      <c r="I53" t="s">
        <v>443</v>
      </c>
      <c r="J53">
        <v>4.8</v>
      </c>
      <c r="K53">
        <v>2398</v>
      </c>
      <c r="L53" t="s">
        <v>444</v>
      </c>
      <c r="M53" t="s">
        <v>445</v>
      </c>
      <c r="N53">
        <v>44129</v>
      </c>
      <c r="O53" t="s">
        <v>53</v>
      </c>
      <c r="P53">
        <v>4.7</v>
      </c>
      <c r="Q53">
        <v>4.7</v>
      </c>
      <c r="R53">
        <v>4.8</v>
      </c>
      <c r="S53">
        <v>4.8</v>
      </c>
      <c r="T53">
        <v>4.9000000000000004</v>
      </c>
      <c r="U53">
        <v>4.8</v>
      </c>
      <c r="V53" t="s">
        <v>317</v>
      </c>
      <c r="W53" t="s">
        <v>42</v>
      </c>
      <c r="X53" t="s">
        <v>43</v>
      </c>
      <c r="Y53">
        <v>31</v>
      </c>
      <c r="Z53">
        <v>40</v>
      </c>
      <c r="AA53" t="s">
        <v>44</v>
      </c>
      <c r="AB53" t="s">
        <v>78</v>
      </c>
      <c r="AC53" t="s">
        <v>79</v>
      </c>
      <c r="AD53" t="s">
        <v>446</v>
      </c>
      <c r="AE53" t="s">
        <v>447</v>
      </c>
      <c r="AF53">
        <v>32333</v>
      </c>
    </row>
    <row r="54" spans="1:32" x14ac:dyDescent="0.35">
      <c r="A54">
        <v>2020</v>
      </c>
      <c r="B54" t="s">
        <v>257</v>
      </c>
      <c r="C54" t="s">
        <v>448</v>
      </c>
      <c r="D54" t="s">
        <v>34</v>
      </c>
      <c r="E54" t="s">
        <v>449</v>
      </c>
      <c r="F54">
        <v>4.8</v>
      </c>
      <c r="G54">
        <v>13</v>
      </c>
      <c r="H54" t="s">
        <v>36</v>
      </c>
      <c r="I54" t="s">
        <v>450</v>
      </c>
      <c r="J54">
        <v>4.5999999999999996</v>
      </c>
      <c r="K54">
        <v>2411</v>
      </c>
      <c r="L54" t="s">
        <v>451</v>
      </c>
      <c r="M54" t="s">
        <v>445</v>
      </c>
      <c r="N54">
        <v>44146</v>
      </c>
      <c r="O54" t="s">
        <v>53</v>
      </c>
      <c r="P54">
        <v>4.7</v>
      </c>
      <c r="Q54">
        <v>4.9000000000000004</v>
      </c>
      <c r="R54">
        <v>5</v>
      </c>
      <c r="S54">
        <v>4.7</v>
      </c>
      <c r="T54">
        <v>4.8</v>
      </c>
      <c r="U54">
        <v>4.9000000000000004</v>
      </c>
      <c r="V54" t="s">
        <v>428</v>
      </c>
      <c r="W54" t="s">
        <v>42</v>
      </c>
      <c r="X54" t="s">
        <v>124</v>
      </c>
      <c r="Y54">
        <v>23</v>
      </c>
      <c r="Z54">
        <v>31</v>
      </c>
      <c r="AA54" t="s">
        <v>44</v>
      </c>
      <c r="AB54" t="s">
        <v>45</v>
      </c>
      <c r="AC54" t="s">
        <v>219</v>
      </c>
      <c r="AD54" t="s">
        <v>452</v>
      </c>
      <c r="AE54" t="s">
        <v>453</v>
      </c>
      <c r="AF54">
        <v>39879</v>
      </c>
    </row>
    <row r="55" spans="1:32" x14ac:dyDescent="0.35">
      <c r="A55">
        <v>2020</v>
      </c>
      <c r="B55" t="s">
        <v>257</v>
      </c>
      <c r="C55" t="s">
        <v>448</v>
      </c>
      <c r="D55" t="s">
        <v>34</v>
      </c>
      <c r="E55" t="s">
        <v>454</v>
      </c>
      <c r="F55">
        <v>4.8</v>
      </c>
      <c r="G55">
        <v>13</v>
      </c>
      <c r="H55" t="s">
        <v>36</v>
      </c>
      <c r="I55" t="s">
        <v>450</v>
      </c>
      <c r="J55">
        <v>4.5999999999999996</v>
      </c>
      <c r="K55">
        <v>2411</v>
      </c>
      <c r="L55" t="s">
        <v>451</v>
      </c>
      <c r="M55" t="s">
        <v>445</v>
      </c>
      <c r="N55">
        <v>44146</v>
      </c>
      <c r="O55" t="s">
        <v>53</v>
      </c>
      <c r="P55">
        <v>4.7</v>
      </c>
      <c r="Q55">
        <v>4.9000000000000004</v>
      </c>
      <c r="R55">
        <v>5</v>
      </c>
      <c r="S55">
        <v>4.7</v>
      </c>
      <c r="T55">
        <v>4.8</v>
      </c>
      <c r="U55">
        <v>4.9000000000000004</v>
      </c>
      <c r="V55" t="s">
        <v>455</v>
      </c>
      <c r="W55" t="s">
        <v>42</v>
      </c>
      <c r="X55" t="s">
        <v>124</v>
      </c>
      <c r="Y55">
        <v>23</v>
      </c>
      <c r="Z55">
        <v>31</v>
      </c>
      <c r="AA55" t="s">
        <v>44</v>
      </c>
      <c r="AB55" t="s">
        <v>45</v>
      </c>
      <c r="AC55" t="s">
        <v>219</v>
      </c>
      <c r="AD55" t="s">
        <v>456</v>
      </c>
      <c r="AE55" t="s">
        <v>457</v>
      </c>
      <c r="AF55">
        <v>50199</v>
      </c>
    </row>
    <row r="56" spans="1:32" x14ac:dyDescent="0.35">
      <c r="A56">
        <v>2019</v>
      </c>
      <c r="B56" t="s">
        <v>213</v>
      </c>
      <c r="C56" t="s">
        <v>458</v>
      </c>
      <c r="D56" t="s">
        <v>34</v>
      </c>
      <c r="E56" t="s">
        <v>459</v>
      </c>
      <c r="F56">
        <v>4.7</v>
      </c>
      <c r="G56">
        <v>24</v>
      </c>
      <c r="H56" t="s">
        <v>36</v>
      </c>
      <c r="I56" t="s">
        <v>460</v>
      </c>
      <c r="J56">
        <v>3.7</v>
      </c>
      <c r="K56">
        <v>7</v>
      </c>
      <c r="L56" t="s">
        <v>461</v>
      </c>
      <c r="M56" t="s">
        <v>462</v>
      </c>
      <c r="N56">
        <v>29708</v>
      </c>
      <c r="O56" t="s">
        <v>40</v>
      </c>
      <c r="P56">
        <v>4.7</v>
      </c>
      <c r="Q56">
        <v>4.5999999999999996</v>
      </c>
      <c r="R56">
        <v>4.5999999999999996</v>
      </c>
      <c r="S56">
        <v>4.5999999999999996</v>
      </c>
      <c r="T56">
        <v>4.8</v>
      </c>
      <c r="U56">
        <v>4.5999999999999996</v>
      </c>
      <c r="V56" t="s">
        <v>262</v>
      </c>
      <c r="W56" t="s">
        <v>41</v>
      </c>
      <c r="X56" t="s">
        <v>43</v>
      </c>
      <c r="Y56">
        <v>24</v>
      </c>
      <c r="Z56">
        <v>34</v>
      </c>
      <c r="AA56" t="s">
        <v>44</v>
      </c>
      <c r="AB56" t="s">
        <v>463</v>
      </c>
      <c r="AC56" t="s">
        <v>464</v>
      </c>
      <c r="AD56" t="s">
        <v>465</v>
      </c>
      <c r="AE56" s="1" t="s">
        <v>466</v>
      </c>
      <c r="AF56">
        <v>14940</v>
      </c>
    </row>
    <row r="57" spans="1:32" x14ac:dyDescent="0.35">
      <c r="A57">
        <v>2021</v>
      </c>
      <c r="B57" t="s">
        <v>467</v>
      </c>
      <c r="C57" t="s">
        <v>468</v>
      </c>
      <c r="D57" t="s">
        <v>34</v>
      </c>
      <c r="E57" t="s">
        <v>469</v>
      </c>
      <c r="F57">
        <v>5</v>
      </c>
      <c r="G57">
        <v>3</v>
      </c>
      <c r="H57" t="s">
        <v>36</v>
      </c>
      <c r="I57" t="s">
        <v>470</v>
      </c>
      <c r="J57">
        <v>4.8</v>
      </c>
      <c r="K57">
        <v>1047</v>
      </c>
      <c r="L57" t="s">
        <v>471</v>
      </c>
      <c r="M57" t="s">
        <v>472</v>
      </c>
      <c r="N57">
        <v>32225</v>
      </c>
      <c r="O57" t="s">
        <v>40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 t="s">
        <v>473</v>
      </c>
      <c r="W57" t="s">
        <v>42</v>
      </c>
      <c r="X57" t="s">
        <v>95</v>
      </c>
      <c r="Y57">
        <v>19</v>
      </c>
      <c r="Z57">
        <v>30</v>
      </c>
      <c r="AA57" t="s">
        <v>44</v>
      </c>
      <c r="AB57" t="s">
        <v>45</v>
      </c>
      <c r="AC57" t="s">
        <v>474</v>
      </c>
      <c r="AD57" t="s">
        <v>475</v>
      </c>
      <c r="AE57" s="1" t="s">
        <v>476</v>
      </c>
      <c r="AF57">
        <v>19229</v>
      </c>
    </row>
    <row r="58" spans="1:32" x14ac:dyDescent="0.35">
      <c r="A58">
        <v>2017</v>
      </c>
      <c r="B58" t="s">
        <v>339</v>
      </c>
      <c r="C58" t="s">
        <v>477</v>
      </c>
      <c r="D58" t="s">
        <v>34</v>
      </c>
      <c r="E58" t="s">
        <v>478</v>
      </c>
      <c r="F58">
        <v>4.8</v>
      </c>
      <c r="G58">
        <v>38</v>
      </c>
      <c r="H58" t="s">
        <v>275</v>
      </c>
      <c r="I58" t="s">
        <v>479</v>
      </c>
      <c r="J58">
        <v>3.6</v>
      </c>
      <c r="K58">
        <v>67</v>
      </c>
      <c r="L58" t="s">
        <v>480</v>
      </c>
      <c r="M58" t="s">
        <v>481</v>
      </c>
      <c r="N58">
        <v>20152</v>
      </c>
      <c r="O58" t="s">
        <v>40</v>
      </c>
      <c r="P58">
        <v>4.9000000000000004</v>
      </c>
      <c r="Q58">
        <v>4.8</v>
      </c>
      <c r="R58">
        <v>4.9000000000000004</v>
      </c>
      <c r="S58">
        <v>4.5999999999999996</v>
      </c>
      <c r="T58">
        <v>4.9000000000000004</v>
      </c>
      <c r="U58">
        <v>4.7</v>
      </c>
      <c r="V58" t="s">
        <v>262</v>
      </c>
      <c r="W58" t="s">
        <v>41</v>
      </c>
      <c r="X58" t="s">
        <v>55</v>
      </c>
      <c r="Y58">
        <v>17</v>
      </c>
      <c r="Z58">
        <v>23</v>
      </c>
      <c r="AA58" t="s">
        <v>278</v>
      </c>
      <c r="AB58" t="s">
        <v>482</v>
      </c>
      <c r="AC58" t="s">
        <v>483</v>
      </c>
      <c r="AD58" t="s">
        <v>484</v>
      </c>
      <c r="AE58" t="s">
        <v>77</v>
      </c>
      <c r="AF58">
        <v>55000</v>
      </c>
    </row>
    <row r="59" spans="1:32" x14ac:dyDescent="0.35">
      <c r="A59">
        <v>2019</v>
      </c>
      <c r="B59" t="s">
        <v>257</v>
      </c>
      <c r="C59" t="s">
        <v>485</v>
      </c>
      <c r="D59" t="s">
        <v>34</v>
      </c>
      <c r="E59" t="s">
        <v>486</v>
      </c>
      <c r="F59">
        <v>5</v>
      </c>
      <c r="G59">
        <v>2</v>
      </c>
      <c r="H59" t="s">
        <v>36</v>
      </c>
      <c r="I59" t="s">
        <v>487</v>
      </c>
      <c r="J59">
        <v>4.5</v>
      </c>
      <c r="K59">
        <v>1031</v>
      </c>
      <c r="L59" t="s">
        <v>488</v>
      </c>
      <c r="M59" t="s">
        <v>481</v>
      </c>
      <c r="N59">
        <v>20166</v>
      </c>
      <c r="O59" t="s">
        <v>53</v>
      </c>
      <c r="P59">
        <v>5</v>
      </c>
      <c r="Q59">
        <v>5</v>
      </c>
      <c r="R59">
        <v>5</v>
      </c>
      <c r="S59">
        <v>5</v>
      </c>
      <c r="T59">
        <v>5</v>
      </c>
      <c r="U59">
        <v>5</v>
      </c>
      <c r="V59" t="s">
        <v>489</v>
      </c>
      <c r="W59" t="s">
        <v>490</v>
      </c>
      <c r="X59" t="s">
        <v>95</v>
      </c>
      <c r="Y59">
        <v>25</v>
      </c>
      <c r="Z59">
        <v>32</v>
      </c>
      <c r="AA59" t="s">
        <v>44</v>
      </c>
      <c r="AB59" t="s">
        <v>45</v>
      </c>
      <c r="AC59" t="s">
        <v>219</v>
      </c>
      <c r="AD59" t="s">
        <v>491</v>
      </c>
      <c r="AE59" t="s">
        <v>492</v>
      </c>
      <c r="AF59">
        <v>23504</v>
      </c>
    </row>
    <row r="60" spans="1:32" x14ac:dyDescent="0.35">
      <c r="A60">
        <v>2019</v>
      </c>
      <c r="B60" t="s">
        <v>69</v>
      </c>
      <c r="C60" t="s">
        <v>493</v>
      </c>
      <c r="D60" t="s">
        <v>34</v>
      </c>
      <c r="E60" t="s">
        <v>494</v>
      </c>
      <c r="F60">
        <v>4.9000000000000004</v>
      </c>
      <c r="G60">
        <v>275</v>
      </c>
      <c r="H60" t="s">
        <v>36</v>
      </c>
      <c r="I60" t="s">
        <v>495</v>
      </c>
      <c r="J60">
        <v>3.6</v>
      </c>
      <c r="K60">
        <v>14</v>
      </c>
      <c r="L60" t="s">
        <v>496</v>
      </c>
      <c r="M60" t="s">
        <v>481</v>
      </c>
      <c r="N60">
        <v>20166</v>
      </c>
      <c r="O60" t="s">
        <v>53</v>
      </c>
      <c r="P60">
        <v>4.8</v>
      </c>
      <c r="Q60">
        <v>4.8</v>
      </c>
      <c r="R60">
        <v>4.9000000000000004</v>
      </c>
      <c r="S60">
        <v>4.8</v>
      </c>
      <c r="T60">
        <v>4.9000000000000004</v>
      </c>
      <c r="U60">
        <v>4.9000000000000004</v>
      </c>
      <c r="V60" t="s">
        <v>497</v>
      </c>
      <c r="W60" t="s">
        <v>42</v>
      </c>
      <c r="X60" t="s">
        <v>43</v>
      </c>
      <c r="Y60">
        <v>30</v>
      </c>
      <c r="Z60">
        <v>36</v>
      </c>
      <c r="AA60" t="s">
        <v>44</v>
      </c>
      <c r="AB60" t="s">
        <v>78</v>
      </c>
      <c r="AC60" t="s">
        <v>79</v>
      </c>
      <c r="AD60" t="s">
        <v>498</v>
      </c>
      <c r="AE60" t="s">
        <v>499</v>
      </c>
      <c r="AF60">
        <v>30509</v>
      </c>
    </row>
    <row r="61" spans="1:32" x14ac:dyDescent="0.35">
      <c r="A61">
        <v>2016</v>
      </c>
      <c r="B61" t="s">
        <v>339</v>
      </c>
      <c r="C61" t="s">
        <v>500</v>
      </c>
      <c r="D61" t="s">
        <v>34</v>
      </c>
      <c r="E61" t="s">
        <v>501</v>
      </c>
      <c r="F61">
        <v>4.8</v>
      </c>
      <c r="G61">
        <v>29</v>
      </c>
      <c r="H61" t="s">
        <v>36</v>
      </c>
      <c r="I61" t="s">
        <v>502</v>
      </c>
      <c r="J61">
        <v>4.5999999999999996</v>
      </c>
      <c r="K61">
        <v>1129</v>
      </c>
      <c r="L61" t="s">
        <v>503</v>
      </c>
      <c r="M61" t="s">
        <v>481</v>
      </c>
      <c r="N61">
        <v>22408</v>
      </c>
      <c r="O61" t="s">
        <v>53</v>
      </c>
      <c r="P61">
        <v>5</v>
      </c>
      <c r="Q61">
        <v>4.9000000000000004</v>
      </c>
      <c r="R61">
        <v>5</v>
      </c>
      <c r="S61">
        <v>4.5</v>
      </c>
      <c r="T61">
        <v>4.9000000000000004</v>
      </c>
      <c r="U61">
        <v>4.7</v>
      </c>
      <c r="V61" t="s">
        <v>504</v>
      </c>
      <c r="W61" t="s">
        <v>505</v>
      </c>
      <c r="X61" t="s">
        <v>55</v>
      </c>
      <c r="Y61">
        <v>14</v>
      </c>
      <c r="Z61">
        <v>19</v>
      </c>
      <c r="AA61" t="s">
        <v>44</v>
      </c>
      <c r="AB61" t="s">
        <v>45</v>
      </c>
      <c r="AC61" t="s">
        <v>506</v>
      </c>
      <c r="AD61" t="s">
        <v>507</v>
      </c>
      <c r="AE61" t="s">
        <v>508</v>
      </c>
      <c r="AF61">
        <v>54449</v>
      </c>
    </row>
    <row r="62" spans="1:32" x14ac:dyDescent="0.35">
      <c r="A62">
        <v>2011</v>
      </c>
      <c r="B62" t="s">
        <v>48</v>
      </c>
      <c r="C62" t="s">
        <v>49</v>
      </c>
      <c r="D62" t="s">
        <v>34</v>
      </c>
      <c r="E62" t="s">
        <v>509</v>
      </c>
      <c r="F62">
        <v>4.5</v>
      </c>
      <c r="G62">
        <v>262</v>
      </c>
      <c r="H62" t="s">
        <v>36</v>
      </c>
      <c r="I62" t="s">
        <v>510</v>
      </c>
      <c r="J62">
        <v>4.5</v>
      </c>
      <c r="K62">
        <v>68</v>
      </c>
      <c r="L62" t="s">
        <v>511</v>
      </c>
      <c r="M62" t="s">
        <v>481</v>
      </c>
      <c r="N62">
        <v>22554</v>
      </c>
      <c r="O62" t="s">
        <v>53</v>
      </c>
      <c r="P62">
        <v>4.7</v>
      </c>
      <c r="Q62">
        <v>4.5</v>
      </c>
      <c r="R62">
        <v>4.5</v>
      </c>
      <c r="S62">
        <v>4.4000000000000004</v>
      </c>
      <c r="T62">
        <v>4.5999999999999996</v>
      </c>
      <c r="U62">
        <v>4.5</v>
      </c>
      <c r="V62" t="s">
        <v>41</v>
      </c>
      <c r="W62" t="s">
        <v>42</v>
      </c>
      <c r="X62" t="s">
        <v>55</v>
      </c>
      <c r="Y62">
        <v>14</v>
      </c>
      <c r="Z62">
        <v>19</v>
      </c>
      <c r="AA62" t="s">
        <v>512</v>
      </c>
      <c r="AB62" t="s">
        <v>151</v>
      </c>
      <c r="AC62" t="s">
        <v>513</v>
      </c>
      <c r="AD62" t="s">
        <v>514</v>
      </c>
      <c r="AE62" t="s">
        <v>515</v>
      </c>
      <c r="AF62">
        <v>110111</v>
      </c>
    </row>
    <row r="63" spans="1:32" x14ac:dyDescent="0.35">
      <c r="A63">
        <v>2018</v>
      </c>
      <c r="B63" t="s">
        <v>516</v>
      </c>
      <c r="C63" t="s">
        <v>517</v>
      </c>
      <c r="D63" t="s">
        <v>34</v>
      </c>
      <c r="E63" t="s">
        <v>518</v>
      </c>
      <c r="F63">
        <v>4.8</v>
      </c>
      <c r="G63">
        <v>270</v>
      </c>
      <c r="H63" t="s">
        <v>36</v>
      </c>
      <c r="I63" t="s">
        <v>519</v>
      </c>
      <c r="J63">
        <v>3.3</v>
      </c>
      <c r="K63">
        <v>125</v>
      </c>
      <c r="L63" t="s">
        <v>520</v>
      </c>
      <c r="M63" t="s">
        <v>481</v>
      </c>
      <c r="N63">
        <v>22030</v>
      </c>
      <c r="O63" t="s">
        <v>53</v>
      </c>
      <c r="P63">
        <v>4.8</v>
      </c>
      <c r="Q63">
        <v>4.8</v>
      </c>
      <c r="R63">
        <v>4.7</v>
      </c>
      <c r="S63">
        <v>4.8</v>
      </c>
      <c r="T63">
        <v>4.8</v>
      </c>
      <c r="U63">
        <v>4.8</v>
      </c>
      <c r="V63" t="s">
        <v>521</v>
      </c>
      <c r="W63" t="s">
        <v>42</v>
      </c>
      <c r="X63" t="s">
        <v>43</v>
      </c>
      <c r="Y63">
        <v>25</v>
      </c>
      <c r="Z63">
        <v>31</v>
      </c>
      <c r="AA63" t="s">
        <v>44</v>
      </c>
      <c r="AB63" t="s">
        <v>151</v>
      </c>
      <c r="AC63" t="s">
        <v>522</v>
      </c>
      <c r="AD63" t="s">
        <v>523</v>
      </c>
      <c r="AE63" t="s">
        <v>524</v>
      </c>
      <c r="AF63">
        <v>66601</v>
      </c>
    </row>
    <row r="64" spans="1:32" x14ac:dyDescent="0.35">
      <c r="A64">
        <v>2018</v>
      </c>
      <c r="B64" t="s">
        <v>525</v>
      </c>
      <c r="C64" t="s">
        <v>526</v>
      </c>
      <c r="D64" t="s">
        <v>34</v>
      </c>
      <c r="E64" t="s">
        <v>527</v>
      </c>
      <c r="F64">
        <v>4.8</v>
      </c>
      <c r="G64">
        <v>356</v>
      </c>
      <c r="H64" t="s">
        <v>36</v>
      </c>
      <c r="I64" t="s">
        <v>528</v>
      </c>
      <c r="J64">
        <v>3.9</v>
      </c>
      <c r="K64">
        <v>467</v>
      </c>
      <c r="L64" t="s">
        <v>529</v>
      </c>
      <c r="M64" t="s">
        <v>481</v>
      </c>
      <c r="N64">
        <v>22191</v>
      </c>
      <c r="O64" t="s">
        <v>53</v>
      </c>
      <c r="P64">
        <v>4.9000000000000004</v>
      </c>
      <c r="Q64">
        <v>4.9000000000000004</v>
      </c>
      <c r="R64">
        <v>4.8</v>
      </c>
      <c r="S64">
        <v>4.8</v>
      </c>
      <c r="T64">
        <v>4.9000000000000004</v>
      </c>
      <c r="U64">
        <v>4.9000000000000004</v>
      </c>
      <c r="V64" t="s">
        <v>530</v>
      </c>
      <c r="W64" t="s">
        <v>42</v>
      </c>
      <c r="X64" t="s">
        <v>43</v>
      </c>
      <c r="Y64">
        <v>23</v>
      </c>
      <c r="Z64">
        <v>30</v>
      </c>
      <c r="AA64" t="s">
        <v>44</v>
      </c>
      <c r="AB64" t="s">
        <v>151</v>
      </c>
      <c r="AC64" t="s">
        <v>464</v>
      </c>
      <c r="AD64" t="s">
        <v>531</v>
      </c>
      <c r="AE64" t="s">
        <v>532</v>
      </c>
      <c r="AF64">
        <v>79336</v>
      </c>
    </row>
    <row r="65" spans="1:32" x14ac:dyDescent="0.35">
      <c r="A65">
        <v>2017</v>
      </c>
      <c r="B65" t="s">
        <v>533</v>
      </c>
      <c r="C65" t="s">
        <v>534</v>
      </c>
      <c r="D65" t="s">
        <v>34</v>
      </c>
      <c r="E65" t="s">
        <v>535</v>
      </c>
      <c r="F65">
        <v>4.8</v>
      </c>
      <c r="G65">
        <v>94</v>
      </c>
      <c r="H65" t="s">
        <v>36</v>
      </c>
      <c r="I65" t="s">
        <v>536</v>
      </c>
      <c r="J65">
        <v>4.7</v>
      </c>
      <c r="K65">
        <v>336</v>
      </c>
      <c r="L65" t="s">
        <v>537</v>
      </c>
      <c r="M65" t="s">
        <v>538</v>
      </c>
      <c r="N65">
        <v>17050</v>
      </c>
      <c r="O65" t="s">
        <v>94</v>
      </c>
      <c r="P65">
        <v>4.8</v>
      </c>
      <c r="Q65">
        <v>4.7</v>
      </c>
      <c r="R65">
        <v>4.8</v>
      </c>
      <c r="S65">
        <v>4.7</v>
      </c>
      <c r="T65">
        <v>4.7</v>
      </c>
      <c r="U65">
        <v>4.8</v>
      </c>
      <c r="V65" t="s">
        <v>539</v>
      </c>
      <c r="W65" t="s">
        <v>540</v>
      </c>
      <c r="X65" t="s">
        <v>124</v>
      </c>
      <c r="Y65">
        <v>20</v>
      </c>
      <c r="Z65">
        <v>24</v>
      </c>
      <c r="AA65" t="s">
        <v>44</v>
      </c>
      <c r="AB65" t="s">
        <v>198</v>
      </c>
      <c r="AC65" t="s">
        <v>541</v>
      </c>
      <c r="AD65" t="s">
        <v>542</v>
      </c>
      <c r="AE65" t="s">
        <v>543</v>
      </c>
      <c r="AF65">
        <v>87957</v>
      </c>
    </row>
    <row r="66" spans="1:32" x14ac:dyDescent="0.35">
      <c r="A66">
        <v>2017</v>
      </c>
      <c r="B66" t="s">
        <v>467</v>
      </c>
      <c r="C66" t="s">
        <v>468</v>
      </c>
      <c r="D66" t="s">
        <v>34</v>
      </c>
      <c r="E66" t="s">
        <v>544</v>
      </c>
      <c r="F66">
        <v>4.7</v>
      </c>
      <c r="G66">
        <v>68</v>
      </c>
      <c r="H66" t="s">
        <v>36</v>
      </c>
      <c r="I66" t="s">
        <v>545</v>
      </c>
      <c r="J66">
        <v>4.9000000000000004</v>
      </c>
      <c r="K66">
        <v>268</v>
      </c>
      <c r="L66" t="s">
        <v>546</v>
      </c>
      <c r="M66" t="s">
        <v>538</v>
      </c>
      <c r="N66">
        <v>17042</v>
      </c>
      <c r="O66" t="s">
        <v>75</v>
      </c>
      <c r="P66">
        <v>4.8</v>
      </c>
      <c r="Q66">
        <v>4.7</v>
      </c>
      <c r="R66">
        <v>4.8</v>
      </c>
      <c r="S66">
        <v>4.5999999999999996</v>
      </c>
      <c r="T66">
        <v>4.7</v>
      </c>
      <c r="U66">
        <v>4.7</v>
      </c>
      <c r="V66" t="s">
        <v>65</v>
      </c>
      <c r="W66" t="s">
        <v>547</v>
      </c>
      <c r="X66" t="s">
        <v>95</v>
      </c>
      <c r="Y66">
        <v>19</v>
      </c>
      <c r="Z66">
        <v>30</v>
      </c>
      <c r="AA66" t="s">
        <v>44</v>
      </c>
      <c r="AB66" t="s">
        <v>45</v>
      </c>
      <c r="AC66" t="s">
        <v>66</v>
      </c>
      <c r="AD66" t="s">
        <v>548</v>
      </c>
      <c r="AE66" t="s">
        <v>549</v>
      </c>
      <c r="AF66">
        <v>27054</v>
      </c>
    </row>
    <row r="67" spans="1:32" x14ac:dyDescent="0.35">
      <c r="A67">
        <v>2020</v>
      </c>
      <c r="B67" t="s">
        <v>389</v>
      </c>
      <c r="C67" t="s">
        <v>550</v>
      </c>
      <c r="D67" t="s">
        <v>34</v>
      </c>
      <c r="E67" t="s">
        <v>551</v>
      </c>
      <c r="F67">
        <v>4.2</v>
      </c>
      <c r="G67">
        <v>5</v>
      </c>
      <c r="H67" t="s">
        <v>275</v>
      </c>
      <c r="I67" t="s">
        <v>552</v>
      </c>
      <c r="J67">
        <v>4.9000000000000004</v>
      </c>
      <c r="K67">
        <v>268</v>
      </c>
      <c r="L67" t="s">
        <v>553</v>
      </c>
      <c r="M67" t="s">
        <v>472</v>
      </c>
      <c r="N67">
        <v>33020</v>
      </c>
      <c r="O67" t="s">
        <v>75</v>
      </c>
      <c r="P67">
        <v>4.2</v>
      </c>
      <c r="Q67">
        <v>4</v>
      </c>
      <c r="R67">
        <v>4.8</v>
      </c>
      <c r="S67">
        <v>3.8</v>
      </c>
      <c r="T67">
        <v>4.2</v>
      </c>
      <c r="U67">
        <v>4.4000000000000004</v>
      </c>
      <c r="V67" t="s">
        <v>262</v>
      </c>
      <c r="W67" t="s">
        <v>262</v>
      </c>
      <c r="X67" t="s">
        <v>124</v>
      </c>
      <c r="Y67">
        <v>80</v>
      </c>
      <c r="Z67">
        <v>77</v>
      </c>
      <c r="AA67" t="s">
        <v>395</v>
      </c>
      <c r="AB67" t="s">
        <v>554</v>
      </c>
      <c r="AC67" t="s">
        <v>555</v>
      </c>
      <c r="AD67" t="s">
        <v>556</v>
      </c>
      <c r="AE67" t="s">
        <v>77</v>
      </c>
      <c r="AF67">
        <v>29918</v>
      </c>
    </row>
    <row r="68" spans="1:32" x14ac:dyDescent="0.35">
      <c r="A68">
        <v>2019</v>
      </c>
      <c r="B68" t="s">
        <v>187</v>
      </c>
      <c r="C68" t="s">
        <v>557</v>
      </c>
      <c r="D68" t="s">
        <v>34</v>
      </c>
      <c r="E68" t="s">
        <v>558</v>
      </c>
      <c r="F68">
        <v>4.5999999999999996</v>
      </c>
      <c r="G68">
        <v>90</v>
      </c>
      <c r="H68" t="s">
        <v>36</v>
      </c>
      <c r="I68" t="s">
        <v>559</v>
      </c>
      <c r="J68">
        <v>3.5</v>
      </c>
      <c r="K68">
        <v>63</v>
      </c>
      <c r="L68" t="s">
        <v>560</v>
      </c>
      <c r="M68" t="s">
        <v>472</v>
      </c>
      <c r="N68">
        <v>33142</v>
      </c>
      <c r="O68" t="s">
        <v>75</v>
      </c>
      <c r="P68">
        <v>4.7</v>
      </c>
      <c r="Q68">
        <v>4.5999999999999996</v>
      </c>
      <c r="R68">
        <v>4.4000000000000004</v>
      </c>
      <c r="S68">
        <v>4.5</v>
      </c>
      <c r="T68">
        <v>4.5999999999999996</v>
      </c>
      <c r="U68">
        <v>4.5999999999999996</v>
      </c>
      <c r="V68" t="s">
        <v>236</v>
      </c>
      <c r="W68" t="s">
        <v>42</v>
      </c>
      <c r="X68" t="s">
        <v>124</v>
      </c>
      <c r="Y68">
        <v>28</v>
      </c>
      <c r="Z68">
        <v>36</v>
      </c>
      <c r="AA68" t="s">
        <v>44</v>
      </c>
      <c r="AB68" t="s">
        <v>78</v>
      </c>
      <c r="AC68" t="s">
        <v>193</v>
      </c>
      <c r="AD68" t="s">
        <v>561</v>
      </c>
      <c r="AE68">
        <v>727773</v>
      </c>
      <c r="AF68">
        <v>67792</v>
      </c>
    </row>
    <row r="69" spans="1:32" x14ac:dyDescent="0.35">
      <c r="A69">
        <v>2019</v>
      </c>
      <c r="B69" t="s">
        <v>409</v>
      </c>
      <c r="C69" t="s">
        <v>562</v>
      </c>
      <c r="D69" t="s">
        <v>34</v>
      </c>
      <c r="E69" t="s">
        <v>563</v>
      </c>
      <c r="F69">
        <v>4.5999999999999996</v>
      </c>
      <c r="G69">
        <v>568</v>
      </c>
      <c r="H69" t="s">
        <v>36</v>
      </c>
      <c r="I69" t="s">
        <v>564</v>
      </c>
      <c r="J69">
        <v>4.7</v>
      </c>
      <c r="K69">
        <v>1801</v>
      </c>
      <c r="L69" t="s">
        <v>565</v>
      </c>
      <c r="M69" t="s">
        <v>538</v>
      </c>
      <c r="N69">
        <v>18702</v>
      </c>
      <c r="O69" t="s">
        <v>40</v>
      </c>
      <c r="P69">
        <v>4.8</v>
      </c>
      <c r="Q69">
        <v>4.7</v>
      </c>
      <c r="R69">
        <v>4.5</v>
      </c>
      <c r="S69">
        <v>4.5</v>
      </c>
      <c r="T69">
        <v>4.7</v>
      </c>
      <c r="U69">
        <v>4.5999999999999996</v>
      </c>
      <c r="V69" t="s">
        <v>566</v>
      </c>
      <c r="W69" t="s">
        <v>42</v>
      </c>
      <c r="X69" t="s">
        <v>55</v>
      </c>
      <c r="Y69">
        <v>21</v>
      </c>
      <c r="Z69">
        <v>29</v>
      </c>
      <c r="AA69" t="s">
        <v>44</v>
      </c>
      <c r="AB69" t="s">
        <v>125</v>
      </c>
      <c r="AC69" t="s">
        <v>567</v>
      </c>
      <c r="AD69" t="s">
        <v>568</v>
      </c>
      <c r="AE69" t="s">
        <v>569</v>
      </c>
      <c r="AF69">
        <v>21870</v>
      </c>
    </row>
    <row r="70" spans="1:32" x14ac:dyDescent="0.35">
      <c r="A70">
        <v>2019</v>
      </c>
      <c r="B70" t="s">
        <v>409</v>
      </c>
      <c r="C70" t="s">
        <v>562</v>
      </c>
      <c r="D70" t="s">
        <v>34</v>
      </c>
      <c r="E70" t="s">
        <v>570</v>
      </c>
      <c r="F70">
        <v>4.5999999999999996</v>
      </c>
      <c r="G70">
        <v>568</v>
      </c>
      <c r="H70" t="s">
        <v>36</v>
      </c>
      <c r="I70" t="s">
        <v>571</v>
      </c>
      <c r="J70">
        <v>4</v>
      </c>
      <c r="K70">
        <v>14</v>
      </c>
      <c r="L70" t="s">
        <v>572</v>
      </c>
      <c r="M70" t="s">
        <v>538</v>
      </c>
      <c r="N70">
        <v>18235</v>
      </c>
      <c r="O70" t="s">
        <v>40</v>
      </c>
      <c r="P70">
        <v>4.8</v>
      </c>
      <c r="Q70">
        <v>4.7</v>
      </c>
      <c r="R70">
        <v>4.5</v>
      </c>
      <c r="S70">
        <v>4.5</v>
      </c>
      <c r="T70">
        <v>4.7</v>
      </c>
      <c r="U70">
        <v>4.5999999999999996</v>
      </c>
      <c r="V70" t="s">
        <v>573</v>
      </c>
      <c r="W70" t="s">
        <v>42</v>
      </c>
      <c r="X70" t="s">
        <v>43</v>
      </c>
      <c r="Y70">
        <v>22</v>
      </c>
      <c r="Z70">
        <v>31</v>
      </c>
      <c r="AA70" t="s">
        <v>44</v>
      </c>
      <c r="AB70" t="s">
        <v>574</v>
      </c>
      <c r="AC70" t="s">
        <v>575</v>
      </c>
      <c r="AD70" t="s">
        <v>576</v>
      </c>
      <c r="AE70" t="s">
        <v>577</v>
      </c>
      <c r="AF70">
        <v>74832</v>
      </c>
    </row>
    <row r="71" spans="1:32" x14ac:dyDescent="0.35">
      <c r="A71">
        <v>2018</v>
      </c>
      <c r="B71" t="s">
        <v>257</v>
      </c>
      <c r="C71" t="s">
        <v>578</v>
      </c>
      <c r="D71" t="s">
        <v>34</v>
      </c>
      <c r="E71" t="s">
        <v>579</v>
      </c>
      <c r="F71">
        <v>4.9000000000000004</v>
      </c>
      <c r="G71">
        <v>50</v>
      </c>
      <c r="H71" t="s">
        <v>36</v>
      </c>
      <c r="I71" t="s">
        <v>580</v>
      </c>
      <c r="J71">
        <v>4.9000000000000004</v>
      </c>
      <c r="K71">
        <v>95</v>
      </c>
      <c r="L71" t="s">
        <v>581</v>
      </c>
      <c r="M71" t="s">
        <v>538</v>
      </c>
      <c r="N71">
        <v>19342</v>
      </c>
      <c r="O71" t="s">
        <v>94</v>
      </c>
      <c r="P71">
        <v>4.9000000000000004</v>
      </c>
      <c r="Q71">
        <v>4.8</v>
      </c>
      <c r="R71">
        <v>4.9000000000000004</v>
      </c>
      <c r="S71">
        <v>4.8</v>
      </c>
      <c r="T71">
        <v>4.8</v>
      </c>
      <c r="U71">
        <v>5</v>
      </c>
      <c r="V71" t="s">
        <v>582</v>
      </c>
      <c r="W71" t="s">
        <v>439</v>
      </c>
      <c r="X71" t="s">
        <v>124</v>
      </c>
      <c r="Y71">
        <v>23</v>
      </c>
      <c r="Z71">
        <v>34</v>
      </c>
      <c r="AA71" t="s">
        <v>44</v>
      </c>
      <c r="AB71" t="s">
        <v>45</v>
      </c>
      <c r="AC71" t="s">
        <v>219</v>
      </c>
      <c r="AD71" t="s">
        <v>583</v>
      </c>
      <c r="AE71" t="s">
        <v>584</v>
      </c>
      <c r="AF71">
        <v>55001</v>
      </c>
    </row>
    <row r="72" spans="1:32" x14ac:dyDescent="0.35">
      <c r="A72">
        <v>2016</v>
      </c>
      <c r="B72" t="s">
        <v>585</v>
      </c>
      <c r="C72" t="s">
        <v>586</v>
      </c>
      <c r="D72" t="s">
        <v>34</v>
      </c>
      <c r="E72" t="s">
        <v>587</v>
      </c>
      <c r="F72">
        <v>4.8</v>
      </c>
      <c r="G72">
        <v>39</v>
      </c>
      <c r="H72" t="s">
        <v>36</v>
      </c>
      <c r="I72" t="s">
        <v>588</v>
      </c>
      <c r="J72">
        <v>5</v>
      </c>
      <c r="K72">
        <v>3</v>
      </c>
      <c r="L72" t="s">
        <v>589</v>
      </c>
      <c r="M72" t="s">
        <v>538</v>
      </c>
      <c r="N72">
        <v>19406</v>
      </c>
      <c r="O72" t="s">
        <v>53</v>
      </c>
      <c r="P72">
        <v>4.9000000000000004</v>
      </c>
      <c r="Q72">
        <v>4.8</v>
      </c>
      <c r="R72">
        <v>4.9000000000000004</v>
      </c>
      <c r="S72">
        <v>4.5</v>
      </c>
      <c r="T72">
        <v>4.9000000000000004</v>
      </c>
      <c r="U72">
        <v>4.9000000000000004</v>
      </c>
      <c r="V72" t="s">
        <v>42</v>
      </c>
      <c r="W72" t="s">
        <v>42</v>
      </c>
      <c r="X72" t="s">
        <v>124</v>
      </c>
      <c r="Y72">
        <v>19</v>
      </c>
      <c r="Z72">
        <v>24</v>
      </c>
      <c r="AA72" t="s">
        <v>44</v>
      </c>
      <c r="AB72" t="s">
        <v>45</v>
      </c>
      <c r="AC72" t="s">
        <v>370</v>
      </c>
      <c r="AD72" t="s">
        <v>590</v>
      </c>
      <c r="AE72">
        <v>21403694</v>
      </c>
      <c r="AF72">
        <v>37979</v>
      </c>
    </row>
    <row r="73" spans="1:32" x14ac:dyDescent="0.35">
      <c r="A73">
        <v>2016</v>
      </c>
      <c r="B73" t="s">
        <v>591</v>
      </c>
      <c r="C73" t="s">
        <v>592</v>
      </c>
      <c r="D73" t="s">
        <v>34</v>
      </c>
      <c r="E73" t="s">
        <v>593</v>
      </c>
      <c r="F73">
        <v>4.5</v>
      </c>
      <c r="G73">
        <v>317</v>
      </c>
      <c r="H73" t="s">
        <v>36</v>
      </c>
      <c r="I73" t="s">
        <v>594</v>
      </c>
      <c r="J73">
        <v>4.7</v>
      </c>
      <c r="K73">
        <v>516</v>
      </c>
      <c r="L73" t="s">
        <v>595</v>
      </c>
      <c r="M73" t="s">
        <v>538</v>
      </c>
      <c r="N73">
        <v>19440</v>
      </c>
      <c r="O73" t="s">
        <v>53</v>
      </c>
      <c r="P73">
        <v>4.5999999999999996</v>
      </c>
      <c r="Q73">
        <v>4.5</v>
      </c>
      <c r="R73">
        <v>4.4000000000000004</v>
      </c>
      <c r="S73">
        <v>4.4000000000000004</v>
      </c>
      <c r="T73">
        <v>4.5999999999999996</v>
      </c>
      <c r="U73">
        <v>4.5999999999999996</v>
      </c>
      <c r="V73" t="s">
        <v>596</v>
      </c>
      <c r="W73" t="s">
        <v>439</v>
      </c>
      <c r="X73" t="s">
        <v>124</v>
      </c>
      <c r="Y73">
        <v>25</v>
      </c>
      <c r="Z73">
        <v>32</v>
      </c>
      <c r="AA73" t="s">
        <v>44</v>
      </c>
      <c r="AB73" t="s">
        <v>78</v>
      </c>
      <c r="AC73" t="s">
        <v>597</v>
      </c>
      <c r="AD73" t="s">
        <v>598</v>
      </c>
      <c r="AE73" t="s">
        <v>599</v>
      </c>
      <c r="AF73">
        <v>60122</v>
      </c>
    </row>
    <row r="74" spans="1:32" x14ac:dyDescent="0.35">
      <c r="A74">
        <v>2014</v>
      </c>
      <c r="B74" t="s">
        <v>108</v>
      </c>
      <c r="C74" t="s">
        <v>600</v>
      </c>
      <c r="D74" t="s">
        <v>34</v>
      </c>
      <c r="E74" t="s">
        <v>601</v>
      </c>
      <c r="F74">
        <v>4.8</v>
      </c>
      <c r="G74">
        <v>176</v>
      </c>
      <c r="H74" t="s">
        <v>36</v>
      </c>
      <c r="I74" t="s">
        <v>602</v>
      </c>
      <c r="J74">
        <v>4.4000000000000004</v>
      </c>
      <c r="K74">
        <v>7</v>
      </c>
      <c r="L74" t="s">
        <v>603</v>
      </c>
      <c r="M74" t="s">
        <v>604</v>
      </c>
      <c r="N74" s="1" t="s">
        <v>605</v>
      </c>
      <c r="O74" t="s">
        <v>75</v>
      </c>
      <c r="P74">
        <v>4.9000000000000004</v>
      </c>
      <c r="Q74">
        <v>4.8</v>
      </c>
      <c r="R74">
        <v>4.8</v>
      </c>
      <c r="S74">
        <v>4.5999999999999996</v>
      </c>
      <c r="T74">
        <v>4.9000000000000004</v>
      </c>
      <c r="U74">
        <v>4.8</v>
      </c>
      <c r="V74" t="s">
        <v>42</v>
      </c>
      <c r="W74" t="s">
        <v>42</v>
      </c>
      <c r="X74" t="s">
        <v>124</v>
      </c>
      <c r="Y74">
        <v>21</v>
      </c>
      <c r="Z74">
        <v>30</v>
      </c>
      <c r="AA74" t="s">
        <v>44</v>
      </c>
      <c r="AB74" t="s">
        <v>606</v>
      </c>
      <c r="AC74" t="s">
        <v>607</v>
      </c>
      <c r="AD74" t="s">
        <v>608</v>
      </c>
      <c r="AE74" s="1" t="s">
        <v>609</v>
      </c>
      <c r="AF74">
        <v>92378</v>
      </c>
    </row>
    <row r="75" spans="1:32" x14ac:dyDescent="0.35">
      <c r="A75">
        <v>2012</v>
      </c>
      <c r="B75" t="s">
        <v>257</v>
      </c>
      <c r="C75" t="s">
        <v>610</v>
      </c>
      <c r="D75" t="s">
        <v>34</v>
      </c>
      <c r="E75" t="s">
        <v>611</v>
      </c>
      <c r="F75">
        <v>4.5</v>
      </c>
      <c r="G75">
        <v>87</v>
      </c>
      <c r="H75" t="s">
        <v>36</v>
      </c>
      <c r="I75" t="s">
        <v>612</v>
      </c>
      <c r="J75">
        <v>3.7</v>
      </c>
      <c r="K75">
        <v>54</v>
      </c>
      <c r="L75" t="s">
        <v>613</v>
      </c>
      <c r="M75" t="s">
        <v>538</v>
      </c>
      <c r="N75">
        <v>19067</v>
      </c>
      <c r="O75" t="s">
        <v>75</v>
      </c>
      <c r="P75">
        <v>4.5999999999999996</v>
      </c>
      <c r="Q75">
        <v>4.7</v>
      </c>
      <c r="R75">
        <v>4.7</v>
      </c>
      <c r="S75">
        <v>4.2</v>
      </c>
      <c r="T75">
        <v>4.7</v>
      </c>
      <c r="U75">
        <v>4.0999999999999996</v>
      </c>
      <c r="V75" t="s">
        <v>42</v>
      </c>
      <c r="W75" t="s">
        <v>614</v>
      </c>
      <c r="X75" t="s">
        <v>124</v>
      </c>
      <c r="Y75">
        <v>16</v>
      </c>
      <c r="Z75">
        <v>23</v>
      </c>
      <c r="AA75" t="s">
        <v>44</v>
      </c>
      <c r="AB75" t="s">
        <v>45</v>
      </c>
      <c r="AC75" t="s">
        <v>264</v>
      </c>
      <c r="AD75" t="s">
        <v>615</v>
      </c>
      <c r="AE75">
        <v>989967</v>
      </c>
      <c r="AF75">
        <v>75012</v>
      </c>
    </row>
    <row r="76" spans="1:32" x14ac:dyDescent="0.35">
      <c r="A76">
        <v>2020</v>
      </c>
      <c r="B76" t="s">
        <v>616</v>
      </c>
      <c r="C76" t="s">
        <v>617</v>
      </c>
      <c r="D76" t="s">
        <v>34</v>
      </c>
      <c r="E76" t="s">
        <v>618</v>
      </c>
      <c r="F76">
        <v>4.8</v>
      </c>
      <c r="G76">
        <v>202</v>
      </c>
      <c r="H76" t="s">
        <v>36</v>
      </c>
      <c r="I76" t="s">
        <v>619</v>
      </c>
      <c r="J76">
        <v>4.7</v>
      </c>
      <c r="K76">
        <v>1643</v>
      </c>
      <c r="L76" t="s">
        <v>620</v>
      </c>
      <c r="M76" t="s">
        <v>604</v>
      </c>
      <c r="N76" s="1" t="s">
        <v>621</v>
      </c>
      <c r="O76" t="s">
        <v>53</v>
      </c>
      <c r="P76">
        <v>4.9000000000000004</v>
      </c>
      <c r="Q76">
        <v>4.8</v>
      </c>
      <c r="R76">
        <v>4.7</v>
      </c>
      <c r="S76">
        <v>4.8</v>
      </c>
      <c r="T76">
        <v>4.9000000000000004</v>
      </c>
      <c r="U76">
        <v>4.9000000000000004</v>
      </c>
      <c r="V76" t="s">
        <v>622</v>
      </c>
      <c r="W76" t="s">
        <v>42</v>
      </c>
      <c r="X76" t="s">
        <v>124</v>
      </c>
      <c r="Y76">
        <v>21</v>
      </c>
      <c r="Z76">
        <v>27</v>
      </c>
      <c r="AA76" t="s">
        <v>44</v>
      </c>
      <c r="AB76" t="s">
        <v>45</v>
      </c>
      <c r="AC76" t="s">
        <v>464</v>
      </c>
      <c r="AD76" t="s">
        <v>623</v>
      </c>
      <c r="AE76" t="s">
        <v>624</v>
      </c>
      <c r="AF76">
        <v>42185</v>
      </c>
    </row>
    <row r="77" spans="1:32" x14ac:dyDescent="0.35">
      <c r="A77">
        <v>2020</v>
      </c>
      <c r="B77" t="s">
        <v>616</v>
      </c>
      <c r="C77" t="s">
        <v>617</v>
      </c>
      <c r="D77" t="s">
        <v>34</v>
      </c>
      <c r="E77" t="s">
        <v>625</v>
      </c>
      <c r="F77">
        <v>4.8</v>
      </c>
      <c r="G77">
        <v>202</v>
      </c>
      <c r="H77" t="s">
        <v>36</v>
      </c>
      <c r="I77" t="s">
        <v>626</v>
      </c>
      <c r="J77">
        <v>4.0999999999999996</v>
      </c>
      <c r="K77">
        <v>365</v>
      </c>
      <c r="L77" t="s">
        <v>627</v>
      </c>
      <c r="M77" t="s">
        <v>604</v>
      </c>
      <c r="N77" s="1" t="s">
        <v>628</v>
      </c>
      <c r="O77" t="s">
        <v>40</v>
      </c>
      <c r="P77">
        <v>4.9000000000000004</v>
      </c>
      <c r="Q77">
        <v>4.8</v>
      </c>
      <c r="R77">
        <v>4.7</v>
      </c>
      <c r="S77">
        <v>4.8</v>
      </c>
      <c r="T77">
        <v>4.9000000000000004</v>
      </c>
      <c r="U77">
        <v>4.9000000000000004</v>
      </c>
      <c r="V77" t="s">
        <v>629</v>
      </c>
      <c r="W77" t="s">
        <v>630</v>
      </c>
      <c r="X77" t="s">
        <v>124</v>
      </c>
      <c r="Y77">
        <v>21</v>
      </c>
      <c r="Z77">
        <v>27</v>
      </c>
      <c r="AA77" t="s">
        <v>44</v>
      </c>
      <c r="AB77" t="s">
        <v>45</v>
      </c>
      <c r="AC77" t="s">
        <v>464</v>
      </c>
      <c r="AD77" t="s">
        <v>631</v>
      </c>
      <c r="AE77" t="s">
        <v>632</v>
      </c>
      <c r="AF77">
        <v>27088</v>
      </c>
    </row>
    <row r="78" spans="1:32" x14ac:dyDescent="0.35">
      <c r="A78">
        <v>2019</v>
      </c>
      <c r="B78" t="s">
        <v>108</v>
      </c>
      <c r="C78" t="s">
        <v>633</v>
      </c>
      <c r="D78" t="s">
        <v>634</v>
      </c>
      <c r="E78" t="s">
        <v>635</v>
      </c>
      <c r="F78">
        <v>5</v>
      </c>
      <c r="G78">
        <v>2</v>
      </c>
      <c r="H78" t="s">
        <v>36</v>
      </c>
      <c r="I78" t="s">
        <v>636</v>
      </c>
      <c r="J78">
        <v>4.7</v>
      </c>
      <c r="K78">
        <v>738</v>
      </c>
      <c r="L78" t="s">
        <v>637</v>
      </c>
      <c r="M78" t="s">
        <v>604</v>
      </c>
      <c r="N78" s="1" t="s">
        <v>638</v>
      </c>
      <c r="O78" t="s">
        <v>94</v>
      </c>
      <c r="P78">
        <v>5</v>
      </c>
      <c r="Q78">
        <v>5</v>
      </c>
      <c r="R78">
        <v>5</v>
      </c>
      <c r="S78">
        <v>4.5</v>
      </c>
      <c r="T78">
        <v>5</v>
      </c>
      <c r="U78">
        <v>5</v>
      </c>
      <c r="V78" t="s">
        <v>639</v>
      </c>
      <c r="W78" t="s">
        <v>614</v>
      </c>
      <c r="X78" t="s">
        <v>124</v>
      </c>
      <c r="Y78">
        <v>15</v>
      </c>
      <c r="Z78">
        <v>23</v>
      </c>
      <c r="AA78" t="s">
        <v>44</v>
      </c>
      <c r="AB78" t="s">
        <v>125</v>
      </c>
      <c r="AC78" t="s">
        <v>640</v>
      </c>
      <c r="AD78" t="s">
        <v>641</v>
      </c>
      <c r="AE78" t="s">
        <v>642</v>
      </c>
      <c r="AF78">
        <v>15113</v>
      </c>
    </row>
    <row r="79" spans="1:32" x14ac:dyDescent="0.35">
      <c r="A79">
        <v>2019</v>
      </c>
      <c r="B79" t="s">
        <v>108</v>
      </c>
      <c r="C79" t="s">
        <v>643</v>
      </c>
      <c r="D79" t="s">
        <v>34</v>
      </c>
      <c r="E79" t="s">
        <v>644</v>
      </c>
      <c r="F79">
        <v>4.5999999999999996</v>
      </c>
      <c r="G79">
        <v>14</v>
      </c>
      <c r="H79" t="s">
        <v>36</v>
      </c>
      <c r="I79" t="s">
        <v>645</v>
      </c>
      <c r="J79">
        <v>4.9000000000000004</v>
      </c>
      <c r="K79">
        <v>2448</v>
      </c>
      <c r="L79" t="s">
        <v>646</v>
      </c>
      <c r="M79" t="s">
        <v>604</v>
      </c>
      <c r="N79" s="1" t="s">
        <v>647</v>
      </c>
      <c r="O79" t="s">
        <v>40</v>
      </c>
      <c r="P79">
        <v>5</v>
      </c>
      <c r="Q79">
        <v>4.8</v>
      </c>
      <c r="R79">
        <v>4.4000000000000004</v>
      </c>
      <c r="S79">
        <v>4.4000000000000004</v>
      </c>
      <c r="T79">
        <v>4.7</v>
      </c>
      <c r="U79">
        <v>4.3</v>
      </c>
      <c r="V79" t="s">
        <v>42</v>
      </c>
      <c r="W79" t="s">
        <v>614</v>
      </c>
      <c r="X79" t="s">
        <v>124</v>
      </c>
      <c r="Y79">
        <v>17</v>
      </c>
      <c r="Z79">
        <v>27</v>
      </c>
      <c r="AA79" t="s">
        <v>44</v>
      </c>
      <c r="AB79" t="s">
        <v>125</v>
      </c>
      <c r="AC79" t="s">
        <v>640</v>
      </c>
      <c r="AD79" t="s">
        <v>648</v>
      </c>
      <c r="AE79" t="s">
        <v>649</v>
      </c>
      <c r="AF79">
        <v>18022</v>
      </c>
    </row>
    <row r="80" spans="1:32" x14ac:dyDescent="0.35">
      <c r="A80">
        <v>2020</v>
      </c>
      <c r="B80" t="s">
        <v>616</v>
      </c>
      <c r="C80" t="s">
        <v>617</v>
      </c>
      <c r="D80" t="s">
        <v>34</v>
      </c>
      <c r="E80" t="s">
        <v>650</v>
      </c>
      <c r="F80">
        <v>4.8</v>
      </c>
      <c r="G80">
        <v>202</v>
      </c>
      <c r="H80" t="s">
        <v>36</v>
      </c>
      <c r="I80" t="s">
        <v>651</v>
      </c>
      <c r="J80">
        <v>4.9000000000000004</v>
      </c>
      <c r="K80">
        <v>4458</v>
      </c>
      <c r="L80" t="s">
        <v>652</v>
      </c>
      <c r="M80" t="s">
        <v>604</v>
      </c>
      <c r="N80" s="1" t="s">
        <v>653</v>
      </c>
      <c r="O80" t="s">
        <v>53</v>
      </c>
      <c r="P80">
        <v>4.9000000000000004</v>
      </c>
      <c r="Q80">
        <v>4.8</v>
      </c>
      <c r="R80">
        <v>4.7</v>
      </c>
      <c r="S80">
        <v>4.8</v>
      </c>
      <c r="T80">
        <v>4.9000000000000004</v>
      </c>
      <c r="U80">
        <v>4.9000000000000004</v>
      </c>
      <c r="V80" t="s">
        <v>654</v>
      </c>
      <c r="W80" t="s">
        <v>655</v>
      </c>
      <c r="X80" t="s">
        <v>124</v>
      </c>
      <c r="Y80">
        <v>21</v>
      </c>
      <c r="Z80">
        <v>27</v>
      </c>
      <c r="AA80" t="s">
        <v>44</v>
      </c>
      <c r="AB80" t="s">
        <v>45</v>
      </c>
      <c r="AC80" t="s">
        <v>464</v>
      </c>
      <c r="AD80" t="s">
        <v>656</v>
      </c>
      <c r="AE80" t="s">
        <v>657</v>
      </c>
      <c r="AF80">
        <v>26693</v>
      </c>
    </row>
    <row r="81" spans="1:32" x14ac:dyDescent="0.35">
      <c r="A81">
        <v>2020</v>
      </c>
      <c r="B81" t="s">
        <v>616</v>
      </c>
      <c r="C81" t="s">
        <v>658</v>
      </c>
      <c r="D81" t="s">
        <v>34</v>
      </c>
      <c r="E81" t="s">
        <v>659</v>
      </c>
      <c r="F81">
        <v>4.8</v>
      </c>
      <c r="G81">
        <v>134</v>
      </c>
      <c r="H81" t="s">
        <v>36</v>
      </c>
      <c r="I81" t="s">
        <v>660</v>
      </c>
      <c r="J81">
        <v>4.4000000000000004</v>
      </c>
      <c r="K81">
        <v>895</v>
      </c>
      <c r="L81" t="s">
        <v>661</v>
      </c>
      <c r="M81" t="s">
        <v>604</v>
      </c>
      <c r="N81" s="1" t="s">
        <v>662</v>
      </c>
      <c r="O81" t="s">
        <v>40</v>
      </c>
      <c r="P81">
        <v>4.8</v>
      </c>
      <c r="Q81">
        <v>4.7</v>
      </c>
      <c r="R81">
        <v>4.7</v>
      </c>
      <c r="S81">
        <v>4.7</v>
      </c>
      <c r="T81">
        <v>4.8</v>
      </c>
      <c r="U81">
        <v>4.8</v>
      </c>
      <c r="V81" t="s">
        <v>663</v>
      </c>
      <c r="W81" t="s">
        <v>123</v>
      </c>
      <c r="X81" t="s">
        <v>43</v>
      </c>
      <c r="Y81">
        <v>30</v>
      </c>
      <c r="Z81">
        <v>40</v>
      </c>
      <c r="AA81" t="s">
        <v>44</v>
      </c>
      <c r="AB81" t="s">
        <v>78</v>
      </c>
      <c r="AC81" t="s">
        <v>664</v>
      </c>
      <c r="AD81" t="s">
        <v>665</v>
      </c>
      <c r="AE81" t="s">
        <v>666</v>
      </c>
      <c r="AF81">
        <v>21368</v>
      </c>
    </row>
    <row r="82" spans="1:32" x14ac:dyDescent="0.35">
      <c r="A82">
        <v>2020</v>
      </c>
      <c r="B82" t="s">
        <v>257</v>
      </c>
      <c r="C82" t="s">
        <v>667</v>
      </c>
      <c r="D82" t="s">
        <v>34</v>
      </c>
      <c r="E82" t="s">
        <v>668</v>
      </c>
      <c r="F82">
        <v>4.9000000000000004</v>
      </c>
      <c r="G82">
        <v>51</v>
      </c>
      <c r="H82" t="s">
        <v>36</v>
      </c>
      <c r="I82" t="s">
        <v>669</v>
      </c>
      <c r="J82">
        <v>4.7</v>
      </c>
      <c r="K82">
        <v>1472</v>
      </c>
      <c r="L82" t="s">
        <v>670</v>
      </c>
      <c r="M82" t="s">
        <v>604</v>
      </c>
      <c r="N82" s="1" t="s">
        <v>671</v>
      </c>
      <c r="O82" t="s">
        <v>53</v>
      </c>
      <c r="P82">
        <v>5</v>
      </c>
      <c r="Q82">
        <v>4.9000000000000004</v>
      </c>
      <c r="R82">
        <v>4.9000000000000004</v>
      </c>
      <c r="S82">
        <v>4.7</v>
      </c>
      <c r="T82">
        <v>4.9000000000000004</v>
      </c>
      <c r="U82">
        <v>4.9000000000000004</v>
      </c>
      <c r="V82" t="s">
        <v>672</v>
      </c>
      <c r="W82" t="s">
        <v>673</v>
      </c>
      <c r="X82" t="s">
        <v>124</v>
      </c>
      <c r="Y82">
        <v>21</v>
      </c>
      <c r="Z82">
        <v>27</v>
      </c>
      <c r="AA82" t="s">
        <v>44</v>
      </c>
      <c r="AB82" t="s">
        <v>45</v>
      </c>
      <c r="AC82" t="s">
        <v>264</v>
      </c>
      <c r="AD82" t="s">
        <v>674</v>
      </c>
      <c r="AE82">
        <v>35260</v>
      </c>
      <c r="AF82">
        <v>11970</v>
      </c>
    </row>
    <row r="83" spans="1:32" x14ac:dyDescent="0.35">
      <c r="A83">
        <v>2019</v>
      </c>
      <c r="B83" t="s">
        <v>533</v>
      </c>
      <c r="C83" t="s">
        <v>675</v>
      </c>
      <c r="D83" t="s">
        <v>34</v>
      </c>
      <c r="E83" t="s">
        <v>676</v>
      </c>
      <c r="F83">
        <v>4.8</v>
      </c>
      <c r="G83">
        <v>16</v>
      </c>
      <c r="H83" t="s">
        <v>36</v>
      </c>
      <c r="I83" t="s">
        <v>677</v>
      </c>
      <c r="J83">
        <v>4.3</v>
      </c>
      <c r="K83">
        <v>65</v>
      </c>
      <c r="L83" t="s">
        <v>678</v>
      </c>
      <c r="M83" t="s">
        <v>679</v>
      </c>
      <c r="N83">
        <v>10954</v>
      </c>
      <c r="O83" t="s">
        <v>40</v>
      </c>
      <c r="P83">
        <v>4.8</v>
      </c>
      <c r="Q83">
        <v>4.9000000000000004</v>
      </c>
      <c r="R83">
        <v>4.9000000000000004</v>
      </c>
      <c r="S83">
        <v>4.5</v>
      </c>
      <c r="T83">
        <v>4.5999999999999996</v>
      </c>
      <c r="U83">
        <v>4.9000000000000004</v>
      </c>
      <c r="V83" t="s">
        <v>680</v>
      </c>
      <c r="W83" t="s">
        <v>681</v>
      </c>
      <c r="X83" t="s">
        <v>124</v>
      </c>
      <c r="Y83">
        <v>23</v>
      </c>
      <c r="Z83">
        <v>30</v>
      </c>
      <c r="AA83" t="s">
        <v>44</v>
      </c>
      <c r="AB83" t="s">
        <v>294</v>
      </c>
      <c r="AC83" t="s">
        <v>219</v>
      </c>
      <c r="AD83" t="s">
        <v>682</v>
      </c>
      <c r="AE83" t="s">
        <v>683</v>
      </c>
      <c r="AF83">
        <v>32143</v>
      </c>
    </row>
    <row r="84" spans="1:32" x14ac:dyDescent="0.35">
      <c r="A84">
        <v>2018</v>
      </c>
      <c r="B84" t="s">
        <v>339</v>
      </c>
      <c r="C84" t="s">
        <v>684</v>
      </c>
      <c r="D84" t="s">
        <v>34</v>
      </c>
      <c r="E84" t="s">
        <v>685</v>
      </c>
      <c r="F84">
        <v>3.8</v>
      </c>
      <c r="G84">
        <v>10</v>
      </c>
      <c r="H84" t="s">
        <v>36</v>
      </c>
      <c r="I84" t="s">
        <v>686</v>
      </c>
      <c r="J84">
        <v>3.7</v>
      </c>
      <c r="K84">
        <v>3</v>
      </c>
      <c r="L84" t="s">
        <v>687</v>
      </c>
      <c r="M84" t="s">
        <v>679</v>
      </c>
      <c r="N84">
        <v>10466</v>
      </c>
      <c r="O84" t="s">
        <v>75</v>
      </c>
      <c r="P84">
        <v>4</v>
      </c>
      <c r="Q84">
        <v>4.2</v>
      </c>
      <c r="R84">
        <v>3.6</v>
      </c>
      <c r="S84">
        <v>3.2</v>
      </c>
      <c r="T84">
        <v>4.3</v>
      </c>
      <c r="U84">
        <v>3.1</v>
      </c>
      <c r="V84" t="s">
        <v>504</v>
      </c>
      <c r="W84" t="s">
        <v>327</v>
      </c>
      <c r="X84" t="s">
        <v>55</v>
      </c>
      <c r="Y84">
        <v>17</v>
      </c>
      <c r="Z84">
        <v>23</v>
      </c>
      <c r="AA84" t="s">
        <v>44</v>
      </c>
      <c r="AB84" t="s">
        <v>198</v>
      </c>
      <c r="AC84" t="s">
        <v>688</v>
      </c>
      <c r="AD84" t="s">
        <v>689</v>
      </c>
      <c r="AE84">
        <v>511651</v>
      </c>
      <c r="AF84">
        <v>84844</v>
      </c>
    </row>
    <row r="85" spans="1:32" x14ac:dyDescent="0.35">
      <c r="A85">
        <v>2019</v>
      </c>
      <c r="B85" t="s">
        <v>108</v>
      </c>
      <c r="C85" t="s">
        <v>643</v>
      </c>
      <c r="D85" t="s">
        <v>34</v>
      </c>
      <c r="E85" t="s">
        <v>690</v>
      </c>
      <c r="F85">
        <v>4.5999999999999996</v>
      </c>
      <c r="G85">
        <v>14</v>
      </c>
      <c r="H85" t="s">
        <v>36</v>
      </c>
      <c r="I85" t="s">
        <v>691</v>
      </c>
      <c r="J85">
        <v>4.5999999999999996</v>
      </c>
      <c r="K85">
        <v>1224</v>
      </c>
      <c r="L85" t="s">
        <v>692</v>
      </c>
      <c r="M85" t="s">
        <v>679</v>
      </c>
      <c r="N85">
        <v>11021</v>
      </c>
      <c r="O85" t="s">
        <v>40</v>
      </c>
      <c r="P85">
        <v>5</v>
      </c>
      <c r="Q85">
        <v>4.8</v>
      </c>
      <c r="R85">
        <v>4.4000000000000004</v>
      </c>
      <c r="S85">
        <v>4.4000000000000004</v>
      </c>
      <c r="T85">
        <v>4.7</v>
      </c>
      <c r="U85">
        <v>4.3</v>
      </c>
      <c r="V85" t="s">
        <v>42</v>
      </c>
      <c r="W85" t="s">
        <v>262</v>
      </c>
      <c r="X85" t="s">
        <v>124</v>
      </c>
      <c r="Y85">
        <v>17</v>
      </c>
      <c r="Z85">
        <v>27</v>
      </c>
      <c r="AA85" t="s">
        <v>44</v>
      </c>
      <c r="AB85" t="s">
        <v>125</v>
      </c>
      <c r="AC85" t="s">
        <v>640</v>
      </c>
      <c r="AD85" t="s">
        <v>693</v>
      </c>
      <c r="AE85" t="s">
        <v>694</v>
      </c>
      <c r="AF85">
        <v>35652</v>
      </c>
    </row>
    <row r="86" spans="1:32" x14ac:dyDescent="0.35">
      <c r="A86">
        <v>2018</v>
      </c>
      <c r="B86" t="s">
        <v>257</v>
      </c>
      <c r="C86" t="s">
        <v>695</v>
      </c>
      <c r="D86" t="s">
        <v>34</v>
      </c>
      <c r="E86" t="s">
        <v>696</v>
      </c>
      <c r="F86">
        <v>4.9000000000000004</v>
      </c>
      <c r="G86">
        <v>24</v>
      </c>
      <c r="H86" t="s">
        <v>36</v>
      </c>
      <c r="I86" t="s">
        <v>697</v>
      </c>
      <c r="J86">
        <v>3.1</v>
      </c>
      <c r="K86">
        <v>7</v>
      </c>
      <c r="L86" t="s">
        <v>698</v>
      </c>
      <c r="M86" t="s">
        <v>699</v>
      </c>
      <c r="N86" s="1" t="s">
        <v>700</v>
      </c>
      <c r="O86" t="s">
        <v>40</v>
      </c>
      <c r="P86">
        <v>5</v>
      </c>
      <c r="Q86">
        <v>4.9000000000000004</v>
      </c>
      <c r="R86">
        <v>4.9000000000000004</v>
      </c>
      <c r="S86">
        <v>4.8</v>
      </c>
      <c r="T86">
        <v>4.9000000000000004</v>
      </c>
      <c r="U86">
        <v>5</v>
      </c>
      <c r="V86" t="s">
        <v>76</v>
      </c>
      <c r="W86" t="s">
        <v>263</v>
      </c>
      <c r="X86" t="s">
        <v>124</v>
      </c>
      <c r="Y86">
        <v>23</v>
      </c>
      <c r="Z86">
        <v>33</v>
      </c>
      <c r="AA86" t="s">
        <v>44</v>
      </c>
      <c r="AB86" t="s">
        <v>45</v>
      </c>
      <c r="AC86" t="s">
        <v>219</v>
      </c>
      <c r="AD86" t="s">
        <v>701</v>
      </c>
      <c r="AE86" t="s">
        <v>702</v>
      </c>
      <c r="AF86">
        <v>39474</v>
      </c>
    </row>
    <row r="87" spans="1:32" x14ac:dyDescent="0.35">
      <c r="A87">
        <v>2018</v>
      </c>
      <c r="B87" t="s">
        <v>257</v>
      </c>
      <c r="C87" t="s">
        <v>695</v>
      </c>
      <c r="D87" t="s">
        <v>34</v>
      </c>
      <c r="E87" t="s">
        <v>703</v>
      </c>
      <c r="F87">
        <v>4.9000000000000004</v>
      </c>
      <c r="G87">
        <v>24</v>
      </c>
      <c r="H87" t="s">
        <v>36</v>
      </c>
      <c r="I87" t="s">
        <v>697</v>
      </c>
      <c r="J87">
        <v>3.1</v>
      </c>
      <c r="K87">
        <v>7</v>
      </c>
      <c r="L87" t="s">
        <v>698</v>
      </c>
      <c r="M87" t="s">
        <v>699</v>
      </c>
      <c r="N87" s="1" t="s">
        <v>700</v>
      </c>
      <c r="O87" t="s">
        <v>40</v>
      </c>
      <c r="P87">
        <v>5</v>
      </c>
      <c r="Q87">
        <v>4.9000000000000004</v>
      </c>
      <c r="R87">
        <v>4.9000000000000004</v>
      </c>
      <c r="S87">
        <v>4.8</v>
      </c>
      <c r="T87">
        <v>4.9000000000000004</v>
      </c>
      <c r="U87">
        <v>5</v>
      </c>
      <c r="V87" t="s">
        <v>76</v>
      </c>
      <c r="W87" t="s">
        <v>704</v>
      </c>
      <c r="X87" t="s">
        <v>124</v>
      </c>
      <c r="Y87">
        <v>23</v>
      </c>
      <c r="Z87">
        <v>33</v>
      </c>
      <c r="AA87" t="s">
        <v>44</v>
      </c>
      <c r="AB87" t="s">
        <v>45</v>
      </c>
      <c r="AC87" t="s">
        <v>219</v>
      </c>
      <c r="AD87" t="s">
        <v>705</v>
      </c>
      <c r="AE87" t="s">
        <v>706</v>
      </c>
      <c r="AF87">
        <v>42899</v>
      </c>
    </row>
    <row r="88" spans="1:32" x14ac:dyDescent="0.35">
      <c r="A88">
        <v>2019</v>
      </c>
      <c r="B88" t="s">
        <v>108</v>
      </c>
      <c r="C88" t="s">
        <v>707</v>
      </c>
      <c r="D88" t="s">
        <v>34</v>
      </c>
      <c r="E88" t="s">
        <v>708</v>
      </c>
      <c r="F88">
        <v>5</v>
      </c>
      <c r="G88">
        <v>10</v>
      </c>
      <c r="H88" t="s">
        <v>36</v>
      </c>
      <c r="I88" t="s">
        <v>709</v>
      </c>
      <c r="J88">
        <v>4.5999999999999996</v>
      </c>
      <c r="K88">
        <v>1108</v>
      </c>
      <c r="L88" t="s">
        <v>710</v>
      </c>
      <c r="M88" t="s">
        <v>699</v>
      </c>
      <c r="N88" s="1" t="s">
        <v>711</v>
      </c>
      <c r="O88" t="s">
        <v>40</v>
      </c>
      <c r="P88">
        <v>5</v>
      </c>
      <c r="Q88">
        <v>5</v>
      </c>
      <c r="R88">
        <v>5</v>
      </c>
      <c r="S88">
        <v>4.7</v>
      </c>
      <c r="T88">
        <v>5</v>
      </c>
      <c r="U88">
        <v>4.9000000000000004</v>
      </c>
      <c r="V88" t="s">
        <v>712</v>
      </c>
      <c r="W88" t="s">
        <v>713</v>
      </c>
      <c r="X88" t="s">
        <v>124</v>
      </c>
      <c r="Y88">
        <v>16</v>
      </c>
      <c r="Z88">
        <v>22</v>
      </c>
      <c r="AA88" t="s">
        <v>44</v>
      </c>
      <c r="AB88" t="s">
        <v>125</v>
      </c>
      <c r="AC88" t="s">
        <v>714</v>
      </c>
      <c r="AD88" t="s">
        <v>715</v>
      </c>
      <c r="AE88" t="s">
        <v>716</v>
      </c>
      <c r="AF88">
        <v>33427</v>
      </c>
    </row>
    <row r="89" spans="1:32" x14ac:dyDescent="0.35">
      <c r="A89">
        <v>2018</v>
      </c>
      <c r="B89" t="s">
        <v>257</v>
      </c>
      <c r="C89" t="s">
        <v>695</v>
      </c>
      <c r="D89" t="s">
        <v>34</v>
      </c>
      <c r="E89" t="s">
        <v>717</v>
      </c>
      <c r="F89">
        <v>4.9000000000000004</v>
      </c>
      <c r="G89">
        <v>24</v>
      </c>
      <c r="H89" t="s">
        <v>36</v>
      </c>
      <c r="I89" t="s">
        <v>718</v>
      </c>
      <c r="J89">
        <v>4.8</v>
      </c>
      <c r="K89">
        <v>609</v>
      </c>
      <c r="L89" t="s">
        <v>719</v>
      </c>
      <c r="M89" t="s">
        <v>699</v>
      </c>
      <c r="N89" s="1" t="s">
        <v>720</v>
      </c>
      <c r="O89" t="s">
        <v>40</v>
      </c>
      <c r="P89">
        <v>5</v>
      </c>
      <c r="Q89">
        <v>4.9000000000000004</v>
      </c>
      <c r="R89">
        <v>4.9000000000000004</v>
      </c>
      <c r="S89">
        <v>4.8</v>
      </c>
      <c r="T89">
        <v>4.9000000000000004</v>
      </c>
      <c r="U89">
        <v>5</v>
      </c>
      <c r="V89" t="s">
        <v>721</v>
      </c>
      <c r="W89" t="s">
        <v>704</v>
      </c>
      <c r="X89" t="s">
        <v>124</v>
      </c>
      <c r="Y89">
        <v>23</v>
      </c>
      <c r="Z89">
        <v>33</v>
      </c>
      <c r="AA89" t="s">
        <v>44</v>
      </c>
      <c r="AB89" t="s">
        <v>45</v>
      </c>
      <c r="AC89" t="s">
        <v>219</v>
      </c>
      <c r="AD89" t="s">
        <v>722</v>
      </c>
      <c r="AE89" t="s">
        <v>723</v>
      </c>
      <c r="AF89">
        <v>45266</v>
      </c>
    </row>
    <row r="90" spans="1:32" x14ac:dyDescent="0.35">
      <c r="A90">
        <v>2011</v>
      </c>
      <c r="B90" t="s">
        <v>81</v>
      </c>
      <c r="C90" t="s">
        <v>724</v>
      </c>
      <c r="D90" t="s">
        <v>34</v>
      </c>
      <c r="E90" t="s">
        <v>725</v>
      </c>
      <c r="F90">
        <v>5</v>
      </c>
      <c r="G90">
        <v>26</v>
      </c>
      <c r="H90" t="s">
        <v>36</v>
      </c>
      <c r="I90" t="s">
        <v>726</v>
      </c>
      <c r="J90">
        <v>3.7</v>
      </c>
      <c r="K90">
        <v>42</v>
      </c>
      <c r="L90" t="s">
        <v>727</v>
      </c>
      <c r="M90" t="s">
        <v>699</v>
      </c>
      <c r="N90" s="1" t="s">
        <v>728</v>
      </c>
      <c r="O90" t="s">
        <v>94</v>
      </c>
      <c r="P90">
        <v>5</v>
      </c>
      <c r="Q90">
        <v>4.9000000000000004</v>
      </c>
      <c r="R90">
        <v>4.9000000000000004</v>
      </c>
      <c r="S90">
        <v>5</v>
      </c>
      <c r="T90">
        <v>4.9000000000000004</v>
      </c>
      <c r="U90">
        <v>5</v>
      </c>
      <c r="V90" t="s">
        <v>42</v>
      </c>
      <c r="W90" t="s">
        <v>77</v>
      </c>
      <c r="X90" t="s">
        <v>124</v>
      </c>
      <c r="Y90">
        <v>16</v>
      </c>
      <c r="Z90">
        <v>23</v>
      </c>
      <c r="AA90" t="s">
        <v>44</v>
      </c>
      <c r="AB90" t="s">
        <v>45</v>
      </c>
      <c r="AC90" t="s">
        <v>729</v>
      </c>
      <c r="AD90" t="s">
        <v>730</v>
      </c>
      <c r="AE90" t="s">
        <v>731</v>
      </c>
      <c r="AF90">
        <v>130602</v>
      </c>
    </row>
    <row r="91" spans="1:32" x14ac:dyDescent="0.35">
      <c r="A91">
        <v>2016</v>
      </c>
      <c r="B91" t="s">
        <v>732</v>
      </c>
      <c r="C91" t="s">
        <v>733</v>
      </c>
      <c r="D91" t="s">
        <v>34</v>
      </c>
      <c r="E91" t="s">
        <v>734</v>
      </c>
      <c r="F91">
        <v>4.3</v>
      </c>
      <c r="G91">
        <v>59</v>
      </c>
      <c r="H91" t="s">
        <v>36</v>
      </c>
      <c r="I91" t="s">
        <v>735</v>
      </c>
      <c r="J91">
        <v>3.4</v>
      </c>
      <c r="K91">
        <v>24</v>
      </c>
      <c r="L91" t="s">
        <v>736</v>
      </c>
      <c r="M91" t="s">
        <v>39</v>
      </c>
      <c r="N91">
        <v>90240</v>
      </c>
      <c r="O91" t="s">
        <v>40</v>
      </c>
      <c r="P91">
        <v>4.5999999999999996</v>
      </c>
      <c r="Q91">
        <v>4.5999999999999996</v>
      </c>
      <c r="R91">
        <v>4.2</v>
      </c>
      <c r="S91">
        <v>4</v>
      </c>
      <c r="T91">
        <v>4.5999999999999996</v>
      </c>
      <c r="U91">
        <v>4.0999999999999996</v>
      </c>
      <c r="V91" t="s">
        <v>42</v>
      </c>
      <c r="W91" t="s">
        <v>42</v>
      </c>
      <c r="X91" t="s">
        <v>55</v>
      </c>
      <c r="Y91">
        <v>15</v>
      </c>
      <c r="Z91">
        <v>21</v>
      </c>
      <c r="AA91" t="s">
        <v>44</v>
      </c>
      <c r="AB91" t="s">
        <v>45</v>
      </c>
      <c r="AC91" t="s">
        <v>737</v>
      </c>
      <c r="AD91" t="s">
        <v>738</v>
      </c>
      <c r="AE91">
        <v>240363</v>
      </c>
      <c r="AF91">
        <v>36347</v>
      </c>
    </row>
    <row r="92" spans="1:32" x14ac:dyDescent="0.35">
      <c r="A92">
        <v>2020</v>
      </c>
      <c r="B92" t="s">
        <v>108</v>
      </c>
      <c r="C92" t="s">
        <v>739</v>
      </c>
      <c r="D92" t="s">
        <v>34</v>
      </c>
      <c r="E92" t="s">
        <v>740</v>
      </c>
      <c r="F92">
        <v>4.0999999999999996</v>
      </c>
      <c r="G92">
        <v>32</v>
      </c>
      <c r="H92" t="s">
        <v>36</v>
      </c>
      <c r="I92" t="s">
        <v>741</v>
      </c>
      <c r="J92">
        <v>3.2</v>
      </c>
      <c r="K92">
        <v>27</v>
      </c>
      <c r="L92" t="s">
        <v>742</v>
      </c>
      <c r="M92" t="s">
        <v>39</v>
      </c>
      <c r="N92">
        <v>93405</v>
      </c>
      <c r="O92" t="s">
        <v>94</v>
      </c>
      <c r="P92">
        <v>4.5999999999999996</v>
      </c>
      <c r="Q92">
        <v>4.7</v>
      </c>
      <c r="R92">
        <v>4.0999999999999996</v>
      </c>
      <c r="S92">
        <v>4</v>
      </c>
      <c r="T92">
        <v>4.5</v>
      </c>
      <c r="U92">
        <v>3.3</v>
      </c>
      <c r="V92" t="s">
        <v>743</v>
      </c>
      <c r="W92" t="s">
        <v>42</v>
      </c>
      <c r="X92" t="s">
        <v>43</v>
      </c>
      <c r="Y92">
        <v>23</v>
      </c>
      <c r="Z92">
        <v>30</v>
      </c>
      <c r="AA92" t="s">
        <v>44</v>
      </c>
      <c r="AB92" t="s">
        <v>463</v>
      </c>
      <c r="AC92" t="s">
        <v>219</v>
      </c>
      <c r="AD92" t="s">
        <v>744</v>
      </c>
      <c r="AE92" t="s">
        <v>745</v>
      </c>
      <c r="AF92">
        <v>11140</v>
      </c>
    </row>
    <row r="93" spans="1:32" x14ac:dyDescent="0.35">
      <c r="A93">
        <v>2021</v>
      </c>
      <c r="B93" t="s">
        <v>32</v>
      </c>
      <c r="C93" t="s">
        <v>746</v>
      </c>
      <c r="D93" t="s">
        <v>34</v>
      </c>
      <c r="E93" t="s">
        <v>747</v>
      </c>
      <c r="F93">
        <v>4.8</v>
      </c>
      <c r="G93">
        <v>69</v>
      </c>
      <c r="H93" t="s">
        <v>36</v>
      </c>
      <c r="I93" t="s">
        <v>748</v>
      </c>
      <c r="J93">
        <v>5</v>
      </c>
      <c r="K93">
        <v>4</v>
      </c>
      <c r="L93" t="s">
        <v>749</v>
      </c>
      <c r="M93" t="s">
        <v>39</v>
      </c>
      <c r="N93">
        <v>94588</v>
      </c>
      <c r="O93" t="s">
        <v>53</v>
      </c>
      <c r="P93">
        <v>4.8</v>
      </c>
      <c r="Q93">
        <v>4.8</v>
      </c>
      <c r="R93">
        <v>4.8</v>
      </c>
      <c r="S93">
        <v>4.8</v>
      </c>
      <c r="T93">
        <v>4.9000000000000004</v>
      </c>
      <c r="U93">
        <v>4.9000000000000004</v>
      </c>
      <c r="V93" t="s">
        <v>42</v>
      </c>
      <c r="W93" t="s">
        <v>42</v>
      </c>
      <c r="X93" t="s">
        <v>43</v>
      </c>
      <c r="Y93">
        <v>28</v>
      </c>
      <c r="Z93">
        <v>39</v>
      </c>
      <c r="AA93" t="s">
        <v>44</v>
      </c>
      <c r="AB93" t="s">
        <v>45</v>
      </c>
      <c r="AC93" t="s">
        <v>750</v>
      </c>
      <c r="AD93" t="s">
        <v>751</v>
      </c>
      <c r="AE93">
        <v>22549172</v>
      </c>
      <c r="AF93">
        <v>27521</v>
      </c>
    </row>
    <row r="94" spans="1:32" x14ac:dyDescent="0.35">
      <c r="A94">
        <v>2018</v>
      </c>
      <c r="B94" t="s">
        <v>48</v>
      </c>
      <c r="C94" t="s">
        <v>752</v>
      </c>
      <c r="D94" t="s">
        <v>753</v>
      </c>
      <c r="E94" t="s">
        <v>754</v>
      </c>
      <c r="F94">
        <v>4.8</v>
      </c>
      <c r="G94">
        <v>232</v>
      </c>
      <c r="H94" t="s">
        <v>36</v>
      </c>
      <c r="I94" t="s">
        <v>755</v>
      </c>
      <c r="J94">
        <v>4.7</v>
      </c>
      <c r="K94">
        <v>186</v>
      </c>
      <c r="L94" t="s">
        <v>756</v>
      </c>
      <c r="M94" t="s">
        <v>39</v>
      </c>
      <c r="N94">
        <v>94019</v>
      </c>
      <c r="O94" t="s">
        <v>53</v>
      </c>
      <c r="P94">
        <v>4.9000000000000004</v>
      </c>
      <c r="Q94">
        <v>4.8</v>
      </c>
      <c r="R94">
        <v>4.8</v>
      </c>
      <c r="S94">
        <v>4.5999999999999996</v>
      </c>
      <c r="T94">
        <v>4.8</v>
      </c>
      <c r="U94">
        <v>4.8</v>
      </c>
      <c r="V94" t="s">
        <v>757</v>
      </c>
      <c r="W94" t="s">
        <v>327</v>
      </c>
      <c r="X94" t="s">
        <v>124</v>
      </c>
      <c r="Y94">
        <v>17</v>
      </c>
      <c r="Z94">
        <v>24</v>
      </c>
      <c r="AA94" t="s">
        <v>44</v>
      </c>
      <c r="AB94" t="s">
        <v>758</v>
      </c>
      <c r="AC94" t="s">
        <v>607</v>
      </c>
      <c r="AD94" t="s">
        <v>759</v>
      </c>
      <c r="AE94" t="s">
        <v>760</v>
      </c>
      <c r="AF94">
        <v>23046</v>
      </c>
    </row>
    <row r="95" spans="1:32" x14ac:dyDescent="0.35">
      <c r="A95">
        <v>2019</v>
      </c>
      <c r="B95" t="s">
        <v>187</v>
      </c>
      <c r="C95" t="s">
        <v>239</v>
      </c>
      <c r="D95" t="s">
        <v>34</v>
      </c>
      <c r="E95" t="s">
        <v>761</v>
      </c>
      <c r="F95">
        <v>4.7</v>
      </c>
      <c r="G95">
        <v>205</v>
      </c>
      <c r="H95" t="s">
        <v>36</v>
      </c>
      <c r="I95" t="s">
        <v>762</v>
      </c>
      <c r="J95">
        <v>3.3</v>
      </c>
      <c r="K95">
        <v>7</v>
      </c>
      <c r="L95" t="s">
        <v>763</v>
      </c>
      <c r="M95" t="s">
        <v>121</v>
      </c>
      <c r="N95">
        <v>85353</v>
      </c>
      <c r="O95" t="s">
        <v>53</v>
      </c>
      <c r="P95">
        <v>4.7</v>
      </c>
      <c r="Q95">
        <v>4.7</v>
      </c>
      <c r="R95">
        <v>4.5999999999999996</v>
      </c>
      <c r="S95">
        <v>4.7</v>
      </c>
      <c r="T95">
        <v>4.8</v>
      </c>
      <c r="U95">
        <v>4.8</v>
      </c>
      <c r="V95" t="s">
        <v>764</v>
      </c>
      <c r="W95" t="s">
        <v>76</v>
      </c>
      <c r="X95" t="s">
        <v>124</v>
      </c>
      <c r="Y95">
        <v>27</v>
      </c>
      <c r="Z95">
        <v>33</v>
      </c>
      <c r="AA95" t="s">
        <v>44</v>
      </c>
      <c r="AB95" t="s">
        <v>78</v>
      </c>
      <c r="AC95" t="s">
        <v>193</v>
      </c>
      <c r="AD95" t="s">
        <v>765</v>
      </c>
      <c r="AE95">
        <v>22904661</v>
      </c>
      <c r="AF95">
        <v>27911</v>
      </c>
    </row>
    <row r="96" spans="1:32" x14ac:dyDescent="0.35">
      <c r="A96">
        <v>2020</v>
      </c>
      <c r="B96" t="s">
        <v>129</v>
      </c>
      <c r="C96" t="s">
        <v>130</v>
      </c>
      <c r="D96" t="s">
        <v>131</v>
      </c>
      <c r="E96" t="s">
        <v>668</v>
      </c>
      <c r="F96">
        <v>4.8</v>
      </c>
      <c r="G96">
        <v>56</v>
      </c>
      <c r="H96" t="s">
        <v>36</v>
      </c>
      <c r="I96" t="s">
        <v>766</v>
      </c>
      <c r="J96">
        <v>4.3</v>
      </c>
      <c r="K96">
        <v>1553</v>
      </c>
      <c r="L96" t="s">
        <v>767</v>
      </c>
      <c r="M96" t="s">
        <v>121</v>
      </c>
      <c r="N96">
        <v>85023</v>
      </c>
      <c r="O96" t="s">
        <v>53</v>
      </c>
      <c r="P96">
        <v>4.9000000000000004</v>
      </c>
      <c r="Q96">
        <v>4.8</v>
      </c>
      <c r="R96">
        <v>4.9000000000000004</v>
      </c>
      <c r="S96">
        <v>4.7</v>
      </c>
      <c r="T96">
        <v>4.9000000000000004</v>
      </c>
      <c r="U96">
        <v>4.9000000000000004</v>
      </c>
      <c r="V96" t="s">
        <v>768</v>
      </c>
      <c r="W96" t="s">
        <v>77</v>
      </c>
      <c r="X96" t="s">
        <v>95</v>
      </c>
      <c r="Y96">
        <v>15</v>
      </c>
      <c r="Z96">
        <v>24</v>
      </c>
      <c r="AA96" t="s">
        <v>44</v>
      </c>
      <c r="AB96" t="s">
        <v>45</v>
      </c>
      <c r="AC96" t="s">
        <v>136</v>
      </c>
      <c r="AD96" t="s">
        <v>769</v>
      </c>
      <c r="AE96" t="s">
        <v>770</v>
      </c>
      <c r="AF96">
        <v>24858</v>
      </c>
    </row>
    <row r="97" spans="1:32" x14ac:dyDescent="0.35">
      <c r="A97">
        <v>2020</v>
      </c>
      <c r="B97" t="s">
        <v>129</v>
      </c>
      <c r="C97" t="s">
        <v>130</v>
      </c>
      <c r="D97" t="s">
        <v>34</v>
      </c>
      <c r="E97" t="s">
        <v>771</v>
      </c>
      <c r="F97">
        <v>4.8</v>
      </c>
      <c r="G97">
        <v>56</v>
      </c>
      <c r="H97" t="s">
        <v>36</v>
      </c>
      <c r="I97" t="s">
        <v>168</v>
      </c>
      <c r="J97">
        <v>4.5</v>
      </c>
      <c r="K97">
        <v>92</v>
      </c>
      <c r="L97" t="s">
        <v>169</v>
      </c>
      <c r="M97" t="s">
        <v>121</v>
      </c>
      <c r="N97">
        <v>85233</v>
      </c>
      <c r="O97" t="s">
        <v>75</v>
      </c>
      <c r="P97">
        <v>4.9000000000000004</v>
      </c>
      <c r="Q97">
        <v>4.8</v>
      </c>
      <c r="R97">
        <v>4.9000000000000004</v>
      </c>
      <c r="S97">
        <v>4.7</v>
      </c>
      <c r="T97">
        <v>4.9000000000000004</v>
      </c>
      <c r="U97">
        <v>4.9000000000000004</v>
      </c>
      <c r="V97" t="s">
        <v>164</v>
      </c>
      <c r="W97" t="s">
        <v>772</v>
      </c>
      <c r="X97" t="s">
        <v>95</v>
      </c>
      <c r="Y97">
        <v>15</v>
      </c>
      <c r="Z97">
        <v>24</v>
      </c>
      <c r="AA97" t="s">
        <v>44</v>
      </c>
      <c r="AB97" t="s">
        <v>45</v>
      </c>
      <c r="AC97" t="s">
        <v>136</v>
      </c>
      <c r="AD97" t="s">
        <v>773</v>
      </c>
      <c r="AE97" t="s">
        <v>774</v>
      </c>
      <c r="AF97">
        <v>21863</v>
      </c>
    </row>
    <row r="98" spans="1:32" x14ac:dyDescent="0.35">
      <c r="A98">
        <v>2021</v>
      </c>
      <c r="B98" t="s">
        <v>187</v>
      </c>
      <c r="C98" t="s">
        <v>188</v>
      </c>
      <c r="D98" t="s">
        <v>34</v>
      </c>
      <c r="E98" t="s">
        <v>775</v>
      </c>
      <c r="F98">
        <v>4.8</v>
      </c>
      <c r="G98">
        <v>78</v>
      </c>
      <c r="H98" t="s">
        <v>36</v>
      </c>
      <c r="I98" t="s">
        <v>776</v>
      </c>
      <c r="J98">
        <v>4.2</v>
      </c>
      <c r="K98">
        <v>467</v>
      </c>
      <c r="L98" t="s">
        <v>777</v>
      </c>
      <c r="M98" t="s">
        <v>183</v>
      </c>
      <c r="N98">
        <v>84115</v>
      </c>
      <c r="O98" t="s">
        <v>75</v>
      </c>
      <c r="P98">
        <v>4.9000000000000004</v>
      </c>
      <c r="Q98">
        <v>4.8</v>
      </c>
      <c r="R98">
        <v>4.8</v>
      </c>
      <c r="S98">
        <v>4.8</v>
      </c>
      <c r="T98">
        <v>4.8</v>
      </c>
      <c r="U98">
        <v>4.8</v>
      </c>
      <c r="V98" t="s">
        <v>778</v>
      </c>
      <c r="W98" t="s">
        <v>42</v>
      </c>
      <c r="X98" t="s">
        <v>124</v>
      </c>
      <c r="Y98">
        <v>28</v>
      </c>
      <c r="Z98">
        <v>33</v>
      </c>
      <c r="AA98" t="s">
        <v>44</v>
      </c>
      <c r="AB98" t="s">
        <v>78</v>
      </c>
      <c r="AC98" t="s">
        <v>193</v>
      </c>
      <c r="AD98" t="s">
        <v>779</v>
      </c>
      <c r="AE98" t="s">
        <v>780</v>
      </c>
      <c r="AF98">
        <v>7572</v>
      </c>
    </row>
    <row r="99" spans="1:32" x14ac:dyDescent="0.35">
      <c r="A99">
        <v>2018</v>
      </c>
      <c r="B99" t="s">
        <v>187</v>
      </c>
      <c r="C99" t="s">
        <v>239</v>
      </c>
      <c r="D99" t="s">
        <v>34</v>
      </c>
      <c r="E99" t="s">
        <v>781</v>
      </c>
      <c r="F99">
        <v>4.8</v>
      </c>
      <c r="G99">
        <v>343</v>
      </c>
      <c r="H99" t="s">
        <v>36</v>
      </c>
      <c r="I99" t="s">
        <v>782</v>
      </c>
      <c r="J99">
        <v>2.2000000000000002</v>
      </c>
      <c r="K99">
        <v>2</v>
      </c>
      <c r="L99" t="s">
        <v>783</v>
      </c>
      <c r="M99" t="s">
        <v>784</v>
      </c>
      <c r="N99">
        <v>97317</v>
      </c>
      <c r="O99" t="s">
        <v>53</v>
      </c>
      <c r="P99">
        <v>4.8</v>
      </c>
      <c r="Q99">
        <v>4.8</v>
      </c>
      <c r="R99">
        <v>4.5999999999999996</v>
      </c>
      <c r="S99">
        <v>4.8</v>
      </c>
      <c r="T99">
        <v>4.9000000000000004</v>
      </c>
      <c r="U99">
        <v>4.9000000000000004</v>
      </c>
      <c r="V99" t="s">
        <v>236</v>
      </c>
      <c r="W99" t="s">
        <v>42</v>
      </c>
      <c r="X99" t="s">
        <v>124</v>
      </c>
      <c r="Y99">
        <v>27</v>
      </c>
      <c r="Z99">
        <v>33</v>
      </c>
      <c r="AA99" t="s">
        <v>44</v>
      </c>
      <c r="AB99" t="s">
        <v>78</v>
      </c>
      <c r="AC99" t="s">
        <v>193</v>
      </c>
      <c r="AD99" t="s">
        <v>785</v>
      </c>
      <c r="AE99">
        <v>22486726</v>
      </c>
      <c r="AF99">
        <v>8832</v>
      </c>
    </row>
    <row r="100" spans="1:32" x14ac:dyDescent="0.35">
      <c r="A100">
        <v>2018</v>
      </c>
      <c r="B100" t="s">
        <v>187</v>
      </c>
      <c r="C100" t="s">
        <v>239</v>
      </c>
      <c r="D100" t="s">
        <v>34</v>
      </c>
      <c r="E100" t="s">
        <v>786</v>
      </c>
      <c r="F100">
        <v>4.8</v>
      </c>
      <c r="G100">
        <v>343</v>
      </c>
      <c r="H100" t="s">
        <v>36</v>
      </c>
      <c r="I100" t="s">
        <v>787</v>
      </c>
      <c r="J100">
        <v>4.7</v>
      </c>
      <c r="K100">
        <v>393</v>
      </c>
      <c r="L100" t="s">
        <v>788</v>
      </c>
      <c r="M100" t="s">
        <v>243</v>
      </c>
      <c r="N100">
        <v>98662</v>
      </c>
      <c r="O100" t="s">
        <v>94</v>
      </c>
      <c r="P100">
        <v>4.8</v>
      </c>
      <c r="Q100">
        <v>4.8</v>
      </c>
      <c r="R100">
        <v>4.5999999999999996</v>
      </c>
      <c r="S100">
        <v>4.8</v>
      </c>
      <c r="T100">
        <v>4.9000000000000004</v>
      </c>
      <c r="U100">
        <v>4.9000000000000004</v>
      </c>
      <c r="V100" t="s">
        <v>789</v>
      </c>
      <c r="W100" t="s">
        <v>42</v>
      </c>
      <c r="X100" t="s">
        <v>124</v>
      </c>
      <c r="Y100">
        <v>27</v>
      </c>
      <c r="Z100">
        <v>33</v>
      </c>
      <c r="AA100" t="s">
        <v>44</v>
      </c>
      <c r="AB100" t="s">
        <v>78</v>
      </c>
      <c r="AC100" t="s">
        <v>193</v>
      </c>
      <c r="AD100" t="s">
        <v>790</v>
      </c>
      <c r="AE100" t="s">
        <v>791</v>
      </c>
      <c r="AF100">
        <v>70778</v>
      </c>
    </row>
    <row r="101" spans="1:32" x14ac:dyDescent="0.35">
      <c r="A101">
        <v>2021</v>
      </c>
      <c r="B101" t="s">
        <v>32</v>
      </c>
      <c r="C101" t="s">
        <v>792</v>
      </c>
      <c r="D101" t="s">
        <v>793</v>
      </c>
      <c r="E101" t="s">
        <v>794</v>
      </c>
      <c r="F101">
        <v>4.9000000000000004</v>
      </c>
      <c r="G101">
        <v>42</v>
      </c>
      <c r="H101" t="s">
        <v>36</v>
      </c>
      <c r="I101" t="s">
        <v>795</v>
      </c>
      <c r="J101">
        <v>4.9000000000000004</v>
      </c>
      <c r="K101">
        <v>5633</v>
      </c>
      <c r="L101" t="s">
        <v>796</v>
      </c>
      <c r="M101" t="s">
        <v>797</v>
      </c>
      <c r="N101">
        <v>80401</v>
      </c>
      <c r="O101" t="s">
        <v>53</v>
      </c>
      <c r="P101">
        <v>5</v>
      </c>
      <c r="Q101">
        <v>4.9000000000000004</v>
      </c>
      <c r="R101">
        <v>4.8</v>
      </c>
      <c r="S101">
        <v>4.9000000000000004</v>
      </c>
      <c r="T101">
        <v>4.9000000000000004</v>
      </c>
      <c r="U101">
        <v>4.9000000000000004</v>
      </c>
      <c r="V101" t="s">
        <v>798</v>
      </c>
      <c r="W101" t="s">
        <v>799</v>
      </c>
      <c r="X101" t="s">
        <v>55</v>
      </c>
      <c r="Y101">
        <v>16</v>
      </c>
      <c r="Z101">
        <v>19</v>
      </c>
      <c r="AA101" t="s">
        <v>44</v>
      </c>
      <c r="AB101" t="s">
        <v>96</v>
      </c>
      <c r="AC101" t="s">
        <v>97</v>
      </c>
      <c r="AD101" t="s">
        <v>800</v>
      </c>
      <c r="AE101" t="s">
        <v>801</v>
      </c>
      <c r="AF101">
        <v>20606</v>
      </c>
    </row>
    <row r="102" spans="1:32" x14ac:dyDescent="0.35">
      <c r="A102">
        <v>2016</v>
      </c>
      <c r="B102" t="s">
        <v>48</v>
      </c>
      <c r="C102" t="s">
        <v>802</v>
      </c>
      <c r="D102" t="s">
        <v>34</v>
      </c>
      <c r="E102" t="s">
        <v>803</v>
      </c>
      <c r="F102">
        <v>4.5999999999999996</v>
      </c>
      <c r="G102">
        <v>391</v>
      </c>
      <c r="H102" t="s">
        <v>36</v>
      </c>
      <c r="I102" t="s">
        <v>804</v>
      </c>
      <c r="J102">
        <v>4.7</v>
      </c>
      <c r="K102">
        <v>1839</v>
      </c>
      <c r="L102" t="s">
        <v>805</v>
      </c>
      <c r="M102" t="s">
        <v>806</v>
      </c>
      <c r="N102">
        <v>73069</v>
      </c>
      <c r="O102" t="s">
        <v>40</v>
      </c>
      <c r="P102">
        <v>4.7</v>
      </c>
      <c r="Q102">
        <v>4.5999999999999996</v>
      </c>
      <c r="R102">
        <v>4.7</v>
      </c>
      <c r="S102">
        <v>4.4000000000000004</v>
      </c>
      <c r="T102">
        <v>4.7</v>
      </c>
      <c r="U102">
        <v>4.5999999999999996</v>
      </c>
      <c r="V102" t="s">
        <v>77</v>
      </c>
      <c r="W102" t="s">
        <v>77</v>
      </c>
      <c r="X102" t="s">
        <v>95</v>
      </c>
      <c r="Y102">
        <v>15</v>
      </c>
      <c r="Z102">
        <v>22</v>
      </c>
      <c r="AA102" t="s">
        <v>512</v>
      </c>
      <c r="AB102" t="s">
        <v>151</v>
      </c>
      <c r="AC102" t="s">
        <v>513</v>
      </c>
      <c r="AD102" t="s">
        <v>807</v>
      </c>
      <c r="AE102" t="s">
        <v>808</v>
      </c>
      <c r="AF102">
        <v>135228</v>
      </c>
    </row>
    <row r="103" spans="1:32" x14ac:dyDescent="0.35">
      <c r="A103">
        <v>2019</v>
      </c>
      <c r="B103" t="s">
        <v>288</v>
      </c>
      <c r="C103" t="s">
        <v>289</v>
      </c>
      <c r="D103" t="s">
        <v>34</v>
      </c>
      <c r="E103" t="s">
        <v>809</v>
      </c>
      <c r="F103">
        <v>4.7</v>
      </c>
      <c r="G103">
        <v>42</v>
      </c>
      <c r="H103" t="s">
        <v>36</v>
      </c>
      <c r="I103" t="s">
        <v>810</v>
      </c>
      <c r="J103">
        <v>4.7</v>
      </c>
      <c r="K103">
        <v>933</v>
      </c>
      <c r="L103" t="s">
        <v>811</v>
      </c>
      <c r="M103" t="s">
        <v>271</v>
      </c>
      <c r="N103">
        <v>76051</v>
      </c>
      <c r="O103" t="s">
        <v>53</v>
      </c>
      <c r="P103">
        <v>4.8</v>
      </c>
      <c r="Q103">
        <v>4.5999999999999996</v>
      </c>
      <c r="R103">
        <v>4.7</v>
      </c>
      <c r="S103">
        <v>4.5</v>
      </c>
      <c r="T103">
        <v>4.7</v>
      </c>
      <c r="U103">
        <v>4.7</v>
      </c>
      <c r="V103" t="s">
        <v>812</v>
      </c>
      <c r="W103" t="s">
        <v>42</v>
      </c>
      <c r="X103" t="s">
        <v>124</v>
      </c>
      <c r="Y103">
        <v>22</v>
      </c>
      <c r="Z103">
        <v>27</v>
      </c>
      <c r="AA103" t="s">
        <v>44</v>
      </c>
      <c r="AB103" t="s">
        <v>294</v>
      </c>
      <c r="AC103" t="s">
        <v>219</v>
      </c>
      <c r="AD103" t="s">
        <v>813</v>
      </c>
      <c r="AE103" t="s">
        <v>814</v>
      </c>
      <c r="AF103">
        <v>36644</v>
      </c>
    </row>
    <row r="104" spans="1:32" x14ac:dyDescent="0.35">
      <c r="A104">
        <v>2019</v>
      </c>
      <c r="B104" t="s">
        <v>288</v>
      </c>
      <c r="C104" t="s">
        <v>289</v>
      </c>
      <c r="D104" t="s">
        <v>34</v>
      </c>
      <c r="E104" t="s">
        <v>815</v>
      </c>
      <c r="F104">
        <v>4.7</v>
      </c>
      <c r="G104">
        <v>42</v>
      </c>
      <c r="H104" t="s">
        <v>36</v>
      </c>
      <c r="I104" t="s">
        <v>816</v>
      </c>
      <c r="J104">
        <v>3.8</v>
      </c>
      <c r="K104">
        <v>508</v>
      </c>
      <c r="L104" t="s">
        <v>817</v>
      </c>
      <c r="M104" t="s">
        <v>271</v>
      </c>
      <c r="N104">
        <v>75035</v>
      </c>
      <c r="O104" t="s">
        <v>53</v>
      </c>
      <c r="P104">
        <v>4.8</v>
      </c>
      <c r="Q104">
        <v>4.5999999999999996</v>
      </c>
      <c r="R104">
        <v>4.7</v>
      </c>
      <c r="S104">
        <v>4.5</v>
      </c>
      <c r="T104">
        <v>4.7</v>
      </c>
      <c r="U104">
        <v>4.7</v>
      </c>
      <c r="V104" t="s">
        <v>818</v>
      </c>
      <c r="W104" t="s">
        <v>42</v>
      </c>
      <c r="X104" t="s">
        <v>124</v>
      </c>
      <c r="Y104">
        <v>22</v>
      </c>
      <c r="Z104">
        <v>27</v>
      </c>
      <c r="AA104" t="s">
        <v>44</v>
      </c>
      <c r="AB104" t="s">
        <v>294</v>
      </c>
      <c r="AC104" t="s">
        <v>219</v>
      </c>
      <c r="AD104" t="s">
        <v>819</v>
      </c>
      <c r="AE104" t="s">
        <v>820</v>
      </c>
      <c r="AF104">
        <v>21349</v>
      </c>
    </row>
    <row r="105" spans="1:32" x14ac:dyDescent="0.35">
      <c r="A105">
        <v>2012</v>
      </c>
      <c r="B105" t="s">
        <v>288</v>
      </c>
      <c r="C105" t="s">
        <v>821</v>
      </c>
      <c r="D105" t="s">
        <v>34</v>
      </c>
      <c r="E105" t="s">
        <v>822</v>
      </c>
      <c r="F105">
        <v>4.7</v>
      </c>
      <c r="G105">
        <v>28</v>
      </c>
      <c r="H105" t="s">
        <v>36</v>
      </c>
      <c r="I105" t="s">
        <v>823</v>
      </c>
      <c r="J105">
        <v>3.9</v>
      </c>
      <c r="K105">
        <v>141</v>
      </c>
      <c r="L105" t="s">
        <v>824</v>
      </c>
      <c r="M105" t="s">
        <v>271</v>
      </c>
      <c r="N105">
        <v>75093</v>
      </c>
      <c r="O105" t="s">
        <v>53</v>
      </c>
      <c r="P105">
        <v>4.7</v>
      </c>
      <c r="Q105">
        <v>4.7</v>
      </c>
      <c r="R105">
        <v>4.5</v>
      </c>
      <c r="S105">
        <v>4.5</v>
      </c>
      <c r="T105">
        <v>4.9000000000000004</v>
      </c>
      <c r="U105">
        <v>4.5999999999999996</v>
      </c>
      <c r="V105" t="s">
        <v>825</v>
      </c>
      <c r="W105" t="s">
        <v>42</v>
      </c>
      <c r="X105" t="s">
        <v>124</v>
      </c>
      <c r="Y105">
        <v>21</v>
      </c>
      <c r="Z105">
        <v>29</v>
      </c>
      <c r="AA105" t="s">
        <v>44</v>
      </c>
      <c r="AB105" t="s">
        <v>45</v>
      </c>
      <c r="AC105" t="s">
        <v>219</v>
      </c>
      <c r="AD105" t="s">
        <v>826</v>
      </c>
      <c r="AE105" t="s">
        <v>827</v>
      </c>
      <c r="AF105">
        <v>116693</v>
      </c>
    </row>
    <row r="106" spans="1:32" x14ac:dyDescent="0.35">
      <c r="A106">
        <v>2015</v>
      </c>
      <c r="B106" t="s">
        <v>81</v>
      </c>
      <c r="C106" t="s">
        <v>828</v>
      </c>
      <c r="D106" t="s">
        <v>34</v>
      </c>
      <c r="E106" t="s">
        <v>829</v>
      </c>
      <c r="F106">
        <v>4.9000000000000004</v>
      </c>
      <c r="G106">
        <v>15</v>
      </c>
      <c r="H106" t="s">
        <v>36</v>
      </c>
      <c r="I106" t="s">
        <v>830</v>
      </c>
      <c r="J106">
        <v>5</v>
      </c>
      <c r="K106">
        <v>1</v>
      </c>
      <c r="L106" t="s">
        <v>831</v>
      </c>
      <c r="M106" t="s">
        <v>271</v>
      </c>
      <c r="N106">
        <v>75201</v>
      </c>
      <c r="O106" t="s">
        <v>53</v>
      </c>
      <c r="P106">
        <v>4.7</v>
      </c>
      <c r="Q106">
        <v>4.7</v>
      </c>
      <c r="R106">
        <v>5</v>
      </c>
      <c r="S106">
        <v>4.8</v>
      </c>
      <c r="T106">
        <v>4.9000000000000004</v>
      </c>
      <c r="U106">
        <v>5</v>
      </c>
      <c r="V106" t="s">
        <v>76</v>
      </c>
      <c r="W106" t="s">
        <v>77</v>
      </c>
      <c r="X106" t="s">
        <v>95</v>
      </c>
      <c r="Y106">
        <v>16</v>
      </c>
      <c r="Z106">
        <v>25</v>
      </c>
      <c r="AA106" t="s">
        <v>44</v>
      </c>
      <c r="AB106" t="s">
        <v>45</v>
      </c>
      <c r="AC106" t="s">
        <v>832</v>
      </c>
      <c r="AD106" t="s">
        <v>833</v>
      </c>
      <c r="AE106" t="s">
        <v>833</v>
      </c>
      <c r="AF106">
        <v>29597</v>
      </c>
    </row>
    <row r="107" spans="1:32" x14ac:dyDescent="0.35">
      <c r="A107">
        <v>2021</v>
      </c>
      <c r="B107" t="s">
        <v>129</v>
      </c>
      <c r="C107" t="s">
        <v>834</v>
      </c>
      <c r="D107" t="s">
        <v>34</v>
      </c>
      <c r="E107" t="s">
        <v>835</v>
      </c>
      <c r="F107">
        <v>4.9000000000000004</v>
      </c>
      <c r="G107">
        <v>24</v>
      </c>
      <c r="H107" t="s">
        <v>36</v>
      </c>
      <c r="I107" t="s">
        <v>836</v>
      </c>
      <c r="J107">
        <v>3.2</v>
      </c>
      <c r="K107">
        <v>100</v>
      </c>
      <c r="L107" t="s">
        <v>837</v>
      </c>
      <c r="M107" t="s">
        <v>271</v>
      </c>
      <c r="N107">
        <v>75041</v>
      </c>
      <c r="O107" t="s">
        <v>40</v>
      </c>
      <c r="P107">
        <v>4.9000000000000004</v>
      </c>
      <c r="Q107">
        <v>4.8</v>
      </c>
      <c r="R107">
        <v>4.9000000000000004</v>
      </c>
      <c r="S107">
        <v>4.8</v>
      </c>
      <c r="T107">
        <v>5</v>
      </c>
      <c r="U107">
        <v>4.8</v>
      </c>
      <c r="V107" t="s">
        <v>838</v>
      </c>
      <c r="W107" t="s">
        <v>76</v>
      </c>
      <c r="X107" t="s">
        <v>95</v>
      </c>
      <c r="Y107">
        <v>15</v>
      </c>
      <c r="Z107">
        <v>23</v>
      </c>
      <c r="AA107" t="s">
        <v>44</v>
      </c>
      <c r="AB107" t="s">
        <v>45</v>
      </c>
      <c r="AC107" t="s">
        <v>66</v>
      </c>
      <c r="AD107" t="s">
        <v>839</v>
      </c>
      <c r="AE107">
        <v>571117</v>
      </c>
      <c r="AF107">
        <v>18752</v>
      </c>
    </row>
    <row r="108" spans="1:32" x14ac:dyDescent="0.35">
      <c r="A108">
        <v>2016</v>
      </c>
      <c r="B108" t="s">
        <v>516</v>
      </c>
      <c r="C108" t="s">
        <v>517</v>
      </c>
      <c r="D108" t="s">
        <v>34</v>
      </c>
      <c r="E108" t="s">
        <v>840</v>
      </c>
      <c r="F108">
        <v>4.7</v>
      </c>
      <c r="G108">
        <v>308</v>
      </c>
      <c r="H108" t="s">
        <v>36</v>
      </c>
      <c r="I108" t="s">
        <v>841</v>
      </c>
      <c r="J108">
        <v>3.8</v>
      </c>
      <c r="K108">
        <v>13</v>
      </c>
      <c r="L108" t="s">
        <v>842</v>
      </c>
      <c r="M108" t="s">
        <v>309</v>
      </c>
      <c r="N108">
        <v>68117</v>
      </c>
      <c r="O108" t="s">
        <v>53</v>
      </c>
      <c r="P108">
        <v>4.5999999999999996</v>
      </c>
      <c r="Q108">
        <v>4.5999999999999996</v>
      </c>
      <c r="R108">
        <v>4.7</v>
      </c>
      <c r="S108">
        <v>4.7</v>
      </c>
      <c r="T108">
        <v>4.8</v>
      </c>
      <c r="U108">
        <v>4.7</v>
      </c>
      <c r="V108" t="s">
        <v>521</v>
      </c>
      <c r="W108" t="s">
        <v>42</v>
      </c>
      <c r="X108" t="s">
        <v>124</v>
      </c>
      <c r="Y108">
        <v>24</v>
      </c>
      <c r="Z108">
        <v>30</v>
      </c>
      <c r="AA108" t="s">
        <v>44</v>
      </c>
      <c r="AB108" t="s">
        <v>151</v>
      </c>
      <c r="AC108" t="s">
        <v>522</v>
      </c>
      <c r="AD108" t="s">
        <v>843</v>
      </c>
      <c r="AE108">
        <v>61315223</v>
      </c>
      <c r="AF108">
        <v>57000</v>
      </c>
    </row>
    <row r="109" spans="1:32" x14ac:dyDescent="0.35">
      <c r="A109">
        <v>2015</v>
      </c>
      <c r="B109" t="s">
        <v>69</v>
      </c>
      <c r="C109" t="s">
        <v>844</v>
      </c>
      <c r="D109" t="s">
        <v>34</v>
      </c>
      <c r="E109" t="s">
        <v>845</v>
      </c>
      <c r="F109">
        <v>4.7</v>
      </c>
      <c r="G109">
        <v>310</v>
      </c>
      <c r="H109" t="s">
        <v>36</v>
      </c>
      <c r="I109" t="s">
        <v>846</v>
      </c>
      <c r="J109">
        <v>3.2</v>
      </c>
      <c r="K109">
        <v>2</v>
      </c>
      <c r="L109" t="s">
        <v>847</v>
      </c>
      <c r="M109" t="s">
        <v>271</v>
      </c>
      <c r="N109">
        <v>77090</v>
      </c>
      <c r="O109" t="s">
        <v>94</v>
      </c>
      <c r="P109">
        <v>4.7</v>
      </c>
      <c r="Q109">
        <v>4.5999999999999996</v>
      </c>
      <c r="R109">
        <v>4.7</v>
      </c>
      <c r="S109">
        <v>4.7</v>
      </c>
      <c r="T109">
        <v>4.7</v>
      </c>
      <c r="U109">
        <v>4.8</v>
      </c>
      <c r="V109" t="s">
        <v>42</v>
      </c>
      <c r="W109" t="s">
        <v>42</v>
      </c>
      <c r="X109" t="s">
        <v>43</v>
      </c>
      <c r="Y109">
        <v>21</v>
      </c>
      <c r="Z109">
        <v>34</v>
      </c>
      <c r="AA109" t="s">
        <v>44</v>
      </c>
      <c r="AB109" t="s">
        <v>151</v>
      </c>
      <c r="AC109" t="s">
        <v>848</v>
      </c>
      <c r="AD109" t="s">
        <v>849</v>
      </c>
      <c r="AE109">
        <v>22969872</v>
      </c>
      <c r="AF109">
        <v>92614</v>
      </c>
    </row>
    <row r="110" spans="1:32" x14ac:dyDescent="0.35">
      <c r="A110">
        <v>2017</v>
      </c>
      <c r="B110" t="s">
        <v>365</v>
      </c>
      <c r="C110" t="s">
        <v>850</v>
      </c>
      <c r="D110" t="s">
        <v>34</v>
      </c>
      <c r="E110" t="s">
        <v>717</v>
      </c>
      <c r="F110">
        <v>4.8</v>
      </c>
      <c r="G110">
        <v>264</v>
      </c>
      <c r="H110" t="s">
        <v>36</v>
      </c>
      <c r="I110" t="s">
        <v>851</v>
      </c>
      <c r="J110">
        <v>3.8</v>
      </c>
      <c r="K110">
        <v>4</v>
      </c>
      <c r="L110" t="s">
        <v>852</v>
      </c>
      <c r="M110" t="s">
        <v>271</v>
      </c>
      <c r="N110">
        <v>77063</v>
      </c>
      <c r="O110" t="s">
        <v>40</v>
      </c>
      <c r="P110">
        <v>4.5999999999999996</v>
      </c>
      <c r="Q110">
        <v>4.5999999999999996</v>
      </c>
      <c r="R110">
        <v>4.9000000000000004</v>
      </c>
      <c r="S110">
        <v>4.7</v>
      </c>
      <c r="T110">
        <v>4.9000000000000004</v>
      </c>
      <c r="U110">
        <v>4.8</v>
      </c>
      <c r="V110" t="s">
        <v>76</v>
      </c>
      <c r="W110" t="s">
        <v>853</v>
      </c>
      <c r="X110" t="s">
        <v>95</v>
      </c>
      <c r="Y110">
        <v>16</v>
      </c>
      <c r="Z110">
        <v>25</v>
      </c>
      <c r="AA110" t="s">
        <v>44</v>
      </c>
      <c r="AB110" t="s">
        <v>45</v>
      </c>
      <c r="AC110" t="s">
        <v>737</v>
      </c>
      <c r="AD110" t="s">
        <v>854</v>
      </c>
      <c r="AE110">
        <v>4103</v>
      </c>
      <c r="AF110">
        <v>78378</v>
      </c>
    </row>
    <row r="111" spans="1:32" x14ac:dyDescent="0.35">
      <c r="A111">
        <v>2017</v>
      </c>
      <c r="B111" t="s">
        <v>591</v>
      </c>
      <c r="C111" t="s">
        <v>855</v>
      </c>
      <c r="D111" t="s">
        <v>34</v>
      </c>
      <c r="E111" t="s">
        <v>856</v>
      </c>
      <c r="F111">
        <v>4.7</v>
      </c>
      <c r="G111">
        <v>547</v>
      </c>
      <c r="H111" t="s">
        <v>36</v>
      </c>
      <c r="I111" t="s">
        <v>857</v>
      </c>
      <c r="J111">
        <v>4.9000000000000004</v>
      </c>
      <c r="K111">
        <v>1083</v>
      </c>
      <c r="L111" t="s">
        <v>858</v>
      </c>
      <c r="M111" t="s">
        <v>334</v>
      </c>
      <c r="N111">
        <v>55337</v>
      </c>
      <c r="O111" t="s">
        <v>40</v>
      </c>
      <c r="P111">
        <v>4.7</v>
      </c>
      <c r="Q111">
        <v>4.7</v>
      </c>
      <c r="R111">
        <v>4.5999999999999996</v>
      </c>
      <c r="S111">
        <v>4.7</v>
      </c>
      <c r="T111">
        <v>4.8</v>
      </c>
      <c r="U111">
        <v>4.7</v>
      </c>
      <c r="V111" t="s">
        <v>859</v>
      </c>
      <c r="W111" t="s">
        <v>76</v>
      </c>
      <c r="X111" t="s">
        <v>124</v>
      </c>
      <c r="Y111">
        <v>25</v>
      </c>
      <c r="Z111">
        <v>32</v>
      </c>
      <c r="AA111" t="s">
        <v>44</v>
      </c>
      <c r="AB111" t="s">
        <v>78</v>
      </c>
      <c r="AC111" t="s">
        <v>597</v>
      </c>
      <c r="AD111" t="s">
        <v>860</v>
      </c>
      <c r="AE111" t="s">
        <v>861</v>
      </c>
      <c r="AF111">
        <v>47061</v>
      </c>
    </row>
    <row r="112" spans="1:32" x14ac:dyDescent="0.35">
      <c r="A112">
        <v>2019</v>
      </c>
      <c r="B112" t="s">
        <v>32</v>
      </c>
      <c r="C112" t="s">
        <v>862</v>
      </c>
      <c r="D112" t="s">
        <v>34</v>
      </c>
      <c r="E112" t="s">
        <v>863</v>
      </c>
      <c r="F112">
        <v>4.5999999999999996</v>
      </c>
      <c r="G112">
        <v>363</v>
      </c>
      <c r="H112" t="s">
        <v>36</v>
      </c>
      <c r="I112" t="s">
        <v>864</v>
      </c>
      <c r="J112">
        <v>1</v>
      </c>
      <c r="K112">
        <v>1</v>
      </c>
      <c r="L112" t="s">
        <v>865</v>
      </c>
      <c r="M112" t="s">
        <v>866</v>
      </c>
      <c r="N112">
        <v>72396</v>
      </c>
      <c r="O112" t="s">
        <v>53</v>
      </c>
      <c r="P112">
        <v>4.8</v>
      </c>
      <c r="Q112">
        <v>4.7</v>
      </c>
      <c r="R112">
        <v>4.5999999999999996</v>
      </c>
      <c r="S112">
        <v>4.5</v>
      </c>
      <c r="T112">
        <v>4.7</v>
      </c>
      <c r="U112">
        <v>4.5999999999999996</v>
      </c>
      <c r="V112" t="s">
        <v>262</v>
      </c>
      <c r="W112" t="s">
        <v>867</v>
      </c>
      <c r="X112" t="s">
        <v>43</v>
      </c>
      <c r="Y112">
        <v>21</v>
      </c>
      <c r="Z112">
        <v>27</v>
      </c>
      <c r="AA112" t="s">
        <v>44</v>
      </c>
      <c r="AB112" t="s">
        <v>45</v>
      </c>
      <c r="AC112" t="s">
        <v>46</v>
      </c>
      <c r="AD112" t="s">
        <v>868</v>
      </c>
      <c r="AE112" t="s">
        <v>869</v>
      </c>
      <c r="AF112">
        <v>27027</v>
      </c>
    </row>
    <row r="113" spans="1:32" x14ac:dyDescent="0.35">
      <c r="A113">
        <v>2019</v>
      </c>
      <c r="B113" t="s">
        <v>365</v>
      </c>
      <c r="C113" t="s">
        <v>870</v>
      </c>
      <c r="D113" t="s">
        <v>34</v>
      </c>
      <c r="E113" t="s">
        <v>845</v>
      </c>
      <c r="F113">
        <v>4.8</v>
      </c>
      <c r="G113">
        <v>69</v>
      </c>
      <c r="H113" t="s">
        <v>36</v>
      </c>
      <c r="I113" t="s">
        <v>871</v>
      </c>
      <c r="J113">
        <v>4.9000000000000004</v>
      </c>
      <c r="K113">
        <v>2808</v>
      </c>
      <c r="L113" t="s">
        <v>872</v>
      </c>
      <c r="M113" t="s">
        <v>353</v>
      </c>
      <c r="N113">
        <v>63141</v>
      </c>
      <c r="O113" t="s">
        <v>94</v>
      </c>
      <c r="P113">
        <v>4.8</v>
      </c>
      <c r="Q113">
        <v>4.7</v>
      </c>
      <c r="R113">
        <v>4.7</v>
      </c>
      <c r="S113">
        <v>4.7</v>
      </c>
      <c r="T113">
        <v>4.8</v>
      </c>
      <c r="U113">
        <v>4.8</v>
      </c>
      <c r="V113" t="s">
        <v>873</v>
      </c>
      <c r="W113" t="s">
        <v>455</v>
      </c>
      <c r="X113" t="s">
        <v>43</v>
      </c>
      <c r="Y113">
        <v>28</v>
      </c>
      <c r="Z113">
        <v>38</v>
      </c>
      <c r="AA113" t="s">
        <v>44</v>
      </c>
      <c r="AB113" t="s">
        <v>151</v>
      </c>
      <c r="AC113" t="s">
        <v>874</v>
      </c>
      <c r="AD113" t="s">
        <v>875</v>
      </c>
      <c r="AE113" t="s">
        <v>876</v>
      </c>
      <c r="AF113">
        <v>29865</v>
      </c>
    </row>
    <row r="114" spans="1:32" x14ac:dyDescent="0.35">
      <c r="A114">
        <v>2018</v>
      </c>
      <c r="B114" t="s">
        <v>365</v>
      </c>
      <c r="C114" t="s">
        <v>877</v>
      </c>
      <c r="D114" t="s">
        <v>34</v>
      </c>
      <c r="E114" t="s">
        <v>878</v>
      </c>
      <c r="F114">
        <v>4.7</v>
      </c>
      <c r="G114">
        <v>266</v>
      </c>
      <c r="H114" t="s">
        <v>36</v>
      </c>
      <c r="I114" t="s">
        <v>879</v>
      </c>
      <c r="J114">
        <v>4.8</v>
      </c>
      <c r="K114">
        <v>285</v>
      </c>
      <c r="L114" t="s">
        <v>880</v>
      </c>
      <c r="M114" t="s">
        <v>378</v>
      </c>
      <c r="N114">
        <v>62056</v>
      </c>
      <c r="O114" t="s">
        <v>40</v>
      </c>
      <c r="P114">
        <v>4.9000000000000004</v>
      </c>
      <c r="Q114">
        <v>4.8</v>
      </c>
      <c r="R114">
        <v>4.5999999999999996</v>
      </c>
      <c r="S114">
        <v>4.5</v>
      </c>
      <c r="T114">
        <v>4.8</v>
      </c>
      <c r="U114">
        <v>4.5999999999999996</v>
      </c>
      <c r="V114" t="s">
        <v>881</v>
      </c>
      <c r="W114" t="s">
        <v>455</v>
      </c>
      <c r="X114" t="s">
        <v>43</v>
      </c>
      <c r="Y114">
        <v>18</v>
      </c>
      <c r="Z114">
        <v>27</v>
      </c>
      <c r="AA114" t="s">
        <v>44</v>
      </c>
      <c r="AB114" t="s">
        <v>125</v>
      </c>
      <c r="AC114" t="s">
        <v>370</v>
      </c>
      <c r="AD114" t="s">
        <v>882</v>
      </c>
      <c r="AE114" t="s">
        <v>883</v>
      </c>
      <c r="AF114">
        <v>56722</v>
      </c>
    </row>
    <row r="115" spans="1:32" x14ac:dyDescent="0.35">
      <c r="A115">
        <v>2020</v>
      </c>
      <c r="B115" t="s">
        <v>591</v>
      </c>
      <c r="C115" t="s">
        <v>884</v>
      </c>
      <c r="D115" t="s">
        <v>34</v>
      </c>
      <c r="E115" t="s">
        <v>885</v>
      </c>
      <c r="F115">
        <v>4.9000000000000004</v>
      </c>
      <c r="G115">
        <v>76</v>
      </c>
      <c r="H115" t="s">
        <v>36</v>
      </c>
      <c r="I115" t="s">
        <v>886</v>
      </c>
      <c r="J115">
        <v>2</v>
      </c>
      <c r="K115">
        <v>1</v>
      </c>
      <c r="L115" t="s">
        <v>887</v>
      </c>
      <c r="M115" t="s">
        <v>361</v>
      </c>
      <c r="N115">
        <v>70001</v>
      </c>
      <c r="O115" t="s">
        <v>40</v>
      </c>
      <c r="P115">
        <v>4.9000000000000004</v>
      </c>
      <c r="Q115">
        <v>4.8</v>
      </c>
      <c r="R115">
        <v>4.9000000000000004</v>
      </c>
      <c r="S115">
        <v>4.7</v>
      </c>
      <c r="T115">
        <v>4.9000000000000004</v>
      </c>
      <c r="U115">
        <v>4.8</v>
      </c>
      <c r="V115" t="s">
        <v>888</v>
      </c>
      <c r="W115" t="s">
        <v>889</v>
      </c>
      <c r="X115" t="s">
        <v>43</v>
      </c>
      <c r="Y115">
        <v>20</v>
      </c>
      <c r="Z115">
        <v>28</v>
      </c>
      <c r="AA115" t="s">
        <v>44</v>
      </c>
      <c r="AB115" t="s">
        <v>78</v>
      </c>
      <c r="AC115" t="s">
        <v>184</v>
      </c>
      <c r="AD115" t="s">
        <v>890</v>
      </c>
      <c r="AE115" t="s">
        <v>891</v>
      </c>
      <c r="AF115">
        <v>41010</v>
      </c>
    </row>
    <row r="116" spans="1:32" x14ac:dyDescent="0.35">
      <c r="A116">
        <v>2019</v>
      </c>
      <c r="B116" t="s">
        <v>257</v>
      </c>
      <c r="C116" t="s">
        <v>892</v>
      </c>
      <c r="D116" t="s">
        <v>34</v>
      </c>
      <c r="E116" t="s">
        <v>893</v>
      </c>
      <c r="F116">
        <v>4.9000000000000004</v>
      </c>
      <c r="G116">
        <v>17</v>
      </c>
      <c r="H116" t="s">
        <v>36</v>
      </c>
      <c r="I116" t="s">
        <v>894</v>
      </c>
      <c r="J116">
        <v>4.4000000000000004</v>
      </c>
      <c r="K116">
        <v>84</v>
      </c>
      <c r="L116" t="s">
        <v>895</v>
      </c>
      <c r="M116" t="s">
        <v>378</v>
      </c>
      <c r="N116">
        <v>60515</v>
      </c>
      <c r="O116" t="s">
        <v>53</v>
      </c>
      <c r="P116">
        <v>4.9000000000000004</v>
      </c>
      <c r="Q116">
        <v>4.9000000000000004</v>
      </c>
      <c r="R116">
        <v>5</v>
      </c>
      <c r="S116">
        <v>4.5999999999999996</v>
      </c>
      <c r="T116">
        <v>5</v>
      </c>
      <c r="U116">
        <v>4.8</v>
      </c>
      <c r="V116" t="s">
        <v>896</v>
      </c>
      <c r="W116" t="s">
        <v>42</v>
      </c>
      <c r="X116" t="s">
        <v>124</v>
      </c>
      <c r="Y116">
        <v>21</v>
      </c>
      <c r="Z116">
        <v>29</v>
      </c>
      <c r="AA116" t="s">
        <v>44</v>
      </c>
      <c r="AB116" t="s">
        <v>45</v>
      </c>
      <c r="AC116" t="s">
        <v>264</v>
      </c>
      <c r="AD116" t="s">
        <v>897</v>
      </c>
      <c r="AE116" t="s">
        <v>898</v>
      </c>
      <c r="AF116">
        <v>26042</v>
      </c>
    </row>
    <row r="117" spans="1:32" x14ac:dyDescent="0.35">
      <c r="A117">
        <v>2021</v>
      </c>
      <c r="B117" t="s">
        <v>533</v>
      </c>
      <c r="C117" t="s">
        <v>899</v>
      </c>
      <c r="D117" t="s">
        <v>34</v>
      </c>
      <c r="E117" t="s">
        <v>900</v>
      </c>
      <c r="F117">
        <v>4.8</v>
      </c>
      <c r="G117">
        <v>42</v>
      </c>
      <c r="H117" t="s">
        <v>36</v>
      </c>
      <c r="I117" t="s">
        <v>901</v>
      </c>
      <c r="J117">
        <v>4.7</v>
      </c>
      <c r="K117">
        <v>1102</v>
      </c>
      <c r="L117" t="s">
        <v>902</v>
      </c>
      <c r="M117" t="s">
        <v>378</v>
      </c>
      <c r="N117">
        <v>60525</v>
      </c>
      <c r="O117" t="s">
        <v>53</v>
      </c>
      <c r="P117">
        <v>4.9000000000000004</v>
      </c>
      <c r="Q117">
        <v>4.7</v>
      </c>
      <c r="R117">
        <v>4.8</v>
      </c>
      <c r="S117">
        <v>4.9000000000000004</v>
      </c>
      <c r="T117">
        <v>4.9000000000000004</v>
      </c>
      <c r="U117">
        <v>4.9000000000000004</v>
      </c>
      <c r="V117" t="s">
        <v>903</v>
      </c>
      <c r="W117" t="s">
        <v>904</v>
      </c>
      <c r="X117" t="s">
        <v>124</v>
      </c>
      <c r="Y117">
        <v>16</v>
      </c>
      <c r="Z117">
        <v>22</v>
      </c>
      <c r="AA117" t="s">
        <v>44</v>
      </c>
      <c r="AB117" t="s">
        <v>45</v>
      </c>
      <c r="AC117" t="s">
        <v>370</v>
      </c>
      <c r="AD117" t="s">
        <v>905</v>
      </c>
      <c r="AE117" t="s">
        <v>906</v>
      </c>
      <c r="AF117">
        <v>10640</v>
      </c>
    </row>
    <row r="118" spans="1:32" x14ac:dyDescent="0.35">
      <c r="A118">
        <v>2015</v>
      </c>
      <c r="B118" t="s">
        <v>365</v>
      </c>
      <c r="C118" t="s">
        <v>907</v>
      </c>
      <c r="D118" t="s">
        <v>34</v>
      </c>
      <c r="E118" t="s">
        <v>908</v>
      </c>
      <c r="F118">
        <v>4.5</v>
      </c>
      <c r="G118">
        <v>107</v>
      </c>
      <c r="H118" t="s">
        <v>36</v>
      </c>
      <c r="I118" t="s">
        <v>909</v>
      </c>
      <c r="J118">
        <v>4.4000000000000004</v>
      </c>
      <c r="K118">
        <v>72</v>
      </c>
      <c r="L118" t="s">
        <v>910</v>
      </c>
      <c r="M118" t="s">
        <v>344</v>
      </c>
      <c r="N118">
        <v>53095</v>
      </c>
      <c r="O118" t="s">
        <v>53</v>
      </c>
      <c r="P118">
        <v>4.5999999999999996</v>
      </c>
      <c r="Q118">
        <v>4.7</v>
      </c>
      <c r="R118">
        <v>4.5</v>
      </c>
      <c r="S118">
        <v>4.3</v>
      </c>
      <c r="T118">
        <v>4.8</v>
      </c>
      <c r="U118">
        <v>4.4000000000000004</v>
      </c>
      <c r="V118" t="s">
        <v>911</v>
      </c>
      <c r="W118" t="s">
        <v>912</v>
      </c>
      <c r="X118" t="s">
        <v>55</v>
      </c>
      <c r="Y118">
        <v>16</v>
      </c>
      <c r="Z118">
        <v>22</v>
      </c>
      <c r="AA118" t="s">
        <v>44</v>
      </c>
      <c r="AB118" t="s">
        <v>151</v>
      </c>
      <c r="AC118" t="s">
        <v>913</v>
      </c>
      <c r="AD118" t="s">
        <v>914</v>
      </c>
      <c r="AE118" t="s">
        <v>915</v>
      </c>
      <c r="AF118">
        <v>139597</v>
      </c>
    </row>
    <row r="119" spans="1:32" x14ac:dyDescent="0.35">
      <c r="A119">
        <v>2020</v>
      </c>
      <c r="B119" t="s">
        <v>69</v>
      </c>
      <c r="C119" t="s">
        <v>493</v>
      </c>
      <c r="D119" t="s">
        <v>34</v>
      </c>
      <c r="E119" t="s">
        <v>916</v>
      </c>
      <c r="F119">
        <v>4.9000000000000004</v>
      </c>
      <c r="G119">
        <v>169</v>
      </c>
      <c r="H119" t="s">
        <v>36</v>
      </c>
      <c r="I119" t="s">
        <v>917</v>
      </c>
      <c r="J119">
        <v>4.3</v>
      </c>
      <c r="K119">
        <v>62</v>
      </c>
      <c r="L119" t="s">
        <v>918</v>
      </c>
      <c r="M119" t="s">
        <v>344</v>
      </c>
      <c r="N119">
        <v>53110</v>
      </c>
      <c r="O119" t="s">
        <v>40</v>
      </c>
      <c r="P119">
        <v>4.8</v>
      </c>
      <c r="Q119">
        <v>4.8</v>
      </c>
      <c r="R119">
        <v>4.9000000000000004</v>
      </c>
      <c r="S119">
        <v>4.8</v>
      </c>
      <c r="T119">
        <v>4.9000000000000004</v>
      </c>
      <c r="U119">
        <v>4.9000000000000004</v>
      </c>
      <c r="V119" t="s">
        <v>262</v>
      </c>
      <c r="W119" t="s">
        <v>42</v>
      </c>
      <c r="X119" t="s">
        <v>43</v>
      </c>
      <c r="Y119">
        <v>29</v>
      </c>
      <c r="Z119">
        <v>37</v>
      </c>
      <c r="AA119" t="s">
        <v>44</v>
      </c>
      <c r="AB119" t="s">
        <v>198</v>
      </c>
      <c r="AC119" t="s">
        <v>919</v>
      </c>
      <c r="AD119" t="s">
        <v>920</v>
      </c>
      <c r="AE119">
        <v>716</v>
      </c>
      <c r="AF119">
        <v>20164</v>
      </c>
    </row>
    <row r="120" spans="1:32" x14ac:dyDescent="0.35">
      <c r="A120">
        <v>2018</v>
      </c>
      <c r="B120" t="s">
        <v>591</v>
      </c>
      <c r="C120" t="s">
        <v>921</v>
      </c>
      <c r="D120" t="s">
        <v>34</v>
      </c>
      <c r="E120" t="s">
        <v>922</v>
      </c>
      <c r="F120">
        <v>4.7</v>
      </c>
      <c r="G120">
        <v>415</v>
      </c>
      <c r="H120" t="s">
        <v>36</v>
      </c>
      <c r="I120" t="s">
        <v>923</v>
      </c>
      <c r="J120">
        <v>3.4</v>
      </c>
      <c r="K120">
        <v>12</v>
      </c>
      <c r="L120" t="s">
        <v>924</v>
      </c>
      <c r="M120" t="s">
        <v>404</v>
      </c>
      <c r="N120">
        <v>46375</v>
      </c>
      <c r="O120" t="s">
        <v>94</v>
      </c>
      <c r="P120">
        <v>4.7</v>
      </c>
      <c r="Q120">
        <v>4.7</v>
      </c>
      <c r="R120">
        <v>4.5999999999999996</v>
      </c>
      <c r="S120">
        <v>4.5999999999999996</v>
      </c>
      <c r="T120">
        <v>4.8</v>
      </c>
      <c r="U120">
        <v>4.7</v>
      </c>
      <c r="V120" t="s">
        <v>925</v>
      </c>
      <c r="W120" t="s">
        <v>77</v>
      </c>
      <c r="X120" t="s">
        <v>124</v>
      </c>
      <c r="Y120">
        <v>25</v>
      </c>
      <c r="Z120">
        <v>32</v>
      </c>
      <c r="AA120" t="s">
        <v>44</v>
      </c>
      <c r="AB120" t="s">
        <v>78</v>
      </c>
      <c r="AC120" t="s">
        <v>597</v>
      </c>
      <c r="AD120" t="s">
        <v>926</v>
      </c>
      <c r="AE120" t="s">
        <v>927</v>
      </c>
      <c r="AF120">
        <v>53043</v>
      </c>
    </row>
    <row r="121" spans="1:32" x14ac:dyDescent="0.35">
      <c r="A121">
        <v>2021</v>
      </c>
      <c r="B121" t="s">
        <v>69</v>
      </c>
      <c r="C121" t="s">
        <v>399</v>
      </c>
      <c r="D121" t="s">
        <v>34</v>
      </c>
      <c r="E121" t="s">
        <v>928</v>
      </c>
      <c r="F121">
        <v>4.8</v>
      </c>
      <c r="G121">
        <v>63</v>
      </c>
      <c r="H121" t="s">
        <v>36</v>
      </c>
      <c r="I121" t="s">
        <v>929</v>
      </c>
      <c r="J121">
        <v>4.5</v>
      </c>
      <c r="K121">
        <v>216</v>
      </c>
      <c r="L121" t="s">
        <v>930</v>
      </c>
      <c r="M121" t="s">
        <v>404</v>
      </c>
      <c r="N121">
        <v>47403</v>
      </c>
      <c r="O121" t="s">
        <v>53</v>
      </c>
      <c r="P121">
        <v>4.9000000000000004</v>
      </c>
      <c r="Q121">
        <v>4.7</v>
      </c>
      <c r="R121">
        <v>4.8</v>
      </c>
      <c r="S121">
        <v>4.7</v>
      </c>
      <c r="T121">
        <v>4.7</v>
      </c>
      <c r="U121">
        <v>4.8</v>
      </c>
      <c r="V121" t="s">
        <v>405</v>
      </c>
      <c r="W121" t="s">
        <v>76</v>
      </c>
      <c r="X121" t="s">
        <v>124</v>
      </c>
      <c r="Y121">
        <v>19</v>
      </c>
      <c r="Z121">
        <v>26</v>
      </c>
      <c r="AA121" t="s">
        <v>44</v>
      </c>
      <c r="AB121" t="s">
        <v>125</v>
      </c>
      <c r="AC121" t="s">
        <v>126</v>
      </c>
      <c r="AD121" t="s">
        <v>931</v>
      </c>
      <c r="AE121" t="s">
        <v>932</v>
      </c>
      <c r="AF121">
        <v>22250</v>
      </c>
    </row>
    <row r="122" spans="1:32" x14ac:dyDescent="0.35">
      <c r="A122">
        <v>2017</v>
      </c>
      <c r="B122" t="s">
        <v>616</v>
      </c>
      <c r="C122" t="s">
        <v>933</v>
      </c>
      <c r="D122" t="s">
        <v>34</v>
      </c>
      <c r="E122" t="s">
        <v>934</v>
      </c>
      <c r="F122">
        <v>4.7</v>
      </c>
      <c r="G122">
        <v>623</v>
      </c>
      <c r="H122" t="s">
        <v>36</v>
      </c>
      <c r="I122" t="s">
        <v>935</v>
      </c>
      <c r="J122">
        <v>4.5</v>
      </c>
      <c r="K122">
        <v>1106</v>
      </c>
      <c r="L122" t="s">
        <v>936</v>
      </c>
      <c r="M122" t="s">
        <v>404</v>
      </c>
      <c r="N122">
        <v>46168</v>
      </c>
      <c r="O122" t="s">
        <v>53</v>
      </c>
      <c r="P122">
        <v>4.8</v>
      </c>
      <c r="Q122">
        <v>4.7</v>
      </c>
      <c r="R122">
        <v>4.5999999999999996</v>
      </c>
      <c r="S122">
        <v>4.7</v>
      </c>
      <c r="T122">
        <v>4.8</v>
      </c>
      <c r="U122">
        <v>4.8</v>
      </c>
      <c r="V122" t="s">
        <v>937</v>
      </c>
      <c r="W122" t="s">
        <v>76</v>
      </c>
      <c r="X122" t="s">
        <v>124</v>
      </c>
      <c r="Y122">
        <v>21</v>
      </c>
      <c r="Z122">
        <v>26</v>
      </c>
      <c r="AA122" t="s">
        <v>44</v>
      </c>
      <c r="AB122" t="s">
        <v>151</v>
      </c>
      <c r="AC122" t="s">
        <v>938</v>
      </c>
      <c r="AD122" t="s">
        <v>939</v>
      </c>
      <c r="AE122" t="s">
        <v>940</v>
      </c>
      <c r="AF122">
        <v>93960</v>
      </c>
    </row>
    <row r="123" spans="1:32" x14ac:dyDescent="0.35">
      <c r="A123">
        <v>2021</v>
      </c>
      <c r="B123" t="s">
        <v>69</v>
      </c>
      <c r="C123" t="s">
        <v>399</v>
      </c>
      <c r="D123" t="s">
        <v>34</v>
      </c>
      <c r="E123" t="s">
        <v>941</v>
      </c>
      <c r="F123">
        <v>4.8</v>
      </c>
      <c r="G123">
        <v>63</v>
      </c>
      <c r="H123" t="s">
        <v>36</v>
      </c>
      <c r="I123" t="s">
        <v>942</v>
      </c>
      <c r="J123">
        <v>3.4</v>
      </c>
      <c r="K123">
        <v>7</v>
      </c>
      <c r="L123" t="s">
        <v>943</v>
      </c>
      <c r="M123" t="s">
        <v>404</v>
      </c>
      <c r="N123">
        <v>46970</v>
      </c>
      <c r="O123" t="s">
        <v>53</v>
      </c>
      <c r="P123">
        <v>4.9000000000000004</v>
      </c>
      <c r="Q123">
        <v>4.7</v>
      </c>
      <c r="R123">
        <v>4.8</v>
      </c>
      <c r="S123">
        <v>4.7</v>
      </c>
      <c r="T123">
        <v>4.7</v>
      </c>
      <c r="U123">
        <v>4.8</v>
      </c>
      <c r="V123" t="s">
        <v>77</v>
      </c>
      <c r="W123" t="s">
        <v>77</v>
      </c>
      <c r="X123" t="s">
        <v>124</v>
      </c>
      <c r="Y123">
        <v>19</v>
      </c>
      <c r="Z123">
        <v>26</v>
      </c>
      <c r="AA123" t="s">
        <v>44</v>
      </c>
      <c r="AB123" t="s">
        <v>125</v>
      </c>
      <c r="AC123" t="s">
        <v>126</v>
      </c>
      <c r="AD123" t="s">
        <v>944</v>
      </c>
      <c r="AE123" t="s">
        <v>945</v>
      </c>
      <c r="AF123">
        <v>15002</v>
      </c>
    </row>
    <row r="124" spans="1:32" x14ac:dyDescent="0.35">
      <c r="A124">
        <v>2019</v>
      </c>
      <c r="B124" t="s">
        <v>946</v>
      </c>
      <c r="C124" t="s">
        <v>947</v>
      </c>
      <c r="D124" t="s">
        <v>34</v>
      </c>
      <c r="E124" t="s">
        <v>948</v>
      </c>
      <c r="F124">
        <v>4.5999999999999996</v>
      </c>
      <c r="G124">
        <v>63</v>
      </c>
      <c r="H124" t="s">
        <v>36</v>
      </c>
      <c r="I124" t="s">
        <v>949</v>
      </c>
      <c r="J124">
        <v>4.7</v>
      </c>
      <c r="K124">
        <v>2124</v>
      </c>
      <c r="L124" t="s">
        <v>950</v>
      </c>
      <c r="M124" t="s">
        <v>445</v>
      </c>
      <c r="N124">
        <v>45251</v>
      </c>
      <c r="O124" t="s">
        <v>40</v>
      </c>
      <c r="P124">
        <v>4.7</v>
      </c>
      <c r="Q124">
        <v>4.7</v>
      </c>
      <c r="R124">
        <v>4.5</v>
      </c>
      <c r="S124">
        <v>4.4000000000000004</v>
      </c>
      <c r="T124">
        <v>4.7</v>
      </c>
      <c r="U124">
        <v>4.5999999999999996</v>
      </c>
      <c r="V124" t="s">
        <v>951</v>
      </c>
      <c r="W124" t="s">
        <v>952</v>
      </c>
      <c r="X124" t="s">
        <v>43</v>
      </c>
      <c r="Y124">
        <v>18</v>
      </c>
      <c r="Z124">
        <v>26</v>
      </c>
      <c r="AA124" t="s">
        <v>44</v>
      </c>
      <c r="AB124" t="s">
        <v>125</v>
      </c>
      <c r="AC124" t="s">
        <v>370</v>
      </c>
      <c r="AD124" t="s">
        <v>953</v>
      </c>
      <c r="AE124" t="s">
        <v>954</v>
      </c>
      <c r="AF124">
        <v>26135</v>
      </c>
    </row>
    <row r="125" spans="1:32" x14ac:dyDescent="0.35">
      <c r="A125">
        <v>2019</v>
      </c>
      <c r="B125" t="s">
        <v>946</v>
      </c>
      <c r="C125" t="s">
        <v>947</v>
      </c>
      <c r="D125" t="s">
        <v>34</v>
      </c>
      <c r="E125" t="s">
        <v>955</v>
      </c>
      <c r="F125">
        <v>4.5999999999999996</v>
      </c>
      <c r="G125">
        <v>63</v>
      </c>
      <c r="H125" t="s">
        <v>36</v>
      </c>
      <c r="I125" t="s">
        <v>956</v>
      </c>
      <c r="J125">
        <v>4.5999999999999996</v>
      </c>
      <c r="K125">
        <v>1003</v>
      </c>
      <c r="L125" t="s">
        <v>957</v>
      </c>
      <c r="M125" t="s">
        <v>445</v>
      </c>
      <c r="N125">
        <v>45014</v>
      </c>
      <c r="O125" t="s">
        <v>40</v>
      </c>
      <c r="P125">
        <v>4.7</v>
      </c>
      <c r="Q125">
        <v>4.7</v>
      </c>
      <c r="R125">
        <v>4.5</v>
      </c>
      <c r="S125">
        <v>4.4000000000000004</v>
      </c>
      <c r="T125">
        <v>4.7</v>
      </c>
      <c r="U125">
        <v>4.5999999999999996</v>
      </c>
      <c r="V125" t="s">
        <v>958</v>
      </c>
      <c r="W125" t="s">
        <v>959</v>
      </c>
      <c r="X125" t="s">
        <v>43</v>
      </c>
      <c r="Y125">
        <v>18</v>
      </c>
      <c r="Z125">
        <v>26</v>
      </c>
      <c r="AA125" t="s">
        <v>44</v>
      </c>
      <c r="AB125" t="s">
        <v>125</v>
      </c>
      <c r="AC125" t="s">
        <v>370</v>
      </c>
      <c r="AD125" t="s">
        <v>960</v>
      </c>
      <c r="AE125" t="s">
        <v>961</v>
      </c>
      <c r="AF125">
        <v>17542</v>
      </c>
    </row>
    <row r="126" spans="1:32" x14ac:dyDescent="0.35">
      <c r="A126">
        <v>2015</v>
      </c>
      <c r="B126" t="s">
        <v>409</v>
      </c>
      <c r="C126" t="s">
        <v>962</v>
      </c>
      <c r="D126" t="s">
        <v>34</v>
      </c>
      <c r="E126" t="s">
        <v>963</v>
      </c>
      <c r="F126">
        <v>4.5999999999999996</v>
      </c>
      <c r="G126">
        <v>138</v>
      </c>
      <c r="H126" t="s">
        <v>36</v>
      </c>
      <c r="I126" t="s">
        <v>964</v>
      </c>
      <c r="J126">
        <v>4.7</v>
      </c>
      <c r="K126">
        <v>413</v>
      </c>
      <c r="L126" t="s">
        <v>965</v>
      </c>
      <c r="M126" t="s">
        <v>427</v>
      </c>
      <c r="N126">
        <v>30117</v>
      </c>
      <c r="O126" t="s">
        <v>53</v>
      </c>
      <c r="P126">
        <v>4.4000000000000004</v>
      </c>
      <c r="Q126">
        <v>4.5</v>
      </c>
      <c r="R126">
        <v>4.5999999999999996</v>
      </c>
      <c r="S126">
        <v>4.5</v>
      </c>
      <c r="T126">
        <v>4.8</v>
      </c>
      <c r="U126">
        <v>4.8</v>
      </c>
      <c r="V126" t="s">
        <v>966</v>
      </c>
      <c r="W126" t="s">
        <v>42</v>
      </c>
      <c r="X126" t="s">
        <v>55</v>
      </c>
      <c r="Y126">
        <v>16</v>
      </c>
      <c r="Z126">
        <v>21</v>
      </c>
      <c r="AA126" t="s">
        <v>44</v>
      </c>
      <c r="AB126" t="s">
        <v>96</v>
      </c>
      <c r="AC126" t="s">
        <v>474</v>
      </c>
      <c r="AD126" t="s">
        <v>967</v>
      </c>
      <c r="AE126" t="s">
        <v>968</v>
      </c>
      <c r="AF126">
        <v>113580</v>
      </c>
    </row>
    <row r="127" spans="1:32" x14ac:dyDescent="0.35">
      <c r="A127">
        <v>2020</v>
      </c>
      <c r="B127" t="s">
        <v>946</v>
      </c>
      <c r="C127" t="s">
        <v>947</v>
      </c>
      <c r="D127" t="s">
        <v>34</v>
      </c>
      <c r="E127" t="s">
        <v>969</v>
      </c>
      <c r="F127">
        <v>4.8</v>
      </c>
      <c r="G127">
        <v>41</v>
      </c>
      <c r="H127" t="s">
        <v>36</v>
      </c>
      <c r="I127" t="s">
        <v>970</v>
      </c>
      <c r="J127">
        <v>4.9000000000000004</v>
      </c>
      <c r="K127">
        <v>59</v>
      </c>
      <c r="L127" t="s">
        <v>971</v>
      </c>
      <c r="M127" t="s">
        <v>972</v>
      </c>
      <c r="N127">
        <v>49228</v>
      </c>
      <c r="O127" t="s">
        <v>53</v>
      </c>
      <c r="P127">
        <v>4.9000000000000004</v>
      </c>
      <c r="Q127">
        <v>4.7</v>
      </c>
      <c r="R127">
        <v>4.8</v>
      </c>
      <c r="S127">
        <v>4.7</v>
      </c>
      <c r="T127">
        <v>4.8</v>
      </c>
      <c r="U127">
        <v>4.8</v>
      </c>
      <c r="V127" t="s">
        <v>973</v>
      </c>
      <c r="W127" t="s">
        <v>959</v>
      </c>
      <c r="X127" t="s">
        <v>43</v>
      </c>
      <c r="Y127">
        <v>18</v>
      </c>
      <c r="Z127">
        <v>26</v>
      </c>
      <c r="AA127" t="s">
        <v>44</v>
      </c>
      <c r="AB127" t="s">
        <v>125</v>
      </c>
      <c r="AC127" t="s">
        <v>370</v>
      </c>
      <c r="AD127" t="s">
        <v>974</v>
      </c>
      <c r="AE127" t="s">
        <v>975</v>
      </c>
      <c r="AF127">
        <v>29500</v>
      </c>
    </row>
    <row r="128" spans="1:32" x14ac:dyDescent="0.35">
      <c r="A128">
        <v>2018</v>
      </c>
      <c r="B128" t="s">
        <v>257</v>
      </c>
      <c r="C128" t="s">
        <v>976</v>
      </c>
      <c r="D128" t="s">
        <v>34</v>
      </c>
      <c r="E128" t="s">
        <v>977</v>
      </c>
      <c r="F128">
        <v>4.8</v>
      </c>
      <c r="G128">
        <v>6</v>
      </c>
      <c r="H128" t="s">
        <v>36</v>
      </c>
      <c r="I128" t="s">
        <v>978</v>
      </c>
      <c r="J128">
        <v>4.5999999999999996</v>
      </c>
      <c r="K128">
        <v>797</v>
      </c>
      <c r="L128" t="s">
        <v>979</v>
      </c>
      <c r="M128" t="s">
        <v>427</v>
      </c>
      <c r="N128">
        <v>30339</v>
      </c>
      <c r="O128" t="s">
        <v>94</v>
      </c>
      <c r="P128">
        <v>4.7</v>
      </c>
      <c r="Q128">
        <v>4.8</v>
      </c>
      <c r="R128">
        <v>5</v>
      </c>
      <c r="S128">
        <v>4.5</v>
      </c>
      <c r="T128">
        <v>4.7</v>
      </c>
      <c r="U128">
        <v>5</v>
      </c>
      <c r="V128" t="s">
        <v>980</v>
      </c>
      <c r="W128" t="s">
        <v>981</v>
      </c>
      <c r="X128" t="s">
        <v>124</v>
      </c>
      <c r="Y128">
        <v>14</v>
      </c>
      <c r="Z128">
        <v>19</v>
      </c>
      <c r="AA128" t="s">
        <v>44</v>
      </c>
      <c r="AB128" t="s">
        <v>45</v>
      </c>
      <c r="AC128" t="s">
        <v>982</v>
      </c>
      <c r="AD128" t="s">
        <v>983</v>
      </c>
      <c r="AE128" t="s">
        <v>984</v>
      </c>
      <c r="AF128">
        <v>33757</v>
      </c>
    </row>
    <row r="129" spans="1:32" x14ac:dyDescent="0.35">
      <c r="A129">
        <v>2021</v>
      </c>
      <c r="B129" t="s">
        <v>985</v>
      </c>
      <c r="C129" t="s">
        <v>986</v>
      </c>
      <c r="D129" t="s">
        <v>34</v>
      </c>
      <c r="E129" t="s">
        <v>987</v>
      </c>
      <c r="F129">
        <v>4.8</v>
      </c>
      <c r="G129">
        <v>19</v>
      </c>
      <c r="H129" t="s">
        <v>36</v>
      </c>
      <c r="I129" t="s">
        <v>988</v>
      </c>
      <c r="J129">
        <v>3.9</v>
      </c>
      <c r="K129">
        <v>57</v>
      </c>
      <c r="L129" t="s">
        <v>989</v>
      </c>
      <c r="M129" t="s">
        <v>427</v>
      </c>
      <c r="N129">
        <v>30274</v>
      </c>
      <c r="O129" t="s">
        <v>40</v>
      </c>
      <c r="P129">
        <v>4.9000000000000004</v>
      </c>
      <c r="Q129">
        <v>4.8</v>
      </c>
      <c r="R129">
        <v>4.8</v>
      </c>
      <c r="S129">
        <v>4.8</v>
      </c>
      <c r="T129">
        <v>4.8</v>
      </c>
      <c r="U129">
        <v>4.5999999999999996</v>
      </c>
      <c r="V129" t="s">
        <v>990</v>
      </c>
      <c r="W129" t="s">
        <v>42</v>
      </c>
      <c r="X129" t="s">
        <v>95</v>
      </c>
      <c r="Y129">
        <v>21</v>
      </c>
      <c r="Z129">
        <v>25</v>
      </c>
      <c r="AA129" t="s">
        <v>44</v>
      </c>
      <c r="AB129" t="s">
        <v>45</v>
      </c>
      <c r="AC129" t="s">
        <v>991</v>
      </c>
      <c r="AD129" t="s">
        <v>992</v>
      </c>
      <c r="AE129" t="s">
        <v>993</v>
      </c>
      <c r="AF129">
        <v>26663</v>
      </c>
    </row>
    <row r="130" spans="1:32" x14ac:dyDescent="0.35">
      <c r="A130">
        <v>2021</v>
      </c>
      <c r="B130" t="s">
        <v>365</v>
      </c>
      <c r="C130" t="s">
        <v>994</v>
      </c>
      <c r="D130" t="s">
        <v>34</v>
      </c>
      <c r="E130" t="s">
        <v>995</v>
      </c>
      <c r="F130">
        <v>4.5</v>
      </c>
      <c r="G130">
        <v>37</v>
      </c>
      <c r="H130" t="s">
        <v>36</v>
      </c>
      <c r="I130" t="s">
        <v>996</v>
      </c>
      <c r="J130">
        <v>4.4000000000000004</v>
      </c>
      <c r="K130">
        <v>750</v>
      </c>
      <c r="L130" t="s">
        <v>997</v>
      </c>
      <c r="M130" t="s">
        <v>427</v>
      </c>
      <c r="N130">
        <v>30518</v>
      </c>
      <c r="O130" t="s">
        <v>53</v>
      </c>
      <c r="P130">
        <v>4.5999999999999996</v>
      </c>
      <c r="Q130">
        <v>4.7</v>
      </c>
      <c r="R130">
        <v>4.4000000000000004</v>
      </c>
      <c r="S130">
        <v>4.3</v>
      </c>
      <c r="T130">
        <v>4.7</v>
      </c>
      <c r="U130">
        <v>4.3</v>
      </c>
      <c r="V130" t="s">
        <v>951</v>
      </c>
      <c r="W130" t="s">
        <v>42</v>
      </c>
      <c r="X130" t="s">
        <v>55</v>
      </c>
      <c r="Y130">
        <v>16</v>
      </c>
      <c r="Z130">
        <v>20</v>
      </c>
      <c r="AA130" t="s">
        <v>44</v>
      </c>
      <c r="AB130" t="s">
        <v>56</v>
      </c>
      <c r="AC130" t="s">
        <v>913</v>
      </c>
      <c r="AD130" t="s">
        <v>998</v>
      </c>
      <c r="AE130" t="s">
        <v>999</v>
      </c>
      <c r="AF130">
        <v>24054</v>
      </c>
    </row>
    <row r="131" spans="1:32" x14ac:dyDescent="0.35">
      <c r="A131">
        <v>2021</v>
      </c>
      <c r="B131" t="s">
        <v>985</v>
      </c>
      <c r="C131" t="s">
        <v>986</v>
      </c>
      <c r="D131" t="s">
        <v>34</v>
      </c>
      <c r="E131" t="s">
        <v>1000</v>
      </c>
      <c r="F131">
        <v>4.8</v>
      </c>
      <c r="G131">
        <v>19</v>
      </c>
      <c r="H131" t="s">
        <v>36</v>
      </c>
      <c r="I131" t="s">
        <v>1001</v>
      </c>
      <c r="J131">
        <v>4.9000000000000004</v>
      </c>
      <c r="K131">
        <v>1489</v>
      </c>
      <c r="L131" t="s">
        <v>1002</v>
      </c>
      <c r="M131" t="s">
        <v>427</v>
      </c>
      <c r="N131">
        <v>30519</v>
      </c>
      <c r="O131" t="s">
        <v>53</v>
      </c>
      <c r="P131">
        <v>4.9000000000000004</v>
      </c>
      <c r="Q131">
        <v>4.8</v>
      </c>
      <c r="R131">
        <v>4.8</v>
      </c>
      <c r="S131">
        <v>4.8</v>
      </c>
      <c r="T131">
        <v>4.8</v>
      </c>
      <c r="U131">
        <v>4.5999999999999996</v>
      </c>
      <c r="V131" t="s">
        <v>1003</v>
      </c>
      <c r="W131" t="s">
        <v>42</v>
      </c>
      <c r="X131" t="s">
        <v>124</v>
      </c>
      <c r="Y131">
        <v>21</v>
      </c>
      <c r="Z131">
        <v>25</v>
      </c>
      <c r="AA131" t="s">
        <v>44</v>
      </c>
      <c r="AB131" t="s">
        <v>45</v>
      </c>
      <c r="AC131" t="s">
        <v>991</v>
      </c>
      <c r="AD131" t="s">
        <v>1004</v>
      </c>
      <c r="AE131" t="s">
        <v>1005</v>
      </c>
      <c r="AF131">
        <v>11049</v>
      </c>
    </row>
    <row r="132" spans="1:32" x14ac:dyDescent="0.35">
      <c r="A132">
        <v>2017</v>
      </c>
      <c r="B132" t="s">
        <v>213</v>
      </c>
      <c r="C132" t="s">
        <v>1006</v>
      </c>
      <c r="D132" t="s">
        <v>34</v>
      </c>
      <c r="E132" t="s">
        <v>1007</v>
      </c>
      <c r="F132">
        <v>4.5999999999999996</v>
      </c>
      <c r="G132">
        <v>133</v>
      </c>
      <c r="H132" t="s">
        <v>36</v>
      </c>
      <c r="I132" t="s">
        <v>1008</v>
      </c>
      <c r="J132">
        <v>3.4</v>
      </c>
      <c r="K132">
        <v>85</v>
      </c>
      <c r="L132" t="s">
        <v>1009</v>
      </c>
      <c r="M132" t="s">
        <v>972</v>
      </c>
      <c r="N132">
        <v>48184</v>
      </c>
      <c r="O132" t="s">
        <v>40</v>
      </c>
      <c r="P132">
        <v>4.7</v>
      </c>
      <c r="Q132">
        <v>4.5</v>
      </c>
      <c r="R132">
        <v>4.5</v>
      </c>
      <c r="S132">
        <v>4.5</v>
      </c>
      <c r="T132">
        <v>4.8</v>
      </c>
      <c r="U132">
        <v>4.7</v>
      </c>
      <c r="V132" t="s">
        <v>76</v>
      </c>
      <c r="W132" t="s">
        <v>1010</v>
      </c>
      <c r="X132" t="s">
        <v>124</v>
      </c>
      <c r="Y132">
        <v>19</v>
      </c>
      <c r="Z132">
        <v>26</v>
      </c>
      <c r="AA132" t="s">
        <v>44</v>
      </c>
      <c r="AB132" t="s">
        <v>125</v>
      </c>
      <c r="AC132" t="s">
        <v>126</v>
      </c>
      <c r="AD132" t="s">
        <v>1011</v>
      </c>
      <c r="AE132" t="s">
        <v>1012</v>
      </c>
      <c r="AF132">
        <v>63014</v>
      </c>
    </row>
    <row r="133" spans="1:32" x14ac:dyDescent="0.35">
      <c r="A133">
        <v>2007</v>
      </c>
      <c r="B133" t="s">
        <v>32</v>
      </c>
      <c r="C133" t="s">
        <v>1013</v>
      </c>
      <c r="D133" t="s">
        <v>34</v>
      </c>
      <c r="E133" t="s">
        <v>1014</v>
      </c>
      <c r="F133">
        <v>4.3</v>
      </c>
      <c r="G133">
        <v>135</v>
      </c>
      <c r="H133" t="s">
        <v>36</v>
      </c>
      <c r="I133" t="s">
        <v>1015</v>
      </c>
      <c r="J133">
        <v>4.5999999999999996</v>
      </c>
      <c r="K133">
        <v>151</v>
      </c>
      <c r="L133" t="s">
        <v>1016</v>
      </c>
      <c r="M133" t="s">
        <v>445</v>
      </c>
      <c r="N133">
        <v>43228</v>
      </c>
      <c r="O133" t="s">
        <v>40</v>
      </c>
      <c r="P133">
        <v>4.2</v>
      </c>
      <c r="Q133">
        <v>4.2</v>
      </c>
      <c r="R133">
        <v>4.4000000000000004</v>
      </c>
      <c r="S133">
        <v>4.3</v>
      </c>
      <c r="T133">
        <v>4.4000000000000004</v>
      </c>
      <c r="U133">
        <v>4.4000000000000004</v>
      </c>
      <c r="V133" t="s">
        <v>42</v>
      </c>
      <c r="W133" t="s">
        <v>42</v>
      </c>
      <c r="X133" t="s">
        <v>55</v>
      </c>
      <c r="Y133">
        <v>21</v>
      </c>
      <c r="Z133">
        <v>28</v>
      </c>
      <c r="AA133" t="s">
        <v>44</v>
      </c>
      <c r="AB133" t="s">
        <v>96</v>
      </c>
      <c r="AC133" t="s">
        <v>184</v>
      </c>
      <c r="AD133" t="s">
        <v>1017</v>
      </c>
      <c r="AE133" t="s">
        <v>1018</v>
      </c>
      <c r="AF133">
        <v>141372</v>
      </c>
    </row>
    <row r="134" spans="1:32" x14ac:dyDescent="0.35">
      <c r="A134">
        <v>2015</v>
      </c>
      <c r="B134" t="s">
        <v>365</v>
      </c>
      <c r="C134" t="s">
        <v>1019</v>
      </c>
      <c r="D134" t="s">
        <v>34</v>
      </c>
      <c r="E134" t="s">
        <v>1020</v>
      </c>
      <c r="F134">
        <v>4.5999999999999996</v>
      </c>
      <c r="G134">
        <v>77</v>
      </c>
      <c r="H134" t="s">
        <v>36</v>
      </c>
      <c r="I134" t="s">
        <v>1021</v>
      </c>
      <c r="J134">
        <v>4.5</v>
      </c>
      <c r="K134">
        <v>169</v>
      </c>
      <c r="L134" t="s">
        <v>1022</v>
      </c>
      <c r="M134" t="s">
        <v>445</v>
      </c>
      <c r="N134">
        <v>44146</v>
      </c>
      <c r="O134" t="s">
        <v>53</v>
      </c>
      <c r="P134">
        <v>4.8</v>
      </c>
      <c r="Q134">
        <v>4.5999999999999996</v>
      </c>
      <c r="R134">
        <v>4.5999999999999996</v>
      </c>
      <c r="S134">
        <v>4.2</v>
      </c>
      <c r="T134">
        <v>4.7</v>
      </c>
      <c r="U134">
        <v>4.5999999999999996</v>
      </c>
      <c r="V134" t="s">
        <v>42</v>
      </c>
      <c r="W134" t="s">
        <v>455</v>
      </c>
      <c r="X134" t="s">
        <v>55</v>
      </c>
      <c r="Y134">
        <v>15</v>
      </c>
      <c r="Z134">
        <v>22</v>
      </c>
      <c r="AA134" t="s">
        <v>44</v>
      </c>
      <c r="AB134" t="s">
        <v>151</v>
      </c>
      <c r="AC134" t="s">
        <v>913</v>
      </c>
      <c r="AD134" t="s">
        <v>1023</v>
      </c>
      <c r="AE134">
        <v>6673</v>
      </c>
      <c r="AF134">
        <v>79436</v>
      </c>
    </row>
    <row r="135" spans="1:32" x14ac:dyDescent="0.35">
      <c r="A135">
        <v>2016</v>
      </c>
      <c r="B135" t="s">
        <v>48</v>
      </c>
      <c r="C135" t="s">
        <v>1024</v>
      </c>
      <c r="D135" t="s">
        <v>34</v>
      </c>
      <c r="E135" t="s">
        <v>1025</v>
      </c>
      <c r="F135">
        <v>4.5999999999999996</v>
      </c>
      <c r="G135">
        <v>391</v>
      </c>
      <c r="H135" t="s">
        <v>36</v>
      </c>
      <c r="I135" t="s">
        <v>1026</v>
      </c>
      <c r="J135">
        <v>4.9000000000000004</v>
      </c>
      <c r="K135">
        <v>262</v>
      </c>
      <c r="L135" t="s">
        <v>1027</v>
      </c>
      <c r="M135" t="s">
        <v>538</v>
      </c>
      <c r="N135">
        <v>15010</v>
      </c>
      <c r="O135" t="s">
        <v>53</v>
      </c>
      <c r="P135">
        <v>4.7</v>
      </c>
      <c r="Q135">
        <v>4.5999999999999996</v>
      </c>
      <c r="R135">
        <v>4.7</v>
      </c>
      <c r="S135">
        <v>4.4000000000000004</v>
      </c>
      <c r="T135">
        <v>4.7</v>
      </c>
      <c r="U135">
        <v>4.5999999999999996</v>
      </c>
      <c r="V135" t="s">
        <v>1028</v>
      </c>
      <c r="W135" t="s">
        <v>42</v>
      </c>
      <c r="X135" t="s">
        <v>55</v>
      </c>
      <c r="Y135">
        <v>17</v>
      </c>
      <c r="Z135">
        <v>23</v>
      </c>
      <c r="AA135" t="s">
        <v>44</v>
      </c>
      <c r="AB135" t="s">
        <v>151</v>
      </c>
      <c r="AC135" t="s">
        <v>1029</v>
      </c>
      <c r="AD135" t="s">
        <v>1030</v>
      </c>
      <c r="AE135" t="s">
        <v>1031</v>
      </c>
      <c r="AF135">
        <v>23349</v>
      </c>
    </row>
    <row r="136" spans="1:32" x14ac:dyDescent="0.35">
      <c r="A136">
        <v>2020</v>
      </c>
      <c r="B136" t="s">
        <v>213</v>
      </c>
      <c r="C136" t="s">
        <v>1032</v>
      </c>
      <c r="D136" t="s">
        <v>34</v>
      </c>
      <c r="E136" t="s">
        <v>1033</v>
      </c>
      <c r="F136">
        <v>4.9000000000000004</v>
      </c>
      <c r="G136">
        <v>50</v>
      </c>
      <c r="H136" t="s">
        <v>36</v>
      </c>
      <c r="I136" t="s">
        <v>1034</v>
      </c>
      <c r="J136">
        <v>4.5999999999999996</v>
      </c>
      <c r="K136">
        <v>1765</v>
      </c>
      <c r="L136" t="s">
        <v>1035</v>
      </c>
      <c r="M136" t="s">
        <v>1036</v>
      </c>
      <c r="N136">
        <v>28227</v>
      </c>
      <c r="O136" t="s">
        <v>53</v>
      </c>
      <c r="P136">
        <v>4.9000000000000004</v>
      </c>
      <c r="Q136">
        <v>4.9000000000000004</v>
      </c>
      <c r="R136">
        <v>4.9000000000000004</v>
      </c>
      <c r="S136">
        <v>4.8</v>
      </c>
      <c r="T136">
        <v>4.8</v>
      </c>
      <c r="U136">
        <v>4.9000000000000004</v>
      </c>
      <c r="V136" t="s">
        <v>104</v>
      </c>
      <c r="W136" t="s">
        <v>327</v>
      </c>
      <c r="X136" t="s">
        <v>43</v>
      </c>
      <c r="Y136">
        <v>20</v>
      </c>
      <c r="Z136">
        <v>27</v>
      </c>
      <c r="AA136" t="s">
        <v>44</v>
      </c>
      <c r="AB136" t="s">
        <v>125</v>
      </c>
      <c r="AC136" t="s">
        <v>126</v>
      </c>
      <c r="AD136" t="s">
        <v>1037</v>
      </c>
      <c r="AE136" t="s">
        <v>1038</v>
      </c>
      <c r="AF136">
        <v>15150</v>
      </c>
    </row>
    <row r="137" spans="1:32" x14ac:dyDescent="0.35">
      <c r="A137">
        <v>2019</v>
      </c>
      <c r="B137" t="s">
        <v>32</v>
      </c>
      <c r="C137" t="s">
        <v>1039</v>
      </c>
      <c r="D137" t="s">
        <v>34</v>
      </c>
      <c r="E137" t="s">
        <v>1040</v>
      </c>
      <c r="F137">
        <v>4.8</v>
      </c>
      <c r="G137">
        <v>126</v>
      </c>
      <c r="H137" t="s">
        <v>36</v>
      </c>
      <c r="I137" t="s">
        <v>1041</v>
      </c>
      <c r="J137">
        <v>4.7</v>
      </c>
      <c r="K137">
        <v>362</v>
      </c>
      <c r="L137" t="s">
        <v>1042</v>
      </c>
      <c r="M137" t="s">
        <v>538</v>
      </c>
      <c r="N137">
        <v>15642</v>
      </c>
      <c r="O137" t="s">
        <v>40</v>
      </c>
      <c r="P137">
        <v>4.9000000000000004</v>
      </c>
      <c r="Q137">
        <v>4.7</v>
      </c>
      <c r="R137">
        <v>4.9000000000000004</v>
      </c>
      <c r="S137">
        <v>4.7</v>
      </c>
      <c r="T137">
        <v>4.9000000000000004</v>
      </c>
      <c r="U137">
        <v>4.9000000000000004</v>
      </c>
      <c r="V137" t="s">
        <v>798</v>
      </c>
      <c r="W137" t="s">
        <v>42</v>
      </c>
      <c r="X137" t="s">
        <v>55</v>
      </c>
      <c r="Y137">
        <v>13</v>
      </c>
      <c r="Z137">
        <v>17</v>
      </c>
      <c r="AA137" t="s">
        <v>44</v>
      </c>
      <c r="AB137" t="s">
        <v>151</v>
      </c>
      <c r="AC137" t="s">
        <v>1043</v>
      </c>
      <c r="AD137" t="s">
        <v>1044</v>
      </c>
      <c r="AE137" t="s">
        <v>1045</v>
      </c>
      <c r="AF137">
        <v>30136</v>
      </c>
    </row>
    <row r="138" spans="1:32" x14ac:dyDescent="0.35">
      <c r="A138">
        <v>2021</v>
      </c>
      <c r="B138" t="s">
        <v>1046</v>
      </c>
      <c r="C138" t="s">
        <v>1047</v>
      </c>
      <c r="D138" t="s">
        <v>34</v>
      </c>
      <c r="E138" t="s">
        <v>1048</v>
      </c>
      <c r="F138">
        <v>2.9</v>
      </c>
      <c r="G138">
        <v>19</v>
      </c>
      <c r="H138" t="s">
        <v>36</v>
      </c>
      <c r="I138" t="s">
        <v>1049</v>
      </c>
      <c r="J138">
        <v>3.7</v>
      </c>
      <c r="K138">
        <v>6</v>
      </c>
      <c r="L138" t="s">
        <v>1050</v>
      </c>
      <c r="M138" t="s">
        <v>472</v>
      </c>
      <c r="N138">
        <v>33760</v>
      </c>
      <c r="O138" t="s">
        <v>75</v>
      </c>
      <c r="P138">
        <v>3.5</v>
      </c>
      <c r="Q138">
        <v>4.0999999999999996</v>
      </c>
      <c r="R138">
        <v>2.6</v>
      </c>
      <c r="S138">
        <v>2.2000000000000002</v>
      </c>
      <c r="T138">
        <v>3.8</v>
      </c>
      <c r="U138">
        <v>2.1</v>
      </c>
      <c r="V138" t="s">
        <v>42</v>
      </c>
      <c r="W138" t="s">
        <v>42</v>
      </c>
      <c r="X138" t="s">
        <v>55</v>
      </c>
      <c r="Y138">
        <v>14</v>
      </c>
      <c r="Z138">
        <v>19</v>
      </c>
      <c r="AA138" t="s">
        <v>44</v>
      </c>
      <c r="AB138" t="s">
        <v>56</v>
      </c>
      <c r="AC138" t="s">
        <v>737</v>
      </c>
      <c r="AD138" t="s">
        <v>1051</v>
      </c>
      <c r="AE138">
        <v>22818098</v>
      </c>
      <c r="AF138">
        <v>28000</v>
      </c>
    </row>
    <row r="139" spans="1:32" x14ac:dyDescent="0.35">
      <c r="A139">
        <v>2020</v>
      </c>
      <c r="B139" t="s">
        <v>467</v>
      </c>
      <c r="C139" t="s">
        <v>468</v>
      </c>
      <c r="D139" t="s">
        <v>34</v>
      </c>
      <c r="E139" t="s">
        <v>1052</v>
      </c>
      <c r="F139">
        <v>4.8</v>
      </c>
      <c r="G139">
        <v>12</v>
      </c>
      <c r="H139" t="s">
        <v>36</v>
      </c>
      <c r="I139" t="s">
        <v>1053</v>
      </c>
      <c r="J139">
        <v>4.4000000000000004</v>
      </c>
      <c r="K139">
        <v>321</v>
      </c>
      <c r="L139" t="s">
        <v>1054</v>
      </c>
      <c r="M139" t="s">
        <v>427</v>
      </c>
      <c r="N139">
        <v>31406</v>
      </c>
      <c r="O139" t="s">
        <v>53</v>
      </c>
      <c r="P139">
        <v>4.7</v>
      </c>
      <c r="Q139">
        <v>4.7</v>
      </c>
      <c r="R139">
        <v>4.8</v>
      </c>
      <c r="S139">
        <v>4.7</v>
      </c>
      <c r="T139">
        <v>4.8</v>
      </c>
      <c r="U139">
        <v>4.9000000000000004</v>
      </c>
      <c r="V139" t="s">
        <v>1055</v>
      </c>
      <c r="W139" t="s">
        <v>42</v>
      </c>
      <c r="X139" t="s">
        <v>95</v>
      </c>
      <c r="Y139">
        <v>19</v>
      </c>
      <c r="Z139">
        <v>30</v>
      </c>
      <c r="AA139" t="s">
        <v>44</v>
      </c>
      <c r="AB139" t="s">
        <v>45</v>
      </c>
      <c r="AC139" t="s">
        <v>66</v>
      </c>
      <c r="AD139" t="s">
        <v>1056</v>
      </c>
      <c r="AE139" t="s">
        <v>1057</v>
      </c>
      <c r="AF139">
        <v>47552</v>
      </c>
    </row>
    <row r="140" spans="1:32" x14ac:dyDescent="0.35">
      <c r="A140">
        <v>2021</v>
      </c>
      <c r="B140" t="s">
        <v>467</v>
      </c>
      <c r="C140" t="s">
        <v>468</v>
      </c>
      <c r="D140" t="s">
        <v>34</v>
      </c>
      <c r="E140" t="s">
        <v>71</v>
      </c>
      <c r="F140">
        <v>5</v>
      </c>
      <c r="G140">
        <v>3</v>
      </c>
      <c r="H140" t="s">
        <v>36</v>
      </c>
      <c r="I140" t="s">
        <v>470</v>
      </c>
      <c r="J140">
        <v>4.8</v>
      </c>
      <c r="K140">
        <v>1047</v>
      </c>
      <c r="L140" t="s">
        <v>471</v>
      </c>
      <c r="M140" t="s">
        <v>472</v>
      </c>
      <c r="N140">
        <v>32225</v>
      </c>
      <c r="O140" t="s">
        <v>40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 t="s">
        <v>1058</v>
      </c>
      <c r="W140" t="s">
        <v>42</v>
      </c>
      <c r="X140" t="s">
        <v>95</v>
      </c>
      <c r="Y140">
        <v>19</v>
      </c>
      <c r="Z140">
        <v>30</v>
      </c>
      <c r="AA140" t="s">
        <v>44</v>
      </c>
      <c r="AB140" t="s">
        <v>45</v>
      </c>
      <c r="AC140" t="s">
        <v>474</v>
      </c>
      <c r="AD140" t="s">
        <v>1059</v>
      </c>
      <c r="AE140" s="1" t="s">
        <v>1060</v>
      </c>
      <c r="AF140">
        <v>26893</v>
      </c>
    </row>
    <row r="141" spans="1:32" x14ac:dyDescent="0.35">
      <c r="A141">
        <v>2018</v>
      </c>
      <c r="B141" t="s">
        <v>69</v>
      </c>
      <c r="C141" t="s">
        <v>1061</v>
      </c>
      <c r="D141" t="s">
        <v>34</v>
      </c>
      <c r="E141" t="s">
        <v>535</v>
      </c>
      <c r="F141">
        <v>4.8</v>
      </c>
      <c r="G141">
        <v>546</v>
      </c>
      <c r="H141" t="s">
        <v>36</v>
      </c>
      <c r="I141" t="s">
        <v>470</v>
      </c>
      <c r="J141">
        <v>4.8</v>
      </c>
      <c r="K141">
        <v>1047</v>
      </c>
      <c r="L141" t="s">
        <v>471</v>
      </c>
      <c r="M141" t="s">
        <v>472</v>
      </c>
      <c r="N141">
        <v>32225</v>
      </c>
      <c r="O141" t="s">
        <v>53</v>
      </c>
      <c r="P141">
        <v>4.7</v>
      </c>
      <c r="Q141">
        <v>4.7</v>
      </c>
      <c r="R141">
        <v>4.8</v>
      </c>
      <c r="S141">
        <v>4.8</v>
      </c>
      <c r="T141">
        <v>4.9000000000000004</v>
      </c>
      <c r="U141">
        <v>4.8</v>
      </c>
      <c r="V141" t="s">
        <v>76</v>
      </c>
      <c r="W141" t="s">
        <v>77</v>
      </c>
      <c r="X141" t="s">
        <v>43</v>
      </c>
      <c r="Y141">
        <v>30</v>
      </c>
      <c r="Z141">
        <v>39</v>
      </c>
      <c r="AA141" t="s">
        <v>44</v>
      </c>
      <c r="AB141" t="s">
        <v>78</v>
      </c>
      <c r="AC141" t="s">
        <v>664</v>
      </c>
      <c r="AD141" t="s">
        <v>1062</v>
      </c>
      <c r="AE141" t="s">
        <v>1063</v>
      </c>
      <c r="AF141">
        <v>42836</v>
      </c>
    </row>
    <row r="142" spans="1:32" x14ac:dyDescent="0.35">
      <c r="A142">
        <v>2013</v>
      </c>
      <c r="B142" t="s">
        <v>108</v>
      </c>
      <c r="C142" t="s">
        <v>1064</v>
      </c>
      <c r="D142" t="s">
        <v>34</v>
      </c>
      <c r="E142" t="s">
        <v>1065</v>
      </c>
      <c r="F142">
        <v>4.5999999999999996</v>
      </c>
      <c r="G142">
        <v>13</v>
      </c>
      <c r="H142" t="s">
        <v>36</v>
      </c>
      <c r="I142" t="s">
        <v>1066</v>
      </c>
      <c r="J142">
        <v>4.7</v>
      </c>
      <c r="K142">
        <v>676</v>
      </c>
      <c r="L142" t="s">
        <v>1067</v>
      </c>
      <c r="M142" t="s">
        <v>472</v>
      </c>
      <c r="N142">
        <v>33950</v>
      </c>
      <c r="O142" t="s">
        <v>94</v>
      </c>
      <c r="P142">
        <v>4.9000000000000004</v>
      </c>
      <c r="Q142">
        <v>4.8</v>
      </c>
      <c r="R142">
        <v>4.8</v>
      </c>
      <c r="S142">
        <v>4.2</v>
      </c>
      <c r="T142">
        <v>4.5</v>
      </c>
      <c r="U142">
        <v>4.4000000000000004</v>
      </c>
      <c r="V142" t="s">
        <v>1068</v>
      </c>
      <c r="W142" t="s">
        <v>42</v>
      </c>
      <c r="X142" t="s">
        <v>95</v>
      </c>
      <c r="Y142">
        <v>17</v>
      </c>
      <c r="Z142">
        <v>25</v>
      </c>
      <c r="AA142" t="s">
        <v>44</v>
      </c>
      <c r="AB142" t="s">
        <v>198</v>
      </c>
      <c r="AC142" t="s">
        <v>1069</v>
      </c>
      <c r="AD142" t="s">
        <v>1070</v>
      </c>
      <c r="AE142" t="s">
        <v>1071</v>
      </c>
      <c r="AF142">
        <v>45281</v>
      </c>
    </row>
    <row r="143" spans="1:32" x14ac:dyDescent="0.35">
      <c r="A143">
        <v>2020</v>
      </c>
      <c r="B143" t="s">
        <v>373</v>
      </c>
      <c r="C143" t="s">
        <v>1072</v>
      </c>
      <c r="D143" t="s">
        <v>34</v>
      </c>
      <c r="E143" t="s">
        <v>1073</v>
      </c>
      <c r="F143">
        <v>4.8</v>
      </c>
      <c r="G143">
        <v>39</v>
      </c>
      <c r="H143" t="s">
        <v>36</v>
      </c>
      <c r="I143" t="s">
        <v>1074</v>
      </c>
      <c r="J143">
        <v>4.9000000000000004</v>
      </c>
      <c r="K143">
        <v>246</v>
      </c>
      <c r="L143" t="s">
        <v>1075</v>
      </c>
      <c r="M143" t="s">
        <v>472</v>
      </c>
      <c r="N143">
        <v>33907</v>
      </c>
      <c r="O143" t="s">
        <v>40</v>
      </c>
      <c r="P143">
        <v>4.9000000000000004</v>
      </c>
      <c r="Q143">
        <v>4.7</v>
      </c>
      <c r="R143">
        <v>4.7</v>
      </c>
      <c r="S143">
        <v>4.5999999999999996</v>
      </c>
      <c r="T143">
        <v>4.8</v>
      </c>
      <c r="U143">
        <v>4.9000000000000004</v>
      </c>
      <c r="V143" t="s">
        <v>1076</v>
      </c>
      <c r="W143" t="s">
        <v>889</v>
      </c>
      <c r="X143" t="s">
        <v>43</v>
      </c>
      <c r="Y143">
        <v>20</v>
      </c>
      <c r="Z143">
        <v>27</v>
      </c>
      <c r="AA143" t="s">
        <v>44</v>
      </c>
      <c r="AB143" t="s">
        <v>78</v>
      </c>
      <c r="AC143" t="s">
        <v>114</v>
      </c>
      <c r="AD143" t="s">
        <v>1077</v>
      </c>
      <c r="AE143" t="s">
        <v>1078</v>
      </c>
      <c r="AF143">
        <v>48522</v>
      </c>
    </row>
    <row r="144" spans="1:32" x14ac:dyDescent="0.35">
      <c r="A144">
        <v>2019</v>
      </c>
      <c r="B144" t="s">
        <v>257</v>
      </c>
      <c r="C144" t="s">
        <v>1079</v>
      </c>
      <c r="D144" t="s">
        <v>1080</v>
      </c>
      <c r="E144" t="s">
        <v>1081</v>
      </c>
      <c r="F144">
        <v>4.7</v>
      </c>
      <c r="G144">
        <v>55</v>
      </c>
      <c r="H144" t="s">
        <v>36</v>
      </c>
      <c r="I144" t="s">
        <v>1082</v>
      </c>
      <c r="J144">
        <v>4.9000000000000004</v>
      </c>
      <c r="K144">
        <v>2704</v>
      </c>
      <c r="L144" t="s">
        <v>1083</v>
      </c>
      <c r="M144" t="s">
        <v>1036</v>
      </c>
      <c r="N144">
        <v>27616</v>
      </c>
      <c r="O144" t="s">
        <v>94</v>
      </c>
      <c r="P144">
        <v>5</v>
      </c>
      <c r="Q144">
        <v>4.9000000000000004</v>
      </c>
      <c r="R144">
        <v>4.9000000000000004</v>
      </c>
      <c r="S144">
        <v>4.4000000000000004</v>
      </c>
      <c r="T144">
        <v>4.7</v>
      </c>
      <c r="U144">
        <v>4.5999999999999996</v>
      </c>
      <c r="V144" t="s">
        <v>672</v>
      </c>
      <c r="W144" t="s">
        <v>490</v>
      </c>
      <c r="X144" t="s">
        <v>124</v>
      </c>
      <c r="Y144">
        <v>20</v>
      </c>
      <c r="Z144">
        <v>26</v>
      </c>
      <c r="AA144" t="s">
        <v>44</v>
      </c>
      <c r="AB144" t="s">
        <v>45</v>
      </c>
      <c r="AC144" t="s">
        <v>264</v>
      </c>
      <c r="AD144" t="s">
        <v>1084</v>
      </c>
      <c r="AE144" t="s">
        <v>1085</v>
      </c>
      <c r="AF144">
        <v>17509</v>
      </c>
    </row>
    <row r="145" spans="1:32" x14ac:dyDescent="0.35">
      <c r="A145">
        <v>2020</v>
      </c>
      <c r="B145" t="s">
        <v>373</v>
      </c>
      <c r="C145" t="s">
        <v>1072</v>
      </c>
      <c r="D145" t="s">
        <v>34</v>
      </c>
      <c r="E145" t="s">
        <v>1086</v>
      </c>
      <c r="F145">
        <v>4.8</v>
      </c>
      <c r="G145">
        <v>39</v>
      </c>
      <c r="H145" t="s">
        <v>36</v>
      </c>
      <c r="I145" t="s">
        <v>1087</v>
      </c>
      <c r="J145">
        <v>4.8</v>
      </c>
      <c r="K145">
        <v>226</v>
      </c>
      <c r="L145" t="s">
        <v>1088</v>
      </c>
      <c r="M145" t="s">
        <v>472</v>
      </c>
      <c r="N145">
        <v>34134</v>
      </c>
      <c r="O145" t="s">
        <v>40</v>
      </c>
      <c r="P145">
        <v>4.9000000000000004</v>
      </c>
      <c r="Q145">
        <v>4.7</v>
      </c>
      <c r="R145">
        <v>4.7</v>
      </c>
      <c r="S145">
        <v>4.5999999999999996</v>
      </c>
      <c r="T145">
        <v>4.8</v>
      </c>
      <c r="U145">
        <v>4.9000000000000004</v>
      </c>
      <c r="V145" t="s">
        <v>1089</v>
      </c>
      <c r="W145" t="s">
        <v>889</v>
      </c>
      <c r="X145" t="s">
        <v>43</v>
      </c>
      <c r="Y145">
        <v>20</v>
      </c>
      <c r="Z145">
        <v>27</v>
      </c>
      <c r="AA145" t="s">
        <v>44</v>
      </c>
      <c r="AB145" t="s">
        <v>78</v>
      </c>
      <c r="AC145" t="s">
        <v>114</v>
      </c>
      <c r="AD145" t="s">
        <v>1090</v>
      </c>
      <c r="AE145" t="s">
        <v>1091</v>
      </c>
      <c r="AF145">
        <v>49926</v>
      </c>
    </row>
    <row r="146" spans="1:32" x14ac:dyDescent="0.35">
      <c r="A146">
        <v>2012</v>
      </c>
      <c r="B146" t="s">
        <v>525</v>
      </c>
      <c r="C146" t="s">
        <v>1092</v>
      </c>
      <c r="D146" t="s">
        <v>34</v>
      </c>
      <c r="E146" t="s">
        <v>1093</v>
      </c>
      <c r="F146">
        <v>4.4000000000000004</v>
      </c>
      <c r="G146">
        <v>154</v>
      </c>
      <c r="H146" t="s">
        <v>36</v>
      </c>
      <c r="I146" t="s">
        <v>1094</v>
      </c>
      <c r="J146">
        <v>4</v>
      </c>
      <c r="K146">
        <v>33</v>
      </c>
      <c r="L146" t="s">
        <v>1095</v>
      </c>
      <c r="M146" t="s">
        <v>679</v>
      </c>
      <c r="N146">
        <v>14623</v>
      </c>
      <c r="O146" t="s">
        <v>75</v>
      </c>
      <c r="P146">
        <v>4.4000000000000004</v>
      </c>
      <c r="Q146">
        <v>4.5</v>
      </c>
      <c r="R146">
        <v>4.2</v>
      </c>
      <c r="S146">
        <v>4.4000000000000004</v>
      </c>
      <c r="T146">
        <v>4.5999999999999996</v>
      </c>
      <c r="U146">
        <v>4.4000000000000004</v>
      </c>
      <c r="V146" t="s">
        <v>1096</v>
      </c>
      <c r="W146" t="s">
        <v>42</v>
      </c>
      <c r="X146" t="s">
        <v>124</v>
      </c>
      <c r="Y146">
        <v>18</v>
      </c>
      <c r="Z146">
        <v>24</v>
      </c>
      <c r="AA146" t="s">
        <v>44</v>
      </c>
      <c r="AB146" t="s">
        <v>198</v>
      </c>
      <c r="AC146" t="s">
        <v>1097</v>
      </c>
      <c r="AD146" t="s">
        <v>1098</v>
      </c>
      <c r="AE146" t="s">
        <v>1099</v>
      </c>
      <c r="AF146">
        <v>213000</v>
      </c>
    </row>
    <row r="147" spans="1:32" x14ac:dyDescent="0.35">
      <c r="A147">
        <v>2019</v>
      </c>
      <c r="B147" t="s">
        <v>69</v>
      </c>
      <c r="C147" t="s">
        <v>493</v>
      </c>
      <c r="D147" t="s">
        <v>34</v>
      </c>
      <c r="E147" t="s">
        <v>1100</v>
      </c>
      <c r="F147">
        <v>4.9000000000000004</v>
      </c>
      <c r="G147">
        <v>275</v>
      </c>
      <c r="H147" t="s">
        <v>36</v>
      </c>
      <c r="I147" t="s">
        <v>1101</v>
      </c>
      <c r="J147">
        <v>4.8</v>
      </c>
      <c r="K147">
        <v>327</v>
      </c>
      <c r="L147" t="s">
        <v>1102</v>
      </c>
      <c r="M147" t="s">
        <v>1103</v>
      </c>
      <c r="N147">
        <v>21702</v>
      </c>
      <c r="O147" t="s">
        <v>53</v>
      </c>
      <c r="P147">
        <v>4.8</v>
      </c>
      <c r="Q147">
        <v>4.8</v>
      </c>
      <c r="R147">
        <v>4.9000000000000004</v>
      </c>
      <c r="S147">
        <v>4.8</v>
      </c>
      <c r="T147">
        <v>4.9000000000000004</v>
      </c>
      <c r="U147">
        <v>4.9000000000000004</v>
      </c>
      <c r="V147" t="s">
        <v>1104</v>
      </c>
      <c r="W147" t="s">
        <v>77</v>
      </c>
      <c r="X147" t="s">
        <v>43</v>
      </c>
      <c r="Y147">
        <v>25</v>
      </c>
      <c r="Z147">
        <v>36</v>
      </c>
      <c r="AA147" t="s">
        <v>44</v>
      </c>
      <c r="AB147" t="s">
        <v>1105</v>
      </c>
      <c r="AC147" t="s">
        <v>575</v>
      </c>
      <c r="AD147" t="s">
        <v>1106</v>
      </c>
      <c r="AE147" t="s">
        <v>1107</v>
      </c>
      <c r="AF147">
        <v>49051</v>
      </c>
    </row>
    <row r="148" spans="1:32" x14ac:dyDescent="0.35">
      <c r="A148">
        <v>2003</v>
      </c>
      <c r="B148" t="s">
        <v>48</v>
      </c>
      <c r="C148" t="s">
        <v>1108</v>
      </c>
      <c r="D148" t="s">
        <v>34</v>
      </c>
      <c r="E148" t="s">
        <v>1109</v>
      </c>
      <c r="F148">
        <v>4.2</v>
      </c>
      <c r="G148">
        <v>62</v>
      </c>
      <c r="H148" t="s">
        <v>36</v>
      </c>
      <c r="I148" t="s">
        <v>1110</v>
      </c>
      <c r="J148">
        <v>4.4000000000000004</v>
      </c>
      <c r="K148">
        <v>77</v>
      </c>
      <c r="L148" t="s">
        <v>1111</v>
      </c>
      <c r="M148" t="s">
        <v>481</v>
      </c>
      <c r="N148">
        <v>23233</v>
      </c>
      <c r="O148" t="s">
        <v>40</v>
      </c>
      <c r="P148">
        <v>4.4000000000000004</v>
      </c>
      <c r="Q148">
        <v>4.0999999999999996</v>
      </c>
      <c r="R148">
        <v>4</v>
      </c>
      <c r="S148">
        <v>4.3</v>
      </c>
      <c r="T148">
        <v>4.0999999999999996</v>
      </c>
      <c r="U148">
        <v>4.2</v>
      </c>
      <c r="V148" t="s">
        <v>1112</v>
      </c>
      <c r="W148" t="s">
        <v>1113</v>
      </c>
      <c r="X148" t="s">
        <v>43</v>
      </c>
      <c r="Y148">
        <v>20</v>
      </c>
      <c r="Z148">
        <v>27</v>
      </c>
      <c r="AA148" t="s">
        <v>44</v>
      </c>
      <c r="AB148" t="s">
        <v>1114</v>
      </c>
      <c r="AC148" t="s">
        <v>1115</v>
      </c>
      <c r="AD148" t="s">
        <v>1116</v>
      </c>
      <c r="AE148">
        <v>14225</v>
      </c>
      <c r="AF148">
        <v>83368</v>
      </c>
    </row>
    <row r="149" spans="1:32" x14ac:dyDescent="0.35">
      <c r="A149">
        <v>2020</v>
      </c>
      <c r="B149" t="s">
        <v>81</v>
      </c>
      <c r="C149" t="s">
        <v>1117</v>
      </c>
      <c r="D149" t="s">
        <v>34</v>
      </c>
      <c r="E149" t="s">
        <v>1118</v>
      </c>
      <c r="F149">
        <v>4.8</v>
      </c>
      <c r="G149">
        <v>76</v>
      </c>
      <c r="H149" t="s">
        <v>36</v>
      </c>
      <c r="I149" t="s">
        <v>1119</v>
      </c>
      <c r="J149">
        <v>4.5999999999999996</v>
      </c>
      <c r="K149">
        <v>450</v>
      </c>
      <c r="L149" t="s">
        <v>1120</v>
      </c>
      <c r="M149" t="s">
        <v>481</v>
      </c>
      <c r="N149">
        <v>23233</v>
      </c>
      <c r="O149" t="s">
        <v>40</v>
      </c>
      <c r="P149">
        <v>4.9000000000000004</v>
      </c>
      <c r="Q149">
        <v>4.8</v>
      </c>
      <c r="R149">
        <v>4.8</v>
      </c>
      <c r="S149">
        <v>4.7</v>
      </c>
      <c r="T149">
        <v>4.8</v>
      </c>
      <c r="U149">
        <v>4.9000000000000004</v>
      </c>
      <c r="V149" t="s">
        <v>1121</v>
      </c>
      <c r="W149" t="s">
        <v>42</v>
      </c>
      <c r="X149" t="s">
        <v>124</v>
      </c>
      <c r="Y149">
        <v>19</v>
      </c>
      <c r="Z149">
        <v>26</v>
      </c>
      <c r="AA149" t="s">
        <v>44</v>
      </c>
      <c r="AB149" t="s">
        <v>45</v>
      </c>
      <c r="AC149" t="s">
        <v>46</v>
      </c>
      <c r="AD149" t="s">
        <v>1122</v>
      </c>
      <c r="AE149" t="s">
        <v>1123</v>
      </c>
      <c r="AF149">
        <v>10913</v>
      </c>
    </row>
    <row r="150" spans="1:32" x14ac:dyDescent="0.35">
      <c r="A150">
        <v>2020</v>
      </c>
      <c r="B150" t="s">
        <v>525</v>
      </c>
      <c r="C150" t="s">
        <v>1124</v>
      </c>
      <c r="D150" t="s">
        <v>34</v>
      </c>
      <c r="E150" t="s">
        <v>1125</v>
      </c>
      <c r="F150">
        <v>4.7</v>
      </c>
      <c r="G150">
        <v>76</v>
      </c>
      <c r="H150" t="s">
        <v>36</v>
      </c>
      <c r="I150" t="s">
        <v>1126</v>
      </c>
      <c r="J150">
        <v>4.7</v>
      </c>
      <c r="K150">
        <v>1180</v>
      </c>
      <c r="L150" t="s">
        <v>1127</v>
      </c>
      <c r="M150" t="s">
        <v>472</v>
      </c>
      <c r="N150">
        <v>34982</v>
      </c>
      <c r="O150" t="s">
        <v>53</v>
      </c>
      <c r="P150">
        <v>4.8</v>
      </c>
      <c r="Q150">
        <v>4.7</v>
      </c>
      <c r="R150">
        <v>4.7</v>
      </c>
      <c r="S150">
        <v>4.5999999999999996</v>
      </c>
      <c r="T150">
        <v>4.8</v>
      </c>
      <c r="U150">
        <v>4.7</v>
      </c>
      <c r="V150" t="s">
        <v>76</v>
      </c>
      <c r="W150" t="s">
        <v>42</v>
      </c>
      <c r="X150" t="s">
        <v>43</v>
      </c>
      <c r="Y150">
        <v>22</v>
      </c>
      <c r="Z150">
        <v>29</v>
      </c>
      <c r="AA150" t="s">
        <v>44</v>
      </c>
      <c r="AB150" t="s">
        <v>151</v>
      </c>
      <c r="AC150" t="s">
        <v>464</v>
      </c>
      <c r="AD150" t="s">
        <v>1128</v>
      </c>
      <c r="AE150" t="s">
        <v>1129</v>
      </c>
      <c r="AF150">
        <v>21055</v>
      </c>
    </row>
    <row r="151" spans="1:32" x14ac:dyDescent="0.35">
      <c r="A151">
        <v>2019</v>
      </c>
      <c r="B151" t="s">
        <v>32</v>
      </c>
      <c r="C151" t="s">
        <v>1039</v>
      </c>
      <c r="D151" t="s">
        <v>793</v>
      </c>
      <c r="E151" t="s">
        <v>1130</v>
      </c>
      <c r="F151">
        <v>4.8</v>
      </c>
      <c r="G151">
        <v>126</v>
      </c>
      <c r="H151" t="s">
        <v>36</v>
      </c>
      <c r="I151" t="s">
        <v>1131</v>
      </c>
      <c r="J151">
        <v>4.7</v>
      </c>
      <c r="K151">
        <v>236</v>
      </c>
      <c r="L151" t="s">
        <v>1132</v>
      </c>
      <c r="M151" t="s">
        <v>538</v>
      </c>
      <c r="N151">
        <v>17111</v>
      </c>
      <c r="O151" t="s">
        <v>53</v>
      </c>
      <c r="P151">
        <v>4.9000000000000004</v>
      </c>
      <c r="Q151">
        <v>4.7</v>
      </c>
      <c r="R151">
        <v>4.9000000000000004</v>
      </c>
      <c r="S151">
        <v>4.7</v>
      </c>
      <c r="T151">
        <v>4.9000000000000004</v>
      </c>
      <c r="U151">
        <v>4.9000000000000004</v>
      </c>
      <c r="V151" t="s">
        <v>1133</v>
      </c>
      <c r="W151" t="s">
        <v>889</v>
      </c>
      <c r="X151" t="s">
        <v>55</v>
      </c>
      <c r="Y151">
        <v>14</v>
      </c>
      <c r="Z151">
        <v>18</v>
      </c>
      <c r="AA151" t="s">
        <v>44</v>
      </c>
      <c r="AB151" t="s">
        <v>151</v>
      </c>
      <c r="AC151" t="s">
        <v>1134</v>
      </c>
      <c r="AD151" t="s">
        <v>1135</v>
      </c>
      <c r="AE151" t="s">
        <v>1136</v>
      </c>
      <c r="AF151">
        <v>36236</v>
      </c>
    </row>
    <row r="152" spans="1:32" x14ac:dyDescent="0.35">
      <c r="A152">
        <v>2010</v>
      </c>
      <c r="B152" t="s">
        <v>81</v>
      </c>
      <c r="C152" t="s">
        <v>724</v>
      </c>
      <c r="D152" t="s">
        <v>34</v>
      </c>
      <c r="E152" t="s">
        <v>1137</v>
      </c>
      <c r="F152">
        <v>4.7</v>
      </c>
      <c r="G152">
        <v>27</v>
      </c>
      <c r="H152" t="s">
        <v>36</v>
      </c>
      <c r="I152" t="s">
        <v>1138</v>
      </c>
      <c r="J152">
        <v>4.8</v>
      </c>
      <c r="K152">
        <v>75</v>
      </c>
      <c r="L152" t="s">
        <v>1139</v>
      </c>
      <c r="M152" t="s">
        <v>1103</v>
      </c>
      <c r="N152">
        <v>21211</v>
      </c>
      <c r="O152" t="s">
        <v>94</v>
      </c>
      <c r="P152">
        <v>4.8</v>
      </c>
      <c r="Q152">
        <v>4.5999999999999996</v>
      </c>
      <c r="R152">
        <v>4.8</v>
      </c>
      <c r="S152">
        <v>4.7</v>
      </c>
      <c r="T152">
        <v>4.5999999999999996</v>
      </c>
      <c r="U152">
        <v>4.8</v>
      </c>
      <c r="V152" t="s">
        <v>1140</v>
      </c>
      <c r="W152" t="s">
        <v>123</v>
      </c>
      <c r="X152" t="s">
        <v>95</v>
      </c>
      <c r="Y152">
        <v>16</v>
      </c>
      <c r="Z152">
        <v>24</v>
      </c>
      <c r="AA152" t="s">
        <v>44</v>
      </c>
      <c r="AB152" t="s">
        <v>45</v>
      </c>
      <c r="AC152" t="s">
        <v>729</v>
      </c>
      <c r="AD152" t="s">
        <v>1141</v>
      </c>
      <c r="AE152" s="1" t="s">
        <v>1142</v>
      </c>
      <c r="AF152">
        <v>97315</v>
      </c>
    </row>
    <row r="153" spans="1:32" x14ac:dyDescent="0.35">
      <c r="A153">
        <v>2019</v>
      </c>
      <c r="B153" t="s">
        <v>365</v>
      </c>
      <c r="C153" t="s">
        <v>1143</v>
      </c>
      <c r="D153" t="s">
        <v>34</v>
      </c>
      <c r="E153" t="s">
        <v>1144</v>
      </c>
      <c r="F153">
        <v>4.3</v>
      </c>
      <c r="G153">
        <v>245</v>
      </c>
      <c r="H153" t="s">
        <v>36</v>
      </c>
      <c r="I153" t="s">
        <v>1145</v>
      </c>
      <c r="J153">
        <v>4.8</v>
      </c>
      <c r="K153">
        <v>5038</v>
      </c>
      <c r="L153" t="s">
        <v>1146</v>
      </c>
      <c r="M153" t="s">
        <v>472</v>
      </c>
      <c r="N153">
        <v>33143</v>
      </c>
      <c r="O153" t="s">
        <v>40</v>
      </c>
      <c r="P153">
        <v>4.4000000000000004</v>
      </c>
      <c r="Q153">
        <v>4.2</v>
      </c>
      <c r="R153">
        <v>4.3</v>
      </c>
      <c r="S153">
        <v>4</v>
      </c>
      <c r="T153">
        <v>4.5999999999999996</v>
      </c>
      <c r="U153">
        <v>4.2</v>
      </c>
      <c r="V153" t="s">
        <v>1147</v>
      </c>
      <c r="W153" t="s">
        <v>1148</v>
      </c>
      <c r="X153" t="s">
        <v>95</v>
      </c>
      <c r="Y153">
        <v>16</v>
      </c>
      <c r="Z153">
        <v>21</v>
      </c>
      <c r="AA153" t="s">
        <v>44</v>
      </c>
      <c r="AB153" t="s">
        <v>151</v>
      </c>
      <c r="AC153" t="s">
        <v>1149</v>
      </c>
      <c r="AD153" t="s">
        <v>1150</v>
      </c>
      <c r="AE153" t="s">
        <v>1151</v>
      </c>
      <c r="AF153">
        <v>44844</v>
      </c>
    </row>
    <row r="154" spans="1:32" x14ac:dyDescent="0.35">
      <c r="A154">
        <v>2015</v>
      </c>
      <c r="B154" t="s">
        <v>257</v>
      </c>
      <c r="C154" t="s">
        <v>1152</v>
      </c>
      <c r="D154" t="s">
        <v>34</v>
      </c>
      <c r="E154" t="s">
        <v>1153</v>
      </c>
      <c r="F154">
        <v>4.7</v>
      </c>
      <c r="G154">
        <v>107</v>
      </c>
      <c r="H154" t="s">
        <v>36</v>
      </c>
      <c r="I154" t="s">
        <v>1154</v>
      </c>
      <c r="J154">
        <v>3.4</v>
      </c>
      <c r="K154">
        <v>48</v>
      </c>
      <c r="L154" t="s">
        <v>1155</v>
      </c>
      <c r="M154" t="s">
        <v>472</v>
      </c>
      <c r="N154">
        <v>33135</v>
      </c>
      <c r="O154" t="s">
        <v>40</v>
      </c>
      <c r="P154">
        <v>4.7</v>
      </c>
      <c r="Q154">
        <v>4.7</v>
      </c>
      <c r="R154">
        <v>4.8</v>
      </c>
      <c r="S154">
        <v>4.5</v>
      </c>
      <c r="T154">
        <v>4.8</v>
      </c>
      <c r="U154">
        <v>4.5999999999999996</v>
      </c>
      <c r="V154" t="s">
        <v>262</v>
      </c>
      <c r="W154" t="s">
        <v>614</v>
      </c>
      <c r="X154" t="s">
        <v>95</v>
      </c>
      <c r="Y154">
        <v>23</v>
      </c>
      <c r="Z154">
        <v>35</v>
      </c>
      <c r="AA154" t="s">
        <v>44</v>
      </c>
      <c r="AB154" t="s">
        <v>45</v>
      </c>
      <c r="AC154" t="s">
        <v>1156</v>
      </c>
      <c r="AD154" t="s">
        <v>1157</v>
      </c>
      <c r="AE154" s="1" t="s">
        <v>1158</v>
      </c>
      <c r="AF154">
        <v>48478</v>
      </c>
    </row>
    <row r="155" spans="1:32" x14ac:dyDescent="0.35">
      <c r="A155">
        <v>2021</v>
      </c>
      <c r="B155" t="s">
        <v>585</v>
      </c>
      <c r="C155" t="s">
        <v>1159</v>
      </c>
      <c r="D155" t="s">
        <v>1160</v>
      </c>
      <c r="E155" t="s">
        <v>1161</v>
      </c>
      <c r="F155">
        <v>4.9000000000000004</v>
      </c>
      <c r="G155">
        <v>3</v>
      </c>
      <c r="H155" t="s">
        <v>36</v>
      </c>
      <c r="I155" t="s">
        <v>1162</v>
      </c>
      <c r="J155">
        <v>4.8</v>
      </c>
      <c r="K155">
        <v>213</v>
      </c>
      <c r="L155" t="s">
        <v>1163</v>
      </c>
      <c r="M155" t="s">
        <v>1164</v>
      </c>
      <c r="N155">
        <v>19711</v>
      </c>
      <c r="O155" t="s">
        <v>40</v>
      </c>
      <c r="P155">
        <v>4.7</v>
      </c>
      <c r="Q155">
        <v>5</v>
      </c>
      <c r="R155">
        <v>5</v>
      </c>
      <c r="S155">
        <v>4.7</v>
      </c>
      <c r="T155">
        <v>4.7</v>
      </c>
      <c r="U155">
        <v>5</v>
      </c>
      <c r="V155" t="s">
        <v>262</v>
      </c>
      <c r="W155" t="s">
        <v>42</v>
      </c>
      <c r="X155" t="s">
        <v>124</v>
      </c>
      <c r="Y155">
        <v>17</v>
      </c>
      <c r="Z155">
        <v>22</v>
      </c>
      <c r="AA155" t="s">
        <v>44</v>
      </c>
      <c r="AB155" t="s">
        <v>294</v>
      </c>
      <c r="AC155" t="s">
        <v>1165</v>
      </c>
      <c r="AD155" t="s">
        <v>1166</v>
      </c>
      <c r="AE155" t="s">
        <v>1167</v>
      </c>
      <c r="AF155">
        <v>7484</v>
      </c>
    </row>
    <row r="156" spans="1:32" x14ac:dyDescent="0.35">
      <c r="A156">
        <v>2021</v>
      </c>
      <c r="B156" t="s">
        <v>339</v>
      </c>
      <c r="C156" t="s">
        <v>1168</v>
      </c>
      <c r="D156" t="s">
        <v>34</v>
      </c>
      <c r="E156" t="s">
        <v>1169</v>
      </c>
      <c r="F156">
        <v>4.8</v>
      </c>
      <c r="G156">
        <v>6</v>
      </c>
      <c r="H156" t="s">
        <v>36</v>
      </c>
      <c r="I156" t="s">
        <v>1170</v>
      </c>
      <c r="J156">
        <v>4.7</v>
      </c>
      <c r="K156">
        <v>1381</v>
      </c>
      <c r="L156" t="s">
        <v>1171</v>
      </c>
      <c r="M156" t="s">
        <v>538</v>
      </c>
      <c r="N156">
        <v>19087</v>
      </c>
      <c r="O156" t="s">
        <v>40</v>
      </c>
      <c r="P156">
        <v>4.8</v>
      </c>
      <c r="Q156">
        <v>4.8</v>
      </c>
      <c r="R156">
        <v>5</v>
      </c>
      <c r="S156">
        <v>4.3</v>
      </c>
      <c r="T156">
        <v>5</v>
      </c>
      <c r="U156">
        <v>4.7</v>
      </c>
      <c r="V156" t="s">
        <v>1172</v>
      </c>
      <c r="W156" t="s">
        <v>327</v>
      </c>
      <c r="X156" t="s">
        <v>55</v>
      </c>
      <c r="Y156">
        <v>19</v>
      </c>
      <c r="Z156">
        <v>24</v>
      </c>
      <c r="AA156" t="s">
        <v>44</v>
      </c>
      <c r="AB156" t="s">
        <v>198</v>
      </c>
      <c r="AC156" t="s">
        <v>688</v>
      </c>
      <c r="AD156" t="s">
        <v>1173</v>
      </c>
      <c r="AE156" t="s">
        <v>1174</v>
      </c>
      <c r="AF156">
        <v>14829</v>
      </c>
    </row>
    <row r="157" spans="1:32" x14ac:dyDescent="0.35">
      <c r="A157">
        <v>2018</v>
      </c>
      <c r="B157" t="s">
        <v>257</v>
      </c>
      <c r="C157" t="s">
        <v>1175</v>
      </c>
      <c r="D157" t="s">
        <v>34</v>
      </c>
      <c r="E157" t="s">
        <v>1176</v>
      </c>
      <c r="F157">
        <v>4.9000000000000004</v>
      </c>
      <c r="G157">
        <v>50</v>
      </c>
      <c r="H157" t="s">
        <v>36</v>
      </c>
      <c r="I157" t="s">
        <v>1177</v>
      </c>
      <c r="J157">
        <v>5</v>
      </c>
      <c r="K157">
        <v>10</v>
      </c>
      <c r="L157" t="s">
        <v>1178</v>
      </c>
      <c r="M157" t="s">
        <v>538</v>
      </c>
      <c r="N157">
        <v>19015</v>
      </c>
      <c r="O157" t="s">
        <v>40</v>
      </c>
      <c r="P157">
        <v>4.9000000000000004</v>
      </c>
      <c r="Q157">
        <v>4.8</v>
      </c>
      <c r="R157">
        <v>4.9000000000000004</v>
      </c>
      <c r="S157">
        <v>4.8</v>
      </c>
      <c r="T157">
        <v>4.8</v>
      </c>
      <c r="U157">
        <v>5</v>
      </c>
      <c r="V157" t="s">
        <v>1179</v>
      </c>
      <c r="W157" t="s">
        <v>42</v>
      </c>
      <c r="X157" t="s">
        <v>124</v>
      </c>
      <c r="Y157">
        <v>23</v>
      </c>
      <c r="Z157">
        <v>34</v>
      </c>
      <c r="AA157" t="s">
        <v>44</v>
      </c>
      <c r="AB157" t="s">
        <v>198</v>
      </c>
      <c r="AC157" t="s">
        <v>1180</v>
      </c>
      <c r="AD157" t="s">
        <v>1181</v>
      </c>
      <c r="AE157" t="s">
        <v>1182</v>
      </c>
      <c r="AF157">
        <v>31948</v>
      </c>
    </row>
    <row r="158" spans="1:32" x14ac:dyDescent="0.35">
      <c r="A158">
        <v>2002</v>
      </c>
      <c r="B158" t="s">
        <v>257</v>
      </c>
      <c r="C158" t="s">
        <v>1183</v>
      </c>
      <c r="D158" t="s">
        <v>34</v>
      </c>
      <c r="E158" t="s">
        <v>1184</v>
      </c>
      <c r="F158">
        <v>4.5999999999999996</v>
      </c>
      <c r="G158">
        <v>13</v>
      </c>
      <c r="H158" t="s">
        <v>275</v>
      </c>
      <c r="I158" t="s">
        <v>1185</v>
      </c>
      <c r="J158">
        <v>5</v>
      </c>
      <c r="K158">
        <v>10</v>
      </c>
      <c r="L158" t="s">
        <v>1186</v>
      </c>
      <c r="M158" t="s">
        <v>538</v>
      </c>
      <c r="N158">
        <v>19035</v>
      </c>
      <c r="O158" t="s">
        <v>75</v>
      </c>
      <c r="P158">
        <v>4.7</v>
      </c>
      <c r="Q158">
        <v>4.5</v>
      </c>
      <c r="R158">
        <v>4.9000000000000004</v>
      </c>
      <c r="S158">
        <v>4.3</v>
      </c>
      <c r="T158">
        <v>4.5</v>
      </c>
      <c r="U158">
        <v>4.2</v>
      </c>
      <c r="V158" t="s">
        <v>1112</v>
      </c>
      <c r="W158" t="s">
        <v>123</v>
      </c>
      <c r="X158" t="s">
        <v>95</v>
      </c>
      <c r="Y158">
        <v>15</v>
      </c>
      <c r="Z158">
        <v>23</v>
      </c>
      <c r="AA158" t="s">
        <v>278</v>
      </c>
      <c r="AB158" t="s">
        <v>1187</v>
      </c>
      <c r="AC158" t="s">
        <v>1188</v>
      </c>
      <c r="AD158" t="s">
        <v>1189</v>
      </c>
      <c r="AE158" t="s">
        <v>77</v>
      </c>
      <c r="AF158">
        <v>81467</v>
      </c>
    </row>
    <row r="159" spans="1:32" x14ac:dyDescent="0.35">
      <c r="A159">
        <v>2016</v>
      </c>
      <c r="B159" t="s">
        <v>585</v>
      </c>
      <c r="C159" t="s">
        <v>586</v>
      </c>
      <c r="D159" t="s">
        <v>34</v>
      </c>
      <c r="E159" t="s">
        <v>1190</v>
      </c>
      <c r="F159">
        <v>4.8</v>
      </c>
      <c r="G159">
        <v>39</v>
      </c>
      <c r="H159" t="s">
        <v>36</v>
      </c>
      <c r="I159" t="s">
        <v>602</v>
      </c>
      <c r="J159">
        <v>4.4000000000000004</v>
      </c>
      <c r="K159">
        <v>7</v>
      </c>
      <c r="L159" t="s">
        <v>603</v>
      </c>
      <c r="M159" t="s">
        <v>604</v>
      </c>
      <c r="N159" s="1" t="s">
        <v>605</v>
      </c>
      <c r="O159" t="s">
        <v>75</v>
      </c>
      <c r="P159">
        <v>4.9000000000000004</v>
      </c>
      <c r="Q159">
        <v>4.8</v>
      </c>
      <c r="R159">
        <v>4.9000000000000004</v>
      </c>
      <c r="S159">
        <v>4.5</v>
      </c>
      <c r="T159">
        <v>4.9000000000000004</v>
      </c>
      <c r="U159">
        <v>4.9000000000000004</v>
      </c>
      <c r="V159" t="s">
        <v>1191</v>
      </c>
      <c r="W159" t="s">
        <v>1192</v>
      </c>
      <c r="X159" t="s">
        <v>124</v>
      </c>
      <c r="Y159">
        <v>19</v>
      </c>
      <c r="Z159">
        <v>24</v>
      </c>
      <c r="AA159" t="s">
        <v>44</v>
      </c>
      <c r="AB159" t="s">
        <v>1193</v>
      </c>
      <c r="AC159" t="s">
        <v>607</v>
      </c>
      <c r="AD159" t="s">
        <v>1194</v>
      </c>
      <c r="AE159" s="1" t="s">
        <v>1195</v>
      </c>
      <c r="AF159">
        <v>53065</v>
      </c>
    </row>
    <row r="160" spans="1:32" x14ac:dyDescent="0.35">
      <c r="A160">
        <v>2019</v>
      </c>
      <c r="B160" t="s">
        <v>516</v>
      </c>
      <c r="C160" t="s">
        <v>1196</v>
      </c>
      <c r="D160" t="s">
        <v>34</v>
      </c>
      <c r="E160" t="s">
        <v>1197</v>
      </c>
      <c r="F160">
        <v>4.8</v>
      </c>
      <c r="G160">
        <v>36</v>
      </c>
      <c r="H160" t="s">
        <v>36</v>
      </c>
      <c r="I160" t="s">
        <v>612</v>
      </c>
      <c r="J160">
        <v>3.7</v>
      </c>
      <c r="K160">
        <v>54</v>
      </c>
      <c r="L160" t="s">
        <v>613</v>
      </c>
      <c r="M160" t="s">
        <v>538</v>
      </c>
      <c r="N160">
        <v>19067</v>
      </c>
      <c r="O160" t="s">
        <v>75</v>
      </c>
      <c r="P160">
        <v>4.8</v>
      </c>
      <c r="Q160">
        <v>4.8</v>
      </c>
      <c r="R160">
        <v>4.7</v>
      </c>
      <c r="S160">
        <v>4.7</v>
      </c>
      <c r="T160">
        <v>4.9000000000000004</v>
      </c>
      <c r="U160">
        <v>4.7</v>
      </c>
      <c r="V160" t="s">
        <v>1198</v>
      </c>
      <c r="W160" t="s">
        <v>42</v>
      </c>
      <c r="X160" t="s">
        <v>124</v>
      </c>
      <c r="Y160">
        <v>25</v>
      </c>
      <c r="Z160">
        <v>33</v>
      </c>
      <c r="AA160" t="s">
        <v>44</v>
      </c>
      <c r="AB160" t="s">
        <v>151</v>
      </c>
      <c r="AC160" t="s">
        <v>522</v>
      </c>
      <c r="AD160" t="s">
        <v>1199</v>
      </c>
      <c r="AE160">
        <v>107234</v>
      </c>
      <c r="AF160">
        <v>15875</v>
      </c>
    </row>
    <row r="161" spans="1:32" x14ac:dyDescent="0.35">
      <c r="A161">
        <v>2018</v>
      </c>
      <c r="B161" t="s">
        <v>257</v>
      </c>
      <c r="C161" t="s">
        <v>578</v>
      </c>
      <c r="D161" t="s">
        <v>34</v>
      </c>
      <c r="E161" t="s">
        <v>1200</v>
      </c>
      <c r="F161">
        <v>4.9000000000000004</v>
      </c>
      <c r="G161">
        <v>50</v>
      </c>
      <c r="H161" t="s">
        <v>36</v>
      </c>
      <c r="I161" t="s">
        <v>1201</v>
      </c>
      <c r="J161">
        <v>2</v>
      </c>
      <c r="K161">
        <v>33</v>
      </c>
      <c r="L161" t="s">
        <v>1202</v>
      </c>
      <c r="M161" t="s">
        <v>604</v>
      </c>
      <c r="N161" s="1" t="s">
        <v>1203</v>
      </c>
      <c r="O161" t="s">
        <v>94</v>
      </c>
      <c r="P161">
        <v>4.9000000000000004</v>
      </c>
      <c r="Q161">
        <v>4.8</v>
      </c>
      <c r="R161">
        <v>4.9000000000000004</v>
      </c>
      <c r="S161">
        <v>4.8</v>
      </c>
      <c r="T161">
        <v>4.8</v>
      </c>
      <c r="U161">
        <v>5</v>
      </c>
      <c r="V161" t="s">
        <v>42</v>
      </c>
      <c r="W161" t="s">
        <v>1204</v>
      </c>
      <c r="X161" t="s">
        <v>124</v>
      </c>
      <c r="Y161">
        <v>23</v>
      </c>
      <c r="Z161">
        <v>34</v>
      </c>
      <c r="AA161" t="s">
        <v>44</v>
      </c>
      <c r="AB161" t="s">
        <v>45</v>
      </c>
      <c r="AC161" t="s">
        <v>219</v>
      </c>
      <c r="AD161" t="s">
        <v>1205</v>
      </c>
      <c r="AE161" t="s">
        <v>1206</v>
      </c>
      <c r="AF161">
        <v>65946</v>
      </c>
    </row>
    <row r="162" spans="1:32" x14ac:dyDescent="0.35">
      <c r="A162">
        <v>2019</v>
      </c>
      <c r="B162" t="s">
        <v>985</v>
      </c>
      <c r="C162" t="s">
        <v>1207</v>
      </c>
      <c r="D162" t="s">
        <v>34</v>
      </c>
      <c r="E162" t="s">
        <v>222</v>
      </c>
      <c r="F162">
        <v>4.7</v>
      </c>
      <c r="G162">
        <v>28</v>
      </c>
      <c r="H162" t="s">
        <v>36</v>
      </c>
      <c r="I162" t="s">
        <v>1208</v>
      </c>
      <c r="J162">
        <v>4.7</v>
      </c>
      <c r="K162">
        <v>1466</v>
      </c>
      <c r="L162" t="s">
        <v>1209</v>
      </c>
      <c r="M162" t="s">
        <v>604</v>
      </c>
      <c r="N162" s="1" t="s">
        <v>1210</v>
      </c>
      <c r="O162" t="s">
        <v>94</v>
      </c>
      <c r="P162">
        <v>4.7</v>
      </c>
      <c r="Q162">
        <v>4.8</v>
      </c>
      <c r="R162">
        <v>4.5999999999999996</v>
      </c>
      <c r="S162">
        <v>4.7</v>
      </c>
      <c r="T162">
        <v>4.8</v>
      </c>
      <c r="U162">
        <v>4.5999999999999996</v>
      </c>
      <c r="V162" t="s">
        <v>42</v>
      </c>
      <c r="W162" t="s">
        <v>77</v>
      </c>
      <c r="X162" t="s">
        <v>124</v>
      </c>
      <c r="Y162">
        <v>18</v>
      </c>
      <c r="Z162">
        <v>24</v>
      </c>
      <c r="AA162" t="s">
        <v>44</v>
      </c>
      <c r="AB162" t="s">
        <v>45</v>
      </c>
      <c r="AC162" t="s">
        <v>1211</v>
      </c>
      <c r="AD162" t="s">
        <v>1212</v>
      </c>
      <c r="AE162" t="s">
        <v>1213</v>
      </c>
      <c r="AF162">
        <v>20870</v>
      </c>
    </row>
    <row r="163" spans="1:32" x14ac:dyDescent="0.35">
      <c r="A163">
        <v>2020</v>
      </c>
      <c r="B163" t="s">
        <v>616</v>
      </c>
      <c r="C163" t="s">
        <v>617</v>
      </c>
      <c r="D163" t="s">
        <v>34</v>
      </c>
      <c r="E163" t="s">
        <v>1214</v>
      </c>
      <c r="F163">
        <v>4.8</v>
      </c>
      <c r="G163">
        <v>202</v>
      </c>
      <c r="H163" t="s">
        <v>36</v>
      </c>
      <c r="I163" t="s">
        <v>626</v>
      </c>
      <c r="J163">
        <v>4.0999999999999996</v>
      </c>
      <c r="K163">
        <v>365</v>
      </c>
      <c r="L163" t="s">
        <v>627</v>
      </c>
      <c r="M163" t="s">
        <v>604</v>
      </c>
      <c r="N163" s="1" t="s">
        <v>628</v>
      </c>
      <c r="O163" t="s">
        <v>40</v>
      </c>
      <c r="P163">
        <v>4.9000000000000004</v>
      </c>
      <c r="Q163">
        <v>4.8</v>
      </c>
      <c r="R163">
        <v>4.7</v>
      </c>
      <c r="S163">
        <v>4.8</v>
      </c>
      <c r="T163">
        <v>4.9000000000000004</v>
      </c>
      <c r="U163">
        <v>4.9000000000000004</v>
      </c>
      <c r="V163" t="s">
        <v>1215</v>
      </c>
      <c r="W163" t="s">
        <v>655</v>
      </c>
      <c r="X163" t="s">
        <v>124</v>
      </c>
      <c r="Y163">
        <v>21</v>
      </c>
      <c r="Z163">
        <v>27</v>
      </c>
      <c r="AA163" t="s">
        <v>44</v>
      </c>
      <c r="AB163" t="s">
        <v>45</v>
      </c>
      <c r="AC163" t="s">
        <v>464</v>
      </c>
      <c r="AD163" t="s">
        <v>1216</v>
      </c>
      <c r="AE163" t="s">
        <v>1217</v>
      </c>
      <c r="AF163">
        <v>28466</v>
      </c>
    </row>
    <row r="164" spans="1:32" x14ac:dyDescent="0.35">
      <c r="A164">
        <v>2020</v>
      </c>
      <c r="B164" t="s">
        <v>616</v>
      </c>
      <c r="C164" t="s">
        <v>617</v>
      </c>
      <c r="D164" t="s">
        <v>34</v>
      </c>
      <c r="E164" t="s">
        <v>1218</v>
      </c>
      <c r="F164">
        <v>4.8</v>
      </c>
      <c r="G164">
        <v>202</v>
      </c>
      <c r="H164" t="s">
        <v>36</v>
      </c>
      <c r="I164" t="s">
        <v>1219</v>
      </c>
      <c r="J164">
        <v>4.8</v>
      </c>
      <c r="K164">
        <v>1911</v>
      </c>
      <c r="L164" t="s">
        <v>1220</v>
      </c>
      <c r="M164" t="s">
        <v>679</v>
      </c>
      <c r="N164">
        <v>10567</v>
      </c>
      <c r="O164" t="s">
        <v>53</v>
      </c>
      <c r="P164">
        <v>4.9000000000000004</v>
      </c>
      <c r="Q164">
        <v>4.8</v>
      </c>
      <c r="R164">
        <v>4.7</v>
      </c>
      <c r="S164">
        <v>4.8</v>
      </c>
      <c r="T164">
        <v>4.9000000000000004</v>
      </c>
      <c r="U164">
        <v>4.9000000000000004</v>
      </c>
      <c r="V164" t="s">
        <v>721</v>
      </c>
      <c r="W164" t="s">
        <v>42</v>
      </c>
      <c r="X164" t="s">
        <v>124</v>
      </c>
      <c r="Y164">
        <v>21</v>
      </c>
      <c r="Z164">
        <v>27</v>
      </c>
      <c r="AA164" t="s">
        <v>44</v>
      </c>
      <c r="AB164" t="s">
        <v>45</v>
      </c>
      <c r="AC164" t="s">
        <v>464</v>
      </c>
      <c r="AD164" t="s">
        <v>1221</v>
      </c>
      <c r="AE164" t="s">
        <v>1222</v>
      </c>
      <c r="AF164">
        <v>13924</v>
      </c>
    </row>
    <row r="165" spans="1:32" x14ac:dyDescent="0.35">
      <c r="A165">
        <v>2020</v>
      </c>
      <c r="B165" t="s">
        <v>389</v>
      </c>
      <c r="C165" t="s">
        <v>1223</v>
      </c>
      <c r="D165" t="s">
        <v>34</v>
      </c>
      <c r="E165" t="s">
        <v>1224</v>
      </c>
      <c r="F165">
        <v>3.7</v>
      </c>
      <c r="G165">
        <v>10</v>
      </c>
      <c r="H165" t="s">
        <v>36</v>
      </c>
      <c r="I165" t="s">
        <v>1225</v>
      </c>
      <c r="J165">
        <v>3.4</v>
      </c>
      <c r="K165">
        <v>472</v>
      </c>
      <c r="L165" t="s">
        <v>1226</v>
      </c>
      <c r="M165" t="s">
        <v>679</v>
      </c>
      <c r="N165">
        <v>10475</v>
      </c>
      <c r="O165" t="s">
        <v>40</v>
      </c>
      <c r="P165">
        <v>3.9</v>
      </c>
      <c r="Q165">
        <v>3.8</v>
      </c>
      <c r="R165">
        <v>4.0999999999999996</v>
      </c>
      <c r="S165">
        <v>3.3</v>
      </c>
      <c r="T165">
        <v>3.8</v>
      </c>
      <c r="U165">
        <v>4</v>
      </c>
      <c r="V165" t="s">
        <v>721</v>
      </c>
      <c r="W165" t="s">
        <v>77</v>
      </c>
      <c r="X165" t="s">
        <v>124</v>
      </c>
      <c r="Y165">
        <v>127</v>
      </c>
      <c r="Z165">
        <v>114</v>
      </c>
      <c r="AA165" t="s">
        <v>1227</v>
      </c>
      <c r="AB165" t="s">
        <v>1228</v>
      </c>
      <c r="AC165" t="s">
        <v>1227</v>
      </c>
      <c r="AD165" t="s">
        <v>1229</v>
      </c>
      <c r="AE165">
        <v>17666</v>
      </c>
      <c r="AF165">
        <v>9561</v>
      </c>
    </row>
    <row r="166" spans="1:32" x14ac:dyDescent="0.35">
      <c r="A166">
        <v>2019</v>
      </c>
      <c r="B166" t="s">
        <v>108</v>
      </c>
      <c r="C166" t="s">
        <v>643</v>
      </c>
      <c r="D166" t="s">
        <v>634</v>
      </c>
      <c r="E166" t="s">
        <v>1230</v>
      </c>
      <c r="F166">
        <v>4.5999999999999996</v>
      </c>
      <c r="G166">
        <v>14</v>
      </c>
      <c r="H166" t="s">
        <v>36</v>
      </c>
      <c r="I166" t="s">
        <v>1231</v>
      </c>
      <c r="J166">
        <v>4.9000000000000004</v>
      </c>
      <c r="K166">
        <v>1638</v>
      </c>
      <c r="L166" t="s">
        <v>1232</v>
      </c>
      <c r="M166" t="s">
        <v>679</v>
      </c>
      <c r="N166">
        <v>10606</v>
      </c>
      <c r="O166" t="s">
        <v>40</v>
      </c>
      <c r="P166">
        <v>5</v>
      </c>
      <c r="Q166">
        <v>4.8</v>
      </c>
      <c r="R166">
        <v>4.4000000000000004</v>
      </c>
      <c r="S166">
        <v>4.4000000000000004</v>
      </c>
      <c r="T166">
        <v>4.7</v>
      </c>
      <c r="U166">
        <v>4.3</v>
      </c>
      <c r="V166" t="s">
        <v>1233</v>
      </c>
      <c r="W166" t="s">
        <v>614</v>
      </c>
      <c r="X166" t="s">
        <v>124</v>
      </c>
      <c r="Y166">
        <v>17</v>
      </c>
      <c r="Z166">
        <v>27</v>
      </c>
      <c r="AA166" t="s">
        <v>44</v>
      </c>
      <c r="AB166" t="s">
        <v>125</v>
      </c>
      <c r="AC166" t="s">
        <v>640</v>
      </c>
      <c r="AD166" t="s">
        <v>1234</v>
      </c>
      <c r="AE166" t="s">
        <v>1235</v>
      </c>
      <c r="AF166">
        <v>25046</v>
      </c>
    </row>
    <row r="167" spans="1:32" x14ac:dyDescent="0.35">
      <c r="A167">
        <v>2013</v>
      </c>
      <c r="B167" t="s">
        <v>32</v>
      </c>
      <c r="C167" t="s">
        <v>1236</v>
      </c>
      <c r="D167" t="s">
        <v>34</v>
      </c>
      <c r="E167" t="s">
        <v>1237</v>
      </c>
      <c r="F167">
        <v>4.7</v>
      </c>
      <c r="G167">
        <v>140</v>
      </c>
      <c r="H167" t="s">
        <v>36</v>
      </c>
      <c r="I167" t="s">
        <v>1238</v>
      </c>
      <c r="J167">
        <v>4.7</v>
      </c>
      <c r="K167">
        <v>780</v>
      </c>
      <c r="L167" t="s">
        <v>1239</v>
      </c>
      <c r="M167" t="s">
        <v>679</v>
      </c>
      <c r="N167">
        <v>10801</v>
      </c>
      <c r="O167" t="s">
        <v>94</v>
      </c>
      <c r="P167">
        <v>4.7</v>
      </c>
      <c r="Q167">
        <v>4.7</v>
      </c>
      <c r="R167">
        <v>4.7</v>
      </c>
      <c r="S167">
        <v>4.7</v>
      </c>
      <c r="T167">
        <v>4.7</v>
      </c>
      <c r="U167">
        <v>4.8</v>
      </c>
      <c r="V167" t="s">
        <v>42</v>
      </c>
      <c r="W167" t="s">
        <v>42</v>
      </c>
      <c r="X167" t="s">
        <v>124</v>
      </c>
      <c r="Y167">
        <v>17</v>
      </c>
      <c r="Z167">
        <v>22</v>
      </c>
      <c r="AA167" t="s">
        <v>44</v>
      </c>
      <c r="AB167" t="s">
        <v>96</v>
      </c>
      <c r="AC167" t="s">
        <v>184</v>
      </c>
      <c r="AD167" t="s">
        <v>1240</v>
      </c>
      <c r="AE167" t="s">
        <v>1241</v>
      </c>
      <c r="AF167">
        <v>60419</v>
      </c>
    </row>
    <row r="168" spans="1:32" x14ac:dyDescent="0.35">
      <c r="A168">
        <v>2019</v>
      </c>
      <c r="B168" t="s">
        <v>409</v>
      </c>
      <c r="C168" t="s">
        <v>1242</v>
      </c>
      <c r="D168" t="s">
        <v>34</v>
      </c>
      <c r="E168" t="s">
        <v>1243</v>
      </c>
      <c r="F168">
        <v>4.8</v>
      </c>
      <c r="G168">
        <v>224</v>
      </c>
      <c r="H168" t="s">
        <v>36</v>
      </c>
      <c r="I168" t="s">
        <v>1244</v>
      </c>
      <c r="J168">
        <v>3</v>
      </c>
      <c r="K168">
        <v>42</v>
      </c>
      <c r="L168" t="s">
        <v>1245</v>
      </c>
      <c r="M168" t="s">
        <v>679</v>
      </c>
      <c r="N168">
        <v>11423</v>
      </c>
      <c r="O168" t="s">
        <v>40</v>
      </c>
      <c r="P168">
        <v>4.9000000000000004</v>
      </c>
      <c r="Q168">
        <v>4.9000000000000004</v>
      </c>
      <c r="R168">
        <v>4.8</v>
      </c>
      <c r="S168">
        <v>4.5999999999999996</v>
      </c>
      <c r="T168">
        <v>4.9000000000000004</v>
      </c>
      <c r="U168">
        <v>4.8</v>
      </c>
      <c r="V168" t="s">
        <v>42</v>
      </c>
      <c r="W168" t="s">
        <v>42</v>
      </c>
      <c r="X168" t="s">
        <v>55</v>
      </c>
      <c r="Y168">
        <v>18</v>
      </c>
      <c r="Z168">
        <v>25</v>
      </c>
      <c r="AA168" t="s">
        <v>44</v>
      </c>
      <c r="AB168" t="s">
        <v>45</v>
      </c>
      <c r="AC168" t="s">
        <v>474</v>
      </c>
      <c r="AD168" t="s">
        <v>1246</v>
      </c>
      <c r="AE168">
        <v>529809</v>
      </c>
      <c r="AF168">
        <v>25815</v>
      </c>
    </row>
    <row r="169" spans="1:32" x14ac:dyDescent="0.35">
      <c r="A169">
        <v>2020</v>
      </c>
      <c r="B169" t="s">
        <v>213</v>
      </c>
      <c r="C169" t="s">
        <v>1247</v>
      </c>
      <c r="D169" t="s">
        <v>34</v>
      </c>
      <c r="E169" t="s">
        <v>1248</v>
      </c>
      <c r="F169">
        <v>4.9000000000000004</v>
      </c>
      <c r="G169">
        <v>50</v>
      </c>
      <c r="H169" t="s">
        <v>36</v>
      </c>
      <c r="I169" t="s">
        <v>1249</v>
      </c>
      <c r="J169">
        <v>4</v>
      </c>
      <c r="K169">
        <v>157</v>
      </c>
      <c r="L169" t="s">
        <v>1250</v>
      </c>
      <c r="M169" t="s">
        <v>679</v>
      </c>
      <c r="N169">
        <v>11520</v>
      </c>
      <c r="O169" t="s">
        <v>40</v>
      </c>
      <c r="P169">
        <v>4.9000000000000004</v>
      </c>
      <c r="Q169">
        <v>4.9000000000000004</v>
      </c>
      <c r="R169">
        <v>4.9000000000000004</v>
      </c>
      <c r="S169">
        <v>4.8</v>
      </c>
      <c r="T169">
        <v>4.8</v>
      </c>
      <c r="U169">
        <v>4.9000000000000004</v>
      </c>
      <c r="V169" t="s">
        <v>122</v>
      </c>
      <c r="W169" t="s">
        <v>327</v>
      </c>
      <c r="X169" t="s">
        <v>124</v>
      </c>
      <c r="Y169">
        <v>19</v>
      </c>
      <c r="Z169">
        <v>26</v>
      </c>
      <c r="AA169" t="s">
        <v>44</v>
      </c>
      <c r="AB169" t="s">
        <v>125</v>
      </c>
      <c r="AC169" t="s">
        <v>126</v>
      </c>
      <c r="AD169" t="s">
        <v>1251</v>
      </c>
      <c r="AE169" t="s">
        <v>1252</v>
      </c>
      <c r="AF169">
        <v>12374</v>
      </c>
    </row>
    <row r="170" spans="1:32" x14ac:dyDescent="0.35">
      <c r="A170">
        <v>2017</v>
      </c>
      <c r="B170" t="s">
        <v>257</v>
      </c>
      <c r="C170" t="s">
        <v>1253</v>
      </c>
      <c r="D170" t="s">
        <v>34</v>
      </c>
      <c r="E170" t="s">
        <v>1254</v>
      </c>
      <c r="F170">
        <v>4.7</v>
      </c>
      <c r="G170">
        <v>11</v>
      </c>
      <c r="H170" t="s">
        <v>36</v>
      </c>
      <c r="I170" t="s">
        <v>1255</v>
      </c>
      <c r="J170">
        <v>3.4</v>
      </c>
      <c r="K170">
        <v>237</v>
      </c>
      <c r="L170" t="s">
        <v>1256</v>
      </c>
      <c r="M170" t="s">
        <v>679</v>
      </c>
      <c r="N170">
        <v>11791</v>
      </c>
      <c r="O170" t="s">
        <v>40</v>
      </c>
      <c r="P170">
        <v>4.3</v>
      </c>
      <c r="Q170">
        <v>4.5999999999999996</v>
      </c>
      <c r="R170">
        <v>4.9000000000000004</v>
      </c>
      <c r="S170">
        <v>4.5</v>
      </c>
      <c r="T170">
        <v>4.9000000000000004</v>
      </c>
      <c r="U170">
        <v>4.9000000000000004</v>
      </c>
      <c r="V170" t="s">
        <v>76</v>
      </c>
      <c r="W170" t="s">
        <v>1257</v>
      </c>
      <c r="X170" t="s">
        <v>95</v>
      </c>
      <c r="Y170">
        <v>17</v>
      </c>
      <c r="Z170">
        <v>26</v>
      </c>
      <c r="AA170" t="s">
        <v>44</v>
      </c>
      <c r="AB170" t="s">
        <v>294</v>
      </c>
      <c r="AC170" t="s">
        <v>1258</v>
      </c>
      <c r="AD170" t="s">
        <v>1259</v>
      </c>
      <c r="AE170" t="s">
        <v>1260</v>
      </c>
      <c r="AF170">
        <v>19847</v>
      </c>
    </row>
    <row r="171" spans="1:32" x14ac:dyDescent="0.35">
      <c r="A171">
        <v>2020</v>
      </c>
      <c r="B171" t="s">
        <v>32</v>
      </c>
      <c r="C171" t="s">
        <v>1261</v>
      </c>
      <c r="D171" t="s">
        <v>34</v>
      </c>
      <c r="E171" t="s">
        <v>1262</v>
      </c>
      <c r="F171">
        <v>4.7</v>
      </c>
      <c r="G171">
        <v>123</v>
      </c>
      <c r="H171" t="s">
        <v>36</v>
      </c>
      <c r="I171" t="s">
        <v>1263</v>
      </c>
      <c r="J171">
        <v>4.4000000000000004</v>
      </c>
      <c r="K171">
        <v>175</v>
      </c>
      <c r="L171" t="s">
        <v>1264</v>
      </c>
      <c r="M171" t="s">
        <v>679</v>
      </c>
      <c r="N171">
        <v>11780</v>
      </c>
      <c r="O171" t="s">
        <v>40</v>
      </c>
      <c r="P171">
        <v>4.7</v>
      </c>
      <c r="Q171">
        <v>4.7</v>
      </c>
      <c r="R171">
        <v>4.5999999999999996</v>
      </c>
      <c r="S171">
        <v>4.7</v>
      </c>
      <c r="T171">
        <v>4.9000000000000004</v>
      </c>
      <c r="U171">
        <v>4.8</v>
      </c>
      <c r="V171" t="s">
        <v>798</v>
      </c>
      <c r="W171" t="s">
        <v>1265</v>
      </c>
      <c r="X171" t="s">
        <v>55</v>
      </c>
      <c r="Y171">
        <v>18</v>
      </c>
      <c r="Z171">
        <v>22</v>
      </c>
      <c r="AA171" t="s">
        <v>44</v>
      </c>
      <c r="AB171" t="s">
        <v>151</v>
      </c>
      <c r="AC171" t="s">
        <v>46</v>
      </c>
      <c r="AD171" t="s">
        <v>1266</v>
      </c>
      <c r="AE171" t="s">
        <v>1267</v>
      </c>
      <c r="AF171">
        <v>18675</v>
      </c>
    </row>
    <row r="172" spans="1:32" x14ac:dyDescent="0.35">
      <c r="A172">
        <v>2020</v>
      </c>
      <c r="B172" t="s">
        <v>213</v>
      </c>
      <c r="C172" t="s">
        <v>1032</v>
      </c>
      <c r="D172" t="s">
        <v>34</v>
      </c>
      <c r="E172" t="s">
        <v>1268</v>
      </c>
      <c r="F172">
        <v>4.9000000000000004</v>
      </c>
      <c r="G172">
        <v>50</v>
      </c>
      <c r="H172" t="s">
        <v>36</v>
      </c>
      <c r="I172" t="s">
        <v>1269</v>
      </c>
      <c r="J172">
        <v>5</v>
      </c>
      <c r="K172">
        <v>41</v>
      </c>
      <c r="L172" t="s">
        <v>1270</v>
      </c>
      <c r="M172" t="s">
        <v>699</v>
      </c>
      <c r="N172" s="1" t="s">
        <v>1271</v>
      </c>
      <c r="O172" t="s">
        <v>40</v>
      </c>
      <c r="P172">
        <v>4.9000000000000004</v>
      </c>
      <c r="Q172">
        <v>4.9000000000000004</v>
      </c>
      <c r="R172">
        <v>4.9000000000000004</v>
      </c>
      <c r="S172">
        <v>4.8</v>
      </c>
      <c r="T172">
        <v>4.8</v>
      </c>
      <c r="U172">
        <v>4.9000000000000004</v>
      </c>
      <c r="V172" t="s">
        <v>76</v>
      </c>
      <c r="W172" t="s">
        <v>655</v>
      </c>
      <c r="X172" t="s">
        <v>124</v>
      </c>
      <c r="Y172">
        <v>19</v>
      </c>
      <c r="Z172">
        <v>26</v>
      </c>
      <c r="AA172" t="s">
        <v>44</v>
      </c>
      <c r="AB172" t="s">
        <v>125</v>
      </c>
      <c r="AC172" t="s">
        <v>126</v>
      </c>
      <c r="AD172" t="s">
        <v>1272</v>
      </c>
      <c r="AE172" t="s">
        <v>1273</v>
      </c>
      <c r="AF172">
        <v>12304</v>
      </c>
    </row>
    <row r="173" spans="1:32" x14ac:dyDescent="0.35">
      <c r="A173">
        <v>2021</v>
      </c>
      <c r="B173" t="s">
        <v>389</v>
      </c>
      <c r="C173" t="s">
        <v>1223</v>
      </c>
      <c r="D173" t="s">
        <v>34</v>
      </c>
      <c r="E173" t="s">
        <v>1274</v>
      </c>
      <c r="F173">
        <v>4</v>
      </c>
      <c r="G173">
        <v>15</v>
      </c>
      <c r="H173" t="s">
        <v>36</v>
      </c>
      <c r="I173" t="s">
        <v>1275</v>
      </c>
      <c r="J173">
        <v>4.8</v>
      </c>
      <c r="K173">
        <v>3306</v>
      </c>
      <c r="L173" t="s">
        <v>1276</v>
      </c>
      <c r="M173" t="s">
        <v>1277</v>
      </c>
      <c r="N173" s="1" t="s">
        <v>1278</v>
      </c>
      <c r="O173" t="s">
        <v>53</v>
      </c>
      <c r="P173">
        <v>4.0999999999999996</v>
      </c>
      <c r="Q173">
        <v>4.2</v>
      </c>
      <c r="R173">
        <v>4.3</v>
      </c>
      <c r="S173">
        <v>3.7</v>
      </c>
      <c r="T173">
        <v>4.2</v>
      </c>
      <c r="U173">
        <v>3.8</v>
      </c>
      <c r="V173" t="s">
        <v>1279</v>
      </c>
      <c r="W173" t="s">
        <v>1280</v>
      </c>
      <c r="X173" t="s">
        <v>124</v>
      </c>
      <c r="Y173">
        <v>131</v>
      </c>
      <c r="Z173">
        <v>117</v>
      </c>
      <c r="AA173" t="s">
        <v>1227</v>
      </c>
      <c r="AB173" t="s">
        <v>1228</v>
      </c>
      <c r="AC173" t="s">
        <v>1227</v>
      </c>
      <c r="AD173" t="s">
        <v>1281</v>
      </c>
      <c r="AE173" t="s">
        <v>1282</v>
      </c>
      <c r="AF173">
        <v>15002</v>
      </c>
    </row>
    <row r="174" spans="1:32" x14ac:dyDescent="0.35">
      <c r="A174">
        <v>2013</v>
      </c>
      <c r="B174" t="s">
        <v>585</v>
      </c>
      <c r="C174" t="s">
        <v>1283</v>
      </c>
      <c r="D174" t="s">
        <v>34</v>
      </c>
      <c r="E174" t="s">
        <v>1284</v>
      </c>
      <c r="F174">
        <v>4.7</v>
      </c>
      <c r="G174">
        <v>40</v>
      </c>
      <c r="H174" t="s">
        <v>36</v>
      </c>
      <c r="I174" t="s">
        <v>1285</v>
      </c>
      <c r="J174">
        <v>4.8</v>
      </c>
      <c r="K174">
        <v>992</v>
      </c>
      <c r="L174" t="s">
        <v>1286</v>
      </c>
      <c r="M174" t="s">
        <v>699</v>
      </c>
      <c r="N174" s="1" t="s">
        <v>711</v>
      </c>
      <c r="O174" t="s">
        <v>75</v>
      </c>
      <c r="P174">
        <v>4.5999999999999996</v>
      </c>
      <c r="Q174">
        <v>4.7</v>
      </c>
      <c r="R174">
        <v>4.9000000000000004</v>
      </c>
      <c r="S174">
        <v>4.3</v>
      </c>
      <c r="T174">
        <v>4.9000000000000004</v>
      </c>
      <c r="U174">
        <v>4.7</v>
      </c>
      <c r="V174" t="s">
        <v>42</v>
      </c>
      <c r="W174" t="s">
        <v>42</v>
      </c>
      <c r="X174" t="s">
        <v>95</v>
      </c>
      <c r="Y174">
        <v>20</v>
      </c>
      <c r="Z174">
        <v>28</v>
      </c>
      <c r="AA174" t="s">
        <v>44</v>
      </c>
      <c r="AB174" t="s">
        <v>294</v>
      </c>
      <c r="AC174" t="s">
        <v>1287</v>
      </c>
      <c r="AD174" t="s">
        <v>1288</v>
      </c>
      <c r="AE174" t="s">
        <v>1289</v>
      </c>
      <c r="AF174">
        <v>23698</v>
      </c>
    </row>
    <row r="175" spans="1:32" x14ac:dyDescent="0.35">
      <c r="A175">
        <v>2010</v>
      </c>
      <c r="B175" t="s">
        <v>516</v>
      </c>
      <c r="C175" t="s">
        <v>1290</v>
      </c>
      <c r="D175" t="s">
        <v>34</v>
      </c>
      <c r="E175" t="s">
        <v>1291</v>
      </c>
      <c r="F175">
        <v>4.5999999999999996</v>
      </c>
      <c r="G175">
        <v>60</v>
      </c>
      <c r="H175" t="s">
        <v>36</v>
      </c>
      <c r="I175" t="s">
        <v>1292</v>
      </c>
      <c r="J175">
        <v>4.0999999999999996</v>
      </c>
      <c r="K175">
        <v>129</v>
      </c>
      <c r="L175" t="s">
        <v>1293</v>
      </c>
      <c r="M175" t="s">
        <v>699</v>
      </c>
      <c r="N175" s="1" t="s">
        <v>728</v>
      </c>
      <c r="O175" t="s">
        <v>53</v>
      </c>
      <c r="P175">
        <v>4.5999999999999996</v>
      </c>
      <c r="Q175">
        <v>4.5</v>
      </c>
      <c r="R175">
        <v>4.5999999999999996</v>
      </c>
      <c r="S175">
        <v>4.5999999999999996</v>
      </c>
      <c r="T175">
        <v>4.5999999999999996</v>
      </c>
      <c r="U175">
        <v>4.7</v>
      </c>
      <c r="V175" t="s">
        <v>1294</v>
      </c>
      <c r="W175" t="s">
        <v>42</v>
      </c>
      <c r="X175" t="s">
        <v>43</v>
      </c>
      <c r="Y175">
        <v>17</v>
      </c>
      <c r="Z175">
        <v>25</v>
      </c>
      <c r="AA175" t="s">
        <v>44</v>
      </c>
      <c r="AB175" t="s">
        <v>151</v>
      </c>
      <c r="AC175" t="s">
        <v>1295</v>
      </c>
      <c r="AD175" t="s">
        <v>1296</v>
      </c>
      <c r="AE175" s="2">
        <v>1204511</v>
      </c>
      <c r="AF175">
        <v>97978</v>
      </c>
    </row>
    <row r="176" spans="1:32" x14ac:dyDescent="0.35">
      <c r="A176">
        <v>2018</v>
      </c>
      <c r="B176" t="s">
        <v>32</v>
      </c>
      <c r="C176" t="s">
        <v>792</v>
      </c>
      <c r="D176" t="s">
        <v>34</v>
      </c>
      <c r="E176" t="s">
        <v>1297</v>
      </c>
      <c r="F176">
        <v>4.8</v>
      </c>
      <c r="G176">
        <v>253</v>
      </c>
      <c r="H176" t="s">
        <v>36</v>
      </c>
      <c r="I176" t="s">
        <v>1298</v>
      </c>
      <c r="J176">
        <v>4.7</v>
      </c>
      <c r="K176">
        <v>725</v>
      </c>
      <c r="L176" t="s">
        <v>1299</v>
      </c>
      <c r="M176" t="s">
        <v>699</v>
      </c>
      <c r="N176" s="1" t="s">
        <v>1300</v>
      </c>
      <c r="O176" t="s">
        <v>53</v>
      </c>
      <c r="P176">
        <v>4.8</v>
      </c>
      <c r="Q176">
        <v>4.7</v>
      </c>
      <c r="R176">
        <v>4.7</v>
      </c>
      <c r="S176">
        <v>4.7</v>
      </c>
      <c r="T176">
        <v>4.9000000000000004</v>
      </c>
      <c r="U176">
        <v>4.9000000000000004</v>
      </c>
      <c r="V176" t="s">
        <v>42</v>
      </c>
      <c r="W176" t="s">
        <v>42</v>
      </c>
      <c r="X176" t="s">
        <v>55</v>
      </c>
      <c r="Y176">
        <v>17</v>
      </c>
      <c r="Z176">
        <v>20</v>
      </c>
      <c r="AA176" t="s">
        <v>44</v>
      </c>
      <c r="AB176" t="s">
        <v>96</v>
      </c>
      <c r="AC176" t="s">
        <v>97</v>
      </c>
      <c r="AD176" t="s">
        <v>1301</v>
      </c>
      <c r="AE176" t="s">
        <v>1302</v>
      </c>
      <c r="AF176">
        <v>46525</v>
      </c>
    </row>
    <row r="177" spans="1:32" x14ac:dyDescent="0.35">
      <c r="A177">
        <v>2019</v>
      </c>
      <c r="B177" t="s">
        <v>187</v>
      </c>
      <c r="C177" t="s">
        <v>1303</v>
      </c>
      <c r="D177" t="s">
        <v>34</v>
      </c>
      <c r="E177" t="s">
        <v>1304</v>
      </c>
      <c r="F177">
        <v>4.7</v>
      </c>
      <c r="G177">
        <v>279</v>
      </c>
      <c r="H177" t="s">
        <v>36</v>
      </c>
      <c r="I177" t="s">
        <v>1305</v>
      </c>
      <c r="J177">
        <v>4.8</v>
      </c>
      <c r="K177">
        <v>65</v>
      </c>
      <c r="L177" t="s">
        <v>1306</v>
      </c>
      <c r="M177" t="s">
        <v>1277</v>
      </c>
      <c r="N177" s="1" t="s">
        <v>1307</v>
      </c>
      <c r="O177" t="s">
        <v>53</v>
      </c>
      <c r="P177">
        <v>4.8</v>
      </c>
      <c r="Q177">
        <v>4.7</v>
      </c>
      <c r="R177">
        <v>4.5999999999999996</v>
      </c>
      <c r="S177">
        <v>4.7</v>
      </c>
      <c r="T177">
        <v>4.7</v>
      </c>
      <c r="U177">
        <v>4.8</v>
      </c>
      <c r="V177" t="s">
        <v>236</v>
      </c>
      <c r="W177" t="s">
        <v>42</v>
      </c>
      <c r="X177" t="s">
        <v>124</v>
      </c>
      <c r="Y177">
        <v>26</v>
      </c>
      <c r="Z177">
        <v>33</v>
      </c>
      <c r="AA177" t="s">
        <v>44</v>
      </c>
      <c r="AB177" t="s">
        <v>78</v>
      </c>
      <c r="AC177" t="s">
        <v>237</v>
      </c>
      <c r="AD177" t="s">
        <v>1308</v>
      </c>
      <c r="AE177" t="s">
        <v>1309</v>
      </c>
      <c r="AF177">
        <v>30403</v>
      </c>
    </row>
    <row r="178" spans="1:32" x14ac:dyDescent="0.35">
      <c r="A178">
        <v>2018</v>
      </c>
      <c r="B178" t="s">
        <v>1046</v>
      </c>
      <c r="C178" t="s">
        <v>1310</v>
      </c>
      <c r="D178" t="s">
        <v>1311</v>
      </c>
      <c r="E178" t="s">
        <v>1312</v>
      </c>
      <c r="F178">
        <v>4.8</v>
      </c>
      <c r="G178">
        <v>131</v>
      </c>
      <c r="H178" t="s">
        <v>36</v>
      </c>
      <c r="I178" t="s">
        <v>1313</v>
      </c>
      <c r="J178">
        <v>4.7</v>
      </c>
      <c r="K178">
        <v>195</v>
      </c>
      <c r="L178" t="s">
        <v>1314</v>
      </c>
      <c r="M178" t="s">
        <v>74</v>
      </c>
      <c r="N178">
        <v>89014</v>
      </c>
      <c r="O178" t="s">
        <v>53</v>
      </c>
      <c r="P178">
        <v>4.8</v>
      </c>
      <c r="Q178">
        <v>4.8</v>
      </c>
      <c r="R178">
        <v>4.7</v>
      </c>
      <c r="S178">
        <v>4.5999999999999996</v>
      </c>
      <c r="T178">
        <v>4.9000000000000004</v>
      </c>
      <c r="U178">
        <v>4.8</v>
      </c>
      <c r="V178" t="s">
        <v>1315</v>
      </c>
      <c r="W178" t="s">
        <v>455</v>
      </c>
      <c r="X178" t="s">
        <v>43</v>
      </c>
      <c r="Y178">
        <v>19</v>
      </c>
      <c r="Z178">
        <v>26</v>
      </c>
      <c r="AA178" t="s">
        <v>44</v>
      </c>
      <c r="AB178" t="s">
        <v>45</v>
      </c>
      <c r="AC178" t="s">
        <v>370</v>
      </c>
      <c r="AD178" t="s">
        <v>1316</v>
      </c>
      <c r="AE178" t="s">
        <v>1317</v>
      </c>
      <c r="AF178">
        <v>45313</v>
      </c>
    </row>
    <row r="179" spans="1:32" x14ac:dyDescent="0.35">
      <c r="A179">
        <v>2020</v>
      </c>
      <c r="B179" t="s">
        <v>389</v>
      </c>
      <c r="C179" t="s">
        <v>1223</v>
      </c>
      <c r="D179" t="s">
        <v>34</v>
      </c>
      <c r="E179" t="s">
        <v>1318</v>
      </c>
      <c r="F179">
        <v>3.7</v>
      </c>
      <c r="G179">
        <v>10</v>
      </c>
      <c r="H179" t="s">
        <v>36</v>
      </c>
      <c r="I179" t="s">
        <v>1319</v>
      </c>
      <c r="J179">
        <v>4.5999999999999996</v>
      </c>
      <c r="K179">
        <v>143</v>
      </c>
      <c r="L179" t="s">
        <v>1320</v>
      </c>
      <c r="M179" t="s">
        <v>39</v>
      </c>
      <c r="N179">
        <v>95020</v>
      </c>
      <c r="O179" t="s">
        <v>53</v>
      </c>
      <c r="P179">
        <v>3.9</v>
      </c>
      <c r="Q179">
        <v>3.8</v>
      </c>
      <c r="R179">
        <v>4.0999999999999996</v>
      </c>
      <c r="S179">
        <v>3.3</v>
      </c>
      <c r="T179">
        <v>3.8</v>
      </c>
      <c r="U179">
        <v>4</v>
      </c>
      <c r="V179" t="s">
        <v>262</v>
      </c>
      <c r="W179" t="s">
        <v>1280</v>
      </c>
      <c r="X179" t="s">
        <v>124</v>
      </c>
      <c r="Y179">
        <v>127</v>
      </c>
      <c r="Z179">
        <v>114</v>
      </c>
      <c r="AA179" t="s">
        <v>1227</v>
      </c>
      <c r="AB179" t="s">
        <v>1228</v>
      </c>
      <c r="AC179" t="s">
        <v>1227</v>
      </c>
      <c r="AD179" t="s">
        <v>1321</v>
      </c>
      <c r="AE179" t="s">
        <v>1322</v>
      </c>
      <c r="AF179">
        <v>12332</v>
      </c>
    </row>
    <row r="180" spans="1:32" x14ac:dyDescent="0.35">
      <c r="A180">
        <v>2019</v>
      </c>
      <c r="B180" t="s">
        <v>257</v>
      </c>
      <c r="C180" t="s">
        <v>1323</v>
      </c>
      <c r="D180" t="s">
        <v>34</v>
      </c>
      <c r="E180" t="s">
        <v>1324</v>
      </c>
      <c r="F180">
        <v>4.7</v>
      </c>
      <c r="G180">
        <v>99</v>
      </c>
      <c r="H180" t="s">
        <v>36</v>
      </c>
      <c r="I180" t="s">
        <v>1325</v>
      </c>
      <c r="J180">
        <v>4.4000000000000004</v>
      </c>
      <c r="K180">
        <v>133</v>
      </c>
      <c r="L180" t="s">
        <v>1326</v>
      </c>
      <c r="M180" t="s">
        <v>39</v>
      </c>
      <c r="N180">
        <v>95122</v>
      </c>
      <c r="O180" t="s">
        <v>53</v>
      </c>
      <c r="P180">
        <v>4.7</v>
      </c>
      <c r="Q180">
        <v>4.7</v>
      </c>
      <c r="R180">
        <v>4.8</v>
      </c>
      <c r="S180">
        <v>4.3</v>
      </c>
      <c r="T180">
        <v>4.8</v>
      </c>
      <c r="U180">
        <v>4.5999999999999996</v>
      </c>
      <c r="V180" t="s">
        <v>672</v>
      </c>
      <c r="W180" t="s">
        <v>1327</v>
      </c>
      <c r="X180" t="s">
        <v>95</v>
      </c>
      <c r="Y180">
        <v>23</v>
      </c>
      <c r="Z180">
        <v>30</v>
      </c>
      <c r="AA180" t="s">
        <v>44</v>
      </c>
      <c r="AB180" t="s">
        <v>45</v>
      </c>
      <c r="AC180" t="s">
        <v>219</v>
      </c>
      <c r="AD180" t="s">
        <v>1328</v>
      </c>
      <c r="AE180" t="s">
        <v>1329</v>
      </c>
      <c r="AF180">
        <v>34565</v>
      </c>
    </row>
    <row r="181" spans="1:32" x14ac:dyDescent="0.35">
      <c r="A181">
        <v>2019</v>
      </c>
      <c r="B181" t="s">
        <v>257</v>
      </c>
      <c r="C181" t="s">
        <v>1323</v>
      </c>
      <c r="D181" t="s">
        <v>34</v>
      </c>
      <c r="E181" t="s">
        <v>240</v>
      </c>
      <c r="F181">
        <v>4.7</v>
      </c>
      <c r="G181">
        <v>99</v>
      </c>
      <c r="H181" t="s">
        <v>36</v>
      </c>
      <c r="I181" t="s">
        <v>1330</v>
      </c>
      <c r="J181">
        <v>3.7</v>
      </c>
      <c r="K181">
        <v>12</v>
      </c>
      <c r="L181" t="s">
        <v>1331</v>
      </c>
      <c r="M181" t="s">
        <v>39</v>
      </c>
      <c r="N181">
        <v>95129</v>
      </c>
      <c r="O181" t="s">
        <v>94</v>
      </c>
      <c r="P181">
        <v>4.7</v>
      </c>
      <c r="Q181">
        <v>4.7</v>
      </c>
      <c r="R181">
        <v>4.8</v>
      </c>
      <c r="S181">
        <v>4.3</v>
      </c>
      <c r="T181">
        <v>4.8</v>
      </c>
      <c r="U181">
        <v>4.5999999999999996</v>
      </c>
      <c r="V181" t="s">
        <v>455</v>
      </c>
      <c r="W181" t="s">
        <v>42</v>
      </c>
      <c r="X181" t="s">
        <v>95</v>
      </c>
      <c r="Y181">
        <v>23</v>
      </c>
      <c r="Z181">
        <v>30</v>
      </c>
      <c r="AA181" t="s">
        <v>44</v>
      </c>
      <c r="AB181" t="s">
        <v>45</v>
      </c>
      <c r="AC181" t="s">
        <v>219</v>
      </c>
      <c r="AD181" t="s">
        <v>1332</v>
      </c>
      <c r="AE181" t="s">
        <v>1333</v>
      </c>
      <c r="AF181">
        <v>57583</v>
      </c>
    </row>
    <row r="182" spans="1:32" x14ac:dyDescent="0.35">
      <c r="A182">
        <v>2012</v>
      </c>
      <c r="B182" t="s">
        <v>32</v>
      </c>
      <c r="C182" t="s">
        <v>792</v>
      </c>
      <c r="D182" t="s">
        <v>34</v>
      </c>
      <c r="E182" t="s">
        <v>1334</v>
      </c>
      <c r="F182">
        <v>4.7</v>
      </c>
      <c r="G182">
        <v>34</v>
      </c>
      <c r="H182" t="s">
        <v>36</v>
      </c>
      <c r="I182" t="s">
        <v>1335</v>
      </c>
      <c r="J182">
        <v>4.7</v>
      </c>
      <c r="K182">
        <v>26</v>
      </c>
      <c r="L182" t="s">
        <v>1336</v>
      </c>
      <c r="M182" t="s">
        <v>39</v>
      </c>
      <c r="N182">
        <v>94536</v>
      </c>
      <c r="O182" t="s">
        <v>94</v>
      </c>
      <c r="P182">
        <v>4.7</v>
      </c>
      <c r="Q182">
        <v>4.5999999999999996</v>
      </c>
      <c r="R182">
        <v>4.4000000000000004</v>
      </c>
      <c r="S182">
        <v>4.5999999999999996</v>
      </c>
      <c r="T182">
        <v>4.9000000000000004</v>
      </c>
      <c r="U182">
        <v>4.9000000000000004</v>
      </c>
      <c r="V182" t="s">
        <v>144</v>
      </c>
      <c r="W182" t="s">
        <v>1337</v>
      </c>
      <c r="X182" t="s">
        <v>55</v>
      </c>
      <c r="Y182">
        <v>17</v>
      </c>
      <c r="Z182">
        <v>22</v>
      </c>
      <c r="AA182" t="s">
        <v>44</v>
      </c>
      <c r="AB182" t="s">
        <v>96</v>
      </c>
      <c r="AC182" t="s">
        <v>97</v>
      </c>
      <c r="AD182" t="s">
        <v>1338</v>
      </c>
      <c r="AE182" t="s">
        <v>1339</v>
      </c>
      <c r="AF182">
        <v>151989</v>
      </c>
    </row>
    <row r="183" spans="1:32" x14ac:dyDescent="0.35">
      <c r="A183">
        <v>2018</v>
      </c>
      <c r="B183" t="s">
        <v>69</v>
      </c>
      <c r="C183" t="s">
        <v>1340</v>
      </c>
      <c r="D183" t="s">
        <v>34</v>
      </c>
      <c r="E183" t="s">
        <v>1341</v>
      </c>
      <c r="F183">
        <v>4.8</v>
      </c>
      <c r="G183">
        <v>546</v>
      </c>
      <c r="H183" t="s">
        <v>36</v>
      </c>
      <c r="I183" t="s">
        <v>92</v>
      </c>
      <c r="J183">
        <v>4.4000000000000004</v>
      </c>
      <c r="K183">
        <v>1071</v>
      </c>
      <c r="L183" t="s">
        <v>93</v>
      </c>
      <c r="M183" t="s">
        <v>39</v>
      </c>
      <c r="N183">
        <v>94544</v>
      </c>
      <c r="O183" t="s">
        <v>53</v>
      </c>
      <c r="P183">
        <v>4.7</v>
      </c>
      <c r="Q183">
        <v>4.7</v>
      </c>
      <c r="R183">
        <v>4.8</v>
      </c>
      <c r="S183">
        <v>4.8</v>
      </c>
      <c r="T183">
        <v>4.9000000000000004</v>
      </c>
      <c r="U183">
        <v>4.8</v>
      </c>
      <c r="V183" t="s">
        <v>317</v>
      </c>
      <c r="W183" t="s">
        <v>77</v>
      </c>
      <c r="X183" t="s">
        <v>43</v>
      </c>
      <c r="Y183">
        <v>31</v>
      </c>
      <c r="Z183">
        <v>40</v>
      </c>
      <c r="AA183" t="s">
        <v>44</v>
      </c>
      <c r="AB183" t="s">
        <v>78</v>
      </c>
      <c r="AC183" t="s">
        <v>79</v>
      </c>
      <c r="AD183" t="s">
        <v>1342</v>
      </c>
      <c r="AE183" t="s">
        <v>1343</v>
      </c>
      <c r="AF183">
        <v>12123</v>
      </c>
    </row>
    <row r="184" spans="1:32" x14ac:dyDescent="0.35">
      <c r="A184">
        <v>2019</v>
      </c>
      <c r="B184" t="s">
        <v>257</v>
      </c>
      <c r="C184" t="s">
        <v>1079</v>
      </c>
      <c r="D184" t="s">
        <v>34</v>
      </c>
      <c r="E184" t="s">
        <v>1344</v>
      </c>
      <c r="F184">
        <v>4.7</v>
      </c>
      <c r="G184">
        <v>55</v>
      </c>
      <c r="H184" t="s">
        <v>36</v>
      </c>
      <c r="I184" t="s">
        <v>1345</v>
      </c>
      <c r="J184">
        <v>4.7</v>
      </c>
      <c r="K184">
        <v>760</v>
      </c>
      <c r="L184" t="s">
        <v>1346</v>
      </c>
      <c r="M184" t="s">
        <v>39</v>
      </c>
      <c r="N184">
        <v>94901</v>
      </c>
      <c r="O184" t="s">
        <v>94</v>
      </c>
      <c r="P184">
        <v>5</v>
      </c>
      <c r="Q184">
        <v>4.9000000000000004</v>
      </c>
      <c r="R184">
        <v>4.9000000000000004</v>
      </c>
      <c r="S184">
        <v>4.4000000000000004</v>
      </c>
      <c r="T184">
        <v>4.7</v>
      </c>
      <c r="U184">
        <v>4.5999999999999996</v>
      </c>
      <c r="V184" t="s">
        <v>262</v>
      </c>
      <c r="W184" t="s">
        <v>42</v>
      </c>
      <c r="X184" t="s">
        <v>124</v>
      </c>
      <c r="Y184">
        <v>20</v>
      </c>
      <c r="Z184">
        <v>26</v>
      </c>
      <c r="AA184" t="s">
        <v>44</v>
      </c>
      <c r="AB184" t="s">
        <v>45</v>
      </c>
      <c r="AC184" t="s">
        <v>264</v>
      </c>
      <c r="AD184" t="s">
        <v>1347</v>
      </c>
      <c r="AE184" t="s">
        <v>1348</v>
      </c>
      <c r="AF184">
        <v>14950</v>
      </c>
    </row>
    <row r="185" spans="1:32" x14ac:dyDescent="0.35">
      <c r="A185">
        <v>2020</v>
      </c>
      <c r="B185" t="s">
        <v>32</v>
      </c>
      <c r="C185" t="s">
        <v>1349</v>
      </c>
      <c r="D185" t="s">
        <v>34</v>
      </c>
      <c r="E185" t="s">
        <v>527</v>
      </c>
      <c r="F185">
        <v>4.7</v>
      </c>
      <c r="G185">
        <v>233</v>
      </c>
      <c r="H185" t="s">
        <v>36</v>
      </c>
      <c r="I185" t="s">
        <v>1350</v>
      </c>
      <c r="J185">
        <v>4.4000000000000004</v>
      </c>
      <c r="K185">
        <v>36</v>
      </c>
      <c r="L185" t="s">
        <v>1351</v>
      </c>
      <c r="M185" t="s">
        <v>121</v>
      </c>
      <c r="N185">
        <v>85034</v>
      </c>
      <c r="O185" t="s">
        <v>40</v>
      </c>
      <c r="P185">
        <v>4.7</v>
      </c>
      <c r="Q185">
        <v>4.7</v>
      </c>
      <c r="R185">
        <v>4.7</v>
      </c>
      <c r="S185">
        <v>4.7</v>
      </c>
      <c r="T185">
        <v>4.8</v>
      </c>
      <c r="U185">
        <v>4.8</v>
      </c>
      <c r="V185" t="s">
        <v>721</v>
      </c>
      <c r="W185" t="s">
        <v>42</v>
      </c>
      <c r="X185" t="s">
        <v>43</v>
      </c>
      <c r="Y185">
        <v>31</v>
      </c>
      <c r="Z185">
        <v>40</v>
      </c>
      <c r="AA185" t="s">
        <v>44</v>
      </c>
      <c r="AB185" t="s">
        <v>78</v>
      </c>
      <c r="AC185" t="s">
        <v>1352</v>
      </c>
      <c r="AD185" t="s">
        <v>1353</v>
      </c>
      <c r="AE185" s="1" t="s">
        <v>1354</v>
      </c>
      <c r="AF185">
        <v>10514</v>
      </c>
    </row>
    <row r="186" spans="1:32" x14ac:dyDescent="0.35">
      <c r="A186">
        <v>2018</v>
      </c>
      <c r="B186" t="s">
        <v>32</v>
      </c>
      <c r="C186" t="s">
        <v>792</v>
      </c>
      <c r="D186" t="s">
        <v>793</v>
      </c>
      <c r="E186" t="s">
        <v>1355</v>
      </c>
      <c r="F186">
        <v>4.8</v>
      </c>
      <c r="G186">
        <v>253</v>
      </c>
      <c r="H186" t="s">
        <v>36</v>
      </c>
      <c r="I186" t="s">
        <v>1356</v>
      </c>
      <c r="J186">
        <v>4.5999999999999996</v>
      </c>
      <c r="K186">
        <v>1811</v>
      </c>
      <c r="L186" t="s">
        <v>1357</v>
      </c>
      <c r="M186" t="s">
        <v>121</v>
      </c>
      <c r="N186">
        <v>85260</v>
      </c>
      <c r="O186" t="s">
        <v>40</v>
      </c>
      <c r="P186">
        <v>4.8</v>
      </c>
      <c r="Q186">
        <v>4.7</v>
      </c>
      <c r="R186">
        <v>4.7</v>
      </c>
      <c r="S186">
        <v>4.7</v>
      </c>
      <c r="T186">
        <v>4.9000000000000004</v>
      </c>
      <c r="U186">
        <v>4.9000000000000004</v>
      </c>
      <c r="V186" t="s">
        <v>42</v>
      </c>
      <c r="W186" t="s">
        <v>1358</v>
      </c>
      <c r="X186" t="s">
        <v>55</v>
      </c>
      <c r="Y186">
        <v>17</v>
      </c>
      <c r="Z186">
        <v>20</v>
      </c>
      <c r="AA186" t="s">
        <v>44</v>
      </c>
      <c r="AB186" t="s">
        <v>96</v>
      </c>
      <c r="AC186" t="s">
        <v>97</v>
      </c>
      <c r="AD186" t="s">
        <v>1359</v>
      </c>
      <c r="AE186" s="1" t="s">
        <v>1360</v>
      </c>
      <c r="AF186">
        <v>39866</v>
      </c>
    </row>
    <row r="187" spans="1:32" x14ac:dyDescent="0.35">
      <c r="A187">
        <v>2020</v>
      </c>
      <c r="B187" t="s">
        <v>48</v>
      </c>
      <c r="C187" t="s">
        <v>1361</v>
      </c>
      <c r="D187" t="s">
        <v>34</v>
      </c>
      <c r="E187" t="s">
        <v>1362</v>
      </c>
      <c r="F187">
        <v>4.5</v>
      </c>
      <c r="G187">
        <v>15</v>
      </c>
      <c r="H187" t="s">
        <v>36</v>
      </c>
      <c r="I187" t="s">
        <v>1363</v>
      </c>
      <c r="J187">
        <v>4.7</v>
      </c>
      <c r="K187">
        <v>80</v>
      </c>
      <c r="L187" t="s">
        <v>1364</v>
      </c>
      <c r="M187" t="s">
        <v>121</v>
      </c>
      <c r="N187">
        <v>85210</v>
      </c>
      <c r="O187" t="s">
        <v>53</v>
      </c>
      <c r="P187">
        <v>4.7</v>
      </c>
      <c r="Q187">
        <v>4.7</v>
      </c>
      <c r="R187">
        <v>4.5</v>
      </c>
      <c r="S187">
        <v>4.3</v>
      </c>
      <c r="T187">
        <v>4.7</v>
      </c>
      <c r="U187">
        <v>4.3</v>
      </c>
      <c r="V187" t="s">
        <v>42</v>
      </c>
      <c r="W187" t="s">
        <v>77</v>
      </c>
      <c r="X187" t="s">
        <v>95</v>
      </c>
      <c r="Y187">
        <v>17</v>
      </c>
      <c r="Z187">
        <v>23</v>
      </c>
      <c r="AA187" t="s">
        <v>44</v>
      </c>
      <c r="AB187" t="s">
        <v>56</v>
      </c>
      <c r="AC187" t="s">
        <v>1365</v>
      </c>
      <c r="AD187" t="s">
        <v>1366</v>
      </c>
      <c r="AE187" t="s">
        <v>1367</v>
      </c>
      <c r="AF187">
        <v>59742</v>
      </c>
    </row>
    <row r="188" spans="1:32" x14ac:dyDescent="0.35">
      <c r="A188">
        <v>2022</v>
      </c>
      <c r="B188" t="s">
        <v>69</v>
      </c>
      <c r="C188" t="s">
        <v>1368</v>
      </c>
      <c r="D188" t="s">
        <v>34</v>
      </c>
      <c r="E188" t="s">
        <v>1369</v>
      </c>
      <c r="F188">
        <v>5</v>
      </c>
      <c r="G188">
        <v>1</v>
      </c>
      <c r="H188" t="s">
        <v>36</v>
      </c>
      <c r="I188" t="s">
        <v>216</v>
      </c>
      <c r="J188">
        <v>4.2</v>
      </c>
      <c r="K188">
        <v>65</v>
      </c>
      <c r="L188" t="s">
        <v>217</v>
      </c>
      <c r="M188" t="s">
        <v>183</v>
      </c>
      <c r="N188">
        <v>84116</v>
      </c>
      <c r="O188" t="s">
        <v>75</v>
      </c>
      <c r="P188">
        <v>5</v>
      </c>
      <c r="Q188">
        <v>5</v>
      </c>
      <c r="R188">
        <v>5</v>
      </c>
      <c r="S188">
        <v>5</v>
      </c>
      <c r="T188">
        <v>5</v>
      </c>
      <c r="U188">
        <v>5</v>
      </c>
      <c r="V188" t="s">
        <v>317</v>
      </c>
      <c r="W188" t="s">
        <v>42</v>
      </c>
      <c r="X188" t="s">
        <v>124</v>
      </c>
      <c r="Y188">
        <v>19</v>
      </c>
      <c r="Z188">
        <v>26</v>
      </c>
      <c r="AA188" t="s">
        <v>44</v>
      </c>
      <c r="AB188" t="s">
        <v>125</v>
      </c>
      <c r="AC188" t="s">
        <v>126</v>
      </c>
      <c r="AD188" t="s">
        <v>1370</v>
      </c>
      <c r="AE188" t="s">
        <v>1371</v>
      </c>
      <c r="AF188">
        <v>3756</v>
      </c>
    </row>
    <row r="189" spans="1:32" x14ac:dyDescent="0.35">
      <c r="A189">
        <v>2022</v>
      </c>
      <c r="B189" t="s">
        <v>69</v>
      </c>
      <c r="C189" t="s">
        <v>1368</v>
      </c>
      <c r="D189" t="s">
        <v>34</v>
      </c>
      <c r="E189" t="s">
        <v>1372</v>
      </c>
      <c r="F189">
        <v>5</v>
      </c>
      <c r="G189">
        <v>1</v>
      </c>
      <c r="H189" t="s">
        <v>36</v>
      </c>
      <c r="I189" t="s">
        <v>216</v>
      </c>
      <c r="J189">
        <v>4.2</v>
      </c>
      <c r="K189">
        <v>65</v>
      </c>
      <c r="L189" t="s">
        <v>217</v>
      </c>
      <c r="M189" t="s">
        <v>183</v>
      </c>
      <c r="N189">
        <v>84116</v>
      </c>
      <c r="O189" t="s">
        <v>75</v>
      </c>
      <c r="P189">
        <v>5</v>
      </c>
      <c r="Q189">
        <v>5</v>
      </c>
      <c r="R189">
        <v>5</v>
      </c>
      <c r="S189">
        <v>5</v>
      </c>
      <c r="T189">
        <v>5</v>
      </c>
      <c r="U189">
        <v>5</v>
      </c>
      <c r="V189" t="s">
        <v>76</v>
      </c>
      <c r="W189" t="s">
        <v>76</v>
      </c>
      <c r="X189" t="s">
        <v>124</v>
      </c>
      <c r="Y189">
        <v>19</v>
      </c>
      <c r="Z189">
        <v>26</v>
      </c>
      <c r="AA189" t="s">
        <v>44</v>
      </c>
      <c r="AB189" t="s">
        <v>125</v>
      </c>
      <c r="AC189" t="s">
        <v>126</v>
      </c>
      <c r="AD189" t="s">
        <v>1373</v>
      </c>
      <c r="AE189" t="s">
        <v>1374</v>
      </c>
      <c r="AF189">
        <v>4084</v>
      </c>
    </row>
    <row r="190" spans="1:32" x14ac:dyDescent="0.35">
      <c r="A190">
        <v>2014</v>
      </c>
      <c r="B190" t="s">
        <v>187</v>
      </c>
      <c r="C190" t="s">
        <v>1375</v>
      </c>
      <c r="D190" t="s">
        <v>34</v>
      </c>
      <c r="E190" t="s">
        <v>1376</v>
      </c>
      <c r="F190">
        <v>4.4000000000000004</v>
      </c>
      <c r="G190">
        <v>214</v>
      </c>
      <c r="H190" t="s">
        <v>36</v>
      </c>
      <c r="I190" t="s">
        <v>1377</v>
      </c>
      <c r="J190">
        <v>4.3</v>
      </c>
      <c r="K190">
        <v>548</v>
      </c>
      <c r="L190" t="s">
        <v>1378</v>
      </c>
      <c r="M190" t="s">
        <v>183</v>
      </c>
      <c r="N190">
        <v>84087</v>
      </c>
      <c r="O190" t="s">
        <v>75</v>
      </c>
      <c r="P190">
        <v>4.4000000000000004</v>
      </c>
      <c r="Q190">
        <v>4.3</v>
      </c>
      <c r="R190">
        <v>4.5</v>
      </c>
      <c r="S190">
        <v>4.4000000000000004</v>
      </c>
      <c r="T190">
        <v>4.4000000000000004</v>
      </c>
      <c r="U190">
        <v>4.5999999999999996</v>
      </c>
      <c r="V190" t="s">
        <v>1379</v>
      </c>
      <c r="W190" t="s">
        <v>1380</v>
      </c>
      <c r="X190" t="s">
        <v>124</v>
      </c>
      <c r="Y190">
        <v>24</v>
      </c>
      <c r="Z190">
        <v>32</v>
      </c>
      <c r="AA190" t="s">
        <v>44</v>
      </c>
      <c r="AB190" t="s">
        <v>78</v>
      </c>
      <c r="AC190" t="s">
        <v>1381</v>
      </c>
      <c r="AD190" t="s">
        <v>1382</v>
      </c>
      <c r="AE190" t="s">
        <v>1383</v>
      </c>
      <c r="AF190">
        <v>154866</v>
      </c>
    </row>
    <row r="191" spans="1:32" x14ac:dyDescent="0.35">
      <c r="A191">
        <v>2021</v>
      </c>
      <c r="B191" t="s">
        <v>187</v>
      </c>
      <c r="C191" t="s">
        <v>231</v>
      </c>
      <c r="D191" t="s">
        <v>34</v>
      </c>
      <c r="E191" t="s">
        <v>1384</v>
      </c>
      <c r="F191">
        <v>4.9000000000000004</v>
      </c>
      <c r="G191">
        <v>109</v>
      </c>
      <c r="H191" t="s">
        <v>36</v>
      </c>
      <c r="I191" t="s">
        <v>233</v>
      </c>
      <c r="J191">
        <v>4.5999999999999996</v>
      </c>
      <c r="K191">
        <v>96</v>
      </c>
      <c r="L191" t="s">
        <v>234</v>
      </c>
      <c r="M191" t="s">
        <v>235</v>
      </c>
      <c r="N191">
        <v>83713</v>
      </c>
      <c r="O191" t="s">
        <v>75</v>
      </c>
      <c r="P191">
        <v>4.9000000000000004</v>
      </c>
      <c r="Q191">
        <v>4.9000000000000004</v>
      </c>
      <c r="R191">
        <v>4.9000000000000004</v>
      </c>
      <c r="S191">
        <v>4.8</v>
      </c>
      <c r="T191">
        <v>4.8</v>
      </c>
      <c r="U191">
        <v>4.9000000000000004</v>
      </c>
      <c r="V191" t="s">
        <v>1385</v>
      </c>
      <c r="W191" t="s">
        <v>76</v>
      </c>
      <c r="X191" t="s">
        <v>124</v>
      </c>
      <c r="Y191">
        <v>26</v>
      </c>
      <c r="Z191">
        <v>33</v>
      </c>
      <c r="AA191" t="s">
        <v>44</v>
      </c>
      <c r="AB191" t="s">
        <v>78</v>
      </c>
      <c r="AC191" t="s">
        <v>237</v>
      </c>
      <c r="AD191" t="s">
        <v>1386</v>
      </c>
      <c r="AE191">
        <v>53290</v>
      </c>
      <c r="AF191">
        <v>13925</v>
      </c>
    </row>
    <row r="192" spans="1:32" x14ac:dyDescent="0.35">
      <c r="A192">
        <v>2020</v>
      </c>
      <c r="B192" t="s">
        <v>48</v>
      </c>
      <c r="C192" t="s">
        <v>1387</v>
      </c>
      <c r="D192" t="s">
        <v>34</v>
      </c>
      <c r="E192" t="s">
        <v>1025</v>
      </c>
      <c r="F192">
        <v>4.9000000000000004</v>
      </c>
      <c r="G192">
        <v>141</v>
      </c>
      <c r="H192" t="s">
        <v>36</v>
      </c>
      <c r="I192" t="s">
        <v>1388</v>
      </c>
      <c r="J192">
        <v>3.9</v>
      </c>
      <c r="K192">
        <v>110</v>
      </c>
      <c r="L192" t="s">
        <v>1389</v>
      </c>
      <c r="M192" t="s">
        <v>235</v>
      </c>
      <c r="N192">
        <v>83672</v>
      </c>
      <c r="O192" t="s">
        <v>53</v>
      </c>
      <c r="P192">
        <v>4.9000000000000004</v>
      </c>
      <c r="Q192">
        <v>4.9000000000000004</v>
      </c>
      <c r="R192">
        <v>4.9000000000000004</v>
      </c>
      <c r="S192">
        <v>4.8</v>
      </c>
      <c r="T192">
        <v>4.9000000000000004</v>
      </c>
      <c r="U192">
        <v>4.9000000000000004</v>
      </c>
      <c r="V192" t="s">
        <v>1390</v>
      </c>
      <c r="W192" t="s">
        <v>327</v>
      </c>
      <c r="X192" t="s">
        <v>124</v>
      </c>
      <c r="Y192">
        <v>21</v>
      </c>
      <c r="Z192">
        <v>28</v>
      </c>
      <c r="AA192" t="s">
        <v>44</v>
      </c>
      <c r="AB192" t="s">
        <v>45</v>
      </c>
      <c r="AC192" t="s">
        <v>219</v>
      </c>
      <c r="AD192" t="s">
        <v>1391</v>
      </c>
      <c r="AE192" t="s">
        <v>1392</v>
      </c>
      <c r="AF192">
        <v>60802</v>
      </c>
    </row>
    <row r="193" spans="1:32" x14ac:dyDescent="0.35">
      <c r="A193">
        <v>2020</v>
      </c>
      <c r="B193" t="s">
        <v>187</v>
      </c>
      <c r="C193" t="s">
        <v>330</v>
      </c>
      <c r="D193" t="s">
        <v>34</v>
      </c>
      <c r="E193" t="s">
        <v>1393</v>
      </c>
      <c r="F193">
        <v>4.8</v>
      </c>
      <c r="G193">
        <v>83</v>
      </c>
      <c r="H193" t="s">
        <v>36</v>
      </c>
      <c r="I193" t="s">
        <v>1394</v>
      </c>
      <c r="J193">
        <v>4.5</v>
      </c>
      <c r="K193">
        <v>1519</v>
      </c>
      <c r="L193" t="s">
        <v>1395</v>
      </c>
      <c r="M193" t="s">
        <v>797</v>
      </c>
      <c r="N193">
        <v>80112</v>
      </c>
      <c r="O193" t="s">
        <v>53</v>
      </c>
      <c r="P193">
        <v>4.8</v>
      </c>
      <c r="Q193">
        <v>4.8</v>
      </c>
      <c r="R193">
        <v>4.8</v>
      </c>
      <c r="S193">
        <v>4.7</v>
      </c>
      <c r="T193">
        <v>4.9000000000000004</v>
      </c>
      <c r="U193">
        <v>4.8</v>
      </c>
      <c r="V193" t="s">
        <v>1396</v>
      </c>
      <c r="W193" t="s">
        <v>335</v>
      </c>
      <c r="X193" t="s">
        <v>124</v>
      </c>
      <c r="Y193">
        <v>20</v>
      </c>
      <c r="Z193">
        <v>26</v>
      </c>
      <c r="AA193" t="s">
        <v>44</v>
      </c>
      <c r="AB193" t="s">
        <v>78</v>
      </c>
      <c r="AC193" t="s">
        <v>336</v>
      </c>
      <c r="AD193" t="s">
        <v>1397</v>
      </c>
      <c r="AE193" t="s">
        <v>1398</v>
      </c>
      <c r="AF193">
        <v>12090</v>
      </c>
    </row>
    <row r="194" spans="1:32" x14ac:dyDescent="0.35">
      <c r="A194">
        <v>2019</v>
      </c>
      <c r="B194" t="s">
        <v>365</v>
      </c>
      <c r="C194" t="s">
        <v>1399</v>
      </c>
      <c r="D194" t="s">
        <v>34</v>
      </c>
      <c r="E194" t="s">
        <v>1118</v>
      </c>
      <c r="F194">
        <v>4.3</v>
      </c>
      <c r="G194">
        <v>245</v>
      </c>
      <c r="H194" t="s">
        <v>36</v>
      </c>
      <c r="I194" t="s">
        <v>1400</v>
      </c>
      <c r="J194">
        <v>5</v>
      </c>
      <c r="K194">
        <v>2</v>
      </c>
      <c r="L194" t="s">
        <v>1401</v>
      </c>
      <c r="M194" t="s">
        <v>797</v>
      </c>
      <c r="N194">
        <v>80601</v>
      </c>
      <c r="O194" t="s">
        <v>53</v>
      </c>
      <c r="P194">
        <v>4.4000000000000004</v>
      </c>
      <c r="Q194">
        <v>4.2</v>
      </c>
      <c r="R194">
        <v>4.3</v>
      </c>
      <c r="S194">
        <v>4</v>
      </c>
      <c r="T194">
        <v>4.5999999999999996</v>
      </c>
      <c r="U194">
        <v>4.2</v>
      </c>
      <c r="V194" t="s">
        <v>77</v>
      </c>
      <c r="W194" t="s">
        <v>77</v>
      </c>
      <c r="X194" t="s">
        <v>55</v>
      </c>
      <c r="Y194">
        <v>19</v>
      </c>
      <c r="Z194">
        <v>22</v>
      </c>
      <c r="AA194" t="s">
        <v>44</v>
      </c>
      <c r="AB194" t="s">
        <v>45</v>
      </c>
      <c r="AC194" t="s">
        <v>913</v>
      </c>
      <c r="AD194" t="s">
        <v>1402</v>
      </c>
      <c r="AE194" t="s">
        <v>1403</v>
      </c>
      <c r="AF194">
        <v>26589</v>
      </c>
    </row>
    <row r="195" spans="1:32" x14ac:dyDescent="0.35">
      <c r="A195">
        <v>2020</v>
      </c>
      <c r="B195" t="s">
        <v>81</v>
      </c>
      <c r="C195" t="s">
        <v>1404</v>
      </c>
      <c r="D195" t="s">
        <v>34</v>
      </c>
      <c r="E195" t="s">
        <v>1405</v>
      </c>
      <c r="F195">
        <v>5</v>
      </c>
      <c r="G195">
        <v>1</v>
      </c>
      <c r="H195" t="s">
        <v>36</v>
      </c>
      <c r="I195" t="s">
        <v>1406</v>
      </c>
      <c r="J195">
        <v>4.3</v>
      </c>
      <c r="K195">
        <v>97</v>
      </c>
      <c r="L195" t="s">
        <v>1407</v>
      </c>
      <c r="M195" t="s">
        <v>243</v>
      </c>
      <c r="N195">
        <v>98409</v>
      </c>
      <c r="O195" t="s">
        <v>53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 t="s">
        <v>1408</v>
      </c>
      <c r="W195" t="s">
        <v>1409</v>
      </c>
      <c r="X195" t="s">
        <v>124</v>
      </c>
      <c r="Y195">
        <v>29</v>
      </c>
      <c r="Z195">
        <v>28</v>
      </c>
      <c r="AA195" t="s">
        <v>1410</v>
      </c>
      <c r="AB195" t="s">
        <v>78</v>
      </c>
      <c r="AC195" t="s">
        <v>1411</v>
      </c>
      <c r="AD195" t="s">
        <v>1412</v>
      </c>
      <c r="AE195">
        <v>23104</v>
      </c>
      <c r="AF195">
        <v>11559</v>
      </c>
    </row>
    <row r="196" spans="1:32" x14ac:dyDescent="0.35">
      <c r="A196">
        <v>2021</v>
      </c>
      <c r="B196" t="s">
        <v>187</v>
      </c>
      <c r="C196" t="s">
        <v>1413</v>
      </c>
      <c r="D196" t="s">
        <v>34</v>
      </c>
      <c r="E196" t="s">
        <v>1414</v>
      </c>
      <c r="F196">
        <v>4.9000000000000004</v>
      </c>
      <c r="G196">
        <v>109</v>
      </c>
      <c r="H196" t="s">
        <v>36</v>
      </c>
      <c r="I196" t="s">
        <v>1415</v>
      </c>
      <c r="J196">
        <v>4.5</v>
      </c>
      <c r="K196">
        <v>68</v>
      </c>
      <c r="L196" t="s">
        <v>1416</v>
      </c>
      <c r="M196" t="s">
        <v>235</v>
      </c>
      <c r="N196">
        <v>83854</v>
      </c>
      <c r="O196" t="s">
        <v>75</v>
      </c>
      <c r="P196">
        <v>4.9000000000000004</v>
      </c>
      <c r="Q196">
        <v>4.9000000000000004</v>
      </c>
      <c r="R196">
        <v>4.9000000000000004</v>
      </c>
      <c r="S196">
        <v>4.8</v>
      </c>
      <c r="T196">
        <v>4.8</v>
      </c>
      <c r="U196">
        <v>4.9000000000000004</v>
      </c>
      <c r="V196" t="s">
        <v>1417</v>
      </c>
      <c r="W196" t="s">
        <v>42</v>
      </c>
      <c r="X196" t="s">
        <v>124</v>
      </c>
      <c r="Y196">
        <v>26</v>
      </c>
      <c r="Z196">
        <v>33</v>
      </c>
      <c r="AA196" t="s">
        <v>44</v>
      </c>
      <c r="AB196" t="s">
        <v>78</v>
      </c>
      <c r="AC196" t="s">
        <v>237</v>
      </c>
      <c r="AD196" t="s">
        <v>1418</v>
      </c>
      <c r="AE196">
        <v>54124</v>
      </c>
      <c r="AF196">
        <v>14634</v>
      </c>
    </row>
    <row r="197" spans="1:32" x14ac:dyDescent="0.35">
      <c r="A197">
        <v>2019</v>
      </c>
      <c r="B197" t="s">
        <v>304</v>
      </c>
      <c r="C197" t="s">
        <v>434</v>
      </c>
      <c r="D197" t="s">
        <v>34</v>
      </c>
      <c r="E197" t="s">
        <v>1419</v>
      </c>
      <c r="F197">
        <v>4.9000000000000004</v>
      </c>
      <c r="G197">
        <v>82</v>
      </c>
      <c r="H197" t="s">
        <v>36</v>
      </c>
      <c r="I197" t="s">
        <v>1420</v>
      </c>
      <c r="J197">
        <v>4.7</v>
      </c>
      <c r="K197">
        <v>1678</v>
      </c>
      <c r="L197" t="s">
        <v>1421</v>
      </c>
      <c r="M197" t="s">
        <v>271</v>
      </c>
      <c r="N197">
        <v>78209</v>
      </c>
      <c r="O197" t="s">
        <v>53</v>
      </c>
      <c r="P197">
        <v>5</v>
      </c>
      <c r="Q197">
        <v>4.9000000000000004</v>
      </c>
      <c r="R197">
        <v>4.9000000000000004</v>
      </c>
      <c r="S197">
        <v>4.8</v>
      </c>
      <c r="T197">
        <v>4.9000000000000004</v>
      </c>
      <c r="U197">
        <v>4.9000000000000004</v>
      </c>
      <c r="V197" t="s">
        <v>1422</v>
      </c>
      <c r="W197" t="s">
        <v>1423</v>
      </c>
      <c r="X197" t="s">
        <v>43</v>
      </c>
      <c r="Y197">
        <v>22</v>
      </c>
      <c r="Z197">
        <v>29</v>
      </c>
      <c r="AA197" t="s">
        <v>44</v>
      </c>
      <c r="AB197" t="s">
        <v>45</v>
      </c>
      <c r="AC197" t="s">
        <v>219</v>
      </c>
      <c r="AD197" t="s">
        <v>1424</v>
      </c>
      <c r="AE197" t="s">
        <v>1425</v>
      </c>
      <c r="AF197">
        <v>34148</v>
      </c>
    </row>
    <row r="198" spans="1:32" x14ac:dyDescent="0.35">
      <c r="A198">
        <v>2019</v>
      </c>
      <c r="B198" t="s">
        <v>304</v>
      </c>
      <c r="C198" t="s">
        <v>305</v>
      </c>
      <c r="D198" t="s">
        <v>1426</v>
      </c>
      <c r="E198" t="s">
        <v>1427</v>
      </c>
      <c r="F198">
        <v>4.9000000000000004</v>
      </c>
      <c r="G198">
        <v>82</v>
      </c>
      <c r="H198" t="s">
        <v>36</v>
      </c>
      <c r="I198" t="s">
        <v>1420</v>
      </c>
      <c r="J198">
        <v>4.7</v>
      </c>
      <c r="K198">
        <v>1678</v>
      </c>
      <c r="L198" t="s">
        <v>1421</v>
      </c>
      <c r="M198" t="s">
        <v>271</v>
      </c>
      <c r="N198">
        <v>78209</v>
      </c>
      <c r="O198" t="s">
        <v>94</v>
      </c>
      <c r="P198">
        <v>5</v>
      </c>
      <c r="Q198">
        <v>4.9000000000000004</v>
      </c>
      <c r="R198">
        <v>4.9000000000000004</v>
      </c>
      <c r="S198">
        <v>4.8</v>
      </c>
      <c r="T198">
        <v>4.9000000000000004</v>
      </c>
      <c r="U198">
        <v>4.9000000000000004</v>
      </c>
      <c r="V198" t="s">
        <v>438</v>
      </c>
      <c r="W198" t="s">
        <v>439</v>
      </c>
      <c r="X198" t="s">
        <v>43</v>
      </c>
      <c r="Y198">
        <v>22</v>
      </c>
      <c r="Z198">
        <v>29</v>
      </c>
      <c r="AA198" t="s">
        <v>44</v>
      </c>
      <c r="AB198" t="s">
        <v>45</v>
      </c>
      <c r="AC198" t="s">
        <v>219</v>
      </c>
      <c r="AD198" t="s">
        <v>1428</v>
      </c>
      <c r="AE198" t="s">
        <v>1429</v>
      </c>
      <c r="AF198">
        <v>32356</v>
      </c>
    </row>
    <row r="199" spans="1:32" x14ac:dyDescent="0.35">
      <c r="A199">
        <v>2019</v>
      </c>
      <c r="B199" t="s">
        <v>304</v>
      </c>
      <c r="C199" t="s">
        <v>1430</v>
      </c>
      <c r="D199" t="s">
        <v>34</v>
      </c>
      <c r="E199" t="s">
        <v>1431</v>
      </c>
      <c r="F199">
        <v>4.8</v>
      </c>
      <c r="G199">
        <v>103</v>
      </c>
      <c r="H199" t="s">
        <v>36</v>
      </c>
      <c r="I199" t="s">
        <v>1420</v>
      </c>
      <c r="J199">
        <v>4.7</v>
      </c>
      <c r="K199">
        <v>1678</v>
      </c>
      <c r="L199" t="s">
        <v>1421</v>
      </c>
      <c r="M199" t="s">
        <v>271</v>
      </c>
      <c r="N199">
        <v>78209</v>
      </c>
      <c r="O199" t="s">
        <v>53</v>
      </c>
      <c r="P199">
        <v>4.9000000000000004</v>
      </c>
      <c r="Q199">
        <v>4.8</v>
      </c>
      <c r="R199">
        <v>4.8</v>
      </c>
      <c r="S199">
        <v>4.5999999999999996</v>
      </c>
      <c r="T199">
        <v>4.9000000000000004</v>
      </c>
      <c r="U199">
        <v>4.7</v>
      </c>
      <c r="V199" t="s">
        <v>1432</v>
      </c>
      <c r="W199" t="s">
        <v>439</v>
      </c>
      <c r="X199" t="s">
        <v>124</v>
      </c>
      <c r="Y199">
        <v>23</v>
      </c>
      <c r="Z199">
        <v>31</v>
      </c>
      <c r="AA199" t="s">
        <v>44</v>
      </c>
      <c r="AB199" t="s">
        <v>45</v>
      </c>
      <c r="AC199" t="s">
        <v>219</v>
      </c>
      <c r="AD199" t="s">
        <v>1433</v>
      </c>
      <c r="AE199" t="s">
        <v>1434</v>
      </c>
      <c r="AF199">
        <v>15038</v>
      </c>
    </row>
    <row r="200" spans="1:32" x14ac:dyDescent="0.35">
      <c r="A200">
        <v>2020</v>
      </c>
      <c r="B200" t="s">
        <v>257</v>
      </c>
      <c r="C200" t="s">
        <v>1435</v>
      </c>
      <c r="D200" t="s">
        <v>34</v>
      </c>
      <c r="E200" t="s">
        <v>1436</v>
      </c>
      <c r="F200">
        <v>4.7</v>
      </c>
      <c r="G200">
        <v>53</v>
      </c>
      <c r="H200" t="s">
        <v>36</v>
      </c>
      <c r="I200" t="s">
        <v>1437</v>
      </c>
      <c r="J200">
        <v>4.7</v>
      </c>
      <c r="K200">
        <v>1455</v>
      </c>
      <c r="L200" t="s">
        <v>1438</v>
      </c>
      <c r="M200" t="s">
        <v>271</v>
      </c>
      <c r="N200">
        <v>76011</v>
      </c>
      <c r="O200" t="s">
        <v>94</v>
      </c>
      <c r="P200">
        <v>4.8</v>
      </c>
      <c r="Q200">
        <v>4.8</v>
      </c>
      <c r="R200">
        <v>4.8</v>
      </c>
      <c r="S200">
        <v>4.4000000000000004</v>
      </c>
      <c r="T200">
        <v>4.7</v>
      </c>
      <c r="U200">
        <v>4.7</v>
      </c>
      <c r="V200" t="s">
        <v>455</v>
      </c>
      <c r="W200" t="s">
        <v>1327</v>
      </c>
      <c r="X200" t="s">
        <v>95</v>
      </c>
      <c r="Y200">
        <v>21</v>
      </c>
      <c r="Z200">
        <v>26</v>
      </c>
      <c r="AA200" t="s">
        <v>44</v>
      </c>
      <c r="AB200" t="s">
        <v>45</v>
      </c>
      <c r="AC200" t="s">
        <v>264</v>
      </c>
      <c r="AD200" t="s">
        <v>1439</v>
      </c>
      <c r="AE200" t="s">
        <v>1440</v>
      </c>
      <c r="AF200">
        <v>31831</v>
      </c>
    </row>
    <row r="201" spans="1:32" x14ac:dyDescent="0.35">
      <c r="A201">
        <v>2019</v>
      </c>
      <c r="B201" t="s">
        <v>516</v>
      </c>
      <c r="C201" t="s">
        <v>517</v>
      </c>
      <c r="D201" t="s">
        <v>34</v>
      </c>
      <c r="E201" t="s">
        <v>1441</v>
      </c>
      <c r="F201">
        <v>4.8</v>
      </c>
      <c r="G201">
        <v>230</v>
      </c>
      <c r="H201" t="s">
        <v>36</v>
      </c>
      <c r="I201" t="s">
        <v>1442</v>
      </c>
      <c r="J201">
        <v>4</v>
      </c>
      <c r="K201">
        <v>744</v>
      </c>
      <c r="L201" t="s">
        <v>1443</v>
      </c>
      <c r="M201" t="s">
        <v>271</v>
      </c>
      <c r="N201">
        <v>75067</v>
      </c>
      <c r="O201" t="s">
        <v>53</v>
      </c>
      <c r="P201">
        <v>4.8</v>
      </c>
      <c r="Q201">
        <v>4.8</v>
      </c>
      <c r="R201">
        <v>4.8</v>
      </c>
      <c r="S201">
        <v>4.8</v>
      </c>
      <c r="T201">
        <v>4.9000000000000004</v>
      </c>
      <c r="U201">
        <v>4.8</v>
      </c>
      <c r="V201" t="s">
        <v>521</v>
      </c>
      <c r="W201" t="s">
        <v>42</v>
      </c>
      <c r="X201" t="s">
        <v>43</v>
      </c>
      <c r="Y201">
        <v>25</v>
      </c>
      <c r="Z201">
        <v>31</v>
      </c>
      <c r="AA201" t="s">
        <v>44</v>
      </c>
      <c r="AB201" t="s">
        <v>151</v>
      </c>
      <c r="AC201" t="s">
        <v>522</v>
      </c>
      <c r="AD201" t="s">
        <v>1444</v>
      </c>
      <c r="AE201" t="s">
        <v>1445</v>
      </c>
      <c r="AF201">
        <v>30322</v>
      </c>
    </row>
    <row r="202" spans="1:32" x14ac:dyDescent="0.35">
      <c r="A202">
        <v>2019</v>
      </c>
      <c r="B202" t="s">
        <v>32</v>
      </c>
      <c r="C202" t="s">
        <v>792</v>
      </c>
      <c r="D202" t="s">
        <v>34</v>
      </c>
      <c r="E202" t="s">
        <v>1446</v>
      </c>
      <c r="F202">
        <v>4.8</v>
      </c>
      <c r="G202">
        <v>189</v>
      </c>
      <c r="H202" t="s">
        <v>36</v>
      </c>
      <c r="I202" t="s">
        <v>1447</v>
      </c>
      <c r="J202">
        <v>4.9000000000000004</v>
      </c>
      <c r="K202">
        <v>826</v>
      </c>
      <c r="L202" t="s">
        <v>1448</v>
      </c>
      <c r="M202" t="s">
        <v>271</v>
      </c>
      <c r="N202">
        <v>75078</v>
      </c>
      <c r="O202" t="s">
        <v>53</v>
      </c>
      <c r="P202">
        <v>4.8</v>
      </c>
      <c r="Q202">
        <v>4.7</v>
      </c>
      <c r="R202">
        <v>4.8</v>
      </c>
      <c r="S202">
        <v>4.7</v>
      </c>
      <c r="T202">
        <v>4.8</v>
      </c>
      <c r="U202">
        <v>4.9000000000000004</v>
      </c>
      <c r="V202" t="s">
        <v>798</v>
      </c>
      <c r="W202" t="s">
        <v>1358</v>
      </c>
      <c r="X202" t="s">
        <v>55</v>
      </c>
      <c r="Y202">
        <v>17</v>
      </c>
      <c r="Z202">
        <v>20</v>
      </c>
      <c r="AA202" t="s">
        <v>44</v>
      </c>
      <c r="AB202" t="s">
        <v>96</v>
      </c>
      <c r="AC202" t="s">
        <v>97</v>
      </c>
      <c r="AD202" t="s">
        <v>1449</v>
      </c>
      <c r="AE202" t="s">
        <v>1450</v>
      </c>
      <c r="AF202">
        <v>39855</v>
      </c>
    </row>
    <row r="203" spans="1:32" x14ac:dyDescent="0.35">
      <c r="A203">
        <v>2019</v>
      </c>
      <c r="B203" t="s">
        <v>257</v>
      </c>
      <c r="C203" t="s">
        <v>1451</v>
      </c>
      <c r="D203" t="s">
        <v>34</v>
      </c>
      <c r="E203" t="s">
        <v>1452</v>
      </c>
      <c r="F203">
        <v>5</v>
      </c>
      <c r="G203">
        <v>5</v>
      </c>
      <c r="H203" t="s">
        <v>36</v>
      </c>
      <c r="I203" t="s">
        <v>1453</v>
      </c>
      <c r="J203">
        <v>4.3</v>
      </c>
      <c r="K203">
        <v>1341</v>
      </c>
      <c r="L203" t="s">
        <v>1454</v>
      </c>
      <c r="M203" t="s">
        <v>271</v>
      </c>
      <c r="N203">
        <v>75093</v>
      </c>
      <c r="O203" t="s">
        <v>53</v>
      </c>
      <c r="P203">
        <v>5</v>
      </c>
      <c r="Q203">
        <v>5</v>
      </c>
      <c r="R203">
        <v>5</v>
      </c>
      <c r="S203">
        <v>4.8</v>
      </c>
      <c r="T203">
        <v>5</v>
      </c>
      <c r="U203">
        <v>5</v>
      </c>
      <c r="V203" t="s">
        <v>980</v>
      </c>
      <c r="W203" t="s">
        <v>1455</v>
      </c>
      <c r="X203" t="s">
        <v>124</v>
      </c>
      <c r="Y203">
        <v>18</v>
      </c>
      <c r="Z203">
        <v>25</v>
      </c>
      <c r="AA203" t="s">
        <v>44</v>
      </c>
      <c r="AB203" t="s">
        <v>45</v>
      </c>
      <c r="AC203" t="s">
        <v>982</v>
      </c>
      <c r="AD203" t="s">
        <v>1456</v>
      </c>
      <c r="AE203" t="s">
        <v>1457</v>
      </c>
      <c r="AF203">
        <v>34021</v>
      </c>
    </row>
    <row r="204" spans="1:32" x14ac:dyDescent="0.35">
      <c r="A204">
        <v>2020</v>
      </c>
      <c r="B204" t="s">
        <v>129</v>
      </c>
      <c r="C204" t="s">
        <v>1458</v>
      </c>
      <c r="D204" t="s">
        <v>131</v>
      </c>
      <c r="E204" t="s">
        <v>1459</v>
      </c>
      <c r="F204">
        <v>4.9000000000000004</v>
      </c>
      <c r="G204">
        <v>72</v>
      </c>
      <c r="H204" t="s">
        <v>36</v>
      </c>
      <c r="I204" t="s">
        <v>1460</v>
      </c>
      <c r="J204">
        <v>4.3</v>
      </c>
      <c r="K204">
        <v>419</v>
      </c>
      <c r="L204" t="s">
        <v>1461</v>
      </c>
      <c r="M204" t="s">
        <v>271</v>
      </c>
      <c r="N204">
        <v>75080</v>
      </c>
      <c r="O204" t="s">
        <v>53</v>
      </c>
      <c r="P204">
        <v>4.9000000000000004</v>
      </c>
      <c r="Q204">
        <v>4.9000000000000004</v>
      </c>
      <c r="R204">
        <v>4.9000000000000004</v>
      </c>
      <c r="S204">
        <v>4.8</v>
      </c>
      <c r="T204">
        <v>5</v>
      </c>
      <c r="U204">
        <v>4.9000000000000004</v>
      </c>
      <c r="V204" t="s">
        <v>1462</v>
      </c>
      <c r="W204" t="s">
        <v>42</v>
      </c>
      <c r="X204" t="s">
        <v>95</v>
      </c>
      <c r="Y204">
        <v>19</v>
      </c>
      <c r="Z204">
        <v>30</v>
      </c>
      <c r="AA204" t="s">
        <v>44</v>
      </c>
      <c r="AB204" t="s">
        <v>45</v>
      </c>
      <c r="AC204" t="s">
        <v>474</v>
      </c>
      <c r="AD204" t="s">
        <v>1463</v>
      </c>
      <c r="AE204" t="s">
        <v>1464</v>
      </c>
      <c r="AF204">
        <v>33296</v>
      </c>
    </row>
    <row r="205" spans="1:32" x14ac:dyDescent="0.35">
      <c r="A205">
        <v>2021</v>
      </c>
      <c r="B205" t="s">
        <v>389</v>
      </c>
      <c r="C205" t="s">
        <v>1465</v>
      </c>
      <c r="D205" t="s">
        <v>34</v>
      </c>
      <c r="E205" t="s">
        <v>1466</v>
      </c>
      <c r="F205">
        <v>3</v>
      </c>
      <c r="G205">
        <v>1</v>
      </c>
      <c r="H205" t="s">
        <v>36</v>
      </c>
      <c r="I205" t="s">
        <v>1467</v>
      </c>
      <c r="J205">
        <v>4.5</v>
      </c>
      <c r="K205">
        <v>62</v>
      </c>
      <c r="L205" t="s">
        <v>1468</v>
      </c>
      <c r="M205" t="s">
        <v>271</v>
      </c>
      <c r="N205">
        <v>75070</v>
      </c>
      <c r="O205" t="s">
        <v>53</v>
      </c>
      <c r="P205">
        <v>3</v>
      </c>
      <c r="Q205">
        <v>4</v>
      </c>
      <c r="R205">
        <v>5</v>
      </c>
      <c r="S205">
        <v>2</v>
      </c>
      <c r="T205">
        <v>4</v>
      </c>
      <c r="U205">
        <v>1</v>
      </c>
      <c r="V205" t="s">
        <v>1279</v>
      </c>
      <c r="W205" t="s">
        <v>1280</v>
      </c>
      <c r="X205" t="s">
        <v>124</v>
      </c>
      <c r="Y205">
        <v>118</v>
      </c>
      <c r="Z205">
        <v>107</v>
      </c>
      <c r="AA205" t="s">
        <v>44</v>
      </c>
      <c r="AB205" t="s">
        <v>1228</v>
      </c>
      <c r="AC205" t="s">
        <v>1469</v>
      </c>
      <c r="AD205" t="s">
        <v>1470</v>
      </c>
      <c r="AE205" t="s">
        <v>1471</v>
      </c>
      <c r="AF205">
        <v>32600</v>
      </c>
    </row>
    <row r="206" spans="1:32" x14ac:dyDescent="0.35">
      <c r="A206">
        <v>2018</v>
      </c>
      <c r="B206" t="s">
        <v>616</v>
      </c>
      <c r="C206" t="s">
        <v>1472</v>
      </c>
      <c r="D206" t="s">
        <v>34</v>
      </c>
      <c r="E206" t="s">
        <v>1473</v>
      </c>
      <c r="F206">
        <v>4.7</v>
      </c>
      <c r="G206">
        <v>75</v>
      </c>
      <c r="H206" t="s">
        <v>36</v>
      </c>
      <c r="I206" t="s">
        <v>1474</v>
      </c>
      <c r="J206">
        <v>4.5999999999999996</v>
      </c>
      <c r="K206">
        <v>15</v>
      </c>
      <c r="L206" t="s">
        <v>1475</v>
      </c>
      <c r="M206" t="s">
        <v>271</v>
      </c>
      <c r="N206">
        <v>75150</v>
      </c>
      <c r="O206" t="s">
        <v>40</v>
      </c>
      <c r="P206">
        <v>4.7</v>
      </c>
      <c r="Q206">
        <v>4.7</v>
      </c>
      <c r="R206">
        <v>4.5999999999999996</v>
      </c>
      <c r="S206">
        <v>4.5999999999999996</v>
      </c>
      <c r="T206">
        <v>4.8</v>
      </c>
      <c r="U206">
        <v>4.8</v>
      </c>
      <c r="V206" t="s">
        <v>1476</v>
      </c>
      <c r="W206" t="s">
        <v>76</v>
      </c>
      <c r="X206" t="s">
        <v>124</v>
      </c>
      <c r="Y206">
        <v>17</v>
      </c>
      <c r="Z206">
        <v>22</v>
      </c>
      <c r="AA206" t="s">
        <v>44</v>
      </c>
      <c r="AB206" t="s">
        <v>151</v>
      </c>
      <c r="AC206" t="s">
        <v>1477</v>
      </c>
      <c r="AD206" t="s">
        <v>1478</v>
      </c>
      <c r="AE206" t="s">
        <v>1479</v>
      </c>
      <c r="AF206">
        <v>32770</v>
      </c>
    </row>
    <row r="207" spans="1:32" x14ac:dyDescent="0.35">
      <c r="A207">
        <v>2020</v>
      </c>
      <c r="B207" t="s">
        <v>129</v>
      </c>
      <c r="C207" t="s">
        <v>1458</v>
      </c>
      <c r="D207" t="s">
        <v>34</v>
      </c>
      <c r="E207" t="s">
        <v>1480</v>
      </c>
      <c r="F207">
        <v>4.9000000000000004</v>
      </c>
      <c r="G207">
        <v>72</v>
      </c>
      <c r="H207" t="s">
        <v>36</v>
      </c>
      <c r="I207" t="s">
        <v>1481</v>
      </c>
      <c r="J207">
        <v>4.7</v>
      </c>
      <c r="K207">
        <v>4219</v>
      </c>
      <c r="L207" t="s">
        <v>1482</v>
      </c>
      <c r="M207" t="s">
        <v>271</v>
      </c>
      <c r="N207">
        <v>75087</v>
      </c>
      <c r="O207" t="s">
        <v>40</v>
      </c>
      <c r="P207">
        <v>4.9000000000000004</v>
      </c>
      <c r="Q207">
        <v>4.9000000000000004</v>
      </c>
      <c r="R207">
        <v>4.9000000000000004</v>
      </c>
      <c r="S207">
        <v>4.8</v>
      </c>
      <c r="T207">
        <v>5</v>
      </c>
      <c r="U207">
        <v>4.9000000000000004</v>
      </c>
      <c r="V207" t="s">
        <v>1483</v>
      </c>
      <c r="W207" t="s">
        <v>42</v>
      </c>
      <c r="X207" t="s">
        <v>95</v>
      </c>
      <c r="Y207">
        <v>19</v>
      </c>
      <c r="Z207">
        <v>30</v>
      </c>
      <c r="AA207" t="s">
        <v>44</v>
      </c>
      <c r="AB207" t="s">
        <v>45</v>
      </c>
      <c r="AC207" t="s">
        <v>474</v>
      </c>
      <c r="AD207" t="s">
        <v>1484</v>
      </c>
      <c r="AE207" t="s">
        <v>1485</v>
      </c>
      <c r="AF207">
        <v>20396</v>
      </c>
    </row>
    <row r="208" spans="1:32" x14ac:dyDescent="0.35">
      <c r="A208">
        <v>2019</v>
      </c>
      <c r="B208" t="s">
        <v>48</v>
      </c>
      <c r="C208" t="s">
        <v>1024</v>
      </c>
      <c r="D208" t="s">
        <v>34</v>
      </c>
      <c r="E208" t="s">
        <v>1486</v>
      </c>
      <c r="F208">
        <v>4.8</v>
      </c>
      <c r="G208">
        <v>425</v>
      </c>
      <c r="H208" t="s">
        <v>36</v>
      </c>
      <c r="I208" t="s">
        <v>1487</v>
      </c>
      <c r="J208">
        <v>4.7</v>
      </c>
      <c r="K208">
        <v>171</v>
      </c>
      <c r="L208" t="s">
        <v>1488</v>
      </c>
      <c r="M208" t="s">
        <v>1489</v>
      </c>
      <c r="N208">
        <v>57106</v>
      </c>
      <c r="O208" t="s">
        <v>53</v>
      </c>
      <c r="P208">
        <v>4.9000000000000004</v>
      </c>
      <c r="Q208">
        <v>4.8</v>
      </c>
      <c r="R208">
        <v>4.8</v>
      </c>
      <c r="S208">
        <v>4.5999999999999996</v>
      </c>
      <c r="T208">
        <v>4.8</v>
      </c>
      <c r="U208">
        <v>4.7</v>
      </c>
      <c r="V208" t="s">
        <v>144</v>
      </c>
      <c r="W208" t="s">
        <v>42</v>
      </c>
      <c r="X208" t="s">
        <v>55</v>
      </c>
      <c r="Y208">
        <v>18</v>
      </c>
      <c r="Z208">
        <v>23</v>
      </c>
      <c r="AA208" t="s">
        <v>44</v>
      </c>
      <c r="AB208" t="s">
        <v>1490</v>
      </c>
      <c r="AC208" t="s">
        <v>1491</v>
      </c>
      <c r="AD208" t="s">
        <v>1492</v>
      </c>
      <c r="AE208">
        <v>66995</v>
      </c>
      <c r="AF208">
        <v>19615</v>
      </c>
    </row>
    <row r="209" spans="1:32" x14ac:dyDescent="0.35">
      <c r="A209">
        <v>2019</v>
      </c>
      <c r="B209" t="s">
        <v>257</v>
      </c>
      <c r="C209" t="s">
        <v>1493</v>
      </c>
      <c r="D209" t="s">
        <v>34</v>
      </c>
      <c r="E209" t="s">
        <v>1494</v>
      </c>
      <c r="F209">
        <v>4.9000000000000004</v>
      </c>
      <c r="G209">
        <v>30</v>
      </c>
      <c r="H209" t="s">
        <v>36</v>
      </c>
      <c r="I209" t="s">
        <v>1495</v>
      </c>
      <c r="J209">
        <v>4.8</v>
      </c>
      <c r="K209">
        <v>162</v>
      </c>
      <c r="L209" t="s">
        <v>1496</v>
      </c>
      <c r="M209" t="s">
        <v>353</v>
      </c>
      <c r="N209">
        <v>64114</v>
      </c>
      <c r="O209" t="s">
        <v>94</v>
      </c>
      <c r="P209">
        <v>4.9000000000000004</v>
      </c>
      <c r="Q209">
        <v>4.9000000000000004</v>
      </c>
      <c r="R209">
        <v>5</v>
      </c>
      <c r="S209">
        <v>4.5999999999999996</v>
      </c>
      <c r="T209">
        <v>4.9000000000000004</v>
      </c>
      <c r="U209">
        <v>4.9000000000000004</v>
      </c>
      <c r="V209" t="s">
        <v>455</v>
      </c>
      <c r="W209" t="s">
        <v>42</v>
      </c>
      <c r="X209" t="s">
        <v>124</v>
      </c>
      <c r="Y209">
        <v>25</v>
      </c>
      <c r="Z209">
        <v>34</v>
      </c>
      <c r="AA209" t="s">
        <v>44</v>
      </c>
      <c r="AB209" t="s">
        <v>45</v>
      </c>
      <c r="AC209" t="s">
        <v>219</v>
      </c>
      <c r="AD209" t="s">
        <v>1497</v>
      </c>
      <c r="AE209" t="s">
        <v>1498</v>
      </c>
      <c r="AF209">
        <v>39669</v>
      </c>
    </row>
    <row r="210" spans="1:32" x14ac:dyDescent="0.35">
      <c r="A210">
        <v>2019</v>
      </c>
      <c r="B210" t="s">
        <v>69</v>
      </c>
      <c r="C210" t="s">
        <v>1499</v>
      </c>
      <c r="D210" t="s">
        <v>34</v>
      </c>
      <c r="E210" t="s">
        <v>1500</v>
      </c>
      <c r="F210">
        <v>4.8</v>
      </c>
      <c r="G210">
        <v>540</v>
      </c>
      <c r="H210" t="s">
        <v>36</v>
      </c>
      <c r="I210" t="s">
        <v>1501</v>
      </c>
      <c r="J210">
        <v>3.7</v>
      </c>
      <c r="K210">
        <v>31</v>
      </c>
      <c r="L210" t="s">
        <v>1502</v>
      </c>
      <c r="M210" t="s">
        <v>271</v>
      </c>
      <c r="N210">
        <v>77079</v>
      </c>
      <c r="O210" t="s">
        <v>53</v>
      </c>
      <c r="P210">
        <v>4.8</v>
      </c>
      <c r="Q210">
        <v>4.8</v>
      </c>
      <c r="R210">
        <v>4.7</v>
      </c>
      <c r="S210">
        <v>4.7</v>
      </c>
      <c r="T210">
        <v>4.8</v>
      </c>
      <c r="U210">
        <v>4.8</v>
      </c>
      <c r="V210" t="s">
        <v>1503</v>
      </c>
      <c r="W210" t="s">
        <v>76</v>
      </c>
      <c r="X210" t="s">
        <v>43</v>
      </c>
      <c r="Y210">
        <v>28</v>
      </c>
      <c r="Z210">
        <v>34</v>
      </c>
      <c r="AA210" t="s">
        <v>44</v>
      </c>
      <c r="AB210" t="s">
        <v>78</v>
      </c>
      <c r="AC210" t="s">
        <v>79</v>
      </c>
      <c r="AD210" t="s">
        <v>1504</v>
      </c>
      <c r="AE210" t="s">
        <v>1505</v>
      </c>
      <c r="AF210">
        <v>30340</v>
      </c>
    </row>
    <row r="211" spans="1:32" x14ac:dyDescent="0.35">
      <c r="A211">
        <v>2016</v>
      </c>
      <c r="B211" t="s">
        <v>32</v>
      </c>
      <c r="C211" t="s">
        <v>1506</v>
      </c>
      <c r="D211" t="s">
        <v>34</v>
      </c>
      <c r="E211" t="s">
        <v>1507</v>
      </c>
      <c r="F211">
        <v>4.7</v>
      </c>
      <c r="G211">
        <v>140</v>
      </c>
      <c r="H211" t="s">
        <v>36</v>
      </c>
      <c r="I211" t="s">
        <v>1508</v>
      </c>
      <c r="J211">
        <v>4.5</v>
      </c>
      <c r="K211">
        <v>212</v>
      </c>
      <c r="L211" t="s">
        <v>1509</v>
      </c>
      <c r="M211" t="s">
        <v>271</v>
      </c>
      <c r="N211">
        <v>77385</v>
      </c>
      <c r="O211" t="s">
        <v>53</v>
      </c>
      <c r="P211">
        <v>4.7</v>
      </c>
      <c r="Q211">
        <v>4.5999999999999996</v>
      </c>
      <c r="R211">
        <v>4.5999999999999996</v>
      </c>
      <c r="S211">
        <v>4.5999999999999996</v>
      </c>
      <c r="T211">
        <v>4.8</v>
      </c>
      <c r="U211">
        <v>4.9000000000000004</v>
      </c>
      <c r="V211" t="s">
        <v>77</v>
      </c>
      <c r="W211" t="s">
        <v>77</v>
      </c>
      <c r="X211" t="s">
        <v>1510</v>
      </c>
      <c r="Y211">
        <v>17</v>
      </c>
      <c r="Z211">
        <v>21</v>
      </c>
      <c r="AA211" t="s">
        <v>44</v>
      </c>
      <c r="AB211" t="s">
        <v>96</v>
      </c>
      <c r="AC211" t="s">
        <v>97</v>
      </c>
      <c r="AD211" t="s">
        <v>1511</v>
      </c>
      <c r="AE211" t="s">
        <v>1512</v>
      </c>
      <c r="AF211">
        <v>50116</v>
      </c>
    </row>
    <row r="212" spans="1:32" x14ac:dyDescent="0.35">
      <c r="A212">
        <v>2020</v>
      </c>
      <c r="B212" t="s">
        <v>213</v>
      </c>
      <c r="C212" t="s">
        <v>1032</v>
      </c>
      <c r="D212" t="s">
        <v>34</v>
      </c>
      <c r="E212" t="s">
        <v>1513</v>
      </c>
      <c r="F212">
        <v>4.9000000000000004</v>
      </c>
      <c r="G212">
        <v>50</v>
      </c>
      <c r="H212" t="s">
        <v>36</v>
      </c>
      <c r="I212" t="s">
        <v>1514</v>
      </c>
      <c r="J212">
        <v>4.4000000000000004</v>
      </c>
      <c r="K212">
        <v>576</v>
      </c>
      <c r="L212" t="s">
        <v>1515</v>
      </c>
      <c r="M212" t="s">
        <v>271</v>
      </c>
      <c r="N212">
        <v>77034</v>
      </c>
      <c r="O212" t="s">
        <v>40</v>
      </c>
      <c r="P212">
        <v>4.9000000000000004</v>
      </c>
      <c r="Q212">
        <v>4.9000000000000004</v>
      </c>
      <c r="R212">
        <v>4.9000000000000004</v>
      </c>
      <c r="S212">
        <v>4.8</v>
      </c>
      <c r="T212">
        <v>4.8</v>
      </c>
      <c r="U212">
        <v>4.9000000000000004</v>
      </c>
      <c r="V212" t="s">
        <v>218</v>
      </c>
      <c r="W212" t="s">
        <v>327</v>
      </c>
      <c r="X212" t="s">
        <v>43</v>
      </c>
      <c r="Y212">
        <v>20</v>
      </c>
      <c r="Z212">
        <v>27</v>
      </c>
      <c r="AA212" t="s">
        <v>44</v>
      </c>
      <c r="AB212" t="s">
        <v>125</v>
      </c>
      <c r="AC212" t="s">
        <v>126</v>
      </c>
      <c r="AD212" t="s">
        <v>1516</v>
      </c>
      <c r="AE212" t="s">
        <v>1517</v>
      </c>
      <c r="AF212">
        <v>30260</v>
      </c>
    </row>
    <row r="213" spans="1:32" x14ac:dyDescent="0.35">
      <c r="A213">
        <v>2017</v>
      </c>
      <c r="B213" t="s">
        <v>187</v>
      </c>
      <c r="C213" t="s">
        <v>1518</v>
      </c>
      <c r="D213" t="s">
        <v>34</v>
      </c>
      <c r="E213" t="s">
        <v>1519</v>
      </c>
      <c r="F213">
        <v>4.8</v>
      </c>
      <c r="G213">
        <v>175</v>
      </c>
      <c r="H213" t="s">
        <v>36</v>
      </c>
      <c r="I213" t="s">
        <v>1520</v>
      </c>
      <c r="J213">
        <v>4.5</v>
      </c>
      <c r="K213">
        <v>15</v>
      </c>
      <c r="L213" t="s">
        <v>1521</v>
      </c>
      <c r="M213" t="s">
        <v>334</v>
      </c>
      <c r="N213">
        <v>55337</v>
      </c>
      <c r="O213" t="s">
        <v>40</v>
      </c>
      <c r="P213">
        <v>4.7</v>
      </c>
      <c r="Q213">
        <v>4.7</v>
      </c>
      <c r="R213">
        <v>4.5999999999999996</v>
      </c>
      <c r="S213">
        <v>4.8</v>
      </c>
      <c r="T213">
        <v>4.8</v>
      </c>
      <c r="U213">
        <v>4.8</v>
      </c>
      <c r="V213" t="s">
        <v>721</v>
      </c>
      <c r="W213" t="s">
        <v>1522</v>
      </c>
      <c r="X213" t="s">
        <v>124</v>
      </c>
      <c r="Y213">
        <v>28</v>
      </c>
      <c r="Z213">
        <v>38</v>
      </c>
      <c r="AA213" t="s">
        <v>44</v>
      </c>
      <c r="AB213" t="s">
        <v>1523</v>
      </c>
      <c r="AC213" t="s">
        <v>575</v>
      </c>
      <c r="AD213" t="s">
        <v>1524</v>
      </c>
      <c r="AE213">
        <v>1314</v>
      </c>
      <c r="AF213">
        <v>40060</v>
      </c>
    </row>
    <row r="214" spans="1:32" x14ac:dyDescent="0.35">
      <c r="A214">
        <v>2004</v>
      </c>
      <c r="B214" t="s">
        <v>32</v>
      </c>
      <c r="C214" t="s">
        <v>1525</v>
      </c>
      <c r="D214" t="s">
        <v>34</v>
      </c>
      <c r="E214" t="s">
        <v>1526</v>
      </c>
      <c r="F214">
        <v>4.5</v>
      </c>
      <c r="G214">
        <v>47</v>
      </c>
      <c r="H214" t="s">
        <v>36</v>
      </c>
      <c r="I214" t="s">
        <v>1527</v>
      </c>
      <c r="J214">
        <v>4.9000000000000004</v>
      </c>
      <c r="K214">
        <v>2</v>
      </c>
      <c r="L214" t="s">
        <v>1528</v>
      </c>
      <c r="M214" t="s">
        <v>334</v>
      </c>
      <c r="N214">
        <v>55432</v>
      </c>
      <c r="O214" t="s">
        <v>53</v>
      </c>
      <c r="P214">
        <v>4.5999999999999996</v>
      </c>
      <c r="Q214">
        <v>4.3</v>
      </c>
      <c r="R214">
        <v>4.4000000000000004</v>
      </c>
      <c r="S214">
        <v>4.5999999999999996</v>
      </c>
      <c r="T214">
        <v>4.3</v>
      </c>
      <c r="U214">
        <v>4.7</v>
      </c>
      <c r="V214" t="s">
        <v>1113</v>
      </c>
      <c r="W214" t="s">
        <v>1113</v>
      </c>
      <c r="X214" t="s">
        <v>43</v>
      </c>
      <c r="Y214">
        <v>23</v>
      </c>
      <c r="Z214">
        <v>23</v>
      </c>
      <c r="AA214" t="s">
        <v>44</v>
      </c>
      <c r="AB214" t="s">
        <v>1529</v>
      </c>
      <c r="AC214" t="s">
        <v>1530</v>
      </c>
      <c r="AD214" t="s">
        <v>1531</v>
      </c>
      <c r="AE214" t="s">
        <v>1532</v>
      </c>
      <c r="AF214">
        <v>204440</v>
      </c>
    </row>
    <row r="215" spans="1:32" x14ac:dyDescent="0.35">
      <c r="A215">
        <v>2003</v>
      </c>
      <c r="B215" t="s">
        <v>81</v>
      </c>
      <c r="C215" t="s">
        <v>1533</v>
      </c>
      <c r="D215" t="s">
        <v>34</v>
      </c>
      <c r="E215" t="s">
        <v>1534</v>
      </c>
      <c r="F215">
        <v>4.8</v>
      </c>
      <c r="G215">
        <v>22</v>
      </c>
      <c r="H215" t="s">
        <v>36</v>
      </c>
      <c r="I215" t="s">
        <v>351</v>
      </c>
      <c r="J215">
        <v>4.5999999999999996</v>
      </c>
      <c r="K215">
        <v>383</v>
      </c>
      <c r="L215" t="s">
        <v>352</v>
      </c>
      <c r="M215" t="s">
        <v>353</v>
      </c>
      <c r="N215">
        <v>63128</v>
      </c>
      <c r="O215" t="s">
        <v>53</v>
      </c>
      <c r="P215">
        <v>4.9000000000000004</v>
      </c>
      <c r="Q215">
        <v>4.7</v>
      </c>
      <c r="R215">
        <v>4.7</v>
      </c>
      <c r="S215">
        <v>4.7</v>
      </c>
      <c r="T215">
        <v>4.7</v>
      </c>
      <c r="U215">
        <v>4.7</v>
      </c>
      <c r="V215" t="s">
        <v>721</v>
      </c>
      <c r="W215" t="s">
        <v>42</v>
      </c>
      <c r="X215" t="s">
        <v>124</v>
      </c>
      <c r="Y215">
        <v>18</v>
      </c>
      <c r="Z215">
        <v>22</v>
      </c>
      <c r="AA215" t="s">
        <v>44</v>
      </c>
      <c r="AB215" t="s">
        <v>1114</v>
      </c>
      <c r="AC215" t="s">
        <v>1115</v>
      </c>
      <c r="AD215" t="s">
        <v>1535</v>
      </c>
      <c r="AE215" t="s">
        <v>1536</v>
      </c>
      <c r="AF215">
        <v>77792</v>
      </c>
    </row>
    <row r="216" spans="1:32" x14ac:dyDescent="0.35">
      <c r="A216">
        <v>2019</v>
      </c>
      <c r="B216" t="s">
        <v>69</v>
      </c>
      <c r="C216" t="s">
        <v>1537</v>
      </c>
      <c r="D216" t="s">
        <v>400</v>
      </c>
      <c r="E216" t="s">
        <v>1538</v>
      </c>
      <c r="F216">
        <v>4.8</v>
      </c>
      <c r="G216">
        <v>540</v>
      </c>
      <c r="H216" t="s">
        <v>36</v>
      </c>
      <c r="I216" t="s">
        <v>1539</v>
      </c>
      <c r="J216">
        <v>4.9000000000000004</v>
      </c>
      <c r="K216">
        <v>2629</v>
      </c>
      <c r="L216" t="s">
        <v>1540</v>
      </c>
      <c r="M216" t="s">
        <v>353</v>
      </c>
      <c r="N216">
        <v>63123</v>
      </c>
      <c r="O216" t="s">
        <v>53</v>
      </c>
      <c r="P216">
        <v>4.8</v>
      </c>
      <c r="Q216">
        <v>4.8</v>
      </c>
      <c r="R216">
        <v>4.7</v>
      </c>
      <c r="S216">
        <v>4.7</v>
      </c>
      <c r="T216">
        <v>4.8</v>
      </c>
      <c r="U216">
        <v>4.8</v>
      </c>
      <c r="V216" t="s">
        <v>104</v>
      </c>
      <c r="W216" t="s">
        <v>76</v>
      </c>
      <c r="X216" t="s">
        <v>124</v>
      </c>
      <c r="Y216">
        <v>27</v>
      </c>
      <c r="Z216">
        <v>33</v>
      </c>
      <c r="AA216" t="s">
        <v>44</v>
      </c>
      <c r="AB216" t="s">
        <v>78</v>
      </c>
      <c r="AC216" t="s">
        <v>79</v>
      </c>
      <c r="AD216" t="s">
        <v>1541</v>
      </c>
      <c r="AE216" t="s">
        <v>1542</v>
      </c>
      <c r="AF216">
        <v>36188</v>
      </c>
    </row>
    <row r="217" spans="1:32" x14ac:dyDescent="0.35">
      <c r="A217">
        <v>2019</v>
      </c>
      <c r="B217" t="s">
        <v>32</v>
      </c>
      <c r="C217" t="s">
        <v>90</v>
      </c>
      <c r="D217" t="s">
        <v>34</v>
      </c>
      <c r="E217" t="s">
        <v>1543</v>
      </c>
      <c r="F217">
        <v>4.8</v>
      </c>
      <c r="G217">
        <v>189</v>
      </c>
      <c r="H217" t="s">
        <v>36</v>
      </c>
      <c r="I217" t="s">
        <v>1544</v>
      </c>
      <c r="J217">
        <v>2.9</v>
      </c>
      <c r="K217">
        <v>6</v>
      </c>
      <c r="L217" t="s">
        <v>1545</v>
      </c>
      <c r="M217" t="s">
        <v>361</v>
      </c>
      <c r="N217">
        <v>70809</v>
      </c>
      <c r="O217" t="s">
        <v>53</v>
      </c>
      <c r="P217">
        <v>4.8</v>
      </c>
      <c r="Q217">
        <v>4.7</v>
      </c>
      <c r="R217">
        <v>4.8</v>
      </c>
      <c r="S217">
        <v>4.7</v>
      </c>
      <c r="T217">
        <v>4.8</v>
      </c>
      <c r="U217">
        <v>4.9000000000000004</v>
      </c>
      <c r="V217" t="s">
        <v>262</v>
      </c>
      <c r="W217" t="s">
        <v>76</v>
      </c>
      <c r="X217" t="s">
        <v>95</v>
      </c>
      <c r="Y217">
        <v>17</v>
      </c>
      <c r="Z217">
        <v>21</v>
      </c>
      <c r="AA217" t="s">
        <v>44</v>
      </c>
      <c r="AB217" t="s">
        <v>96</v>
      </c>
      <c r="AC217" t="s">
        <v>97</v>
      </c>
      <c r="AD217" t="s">
        <v>1546</v>
      </c>
      <c r="AE217">
        <v>22554627</v>
      </c>
      <c r="AF217">
        <v>37750</v>
      </c>
    </row>
    <row r="218" spans="1:32" x14ac:dyDescent="0.35">
      <c r="A218">
        <v>2019</v>
      </c>
      <c r="B218" t="s">
        <v>365</v>
      </c>
      <c r="C218" t="s">
        <v>366</v>
      </c>
      <c r="D218" t="s">
        <v>34</v>
      </c>
      <c r="E218" t="s">
        <v>1547</v>
      </c>
      <c r="F218">
        <v>4.7</v>
      </c>
      <c r="G218">
        <v>61</v>
      </c>
      <c r="H218" t="s">
        <v>36</v>
      </c>
      <c r="I218" t="s">
        <v>368</v>
      </c>
      <c r="J218">
        <v>4.7</v>
      </c>
      <c r="K218">
        <v>923</v>
      </c>
      <c r="L218" t="s">
        <v>369</v>
      </c>
      <c r="M218" t="s">
        <v>344</v>
      </c>
      <c r="N218">
        <v>53115</v>
      </c>
      <c r="O218" t="s">
        <v>94</v>
      </c>
      <c r="P218">
        <v>4.8</v>
      </c>
      <c r="Q218">
        <v>4.8</v>
      </c>
      <c r="R218">
        <v>4.8</v>
      </c>
      <c r="S218">
        <v>4.7</v>
      </c>
      <c r="T218">
        <v>4.7</v>
      </c>
      <c r="U218">
        <v>4.8</v>
      </c>
      <c r="V218" t="s">
        <v>873</v>
      </c>
      <c r="W218" t="s">
        <v>455</v>
      </c>
      <c r="X218" t="s">
        <v>43</v>
      </c>
      <c r="Y218">
        <v>19</v>
      </c>
      <c r="Z218">
        <v>28</v>
      </c>
      <c r="AA218" t="s">
        <v>44</v>
      </c>
      <c r="AB218" t="s">
        <v>151</v>
      </c>
      <c r="AC218" t="s">
        <v>370</v>
      </c>
      <c r="AD218" t="s">
        <v>1548</v>
      </c>
      <c r="AE218" t="s">
        <v>1549</v>
      </c>
      <c r="AF218">
        <v>55545</v>
      </c>
    </row>
    <row r="219" spans="1:32" x14ac:dyDescent="0.35">
      <c r="A219">
        <v>2019</v>
      </c>
      <c r="B219" t="s">
        <v>257</v>
      </c>
      <c r="C219" t="s">
        <v>1550</v>
      </c>
      <c r="D219" t="s">
        <v>34</v>
      </c>
      <c r="E219" t="s">
        <v>1551</v>
      </c>
      <c r="F219">
        <v>4.0999999999999996</v>
      </c>
      <c r="G219">
        <v>22</v>
      </c>
      <c r="H219" t="s">
        <v>36</v>
      </c>
      <c r="I219" t="s">
        <v>894</v>
      </c>
      <c r="J219">
        <v>4.4000000000000004</v>
      </c>
      <c r="K219">
        <v>84</v>
      </c>
      <c r="L219" t="s">
        <v>895</v>
      </c>
      <c r="M219" t="s">
        <v>378</v>
      </c>
      <c r="N219">
        <v>60515</v>
      </c>
      <c r="O219" t="s">
        <v>94</v>
      </c>
      <c r="P219">
        <v>4.5</v>
      </c>
      <c r="Q219">
        <v>4.5999999999999996</v>
      </c>
      <c r="R219">
        <v>4</v>
      </c>
      <c r="S219">
        <v>3.4</v>
      </c>
      <c r="T219">
        <v>4.5</v>
      </c>
      <c r="U219">
        <v>3.5</v>
      </c>
      <c r="V219" t="s">
        <v>1552</v>
      </c>
      <c r="W219" t="s">
        <v>1553</v>
      </c>
      <c r="X219" t="s">
        <v>124</v>
      </c>
      <c r="Y219">
        <v>15</v>
      </c>
      <c r="Z219">
        <v>21</v>
      </c>
      <c r="AA219" t="s">
        <v>44</v>
      </c>
      <c r="AB219" t="s">
        <v>45</v>
      </c>
      <c r="AC219" t="s">
        <v>982</v>
      </c>
      <c r="AD219" t="s">
        <v>1554</v>
      </c>
      <c r="AE219" t="s">
        <v>1555</v>
      </c>
      <c r="AF219">
        <v>27289</v>
      </c>
    </row>
    <row r="220" spans="1:32" x14ac:dyDescent="0.35">
      <c r="A220">
        <v>2008</v>
      </c>
      <c r="B220" t="s">
        <v>108</v>
      </c>
      <c r="C220" t="s">
        <v>1556</v>
      </c>
      <c r="D220" t="s">
        <v>34</v>
      </c>
      <c r="E220" t="s">
        <v>1557</v>
      </c>
      <c r="F220">
        <v>4.8</v>
      </c>
      <c r="G220">
        <v>43</v>
      </c>
      <c r="H220" t="s">
        <v>36</v>
      </c>
      <c r="I220" t="s">
        <v>1558</v>
      </c>
      <c r="J220">
        <v>3.6</v>
      </c>
      <c r="K220">
        <v>32</v>
      </c>
      <c r="L220" t="s">
        <v>1559</v>
      </c>
      <c r="M220" t="s">
        <v>378</v>
      </c>
      <c r="N220">
        <v>60074</v>
      </c>
      <c r="O220" t="s">
        <v>40</v>
      </c>
      <c r="P220">
        <v>5</v>
      </c>
      <c r="Q220">
        <v>4.9000000000000004</v>
      </c>
      <c r="R220">
        <v>5</v>
      </c>
      <c r="S220">
        <v>4.5999999999999996</v>
      </c>
      <c r="T220">
        <v>4.8</v>
      </c>
      <c r="U220">
        <v>4.5999999999999996</v>
      </c>
      <c r="V220" t="s">
        <v>721</v>
      </c>
      <c r="W220" t="s">
        <v>614</v>
      </c>
      <c r="X220" t="s">
        <v>124</v>
      </c>
      <c r="Y220">
        <v>14</v>
      </c>
      <c r="Z220">
        <v>20</v>
      </c>
      <c r="AA220" t="s">
        <v>44</v>
      </c>
      <c r="AB220" t="s">
        <v>113</v>
      </c>
      <c r="AC220" t="s">
        <v>1560</v>
      </c>
      <c r="AD220" t="s">
        <v>1561</v>
      </c>
      <c r="AE220">
        <v>4641</v>
      </c>
      <c r="AF220">
        <v>89247</v>
      </c>
    </row>
    <row r="221" spans="1:32" x14ac:dyDescent="0.35">
      <c r="A221">
        <v>2018</v>
      </c>
      <c r="B221" t="s">
        <v>591</v>
      </c>
      <c r="C221" t="s">
        <v>921</v>
      </c>
      <c r="D221" t="s">
        <v>34</v>
      </c>
      <c r="E221" t="s">
        <v>1562</v>
      </c>
      <c r="F221">
        <v>4.7</v>
      </c>
      <c r="G221">
        <v>415</v>
      </c>
      <c r="H221" t="s">
        <v>36</v>
      </c>
      <c r="I221" t="s">
        <v>1563</v>
      </c>
      <c r="J221">
        <v>4.4000000000000004</v>
      </c>
      <c r="K221">
        <v>1153</v>
      </c>
      <c r="L221" t="s">
        <v>1564</v>
      </c>
      <c r="M221" t="s">
        <v>378</v>
      </c>
      <c r="N221">
        <v>60004</v>
      </c>
      <c r="O221" t="s">
        <v>40</v>
      </c>
      <c r="P221">
        <v>4.7</v>
      </c>
      <c r="Q221">
        <v>4.7</v>
      </c>
      <c r="R221">
        <v>4.5999999999999996</v>
      </c>
      <c r="S221">
        <v>4.5999999999999996</v>
      </c>
      <c r="T221">
        <v>4.8</v>
      </c>
      <c r="U221">
        <v>4.7</v>
      </c>
      <c r="V221" t="s">
        <v>1565</v>
      </c>
      <c r="W221" t="s">
        <v>439</v>
      </c>
      <c r="X221" t="s">
        <v>124</v>
      </c>
      <c r="Y221">
        <v>25</v>
      </c>
      <c r="Z221">
        <v>32</v>
      </c>
      <c r="AA221" t="s">
        <v>44</v>
      </c>
      <c r="AB221" t="s">
        <v>78</v>
      </c>
      <c r="AC221" t="s">
        <v>597</v>
      </c>
      <c r="AD221" t="s">
        <v>1566</v>
      </c>
      <c r="AE221" t="s">
        <v>1567</v>
      </c>
      <c r="AF221">
        <v>75290</v>
      </c>
    </row>
    <row r="222" spans="1:32" x14ac:dyDescent="0.35">
      <c r="A222">
        <v>2021</v>
      </c>
      <c r="B222" t="s">
        <v>533</v>
      </c>
      <c r="C222" t="s">
        <v>899</v>
      </c>
      <c r="D222" t="s">
        <v>34</v>
      </c>
      <c r="E222" t="s">
        <v>1568</v>
      </c>
      <c r="F222">
        <v>4.8</v>
      </c>
      <c r="G222">
        <v>42</v>
      </c>
      <c r="H222" t="s">
        <v>36</v>
      </c>
      <c r="I222" t="s">
        <v>1569</v>
      </c>
      <c r="J222">
        <v>4.0999999999999996</v>
      </c>
      <c r="K222">
        <v>1033</v>
      </c>
      <c r="L222" t="s">
        <v>1570</v>
      </c>
      <c r="M222" t="s">
        <v>378</v>
      </c>
      <c r="N222">
        <v>60031</v>
      </c>
      <c r="O222" t="s">
        <v>40</v>
      </c>
      <c r="P222">
        <v>4.9000000000000004</v>
      </c>
      <c r="Q222">
        <v>4.7</v>
      </c>
      <c r="R222">
        <v>4.8</v>
      </c>
      <c r="S222">
        <v>4.9000000000000004</v>
      </c>
      <c r="T222">
        <v>4.9000000000000004</v>
      </c>
      <c r="U222">
        <v>4.9000000000000004</v>
      </c>
      <c r="V222" t="s">
        <v>1571</v>
      </c>
      <c r="W222" t="s">
        <v>1572</v>
      </c>
      <c r="X222" t="s">
        <v>124</v>
      </c>
      <c r="Y222">
        <v>16</v>
      </c>
      <c r="Z222">
        <v>22</v>
      </c>
      <c r="AA222" t="s">
        <v>44</v>
      </c>
      <c r="AB222" t="s">
        <v>45</v>
      </c>
      <c r="AC222" t="s">
        <v>370</v>
      </c>
      <c r="AD222" t="s">
        <v>1573</v>
      </c>
      <c r="AE222" t="s">
        <v>1574</v>
      </c>
      <c r="AF222">
        <v>17123</v>
      </c>
    </row>
    <row r="223" spans="1:32" x14ac:dyDescent="0.35">
      <c r="A223">
        <v>2020</v>
      </c>
      <c r="B223" t="s">
        <v>213</v>
      </c>
      <c r="C223" t="s">
        <v>1575</v>
      </c>
      <c r="D223" t="s">
        <v>349</v>
      </c>
      <c r="E223" t="s">
        <v>1576</v>
      </c>
      <c r="F223">
        <v>4.9000000000000004</v>
      </c>
      <c r="G223">
        <v>32</v>
      </c>
      <c r="H223" t="s">
        <v>36</v>
      </c>
      <c r="I223" t="s">
        <v>1577</v>
      </c>
      <c r="J223">
        <v>4.8</v>
      </c>
      <c r="K223">
        <v>2069</v>
      </c>
      <c r="L223" t="s">
        <v>1578</v>
      </c>
      <c r="M223" t="s">
        <v>378</v>
      </c>
      <c r="N223">
        <v>60462</v>
      </c>
      <c r="O223" t="s">
        <v>53</v>
      </c>
      <c r="P223">
        <v>4.9000000000000004</v>
      </c>
      <c r="Q223">
        <v>4.8</v>
      </c>
      <c r="R223">
        <v>4.8</v>
      </c>
      <c r="S223">
        <v>4.8</v>
      </c>
      <c r="T223">
        <v>4.8</v>
      </c>
      <c r="U223">
        <v>4.9000000000000004</v>
      </c>
      <c r="V223" t="s">
        <v>218</v>
      </c>
      <c r="W223" t="s">
        <v>327</v>
      </c>
      <c r="X223" t="s">
        <v>43</v>
      </c>
      <c r="Y223">
        <v>23</v>
      </c>
      <c r="Z223">
        <v>33</v>
      </c>
      <c r="AA223" t="s">
        <v>44</v>
      </c>
      <c r="AB223" t="s">
        <v>463</v>
      </c>
      <c r="AC223" t="s">
        <v>464</v>
      </c>
      <c r="AD223" t="s">
        <v>1579</v>
      </c>
      <c r="AE223" t="s">
        <v>1580</v>
      </c>
      <c r="AF223">
        <v>37033</v>
      </c>
    </row>
    <row r="224" spans="1:32" x14ac:dyDescent="0.35">
      <c r="A224">
        <v>2019</v>
      </c>
      <c r="B224" t="s">
        <v>32</v>
      </c>
      <c r="C224" t="s">
        <v>792</v>
      </c>
      <c r="D224" t="s">
        <v>34</v>
      </c>
      <c r="E224" t="s">
        <v>1581</v>
      </c>
      <c r="F224">
        <v>4.8</v>
      </c>
      <c r="G224">
        <v>189</v>
      </c>
      <c r="H224" t="s">
        <v>36</v>
      </c>
      <c r="I224" t="s">
        <v>1582</v>
      </c>
      <c r="J224">
        <v>4.7</v>
      </c>
      <c r="K224">
        <v>2268</v>
      </c>
      <c r="L224" t="s">
        <v>1583</v>
      </c>
      <c r="M224" t="s">
        <v>344</v>
      </c>
      <c r="N224">
        <v>53228</v>
      </c>
      <c r="O224" t="s">
        <v>53</v>
      </c>
      <c r="P224">
        <v>4.8</v>
      </c>
      <c r="Q224">
        <v>4.7</v>
      </c>
      <c r="R224">
        <v>4.8</v>
      </c>
      <c r="S224">
        <v>4.7</v>
      </c>
      <c r="T224">
        <v>4.8</v>
      </c>
      <c r="U224">
        <v>4.9000000000000004</v>
      </c>
      <c r="V224" t="s">
        <v>798</v>
      </c>
      <c r="W224" t="s">
        <v>799</v>
      </c>
      <c r="X224" t="s">
        <v>55</v>
      </c>
      <c r="Y224">
        <v>17</v>
      </c>
      <c r="Z224">
        <v>20</v>
      </c>
      <c r="AA224" t="s">
        <v>44</v>
      </c>
      <c r="AB224" t="s">
        <v>96</v>
      </c>
      <c r="AC224" t="s">
        <v>97</v>
      </c>
      <c r="AD224" t="s">
        <v>1584</v>
      </c>
      <c r="AE224" t="s">
        <v>1585</v>
      </c>
      <c r="AF224">
        <v>16854</v>
      </c>
    </row>
    <row r="225" spans="1:32" x14ac:dyDescent="0.35">
      <c r="A225">
        <v>2018</v>
      </c>
      <c r="B225" t="s">
        <v>32</v>
      </c>
      <c r="C225" t="s">
        <v>1586</v>
      </c>
      <c r="D225" t="s">
        <v>34</v>
      </c>
      <c r="E225" t="s">
        <v>761</v>
      </c>
      <c r="F225">
        <v>4.8</v>
      </c>
      <c r="G225">
        <v>770</v>
      </c>
      <c r="H225" t="s">
        <v>36</v>
      </c>
      <c r="I225" t="s">
        <v>1587</v>
      </c>
      <c r="J225">
        <v>3.3</v>
      </c>
      <c r="K225">
        <v>16</v>
      </c>
      <c r="L225" t="s">
        <v>1588</v>
      </c>
      <c r="M225" t="s">
        <v>378</v>
      </c>
      <c r="N225">
        <v>60477</v>
      </c>
      <c r="O225" t="s">
        <v>53</v>
      </c>
      <c r="P225">
        <v>4.8</v>
      </c>
      <c r="Q225">
        <v>4.7</v>
      </c>
      <c r="R225">
        <v>4.8</v>
      </c>
      <c r="S225">
        <v>4.7</v>
      </c>
      <c r="T225">
        <v>4.8</v>
      </c>
      <c r="U225">
        <v>4.9000000000000004</v>
      </c>
      <c r="V225" t="s">
        <v>838</v>
      </c>
      <c r="W225" t="s">
        <v>42</v>
      </c>
      <c r="X225" t="s">
        <v>43</v>
      </c>
      <c r="Y225">
        <v>23</v>
      </c>
      <c r="Z225">
        <v>30</v>
      </c>
      <c r="AA225" t="s">
        <v>44</v>
      </c>
      <c r="AB225" t="s">
        <v>151</v>
      </c>
      <c r="AC225" t="s">
        <v>597</v>
      </c>
      <c r="AD225" t="s">
        <v>1589</v>
      </c>
      <c r="AE225">
        <v>22892095</v>
      </c>
      <c r="AF225">
        <v>17590</v>
      </c>
    </row>
    <row r="226" spans="1:32" x14ac:dyDescent="0.35">
      <c r="A226">
        <v>2019</v>
      </c>
      <c r="B226" t="s">
        <v>69</v>
      </c>
      <c r="C226" t="s">
        <v>1590</v>
      </c>
      <c r="D226" t="s">
        <v>34</v>
      </c>
      <c r="E226" t="s">
        <v>1591</v>
      </c>
      <c r="F226">
        <v>4.7</v>
      </c>
      <c r="G226">
        <v>223</v>
      </c>
      <c r="H226" t="s">
        <v>36</v>
      </c>
      <c r="I226" t="s">
        <v>917</v>
      </c>
      <c r="J226">
        <v>4.3</v>
      </c>
      <c r="K226">
        <v>62</v>
      </c>
      <c r="L226" t="s">
        <v>918</v>
      </c>
      <c r="M226" t="s">
        <v>344</v>
      </c>
      <c r="N226">
        <v>53110</v>
      </c>
      <c r="O226" t="s">
        <v>40</v>
      </c>
      <c r="P226">
        <v>4.7</v>
      </c>
      <c r="Q226">
        <v>4.8</v>
      </c>
      <c r="R226">
        <v>4.7</v>
      </c>
      <c r="S226">
        <v>4.7</v>
      </c>
      <c r="T226">
        <v>4.8</v>
      </c>
      <c r="U226">
        <v>4.8</v>
      </c>
      <c r="V226" t="s">
        <v>42</v>
      </c>
      <c r="W226" t="s">
        <v>42</v>
      </c>
      <c r="X226" t="s">
        <v>43</v>
      </c>
      <c r="Y226">
        <v>30</v>
      </c>
      <c r="Z226">
        <v>38</v>
      </c>
      <c r="AA226" t="s">
        <v>44</v>
      </c>
      <c r="AB226" t="s">
        <v>198</v>
      </c>
      <c r="AC226" t="s">
        <v>1592</v>
      </c>
      <c r="AD226" t="s">
        <v>1593</v>
      </c>
      <c r="AE226">
        <v>179</v>
      </c>
      <c r="AF226">
        <v>75592</v>
      </c>
    </row>
    <row r="227" spans="1:32" x14ac:dyDescent="0.35">
      <c r="A227">
        <v>2020</v>
      </c>
      <c r="B227" t="s">
        <v>108</v>
      </c>
      <c r="C227" t="s">
        <v>1594</v>
      </c>
      <c r="D227" t="s">
        <v>34</v>
      </c>
      <c r="E227" t="s">
        <v>1595</v>
      </c>
      <c r="F227">
        <v>4.3</v>
      </c>
      <c r="G227">
        <v>75</v>
      </c>
      <c r="H227" t="s">
        <v>36</v>
      </c>
      <c r="I227" t="s">
        <v>384</v>
      </c>
      <c r="J227">
        <v>4.2</v>
      </c>
      <c r="K227">
        <v>380</v>
      </c>
      <c r="L227" t="s">
        <v>385</v>
      </c>
      <c r="M227" t="s">
        <v>378</v>
      </c>
      <c r="N227">
        <v>60642</v>
      </c>
      <c r="O227" t="s">
        <v>53</v>
      </c>
      <c r="P227">
        <v>4.5999999999999996</v>
      </c>
      <c r="Q227">
        <v>4.5999999999999996</v>
      </c>
      <c r="R227">
        <v>4</v>
      </c>
      <c r="S227">
        <v>3.9</v>
      </c>
      <c r="T227">
        <v>4.5999999999999996</v>
      </c>
      <c r="U227">
        <v>4.0999999999999996</v>
      </c>
      <c r="V227" t="s">
        <v>712</v>
      </c>
      <c r="W227" t="s">
        <v>42</v>
      </c>
      <c r="X227" t="s">
        <v>124</v>
      </c>
      <c r="Y227">
        <v>19</v>
      </c>
      <c r="Z227">
        <v>26</v>
      </c>
      <c r="AA227" t="s">
        <v>44</v>
      </c>
      <c r="AB227" t="s">
        <v>125</v>
      </c>
      <c r="AC227" t="s">
        <v>219</v>
      </c>
      <c r="AD227" t="s">
        <v>1596</v>
      </c>
      <c r="AE227" t="s">
        <v>1597</v>
      </c>
      <c r="AF227">
        <v>31179</v>
      </c>
    </row>
    <row r="228" spans="1:32" x14ac:dyDescent="0.35">
      <c r="A228">
        <v>2019</v>
      </c>
      <c r="B228" t="s">
        <v>257</v>
      </c>
      <c r="C228" t="s">
        <v>1598</v>
      </c>
      <c r="D228" t="s">
        <v>34</v>
      </c>
      <c r="E228" t="s">
        <v>1599</v>
      </c>
      <c r="F228">
        <v>4.9000000000000004</v>
      </c>
      <c r="G228">
        <v>30</v>
      </c>
      <c r="H228" t="s">
        <v>36</v>
      </c>
      <c r="I228" t="s">
        <v>1600</v>
      </c>
      <c r="J228">
        <v>2.1</v>
      </c>
      <c r="K228">
        <v>12</v>
      </c>
      <c r="L228" t="s">
        <v>1601</v>
      </c>
      <c r="M228" t="s">
        <v>1602</v>
      </c>
      <c r="N228">
        <v>35816</v>
      </c>
      <c r="O228" t="s">
        <v>53</v>
      </c>
      <c r="P228">
        <v>4.9000000000000004</v>
      </c>
      <c r="Q228">
        <v>4.9000000000000004</v>
      </c>
      <c r="R228">
        <v>5</v>
      </c>
      <c r="S228">
        <v>4.5999999999999996</v>
      </c>
      <c r="T228">
        <v>4.9000000000000004</v>
      </c>
      <c r="U228">
        <v>4.9000000000000004</v>
      </c>
      <c r="V228" t="s">
        <v>1179</v>
      </c>
      <c r="W228" t="s">
        <v>673</v>
      </c>
      <c r="X228" t="s">
        <v>95</v>
      </c>
      <c r="Y228">
        <v>26</v>
      </c>
      <c r="Z228">
        <v>36</v>
      </c>
      <c r="AA228" t="s">
        <v>44</v>
      </c>
      <c r="AB228" t="s">
        <v>45</v>
      </c>
      <c r="AC228" t="s">
        <v>219</v>
      </c>
      <c r="AD228" t="s">
        <v>1603</v>
      </c>
      <c r="AE228" t="s">
        <v>1604</v>
      </c>
      <c r="AF228">
        <v>19377</v>
      </c>
    </row>
    <row r="229" spans="1:32" x14ac:dyDescent="0.35">
      <c r="A229">
        <v>2019</v>
      </c>
      <c r="B229" t="s">
        <v>257</v>
      </c>
      <c r="C229" t="s">
        <v>667</v>
      </c>
      <c r="D229" t="s">
        <v>34</v>
      </c>
      <c r="E229" t="s">
        <v>1605</v>
      </c>
      <c r="F229">
        <v>4.7</v>
      </c>
      <c r="G229">
        <v>99</v>
      </c>
      <c r="H229" t="s">
        <v>36</v>
      </c>
      <c r="I229" t="s">
        <v>1600</v>
      </c>
      <c r="J229">
        <v>2.1</v>
      </c>
      <c r="K229">
        <v>12</v>
      </c>
      <c r="L229" t="s">
        <v>1601</v>
      </c>
      <c r="M229" t="s">
        <v>1602</v>
      </c>
      <c r="N229">
        <v>35816</v>
      </c>
      <c r="O229" t="s">
        <v>94</v>
      </c>
      <c r="P229">
        <v>4.7</v>
      </c>
      <c r="Q229">
        <v>4.7</v>
      </c>
      <c r="R229">
        <v>4.8</v>
      </c>
      <c r="S229">
        <v>4.3</v>
      </c>
      <c r="T229">
        <v>4.8</v>
      </c>
      <c r="U229">
        <v>4.5999999999999996</v>
      </c>
      <c r="V229" t="s">
        <v>428</v>
      </c>
      <c r="W229" t="s">
        <v>42</v>
      </c>
      <c r="X229" t="s">
        <v>124</v>
      </c>
      <c r="Y229">
        <v>20</v>
      </c>
      <c r="Z229">
        <v>27</v>
      </c>
      <c r="AA229" t="s">
        <v>44</v>
      </c>
      <c r="AB229" t="s">
        <v>45</v>
      </c>
      <c r="AC229" t="s">
        <v>264</v>
      </c>
      <c r="AD229" t="s">
        <v>1606</v>
      </c>
      <c r="AE229" t="s">
        <v>1607</v>
      </c>
      <c r="AF229">
        <v>33855</v>
      </c>
    </row>
    <row r="230" spans="1:32" x14ac:dyDescent="0.35">
      <c r="A230">
        <v>2021</v>
      </c>
      <c r="B230" t="s">
        <v>288</v>
      </c>
      <c r="C230" t="s">
        <v>1608</v>
      </c>
      <c r="D230" t="s">
        <v>34</v>
      </c>
      <c r="E230" t="s">
        <v>1609</v>
      </c>
      <c r="F230">
        <v>5</v>
      </c>
      <c r="G230">
        <v>8</v>
      </c>
      <c r="H230" t="s">
        <v>36</v>
      </c>
      <c r="I230" t="s">
        <v>1610</v>
      </c>
      <c r="J230">
        <v>4.5999999999999996</v>
      </c>
      <c r="K230">
        <v>56</v>
      </c>
      <c r="L230" t="s">
        <v>1611</v>
      </c>
      <c r="M230" t="s">
        <v>1602</v>
      </c>
      <c r="N230">
        <v>36117</v>
      </c>
      <c r="O230" t="s">
        <v>94</v>
      </c>
      <c r="P230">
        <v>5</v>
      </c>
      <c r="Q230">
        <v>5</v>
      </c>
      <c r="R230">
        <v>5</v>
      </c>
      <c r="S230">
        <v>4.9000000000000004</v>
      </c>
      <c r="T230">
        <v>4.9000000000000004</v>
      </c>
      <c r="U230">
        <v>4.9000000000000004</v>
      </c>
      <c r="V230" t="s">
        <v>1612</v>
      </c>
      <c r="W230" t="s">
        <v>1613</v>
      </c>
      <c r="X230" t="s">
        <v>124</v>
      </c>
      <c r="Y230">
        <v>20</v>
      </c>
      <c r="Z230">
        <v>28</v>
      </c>
      <c r="AA230" t="s">
        <v>44</v>
      </c>
      <c r="AB230" t="s">
        <v>113</v>
      </c>
      <c r="AC230" t="s">
        <v>1614</v>
      </c>
      <c r="AD230" t="s">
        <v>1615</v>
      </c>
      <c r="AE230" t="s">
        <v>1616</v>
      </c>
      <c r="AF230">
        <v>12051</v>
      </c>
    </row>
    <row r="231" spans="1:32" x14ac:dyDescent="0.35">
      <c r="A231">
        <v>2021</v>
      </c>
      <c r="B231" t="s">
        <v>288</v>
      </c>
      <c r="C231" t="s">
        <v>1608</v>
      </c>
      <c r="D231" t="s">
        <v>34</v>
      </c>
      <c r="E231" t="s">
        <v>1617</v>
      </c>
      <c r="F231">
        <v>5</v>
      </c>
      <c r="G231">
        <v>8</v>
      </c>
      <c r="H231" t="s">
        <v>36</v>
      </c>
      <c r="I231" t="s">
        <v>1610</v>
      </c>
      <c r="J231">
        <v>4.5999999999999996</v>
      </c>
      <c r="K231">
        <v>56</v>
      </c>
      <c r="L231" t="s">
        <v>1611</v>
      </c>
      <c r="M231" t="s">
        <v>1602</v>
      </c>
      <c r="N231">
        <v>36117</v>
      </c>
      <c r="O231" t="s">
        <v>53</v>
      </c>
      <c r="P231">
        <v>5</v>
      </c>
      <c r="Q231">
        <v>5</v>
      </c>
      <c r="R231">
        <v>5</v>
      </c>
      <c r="S231">
        <v>4.9000000000000004</v>
      </c>
      <c r="T231">
        <v>4.9000000000000004</v>
      </c>
      <c r="U231">
        <v>4.9000000000000004</v>
      </c>
      <c r="V231" t="s">
        <v>1618</v>
      </c>
      <c r="W231" t="s">
        <v>1613</v>
      </c>
      <c r="X231" t="s">
        <v>124</v>
      </c>
      <c r="Y231">
        <v>20</v>
      </c>
      <c r="Z231">
        <v>28</v>
      </c>
      <c r="AA231" t="s">
        <v>44</v>
      </c>
      <c r="AB231" t="s">
        <v>113</v>
      </c>
      <c r="AC231" t="s">
        <v>1614</v>
      </c>
      <c r="AD231" t="s">
        <v>1619</v>
      </c>
      <c r="AE231" t="s">
        <v>1620</v>
      </c>
      <c r="AF231">
        <v>13109</v>
      </c>
    </row>
    <row r="232" spans="1:32" x14ac:dyDescent="0.35">
      <c r="A232">
        <v>2019</v>
      </c>
      <c r="B232" t="s">
        <v>108</v>
      </c>
      <c r="C232" t="s">
        <v>1621</v>
      </c>
      <c r="D232" t="s">
        <v>634</v>
      </c>
      <c r="E232" t="s">
        <v>1622</v>
      </c>
      <c r="F232">
        <v>4.5999999999999996</v>
      </c>
      <c r="G232">
        <v>72</v>
      </c>
      <c r="H232" t="s">
        <v>36</v>
      </c>
      <c r="I232" t="s">
        <v>1623</v>
      </c>
      <c r="J232">
        <v>4.8</v>
      </c>
      <c r="K232">
        <v>585</v>
      </c>
      <c r="L232" t="s">
        <v>1624</v>
      </c>
      <c r="M232" t="s">
        <v>1625</v>
      </c>
      <c r="N232">
        <v>41011</v>
      </c>
      <c r="O232" t="s">
        <v>53</v>
      </c>
      <c r="P232">
        <v>4.8</v>
      </c>
      <c r="Q232">
        <v>4.8</v>
      </c>
      <c r="R232">
        <v>4.5999999999999996</v>
      </c>
      <c r="S232">
        <v>4.5</v>
      </c>
      <c r="T232">
        <v>4.7</v>
      </c>
      <c r="U232">
        <v>4.5999999999999996</v>
      </c>
      <c r="V232" t="s">
        <v>42</v>
      </c>
      <c r="W232" t="s">
        <v>1626</v>
      </c>
      <c r="X232" t="s">
        <v>124</v>
      </c>
      <c r="Y232">
        <v>22</v>
      </c>
      <c r="Z232">
        <v>27</v>
      </c>
      <c r="AA232" t="s">
        <v>44</v>
      </c>
      <c r="AB232" t="s">
        <v>125</v>
      </c>
      <c r="AC232" t="s">
        <v>219</v>
      </c>
      <c r="AD232" t="s">
        <v>1627</v>
      </c>
      <c r="AE232" t="s">
        <v>1628</v>
      </c>
      <c r="AF232">
        <v>19782</v>
      </c>
    </row>
    <row r="233" spans="1:32" x14ac:dyDescent="0.35">
      <c r="A233">
        <v>2021</v>
      </c>
      <c r="B233" t="s">
        <v>257</v>
      </c>
      <c r="C233" t="s">
        <v>1629</v>
      </c>
      <c r="D233" t="s">
        <v>34</v>
      </c>
      <c r="E233" t="s">
        <v>1630</v>
      </c>
      <c r="F233">
        <v>4.5999999999999996</v>
      </c>
      <c r="G233">
        <v>5</v>
      </c>
      <c r="H233" t="s">
        <v>275</v>
      </c>
      <c r="I233" t="s">
        <v>1631</v>
      </c>
      <c r="J233">
        <v>4.8</v>
      </c>
      <c r="K233">
        <v>585</v>
      </c>
      <c r="L233" t="s">
        <v>1632</v>
      </c>
      <c r="M233" t="s">
        <v>394</v>
      </c>
      <c r="N233">
        <v>37919</v>
      </c>
      <c r="O233" t="s">
        <v>75</v>
      </c>
      <c r="P233">
        <v>4.8</v>
      </c>
      <c r="Q233">
        <v>4.5999999999999996</v>
      </c>
      <c r="R233">
        <v>4.8</v>
      </c>
      <c r="S233">
        <v>4</v>
      </c>
      <c r="T233">
        <v>4.5999999999999996</v>
      </c>
      <c r="U233">
        <v>4.5999999999999996</v>
      </c>
      <c r="V233" t="s">
        <v>721</v>
      </c>
      <c r="W233" t="s">
        <v>614</v>
      </c>
      <c r="X233" t="s">
        <v>124</v>
      </c>
      <c r="Y233">
        <v>0</v>
      </c>
      <c r="Z233">
        <v>0</v>
      </c>
      <c r="AA233" t="s">
        <v>1633</v>
      </c>
      <c r="AB233" t="s">
        <v>345</v>
      </c>
      <c r="AC233" t="s">
        <v>1634</v>
      </c>
      <c r="AD233" t="s">
        <v>1635</v>
      </c>
      <c r="AE233" t="s">
        <v>77</v>
      </c>
      <c r="AF233">
        <v>10500</v>
      </c>
    </row>
    <row r="234" spans="1:32" x14ac:dyDescent="0.35">
      <c r="A234">
        <v>2021</v>
      </c>
      <c r="B234" t="s">
        <v>985</v>
      </c>
      <c r="C234" t="s">
        <v>986</v>
      </c>
      <c r="D234" t="s">
        <v>34</v>
      </c>
      <c r="E234" t="s">
        <v>1636</v>
      </c>
      <c r="F234">
        <v>4.8</v>
      </c>
      <c r="G234">
        <v>19</v>
      </c>
      <c r="H234" t="s">
        <v>36</v>
      </c>
      <c r="I234" t="s">
        <v>988</v>
      </c>
      <c r="J234">
        <v>3.9</v>
      </c>
      <c r="K234">
        <v>57</v>
      </c>
      <c r="L234" t="s">
        <v>989</v>
      </c>
      <c r="M234" t="s">
        <v>427</v>
      </c>
      <c r="N234">
        <v>30274</v>
      </c>
      <c r="O234" t="s">
        <v>40</v>
      </c>
      <c r="P234">
        <v>4.9000000000000004</v>
      </c>
      <c r="Q234">
        <v>4.8</v>
      </c>
      <c r="R234">
        <v>4.8</v>
      </c>
      <c r="S234">
        <v>4.8</v>
      </c>
      <c r="T234">
        <v>4.8</v>
      </c>
      <c r="U234">
        <v>4.5999999999999996</v>
      </c>
      <c r="V234" t="s">
        <v>1637</v>
      </c>
      <c r="W234" t="s">
        <v>42</v>
      </c>
      <c r="X234" t="s">
        <v>95</v>
      </c>
      <c r="Y234">
        <v>21</v>
      </c>
      <c r="Z234">
        <v>25</v>
      </c>
      <c r="AA234" t="s">
        <v>44</v>
      </c>
      <c r="AB234" t="s">
        <v>45</v>
      </c>
      <c r="AC234" t="s">
        <v>991</v>
      </c>
      <c r="AD234" t="s">
        <v>1638</v>
      </c>
      <c r="AE234" t="s">
        <v>1639</v>
      </c>
      <c r="AF234">
        <v>6914</v>
      </c>
    </row>
    <row r="235" spans="1:32" x14ac:dyDescent="0.35">
      <c r="A235">
        <v>2018</v>
      </c>
      <c r="B235" t="s">
        <v>288</v>
      </c>
      <c r="C235" t="s">
        <v>1640</v>
      </c>
      <c r="D235" t="s">
        <v>34</v>
      </c>
      <c r="E235" t="s">
        <v>1641</v>
      </c>
      <c r="F235">
        <v>4.7</v>
      </c>
      <c r="G235">
        <v>42</v>
      </c>
      <c r="H235" t="s">
        <v>36</v>
      </c>
      <c r="I235" t="s">
        <v>1642</v>
      </c>
      <c r="J235">
        <v>3.9</v>
      </c>
      <c r="K235">
        <v>4</v>
      </c>
      <c r="L235" t="s">
        <v>1643</v>
      </c>
      <c r="M235" t="s">
        <v>972</v>
      </c>
      <c r="N235">
        <v>48734</v>
      </c>
      <c r="O235" t="s">
        <v>94</v>
      </c>
      <c r="P235">
        <v>4.8</v>
      </c>
      <c r="Q235">
        <v>4.9000000000000004</v>
      </c>
      <c r="R235">
        <v>4.5999999999999996</v>
      </c>
      <c r="S235">
        <v>4.4000000000000004</v>
      </c>
      <c r="T235">
        <v>4.7</v>
      </c>
      <c r="U235">
        <v>4.8</v>
      </c>
      <c r="V235" t="s">
        <v>76</v>
      </c>
      <c r="W235" t="s">
        <v>1644</v>
      </c>
      <c r="X235" t="s">
        <v>124</v>
      </c>
      <c r="Y235">
        <v>21</v>
      </c>
      <c r="Z235">
        <v>30</v>
      </c>
      <c r="AA235" t="s">
        <v>44</v>
      </c>
      <c r="AB235" t="s">
        <v>45</v>
      </c>
      <c r="AC235" t="s">
        <v>1645</v>
      </c>
      <c r="AD235" t="s">
        <v>1646</v>
      </c>
      <c r="AE235" t="s">
        <v>1647</v>
      </c>
      <c r="AF235">
        <v>49950</v>
      </c>
    </row>
    <row r="236" spans="1:32" x14ac:dyDescent="0.35">
      <c r="A236">
        <v>2019</v>
      </c>
      <c r="B236" t="s">
        <v>69</v>
      </c>
      <c r="C236" t="s">
        <v>357</v>
      </c>
      <c r="D236" t="s">
        <v>34</v>
      </c>
      <c r="E236" t="s">
        <v>1648</v>
      </c>
      <c r="F236">
        <v>4.8</v>
      </c>
      <c r="G236">
        <v>223</v>
      </c>
      <c r="H236" t="s">
        <v>36</v>
      </c>
      <c r="I236" t="s">
        <v>1649</v>
      </c>
      <c r="J236">
        <v>4.7</v>
      </c>
      <c r="K236">
        <v>936</v>
      </c>
      <c r="L236" t="s">
        <v>1650</v>
      </c>
      <c r="M236" t="s">
        <v>445</v>
      </c>
      <c r="N236">
        <v>43040</v>
      </c>
      <c r="O236" t="s">
        <v>53</v>
      </c>
      <c r="P236">
        <v>4.9000000000000004</v>
      </c>
      <c r="Q236">
        <v>4.8</v>
      </c>
      <c r="R236">
        <v>4.7</v>
      </c>
      <c r="S236">
        <v>4.7</v>
      </c>
      <c r="T236">
        <v>4.7</v>
      </c>
      <c r="U236">
        <v>4.8</v>
      </c>
      <c r="V236" t="s">
        <v>1651</v>
      </c>
      <c r="W236" t="s">
        <v>123</v>
      </c>
      <c r="X236" t="s">
        <v>43</v>
      </c>
      <c r="Y236">
        <v>19</v>
      </c>
      <c r="Z236">
        <v>27</v>
      </c>
      <c r="AA236" t="s">
        <v>44</v>
      </c>
      <c r="AB236" t="s">
        <v>151</v>
      </c>
      <c r="AC236" t="s">
        <v>126</v>
      </c>
      <c r="AD236" t="s">
        <v>1652</v>
      </c>
      <c r="AE236" t="s">
        <v>1653</v>
      </c>
      <c r="AF236">
        <v>36790</v>
      </c>
    </row>
    <row r="237" spans="1:32" x14ac:dyDescent="0.35">
      <c r="A237">
        <v>2019</v>
      </c>
      <c r="B237" t="s">
        <v>108</v>
      </c>
      <c r="C237" t="s">
        <v>1621</v>
      </c>
      <c r="D237" t="s">
        <v>34</v>
      </c>
      <c r="E237" t="s">
        <v>1654</v>
      </c>
      <c r="F237">
        <v>4.5999999999999996</v>
      </c>
      <c r="G237">
        <v>72</v>
      </c>
      <c r="H237" t="s">
        <v>275</v>
      </c>
      <c r="I237" t="s">
        <v>1655</v>
      </c>
      <c r="J237">
        <v>4.7</v>
      </c>
      <c r="K237">
        <v>936</v>
      </c>
      <c r="L237" t="s">
        <v>1656</v>
      </c>
      <c r="M237" t="s">
        <v>972</v>
      </c>
      <c r="N237">
        <v>48323</v>
      </c>
      <c r="O237" t="s">
        <v>40</v>
      </c>
      <c r="P237">
        <v>4.8</v>
      </c>
      <c r="Q237">
        <v>4.8</v>
      </c>
      <c r="R237">
        <v>4.5999999999999996</v>
      </c>
      <c r="S237">
        <v>4.5</v>
      </c>
      <c r="T237">
        <v>4.7</v>
      </c>
      <c r="U237">
        <v>4.5999999999999996</v>
      </c>
      <c r="V237" t="s">
        <v>76</v>
      </c>
      <c r="W237" t="s">
        <v>42</v>
      </c>
      <c r="X237" t="s">
        <v>124</v>
      </c>
      <c r="Y237">
        <v>22</v>
      </c>
      <c r="Z237">
        <v>27</v>
      </c>
      <c r="AA237" t="s">
        <v>278</v>
      </c>
      <c r="AB237" t="s">
        <v>1657</v>
      </c>
      <c r="AC237" t="s">
        <v>1658</v>
      </c>
      <c r="AD237" t="s">
        <v>1659</v>
      </c>
      <c r="AE237" t="s">
        <v>77</v>
      </c>
      <c r="AF237">
        <v>10662</v>
      </c>
    </row>
    <row r="238" spans="1:32" x14ac:dyDescent="0.35">
      <c r="A238">
        <v>2020</v>
      </c>
      <c r="B238" t="s">
        <v>365</v>
      </c>
      <c r="C238" t="s">
        <v>1660</v>
      </c>
      <c r="D238" t="s">
        <v>34</v>
      </c>
      <c r="E238" t="s">
        <v>1661</v>
      </c>
      <c r="F238">
        <v>4.7</v>
      </c>
      <c r="G238">
        <v>39</v>
      </c>
      <c r="H238" t="s">
        <v>36</v>
      </c>
      <c r="I238" t="s">
        <v>1015</v>
      </c>
      <c r="J238">
        <v>4.5999999999999996</v>
      </c>
      <c r="K238">
        <v>151</v>
      </c>
      <c r="L238" t="s">
        <v>1016</v>
      </c>
      <c r="M238" t="s">
        <v>445</v>
      </c>
      <c r="N238">
        <v>43228</v>
      </c>
      <c r="O238" t="s">
        <v>40</v>
      </c>
      <c r="P238">
        <v>4.5</v>
      </c>
      <c r="Q238">
        <v>4.7</v>
      </c>
      <c r="R238">
        <v>4.4000000000000004</v>
      </c>
      <c r="S238">
        <v>4.8</v>
      </c>
      <c r="T238">
        <v>4.9000000000000004</v>
      </c>
      <c r="U238">
        <v>4.8</v>
      </c>
      <c r="V238" t="s">
        <v>76</v>
      </c>
      <c r="W238" t="s">
        <v>76</v>
      </c>
      <c r="X238" t="s">
        <v>43</v>
      </c>
      <c r="Y238">
        <v>30</v>
      </c>
      <c r="Z238">
        <v>38</v>
      </c>
      <c r="AA238" t="s">
        <v>44</v>
      </c>
      <c r="AB238" t="s">
        <v>78</v>
      </c>
      <c r="AC238" t="s">
        <v>1662</v>
      </c>
      <c r="AD238" t="s">
        <v>1663</v>
      </c>
      <c r="AE238" t="s">
        <v>1664</v>
      </c>
      <c r="AF238">
        <v>14035</v>
      </c>
    </row>
    <row r="239" spans="1:32" x14ac:dyDescent="0.35">
      <c r="A239">
        <v>2019</v>
      </c>
      <c r="B239" t="s">
        <v>616</v>
      </c>
      <c r="C239" t="s">
        <v>658</v>
      </c>
      <c r="D239" t="s">
        <v>34</v>
      </c>
      <c r="E239" t="s">
        <v>845</v>
      </c>
      <c r="F239">
        <v>4.7</v>
      </c>
      <c r="G239">
        <v>132</v>
      </c>
      <c r="H239" t="s">
        <v>36</v>
      </c>
      <c r="I239" t="s">
        <v>1665</v>
      </c>
      <c r="J239">
        <v>2.5</v>
      </c>
      <c r="K239">
        <v>7</v>
      </c>
      <c r="L239" t="s">
        <v>1666</v>
      </c>
      <c r="M239" t="s">
        <v>445</v>
      </c>
      <c r="N239">
        <v>43235</v>
      </c>
      <c r="O239" t="s">
        <v>53</v>
      </c>
      <c r="P239">
        <v>4.7</v>
      </c>
      <c r="Q239">
        <v>4.7</v>
      </c>
      <c r="R239">
        <v>4.5999999999999996</v>
      </c>
      <c r="S239">
        <v>4.7</v>
      </c>
      <c r="T239">
        <v>4.7</v>
      </c>
      <c r="U239">
        <v>4.8</v>
      </c>
      <c r="V239" t="s">
        <v>1667</v>
      </c>
      <c r="W239" t="s">
        <v>42</v>
      </c>
      <c r="X239" t="s">
        <v>43</v>
      </c>
      <c r="Y239">
        <v>29</v>
      </c>
      <c r="Z239">
        <v>38</v>
      </c>
      <c r="AA239" t="s">
        <v>44</v>
      </c>
      <c r="AB239" t="s">
        <v>151</v>
      </c>
      <c r="AC239" t="s">
        <v>664</v>
      </c>
      <c r="AD239" t="s">
        <v>1668</v>
      </c>
      <c r="AE239">
        <v>22302721</v>
      </c>
      <c r="AF239">
        <v>11326</v>
      </c>
    </row>
    <row r="240" spans="1:32" x14ac:dyDescent="0.35">
      <c r="A240">
        <v>2019</v>
      </c>
      <c r="B240" t="s">
        <v>616</v>
      </c>
      <c r="C240" t="s">
        <v>658</v>
      </c>
      <c r="D240" t="s">
        <v>34</v>
      </c>
      <c r="E240" t="s">
        <v>1669</v>
      </c>
      <c r="F240">
        <v>4.7</v>
      </c>
      <c r="G240">
        <v>132</v>
      </c>
      <c r="H240" t="s">
        <v>36</v>
      </c>
      <c r="I240" t="s">
        <v>1670</v>
      </c>
      <c r="J240">
        <v>4.9000000000000004</v>
      </c>
      <c r="K240">
        <v>677</v>
      </c>
      <c r="L240" t="s">
        <v>1671</v>
      </c>
      <c r="M240" t="s">
        <v>445</v>
      </c>
      <c r="N240">
        <v>45601</v>
      </c>
      <c r="O240" t="s">
        <v>40</v>
      </c>
      <c r="P240">
        <v>4.7</v>
      </c>
      <c r="Q240">
        <v>4.7</v>
      </c>
      <c r="R240">
        <v>4.5999999999999996</v>
      </c>
      <c r="S240">
        <v>4.7</v>
      </c>
      <c r="T240">
        <v>4.7</v>
      </c>
      <c r="U240">
        <v>4.8</v>
      </c>
      <c r="V240" t="s">
        <v>1667</v>
      </c>
      <c r="W240" t="s">
        <v>76</v>
      </c>
      <c r="X240" t="s">
        <v>43</v>
      </c>
      <c r="Y240">
        <v>29</v>
      </c>
      <c r="Z240">
        <v>38</v>
      </c>
      <c r="AA240" t="s">
        <v>44</v>
      </c>
      <c r="AB240" t="s">
        <v>151</v>
      </c>
      <c r="AC240" t="s">
        <v>664</v>
      </c>
      <c r="AD240" t="s">
        <v>1672</v>
      </c>
      <c r="AE240" t="s">
        <v>1673</v>
      </c>
      <c r="AF240">
        <v>43148</v>
      </c>
    </row>
    <row r="241" spans="1:32" x14ac:dyDescent="0.35">
      <c r="A241">
        <v>2015</v>
      </c>
      <c r="B241" t="s">
        <v>365</v>
      </c>
      <c r="C241" t="s">
        <v>1019</v>
      </c>
      <c r="D241" t="s">
        <v>34</v>
      </c>
      <c r="E241" t="s">
        <v>1674</v>
      </c>
      <c r="F241">
        <v>4.5999999999999996</v>
      </c>
      <c r="G241">
        <v>77</v>
      </c>
      <c r="H241" t="s">
        <v>36</v>
      </c>
      <c r="I241" t="s">
        <v>1021</v>
      </c>
      <c r="J241">
        <v>4.5</v>
      </c>
      <c r="K241">
        <v>169</v>
      </c>
      <c r="L241" t="s">
        <v>1022</v>
      </c>
      <c r="M241" t="s">
        <v>445</v>
      </c>
      <c r="N241">
        <v>44146</v>
      </c>
      <c r="O241" t="s">
        <v>94</v>
      </c>
      <c r="P241">
        <v>4.8</v>
      </c>
      <c r="Q241">
        <v>4.5999999999999996</v>
      </c>
      <c r="R241">
        <v>4.5999999999999996</v>
      </c>
      <c r="S241">
        <v>4.2</v>
      </c>
      <c r="T241">
        <v>4.7</v>
      </c>
      <c r="U241">
        <v>4.5999999999999996</v>
      </c>
      <c r="V241" t="s">
        <v>42</v>
      </c>
      <c r="W241" t="s">
        <v>76</v>
      </c>
      <c r="X241" t="s">
        <v>55</v>
      </c>
      <c r="Y241">
        <v>15</v>
      </c>
      <c r="Z241">
        <v>22</v>
      </c>
      <c r="AA241" t="s">
        <v>44</v>
      </c>
      <c r="AB241" t="s">
        <v>151</v>
      </c>
      <c r="AC241" t="s">
        <v>913</v>
      </c>
      <c r="AD241" t="s">
        <v>1675</v>
      </c>
      <c r="AE241">
        <v>3424</v>
      </c>
      <c r="AF241">
        <v>89990</v>
      </c>
    </row>
    <row r="242" spans="1:32" x14ac:dyDescent="0.35">
      <c r="A242">
        <v>2012</v>
      </c>
      <c r="B242" t="s">
        <v>108</v>
      </c>
      <c r="C242" t="s">
        <v>1556</v>
      </c>
      <c r="D242" t="s">
        <v>34</v>
      </c>
      <c r="E242" t="s">
        <v>1676</v>
      </c>
      <c r="F242">
        <v>4.8</v>
      </c>
      <c r="G242">
        <v>36</v>
      </c>
      <c r="H242" t="s">
        <v>36</v>
      </c>
      <c r="I242" t="s">
        <v>1021</v>
      </c>
      <c r="J242">
        <v>4.5</v>
      </c>
      <c r="K242">
        <v>169</v>
      </c>
      <c r="L242" t="s">
        <v>1022</v>
      </c>
      <c r="M242" t="s">
        <v>445</v>
      </c>
      <c r="N242">
        <v>44146</v>
      </c>
      <c r="O242" t="s">
        <v>53</v>
      </c>
      <c r="P242">
        <v>4.9000000000000004</v>
      </c>
      <c r="Q242">
        <v>4.8</v>
      </c>
      <c r="R242">
        <v>4.8</v>
      </c>
      <c r="S242">
        <v>4.5999999999999996</v>
      </c>
      <c r="T242">
        <v>4.8</v>
      </c>
      <c r="U242">
        <v>4.8</v>
      </c>
      <c r="V242" t="s">
        <v>489</v>
      </c>
      <c r="W242" t="s">
        <v>1677</v>
      </c>
      <c r="X242" t="s">
        <v>124</v>
      </c>
      <c r="Y242">
        <v>15</v>
      </c>
      <c r="Z242">
        <v>24</v>
      </c>
      <c r="AA242" t="s">
        <v>44</v>
      </c>
      <c r="AB242" t="s">
        <v>113</v>
      </c>
      <c r="AC242" t="s">
        <v>1678</v>
      </c>
      <c r="AD242" t="s">
        <v>1679</v>
      </c>
      <c r="AE242">
        <v>6029</v>
      </c>
      <c r="AF242">
        <v>59725</v>
      </c>
    </row>
    <row r="243" spans="1:32" x14ac:dyDescent="0.35">
      <c r="A243">
        <v>2020</v>
      </c>
      <c r="B243" t="s">
        <v>591</v>
      </c>
      <c r="C243" t="s">
        <v>1680</v>
      </c>
      <c r="D243" t="s">
        <v>34</v>
      </c>
      <c r="E243" t="s">
        <v>1681</v>
      </c>
      <c r="F243">
        <v>4.5999999999999996</v>
      </c>
      <c r="G243">
        <v>31</v>
      </c>
      <c r="H243" t="s">
        <v>36</v>
      </c>
      <c r="I243" t="s">
        <v>1682</v>
      </c>
      <c r="J243">
        <v>4.0999999999999996</v>
      </c>
      <c r="K243">
        <v>66</v>
      </c>
      <c r="L243" t="s">
        <v>1683</v>
      </c>
      <c r="M243" t="s">
        <v>462</v>
      </c>
      <c r="N243">
        <v>29303</v>
      </c>
      <c r="O243" t="s">
        <v>53</v>
      </c>
      <c r="P243">
        <v>4.7</v>
      </c>
      <c r="Q243">
        <v>4.5</v>
      </c>
      <c r="R243">
        <v>4.5999999999999996</v>
      </c>
      <c r="S243">
        <v>4.5999999999999996</v>
      </c>
      <c r="T243">
        <v>4.5999999999999996</v>
      </c>
      <c r="U243">
        <v>4.5</v>
      </c>
      <c r="V243" t="s">
        <v>1684</v>
      </c>
      <c r="W243" t="s">
        <v>77</v>
      </c>
      <c r="X243" t="s">
        <v>55</v>
      </c>
      <c r="Y243">
        <v>17</v>
      </c>
      <c r="Z243">
        <v>23</v>
      </c>
      <c r="AA243" t="s">
        <v>44</v>
      </c>
      <c r="AB243" t="s">
        <v>125</v>
      </c>
      <c r="AC243" t="s">
        <v>1211</v>
      </c>
      <c r="AD243" t="s">
        <v>1685</v>
      </c>
      <c r="AE243" t="s">
        <v>1686</v>
      </c>
      <c r="AF243">
        <v>11510</v>
      </c>
    </row>
    <row r="244" spans="1:32" x14ac:dyDescent="0.35">
      <c r="A244">
        <v>2018</v>
      </c>
      <c r="B244" t="s">
        <v>69</v>
      </c>
      <c r="C244" t="s">
        <v>1590</v>
      </c>
      <c r="D244" t="s">
        <v>34</v>
      </c>
      <c r="E244" t="s">
        <v>110</v>
      </c>
      <c r="F244">
        <v>4.8</v>
      </c>
      <c r="G244">
        <v>652</v>
      </c>
      <c r="H244" t="s">
        <v>36</v>
      </c>
      <c r="I244" t="s">
        <v>1687</v>
      </c>
      <c r="J244">
        <v>4</v>
      </c>
      <c r="K244">
        <v>4</v>
      </c>
      <c r="L244" t="s">
        <v>1688</v>
      </c>
      <c r="M244" t="s">
        <v>1036</v>
      </c>
      <c r="N244">
        <v>28205</v>
      </c>
      <c r="O244" t="s">
        <v>40</v>
      </c>
      <c r="P244">
        <v>4.8</v>
      </c>
      <c r="Q244">
        <v>4.8</v>
      </c>
      <c r="R244">
        <v>4.7</v>
      </c>
      <c r="S244">
        <v>4.7</v>
      </c>
      <c r="T244">
        <v>4.8</v>
      </c>
      <c r="U244">
        <v>4.8</v>
      </c>
      <c r="V244" t="s">
        <v>104</v>
      </c>
      <c r="W244" t="s">
        <v>76</v>
      </c>
      <c r="X244" t="s">
        <v>43</v>
      </c>
      <c r="Y244">
        <v>30</v>
      </c>
      <c r="Z244">
        <v>38</v>
      </c>
      <c r="AA244" t="s">
        <v>44</v>
      </c>
      <c r="AB244" t="s">
        <v>77</v>
      </c>
      <c r="AC244" t="s">
        <v>1592</v>
      </c>
      <c r="AD244" t="s">
        <v>1689</v>
      </c>
      <c r="AE244" t="s">
        <v>1690</v>
      </c>
      <c r="AF244">
        <v>87091</v>
      </c>
    </row>
    <row r="245" spans="1:32" x14ac:dyDescent="0.35">
      <c r="A245">
        <v>2019</v>
      </c>
      <c r="B245" t="s">
        <v>409</v>
      </c>
      <c r="C245" t="s">
        <v>1691</v>
      </c>
      <c r="D245" t="s">
        <v>34</v>
      </c>
      <c r="E245" t="s">
        <v>1692</v>
      </c>
      <c r="F245">
        <v>4.8</v>
      </c>
      <c r="G245">
        <v>224</v>
      </c>
      <c r="H245" t="s">
        <v>36</v>
      </c>
      <c r="I245" t="s">
        <v>1693</v>
      </c>
      <c r="J245">
        <v>4.7</v>
      </c>
      <c r="K245">
        <v>4644</v>
      </c>
      <c r="L245" t="s">
        <v>1694</v>
      </c>
      <c r="M245" t="s">
        <v>1036</v>
      </c>
      <c r="N245">
        <v>28105</v>
      </c>
      <c r="O245" t="s">
        <v>40</v>
      </c>
      <c r="P245">
        <v>4.9000000000000004</v>
      </c>
      <c r="Q245">
        <v>4.9000000000000004</v>
      </c>
      <c r="R245">
        <v>4.8</v>
      </c>
      <c r="S245">
        <v>4.5999999999999996</v>
      </c>
      <c r="T245">
        <v>4.9000000000000004</v>
      </c>
      <c r="U245">
        <v>4.8</v>
      </c>
      <c r="V245" t="s">
        <v>65</v>
      </c>
      <c r="W245" t="s">
        <v>42</v>
      </c>
      <c r="X245" t="s">
        <v>55</v>
      </c>
      <c r="Y245">
        <v>18</v>
      </c>
      <c r="Z245">
        <v>25</v>
      </c>
      <c r="AA245" t="s">
        <v>44</v>
      </c>
      <c r="AB245" t="s">
        <v>45</v>
      </c>
      <c r="AC245" t="s">
        <v>474</v>
      </c>
      <c r="AD245" t="s">
        <v>1695</v>
      </c>
      <c r="AE245" t="s">
        <v>1696</v>
      </c>
      <c r="AF245">
        <v>32858</v>
      </c>
    </row>
    <row r="246" spans="1:32" x14ac:dyDescent="0.35">
      <c r="A246">
        <v>2019</v>
      </c>
      <c r="B246" t="s">
        <v>516</v>
      </c>
      <c r="C246" t="s">
        <v>517</v>
      </c>
      <c r="D246" t="s">
        <v>34</v>
      </c>
      <c r="E246" t="s">
        <v>1697</v>
      </c>
      <c r="F246">
        <v>4.8</v>
      </c>
      <c r="G246">
        <v>230</v>
      </c>
      <c r="H246" t="s">
        <v>36</v>
      </c>
      <c r="I246" t="s">
        <v>1698</v>
      </c>
      <c r="J246">
        <v>4.5999999999999996</v>
      </c>
      <c r="K246">
        <v>1103</v>
      </c>
      <c r="L246" t="s">
        <v>1699</v>
      </c>
      <c r="M246" t="s">
        <v>472</v>
      </c>
      <c r="N246">
        <v>34239</v>
      </c>
      <c r="O246" t="s">
        <v>40</v>
      </c>
      <c r="P246">
        <v>4.8</v>
      </c>
      <c r="Q246">
        <v>4.8</v>
      </c>
      <c r="R246">
        <v>4.8</v>
      </c>
      <c r="S246">
        <v>4.8</v>
      </c>
      <c r="T246">
        <v>4.9000000000000004</v>
      </c>
      <c r="U246">
        <v>4.8</v>
      </c>
      <c r="V246" t="s">
        <v>521</v>
      </c>
      <c r="W246" t="s">
        <v>1409</v>
      </c>
      <c r="X246" t="s">
        <v>43</v>
      </c>
      <c r="Y246">
        <v>25</v>
      </c>
      <c r="Z246">
        <v>31</v>
      </c>
      <c r="AA246" t="s">
        <v>44</v>
      </c>
      <c r="AB246" t="s">
        <v>151</v>
      </c>
      <c r="AC246" t="s">
        <v>522</v>
      </c>
      <c r="AD246" t="s">
        <v>1700</v>
      </c>
      <c r="AE246" t="s">
        <v>1701</v>
      </c>
      <c r="AF246">
        <v>23639</v>
      </c>
    </row>
    <row r="247" spans="1:32" x14ac:dyDescent="0.35">
      <c r="A247">
        <v>2010</v>
      </c>
      <c r="B247" t="s">
        <v>257</v>
      </c>
      <c r="C247" t="s">
        <v>1702</v>
      </c>
      <c r="D247" t="s">
        <v>34</v>
      </c>
      <c r="E247" t="s">
        <v>1703</v>
      </c>
      <c r="F247">
        <v>4.7</v>
      </c>
      <c r="G247">
        <v>10</v>
      </c>
      <c r="H247" t="s">
        <v>36</v>
      </c>
      <c r="I247" t="s">
        <v>1704</v>
      </c>
      <c r="J247">
        <v>4.0999999999999996</v>
      </c>
      <c r="K247">
        <v>49</v>
      </c>
      <c r="L247" t="s">
        <v>1705</v>
      </c>
      <c r="M247" t="s">
        <v>481</v>
      </c>
      <c r="N247">
        <v>20152</v>
      </c>
      <c r="O247" t="s">
        <v>53</v>
      </c>
      <c r="P247">
        <v>4.3</v>
      </c>
      <c r="Q247">
        <v>4.4000000000000004</v>
      </c>
      <c r="R247">
        <v>4.8</v>
      </c>
      <c r="S247">
        <v>4.8</v>
      </c>
      <c r="T247">
        <v>4.9000000000000004</v>
      </c>
      <c r="U247">
        <v>4.7</v>
      </c>
      <c r="V247" t="s">
        <v>1179</v>
      </c>
      <c r="W247" t="s">
        <v>42</v>
      </c>
      <c r="X247" t="s">
        <v>95</v>
      </c>
      <c r="Y247">
        <v>18</v>
      </c>
      <c r="Z247">
        <v>28</v>
      </c>
      <c r="AA247" t="s">
        <v>44</v>
      </c>
      <c r="AB247" t="s">
        <v>198</v>
      </c>
      <c r="AC247" t="s">
        <v>1706</v>
      </c>
      <c r="AD247" t="s">
        <v>1707</v>
      </c>
      <c r="AE247" t="s">
        <v>1708</v>
      </c>
      <c r="AF247">
        <v>94876</v>
      </c>
    </row>
    <row r="248" spans="1:32" x14ac:dyDescent="0.35">
      <c r="A248">
        <v>2016</v>
      </c>
      <c r="B248" t="s">
        <v>339</v>
      </c>
      <c r="C248" t="s">
        <v>500</v>
      </c>
      <c r="D248" t="s">
        <v>34</v>
      </c>
      <c r="E248" t="s">
        <v>1709</v>
      </c>
      <c r="F248">
        <v>4.8</v>
      </c>
      <c r="G248">
        <v>29</v>
      </c>
      <c r="H248" t="s">
        <v>36</v>
      </c>
      <c r="I248" t="s">
        <v>1710</v>
      </c>
      <c r="J248">
        <v>4.5999999999999996</v>
      </c>
      <c r="K248">
        <v>559</v>
      </c>
      <c r="L248" t="s">
        <v>1711</v>
      </c>
      <c r="M248" t="s">
        <v>481</v>
      </c>
      <c r="N248">
        <v>20151</v>
      </c>
      <c r="O248" t="s">
        <v>94</v>
      </c>
      <c r="P248">
        <v>5</v>
      </c>
      <c r="Q248">
        <v>4.9000000000000004</v>
      </c>
      <c r="R248">
        <v>5</v>
      </c>
      <c r="S248">
        <v>4.5</v>
      </c>
      <c r="T248">
        <v>4.9000000000000004</v>
      </c>
      <c r="U248">
        <v>4.7</v>
      </c>
      <c r="V248" t="s">
        <v>1712</v>
      </c>
      <c r="W248" t="s">
        <v>505</v>
      </c>
      <c r="X248" t="s">
        <v>55</v>
      </c>
      <c r="Y248">
        <v>14</v>
      </c>
      <c r="Z248">
        <v>19</v>
      </c>
      <c r="AA248" t="s">
        <v>44</v>
      </c>
      <c r="AB248" t="s">
        <v>45</v>
      </c>
      <c r="AC248" t="s">
        <v>506</v>
      </c>
      <c r="AD248" t="s">
        <v>1713</v>
      </c>
      <c r="AE248" t="s">
        <v>1714</v>
      </c>
      <c r="AF248">
        <v>73178</v>
      </c>
    </row>
    <row r="249" spans="1:32" x14ac:dyDescent="0.35">
      <c r="A249">
        <v>2011</v>
      </c>
      <c r="B249" t="s">
        <v>48</v>
      </c>
      <c r="C249" t="s">
        <v>49</v>
      </c>
      <c r="D249" t="s">
        <v>34</v>
      </c>
      <c r="E249" t="s">
        <v>1715</v>
      </c>
      <c r="F249">
        <v>4.5</v>
      </c>
      <c r="G249">
        <v>262</v>
      </c>
      <c r="H249" t="s">
        <v>36</v>
      </c>
      <c r="I249" t="s">
        <v>1716</v>
      </c>
      <c r="J249">
        <v>3.8</v>
      </c>
      <c r="K249">
        <v>159</v>
      </c>
      <c r="L249" t="s">
        <v>1717</v>
      </c>
      <c r="M249" t="s">
        <v>481</v>
      </c>
      <c r="N249">
        <v>20111</v>
      </c>
      <c r="O249" t="s">
        <v>53</v>
      </c>
      <c r="P249">
        <v>4.7</v>
      </c>
      <c r="Q249">
        <v>4.5</v>
      </c>
      <c r="R249">
        <v>4.5</v>
      </c>
      <c r="S249">
        <v>4.4000000000000004</v>
      </c>
      <c r="T249">
        <v>4.5999999999999996</v>
      </c>
      <c r="U249">
        <v>4.5</v>
      </c>
      <c r="V249" t="s">
        <v>42</v>
      </c>
      <c r="W249" t="s">
        <v>1718</v>
      </c>
      <c r="X249" t="s">
        <v>55</v>
      </c>
      <c r="Y249">
        <v>0</v>
      </c>
      <c r="Z249">
        <v>0</v>
      </c>
      <c r="AA249" t="s">
        <v>512</v>
      </c>
      <c r="AB249" t="s">
        <v>198</v>
      </c>
      <c r="AC249" t="s">
        <v>1719</v>
      </c>
      <c r="AD249" t="s">
        <v>1720</v>
      </c>
      <c r="AE249" t="s">
        <v>1721</v>
      </c>
      <c r="AF249">
        <v>141281</v>
      </c>
    </row>
    <row r="250" spans="1:32" x14ac:dyDescent="0.35">
      <c r="A250">
        <v>2004</v>
      </c>
      <c r="B250" t="s">
        <v>81</v>
      </c>
      <c r="C250" t="s">
        <v>1722</v>
      </c>
      <c r="D250" t="s">
        <v>34</v>
      </c>
      <c r="E250" t="s">
        <v>1723</v>
      </c>
      <c r="F250">
        <v>4.8</v>
      </c>
      <c r="G250">
        <v>44</v>
      </c>
      <c r="H250" t="s">
        <v>36</v>
      </c>
      <c r="I250" t="s">
        <v>1724</v>
      </c>
      <c r="J250">
        <v>4.7</v>
      </c>
      <c r="K250">
        <v>363</v>
      </c>
      <c r="L250" t="s">
        <v>1725</v>
      </c>
      <c r="M250" t="s">
        <v>481</v>
      </c>
      <c r="N250">
        <v>22406</v>
      </c>
      <c r="O250" t="s">
        <v>94</v>
      </c>
      <c r="P250">
        <v>4.8</v>
      </c>
      <c r="Q250">
        <v>4.9000000000000004</v>
      </c>
      <c r="R250">
        <v>4.9000000000000004</v>
      </c>
      <c r="S250">
        <v>4.8</v>
      </c>
      <c r="T250">
        <v>4.7</v>
      </c>
      <c r="U250">
        <v>4.9000000000000004</v>
      </c>
      <c r="V250" t="s">
        <v>1432</v>
      </c>
      <c r="W250" t="s">
        <v>1726</v>
      </c>
      <c r="X250" t="s">
        <v>95</v>
      </c>
      <c r="Y250">
        <v>18</v>
      </c>
      <c r="Z250">
        <v>25</v>
      </c>
      <c r="AA250" t="s">
        <v>44</v>
      </c>
      <c r="AB250" t="s">
        <v>151</v>
      </c>
      <c r="AC250" t="s">
        <v>1727</v>
      </c>
      <c r="AD250" t="s">
        <v>1728</v>
      </c>
      <c r="AE250" t="s">
        <v>1729</v>
      </c>
      <c r="AF250">
        <v>90908</v>
      </c>
    </row>
    <row r="251" spans="1:32" x14ac:dyDescent="0.35">
      <c r="A251">
        <v>2020</v>
      </c>
      <c r="B251" t="s">
        <v>81</v>
      </c>
      <c r="C251" t="s">
        <v>1117</v>
      </c>
      <c r="D251" t="s">
        <v>34</v>
      </c>
      <c r="E251" t="s">
        <v>1730</v>
      </c>
      <c r="F251">
        <v>4.8</v>
      </c>
      <c r="G251">
        <v>76</v>
      </c>
      <c r="H251" t="s">
        <v>36</v>
      </c>
      <c r="I251" t="s">
        <v>1731</v>
      </c>
      <c r="J251">
        <v>4.7</v>
      </c>
      <c r="K251">
        <v>256</v>
      </c>
      <c r="L251" t="s">
        <v>1732</v>
      </c>
      <c r="M251" t="s">
        <v>481</v>
      </c>
      <c r="N251">
        <v>23235</v>
      </c>
      <c r="O251" t="s">
        <v>40</v>
      </c>
      <c r="P251">
        <v>4.9000000000000004</v>
      </c>
      <c r="Q251">
        <v>4.8</v>
      </c>
      <c r="R251">
        <v>4.8</v>
      </c>
      <c r="S251">
        <v>4.7</v>
      </c>
      <c r="T251">
        <v>4.8</v>
      </c>
      <c r="U251">
        <v>4.9000000000000004</v>
      </c>
      <c r="V251" t="s">
        <v>262</v>
      </c>
      <c r="W251" t="s">
        <v>42</v>
      </c>
      <c r="X251" t="s">
        <v>124</v>
      </c>
      <c r="Y251">
        <v>19</v>
      </c>
      <c r="Z251">
        <v>26</v>
      </c>
      <c r="AA251" t="s">
        <v>44</v>
      </c>
      <c r="AB251" t="s">
        <v>45</v>
      </c>
      <c r="AC251" t="s">
        <v>46</v>
      </c>
      <c r="AD251" t="s">
        <v>1733</v>
      </c>
      <c r="AE251" t="s">
        <v>1734</v>
      </c>
      <c r="AF251">
        <v>17212</v>
      </c>
    </row>
    <row r="252" spans="1:32" x14ac:dyDescent="0.35">
      <c r="A252">
        <v>2016</v>
      </c>
      <c r="B252" t="s">
        <v>288</v>
      </c>
      <c r="C252" t="s">
        <v>1735</v>
      </c>
      <c r="D252" t="s">
        <v>34</v>
      </c>
      <c r="E252" t="s">
        <v>1736</v>
      </c>
      <c r="F252">
        <v>4.7</v>
      </c>
      <c r="G252">
        <v>27</v>
      </c>
      <c r="H252" t="s">
        <v>36</v>
      </c>
      <c r="I252" t="s">
        <v>1737</v>
      </c>
      <c r="J252">
        <v>4.7</v>
      </c>
      <c r="K252">
        <v>1195</v>
      </c>
      <c r="L252" t="s">
        <v>1738</v>
      </c>
      <c r="M252" t="s">
        <v>481</v>
      </c>
      <c r="N252">
        <v>22182</v>
      </c>
      <c r="O252" t="s">
        <v>94</v>
      </c>
      <c r="P252">
        <v>4.7</v>
      </c>
      <c r="Q252">
        <v>4.5999999999999996</v>
      </c>
      <c r="R252">
        <v>4.9000000000000004</v>
      </c>
      <c r="S252">
        <v>4.3</v>
      </c>
      <c r="T252">
        <v>4.9000000000000004</v>
      </c>
      <c r="U252">
        <v>4.7</v>
      </c>
      <c r="V252" t="s">
        <v>1739</v>
      </c>
      <c r="W252" t="s">
        <v>77</v>
      </c>
      <c r="X252" t="s">
        <v>124</v>
      </c>
      <c r="Y252">
        <v>20</v>
      </c>
      <c r="Z252">
        <v>30</v>
      </c>
      <c r="AA252" t="s">
        <v>44</v>
      </c>
      <c r="AB252" t="s">
        <v>45</v>
      </c>
      <c r="AC252" t="s">
        <v>1740</v>
      </c>
      <c r="AD252" t="s">
        <v>1741</v>
      </c>
      <c r="AE252" t="s">
        <v>1742</v>
      </c>
      <c r="AF252">
        <v>21603</v>
      </c>
    </row>
    <row r="253" spans="1:32" x14ac:dyDescent="0.35">
      <c r="A253">
        <v>2020</v>
      </c>
      <c r="B253" t="s">
        <v>516</v>
      </c>
      <c r="C253" t="s">
        <v>1743</v>
      </c>
      <c r="D253" t="s">
        <v>34</v>
      </c>
      <c r="E253" t="s">
        <v>1744</v>
      </c>
      <c r="F253">
        <v>4.9000000000000004</v>
      </c>
      <c r="G253">
        <v>22</v>
      </c>
      <c r="H253" t="s">
        <v>36</v>
      </c>
      <c r="I253" t="s">
        <v>1745</v>
      </c>
      <c r="J253">
        <v>4.9000000000000004</v>
      </c>
      <c r="K253">
        <v>3110</v>
      </c>
      <c r="L253" t="s">
        <v>1746</v>
      </c>
      <c r="M253" t="s">
        <v>1103</v>
      </c>
      <c r="N253">
        <v>20879</v>
      </c>
      <c r="O253" t="s">
        <v>53</v>
      </c>
      <c r="P253">
        <v>5</v>
      </c>
      <c r="Q253">
        <v>5</v>
      </c>
      <c r="R253">
        <v>4.9000000000000004</v>
      </c>
      <c r="S253">
        <v>4.9000000000000004</v>
      </c>
      <c r="T253">
        <v>5</v>
      </c>
      <c r="U253">
        <v>4.9000000000000004</v>
      </c>
      <c r="V253" t="s">
        <v>521</v>
      </c>
      <c r="W253" t="s">
        <v>1409</v>
      </c>
      <c r="X253" t="s">
        <v>43</v>
      </c>
      <c r="Y253">
        <v>23</v>
      </c>
      <c r="Z253">
        <v>31</v>
      </c>
      <c r="AA253" t="s">
        <v>44</v>
      </c>
      <c r="AB253" t="s">
        <v>151</v>
      </c>
      <c r="AC253" t="s">
        <v>1747</v>
      </c>
      <c r="AD253" t="s">
        <v>1748</v>
      </c>
      <c r="AE253" t="s">
        <v>1749</v>
      </c>
      <c r="AF253">
        <v>35332</v>
      </c>
    </row>
    <row r="254" spans="1:32" x14ac:dyDescent="0.35">
      <c r="A254">
        <v>2016</v>
      </c>
      <c r="B254" t="s">
        <v>616</v>
      </c>
      <c r="C254" t="s">
        <v>1750</v>
      </c>
      <c r="D254" t="s">
        <v>34</v>
      </c>
      <c r="E254" t="s">
        <v>1751</v>
      </c>
      <c r="F254">
        <v>4.8</v>
      </c>
      <c r="G254">
        <v>31</v>
      </c>
      <c r="H254" t="s">
        <v>36</v>
      </c>
      <c r="I254" t="s">
        <v>1752</v>
      </c>
      <c r="J254">
        <v>4.5</v>
      </c>
      <c r="K254">
        <v>145</v>
      </c>
      <c r="L254" t="s">
        <v>1753</v>
      </c>
      <c r="M254" t="s">
        <v>1103</v>
      </c>
      <c r="N254">
        <v>20601</v>
      </c>
      <c r="O254" t="s">
        <v>53</v>
      </c>
      <c r="P254">
        <v>4.8</v>
      </c>
      <c r="Q254">
        <v>4.7</v>
      </c>
      <c r="R254">
        <v>4.7</v>
      </c>
      <c r="S254">
        <v>4.9000000000000004</v>
      </c>
      <c r="T254">
        <v>4.8</v>
      </c>
      <c r="U254">
        <v>4.7</v>
      </c>
      <c r="V254" t="s">
        <v>1754</v>
      </c>
      <c r="W254" t="s">
        <v>76</v>
      </c>
      <c r="X254" t="s">
        <v>43</v>
      </c>
      <c r="Y254">
        <v>40</v>
      </c>
      <c r="Z254">
        <v>44</v>
      </c>
      <c r="AA254" t="s">
        <v>1410</v>
      </c>
      <c r="AB254" t="s">
        <v>151</v>
      </c>
      <c r="AC254" t="s">
        <v>1755</v>
      </c>
      <c r="AD254" t="s">
        <v>1756</v>
      </c>
      <c r="AE254" t="s">
        <v>1757</v>
      </c>
      <c r="AF254">
        <v>72278</v>
      </c>
    </row>
    <row r="255" spans="1:32" x14ac:dyDescent="0.35">
      <c r="A255">
        <v>2017</v>
      </c>
      <c r="B255" t="s">
        <v>1758</v>
      </c>
      <c r="C255" t="s">
        <v>1759</v>
      </c>
      <c r="D255" t="s">
        <v>34</v>
      </c>
      <c r="E255" t="s">
        <v>1760</v>
      </c>
      <c r="F255">
        <v>4.7</v>
      </c>
      <c r="G255">
        <v>98</v>
      </c>
      <c r="H255" t="s">
        <v>275</v>
      </c>
      <c r="I255" t="s">
        <v>1761</v>
      </c>
      <c r="J255">
        <v>4.5</v>
      </c>
      <c r="K255">
        <v>145</v>
      </c>
      <c r="L255" t="s">
        <v>1762</v>
      </c>
      <c r="M255" t="s">
        <v>1103</v>
      </c>
      <c r="N255">
        <v>21224</v>
      </c>
      <c r="O255" t="s">
        <v>40</v>
      </c>
      <c r="P255">
        <v>4.5999999999999996</v>
      </c>
      <c r="Q255">
        <v>4.7</v>
      </c>
      <c r="R255">
        <v>4.9000000000000004</v>
      </c>
      <c r="S255">
        <v>4.5</v>
      </c>
      <c r="T255">
        <v>5</v>
      </c>
      <c r="U255">
        <v>4.4000000000000004</v>
      </c>
      <c r="V255" t="s">
        <v>76</v>
      </c>
      <c r="W255" t="s">
        <v>42</v>
      </c>
      <c r="X255" t="s">
        <v>124</v>
      </c>
      <c r="Y255">
        <v>23</v>
      </c>
      <c r="Z255">
        <v>31</v>
      </c>
      <c r="AA255" t="s">
        <v>278</v>
      </c>
      <c r="AB255" t="s">
        <v>345</v>
      </c>
      <c r="AC255" t="s">
        <v>1763</v>
      </c>
      <c r="AD255" t="s">
        <v>1764</v>
      </c>
      <c r="AE255" t="s">
        <v>77</v>
      </c>
      <c r="AF255">
        <v>22855</v>
      </c>
    </row>
    <row r="256" spans="1:32" x14ac:dyDescent="0.35">
      <c r="A256">
        <v>2019</v>
      </c>
      <c r="B256" t="s">
        <v>108</v>
      </c>
      <c r="C256" t="s">
        <v>1765</v>
      </c>
      <c r="D256" t="s">
        <v>634</v>
      </c>
      <c r="E256" t="s">
        <v>1766</v>
      </c>
      <c r="F256">
        <v>4.0999999999999996</v>
      </c>
      <c r="G256">
        <v>17</v>
      </c>
      <c r="H256" t="s">
        <v>36</v>
      </c>
      <c r="I256" t="s">
        <v>1767</v>
      </c>
      <c r="J256">
        <v>4.5999999999999996</v>
      </c>
      <c r="K256">
        <v>1040</v>
      </c>
      <c r="L256" t="s">
        <v>1768</v>
      </c>
      <c r="M256" t="s">
        <v>472</v>
      </c>
      <c r="N256">
        <v>33169</v>
      </c>
      <c r="O256" t="s">
        <v>53</v>
      </c>
      <c r="P256">
        <v>3.9</v>
      </c>
      <c r="Q256">
        <v>4</v>
      </c>
      <c r="R256">
        <v>4.0999999999999996</v>
      </c>
      <c r="S256">
        <v>3.9</v>
      </c>
      <c r="T256">
        <v>4.5</v>
      </c>
      <c r="U256">
        <v>4.3</v>
      </c>
      <c r="V256" t="s">
        <v>712</v>
      </c>
      <c r="W256" t="s">
        <v>77</v>
      </c>
      <c r="X256" t="s">
        <v>43</v>
      </c>
      <c r="Y256">
        <v>24</v>
      </c>
      <c r="Z256">
        <v>37</v>
      </c>
      <c r="AA256" t="s">
        <v>44</v>
      </c>
      <c r="AB256" t="s">
        <v>294</v>
      </c>
      <c r="AC256" t="s">
        <v>219</v>
      </c>
      <c r="AD256" t="s">
        <v>1769</v>
      </c>
      <c r="AE256" t="s">
        <v>1770</v>
      </c>
      <c r="AF256">
        <v>30820</v>
      </c>
    </row>
    <row r="257" spans="1:32" x14ac:dyDescent="0.35">
      <c r="A257">
        <v>2017</v>
      </c>
      <c r="B257" t="s">
        <v>32</v>
      </c>
      <c r="C257" t="s">
        <v>1771</v>
      </c>
      <c r="D257" t="s">
        <v>34</v>
      </c>
      <c r="E257" t="s">
        <v>1772</v>
      </c>
      <c r="F257">
        <v>4.7</v>
      </c>
      <c r="G257">
        <v>381</v>
      </c>
      <c r="H257" t="s">
        <v>36</v>
      </c>
      <c r="I257" t="s">
        <v>1154</v>
      </c>
      <c r="J257">
        <v>3.4</v>
      </c>
      <c r="K257">
        <v>48</v>
      </c>
      <c r="L257" t="s">
        <v>1155</v>
      </c>
      <c r="M257" t="s">
        <v>472</v>
      </c>
      <c r="N257">
        <v>33135</v>
      </c>
      <c r="O257" t="s">
        <v>40</v>
      </c>
      <c r="P257">
        <v>4.7</v>
      </c>
      <c r="Q257">
        <v>4.7</v>
      </c>
      <c r="R257">
        <v>4.5999999999999996</v>
      </c>
      <c r="S257">
        <v>4.7</v>
      </c>
      <c r="T257">
        <v>4.7</v>
      </c>
      <c r="U257">
        <v>4.8</v>
      </c>
      <c r="V257" t="s">
        <v>1773</v>
      </c>
      <c r="W257" t="s">
        <v>76</v>
      </c>
      <c r="X257" t="s">
        <v>43</v>
      </c>
      <c r="Y257">
        <v>28</v>
      </c>
      <c r="Z257">
        <v>36</v>
      </c>
      <c r="AA257" t="s">
        <v>44</v>
      </c>
      <c r="AB257" t="s">
        <v>1774</v>
      </c>
      <c r="AC257" t="s">
        <v>1775</v>
      </c>
      <c r="AD257" t="s">
        <v>1776</v>
      </c>
      <c r="AE257" s="1" t="s">
        <v>1777</v>
      </c>
      <c r="AF257">
        <v>54898</v>
      </c>
    </row>
    <row r="258" spans="1:32" x14ac:dyDescent="0.35">
      <c r="A258">
        <v>2016</v>
      </c>
      <c r="B258" t="s">
        <v>213</v>
      </c>
      <c r="C258" t="s">
        <v>1032</v>
      </c>
      <c r="D258" t="s">
        <v>34</v>
      </c>
      <c r="E258" t="s">
        <v>1778</v>
      </c>
      <c r="F258">
        <v>4.5999999999999996</v>
      </c>
      <c r="G258">
        <v>114</v>
      </c>
      <c r="H258" t="s">
        <v>36</v>
      </c>
      <c r="I258" t="s">
        <v>1779</v>
      </c>
      <c r="J258">
        <v>4</v>
      </c>
      <c r="K258">
        <v>82</v>
      </c>
      <c r="L258" t="s">
        <v>1780</v>
      </c>
      <c r="M258" t="s">
        <v>538</v>
      </c>
      <c r="N258">
        <v>18088</v>
      </c>
      <c r="O258" t="s">
        <v>40</v>
      </c>
      <c r="P258">
        <v>4.7</v>
      </c>
      <c r="Q258">
        <v>4.5</v>
      </c>
      <c r="R258">
        <v>4.5</v>
      </c>
      <c r="S258">
        <v>4.5</v>
      </c>
      <c r="T258">
        <v>4.5</v>
      </c>
      <c r="U258">
        <v>4.5999999999999996</v>
      </c>
      <c r="V258" t="s">
        <v>439</v>
      </c>
      <c r="W258" t="s">
        <v>327</v>
      </c>
      <c r="X258" t="s">
        <v>43</v>
      </c>
      <c r="Y258">
        <v>19</v>
      </c>
      <c r="Z258">
        <v>27</v>
      </c>
      <c r="AA258" t="s">
        <v>44</v>
      </c>
      <c r="AB258" t="s">
        <v>125</v>
      </c>
      <c r="AC258" t="s">
        <v>126</v>
      </c>
      <c r="AD258" t="s">
        <v>1781</v>
      </c>
      <c r="AE258" s="1" t="s">
        <v>1782</v>
      </c>
      <c r="AF258">
        <v>71815</v>
      </c>
    </row>
    <row r="259" spans="1:32" x14ac:dyDescent="0.35">
      <c r="A259">
        <v>2016</v>
      </c>
      <c r="B259" t="s">
        <v>591</v>
      </c>
      <c r="C259" t="s">
        <v>592</v>
      </c>
      <c r="D259" t="s">
        <v>1783</v>
      </c>
      <c r="E259" t="s">
        <v>1784</v>
      </c>
      <c r="F259">
        <v>4.5</v>
      </c>
      <c r="G259">
        <v>317</v>
      </c>
      <c r="H259" t="s">
        <v>36</v>
      </c>
      <c r="I259" t="s">
        <v>1785</v>
      </c>
      <c r="J259">
        <v>4.9000000000000004</v>
      </c>
      <c r="K259">
        <v>4976</v>
      </c>
      <c r="L259" t="s">
        <v>1786</v>
      </c>
      <c r="M259" t="s">
        <v>538</v>
      </c>
      <c r="N259">
        <v>18045</v>
      </c>
      <c r="O259" t="s">
        <v>53</v>
      </c>
      <c r="P259">
        <v>4.5999999999999996</v>
      </c>
      <c r="Q259">
        <v>4.5</v>
      </c>
      <c r="R259">
        <v>4.4000000000000004</v>
      </c>
      <c r="S259">
        <v>4.4000000000000004</v>
      </c>
      <c r="T259">
        <v>4.5999999999999996</v>
      </c>
      <c r="U259">
        <v>4.5999999999999996</v>
      </c>
      <c r="V259" t="s">
        <v>925</v>
      </c>
      <c r="W259" t="s">
        <v>439</v>
      </c>
      <c r="X259" t="s">
        <v>124</v>
      </c>
      <c r="Y259">
        <v>25</v>
      </c>
      <c r="Z259">
        <v>32</v>
      </c>
      <c r="AA259" t="s">
        <v>44</v>
      </c>
      <c r="AB259" t="s">
        <v>78</v>
      </c>
      <c r="AC259" t="s">
        <v>597</v>
      </c>
      <c r="AD259" t="s">
        <v>1787</v>
      </c>
      <c r="AE259" t="s">
        <v>1788</v>
      </c>
      <c r="AF259">
        <v>74430</v>
      </c>
    </row>
    <row r="260" spans="1:32" x14ac:dyDescent="0.35">
      <c r="A260">
        <v>2019</v>
      </c>
      <c r="B260" t="s">
        <v>69</v>
      </c>
      <c r="C260" t="s">
        <v>1061</v>
      </c>
      <c r="D260" t="s">
        <v>34</v>
      </c>
      <c r="E260" t="s">
        <v>1789</v>
      </c>
      <c r="F260">
        <v>4.9000000000000004</v>
      </c>
      <c r="G260">
        <v>275</v>
      </c>
      <c r="H260" t="s">
        <v>36</v>
      </c>
      <c r="I260" t="s">
        <v>1790</v>
      </c>
      <c r="J260">
        <v>4.7</v>
      </c>
      <c r="K260">
        <v>2882</v>
      </c>
      <c r="L260" t="s">
        <v>1791</v>
      </c>
      <c r="M260" t="s">
        <v>538</v>
      </c>
      <c r="N260">
        <v>19064</v>
      </c>
      <c r="O260" t="s">
        <v>53</v>
      </c>
      <c r="P260">
        <v>4.8</v>
      </c>
      <c r="Q260">
        <v>4.8</v>
      </c>
      <c r="R260">
        <v>4.9000000000000004</v>
      </c>
      <c r="S260">
        <v>4.8</v>
      </c>
      <c r="T260">
        <v>4.9000000000000004</v>
      </c>
      <c r="U260">
        <v>4.9000000000000004</v>
      </c>
      <c r="V260" t="s">
        <v>104</v>
      </c>
      <c r="W260" t="s">
        <v>42</v>
      </c>
      <c r="X260" t="s">
        <v>43</v>
      </c>
      <c r="Y260">
        <v>0</v>
      </c>
      <c r="Z260">
        <v>38</v>
      </c>
      <c r="AA260" t="s">
        <v>44</v>
      </c>
      <c r="AB260" t="s">
        <v>1792</v>
      </c>
      <c r="AC260" t="s">
        <v>1793</v>
      </c>
      <c r="AD260" t="s">
        <v>1794</v>
      </c>
      <c r="AE260" t="s">
        <v>1795</v>
      </c>
      <c r="AF260">
        <v>29879</v>
      </c>
    </row>
    <row r="261" spans="1:32" x14ac:dyDescent="0.35">
      <c r="A261">
        <v>2008</v>
      </c>
      <c r="B261" t="s">
        <v>81</v>
      </c>
      <c r="C261" t="s">
        <v>1796</v>
      </c>
      <c r="D261" t="s">
        <v>34</v>
      </c>
      <c r="E261" t="s">
        <v>1797</v>
      </c>
      <c r="F261">
        <v>4.5999999999999996</v>
      </c>
      <c r="G261">
        <v>79</v>
      </c>
      <c r="H261" t="s">
        <v>36</v>
      </c>
      <c r="I261" t="s">
        <v>1798</v>
      </c>
      <c r="J261">
        <v>3.8</v>
      </c>
      <c r="K261">
        <v>15</v>
      </c>
      <c r="L261" t="s">
        <v>1799</v>
      </c>
      <c r="M261" t="s">
        <v>604</v>
      </c>
      <c r="N261" s="1" t="s">
        <v>1800</v>
      </c>
      <c r="O261" t="s">
        <v>94</v>
      </c>
      <c r="P261">
        <v>4.7</v>
      </c>
      <c r="Q261">
        <v>4.4000000000000004</v>
      </c>
      <c r="R261">
        <v>4.7</v>
      </c>
      <c r="S261">
        <v>4.5</v>
      </c>
      <c r="T261">
        <v>4.5999999999999996</v>
      </c>
      <c r="U261">
        <v>4.7</v>
      </c>
      <c r="V261" t="s">
        <v>721</v>
      </c>
      <c r="W261" t="s">
        <v>123</v>
      </c>
      <c r="X261" t="s">
        <v>124</v>
      </c>
      <c r="Y261">
        <v>17</v>
      </c>
      <c r="Z261">
        <v>22</v>
      </c>
      <c r="AA261" t="s">
        <v>44</v>
      </c>
      <c r="AB261" t="s">
        <v>96</v>
      </c>
      <c r="AC261" t="s">
        <v>184</v>
      </c>
      <c r="AD261" t="s">
        <v>1801</v>
      </c>
      <c r="AE261" t="s">
        <v>1802</v>
      </c>
      <c r="AF261">
        <v>90958</v>
      </c>
    </row>
    <row r="262" spans="1:32" x14ac:dyDescent="0.35">
      <c r="A262">
        <v>2019</v>
      </c>
      <c r="B262" t="s">
        <v>69</v>
      </c>
      <c r="C262" t="s">
        <v>267</v>
      </c>
      <c r="D262" t="s">
        <v>400</v>
      </c>
      <c r="E262" t="s">
        <v>1803</v>
      </c>
      <c r="F262">
        <v>4.5999999999999996</v>
      </c>
      <c r="G262">
        <v>133</v>
      </c>
      <c r="H262" t="s">
        <v>36</v>
      </c>
      <c r="I262" t="s">
        <v>1804</v>
      </c>
      <c r="J262">
        <v>4.8</v>
      </c>
      <c r="K262">
        <v>4649</v>
      </c>
      <c r="L262" t="s">
        <v>1805</v>
      </c>
      <c r="M262" t="s">
        <v>604</v>
      </c>
      <c r="N262" s="1" t="s">
        <v>1806</v>
      </c>
      <c r="O262" t="s">
        <v>40</v>
      </c>
      <c r="P262">
        <v>4.8</v>
      </c>
      <c r="Q262">
        <v>4.5999999999999996</v>
      </c>
      <c r="R262">
        <v>4.5</v>
      </c>
      <c r="S262">
        <v>4.3</v>
      </c>
      <c r="T262">
        <v>4.7</v>
      </c>
      <c r="U262">
        <v>4.5</v>
      </c>
      <c r="V262" t="s">
        <v>1807</v>
      </c>
      <c r="W262" t="s">
        <v>318</v>
      </c>
      <c r="X262" t="s">
        <v>43</v>
      </c>
      <c r="Y262">
        <v>19</v>
      </c>
      <c r="Z262">
        <v>28</v>
      </c>
      <c r="AA262" t="s">
        <v>44</v>
      </c>
      <c r="AB262" t="s">
        <v>125</v>
      </c>
      <c r="AC262" t="s">
        <v>126</v>
      </c>
      <c r="AD262" t="s">
        <v>1808</v>
      </c>
      <c r="AE262" t="s">
        <v>1809</v>
      </c>
      <c r="AF262">
        <v>14494</v>
      </c>
    </row>
    <row r="263" spans="1:32" x14ac:dyDescent="0.35">
      <c r="A263">
        <v>2019</v>
      </c>
      <c r="B263" t="s">
        <v>257</v>
      </c>
      <c r="C263" t="s">
        <v>1079</v>
      </c>
      <c r="D263" t="s">
        <v>34</v>
      </c>
      <c r="E263" t="s">
        <v>1810</v>
      </c>
      <c r="F263">
        <v>4.7</v>
      </c>
      <c r="G263">
        <v>55</v>
      </c>
      <c r="H263" t="s">
        <v>36</v>
      </c>
      <c r="I263" t="s">
        <v>1811</v>
      </c>
      <c r="J263">
        <v>4.9000000000000004</v>
      </c>
      <c r="K263">
        <v>692</v>
      </c>
      <c r="L263" t="s">
        <v>1812</v>
      </c>
      <c r="M263" t="s">
        <v>604</v>
      </c>
      <c r="N263" s="1" t="s">
        <v>1813</v>
      </c>
      <c r="O263" t="s">
        <v>53</v>
      </c>
      <c r="P263">
        <v>5</v>
      </c>
      <c r="Q263">
        <v>4.9000000000000004</v>
      </c>
      <c r="R263">
        <v>4.9000000000000004</v>
      </c>
      <c r="S263">
        <v>4.4000000000000004</v>
      </c>
      <c r="T263">
        <v>4.7</v>
      </c>
      <c r="U263">
        <v>4.5999999999999996</v>
      </c>
      <c r="V263" t="s">
        <v>1179</v>
      </c>
      <c r="W263" t="s">
        <v>42</v>
      </c>
      <c r="X263" t="s">
        <v>124</v>
      </c>
      <c r="Y263">
        <v>20</v>
      </c>
      <c r="Z263">
        <v>26</v>
      </c>
      <c r="AA263" t="s">
        <v>44</v>
      </c>
      <c r="AB263" t="s">
        <v>45</v>
      </c>
      <c r="AC263" t="s">
        <v>264</v>
      </c>
      <c r="AD263" t="s">
        <v>1814</v>
      </c>
      <c r="AE263" t="s">
        <v>1815</v>
      </c>
      <c r="AF263">
        <v>18031</v>
      </c>
    </row>
    <row r="264" spans="1:32" x14ac:dyDescent="0.35">
      <c r="A264">
        <v>2020</v>
      </c>
      <c r="B264" t="s">
        <v>213</v>
      </c>
      <c r="C264" t="s">
        <v>458</v>
      </c>
      <c r="D264" t="s">
        <v>34</v>
      </c>
      <c r="E264" t="s">
        <v>1816</v>
      </c>
      <c r="F264">
        <v>4.5</v>
      </c>
      <c r="G264">
        <v>16</v>
      </c>
      <c r="H264" t="s">
        <v>36</v>
      </c>
      <c r="I264" t="s">
        <v>1817</v>
      </c>
      <c r="J264">
        <v>4.8</v>
      </c>
      <c r="K264">
        <v>557</v>
      </c>
      <c r="L264" t="s">
        <v>1818</v>
      </c>
      <c r="M264" t="s">
        <v>679</v>
      </c>
      <c r="N264">
        <v>12590</v>
      </c>
      <c r="O264" t="s">
        <v>94</v>
      </c>
      <c r="P264">
        <v>4.5</v>
      </c>
      <c r="Q264">
        <v>4.5999999999999996</v>
      </c>
      <c r="R264">
        <v>4.5</v>
      </c>
      <c r="S264">
        <v>4.4000000000000004</v>
      </c>
      <c r="T264">
        <v>4.7</v>
      </c>
      <c r="U264">
        <v>4.4000000000000004</v>
      </c>
      <c r="V264" t="s">
        <v>122</v>
      </c>
      <c r="W264" t="s">
        <v>41</v>
      </c>
      <c r="X264" t="s">
        <v>43</v>
      </c>
      <c r="Y264">
        <v>24</v>
      </c>
      <c r="Z264">
        <v>34</v>
      </c>
      <c r="AA264" t="s">
        <v>44</v>
      </c>
      <c r="AB264" t="s">
        <v>463</v>
      </c>
      <c r="AC264" t="s">
        <v>464</v>
      </c>
      <c r="AD264" t="s">
        <v>1819</v>
      </c>
      <c r="AE264" t="s">
        <v>1820</v>
      </c>
      <c r="AF264">
        <v>29085</v>
      </c>
    </row>
    <row r="265" spans="1:32" x14ac:dyDescent="0.35">
      <c r="A265">
        <v>2006</v>
      </c>
      <c r="B265" t="s">
        <v>32</v>
      </c>
      <c r="C265" t="s">
        <v>1821</v>
      </c>
      <c r="D265" t="s">
        <v>34</v>
      </c>
      <c r="E265" t="s">
        <v>1797</v>
      </c>
      <c r="F265">
        <v>4.7</v>
      </c>
      <c r="G265">
        <v>57</v>
      </c>
      <c r="H265" t="s">
        <v>36</v>
      </c>
      <c r="I265" t="s">
        <v>1822</v>
      </c>
      <c r="J265">
        <v>4.7</v>
      </c>
      <c r="K265">
        <v>92</v>
      </c>
      <c r="L265" t="s">
        <v>1823</v>
      </c>
      <c r="M265" t="s">
        <v>604</v>
      </c>
      <c r="N265" s="1" t="s">
        <v>1824</v>
      </c>
      <c r="O265" t="s">
        <v>94</v>
      </c>
      <c r="P265">
        <v>4.7</v>
      </c>
      <c r="Q265">
        <v>4.5</v>
      </c>
      <c r="R265">
        <v>4.5999999999999996</v>
      </c>
      <c r="S265">
        <v>4.7</v>
      </c>
      <c r="T265">
        <v>4.4000000000000004</v>
      </c>
      <c r="U265">
        <v>4.9000000000000004</v>
      </c>
      <c r="V265" t="s">
        <v>42</v>
      </c>
      <c r="W265" t="s">
        <v>1825</v>
      </c>
      <c r="X265" t="s">
        <v>55</v>
      </c>
      <c r="Y265">
        <v>18</v>
      </c>
      <c r="Z265">
        <v>24</v>
      </c>
      <c r="AA265" t="s">
        <v>44</v>
      </c>
      <c r="AB265" t="s">
        <v>198</v>
      </c>
      <c r="AC265" t="s">
        <v>1826</v>
      </c>
      <c r="AD265" t="s">
        <v>1827</v>
      </c>
      <c r="AE265">
        <v>33324</v>
      </c>
      <c r="AF265">
        <v>96442</v>
      </c>
    </row>
    <row r="266" spans="1:32" x14ac:dyDescent="0.35">
      <c r="A266">
        <v>2019</v>
      </c>
      <c r="B266" t="s">
        <v>257</v>
      </c>
      <c r="C266" t="s">
        <v>1828</v>
      </c>
      <c r="D266" t="s">
        <v>34</v>
      </c>
      <c r="E266" t="s">
        <v>1829</v>
      </c>
      <c r="F266">
        <v>4.5</v>
      </c>
      <c r="G266">
        <v>3</v>
      </c>
      <c r="H266" t="s">
        <v>36</v>
      </c>
      <c r="I266" t="s">
        <v>1830</v>
      </c>
      <c r="J266">
        <v>2.8</v>
      </c>
      <c r="K266">
        <v>40</v>
      </c>
      <c r="L266" t="s">
        <v>1831</v>
      </c>
      <c r="M266" t="s">
        <v>679</v>
      </c>
      <c r="N266">
        <v>11023</v>
      </c>
      <c r="O266" t="s">
        <v>40</v>
      </c>
      <c r="P266">
        <v>5</v>
      </c>
      <c r="Q266">
        <v>4.7</v>
      </c>
      <c r="R266">
        <v>5</v>
      </c>
      <c r="S266">
        <v>3.7</v>
      </c>
      <c r="T266">
        <v>4</v>
      </c>
      <c r="U266">
        <v>4</v>
      </c>
      <c r="V266" t="s">
        <v>42</v>
      </c>
      <c r="W266" t="s">
        <v>42</v>
      </c>
      <c r="X266" t="s">
        <v>124</v>
      </c>
      <c r="Y266">
        <v>18</v>
      </c>
      <c r="Z266">
        <v>25</v>
      </c>
      <c r="AA266" t="s">
        <v>44</v>
      </c>
      <c r="AB266" t="s">
        <v>1832</v>
      </c>
      <c r="AC266" t="s">
        <v>1833</v>
      </c>
      <c r="AD266" t="s">
        <v>1834</v>
      </c>
      <c r="AE266" t="s">
        <v>1835</v>
      </c>
      <c r="AF266">
        <v>38336</v>
      </c>
    </row>
    <row r="267" spans="1:32" x14ac:dyDescent="0.35">
      <c r="A267">
        <v>2019</v>
      </c>
      <c r="B267" t="s">
        <v>187</v>
      </c>
      <c r="C267" t="s">
        <v>1303</v>
      </c>
      <c r="D267" t="s">
        <v>1836</v>
      </c>
      <c r="E267" t="s">
        <v>1837</v>
      </c>
      <c r="F267">
        <v>4.7</v>
      </c>
      <c r="G267">
        <v>279</v>
      </c>
      <c r="H267" t="s">
        <v>36</v>
      </c>
      <c r="I267" t="s">
        <v>1838</v>
      </c>
      <c r="J267">
        <v>4.8</v>
      </c>
      <c r="K267">
        <v>1254</v>
      </c>
      <c r="L267" t="s">
        <v>1839</v>
      </c>
      <c r="M267" t="s">
        <v>1840</v>
      </c>
      <c r="N267" s="1" t="s">
        <v>1841</v>
      </c>
      <c r="O267" t="s">
        <v>53</v>
      </c>
      <c r="P267">
        <v>4.8</v>
      </c>
      <c r="Q267">
        <v>4.7</v>
      </c>
      <c r="R267">
        <v>4.5999999999999996</v>
      </c>
      <c r="S267">
        <v>4.7</v>
      </c>
      <c r="T267">
        <v>4.7</v>
      </c>
      <c r="U267">
        <v>4.8</v>
      </c>
      <c r="V267" t="s">
        <v>1417</v>
      </c>
      <c r="W267" t="s">
        <v>76</v>
      </c>
      <c r="X267" t="s">
        <v>124</v>
      </c>
      <c r="Y267">
        <v>26</v>
      </c>
      <c r="Z267">
        <v>33</v>
      </c>
      <c r="AA267" t="s">
        <v>44</v>
      </c>
      <c r="AB267" t="s">
        <v>78</v>
      </c>
      <c r="AC267" t="s">
        <v>237</v>
      </c>
      <c r="AD267" t="s">
        <v>1842</v>
      </c>
      <c r="AE267" t="s">
        <v>1843</v>
      </c>
      <c r="AF267">
        <v>12679</v>
      </c>
    </row>
    <row r="268" spans="1:32" x14ac:dyDescent="0.35">
      <c r="A268">
        <v>2019</v>
      </c>
      <c r="B268" t="s">
        <v>187</v>
      </c>
      <c r="C268" t="s">
        <v>1303</v>
      </c>
      <c r="D268" t="s">
        <v>34</v>
      </c>
      <c r="E268" t="s">
        <v>1844</v>
      </c>
      <c r="F268">
        <v>4.7</v>
      </c>
      <c r="G268">
        <v>279</v>
      </c>
      <c r="H268" t="s">
        <v>36</v>
      </c>
      <c r="I268" t="s">
        <v>1845</v>
      </c>
      <c r="J268">
        <v>4.4000000000000004</v>
      </c>
      <c r="K268">
        <v>26</v>
      </c>
      <c r="L268" t="s">
        <v>1846</v>
      </c>
      <c r="M268" t="s">
        <v>699</v>
      </c>
      <c r="N268" s="1" t="s">
        <v>1847</v>
      </c>
      <c r="O268" t="s">
        <v>40</v>
      </c>
      <c r="P268">
        <v>4.8</v>
      </c>
      <c r="Q268">
        <v>4.7</v>
      </c>
      <c r="R268">
        <v>4.5999999999999996</v>
      </c>
      <c r="S268">
        <v>4.7</v>
      </c>
      <c r="T268">
        <v>4.7</v>
      </c>
      <c r="U268">
        <v>4.8</v>
      </c>
      <c r="V268" t="s">
        <v>254</v>
      </c>
      <c r="W268" t="s">
        <v>76</v>
      </c>
      <c r="X268" t="s">
        <v>124</v>
      </c>
      <c r="Y268">
        <v>26</v>
      </c>
      <c r="Z268">
        <v>33</v>
      </c>
      <c r="AA268" t="s">
        <v>44</v>
      </c>
      <c r="AB268" t="s">
        <v>78</v>
      </c>
      <c r="AC268" t="s">
        <v>237</v>
      </c>
      <c r="AD268" t="s">
        <v>1848</v>
      </c>
      <c r="AE268">
        <v>453602</v>
      </c>
      <c r="AF268">
        <v>10460</v>
      </c>
    </row>
    <row r="269" spans="1:32" x14ac:dyDescent="0.35">
      <c r="A269">
        <v>2020</v>
      </c>
      <c r="B269" t="s">
        <v>257</v>
      </c>
      <c r="C269" t="s">
        <v>1849</v>
      </c>
      <c r="D269" t="s">
        <v>34</v>
      </c>
      <c r="E269" t="s">
        <v>1850</v>
      </c>
      <c r="F269">
        <v>4.9000000000000004</v>
      </c>
      <c r="G269">
        <v>1</v>
      </c>
      <c r="H269" t="s">
        <v>36</v>
      </c>
      <c r="I269" t="s">
        <v>1851</v>
      </c>
      <c r="J269">
        <v>4.5999999999999996</v>
      </c>
      <c r="K269">
        <v>3551</v>
      </c>
      <c r="L269" t="s">
        <v>1852</v>
      </c>
      <c r="M269" t="s">
        <v>39</v>
      </c>
      <c r="N269">
        <v>91204</v>
      </c>
      <c r="O269" t="s">
        <v>40</v>
      </c>
      <c r="P269">
        <v>5</v>
      </c>
      <c r="Q269">
        <v>5</v>
      </c>
      <c r="R269">
        <v>5</v>
      </c>
      <c r="S269">
        <v>4</v>
      </c>
      <c r="T269">
        <v>5</v>
      </c>
      <c r="U269">
        <v>5</v>
      </c>
      <c r="V269" t="s">
        <v>262</v>
      </c>
      <c r="W269" t="s">
        <v>77</v>
      </c>
      <c r="X269" t="s">
        <v>95</v>
      </c>
      <c r="Y269">
        <v>18</v>
      </c>
      <c r="Z269">
        <v>25</v>
      </c>
      <c r="AA269" t="s">
        <v>44</v>
      </c>
      <c r="AB269" t="s">
        <v>1853</v>
      </c>
      <c r="AC269" t="s">
        <v>1258</v>
      </c>
      <c r="AD269" t="s">
        <v>1854</v>
      </c>
      <c r="AE269">
        <v>605434</v>
      </c>
      <c r="AF269">
        <v>6626</v>
      </c>
    </row>
    <row r="270" spans="1:32" x14ac:dyDescent="0.35">
      <c r="A270">
        <v>2019</v>
      </c>
      <c r="B270" t="s">
        <v>533</v>
      </c>
      <c r="C270" t="s">
        <v>1855</v>
      </c>
      <c r="D270" t="s">
        <v>1856</v>
      </c>
      <c r="E270" t="s">
        <v>1857</v>
      </c>
      <c r="F270">
        <v>4.5</v>
      </c>
      <c r="G270">
        <v>136</v>
      </c>
      <c r="H270" t="s">
        <v>36</v>
      </c>
      <c r="I270" t="s">
        <v>1858</v>
      </c>
      <c r="J270">
        <v>2.5</v>
      </c>
      <c r="K270">
        <v>22</v>
      </c>
      <c r="L270" t="s">
        <v>1859</v>
      </c>
      <c r="M270" t="s">
        <v>39</v>
      </c>
      <c r="N270">
        <v>91204</v>
      </c>
      <c r="O270" t="s">
        <v>40</v>
      </c>
      <c r="P270">
        <v>4.5999999999999996</v>
      </c>
      <c r="Q270">
        <v>4.7</v>
      </c>
      <c r="R270">
        <v>4.3</v>
      </c>
      <c r="S270">
        <v>4.5</v>
      </c>
      <c r="T270">
        <v>4.5999999999999996</v>
      </c>
      <c r="U270">
        <v>4.5</v>
      </c>
      <c r="V270" t="s">
        <v>1860</v>
      </c>
      <c r="W270" t="s">
        <v>42</v>
      </c>
      <c r="X270" t="s">
        <v>124</v>
      </c>
      <c r="Y270">
        <v>21</v>
      </c>
      <c r="Z270">
        <v>29</v>
      </c>
      <c r="AA270" t="s">
        <v>44</v>
      </c>
      <c r="AB270" t="s">
        <v>45</v>
      </c>
      <c r="AC270" t="s">
        <v>219</v>
      </c>
      <c r="AD270" t="s">
        <v>1861</v>
      </c>
      <c r="AE270" t="s">
        <v>1862</v>
      </c>
      <c r="AF270">
        <v>28601</v>
      </c>
    </row>
    <row r="271" spans="1:32" x14ac:dyDescent="0.35">
      <c r="A271">
        <v>2021</v>
      </c>
      <c r="B271" t="s">
        <v>1046</v>
      </c>
      <c r="C271" t="s">
        <v>1863</v>
      </c>
      <c r="D271" t="s">
        <v>34</v>
      </c>
      <c r="E271" t="s">
        <v>1864</v>
      </c>
      <c r="F271">
        <v>4.9000000000000004</v>
      </c>
      <c r="G271">
        <v>9</v>
      </c>
      <c r="H271" t="s">
        <v>36</v>
      </c>
      <c r="I271" t="s">
        <v>51</v>
      </c>
      <c r="J271">
        <v>4.8</v>
      </c>
      <c r="K271">
        <v>131</v>
      </c>
      <c r="L271" t="s">
        <v>52</v>
      </c>
      <c r="M271" t="s">
        <v>39</v>
      </c>
      <c r="N271">
        <v>93292</v>
      </c>
      <c r="O271" t="s">
        <v>53</v>
      </c>
      <c r="P271">
        <v>4.8</v>
      </c>
      <c r="Q271">
        <v>4.9000000000000004</v>
      </c>
      <c r="R271">
        <v>4.8</v>
      </c>
      <c r="S271">
        <v>4.8</v>
      </c>
      <c r="T271">
        <v>5</v>
      </c>
      <c r="U271">
        <v>5</v>
      </c>
      <c r="V271" t="s">
        <v>1315</v>
      </c>
      <c r="W271" t="s">
        <v>1865</v>
      </c>
      <c r="X271" t="s">
        <v>124</v>
      </c>
      <c r="Y271">
        <v>18</v>
      </c>
      <c r="Z271">
        <v>25</v>
      </c>
      <c r="AA271" t="s">
        <v>44</v>
      </c>
      <c r="AB271" t="s">
        <v>125</v>
      </c>
      <c r="AC271" t="s">
        <v>370</v>
      </c>
      <c r="AD271" t="s">
        <v>1866</v>
      </c>
      <c r="AE271">
        <v>88818</v>
      </c>
      <c r="AF271">
        <v>10932</v>
      </c>
    </row>
    <row r="272" spans="1:32" x14ac:dyDescent="0.35">
      <c r="A272">
        <v>2020</v>
      </c>
      <c r="B272" t="s">
        <v>365</v>
      </c>
      <c r="C272" t="s">
        <v>1867</v>
      </c>
      <c r="D272" t="s">
        <v>34</v>
      </c>
      <c r="E272" t="s">
        <v>1868</v>
      </c>
      <c r="F272">
        <v>4.7</v>
      </c>
      <c r="G272">
        <v>67</v>
      </c>
      <c r="H272" t="s">
        <v>36</v>
      </c>
      <c r="I272" t="s">
        <v>51</v>
      </c>
      <c r="J272">
        <v>4.8</v>
      </c>
      <c r="K272">
        <v>131</v>
      </c>
      <c r="L272" t="s">
        <v>52</v>
      </c>
      <c r="M272" t="s">
        <v>39</v>
      </c>
      <c r="N272">
        <v>93292</v>
      </c>
      <c r="O272" t="s">
        <v>53</v>
      </c>
      <c r="P272">
        <v>4.8</v>
      </c>
      <c r="Q272">
        <v>4.7</v>
      </c>
      <c r="R272">
        <v>4.8</v>
      </c>
      <c r="S272">
        <v>4.5</v>
      </c>
      <c r="T272">
        <v>4.9000000000000004</v>
      </c>
      <c r="U272">
        <v>4.8</v>
      </c>
      <c r="V272" t="s">
        <v>42</v>
      </c>
      <c r="W272" t="s">
        <v>455</v>
      </c>
      <c r="X272" t="s">
        <v>43</v>
      </c>
      <c r="Y272">
        <v>19</v>
      </c>
      <c r="Z272">
        <v>26</v>
      </c>
      <c r="AA272" t="s">
        <v>44</v>
      </c>
      <c r="AB272" t="s">
        <v>125</v>
      </c>
      <c r="AC272" t="s">
        <v>370</v>
      </c>
      <c r="AD272" t="s">
        <v>1869</v>
      </c>
      <c r="AE272">
        <v>88839</v>
      </c>
      <c r="AF272">
        <v>11843</v>
      </c>
    </row>
    <row r="273" spans="1:32" x14ac:dyDescent="0.35">
      <c r="A273">
        <v>2019</v>
      </c>
      <c r="B273" t="s">
        <v>69</v>
      </c>
      <c r="C273" t="s">
        <v>1537</v>
      </c>
      <c r="D273" t="s">
        <v>34</v>
      </c>
      <c r="E273" t="s">
        <v>1870</v>
      </c>
      <c r="F273">
        <v>4.8</v>
      </c>
      <c r="G273">
        <v>540</v>
      </c>
      <c r="H273" t="s">
        <v>36</v>
      </c>
      <c r="I273" t="s">
        <v>1871</v>
      </c>
      <c r="J273">
        <v>4.8</v>
      </c>
      <c r="K273">
        <v>450</v>
      </c>
      <c r="L273" t="s">
        <v>1872</v>
      </c>
      <c r="M273" t="s">
        <v>74</v>
      </c>
      <c r="N273">
        <v>89149</v>
      </c>
      <c r="O273" t="s">
        <v>53</v>
      </c>
      <c r="P273">
        <v>4.8</v>
      </c>
      <c r="Q273">
        <v>4.8</v>
      </c>
      <c r="R273">
        <v>4.7</v>
      </c>
      <c r="S273">
        <v>4.7</v>
      </c>
      <c r="T273">
        <v>4.8</v>
      </c>
      <c r="U273">
        <v>4.8</v>
      </c>
      <c r="V273" t="s">
        <v>77</v>
      </c>
      <c r="W273" t="s">
        <v>77</v>
      </c>
      <c r="X273" t="s">
        <v>43</v>
      </c>
      <c r="Y273">
        <v>28</v>
      </c>
      <c r="Z273">
        <v>34</v>
      </c>
      <c r="AA273" t="s">
        <v>44</v>
      </c>
      <c r="AB273" t="s">
        <v>78</v>
      </c>
      <c r="AC273" t="s">
        <v>79</v>
      </c>
      <c r="AD273" t="s">
        <v>1873</v>
      </c>
      <c r="AE273" t="s">
        <v>1874</v>
      </c>
      <c r="AF273">
        <v>21868</v>
      </c>
    </row>
    <row r="274" spans="1:32" x14ac:dyDescent="0.35">
      <c r="A274">
        <v>2012</v>
      </c>
      <c r="B274" t="s">
        <v>585</v>
      </c>
      <c r="C274" t="s">
        <v>1875</v>
      </c>
      <c r="D274" t="s">
        <v>34</v>
      </c>
      <c r="E274" t="s">
        <v>1876</v>
      </c>
      <c r="F274">
        <v>4.8</v>
      </c>
      <c r="G274">
        <v>37</v>
      </c>
      <c r="H274" t="s">
        <v>36</v>
      </c>
      <c r="I274" t="s">
        <v>1877</v>
      </c>
      <c r="J274">
        <v>4.8</v>
      </c>
      <c r="K274">
        <v>1</v>
      </c>
      <c r="L274" t="s">
        <v>1878</v>
      </c>
      <c r="M274" t="s">
        <v>39</v>
      </c>
      <c r="N274">
        <v>94538</v>
      </c>
      <c r="O274" t="s">
        <v>40</v>
      </c>
      <c r="P274">
        <v>4.5</v>
      </c>
      <c r="Q274">
        <v>4.7</v>
      </c>
      <c r="R274">
        <v>5</v>
      </c>
      <c r="S274">
        <v>4.5</v>
      </c>
      <c r="T274">
        <v>4.9000000000000004</v>
      </c>
      <c r="U274">
        <v>4.8</v>
      </c>
      <c r="V274" t="s">
        <v>721</v>
      </c>
      <c r="W274" t="s">
        <v>42</v>
      </c>
      <c r="X274" t="s">
        <v>124</v>
      </c>
      <c r="Y274">
        <v>18</v>
      </c>
      <c r="Z274">
        <v>25</v>
      </c>
      <c r="AA274" t="s">
        <v>44</v>
      </c>
      <c r="AB274" t="s">
        <v>294</v>
      </c>
      <c r="AC274" t="s">
        <v>1879</v>
      </c>
      <c r="AD274" t="s">
        <v>1880</v>
      </c>
      <c r="AE274">
        <v>22954694</v>
      </c>
      <c r="AF274">
        <v>41198</v>
      </c>
    </row>
    <row r="275" spans="1:32" x14ac:dyDescent="0.35">
      <c r="A275">
        <v>2019</v>
      </c>
      <c r="B275" t="s">
        <v>108</v>
      </c>
      <c r="C275" t="s">
        <v>1881</v>
      </c>
      <c r="D275" t="s">
        <v>634</v>
      </c>
      <c r="E275" t="s">
        <v>1882</v>
      </c>
      <c r="F275">
        <v>4.8</v>
      </c>
      <c r="G275">
        <v>40</v>
      </c>
      <c r="H275" t="s">
        <v>36</v>
      </c>
      <c r="I275" t="s">
        <v>1883</v>
      </c>
      <c r="J275">
        <v>2.5</v>
      </c>
      <c r="K275">
        <v>55</v>
      </c>
      <c r="L275" t="s">
        <v>1884</v>
      </c>
      <c r="M275" t="s">
        <v>39</v>
      </c>
      <c r="N275">
        <v>94588</v>
      </c>
      <c r="O275" t="s">
        <v>53</v>
      </c>
      <c r="P275">
        <v>4.8</v>
      </c>
      <c r="Q275">
        <v>4.8</v>
      </c>
      <c r="R275">
        <v>4.8</v>
      </c>
      <c r="S275">
        <v>4.5</v>
      </c>
      <c r="T275">
        <v>4.8</v>
      </c>
      <c r="U275">
        <v>4.7</v>
      </c>
      <c r="V275" t="s">
        <v>42</v>
      </c>
      <c r="W275" t="s">
        <v>77</v>
      </c>
      <c r="X275" t="s">
        <v>95</v>
      </c>
      <c r="Y275">
        <v>23</v>
      </c>
      <c r="Z275">
        <v>34</v>
      </c>
      <c r="AA275" t="s">
        <v>44</v>
      </c>
      <c r="AB275" t="s">
        <v>125</v>
      </c>
      <c r="AC275" t="s">
        <v>219</v>
      </c>
      <c r="AD275" t="s">
        <v>1885</v>
      </c>
      <c r="AE275" t="s">
        <v>1886</v>
      </c>
      <c r="AF275">
        <v>35825</v>
      </c>
    </row>
    <row r="276" spans="1:32" x14ac:dyDescent="0.35">
      <c r="A276">
        <v>2015</v>
      </c>
      <c r="B276" t="s">
        <v>108</v>
      </c>
      <c r="C276" t="s">
        <v>1887</v>
      </c>
      <c r="D276" t="s">
        <v>34</v>
      </c>
      <c r="E276" t="s">
        <v>1888</v>
      </c>
      <c r="F276">
        <v>4.8</v>
      </c>
      <c r="G276">
        <v>61</v>
      </c>
      <c r="H276" t="s">
        <v>36</v>
      </c>
      <c r="I276" t="s">
        <v>92</v>
      </c>
      <c r="J276">
        <v>4.4000000000000004</v>
      </c>
      <c r="K276">
        <v>1071</v>
      </c>
      <c r="L276" t="s">
        <v>93</v>
      </c>
      <c r="M276" t="s">
        <v>39</v>
      </c>
      <c r="N276">
        <v>94544</v>
      </c>
      <c r="O276" t="s">
        <v>53</v>
      </c>
      <c r="P276">
        <v>4.8</v>
      </c>
      <c r="Q276">
        <v>4.7</v>
      </c>
      <c r="R276">
        <v>4.8</v>
      </c>
      <c r="S276">
        <v>4.5999999999999996</v>
      </c>
      <c r="T276">
        <v>4.8</v>
      </c>
      <c r="U276">
        <v>4.8</v>
      </c>
      <c r="V276" t="s">
        <v>1889</v>
      </c>
      <c r="W276" t="s">
        <v>77</v>
      </c>
      <c r="X276" t="s">
        <v>95</v>
      </c>
      <c r="Y276">
        <v>20</v>
      </c>
      <c r="Z276">
        <v>29</v>
      </c>
      <c r="AA276" t="s">
        <v>44</v>
      </c>
      <c r="AB276" t="s">
        <v>113</v>
      </c>
      <c r="AC276" t="s">
        <v>714</v>
      </c>
      <c r="AD276" t="s">
        <v>1890</v>
      </c>
      <c r="AE276" t="s">
        <v>1891</v>
      </c>
      <c r="AF276">
        <v>102893</v>
      </c>
    </row>
    <row r="277" spans="1:32" x14ac:dyDescent="0.35">
      <c r="A277">
        <v>2018</v>
      </c>
      <c r="B277" t="s">
        <v>288</v>
      </c>
      <c r="C277" t="s">
        <v>1892</v>
      </c>
      <c r="D277" t="s">
        <v>34</v>
      </c>
      <c r="E277" t="s">
        <v>1893</v>
      </c>
      <c r="F277">
        <v>4.9000000000000004</v>
      </c>
      <c r="G277">
        <v>34</v>
      </c>
      <c r="H277" t="s">
        <v>36</v>
      </c>
      <c r="I277" t="s">
        <v>1894</v>
      </c>
      <c r="J277">
        <v>4</v>
      </c>
      <c r="K277">
        <v>116</v>
      </c>
      <c r="L277" t="s">
        <v>1895</v>
      </c>
      <c r="M277" t="s">
        <v>121</v>
      </c>
      <c r="N277">
        <v>85023</v>
      </c>
      <c r="O277" t="s">
        <v>94</v>
      </c>
      <c r="P277">
        <v>4.9000000000000004</v>
      </c>
      <c r="Q277">
        <v>4.9000000000000004</v>
      </c>
      <c r="R277">
        <v>4.9000000000000004</v>
      </c>
      <c r="S277">
        <v>4.7</v>
      </c>
      <c r="T277">
        <v>4.9000000000000004</v>
      </c>
      <c r="U277">
        <v>4.9000000000000004</v>
      </c>
      <c r="V277" t="s">
        <v>293</v>
      </c>
      <c r="W277" t="s">
        <v>42</v>
      </c>
      <c r="X277" t="s">
        <v>124</v>
      </c>
      <c r="Y277">
        <v>24</v>
      </c>
      <c r="Z277">
        <v>31</v>
      </c>
      <c r="AA277" t="s">
        <v>44</v>
      </c>
      <c r="AB277" t="s">
        <v>1896</v>
      </c>
      <c r="AC277" t="s">
        <v>219</v>
      </c>
      <c r="AD277" t="s">
        <v>1897</v>
      </c>
      <c r="AE277" t="s">
        <v>1898</v>
      </c>
      <c r="AF277">
        <v>64403</v>
      </c>
    </row>
    <row r="278" spans="1:32" x14ac:dyDescent="0.35">
      <c r="A278">
        <v>2017</v>
      </c>
      <c r="B278" t="s">
        <v>409</v>
      </c>
      <c r="C278" t="s">
        <v>1691</v>
      </c>
      <c r="D278" t="s">
        <v>34</v>
      </c>
      <c r="E278" t="s">
        <v>1899</v>
      </c>
      <c r="F278">
        <v>4.8</v>
      </c>
      <c r="G278">
        <v>334</v>
      </c>
      <c r="H278" t="s">
        <v>36</v>
      </c>
      <c r="I278" t="s">
        <v>133</v>
      </c>
      <c r="J278">
        <v>4.3</v>
      </c>
      <c r="K278">
        <v>1366</v>
      </c>
      <c r="L278" t="s">
        <v>134</v>
      </c>
      <c r="M278" t="s">
        <v>121</v>
      </c>
      <c r="N278">
        <v>85015</v>
      </c>
      <c r="O278" t="s">
        <v>40</v>
      </c>
      <c r="P278">
        <v>4.8</v>
      </c>
      <c r="Q278">
        <v>4.8</v>
      </c>
      <c r="R278">
        <v>4.7</v>
      </c>
      <c r="S278">
        <v>4.5999999999999996</v>
      </c>
      <c r="T278">
        <v>4.8</v>
      </c>
      <c r="U278">
        <v>4.8</v>
      </c>
      <c r="V278" t="s">
        <v>65</v>
      </c>
      <c r="W278" t="s">
        <v>42</v>
      </c>
      <c r="X278" t="s">
        <v>95</v>
      </c>
      <c r="Y278">
        <v>19</v>
      </c>
      <c r="Z278">
        <v>26</v>
      </c>
      <c r="AA278" t="s">
        <v>44</v>
      </c>
      <c r="AB278" t="s">
        <v>45</v>
      </c>
      <c r="AC278" t="s">
        <v>474</v>
      </c>
      <c r="AD278" t="s">
        <v>1900</v>
      </c>
      <c r="AE278" t="s">
        <v>1901</v>
      </c>
      <c r="AF278">
        <v>16929</v>
      </c>
    </row>
    <row r="279" spans="1:32" x14ac:dyDescent="0.35">
      <c r="A279">
        <v>2018</v>
      </c>
      <c r="B279" t="s">
        <v>187</v>
      </c>
      <c r="C279" t="s">
        <v>1902</v>
      </c>
      <c r="D279" t="s">
        <v>34</v>
      </c>
      <c r="E279" t="s">
        <v>1903</v>
      </c>
      <c r="F279">
        <v>4.7</v>
      </c>
      <c r="G279">
        <v>445</v>
      </c>
      <c r="H279" t="s">
        <v>36</v>
      </c>
      <c r="I279" t="s">
        <v>1904</v>
      </c>
      <c r="J279">
        <v>4.7</v>
      </c>
      <c r="K279">
        <v>916</v>
      </c>
      <c r="L279" t="s">
        <v>1905</v>
      </c>
      <c r="M279" t="s">
        <v>121</v>
      </c>
      <c r="N279">
        <v>85260</v>
      </c>
      <c r="O279" t="s">
        <v>53</v>
      </c>
      <c r="P279">
        <v>4.8</v>
      </c>
      <c r="Q279">
        <v>4.7</v>
      </c>
      <c r="R279">
        <v>4.5999999999999996</v>
      </c>
      <c r="S279">
        <v>4.7</v>
      </c>
      <c r="T279">
        <v>4.7</v>
      </c>
      <c r="U279">
        <v>4.8</v>
      </c>
      <c r="V279" t="s">
        <v>254</v>
      </c>
      <c r="W279" t="s">
        <v>42</v>
      </c>
      <c r="X279" t="s">
        <v>124</v>
      </c>
      <c r="Y279">
        <v>25</v>
      </c>
      <c r="Z279">
        <v>32</v>
      </c>
      <c r="AA279" t="s">
        <v>44</v>
      </c>
      <c r="AB279" t="s">
        <v>78</v>
      </c>
      <c r="AC279" t="s">
        <v>1381</v>
      </c>
      <c r="AD279" t="s">
        <v>1906</v>
      </c>
      <c r="AE279" t="s">
        <v>1907</v>
      </c>
      <c r="AF279">
        <v>47445</v>
      </c>
    </row>
    <row r="280" spans="1:32" x14ac:dyDescent="0.35">
      <c r="A280">
        <v>2018</v>
      </c>
      <c r="B280" t="s">
        <v>516</v>
      </c>
      <c r="C280" t="s">
        <v>517</v>
      </c>
      <c r="D280" t="s">
        <v>34</v>
      </c>
      <c r="E280" t="s">
        <v>1908</v>
      </c>
      <c r="F280">
        <v>4.8</v>
      </c>
      <c r="G280">
        <v>270</v>
      </c>
      <c r="H280" t="s">
        <v>36</v>
      </c>
      <c r="I280" t="s">
        <v>1909</v>
      </c>
      <c r="J280">
        <v>4.4000000000000004</v>
      </c>
      <c r="K280">
        <v>250</v>
      </c>
      <c r="L280" t="s">
        <v>1910</v>
      </c>
      <c r="M280" t="s">
        <v>797</v>
      </c>
      <c r="N280">
        <v>80401</v>
      </c>
      <c r="O280" t="s">
        <v>53</v>
      </c>
      <c r="P280">
        <v>4.8</v>
      </c>
      <c r="Q280">
        <v>4.8</v>
      </c>
      <c r="R280">
        <v>4.7</v>
      </c>
      <c r="S280">
        <v>4.8</v>
      </c>
      <c r="T280">
        <v>4.8</v>
      </c>
      <c r="U280">
        <v>4.8</v>
      </c>
      <c r="V280" t="s">
        <v>521</v>
      </c>
      <c r="W280" t="s">
        <v>1409</v>
      </c>
      <c r="X280" t="s">
        <v>43</v>
      </c>
      <c r="Y280">
        <v>25</v>
      </c>
      <c r="Z280">
        <v>31</v>
      </c>
      <c r="AA280" t="s">
        <v>44</v>
      </c>
      <c r="AB280" t="s">
        <v>151</v>
      </c>
      <c r="AC280" t="s">
        <v>522</v>
      </c>
      <c r="AD280" t="s">
        <v>1911</v>
      </c>
      <c r="AE280" t="s">
        <v>1912</v>
      </c>
      <c r="AF280">
        <v>37852</v>
      </c>
    </row>
    <row r="281" spans="1:32" x14ac:dyDescent="0.35">
      <c r="A281">
        <v>2015</v>
      </c>
      <c r="B281" t="s">
        <v>585</v>
      </c>
      <c r="C281" t="s">
        <v>1913</v>
      </c>
      <c r="D281" t="s">
        <v>34</v>
      </c>
      <c r="E281" t="s">
        <v>1914</v>
      </c>
      <c r="F281">
        <v>4.9000000000000004</v>
      </c>
      <c r="G281">
        <v>13</v>
      </c>
      <c r="H281" t="s">
        <v>36</v>
      </c>
      <c r="I281" t="s">
        <v>1915</v>
      </c>
      <c r="J281">
        <v>2.2999999999999998</v>
      </c>
      <c r="K281">
        <v>16</v>
      </c>
      <c r="L281" t="s">
        <v>1916</v>
      </c>
      <c r="M281" t="s">
        <v>243</v>
      </c>
      <c r="N281">
        <v>98499</v>
      </c>
      <c r="O281" t="s">
        <v>40</v>
      </c>
      <c r="P281">
        <v>5</v>
      </c>
      <c r="Q281">
        <v>4.9000000000000004</v>
      </c>
      <c r="R281">
        <v>4.9000000000000004</v>
      </c>
      <c r="S281">
        <v>4.8</v>
      </c>
      <c r="T281">
        <v>4.9000000000000004</v>
      </c>
      <c r="U281">
        <v>4.9000000000000004</v>
      </c>
      <c r="V281" t="s">
        <v>262</v>
      </c>
      <c r="W281" t="s">
        <v>42</v>
      </c>
      <c r="X281" t="s">
        <v>124</v>
      </c>
      <c r="Y281">
        <v>17</v>
      </c>
      <c r="Z281">
        <v>24</v>
      </c>
      <c r="AA281" t="s">
        <v>44</v>
      </c>
      <c r="AB281" t="s">
        <v>45</v>
      </c>
      <c r="AC281" t="s">
        <v>1917</v>
      </c>
      <c r="AD281" t="s">
        <v>1918</v>
      </c>
      <c r="AE281">
        <v>7575</v>
      </c>
      <c r="AF281">
        <v>56557</v>
      </c>
    </row>
    <row r="282" spans="1:32" x14ac:dyDescent="0.35">
      <c r="A282">
        <v>2020</v>
      </c>
      <c r="B282" t="s">
        <v>257</v>
      </c>
      <c r="C282" t="s">
        <v>1079</v>
      </c>
      <c r="D282" t="s">
        <v>34</v>
      </c>
      <c r="E282" t="s">
        <v>1919</v>
      </c>
      <c r="F282">
        <v>4.7</v>
      </c>
      <c r="G282">
        <v>53</v>
      </c>
      <c r="H282" t="s">
        <v>36</v>
      </c>
      <c r="I282" t="s">
        <v>1920</v>
      </c>
      <c r="J282">
        <v>4.8</v>
      </c>
      <c r="K282">
        <v>780</v>
      </c>
      <c r="L282" t="s">
        <v>1921</v>
      </c>
      <c r="M282" t="s">
        <v>243</v>
      </c>
      <c r="N282">
        <v>98424</v>
      </c>
      <c r="O282" t="s">
        <v>40</v>
      </c>
      <c r="P282">
        <v>4.8</v>
      </c>
      <c r="Q282">
        <v>4.8</v>
      </c>
      <c r="R282">
        <v>4.8</v>
      </c>
      <c r="S282">
        <v>4.4000000000000004</v>
      </c>
      <c r="T282">
        <v>4.7</v>
      </c>
      <c r="U282">
        <v>4.7</v>
      </c>
      <c r="V282" t="s">
        <v>428</v>
      </c>
      <c r="W282" t="s">
        <v>42</v>
      </c>
      <c r="X282" t="s">
        <v>124</v>
      </c>
      <c r="Y282">
        <v>20</v>
      </c>
      <c r="Z282">
        <v>26</v>
      </c>
      <c r="AA282" t="s">
        <v>44</v>
      </c>
      <c r="AB282" t="s">
        <v>45</v>
      </c>
      <c r="AC282" t="s">
        <v>264</v>
      </c>
      <c r="AD282" t="s">
        <v>1922</v>
      </c>
      <c r="AE282" t="s">
        <v>1923</v>
      </c>
      <c r="AF282">
        <v>10422</v>
      </c>
    </row>
    <row r="283" spans="1:32" x14ac:dyDescent="0.35">
      <c r="A283">
        <v>2012</v>
      </c>
      <c r="B283" t="s">
        <v>81</v>
      </c>
      <c r="C283" t="s">
        <v>1117</v>
      </c>
      <c r="D283" t="s">
        <v>34</v>
      </c>
      <c r="E283" t="s">
        <v>1924</v>
      </c>
      <c r="F283">
        <v>4.8</v>
      </c>
      <c r="G283">
        <v>73</v>
      </c>
      <c r="H283" t="s">
        <v>36</v>
      </c>
      <c r="I283" t="s">
        <v>247</v>
      </c>
      <c r="J283">
        <v>4.5999999999999996</v>
      </c>
      <c r="K283">
        <v>176</v>
      </c>
      <c r="L283" t="s">
        <v>248</v>
      </c>
      <c r="M283" t="s">
        <v>243</v>
      </c>
      <c r="N283">
        <v>99206</v>
      </c>
      <c r="O283" t="s">
        <v>53</v>
      </c>
      <c r="P283">
        <v>4.8</v>
      </c>
      <c r="Q283">
        <v>4.8</v>
      </c>
      <c r="R283">
        <v>4.8</v>
      </c>
      <c r="S283">
        <v>4.7</v>
      </c>
      <c r="T283">
        <v>4.7</v>
      </c>
      <c r="U283">
        <v>4.9000000000000004</v>
      </c>
      <c r="V283" t="s">
        <v>1925</v>
      </c>
      <c r="W283" t="s">
        <v>77</v>
      </c>
      <c r="X283" t="s">
        <v>1926</v>
      </c>
      <c r="Y283">
        <v>18</v>
      </c>
      <c r="Z283">
        <v>24</v>
      </c>
      <c r="AA283" t="s">
        <v>44</v>
      </c>
      <c r="AB283" t="s">
        <v>151</v>
      </c>
      <c r="AC283" t="s">
        <v>184</v>
      </c>
      <c r="AD283" t="s">
        <v>1927</v>
      </c>
      <c r="AE283" t="s">
        <v>1928</v>
      </c>
      <c r="AF283">
        <v>124282</v>
      </c>
    </row>
    <row r="284" spans="1:32" x14ac:dyDescent="0.35">
      <c r="A284">
        <v>2017</v>
      </c>
      <c r="B284" t="s">
        <v>946</v>
      </c>
      <c r="C284" t="s">
        <v>1929</v>
      </c>
      <c r="D284" t="s">
        <v>34</v>
      </c>
      <c r="E284" t="s">
        <v>1930</v>
      </c>
      <c r="F284">
        <v>4.8</v>
      </c>
      <c r="G284">
        <v>95</v>
      </c>
      <c r="H284" t="s">
        <v>36</v>
      </c>
      <c r="I284" t="s">
        <v>1931</v>
      </c>
      <c r="J284">
        <v>3.5</v>
      </c>
      <c r="K284">
        <v>3</v>
      </c>
      <c r="L284" t="s">
        <v>1932</v>
      </c>
      <c r="M284" t="s">
        <v>271</v>
      </c>
      <c r="N284">
        <v>76365</v>
      </c>
      <c r="O284" t="s">
        <v>94</v>
      </c>
      <c r="P284">
        <v>4.9000000000000004</v>
      </c>
      <c r="Q284">
        <v>4.8</v>
      </c>
      <c r="R284">
        <v>4.8</v>
      </c>
      <c r="S284">
        <v>4.8</v>
      </c>
      <c r="T284">
        <v>4.8</v>
      </c>
      <c r="U284">
        <v>4.7</v>
      </c>
      <c r="V284" t="s">
        <v>1933</v>
      </c>
      <c r="W284" t="s">
        <v>1934</v>
      </c>
      <c r="X284" t="s">
        <v>43</v>
      </c>
      <c r="Y284">
        <v>21</v>
      </c>
      <c r="Z284">
        <v>31</v>
      </c>
      <c r="AA284" t="s">
        <v>44</v>
      </c>
      <c r="AB284" t="s">
        <v>45</v>
      </c>
      <c r="AC284" t="s">
        <v>370</v>
      </c>
      <c r="AD284" t="s">
        <v>1935</v>
      </c>
      <c r="AE284" t="s">
        <v>1936</v>
      </c>
      <c r="AF284">
        <v>33148</v>
      </c>
    </row>
    <row r="285" spans="1:32" x14ac:dyDescent="0.35">
      <c r="A285">
        <v>2017</v>
      </c>
      <c r="B285" t="s">
        <v>1046</v>
      </c>
      <c r="C285" t="s">
        <v>1937</v>
      </c>
      <c r="D285" t="s">
        <v>34</v>
      </c>
      <c r="E285" t="s">
        <v>1938</v>
      </c>
      <c r="F285">
        <v>4.5999999999999996</v>
      </c>
      <c r="G285">
        <v>198</v>
      </c>
      <c r="H285" t="s">
        <v>36</v>
      </c>
      <c r="I285" t="s">
        <v>1939</v>
      </c>
      <c r="J285">
        <v>4.4000000000000004</v>
      </c>
      <c r="K285">
        <v>291</v>
      </c>
      <c r="L285" t="s">
        <v>1940</v>
      </c>
      <c r="M285" t="s">
        <v>271</v>
      </c>
      <c r="N285">
        <v>78006</v>
      </c>
      <c r="O285" t="s">
        <v>53</v>
      </c>
      <c r="P285">
        <v>4.7</v>
      </c>
      <c r="Q285">
        <v>4.7</v>
      </c>
      <c r="R285">
        <v>4.5999999999999996</v>
      </c>
      <c r="S285">
        <v>4.4000000000000004</v>
      </c>
      <c r="T285">
        <v>4.8</v>
      </c>
      <c r="U285">
        <v>4.5999999999999996</v>
      </c>
      <c r="V285" t="s">
        <v>1315</v>
      </c>
      <c r="W285" t="s">
        <v>42</v>
      </c>
      <c r="X285" t="s">
        <v>43</v>
      </c>
      <c r="Y285">
        <v>19</v>
      </c>
      <c r="Z285">
        <v>27</v>
      </c>
      <c r="AA285" t="s">
        <v>44</v>
      </c>
      <c r="AB285" t="s">
        <v>45</v>
      </c>
      <c r="AC285" t="s">
        <v>370</v>
      </c>
      <c r="AD285" t="s">
        <v>1941</v>
      </c>
      <c r="AE285" t="s">
        <v>1942</v>
      </c>
      <c r="AF285">
        <v>39535</v>
      </c>
    </row>
    <row r="286" spans="1:32" x14ac:dyDescent="0.35">
      <c r="A286">
        <v>2018</v>
      </c>
      <c r="B286" t="s">
        <v>257</v>
      </c>
      <c r="C286" t="s">
        <v>1943</v>
      </c>
      <c r="D286" t="s">
        <v>1080</v>
      </c>
      <c r="E286" t="s">
        <v>1944</v>
      </c>
      <c r="F286">
        <v>4.8</v>
      </c>
      <c r="G286">
        <v>64</v>
      </c>
      <c r="H286" t="s">
        <v>36</v>
      </c>
      <c r="I286" t="s">
        <v>1945</v>
      </c>
      <c r="J286">
        <v>4.5</v>
      </c>
      <c r="K286">
        <v>955</v>
      </c>
      <c r="L286" t="s">
        <v>1946</v>
      </c>
      <c r="M286" t="s">
        <v>271</v>
      </c>
      <c r="N286">
        <v>78249</v>
      </c>
      <c r="O286" t="s">
        <v>53</v>
      </c>
      <c r="P286">
        <v>4.9000000000000004</v>
      </c>
      <c r="Q286">
        <v>4.9000000000000004</v>
      </c>
      <c r="R286">
        <v>4.8</v>
      </c>
      <c r="S286">
        <v>4.4000000000000004</v>
      </c>
      <c r="T286">
        <v>4.9000000000000004</v>
      </c>
      <c r="U286">
        <v>4.5999999999999996</v>
      </c>
      <c r="V286" t="s">
        <v>1947</v>
      </c>
      <c r="W286" t="s">
        <v>1327</v>
      </c>
      <c r="X286" t="s">
        <v>124</v>
      </c>
      <c r="Y286">
        <v>22</v>
      </c>
      <c r="Z286">
        <v>29</v>
      </c>
      <c r="AA286" t="s">
        <v>44</v>
      </c>
      <c r="AB286" t="s">
        <v>45</v>
      </c>
      <c r="AC286" t="s">
        <v>219</v>
      </c>
      <c r="AD286" t="s">
        <v>1948</v>
      </c>
      <c r="AE286" t="s">
        <v>1949</v>
      </c>
      <c r="AF286">
        <v>32702</v>
      </c>
    </row>
    <row r="287" spans="1:32" x14ac:dyDescent="0.35">
      <c r="A287">
        <v>2021</v>
      </c>
      <c r="B287" t="s">
        <v>389</v>
      </c>
      <c r="C287" t="s">
        <v>1950</v>
      </c>
      <c r="D287" t="s">
        <v>34</v>
      </c>
      <c r="E287" t="s">
        <v>1951</v>
      </c>
      <c r="F287">
        <v>4</v>
      </c>
      <c r="G287">
        <v>15</v>
      </c>
      <c r="H287" t="s">
        <v>36</v>
      </c>
      <c r="I287" t="s">
        <v>1952</v>
      </c>
      <c r="J287">
        <v>4.7</v>
      </c>
      <c r="K287">
        <v>507</v>
      </c>
      <c r="L287" t="s">
        <v>1953</v>
      </c>
      <c r="M287" t="s">
        <v>271</v>
      </c>
      <c r="N287">
        <v>78230</v>
      </c>
      <c r="O287" t="s">
        <v>53</v>
      </c>
      <c r="P287">
        <v>4.0999999999999996</v>
      </c>
      <c r="Q287">
        <v>4.2</v>
      </c>
      <c r="R287">
        <v>4.3</v>
      </c>
      <c r="S287">
        <v>3.7</v>
      </c>
      <c r="T287">
        <v>4.2</v>
      </c>
      <c r="U287">
        <v>3.8</v>
      </c>
      <c r="V287" t="s">
        <v>1279</v>
      </c>
      <c r="W287" t="s">
        <v>1280</v>
      </c>
      <c r="X287" t="s">
        <v>124</v>
      </c>
      <c r="Y287">
        <v>115</v>
      </c>
      <c r="Z287">
        <v>106</v>
      </c>
      <c r="AA287" t="s">
        <v>1227</v>
      </c>
      <c r="AB287" t="s">
        <v>1228</v>
      </c>
      <c r="AC287" t="s">
        <v>1227</v>
      </c>
      <c r="AD287" t="s">
        <v>1954</v>
      </c>
      <c r="AE287" t="s">
        <v>1955</v>
      </c>
      <c r="AF287">
        <v>12708</v>
      </c>
    </row>
    <row r="288" spans="1:32" x14ac:dyDescent="0.35">
      <c r="A288">
        <v>2019</v>
      </c>
      <c r="B288" t="s">
        <v>373</v>
      </c>
      <c r="C288" t="s">
        <v>1956</v>
      </c>
      <c r="D288" t="s">
        <v>1957</v>
      </c>
      <c r="E288" t="s">
        <v>1958</v>
      </c>
      <c r="F288">
        <v>4.7</v>
      </c>
      <c r="G288">
        <v>87</v>
      </c>
      <c r="H288" t="s">
        <v>36</v>
      </c>
      <c r="I288" t="s">
        <v>1952</v>
      </c>
      <c r="J288">
        <v>4.7</v>
      </c>
      <c r="K288">
        <v>507</v>
      </c>
      <c r="L288" t="s">
        <v>1953</v>
      </c>
      <c r="M288" t="s">
        <v>271</v>
      </c>
      <c r="N288">
        <v>78230</v>
      </c>
      <c r="O288" t="s">
        <v>40</v>
      </c>
      <c r="P288">
        <v>4.9000000000000004</v>
      </c>
      <c r="Q288">
        <v>4.8</v>
      </c>
      <c r="R288">
        <v>4.5999999999999996</v>
      </c>
      <c r="S288">
        <v>4.5</v>
      </c>
      <c r="T288">
        <v>4.9000000000000004</v>
      </c>
      <c r="U288">
        <v>4.7</v>
      </c>
      <c r="V288" t="s">
        <v>1076</v>
      </c>
      <c r="W288" t="s">
        <v>889</v>
      </c>
      <c r="X288" t="s">
        <v>43</v>
      </c>
      <c r="Y288">
        <v>24</v>
      </c>
      <c r="Z288">
        <v>31</v>
      </c>
      <c r="AA288" t="s">
        <v>44</v>
      </c>
      <c r="AB288" t="s">
        <v>78</v>
      </c>
      <c r="AC288" t="s">
        <v>1959</v>
      </c>
      <c r="AD288" t="s">
        <v>1960</v>
      </c>
      <c r="AE288" t="s">
        <v>1961</v>
      </c>
      <c r="AF288">
        <v>19527</v>
      </c>
    </row>
    <row r="289" spans="1:32" x14ac:dyDescent="0.35">
      <c r="A289">
        <v>2019</v>
      </c>
      <c r="B289" t="s">
        <v>304</v>
      </c>
      <c r="C289" t="s">
        <v>305</v>
      </c>
      <c r="D289" t="s">
        <v>34</v>
      </c>
      <c r="E289" t="s">
        <v>1962</v>
      </c>
      <c r="F289">
        <v>4.9000000000000004</v>
      </c>
      <c r="G289">
        <v>82</v>
      </c>
      <c r="H289" t="s">
        <v>36</v>
      </c>
      <c r="I289" t="s">
        <v>1420</v>
      </c>
      <c r="J289">
        <v>4.7</v>
      </c>
      <c r="K289">
        <v>1678</v>
      </c>
      <c r="L289" t="s">
        <v>1421</v>
      </c>
      <c r="M289" t="s">
        <v>271</v>
      </c>
      <c r="N289">
        <v>78209</v>
      </c>
      <c r="O289" t="s">
        <v>94</v>
      </c>
      <c r="P289">
        <v>5</v>
      </c>
      <c r="Q289">
        <v>4.9000000000000004</v>
      </c>
      <c r="R289">
        <v>4.9000000000000004</v>
      </c>
      <c r="S289">
        <v>4.8</v>
      </c>
      <c r="T289">
        <v>4.9000000000000004</v>
      </c>
      <c r="U289">
        <v>4.9000000000000004</v>
      </c>
      <c r="V289" t="s">
        <v>1963</v>
      </c>
      <c r="W289" t="s">
        <v>1964</v>
      </c>
      <c r="X289" t="s">
        <v>124</v>
      </c>
      <c r="Y289">
        <v>20</v>
      </c>
      <c r="Z289">
        <v>27</v>
      </c>
      <c r="AA289" t="s">
        <v>44</v>
      </c>
      <c r="AB289" t="s">
        <v>45</v>
      </c>
      <c r="AC289" t="s">
        <v>219</v>
      </c>
      <c r="AD289" t="s">
        <v>1965</v>
      </c>
      <c r="AE289" t="s">
        <v>1966</v>
      </c>
      <c r="AF289">
        <v>33921</v>
      </c>
    </row>
    <row r="290" spans="1:32" x14ac:dyDescent="0.35">
      <c r="A290">
        <v>2020</v>
      </c>
      <c r="B290" t="s">
        <v>129</v>
      </c>
      <c r="C290" t="s">
        <v>1458</v>
      </c>
      <c r="D290" t="s">
        <v>34</v>
      </c>
      <c r="E290" t="s">
        <v>1967</v>
      </c>
      <c r="F290">
        <v>4.9000000000000004</v>
      </c>
      <c r="G290">
        <v>72</v>
      </c>
      <c r="H290" t="s">
        <v>36</v>
      </c>
      <c r="I290" t="s">
        <v>1968</v>
      </c>
      <c r="J290">
        <v>4.8</v>
      </c>
      <c r="K290">
        <v>4307</v>
      </c>
      <c r="L290" t="s">
        <v>1969</v>
      </c>
      <c r="M290" t="s">
        <v>271</v>
      </c>
      <c r="N290">
        <v>75052</v>
      </c>
      <c r="O290" t="s">
        <v>53</v>
      </c>
      <c r="P290">
        <v>4.9000000000000004</v>
      </c>
      <c r="Q290">
        <v>4.9000000000000004</v>
      </c>
      <c r="R290">
        <v>4.9000000000000004</v>
      </c>
      <c r="S290">
        <v>4.8</v>
      </c>
      <c r="T290">
        <v>5</v>
      </c>
      <c r="U290">
        <v>4.9000000000000004</v>
      </c>
      <c r="V290" t="s">
        <v>1462</v>
      </c>
      <c r="W290" t="s">
        <v>42</v>
      </c>
      <c r="X290" t="s">
        <v>95</v>
      </c>
      <c r="Y290">
        <v>19</v>
      </c>
      <c r="Z290">
        <v>30</v>
      </c>
      <c r="AA290" t="s">
        <v>44</v>
      </c>
      <c r="AB290" t="s">
        <v>45</v>
      </c>
      <c r="AC290" t="s">
        <v>474</v>
      </c>
      <c r="AD290" t="s">
        <v>1970</v>
      </c>
      <c r="AE290" t="s">
        <v>1971</v>
      </c>
      <c r="AF290">
        <v>34283</v>
      </c>
    </row>
    <row r="291" spans="1:32" x14ac:dyDescent="0.35">
      <c r="A291">
        <v>2019</v>
      </c>
      <c r="B291" t="s">
        <v>288</v>
      </c>
      <c r="C291" t="s">
        <v>289</v>
      </c>
      <c r="D291" t="s">
        <v>34</v>
      </c>
      <c r="E291" t="s">
        <v>1972</v>
      </c>
      <c r="F291">
        <v>4.7</v>
      </c>
      <c r="G291">
        <v>42</v>
      </c>
      <c r="H291" t="s">
        <v>36</v>
      </c>
      <c r="I291" t="s">
        <v>1968</v>
      </c>
      <c r="J291">
        <v>4.8</v>
      </c>
      <c r="K291">
        <v>4307</v>
      </c>
      <c r="L291" t="s">
        <v>1969</v>
      </c>
      <c r="M291" t="s">
        <v>271</v>
      </c>
      <c r="N291">
        <v>75052</v>
      </c>
      <c r="O291" t="s">
        <v>53</v>
      </c>
      <c r="P291">
        <v>4.8</v>
      </c>
      <c r="Q291">
        <v>4.5999999999999996</v>
      </c>
      <c r="R291">
        <v>4.7</v>
      </c>
      <c r="S291">
        <v>4.5</v>
      </c>
      <c r="T291">
        <v>4.7</v>
      </c>
      <c r="U291">
        <v>4.7</v>
      </c>
      <c r="V291" t="s">
        <v>1191</v>
      </c>
      <c r="W291" t="s">
        <v>1973</v>
      </c>
      <c r="X291" t="s">
        <v>124</v>
      </c>
      <c r="Y291">
        <v>22</v>
      </c>
      <c r="Z291">
        <v>27</v>
      </c>
      <c r="AA291" t="s">
        <v>44</v>
      </c>
      <c r="AB291" t="s">
        <v>294</v>
      </c>
      <c r="AC291" t="s">
        <v>219</v>
      </c>
      <c r="AD291" t="s">
        <v>1974</v>
      </c>
      <c r="AE291" t="s">
        <v>1975</v>
      </c>
      <c r="AF291">
        <v>28251</v>
      </c>
    </row>
    <row r="292" spans="1:32" x14ac:dyDescent="0.35">
      <c r="A292">
        <v>2021</v>
      </c>
      <c r="B292" t="s">
        <v>516</v>
      </c>
      <c r="C292" t="s">
        <v>1976</v>
      </c>
      <c r="D292" t="s">
        <v>34</v>
      </c>
      <c r="E292" t="s">
        <v>1977</v>
      </c>
      <c r="F292">
        <v>4.9000000000000004</v>
      </c>
      <c r="G292">
        <v>18</v>
      </c>
      <c r="H292" t="s">
        <v>36</v>
      </c>
      <c r="I292" t="s">
        <v>1978</v>
      </c>
      <c r="J292">
        <v>4.7</v>
      </c>
      <c r="K292">
        <v>2087</v>
      </c>
      <c r="L292" t="s">
        <v>1979</v>
      </c>
      <c r="M292" t="s">
        <v>271</v>
      </c>
      <c r="N292">
        <v>78745</v>
      </c>
      <c r="O292" t="s">
        <v>40</v>
      </c>
      <c r="P292">
        <v>4.8</v>
      </c>
      <c r="Q292">
        <v>4.8</v>
      </c>
      <c r="R292">
        <v>4.9000000000000004</v>
      </c>
      <c r="S292">
        <v>4.9000000000000004</v>
      </c>
      <c r="T292">
        <v>4.9000000000000004</v>
      </c>
      <c r="U292">
        <v>4.8</v>
      </c>
      <c r="V292" t="s">
        <v>1980</v>
      </c>
      <c r="W292" t="s">
        <v>1981</v>
      </c>
      <c r="X292" t="s">
        <v>43</v>
      </c>
      <c r="Y292">
        <v>26</v>
      </c>
      <c r="Z292">
        <v>35</v>
      </c>
      <c r="AA292" t="s">
        <v>44</v>
      </c>
      <c r="AB292" t="s">
        <v>151</v>
      </c>
      <c r="AC292" t="s">
        <v>522</v>
      </c>
      <c r="AD292" t="s">
        <v>1982</v>
      </c>
      <c r="AE292" t="s">
        <v>1983</v>
      </c>
      <c r="AF292">
        <v>11945</v>
      </c>
    </row>
    <row r="293" spans="1:32" x14ac:dyDescent="0.35">
      <c r="A293">
        <v>2021</v>
      </c>
      <c r="B293" t="s">
        <v>525</v>
      </c>
      <c r="C293" t="s">
        <v>1984</v>
      </c>
      <c r="D293" t="s">
        <v>34</v>
      </c>
      <c r="E293" t="s">
        <v>1985</v>
      </c>
      <c r="F293">
        <v>4.8</v>
      </c>
      <c r="G293">
        <v>46</v>
      </c>
      <c r="H293" t="s">
        <v>36</v>
      </c>
      <c r="I293" t="s">
        <v>1986</v>
      </c>
      <c r="J293">
        <v>4.0999999999999996</v>
      </c>
      <c r="K293">
        <v>28</v>
      </c>
      <c r="L293" t="s">
        <v>1987</v>
      </c>
      <c r="M293" t="s">
        <v>271</v>
      </c>
      <c r="N293">
        <v>75220</v>
      </c>
      <c r="O293" t="s">
        <v>40</v>
      </c>
      <c r="P293">
        <v>4.8</v>
      </c>
      <c r="Q293">
        <v>4.9000000000000004</v>
      </c>
      <c r="R293">
        <v>4.8</v>
      </c>
      <c r="S293">
        <v>4.8</v>
      </c>
      <c r="T293">
        <v>4.9000000000000004</v>
      </c>
      <c r="U293">
        <v>4.8</v>
      </c>
      <c r="V293" t="s">
        <v>42</v>
      </c>
      <c r="W293" t="s">
        <v>76</v>
      </c>
      <c r="X293" t="s">
        <v>43</v>
      </c>
      <c r="Y293">
        <v>31</v>
      </c>
      <c r="Z293">
        <v>41</v>
      </c>
      <c r="AA293" t="s">
        <v>44</v>
      </c>
      <c r="AB293" t="s">
        <v>78</v>
      </c>
      <c r="AC293" t="s">
        <v>664</v>
      </c>
      <c r="AD293" t="s">
        <v>1988</v>
      </c>
      <c r="AE293">
        <v>356753</v>
      </c>
      <c r="AF293">
        <v>14606</v>
      </c>
    </row>
    <row r="294" spans="1:32" x14ac:dyDescent="0.35">
      <c r="A294">
        <v>2019</v>
      </c>
      <c r="B294" t="s">
        <v>288</v>
      </c>
      <c r="C294" t="s">
        <v>289</v>
      </c>
      <c r="D294" t="s">
        <v>34</v>
      </c>
      <c r="E294" t="s">
        <v>1989</v>
      </c>
      <c r="F294">
        <v>4.7</v>
      </c>
      <c r="G294">
        <v>42</v>
      </c>
      <c r="H294" t="s">
        <v>36</v>
      </c>
      <c r="I294" t="s">
        <v>1453</v>
      </c>
      <c r="J294">
        <v>4.3</v>
      </c>
      <c r="K294">
        <v>1341</v>
      </c>
      <c r="L294" t="s">
        <v>1454</v>
      </c>
      <c r="M294" t="s">
        <v>271</v>
      </c>
      <c r="N294">
        <v>75093</v>
      </c>
      <c r="O294" t="s">
        <v>53</v>
      </c>
      <c r="P294">
        <v>4.8</v>
      </c>
      <c r="Q294">
        <v>4.5999999999999996</v>
      </c>
      <c r="R294">
        <v>4.7</v>
      </c>
      <c r="S294">
        <v>4.5</v>
      </c>
      <c r="T294">
        <v>4.7</v>
      </c>
      <c r="U294">
        <v>4.7</v>
      </c>
      <c r="V294" t="s">
        <v>1612</v>
      </c>
      <c r="W294" t="s">
        <v>42</v>
      </c>
      <c r="X294" t="s">
        <v>124</v>
      </c>
      <c r="Y294">
        <v>22</v>
      </c>
      <c r="Z294">
        <v>27</v>
      </c>
      <c r="AA294" t="s">
        <v>44</v>
      </c>
      <c r="AB294" t="s">
        <v>294</v>
      </c>
      <c r="AC294" t="s">
        <v>219</v>
      </c>
      <c r="AD294" t="s">
        <v>1990</v>
      </c>
      <c r="AE294" s="1" t="s">
        <v>1991</v>
      </c>
      <c r="AF294">
        <v>38337</v>
      </c>
    </row>
    <row r="295" spans="1:32" x14ac:dyDescent="0.35">
      <c r="A295">
        <v>2018</v>
      </c>
      <c r="B295" t="s">
        <v>591</v>
      </c>
      <c r="C295" t="s">
        <v>1992</v>
      </c>
      <c r="D295" t="s">
        <v>1783</v>
      </c>
      <c r="E295" t="s">
        <v>1993</v>
      </c>
      <c r="F295">
        <v>4.8</v>
      </c>
      <c r="G295">
        <v>173</v>
      </c>
      <c r="H295" t="s">
        <v>36</v>
      </c>
      <c r="I295" t="s">
        <v>1994</v>
      </c>
      <c r="J295">
        <v>4.3</v>
      </c>
      <c r="K295">
        <v>812</v>
      </c>
      <c r="L295" t="s">
        <v>1995</v>
      </c>
      <c r="M295" t="s">
        <v>271</v>
      </c>
      <c r="N295">
        <v>75069</v>
      </c>
      <c r="O295" t="s">
        <v>53</v>
      </c>
      <c r="P295">
        <v>4.9000000000000004</v>
      </c>
      <c r="Q295">
        <v>4.8</v>
      </c>
      <c r="R295">
        <v>4.8</v>
      </c>
      <c r="S295">
        <v>4.5999999999999996</v>
      </c>
      <c r="T295">
        <v>4.8</v>
      </c>
      <c r="U295">
        <v>4.8</v>
      </c>
      <c r="V295" t="s">
        <v>925</v>
      </c>
      <c r="W295" t="s">
        <v>889</v>
      </c>
      <c r="X295" t="s">
        <v>43</v>
      </c>
      <c r="Y295">
        <v>21</v>
      </c>
      <c r="Z295">
        <v>28</v>
      </c>
      <c r="AA295" t="s">
        <v>44</v>
      </c>
      <c r="AB295" t="s">
        <v>78</v>
      </c>
      <c r="AC295" t="s">
        <v>184</v>
      </c>
      <c r="AD295" t="s">
        <v>1996</v>
      </c>
      <c r="AE295" t="s">
        <v>1997</v>
      </c>
      <c r="AF295">
        <v>39336</v>
      </c>
    </row>
    <row r="296" spans="1:32" x14ac:dyDescent="0.35">
      <c r="A296">
        <v>2016</v>
      </c>
      <c r="B296" t="s">
        <v>365</v>
      </c>
      <c r="C296" t="s">
        <v>1998</v>
      </c>
      <c r="D296" t="s">
        <v>34</v>
      </c>
      <c r="E296" t="s">
        <v>1999</v>
      </c>
      <c r="F296">
        <v>4.8</v>
      </c>
      <c r="G296">
        <v>128</v>
      </c>
      <c r="H296" t="s">
        <v>36</v>
      </c>
      <c r="I296" t="s">
        <v>2000</v>
      </c>
      <c r="J296">
        <v>3.2</v>
      </c>
      <c r="K296">
        <v>43</v>
      </c>
      <c r="L296" t="s">
        <v>2001</v>
      </c>
      <c r="M296" t="s">
        <v>271</v>
      </c>
      <c r="N296">
        <v>75041</v>
      </c>
      <c r="O296" t="s">
        <v>53</v>
      </c>
      <c r="P296">
        <v>4.7</v>
      </c>
      <c r="Q296">
        <v>4.8</v>
      </c>
      <c r="R296">
        <v>4.9000000000000004</v>
      </c>
      <c r="S296">
        <v>4.7</v>
      </c>
      <c r="T296">
        <v>4.9000000000000004</v>
      </c>
      <c r="U296">
        <v>4.8</v>
      </c>
      <c r="V296" t="s">
        <v>2002</v>
      </c>
      <c r="W296" t="s">
        <v>77</v>
      </c>
      <c r="X296" t="s">
        <v>95</v>
      </c>
      <c r="Y296">
        <v>17</v>
      </c>
      <c r="Z296">
        <v>29</v>
      </c>
      <c r="AA296" t="s">
        <v>44</v>
      </c>
      <c r="AB296" t="s">
        <v>45</v>
      </c>
      <c r="AC296" t="s">
        <v>737</v>
      </c>
      <c r="AD296" t="s">
        <v>2003</v>
      </c>
      <c r="AE296">
        <v>1560</v>
      </c>
      <c r="AF296">
        <v>13053</v>
      </c>
    </row>
    <row r="297" spans="1:32" x14ac:dyDescent="0.35">
      <c r="A297">
        <v>2018</v>
      </c>
      <c r="B297" t="s">
        <v>321</v>
      </c>
      <c r="C297" t="s">
        <v>2004</v>
      </c>
      <c r="D297" t="s">
        <v>34</v>
      </c>
      <c r="E297" t="s">
        <v>2005</v>
      </c>
      <c r="F297">
        <v>4.9000000000000004</v>
      </c>
      <c r="G297">
        <v>45</v>
      </c>
      <c r="H297" t="s">
        <v>36</v>
      </c>
      <c r="I297" t="s">
        <v>2006</v>
      </c>
      <c r="J297">
        <v>5</v>
      </c>
      <c r="K297">
        <v>3</v>
      </c>
      <c r="L297" t="s">
        <v>2007</v>
      </c>
      <c r="M297" t="s">
        <v>271</v>
      </c>
      <c r="N297">
        <v>75180</v>
      </c>
      <c r="O297" t="s">
        <v>40</v>
      </c>
      <c r="P297">
        <v>4.8</v>
      </c>
      <c r="Q297">
        <v>4.8</v>
      </c>
      <c r="R297">
        <v>5</v>
      </c>
      <c r="S297">
        <v>4.7</v>
      </c>
      <c r="T297">
        <v>4.9000000000000004</v>
      </c>
      <c r="U297">
        <v>4.9000000000000004</v>
      </c>
      <c r="V297" t="s">
        <v>262</v>
      </c>
      <c r="W297" t="s">
        <v>2008</v>
      </c>
      <c r="X297" t="s">
        <v>43</v>
      </c>
      <c r="Y297">
        <v>21</v>
      </c>
      <c r="Z297">
        <v>31</v>
      </c>
      <c r="AA297" t="s">
        <v>44</v>
      </c>
      <c r="AB297" t="s">
        <v>151</v>
      </c>
      <c r="AC297" t="s">
        <v>219</v>
      </c>
      <c r="AD297" t="s">
        <v>2009</v>
      </c>
      <c r="AE297">
        <v>604316</v>
      </c>
      <c r="AF297">
        <v>43485</v>
      </c>
    </row>
    <row r="298" spans="1:32" x14ac:dyDescent="0.35">
      <c r="A298">
        <v>2019</v>
      </c>
      <c r="B298" t="s">
        <v>304</v>
      </c>
      <c r="C298" t="s">
        <v>305</v>
      </c>
      <c r="D298" t="s">
        <v>34</v>
      </c>
      <c r="E298" t="s">
        <v>2010</v>
      </c>
      <c r="F298">
        <v>4.9000000000000004</v>
      </c>
      <c r="G298">
        <v>82</v>
      </c>
      <c r="H298" t="s">
        <v>36</v>
      </c>
      <c r="I298" t="s">
        <v>307</v>
      </c>
      <c r="J298">
        <v>4.9000000000000004</v>
      </c>
      <c r="K298">
        <v>1911</v>
      </c>
      <c r="L298" t="s">
        <v>308</v>
      </c>
      <c r="M298" t="s">
        <v>309</v>
      </c>
      <c r="N298">
        <v>68118</v>
      </c>
      <c r="O298" t="s">
        <v>53</v>
      </c>
      <c r="P298">
        <v>5</v>
      </c>
      <c r="Q298">
        <v>4.9000000000000004</v>
      </c>
      <c r="R298">
        <v>4.9000000000000004</v>
      </c>
      <c r="S298">
        <v>4.8</v>
      </c>
      <c r="T298">
        <v>4.9000000000000004</v>
      </c>
      <c r="U298">
        <v>4.9000000000000004</v>
      </c>
      <c r="V298" t="s">
        <v>1432</v>
      </c>
      <c r="W298" t="s">
        <v>77</v>
      </c>
      <c r="X298" t="s">
        <v>124</v>
      </c>
      <c r="Y298">
        <v>20</v>
      </c>
      <c r="Z298">
        <v>27</v>
      </c>
      <c r="AA298" t="s">
        <v>44</v>
      </c>
      <c r="AB298" t="s">
        <v>45</v>
      </c>
      <c r="AC298" t="s">
        <v>219</v>
      </c>
      <c r="AD298" t="s">
        <v>2011</v>
      </c>
      <c r="AE298" t="s">
        <v>2012</v>
      </c>
      <c r="AF298">
        <v>31039</v>
      </c>
    </row>
    <row r="299" spans="1:32" x14ac:dyDescent="0.35">
      <c r="A299">
        <v>2019</v>
      </c>
      <c r="B299" t="s">
        <v>69</v>
      </c>
      <c r="C299" t="s">
        <v>1537</v>
      </c>
      <c r="D299" t="s">
        <v>34</v>
      </c>
      <c r="E299" t="s">
        <v>2013</v>
      </c>
      <c r="F299">
        <v>4.8</v>
      </c>
      <c r="G299">
        <v>540</v>
      </c>
      <c r="H299" t="s">
        <v>36</v>
      </c>
      <c r="I299" t="s">
        <v>2014</v>
      </c>
      <c r="J299">
        <v>2.9</v>
      </c>
      <c r="K299">
        <v>67</v>
      </c>
      <c r="L299" t="s">
        <v>2015</v>
      </c>
      <c r="M299" t="s">
        <v>353</v>
      </c>
      <c r="N299">
        <v>64064</v>
      </c>
      <c r="O299" t="s">
        <v>53</v>
      </c>
      <c r="P299">
        <v>4.8</v>
      </c>
      <c r="Q299">
        <v>4.8</v>
      </c>
      <c r="R299">
        <v>4.7</v>
      </c>
      <c r="S299">
        <v>4.7</v>
      </c>
      <c r="T299">
        <v>4.8</v>
      </c>
      <c r="U299">
        <v>4.8</v>
      </c>
      <c r="V299" t="s">
        <v>2016</v>
      </c>
      <c r="W299" t="s">
        <v>77</v>
      </c>
      <c r="X299" t="s">
        <v>124</v>
      </c>
      <c r="Y299">
        <v>27</v>
      </c>
      <c r="Z299">
        <v>33</v>
      </c>
      <c r="AA299" t="s">
        <v>44</v>
      </c>
      <c r="AB299" t="s">
        <v>78</v>
      </c>
      <c r="AC299" t="s">
        <v>79</v>
      </c>
      <c r="AD299" t="s">
        <v>2017</v>
      </c>
      <c r="AE299" t="s">
        <v>2018</v>
      </c>
      <c r="AF299">
        <v>19426</v>
      </c>
    </row>
    <row r="300" spans="1:32" x14ac:dyDescent="0.35">
      <c r="A300">
        <v>2019</v>
      </c>
      <c r="B300" t="s">
        <v>257</v>
      </c>
      <c r="C300" t="s">
        <v>1493</v>
      </c>
      <c r="D300" t="s">
        <v>34</v>
      </c>
      <c r="E300" t="s">
        <v>1372</v>
      </c>
      <c r="F300">
        <v>4.9000000000000004</v>
      </c>
      <c r="G300">
        <v>30</v>
      </c>
      <c r="H300" t="s">
        <v>36</v>
      </c>
      <c r="I300" t="s">
        <v>2019</v>
      </c>
      <c r="J300">
        <v>4.5999999999999996</v>
      </c>
      <c r="K300">
        <v>324</v>
      </c>
      <c r="L300" t="s">
        <v>2020</v>
      </c>
      <c r="M300" t="s">
        <v>353</v>
      </c>
      <c r="N300">
        <v>64015</v>
      </c>
      <c r="O300" t="s">
        <v>53</v>
      </c>
      <c r="P300">
        <v>4.9000000000000004</v>
      </c>
      <c r="Q300">
        <v>4.9000000000000004</v>
      </c>
      <c r="R300">
        <v>5</v>
      </c>
      <c r="S300">
        <v>4.5999999999999996</v>
      </c>
      <c r="T300">
        <v>4.9000000000000004</v>
      </c>
      <c r="U300">
        <v>4.9000000000000004</v>
      </c>
      <c r="V300" t="s">
        <v>428</v>
      </c>
      <c r="W300" t="s">
        <v>42</v>
      </c>
      <c r="X300" t="s">
        <v>124</v>
      </c>
      <c r="Y300">
        <v>25</v>
      </c>
      <c r="Z300">
        <v>34</v>
      </c>
      <c r="AA300" t="s">
        <v>44</v>
      </c>
      <c r="AB300" t="s">
        <v>45</v>
      </c>
      <c r="AC300" t="s">
        <v>219</v>
      </c>
      <c r="AD300" t="s">
        <v>2021</v>
      </c>
      <c r="AE300" t="s">
        <v>2022</v>
      </c>
      <c r="AF300">
        <v>39186</v>
      </c>
    </row>
    <row r="301" spans="1:32" x14ac:dyDescent="0.35">
      <c r="A301">
        <v>2021</v>
      </c>
      <c r="B301" t="s">
        <v>389</v>
      </c>
      <c r="C301" t="s">
        <v>1223</v>
      </c>
      <c r="D301" t="s">
        <v>34</v>
      </c>
      <c r="E301" t="s">
        <v>2023</v>
      </c>
      <c r="F301">
        <v>4</v>
      </c>
      <c r="G301">
        <v>15</v>
      </c>
      <c r="H301" t="s">
        <v>36</v>
      </c>
      <c r="I301" t="s">
        <v>2024</v>
      </c>
      <c r="J301">
        <v>4.5</v>
      </c>
      <c r="K301">
        <v>111</v>
      </c>
      <c r="L301" t="s">
        <v>2025</v>
      </c>
      <c r="M301" t="s">
        <v>353</v>
      </c>
      <c r="N301">
        <v>64024</v>
      </c>
      <c r="O301" t="s">
        <v>53</v>
      </c>
      <c r="P301">
        <v>4.0999999999999996</v>
      </c>
      <c r="Q301">
        <v>4.2</v>
      </c>
      <c r="R301">
        <v>4.3</v>
      </c>
      <c r="S301">
        <v>3.7</v>
      </c>
      <c r="T301">
        <v>4.2</v>
      </c>
      <c r="U301">
        <v>3.8</v>
      </c>
      <c r="V301" t="s">
        <v>262</v>
      </c>
      <c r="W301" t="s">
        <v>42</v>
      </c>
      <c r="X301" t="s">
        <v>124</v>
      </c>
      <c r="Y301">
        <v>131</v>
      </c>
      <c r="Z301">
        <v>117</v>
      </c>
      <c r="AA301" t="s">
        <v>1227</v>
      </c>
      <c r="AB301" t="s">
        <v>1228</v>
      </c>
      <c r="AC301" t="s">
        <v>1227</v>
      </c>
      <c r="AD301" t="s">
        <v>2026</v>
      </c>
      <c r="AE301" t="s">
        <v>2027</v>
      </c>
      <c r="AF301">
        <v>10926</v>
      </c>
    </row>
    <row r="302" spans="1:32" x14ac:dyDescent="0.35">
      <c r="A302">
        <v>2019</v>
      </c>
      <c r="B302" t="s">
        <v>409</v>
      </c>
      <c r="C302" t="s">
        <v>1691</v>
      </c>
      <c r="D302" t="s">
        <v>34</v>
      </c>
      <c r="E302" t="s">
        <v>2028</v>
      </c>
      <c r="F302">
        <v>4.8</v>
      </c>
      <c r="G302">
        <v>224</v>
      </c>
      <c r="H302" t="s">
        <v>36</v>
      </c>
      <c r="I302" t="s">
        <v>2029</v>
      </c>
      <c r="J302">
        <v>4.5</v>
      </c>
      <c r="K302">
        <v>1343</v>
      </c>
      <c r="L302" t="s">
        <v>2030</v>
      </c>
      <c r="M302" t="s">
        <v>271</v>
      </c>
      <c r="N302">
        <v>77090</v>
      </c>
      <c r="O302" t="s">
        <v>53</v>
      </c>
      <c r="P302">
        <v>4.9000000000000004</v>
      </c>
      <c r="Q302">
        <v>4.9000000000000004</v>
      </c>
      <c r="R302">
        <v>4.8</v>
      </c>
      <c r="S302">
        <v>4.5999999999999996</v>
      </c>
      <c r="T302">
        <v>4.9000000000000004</v>
      </c>
      <c r="U302">
        <v>4.8</v>
      </c>
      <c r="V302" t="s">
        <v>2031</v>
      </c>
      <c r="W302" t="s">
        <v>77</v>
      </c>
      <c r="X302" t="s">
        <v>95</v>
      </c>
      <c r="Y302">
        <v>19</v>
      </c>
      <c r="Z302">
        <v>26</v>
      </c>
      <c r="AA302" t="s">
        <v>44</v>
      </c>
      <c r="AB302" t="s">
        <v>45</v>
      </c>
      <c r="AC302" t="s">
        <v>474</v>
      </c>
      <c r="AD302" t="s">
        <v>2032</v>
      </c>
      <c r="AE302" t="s">
        <v>2033</v>
      </c>
      <c r="AF302">
        <v>33995</v>
      </c>
    </row>
    <row r="303" spans="1:32" x14ac:dyDescent="0.35">
      <c r="A303">
        <v>2019</v>
      </c>
      <c r="B303" t="s">
        <v>108</v>
      </c>
      <c r="C303" t="s">
        <v>2034</v>
      </c>
      <c r="D303" t="s">
        <v>34</v>
      </c>
      <c r="E303" t="s">
        <v>2035</v>
      </c>
      <c r="F303">
        <v>5</v>
      </c>
      <c r="G303">
        <v>10</v>
      </c>
      <c r="H303" t="s">
        <v>36</v>
      </c>
      <c r="I303" t="s">
        <v>2029</v>
      </c>
      <c r="J303">
        <v>4.5</v>
      </c>
      <c r="K303">
        <v>1343</v>
      </c>
      <c r="L303" t="s">
        <v>2030</v>
      </c>
      <c r="M303" t="s">
        <v>271</v>
      </c>
      <c r="N303">
        <v>77090</v>
      </c>
      <c r="O303" t="s">
        <v>53</v>
      </c>
      <c r="P303">
        <v>5</v>
      </c>
      <c r="Q303">
        <v>5</v>
      </c>
      <c r="R303">
        <v>5</v>
      </c>
      <c r="S303">
        <v>4.8</v>
      </c>
      <c r="T303">
        <v>5</v>
      </c>
      <c r="U303">
        <v>5</v>
      </c>
      <c r="V303" t="s">
        <v>2036</v>
      </c>
      <c r="W303" t="s">
        <v>77</v>
      </c>
      <c r="X303" t="s">
        <v>124</v>
      </c>
      <c r="Y303">
        <v>17</v>
      </c>
      <c r="Z303">
        <v>22</v>
      </c>
      <c r="AA303" t="s">
        <v>44</v>
      </c>
      <c r="AB303" t="s">
        <v>125</v>
      </c>
      <c r="AC303" t="s">
        <v>714</v>
      </c>
      <c r="AD303" t="s">
        <v>2037</v>
      </c>
      <c r="AE303" t="s">
        <v>2038</v>
      </c>
      <c r="AF303">
        <v>36343</v>
      </c>
    </row>
    <row r="304" spans="1:32" x14ac:dyDescent="0.35">
      <c r="A304">
        <v>2021</v>
      </c>
      <c r="B304" t="s">
        <v>48</v>
      </c>
      <c r="C304" t="s">
        <v>49</v>
      </c>
      <c r="D304" t="s">
        <v>34</v>
      </c>
      <c r="E304" t="s">
        <v>2039</v>
      </c>
      <c r="F304">
        <v>4.8</v>
      </c>
      <c r="G304">
        <v>79</v>
      </c>
      <c r="H304" t="s">
        <v>36</v>
      </c>
      <c r="I304" t="s">
        <v>2040</v>
      </c>
      <c r="J304">
        <v>4.8</v>
      </c>
      <c r="K304">
        <v>450</v>
      </c>
      <c r="L304" t="s">
        <v>2041</v>
      </c>
      <c r="M304" t="s">
        <v>2042</v>
      </c>
      <c r="N304">
        <v>50643</v>
      </c>
      <c r="O304" t="s">
        <v>53</v>
      </c>
      <c r="P304">
        <v>4.8</v>
      </c>
      <c r="Q304">
        <v>4.9000000000000004</v>
      </c>
      <c r="R304">
        <v>4.8</v>
      </c>
      <c r="S304">
        <v>4.5999999999999996</v>
      </c>
      <c r="T304">
        <v>4.9000000000000004</v>
      </c>
      <c r="U304">
        <v>4.7</v>
      </c>
      <c r="V304" t="s">
        <v>2043</v>
      </c>
      <c r="W304" t="s">
        <v>42</v>
      </c>
      <c r="X304" t="s">
        <v>55</v>
      </c>
      <c r="Y304">
        <v>19</v>
      </c>
      <c r="Z304">
        <v>24</v>
      </c>
      <c r="AA304" t="s">
        <v>44</v>
      </c>
      <c r="AB304" t="s">
        <v>56</v>
      </c>
      <c r="AC304" t="s">
        <v>832</v>
      </c>
      <c r="AD304" t="s">
        <v>2044</v>
      </c>
      <c r="AE304" t="s">
        <v>2045</v>
      </c>
      <c r="AF304">
        <v>16581</v>
      </c>
    </row>
    <row r="305" spans="1:32" x14ac:dyDescent="0.35">
      <c r="A305">
        <v>2019</v>
      </c>
      <c r="B305" t="s">
        <v>533</v>
      </c>
      <c r="C305" t="s">
        <v>2046</v>
      </c>
      <c r="D305" t="s">
        <v>34</v>
      </c>
      <c r="E305" t="s">
        <v>2047</v>
      </c>
      <c r="F305">
        <v>4.7</v>
      </c>
      <c r="G305">
        <v>22</v>
      </c>
      <c r="H305" t="s">
        <v>36</v>
      </c>
      <c r="I305" t="s">
        <v>2040</v>
      </c>
      <c r="J305">
        <v>4.8</v>
      </c>
      <c r="K305">
        <v>450</v>
      </c>
      <c r="L305" t="s">
        <v>2041</v>
      </c>
      <c r="M305" t="s">
        <v>2042</v>
      </c>
      <c r="N305">
        <v>50643</v>
      </c>
      <c r="O305" t="s">
        <v>94</v>
      </c>
      <c r="P305">
        <v>4.8</v>
      </c>
      <c r="Q305">
        <v>4.5999999999999996</v>
      </c>
      <c r="R305">
        <v>4.4000000000000004</v>
      </c>
      <c r="S305">
        <v>4.5</v>
      </c>
      <c r="T305">
        <v>5</v>
      </c>
      <c r="U305">
        <v>4.5</v>
      </c>
      <c r="V305" t="s">
        <v>2048</v>
      </c>
      <c r="W305" t="s">
        <v>681</v>
      </c>
      <c r="X305" t="s">
        <v>124</v>
      </c>
      <c r="Y305">
        <v>20</v>
      </c>
      <c r="Z305">
        <v>27</v>
      </c>
      <c r="AA305" t="s">
        <v>44</v>
      </c>
      <c r="AB305" t="s">
        <v>45</v>
      </c>
      <c r="AC305" t="s">
        <v>219</v>
      </c>
      <c r="AD305" t="s">
        <v>2049</v>
      </c>
      <c r="AE305" t="s">
        <v>2050</v>
      </c>
      <c r="AF305">
        <v>46542</v>
      </c>
    </row>
    <row r="306" spans="1:32" x14ac:dyDescent="0.35">
      <c r="A306">
        <v>2017</v>
      </c>
      <c r="B306" t="s">
        <v>69</v>
      </c>
      <c r="C306" t="s">
        <v>2051</v>
      </c>
      <c r="D306" t="s">
        <v>34</v>
      </c>
      <c r="E306" t="s">
        <v>2052</v>
      </c>
      <c r="F306">
        <v>4.8</v>
      </c>
      <c r="G306">
        <v>572</v>
      </c>
      <c r="H306" t="s">
        <v>36</v>
      </c>
      <c r="I306" t="s">
        <v>332</v>
      </c>
      <c r="J306">
        <v>4.7</v>
      </c>
      <c r="K306">
        <v>192</v>
      </c>
      <c r="L306" t="s">
        <v>333</v>
      </c>
      <c r="M306" t="s">
        <v>334</v>
      </c>
      <c r="N306">
        <v>55429</v>
      </c>
      <c r="O306" t="s">
        <v>40</v>
      </c>
      <c r="P306">
        <v>4.8</v>
      </c>
      <c r="Q306">
        <v>4.8</v>
      </c>
      <c r="R306">
        <v>4.8</v>
      </c>
      <c r="S306">
        <v>4.8</v>
      </c>
      <c r="T306">
        <v>4.8</v>
      </c>
      <c r="U306">
        <v>4.9000000000000004</v>
      </c>
      <c r="V306" t="s">
        <v>42</v>
      </c>
      <c r="W306" t="s">
        <v>42</v>
      </c>
      <c r="X306" t="s">
        <v>43</v>
      </c>
      <c r="Y306">
        <v>27</v>
      </c>
      <c r="Z306">
        <v>36</v>
      </c>
      <c r="AA306" t="s">
        <v>44</v>
      </c>
      <c r="AB306" t="s">
        <v>78</v>
      </c>
      <c r="AC306" t="s">
        <v>464</v>
      </c>
      <c r="AD306" t="s">
        <v>2053</v>
      </c>
      <c r="AE306" t="s">
        <v>2054</v>
      </c>
      <c r="AF306">
        <v>65076</v>
      </c>
    </row>
    <row r="307" spans="1:32" x14ac:dyDescent="0.35">
      <c r="A307">
        <v>2021</v>
      </c>
      <c r="B307" t="s">
        <v>129</v>
      </c>
      <c r="C307" t="s">
        <v>2055</v>
      </c>
      <c r="D307" t="s">
        <v>34</v>
      </c>
      <c r="E307" t="s">
        <v>2056</v>
      </c>
      <c r="F307">
        <v>4.9000000000000004</v>
      </c>
      <c r="G307">
        <v>21</v>
      </c>
      <c r="H307" t="s">
        <v>36</v>
      </c>
      <c r="I307" t="s">
        <v>2057</v>
      </c>
      <c r="J307">
        <v>2.5</v>
      </c>
      <c r="K307">
        <v>7</v>
      </c>
      <c r="L307" t="s">
        <v>2058</v>
      </c>
      <c r="M307" t="s">
        <v>361</v>
      </c>
      <c r="N307">
        <v>70570</v>
      </c>
      <c r="O307" t="s">
        <v>40</v>
      </c>
      <c r="P307">
        <v>5</v>
      </c>
      <c r="Q307">
        <v>4.9000000000000004</v>
      </c>
      <c r="R307">
        <v>5</v>
      </c>
      <c r="S307">
        <v>4.9000000000000004</v>
      </c>
      <c r="T307">
        <v>5</v>
      </c>
      <c r="U307">
        <v>5</v>
      </c>
      <c r="V307" t="s">
        <v>2059</v>
      </c>
      <c r="W307" t="s">
        <v>42</v>
      </c>
      <c r="X307" t="s">
        <v>95</v>
      </c>
      <c r="Y307">
        <v>19</v>
      </c>
      <c r="Z307">
        <v>30</v>
      </c>
      <c r="AA307" t="s">
        <v>44</v>
      </c>
      <c r="AB307" t="s">
        <v>45</v>
      </c>
      <c r="AC307" t="s">
        <v>474</v>
      </c>
      <c r="AD307" t="s">
        <v>2060</v>
      </c>
      <c r="AE307" t="s">
        <v>2061</v>
      </c>
      <c r="AF307">
        <v>32033</v>
      </c>
    </row>
    <row r="308" spans="1:32" x14ac:dyDescent="0.35">
      <c r="A308">
        <v>2019</v>
      </c>
      <c r="B308" t="s">
        <v>108</v>
      </c>
      <c r="C308" t="s">
        <v>2062</v>
      </c>
      <c r="D308" t="s">
        <v>634</v>
      </c>
      <c r="E308" t="s">
        <v>2063</v>
      </c>
      <c r="F308">
        <v>4.9000000000000004</v>
      </c>
      <c r="G308">
        <v>5</v>
      </c>
      <c r="H308" t="s">
        <v>36</v>
      </c>
      <c r="I308" t="s">
        <v>2064</v>
      </c>
      <c r="J308">
        <v>4.5999999999999996</v>
      </c>
      <c r="K308">
        <v>180</v>
      </c>
      <c r="L308" t="s">
        <v>2065</v>
      </c>
      <c r="M308" t="s">
        <v>353</v>
      </c>
      <c r="N308">
        <v>63139</v>
      </c>
      <c r="O308" t="s">
        <v>53</v>
      </c>
      <c r="P308">
        <v>4.8</v>
      </c>
      <c r="Q308">
        <v>5</v>
      </c>
      <c r="R308">
        <v>5</v>
      </c>
      <c r="S308">
        <v>5</v>
      </c>
      <c r="T308">
        <v>5</v>
      </c>
      <c r="U308">
        <v>4.5999999999999996</v>
      </c>
      <c r="V308" t="s">
        <v>42</v>
      </c>
      <c r="W308" t="s">
        <v>2066</v>
      </c>
      <c r="X308" t="s">
        <v>124</v>
      </c>
      <c r="Y308">
        <v>19</v>
      </c>
      <c r="Z308">
        <v>27</v>
      </c>
      <c r="AA308" t="s">
        <v>44</v>
      </c>
      <c r="AB308" t="s">
        <v>125</v>
      </c>
      <c r="AC308" t="s">
        <v>714</v>
      </c>
      <c r="AD308" t="s">
        <v>2067</v>
      </c>
      <c r="AE308" t="s">
        <v>2068</v>
      </c>
      <c r="AF308">
        <v>36089</v>
      </c>
    </row>
    <row r="309" spans="1:32" x14ac:dyDescent="0.35">
      <c r="A309">
        <v>2019</v>
      </c>
      <c r="B309" t="s">
        <v>69</v>
      </c>
      <c r="C309" t="s">
        <v>357</v>
      </c>
      <c r="D309" t="s">
        <v>34</v>
      </c>
      <c r="E309" t="s">
        <v>2069</v>
      </c>
      <c r="F309">
        <v>4.8</v>
      </c>
      <c r="G309">
        <v>223</v>
      </c>
      <c r="H309" t="s">
        <v>36</v>
      </c>
      <c r="I309" t="s">
        <v>2070</v>
      </c>
      <c r="J309">
        <v>4.4000000000000004</v>
      </c>
      <c r="K309">
        <v>189</v>
      </c>
      <c r="L309" t="s">
        <v>2071</v>
      </c>
      <c r="M309" t="s">
        <v>361</v>
      </c>
      <c r="N309">
        <v>70433</v>
      </c>
      <c r="O309" t="s">
        <v>40</v>
      </c>
      <c r="P309">
        <v>4.9000000000000004</v>
      </c>
      <c r="Q309">
        <v>4.8</v>
      </c>
      <c r="R309">
        <v>4.7</v>
      </c>
      <c r="S309">
        <v>4.7</v>
      </c>
      <c r="T309">
        <v>4.7</v>
      </c>
      <c r="U309">
        <v>4.8</v>
      </c>
      <c r="V309" t="s">
        <v>1651</v>
      </c>
      <c r="W309" t="s">
        <v>2072</v>
      </c>
      <c r="X309" t="s">
        <v>43</v>
      </c>
      <c r="Y309">
        <v>19</v>
      </c>
      <c r="Z309">
        <v>27</v>
      </c>
      <c r="AA309" t="s">
        <v>44</v>
      </c>
      <c r="AB309" t="s">
        <v>758</v>
      </c>
      <c r="AC309" t="s">
        <v>607</v>
      </c>
      <c r="AD309" t="s">
        <v>2073</v>
      </c>
      <c r="AE309" t="s">
        <v>2074</v>
      </c>
      <c r="AF309">
        <v>38383</v>
      </c>
    </row>
    <row r="310" spans="1:32" x14ac:dyDescent="0.35">
      <c r="A310">
        <v>2019</v>
      </c>
      <c r="B310" t="s">
        <v>213</v>
      </c>
      <c r="C310" t="s">
        <v>2075</v>
      </c>
      <c r="D310" t="s">
        <v>34</v>
      </c>
      <c r="E310" t="s">
        <v>2076</v>
      </c>
      <c r="F310">
        <v>4.3</v>
      </c>
      <c r="G310">
        <v>217</v>
      </c>
      <c r="H310" t="s">
        <v>36</v>
      </c>
      <c r="I310" t="s">
        <v>2077</v>
      </c>
      <c r="J310">
        <v>4.9000000000000004</v>
      </c>
      <c r="K310">
        <v>628</v>
      </c>
      <c r="L310" t="s">
        <v>2078</v>
      </c>
      <c r="M310" t="s">
        <v>378</v>
      </c>
      <c r="N310">
        <v>60010</v>
      </c>
      <c r="O310" t="s">
        <v>53</v>
      </c>
      <c r="P310">
        <v>4.5999999999999996</v>
      </c>
      <c r="Q310">
        <v>4.5</v>
      </c>
      <c r="R310">
        <v>4.2</v>
      </c>
      <c r="S310">
        <v>4.0999999999999996</v>
      </c>
      <c r="T310">
        <v>4.5999999999999996</v>
      </c>
      <c r="U310">
        <v>4.2</v>
      </c>
      <c r="V310" t="s">
        <v>354</v>
      </c>
      <c r="W310" t="s">
        <v>1409</v>
      </c>
      <c r="X310" t="s">
        <v>124</v>
      </c>
      <c r="Y310">
        <v>21</v>
      </c>
      <c r="Z310">
        <v>27</v>
      </c>
      <c r="AA310" t="s">
        <v>44</v>
      </c>
      <c r="AB310" t="s">
        <v>56</v>
      </c>
      <c r="AC310" t="s">
        <v>219</v>
      </c>
      <c r="AD310" t="s">
        <v>2079</v>
      </c>
      <c r="AE310" t="s">
        <v>2080</v>
      </c>
      <c r="AF310">
        <v>21316</v>
      </c>
    </row>
    <row r="311" spans="1:32" x14ac:dyDescent="0.35">
      <c r="A311">
        <v>2019</v>
      </c>
      <c r="B311" t="s">
        <v>213</v>
      </c>
      <c r="C311" t="s">
        <v>2075</v>
      </c>
      <c r="D311" t="s">
        <v>34</v>
      </c>
      <c r="E311" t="s">
        <v>2081</v>
      </c>
      <c r="F311">
        <v>4.3</v>
      </c>
      <c r="G311">
        <v>217</v>
      </c>
      <c r="H311" t="s">
        <v>36</v>
      </c>
      <c r="I311" t="s">
        <v>2082</v>
      </c>
      <c r="J311">
        <v>4.8</v>
      </c>
      <c r="K311">
        <v>1573</v>
      </c>
      <c r="L311" t="s">
        <v>2083</v>
      </c>
      <c r="M311" t="s">
        <v>378</v>
      </c>
      <c r="N311">
        <v>60169</v>
      </c>
      <c r="O311" t="s">
        <v>40</v>
      </c>
      <c r="P311">
        <v>4.5999999999999996</v>
      </c>
      <c r="Q311">
        <v>4.5</v>
      </c>
      <c r="R311">
        <v>4.2</v>
      </c>
      <c r="S311">
        <v>4.0999999999999996</v>
      </c>
      <c r="T311">
        <v>4.5999999999999996</v>
      </c>
      <c r="U311">
        <v>4.2</v>
      </c>
      <c r="V311" t="s">
        <v>354</v>
      </c>
      <c r="W311" t="s">
        <v>1409</v>
      </c>
      <c r="X311" t="s">
        <v>124</v>
      </c>
      <c r="Y311">
        <v>21</v>
      </c>
      <c r="Z311">
        <v>27</v>
      </c>
      <c r="AA311" t="s">
        <v>44</v>
      </c>
      <c r="AB311" t="s">
        <v>56</v>
      </c>
      <c r="AC311" t="s">
        <v>219</v>
      </c>
      <c r="AD311" t="s">
        <v>2084</v>
      </c>
      <c r="AE311" t="s">
        <v>2085</v>
      </c>
      <c r="AF311">
        <v>18576</v>
      </c>
    </row>
    <row r="312" spans="1:32" x14ac:dyDescent="0.35">
      <c r="A312">
        <v>2021</v>
      </c>
      <c r="B312" t="s">
        <v>288</v>
      </c>
      <c r="C312" t="s">
        <v>2086</v>
      </c>
      <c r="D312" t="s">
        <v>34</v>
      </c>
      <c r="E312" t="s">
        <v>2087</v>
      </c>
      <c r="F312">
        <v>4.5999999999999996</v>
      </c>
      <c r="G312">
        <v>16</v>
      </c>
      <c r="H312" t="s">
        <v>36</v>
      </c>
      <c r="I312" t="s">
        <v>2088</v>
      </c>
      <c r="J312">
        <v>4.7</v>
      </c>
      <c r="K312">
        <v>1137</v>
      </c>
      <c r="L312" t="s">
        <v>2089</v>
      </c>
      <c r="M312" t="s">
        <v>378</v>
      </c>
      <c r="N312">
        <v>60559</v>
      </c>
      <c r="O312" t="s">
        <v>53</v>
      </c>
      <c r="P312">
        <v>4.5999999999999996</v>
      </c>
      <c r="Q312">
        <v>4.4000000000000004</v>
      </c>
      <c r="R312">
        <v>4.7</v>
      </c>
      <c r="S312">
        <v>4.2</v>
      </c>
      <c r="T312">
        <v>4.5</v>
      </c>
      <c r="U312">
        <v>4.7</v>
      </c>
      <c r="V312" t="s">
        <v>1739</v>
      </c>
      <c r="W312" t="s">
        <v>2090</v>
      </c>
      <c r="X312" t="s">
        <v>124</v>
      </c>
      <c r="Y312">
        <v>23</v>
      </c>
      <c r="Z312">
        <v>28</v>
      </c>
      <c r="AA312" t="s">
        <v>44</v>
      </c>
      <c r="AB312" t="s">
        <v>294</v>
      </c>
      <c r="AC312" t="s">
        <v>219</v>
      </c>
      <c r="AD312" t="s">
        <v>2091</v>
      </c>
      <c r="AE312" t="s">
        <v>2092</v>
      </c>
      <c r="AF312">
        <v>14222</v>
      </c>
    </row>
    <row r="313" spans="1:32" x14ac:dyDescent="0.35">
      <c r="A313">
        <v>2018</v>
      </c>
      <c r="B313" t="s">
        <v>591</v>
      </c>
      <c r="C313" t="s">
        <v>921</v>
      </c>
      <c r="D313" t="s">
        <v>34</v>
      </c>
      <c r="E313" t="s">
        <v>2093</v>
      </c>
      <c r="F313">
        <v>4.7</v>
      </c>
      <c r="G313">
        <v>415</v>
      </c>
      <c r="H313" t="s">
        <v>36</v>
      </c>
      <c r="I313" t="s">
        <v>2094</v>
      </c>
      <c r="J313">
        <v>4.5</v>
      </c>
      <c r="K313">
        <v>481</v>
      </c>
      <c r="L313" t="s">
        <v>2095</v>
      </c>
      <c r="M313" t="s">
        <v>378</v>
      </c>
      <c r="N313">
        <v>60074</v>
      </c>
      <c r="O313" t="s">
        <v>40</v>
      </c>
      <c r="P313">
        <v>4.7</v>
      </c>
      <c r="Q313">
        <v>4.7</v>
      </c>
      <c r="R313">
        <v>4.5999999999999996</v>
      </c>
      <c r="S313">
        <v>4.5999999999999996</v>
      </c>
      <c r="T313">
        <v>4.8</v>
      </c>
      <c r="U313">
        <v>4.7</v>
      </c>
      <c r="V313" t="s">
        <v>1565</v>
      </c>
      <c r="W313" t="s">
        <v>439</v>
      </c>
      <c r="X313" t="s">
        <v>124</v>
      </c>
      <c r="Y313">
        <v>25</v>
      </c>
      <c r="Z313">
        <v>32</v>
      </c>
      <c r="AA313" t="s">
        <v>44</v>
      </c>
      <c r="AB313" t="s">
        <v>198</v>
      </c>
      <c r="AC313" t="s">
        <v>2096</v>
      </c>
      <c r="AD313" t="s">
        <v>2097</v>
      </c>
      <c r="AE313" t="s">
        <v>2098</v>
      </c>
      <c r="AF313">
        <v>54163</v>
      </c>
    </row>
    <row r="314" spans="1:32" x14ac:dyDescent="0.35">
      <c r="A314">
        <v>2020</v>
      </c>
      <c r="B314" t="s">
        <v>213</v>
      </c>
      <c r="C314" t="s">
        <v>2099</v>
      </c>
      <c r="D314" t="s">
        <v>34</v>
      </c>
      <c r="E314" t="s">
        <v>2100</v>
      </c>
      <c r="F314">
        <v>4.9000000000000004</v>
      </c>
      <c r="G314">
        <v>50</v>
      </c>
      <c r="H314" t="s">
        <v>36</v>
      </c>
      <c r="I314" t="s">
        <v>2101</v>
      </c>
      <c r="J314">
        <v>4.7</v>
      </c>
      <c r="K314">
        <v>1206</v>
      </c>
      <c r="L314" t="s">
        <v>2102</v>
      </c>
      <c r="M314" t="s">
        <v>378</v>
      </c>
      <c r="N314">
        <v>60559</v>
      </c>
      <c r="O314" t="s">
        <v>94</v>
      </c>
      <c r="P314">
        <v>4.9000000000000004</v>
      </c>
      <c r="Q314">
        <v>4.9000000000000004</v>
      </c>
      <c r="R314">
        <v>4.9000000000000004</v>
      </c>
      <c r="S314">
        <v>4.8</v>
      </c>
      <c r="T314">
        <v>4.8</v>
      </c>
      <c r="U314">
        <v>4.9000000000000004</v>
      </c>
      <c r="V314" t="s">
        <v>223</v>
      </c>
      <c r="W314" t="s">
        <v>327</v>
      </c>
      <c r="X314" t="s">
        <v>124</v>
      </c>
      <c r="Y314">
        <v>19</v>
      </c>
      <c r="Z314">
        <v>25</v>
      </c>
      <c r="AA314" t="s">
        <v>44</v>
      </c>
      <c r="AB314" t="s">
        <v>125</v>
      </c>
      <c r="AC314" t="s">
        <v>126</v>
      </c>
      <c r="AD314" t="s">
        <v>2103</v>
      </c>
      <c r="AE314" t="s">
        <v>2104</v>
      </c>
      <c r="AF314">
        <v>21460</v>
      </c>
    </row>
    <row r="315" spans="1:32" x14ac:dyDescent="0.35">
      <c r="A315">
        <v>2021</v>
      </c>
      <c r="B315" t="s">
        <v>533</v>
      </c>
      <c r="C315" t="s">
        <v>899</v>
      </c>
      <c r="D315" t="s">
        <v>34</v>
      </c>
      <c r="E315" t="s">
        <v>2105</v>
      </c>
      <c r="F315">
        <v>4.8</v>
      </c>
      <c r="G315">
        <v>42</v>
      </c>
      <c r="H315" t="s">
        <v>36</v>
      </c>
      <c r="I315" t="s">
        <v>1569</v>
      </c>
      <c r="J315">
        <v>4.0999999999999996</v>
      </c>
      <c r="K315">
        <v>1033</v>
      </c>
      <c r="L315" t="s">
        <v>1570</v>
      </c>
      <c r="M315" t="s">
        <v>378</v>
      </c>
      <c r="N315">
        <v>60031</v>
      </c>
      <c r="O315" t="s">
        <v>53</v>
      </c>
      <c r="P315">
        <v>4.9000000000000004</v>
      </c>
      <c r="Q315">
        <v>4.7</v>
      </c>
      <c r="R315">
        <v>4.8</v>
      </c>
      <c r="S315">
        <v>4.9000000000000004</v>
      </c>
      <c r="T315">
        <v>4.9000000000000004</v>
      </c>
      <c r="U315">
        <v>4.9000000000000004</v>
      </c>
      <c r="V315" t="s">
        <v>2106</v>
      </c>
      <c r="W315" t="s">
        <v>904</v>
      </c>
      <c r="X315" t="s">
        <v>124</v>
      </c>
      <c r="Y315">
        <v>16</v>
      </c>
      <c r="Z315">
        <v>22</v>
      </c>
      <c r="AA315" t="s">
        <v>44</v>
      </c>
      <c r="AB315" t="s">
        <v>45</v>
      </c>
      <c r="AC315" t="s">
        <v>370</v>
      </c>
      <c r="AD315" t="s">
        <v>2107</v>
      </c>
      <c r="AE315" t="s">
        <v>2108</v>
      </c>
      <c r="AF315">
        <v>34337</v>
      </c>
    </row>
    <row r="316" spans="1:32" x14ac:dyDescent="0.35">
      <c r="A316">
        <v>2016</v>
      </c>
      <c r="B316" t="s">
        <v>304</v>
      </c>
      <c r="C316" t="s">
        <v>2109</v>
      </c>
      <c r="D316" t="s">
        <v>34</v>
      </c>
      <c r="E316" t="s">
        <v>2110</v>
      </c>
      <c r="F316">
        <v>4.5</v>
      </c>
      <c r="G316">
        <v>69</v>
      </c>
      <c r="H316" t="s">
        <v>36</v>
      </c>
      <c r="I316" t="s">
        <v>1587</v>
      </c>
      <c r="J316">
        <v>3.3</v>
      </c>
      <c r="K316">
        <v>16</v>
      </c>
      <c r="L316" t="s">
        <v>1588</v>
      </c>
      <c r="M316" t="s">
        <v>378</v>
      </c>
      <c r="N316">
        <v>60477</v>
      </c>
      <c r="O316" t="s">
        <v>94</v>
      </c>
      <c r="P316">
        <v>4.8</v>
      </c>
      <c r="Q316">
        <v>4.8</v>
      </c>
      <c r="R316">
        <v>4.4000000000000004</v>
      </c>
      <c r="S316">
        <v>4.2</v>
      </c>
      <c r="T316">
        <v>4.8</v>
      </c>
      <c r="U316">
        <v>4.0999999999999996</v>
      </c>
      <c r="V316" t="s">
        <v>2111</v>
      </c>
      <c r="W316" t="s">
        <v>1423</v>
      </c>
      <c r="X316" t="s">
        <v>124</v>
      </c>
      <c r="Y316">
        <v>20</v>
      </c>
      <c r="Z316">
        <v>25</v>
      </c>
      <c r="AA316" t="s">
        <v>44</v>
      </c>
      <c r="AB316" t="s">
        <v>45</v>
      </c>
      <c r="AC316" t="s">
        <v>938</v>
      </c>
      <c r="AD316" t="s">
        <v>2112</v>
      </c>
      <c r="AE316">
        <v>22606093</v>
      </c>
      <c r="AF316">
        <v>56044</v>
      </c>
    </row>
    <row r="317" spans="1:32" x14ac:dyDescent="0.35">
      <c r="A317">
        <v>2020</v>
      </c>
      <c r="B317" t="s">
        <v>69</v>
      </c>
      <c r="C317" t="s">
        <v>493</v>
      </c>
      <c r="D317" t="s">
        <v>400</v>
      </c>
      <c r="E317" t="s">
        <v>2113</v>
      </c>
      <c r="F317">
        <v>4.9000000000000004</v>
      </c>
      <c r="G317">
        <v>169</v>
      </c>
      <c r="H317" t="s">
        <v>36</v>
      </c>
      <c r="I317" t="s">
        <v>2114</v>
      </c>
      <c r="J317">
        <v>4.7</v>
      </c>
      <c r="K317">
        <v>1922</v>
      </c>
      <c r="L317" t="s">
        <v>2115</v>
      </c>
      <c r="M317" t="s">
        <v>344</v>
      </c>
      <c r="N317">
        <v>53224</v>
      </c>
      <c r="O317" t="s">
        <v>53</v>
      </c>
      <c r="P317">
        <v>4.8</v>
      </c>
      <c r="Q317">
        <v>4.8</v>
      </c>
      <c r="R317">
        <v>4.9000000000000004</v>
      </c>
      <c r="S317">
        <v>4.8</v>
      </c>
      <c r="T317">
        <v>4.9000000000000004</v>
      </c>
      <c r="U317">
        <v>4.9000000000000004</v>
      </c>
      <c r="V317" t="s">
        <v>2116</v>
      </c>
      <c r="W317" t="s">
        <v>42</v>
      </c>
      <c r="X317" t="s">
        <v>43</v>
      </c>
      <c r="Y317">
        <v>29</v>
      </c>
      <c r="Z317">
        <v>35</v>
      </c>
      <c r="AA317" t="s">
        <v>44</v>
      </c>
      <c r="AB317" t="s">
        <v>78</v>
      </c>
      <c r="AC317" t="s">
        <v>79</v>
      </c>
      <c r="AD317" t="s">
        <v>2117</v>
      </c>
      <c r="AE317" t="s">
        <v>2118</v>
      </c>
      <c r="AF317">
        <v>17288</v>
      </c>
    </row>
    <row r="318" spans="1:32" x14ac:dyDescent="0.35">
      <c r="A318">
        <v>2019</v>
      </c>
      <c r="B318" t="s">
        <v>373</v>
      </c>
      <c r="C318" t="s">
        <v>2119</v>
      </c>
      <c r="D318" t="s">
        <v>34</v>
      </c>
      <c r="E318" t="s">
        <v>2120</v>
      </c>
      <c r="F318">
        <v>4.8</v>
      </c>
      <c r="G318">
        <v>26</v>
      </c>
      <c r="H318" t="s">
        <v>36</v>
      </c>
      <c r="I318" t="s">
        <v>2121</v>
      </c>
      <c r="J318">
        <v>4.8</v>
      </c>
      <c r="K318">
        <v>1948</v>
      </c>
      <c r="L318" t="s">
        <v>2122</v>
      </c>
      <c r="M318" t="s">
        <v>394</v>
      </c>
      <c r="N318">
        <v>37064</v>
      </c>
      <c r="O318" t="s">
        <v>53</v>
      </c>
      <c r="P318">
        <v>4.8</v>
      </c>
      <c r="Q318">
        <v>4.7</v>
      </c>
      <c r="R318">
        <v>4.8</v>
      </c>
      <c r="S318">
        <v>4.7</v>
      </c>
      <c r="T318">
        <v>4.8</v>
      </c>
      <c r="U318">
        <v>4.8</v>
      </c>
      <c r="V318" t="s">
        <v>2123</v>
      </c>
      <c r="W318" t="s">
        <v>2124</v>
      </c>
      <c r="X318" t="s">
        <v>95</v>
      </c>
      <c r="Y318">
        <v>14</v>
      </c>
      <c r="Z318">
        <v>20</v>
      </c>
      <c r="AA318" t="s">
        <v>44</v>
      </c>
      <c r="AB318" t="s">
        <v>113</v>
      </c>
      <c r="AC318" t="s">
        <v>2125</v>
      </c>
      <c r="AD318" t="s">
        <v>2126</v>
      </c>
      <c r="AE318" t="s">
        <v>2127</v>
      </c>
      <c r="AF318">
        <v>27017</v>
      </c>
    </row>
    <row r="319" spans="1:32" x14ac:dyDescent="0.35">
      <c r="A319">
        <v>2021</v>
      </c>
      <c r="B319" t="s">
        <v>69</v>
      </c>
      <c r="C319" t="s">
        <v>399</v>
      </c>
      <c r="D319" t="s">
        <v>34</v>
      </c>
      <c r="E319" t="s">
        <v>2128</v>
      </c>
      <c r="F319">
        <v>4.8</v>
      </c>
      <c r="G319">
        <v>63</v>
      </c>
      <c r="H319" t="s">
        <v>36</v>
      </c>
      <c r="I319" t="s">
        <v>2129</v>
      </c>
      <c r="J319">
        <v>3.9</v>
      </c>
      <c r="K319">
        <v>131</v>
      </c>
      <c r="L319" t="s">
        <v>2130</v>
      </c>
      <c r="M319" t="s">
        <v>404</v>
      </c>
      <c r="N319">
        <v>46123</v>
      </c>
      <c r="O319" t="s">
        <v>53</v>
      </c>
      <c r="P319">
        <v>4.9000000000000004</v>
      </c>
      <c r="Q319">
        <v>4.7</v>
      </c>
      <c r="R319">
        <v>4.8</v>
      </c>
      <c r="S319">
        <v>4.7</v>
      </c>
      <c r="T319">
        <v>4.7</v>
      </c>
      <c r="U319">
        <v>4.8</v>
      </c>
      <c r="V319" t="s">
        <v>122</v>
      </c>
      <c r="W319" t="s">
        <v>42</v>
      </c>
      <c r="X319" t="s">
        <v>124</v>
      </c>
      <c r="Y319">
        <v>19</v>
      </c>
      <c r="Z319">
        <v>26</v>
      </c>
      <c r="AA319" t="s">
        <v>44</v>
      </c>
      <c r="AB319" t="s">
        <v>125</v>
      </c>
      <c r="AC319" t="s">
        <v>126</v>
      </c>
      <c r="AD319" t="s">
        <v>2131</v>
      </c>
      <c r="AE319" t="s">
        <v>2132</v>
      </c>
      <c r="AF319">
        <v>6398</v>
      </c>
    </row>
    <row r="320" spans="1:32" x14ac:dyDescent="0.35">
      <c r="A320">
        <v>2018</v>
      </c>
      <c r="B320" t="s">
        <v>69</v>
      </c>
      <c r="C320" t="s">
        <v>2051</v>
      </c>
      <c r="D320" t="s">
        <v>400</v>
      </c>
      <c r="E320" t="s">
        <v>2133</v>
      </c>
      <c r="F320">
        <v>4.8</v>
      </c>
      <c r="G320">
        <v>652</v>
      </c>
      <c r="H320" t="s">
        <v>36</v>
      </c>
      <c r="I320" t="s">
        <v>2134</v>
      </c>
      <c r="J320">
        <v>4.7</v>
      </c>
      <c r="K320">
        <v>3815</v>
      </c>
      <c r="L320" t="s">
        <v>2135</v>
      </c>
      <c r="M320" t="s">
        <v>427</v>
      </c>
      <c r="N320">
        <v>30121</v>
      </c>
      <c r="O320" t="s">
        <v>94</v>
      </c>
      <c r="P320">
        <v>4.8</v>
      </c>
      <c r="Q320">
        <v>4.8</v>
      </c>
      <c r="R320">
        <v>4.7</v>
      </c>
      <c r="S320">
        <v>4.7</v>
      </c>
      <c r="T320">
        <v>4.8</v>
      </c>
      <c r="U320">
        <v>4.8</v>
      </c>
      <c r="V320" t="s">
        <v>2136</v>
      </c>
      <c r="W320" t="s">
        <v>1522</v>
      </c>
      <c r="X320" t="s">
        <v>43</v>
      </c>
      <c r="Y320">
        <v>30</v>
      </c>
      <c r="Z320">
        <v>38</v>
      </c>
      <c r="AA320" t="s">
        <v>44</v>
      </c>
      <c r="AB320" t="s">
        <v>78</v>
      </c>
      <c r="AC320" t="s">
        <v>79</v>
      </c>
      <c r="AD320" t="s">
        <v>2137</v>
      </c>
      <c r="AE320" t="s">
        <v>2138</v>
      </c>
      <c r="AF320">
        <v>13112</v>
      </c>
    </row>
    <row r="321" spans="1:32" x14ac:dyDescent="0.35">
      <c r="A321">
        <v>2015</v>
      </c>
      <c r="B321" t="s">
        <v>213</v>
      </c>
      <c r="C321" t="s">
        <v>1247</v>
      </c>
      <c r="D321" t="s">
        <v>34</v>
      </c>
      <c r="E321" t="s">
        <v>2139</v>
      </c>
      <c r="F321">
        <v>4.7</v>
      </c>
      <c r="G321">
        <v>63</v>
      </c>
      <c r="H321" t="s">
        <v>36</v>
      </c>
      <c r="I321" t="s">
        <v>2140</v>
      </c>
      <c r="J321">
        <v>4.7</v>
      </c>
      <c r="K321">
        <v>599</v>
      </c>
      <c r="L321" t="s">
        <v>2141</v>
      </c>
      <c r="M321" t="s">
        <v>427</v>
      </c>
      <c r="N321">
        <v>30341</v>
      </c>
      <c r="O321" t="s">
        <v>94</v>
      </c>
      <c r="P321">
        <v>4.8</v>
      </c>
      <c r="Q321">
        <v>4.7</v>
      </c>
      <c r="R321">
        <v>4.8</v>
      </c>
      <c r="S321">
        <v>4.7</v>
      </c>
      <c r="T321">
        <v>4.5999999999999996</v>
      </c>
      <c r="U321">
        <v>4.8</v>
      </c>
      <c r="V321" t="s">
        <v>262</v>
      </c>
      <c r="W321" t="s">
        <v>123</v>
      </c>
      <c r="X321" t="s">
        <v>124</v>
      </c>
      <c r="Y321">
        <v>18</v>
      </c>
      <c r="Z321">
        <v>27</v>
      </c>
      <c r="AA321" t="s">
        <v>44</v>
      </c>
      <c r="AB321" t="s">
        <v>151</v>
      </c>
      <c r="AC321" t="s">
        <v>126</v>
      </c>
      <c r="AD321" t="s">
        <v>2142</v>
      </c>
      <c r="AE321" t="s">
        <v>2143</v>
      </c>
      <c r="AF321">
        <v>99697</v>
      </c>
    </row>
    <row r="322" spans="1:32" x14ac:dyDescent="0.35">
      <c r="A322">
        <v>2019</v>
      </c>
      <c r="B322" t="s">
        <v>288</v>
      </c>
      <c r="C322" t="s">
        <v>2144</v>
      </c>
      <c r="D322" t="s">
        <v>34</v>
      </c>
      <c r="E322" t="s">
        <v>690</v>
      </c>
      <c r="F322">
        <v>4.8</v>
      </c>
      <c r="G322">
        <v>27</v>
      </c>
      <c r="H322" t="s">
        <v>36</v>
      </c>
      <c r="I322" t="s">
        <v>2145</v>
      </c>
      <c r="J322">
        <v>4.8</v>
      </c>
      <c r="K322">
        <v>1522</v>
      </c>
      <c r="L322" t="s">
        <v>2146</v>
      </c>
      <c r="M322" t="s">
        <v>427</v>
      </c>
      <c r="N322">
        <v>30341</v>
      </c>
      <c r="O322" t="s">
        <v>53</v>
      </c>
      <c r="P322">
        <v>4.9000000000000004</v>
      </c>
      <c r="Q322">
        <v>4.8</v>
      </c>
      <c r="R322">
        <v>4.8</v>
      </c>
      <c r="S322">
        <v>4.5999999999999996</v>
      </c>
      <c r="T322">
        <v>5</v>
      </c>
      <c r="U322">
        <v>4.9000000000000004</v>
      </c>
      <c r="V322" t="s">
        <v>1618</v>
      </c>
      <c r="W322" t="s">
        <v>42</v>
      </c>
      <c r="X322" t="s">
        <v>124</v>
      </c>
      <c r="Y322">
        <v>17</v>
      </c>
      <c r="Z322">
        <v>22</v>
      </c>
      <c r="AA322" t="s">
        <v>1410</v>
      </c>
      <c r="AB322" t="s">
        <v>45</v>
      </c>
      <c r="AC322" t="s">
        <v>2147</v>
      </c>
      <c r="AD322" t="s">
        <v>2148</v>
      </c>
      <c r="AE322" t="s">
        <v>2149</v>
      </c>
      <c r="AF322">
        <v>30425</v>
      </c>
    </row>
    <row r="323" spans="1:32" x14ac:dyDescent="0.35">
      <c r="A323">
        <v>2017</v>
      </c>
      <c r="B323" t="s">
        <v>591</v>
      </c>
      <c r="C323" t="s">
        <v>2150</v>
      </c>
      <c r="D323" t="s">
        <v>34</v>
      </c>
      <c r="E323" t="s">
        <v>2151</v>
      </c>
      <c r="F323">
        <v>4.8</v>
      </c>
      <c r="G323">
        <v>187</v>
      </c>
      <c r="H323" t="s">
        <v>36</v>
      </c>
      <c r="I323" t="s">
        <v>1015</v>
      </c>
      <c r="J323">
        <v>4.5999999999999996</v>
      </c>
      <c r="K323">
        <v>151</v>
      </c>
      <c r="L323" t="s">
        <v>1016</v>
      </c>
      <c r="M323" t="s">
        <v>445</v>
      </c>
      <c r="N323">
        <v>43228</v>
      </c>
      <c r="O323" t="s">
        <v>40</v>
      </c>
      <c r="P323">
        <v>4.8</v>
      </c>
      <c r="Q323">
        <v>4.8</v>
      </c>
      <c r="R323">
        <v>4.8</v>
      </c>
      <c r="S323">
        <v>4.5999999999999996</v>
      </c>
      <c r="T323">
        <v>4.8</v>
      </c>
      <c r="U323">
        <v>4.8</v>
      </c>
      <c r="V323" t="s">
        <v>42</v>
      </c>
      <c r="W323" t="s">
        <v>42</v>
      </c>
      <c r="X323" t="s">
        <v>43</v>
      </c>
      <c r="Y323">
        <v>21</v>
      </c>
      <c r="Z323">
        <v>30</v>
      </c>
      <c r="AA323" t="s">
        <v>44</v>
      </c>
      <c r="AB323" t="s">
        <v>78</v>
      </c>
      <c r="AC323" t="s">
        <v>184</v>
      </c>
      <c r="AD323" t="s">
        <v>2152</v>
      </c>
      <c r="AE323" t="s">
        <v>2153</v>
      </c>
      <c r="AF323">
        <v>48203</v>
      </c>
    </row>
    <row r="324" spans="1:32" x14ac:dyDescent="0.35">
      <c r="A324">
        <v>2017</v>
      </c>
      <c r="B324" t="s">
        <v>365</v>
      </c>
      <c r="C324" t="s">
        <v>2154</v>
      </c>
      <c r="D324" t="s">
        <v>2155</v>
      </c>
      <c r="E324" t="s">
        <v>2156</v>
      </c>
      <c r="F324">
        <v>4.5</v>
      </c>
      <c r="G324">
        <v>183</v>
      </c>
      <c r="H324" t="s">
        <v>36</v>
      </c>
      <c r="I324" t="s">
        <v>2157</v>
      </c>
      <c r="J324">
        <v>4.8</v>
      </c>
      <c r="K324">
        <v>542</v>
      </c>
      <c r="L324" t="s">
        <v>2158</v>
      </c>
      <c r="M324" t="s">
        <v>972</v>
      </c>
      <c r="N324">
        <v>48313</v>
      </c>
      <c r="O324" t="s">
        <v>53</v>
      </c>
      <c r="P324">
        <v>4.5</v>
      </c>
      <c r="Q324">
        <v>4.5</v>
      </c>
      <c r="R324">
        <v>4.5</v>
      </c>
      <c r="S324">
        <v>4.5</v>
      </c>
      <c r="T324">
        <v>4.5999999999999996</v>
      </c>
      <c r="U324">
        <v>4.5999999999999996</v>
      </c>
      <c r="V324" t="s">
        <v>873</v>
      </c>
      <c r="W324" t="s">
        <v>42</v>
      </c>
      <c r="X324" t="s">
        <v>43</v>
      </c>
      <c r="Y324">
        <v>25</v>
      </c>
      <c r="Z324">
        <v>33</v>
      </c>
      <c r="AA324" t="s">
        <v>44</v>
      </c>
      <c r="AB324" t="s">
        <v>151</v>
      </c>
      <c r="AC324" t="s">
        <v>2159</v>
      </c>
      <c r="AD324" t="s">
        <v>2160</v>
      </c>
      <c r="AE324" t="s">
        <v>2161</v>
      </c>
      <c r="AF324">
        <v>30364</v>
      </c>
    </row>
    <row r="325" spans="1:32" x14ac:dyDescent="0.35">
      <c r="A325">
        <v>2020</v>
      </c>
      <c r="B325" t="s">
        <v>525</v>
      </c>
      <c r="C325" t="s">
        <v>2162</v>
      </c>
      <c r="D325" t="s">
        <v>34</v>
      </c>
      <c r="E325" t="s">
        <v>2163</v>
      </c>
      <c r="F325">
        <v>4.8</v>
      </c>
      <c r="G325">
        <v>211</v>
      </c>
      <c r="H325" t="s">
        <v>36</v>
      </c>
      <c r="I325" t="s">
        <v>2164</v>
      </c>
      <c r="J325">
        <v>4.5</v>
      </c>
      <c r="K325">
        <v>447</v>
      </c>
      <c r="L325" t="s">
        <v>2165</v>
      </c>
      <c r="M325" t="s">
        <v>472</v>
      </c>
      <c r="N325">
        <v>32244</v>
      </c>
      <c r="O325" t="s">
        <v>53</v>
      </c>
      <c r="P325">
        <v>4.9000000000000004</v>
      </c>
      <c r="Q325">
        <v>4.9000000000000004</v>
      </c>
      <c r="R325">
        <v>4.8</v>
      </c>
      <c r="S325">
        <v>4.7</v>
      </c>
      <c r="T325">
        <v>4.9000000000000004</v>
      </c>
      <c r="U325">
        <v>4.9000000000000004</v>
      </c>
      <c r="V325" t="s">
        <v>2166</v>
      </c>
      <c r="W325" t="s">
        <v>42</v>
      </c>
      <c r="X325" t="s">
        <v>43</v>
      </c>
      <c r="Y325">
        <v>20</v>
      </c>
      <c r="Z325">
        <v>26</v>
      </c>
      <c r="AA325" t="s">
        <v>44</v>
      </c>
      <c r="AB325" t="s">
        <v>45</v>
      </c>
      <c r="AC325" t="s">
        <v>1211</v>
      </c>
      <c r="AD325" t="s">
        <v>2167</v>
      </c>
      <c r="AE325" t="s">
        <v>2168</v>
      </c>
      <c r="AF325">
        <v>33976</v>
      </c>
    </row>
    <row r="326" spans="1:32" x14ac:dyDescent="0.35">
      <c r="A326">
        <v>2020</v>
      </c>
      <c r="B326" t="s">
        <v>467</v>
      </c>
      <c r="C326" t="s">
        <v>468</v>
      </c>
      <c r="D326" t="s">
        <v>34</v>
      </c>
      <c r="E326" t="s">
        <v>2169</v>
      </c>
      <c r="F326">
        <v>4.8</v>
      </c>
      <c r="G326">
        <v>12</v>
      </c>
      <c r="H326" t="s">
        <v>36</v>
      </c>
      <c r="I326" t="s">
        <v>1053</v>
      </c>
      <c r="J326">
        <v>4.4000000000000004</v>
      </c>
      <c r="K326">
        <v>321</v>
      </c>
      <c r="L326" t="s">
        <v>1054</v>
      </c>
      <c r="M326" t="s">
        <v>427</v>
      </c>
      <c r="N326">
        <v>31406</v>
      </c>
      <c r="O326" t="s">
        <v>40</v>
      </c>
      <c r="P326">
        <v>4.7</v>
      </c>
      <c r="Q326">
        <v>4.7</v>
      </c>
      <c r="R326">
        <v>4.8</v>
      </c>
      <c r="S326">
        <v>4.7</v>
      </c>
      <c r="T326">
        <v>4.8</v>
      </c>
      <c r="U326">
        <v>4.9000000000000004</v>
      </c>
      <c r="V326" t="s">
        <v>2170</v>
      </c>
      <c r="W326" t="s">
        <v>42</v>
      </c>
      <c r="X326" t="s">
        <v>124</v>
      </c>
      <c r="Y326">
        <v>18</v>
      </c>
      <c r="Z326">
        <v>27</v>
      </c>
      <c r="AA326" t="s">
        <v>44</v>
      </c>
      <c r="AB326" t="s">
        <v>45</v>
      </c>
      <c r="AC326" t="s">
        <v>474</v>
      </c>
      <c r="AD326" t="s">
        <v>2171</v>
      </c>
      <c r="AE326" t="s">
        <v>2172</v>
      </c>
      <c r="AF326">
        <v>47004</v>
      </c>
    </row>
    <row r="327" spans="1:32" x14ac:dyDescent="0.35">
      <c r="A327">
        <v>2020</v>
      </c>
      <c r="B327" t="s">
        <v>616</v>
      </c>
      <c r="C327" t="s">
        <v>2173</v>
      </c>
      <c r="D327" t="s">
        <v>34</v>
      </c>
      <c r="E327" t="s">
        <v>2174</v>
      </c>
      <c r="F327">
        <v>4.8</v>
      </c>
      <c r="G327">
        <v>202</v>
      </c>
      <c r="H327" t="s">
        <v>36</v>
      </c>
      <c r="I327" t="s">
        <v>2175</v>
      </c>
      <c r="J327">
        <v>3.9</v>
      </c>
      <c r="K327">
        <v>9</v>
      </c>
      <c r="L327" t="s">
        <v>2176</v>
      </c>
      <c r="M327" t="s">
        <v>462</v>
      </c>
      <c r="N327">
        <v>29927</v>
      </c>
      <c r="O327" t="s">
        <v>53</v>
      </c>
      <c r="P327">
        <v>4.9000000000000004</v>
      </c>
      <c r="Q327">
        <v>4.8</v>
      </c>
      <c r="R327">
        <v>4.7</v>
      </c>
      <c r="S327">
        <v>4.8</v>
      </c>
      <c r="T327">
        <v>4.9000000000000004</v>
      </c>
      <c r="U327">
        <v>4.9000000000000004</v>
      </c>
      <c r="V327" t="s">
        <v>622</v>
      </c>
      <c r="W327" t="s">
        <v>630</v>
      </c>
      <c r="X327" t="s">
        <v>43</v>
      </c>
      <c r="Y327">
        <v>20</v>
      </c>
      <c r="Z327">
        <v>27</v>
      </c>
      <c r="AA327" t="s">
        <v>44</v>
      </c>
      <c r="AB327" t="s">
        <v>45</v>
      </c>
      <c r="AC327" t="s">
        <v>219</v>
      </c>
      <c r="AD327" t="s">
        <v>2177</v>
      </c>
      <c r="AE327" t="s">
        <v>2178</v>
      </c>
      <c r="AF327">
        <v>39946</v>
      </c>
    </row>
    <row r="328" spans="1:32" x14ac:dyDescent="0.35">
      <c r="A328">
        <v>2020</v>
      </c>
      <c r="B328" t="s">
        <v>108</v>
      </c>
      <c r="C328" t="s">
        <v>739</v>
      </c>
      <c r="D328" t="s">
        <v>34</v>
      </c>
      <c r="E328" t="s">
        <v>2179</v>
      </c>
      <c r="F328">
        <v>4.0999999999999996</v>
      </c>
      <c r="G328">
        <v>32</v>
      </c>
      <c r="H328" t="s">
        <v>36</v>
      </c>
      <c r="I328" t="s">
        <v>2180</v>
      </c>
      <c r="J328">
        <v>4.7</v>
      </c>
      <c r="K328">
        <v>1046</v>
      </c>
      <c r="L328" t="s">
        <v>2181</v>
      </c>
      <c r="M328" t="s">
        <v>472</v>
      </c>
      <c r="N328">
        <v>33612</v>
      </c>
      <c r="O328" t="s">
        <v>53</v>
      </c>
      <c r="P328">
        <v>4.5999999999999996</v>
      </c>
      <c r="Q328">
        <v>4.7</v>
      </c>
      <c r="R328">
        <v>4.0999999999999996</v>
      </c>
      <c r="S328">
        <v>4</v>
      </c>
      <c r="T328">
        <v>4.5</v>
      </c>
      <c r="U328">
        <v>3.3</v>
      </c>
      <c r="V328" t="s">
        <v>42</v>
      </c>
      <c r="W328" t="s">
        <v>42</v>
      </c>
      <c r="X328" t="s">
        <v>43</v>
      </c>
      <c r="Y328">
        <v>23</v>
      </c>
      <c r="Z328">
        <v>30</v>
      </c>
      <c r="AA328" t="s">
        <v>44</v>
      </c>
      <c r="AB328" t="s">
        <v>463</v>
      </c>
      <c r="AC328" t="s">
        <v>219</v>
      </c>
      <c r="AD328" t="s">
        <v>2182</v>
      </c>
      <c r="AE328" t="s">
        <v>2183</v>
      </c>
      <c r="AF328">
        <v>32624</v>
      </c>
    </row>
    <row r="329" spans="1:32" x14ac:dyDescent="0.35">
      <c r="A329">
        <v>2018</v>
      </c>
      <c r="B329" t="s">
        <v>48</v>
      </c>
      <c r="C329" t="s">
        <v>2184</v>
      </c>
      <c r="D329" t="s">
        <v>34</v>
      </c>
      <c r="E329" t="s">
        <v>2185</v>
      </c>
      <c r="F329">
        <v>4.8</v>
      </c>
      <c r="G329">
        <v>192</v>
      </c>
      <c r="H329" t="s">
        <v>36</v>
      </c>
      <c r="I329" t="s">
        <v>470</v>
      </c>
      <c r="J329">
        <v>4.8</v>
      </c>
      <c r="K329">
        <v>1047</v>
      </c>
      <c r="L329" t="s">
        <v>471</v>
      </c>
      <c r="M329" t="s">
        <v>472</v>
      </c>
      <c r="N329">
        <v>32225</v>
      </c>
      <c r="O329" t="s">
        <v>40</v>
      </c>
      <c r="P329">
        <v>4.7</v>
      </c>
      <c r="Q329">
        <v>4.8</v>
      </c>
      <c r="R329">
        <v>4.9000000000000004</v>
      </c>
      <c r="S329">
        <v>4.5999999999999996</v>
      </c>
      <c r="T329">
        <v>4.9000000000000004</v>
      </c>
      <c r="U329">
        <v>4.8</v>
      </c>
      <c r="V329" t="s">
        <v>262</v>
      </c>
      <c r="W329" t="s">
        <v>77</v>
      </c>
      <c r="X329" t="s">
        <v>95</v>
      </c>
      <c r="Y329">
        <v>20</v>
      </c>
      <c r="Z329">
        <v>28</v>
      </c>
      <c r="AA329" t="s">
        <v>44</v>
      </c>
      <c r="AB329" t="s">
        <v>56</v>
      </c>
      <c r="AC329" t="s">
        <v>207</v>
      </c>
      <c r="AD329" t="s">
        <v>2186</v>
      </c>
      <c r="AE329" s="1" t="s">
        <v>1806</v>
      </c>
      <c r="AF329">
        <v>68603</v>
      </c>
    </row>
    <row r="330" spans="1:32" x14ac:dyDescent="0.35">
      <c r="A330">
        <v>2005</v>
      </c>
      <c r="B330" t="s">
        <v>467</v>
      </c>
      <c r="C330" t="s">
        <v>2187</v>
      </c>
      <c r="D330" t="s">
        <v>34</v>
      </c>
      <c r="E330" t="s">
        <v>2188</v>
      </c>
      <c r="F330">
        <v>4.5999999999999996</v>
      </c>
      <c r="G330">
        <v>93</v>
      </c>
      <c r="H330" t="s">
        <v>36</v>
      </c>
      <c r="I330" t="s">
        <v>2189</v>
      </c>
      <c r="J330">
        <v>4.7</v>
      </c>
      <c r="K330">
        <v>277</v>
      </c>
      <c r="L330" t="s">
        <v>2190</v>
      </c>
      <c r="M330" t="s">
        <v>472</v>
      </c>
      <c r="N330">
        <v>32246</v>
      </c>
      <c r="O330" t="s">
        <v>53</v>
      </c>
      <c r="P330">
        <v>4.2</v>
      </c>
      <c r="Q330">
        <v>4.2</v>
      </c>
      <c r="R330">
        <v>4.8</v>
      </c>
      <c r="S330">
        <v>4.8</v>
      </c>
      <c r="T330">
        <v>4.9000000000000004</v>
      </c>
      <c r="U330">
        <v>4.5999999999999996</v>
      </c>
      <c r="V330" t="s">
        <v>42</v>
      </c>
      <c r="W330" t="s">
        <v>439</v>
      </c>
      <c r="X330" t="s">
        <v>95</v>
      </c>
      <c r="Y330">
        <v>17</v>
      </c>
      <c r="Z330">
        <v>24</v>
      </c>
      <c r="AA330" t="s">
        <v>44</v>
      </c>
      <c r="AB330" t="s">
        <v>96</v>
      </c>
      <c r="AC330" t="s">
        <v>2191</v>
      </c>
      <c r="AD330" t="s">
        <v>2192</v>
      </c>
      <c r="AE330">
        <v>13230</v>
      </c>
      <c r="AF330">
        <v>10062</v>
      </c>
    </row>
    <row r="331" spans="1:32" x14ac:dyDescent="0.35">
      <c r="A331">
        <v>2019</v>
      </c>
      <c r="B331" t="s">
        <v>48</v>
      </c>
      <c r="C331" t="s">
        <v>1024</v>
      </c>
      <c r="D331" t="s">
        <v>34</v>
      </c>
      <c r="E331" t="s">
        <v>2193</v>
      </c>
      <c r="F331">
        <v>4.8</v>
      </c>
      <c r="G331">
        <v>425</v>
      </c>
      <c r="H331" t="s">
        <v>36</v>
      </c>
      <c r="I331" t="s">
        <v>2194</v>
      </c>
      <c r="J331">
        <v>4.7</v>
      </c>
      <c r="K331">
        <v>537</v>
      </c>
      <c r="L331" t="s">
        <v>2195</v>
      </c>
      <c r="M331" t="s">
        <v>462</v>
      </c>
      <c r="N331">
        <v>29406</v>
      </c>
      <c r="O331" t="s">
        <v>53</v>
      </c>
      <c r="P331">
        <v>4.9000000000000004</v>
      </c>
      <c r="Q331">
        <v>4.8</v>
      </c>
      <c r="R331">
        <v>4.8</v>
      </c>
      <c r="S331">
        <v>4.5999999999999996</v>
      </c>
      <c r="T331">
        <v>4.8</v>
      </c>
      <c r="U331">
        <v>4.7</v>
      </c>
      <c r="V331" t="s">
        <v>42</v>
      </c>
      <c r="W331" t="s">
        <v>42</v>
      </c>
      <c r="X331" t="s">
        <v>55</v>
      </c>
      <c r="Y331">
        <v>18</v>
      </c>
      <c r="Z331">
        <v>23</v>
      </c>
      <c r="AA331" t="s">
        <v>44</v>
      </c>
      <c r="AB331" t="s">
        <v>56</v>
      </c>
      <c r="AC331" t="s">
        <v>1491</v>
      </c>
      <c r="AD331" t="s">
        <v>2196</v>
      </c>
      <c r="AE331" t="s">
        <v>2197</v>
      </c>
      <c r="AF331">
        <v>46946</v>
      </c>
    </row>
    <row r="332" spans="1:32" x14ac:dyDescent="0.35">
      <c r="A332">
        <v>2021</v>
      </c>
      <c r="B332" t="s">
        <v>108</v>
      </c>
      <c r="C332" t="s">
        <v>2198</v>
      </c>
      <c r="D332" t="s">
        <v>34</v>
      </c>
      <c r="E332" t="s">
        <v>2199</v>
      </c>
      <c r="F332">
        <v>4.9000000000000004</v>
      </c>
      <c r="G332">
        <v>19</v>
      </c>
      <c r="H332" t="s">
        <v>36</v>
      </c>
      <c r="I332" t="s">
        <v>2200</v>
      </c>
      <c r="J332">
        <v>4.7</v>
      </c>
      <c r="K332">
        <v>732</v>
      </c>
      <c r="L332" t="s">
        <v>2201</v>
      </c>
      <c r="M332" t="s">
        <v>472</v>
      </c>
      <c r="N332">
        <v>32751</v>
      </c>
      <c r="O332" t="s">
        <v>53</v>
      </c>
      <c r="P332">
        <v>4.9000000000000004</v>
      </c>
      <c r="Q332">
        <v>4.9000000000000004</v>
      </c>
      <c r="R332">
        <v>4.9000000000000004</v>
      </c>
      <c r="S332">
        <v>4.8</v>
      </c>
      <c r="T332">
        <v>4.8</v>
      </c>
      <c r="U332">
        <v>4.9000000000000004</v>
      </c>
      <c r="V332" t="s">
        <v>712</v>
      </c>
      <c r="W332" t="s">
        <v>77</v>
      </c>
      <c r="X332" t="s">
        <v>43</v>
      </c>
      <c r="Y332">
        <v>25</v>
      </c>
      <c r="Z332">
        <v>34</v>
      </c>
      <c r="AA332" t="s">
        <v>44</v>
      </c>
      <c r="AB332" t="s">
        <v>463</v>
      </c>
      <c r="AC332" t="s">
        <v>219</v>
      </c>
      <c r="AD332" t="s">
        <v>2202</v>
      </c>
      <c r="AE332" t="s">
        <v>2203</v>
      </c>
      <c r="AF332">
        <v>10732</v>
      </c>
    </row>
    <row r="333" spans="1:32" x14ac:dyDescent="0.35">
      <c r="A333">
        <v>2010</v>
      </c>
      <c r="B333" t="s">
        <v>585</v>
      </c>
      <c r="C333" t="s">
        <v>2204</v>
      </c>
      <c r="D333" t="s">
        <v>34</v>
      </c>
      <c r="E333" t="s">
        <v>2205</v>
      </c>
      <c r="F333">
        <v>4.5999999999999996</v>
      </c>
      <c r="G333">
        <v>11</v>
      </c>
      <c r="H333" t="s">
        <v>36</v>
      </c>
      <c r="I333" t="s">
        <v>2206</v>
      </c>
      <c r="J333">
        <v>4.4000000000000004</v>
      </c>
      <c r="K333">
        <v>933</v>
      </c>
      <c r="L333" t="s">
        <v>2207</v>
      </c>
      <c r="M333" t="s">
        <v>472</v>
      </c>
      <c r="N333">
        <v>32114</v>
      </c>
      <c r="O333" t="s">
        <v>75</v>
      </c>
      <c r="P333">
        <v>4.5</v>
      </c>
      <c r="Q333">
        <v>4.7</v>
      </c>
      <c r="R333">
        <v>4.5</v>
      </c>
      <c r="S333">
        <v>4.5999999999999996</v>
      </c>
      <c r="T333">
        <v>4.8</v>
      </c>
      <c r="U333">
        <v>4.4000000000000004</v>
      </c>
      <c r="V333" t="s">
        <v>2208</v>
      </c>
      <c r="W333" t="s">
        <v>2209</v>
      </c>
      <c r="X333" t="s">
        <v>95</v>
      </c>
      <c r="Y333">
        <v>19</v>
      </c>
      <c r="Z333">
        <v>27</v>
      </c>
      <c r="AA333" t="s">
        <v>44</v>
      </c>
      <c r="AB333" t="s">
        <v>294</v>
      </c>
      <c r="AC333" t="s">
        <v>2210</v>
      </c>
      <c r="AD333" t="s">
        <v>2211</v>
      </c>
      <c r="AE333">
        <v>12928</v>
      </c>
      <c r="AF333">
        <v>71106</v>
      </c>
    </row>
    <row r="334" spans="1:32" x14ac:dyDescent="0.35">
      <c r="A334">
        <v>2014</v>
      </c>
      <c r="B334" t="s">
        <v>2212</v>
      </c>
      <c r="C334" t="s">
        <v>2213</v>
      </c>
      <c r="D334" t="s">
        <v>34</v>
      </c>
      <c r="E334" t="s">
        <v>2214</v>
      </c>
      <c r="F334">
        <v>4.3</v>
      </c>
      <c r="G334">
        <v>104</v>
      </c>
      <c r="H334" t="s">
        <v>36</v>
      </c>
      <c r="I334" t="s">
        <v>2215</v>
      </c>
      <c r="J334">
        <v>4.4000000000000004</v>
      </c>
      <c r="K334">
        <v>1132</v>
      </c>
      <c r="L334" t="s">
        <v>2216</v>
      </c>
      <c r="M334" t="s">
        <v>1036</v>
      </c>
      <c r="N334">
        <v>27617</v>
      </c>
      <c r="O334" t="s">
        <v>53</v>
      </c>
      <c r="P334">
        <v>4.5</v>
      </c>
      <c r="Q334">
        <v>4.5999999999999996</v>
      </c>
      <c r="R334">
        <v>4</v>
      </c>
      <c r="S334">
        <v>4.3</v>
      </c>
      <c r="T334">
        <v>4.5999999999999996</v>
      </c>
      <c r="U334">
        <v>3.9</v>
      </c>
      <c r="V334" t="s">
        <v>2217</v>
      </c>
      <c r="W334" t="s">
        <v>42</v>
      </c>
      <c r="X334" t="s">
        <v>43</v>
      </c>
      <c r="Y334">
        <v>25</v>
      </c>
      <c r="Z334">
        <v>33</v>
      </c>
      <c r="AA334" t="s">
        <v>44</v>
      </c>
      <c r="AB334" t="s">
        <v>2218</v>
      </c>
      <c r="AC334" t="s">
        <v>2219</v>
      </c>
      <c r="AD334" t="s">
        <v>2220</v>
      </c>
      <c r="AE334" t="s">
        <v>2221</v>
      </c>
      <c r="AF334">
        <v>65629</v>
      </c>
    </row>
    <row r="335" spans="1:32" x14ac:dyDescent="0.35">
      <c r="A335">
        <v>2015</v>
      </c>
      <c r="B335" t="s">
        <v>69</v>
      </c>
      <c r="C335" t="s">
        <v>1061</v>
      </c>
      <c r="D335" t="s">
        <v>34</v>
      </c>
      <c r="E335" t="s">
        <v>2222</v>
      </c>
      <c r="F335">
        <v>4.7</v>
      </c>
      <c r="G335">
        <v>307</v>
      </c>
      <c r="H335" t="s">
        <v>36</v>
      </c>
      <c r="I335" t="s">
        <v>2223</v>
      </c>
      <c r="J335">
        <v>4.2</v>
      </c>
      <c r="K335">
        <v>154</v>
      </c>
      <c r="L335" t="s">
        <v>2224</v>
      </c>
      <c r="M335" t="s">
        <v>1036</v>
      </c>
      <c r="N335">
        <v>27526</v>
      </c>
      <c r="O335" t="s">
        <v>53</v>
      </c>
      <c r="P335">
        <v>4.5999999999999996</v>
      </c>
      <c r="Q335">
        <v>4.5999999999999996</v>
      </c>
      <c r="R335">
        <v>4.5999999999999996</v>
      </c>
      <c r="S335">
        <v>4.7</v>
      </c>
      <c r="T335">
        <v>4.5999999999999996</v>
      </c>
      <c r="U335">
        <v>4.8</v>
      </c>
      <c r="V335" t="s">
        <v>42</v>
      </c>
      <c r="W335" t="s">
        <v>2225</v>
      </c>
      <c r="X335" t="s">
        <v>43</v>
      </c>
      <c r="Y335">
        <v>30</v>
      </c>
      <c r="Z335">
        <v>39</v>
      </c>
      <c r="AA335" t="s">
        <v>44</v>
      </c>
      <c r="AB335" t="s">
        <v>78</v>
      </c>
      <c r="AC335" t="s">
        <v>105</v>
      </c>
      <c r="AD335" t="s">
        <v>2226</v>
      </c>
      <c r="AE335" s="1" t="s">
        <v>2227</v>
      </c>
      <c r="AF335">
        <v>47467</v>
      </c>
    </row>
    <row r="336" spans="1:32" x14ac:dyDescent="0.35">
      <c r="A336">
        <v>2017</v>
      </c>
      <c r="B336" t="s">
        <v>69</v>
      </c>
      <c r="C336" t="s">
        <v>1061</v>
      </c>
      <c r="D336" t="s">
        <v>34</v>
      </c>
      <c r="E336" t="s">
        <v>2228</v>
      </c>
      <c r="F336">
        <v>4.8</v>
      </c>
      <c r="G336">
        <v>743</v>
      </c>
      <c r="H336" t="s">
        <v>36</v>
      </c>
      <c r="I336" t="s">
        <v>2229</v>
      </c>
      <c r="J336">
        <v>4.8</v>
      </c>
      <c r="K336">
        <v>1431</v>
      </c>
      <c r="L336" t="s">
        <v>2230</v>
      </c>
      <c r="M336" t="s">
        <v>481</v>
      </c>
      <c r="N336">
        <v>22554</v>
      </c>
      <c r="O336" t="s">
        <v>53</v>
      </c>
      <c r="P336">
        <v>4.7</v>
      </c>
      <c r="Q336">
        <v>4.7</v>
      </c>
      <c r="R336">
        <v>4.8</v>
      </c>
      <c r="S336">
        <v>4.8</v>
      </c>
      <c r="T336">
        <v>4.8</v>
      </c>
      <c r="U336">
        <v>4.8</v>
      </c>
      <c r="V336" t="s">
        <v>262</v>
      </c>
      <c r="W336" t="s">
        <v>2231</v>
      </c>
      <c r="X336" t="s">
        <v>43</v>
      </c>
      <c r="Y336">
        <v>31</v>
      </c>
      <c r="Z336">
        <v>40</v>
      </c>
      <c r="AA336" t="s">
        <v>44</v>
      </c>
      <c r="AB336" t="s">
        <v>78</v>
      </c>
      <c r="AC336" t="s">
        <v>664</v>
      </c>
      <c r="AD336" t="s">
        <v>2232</v>
      </c>
      <c r="AE336" t="s">
        <v>2233</v>
      </c>
      <c r="AF336">
        <v>51430</v>
      </c>
    </row>
    <row r="337" spans="1:32" x14ac:dyDescent="0.35">
      <c r="A337">
        <v>2020</v>
      </c>
      <c r="B337" t="s">
        <v>81</v>
      </c>
      <c r="C337" t="s">
        <v>2234</v>
      </c>
      <c r="D337" t="s">
        <v>34</v>
      </c>
      <c r="E337" t="s">
        <v>83</v>
      </c>
      <c r="F337">
        <v>4.9000000000000004</v>
      </c>
      <c r="G337">
        <v>22</v>
      </c>
      <c r="H337" t="s">
        <v>36</v>
      </c>
      <c r="I337" t="s">
        <v>2235</v>
      </c>
      <c r="J337">
        <v>4.8</v>
      </c>
      <c r="K337">
        <v>1706</v>
      </c>
      <c r="L337" t="s">
        <v>2236</v>
      </c>
      <c r="M337" t="s">
        <v>1103</v>
      </c>
      <c r="N337">
        <v>20904</v>
      </c>
      <c r="O337" t="s">
        <v>53</v>
      </c>
      <c r="P337">
        <v>5</v>
      </c>
      <c r="Q337">
        <v>4.9000000000000004</v>
      </c>
      <c r="R337">
        <v>4.9000000000000004</v>
      </c>
      <c r="S337">
        <v>4.8</v>
      </c>
      <c r="T337">
        <v>5</v>
      </c>
      <c r="U337">
        <v>5</v>
      </c>
      <c r="V337" t="s">
        <v>2237</v>
      </c>
      <c r="W337" t="s">
        <v>41</v>
      </c>
      <c r="X337" t="s">
        <v>55</v>
      </c>
      <c r="Y337">
        <v>15</v>
      </c>
      <c r="Z337">
        <v>19</v>
      </c>
      <c r="AA337" t="s">
        <v>44</v>
      </c>
      <c r="AB337" t="s">
        <v>151</v>
      </c>
      <c r="AC337" t="s">
        <v>1134</v>
      </c>
      <c r="AD337" t="s">
        <v>2238</v>
      </c>
      <c r="AE337" t="s">
        <v>2239</v>
      </c>
      <c r="AF337">
        <v>30421</v>
      </c>
    </row>
    <row r="338" spans="1:32" x14ac:dyDescent="0.35">
      <c r="A338">
        <v>2019</v>
      </c>
      <c r="B338" t="s">
        <v>257</v>
      </c>
      <c r="C338" t="s">
        <v>667</v>
      </c>
      <c r="D338" t="s">
        <v>34</v>
      </c>
      <c r="E338" t="s">
        <v>161</v>
      </c>
      <c r="F338">
        <v>4.7</v>
      </c>
      <c r="G338">
        <v>99</v>
      </c>
      <c r="H338" t="s">
        <v>36</v>
      </c>
      <c r="I338" t="s">
        <v>2235</v>
      </c>
      <c r="J338">
        <v>4.8</v>
      </c>
      <c r="K338">
        <v>1706</v>
      </c>
      <c r="L338" t="s">
        <v>2236</v>
      </c>
      <c r="M338" t="s">
        <v>1103</v>
      </c>
      <c r="N338">
        <v>20904</v>
      </c>
      <c r="O338" t="s">
        <v>53</v>
      </c>
      <c r="P338">
        <v>4.7</v>
      </c>
      <c r="Q338">
        <v>4.7</v>
      </c>
      <c r="R338">
        <v>4.8</v>
      </c>
      <c r="S338">
        <v>4.3</v>
      </c>
      <c r="T338">
        <v>4.8</v>
      </c>
      <c r="U338">
        <v>4.5999999999999996</v>
      </c>
      <c r="V338" t="s">
        <v>980</v>
      </c>
      <c r="W338" t="s">
        <v>318</v>
      </c>
      <c r="X338" t="s">
        <v>124</v>
      </c>
      <c r="Y338">
        <v>20</v>
      </c>
      <c r="Z338">
        <v>27</v>
      </c>
      <c r="AA338" t="s">
        <v>44</v>
      </c>
      <c r="AB338" t="s">
        <v>45</v>
      </c>
      <c r="AC338" t="s">
        <v>264</v>
      </c>
      <c r="AD338" t="s">
        <v>2240</v>
      </c>
      <c r="AE338" t="s">
        <v>2241</v>
      </c>
      <c r="AF338">
        <v>19572</v>
      </c>
    </row>
    <row r="339" spans="1:32" x14ac:dyDescent="0.35">
      <c r="A339">
        <v>2019</v>
      </c>
      <c r="B339" t="s">
        <v>585</v>
      </c>
      <c r="C339" t="s">
        <v>2242</v>
      </c>
      <c r="D339" t="s">
        <v>1160</v>
      </c>
      <c r="E339" t="s">
        <v>2243</v>
      </c>
      <c r="F339">
        <v>4.9000000000000004</v>
      </c>
      <c r="G339">
        <v>12</v>
      </c>
      <c r="H339" t="s">
        <v>36</v>
      </c>
      <c r="I339" t="s">
        <v>2244</v>
      </c>
      <c r="J339">
        <v>4.9000000000000004</v>
      </c>
      <c r="K339">
        <v>349</v>
      </c>
      <c r="L339" t="s">
        <v>2245</v>
      </c>
      <c r="M339" t="s">
        <v>1103</v>
      </c>
      <c r="N339">
        <v>21401</v>
      </c>
      <c r="O339" t="s">
        <v>53</v>
      </c>
      <c r="P339">
        <v>5</v>
      </c>
      <c r="Q339">
        <v>4.8</v>
      </c>
      <c r="R339">
        <v>5</v>
      </c>
      <c r="S339">
        <v>4.8</v>
      </c>
      <c r="T339">
        <v>5</v>
      </c>
      <c r="U339">
        <v>4.8</v>
      </c>
      <c r="V339" t="s">
        <v>262</v>
      </c>
      <c r="W339" t="s">
        <v>42</v>
      </c>
      <c r="X339" t="s">
        <v>124</v>
      </c>
      <c r="Y339">
        <v>18</v>
      </c>
      <c r="Z339">
        <v>23</v>
      </c>
      <c r="AA339" t="s">
        <v>44</v>
      </c>
      <c r="AB339" t="s">
        <v>294</v>
      </c>
      <c r="AC339" t="s">
        <v>1645</v>
      </c>
      <c r="AD339" t="s">
        <v>2246</v>
      </c>
      <c r="AE339" t="s">
        <v>2247</v>
      </c>
      <c r="AF339">
        <v>38729</v>
      </c>
    </row>
    <row r="340" spans="1:32" x14ac:dyDescent="0.35">
      <c r="A340">
        <v>2019</v>
      </c>
      <c r="B340" t="s">
        <v>108</v>
      </c>
      <c r="C340" t="s">
        <v>1765</v>
      </c>
      <c r="D340" t="s">
        <v>634</v>
      </c>
      <c r="E340" t="s">
        <v>2248</v>
      </c>
      <c r="F340">
        <v>4.0999999999999996</v>
      </c>
      <c r="G340">
        <v>17</v>
      </c>
      <c r="H340" t="s">
        <v>36</v>
      </c>
      <c r="I340" t="s">
        <v>2249</v>
      </c>
      <c r="J340">
        <v>4.5999999999999996</v>
      </c>
      <c r="K340">
        <v>1028</v>
      </c>
      <c r="L340" t="s">
        <v>2250</v>
      </c>
      <c r="M340" t="s">
        <v>472</v>
      </c>
      <c r="N340">
        <v>33073</v>
      </c>
      <c r="O340" t="s">
        <v>40</v>
      </c>
      <c r="P340">
        <v>3.9</v>
      </c>
      <c r="Q340">
        <v>4</v>
      </c>
      <c r="R340">
        <v>4.0999999999999996</v>
      </c>
      <c r="S340">
        <v>3.9</v>
      </c>
      <c r="T340">
        <v>4.5</v>
      </c>
      <c r="U340">
        <v>4.3</v>
      </c>
      <c r="V340" t="s">
        <v>743</v>
      </c>
      <c r="W340" t="s">
        <v>77</v>
      </c>
      <c r="X340" t="s">
        <v>43</v>
      </c>
      <c r="Y340">
        <v>24</v>
      </c>
      <c r="Z340">
        <v>37</v>
      </c>
      <c r="AA340" t="s">
        <v>44</v>
      </c>
      <c r="AB340" t="s">
        <v>294</v>
      </c>
      <c r="AC340" t="s">
        <v>219</v>
      </c>
      <c r="AD340" t="s">
        <v>2251</v>
      </c>
      <c r="AE340" t="s">
        <v>2252</v>
      </c>
      <c r="AF340">
        <v>31676</v>
      </c>
    </row>
    <row r="341" spans="1:32" x14ac:dyDescent="0.35">
      <c r="A341">
        <v>2019</v>
      </c>
      <c r="B341" t="s">
        <v>257</v>
      </c>
      <c r="C341" t="s">
        <v>1079</v>
      </c>
      <c r="D341" t="s">
        <v>34</v>
      </c>
      <c r="E341" t="s">
        <v>2253</v>
      </c>
      <c r="F341">
        <v>4.7</v>
      </c>
      <c r="G341">
        <v>55</v>
      </c>
      <c r="H341" t="s">
        <v>36</v>
      </c>
      <c r="I341" t="s">
        <v>2254</v>
      </c>
      <c r="J341">
        <v>4.8</v>
      </c>
      <c r="K341">
        <v>1226</v>
      </c>
      <c r="L341" t="s">
        <v>2255</v>
      </c>
      <c r="M341" t="s">
        <v>481</v>
      </c>
      <c r="N341">
        <v>23608</v>
      </c>
      <c r="O341" t="s">
        <v>94</v>
      </c>
      <c r="P341">
        <v>5</v>
      </c>
      <c r="Q341">
        <v>4.9000000000000004</v>
      </c>
      <c r="R341">
        <v>4.9000000000000004</v>
      </c>
      <c r="S341">
        <v>4.4000000000000004</v>
      </c>
      <c r="T341">
        <v>4.7</v>
      </c>
      <c r="U341">
        <v>4.5999999999999996</v>
      </c>
      <c r="V341" t="s">
        <v>455</v>
      </c>
      <c r="W341" t="s">
        <v>42</v>
      </c>
      <c r="X341" t="s">
        <v>124</v>
      </c>
      <c r="Y341">
        <v>20</v>
      </c>
      <c r="Z341">
        <v>26</v>
      </c>
      <c r="AA341" t="s">
        <v>44</v>
      </c>
      <c r="AB341" t="s">
        <v>45</v>
      </c>
      <c r="AC341" t="s">
        <v>264</v>
      </c>
      <c r="AD341" t="s">
        <v>2256</v>
      </c>
      <c r="AE341" t="s">
        <v>2257</v>
      </c>
      <c r="AF341">
        <v>31750</v>
      </c>
    </row>
    <row r="342" spans="1:32" x14ac:dyDescent="0.35">
      <c r="A342">
        <v>2019</v>
      </c>
      <c r="B342" t="s">
        <v>108</v>
      </c>
      <c r="C342" t="s">
        <v>1765</v>
      </c>
      <c r="D342" t="s">
        <v>34</v>
      </c>
      <c r="E342" t="s">
        <v>2258</v>
      </c>
      <c r="F342">
        <v>4.0999999999999996</v>
      </c>
      <c r="G342">
        <v>17</v>
      </c>
      <c r="H342" t="s">
        <v>36</v>
      </c>
      <c r="I342" t="s">
        <v>2259</v>
      </c>
      <c r="J342">
        <v>4.7</v>
      </c>
      <c r="K342">
        <v>1435</v>
      </c>
      <c r="L342" t="s">
        <v>2260</v>
      </c>
      <c r="M342" t="s">
        <v>472</v>
      </c>
      <c r="N342">
        <v>33021</v>
      </c>
      <c r="O342" t="s">
        <v>53</v>
      </c>
      <c r="P342">
        <v>3.9</v>
      </c>
      <c r="Q342">
        <v>4</v>
      </c>
      <c r="R342">
        <v>4.0999999999999996</v>
      </c>
      <c r="S342">
        <v>3.9</v>
      </c>
      <c r="T342">
        <v>4.5</v>
      </c>
      <c r="U342">
        <v>4.3</v>
      </c>
      <c r="V342" t="s">
        <v>2261</v>
      </c>
      <c r="W342" t="s">
        <v>77</v>
      </c>
      <c r="X342" t="s">
        <v>43</v>
      </c>
      <c r="Y342">
        <v>24</v>
      </c>
      <c r="Z342">
        <v>37</v>
      </c>
      <c r="AA342" t="s">
        <v>44</v>
      </c>
      <c r="AB342" t="s">
        <v>294</v>
      </c>
      <c r="AC342" t="s">
        <v>219</v>
      </c>
      <c r="AD342" t="s">
        <v>2262</v>
      </c>
      <c r="AE342" t="s">
        <v>2263</v>
      </c>
      <c r="AF342">
        <v>25943</v>
      </c>
    </row>
    <row r="343" spans="1:32" x14ac:dyDescent="0.35">
      <c r="A343">
        <v>2018</v>
      </c>
      <c r="B343" t="s">
        <v>108</v>
      </c>
      <c r="C343" t="s">
        <v>1594</v>
      </c>
      <c r="D343" t="s">
        <v>34</v>
      </c>
      <c r="E343" t="s">
        <v>2264</v>
      </c>
      <c r="F343">
        <v>4.7</v>
      </c>
      <c r="G343">
        <v>51</v>
      </c>
      <c r="H343" t="s">
        <v>36</v>
      </c>
      <c r="I343" t="s">
        <v>2265</v>
      </c>
      <c r="J343">
        <v>4.5</v>
      </c>
      <c r="K343">
        <v>401</v>
      </c>
      <c r="L343" t="s">
        <v>2266</v>
      </c>
      <c r="M343" t="s">
        <v>538</v>
      </c>
      <c r="N343">
        <v>19607</v>
      </c>
      <c r="O343" t="s">
        <v>40</v>
      </c>
      <c r="P343">
        <v>4.9000000000000004</v>
      </c>
      <c r="Q343">
        <v>4.7</v>
      </c>
      <c r="R343">
        <v>4.8</v>
      </c>
      <c r="S343">
        <v>4.4000000000000004</v>
      </c>
      <c r="T343">
        <v>4.8</v>
      </c>
      <c r="U343">
        <v>4.8</v>
      </c>
      <c r="V343" t="s">
        <v>76</v>
      </c>
      <c r="W343" t="s">
        <v>42</v>
      </c>
      <c r="X343" t="s">
        <v>124</v>
      </c>
      <c r="Y343">
        <v>18</v>
      </c>
      <c r="Z343">
        <v>22</v>
      </c>
      <c r="AA343" t="s">
        <v>44</v>
      </c>
      <c r="AB343" t="s">
        <v>113</v>
      </c>
      <c r="AC343" t="s">
        <v>114</v>
      </c>
      <c r="AD343" t="s">
        <v>2267</v>
      </c>
      <c r="AE343" t="s">
        <v>2268</v>
      </c>
      <c r="AF343">
        <v>49312</v>
      </c>
    </row>
    <row r="344" spans="1:32" x14ac:dyDescent="0.35">
      <c r="A344">
        <v>2019</v>
      </c>
      <c r="B344" t="s">
        <v>257</v>
      </c>
      <c r="C344" t="s">
        <v>1079</v>
      </c>
      <c r="D344" t="s">
        <v>34</v>
      </c>
      <c r="E344" t="s">
        <v>2269</v>
      </c>
      <c r="F344">
        <v>4.7</v>
      </c>
      <c r="G344">
        <v>55</v>
      </c>
      <c r="H344" t="s">
        <v>36</v>
      </c>
      <c r="I344" t="s">
        <v>2270</v>
      </c>
      <c r="J344">
        <v>4.9000000000000004</v>
      </c>
      <c r="K344">
        <v>3037</v>
      </c>
      <c r="L344" t="s">
        <v>2271</v>
      </c>
      <c r="M344" t="s">
        <v>481</v>
      </c>
      <c r="N344">
        <v>23462</v>
      </c>
      <c r="O344" t="s">
        <v>53</v>
      </c>
      <c r="P344">
        <v>5</v>
      </c>
      <c r="Q344">
        <v>4.9000000000000004</v>
      </c>
      <c r="R344">
        <v>4.9000000000000004</v>
      </c>
      <c r="S344">
        <v>4.4000000000000004</v>
      </c>
      <c r="T344">
        <v>4.7</v>
      </c>
      <c r="U344">
        <v>4.5999999999999996</v>
      </c>
      <c r="V344" t="s">
        <v>1179</v>
      </c>
      <c r="W344" t="s">
        <v>490</v>
      </c>
      <c r="X344" t="s">
        <v>124</v>
      </c>
      <c r="Y344">
        <v>20</v>
      </c>
      <c r="Z344">
        <v>26</v>
      </c>
      <c r="AA344" t="s">
        <v>44</v>
      </c>
      <c r="AB344" t="s">
        <v>45</v>
      </c>
      <c r="AC344" t="s">
        <v>264</v>
      </c>
      <c r="AD344" t="s">
        <v>2272</v>
      </c>
      <c r="AE344" t="s">
        <v>2273</v>
      </c>
      <c r="AF344">
        <v>35662</v>
      </c>
    </row>
    <row r="345" spans="1:32" x14ac:dyDescent="0.35">
      <c r="A345">
        <v>2016</v>
      </c>
      <c r="B345" t="s">
        <v>591</v>
      </c>
      <c r="C345" t="s">
        <v>592</v>
      </c>
      <c r="D345" t="s">
        <v>34</v>
      </c>
      <c r="E345" t="s">
        <v>2274</v>
      </c>
      <c r="F345">
        <v>4.5</v>
      </c>
      <c r="G345">
        <v>317</v>
      </c>
      <c r="H345" t="s">
        <v>36</v>
      </c>
      <c r="I345" t="s">
        <v>2275</v>
      </c>
      <c r="J345">
        <v>4.5</v>
      </c>
      <c r="K345">
        <v>1092</v>
      </c>
      <c r="L345" t="s">
        <v>2276</v>
      </c>
      <c r="M345" t="s">
        <v>538</v>
      </c>
      <c r="N345">
        <v>19342</v>
      </c>
      <c r="O345" t="s">
        <v>53</v>
      </c>
      <c r="P345">
        <v>4.5999999999999996</v>
      </c>
      <c r="Q345">
        <v>4.5</v>
      </c>
      <c r="R345">
        <v>4.4000000000000004</v>
      </c>
      <c r="S345">
        <v>4.4000000000000004</v>
      </c>
      <c r="T345">
        <v>4.5999999999999996</v>
      </c>
      <c r="U345">
        <v>4.5999999999999996</v>
      </c>
      <c r="V345" t="s">
        <v>596</v>
      </c>
      <c r="W345" t="s">
        <v>867</v>
      </c>
      <c r="X345" t="s">
        <v>124</v>
      </c>
      <c r="Y345">
        <v>25</v>
      </c>
      <c r="Z345">
        <v>32</v>
      </c>
      <c r="AA345" t="s">
        <v>44</v>
      </c>
      <c r="AB345" t="s">
        <v>78</v>
      </c>
      <c r="AC345" t="s">
        <v>597</v>
      </c>
      <c r="AD345" t="s">
        <v>2277</v>
      </c>
      <c r="AE345" t="s">
        <v>2278</v>
      </c>
      <c r="AF345">
        <v>73347</v>
      </c>
    </row>
    <row r="346" spans="1:32" x14ac:dyDescent="0.35">
      <c r="A346">
        <v>2016</v>
      </c>
      <c r="B346" t="s">
        <v>591</v>
      </c>
      <c r="C346" t="s">
        <v>592</v>
      </c>
      <c r="D346" t="s">
        <v>34</v>
      </c>
      <c r="E346" t="s">
        <v>2279</v>
      </c>
      <c r="F346">
        <v>4.5</v>
      </c>
      <c r="G346">
        <v>317</v>
      </c>
      <c r="H346" t="s">
        <v>36</v>
      </c>
      <c r="I346" t="s">
        <v>2280</v>
      </c>
      <c r="J346">
        <v>4.5999999999999996</v>
      </c>
      <c r="K346">
        <v>133</v>
      </c>
      <c r="L346" t="s">
        <v>2281</v>
      </c>
      <c r="M346" t="s">
        <v>1164</v>
      </c>
      <c r="N346">
        <v>19901</v>
      </c>
      <c r="O346" t="s">
        <v>53</v>
      </c>
      <c r="P346">
        <v>4.5999999999999996</v>
      </c>
      <c r="Q346">
        <v>4.5</v>
      </c>
      <c r="R346">
        <v>4.4000000000000004</v>
      </c>
      <c r="S346">
        <v>4.4000000000000004</v>
      </c>
      <c r="T346">
        <v>4.5999999999999996</v>
      </c>
      <c r="U346">
        <v>4.5999999999999996</v>
      </c>
      <c r="V346" t="s">
        <v>925</v>
      </c>
      <c r="W346" t="s">
        <v>439</v>
      </c>
      <c r="X346" t="s">
        <v>124</v>
      </c>
      <c r="Y346">
        <v>25</v>
      </c>
      <c r="Z346">
        <v>32</v>
      </c>
      <c r="AA346" t="s">
        <v>44</v>
      </c>
      <c r="AB346" t="s">
        <v>78</v>
      </c>
      <c r="AC346" t="s">
        <v>597</v>
      </c>
      <c r="AD346" t="s">
        <v>2282</v>
      </c>
      <c r="AE346" t="s">
        <v>2283</v>
      </c>
      <c r="AF346">
        <v>99498</v>
      </c>
    </row>
    <row r="347" spans="1:32" x14ac:dyDescent="0.35">
      <c r="A347">
        <v>2017</v>
      </c>
      <c r="B347" t="s">
        <v>69</v>
      </c>
      <c r="C347" t="s">
        <v>1368</v>
      </c>
      <c r="D347" t="s">
        <v>34</v>
      </c>
      <c r="E347" t="s">
        <v>2284</v>
      </c>
      <c r="F347">
        <v>4.7</v>
      </c>
      <c r="G347">
        <v>285</v>
      </c>
      <c r="H347" t="s">
        <v>36</v>
      </c>
      <c r="I347" t="s">
        <v>2285</v>
      </c>
      <c r="J347">
        <v>4.7</v>
      </c>
      <c r="K347">
        <v>1058</v>
      </c>
      <c r="L347" t="s">
        <v>2286</v>
      </c>
      <c r="M347" t="s">
        <v>538</v>
      </c>
      <c r="N347">
        <v>19428</v>
      </c>
      <c r="O347" t="s">
        <v>53</v>
      </c>
      <c r="P347">
        <v>4.8</v>
      </c>
      <c r="Q347">
        <v>4.7</v>
      </c>
      <c r="R347">
        <v>4.7</v>
      </c>
      <c r="S347">
        <v>4.5999999999999996</v>
      </c>
      <c r="T347">
        <v>4.7</v>
      </c>
      <c r="U347">
        <v>4.7</v>
      </c>
      <c r="V347" t="s">
        <v>2287</v>
      </c>
      <c r="W347" t="s">
        <v>76</v>
      </c>
      <c r="X347" t="s">
        <v>124</v>
      </c>
      <c r="Y347">
        <v>19</v>
      </c>
      <c r="Z347">
        <v>26</v>
      </c>
      <c r="AA347" t="s">
        <v>44</v>
      </c>
      <c r="AB347" t="s">
        <v>125</v>
      </c>
      <c r="AC347" t="s">
        <v>126</v>
      </c>
      <c r="AD347" t="s">
        <v>2288</v>
      </c>
      <c r="AE347" t="s">
        <v>2289</v>
      </c>
      <c r="AF347">
        <v>59498</v>
      </c>
    </row>
    <row r="348" spans="1:32" x14ac:dyDescent="0.35">
      <c r="A348">
        <v>2016</v>
      </c>
      <c r="B348" t="s">
        <v>591</v>
      </c>
      <c r="C348" t="s">
        <v>592</v>
      </c>
      <c r="D348" t="s">
        <v>34</v>
      </c>
      <c r="E348" t="s">
        <v>1778</v>
      </c>
      <c r="F348">
        <v>4.5</v>
      </c>
      <c r="G348">
        <v>317</v>
      </c>
      <c r="H348" t="s">
        <v>36</v>
      </c>
      <c r="I348" t="s">
        <v>2290</v>
      </c>
      <c r="J348">
        <v>4</v>
      </c>
      <c r="K348">
        <v>97</v>
      </c>
      <c r="L348" t="s">
        <v>2291</v>
      </c>
      <c r="M348" t="s">
        <v>538</v>
      </c>
      <c r="N348">
        <v>19030</v>
      </c>
      <c r="O348" t="s">
        <v>53</v>
      </c>
      <c r="P348">
        <v>4.5999999999999996</v>
      </c>
      <c r="Q348">
        <v>4.5</v>
      </c>
      <c r="R348">
        <v>4.4000000000000004</v>
      </c>
      <c r="S348">
        <v>4.4000000000000004</v>
      </c>
      <c r="T348">
        <v>4.5999999999999996</v>
      </c>
      <c r="U348">
        <v>4.5999999999999996</v>
      </c>
      <c r="V348" t="s">
        <v>2292</v>
      </c>
      <c r="W348" t="s">
        <v>439</v>
      </c>
      <c r="X348" t="s">
        <v>43</v>
      </c>
      <c r="Y348">
        <v>26</v>
      </c>
      <c r="Z348">
        <v>33</v>
      </c>
      <c r="AA348" t="s">
        <v>44</v>
      </c>
      <c r="AB348" t="s">
        <v>78</v>
      </c>
      <c r="AC348" t="s">
        <v>597</v>
      </c>
      <c r="AD348" t="s">
        <v>2293</v>
      </c>
      <c r="AE348">
        <v>28158</v>
      </c>
      <c r="AF348">
        <v>43121</v>
      </c>
    </row>
    <row r="349" spans="1:32" x14ac:dyDescent="0.35">
      <c r="A349">
        <v>2015</v>
      </c>
      <c r="B349" t="s">
        <v>257</v>
      </c>
      <c r="C349" t="s">
        <v>2294</v>
      </c>
      <c r="D349" t="s">
        <v>34</v>
      </c>
      <c r="E349" t="s">
        <v>1772</v>
      </c>
      <c r="F349">
        <v>4.8</v>
      </c>
      <c r="G349">
        <v>44</v>
      </c>
      <c r="H349" t="s">
        <v>36</v>
      </c>
      <c r="I349" t="s">
        <v>612</v>
      </c>
      <c r="J349">
        <v>3.7</v>
      </c>
      <c r="K349">
        <v>54</v>
      </c>
      <c r="L349" t="s">
        <v>613</v>
      </c>
      <c r="M349" t="s">
        <v>538</v>
      </c>
      <c r="N349">
        <v>19067</v>
      </c>
      <c r="O349" t="s">
        <v>75</v>
      </c>
      <c r="P349">
        <v>4.7</v>
      </c>
      <c r="Q349">
        <v>4.7</v>
      </c>
      <c r="R349">
        <v>4.8</v>
      </c>
      <c r="S349">
        <v>4.5999999999999996</v>
      </c>
      <c r="T349">
        <v>4.9000000000000004</v>
      </c>
      <c r="U349">
        <v>4.7</v>
      </c>
      <c r="V349" t="s">
        <v>76</v>
      </c>
      <c r="W349" t="s">
        <v>42</v>
      </c>
      <c r="X349" t="s">
        <v>124</v>
      </c>
      <c r="Y349">
        <v>22</v>
      </c>
      <c r="Z349">
        <v>33</v>
      </c>
      <c r="AA349" t="s">
        <v>44</v>
      </c>
      <c r="AB349" t="s">
        <v>45</v>
      </c>
      <c r="AC349" t="s">
        <v>219</v>
      </c>
      <c r="AD349" t="s">
        <v>2295</v>
      </c>
      <c r="AE349">
        <v>246208</v>
      </c>
      <c r="AF349">
        <v>68535</v>
      </c>
    </row>
    <row r="350" spans="1:32" x14ac:dyDescent="0.35">
      <c r="A350">
        <v>2008</v>
      </c>
      <c r="B350" t="s">
        <v>81</v>
      </c>
      <c r="C350" t="s">
        <v>1117</v>
      </c>
      <c r="D350" t="s">
        <v>34</v>
      </c>
      <c r="E350" t="s">
        <v>2296</v>
      </c>
      <c r="F350">
        <v>4.5999999999999996</v>
      </c>
      <c r="G350">
        <v>79</v>
      </c>
      <c r="H350" t="s">
        <v>36</v>
      </c>
      <c r="I350" t="s">
        <v>2297</v>
      </c>
      <c r="J350">
        <v>3.7</v>
      </c>
      <c r="K350">
        <v>44</v>
      </c>
      <c r="L350" t="s">
        <v>2298</v>
      </c>
      <c r="M350" t="s">
        <v>604</v>
      </c>
      <c r="N350" s="1" t="s">
        <v>2299</v>
      </c>
      <c r="O350" t="s">
        <v>40</v>
      </c>
      <c r="P350">
        <v>4.7</v>
      </c>
      <c r="Q350">
        <v>4.4000000000000004</v>
      </c>
      <c r="R350">
        <v>4.7</v>
      </c>
      <c r="S350">
        <v>4.5</v>
      </c>
      <c r="T350">
        <v>4.5999999999999996</v>
      </c>
      <c r="U350">
        <v>4.7</v>
      </c>
      <c r="V350" t="s">
        <v>1432</v>
      </c>
      <c r="W350" t="s">
        <v>1113</v>
      </c>
      <c r="X350" t="s">
        <v>124</v>
      </c>
      <c r="Y350">
        <v>17</v>
      </c>
      <c r="Z350">
        <v>22</v>
      </c>
      <c r="AA350" t="s">
        <v>44</v>
      </c>
      <c r="AB350" t="s">
        <v>2300</v>
      </c>
      <c r="AC350" t="s">
        <v>607</v>
      </c>
      <c r="AD350" t="s">
        <v>2301</v>
      </c>
      <c r="AE350" t="s">
        <v>2302</v>
      </c>
      <c r="AF350">
        <v>114708</v>
      </c>
    </row>
    <row r="351" spans="1:32" x14ac:dyDescent="0.35">
      <c r="A351">
        <v>2019</v>
      </c>
      <c r="B351" t="s">
        <v>257</v>
      </c>
      <c r="C351" t="s">
        <v>1550</v>
      </c>
      <c r="D351" t="s">
        <v>34</v>
      </c>
      <c r="E351" t="s">
        <v>2303</v>
      </c>
      <c r="F351">
        <v>4.0999999999999996</v>
      </c>
      <c r="G351">
        <v>22</v>
      </c>
      <c r="H351" t="s">
        <v>36</v>
      </c>
      <c r="I351" t="s">
        <v>2304</v>
      </c>
      <c r="J351">
        <v>4</v>
      </c>
      <c r="K351">
        <v>17</v>
      </c>
      <c r="L351" t="s">
        <v>2305</v>
      </c>
      <c r="M351" t="s">
        <v>604</v>
      </c>
      <c r="N351" s="1" t="s">
        <v>2306</v>
      </c>
      <c r="O351" t="s">
        <v>53</v>
      </c>
      <c r="P351">
        <v>4.5</v>
      </c>
      <c r="Q351">
        <v>4.5999999999999996</v>
      </c>
      <c r="R351">
        <v>4</v>
      </c>
      <c r="S351">
        <v>3.4</v>
      </c>
      <c r="T351">
        <v>4.5</v>
      </c>
      <c r="U351">
        <v>3.5</v>
      </c>
      <c r="V351" t="s">
        <v>1179</v>
      </c>
      <c r="W351" t="s">
        <v>673</v>
      </c>
      <c r="X351" t="s">
        <v>124</v>
      </c>
      <c r="Y351">
        <v>15</v>
      </c>
      <c r="Z351">
        <v>21</v>
      </c>
      <c r="AA351" t="s">
        <v>44</v>
      </c>
      <c r="AB351" t="s">
        <v>45</v>
      </c>
      <c r="AC351" t="s">
        <v>982</v>
      </c>
      <c r="AD351" t="s">
        <v>2307</v>
      </c>
      <c r="AE351" t="s">
        <v>2308</v>
      </c>
      <c r="AF351">
        <v>46661</v>
      </c>
    </row>
    <row r="352" spans="1:32" x14ac:dyDescent="0.35">
      <c r="A352">
        <v>2019</v>
      </c>
      <c r="B352" t="s">
        <v>32</v>
      </c>
      <c r="C352" t="s">
        <v>2309</v>
      </c>
      <c r="D352" t="s">
        <v>793</v>
      </c>
      <c r="E352" t="s">
        <v>2310</v>
      </c>
      <c r="F352">
        <v>4.8</v>
      </c>
      <c r="G352">
        <v>309</v>
      </c>
      <c r="H352" t="s">
        <v>36</v>
      </c>
      <c r="I352" t="s">
        <v>626</v>
      </c>
      <c r="J352">
        <v>4.0999999999999996</v>
      </c>
      <c r="K352">
        <v>365</v>
      </c>
      <c r="L352" t="s">
        <v>627</v>
      </c>
      <c r="M352" t="s">
        <v>604</v>
      </c>
      <c r="N352" s="1" t="s">
        <v>628</v>
      </c>
      <c r="O352" t="s">
        <v>53</v>
      </c>
      <c r="P352">
        <v>4.8</v>
      </c>
      <c r="Q352">
        <v>4.7</v>
      </c>
      <c r="R352">
        <v>4.7</v>
      </c>
      <c r="S352">
        <v>4.5999999999999996</v>
      </c>
      <c r="T352">
        <v>4.9000000000000004</v>
      </c>
      <c r="U352">
        <v>4.8</v>
      </c>
      <c r="V352" t="s">
        <v>798</v>
      </c>
      <c r="W352" t="s">
        <v>42</v>
      </c>
      <c r="X352" t="s">
        <v>43</v>
      </c>
      <c r="Y352">
        <v>28</v>
      </c>
      <c r="Z352">
        <v>39</v>
      </c>
      <c r="AA352" t="s">
        <v>44</v>
      </c>
      <c r="AB352" t="s">
        <v>45</v>
      </c>
      <c r="AC352" t="s">
        <v>750</v>
      </c>
      <c r="AD352" t="s">
        <v>2311</v>
      </c>
      <c r="AE352" t="s">
        <v>2312</v>
      </c>
      <c r="AF352">
        <v>15341</v>
      </c>
    </row>
    <row r="353" spans="1:32" x14ac:dyDescent="0.35">
      <c r="A353">
        <v>2019</v>
      </c>
      <c r="B353" t="s">
        <v>288</v>
      </c>
      <c r="C353" t="s">
        <v>2313</v>
      </c>
      <c r="D353" t="s">
        <v>34</v>
      </c>
      <c r="E353" t="s">
        <v>240</v>
      </c>
      <c r="F353">
        <v>4.8</v>
      </c>
      <c r="G353">
        <v>21</v>
      </c>
      <c r="H353" t="s">
        <v>36</v>
      </c>
      <c r="I353" t="s">
        <v>2314</v>
      </c>
      <c r="J353">
        <v>4.5999999999999996</v>
      </c>
      <c r="K353">
        <v>147</v>
      </c>
      <c r="L353" t="s">
        <v>2315</v>
      </c>
      <c r="M353" t="s">
        <v>679</v>
      </c>
      <c r="N353">
        <v>10994</v>
      </c>
      <c r="O353" t="s">
        <v>53</v>
      </c>
      <c r="P353">
        <v>5</v>
      </c>
      <c r="Q353">
        <v>4.9000000000000004</v>
      </c>
      <c r="R353">
        <v>4.7</v>
      </c>
      <c r="S353">
        <v>4.5</v>
      </c>
      <c r="T353">
        <v>4.7</v>
      </c>
      <c r="U353">
        <v>4.8</v>
      </c>
      <c r="V353" t="s">
        <v>1612</v>
      </c>
      <c r="W353" t="s">
        <v>42</v>
      </c>
      <c r="X353" t="s">
        <v>124</v>
      </c>
      <c r="Y353">
        <v>23</v>
      </c>
      <c r="Z353">
        <v>34</v>
      </c>
      <c r="AA353" t="s">
        <v>44</v>
      </c>
      <c r="AB353" t="s">
        <v>294</v>
      </c>
      <c r="AC353" t="s">
        <v>219</v>
      </c>
      <c r="AD353" t="s">
        <v>2316</v>
      </c>
      <c r="AE353" t="s">
        <v>2317</v>
      </c>
      <c r="AF353">
        <v>20910</v>
      </c>
    </row>
    <row r="354" spans="1:32" x14ac:dyDescent="0.35">
      <c r="A354">
        <v>2019</v>
      </c>
      <c r="B354" t="s">
        <v>32</v>
      </c>
      <c r="C354" t="s">
        <v>2309</v>
      </c>
      <c r="D354" t="s">
        <v>34</v>
      </c>
      <c r="E354" t="s">
        <v>1760</v>
      </c>
      <c r="F354">
        <v>4.8</v>
      </c>
      <c r="G354">
        <v>309</v>
      </c>
      <c r="H354" t="s">
        <v>36</v>
      </c>
      <c r="I354" t="s">
        <v>2318</v>
      </c>
      <c r="J354">
        <v>4.4000000000000004</v>
      </c>
      <c r="K354">
        <v>6302</v>
      </c>
      <c r="L354" t="s">
        <v>2319</v>
      </c>
      <c r="M354" t="s">
        <v>679</v>
      </c>
      <c r="N354">
        <v>10466</v>
      </c>
      <c r="O354" t="s">
        <v>40</v>
      </c>
      <c r="P354">
        <v>4.8</v>
      </c>
      <c r="Q354">
        <v>4.7</v>
      </c>
      <c r="R354">
        <v>4.7</v>
      </c>
      <c r="S354">
        <v>4.5999999999999996</v>
      </c>
      <c r="T354">
        <v>4.9000000000000004</v>
      </c>
      <c r="U354">
        <v>4.8</v>
      </c>
      <c r="V354" t="s">
        <v>42</v>
      </c>
      <c r="W354" t="s">
        <v>41</v>
      </c>
      <c r="X354" t="s">
        <v>43</v>
      </c>
      <c r="Y354">
        <v>28</v>
      </c>
      <c r="Z354">
        <v>39</v>
      </c>
      <c r="AA354" t="s">
        <v>44</v>
      </c>
      <c r="AB354" t="s">
        <v>45</v>
      </c>
      <c r="AC354" t="s">
        <v>750</v>
      </c>
      <c r="AD354" t="s">
        <v>2320</v>
      </c>
      <c r="AE354" t="s">
        <v>2321</v>
      </c>
      <c r="AF354">
        <v>22207</v>
      </c>
    </row>
    <row r="355" spans="1:32" x14ac:dyDescent="0.35">
      <c r="A355">
        <v>2017</v>
      </c>
      <c r="B355" t="s">
        <v>257</v>
      </c>
      <c r="C355" t="s">
        <v>2322</v>
      </c>
      <c r="D355" t="s">
        <v>34</v>
      </c>
      <c r="E355" t="s">
        <v>2323</v>
      </c>
      <c r="F355">
        <v>4.7</v>
      </c>
      <c r="G355">
        <v>77</v>
      </c>
      <c r="H355" t="s">
        <v>36</v>
      </c>
      <c r="I355" t="s">
        <v>1244</v>
      </c>
      <c r="J355">
        <v>3</v>
      </c>
      <c r="K355">
        <v>42</v>
      </c>
      <c r="L355" t="s">
        <v>1245</v>
      </c>
      <c r="M355" t="s">
        <v>679</v>
      </c>
      <c r="N355">
        <v>11423</v>
      </c>
      <c r="O355" t="s">
        <v>40</v>
      </c>
      <c r="P355">
        <v>4.8</v>
      </c>
      <c r="Q355">
        <v>4.7</v>
      </c>
      <c r="R355">
        <v>4.7</v>
      </c>
      <c r="S355">
        <v>4.4000000000000004</v>
      </c>
      <c r="T355">
        <v>4.8</v>
      </c>
      <c r="U355">
        <v>4.7</v>
      </c>
      <c r="V355" t="s">
        <v>42</v>
      </c>
      <c r="W355" t="s">
        <v>318</v>
      </c>
      <c r="X355" t="s">
        <v>124</v>
      </c>
      <c r="Y355">
        <v>18</v>
      </c>
      <c r="Z355">
        <v>24</v>
      </c>
      <c r="AA355" t="s">
        <v>44</v>
      </c>
      <c r="AB355" t="s">
        <v>45</v>
      </c>
      <c r="AC355" t="s">
        <v>264</v>
      </c>
      <c r="AD355" t="s">
        <v>2324</v>
      </c>
      <c r="AE355" t="s">
        <v>2325</v>
      </c>
      <c r="AF355">
        <v>45922</v>
      </c>
    </row>
    <row r="356" spans="1:32" x14ac:dyDescent="0.35">
      <c r="A356">
        <v>2020</v>
      </c>
      <c r="B356" t="s">
        <v>616</v>
      </c>
      <c r="C356" t="s">
        <v>617</v>
      </c>
      <c r="D356" t="s">
        <v>34</v>
      </c>
      <c r="E356" t="s">
        <v>2326</v>
      </c>
      <c r="F356">
        <v>4.8</v>
      </c>
      <c r="G356">
        <v>202</v>
      </c>
      <c r="H356" t="s">
        <v>36</v>
      </c>
      <c r="I356" t="s">
        <v>2327</v>
      </c>
      <c r="J356">
        <v>4.7</v>
      </c>
      <c r="K356">
        <v>1603</v>
      </c>
      <c r="L356" t="s">
        <v>2328</v>
      </c>
      <c r="M356" t="s">
        <v>679</v>
      </c>
      <c r="N356">
        <v>11550</v>
      </c>
      <c r="O356" t="s">
        <v>53</v>
      </c>
      <c r="P356">
        <v>4.9000000000000004</v>
      </c>
      <c r="Q356">
        <v>4.8</v>
      </c>
      <c r="R356">
        <v>4.7</v>
      </c>
      <c r="S356">
        <v>4.8</v>
      </c>
      <c r="T356">
        <v>4.9000000000000004</v>
      </c>
      <c r="U356">
        <v>4.9000000000000004</v>
      </c>
      <c r="V356" t="s">
        <v>1215</v>
      </c>
      <c r="W356" t="s">
        <v>655</v>
      </c>
      <c r="X356" t="s">
        <v>124</v>
      </c>
      <c r="Y356">
        <v>21</v>
      </c>
      <c r="Z356">
        <v>27</v>
      </c>
      <c r="AA356" t="s">
        <v>44</v>
      </c>
      <c r="AB356" t="s">
        <v>45</v>
      </c>
      <c r="AC356" t="s">
        <v>464</v>
      </c>
      <c r="AD356" t="s">
        <v>2329</v>
      </c>
      <c r="AE356" t="s">
        <v>2330</v>
      </c>
      <c r="AF356">
        <v>13519</v>
      </c>
    </row>
    <row r="357" spans="1:32" x14ac:dyDescent="0.35">
      <c r="A357">
        <v>2021</v>
      </c>
      <c r="B357" t="s">
        <v>525</v>
      </c>
      <c r="C357" t="s">
        <v>2162</v>
      </c>
      <c r="D357" t="s">
        <v>2331</v>
      </c>
      <c r="E357" t="s">
        <v>2332</v>
      </c>
      <c r="F357">
        <v>4.9000000000000004</v>
      </c>
      <c r="G357">
        <v>91</v>
      </c>
      <c r="H357" t="s">
        <v>36</v>
      </c>
      <c r="I357" t="s">
        <v>2333</v>
      </c>
      <c r="J357">
        <v>4.5999999999999996</v>
      </c>
      <c r="K357">
        <v>955</v>
      </c>
      <c r="L357" t="s">
        <v>2334</v>
      </c>
      <c r="M357" t="s">
        <v>2335</v>
      </c>
      <c r="N357" s="1" t="s">
        <v>2336</v>
      </c>
      <c r="O357" t="s">
        <v>53</v>
      </c>
      <c r="P357">
        <v>5</v>
      </c>
      <c r="Q357">
        <v>4.9000000000000004</v>
      </c>
      <c r="R357">
        <v>4.9000000000000004</v>
      </c>
      <c r="S357">
        <v>4.8</v>
      </c>
      <c r="T357">
        <v>5</v>
      </c>
      <c r="U357">
        <v>4.9000000000000004</v>
      </c>
      <c r="V357" t="s">
        <v>42</v>
      </c>
      <c r="W357" t="s">
        <v>77</v>
      </c>
      <c r="X357" t="s">
        <v>124</v>
      </c>
      <c r="Y357">
        <v>19</v>
      </c>
      <c r="Z357">
        <v>24</v>
      </c>
      <c r="AA357" t="s">
        <v>44</v>
      </c>
      <c r="AB357" t="s">
        <v>45</v>
      </c>
      <c r="AC357" t="s">
        <v>1211</v>
      </c>
      <c r="AD357" t="s">
        <v>2337</v>
      </c>
      <c r="AE357" t="s">
        <v>2338</v>
      </c>
      <c r="AF357">
        <v>25593</v>
      </c>
    </row>
    <row r="358" spans="1:32" x14ac:dyDescent="0.35">
      <c r="A358">
        <v>2020</v>
      </c>
      <c r="B358" t="s">
        <v>108</v>
      </c>
      <c r="C358" t="s">
        <v>1621</v>
      </c>
      <c r="D358" t="s">
        <v>634</v>
      </c>
      <c r="E358" t="s">
        <v>2339</v>
      </c>
      <c r="F358">
        <v>4.8</v>
      </c>
      <c r="G358">
        <v>35</v>
      </c>
      <c r="H358" t="s">
        <v>36</v>
      </c>
      <c r="I358" t="s">
        <v>2340</v>
      </c>
      <c r="J358">
        <v>4.9000000000000004</v>
      </c>
      <c r="K358">
        <v>94</v>
      </c>
      <c r="L358" t="s">
        <v>2341</v>
      </c>
      <c r="M358" t="s">
        <v>699</v>
      </c>
      <c r="N358" s="1" t="s">
        <v>2342</v>
      </c>
      <c r="O358" t="s">
        <v>53</v>
      </c>
      <c r="P358">
        <v>4.9000000000000004</v>
      </c>
      <c r="Q358">
        <v>4.9000000000000004</v>
      </c>
      <c r="R358">
        <v>4.7</v>
      </c>
      <c r="S358">
        <v>4.7</v>
      </c>
      <c r="T358">
        <v>4.9000000000000004</v>
      </c>
      <c r="U358">
        <v>4.7</v>
      </c>
      <c r="V358" t="s">
        <v>889</v>
      </c>
      <c r="W358" t="s">
        <v>2343</v>
      </c>
      <c r="X358" t="s">
        <v>124</v>
      </c>
      <c r="Y358">
        <v>21</v>
      </c>
      <c r="Z358">
        <v>28</v>
      </c>
      <c r="AA358" t="s">
        <v>44</v>
      </c>
      <c r="AB358" t="s">
        <v>125</v>
      </c>
      <c r="AC358" t="s">
        <v>219</v>
      </c>
      <c r="AD358" t="s">
        <v>2344</v>
      </c>
      <c r="AE358" t="s">
        <v>2345</v>
      </c>
      <c r="AF358">
        <v>44271</v>
      </c>
    </row>
    <row r="359" spans="1:32" x14ac:dyDescent="0.35">
      <c r="A359">
        <v>2019</v>
      </c>
      <c r="B359" t="s">
        <v>187</v>
      </c>
      <c r="C359" t="s">
        <v>1303</v>
      </c>
      <c r="D359" t="s">
        <v>34</v>
      </c>
      <c r="E359" t="s">
        <v>367</v>
      </c>
      <c r="F359">
        <v>4.7</v>
      </c>
      <c r="G359">
        <v>279</v>
      </c>
      <c r="H359" t="s">
        <v>36</v>
      </c>
      <c r="I359" t="s">
        <v>2346</v>
      </c>
      <c r="J359">
        <v>1</v>
      </c>
      <c r="K359">
        <v>2</v>
      </c>
      <c r="L359" t="s">
        <v>2347</v>
      </c>
      <c r="M359" t="s">
        <v>1277</v>
      </c>
      <c r="N359" s="1" t="s">
        <v>1278</v>
      </c>
      <c r="O359" t="s">
        <v>53</v>
      </c>
      <c r="P359">
        <v>4.8</v>
      </c>
      <c r="Q359">
        <v>4.7</v>
      </c>
      <c r="R359">
        <v>4.5999999999999996</v>
      </c>
      <c r="S359">
        <v>4.7</v>
      </c>
      <c r="T359">
        <v>4.7</v>
      </c>
      <c r="U359">
        <v>4.8</v>
      </c>
      <c r="V359" t="s">
        <v>1417</v>
      </c>
      <c r="W359" t="s">
        <v>76</v>
      </c>
      <c r="X359" t="s">
        <v>124</v>
      </c>
      <c r="Y359">
        <v>26</v>
      </c>
      <c r="Z359">
        <v>33</v>
      </c>
      <c r="AA359" t="s">
        <v>44</v>
      </c>
      <c r="AB359" t="s">
        <v>78</v>
      </c>
      <c r="AC359" t="s">
        <v>237</v>
      </c>
      <c r="AD359" t="s">
        <v>2348</v>
      </c>
      <c r="AE359">
        <v>22061448</v>
      </c>
      <c r="AF359">
        <v>33711</v>
      </c>
    </row>
    <row r="360" spans="1:32" x14ac:dyDescent="0.35">
      <c r="A360">
        <v>2015</v>
      </c>
      <c r="B360" t="s">
        <v>32</v>
      </c>
      <c r="C360" t="s">
        <v>792</v>
      </c>
      <c r="D360" t="s">
        <v>34</v>
      </c>
      <c r="E360" t="s">
        <v>2349</v>
      </c>
      <c r="F360">
        <v>4.7</v>
      </c>
      <c r="G360">
        <v>94</v>
      </c>
      <c r="H360" t="s">
        <v>36</v>
      </c>
      <c r="I360" t="s">
        <v>2350</v>
      </c>
      <c r="J360">
        <v>4.5999999999999996</v>
      </c>
      <c r="K360">
        <v>2336</v>
      </c>
      <c r="L360" t="s">
        <v>2351</v>
      </c>
      <c r="M360" t="s">
        <v>699</v>
      </c>
      <c r="N360" s="1" t="s">
        <v>711</v>
      </c>
      <c r="O360" t="s">
        <v>53</v>
      </c>
      <c r="P360">
        <v>4.7</v>
      </c>
      <c r="Q360">
        <v>4.5999999999999996</v>
      </c>
      <c r="R360">
        <v>4.7</v>
      </c>
      <c r="S360">
        <v>4.5999999999999996</v>
      </c>
      <c r="T360">
        <v>4.9000000000000004</v>
      </c>
      <c r="U360">
        <v>4.9000000000000004</v>
      </c>
      <c r="V360" t="s">
        <v>76</v>
      </c>
      <c r="W360" t="s">
        <v>799</v>
      </c>
      <c r="X360" t="s">
        <v>55</v>
      </c>
      <c r="Y360">
        <v>17</v>
      </c>
      <c r="Z360">
        <v>21</v>
      </c>
      <c r="AA360" t="s">
        <v>44</v>
      </c>
      <c r="AB360" t="s">
        <v>96</v>
      </c>
      <c r="AC360" t="s">
        <v>97</v>
      </c>
      <c r="AD360" t="s">
        <v>2352</v>
      </c>
      <c r="AE360" t="s">
        <v>2353</v>
      </c>
      <c r="AF360">
        <v>53249</v>
      </c>
    </row>
    <row r="361" spans="1:32" x14ac:dyDescent="0.35">
      <c r="A361">
        <v>2020</v>
      </c>
      <c r="B361" t="s">
        <v>257</v>
      </c>
      <c r="C361" t="s">
        <v>1079</v>
      </c>
      <c r="D361" t="s">
        <v>34</v>
      </c>
      <c r="E361" t="s">
        <v>2354</v>
      </c>
      <c r="F361">
        <v>4.7</v>
      </c>
      <c r="G361">
        <v>53</v>
      </c>
      <c r="H361" t="s">
        <v>36</v>
      </c>
      <c r="I361" t="s">
        <v>2355</v>
      </c>
      <c r="J361">
        <v>4.5999999999999996</v>
      </c>
      <c r="K361">
        <v>707</v>
      </c>
      <c r="L361" t="s">
        <v>2356</v>
      </c>
      <c r="M361" t="s">
        <v>1277</v>
      </c>
      <c r="N361" s="1" t="s">
        <v>2357</v>
      </c>
      <c r="O361" t="s">
        <v>94</v>
      </c>
      <c r="P361">
        <v>4.8</v>
      </c>
      <c r="Q361">
        <v>4.8</v>
      </c>
      <c r="R361">
        <v>4.8</v>
      </c>
      <c r="S361">
        <v>4.4000000000000004</v>
      </c>
      <c r="T361">
        <v>4.7</v>
      </c>
      <c r="U361">
        <v>4.7</v>
      </c>
      <c r="V361" t="s">
        <v>980</v>
      </c>
      <c r="W361" t="s">
        <v>490</v>
      </c>
      <c r="X361" t="s">
        <v>124</v>
      </c>
      <c r="Y361">
        <v>20</v>
      </c>
      <c r="Z361">
        <v>26</v>
      </c>
      <c r="AA361" t="s">
        <v>44</v>
      </c>
      <c r="AB361" t="s">
        <v>45</v>
      </c>
      <c r="AC361" t="s">
        <v>264</v>
      </c>
      <c r="AD361" t="s">
        <v>2358</v>
      </c>
      <c r="AE361" t="s">
        <v>2359</v>
      </c>
      <c r="AF361">
        <v>30523</v>
      </c>
    </row>
    <row r="362" spans="1:32" x14ac:dyDescent="0.35">
      <c r="A362">
        <v>2018</v>
      </c>
      <c r="B362" t="s">
        <v>32</v>
      </c>
      <c r="C362" t="s">
        <v>792</v>
      </c>
      <c r="D362" t="s">
        <v>34</v>
      </c>
      <c r="E362" t="s">
        <v>2360</v>
      </c>
      <c r="F362">
        <v>4.8</v>
      </c>
      <c r="G362">
        <v>253</v>
      </c>
      <c r="H362" t="s">
        <v>36</v>
      </c>
      <c r="I362" t="s">
        <v>2361</v>
      </c>
      <c r="J362">
        <v>4.5999999999999996</v>
      </c>
      <c r="K362">
        <v>2127</v>
      </c>
      <c r="L362" t="s">
        <v>2362</v>
      </c>
      <c r="M362" t="s">
        <v>699</v>
      </c>
      <c r="N362" s="1" t="s">
        <v>2363</v>
      </c>
      <c r="O362" t="s">
        <v>53</v>
      </c>
      <c r="P362">
        <v>4.8</v>
      </c>
      <c r="Q362">
        <v>4.7</v>
      </c>
      <c r="R362">
        <v>4.7</v>
      </c>
      <c r="S362">
        <v>4.7</v>
      </c>
      <c r="T362">
        <v>4.9000000000000004</v>
      </c>
      <c r="U362">
        <v>4.9000000000000004</v>
      </c>
      <c r="V362" t="s">
        <v>798</v>
      </c>
      <c r="W362" t="s">
        <v>2209</v>
      </c>
      <c r="X362" t="s">
        <v>55</v>
      </c>
      <c r="Y362">
        <v>17</v>
      </c>
      <c r="Z362">
        <v>20</v>
      </c>
      <c r="AA362" t="s">
        <v>44</v>
      </c>
      <c r="AB362" t="s">
        <v>96</v>
      </c>
      <c r="AC362" t="s">
        <v>97</v>
      </c>
      <c r="AD362" t="s">
        <v>2364</v>
      </c>
      <c r="AE362" t="s">
        <v>2365</v>
      </c>
      <c r="AF362">
        <v>38530</v>
      </c>
    </row>
    <row r="363" spans="1:32" x14ac:dyDescent="0.35">
      <c r="A363">
        <v>2019</v>
      </c>
      <c r="B363" t="s">
        <v>516</v>
      </c>
      <c r="C363" t="s">
        <v>517</v>
      </c>
      <c r="D363" t="s">
        <v>34</v>
      </c>
      <c r="E363" t="s">
        <v>2366</v>
      </c>
      <c r="F363">
        <v>4.8</v>
      </c>
      <c r="G363">
        <v>230</v>
      </c>
      <c r="H363" t="s">
        <v>36</v>
      </c>
      <c r="I363" t="s">
        <v>2367</v>
      </c>
      <c r="J363">
        <v>4.5999999999999996</v>
      </c>
      <c r="K363">
        <v>219</v>
      </c>
      <c r="L363" t="s">
        <v>2368</v>
      </c>
      <c r="M363" t="s">
        <v>39</v>
      </c>
      <c r="N363">
        <v>92591</v>
      </c>
      <c r="O363" t="s">
        <v>53</v>
      </c>
      <c r="P363">
        <v>4.8</v>
      </c>
      <c r="Q363">
        <v>4.8</v>
      </c>
      <c r="R363">
        <v>4.8</v>
      </c>
      <c r="S363">
        <v>4.8</v>
      </c>
      <c r="T363">
        <v>4.9000000000000004</v>
      </c>
      <c r="U363">
        <v>4.8</v>
      </c>
      <c r="V363" t="s">
        <v>521</v>
      </c>
      <c r="W363" t="s">
        <v>42</v>
      </c>
      <c r="X363" t="s">
        <v>43</v>
      </c>
      <c r="Y363">
        <v>25</v>
      </c>
      <c r="Z363">
        <v>31</v>
      </c>
      <c r="AA363" t="s">
        <v>44</v>
      </c>
      <c r="AB363" t="s">
        <v>151</v>
      </c>
      <c r="AC363" t="s">
        <v>522</v>
      </c>
      <c r="AD363" t="s">
        <v>2369</v>
      </c>
      <c r="AE363" t="s">
        <v>2370</v>
      </c>
      <c r="AF363">
        <v>18410</v>
      </c>
    </row>
    <row r="364" spans="1:32" x14ac:dyDescent="0.35">
      <c r="A364">
        <v>2021</v>
      </c>
      <c r="B364" t="s">
        <v>732</v>
      </c>
      <c r="C364" t="s">
        <v>733</v>
      </c>
      <c r="D364" t="s">
        <v>34</v>
      </c>
      <c r="E364" t="s">
        <v>2371</v>
      </c>
      <c r="F364">
        <v>4</v>
      </c>
      <c r="G364">
        <v>24</v>
      </c>
      <c r="H364" t="s">
        <v>36</v>
      </c>
      <c r="I364" t="s">
        <v>2372</v>
      </c>
      <c r="J364">
        <v>4.5</v>
      </c>
      <c r="K364">
        <v>446</v>
      </c>
      <c r="L364" t="s">
        <v>2373</v>
      </c>
      <c r="M364" t="s">
        <v>74</v>
      </c>
      <c r="N364">
        <v>89014</v>
      </c>
      <c r="O364" t="s">
        <v>94</v>
      </c>
      <c r="P364">
        <v>4.3</v>
      </c>
      <c r="Q364">
        <v>4.5</v>
      </c>
      <c r="R364">
        <v>4.2</v>
      </c>
      <c r="S364">
        <v>3.4</v>
      </c>
      <c r="T364">
        <v>4.7</v>
      </c>
      <c r="U364">
        <v>3.5</v>
      </c>
      <c r="V364" t="s">
        <v>1422</v>
      </c>
      <c r="W364" t="s">
        <v>77</v>
      </c>
      <c r="X364" t="s">
        <v>55</v>
      </c>
      <c r="Y364">
        <v>14</v>
      </c>
      <c r="Z364">
        <v>19</v>
      </c>
      <c r="AA364" t="s">
        <v>44</v>
      </c>
      <c r="AB364" t="s">
        <v>56</v>
      </c>
      <c r="AC364" t="s">
        <v>737</v>
      </c>
      <c r="AD364" t="s">
        <v>2374</v>
      </c>
      <c r="AE364" t="s">
        <v>2375</v>
      </c>
      <c r="AF364">
        <v>33316</v>
      </c>
    </row>
    <row r="365" spans="1:32" x14ac:dyDescent="0.35">
      <c r="A365">
        <v>2019</v>
      </c>
      <c r="B365" t="s">
        <v>108</v>
      </c>
      <c r="C365" t="s">
        <v>2034</v>
      </c>
      <c r="D365" t="s">
        <v>634</v>
      </c>
      <c r="E365" t="s">
        <v>2376</v>
      </c>
      <c r="F365">
        <v>5</v>
      </c>
      <c r="G365">
        <v>10</v>
      </c>
      <c r="H365" t="s">
        <v>36</v>
      </c>
      <c r="I365" t="s">
        <v>2377</v>
      </c>
      <c r="J365">
        <v>4.5999999999999996</v>
      </c>
      <c r="K365">
        <v>881</v>
      </c>
      <c r="L365" t="s">
        <v>2378</v>
      </c>
      <c r="M365" t="s">
        <v>39</v>
      </c>
      <c r="N365">
        <v>94596</v>
      </c>
      <c r="O365" t="s">
        <v>53</v>
      </c>
      <c r="P365">
        <v>5</v>
      </c>
      <c r="Q365">
        <v>5</v>
      </c>
      <c r="R365">
        <v>5</v>
      </c>
      <c r="S365">
        <v>4.8</v>
      </c>
      <c r="T365">
        <v>5</v>
      </c>
      <c r="U365">
        <v>5</v>
      </c>
      <c r="V365" t="s">
        <v>262</v>
      </c>
      <c r="W365" t="s">
        <v>42</v>
      </c>
      <c r="X365" t="s">
        <v>124</v>
      </c>
      <c r="Y365">
        <v>17</v>
      </c>
      <c r="Z365">
        <v>22</v>
      </c>
      <c r="AA365" t="s">
        <v>44</v>
      </c>
      <c r="AB365" t="s">
        <v>125</v>
      </c>
      <c r="AC365" t="s">
        <v>714</v>
      </c>
      <c r="AD365" t="s">
        <v>2379</v>
      </c>
      <c r="AE365" t="s">
        <v>2380</v>
      </c>
      <c r="AF365">
        <v>36323</v>
      </c>
    </row>
    <row r="366" spans="1:32" x14ac:dyDescent="0.35">
      <c r="A366">
        <v>2020</v>
      </c>
      <c r="B366" t="s">
        <v>389</v>
      </c>
      <c r="C366" t="s">
        <v>1223</v>
      </c>
      <c r="D366" t="s">
        <v>34</v>
      </c>
      <c r="E366" t="s">
        <v>2381</v>
      </c>
      <c r="F366">
        <v>3.7</v>
      </c>
      <c r="G366">
        <v>10</v>
      </c>
      <c r="H366" t="s">
        <v>36</v>
      </c>
      <c r="I366" t="s">
        <v>2382</v>
      </c>
      <c r="J366">
        <v>4.7</v>
      </c>
      <c r="K366">
        <v>95</v>
      </c>
      <c r="L366" t="s">
        <v>2383</v>
      </c>
      <c r="M366" t="s">
        <v>39</v>
      </c>
      <c r="N366">
        <v>95687</v>
      </c>
      <c r="O366" t="s">
        <v>53</v>
      </c>
      <c r="P366">
        <v>3.9</v>
      </c>
      <c r="Q366">
        <v>3.8</v>
      </c>
      <c r="R366">
        <v>4.0999999999999996</v>
      </c>
      <c r="S366">
        <v>3.3</v>
      </c>
      <c r="T366">
        <v>3.8</v>
      </c>
      <c r="U366">
        <v>4</v>
      </c>
      <c r="V366" t="s">
        <v>42</v>
      </c>
      <c r="W366" t="s">
        <v>77</v>
      </c>
      <c r="X366" t="s">
        <v>124</v>
      </c>
      <c r="Y366">
        <v>127</v>
      </c>
      <c r="Z366">
        <v>114</v>
      </c>
      <c r="AA366" t="s">
        <v>1227</v>
      </c>
      <c r="AB366" t="s">
        <v>1228</v>
      </c>
      <c r="AC366" t="s">
        <v>1227</v>
      </c>
      <c r="AD366" t="s">
        <v>2384</v>
      </c>
      <c r="AE366" t="s">
        <v>2385</v>
      </c>
      <c r="AF366">
        <v>10729</v>
      </c>
    </row>
    <row r="367" spans="1:32" x14ac:dyDescent="0.35">
      <c r="A367">
        <v>2018</v>
      </c>
      <c r="B367" t="s">
        <v>48</v>
      </c>
      <c r="C367" t="s">
        <v>2386</v>
      </c>
      <c r="D367" t="s">
        <v>34</v>
      </c>
      <c r="E367" t="s">
        <v>1914</v>
      </c>
      <c r="F367">
        <v>4.8</v>
      </c>
      <c r="G367">
        <v>817</v>
      </c>
      <c r="H367" t="s">
        <v>36</v>
      </c>
      <c r="I367" t="s">
        <v>2387</v>
      </c>
      <c r="J367">
        <v>4.4000000000000004</v>
      </c>
      <c r="K367">
        <v>1938</v>
      </c>
      <c r="L367" t="s">
        <v>2388</v>
      </c>
      <c r="M367" t="s">
        <v>39</v>
      </c>
      <c r="N367">
        <v>95661</v>
      </c>
      <c r="O367" t="s">
        <v>53</v>
      </c>
      <c r="P367">
        <v>4.9000000000000004</v>
      </c>
      <c r="Q367">
        <v>4.8</v>
      </c>
      <c r="R367">
        <v>4.8</v>
      </c>
      <c r="S367">
        <v>4.5999999999999996</v>
      </c>
      <c r="T367">
        <v>4.8</v>
      </c>
      <c r="U367">
        <v>4.7</v>
      </c>
      <c r="V367" t="s">
        <v>54</v>
      </c>
      <c r="W367" t="s">
        <v>2389</v>
      </c>
      <c r="X367" t="s">
        <v>55</v>
      </c>
      <c r="Y367">
        <v>18</v>
      </c>
      <c r="Z367">
        <v>23</v>
      </c>
      <c r="AA367" t="s">
        <v>512</v>
      </c>
      <c r="AB367" t="s">
        <v>198</v>
      </c>
      <c r="AC367" t="s">
        <v>2390</v>
      </c>
      <c r="AD367" t="s">
        <v>2391</v>
      </c>
      <c r="AE367" t="s">
        <v>2392</v>
      </c>
      <c r="AF367">
        <v>51960</v>
      </c>
    </row>
    <row r="368" spans="1:32" x14ac:dyDescent="0.35">
      <c r="A368">
        <v>2021</v>
      </c>
      <c r="B368" t="s">
        <v>516</v>
      </c>
      <c r="C368" t="s">
        <v>2393</v>
      </c>
      <c r="D368" t="s">
        <v>34</v>
      </c>
      <c r="E368" t="s">
        <v>2394</v>
      </c>
      <c r="F368">
        <v>4.8</v>
      </c>
      <c r="G368">
        <v>17</v>
      </c>
      <c r="H368" t="s">
        <v>36</v>
      </c>
      <c r="I368" t="s">
        <v>1894</v>
      </c>
      <c r="J368">
        <v>4</v>
      </c>
      <c r="K368">
        <v>116</v>
      </c>
      <c r="L368" t="s">
        <v>1895</v>
      </c>
      <c r="M368" t="s">
        <v>121</v>
      </c>
      <c r="N368">
        <v>85023</v>
      </c>
      <c r="O368" t="s">
        <v>53</v>
      </c>
      <c r="P368">
        <v>4.8</v>
      </c>
      <c r="Q368">
        <v>4.8</v>
      </c>
      <c r="R368">
        <v>4.8</v>
      </c>
      <c r="S368">
        <v>4.7</v>
      </c>
      <c r="T368">
        <v>4.9000000000000004</v>
      </c>
      <c r="U368">
        <v>4.9000000000000004</v>
      </c>
      <c r="V368" t="s">
        <v>2395</v>
      </c>
      <c r="W368" t="s">
        <v>41</v>
      </c>
      <c r="X368" t="s">
        <v>124</v>
      </c>
      <c r="Y368">
        <v>20</v>
      </c>
      <c r="Z368">
        <v>26</v>
      </c>
      <c r="AA368" t="s">
        <v>44</v>
      </c>
      <c r="AB368" t="s">
        <v>151</v>
      </c>
      <c r="AC368" t="s">
        <v>2396</v>
      </c>
      <c r="AD368" t="s">
        <v>2397</v>
      </c>
      <c r="AE368" t="s">
        <v>2398</v>
      </c>
      <c r="AF368">
        <v>11309</v>
      </c>
    </row>
    <row r="369" spans="1:32" x14ac:dyDescent="0.35">
      <c r="A369">
        <v>2021</v>
      </c>
      <c r="B369" t="s">
        <v>389</v>
      </c>
      <c r="C369" t="s">
        <v>1223</v>
      </c>
      <c r="D369" t="s">
        <v>34</v>
      </c>
      <c r="E369" t="s">
        <v>2399</v>
      </c>
      <c r="F369">
        <v>4</v>
      </c>
      <c r="G369">
        <v>15</v>
      </c>
      <c r="H369" t="s">
        <v>36</v>
      </c>
      <c r="I369" t="s">
        <v>2400</v>
      </c>
      <c r="J369">
        <v>4.3</v>
      </c>
      <c r="K369">
        <v>789</v>
      </c>
      <c r="L369" t="s">
        <v>2401</v>
      </c>
      <c r="M369" t="s">
        <v>121</v>
      </c>
      <c r="N369">
        <v>85014</v>
      </c>
      <c r="O369" t="s">
        <v>53</v>
      </c>
      <c r="P369">
        <v>4.0999999999999996</v>
      </c>
      <c r="Q369">
        <v>4.2</v>
      </c>
      <c r="R369">
        <v>4.3</v>
      </c>
      <c r="S369">
        <v>3.7</v>
      </c>
      <c r="T369">
        <v>4.2</v>
      </c>
      <c r="U369">
        <v>3.8</v>
      </c>
      <c r="V369" t="s">
        <v>2402</v>
      </c>
      <c r="W369" t="s">
        <v>42</v>
      </c>
      <c r="X369" t="s">
        <v>124</v>
      </c>
      <c r="Y369">
        <v>131</v>
      </c>
      <c r="Z369">
        <v>117</v>
      </c>
      <c r="AA369" t="s">
        <v>1227</v>
      </c>
      <c r="AB369" t="s">
        <v>1228</v>
      </c>
      <c r="AC369" t="s">
        <v>1227</v>
      </c>
      <c r="AD369" t="s">
        <v>2403</v>
      </c>
      <c r="AE369" t="s">
        <v>2404</v>
      </c>
      <c r="AF369">
        <v>13919</v>
      </c>
    </row>
    <row r="370" spans="1:32" x14ac:dyDescent="0.35">
      <c r="A370">
        <v>2021</v>
      </c>
      <c r="B370" t="s">
        <v>32</v>
      </c>
      <c r="C370" t="s">
        <v>792</v>
      </c>
      <c r="D370" t="s">
        <v>793</v>
      </c>
      <c r="E370" t="s">
        <v>2405</v>
      </c>
      <c r="F370">
        <v>4.9000000000000004</v>
      </c>
      <c r="G370">
        <v>42</v>
      </c>
      <c r="H370" t="s">
        <v>36</v>
      </c>
      <c r="I370" t="s">
        <v>1356</v>
      </c>
      <c r="J370">
        <v>4.5999999999999996</v>
      </c>
      <c r="K370">
        <v>1811</v>
      </c>
      <c r="L370" t="s">
        <v>1357</v>
      </c>
      <c r="M370" t="s">
        <v>121</v>
      </c>
      <c r="N370">
        <v>85260</v>
      </c>
      <c r="O370" t="s">
        <v>40</v>
      </c>
      <c r="P370">
        <v>5</v>
      </c>
      <c r="Q370">
        <v>4.9000000000000004</v>
      </c>
      <c r="R370">
        <v>4.8</v>
      </c>
      <c r="S370">
        <v>4.9000000000000004</v>
      </c>
      <c r="T370">
        <v>4.9000000000000004</v>
      </c>
      <c r="U370">
        <v>4.9000000000000004</v>
      </c>
      <c r="V370" t="s">
        <v>798</v>
      </c>
      <c r="W370" t="s">
        <v>42</v>
      </c>
      <c r="X370" t="s">
        <v>95</v>
      </c>
      <c r="Y370">
        <v>16</v>
      </c>
      <c r="Z370">
        <v>19</v>
      </c>
      <c r="AA370" t="s">
        <v>44</v>
      </c>
      <c r="AB370" t="s">
        <v>96</v>
      </c>
      <c r="AC370" t="s">
        <v>97</v>
      </c>
      <c r="AD370" t="s">
        <v>2406</v>
      </c>
      <c r="AE370" s="1" t="s">
        <v>2407</v>
      </c>
      <c r="AF370">
        <v>34593</v>
      </c>
    </row>
    <row r="371" spans="1:32" x14ac:dyDescent="0.35">
      <c r="A371">
        <v>2017</v>
      </c>
      <c r="B371" t="s">
        <v>365</v>
      </c>
      <c r="C371" t="s">
        <v>2408</v>
      </c>
      <c r="D371" t="s">
        <v>34</v>
      </c>
      <c r="E371" t="s">
        <v>2409</v>
      </c>
      <c r="F371">
        <v>4.7</v>
      </c>
      <c r="G371">
        <v>280</v>
      </c>
      <c r="H371" t="s">
        <v>36</v>
      </c>
      <c r="I371" t="s">
        <v>2410</v>
      </c>
      <c r="J371">
        <v>4</v>
      </c>
      <c r="K371">
        <v>19</v>
      </c>
      <c r="L371" t="s">
        <v>2411</v>
      </c>
      <c r="M371" t="s">
        <v>121</v>
      </c>
      <c r="N371">
        <v>85284</v>
      </c>
      <c r="O371" t="s">
        <v>53</v>
      </c>
      <c r="P371">
        <v>4.8</v>
      </c>
      <c r="Q371">
        <v>4.7</v>
      </c>
      <c r="R371">
        <v>4.5999999999999996</v>
      </c>
      <c r="S371">
        <v>4.7</v>
      </c>
      <c r="T371">
        <v>4.8</v>
      </c>
      <c r="U371">
        <v>4.8</v>
      </c>
      <c r="V371" t="s">
        <v>881</v>
      </c>
      <c r="W371" t="s">
        <v>455</v>
      </c>
      <c r="X371" t="s">
        <v>43</v>
      </c>
      <c r="Y371">
        <v>21</v>
      </c>
      <c r="Z371">
        <v>31</v>
      </c>
      <c r="AA371" t="s">
        <v>44</v>
      </c>
      <c r="AB371" t="s">
        <v>2412</v>
      </c>
      <c r="AC371" t="s">
        <v>575</v>
      </c>
      <c r="AD371" t="s">
        <v>2413</v>
      </c>
      <c r="AE371" t="s">
        <v>2414</v>
      </c>
      <c r="AF371">
        <v>50127</v>
      </c>
    </row>
    <row r="372" spans="1:32" x14ac:dyDescent="0.35">
      <c r="A372">
        <v>2017</v>
      </c>
      <c r="B372" t="s">
        <v>81</v>
      </c>
      <c r="C372" t="s">
        <v>2415</v>
      </c>
      <c r="D372" t="s">
        <v>34</v>
      </c>
      <c r="E372" t="s">
        <v>2416</v>
      </c>
      <c r="F372">
        <v>4.7</v>
      </c>
      <c r="G372">
        <v>261</v>
      </c>
      <c r="H372" t="s">
        <v>36</v>
      </c>
      <c r="I372" t="s">
        <v>2417</v>
      </c>
      <c r="J372">
        <v>4.5999999999999996</v>
      </c>
      <c r="K372">
        <v>256</v>
      </c>
      <c r="L372" t="s">
        <v>2418</v>
      </c>
      <c r="M372" t="s">
        <v>121</v>
      </c>
      <c r="N372">
        <v>85206</v>
      </c>
      <c r="O372" t="s">
        <v>94</v>
      </c>
      <c r="P372">
        <v>4.8</v>
      </c>
      <c r="Q372">
        <v>4.7</v>
      </c>
      <c r="R372">
        <v>4.5999999999999996</v>
      </c>
      <c r="S372">
        <v>4.5</v>
      </c>
      <c r="T372">
        <v>4.7</v>
      </c>
      <c r="U372">
        <v>4.8</v>
      </c>
      <c r="V372" t="s">
        <v>86</v>
      </c>
      <c r="W372" t="s">
        <v>1409</v>
      </c>
      <c r="X372" t="s">
        <v>43</v>
      </c>
      <c r="Y372">
        <v>20</v>
      </c>
      <c r="Z372">
        <v>27</v>
      </c>
      <c r="AA372" t="s">
        <v>44</v>
      </c>
      <c r="AB372" t="s">
        <v>45</v>
      </c>
      <c r="AC372" t="s">
        <v>114</v>
      </c>
      <c r="AD372" t="s">
        <v>2419</v>
      </c>
      <c r="AE372" t="s">
        <v>2420</v>
      </c>
      <c r="AF372">
        <v>73966</v>
      </c>
    </row>
    <row r="373" spans="1:32" x14ac:dyDescent="0.35">
      <c r="A373">
        <v>2020</v>
      </c>
      <c r="B373" t="s">
        <v>257</v>
      </c>
      <c r="C373" t="s">
        <v>2421</v>
      </c>
      <c r="D373" t="s">
        <v>34</v>
      </c>
      <c r="E373" t="s">
        <v>2422</v>
      </c>
      <c r="F373">
        <v>4.9000000000000004</v>
      </c>
      <c r="G373">
        <v>22</v>
      </c>
      <c r="H373" t="s">
        <v>36</v>
      </c>
      <c r="I373" t="s">
        <v>203</v>
      </c>
      <c r="J373">
        <v>3</v>
      </c>
      <c r="K373">
        <v>2</v>
      </c>
      <c r="L373" t="s">
        <v>204</v>
      </c>
      <c r="M373" t="s">
        <v>183</v>
      </c>
      <c r="N373">
        <v>84115</v>
      </c>
      <c r="O373" t="s">
        <v>40</v>
      </c>
      <c r="P373">
        <v>5</v>
      </c>
      <c r="Q373">
        <v>5</v>
      </c>
      <c r="R373">
        <v>5</v>
      </c>
      <c r="S373">
        <v>4.7</v>
      </c>
      <c r="T373">
        <v>4.9000000000000004</v>
      </c>
      <c r="U373">
        <v>4.9000000000000004</v>
      </c>
      <c r="V373" t="s">
        <v>2423</v>
      </c>
      <c r="W373" t="s">
        <v>1553</v>
      </c>
      <c r="X373" t="s">
        <v>124</v>
      </c>
      <c r="Y373">
        <v>20</v>
      </c>
      <c r="Z373">
        <v>25</v>
      </c>
      <c r="AA373" t="s">
        <v>44</v>
      </c>
      <c r="AB373" t="s">
        <v>45</v>
      </c>
      <c r="AC373" t="s">
        <v>264</v>
      </c>
      <c r="AD373" t="s">
        <v>2424</v>
      </c>
      <c r="AE373" t="s">
        <v>2425</v>
      </c>
      <c r="AF373">
        <v>14004</v>
      </c>
    </row>
    <row r="374" spans="1:32" x14ac:dyDescent="0.35">
      <c r="A374">
        <v>2019</v>
      </c>
      <c r="B374" t="s">
        <v>409</v>
      </c>
      <c r="C374" t="s">
        <v>1691</v>
      </c>
      <c r="D374" t="s">
        <v>34</v>
      </c>
      <c r="E374" t="s">
        <v>2426</v>
      </c>
      <c r="F374">
        <v>4.8</v>
      </c>
      <c r="G374">
        <v>224</v>
      </c>
      <c r="H374" t="s">
        <v>36</v>
      </c>
      <c r="I374" t="s">
        <v>203</v>
      </c>
      <c r="J374">
        <v>3</v>
      </c>
      <c r="K374">
        <v>2</v>
      </c>
      <c r="L374" t="s">
        <v>204</v>
      </c>
      <c r="M374" t="s">
        <v>183</v>
      </c>
      <c r="N374">
        <v>84115</v>
      </c>
      <c r="O374" t="s">
        <v>53</v>
      </c>
      <c r="P374">
        <v>4.9000000000000004</v>
      </c>
      <c r="Q374">
        <v>4.9000000000000004</v>
      </c>
      <c r="R374">
        <v>4.8</v>
      </c>
      <c r="S374">
        <v>4.5999999999999996</v>
      </c>
      <c r="T374">
        <v>4.9000000000000004</v>
      </c>
      <c r="U374">
        <v>4.8</v>
      </c>
      <c r="V374" t="s">
        <v>566</v>
      </c>
      <c r="W374" t="s">
        <v>42</v>
      </c>
      <c r="X374" t="s">
        <v>55</v>
      </c>
      <c r="Y374">
        <v>18</v>
      </c>
      <c r="Z374">
        <v>25</v>
      </c>
      <c r="AA374" t="s">
        <v>44</v>
      </c>
      <c r="AB374" t="s">
        <v>45</v>
      </c>
      <c r="AC374" t="s">
        <v>474</v>
      </c>
      <c r="AD374" t="s">
        <v>2427</v>
      </c>
      <c r="AE374" t="s">
        <v>2428</v>
      </c>
      <c r="AF374">
        <v>39412</v>
      </c>
    </row>
    <row r="375" spans="1:32" x14ac:dyDescent="0.35">
      <c r="A375">
        <v>2020</v>
      </c>
      <c r="B375" t="s">
        <v>48</v>
      </c>
      <c r="C375" t="s">
        <v>752</v>
      </c>
      <c r="D375" t="s">
        <v>753</v>
      </c>
      <c r="E375" t="s">
        <v>2429</v>
      </c>
      <c r="F375">
        <v>4.9000000000000004</v>
      </c>
      <c r="G375">
        <v>141</v>
      </c>
      <c r="H375" t="s">
        <v>36</v>
      </c>
      <c r="I375" t="s">
        <v>2430</v>
      </c>
      <c r="J375">
        <v>4.7</v>
      </c>
      <c r="K375">
        <v>764</v>
      </c>
      <c r="L375" t="s">
        <v>2431</v>
      </c>
      <c r="M375" t="s">
        <v>235</v>
      </c>
      <c r="N375">
        <v>83687</v>
      </c>
      <c r="O375" t="s">
        <v>53</v>
      </c>
      <c r="P375">
        <v>4.9000000000000004</v>
      </c>
      <c r="Q375">
        <v>4.9000000000000004</v>
      </c>
      <c r="R375">
        <v>4.9000000000000004</v>
      </c>
      <c r="S375">
        <v>4.8</v>
      </c>
      <c r="T375">
        <v>4.9000000000000004</v>
      </c>
      <c r="U375">
        <v>4.9000000000000004</v>
      </c>
      <c r="V375" t="s">
        <v>2432</v>
      </c>
      <c r="W375" t="s">
        <v>327</v>
      </c>
      <c r="X375" t="s">
        <v>124</v>
      </c>
      <c r="Y375">
        <v>19</v>
      </c>
      <c r="Z375">
        <v>26</v>
      </c>
      <c r="AA375" t="s">
        <v>44</v>
      </c>
      <c r="AB375" t="s">
        <v>198</v>
      </c>
      <c r="AC375" t="s">
        <v>2433</v>
      </c>
      <c r="AD375" t="s">
        <v>2434</v>
      </c>
      <c r="AE375" t="s">
        <v>2435</v>
      </c>
      <c r="AF375">
        <v>25055</v>
      </c>
    </row>
    <row r="376" spans="1:32" x14ac:dyDescent="0.35">
      <c r="A376">
        <v>2020</v>
      </c>
      <c r="B376" t="s">
        <v>321</v>
      </c>
      <c r="C376" t="s">
        <v>2436</v>
      </c>
      <c r="D376" t="s">
        <v>34</v>
      </c>
      <c r="E376" t="s">
        <v>2437</v>
      </c>
      <c r="F376">
        <v>4</v>
      </c>
      <c r="G376">
        <v>88</v>
      </c>
      <c r="H376" t="s">
        <v>36</v>
      </c>
      <c r="I376" t="s">
        <v>2438</v>
      </c>
      <c r="J376">
        <v>4.4000000000000004</v>
      </c>
      <c r="K376">
        <v>997</v>
      </c>
      <c r="L376" t="s">
        <v>2439</v>
      </c>
      <c r="M376" t="s">
        <v>797</v>
      </c>
      <c r="N376">
        <v>80123</v>
      </c>
      <c r="O376" t="s">
        <v>40</v>
      </c>
      <c r="P376">
        <v>4.4000000000000004</v>
      </c>
      <c r="Q376">
        <v>4.4000000000000004</v>
      </c>
      <c r="R376">
        <v>4.0999999999999996</v>
      </c>
      <c r="S376">
        <v>3.5</v>
      </c>
      <c r="T376">
        <v>4.5</v>
      </c>
      <c r="U376">
        <v>3.5</v>
      </c>
      <c r="V376" t="s">
        <v>2440</v>
      </c>
      <c r="W376" t="s">
        <v>77</v>
      </c>
      <c r="X376" t="s">
        <v>124</v>
      </c>
      <c r="Y376">
        <v>17</v>
      </c>
      <c r="Z376">
        <v>24</v>
      </c>
      <c r="AA376" t="s">
        <v>44</v>
      </c>
      <c r="AB376" t="s">
        <v>56</v>
      </c>
      <c r="AC376" t="s">
        <v>714</v>
      </c>
      <c r="AD376" t="s">
        <v>2441</v>
      </c>
      <c r="AE376" t="s">
        <v>2442</v>
      </c>
      <c r="AF376">
        <v>37414</v>
      </c>
    </row>
    <row r="377" spans="1:32" x14ac:dyDescent="0.35">
      <c r="A377">
        <v>2016</v>
      </c>
      <c r="B377" t="s">
        <v>187</v>
      </c>
      <c r="C377" t="s">
        <v>239</v>
      </c>
      <c r="D377" t="s">
        <v>34</v>
      </c>
      <c r="E377" t="s">
        <v>2443</v>
      </c>
      <c r="F377">
        <v>4.5999999999999996</v>
      </c>
      <c r="G377">
        <v>109</v>
      </c>
      <c r="H377" t="s">
        <v>36</v>
      </c>
      <c r="I377" t="s">
        <v>2444</v>
      </c>
      <c r="J377">
        <v>4.4000000000000004</v>
      </c>
      <c r="K377">
        <v>26</v>
      </c>
      <c r="L377" t="s">
        <v>2445</v>
      </c>
      <c r="M377" t="s">
        <v>243</v>
      </c>
      <c r="N377">
        <v>98520</v>
      </c>
      <c r="O377" t="s">
        <v>53</v>
      </c>
      <c r="P377">
        <v>4.5999999999999996</v>
      </c>
      <c r="Q377">
        <v>4.5</v>
      </c>
      <c r="R377">
        <v>4.4000000000000004</v>
      </c>
      <c r="S377">
        <v>4.5999999999999996</v>
      </c>
      <c r="T377">
        <v>4.7</v>
      </c>
      <c r="U377">
        <v>4.8</v>
      </c>
      <c r="V377" t="s">
        <v>764</v>
      </c>
      <c r="W377" t="s">
        <v>1522</v>
      </c>
      <c r="X377" t="s">
        <v>124</v>
      </c>
      <c r="Y377">
        <v>26</v>
      </c>
      <c r="Z377">
        <v>34</v>
      </c>
      <c r="AA377" t="s">
        <v>44</v>
      </c>
      <c r="AB377" t="s">
        <v>78</v>
      </c>
      <c r="AC377" t="s">
        <v>2446</v>
      </c>
      <c r="AD377" t="s">
        <v>2447</v>
      </c>
      <c r="AE377" t="s">
        <v>2448</v>
      </c>
      <c r="AF377">
        <v>94374</v>
      </c>
    </row>
    <row r="378" spans="1:32" x14ac:dyDescent="0.35">
      <c r="A378">
        <v>2018</v>
      </c>
      <c r="B378" t="s">
        <v>187</v>
      </c>
      <c r="C378" t="s">
        <v>2449</v>
      </c>
      <c r="D378" t="s">
        <v>34</v>
      </c>
      <c r="E378" t="s">
        <v>2450</v>
      </c>
      <c r="F378">
        <v>4.8</v>
      </c>
      <c r="G378">
        <v>343</v>
      </c>
      <c r="H378" t="s">
        <v>36</v>
      </c>
      <c r="I378" t="s">
        <v>2451</v>
      </c>
      <c r="J378">
        <v>4.5999999999999996</v>
      </c>
      <c r="K378">
        <v>687</v>
      </c>
      <c r="L378" t="s">
        <v>2452</v>
      </c>
      <c r="M378" t="s">
        <v>243</v>
      </c>
      <c r="N378">
        <v>99206</v>
      </c>
      <c r="O378" t="s">
        <v>53</v>
      </c>
      <c r="P378">
        <v>4.8</v>
      </c>
      <c r="Q378">
        <v>4.8</v>
      </c>
      <c r="R378">
        <v>4.5999999999999996</v>
      </c>
      <c r="S378">
        <v>4.8</v>
      </c>
      <c r="T378">
        <v>4.9000000000000004</v>
      </c>
      <c r="U378">
        <v>4.9000000000000004</v>
      </c>
      <c r="V378" t="s">
        <v>2453</v>
      </c>
      <c r="W378" t="s">
        <v>42</v>
      </c>
      <c r="X378" t="s">
        <v>124</v>
      </c>
      <c r="Y378">
        <v>27</v>
      </c>
      <c r="Z378">
        <v>33</v>
      </c>
      <c r="AA378" t="s">
        <v>44</v>
      </c>
      <c r="AB378" t="s">
        <v>78</v>
      </c>
      <c r="AC378" t="s">
        <v>193</v>
      </c>
      <c r="AD378" t="s">
        <v>2454</v>
      </c>
      <c r="AE378" t="s">
        <v>2455</v>
      </c>
      <c r="AF378">
        <v>45209</v>
      </c>
    </row>
    <row r="379" spans="1:32" x14ac:dyDescent="0.35">
      <c r="A379">
        <v>2018</v>
      </c>
      <c r="B379" t="s">
        <v>187</v>
      </c>
      <c r="C379" t="s">
        <v>239</v>
      </c>
      <c r="D379" t="s">
        <v>1836</v>
      </c>
      <c r="E379" t="s">
        <v>2456</v>
      </c>
      <c r="F379">
        <v>4.8</v>
      </c>
      <c r="G379">
        <v>343</v>
      </c>
      <c r="H379" t="s">
        <v>36</v>
      </c>
      <c r="I379" t="s">
        <v>2451</v>
      </c>
      <c r="J379">
        <v>4.5999999999999996</v>
      </c>
      <c r="K379">
        <v>687</v>
      </c>
      <c r="L379" t="s">
        <v>2452</v>
      </c>
      <c r="M379" t="s">
        <v>243</v>
      </c>
      <c r="N379">
        <v>99206</v>
      </c>
      <c r="O379" t="s">
        <v>53</v>
      </c>
      <c r="P379">
        <v>4.8</v>
      </c>
      <c r="Q379">
        <v>4.8</v>
      </c>
      <c r="R379">
        <v>4.5999999999999996</v>
      </c>
      <c r="S379">
        <v>4.8</v>
      </c>
      <c r="T379">
        <v>4.9000000000000004</v>
      </c>
      <c r="U379">
        <v>4.9000000000000004</v>
      </c>
      <c r="V379" t="s">
        <v>764</v>
      </c>
      <c r="W379" t="s">
        <v>76</v>
      </c>
      <c r="X379" t="s">
        <v>124</v>
      </c>
      <c r="Y379">
        <v>23</v>
      </c>
      <c r="Z379">
        <v>29</v>
      </c>
      <c r="AA379" t="s">
        <v>44</v>
      </c>
      <c r="AB379" t="s">
        <v>2218</v>
      </c>
      <c r="AC379" t="s">
        <v>193</v>
      </c>
      <c r="AD379" t="s">
        <v>2457</v>
      </c>
      <c r="AE379" t="s">
        <v>2458</v>
      </c>
      <c r="AF379">
        <v>39537</v>
      </c>
    </row>
    <row r="380" spans="1:32" x14ac:dyDescent="0.35">
      <c r="A380">
        <v>2020</v>
      </c>
      <c r="B380" t="s">
        <v>288</v>
      </c>
      <c r="C380" t="s">
        <v>2459</v>
      </c>
      <c r="D380" t="s">
        <v>34</v>
      </c>
      <c r="E380" t="s">
        <v>2460</v>
      </c>
      <c r="F380">
        <v>4.8</v>
      </c>
      <c r="G380">
        <v>30</v>
      </c>
      <c r="H380" t="s">
        <v>36</v>
      </c>
      <c r="I380" t="s">
        <v>2461</v>
      </c>
      <c r="J380">
        <v>4.5999999999999996</v>
      </c>
      <c r="K380">
        <v>1202</v>
      </c>
      <c r="L380" t="s">
        <v>2462</v>
      </c>
      <c r="M380" t="s">
        <v>243</v>
      </c>
      <c r="N380">
        <v>98005</v>
      </c>
      <c r="O380" t="s">
        <v>53</v>
      </c>
      <c r="P380">
        <v>4.8</v>
      </c>
      <c r="Q380">
        <v>4.7</v>
      </c>
      <c r="R380">
        <v>4.9000000000000004</v>
      </c>
      <c r="S380">
        <v>4.7</v>
      </c>
      <c r="T380">
        <v>4.8</v>
      </c>
      <c r="U380">
        <v>4.7</v>
      </c>
      <c r="V380" t="s">
        <v>1739</v>
      </c>
      <c r="W380" t="s">
        <v>42</v>
      </c>
      <c r="X380" t="s">
        <v>124</v>
      </c>
      <c r="Y380">
        <v>22</v>
      </c>
      <c r="Z380">
        <v>28</v>
      </c>
      <c r="AA380" t="s">
        <v>44</v>
      </c>
      <c r="AB380" t="s">
        <v>294</v>
      </c>
      <c r="AC380" t="s">
        <v>219</v>
      </c>
      <c r="AD380" t="s">
        <v>2463</v>
      </c>
      <c r="AE380" t="s">
        <v>2464</v>
      </c>
      <c r="AF380">
        <v>10843</v>
      </c>
    </row>
    <row r="381" spans="1:32" x14ac:dyDescent="0.35">
      <c r="A381">
        <v>2021</v>
      </c>
      <c r="B381" t="s">
        <v>389</v>
      </c>
      <c r="C381" t="s">
        <v>1223</v>
      </c>
      <c r="D381" t="s">
        <v>34</v>
      </c>
      <c r="E381" t="s">
        <v>2465</v>
      </c>
      <c r="F381">
        <v>4</v>
      </c>
      <c r="G381">
        <v>15</v>
      </c>
      <c r="H381" t="s">
        <v>36</v>
      </c>
      <c r="I381" t="s">
        <v>1952</v>
      </c>
      <c r="J381">
        <v>4.7</v>
      </c>
      <c r="K381">
        <v>507</v>
      </c>
      <c r="L381" t="s">
        <v>1953</v>
      </c>
      <c r="M381" t="s">
        <v>271</v>
      </c>
      <c r="N381">
        <v>78230</v>
      </c>
      <c r="O381" t="s">
        <v>53</v>
      </c>
      <c r="P381">
        <v>4.0999999999999996</v>
      </c>
      <c r="Q381">
        <v>4.2</v>
      </c>
      <c r="R381">
        <v>4.3</v>
      </c>
      <c r="S381">
        <v>3.7</v>
      </c>
      <c r="T381">
        <v>4.2</v>
      </c>
      <c r="U381">
        <v>3.8</v>
      </c>
      <c r="V381" t="s">
        <v>1279</v>
      </c>
      <c r="W381" t="s">
        <v>42</v>
      </c>
      <c r="X381" t="s">
        <v>124</v>
      </c>
      <c r="Y381">
        <v>131</v>
      </c>
      <c r="Z381">
        <v>117</v>
      </c>
      <c r="AA381" t="s">
        <v>1227</v>
      </c>
      <c r="AB381" t="s">
        <v>1228</v>
      </c>
      <c r="AC381" t="s">
        <v>1227</v>
      </c>
      <c r="AD381" t="s">
        <v>2466</v>
      </c>
      <c r="AE381" t="s">
        <v>2467</v>
      </c>
      <c r="AF381">
        <v>14347</v>
      </c>
    </row>
    <row r="382" spans="1:32" x14ac:dyDescent="0.35">
      <c r="A382">
        <v>2018</v>
      </c>
      <c r="B382" t="s">
        <v>304</v>
      </c>
      <c r="C382" t="s">
        <v>2468</v>
      </c>
      <c r="D382" t="s">
        <v>34</v>
      </c>
      <c r="E382" t="s">
        <v>2469</v>
      </c>
      <c r="F382">
        <v>4.9000000000000004</v>
      </c>
      <c r="G382">
        <v>19</v>
      </c>
      <c r="H382" t="s">
        <v>36</v>
      </c>
      <c r="I382" t="s">
        <v>1420</v>
      </c>
      <c r="J382">
        <v>4.7</v>
      </c>
      <c r="K382">
        <v>1678</v>
      </c>
      <c r="L382" t="s">
        <v>1421</v>
      </c>
      <c r="M382" t="s">
        <v>271</v>
      </c>
      <c r="N382">
        <v>78209</v>
      </c>
      <c r="O382" t="s">
        <v>94</v>
      </c>
      <c r="P382">
        <v>4.9000000000000004</v>
      </c>
      <c r="Q382">
        <v>4.9000000000000004</v>
      </c>
      <c r="R382">
        <v>4.8</v>
      </c>
      <c r="S382">
        <v>4.8</v>
      </c>
      <c r="T382">
        <v>4.9000000000000004</v>
      </c>
      <c r="U382">
        <v>4.8</v>
      </c>
      <c r="V382" t="s">
        <v>438</v>
      </c>
      <c r="W382" t="s">
        <v>439</v>
      </c>
      <c r="X382" t="s">
        <v>124</v>
      </c>
      <c r="Y382">
        <v>23</v>
      </c>
      <c r="Z382">
        <v>31</v>
      </c>
      <c r="AA382" t="s">
        <v>44</v>
      </c>
      <c r="AB382" t="s">
        <v>45</v>
      </c>
      <c r="AC382" t="s">
        <v>219</v>
      </c>
      <c r="AD382" t="s">
        <v>2470</v>
      </c>
      <c r="AE382" t="s">
        <v>2471</v>
      </c>
      <c r="AF382">
        <v>37837</v>
      </c>
    </row>
    <row r="383" spans="1:32" x14ac:dyDescent="0.35">
      <c r="A383">
        <v>2014</v>
      </c>
      <c r="B383" t="s">
        <v>69</v>
      </c>
      <c r="C383" t="s">
        <v>844</v>
      </c>
      <c r="D383" t="s">
        <v>34</v>
      </c>
      <c r="E383" t="s">
        <v>2472</v>
      </c>
      <c r="F383">
        <v>4.7</v>
      </c>
      <c r="G383">
        <v>352</v>
      </c>
      <c r="H383" t="s">
        <v>36</v>
      </c>
      <c r="I383" t="s">
        <v>2473</v>
      </c>
      <c r="J383">
        <v>3.4</v>
      </c>
      <c r="K383">
        <v>13</v>
      </c>
      <c r="L383" t="s">
        <v>2474</v>
      </c>
      <c r="M383" t="s">
        <v>271</v>
      </c>
      <c r="N383">
        <v>76013</v>
      </c>
      <c r="O383" t="s">
        <v>53</v>
      </c>
      <c r="P383">
        <v>4.5999999999999996</v>
      </c>
      <c r="Q383">
        <v>4.5999999999999996</v>
      </c>
      <c r="R383">
        <v>4.5999999999999996</v>
      </c>
      <c r="S383">
        <v>4.5999999999999996</v>
      </c>
      <c r="T383">
        <v>4.7</v>
      </c>
      <c r="U383">
        <v>4.8</v>
      </c>
      <c r="V383" t="s">
        <v>2475</v>
      </c>
      <c r="W383" t="s">
        <v>76</v>
      </c>
      <c r="X383" t="s">
        <v>43</v>
      </c>
      <c r="Y383">
        <v>21</v>
      </c>
      <c r="Z383">
        <v>34</v>
      </c>
      <c r="AA383" t="s">
        <v>44</v>
      </c>
      <c r="AB383" t="s">
        <v>151</v>
      </c>
      <c r="AC383" t="s">
        <v>848</v>
      </c>
      <c r="AD383" t="s">
        <v>2476</v>
      </c>
      <c r="AE383">
        <v>36353</v>
      </c>
      <c r="AF383">
        <v>73467</v>
      </c>
    </row>
    <row r="384" spans="1:32" x14ac:dyDescent="0.35">
      <c r="A384">
        <v>2021</v>
      </c>
      <c r="B384" t="s">
        <v>32</v>
      </c>
      <c r="C384" t="s">
        <v>792</v>
      </c>
      <c r="D384" t="s">
        <v>34</v>
      </c>
      <c r="E384" t="s">
        <v>2477</v>
      </c>
      <c r="F384">
        <v>4.9000000000000004</v>
      </c>
      <c r="G384">
        <v>42</v>
      </c>
      <c r="H384" t="s">
        <v>36</v>
      </c>
      <c r="I384" t="s">
        <v>2478</v>
      </c>
      <c r="J384">
        <v>4.5</v>
      </c>
      <c r="K384">
        <v>2597</v>
      </c>
      <c r="L384" t="s">
        <v>2479</v>
      </c>
      <c r="M384" t="s">
        <v>271</v>
      </c>
      <c r="N384">
        <v>76051</v>
      </c>
      <c r="O384" t="s">
        <v>53</v>
      </c>
      <c r="P384">
        <v>5</v>
      </c>
      <c r="Q384">
        <v>4.9000000000000004</v>
      </c>
      <c r="R384">
        <v>4.8</v>
      </c>
      <c r="S384">
        <v>4.9000000000000004</v>
      </c>
      <c r="T384">
        <v>4.9000000000000004</v>
      </c>
      <c r="U384">
        <v>4.9000000000000004</v>
      </c>
      <c r="V384" t="s">
        <v>2480</v>
      </c>
      <c r="W384" t="s">
        <v>799</v>
      </c>
      <c r="X384" t="s">
        <v>95</v>
      </c>
      <c r="Y384">
        <v>16</v>
      </c>
      <c r="Z384">
        <v>19</v>
      </c>
      <c r="AA384" t="s">
        <v>44</v>
      </c>
      <c r="AB384" t="s">
        <v>96</v>
      </c>
      <c r="AC384" t="s">
        <v>97</v>
      </c>
      <c r="AD384" t="s">
        <v>2481</v>
      </c>
      <c r="AE384" t="s">
        <v>2482</v>
      </c>
      <c r="AF384">
        <v>37001</v>
      </c>
    </row>
    <row r="385" spans="1:32" x14ac:dyDescent="0.35">
      <c r="A385">
        <v>2019</v>
      </c>
      <c r="B385" t="s">
        <v>288</v>
      </c>
      <c r="C385" t="s">
        <v>289</v>
      </c>
      <c r="D385" t="s">
        <v>34</v>
      </c>
      <c r="E385" t="s">
        <v>2483</v>
      </c>
      <c r="F385">
        <v>4.7</v>
      </c>
      <c r="G385">
        <v>42</v>
      </c>
      <c r="H385" t="s">
        <v>36</v>
      </c>
      <c r="I385" t="s">
        <v>1968</v>
      </c>
      <c r="J385">
        <v>4.8</v>
      </c>
      <c r="K385">
        <v>4307</v>
      </c>
      <c r="L385" t="s">
        <v>1969</v>
      </c>
      <c r="M385" t="s">
        <v>271</v>
      </c>
      <c r="N385">
        <v>75052</v>
      </c>
      <c r="O385" t="s">
        <v>40</v>
      </c>
      <c r="P385">
        <v>4.8</v>
      </c>
      <c r="Q385">
        <v>4.5999999999999996</v>
      </c>
      <c r="R385">
        <v>4.7</v>
      </c>
      <c r="S385">
        <v>4.5</v>
      </c>
      <c r="T385">
        <v>4.7</v>
      </c>
      <c r="U385">
        <v>4.7</v>
      </c>
      <c r="V385" t="s">
        <v>2484</v>
      </c>
      <c r="W385" t="s">
        <v>2485</v>
      </c>
      <c r="X385" t="s">
        <v>124</v>
      </c>
      <c r="Y385">
        <v>22</v>
      </c>
      <c r="Z385">
        <v>27</v>
      </c>
      <c r="AA385" t="s">
        <v>44</v>
      </c>
      <c r="AB385" t="s">
        <v>294</v>
      </c>
      <c r="AC385" t="s">
        <v>219</v>
      </c>
      <c r="AD385" t="s">
        <v>2486</v>
      </c>
      <c r="AE385" t="s">
        <v>2487</v>
      </c>
      <c r="AF385">
        <v>43496</v>
      </c>
    </row>
    <row r="386" spans="1:32" x14ac:dyDescent="0.35">
      <c r="A386">
        <v>2011</v>
      </c>
      <c r="B386" t="s">
        <v>591</v>
      </c>
      <c r="C386" t="s">
        <v>1992</v>
      </c>
      <c r="D386" t="s">
        <v>34</v>
      </c>
      <c r="E386" t="s">
        <v>2488</v>
      </c>
      <c r="F386">
        <v>4.4000000000000004</v>
      </c>
      <c r="G386">
        <v>65</v>
      </c>
      <c r="H386" t="s">
        <v>36</v>
      </c>
      <c r="I386" t="s">
        <v>2489</v>
      </c>
      <c r="J386">
        <v>5</v>
      </c>
      <c r="K386">
        <v>1</v>
      </c>
      <c r="L386" t="s">
        <v>2490</v>
      </c>
      <c r="M386" t="s">
        <v>271</v>
      </c>
      <c r="N386">
        <v>75220</v>
      </c>
      <c r="O386" t="s">
        <v>40</v>
      </c>
      <c r="P386">
        <v>4.5999999999999996</v>
      </c>
      <c r="Q386">
        <v>4.4000000000000004</v>
      </c>
      <c r="R386">
        <v>4.4000000000000004</v>
      </c>
      <c r="S386">
        <v>4.4000000000000004</v>
      </c>
      <c r="T386">
        <v>4.4000000000000004</v>
      </c>
      <c r="U386">
        <v>4.4000000000000004</v>
      </c>
      <c r="V386" t="s">
        <v>2491</v>
      </c>
      <c r="W386" t="s">
        <v>123</v>
      </c>
      <c r="X386" t="s">
        <v>43</v>
      </c>
      <c r="Y386">
        <v>18</v>
      </c>
      <c r="Z386">
        <v>23</v>
      </c>
      <c r="AA386" t="s">
        <v>44</v>
      </c>
      <c r="AB386" t="s">
        <v>78</v>
      </c>
      <c r="AC386" t="s">
        <v>184</v>
      </c>
      <c r="AD386" t="s">
        <v>2492</v>
      </c>
      <c r="AE386">
        <v>61798704</v>
      </c>
      <c r="AF386">
        <v>65881</v>
      </c>
    </row>
    <row r="387" spans="1:32" x14ac:dyDescent="0.35">
      <c r="A387">
        <v>2021</v>
      </c>
      <c r="B387" t="s">
        <v>32</v>
      </c>
      <c r="C387" t="s">
        <v>2493</v>
      </c>
      <c r="D387" t="s">
        <v>34</v>
      </c>
      <c r="E387" t="s">
        <v>2494</v>
      </c>
      <c r="F387">
        <v>4.9000000000000004</v>
      </c>
      <c r="G387">
        <v>42</v>
      </c>
      <c r="H387" t="s">
        <v>36</v>
      </c>
      <c r="I387" t="s">
        <v>2495</v>
      </c>
      <c r="J387">
        <v>4.5</v>
      </c>
      <c r="K387">
        <v>563</v>
      </c>
      <c r="L387" t="s">
        <v>2496</v>
      </c>
      <c r="M387" t="s">
        <v>271</v>
      </c>
      <c r="N387">
        <v>75034</v>
      </c>
      <c r="O387" t="s">
        <v>53</v>
      </c>
      <c r="P387">
        <v>5</v>
      </c>
      <c r="Q387">
        <v>4.9000000000000004</v>
      </c>
      <c r="R387">
        <v>4.8</v>
      </c>
      <c r="S387">
        <v>4.9000000000000004</v>
      </c>
      <c r="T387">
        <v>4.9000000000000004</v>
      </c>
      <c r="U387">
        <v>4.9000000000000004</v>
      </c>
      <c r="V387" t="s">
        <v>798</v>
      </c>
      <c r="W387" t="s">
        <v>1337</v>
      </c>
      <c r="X387" t="s">
        <v>55</v>
      </c>
      <c r="Y387">
        <v>16</v>
      </c>
      <c r="Z387">
        <v>19</v>
      </c>
      <c r="AA387" t="s">
        <v>44</v>
      </c>
      <c r="AB387" t="s">
        <v>96</v>
      </c>
      <c r="AC387" t="s">
        <v>97</v>
      </c>
      <c r="AD387" t="s">
        <v>2497</v>
      </c>
      <c r="AE387">
        <v>74778</v>
      </c>
      <c r="AF387">
        <v>19814</v>
      </c>
    </row>
    <row r="388" spans="1:32" x14ac:dyDescent="0.35">
      <c r="A388">
        <v>2020</v>
      </c>
      <c r="B388" t="s">
        <v>129</v>
      </c>
      <c r="C388" t="s">
        <v>1458</v>
      </c>
      <c r="D388" t="s">
        <v>34</v>
      </c>
      <c r="E388" t="s">
        <v>2498</v>
      </c>
      <c r="F388">
        <v>4.9000000000000004</v>
      </c>
      <c r="G388">
        <v>72</v>
      </c>
      <c r="H388" t="s">
        <v>36</v>
      </c>
      <c r="I388" t="s">
        <v>2499</v>
      </c>
      <c r="J388">
        <v>5</v>
      </c>
      <c r="K388">
        <v>2</v>
      </c>
      <c r="L388" t="s">
        <v>2500</v>
      </c>
      <c r="M388" t="s">
        <v>271</v>
      </c>
      <c r="N388">
        <v>75116</v>
      </c>
      <c r="O388" t="s">
        <v>53</v>
      </c>
      <c r="P388">
        <v>4.9000000000000004</v>
      </c>
      <c r="Q388">
        <v>4.9000000000000004</v>
      </c>
      <c r="R388">
        <v>4.9000000000000004</v>
      </c>
      <c r="S388">
        <v>4.8</v>
      </c>
      <c r="T388">
        <v>5</v>
      </c>
      <c r="U388">
        <v>4.9000000000000004</v>
      </c>
      <c r="V388" t="s">
        <v>164</v>
      </c>
      <c r="W388" t="s">
        <v>42</v>
      </c>
      <c r="X388" t="s">
        <v>95</v>
      </c>
      <c r="Y388">
        <v>19</v>
      </c>
      <c r="Z388">
        <v>30</v>
      </c>
      <c r="AA388" t="s">
        <v>44</v>
      </c>
      <c r="AB388" t="s">
        <v>45</v>
      </c>
      <c r="AC388" t="s">
        <v>474</v>
      </c>
      <c r="AD388" t="s">
        <v>2501</v>
      </c>
      <c r="AE388">
        <v>54768</v>
      </c>
      <c r="AF388">
        <v>19501</v>
      </c>
    </row>
    <row r="389" spans="1:32" x14ac:dyDescent="0.35">
      <c r="A389">
        <v>2019</v>
      </c>
      <c r="B389" t="s">
        <v>288</v>
      </c>
      <c r="C389" t="s">
        <v>2144</v>
      </c>
      <c r="D389" t="s">
        <v>34</v>
      </c>
      <c r="E389" t="s">
        <v>2502</v>
      </c>
      <c r="F389">
        <v>4.8</v>
      </c>
      <c r="G389">
        <v>27</v>
      </c>
      <c r="H389" t="s">
        <v>36</v>
      </c>
      <c r="I389" t="s">
        <v>2503</v>
      </c>
      <c r="J389">
        <v>4.2</v>
      </c>
      <c r="K389">
        <v>5</v>
      </c>
      <c r="L389" t="s">
        <v>2504</v>
      </c>
      <c r="M389" t="s">
        <v>271</v>
      </c>
      <c r="N389">
        <v>75013</v>
      </c>
      <c r="O389" t="s">
        <v>53</v>
      </c>
      <c r="P389">
        <v>4.9000000000000004</v>
      </c>
      <c r="Q389">
        <v>4.8</v>
      </c>
      <c r="R389">
        <v>4.8</v>
      </c>
      <c r="S389">
        <v>4.5999999999999996</v>
      </c>
      <c r="T389">
        <v>5</v>
      </c>
      <c r="U389">
        <v>4.9000000000000004</v>
      </c>
      <c r="V389" t="s">
        <v>2505</v>
      </c>
      <c r="W389" t="s">
        <v>42</v>
      </c>
      <c r="X389" t="s">
        <v>124</v>
      </c>
      <c r="Y389">
        <v>17</v>
      </c>
      <c r="Z389">
        <v>22</v>
      </c>
      <c r="AA389" t="s">
        <v>44</v>
      </c>
      <c r="AB389" t="s">
        <v>45</v>
      </c>
      <c r="AC389" t="s">
        <v>1645</v>
      </c>
      <c r="AD389" t="s">
        <v>2506</v>
      </c>
      <c r="AE389">
        <v>5144309</v>
      </c>
      <c r="AF389">
        <v>32731</v>
      </c>
    </row>
    <row r="390" spans="1:32" x14ac:dyDescent="0.35">
      <c r="A390">
        <v>2021</v>
      </c>
      <c r="B390" t="s">
        <v>525</v>
      </c>
      <c r="C390" t="s">
        <v>2162</v>
      </c>
      <c r="D390" t="s">
        <v>34</v>
      </c>
      <c r="E390" t="s">
        <v>2507</v>
      </c>
      <c r="F390">
        <v>4.9000000000000004</v>
      </c>
      <c r="G390">
        <v>91</v>
      </c>
      <c r="H390" t="s">
        <v>36</v>
      </c>
      <c r="I390" t="s">
        <v>1460</v>
      </c>
      <c r="J390">
        <v>4.3</v>
      </c>
      <c r="K390">
        <v>419</v>
      </c>
      <c r="L390" t="s">
        <v>1461</v>
      </c>
      <c r="M390" t="s">
        <v>271</v>
      </c>
      <c r="N390">
        <v>75080</v>
      </c>
      <c r="O390" t="s">
        <v>53</v>
      </c>
      <c r="P390">
        <v>5</v>
      </c>
      <c r="Q390">
        <v>4.9000000000000004</v>
      </c>
      <c r="R390">
        <v>4.9000000000000004</v>
      </c>
      <c r="S390">
        <v>4.8</v>
      </c>
      <c r="T390">
        <v>5</v>
      </c>
      <c r="U390">
        <v>4.9000000000000004</v>
      </c>
      <c r="V390" t="s">
        <v>206</v>
      </c>
      <c r="W390" t="s">
        <v>76</v>
      </c>
      <c r="X390" t="s">
        <v>43</v>
      </c>
      <c r="Y390">
        <v>20</v>
      </c>
      <c r="Z390">
        <v>26</v>
      </c>
      <c r="AA390" t="s">
        <v>44</v>
      </c>
      <c r="AB390" t="s">
        <v>45</v>
      </c>
      <c r="AC390" t="s">
        <v>1211</v>
      </c>
      <c r="AD390" t="s">
        <v>2508</v>
      </c>
      <c r="AE390" t="s">
        <v>2509</v>
      </c>
      <c r="AF390">
        <v>24793</v>
      </c>
    </row>
    <row r="391" spans="1:32" x14ac:dyDescent="0.35">
      <c r="A391">
        <v>2018</v>
      </c>
      <c r="B391" t="s">
        <v>616</v>
      </c>
      <c r="C391" t="s">
        <v>2510</v>
      </c>
      <c r="D391" t="s">
        <v>34</v>
      </c>
      <c r="E391" t="s">
        <v>2511</v>
      </c>
      <c r="F391">
        <v>4.8</v>
      </c>
      <c r="G391">
        <v>504</v>
      </c>
      <c r="H391" t="s">
        <v>36</v>
      </c>
      <c r="I391" t="s">
        <v>2512</v>
      </c>
      <c r="J391">
        <v>4.5999999999999996</v>
      </c>
      <c r="K391">
        <v>42</v>
      </c>
      <c r="L391" t="s">
        <v>2513</v>
      </c>
      <c r="M391" t="s">
        <v>316</v>
      </c>
      <c r="N391">
        <v>66109</v>
      </c>
      <c r="O391" t="s">
        <v>40</v>
      </c>
      <c r="P391">
        <v>4.7</v>
      </c>
      <c r="Q391">
        <v>4.7</v>
      </c>
      <c r="R391">
        <v>4.7</v>
      </c>
      <c r="S391">
        <v>4.8</v>
      </c>
      <c r="T391">
        <v>4.8</v>
      </c>
      <c r="U391">
        <v>4.8</v>
      </c>
      <c r="V391" t="s">
        <v>2514</v>
      </c>
      <c r="W391" t="s">
        <v>76</v>
      </c>
      <c r="X391" t="s">
        <v>43</v>
      </c>
      <c r="Y391">
        <v>28</v>
      </c>
      <c r="Z391">
        <v>37</v>
      </c>
      <c r="AA391" t="s">
        <v>44</v>
      </c>
      <c r="AB391" t="s">
        <v>151</v>
      </c>
      <c r="AC391" t="s">
        <v>664</v>
      </c>
      <c r="AD391" t="s">
        <v>2515</v>
      </c>
      <c r="AE391" t="s">
        <v>2516</v>
      </c>
      <c r="AF391">
        <v>51503</v>
      </c>
    </row>
    <row r="392" spans="1:32" x14ac:dyDescent="0.35">
      <c r="A392">
        <v>2020</v>
      </c>
      <c r="B392" t="s">
        <v>108</v>
      </c>
      <c r="C392" t="s">
        <v>1621</v>
      </c>
      <c r="D392" t="s">
        <v>34</v>
      </c>
      <c r="E392" t="s">
        <v>2517</v>
      </c>
      <c r="F392">
        <v>4.8</v>
      </c>
      <c r="G392">
        <v>35</v>
      </c>
      <c r="H392" t="s">
        <v>36</v>
      </c>
      <c r="I392" t="s">
        <v>2518</v>
      </c>
      <c r="J392">
        <v>1.9</v>
      </c>
      <c r="K392">
        <v>273</v>
      </c>
      <c r="L392" t="s">
        <v>2519</v>
      </c>
      <c r="M392" t="s">
        <v>316</v>
      </c>
      <c r="N392">
        <v>66204</v>
      </c>
      <c r="O392" t="s">
        <v>94</v>
      </c>
      <c r="P392">
        <v>4.9000000000000004</v>
      </c>
      <c r="Q392">
        <v>4.9000000000000004</v>
      </c>
      <c r="R392">
        <v>4.7</v>
      </c>
      <c r="S392">
        <v>4.7</v>
      </c>
      <c r="T392">
        <v>4.9000000000000004</v>
      </c>
      <c r="U392">
        <v>4.7</v>
      </c>
      <c r="V392" t="s">
        <v>42</v>
      </c>
      <c r="W392" t="s">
        <v>42</v>
      </c>
      <c r="X392" t="s">
        <v>124</v>
      </c>
      <c r="Y392">
        <v>21</v>
      </c>
      <c r="Z392">
        <v>28</v>
      </c>
      <c r="AA392" t="s">
        <v>44</v>
      </c>
      <c r="AB392" t="s">
        <v>125</v>
      </c>
      <c r="AC392" t="s">
        <v>219</v>
      </c>
      <c r="AD392" t="s">
        <v>2520</v>
      </c>
      <c r="AE392">
        <v>22609286</v>
      </c>
      <c r="AF392">
        <v>10769</v>
      </c>
    </row>
    <row r="393" spans="1:32" x14ac:dyDescent="0.35">
      <c r="A393">
        <v>2020</v>
      </c>
      <c r="B393" t="s">
        <v>525</v>
      </c>
      <c r="C393" t="s">
        <v>2162</v>
      </c>
      <c r="D393" t="s">
        <v>34</v>
      </c>
      <c r="E393" t="s">
        <v>2521</v>
      </c>
      <c r="F393">
        <v>4.8</v>
      </c>
      <c r="G393">
        <v>211</v>
      </c>
      <c r="H393" t="s">
        <v>36</v>
      </c>
      <c r="I393" t="s">
        <v>2522</v>
      </c>
      <c r="J393">
        <v>3.7</v>
      </c>
      <c r="K393">
        <v>88</v>
      </c>
      <c r="L393" t="s">
        <v>2523</v>
      </c>
      <c r="M393" t="s">
        <v>271</v>
      </c>
      <c r="N393">
        <v>77375</v>
      </c>
      <c r="O393" t="s">
        <v>53</v>
      </c>
      <c r="P393">
        <v>4.9000000000000004</v>
      </c>
      <c r="Q393">
        <v>4.9000000000000004</v>
      </c>
      <c r="R393">
        <v>4.8</v>
      </c>
      <c r="S393">
        <v>4.7</v>
      </c>
      <c r="T393">
        <v>4.9000000000000004</v>
      </c>
      <c r="U393">
        <v>4.9000000000000004</v>
      </c>
      <c r="V393" t="s">
        <v>2166</v>
      </c>
      <c r="W393" t="s">
        <v>76</v>
      </c>
      <c r="X393" t="s">
        <v>43</v>
      </c>
      <c r="Y393">
        <v>20</v>
      </c>
      <c r="Z393">
        <v>26</v>
      </c>
      <c r="AA393" t="s">
        <v>44</v>
      </c>
      <c r="AB393" t="s">
        <v>45</v>
      </c>
      <c r="AC393" t="s">
        <v>1211</v>
      </c>
      <c r="AD393" t="s">
        <v>2524</v>
      </c>
      <c r="AE393" t="s">
        <v>2525</v>
      </c>
      <c r="AF393">
        <v>36411</v>
      </c>
    </row>
    <row r="394" spans="1:32" x14ac:dyDescent="0.35">
      <c r="A394">
        <v>2018</v>
      </c>
      <c r="B394" t="s">
        <v>585</v>
      </c>
      <c r="C394" t="s">
        <v>586</v>
      </c>
      <c r="D394" t="s">
        <v>34</v>
      </c>
      <c r="E394" t="s">
        <v>2526</v>
      </c>
      <c r="F394">
        <v>4.8</v>
      </c>
      <c r="G394">
        <v>13</v>
      </c>
      <c r="H394" t="s">
        <v>36</v>
      </c>
      <c r="I394" t="s">
        <v>2527</v>
      </c>
      <c r="J394">
        <v>4.7</v>
      </c>
      <c r="K394">
        <v>114</v>
      </c>
      <c r="L394" t="s">
        <v>2528</v>
      </c>
      <c r="M394" t="s">
        <v>353</v>
      </c>
      <c r="N394">
        <v>64081</v>
      </c>
      <c r="O394" t="s">
        <v>94</v>
      </c>
      <c r="P394">
        <v>4.8</v>
      </c>
      <c r="Q394">
        <v>4.9000000000000004</v>
      </c>
      <c r="R394">
        <v>4.9000000000000004</v>
      </c>
      <c r="S394">
        <v>4.3</v>
      </c>
      <c r="T394">
        <v>4.8</v>
      </c>
      <c r="U394">
        <v>4.7</v>
      </c>
      <c r="V394" t="s">
        <v>2529</v>
      </c>
      <c r="W394" t="s">
        <v>2124</v>
      </c>
      <c r="X394" t="s">
        <v>124</v>
      </c>
      <c r="Y394">
        <v>18</v>
      </c>
      <c r="Z394">
        <v>24</v>
      </c>
      <c r="AA394" t="s">
        <v>44</v>
      </c>
      <c r="AB394" t="s">
        <v>45</v>
      </c>
      <c r="AC394" t="s">
        <v>370</v>
      </c>
      <c r="AD394" t="s">
        <v>2530</v>
      </c>
      <c r="AE394" t="s">
        <v>2531</v>
      </c>
      <c r="AF394">
        <v>41125</v>
      </c>
    </row>
    <row r="395" spans="1:32" x14ac:dyDescent="0.35">
      <c r="A395">
        <v>2019</v>
      </c>
      <c r="B395" t="s">
        <v>321</v>
      </c>
      <c r="C395" t="s">
        <v>322</v>
      </c>
      <c r="D395" t="s">
        <v>34</v>
      </c>
      <c r="E395" t="s">
        <v>2532</v>
      </c>
      <c r="F395">
        <v>4.9000000000000004</v>
      </c>
      <c r="G395">
        <v>32</v>
      </c>
      <c r="H395" t="s">
        <v>36</v>
      </c>
      <c r="I395" t="s">
        <v>324</v>
      </c>
      <c r="J395">
        <v>4.7</v>
      </c>
      <c r="K395">
        <v>112</v>
      </c>
      <c r="L395" t="s">
        <v>325</v>
      </c>
      <c r="M395" t="s">
        <v>271</v>
      </c>
      <c r="N395">
        <v>77043</v>
      </c>
      <c r="O395" t="s">
        <v>94</v>
      </c>
      <c r="P395">
        <v>5</v>
      </c>
      <c r="Q395">
        <v>4.9000000000000004</v>
      </c>
      <c r="R395">
        <v>4.9000000000000004</v>
      </c>
      <c r="S395">
        <v>4.9000000000000004</v>
      </c>
      <c r="T395">
        <v>4.9000000000000004</v>
      </c>
      <c r="U395">
        <v>5</v>
      </c>
      <c r="V395" t="s">
        <v>2533</v>
      </c>
      <c r="W395" t="s">
        <v>2534</v>
      </c>
      <c r="X395" t="s">
        <v>43</v>
      </c>
      <c r="Y395">
        <v>20</v>
      </c>
      <c r="Z395">
        <v>31</v>
      </c>
      <c r="AA395" t="s">
        <v>44</v>
      </c>
      <c r="AB395" t="s">
        <v>151</v>
      </c>
      <c r="AC395" t="s">
        <v>219</v>
      </c>
      <c r="AD395" t="s">
        <v>2535</v>
      </c>
      <c r="AE395" t="s">
        <v>2536</v>
      </c>
      <c r="AF395">
        <v>13575</v>
      </c>
    </row>
    <row r="396" spans="1:32" x14ac:dyDescent="0.35">
      <c r="A396">
        <v>2018</v>
      </c>
      <c r="B396" t="s">
        <v>69</v>
      </c>
      <c r="C396" t="s">
        <v>100</v>
      </c>
      <c r="D396" t="s">
        <v>34</v>
      </c>
      <c r="E396" t="s">
        <v>2537</v>
      </c>
      <c r="F396">
        <v>4.7</v>
      </c>
      <c r="G396">
        <v>205</v>
      </c>
      <c r="H396" t="s">
        <v>36</v>
      </c>
      <c r="I396" t="s">
        <v>2538</v>
      </c>
      <c r="J396">
        <v>4.2</v>
      </c>
      <c r="K396">
        <v>100</v>
      </c>
      <c r="L396" t="s">
        <v>2539</v>
      </c>
      <c r="M396" t="s">
        <v>334</v>
      </c>
      <c r="N396">
        <v>55426</v>
      </c>
      <c r="O396" t="s">
        <v>40</v>
      </c>
      <c r="P396">
        <v>4.7</v>
      </c>
      <c r="Q396">
        <v>4.5</v>
      </c>
      <c r="R396">
        <v>4.7</v>
      </c>
      <c r="S396">
        <v>4.5999999999999996</v>
      </c>
      <c r="T396">
        <v>4.8</v>
      </c>
      <c r="U396">
        <v>4.8</v>
      </c>
      <c r="V396" t="s">
        <v>76</v>
      </c>
      <c r="W396" t="s">
        <v>42</v>
      </c>
      <c r="X396" t="s">
        <v>124</v>
      </c>
      <c r="Y396">
        <v>27</v>
      </c>
      <c r="Z396">
        <v>31</v>
      </c>
      <c r="AA396" t="s">
        <v>44</v>
      </c>
      <c r="AB396" t="s">
        <v>78</v>
      </c>
      <c r="AC396" t="s">
        <v>105</v>
      </c>
      <c r="AD396" t="s">
        <v>2540</v>
      </c>
      <c r="AE396" t="s">
        <v>2541</v>
      </c>
      <c r="AF396">
        <v>42436</v>
      </c>
    </row>
    <row r="397" spans="1:32" x14ac:dyDescent="0.35">
      <c r="A397">
        <v>2018</v>
      </c>
      <c r="B397" t="s">
        <v>187</v>
      </c>
      <c r="C397" t="s">
        <v>2542</v>
      </c>
      <c r="D397" t="s">
        <v>1836</v>
      </c>
      <c r="E397" t="s">
        <v>2543</v>
      </c>
      <c r="F397">
        <v>4.8</v>
      </c>
      <c r="G397">
        <v>505</v>
      </c>
      <c r="H397" t="s">
        <v>36</v>
      </c>
      <c r="I397" t="s">
        <v>2544</v>
      </c>
      <c r="J397">
        <v>4.7</v>
      </c>
      <c r="K397">
        <v>848</v>
      </c>
      <c r="L397" t="s">
        <v>2545</v>
      </c>
      <c r="M397" t="s">
        <v>334</v>
      </c>
      <c r="N397">
        <v>55445</v>
      </c>
      <c r="O397" t="s">
        <v>53</v>
      </c>
      <c r="P397">
        <v>4.8</v>
      </c>
      <c r="Q397">
        <v>4.5999999999999996</v>
      </c>
      <c r="R397">
        <v>4.7</v>
      </c>
      <c r="S397">
        <v>4.8</v>
      </c>
      <c r="T397">
        <v>4.7</v>
      </c>
      <c r="U397">
        <v>4.8</v>
      </c>
      <c r="V397" t="s">
        <v>789</v>
      </c>
      <c r="W397" t="s">
        <v>76</v>
      </c>
      <c r="X397" t="s">
        <v>124</v>
      </c>
      <c r="Y397">
        <v>26</v>
      </c>
      <c r="Z397">
        <v>32</v>
      </c>
      <c r="AA397" t="s">
        <v>44</v>
      </c>
      <c r="AB397" t="s">
        <v>78</v>
      </c>
      <c r="AC397" t="s">
        <v>1381</v>
      </c>
      <c r="AD397" t="s">
        <v>2546</v>
      </c>
      <c r="AE397" t="s">
        <v>2547</v>
      </c>
      <c r="AF397">
        <v>51492</v>
      </c>
    </row>
    <row r="398" spans="1:32" x14ac:dyDescent="0.35">
      <c r="A398">
        <v>2020</v>
      </c>
      <c r="B398" t="s">
        <v>48</v>
      </c>
      <c r="C398" t="s">
        <v>2548</v>
      </c>
      <c r="D398" t="s">
        <v>34</v>
      </c>
      <c r="E398" t="s">
        <v>2549</v>
      </c>
      <c r="F398">
        <v>4.9000000000000004</v>
      </c>
      <c r="G398">
        <v>141</v>
      </c>
      <c r="H398" t="s">
        <v>36</v>
      </c>
      <c r="I398" t="s">
        <v>2550</v>
      </c>
      <c r="J398">
        <v>4.7</v>
      </c>
      <c r="K398">
        <v>16</v>
      </c>
      <c r="L398" t="s">
        <v>2551</v>
      </c>
      <c r="M398" t="s">
        <v>334</v>
      </c>
      <c r="N398">
        <v>55946</v>
      </c>
      <c r="O398" t="s">
        <v>53</v>
      </c>
      <c r="P398">
        <v>4.9000000000000004</v>
      </c>
      <c r="Q398">
        <v>4.9000000000000004</v>
      </c>
      <c r="R398">
        <v>4.9000000000000004</v>
      </c>
      <c r="S398">
        <v>4.8</v>
      </c>
      <c r="T398">
        <v>4.9000000000000004</v>
      </c>
      <c r="U398">
        <v>4.9000000000000004</v>
      </c>
      <c r="V398" t="s">
        <v>2552</v>
      </c>
      <c r="W398" t="s">
        <v>327</v>
      </c>
      <c r="X398" t="s">
        <v>124</v>
      </c>
      <c r="Y398">
        <v>19</v>
      </c>
      <c r="Z398">
        <v>26</v>
      </c>
      <c r="AA398" t="s">
        <v>44</v>
      </c>
      <c r="AB398" t="s">
        <v>45</v>
      </c>
      <c r="AC398" t="s">
        <v>1029</v>
      </c>
      <c r="AD398" t="s">
        <v>2553</v>
      </c>
      <c r="AE398" t="s">
        <v>2554</v>
      </c>
      <c r="AF398">
        <v>22492</v>
      </c>
    </row>
    <row r="399" spans="1:32" x14ac:dyDescent="0.35">
      <c r="A399">
        <v>2020</v>
      </c>
      <c r="B399" t="s">
        <v>616</v>
      </c>
      <c r="C399" t="s">
        <v>2555</v>
      </c>
      <c r="D399" t="s">
        <v>34</v>
      </c>
      <c r="E399" t="s">
        <v>2556</v>
      </c>
      <c r="F399">
        <v>4.7</v>
      </c>
      <c r="G399">
        <v>219</v>
      </c>
      <c r="H399" t="s">
        <v>36</v>
      </c>
      <c r="I399" t="s">
        <v>2557</v>
      </c>
      <c r="J399">
        <v>4.3</v>
      </c>
      <c r="K399">
        <v>68</v>
      </c>
      <c r="L399" t="s">
        <v>2558</v>
      </c>
      <c r="M399" t="s">
        <v>2559</v>
      </c>
      <c r="N399">
        <v>38671</v>
      </c>
      <c r="O399" t="s">
        <v>53</v>
      </c>
      <c r="P399">
        <v>4.8</v>
      </c>
      <c r="Q399">
        <v>4.8</v>
      </c>
      <c r="R399">
        <v>4.5</v>
      </c>
      <c r="S399">
        <v>4.5999999999999996</v>
      </c>
      <c r="T399">
        <v>4.7</v>
      </c>
      <c r="U399">
        <v>4.5999999999999996</v>
      </c>
      <c r="V399" t="s">
        <v>2560</v>
      </c>
      <c r="W399" t="s">
        <v>42</v>
      </c>
      <c r="X399" t="s">
        <v>43</v>
      </c>
      <c r="Y399">
        <v>19</v>
      </c>
      <c r="Z399">
        <v>26</v>
      </c>
      <c r="AA399" t="s">
        <v>44</v>
      </c>
      <c r="AB399" t="s">
        <v>45</v>
      </c>
      <c r="AC399" t="s">
        <v>1211</v>
      </c>
      <c r="AD399" t="s">
        <v>2561</v>
      </c>
      <c r="AE399" t="s">
        <v>2562</v>
      </c>
      <c r="AF399">
        <v>49541</v>
      </c>
    </row>
    <row r="400" spans="1:32" x14ac:dyDescent="0.35">
      <c r="A400">
        <v>2020</v>
      </c>
      <c r="B400" t="s">
        <v>591</v>
      </c>
      <c r="C400" t="s">
        <v>921</v>
      </c>
      <c r="D400" t="s">
        <v>34</v>
      </c>
      <c r="E400" t="s">
        <v>2563</v>
      </c>
      <c r="F400">
        <v>4.8</v>
      </c>
      <c r="G400">
        <v>133</v>
      </c>
      <c r="H400" t="s">
        <v>36</v>
      </c>
      <c r="I400" t="s">
        <v>2564</v>
      </c>
      <c r="J400">
        <v>4.5999999999999996</v>
      </c>
      <c r="K400">
        <v>193</v>
      </c>
      <c r="L400" t="s">
        <v>2565</v>
      </c>
      <c r="M400" t="s">
        <v>361</v>
      </c>
      <c r="N400">
        <v>70726</v>
      </c>
      <c r="O400" t="s">
        <v>53</v>
      </c>
      <c r="P400">
        <v>4.9000000000000004</v>
      </c>
      <c r="Q400">
        <v>4.7</v>
      </c>
      <c r="R400">
        <v>4.7</v>
      </c>
      <c r="S400">
        <v>4.5999999999999996</v>
      </c>
      <c r="T400">
        <v>4.8</v>
      </c>
      <c r="U400">
        <v>4.8</v>
      </c>
      <c r="V400" t="s">
        <v>2566</v>
      </c>
      <c r="W400" t="s">
        <v>439</v>
      </c>
      <c r="X400" t="s">
        <v>43</v>
      </c>
      <c r="Y400">
        <v>26</v>
      </c>
      <c r="Z400">
        <v>33</v>
      </c>
      <c r="AA400" t="s">
        <v>44</v>
      </c>
      <c r="AB400" t="s">
        <v>78</v>
      </c>
      <c r="AC400" t="s">
        <v>597</v>
      </c>
      <c r="AD400" t="s">
        <v>2567</v>
      </c>
      <c r="AE400" t="s">
        <v>2568</v>
      </c>
      <c r="AF400">
        <v>23320</v>
      </c>
    </row>
    <row r="401" spans="1:32" x14ac:dyDescent="0.35">
      <c r="A401">
        <v>2019</v>
      </c>
      <c r="B401" t="s">
        <v>946</v>
      </c>
      <c r="C401" t="s">
        <v>2569</v>
      </c>
      <c r="D401" t="s">
        <v>34</v>
      </c>
      <c r="E401" t="s">
        <v>2570</v>
      </c>
      <c r="F401">
        <v>4.7</v>
      </c>
      <c r="G401">
        <v>182</v>
      </c>
      <c r="H401" t="s">
        <v>36</v>
      </c>
      <c r="I401" t="s">
        <v>886</v>
      </c>
      <c r="J401">
        <v>2</v>
      </c>
      <c r="K401">
        <v>1</v>
      </c>
      <c r="L401" t="s">
        <v>887</v>
      </c>
      <c r="M401" t="s">
        <v>361</v>
      </c>
      <c r="N401">
        <v>70001</v>
      </c>
      <c r="O401" t="s">
        <v>40</v>
      </c>
      <c r="P401">
        <v>4.7</v>
      </c>
      <c r="Q401">
        <v>4.5999999999999996</v>
      </c>
      <c r="R401">
        <v>4.5999999999999996</v>
      </c>
      <c r="S401">
        <v>4.5999999999999996</v>
      </c>
      <c r="T401">
        <v>4.8</v>
      </c>
      <c r="U401">
        <v>4.7</v>
      </c>
      <c r="V401" t="s">
        <v>958</v>
      </c>
      <c r="W401" t="s">
        <v>327</v>
      </c>
      <c r="X401" t="s">
        <v>43</v>
      </c>
      <c r="Y401">
        <v>25</v>
      </c>
      <c r="Z401">
        <v>30</v>
      </c>
      <c r="AA401" t="s">
        <v>44</v>
      </c>
      <c r="AB401" t="s">
        <v>151</v>
      </c>
      <c r="AC401" t="s">
        <v>2159</v>
      </c>
      <c r="AD401" t="s">
        <v>2571</v>
      </c>
      <c r="AE401" t="s">
        <v>2572</v>
      </c>
      <c r="AF401">
        <v>30406</v>
      </c>
    </row>
    <row r="402" spans="1:32" x14ac:dyDescent="0.35">
      <c r="A402">
        <v>2018</v>
      </c>
      <c r="B402" t="s">
        <v>409</v>
      </c>
      <c r="C402" t="s">
        <v>1691</v>
      </c>
      <c r="D402" t="s">
        <v>34</v>
      </c>
      <c r="E402" t="s">
        <v>2573</v>
      </c>
      <c r="F402">
        <v>4.8</v>
      </c>
      <c r="G402">
        <v>395</v>
      </c>
      <c r="H402" t="s">
        <v>36</v>
      </c>
      <c r="I402" t="s">
        <v>2574</v>
      </c>
      <c r="J402">
        <v>4.3</v>
      </c>
      <c r="K402">
        <v>17</v>
      </c>
      <c r="L402" t="s">
        <v>2575</v>
      </c>
      <c r="M402" t="s">
        <v>344</v>
      </c>
      <c r="N402">
        <v>54409</v>
      </c>
      <c r="O402" t="s">
        <v>40</v>
      </c>
      <c r="P402">
        <v>4.9000000000000004</v>
      </c>
      <c r="Q402">
        <v>4.8</v>
      </c>
      <c r="R402">
        <v>4.8</v>
      </c>
      <c r="S402">
        <v>4.5999999999999996</v>
      </c>
      <c r="T402">
        <v>4.9000000000000004</v>
      </c>
      <c r="U402">
        <v>4.7</v>
      </c>
      <c r="V402" t="s">
        <v>566</v>
      </c>
      <c r="W402" t="s">
        <v>42</v>
      </c>
      <c r="X402" t="s">
        <v>55</v>
      </c>
      <c r="Y402">
        <v>18</v>
      </c>
      <c r="Z402">
        <v>25</v>
      </c>
      <c r="AA402" t="s">
        <v>44</v>
      </c>
      <c r="AB402" t="s">
        <v>45</v>
      </c>
      <c r="AC402" t="s">
        <v>474</v>
      </c>
      <c r="AD402" t="s">
        <v>2576</v>
      </c>
      <c r="AE402">
        <v>4805</v>
      </c>
      <c r="AF402">
        <v>43807</v>
      </c>
    </row>
    <row r="403" spans="1:32" x14ac:dyDescent="0.35">
      <c r="A403">
        <v>2018</v>
      </c>
      <c r="B403" t="s">
        <v>32</v>
      </c>
      <c r="C403" t="s">
        <v>2577</v>
      </c>
      <c r="D403" t="s">
        <v>793</v>
      </c>
      <c r="E403" t="s">
        <v>2578</v>
      </c>
      <c r="F403">
        <v>4.8</v>
      </c>
      <c r="G403">
        <v>115</v>
      </c>
      <c r="H403" t="s">
        <v>36</v>
      </c>
      <c r="I403" t="s">
        <v>2579</v>
      </c>
      <c r="J403">
        <v>4.7</v>
      </c>
      <c r="K403">
        <v>1971</v>
      </c>
      <c r="L403" t="s">
        <v>2580</v>
      </c>
      <c r="M403" t="s">
        <v>378</v>
      </c>
      <c r="N403">
        <v>60559</v>
      </c>
      <c r="O403" t="s">
        <v>40</v>
      </c>
      <c r="P403">
        <v>4.8</v>
      </c>
      <c r="Q403">
        <v>4.7</v>
      </c>
      <c r="R403">
        <v>4.9000000000000004</v>
      </c>
      <c r="S403">
        <v>4.7</v>
      </c>
      <c r="T403">
        <v>4.7</v>
      </c>
      <c r="U403">
        <v>4.9000000000000004</v>
      </c>
      <c r="V403" t="s">
        <v>1133</v>
      </c>
      <c r="W403" t="s">
        <v>2581</v>
      </c>
      <c r="X403" t="s">
        <v>124</v>
      </c>
      <c r="Y403">
        <v>34</v>
      </c>
      <c r="Z403">
        <v>30</v>
      </c>
      <c r="AA403" t="s">
        <v>1410</v>
      </c>
      <c r="AB403" t="s">
        <v>78</v>
      </c>
      <c r="AC403" t="s">
        <v>2582</v>
      </c>
      <c r="AD403" t="s">
        <v>2583</v>
      </c>
      <c r="AE403" t="s">
        <v>2584</v>
      </c>
      <c r="AF403">
        <v>41944</v>
      </c>
    </row>
    <row r="404" spans="1:32" x14ac:dyDescent="0.35">
      <c r="A404">
        <v>2019</v>
      </c>
      <c r="B404" t="s">
        <v>1046</v>
      </c>
      <c r="C404" t="s">
        <v>2585</v>
      </c>
      <c r="D404" t="s">
        <v>34</v>
      </c>
      <c r="E404" t="s">
        <v>2110</v>
      </c>
      <c r="F404">
        <v>4.2</v>
      </c>
      <c r="G404">
        <v>107</v>
      </c>
      <c r="H404" t="s">
        <v>36</v>
      </c>
      <c r="I404" t="s">
        <v>2586</v>
      </c>
      <c r="J404">
        <v>4</v>
      </c>
      <c r="K404">
        <v>9</v>
      </c>
      <c r="L404" t="s">
        <v>2587</v>
      </c>
      <c r="M404" t="s">
        <v>378</v>
      </c>
      <c r="N404">
        <v>60162</v>
      </c>
      <c r="O404" t="s">
        <v>53</v>
      </c>
      <c r="P404">
        <v>4.5</v>
      </c>
      <c r="Q404">
        <v>4.5</v>
      </c>
      <c r="R404">
        <v>4</v>
      </c>
      <c r="S404">
        <v>3.8</v>
      </c>
      <c r="T404">
        <v>4.7</v>
      </c>
      <c r="U404">
        <v>3.8</v>
      </c>
      <c r="V404" t="s">
        <v>42</v>
      </c>
      <c r="W404" t="s">
        <v>42</v>
      </c>
      <c r="X404" t="s">
        <v>124</v>
      </c>
      <c r="Y404">
        <v>22</v>
      </c>
      <c r="Z404">
        <v>29</v>
      </c>
      <c r="AA404" t="s">
        <v>44</v>
      </c>
      <c r="AB404" t="s">
        <v>125</v>
      </c>
      <c r="AC404" t="s">
        <v>219</v>
      </c>
      <c r="AD404" t="s">
        <v>2588</v>
      </c>
      <c r="AE404">
        <v>22979409</v>
      </c>
      <c r="AF404">
        <v>49386</v>
      </c>
    </row>
    <row r="405" spans="1:32" x14ac:dyDescent="0.35">
      <c r="A405">
        <v>2015</v>
      </c>
      <c r="B405" t="s">
        <v>365</v>
      </c>
      <c r="C405" t="s">
        <v>907</v>
      </c>
      <c r="D405" t="s">
        <v>34</v>
      </c>
      <c r="E405" t="s">
        <v>2589</v>
      </c>
      <c r="F405">
        <v>4.5</v>
      </c>
      <c r="G405">
        <v>107</v>
      </c>
      <c r="H405" t="s">
        <v>36</v>
      </c>
      <c r="I405" t="s">
        <v>909</v>
      </c>
      <c r="J405">
        <v>4.4000000000000004</v>
      </c>
      <c r="K405">
        <v>72</v>
      </c>
      <c r="L405" t="s">
        <v>910</v>
      </c>
      <c r="M405" t="s">
        <v>344</v>
      </c>
      <c r="N405">
        <v>53095</v>
      </c>
      <c r="O405" t="s">
        <v>94</v>
      </c>
      <c r="P405">
        <v>4.5999999999999996</v>
      </c>
      <c r="Q405">
        <v>4.7</v>
      </c>
      <c r="R405">
        <v>4.5</v>
      </c>
      <c r="S405">
        <v>4.3</v>
      </c>
      <c r="T405">
        <v>4.8</v>
      </c>
      <c r="U405">
        <v>4.4000000000000004</v>
      </c>
      <c r="V405" t="s">
        <v>2590</v>
      </c>
      <c r="W405" t="s">
        <v>455</v>
      </c>
      <c r="X405" t="s">
        <v>55</v>
      </c>
      <c r="Y405">
        <v>16</v>
      </c>
      <c r="Z405">
        <v>22</v>
      </c>
      <c r="AA405" t="s">
        <v>44</v>
      </c>
      <c r="AB405" t="s">
        <v>151</v>
      </c>
      <c r="AC405" t="s">
        <v>913</v>
      </c>
      <c r="AD405" t="s">
        <v>2591</v>
      </c>
      <c r="AE405" t="s">
        <v>2592</v>
      </c>
      <c r="AF405">
        <v>115795</v>
      </c>
    </row>
    <row r="406" spans="1:32" x14ac:dyDescent="0.35">
      <c r="A406">
        <v>2013</v>
      </c>
      <c r="B406" t="s">
        <v>525</v>
      </c>
      <c r="C406" t="s">
        <v>2593</v>
      </c>
      <c r="D406" t="s">
        <v>34</v>
      </c>
      <c r="E406" t="s">
        <v>2594</v>
      </c>
      <c r="F406">
        <v>4.5</v>
      </c>
      <c r="G406">
        <v>212</v>
      </c>
      <c r="H406" t="s">
        <v>36</v>
      </c>
      <c r="I406" t="s">
        <v>2595</v>
      </c>
      <c r="J406">
        <v>4.2</v>
      </c>
      <c r="K406">
        <v>74</v>
      </c>
      <c r="L406" t="s">
        <v>2596</v>
      </c>
      <c r="M406" t="s">
        <v>378</v>
      </c>
      <c r="N406">
        <v>60469</v>
      </c>
      <c r="O406" t="s">
        <v>40</v>
      </c>
      <c r="P406">
        <v>4.4000000000000004</v>
      </c>
      <c r="Q406">
        <v>4.4000000000000004</v>
      </c>
      <c r="R406">
        <v>4.4000000000000004</v>
      </c>
      <c r="S406">
        <v>4.5999999999999996</v>
      </c>
      <c r="T406">
        <v>4.5999999999999996</v>
      </c>
      <c r="U406">
        <v>4.5999999999999996</v>
      </c>
      <c r="V406" t="s">
        <v>1112</v>
      </c>
      <c r="W406" t="s">
        <v>42</v>
      </c>
      <c r="X406" t="s">
        <v>43</v>
      </c>
      <c r="Y406">
        <v>23</v>
      </c>
      <c r="Z406">
        <v>28</v>
      </c>
      <c r="AA406" t="s">
        <v>44</v>
      </c>
      <c r="AB406" t="s">
        <v>198</v>
      </c>
      <c r="AC406" t="s">
        <v>2597</v>
      </c>
      <c r="AD406" t="s">
        <v>2598</v>
      </c>
      <c r="AE406" t="s">
        <v>2599</v>
      </c>
      <c r="AF406">
        <v>47786</v>
      </c>
    </row>
    <row r="407" spans="1:32" x14ac:dyDescent="0.35">
      <c r="A407">
        <v>2015</v>
      </c>
      <c r="B407" t="s">
        <v>365</v>
      </c>
      <c r="C407" t="s">
        <v>2600</v>
      </c>
      <c r="D407" t="s">
        <v>34</v>
      </c>
      <c r="E407" t="s">
        <v>2601</v>
      </c>
      <c r="F407">
        <v>4.5999999999999996</v>
      </c>
      <c r="G407">
        <v>250</v>
      </c>
      <c r="H407" t="s">
        <v>36</v>
      </c>
      <c r="I407" t="s">
        <v>2602</v>
      </c>
      <c r="J407">
        <v>4.9000000000000004</v>
      </c>
      <c r="K407">
        <v>33</v>
      </c>
      <c r="L407" t="s">
        <v>2603</v>
      </c>
      <c r="M407" t="s">
        <v>344</v>
      </c>
      <c r="N407">
        <v>53406</v>
      </c>
      <c r="O407" t="s">
        <v>40</v>
      </c>
      <c r="P407">
        <v>4.7</v>
      </c>
      <c r="Q407">
        <v>4.5999999999999996</v>
      </c>
      <c r="R407">
        <v>4.5999999999999996</v>
      </c>
      <c r="S407">
        <v>4.4000000000000004</v>
      </c>
      <c r="T407">
        <v>4.8</v>
      </c>
      <c r="U407">
        <v>4.5999999999999996</v>
      </c>
      <c r="V407" t="s">
        <v>42</v>
      </c>
      <c r="W407" t="s">
        <v>455</v>
      </c>
      <c r="X407" t="s">
        <v>55</v>
      </c>
      <c r="Y407">
        <v>16</v>
      </c>
      <c r="Z407">
        <v>22</v>
      </c>
      <c r="AA407" t="s">
        <v>44</v>
      </c>
      <c r="AB407" t="s">
        <v>198</v>
      </c>
      <c r="AC407" t="s">
        <v>2604</v>
      </c>
      <c r="AD407" t="s">
        <v>2605</v>
      </c>
      <c r="AE407">
        <v>702</v>
      </c>
      <c r="AF407">
        <v>88023</v>
      </c>
    </row>
    <row r="408" spans="1:32" x14ac:dyDescent="0.35">
      <c r="A408">
        <v>2018</v>
      </c>
      <c r="B408" t="s">
        <v>69</v>
      </c>
      <c r="C408" t="s">
        <v>1061</v>
      </c>
      <c r="D408" t="s">
        <v>34</v>
      </c>
      <c r="E408" t="s">
        <v>2222</v>
      </c>
      <c r="F408">
        <v>4.8</v>
      </c>
      <c r="G408">
        <v>546</v>
      </c>
      <c r="H408" t="s">
        <v>36</v>
      </c>
      <c r="I408" t="s">
        <v>2606</v>
      </c>
      <c r="J408">
        <v>5</v>
      </c>
      <c r="K408">
        <v>1</v>
      </c>
      <c r="L408" t="s">
        <v>2607</v>
      </c>
      <c r="M408" t="s">
        <v>394</v>
      </c>
      <c r="N408">
        <v>37211</v>
      </c>
      <c r="O408" t="s">
        <v>40</v>
      </c>
      <c r="P408">
        <v>4.7</v>
      </c>
      <c r="Q408">
        <v>4.7</v>
      </c>
      <c r="R408">
        <v>4.8</v>
      </c>
      <c r="S408">
        <v>4.8</v>
      </c>
      <c r="T408">
        <v>4.9000000000000004</v>
      </c>
      <c r="U408">
        <v>4.8</v>
      </c>
      <c r="V408" t="s">
        <v>42</v>
      </c>
      <c r="W408" t="s">
        <v>42</v>
      </c>
      <c r="X408" t="s">
        <v>43</v>
      </c>
      <c r="Y408">
        <v>31</v>
      </c>
      <c r="Z408">
        <v>40</v>
      </c>
      <c r="AA408" t="s">
        <v>44</v>
      </c>
      <c r="AB408" t="s">
        <v>78</v>
      </c>
      <c r="AC408" t="s">
        <v>664</v>
      </c>
      <c r="AD408" t="s">
        <v>2608</v>
      </c>
      <c r="AE408">
        <v>1032010001</v>
      </c>
      <c r="AF408">
        <v>43374</v>
      </c>
    </row>
    <row r="409" spans="1:32" x14ac:dyDescent="0.35">
      <c r="A409">
        <v>2015</v>
      </c>
      <c r="B409" t="s">
        <v>213</v>
      </c>
      <c r="C409" t="s">
        <v>2609</v>
      </c>
      <c r="D409" t="s">
        <v>34</v>
      </c>
      <c r="E409" t="s">
        <v>2610</v>
      </c>
      <c r="F409">
        <v>4.5</v>
      </c>
      <c r="G409">
        <v>125</v>
      </c>
      <c r="H409" t="s">
        <v>36</v>
      </c>
      <c r="I409" t="s">
        <v>2611</v>
      </c>
      <c r="J409">
        <v>4.0999999999999996</v>
      </c>
      <c r="K409">
        <v>25</v>
      </c>
      <c r="L409" t="s">
        <v>2612</v>
      </c>
      <c r="M409" t="s">
        <v>394</v>
      </c>
      <c r="N409">
        <v>37122</v>
      </c>
      <c r="O409" t="s">
        <v>40</v>
      </c>
      <c r="P409">
        <v>4.7</v>
      </c>
      <c r="Q409">
        <v>4.5</v>
      </c>
      <c r="R409">
        <v>4.4000000000000004</v>
      </c>
      <c r="S409">
        <v>4.4000000000000004</v>
      </c>
      <c r="T409">
        <v>4.5999999999999996</v>
      </c>
      <c r="U409">
        <v>4.5</v>
      </c>
      <c r="V409" t="s">
        <v>76</v>
      </c>
      <c r="W409" t="s">
        <v>77</v>
      </c>
      <c r="X409" t="s">
        <v>43</v>
      </c>
      <c r="Y409">
        <v>24</v>
      </c>
      <c r="Z409">
        <v>35</v>
      </c>
      <c r="AA409" t="s">
        <v>44</v>
      </c>
      <c r="AB409" t="s">
        <v>463</v>
      </c>
      <c r="AC409" t="s">
        <v>464</v>
      </c>
      <c r="AD409" t="s">
        <v>2613</v>
      </c>
      <c r="AE409" t="s">
        <v>2614</v>
      </c>
      <c r="AF409">
        <v>136510</v>
      </c>
    </row>
    <row r="410" spans="1:32" x14ac:dyDescent="0.35">
      <c r="A410">
        <v>2021</v>
      </c>
      <c r="B410" t="s">
        <v>213</v>
      </c>
      <c r="C410" t="s">
        <v>2615</v>
      </c>
      <c r="D410" t="s">
        <v>349</v>
      </c>
      <c r="E410" t="s">
        <v>2616</v>
      </c>
      <c r="F410">
        <v>4.8</v>
      </c>
      <c r="G410">
        <v>42</v>
      </c>
      <c r="H410" t="s">
        <v>36</v>
      </c>
      <c r="I410" t="s">
        <v>2617</v>
      </c>
      <c r="J410">
        <v>4.7</v>
      </c>
      <c r="K410">
        <v>440</v>
      </c>
      <c r="L410" t="s">
        <v>2618</v>
      </c>
      <c r="M410" t="s">
        <v>404</v>
      </c>
      <c r="N410">
        <v>46240</v>
      </c>
      <c r="O410" t="s">
        <v>53</v>
      </c>
      <c r="P410">
        <v>4.9000000000000004</v>
      </c>
      <c r="Q410">
        <v>4.9000000000000004</v>
      </c>
      <c r="R410">
        <v>4.7</v>
      </c>
      <c r="S410">
        <v>4.5999999999999996</v>
      </c>
      <c r="T410">
        <v>4.9000000000000004</v>
      </c>
      <c r="U410">
        <v>4.8</v>
      </c>
      <c r="V410" t="s">
        <v>104</v>
      </c>
      <c r="W410" t="s">
        <v>327</v>
      </c>
      <c r="X410" t="s">
        <v>124</v>
      </c>
      <c r="Y410">
        <v>21</v>
      </c>
      <c r="Z410">
        <v>27</v>
      </c>
      <c r="AA410" t="s">
        <v>44</v>
      </c>
      <c r="AB410" t="s">
        <v>198</v>
      </c>
      <c r="AC410" t="s">
        <v>2619</v>
      </c>
      <c r="AD410" t="s">
        <v>2620</v>
      </c>
      <c r="AE410" t="s">
        <v>2621</v>
      </c>
      <c r="AF410">
        <v>11309</v>
      </c>
    </row>
    <row r="411" spans="1:32" x14ac:dyDescent="0.35">
      <c r="A411">
        <v>2020</v>
      </c>
      <c r="B411" t="s">
        <v>69</v>
      </c>
      <c r="C411" t="s">
        <v>2622</v>
      </c>
      <c r="D411" t="s">
        <v>34</v>
      </c>
      <c r="E411" t="s">
        <v>734</v>
      </c>
      <c r="F411">
        <v>4.5</v>
      </c>
      <c r="G411">
        <v>44</v>
      </c>
      <c r="H411" t="s">
        <v>36</v>
      </c>
      <c r="I411" t="s">
        <v>2623</v>
      </c>
      <c r="J411">
        <v>4.7</v>
      </c>
      <c r="K411">
        <v>841</v>
      </c>
      <c r="L411" t="s">
        <v>2624</v>
      </c>
      <c r="M411" t="s">
        <v>427</v>
      </c>
      <c r="N411">
        <v>31909</v>
      </c>
      <c r="O411" t="s">
        <v>94</v>
      </c>
      <c r="P411">
        <v>4.7</v>
      </c>
      <c r="Q411">
        <v>4.5999999999999996</v>
      </c>
      <c r="R411">
        <v>4.3</v>
      </c>
      <c r="S411">
        <v>4.3</v>
      </c>
      <c r="T411">
        <v>4.7</v>
      </c>
      <c r="U411">
        <v>4.5999999999999996</v>
      </c>
      <c r="V411" t="s">
        <v>1104</v>
      </c>
      <c r="W411" t="s">
        <v>77</v>
      </c>
      <c r="X411" t="s">
        <v>124</v>
      </c>
      <c r="Y411">
        <v>40</v>
      </c>
      <c r="Z411">
        <v>35</v>
      </c>
      <c r="AA411" t="s">
        <v>1410</v>
      </c>
      <c r="AB411" t="s">
        <v>78</v>
      </c>
      <c r="AC411" t="s">
        <v>2625</v>
      </c>
      <c r="AD411" t="s">
        <v>2626</v>
      </c>
      <c r="AE411" t="s">
        <v>2627</v>
      </c>
      <c r="AF411">
        <v>36896</v>
      </c>
    </row>
    <row r="412" spans="1:32" x14ac:dyDescent="0.35">
      <c r="A412">
        <v>2019</v>
      </c>
      <c r="B412" t="s">
        <v>389</v>
      </c>
      <c r="C412" t="s">
        <v>2628</v>
      </c>
      <c r="D412" t="s">
        <v>34</v>
      </c>
      <c r="E412" t="s">
        <v>2629</v>
      </c>
      <c r="F412">
        <v>4.9000000000000004</v>
      </c>
      <c r="G412">
        <v>33</v>
      </c>
      <c r="H412" t="s">
        <v>36</v>
      </c>
      <c r="I412" t="s">
        <v>2630</v>
      </c>
      <c r="J412">
        <v>4</v>
      </c>
      <c r="K412">
        <v>445</v>
      </c>
      <c r="L412" t="s">
        <v>2631</v>
      </c>
      <c r="M412" t="s">
        <v>427</v>
      </c>
      <c r="N412">
        <v>30062</v>
      </c>
      <c r="O412" t="s">
        <v>40</v>
      </c>
      <c r="P412">
        <v>4.9000000000000004</v>
      </c>
      <c r="Q412">
        <v>4.9000000000000004</v>
      </c>
      <c r="R412">
        <v>5</v>
      </c>
      <c r="S412">
        <v>4.8</v>
      </c>
      <c r="T412">
        <v>4.9000000000000004</v>
      </c>
      <c r="U412">
        <v>5</v>
      </c>
      <c r="V412" t="s">
        <v>76</v>
      </c>
      <c r="W412" t="s">
        <v>42</v>
      </c>
      <c r="X412" t="s">
        <v>95</v>
      </c>
      <c r="Y412">
        <v>140</v>
      </c>
      <c r="Z412">
        <v>124</v>
      </c>
      <c r="AA412" t="s">
        <v>1227</v>
      </c>
      <c r="AB412" t="s">
        <v>1228</v>
      </c>
      <c r="AC412" t="s">
        <v>1227</v>
      </c>
      <c r="AD412" t="s">
        <v>2632</v>
      </c>
      <c r="AE412" t="s">
        <v>2633</v>
      </c>
      <c r="AF412">
        <v>16172</v>
      </c>
    </row>
    <row r="413" spans="1:32" x14ac:dyDescent="0.35">
      <c r="A413">
        <v>2016</v>
      </c>
      <c r="B413" t="s">
        <v>32</v>
      </c>
      <c r="C413" t="s">
        <v>2634</v>
      </c>
      <c r="D413" t="s">
        <v>34</v>
      </c>
      <c r="E413" t="s">
        <v>2635</v>
      </c>
      <c r="F413">
        <v>4.8</v>
      </c>
      <c r="G413">
        <v>184</v>
      </c>
      <c r="H413" t="s">
        <v>36</v>
      </c>
      <c r="I413" t="s">
        <v>2636</v>
      </c>
      <c r="J413">
        <v>4.9000000000000004</v>
      </c>
      <c r="K413">
        <v>165</v>
      </c>
      <c r="L413" t="s">
        <v>2637</v>
      </c>
      <c r="M413" t="s">
        <v>427</v>
      </c>
      <c r="N413">
        <v>30067</v>
      </c>
      <c r="O413" t="s">
        <v>53</v>
      </c>
      <c r="P413">
        <v>4.8</v>
      </c>
      <c r="Q413">
        <v>4.7</v>
      </c>
      <c r="R413">
        <v>4.8</v>
      </c>
      <c r="S413">
        <v>4.7</v>
      </c>
      <c r="T413">
        <v>4.8</v>
      </c>
      <c r="U413">
        <v>4.9000000000000004</v>
      </c>
      <c r="V413" t="s">
        <v>798</v>
      </c>
      <c r="W413" t="s">
        <v>42</v>
      </c>
      <c r="X413" t="s">
        <v>43</v>
      </c>
      <c r="Y413">
        <v>19</v>
      </c>
      <c r="Z413">
        <v>25</v>
      </c>
      <c r="AA413" t="s">
        <v>44</v>
      </c>
      <c r="AB413" t="s">
        <v>151</v>
      </c>
      <c r="AC413" t="s">
        <v>184</v>
      </c>
      <c r="AD413" t="s">
        <v>2638</v>
      </c>
      <c r="AE413" t="s">
        <v>2639</v>
      </c>
      <c r="AF413">
        <v>52649</v>
      </c>
    </row>
    <row r="414" spans="1:32" x14ac:dyDescent="0.35">
      <c r="A414">
        <v>2020</v>
      </c>
      <c r="B414" t="s">
        <v>365</v>
      </c>
      <c r="C414" t="s">
        <v>2640</v>
      </c>
      <c r="D414" t="s">
        <v>34</v>
      </c>
      <c r="E414" t="s">
        <v>2641</v>
      </c>
      <c r="F414">
        <v>4.7</v>
      </c>
      <c r="G414">
        <v>276</v>
      </c>
      <c r="H414" t="s">
        <v>36</v>
      </c>
      <c r="I414" t="s">
        <v>2642</v>
      </c>
      <c r="J414">
        <v>4.8</v>
      </c>
      <c r="K414">
        <v>1302</v>
      </c>
      <c r="L414" t="s">
        <v>2643</v>
      </c>
      <c r="M414" t="s">
        <v>972</v>
      </c>
      <c r="N414">
        <v>48103</v>
      </c>
      <c r="O414" t="s">
        <v>53</v>
      </c>
      <c r="P414">
        <v>4.8</v>
      </c>
      <c r="Q414">
        <v>4.7</v>
      </c>
      <c r="R414">
        <v>4.7</v>
      </c>
      <c r="S414">
        <v>4.5999999999999996</v>
      </c>
      <c r="T414">
        <v>4.8</v>
      </c>
      <c r="U414">
        <v>4.7</v>
      </c>
      <c r="V414" t="s">
        <v>2644</v>
      </c>
      <c r="W414" t="s">
        <v>455</v>
      </c>
      <c r="X414" t="s">
        <v>124</v>
      </c>
      <c r="Y414">
        <v>25</v>
      </c>
      <c r="Z414">
        <v>30</v>
      </c>
      <c r="AA414" t="s">
        <v>44</v>
      </c>
      <c r="AB414" t="s">
        <v>151</v>
      </c>
      <c r="AC414" t="s">
        <v>79</v>
      </c>
      <c r="AD414" t="s">
        <v>2645</v>
      </c>
      <c r="AE414" t="s">
        <v>2646</v>
      </c>
      <c r="AF414">
        <v>19220</v>
      </c>
    </row>
    <row r="415" spans="1:32" x14ac:dyDescent="0.35">
      <c r="A415">
        <v>2018</v>
      </c>
      <c r="B415" t="s">
        <v>373</v>
      </c>
      <c r="C415" t="s">
        <v>2647</v>
      </c>
      <c r="D415" t="s">
        <v>34</v>
      </c>
      <c r="E415" t="s">
        <v>717</v>
      </c>
      <c r="F415">
        <v>4.3</v>
      </c>
      <c r="G415">
        <v>37</v>
      </c>
      <c r="H415" t="s">
        <v>36</v>
      </c>
      <c r="I415" t="s">
        <v>2648</v>
      </c>
      <c r="J415">
        <v>4.8</v>
      </c>
      <c r="K415">
        <v>4925</v>
      </c>
      <c r="L415" t="s">
        <v>2649</v>
      </c>
      <c r="M415" t="s">
        <v>394</v>
      </c>
      <c r="N415">
        <v>37777</v>
      </c>
      <c r="O415" t="s">
        <v>53</v>
      </c>
      <c r="P415">
        <v>4.2</v>
      </c>
      <c r="Q415">
        <v>4.3</v>
      </c>
      <c r="R415">
        <v>4.5</v>
      </c>
      <c r="S415">
        <v>3.9</v>
      </c>
      <c r="T415">
        <v>4.8</v>
      </c>
      <c r="U415">
        <v>4.4000000000000004</v>
      </c>
      <c r="V415" t="s">
        <v>2650</v>
      </c>
      <c r="W415" t="s">
        <v>889</v>
      </c>
      <c r="X415" t="s">
        <v>124</v>
      </c>
      <c r="Y415">
        <v>21</v>
      </c>
      <c r="Z415">
        <v>0</v>
      </c>
      <c r="AA415" t="s">
        <v>44</v>
      </c>
      <c r="AB415" t="s">
        <v>2651</v>
      </c>
      <c r="AC415" t="s">
        <v>575</v>
      </c>
      <c r="AD415" t="s">
        <v>2652</v>
      </c>
      <c r="AE415" t="s">
        <v>2653</v>
      </c>
      <c r="AF415">
        <v>49175</v>
      </c>
    </row>
    <row r="416" spans="1:32" x14ac:dyDescent="0.35">
      <c r="A416">
        <v>2019</v>
      </c>
      <c r="B416" t="s">
        <v>48</v>
      </c>
      <c r="C416" t="s">
        <v>1024</v>
      </c>
      <c r="D416" t="s">
        <v>753</v>
      </c>
      <c r="E416" t="s">
        <v>1654</v>
      </c>
      <c r="F416">
        <v>4.8</v>
      </c>
      <c r="G416">
        <v>425</v>
      </c>
      <c r="H416" t="s">
        <v>36</v>
      </c>
      <c r="I416" t="s">
        <v>2654</v>
      </c>
      <c r="J416">
        <v>4.8</v>
      </c>
      <c r="K416">
        <v>604</v>
      </c>
      <c r="L416" t="s">
        <v>2655</v>
      </c>
      <c r="M416" t="s">
        <v>445</v>
      </c>
      <c r="N416">
        <v>45840</v>
      </c>
      <c r="O416" t="s">
        <v>40</v>
      </c>
      <c r="P416">
        <v>4.9000000000000004</v>
      </c>
      <c r="Q416">
        <v>4.8</v>
      </c>
      <c r="R416">
        <v>4.8</v>
      </c>
      <c r="S416">
        <v>4.5999999999999996</v>
      </c>
      <c r="T416">
        <v>4.8</v>
      </c>
      <c r="U416">
        <v>4.7</v>
      </c>
      <c r="V416" t="s">
        <v>229</v>
      </c>
      <c r="W416" t="s">
        <v>2656</v>
      </c>
      <c r="X416" t="s">
        <v>55</v>
      </c>
      <c r="Y416">
        <v>18</v>
      </c>
      <c r="Z416">
        <v>23</v>
      </c>
      <c r="AA416" t="s">
        <v>44</v>
      </c>
      <c r="AB416" t="s">
        <v>198</v>
      </c>
      <c r="AC416" t="s">
        <v>1491</v>
      </c>
      <c r="AD416" t="s">
        <v>2657</v>
      </c>
      <c r="AE416" t="s">
        <v>2658</v>
      </c>
      <c r="AF416">
        <v>33358</v>
      </c>
    </row>
    <row r="417" spans="1:32" x14ac:dyDescent="0.35">
      <c r="A417">
        <v>2019</v>
      </c>
      <c r="B417" t="s">
        <v>616</v>
      </c>
      <c r="C417" t="s">
        <v>658</v>
      </c>
      <c r="D417" t="s">
        <v>34</v>
      </c>
      <c r="E417" t="s">
        <v>2659</v>
      </c>
      <c r="F417">
        <v>4.7</v>
      </c>
      <c r="G417">
        <v>132</v>
      </c>
      <c r="H417" t="s">
        <v>36</v>
      </c>
      <c r="I417" t="s">
        <v>2660</v>
      </c>
      <c r="J417">
        <v>4.2</v>
      </c>
      <c r="K417">
        <v>8</v>
      </c>
      <c r="L417" t="s">
        <v>2661</v>
      </c>
      <c r="M417" t="s">
        <v>445</v>
      </c>
      <c r="N417">
        <v>43214</v>
      </c>
      <c r="O417" t="s">
        <v>40</v>
      </c>
      <c r="P417">
        <v>4.7</v>
      </c>
      <c r="Q417">
        <v>4.7</v>
      </c>
      <c r="R417">
        <v>4.5999999999999996</v>
      </c>
      <c r="S417">
        <v>4.7</v>
      </c>
      <c r="T417">
        <v>4.7</v>
      </c>
      <c r="U417">
        <v>4.8</v>
      </c>
      <c r="V417" t="s">
        <v>144</v>
      </c>
      <c r="W417" t="s">
        <v>76</v>
      </c>
      <c r="X417" t="s">
        <v>43</v>
      </c>
      <c r="Y417">
        <v>29</v>
      </c>
      <c r="Z417">
        <v>38</v>
      </c>
      <c r="AA417" t="s">
        <v>44</v>
      </c>
      <c r="AB417" t="s">
        <v>151</v>
      </c>
      <c r="AC417" t="s">
        <v>664</v>
      </c>
      <c r="AD417" t="s">
        <v>2662</v>
      </c>
      <c r="AE417">
        <v>10871</v>
      </c>
      <c r="AF417">
        <v>30767</v>
      </c>
    </row>
    <row r="418" spans="1:32" x14ac:dyDescent="0.35">
      <c r="A418">
        <v>2014</v>
      </c>
      <c r="B418" t="s">
        <v>108</v>
      </c>
      <c r="C418" t="s">
        <v>109</v>
      </c>
      <c r="D418" t="s">
        <v>34</v>
      </c>
      <c r="E418" t="s">
        <v>2663</v>
      </c>
      <c r="F418">
        <v>4.8</v>
      </c>
      <c r="G418">
        <v>176</v>
      </c>
      <c r="H418" t="s">
        <v>275</v>
      </c>
      <c r="I418" t="s">
        <v>2664</v>
      </c>
      <c r="J418">
        <v>4.2</v>
      </c>
      <c r="K418">
        <v>8</v>
      </c>
      <c r="L418" t="s">
        <v>2665</v>
      </c>
      <c r="M418" t="s">
        <v>427</v>
      </c>
      <c r="N418">
        <v>31088</v>
      </c>
      <c r="O418" t="s">
        <v>53</v>
      </c>
      <c r="P418">
        <v>4.9000000000000004</v>
      </c>
      <c r="Q418">
        <v>4.8</v>
      </c>
      <c r="R418">
        <v>4.8</v>
      </c>
      <c r="S418">
        <v>4.5999999999999996</v>
      </c>
      <c r="T418">
        <v>4.9000000000000004</v>
      </c>
      <c r="U418">
        <v>4.8</v>
      </c>
      <c r="V418" t="s">
        <v>76</v>
      </c>
      <c r="W418" t="s">
        <v>262</v>
      </c>
      <c r="X418" t="s">
        <v>95</v>
      </c>
      <c r="Y418">
        <v>21</v>
      </c>
      <c r="Z418">
        <v>31</v>
      </c>
      <c r="AA418" t="s">
        <v>278</v>
      </c>
      <c r="AB418" t="s">
        <v>379</v>
      </c>
      <c r="AC418" t="s">
        <v>2666</v>
      </c>
      <c r="AD418" t="s">
        <v>2667</v>
      </c>
      <c r="AE418" t="s">
        <v>77</v>
      </c>
      <c r="AF418">
        <v>66380</v>
      </c>
    </row>
    <row r="419" spans="1:32" x14ac:dyDescent="0.35">
      <c r="A419">
        <v>2019</v>
      </c>
      <c r="B419" t="s">
        <v>108</v>
      </c>
      <c r="C419" t="s">
        <v>2668</v>
      </c>
      <c r="D419" t="s">
        <v>34</v>
      </c>
      <c r="E419" t="s">
        <v>2669</v>
      </c>
      <c r="F419">
        <v>5</v>
      </c>
      <c r="G419">
        <v>10</v>
      </c>
      <c r="H419" t="s">
        <v>36</v>
      </c>
      <c r="I419" t="s">
        <v>2670</v>
      </c>
      <c r="J419">
        <v>4.9000000000000004</v>
      </c>
      <c r="K419">
        <v>354</v>
      </c>
      <c r="L419" t="s">
        <v>2671</v>
      </c>
      <c r="M419" t="s">
        <v>445</v>
      </c>
      <c r="N419">
        <v>44094</v>
      </c>
      <c r="O419" t="s">
        <v>53</v>
      </c>
      <c r="P419">
        <v>5</v>
      </c>
      <c r="Q419">
        <v>5</v>
      </c>
      <c r="R419">
        <v>5</v>
      </c>
      <c r="S419">
        <v>4.7</v>
      </c>
      <c r="T419">
        <v>5</v>
      </c>
      <c r="U419">
        <v>4.9000000000000004</v>
      </c>
      <c r="V419" t="s">
        <v>42</v>
      </c>
      <c r="W419" t="s">
        <v>42</v>
      </c>
      <c r="X419" t="s">
        <v>124</v>
      </c>
      <c r="Y419">
        <v>16</v>
      </c>
      <c r="Z419">
        <v>22</v>
      </c>
      <c r="AA419" t="s">
        <v>44</v>
      </c>
      <c r="AB419" t="s">
        <v>125</v>
      </c>
      <c r="AC419" t="s">
        <v>714</v>
      </c>
      <c r="AD419" t="s">
        <v>2672</v>
      </c>
      <c r="AE419" t="s">
        <v>2673</v>
      </c>
      <c r="AF419">
        <v>45377</v>
      </c>
    </row>
    <row r="420" spans="1:32" x14ac:dyDescent="0.35">
      <c r="A420">
        <v>2020</v>
      </c>
      <c r="B420" t="s">
        <v>339</v>
      </c>
      <c r="C420" t="s">
        <v>2674</v>
      </c>
      <c r="D420" t="s">
        <v>34</v>
      </c>
      <c r="E420" t="s">
        <v>161</v>
      </c>
      <c r="F420">
        <v>4.0999999999999996</v>
      </c>
      <c r="G420">
        <v>16</v>
      </c>
      <c r="H420" t="s">
        <v>36</v>
      </c>
      <c r="I420" t="s">
        <v>2675</v>
      </c>
      <c r="J420">
        <v>4.5</v>
      </c>
      <c r="K420">
        <v>140</v>
      </c>
      <c r="L420" t="s">
        <v>2676</v>
      </c>
      <c r="M420" t="s">
        <v>538</v>
      </c>
      <c r="N420">
        <v>15090</v>
      </c>
      <c r="O420" t="s">
        <v>53</v>
      </c>
      <c r="P420">
        <v>4.5999999999999996</v>
      </c>
      <c r="Q420">
        <v>4.5</v>
      </c>
      <c r="R420">
        <v>3.7</v>
      </c>
      <c r="S420">
        <v>3.7</v>
      </c>
      <c r="T420">
        <v>4.7</v>
      </c>
      <c r="U420">
        <v>3.5</v>
      </c>
      <c r="V420" t="s">
        <v>2677</v>
      </c>
      <c r="W420" t="s">
        <v>327</v>
      </c>
      <c r="X420" t="s">
        <v>124</v>
      </c>
      <c r="Y420">
        <v>20</v>
      </c>
      <c r="Z420">
        <v>27</v>
      </c>
      <c r="AA420" t="s">
        <v>44</v>
      </c>
      <c r="AB420" t="s">
        <v>198</v>
      </c>
      <c r="AC420" t="s">
        <v>2619</v>
      </c>
      <c r="AD420" t="s">
        <v>2678</v>
      </c>
      <c r="AE420" t="s">
        <v>2679</v>
      </c>
      <c r="AF420">
        <v>17711</v>
      </c>
    </row>
    <row r="421" spans="1:32" x14ac:dyDescent="0.35">
      <c r="A421">
        <v>2019</v>
      </c>
      <c r="B421" t="s">
        <v>69</v>
      </c>
      <c r="C421" t="s">
        <v>493</v>
      </c>
      <c r="D421" t="s">
        <v>34</v>
      </c>
      <c r="E421" t="s">
        <v>2680</v>
      </c>
      <c r="F421">
        <v>4.9000000000000004</v>
      </c>
      <c r="G421">
        <v>275</v>
      </c>
      <c r="H421" t="s">
        <v>36</v>
      </c>
      <c r="I421" t="s">
        <v>2681</v>
      </c>
      <c r="J421">
        <v>3.5</v>
      </c>
      <c r="K421">
        <v>3</v>
      </c>
      <c r="L421" t="s">
        <v>2682</v>
      </c>
      <c r="M421" t="s">
        <v>1036</v>
      </c>
      <c r="N421">
        <v>27103</v>
      </c>
      <c r="O421" t="s">
        <v>53</v>
      </c>
      <c r="P421">
        <v>4.8</v>
      </c>
      <c r="Q421">
        <v>4.8</v>
      </c>
      <c r="R421">
        <v>4.9000000000000004</v>
      </c>
      <c r="S421">
        <v>4.8</v>
      </c>
      <c r="T421">
        <v>4.9000000000000004</v>
      </c>
      <c r="U421">
        <v>4.9000000000000004</v>
      </c>
      <c r="V421" t="s">
        <v>144</v>
      </c>
      <c r="W421" t="s">
        <v>42</v>
      </c>
      <c r="X421" t="s">
        <v>43</v>
      </c>
      <c r="Y421">
        <v>29</v>
      </c>
      <c r="Z421">
        <v>37</v>
      </c>
      <c r="AA421" t="s">
        <v>44</v>
      </c>
      <c r="AB421" t="s">
        <v>78</v>
      </c>
      <c r="AC421" t="s">
        <v>664</v>
      </c>
      <c r="AD421" t="s">
        <v>2683</v>
      </c>
      <c r="AE421">
        <v>22571104</v>
      </c>
      <c r="AF421">
        <v>51465</v>
      </c>
    </row>
    <row r="422" spans="1:32" x14ac:dyDescent="0.35">
      <c r="A422">
        <v>2022</v>
      </c>
      <c r="B422" t="s">
        <v>213</v>
      </c>
      <c r="C422" t="s">
        <v>2684</v>
      </c>
      <c r="D422" t="s">
        <v>34</v>
      </c>
      <c r="E422" t="s">
        <v>1868</v>
      </c>
      <c r="F422">
        <v>4.9000000000000004</v>
      </c>
      <c r="G422">
        <v>16</v>
      </c>
      <c r="H422" t="s">
        <v>36</v>
      </c>
      <c r="I422" t="s">
        <v>2685</v>
      </c>
      <c r="J422">
        <v>3.3</v>
      </c>
      <c r="K422">
        <v>139</v>
      </c>
      <c r="L422" t="s">
        <v>2686</v>
      </c>
      <c r="M422" t="s">
        <v>472</v>
      </c>
      <c r="N422">
        <v>32210</v>
      </c>
      <c r="O422" t="s">
        <v>53</v>
      </c>
      <c r="P422">
        <v>4.9000000000000004</v>
      </c>
      <c r="Q422">
        <v>4.8</v>
      </c>
      <c r="R422">
        <v>4.9000000000000004</v>
      </c>
      <c r="S422">
        <v>4.9000000000000004</v>
      </c>
      <c r="T422">
        <v>4.9000000000000004</v>
      </c>
      <c r="U422">
        <v>4.9000000000000004</v>
      </c>
      <c r="V422" t="s">
        <v>2687</v>
      </c>
      <c r="W422" t="s">
        <v>2688</v>
      </c>
      <c r="X422" t="s">
        <v>43</v>
      </c>
      <c r="Y422">
        <v>19</v>
      </c>
      <c r="Z422">
        <v>26</v>
      </c>
      <c r="AA422" t="s">
        <v>44</v>
      </c>
      <c r="AB422" t="s">
        <v>56</v>
      </c>
      <c r="AC422" t="s">
        <v>126</v>
      </c>
      <c r="AD422" t="s">
        <v>2689</v>
      </c>
      <c r="AE422" t="s">
        <v>2690</v>
      </c>
      <c r="AF422">
        <v>17912</v>
      </c>
    </row>
    <row r="423" spans="1:32" x14ac:dyDescent="0.35">
      <c r="A423">
        <v>2020</v>
      </c>
      <c r="B423" t="s">
        <v>213</v>
      </c>
      <c r="C423" t="s">
        <v>2691</v>
      </c>
      <c r="D423" t="s">
        <v>349</v>
      </c>
      <c r="E423" t="s">
        <v>2692</v>
      </c>
      <c r="F423">
        <v>4.9000000000000004</v>
      </c>
      <c r="G423">
        <v>32</v>
      </c>
      <c r="H423" t="s">
        <v>36</v>
      </c>
      <c r="I423" t="s">
        <v>2693</v>
      </c>
      <c r="J423">
        <v>4.0999999999999996</v>
      </c>
      <c r="K423">
        <v>310</v>
      </c>
      <c r="L423" t="s">
        <v>2694</v>
      </c>
      <c r="M423" t="s">
        <v>472</v>
      </c>
      <c r="N423">
        <v>32244</v>
      </c>
      <c r="O423" t="s">
        <v>94</v>
      </c>
      <c r="P423">
        <v>4.9000000000000004</v>
      </c>
      <c r="Q423">
        <v>4.8</v>
      </c>
      <c r="R423">
        <v>4.8</v>
      </c>
      <c r="S423">
        <v>4.8</v>
      </c>
      <c r="T423">
        <v>4.8</v>
      </c>
      <c r="U423">
        <v>4.9000000000000004</v>
      </c>
      <c r="V423" t="s">
        <v>262</v>
      </c>
      <c r="W423" t="s">
        <v>1010</v>
      </c>
      <c r="X423" t="s">
        <v>43</v>
      </c>
      <c r="Y423">
        <v>23</v>
      </c>
      <c r="Z423">
        <v>32</v>
      </c>
      <c r="AA423" t="s">
        <v>44</v>
      </c>
      <c r="AB423" t="s">
        <v>463</v>
      </c>
      <c r="AC423" t="s">
        <v>464</v>
      </c>
      <c r="AD423" t="s">
        <v>2695</v>
      </c>
      <c r="AE423" t="s">
        <v>2696</v>
      </c>
      <c r="AF423">
        <v>39396</v>
      </c>
    </row>
    <row r="424" spans="1:32" x14ac:dyDescent="0.35">
      <c r="A424">
        <v>2021</v>
      </c>
      <c r="B424" t="s">
        <v>32</v>
      </c>
      <c r="C424" t="s">
        <v>2697</v>
      </c>
      <c r="D424" t="s">
        <v>34</v>
      </c>
      <c r="E424" t="s">
        <v>2698</v>
      </c>
      <c r="F424">
        <v>4.7</v>
      </c>
      <c r="G424">
        <v>32</v>
      </c>
      <c r="H424" t="s">
        <v>36</v>
      </c>
      <c r="I424" t="s">
        <v>2699</v>
      </c>
      <c r="J424">
        <v>4.7</v>
      </c>
      <c r="K424">
        <v>1464</v>
      </c>
      <c r="L424" t="s">
        <v>2700</v>
      </c>
      <c r="M424" t="s">
        <v>472</v>
      </c>
      <c r="N424">
        <v>34471</v>
      </c>
      <c r="O424" t="s">
        <v>53</v>
      </c>
      <c r="P424">
        <v>4.8</v>
      </c>
      <c r="Q424">
        <v>4.5999999999999996</v>
      </c>
      <c r="R424">
        <v>4.7</v>
      </c>
      <c r="S424">
        <v>4.7</v>
      </c>
      <c r="T424">
        <v>4.7</v>
      </c>
      <c r="U424">
        <v>5</v>
      </c>
      <c r="V424" t="s">
        <v>2701</v>
      </c>
      <c r="W424" t="s">
        <v>123</v>
      </c>
      <c r="X424" t="s">
        <v>124</v>
      </c>
      <c r="Y424">
        <v>35</v>
      </c>
      <c r="Z424">
        <v>34</v>
      </c>
      <c r="AA424" t="s">
        <v>1410</v>
      </c>
      <c r="AB424" t="s">
        <v>78</v>
      </c>
      <c r="AC424" t="s">
        <v>2702</v>
      </c>
      <c r="AD424" t="s">
        <v>2703</v>
      </c>
      <c r="AE424" t="s">
        <v>2704</v>
      </c>
      <c r="AF424">
        <v>17785</v>
      </c>
    </row>
    <row r="425" spans="1:32" x14ac:dyDescent="0.35">
      <c r="A425">
        <v>2020</v>
      </c>
      <c r="B425" t="s">
        <v>591</v>
      </c>
      <c r="C425" t="s">
        <v>2705</v>
      </c>
      <c r="D425" t="s">
        <v>34</v>
      </c>
      <c r="E425" t="s">
        <v>2706</v>
      </c>
      <c r="F425">
        <v>4.7</v>
      </c>
      <c r="G425">
        <v>67</v>
      </c>
      <c r="H425" t="s">
        <v>36</v>
      </c>
      <c r="I425" t="s">
        <v>2707</v>
      </c>
      <c r="J425">
        <v>4.7</v>
      </c>
      <c r="K425">
        <v>1160</v>
      </c>
      <c r="L425" t="s">
        <v>2708</v>
      </c>
      <c r="M425" t="s">
        <v>472</v>
      </c>
      <c r="N425">
        <v>33609</v>
      </c>
      <c r="O425" t="s">
        <v>53</v>
      </c>
      <c r="P425">
        <v>4.7</v>
      </c>
      <c r="Q425">
        <v>4.7</v>
      </c>
      <c r="R425">
        <v>4.5999999999999996</v>
      </c>
      <c r="S425">
        <v>4.8</v>
      </c>
      <c r="T425">
        <v>4.8</v>
      </c>
      <c r="U425">
        <v>4.8</v>
      </c>
      <c r="V425" t="s">
        <v>1565</v>
      </c>
      <c r="W425" t="s">
        <v>439</v>
      </c>
      <c r="X425" t="s">
        <v>43</v>
      </c>
      <c r="Y425">
        <v>25</v>
      </c>
      <c r="Z425">
        <v>32</v>
      </c>
      <c r="AA425" t="s">
        <v>44</v>
      </c>
      <c r="AB425" t="s">
        <v>78</v>
      </c>
      <c r="AC425" t="s">
        <v>938</v>
      </c>
      <c r="AD425" t="s">
        <v>2709</v>
      </c>
      <c r="AE425" t="s">
        <v>2710</v>
      </c>
      <c r="AF425">
        <v>19333</v>
      </c>
    </row>
    <row r="426" spans="1:32" x14ac:dyDescent="0.35">
      <c r="A426">
        <v>2003</v>
      </c>
      <c r="B426" t="s">
        <v>81</v>
      </c>
      <c r="C426" t="s">
        <v>2711</v>
      </c>
      <c r="D426" t="s">
        <v>34</v>
      </c>
      <c r="E426" t="s">
        <v>2712</v>
      </c>
      <c r="F426">
        <v>4.8</v>
      </c>
      <c r="G426">
        <v>50</v>
      </c>
      <c r="H426" t="s">
        <v>36</v>
      </c>
      <c r="I426" t="s">
        <v>2713</v>
      </c>
      <c r="J426">
        <v>3.1</v>
      </c>
      <c r="K426">
        <v>354</v>
      </c>
      <c r="L426" t="s">
        <v>2714</v>
      </c>
      <c r="M426" t="s">
        <v>472</v>
      </c>
      <c r="N426">
        <v>32211</v>
      </c>
      <c r="O426" t="s">
        <v>40</v>
      </c>
      <c r="P426">
        <v>4.9000000000000004</v>
      </c>
      <c r="Q426">
        <v>4.8</v>
      </c>
      <c r="R426">
        <v>4.7</v>
      </c>
      <c r="S426">
        <v>4.9000000000000004</v>
      </c>
      <c r="T426">
        <v>4.5</v>
      </c>
      <c r="U426">
        <v>4.9000000000000004</v>
      </c>
      <c r="V426" t="s">
        <v>144</v>
      </c>
      <c r="W426" t="s">
        <v>77</v>
      </c>
      <c r="X426" t="s">
        <v>43</v>
      </c>
      <c r="Y426">
        <v>21</v>
      </c>
      <c r="Z426">
        <v>29</v>
      </c>
      <c r="AA426" t="s">
        <v>44</v>
      </c>
      <c r="AB426" t="s">
        <v>96</v>
      </c>
      <c r="AC426" t="s">
        <v>1115</v>
      </c>
      <c r="AD426" t="s">
        <v>2715</v>
      </c>
      <c r="AE426" t="s">
        <v>2716</v>
      </c>
      <c r="AF426">
        <v>77648</v>
      </c>
    </row>
    <row r="427" spans="1:32" x14ac:dyDescent="0.35">
      <c r="A427">
        <v>2010</v>
      </c>
      <c r="B427" t="s">
        <v>946</v>
      </c>
      <c r="C427" t="s">
        <v>2717</v>
      </c>
      <c r="D427" t="s">
        <v>34</v>
      </c>
      <c r="E427" t="s">
        <v>2718</v>
      </c>
      <c r="F427">
        <v>4.4000000000000004</v>
      </c>
      <c r="G427">
        <v>65</v>
      </c>
      <c r="H427" t="s">
        <v>36</v>
      </c>
      <c r="I427" t="s">
        <v>2713</v>
      </c>
      <c r="J427">
        <v>3.1</v>
      </c>
      <c r="K427">
        <v>354</v>
      </c>
      <c r="L427" t="s">
        <v>2714</v>
      </c>
      <c r="M427" t="s">
        <v>472</v>
      </c>
      <c r="N427">
        <v>32211</v>
      </c>
      <c r="O427" t="s">
        <v>40</v>
      </c>
      <c r="P427">
        <v>4.8</v>
      </c>
      <c r="Q427">
        <v>4.7</v>
      </c>
      <c r="R427">
        <v>4.2</v>
      </c>
      <c r="S427">
        <v>4.2</v>
      </c>
      <c r="T427">
        <v>4.7</v>
      </c>
      <c r="U427">
        <v>4.2</v>
      </c>
      <c r="V427" t="s">
        <v>2719</v>
      </c>
      <c r="W427" t="s">
        <v>77</v>
      </c>
      <c r="X427" t="s">
        <v>43</v>
      </c>
      <c r="Y427">
        <v>17</v>
      </c>
      <c r="Z427">
        <v>24</v>
      </c>
      <c r="AA427" t="s">
        <v>44</v>
      </c>
      <c r="AB427" t="s">
        <v>151</v>
      </c>
      <c r="AC427" t="s">
        <v>370</v>
      </c>
      <c r="AD427" t="s">
        <v>2720</v>
      </c>
      <c r="AE427" t="s">
        <v>2721</v>
      </c>
      <c r="AF427">
        <v>100000</v>
      </c>
    </row>
    <row r="428" spans="1:32" x14ac:dyDescent="0.35">
      <c r="A428">
        <v>2021</v>
      </c>
      <c r="B428" t="s">
        <v>60</v>
      </c>
      <c r="C428" t="s">
        <v>2722</v>
      </c>
      <c r="D428" t="s">
        <v>34</v>
      </c>
      <c r="E428" t="s">
        <v>2723</v>
      </c>
      <c r="F428">
        <v>4.8</v>
      </c>
      <c r="G428">
        <v>92</v>
      </c>
      <c r="H428" t="s">
        <v>36</v>
      </c>
      <c r="I428" t="s">
        <v>2724</v>
      </c>
      <c r="J428">
        <v>4.2</v>
      </c>
      <c r="K428">
        <v>557</v>
      </c>
      <c r="L428" t="s">
        <v>2725</v>
      </c>
      <c r="M428" t="s">
        <v>472</v>
      </c>
      <c r="N428">
        <v>33837</v>
      </c>
      <c r="O428" t="s">
        <v>53</v>
      </c>
      <c r="P428">
        <v>4.9000000000000004</v>
      </c>
      <c r="Q428">
        <v>4.9000000000000004</v>
      </c>
      <c r="R428">
        <v>4.8</v>
      </c>
      <c r="S428">
        <v>4.5999999999999996</v>
      </c>
      <c r="T428">
        <v>4.9000000000000004</v>
      </c>
      <c r="U428">
        <v>4.8</v>
      </c>
      <c r="V428" t="s">
        <v>566</v>
      </c>
      <c r="W428" t="s">
        <v>2726</v>
      </c>
      <c r="X428" t="s">
        <v>55</v>
      </c>
      <c r="Y428">
        <v>19</v>
      </c>
      <c r="Z428">
        <v>24</v>
      </c>
      <c r="AA428" t="s">
        <v>44</v>
      </c>
      <c r="AB428" t="s">
        <v>45</v>
      </c>
      <c r="AC428" t="s">
        <v>66</v>
      </c>
      <c r="AD428" t="s">
        <v>2727</v>
      </c>
      <c r="AE428" t="s">
        <v>2728</v>
      </c>
      <c r="AF428">
        <v>20222</v>
      </c>
    </row>
    <row r="429" spans="1:32" x14ac:dyDescent="0.35">
      <c r="A429">
        <v>2020</v>
      </c>
      <c r="B429" t="s">
        <v>389</v>
      </c>
      <c r="C429" t="s">
        <v>1465</v>
      </c>
      <c r="D429" t="s">
        <v>34</v>
      </c>
      <c r="E429" t="s">
        <v>2729</v>
      </c>
      <c r="F429">
        <v>4.3</v>
      </c>
      <c r="G429">
        <v>16</v>
      </c>
      <c r="H429" t="s">
        <v>36</v>
      </c>
      <c r="I429" t="s">
        <v>2730</v>
      </c>
      <c r="J429">
        <v>4.9000000000000004</v>
      </c>
      <c r="K429">
        <v>1001</v>
      </c>
      <c r="L429" t="s">
        <v>2731</v>
      </c>
      <c r="M429" t="s">
        <v>472</v>
      </c>
      <c r="N429">
        <v>32771</v>
      </c>
      <c r="O429" t="s">
        <v>53</v>
      </c>
      <c r="P429">
        <v>4.5999999999999996</v>
      </c>
      <c r="Q429">
        <v>4.4000000000000004</v>
      </c>
      <c r="R429">
        <v>4.5999999999999996</v>
      </c>
      <c r="S429">
        <v>4</v>
      </c>
      <c r="T429">
        <v>4.2</v>
      </c>
      <c r="U429">
        <v>4.4000000000000004</v>
      </c>
      <c r="V429" t="s">
        <v>2732</v>
      </c>
      <c r="W429" t="s">
        <v>1280</v>
      </c>
      <c r="X429" t="s">
        <v>124</v>
      </c>
      <c r="Y429">
        <v>118</v>
      </c>
      <c r="Z429">
        <v>107</v>
      </c>
      <c r="AA429" t="s">
        <v>77</v>
      </c>
      <c r="AB429" t="s">
        <v>1228</v>
      </c>
      <c r="AC429" t="s">
        <v>1227</v>
      </c>
      <c r="AD429" t="s">
        <v>2733</v>
      </c>
      <c r="AE429" t="s">
        <v>2734</v>
      </c>
      <c r="AF429">
        <v>11733</v>
      </c>
    </row>
    <row r="430" spans="1:32" x14ac:dyDescent="0.35">
      <c r="A430">
        <v>2020</v>
      </c>
      <c r="B430" t="s">
        <v>321</v>
      </c>
      <c r="C430" t="s">
        <v>2735</v>
      </c>
      <c r="D430" t="s">
        <v>34</v>
      </c>
      <c r="E430" t="s">
        <v>2736</v>
      </c>
      <c r="F430">
        <v>4</v>
      </c>
      <c r="G430">
        <v>88</v>
      </c>
      <c r="H430" t="s">
        <v>36</v>
      </c>
      <c r="I430" t="s">
        <v>2737</v>
      </c>
      <c r="J430">
        <v>3.9</v>
      </c>
      <c r="K430">
        <v>51</v>
      </c>
      <c r="L430" t="s">
        <v>2738</v>
      </c>
      <c r="M430" t="s">
        <v>472</v>
      </c>
      <c r="N430">
        <v>32804</v>
      </c>
      <c r="O430" t="s">
        <v>53</v>
      </c>
      <c r="P430">
        <v>4.4000000000000004</v>
      </c>
      <c r="Q430">
        <v>4.4000000000000004</v>
      </c>
      <c r="R430">
        <v>4.0999999999999996</v>
      </c>
      <c r="S430">
        <v>3.5</v>
      </c>
      <c r="T430">
        <v>4.5</v>
      </c>
      <c r="U430">
        <v>3.5</v>
      </c>
      <c r="V430" t="s">
        <v>2739</v>
      </c>
      <c r="W430" t="s">
        <v>2740</v>
      </c>
      <c r="X430" t="s">
        <v>124</v>
      </c>
      <c r="Y430">
        <v>17</v>
      </c>
      <c r="Z430">
        <v>24</v>
      </c>
      <c r="AA430" t="s">
        <v>44</v>
      </c>
      <c r="AB430" t="s">
        <v>56</v>
      </c>
      <c r="AC430" t="s">
        <v>714</v>
      </c>
      <c r="AD430" t="s">
        <v>2741</v>
      </c>
      <c r="AE430" t="s">
        <v>2742</v>
      </c>
      <c r="AF430">
        <v>14751</v>
      </c>
    </row>
    <row r="431" spans="1:32" x14ac:dyDescent="0.35">
      <c r="A431">
        <v>2015</v>
      </c>
      <c r="B431" t="s">
        <v>257</v>
      </c>
      <c r="C431" t="s">
        <v>2743</v>
      </c>
      <c r="D431" t="s">
        <v>34</v>
      </c>
      <c r="E431" t="s">
        <v>2744</v>
      </c>
      <c r="F431">
        <v>4.7</v>
      </c>
      <c r="G431">
        <v>107</v>
      </c>
      <c r="H431" t="s">
        <v>36</v>
      </c>
      <c r="I431" t="s">
        <v>2745</v>
      </c>
      <c r="J431">
        <v>4.7</v>
      </c>
      <c r="K431">
        <v>111</v>
      </c>
      <c r="L431" t="s">
        <v>2746</v>
      </c>
      <c r="M431" t="s">
        <v>679</v>
      </c>
      <c r="N431">
        <v>14450</v>
      </c>
      <c r="O431" t="s">
        <v>94</v>
      </c>
      <c r="P431">
        <v>4.7</v>
      </c>
      <c r="Q431">
        <v>4.7</v>
      </c>
      <c r="R431">
        <v>4.8</v>
      </c>
      <c r="S431">
        <v>4.5</v>
      </c>
      <c r="T431">
        <v>4.8</v>
      </c>
      <c r="U431">
        <v>4.5999999999999996</v>
      </c>
      <c r="V431" t="s">
        <v>42</v>
      </c>
      <c r="W431" t="s">
        <v>42</v>
      </c>
      <c r="X431" t="s">
        <v>124</v>
      </c>
      <c r="Y431">
        <v>22</v>
      </c>
      <c r="Z431">
        <v>33</v>
      </c>
      <c r="AA431" t="s">
        <v>44</v>
      </c>
      <c r="AB431" t="s">
        <v>45</v>
      </c>
      <c r="AC431" t="s">
        <v>219</v>
      </c>
      <c r="AD431" t="s">
        <v>2747</v>
      </c>
      <c r="AE431">
        <v>11477</v>
      </c>
      <c r="AF431">
        <v>50757</v>
      </c>
    </row>
    <row r="432" spans="1:32" x14ac:dyDescent="0.35">
      <c r="A432">
        <v>2019</v>
      </c>
      <c r="B432" t="s">
        <v>365</v>
      </c>
      <c r="C432" t="s">
        <v>2748</v>
      </c>
      <c r="D432" t="s">
        <v>34</v>
      </c>
      <c r="E432" t="s">
        <v>2749</v>
      </c>
      <c r="F432">
        <v>4.5999999999999996</v>
      </c>
      <c r="G432">
        <v>70</v>
      </c>
      <c r="H432" t="s">
        <v>36</v>
      </c>
      <c r="I432" t="s">
        <v>502</v>
      </c>
      <c r="J432">
        <v>4.5999999999999996</v>
      </c>
      <c r="K432">
        <v>1129</v>
      </c>
      <c r="L432" t="s">
        <v>503</v>
      </c>
      <c r="M432" t="s">
        <v>481</v>
      </c>
      <c r="N432">
        <v>22408</v>
      </c>
      <c r="O432" t="s">
        <v>40</v>
      </c>
      <c r="P432">
        <v>4.7</v>
      </c>
      <c r="Q432">
        <v>4.5999999999999996</v>
      </c>
      <c r="R432">
        <v>4.5999999999999996</v>
      </c>
      <c r="S432">
        <v>4.3</v>
      </c>
      <c r="T432">
        <v>4.7</v>
      </c>
      <c r="U432">
        <v>4.7</v>
      </c>
      <c r="V432" t="s">
        <v>262</v>
      </c>
      <c r="W432" t="s">
        <v>42</v>
      </c>
      <c r="X432" t="s">
        <v>55</v>
      </c>
      <c r="Y432">
        <v>15</v>
      </c>
      <c r="Z432">
        <v>21</v>
      </c>
      <c r="AA432" t="s">
        <v>44</v>
      </c>
      <c r="AB432" t="s">
        <v>151</v>
      </c>
      <c r="AC432" t="s">
        <v>913</v>
      </c>
      <c r="AD432" t="s">
        <v>2750</v>
      </c>
      <c r="AE432" t="s">
        <v>2751</v>
      </c>
      <c r="AF432">
        <v>49441</v>
      </c>
    </row>
    <row r="433" spans="1:32" x14ac:dyDescent="0.35">
      <c r="A433">
        <v>2013</v>
      </c>
      <c r="B433" t="s">
        <v>32</v>
      </c>
      <c r="C433" t="s">
        <v>862</v>
      </c>
      <c r="D433" t="s">
        <v>34</v>
      </c>
      <c r="E433" t="s">
        <v>2752</v>
      </c>
      <c r="F433">
        <v>4.7</v>
      </c>
      <c r="G433">
        <v>140</v>
      </c>
      <c r="H433" t="s">
        <v>36</v>
      </c>
      <c r="I433" t="s">
        <v>2229</v>
      </c>
      <c r="J433">
        <v>4.8</v>
      </c>
      <c r="K433">
        <v>1431</v>
      </c>
      <c r="L433" t="s">
        <v>2230</v>
      </c>
      <c r="M433" t="s">
        <v>481</v>
      </c>
      <c r="N433">
        <v>22554</v>
      </c>
      <c r="O433" t="s">
        <v>53</v>
      </c>
      <c r="P433">
        <v>4.7</v>
      </c>
      <c r="Q433">
        <v>4.7</v>
      </c>
      <c r="R433">
        <v>4.7</v>
      </c>
      <c r="S433">
        <v>4.7</v>
      </c>
      <c r="T433">
        <v>4.7</v>
      </c>
      <c r="U433">
        <v>4.8</v>
      </c>
      <c r="V433" t="s">
        <v>144</v>
      </c>
      <c r="W433" t="s">
        <v>42</v>
      </c>
      <c r="X433" t="s">
        <v>124</v>
      </c>
      <c r="Y433">
        <v>17</v>
      </c>
      <c r="Z433">
        <v>22</v>
      </c>
      <c r="AA433" t="s">
        <v>44</v>
      </c>
      <c r="AB433" t="s">
        <v>96</v>
      </c>
      <c r="AC433" t="s">
        <v>184</v>
      </c>
      <c r="AD433" t="s">
        <v>2753</v>
      </c>
      <c r="AE433" t="s">
        <v>2754</v>
      </c>
      <c r="AF433">
        <v>106506</v>
      </c>
    </row>
    <row r="434" spans="1:32" x14ac:dyDescent="0.35">
      <c r="A434">
        <v>2021</v>
      </c>
      <c r="B434" t="s">
        <v>516</v>
      </c>
      <c r="C434" t="s">
        <v>517</v>
      </c>
      <c r="D434" t="s">
        <v>34</v>
      </c>
      <c r="E434" t="s">
        <v>2755</v>
      </c>
      <c r="F434">
        <v>4.8</v>
      </c>
      <c r="G434">
        <v>84</v>
      </c>
      <c r="H434" t="s">
        <v>275</v>
      </c>
      <c r="I434" t="s">
        <v>2756</v>
      </c>
      <c r="J434">
        <v>4.8</v>
      </c>
      <c r="K434">
        <v>1431</v>
      </c>
      <c r="L434" t="s">
        <v>2757</v>
      </c>
      <c r="M434" t="s">
        <v>1103</v>
      </c>
      <c r="N434">
        <v>20878</v>
      </c>
      <c r="O434" t="s">
        <v>40</v>
      </c>
      <c r="P434">
        <v>4.8</v>
      </c>
      <c r="Q434">
        <v>4.8</v>
      </c>
      <c r="R434">
        <v>4.8</v>
      </c>
      <c r="S434">
        <v>4.7</v>
      </c>
      <c r="T434">
        <v>4.8</v>
      </c>
      <c r="U434">
        <v>4.8</v>
      </c>
      <c r="V434" t="s">
        <v>42</v>
      </c>
      <c r="W434" t="s">
        <v>42</v>
      </c>
      <c r="X434" t="s">
        <v>124</v>
      </c>
      <c r="Y434">
        <v>24</v>
      </c>
      <c r="Z434">
        <v>30</v>
      </c>
      <c r="AA434" t="s">
        <v>278</v>
      </c>
      <c r="AB434" t="s">
        <v>396</v>
      </c>
      <c r="AC434" t="s">
        <v>2758</v>
      </c>
      <c r="AD434" t="s">
        <v>2759</v>
      </c>
      <c r="AE434" t="s">
        <v>77</v>
      </c>
      <c r="AF434">
        <v>12848</v>
      </c>
    </row>
    <row r="435" spans="1:32" x14ac:dyDescent="0.35">
      <c r="A435">
        <v>2019</v>
      </c>
      <c r="B435" t="s">
        <v>108</v>
      </c>
      <c r="C435" t="s">
        <v>2760</v>
      </c>
      <c r="D435" t="s">
        <v>34</v>
      </c>
      <c r="E435" t="s">
        <v>2761</v>
      </c>
      <c r="F435">
        <v>5</v>
      </c>
      <c r="G435">
        <v>10</v>
      </c>
      <c r="H435" t="s">
        <v>36</v>
      </c>
      <c r="I435" t="s">
        <v>2762</v>
      </c>
      <c r="J435">
        <v>4.4000000000000004</v>
      </c>
      <c r="K435">
        <v>13</v>
      </c>
      <c r="L435" t="s">
        <v>2763</v>
      </c>
      <c r="M435" t="s">
        <v>481</v>
      </c>
      <c r="N435">
        <v>22182</v>
      </c>
      <c r="O435" t="s">
        <v>53</v>
      </c>
      <c r="P435">
        <v>5</v>
      </c>
      <c r="Q435">
        <v>5</v>
      </c>
      <c r="R435">
        <v>5</v>
      </c>
      <c r="S435">
        <v>4.7</v>
      </c>
      <c r="T435">
        <v>5</v>
      </c>
      <c r="U435">
        <v>4.9000000000000004</v>
      </c>
      <c r="V435" t="s">
        <v>42</v>
      </c>
      <c r="W435" t="s">
        <v>2764</v>
      </c>
      <c r="X435" t="s">
        <v>124</v>
      </c>
      <c r="Y435">
        <v>16</v>
      </c>
      <c r="Z435">
        <v>22</v>
      </c>
      <c r="AA435" t="s">
        <v>44</v>
      </c>
      <c r="AB435" t="s">
        <v>125</v>
      </c>
      <c r="AC435" t="s">
        <v>714</v>
      </c>
      <c r="AD435" t="s">
        <v>2765</v>
      </c>
      <c r="AE435">
        <v>21621</v>
      </c>
      <c r="AF435">
        <v>63263</v>
      </c>
    </row>
    <row r="436" spans="1:32" x14ac:dyDescent="0.35">
      <c r="A436">
        <v>2020</v>
      </c>
      <c r="B436" t="s">
        <v>525</v>
      </c>
      <c r="C436" t="s">
        <v>1124</v>
      </c>
      <c r="D436" t="s">
        <v>34</v>
      </c>
      <c r="E436" t="s">
        <v>2766</v>
      </c>
      <c r="F436">
        <v>4.7</v>
      </c>
      <c r="G436">
        <v>76</v>
      </c>
      <c r="H436" t="s">
        <v>36</v>
      </c>
      <c r="I436" t="s">
        <v>2767</v>
      </c>
      <c r="J436">
        <v>4.4000000000000004</v>
      </c>
      <c r="K436">
        <v>493</v>
      </c>
      <c r="L436" t="s">
        <v>2768</v>
      </c>
      <c r="M436" t="s">
        <v>472</v>
      </c>
      <c r="N436">
        <v>32962</v>
      </c>
      <c r="O436" t="s">
        <v>53</v>
      </c>
      <c r="P436">
        <v>4.8</v>
      </c>
      <c r="Q436">
        <v>4.7</v>
      </c>
      <c r="R436">
        <v>4.7</v>
      </c>
      <c r="S436">
        <v>4.5999999999999996</v>
      </c>
      <c r="T436">
        <v>4.8</v>
      </c>
      <c r="U436">
        <v>4.7</v>
      </c>
      <c r="V436" t="s">
        <v>2769</v>
      </c>
      <c r="W436" t="s">
        <v>42</v>
      </c>
      <c r="X436" t="s">
        <v>43</v>
      </c>
      <c r="Y436">
        <v>19</v>
      </c>
      <c r="Z436">
        <v>26</v>
      </c>
      <c r="AA436" t="s">
        <v>44</v>
      </c>
      <c r="AB436" t="s">
        <v>45</v>
      </c>
      <c r="AC436" t="s">
        <v>1477</v>
      </c>
      <c r="AD436" t="s">
        <v>2770</v>
      </c>
      <c r="AE436" t="s">
        <v>2771</v>
      </c>
      <c r="AF436">
        <v>50250</v>
      </c>
    </row>
    <row r="437" spans="1:32" x14ac:dyDescent="0.35">
      <c r="A437">
        <v>2014</v>
      </c>
      <c r="B437" t="s">
        <v>339</v>
      </c>
      <c r="C437" t="s">
        <v>2772</v>
      </c>
      <c r="D437" t="s">
        <v>34</v>
      </c>
      <c r="E437" t="s">
        <v>717</v>
      </c>
      <c r="F437">
        <v>4.7</v>
      </c>
      <c r="G437">
        <v>26</v>
      </c>
      <c r="H437" t="s">
        <v>36</v>
      </c>
      <c r="I437" t="s">
        <v>2773</v>
      </c>
      <c r="J437">
        <v>4.2</v>
      </c>
      <c r="K437">
        <v>58</v>
      </c>
      <c r="L437" t="s">
        <v>2774</v>
      </c>
      <c r="M437" t="s">
        <v>481</v>
      </c>
      <c r="N437">
        <v>22046</v>
      </c>
      <c r="O437" t="s">
        <v>53</v>
      </c>
      <c r="P437">
        <v>4.8</v>
      </c>
      <c r="Q437">
        <v>4.8</v>
      </c>
      <c r="R437">
        <v>4.8</v>
      </c>
      <c r="S437">
        <v>4.2</v>
      </c>
      <c r="T437">
        <v>4.8</v>
      </c>
      <c r="U437">
        <v>4.5999999999999996</v>
      </c>
      <c r="V437" t="s">
        <v>504</v>
      </c>
      <c r="W437" t="s">
        <v>2775</v>
      </c>
      <c r="X437" t="s">
        <v>55</v>
      </c>
      <c r="Y437">
        <v>17</v>
      </c>
      <c r="Z437">
        <v>23</v>
      </c>
      <c r="AA437" t="s">
        <v>44</v>
      </c>
      <c r="AB437" t="s">
        <v>45</v>
      </c>
      <c r="AC437" t="s">
        <v>1740</v>
      </c>
      <c r="AD437" t="s">
        <v>2776</v>
      </c>
      <c r="AE437" t="s">
        <v>2777</v>
      </c>
      <c r="AF437">
        <v>83664</v>
      </c>
    </row>
    <row r="438" spans="1:32" x14ac:dyDescent="0.35">
      <c r="A438">
        <v>2014</v>
      </c>
      <c r="B438" t="s">
        <v>321</v>
      </c>
      <c r="C438" t="s">
        <v>2778</v>
      </c>
      <c r="D438" t="s">
        <v>34</v>
      </c>
      <c r="E438" t="s">
        <v>2779</v>
      </c>
      <c r="F438">
        <v>4.7</v>
      </c>
      <c r="G438">
        <v>68</v>
      </c>
      <c r="H438" t="s">
        <v>275</v>
      </c>
      <c r="I438" t="s">
        <v>2780</v>
      </c>
      <c r="J438">
        <v>4.2</v>
      </c>
      <c r="K438">
        <v>58</v>
      </c>
      <c r="L438" t="s">
        <v>2781</v>
      </c>
      <c r="M438" t="s">
        <v>472</v>
      </c>
      <c r="N438">
        <v>33411</v>
      </c>
      <c r="O438" t="s">
        <v>94</v>
      </c>
      <c r="P438">
        <v>4.5999999999999996</v>
      </c>
      <c r="Q438">
        <v>4.7</v>
      </c>
      <c r="R438">
        <v>4.5999999999999996</v>
      </c>
      <c r="S438">
        <v>4.5</v>
      </c>
      <c r="T438">
        <v>4.8</v>
      </c>
      <c r="U438">
        <v>4.5999999999999996</v>
      </c>
      <c r="V438" t="s">
        <v>262</v>
      </c>
      <c r="W438" t="s">
        <v>123</v>
      </c>
      <c r="X438" t="s">
        <v>43</v>
      </c>
      <c r="Y438">
        <v>22</v>
      </c>
      <c r="Z438">
        <v>33</v>
      </c>
      <c r="AA438" t="s">
        <v>278</v>
      </c>
      <c r="AB438" t="s">
        <v>279</v>
      </c>
      <c r="AC438" t="s">
        <v>2782</v>
      </c>
      <c r="AD438" t="s">
        <v>2783</v>
      </c>
      <c r="AE438" t="s">
        <v>77</v>
      </c>
      <c r="AF438">
        <v>90848</v>
      </c>
    </row>
    <row r="439" spans="1:32" x14ac:dyDescent="0.35">
      <c r="A439">
        <v>2019</v>
      </c>
      <c r="B439" t="s">
        <v>409</v>
      </c>
      <c r="C439" t="s">
        <v>1691</v>
      </c>
      <c r="D439" t="s">
        <v>34</v>
      </c>
      <c r="E439" t="s">
        <v>2784</v>
      </c>
      <c r="F439">
        <v>4.8</v>
      </c>
      <c r="G439">
        <v>224</v>
      </c>
      <c r="H439" t="s">
        <v>36</v>
      </c>
      <c r="I439" t="s">
        <v>2785</v>
      </c>
      <c r="J439">
        <v>4.8</v>
      </c>
      <c r="K439">
        <v>4436</v>
      </c>
      <c r="L439" t="s">
        <v>2786</v>
      </c>
      <c r="M439" t="s">
        <v>472</v>
      </c>
      <c r="N439">
        <v>33321</v>
      </c>
      <c r="O439" t="s">
        <v>40</v>
      </c>
      <c r="P439">
        <v>4.9000000000000004</v>
      </c>
      <c r="Q439">
        <v>4.9000000000000004</v>
      </c>
      <c r="R439">
        <v>4.8</v>
      </c>
      <c r="S439">
        <v>4.5999999999999996</v>
      </c>
      <c r="T439">
        <v>4.9000000000000004</v>
      </c>
      <c r="U439">
        <v>4.8</v>
      </c>
      <c r="V439" t="s">
        <v>65</v>
      </c>
      <c r="W439" t="s">
        <v>42</v>
      </c>
      <c r="X439" t="s">
        <v>95</v>
      </c>
      <c r="Y439">
        <v>19</v>
      </c>
      <c r="Z439">
        <v>26</v>
      </c>
      <c r="AA439" t="s">
        <v>44</v>
      </c>
      <c r="AB439" t="s">
        <v>45</v>
      </c>
      <c r="AC439" t="s">
        <v>474</v>
      </c>
      <c r="AD439" t="s">
        <v>2787</v>
      </c>
      <c r="AE439" t="s">
        <v>2788</v>
      </c>
      <c r="AF439">
        <v>35422</v>
      </c>
    </row>
    <row r="440" spans="1:32" x14ac:dyDescent="0.35">
      <c r="A440">
        <v>2019</v>
      </c>
      <c r="B440" t="s">
        <v>409</v>
      </c>
      <c r="C440" t="s">
        <v>1691</v>
      </c>
      <c r="D440" t="s">
        <v>34</v>
      </c>
      <c r="E440" t="s">
        <v>2789</v>
      </c>
      <c r="F440">
        <v>4.8</v>
      </c>
      <c r="G440">
        <v>224</v>
      </c>
      <c r="H440" t="s">
        <v>36</v>
      </c>
      <c r="I440" t="s">
        <v>2790</v>
      </c>
      <c r="J440">
        <v>4.7</v>
      </c>
      <c r="K440">
        <v>604</v>
      </c>
      <c r="L440" t="s">
        <v>2791</v>
      </c>
      <c r="M440" t="s">
        <v>679</v>
      </c>
      <c r="N440">
        <v>13039</v>
      </c>
      <c r="O440" t="s">
        <v>53</v>
      </c>
      <c r="P440">
        <v>4.9000000000000004</v>
      </c>
      <c r="Q440">
        <v>4.9000000000000004</v>
      </c>
      <c r="R440">
        <v>4.8</v>
      </c>
      <c r="S440">
        <v>4.5999999999999996</v>
      </c>
      <c r="T440">
        <v>4.9000000000000004</v>
      </c>
      <c r="U440">
        <v>4.8</v>
      </c>
      <c r="V440" t="s">
        <v>566</v>
      </c>
      <c r="W440" t="s">
        <v>2792</v>
      </c>
      <c r="X440" t="s">
        <v>55</v>
      </c>
      <c r="Y440">
        <v>18</v>
      </c>
      <c r="Z440">
        <v>25</v>
      </c>
      <c r="AA440" t="s">
        <v>44</v>
      </c>
      <c r="AB440" t="s">
        <v>45</v>
      </c>
      <c r="AC440" t="s">
        <v>474</v>
      </c>
      <c r="AD440" t="s">
        <v>2793</v>
      </c>
      <c r="AE440" t="s">
        <v>2794</v>
      </c>
      <c r="AF440">
        <v>31555</v>
      </c>
    </row>
    <row r="441" spans="1:32" x14ac:dyDescent="0.35">
      <c r="A441">
        <v>2019</v>
      </c>
      <c r="B441" t="s">
        <v>409</v>
      </c>
      <c r="C441" t="s">
        <v>562</v>
      </c>
      <c r="D441" t="s">
        <v>34</v>
      </c>
      <c r="E441" t="s">
        <v>2795</v>
      </c>
      <c r="F441">
        <v>4.5999999999999996</v>
      </c>
      <c r="G441">
        <v>568</v>
      </c>
      <c r="H441" t="s">
        <v>36</v>
      </c>
      <c r="I441" t="s">
        <v>2796</v>
      </c>
      <c r="J441">
        <v>4.9000000000000004</v>
      </c>
      <c r="K441">
        <v>2</v>
      </c>
      <c r="L441" t="s">
        <v>2797</v>
      </c>
      <c r="M441" t="s">
        <v>538</v>
      </c>
      <c r="N441">
        <v>18202</v>
      </c>
      <c r="O441" t="s">
        <v>53</v>
      </c>
      <c r="P441">
        <v>4.8</v>
      </c>
      <c r="Q441">
        <v>4.7</v>
      </c>
      <c r="R441">
        <v>4.5</v>
      </c>
      <c r="S441">
        <v>4.5</v>
      </c>
      <c r="T441">
        <v>4.7</v>
      </c>
      <c r="U441">
        <v>4.5999999999999996</v>
      </c>
      <c r="V441" t="s">
        <v>2031</v>
      </c>
      <c r="W441" t="s">
        <v>42</v>
      </c>
      <c r="X441" t="s">
        <v>55</v>
      </c>
      <c r="Y441">
        <v>21</v>
      </c>
      <c r="Z441">
        <v>29</v>
      </c>
      <c r="AA441" t="s">
        <v>44</v>
      </c>
      <c r="AB441" t="s">
        <v>125</v>
      </c>
      <c r="AC441" t="s">
        <v>567</v>
      </c>
      <c r="AD441" t="s">
        <v>2798</v>
      </c>
      <c r="AE441" t="s">
        <v>2799</v>
      </c>
      <c r="AF441">
        <v>17666</v>
      </c>
    </row>
    <row r="442" spans="1:32" x14ac:dyDescent="0.35">
      <c r="A442">
        <v>2020</v>
      </c>
      <c r="B442" t="s">
        <v>108</v>
      </c>
      <c r="C442" t="s">
        <v>2198</v>
      </c>
      <c r="D442" t="s">
        <v>634</v>
      </c>
      <c r="E442" t="s">
        <v>240</v>
      </c>
      <c r="F442">
        <v>4.9000000000000004</v>
      </c>
      <c r="G442">
        <v>13</v>
      </c>
      <c r="H442" t="s">
        <v>36</v>
      </c>
      <c r="I442" t="s">
        <v>1767</v>
      </c>
      <c r="J442">
        <v>4.5999999999999996</v>
      </c>
      <c r="K442">
        <v>1040</v>
      </c>
      <c r="L442" t="s">
        <v>1768</v>
      </c>
      <c r="M442" t="s">
        <v>472</v>
      </c>
      <c r="N442">
        <v>33169</v>
      </c>
      <c r="O442" t="s">
        <v>53</v>
      </c>
      <c r="P442">
        <v>4.9000000000000004</v>
      </c>
      <c r="Q442">
        <v>4.8</v>
      </c>
      <c r="R442">
        <v>4.9000000000000004</v>
      </c>
      <c r="S442">
        <v>4.8</v>
      </c>
      <c r="T442">
        <v>4.9000000000000004</v>
      </c>
      <c r="U442">
        <v>4.9000000000000004</v>
      </c>
      <c r="V442" t="s">
        <v>743</v>
      </c>
      <c r="W442" t="s">
        <v>77</v>
      </c>
      <c r="X442" t="s">
        <v>43</v>
      </c>
      <c r="Y442">
        <v>24</v>
      </c>
      <c r="Z442">
        <v>34</v>
      </c>
      <c r="AA442" t="s">
        <v>44</v>
      </c>
      <c r="AB442" t="s">
        <v>294</v>
      </c>
      <c r="AC442" t="s">
        <v>219</v>
      </c>
      <c r="AD442" t="s">
        <v>2800</v>
      </c>
      <c r="AE442" t="s">
        <v>2801</v>
      </c>
      <c r="AF442">
        <v>30048</v>
      </c>
    </row>
    <row r="443" spans="1:32" x14ac:dyDescent="0.35">
      <c r="A443">
        <v>2021</v>
      </c>
      <c r="B443" t="s">
        <v>32</v>
      </c>
      <c r="C443" t="s">
        <v>2802</v>
      </c>
      <c r="D443" t="s">
        <v>34</v>
      </c>
      <c r="E443" t="s">
        <v>2803</v>
      </c>
      <c r="F443">
        <v>4.8</v>
      </c>
      <c r="G443">
        <v>85</v>
      </c>
      <c r="H443" t="s">
        <v>36</v>
      </c>
      <c r="I443" t="s">
        <v>2804</v>
      </c>
      <c r="J443">
        <v>4.7</v>
      </c>
      <c r="K443">
        <v>1337</v>
      </c>
      <c r="L443" t="s">
        <v>2805</v>
      </c>
      <c r="M443" t="s">
        <v>472</v>
      </c>
      <c r="N443">
        <v>33169</v>
      </c>
      <c r="O443" t="s">
        <v>53</v>
      </c>
      <c r="P443">
        <v>4.8</v>
      </c>
      <c r="Q443">
        <v>4.8</v>
      </c>
      <c r="R443">
        <v>4.5999999999999996</v>
      </c>
      <c r="S443">
        <v>4.7</v>
      </c>
      <c r="T443">
        <v>4.9000000000000004</v>
      </c>
      <c r="U443">
        <v>4.9000000000000004</v>
      </c>
      <c r="V443" t="s">
        <v>1265</v>
      </c>
      <c r="W443" t="s">
        <v>2225</v>
      </c>
      <c r="X443" t="s">
        <v>95</v>
      </c>
      <c r="Y443">
        <v>20</v>
      </c>
      <c r="Z443">
        <v>23</v>
      </c>
      <c r="AA443" t="s">
        <v>44</v>
      </c>
      <c r="AB443" t="s">
        <v>151</v>
      </c>
      <c r="AC443" t="s">
        <v>2806</v>
      </c>
      <c r="AD443" t="s">
        <v>2807</v>
      </c>
      <c r="AE443" t="s">
        <v>2808</v>
      </c>
      <c r="AF443">
        <v>30600</v>
      </c>
    </row>
    <row r="444" spans="1:32" x14ac:dyDescent="0.35">
      <c r="A444">
        <v>2017</v>
      </c>
      <c r="B444" t="s">
        <v>213</v>
      </c>
      <c r="C444" t="s">
        <v>2809</v>
      </c>
      <c r="D444" t="s">
        <v>34</v>
      </c>
      <c r="E444" t="s">
        <v>2810</v>
      </c>
      <c r="F444">
        <v>4.7</v>
      </c>
      <c r="G444">
        <v>38</v>
      </c>
      <c r="H444" t="s">
        <v>36</v>
      </c>
      <c r="I444" t="s">
        <v>559</v>
      </c>
      <c r="J444">
        <v>3.5</v>
      </c>
      <c r="K444">
        <v>63</v>
      </c>
      <c r="L444" t="s">
        <v>560</v>
      </c>
      <c r="M444" t="s">
        <v>472</v>
      </c>
      <c r="N444">
        <v>33142</v>
      </c>
      <c r="O444" t="s">
        <v>75</v>
      </c>
      <c r="P444">
        <v>4.7</v>
      </c>
      <c r="Q444">
        <v>4.7</v>
      </c>
      <c r="R444">
        <v>4.5999999999999996</v>
      </c>
      <c r="S444">
        <v>4.7</v>
      </c>
      <c r="T444">
        <v>4.8</v>
      </c>
      <c r="U444">
        <v>4.8</v>
      </c>
      <c r="V444" t="s">
        <v>262</v>
      </c>
      <c r="W444" t="s">
        <v>327</v>
      </c>
      <c r="X444" t="s">
        <v>43</v>
      </c>
      <c r="Y444">
        <v>25</v>
      </c>
      <c r="Z444">
        <v>35</v>
      </c>
      <c r="AA444" t="s">
        <v>44</v>
      </c>
      <c r="AB444" t="s">
        <v>463</v>
      </c>
      <c r="AC444" t="s">
        <v>464</v>
      </c>
      <c r="AD444" t="s">
        <v>2811</v>
      </c>
      <c r="AE444" s="1" t="s">
        <v>2812</v>
      </c>
      <c r="AF444">
        <v>54640</v>
      </c>
    </row>
    <row r="445" spans="1:32" x14ac:dyDescent="0.35">
      <c r="A445">
        <v>2013</v>
      </c>
      <c r="B445" t="s">
        <v>32</v>
      </c>
      <c r="C445" t="s">
        <v>2813</v>
      </c>
      <c r="D445" t="s">
        <v>34</v>
      </c>
      <c r="E445" t="s">
        <v>2814</v>
      </c>
      <c r="F445">
        <v>4.5999999999999996</v>
      </c>
      <c r="G445">
        <v>147</v>
      </c>
      <c r="H445" t="s">
        <v>36</v>
      </c>
      <c r="I445" t="s">
        <v>2270</v>
      </c>
      <c r="J445">
        <v>4.9000000000000004</v>
      </c>
      <c r="K445">
        <v>3037</v>
      </c>
      <c r="L445" t="s">
        <v>2271</v>
      </c>
      <c r="M445" t="s">
        <v>481</v>
      </c>
      <c r="N445">
        <v>23462</v>
      </c>
      <c r="O445" t="s">
        <v>94</v>
      </c>
      <c r="P445">
        <v>4.5999999999999996</v>
      </c>
      <c r="Q445">
        <v>4.5</v>
      </c>
      <c r="R445">
        <v>4.5999999999999996</v>
      </c>
      <c r="S445">
        <v>4.7</v>
      </c>
      <c r="T445">
        <v>4.5</v>
      </c>
      <c r="U445">
        <v>4.8</v>
      </c>
      <c r="V445" t="s">
        <v>144</v>
      </c>
      <c r="W445" t="s">
        <v>77</v>
      </c>
      <c r="X445" t="s">
        <v>43</v>
      </c>
      <c r="Y445">
        <v>51</v>
      </c>
      <c r="Z445">
        <v>48</v>
      </c>
      <c r="AA445" t="s">
        <v>1410</v>
      </c>
      <c r="AB445" t="s">
        <v>78</v>
      </c>
      <c r="AC445" t="s">
        <v>2815</v>
      </c>
      <c r="AD445" t="s">
        <v>2816</v>
      </c>
      <c r="AE445" t="s">
        <v>2817</v>
      </c>
      <c r="AF445">
        <v>107171</v>
      </c>
    </row>
    <row r="446" spans="1:32" x14ac:dyDescent="0.35">
      <c r="A446">
        <v>2019</v>
      </c>
      <c r="B446" t="s">
        <v>187</v>
      </c>
      <c r="C446" t="s">
        <v>557</v>
      </c>
      <c r="D446" t="s">
        <v>34</v>
      </c>
      <c r="E446" t="s">
        <v>2818</v>
      </c>
      <c r="F446">
        <v>4.5999999999999996</v>
      </c>
      <c r="G446">
        <v>90</v>
      </c>
      <c r="H446" t="s">
        <v>36</v>
      </c>
      <c r="I446" t="s">
        <v>2819</v>
      </c>
      <c r="J446">
        <v>4.8</v>
      </c>
      <c r="K446">
        <v>980</v>
      </c>
      <c r="L446" t="s">
        <v>2820</v>
      </c>
      <c r="M446" t="s">
        <v>538</v>
      </c>
      <c r="N446">
        <v>18109</v>
      </c>
      <c r="O446" t="s">
        <v>53</v>
      </c>
      <c r="P446">
        <v>4.7</v>
      </c>
      <c r="Q446">
        <v>4.5999999999999996</v>
      </c>
      <c r="R446">
        <v>4.4000000000000004</v>
      </c>
      <c r="S446">
        <v>4.5</v>
      </c>
      <c r="T446">
        <v>4.5999999999999996</v>
      </c>
      <c r="U446">
        <v>4.5999999999999996</v>
      </c>
      <c r="V446" t="s">
        <v>2821</v>
      </c>
      <c r="W446" t="s">
        <v>1522</v>
      </c>
      <c r="X446" t="s">
        <v>124</v>
      </c>
      <c r="Y446">
        <v>28</v>
      </c>
      <c r="Z446">
        <v>36</v>
      </c>
      <c r="AA446" t="s">
        <v>44</v>
      </c>
      <c r="AB446" t="s">
        <v>78</v>
      </c>
      <c r="AC446" t="s">
        <v>193</v>
      </c>
      <c r="AD446" t="s">
        <v>2822</v>
      </c>
      <c r="AE446" t="s">
        <v>2823</v>
      </c>
      <c r="AF446">
        <v>28956</v>
      </c>
    </row>
    <row r="447" spans="1:32" x14ac:dyDescent="0.35">
      <c r="A447">
        <v>2019</v>
      </c>
      <c r="B447" t="s">
        <v>257</v>
      </c>
      <c r="C447" t="s">
        <v>1493</v>
      </c>
      <c r="D447" t="s">
        <v>1080</v>
      </c>
      <c r="E447" t="s">
        <v>2824</v>
      </c>
      <c r="F447">
        <v>4.9000000000000004</v>
      </c>
      <c r="G447">
        <v>30</v>
      </c>
      <c r="H447" t="s">
        <v>36</v>
      </c>
      <c r="I447" t="s">
        <v>2825</v>
      </c>
      <c r="J447">
        <v>4.7</v>
      </c>
      <c r="K447">
        <v>329</v>
      </c>
      <c r="L447" t="s">
        <v>2826</v>
      </c>
      <c r="M447" t="s">
        <v>604</v>
      </c>
      <c r="N447" s="1" t="s">
        <v>2827</v>
      </c>
      <c r="O447" t="s">
        <v>53</v>
      </c>
      <c r="P447">
        <v>4.9000000000000004</v>
      </c>
      <c r="Q447">
        <v>4.9000000000000004</v>
      </c>
      <c r="R447">
        <v>5</v>
      </c>
      <c r="S447">
        <v>4.5999999999999996</v>
      </c>
      <c r="T447">
        <v>4.9000000000000004</v>
      </c>
      <c r="U447">
        <v>4.9000000000000004</v>
      </c>
      <c r="V447" t="s">
        <v>455</v>
      </c>
      <c r="W447" t="s">
        <v>42</v>
      </c>
      <c r="X447" t="s">
        <v>124</v>
      </c>
      <c r="Y447">
        <v>25</v>
      </c>
      <c r="Z447">
        <v>34</v>
      </c>
      <c r="AA447" t="s">
        <v>44</v>
      </c>
      <c r="AB447" t="s">
        <v>45</v>
      </c>
      <c r="AC447" t="s">
        <v>219</v>
      </c>
      <c r="AD447" t="s">
        <v>2828</v>
      </c>
      <c r="AE447" t="s">
        <v>2829</v>
      </c>
      <c r="AF447">
        <v>17072</v>
      </c>
    </row>
    <row r="448" spans="1:32" x14ac:dyDescent="0.35">
      <c r="A448">
        <v>2019</v>
      </c>
      <c r="B448" t="s">
        <v>985</v>
      </c>
      <c r="C448" t="s">
        <v>1207</v>
      </c>
      <c r="D448" t="s">
        <v>34</v>
      </c>
      <c r="E448" t="s">
        <v>2830</v>
      </c>
      <c r="F448">
        <v>4.7</v>
      </c>
      <c r="G448">
        <v>28</v>
      </c>
      <c r="H448" t="s">
        <v>36</v>
      </c>
      <c r="I448" t="s">
        <v>2831</v>
      </c>
      <c r="J448">
        <v>4.7</v>
      </c>
      <c r="K448">
        <v>1169</v>
      </c>
      <c r="L448" t="s">
        <v>2832</v>
      </c>
      <c r="M448" t="s">
        <v>604</v>
      </c>
      <c r="N448" s="1" t="s">
        <v>2833</v>
      </c>
      <c r="O448" t="s">
        <v>53</v>
      </c>
      <c r="P448">
        <v>4.7</v>
      </c>
      <c r="Q448">
        <v>4.8</v>
      </c>
      <c r="R448">
        <v>4.5999999999999996</v>
      </c>
      <c r="S448">
        <v>4.7</v>
      </c>
      <c r="T448">
        <v>4.8</v>
      </c>
      <c r="U448">
        <v>4.5999999999999996</v>
      </c>
      <c r="V448" t="s">
        <v>2834</v>
      </c>
      <c r="W448" t="s">
        <v>76</v>
      </c>
      <c r="X448" t="s">
        <v>124</v>
      </c>
      <c r="Y448">
        <v>18</v>
      </c>
      <c r="Z448">
        <v>24</v>
      </c>
      <c r="AA448" t="s">
        <v>44</v>
      </c>
      <c r="AB448" t="s">
        <v>45</v>
      </c>
      <c r="AC448" t="s">
        <v>1211</v>
      </c>
      <c r="AD448" t="s">
        <v>2835</v>
      </c>
      <c r="AE448" t="s">
        <v>2836</v>
      </c>
      <c r="AF448">
        <v>17875</v>
      </c>
    </row>
    <row r="449" spans="1:32" x14ac:dyDescent="0.35">
      <c r="A449">
        <v>2013</v>
      </c>
      <c r="B449" t="s">
        <v>81</v>
      </c>
      <c r="C449" t="s">
        <v>2837</v>
      </c>
      <c r="D449" t="s">
        <v>34</v>
      </c>
      <c r="E449" t="s">
        <v>459</v>
      </c>
      <c r="F449">
        <v>4.4000000000000004</v>
      </c>
      <c r="G449">
        <v>17</v>
      </c>
      <c r="H449" t="s">
        <v>36</v>
      </c>
      <c r="I449" t="s">
        <v>660</v>
      </c>
      <c r="J449">
        <v>4.4000000000000004</v>
      </c>
      <c r="K449">
        <v>895</v>
      </c>
      <c r="L449" t="s">
        <v>661</v>
      </c>
      <c r="M449" t="s">
        <v>604</v>
      </c>
      <c r="N449" s="1" t="s">
        <v>662</v>
      </c>
      <c r="O449" t="s">
        <v>40</v>
      </c>
      <c r="P449">
        <v>4.7</v>
      </c>
      <c r="Q449">
        <v>4.5999999999999996</v>
      </c>
      <c r="R449">
        <v>4.2</v>
      </c>
      <c r="S449">
        <v>4.2</v>
      </c>
      <c r="T449">
        <v>4.4000000000000004</v>
      </c>
      <c r="U449">
        <v>4.5</v>
      </c>
      <c r="V449" t="s">
        <v>42</v>
      </c>
      <c r="W449" t="s">
        <v>2838</v>
      </c>
      <c r="X449" t="s">
        <v>55</v>
      </c>
      <c r="Y449">
        <v>15</v>
      </c>
      <c r="Z449">
        <v>20</v>
      </c>
      <c r="AA449" t="s">
        <v>44</v>
      </c>
      <c r="AB449" t="s">
        <v>151</v>
      </c>
      <c r="AC449" t="s">
        <v>1134</v>
      </c>
      <c r="AD449" t="s">
        <v>2839</v>
      </c>
      <c r="AE449" t="s">
        <v>2840</v>
      </c>
      <c r="AF449">
        <v>80588</v>
      </c>
    </row>
    <row r="450" spans="1:32" x14ac:dyDescent="0.35">
      <c r="A450">
        <v>2019</v>
      </c>
      <c r="B450" t="s">
        <v>32</v>
      </c>
      <c r="C450" t="s">
        <v>2309</v>
      </c>
      <c r="D450" t="s">
        <v>793</v>
      </c>
      <c r="E450" t="s">
        <v>2841</v>
      </c>
      <c r="F450">
        <v>4.8</v>
      </c>
      <c r="G450">
        <v>309</v>
      </c>
      <c r="H450" t="s">
        <v>36</v>
      </c>
      <c r="I450" t="s">
        <v>2842</v>
      </c>
      <c r="J450">
        <v>4.5</v>
      </c>
      <c r="K450">
        <v>2416</v>
      </c>
      <c r="L450" t="s">
        <v>2843</v>
      </c>
      <c r="M450" t="s">
        <v>604</v>
      </c>
      <c r="N450" s="1" t="s">
        <v>2844</v>
      </c>
      <c r="O450" t="s">
        <v>53</v>
      </c>
      <c r="P450">
        <v>4.8</v>
      </c>
      <c r="Q450">
        <v>4.7</v>
      </c>
      <c r="R450">
        <v>4.7</v>
      </c>
      <c r="S450">
        <v>4.5999999999999996</v>
      </c>
      <c r="T450">
        <v>4.9000000000000004</v>
      </c>
      <c r="U450">
        <v>4.8</v>
      </c>
      <c r="V450" t="s">
        <v>2845</v>
      </c>
      <c r="W450" t="s">
        <v>42</v>
      </c>
      <c r="X450" t="s">
        <v>43</v>
      </c>
      <c r="Y450">
        <v>28</v>
      </c>
      <c r="Z450">
        <v>39</v>
      </c>
      <c r="AA450" t="s">
        <v>44</v>
      </c>
      <c r="AB450" t="s">
        <v>45</v>
      </c>
      <c r="AC450" t="s">
        <v>750</v>
      </c>
      <c r="AD450" t="s">
        <v>2846</v>
      </c>
      <c r="AE450" t="s">
        <v>2847</v>
      </c>
      <c r="AF450">
        <v>16821</v>
      </c>
    </row>
    <row r="451" spans="1:32" x14ac:dyDescent="0.35">
      <c r="A451">
        <v>2016</v>
      </c>
      <c r="B451" t="s">
        <v>129</v>
      </c>
      <c r="C451" t="s">
        <v>2848</v>
      </c>
      <c r="D451" t="s">
        <v>34</v>
      </c>
      <c r="E451" t="s">
        <v>2849</v>
      </c>
      <c r="F451">
        <v>4.8</v>
      </c>
      <c r="G451">
        <v>173</v>
      </c>
      <c r="H451" t="s">
        <v>36</v>
      </c>
      <c r="I451" t="s">
        <v>686</v>
      </c>
      <c r="J451">
        <v>3.7</v>
      </c>
      <c r="K451">
        <v>3</v>
      </c>
      <c r="L451" t="s">
        <v>687</v>
      </c>
      <c r="M451" t="s">
        <v>679</v>
      </c>
      <c r="N451">
        <v>10466</v>
      </c>
      <c r="O451" t="s">
        <v>53</v>
      </c>
      <c r="P451">
        <v>4.8</v>
      </c>
      <c r="Q451">
        <v>4.7</v>
      </c>
      <c r="R451">
        <v>4.8</v>
      </c>
      <c r="S451">
        <v>4.7</v>
      </c>
      <c r="T451">
        <v>4.8</v>
      </c>
      <c r="U451">
        <v>4.8</v>
      </c>
      <c r="V451" t="s">
        <v>41</v>
      </c>
      <c r="W451" t="s">
        <v>42</v>
      </c>
      <c r="X451" t="s">
        <v>95</v>
      </c>
      <c r="Y451">
        <v>15</v>
      </c>
      <c r="Z451">
        <v>25</v>
      </c>
      <c r="AA451" t="s">
        <v>44</v>
      </c>
      <c r="AB451" t="s">
        <v>45</v>
      </c>
      <c r="AC451" t="s">
        <v>136</v>
      </c>
      <c r="AD451" t="s">
        <v>2850</v>
      </c>
      <c r="AE451">
        <v>132896</v>
      </c>
      <c r="AF451">
        <v>13243</v>
      </c>
    </row>
    <row r="452" spans="1:32" x14ac:dyDescent="0.35">
      <c r="A452">
        <v>2017</v>
      </c>
      <c r="B452" t="s">
        <v>108</v>
      </c>
      <c r="C452" t="s">
        <v>2851</v>
      </c>
      <c r="D452" t="s">
        <v>34</v>
      </c>
      <c r="E452" t="s">
        <v>2852</v>
      </c>
      <c r="F452">
        <v>4.8</v>
      </c>
      <c r="G452">
        <v>79</v>
      </c>
      <c r="H452" t="s">
        <v>36</v>
      </c>
      <c r="I452" t="s">
        <v>1830</v>
      </c>
      <c r="J452">
        <v>2.8</v>
      </c>
      <c r="K452">
        <v>40</v>
      </c>
      <c r="L452" t="s">
        <v>1831</v>
      </c>
      <c r="M452" t="s">
        <v>679</v>
      </c>
      <c r="N452">
        <v>11023</v>
      </c>
      <c r="O452" t="s">
        <v>40</v>
      </c>
      <c r="P452">
        <v>4.9000000000000004</v>
      </c>
      <c r="Q452">
        <v>4.9000000000000004</v>
      </c>
      <c r="R452">
        <v>4.5999999999999996</v>
      </c>
      <c r="S452">
        <v>4.5999999999999996</v>
      </c>
      <c r="T452">
        <v>4.8</v>
      </c>
      <c r="U452">
        <v>4.8</v>
      </c>
      <c r="V452" t="s">
        <v>262</v>
      </c>
      <c r="W452" t="s">
        <v>123</v>
      </c>
      <c r="X452" t="s">
        <v>124</v>
      </c>
      <c r="Y452">
        <v>22</v>
      </c>
      <c r="Z452">
        <v>29</v>
      </c>
      <c r="AA452" t="s">
        <v>44</v>
      </c>
      <c r="AB452" t="s">
        <v>2853</v>
      </c>
      <c r="AC452" t="s">
        <v>575</v>
      </c>
      <c r="AD452" t="s">
        <v>2854</v>
      </c>
      <c r="AE452" t="s">
        <v>2855</v>
      </c>
      <c r="AF452">
        <v>13990</v>
      </c>
    </row>
    <row r="453" spans="1:32" x14ac:dyDescent="0.35">
      <c r="A453">
        <v>2020</v>
      </c>
      <c r="B453" t="s">
        <v>213</v>
      </c>
      <c r="C453" t="s">
        <v>2856</v>
      </c>
      <c r="D453" t="s">
        <v>34</v>
      </c>
      <c r="E453" t="s">
        <v>2857</v>
      </c>
      <c r="F453">
        <v>4.9000000000000004</v>
      </c>
      <c r="G453">
        <v>32</v>
      </c>
      <c r="H453" t="s">
        <v>36</v>
      </c>
      <c r="I453" t="s">
        <v>2858</v>
      </c>
      <c r="J453">
        <v>4.4000000000000004</v>
      </c>
      <c r="K453">
        <v>89</v>
      </c>
      <c r="L453" t="s">
        <v>2859</v>
      </c>
      <c r="M453" t="s">
        <v>679</v>
      </c>
      <c r="N453">
        <v>11580</v>
      </c>
      <c r="O453" t="s">
        <v>75</v>
      </c>
      <c r="P453">
        <v>4.9000000000000004</v>
      </c>
      <c r="Q453">
        <v>4.8</v>
      </c>
      <c r="R453">
        <v>4.8</v>
      </c>
      <c r="S453">
        <v>4.8</v>
      </c>
      <c r="T453">
        <v>4.8</v>
      </c>
      <c r="U453">
        <v>4.9000000000000004</v>
      </c>
      <c r="V453" t="s">
        <v>76</v>
      </c>
      <c r="W453" t="s">
        <v>327</v>
      </c>
      <c r="X453" t="s">
        <v>43</v>
      </c>
      <c r="Y453">
        <v>20</v>
      </c>
      <c r="Z453">
        <v>31</v>
      </c>
      <c r="AA453" t="s">
        <v>44</v>
      </c>
      <c r="AB453" t="s">
        <v>125</v>
      </c>
      <c r="AC453" t="s">
        <v>126</v>
      </c>
      <c r="AD453" t="s">
        <v>2860</v>
      </c>
      <c r="AE453">
        <v>2511</v>
      </c>
      <c r="AF453">
        <v>52756</v>
      </c>
    </row>
    <row r="454" spans="1:32" x14ac:dyDescent="0.35">
      <c r="A454">
        <v>2019</v>
      </c>
      <c r="B454" t="s">
        <v>257</v>
      </c>
      <c r="C454" t="s">
        <v>2861</v>
      </c>
      <c r="D454" t="s">
        <v>1080</v>
      </c>
      <c r="E454" t="s">
        <v>2862</v>
      </c>
      <c r="F454">
        <v>4.5</v>
      </c>
      <c r="G454">
        <v>3</v>
      </c>
      <c r="H454" t="s">
        <v>36</v>
      </c>
      <c r="I454" t="s">
        <v>2863</v>
      </c>
      <c r="J454">
        <v>4.8</v>
      </c>
      <c r="K454">
        <v>6595</v>
      </c>
      <c r="L454" t="s">
        <v>2864</v>
      </c>
      <c r="M454" t="s">
        <v>679</v>
      </c>
      <c r="N454">
        <v>11590</v>
      </c>
      <c r="O454" t="s">
        <v>40</v>
      </c>
      <c r="P454">
        <v>5</v>
      </c>
      <c r="Q454">
        <v>4.7</v>
      </c>
      <c r="R454">
        <v>5</v>
      </c>
      <c r="S454">
        <v>3.7</v>
      </c>
      <c r="T454">
        <v>4</v>
      </c>
      <c r="U454">
        <v>4</v>
      </c>
      <c r="V454" t="s">
        <v>2865</v>
      </c>
      <c r="W454" t="s">
        <v>490</v>
      </c>
      <c r="X454" t="s">
        <v>124</v>
      </c>
      <c r="Y454">
        <v>18</v>
      </c>
      <c r="Z454">
        <v>25</v>
      </c>
      <c r="AA454" t="s">
        <v>44</v>
      </c>
      <c r="AB454" t="s">
        <v>45</v>
      </c>
      <c r="AC454" t="s">
        <v>982</v>
      </c>
      <c r="AD454" t="s">
        <v>2866</v>
      </c>
      <c r="AE454" t="s">
        <v>2867</v>
      </c>
      <c r="AF454">
        <v>34129</v>
      </c>
    </row>
    <row r="455" spans="1:32" x14ac:dyDescent="0.35">
      <c r="A455">
        <v>2021</v>
      </c>
      <c r="B455" t="s">
        <v>525</v>
      </c>
      <c r="C455" t="s">
        <v>2162</v>
      </c>
      <c r="D455" t="s">
        <v>34</v>
      </c>
      <c r="E455" t="s">
        <v>2868</v>
      </c>
      <c r="F455">
        <v>4.9000000000000004</v>
      </c>
      <c r="G455">
        <v>91</v>
      </c>
      <c r="H455" t="s">
        <v>36</v>
      </c>
      <c r="I455" t="s">
        <v>2869</v>
      </c>
      <c r="J455">
        <v>4.5999999999999996</v>
      </c>
      <c r="K455">
        <v>936</v>
      </c>
      <c r="L455" t="s">
        <v>2870</v>
      </c>
      <c r="M455" t="s">
        <v>2335</v>
      </c>
      <c r="N455" s="1" t="s">
        <v>2871</v>
      </c>
      <c r="O455" t="s">
        <v>53</v>
      </c>
      <c r="P455">
        <v>5</v>
      </c>
      <c r="Q455">
        <v>4.9000000000000004</v>
      </c>
      <c r="R455">
        <v>4.9000000000000004</v>
      </c>
      <c r="S455">
        <v>4.8</v>
      </c>
      <c r="T455">
        <v>5</v>
      </c>
      <c r="U455">
        <v>4.9000000000000004</v>
      </c>
      <c r="V455" t="s">
        <v>41</v>
      </c>
      <c r="W455" t="s">
        <v>77</v>
      </c>
      <c r="X455" t="s">
        <v>124</v>
      </c>
      <c r="Y455">
        <v>19</v>
      </c>
      <c r="Z455">
        <v>24</v>
      </c>
      <c r="AA455" t="s">
        <v>44</v>
      </c>
      <c r="AB455" t="s">
        <v>45</v>
      </c>
      <c r="AC455" t="s">
        <v>1211</v>
      </c>
      <c r="AD455" t="s">
        <v>2872</v>
      </c>
      <c r="AE455" t="s">
        <v>2873</v>
      </c>
      <c r="AF455">
        <v>13308</v>
      </c>
    </row>
    <row r="456" spans="1:32" x14ac:dyDescent="0.35">
      <c r="A456">
        <v>2015</v>
      </c>
      <c r="B456" t="s">
        <v>213</v>
      </c>
      <c r="C456" t="s">
        <v>2874</v>
      </c>
      <c r="D456" t="s">
        <v>34</v>
      </c>
      <c r="E456" t="s">
        <v>2875</v>
      </c>
      <c r="F456">
        <v>4.5</v>
      </c>
      <c r="G456">
        <v>125</v>
      </c>
      <c r="H456" t="s">
        <v>36</v>
      </c>
      <c r="I456" t="s">
        <v>2876</v>
      </c>
      <c r="J456">
        <v>4.8</v>
      </c>
      <c r="K456">
        <v>2580</v>
      </c>
      <c r="L456" t="s">
        <v>2877</v>
      </c>
      <c r="M456" t="s">
        <v>2335</v>
      </c>
      <c r="N456" s="1" t="s">
        <v>2878</v>
      </c>
      <c r="O456" t="s">
        <v>53</v>
      </c>
      <c r="P456">
        <v>4.7</v>
      </c>
      <c r="Q456">
        <v>4.5</v>
      </c>
      <c r="R456">
        <v>4.4000000000000004</v>
      </c>
      <c r="S456">
        <v>4.4000000000000004</v>
      </c>
      <c r="T456">
        <v>4.5999999999999996</v>
      </c>
      <c r="U456">
        <v>4.5</v>
      </c>
      <c r="V456" t="s">
        <v>2879</v>
      </c>
      <c r="W456" t="s">
        <v>76</v>
      </c>
      <c r="X456" t="s">
        <v>124</v>
      </c>
      <c r="Y456">
        <v>21</v>
      </c>
      <c r="Z456">
        <v>31</v>
      </c>
      <c r="AA456" t="s">
        <v>44</v>
      </c>
      <c r="AB456" t="s">
        <v>125</v>
      </c>
      <c r="AC456" t="s">
        <v>126</v>
      </c>
      <c r="AD456" t="s">
        <v>2880</v>
      </c>
      <c r="AE456" t="s">
        <v>2881</v>
      </c>
      <c r="AF456">
        <v>56352</v>
      </c>
    </row>
    <row r="457" spans="1:32" x14ac:dyDescent="0.35">
      <c r="A457">
        <v>2019</v>
      </c>
      <c r="B457" t="s">
        <v>69</v>
      </c>
      <c r="C457" t="s">
        <v>1537</v>
      </c>
      <c r="D457" t="s">
        <v>34</v>
      </c>
      <c r="E457" t="s">
        <v>2882</v>
      </c>
      <c r="F457">
        <v>4.8</v>
      </c>
      <c r="G457">
        <v>540</v>
      </c>
      <c r="H457" t="s">
        <v>36</v>
      </c>
      <c r="I457" t="s">
        <v>2883</v>
      </c>
      <c r="J457">
        <v>4.8</v>
      </c>
      <c r="K457">
        <v>3682</v>
      </c>
      <c r="L457" t="s">
        <v>2884</v>
      </c>
      <c r="M457" t="s">
        <v>699</v>
      </c>
      <c r="N457" s="1" t="s">
        <v>2885</v>
      </c>
      <c r="O457" t="s">
        <v>53</v>
      </c>
      <c r="P457">
        <v>4.8</v>
      </c>
      <c r="Q457">
        <v>4.8</v>
      </c>
      <c r="R457">
        <v>4.7</v>
      </c>
      <c r="S457">
        <v>4.7</v>
      </c>
      <c r="T457">
        <v>4.8</v>
      </c>
      <c r="U457">
        <v>4.8</v>
      </c>
      <c r="V457" t="s">
        <v>76</v>
      </c>
      <c r="W457" t="s">
        <v>76</v>
      </c>
      <c r="X457" t="s">
        <v>124</v>
      </c>
      <c r="Y457">
        <v>27</v>
      </c>
      <c r="Z457">
        <v>33</v>
      </c>
      <c r="AA457" t="s">
        <v>44</v>
      </c>
      <c r="AB457" t="s">
        <v>78</v>
      </c>
      <c r="AC457" t="s">
        <v>79</v>
      </c>
      <c r="AD457" t="s">
        <v>2886</v>
      </c>
      <c r="AE457" t="s">
        <v>2887</v>
      </c>
      <c r="AF457">
        <v>37744</v>
      </c>
    </row>
    <row r="458" spans="1:32" x14ac:dyDescent="0.35">
      <c r="A458">
        <v>2019</v>
      </c>
      <c r="B458" t="s">
        <v>257</v>
      </c>
      <c r="C458" t="s">
        <v>1079</v>
      </c>
      <c r="D458" t="s">
        <v>1080</v>
      </c>
      <c r="E458" t="s">
        <v>2888</v>
      </c>
      <c r="F458">
        <v>4.7</v>
      </c>
      <c r="G458">
        <v>55</v>
      </c>
      <c r="H458" t="s">
        <v>36</v>
      </c>
      <c r="I458" t="s">
        <v>2889</v>
      </c>
      <c r="J458">
        <v>4.8</v>
      </c>
      <c r="K458">
        <v>610</v>
      </c>
      <c r="L458" t="s">
        <v>2890</v>
      </c>
      <c r="M458" t="s">
        <v>2891</v>
      </c>
      <c r="N458" s="1" t="s">
        <v>2892</v>
      </c>
      <c r="O458" t="s">
        <v>53</v>
      </c>
      <c r="P458">
        <v>5</v>
      </c>
      <c r="Q458">
        <v>4.9000000000000004</v>
      </c>
      <c r="R458">
        <v>4.9000000000000004</v>
      </c>
      <c r="S458">
        <v>4.4000000000000004</v>
      </c>
      <c r="T458">
        <v>4.7</v>
      </c>
      <c r="U458">
        <v>4.5999999999999996</v>
      </c>
      <c r="V458" t="s">
        <v>1179</v>
      </c>
      <c r="W458" t="s">
        <v>2893</v>
      </c>
      <c r="X458" t="s">
        <v>124</v>
      </c>
      <c r="Y458">
        <v>20</v>
      </c>
      <c r="Z458">
        <v>26</v>
      </c>
      <c r="AA458" t="s">
        <v>44</v>
      </c>
      <c r="AB458" t="s">
        <v>45</v>
      </c>
      <c r="AC458" t="s">
        <v>264</v>
      </c>
      <c r="AD458" t="s">
        <v>2894</v>
      </c>
      <c r="AE458" t="s">
        <v>2895</v>
      </c>
      <c r="AF458">
        <v>33394</v>
      </c>
    </row>
    <row r="459" spans="1:32" x14ac:dyDescent="0.35">
      <c r="A459">
        <v>2020</v>
      </c>
      <c r="B459" t="s">
        <v>129</v>
      </c>
      <c r="C459" t="s">
        <v>2896</v>
      </c>
      <c r="D459" t="s">
        <v>34</v>
      </c>
      <c r="E459" t="s">
        <v>2897</v>
      </c>
      <c r="F459">
        <v>4.9000000000000004</v>
      </c>
      <c r="G459">
        <v>46</v>
      </c>
      <c r="H459" t="s">
        <v>36</v>
      </c>
      <c r="I459" t="s">
        <v>2898</v>
      </c>
      <c r="J459">
        <v>1.4</v>
      </c>
      <c r="K459">
        <v>2</v>
      </c>
      <c r="L459" t="s">
        <v>2899</v>
      </c>
      <c r="M459" t="s">
        <v>699</v>
      </c>
      <c r="N459" s="1" t="s">
        <v>2900</v>
      </c>
      <c r="O459" t="s">
        <v>53</v>
      </c>
      <c r="P459">
        <v>5</v>
      </c>
      <c r="Q459">
        <v>4.8</v>
      </c>
      <c r="R459">
        <v>4.9000000000000004</v>
      </c>
      <c r="S459">
        <v>4.8</v>
      </c>
      <c r="T459">
        <v>4.9000000000000004</v>
      </c>
      <c r="U459">
        <v>4.8</v>
      </c>
      <c r="V459" t="s">
        <v>2901</v>
      </c>
      <c r="W459" t="s">
        <v>42</v>
      </c>
      <c r="X459" t="s">
        <v>124</v>
      </c>
      <c r="Y459">
        <v>18</v>
      </c>
      <c r="Z459">
        <v>25</v>
      </c>
      <c r="AA459" t="s">
        <v>44</v>
      </c>
      <c r="AB459" t="s">
        <v>430</v>
      </c>
      <c r="AC459" t="s">
        <v>607</v>
      </c>
      <c r="AD459" t="s">
        <v>2902</v>
      </c>
      <c r="AE459">
        <v>247590</v>
      </c>
      <c r="AF459">
        <v>33014</v>
      </c>
    </row>
    <row r="460" spans="1:32" x14ac:dyDescent="0.35">
      <c r="A460">
        <v>2020</v>
      </c>
      <c r="B460" t="s">
        <v>213</v>
      </c>
      <c r="C460" t="s">
        <v>1247</v>
      </c>
      <c r="D460" t="s">
        <v>34</v>
      </c>
      <c r="E460" t="s">
        <v>2903</v>
      </c>
      <c r="F460">
        <v>4.9000000000000004</v>
      </c>
      <c r="G460">
        <v>50</v>
      </c>
      <c r="H460" t="s">
        <v>36</v>
      </c>
      <c r="I460" t="s">
        <v>2904</v>
      </c>
      <c r="J460">
        <v>4.8</v>
      </c>
      <c r="K460">
        <v>1251</v>
      </c>
      <c r="L460" t="s">
        <v>2905</v>
      </c>
      <c r="M460" t="s">
        <v>39</v>
      </c>
      <c r="N460">
        <v>92626</v>
      </c>
      <c r="O460" t="s">
        <v>53</v>
      </c>
      <c r="P460">
        <v>4.9000000000000004</v>
      </c>
      <c r="Q460">
        <v>4.9000000000000004</v>
      </c>
      <c r="R460">
        <v>4.9000000000000004</v>
      </c>
      <c r="S460">
        <v>4.8</v>
      </c>
      <c r="T460">
        <v>4.8</v>
      </c>
      <c r="U460">
        <v>4.9000000000000004</v>
      </c>
      <c r="V460" t="s">
        <v>42</v>
      </c>
      <c r="W460" t="s">
        <v>77</v>
      </c>
      <c r="X460" t="s">
        <v>43</v>
      </c>
      <c r="Y460">
        <v>20</v>
      </c>
      <c r="Z460">
        <v>27</v>
      </c>
      <c r="AA460" t="s">
        <v>44</v>
      </c>
      <c r="AB460" t="s">
        <v>125</v>
      </c>
      <c r="AC460" t="s">
        <v>126</v>
      </c>
      <c r="AD460" t="s">
        <v>2906</v>
      </c>
      <c r="AE460" t="s">
        <v>2907</v>
      </c>
      <c r="AF460">
        <v>12369</v>
      </c>
    </row>
    <row r="461" spans="1:32" x14ac:dyDescent="0.35">
      <c r="A461">
        <v>2004</v>
      </c>
      <c r="B461" t="s">
        <v>409</v>
      </c>
      <c r="C461" t="s">
        <v>1691</v>
      </c>
      <c r="D461" t="s">
        <v>34</v>
      </c>
      <c r="E461" t="s">
        <v>2908</v>
      </c>
      <c r="F461">
        <v>4.2</v>
      </c>
      <c r="G461">
        <v>135</v>
      </c>
      <c r="H461" t="s">
        <v>36</v>
      </c>
      <c r="I461" t="s">
        <v>2909</v>
      </c>
      <c r="J461">
        <v>4.8</v>
      </c>
      <c r="K461">
        <v>367</v>
      </c>
      <c r="L461" t="s">
        <v>2910</v>
      </c>
      <c r="M461" t="s">
        <v>39</v>
      </c>
      <c r="N461">
        <v>92626</v>
      </c>
      <c r="O461" t="s">
        <v>75</v>
      </c>
      <c r="P461">
        <v>4.4000000000000004</v>
      </c>
      <c r="Q461">
        <v>4.0999999999999996</v>
      </c>
      <c r="R461">
        <v>4.2</v>
      </c>
      <c r="S461">
        <v>4.2</v>
      </c>
      <c r="T461">
        <v>4.3</v>
      </c>
      <c r="U461">
        <v>4.0999999999999996</v>
      </c>
      <c r="V461" t="s">
        <v>2911</v>
      </c>
      <c r="W461" t="s">
        <v>2912</v>
      </c>
      <c r="X461" t="s">
        <v>55</v>
      </c>
      <c r="Y461">
        <v>16</v>
      </c>
      <c r="Z461">
        <v>21</v>
      </c>
      <c r="AA461" t="s">
        <v>44</v>
      </c>
      <c r="AB461" t="s">
        <v>96</v>
      </c>
      <c r="AC461" t="s">
        <v>2913</v>
      </c>
      <c r="AD461" t="s">
        <v>2914</v>
      </c>
      <c r="AE461" t="s">
        <v>2915</v>
      </c>
      <c r="AF461">
        <v>181419</v>
      </c>
    </row>
    <row r="462" spans="1:32" x14ac:dyDescent="0.35">
      <c r="A462">
        <v>2020</v>
      </c>
      <c r="B462" t="s">
        <v>257</v>
      </c>
      <c r="C462" t="s">
        <v>2916</v>
      </c>
      <c r="D462" t="s">
        <v>1080</v>
      </c>
      <c r="E462" t="s">
        <v>2917</v>
      </c>
      <c r="F462">
        <v>5</v>
      </c>
      <c r="G462">
        <v>2</v>
      </c>
      <c r="H462" t="s">
        <v>36</v>
      </c>
      <c r="I462" t="s">
        <v>2918</v>
      </c>
      <c r="J462">
        <v>4.8</v>
      </c>
      <c r="K462">
        <v>584</v>
      </c>
      <c r="L462" t="s">
        <v>2919</v>
      </c>
      <c r="M462" t="s">
        <v>39</v>
      </c>
      <c r="N462">
        <v>92264</v>
      </c>
      <c r="O462" t="s">
        <v>53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 t="s">
        <v>428</v>
      </c>
      <c r="W462" t="s">
        <v>673</v>
      </c>
      <c r="X462" t="s">
        <v>95</v>
      </c>
      <c r="Y462">
        <v>22</v>
      </c>
      <c r="Z462">
        <v>29</v>
      </c>
      <c r="AA462" t="s">
        <v>44</v>
      </c>
      <c r="AB462" t="s">
        <v>45</v>
      </c>
      <c r="AC462" t="s">
        <v>264</v>
      </c>
      <c r="AD462" t="s">
        <v>2920</v>
      </c>
      <c r="AE462" t="s">
        <v>2921</v>
      </c>
      <c r="AF462">
        <v>31649</v>
      </c>
    </row>
    <row r="463" spans="1:32" x14ac:dyDescent="0.35">
      <c r="A463">
        <v>2021</v>
      </c>
      <c r="B463" t="s">
        <v>288</v>
      </c>
      <c r="C463" t="s">
        <v>2922</v>
      </c>
      <c r="D463" t="s">
        <v>34</v>
      </c>
      <c r="E463" t="s">
        <v>2923</v>
      </c>
      <c r="F463">
        <v>5</v>
      </c>
      <c r="G463">
        <v>3</v>
      </c>
      <c r="H463" t="s">
        <v>36</v>
      </c>
      <c r="I463" t="s">
        <v>2924</v>
      </c>
      <c r="J463">
        <v>4.7</v>
      </c>
      <c r="K463">
        <v>166</v>
      </c>
      <c r="L463" t="s">
        <v>2925</v>
      </c>
      <c r="M463" t="s">
        <v>74</v>
      </c>
      <c r="N463">
        <v>89011</v>
      </c>
      <c r="O463" t="s">
        <v>53</v>
      </c>
      <c r="P463">
        <v>5</v>
      </c>
      <c r="Q463">
        <v>5</v>
      </c>
      <c r="R463">
        <v>5</v>
      </c>
      <c r="S463">
        <v>4.7</v>
      </c>
      <c r="T463">
        <v>5</v>
      </c>
      <c r="U463">
        <v>5</v>
      </c>
      <c r="V463" t="s">
        <v>2484</v>
      </c>
      <c r="W463" t="s">
        <v>42</v>
      </c>
      <c r="X463" t="s">
        <v>124</v>
      </c>
      <c r="Y463">
        <v>18</v>
      </c>
      <c r="Z463">
        <v>23</v>
      </c>
      <c r="AA463" t="s">
        <v>44</v>
      </c>
      <c r="AB463" t="s">
        <v>45</v>
      </c>
      <c r="AC463" t="s">
        <v>1645</v>
      </c>
      <c r="AD463" t="s">
        <v>2926</v>
      </c>
      <c r="AE463" t="s">
        <v>2927</v>
      </c>
      <c r="AF463">
        <v>31640</v>
      </c>
    </row>
    <row r="464" spans="1:32" x14ac:dyDescent="0.35">
      <c r="A464">
        <v>2019</v>
      </c>
      <c r="B464" t="s">
        <v>257</v>
      </c>
      <c r="C464" t="s">
        <v>1943</v>
      </c>
      <c r="D464" t="s">
        <v>1080</v>
      </c>
      <c r="E464" t="s">
        <v>2110</v>
      </c>
      <c r="F464">
        <v>4.7</v>
      </c>
      <c r="G464">
        <v>99</v>
      </c>
      <c r="H464" t="s">
        <v>36</v>
      </c>
      <c r="I464" t="s">
        <v>2928</v>
      </c>
      <c r="J464">
        <v>4.4000000000000004</v>
      </c>
      <c r="K464">
        <v>1572</v>
      </c>
      <c r="L464" t="s">
        <v>2929</v>
      </c>
      <c r="M464" t="s">
        <v>39</v>
      </c>
      <c r="N464">
        <v>95051</v>
      </c>
      <c r="O464" t="s">
        <v>53</v>
      </c>
      <c r="P464">
        <v>4.7</v>
      </c>
      <c r="Q464">
        <v>4.7</v>
      </c>
      <c r="R464">
        <v>4.8</v>
      </c>
      <c r="S464">
        <v>4.3</v>
      </c>
      <c r="T464">
        <v>4.8</v>
      </c>
      <c r="U464">
        <v>4.5999999999999996</v>
      </c>
      <c r="V464" t="s">
        <v>262</v>
      </c>
      <c r="W464" t="s">
        <v>42</v>
      </c>
      <c r="X464" t="s">
        <v>124</v>
      </c>
      <c r="Y464">
        <v>22</v>
      </c>
      <c r="Z464">
        <v>29</v>
      </c>
      <c r="AA464" t="s">
        <v>44</v>
      </c>
      <c r="AB464" t="s">
        <v>45</v>
      </c>
      <c r="AC464" t="s">
        <v>219</v>
      </c>
      <c r="AD464" t="s">
        <v>2930</v>
      </c>
      <c r="AE464" t="s">
        <v>2931</v>
      </c>
      <c r="AF464">
        <v>34318</v>
      </c>
    </row>
    <row r="465" spans="1:32" x14ac:dyDescent="0.35">
      <c r="A465">
        <v>2018</v>
      </c>
      <c r="B465" t="s">
        <v>516</v>
      </c>
      <c r="C465" t="s">
        <v>517</v>
      </c>
      <c r="D465" t="s">
        <v>34</v>
      </c>
      <c r="E465" t="s">
        <v>563</v>
      </c>
      <c r="F465">
        <v>4.8</v>
      </c>
      <c r="G465">
        <v>270</v>
      </c>
      <c r="H465" t="s">
        <v>36</v>
      </c>
      <c r="I465" t="s">
        <v>2932</v>
      </c>
      <c r="J465">
        <v>4.8</v>
      </c>
      <c r="K465">
        <v>1367</v>
      </c>
      <c r="L465" t="s">
        <v>2933</v>
      </c>
      <c r="M465" t="s">
        <v>39</v>
      </c>
      <c r="N465">
        <v>95407</v>
      </c>
      <c r="O465" t="s">
        <v>53</v>
      </c>
      <c r="P465">
        <v>4.8</v>
      </c>
      <c r="Q465">
        <v>4.8</v>
      </c>
      <c r="R465">
        <v>4.7</v>
      </c>
      <c r="S465">
        <v>4.8</v>
      </c>
      <c r="T465">
        <v>4.8</v>
      </c>
      <c r="U465">
        <v>4.8</v>
      </c>
      <c r="V465" t="s">
        <v>521</v>
      </c>
      <c r="W465" t="s">
        <v>42</v>
      </c>
      <c r="X465" t="s">
        <v>43</v>
      </c>
      <c r="Y465">
        <v>25</v>
      </c>
      <c r="Z465">
        <v>31</v>
      </c>
      <c r="AA465" t="s">
        <v>44</v>
      </c>
      <c r="AB465" t="s">
        <v>151</v>
      </c>
      <c r="AC465" t="s">
        <v>522</v>
      </c>
      <c r="AD465" t="s">
        <v>2934</v>
      </c>
      <c r="AE465" t="s">
        <v>2935</v>
      </c>
      <c r="AF465">
        <v>31846</v>
      </c>
    </row>
    <row r="466" spans="1:32" x14ac:dyDescent="0.35">
      <c r="A466">
        <v>2020</v>
      </c>
      <c r="B466" t="s">
        <v>32</v>
      </c>
      <c r="C466" t="s">
        <v>1349</v>
      </c>
      <c r="D466" t="s">
        <v>34</v>
      </c>
      <c r="E466" t="s">
        <v>2936</v>
      </c>
      <c r="F466">
        <v>4.7</v>
      </c>
      <c r="G466">
        <v>233</v>
      </c>
      <c r="H466" t="s">
        <v>36</v>
      </c>
      <c r="I466" t="s">
        <v>2937</v>
      </c>
      <c r="J466">
        <v>4.7</v>
      </c>
      <c r="K466">
        <v>505</v>
      </c>
      <c r="L466" t="s">
        <v>2938</v>
      </c>
      <c r="M466" t="s">
        <v>121</v>
      </c>
      <c r="N466">
        <v>85338</v>
      </c>
      <c r="O466" t="s">
        <v>53</v>
      </c>
      <c r="P466">
        <v>4.7</v>
      </c>
      <c r="Q466">
        <v>4.7</v>
      </c>
      <c r="R466">
        <v>4.7</v>
      </c>
      <c r="S466">
        <v>4.7</v>
      </c>
      <c r="T466">
        <v>4.8</v>
      </c>
      <c r="U466">
        <v>4.8</v>
      </c>
      <c r="V466" t="s">
        <v>2939</v>
      </c>
      <c r="W466" t="s">
        <v>42</v>
      </c>
      <c r="X466" t="s">
        <v>43</v>
      </c>
      <c r="Y466">
        <v>31</v>
      </c>
      <c r="Z466">
        <v>40</v>
      </c>
      <c r="AA466" t="s">
        <v>44</v>
      </c>
      <c r="AB466" t="s">
        <v>78</v>
      </c>
      <c r="AC466" t="s">
        <v>1352</v>
      </c>
      <c r="AD466" t="s">
        <v>2940</v>
      </c>
      <c r="AE466">
        <v>118136</v>
      </c>
      <c r="AF466">
        <v>42282</v>
      </c>
    </row>
    <row r="467" spans="1:32" x14ac:dyDescent="0.35">
      <c r="A467">
        <v>2018</v>
      </c>
      <c r="B467" t="s">
        <v>389</v>
      </c>
      <c r="C467" t="s">
        <v>2941</v>
      </c>
      <c r="D467" t="s">
        <v>34</v>
      </c>
      <c r="E467" t="s">
        <v>2942</v>
      </c>
      <c r="F467">
        <v>4.8</v>
      </c>
      <c r="G467">
        <v>13</v>
      </c>
      <c r="H467" t="s">
        <v>36</v>
      </c>
      <c r="I467" t="s">
        <v>133</v>
      </c>
      <c r="J467">
        <v>4.3</v>
      </c>
      <c r="K467">
        <v>1366</v>
      </c>
      <c r="L467" t="s">
        <v>134</v>
      </c>
      <c r="M467" t="s">
        <v>121</v>
      </c>
      <c r="N467">
        <v>85015</v>
      </c>
      <c r="O467" t="s">
        <v>53</v>
      </c>
      <c r="P467">
        <v>4.9000000000000004</v>
      </c>
      <c r="Q467">
        <v>4.8</v>
      </c>
      <c r="R467">
        <v>5</v>
      </c>
      <c r="S467">
        <v>4.4000000000000004</v>
      </c>
      <c r="T467">
        <v>4.9000000000000004</v>
      </c>
      <c r="U467">
        <v>4.9000000000000004</v>
      </c>
      <c r="V467" t="s">
        <v>42</v>
      </c>
      <c r="W467" t="s">
        <v>42</v>
      </c>
      <c r="X467" t="s">
        <v>124</v>
      </c>
      <c r="Y467">
        <v>102</v>
      </c>
      <c r="Z467">
        <v>105</v>
      </c>
      <c r="AA467" t="s">
        <v>1227</v>
      </c>
      <c r="AB467" t="s">
        <v>1228</v>
      </c>
      <c r="AC467" t="s">
        <v>1227</v>
      </c>
      <c r="AD467" t="s">
        <v>2943</v>
      </c>
      <c r="AE467" t="s">
        <v>2944</v>
      </c>
      <c r="AF467">
        <v>47069</v>
      </c>
    </row>
    <row r="468" spans="1:32" x14ac:dyDescent="0.35">
      <c r="A468">
        <v>2014</v>
      </c>
      <c r="B468" t="s">
        <v>187</v>
      </c>
      <c r="C468" t="s">
        <v>2945</v>
      </c>
      <c r="D468" t="s">
        <v>34</v>
      </c>
      <c r="E468" t="s">
        <v>2946</v>
      </c>
      <c r="F468">
        <v>4.4000000000000004</v>
      </c>
      <c r="G468">
        <v>58</v>
      </c>
      <c r="H468" t="s">
        <v>36</v>
      </c>
      <c r="I468" t="s">
        <v>1350</v>
      </c>
      <c r="J468">
        <v>4.4000000000000004</v>
      </c>
      <c r="K468">
        <v>36</v>
      </c>
      <c r="L468" t="s">
        <v>1351</v>
      </c>
      <c r="M468" t="s">
        <v>121</v>
      </c>
      <c r="N468">
        <v>85034</v>
      </c>
      <c r="O468" t="s">
        <v>40</v>
      </c>
      <c r="P468">
        <v>4.5</v>
      </c>
      <c r="Q468">
        <v>4.3</v>
      </c>
      <c r="R468">
        <v>4.2</v>
      </c>
      <c r="S468">
        <v>4.4000000000000004</v>
      </c>
      <c r="T468">
        <v>4.5999999999999996</v>
      </c>
      <c r="U468">
        <v>4.4000000000000004</v>
      </c>
      <c r="V468" t="s">
        <v>236</v>
      </c>
      <c r="W468" t="s">
        <v>42</v>
      </c>
      <c r="X468" t="s">
        <v>124</v>
      </c>
      <c r="Y468">
        <v>23</v>
      </c>
      <c r="Z468">
        <v>30</v>
      </c>
      <c r="AA468" t="s">
        <v>44</v>
      </c>
      <c r="AB468" t="s">
        <v>2947</v>
      </c>
      <c r="AC468" t="s">
        <v>2446</v>
      </c>
      <c r="AD468" t="s">
        <v>2948</v>
      </c>
      <c r="AE468">
        <v>291298</v>
      </c>
      <c r="AF468">
        <v>29501</v>
      </c>
    </row>
    <row r="469" spans="1:32" x14ac:dyDescent="0.35">
      <c r="A469">
        <v>2019</v>
      </c>
      <c r="B469" t="s">
        <v>32</v>
      </c>
      <c r="C469" t="s">
        <v>792</v>
      </c>
      <c r="D469" t="s">
        <v>793</v>
      </c>
      <c r="E469" t="s">
        <v>2949</v>
      </c>
      <c r="F469">
        <v>4.8</v>
      </c>
      <c r="G469">
        <v>189</v>
      </c>
      <c r="H469" t="s">
        <v>36</v>
      </c>
      <c r="I469" t="s">
        <v>1356</v>
      </c>
      <c r="J469">
        <v>4.5999999999999996</v>
      </c>
      <c r="K469">
        <v>1811</v>
      </c>
      <c r="L469" t="s">
        <v>1357</v>
      </c>
      <c r="M469" t="s">
        <v>121</v>
      </c>
      <c r="N469">
        <v>85260</v>
      </c>
      <c r="O469" t="s">
        <v>40</v>
      </c>
      <c r="P469">
        <v>4.8</v>
      </c>
      <c r="Q469">
        <v>4.7</v>
      </c>
      <c r="R469">
        <v>4.8</v>
      </c>
      <c r="S469">
        <v>4.7</v>
      </c>
      <c r="T469">
        <v>4.8</v>
      </c>
      <c r="U469">
        <v>4.9000000000000004</v>
      </c>
      <c r="V469" t="s">
        <v>2480</v>
      </c>
      <c r="W469" t="s">
        <v>799</v>
      </c>
      <c r="X469" t="s">
        <v>55</v>
      </c>
      <c r="Y469">
        <v>17</v>
      </c>
      <c r="Z469">
        <v>20</v>
      </c>
      <c r="AA469" t="s">
        <v>44</v>
      </c>
      <c r="AB469" t="s">
        <v>96</v>
      </c>
      <c r="AC469" t="s">
        <v>97</v>
      </c>
      <c r="AD469" t="s">
        <v>2950</v>
      </c>
      <c r="AE469" s="1" t="s">
        <v>2951</v>
      </c>
      <c r="AF469">
        <v>37805</v>
      </c>
    </row>
    <row r="470" spans="1:32" x14ac:dyDescent="0.35">
      <c r="A470">
        <v>2019</v>
      </c>
      <c r="B470" t="s">
        <v>257</v>
      </c>
      <c r="C470" t="s">
        <v>1079</v>
      </c>
      <c r="D470" t="s">
        <v>34</v>
      </c>
      <c r="E470" t="s">
        <v>2952</v>
      </c>
      <c r="F470">
        <v>4.7</v>
      </c>
      <c r="G470">
        <v>55</v>
      </c>
      <c r="H470" t="s">
        <v>36</v>
      </c>
      <c r="I470" t="s">
        <v>203</v>
      </c>
      <c r="J470">
        <v>3</v>
      </c>
      <c r="K470">
        <v>2</v>
      </c>
      <c r="L470" t="s">
        <v>204</v>
      </c>
      <c r="M470" t="s">
        <v>183</v>
      </c>
      <c r="N470">
        <v>84115</v>
      </c>
      <c r="O470" t="s">
        <v>94</v>
      </c>
      <c r="P470">
        <v>5</v>
      </c>
      <c r="Q470">
        <v>4.9000000000000004</v>
      </c>
      <c r="R470">
        <v>4.9000000000000004</v>
      </c>
      <c r="S470">
        <v>4.4000000000000004</v>
      </c>
      <c r="T470">
        <v>4.7</v>
      </c>
      <c r="U470">
        <v>4.5999999999999996</v>
      </c>
      <c r="V470" t="s">
        <v>980</v>
      </c>
      <c r="W470" t="s">
        <v>42</v>
      </c>
      <c r="X470" t="s">
        <v>124</v>
      </c>
      <c r="Y470">
        <v>20</v>
      </c>
      <c r="Z470">
        <v>26</v>
      </c>
      <c r="AA470" t="s">
        <v>44</v>
      </c>
      <c r="AB470" t="s">
        <v>45</v>
      </c>
      <c r="AC470" t="s">
        <v>264</v>
      </c>
      <c r="AD470" t="s">
        <v>2953</v>
      </c>
      <c r="AE470" t="s">
        <v>2954</v>
      </c>
      <c r="AF470">
        <v>29180</v>
      </c>
    </row>
    <row r="471" spans="1:32" x14ac:dyDescent="0.35">
      <c r="A471">
        <v>2020</v>
      </c>
      <c r="B471" t="s">
        <v>257</v>
      </c>
      <c r="C471" t="s">
        <v>1943</v>
      </c>
      <c r="D471" t="s">
        <v>34</v>
      </c>
      <c r="E471" t="s">
        <v>2955</v>
      </c>
      <c r="F471">
        <v>4.9000000000000004</v>
      </c>
      <c r="G471">
        <v>51</v>
      </c>
      <c r="H471" t="s">
        <v>36</v>
      </c>
      <c r="I471" t="s">
        <v>2956</v>
      </c>
      <c r="J471">
        <v>3.4</v>
      </c>
      <c r="K471">
        <v>35</v>
      </c>
      <c r="L471" t="s">
        <v>2957</v>
      </c>
      <c r="M471" t="s">
        <v>797</v>
      </c>
      <c r="N471">
        <v>80121</v>
      </c>
      <c r="O471" t="s">
        <v>53</v>
      </c>
      <c r="P471">
        <v>5</v>
      </c>
      <c r="Q471">
        <v>4.9000000000000004</v>
      </c>
      <c r="R471">
        <v>4.9000000000000004</v>
      </c>
      <c r="S471">
        <v>4.7</v>
      </c>
      <c r="T471">
        <v>4.9000000000000004</v>
      </c>
      <c r="U471">
        <v>4.9000000000000004</v>
      </c>
      <c r="V471" t="s">
        <v>76</v>
      </c>
      <c r="W471" t="s">
        <v>42</v>
      </c>
      <c r="X471" t="s">
        <v>124</v>
      </c>
      <c r="Y471">
        <v>24</v>
      </c>
      <c r="Z471">
        <v>29</v>
      </c>
      <c r="AA471" t="s">
        <v>44</v>
      </c>
      <c r="AB471" t="s">
        <v>45</v>
      </c>
      <c r="AC471" t="s">
        <v>219</v>
      </c>
      <c r="AD471" t="s">
        <v>2958</v>
      </c>
      <c r="AE471">
        <v>22901561</v>
      </c>
      <c r="AF471">
        <v>33379</v>
      </c>
    </row>
    <row r="472" spans="1:32" x14ac:dyDescent="0.35">
      <c r="A472">
        <v>2017</v>
      </c>
      <c r="B472" t="s">
        <v>257</v>
      </c>
      <c r="C472" t="s">
        <v>2959</v>
      </c>
      <c r="D472" t="s">
        <v>34</v>
      </c>
      <c r="E472" t="s">
        <v>2960</v>
      </c>
      <c r="F472">
        <v>4.8</v>
      </c>
      <c r="G472">
        <v>89</v>
      </c>
      <c r="H472" t="s">
        <v>36</v>
      </c>
      <c r="I472" t="s">
        <v>2961</v>
      </c>
      <c r="J472">
        <v>4</v>
      </c>
      <c r="K472">
        <v>2</v>
      </c>
      <c r="L472" t="s">
        <v>2962</v>
      </c>
      <c r="M472" t="s">
        <v>243</v>
      </c>
      <c r="N472">
        <v>98409</v>
      </c>
      <c r="O472" t="s">
        <v>94</v>
      </c>
      <c r="P472">
        <v>4.8</v>
      </c>
      <c r="Q472">
        <v>4.8</v>
      </c>
      <c r="R472">
        <v>4.9000000000000004</v>
      </c>
      <c r="S472">
        <v>4.5</v>
      </c>
      <c r="T472">
        <v>4.8</v>
      </c>
      <c r="U472">
        <v>4.9000000000000004</v>
      </c>
      <c r="V472" t="s">
        <v>455</v>
      </c>
      <c r="W472" t="s">
        <v>318</v>
      </c>
      <c r="X472" t="s">
        <v>124</v>
      </c>
      <c r="Y472">
        <v>21</v>
      </c>
      <c r="Z472">
        <v>28</v>
      </c>
      <c r="AA472" t="s">
        <v>44</v>
      </c>
      <c r="AB472" t="s">
        <v>198</v>
      </c>
      <c r="AC472" t="s">
        <v>2619</v>
      </c>
      <c r="AD472" t="s">
        <v>2963</v>
      </c>
      <c r="AE472" t="s">
        <v>2964</v>
      </c>
      <c r="AF472">
        <v>36219</v>
      </c>
    </row>
    <row r="473" spans="1:32" x14ac:dyDescent="0.35">
      <c r="A473">
        <v>2017</v>
      </c>
      <c r="B473" t="s">
        <v>525</v>
      </c>
      <c r="C473" t="s">
        <v>1092</v>
      </c>
      <c r="D473" t="s">
        <v>34</v>
      </c>
      <c r="E473" t="s">
        <v>2965</v>
      </c>
      <c r="F473">
        <v>4.8</v>
      </c>
      <c r="G473">
        <v>488</v>
      </c>
      <c r="H473" t="s">
        <v>36</v>
      </c>
      <c r="I473" t="s">
        <v>2966</v>
      </c>
      <c r="J473">
        <v>4</v>
      </c>
      <c r="K473">
        <v>4</v>
      </c>
      <c r="L473" t="s">
        <v>2967</v>
      </c>
      <c r="M473" t="s">
        <v>1489</v>
      </c>
      <c r="N473">
        <v>57701</v>
      </c>
      <c r="O473" t="s">
        <v>53</v>
      </c>
      <c r="P473">
        <v>4.8</v>
      </c>
      <c r="Q473">
        <v>4.8</v>
      </c>
      <c r="R473">
        <v>4.7</v>
      </c>
      <c r="S473">
        <v>4.8</v>
      </c>
      <c r="T473">
        <v>4.8</v>
      </c>
      <c r="U473">
        <v>4.8</v>
      </c>
      <c r="V473" t="s">
        <v>1096</v>
      </c>
      <c r="W473" t="s">
        <v>76</v>
      </c>
      <c r="X473" t="s">
        <v>124</v>
      </c>
      <c r="Y473">
        <v>17</v>
      </c>
      <c r="Z473">
        <v>23</v>
      </c>
      <c r="AA473" t="s">
        <v>44</v>
      </c>
      <c r="AB473" t="s">
        <v>151</v>
      </c>
      <c r="AC473" t="s">
        <v>1477</v>
      </c>
      <c r="AD473" t="s">
        <v>2968</v>
      </c>
      <c r="AE473" t="s">
        <v>2969</v>
      </c>
      <c r="AF473">
        <v>85417</v>
      </c>
    </row>
    <row r="474" spans="1:32" x14ac:dyDescent="0.35">
      <c r="A474">
        <v>2019</v>
      </c>
      <c r="B474" t="s">
        <v>339</v>
      </c>
      <c r="C474" t="s">
        <v>2970</v>
      </c>
      <c r="D474" t="s">
        <v>34</v>
      </c>
      <c r="E474" t="s">
        <v>2971</v>
      </c>
      <c r="F474">
        <v>3.4</v>
      </c>
      <c r="G474">
        <v>4</v>
      </c>
      <c r="H474" t="s">
        <v>36</v>
      </c>
      <c r="I474" t="s">
        <v>2972</v>
      </c>
      <c r="J474">
        <v>5</v>
      </c>
      <c r="K474">
        <v>1</v>
      </c>
      <c r="L474" t="s">
        <v>2973</v>
      </c>
      <c r="M474" t="s">
        <v>271</v>
      </c>
      <c r="N474">
        <v>78006</v>
      </c>
      <c r="O474" t="s">
        <v>53</v>
      </c>
      <c r="P474">
        <v>4.2</v>
      </c>
      <c r="Q474">
        <v>3.5</v>
      </c>
      <c r="R474">
        <v>3.5</v>
      </c>
      <c r="S474">
        <v>2.7</v>
      </c>
      <c r="T474">
        <v>3.7</v>
      </c>
      <c r="U474">
        <v>2.8</v>
      </c>
      <c r="V474" t="s">
        <v>2974</v>
      </c>
      <c r="W474" t="s">
        <v>2975</v>
      </c>
      <c r="X474" t="s">
        <v>55</v>
      </c>
      <c r="Y474">
        <v>16</v>
      </c>
      <c r="Z474">
        <v>21</v>
      </c>
      <c r="AA474" t="s">
        <v>44</v>
      </c>
      <c r="AB474" t="s">
        <v>198</v>
      </c>
      <c r="AC474" t="s">
        <v>688</v>
      </c>
      <c r="AD474" t="s">
        <v>2976</v>
      </c>
      <c r="AE474" t="s">
        <v>2977</v>
      </c>
      <c r="AF474">
        <v>30633</v>
      </c>
    </row>
    <row r="475" spans="1:32" x14ac:dyDescent="0.35">
      <c r="A475">
        <v>2018</v>
      </c>
      <c r="B475" t="s">
        <v>257</v>
      </c>
      <c r="C475" t="s">
        <v>1943</v>
      </c>
      <c r="D475" t="s">
        <v>34</v>
      </c>
      <c r="E475" t="s">
        <v>2978</v>
      </c>
      <c r="F475">
        <v>4.8</v>
      </c>
      <c r="G475">
        <v>64</v>
      </c>
      <c r="H475" t="s">
        <v>36</v>
      </c>
      <c r="I475" t="s">
        <v>1945</v>
      </c>
      <c r="J475">
        <v>4.5</v>
      </c>
      <c r="K475">
        <v>955</v>
      </c>
      <c r="L475" t="s">
        <v>1946</v>
      </c>
      <c r="M475" t="s">
        <v>271</v>
      </c>
      <c r="N475">
        <v>78249</v>
      </c>
      <c r="O475" t="s">
        <v>53</v>
      </c>
      <c r="P475">
        <v>4.9000000000000004</v>
      </c>
      <c r="Q475">
        <v>4.9000000000000004</v>
      </c>
      <c r="R475">
        <v>4.8</v>
      </c>
      <c r="S475">
        <v>4.4000000000000004</v>
      </c>
      <c r="T475">
        <v>4.9000000000000004</v>
      </c>
      <c r="U475">
        <v>4.5999999999999996</v>
      </c>
      <c r="V475" t="s">
        <v>428</v>
      </c>
      <c r="W475" t="s">
        <v>42</v>
      </c>
      <c r="X475" t="s">
        <v>124</v>
      </c>
      <c r="Y475">
        <v>22</v>
      </c>
      <c r="Z475">
        <v>29</v>
      </c>
      <c r="AA475" t="s">
        <v>44</v>
      </c>
      <c r="AB475" t="s">
        <v>45</v>
      </c>
      <c r="AC475" t="s">
        <v>219</v>
      </c>
      <c r="AD475" t="s">
        <v>2979</v>
      </c>
      <c r="AE475" t="s">
        <v>2980</v>
      </c>
      <c r="AF475">
        <v>49340</v>
      </c>
    </row>
    <row r="476" spans="1:32" x14ac:dyDescent="0.35">
      <c r="A476">
        <v>2020</v>
      </c>
      <c r="B476" t="s">
        <v>257</v>
      </c>
      <c r="C476" t="s">
        <v>1323</v>
      </c>
      <c r="D476" t="s">
        <v>1080</v>
      </c>
      <c r="E476" t="s">
        <v>1431</v>
      </c>
      <c r="F476">
        <v>4.9000000000000004</v>
      </c>
      <c r="G476">
        <v>51</v>
      </c>
      <c r="H476" t="s">
        <v>36</v>
      </c>
      <c r="I476" t="s">
        <v>1945</v>
      </c>
      <c r="J476">
        <v>4.5</v>
      </c>
      <c r="K476">
        <v>955</v>
      </c>
      <c r="L476" t="s">
        <v>1946</v>
      </c>
      <c r="M476" t="s">
        <v>271</v>
      </c>
      <c r="N476">
        <v>78249</v>
      </c>
      <c r="O476" t="s">
        <v>53</v>
      </c>
      <c r="P476">
        <v>5</v>
      </c>
      <c r="Q476">
        <v>4.9000000000000004</v>
      </c>
      <c r="R476">
        <v>4.9000000000000004</v>
      </c>
      <c r="S476">
        <v>4.7</v>
      </c>
      <c r="T476">
        <v>4.9000000000000004</v>
      </c>
      <c r="U476">
        <v>4.9000000000000004</v>
      </c>
      <c r="V476" t="s">
        <v>455</v>
      </c>
      <c r="W476" t="s">
        <v>42</v>
      </c>
      <c r="X476" t="s">
        <v>95</v>
      </c>
      <c r="Y476">
        <v>25</v>
      </c>
      <c r="Z476">
        <v>29</v>
      </c>
      <c r="AA476" t="s">
        <v>44</v>
      </c>
      <c r="AB476" t="s">
        <v>45</v>
      </c>
      <c r="AC476" t="s">
        <v>219</v>
      </c>
      <c r="AD476" t="s">
        <v>2981</v>
      </c>
      <c r="AE476" t="s">
        <v>2982</v>
      </c>
      <c r="AF476">
        <v>30471</v>
      </c>
    </row>
    <row r="477" spans="1:32" x14ac:dyDescent="0.35">
      <c r="A477">
        <v>2020</v>
      </c>
      <c r="B477" t="s">
        <v>108</v>
      </c>
      <c r="C477" t="s">
        <v>282</v>
      </c>
      <c r="D477" t="s">
        <v>34</v>
      </c>
      <c r="E477" t="s">
        <v>2983</v>
      </c>
      <c r="F477">
        <v>4.8</v>
      </c>
      <c r="G477">
        <v>35</v>
      </c>
      <c r="H477" t="s">
        <v>36</v>
      </c>
      <c r="I477" t="s">
        <v>2984</v>
      </c>
      <c r="J477">
        <v>4.7</v>
      </c>
      <c r="K477">
        <v>144</v>
      </c>
      <c r="L477" t="s">
        <v>2985</v>
      </c>
      <c r="M477" t="s">
        <v>271</v>
      </c>
      <c r="N477">
        <v>76051</v>
      </c>
      <c r="O477" t="s">
        <v>40</v>
      </c>
      <c r="P477">
        <v>4.9000000000000004</v>
      </c>
      <c r="Q477">
        <v>4.9000000000000004</v>
      </c>
      <c r="R477">
        <v>4.7</v>
      </c>
      <c r="S477">
        <v>4.7</v>
      </c>
      <c r="T477">
        <v>4.9000000000000004</v>
      </c>
      <c r="U477">
        <v>4.7</v>
      </c>
      <c r="V477" t="s">
        <v>42</v>
      </c>
      <c r="W477" t="s">
        <v>42</v>
      </c>
      <c r="X477" t="s">
        <v>95</v>
      </c>
      <c r="Y477">
        <v>22</v>
      </c>
      <c r="Z477">
        <v>29</v>
      </c>
      <c r="AA477" t="s">
        <v>44</v>
      </c>
      <c r="AB477" t="s">
        <v>125</v>
      </c>
      <c r="AC477" t="s">
        <v>219</v>
      </c>
      <c r="AD477" t="s">
        <v>2986</v>
      </c>
      <c r="AE477" t="s">
        <v>2987</v>
      </c>
      <c r="AF477">
        <v>19367</v>
      </c>
    </row>
    <row r="478" spans="1:32" x14ac:dyDescent="0.35">
      <c r="A478">
        <v>2020</v>
      </c>
      <c r="B478" t="s">
        <v>591</v>
      </c>
      <c r="C478" t="s">
        <v>921</v>
      </c>
      <c r="D478" t="s">
        <v>1783</v>
      </c>
      <c r="E478" t="s">
        <v>2988</v>
      </c>
      <c r="F478">
        <v>4.8</v>
      </c>
      <c r="G478">
        <v>133</v>
      </c>
      <c r="H478" t="s">
        <v>36</v>
      </c>
      <c r="I478" t="s">
        <v>2989</v>
      </c>
      <c r="J478">
        <v>4.7</v>
      </c>
      <c r="K478">
        <v>8388</v>
      </c>
      <c r="L478" t="s">
        <v>2990</v>
      </c>
      <c r="M478" t="s">
        <v>271</v>
      </c>
      <c r="N478">
        <v>76018</v>
      </c>
      <c r="O478" t="s">
        <v>53</v>
      </c>
      <c r="P478">
        <v>4.9000000000000004</v>
      </c>
      <c r="Q478">
        <v>4.7</v>
      </c>
      <c r="R478">
        <v>4.7</v>
      </c>
      <c r="S478">
        <v>4.5999999999999996</v>
      </c>
      <c r="T478">
        <v>4.8</v>
      </c>
      <c r="U478">
        <v>4.8</v>
      </c>
      <c r="V478" t="s">
        <v>925</v>
      </c>
      <c r="W478" t="s">
        <v>439</v>
      </c>
      <c r="X478" t="s">
        <v>43</v>
      </c>
      <c r="Y478">
        <v>26</v>
      </c>
      <c r="Z478">
        <v>33</v>
      </c>
      <c r="AA478" t="s">
        <v>44</v>
      </c>
      <c r="AB478" t="s">
        <v>78</v>
      </c>
      <c r="AC478" t="s">
        <v>597</v>
      </c>
      <c r="AD478" t="s">
        <v>2991</v>
      </c>
      <c r="AE478" t="s">
        <v>2992</v>
      </c>
      <c r="AF478">
        <v>39569</v>
      </c>
    </row>
    <row r="479" spans="1:32" x14ac:dyDescent="0.35">
      <c r="A479">
        <v>2021</v>
      </c>
      <c r="B479" t="s">
        <v>108</v>
      </c>
      <c r="C479" t="s">
        <v>2993</v>
      </c>
      <c r="D479" t="s">
        <v>34</v>
      </c>
      <c r="E479" t="s">
        <v>2994</v>
      </c>
      <c r="F479">
        <v>4.8</v>
      </c>
      <c r="G479">
        <v>17</v>
      </c>
      <c r="H479" t="s">
        <v>36</v>
      </c>
      <c r="I479" t="s">
        <v>2995</v>
      </c>
      <c r="J479">
        <v>4.8</v>
      </c>
      <c r="K479">
        <v>1552</v>
      </c>
      <c r="L479" t="s">
        <v>2996</v>
      </c>
      <c r="M479" t="s">
        <v>271</v>
      </c>
      <c r="N479">
        <v>75034</v>
      </c>
      <c r="O479" t="s">
        <v>94</v>
      </c>
      <c r="P479">
        <v>4.9000000000000004</v>
      </c>
      <c r="Q479">
        <v>4.8</v>
      </c>
      <c r="R479">
        <v>4.5999999999999996</v>
      </c>
      <c r="S479">
        <v>4.5999999999999996</v>
      </c>
      <c r="T479">
        <v>4.8</v>
      </c>
      <c r="U479">
        <v>4.9000000000000004</v>
      </c>
      <c r="V479" t="s">
        <v>42</v>
      </c>
      <c r="W479" t="s">
        <v>42</v>
      </c>
      <c r="X479" t="s">
        <v>124</v>
      </c>
      <c r="Y479">
        <v>19</v>
      </c>
      <c r="Z479">
        <v>26</v>
      </c>
      <c r="AA479" t="s">
        <v>44</v>
      </c>
      <c r="AB479" t="s">
        <v>125</v>
      </c>
      <c r="AC479" t="s">
        <v>219</v>
      </c>
      <c r="AD479" t="s">
        <v>2997</v>
      </c>
      <c r="AE479" t="s">
        <v>2998</v>
      </c>
      <c r="AF479">
        <v>17601</v>
      </c>
    </row>
    <row r="480" spans="1:32" x14ac:dyDescent="0.35">
      <c r="A480">
        <v>2020</v>
      </c>
      <c r="B480" t="s">
        <v>257</v>
      </c>
      <c r="C480" t="s">
        <v>2999</v>
      </c>
      <c r="D480" t="s">
        <v>34</v>
      </c>
      <c r="E480" t="s">
        <v>3000</v>
      </c>
      <c r="F480">
        <v>5</v>
      </c>
      <c r="G480">
        <v>3</v>
      </c>
      <c r="H480" t="s">
        <v>36</v>
      </c>
      <c r="I480" t="s">
        <v>3001</v>
      </c>
      <c r="J480">
        <v>4.7</v>
      </c>
      <c r="K480">
        <v>620</v>
      </c>
      <c r="L480" t="s">
        <v>3002</v>
      </c>
      <c r="M480" t="s">
        <v>271</v>
      </c>
      <c r="N480">
        <v>75006</v>
      </c>
      <c r="O480" t="s">
        <v>53</v>
      </c>
      <c r="P480">
        <v>5</v>
      </c>
      <c r="Q480">
        <v>5</v>
      </c>
      <c r="R480">
        <v>5</v>
      </c>
      <c r="S480">
        <v>5</v>
      </c>
      <c r="T480">
        <v>5</v>
      </c>
      <c r="U480">
        <v>5</v>
      </c>
      <c r="V480" t="s">
        <v>428</v>
      </c>
      <c r="W480" t="s">
        <v>42</v>
      </c>
      <c r="X480" t="s">
        <v>124</v>
      </c>
      <c r="Y480">
        <v>17</v>
      </c>
      <c r="Z480">
        <v>25</v>
      </c>
      <c r="AA480" t="s">
        <v>44</v>
      </c>
      <c r="AB480" t="s">
        <v>45</v>
      </c>
      <c r="AC480" t="s">
        <v>982</v>
      </c>
      <c r="AD480" t="s">
        <v>3003</v>
      </c>
      <c r="AE480" t="s">
        <v>3004</v>
      </c>
      <c r="AF480">
        <v>34376</v>
      </c>
    </row>
    <row r="481" spans="1:32" x14ac:dyDescent="0.35">
      <c r="A481">
        <v>2021</v>
      </c>
      <c r="B481" t="s">
        <v>69</v>
      </c>
      <c r="C481" t="s">
        <v>399</v>
      </c>
      <c r="D481" t="s">
        <v>34</v>
      </c>
      <c r="E481" t="s">
        <v>3005</v>
      </c>
      <c r="F481">
        <v>4.8</v>
      </c>
      <c r="G481">
        <v>63</v>
      </c>
      <c r="H481" t="s">
        <v>36</v>
      </c>
      <c r="I481" t="s">
        <v>3006</v>
      </c>
      <c r="J481">
        <v>4.5</v>
      </c>
      <c r="K481">
        <v>1428</v>
      </c>
      <c r="L481" t="s">
        <v>3007</v>
      </c>
      <c r="M481" t="s">
        <v>271</v>
      </c>
      <c r="N481">
        <v>75034</v>
      </c>
      <c r="O481" t="s">
        <v>53</v>
      </c>
      <c r="P481">
        <v>4.9000000000000004</v>
      </c>
      <c r="Q481">
        <v>4.7</v>
      </c>
      <c r="R481">
        <v>4.8</v>
      </c>
      <c r="S481">
        <v>4.7</v>
      </c>
      <c r="T481">
        <v>4.7</v>
      </c>
      <c r="U481">
        <v>4.8</v>
      </c>
      <c r="V481" t="s">
        <v>104</v>
      </c>
      <c r="W481" t="s">
        <v>42</v>
      </c>
      <c r="X481" t="s">
        <v>43</v>
      </c>
      <c r="Y481">
        <v>20</v>
      </c>
      <c r="Z481">
        <v>27</v>
      </c>
      <c r="AA481" t="s">
        <v>44</v>
      </c>
      <c r="AB481" t="s">
        <v>125</v>
      </c>
      <c r="AC481" t="s">
        <v>126</v>
      </c>
      <c r="AD481" t="s">
        <v>3008</v>
      </c>
      <c r="AE481" t="s">
        <v>3009</v>
      </c>
      <c r="AF481">
        <v>16676</v>
      </c>
    </row>
    <row r="482" spans="1:32" x14ac:dyDescent="0.35">
      <c r="A482">
        <v>2017</v>
      </c>
      <c r="B482" t="s">
        <v>81</v>
      </c>
      <c r="C482" t="s">
        <v>3010</v>
      </c>
      <c r="D482" t="s">
        <v>34</v>
      </c>
      <c r="E482" t="s">
        <v>3011</v>
      </c>
      <c r="F482">
        <v>4.9000000000000004</v>
      </c>
      <c r="G482">
        <v>18</v>
      </c>
      <c r="H482" t="s">
        <v>36</v>
      </c>
      <c r="I482" t="s">
        <v>3012</v>
      </c>
      <c r="J482">
        <v>4.7</v>
      </c>
      <c r="K482">
        <v>1064</v>
      </c>
      <c r="L482" t="s">
        <v>3013</v>
      </c>
      <c r="M482" t="s">
        <v>271</v>
      </c>
      <c r="N482">
        <v>75024</v>
      </c>
      <c r="O482" t="s">
        <v>40</v>
      </c>
      <c r="P482">
        <v>4.9000000000000004</v>
      </c>
      <c r="Q482">
        <v>5</v>
      </c>
      <c r="R482">
        <v>4.9000000000000004</v>
      </c>
      <c r="S482">
        <v>4.8</v>
      </c>
      <c r="T482">
        <v>4.9000000000000004</v>
      </c>
      <c r="U482">
        <v>4.9000000000000004</v>
      </c>
      <c r="V482" t="s">
        <v>1089</v>
      </c>
      <c r="W482" t="s">
        <v>41</v>
      </c>
      <c r="X482" t="s">
        <v>95</v>
      </c>
      <c r="Y482">
        <v>19</v>
      </c>
      <c r="Z482">
        <v>27</v>
      </c>
      <c r="AA482" t="s">
        <v>44</v>
      </c>
      <c r="AB482" t="s">
        <v>45</v>
      </c>
      <c r="AC482" t="s">
        <v>46</v>
      </c>
      <c r="AD482" t="s">
        <v>3014</v>
      </c>
      <c r="AE482" t="s">
        <v>3015</v>
      </c>
      <c r="AF482">
        <v>37332</v>
      </c>
    </row>
    <row r="483" spans="1:32" x14ac:dyDescent="0.35">
      <c r="A483">
        <v>2021</v>
      </c>
      <c r="B483" t="s">
        <v>32</v>
      </c>
      <c r="C483" t="s">
        <v>3016</v>
      </c>
      <c r="D483" t="s">
        <v>34</v>
      </c>
      <c r="E483" t="s">
        <v>2761</v>
      </c>
      <c r="F483">
        <v>4.9000000000000004</v>
      </c>
      <c r="G483">
        <v>93</v>
      </c>
      <c r="H483" t="s">
        <v>36</v>
      </c>
      <c r="I483" t="s">
        <v>3017</v>
      </c>
      <c r="J483">
        <v>4.8</v>
      </c>
      <c r="K483">
        <v>258</v>
      </c>
      <c r="L483" t="s">
        <v>3018</v>
      </c>
      <c r="M483" t="s">
        <v>271</v>
      </c>
      <c r="N483">
        <v>76712</v>
      </c>
      <c r="O483" t="s">
        <v>53</v>
      </c>
      <c r="P483">
        <v>4.9000000000000004</v>
      </c>
      <c r="Q483">
        <v>4.8</v>
      </c>
      <c r="R483">
        <v>4.8</v>
      </c>
      <c r="S483">
        <v>4.8</v>
      </c>
      <c r="T483">
        <v>4.8</v>
      </c>
      <c r="U483">
        <v>4.9000000000000004</v>
      </c>
      <c r="V483" t="s">
        <v>2480</v>
      </c>
      <c r="W483" t="s">
        <v>42</v>
      </c>
      <c r="X483" t="s">
        <v>43</v>
      </c>
      <c r="Y483">
        <v>21</v>
      </c>
      <c r="Z483">
        <v>29</v>
      </c>
      <c r="AA483" t="s">
        <v>44</v>
      </c>
      <c r="AB483" t="s">
        <v>45</v>
      </c>
      <c r="AC483" t="s">
        <v>46</v>
      </c>
      <c r="AD483" t="s">
        <v>3019</v>
      </c>
      <c r="AE483" t="s">
        <v>3020</v>
      </c>
      <c r="AF483">
        <v>21732</v>
      </c>
    </row>
    <row r="484" spans="1:32" x14ac:dyDescent="0.35">
      <c r="A484">
        <v>2019</v>
      </c>
      <c r="B484" t="s">
        <v>187</v>
      </c>
      <c r="C484" t="s">
        <v>1902</v>
      </c>
      <c r="D484" t="s">
        <v>34</v>
      </c>
      <c r="E484" t="s">
        <v>3021</v>
      </c>
      <c r="F484">
        <v>4.7</v>
      </c>
      <c r="G484">
        <v>262</v>
      </c>
      <c r="H484" t="s">
        <v>36</v>
      </c>
      <c r="I484" t="s">
        <v>3022</v>
      </c>
      <c r="J484">
        <v>4.2</v>
      </c>
      <c r="K484">
        <v>31</v>
      </c>
      <c r="L484" t="s">
        <v>3023</v>
      </c>
      <c r="M484" t="s">
        <v>1489</v>
      </c>
      <c r="N484">
        <v>57201</v>
      </c>
      <c r="O484" t="s">
        <v>53</v>
      </c>
      <c r="P484">
        <v>4.8</v>
      </c>
      <c r="Q484">
        <v>4.7</v>
      </c>
      <c r="R484">
        <v>4.7</v>
      </c>
      <c r="S484">
        <v>4.7</v>
      </c>
      <c r="T484">
        <v>4.7</v>
      </c>
      <c r="U484">
        <v>4.7</v>
      </c>
      <c r="V484" t="s">
        <v>3024</v>
      </c>
      <c r="W484" t="s">
        <v>42</v>
      </c>
      <c r="X484" t="s">
        <v>124</v>
      </c>
      <c r="Y484">
        <v>25</v>
      </c>
      <c r="Z484">
        <v>32</v>
      </c>
      <c r="AA484" t="s">
        <v>44</v>
      </c>
      <c r="AB484" t="s">
        <v>78</v>
      </c>
      <c r="AC484" t="s">
        <v>1381</v>
      </c>
      <c r="AD484" t="s">
        <v>3025</v>
      </c>
      <c r="AE484" t="s">
        <v>3026</v>
      </c>
      <c r="AF484">
        <v>82274</v>
      </c>
    </row>
    <row r="485" spans="1:32" x14ac:dyDescent="0.35">
      <c r="A485">
        <v>2019</v>
      </c>
      <c r="B485" t="s">
        <v>339</v>
      </c>
      <c r="C485" t="s">
        <v>3027</v>
      </c>
      <c r="D485" t="s">
        <v>34</v>
      </c>
      <c r="E485" t="s">
        <v>3028</v>
      </c>
      <c r="F485">
        <v>4.5</v>
      </c>
      <c r="G485">
        <v>16</v>
      </c>
      <c r="H485" t="s">
        <v>36</v>
      </c>
      <c r="I485" t="s">
        <v>2527</v>
      </c>
      <c r="J485">
        <v>4.7</v>
      </c>
      <c r="K485">
        <v>114</v>
      </c>
      <c r="L485" t="s">
        <v>2528</v>
      </c>
      <c r="M485" t="s">
        <v>353</v>
      </c>
      <c r="N485">
        <v>64081</v>
      </c>
      <c r="O485" t="s">
        <v>75</v>
      </c>
      <c r="P485">
        <v>4.7</v>
      </c>
      <c r="Q485">
        <v>4.5999999999999996</v>
      </c>
      <c r="R485">
        <v>4.5</v>
      </c>
      <c r="S485">
        <v>3.9</v>
      </c>
      <c r="T485">
        <v>4.5</v>
      </c>
      <c r="U485">
        <v>4.4000000000000004</v>
      </c>
      <c r="V485" t="s">
        <v>3029</v>
      </c>
      <c r="W485" t="s">
        <v>3030</v>
      </c>
      <c r="X485" t="s">
        <v>55</v>
      </c>
      <c r="Y485">
        <v>14</v>
      </c>
      <c r="Z485">
        <v>19</v>
      </c>
      <c r="AA485" t="s">
        <v>44</v>
      </c>
      <c r="AB485" t="s">
        <v>198</v>
      </c>
      <c r="AC485" t="s">
        <v>3031</v>
      </c>
      <c r="AD485" t="s">
        <v>3032</v>
      </c>
      <c r="AE485" t="s">
        <v>3033</v>
      </c>
      <c r="AF485">
        <v>37601</v>
      </c>
    </row>
    <row r="486" spans="1:32" x14ac:dyDescent="0.35">
      <c r="A486">
        <v>2018</v>
      </c>
      <c r="B486" t="s">
        <v>32</v>
      </c>
      <c r="C486" t="s">
        <v>3016</v>
      </c>
      <c r="D486" t="s">
        <v>34</v>
      </c>
      <c r="E486" t="s">
        <v>3034</v>
      </c>
      <c r="F486">
        <v>4.8</v>
      </c>
      <c r="G486">
        <v>419</v>
      </c>
      <c r="H486" t="s">
        <v>36</v>
      </c>
      <c r="I486" t="s">
        <v>2029</v>
      </c>
      <c r="J486">
        <v>4.5</v>
      </c>
      <c r="K486">
        <v>1343</v>
      </c>
      <c r="L486" t="s">
        <v>2030</v>
      </c>
      <c r="M486" t="s">
        <v>271</v>
      </c>
      <c r="N486">
        <v>77090</v>
      </c>
      <c r="O486" t="s">
        <v>40</v>
      </c>
      <c r="P486">
        <v>4.8</v>
      </c>
      <c r="Q486">
        <v>4.7</v>
      </c>
      <c r="R486">
        <v>4.7</v>
      </c>
      <c r="S486">
        <v>4.5999999999999996</v>
      </c>
      <c r="T486">
        <v>4.8</v>
      </c>
      <c r="U486">
        <v>4.8</v>
      </c>
      <c r="V486" t="s">
        <v>42</v>
      </c>
      <c r="W486" t="s">
        <v>77</v>
      </c>
      <c r="X486" t="s">
        <v>43</v>
      </c>
      <c r="Y486">
        <v>21</v>
      </c>
      <c r="Z486">
        <v>27</v>
      </c>
      <c r="AA486" t="s">
        <v>44</v>
      </c>
      <c r="AB486" t="s">
        <v>45</v>
      </c>
      <c r="AC486" t="s">
        <v>46</v>
      </c>
      <c r="AD486" t="s">
        <v>3035</v>
      </c>
      <c r="AE486" t="s">
        <v>3036</v>
      </c>
      <c r="AF486">
        <v>38108</v>
      </c>
    </row>
    <row r="487" spans="1:32" x14ac:dyDescent="0.35">
      <c r="A487">
        <v>2019</v>
      </c>
      <c r="B487" t="s">
        <v>373</v>
      </c>
      <c r="C487" t="s">
        <v>3037</v>
      </c>
      <c r="D487" t="s">
        <v>34</v>
      </c>
      <c r="E487" t="s">
        <v>3038</v>
      </c>
      <c r="F487">
        <v>4.5999999999999996</v>
      </c>
      <c r="G487">
        <v>56</v>
      </c>
      <c r="H487" t="s">
        <v>36</v>
      </c>
      <c r="I487" t="s">
        <v>2029</v>
      </c>
      <c r="J487">
        <v>4.5</v>
      </c>
      <c r="K487">
        <v>1343</v>
      </c>
      <c r="L487" t="s">
        <v>2030</v>
      </c>
      <c r="M487" t="s">
        <v>271</v>
      </c>
      <c r="N487">
        <v>77090</v>
      </c>
      <c r="O487" t="s">
        <v>53</v>
      </c>
      <c r="P487">
        <v>4.8</v>
      </c>
      <c r="Q487">
        <v>4.5999999999999996</v>
      </c>
      <c r="R487">
        <v>4.5</v>
      </c>
      <c r="S487">
        <v>4.5</v>
      </c>
      <c r="T487">
        <v>4.7</v>
      </c>
      <c r="U487">
        <v>4.5999999999999996</v>
      </c>
      <c r="V487" t="s">
        <v>1076</v>
      </c>
      <c r="W487" t="s">
        <v>3039</v>
      </c>
      <c r="X487" t="s">
        <v>43</v>
      </c>
      <c r="Y487">
        <v>20</v>
      </c>
      <c r="Z487">
        <v>27</v>
      </c>
      <c r="AA487" t="s">
        <v>44</v>
      </c>
      <c r="AB487" t="s">
        <v>78</v>
      </c>
      <c r="AC487" t="s">
        <v>114</v>
      </c>
      <c r="AD487" t="s">
        <v>3040</v>
      </c>
      <c r="AE487" t="s">
        <v>3041</v>
      </c>
      <c r="AF487">
        <v>36599</v>
      </c>
    </row>
    <row r="488" spans="1:32" x14ac:dyDescent="0.35">
      <c r="A488">
        <v>2021</v>
      </c>
      <c r="B488" t="s">
        <v>732</v>
      </c>
      <c r="C488" t="s">
        <v>733</v>
      </c>
      <c r="D488" t="s">
        <v>34</v>
      </c>
      <c r="E488" t="s">
        <v>3042</v>
      </c>
      <c r="F488">
        <v>4</v>
      </c>
      <c r="G488">
        <v>24</v>
      </c>
      <c r="H488" t="s">
        <v>36</v>
      </c>
      <c r="I488" t="s">
        <v>3043</v>
      </c>
      <c r="J488">
        <v>4.4000000000000004</v>
      </c>
      <c r="K488">
        <v>722</v>
      </c>
      <c r="L488" t="s">
        <v>3044</v>
      </c>
      <c r="M488" t="s">
        <v>271</v>
      </c>
      <c r="N488">
        <v>77002</v>
      </c>
      <c r="O488" t="s">
        <v>94</v>
      </c>
      <c r="P488">
        <v>4.3</v>
      </c>
      <c r="Q488">
        <v>4.5</v>
      </c>
      <c r="R488">
        <v>4.2</v>
      </c>
      <c r="S488">
        <v>3.4</v>
      </c>
      <c r="T488">
        <v>4.7</v>
      </c>
      <c r="U488">
        <v>3.5</v>
      </c>
      <c r="V488" t="s">
        <v>1422</v>
      </c>
      <c r="W488" t="s">
        <v>455</v>
      </c>
      <c r="X488" t="s">
        <v>95</v>
      </c>
      <c r="Y488">
        <v>15</v>
      </c>
      <c r="Z488">
        <v>20</v>
      </c>
      <c r="AA488" t="s">
        <v>44</v>
      </c>
      <c r="AB488" t="s">
        <v>56</v>
      </c>
      <c r="AC488" t="s">
        <v>737</v>
      </c>
      <c r="AD488" t="s">
        <v>3045</v>
      </c>
      <c r="AE488" t="s">
        <v>3046</v>
      </c>
      <c r="AF488">
        <v>31499</v>
      </c>
    </row>
    <row r="489" spans="1:32" x14ac:dyDescent="0.35">
      <c r="A489">
        <v>2020</v>
      </c>
      <c r="B489" t="s">
        <v>69</v>
      </c>
      <c r="C489" t="s">
        <v>3047</v>
      </c>
      <c r="D489" t="s">
        <v>34</v>
      </c>
      <c r="E489" t="s">
        <v>3048</v>
      </c>
      <c r="F489">
        <v>4.8</v>
      </c>
      <c r="G489">
        <v>50</v>
      </c>
      <c r="H489" t="s">
        <v>36</v>
      </c>
      <c r="I489" t="s">
        <v>3049</v>
      </c>
      <c r="J489">
        <v>4.7</v>
      </c>
      <c r="K489">
        <v>587</v>
      </c>
      <c r="L489" t="s">
        <v>3050</v>
      </c>
      <c r="M489" t="s">
        <v>334</v>
      </c>
      <c r="N489">
        <v>55306</v>
      </c>
      <c r="O489" t="s">
        <v>53</v>
      </c>
      <c r="P489">
        <v>4.9000000000000004</v>
      </c>
      <c r="Q489">
        <v>4.8</v>
      </c>
      <c r="R489">
        <v>4.8</v>
      </c>
      <c r="S489">
        <v>4.5999999999999996</v>
      </c>
      <c r="T489">
        <v>4.8</v>
      </c>
      <c r="U489">
        <v>4.8</v>
      </c>
      <c r="V489" t="s">
        <v>3051</v>
      </c>
      <c r="W489" t="s">
        <v>42</v>
      </c>
      <c r="X489" t="s">
        <v>124</v>
      </c>
      <c r="Y489">
        <v>19</v>
      </c>
      <c r="Z489">
        <v>24</v>
      </c>
      <c r="AA489" t="s">
        <v>44</v>
      </c>
      <c r="AB489" t="s">
        <v>198</v>
      </c>
      <c r="AC489" t="s">
        <v>406</v>
      </c>
      <c r="AD489" t="s">
        <v>3052</v>
      </c>
      <c r="AE489" t="s">
        <v>3053</v>
      </c>
      <c r="AF489">
        <v>13134</v>
      </c>
    </row>
    <row r="490" spans="1:32" x14ac:dyDescent="0.35">
      <c r="A490">
        <v>2018</v>
      </c>
      <c r="B490" t="s">
        <v>32</v>
      </c>
      <c r="C490" t="s">
        <v>3054</v>
      </c>
      <c r="D490" t="s">
        <v>34</v>
      </c>
      <c r="E490" t="s">
        <v>3055</v>
      </c>
      <c r="F490">
        <v>4.8</v>
      </c>
      <c r="G490">
        <v>770</v>
      </c>
      <c r="H490" t="s">
        <v>36</v>
      </c>
      <c r="I490" t="s">
        <v>3056</v>
      </c>
      <c r="J490">
        <v>4.7</v>
      </c>
      <c r="K490">
        <v>5146</v>
      </c>
      <c r="L490" t="s">
        <v>3057</v>
      </c>
      <c r="M490" t="s">
        <v>334</v>
      </c>
      <c r="N490">
        <v>55416</v>
      </c>
      <c r="O490" t="s">
        <v>53</v>
      </c>
      <c r="P490">
        <v>4.8</v>
      </c>
      <c r="Q490">
        <v>4.7</v>
      </c>
      <c r="R490">
        <v>4.8</v>
      </c>
      <c r="S490">
        <v>4.7</v>
      </c>
      <c r="T490">
        <v>4.8</v>
      </c>
      <c r="U490">
        <v>4.9000000000000004</v>
      </c>
      <c r="V490" t="s">
        <v>3058</v>
      </c>
      <c r="W490" t="s">
        <v>42</v>
      </c>
      <c r="X490" t="s">
        <v>124</v>
      </c>
      <c r="Y490">
        <v>22</v>
      </c>
      <c r="Z490">
        <v>28</v>
      </c>
      <c r="AA490" t="s">
        <v>44</v>
      </c>
      <c r="AB490" t="s">
        <v>151</v>
      </c>
      <c r="AC490" t="s">
        <v>597</v>
      </c>
      <c r="AD490" t="s">
        <v>3059</v>
      </c>
      <c r="AE490" t="s">
        <v>3060</v>
      </c>
      <c r="AF490">
        <v>45263</v>
      </c>
    </row>
    <row r="491" spans="1:32" x14ac:dyDescent="0.35">
      <c r="A491">
        <v>2014</v>
      </c>
      <c r="B491" t="s">
        <v>516</v>
      </c>
      <c r="C491" t="s">
        <v>3061</v>
      </c>
      <c r="D491" t="s">
        <v>34</v>
      </c>
      <c r="E491" t="s">
        <v>3062</v>
      </c>
      <c r="F491">
        <v>4.5999999999999996</v>
      </c>
      <c r="G491">
        <v>131</v>
      </c>
      <c r="H491" t="s">
        <v>36</v>
      </c>
      <c r="I491" t="s">
        <v>1520</v>
      </c>
      <c r="J491">
        <v>4.5</v>
      </c>
      <c r="K491">
        <v>15</v>
      </c>
      <c r="L491" t="s">
        <v>1521</v>
      </c>
      <c r="M491" t="s">
        <v>334</v>
      </c>
      <c r="N491">
        <v>55337</v>
      </c>
      <c r="O491" t="s">
        <v>53</v>
      </c>
      <c r="P491">
        <v>4.5</v>
      </c>
      <c r="Q491">
        <v>4.5999999999999996</v>
      </c>
      <c r="R491">
        <v>4.5</v>
      </c>
      <c r="S491">
        <v>4.7</v>
      </c>
      <c r="T491">
        <v>4.8</v>
      </c>
      <c r="U491">
        <v>4.5999999999999996</v>
      </c>
      <c r="V491" t="s">
        <v>3063</v>
      </c>
      <c r="W491" t="s">
        <v>42</v>
      </c>
      <c r="X491" t="s">
        <v>43</v>
      </c>
      <c r="Y491">
        <v>30</v>
      </c>
      <c r="Z491">
        <v>41</v>
      </c>
      <c r="AA491" t="s">
        <v>44</v>
      </c>
      <c r="AB491" t="s">
        <v>3064</v>
      </c>
      <c r="AC491" t="s">
        <v>575</v>
      </c>
      <c r="AD491" t="s">
        <v>3065</v>
      </c>
      <c r="AE491">
        <v>2593</v>
      </c>
      <c r="AF491">
        <v>54552</v>
      </c>
    </row>
    <row r="492" spans="1:32" x14ac:dyDescent="0.35">
      <c r="A492">
        <v>2020</v>
      </c>
      <c r="B492" t="s">
        <v>525</v>
      </c>
      <c r="C492" t="s">
        <v>3066</v>
      </c>
      <c r="D492" t="s">
        <v>34</v>
      </c>
      <c r="E492" t="s">
        <v>391</v>
      </c>
      <c r="F492">
        <v>4.8</v>
      </c>
      <c r="G492">
        <v>24</v>
      </c>
      <c r="H492" t="s">
        <v>36</v>
      </c>
      <c r="I492" t="s">
        <v>3067</v>
      </c>
      <c r="J492">
        <v>4.5999999999999996</v>
      </c>
      <c r="K492">
        <v>1642</v>
      </c>
      <c r="L492" t="s">
        <v>3068</v>
      </c>
      <c r="M492" t="s">
        <v>353</v>
      </c>
      <c r="N492">
        <v>63385</v>
      </c>
      <c r="O492" t="s">
        <v>53</v>
      </c>
      <c r="P492">
        <v>4.7</v>
      </c>
      <c r="Q492">
        <v>4.7</v>
      </c>
      <c r="R492">
        <v>4.9000000000000004</v>
      </c>
      <c r="S492">
        <v>4.8</v>
      </c>
      <c r="T492">
        <v>4.9000000000000004</v>
      </c>
      <c r="U492">
        <v>4.7</v>
      </c>
      <c r="V492" t="s">
        <v>3069</v>
      </c>
      <c r="W492" t="s">
        <v>42</v>
      </c>
      <c r="X492" t="s">
        <v>124</v>
      </c>
      <c r="Y492">
        <v>17</v>
      </c>
      <c r="Z492">
        <v>25</v>
      </c>
      <c r="AA492" t="s">
        <v>44</v>
      </c>
      <c r="AB492" t="s">
        <v>45</v>
      </c>
      <c r="AC492" t="s">
        <v>3070</v>
      </c>
      <c r="AD492" t="s">
        <v>3071</v>
      </c>
      <c r="AE492">
        <v>11386</v>
      </c>
      <c r="AF492">
        <v>18951</v>
      </c>
    </row>
    <row r="493" spans="1:32" x14ac:dyDescent="0.35">
      <c r="A493">
        <v>2020</v>
      </c>
      <c r="B493" t="s">
        <v>213</v>
      </c>
      <c r="C493" t="s">
        <v>2691</v>
      </c>
      <c r="D493" t="s">
        <v>34</v>
      </c>
      <c r="E493" t="s">
        <v>3072</v>
      </c>
      <c r="F493">
        <v>4.9000000000000004</v>
      </c>
      <c r="G493">
        <v>32</v>
      </c>
      <c r="H493" t="s">
        <v>36</v>
      </c>
      <c r="I493" t="s">
        <v>3073</v>
      </c>
      <c r="J493">
        <v>5</v>
      </c>
      <c r="K493">
        <v>40</v>
      </c>
      <c r="L493" t="s">
        <v>3074</v>
      </c>
      <c r="M493" t="s">
        <v>353</v>
      </c>
      <c r="N493">
        <v>63005</v>
      </c>
      <c r="O493" t="s">
        <v>53</v>
      </c>
      <c r="P493">
        <v>4.9000000000000004</v>
      </c>
      <c r="Q493">
        <v>4.8</v>
      </c>
      <c r="R493">
        <v>4.8</v>
      </c>
      <c r="S493">
        <v>4.8</v>
      </c>
      <c r="T493">
        <v>4.8</v>
      </c>
      <c r="U493">
        <v>4.9000000000000004</v>
      </c>
      <c r="V493" t="s">
        <v>218</v>
      </c>
      <c r="W493" t="s">
        <v>41</v>
      </c>
      <c r="X493" t="s">
        <v>124</v>
      </c>
      <c r="Y493">
        <v>20</v>
      </c>
      <c r="Z493">
        <v>29</v>
      </c>
      <c r="AA493" t="s">
        <v>44</v>
      </c>
      <c r="AB493" t="s">
        <v>125</v>
      </c>
      <c r="AC493" t="s">
        <v>126</v>
      </c>
      <c r="AD493" t="s">
        <v>3075</v>
      </c>
      <c r="AE493" t="s">
        <v>3076</v>
      </c>
      <c r="AF493">
        <v>15347</v>
      </c>
    </row>
    <row r="494" spans="1:32" x14ac:dyDescent="0.35">
      <c r="A494">
        <v>2021</v>
      </c>
      <c r="B494" t="s">
        <v>288</v>
      </c>
      <c r="C494" t="s">
        <v>3077</v>
      </c>
      <c r="D494" t="s">
        <v>34</v>
      </c>
      <c r="E494" t="s">
        <v>3078</v>
      </c>
      <c r="F494">
        <v>5</v>
      </c>
      <c r="G494">
        <v>3</v>
      </c>
      <c r="H494" t="s">
        <v>36</v>
      </c>
      <c r="I494" t="s">
        <v>3079</v>
      </c>
      <c r="J494">
        <v>4.5999999999999996</v>
      </c>
      <c r="K494">
        <v>221</v>
      </c>
      <c r="L494" t="s">
        <v>3080</v>
      </c>
      <c r="M494" t="s">
        <v>353</v>
      </c>
      <c r="N494">
        <v>63141</v>
      </c>
      <c r="O494" t="s">
        <v>40</v>
      </c>
      <c r="P494">
        <v>5</v>
      </c>
      <c r="Q494">
        <v>5</v>
      </c>
      <c r="R494">
        <v>5</v>
      </c>
      <c r="S494">
        <v>5</v>
      </c>
      <c r="T494">
        <v>5</v>
      </c>
      <c r="U494">
        <v>5</v>
      </c>
      <c r="V494" t="s">
        <v>3081</v>
      </c>
      <c r="W494" t="s">
        <v>42</v>
      </c>
      <c r="X494" t="s">
        <v>124</v>
      </c>
      <c r="Y494">
        <v>23</v>
      </c>
      <c r="Z494">
        <v>31</v>
      </c>
      <c r="AA494" t="s">
        <v>44</v>
      </c>
      <c r="AB494" t="s">
        <v>113</v>
      </c>
      <c r="AC494" t="s">
        <v>3082</v>
      </c>
      <c r="AD494" t="s">
        <v>3083</v>
      </c>
      <c r="AE494" t="s">
        <v>3084</v>
      </c>
      <c r="AF494">
        <v>16076</v>
      </c>
    </row>
    <row r="495" spans="1:32" x14ac:dyDescent="0.35">
      <c r="A495">
        <v>2021</v>
      </c>
      <c r="B495" t="s">
        <v>389</v>
      </c>
      <c r="C495" t="s">
        <v>1950</v>
      </c>
      <c r="D495" t="s">
        <v>34</v>
      </c>
      <c r="E495" t="s">
        <v>3085</v>
      </c>
      <c r="F495">
        <v>4</v>
      </c>
      <c r="G495">
        <v>15</v>
      </c>
      <c r="H495" t="s">
        <v>36</v>
      </c>
      <c r="I495" t="s">
        <v>3086</v>
      </c>
      <c r="J495">
        <v>4.8</v>
      </c>
      <c r="K495">
        <v>1295</v>
      </c>
      <c r="L495" t="s">
        <v>3087</v>
      </c>
      <c r="M495" t="s">
        <v>353</v>
      </c>
      <c r="N495">
        <v>63042</v>
      </c>
      <c r="O495" t="s">
        <v>53</v>
      </c>
      <c r="P495">
        <v>4.0999999999999996</v>
      </c>
      <c r="Q495">
        <v>4.2</v>
      </c>
      <c r="R495">
        <v>4.3</v>
      </c>
      <c r="S495">
        <v>3.7</v>
      </c>
      <c r="T495">
        <v>4.2</v>
      </c>
      <c r="U495">
        <v>3.8</v>
      </c>
      <c r="V495" t="s">
        <v>76</v>
      </c>
      <c r="W495" t="s">
        <v>1280</v>
      </c>
      <c r="X495" t="s">
        <v>124</v>
      </c>
      <c r="Y495">
        <v>115</v>
      </c>
      <c r="Z495">
        <v>106</v>
      </c>
      <c r="AA495" t="s">
        <v>1227</v>
      </c>
      <c r="AB495" t="s">
        <v>1228</v>
      </c>
      <c r="AC495" t="s">
        <v>1227</v>
      </c>
      <c r="AD495" t="s">
        <v>3088</v>
      </c>
      <c r="AE495" t="s">
        <v>3089</v>
      </c>
      <c r="AF495">
        <v>10395</v>
      </c>
    </row>
    <row r="496" spans="1:32" x14ac:dyDescent="0.35">
      <c r="A496">
        <v>2019</v>
      </c>
      <c r="B496" t="s">
        <v>69</v>
      </c>
      <c r="C496" t="s">
        <v>1537</v>
      </c>
      <c r="D496" t="s">
        <v>34</v>
      </c>
      <c r="E496" t="s">
        <v>3090</v>
      </c>
      <c r="F496">
        <v>4.8</v>
      </c>
      <c r="G496">
        <v>540</v>
      </c>
      <c r="H496" t="s">
        <v>36</v>
      </c>
      <c r="I496" t="s">
        <v>1539</v>
      </c>
      <c r="J496">
        <v>4.9000000000000004</v>
      </c>
      <c r="K496">
        <v>2629</v>
      </c>
      <c r="L496" t="s">
        <v>1540</v>
      </c>
      <c r="M496" t="s">
        <v>353</v>
      </c>
      <c r="N496">
        <v>63123</v>
      </c>
      <c r="O496" t="s">
        <v>53</v>
      </c>
      <c r="P496">
        <v>4.8</v>
      </c>
      <c r="Q496">
        <v>4.8</v>
      </c>
      <c r="R496">
        <v>4.7</v>
      </c>
      <c r="S496">
        <v>4.7</v>
      </c>
      <c r="T496">
        <v>4.8</v>
      </c>
      <c r="U496">
        <v>4.8</v>
      </c>
      <c r="V496" t="s">
        <v>1503</v>
      </c>
      <c r="W496" t="s">
        <v>76</v>
      </c>
      <c r="X496" t="s">
        <v>124</v>
      </c>
      <c r="Y496">
        <v>27</v>
      </c>
      <c r="Z496">
        <v>33</v>
      </c>
      <c r="AA496" t="s">
        <v>44</v>
      </c>
      <c r="AB496" t="s">
        <v>78</v>
      </c>
      <c r="AC496" t="s">
        <v>79</v>
      </c>
      <c r="AD496" t="s">
        <v>3091</v>
      </c>
      <c r="AE496" t="s">
        <v>3092</v>
      </c>
      <c r="AF496">
        <v>38276</v>
      </c>
    </row>
    <row r="497" spans="1:32" x14ac:dyDescent="0.35">
      <c r="A497">
        <v>2019</v>
      </c>
      <c r="B497" t="s">
        <v>257</v>
      </c>
      <c r="C497" t="s">
        <v>1079</v>
      </c>
      <c r="D497" t="s">
        <v>34</v>
      </c>
      <c r="E497" t="s">
        <v>3093</v>
      </c>
      <c r="F497">
        <v>4.7</v>
      </c>
      <c r="G497">
        <v>55</v>
      </c>
      <c r="H497" t="s">
        <v>36</v>
      </c>
      <c r="I497" t="s">
        <v>3094</v>
      </c>
      <c r="J497">
        <v>4.7</v>
      </c>
      <c r="K497">
        <v>394</v>
      </c>
      <c r="L497" t="s">
        <v>3095</v>
      </c>
      <c r="M497" t="s">
        <v>378</v>
      </c>
      <c r="N497">
        <v>61615</v>
      </c>
      <c r="O497" t="s">
        <v>94</v>
      </c>
      <c r="P497">
        <v>5</v>
      </c>
      <c r="Q497">
        <v>4.9000000000000004</v>
      </c>
      <c r="R497">
        <v>4.9000000000000004</v>
      </c>
      <c r="S497">
        <v>4.4000000000000004</v>
      </c>
      <c r="T497">
        <v>4.7</v>
      </c>
      <c r="U497">
        <v>4.5999999999999996</v>
      </c>
      <c r="V497" t="s">
        <v>455</v>
      </c>
      <c r="W497" t="s">
        <v>42</v>
      </c>
      <c r="X497" t="s">
        <v>124</v>
      </c>
      <c r="Y497">
        <v>20</v>
      </c>
      <c r="Z497">
        <v>26</v>
      </c>
      <c r="AA497" t="s">
        <v>44</v>
      </c>
      <c r="AB497" t="s">
        <v>45</v>
      </c>
      <c r="AC497" t="s">
        <v>264</v>
      </c>
      <c r="AD497" t="s">
        <v>3096</v>
      </c>
      <c r="AE497" t="s">
        <v>3097</v>
      </c>
      <c r="AF497">
        <v>41603</v>
      </c>
    </row>
    <row r="498" spans="1:32" x14ac:dyDescent="0.35">
      <c r="A498">
        <v>2020</v>
      </c>
      <c r="B498" t="s">
        <v>48</v>
      </c>
      <c r="C498" t="s">
        <v>3098</v>
      </c>
      <c r="D498" t="s">
        <v>34</v>
      </c>
      <c r="E498" t="s">
        <v>3099</v>
      </c>
      <c r="F498">
        <v>4.9000000000000004</v>
      </c>
      <c r="G498">
        <v>68</v>
      </c>
      <c r="H498" t="s">
        <v>36</v>
      </c>
      <c r="I498" t="s">
        <v>3100</v>
      </c>
      <c r="J498">
        <v>5</v>
      </c>
      <c r="K498">
        <v>10</v>
      </c>
      <c r="L498" t="s">
        <v>3101</v>
      </c>
      <c r="M498" t="s">
        <v>378</v>
      </c>
      <c r="N498">
        <v>60156</v>
      </c>
      <c r="O498" t="s">
        <v>75</v>
      </c>
      <c r="P498">
        <v>4.8</v>
      </c>
      <c r="Q498">
        <v>4.8</v>
      </c>
      <c r="R498">
        <v>4.9000000000000004</v>
      </c>
      <c r="S498">
        <v>4.8</v>
      </c>
      <c r="T498">
        <v>4.9000000000000004</v>
      </c>
      <c r="U498">
        <v>4.9000000000000004</v>
      </c>
      <c r="V498" t="s">
        <v>262</v>
      </c>
      <c r="W498" t="s">
        <v>42</v>
      </c>
      <c r="X498" t="s">
        <v>95</v>
      </c>
      <c r="Y498">
        <v>15</v>
      </c>
      <c r="Z498">
        <v>24</v>
      </c>
      <c r="AA498" t="s">
        <v>44</v>
      </c>
      <c r="AB498" t="s">
        <v>56</v>
      </c>
      <c r="AC498" t="s">
        <v>832</v>
      </c>
      <c r="AD498" t="s">
        <v>3102</v>
      </c>
      <c r="AE498" t="s">
        <v>3103</v>
      </c>
      <c r="AF498">
        <v>13901</v>
      </c>
    </row>
    <row r="499" spans="1:32" x14ac:dyDescent="0.35">
      <c r="A499">
        <v>2019</v>
      </c>
      <c r="B499" t="s">
        <v>257</v>
      </c>
      <c r="C499" t="s">
        <v>892</v>
      </c>
      <c r="D499" t="s">
        <v>1080</v>
      </c>
      <c r="E499" t="s">
        <v>3104</v>
      </c>
      <c r="F499">
        <v>4.9000000000000004</v>
      </c>
      <c r="G499">
        <v>17</v>
      </c>
      <c r="H499" t="s">
        <v>36</v>
      </c>
      <c r="I499" t="s">
        <v>3105</v>
      </c>
      <c r="J499">
        <v>4.9000000000000004</v>
      </c>
      <c r="K499">
        <v>3185</v>
      </c>
      <c r="L499" t="s">
        <v>3106</v>
      </c>
      <c r="M499" t="s">
        <v>378</v>
      </c>
      <c r="N499">
        <v>60540</v>
      </c>
      <c r="O499" t="s">
        <v>53</v>
      </c>
      <c r="P499">
        <v>4.9000000000000004</v>
      </c>
      <c r="Q499">
        <v>4.9000000000000004</v>
      </c>
      <c r="R499">
        <v>5</v>
      </c>
      <c r="S499">
        <v>4.5999999999999996</v>
      </c>
      <c r="T499">
        <v>5</v>
      </c>
      <c r="U499">
        <v>4.8</v>
      </c>
      <c r="V499" t="s">
        <v>3107</v>
      </c>
      <c r="W499" t="s">
        <v>1327</v>
      </c>
      <c r="X499" t="s">
        <v>124</v>
      </c>
      <c r="Y499">
        <v>21</v>
      </c>
      <c r="Z499">
        <v>29</v>
      </c>
      <c r="AA499" t="s">
        <v>44</v>
      </c>
      <c r="AB499" t="s">
        <v>45</v>
      </c>
      <c r="AC499" t="s">
        <v>264</v>
      </c>
      <c r="AD499" t="s">
        <v>3108</v>
      </c>
      <c r="AE499" t="s">
        <v>3109</v>
      </c>
      <c r="AF499">
        <v>39356</v>
      </c>
    </row>
    <row r="500" spans="1:32" x14ac:dyDescent="0.35">
      <c r="A500">
        <v>2019</v>
      </c>
      <c r="B500" t="s">
        <v>389</v>
      </c>
      <c r="C500" t="s">
        <v>1465</v>
      </c>
      <c r="D500" t="s">
        <v>34</v>
      </c>
      <c r="E500" t="s">
        <v>3110</v>
      </c>
      <c r="F500">
        <v>4.9000000000000004</v>
      </c>
      <c r="G500">
        <v>33</v>
      </c>
      <c r="H500" t="s">
        <v>36</v>
      </c>
      <c r="I500" t="s">
        <v>3111</v>
      </c>
      <c r="J500">
        <v>4.5999999999999996</v>
      </c>
      <c r="K500">
        <v>327</v>
      </c>
      <c r="L500" t="s">
        <v>3112</v>
      </c>
      <c r="M500" t="s">
        <v>378</v>
      </c>
      <c r="N500">
        <v>60527</v>
      </c>
      <c r="O500" t="s">
        <v>40</v>
      </c>
      <c r="P500">
        <v>4.9000000000000004</v>
      </c>
      <c r="Q500">
        <v>4.9000000000000004</v>
      </c>
      <c r="R500">
        <v>5</v>
      </c>
      <c r="S500">
        <v>4.8</v>
      </c>
      <c r="T500">
        <v>4.9000000000000004</v>
      </c>
      <c r="U500">
        <v>5</v>
      </c>
      <c r="V500" t="s">
        <v>1279</v>
      </c>
      <c r="W500" t="s">
        <v>42</v>
      </c>
      <c r="X500" t="s">
        <v>124</v>
      </c>
      <c r="Y500">
        <v>120</v>
      </c>
      <c r="Z500">
        <v>112</v>
      </c>
      <c r="AA500" t="s">
        <v>1227</v>
      </c>
      <c r="AB500" t="s">
        <v>1228</v>
      </c>
      <c r="AC500" t="s">
        <v>1227</v>
      </c>
      <c r="AD500" t="s">
        <v>3113</v>
      </c>
      <c r="AE500" t="s">
        <v>3114</v>
      </c>
      <c r="AF500">
        <v>42427</v>
      </c>
    </row>
    <row r="501" spans="1:32" x14ac:dyDescent="0.35">
      <c r="A501">
        <v>2020</v>
      </c>
      <c r="B501" t="s">
        <v>48</v>
      </c>
      <c r="C501" t="s">
        <v>3115</v>
      </c>
      <c r="D501" t="s">
        <v>34</v>
      </c>
      <c r="E501" t="s">
        <v>3116</v>
      </c>
      <c r="F501">
        <v>5</v>
      </c>
      <c r="G501">
        <v>6</v>
      </c>
      <c r="H501" t="s">
        <v>36</v>
      </c>
      <c r="I501" t="s">
        <v>3117</v>
      </c>
      <c r="J501">
        <v>4.3</v>
      </c>
      <c r="K501">
        <v>1142</v>
      </c>
      <c r="L501" t="s">
        <v>3118</v>
      </c>
      <c r="M501" t="s">
        <v>378</v>
      </c>
      <c r="N501">
        <v>60048</v>
      </c>
      <c r="O501" t="s">
        <v>94</v>
      </c>
      <c r="P501">
        <v>5</v>
      </c>
      <c r="Q501">
        <v>5</v>
      </c>
      <c r="R501">
        <v>5</v>
      </c>
      <c r="S501">
        <v>5</v>
      </c>
      <c r="T501">
        <v>4.7</v>
      </c>
      <c r="U501">
        <v>5</v>
      </c>
      <c r="V501" t="s">
        <v>3119</v>
      </c>
      <c r="W501" t="s">
        <v>77</v>
      </c>
      <c r="X501" t="s">
        <v>43</v>
      </c>
      <c r="Y501">
        <v>43</v>
      </c>
      <c r="Z501">
        <v>41</v>
      </c>
      <c r="AA501" t="s">
        <v>1410</v>
      </c>
      <c r="AB501" t="s">
        <v>78</v>
      </c>
      <c r="AC501" t="s">
        <v>2625</v>
      </c>
      <c r="AD501" t="s">
        <v>3120</v>
      </c>
      <c r="AE501" t="s">
        <v>3121</v>
      </c>
      <c r="AF501">
        <v>31923</v>
      </c>
    </row>
    <row r="502" spans="1:32" x14ac:dyDescent="0.35">
      <c r="A502">
        <v>2020</v>
      </c>
      <c r="B502" t="s">
        <v>213</v>
      </c>
      <c r="C502" t="s">
        <v>2099</v>
      </c>
      <c r="D502" t="s">
        <v>349</v>
      </c>
      <c r="E502" t="s">
        <v>3122</v>
      </c>
      <c r="F502">
        <v>4.9000000000000004</v>
      </c>
      <c r="G502">
        <v>50</v>
      </c>
      <c r="H502" t="s">
        <v>36</v>
      </c>
      <c r="I502" t="s">
        <v>3123</v>
      </c>
      <c r="J502">
        <v>4.5999999999999996</v>
      </c>
      <c r="K502">
        <v>682</v>
      </c>
      <c r="L502" t="s">
        <v>3124</v>
      </c>
      <c r="M502" t="s">
        <v>378</v>
      </c>
      <c r="N502">
        <v>60025</v>
      </c>
      <c r="O502" t="s">
        <v>40</v>
      </c>
      <c r="P502">
        <v>4.9000000000000004</v>
      </c>
      <c r="Q502">
        <v>4.9000000000000004</v>
      </c>
      <c r="R502">
        <v>4.9000000000000004</v>
      </c>
      <c r="S502">
        <v>4.8</v>
      </c>
      <c r="T502">
        <v>4.8</v>
      </c>
      <c r="U502">
        <v>4.9000000000000004</v>
      </c>
      <c r="V502" t="s">
        <v>354</v>
      </c>
      <c r="W502" t="s">
        <v>327</v>
      </c>
      <c r="X502" t="s">
        <v>124</v>
      </c>
      <c r="Y502">
        <v>19</v>
      </c>
      <c r="Z502">
        <v>25</v>
      </c>
      <c r="AA502" t="s">
        <v>44</v>
      </c>
      <c r="AB502" t="s">
        <v>125</v>
      </c>
      <c r="AC502" t="s">
        <v>126</v>
      </c>
      <c r="AD502" t="s">
        <v>3125</v>
      </c>
      <c r="AE502" t="s">
        <v>3126</v>
      </c>
      <c r="AF502">
        <v>8955</v>
      </c>
    </row>
    <row r="503" spans="1:32" x14ac:dyDescent="0.35">
      <c r="A503">
        <v>2018</v>
      </c>
      <c r="B503" t="s">
        <v>129</v>
      </c>
      <c r="C503" t="s">
        <v>2896</v>
      </c>
      <c r="D503" t="s">
        <v>34</v>
      </c>
      <c r="E503" t="s">
        <v>835</v>
      </c>
      <c r="F503">
        <v>4.8</v>
      </c>
      <c r="G503">
        <v>146</v>
      </c>
      <c r="H503" t="s">
        <v>36</v>
      </c>
      <c r="I503" t="s">
        <v>3127</v>
      </c>
      <c r="J503">
        <v>4.5999999999999996</v>
      </c>
      <c r="K503">
        <v>581</v>
      </c>
      <c r="L503" t="s">
        <v>3128</v>
      </c>
      <c r="M503" t="s">
        <v>378</v>
      </c>
      <c r="N503">
        <v>60453</v>
      </c>
      <c r="O503" t="s">
        <v>53</v>
      </c>
      <c r="P503">
        <v>4.9000000000000004</v>
      </c>
      <c r="Q503">
        <v>4.8</v>
      </c>
      <c r="R503">
        <v>4.9000000000000004</v>
      </c>
      <c r="S503">
        <v>4.5</v>
      </c>
      <c r="T503">
        <v>4.9000000000000004</v>
      </c>
      <c r="U503">
        <v>4.8</v>
      </c>
      <c r="V503" t="s">
        <v>164</v>
      </c>
      <c r="W503" t="s">
        <v>42</v>
      </c>
      <c r="X503" t="s">
        <v>124</v>
      </c>
      <c r="Y503">
        <v>18</v>
      </c>
      <c r="Z503">
        <v>25</v>
      </c>
      <c r="AA503" t="s">
        <v>44</v>
      </c>
      <c r="AB503" t="s">
        <v>45</v>
      </c>
      <c r="AC503" t="s">
        <v>474</v>
      </c>
      <c r="AD503" t="s">
        <v>3129</v>
      </c>
      <c r="AE503" t="s">
        <v>3130</v>
      </c>
      <c r="AF503">
        <v>61762</v>
      </c>
    </row>
    <row r="504" spans="1:32" x14ac:dyDescent="0.35">
      <c r="A504">
        <v>2016</v>
      </c>
      <c r="B504" t="s">
        <v>32</v>
      </c>
      <c r="C504" t="s">
        <v>792</v>
      </c>
      <c r="D504" t="s">
        <v>34</v>
      </c>
      <c r="E504" t="s">
        <v>3131</v>
      </c>
      <c r="F504">
        <v>4.7</v>
      </c>
      <c r="G504">
        <v>140</v>
      </c>
      <c r="H504" t="s">
        <v>36</v>
      </c>
      <c r="I504" t="s">
        <v>3132</v>
      </c>
      <c r="J504">
        <v>4.5999999999999996</v>
      </c>
      <c r="K504">
        <v>235</v>
      </c>
      <c r="L504" t="s">
        <v>3133</v>
      </c>
      <c r="M504" t="s">
        <v>404</v>
      </c>
      <c r="N504">
        <v>47715</v>
      </c>
      <c r="O504" t="s">
        <v>53</v>
      </c>
      <c r="P504">
        <v>4.7</v>
      </c>
      <c r="Q504">
        <v>4.5999999999999996</v>
      </c>
      <c r="R504">
        <v>4.5999999999999996</v>
      </c>
      <c r="S504">
        <v>4.5999999999999996</v>
      </c>
      <c r="T504">
        <v>4.8</v>
      </c>
      <c r="U504">
        <v>4.9000000000000004</v>
      </c>
      <c r="V504" t="s">
        <v>721</v>
      </c>
      <c r="W504" t="s">
        <v>799</v>
      </c>
      <c r="X504" t="s">
        <v>55</v>
      </c>
      <c r="Y504">
        <v>17</v>
      </c>
      <c r="Z504">
        <v>21</v>
      </c>
      <c r="AA504" t="s">
        <v>44</v>
      </c>
      <c r="AB504" t="s">
        <v>96</v>
      </c>
      <c r="AC504" t="s">
        <v>97</v>
      </c>
      <c r="AD504" t="s">
        <v>3134</v>
      </c>
      <c r="AE504" t="s">
        <v>3135</v>
      </c>
      <c r="AF504">
        <v>49368</v>
      </c>
    </row>
    <row r="505" spans="1:32" x14ac:dyDescent="0.35">
      <c r="A505">
        <v>2019</v>
      </c>
      <c r="B505" t="s">
        <v>373</v>
      </c>
      <c r="C505" t="s">
        <v>2119</v>
      </c>
      <c r="D505" t="s">
        <v>34</v>
      </c>
      <c r="E505" t="s">
        <v>3136</v>
      </c>
      <c r="F505">
        <v>4.8</v>
      </c>
      <c r="G505">
        <v>26</v>
      </c>
      <c r="H505" t="s">
        <v>36</v>
      </c>
      <c r="I505" t="s">
        <v>2121</v>
      </c>
      <c r="J505">
        <v>4.8</v>
      </c>
      <c r="K505">
        <v>1948</v>
      </c>
      <c r="L505" t="s">
        <v>2122</v>
      </c>
      <c r="M505" t="s">
        <v>394</v>
      </c>
      <c r="N505">
        <v>37064</v>
      </c>
      <c r="O505" t="s">
        <v>40</v>
      </c>
      <c r="P505">
        <v>4.8</v>
      </c>
      <c r="Q505">
        <v>4.7</v>
      </c>
      <c r="R505">
        <v>4.8</v>
      </c>
      <c r="S505">
        <v>4.7</v>
      </c>
      <c r="T505">
        <v>4.8</v>
      </c>
      <c r="U505">
        <v>4.8</v>
      </c>
      <c r="V505" t="s">
        <v>1089</v>
      </c>
      <c r="W505" t="s">
        <v>3137</v>
      </c>
      <c r="X505" t="s">
        <v>95</v>
      </c>
      <c r="Y505">
        <v>14</v>
      </c>
      <c r="Z505">
        <v>20</v>
      </c>
      <c r="AA505" t="s">
        <v>44</v>
      </c>
      <c r="AB505" t="s">
        <v>113</v>
      </c>
      <c r="AC505" t="s">
        <v>2125</v>
      </c>
      <c r="AD505" t="s">
        <v>3138</v>
      </c>
      <c r="AE505" t="s">
        <v>3139</v>
      </c>
      <c r="AF505">
        <v>45203</v>
      </c>
    </row>
    <row r="506" spans="1:32" x14ac:dyDescent="0.35">
      <c r="A506">
        <v>2019</v>
      </c>
      <c r="B506" t="s">
        <v>257</v>
      </c>
      <c r="C506" t="s">
        <v>1079</v>
      </c>
      <c r="D506" t="s">
        <v>34</v>
      </c>
      <c r="E506" t="s">
        <v>3140</v>
      </c>
      <c r="F506">
        <v>4.7</v>
      </c>
      <c r="G506">
        <v>55</v>
      </c>
      <c r="H506" t="s">
        <v>36</v>
      </c>
      <c r="I506" t="s">
        <v>3141</v>
      </c>
      <c r="J506">
        <v>4.5</v>
      </c>
      <c r="K506">
        <v>652</v>
      </c>
      <c r="L506" t="s">
        <v>3142</v>
      </c>
      <c r="M506" t="s">
        <v>394</v>
      </c>
      <c r="N506">
        <v>37204</v>
      </c>
      <c r="O506" t="s">
        <v>94</v>
      </c>
      <c r="P506">
        <v>5</v>
      </c>
      <c r="Q506">
        <v>4.9000000000000004</v>
      </c>
      <c r="R506">
        <v>4.9000000000000004</v>
      </c>
      <c r="S506">
        <v>4.4000000000000004</v>
      </c>
      <c r="T506">
        <v>4.7</v>
      </c>
      <c r="U506">
        <v>4.5999999999999996</v>
      </c>
      <c r="V506" t="s">
        <v>980</v>
      </c>
      <c r="W506" t="s">
        <v>42</v>
      </c>
      <c r="X506" t="s">
        <v>124</v>
      </c>
      <c r="Y506">
        <v>20</v>
      </c>
      <c r="Z506">
        <v>26</v>
      </c>
      <c r="AA506" t="s">
        <v>44</v>
      </c>
      <c r="AB506" t="s">
        <v>45</v>
      </c>
      <c r="AC506" t="s">
        <v>264</v>
      </c>
      <c r="AD506" t="s">
        <v>3143</v>
      </c>
      <c r="AE506" t="s">
        <v>3144</v>
      </c>
      <c r="AF506">
        <v>42055</v>
      </c>
    </row>
    <row r="507" spans="1:32" x14ac:dyDescent="0.35">
      <c r="A507">
        <v>2020</v>
      </c>
      <c r="B507" t="s">
        <v>187</v>
      </c>
      <c r="C507" t="s">
        <v>330</v>
      </c>
      <c r="D507" t="s">
        <v>34</v>
      </c>
      <c r="E507" t="s">
        <v>3145</v>
      </c>
      <c r="F507">
        <v>4.8</v>
      </c>
      <c r="G507">
        <v>83</v>
      </c>
      <c r="H507" t="s">
        <v>36</v>
      </c>
      <c r="I507" t="s">
        <v>3146</v>
      </c>
      <c r="J507">
        <v>4.9000000000000004</v>
      </c>
      <c r="K507">
        <v>510</v>
      </c>
      <c r="L507" t="s">
        <v>3147</v>
      </c>
      <c r="M507" t="s">
        <v>1602</v>
      </c>
      <c r="N507">
        <v>35816</v>
      </c>
      <c r="O507" t="s">
        <v>53</v>
      </c>
      <c r="P507">
        <v>4.8</v>
      </c>
      <c r="Q507">
        <v>4.8</v>
      </c>
      <c r="R507">
        <v>4.8</v>
      </c>
      <c r="S507">
        <v>4.7</v>
      </c>
      <c r="T507">
        <v>4.9000000000000004</v>
      </c>
      <c r="U507">
        <v>4.8</v>
      </c>
      <c r="V507" t="s">
        <v>1417</v>
      </c>
      <c r="W507" t="s">
        <v>335</v>
      </c>
      <c r="X507" t="s">
        <v>124</v>
      </c>
      <c r="Y507">
        <v>20</v>
      </c>
      <c r="Z507">
        <v>26</v>
      </c>
      <c r="AA507" t="s">
        <v>44</v>
      </c>
      <c r="AB507" t="s">
        <v>78</v>
      </c>
      <c r="AC507" t="s">
        <v>336</v>
      </c>
      <c r="AD507" t="s">
        <v>3148</v>
      </c>
      <c r="AE507" t="s">
        <v>3149</v>
      </c>
      <c r="AF507">
        <v>36936</v>
      </c>
    </row>
    <row r="508" spans="1:32" x14ac:dyDescent="0.35">
      <c r="A508">
        <v>2018</v>
      </c>
      <c r="B508" t="s">
        <v>108</v>
      </c>
      <c r="C508" t="s">
        <v>1881</v>
      </c>
      <c r="D508" t="s">
        <v>34</v>
      </c>
      <c r="E508" t="s">
        <v>3150</v>
      </c>
      <c r="F508">
        <v>4.8</v>
      </c>
      <c r="G508">
        <v>66</v>
      </c>
      <c r="H508" t="s">
        <v>36</v>
      </c>
      <c r="I508" t="s">
        <v>3151</v>
      </c>
      <c r="J508">
        <v>4.8</v>
      </c>
      <c r="K508">
        <v>934</v>
      </c>
      <c r="L508" t="s">
        <v>3152</v>
      </c>
      <c r="M508" t="s">
        <v>1602</v>
      </c>
      <c r="N508">
        <v>35216</v>
      </c>
      <c r="O508" t="s">
        <v>40</v>
      </c>
      <c r="P508">
        <v>4.8</v>
      </c>
      <c r="Q508">
        <v>4.9000000000000004</v>
      </c>
      <c r="R508">
        <v>4.9000000000000004</v>
      </c>
      <c r="S508">
        <v>4.7</v>
      </c>
      <c r="T508">
        <v>4.9000000000000004</v>
      </c>
      <c r="U508">
        <v>4.8</v>
      </c>
      <c r="V508" t="s">
        <v>2036</v>
      </c>
      <c r="W508" t="s">
        <v>42</v>
      </c>
      <c r="X508" t="s">
        <v>95</v>
      </c>
      <c r="Y508">
        <v>24</v>
      </c>
      <c r="Z508">
        <v>33</v>
      </c>
      <c r="AA508" t="s">
        <v>44</v>
      </c>
      <c r="AB508" t="s">
        <v>125</v>
      </c>
      <c r="AC508" t="s">
        <v>219</v>
      </c>
      <c r="AD508" t="s">
        <v>3153</v>
      </c>
      <c r="AE508" t="s">
        <v>3154</v>
      </c>
      <c r="AF508">
        <v>37746</v>
      </c>
    </row>
    <row r="509" spans="1:32" x14ac:dyDescent="0.35">
      <c r="A509">
        <v>2020</v>
      </c>
      <c r="B509" t="s">
        <v>389</v>
      </c>
      <c r="C509" t="s">
        <v>1223</v>
      </c>
      <c r="D509" t="s">
        <v>34</v>
      </c>
      <c r="E509" t="s">
        <v>3155</v>
      </c>
      <c r="F509">
        <v>3.7</v>
      </c>
      <c r="G509">
        <v>10</v>
      </c>
      <c r="H509" t="s">
        <v>36</v>
      </c>
      <c r="I509" t="s">
        <v>3156</v>
      </c>
      <c r="J509">
        <v>4.7</v>
      </c>
      <c r="K509">
        <v>105</v>
      </c>
      <c r="L509" t="s">
        <v>3157</v>
      </c>
      <c r="M509" t="s">
        <v>404</v>
      </c>
      <c r="N509">
        <v>46240</v>
      </c>
      <c r="O509" t="s">
        <v>40</v>
      </c>
      <c r="P509">
        <v>3.9</v>
      </c>
      <c r="Q509">
        <v>3.8</v>
      </c>
      <c r="R509">
        <v>4.0999999999999996</v>
      </c>
      <c r="S509">
        <v>3.3</v>
      </c>
      <c r="T509">
        <v>3.8</v>
      </c>
      <c r="U509">
        <v>4</v>
      </c>
      <c r="V509" t="s">
        <v>262</v>
      </c>
      <c r="W509" t="s">
        <v>42</v>
      </c>
      <c r="X509" t="s">
        <v>124</v>
      </c>
      <c r="Y509">
        <v>127</v>
      </c>
      <c r="Z509">
        <v>114</v>
      </c>
      <c r="AA509" t="s">
        <v>1227</v>
      </c>
      <c r="AB509" t="s">
        <v>1228</v>
      </c>
      <c r="AC509" t="s">
        <v>1227</v>
      </c>
      <c r="AD509" t="s">
        <v>3158</v>
      </c>
      <c r="AE509" t="s">
        <v>3159</v>
      </c>
      <c r="AF509">
        <v>11382</v>
      </c>
    </row>
    <row r="510" spans="1:32" x14ac:dyDescent="0.35">
      <c r="A510">
        <v>2019</v>
      </c>
      <c r="B510" t="s">
        <v>69</v>
      </c>
      <c r="C510" t="s">
        <v>357</v>
      </c>
      <c r="D510" t="s">
        <v>34</v>
      </c>
      <c r="E510" t="s">
        <v>3160</v>
      </c>
      <c r="F510">
        <v>4.8</v>
      </c>
      <c r="G510">
        <v>223</v>
      </c>
      <c r="H510" t="s">
        <v>36</v>
      </c>
      <c r="I510" t="s">
        <v>3161</v>
      </c>
      <c r="J510">
        <v>4.5</v>
      </c>
      <c r="K510">
        <v>330</v>
      </c>
      <c r="L510" t="s">
        <v>3162</v>
      </c>
      <c r="M510" t="s">
        <v>404</v>
      </c>
      <c r="N510">
        <v>47131</v>
      </c>
      <c r="O510" t="s">
        <v>53</v>
      </c>
      <c r="P510">
        <v>4.9000000000000004</v>
      </c>
      <c r="Q510">
        <v>4.8</v>
      </c>
      <c r="R510">
        <v>4.7</v>
      </c>
      <c r="S510">
        <v>4.7</v>
      </c>
      <c r="T510">
        <v>4.7</v>
      </c>
      <c r="U510">
        <v>4.8</v>
      </c>
      <c r="V510" t="s">
        <v>317</v>
      </c>
      <c r="W510" t="s">
        <v>42</v>
      </c>
      <c r="X510" t="s">
        <v>43</v>
      </c>
      <c r="Y510">
        <v>19</v>
      </c>
      <c r="Z510">
        <v>27</v>
      </c>
      <c r="AA510" t="s">
        <v>44</v>
      </c>
      <c r="AB510" t="s">
        <v>151</v>
      </c>
      <c r="AC510" t="s">
        <v>126</v>
      </c>
      <c r="AD510" t="s">
        <v>3163</v>
      </c>
      <c r="AE510" t="s">
        <v>3164</v>
      </c>
      <c r="AF510">
        <v>46832</v>
      </c>
    </row>
    <row r="511" spans="1:32" x14ac:dyDescent="0.35">
      <c r="A511">
        <v>2018</v>
      </c>
      <c r="B511" t="s">
        <v>409</v>
      </c>
      <c r="C511" t="s">
        <v>3165</v>
      </c>
      <c r="D511" t="s">
        <v>34</v>
      </c>
      <c r="E511" t="s">
        <v>3166</v>
      </c>
      <c r="F511">
        <v>4.5999999999999996</v>
      </c>
      <c r="G511">
        <v>208</v>
      </c>
      <c r="H511" t="s">
        <v>36</v>
      </c>
      <c r="I511" t="s">
        <v>3167</v>
      </c>
      <c r="J511">
        <v>4.3</v>
      </c>
      <c r="K511">
        <v>133</v>
      </c>
      <c r="L511" t="s">
        <v>3168</v>
      </c>
      <c r="M511" t="s">
        <v>972</v>
      </c>
      <c r="N511">
        <v>49254</v>
      </c>
      <c r="O511" t="s">
        <v>40</v>
      </c>
      <c r="P511">
        <v>4.5999999999999996</v>
      </c>
      <c r="Q511">
        <v>4.7</v>
      </c>
      <c r="R511">
        <v>4.7</v>
      </c>
      <c r="S511">
        <v>4.3</v>
      </c>
      <c r="T511">
        <v>4.9000000000000004</v>
      </c>
      <c r="U511">
        <v>4.5999999999999996</v>
      </c>
      <c r="V511" t="s">
        <v>1058</v>
      </c>
      <c r="W511" t="s">
        <v>42</v>
      </c>
      <c r="X511" t="s">
        <v>55</v>
      </c>
      <c r="Y511">
        <v>17</v>
      </c>
      <c r="Z511">
        <v>23</v>
      </c>
      <c r="AA511" t="s">
        <v>44</v>
      </c>
      <c r="AB511" t="s">
        <v>45</v>
      </c>
      <c r="AC511" t="s">
        <v>474</v>
      </c>
      <c r="AD511" t="s">
        <v>3169</v>
      </c>
      <c r="AE511" t="s">
        <v>3170</v>
      </c>
      <c r="AF511">
        <v>31145</v>
      </c>
    </row>
    <row r="512" spans="1:32" x14ac:dyDescent="0.35">
      <c r="A512">
        <v>2016</v>
      </c>
      <c r="B512" t="s">
        <v>187</v>
      </c>
      <c r="C512" t="s">
        <v>3171</v>
      </c>
      <c r="D512" t="s">
        <v>34</v>
      </c>
      <c r="E512" t="s">
        <v>3172</v>
      </c>
      <c r="F512">
        <v>4.5</v>
      </c>
      <c r="G512">
        <v>156</v>
      </c>
      <c r="H512" t="s">
        <v>36</v>
      </c>
      <c r="I512" t="s">
        <v>3173</v>
      </c>
      <c r="J512">
        <v>4.8</v>
      </c>
      <c r="K512">
        <v>732</v>
      </c>
      <c r="L512" t="s">
        <v>3174</v>
      </c>
      <c r="M512" t="s">
        <v>445</v>
      </c>
      <c r="N512">
        <v>45434</v>
      </c>
      <c r="O512" t="s">
        <v>40</v>
      </c>
      <c r="P512">
        <v>4.5</v>
      </c>
      <c r="Q512">
        <v>4.4000000000000004</v>
      </c>
      <c r="R512">
        <v>4.5999999999999996</v>
      </c>
      <c r="S512">
        <v>4.5999999999999996</v>
      </c>
      <c r="T512">
        <v>4.5</v>
      </c>
      <c r="U512">
        <v>4.7</v>
      </c>
      <c r="V512" t="s">
        <v>254</v>
      </c>
      <c r="W512" t="s">
        <v>76</v>
      </c>
      <c r="X512" t="s">
        <v>124</v>
      </c>
      <c r="Y512">
        <v>24</v>
      </c>
      <c r="Z512">
        <v>32</v>
      </c>
      <c r="AA512" t="s">
        <v>44</v>
      </c>
      <c r="AB512" t="s">
        <v>78</v>
      </c>
      <c r="AC512" t="s">
        <v>1381</v>
      </c>
      <c r="AD512" t="s">
        <v>3175</v>
      </c>
      <c r="AE512" t="s">
        <v>3176</v>
      </c>
      <c r="AF512">
        <v>22828</v>
      </c>
    </row>
    <row r="513" spans="1:32" x14ac:dyDescent="0.35">
      <c r="A513">
        <v>2015</v>
      </c>
      <c r="B513" t="s">
        <v>409</v>
      </c>
      <c r="C513" t="s">
        <v>962</v>
      </c>
      <c r="D513" t="s">
        <v>34</v>
      </c>
      <c r="E513" t="s">
        <v>3177</v>
      </c>
      <c r="F513">
        <v>4.5999999999999996</v>
      </c>
      <c r="G513">
        <v>138</v>
      </c>
      <c r="H513" t="s">
        <v>36</v>
      </c>
      <c r="I513" t="s">
        <v>3178</v>
      </c>
      <c r="J513">
        <v>2</v>
      </c>
      <c r="K513">
        <v>31</v>
      </c>
      <c r="L513" t="s">
        <v>3179</v>
      </c>
      <c r="M513" t="s">
        <v>427</v>
      </c>
      <c r="N513">
        <v>30144</v>
      </c>
      <c r="O513" t="s">
        <v>40</v>
      </c>
      <c r="P513">
        <v>4.4000000000000004</v>
      </c>
      <c r="Q513">
        <v>4.5</v>
      </c>
      <c r="R513">
        <v>4.5999999999999996</v>
      </c>
      <c r="S513">
        <v>4.5</v>
      </c>
      <c r="T513">
        <v>4.8</v>
      </c>
      <c r="U513">
        <v>4.8</v>
      </c>
      <c r="V513" t="s">
        <v>3180</v>
      </c>
      <c r="W513" t="s">
        <v>42</v>
      </c>
      <c r="X513" t="s">
        <v>55</v>
      </c>
      <c r="Y513">
        <v>16</v>
      </c>
      <c r="Z513">
        <v>21</v>
      </c>
      <c r="AA513" t="s">
        <v>44</v>
      </c>
      <c r="AB513" t="s">
        <v>96</v>
      </c>
      <c r="AC513" t="s">
        <v>474</v>
      </c>
      <c r="AD513" t="s">
        <v>3181</v>
      </c>
      <c r="AE513" t="s">
        <v>3182</v>
      </c>
      <c r="AF513">
        <v>89500</v>
      </c>
    </row>
    <row r="514" spans="1:32" x14ac:dyDescent="0.35">
      <c r="A514">
        <v>2020</v>
      </c>
      <c r="B514" t="s">
        <v>81</v>
      </c>
      <c r="C514" t="s">
        <v>1117</v>
      </c>
      <c r="D514" t="s">
        <v>34</v>
      </c>
      <c r="E514" t="s">
        <v>3183</v>
      </c>
      <c r="F514">
        <v>4.8</v>
      </c>
      <c r="G514">
        <v>76</v>
      </c>
      <c r="H514" t="s">
        <v>36</v>
      </c>
      <c r="I514" t="s">
        <v>3184</v>
      </c>
      <c r="J514">
        <v>4.5999999999999996</v>
      </c>
      <c r="K514">
        <v>666</v>
      </c>
      <c r="L514" t="s">
        <v>3185</v>
      </c>
      <c r="M514" t="s">
        <v>427</v>
      </c>
      <c r="N514">
        <v>30080</v>
      </c>
      <c r="O514" t="s">
        <v>53</v>
      </c>
      <c r="P514">
        <v>4.9000000000000004</v>
      </c>
      <c r="Q514">
        <v>4.8</v>
      </c>
      <c r="R514">
        <v>4.8</v>
      </c>
      <c r="S514">
        <v>4.7</v>
      </c>
      <c r="T514">
        <v>4.8</v>
      </c>
      <c r="U514">
        <v>4.9000000000000004</v>
      </c>
      <c r="V514" t="s">
        <v>3186</v>
      </c>
      <c r="W514" t="s">
        <v>1409</v>
      </c>
      <c r="X514" t="s">
        <v>43</v>
      </c>
      <c r="Y514">
        <v>20</v>
      </c>
      <c r="Z514">
        <v>27</v>
      </c>
      <c r="AA514" t="s">
        <v>44</v>
      </c>
      <c r="AB514" t="s">
        <v>45</v>
      </c>
      <c r="AC514" t="s">
        <v>46</v>
      </c>
      <c r="AD514" t="s">
        <v>3187</v>
      </c>
      <c r="AE514" t="s">
        <v>3188</v>
      </c>
      <c r="AF514">
        <v>17610</v>
      </c>
    </row>
    <row r="515" spans="1:32" x14ac:dyDescent="0.35">
      <c r="A515">
        <v>2019</v>
      </c>
      <c r="B515" t="s">
        <v>365</v>
      </c>
      <c r="C515" t="s">
        <v>3189</v>
      </c>
      <c r="D515" t="s">
        <v>2155</v>
      </c>
      <c r="E515" t="s">
        <v>3190</v>
      </c>
      <c r="F515">
        <v>4.5</v>
      </c>
      <c r="G515">
        <v>415</v>
      </c>
      <c r="H515" t="s">
        <v>36</v>
      </c>
      <c r="I515" t="s">
        <v>3191</v>
      </c>
      <c r="J515">
        <v>4.5999999999999996</v>
      </c>
      <c r="K515">
        <v>1605</v>
      </c>
      <c r="L515" t="s">
        <v>3192</v>
      </c>
      <c r="M515" t="s">
        <v>445</v>
      </c>
      <c r="N515">
        <v>43560</v>
      </c>
      <c r="O515" t="s">
        <v>53</v>
      </c>
      <c r="P515">
        <v>4.5999999999999996</v>
      </c>
      <c r="Q515">
        <v>4.5999999999999996</v>
      </c>
      <c r="R515">
        <v>4.5</v>
      </c>
      <c r="S515">
        <v>4.4000000000000004</v>
      </c>
      <c r="T515">
        <v>4.5999999999999996</v>
      </c>
      <c r="U515">
        <v>4.5</v>
      </c>
      <c r="V515" t="s">
        <v>2644</v>
      </c>
      <c r="W515" t="s">
        <v>455</v>
      </c>
      <c r="X515" t="s">
        <v>124</v>
      </c>
      <c r="Y515">
        <v>25</v>
      </c>
      <c r="Z515">
        <v>30</v>
      </c>
      <c r="AA515" t="s">
        <v>44</v>
      </c>
      <c r="AB515" t="s">
        <v>151</v>
      </c>
      <c r="AC515" t="s">
        <v>79</v>
      </c>
      <c r="AD515" t="s">
        <v>3193</v>
      </c>
      <c r="AE515">
        <v>227911</v>
      </c>
      <c r="AF515">
        <v>39996</v>
      </c>
    </row>
    <row r="516" spans="1:32" x14ac:dyDescent="0.35">
      <c r="A516">
        <v>2019</v>
      </c>
      <c r="B516" t="s">
        <v>533</v>
      </c>
      <c r="C516" t="s">
        <v>3194</v>
      </c>
      <c r="D516" t="s">
        <v>34</v>
      </c>
      <c r="E516" t="s">
        <v>3195</v>
      </c>
      <c r="F516">
        <v>4.5</v>
      </c>
      <c r="G516">
        <v>258</v>
      </c>
      <c r="H516" t="s">
        <v>36</v>
      </c>
      <c r="I516" t="s">
        <v>3196</v>
      </c>
      <c r="J516">
        <v>4.0999999999999996</v>
      </c>
      <c r="K516">
        <v>739</v>
      </c>
      <c r="L516" t="s">
        <v>3197</v>
      </c>
      <c r="M516" t="s">
        <v>427</v>
      </c>
      <c r="N516">
        <v>30047</v>
      </c>
      <c r="O516" t="s">
        <v>53</v>
      </c>
      <c r="P516">
        <v>4.5</v>
      </c>
      <c r="Q516">
        <v>4.5</v>
      </c>
      <c r="R516">
        <v>4.4000000000000004</v>
      </c>
      <c r="S516">
        <v>4.5</v>
      </c>
      <c r="T516">
        <v>4.5999999999999996</v>
      </c>
      <c r="U516">
        <v>4.4000000000000004</v>
      </c>
      <c r="V516" t="s">
        <v>3198</v>
      </c>
      <c r="W516" t="s">
        <v>3199</v>
      </c>
      <c r="X516" t="s">
        <v>43</v>
      </c>
      <c r="Y516">
        <v>30</v>
      </c>
      <c r="Z516">
        <v>40</v>
      </c>
      <c r="AA516" t="s">
        <v>44</v>
      </c>
      <c r="AB516" t="s">
        <v>45</v>
      </c>
      <c r="AC516" t="s">
        <v>874</v>
      </c>
      <c r="AD516" t="s">
        <v>3200</v>
      </c>
      <c r="AE516">
        <v>23469</v>
      </c>
      <c r="AF516">
        <v>50492</v>
      </c>
    </row>
    <row r="517" spans="1:32" x14ac:dyDescent="0.35">
      <c r="A517">
        <v>2020</v>
      </c>
      <c r="B517" t="s">
        <v>339</v>
      </c>
      <c r="C517" t="s">
        <v>2674</v>
      </c>
      <c r="D517" t="s">
        <v>34</v>
      </c>
      <c r="E517" t="s">
        <v>3201</v>
      </c>
      <c r="F517">
        <v>4.0999999999999996</v>
      </c>
      <c r="G517">
        <v>16</v>
      </c>
      <c r="H517" t="s">
        <v>36</v>
      </c>
      <c r="I517" t="s">
        <v>3202</v>
      </c>
      <c r="J517">
        <v>4.3</v>
      </c>
      <c r="K517">
        <v>156</v>
      </c>
      <c r="L517" t="s">
        <v>3203</v>
      </c>
      <c r="M517" t="s">
        <v>427</v>
      </c>
      <c r="N517">
        <v>30096</v>
      </c>
      <c r="O517" t="s">
        <v>40</v>
      </c>
      <c r="P517">
        <v>4.5999999999999996</v>
      </c>
      <c r="Q517">
        <v>4.5</v>
      </c>
      <c r="R517">
        <v>3.7</v>
      </c>
      <c r="S517">
        <v>3.7</v>
      </c>
      <c r="T517">
        <v>4.7</v>
      </c>
      <c r="U517">
        <v>3.5</v>
      </c>
      <c r="V517" t="s">
        <v>1172</v>
      </c>
      <c r="W517" t="s">
        <v>505</v>
      </c>
      <c r="X517" t="s">
        <v>124</v>
      </c>
      <c r="Y517">
        <v>20</v>
      </c>
      <c r="Z517">
        <v>27</v>
      </c>
      <c r="AA517" t="s">
        <v>44</v>
      </c>
      <c r="AB517" t="s">
        <v>198</v>
      </c>
      <c r="AC517" t="s">
        <v>1614</v>
      </c>
      <c r="AD517" t="s">
        <v>3204</v>
      </c>
      <c r="AE517" t="s">
        <v>3205</v>
      </c>
      <c r="AF517">
        <v>21151</v>
      </c>
    </row>
    <row r="518" spans="1:32" x14ac:dyDescent="0.35">
      <c r="A518">
        <v>2021</v>
      </c>
      <c r="B518" t="s">
        <v>32</v>
      </c>
      <c r="C518" t="s">
        <v>792</v>
      </c>
      <c r="D518" t="s">
        <v>793</v>
      </c>
      <c r="E518" t="s">
        <v>3206</v>
      </c>
      <c r="F518">
        <v>4.9000000000000004</v>
      </c>
      <c r="G518">
        <v>42</v>
      </c>
      <c r="H518" t="s">
        <v>36</v>
      </c>
      <c r="I518" t="s">
        <v>3207</v>
      </c>
      <c r="J518">
        <v>4.8</v>
      </c>
      <c r="K518">
        <v>962</v>
      </c>
      <c r="L518" t="s">
        <v>3208</v>
      </c>
      <c r="M518" t="s">
        <v>462</v>
      </c>
      <c r="N518">
        <v>29607</v>
      </c>
      <c r="O518" t="s">
        <v>53</v>
      </c>
      <c r="P518">
        <v>5</v>
      </c>
      <c r="Q518">
        <v>4.9000000000000004</v>
      </c>
      <c r="R518">
        <v>4.8</v>
      </c>
      <c r="S518">
        <v>4.9000000000000004</v>
      </c>
      <c r="T518">
        <v>4.9000000000000004</v>
      </c>
      <c r="U518">
        <v>4.9000000000000004</v>
      </c>
      <c r="V518" t="s">
        <v>798</v>
      </c>
      <c r="W518" t="s">
        <v>2209</v>
      </c>
      <c r="X518" t="s">
        <v>95</v>
      </c>
      <c r="Y518">
        <v>16</v>
      </c>
      <c r="Z518">
        <v>19</v>
      </c>
      <c r="AA518" t="s">
        <v>44</v>
      </c>
      <c r="AB518" t="s">
        <v>96</v>
      </c>
      <c r="AC518" t="s">
        <v>97</v>
      </c>
      <c r="AD518" t="s">
        <v>3209</v>
      </c>
      <c r="AE518" t="s">
        <v>3210</v>
      </c>
      <c r="AF518">
        <v>19871</v>
      </c>
    </row>
    <row r="519" spans="1:32" x14ac:dyDescent="0.35">
      <c r="A519">
        <v>2016</v>
      </c>
      <c r="B519" t="s">
        <v>48</v>
      </c>
      <c r="C519" t="s">
        <v>3098</v>
      </c>
      <c r="D519" t="s">
        <v>34</v>
      </c>
      <c r="E519" t="s">
        <v>1100</v>
      </c>
      <c r="F519">
        <v>4.7</v>
      </c>
      <c r="G519">
        <v>229</v>
      </c>
      <c r="H519" t="s">
        <v>36</v>
      </c>
      <c r="I519" t="s">
        <v>460</v>
      </c>
      <c r="J519">
        <v>3.7</v>
      </c>
      <c r="K519">
        <v>7</v>
      </c>
      <c r="L519" t="s">
        <v>461</v>
      </c>
      <c r="M519" t="s">
        <v>462</v>
      </c>
      <c r="N519">
        <v>29708</v>
      </c>
      <c r="O519" t="s">
        <v>40</v>
      </c>
      <c r="P519">
        <v>4.5999999999999996</v>
      </c>
      <c r="Q519">
        <v>4.7</v>
      </c>
      <c r="R519">
        <v>4.8</v>
      </c>
      <c r="S519">
        <v>4.7</v>
      </c>
      <c r="T519">
        <v>4.9000000000000004</v>
      </c>
      <c r="U519">
        <v>4.7</v>
      </c>
      <c r="V519" t="s">
        <v>42</v>
      </c>
      <c r="W519" t="s">
        <v>42</v>
      </c>
      <c r="X519" t="s">
        <v>95</v>
      </c>
      <c r="Y519">
        <v>15</v>
      </c>
      <c r="Z519">
        <v>25</v>
      </c>
      <c r="AA519" t="s">
        <v>44</v>
      </c>
      <c r="AB519" t="s">
        <v>151</v>
      </c>
      <c r="AC519" t="s">
        <v>3211</v>
      </c>
      <c r="AD519" t="s">
        <v>3212</v>
      </c>
      <c r="AE519">
        <v>228588</v>
      </c>
      <c r="AF519">
        <v>46158</v>
      </c>
    </row>
    <row r="520" spans="1:32" x14ac:dyDescent="0.35">
      <c r="A520">
        <v>2017</v>
      </c>
      <c r="B520" t="s">
        <v>48</v>
      </c>
      <c r="C520" t="s">
        <v>3213</v>
      </c>
      <c r="D520" t="s">
        <v>34</v>
      </c>
      <c r="E520" t="s">
        <v>3214</v>
      </c>
      <c r="F520">
        <v>4.7</v>
      </c>
      <c r="G520">
        <v>31</v>
      </c>
      <c r="H520" t="s">
        <v>36</v>
      </c>
      <c r="I520" t="s">
        <v>3215</v>
      </c>
      <c r="J520">
        <v>4.7</v>
      </c>
      <c r="K520">
        <v>1169</v>
      </c>
      <c r="L520" t="s">
        <v>3216</v>
      </c>
      <c r="M520" t="s">
        <v>1036</v>
      </c>
      <c r="N520">
        <v>28078</v>
      </c>
      <c r="O520" t="s">
        <v>53</v>
      </c>
      <c r="P520">
        <v>4.3</v>
      </c>
      <c r="Q520">
        <v>4.5</v>
      </c>
      <c r="R520">
        <v>4.9000000000000004</v>
      </c>
      <c r="S520">
        <v>4.7</v>
      </c>
      <c r="T520">
        <v>4.8</v>
      </c>
      <c r="U520">
        <v>4.7</v>
      </c>
      <c r="V520" t="s">
        <v>3217</v>
      </c>
      <c r="W520" t="s">
        <v>540</v>
      </c>
      <c r="X520" t="s">
        <v>124</v>
      </c>
      <c r="Y520">
        <v>19</v>
      </c>
      <c r="Z520">
        <v>25</v>
      </c>
      <c r="AA520" t="s">
        <v>44</v>
      </c>
      <c r="AB520" t="s">
        <v>2218</v>
      </c>
      <c r="AC520" t="s">
        <v>207</v>
      </c>
      <c r="AD520" t="s">
        <v>3218</v>
      </c>
      <c r="AE520" t="s">
        <v>3219</v>
      </c>
      <c r="AF520">
        <v>55777</v>
      </c>
    </row>
    <row r="521" spans="1:32" x14ac:dyDescent="0.35">
      <c r="A521">
        <v>2021</v>
      </c>
      <c r="B521" t="s">
        <v>69</v>
      </c>
      <c r="C521" t="s">
        <v>357</v>
      </c>
      <c r="D521" t="s">
        <v>34</v>
      </c>
      <c r="E521" t="s">
        <v>3220</v>
      </c>
      <c r="F521">
        <v>4.8</v>
      </c>
      <c r="G521">
        <v>63</v>
      </c>
      <c r="H521" t="s">
        <v>36</v>
      </c>
      <c r="I521" t="s">
        <v>3221</v>
      </c>
      <c r="J521">
        <v>4.5999999999999996</v>
      </c>
      <c r="K521">
        <v>257</v>
      </c>
      <c r="L521" t="s">
        <v>3222</v>
      </c>
      <c r="M521" t="s">
        <v>472</v>
      </c>
      <c r="N521">
        <v>32609</v>
      </c>
      <c r="O521" t="s">
        <v>53</v>
      </c>
      <c r="P521">
        <v>4.9000000000000004</v>
      </c>
      <c r="Q521">
        <v>4.7</v>
      </c>
      <c r="R521">
        <v>4.8</v>
      </c>
      <c r="S521">
        <v>4.7</v>
      </c>
      <c r="T521">
        <v>4.7</v>
      </c>
      <c r="U521">
        <v>4.8</v>
      </c>
      <c r="V521" t="s">
        <v>262</v>
      </c>
      <c r="W521" t="s">
        <v>77</v>
      </c>
      <c r="X521" t="s">
        <v>43</v>
      </c>
      <c r="Y521">
        <v>20</v>
      </c>
      <c r="Z521">
        <v>27</v>
      </c>
      <c r="AA521" t="s">
        <v>44</v>
      </c>
      <c r="AB521" t="s">
        <v>125</v>
      </c>
      <c r="AC521" t="s">
        <v>126</v>
      </c>
      <c r="AD521" t="s">
        <v>3223</v>
      </c>
      <c r="AE521" t="s">
        <v>3224</v>
      </c>
      <c r="AF521">
        <v>14547</v>
      </c>
    </row>
    <row r="522" spans="1:32" x14ac:dyDescent="0.35">
      <c r="A522">
        <v>2018</v>
      </c>
      <c r="B522" t="s">
        <v>1758</v>
      </c>
      <c r="C522" t="s">
        <v>3225</v>
      </c>
      <c r="D522" t="s">
        <v>34</v>
      </c>
      <c r="E522" t="s">
        <v>3226</v>
      </c>
      <c r="F522">
        <v>4.7</v>
      </c>
      <c r="G522">
        <v>72</v>
      </c>
      <c r="H522" t="s">
        <v>36</v>
      </c>
      <c r="I522" t="s">
        <v>3227</v>
      </c>
      <c r="J522">
        <v>4.9000000000000004</v>
      </c>
      <c r="K522">
        <v>370</v>
      </c>
      <c r="L522" t="s">
        <v>3228</v>
      </c>
      <c r="M522" t="s">
        <v>472</v>
      </c>
      <c r="N522">
        <v>33782</v>
      </c>
      <c r="O522" t="s">
        <v>53</v>
      </c>
      <c r="P522">
        <v>4.7</v>
      </c>
      <c r="Q522">
        <v>4.5</v>
      </c>
      <c r="R522">
        <v>4.9000000000000004</v>
      </c>
      <c r="S522">
        <v>4.5</v>
      </c>
      <c r="T522">
        <v>4.8</v>
      </c>
      <c r="U522">
        <v>4.5999999999999996</v>
      </c>
      <c r="V522" t="s">
        <v>3229</v>
      </c>
      <c r="W522" t="s">
        <v>42</v>
      </c>
      <c r="X522" t="s">
        <v>124</v>
      </c>
      <c r="Y522">
        <v>22</v>
      </c>
      <c r="Z522">
        <v>28</v>
      </c>
      <c r="AA522" t="s">
        <v>44</v>
      </c>
      <c r="AB522" t="s">
        <v>45</v>
      </c>
      <c r="AC522" t="s">
        <v>3230</v>
      </c>
      <c r="AD522" t="s">
        <v>3231</v>
      </c>
      <c r="AE522" t="s">
        <v>3232</v>
      </c>
      <c r="AF522">
        <v>48353</v>
      </c>
    </row>
    <row r="523" spans="1:32" x14ac:dyDescent="0.35">
      <c r="A523">
        <v>2016</v>
      </c>
      <c r="B523" t="s">
        <v>3233</v>
      </c>
      <c r="C523" t="s">
        <v>3234</v>
      </c>
      <c r="D523" t="s">
        <v>34</v>
      </c>
      <c r="E523" t="s">
        <v>3235</v>
      </c>
      <c r="F523">
        <v>4.5999999999999996</v>
      </c>
      <c r="G523">
        <v>35</v>
      </c>
      <c r="H523" t="s">
        <v>36</v>
      </c>
      <c r="I523" t="s">
        <v>3236</v>
      </c>
      <c r="J523">
        <v>4.5999999999999996</v>
      </c>
      <c r="K523">
        <v>33</v>
      </c>
      <c r="L523" t="s">
        <v>3237</v>
      </c>
      <c r="M523" t="s">
        <v>462</v>
      </c>
      <c r="N523">
        <v>29927</v>
      </c>
      <c r="O523" t="s">
        <v>53</v>
      </c>
      <c r="P523">
        <v>4.5999999999999996</v>
      </c>
      <c r="Q523">
        <v>4.5</v>
      </c>
      <c r="R523">
        <v>4.8</v>
      </c>
      <c r="S523">
        <v>4.3</v>
      </c>
      <c r="T523">
        <v>4.8</v>
      </c>
      <c r="U523">
        <v>4.5</v>
      </c>
      <c r="V523" t="s">
        <v>3238</v>
      </c>
      <c r="W523" t="s">
        <v>3239</v>
      </c>
      <c r="X523" t="s">
        <v>124</v>
      </c>
      <c r="Y523">
        <v>18</v>
      </c>
      <c r="Z523">
        <v>26</v>
      </c>
      <c r="AA523" t="s">
        <v>44</v>
      </c>
      <c r="AB523" t="s">
        <v>45</v>
      </c>
      <c r="AC523" t="s">
        <v>1740</v>
      </c>
      <c r="AD523" t="s">
        <v>3240</v>
      </c>
      <c r="AE523" t="s">
        <v>3241</v>
      </c>
      <c r="AF523">
        <v>17880</v>
      </c>
    </row>
    <row r="524" spans="1:32" x14ac:dyDescent="0.35">
      <c r="A524">
        <v>2021</v>
      </c>
      <c r="B524" t="s">
        <v>69</v>
      </c>
      <c r="C524" t="s">
        <v>357</v>
      </c>
      <c r="D524" t="s">
        <v>34</v>
      </c>
      <c r="E524" t="s">
        <v>3242</v>
      </c>
      <c r="F524">
        <v>4.8</v>
      </c>
      <c r="G524">
        <v>63</v>
      </c>
      <c r="H524" t="s">
        <v>36</v>
      </c>
      <c r="I524" t="s">
        <v>3243</v>
      </c>
      <c r="J524">
        <v>4.5999999999999996</v>
      </c>
      <c r="K524">
        <v>1085</v>
      </c>
      <c r="L524" t="s">
        <v>3244</v>
      </c>
      <c r="M524" t="s">
        <v>472</v>
      </c>
      <c r="N524">
        <v>33607</v>
      </c>
      <c r="O524" t="s">
        <v>40</v>
      </c>
      <c r="P524">
        <v>4.9000000000000004</v>
      </c>
      <c r="Q524">
        <v>4.7</v>
      </c>
      <c r="R524">
        <v>4.8</v>
      </c>
      <c r="S524">
        <v>4.7</v>
      </c>
      <c r="T524">
        <v>4.7</v>
      </c>
      <c r="U524">
        <v>4.8</v>
      </c>
      <c r="V524" t="s">
        <v>104</v>
      </c>
      <c r="W524" t="s">
        <v>42</v>
      </c>
      <c r="X524" t="s">
        <v>43</v>
      </c>
      <c r="Y524">
        <v>20</v>
      </c>
      <c r="Z524">
        <v>27</v>
      </c>
      <c r="AA524" t="s">
        <v>44</v>
      </c>
      <c r="AB524" t="s">
        <v>125</v>
      </c>
      <c r="AC524" t="s">
        <v>126</v>
      </c>
      <c r="AD524" t="s">
        <v>3245</v>
      </c>
      <c r="AE524" t="s">
        <v>3246</v>
      </c>
      <c r="AF524">
        <v>31649</v>
      </c>
    </row>
    <row r="525" spans="1:32" x14ac:dyDescent="0.35">
      <c r="A525">
        <v>2020</v>
      </c>
      <c r="B525" t="s">
        <v>48</v>
      </c>
      <c r="C525" t="s">
        <v>3247</v>
      </c>
      <c r="D525" t="s">
        <v>34</v>
      </c>
      <c r="E525" t="s">
        <v>3248</v>
      </c>
      <c r="F525">
        <v>4.7</v>
      </c>
      <c r="G525">
        <v>62</v>
      </c>
      <c r="H525" t="s">
        <v>36</v>
      </c>
      <c r="I525" t="s">
        <v>3249</v>
      </c>
      <c r="J525">
        <v>2.5</v>
      </c>
      <c r="K525">
        <v>117</v>
      </c>
      <c r="L525" t="s">
        <v>3250</v>
      </c>
      <c r="M525" t="s">
        <v>481</v>
      </c>
      <c r="N525">
        <v>24523</v>
      </c>
      <c r="O525" t="s">
        <v>75</v>
      </c>
      <c r="P525">
        <v>4.7</v>
      </c>
      <c r="Q525">
        <v>4.8</v>
      </c>
      <c r="R525">
        <v>4.5</v>
      </c>
      <c r="S525">
        <v>4.7</v>
      </c>
      <c r="T525">
        <v>4.8</v>
      </c>
      <c r="U525">
        <v>4.9000000000000004</v>
      </c>
      <c r="V525" t="s">
        <v>3251</v>
      </c>
      <c r="W525" t="s">
        <v>3252</v>
      </c>
      <c r="X525" t="s">
        <v>55</v>
      </c>
      <c r="Y525">
        <v>23</v>
      </c>
      <c r="Z525">
        <v>29</v>
      </c>
      <c r="AA525" t="s">
        <v>44</v>
      </c>
      <c r="AB525" t="s">
        <v>151</v>
      </c>
      <c r="AC525" t="s">
        <v>938</v>
      </c>
      <c r="AD525" t="s">
        <v>3253</v>
      </c>
      <c r="AE525" t="s">
        <v>3254</v>
      </c>
      <c r="AF525">
        <v>12475</v>
      </c>
    </row>
    <row r="526" spans="1:32" x14ac:dyDescent="0.35">
      <c r="A526">
        <v>2019</v>
      </c>
      <c r="B526" t="s">
        <v>591</v>
      </c>
      <c r="C526" t="s">
        <v>1992</v>
      </c>
      <c r="D526" t="s">
        <v>1783</v>
      </c>
      <c r="E526" t="s">
        <v>3255</v>
      </c>
      <c r="F526">
        <v>4.9000000000000004</v>
      </c>
      <c r="G526">
        <v>96</v>
      </c>
      <c r="H526" t="s">
        <v>36</v>
      </c>
      <c r="I526" t="s">
        <v>2194</v>
      </c>
      <c r="J526">
        <v>4.7</v>
      </c>
      <c r="K526">
        <v>537</v>
      </c>
      <c r="L526" t="s">
        <v>2195</v>
      </c>
      <c r="M526" t="s">
        <v>462</v>
      </c>
      <c r="N526">
        <v>29406</v>
      </c>
      <c r="O526" t="s">
        <v>53</v>
      </c>
      <c r="P526">
        <v>5</v>
      </c>
      <c r="Q526">
        <v>4.9000000000000004</v>
      </c>
      <c r="R526">
        <v>4.8</v>
      </c>
      <c r="S526">
        <v>4.8</v>
      </c>
      <c r="T526">
        <v>4.9000000000000004</v>
      </c>
      <c r="U526">
        <v>4.8</v>
      </c>
      <c r="V526" t="s">
        <v>1565</v>
      </c>
      <c r="W526" t="s">
        <v>889</v>
      </c>
      <c r="X526" t="s">
        <v>43</v>
      </c>
      <c r="Y526">
        <v>20</v>
      </c>
      <c r="Z526">
        <v>28</v>
      </c>
      <c r="AA526" t="s">
        <v>44</v>
      </c>
      <c r="AB526" t="s">
        <v>78</v>
      </c>
      <c r="AC526" t="s">
        <v>184</v>
      </c>
      <c r="AD526" t="s">
        <v>3256</v>
      </c>
      <c r="AE526" t="s">
        <v>3257</v>
      </c>
      <c r="AF526">
        <v>27292</v>
      </c>
    </row>
    <row r="527" spans="1:32" x14ac:dyDescent="0.35">
      <c r="A527">
        <v>2020</v>
      </c>
      <c r="B527" t="s">
        <v>389</v>
      </c>
      <c r="C527" t="s">
        <v>1465</v>
      </c>
      <c r="D527" t="s">
        <v>34</v>
      </c>
      <c r="E527" t="s">
        <v>3258</v>
      </c>
      <c r="F527">
        <v>4.3</v>
      </c>
      <c r="G527">
        <v>16</v>
      </c>
      <c r="H527" t="s">
        <v>36</v>
      </c>
      <c r="I527" t="s">
        <v>3259</v>
      </c>
      <c r="J527">
        <v>4.5999999999999996</v>
      </c>
      <c r="K527">
        <v>795</v>
      </c>
      <c r="L527" t="s">
        <v>3260</v>
      </c>
      <c r="M527" t="s">
        <v>472</v>
      </c>
      <c r="N527">
        <v>32773</v>
      </c>
      <c r="O527" t="s">
        <v>40</v>
      </c>
      <c r="P527">
        <v>4.5999999999999996</v>
      </c>
      <c r="Q527">
        <v>4.4000000000000004</v>
      </c>
      <c r="R527">
        <v>4.5999999999999996</v>
      </c>
      <c r="S527">
        <v>4</v>
      </c>
      <c r="T527">
        <v>4.2</v>
      </c>
      <c r="U527">
        <v>4.4000000000000004</v>
      </c>
      <c r="V527" t="s">
        <v>262</v>
      </c>
      <c r="W527" t="s">
        <v>42</v>
      </c>
      <c r="X527" t="s">
        <v>124</v>
      </c>
      <c r="Y527">
        <v>0</v>
      </c>
      <c r="Z527">
        <v>0</v>
      </c>
      <c r="AA527" t="s">
        <v>1227</v>
      </c>
      <c r="AB527" t="s">
        <v>198</v>
      </c>
      <c r="AC527" t="s">
        <v>1227</v>
      </c>
      <c r="AD527" t="s">
        <v>3261</v>
      </c>
      <c r="AE527" t="s">
        <v>3262</v>
      </c>
      <c r="AF527">
        <v>45304</v>
      </c>
    </row>
    <row r="528" spans="1:32" x14ac:dyDescent="0.35">
      <c r="A528">
        <v>2019</v>
      </c>
      <c r="B528" t="s">
        <v>257</v>
      </c>
      <c r="C528" t="s">
        <v>1079</v>
      </c>
      <c r="D528" t="s">
        <v>34</v>
      </c>
      <c r="E528" t="s">
        <v>3263</v>
      </c>
      <c r="F528">
        <v>4.7</v>
      </c>
      <c r="G528">
        <v>55</v>
      </c>
      <c r="H528" t="s">
        <v>36</v>
      </c>
      <c r="I528" t="s">
        <v>3264</v>
      </c>
      <c r="J528">
        <v>4.9000000000000004</v>
      </c>
      <c r="K528">
        <v>2445</v>
      </c>
      <c r="L528" t="s">
        <v>3265</v>
      </c>
      <c r="M528" t="s">
        <v>1036</v>
      </c>
      <c r="N528">
        <v>27616</v>
      </c>
      <c r="O528" t="s">
        <v>94</v>
      </c>
      <c r="P528">
        <v>5</v>
      </c>
      <c r="Q528">
        <v>4.9000000000000004</v>
      </c>
      <c r="R528">
        <v>4.9000000000000004</v>
      </c>
      <c r="S528">
        <v>4.4000000000000004</v>
      </c>
      <c r="T528">
        <v>4.7</v>
      </c>
      <c r="U528">
        <v>4.5999999999999996</v>
      </c>
      <c r="V528" t="s">
        <v>639</v>
      </c>
      <c r="W528" t="s">
        <v>42</v>
      </c>
      <c r="X528" t="s">
        <v>124</v>
      </c>
      <c r="Y528">
        <v>20</v>
      </c>
      <c r="Z528">
        <v>26</v>
      </c>
      <c r="AA528" t="s">
        <v>44</v>
      </c>
      <c r="AB528" t="s">
        <v>45</v>
      </c>
      <c r="AC528" t="s">
        <v>264</v>
      </c>
      <c r="AD528" t="s">
        <v>3266</v>
      </c>
      <c r="AE528" t="s">
        <v>3267</v>
      </c>
      <c r="AF528">
        <v>36600</v>
      </c>
    </row>
    <row r="529" spans="1:32" x14ac:dyDescent="0.35">
      <c r="A529">
        <v>2004</v>
      </c>
      <c r="B529" t="s">
        <v>48</v>
      </c>
      <c r="C529" t="s">
        <v>3268</v>
      </c>
      <c r="D529" t="s">
        <v>34</v>
      </c>
      <c r="E529" t="s">
        <v>3269</v>
      </c>
      <c r="F529">
        <v>4.5</v>
      </c>
      <c r="G529">
        <v>113</v>
      </c>
      <c r="H529" t="s">
        <v>36</v>
      </c>
      <c r="I529" t="s">
        <v>3270</v>
      </c>
      <c r="J529">
        <v>5</v>
      </c>
      <c r="K529">
        <v>1</v>
      </c>
      <c r="L529" t="s">
        <v>3271</v>
      </c>
      <c r="M529" t="s">
        <v>481</v>
      </c>
      <c r="N529">
        <v>20152</v>
      </c>
      <c r="O529" t="s">
        <v>75</v>
      </c>
      <c r="P529">
        <v>4.5</v>
      </c>
      <c r="Q529">
        <v>4.5</v>
      </c>
      <c r="R529">
        <v>4.4000000000000004</v>
      </c>
      <c r="S529">
        <v>4.5</v>
      </c>
      <c r="T529">
        <v>4.5999999999999996</v>
      </c>
      <c r="U529">
        <v>4.5</v>
      </c>
      <c r="V529" t="s">
        <v>42</v>
      </c>
      <c r="W529" t="s">
        <v>76</v>
      </c>
      <c r="X529" t="s">
        <v>55</v>
      </c>
      <c r="Y529">
        <v>14</v>
      </c>
      <c r="Z529">
        <v>18</v>
      </c>
      <c r="AA529" t="s">
        <v>44</v>
      </c>
      <c r="AB529" t="s">
        <v>1114</v>
      </c>
      <c r="AC529" t="s">
        <v>3272</v>
      </c>
      <c r="AD529" t="s">
        <v>3273</v>
      </c>
      <c r="AE529" t="s">
        <v>3274</v>
      </c>
      <c r="AF529">
        <v>203777</v>
      </c>
    </row>
    <row r="530" spans="1:32" x14ac:dyDescent="0.35">
      <c r="A530">
        <v>2019</v>
      </c>
      <c r="B530" t="s">
        <v>516</v>
      </c>
      <c r="C530" t="s">
        <v>517</v>
      </c>
      <c r="D530" t="s">
        <v>34</v>
      </c>
      <c r="E530" t="s">
        <v>259</v>
      </c>
      <c r="F530">
        <v>4.8</v>
      </c>
      <c r="G530">
        <v>230</v>
      </c>
      <c r="H530" t="s">
        <v>36</v>
      </c>
      <c r="I530" t="s">
        <v>3275</v>
      </c>
      <c r="J530">
        <v>4.5</v>
      </c>
      <c r="K530">
        <v>77</v>
      </c>
      <c r="L530" t="s">
        <v>3276</v>
      </c>
      <c r="M530" t="s">
        <v>679</v>
      </c>
      <c r="N530">
        <v>14424</v>
      </c>
      <c r="O530" t="s">
        <v>53</v>
      </c>
      <c r="P530">
        <v>4.8</v>
      </c>
      <c r="Q530">
        <v>4.8</v>
      </c>
      <c r="R530">
        <v>4.8</v>
      </c>
      <c r="S530">
        <v>4.8</v>
      </c>
      <c r="T530">
        <v>4.9000000000000004</v>
      </c>
      <c r="U530">
        <v>4.8</v>
      </c>
      <c r="V530" t="s">
        <v>3277</v>
      </c>
      <c r="W530" t="s">
        <v>42</v>
      </c>
      <c r="X530" t="s">
        <v>124</v>
      </c>
      <c r="Y530">
        <v>24</v>
      </c>
      <c r="Z530">
        <v>30</v>
      </c>
      <c r="AA530" t="s">
        <v>44</v>
      </c>
      <c r="AB530" t="s">
        <v>151</v>
      </c>
      <c r="AC530" t="s">
        <v>522</v>
      </c>
      <c r="AD530" t="s">
        <v>3278</v>
      </c>
      <c r="AE530" t="s">
        <v>3279</v>
      </c>
      <c r="AF530">
        <v>15893</v>
      </c>
    </row>
    <row r="531" spans="1:32" x14ac:dyDescent="0.35">
      <c r="A531">
        <v>2019</v>
      </c>
      <c r="B531" t="s">
        <v>288</v>
      </c>
      <c r="C531" t="s">
        <v>3280</v>
      </c>
      <c r="D531" t="s">
        <v>34</v>
      </c>
      <c r="E531" t="s">
        <v>3281</v>
      </c>
      <c r="F531">
        <v>4.8</v>
      </c>
      <c r="G531">
        <v>11</v>
      </c>
      <c r="H531" t="s">
        <v>36</v>
      </c>
      <c r="I531" t="s">
        <v>3282</v>
      </c>
      <c r="J531">
        <v>4.5999999999999996</v>
      </c>
      <c r="K531">
        <v>110</v>
      </c>
      <c r="L531" t="s">
        <v>3283</v>
      </c>
      <c r="M531" t="s">
        <v>481</v>
      </c>
      <c r="N531">
        <v>20147</v>
      </c>
      <c r="O531" t="s">
        <v>94</v>
      </c>
      <c r="P531">
        <v>4.5999999999999996</v>
      </c>
      <c r="Q531">
        <v>4.7</v>
      </c>
      <c r="R531">
        <v>4.8</v>
      </c>
      <c r="S531">
        <v>4.5</v>
      </c>
      <c r="T531">
        <v>5</v>
      </c>
      <c r="U531">
        <v>4.9000000000000004</v>
      </c>
      <c r="V531" t="s">
        <v>1618</v>
      </c>
      <c r="W531" t="s">
        <v>3284</v>
      </c>
      <c r="X531" t="s">
        <v>124</v>
      </c>
      <c r="Y531">
        <v>18</v>
      </c>
      <c r="Z531">
        <v>27</v>
      </c>
      <c r="AA531" t="s">
        <v>44</v>
      </c>
      <c r="AB531" t="s">
        <v>45</v>
      </c>
      <c r="AC531" t="s">
        <v>1165</v>
      </c>
      <c r="AD531" t="s">
        <v>3285</v>
      </c>
      <c r="AE531" t="s">
        <v>3286</v>
      </c>
      <c r="AF531">
        <v>10505</v>
      </c>
    </row>
    <row r="532" spans="1:32" x14ac:dyDescent="0.35">
      <c r="A532">
        <v>2019</v>
      </c>
      <c r="B532" t="s">
        <v>108</v>
      </c>
      <c r="C532" t="s">
        <v>2034</v>
      </c>
      <c r="D532" t="s">
        <v>634</v>
      </c>
      <c r="E532" t="s">
        <v>3287</v>
      </c>
      <c r="F532">
        <v>5</v>
      </c>
      <c r="G532">
        <v>10</v>
      </c>
      <c r="H532" t="s">
        <v>36</v>
      </c>
      <c r="I532" t="s">
        <v>3288</v>
      </c>
      <c r="J532">
        <v>4.5999999999999996</v>
      </c>
      <c r="K532">
        <v>905</v>
      </c>
      <c r="L532" t="s">
        <v>3289</v>
      </c>
      <c r="M532" t="s">
        <v>481</v>
      </c>
      <c r="N532">
        <v>20151</v>
      </c>
      <c r="O532" t="s">
        <v>53</v>
      </c>
      <c r="P532">
        <v>5</v>
      </c>
      <c r="Q532">
        <v>5</v>
      </c>
      <c r="R532">
        <v>5</v>
      </c>
      <c r="S532">
        <v>4.8</v>
      </c>
      <c r="T532">
        <v>5</v>
      </c>
      <c r="U532">
        <v>5</v>
      </c>
      <c r="V532" t="s">
        <v>42</v>
      </c>
      <c r="W532" t="s">
        <v>3290</v>
      </c>
      <c r="X532" t="s">
        <v>124</v>
      </c>
      <c r="Y532">
        <v>17</v>
      </c>
      <c r="Z532">
        <v>22</v>
      </c>
      <c r="AA532" t="s">
        <v>44</v>
      </c>
      <c r="AB532" t="s">
        <v>125</v>
      </c>
      <c r="AC532" t="s">
        <v>714</v>
      </c>
      <c r="AD532" t="s">
        <v>3291</v>
      </c>
      <c r="AE532" t="s">
        <v>3292</v>
      </c>
      <c r="AF532">
        <v>34631</v>
      </c>
    </row>
    <row r="533" spans="1:32" x14ac:dyDescent="0.35">
      <c r="A533">
        <v>2013</v>
      </c>
      <c r="B533" t="s">
        <v>257</v>
      </c>
      <c r="C533" t="s">
        <v>2959</v>
      </c>
      <c r="D533" t="s">
        <v>34</v>
      </c>
      <c r="E533" t="s">
        <v>3293</v>
      </c>
      <c r="F533">
        <v>4.2</v>
      </c>
      <c r="G533">
        <v>82</v>
      </c>
      <c r="H533" t="s">
        <v>36</v>
      </c>
      <c r="I533" t="s">
        <v>3294</v>
      </c>
      <c r="J533">
        <v>3.4</v>
      </c>
      <c r="K533">
        <v>159</v>
      </c>
      <c r="L533" t="s">
        <v>3295</v>
      </c>
      <c r="M533" t="s">
        <v>481</v>
      </c>
      <c r="N533">
        <v>22026</v>
      </c>
      <c r="O533" t="s">
        <v>40</v>
      </c>
      <c r="P533">
        <v>4.5</v>
      </c>
      <c r="Q533">
        <v>4.4000000000000004</v>
      </c>
      <c r="R533">
        <v>4.3</v>
      </c>
      <c r="S533">
        <v>3.8</v>
      </c>
      <c r="T533">
        <v>4.5</v>
      </c>
      <c r="U533">
        <v>3.8</v>
      </c>
      <c r="V533" t="s">
        <v>455</v>
      </c>
      <c r="W533" t="s">
        <v>123</v>
      </c>
      <c r="X533" t="s">
        <v>124</v>
      </c>
      <c r="Y533">
        <v>21</v>
      </c>
      <c r="Z533">
        <v>28</v>
      </c>
      <c r="AA533" t="s">
        <v>44</v>
      </c>
      <c r="AB533" t="s">
        <v>45</v>
      </c>
      <c r="AC533" t="s">
        <v>219</v>
      </c>
      <c r="AD533" t="s">
        <v>3296</v>
      </c>
      <c r="AE533" t="s">
        <v>3297</v>
      </c>
      <c r="AF533">
        <v>69831</v>
      </c>
    </row>
    <row r="534" spans="1:32" x14ac:dyDescent="0.35">
      <c r="A534">
        <v>2015</v>
      </c>
      <c r="B534" t="s">
        <v>533</v>
      </c>
      <c r="C534" t="s">
        <v>3298</v>
      </c>
      <c r="D534" t="s">
        <v>34</v>
      </c>
      <c r="E534" t="s">
        <v>3299</v>
      </c>
      <c r="F534">
        <v>4.7</v>
      </c>
      <c r="G534">
        <v>71</v>
      </c>
      <c r="H534" t="s">
        <v>36</v>
      </c>
      <c r="I534" t="s">
        <v>3300</v>
      </c>
      <c r="J534">
        <v>4.4000000000000004</v>
      </c>
      <c r="K534">
        <v>1445</v>
      </c>
      <c r="L534" t="s">
        <v>3301</v>
      </c>
      <c r="M534" t="s">
        <v>481</v>
      </c>
      <c r="N534">
        <v>22182</v>
      </c>
      <c r="O534" t="s">
        <v>53</v>
      </c>
      <c r="P534">
        <v>4.7</v>
      </c>
      <c r="Q534">
        <v>4.8</v>
      </c>
      <c r="R534">
        <v>4.7</v>
      </c>
      <c r="S534">
        <v>4.5999999999999996</v>
      </c>
      <c r="T534">
        <v>4.7</v>
      </c>
      <c r="U534">
        <v>4.8</v>
      </c>
      <c r="V534" t="s">
        <v>42</v>
      </c>
      <c r="W534" t="s">
        <v>681</v>
      </c>
      <c r="X534" t="s">
        <v>43</v>
      </c>
      <c r="Y534">
        <v>25</v>
      </c>
      <c r="Z534">
        <v>37</v>
      </c>
      <c r="AA534" t="s">
        <v>44</v>
      </c>
      <c r="AB534" t="s">
        <v>2947</v>
      </c>
      <c r="AC534" t="s">
        <v>3302</v>
      </c>
      <c r="AD534" t="s">
        <v>3303</v>
      </c>
      <c r="AE534" t="s">
        <v>3304</v>
      </c>
      <c r="AF534">
        <v>46024</v>
      </c>
    </row>
    <row r="535" spans="1:32" x14ac:dyDescent="0.35">
      <c r="A535">
        <v>2016</v>
      </c>
      <c r="B535" t="s">
        <v>288</v>
      </c>
      <c r="C535" t="s">
        <v>1735</v>
      </c>
      <c r="D535" t="s">
        <v>34</v>
      </c>
      <c r="E535" t="s">
        <v>835</v>
      </c>
      <c r="F535">
        <v>4.7</v>
      </c>
      <c r="G535">
        <v>27</v>
      </c>
      <c r="H535" t="s">
        <v>36</v>
      </c>
      <c r="I535" t="s">
        <v>2762</v>
      </c>
      <c r="J535">
        <v>4.4000000000000004</v>
      </c>
      <c r="K535">
        <v>13</v>
      </c>
      <c r="L535" t="s">
        <v>2763</v>
      </c>
      <c r="M535" t="s">
        <v>481</v>
      </c>
      <c r="N535">
        <v>22182</v>
      </c>
      <c r="O535" t="s">
        <v>53</v>
      </c>
      <c r="P535">
        <v>4.7</v>
      </c>
      <c r="Q535">
        <v>4.5999999999999996</v>
      </c>
      <c r="R535">
        <v>4.9000000000000004</v>
      </c>
      <c r="S535">
        <v>4.3</v>
      </c>
      <c r="T535">
        <v>4.9000000000000004</v>
      </c>
      <c r="U535">
        <v>4.7</v>
      </c>
      <c r="V535" t="s">
        <v>262</v>
      </c>
      <c r="W535" t="s">
        <v>42</v>
      </c>
      <c r="X535" t="s">
        <v>124</v>
      </c>
      <c r="Y535">
        <v>20</v>
      </c>
      <c r="Z535">
        <v>30</v>
      </c>
      <c r="AA535" t="s">
        <v>44</v>
      </c>
      <c r="AB535" t="s">
        <v>45</v>
      </c>
      <c r="AC535" t="s">
        <v>1740</v>
      </c>
      <c r="AD535" t="s">
        <v>3305</v>
      </c>
      <c r="AE535" s="1" t="s">
        <v>3306</v>
      </c>
      <c r="AF535">
        <v>63044</v>
      </c>
    </row>
    <row r="536" spans="1:32" x14ac:dyDescent="0.35">
      <c r="A536">
        <v>2019</v>
      </c>
      <c r="B536" t="s">
        <v>108</v>
      </c>
      <c r="C536" t="s">
        <v>2760</v>
      </c>
      <c r="D536" t="s">
        <v>34</v>
      </c>
      <c r="E536" t="s">
        <v>3307</v>
      </c>
      <c r="F536">
        <v>5</v>
      </c>
      <c r="G536">
        <v>10</v>
      </c>
      <c r="H536" t="s">
        <v>36</v>
      </c>
      <c r="I536" t="s">
        <v>3308</v>
      </c>
      <c r="J536">
        <v>4.5</v>
      </c>
      <c r="K536">
        <v>112</v>
      </c>
      <c r="L536" t="s">
        <v>3309</v>
      </c>
      <c r="M536" t="s">
        <v>1103</v>
      </c>
      <c r="N536">
        <v>20852</v>
      </c>
      <c r="O536" t="s">
        <v>53</v>
      </c>
      <c r="P536">
        <v>5</v>
      </c>
      <c r="Q536">
        <v>5</v>
      </c>
      <c r="R536">
        <v>5</v>
      </c>
      <c r="S536">
        <v>4.7</v>
      </c>
      <c r="T536">
        <v>5</v>
      </c>
      <c r="U536">
        <v>4.9000000000000004</v>
      </c>
      <c r="V536" t="s">
        <v>262</v>
      </c>
      <c r="W536" t="s">
        <v>3310</v>
      </c>
      <c r="X536" t="s">
        <v>124</v>
      </c>
      <c r="Y536">
        <v>16</v>
      </c>
      <c r="Z536">
        <v>22</v>
      </c>
      <c r="AA536" t="s">
        <v>44</v>
      </c>
      <c r="AB536" t="s">
        <v>125</v>
      </c>
      <c r="AC536" t="s">
        <v>714</v>
      </c>
      <c r="AD536" t="s">
        <v>3311</v>
      </c>
      <c r="AE536" t="s">
        <v>3312</v>
      </c>
      <c r="AF536">
        <v>38569</v>
      </c>
    </row>
    <row r="537" spans="1:32" x14ac:dyDescent="0.35">
      <c r="A537">
        <v>2020</v>
      </c>
      <c r="B537" t="s">
        <v>32</v>
      </c>
      <c r="C537" t="s">
        <v>3313</v>
      </c>
      <c r="D537" t="s">
        <v>34</v>
      </c>
      <c r="E537" t="s">
        <v>3314</v>
      </c>
      <c r="F537">
        <v>4.9000000000000004</v>
      </c>
      <c r="G537">
        <v>17</v>
      </c>
      <c r="H537" t="s">
        <v>36</v>
      </c>
      <c r="I537" t="s">
        <v>3315</v>
      </c>
      <c r="J537">
        <v>3.6</v>
      </c>
      <c r="K537">
        <v>20</v>
      </c>
      <c r="L537" t="s">
        <v>3316</v>
      </c>
      <c r="M537" t="s">
        <v>1103</v>
      </c>
      <c r="N537">
        <v>20723</v>
      </c>
      <c r="O537" t="s">
        <v>53</v>
      </c>
      <c r="P537">
        <v>5</v>
      </c>
      <c r="Q537">
        <v>4.8</v>
      </c>
      <c r="R537">
        <v>4.8</v>
      </c>
      <c r="S537">
        <v>4.5999999999999996</v>
      </c>
      <c r="T537">
        <v>4.9000000000000004</v>
      </c>
      <c r="U537">
        <v>4.9000000000000004</v>
      </c>
      <c r="V537" t="s">
        <v>721</v>
      </c>
      <c r="W537" t="s">
        <v>42</v>
      </c>
      <c r="X537" t="s">
        <v>43</v>
      </c>
      <c r="Y537">
        <v>22</v>
      </c>
      <c r="Z537">
        <v>31</v>
      </c>
      <c r="AA537" t="s">
        <v>44</v>
      </c>
      <c r="AB537" t="s">
        <v>45</v>
      </c>
      <c r="AC537" t="s">
        <v>46</v>
      </c>
      <c r="AD537" t="s">
        <v>3317</v>
      </c>
      <c r="AE537" t="s">
        <v>3318</v>
      </c>
      <c r="AF537">
        <v>4230</v>
      </c>
    </row>
    <row r="538" spans="1:32" x14ac:dyDescent="0.35">
      <c r="A538">
        <v>2019</v>
      </c>
      <c r="B538" t="s">
        <v>69</v>
      </c>
      <c r="C538" t="s">
        <v>1537</v>
      </c>
      <c r="D538" t="s">
        <v>400</v>
      </c>
      <c r="E538" t="s">
        <v>1766</v>
      </c>
      <c r="F538">
        <v>4.8</v>
      </c>
      <c r="G538">
        <v>540</v>
      </c>
      <c r="H538" t="s">
        <v>36</v>
      </c>
      <c r="I538" t="s">
        <v>3319</v>
      </c>
      <c r="J538">
        <v>4.7</v>
      </c>
      <c r="K538">
        <v>1891</v>
      </c>
      <c r="L538" t="s">
        <v>3320</v>
      </c>
      <c r="M538" t="s">
        <v>472</v>
      </c>
      <c r="N538">
        <v>33015</v>
      </c>
      <c r="O538" t="s">
        <v>40</v>
      </c>
      <c r="P538">
        <v>4.8</v>
      </c>
      <c r="Q538">
        <v>4.8</v>
      </c>
      <c r="R538">
        <v>4.7</v>
      </c>
      <c r="S538">
        <v>4.7</v>
      </c>
      <c r="T538">
        <v>4.8</v>
      </c>
      <c r="U538">
        <v>4.8</v>
      </c>
      <c r="V538" t="s">
        <v>317</v>
      </c>
      <c r="W538" t="s">
        <v>77</v>
      </c>
      <c r="X538" t="s">
        <v>43</v>
      </c>
      <c r="Y538">
        <v>28</v>
      </c>
      <c r="Z538">
        <v>34</v>
      </c>
      <c r="AA538" t="s">
        <v>44</v>
      </c>
      <c r="AB538" t="s">
        <v>78</v>
      </c>
      <c r="AC538" t="s">
        <v>79</v>
      </c>
      <c r="AD538" t="s">
        <v>3321</v>
      </c>
      <c r="AE538" t="s">
        <v>3322</v>
      </c>
      <c r="AF538">
        <v>21299</v>
      </c>
    </row>
    <row r="539" spans="1:32" x14ac:dyDescent="0.35">
      <c r="A539">
        <v>2019</v>
      </c>
      <c r="B539" t="s">
        <v>108</v>
      </c>
      <c r="C539" t="s">
        <v>1765</v>
      </c>
      <c r="D539" t="s">
        <v>34</v>
      </c>
      <c r="E539" t="s">
        <v>3323</v>
      </c>
      <c r="F539">
        <v>4.0999999999999996</v>
      </c>
      <c r="G539">
        <v>17</v>
      </c>
      <c r="H539" t="s">
        <v>36</v>
      </c>
      <c r="I539" t="s">
        <v>3324</v>
      </c>
      <c r="J539">
        <v>4.5</v>
      </c>
      <c r="K539">
        <v>923</v>
      </c>
      <c r="L539" t="s">
        <v>3325</v>
      </c>
      <c r="M539" t="s">
        <v>472</v>
      </c>
      <c r="N539">
        <v>33172</v>
      </c>
      <c r="O539" t="s">
        <v>40</v>
      </c>
      <c r="P539">
        <v>3.9</v>
      </c>
      <c r="Q539">
        <v>4</v>
      </c>
      <c r="R539">
        <v>4.0999999999999996</v>
      </c>
      <c r="S539">
        <v>3.9</v>
      </c>
      <c r="T539">
        <v>4.5</v>
      </c>
      <c r="U539">
        <v>4.3</v>
      </c>
      <c r="V539" t="s">
        <v>2261</v>
      </c>
      <c r="W539" t="s">
        <v>42</v>
      </c>
      <c r="X539" t="s">
        <v>43</v>
      </c>
      <c r="Y539">
        <v>24</v>
      </c>
      <c r="Z539">
        <v>37</v>
      </c>
      <c r="AA539" t="s">
        <v>44</v>
      </c>
      <c r="AB539" t="s">
        <v>294</v>
      </c>
      <c r="AC539" t="s">
        <v>219</v>
      </c>
      <c r="AD539" t="s">
        <v>3326</v>
      </c>
      <c r="AE539" t="s">
        <v>3327</v>
      </c>
      <c r="AF539">
        <v>32934</v>
      </c>
    </row>
    <row r="540" spans="1:32" x14ac:dyDescent="0.35">
      <c r="A540">
        <v>2019</v>
      </c>
      <c r="B540" t="s">
        <v>81</v>
      </c>
      <c r="C540" t="s">
        <v>2415</v>
      </c>
      <c r="D540" t="s">
        <v>34</v>
      </c>
      <c r="E540" t="s">
        <v>3328</v>
      </c>
      <c r="F540">
        <v>4.8</v>
      </c>
      <c r="G540">
        <v>102</v>
      </c>
      <c r="H540" t="s">
        <v>36</v>
      </c>
      <c r="I540" t="s">
        <v>3329</v>
      </c>
      <c r="J540">
        <v>4.7</v>
      </c>
      <c r="K540">
        <v>2357</v>
      </c>
      <c r="L540" t="s">
        <v>3330</v>
      </c>
      <c r="M540" t="s">
        <v>472</v>
      </c>
      <c r="N540">
        <v>33181</v>
      </c>
      <c r="O540" t="s">
        <v>53</v>
      </c>
      <c r="P540">
        <v>4.8</v>
      </c>
      <c r="Q540">
        <v>4.8</v>
      </c>
      <c r="R540">
        <v>4.8</v>
      </c>
      <c r="S540">
        <v>4.5999999999999996</v>
      </c>
      <c r="T540">
        <v>4.9000000000000004</v>
      </c>
      <c r="U540">
        <v>4.8</v>
      </c>
      <c r="V540" t="s">
        <v>2237</v>
      </c>
      <c r="W540" t="s">
        <v>76</v>
      </c>
      <c r="X540" t="s">
        <v>43</v>
      </c>
      <c r="Y540">
        <v>20</v>
      </c>
      <c r="Z540">
        <v>28</v>
      </c>
      <c r="AA540" t="s">
        <v>44</v>
      </c>
      <c r="AB540" t="s">
        <v>45</v>
      </c>
      <c r="AC540" t="s">
        <v>46</v>
      </c>
      <c r="AD540" t="s">
        <v>3331</v>
      </c>
      <c r="AE540">
        <v>22346301</v>
      </c>
      <c r="AF540">
        <v>10187</v>
      </c>
    </row>
    <row r="541" spans="1:32" x14ac:dyDescent="0.35">
      <c r="A541">
        <v>2020</v>
      </c>
      <c r="B541" t="s">
        <v>257</v>
      </c>
      <c r="C541" t="s">
        <v>1943</v>
      </c>
      <c r="D541" t="s">
        <v>34</v>
      </c>
      <c r="E541" t="s">
        <v>3332</v>
      </c>
      <c r="F541">
        <v>4.9000000000000004</v>
      </c>
      <c r="G541">
        <v>51</v>
      </c>
      <c r="H541" t="s">
        <v>36</v>
      </c>
      <c r="I541" t="s">
        <v>3333</v>
      </c>
      <c r="J541">
        <v>4.9000000000000004</v>
      </c>
      <c r="K541">
        <v>2965</v>
      </c>
      <c r="L541" t="s">
        <v>3334</v>
      </c>
      <c r="M541" t="s">
        <v>604</v>
      </c>
      <c r="N541" s="1" t="s">
        <v>3335</v>
      </c>
      <c r="O541" t="s">
        <v>53</v>
      </c>
      <c r="P541">
        <v>5</v>
      </c>
      <c r="Q541">
        <v>4.9000000000000004</v>
      </c>
      <c r="R541">
        <v>4.9000000000000004</v>
      </c>
      <c r="S541">
        <v>4.7</v>
      </c>
      <c r="T541">
        <v>4.9000000000000004</v>
      </c>
      <c r="U541">
        <v>4.9000000000000004</v>
      </c>
      <c r="V541" t="s">
        <v>672</v>
      </c>
      <c r="W541" t="s">
        <v>673</v>
      </c>
      <c r="X541" t="s">
        <v>124</v>
      </c>
      <c r="Y541">
        <v>24</v>
      </c>
      <c r="Z541">
        <v>29</v>
      </c>
      <c r="AA541" t="s">
        <v>44</v>
      </c>
      <c r="AB541" t="s">
        <v>45</v>
      </c>
      <c r="AC541" t="s">
        <v>219</v>
      </c>
      <c r="AD541" t="s">
        <v>3336</v>
      </c>
      <c r="AE541" t="s">
        <v>3337</v>
      </c>
      <c r="AF541">
        <v>18570</v>
      </c>
    </row>
    <row r="542" spans="1:32" x14ac:dyDescent="0.35">
      <c r="A542">
        <v>2019</v>
      </c>
      <c r="B542" t="s">
        <v>257</v>
      </c>
      <c r="C542" t="s">
        <v>1493</v>
      </c>
      <c r="D542" t="s">
        <v>34</v>
      </c>
      <c r="E542" t="s">
        <v>3338</v>
      </c>
      <c r="F542">
        <v>4.9000000000000004</v>
      </c>
      <c r="G542">
        <v>30</v>
      </c>
      <c r="H542" t="s">
        <v>36</v>
      </c>
      <c r="I542" t="s">
        <v>3339</v>
      </c>
      <c r="J542">
        <v>3.7</v>
      </c>
      <c r="K542">
        <v>21</v>
      </c>
      <c r="L542" t="s">
        <v>3340</v>
      </c>
      <c r="M542" t="s">
        <v>604</v>
      </c>
      <c r="N542" s="1" t="s">
        <v>3341</v>
      </c>
      <c r="O542" t="s">
        <v>40</v>
      </c>
      <c r="P542">
        <v>4.9000000000000004</v>
      </c>
      <c r="Q542">
        <v>4.9000000000000004</v>
      </c>
      <c r="R542">
        <v>5</v>
      </c>
      <c r="S542">
        <v>4.5999999999999996</v>
      </c>
      <c r="T542">
        <v>4.9000000000000004</v>
      </c>
      <c r="U542">
        <v>4.9000000000000004</v>
      </c>
      <c r="V542" t="s">
        <v>1179</v>
      </c>
      <c r="W542" t="s">
        <v>1327</v>
      </c>
      <c r="X542" t="s">
        <v>124</v>
      </c>
      <c r="Y542">
        <v>25</v>
      </c>
      <c r="Z542">
        <v>34</v>
      </c>
      <c r="AA542" t="s">
        <v>44</v>
      </c>
      <c r="AB542" t="s">
        <v>430</v>
      </c>
      <c r="AC542" t="s">
        <v>575</v>
      </c>
      <c r="AD542" t="s">
        <v>3342</v>
      </c>
      <c r="AE542" t="s">
        <v>3343</v>
      </c>
      <c r="AF542">
        <v>55246</v>
      </c>
    </row>
    <row r="543" spans="1:32" x14ac:dyDescent="0.35">
      <c r="A543">
        <v>2019</v>
      </c>
      <c r="B543" t="s">
        <v>108</v>
      </c>
      <c r="C543" t="s">
        <v>643</v>
      </c>
      <c r="D543" t="s">
        <v>34</v>
      </c>
      <c r="E543" t="s">
        <v>3344</v>
      </c>
      <c r="F543">
        <v>4.5999999999999996</v>
      </c>
      <c r="G543">
        <v>14</v>
      </c>
      <c r="H543" t="s">
        <v>36</v>
      </c>
      <c r="I543" t="s">
        <v>3345</v>
      </c>
      <c r="J543">
        <v>3.8</v>
      </c>
      <c r="K543">
        <v>77</v>
      </c>
      <c r="L543" t="s">
        <v>3346</v>
      </c>
      <c r="M543" t="s">
        <v>679</v>
      </c>
      <c r="N543">
        <v>11001</v>
      </c>
      <c r="O543" t="s">
        <v>40</v>
      </c>
      <c r="P543">
        <v>5</v>
      </c>
      <c r="Q543">
        <v>4.8</v>
      </c>
      <c r="R543">
        <v>4.4000000000000004</v>
      </c>
      <c r="S543">
        <v>4.4000000000000004</v>
      </c>
      <c r="T543">
        <v>4.7</v>
      </c>
      <c r="U543">
        <v>4.3</v>
      </c>
      <c r="V543" t="s">
        <v>42</v>
      </c>
      <c r="W543" t="s">
        <v>614</v>
      </c>
      <c r="X543" t="s">
        <v>124</v>
      </c>
      <c r="Y543">
        <v>17</v>
      </c>
      <c r="Z543">
        <v>27</v>
      </c>
      <c r="AA543" t="s">
        <v>44</v>
      </c>
      <c r="AB543" t="s">
        <v>125</v>
      </c>
      <c r="AC543" t="s">
        <v>640</v>
      </c>
      <c r="AD543" t="s">
        <v>3347</v>
      </c>
      <c r="AE543">
        <v>476401</v>
      </c>
      <c r="AF543">
        <v>58661</v>
      </c>
    </row>
    <row r="544" spans="1:32" x14ac:dyDescent="0.35">
      <c r="A544">
        <v>2019</v>
      </c>
      <c r="B544" t="s">
        <v>187</v>
      </c>
      <c r="C544" t="s">
        <v>239</v>
      </c>
      <c r="D544" t="s">
        <v>34</v>
      </c>
      <c r="E544" t="s">
        <v>2965</v>
      </c>
      <c r="F544">
        <v>4.7</v>
      </c>
      <c r="G544">
        <v>205</v>
      </c>
      <c r="H544" t="s">
        <v>36</v>
      </c>
      <c r="I544" t="s">
        <v>3348</v>
      </c>
      <c r="J544">
        <v>4.5999999999999996</v>
      </c>
      <c r="K544">
        <v>85</v>
      </c>
      <c r="L544" t="s">
        <v>3349</v>
      </c>
      <c r="M544" t="s">
        <v>679</v>
      </c>
      <c r="N544">
        <v>12901</v>
      </c>
      <c r="O544" t="s">
        <v>40</v>
      </c>
      <c r="P544">
        <v>4.7</v>
      </c>
      <c r="Q544">
        <v>4.7</v>
      </c>
      <c r="R544">
        <v>4.5999999999999996</v>
      </c>
      <c r="S544">
        <v>4.7</v>
      </c>
      <c r="T544">
        <v>4.8</v>
      </c>
      <c r="U544">
        <v>4.8</v>
      </c>
      <c r="V544" t="s">
        <v>2453</v>
      </c>
      <c r="W544" t="s">
        <v>76</v>
      </c>
      <c r="X544" t="s">
        <v>124</v>
      </c>
      <c r="Y544">
        <v>27</v>
      </c>
      <c r="Z544">
        <v>33</v>
      </c>
      <c r="AA544" t="s">
        <v>44</v>
      </c>
      <c r="AB544" t="s">
        <v>78</v>
      </c>
      <c r="AC544" t="s">
        <v>193</v>
      </c>
      <c r="AD544" t="s">
        <v>3350</v>
      </c>
      <c r="AE544">
        <v>646</v>
      </c>
      <c r="AF544">
        <v>15207</v>
      </c>
    </row>
    <row r="545" spans="1:32" x14ac:dyDescent="0.35">
      <c r="A545">
        <v>2018</v>
      </c>
      <c r="B545" t="s">
        <v>69</v>
      </c>
      <c r="C545" t="s">
        <v>3351</v>
      </c>
      <c r="D545" t="s">
        <v>34</v>
      </c>
      <c r="E545" t="s">
        <v>2169</v>
      </c>
      <c r="F545">
        <v>4.8</v>
      </c>
      <c r="G545">
        <v>652</v>
      </c>
      <c r="H545" t="s">
        <v>36</v>
      </c>
      <c r="I545" t="s">
        <v>3348</v>
      </c>
      <c r="J545">
        <v>4.5999999999999996</v>
      </c>
      <c r="K545">
        <v>85</v>
      </c>
      <c r="L545" t="s">
        <v>3349</v>
      </c>
      <c r="M545" t="s">
        <v>679</v>
      </c>
      <c r="N545">
        <v>12901</v>
      </c>
      <c r="O545" t="s">
        <v>53</v>
      </c>
      <c r="P545">
        <v>4.8</v>
      </c>
      <c r="Q545">
        <v>4.8</v>
      </c>
      <c r="R545">
        <v>4.7</v>
      </c>
      <c r="S545">
        <v>4.7</v>
      </c>
      <c r="T545">
        <v>4.8</v>
      </c>
      <c r="U545">
        <v>4.8</v>
      </c>
      <c r="V545" t="s">
        <v>317</v>
      </c>
      <c r="W545" t="s">
        <v>42</v>
      </c>
      <c r="X545" t="s">
        <v>43</v>
      </c>
      <c r="Y545">
        <v>22</v>
      </c>
      <c r="Z545">
        <v>32</v>
      </c>
      <c r="AA545" t="s">
        <v>44</v>
      </c>
      <c r="AB545" t="s">
        <v>56</v>
      </c>
      <c r="AC545" t="s">
        <v>219</v>
      </c>
      <c r="AD545" t="s">
        <v>3352</v>
      </c>
      <c r="AE545" t="s">
        <v>3353</v>
      </c>
      <c r="AF545">
        <v>30424</v>
      </c>
    </row>
    <row r="546" spans="1:32" x14ac:dyDescent="0.35">
      <c r="A546">
        <v>2019</v>
      </c>
      <c r="B546" t="s">
        <v>257</v>
      </c>
      <c r="C546" t="s">
        <v>892</v>
      </c>
      <c r="D546" t="s">
        <v>34</v>
      </c>
      <c r="E546" t="s">
        <v>2849</v>
      </c>
      <c r="F546">
        <v>4.9000000000000004</v>
      </c>
      <c r="G546">
        <v>17</v>
      </c>
      <c r="H546" t="s">
        <v>36</v>
      </c>
      <c r="I546" t="s">
        <v>3354</v>
      </c>
      <c r="J546">
        <v>3.7</v>
      </c>
      <c r="K546">
        <v>56</v>
      </c>
      <c r="L546" t="s">
        <v>3355</v>
      </c>
      <c r="M546" t="s">
        <v>679</v>
      </c>
      <c r="N546">
        <v>11003</v>
      </c>
      <c r="O546" t="s">
        <v>53</v>
      </c>
      <c r="P546">
        <v>4.9000000000000004</v>
      </c>
      <c r="Q546">
        <v>4.9000000000000004</v>
      </c>
      <c r="R546">
        <v>5</v>
      </c>
      <c r="S546">
        <v>4.5999999999999996</v>
      </c>
      <c r="T546">
        <v>5</v>
      </c>
      <c r="U546">
        <v>4.8</v>
      </c>
      <c r="V546" t="s">
        <v>262</v>
      </c>
      <c r="W546" t="s">
        <v>673</v>
      </c>
      <c r="X546" t="s">
        <v>124</v>
      </c>
      <c r="Y546">
        <v>21</v>
      </c>
      <c r="Z546">
        <v>29</v>
      </c>
      <c r="AA546" t="s">
        <v>44</v>
      </c>
      <c r="AB546" t="s">
        <v>45</v>
      </c>
      <c r="AC546" t="s">
        <v>264</v>
      </c>
      <c r="AD546" t="s">
        <v>3356</v>
      </c>
      <c r="AE546" t="s">
        <v>3357</v>
      </c>
      <c r="AF546">
        <v>35135</v>
      </c>
    </row>
    <row r="547" spans="1:32" x14ac:dyDescent="0.35">
      <c r="A547">
        <v>2020</v>
      </c>
      <c r="B547" t="s">
        <v>257</v>
      </c>
      <c r="C547" t="s">
        <v>1943</v>
      </c>
      <c r="D547" t="s">
        <v>1080</v>
      </c>
      <c r="E547" t="s">
        <v>2983</v>
      </c>
      <c r="F547">
        <v>4.9000000000000004</v>
      </c>
      <c r="G547">
        <v>51</v>
      </c>
      <c r="H547" t="s">
        <v>36</v>
      </c>
      <c r="I547" t="s">
        <v>2863</v>
      </c>
      <c r="J547">
        <v>4.8</v>
      </c>
      <c r="K547">
        <v>6595</v>
      </c>
      <c r="L547" t="s">
        <v>2864</v>
      </c>
      <c r="M547" t="s">
        <v>679</v>
      </c>
      <c r="N547">
        <v>11590</v>
      </c>
      <c r="O547" t="s">
        <v>53</v>
      </c>
      <c r="P547">
        <v>5</v>
      </c>
      <c r="Q547">
        <v>4.9000000000000004</v>
      </c>
      <c r="R547">
        <v>4.9000000000000004</v>
      </c>
      <c r="S547">
        <v>4.7</v>
      </c>
      <c r="T547">
        <v>4.9000000000000004</v>
      </c>
      <c r="U547">
        <v>4.9000000000000004</v>
      </c>
      <c r="V547" t="s">
        <v>301</v>
      </c>
      <c r="W547" t="s">
        <v>42</v>
      </c>
      <c r="X547" t="s">
        <v>124</v>
      </c>
      <c r="Y547">
        <v>24</v>
      </c>
      <c r="Z547">
        <v>29</v>
      </c>
      <c r="AA547" t="s">
        <v>44</v>
      </c>
      <c r="AB547" t="s">
        <v>45</v>
      </c>
      <c r="AC547" t="s">
        <v>219</v>
      </c>
      <c r="AD547" t="s">
        <v>3358</v>
      </c>
      <c r="AE547" t="s">
        <v>3359</v>
      </c>
      <c r="AF547">
        <v>30607</v>
      </c>
    </row>
    <row r="548" spans="1:32" x14ac:dyDescent="0.35">
      <c r="A548">
        <v>2020</v>
      </c>
      <c r="B548" t="s">
        <v>732</v>
      </c>
      <c r="C548" t="s">
        <v>3360</v>
      </c>
      <c r="D548" t="s">
        <v>34</v>
      </c>
      <c r="E548" t="s">
        <v>3361</v>
      </c>
      <c r="F548">
        <v>4.8</v>
      </c>
      <c r="G548">
        <v>66</v>
      </c>
      <c r="H548" t="s">
        <v>36</v>
      </c>
      <c r="I548" t="s">
        <v>3362</v>
      </c>
      <c r="J548">
        <v>4.4000000000000004</v>
      </c>
      <c r="K548">
        <v>166</v>
      </c>
      <c r="L548" t="s">
        <v>3363</v>
      </c>
      <c r="M548" t="s">
        <v>1840</v>
      </c>
      <c r="N548" s="1" t="s">
        <v>3364</v>
      </c>
      <c r="O548" t="s">
        <v>40</v>
      </c>
      <c r="P548">
        <v>4.9000000000000004</v>
      </c>
      <c r="Q548">
        <v>4.8</v>
      </c>
      <c r="R548">
        <v>4.8</v>
      </c>
      <c r="S548">
        <v>4.7</v>
      </c>
      <c r="T548">
        <v>4.9000000000000004</v>
      </c>
      <c r="U548">
        <v>4.7</v>
      </c>
      <c r="V548" t="s">
        <v>951</v>
      </c>
      <c r="W548" t="s">
        <v>42</v>
      </c>
      <c r="X548" t="s">
        <v>55</v>
      </c>
      <c r="Y548">
        <v>19</v>
      </c>
      <c r="Z548">
        <v>22</v>
      </c>
      <c r="AA548" t="s">
        <v>44</v>
      </c>
      <c r="AB548" t="s">
        <v>45</v>
      </c>
      <c r="AC548" t="s">
        <v>3365</v>
      </c>
      <c r="AD548" t="s">
        <v>3366</v>
      </c>
      <c r="AE548" t="s">
        <v>3367</v>
      </c>
      <c r="AF548">
        <v>32063</v>
      </c>
    </row>
    <row r="549" spans="1:32" x14ac:dyDescent="0.35">
      <c r="A549">
        <v>2011</v>
      </c>
      <c r="B549" t="s">
        <v>533</v>
      </c>
      <c r="C549" t="s">
        <v>3368</v>
      </c>
      <c r="D549" t="s">
        <v>34</v>
      </c>
      <c r="E549" t="s">
        <v>3369</v>
      </c>
      <c r="F549">
        <v>4.4000000000000004</v>
      </c>
      <c r="G549">
        <v>129</v>
      </c>
      <c r="H549" t="s">
        <v>36</v>
      </c>
      <c r="I549" t="s">
        <v>3370</v>
      </c>
      <c r="J549">
        <v>3.7</v>
      </c>
      <c r="K549">
        <v>27</v>
      </c>
      <c r="L549" t="s">
        <v>3371</v>
      </c>
      <c r="M549" t="s">
        <v>2335</v>
      </c>
      <c r="N549" s="1" t="s">
        <v>3372</v>
      </c>
      <c r="O549" t="s">
        <v>40</v>
      </c>
      <c r="P549">
        <v>4.4000000000000004</v>
      </c>
      <c r="Q549">
        <v>4.3</v>
      </c>
      <c r="R549">
        <v>4.3</v>
      </c>
      <c r="S549">
        <v>4.5</v>
      </c>
      <c r="T549">
        <v>4.5999999999999996</v>
      </c>
      <c r="U549">
        <v>4.4000000000000004</v>
      </c>
      <c r="V549" t="s">
        <v>3373</v>
      </c>
      <c r="W549" t="s">
        <v>681</v>
      </c>
      <c r="X549" t="s">
        <v>43</v>
      </c>
      <c r="Y549">
        <v>24</v>
      </c>
      <c r="Z549">
        <v>31</v>
      </c>
      <c r="AA549" t="s">
        <v>44</v>
      </c>
      <c r="AB549" t="s">
        <v>151</v>
      </c>
      <c r="AC549" t="s">
        <v>3374</v>
      </c>
      <c r="AD549" t="s">
        <v>3375</v>
      </c>
      <c r="AE549">
        <v>371012</v>
      </c>
      <c r="AF549">
        <v>147905</v>
      </c>
    </row>
    <row r="550" spans="1:32" x14ac:dyDescent="0.35">
      <c r="A550">
        <v>2012</v>
      </c>
      <c r="B550" t="s">
        <v>533</v>
      </c>
      <c r="C550" t="s">
        <v>3376</v>
      </c>
      <c r="D550" t="s">
        <v>34</v>
      </c>
      <c r="E550" t="s">
        <v>3377</v>
      </c>
      <c r="F550">
        <v>4.5</v>
      </c>
      <c r="G550">
        <v>53</v>
      </c>
      <c r="H550" t="s">
        <v>36</v>
      </c>
      <c r="I550" t="s">
        <v>3378</v>
      </c>
      <c r="J550">
        <v>3.4</v>
      </c>
      <c r="K550">
        <v>21</v>
      </c>
      <c r="L550" t="s">
        <v>3379</v>
      </c>
      <c r="M550" t="s">
        <v>2335</v>
      </c>
      <c r="N550" s="1" t="s">
        <v>3372</v>
      </c>
      <c r="O550" t="s">
        <v>94</v>
      </c>
      <c r="P550">
        <v>4.4000000000000004</v>
      </c>
      <c r="Q550">
        <v>4.5999999999999996</v>
      </c>
      <c r="R550">
        <v>4.5</v>
      </c>
      <c r="S550">
        <v>4.5</v>
      </c>
      <c r="T550">
        <v>4.5999999999999996</v>
      </c>
      <c r="U550">
        <v>4.5</v>
      </c>
      <c r="V550" t="s">
        <v>76</v>
      </c>
      <c r="W550" t="s">
        <v>42</v>
      </c>
      <c r="X550" t="s">
        <v>124</v>
      </c>
      <c r="Y550">
        <v>21</v>
      </c>
      <c r="Z550">
        <v>27</v>
      </c>
      <c r="AA550" t="s">
        <v>44</v>
      </c>
      <c r="AB550" t="s">
        <v>151</v>
      </c>
      <c r="AC550" t="s">
        <v>219</v>
      </c>
      <c r="AD550" t="s">
        <v>3380</v>
      </c>
      <c r="AE550" s="1" t="s">
        <v>3381</v>
      </c>
      <c r="AF550">
        <v>110521</v>
      </c>
    </row>
    <row r="551" spans="1:32" x14ac:dyDescent="0.35">
      <c r="A551">
        <v>2016</v>
      </c>
      <c r="B551" t="s">
        <v>257</v>
      </c>
      <c r="C551" t="s">
        <v>2959</v>
      </c>
      <c r="D551" t="s">
        <v>34</v>
      </c>
      <c r="E551" t="s">
        <v>3382</v>
      </c>
      <c r="F551">
        <v>4.5999999999999996</v>
      </c>
      <c r="G551">
        <v>56</v>
      </c>
      <c r="H551" t="s">
        <v>36</v>
      </c>
      <c r="I551" t="s">
        <v>3383</v>
      </c>
      <c r="J551">
        <v>4.7</v>
      </c>
      <c r="K551">
        <v>190</v>
      </c>
      <c r="L551" t="s">
        <v>3384</v>
      </c>
      <c r="M551" t="s">
        <v>2335</v>
      </c>
      <c r="N551" s="1" t="s">
        <v>3385</v>
      </c>
      <c r="O551" t="s">
        <v>53</v>
      </c>
      <c r="P551">
        <v>4.7</v>
      </c>
      <c r="Q551">
        <v>4.5999999999999996</v>
      </c>
      <c r="R551">
        <v>4.5999999999999996</v>
      </c>
      <c r="S551">
        <v>4.3</v>
      </c>
      <c r="T551">
        <v>4.8</v>
      </c>
      <c r="U551">
        <v>4.8</v>
      </c>
      <c r="V551" t="s">
        <v>3386</v>
      </c>
      <c r="W551" t="s">
        <v>2209</v>
      </c>
      <c r="X551" t="s">
        <v>124</v>
      </c>
      <c r="Y551">
        <v>21</v>
      </c>
      <c r="Z551">
        <v>28</v>
      </c>
      <c r="AA551" t="s">
        <v>44</v>
      </c>
      <c r="AB551" t="s">
        <v>45</v>
      </c>
      <c r="AC551" t="s">
        <v>219</v>
      </c>
      <c r="AD551" t="s">
        <v>3387</v>
      </c>
      <c r="AE551" t="s">
        <v>3388</v>
      </c>
      <c r="AF551">
        <v>52911</v>
      </c>
    </row>
    <row r="552" spans="1:32" x14ac:dyDescent="0.35">
      <c r="A552">
        <v>2019</v>
      </c>
      <c r="B552" t="s">
        <v>32</v>
      </c>
      <c r="C552" t="s">
        <v>1349</v>
      </c>
      <c r="D552" t="s">
        <v>34</v>
      </c>
      <c r="E552" t="s">
        <v>3389</v>
      </c>
      <c r="F552">
        <v>4.8</v>
      </c>
      <c r="G552">
        <v>167</v>
      </c>
      <c r="H552" t="s">
        <v>36</v>
      </c>
      <c r="I552" t="s">
        <v>2346</v>
      </c>
      <c r="J552">
        <v>1</v>
      </c>
      <c r="K552">
        <v>2</v>
      </c>
      <c r="L552" t="s">
        <v>2347</v>
      </c>
      <c r="M552" t="s">
        <v>1277</v>
      </c>
      <c r="N552" s="1" t="s">
        <v>1278</v>
      </c>
      <c r="O552" t="s">
        <v>53</v>
      </c>
      <c r="P552">
        <v>4.8</v>
      </c>
      <c r="Q552">
        <v>4.7</v>
      </c>
      <c r="R552">
        <v>4.7</v>
      </c>
      <c r="S552">
        <v>4.7</v>
      </c>
      <c r="T552">
        <v>4.8</v>
      </c>
      <c r="U552">
        <v>4.9000000000000004</v>
      </c>
      <c r="V552" t="s">
        <v>144</v>
      </c>
      <c r="W552" t="s">
        <v>42</v>
      </c>
      <c r="X552" t="s">
        <v>43</v>
      </c>
      <c r="Y552">
        <v>28</v>
      </c>
      <c r="Z552">
        <v>35</v>
      </c>
      <c r="AA552" t="s">
        <v>44</v>
      </c>
      <c r="AB552" t="s">
        <v>78</v>
      </c>
      <c r="AC552" t="s">
        <v>3390</v>
      </c>
      <c r="AD552" t="s">
        <v>3391</v>
      </c>
      <c r="AE552">
        <v>22585697</v>
      </c>
      <c r="AF552">
        <v>25883</v>
      </c>
    </row>
    <row r="553" spans="1:32" x14ac:dyDescent="0.35">
      <c r="A553">
        <v>2019</v>
      </c>
      <c r="B553" t="s">
        <v>3392</v>
      </c>
      <c r="C553" t="s">
        <v>3393</v>
      </c>
      <c r="D553" t="s">
        <v>34</v>
      </c>
      <c r="E553" t="s">
        <v>696</v>
      </c>
      <c r="F553">
        <v>4.7</v>
      </c>
      <c r="G553">
        <v>11</v>
      </c>
      <c r="H553" t="s">
        <v>36</v>
      </c>
      <c r="I553" t="s">
        <v>697</v>
      </c>
      <c r="J553">
        <v>3.1</v>
      </c>
      <c r="K553">
        <v>7</v>
      </c>
      <c r="L553" t="s">
        <v>698</v>
      </c>
      <c r="M553" t="s">
        <v>699</v>
      </c>
      <c r="N553" s="1" t="s">
        <v>700</v>
      </c>
      <c r="O553" t="s">
        <v>53</v>
      </c>
      <c r="P553">
        <v>4.5</v>
      </c>
      <c r="Q553">
        <v>4.5999999999999996</v>
      </c>
      <c r="R553">
        <v>4.7</v>
      </c>
      <c r="S553">
        <v>4.7</v>
      </c>
      <c r="T553">
        <v>4.8</v>
      </c>
      <c r="U553">
        <v>4.9000000000000004</v>
      </c>
      <c r="V553" t="s">
        <v>721</v>
      </c>
      <c r="W553" t="s">
        <v>42</v>
      </c>
      <c r="X553" t="s">
        <v>43</v>
      </c>
      <c r="Y553">
        <v>28</v>
      </c>
      <c r="Z553">
        <v>37</v>
      </c>
      <c r="AA553" t="s">
        <v>44</v>
      </c>
      <c r="AB553" t="s">
        <v>151</v>
      </c>
      <c r="AC553" t="s">
        <v>3394</v>
      </c>
      <c r="AD553" t="s">
        <v>3395</v>
      </c>
      <c r="AE553" t="s">
        <v>3396</v>
      </c>
      <c r="AF553">
        <v>14164</v>
      </c>
    </row>
    <row r="554" spans="1:32" x14ac:dyDescent="0.35">
      <c r="A554">
        <v>2020</v>
      </c>
      <c r="B554" t="s">
        <v>288</v>
      </c>
      <c r="C554" t="s">
        <v>2086</v>
      </c>
      <c r="D554" t="s">
        <v>34</v>
      </c>
      <c r="E554" t="s">
        <v>3397</v>
      </c>
      <c r="F554">
        <v>4.8</v>
      </c>
      <c r="G554">
        <v>30</v>
      </c>
      <c r="H554" t="s">
        <v>36</v>
      </c>
      <c r="I554" t="s">
        <v>3398</v>
      </c>
      <c r="J554">
        <v>4.8</v>
      </c>
      <c r="K554">
        <v>581</v>
      </c>
      <c r="L554" t="s">
        <v>3399</v>
      </c>
      <c r="M554" t="s">
        <v>39</v>
      </c>
      <c r="N554">
        <v>90007</v>
      </c>
      <c r="O554" t="s">
        <v>40</v>
      </c>
      <c r="P554">
        <v>4.8</v>
      </c>
      <c r="Q554">
        <v>4.7</v>
      </c>
      <c r="R554">
        <v>4.9000000000000004</v>
      </c>
      <c r="S554">
        <v>4.7</v>
      </c>
      <c r="T554">
        <v>4.8</v>
      </c>
      <c r="U554">
        <v>4.7</v>
      </c>
      <c r="V554" t="s">
        <v>812</v>
      </c>
      <c r="W554" t="s">
        <v>42</v>
      </c>
      <c r="X554" t="s">
        <v>124</v>
      </c>
      <c r="Y554">
        <v>22</v>
      </c>
      <c r="Z554">
        <v>28</v>
      </c>
      <c r="AA554" t="s">
        <v>44</v>
      </c>
      <c r="AB554" t="s">
        <v>294</v>
      </c>
      <c r="AC554" t="s">
        <v>219</v>
      </c>
      <c r="AD554" t="s">
        <v>3400</v>
      </c>
      <c r="AE554" t="s">
        <v>3401</v>
      </c>
      <c r="AF554">
        <v>17613</v>
      </c>
    </row>
    <row r="555" spans="1:32" x14ac:dyDescent="0.35">
      <c r="A555">
        <v>2018</v>
      </c>
      <c r="B555" t="s">
        <v>516</v>
      </c>
      <c r="C555" t="s">
        <v>3402</v>
      </c>
      <c r="D555" t="s">
        <v>34</v>
      </c>
      <c r="E555" t="s">
        <v>3403</v>
      </c>
      <c r="F555">
        <v>4.8</v>
      </c>
      <c r="G555">
        <v>206</v>
      </c>
      <c r="H555" t="s">
        <v>36</v>
      </c>
      <c r="I555" t="s">
        <v>3404</v>
      </c>
      <c r="J555">
        <v>4.8</v>
      </c>
      <c r="K555">
        <v>124</v>
      </c>
      <c r="L555" t="s">
        <v>3405</v>
      </c>
      <c r="M555" t="s">
        <v>39</v>
      </c>
      <c r="N555">
        <v>90301</v>
      </c>
      <c r="O555" t="s">
        <v>40</v>
      </c>
      <c r="P555">
        <v>4.8</v>
      </c>
      <c r="Q555">
        <v>4.8</v>
      </c>
      <c r="R555">
        <v>4.8</v>
      </c>
      <c r="S555">
        <v>4.8</v>
      </c>
      <c r="T555">
        <v>4.8</v>
      </c>
      <c r="U555">
        <v>4.9000000000000004</v>
      </c>
      <c r="V555" t="s">
        <v>3406</v>
      </c>
      <c r="W555" t="s">
        <v>42</v>
      </c>
      <c r="X555" t="s">
        <v>43</v>
      </c>
      <c r="Y555">
        <v>28</v>
      </c>
      <c r="Z555">
        <v>37</v>
      </c>
      <c r="AA555" t="s">
        <v>44</v>
      </c>
      <c r="AB555" t="s">
        <v>151</v>
      </c>
      <c r="AC555" t="s">
        <v>938</v>
      </c>
      <c r="AD555" t="s">
        <v>3407</v>
      </c>
      <c r="AE555" t="s">
        <v>3408</v>
      </c>
      <c r="AF555">
        <v>31859</v>
      </c>
    </row>
    <row r="556" spans="1:32" x14ac:dyDescent="0.35">
      <c r="A556">
        <v>2019</v>
      </c>
      <c r="B556" t="s">
        <v>1758</v>
      </c>
      <c r="C556" t="s">
        <v>3409</v>
      </c>
      <c r="D556" t="s">
        <v>34</v>
      </c>
      <c r="E556" t="s">
        <v>3410</v>
      </c>
      <c r="F556">
        <v>4.5999999999999996</v>
      </c>
      <c r="G556">
        <v>25</v>
      </c>
      <c r="H556" t="s">
        <v>36</v>
      </c>
      <c r="I556" t="s">
        <v>3411</v>
      </c>
      <c r="J556">
        <v>4.5</v>
      </c>
      <c r="K556">
        <v>954</v>
      </c>
      <c r="L556" t="s">
        <v>3412</v>
      </c>
      <c r="M556" t="s">
        <v>39</v>
      </c>
      <c r="N556">
        <v>90505</v>
      </c>
      <c r="O556" t="s">
        <v>53</v>
      </c>
      <c r="P556">
        <v>4.5999999999999996</v>
      </c>
      <c r="Q556">
        <v>4.4000000000000004</v>
      </c>
      <c r="R556">
        <v>4.7</v>
      </c>
      <c r="S556">
        <v>4.5999999999999996</v>
      </c>
      <c r="T556">
        <v>4.8</v>
      </c>
      <c r="U556">
        <v>4.5</v>
      </c>
      <c r="V556" t="s">
        <v>3229</v>
      </c>
      <c r="W556" t="s">
        <v>176</v>
      </c>
      <c r="X556" t="s">
        <v>124</v>
      </c>
      <c r="Y556">
        <v>22</v>
      </c>
      <c r="Z556">
        <v>28</v>
      </c>
      <c r="AA556" t="s">
        <v>44</v>
      </c>
      <c r="AB556" t="s">
        <v>45</v>
      </c>
      <c r="AC556" t="s">
        <v>3230</v>
      </c>
      <c r="AD556" t="s">
        <v>3413</v>
      </c>
      <c r="AE556" t="s">
        <v>3414</v>
      </c>
      <c r="AF556">
        <v>48303</v>
      </c>
    </row>
    <row r="557" spans="1:32" x14ac:dyDescent="0.35">
      <c r="A557">
        <v>2017</v>
      </c>
      <c r="B557" t="s">
        <v>525</v>
      </c>
      <c r="C557" t="s">
        <v>1124</v>
      </c>
      <c r="D557" t="s">
        <v>34</v>
      </c>
      <c r="E557" t="s">
        <v>3415</v>
      </c>
      <c r="F557">
        <v>4.8</v>
      </c>
      <c r="G557">
        <v>488</v>
      </c>
      <c r="H557" t="s">
        <v>36</v>
      </c>
      <c r="I557" t="s">
        <v>3416</v>
      </c>
      <c r="J557">
        <v>4.8</v>
      </c>
      <c r="K557">
        <v>2118</v>
      </c>
      <c r="L557" t="s">
        <v>3417</v>
      </c>
      <c r="M557" t="s">
        <v>39</v>
      </c>
      <c r="N557">
        <v>90703</v>
      </c>
      <c r="O557" t="s">
        <v>40</v>
      </c>
      <c r="P557">
        <v>4.8</v>
      </c>
      <c r="Q557">
        <v>4.8</v>
      </c>
      <c r="R557">
        <v>4.7</v>
      </c>
      <c r="S557">
        <v>4.8</v>
      </c>
      <c r="T557">
        <v>4.8</v>
      </c>
      <c r="U557">
        <v>4.8</v>
      </c>
      <c r="V557" t="s">
        <v>3418</v>
      </c>
      <c r="W557" t="s">
        <v>3419</v>
      </c>
      <c r="X557" t="s">
        <v>43</v>
      </c>
      <c r="Y557">
        <v>21</v>
      </c>
      <c r="Z557">
        <v>28</v>
      </c>
      <c r="AA557" t="s">
        <v>44</v>
      </c>
      <c r="AB557" t="s">
        <v>151</v>
      </c>
      <c r="AC557" t="s">
        <v>464</v>
      </c>
      <c r="AD557" t="s">
        <v>3420</v>
      </c>
      <c r="AE557" t="s">
        <v>3421</v>
      </c>
      <c r="AF557">
        <v>84113</v>
      </c>
    </row>
    <row r="558" spans="1:32" x14ac:dyDescent="0.35">
      <c r="A558">
        <v>2018</v>
      </c>
      <c r="B558" t="s">
        <v>288</v>
      </c>
      <c r="C558" t="s">
        <v>3422</v>
      </c>
      <c r="D558" t="s">
        <v>34</v>
      </c>
      <c r="E558" t="s">
        <v>3423</v>
      </c>
      <c r="F558">
        <v>4.7</v>
      </c>
      <c r="G558">
        <v>181</v>
      </c>
      <c r="H558" t="s">
        <v>36</v>
      </c>
      <c r="I558" t="s">
        <v>37</v>
      </c>
      <c r="J558">
        <v>3.3</v>
      </c>
      <c r="K558">
        <v>3</v>
      </c>
      <c r="L558" t="s">
        <v>38</v>
      </c>
      <c r="M558" t="s">
        <v>39</v>
      </c>
      <c r="N558">
        <v>92562</v>
      </c>
      <c r="O558" t="s">
        <v>40</v>
      </c>
      <c r="P558">
        <v>4.7</v>
      </c>
      <c r="Q558">
        <v>4.7</v>
      </c>
      <c r="R558">
        <v>4.7</v>
      </c>
      <c r="S558">
        <v>4.4000000000000004</v>
      </c>
      <c r="T558">
        <v>4.7</v>
      </c>
      <c r="U558">
        <v>4.5999999999999996</v>
      </c>
      <c r="V558" t="s">
        <v>818</v>
      </c>
      <c r="W558" t="s">
        <v>42</v>
      </c>
      <c r="X558" t="s">
        <v>124</v>
      </c>
      <c r="Y558">
        <v>23</v>
      </c>
      <c r="Z558">
        <v>27</v>
      </c>
      <c r="AA558" t="s">
        <v>44</v>
      </c>
      <c r="AB558" t="s">
        <v>294</v>
      </c>
      <c r="AC558" t="s">
        <v>219</v>
      </c>
      <c r="AD558" t="s">
        <v>3424</v>
      </c>
      <c r="AE558">
        <v>22338967</v>
      </c>
      <c r="AF558">
        <v>25217</v>
      </c>
    </row>
    <row r="559" spans="1:32" x14ac:dyDescent="0.35">
      <c r="A559">
        <v>2019</v>
      </c>
      <c r="B559" t="s">
        <v>288</v>
      </c>
      <c r="C559" t="s">
        <v>3077</v>
      </c>
      <c r="D559" t="s">
        <v>34</v>
      </c>
      <c r="E559" t="s">
        <v>3425</v>
      </c>
      <c r="F559">
        <v>4.5999999999999996</v>
      </c>
      <c r="G559">
        <v>23</v>
      </c>
      <c r="H559" t="s">
        <v>36</v>
      </c>
      <c r="I559" t="s">
        <v>3426</v>
      </c>
      <c r="J559">
        <v>4.7</v>
      </c>
      <c r="K559">
        <v>662</v>
      </c>
      <c r="L559" t="s">
        <v>3427</v>
      </c>
      <c r="M559" t="s">
        <v>74</v>
      </c>
      <c r="N559">
        <v>89146</v>
      </c>
      <c r="O559" t="s">
        <v>53</v>
      </c>
      <c r="P559">
        <v>4.7</v>
      </c>
      <c r="Q559">
        <v>4.8</v>
      </c>
      <c r="R559">
        <v>4.5999999999999996</v>
      </c>
      <c r="S559">
        <v>4.3</v>
      </c>
      <c r="T559">
        <v>5</v>
      </c>
      <c r="U559">
        <v>4.5</v>
      </c>
      <c r="V559" t="s">
        <v>1739</v>
      </c>
      <c r="W559" t="s">
        <v>42</v>
      </c>
      <c r="X559" t="s">
        <v>124</v>
      </c>
      <c r="Y559">
        <v>22</v>
      </c>
      <c r="Z559">
        <v>29</v>
      </c>
      <c r="AA559" t="s">
        <v>1410</v>
      </c>
      <c r="AB559" t="s">
        <v>294</v>
      </c>
      <c r="AC559" t="s">
        <v>2147</v>
      </c>
      <c r="AD559" t="s">
        <v>3428</v>
      </c>
      <c r="AE559" t="s">
        <v>3429</v>
      </c>
      <c r="AF559">
        <v>18698</v>
      </c>
    </row>
    <row r="560" spans="1:32" x14ac:dyDescent="0.35">
      <c r="A560">
        <v>2018</v>
      </c>
      <c r="B560" t="s">
        <v>48</v>
      </c>
      <c r="C560" t="s">
        <v>752</v>
      </c>
      <c r="D560" t="s">
        <v>753</v>
      </c>
      <c r="E560" t="s">
        <v>754</v>
      </c>
      <c r="F560">
        <v>4.8</v>
      </c>
      <c r="G560">
        <v>232</v>
      </c>
      <c r="H560" t="s">
        <v>36</v>
      </c>
      <c r="I560" t="s">
        <v>755</v>
      </c>
      <c r="J560">
        <v>4.7</v>
      </c>
      <c r="K560">
        <v>186</v>
      </c>
      <c r="L560" t="s">
        <v>756</v>
      </c>
      <c r="M560" t="s">
        <v>39</v>
      </c>
      <c r="N560">
        <v>94019</v>
      </c>
      <c r="O560" t="s">
        <v>94</v>
      </c>
      <c r="P560">
        <v>4.9000000000000004</v>
      </c>
      <c r="Q560">
        <v>4.8</v>
      </c>
      <c r="R560">
        <v>4.8</v>
      </c>
      <c r="S560">
        <v>4.5999999999999996</v>
      </c>
      <c r="T560">
        <v>4.8</v>
      </c>
      <c r="U560">
        <v>4.8</v>
      </c>
      <c r="V560" t="s">
        <v>3430</v>
      </c>
      <c r="W560" t="s">
        <v>327</v>
      </c>
      <c r="X560" t="s">
        <v>124</v>
      </c>
      <c r="Y560">
        <v>17</v>
      </c>
      <c r="Z560">
        <v>24</v>
      </c>
      <c r="AA560" t="s">
        <v>44</v>
      </c>
      <c r="AB560" t="s">
        <v>758</v>
      </c>
      <c r="AC560" t="s">
        <v>607</v>
      </c>
      <c r="AD560" t="s">
        <v>3431</v>
      </c>
      <c r="AE560" t="s">
        <v>3432</v>
      </c>
      <c r="AF560">
        <v>17166</v>
      </c>
    </row>
    <row r="561" spans="1:32" x14ac:dyDescent="0.35">
      <c r="A561">
        <v>2020</v>
      </c>
      <c r="B561" t="s">
        <v>213</v>
      </c>
      <c r="C561" t="s">
        <v>1032</v>
      </c>
      <c r="D561" t="s">
        <v>34</v>
      </c>
      <c r="E561" t="s">
        <v>3145</v>
      </c>
      <c r="F561">
        <v>4.9000000000000004</v>
      </c>
      <c r="G561">
        <v>50</v>
      </c>
      <c r="H561" t="s">
        <v>36</v>
      </c>
      <c r="I561" t="s">
        <v>3433</v>
      </c>
      <c r="J561">
        <v>4.8</v>
      </c>
      <c r="K561">
        <v>775</v>
      </c>
      <c r="L561" t="s">
        <v>3434</v>
      </c>
      <c r="M561" t="s">
        <v>39</v>
      </c>
      <c r="N561">
        <v>94014</v>
      </c>
      <c r="O561" t="s">
        <v>40</v>
      </c>
      <c r="P561">
        <v>4.9000000000000004</v>
      </c>
      <c r="Q561">
        <v>4.9000000000000004</v>
      </c>
      <c r="R561">
        <v>4.9000000000000004</v>
      </c>
      <c r="S561">
        <v>4.8</v>
      </c>
      <c r="T561">
        <v>4.8</v>
      </c>
      <c r="U561">
        <v>4.9000000000000004</v>
      </c>
      <c r="V561" t="s">
        <v>218</v>
      </c>
      <c r="W561" t="s">
        <v>327</v>
      </c>
      <c r="X561" t="s">
        <v>43</v>
      </c>
      <c r="Y561">
        <v>20</v>
      </c>
      <c r="Z561">
        <v>27</v>
      </c>
      <c r="AA561" t="s">
        <v>44</v>
      </c>
      <c r="AB561" t="s">
        <v>125</v>
      </c>
      <c r="AC561" t="s">
        <v>126</v>
      </c>
      <c r="AD561" t="s">
        <v>3435</v>
      </c>
      <c r="AE561" t="s">
        <v>3436</v>
      </c>
      <c r="AF561">
        <v>19860</v>
      </c>
    </row>
    <row r="562" spans="1:32" x14ac:dyDescent="0.35">
      <c r="A562">
        <v>2019</v>
      </c>
      <c r="B562" t="s">
        <v>257</v>
      </c>
      <c r="C562" t="s">
        <v>3437</v>
      </c>
      <c r="D562" t="s">
        <v>34</v>
      </c>
      <c r="E562" t="s">
        <v>747</v>
      </c>
      <c r="F562">
        <v>4.7</v>
      </c>
      <c r="G562">
        <v>17</v>
      </c>
      <c r="H562" t="s">
        <v>36</v>
      </c>
      <c r="I562" t="s">
        <v>3438</v>
      </c>
      <c r="J562">
        <v>4.4000000000000004</v>
      </c>
      <c r="K562">
        <v>197</v>
      </c>
      <c r="L562" t="s">
        <v>3439</v>
      </c>
      <c r="M562" t="s">
        <v>39</v>
      </c>
      <c r="N562">
        <v>94103</v>
      </c>
      <c r="O562" t="s">
        <v>53</v>
      </c>
      <c r="P562">
        <v>4.8</v>
      </c>
      <c r="Q562">
        <v>4.5999999999999996</v>
      </c>
      <c r="R562">
        <v>4.8</v>
      </c>
      <c r="S562">
        <v>4.7</v>
      </c>
      <c r="T562">
        <v>4.8</v>
      </c>
      <c r="U562">
        <v>4.5999999999999996</v>
      </c>
      <c r="V562" t="s">
        <v>1552</v>
      </c>
      <c r="W562" t="s">
        <v>3440</v>
      </c>
      <c r="X562" t="s">
        <v>43</v>
      </c>
      <c r="Y562">
        <v>23</v>
      </c>
      <c r="Z562">
        <v>32</v>
      </c>
      <c r="AA562" t="s">
        <v>44</v>
      </c>
      <c r="AB562" t="s">
        <v>45</v>
      </c>
      <c r="AC562" t="s">
        <v>219</v>
      </c>
      <c r="AD562" t="s">
        <v>3441</v>
      </c>
      <c r="AE562" t="s">
        <v>3442</v>
      </c>
      <c r="AF562">
        <v>14335</v>
      </c>
    </row>
    <row r="563" spans="1:32" x14ac:dyDescent="0.35">
      <c r="A563">
        <v>2016</v>
      </c>
      <c r="B563" t="s">
        <v>81</v>
      </c>
      <c r="C563" t="s">
        <v>3443</v>
      </c>
      <c r="D563" t="s">
        <v>34</v>
      </c>
      <c r="E563" t="s">
        <v>761</v>
      </c>
      <c r="F563">
        <v>4.9000000000000004</v>
      </c>
      <c r="G563">
        <v>66</v>
      </c>
      <c r="H563" t="s">
        <v>36</v>
      </c>
      <c r="I563" t="s">
        <v>762</v>
      </c>
      <c r="J563">
        <v>3.3</v>
      </c>
      <c r="K563">
        <v>7</v>
      </c>
      <c r="L563" t="s">
        <v>763</v>
      </c>
      <c r="M563" t="s">
        <v>121</v>
      </c>
      <c r="N563">
        <v>85353</v>
      </c>
      <c r="O563" t="s">
        <v>53</v>
      </c>
      <c r="P563">
        <v>4.9000000000000004</v>
      </c>
      <c r="Q563">
        <v>4.8</v>
      </c>
      <c r="R563">
        <v>4.9000000000000004</v>
      </c>
      <c r="S563">
        <v>4.7</v>
      </c>
      <c r="T563">
        <v>4.9000000000000004</v>
      </c>
      <c r="U563">
        <v>5</v>
      </c>
      <c r="V563" t="s">
        <v>721</v>
      </c>
      <c r="W563" t="s">
        <v>42</v>
      </c>
      <c r="X563" t="s">
        <v>43</v>
      </c>
      <c r="Y563">
        <v>22</v>
      </c>
      <c r="Z563">
        <v>28</v>
      </c>
      <c r="AA563" t="s">
        <v>44</v>
      </c>
      <c r="AB563" t="s">
        <v>151</v>
      </c>
      <c r="AC563" t="s">
        <v>1959</v>
      </c>
      <c r="AD563" t="s">
        <v>3444</v>
      </c>
      <c r="AE563">
        <v>22723296</v>
      </c>
      <c r="AF563">
        <v>38088</v>
      </c>
    </row>
    <row r="564" spans="1:32" x14ac:dyDescent="0.35">
      <c r="A564">
        <v>2021</v>
      </c>
      <c r="B564" t="s">
        <v>48</v>
      </c>
      <c r="C564" t="s">
        <v>179</v>
      </c>
      <c r="D564" t="s">
        <v>34</v>
      </c>
      <c r="E564" t="s">
        <v>3445</v>
      </c>
      <c r="F564">
        <v>4.8</v>
      </c>
      <c r="G564">
        <v>61</v>
      </c>
      <c r="H564" t="s">
        <v>36</v>
      </c>
      <c r="I564" t="s">
        <v>2430</v>
      </c>
      <c r="J564">
        <v>4.7</v>
      </c>
      <c r="K564">
        <v>764</v>
      </c>
      <c r="L564" t="s">
        <v>2431</v>
      </c>
      <c r="M564" t="s">
        <v>235</v>
      </c>
      <c r="N564">
        <v>83687</v>
      </c>
      <c r="O564" t="s">
        <v>53</v>
      </c>
      <c r="P564">
        <v>4.9000000000000004</v>
      </c>
      <c r="Q564">
        <v>4.8</v>
      </c>
      <c r="R564">
        <v>4.9000000000000004</v>
      </c>
      <c r="S564">
        <v>4.8</v>
      </c>
      <c r="T564">
        <v>4.9000000000000004</v>
      </c>
      <c r="U564">
        <v>4.8</v>
      </c>
      <c r="V564" t="s">
        <v>3446</v>
      </c>
      <c r="W564" t="s">
        <v>3447</v>
      </c>
      <c r="X564" t="s">
        <v>55</v>
      </c>
      <c r="Y564">
        <v>20</v>
      </c>
      <c r="Z564">
        <v>27</v>
      </c>
      <c r="AA564" t="s">
        <v>44</v>
      </c>
      <c r="AB564" t="s">
        <v>198</v>
      </c>
      <c r="AC564" t="s">
        <v>3448</v>
      </c>
      <c r="AD564" t="s">
        <v>3449</v>
      </c>
      <c r="AE564" t="s">
        <v>3450</v>
      </c>
      <c r="AF564">
        <v>14026</v>
      </c>
    </row>
    <row r="565" spans="1:32" x14ac:dyDescent="0.35">
      <c r="A565">
        <v>2014</v>
      </c>
      <c r="B565" t="s">
        <v>409</v>
      </c>
      <c r="C565" t="s">
        <v>3451</v>
      </c>
      <c r="D565" t="s">
        <v>34</v>
      </c>
      <c r="E565" t="s">
        <v>3452</v>
      </c>
      <c r="F565">
        <v>4.2</v>
      </c>
      <c r="G565">
        <v>315</v>
      </c>
      <c r="H565" t="s">
        <v>36</v>
      </c>
      <c r="I565" t="s">
        <v>3453</v>
      </c>
      <c r="J565">
        <v>4.4000000000000004</v>
      </c>
      <c r="K565">
        <v>999</v>
      </c>
      <c r="L565" t="s">
        <v>3454</v>
      </c>
      <c r="M565" t="s">
        <v>797</v>
      </c>
      <c r="N565">
        <v>80121</v>
      </c>
      <c r="O565" t="s">
        <v>53</v>
      </c>
      <c r="P565">
        <v>4.5</v>
      </c>
      <c r="Q565">
        <v>4.5</v>
      </c>
      <c r="R565">
        <v>4</v>
      </c>
      <c r="S565">
        <v>4</v>
      </c>
      <c r="T565">
        <v>4.5</v>
      </c>
      <c r="U565">
        <v>3.9</v>
      </c>
      <c r="V565" t="s">
        <v>3455</v>
      </c>
      <c r="W565" t="s">
        <v>77</v>
      </c>
      <c r="X565" t="s">
        <v>55</v>
      </c>
      <c r="Y565">
        <v>19</v>
      </c>
      <c r="Z565">
        <v>25</v>
      </c>
      <c r="AA565" t="s">
        <v>44</v>
      </c>
      <c r="AB565" t="s">
        <v>125</v>
      </c>
      <c r="AC565" t="s">
        <v>3456</v>
      </c>
      <c r="AD565" t="s">
        <v>3457</v>
      </c>
      <c r="AE565" t="s">
        <v>3458</v>
      </c>
      <c r="AF565">
        <v>61908</v>
      </c>
    </row>
    <row r="566" spans="1:32" x14ac:dyDescent="0.35">
      <c r="A566">
        <v>2017</v>
      </c>
      <c r="B566" t="s">
        <v>129</v>
      </c>
      <c r="C566" t="s">
        <v>3459</v>
      </c>
      <c r="D566" t="s">
        <v>34</v>
      </c>
      <c r="E566" t="s">
        <v>3460</v>
      </c>
      <c r="F566">
        <v>4.8</v>
      </c>
      <c r="G566">
        <v>151</v>
      </c>
      <c r="H566" t="s">
        <v>36</v>
      </c>
      <c r="I566" t="s">
        <v>3461</v>
      </c>
      <c r="J566">
        <v>3</v>
      </c>
      <c r="K566">
        <v>2</v>
      </c>
      <c r="L566" t="s">
        <v>3462</v>
      </c>
      <c r="M566" t="s">
        <v>316</v>
      </c>
      <c r="N566">
        <v>67124</v>
      </c>
      <c r="O566" t="s">
        <v>40</v>
      </c>
      <c r="P566">
        <v>4.9000000000000004</v>
      </c>
      <c r="Q566">
        <v>4.7</v>
      </c>
      <c r="R566">
        <v>4.9000000000000004</v>
      </c>
      <c r="S566">
        <v>4.7</v>
      </c>
      <c r="T566">
        <v>4.9000000000000004</v>
      </c>
      <c r="U566">
        <v>4.7</v>
      </c>
      <c r="V566" t="s">
        <v>2059</v>
      </c>
      <c r="W566" t="s">
        <v>42</v>
      </c>
      <c r="X566" t="s">
        <v>95</v>
      </c>
      <c r="Y566">
        <v>15</v>
      </c>
      <c r="Z566">
        <v>25</v>
      </c>
      <c r="AA566" t="s">
        <v>44</v>
      </c>
      <c r="AB566" t="s">
        <v>45</v>
      </c>
      <c r="AC566" t="s">
        <v>136</v>
      </c>
      <c r="AD566" t="s">
        <v>3463</v>
      </c>
      <c r="AE566" t="s">
        <v>3464</v>
      </c>
      <c r="AF566">
        <v>26230</v>
      </c>
    </row>
    <row r="567" spans="1:32" x14ac:dyDescent="0.35">
      <c r="A567">
        <v>2016</v>
      </c>
      <c r="B567" t="s">
        <v>48</v>
      </c>
      <c r="C567" t="s">
        <v>49</v>
      </c>
      <c r="D567" t="s">
        <v>34</v>
      </c>
      <c r="E567" t="s">
        <v>3465</v>
      </c>
      <c r="F567">
        <v>4.5999999999999996</v>
      </c>
      <c r="G567">
        <v>391</v>
      </c>
      <c r="H567" t="s">
        <v>36</v>
      </c>
      <c r="I567" t="s">
        <v>3466</v>
      </c>
      <c r="J567">
        <v>4.8</v>
      </c>
      <c r="K567">
        <v>1763</v>
      </c>
      <c r="L567" t="s">
        <v>3467</v>
      </c>
      <c r="M567" t="s">
        <v>806</v>
      </c>
      <c r="N567">
        <v>73110</v>
      </c>
      <c r="O567" t="s">
        <v>53</v>
      </c>
      <c r="P567">
        <v>4.7</v>
      </c>
      <c r="Q567">
        <v>4.5999999999999996</v>
      </c>
      <c r="R567">
        <v>4.7</v>
      </c>
      <c r="S567">
        <v>4.4000000000000004</v>
      </c>
      <c r="T567">
        <v>4.7</v>
      </c>
      <c r="U567">
        <v>4.5999999999999996</v>
      </c>
      <c r="V567" t="s">
        <v>54</v>
      </c>
      <c r="W567" t="s">
        <v>42</v>
      </c>
      <c r="X567" t="s">
        <v>55</v>
      </c>
      <c r="Y567">
        <v>15</v>
      </c>
      <c r="Z567">
        <v>21</v>
      </c>
      <c r="AA567" t="s">
        <v>512</v>
      </c>
      <c r="AB567" t="s">
        <v>151</v>
      </c>
      <c r="AC567" t="s">
        <v>513</v>
      </c>
      <c r="AD567" t="s">
        <v>3468</v>
      </c>
      <c r="AE567" t="s">
        <v>3469</v>
      </c>
      <c r="AF567">
        <v>99996</v>
      </c>
    </row>
    <row r="568" spans="1:32" x14ac:dyDescent="0.35">
      <c r="A568">
        <v>2020</v>
      </c>
      <c r="B568" t="s">
        <v>616</v>
      </c>
      <c r="C568" t="s">
        <v>2173</v>
      </c>
      <c r="D568" t="s">
        <v>34</v>
      </c>
      <c r="E568" t="s">
        <v>3470</v>
      </c>
      <c r="F568">
        <v>4.8</v>
      </c>
      <c r="G568">
        <v>202</v>
      </c>
      <c r="H568" t="s">
        <v>36</v>
      </c>
      <c r="I568" t="s">
        <v>3471</v>
      </c>
      <c r="J568">
        <v>4.5999999999999996</v>
      </c>
      <c r="K568">
        <v>460</v>
      </c>
      <c r="L568" t="s">
        <v>3472</v>
      </c>
      <c r="M568" t="s">
        <v>271</v>
      </c>
      <c r="N568">
        <v>78249</v>
      </c>
      <c r="O568" t="s">
        <v>53</v>
      </c>
      <c r="P568">
        <v>4.9000000000000004</v>
      </c>
      <c r="Q568">
        <v>4.8</v>
      </c>
      <c r="R568">
        <v>4.7</v>
      </c>
      <c r="S568">
        <v>4.8</v>
      </c>
      <c r="T568">
        <v>4.9000000000000004</v>
      </c>
      <c r="U568">
        <v>4.9000000000000004</v>
      </c>
      <c r="V568" t="s">
        <v>1215</v>
      </c>
      <c r="W568" t="s">
        <v>42</v>
      </c>
      <c r="X568" t="s">
        <v>43</v>
      </c>
      <c r="Y568">
        <v>20</v>
      </c>
      <c r="Z568">
        <v>27</v>
      </c>
      <c r="AA568" t="s">
        <v>44</v>
      </c>
      <c r="AB568" t="s">
        <v>45</v>
      </c>
      <c r="AC568" t="s">
        <v>219</v>
      </c>
      <c r="AD568" t="s">
        <v>3473</v>
      </c>
      <c r="AE568" t="s">
        <v>3474</v>
      </c>
      <c r="AF568">
        <v>14417</v>
      </c>
    </row>
    <row r="569" spans="1:32" x14ac:dyDescent="0.35">
      <c r="A569">
        <v>2019</v>
      </c>
      <c r="B569" t="s">
        <v>304</v>
      </c>
      <c r="C569" t="s">
        <v>305</v>
      </c>
      <c r="D569" t="s">
        <v>34</v>
      </c>
      <c r="E569" t="s">
        <v>1431</v>
      </c>
      <c r="F569">
        <v>4.9000000000000004</v>
      </c>
      <c r="G569">
        <v>82</v>
      </c>
      <c r="H569" t="s">
        <v>36</v>
      </c>
      <c r="I569" t="s">
        <v>1420</v>
      </c>
      <c r="J569">
        <v>4.7</v>
      </c>
      <c r="K569">
        <v>1678</v>
      </c>
      <c r="L569" t="s">
        <v>1421</v>
      </c>
      <c r="M569" t="s">
        <v>271</v>
      </c>
      <c r="N569">
        <v>78209</v>
      </c>
      <c r="O569" t="s">
        <v>53</v>
      </c>
      <c r="P569">
        <v>5</v>
      </c>
      <c r="Q569">
        <v>4.9000000000000004</v>
      </c>
      <c r="R569">
        <v>4.9000000000000004</v>
      </c>
      <c r="S569">
        <v>4.8</v>
      </c>
      <c r="T569">
        <v>4.9000000000000004</v>
      </c>
      <c r="U569">
        <v>4.9000000000000004</v>
      </c>
      <c r="V569" t="s">
        <v>3475</v>
      </c>
      <c r="W569" t="s">
        <v>439</v>
      </c>
      <c r="X569" t="s">
        <v>124</v>
      </c>
      <c r="Y569">
        <v>20</v>
      </c>
      <c r="Z569">
        <v>27</v>
      </c>
      <c r="AA569" t="s">
        <v>44</v>
      </c>
      <c r="AB569" t="s">
        <v>45</v>
      </c>
      <c r="AC569" t="s">
        <v>219</v>
      </c>
      <c r="AD569" t="s">
        <v>3476</v>
      </c>
      <c r="AE569" t="s">
        <v>3477</v>
      </c>
      <c r="AF569">
        <v>15638</v>
      </c>
    </row>
    <row r="570" spans="1:32" x14ac:dyDescent="0.35">
      <c r="A570">
        <v>2020</v>
      </c>
      <c r="B570" t="s">
        <v>213</v>
      </c>
      <c r="C570" t="s">
        <v>1575</v>
      </c>
      <c r="D570" t="s">
        <v>34</v>
      </c>
      <c r="E570" t="s">
        <v>3478</v>
      </c>
      <c r="F570">
        <v>4.9000000000000004</v>
      </c>
      <c r="G570">
        <v>32</v>
      </c>
      <c r="H570" t="s">
        <v>36</v>
      </c>
      <c r="I570" t="s">
        <v>3479</v>
      </c>
      <c r="J570">
        <v>4.7</v>
      </c>
      <c r="K570">
        <v>1358</v>
      </c>
      <c r="L570" t="s">
        <v>3480</v>
      </c>
      <c r="M570" t="s">
        <v>271</v>
      </c>
      <c r="N570">
        <v>76017</v>
      </c>
      <c r="O570" t="s">
        <v>53</v>
      </c>
      <c r="P570">
        <v>4.9000000000000004</v>
      </c>
      <c r="Q570">
        <v>4.8</v>
      </c>
      <c r="R570">
        <v>4.8</v>
      </c>
      <c r="S570">
        <v>4.8</v>
      </c>
      <c r="T570">
        <v>4.8</v>
      </c>
      <c r="U570">
        <v>4.9000000000000004</v>
      </c>
      <c r="V570" t="s">
        <v>218</v>
      </c>
      <c r="W570" t="s">
        <v>327</v>
      </c>
      <c r="X570" t="s">
        <v>43</v>
      </c>
      <c r="Y570">
        <v>23</v>
      </c>
      <c r="Z570">
        <v>33</v>
      </c>
      <c r="AA570" t="s">
        <v>44</v>
      </c>
      <c r="AB570" t="s">
        <v>463</v>
      </c>
      <c r="AC570" t="s">
        <v>464</v>
      </c>
      <c r="AD570" t="s">
        <v>3481</v>
      </c>
      <c r="AE570" t="s">
        <v>3482</v>
      </c>
      <c r="AF570">
        <v>26658</v>
      </c>
    </row>
    <row r="571" spans="1:32" x14ac:dyDescent="0.35">
      <c r="A571">
        <v>2016</v>
      </c>
      <c r="B571" t="s">
        <v>616</v>
      </c>
      <c r="C571" t="s">
        <v>3483</v>
      </c>
      <c r="D571" t="s">
        <v>34</v>
      </c>
      <c r="E571" t="s">
        <v>3484</v>
      </c>
      <c r="F571">
        <v>4.5</v>
      </c>
      <c r="G571">
        <v>112</v>
      </c>
      <c r="H571" t="s">
        <v>36</v>
      </c>
      <c r="I571" t="s">
        <v>3485</v>
      </c>
      <c r="J571">
        <v>3.6</v>
      </c>
      <c r="K571">
        <v>18</v>
      </c>
      <c r="L571" t="s">
        <v>3486</v>
      </c>
      <c r="M571" t="s">
        <v>271</v>
      </c>
      <c r="N571">
        <v>75220</v>
      </c>
      <c r="O571" t="s">
        <v>40</v>
      </c>
      <c r="P571">
        <v>4.4000000000000004</v>
      </c>
      <c r="Q571">
        <v>4.5999999999999996</v>
      </c>
      <c r="R571">
        <v>4.3</v>
      </c>
      <c r="S571">
        <v>4.5999999999999996</v>
      </c>
      <c r="T571">
        <v>4.8</v>
      </c>
      <c r="U571">
        <v>4.5999999999999996</v>
      </c>
      <c r="V571" t="s">
        <v>3487</v>
      </c>
      <c r="W571" t="s">
        <v>42</v>
      </c>
      <c r="X571" t="s">
        <v>43</v>
      </c>
      <c r="Y571">
        <v>27</v>
      </c>
      <c r="Z571">
        <v>33</v>
      </c>
      <c r="AA571" t="s">
        <v>44</v>
      </c>
      <c r="AB571" t="s">
        <v>294</v>
      </c>
      <c r="AC571" t="s">
        <v>3488</v>
      </c>
      <c r="AD571" t="s">
        <v>3489</v>
      </c>
      <c r="AE571">
        <v>292970</v>
      </c>
      <c r="AF571">
        <v>43924</v>
      </c>
    </row>
    <row r="572" spans="1:32" x14ac:dyDescent="0.35">
      <c r="A572">
        <v>2021</v>
      </c>
      <c r="B572" t="s">
        <v>32</v>
      </c>
      <c r="C572" t="s">
        <v>3490</v>
      </c>
      <c r="D572" t="s">
        <v>34</v>
      </c>
      <c r="E572" t="s">
        <v>3491</v>
      </c>
      <c r="F572">
        <v>4.3</v>
      </c>
      <c r="G572">
        <v>28</v>
      </c>
      <c r="H572" t="s">
        <v>36</v>
      </c>
      <c r="I572" t="s">
        <v>3492</v>
      </c>
      <c r="J572">
        <v>4.7</v>
      </c>
      <c r="K572">
        <v>1902</v>
      </c>
      <c r="L572" t="s">
        <v>3493</v>
      </c>
      <c r="M572" t="s">
        <v>271</v>
      </c>
      <c r="N572">
        <v>75237</v>
      </c>
      <c r="O572" t="s">
        <v>94</v>
      </c>
      <c r="P572">
        <v>4.4000000000000004</v>
      </c>
      <c r="Q572">
        <v>4.2</v>
      </c>
      <c r="R572">
        <v>4.4000000000000004</v>
      </c>
      <c r="S572">
        <v>4.3</v>
      </c>
      <c r="T572">
        <v>4.5</v>
      </c>
      <c r="U572">
        <v>4.2</v>
      </c>
      <c r="V572" t="s">
        <v>76</v>
      </c>
      <c r="W572" t="s">
        <v>889</v>
      </c>
      <c r="X572" t="s">
        <v>43</v>
      </c>
      <c r="Y572">
        <v>36</v>
      </c>
      <c r="Z572">
        <v>36</v>
      </c>
      <c r="AA572" t="s">
        <v>1410</v>
      </c>
      <c r="AB572" t="s">
        <v>78</v>
      </c>
      <c r="AC572" t="s">
        <v>2702</v>
      </c>
      <c r="AD572" t="s">
        <v>3494</v>
      </c>
      <c r="AE572" t="s">
        <v>3495</v>
      </c>
      <c r="AF572">
        <v>13566</v>
      </c>
    </row>
    <row r="573" spans="1:32" x14ac:dyDescent="0.35">
      <c r="A573">
        <v>2017</v>
      </c>
      <c r="B573" t="s">
        <v>321</v>
      </c>
      <c r="C573" t="s">
        <v>3496</v>
      </c>
      <c r="D573" t="s">
        <v>34</v>
      </c>
      <c r="E573" t="s">
        <v>3497</v>
      </c>
      <c r="F573">
        <v>4.9000000000000004</v>
      </c>
      <c r="G573">
        <v>28</v>
      </c>
      <c r="H573" t="s">
        <v>36</v>
      </c>
      <c r="I573" t="s">
        <v>3498</v>
      </c>
      <c r="J573">
        <v>1</v>
      </c>
      <c r="K573">
        <v>4</v>
      </c>
      <c r="L573" t="s">
        <v>3499</v>
      </c>
      <c r="M573" t="s">
        <v>271</v>
      </c>
      <c r="N573">
        <v>75087</v>
      </c>
      <c r="O573" t="s">
        <v>53</v>
      </c>
      <c r="P573">
        <v>4.9000000000000004</v>
      </c>
      <c r="Q573">
        <v>4.9000000000000004</v>
      </c>
      <c r="R573">
        <v>4.5</v>
      </c>
      <c r="S573">
        <v>4.8</v>
      </c>
      <c r="T573">
        <v>5</v>
      </c>
      <c r="U573">
        <v>5</v>
      </c>
      <c r="V573" t="s">
        <v>3500</v>
      </c>
      <c r="W573" t="s">
        <v>327</v>
      </c>
      <c r="X573" t="s">
        <v>43</v>
      </c>
      <c r="Y573">
        <v>41</v>
      </c>
      <c r="Z573">
        <v>38</v>
      </c>
      <c r="AA573" t="s">
        <v>1410</v>
      </c>
      <c r="AB573" t="s">
        <v>78</v>
      </c>
      <c r="AC573" t="s">
        <v>2625</v>
      </c>
      <c r="AD573" t="s">
        <v>3501</v>
      </c>
      <c r="AE573" t="s">
        <v>3502</v>
      </c>
      <c r="AF573">
        <v>38655</v>
      </c>
    </row>
    <row r="574" spans="1:32" x14ac:dyDescent="0.35">
      <c r="A574">
        <v>2020</v>
      </c>
      <c r="B574" t="s">
        <v>591</v>
      </c>
      <c r="C574" t="s">
        <v>921</v>
      </c>
      <c r="D574" t="s">
        <v>34</v>
      </c>
      <c r="E574" t="s">
        <v>3503</v>
      </c>
      <c r="F574">
        <v>4.8</v>
      </c>
      <c r="G574">
        <v>133</v>
      </c>
      <c r="H574" t="s">
        <v>36</v>
      </c>
      <c r="I574" t="s">
        <v>3504</v>
      </c>
      <c r="J574">
        <v>4.5</v>
      </c>
      <c r="K574">
        <v>279</v>
      </c>
      <c r="L574" t="s">
        <v>3505</v>
      </c>
      <c r="M574" t="s">
        <v>271</v>
      </c>
      <c r="N574">
        <v>75402</v>
      </c>
      <c r="O574" t="s">
        <v>53</v>
      </c>
      <c r="P574">
        <v>4.9000000000000004</v>
      </c>
      <c r="Q574">
        <v>4.7</v>
      </c>
      <c r="R574">
        <v>4.7</v>
      </c>
      <c r="S574">
        <v>4.5999999999999996</v>
      </c>
      <c r="T574">
        <v>4.8</v>
      </c>
      <c r="U574">
        <v>4.8</v>
      </c>
      <c r="V574" t="s">
        <v>3506</v>
      </c>
      <c r="W574" t="s">
        <v>123</v>
      </c>
      <c r="X574" t="s">
        <v>43</v>
      </c>
      <c r="Y574">
        <v>26</v>
      </c>
      <c r="Z574">
        <v>33</v>
      </c>
      <c r="AA574" t="s">
        <v>44</v>
      </c>
      <c r="AB574" t="s">
        <v>78</v>
      </c>
      <c r="AC574" t="s">
        <v>597</v>
      </c>
      <c r="AD574" t="s">
        <v>3507</v>
      </c>
      <c r="AE574" t="s">
        <v>3508</v>
      </c>
      <c r="AF574">
        <v>30500</v>
      </c>
    </row>
    <row r="575" spans="1:32" x14ac:dyDescent="0.35">
      <c r="A575">
        <v>2019</v>
      </c>
      <c r="B575" t="s">
        <v>32</v>
      </c>
      <c r="C575" t="s">
        <v>3509</v>
      </c>
      <c r="D575" t="s">
        <v>34</v>
      </c>
      <c r="E575" t="s">
        <v>3510</v>
      </c>
      <c r="F575">
        <v>4.5999999999999996</v>
      </c>
      <c r="G575">
        <v>444</v>
      </c>
      <c r="H575" t="s">
        <v>36</v>
      </c>
      <c r="I575" t="s">
        <v>3511</v>
      </c>
      <c r="J575">
        <v>4.5999999999999996</v>
      </c>
      <c r="K575">
        <v>1155</v>
      </c>
      <c r="L575" t="s">
        <v>3512</v>
      </c>
      <c r="M575" t="s">
        <v>271</v>
      </c>
      <c r="N575">
        <v>78412</v>
      </c>
      <c r="O575" t="s">
        <v>53</v>
      </c>
      <c r="P575">
        <v>4.5999999999999996</v>
      </c>
      <c r="Q575">
        <v>4.5999999999999996</v>
      </c>
      <c r="R575">
        <v>4.4000000000000004</v>
      </c>
      <c r="S575">
        <v>4.4000000000000004</v>
      </c>
      <c r="T575">
        <v>4.7</v>
      </c>
      <c r="U575">
        <v>4.5999999999999996</v>
      </c>
      <c r="V575" t="s">
        <v>2701</v>
      </c>
      <c r="W575" t="s">
        <v>77</v>
      </c>
      <c r="X575" t="s">
        <v>43</v>
      </c>
      <c r="Y575">
        <v>26</v>
      </c>
      <c r="Z575">
        <v>35</v>
      </c>
      <c r="AA575" t="s">
        <v>44</v>
      </c>
      <c r="AB575" t="s">
        <v>45</v>
      </c>
      <c r="AC575" t="s">
        <v>750</v>
      </c>
      <c r="AD575" t="s">
        <v>3513</v>
      </c>
      <c r="AE575" t="s">
        <v>3514</v>
      </c>
      <c r="AF575">
        <v>14804</v>
      </c>
    </row>
    <row r="576" spans="1:32" x14ac:dyDescent="0.35">
      <c r="A576">
        <v>2016</v>
      </c>
      <c r="B576" t="s">
        <v>48</v>
      </c>
      <c r="C576" t="s">
        <v>418</v>
      </c>
      <c r="D576" t="s">
        <v>34</v>
      </c>
      <c r="E576" t="s">
        <v>3515</v>
      </c>
      <c r="F576">
        <v>4.5</v>
      </c>
      <c r="G576">
        <v>220</v>
      </c>
      <c r="H576" t="s">
        <v>275</v>
      </c>
      <c r="I576" t="s">
        <v>3516</v>
      </c>
      <c r="J576">
        <v>4.5999999999999996</v>
      </c>
      <c r="K576">
        <v>1155</v>
      </c>
      <c r="L576" t="s">
        <v>3517</v>
      </c>
      <c r="M576" t="s">
        <v>271</v>
      </c>
      <c r="N576">
        <v>77356</v>
      </c>
      <c r="O576" t="s">
        <v>40</v>
      </c>
      <c r="P576">
        <v>4.7</v>
      </c>
      <c r="Q576">
        <v>4.5</v>
      </c>
      <c r="R576">
        <v>4.5999999999999996</v>
      </c>
      <c r="S576">
        <v>4.3</v>
      </c>
      <c r="T576">
        <v>4.7</v>
      </c>
      <c r="U576">
        <v>4.4000000000000004</v>
      </c>
      <c r="V576" t="s">
        <v>262</v>
      </c>
      <c r="W576" t="s">
        <v>123</v>
      </c>
      <c r="X576" t="s">
        <v>43</v>
      </c>
      <c r="Y576">
        <v>17</v>
      </c>
      <c r="Z576">
        <v>24</v>
      </c>
      <c r="AA576" t="s">
        <v>3518</v>
      </c>
      <c r="AB576" t="s">
        <v>345</v>
      </c>
      <c r="AC576" t="s">
        <v>3519</v>
      </c>
      <c r="AD576" t="s">
        <v>3520</v>
      </c>
      <c r="AE576" t="s">
        <v>77</v>
      </c>
      <c r="AF576">
        <v>83550</v>
      </c>
    </row>
    <row r="577" spans="1:32" x14ac:dyDescent="0.35">
      <c r="A577">
        <v>2017</v>
      </c>
      <c r="B577" t="s">
        <v>365</v>
      </c>
      <c r="C577" t="s">
        <v>3521</v>
      </c>
      <c r="D577" t="s">
        <v>34</v>
      </c>
      <c r="E577" t="s">
        <v>3522</v>
      </c>
      <c r="F577">
        <v>4.7</v>
      </c>
      <c r="G577">
        <v>280</v>
      </c>
      <c r="H577" t="s">
        <v>36</v>
      </c>
      <c r="I577" t="s">
        <v>3523</v>
      </c>
      <c r="J577">
        <v>4.5999999999999996</v>
      </c>
      <c r="K577">
        <v>1234</v>
      </c>
      <c r="L577" t="s">
        <v>3524</v>
      </c>
      <c r="M577" t="s">
        <v>271</v>
      </c>
      <c r="N577">
        <v>77065</v>
      </c>
      <c r="O577" t="s">
        <v>94</v>
      </c>
      <c r="P577">
        <v>4.8</v>
      </c>
      <c r="Q577">
        <v>4.7</v>
      </c>
      <c r="R577">
        <v>4.5999999999999996</v>
      </c>
      <c r="S577">
        <v>4.7</v>
      </c>
      <c r="T577">
        <v>4.8</v>
      </c>
      <c r="U577">
        <v>4.8</v>
      </c>
      <c r="V577" t="s">
        <v>881</v>
      </c>
      <c r="W577" t="s">
        <v>455</v>
      </c>
      <c r="X577" t="s">
        <v>43</v>
      </c>
      <c r="Y577">
        <v>21</v>
      </c>
      <c r="Z577">
        <v>31</v>
      </c>
      <c r="AA577" t="s">
        <v>44</v>
      </c>
      <c r="AB577" t="s">
        <v>151</v>
      </c>
      <c r="AC577" t="s">
        <v>464</v>
      </c>
      <c r="AD577" t="s">
        <v>3525</v>
      </c>
      <c r="AE577" t="s">
        <v>3526</v>
      </c>
      <c r="AF577">
        <v>99768</v>
      </c>
    </row>
    <row r="578" spans="1:32" x14ac:dyDescent="0.35">
      <c r="A578">
        <v>2014</v>
      </c>
      <c r="B578" t="s">
        <v>108</v>
      </c>
      <c r="C578" t="s">
        <v>109</v>
      </c>
      <c r="D578" t="s">
        <v>34</v>
      </c>
      <c r="E578" t="s">
        <v>3527</v>
      </c>
      <c r="F578">
        <v>4.8</v>
      </c>
      <c r="G578">
        <v>176</v>
      </c>
      <c r="H578" t="s">
        <v>36</v>
      </c>
      <c r="I578" t="s">
        <v>2029</v>
      </c>
      <c r="J578">
        <v>4.5</v>
      </c>
      <c r="K578">
        <v>1343</v>
      </c>
      <c r="L578" t="s">
        <v>2030</v>
      </c>
      <c r="M578" t="s">
        <v>271</v>
      </c>
      <c r="N578">
        <v>77090</v>
      </c>
      <c r="O578" t="s">
        <v>53</v>
      </c>
      <c r="P578">
        <v>4.9000000000000004</v>
      </c>
      <c r="Q578">
        <v>4.8</v>
      </c>
      <c r="R578">
        <v>4.8</v>
      </c>
      <c r="S578">
        <v>4.5999999999999996</v>
      </c>
      <c r="T578">
        <v>4.9000000000000004</v>
      </c>
      <c r="U578">
        <v>4.8</v>
      </c>
      <c r="V578" t="s">
        <v>3528</v>
      </c>
      <c r="W578" t="s">
        <v>176</v>
      </c>
      <c r="X578" t="s">
        <v>3529</v>
      </c>
      <c r="Y578">
        <v>21</v>
      </c>
      <c r="Z578">
        <v>30</v>
      </c>
      <c r="AA578" t="s">
        <v>44</v>
      </c>
      <c r="AB578" t="s">
        <v>113</v>
      </c>
      <c r="AC578" t="s">
        <v>114</v>
      </c>
      <c r="AD578" t="s">
        <v>3530</v>
      </c>
      <c r="AE578" t="s">
        <v>3531</v>
      </c>
      <c r="AF578">
        <v>56495</v>
      </c>
    </row>
    <row r="579" spans="1:32" x14ac:dyDescent="0.35">
      <c r="A579">
        <v>2019</v>
      </c>
      <c r="B579" t="s">
        <v>108</v>
      </c>
      <c r="C579" t="s">
        <v>2760</v>
      </c>
      <c r="D579" t="s">
        <v>34</v>
      </c>
      <c r="E579" t="s">
        <v>3532</v>
      </c>
      <c r="F579">
        <v>5</v>
      </c>
      <c r="G579">
        <v>10</v>
      </c>
      <c r="H579" t="s">
        <v>36</v>
      </c>
      <c r="I579" t="s">
        <v>3533</v>
      </c>
      <c r="J579">
        <v>4.7</v>
      </c>
      <c r="K579">
        <v>2060</v>
      </c>
      <c r="L579" t="s">
        <v>3534</v>
      </c>
      <c r="M579" t="s">
        <v>271</v>
      </c>
      <c r="N579">
        <v>77027</v>
      </c>
      <c r="O579" t="s">
        <v>53</v>
      </c>
      <c r="P579">
        <v>5</v>
      </c>
      <c r="Q579">
        <v>5</v>
      </c>
      <c r="R579">
        <v>5</v>
      </c>
      <c r="S579">
        <v>4.7</v>
      </c>
      <c r="T579">
        <v>5</v>
      </c>
      <c r="U579">
        <v>4.9000000000000004</v>
      </c>
      <c r="V579" t="s">
        <v>712</v>
      </c>
      <c r="W579" t="s">
        <v>77</v>
      </c>
      <c r="X579" t="s">
        <v>124</v>
      </c>
      <c r="Y579">
        <v>16</v>
      </c>
      <c r="Z579">
        <v>22</v>
      </c>
      <c r="AA579" t="s">
        <v>44</v>
      </c>
      <c r="AB579" t="s">
        <v>125</v>
      </c>
      <c r="AC579" t="s">
        <v>714</v>
      </c>
      <c r="AD579" t="s">
        <v>3535</v>
      </c>
      <c r="AE579" t="s">
        <v>3536</v>
      </c>
      <c r="AF579">
        <v>33345</v>
      </c>
    </row>
    <row r="580" spans="1:32" x14ac:dyDescent="0.35">
      <c r="A580">
        <v>2019</v>
      </c>
      <c r="B580" t="s">
        <v>516</v>
      </c>
      <c r="C580" t="s">
        <v>3537</v>
      </c>
      <c r="D580" t="s">
        <v>34</v>
      </c>
      <c r="E580" t="s">
        <v>3538</v>
      </c>
      <c r="F580">
        <v>5</v>
      </c>
      <c r="G580">
        <v>52</v>
      </c>
      <c r="H580" t="s">
        <v>36</v>
      </c>
      <c r="I580" t="s">
        <v>3539</v>
      </c>
      <c r="J580">
        <v>4.8</v>
      </c>
      <c r="K580">
        <v>1250</v>
      </c>
      <c r="L580" t="s">
        <v>3540</v>
      </c>
      <c r="M580" t="s">
        <v>334</v>
      </c>
      <c r="N580">
        <v>55306</v>
      </c>
      <c r="O580" t="s">
        <v>40</v>
      </c>
      <c r="P580">
        <v>5</v>
      </c>
      <c r="Q580">
        <v>4.9000000000000004</v>
      </c>
      <c r="R580">
        <v>4.9000000000000004</v>
      </c>
      <c r="S580">
        <v>5</v>
      </c>
      <c r="T580">
        <v>5</v>
      </c>
      <c r="U580">
        <v>4.9000000000000004</v>
      </c>
      <c r="V580" t="s">
        <v>3541</v>
      </c>
      <c r="W580" t="s">
        <v>42</v>
      </c>
      <c r="X580" t="s">
        <v>124</v>
      </c>
      <c r="Y580">
        <v>20</v>
      </c>
      <c r="Z580">
        <v>26</v>
      </c>
      <c r="AA580" t="s">
        <v>44</v>
      </c>
      <c r="AB580" t="s">
        <v>198</v>
      </c>
      <c r="AC580" t="s">
        <v>3542</v>
      </c>
      <c r="AD580" t="s">
        <v>3543</v>
      </c>
      <c r="AE580" t="s">
        <v>3544</v>
      </c>
      <c r="AF580">
        <v>28220</v>
      </c>
    </row>
    <row r="581" spans="1:32" x14ac:dyDescent="0.35">
      <c r="A581">
        <v>2019</v>
      </c>
      <c r="B581" t="s">
        <v>187</v>
      </c>
      <c r="C581" t="s">
        <v>3545</v>
      </c>
      <c r="D581" t="s">
        <v>34</v>
      </c>
      <c r="E581" t="s">
        <v>3546</v>
      </c>
      <c r="F581">
        <v>4.5999999999999996</v>
      </c>
      <c r="G581">
        <v>90</v>
      </c>
      <c r="H581" t="s">
        <v>36</v>
      </c>
      <c r="I581" t="s">
        <v>3547</v>
      </c>
      <c r="J581">
        <v>4.2</v>
      </c>
      <c r="K581">
        <v>44</v>
      </c>
      <c r="L581" t="s">
        <v>3548</v>
      </c>
      <c r="M581" t="s">
        <v>334</v>
      </c>
      <c r="N581">
        <v>55337</v>
      </c>
      <c r="O581" t="s">
        <v>94</v>
      </c>
      <c r="P581">
        <v>4.7</v>
      </c>
      <c r="Q581">
        <v>4.5999999999999996</v>
      </c>
      <c r="R581">
        <v>4.4000000000000004</v>
      </c>
      <c r="S581">
        <v>4.5</v>
      </c>
      <c r="T581">
        <v>4.5999999999999996</v>
      </c>
      <c r="U581">
        <v>4.5999999999999996</v>
      </c>
      <c r="V581" t="s">
        <v>262</v>
      </c>
      <c r="W581" t="s">
        <v>42</v>
      </c>
      <c r="X581" t="s">
        <v>124</v>
      </c>
      <c r="Y581">
        <v>27</v>
      </c>
      <c r="Z581">
        <v>36</v>
      </c>
      <c r="AA581" t="s">
        <v>44</v>
      </c>
      <c r="AB581" t="s">
        <v>78</v>
      </c>
      <c r="AC581" t="s">
        <v>3082</v>
      </c>
      <c r="AD581" t="s">
        <v>3549</v>
      </c>
      <c r="AE581" t="s">
        <v>3550</v>
      </c>
      <c r="AF581">
        <v>112417</v>
      </c>
    </row>
    <row r="582" spans="1:32" x14ac:dyDescent="0.35">
      <c r="A582">
        <v>2017</v>
      </c>
      <c r="B582" t="s">
        <v>187</v>
      </c>
      <c r="C582" t="s">
        <v>3551</v>
      </c>
      <c r="D582" t="s">
        <v>34</v>
      </c>
      <c r="E582" t="s">
        <v>3552</v>
      </c>
      <c r="F582">
        <v>4.7</v>
      </c>
      <c r="G582">
        <v>318</v>
      </c>
      <c r="H582" t="s">
        <v>36</v>
      </c>
      <c r="I582" t="s">
        <v>332</v>
      </c>
      <c r="J582">
        <v>4.7</v>
      </c>
      <c r="K582">
        <v>192</v>
      </c>
      <c r="L582" t="s">
        <v>333</v>
      </c>
      <c r="M582" t="s">
        <v>334</v>
      </c>
      <c r="N582">
        <v>55429</v>
      </c>
      <c r="O582" t="s">
        <v>40</v>
      </c>
      <c r="P582">
        <v>4.7</v>
      </c>
      <c r="Q582">
        <v>4.5</v>
      </c>
      <c r="R582">
        <v>4.7</v>
      </c>
      <c r="S582">
        <v>4.7</v>
      </c>
      <c r="T582">
        <v>4.7</v>
      </c>
      <c r="U582">
        <v>4.8</v>
      </c>
      <c r="V582" t="s">
        <v>789</v>
      </c>
      <c r="W582" t="s">
        <v>76</v>
      </c>
      <c r="X582" t="s">
        <v>124</v>
      </c>
      <c r="Y582">
        <v>26</v>
      </c>
      <c r="Z582">
        <v>32</v>
      </c>
      <c r="AA582" t="s">
        <v>44</v>
      </c>
      <c r="AB582" t="s">
        <v>78</v>
      </c>
      <c r="AC582" t="s">
        <v>1381</v>
      </c>
      <c r="AD582" t="s">
        <v>3553</v>
      </c>
      <c r="AE582" t="s">
        <v>3554</v>
      </c>
      <c r="AF582">
        <v>58476</v>
      </c>
    </row>
    <row r="583" spans="1:32" x14ac:dyDescent="0.35">
      <c r="A583">
        <v>2013</v>
      </c>
      <c r="B583" t="s">
        <v>288</v>
      </c>
      <c r="C583" t="s">
        <v>3555</v>
      </c>
      <c r="D583" t="s">
        <v>34</v>
      </c>
      <c r="E583" t="s">
        <v>1137</v>
      </c>
      <c r="F583">
        <v>4.8</v>
      </c>
      <c r="G583">
        <v>49</v>
      </c>
      <c r="H583" t="s">
        <v>36</v>
      </c>
      <c r="I583" t="s">
        <v>3556</v>
      </c>
      <c r="J583">
        <v>4.2</v>
      </c>
      <c r="K583">
        <v>5</v>
      </c>
      <c r="L583" t="s">
        <v>3557</v>
      </c>
      <c r="M583" t="s">
        <v>334</v>
      </c>
      <c r="N583">
        <v>55109</v>
      </c>
      <c r="O583" t="s">
        <v>53</v>
      </c>
      <c r="P583">
        <v>4.8</v>
      </c>
      <c r="Q583">
        <v>4.9000000000000004</v>
      </c>
      <c r="R583">
        <v>4.7</v>
      </c>
      <c r="S583">
        <v>4.5999999999999996</v>
      </c>
      <c r="T583">
        <v>4.9000000000000004</v>
      </c>
      <c r="U583">
        <v>4.7</v>
      </c>
      <c r="V583" t="s">
        <v>818</v>
      </c>
      <c r="W583" t="s">
        <v>42</v>
      </c>
      <c r="X583" t="s">
        <v>124</v>
      </c>
      <c r="Y583">
        <v>20</v>
      </c>
      <c r="Z583">
        <v>30</v>
      </c>
      <c r="AA583" t="s">
        <v>44</v>
      </c>
      <c r="AB583" t="s">
        <v>45</v>
      </c>
      <c r="AC583" t="s">
        <v>219</v>
      </c>
      <c r="AD583" t="s">
        <v>3558</v>
      </c>
      <c r="AE583" t="s">
        <v>3559</v>
      </c>
      <c r="AF583">
        <v>67744</v>
      </c>
    </row>
    <row r="584" spans="1:32" x14ac:dyDescent="0.35">
      <c r="A584">
        <v>2017</v>
      </c>
      <c r="B584" t="s">
        <v>304</v>
      </c>
      <c r="C584" t="s">
        <v>3560</v>
      </c>
      <c r="D584" t="s">
        <v>34</v>
      </c>
      <c r="E584" t="s">
        <v>367</v>
      </c>
      <c r="F584">
        <v>4.8</v>
      </c>
      <c r="G584">
        <v>89</v>
      </c>
      <c r="H584" t="s">
        <v>36</v>
      </c>
      <c r="I584" t="s">
        <v>3561</v>
      </c>
      <c r="J584">
        <v>4.5999999999999996</v>
      </c>
      <c r="K584">
        <v>284</v>
      </c>
      <c r="L584" t="s">
        <v>3562</v>
      </c>
      <c r="M584" t="s">
        <v>334</v>
      </c>
      <c r="N584">
        <v>55901</v>
      </c>
      <c r="O584" t="s">
        <v>94</v>
      </c>
      <c r="P584">
        <v>4.9000000000000004</v>
      </c>
      <c r="Q584">
        <v>4.8</v>
      </c>
      <c r="R584">
        <v>4.8</v>
      </c>
      <c r="S584">
        <v>4.7</v>
      </c>
      <c r="T584">
        <v>4.9000000000000004</v>
      </c>
      <c r="U584">
        <v>4.9000000000000004</v>
      </c>
      <c r="V584" t="s">
        <v>3563</v>
      </c>
      <c r="W584" t="s">
        <v>3564</v>
      </c>
      <c r="X584" t="s">
        <v>124</v>
      </c>
      <c r="Y584">
        <v>19</v>
      </c>
      <c r="Z584">
        <v>27</v>
      </c>
      <c r="AA584" t="s">
        <v>44</v>
      </c>
      <c r="AB584" t="s">
        <v>45</v>
      </c>
      <c r="AC584" t="s">
        <v>938</v>
      </c>
      <c r="AD584" t="s">
        <v>3565</v>
      </c>
      <c r="AE584" t="s">
        <v>3566</v>
      </c>
      <c r="AF584">
        <v>52021</v>
      </c>
    </row>
    <row r="585" spans="1:32" x14ac:dyDescent="0.35">
      <c r="A585">
        <v>2021</v>
      </c>
      <c r="B585" t="s">
        <v>409</v>
      </c>
      <c r="C585" t="s">
        <v>3567</v>
      </c>
      <c r="D585" t="s">
        <v>34</v>
      </c>
      <c r="E585" t="s">
        <v>3568</v>
      </c>
      <c r="F585">
        <v>4.7</v>
      </c>
      <c r="G585">
        <v>58</v>
      </c>
      <c r="H585" t="s">
        <v>275</v>
      </c>
      <c r="I585" t="s">
        <v>3569</v>
      </c>
      <c r="J585">
        <v>4.5999999999999996</v>
      </c>
      <c r="K585">
        <v>284</v>
      </c>
      <c r="L585" t="s">
        <v>3570</v>
      </c>
      <c r="M585" t="s">
        <v>353</v>
      </c>
      <c r="N585">
        <v>63012</v>
      </c>
      <c r="O585" t="s">
        <v>40</v>
      </c>
      <c r="P585">
        <v>4.7</v>
      </c>
      <c r="Q585">
        <v>4.7</v>
      </c>
      <c r="R585">
        <v>4.7</v>
      </c>
      <c r="S585">
        <v>4.5</v>
      </c>
      <c r="T585">
        <v>4.7</v>
      </c>
      <c r="U585">
        <v>4.7</v>
      </c>
      <c r="V585" t="s">
        <v>262</v>
      </c>
      <c r="W585" t="s">
        <v>42</v>
      </c>
      <c r="X585" t="s">
        <v>55</v>
      </c>
      <c r="Y585">
        <v>18</v>
      </c>
      <c r="Z585">
        <v>25</v>
      </c>
      <c r="AA585" t="s">
        <v>278</v>
      </c>
      <c r="AB585" t="s">
        <v>482</v>
      </c>
      <c r="AC585" t="s">
        <v>3571</v>
      </c>
      <c r="AD585" t="s">
        <v>3572</v>
      </c>
      <c r="AE585" t="s">
        <v>77</v>
      </c>
      <c r="AF585">
        <v>10934</v>
      </c>
    </row>
    <row r="586" spans="1:32" x14ac:dyDescent="0.35">
      <c r="A586">
        <v>2019</v>
      </c>
      <c r="B586" t="s">
        <v>409</v>
      </c>
      <c r="C586" t="s">
        <v>1691</v>
      </c>
      <c r="D586" t="s">
        <v>34</v>
      </c>
      <c r="E586" t="s">
        <v>3573</v>
      </c>
      <c r="F586">
        <v>4.8</v>
      </c>
      <c r="G586">
        <v>224</v>
      </c>
      <c r="H586" t="s">
        <v>36</v>
      </c>
      <c r="I586" t="s">
        <v>3574</v>
      </c>
      <c r="J586">
        <v>4.8</v>
      </c>
      <c r="K586">
        <v>834</v>
      </c>
      <c r="L586" t="s">
        <v>3575</v>
      </c>
      <c r="M586" t="s">
        <v>353</v>
      </c>
      <c r="N586">
        <v>63132</v>
      </c>
      <c r="O586" t="s">
        <v>40</v>
      </c>
      <c r="P586">
        <v>4.9000000000000004</v>
      </c>
      <c r="Q586">
        <v>4.9000000000000004</v>
      </c>
      <c r="R586">
        <v>4.8</v>
      </c>
      <c r="S586">
        <v>4.5999999999999996</v>
      </c>
      <c r="T586">
        <v>4.9000000000000004</v>
      </c>
      <c r="U586">
        <v>4.8</v>
      </c>
      <c r="V586" t="s">
        <v>3576</v>
      </c>
      <c r="W586" t="s">
        <v>42</v>
      </c>
      <c r="X586" t="s">
        <v>55</v>
      </c>
      <c r="Y586">
        <v>18</v>
      </c>
      <c r="Z586">
        <v>25</v>
      </c>
      <c r="AA586" t="s">
        <v>44</v>
      </c>
      <c r="AB586" t="s">
        <v>198</v>
      </c>
      <c r="AC586" t="s">
        <v>3577</v>
      </c>
      <c r="AD586" t="s">
        <v>3578</v>
      </c>
      <c r="AE586" t="s">
        <v>3579</v>
      </c>
      <c r="AF586">
        <v>16838</v>
      </c>
    </row>
    <row r="587" spans="1:32" x14ac:dyDescent="0.35">
      <c r="A587">
        <v>2010</v>
      </c>
      <c r="B587" t="s">
        <v>32</v>
      </c>
      <c r="C587" t="s">
        <v>3580</v>
      </c>
      <c r="D587" t="s">
        <v>34</v>
      </c>
      <c r="E587" t="s">
        <v>1534</v>
      </c>
      <c r="F587">
        <v>4.5999999999999996</v>
      </c>
      <c r="G587">
        <v>149</v>
      </c>
      <c r="H587" t="s">
        <v>36</v>
      </c>
      <c r="I587" t="s">
        <v>3581</v>
      </c>
      <c r="J587">
        <v>3.1</v>
      </c>
      <c r="K587">
        <v>12</v>
      </c>
      <c r="L587" t="s">
        <v>3582</v>
      </c>
      <c r="M587" t="s">
        <v>353</v>
      </c>
      <c r="N587">
        <v>63116</v>
      </c>
      <c r="O587" t="s">
        <v>40</v>
      </c>
      <c r="P587">
        <v>4.5999999999999996</v>
      </c>
      <c r="Q587">
        <v>4.3</v>
      </c>
      <c r="R587">
        <v>4.5</v>
      </c>
      <c r="S587">
        <v>4.5999999999999996</v>
      </c>
      <c r="T587">
        <v>4.5</v>
      </c>
      <c r="U587">
        <v>4.8</v>
      </c>
      <c r="V587" t="s">
        <v>77</v>
      </c>
      <c r="W587" t="s">
        <v>77</v>
      </c>
      <c r="X587" t="s">
        <v>43</v>
      </c>
      <c r="Y587">
        <v>22</v>
      </c>
      <c r="Z587">
        <v>32</v>
      </c>
      <c r="AA587" t="s">
        <v>44</v>
      </c>
      <c r="AB587" t="s">
        <v>151</v>
      </c>
      <c r="AC587" t="s">
        <v>597</v>
      </c>
      <c r="AD587" t="s">
        <v>3583</v>
      </c>
      <c r="AE587" t="s">
        <v>3584</v>
      </c>
      <c r="AF587">
        <v>84386</v>
      </c>
    </row>
    <row r="588" spans="1:32" x14ac:dyDescent="0.35">
      <c r="A588">
        <v>2016</v>
      </c>
      <c r="B588" t="s">
        <v>32</v>
      </c>
      <c r="C588" t="s">
        <v>3016</v>
      </c>
      <c r="D588" t="s">
        <v>34</v>
      </c>
      <c r="E588" t="s">
        <v>3585</v>
      </c>
      <c r="F588">
        <v>4.8</v>
      </c>
      <c r="G588">
        <v>184</v>
      </c>
      <c r="H588" t="s">
        <v>36</v>
      </c>
      <c r="I588" t="s">
        <v>3586</v>
      </c>
      <c r="J588">
        <v>3.4</v>
      </c>
      <c r="K588">
        <v>5</v>
      </c>
      <c r="L588" t="s">
        <v>3587</v>
      </c>
      <c r="M588" t="s">
        <v>1625</v>
      </c>
      <c r="N588">
        <v>42001</v>
      </c>
      <c r="O588" t="s">
        <v>53</v>
      </c>
      <c r="P588">
        <v>4.8</v>
      </c>
      <c r="Q588">
        <v>4.7</v>
      </c>
      <c r="R588">
        <v>4.8</v>
      </c>
      <c r="S588">
        <v>4.7</v>
      </c>
      <c r="T588">
        <v>4.8</v>
      </c>
      <c r="U588">
        <v>4.9000000000000004</v>
      </c>
      <c r="V588" t="s">
        <v>42</v>
      </c>
      <c r="W588" t="s">
        <v>42</v>
      </c>
      <c r="X588" t="s">
        <v>43</v>
      </c>
      <c r="Y588">
        <v>19</v>
      </c>
      <c r="Z588">
        <v>25</v>
      </c>
      <c r="AA588" t="s">
        <v>44</v>
      </c>
      <c r="AB588" t="s">
        <v>151</v>
      </c>
      <c r="AC588" t="s">
        <v>184</v>
      </c>
      <c r="AD588" t="s">
        <v>3588</v>
      </c>
      <c r="AE588">
        <v>146340</v>
      </c>
      <c r="AF588">
        <v>82943</v>
      </c>
    </row>
    <row r="589" spans="1:32" x14ac:dyDescent="0.35">
      <c r="A589">
        <v>2019</v>
      </c>
      <c r="B589" t="s">
        <v>48</v>
      </c>
      <c r="C589" t="s">
        <v>3589</v>
      </c>
      <c r="D589" t="s">
        <v>34</v>
      </c>
      <c r="E589" t="s">
        <v>3590</v>
      </c>
      <c r="F589">
        <v>4.8</v>
      </c>
      <c r="G589">
        <v>425</v>
      </c>
      <c r="H589" t="s">
        <v>36</v>
      </c>
      <c r="I589" t="s">
        <v>3591</v>
      </c>
      <c r="J589">
        <v>4.5</v>
      </c>
      <c r="K589">
        <v>1175</v>
      </c>
      <c r="L589" t="s">
        <v>3592</v>
      </c>
      <c r="M589" t="s">
        <v>378</v>
      </c>
      <c r="N589">
        <v>60142</v>
      </c>
      <c r="O589" t="s">
        <v>40</v>
      </c>
      <c r="P589">
        <v>4.9000000000000004</v>
      </c>
      <c r="Q589">
        <v>4.8</v>
      </c>
      <c r="R589">
        <v>4.8</v>
      </c>
      <c r="S589">
        <v>4.5999999999999996</v>
      </c>
      <c r="T589">
        <v>4.8</v>
      </c>
      <c r="U589">
        <v>4.7</v>
      </c>
      <c r="V589" t="s">
        <v>2043</v>
      </c>
      <c r="W589" t="s">
        <v>721</v>
      </c>
      <c r="X589" t="s">
        <v>55</v>
      </c>
      <c r="Y589">
        <v>15</v>
      </c>
      <c r="Z589">
        <v>18</v>
      </c>
      <c r="AA589" t="s">
        <v>44</v>
      </c>
      <c r="AB589" t="s">
        <v>56</v>
      </c>
      <c r="AC589" t="s">
        <v>57</v>
      </c>
      <c r="AD589" t="s">
        <v>3593</v>
      </c>
      <c r="AE589" t="s">
        <v>3594</v>
      </c>
      <c r="AF589">
        <v>30387</v>
      </c>
    </row>
    <row r="590" spans="1:32" x14ac:dyDescent="0.35">
      <c r="A590">
        <v>2016</v>
      </c>
      <c r="B590" t="s">
        <v>32</v>
      </c>
      <c r="C590" t="s">
        <v>3595</v>
      </c>
      <c r="D590" t="s">
        <v>34</v>
      </c>
      <c r="E590" t="s">
        <v>3596</v>
      </c>
      <c r="F590">
        <v>4.7</v>
      </c>
      <c r="G590">
        <v>140</v>
      </c>
      <c r="H590" t="s">
        <v>36</v>
      </c>
      <c r="I590" t="s">
        <v>3597</v>
      </c>
      <c r="J590">
        <v>4.4000000000000004</v>
      </c>
      <c r="K590">
        <v>38</v>
      </c>
      <c r="L590" t="s">
        <v>3598</v>
      </c>
      <c r="M590" t="s">
        <v>378</v>
      </c>
      <c r="N590">
        <v>60586</v>
      </c>
      <c r="O590" t="s">
        <v>94</v>
      </c>
      <c r="P590">
        <v>4.7</v>
      </c>
      <c r="Q590">
        <v>4.5999999999999996</v>
      </c>
      <c r="R590">
        <v>4.5999999999999996</v>
      </c>
      <c r="S590">
        <v>4.5999999999999996</v>
      </c>
      <c r="T590">
        <v>4.8</v>
      </c>
      <c r="U590">
        <v>4.9000000000000004</v>
      </c>
      <c r="V590" t="s">
        <v>326</v>
      </c>
      <c r="W590" t="s">
        <v>1337</v>
      </c>
      <c r="X590" t="s">
        <v>55</v>
      </c>
      <c r="Y590">
        <v>17</v>
      </c>
      <c r="Z590">
        <v>21</v>
      </c>
      <c r="AA590" t="s">
        <v>44</v>
      </c>
      <c r="AB590" t="s">
        <v>96</v>
      </c>
      <c r="AC590" t="s">
        <v>97</v>
      </c>
      <c r="AD590" t="s">
        <v>3599</v>
      </c>
      <c r="AE590" t="s">
        <v>3600</v>
      </c>
      <c r="AF590">
        <v>88842</v>
      </c>
    </row>
    <row r="591" spans="1:32" x14ac:dyDescent="0.35">
      <c r="A591">
        <v>2019</v>
      </c>
      <c r="B591" t="s">
        <v>108</v>
      </c>
      <c r="C591" t="s">
        <v>3601</v>
      </c>
      <c r="D591" t="s">
        <v>34</v>
      </c>
      <c r="E591" t="s">
        <v>3602</v>
      </c>
      <c r="F591">
        <v>4.8</v>
      </c>
      <c r="G591">
        <v>40</v>
      </c>
      <c r="H591" t="s">
        <v>36</v>
      </c>
      <c r="I591" t="s">
        <v>3603</v>
      </c>
      <c r="J591">
        <v>4.7</v>
      </c>
      <c r="K591">
        <v>649</v>
      </c>
      <c r="L591" t="s">
        <v>3604</v>
      </c>
      <c r="M591" t="s">
        <v>378</v>
      </c>
      <c r="N591">
        <v>60540</v>
      </c>
      <c r="O591" t="s">
        <v>53</v>
      </c>
      <c r="P591">
        <v>4.8</v>
      </c>
      <c r="Q591">
        <v>4.8</v>
      </c>
      <c r="R591">
        <v>4.8</v>
      </c>
      <c r="S591">
        <v>4.5</v>
      </c>
      <c r="T591">
        <v>4.8</v>
      </c>
      <c r="U591">
        <v>4.7</v>
      </c>
      <c r="V591" t="s">
        <v>3605</v>
      </c>
      <c r="W591" t="s">
        <v>77</v>
      </c>
      <c r="X591" t="s">
        <v>124</v>
      </c>
      <c r="Y591">
        <v>22</v>
      </c>
      <c r="Z591">
        <v>33</v>
      </c>
      <c r="AA591" t="s">
        <v>44</v>
      </c>
      <c r="AB591" t="s">
        <v>125</v>
      </c>
      <c r="AC591" t="s">
        <v>219</v>
      </c>
      <c r="AD591" t="s">
        <v>3606</v>
      </c>
      <c r="AE591" t="s">
        <v>3607</v>
      </c>
      <c r="AF591">
        <v>38681</v>
      </c>
    </row>
    <row r="592" spans="1:32" x14ac:dyDescent="0.35">
      <c r="A592">
        <v>2015</v>
      </c>
      <c r="B592" t="s">
        <v>32</v>
      </c>
      <c r="C592" t="s">
        <v>3054</v>
      </c>
      <c r="D592" t="s">
        <v>34</v>
      </c>
      <c r="E592" t="s">
        <v>3608</v>
      </c>
      <c r="F592">
        <v>4.5999999999999996</v>
      </c>
      <c r="G592">
        <v>357</v>
      </c>
      <c r="H592" t="s">
        <v>36</v>
      </c>
      <c r="I592" t="s">
        <v>3609</v>
      </c>
      <c r="J592">
        <v>4.8</v>
      </c>
      <c r="K592">
        <v>24</v>
      </c>
      <c r="L592" t="s">
        <v>3610</v>
      </c>
      <c r="M592" t="s">
        <v>378</v>
      </c>
      <c r="N592">
        <v>60004</v>
      </c>
      <c r="O592" t="s">
        <v>53</v>
      </c>
      <c r="P592">
        <v>4.5</v>
      </c>
      <c r="Q592">
        <v>4.4000000000000004</v>
      </c>
      <c r="R592">
        <v>4.5</v>
      </c>
      <c r="S592">
        <v>4.5</v>
      </c>
      <c r="T592">
        <v>4.7</v>
      </c>
      <c r="U592">
        <v>4.7</v>
      </c>
      <c r="V592" t="s">
        <v>2480</v>
      </c>
      <c r="W592" t="s">
        <v>3611</v>
      </c>
      <c r="X592" t="s">
        <v>124</v>
      </c>
      <c r="Y592">
        <v>22</v>
      </c>
      <c r="Z592">
        <v>29</v>
      </c>
      <c r="AA592" t="s">
        <v>44</v>
      </c>
      <c r="AB592" t="s">
        <v>198</v>
      </c>
      <c r="AC592" t="s">
        <v>3612</v>
      </c>
      <c r="AD592" t="s">
        <v>3613</v>
      </c>
      <c r="AE592">
        <v>140660</v>
      </c>
      <c r="AF592">
        <v>13451</v>
      </c>
    </row>
    <row r="593" spans="1:32" x14ac:dyDescent="0.35">
      <c r="A593">
        <v>2019</v>
      </c>
      <c r="B593" t="s">
        <v>288</v>
      </c>
      <c r="C593" t="s">
        <v>2144</v>
      </c>
      <c r="D593" t="s">
        <v>34</v>
      </c>
      <c r="E593" t="s">
        <v>3614</v>
      </c>
      <c r="F593">
        <v>4.8</v>
      </c>
      <c r="G593">
        <v>27</v>
      </c>
      <c r="H593" t="s">
        <v>36</v>
      </c>
      <c r="I593" t="s">
        <v>3615</v>
      </c>
      <c r="J593">
        <v>4.5</v>
      </c>
      <c r="K593">
        <v>611</v>
      </c>
      <c r="L593" t="s">
        <v>3616</v>
      </c>
      <c r="M593" t="s">
        <v>378</v>
      </c>
      <c r="N593">
        <v>60467</v>
      </c>
      <c r="O593" t="s">
        <v>94</v>
      </c>
      <c r="P593">
        <v>4.9000000000000004</v>
      </c>
      <c r="Q593">
        <v>4.8</v>
      </c>
      <c r="R593">
        <v>4.8</v>
      </c>
      <c r="S593">
        <v>4.5999999999999996</v>
      </c>
      <c r="T593">
        <v>5</v>
      </c>
      <c r="U593">
        <v>4.9000000000000004</v>
      </c>
      <c r="V593" t="s">
        <v>3617</v>
      </c>
      <c r="W593" t="s">
        <v>42</v>
      </c>
      <c r="X593" t="s">
        <v>124</v>
      </c>
      <c r="Y593">
        <v>17</v>
      </c>
      <c r="Z593">
        <v>22</v>
      </c>
      <c r="AA593" t="s">
        <v>44</v>
      </c>
      <c r="AB593" t="s">
        <v>45</v>
      </c>
      <c r="AC593" t="s">
        <v>1645</v>
      </c>
      <c r="AD593" t="s">
        <v>3618</v>
      </c>
      <c r="AE593" t="s">
        <v>3619</v>
      </c>
      <c r="AF593">
        <v>24796</v>
      </c>
    </row>
    <row r="594" spans="1:32" x14ac:dyDescent="0.35">
      <c r="A594">
        <v>2018</v>
      </c>
      <c r="B594" t="s">
        <v>257</v>
      </c>
      <c r="C594" t="s">
        <v>1943</v>
      </c>
      <c r="D594" t="s">
        <v>34</v>
      </c>
      <c r="E594" t="s">
        <v>3620</v>
      </c>
      <c r="F594">
        <v>4.8</v>
      </c>
      <c r="G594">
        <v>64</v>
      </c>
      <c r="H594" t="s">
        <v>36</v>
      </c>
      <c r="I594" t="s">
        <v>3621</v>
      </c>
      <c r="J594">
        <v>4.8</v>
      </c>
      <c r="K594">
        <v>1661</v>
      </c>
      <c r="L594" t="s">
        <v>3622</v>
      </c>
      <c r="M594" t="s">
        <v>378</v>
      </c>
      <c r="N594">
        <v>60647</v>
      </c>
      <c r="O594" t="s">
        <v>94</v>
      </c>
      <c r="P594">
        <v>4.9000000000000004</v>
      </c>
      <c r="Q594">
        <v>4.9000000000000004</v>
      </c>
      <c r="R594">
        <v>4.8</v>
      </c>
      <c r="S594">
        <v>4.4000000000000004</v>
      </c>
      <c r="T594">
        <v>4.9000000000000004</v>
      </c>
      <c r="U594">
        <v>4.5999999999999996</v>
      </c>
      <c r="V594" t="s">
        <v>980</v>
      </c>
      <c r="W594" t="s">
        <v>42</v>
      </c>
      <c r="X594" t="s">
        <v>124</v>
      </c>
      <c r="Y594">
        <v>22</v>
      </c>
      <c r="Z594">
        <v>29</v>
      </c>
      <c r="AA594" t="s">
        <v>44</v>
      </c>
      <c r="AB594" t="s">
        <v>45</v>
      </c>
      <c r="AC594" t="s">
        <v>219</v>
      </c>
      <c r="AD594" t="s">
        <v>3623</v>
      </c>
      <c r="AE594" t="s">
        <v>3624</v>
      </c>
      <c r="AF594">
        <v>15479</v>
      </c>
    </row>
    <row r="595" spans="1:32" x14ac:dyDescent="0.35">
      <c r="A595">
        <v>2019</v>
      </c>
      <c r="B595" t="s">
        <v>288</v>
      </c>
      <c r="C595" t="s">
        <v>3625</v>
      </c>
      <c r="D595" t="s">
        <v>34</v>
      </c>
      <c r="E595" t="s">
        <v>3626</v>
      </c>
      <c r="F595">
        <v>4.8</v>
      </c>
      <c r="G595">
        <v>7</v>
      </c>
      <c r="H595" t="s">
        <v>36</v>
      </c>
      <c r="I595" t="s">
        <v>3627</v>
      </c>
      <c r="J595">
        <v>4.5</v>
      </c>
      <c r="K595">
        <v>1709</v>
      </c>
      <c r="L595" t="s">
        <v>3628</v>
      </c>
      <c r="M595" t="s">
        <v>378</v>
      </c>
      <c r="N595">
        <v>60610</v>
      </c>
      <c r="O595" t="s">
        <v>53</v>
      </c>
      <c r="P595">
        <v>4.5999999999999996</v>
      </c>
      <c r="Q595">
        <v>4.9000000000000004</v>
      </c>
      <c r="R595">
        <v>4.9000000000000004</v>
      </c>
      <c r="S595">
        <v>4.9000000000000004</v>
      </c>
      <c r="T595">
        <v>4.5999999999999996</v>
      </c>
      <c r="U595">
        <v>4.9000000000000004</v>
      </c>
      <c r="V595" t="s">
        <v>3629</v>
      </c>
      <c r="W595" t="s">
        <v>42</v>
      </c>
      <c r="X595" t="s">
        <v>124</v>
      </c>
      <c r="Y595">
        <v>19</v>
      </c>
      <c r="Z595">
        <v>24</v>
      </c>
      <c r="AA595" t="s">
        <v>44</v>
      </c>
      <c r="AB595" t="s">
        <v>45</v>
      </c>
      <c r="AC595" t="s">
        <v>1645</v>
      </c>
      <c r="AD595" t="s">
        <v>3630</v>
      </c>
      <c r="AE595" t="s">
        <v>3631</v>
      </c>
      <c r="AF595">
        <v>18988</v>
      </c>
    </row>
    <row r="596" spans="1:32" x14ac:dyDescent="0.35">
      <c r="A596">
        <v>2016</v>
      </c>
      <c r="B596" t="s">
        <v>81</v>
      </c>
      <c r="C596" t="s">
        <v>3632</v>
      </c>
      <c r="D596" t="s">
        <v>34</v>
      </c>
      <c r="E596" t="s">
        <v>1100</v>
      </c>
      <c r="F596">
        <v>4.8</v>
      </c>
      <c r="G596">
        <v>17</v>
      </c>
      <c r="H596" t="s">
        <v>36</v>
      </c>
      <c r="I596" t="s">
        <v>3633</v>
      </c>
      <c r="J596">
        <v>4.4000000000000004</v>
      </c>
      <c r="K596">
        <v>191</v>
      </c>
      <c r="L596" t="s">
        <v>3634</v>
      </c>
      <c r="M596" t="s">
        <v>427</v>
      </c>
      <c r="N596">
        <v>30102</v>
      </c>
      <c r="O596" t="s">
        <v>53</v>
      </c>
      <c r="P596">
        <v>4.8</v>
      </c>
      <c r="Q596">
        <v>4.7</v>
      </c>
      <c r="R596">
        <v>4.9000000000000004</v>
      </c>
      <c r="S596">
        <v>4.5999999999999996</v>
      </c>
      <c r="T596">
        <v>4.9000000000000004</v>
      </c>
      <c r="U596">
        <v>4.8</v>
      </c>
      <c r="V596" t="s">
        <v>76</v>
      </c>
      <c r="W596" t="s">
        <v>42</v>
      </c>
      <c r="X596" t="s">
        <v>124</v>
      </c>
      <c r="Y596">
        <v>19</v>
      </c>
      <c r="Z596">
        <v>26</v>
      </c>
      <c r="AA596" t="s">
        <v>44</v>
      </c>
      <c r="AB596" t="s">
        <v>151</v>
      </c>
      <c r="AC596" t="s">
        <v>114</v>
      </c>
      <c r="AD596" t="s">
        <v>3635</v>
      </c>
      <c r="AE596" t="s">
        <v>3636</v>
      </c>
      <c r="AF596">
        <v>78635</v>
      </c>
    </row>
    <row r="597" spans="1:32" x14ac:dyDescent="0.35">
      <c r="A597">
        <v>2018</v>
      </c>
      <c r="B597" t="s">
        <v>108</v>
      </c>
      <c r="C597" t="s">
        <v>2760</v>
      </c>
      <c r="D597" t="s">
        <v>34</v>
      </c>
      <c r="E597" t="s">
        <v>3637</v>
      </c>
      <c r="F597">
        <v>4.8</v>
      </c>
      <c r="G597">
        <v>13</v>
      </c>
      <c r="H597" t="s">
        <v>36</v>
      </c>
      <c r="I597" t="s">
        <v>3638</v>
      </c>
      <c r="J597">
        <v>4.8</v>
      </c>
      <c r="K597">
        <v>604</v>
      </c>
      <c r="L597" t="s">
        <v>3639</v>
      </c>
      <c r="M597" t="s">
        <v>427</v>
      </c>
      <c r="N597">
        <v>30188</v>
      </c>
      <c r="O597" t="s">
        <v>40</v>
      </c>
      <c r="P597">
        <v>4.8</v>
      </c>
      <c r="Q597">
        <v>4.8</v>
      </c>
      <c r="R597">
        <v>4.8</v>
      </c>
      <c r="S597">
        <v>4.5999999999999996</v>
      </c>
      <c r="T597">
        <v>4.5999999999999996</v>
      </c>
      <c r="U597">
        <v>4.8</v>
      </c>
      <c r="V597" t="s">
        <v>3640</v>
      </c>
      <c r="W597" t="s">
        <v>42</v>
      </c>
      <c r="X597" t="s">
        <v>124</v>
      </c>
      <c r="Y597">
        <v>17</v>
      </c>
      <c r="Z597">
        <v>22</v>
      </c>
      <c r="AA597" t="s">
        <v>44</v>
      </c>
      <c r="AB597" t="s">
        <v>125</v>
      </c>
      <c r="AC597" t="s">
        <v>714</v>
      </c>
      <c r="AD597" t="s">
        <v>3641</v>
      </c>
      <c r="AE597" t="s">
        <v>3642</v>
      </c>
      <c r="AF597">
        <v>37827</v>
      </c>
    </row>
    <row r="598" spans="1:32" x14ac:dyDescent="0.35">
      <c r="A598">
        <v>2021</v>
      </c>
      <c r="B598" t="s">
        <v>81</v>
      </c>
      <c r="C598" t="s">
        <v>3643</v>
      </c>
      <c r="D598" t="s">
        <v>34</v>
      </c>
      <c r="E598" t="s">
        <v>3644</v>
      </c>
      <c r="F598">
        <v>4.8</v>
      </c>
      <c r="G598">
        <v>19</v>
      </c>
      <c r="H598" t="s">
        <v>36</v>
      </c>
      <c r="I598" t="s">
        <v>3184</v>
      </c>
      <c r="J598">
        <v>4.5999999999999996</v>
      </c>
      <c r="K598">
        <v>666</v>
      </c>
      <c r="L598" t="s">
        <v>3185</v>
      </c>
      <c r="M598" t="s">
        <v>427</v>
      </c>
      <c r="N598">
        <v>30080</v>
      </c>
      <c r="O598" t="s">
        <v>53</v>
      </c>
      <c r="P598">
        <v>4.8</v>
      </c>
      <c r="Q598">
        <v>4.7</v>
      </c>
      <c r="R598">
        <v>4.7</v>
      </c>
      <c r="S598">
        <v>4.7</v>
      </c>
      <c r="T598">
        <v>4.8</v>
      </c>
      <c r="U598">
        <v>4.8</v>
      </c>
      <c r="V598" t="s">
        <v>1121</v>
      </c>
      <c r="W598" t="s">
        <v>2008</v>
      </c>
      <c r="X598" t="s">
        <v>43</v>
      </c>
      <c r="Y598">
        <v>22</v>
      </c>
      <c r="Z598">
        <v>28</v>
      </c>
      <c r="AA598" t="s">
        <v>44</v>
      </c>
      <c r="AB598" t="s">
        <v>151</v>
      </c>
      <c r="AC598" t="s">
        <v>1959</v>
      </c>
      <c r="AD598" t="s">
        <v>3645</v>
      </c>
      <c r="AE598" t="s">
        <v>3646</v>
      </c>
      <c r="AF598">
        <v>30569</v>
      </c>
    </row>
    <row r="599" spans="1:32" x14ac:dyDescent="0.35">
      <c r="A599">
        <v>2019</v>
      </c>
      <c r="B599" t="s">
        <v>321</v>
      </c>
      <c r="C599" t="s">
        <v>3647</v>
      </c>
      <c r="D599" t="s">
        <v>34</v>
      </c>
      <c r="E599" t="s">
        <v>3648</v>
      </c>
      <c r="F599">
        <v>4.9000000000000004</v>
      </c>
      <c r="G599">
        <v>32</v>
      </c>
      <c r="H599" t="s">
        <v>36</v>
      </c>
      <c r="I599" t="s">
        <v>3649</v>
      </c>
      <c r="J599">
        <v>4.2</v>
      </c>
      <c r="K599">
        <v>168</v>
      </c>
      <c r="L599" t="s">
        <v>3650</v>
      </c>
      <c r="M599" t="s">
        <v>972</v>
      </c>
      <c r="N599">
        <v>48103</v>
      </c>
      <c r="O599" t="s">
        <v>53</v>
      </c>
      <c r="P599">
        <v>5</v>
      </c>
      <c r="Q599">
        <v>4.9000000000000004</v>
      </c>
      <c r="R599">
        <v>4.9000000000000004</v>
      </c>
      <c r="S599">
        <v>4.9000000000000004</v>
      </c>
      <c r="T599">
        <v>4.9000000000000004</v>
      </c>
      <c r="U599">
        <v>5</v>
      </c>
      <c r="V599" t="s">
        <v>2533</v>
      </c>
      <c r="W599" t="s">
        <v>2534</v>
      </c>
      <c r="X599" t="s">
        <v>124</v>
      </c>
      <c r="Y599">
        <v>20</v>
      </c>
      <c r="Z599">
        <v>29</v>
      </c>
      <c r="AA599" t="s">
        <v>44</v>
      </c>
      <c r="AB599" t="s">
        <v>151</v>
      </c>
      <c r="AC599" t="s">
        <v>219</v>
      </c>
      <c r="AD599" t="s">
        <v>3651</v>
      </c>
      <c r="AE599">
        <v>100464</v>
      </c>
      <c r="AF599">
        <v>32629</v>
      </c>
    </row>
    <row r="600" spans="1:32" x14ac:dyDescent="0.35">
      <c r="A600">
        <v>2019</v>
      </c>
      <c r="B600" t="s">
        <v>257</v>
      </c>
      <c r="C600" t="s">
        <v>1079</v>
      </c>
      <c r="D600" t="s">
        <v>34</v>
      </c>
      <c r="E600" t="s">
        <v>3652</v>
      </c>
      <c r="F600">
        <v>4.7</v>
      </c>
      <c r="G600">
        <v>55</v>
      </c>
      <c r="H600" t="s">
        <v>36</v>
      </c>
      <c r="I600" t="s">
        <v>3653</v>
      </c>
      <c r="J600">
        <v>4.7</v>
      </c>
      <c r="K600">
        <v>846</v>
      </c>
      <c r="L600" t="s">
        <v>3654</v>
      </c>
      <c r="M600" t="s">
        <v>427</v>
      </c>
      <c r="N600">
        <v>30096</v>
      </c>
      <c r="O600" t="s">
        <v>94</v>
      </c>
      <c r="P600">
        <v>5</v>
      </c>
      <c r="Q600">
        <v>4.9000000000000004</v>
      </c>
      <c r="R600">
        <v>4.9000000000000004</v>
      </c>
      <c r="S600">
        <v>4.4000000000000004</v>
      </c>
      <c r="T600">
        <v>4.7</v>
      </c>
      <c r="U600">
        <v>4.5999999999999996</v>
      </c>
      <c r="V600" t="s">
        <v>1552</v>
      </c>
      <c r="W600" t="s">
        <v>2893</v>
      </c>
      <c r="X600" t="s">
        <v>124</v>
      </c>
      <c r="Y600">
        <v>20</v>
      </c>
      <c r="Z600">
        <v>26</v>
      </c>
      <c r="AA600" t="s">
        <v>44</v>
      </c>
      <c r="AB600" t="s">
        <v>45</v>
      </c>
      <c r="AC600" t="s">
        <v>264</v>
      </c>
      <c r="AD600" t="s">
        <v>3655</v>
      </c>
      <c r="AE600" t="s">
        <v>3656</v>
      </c>
      <c r="AF600">
        <v>55931</v>
      </c>
    </row>
    <row r="601" spans="1:32" x14ac:dyDescent="0.35">
      <c r="A601">
        <v>2021</v>
      </c>
      <c r="B601" t="s">
        <v>365</v>
      </c>
      <c r="C601" t="s">
        <v>994</v>
      </c>
      <c r="D601" t="s">
        <v>34</v>
      </c>
      <c r="E601" t="s">
        <v>3657</v>
      </c>
      <c r="F601">
        <v>4.5</v>
      </c>
      <c r="G601">
        <v>37</v>
      </c>
      <c r="H601" t="s">
        <v>36</v>
      </c>
      <c r="I601" t="s">
        <v>3658</v>
      </c>
      <c r="J601">
        <v>4.5</v>
      </c>
      <c r="K601">
        <v>745</v>
      </c>
      <c r="L601" t="s">
        <v>3659</v>
      </c>
      <c r="M601" t="s">
        <v>427</v>
      </c>
      <c r="N601">
        <v>30519</v>
      </c>
      <c r="O601" t="s">
        <v>53</v>
      </c>
      <c r="P601">
        <v>4.5999999999999996</v>
      </c>
      <c r="Q601">
        <v>4.7</v>
      </c>
      <c r="R601">
        <v>4.4000000000000004</v>
      </c>
      <c r="S601">
        <v>4.3</v>
      </c>
      <c r="T601">
        <v>4.7</v>
      </c>
      <c r="U601">
        <v>4.3</v>
      </c>
      <c r="V601" t="s">
        <v>3660</v>
      </c>
      <c r="W601" t="s">
        <v>77</v>
      </c>
      <c r="X601" t="s">
        <v>55</v>
      </c>
      <c r="Y601">
        <v>16</v>
      </c>
      <c r="Z601">
        <v>20</v>
      </c>
      <c r="AA601" t="s">
        <v>44</v>
      </c>
      <c r="AB601" t="s">
        <v>56</v>
      </c>
      <c r="AC601" t="s">
        <v>913</v>
      </c>
      <c r="AD601" t="s">
        <v>3661</v>
      </c>
      <c r="AE601" t="s">
        <v>3662</v>
      </c>
      <c r="AF601">
        <v>16261</v>
      </c>
    </row>
    <row r="602" spans="1:32" x14ac:dyDescent="0.35">
      <c r="A602">
        <v>2018</v>
      </c>
      <c r="B602" t="s">
        <v>32</v>
      </c>
      <c r="C602" t="s">
        <v>3663</v>
      </c>
      <c r="D602" t="s">
        <v>793</v>
      </c>
      <c r="E602" t="s">
        <v>259</v>
      </c>
      <c r="F602">
        <v>4.8</v>
      </c>
      <c r="G602">
        <v>115</v>
      </c>
      <c r="H602" t="s">
        <v>36</v>
      </c>
      <c r="I602" t="s">
        <v>3664</v>
      </c>
      <c r="J602">
        <v>3.9</v>
      </c>
      <c r="K602">
        <v>566</v>
      </c>
      <c r="L602" t="s">
        <v>3665</v>
      </c>
      <c r="M602" t="s">
        <v>445</v>
      </c>
      <c r="N602">
        <v>43230</v>
      </c>
      <c r="O602" t="s">
        <v>53</v>
      </c>
      <c r="P602">
        <v>4.8</v>
      </c>
      <c r="Q602">
        <v>4.7</v>
      </c>
      <c r="R602">
        <v>4.9000000000000004</v>
      </c>
      <c r="S602">
        <v>4.7</v>
      </c>
      <c r="T602">
        <v>4.7</v>
      </c>
      <c r="U602">
        <v>4.9000000000000004</v>
      </c>
      <c r="V602" t="s">
        <v>3058</v>
      </c>
      <c r="W602" t="s">
        <v>1825</v>
      </c>
      <c r="X602" t="s">
        <v>124</v>
      </c>
      <c r="Y602">
        <v>34</v>
      </c>
      <c r="Z602">
        <v>30</v>
      </c>
      <c r="AA602" t="s">
        <v>1410</v>
      </c>
      <c r="AB602" t="s">
        <v>78</v>
      </c>
      <c r="AC602" t="s">
        <v>2582</v>
      </c>
      <c r="AD602" t="s">
        <v>3666</v>
      </c>
      <c r="AE602" t="s">
        <v>3667</v>
      </c>
      <c r="AF602">
        <v>58539</v>
      </c>
    </row>
    <row r="603" spans="1:32" x14ac:dyDescent="0.35">
      <c r="A603">
        <v>2020</v>
      </c>
      <c r="B603" t="s">
        <v>257</v>
      </c>
      <c r="C603" t="s">
        <v>3668</v>
      </c>
      <c r="D603" t="s">
        <v>34</v>
      </c>
      <c r="E603" t="s">
        <v>3626</v>
      </c>
      <c r="F603">
        <v>4.9000000000000004</v>
      </c>
      <c r="G603">
        <v>29</v>
      </c>
      <c r="H603" t="s">
        <v>36</v>
      </c>
      <c r="I603" t="s">
        <v>3669</v>
      </c>
      <c r="J603">
        <v>4.9000000000000004</v>
      </c>
      <c r="K603">
        <v>3614</v>
      </c>
      <c r="L603" t="s">
        <v>3670</v>
      </c>
      <c r="M603" t="s">
        <v>1036</v>
      </c>
      <c r="N603">
        <v>28054</v>
      </c>
      <c r="O603" t="s">
        <v>40</v>
      </c>
      <c r="P603">
        <v>4.8</v>
      </c>
      <c r="Q603">
        <v>4.8</v>
      </c>
      <c r="R603">
        <v>5</v>
      </c>
      <c r="S603">
        <v>4.7</v>
      </c>
      <c r="T603">
        <v>4.9000000000000004</v>
      </c>
      <c r="U603">
        <v>4.9000000000000004</v>
      </c>
      <c r="V603" t="s">
        <v>1179</v>
      </c>
      <c r="W603" t="s">
        <v>42</v>
      </c>
      <c r="X603" t="s">
        <v>95</v>
      </c>
      <c r="Y603">
        <v>22</v>
      </c>
      <c r="Z603">
        <v>30</v>
      </c>
      <c r="AA603" t="s">
        <v>44</v>
      </c>
      <c r="AB603" t="s">
        <v>45</v>
      </c>
      <c r="AC603" t="s">
        <v>264</v>
      </c>
      <c r="AD603" t="s">
        <v>3671</v>
      </c>
      <c r="AE603" t="s">
        <v>3672</v>
      </c>
      <c r="AF603">
        <v>31213</v>
      </c>
    </row>
    <row r="604" spans="1:32" x14ac:dyDescent="0.35">
      <c r="A604">
        <v>2019</v>
      </c>
      <c r="B604" t="s">
        <v>81</v>
      </c>
      <c r="C604" t="s">
        <v>2415</v>
      </c>
      <c r="D604" t="s">
        <v>34</v>
      </c>
      <c r="E604" t="s">
        <v>3673</v>
      </c>
      <c r="F604">
        <v>4.8</v>
      </c>
      <c r="G604">
        <v>102</v>
      </c>
      <c r="H604" t="s">
        <v>36</v>
      </c>
      <c r="I604" t="s">
        <v>3674</v>
      </c>
      <c r="J604">
        <v>4.9000000000000004</v>
      </c>
      <c r="K604">
        <v>2693</v>
      </c>
      <c r="L604" t="s">
        <v>3675</v>
      </c>
      <c r="M604" t="s">
        <v>462</v>
      </c>
      <c r="N604">
        <v>29203</v>
      </c>
      <c r="O604" t="s">
        <v>94</v>
      </c>
      <c r="P604">
        <v>4.8</v>
      </c>
      <c r="Q604">
        <v>4.8</v>
      </c>
      <c r="R604">
        <v>4.8</v>
      </c>
      <c r="S604">
        <v>4.5999999999999996</v>
      </c>
      <c r="T604">
        <v>4.9000000000000004</v>
      </c>
      <c r="U604">
        <v>4.8</v>
      </c>
      <c r="V604" t="s">
        <v>1121</v>
      </c>
      <c r="W604" t="s">
        <v>76</v>
      </c>
      <c r="X604" t="s">
        <v>43</v>
      </c>
      <c r="Y604">
        <v>20</v>
      </c>
      <c r="Z604">
        <v>28</v>
      </c>
      <c r="AA604" t="s">
        <v>44</v>
      </c>
      <c r="AB604" t="s">
        <v>45</v>
      </c>
      <c r="AC604" t="s">
        <v>46</v>
      </c>
      <c r="AD604" t="s">
        <v>3676</v>
      </c>
      <c r="AE604" t="s">
        <v>3677</v>
      </c>
      <c r="AF604">
        <v>38697</v>
      </c>
    </row>
    <row r="605" spans="1:32" x14ac:dyDescent="0.35">
      <c r="A605">
        <v>2018</v>
      </c>
      <c r="B605" t="s">
        <v>69</v>
      </c>
      <c r="C605" t="s">
        <v>844</v>
      </c>
      <c r="D605" t="s">
        <v>34</v>
      </c>
      <c r="E605" t="s">
        <v>1760</v>
      </c>
      <c r="F605">
        <v>4.8</v>
      </c>
      <c r="G605">
        <v>652</v>
      </c>
      <c r="H605" t="s">
        <v>36</v>
      </c>
      <c r="I605" t="s">
        <v>3678</v>
      </c>
      <c r="J605">
        <v>4.8</v>
      </c>
      <c r="K605">
        <v>920</v>
      </c>
      <c r="L605" t="s">
        <v>3679</v>
      </c>
      <c r="M605" t="s">
        <v>1036</v>
      </c>
      <c r="N605">
        <v>28110</v>
      </c>
      <c r="O605" t="s">
        <v>94</v>
      </c>
      <c r="P605">
        <v>4.8</v>
      </c>
      <c r="Q605">
        <v>4.8</v>
      </c>
      <c r="R605">
        <v>4.7</v>
      </c>
      <c r="S605">
        <v>4.7</v>
      </c>
      <c r="T605">
        <v>4.8</v>
      </c>
      <c r="U605">
        <v>4.8</v>
      </c>
      <c r="V605" t="s">
        <v>3680</v>
      </c>
      <c r="W605" t="s">
        <v>1522</v>
      </c>
      <c r="X605" t="s">
        <v>43</v>
      </c>
      <c r="Y605">
        <v>30</v>
      </c>
      <c r="Z605">
        <v>38</v>
      </c>
      <c r="AA605" t="s">
        <v>44</v>
      </c>
      <c r="AB605" t="s">
        <v>78</v>
      </c>
      <c r="AC605" t="s">
        <v>79</v>
      </c>
      <c r="AD605" t="s">
        <v>3681</v>
      </c>
      <c r="AE605" t="s">
        <v>3682</v>
      </c>
      <c r="AF605">
        <v>51175</v>
      </c>
    </row>
    <row r="606" spans="1:32" x14ac:dyDescent="0.35">
      <c r="A606">
        <v>2018</v>
      </c>
      <c r="B606" t="s">
        <v>108</v>
      </c>
      <c r="C606" t="s">
        <v>1881</v>
      </c>
      <c r="D606" t="s">
        <v>634</v>
      </c>
      <c r="E606" t="s">
        <v>3683</v>
      </c>
      <c r="F606">
        <v>4.8</v>
      </c>
      <c r="G606">
        <v>66</v>
      </c>
      <c r="H606" t="s">
        <v>36</v>
      </c>
      <c r="I606" t="s">
        <v>3684</v>
      </c>
      <c r="J606">
        <v>4.7</v>
      </c>
      <c r="K606">
        <v>3485</v>
      </c>
      <c r="L606" t="s">
        <v>3685</v>
      </c>
      <c r="M606" t="s">
        <v>472</v>
      </c>
      <c r="N606">
        <v>33614</v>
      </c>
      <c r="O606" t="s">
        <v>40</v>
      </c>
      <c r="P606">
        <v>4.8</v>
      </c>
      <c r="Q606">
        <v>4.9000000000000004</v>
      </c>
      <c r="R606">
        <v>4.9000000000000004</v>
      </c>
      <c r="S606">
        <v>4.7</v>
      </c>
      <c r="T606">
        <v>4.9000000000000004</v>
      </c>
      <c r="U606">
        <v>4.8</v>
      </c>
      <c r="V606" t="s">
        <v>42</v>
      </c>
      <c r="W606" t="s">
        <v>42</v>
      </c>
      <c r="X606" t="s">
        <v>95</v>
      </c>
      <c r="Y606">
        <v>24</v>
      </c>
      <c r="Z606">
        <v>33</v>
      </c>
      <c r="AA606" t="s">
        <v>44</v>
      </c>
      <c r="AB606" t="s">
        <v>125</v>
      </c>
      <c r="AC606" t="s">
        <v>219</v>
      </c>
      <c r="AD606" t="s">
        <v>3686</v>
      </c>
      <c r="AE606" t="s">
        <v>3687</v>
      </c>
      <c r="AF606">
        <v>38184</v>
      </c>
    </row>
    <row r="607" spans="1:32" x14ac:dyDescent="0.35">
      <c r="A607">
        <v>2019</v>
      </c>
      <c r="B607" t="s">
        <v>257</v>
      </c>
      <c r="C607" t="s">
        <v>3437</v>
      </c>
      <c r="D607" t="s">
        <v>34</v>
      </c>
      <c r="E607" t="s">
        <v>3688</v>
      </c>
      <c r="F607">
        <v>4.7</v>
      </c>
      <c r="G607">
        <v>17</v>
      </c>
      <c r="H607" t="s">
        <v>36</v>
      </c>
      <c r="I607" t="s">
        <v>2180</v>
      </c>
      <c r="J607">
        <v>4.7</v>
      </c>
      <c r="K607">
        <v>1046</v>
      </c>
      <c r="L607" t="s">
        <v>2181</v>
      </c>
      <c r="M607" t="s">
        <v>472</v>
      </c>
      <c r="N607">
        <v>33612</v>
      </c>
      <c r="O607" t="s">
        <v>53</v>
      </c>
      <c r="P607">
        <v>4.8</v>
      </c>
      <c r="Q607">
        <v>4.5999999999999996</v>
      </c>
      <c r="R607">
        <v>4.8</v>
      </c>
      <c r="S607">
        <v>4.7</v>
      </c>
      <c r="T607">
        <v>4.8</v>
      </c>
      <c r="U607">
        <v>4.5999999999999996</v>
      </c>
      <c r="V607" t="s">
        <v>455</v>
      </c>
      <c r="W607" t="s">
        <v>42</v>
      </c>
      <c r="X607" t="s">
        <v>43</v>
      </c>
      <c r="Y607">
        <v>23</v>
      </c>
      <c r="Z607">
        <v>32</v>
      </c>
      <c r="AA607" t="s">
        <v>44</v>
      </c>
      <c r="AB607" t="s">
        <v>45</v>
      </c>
      <c r="AC607" t="s">
        <v>219</v>
      </c>
      <c r="AD607" t="s">
        <v>3689</v>
      </c>
      <c r="AE607" t="s">
        <v>3690</v>
      </c>
      <c r="AF607">
        <v>30502</v>
      </c>
    </row>
    <row r="608" spans="1:32" x14ac:dyDescent="0.35">
      <c r="A608">
        <v>2019</v>
      </c>
      <c r="B608" t="s">
        <v>1046</v>
      </c>
      <c r="C608" t="s">
        <v>1937</v>
      </c>
      <c r="D608" t="s">
        <v>1311</v>
      </c>
      <c r="E608" t="s">
        <v>3691</v>
      </c>
      <c r="F608">
        <v>4.5999999999999996</v>
      </c>
      <c r="G608">
        <v>94</v>
      </c>
      <c r="H608" t="s">
        <v>36</v>
      </c>
      <c r="I608" t="s">
        <v>3692</v>
      </c>
      <c r="J608">
        <v>4.9000000000000004</v>
      </c>
      <c r="K608">
        <v>2787</v>
      </c>
      <c r="L608" t="s">
        <v>3693</v>
      </c>
      <c r="M608" t="s">
        <v>472</v>
      </c>
      <c r="N608">
        <v>33612</v>
      </c>
      <c r="O608" t="s">
        <v>53</v>
      </c>
      <c r="P608">
        <v>4.8</v>
      </c>
      <c r="Q608">
        <v>4.7</v>
      </c>
      <c r="R608">
        <v>4.5999999999999996</v>
      </c>
      <c r="S608">
        <v>4.4000000000000004</v>
      </c>
      <c r="T608">
        <v>4.7</v>
      </c>
      <c r="U608">
        <v>4.5</v>
      </c>
      <c r="V608" t="s">
        <v>1315</v>
      </c>
      <c r="W608" t="s">
        <v>123</v>
      </c>
      <c r="X608" t="s">
        <v>43</v>
      </c>
      <c r="Y608">
        <v>19</v>
      </c>
      <c r="Z608">
        <v>26</v>
      </c>
      <c r="AA608" t="s">
        <v>44</v>
      </c>
      <c r="AB608" t="s">
        <v>45</v>
      </c>
      <c r="AC608" t="s">
        <v>370</v>
      </c>
      <c r="AD608" t="s">
        <v>3694</v>
      </c>
      <c r="AE608" t="s">
        <v>3695</v>
      </c>
      <c r="AF608">
        <v>37581</v>
      </c>
    </row>
    <row r="609" spans="1:32" x14ac:dyDescent="0.35">
      <c r="A609">
        <v>2021</v>
      </c>
      <c r="B609" t="s">
        <v>60</v>
      </c>
      <c r="C609" t="s">
        <v>2722</v>
      </c>
      <c r="D609" t="s">
        <v>34</v>
      </c>
      <c r="E609" t="s">
        <v>3696</v>
      </c>
      <c r="F609">
        <v>4.8</v>
      </c>
      <c r="G609">
        <v>92</v>
      </c>
      <c r="H609" t="s">
        <v>36</v>
      </c>
      <c r="I609" t="s">
        <v>3697</v>
      </c>
      <c r="J609">
        <v>4.8</v>
      </c>
      <c r="K609">
        <v>3454</v>
      </c>
      <c r="L609" t="s">
        <v>3698</v>
      </c>
      <c r="M609" t="s">
        <v>472</v>
      </c>
      <c r="N609">
        <v>33543</v>
      </c>
      <c r="O609" t="s">
        <v>40</v>
      </c>
      <c r="P609">
        <v>4.9000000000000004</v>
      </c>
      <c r="Q609">
        <v>4.9000000000000004</v>
      </c>
      <c r="R609">
        <v>4.8</v>
      </c>
      <c r="S609">
        <v>4.5999999999999996</v>
      </c>
      <c r="T609">
        <v>4.9000000000000004</v>
      </c>
      <c r="U609">
        <v>4.8</v>
      </c>
      <c r="V609" t="s">
        <v>3699</v>
      </c>
      <c r="W609" t="s">
        <v>42</v>
      </c>
      <c r="X609" t="s">
        <v>95</v>
      </c>
      <c r="Y609">
        <v>20</v>
      </c>
      <c r="Z609">
        <v>25</v>
      </c>
      <c r="AA609" t="s">
        <v>44</v>
      </c>
      <c r="AB609" t="s">
        <v>45</v>
      </c>
      <c r="AC609" t="s">
        <v>66</v>
      </c>
      <c r="AD609" t="s">
        <v>3700</v>
      </c>
      <c r="AE609" t="s">
        <v>3701</v>
      </c>
      <c r="AF609">
        <v>24280</v>
      </c>
    </row>
    <row r="610" spans="1:32" x14ac:dyDescent="0.35">
      <c r="A610">
        <v>2020</v>
      </c>
      <c r="B610" t="s">
        <v>108</v>
      </c>
      <c r="C610" t="s">
        <v>3702</v>
      </c>
      <c r="D610" t="s">
        <v>34</v>
      </c>
      <c r="E610" t="s">
        <v>3703</v>
      </c>
      <c r="F610">
        <v>5</v>
      </c>
      <c r="G610">
        <v>4</v>
      </c>
      <c r="H610" t="s">
        <v>36</v>
      </c>
      <c r="I610" t="s">
        <v>3704</v>
      </c>
      <c r="J610">
        <v>4.7</v>
      </c>
      <c r="K610">
        <v>205</v>
      </c>
      <c r="L610" t="s">
        <v>3705</v>
      </c>
      <c r="M610" t="s">
        <v>472</v>
      </c>
      <c r="N610">
        <v>33544</v>
      </c>
      <c r="O610" t="s">
        <v>53</v>
      </c>
      <c r="P610">
        <v>5</v>
      </c>
      <c r="Q610">
        <v>5</v>
      </c>
      <c r="R610">
        <v>5</v>
      </c>
      <c r="S610">
        <v>5</v>
      </c>
      <c r="T610">
        <v>5</v>
      </c>
      <c r="U610">
        <v>5</v>
      </c>
      <c r="V610" t="s">
        <v>3706</v>
      </c>
      <c r="W610" t="s">
        <v>3707</v>
      </c>
      <c r="X610" t="s">
        <v>124</v>
      </c>
      <c r="Y610">
        <v>18</v>
      </c>
      <c r="Z610">
        <v>24</v>
      </c>
      <c r="AA610" t="s">
        <v>44</v>
      </c>
      <c r="AB610" t="s">
        <v>125</v>
      </c>
      <c r="AC610" t="s">
        <v>714</v>
      </c>
      <c r="AD610" t="s">
        <v>3708</v>
      </c>
      <c r="AE610" t="s">
        <v>3709</v>
      </c>
      <c r="AF610">
        <v>16472</v>
      </c>
    </row>
    <row r="611" spans="1:32" x14ac:dyDescent="0.35">
      <c r="A611">
        <v>2021</v>
      </c>
      <c r="B611" t="s">
        <v>60</v>
      </c>
      <c r="C611" t="s">
        <v>2722</v>
      </c>
      <c r="D611" t="s">
        <v>34</v>
      </c>
      <c r="E611" t="s">
        <v>3710</v>
      </c>
      <c r="F611">
        <v>4.8</v>
      </c>
      <c r="G611">
        <v>92</v>
      </c>
      <c r="H611" t="s">
        <v>36</v>
      </c>
      <c r="I611" t="s">
        <v>3711</v>
      </c>
      <c r="J611">
        <v>4.4000000000000004</v>
      </c>
      <c r="K611">
        <v>343</v>
      </c>
      <c r="L611" t="s">
        <v>3712</v>
      </c>
      <c r="M611" t="s">
        <v>472</v>
      </c>
      <c r="N611">
        <v>34285</v>
      </c>
      <c r="O611" t="s">
        <v>40</v>
      </c>
      <c r="P611">
        <v>4.9000000000000004</v>
      </c>
      <c r="Q611">
        <v>4.9000000000000004</v>
      </c>
      <c r="R611">
        <v>4.8</v>
      </c>
      <c r="S611">
        <v>4.5999999999999996</v>
      </c>
      <c r="T611">
        <v>4.9000000000000004</v>
      </c>
      <c r="U611">
        <v>4.8</v>
      </c>
      <c r="V611" t="s">
        <v>3713</v>
      </c>
      <c r="W611" t="s">
        <v>42</v>
      </c>
      <c r="X611" t="s">
        <v>55</v>
      </c>
      <c r="Y611">
        <v>19</v>
      </c>
      <c r="Z611">
        <v>24</v>
      </c>
      <c r="AA611" t="s">
        <v>44</v>
      </c>
      <c r="AB611" t="s">
        <v>45</v>
      </c>
      <c r="AC611" t="s">
        <v>66</v>
      </c>
      <c r="AD611" t="s">
        <v>3714</v>
      </c>
      <c r="AE611" t="s">
        <v>3715</v>
      </c>
      <c r="AF611">
        <v>12236</v>
      </c>
    </row>
    <row r="612" spans="1:32" x14ac:dyDescent="0.35">
      <c r="A612">
        <v>2019</v>
      </c>
      <c r="B612" t="s">
        <v>373</v>
      </c>
      <c r="C612" t="s">
        <v>2119</v>
      </c>
      <c r="D612" t="s">
        <v>34</v>
      </c>
      <c r="E612" t="s">
        <v>3716</v>
      </c>
      <c r="F612">
        <v>4.8</v>
      </c>
      <c r="G612">
        <v>26</v>
      </c>
      <c r="H612" t="s">
        <v>36</v>
      </c>
      <c r="I612" t="s">
        <v>2194</v>
      </c>
      <c r="J612">
        <v>4.7</v>
      </c>
      <c r="K612">
        <v>537</v>
      </c>
      <c r="L612" t="s">
        <v>2195</v>
      </c>
      <c r="M612" t="s">
        <v>462</v>
      </c>
      <c r="N612">
        <v>29406</v>
      </c>
      <c r="O612" t="s">
        <v>40</v>
      </c>
      <c r="P612">
        <v>4.8</v>
      </c>
      <c r="Q612">
        <v>4.7</v>
      </c>
      <c r="R612">
        <v>4.8</v>
      </c>
      <c r="S612">
        <v>4.7</v>
      </c>
      <c r="T612">
        <v>4.8</v>
      </c>
      <c r="U612">
        <v>4.8</v>
      </c>
      <c r="V612" t="s">
        <v>3717</v>
      </c>
      <c r="W612" t="s">
        <v>3039</v>
      </c>
      <c r="X612" t="s">
        <v>95</v>
      </c>
      <c r="Y612">
        <v>14</v>
      </c>
      <c r="Z612">
        <v>20</v>
      </c>
      <c r="AA612" t="s">
        <v>44</v>
      </c>
      <c r="AB612" t="s">
        <v>113</v>
      </c>
      <c r="AC612" t="s">
        <v>2125</v>
      </c>
      <c r="AD612" t="s">
        <v>3718</v>
      </c>
      <c r="AE612" t="s">
        <v>3719</v>
      </c>
      <c r="AF612">
        <v>36122</v>
      </c>
    </row>
    <row r="613" spans="1:32" x14ac:dyDescent="0.35">
      <c r="A613">
        <v>2021</v>
      </c>
      <c r="B613" t="s">
        <v>60</v>
      </c>
      <c r="C613" t="s">
        <v>2722</v>
      </c>
      <c r="D613" t="s">
        <v>3720</v>
      </c>
      <c r="E613" t="s">
        <v>486</v>
      </c>
      <c r="F613">
        <v>4.8</v>
      </c>
      <c r="G613">
        <v>92</v>
      </c>
      <c r="H613" t="s">
        <v>36</v>
      </c>
      <c r="I613" t="s">
        <v>3721</v>
      </c>
      <c r="J613">
        <v>4.4000000000000004</v>
      </c>
      <c r="K613">
        <v>473</v>
      </c>
      <c r="L613" t="s">
        <v>3722</v>
      </c>
      <c r="M613" t="s">
        <v>472</v>
      </c>
      <c r="N613">
        <v>33880</v>
      </c>
      <c r="O613" t="s">
        <v>53</v>
      </c>
      <c r="P613">
        <v>4.9000000000000004</v>
      </c>
      <c r="Q613">
        <v>4.9000000000000004</v>
      </c>
      <c r="R613">
        <v>4.8</v>
      </c>
      <c r="S613">
        <v>4.5999999999999996</v>
      </c>
      <c r="T613">
        <v>4.9000000000000004</v>
      </c>
      <c r="U613">
        <v>4.8</v>
      </c>
      <c r="V613" t="s">
        <v>65</v>
      </c>
      <c r="W613" t="s">
        <v>42</v>
      </c>
      <c r="X613" t="s">
        <v>95</v>
      </c>
      <c r="Y613">
        <v>20</v>
      </c>
      <c r="Z613">
        <v>25</v>
      </c>
      <c r="AA613" t="s">
        <v>3723</v>
      </c>
      <c r="AB613" t="s">
        <v>45</v>
      </c>
      <c r="AC613" t="s">
        <v>3724</v>
      </c>
      <c r="AD613" t="s">
        <v>3725</v>
      </c>
      <c r="AE613" t="s">
        <v>3726</v>
      </c>
      <c r="AF613">
        <v>10228</v>
      </c>
    </row>
    <row r="614" spans="1:32" x14ac:dyDescent="0.35">
      <c r="A614">
        <v>2020</v>
      </c>
      <c r="B614" t="s">
        <v>373</v>
      </c>
      <c r="C614" t="s">
        <v>1072</v>
      </c>
      <c r="D614" t="s">
        <v>34</v>
      </c>
      <c r="E614" t="s">
        <v>3727</v>
      </c>
      <c r="F614">
        <v>4.8</v>
      </c>
      <c r="G614">
        <v>39</v>
      </c>
      <c r="H614" t="s">
        <v>36</v>
      </c>
      <c r="I614" t="s">
        <v>1087</v>
      </c>
      <c r="J614">
        <v>4.8</v>
      </c>
      <c r="K614">
        <v>226</v>
      </c>
      <c r="L614" t="s">
        <v>1088</v>
      </c>
      <c r="M614" t="s">
        <v>472</v>
      </c>
      <c r="N614">
        <v>34134</v>
      </c>
      <c r="O614" t="s">
        <v>40</v>
      </c>
      <c r="P614">
        <v>4.9000000000000004</v>
      </c>
      <c r="Q614">
        <v>4.7</v>
      </c>
      <c r="R614">
        <v>4.7</v>
      </c>
      <c r="S614">
        <v>4.5999999999999996</v>
      </c>
      <c r="T614">
        <v>4.8</v>
      </c>
      <c r="U614">
        <v>4.9000000000000004</v>
      </c>
      <c r="V614" t="s">
        <v>1089</v>
      </c>
      <c r="W614" t="s">
        <v>889</v>
      </c>
      <c r="X614" t="s">
        <v>43</v>
      </c>
      <c r="Y614">
        <v>20</v>
      </c>
      <c r="Z614">
        <v>27</v>
      </c>
      <c r="AA614" t="s">
        <v>44</v>
      </c>
      <c r="AB614" t="s">
        <v>78</v>
      </c>
      <c r="AC614" t="s">
        <v>114</v>
      </c>
      <c r="AD614" t="s">
        <v>3728</v>
      </c>
      <c r="AE614" t="s">
        <v>3729</v>
      </c>
      <c r="AF614">
        <v>50011</v>
      </c>
    </row>
    <row r="615" spans="1:32" x14ac:dyDescent="0.35">
      <c r="A615">
        <v>2019</v>
      </c>
      <c r="B615" t="s">
        <v>81</v>
      </c>
      <c r="C615" t="s">
        <v>82</v>
      </c>
      <c r="D615" t="s">
        <v>34</v>
      </c>
      <c r="E615" t="s">
        <v>3730</v>
      </c>
      <c r="F615">
        <v>4.8</v>
      </c>
      <c r="G615">
        <v>102</v>
      </c>
      <c r="H615" t="s">
        <v>36</v>
      </c>
      <c r="I615" t="s">
        <v>3731</v>
      </c>
      <c r="J615">
        <v>3.5</v>
      </c>
      <c r="K615">
        <v>3</v>
      </c>
      <c r="L615" t="s">
        <v>3732</v>
      </c>
      <c r="M615" t="s">
        <v>462</v>
      </c>
      <c r="N615">
        <v>29579</v>
      </c>
      <c r="O615" t="s">
        <v>53</v>
      </c>
      <c r="P615">
        <v>4.8</v>
      </c>
      <c r="Q615">
        <v>4.8</v>
      </c>
      <c r="R615">
        <v>4.8</v>
      </c>
      <c r="S615">
        <v>4.5999999999999996</v>
      </c>
      <c r="T615">
        <v>4.9000000000000004</v>
      </c>
      <c r="U615">
        <v>4.8</v>
      </c>
      <c r="V615" t="s">
        <v>262</v>
      </c>
      <c r="W615" t="s">
        <v>1113</v>
      </c>
      <c r="X615" t="s">
        <v>43</v>
      </c>
      <c r="Y615">
        <v>20</v>
      </c>
      <c r="Z615">
        <v>28</v>
      </c>
      <c r="AA615" t="s">
        <v>44</v>
      </c>
      <c r="AB615" t="s">
        <v>45</v>
      </c>
      <c r="AC615" t="s">
        <v>46</v>
      </c>
      <c r="AD615" t="s">
        <v>3733</v>
      </c>
      <c r="AE615">
        <v>22330937</v>
      </c>
      <c r="AF615">
        <v>14289</v>
      </c>
    </row>
    <row r="616" spans="1:32" x14ac:dyDescent="0.35">
      <c r="A616">
        <v>2018</v>
      </c>
      <c r="B616" t="s">
        <v>108</v>
      </c>
      <c r="C616" t="s">
        <v>3601</v>
      </c>
      <c r="D616" t="s">
        <v>34</v>
      </c>
      <c r="E616" t="s">
        <v>3734</v>
      </c>
      <c r="F616">
        <v>4.8</v>
      </c>
      <c r="G616">
        <v>66</v>
      </c>
      <c r="H616" t="s">
        <v>36</v>
      </c>
      <c r="I616" t="s">
        <v>3735</v>
      </c>
      <c r="J616">
        <v>4.5</v>
      </c>
      <c r="K616">
        <v>589</v>
      </c>
      <c r="L616" t="s">
        <v>3736</v>
      </c>
      <c r="M616" t="s">
        <v>481</v>
      </c>
      <c r="N616">
        <v>20187</v>
      </c>
      <c r="O616" t="s">
        <v>40</v>
      </c>
      <c r="P616">
        <v>4.8</v>
      </c>
      <c r="Q616">
        <v>4.9000000000000004</v>
      </c>
      <c r="R616">
        <v>4.9000000000000004</v>
      </c>
      <c r="S616">
        <v>4.7</v>
      </c>
      <c r="T616">
        <v>4.9000000000000004</v>
      </c>
      <c r="U616">
        <v>4.8</v>
      </c>
      <c r="V616" t="s">
        <v>144</v>
      </c>
      <c r="W616" t="s">
        <v>42</v>
      </c>
      <c r="X616" t="s">
        <v>124</v>
      </c>
      <c r="Y616">
        <v>23</v>
      </c>
      <c r="Z616">
        <v>32</v>
      </c>
      <c r="AA616" t="s">
        <v>44</v>
      </c>
      <c r="AB616" t="s">
        <v>125</v>
      </c>
      <c r="AC616" t="s">
        <v>219</v>
      </c>
      <c r="AD616" t="s">
        <v>3737</v>
      </c>
      <c r="AE616" t="s">
        <v>3738</v>
      </c>
      <c r="AF616">
        <v>26802</v>
      </c>
    </row>
    <row r="617" spans="1:32" x14ac:dyDescent="0.35">
      <c r="A617">
        <v>2005</v>
      </c>
      <c r="B617" t="s">
        <v>32</v>
      </c>
      <c r="C617" t="s">
        <v>3580</v>
      </c>
      <c r="D617" t="s">
        <v>34</v>
      </c>
      <c r="E617" t="s">
        <v>3739</v>
      </c>
      <c r="F617">
        <v>4.5999999999999996</v>
      </c>
      <c r="G617">
        <v>129</v>
      </c>
      <c r="H617" t="s">
        <v>36</v>
      </c>
      <c r="I617" t="s">
        <v>3740</v>
      </c>
      <c r="J617">
        <v>4.0999999999999996</v>
      </c>
      <c r="K617">
        <v>10</v>
      </c>
      <c r="L617" t="s">
        <v>3741</v>
      </c>
      <c r="M617" t="s">
        <v>1103</v>
      </c>
      <c r="N617">
        <v>21701</v>
      </c>
      <c r="O617" t="s">
        <v>94</v>
      </c>
      <c r="P617">
        <v>4.7</v>
      </c>
      <c r="Q617">
        <v>4.4000000000000004</v>
      </c>
      <c r="R617">
        <v>4.5</v>
      </c>
      <c r="S617">
        <v>4.7</v>
      </c>
      <c r="T617">
        <v>4.3</v>
      </c>
      <c r="U617">
        <v>4.8</v>
      </c>
      <c r="V617" t="s">
        <v>3742</v>
      </c>
      <c r="W617" t="s">
        <v>3743</v>
      </c>
      <c r="X617" t="s">
        <v>43</v>
      </c>
      <c r="Y617">
        <v>20</v>
      </c>
      <c r="Z617">
        <v>28</v>
      </c>
      <c r="AA617" t="s">
        <v>44</v>
      </c>
      <c r="AB617" t="s">
        <v>96</v>
      </c>
      <c r="AC617" t="s">
        <v>1115</v>
      </c>
      <c r="AD617" t="s">
        <v>3744</v>
      </c>
      <c r="AE617" t="s">
        <v>3745</v>
      </c>
      <c r="AF617">
        <v>48515</v>
      </c>
    </row>
    <row r="618" spans="1:32" x14ac:dyDescent="0.35">
      <c r="A618">
        <v>2011</v>
      </c>
      <c r="B618" t="s">
        <v>591</v>
      </c>
      <c r="C618" t="s">
        <v>3746</v>
      </c>
      <c r="D618" t="s">
        <v>34</v>
      </c>
      <c r="E618" t="s">
        <v>3747</v>
      </c>
      <c r="F618">
        <v>4.5</v>
      </c>
      <c r="G618">
        <v>75</v>
      </c>
      <c r="H618" t="s">
        <v>36</v>
      </c>
      <c r="I618" t="s">
        <v>1704</v>
      </c>
      <c r="J618">
        <v>4.0999999999999996</v>
      </c>
      <c r="K618">
        <v>49</v>
      </c>
      <c r="L618" t="s">
        <v>1705</v>
      </c>
      <c r="M618" t="s">
        <v>481</v>
      </c>
      <c r="N618">
        <v>20152</v>
      </c>
      <c r="O618" t="s">
        <v>40</v>
      </c>
      <c r="P618">
        <v>4.5</v>
      </c>
      <c r="Q618">
        <v>4.5</v>
      </c>
      <c r="R618">
        <v>4.4000000000000004</v>
      </c>
      <c r="S618">
        <v>4.4000000000000004</v>
      </c>
      <c r="T618">
        <v>4.7</v>
      </c>
      <c r="U618">
        <v>4.5999999999999996</v>
      </c>
      <c r="V618" t="s">
        <v>3748</v>
      </c>
      <c r="W618" t="s">
        <v>439</v>
      </c>
      <c r="X618" t="s">
        <v>43</v>
      </c>
      <c r="Y618">
        <v>19</v>
      </c>
      <c r="Z618">
        <v>26</v>
      </c>
      <c r="AA618" t="s">
        <v>44</v>
      </c>
      <c r="AB618" t="s">
        <v>77</v>
      </c>
      <c r="AC618" t="s">
        <v>3749</v>
      </c>
      <c r="AD618" t="s">
        <v>3750</v>
      </c>
      <c r="AE618">
        <v>834679</v>
      </c>
      <c r="AF618">
        <v>52366</v>
      </c>
    </row>
    <row r="619" spans="1:32" x14ac:dyDescent="0.35">
      <c r="A619">
        <v>2019</v>
      </c>
      <c r="B619" t="s">
        <v>304</v>
      </c>
      <c r="C619" t="s">
        <v>305</v>
      </c>
      <c r="D619" t="s">
        <v>34</v>
      </c>
      <c r="E619" t="s">
        <v>3751</v>
      </c>
      <c r="F619">
        <v>4.9000000000000004</v>
      </c>
      <c r="G619">
        <v>82</v>
      </c>
      <c r="H619" t="s">
        <v>36</v>
      </c>
      <c r="I619" t="s">
        <v>3752</v>
      </c>
      <c r="J619">
        <v>4.5999999999999996</v>
      </c>
      <c r="K619">
        <v>586</v>
      </c>
      <c r="L619" t="s">
        <v>3753</v>
      </c>
      <c r="M619" t="s">
        <v>1103</v>
      </c>
      <c r="N619">
        <v>20814</v>
      </c>
      <c r="O619" t="s">
        <v>53</v>
      </c>
      <c r="P619">
        <v>5</v>
      </c>
      <c r="Q619">
        <v>4.9000000000000004</v>
      </c>
      <c r="R619">
        <v>4.9000000000000004</v>
      </c>
      <c r="S619">
        <v>4.8</v>
      </c>
      <c r="T619">
        <v>4.9000000000000004</v>
      </c>
      <c r="U619">
        <v>4.9000000000000004</v>
      </c>
      <c r="V619" t="s">
        <v>721</v>
      </c>
      <c r="W619" t="s">
        <v>77</v>
      </c>
      <c r="X619" t="s">
        <v>124</v>
      </c>
      <c r="Y619">
        <v>20</v>
      </c>
      <c r="Z619">
        <v>27</v>
      </c>
      <c r="AA619" t="s">
        <v>44</v>
      </c>
      <c r="AB619" t="s">
        <v>45</v>
      </c>
      <c r="AC619" t="s">
        <v>219</v>
      </c>
      <c r="AD619" t="s">
        <v>3754</v>
      </c>
      <c r="AE619" t="s">
        <v>3755</v>
      </c>
      <c r="AF619">
        <v>33955</v>
      </c>
    </row>
    <row r="620" spans="1:32" x14ac:dyDescent="0.35">
      <c r="A620">
        <v>2021</v>
      </c>
      <c r="B620" t="s">
        <v>69</v>
      </c>
      <c r="C620" t="s">
        <v>1537</v>
      </c>
      <c r="D620" t="s">
        <v>34</v>
      </c>
      <c r="E620" t="s">
        <v>3756</v>
      </c>
      <c r="F620">
        <v>4.9000000000000004</v>
      </c>
      <c r="G620">
        <v>109</v>
      </c>
      <c r="H620" t="s">
        <v>36</v>
      </c>
      <c r="I620" t="s">
        <v>3757</v>
      </c>
      <c r="J620">
        <v>4.9000000000000004</v>
      </c>
      <c r="K620">
        <v>2766</v>
      </c>
      <c r="L620" t="s">
        <v>3758</v>
      </c>
      <c r="M620" t="s">
        <v>1103</v>
      </c>
      <c r="N620">
        <v>21157</v>
      </c>
      <c r="O620" t="s">
        <v>53</v>
      </c>
      <c r="P620">
        <v>5</v>
      </c>
      <c r="Q620">
        <v>4.9000000000000004</v>
      </c>
      <c r="R620">
        <v>4.8</v>
      </c>
      <c r="S620">
        <v>4.8</v>
      </c>
      <c r="T620">
        <v>4.9000000000000004</v>
      </c>
      <c r="U620">
        <v>4.9000000000000004</v>
      </c>
      <c r="V620" t="s">
        <v>122</v>
      </c>
      <c r="W620" t="s">
        <v>42</v>
      </c>
      <c r="X620" t="s">
        <v>124</v>
      </c>
      <c r="Y620">
        <v>27</v>
      </c>
      <c r="Z620">
        <v>32</v>
      </c>
      <c r="AA620" t="s">
        <v>44</v>
      </c>
      <c r="AB620" t="s">
        <v>78</v>
      </c>
      <c r="AC620" t="s">
        <v>79</v>
      </c>
      <c r="AD620" t="s">
        <v>3759</v>
      </c>
      <c r="AE620" t="s">
        <v>3760</v>
      </c>
      <c r="AF620">
        <v>15028</v>
      </c>
    </row>
    <row r="621" spans="1:32" x14ac:dyDescent="0.35">
      <c r="A621">
        <v>2022</v>
      </c>
      <c r="B621" t="s">
        <v>389</v>
      </c>
      <c r="C621" t="s">
        <v>3761</v>
      </c>
      <c r="D621" t="s">
        <v>34</v>
      </c>
      <c r="E621" t="s">
        <v>3762</v>
      </c>
      <c r="F621">
        <v>4.8</v>
      </c>
      <c r="G621">
        <v>2</v>
      </c>
      <c r="H621" t="s">
        <v>36</v>
      </c>
      <c r="I621" t="s">
        <v>3763</v>
      </c>
      <c r="J621">
        <v>4.5</v>
      </c>
      <c r="K621">
        <v>388</v>
      </c>
      <c r="L621" t="s">
        <v>3764</v>
      </c>
      <c r="M621" t="s">
        <v>1103</v>
      </c>
      <c r="N621">
        <v>21029</v>
      </c>
      <c r="O621" t="s">
        <v>40</v>
      </c>
      <c r="P621">
        <v>5</v>
      </c>
      <c r="Q621">
        <v>4.5</v>
      </c>
      <c r="R621">
        <v>5</v>
      </c>
      <c r="S621">
        <v>4.5</v>
      </c>
      <c r="T621">
        <v>4.5</v>
      </c>
      <c r="U621">
        <v>5</v>
      </c>
      <c r="V621" t="s">
        <v>2732</v>
      </c>
      <c r="W621" t="s">
        <v>42</v>
      </c>
      <c r="X621" t="s">
        <v>124</v>
      </c>
      <c r="Y621">
        <v>134</v>
      </c>
      <c r="Z621">
        <v>126</v>
      </c>
      <c r="AA621" t="s">
        <v>1227</v>
      </c>
      <c r="AB621" t="s">
        <v>3765</v>
      </c>
      <c r="AC621" t="s">
        <v>3766</v>
      </c>
      <c r="AD621" t="s">
        <v>3767</v>
      </c>
      <c r="AE621" t="s">
        <v>3768</v>
      </c>
      <c r="AF621">
        <v>4921</v>
      </c>
    </row>
    <row r="622" spans="1:32" x14ac:dyDescent="0.35">
      <c r="A622">
        <v>2020</v>
      </c>
      <c r="B622" t="s">
        <v>389</v>
      </c>
      <c r="C622" t="s">
        <v>1465</v>
      </c>
      <c r="D622" t="s">
        <v>34</v>
      </c>
      <c r="E622" t="s">
        <v>3769</v>
      </c>
      <c r="F622">
        <v>4.3</v>
      </c>
      <c r="G622">
        <v>16</v>
      </c>
      <c r="H622" t="s">
        <v>36</v>
      </c>
      <c r="I622" t="s">
        <v>3770</v>
      </c>
      <c r="J622">
        <v>4.5999999999999996</v>
      </c>
      <c r="K622">
        <v>135</v>
      </c>
      <c r="L622" t="s">
        <v>3771</v>
      </c>
      <c r="M622" t="s">
        <v>1103</v>
      </c>
      <c r="N622">
        <v>20650</v>
      </c>
      <c r="O622" t="s">
        <v>53</v>
      </c>
      <c r="P622">
        <v>4.5999999999999996</v>
      </c>
      <c r="Q622">
        <v>4.4000000000000004</v>
      </c>
      <c r="R622">
        <v>4.5999999999999996</v>
      </c>
      <c r="S622">
        <v>4</v>
      </c>
      <c r="T622">
        <v>4.2</v>
      </c>
      <c r="U622">
        <v>4.4000000000000004</v>
      </c>
      <c r="V622" t="s">
        <v>42</v>
      </c>
      <c r="W622" t="s">
        <v>42</v>
      </c>
      <c r="X622" t="s">
        <v>124</v>
      </c>
      <c r="Y622">
        <v>118</v>
      </c>
      <c r="Z622">
        <v>107</v>
      </c>
      <c r="AA622" t="s">
        <v>77</v>
      </c>
      <c r="AB622" t="s">
        <v>1228</v>
      </c>
      <c r="AC622">
        <v>0</v>
      </c>
      <c r="AD622" t="s">
        <v>3772</v>
      </c>
      <c r="AE622">
        <v>602874</v>
      </c>
      <c r="AF622">
        <v>46021</v>
      </c>
    </row>
    <row r="623" spans="1:32" x14ac:dyDescent="0.35">
      <c r="A623">
        <v>2015</v>
      </c>
      <c r="B623" t="s">
        <v>304</v>
      </c>
      <c r="C623" t="s">
        <v>3773</v>
      </c>
      <c r="D623" t="s">
        <v>34</v>
      </c>
      <c r="E623" t="s">
        <v>3774</v>
      </c>
      <c r="F623">
        <v>4.7</v>
      </c>
      <c r="G623">
        <v>64</v>
      </c>
      <c r="H623" t="s">
        <v>36</v>
      </c>
      <c r="I623" t="s">
        <v>3775</v>
      </c>
      <c r="J623">
        <v>4.7</v>
      </c>
      <c r="K623">
        <v>92</v>
      </c>
      <c r="L623" t="s">
        <v>3776</v>
      </c>
      <c r="M623" t="s">
        <v>538</v>
      </c>
      <c r="N623">
        <v>17512</v>
      </c>
      <c r="O623" t="s">
        <v>53</v>
      </c>
      <c r="P623">
        <v>4.8</v>
      </c>
      <c r="Q623">
        <v>4.5999999999999996</v>
      </c>
      <c r="R623">
        <v>4.7</v>
      </c>
      <c r="S623">
        <v>4.5</v>
      </c>
      <c r="T623">
        <v>4.8</v>
      </c>
      <c r="U623">
        <v>4.7</v>
      </c>
      <c r="V623" t="s">
        <v>3777</v>
      </c>
      <c r="W623" t="s">
        <v>3564</v>
      </c>
      <c r="X623" t="s">
        <v>124</v>
      </c>
      <c r="Y623">
        <v>17</v>
      </c>
      <c r="Z623">
        <v>24</v>
      </c>
      <c r="AA623" t="s">
        <v>44</v>
      </c>
      <c r="AB623" t="s">
        <v>151</v>
      </c>
      <c r="AC623" t="s">
        <v>3778</v>
      </c>
      <c r="AD623" t="s">
        <v>3779</v>
      </c>
      <c r="AE623" t="s">
        <v>3780</v>
      </c>
      <c r="AF623">
        <v>117075</v>
      </c>
    </row>
    <row r="624" spans="1:32" x14ac:dyDescent="0.35">
      <c r="A624">
        <v>2020</v>
      </c>
      <c r="B624" t="s">
        <v>257</v>
      </c>
      <c r="C624" t="s">
        <v>667</v>
      </c>
      <c r="D624" t="s">
        <v>34</v>
      </c>
      <c r="E624" t="s">
        <v>1999</v>
      </c>
      <c r="F624">
        <v>4.9000000000000004</v>
      </c>
      <c r="G624">
        <v>51</v>
      </c>
      <c r="H624" t="s">
        <v>36</v>
      </c>
      <c r="I624" t="s">
        <v>3781</v>
      </c>
      <c r="J624">
        <v>4.9000000000000004</v>
      </c>
      <c r="K624">
        <v>27351</v>
      </c>
      <c r="L624" t="s">
        <v>3782</v>
      </c>
      <c r="M624" t="s">
        <v>472</v>
      </c>
      <c r="N624">
        <v>33406</v>
      </c>
      <c r="O624" t="s">
        <v>53</v>
      </c>
      <c r="P624">
        <v>5</v>
      </c>
      <c r="Q624">
        <v>4.9000000000000004</v>
      </c>
      <c r="R624">
        <v>4.9000000000000004</v>
      </c>
      <c r="S624">
        <v>4.7</v>
      </c>
      <c r="T624">
        <v>4.9000000000000004</v>
      </c>
      <c r="U624">
        <v>4.9000000000000004</v>
      </c>
      <c r="V624" t="s">
        <v>1179</v>
      </c>
      <c r="W624" t="s">
        <v>673</v>
      </c>
      <c r="X624" t="s">
        <v>124</v>
      </c>
      <c r="Y624">
        <v>21</v>
      </c>
      <c r="Z624">
        <v>27</v>
      </c>
      <c r="AA624" t="s">
        <v>44</v>
      </c>
      <c r="AB624" t="s">
        <v>45</v>
      </c>
      <c r="AC624" t="s">
        <v>264</v>
      </c>
      <c r="AD624" t="s">
        <v>3783</v>
      </c>
      <c r="AE624" t="s">
        <v>3784</v>
      </c>
      <c r="AF624">
        <v>32204</v>
      </c>
    </row>
    <row r="625" spans="1:32" x14ac:dyDescent="0.35">
      <c r="A625">
        <v>2019</v>
      </c>
      <c r="B625" t="s">
        <v>1758</v>
      </c>
      <c r="C625" t="s">
        <v>3785</v>
      </c>
      <c r="D625" t="s">
        <v>34</v>
      </c>
      <c r="E625" t="s">
        <v>3786</v>
      </c>
      <c r="F625">
        <v>4.5999999999999996</v>
      </c>
      <c r="G625">
        <v>25</v>
      </c>
      <c r="H625" t="s">
        <v>36</v>
      </c>
      <c r="I625" t="s">
        <v>3787</v>
      </c>
      <c r="J625">
        <v>4.5</v>
      </c>
      <c r="K625">
        <v>150</v>
      </c>
      <c r="L625" t="s">
        <v>3788</v>
      </c>
      <c r="M625" t="s">
        <v>472</v>
      </c>
      <c r="N625">
        <v>33331</v>
      </c>
      <c r="O625" t="s">
        <v>53</v>
      </c>
      <c r="P625">
        <v>4.5999999999999996</v>
      </c>
      <c r="Q625">
        <v>4.4000000000000004</v>
      </c>
      <c r="R625">
        <v>4.7</v>
      </c>
      <c r="S625">
        <v>4.5999999999999996</v>
      </c>
      <c r="T625">
        <v>4.8</v>
      </c>
      <c r="U625">
        <v>4.5</v>
      </c>
      <c r="V625" t="s">
        <v>3789</v>
      </c>
      <c r="W625" t="s">
        <v>41</v>
      </c>
      <c r="X625" t="s">
        <v>124</v>
      </c>
      <c r="Y625">
        <v>22</v>
      </c>
      <c r="Z625">
        <v>28</v>
      </c>
      <c r="AA625" t="s">
        <v>44</v>
      </c>
      <c r="AB625" t="s">
        <v>45</v>
      </c>
      <c r="AC625" t="s">
        <v>3230</v>
      </c>
      <c r="AD625" t="s">
        <v>3790</v>
      </c>
      <c r="AE625" t="s">
        <v>3791</v>
      </c>
      <c r="AF625">
        <v>24601</v>
      </c>
    </row>
    <row r="626" spans="1:32" x14ac:dyDescent="0.35">
      <c r="A626">
        <v>2019</v>
      </c>
      <c r="B626" t="s">
        <v>288</v>
      </c>
      <c r="C626" t="s">
        <v>3792</v>
      </c>
      <c r="D626" t="s">
        <v>34</v>
      </c>
      <c r="E626" t="s">
        <v>3793</v>
      </c>
      <c r="F626">
        <v>4.8</v>
      </c>
      <c r="G626">
        <v>7</v>
      </c>
      <c r="H626" t="s">
        <v>36</v>
      </c>
      <c r="I626" t="s">
        <v>3794</v>
      </c>
      <c r="J626">
        <v>4.5999999999999996</v>
      </c>
      <c r="K626">
        <v>238</v>
      </c>
      <c r="L626" t="s">
        <v>3795</v>
      </c>
      <c r="M626" t="s">
        <v>472</v>
      </c>
      <c r="N626">
        <v>33331</v>
      </c>
      <c r="O626" t="s">
        <v>53</v>
      </c>
      <c r="P626">
        <v>4.5999999999999996</v>
      </c>
      <c r="Q626">
        <v>4.9000000000000004</v>
      </c>
      <c r="R626">
        <v>4.9000000000000004</v>
      </c>
      <c r="S626">
        <v>4.9000000000000004</v>
      </c>
      <c r="T626">
        <v>4.5999999999999996</v>
      </c>
      <c r="U626">
        <v>4.9000000000000004</v>
      </c>
      <c r="V626" t="s">
        <v>1739</v>
      </c>
      <c r="W626" t="s">
        <v>42</v>
      </c>
      <c r="X626" t="s">
        <v>124</v>
      </c>
      <c r="Y626">
        <v>19</v>
      </c>
      <c r="Z626">
        <v>24</v>
      </c>
      <c r="AA626" t="s">
        <v>44</v>
      </c>
      <c r="AB626" t="s">
        <v>198</v>
      </c>
      <c r="AC626" t="s">
        <v>3796</v>
      </c>
      <c r="AD626" t="s">
        <v>3797</v>
      </c>
      <c r="AE626" t="s">
        <v>3798</v>
      </c>
      <c r="AF626">
        <v>36683</v>
      </c>
    </row>
    <row r="627" spans="1:32" x14ac:dyDescent="0.35">
      <c r="A627">
        <v>2019</v>
      </c>
      <c r="B627" t="s">
        <v>409</v>
      </c>
      <c r="C627" t="s">
        <v>1691</v>
      </c>
      <c r="D627" t="s">
        <v>34</v>
      </c>
      <c r="E627" t="s">
        <v>3799</v>
      </c>
      <c r="F627">
        <v>4.8</v>
      </c>
      <c r="G627">
        <v>224</v>
      </c>
      <c r="H627" t="s">
        <v>36</v>
      </c>
      <c r="I627" t="s">
        <v>3800</v>
      </c>
      <c r="J627">
        <v>4.5</v>
      </c>
      <c r="K627">
        <v>1155</v>
      </c>
      <c r="L627" t="s">
        <v>3801</v>
      </c>
      <c r="M627" t="s">
        <v>472</v>
      </c>
      <c r="N627">
        <v>33073</v>
      </c>
      <c r="O627" t="s">
        <v>40</v>
      </c>
      <c r="P627">
        <v>4.9000000000000004</v>
      </c>
      <c r="Q627">
        <v>4.9000000000000004</v>
      </c>
      <c r="R627">
        <v>4.8</v>
      </c>
      <c r="S627">
        <v>4.5999999999999996</v>
      </c>
      <c r="T627">
        <v>4.9000000000000004</v>
      </c>
      <c r="U627">
        <v>4.8</v>
      </c>
      <c r="V627" t="s">
        <v>566</v>
      </c>
      <c r="W627" t="s">
        <v>42</v>
      </c>
      <c r="X627" t="s">
        <v>95</v>
      </c>
      <c r="Y627">
        <v>19</v>
      </c>
      <c r="Z627">
        <v>26</v>
      </c>
      <c r="AA627" t="s">
        <v>44</v>
      </c>
      <c r="AB627" t="s">
        <v>45</v>
      </c>
      <c r="AC627" t="s">
        <v>474</v>
      </c>
      <c r="AD627" t="s">
        <v>3802</v>
      </c>
      <c r="AE627" t="s">
        <v>3803</v>
      </c>
      <c r="AF627">
        <v>34445</v>
      </c>
    </row>
    <row r="628" spans="1:32" x14ac:dyDescent="0.35">
      <c r="A628">
        <v>2021</v>
      </c>
      <c r="B628" t="s">
        <v>32</v>
      </c>
      <c r="C628" t="s">
        <v>3804</v>
      </c>
      <c r="D628" t="s">
        <v>34</v>
      </c>
      <c r="E628" t="s">
        <v>222</v>
      </c>
      <c r="F628">
        <v>4.8</v>
      </c>
      <c r="G628">
        <v>85</v>
      </c>
      <c r="H628" t="s">
        <v>36</v>
      </c>
      <c r="I628" t="s">
        <v>3805</v>
      </c>
      <c r="J628">
        <v>4.5999999999999996</v>
      </c>
      <c r="K628">
        <v>870</v>
      </c>
      <c r="L628" t="s">
        <v>3806</v>
      </c>
      <c r="M628" t="s">
        <v>472</v>
      </c>
      <c r="N628">
        <v>33172</v>
      </c>
      <c r="O628" t="s">
        <v>53</v>
      </c>
      <c r="P628">
        <v>4.8</v>
      </c>
      <c r="Q628">
        <v>4.8</v>
      </c>
      <c r="R628">
        <v>4.5999999999999996</v>
      </c>
      <c r="S628">
        <v>4.7</v>
      </c>
      <c r="T628">
        <v>4.9000000000000004</v>
      </c>
      <c r="U628">
        <v>4.9000000000000004</v>
      </c>
      <c r="V628" t="s">
        <v>798</v>
      </c>
      <c r="W628" t="s">
        <v>2225</v>
      </c>
      <c r="X628" t="s">
        <v>95</v>
      </c>
      <c r="Y628">
        <v>19</v>
      </c>
      <c r="Z628">
        <v>24</v>
      </c>
      <c r="AA628" t="s">
        <v>44</v>
      </c>
      <c r="AB628" t="s">
        <v>151</v>
      </c>
      <c r="AC628" t="s">
        <v>46</v>
      </c>
      <c r="AD628" t="s">
        <v>3807</v>
      </c>
      <c r="AE628" t="s">
        <v>3808</v>
      </c>
      <c r="AF628">
        <v>18752</v>
      </c>
    </row>
    <row r="629" spans="1:32" x14ac:dyDescent="0.35">
      <c r="A629">
        <v>2018</v>
      </c>
      <c r="B629" t="s">
        <v>339</v>
      </c>
      <c r="C629" t="s">
        <v>3809</v>
      </c>
      <c r="D629" t="s">
        <v>34</v>
      </c>
      <c r="E629" t="s">
        <v>3810</v>
      </c>
      <c r="F629">
        <v>4</v>
      </c>
      <c r="G629">
        <v>82</v>
      </c>
      <c r="H629" t="s">
        <v>36</v>
      </c>
      <c r="I629" t="s">
        <v>3811</v>
      </c>
      <c r="J629">
        <v>4.5999999999999996</v>
      </c>
      <c r="K629">
        <v>531</v>
      </c>
      <c r="L629" t="s">
        <v>3812</v>
      </c>
      <c r="M629" t="s">
        <v>472</v>
      </c>
      <c r="N629">
        <v>33064</v>
      </c>
      <c r="O629" t="s">
        <v>40</v>
      </c>
      <c r="P629">
        <v>4.2</v>
      </c>
      <c r="Q629">
        <v>4.3</v>
      </c>
      <c r="R629">
        <v>4</v>
      </c>
      <c r="S629">
        <v>3.4</v>
      </c>
      <c r="T629">
        <v>4.5999999999999996</v>
      </c>
      <c r="U629">
        <v>3.4</v>
      </c>
      <c r="V629" t="s">
        <v>3813</v>
      </c>
      <c r="W629" t="s">
        <v>327</v>
      </c>
      <c r="X629" t="s">
        <v>1510</v>
      </c>
      <c r="Y629">
        <v>18</v>
      </c>
      <c r="Z629">
        <v>24</v>
      </c>
      <c r="AA629" t="s">
        <v>44</v>
      </c>
      <c r="AB629" t="s">
        <v>45</v>
      </c>
      <c r="AC629" t="s">
        <v>1740</v>
      </c>
      <c r="AD629" t="s">
        <v>3814</v>
      </c>
      <c r="AE629" t="s">
        <v>3815</v>
      </c>
      <c r="AF629">
        <v>27519</v>
      </c>
    </row>
    <row r="630" spans="1:32" x14ac:dyDescent="0.35">
      <c r="A630">
        <v>2021</v>
      </c>
      <c r="B630" t="s">
        <v>288</v>
      </c>
      <c r="C630" t="s">
        <v>3816</v>
      </c>
      <c r="D630" t="s">
        <v>34</v>
      </c>
      <c r="E630" t="s">
        <v>3817</v>
      </c>
      <c r="F630">
        <v>4.7</v>
      </c>
      <c r="G630">
        <v>12</v>
      </c>
      <c r="H630" t="s">
        <v>36</v>
      </c>
      <c r="I630" t="s">
        <v>3818</v>
      </c>
      <c r="J630">
        <v>4.8</v>
      </c>
      <c r="K630">
        <v>1044</v>
      </c>
      <c r="L630" t="s">
        <v>3819</v>
      </c>
      <c r="M630" t="s">
        <v>472</v>
      </c>
      <c r="N630">
        <v>33304</v>
      </c>
      <c r="O630" t="s">
        <v>53</v>
      </c>
      <c r="P630">
        <v>4.9000000000000004</v>
      </c>
      <c r="Q630">
        <v>4.7</v>
      </c>
      <c r="R630">
        <v>4.5999999999999996</v>
      </c>
      <c r="S630">
        <v>4.3</v>
      </c>
      <c r="T630">
        <v>4.9000000000000004</v>
      </c>
      <c r="U630">
        <v>4.3</v>
      </c>
      <c r="V630" t="s">
        <v>3820</v>
      </c>
      <c r="W630" t="s">
        <v>42</v>
      </c>
      <c r="X630" t="s">
        <v>124</v>
      </c>
      <c r="Y630">
        <v>18</v>
      </c>
      <c r="Z630">
        <v>23</v>
      </c>
      <c r="AA630" t="s">
        <v>44</v>
      </c>
      <c r="AB630" t="s">
        <v>113</v>
      </c>
      <c r="AC630" t="s">
        <v>688</v>
      </c>
      <c r="AD630" t="s">
        <v>3821</v>
      </c>
      <c r="AE630" t="s">
        <v>3822</v>
      </c>
      <c r="AF630">
        <v>10666</v>
      </c>
    </row>
    <row r="631" spans="1:32" x14ac:dyDescent="0.35">
      <c r="A631">
        <v>2019</v>
      </c>
      <c r="B631" t="s">
        <v>81</v>
      </c>
      <c r="C631" t="s">
        <v>2415</v>
      </c>
      <c r="D631" t="s">
        <v>34</v>
      </c>
      <c r="E631" t="s">
        <v>3823</v>
      </c>
      <c r="F631">
        <v>4.8</v>
      </c>
      <c r="G631">
        <v>102</v>
      </c>
      <c r="H631" t="s">
        <v>36</v>
      </c>
      <c r="I631" t="s">
        <v>3329</v>
      </c>
      <c r="J631">
        <v>4.7</v>
      </c>
      <c r="K631">
        <v>2357</v>
      </c>
      <c r="L631" t="s">
        <v>3330</v>
      </c>
      <c r="M631" t="s">
        <v>472</v>
      </c>
      <c r="N631">
        <v>33181</v>
      </c>
      <c r="O631" t="s">
        <v>53</v>
      </c>
      <c r="P631">
        <v>4.8</v>
      </c>
      <c r="Q631">
        <v>4.8</v>
      </c>
      <c r="R631">
        <v>4.8</v>
      </c>
      <c r="S631">
        <v>4.5999999999999996</v>
      </c>
      <c r="T631">
        <v>4.9000000000000004</v>
      </c>
      <c r="U631">
        <v>4.8</v>
      </c>
      <c r="V631" t="s">
        <v>86</v>
      </c>
      <c r="W631" t="s">
        <v>42</v>
      </c>
      <c r="X631" t="s">
        <v>43</v>
      </c>
      <c r="Y631">
        <v>20</v>
      </c>
      <c r="Z631">
        <v>28</v>
      </c>
      <c r="AA631" t="s">
        <v>44</v>
      </c>
      <c r="AB631" t="s">
        <v>45</v>
      </c>
      <c r="AC631" t="s">
        <v>46</v>
      </c>
      <c r="AD631" t="s">
        <v>3824</v>
      </c>
      <c r="AE631">
        <v>22349201</v>
      </c>
      <c r="AF631">
        <v>11518</v>
      </c>
    </row>
    <row r="632" spans="1:32" x14ac:dyDescent="0.35">
      <c r="A632">
        <v>2019</v>
      </c>
      <c r="B632" t="s">
        <v>1046</v>
      </c>
      <c r="C632" t="s">
        <v>3825</v>
      </c>
      <c r="D632" t="s">
        <v>1311</v>
      </c>
      <c r="E632" t="s">
        <v>3826</v>
      </c>
      <c r="F632">
        <v>4.2</v>
      </c>
      <c r="G632">
        <v>107</v>
      </c>
      <c r="H632" t="s">
        <v>36</v>
      </c>
      <c r="I632" t="s">
        <v>3827</v>
      </c>
      <c r="J632">
        <v>4.0999999999999996</v>
      </c>
      <c r="K632">
        <v>58</v>
      </c>
      <c r="L632" t="s">
        <v>3828</v>
      </c>
      <c r="M632" t="s">
        <v>472</v>
      </c>
      <c r="N632">
        <v>33137</v>
      </c>
      <c r="O632" t="s">
        <v>40</v>
      </c>
      <c r="P632">
        <v>4.5</v>
      </c>
      <c r="Q632">
        <v>4.5</v>
      </c>
      <c r="R632">
        <v>4</v>
      </c>
      <c r="S632">
        <v>3.8</v>
      </c>
      <c r="T632">
        <v>4.7</v>
      </c>
      <c r="U632">
        <v>3.8</v>
      </c>
      <c r="V632" t="s">
        <v>3829</v>
      </c>
      <c r="W632" t="s">
        <v>455</v>
      </c>
      <c r="X632" t="s">
        <v>43</v>
      </c>
      <c r="Y632">
        <v>24</v>
      </c>
      <c r="Z632">
        <v>30</v>
      </c>
      <c r="AA632" t="s">
        <v>44</v>
      </c>
      <c r="AB632" t="s">
        <v>125</v>
      </c>
      <c r="AC632" t="s">
        <v>219</v>
      </c>
      <c r="AD632" t="s">
        <v>3830</v>
      </c>
      <c r="AE632" t="s">
        <v>3831</v>
      </c>
      <c r="AF632">
        <v>30840</v>
      </c>
    </row>
    <row r="633" spans="1:32" x14ac:dyDescent="0.35">
      <c r="A633">
        <v>2021</v>
      </c>
      <c r="B633" t="s">
        <v>585</v>
      </c>
      <c r="C633" t="s">
        <v>1159</v>
      </c>
      <c r="D633" t="s">
        <v>34</v>
      </c>
      <c r="E633" t="s">
        <v>3832</v>
      </c>
      <c r="F633">
        <v>4.9000000000000004</v>
      </c>
      <c r="G633">
        <v>3</v>
      </c>
      <c r="H633" t="s">
        <v>36</v>
      </c>
      <c r="I633" t="s">
        <v>3833</v>
      </c>
      <c r="J633">
        <v>4.8</v>
      </c>
      <c r="K633">
        <v>477</v>
      </c>
      <c r="L633" t="s">
        <v>3834</v>
      </c>
      <c r="M633" t="s">
        <v>538</v>
      </c>
      <c r="N633">
        <v>18976</v>
      </c>
      <c r="O633" t="s">
        <v>40</v>
      </c>
      <c r="P633">
        <v>4.7</v>
      </c>
      <c r="Q633">
        <v>5</v>
      </c>
      <c r="R633">
        <v>5</v>
      </c>
      <c r="S633">
        <v>4.7</v>
      </c>
      <c r="T633">
        <v>4.7</v>
      </c>
      <c r="U633">
        <v>5</v>
      </c>
      <c r="V633" t="s">
        <v>3835</v>
      </c>
      <c r="W633" t="s">
        <v>42</v>
      </c>
      <c r="X633" t="s">
        <v>124</v>
      </c>
      <c r="Y633">
        <v>17</v>
      </c>
      <c r="Z633">
        <v>22</v>
      </c>
      <c r="AA633" t="s">
        <v>44</v>
      </c>
      <c r="AB633" t="s">
        <v>294</v>
      </c>
      <c r="AC633" t="s">
        <v>1165</v>
      </c>
      <c r="AD633" t="s">
        <v>3836</v>
      </c>
      <c r="AE633">
        <v>3048159</v>
      </c>
      <c r="AF633">
        <v>7215</v>
      </c>
    </row>
    <row r="634" spans="1:32" x14ac:dyDescent="0.35">
      <c r="A634">
        <v>2019</v>
      </c>
      <c r="B634" t="s">
        <v>69</v>
      </c>
      <c r="C634" t="s">
        <v>3837</v>
      </c>
      <c r="D634" t="s">
        <v>34</v>
      </c>
      <c r="E634" t="s">
        <v>1372</v>
      </c>
      <c r="F634">
        <v>4.8</v>
      </c>
      <c r="G634">
        <v>165</v>
      </c>
      <c r="H634" t="s">
        <v>36</v>
      </c>
      <c r="I634" t="s">
        <v>1804</v>
      </c>
      <c r="J634">
        <v>4.8</v>
      </c>
      <c r="K634">
        <v>4649</v>
      </c>
      <c r="L634" t="s">
        <v>1805</v>
      </c>
      <c r="M634" t="s">
        <v>604</v>
      </c>
      <c r="N634" s="1" t="s">
        <v>1806</v>
      </c>
      <c r="O634" t="s">
        <v>40</v>
      </c>
      <c r="P634">
        <v>4.9000000000000004</v>
      </c>
      <c r="Q634">
        <v>4.8</v>
      </c>
      <c r="R634">
        <v>4.8</v>
      </c>
      <c r="S634">
        <v>4.5999999999999996</v>
      </c>
      <c r="T634">
        <v>4.7</v>
      </c>
      <c r="U634">
        <v>4.9000000000000004</v>
      </c>
      <c r="V634" t="s">
        <v>2287</v>
      </c>
      <c r="W634" t="s">
        <v>76</v>
      </c>
      <c r="X634" t="s">
        <v>124</v>
      </c>
      <c r="Y634">
        <v>18</v>
      </c>
      <c r="Z634">
        <v>25</v>
      </c>
      <c r="AA634" t="s">
        <v>44</v>
      </c>
      <c r="AB634" t="s">
        <v>151</v>
      </c>
      <c r="AC634" t="s">
        <v>126</v>
      </c>
      <c r="AD634" t="s">
        <v>3838</v>
      </c>
      <c r="AE634" t="s">
        <v>3839</v>
      </c>
      <c r="AF634">
        <v>17003</v>
      </c>
    </row>
    <row r="635" spans="1:32" x14ac:dyDescent="0.35">
      <c r="A635">
        <v>2020</v>
      </c>
      <c r="B635" t="s">
        <v>257</v>
      </c>
      <c r="C635" t="s">
        <v>667</v>
      </c>
      <c r="D635" t="s">
        <v>34</v>
      </c>
      <c r="E635" t="s">
        <v>3344</v>
      </c>
      <c r="F635">
        <v>4.9000000000000004</v>
      </c>
      <c r="G635">
        <v>51</v>
      </c>
      <c r="H635" t="s">
        <v>36</v>
      </c>
      <c r="I635" t="s">
        <v>1811</v>
      </c>
      <c r="J635">
        <v>4.9000000000000004</v>
      </c>
      <c r="K635">
        <v>692</v>
      </c>
      <c r="L635" t="s">
        <v>1812</v>
      </c>
      <c r="M635" t="s">
        <v>604</v>
      </c>
      <c r="N635" s="1" t="s">
        <v>1813</v>
      </c>
      <c r="O635" t="s">
        <v>53</v>
      </c>
      <c r="P635">
        <v>5</v>
      </c>
      <c r="Q635">
        <v>4.9000000000000004</v>
      </c>
      <c r="R635">
        <v>4.9000000000000004</v>
      </c>
      <c r="S635">
        <v>4.7</v>
      </c>
      <c r="T635">
        <v>4.9000000000000004</v>
      </c>
      <c r="U635">
        <v>4.9000000000000004</v>
      </c>
      <c r="V635" t="s">
        <v>3840</v>
      </c>
      <c r="W635" t="s">
        <v>42</v>
      </c>
      <c r="X635" t="s">
        <v>124</v>
      </c>
      <c r="Y635">
        <v>21</v>
      </c>
      <c r="Z635">
        <v>27</v>
      </c>
      <c r="AA635" t="s">
        <v>44</v>
      </c>
      <c r="AB635" t="s">
        <v>45</v>
      </c>
      <c r="AC635" t="s">
        <v>264</v>
      </c>
      <c r="AD635" t="s">
        <v>3841</v>
      </c>
      <c r="AE635" t="s">
        <v>3842</v>
      </c>
      <c r="AF635">
        <v>28266</v>
      </c>
    </row>
    <row r="636" spans="1:32" x14ac:dyDescent="0.35">
      <c r="A636">
        <v>2018</v>
      </c>
      <c r="B636" t="s">
        <v>129</v>
      </c>
      <c r="C636" t="s">
        <v>3843</v>
      </c>
      <c r="D636" t="s">
        <v>34</v>
      </c>
      <c r="E636" t="s">
        <v>3005</v>
      </c>
      <c r="F636">
        <v>4.8</v>
      </c>
      <c r="G636">
        <v>146</v>
      </c>
      <c r="H636" t="s">
        <v>36</v>
      </c>
      <c r="I636" t="s">
        <v>3844</v>
      </c>
      <c r="J636">
        <v>4.5</v>
      </c>
      <c r="K636">
        <v>3017</v>
      </c>
      <c r="L636" t="s">
        <v>3845</v>
      </c>
      <c r="M636" t="s">
        <v>604</v>
      </c>
      <c r="N636" s="1" t="s">
        <v>3846</v>
      </c>
      <c r="O636" t="s">
        <v>40</v>
      </c>
      <c r="P636">
        <v>4.9000000000000004</v>
      </c>
      <c r="Q636">
        <v>4.8</v>
      </c>
      <c r="R636">
        <v>4.9000000000000004</v>
      </c>
      <c r="S636">
        <v>4.5</v>
      </c>
      <c r="T636">
        <v>4.9000000000000004</v>
      </c>
      <c r="U636">
        <v>4.8</v>
      </c>
      <c r="V636" t="s">
        <v>3847</v>
      </c>
      <c r="W636" t="s">
        <v>3848</v>
      </c>
      <c r="X636" t="s">
        <v>124</v>
      </c>
      <c r="Y636">
        <v>14</v>
      </c>
      <c r="Z636">
        <v>22</v>
      </c>
      <c r="AA636" t="s">
        <v>44</v>
      </c>
      <c r="AB636" t="s">
        <v>45</v>
      </c>
      <c r="AC636" t="s">
        <v>66</v>
      </c>
      <c r="AD636" t="s">
        <v>3849</v>
      </c>
      <c r="AE636" t="s">
        <v>3850</v>
      </c>
      <c r="AF636">
        <v>39841</v>
      </c>
    </row>
    <row r="637" spans="1:32" x14ac:dyDescent="0.35">
      <c r="A637">
        <v>2020</v>
      </c>
      <c r="B637" t="s">
        <v>3851</v>
      </c>
      <c r="C637" t="s">
        <v>3852</v>
      </c>
      <c r="D637" t="s">
        <v>34</v>
      </c>
      <c r="E637" t="s">
        <v>3853</v>
      </c>
      <c r="F637">
        <v>4.7</v>
      </c>
      <c r="G637">
        <v>1</v>
      </c>
      <c r="H637" t="s">
        <v>36</v>
      </c>
      <c r="I637" t="s">
        <v>3854</v>
      </c>
      <c r="J637">
        <v>4.8</v>
      </c>
      <c r="K637">
        <v>320</v>
      </c>
      <c r="L637" t="s">
        <v>3855</v>
      </c>
      <c r="M637" t="s">
        <v>679</v>
      </c>
      <c r="N637">
        <v>10019</v>
      </c>
      <c r="O637" t="s">
        <v>75</v>
      </c>
      <c r="P637">
        <v>4</v>
      </c>
      <c r="Q637">
        <v>5</v>
      </c>
      <c r="R637">
        <v>5</v>
      </c>
      <c r="S637">
        <v>5</v>
      </c>
      <c r="T637">
        <v>5</v>
      </c>
      <c r="U637">
        <v>4</v>
      </c>
      <c r="V637" t="s">
        <v>3856</v>
      </c>
      <c r="W637" t="s">
        <v>3857</v>
      </c>
      <c r="X637" t="s">
        <v>124</v>
      </c>
      <c r="Y637">
        <v>12</v>
      </c>
      <c r="Z637">
        <v>17</v>
      </c>
      <c r="AA637" t="s">
        <v>44</v>
      </c>
      <c r="AB637" t="s">
        <v>45</v>
      </c>
      <c r="AC637" t="s">
        <v>640</v>
      </c>
      <c r="AD637" t="s">
        <v>3858</v>
      </c>
      <c r="AE637" t="s">
        <v>3859</v>
      </c>
      <c r="AF637">
        <v>25428</v>
      </c>
    </row>
    <row r="638" spans="1:32" x14ac:dyDescent="0.35">
      <c r="A638">
        <v>2020</v>
      </c>
      <c r="B638" t="s">
        <v>257</v>
      </c>
      <c r="C638" t="s">
        <v>667</v>
      </c>
      <c r="D638" t="s">
        <v>1080</v>
      </c>
      <c r="E638" t="s">
        <v>3860</v>
      </c>
      <c r="F638">
        <v>4.9000000000000004</v>
      </c>
      <c r="G638">
        <v>51</v>
      </c>
      <c r="H638" t="s">
        <v>36</v>
      </c>
      <c r="I638" t="s">
        <v>3861</v>
      </c>
      <c r="J638">
        <v>4.7</v>
      </c>
      <c r="K638">
        <v>488</v>
      </c>
      <c r="L638" t="s">
        <v>3862</v>
      </c>
      <c r="M638" t="s">
        <v>2335</v>
      </c>
      <c r="N638" s="1" t="s">
        <v>3863</v>
      </c>
      <c r="O638" t="s">
        <v>53</v>
      </c>
      <c r="P638">
        <v>5</v>
      </c>
      <c r="Q638">
        <v>4.9000000000000004</v>
      </c>
      <c r="R638">
        <v>4.9000000000000004</v>
      </c>
      <c r="S638">
        <v>4.7</v>
      </c>
      <c r="T638">
        <v>4.9000000000000004</v>
      </c>
      <c r="U638">
        <v>4.9000000000000004</v>
      </c>
      <c r="V638" t="s">
        <v>1947</v>
      </c>
      <c r="W638" t="s">
        <v>3864</v>
      </c>
      <c r="X638" t="s">
        <v>124</v>
      </c>
      <c r="Y638">
        <v>21</v>
      </c>
      <c r="Z638">
        <v>27</v>
      </c>
      <c r="AA638" t="s">
        <v>44</v>
      </c>
      <c r="AB638" t="s">
        <v>45</v>
      </c>
      <c r="AC638" t="s">
        <v>264</v>
      </c>
      <c r="AD638" t="s">
        <v>3865</v>
      </c>
      <c r="AE638" t="s">
        <v>3866</v>
      </c>
      <c r="AF638">
        <v>22190</v>
      </c>
    </row>
    <row r="639" spans="1:32" x14ac:dyDescent="0.35">
      <c r="A639">
        <v>2012</v>
      </c>
      <c r="B639" t="s">
        <v>533</v>
      </c>
      <c r="C639" t="s">
        <v>3376</v>
      </c>
      <c r="D639" t="s">
        <v>34</v>
      </c>
      <c r="E639" t="s">
        <v>3867</v>
      </c>
      <c r="F639">
        <v>4.5</v>
      </c>
      <c r="G639">
        <v>53</v>
      </c>
      <c r="H639" t="s">
        <v>36</v>
      </c>
      <c r="I639" t="s">
        <v>3370</v>
      </c>
      <c r="J639">
        <v>3.7</v>
      </c>
      <c r="K639">
        <v>27</v>
      </c>
      <c r="L639" t="s">
        <v>3371</v>
      </c>
      <c r="M639" t="s">
        <v>2335</v>
      </c>
      <c r="N639" s="1" t="s">
        <v>3372</v>
      </c>
      <c r="O639" t="s">
        <v>40</v>
      </c>
      <c r="P639">
        <v>4.4000000000000004</v>
      </c>
      <c r="Q639">
        <v>4.5999999999999996</v>
      </c>
      <c r="R639">
        <v>4.5</v>
      </c>
      <c r="S639">
        <v>4.5</v>
      </c>
      <c r="T639">
        <v>4.5999999999999996</v>
      </c>
      <c r="U639">
        <v>4.5</v>
      </c>
      <c r="V639" t="s">
        <v>42</v>
      </c>
      <c r="W639" t="s">
        <v>42</v>
      </c>
      <c r="X639" t="s">
        <v>124</v>
      </c>
      <c r="Y639">
        <v>21</v>
      </c>
      <c r="Z639">
        <v>27</v>
      </c>
      <c r="AA639" t="s">
        <v>44</v>
      </c>
      <c r="AB639" t="s">
        <v>151</v>
      </c>
      <c r="AC639" t="s">
        <v>219</v>
      </c>
      <c r="AD639" t="s">
        <v>3868</v>
      </c>
      <c r="AE639">
        <v>562537</v>
      </c>
      <c r="AF639">
        <v>152865</v>
      </c>
    </row>
    <row r="640" spans="1:32" x14ac:dyDescent="0.35">
      <c r="A640">
        <v>2019</v>
      </c>
      <c r="B640" t="s">
        <v>257</v>
      </c>
      <c r="C640" t="s">
        <v>1598</v>
      </c>
      <c r="D640" t="s">
        <v>1080</v>
      </c>
      <c r="E640" t="s">
        <v>3869</v>
      </c>
      <c r="F640">
        <v>4.9000000000000004</v>
      </c>
      <c r="G640">
        <v>30</v>
      </c>
      <c r="H640" t="s">
        <v>36</v>
      </c>
      <c r="I640" t="s">
        <v>3870</v>
      </c>
      <c r="J640">
        <v>4.5</v>
      </c>
      <c r="K640">
        <v>344</v>
      </c>
      <c r="L640" t="s">
        <v>3871</v>
      </c>
      <c r="M640" t="s">
        <v>3872</v>
      </c>
      <c r="N640">
        <v>96813</v>
      </c>
      <c r="O640" t="s">
        <v>94</v>
      </c>
      <c r="P640">
        <v>4.9000000000000004</v>
      </c>
      <c r="Q640">
        <v>4.9000000000000004</v>
      </c>
      <c r="R640">
        <v>5</v>
      </c>
      <c r="S640">
        <v>4.5999999999999996</v>
      </c>
      <c r="T640">
        <v>4.9000000000000004</v>
      </c>
      <c r="U640">
        <v>4.9000000000000004</v>
      </c>
      <c r="V640" t="s">
        <v>1179</v>
      </c>
      <c r="W640" t="s">
        <v>673</v>
      </c>
      <c r="X640" t="s">
        <v>95</v>
      </c>
      <c r="Y640">
        <v>26</v>
      </c>
      <c r="Z640">
        <v>36</v>
      </c>
      <c r="AA640" t="s">
        <v>44</v>
      </c>
      <c r="AB640" t="s">
        <v>45</v>
      </c>
      <c r="AC640" t="s">
        <v>219</v>
      </c>
      <c r="AD640" t="s">
        <v>3873</v>
      </c>
      <c r="AE640" t="s">
        <v>3874</v>
      </c>
      <c r="AF640">
        <v>16389</v>
      </c>
    </row>
    <row r="641" spans="1:32" x14ac:dyDescent="0.35">
      <c r="A641">
        <v>2019</v>
      </c>
      <c r="B641" t="s">
        <v>288</v>
      </c>
      <c r="C641" t="s">
        <v>2144</v>
      </c>
      <c r="D641" t="s">
        <v>34</v>
      </c>
      <c r="E641" t="s">
        <v>2942</v>
      </c>
      <c r="F641">
        <v>4.8</v>
      </c>
      <c r="G641">
        <v>27</v>
      </c>
      <c r="H641" t="s">
        <v>36</v>
      </c>
      <c r="I641" t="s">
        <v>3875</v>
      </c>
      <c r="J641">
        <v>4.2</v>
      </c>
      <c r="K641">
        <v>553</v>
      </c>
      <c r="L641" t="s">
        <v>3876</v>
      </c>
      <c r="M641" t="s">
        <v>699</v>
      </c>
      <c r="N641" s="1" t="s">
        <v>3877</v>
      </c>
      <c r="O641" t="s">
        <v>53</v>
      </c>
      <c r="P641">
        <v>4.9000000000000004</v>
      </c>
      <c r="Q641">
        <v>4.8</v>
      </c>
      <c r="R641">
        <v>4.8</v>
      </c>
      <c r="S641">
        <v>4.5999999999999996</v>
      </c>
      <c r="T641">
        <v>5</v>
      </c>
      <c r="U641">
        <v>4.9000000000000004</v>
      </c>
      <c r="V641" t="s">
        <v>3820</v>
      </c>
      <c r="W641" t="s">
        <v>42</v>
      </c>
      <c r="X641" t="s">
        <v>124</v>
      </c>
      <c r="Y641">
        <v>17</v>
      </c>
      <c r="Z641">
        <v>22</v>
      </c>
      <c r="AA641" t="s">
        <v>1410</v>
      </c>
      <c r="AB641" t="s">
        <v>45</v>
      </c>
      <c r="AC641" t="s">
        <v>2147</v>
      </c>
      <c r="AD641" t="s">
        <v>3878</v>
      </c>
      <c r="AE641" t="s">
        <v>3879</v>
      </c>
      <c r="AF641">
        <v>34067</v>
      </c>
    </row>
    <row r="642" spans="1:32" x14ac:dyDescent="0.35">
      <c r="A642">
        <v>2015</v>
      </c>
      <c r="B642" t="s">
        <v>257</v>
      </c>
      <c r="C642" t="s">
        <v>3880</v>
      </c>
      <c r="D642" t="s">
        <v>34</v>
      </c>
      <c r="E642" t="s">
        <v>3881</v>
      </c>
      <c r="F642">
        <v>4.8</v>
      </c>
      <c r="G642">
        <v>27</v>
      </c>
      <c r="H642" t="s">
        <v>36</v>
      </c>
      <c r="I642" t="s">
        <v>697</v>
      </c>
      <c r="J642">
        <v>3.1</v>
      </c>
      <c r="K642">
        <v>7</v>
      </c>
      <c r="L642" t="s">
        <v>698</v>
      </c>
      <c r="M642" t="s">
        <v>699</v>
      </c>
      <c r="N642" s="1" t="s">
        <v>700</v>
      </c>
      <c r="O642" t="s">
        <v>40</v>
      </c>
      <c r="P642">
        <v>4.8</v>
      </c>
      <c r="Q642">
        <v>4.8</v>
      </c>
      <c r="R642">
        <v>4.9000000000000004</v>
      </c>
      <c r="S642">
        <v>4.5999999999999996</v>
      </c>
      <c r="T642">
        <v>4.9000000000000004</v>
      </c>
      <c r="U642">
        <v>4.8</v>
      </c>
      <c r="V642" t="s">
        <v>721</v>
      </c>
      <c r="W642" t="s">
        <v>123</v>
      </c>
      <c r="X642" t="s">
        <v>95</v>
      </c>
      <c r="Y642">
        <v>20</v>
      </c>
      <c r="Z642">
        <v>31</v>
      </c>
      <c r="AA642" t="s">
        <v>44</v>
      </c>
      <c r="AB642" t="s">
        <v>45</v>
      </c>
      <c r="AC642" t="s">
        <v>264</v>
      </c>
      <c r="AD642" t="s">
        <v>3882</v>
      </c>
      <c r="AE642" t="s">
        <v>3883</v>
      </c>
      <c r="AF642">
        <v>39981</v>
      </c>
    </row>
    <row r="643" spans="1:32" x14ac:dyDescent="0.35">
      <c r="A643">
        <v>2020</v>
      </c>
      <c r="B643" t="s">
        <v>108</v>
      </c>
      <c r="C643" t="s">
        <v>3884</v>
      </c>
      <c r="D643" t="s">
        <v>34</v>
      </c>
      <c r="E643" t="s">
        <v>3885</v>
      </c>
      <c r="F643">
        <v>4.3</v>
      </c>
      <c r="G643">
        <v>75</v>
      </c>
      <c r="H643" t="s">
        <v>36</v>
      </c>
      <c r="I643" t="s">
        <v>3886</v>
      </c>
      <c r="J643">
        <v>4.5</v>
      </c>
      <c r="K643">
        <v>426</v>
      </c>
      <c r="L643" t="s">
        <v>3887</v>
      </c>
      <c r="M643" t="s">
        <v>3888</v>
      </c>
      <c r="N643">
        <v>1</v>
      </c>
      <c r="O643" t="s">
        <v>53</v>
      </c>
      <c r="P643">
        <v>4.5999999999999996</v>
      </c>
      <c r="Q643">
        <v>4.5999999999999996</v>
      </c>
      <c r="R643">
        <v>4</v>
      </c>
      <c r="S643">
        <v>3.9</v>
      </c>
      <c r="T643">
        <v>4.5999999999999996</v>
      </c>
      <c r="U643">
        <v>4.0999999999999996</v>
      </c>
      <c r="V643" t="s">
        <v>2036</v>
      </c>
      <c r="W643" t="s">
        <v>42</v>
      </c>
      <c r="X643" t="s">
        <v>124</v>
      </c>
      <c r="Y643">
        <v>19</v>
      </c>
      <c r="Z643">
        <v>26</v>
      </c>
      <c r="AA643" t="s">
        <v>44</v>
      </c>
      <c r="AB643" t="s">
        <v>125</v>
      </c>
      <c r="AC643" t="s">
        <v>219</v>
      </c>
      <c r="AD643" t="s">
        <v>3889</v>
      </c>
      <c r="AE643" t="s">
        <v>3890</v>
      </c>
      <c r="AF643">
        <v>45244</v>
      </c>
    </row>
    <row r="644" spans="1:32" x14ac:dyDescent="0.35">
      <c r="A644">
        <v>2018</v>
      </c>
      <c r="B644" t="s">
        <v>257</v>
      </c>
      <c r="C644" t="s">
        <v>1943</v>
      </c>
      <c r="D644" t="s">
        <v>34</v>
      </c>
      <c r="E644" t="s">
        <v>3891</v>
      </c>
      <c r="F644">
        <v>4.8</v>
      </c>
      <c r="G644">
        <v>64</v>
      </c>
      <c r="H644" t="s">
        <v>36</v>
      </c>
      <c r="I644" t="s">
        <v>3892</v>
      </c>
      <c r="J644">
        <v>4.7</v>
      </c>
      <c r="K644">
        <v>1107</v>
      </c>
      <c r="L644" t="s">
        <v>3893</v>
      </c>
      <c r="M644" t="s">
        <v>699</v>
      </c>
      <c r="N644" s="1" t="s">
        <v>3894</v>
      </c>
      <c r="O644" t="s">
        <v>94</v>
      </c>
      <c r="P644">
        <v>4.9000000000000004</v>
      </c>
      <c r="Q644">
        <v>4.9000000000000004</v>
      </c>
      <c r="R644">
        <v>4.8</v>
      </c>
      <c r="S644">
        <v>4.4000000000000004</v>
      </c>
      <c r="T644">
        <v>4.9000000000000004</v>
      </c>
      <c r="U644">
        <v>4.5999999999999996</v>
      </c>
      <c r="V644" t="s">
        <v>672</v>
      </c>
      <c r="W644" t="s">
        <v>42</v>
      </c>
      <c r="X644" t="s">
        <v>124</v>
      </c>
      <c r="Y644">
        <v>22</v>
      </c>
      <c r="Z644">
        <v>29</v>
      </c>
      <c r="AA644" t="s">
        <v>44</v>
      </c>
      <c r="AB644" t="s">
        <v>45</v>
      </c>
      <c r="AC644" t="s">
        <v>219</v>
      </c>
      <c r="AD644" t="s">
        <v>3895</v>
      </c>
      <c r="AE644" t="s">
        <v>3896</v>
      </c>
      <c r="AF644">
        <v>49033</v>
      </c>
    </row>
    <row r="645" spans="1:32" x14ac:dyDescent="0.35">
      <c r="A645">
        <v>2019</v>
      </c>
      <c r="B645" t="s">
        <v>187</v>
      </c>
      <c r="C645" t="s">
        <v>1303</v>
      </c>
      <c r="D645" t="s">
        <v>34</v>
      </c>
      <c r="E645" t="s">
        <v>703</v>
      </c>
      <c r="F645">
        <v>4.7</v>
      </c>
      <c r="G645">
        <v>279</v>
      </c>
      <c r="H645" t="s">
        <v>36</v>
      </c>
      <c r="I645" t="s">
        <v>3897</v>
      </c>
      <c r="J645">
        <v>4.5999999999999996</v>
      </c>
      <c r="K645">
        <v>817</v>
      </c>
      <c r="L645" t="s">
        <v>3898</v>
      </c>
      <c r="M645" t="s">
        <v>699</v>
      </c>
      <c r="N645" s="1" t="s">
        <v>3899</v>
      </c>
      <c r="O645" t="s">
        <v>40</v>
      </c>
      <c r="P645">
        <v>4.8</v>
      </c>
      <c r="Q645">
        <v>4.7</v>
      </c>
      <c r="R645">
        <v>4.5999999999999996</v>
      </c>
      <c r="S645">
        <v>4.7</v>
      </c>
      <c r="T645">
        <v>4.7</v>
      </c>
      <c r="U645">
        <v>4.8</v>
      </c>
      <c r="V645" t="s">
        <v>1417</v>
      </c>
      <c r="W645" t="s">
        <v>76</v>
      </c>
      <c r="X645" t="s">
        <v>124</v>
      </c>
      <c r="Y645">
        <v>26</v>
      </c>
      <c r="Z645">
        <v>33</v>
      </c>
      <c r="AA645" t="s">
        <v>44</v>
      </c>
      <c r="AB645" t="s">
        <v>78</v>
      </c>
      <c r="AC645" t="s">
        <v>237</v>
      </c>
      <c r="AD645" t="s">
        <v>3900</v>
      </c>
      <c r="AE645" t="s">
        <v>3901</v>
      </c>
      <c r="AF645">
        <v>22502</v>
      </c>
    </row>
    <row r="646" spans="1:32" x14ac:dyDescent="0.35">
      <c r="A646">
        <v>2018</v>
      </c>
      <c r="B646" t="s">
        <v>288</v>
      </c>
      <c r="C646" t="s">
        <v>3902</v>
      </c>
      <c r="D646" t="s">
        <v>34</v>
      </c>
      <c r="E646" t="s">
        <v>3903</v>
      </c>
      <c r="F646">
        <v>4.8</v>
      </c>
      <c r="G646">
        <v>19</v>
      </c>
      <c r="H646" t="s">
        <v>36</v>
      </c>
      <c r="I646" t="s">
        <v>3904</v>
      </c>
      <c r="J646">
        <v>4.5999999999999996</v>
      </c>
      <c r="K646">
        <v>242</v>
      </c>
      <c r="L646" t="s">
        <v>3905</v>
      </c>
      <c r="M646" t="s">
        <v>699</v>
      </c>
      <c r="N646" s="1" t="s">
        <v>3906</v>
      </c>
      <c r="O646" t="s">
        <v>53</v>
      </c>
      <c r="P646">
        <v>4.8</v>
      </c>
      <c r="Q646">
        <v>4.9000000000000004</v>
      </c>
      <c r="R646">
        <v>4.9000000000000004</v>
      </c>
      <c r="S646">
        <v>4.5999999999999996</v>
      </c>
      <c r="T646">
        <v>4.7</v>
      </c>
      <c r="U646">
        <v>4.8</v>
      </c>
      <c r="V646" t="s">
        <v>818</v>
      </c>
      <c r="W646" t="s">
        <v>42</v>
      </c>
      <c r="X646" t="s">
        <v>124</v>
      </c>
      <c r="Y646">
        <v>21</v>
      </c>
      <c r="Z646">
        <v>30</v>
      </c>
      <c r="AA646" t="s">
        <v>44</v>
      </c>
      <c r="AB646" t="s">
        <v>45</v>
      </c>
      <c r="AC646" t="s">
        <v>1645</v>
      </c>
      <c r="AD646" t="s">
        <v>3907</v>
      </c>
      <c r="AE646" t="s">
        <v>3908</v>
      </c>
      <c r="AF646">
        <v>31159</v>
      </c>
    </row>
    <row r="647" spans="1:32" x14ac:dyDescent="0.35">
      <c r="A647">
        <v>2020</v>
      </c>
      <c r="B647" t="s">
        <v>213</v>
      </c>
      <c r="C647" t="s">
        <v>1247</v>
      </c>
      <c r="D647" t="s">
        <v>34</v>
      </c>
      <c r="E647" t="s">
        <v>3909</v>
      </c>
      <c r="F647">
        <v>4.9000000000000004</v>
      </c>
      <c r="G647">
        <v>50</v>
      </c>
      <c r="H647" t="s">
        <v>36</v>
      </c>
      <c r="I647" t="s">
        <v>3910</v>
      </c>
      <c r="J647">
        <v>4.8</v>
      </c>
      <c r="K647">
        <v>1240</v>
      </c>
      <c r="L647" t="s">
        <v>3911</v>
      </c>
      <c r="M647" t="s">
        <v>39</v>
      </c>
      <c r="N647">
        <v>91107</v>
      </c>
      <c r="O647" t="s">
        <v>53</v>
      </c>
      <c r="P647">
        <v>4.9000000000000004</v>
      </c>
      <c r="Q647">
        <v>4.9000000000000004</v>
      </c>
      <c r="R647">
        <v>4.9000000000000004</v>
      </c>
      <c r="S647">
        <v>4.8</v>
      </c>
      <c r="T647">
        <v>4.8</v>
      </c>
      <c r="U647">
        <v>4.9000000000000004</v>
      </c>
      <c r="V647" t="s">
        <v>218</v>
      </c>
      <c r="W647" t="s">
        <v>327</v>
      </c>
      <c r="X647" t="s">
        <v>43</v>
      </c>
      <c r="Y647">
        <v>20</v>
      </c>
      <c r="Z647">
        <v>27</v>
      </c>
      <c r="AA647" t="s">
        <v>44</v>
      </c>
      <c r="AB647" t="s">
        <v>125</v>
      </c>
      <c r="AC647" t="s">
        <v>126</v>
      </c>
      <c r="AD647" t="s">
        <v>3912</v>
      </c>
      <c r="AE647" t="s">
        <v>3913</v>
      </c>
      <c r="AF647">
        <v>20803</v>
      </c>
    </row>
    <row r="648" spans="1:32" x14ac:dyDescent="0.35">
      <c r="A648">
        <v>2020</v>
      </c>
      <c r="B648" t="s">
        <v>32</v>
      </c>
      <c r="C648" t="s">
        <v>3914</v>
      </c>
      <c r="D648" t="s">
        <v>34</v>
      </c>
      <c r="E648" t="s">
        <v>3915</v>
      </c>
      <c r="F648">
        <v>4.4000000000000004</v>
      </c>
      <c r="G648">
        <v>20</v>
      </c>
      <c r="H648" t="s">
        <v>36</v>
      </c>
      <c r="I648" t="s">
        <v>3916</v>
      </c>
      <c r="J648">
        <v>1.7</v>
      </c>
      <c r="K648">
        <v>16</v>
      </c>
      <c r="L648" t="s">
        <v>3917</v>
      </c>
      <c r="M648" t="s">
        <v>39</v>
      </c>
      <c r="N648">
        <v>92626</v>
      </c>
      <c r="O648" t="s">
        <v>53</v>
      </c>
      <c r="P648">
        <v>4.3</v>
      </c>
      <c r="Q648">
        <v>4.0999999999999996</v>
      </c>
      <c r="R648">
        <v>4.7</v>
      </c>
      <c r="S648">
        <v>4.4000000000000004</v>
      </c>
      <c r="T648">
        <v>4.5</v>
      </c>
      <c r="U648">
        <v>4.7</v>
      </c>
      <c r="V648" t="s">
        <v>3918</v>
      </c>
      <c r="W648" t="s">
        <v>42</v>
      </c>
      <c r="X648" t="s">
        <v>95</v>
      </c>
      <c r="Y648">
        <v>24</v>
      </c>
      <c r="Z648">
        <v>31</v>
      </c>
      <c r="AA648" t="s">
        <v>44</v>
      </c>
      <c r="AB648" t="s">
        <v>45</v>
      </c>
      <c r="AC648" t="s">
        <v>264</v>
      </c>
      <c r="AD648" t="s">
        <v>3919</v>
      </c>
      <c r="AE648">
        <v>42753</v>
      </c>
      <c r="AF648">
        <v>11704</v>
      </c>
    </row>
    <row r="649" spans="1:32" x14ac:dyDescent="0.35">
      <c r="A649">
        <v>2014</v>
      </c>
      <c r="B649" t="s">
        <v>288</v>
      </c>
      <c r="C649" t="s">
        <v>3422</v>
      </c>
      <c r="D649" t="s">
        <v>34</v>
      </c>
      <c r="E649" t="s">
        <v>3920</v>
      </c>
      <c r="F649">
        <v>4.7</v>
      </c>
      <c r="G649">
        <v>76</v>
      </c>
      <c r="H649" t="s">
        <v>36</v>
      </c>
      <c r="I649" t="s">
        <v>3921</v>
      </c>
      <c r="J649">
        <v>4.7</v>
      </c>
      <c r="K649">
        <v>1007</v>
      </c>
      <c r="L649" t="s">
        <v>3922</v>
      </c>
      <c r="M649" t="s">
        <v>39</v>
      </c>
      <c r="N649">
        <v>92591</v>
      </c>
      <c r="O649" t="s">
        <v>53</v>
      </c>
      <c r="P649">
        <v>4.7</v>
      </c>
      <c r="Q649">
        <v>4.7</v>
      </c>
      <c r="R649">
        <v>4.7</v>
      </c>
      <c r="S649">
        <v>4.5</v>
      </c>
      <c r="T649">
        <v>4.8</v>
      </c>
      <c r="U649">
        <v>4.7</v>
      </c>
      <c r="V649" t="s">
        <v>3923</v>
      </c>
      <c r="W649" t="s">
        <v>42</v>
      </c>
      <c r="X649" t="s">
        <v>124</v>
      </c>
      <c r="Y649">
        <v>20</v>
      </c>
      <c r="Z649">
        <v>28</v>
      </c>
      <c r="AA649" t="s">
        <v>44</v>
      </c>
      <c r="AB649" t="s">
        <v>45</v>
      </c>
      <c r="AC649" t="s">
        <v>219</v>
      </c>
      <c r="AD649" t="s">
        <v>3924</v>
      </c>
      <c r="AE649" t="s">
        <v>3925</v>
      </c>
      <c r="AF649">
        <v>88573</v>
      </c>
    </row>
    <row r="650" spans="1:32" x14ac:dyDescent="0.35">
      <c r="A650">
        <v>2020</v>
      </c>
      <c r="B650" t="s">
        <v>585</v>
      </c>
      <c r="C650" t="s">
        <v>2242</v>
      </c>
      <c r="D650" t="s">
        <v>34</v>
      </c>
      <c r="E650" t="s">
        <v>3926</v>
      </c>
      <c r="F650">
        <v>4.5</v>
      </c>
      <c r="G650">
        <v>23</v>
      </c>
      <c r="H650" t="s">
        <v>36</v>
      </c>
      <c r="I650" t="s">
        <v>3927</v>
      </c>
      <c r="J650">
        <v>5</v>
      </c>
      <c r="K650">
        <v>3</v>
      </c>
      <c r="L650" t="s">
        <v>2919</v>
      </c>
      <c r="M650" t="s">
        <v>39</v>
      </c>
      <c r="N650">
        <v>92264</v>
      </c>
      <c r="O650" t="s">
        <v>53</v>
      </c>
      <c r="P650">
        <v>4.4000000000000004</v>
      </c>
      <c r="Q650">
        <v>4.5</v>
      </c>
      <c r="R650">
        <v>4.5</v>
      </c>
      <c r="S650">
        <v>4.3</v>
      </c>
      <c r="T650">
        <v>4.5999999999999996</v>
      </c>
      <c r="U650">
        <v>4.5</v>
      </c>
      <c r="V650" t="s">
        <v>42</v>
      </c>
      <c r="W650" t="s">
        <v>42</v>
      </c>
      <c r="X650" t="s">
        <v>124</v>
      </c>
      <c r="Y650">
        <v>18</v>
      </c>
      <c r="Z650">
        <v>23</v>
      </c>
      <c r="AA650" t="s">
        <v>44</v>
      </c>
      <c r="AB650" t="s">
        <v>294</v>
      </c>
      <c r="AC650" t="s">
        <v>1645</v>
      </c>
      <c r="AD650" t="s">
        <v>3928</v>
      </c>
      <c r="AE650" t="s">
        <v>3929</v>
      </c>
      <c r="AF650">
        <v>15834</v>
      </c>
    </row>
    <row r="651" spans="1:32" x14ac:dyDescent="0.35">
      <c r="A651">
        <v>2020</v>
      </c>
      <c r="B651" t="s">
        <v>257</v>
      </c>
      <c r="C651" t="s">
        <v>1435</v>
      </c>
      <c r="D651" t="s">
        <v>34</v>
      </c>
      <c r="E651" t="s">
        <v>3930</v>
      </c>
      <c r="F651">
        <v>4.7</v>
      </c>
      <c r="G651">
        <v>53</v>
      </c>
      <c r="H651" t="s">
        <v>36</v>
      </c>
      <c r="I651" t="s">
        <v>3931</v>
      </c>
      <c r="J651">
        <v>4.8</v>
      </c>
      <c r="K651">
        <v>315</v>
      </c>
      <c r="L651" t="s">
        <v>3932</v>
      </c>
      <c r="M651" t="s">
        <v>39</v>
      </c>
      <c r="N651">
        <v>93650</v>
      </c>
      <c r="O651" t="s">
        <v>53</v>
      </c>
      <c r="P651">
        <v>4.8</v>
      </c>
      <c r="Q651">
        <v>4.8</v>
      </c>
      <c r="R651">
        <v>4.8</v>
      </c>
      <c r="S651">
        <v>4.4000000000000004</v>
      </c>
      <c r="T651">
        <v>4.7</v>
      </c>
      <c r="U651">
        <v>4.7</v>
      </c>
      <c r="V651" t="s">
        <v>1179</v>
      </c>
      <c r="W651" t="s">
        <v>42</v>
      </c>
      <c r="X651" t="s">
        <v>95</v>
      </c>
      <c r="Y651">
        <v>21</v>
      </c>
      <c r="Z651">
        <v>26</v>
      </c>
      <c r="AA651" t="s">
        <v>44</v>
      </c>
      <c r="AB651" t="s">
        <v>45</v>
      </c>
      <c r="AC651" t="s">
        <v>264</v>
      </c>
      <c r="AD651" t="s">
        <v>3933</v>
      </c>
      <c r="AE651">
        <v>24034</v>
      </c>
      <c r="AF651">
        <v>31383</v>
      </c>
    </row>
    <row r="652" spans="1:32" x14ac:dyDescent="0.35">
      <c r="A652">
        <v>2019</v>
      </c>
      <c r="B652" t="s">
        <v>257</v>
      </c>
      <c r="C652" t="s">
        <v>1598</v>
      </c>
      <c r="D652" t="s">
        <v>1080</v>
      </c>
      <c r="E652" t="s">
        <v>3423</v>
      </c>
      <c r="F652">
        <v>4.9000000000000004</v>
      </c>
      <c r="G652">
        <v>30</v>
      </c>
      <c r="H652" t="s">
        <v>36</v>
      </c>
      <c r="I652" t="s">
        <v>2928</v>
      </c>
      <c r="J652">
        <v>4.4000000000000004</v>
      </c>
      <c r="K652">
        <v>1572</v>
      </c>
      <c r="L652" t="s">
        <v>2929</v>
      </c>
      <c r="M652" t="s">
        <v>39</v>
      </c>
      <c r="N652">
        <v>95051</v>
      </c>
      <c r="O652" t="s">
        <v>94</v>
      </c>
      <c r="P652">
        <v>4.9000000000000004</v>
      </c>
      <c r="Q652">
        <v>4.9000000000000004</v>
      </c>
      <c r="R652">
        <v>5</v>
      </c>
      <c r="S652">
        <v>4.5999999999999996</v>
      </c>
      <c r="T652">
        <v>4.9000000000000004</v>
      </c>
      <c r="U652">
        <v>4.9000000000000004</v>
      </c>
      <c r="V652" t="s">
        <v>42</v>
      </c>
      <c r="W652" t="s">
        <v>123</v>
      </c>
      <c r="X652" t="s">
        <v>95</v>
      </c>
      <c r="Y652">
        <v>26</v>
      </c>
      <c r="Z652">
        <v>36</v>
      </c>
      <c r="AA652" t="s">
        <v>44</v>
      </c>
      <c r="AB652" t="s">
        <v>45</v>
      </c>
      <c r="AC652" t="s">
        <v>219</v>
      </c>
      <c r="AD652" t="s">
        <v>3934</v>
      </c>
      <c r="AE652" t="s">
        <v>3935</v>
      </c>
      <c r="AF652">
        <v>19099</v>
      </c>
    </row>
    <row r="653" spans="1:32" x14ac:dyDescent="0.35">
      <c r="A653">
        <v>2017</v>
      </c>
      <c r="B653" t="s">
        <v>69</v>
      </c>
      <c r="C653" t="s">
        <v>100</v>
      </c>
      <c r="D653" t="s">
        <v>34</v>
      </c>
      <c r="E653" t="s">
        <v>3936</v>
      </c>
      <c r="F653">
        <v>4.5999999999999996</v>
      </c>
      <c r="G653">
        <v>200</v>
      </c>
      <c r="H653" t="s">
        <v>36</v>
      </c>
      <c r="I653" t="s">
        <v>3937</v>
      </c>
      <c r="J653">
        <v>4.5</v>
      </c>
      <c r="K653">
        <v>132</v>
      </c>
      <c r="L653" t="s">
        <v>3938</v>
      </c>
      <c r="M653" t="s">
        <v>39</v>
      </c>
      <c r="N653">
        <v>94560</v>
      </c>
      <c r="O653" t="s">
        <v>94</v>
      </c>
      <c r="P653">
        <v>4.5999999999999996</v>
      </c>
      <c r="Q653">
        <v>4.4000000000000004</v>
      </c>
      <c r="R653">
        <v>4.4000000000000004</v>
      </c>
      <c r="S653">
        <v>4.5</v>
      </c>
      <c r="T653">
        <v>4.7</v>
      </c>
      <c r="U653">
        <v>4.8</v>
      </c>
      <c r="V653" t="s">
        <v>104</v>
      </c>
      <c r="W653" t="s">
        <v>77</v>
      </c>
      <c r="X653" t="s">
        <v>43</v>
      </c>
      <c r="Y653">
        <v>28</v>
      </c>
      <c r="Z653">
        <v>34</v>
      </c>
      <c r="AA653" t="s">
        <v>44</v>
      </c>
      <c r="AB653" t="s">
        <v>78</v>
      </c>
      <c r="AC653" t="s">
        <v>105</v>
      </c>
      <c r="AD653" t="s">
        <v>3939</v>
      </c>
      <c r="AE653" t="s">
        <v>3940</v>
      </c>
      <c r="AF653">
        <v>75271</v>
      </c>
    </row>
    <row r="654" spans="1:32" x14ac:dyDescent="0.35">
      <c r="A654">
        <v>2019</v>
      </c>
      <c r="B654" t="s">
        <v>257</v>
      </c>
      <c r="C654" t="s">
        <v>1943</v>
      </c>
      <c r="D654" t="s">
        <v>34</v>
      </c>
      <c r="E654" t="s">
        <v>3941</v>
      </c>
      <c r="F654">
        <v>4.7</v>
      </c>
      <c r="G654">
        <v>99</v>
      </c>
      <c r="H654" t="s">
        <v>36</v>
      </c>
      <c r="I654" t="s">
        <v>3942</v>
      </c>
      <c r="J654">
        <v>4.7</v>
      </c>
      <c r="K654">
        <v>53</v>
      </c>
      <c r="L654" t="s">
        <v>3943</v>
      </c>
      <c r="M654" t="s">
        <v>39</v>
      </c>
      <c r="N654">
        <v>94568</v>
      </c>
      <c r="O654" t="s">
        <v>53</v>
      </c>
      <c r="P654">
        <v>4.7</v>
      </c>
      <c r="Q654">
        <v>4.7</v>
      </c>
      <c r="R654">
        <v>4.8</v>
      </c>
      <c r="S654">
        <v>4.3</v>
      </c>
      <c r="T654">
        <v>4.8</v>
      </c>
      <c r="U654">
        <v>4.5999999999999996</v>
      </c>
      <c r="V654" t="s">
        <v>455</v>
      </c>
      <c r="W654" t="s">
        <v>42</v>
      </c>
      <c r="X654" t="s">
        <v>124</v>
      </c>
      <c r="Y654">
        <v>22</v>
      </c>
      <c r="Z654">
        <v>29</v>
      </c>
      <c r="AA654" t="s">
        <v>44</v>
      </c>
      <c r="AB654" t="s">
        <v>45</v>
      </c>
      <c r="AC654" t="s">
        <v>219</v>
      </c>
      <c r="AD654" t="s">
        <v>3944</v>
      </c>
      <c r="AE654" t="s">
        <v>3945</v>
      </c>
      <c r="AF654">
        <v>63190</v>
      </c>
    </row>
    <row r="655" spans="1:32" x14ac:dyDescent="0.35">
      <c r="A655">
        <v>2019</v>
      </c>
      <c r="B655" t="s">
        <v>339</v>
      </c>
      <c r="C655" t="s">
        <v>2970</v>
      </c>
      <c r="D655" t="s">
        <v>34</v>
      </c>
      <c r="E655" t="s">
        <v>3946</v>
      </c>
      <c r="F655">
        <v>3.4</v>
      </c>
      <c r="G655">
        <v>4</v>
      </c>
      <c r="H655" t="s">
        <v>36</v>
      </c>
      <c r="I655" t="s">
        <v>3947</v>
      </c>
      <c r="J655">
        <v>3.7</v>
      </c>
      <c r="K655">
        <v>3</v>
      </c>
      <c r="L655" t="s">
        <v>3948</v>
      </c>
      <c r="M655" t="s">
        <v>39</v>
      </c>
      <c r="N655">
        <v>94596</v>
      </c>
      <c r="O655" t="s">
        <v>53</v>
      </c>
      <c r="P655">
        <v>4.2</v>
      </c>
      <c r="Q655">
        <v>3.5</v>
      </c>
      <c r="R655">
        <v>3.5</v>
      </c>
      <c r="S655">
        <v>2.7</v>
      </c>
      <c r="T655">
        <v>3.7</v>
      </c>
      <c r="U655">
        <v>2.8</v>
      </c>
      <c r="V655" t="s">
        <v>3949</v>
      </c>
      <c r="W655" t="s">
        <v>3950</v>
      </c>
      <c r="X655" t="s">
        <v>55</v>
      </c>
      <c r="Y655">
        <v>16</v>
      </c>
      <c r="Z655">
        <v>21</v>
      </c>
      <c r="AA655" t="s">
        <v>44</v>
      </c>
      <c r="AB655" t="s">
        <v>198</v>
      </c>
      <c r="AC655" t="s">
        <v>688</v>
      </c>
      <c r="AD655" t="s">
        <v>3951</v>
      </c>
      <c r="AE655" t="s">
        <v>3952</v>
      </c>
      <c r="AF655">
        <v>21990</v>
      </c>
    </row>
    <row r="656" spans="1:32" x14ac:dyDescent="0.35">
      <c r="A656">
        <v>2020</v>
      </c>
      <c r="B656" t="s">
        <v>1046</v>
      </c>
      <c r="C656" t="s">
        <v>1310</v>
      </c>
      <c r="D656" t="s">
        <v>34</v>
      </c>
      <c r="E656" t="s">
        <v>313</v>
      </c>
      <c r="F656">
        <v>4.8</v>
      </c>
      <c r="G656">
        <v>23</v>
      </c>
      <c r="H656" t="s">
        <v>36</v>
      </c>
      <c r="I656" t="s">
        <v>3953</v>
      </c>
      <c r="J656">
        <v>4.2</v>
      </c>
      <c r="K656">
        <v>139</v>
      </c>
      <c r="L656" t="s">
        <v>3954</v>
      </c>
      <c r="M656" t="s">
        <v>39</v>
      </c>
      <c r="N656">
        <v>95757</v>
      </c>
      <c r="O656" t="s">
        <v>53</v>
      </c>
      <c r="P656">
        <v>4.9000000000000004</v>
      </c>
      <c r="Q656">
        <v>4.7</v>
      </c>
      <c r="R656">
        <v>4.7</v>
      </c>
      <c r="S656">
        <v>4.7</v>
      </c>
      <c r="T656">
        <v>4.8</v>
      </c>
      <c r="U656">
        <v>4.8</v>
      </c>
      <c r="V656" t="s">
        <v>1315</v>
      </c>
      <c r="W656" t="s">
        <v>455</v>
      </c>
      <c r="X656" t="s">
        <v>124</v>
      </c>
      <c r="Y656">
        <v>21</v>
      </c>
      <c r="Z656">
        <v>26</v>
      </c>
      <c r="AA656" t="s">
        <v>44</v>
      </c>
      <c r="AB656" t="s">
        <v>125</v>
      </c>
      <c r="AC656" t="s">
        <v>370</v>
      </c>
      <c r="AD656" t="s">
        <v>3955</v>
      </c>
      <c r="AE656" t="s">
        <v>3956</v>
      </c>
      <c r="AF656">
        <v>58211</v>
      </c>
    </row>
    <row r="657" spans="1:32" x14ac:dyDescent="0.35">
      <c r="A657">
        <v>2017</v>
      </c>
      <c r="B657" t="s">
        <v>3957</v>
      </c>
      <c r="C657" t="s">
        <v>3958</v>
      </c>
      <c r="D657" t="s">
        <v>34</v>
      </c>
      <c r="E657" t="s">
        <v>3959</v>
      </c>
      <c r="F657">
        <v>4.4000000000000004</v>
      </c>
      <c r="G657">
        <v>20</v>
      </c>
      <c r="H657" t="s">
        <v>36</v>
      </c>
      <c r="I657" t="s">
        <v>3960</v>
      </c>
      <c r="J657">
        <v>4.9000000000000004</v>
      </c>
      <c r="K657">
        <v>11513</v>
      </c>
      <c r="L657" t="s">
        <v>3961</v>
      </c>
      <c r="M657" t="s">
        <v>121</v>
      </c>
      <c r="N657">
        <v>85257</v>
      </c>
      <c r="O657" t="s">
        <v>94</v>
      </c>
      <c r="P657">
        <v>4.5999999999999996</v>
      </c>
      <c r="Q657">
        <v>4.3</v>
      </c>
      <c r="R657">
        <v>4.5999999999999996</v>
      </c>
      <c r="S657">
        <v>4</v>
      </c>
      <c r="T657">
        <v>4.5999999999999996</v>
      </c>
      <c r="U657">
        <v>4.3</v>
      </c>
      <c r="V657" t="s">
        <v>3962</v>
      </c>
      <c r="W657" t="s">
        <v>42</v>
      </c>
      <c r="X657" t="s">
        <v>124</v>
      </c>
      <c r="Y657">
        <v>14</v>
      </c>
      <c r="Z657">
        <v>19</v>
      </c>
      <c r="AA657" t="s">
        <v>44</v>
      </c>
      <c r="AB657" t="s">
        <v>45</v>
      </c>
      <c r="AC657" t="s">
        <v>714</v>
      </c>
      <c r="AD657" t="s">
        <v>3963</v>
      </c>
      <c r="AE657">
        <v>19742</v>
      </c>
      <c r="AF657">
        <v>49892</v>
      </c>
    </row>
    <row r="658" spans="1:32" x14ac:dyDescent="0.35">
      <c r="A658">
        <v>2020</v>
      </c>
      <c r="B658" t="s">
        <v>32</v>
      </c>
      <c r="C658" t="s">
        <v>1349</v>
      </c>
      <c r="D658" t="s">
        <v>793</v>
      </c>
      <c r="E658" t="s">
        <v>3964</v>
      </c>
      <c r="F658">
        <v>4.7</v>
      </c>
      <c r="G658">
        <v>233</v>
      </c>
      <c r="H658" t="s">
        <v>36</v>
      </c>
      <c r="I658" t="s">
        <v>1356</v>
      </c>
      <c r="J658">
        <v>4.5999999999999996</v>
      </c>
      <c r="K658">
        <v>1811</v>
      </c>
      <c r="L658" t="s">
        <v>1357</v>
      </c>
      <c r="M658" t="s">
        <v>121</v>
      </c>
      <c r="N658">
        <v>85260</v>
      </c>
      <c r="O658" t="s">
        <v>40</v>
      </c>
      <c r="P658">
        <v>4.7</v>
      </c>
      <c r="Q658">
        <v>4.7</v>
      </c>
      <c r="R658">
        <v>4.7</v>
      </c>
      <c r="S658">
        <v>4.7</v>
      </c>
      <c r="T658">
        <v>4.8</v>
      </c>
      <c r="U658">
        <v>4.8</v>
      </c>
      <c r="V658" t="s">
        <v>2480</v>
      </c>
      <c r="W658" t="s">
        <v>42</v>
      </c>
      <c r="X658" t="s">
        <v>43</v>
      </c>
      <c r="Y658">
        <v>31</v>
      </c>
      <c r="Z658">
        <v>40</v>
      </c>
      <c r="AA658" t="s">
        <v>44</v>
      </c>
      <c r="AB658" t="s">
        <v>78</v>
      </c>
      <c r="AC658" t="s">
        <v>1352</v>
      </c>
      <c r="AD658" t="s">
        <v>3965</v>
      </c>
      <c r="AE658" s="1" t="s">
        <v>3966</v>
      </c>
      <c r="AF658">
        <v>56098</v>
      </c>
    </row>
    <row r="659" spans="1:32" x14ac:dyDescent="0.35">
      <c r="A659">
        <v>2017</v>
      </c>
      <c r="B659" t="s">
        <v>365</v>
      </c>
      <c r="C659" t="s">
        <v>2408</v>
      </c>
      <c r="D659" t="s">
        <v>34</v>
      </c>
      <c r="E659" t="s">
        <v>3967</v>
      </c>
      <c r="F659">
        <v>4.7</v>
      </c>
      <c r="G659">
        <v>280</v>
      </c>
      <c r="H659" t="s">
        <v>36</v>
      </c>
      <c r="I659" t="s">
        <v>3968</v>
      </c>
      <c r="J659">
        <v>4.5</v>
      </c>
      <c r="K659">
        <v>593</v>
      </c>
      <c r="L659" t="s">
        <v>3969</v>
      </c>
      <c r="M659" t="s">
        <v>121</v>
      </c>
      <c r="N659">
        <v>85297</v>
      </c>
      <c r="O659" t="s">
        <v>40</v>
      </c>
      <c r="P659">
        <v>4.8</v>
      </c>
      <c r="Q659">
        <v>4.7</v>
      </c>
      <c r="R659">
        <v>4.5999999999999996</v>
      </c>
      <c r="S659">
        <v>4.7</v>
      </c>
      <c r="T659">
        <v>4.8</v>
      </c>
      <c r="U659">
        <v>4.8</v>
      </c>
      <c r="V659" t="s">
        <v>42</v>
      </c>
      <c r="W659" t="s">
        <v>77</v>
      </c>
      <c r="X659" t="s">
        <v>43</v>
      </c>
      <c r="Y659">
        <v>21</v>
      </c>
      <c r="Z659">
        <v>31</v>
      </c>
      <c r="AA659" t="s">
        <v>44</v>
      </c>
      <c r="AB659" t="s">
        <v>151</v>
      </c>
      <c r="AC659" t="s">
        <v>464</v>
      </c>
      <c r="AD659" t="s">
        <v>3970</v>
      </c>
      <c r="AE659" t="s">
        <v>3971</v>
      </c>
      <c r="AF659">
        <v>66068</v>
      </c>
    </row>
    <row r="660" spans="1:32" x14ac:dyDescent="0.35">
      <c r="A660">
        <v>2020</v>
      </c>
      <c r="B660" t="s">
        <v>48</v>
      </c>
      <c r="C660" t="s">
        <v>49</v>
      </c>
      <c r="D660" t="s">
        <v>34</v>
      </c>
      <c r="E660" t="s">
        <v>3972</v>
      </c>
      <c r="F660">
        <v>4.8</v>
      </c>
      <c r="G660">
        <v>219</v>
      </c>
      <c r="H660" t="s">
        <v>36</v>
      </c>
      <c r="I660" t="s">
        <v>3973</v>
      </c>
      <c r="J660">
        <v>3.7</v>
      </c>
      <c r="K660">
        <v>13</v>
      </c>
      <c r="L660" t="s">
        <v>3974</v>
      </c>
      <c r="M660" t="s">
        <v>271</v>
      </c>
      <c r="N660">
        <v>76087</v>
      </c>
      <c r="O660" t="s">
        <v>40</v>
      </c>
      <c r="P660">
        <v>4.9000000000000004</v>
      </c>
      <c r="Q660">
        <v>4.8</v>
      </c>
      <c r="R660">
        <v>4.8</v>
      </c>
      <c r="S660">
        <v>4.7</v>
      </c>
      <c r="T660">
        <v>4.8</v>
      </c>
      <c r="U660">
        <v>4.8</v>
      </c>
      <c r="V660" t="s">
        <v>3975</v>
      </c>
      <c r="W660" t="s">
        <v>42</v>
      </c>
      <c r="X660" t="s">
        <v>55</v>
      </c>
      <c r="Y660">
        <v>18</v>
      </c>
      <c r="Z660">
        <v>23</v>
      </c>
      <c r="AA660" t="s">
        <v>44</v>
      </c>
      <c r="AB660" t="s">
        <v>56</v>
      </c>
      <c r="AC660" t="s">
        <v>832</v>
      </c>
      <c r="AD660" t="s">
        <v>3976</v>
      </c>
      <c r="AE660" t="s">
        <v>3977</v>
      </c>
      <c r="AF660">
        <v>40090</v>
      </c>
    </row>
    <row r="661" spans="1:32" x14ac:dyDescent="0.35">
      <c r="A661">
        <v>2021</v>
      </c>
      <c r="B661" t="s">
        <v>32</v>
      </c>
      <c r="C661" t="s">
        <v>2493</v>
      </c>
      <c r="D661" t="s">
        <v>34</v>
      </c>
      <c r="E661" t="s">
        <v>3978</v>
      </c>
      <c r="F661">
        <v>4.9000000000000004</v>
      </c>
      <c r="G661">
        <v>42</v>
      </c>
      <c r="H661" t="s">
        <v>36</v>
      </c>
      <c r="I661" t="s">
        <v>3979</v>
      </c>
      <c r="J661">
        <v>4.0999999999999996</v>
      </c>
      <c r="K661">
        <v>2086</v>
      </c>
      <c r="L661" t="s">
        <v>3980</v>
      </c>
      <c r="M661" t="s">
        <v>271</v>
      </c>
      <c r="N661">
        <v>76049</v>
      </c>
      <c r="O661" t="s">
        <v>40</v>
      </c>
      <c r="P661">
        <v>5</v>
      </c>
      <c r="Q661">
        <v>4.9000000000000004</v>
      </c>
      <c r="R661">
        <v>4.8</v>
      </c>
      <c r="S661">
        <v>4.9000000000000004</v>
      </c>
      <c r="T661">
        <v>4.9000000000000004</v>
      </c>
      <c r="U661">
        <v>4.9000000000000004</v>
      </c>
      <c r="V661" t="s">
        <v>2480</v>
      </c>
      <c r="W661" t="s">
        <v>1337</v>
      </c>
      <c r="X661" t="s">
        <v>55</v>
      </c>
      <c r="Y661">
        <v>16</v>
      </c>
      <c r="Z661">
        <v>19</v>
      </c>
      <c r="AA661" t="s">
        <v>44</v>
      </c>
      <c r="AB661" t="s">
        <v>96</v>
      </c>
      <c r="AC661" t="s">
        <v>97</v>
      </c>
      <c r="AD661" t="s">
        <v>3981</v>
      </c>
      <c r="AE661" t="s">
        <v>3982</v>
      </c>
      <c r="AF661">
        <v>16300</v>
      </c>
    </row>
    <row r="662" spans="1:32" x14ac:dyDescent="0.35">
      <c r="A662">
        <v>2017</v>
      </c>
      <c r="B662" t="s">
        <v>616</v>
      </c>
      <c r="C662" t="s">
        <v>933</v>
      </c>
      <c r="D662" t="s">
        <v>34</v>
      </c>
      <c r="E662" t="s">
        <v>2946</v>
      </c>
      <c r="F662">
        <v>4.7</v>
      </c>
      <c r="G662">
        <v>623</v>
      </c>
      <c r="H662" t="s">
        <v>36</v>
      </c>
      <c r="I662" t="s">
        <v>3983</v>
      </c>
      <c r="J662">
        <v>2.9</v>
      </c>
      <c r="K662">
        <v>11</v>
      </c>
      <c r="L662" t="s">
        <v>3984</v>
      </c>
      <c r="M662" t="s">
        <v>271</v>
      </c>
      <c r="N662">
        <v>76135</v>
      </c>
      <c r="O662" t="s">
        <v>53</v>
      </c>
      <c r="P662">
        <v>4.8</v>
      </c>
      <c r="Q662">
        <v>4.7</v>
      </c>
      <c r="R662">
        <v>4.5999999999999996</v>
      </c>
      <c r="S662">
        <v>4.7</v>
      </c>
      <c r="T662">
        <v>4.8</v>
      </c>
      <c r="U662">
        <v>4.8</v>
      </c>
      <c r="V662" t="s">
        <v>937</v>
      </c>
      <c r="W662" t="s">
        <v>76</v>
      </c>
      <c r="X662" t="s">
        <v>43</v>
      </c>
      <c r="Y662">
        <v>23</v>
      </c>
      <c r="Z662">
        <v>30</v>
      </c>
      <c r="AA662" t="s">
        <v>44</v>
      </c>
      <c r="AB662" t="s">
        <v>151</v>
      </c>
      <c r="AC662" t="s">
        <v>938</v>
      </c>
      <c r="AD662" t="s">
        <v>3985</v>
      </c>
      <c r="AE662">
        <v>15123</v>
      </c>
      <c r="AF662">
        <v>122705</v>
      </c>
    </row>
    <row r="663" spans="1:32" x14ac:dyDescent="0.35">
      <c r="A663">
        <v>2019</v>
      </c>
      <c r="B663" t="s">
        <v>32</v>
      </c>
      <c r="C663" t="s">
        <v>792</v>
      </c>
      <c r="D663" t="s">
        <v>34</v>
      </c>
      <c r="E663" t="s">
        <v>3986</v>
      </c>
      <c r="F663">
        <v>4.8</v>
      </c>
      <c r="G663">
        <v>189</v>
      </c>
      <c r="H663" t="s">
        <v>36</v>
      </c>
      <c r="I663" t="s">
        <v>2984</v>
      </c>
      <c r="J663">
        <v>4.7</v>
      </c>
      <c r="K663">
        <v>144</v>
      </c>
      <c r="L663" t="s">
        <v>2985</v>
      </c>
      <c r="M663" t="s">
        <v>271</v>
      </c>
      <c r="N663">
        <v>76051</v>
      </c>
      <c r="O663" t="s">
        <v>53</v>
      </c>
      <c r="P663">
        <v>4.8</v>
      </c>
      <c r="Q663">
        <v>4.7</v>
      </c>
      <c r="R663">
        <v>4.8</v>
      </c>
      <c r="S663">
        <v>4.7</v>
      </c>
      <c r="T663">
        <v>4.8</v>
      </c>
      <c r="U663">
        <v>4.9000000000000004</v>
      </c>
      <c r="V663" t="s">
        <v>42</v>
      </c>
      <c r="W663" t="s">
        <v>2209</v>
      </c>
      <c r="X663" t="s">
        <v>55</v>
      </c>
      <c r="Y663">
        <v>17</v>
      </c>
      <c r="Z663">
        <v>20</v>
      </c>
      <c r="AA663" t="s">
        <v>44</v>
      </c>
      <c r="AB663" t="s">
        <v>96</v>
      </c>
      <c r="AC663" t="s">
        <v>97</v>
      </c>
      <c r="AD663" t="s">
        <v>3987</v>
      </c>
      <c r="AE663" t="s">
        <v>3988</v>
      </c>
      <c r="AF663">
        <v>44182</v>
      </c>
    </row>
    <row r="664" spans="1:32" x14ac:dyDescent="0.35">
      <c r="A664">
        <v>2021</v>
      </c>
      <c r="B664" t="s">
        <v>81</v>
      </c>
      <c r="C664" t="s">
        <v>3989</v>
      </c>
      <c r="D664" t="s">
        <v>34</v>
      </c>
      <c r="E664" t="s">
        <v>3990</v>
      </c>
      <c r="F664">
        <v>5</v>
      </c>
      <c r="G664">
        <v>11</v>
      </c>
      <c r="H664" t="s">
        <v>36</v>
      </c>
      <c r="I664" t="s">
        <v>3991</v>
      </c>
      <c r="J664">
        <v>4.9000000000000004</v>
      </c>
      <c r="K664">
        <v>68</v>
      </c>
      <c r="L664" t="s">
        <v>3992</v>
      </c>
      <c r="M664" t="s">
        <v>271</v>
      </c>
      <c r="N664">
        <v>78717</v>
      </c>
      <c r="O664" t="s">
        <v>53</v>
      </c>
      <c r="P664">
        <v>5</v>
      </c>
      <c r="Q664">
        <v>5</v>
      </c>
      <c r="R664">
        <v>5</v>
      </c>
      <c r="S664">
        <v>5</v>
      </c>
      <c r="T664">
        <v>5</v>
      </c>
      <c r="U664">
        <v>5</v>
      </c>
      <c r="V664" t="s">
        <v>86</v>
      </c>
      <c r="W664" t="s">
        <v>42</v>
      </c>
      <c r="X664" t="s">
        <v>43</v>
      </c>
      <c r="Y664">
        <v>22</v>
      </c>
      <c r="Z664">
        <v>32</v>
      </c>
      <c r="AA664" t="s">
        <v>44</v>
      </c>
      <c r="AB664" t="s">
        <v>45</v>
      </c>
      <c r="AC664" t="s">
        <v>46</v>
      </c>
      <c r="AD664" t="s">
        <v>3993</v>
      </c>
      <c r="AE664" t="s">
        <v>3994</v>
      </c>
      <c r="AF664">
        <v>11108</v>
      </c>
    </row>
    <row r="665" spans="1:32" x14ac:dyDescent="0.35">
      <c r="A665">
        <v>2018</v>
      </c>
      <c r="B665" t="s">
        <v>108</v>
      </c>
      <c r="C665" t="s">
        <v>3995</v>
      </c>
      <c r="D665" t="s">
        <v>634</v>
      </c>
      <c r="E665" t="s">
        <v>3996</v>
      </c>
      <c r="F665">
        <v>4.7</v>
      </c>
      <c r="G665">
        <v>51</v>
      </c>
      <c r="H665" t="s">
        <v>36</v>
      </c>
      <c r="I665" t="s">
        <v>3997</v>
      </c>
      <c r="J665">
        <v>4.8</v>
      </c>
      <c r="K665">
        <v>1252</v>
      </c>
      <c r="L665" t="s">
        <v>3998</v>
      </c>
      <c r="M665" t="s">
        <v>271</v>
      </c>
      <c r="N665">
        <v>78752</v>
      </c>
      <c r="O665" t="s">
        <v>53</v>
      </c>
      <c r="P665">
        <v>4.9000000000000004</v>
      </c>
      <c r="Q665">
        <v>4.7</v>
      </c>
      <c r="R665">
        <v>4.8</v>
      </c>
      <c r="S665">
        <v>4.4000000000000004</v>
      </c>
      <c r="T665">
        <v>4.8</v>
      </c>
      <c r="U665">
        <v>4.8</v>
      </c>
      <c r="V665" t="s">
        <v>42</v>
      </c>
      <c r="W665" t="s">
        <v>3310</v>
      </c>
      <c r="X665" t="s">
        <v>95</v>
      </c>
      <c r="Y665">
        <v>18</v>
      </c>
      <c r="Z665">
        <v>23</v>
      </c>
      <c r="AA665" t="s">
        <v>44</v>
      </c>
      <c r="AB665" t="s">
        <v>113</v>
      </c>
      <c r="AC665" t="s">
        <v>114</v>
      </c>
      <c r="AD665" t="s">
        <v>3999</v>
      </c>
      <c r="AE665" t="s">
        <v>4000</v>
      </c>
      <c r="AF665">
        <v>46965</v>
      </c>
    </row>
    <row r="666" spans="1:32" x14ac:dyDescent="0.35">
      <c r="A666">
        <v>2019</v>
      </c>
      <c r="B666" t="s">
        <v>616</v>
      </c>
      <c r="C666" t="s">
        <v>4001</v>
      </c>
      <c r="D666" t="s">
        <v>34</v>
      </c>
      <c r="E666" t="s">
        <v>4002</v>
      </c>
      <c r="F666">
        <v>4.8</v>
      </c>
      <c r="G666">
        <v>204</v>
      </c>
      <c r="H666" t="s">
        <v>36</v>
      </c>
      <c r="I666" t="s">
        <v>4003</v>
      </c>
      <c r="J666">
        <v>4.8</v>
      </c>
      <c r="K666">
        <v>1452</v>
      </c>
      <c r="L666" t="s">
        <v>4004</v>
      </c>
      <c r="M666" t="s">
        <v>271</v>
      </c>
      <c r="N666">
        <v>75062</v>
      </c>
      <c r="O666" t="s">
        <v>53</v>
      </c>
      <c r="P666">
        <v>4.9000000000000004</v>
      </c>
      <c r="Q666">
        <v>4.9000000000000004</v>
      </c>
      <c r="R666">
        <v>4.5999999999999996</v>
      </c>
      <c r="S666">
        <v>4.8</v>
      </c>
      <c r="T666">
        <v>4.9000000000000004</v>
      </c>
      <c r="U666">
        <v>4.8</v>
      </c>
      <c r="V666" t="s">
        <v>4005</v>
      </c>
      <c r="W666" t="s">
        <v>76</v>
      </c>
      <c r="X666" t="s">
        <v>124</v>
      </c>
      <c r="Y666">
        <v>19</v>
      </c>
      <c r="Z666">
        <v>24</v>
      </c>
      <c r="AA666" t="s">
        <v>44</v>
      </c>
      <c r="AB666" t="s">
        <v>45</v>
      </c>
      <c r="AC666" t="s">
        <v>219</v>
      </c>
      <c r="AD666" t="s">
        <v>4006</v>
      </c>
      <c r="AE666" t="s">
        <v>4007</v>
      </c>
      <c r="AF666">
        <v>36819</v>
      </c>
    </row>
    <row r="667" spans="1:32" x14ac:dyDescent="0.35">
      <c r="A667">
        <v>2017</v>
      </c>
      <c r="B667" t="s">
        <v>591</v>
      </c>
      <c r="C667" t="s">
        <v>4008</v>
      </c>
      <c r="D667" t="s">
        <v>34</v>
      </c>
      <c r="E667" t="s">
        <v>4009</v>
      </c>
      <c r="F667">
        <v>4.8</v>
      </c>
      <c r="G667">
        <v>206</v>
      </c>
      <c r="H667" t="s">
        <v>36</v>
      </c>
      <c r="I667" t="s">
        <v>830</v>
      </c>
      <c r="J667">
        <v>5</v>
      </c>
      <c r="K667">
        <v>1</v>
      </c>
      <c r="L667" t="s">
        <v>831</v>
      </c>
      <c r="M667" t="s">
        <v>271</v>
      </c>
      <c r="N667">
        <v>75201</v>
      </c>
      <c r="O667" t="s">
        <v>94</v>
      </c>
      <c r="P667">
        <v>4.9000000000000004</v>
      </c>
      <c r="Q667">
        <v>4.8</v>
      </c>
      <c r="R667">
        <v>4.8</v>
      </c>
      <c r="S667">
        <v>4.5999999999999996</v>
      </c>
      <c r="T667">
        <v>4.8</v>
      </c>
      <c r="U667">
        <v>4.8</v>
      </c>
      <c r="V667" t="s">
        <v>925</v>
      </c>
      <c r="W667" t="s">
        <v>77</v>
      </c>
      <c r="X667" t="s">
        <v>43</v>
      </c>
      <c r="Y667">
        <v>21</v>
      </c>
      <c r="Z667">
        <v>28</v>
      </c>
      <c r="AA667" t="s">
        <v>44</v>
      </c>
      <c r="AB667" t="s">
        <v>78</v>
      </c>
      <c r="AC667" t="s">
        <v>184</v>
      </c>
      <c r="AD667" t="s">
        <v>4010</v>
      </c>
      <c r="AE667" t="s">
        <v>4010</v>
      </c>
      <c r="AF667">
        <v>38771</v>
      </c>
    </row>
    <row r="668" spans="1:32" x14ac:dyDescent="0.35">
      <c r="A668">
        <v>2020</v>
      </c>
      <c r="B668" t="s">
        <v>69</v>
      </c>
      <c r="C668" t="s">
        <v>844</v>
      </c>
      <c r="D668" t="s">
        <v>34</v>
      </c>
      <c r="E668" t="s">
        <v>2641</v>
      </c>
      <c r="F668">
        <v>4.8</v>
      </c>
      <c r="G668">
        <v>151</v>
      </c>
      <c r="H668" t="s">
        <v>36</v>
      </c>
      <c r="I668" t="s">
        <v>4011</v>
      </c>
      <c r="J668">
        <v>5</v>
      </c>
      <c r="K668">
        <v>5</v>
      </c>
      <c r="L668" t="s">
        <v>4012</v>
      </c>
      <c r="M668" t="s">
        <v>309</v>
      </c>
      <c r="N668">
        <v>68117</v>
      </c>
      <c r="O668" t="s">
        <v>40</v>
      </c>
      <c r="P668">
        <v>4.8</v>
      </c>
      <c r="Q668">
        <v>4.8</v>
      </c>
      <c r="R668">
        <v>4.8</v>
      </c>
      <c r="S668">
        <v>4.8</v>
      </c>
      <c r="T668">
        <v>4.9000000000000004</v>
      </c>
      <c r="U668">
        <v>4.9000000000000004</v>
      </c>
      <c r="V668" t="s">
        <v>122</v>
      </c>
      <c r="W668" t="s">
        <v>1522</v>
      </c>
      <c r="X668" t="s">
        <v>43</v>
      </c>
      <c r="Y668">
        <v>30</v>
      </c>
      <c r="Z668">
        <v>38</v>
      </c>
      <c r="AA668" t="s">
        <v>44</v>
      </c>
      <c r="AB668" t="s">
        <v>78</v>
      </c>
      <c r="AC668" t="s">
        <v>79</v>
      </c>
      <c r="AD668" t="s">
        <v>4013</v>
      </c>
      <c r="AE668" t="s">
        <v>4014</v>
      </c>
      <c r="AF668">
        <v>14369</v>
      </c>
    </row>
    <row r="669" spans="1:32" x14ac:dyDescent="0.35">
      <c r="A669">
        <v>2015</v>
      </c>
      <c r="B669" t="s">
        <v>108</v>
      </c>
      <c r="C669" t="s">
        <v>4015</v>
      </c>
      <c r="D669" t="s">
        <v>34</v>
      </c>
      <c r="E669" t="s">
        <v>4016</v>
      </c>
      <c r="F669">
        <v>4.7</v>
      </c>
      <c r="G669">
        <v>73</v>
      </c>
      <c r="H669" t="s">
        <v>36</v>
      </c>
      <c r="I669" t="s">
        <v>3511</v>
      </c>
      <c r="J669">
        <v>4.5999999999999996</v>
      </c>
      <c r="K669">
        <v>1155</v>
      </c>
      <c r="L669" t="s">
        <v>3512</v>
      </c>
      <c r="M669" t="s">
        <v>271</v>
      </c>
      <c r="N669">
        <v>78412</v>
      </c>
      <c r="O669" t="s">
        <v>94</v>
      </c>
      <c r="P669">
        <v>4.7</v>
      </c>
      <c r="Q669">
        <v>4.7</v>
      </c>
      <c r="R669">
        <v>4.8</v>
      </c>
      <c r="S669">
        <v>4.7</v>
      </c>
      <c r="T669">
        <v>4.7</v>
      </c>
      <c r="U669">
        <v>4.8</v>
      </c>
      <c r="V669" t="s">
        <v>42</v>
      </c>
      <c r="W669" t="s">
        <v>77</v>
      </c>
      <c r="X669" t="s">
        <v>95</v>
      </c>
      <c r="Y669">
        <v>19</v>
      </c>
      <c r="Z669">
        <v>25</v>
      </c>
      <c r="AA669" t="s">
        <v>44</v>
      </c>
      <c r="AB669" t="s">
        <v>113</v>
      </c>
      <c r="AC669" t="s">
        <v>114</v>
      </c>
      <c r="AD669" t="s">
        <v>4017</v>
      </c>
      <c r="AE669" t="s">
        <v>4018</v>
      </c>
      <c r="AF669">
        <v>69167</v>
      </c>
    </row>
    <row r="670" spans="1:32" x14ac:dyDescent="0.35">
      <c r="A670">
        <v>2020</v>
      </c>
      <c r="B670" t="s">
        <v>304</v>
      </c>
      <c r="C670" t="s">
        <v>305</v>
      </c>
      <c r="D670" t="s">
        <v>34</v>
      </c>
      <c r="E670" t="s">
        <v>2955</v>
      </c>
      <c r="F670">
        <v>4.9000000000000004</v>
      </c>
      <c r="G670">
        <v>39</v>
      </c>
      <c r="H670" t="s">
        <v>36</v>
      </c>
      <c r="I670" t="s">
        <v>2518</v>
      </c>
      <c r="J670">
        <v>1.9</v>
      </c>
      <c r="K670">
        <v>273</v>
      </c>
      <c r="L670" t="s">
        <v>2519</v>
      </c>
      <c r="M670" t="s">
        <v>316</v>
      </c>
      <c r="N670">
        <v>66204</v>
      </c>
      <c r="O670" t="s">
        <v>53</v>
      </c>
      <c r="P670">
        <v>4.9000000000000004</v>
      </c>
      <c r="Q670">
        <v>4.9000000000000004</v>
      </c>
      <c r="R670">
        <v>4.9000000000000004</v>
      </c>
      <c r="S670">
        <v>4.9000000000000004</v>
      </c>
      <c r="T670">
        <v>4.9000000000000004</v>
      </c>
      <c r="U670">
        <v>4.9000000000000004</v>
      </c>
      <c r="V670" t="s">
        <v>76</v>
      </c>
      <c r="W670" t="s">
        <v>42</v>
      </c>
      <c r="X670" t="s">
        <v>124</v>
      </c>
      <c r="Y670">
        <v>20</v>
      </c>
      <c r="Z670">
        <v>27</v>
      </c>
      <c r="AA670" t="s">
        <v>44</v>
      </c>
      <c r="AB670" t="s">
        <v>45</v>
      </c>
      <c r="AC670" t="s">
        <v>219</v>
      </c>
      <c r="AD670" t="s">
        <v>4019</v>
      </c>
      <c r="AE670">
        <v>22643908</v>
      </c>
      <c r="AF670">
        <v>34283</v>
      </c>
    </row>
    <row r="671" spans="1:32" x14ac:dyDescent="0.35">
      <c r="A671">
        <v>2019</v>
      </c>
      <c r="B671" t="s">
        <v>321</v>
      </c>
      <c r="C671" t="s">
        <v>4020</v>
      </c>
      <c r="D671" t="s">
        <v>34</v>
      </c>
      <c r="E671" t="s">
        <v>4021</v>
      </c>
      <c r="F671">
        <v>4.8</v>
      </c>
      <c r="G671">
        <v>10</v>
      </c>
      <c r="H671" t="s">
        <v>36</v>
      </c>
      <c r="I671" t="s">
        <v>324</v>
      </c>
      <c r="J671">
        <v>4.7</v>
      </c>
      <c r="K671">
        <v>112</v>
      </c>
      <c r="L671" t="s">
        <v>325</v>
      </c>
      <c r="M671" t="s">
        <v>271</v>
      </c>
      <c r="N671">
        <v>77043</v>
      </c>
      <c r="O671" t="s">
        <v>53</v>
      </c>
      <c r="P671">
        <v>4.7</v>
      </c>
      <c r="Q671">
        <v>4.8</v>
      </c>
      <c r="R671">
        <v>5</v>
      </c>
      <c r="S671">
        <v>4.7</v>
      </c>
      <c r="T671">
        <v>4.9000000000000004</v>
      </c>
      <c r="U671">
        <v>4.9000000000000004</v>
      </c>
      <c r="V671" t="s">
        <v>2739</v>
      </c>
      <c r="W671" t="s">
        <v>327</v>
      </c>
      <c r="X671" t="s">
        <v>55</v>
      </c>
      <c r="Y671">
        <v>16</v>
      </c>
      <c r="Z671">
        <v>21</v>
      </c>
      <c r="AA671" t="s">
        <v>44</v>
      </c>
      <c r="AB671" t="s">
        <v>56</v>
      </c>
      <c r="AC671" t="s">
        <v>57</v>
      </c>
      <c r="AD671" t="s">
        <v>4022</v>
      </c>
      <c r="AE671" t="s">
        <v>4023</v>
      </c>
      <c r="AF671">
        <v>46028</v>
      </c>
    </row>
    <row r="672" spans="1:32" x14ac:dyDescent="0.35">
      <c r="A672">
        <v>2021</v>
      </c>
      <c r="B672" t="s">
        <v>129</v>
      </c>
      <c r="C672" t="s">
        <v>130</v>
      </c>
      <c r="D672" t="s">
        <v>34</v>
      </c>
      <c r="E672" t="s">
        <v>4024</v>
      </c>
      <c r="F672">
        <v>4.9000000000000004</v>
      </c>
      <c r="G672">
        <v>21</v>
      </c>
      <c r="H672" t="s">
        <v>36</v>
      </c>
      <c r="I672" t="s">
        <v>4025</v>
      </c>
      <c r="J672">
        <v>4.3</v>
      </c>
      <c r="K672">
        <v>6</v>
      </c>
      <c r="L672" t="s">
        <v>4026</v>
      </c>
      <c r="M672" t="s">
        <v>271</v>
      </c>
      <c r="N672">
        <v>77036</v>
      </c>
      <c r="O672" t="s">
        <v>75</v>
      </c>
      <c r="P672">
        <v>5</v>
      </c>
      <c r="Q672">
        <v>4.9000000000000004</v>
      </c>
      <c r="R672">
        <v>5</v>
      </c>
      <c r="S672">
        <v>4.9000000000000004</v>
      </c>
      <c r="T672">
        <v>5</v>
      </c>
      <c r="U672">
        <v>5</v>
      </c>
      <c r="V672" t="s">
        <v>4027</v>
      </c>
      <c r="W672" t="s">
        <v>42</v>
      </c>
      <c r="X672" t="s">
        <v>95</v>
      </c>
      <c r="Y672">
        <v>15</v>
      </c>
      <c r="Z672">
        <v>24</v>
      </c>
      <c r="AA672" t="s">
        <v>44</v>
      </c>
      <c r="AB672" t="s">
        <v>45</v>
      </c>
      <c r="AC672" t="s">
        <v>136</v>
      </c>
      <c r="AD672" t="s">
        <v>4028</v>
      </c>
      <c r="AE672">
        <v>48640</v>
      </c>
      <c r="AF672">
        <v>1893</v>
      </c>
    </row>
    <row r="673" spans="1:32" x14ac:dyDescent="0.35">
      <c r="A673">
        <v>2018</v>
      </c>
      <c r="B673" t="s">
        <v>32</v>
      </c>
      <c r="C673" t="s">
        <v>3509</v>
      </c>
      <c r="D673" t="s">
        <v>34</v>
      </c>
      <c r="E673" t="s">
        <v>4029</v>
      </c>
      <c r="F673">
        <v>4.8</v>
      </c>
      <c r="G673">
        <v>770</v>
      </c>
      <c r="H673" t="s">
        <v>36</v>
      </c>
      <c r="I673" t="s">
        <v>4030</v>
      </c>
      <c r="J673">
        <v>4.8</v>
      </c>
      <c r="K673">
        <v>152</v>
      </c>
      <c r="L673" t="s">
        <v>4031</v>
      </c>
      <c r="M673" t="s">
        <v>4032</v>
      </c>
      <c r="N673">
        <v>58301</v>
      </c>
      <c r="O673" t="s">
        <v>53</v>
      </c>
      <c r="P673">
        <v>4.8</v>
      </c>
      <c r="Q673">
        <v>4.7</v>
      </c>
      <c r="R673">
        <v>4.8</v>
      </c>
      <c r="S673">
        <v>4.7</v>
      </c>
      <c r="T673">
        <v>4.8</v>
      </c>
      <c r="U673">
        <v>4.9000000000000004</v>
      </c>
      <c r="V673" t="s">
        <v>4033</v>
      </c>
      <c r="W673" t="s">
        <v>42</v>
      </c>
      <c r="X673" t="s">
        <v>124</v>
      </c>
      <c r="Y673">
        <v>22</v>
      </c>
      <c r="Z673">
        <v>28</v>
      </c>
      <c r="AA673" t="s">
        <v>44</v>
      </c>
      <c r="AB673" t="s">
        <v>151</v>
      </c>
      <c r="AC673" t="s">
        <v>597</v>
      </c>
      <c r="AD673" t="s">
        <v>4034</v>
      </c>
      <c r="AE673" t="s">
        <v>4035</v>
      </c>
      <c r="AF673">
        <v>87607</v>
      </c>
    </row>
    <row r="674" spans="1:32" x14ac:dyDescent="0.35">
      <c r="A674">
        <v>2021</v>
      </c>
      <c r="B674" t="s">
        <v>339</v>
      </c>
      <c r="C674" t="s">
        <v>4036</v>
      </c>
      <c r="D674" t="s">
        <v>34</v>
      </c>
      <c r="E674" t="s">
        <v>4037</v>
      </c>
      <c r="F674">
        <v>5</v>
      </c>
      <c r="G674">
        <v>2</v>
      </c>
      <c r="H674" t="s">
        <v>36</v>
      </c>
      <c r="I674" t="s">
        <v>4038</v>
      </c>
      <c r="J674">
        <v>3.7</v>
      </c>
      <c r="K674">
        <v>7</v>
      </c>
      <c r="L674" t="s">
        <v>4039</v>
      </c>
      <c r="M674" t="s">
        <v>271</v>
      </c>
      <c r="N674">
        <v>77546</v>
      </c>
      <c r="O674" t="s">
        <v>75</v>
      </c>
      <c r="P674">
        <v>5</v>
      </c>
      <c r="Q674">
        <v>5</v>
      </c>
      <c r="R674">
        <v>5</v>
      </c>
      <c r="S674">
        <v>4.5</v>
      </c>
      <c r="T674">
        <v>5</v>
      </c>
      <c r="U674">
        <v>5</v>
      </c>
      <c r="V674" t="s">
        <v>4040</v>
      </c>
      <c r="W674" t="s">
        <v>867</v>
      </c>
      <c r="X674" t="s">
        <v>55</v>
      </c>
      <c r="Y674">
        <v>18</v>
      </c>
      <c r="Z674">
        <v>23</v>
      </c>
      <c r="AA674" t="s">
        <v>44</v>
      </c>
      <c r="AB674" t="s">
        <v>45</v>
      </c>
      <c r="AC674" t="s">
        <v>264</v>
      </c>
      <c r="AD674" t="s">
        <v>4041</v>
      </c>
      <c r="AE674" t="s">
        <v>4042</v>
      </c>
      <c r="AF674">
        <v>19774</v>
      </c>
    </row>
    <row r="675" spans="1:32" x14ac:dyDescent="0.35">
      <c r="A675">
        <v>2019</v>
      </c>
      <c r="B675" t="s">
        <v>48</v>
      </c>
      <c r="C675" t="s">
        <v>4043</v>
      </c>
      <c r="D675" t="s">
        <v>34</v>
      </c>
      <c r="E675" t="s">
        <v>775</v>
      </c>
      <c r="F675">
        <v>4.7</v>
      </c>
      <c r="G675">
        <v>193</v>
      </c>
      <c r="H675" t="s">
        <v>36</v>
      </c>
      <c r="I675" t="s">
        <v>4044</v>
      </c>
      <c r="J675">
        <v>4.9000000000000004</v>
      </c>
      <c r="K675">
        <v>467</v>
      </c>
      <c r="L675" t="s">
        <v>4045</v>
      </c>
      <c r="M675" t="s">
        <v>334</v>
      </c>
      <c r="N675">
        <v>56573</v>
      </c>
      <c r="O675" t="s">
        <v>53</v>
      </c>
      <c r="P675">
        <v>4.8</v>
      </c>
      <c r="Q675">
        <v>4.7</v>
      </c>
      <c r="R675">
        <v>4.7</v>
      </c>
      <c r="S675">
        <v>4.5999999999999996</v>
      </c>
      <c r="T675">
        <v>4.8</v>
      </c>
      <c r="U675">
        <v>4.7</v>
      </c>
      <c r="V675" t="s">
        <v>3119</v>
      </c>
      <c r="W675" t="s">
        <v>327</v>
      </c>
      <c r="X675" t="s">
        <v>124</v>
      </c>
      <c r="Y675">
        <v>21</v>
      </c>
      <c r="Z675">
        <v>28</v>
      </c>
      <c r="AA675" t="s">
        <v>44</v>
      </c>
      <c r="AB675" t="s">
        <v>45</v>
      </c>
      <c r="AC675" t="s">
        <v>219</v>
      </c>
      <c r="AD675" t="s">
        <v>4046</v>
      </c>
      <c r="AE675" t="s">
        <v>4047</v>
      </c>
      <c r="AF675">
        <v>68176</v>
      </c>
    </row>
    <row r="676" spans="1:32" x14ac:dyDescent="0.35">
      <c r="A676">
        <v>2020</v>
      </c>
      <c r="B676" t="s">
        <v>409</v>
      </c>
      <c r="C676" t="s">
        <v>4048</v>
      </c>
      <c r="D676" t="s">
        <v>34</v>
      </c>
      <c r="E676" t="s">
        <v>4049</v>
      </c>
      <c r="F676">
        <v>4.8</v>
      </c>
      <c r="G676">
        <v>152</v>
      </c>
      <c r="H676" t="s">
        <v>36</v>
      </c>
      <c r="I676" t="s">
        <v>4050</v>
      </c>
      <c r="J676">
        <v>4.9000000000000004</v>
      </c>
      <c r="K676">
        <v>838</v>
      </c>
      <c r="L676" t="s">
        <v>4051</v>
      </c>
      <c r="M676" t="s">
        <v>334</v>
      </c>
      <c r="N676">
        <v>55021</v>
      </c>
      <c r="O676" t="s">
        <v>40</v>
      </c>
      <c r="P676">
        <v>4.8</v>
      </c>
      <c r="Q676">
        <v>4.8</v>
      </c>
      <c r="R676">
        <v>4.8</v>
      </c>
      <c r="S676">
        <v>4.8</v>
      </c>
      <c r="T676">
        <v>4.8</v>
      </c>
      <c r="U676">
        <v>4.8</v>
      </c>
      <c r="V676" t="s">
        <v>566</v>
      </c>
      <c r="W676" t="s">
        <v>42</v>
      </c>
      <c r="X676" t="s">
        <v>55</v>
      </c>
      <c r="Y676">
        <v>19</v>
      </c>
      <c r="Z676">
        <v>27</v>
      </c>
      <c r="AA676" t="s">
        <v>44</v>
      </c>
      <c r="AB676" t="s">
        <v>125</v>
      </c>
      <c r="AC676" t="s">
        <v>3456</v>
      </c>
      <c r="AD676" t="s">
        <v>4052</v>
      </c>
      <c r="AE676" t="s">
        <v>4053</v>
      </c>
      <c r="AF676">
        <v>46553</v>
      </c>
    </row>
    <row r="677" spans="1:32" x14ac:dyDescent="0.35">
      <c r="A677">
        <v>2017</v>
      </c>
      <c r="B677" t="s">
        <v>257</v>
      </c>
      <c r="C677" t="s">
        <v>2322</v>
      </c>
      <c r="D677" t="s">
        <v>34</v>
      </c>
      <c r="E677" t="s">
        <v>4054</v>
      </c>
      <c r="F677">
        <v>4.7</v>
      </c>
      <c r="G677">
        <v>77</v>
      </c>
      <c r="H677" t="s">
        <v>36</v>
      </c>
      <c r="I677" t="s">
        <v>4055</v>
      </c>
      <c r="J677">
        <v>4.8</v>
      </c>
      <c r="K677">
        <v>1614</v>
      </c>
      <c r="L677" t="s">
        <v>4056</v>
      </c>
      <c r="M677" t="s">
        <v>334</v>
      </c>
      <c r="N677">
        <v>55391</v>
      </c>
      <c r="O677" t="s">
        <v>53</v>
      </c>
      <c r="P677">
        <v>4.8</v>
      </c>
      <c r="Q677">
        <v>4.7</v>
      </c>
      <c r="R677">
        <v>4.7</v>
      </c>
      <c r="S677">
        <v>4.4000000000000004</v>
      </c>
      <c r="T677">
        <v>4.8</v>
      </c>
      <c r="U677">
        <v>4.7</v>
      </c>
      <c r="V677" t="s">
        <v>1179</v>
      </c>
      <c r="W677" t="s">
        <v>42</v>
      </c>
      <c r="X677" t="s">
        <v>124</v>
      </c>
      <c r="Y677">
        <v>18</v>
      </c>
      <c r="Z677">
        <v>24</v>
      </c>
      <c r="AA677" t="s">
        <v>44</v>
      </c>
      <c r="AB677" t="s">
        <v>45</v>
      </c>
      <c r="AC677" t="s">
        <v>264</v>
      </c>
      <c r="AD677" t="s">
        <v>4057</v>
      </c>
      <c r="AE677" t="s">
        <v>4058</v>
      </c>
      <c r="AF677">
        <v>44624</v>
      </c>
    </row>
    <row r="678" spans="1:32" x14ac:dyDescent="0.35">
      <c r="A678">
        <v>2020</v>
      </c>
      <c r="B678" t="s">
        <v>187</v>
      </c>
      <c r="C678" t="s">
        <v>330</v>
      </c>
      <c r="D678" t="s">
        <v>34</v>
      </c>
      <c r="E678" t="s">
        <v>4059</v>
      </c>
      <c r="F678">
        <v>4.8</v>
      </c>
      <c r="G678">
        <v>83</v>
      </c>
      <c r="H678" t="s">
        <v>36</v>
      </c>
      <c r="I678" t="s">
        <v>4060</v>
      </c>
      <c r="J678">
        <v>4.7</v>
      </c>
      <c r="K678">
        <v>5128</v>
      </c>
      <c r="L678" t="s">
        <v>4061</v>
      </c>
      <c r="M678" t="s">
        <v>334</v>
      </c>
      <c r="N678">
        <v>55420</v>
      </c>
      <c r="O678" t="s">
        <v>94</v>
      </c>
      <c r="P678">
        <v>4.8</v>
      </c>
      <c r="Q678">
        <v>4.8</v>
      </c>
      <c r="R678">
        <v>4.8</v>
      </c>
      <c r="S678">
        <v>4.7</v>
      </c>
      <c r="T678">
        <v>4.9000000000000004</v>
      </c>
      <c r="U678">
        <v>4.8</v>
      </c>
      <c r="V678" t="s">
        <v>254</v>
      </c>
      <c r="W678" t="s">
        <v>335</v>
      </c>
      <c r="X678" t="s">
        <v>124</v>
      </c>
      <c r="Y678">
        <v>20</v>
      </c>
      <c r="Z678">
        <v>26</v>
      </c>
      <c r="AA678" t="s">
        <v>44</v>
      </c>
      <c r="AB678" t="s">
        <v>78</v>
      </c>
      <c r="AC678" t="s">
        <v>336</v>
      </c>
      <c r="AD678" t="s">
        <v>4062</v>
      </c>
      <c r="AE678" t="s">
        <v>4063</v>
      </c>
      <c r="AF678">
        <v>27103</v>
      </c>
    </row>
    <row r="679" spans="1:32" x14ac:dyDescent="0.35">
      <c r="A679">
        <v>2020</v>
      </c>
      <c r="B679" t="s">
        <v>365</v>
      </c>
      <c r="C679" t="s">
        <v>4064</v>
      </c>
      <c r="D679" t="s">
        <v>2155</v>
      </c>
      <c r="E679" t="s">
        <v>4065</v>
      </c>
      <c r="F679">
        <v>4.8</v>
      </c>
      <c r="G679">
        <v>14</v>
      </c>
      <c r="H679" t="s">
        <v>36</v>
      </c>
      <c r="I679" t="s">
        <v>4066</v>
      </c>
      <c r="J679">
        <v>4.7</v>
      </c>
      <c r="K679">
        <v>318</v>
      </c>
      <c r="L679" t="s">
        <v>4067</v>
      </c>
      <c r="M679" t="s">
        <v>378</v>
      </c>
      <c r="N679">
        <v>61025</v>
      </c>
      <c r="O679" t="s">
        <v>40</v>
      </c>
      <c r="P679">
        <v>4.9000000000000004</v>
      </c>
      <c r="Q679">
        <v>4.8</v>
      </c>
      <c r="R679">
        <v>4.8</v>
      </c>
      <c r="S679">
        <v>4.9000000000000004</v>
      </c>
      <c r="T679">
        <v>4.9000000000000004</v>
      </c>
      <c r="U679">
        <v>4.8</v>
      </c>
      <c r="V679" t="s">
        <v>439</v>
      </c>
      <c r="W679" t="s">
        <v>455</v>
      </c>
      <c r="X679" t="s">
        <v>55</v>
      </c>
      <c r="Y679">
        <v>14</v>
      </c>
      <c r="Z679">
        <v>21</v>
      </c>
      <c r="AA679" t="s">
        <v>44</v>
      </c>
      <c r="AB679" t="s">
        <v>151</v>
      </c>
      <c r="AC679" t="s">
        <v>913</v>
      </c>
      <c r="AD679" t="s">
        <v>4068</v>
      </c>
      <c r="AE679" t="s">
        <v>4069</v>
      </c>
      <c r="AF679">
        <v>16556</v>
      </c>
    </row>
    <row r="680" spans="1:32" x14ac:dyDescent="0.35">
      <c r="A680">
        <v>2020</v>
      </c>
      <c r="B680" t="s">
        <v>732</v>
      </c>
      <c r="C680" t="s">
        <v>4070</v>
      </c>
      <c r="D680" t="s">
        <v>34</v>
      </c>
      <c r="E680" t="s">
        <v>4071</v>
      </c>
      <c r="F680">
        <v>4.9000000000000004</v>
      </c>
      <c r="G680">
        <v>16</v>
      </c>
      <c r="H680" t="s">
        <v>36</v>
      </c>
      <c r="I680" t="s">
        <v>4072</v>
      </c>
      <c r="J680">
        <v>4.7</v>
      </c>
      <c r="K680">
        <v>64</v>
      </c>
      <c r="L680" t="s">
        <v>4073</v>
      </c>
      <c r="M680" t="s">
        <v>378</v>
      </c>
      <c r="N680">
        <v>62690</v>
      </c>
      <c r="O680" t="s">
        <v>94</v>
      </c>
      <c r="P680">
        <v>5</v>
      </c>
      <c r="Q680">
        <v>4.9000000000000004</v>
      </c>
      <c r="R680">
        <v>5</v>
      </c>
      <c r="S680">
        <v>4.7</v>
      </c>
      <c r="T680">
        <v>4.9000000000000004</v>
      </c>
      <c r="U680">
        <v>4.9000000000000004</v>
      </c>
      <c r="V680" t="s">
        <v>4074</v>
      </c>
      <c r="W680" t="s">
        <v>455</v>
      </c>
      <c r="X680" t="s">
        <v>55</v>
      </c>
      <c r="Y680">
        <v>15</v>
      </c>
      <c r="Z680">
        <v>21</v>
      </c>
      <c r="AA680" t="s">
        <v>44</v>
      </c>
      <c r="AB680" t="s">
        <v>198</v>
      </c>
      <c r="AC680" t="s">
        <v>913</v>
      </c>
      <c r="AD680" t="s">
        <v>4075</v>
      </c>
      <c r="AE680">
        <v>788091</v>
      </c>
      <c r="AF680">
        <v>24000</v>
      </c>
    </row>
    <row r="681" spans="1:32" x14ac:dyDescent="0.35">
      <c r="A681">
        <v>2018</v>
      </c>
      <c r="B681" t="s">
        <v>257</v>
      </c>
      <c r="C681" t="s">
        <v>4076</v>
      </c>
      <c r="D681" t="s">
        <v>34</v>
      </c>
      <c r="E681" t="s">
        <v>3048</v>
      </c>
      <c r="F681">
        <v>4.8</v>
      </c>
      <c r="G681">
        <v>66</v>
      </c>
      <c r="H681" t="s">
        <v>36</v>
      </c>
      <c r="I681" t="s">
        <v>1544</v>
      </c>
      <c r="J681">
        <v>2.9</v>
      </c>
      <c r="K681">
        <v>6</v>
      </c>
      <c r="L681" t="s">
        <v>1545</v>
      </c>
      <c r="M681" t="s">
        <v>361</v>
      </c>
      <c r="N681">
        <v>70809</v>
      </c>
      <c r="O681" t="s">
        <v>94</v>
      </c>
      <c r="P681">
        <v>4.8</v>
      </c>
      <c r="Q681">
        <v>4.9000000000000004</v>
      </c>
      <c r="R681">
        <v>4.9000000000000004</v>
      </c>
      <c r="S681">
        <v>4.5</v>
      </c>
      <c r="T681">
        <v>4.9000000000000004</v>
      </c>
      <c r="U681">
        <v>4.8</v>
      </c>
      <c r="V681" t="s">
        <v>42</v>
      </c>
      <c r="W681" t="s">
        <v>42</v>
      </c>
      <c r="X681" t="s">
        <v>95</v>
      </c>
      <c r="Y681">
        <v>18</v>
      </c>
      <c r="Z681">
        <v>25</v>
      </c>
      <c r="AA681" t="s">
        <v>44</v>
      </c>
      <c r="AB681" t="s">
        <v>45</v>
      </c>
      <c r="AC681" t="s">
        <v>264</v>
      </c>
      <c r="AD681" t="s">
        <v>4077</v>
      </c>
      <c r="AE681">
        <v>22219683</v>
      </c>
      <c r="AF681">
        <v>54742</v>
      </c>
    </row>
    <row r="682" spans="1:32" x14ac:dyDescent="0.35">
      <c r="A682">
        <v>2019</v>
      </c>
      <c r="B682" t="s">
        <v>69</v>
      </c>
      <c r="C682" t="s">
        <v>1537</v>
      </c>
      <c r="D682" t="s">
        <v>400</v>
      </c>
      <c r="E682" t="s">
        <v>3734</v>
      </c>
      <c r="F682">
        <v>4.8</v>
      </c>
      <c r="G682">
        <v>540</v>
      </c>
      <c r="H682" t="s">
        <v>36</v>
      </c>
      <c r="I682" t="s">
        <v>4078</v>
      </c>
      <c r="J682">
        <v>4.8</v>
      </c>
      <c r="K682">
        <v>6428</v>
      </c>
      <c r="L682" t="s">
        <v>4079</v>
      </c>
      <c r="M682" t="s">
        <v>394</v>
      </c>
      <c r="N682">
        <v>38133</v>
      </c>
      <c r="O682" t="s">
        <v>53</v>
      </c>
      <c r="P682">
        <v>4.8</v>
      </c>
      <c r="Q682">
        <v>4.8</v>
      </c>
      <c r="R682">
        <v>4.7</v>
      </c>
      <c r="S682">
        <v>4.7</v>
      </c>
      <c r="T682">
        <v>4.8</v>
      </c>
      <c r="U682">
        <v>4.8</v>
      </c>
      <c r="V682" t="s">
        <v>1503</v>
      </c>
      <c r="W682" t="s">
        <v>76</v>
      </c>
      <c r="X682" t="s">
        <v>43</v>
      </c>
      <c r="Y682">
        <v>28</v>
      </c>
      <c r="Z682">
        <v>34</v>
      </c>
      <c r="AA682" t="s">
        <v>44</v>
      </c>
      <c r="AB682" t="s">
        <v>78</v>
      </c>
      <c r="AC682" t="s">
        <v>79</v>
      </c>
      <c r="AD682" t="s">
        <v>4080</v>
      </c>
      <c r="AE682" t="s">
        <v>4081</v>
      </c>
      <c r="AF682">
        <v>33223</v>
      </c>
    </row>
    <row r="683" spans="1:32" x14ac:dyDescent="0.35">
      <c r="A683">
        <v>2017</v>
      </c>
      <c r="B683" t="s">
        <v>108</v>
      </c>
      <c r="C683" t="s">
        <v>2760</v>
      </c>
      <c r="D683" t="s">
        <v>34</v>
      </c>
      <c r="E683" t="s">
        <v>4082</v>
      </c>
      <c r="F683">
        <v>4.9000000000000004</v>
      </c>
      <c r="G683">
        <v>37</v>
      </c>
      <c r="H683" t="s">
        <v>36</v>
      </c>
      <c r="I683" t="s">
        <v>4083</v>
      </c>
      <c r="J683">
        <v>2.2999999999999998</v>
      </c>
      <c r="K683">
        <v>10</v>
      </c>
      <c r="L683" t="s">
        <v>4084</v>
      </c>
      <c r="M683" t="s">
        <v>378</v>
      </c>
      <c r="N683">
        <v>60563</v>
      </c>
      <c r="O683" t="s">
        <v>53</v>
      </c>
      <c r="P683">
        <v>5</v>
      </c>
      <c r="Q683">
        <v>4.9000000000000004</v>
      </c>
      <c r="R683">
        <v>4.9000000000000004</v>
      </c>
      <c r="S683">
        <v>4.7</v>
      </c>
      <c r="T683">
        <v>5</v>
      </c>
      <c r="U683">
        <v>4.8</v>
      </c>
      <c r="V683" t="s">
        <v>76</v>
      </c>
      <c r="W683" t="s">
        <v>42</v>
      </c>
      <c r="X683" t="s">
        <v>124</v>
      </c>
      <c r="Y683">
        <v>19</v>
      </c>
      <c r="Z683">
        <v>22</v>
      </c>
      <c r="AA683" t="s">
        <v>44</v>
      </c>
      <c r="AB683" t="s">
        <v>125</v>
      </c>
      <c r="AC683" t="s">
        <v>714</v>
      </c>
      <c r="AD683" t="s">
        <v>4085</v>
      </c>
      <c r="AE683">
        <v>22434326</v>
      </c>
      <c r="AF683">
        <v>54850</v>
      </c>
    </row>
    <row r="684" spans="1:32" x14ac:dyDescent="0.35">
      <c r="A684">
        <v>2016</v>
      </c>
      <c r="B684" t="s">
        <v>304</v>
      </c>
      <c r="C684" t="s">
        <v>2109</v>
      </c>
      <c r="D684" t="s">
        <v>34</v>
      </c>
      <c r="E684" t="s">
        <v>4086</v>
      </c>
      <c r="F684">
        <v>4.5</v>
      </c>
      <c r="G684">
        <v>69</v>
      </c>
      <c r="H684" t="s">
        <v>36</v>
      </c>
      <c r="I684" t="s">
        <v>4087</v>
      </c>
      <c r="J684">
        <v>1</v>
      </c>
      <c r="K684">
        <v>1</v>
      </c>
      <c r="L684" t="s">
        <v>4088</v>
      </c>
      <c r="M684" t="s">
        <v>378</v>
      </c>
      <c r="N684">
        <v>60120</v>
      </c>
      <c r="O684" t="s">
        <v>94</v>
      </c>
      <c r="P684">
        <v>4.8</v>
      </c>
      <c r="Q684">
        <v>4.8</v>
      </c>
      <c r="R684">
        <v>4.4000000000000004</v>
      </c>
      <c r="S684">
        <v>4.2</v>
      </c>
      <c r="T684">
        <v>4.8</v>
      </c>
      <c r="U684">
        <v>4.0999999999999996</v>
      </c>
      <c r="V684" t="s">
        <v>4089</v>
      </c>
      <c r="W684" t="s">
        <v>4090</v>
      </c>
      <c r="X684" t="s">
        <v>124</v>
      </c>
      <c r="Y684">
        <v>20</v>
      </c>
      <c r="Z684">
        <v>25</v>
      </c>
      <c r="AA684" t="s">
        <v>44</v>
      </c>
      <c r="AB684" t="s">
        <v>45</v>
      </c>
      <c r="AC684" t="s">
        <v>938</v>
      </c>
      <c r="AD684" t="s">
        <v>4091</v>
      </c>
      <c r="AE684" t="s">
        <v>4092</v>
      </c>
      <c r="AF684">
        <v>88263</v>
      </c>
    </row>
    <row r="685" spans="1:32" x14ac:dyDescent="0.35">
      <c r="A685">
        <v>2020</v>
      </c>
      <c r="B685" t="s">
        <v>108</v>
      </c>
      <c r="C685" t="s">
        <v>600</v>
      </c>
      <c r="D685" t="s">
        <v>634</v>
      </c>
      <c r="E685" t="s">
        <v>4093</v>
      </c>
      <c r="F685">
        <v>5</v>
      </c>
      <c r="G685">
        <v>10</v>
      </c>
      <c r="H685" t="s">
        <v>36</v>
      </c>
      <c r="I685" t="s">
        <v>4094</v>
      </c>
      <c r="J685">
        <v>4.7</v>
      </c>
      <c r="K685">
        <v>1113</v>
      </c>
      <c r="L685" t="s">
        <v>4095</v>
      </c>
      <c r="M685" t="s">
        <v>378</v>
      </c>
      <c r="N685">
        <v>60169</v>
      </c>
      <c r="O685" t="s">
        <v>40</v>
      </c>
      <c r="P685">
        <v>5</v>
      </c>
      <c r="Q685">
        <v>5</v>
      </c>
      <c r="R685">
        <v>5</v>
      </c>
      <c r="S685">
        <v>5</v>
      </c>
      <c r="T685">
        <v>5</v>
      </c>
      <c r="U685">
        <v>5</v>
      </c>
      <c r="V685" t="s">
        <v>3605</v>
      </c>
      <c r="W685" t="s">
        <v>42</v>
      </c>
      <c r="X685" t="s">
        <v>124</v>
      </c>
      <c r="Y685">
        <v>23</v>
      </c>
      <c r="Z685">
        <v>32</v>
      </c>
      <c r="AA685" t="s">
        <v>44</v>
      </c>
      <c r="AB685" t="s">
        <v>125</v>
      </c>
      <c r="AC685" t="s">
        <v>219</v>
      </c>
      <c r="AD685" t="s">
        <v>4096</v>
      </c>
      <c r="AE685" t="s">
        <v>4097</v>
      </c>
      <c r="AF685">
        <v>3744</v>
      </c>
    </row>
    <row r="686" spans="1:32" x14ac:dyDescent="0.35">
      <c r="A686">
        <v>2018</v>
      </c>
      <c r="B686" t="s">
        <v>129</v>
      </c>
      <c r="C686" t="s">
        <v>2896</v>
      </c>
      <c r="D686" t="s">
        <v>34</v>
      </c>
      <c r="E686" t="s">
        <v>4098</v>
      </c>
      <c r="F686">
        <v>4.8</v>
      </c>
      <c r="G686">
        <v>146</v>
      </c>
      <c r="H686" t="s">
        <v>36</v>
      </c>
      <c r="I686" t="s">
        <v>4099</v>
      </c>
      <c r="J686">
        <v>4.5</v>
      </c>
      <c r="K686">
        <v>1885</v>
      </c>
      <c r="L686" t="s">
        <v>4100</v>
      </c>
      <c r="M686" t="s">
        <v>378</v>
      </c>
      <c r="N686">
        <v>60139</v>
      </c>
      <c r="O686" t="s">
        <v>53</v>
      </c>
      <c r="P686">
        <v>4.9000000000000004</v>
      </c>
      <c r="Q686">
        <v>4.8</v>
      </c>
      <c r="R686">
        <v>4.9000000000000004</v>
      </c>
      <c r="S686">
        <v>4.5</v>
      </c>
      <c r="T686">
        <v>4.9000000000000004</v>
      </c>
      <c r="U686">
        <v>4.8</v>
      </c>
      <c r="V686" t="s">
        <v>164</v>
      </c>
      <c r="W686" t="s">
        <v>42</v>
      </c>
      <c r="X686" t="s">
        <v>124</v>
      </c>
      <c r="Y686">
        <v>18</v>
      </c>
      <c r="Z686">
        <v>25</v>
      </c>
      <c r="AA686" t="s">
        <v>44</v>
      </c>
      <c r="AB686" t="s">
        <v>45</v>
      </c>
      <c r="AC686" t="s">
        <v>474</v>
      </c>
      <c r="AD686" t="s">
        <v>4101</v>
      </c>
      <c r="AE686" t="s">
        <v>4102</v>
      </c>
      <c r="AF686">
        <v>52662</v>
      </c>
    </row>
    <row r="687" spans="1:32" x14ac:dyDescent="0.35">
      <c r="A687">
        <v>2018</v>
      </c>
      <c r="B687" t="s">
        <v>81</v>
      </c>
      <c r="C687" t="s">
        <v>2415</v>
      </c>
      <c r="D687" t="s">
        <v>34</v>
      </c>
      <c r="E687" t="s">
        <v>4103</v>
      </c>
      <c r="F687">
        <v>4.8</v>
      </c>
      <c r="G687">
        <v>90</v>
      </c>
      <c r="H687" t="s">
        <v>36</v>
      </c>
      <c r="I687" t="s">
        <v>4104</v>
      </c>
      <c r="J687">
        <v>4.7</v>
      </c>
      <c r="K687">
        <v>3035</v>
      </c>
      <c r="L687" t="s">
        <v>4105</v>
      </c>
      <c r="M687" t="s">
        <v>378</v>
      </c>
      <c r="N687">
        <v>60074</v>
      </c>
      <c r="O687" t="s">
        <v>53</v>
      </c>
      <c r="P687">
        <v>4.8</v>
      </c>
      <c r="Q687">
        <v>4.9000000000000004</v>
      </c>
      <c r="R687">
        <v>4.8</v>
      </c>
      <c r="S687">
        <v>4.5999999999999996</v>
      </c>
      <c r="T687">
        <v>4.8</v>
      </c>
      <c r="U687">
        <v>4.8</v>
      </c>
      <c r="V687" t="s">
        <v>158</v>
      </c>
      <c r="W687" t="s">
        <v>42</v>
      </c>
      <c r="X687" t="s">
        <v>124</v>
      </c>
      <c r="Y687">
        <v>19</v>
      </c>
      <c r="Z687">
        <v>26</v>
      </c>
      <c r="AA687" t="s">
        <v>44</v>
      </c>
      <c r="AB687" t="s">
        <v>45</v>
      </c>
      <c r="AC687" t="s">
        <v>114</v>
      </c>
      <c r="AD687" t="s">
        <v>4106</v>
      </c>
      <c r="AE687" t="s">
        <v>4107</v>
      </c>
      <c r="AF687">
        <v>39580</v>
      </c>
    </row>
    <row r="688" spans="1:32" x14ac:dyDescent="0.35">
      <c r="A688">
        <v>2020</v>
      </c>
      <c r="B688" t="s">
        <v>304</v>
      </c>
      <c r="C688" t="s">
        <v>4108</v>
      </c>
      <c r="D688" t="s">
        <v>34</v>
      </c>
      <c r="E688" t="s">
        <v>4109</v>
      </c>
      <c r="F688">
        <v>4.9000000000000004</v>
      </c>
      <c r="G688">
        <v>49</v>
      </c>
      <c r="H688" t="s">
        <v>36</v>
      </c>
      <c r="I688" t="s">
        <v>4110</v>
      </c>
      <c r="J688">
        <v>4.7</v>
      </c>
      <c r="K688">
        <v>554</v>
      </c>
      <c r="L688" t="s">
        <v>4111</v>
      </c>
      <c r="M688" t="s">
        <v>378</v>
      </c>
      <c r="N688">
        <v>60521</v>
      </c>
      <c r="O688" t="s">
        <v>40</v>
      </c>
      <c r="P688">
        <v>4.9000000000000004</v>
      </c>
      <c r="Q688">
        <v>4.9000000000000004</v>
      </c>
      <c r="R688">
        <v>4.9000000000000004</v>
      </c>
      <c r="S688">
        <v>4.8</v>
      </c>
      <c r="T688">
        <v>4.9000000000000004</v>
      </c>
      <c r="U688">
        <v>4.8</v>
      </c>
      <c r="V688" t="s">
        <v>76</v>
      </c>
      <c r="W688" t="s">
        <v>1423</v>
      </c>
      <c r="X688" t="s">
        <v>124</v>
      </c>
      <c r="Y688">
        <v>22</v>
      </c>
      <c r="Z688">
        <v>30</v>
      </c>
      <c r="AA688" t="s">
        <v>44</v>
      </c>
      <c r="AB688" t="s">
        <v>45</v>
      </c>
      <c r="AC688" t="s">
        <v>219</v>
      </c>
      <c r="AD688" t="s">
        <v>4112</v>
      </c>
      <c r="AE688" t="s">
        <v>4113</v>
      </c>
      <c r="AF688">
        <v>31264</v>
      </c>
    </row>
    <row r="689" spans="1:32" x14ac:dyDescent="0.35">
      <c r="A689">
        <v>2019</v>
      </c>
      <c r="B689" t="s">
        <v>288</v>
      </c>
      <c r="C689" t="s">
        <v>2144</v>
      </c>
      <c r="D689" t="s">
        <v>34</v>
      </c>
      <c r="E689" t="s">
        <v>4114</v>
      </c>
      <c r="F689">
        <v>4.8</v>
      </c>
      <c r="G689">
        <v>27</v>
      </c>
      <c r="H689" t="s">
        <v>36</v>
      </c>
      <c r="I689" t="s">
        <v>4115</v>
      </c>
      <c r="J689">
        <v>4.3</v>
      </c>
      <c r="K689">
        <v>413</v>
      </c>
      <c r="L689" t="s">
        <v>4116</v>
      </c>
      <c r="M689" t="s">
        <v>378</v>
      </c>
      <c r="N689">
        <v>60053</v>
      </c>
      <c r="O689" t="s">
        <v>94</v>
      </c>
      <c r="P689">
        <v>4.9000000000000004</v>
      </c>
      <c r="Q689">
        <v>4.8</v>
      </c>
      <c r="R689">
        <v>4.8</v>
      </c>
      <c r="S689">
        <v>4.5999999999999996</v>
      </c>
      <c r="T689">
        <v>5</v>
      </c>
      <c r="U689">
        <v>4.9000000000000004</v>
      </c>
      <c r="V689" t="s">
        <v>3617</v>
      </c>
      <c r="W689" t="s">
        <v>42</v>
      </c>
      <c r="X689" t="s">
        <v>124</v>
      </c>
      <c r="Y689">
        <v>17</v>
      </c>
      <c r="Z689">
        <v>22</v>
      </c>
      <c r="AA689" t="s">
        <v>1410</v>
      </c>
      <c r="AB689" t="s">
        <v>45</v>
      </c>
      <c r="AC689" t="s">
        <v>2147</v>
      </c>
      <c r="AD689" t="s">
        <v>4117</v>
      </c>
      <c r="AE689" t="s">
        <v>4118</v>
      </c>
      <c r="AF689">
        <v>32836</v>
      </c>
    </row>
    <row r="690" spans="1:32" x14ac:dyDescent="0.35">
      <c r="A690">
        <v>2021</v>
      </c>
      <c r="B690" t="s">
        <v>32</v>
      </c>
      <c r="C690" t="s">
        <v>4119</v>
      </c>
      <c r="D690" t="s">
        <v>34</v>
      </c>
      <c r="E690" t="s">
        <v>4120</v>
      </c>
      <c r="F690">
        <v>4.9000000000000004</v>
      </c>
      <c r="G690">
        <v>93</v>
      </c>
      <c r="H690" t="s">
        <v>36</v>
      </c>
      <c r="I690" t="s">
        <v>4121</v>
      </c>
      <c r="J690">
        <v>4.5999999999999996</v>
      </c>
      <c r="K690">
        <v>284</v>
      </c>
      <c r="L690" t="s">
        <v>4122</v>
      </c>
      <c r="M690" t="s">
        <v>378</v>
      </c>
      <c r="N690">
        <v>60062</v>
      </c>
      <c r="O690" t="s">
        <v>53</v>
      </c>
      <c r="P690">
        <v>4.9000000000000004</v>
      </c>
      <c r="Q690">
        <v>4.8</v>
      </c>
      <c r="R690">
        <v>4.8</v>
      </c>
      <c r="S690">
        <v>4.8</v>
      </c>
      <c r="T690">
        <v>4.8</v>
      </c>
      <c r="U690">
        <v>4.9000000000000004</v>
      </c>
      <c r="V690" t="s">
        <v>4123</v>
      </c>
      <c r="W690" t="s">
        <v>889</v>
      </c>
      <c r="X690" t="s">
        <v>124</v>
      </c>
      <c r="Y690">
        <v>20</v>
      </c>
      <c r="Z690">
        <v>27</v>
      </c>
      <c r="AA690" t="s">
        <v>44</v>
      </c>
      <c r="AB690" t="s">
        <v>45</v>
      </c>
      <c r="AC690" t="s">
        <v>46</v>
      </c>
      <c r="AD690" t="s">
        <v>4124</v>
      </c>
      <c r="AE690" t="s">
        <v>4125</v>
      </c>
      <c r="AF690">
        <v>12491</v>
      </c>
    </row>
    <row r="691" spans="1:32" x14ac:dyDescent="0.35">
      <c r="A691">
        <v>2020</v>
      </c>
      <c r="B691" t="s">
        <v>616</v>
      </c>
      <c r="C691" t="s">
        <v>2510</v>
      </c>
      <c r="D691" t="s">
        <v>34</v>
      </c>
      <c r="E691" t="s">
        <v>4126</v>
      </c>
      <c r="F691">
        <v>4.8</v>
      </c>
      <c r="G691">
        <v>134</v>
      </c>
      <c r="H691" t="s">
        <v>36</v>
      </c>
      <c r="I691" t="s">
        <v>4127</v>
      </c>
      <c r="J691">
        <v>4.7</v>
      </c>
      <c r="K691">
        <v>38</v>
      </c>
      <c r="L691" t="s">
        <v>4128</v>
      </c>
      <c r="M691" t="s">
        <v>4129</v>
      </c>
      <c r="N691" t="s">
        <v>4130</v>
      </c>
      <c r="O691" t="s">
        <v>53</v>
      </c>
      <c r="P691">
        <v>4.8</v>
      </c>
      <c r="Q691">
        <v>4.7</v>
      </c>
      <c r="R691">
        <v>4.7</v>
      </c>
      <c r="S691">
        <v>4.7</v>
      </c>
      <c r="T691">
        <v>4.8</v>
      </c>
      <c r="U691">
        <v>4.8</v>
      </c>
      <c r="V691" t="s">
        <v>622</v>
      </c>
      <c r="W691" t="s">
        <v>76</v>
      </c>
      <c r="X691" t="s">
        <v>43</v>
      </c>
      <c r="Y691">
        <v>30</v>
      </c>
      <c r="Z691">
        <v>40</v>
      </c>
      <c r="AA691" t="s">
        <v>44</v>
      </c>
      <c r="AB691" t="s">
        <v>78</v>
      </c>
      <c r="AC691" t="s">
        <v>664</v>
      </c>
      <c r="AD691" t="s">
        <v>4131</v>
      </c>
      <c r="AE691" t="s">
        <v>4132</v>
      </c>
      <c r="AF691">
        <v>38537</v>
      </c>
    </row>
    <row r="692" spans="1:32" x14ac:dyDescent="0.35">
      <c r="A692">
        <v>2021</v>
      </c>
      <c r="B692" t="s">
        <v>213</v>
      </c>
      <c r="C692" t="s">
        <v>2615</v>
      </c>
      <c r="D692" t="s">
        <v>349</v>
      </c>
      <c r="E692" t="s">
        <v>4133</v>
      </c>
      <c r="F692">
        <v>4.8</v>
      </c>
      <c r="G692">
        <v>42</v>
      </c>
      <c r="H692" t="s">
        <v>36</v>
      </c>
      <c r="I692" t="s">
        <v>2617</v>
      </c>
      <c r="J692">
        <v>4.7</v>
      </c>
      <c r="K692">
        <v>440</v>
      </c>
      <c r="L692" t="s">
        <v>2618</v>
      </c>
      <c r="M692" t="s">
        <v>404</v>
      </c>
      <c r="N692">
        <v>46240</v>
      </c>
      <c r="O692" t="s">
        <v>40</v>
      </c>
      <c r="P692">
        <v>4.9000000000000004</v>
      </c>
      <c r="Q692">
        <v>4.9000000000000004</v>
      </c>
      <c r="R692">
        <v>4.7</v>
      </c>
      <c r="S692">
        <v>4.5999999999999996</v>
      </c>
      <c r="T692">
        <v>4.9000000000000004</v>
      </c>
      <c r="U692">
        <v>4.8</v>
      </c>
      <c r="V692" t="s">
        <v>42</v>
      </c>
      <c r="W692" t="s">
        <v>42</v>
      </c>
      <c r="X692" t="s">
        <v>124</v>
      </c>
      <c r="Y692">
        <v>21</v>
      </c>
      <c r="Z692">
        <v>27</v>
      </c>
      <c r="AA692" t="s">
        <v>44</v>
      </c>
      <c r="AB692" t="s">
        <v>198</v>
      </c>
      <c r="AC692" t="s">
        <v>2619</v>
      </c>
      <c r="AD692" t="s">
        <v>4134</v>
      </c>
      <c r="AE692" t="s">
        <v>4135</v>
      </c>
      <c r="AF692">
        <v>10076</v>
      </c>
    </row>
    <row r="693" spans="1:32" x14ac:dyDescent="0.35">
      <c r="A693">
        <v>2017</v>
      </c>
      <c r="B693" t="s">
        <v>69</v>
      </c>
      <c r="C693" t="s">
        <v>4136</v>
      </c>
      <c r="D693" t="s">
        <v>400</v>
      </c>
      <c r="E693" t="s">
        <v>4137</v>
      </c>
      <c r="F693">
        <v>4.8</v>
      </c>
      <c r="G693">
        <v>803</v>
      </c>
      <c r="H693" t="s">
        <v>36</v>
      </c>
      <c r="I693" t="s">
        <v>4138</v>
      </c>
      <c r="J693">
        <v>4.7</v>
      </c>
      <c r="K693">
        <v>1925</v>
      </c>
      <c r="L693" t="s">
        <v>4139</v>
      </c>
      <c r="M693" t="s">
        <v>404</v>
      </c>
      <c r="N693">
        <v>46545</v>
      </c>
      <c r="O693" t="s">
        <v>94</v>
      </c>
      <c r="P693">
        <v>4.8</v>
      </c>
      <c r="Q693">
        <v>4.8</v>
      </c>
      <c r="R693">
        <v>4.7</v>
      </c>
      <c r="S693">
        <v>4.7</v>
      </c>
      <c r="T693">
        <v>4.8</v>
      </c>
      <c r="U693">
        <v>4.8</v>
      </c>
      <c r="V693" t="s">
        <v>42</v>
      </c>
      <c r="W693" t="s">
        <v>123</v>
      </c>
      <c r="X693" t="s">
        <v>124</v>
      </c>
      <c r="Y693">
        <v>27</v>
      </c>
      <c r="Z693">
        <v>33</v>
      </c>
      <c r="AA693" t="s">
        <v>44</v>
      </c>
      <c r="AB693" t="s">
        <v>78</v>
      </c>
      <c r="AC693" t="s">
        <v>79</v>
      </c>
      <c r="AD693" t="s">
        <v>4140</v>
      </c>
      <c r="AE693" t="s">
        <v>4141</v>
      </c>
      <c r="AF693">
        <v>62513</v>
      </c>
    </row>
    <row r="694" spans="1:32" x14ac:dyDescent="0.35">
      <c r="A694">
        <v>2019</v>
      </c>
      <c r="B694" t="s">
        <v>69</v>
      </c>
      <c r="C694" t="s">
        <v>357</v>
      </c>
      <c r="D694" t="s">
        <v>34</v>
      </c>
      <c r="E694" t="s">
        <v>4142</v>
      </c>
      <c r="F694">
        <v>4.8</v>
      </c>
      <c r="G694">
        <v>223</v>
      </c>
      <c r="H694" t="s">
        <v>36</v>
      </c>
      <c r="I694" t="s">
        <v>4143</v>
      </c>
      <c r="J694">
        <v>4.7</v>
      </c>
      <c r="K694">
        <v>1185</v>
      </c>
      <c r="L694" t="s">
        <v>4144</v>
      </c>
      <c r="M694" t="s">
        <v>445</v>
      </c>
      <c r="N694">
        <v>45014</v>
      </c>
      <c r="O694" t="s">
        <v>53</v>
      </c>
      <c r="P694">
        <v>4.9000000000000004</v>
      </c>
      <c r="Q694">
        <v>4.8</v>
      </c>
      <c r="R694">
        <v>4.7</v>
      </c>
      <c r="S694">
        <v>4.7</v>
      </c>
      <c r="T694">
        <v>4.7</v>
      </c>
      <c r="U694">
        <v>4.8</v>
      </c>
      <c r="V694" t="s">
        <v>2287</v>
      </c>
      <c r="W694" t="s">
        <v>76</v>
      </c>
      <c r="X694" t="s">
        <v>124</v>
      </c>
      <c r="Y694">
        <v>18</v>
      </c>
      <c r="Z694">
        <v>26</v>
      </c>
      <c r="AA694" t="s">
        <v>44</v>
      </c>
      <c r="AB694" t="s">
        <v>151</v>
      </c>
      <c r="AC694" t="s">
        <v>126</v>
      </c>
      <c r="AD694" t="s">
        <v>4145</v>
      </c>
      <c r="AE694" t="s">
        <v>4146</v>
      </c>
      <c r="AF694">
        <v>84908</v>
      </c>
    </row>
    <row r="695" spans="1:32" x14ac:dyDescent="0.35">
      <c r="A695">
        <v>2020</v>
      </c>
      <c r="B695" t="s">
        <v>591</v>
      </c>
      <c r="C695" t="s">
        <v>4008</v>
      </c>
      <c r="D695" t="s">
        <v>34</v>
      </c>
      <c r="E695" t="s">
        <v>4147</v>
      </c>
      <c r="F695">
        <v>4.9000000000000004</v>
      </c>
      <c r="G695">
        <v>76</v>
      </c>
      <c r="H695" t="s">
        <v>36</v>
      </c>
      <c r="I695" t="s">
        <v>4148</v>
      </c>
      <c r="J695">
        <v>4.7</v>
      </c>
      <c r="K695">
        <v>1856</v>
      </c>
      <c r="L695" t="s">
        <v>4149</v>
      </c>
      <c r="M695" t="s">
        <v>445</v>
      </c>
      <c r="N695">
        <v>45014</v>
      </c>
      <c r="O695" t="s">
        <v>53</v>
      </c>
      <c r="P695">
        <v>4.9000000000000004</v>
      </c>
      <c r="Q695">
        <v>4.8</v>
      </c>
      <c r="R695">
        <v>4.9000000000000004</v>
      </c>
      <c r="S695">
        <v>4.7</v>
      </c>
      <c r="T695">
        <v>4.9000000000000004</v>
      </c>
      <c r="U695">
        <v>4.8</v>
      </c>
      <c r="V695" t="s">
        <v>262</v>
      </c>
      <c r="W695" t="s">
        <v>123</v>
      </c>
      <c r="X695" t="s">
        <v>124</v>
      </c>
      <c r="Y695">
        <v>20</v>
      </c>
      <c r="Z695">
        <v>28</v>
      </c>
      <c r="AA695" t="s">
        <v>44</v>
      </c>
      <c r="AB695" t="s">
        <v>78</v>
      </c>
      <c r="AC695" t="s">
        <v>184</v>
      </c>
      <c r="AD695" t="s">
        <v>4150</v>
      </c>
      <c r="AE695" t="s">
        <v>4151</v>
      </c>
      <c r="AF695">
        <v>27526</v>
      </c>
    </row>
    <row r="696" spans="1:32" x14ac:dyDescent="0.35">
      <c r="A696">
        <v>2020</v>
      </c>
      <c r="B696" t="s">
        <v>48</v>
      </c>
      <c r="C696" t="s">
        <v>1387</v>
      </c>
      <c r="D696" t="s">
        <v>34</v>
      </c>
      <c r="E696" t="s">
        <v>4152</v>
      </c>
      <c r="F696">
        <v>4.9000000000000004</v>
      </c>
      <c r="G696">
        <v>141</v>
      </c>
      <c r="H696" t="s">
        <v>36</v>
      </c>
      <c r="I696" t="s">
        <v>4153</v>
      </c>
      <c r="J696">
        <v>4.5</v>
      </c>
      <c r="K696">
        <v>663</v>
      </c>
      <c r="L696" t="s">
        <v>4154</v>
      </c>
      <c r="M696" t="s">
        <v>427</v>
      </c>
      <c r="N696">
        <v>30265</v>
      </c>
      <c r="O696" t="s">
        <v>53</v>
      </c>
      <c r="P696">
        <v>4.9000000000000004</v>
      </c>
      <c r="Q696">
        <v>4.9000000000000004</v>
      </c>
      <c r="R696">
        <v>4.9000000000000004</v>
      </c>
      <c r="S696">
        <v>4.8</v>
      </c>
      <c r="T696">
        <v>4.9000000000000004</v>
      </c>
      <c r="U696">
        <v>4.9000000000000004</v>
      </c>
      <c r="V696" t="s">
        <v>229</v>
      </c>
      <c r="W696" t="s">
        <v>4155</v>
      </c>
      <c r="X696" t="s">
        <v>43</v>
      </c>
      <c r="Y696">
        <v>21</v>
      </c>
      <c r="Z696">
        <v>29</v>
      </c>
      <c r="AA696" t="s">
        <v>44</v>
      </c>
      <c r="AB696" t="s">
        <v>45</v>
      </c>
      <c r="AC696" t="s">
        <v>219</v>
      </c>
      <c r="AD696" t="s">
        <v>4156</v>
      </c>
      <c r="AE696" t="s">
        <v>4157</v>
      </c>
      <c r="AF696">
        <v>18610</v>
      </c>
    </row>
    <row r="697" spans="1:32" x14ac:dyDescent="0.35">
      <c r="A697">
        <v>2018</v>
      </c>
      <c r="B697" t="s">
        <v>409</v>
      </c>
      <c r="C697" t="s">
        <v>4158</v>
      </c>
      <c r="D697" t="s">
        <v>34</v>
      </c>
      <c r="E697" t="s">
        <v>4159</v>
      </c>
      <c r="F697">
        <v>4.8</v>
      </c>
      <c r="G697">
        <v>395</v>
      </c>
      <c r="H697" t="s">
        <v>36</v>
      </c>
      <c r="I697" t="s">
        <v>4160</v>
      </c>
      <c r="J697">
        <v>1</v>
      </c>
      <c r="K697">
        <v>2</v>
      </c>
      <c r="L697" t="s">
        <v>4161</v>
      </c>
      <c r="M697" t="s">
        <v>445</v>
      </c>
      <c r="N697">
        <v>45504</v>
      </c>
      <c r="O697" t="s">
        <v>53</v>
      </c>
      <c r="P697">
        <v>4.9000000000000004</v>
      </c>
      <c r="Q697">
        <v>4.8</v>
      </c>
      <c r="R697">
        <v>4.8</v>
      </c>
      <c r="S697">
        <v>4.5999999999999996</v>
      </c>
      <c r="T697">
        <v>4.9000000000000004</v>
      </c>
      <c r="U697">
        <v>4.7</v>
      </c>
      <c r="V697" t="s">
        <v>2031</v>
      </c>
      <c r="W697" t="s">
        <v>4162</v>
      </c>
      <c r="X697" t="s">
        <v>55</v>
      </c>
      <c r="Y697">
        <v>18</v>
      </c>
      <c r="Z697">
        <v>25</v>
      </c>
      <c r="AA697" t="s">
        <v>44</v>
      </c>
      <c r="AB697" t="s">
        <v>45</v>
      </c>
      <c r="AC697" t="s">
        <v>66</v>
      </c>
      <c r="AD697" t="s">
        <v>4163</v>
      </c>
      <c r="AE697" t="s">
        <v>4164</v>
      </c>
      <c r="AF697">
        <v>57255</v>
      </c>
    </row>
    <row r="698" spans="1:32" x14ac:dyDescent="0.35">
      <c r="A698">
        <v>2021</v>
      </c>
      <c r="B698" t="s">
        <v>732</v>
      </c>
      <c r="C698" t="s">
        <v>4165</v>
      </c>
      <c r="D698" t="s">
        <v>34</v>
      </c>
      <c r="E698" t="s">
        <v>4166</v>
      </c>
      <c r="F698">
        <v>4.9000000000000004</v>
      </c>
      <c r="G698">
        <v>39</v>
      </c>
      <c r="H698" t="s">
        <v>36</v>
      </c>
      <c r="I698" t="s">
        <v>4167</v>
      </c>
      <c r="J698">
        <v>4.5</v>
      </c>
      <c r="K698">
        <v>223</v>
      </c>
      <c r="L698" t="s">
        <v>4168</v>
      </c>
      <c r="M698" t="s">
        <v>972</v>
      </c>
      <c r="N698">
        <v>48103</v>
      </c>
      <c r="O698" t="s">
        <v>40</v>
      </c>
      <c r="P698">
        <v>5</v>
      </c>
      <c r="Q698">
        <v>4.9000000000000004</v>
      </c>
      <c r="R698">
        <v>4.9000000000000004</v>
      </c>
      <c r="S698">
        <v>4.8</v>
      </c>
      <c r="T698">
        <v>5</v>
      </c>
      <c r="U698">
        <v>4.9000000000000004</v>
      </c>
      <c r="V698" t="s">
        <v>958</v>
      </c>
      <c r="W698" t="s">
        <v>455</v>
      </c>
      <c r="X698" t="s">
        <v>124</v>
      </c>
      <c r="Y698">
        <v>19</v>
      </c>
      <c r="Z698">
        <v>26</v>
      </c>
      <c r="AA698" t="s">
        <v>44</v>
      </c>
      <c r="AB698" t="s">
        <v>125</v>
      </c>
      <c r="AC698" t="s">
        <v>607</v>
      </c>
      <c r="AD698" t="s">
        <v>4169</v>
      </c>
      <c r="AE698" t="s">
        <v>4170</v>
      </c>
      <c r="AF698">
        <v>11727</v>
      </c>
    </row>
    <row r="699" spans="1:32" x14ac:dyDescent="0.35">
      <c r="A699">
        <v>2019</v>
      </c>
      <c r="B699" t="s">
        <v>339</v>
      </c>
      <c r="C699" t="s">
        <v>4171</v>
      </c>
      <c r="D699" t="s">
        <v>34</v>
      </c>
      <c r="E699" t="s">
        <v>4172</v>
      </c>
      <c r="F699">
        <v>3.5</v>
      </c>
      <c r="G699">
        <v>15</v>
      </c>
      <c r="H699" t="s">
        <v>36</v>
      </c>
      <c r="I699" t="s">
        <v>4173</v>
      </c>
      <c r="J699">
        <v>4.5</v>
      </c>
      <c r="K699">
        <v>174</v>
      </c>
      <c r="L699" t="s">
        <v>4174</v>
      </c>
      <c r="M699" t="s">
        <v>427</v>
      </c>
      <c r="N699">
        <v>30305</v>
      </c>
      <c r="O699" t="s">
        <v>53</v>
      </c>
      <c r="P699">
        <v>3.7</v>
      </c>
      <c r="Q699">
        <v>4.2</v>
      </c>
      <c r="R699">
        <v>3.3</v>
      </c>
      <c r="S699">
        <v>3</v>
      </c>
      <c r="T699">
        <v>4.5</v>
      </c>
      <c r="U699">
        <v>2.9</v>
      </c>
      <c r="V699" t="s">
        <v>4175</v>
      </c>
      <c r="W699" t="s">
        <v>505</v>
      </c>
      <c r="X699" t="s">
        <v>55</v>
      </c>
      <c r="Y699">
        <v>21</v>
      </c>
      <c r="Z699">
        <v>27</v>
      </c>
      <c r="AA699" t="s">
        <v>44</v>
      </c>
      <c r="AB699" t="s">
        <v>45</v>
      </c>
      <c r="AC699" t="s">
        <v>219</v>
      </c>
      <c r="AD699" t="s">
        <v>4176</v>
      </c>
      <c r="AE699" t="s">
        <v>4177</v>
      </c>
      <c r="AF699">
        <v>21369</v>
      </c>
    </row>
    <row r="700" spans="1:32" x14ac:dyDescent="0.35">
      <c r="A700">
        <v>2019</v>
      </c>
      <c r="B700" t="s">
        <v>409</v>
      </c>
      <c r="C700" t="s">
        <v>1691</v>
      </c>
      <c r="D700" t="s">
        <v>4178</v>
      </c>
      <c r="E700" t="s">
        <v>4179</v>
      </c>
      <c r="F700">
        <v>4.8</v>
      </c>
      <c r="G700">
        <v>224</v>
      </c>
      <c r="H700" t="s">
        <v>36</v>
      </c>
      <c r="I700" t="s">
        <v>4180</v>
      </c>
      <c r="J700">
        <v>4.5999999999999996</v>
      </c>
      <c r="K700">
        <v>2297</v>
      </c>
      <c r="L700" t="s">
        <v>4181</v>
      </c>
      <c r="M700" t="s">
        <v>972</v>
      </c>
      <c r="N700">
        <v>48170</v>
      </c>
      <c r="O700" t="s">
        <v>40</v>
      </c>
      <c r="P700">
        <v>4.9000000000000004</v>
      </c>
      <c r="Q700">
        <v>4.9000000000000004</v>
      </c>
      <c r="R700">
        <v>4.8</v>
      </c>
      <c r="S700">
        <v>4.5999999999999996</v>
      </c>
      <c r="T700">
        <v>4.9000000000000004</v>
      </c>
      <c r="U700">
        <v>4.8</v>
      </c>
      <c r="V700" t="s">
        <v>566</v>
      </c>
      <c r="W700" t="s">
        <v>42</v>
      </c>
      <c r="X700" t="s">
        <v>55</v>
      </c>
      <c r="Y700">
        <v>18</v>
      </c>
      <c r="Z700">
        <v>25</v>
      </c>
      <c r="AA700" t="s">
        <v>44</v>
      </c>
      <c r="AB700" t="s">
        <v>45</v>
      </c>
      <c r="AC700" t="s">
        <v>474</v>
      </c>
      <c r="AD700" t="s">
        <v>4182</v>
      </c>
      <c r="AE700" t="s">
        <v>4183</v>
      </c>
      <c r="AF700">
        <v>38100</v>
      </c>
    </row>
    <row r="701" spans="1:32" x14ac:dyDescent="0.35">
      <c r="A701">
        <v>2017</v>
      </c>
      <c r="B701" t="s">
        <v>81</v>
      </c>
      <c r="C701" t="s">
        <v>3010</v>
      </c>
      <c r="D701" t="s">
        <v>34</v>
      </c>
      <c r="E701" t="s">
        <v>4184</v>
      </c>
      <c r="F701">
        <v>4.9000000000000004</v>
      </c>
      <c r="G701">
        <v>18</v>
      </c>
      <c r="H701" t="s">
        <v>36</v>
      </c>
      <c r="I701" t="s">
        <v>4185</v>
      </c>
      <c r="J701">
        <v>4.7</v>
      </c>
      <c r="K701">
        <v>369</v>
      </c>
      <c r="L701" t="s">
        <v>4186</v>
      </c>
      <c r="M701" t="s">
        <v>445</v>
      </c>
      <c r="N701">
        <v>43017</v>
      </c>
      <c r="O701" t="s">
        <v>94</v>
      </c>
      <c r="P701">
        <v>4.9000000000000004</v>
      </c>
      <c r="Q701">
        <v>5</v>
      </c>
      <c r="R701">
        <v>4.9000000000000004</v>
      </c>
      <c r="S701">
        <v>4.8</v>
      </c>
      <c r="T701">
        <v>4.9000000000000004</v>
      </c>
      <c r="U701">
        <v>4.9000000000000004</v>
      </c>
      <c r="V701" t="s">
        <v>4187</v>
      </c>
      <c r="W701" t="s">
        <v>41</v>
      </c>
      <c r="X701" t="s">
        <v>124</v>
      </c>
      <c r="Y701">
        <v>19</v>
      </c>
      <c r="Z701">
        <v>27</v>
      </c>
      <c r="AA701" t="s">
        <v>44</v>
      </c>
      <c r="AB701" t="s">
        <v>151</v>
      </c>
      <c r="AC701" t="s">
        <v>46</v>
      </c>
      <c r="AD701" t="s">
        <v>4188</v>
      </c>
      <c r="AE701" t="s">
        <v>4189</v>
      </c>
      <c r="AF701">
        <v>39050</v>
      </c>
    </row>
    <row r="702" spans="1:32" x14ac:dyDescent="0.35">
      <c r="A702">
        <v>2019</v>
      </c>
      <c r="B702" t="s">
        <v>409</v>
      </c>
      <c r="C702" t="s">
        <v>1242</v>
      </c>
      <c r="D702" t="s">
        <v>34</v>
      </c>
      <c r="E702" t="s">
        <v>4190</v>
      </c>
      <c r="F702">
        <v>4.8</v>
      </c>
      <c r="G702">
        <v>224</v>
      </c>
      <c r="H702" t="s">
        <v>36</v>
      </c>
      <c r="I702" t="s">
        <v>4191</v>
      </c>
      <c r="J702">
        <v>4.8</v>
      </c>
      <c r="K702">
        <v>1242</v>
      </c>
      <c r="L702" t="s">
        <v>4192</v>
      </c>
      <c r="M702" t="s">
        <v>972</v>
      </c>
      <c r="N702">
        <v>48093</v>
      </c>
      <c r="O702" t="s">
        <v>53</v>
      </c>
      <c r="P702">
        <v>4.9000000000000004</v>
      </c>
      <c r="Q702">
        <v>4.9000000000000004</v>
      </c>
      <c r="R702">
        <v>4.8</v>
      </c>
      <c r="S702">
        <v>4.5999999999999996</v>
      </c>
      <c r="T702">
        <v>4.9000000000000004</v>
      </c>
      <c r="U702">
        <v>4.8</v>
      </c>
      <c r="V702" t="s">
        <v>65</v>
      </c>
      <c r="W702" t="s">
        <v>42</v>
      </c>
      <c r="X702" t="s">
        <v>55</v>
      </c>
      <c r="Y702">
        <v>18</v>
      </c>
      <c r="Z702">
        <v>25</v>
      </c>
      <c r="AA702" t="s">
        <v>44</v>
      </c>
      <c r="AB702" t="s">
        <v>45</v>
      </c>
      <c r="AC702" t="s">
        <v>474</v>
      </c>
      <c r="AD702" t="s">
        <v>4193</v>
      </c>
      <c r="AE702" t="s">
        <v>4194</v>
      </c>
      <c r="AF702">
        <v>19745</v>
      </c>
    </row>
    <row r="703" spans="1:32" x14ac:dyDescent="0.35">
      <c r="A703">
        <v>2019</v>
      </c>
      <c r="B703" t="s">
        <v>69</v>
      </c>
      <c r="C703" t="s">
        <v>357</v>
      </c>
      <c r="D703" t="s">
        <v>34</v>
      </c>
      <c r="E703" t="s">
        <v>4195</v>
      </c>
      <c r="F703">
        <v>4.8</v>
      </c>
      <c r="G703">
        <v>223</v>
      </c>
      <c r="H703" t="s">
        <v>36</v>
      </c>
      <c r="I703" t="s">
        <v>4196</v>
      </c>
      <c r="J703">
        <v>4.2</v>
      </c>
      <c r="K703">
        <v>802</v>
      </c>
      <c r="L703" t="s">
        <v>4197</v>
      </c>
      <c r="M703" t="s">
        <v>445</v>
      </c>
      <c r="N703">
        <v>43232</v>
      </c>
      <c r="O703" t="s">
        <v>53</v>
      </c>
      <c r="P703">
        <v>4.9000000000000004</v>
      </c>
      <c r="Q703">
        <v>4.8</v>
      </c>
      <c r="R703">
        <v>4.7</v>
      </c>
      <c r="S703">
        <v>4.7</v>
      </c>
      <c r="T703">
        <v>4.7</v>
      </c>
      <c r="U703">
        <v>4.8</v>
      </c>
      <c r="V703" t="s">
        <v>317</v>
      </c>
      <c r="W703" t="s">
        <v>42</v>
      </c>
      <c r="X703" t="s">
        <v>124</v>
      </c>
      <c r="Y703">
        <v>18</v>
      </c>
      <c r="Z703">
        <v>26</v>
      </c>
      <c r="AA703" t="s">
        <v>44</v>
      </c>
      <c r="AB703" t="s">
        <v>151</v>
      </c>
      <c r="AC703" t="s">
        <v>126</v>
      </c>
      <c r="AD703" t="s">
        <v>4198</v>
      </c>
      <c r="AE703">
        <v>20288</v>
      </c>
      <c r="AF703">
        <v>71813</v>
      </c>
    </row>
    <row r="704" spans="1:32" x14ac:dyDescent="0.35">
      <c r="A704">
        <v>2018</v>
      </c>
      <c r="B704" t="s">
        <v>591</v>
      </c>
      <c r="C704" t="s">
        <v>4199</v>
      </c>
      <c r="D704" t="s">
        <v>34</v>
      </c>
      <c r="E704" t="s">
        <v>4200</v>
      </c>
      <c r="F704">
        <v>4.5999999999999996</v>
      </c>
      <c r="G704">
        <v>109</v>
      </c>
      <c r="H704" t="s">
        <v>36</v>
      </c>
      <c r="I704" t="s">
        <v>4201</v>
      </c>
      <c r="J704">
        <v>4.7</v>
      </c>
      <c r="K704">
        <v>724</v>
      </c>
      <c r="L704" t="s">
        <v>4202</v>
      </c>
      <c r="M704" t="s">
        <v>427</v>
      </c>
      <c r="N704">
        <v>31021</v>
      </c>
      <c r="O704" t="s">
        <v>53</v>
      </c>
      <c r="P704">
        <v>4.5999999999999996</v>
      </c>
      <c r="Q704">
        <v>4.4000000000000004</v>
      </c>
      <c r="R704">
        <v>4.7</v>
      </c>
      <c r="S704">
        <v>4.7</v>
      </c>
      <c r="T704">
        <v>4.5999999999999996</v>
      </c>
      <c r="U704">
        <v>4.8</v>
      </c>
      <c r="V704" t="s">
        <v>4203</v>
      </c>
      <c r="W704" t="s">
        <v>4204</v>
      </c>
      <c r="X704" t="s">
        <v>95</v>
      </c>
      <c r="Y704">
        <v>17</v>
      </c>
      <c r="Z704">
        <v>22</v>
      </c>
      <c r="AA704" t="s">
        <v>44</v>
      </c>
      <c r="AB704" t="s">
        <v>96</v>
      </c>
      <c r="AC704" t="s">
        <v>597</v>
      </c>
      <c r="AD704" t="s">
        <v>4205</v>
      </c>
      <c r="AE704" t="s">
        <v>4206</v>
      </c>
      <c r="AF704">
        <v>25982</v>
      </c>
    </row>
    <row r="705" spans="1:32" x14ac:dyDescent="0.35">
      <c r="A705">
        <v>2021</v>
      </c>
      <c r="B705" t="s">
        <v>732</v>
      </c>
      <c r="C705" t="s">
        <v>4207</v>
      </c>
      <c r="D705" t="s">
        <v>34</v>
      </c>
      <c r="E705" t="s">
        <v>4208</v>
      </c>
      <c r="F705">
        <v>4.9000000000000004</v>
      </c>
      <c r="G705">
        <v>3</v>
      </c>
      <c r="H705" t="s">
        <v>36</v>
      </c>
      <c r="I705" t="s">
        <v>4209</v>
      </c>
      <c r="J705">
        <v>4.8</v>
      </c>
      <c r="K705">
        <v>312</v>
      </c>
      <c r="L705" t="s">
        <v>4210</v>
      </c>
      <c r="M705" t="s">
        <v>427</v>
      </c>
      <c r="N705">
        <v>30401</v>
      </c>
      <c r="O705" t="s">
        <v>94</v>
      </c>
      <c r="P705">
        <v>5</v>
      </c>
      <c r="Q705">
        <v>5</v>
      </c>
      <c r="R705">
        <v>5</v>
      </c>
      <c r="S705">
        <v>4.3</v>
      </c>
      <c r="T705">
        <v>5</v>
      </c>
      <c r="U705">
        <v>5</v>
      </c>
      <c r="V705" t="s">
        <v>1422</v>
      </c>
      <c r="W705" t="s">
        <v>455</v>
      </c>
      <c r="X705" t="s">
        <v>55</v>
      </c>
      <c r="Y705">
        <v>14</v>
      </c>
      <c r="Z705">
        <v>19</v>
      </c>
      <c r="AA705" t="s">
        <v>44</v>
      </c>
      <c r="AB705" t="s">
        <v>56</v>
      </c>
      <c r="AC705" t="s">
        <v>737</v>
      </c>
      <c r="AD705" t="s">
        <v>4211</v>
      </c>
      <c r="AE705" t="s">
        <v>4212</v>
      </c>
      <c r="AF705">
        <v>17746</v>
      </c>
    </row>
    <row r="706" spans="1:32" x14ac:dyDescent="0.35">
      <c r="A706">
        <v>2021</v>
      </c>
      <c r="B706" t="s">
        <v>732</v>
      </c>
      <c r="C706" t="s">
        <v>4207</v>
      </c>
      <c r="D706" t="s">
        <v>34</v>
      </c>
      <c r="E706" t="s">
        <v>4213</v>
      </c>
      <c r="F706">
        <v>4.9000000000000004</v>
      </c>
      <c r="G706">
        <v>3</v>
      </c>
      <c r="H706" t="s">
        <v>36</v>
      </c>
      <c r="I706" t="s">
        <v>4209</v>
      </c>
      <c r="J706">
        <v>4.8</v>
      </c>
      <c r="K706">
        <v>312</v>
      </c>
      <c r="L706" t="s">
        <v>4210</v>
      </c>
      <c r="M706" t="s">
        <v>427</v>
      </c>
      <c r="N706">
        <v>30401</v>
      </c>
      <c r="O706" t="s">
        <v>94</v>
      </c>
      <c r="P706">
        <v>5</v>
      </c>
      <c r="Q706">
        <v>5</v>
      </c>
      <c r="R706">
        <v>5</v>
      </c>
      <c r="S706">
        <v>4.3</v>
      </c>
      <c r="T706">
        <v>5</v>
      </c>
      <c r="U706">
        <v>5</v>
      </c>
      <c r="V706" t="s">
        <v>1422</v>
      </c>
      <c r="W706" t="s">
        <v>4214</v>
      </c>
      <c r="X706" t="s">
        <v>95</v>
      </c>
      <c r="Y706">
        <v>14</v>
      </c>
      <c r="Z706">
        <v>20</v>
      </c>
      <c r="AA706" t="s">
        <v>44</v>
      </c>
      <c r="AB706" t="s">
        <v>56</v>
      </c>
      <c r="AC706" t="s">
        <v>737</v>
      </c>
      <c r="AD706" t="s">
        <v>4215</v>
      </c>
      <c r="AE706" t="s">
        <v>4216</v>
      </c>
      <c r="AF706">
        <v>32199</v>
      </c>
    </row>
    <row r="707" spans="1:32" x14ac:dyDescent="0.35">
      <c r="A707">
        <v>2017</v>
      </c>
      <c r="B707" t="s">
        <v>321</v>
      </c>
      <c r="C707" t="s">
        <v>4217</v>
      </c>
      <c r="D707" t="s">
        <v>34</v>
      </c>
      <c r="E707" t="s">
        <v>4218</v>
      </c>
      <c r="F707">
        <v>5</v>
      </c>
      <c r="G707">
        <v>3</v>
      </c>
      <c r="H707" t="s">
        <v>36</v>
      </c>
      <c r="I707" t="s">
        <v>4219</v>
      </c>
      <c r="J707">
        <v>4.5</v>
      </c>
      <c r="K707">
        <v>154</v>
      </c>
      <c r="L707" t="s">
        <v>4220</v>
      </c>
      <c r="M707" t="s">
        <v>427</v>
      </c>
      <c r="N707">
        <v>30474</v>
      </c>
      <c r="O707" t="s">
        <v>53</v>
      </c>
      <c r="P707">
        <v>5</v>
      </c>
      <c r="Q707">
        <v>4.7</v>
      </c>
      <c r="R707">
        <v>5</v>
      </c>
      <c r="S707">
        <v>5</v>
      </c>
      <c r="T707">
        <v>5</v>
      </c>
      <c r="U707">
        <v>5</v>
      </c>
      <c r="V707" t="s">
        <v>77</v>
      </c>
      <c r="W707" t="s">
        <v>77</v>
      </c>
      <c r="X707" t="s">
        <v>55</v>
      </c>
      <c r="Y707">
        <v>15</v>
      </c>
      <c r="Z707">
        <v>19</v>
      </c>
      <c r="AA707" t="s">
        <v>44</v>
      </c>
      <c r="AB707" t="s">
        <v>151</v>
      </c>
      <c r="AC707" t="s">
        <v>1365</v>
      </c>
      <c r="AD707" t="s">
        <v>4221</v>
      </c>
      <c r="AE707" t="s">
        <v>4222</v>
      </c>
      <c r="AF707">
        <v>60122</v>
      </c>
    </row>
    <row r="708" spans="1:32" x14ac:dyDescent="0.35">
      <c r="A708">
        <v>2019</v>
      </c>
      <c r="B708" t="s">
        <v>81</v>
      </c>
      <c r="C708" t="s">
        <v>2415</v>
      </c>
      <c r="D708" t="s">
        <v>34</v>
      </c>
      <c r="E708" t="s">
        <v>4223</v>
      </c>
      <c r="F708">
        <v>4.8</v>
      </c>
      <c r="G708">
        <v>102</v>
      </c>
      <c r="H708" t="s">
        <v>36</v>
      </c>
      <c r="I708" t="s">
        <v>3674</v>
      </c>
      <c r="J708">
        <v>4.9000000000000004</v>
      </c>
      <c r="K708">
        <v>2693</v>
      </c>
      <c r="L708" t="s">
        <v>3675</v>
      </c>
      <c r="M708" t="s">
        <v>462</v>
      </c>
      <c r="N708">
        <v>29203</v>
      </c>
      <c r="O708" t="s">
        <v>53</v>
      </c>
      <c r="P708">
        <v>4.8</v>
      </c>
      <c r="Q708">
        <v>4.8</v>
      </c>
      <c r="R708">
        <v>4.8</v>
      </c>
      <c r="S708">
        <v>4.5999999999999996</v>
      </c>
      <c r="T708">
        <v>4.9000000000000004</v>
      </c>
      <c r="U708">
        <v>4.8</v>
      </c>
      <c r="V708" t="s">
        <v>4224</v>
      </c>
      <c r="W708" t="s">
        <v>1409</v>
      </c>
      <c r="X708" t="s">
        <v>124</v>
      </c>
      <c r="Y708">
        <v>19</v>
      </c>
      <c r="Z708">
        <v>26</v>
      </c>
      <c r="AA708" t="s">
        <v>44</v>
      </c>
      <c r="AB708" t="s">
        <v>45</v>
      </c>
      <c r="AC708" t="s">
        <v>46</v>
      </c>
      <c r="AD708" t="s">
        <v>4225</v>
      </c>
      <c r="AE708" t="s">
        <v>4226</v>
      </c>
      <c r="AF708">
        <v>17996</v>
      </c>
    </row>
    <row r="709" spans="1:32" x14ac:dyDescent="0.35">
      <c r="A709">
        <v>2019</v>
      </c>
      <c r="B709" t="s">
        <v>288</v>
      </c>
      <c r="C709" t="s">
        <v>3422</v>
      </c>
      <c r="D709" t="s">
        <v>34</v>
      </c>
      <c r="E709" t="s">
        <v>4227</v>
      </c>
      <c r="F709">
        <v>4.7</v>
      </c>
      <c r="G709">
        <v>42</v>
      </c>
      <c r="H709" t="s">
        <v>36</v>
      </c>
      <c r="I709" t="s">
        <v>4228</v>
      </c>
      <c r="J709">
        <v>4.8</v>
      </c>
      <c r="K709">
        <v>1176</v>
      </c>
      <c r="L709" t="s">
        <v>4229</v>
      </c>
      <c r="M709" t="s">
        <v>1036</v>
      </c>
      <c r="N709">
        <v>28105</v>
      </c>
      <c r="O709" t="s">
        <v>53</v>
      </c>
      <c r="P709">
        <v>4.8</v>
      </c>
      <c r="Q709">
        <v>4.5999999999999996</v>
      </c>
      <c r="R709">
        <v>4.7</v>
      </c>
      <c r="S709">
        <v>4.5</v>
      </c>
      <c r="T709">
        <v>4.7</v>
      </c>
      <c r="U709">
        <v>4.7</v>
      </c>
      <c r="V709" t="s">
        <v>1739</v>
      </c>
      <c r="W709" t="s">
        <v>42</v>
      </c>
      <c r="X709" t="s">
        <v>124</v>
      </c>
      <c r="Y709">
        <v>22</v>
      </c>
      <c r="Z709">
        <v>27</v>
      </c>
      <c r="AA709" t="s">
        <v>44</v>
      </c>
      <c r="AB709" t="s">
        <v>294</v>
      </c>
      <c r="AC709" t="s">
        <v>219</v>
      </c>
      <c r="AD709" t="s">
        <v>4230</v>
      </c>
      <c r="AE709" t="s">
        <v>4231</v>
      </c>
      <c r="AF709">
        <v>50235</v>
      </c>
    </row>
    <row r="710" spans="1:32" x14ac:dyDescent="0.35">
      <c r="A710">
        <v>2021</v>
      </c>
      <c r="B710" t="s">
        <v>69</v>
      </c>
      <c r="C710" t="s">
        <v>357</v>
      </c>
      <c r="D710" t="s">
        <v>34</v>
      </c>
      <c r="E710" t="s">
        <v>4232</v>
      </c>
      <c r="F710">
        <v>4.8</v>
      </c>
      <c r="G710">
        <v>63</v>
      </c>
      <c r="H710" t="s">
        <v>36</v>
      </c>
      <c r="I710" t="s">
        <v>1693</v>
      </c>
      <c r="J710">
        <v>4.7</v>
      </c>
      <c r="K710">
        <v>4644</v>
      </c>
      <c r="L710" t="s">
        <v>1694</v>
      </c>
      <c r="M710" t="s">
        <v>1036</v>
      </c>
      <c r="N710">
        <v>28105</v>
      </c>
      <c r="O710" t="s">
        <v>53</v>
      </c>
      <c r="P710">
        <v>4.9000000000000004</v>
      </c>
      <c r="Q710">
        <v>4.7</v>
      </c>
      <c r="R710">
        <v>4.8</v>
      </c>
      <c r="S710">
        <v>4.7</v>
      </c>
      <c r="T710">
        <v>4.7</v>
      </c>
      <c r="U710">
        <v>4.8</v>
      </c>
      <c r="V710" t="s">
        <v>42</v>
      </c>
      <c r="W710" t="s">
        <v>42</v>
      </c>
      <c r="X710" t="s">
        <v>43</v>
      </c>
      <c r="Y710">
        <v>20</v>
      </c>
      <c r="Z710">
        <v>27</v>
      </c>
      <c r="AA710" t="s">
        <v>44</v>
      </c>
      <c r="AB710" t="s">
        <v>125</v>
      </c>
      <c r="AC710" t="s">
        <v>126</v>
      </c>
      <c r="AD710" t="s">
        <v>4233</v>
      </c>
      <c r="AE710" t="s">
        <v>4234</v>
      </c>
      <c r="AF710">
        <v>33426</v>
      </c>
    </row>
    <row r="711" spans="1:32" x14ac:dyDescent="0.35">
      <c r="A711">
        <v>2021</v>
      </c>
      <c r="B711" t="s">
        <v>60</v>
      </c>
      <c r="C711" t="s">
        <v>2722</v>
      </c>
      <c r="D711" t="s">
        <v>34</v>
      </c>
      <c r="E711" t="s">
        <v>4235</v>
      </c>
      <c r="F711">
        <v>4.8</v>
      </c>
      <c r="G711">
        <v>92</v>
      </c>
      <c r="H711" t="s">
        <v>36</v>
      </c>
      <c r="I711" t="s">
        <v>4236</v>
      </c>
      <c r="J711">
        <v>4.7</v>
      </c>
      <c r="K711">
        <v>1758</v>
      </c>
      <c r="L711" t="s">
        <v>4237</v>
      </c>
      <c r="M711" t="s">
        <v>472</v>
      </c>
      <c r="N711">
        <v>33614</v>
      </c>
      <c r="O711" t="s">
        <v>53</v>
      </c>
      <c r="P711">
        <v>4.9000000000000004</v>
      </c>
      <c r="Q711">
        <v>4.9000000000000004</v>
      </c>
      <c r="R711">
        <v>4.8</v>
      </c>
      <c r="S711">
        <v>4.5999999999999996</v>
      </c>
      <c r="T711">
        <v>4.9000000000000004</v>
      </c>
      <c r="U711">
        <v>4.8</v>
      </c>
      <c r="V711" t="s">
        <v>4238</v>
      </c>
      <c r="W711" t="s">
        <v>42</v>
      </c>
      <c r="X711" t="s">
        <v>95</v>
      </c>
      <c r="Y711">
        <v>20</v>
      </c>
      <c r="Z711">
        <v>25</v>
      </c>
      <c r="AA711" t="s">
        <v>44</v>
      </c>
      <c r="AB711" t="s">
        <v>45</v>
      </c>
      <c r="AC711" t="s">
        <v>66</v>
      </c>
      <c r="AD711" t="s">
        <v>4239</v>
      </c>
      <c r="AE711" t="s">
        <v>4240</v>
      </c>
      <c r="AF711">
        <v>11695</v>
      </c>
    </row>
    <row r="712" spans="1:32" x14ac:dyDescent="0.35">
      <c r="A712">
        <v>2019</v>
      </c>
      <c r="B712" t="s">
        <v>257</v>
      </c>
      <c r="C712" t="s">
        <v>1079</v>
      </c>
      <c r="D712" t="s">
        <v>1080</v>
      </c>
      <c r="E712" t="s">
        <v>4241</v>
      </c>
      <c r="F712">
        <v>4.7</v>
      </c>
      <c r="G712">
        <v>55</v>
      </c>
      <c r="H712" t="s">
        <v>36</v>
      </c>
      <c r="I712" t="s">
        <v>1082</v>
      </c>
      <c r="J712">
        <v>4.9000000000000004</v>
      </c>
      <c r="K712">
        <v>2704</v>
      </c>
      <c r="L712" t="s">
        <v>1083</v>
      </c>
      <c r="M712" t="s">
        <v>1036</v>
      </c>
      <c r="N712">
        <v>27616</v>
      </c>
      <c r="O712" t="s">
        <v>94</v>
      </c>
      <c r="P712">
        <v>5</v>
      </c>
      <c r="Q712">
        <v>4.9000000000000004</v>
      </c>
      <c r="R712">
        <v>4.9000000000000004</v>
      </c>
      <c r="S712">
        <v>4.4000000000000004</v>
      </c>
      <c r="T712">
        <v>4.7</v>
      </c>
      <c r="U712">
        <v>4.5999999999999996</v>
      </c>
      <c r="V712" t="s">
        <v>2423</v>
      </c>
      <c r="W712" t="s">
        <v>42</v>
      </c>
      <c r="X712" t="s">
        <v>124</v>
      </c>
      <c r="Y712">
        <v>20</v>
      </c>
      <c r="Z712">
        <v>26</v>
      </c>
      <c r="AA712" t="s">
        <v>44</v>
      </c>
      <c r="AB712" t="s">
        <v>45</v>
      </c>
      <c r="AC712" t="s">
        <v>264</v>
      </c>
      <c r="AD712" t="s">
        <v>4242</v>
      </c>
      <c r="AE712" t="s">
        <v>4243</v>
      </c>
      <c r="AF712">
        <v>35073</v>
      </c>
    </row>
    <row r="713" spans="1:32" x14ac:dyDescent="0.35">
      <c r="A713">
        <v>2018</v>
      </c>
      <c r="B713" t="s">
        <v>257</v>
      </c>
      <c r="C713" t="s">
        <v>448</v>
      </c>
      <c r="D713" t="s">
        <v>34</v>
      </c>
      <c r="E713" t="s">
        <v>4244</v>
      </c>
      <c r="F713">
        <v>4.8</v>
      </c>
      <c r="G713">
        <v>79</v>
      </c>
      <c r="H713" t="s">
        <v>36</v>
      </c>
      <c r="I713" t="s">
        <v>4245</v>
      </c>
      <c r="J713">
        <v>4.4000000000000004</v>
      </c>
      <c r="K713">
        <v>734</v>
      </c>
      <c r="L713" t="s">
        <v>4246</v>
      </c>
      <c r="M713" t="s">
        <v>481</v>
      </c>
      <c r="N713">
        <v>22304</v>
      </c>
      <c r="O713" t="s">
        <v>53</v>
      </c>
      <c r="P713">
        <v>4.7</v>
      </c>
      <c r="Q713">
        <v>4.7</v>
      </c>
      <c r="R713">
        <v>4.8</v>
      </c>
      <c r="S713">
        <v>4.5999999999999996</v>
      </c>
      <c r="T713">
        <v>4.8</v>
      </c>
      <c r="U713">
        <v>4.8</v>
      </c>
      <c r="V713" t="s">
        <v>4247</v>
      </c>
      <c r="W713" t="s">
        <v>3864</v>
      </c>
      <c r="X713" t="s">
        <v>124</v>
      </c>
      <c r="Y713">
        <v>22</v>
      </c>
      <c r="Z713">
        <v>31</v>
      </c>
      <c r="AA713" t="s">
        <v>44</v>
      </c>
      <c r="AB713" t="s">
        <v>45</v>
      </c>
      <c r="AC713" t="s">
        <v>219</v>
      </c>
      <c r="AD713" t="s">
        <v>4248</v>
      </c>
      <c r="AE713" t="s">
        <v>4249</v>
      </c>
      <c r="AF713">
        <v>19137</v>
      </c>
    </row>
    <row r="714" spans="1:32" x14ac:dyDescent="0.35">
      <c r="A714">
        <v>2019</v>
      </c>
      <c r="B714" t="s">
        <v>108</v>
      </c>
      <c r="C714" t="s">
        <v>2034</v>
      </c>
      <c r="D714" t="s">
        <v>634</v>
      </c>
      <c r="E714" t="s">
        <v>4250</v>
      </c>
      <c r="F714">
        <v>5</v>
      </c>
      <c r="G714">
        <v>10</v>
      </c>
      <c r="H714" t="s">
        <v>36</v>
      </c>
      <c r="I714" t="s">
        <v>4251</v>
      </c>
      <c r="J714">
        <v>4.8</v>
      </c>
      <c r="K714">
        <v>1645</v>
      </c>
      <c r="L714" t="s">
        <v>4252</v>
      </c>
      <c r="M714" t="s">
        <v>1103</v>
      </c>
      <c r="N714">
        <v>20904</v>
      </c>
      <c r="O714" t="s">
        <v>53</v>
      </c>
      <c r="P714">
        <v>5</v>
      </c>
      <c r="Q714">
        <v>5</v>
      </c>
      <c r="R714">
        <v>5</v>
      </c>
      <c r="S714">
        <v>4.8</v>
      </c>
      <c r="T714">
        <v>5</v>
      </c>
      <c r="U714">
        <v>5</v>
      </c>
      <c r="V714" t="s">
        <v>3640</v>
      </c>
      <c r="W714" t="s">
        <v>4253</v>
      </c>
      <c r="X714" t="s">
        <v>124</v>
      </c>
      <c r="Y714">
        <v>17</v>
      </c>
      <c r="Z714">
        <v>22</v>
      </c>
      <c r="AA714" t="s">
        <v>44</v>
      </c>
      <c r="AB714" t="s">
        <v>125</v>
      </c>
      <c r="AC714" t="s">
        <v>714</v>
      </c>
      <c r="AD714" t="s">
        <v>4254</v>
      </c>
      <c r="AE714" t="s">
        <v>4255</v>
      </c>
      <c r="AF714">
        <v>34096</v>
      </c>
    </row>
    <row r="715" spans="1:32" x14ac:dyDescent="0.35">
      <c r="A715">
        <v>2019</v>
      </c>
      <c r="B715" t="s">
        <v>257</v>
      </c>
      <c r="C715" t="s">
        <v>1079</v>
      </c>
      <c r="D715" t="s">
        <v>34</v>
      </c>
      <c r="E715" t="s">
        <v>4256</v>
      </c>
      <c r="F715">
        <v>4.7</v>
      </c>
      <c r="G715">
        <v>55</v>
      </c>
      <c r="H715" t="s">
        <v>36</v>
      </c>
      <c r="I715" t="s">
        <v>4257</v>
      </c>
      <c r="J715">
        <v>4.7</v>
      </c>
      <c r="K715">
        <v>1123</v>
      </c>
      <c r="L715" t="s">
        <v>4258</v>
      </c>
      <c r="M715" t="s">
        <v>1103</v>
      </c>
      <c r="N715">
        <v>20746</v>
      </c>
      <c r="O715" t="s">
        <v>94</v>
      </c>
      <c r="P715">
        <v>5</v>
      </c>
      <c r="Q715">
        <v>4.9000000000000004</v>
      </c>
      <c r="R715">
        <v>4.9000000000000004</v>
      </c>
      <c r="S715">
        <v>4.4000000000000004</v>
      </c>
      <c r="T715">
        <v>4.7</v>
      </c>
      <c r="U715">
        <v>4.5999999999999996</v>
      </c>
      <c r="V715" t="s">
        <v>455</v>
      </c>
      <c r="W715" t="s">
        <v>490</v>
      </c>
      <c r="X715" t="s">
        <v>124</v>
      </c>
      <c r="Y715">
        <v>20</v>
      </c>
      <c r="Z715">
        <v>26</v>
      </c>
      <c r="AA715" t="s">
        <v>44</v>
      </c>
      <c r="AB715" t="s">
        <v>45</v>
      </c>
      <c r="AC715" t="s">
        <v>264</v>
      </c>
      <c r="AD715" t="s">
        <v>4259</v>
      </c>
      <c r="AE715" t="s">
        <v>4260</v>
      </c>
      <c r="AF715">
        <v>41452</v>
      </c>
    </row>
    <row r="716" spans="1:32" x14ac:dyDescent="0.35">
      <c r="A716">
        <v>2019</v>
      </c>
      <c r="B716" t="s">
        <v>533</v>
      </c>
      <c r="C716" t="s">
        <v>3194</v>
      </c>
      <c r="D716" t="s">
        <v>34</v>
      </c>
      <c r="E716" t="s">
        <v>4261</v>
      </c>
      <c r="F716">
        <v>4.5</v>
      </c>
      <c r="G716">
        <v>258</v>
      </c>
      <c r="H716" t="s">
        <v>36</v>
      </c>
      <c r="I716" t="s">
        <v>4262</v>
      </c>
      <c r="J716">
        <v>2.6</v>
      </c>
      <c r="K716">
        <v>5</v>
      </c>
      <c r="L716" t="s">
        <v>4263</v>
      </c>
      <c r="M716" t="s">
        <v>1103</v>
      </c>
      <c r="N716">
        <v>20743</v>
      </c>
      <c r="O716" t="s">
        <v>40</v>
      </c>
      <c r="P716">
        <v>4.5</v>
      </c>
      <c r="Q716">
        <v>4.5</v>
      </c>
      <c r="R716">
        <v>4.4000000000000004</v>
      </c>
      <c r="S716">
        <v>4.5</v>
      </c>
      <c r="T716">
        <v>4.5999999999999996</v>
      </c>
      <c r="U716">
        <v>4.4000000000000004</v>
      </c>
      <c r="V716" t="s">
        <v>42</v>
      </c>
      <c r="W716" t="s">
        <v>76</v>
      </c>
      <c r="X716" t="s">
        <v>43</v>
      </c>
      <c r="Y716">
        <v>30</v>
      </c>
      <c r="Z716">
        <v>40</v>
      </c>
      <c r="AA716" t="s">
        <v>44</v>
      </c>
      <c r="AB716" t="s">
        <v>45</v>
      </c>
      <c r="AC716" t="s">
        <v>874</v>
      </c>
      <c r="AD716" t="s">
        <v>4264</v>
      </c>
      <c r="AE716" t="s">
        <v>4265</v>
      </c>
      <c r="AF716">
        <v>48300</v>
      </c>
    </row>
    <row r="717" spans="1:32" x14ac:dyDescent="0.35">
      <c r="A717">
        <v>2021</v>
      </c>
      <c r="B717" t="s">
        <v>32</v>
      </c>
      <c r="C717" t="s">
        <v>4266</v>
      </c>
      <c r="D717" t="s">
        <v>34</v>
      </c>
      <c r="E717" t="s">
        <v>4267</v>
      </c>
      <c r="F717">
        <v>4.9000000000000004</v>
      </c>
      <c r="G717">
        <v>32</v>
      </c>
      <c r="H717" t="s">
        <v>36</v>
      </c>
      <c r="I717" t="s">
        <v>4268</v>
      </c>
      <c r="J717">
        <v>4.8</v>
      </c>
      <c r="K717">
        <v>558</v>
      </c>
      <c r="L717" t="s">
        <v>4269</v>
      </c>
      <c r="M717" t="s">
        <v>538</v>
      </c>
      <c r="N717">
        <v>17368</v>
      </c>
      <c r="O717" t="s">
        <v>53</v>
      </c>
      <c r="P717">
        <v>4.9000000000000004</v>
      </c>
      <c r="Q717">
        <v>4.8</v>
      </c>
      <c r="R717">
        <v>4.8</v>
      </c>
      <c r="S717">
        <v>4.8</v>
      </c>
      <c r="T717">
        <v>4.9000000000000004</v>
      </c>
      <c r="U717">
        <v>4.9000000000000004</v>
      </c>
      <c r="V717" t="s">
        <v>77</v>
      </c>
      <c r="W717" t="s">
        <v>77</v>
      </c>
      <c r="X717" t="s">
        <v>55</v>
      </c>
      <c r="Y717">
        <v>13</v>
      </c>
      <c r="Z717">
        <v>17</v>
      </c>
      <c r="AA717" t="s">
        <v>44</v>
      </c>
      <c r="AB717" t="s">
        <v>151</v>
      </c>
      <c r="AC717" t="s">
        <v>1043</v>
      </c>
      <c r="AD717" t="s">
        <v>4270</v>
      </c>
      <c r="AE717" t="s">
        <v>4271</v>
      </c>
      <c r="AF717">
        <v>8425</v>
      </c>
    </row>
    <row r="718" spans="1:32" x14ac:dyDescent="0.35">
      <c r="A718">
        <v>2021</v>
      </c>
      <c r="B718" t="s">
        <v>288</v>
      </c>
      <c r="C718" t="s">
        <v>4272</v>
      </c>
      <c r="D718" t="s">
        <v>34</v>
      </c>
      <c r="E718" t="s">
        <v>4273</v>
      </c>
      <c r="F718">
        <v>4.5999999999999996</v>
      </c>
      <c r="G718">
        <v>16</v>
      </c>
      <c r="H718" t="s">
        <v>36</v>
      </c>
      <c r="I718" t="s">
        <v>3794</v>
      </c>
      <c r="J718">
        <v>4.5999999999999996</v>
      </c>
      <c r="K718">
        <v>238</v>
      </c>
      <c r="L718" t="s">
        <v>3795</v>
      </c>
      <c r="M718" t="s">
        <v>472</v>
      </c>
      <c r="N718">
        <v>33331</v>
      </c>
      <c r="O718" t="s">
        <v>53</v>
      </c>
      <c r="P718">
        <v>4.5999999999999996</v>
      </c>
      <c r="Q718">
        <v>4.4000000000000004</v>
      </c>
      <c r="R718">
        <v>4.7</v>
      </c>
      <c r="S718">
        <v>4.2</v>
      </c>
      <c r="T718">
        <v>4.5</v>
      </c>
      <c r="U718">
        <v>4.7</v>
      </c>
      <c r="V718" t="s">
        <v>42</v>
      </c>
      <c r="W718" t="s">
        <v>614</v>
      </c>
      <c r="X718" t="s">
        <v>124</v>
      </c>
      <c r="Y718">
        <v>23</v>
      </c>
      <c r="Z718">
        <v>28</v>
      </c>
      <c r="AA718" t="s">
        <v>1410</v>
      </c>
      <c r="AB718" t="s">
        <v>198</v>
      </c>
      <c r="AC718" t="s">
        <v>4274</v>
      </c>
      <c r="AD718" t="s">
        <v>4275</v>
      </c>
      <c r="AE718" t="s">
        <v>4276</v>
      </c>
      <c r="AF718">
        <v>14639</v>
      </c>
    </row>
    <row r="719" spans="1:32" x14ac:dyDescent="0.35">
      <c r="A719">
        <v>2019</v>
      </c>
      <c r="B719" t="s">
        <v>409</v>
      </c>
      <c r="C719" t="s">
        <v>4048</v>
      </c>
      <c r="D719" t="s">
        <v>34</v>
      </c>
      <c r="E719" t="s">
        <v>1473</v>
      </c>
      <c r="F719">
        <v>4.5999999999999996</v>
      </c>
      <c r="G719">
        <v>568</v>
      </c>
      <c r="H719" t="s">
        <v>36</v>
      </c>
      <c r="I719" t="s">
        <v>4277</v>
      </c>
      <c r="J719">
        <v>4.5</v>
      </c>
      <c r="K719">
        <v>2581</v>
      </c>
      <c r="L719" t="s">
        <v>4278</v>
      </c>
      <c r="M719" t="s">
        <v>472</v>
      </c>
      <c r="N719">
        <v>33014</v>
      </c>
      <c r="O719" t="s">
        <v>53</v>
      </c>
      <c r="P719">
        <v>4.8</v>
      </c>
      <c r="Q719">
        <v>4.7</v>
      </c>
      <c r="R719">
        <v>4.5</v>
      </c>
      <c r="S719">
        <v>4.5</v>
      </c>
      <c r="T719">
        <v>4.7</v>
      </c>
      <c r="U719">
        <v>4.5999999999999996</v>
      </c>
      <c r="V719" t="s">
        <v>4279</v>
      </c>
      <c r="W719" t="s">
        <v>42</v>
      </c>
      <c r="X719" t="s">
        <v>43</v>
      </c>
      <c r="Y719">
        <v>22</v>
      </c>
      <c r="Z719">
        <v>31</v>
      </c>
      <c r="AA719" t="s">
        <v>44</v>
      </c>
      <c r="AB719" t="s">
        <v>125</v>
      </c>
      <c r="AC719" t="s">
        <v>567</v>
      </c>
      <c r="AD719" t="s">
        <v>4280</v>
      </c>
      <c r="AE719" t="s">
        <v>4281</v>
      </c>
      <c r="AF719">
        <v>32771</v>
      </c>
    </row>
    <row r="720" spans="1:32" x14ac:dyDescent="0.35">
      <c r="A720">
        <v>2020</v>
      </c>
      <c r="B720" t="s">
        <v>339</v>
      </c>
      <c r="C720" t="s">
        <v>4282</v>
      </c>
      <c r="D720" t="s">
        <v>34</v>
      </c>
      <c r="E720" t="s">
        <v>4283</v>
      </c>
      <c r="F720">
        <v>4.3</v>
      </c>
      <c r="G720">
        <v>13</v>
      </c>
      <c r="H720" t="s">
        <v>36</v>
      </c>
      <c r="I720" t="s">
        <v>4284</v>
      </c>
      <c r="J720">
        <v>4.8</v>
      </c>
      <c r="K720">
        <v>418</v>
      </c>
      <c r="L720" t="s">
        <v>4285</v>
      </c>
      <c r="M720" t="s">
        <v>472</v>
      </c>
      <c r="N720">
        <v>33064</v>
      </c>
      <c r="O720" t="s">
        <v>40</v>
      </c>
      <c r="P720">
        <v>4.2</v>
      </c>
      <c r="Q720">
        <v>4.5</v>
      </c>
      <c r="R720">
        <v>4.0999999999999996</v>
      </c>
      <c r="S720">
        <v>3.9</v>
      </c>
      <c r="T720">
        <v>4.9000000000000004</v>
      </c>
      <c r="U720">
        <v>4.2</v>
      </c>
      <c r="V720" t="s">
        <v>3813</v>
      </c>
      <c r="W720" t="s">
        <v>505</v>
      </c>
      <c r="X720" t="s">
        <v>55</v>
      </c>
      <c r="Y720">
        <v>21</v>
      </c>
      <c r="Z720">
        <v>27</v>
      </c>
      <c r="AA720" t="s">
        <v>44</v>
      </c>
      <c r="AB720" t="s">
        <v>198</v>
      </c>
      <c r="AC720" t="s">
        <v>1614</v>
      </c>
      <c r="AD720" t="s">
        <v>4286</v>
      </c>
      <c r="AE720" t="s">
        <v>4287</v>
      </c>
      <c r="AF720">
        <v>37738</v>
      </c>
    </row>
    <row r="721" spans="1:32" x14ac:dyDescent="0.35">
      <c r="A721">
        <v>2020</v>
      </c>
      <c r="B721" t="s">
        <v>525</v>
      </c>
      <c r="C721" t="s">
        <v>526</v>
      </c>
      <c r="D721" t="s">
        <v>34</v>
      </c>
      <c r="E721" t="s">
        <v>4288</v>
      </c>
      <c r="F721">
        <v>4.8</v>
      </c>
      <c r="G721">
        <v>174</v>
      </c>
      <c r="H721" t="s">
        <v>36</v>
      </c>
      <c r="I721" t="s">
        <v>4289</v>
      </c>
      <c r="J721">
        <v>4.2</v>
      </c>
      <c r="K721">
        <v>453</v>
      </c>
      <c r="L721" t="s">
        <v>4290</v>
      </c>
      <c r="M721" t="s">
        <v>472</v>
      </c>
      <c r="N721">
        <v>33314</v>
      </c>
      <c r="O721" t="s">
        <v>53</v>
      </c>
      <c r="P721">
        <v>4.8</v>
      </c>
      <c r="Q721">
        <v>4.8</v>
      </c>
      <c r="R721">
        <v>4.8</v>
      </c>
      <c r="S721">
        <v>4.8</v>
      </c>
      <c r="T721">
        <v>4.8</v>
      </c>
      <c r="U721">
        <v>4.9000000000000004</v>
      </c>
      <c r="V721" t="s">
        <v>4291</v>
      </c>
      <c r="W721" t="s">
        <v>42</v>
      </c>
      <c r="X721" t="s">
        <v>43</v>
      </c>
      <c r="Y721">
        <v>23</v>
      </c>
      <c r="Z721">
        <v>30</v>
      </c>
      <c r="AA721" t="s">
        <v>44</v>
      </c>
      <c r="AB721" t="s">
        <v>151</v>
      </c>
      <c r="AC721" t="s">
        <v>464</v>
      </c>
      <c r="AD721" t="s">
        <v>4292</v>
      </c>
      <c r="AE721">
        <v>1000140</v>
      </c>
      <c r="AF721">
        <v>46562</v>
      </c>
    </row>
    <row r="722" spans="1:32" x14ac:dyDescent="0.35">
      <c r="A722">
        <v>2019</v>
      </c>
      <c r="B722" t="s">
        <v>257</v>
      </c>
      <c r="C722" t="s">
        <v>1323</v>
      </c>
      <c r="D722" t="s">
        <v>34</v>
      </c>
      <c r="E722" t="s">
        <v>4293</v>
      </c>
      <c r="F722">
        <v>4.7</v>
      </c>
      <c r="G722">
        <v>99</v>
      </c>
      <c r="H722" t="s">
        <v>36</v>
      </c>
      <c r="I722" t="s">
        <v>559</v>
      </c>
      <c r="J722">
        <v>3.5</v>
      </c>
      <c r="K722">
        <v>63</v>
      </c>
      <c r="L722" t="s">
        <v>560</v>
      </c>
      <c r="M722" t="s">
        <v>472</v>
      </c>
      <c r="N722">
        <v>33142</v>
      </c>
      <c r="O722" t="s">
        <v>75</v>
      </c>
      <c r="P722">
        <v>4.7</v>
      </c>
      <c r="Q722">
        <v>4.7</v>
      </c>
      <c r="R722">
        <v>4.8</v>
      </c>
      <c r="S722">
        <v>4.3</v>
      </c>
      <c r="T722">
        <v>4.8</v>
      </c>
      <c r="U722">
        <v>4.5999999999999996</v>
      </c>
      <c r="V722" t="s">
        <v>42</v>
      </c>
      <c r="W722" t="s">
        <v>42</v>
      </c>
      <c r="X722" t="s">
        <v>95</v>
      </c>
      <c r="Y722">
        <v>23</v>
      </c>
      <c r="Z722">
        <v>30</v>
      </c>
      <c r="AA722" t="s">
        <v>44</v>
      </c>
      <c r="AB722" t="s">
        <v>45</v>
      </c>
      <c r="AC722" t="s">
        <v>219</v>
      </c>
      <c r="AD722" t="s">
        <v>4294</v>
      </c>
      <c r="AE722" t="s">
        <v>4295</v>
      </c>
      <c r="AF722">
        <v>59518</v>
      </c>
    </row>
    <row r="723" spans="1:32" x14ac:dyDescent="0.35">
      <c r="A723">
        <v>2021</v>
      </c>
      <c r="B723" t="s">
        <v>288</v>
      </c>
      <c r="C723" t="s">
        <v>4296</v>
      </c>
      <c r="D723" t="s">
        <v>34</v>
      </c>
      <c r="E723" t="s">
        <v>4297</v>
      </c>
      <c r="F723">
        <v>4.7</v>
      </c>
      <c r="G723">
        <v>12</v>
      </c>
      <c r="H723" t="s">
        <v>36</v>
      </c>
      <c r="I723" t="s">
        <v>4298</v>
      </c>
      <c r="J723">
        <v>4.7</v>
      </c>
      <c r="K723">
        <v>163</v>
      </c>
      <c r="L723" t="s">
        <v>4299</v>
      </c>
      <c r="M723" t="s">
        <v>472</v>
      </c>
      <c r="N723">
        <v>33181</v>
      </c>
      <c r="O723" t="s">
        <v>53</v>
      </c>
      <c r="P723">
        <v>4.9000000000000004</v>
      </c>
      <c r="Q723">
        <v>4.7</v>
      </c>
      <c r="R723">
        <v>4.5999999999999996</v>
      </c>
      <c r="S723">
        <v>4.3</v>
      </c>
      <c r="T723">
        <v>4.9000000000000004</v>
      </c>
      <c r="U723">
        <v>4.3</v>
      </c>
      <c r="V723" t="s">
        <v>2484</v>
      </c>
      <c r="W723" t="s">
        <v>42</v>
      </c>
      <c r="X723" t="s">
        <v>124</v>
      </c>
      <c r="Y723">
        <v>19</v>
      </c>
      <c r="Z723">
        <v>23</v>
      </c>
      <c r="AA723" t="s">
        <v>44</v>
      </c>
      <c r="AB723" t="s">
        <v>45</v>
      </c>
      <c r="AC723" t="s">
        <v>219</v>
      </c>
      <c r="AD723" t="s">
        <v>4300</v>
      </c>
      <c r="AE723" t="s">
        <v>4301</v>
      </c>
      <c r="AF723">
        <v>11554</v>
      </c>
    </row>
    <row r="724" spans="1:32" x14ac:dyDescent="0.35">
      <c r="A724">
        <v>2019</v>
      </c>
      <c r="B724" t="s">
        <v>304</v>
      </c>
      <c r="C724" t="s">
        <v>4302</v>
      </c>
      <c r="D724" t="s">
        <v>1426</v>
      </c>
      <c r="E724" t="s">
        <v>3478</v>
      </c>
      <c r="F724">
        <v>4.9000000000000004</v>
      </c>
      <c r="G724">
        <v>27</v>
      </c>
      <c r="H724" t="s">
        <v>36</v>
      </c>
      <c r="I724" t="s">
        <v>4303</v>
      </c>
      <c r="J724">
        <v>4.9000000000000004</v>
      </c>
      <c r="K724">
        <v>2143</v>
      </c>
      <c r="L724" t="s">
        <v>4304</v>
      </c>
      <c r="M724" t="s">
        <v>538</v>
      </c>
      <c r="N724">
        <v>19403</v>
      </c>
      <c r="O724" t="s">
        <v>40</v>
      </c>
      <c r="P724">
        <v>4.9000000000000004</v>
      </c>
      <c r="Q724">
        <v>5</v>
      </c>
      <c r="R724">
        <v>4.9000000000000004</v>
      </c>
      <c r="S724">
        <v>4.5999999999999996</v>
      </c>
      <c r="T724">
        <v>5</v>
      </c>
      <c r="U724">
        <v>5</v>
      </c>
      <c r="V724" t="s">
        <v>76</v>
      </c>
      <c r="W724" t="s">
        <v>439</v>
      </c>
      <c r="X724" t="s">
        <v>124</v>
      </c>
      <c r="Y724">
        <v>21</v>
      </c>
      <c r="Z724">
        <v>32</v>
      </c>
      <c r="AA724" t="s">
        <v>44</v>
      </c>
      <c r="AB724" t="s">
        <v>45</v>
      </c>
      <c r="AC724" t="s">
        <v>938</v>
      </c>
      <c r="AD724" t="s">
        <v>4305</v>
      </c>
      <c r="AE724" t="s">
        <v>4306</v>
      </c>
      <c r="AF724">
        <v>37507</v>
      </c>
    </row>
    <row r="725" spans="1:32" x14ac:dyDescent="0.35">
      <c r="A725">
        <v>2018</v>
      </c>
      <c r="B725" t="s">
        <v>288</v>
      </c>
      <c r="C725" t="s">
        <v>1640</v>
      </c>
      <c r="D725" t="s">
        <v>34</v>
      </c>
      <c r="E725" t="s">
        <v>734</v>
      </c>
      <c r="F725">
        <v>4.7</v>
      </c>
      <c r="G725">
        <v>42</v>
      </c>
      <c r="H725" t="s">
        <v>36</v>
      </c>
      <c r="I725" t="s">
        <v>4307</v>
      </c>
      <c r="J725">
        <v>4.8</v>
      </c>
      <c r="K725">
        <v>562</v>
      </c>
      <c r="L725" t="s">
        <v>4308</v>
      </c>
      <c r="M725" t="s">
        <v>604</v>
      </c>
      <c r="N725" s="1" t="s">
        <v>4309</v>
      </c>
      <c r="O725" t="s">
        <v>94</v>
      </c>
      <c r="P725">
        <v>4.8</v>
      </c>
      <c r="Q725">
        <v>4.9000000000000004</v>
      </c>
      <c r="R725">
        <v>4.5999999999999996</v>
      </c>
      <c r="S725">
        <v>4.4000000000000004</v>
      </c>
      <c r="T725">
        <v>4.7</v>
      </c>
      <c r="U725">
        <v>4.8</v>
      </c>
      <c r="V725" t="s">
        <v>3629</v>
      </c>
      <c r="W725" t="s">
        <v>42</v>
      </c>
      <c r="X725" t="s">
        <v>124</v>
      </c>
      <c r="Y725">
        <v>21</v>
      </c>
      <c r="Z725">
        <v>30</v>
      </c>
      <c r="AA725" t="s">
        <v>44</v>
      </c>
      <c r="AB725" t="s">
        <v>45</v>
      </c>
      <c r="AC725" t="s">
        <v>1645</v>
      </c>
      <c r="AD725" t="s">
        <v>4310</v>
      </c>
      <c r="AE725" t="s">
        <v>4311</v>
      </c>
      <c r="AF725">
        <v>68543</v>
      </c>
    </row>
    <row r="726" spans="1:32" x14ac:dyDescent="0.35">
      <c r="A726">
        <v>2018</v>
      </c>
      <c r="B726" t="s">
        <v>213</v>
      </c>
      <c r="C726" t="s">
        <v>4312</v>
      </c>
      <c r="D726" t="s">
        <v>34</v>
      </c>
      <c r="E726" t="s">
        <v>4313</v>
      </c>
      <c r="F726">
        <v>4.8</v>
      </c>
      <c r="G726">
        <v>94</v>
      </c>
      <c r="H726" t="s">
        <v>36</v>
      </c>
      <c r="I726" t="s">
        <v>4314</v>
      </c>
      <c r="J726">
        <v>4.8</v>
      </c>
      <c r="K726">
        <v>1475</v>
      </c>
      <c r="L726" t="s">
        <v>4315</v>
      </c>
      <c r="M726" t="s">
        <v>604</v>
      </c>
      <c r="N726" s="1" t="s">
        <v>4316</v>
      </c>
      <c r="O726" t="s">
        <v>53</v>
      </c>
      <c r="P726">
        <v>4.8</v>
      </c>
      <c r="Q726">
        <v>4.7</v>
      </c>
      <c r="R726">
        <v>4.7</v>
      </c>
      <c r="S726">
        <v>4.7</v>
      </c>
      <c r="T726">
        <v>4.7</v>
      </c>
      <c r="U726">
        <v>4.9000000000000004</v>
      </c>
      <c r="V726" t="s">
        <v>76</v>
      </c>
      <c r="W726" t="s">
        <v>1010</v>
      </c>
      <c r="X726" t="s">
        <v>124</v>
      </c>
      <c r="Y726">
        <v>19</v>
      </c>
      <c r="Z726">
        <v>27</v>
      </c>
      <c r="AA726" t="s">
        <v>44</v>
      </c>
      <c r="AB726" t="s">
        <v>151</v>
      </c>
      <c r="AC726" t="s">
        <v>848</v>
      </c>
      <c r="AD726" t="s">
        <v>4317</v>
      </c>
      <c r="AE726" t="s">
        <v>4318</v>
      </c>
      <c r="AF726">
        <v>44502</v>
      </c>
    </row>
    <row r="727" spans="1:32" x14ac:dyDescent="0.35">
      <c r="A727">
        <v>2014</v>
      </c>
      <c r="B727" t="s">
        <v>288</v>
      </c>
      <c r="C727" t="s">
        <v>4319</v>
      </c>
      <c r="D727" t="s">
        <v>34</v>
      </c>
      <c r="E727" t="s">
        <v>4320</v>
      </c>
      <c r="F727">
        <v>4.7</v>
      </c>
      <c r="G727">
        <v>76</v>
      </c>
      <c r="H727" t="s">
        <v>36</v>
      </c>
      <c r="I727" t="s">
        <v>1804</v>
      </c>
      <c r="J727">
        <v>4.8</v>
      </c>
      <c r="K727">
        <v>4649</v>
      </c>
      <c r="L727" t="s">
        <v>1805</v>
      </c>
      <c r="M727" t="s">
        <v>604</v>
      </c>
      <c r="N727" s="1" t="s">
        <v>1806</v>
      </c>
      <c r="O727" t="s">
        <v>53</v>
      </c>
      <c r="P727">
        <v>4.7</v>
      </c>
      <c r="Q727">
        <v>4.7</v>
      </c>
      <c r="R727">
        <v>4.7</v>
      </c>
      <c r="S727">
        <v>4.5</v>
      </c>
      <c r="T727">
        <v>4.8</v>
      </c>
      <c r="U727">
        <v>4.7</v>
      </c>
      <c r="V727" t="s">
        <v>4321</v>
      </c>
      <c r="W727" t="s">
        <v>4322</v>
      </c>
      <c r="X727" t="s">
        <v>124</v>
      </c>
      <c r="Y727">
        <v>18</v>
      </c>
      <c r="Z727">
        <v>26</v>
      </c>
      <c r="AA727" t="s">
        <v>44</v>
      </c>
      <c r="AB727" t="s">
        <v>45</v>
      </c>
      <c r="AC727" t="s">
        <v>1740</v>
      </c>
      <c r="AD727" t="s">
        <v>4323</v>
      </c>
      <c r="AE727" t="s">
        <v>4324</v>
      </c>
      <c r="AF727">
        <v>86687</v>
      </c>
    </row>
    <row r="728" spans="1:32" x14ac:dyDescent="0.35">
      <c r="A728">
        <v>2020</v>
      </c>
      <c r="B728" t="s">
        <v>591</v>
      </c>
      <c r="C728" t="s">
        <v>855</v>
      </c>
      <c r="D728" t="s">
        <v>34</v>
      </c>
      <c r="E728" t="s">
        <v>4325</v>
      </c>
      <c r="F728">
        <v>4.8</v>
      </c>
      <c r="G728">
        <v>133</v>
      </c>
      <c r="H728" t="s">
        <v>36</v>
      </c>
      <c r="I728" t="s">
        <v>4326</v>
      </c>
      <c r="J728">
        <v>4.2</v>
      </c>
      <c r="K728">
        <v>548</v>
      </c>
      <c r="L728" t="s">
        <v>4327</v>
      </c>
      <c r="M728" t="s">
        <v>604</v>
      </c>
      <c r="N728" s="1" t="s">
        <v>4328</v>
      </c>
      <c r="O728" t="s">
        <v>40</v>
      </c>
      <c r="P728">
        <v>4.9000000000000004</v>
      </c>
      <c r="Q728">
        <v>4.7</v>
      </c>
      <c r="R728">
        <v>4.7</v>
      </c>
      <c r="S728">
        <v>4.5999999999999996</v>
      </c>
      <c r="T728">
        <v>4.8</v>
      </c>
      <c r="U728">
        <v>4.8</v>
      </c>
      <c r="V728" t="s">
        <v>925</v>
      </c>
      <c r="W728" t="s">
        <v>439</v>
      </c>
      <c r="X728" t="s">
        <v>124</v>
      </c>
      <c r="Y728">
        <v>25</v>
      </c>
      <c r="Z728">
        <v>32</v>
      </c>
      <c r="AA728" t="s">
        <v>44</v>
      </c>
      <c r="AB728" t="s">
        <v>78</v>
      </c>
      <c r="AC728" t="s">
        <v>597</v>
      </c>
      <c r="AD728" t="s">
        <v>4329</v>
      </c>
      <c r="AE728" t="s">
        <v>4330</v>
      </c>
      <c r="AF728">
        <v>18447</v>
      </c>
    </row>
    <row r="729" spans="1:32" x14ac:dyDescent="0.35">
      <c r="A729">
        <v>2018</v>
      </c>
      <c r="B729" t="s">
        <v>48</v>
      </c>
      <c r="C729" t="s">
        <v>1387</v>
      </c>
      <c r="D729" t="s">
        <v>753</v>
      </c>
      <c r="E729" t="s">
        <v>4331</v>
      </c>
      <c r="F729">
        <v>4.8</v>
      </c>
      <c r="G729">
        <v>232</v>
      </c>
      <c r="H729" t="s">
        <v>36</v>
      </c>
      <c r="I729" t="s">
        <v>4332</v>
      </c>
      <c r="J729">
        <v>4.3</v>
      </c>
      <c r="K729">
        <v>529</v>
      </c>
      <c r="L729" t="s">
        <v>4333</v>
      </c>
      <c r="M729" t="s">
        <v>679</v>
      </c>
      <c r="N729">
        <v>10469</v>
      </c>
      <c r="O729" t="s">
        <v>40</v>
      </c>
      <c r="P729">
        <v>4.9000000000000004</v>
      </c>
      <c r="Q729">
        <v>4.8</v>
      </c>
      <c r="R729">
        <v>4.8</v>
      </c>
      <c r="S729">
        <v>4.5999999999999996</v>
      </c>
      <c r="T729">
        <v>4.8</v>
      </c>
      <c r="U729">
        <v>4.8</v>
      </c>
      <c r="V729" t="s">
        <v>54</v>
      </c>
      <c r="W729" t="s">
        <v>327</v>
      </c>
      <c r="X729" t="s">
        <v>124</v>
      </c>
      <c r="Y729">
        <v>20</v>
      </c>
      <c r="Z729">
        <v>27</v>
      </c>
      <c r="AA729" t="s">
        <v>44</v>
      </c>
      <c r="AB729" t="s">
        <v>151</v>
      </c>
      <c r="AC729" t="s">
        <v>184</v>
      </c>
      <c r="AD729" t="s">
        <v>4334</v>
      </c>
      <c r="AE729" t="s">
        <v>4335</v>
      </c>
      <c r="AF729">
        <v>42594</v>
      </c>
    </row>
    <row r="730" spans="1:32" x14ac:dyDescent="0.35">
      <c r="A730">
        <v>2020</v>
      </c>
      <c r="B730" t="s">
        <v>257</v>
      </c>
      <c r="C730" t="s">
        <v>4336</v>
      </c>
      <c r="D730" t="s">
        <v>34</v>
      </c>
      <c r="E730" t="s">
        <v>4337</v>
      </c>
      <c r="F730">
        <v>4.7</v>
      </c>
      <c r="G730">
        <v>53</v>
      </c>
      <c r="H730" t="s">
        <v>36</v>
      </c>
      <c r="I730" t="s">
        <v>686</v>
      </c>
      <c r="J730">
        <v>3.7</v>
      </c>
      <c r="K730">
        <v>3</v>
      </c>
      <c r="L730" t="s">
        <v>687</v>
      </c>
      <c r="M730" t="s">
        <v>679</v>
      </c>
      <c r="N730">
        <v>10466</v>
      </c>
      <c r="O730" t="s">
        <v>53</v>
      </c>
      <c r="P730">
        <v>4.8</v>
      </c>
      <c r="Q730">
        <v>4.8</v>
      </c>
      <c r="R730">
        <v>4.8</v>
      </c>
      <c r="S730">
        <v>4.4000000000000004</v>
      </c>
      <c r="T730">
        <v>4.7</v>
      </c>
      <c r="U730">
        <v>4.7</v>
      </c>
      <c r="V730" t="s">
        <v>42</v>
      </c>
      <c r="W730" t="s">
        <v>614</v>
      </c>
      <c r="X730" t="s">
        <v>124</v>
      </c>
      <c r="Y730">
        <v>16</v>
      </c>
      <c r="Z730">
        <v>22</v>
      </c>
      <c r="AA730" t="s">
        <v>44</v>
      </c>
      <c r="AB730" t="s">
        <v>45</v>
      </c>
      <c r="AC730" t="s">
        <v>982</v>
      </c>
      <c r="AD730" t="s">
        <v>4338</v>
      </c>
      <c r="AE730" t="s">
        <v>4339</v>
      </c>
      <c r="AF730">
        <v>25578</v>
      </c>
    </row>
    <row r="731" spans="1:32" x14ac:dyDescent="0.35">
      <c r="A731">
        <v>2019</v>
      </c>
      <c r="B731" t="s">
        <v>304</v>
      </c>
      <c r="C731" t="s">
        <v>1430</v>
      </c>
      <c r="D731" t="s">
        <v>34</v>
      </c>
      <c r="E731" t="s">
        <v>4340</v>
      </c>
      <c r="F731">
        <v>4.8</v>
      </c>
      <c r="G731">
        <v>103</v>
      </c>
      <c r="H731" t="s">
        <v>36</v>
      </c>
      <c r="I731" t="s">
        <v>4341</v>
      </c>
      <c r="J731">
        <v>4.8</v>
      </c>
      <c r="K731">
        <v>872</v>
      </c>
      <c r="L731" t="s">
        <v>4342</v>
      </c>
      <c r="M731" t="s">
        <v>679</v>
      </c>
      <c r="N731">
        <v>11570</v>
      </c>
      <c r="O731" t="s">
        <v>53</v>
      </c>
      <c r="P731">
        <v>4.9000000000000004</v>
      </c>
      <c r="Q731">
        <v>4.8</v>
      </c>
      <c r="R731">
        <v>4.8</v>
      </c>
      <c r="S731">
        <v>4.5999999999999996</v>
      </c>
      <c r="T731">
        <v>4.9000000000000004</v>
      </c>
      <c r="U731">
        <v>4.7</v>
      </c>
      <c r="V731" t="s">
        <v>4343</v>
      </c>
      <c r="W731" t="s">
        <v>439</v>
      </c>
      <c r="X731" t="s">
        <v>124</v>
      </c>
      <c r="Y731">
        <v>23</v>
      </c>
      <c r="Z731">
        <v>31</v>
      </c>
      <c r="AA731" t="s">
        <v>44</v>
      </c>
      <c r="AB731" t="s">
        <v>45</v>
      </c>
      <c r="AC731" t="s">
        <v>219</v>
      </c>
      <c r="AD731" t="s">
        <v>4344</v>
      </c>
      <c r="AE731" t="s">
        <v>4345</v>
      </c>
      <c r="AF731">
        <v>34450</v>
      </c>
    </row>
    <row r="732" spans="1:32" x14ac:dyDescent="0.35">
      <c r="A732">
        <v>2020</v>
      </c>
      <c r="B732" t="s">
        <v>732</v>
      </c>
      <c r="C732" t="s">
        <v>3360</v>
      </c>
      <c r="D732" t="s">
        <v>4346</v>
      </c>
      <c r="E732" t="s">
        <v>3361</v>
      </c>
      <c r="F732">
        <v>4.8</v>
      </c>
      <c r="G732">
        <v>66</v>
      </c>
      <c r="H732" t="s">
        <v>36</v>
      </c>
      <c r="I732" t="s">
        <v>3362</v>
      </c>
      <c r="J732">
        <v>4.4000000000000004</v>
      </c>
      <c r="K732">
        <v>166</v>
      </c>
      <c r="L732" t="s">
        <v>3363</v>
      </c>
      <c r="M732" t="s">
        <v>1840</v>
      </c>
      <c r="N732" s="1" t="s">
        <v>3364</v>
      </c>
      <c r="O732" t="s">
        <v>40</v>
      </c>
      <c r="P732">
        <v>4.9000000000000004</v>
      </c>
      <c r="Q732">
        <v>4.8</v>
      </c>
      <c r="R732">
        <v>4.8</v>
      </c>
      <c r="S732">
        <v>4.7</v>
      </c>
      <c r="T732">
        <v>4.9000000000000004</v>
      </c>
      <c r="U732">
        <v>4.7</v>
      </c>
      <c r="V732" t="s">
        <v>4347</v>
      </c>
      <c r="W732" t="s">
        <v>42</v>
      </c>
      <c r="X732" t="s">
        <v>55</v>
      </c>
      <c r="Y732">
        <v>19</v>
      </c>
      <c r="Z732">
        <v>22</v>
      </c>
      <c r="AA732" t="s">
        <v>44</v>
      </c>
      <c r="AB732" t="s">
        <v>45</v>
      </c>
      <c r="AC732" t="s">
        <v>3365</v>
      </c>
      <c r="AD732" t="s">
        <v>4348</v>
      </c>
      <c r="AE732" t="s">
        <v>4349</v>
      </c>
      <c r="AF732">
        <v>38047</v>
      </c>
    </row>
    <row r="733" spans="1:32" x14ac:dyDescent="0.35">
      <c r="A733">
        <v>2011</v>
      </c>
      <c r="B733" t="s">
        <v>257</v>
      </c>
      <c r="C733" t="s">
        <v>2743</v>
      </c>
      <c r="D733" t="s">
        <v>34</v>
      </c>
      <c r="E733" t="s">
        <v>4350</v>
      </c>
      <c r="F733">
        <v>4.5</v>
      </c>
      <c r="G733">
        <v>229</v>
      </c>
      <c r="H733" t="s">
        <v>36</v>
      </c>
      <c r="I733" t="s">
        <v>4351</v>
      </c>
      <c r="J733">
        <v>4.7</v>
      </c>
      <c r="K733">
        <v>1913</v>
      </c>
      <c r="L733" t="s">
        <v>4352</v>
      </c>
      <c r="M733" t="s">
        <v>2335</v>
      </c>
      <c r="N733" s="1" t="s">
        <v>4353</v>
      </c>
      <c r="O733" t="s">
        <v>94</v>
      </c>
      <c r="P733">
        <v>4.5</v>
      </c>
      <c r="Q733">
        <v>4.5</v>
      </c>
      <c r="R733">
        <v>4.5999999999999996</v>
      </c>
      <c r="S733">
        <v>4.3</v>
      </c>
      <c r="T733">
        <v>4.7</v>
      </c>
      <c r="U733">
        <v>4.4000000000000004</v>
      </c>
      <c r="V733" t="s">
        <v>1179</v>
      </c>
      <c r="W733" t="s">
        <v>2124</v>
      </c>
      <c r="X733" t="s">
        <v>124</v>
      </c>
      <c r="Y733">
        <v>17</v>
      </c>
      <c r="Z733">
        <v>26</v>
      </c>
      <c r="AA733" t="s">
        <v>44</v>
      </c>
      <c r="AB733" t="s">
        <v>151</v>
      </c>
      <c r="AC733" t="s">
        <v>4354</v>
      </c>
      <c r="AD733" t="s">
        <v>4355</v>
      </c>
      <c r="AE733" t="s">
        <v>4356</v>
      </c>
      <c r="AF733">
        <v>116399</v>
      </c>
    </row>
    <row r="734" spans="1:32" x14ac:dyDescent="0.35">
      <c r="A734">
        <v>2021</v>
      </c>
      <c r="B734" t="s">
        <v>69</v>
      </c>
      <c r="C734" t="s">
        <v>3047</v>
      </c>
      <c r="D734" t="s">
        <v>34</v>
      </c>
      <c r="E734" t="s">
        <v>4357</v>
      </c>
      <c r="F734">
        <v>4.8</v>
      </c>
      <c r="G734">
        <v>19</v>
      </c>
      <c r="H734" t="s">
        <v>36</v>
      </c>
      <c r="I734" t="s">
        <v>4358</v>
      </c>
      <c r="J734">
        <v>4.2</v>
      </c>
      <c r="K734">
        <v>758</v>
      </c>
      <c r="L734" t="s">
        <v>4359</v>
      </c>
      <c r="M734" t="s">
        <v>2891</v>
      </c>
      <c r="N734" s="1" t="s">
        <v>4360</v>
      </c>
      <c r="O734" t="s">
        <v>53</v>
      </c>
      <c r="P734">
        <v>4.9000000000000004</v>
      </c>
      <c r="Q734">
        <v>4.7</v>
      </c>
      <c r="R734">
        <v>4.9000000000000004</v>
      </c>
      <c r="S734">
        <v>4.7</v>
      </c>
      <c r="T734">
        <v>4.8</v>
      </c>
      <c r="U734">
        <v>4.8</v>
      </c>
      <c r="V734" t="s">
        <v>317</v>
      </c>
      <c r="W734" t="s">
        <v>42</v>
      </c>
      <c r="X734" t="s">
        <v>124</v>
      </c>
      <c r="Y734">
        <v>19</v>
      </c>
      <c r="Z734">
        <v>24</v>
      </c>
      <c r="AA734" t="s">
        <v>44</v>
      </c>
      <c r="AB734" t="s">
        <v>125</v>
      </c>
      <c r="AC734" t="s">
        <v>126</v>
      </c>
      <c r="AD734" t="s">
        <v>4361</v>
      </c>
      <c r="AE734" t="s">
        <v>4362</v>
      </c>
      <c r="AF734">
        <v>17862</v>
      </c>
    </row>
    <row r="735" spans="1:32" x14ac:dyDescent="0.35">
      <c r="A735">
        <v>2018</v>
      </c>
      <c r="B735" t="s">
        <v>257</v>
      </c>
      <c r="C735" t="s">
        <v>667</v>
      </c>
      <c r="D735" t="s">
        <v>34</v>
      </c>
      <c r="E735" t="s">
        <v>3460</v>
      </c>
      <c r="F735">
        <v>4.8</v>
      </c>
      <c r="G735">
        <v>64</v>
      </c>
      <c r="H735" t="s">
        <v>36</v>
      </c>
      <c r="I735" t="s">
        <v>4363</v>
      </c>
      <c r="J735">
        <v>4.4000000000000004</v>
      </c>
      <c r="K735">
        <v>114</v>
      </c>
      <c r="L735" t="s">
        <v>4364</v>
      </c>
      <c r="M735" t="s">
        <v>3888</v>
      </c>
      <c r="N735">
        <v>1</v>
      </c>
      <c r="O735" t="s">
        <v>53</v>
      </c>
      <c r="P735">
        <v>4.9000000000000004</v>
      </c>
      <c r="Q735">
        <v>4.9000000000000004</v>
      </c>
      <c r="R735">
        <v>4.8</v>
      </c>
      <c r="S735">
        <v>4.4000000000000004</v>
      </c>
      <c r="T735">
        <v>4.9000000000000004</v>
      </c>
      <c r="U735">
        <v>4.5999999999999996</v>
      </c>
      <c r="V735" t="s">
        <v>896</v>
      </c>
      <c r="W735" t="s">
        <v>42</v>
      </c>
      <c r="X735" t="s">
        <v>124</v>
      </c>
      <c r="Y735">
        <v>20</v>
      </c>
      <c r="Z735">
        <v>27</v>
      </c>
      <c r="AA735" t="s">
        <v>44</v>
      </c>
      <c r="AB735" t="s">
        <v>45</v>
      </c>
      <c r="AC735" t="s">
        <v>264</v>
      </c>
      <c r="AD735" t="s">
        <v>4365</v>
      </c>
      <c r="AE735" t="s">
        <v>4366</v>
      </c>
      <c r="AF735">
        <v>19772</v>
      </c>
    </row>
    <row r="736" spans="1:32" x14ac:dyDescent="0.35">
      <c r="A736">
        <v>2019</v>
      </c>
      <c r="B736" t="s">
        <v>257</v>
      </c>
      <c r="C736" t="s">
        <v>1493</v>
      </c>
      <c r="D736" t="s">
        <v>1080</v>
      </c>
      <c r="E736" t="s">
        <v>4367</v>
      </c>
      <c r="F736">
        <v>4.9000000000000004</v>
      </c>
      <c r="G736">
        <v>30</v>
      </c>
      <c r="H736" t="s">
        <v>36</v>
      </c>
      <c r="I736" t="s">
        <v>4368</v>
      </c>
      <c r="J736">
        <v>4.7</v>
      </c>
      <c r="K736">
        <v>2405</v>
      </c>
      <c r="L736" t="s">
        <v>4369</v>
      </c>
      <c r="M736" t="s">
        <v>699</v>
      </c>
      <c r="N736" s="1" t="s">
        <v>720</v>
      </c>
      <c r="O736" t="s">
        <v>53</v>
      </c>
      <c r="P736">
        <v>4.9000000000000004</v>
      </c>
      <c r="Q736">
        <v>4.9000000000000004</v>
      </c>
      <c r="R736">
        <v>5</v>
      </c>
      <c r="S736">
        <v>4.5999999999999996</v>
      </c>
      <c r="T736">
        <v>4.9000000000000004</v>
      </c>
      <c r="U736">
        <v>4.9000000000000004</v>
      </c>
      <c r="V736" t="s">
        <v>1179</v>
      </c>
      <c r="W736" t="s">
        <v>42</v>
      </c>
      <c r="X736" t="s">
        <v>124</v>
      </c>
      <c r="Y736">
        <v>25</v>
      </c>
      <c r="Z736">
        <v>34</v>
      </c>
      <c r="AA736" t="s">
        <v>44</v>
      </c>
      <c r="AB736" t="s">
        <v>45</v>
      </c>
      <c r="AC736" t="s">
        <v>219</v>
      </c>
      <c r="AD736" t="s">
        <v>4370</v>
      </c>
      <c r="AE736" t="s">
        <v>4371</v>
      </c>
      <c r="AF736">
        <v>32770</v>
      </c>
    </row>
    <row r="737" spans="1:32" x14ac:dyDescent="0.35">
      <c r="A737">
        <v>2018</v>
      </c>
      <c r="B737" t="s">
        <v>257</v>
      </c>
      <c r="C737" t="s">
        <v>448</v>
      </c>
      <c r="D737" t="s">
        <v>1080</v>
      </c>
      <c r="E737" t="s">
        <v>4372</v>
      </c>
      <c r="F737">
        <v>4.8</v>
      </c>
      <c r="G737">
        <v>79</v>
      </c>
      <c r="H737" t="s">
        <v>36</v>
      </c>
      <c r="I737" t="s">
        <v>4373</v>
      </c>
      <c r="J737">
        <v>4.7</v>
      </c>
      <c r="K737">
        <v>58</v>
      </c>
      <c r="L737" t="s">
        <v>4374</v>
      </c>
      <c r="M737" t="s">
        <v>699</v>
      </c>
      <c r="N737" s="1" t="s">
        <v>4375</v>
      </c>
      <c r="O737" t="s">
        <v>94</v>
      </c>
      <c r="P737">
        <v>4.7</v>
      </c>
      <c r="Q737">
        <v>4.7</v>
      </c>
      <c r="R737">
        <v>4.8</v>
      </c>
      <c r="S737">
        <v>4.5999999999999996</v>
      </c>
      <c r="T737">
        <v>4.8</v>
      </c>
      <c r="U737">
        <v>4.8</v>
      </c>
      <c r="V737" t="s">
        <v>4376</v>
      </c>
      <c r="W737" t="s">
        <v>42</v>
      </c>
      <c r="X737" t="s">
        <v>124</v>
      </c>
      <c r="Y737">
        <v>22</v>
      </c>
      <c r="Z737">
        <v>31</v>
      </c>
      <c r="AA737" t="s">
        <v>44</v>
      </c>
      <c r="AB737" t="s">
        <v>45</v>
      </c>
      <c r="AC737" t="s">
        <v>219</v>
      </c>
      <c r="AD737" t="s">
        <v>4377</v>
      </c>
      <c r="AE737" t="s">
        <v>4378</v>
      </c>
      <c r="AF737">
        <v>47479</v>
      </c>
    </row>
    <row r="738" spans="1:32" x14ac:dyDescent="0.35">
      <c r="A738">
        <v>2019</v>
      </c>
      <c r="B738" t="s">
        <v>187</v>
      </c>
      <c r="C738" t="s">
        <v>4379</v>
      </c>
      <c r="D738" t="s">
        <v>34</v>
      </c>
      <c r="E738" t="s">
        <v>2169</v>
      </c>
      <c r="F738">
        <v>4.5</v>
      </c>
      <c r="G738">
        <v>178</v>
      </c>
      <c r="H738" t="s">
        <v>36</v>
      </c>
      <c r="I738" t="s">
        <v>1305</v>
      </c>
      <c r="J738">
        <v>4.8</v>
      </c>
      <c r="K738">
        <v>65</v>
      </c>
      <c r="L738" t="s">
        <v>1306</v>
      </c>
      <c r="M738" t="s">
        <v>1277</v>
      </c>
      <c r="N738" s="1" t="s">
        <v>1307</v>
      </c>
      <c r="O738" t="s">
        <v>40</v>
      </c>
      <c r="P738">
        <v>4.7</v>
      </c>
      <c r="Q738">
        <v>4.5999999999999996</v>
      </c>
      <c r="R738">
        <v>4.5999999999999996</v>
      </c>
      <c r="S738">
        <v>4.4000000000000004</v>
      </c>
      <c r="T738">
        <v>4.5999999999999996</v>
      </c>
      <c r="U738">
        <v>4.5</v>
      </c>
      <c r="V738" t="s">
        <v>1417</v>
      </c>
      <c r="W738" t="s">
        <v>42</v>
      </c>
      <c r="X738" t="s">
        <v>124</v>
      </c>
      <c r="Y738">
        <v>21</v>
      </c>
      <c r="Z738">
        <v>27</v>
      </c>
      <c r="AA738" t="s">
        <v>44</v>
      </c>
      <c r="AB738" t="s">
        <v>78</v>
      </c>
      <c r="AC738" t="s">
        <v>336</v>
      </c>
      <c r="AD738" t="s">
        <v>4380</v>
      </c>
      <c r="AE738" t="s">
        <v>4381</v>
      </c>
      <c r="AF738">
        <v>31766</v>
      </c>
    </row>
    <row r="739" spans="1:32" x14ac:dyDescent="0.35">
      <c r="A739">
        <v>2019</v>
      </c>
      <c r="B739" t="s">
        <v>32</v>
      </c>
      <c r="C739" t="s">
        <v>4382</v>
      </c>
      <c r="D739" t="s">
        <v>793</v>
      </c>
      <c r="E739" t="s">
        <v>4383</v>
      </c>
      <c r="F739">
        <v>2.5</v>
      </c>
      <c r="G739">
        <v>3</v>
      </c>
      <c r="H739" t="s">
        <v>36</v>
      </c>
      <c r="I739" t="s">
        <v>4384</v>
      </c>
      <c r="J739">
        <v>4.4000000000000004</v>
      </c>
      <c r="K739">
        <v>608</v>
      </c>
      <c r="L739" t="s">
        <v>4385</v>
      </c>
      <c r="M739" t="s">
        <v>39</v>
      </c>
      <c r="N739">
        <v>90401</v>
      </c>
      <c r="O739" t="s">
        <v>40</v>
      </c>
      <c r="P739">
        <v>3.7</v>
      </c>
      <c r="Q739">
        <v>3.3</v>
      </c>
      <c r="R739">
        <v>2.2999999999999998</v>
      </c>
      <c r="S739">
        <v>1.7</v>
      </c>
      <c r="T739">
        <v>3</v>
      </c>
      <c r="U739">
        <v>2</v>
      </c>
      <c r="V739" t="s">
        <v>1432</v>
      </c>
      <c r="W739" t="s">
        <v>262</v>
      </c>
      <c r="X739" t="s">
        <v>43</v>
      </c>
      <c r="Y739">
        <v>66</v>
      </c>
      <c r="Z739">
        <v>66</v>
      </c>
      <c r="AA739" t="s">
        <v>1227</v>
      </c>
      <c r="AB739" t="s">
        <v>1228</v>
      </c>
      <c r="AC739" t="s">
        <v>1227</v>
      </c>
      <c r="AD739" t="s">
        <v>4386</v>
      </c>
      <c r="AE739" t="s">
        <v>4387</v>
      </c>
      <c r="AF739">
        <v>12321</v>
      </c>
    </row>
    <row r="740" spans="1:32" x14ac:dyDescent="0.35">
      <c r="A740">
        <v>2019</v>
      </c>
      <c r="B740" t="s">
        <v>48</v>
      </c>
      <c r="C740" t="s">
        <v>1024</v>
      </c>
      <c r="D740" t="s">
        <v>34</v>
      </c>
      <c r="E740" t="s">
        <v>4388</v>
      </c>
      <c r="F740">
        <v>4.8</v>
      </c>
      <c r="G740">
        <v>425</v>
      </c>
      <c r="H740" t="s">
        <v>36</v>
      </c>
      <c r="I740" t="s">
        <v>4389</v>
      </c>
      <c r="J740">
        <v>2.8</v>
      </c>
      <c r="K740">
        <v>39</v>
      </c>
      <c r="L740" t="s">
        <v>4390</v>
      </c>
      <c r="M740" t="s">
        <v>39</v>
      </c>
      <c r="N740">
        <v>91791</v>
      </c>
      <c r="O740" t="s">
        <v>94</v>
      </c>
      <c r="P740">
        <v>4.9000000000000004</v>
      </c>
      <c r="Q740">
        <v>4.8</v>
      </c>
      <c r="R740">
        <v>4.8</v>
      </c>
      <c r="S740">
        <v>4.5999999999999996</v>
      </c>
      <c r="T740">
        <v>4.8</v>
      </c>
      <c r="U740">
        <v>4.7</v>
      </c>
      <c r="V740" t="s">
        <v>4391</v>
      </c>
      <c r="W740" t="s">
        <v>2656</v>
      </c>
      <c r="X740" t="s">
        <v>95</v>
      </c>
      <c r="Y740">
        <v>19</v>
      </c>
      <c r="Z740">
        <v>25</v>
      </c>
      <c r="AA740" t="s">
        <v>512</v>
      </c>
      <c r="AB740" t="s">
        <v>151</v>
      </c>
      <c r="AC740" t="s">
        <v>2390</v>
      </c>
      <c r="AD740" t="s">
        <v>4392</v>
      </c>
      <c r="AE740" t="s">
        <v>4393</v>
      </c>
      <c r="AF740">
        <v>24903</v>
      </c>
    </row>
    <row r="741" spans="1:32" x14ac:dyDescent="0.35">
      <c r="A741">
        <v>2019</v>
      </c>
      <c r="B741" t="s">
        <v>585</v>
      </c>
      <c r="C741" t="s">
        <v>2242</v>
      </c>
      <c r="D741" t="s">
        <v>34</v>
      </c>
      <c r="E741" t="s">
        <v>4394</v>
      </c>
      <c r="F741">
        <v>4.9000000000000004</v>
      </c>
      <c r="G741">
        <v>12</v>
      </c>
      <c r="H741" t="s">
        <v>36</v>
      </c>
      <c r="I741" t="s">
        <v>4395</v>
      </c>
      <c r="J741">
        <v>4.8</v>
      </c>
      <c r="K741">
        <v>545</v>
      </c>
      <c r="L741" t="s">
        <v>4396</v>
      </c>
      <c r="M741" t="s">
        <v>39</v>
      </c>
      <c r="N741">
        <v>92660</v>
      </c>
      <c r="O741" t="s">
        <v>53</v>
      </c>
      <c r="P741">
        <v>5</v>
      </c>
      <c r="Q741">
        <v>4.8</v>
      </c>
      <c r="R741">
        <v>5</v>
      </c>
      <c r="S741">
        <v>4.8</v>
      </c>
      <c r="T741">
        <v>5</v>
      </c>
      <c r="U741">
        <v>4.8</v>
      </c>
      <c r="V741" t="s">
        <v>262</v>
      </c>
      <c r="W741" t="s">
        <v>77</v>
      </c>
      <c r="X741" t="s">
        <v>124</v>
      </c>
      <c r="Y741">
        <v>18</v>
      </c>
      <c r="Z741">
        <v>23</v>
      </c>
      <c r="AA741" t="s">
        <v>44</v>
      </c>
      <c r="AB741" t="s">
        <v>294</v>
      </c>
      <c r="AC741" t="s">
        <v>1645</v>
      </c>
      <c r="AD741" t="s">
        <v>4397</v>
      </c>
      <c r="AE741" t="s">
        <v>4398</v>
      </c>
      <c r="AF741">
        <v>15743</v>
      </c>
    </row>
    <row r="742" spans="1:32" x14ac:dyDescent="0.35">
      <c r="A742">
        <v>2020</v>
      </c>
      <c r="B742" t="s">
        <v>525</v>
      </c>
      <c r="C742" t="s">
        <v>1124</v>
      </c>
      <c r="D742" t="s">
        <v>34</v>
      </c>
      <c r="E742" t="s">
        <v>4399</v>
      </c>
      <c r="F742">
        <v>4.7</v>
      </c>
      <c r="G742">
        <v>76</v>
      </c>
      <c r="H742" t="s">
        <v>36</v>
      </c>
      <c r="I742" t="s">
        <v>4400</v>
      </c>
      <c r="J742">
        <v>4.4000000000000004</v>
      </c>
      <c r="K742">
        <v>68</v>
      </c>
      <c r="L742" t="s">
        <v>4401</v>
      </c>
      <c r="M742" t="s">
        <v>39</v>
      </c>
      <c r="N742">
        <v>92504</v>
      </c>
      <c r="O742" t="s">
        <v>40</v>
      </c>
      <c r="P742">
        <v>4.8</v>
      </c>
      <c r="Q742">
        <v>4.7</v>
      </c>
      <c r="R742">
        <v>4.7</v>
      </c>
      <c r="S742">
        <v>4.5999999999999996</v>
      </c>
      <c r="T742">
        <v>4.8</v>
      </c>
      <c r="U742">
        <v>4.7</v>
      </c>
      <c r="V742" t="s">
        <v>144</v>
      </c>
      <c r="W742" t="s">
        <v>42</v>
      </c>
      <c r="X742" t="s">
        <v>124</v>
      </c>
      <c r="Y742">
        <v>18</v>
      </c>
      <c r="Z742">
        <v>24</v>
      </c>
      <c r="AA742" t="s">
        <v>44</v>
      </c>
      <c r="AB742" t="s">
        <v>45</v>
      </c>
      <c r="AC742" t="s">
        <v>1477</v>
      </c>
      <c r="AD742" t="s">
        <v>4402</v>
      </c>
      <c r="AE742">
        <v>71824</v>
      </c>
      <c r="AF742">
        <v>60744</v>
      </c>
    </row>
    <row r="743" spans="1:32" x14ac:dyDescent="0.35">
      <c r="A743">
        <v>2020</v>
      </c>
      <c r="B743" t="s">
        <v>108</v>
      </c>
      <c r="C743" t="s">
        <v>1881</v>
      </c>
      <c r="D743" t="s">
        <v>34</v>
      </c>
      <c r="E743" t="s">
        <v>4403</v>
      </c>
      <c r="F743">
        <v>4.5</v>
      </c>
      <c r="G743">
        <v>13</v>
      </c>
      <c r="H743" t="s">
        <v>36</v>
      </c>
      <c r="I743" t="s">
        <v>4404</v>
      </c>
      <c r="J743">
        <v>4.9000000000000004</v>
      </c>
      <c r="K743">
        <v>2377</v>
      </c>
      <c r="L743" t="s">
        <v>4405</v>
      </c>
      <c r="M743" t="s">
        <v>74</v>
      </c>
      <c r="N743">
        <v>89117</v>
      </c>
      <c r="O743" t="s">
        <v>53</v>
      </c>
      <c r="P743">
        <v>4.8</v>
      </c>
      <c r="Q743">
        <v>4.8</v>
      </c>
      <c r="R743">
        <v>4.8</v>
      </c>
      <c r="S743">
        <v>4.2</v>
      </c>
      <c r="T743">
        <v>4.7</v>
      </c>
      <c r="U743">
        <v>4.0999999999999996</v>
      </c>
      <c r="V743" t="s">
        <v>639</v>
      </c>
      <c r="W743" t="s">
        <v>4406</v>
      </c>
      <c r="X743" t="s">
        <v>95</v>
      </c>
      <c r="Y743">
        <v>24</v>
      </c>
      <c r="Z743">
        <v>35</v>
      </c>
      <c r="AA743" t="s">
        <v>44</v>
      </c>
      <c r="AB743" t="s">
        <v>125</v>
      </c>
      <c r="AC743" t="s">
        <v>219</v>
      </c>
      <c r="AD743" t="s">
        <v>4407</v>
      </c>
      <c r="AE743" t="s">
        <v>4408</v>
      </c>
      <c r="AF743">
        <v>31652</v>
      </c>
    </row>
    <row r="744" spans="1:32" x14ac:dyDescent="0.35">
      <c r="A744">
        <v>2021</v>
      </c>
      <c r="B744" t="s">
        <v>288</v>
      </c>
      <c r="C744" t="s">
        <v>2922</v>
      </c>
      <c r="D744" t="s">
        <v>34</v>
      </c>
      <c r="E744" t="s">
        <v>4409</v>
      </c>
      <c r="F744">
        <v>5</v>
      </c>
      <c r="G744">
        <v>3</v>
      </c>
      <c r="H744" t="s">
        <v>36</v>
      </c>
      <c r="I744" t="s">
        <v>4410</v>
      </c>
      <c r="J744">
        <v>4.7</v>
      </c>
      <c r="K744">
        <v>756</v>
      </c>
      <c r="L744" t="s">
        <v>4411</v>
      </c>
      <c r="M744" t="s">
        <v>74</v>
      </c>
      <c r="N744">
        <v>89146</v>
      </c>
      <c r="O744" t="s">
        <v>40</v>
      </c>
      <c r="P744">
        <v>5</v>
      </c>
      <c r="Q744">
        <v>5</v>
      </c>
      <c r="R744">
        <v>5</v>
      </c>
      <c r="S744">
        <v>4.7</v>
      </c>
      <c r="T744">
        <v>5</v>
      </c>
      <c r="U744">
        <v>5</v>
      </c>
      <c r="V744" t="s">
        <v>3617</v>
      </c>
      <c r="W744" t="s">
        <v>1613</v>
      </c>
      <c r="X744" t="s">
        <v>124</v>
      </c>
      <c r="Y744">
        <v>18</v>
      </c>
      <c r="Z744">
        <v>23</v>
      </c>
      <c r="AA744" t="s">
        <v>44</v>
      </c>
      <c r="AB744" t="s">
        <v>45</v>
      </c>
      <c r="AC744" t="s">
        <v>1645</v>
      </c>
      <c r="AD744" t="s">
        <v>4412</v>
      </c>
      <c r="AE744" t="s">
        <v>4413</v>
      </c>
      <c r="AF744">
        <v>13751</v>
      </c>
    </row>
    <row r="745" spans="1:32" x14ac:dyDescent="0.35">
      <c r="A745">
        <v>2020</v>
      </c>
      <c r="B745" t="s">
        <v>32</v>
      </c>
      <c r="C745" t="s">
        <v>3509</v>
      </c>
      <c r="D745" t="s">
        <v>34</v>
      </c>
      <c r="E745" t="s">
        <v>4414</v>
      </c>
      <c r="F745">
        <v>4.7</v>
      </c>
      <c r="G745">
        <v>166</v>
      </c>
      <c r="H745" t="s">
        <v>36</v>
      </c>
      <c r="I745" t="s">
        <v>4415</v>
      </c>
      <c r="J745">
        <v>4.5999999999999996</v>
      </c>
      <c r="K745">
        <v>831</v>
      </c>
      <c r="L745" t="s">
        <v>4416</v>
      </c>
      <c r="M745" t="s">
        <v>74</v>
      </c>
      <c r="N745">
        <v>89146</v>
      </c>
      <c r="O745" t="s">
        <v>40</v>
      </c>
      <c r="P745">
        <v>4.8</v>
      </c>
      <c r="Q745">
        <v>4.8</v>
      </c>
      <c r="R745">
        <v>4.7</v>
      </c>
      <c r="S745">
        <v>4.5999999999999996</v>
      </c>
      <c r="T745">
        <v>4.8</v>
      </c>
      <c r="U745">
        <v>4.8</v>
      </c>
      <c r="V745" t="s">
        <v>326</v>
      </c>
      <c r="W745" t="s">
        <v>77</v>
      </c>
      <c r="X745" t="s">
        <v>43</v>
      </c>
      <c r="Y745">
        <v>27</v>
      </c>
      <c r="Z745">
        <v>35</v>
      </c>
      <c r="AA745" t="s">
        <v>44</v>
      </c>
      <c r="AB745" t="s">
        <v>45</v>
      </c>
      <c r="AC745" t="s">
        <v>750</v>
      </c>
      <c r="AD745" t="s">
        <v>4417</v>
      </c>
      <c r="AE745" t="s">
        <v>4418</v>
      </c>
      <c r="AF745">
        <v>17797</v>
      </c>
    </row>
    <row r="746" spans="1:32" x14ac:dyDescent="0.35">
      <c r="A746">
        <v>2017</v>
      </c>
      <c r="B746" t="s">
        <v>32</v>
      </c>
      <c r="C746" t="s">
        <v>4419</v>
      </c>
      <c r="D746" t="s">
        <v>34</v>
      </c>
      <c r="E746" t="s">
        <v>4420</v>
      </c>
      <c r="F746">
        <v>4.7</v>
      </c>
      <c r="G746">
        <v>134</v>
      </c>
      <c r="H746" t="s">
        <v>36</v>
      </c>
      <c r="I746" t="s">
        <v>4421</v>
      </c>
      <c r="J746">
        <v>4</v>
      </c>
      <c r="K746">
        <v>50</v>
      </c>
      <c r="L746" t="s">
        <v>4422</v>
      </c>
      <c r="M746" t="s">
        <v>39</v>
      </c>
      <c r="N746">
        <v>95136</v>
      </c>
      <c r="O746" t="s">
        <v>94</v>
      </c>
      <c r="P746">
        <v>4.7</v>
      </c>
      <c r="Q746">
        <v>4.5</v>
      </c>
      <c r="R746">
        <v>4.8</v>
      </c>
      <c r="S746">
        <v>4.8</v>
      </c>
      <c r="T746">
        <v>4.5999999999999996</v>
      </c>
      <c r="U746">
        <v>4.9000000000000004</v>
      </c>
      <c r="V746" t="s">
        <v>4423</v>
      </c>
      <c r="W746" t="s">
        <v>42</v>
      </c>
      <c r="X746" t="s">
        <v>43</v>
      </c>
      <c r="Y746">
        <v>54</v>
      </c>
      <c r="Z746">
        <v>50</v>
      </c>
      <c r="AA746" t="s">
        <v>1410</v>
      </c>
      <c r="AB746" t="s">
        <v>78</v>
      </c>
      <c r="AC746" t="s">
        <v>2815</v>
      </c>
      <c r="AD746" t="s">
        <v>4424</v>
      </c>
      <c r="AE746" t="s">
        <v>4425</v>
      </c>
      <c r="AF746">
        <v>48840</v>
      </c>
    </row>
    <row r="747" spans="1:32" x14ac:dyDescent="0.35">
      <c r="A747">
        <v>2015</v>
      </c>
      <c r="B747" t="s">
        <v>108</v>
      </c>
      <c r="C747" t="s">
        <v>4426</v>
      </c>
      <c r="D747" t="s">
        <v>34</v>
      </c>
      <c r="E747" t="s">
        <v>4427</v>
      </c>
      <c r="F747">
        <v>4.8</v>
      </c>
      <c r="G747">
        <v>61</v>
      </c>
      <c r="H747" t="s">
        <v>36</v>
      </c>
      <c r="I747" t="s">
        <v>4428</v>
      </c>
      <c r="J747">
        <v>4.5999999999999996</v>
      </c>
      <c r="K747">
        <v>665</v>
      </c>
      <c r="L747" t="s">
        <v>4429</v>
      </c>
      <c r="M747" t="s">
        <v>39</v>
      </c>
      <c r="N747">
        <v>95148</v>
      </c>
      <c r="O747" t="s">
        <v>94</v>
      </c>
      <c r="P747">
        <v>4.8</v>
      </c>
      <c r="Q747">
        <v>4.7</v>
      </c>
      <c r="R747">
        <v>4.8</v>
      </c>
      <c r="S747">
        <v>4.5999999999999996</v>
      </c>
      <c r="T747">
        <v>4.8</v>
      </c>
      <c r="U747">
        <v>4.8</v>
      </c>
      <c r="V747" t="s">
        <v>712</v>
      </c>
      <c r="W747" t="s">
        <v>77</v>
      </c>
      <c r="X747" t="s">
        <v>124</v>
      </c>
      <c r="Y747">
        <v>15</v>
      </c>
      <c r="Z747">
        <v>22</v>
      </c>
      <c r="AA747" t="s">
        <v>44</v>
      </c>
      <c r="AB747" t="s">
        <v>113</v>
      </c>
      <c r="AC747" t="s">
        <v>4430</v>
      </c>
      <c r="AD747" t="s">
        <v>4431</v>
      </c>
      <c r="AE747" t="s">
        <v>4432</v>
      </c>
      <c r="AF747">
        <v>48765</v>
      </c>
    </row>
    <row r="748" spans="1:32" x14ac:dyDescent="0.35">
      <c r="A748">
        <v>2015</v>
      </c>
      <c r="B748" t="s">
        <v>108</v>
      </c>
      <c r="C748" t="s">
        <v>4433</v>
      </c>
      <c r="D748" t="s">
        <v>34</v>
      </c>
      <c r="E748" t="s">
        <v>4434</v>
      </c>
      <c r="F748">
        <v>4.7</v>
      </c>
      <c r="G748">
        <v>36</v>
      </c>
      <c r="H748" t="s">
        <v>36</v>
      </c>
      <c r="I748" t="s">
        <v>4435</v>
      </c>
      <c r="J748">
        <v>4.7</v>
      </c>
      <c r="K748">
        <v>1660</v>
      </c>
      <c r="L748" t="s">
        <v>4436</v>
      </c>
      <c r="M748" t="s">
        <v>39</v>
      </c>
      <c r="N748">
        <v>95129</v>
      </c>
      <c r="O748" t="s">
        <v>94</v>
      </c>
      <c r="P748">
        <v>4.8</v>
      </c>
      <c r="Q748">
        <v>4.7</v>
      </c>
      <c r="R748">
        <v>4.8</v>
      </c>
      <c r="S748">
        <v>4.5</v>
      </c>
      <c r="T748">
        <v>4.8</v>
      </c>
      <c r="U748">
        <v>4.5999999999999996</v>
      </c>
      <c r="V748" t="s">
        <v>3528</v>
      </c>
      <c r="W748" t="s">
        <v>77</v>
      </c>
      <c r="X748" t="s">
        <v>124</v>
      </c>
      <c r="Y748">
        <v>17</v>
      </c>
      <c r="Z748">
        <v>21</v>
      </c>
      <c r="AA748" t="s">
        <v>44</v>
      </c>
      <c r="AB748" t="s">
        <v>113</v>
      </c>
      <c r="AC748" t="s">
        <v>714</v>
      </c>
      <c r="AD748" t="s">
        <v>4437</v>
      </c>
      <c r="AE748" t="s">
        <v>4438</v>
      </c>
      <c r="AF748">
        <v>46570</v>
      </c>
    </row>
    <row r="749" spans="1:32" x14ac:dyDescent="0.35">
      <c r="A749">
        <v>2019</v>
      </c>
      <c r="B749" t="s">
        <v>108</v>
      </c>
      <c r="C749" t="s">
        <v>3601</v>
      </c>
      <c r="D749" t="s">
        <v>34</v>
      </c>
      <c r="E749" t="s">
        <v>4439</v>
      </c>
      <c r="F749">
        <v>4.8</v>
      </c>
      <c r="G749">
        <v>40</v>
      </c>
      <c r="H749" t="s">
        <v>36</v>
      </c>
      <c r="I749" t="s">
        <v>4435</v>
      </c>
      <c r="J749">
        <v>4.7</v>
      </c>
      <c r="K749">
        <v>1660</v>
      </c>
      <c r="L749" t="s">
        <v>4436</v>
      </c>
      <c r="M749" t="s">
        <v>39</v>
      </c>
      <c r="N749">
        <v>95129</v>
      </c>
      <c r="O749" t="s">
        <v>53</v>
      </c>
      <c r="P749">
        <v>4.8</v>
      </c>
      <c r="Q749">
        <v>4.8</v>
      </c>
      <c r="R749">
        <v>4.8</v>
      </c>
      <c r="S749">
        <v>4.5</v>
      </c>
      <c r="T749">
        <v>4.8</v>
      </c>
      <c r="U749">
        <v>4.7</v>
      </c>
      <c r="V749" t="s">
        <v>42</v>
      </c>
      <c r="W749" t="s">
        <v>77</v>
      </c>
      <c r="X749" t="s">
        <v>124</v>
      </c>
      <c r="Y749">
        <v>22</v>
      </c>
      <c r="Z749">
        <v>33</v>
      </c>
      <c r="AA749" t="s">
        <v>44</v>
      </c>
      <c r="AB749" t="s">
        <v>125</v>
      </c>
      <c r="AC749" t="s">
        <v>219</v>
      </c>
      <c r="AD749" t="s">
        <v>4440</v>
      </c>
      <c r="AE749" t="s">
        <v>4441</v>
      </c>
      <c r="AF749">
        <v>13738</v>
      </c>
    </row>
    <row r="750" spans="1:32" x14ac:dyDescent="0.35">
      <c r="A750">
        <v>2021</v>
      </c>
      <c r="B750" t="s">
        <v>389</v>
      </c>
      <c r="C750" t="s">
        <v>1223</v>
      </c>
      <c r="D750" t="s">
        <v>34</v>
      </c>
      <c r="E750" t="s">
        <v>4442</v>
      </c>
      <c r="F750">
        <v>4</v>
      </c>
      <c r="G750">
        <v>15</v>
      </c>
      <c r="H750" t="s">
        <v>36</v>
      </c>
      <c r="I750" t="s">
        <v>4443</v>
      </c>
      <c r="J750">
        <v>3</v>
      </c>
      <c r="K750">
        <v>18</v>
      </c>
      <c r="L750" t="s">
        <v>4444</v>
      </c>
      <c r="M750" t="s">
        <v>39</v>
      </c>
      <c r="N750">
        <v>95051</v>
      </c>
      <c r="O750" t="s">
        <v>53</v>
      </c>
      <c r="P750">
        <v>4.0999999999999996</v>
      </c>
      <c r="Q750">
        <v>4.2</v>
      </c>
      <c r="R750">
        <v>4.3</v>
      </c>
      <c r="S750">
        <v>3.7</v>
      </c>
      <c r="T750">
        <v>4.2</v>
      </c>
      <c r="U750">
        <v>3.8</v>
      </c>
      <c r="V750" t="s">
        <v>2732</v>
      </c>
      <c r="W750" t="s">
        <v>1280</v>
      </c>
      <c r="X750" t="s">
        <v>124</v>
      </c>
      <c r="Y750">
        <v>131</v>
      </c>
      <c r="Z750">
        <v>117</v>
      </c>
      <c r="AA750" t="s">
        <v>1227</v>
      </c>
      <c r="AB750" t="s">
        <v>1228</v>
      </c>
      <c r="AC750" t="s">
        <v>1227</v>
      </c>
      <c r="AD750" t="s">
        <v>4445</v>
      </c>
      <c r="AE750" t="s">
        <v>4446</v>
      </c>
      <c r="AF750">
        <v>34042</v>
      </c>
    </row>
    <row r="751" spans="1:32" x14ac:dyDescent="0.35">
      <c r="A751">
        <v>2019</v>
      </c>
      <c r="B751" t="s">
        <v>32</v>
      </c>
      <c r="C751" t="s">
        <v>4382</v>
      </c>
      <c r="D751" t="s">
        <v>793</v>
      </c>
      <c r="E751" t="s">
        <v>4447</v>
      </c>
      <c r="F751">
        <v>2.5</v>
      </c>
      <c r="G751">
        <v>3</v>
      </c>
      <c r="H751" t="s">
        <v>36</v>
      </c>
      <c r="I751" t="s">
        <v>4448</v>
      </c>
      <c r="J751">
        <v>4.8</v>
      </c>
      <c r="K751">
        <v>6582</v>
      </c>
      <c r="L751" t="s">
        <v>4449</v>
      </c>
      <c r="M751" t="s">
        <v>39</v>
      </c>
      <c r="N751">
        <v>94087</v>
      </c>
      <c r="O751" t="s">
        <v>40</v>
      </c>
      <c r="P751">
        <v>3.7</v>
      </c>
      <c r="Q751">
        <v>3.3</v>
      </c>
      <c r="R751">
        <v>2.2999999999999998</v>
      </c>
      <c r="S751">
        <v>1.7</v>
      </c>
      <c r="T751">
        <v>3</v>
      </c>
      <c r="U751">
        <v>2</v>
      </c>
      <c r="V751" t="s">
        <v>1432</v>
      </c>
      <c r="W751" t="s">
        <v>4450</v>
      </c>
      <c r="X751" t="s">
        <v>43</v>
      </c>
      <c r="Y751">
        <v>66</v>
      </c>
      <c r="Z751">
        <v>66</v>
      </c>
      <c r="AA751" t="s">
        <v>1227</v>
      </c>
      <c r="AB751" t="s">
        <v>1228</v>
      </c>
      <c r="AC751" t="s">
        <v>1227</v>
      </c>
      <c r="AD751" t="s">
        <v>4451</v>
      </c>
      <c r="AE751" t="s">
        <v>4452</v>
      </c>
      <c r="AF751">
        <v>19697</v>
      </c>
    </row>
    <row r="752" spans="1:32" x14ac:dyDescent="0.35">
      <c r="A752">
        <v>2017</v>
      </c>
      <c r="B752" t="s">
        <v>32</v>
      </c>
      <c r="C752" t="s">
        <v>3054</v>
      </c>
      <c r="D752" t="s">
        <v>34</v>
      </c>
      <c r="E752" t="s">
        <v>4453</v>
      </c>
      <c r="F752">
        <v>4.8</v>
      </c>
      <c r="G752">
        <v>591</v>
      </c>
      <c r="H752" t="s">
        <v>36</v>
      </c>
      <c r="I752" t="s">
        <v>4454</v>
      </c>
      <c r="J752">
        <v>4.4000000000000004</v>
      </c>
      <c r="K752">
        <v>489</v>
      </c>
      <c r="L752" t="s">
        <v>4455</v>
      </c>
      <c r="M752" t="s">
        <v>74</v>
      </c>
      <c r="N752">
        <v>89511</v>
      </c>
      <c r="O752" t="s">
        <v>40</v>
      </c>
      <c r="P752">
        <v>4.8</v>
      </c>
      <c r="Q752">
        <v>4.7</v>
      </c>
      <c r="R752">
        <v>4.7</v>
      </c>
      <c r="S752">
        <v>4.7</v>
      </c>
      <c r="T752">
        <v>4.8</v>
      </c>
      <c r="U752">
        <v>4.9000000000000004</v>
      </c>
      <c r="V752" t="s">
        <v>2480</v>
      </c>
      <c r="W752" t="s">
        <v>77</v>
      </c>
      <c r="X752" t="s">
        <v>124</v>
      </c>
      <c r="Y752">
        <v>22</v>
      </c>
      <c r="Z752">
        <v>29</v>
      </c>
      <c r="AA752" t="s">
        <v>44</v>
      </c>
      <c r="AB752" t="s">
        <v>151</v>
      </c>
      <c r="AC752" t="s">
        <v>597</v>
      </c>
      <c r="AD752" t="s">
        <v>4456</v>
      </c>
      <c r="AE752" t="s">
        <v>4457</v>
      </c>
      <c r="AF752">
        <v>45991</v>
      </c>
    </row>
    <row r="753" spans="1:32" x14ac:dyDescent="0.35">
      <c r="A753">
        <v>2020</v>
      </c>
      <c r="B753" t="s">
        <v>389</v>
      </c>
      <c r="C753" t="s">
        <v>4458</v>
      </c>
      <c r="D753" t="s">
        <v>34</v>
      </c>
      <c r="E753" t="s">
        <v>4459</v>
      </c>
      <c r="F753">
        <v>4.2</v>
      </c>
      <c r="G753">
        <v>5</v>
      </c>
      <c r="H753" t="s">
        <v>36</v>
      </c>
      <c r="I753" t="s">
        <v>4460</v>
      </c>
      <c r="J753">
        <v>2.8</v>
      </c>
      <c r="K753">
        <v>259</v>
      </c>
      <c r="L753" t="s">
        <v>4461</v>
      </c>
      <c r="M753" t="s">
        <v>121</v>
      </c>
      <c r="N753">
        <v>85388</v>
      </c>
      <c r="O753" t="s">
        <v>53</v>
      </c>
      <c r="P753">
        <v>4.2</v>
      </c>
      <c r="Q753">
        <v>4</v>
      </c>
      <c r="R753">
        <v>4.8</v>
      </c>
      <c r="S753">
        <v>3.8</v>
      </c>
      <c r="T753">
        <v>4.2</v>
      </c>
      <c r="U753">
        <v>4.4000000000000004</v>
      </c>
      <c r="V753" t="s">
        <v>262</v>
      </c>
      <c r="W753" t="s">
        <v>42</v>
      </c>
      <c r="X753" t="s">
        <v>124</v>
      </c>
      <c r="Y753">
        <v>99</v>
      </c>
      <c r="Z753">
        <v>93</v>
      </c>
      <c r="AA753" t="s">
        <v>1227</v>
      </c>
      <c r="AB753" t="s">
        <v>1228</v>
      </c>
      <c r="AC753" t="s">
        <v>1227</v>
      </c>
      <c r="AD753" t="s">
        <v>4462</v>
      </c>
      <c r="AE753" t="s">
        <v>4463</v>
      </c>
      <c r="AF753">
        <v>36199</v>
      </c>
    </row>
    <row r="754" spans="1:32" x14ac:dyDescent="0.35">
      <c r="A754">
        <v>2020</v>
      </c>
      <c r="B754" t="s">
        <v>213</v>
      </c>
      <c r="C754" t="s">
        <v>1032</v>
      </c>
      <c r="D754" t="s">
        <v>34</v>
      </c>
      <c r="E754" t="s">
        <v>4082</v>
      </c>
      <c r="F754">
        <v>4.9000000000000004</v>
      </c>
      <c r="G754">
        <v>50</v>
      </c>
      <c r="H754" t="s">
        <v>36</v>
      </c>
      <c r="I754" t="s">
        <v>4464</v>
      </c>
      <c r="J754">
        <v>4.9000000000000004</v>
      </c>
      <c r="K754">
        <v>3</v>
      </c>
      <c r="L754" t="s">
        <v>4465</v>
      </c>
      <c r="M754" t="s">
        <v>39</v>
      </c>
      <c r="N754">
        <v>95407</v>
      </c>
      <c r="O754" t="s">
        <v>53</v>
      </c>
      <c r="P754">
        <v>4.9000000000000004</v>
      </c>
      <c r="Q754">
        <v>4.9000000000000004</v>
      </c>
      <c r="R754">
        <v>4.9000000000000004</v>
      </c>
      <c r="S754">
        <v>4.8</v>
      </c>
      <c r="T754">
        <v>4.8</v>
      </c>
      <c r="U754">
        <v>4.9000000000000004</v>
      </c>
      <c r="V754" t="s">
        <v>76</v>
      </c>
      <c r="W754" t="s">
        <v>327</v>
      </c>
      <c r="X754" t="s">
        <v>124</v>
      </c>
      <c r="Y754">
        <v>19</v>
      </c>
      <c r="Z754">
        <v>26</v>
      </c>
      <c r="AA754" t="s">
        <v>44</v>
      </c>
      <c r="AB754" t="s">
        <v>125</v>
      </c>
      <c r="AC754" t="s">
        <v>126</v>
      </c>
      <c r="AD754" t="s">
        <v>4466</v>
      </c>
      <c r="AE754">
        <v>22540755</v>
      </c>
      <c r="AF754">
        <v>31604</v>
      </c>
    </row>
    <row r="755" spans="1:32" x14ac:dyDescent="0.35">
      <c r="A755">
        <v>2019</v>
      </c>
      <c r="B755" t="s">
        <v>81</v>
      </c>
      <c r="C755" t="s">
        <v>2415</v>
      </c>
      <c r="D755" t="s">
        <v>34</v>
      </c>
      <c r="E755" t="s">
        <v>4467</v>
      </c>
      <c r="F755">
        <v>4.8</v>
      </c>
      <c r="G755">
        <v>102</v>
      </c>
      <c r="H755" t="s">
        <v>36</v>
      </c>
      <c r="I755" t="s">
        <v>4468</v>
      </c>
      <c r="J755">
        <v>4.5999999999999996</v>
      </c>
      <c r="K755">
        <v>239</v>
      </c>
      <c r="L755" t="s">
        <v>4469</v>
      </c>
      <c r="M755" t="s">
        <v>121</v>
      </c>
      <c r="N755">
        <v>85255</v>
      </c>
      <c r="O755" t="s">
        <v>53</v>
      </c>
      <c r="P755">
        <v>4.8</v>
      </c>
      <c r="Q755">
        <v>4.8</v>
      </c>
      <c r="R755">
        <v>4.8</v>
      </c>
      <c r="S755">
        <v>4.5999999999999996</v>
      </c>
      <c r="T755">
        <v>4.9000000000000004</v>
      </c>
      <c r="U755">
        <v>4.8</v>
      </c>
      <c r="V755" t="s">
        <v>1121</v>
      </c>
      <c r="W755" t="s">
        <v>42</v>
      </c>
      <c r="X755" t="s">
        <v>43</v>
      </c>
      <c r="Y755">
        <v>20</v>
      </c>
      <c r="Z755">
        <v>28</v>
      </c>
      <c r="AA755" t="s">
        <v>44</v>
      </c>
      <c r="AB755" t="s">
        <v>45</v>
      </c>
      <c r="AC755" t="s">
        <v>46</v>
      </c>
      <c r="AD755" t="s">
        <v>4470</v>
      </c>
      <c r="AE755" t="s">
        <v>4471</v>
      </c>
      <c r="AF755">
        <v>34508</v>
      </c>
    </row>
    <row r="756" spans="1:32" x14ac:dyDescent="0.35">
      <c r="A756">
        <v>2019</v>
      </c>
      <c r="B756" t="s">
        <v>339</v>
      </c>
      <c r="C756" t="s">
        <v>4472</v>
      </c>
      <c r="D756" t="s">
        <v>34</v>
      </c>
      <c r="E756" t="s">
        <v>4473</v>
      </c>
      <c r="F756">
        <v>3.5</v>
      </c>
      <c r="G756">
        <v>15</v>
      </c>
      <c r="H756" t="s">
        <v>36</v>
      </c>
      <c r="I756" t="s">
        <v>4474</v>
      </c>
      <c r="J756">
        <v>4.7</v>
      </c>
      <c r="K756">
        <v>1360</v>
      </c>
      <c r="L756" t="s">
        <v>4475</v>
      </c>
      <c r="M756" t="s">
        <v>121</v>
      </c>
      <c r="N756">
        <v>85226</v>
      </c>
      <c r="O756" t="s">
        <v>40</v>
      </c>
      <c r="P756">
        <v>3.7</v>
      </c>
      <c r="Q756">
        <v>4.2</v>
      </c>
      <c r="R756">
        <v>3.3</v>
      </c>
      <c r="S756">
        <v>3</v>
      </c>
      <c r="T756">
        <v>4.5</v>
      </c>
      <c r="U756">
        <v>2.9</v>
      </c>
      <c r="V756" t="s">
        <v>4476</v>
      </c>
      <c r="W756" t="s">
        <v>505</v>
      </c>
      <c r="X756" t="s">
        <v>55</v>
      </c>
      <c r="Y756">
        <v>21</v>
      </c>
      <c r="Z756">
        <v>27</v>
      </c>
      <c r="AA756" t="s">
        <v>44</v>
      </c>
      <c r="AB756" t="s">
        <v>45</v>
      </c>
      <c r="AC756" t="s">
        <v>219</v>
      </c>
      <c r="AD756" t="s">
        <v>4477</v>
      </c>
      <c r="AE756" t="s">
        <v>4478</v>
      </c>
      <c r="AF756">
        <v>32660</v>
      </c>
    </row>
    <row r="757" spans="1:32" x14ac:dyDescent="0.35">
      <c r="A757">
        <v>2019</v>
      </c>
      <c r="B757" t="s">
        <v>81</v>
      </c>
      <c r="C757" t="s">
        <v>154</v>
      </c>
      <c r="D757" t="s">
        <v>34</v>
      </c>
      <c r="E757" t="s">
        <v>4479</v>
      </c>
      <c r="F757">
        <v>4.8</v>
      </c>
      <c r="G757">
        <v>102</v>
      </c>
      <c r="H757" t="s">
        <v>36</v>
      </c>
      <c r="I757" t="s">
        <v>4480</v>
      </c>
      <c r="J757">
        <v>4.8</v>
      </c>
      <c r="K757">
        <v>896</v>
      </c>
      <c r="L757" t="s">
        <v>4481</v>
      </c>
      <c r="M757" t="s">
        <v>797</v>
      </c>
      <c r="N757">
        <v>80111</v>
      </c>
      <c r="O757" t="s">
        <v>53</v>
      </c>
      <c r="P757">
        <v>4.8</v>
      </c>
      <c r="Q757">
        <v>4.8</v>
      </c>
      <c r="R757">
        <v>4.8</v>
      </c>
      <c r="S757">
        <v>4.5999999999999996</v>
      </c>
      <c r="T757">
        <v>4.9000000000000004</v>
      </c>
      <c r="U757">
        <v>4.8</v>
      </c>
      <c r="V757" t="s">
        <v>158</v>
      </c>
      <c r="W757" t="s">
        <v>42</v>
      </c>
      <c r="X757" t="s">
        <v>124</v>
      </c>
      <c r="Y757">
        <v>19</v>
      </c>
      <c r="Z757">
        <v>26</v>
      </c>
      <c r="AA757" t="s">
        <v>44</v>
      </c>
      <c r="AB757" t="s">
        <v>45</v>
      </c>
      <c r="AC757" t="s">
        <v>46</v>
      </c>
      <c r="AD757" t="s">
        <v>4482</v>
      </c>
      <c r="AE757" t="s">
        <v>4483</v>
      </c>
      <c r="AF757">
        <v>19124</v>
      </c>
    </row>
    <row r="758" spans="1:32" x14ac:dyDescent="0.35">
      <c r="A758">
        <v>2016</v>
      </c>
      <c r="B758" t="s">
        <v>187</v>
      </c>
      <c r="C758" t="s">
        <v>239</v>
      </c>
      <c r="D758" t="s">
        <v>34</v>
      </c>
      <c r="E758" t="s">
        <v>4484</v>
      </c>
      <c r="F758">
        <v>4.5999999999999996</v>
      </c>
      <c r="G758">
        <v>109</v>
      </c>
      <c r="H758" t="s">
        <v>36</v>
      </c>
      <c r="I758" t="s">
        <v>4485</v>
      </c>
      <c r="J758">
        <v>4.3</v>
      </c>
      <c r="K758">
        <v>3</v>
      </c>
      <c r="L758" t="s">
        <v>4486</v>
      </c>
      <c r="M758" t="s">
        <v>243</v>
      </c>
      <c r="N758">
        <v>98057</v>
      </c>
      <c r="O758" t="s">
        <v>53</v>
      </c>
      <c r="P758">
        <v>4.5999999999999996</v>
      </c>
      <c r="Q758">
        <v>4.5</v>
      </c>
      <c r="R758">
        <v>4.4000000000000004</v>
      </c>
      <c r="S758">
        <v>4.5999999999999996</v>
      </c>
      <c r="T758">
        <v>4.7</v>
      </c>
      <c r="U758">
        <v>4.8</v>
      </c>
      <c r="V758" t="s">
        <v>254</v>
      </c>
      <c r="W758" t="s">
        <v>42</v>
      </c>
      <c r="X758" t="s">
        <v>124</v>
      </c>
      <c r="Y758">
        <v>26</v>
      </c>
      <c r="Z758">
        <v>34</v>
      </c>
      <c r="AA758" t="s">
        <v>44</v>
      </c>
      <c r="AB758" t="s">
        <v>78</v>
      </c>
      <c r="AC758" t="s">
        <v>2446</v>
      </c>
      <c r="AD758" t="s">
        <v>4487</v>
      </c>
      <c r="AE758">
        <v>22514320</v>
      </c>
      <c r="AF758">
        <v>40762</v>
      </c>
    </row>
    <row r="759" spans="1:32" x14ac:dyDescent="0.35">
      <c r="A759">
        <v>2021</v>
      </c>
      <c r="B759" t="s">
        <v>4488</v>
      </c>
      <c r="C759" t="s">
        <v>4489</v>
      </c>
      <c r="D759" t="s">
        <v>34</v>
      </c>
      <c r="E759" t="s">
        <v>4490</v>
      </c>
      <c r="F759">
        <v>4.9000000000000004</v>
      </c>
      <c r="G759">
        <v>13</v>
      </c>
      <c r="H759" t="s">
        <v>36</v>
      </c>
      <c r="I759" t="s">
        <v>2966</v>
      </c>
      <c r="J759">
        <v>4</v>
      </c>
      <c r="K759">
        <v>4</v>
      </c>
      <c r="L759" t="s">
        <v>2967</v>
      </c>
      <c r="M759" t="s">
        <v>1489</v>
      </c>
      <c r="N759">
        <v>57701</v>
      </c>
      <c r="O759" t="s">
        <v>53</v>
      </c>
      <c r="P759">
        <v>4.8</v>
      </c>
      <c r="Q759">
        <v>4.7</v>
      </c>
      <c r="R759">
        <v>4.8</v>
      </c>
      <c r="S759">
        <v>4.9000000000000004</v>
      </c>
      <c r="T759">
        <v>4.8</v>
      </c>
      <c r="U759">
        <v>5</v>
      </c>
      <c r="V759" t="s">
        <v>721</v>
      </c>
      <c r="W759" t="s">
        <v>77</v>
      </c>
      <c r="X759" t="s">
        <v>55</v>
      </c>
      <c r="Y759">
        <v>23</v>
      </c>
      <c r="Z759">
        <v>29</v>
      </c>
      <c r="AA759" t="s">
        <v>44</v>
      </c>
      <c r="AB759" t="s">
        <v>78</v>
      </c>
      <c r="AC759" t="s">
        <v>664</v>
      </c>
      <c r="AD759" t="s">
        <v>4491</v>
      </c>
      <c r="AE759" t="s">
        <v>4492</v>
      </c>
      <c r="AF759">
        <v>18182</v>
      </c>
    </row>
    <row r="760" spans="1:32" x14ac:dyDescent="0.35">
      <c r="A760">
        <v>2018</v>
      </c>
      <c r="B760" t="s">
        <v>304</v>
      </c>
      <c r="C760" t="s">
        <v>4493</v>
      </c>
      <c r="D760" t="s">
        <v>34</v>
      </c>
      <c r="E760" t="s">
        <v>4494</v>
      </c>
      <c r="F760">
        <v>4.8</v>
      </c>
      <c r="G760">
        <v>117</v>
      </c>
      <c r="H760" t="s">
        <v>36</v>
      </c>
      <c r="I760" t="s">
        <v>1420</v>
      </c>
      <c r="J760">
        <v>4.7</v>
      </c>
      <c r="K760">
        <v>1678</v>
      </c>
      <c r="L760" t="s">
        <v>1421</v>
      </c>
      <c r="M760" t="s">
        <v>271</v>
      </c>
      <c r="N760">
        <v>78209</v>
      </c>
      <c r="O760" t="s">
        <v>94</v>
      </c>
      <c r="P760">
        <v>4.9000000000000004</v>
      </c>
      <c r="Q760">
        <v>4.9000000000000004</v>
      </c>
      <c r="R760">
        <v>4.8</v>
      </c>
      <c r="S760">
        <v>4.5999999999999996</v>
      </c>
      <c r="T760">
        <v>4.9000000000000004</v>
      </c>
      <c r="U760">
        <v>4.8</v>
      </c>
      <c r="V760" t="s">
        <v>4495</v>
      </c>
      <c r="W760" t="s">
        <v>439</v>
      </c>
      <c r="X760" t="s">
        <v>124</v>
      </c>
      <c r="Y760">
        <v>21</v>
      </c>
      <c r="Z760">
        <v>27</v>
      </c>
      <c r="AA760" t="s">
        <v>44</v>
      </c>
      <c r="AB760" t="s">
        <v>45</v>
      </c>
      <c r="AC760" t="s">
        <v>938</v>
      </c>
      <c r="AD760" t="s">
        <v>4496</v>
      </c>
      <c r="AE760" t="s">
        <v>4497</v>
      </c>
      <c r="AF760">
        <v>40750</v>
      </c>
    </row>
    <row r="761" spans="1:32" x14ac:dyDescent="0.35">
      <c r="A761">
        <v>2019</v>
      </c>
      <c r="B761" t="s">
        <v>304</v>
      </c>
      <c r="C761" t="s">
        <v>4493</v>
      </c>
      <c r="D761" t="s">
        <v>34</v>
      </c>
      <c r="E761" t="s">
        <v>4498</v>
      </c>
      <c r="F761">
        <v>4.9000000000000004</v>
      </c>
      <c r="G761">
        <v>82</v>
      </c>
      <c r="H761" t="s">
        <v>36</v>
      </c>
      <c r="I761" t="s">
        <v>1420</v>
      </c>
      <c r="J761">
        <v>4.7</v>
      </c>
      <c r="K761">
        <v>1678</v>
      </c>
      <c r="L761" t="s">
        <v>1421</v>
      </c>
      <c r="M761" t="s">
        <v>271</v>
      </c>
      <c r="N761">
        <v>78209</v>
      </c>
      <c r="O761" t="s">
        <v>53</v>
      </c>
      <c r="P761">
        <v>5</v>
      </c>
      <c r="Q761">
        <v>4.9000000000000004</v>
      </c>
      <c r="R761">
        <v>4.9000000000000004</v>
      </c>
      <c r="S761">
        <v>4.8</v>
      </c>
      <c r="T761">
        <v>4.9000000000000004</v>
      </c>
      <c r="U761">
        <v>4.9000000000000004</v>
      </c>
      <c r="V761" t="s">
        <v>3563</v>
      </c>
      <c r="W761" t="s">
        <v>4090</v>
      </c>
      <c r="X761" t="s">
        <v>124</v>
      </c>
      <c r="Y761">
        <v>19</v>
      </c>
      <c r="Z761">
        <v>27</v>
      </c>
      <c r="AA761" t="s">
        <v>44</v>
      </c>
      <c r="AB761" t="s">
        <v>45</v>
      </c>
      <c r="AC761" t="s">
        <v>938</v>
      </c>
      <c r="AD761" t="s">
        <v>4499</v>
      </c>
      <c r="AE761" t="s">
        <v>4500</v>
      </c>
      <c r="AF761">
        <v>33741</v>
      </c>
    </row>
    <row r="762" spans="1:32" x14ac:dyDescent="0.35">
      <c r="A762">
        <v>2021</v>
      </c>
      <c r="B762" t="s">
        <v>213</v>
      </c>
      <c r="C762" t="s">
        <v>214</v>
      </c>
      <c r="D762" t="s">
        <v>349</v>
      </c>
      <c r="E762" t="s">
        <v>4501</v>
      </c>
      <c r="F762">
        <v>4.8</v>
      </c>
      <c r="G762">
        <v>42</v>
      </c>
      <c r="H762" t="s">
        <v>36</v>
      </c>
      <c r="I762" t="s">
        <v>4502</v>
      </c>
      <c r="J762">
        <v>3.7</v>
      </c>
      <c r="K762">
        <v>61</v>
      </c>
      <c r="L762" t="s">
        <v>4503</v>
      </c>
      <c r="M762" t="s">
        <v>271</v>
      </c>
      <c r="N762">
        <v>76137</v>
      </c>
      <c r="O762" t="s">
        <v>53</v>
      </c>
      <c r="P762">
        <v>4.9000000000000004</v>
      </c>
      <c r="Q762">
        <v>4.9000000000000004</v>
      </c>
      <c r="R762">
        <v>4.7</v>
      </c>
      <c r="S762">
        <v>4.5999999999999996</v>
      </c>
      <c r="T762">
        <v>4.9000000000000004</v>
      </c>
      <c r="U762">
        <v>4.8</v>
      </c>
      <c r="V762" t="s">
        <v>104</v>
      </c>
      <c r="W762" t="s">
        <v>41</v>
      </c>
      <c r="X762" t="s">
        <v>43</v>
      </c>
      <c r="Y762">
        <v>22</v>
      </c>
      <c r="Z762">
        <v>27</v>
      </c>
      <c r="AA762" t="s">
        <v>44</v>
      </c>
      <c r="AB762" t="s">
        <v>56</v>
      </c>
      <c r="AC762" t="s">
        <v>219</v>
      </c>
      <c r="AD762" t="s">
        <v>4504</v>
      </c>
      <c r="AE762" t="s">
        <v>4505</v>
      </c>
      <c r="AF762">
        <v>15490</v>
      </c>
    </row>
    <row r="763" spans="1:32" x14ac:dyDescent="0.35">
      <c r="A763">
        <v>2019</v>
      </c>
      <c r="B763" t="s">
        <v>187</v>
      </c>
      <c r="C763" t="s">
        <v>4506</v>
      </c>
      <c r="D763" t="s">
        <v>34</v>
      </c>
      <c r="E763" t="s">
        <v>215</v>
      </c>
      <c r="F763">
        <v>4.5</v>
      </c>
      <c r="G763">
        <v>178</v>
      </c>
      <c r="H763" t="s">
        <v>36</v>
      </c>
      <c r="I763" t="s">
        <v>4507</v>
      </c>
      <c r="J763">
        <v>4.9000000000000004</v>
      </c>
      <c r="K763">
        <v>2192</v>
      </c>
      <c r="L763" t="s">
        <v>4508</v>
      </c>
      <c r="M763" t="s">
        <v>271</v>
      </c>
      <c r="N763">
        <v>76051</v>
      </c>
      <c r="O763" t="s">
        <v>40</v>
      </c>
      <c r="P763">
        <v>4.7</v>
      </c>
      <c r="Q763">
        <v>4.5999999999999996</v>
      </c>
      <c r="R763">
        <v>4.5999999999999996</v>
      </c>
      <c r="S763">
        <v>4.4000000000000004</v>
      </c>
      <c r="T763">
        <v>4.5999999999999996</v>
      </c>
      <c r="U763">
        <v>4.5</v>
      </c>
      <c r="V763" t="s">
        <v>1417</v>
      </c>
      <c r="W763" t="s">
        <v>42</v>
      </c>
      <c r="X763" t="s">
        <v>124</v>
      </c>
      <c r="Y763">
        <v>20</v>
      </c>
      <c r="Z763">
        <v>26</v>
      </c>
      <c r="AA763" t="s">
        <v>44</v>
      </c>
      <c r="AB763" t="s">
        <v>78</v>
      </c>
      <c r="AC763" t="s">
        <v>336</v>
      </c>
      <c r="AD763" t="s">
        <v>4509</v>
      </c>
      <c r="AE763" t="s">
        <v>4510</v>
      </c>
      <c r="AF763">
        <v>39785</v>
      </c>
    </row>
    <row r="764" spans="1:32" x14ac:dyDescent="0.35">
      <c r="A764">
        <v>2020</v>
      </c>
      <c r="B764" t="s">
        <v>213</v>
      </c>
      <c r="C764" t="s">
        <v>1575</v>
      </c>
      <c r="D764" t="s">
        <v>34</v>
      </c>
      <c r="E764" t="s">
        <v>4511</v>
      </c>
      <c r="F764">
        <v>4.9000000000000004</v>
      </c>
      <c r="G764">
        <v>32</v>
      </c>
      <c r="H764" t="s">
        <v>36</v>
      </c>
      <c r="I764" t="s">
        <v>3479</v>
      </c>
      <c r="J764">
        <v>4.7</v>
      </c>
      <c r="K764">
        <v>1358</v>
      </c>
      <c r="L764" t="s">
        <v>3480</v>
      </c>
      <c r="M764" t="s">
        <v>271</v>
      </c>
      <c r="N764">
        <v>76017</v>
      </c>
      <c r="O764" t="s">
        <v>53</v>
      </c>
      <c r="P764">
        <v>4.9000000000000004</v>
      </c>
      <c r="Q764">
        <v>4.8</v>
      </c>
      <c r="R764">
        <v>4.8</v>
      </c>
      <c r="S764">
        <v>4.8</v>
      </c>
      <c r="T764">
        <v>4.8</v>
      </c>
      <c r="U764">
        <v>4.9000000000000004</v>
      </c>
      <c r="V764" t="s">
        <v>104</v>
      </c>
      <c r="W764" t="s">
        <v>327</v>
      </c>
      <c r="X764" t="s">
        <v>43</v>
      </c>
      <c r="Y764">
        <v>23</v>
      </c>
      <c r="Z764">
        <v>33</v>
      </c>
      <c r="AA764" t="s">
        <v>44</v>
      </c>
      <c r="AB764" t="s">
        <v>463</v>
      </c>
      <c r="AC764" t="s">
        <v>464</v>
      </c>
      <c r="AD764" t="s">
        <v>4512</v>
      </c>
      <c r="AE764" t="s">
        <v>4513</v>
      </c>
      <c r="AF764">
        <v>21385</v>
      </c>
    </row>
    <row r="765" spans="1:32" x14ac:dyDescent="0.35">
      <c r="A765">
        <v>2017</v>
      </c>
      <c r="B765" t="s">
        <v>108</v>
      </c>
      <c r="C765" t="s">
        <v>4514</v>
      </c>
      <c r="D765" t="s">
        <v>634</v>
      </c>
      <c r="E765" t="s">
        <v>4515</v>
      </c>
      <c r="F765">
        <v>4.8</v>
      </c>
      <c r="G765">
        <v>3</v>
      </c>
      <c r="H765" t="s">
        <v>36</v>
      </c>
      <c r="I765" t="s">
        <v>3997</v>
      </c>
      <c r="J765">
        <v>4.8</v>
      </c>
      <c r="K765">
        <v>1252</v>
      </c>
      <c r="L765" t="s">
        <v>3998</v>
      </c>
      <c r="M765" t="s">
        <v>271</v>
      </c>
      <c r="N765">
        <v>78752</v>
      </c>
      <c r="O765" t="s">
        <v>94</v>
      </c>
      <c r="P765">
        <v>4.3</v>
      </c>
      <c r="Q765">
        <v>4.3</v>
      </c>
      <c r="R765">
        <v>5</v>
      </c>
      <c r="S765">
        <v>4.7</v>
      </c>
      <c r="T765">
        <v>5</v>
      </c>
      <c r="U765">
        <v>5</v>
      </c>
      <c r="V765" t="s">
        <v>42</v>
      </c>
      <c r="W765" t="s">
        <v>42</v>
      </c>
      <c r="X765" t="s">
        <v>124</v>
      </c>
      <c r="Y765">
        <v>12</v>
      </c>
      <c r="Z765">
        <v>14</v>
      </c>
      <c r="AA765" t="s">
        <v>44</v>
      </c>
      <c r="AB765" t="s">
        <v>113</v>
      </c>
      <c r="AC765" t="s">
        <v>4430</v>
      </c>
      <c r="AD765" t="s">
        <v>4516</v>
      </c>
      <c r="AE765" t="s">
        <v>4517</v>
      </c>
      <c r="AF765">
        <v>30230</v>
      </c>
    </row>
    <row r="766" spans="1:32" x14ac:dyDescent="0.35">
      <c r="A766">
        <v>2019</v>
      </c>
      <c r="B766" t="s">
        <v>48</v>
      </c>
      <c r="C766" t="s">
        <v>1387</v>
      </c>
      <c r="D766" t="s">
        <v>34</v>
      </c>
      <c r="E766" t="s">
        <v>4518</v>
      </c>
      <c r="F766">
        <v>4.7</v>
      </c>
      <c r="G766">
        <v>193</v>
      </c>
      <c r="H766" t="s">
        <v>36</v>
      </c>
      <c r="I766" t="s">
        <v>2495</v>
      </c>
      <c r="J766">
        <v>4.5</v>
      </c>
      <c r="K766">
        <v>563</v>
      </c>
      <c r="L766" t="s">
        <v>2496</v>
      </c>
      <c r="M766" t="s">
        <v>271</v>
      </c>
      <c r="N766">
        <v>75034</v>
      </c>
      <c r="O766" t="s">
        <v>53</v>
      </c>
      <c r="P766">
        <v>4.8</v>
      </c>
      <c r="Q766">
        <v>4.7</v>
      </c>
      <c r="R766">
        <v>4.7</v>
      </c>
      <c r="S766">
        <v>4.5999999999999996</v>
      </c>
      <c r="T766">
        <v>4.8</v>
      </c>
      <c r="U766">
        <v>4.7</v>
      </c>
      <c r="V766" t="s">
        <v>3119</v>
      </c>
      <c r="W766" t="s">
        <v>327</v>
      </c>
      <c r="X766" t="s">
        <v>43</v>
      </c>
      <c r="Y766">
        <v>22</v>
      </c>
      <c r="Z766">
        <v>29</v>
      </c>
      <c r="AA766" t="s">
        <v>44</v>
      </c>
      <c r="AB766" t="s">
        <v>45</v>
      </c>
      <c r="AC766" t="s">
        <v>219</v>
      </c>
      <c r="AD766" t="s">
        <v>4519</v>
      </c>
      <c r="AE766">
        <v>74772</v>
      </c>
      <c r="AF766">
        <v>13232</v>
      </c>
    </row>
    <row r="767" spans="1:32" x14ac:dyDescent="0.35">
      <c r="A767">
        <v>2019</v>
      </c>
      <c r="B767" t="s">
        <v>365</v>
      </c>
      <c r="C767" t="s">
        <v>2154</v>
      </c>
      <c r="D767" t="s">
        <v>34</v>
      </c>
      <c r="E767" t="s">
        <v>4520</v>
      </c>
      <c r="F767">
        <v>4.3</v>
      </c>
      <c r="G767">
        <v>151</v>
      </c>
      <c r="H767" t="s">
        <v>36</v>
      </c>
      <c r="I767" t="s">
        <v>4521</v>
      </c>
      <c r="J767">
        <v>4.5999999999999996</v>
      </c>
      <c r="K767">
        <v>357</v>
      </c>
      <c r="L767" t="s">
        <v>4522</v>
      </c>
      <c r="M767" t="s">
        <v>271</v>
      </c>
      <c r="N767">
        <v>76710</v>
      </c>
      <c r="O767" t="s">
        <v>53</v>
      </c>
      <c r="P767">
        <v>4.4000000000000004</v>
      </c>
      <c r="Q767">
        <v>4.3</v>
      </c>
      <c r="R767">
        <v>4.2</v>
      </c>
      <c r="S767">
        <v>4.2</v>
      </c>
      <c r="T767">
        <v>4.5</v>
      </c>
      <c r="U767">
        <v>4.4000000000000004</v>
      </c>
      <c r="V767" t="s">
        <v>4523</v>
      </c>
      <c r="W767" t="s">
        <v>77</v>
      </c>
      <c r="X767" t="s">
        <v>43</v>
      </c>
      <c r="Y767">
        <v>26</v>
      </c>
      <c r="Z767">
        <v>31</v>
      </c>
      <c r="AA767" t="s">
        <v>44</v>
      </c>
      <c r="AB767" t="s">
        <v>151</v>
      </c>
      <c r="AC767" t="s">
        <v>2159</v>
      </c>
      <c r="AD767" t="s">
        <v>4524</v>
      </c>
      <c r="AE767" t="s">
        <v>4525</v>
      </c>
      <c r="AF767">
        <v>34881</v>
      </c>
    </row>
    <row r="768" spans="1:32" x14ac:dyDescent="0.35">
      <c r="A768">
        <v>2020</v>
      </c>
      <c r="B768" t="s">
        <v>81</v>
      </c>
      <c r="C768" t="s">
        <v>2234</v>
      </c>
      <c r="D768" t="s">
        <v>34</v>
      </c>
      <c r="E768" t="s">
        <v>4526</v>
      </c>
      <c r="F768">
        <v>4.9000000000000004</v>
      </c>
      <c r="G768">
        <v>22</v>
      </c>
      <c r="H768" t="s">
        <v>36</v>
      </c>
      <c r="I768" t="s">
        <v>4527</v>
      </c>
      <c r="J768">
        <v>4.2</v>
      </c>
      <c r="K768">
        <v>203</v>
      </c>
      <c r="L768" t="s">
        <v>4528</v>
      </c>
      <c r="M768" t="s">
        <v>271</v>
      </c>
      <c r="N768">
        <v>75209</v>
      </c>
      <c r="O768" t="s">
        <v>53</v>
      </c>
      <c r="P768">
        <v>5</v>
      </c>
      <c r="Q768">
        <v>4.9000000000000004</v>
      </c>
      <c r="R768">
        <v>4.9000000000000004</v>
      </c>
      <c r="S768">
        <v>4.8</v>
      </c>
      <c r="T768">
        <v>5</v>
      </c>
      <c r="U768">
        <v>5</v>
      </c>
      <c r="V768" t="s">
        <v>4529</v>
      </c>
      <c r="W768" t="s">
        <v>4530</v>
      </c>
      <c r="X768" t="s">
        <v>55</v>
      </c>
      <c r="Y768">
        <v>15</v>
      </c>
      <c r="Z768">
        <v>19</v>
      </c>
      <c r="AA768" t="s">
        <v>44</v>
      </c>
      <c r="AB768" t="s">
        <v>151</v>
      </c>
      <c r="AC768" t="s">
        <v>1134</v>
      </c>
      <c r="AD768" t="s">
        <v>4531</v>
      </c>
      <c r="AE768" t="s">
        <v>4532</v>
      </c>
      <c r="AF768">
        <v>35879</v>
      </c>
    </row>
    <row r="769" spans="1:32" x14ac:dyDescent="0.35">
      <c r="A769">
        <v>2018</v>
      </c>
      <c r="B769" t="s">
        <v>81</v>
      </c>
      <c r="C769" t="s">
        <v>2234</v>
      </c>
      <c r="D769" t="s">
        <v>34</v>
      </c>
      <c r="E769" t="s">
        <v>4533</v>
      </c>
      <c r="F769">
        <v>4.5999999999999996</v>
      </c>
      <c r="G769">
        <v>36</v>
      </c>
      <c r="H769" t="s">
        <v>36</v>
      </c>
      <c r="I769" t="s">
        <v>1453</v>
      </c>
      <c r="J769">
        <v>4.3</v>
      </c>
      <c r="K769">
        <v>1341</v>
      </c>
      <c r="L769" t="s">
        <v>1454</v>
      </c>
      <c r="M769" t="s">
        <v>271</v>
      </c>
      <c r="N769">
        <v>75093</v>
      </c>
      <c r="O769" t="s">
        <v>53</v>
      </c>
      <c r="P769">
        <v>4.8</v>
      </c>
      <c r="Q769">
        <v>4.5</v>
      </c>
      <c r="R769">
        <v>4.5</v>
      </c>
      <c r="S769">
        <v>4.5</v>
      </c>
      <c r="T769">
        <v>4.5999999999999996</v>
      </c>
      <c r="U769">
        <v>4.9000000000000004</v>
      </c>
      <c r="V769" t="s">
        <v>76</v>
      </c>
      <c r="W769" t="s">
        <v>42</v>
      </c>
      <c r="X769" t="s">
        <v>55</v>
      </c>
      <c r="Y769">
        <v>15</v>
      </c>
      <c r="Z769">
        <v>18</v>
      </c>
      <c r="AA769" t="s">
        <v>44</v>
      </c>
      <c r="AB769" t="s">
        <v>151</v>
      </c>
      <c r="AC769" t="s">
        <v>1134</v>
      </c>
      <c r="AD769" t="s">
        <v>4534</v>
      </c>
      <c r="AE769">
        <v>187221</v>
      </c>
      <c r="AF769">
        <v>46213</v>
      </c>
    </row>
    <row r="770" spans="1:32" x14ac:dyDescent="0.35">
      <c r="A770">
        <v>2019</v>
      </c>
      <c r="B770" t="s">
        <v>3233</v>
      </c>
      <c r="C770" t="s">
        <v>4535</v>
      </c>
      <c r="D770" t="s">
        <v>34</v>
      </c>
      <c r="E770" t="s">
        <v>4536</v>
      </c>
      <c r="F770">
        <v>4.7</v>
      </c>
      <c r="G770">
        <v>21</v>
      </c>
      <c r="H770" t="s">
        <v>36</v>
      </c>
      <c r="I770" t="s">
        <v>1453</v>
      </c>
      <c r="J770">
        <v>4.3</v>
      </c>
      <c r="K770">
        <v>1341</v>
      </c>
      <c r="L770" t="s">
        <v>1454</v>
      </c>
      <c r="M770" t="s">
        <v>271</v>
      </c>
      <c r="N770">
        <v>75093</v>
      </c>
      <c r="O770" t="s">
        <v>40</v>
      </c>
      <c r="P770">
        <v>4.8</v>
      </c>
      <c r="Q770">
        <v>4.8</v>
      </c>
      <c r="R770">
        <v>4.8</v>
      </c>
      <c r="S770">
        <v>4.4000000000000004</v>
      </c>
      <c r="T770">
        <v>4.9000000000000004</v>
      </c>
      <c r="U770">
        <v>4.5999999999999996</v>
      </c>
      <c r="V770" t="s">
        <v>504</v>
      </c>
      <c r="W770" t="s">
        <v>505</v>
      </c>
      <c r="X770" t="s">
        <v>124</v>
      </c>
      <c r="Y770">
        <v>22</v>
      </c>
      <c r="Z770">
        <v>27</v>
      </c>
      <c r="AA770" t="s">
        <v>44</v>
      </c>
      <c r="AB770" t="s">
        <v>198</v>
      </c>
      <c r="AC770" t="s">
        <v>1614</v>
      </c>
      <c r="AD770" t="s">
        <v>4537</v>
      </c>
      <c r="AE770">
        <v>353309</v>
      </c>
      <c r="AF770">
        <v>32391</v>
      </c>
    </row>
    <row r="771" spans="1:32" x14ac:dyDescent="0.35">
      <c r="A771">
        <v>2019</v>
      </c>
      <c r="B771" t="s">
        <v>288</v>
      </c>
      <c r="C771" t="s">
        <v>1735</v>
      </c>
      <c r="D771" t="s">
        <v>34</v>
      </c>
      <c r="E771" t="s">
        <v>4538</v>
      </c>
      <c r="F771">
        <v>4.8</v>
      </c>
      <c r="G771">
        <v>7</v>
      </c>
      <c r="H771" t="s">
        <v>36</v>
      </c>
      <c r="I771" t="s">
        <v>4539</v>
      </c>
      <c r="J771">
        <v>4.0999999999999996</v>
      </c>
      <c r="K771">
        <v>57</v>
      </c>
      <c r="L771" t="s">
        <v>4540</v>
      </c>
      <c r="M771" t="s">
        <v>271</v>
      </c>
      <c r="N771">
        <v>75093</v>
      </c>
      <c r="O771" t="s">
        <v>94</v>
      </c>
      <c r="P771">
        <v>5</v>
      </c>
      <c r="Q771">
        <v>5</v>
      </c>
      <c r="R771">
        <v>4.9000000000000004</v>
      </c>
      <c r="S771">
        <v>4.3</v>
      </c>
      <c r="T771">
        <v>4.9000000000000004</v>
      </c>
      <c r="U771">
        <v>4.7</v>
      </c>
      <c r="V771" t="s">
        <v>1739</v>
      </c>
      <c r="W771" t="s">
        <v>42</v>
      </c>
      <c r="X771" t="s">
        <v>124</v>
      </c>
      <c r="Y771">
        <v>22</v>
      </c>
      <c r="Z771">
        <v>29</v>
      </c>
      <c r="AA771" t="s">
        <v>44</v>
      </c>
      <c r="AB771" t="s">
        <v>294</v>
      </c>
      <c r="AC771" t="s">
        <v>1645</v>
      </c>
      <c r="AD771" t="s">
        <v>4541</v>
      </c>
      <c r="AE771" t="s">
        <v>4542</v>
      </c>
      <c r="AF771">
        <v>63460</v>
      </c>
    </row>
    <row r="772" spans="1:32" x14ac:dyDescent="0.35">
      <c r="A772">
        <v>2018</v>
      </c>
      <c r="B772" t="s">
        <v>187</v>
      </c>
      <c r="C772" t="s">
        <v>4543</v>
      </c>
      <c r="D772" t="s">
        <v>34</v>
      </c>
      <c r="E772" t="s">
        <v>4544</v>
      </c>
      <c r="F772">
        <v>4.7</v>
      </c>
      <c r="G772">
        <v>445</v>
      </c>
      <c r="H772" t="s">
        <v>36</v>
      </c>
      <c r="I772" t="s">
        <v>4545</v>
      </c>
      <c r="J772">
        <v>4.5</v>
      </c>
      <c r="K772">
        <v>58</v>
      </c>
      <c r="L772" t="s">
        <v>4546</v>
      </c>
      <c r="M772" t="s">
        <v>309</v>
      </c>
      <c r="N772">
        <v>68005</v>
      </c>
      <c r="O772" t="s">
        <v>75</v>
      </c>
      <c r="P772">
        <v>4.8</v>
      </c>
      <c r="Q772">
        <v>4.7</v>
      </c>
      <c r="R772">
        <v>4.5999999999999996</v>
      </c>
      <c r="S772">
        <v>4.7</v>
      </c>
      <c r="T772">
        <v>4.7</v>
      </c>
      <c r="U772">
        <v>4.8</v>
      </c>
      <c r="V772" t="s">
        <v>236</v>
      </c>
      <c r="W772" t="s">
        <v>4547</v>
      </c>
      <c r="X772" t="s">
        <v>124</v>
      </c>
      <c r="Y772">
        <v>25</v>
      </c>
      <c r="Z772">
        <v>32</v>
      </c>
      <c r="AA772" t="s">
        <v>44</v>
      </c>
      <c r="AB772" t="s">
        <v>4548</v>
      </c>
      <c r="AC772" t="s">
        <v>575</v>
      </c>
      <c r="AD772" t="s">
        <v>4549</v>
      </c>
      <c r="AE772">
        <v>53430</v>
      </c>
      <c r="AF772">
        <v>45322</v>
      </c>
    </row>
    <row r="773" spans="1:32" x14ac:dyDescent="0.35">
      <c r="A773">
        <v>2021</v>
      </c>
      <c r="B773" t="s">
        <v>516</v>
      </c>
      <c r="C773" t="s">
        <v>517</v>
      </c>
      <c r="D773" t="s">
        <v>34</v>
      </c>
      <c r="E773" t="s">
        <v>259</v>
      </c>
      <c r="F773">
        <v>4.8</v>
      </c>
      <c r="G773">
        <v>84</v>
      </c>
      <c r="H773" t="s">
        <v>36</v>
      </c>
      <c r="I773" t="s">
        <v>4550</v>
      </c>
      <c r="J773">
        <v>4.7</v>
      </c>
      <c r="K773">
        <v>1</v>
      </c>
      <c r="L773" t="s">
        <v>4551</v>
      </c>
      <c r="M773" t="s">
        <v>271</v>
      </c>
      <c r="N773">
        <v>77802</v>
      </c>
      <c r="O773" t="s">
        <v>53</v>
      </c>
      <c r="P773">
        <v>4.8</v>
      </c>
      <c r="Q773">
        <v>4.8</v>
      </c>
      <c r="R773">
        <v>4.8</v>
      </c>
      <c r="S773">
        <v>4.7</v>
      </c>
      <c r="T773">
        <v>4.8</v>
      </c>
      <c r="U773">
        <v>4.8</v>
      </c>
      <c r="V773" t="s">
        <v>1980</v>
      </c>
      <c r="W773" t="s">
        <v>1409</v>
      </c>
      <c r="X773" t="s">
        <v>43</v>
      </c>
      <c r="Y773">
        <v>25</v>
      </c>
      <c r="Z773">
        <v>31</v>
      </c>
      <c r="AA773" t="s">
        <v>44</v>
      </c>
      <c r="AB773" t="s">
        <v>151</v>
      </c>
      <c r="AC773" t="s">
        <v>1747</v>
      </c>
      <c r="AD773" t="s">
        <v>4552</v>
      </c>
      <c r="AE773" t="s">
        <v>4553</v>
      </c>
      <c r="AF773">
        <v>47697</v>
      </c>
    </row>
    <row r="774" spans="1:32" x14ac:dyDescent="0.35">
      <c r="A774">
        <v>2018</v>
      </c>
      <c r="B774" t="s">
        <v>81</v>
      </c>
      <c r="C774" t="s">
        <v>4554</v>
      </c>
      <c r="D774" t="s">
        <v>34</v>
      </c>
      <c r="E774" t="s">
        <v>4555</v>
      </c>
      <c r="F774">
        <v>4.5999999999999996</v>
      </c>
      <c r="G774">
        <v>31</v>
      </c>
      <c r="H774" t="s">
        <v>36</v>
      </c>
      <c r="I774" t="s">
        <v>4556</v>
      </c>
      <c r="J774">
        <v>4.2</v>
      </c>
      <c r="K774">
        <v>2</v>
      </c>
      <c r="L774" t="s">
        <v>4557</v>
      </c>
      <c r="M774" t="s">
        <v>271</v>
      </c>
      <c r="N774">
        <v>78577</v>
      </c>
      <c r="O774" t="s">
        <v>94</v>
      </c>
      <c r="P774">
        <v>4.7</v>
      </c>
      <c r="Q774">
        <v>4.7</v>
      </c>
      <c r="R774">
        <v>4.5</v>
      </c>
      <c r="S774">
        <v>4.5</v>
      </c>
      <c r="T774">
        <v>4.5999999999999996</v>
      </c>
      <c r="U774">
        <v>4.5999999999999996</v>
      </c>
      <c r="V774" t="s">
        <v>76</v>
      </c>
      <c r="W774" t="s">
        <v>1113</v>
      </c>
      <c r="X774" t="s">
        <v>43</v>
      </c>
      <c r="Y774">
        <v>19</v>
      </c>
      <c r="Z774">
        <v>26</v>
      </c>
      <c r="AA774" t="s">
        <v>44</v>
      </c>
      <c r="AB774" t="s">
        <v>45</v>
      </c>
      <c r="AC774" t="s">
        <v>184</v>
      </c>
      <c r="AD774" t="s">
        <v>4558</v>
      </c>
      <c r="AE774">
        <v>22983737</v>
      </c>
      <c r="AF774">
        <v>29594</v>
      </c>
    </row>
    <row r="775" spans="1:32" x14ac:dyDescent="0.35">
      <c r="A775">
        <v>2017</v>
      </c>
      <c r="B775" t="s">
        <v>591</v>
      </c>
      <c r="C775" t="s">
        <v>921</v>
      </c>
      <c r="D775" t="s">
        <v>34</v>
      </c>
      <c r="E775" t="s">
        <v>4559</v>
      </c>
      <c r="F775">
        <v>4.7</v>
      </c>
      <c r="G775">
        <v>547</v>
      </c>
      <c r="H775" t="s">
        <v>36</v>
      </c>
      <c r="I775" t="s">
        <v>2527</v>
      </c>
      <c r="J775">
        <v>4.7</v>
      </c>
      <c r="K775">
        <v>114</v>
      </c>
      <c r="L775" t="s">
        <v>2528</v>
      </c>
      <c r="M775" t="s">
        <v>353</v>
      </c>
      <c r="N775">
        <v>64081</v>
      </c>
      <c r="O775" t="s">
        <v>53</v>
      </c>
      <c r="P775">
        <v>4.7</v>
      </c>
      <c r="Q775">
        <v>4.7</v>
      </c>
      <c r="R775">
        <v>4.5999999999999996</v>
      </c>
      <c r="S775">
        <v>4.7</v>
      </c>
      <c r="T775">
        <v>4.8</v>
      </c>
      <c r="U775">
        <v>4.7</v>
      </c>
      <c r="V775" t="s">
        <v>4560</v>
      </c>
      <c r="W775" t="s">
        <v>867</v>
      </c>
      <c r="X775" t="s">
        <v>43</v>
      </c>
      <c r="Y775">
        <v>26</v>
      </c>
      <c r="Z775">
        <v>33</v>
      </c>
      <c r="AA775" t="s">
        <v>44</v>
      </c>
      <c r="AB775" t="s">
        <v>78</v>
      </c>
      <c r="AC775" t="s">
        <v>597</v>
      </c>
      <c r="AD775" t="s">
        <v>4561</v>
      </c>
      <c r="AE775" t="s">
        <v>4562</v>
      </c>
      <c r="AF775">
        <v>24368</v>
      </c>
    </row>
    <row r="776" spans="1:32" x14ac:dyDescent="0.35">
      <c r="A776">
        <v>2021</v>
      </c>
      <c r="B776" t="s">
        <v>32</v>
      </c>
      <c r="C776" t="s">
        <v>1586</v>
      </c>
      <c r="D776" t="s">
        <v>34</v>
      </c>
      <c r="E776" t="s">
        <v>3734</v>
      </c>
      <c r="F776">
        <v>4.8</v>
      </c>
      <c r="G776">
        <v>102</v>
      </c>
      <c r="H776" t="s">
        <v>36</v>
      </c>
      <c r="I776" t="s">
        <v>4044</v>
      </c>
      <c r="J776">
        <v>4.9000000000000004</v>
      </c>
      <c r="K776">
        <v>467</v>
      </c>
      <c r="L776" t="s">
        <v>4045</v>
      </c>
      <c r="M776" t="s">
        <v>334</v>
      </c>
      <c r="N776">
        <v>56573</v>
      </c>
      <c r="O776" t="s">
        <v>40</v>
      </c>
      <c r="P776">
        <v>4.8</v>
      </c>
      <c r="Q776">
        <v>4.8</v>
      </c>
      <c r="R776">
        <v>4.8</v>
      </c>
      <c r="S776">
        <v>4.7</v>
      </c>
      <c r="T776">
        <v>4.9000000000000004</v>
      </c>
      <c r="U776">
        <v>4.9000000000000004</v>
      </c>
      <c r="V776" t="s">
        <v>144</v>
      </c>
      <c r="W776" t="s">
        <v>42</v>
      </c>
      <c r="X776" t="s">
        <v>124</v>
      </c>
      <c r="Y776">
        <v>27</v>
      </c>
      <c r="Z776">
        <v>33</v>
      </c>
      <c r="AA776" t="s">
        <v>44</v>
      </c>
      <c r="AB776" t="s">
        <v>45</v>
      </c>
      <c r="AC776" t="s">
        <v>750</v>
      </c>
      <c r="AD776" t="s">
        <v>4563</v>
      </c>
      <c r="AE776">
        <v>166278</v>
      </c>
      <c r="AF776">
        <v>48705</v>
      </c>
    </row>
    <row r="777" spans="1:32" x14ac:dyDescent="0.35">
      <c r="A777">
        <v>2017</v>
      </c>
      <c r="B777" t="s">
        <v>32</v>
      </c>
      <c r="C777" t="s">
        <v>3054</v>
      </c>
      <c r="D777" t="s">
        <v>34</v>
      </c>
      <c r="E777" t="s">
        <v>3538</v>
      </c>
      <c r="F777">
        <v>4.8</v>
      </c>
      <c r="G777">
        <v>591</v>
      </c>
      <c r="H777" t="s">
        <v>36</v>
      </c>
      <c r="I777" t="s">
        <v>4564</v>
      </c>
      <c r="J777">
        <v>4.5999999999999996</v>
      </c>
      <c r="K777">
        <v>1177</v>
      </c>
      <c r="L777" t="s">
        <v>4565</v>
      </c>
      <c r="M777" t="s">
        <v>334</v>
      </c>
      <c r="N777">
        <v>55437</v>
      </c>
      <c r="O777" t="s">
        <v>75</v>
      </c>
      <c r="P777">
        <v>4.8</v>
      </c>
      <c r="Q777">
        <v>4.7</v>
      </c>
      <c r="R777">
        <v>4.7</v>
      </c>
      <c r="S777">
        <v>4.7</v>
      </c>
      <c r="T777">
        <v>4.8</v>
      </c>
      <c r="U777">
        <v>4.9000000000000004</v>
      </c>
      <c r="V777" t="s">
        <v>4566</v>
      </c>
      <c r="W777" t="s">
        <v>42</v>
      </c>
      <c r="X777" t="s">
        <v>124</v>
      </c>
      <c r="Y777">
        <v>22</v>
      </c>
      <c r="Z777">
        <v>29</v>
      </c>
      <c r="AA777" t="s">
        <v>44</v>
      </c>
      <c r="AB777" t="s">
        <v>198</v>
      </c>
      <c r="AC777" t="s">
        <v>2096</v>
      </c>
      <c r="AD777" t="s">
        <v>4567</v>
      </c>
      <c r="AE777" t="s">
        <v>4568</v>
      </c>
      <c r="AF777">
        <v>10898</v>
      </c>
    </row>
    <row r="778" spans="1:32" x14ac:dyDescent="0.35">
      <c r="A778">
        <v>2019</v>
      </c>
      <c r="B778" t="s">
        <v>365</v>
      </c>
      <c r="C778" t="s">
        <v>2154</v>
      </c>
      <c r="D778" t="s">
        <v>34</v>
      </c>
      <c r="E778" t="s">
        <v>3515</v>
      </c>
      <c r="F778">
        <v>4.3</v>
      </c>
      <c r="G778">
        <v>151</v>
      </c>
      <c r="H778" t="s">
        <v>36</v>
      </c>
      <c r="I778" t="s">
        <v>4569</v>
      </c>
      <c r="J778">
        <v>4.7</v>
      </c>
      <c r="K778">
        <v>332</v>
      </c>
      <c r="L778" t="s">
        <v>4570</v>
      </c>
      <c r="M778" t="s">
        <v>353</v>
      </c>
      <c r="N778">
        <v>63128</v>
      </c>
      <c r="O778" t="s">
        <v>53</v>
      </c>
      <c r="P778">
        <v>4.4000000000000004</v>
      </c>
      <c r="Q778">
        <v>4.3</v>
      </c>
      <c r="R778">
        <v>4.2</v>
      </c>
      <c r="S778">
        <v>4.2</v>
      </c>
      <c r="T778">
        <v>4.5</v>
      </c>
      <c r="U778">
        <v>4.4000000000000004</v>
      </c>
      <c r="V778" t="s">
        <v>873</v>
      </c>
      <c r="W778" t="s">
        <v>42</v>
      </c>
      <c r="X778" t="s">
        <v>43</v>
      </c>
      <c r="Y778">
        <v>26</v>
      </c>
      <c r="Z778">
        <v>31</v>
      </c>
      <c r="AA778" t="s">
        <v>44</v>
      </c>
      <c r="AB778" t="s">
        <v>151</v>
      </c>
      <c r="AC778" t="s">
        <v>2159</v>
      </c>
      <c r="AD778" t="s">
        <v>4571</v>
      </c>
      <c r="AE778" t="s">
        <v>4572</v>
      </c>
      <c r="AF778">
        <v>17592</v>
      </c>
    </row>
    <row r="779" spans="1:32" x14ac:dyDescent="0.35">
      <c r="A779">
        <v>2019</v>
      </c>
      <c r="B779" t="s">
        <v>69</v>
      </c>
      <c r="C779" t="s">
        <v>1537</v>
      </c>
      <c r="D779" t="s">
        <v>34</v>
      </c>
      <c r="E779" t="s">
        <v>2169</v>
      </c>
      <c r="F779">
        <v>4.8</v>
      </c>
      <c r="G779">
        <v>540</v>
      </c>
      <c r="H779" t="s">
        <v>36</v>
      </c>
      <c r="I779" t="s">
        <v>4573</v>
      </c>
      <c r="J779">
        <v>4.7</v>
      </c>
      <c r="K779">
        <v>958</v>
      </c>
      <c r="L779" t="s">
        <v>4574</v>
      </c>
      <c r="M779" t="s">
        <v>2559</v>
      </c>
      <c r="N779">
        <v>39157</v>
      </c>
      <c r="O779" t="s">
        <v>53</v>
      </c>
      <c r="P779">
        <v>4.8</v>
      </c>
      <c r="Q779">
        <v>4.8</v>
      </c>
      <c r="R779">
        <v>4.7</v>
      </c>
      <c r="S779">
        <v>4.7</v>
      </c>
      <c r="T779">
        <v>4.8</v>
      </c>
      <c r="U779">
        <v>4.8</v>
      </c>
      <c r="V779" t="s">
        <v>104</v>
      </c>
      <c r="W779" t="s">
        <v>76</v>
      </c>
      <c r="X779" t="s">
        <v>43</v>
      </c>
      <c r="Y779">
        <v>28</v>
      </c>
      <c r="Z779">
        <v>34</v>
      </c>
      <c r="AA779" t="s">
        <v>44</v>
      </c>
      <c r="AB779" t="s">
        <v>78</v>
      </c>
      <c r="AC779" t="s">
        <v>79</v>
      </c>
      <c r="AD779" t="s">
        <v>4575</v>
      </c>
      <c r="AE779" t="s">
        <v>4576</v>
      </c>
      <c r="AF779">
        <v>35203</v>
      </c>
    </row>
    <row r="780" spans="1:32" x14ac:dyDescent="0.35">
      <c r="A780">
        <v>2021</v>
      </c>
      <c r="B780" t="s">
        <v>288</v>
      </c>
      <c r="C780" t="s">
        <v>2086</v>
      </c>
      <c r="D780" t="s">
        <v>34</v>
      </c>
      <c r="E780" t="s">
        <v>4577</v>
      </c>
      <c r="F780">
        <v>4.5999999999999996</v>
      </c>
      <c r="G780">
        <v>16</v>
      </c>
      <c r="H780" t="s">
        <v>36</v>
      </c>
      <c r="I780" t="s">
        <v>4578</v>
      </c>
      <c r="J780">
        <v>4.8</v>
      </c>
      <c r="K780">
        <v>920</v>
      </c>
      <c r="L780" t="s">
        <v>4579</v>
      </c>
      <c r="M780" t="s">
        <v>378</v>
      </c>
      <c r="N780">
        <v>60540</v>
      </c>
      <c r="O780" t="s">
        <v>53</v>
      </c>
      <c r="P780">
        <v>4.5999999999999996</v>
      </c>
      <c r="Q780">
        <v>4.4000000000000004</v>
      </c>
      <c r="R780">
        <v>4.7</v>
      </c>
      <c r="S780">
        <v>4.2</v>
      </c>
      <c r="T780">
        <v>4.5</v>
      </c>
      <c r="U780">
        <v>4.7</v>
      </c>
      <c r="V780" t="s">
        <v>1612</v>
      </c>
      <c r="W780" t="s">
        <v>42</v>
      </c>
      <c r="X780" t="s">
        <v>124</v>
      </c>
      <c r="Y780">
        <v>23</v>
      </c>
      <c r="Z780">
        <v>28</v>
      </c>
      <c r="AA780" t="s">
        <v>44</v>
      </c>
      <c r="AB780" t="s">
        <v>294</v>
      </c>
      <c r="AC780" t="s">
        <v>219</v>
      </c>
      <c r="AD780" t="s">
        <v>4580</v>
      </c>
      <c r="AE780" t="s">
        <v>4581</v>
      </c>
      <c r="AF780">
        <v>18064</v>
      </c>
    </row>
    <row r="781" spans="1:32" x14ac:dyDescent="0.35">
      <c r="A781">
        <v>2021</v>
      </c>
      <c r="B781" t="s">
        <v>108</v>
      </c>
      <c r="C781" t="s">
        <v>4582</v>
      </c>
      <c r="D781" t="s">
        <v>634</v>
      </c>
      <c r="E781" t="s">
        <v>4583</v>
      </c>
      <c r="F781">
        <v>4.9000000000000004</v>
      </c>
      <c r="G781">
        <v>1</v>
      </c>
      <c r="H781" t="s">
        <v>36</v>
      </c>
      <c r="I781" t="s">
        <v>4094</v>
      </c>
      <c r="J781">
        <v>4.7</v>
      </c>
      <c r="K781">
        <v>1113</v>
      </c>
      <c r="L781" t="s">
        <v>4095</v>
      </c>
      <c r="M781" t="s">
        <v>378</v>
      </c>
      <c r="N781">
        <v>60169</v>
      </c>
      <c r="O781" t="s">
        <v>75</v>
      </c>
      <c r="P781">
        <v>5</v>
      </c>
      <c r="Q781">
        <v>5</v>
      </c>
      <c r="R781">
        <v>5</v>
      </c>
      <c r="S781">
        <v>4</v>
      </c>
      <c r="T781">
        <v>5</v>
      </c>
      <c r="U781">
        <v>5</v>
      </c>
      <c r="V781" t="s">
        <v>4584</v>
      </c>
      <c r="W781" t="s">
        <v>4585</v>
      </c>
      <c r="X781" t="s">
        <v>124</v>
      </c>
      <c r="Y781">
        <v>16</v>
      </c>
      <c r="Z781">
        <v>21</v>
      </c>
      <c r="AA781" t="s">
        <v>44</v>
      </c>
      <c r="AB781" t="s">
        <v>125</v>
      </c>
      <c r="AC781" t="s">
        <v>640</v>
      </c>
      <c r="AD781" t="s">
        <v>4586</v>
      </c>
      <c r="AE781" t="s">
        <v>4587</v>
      </c>
      <c r="AF781">
        <v>7359</v>
      </c>
    </row>
    <row r="782" spans="1:32" x14ac:dyDescent="0.35">
      <c r="A782">
        <v>2019</v>
      </c>
      <c r="B782" t="s">
        <v>516</v>
      </c>
      <c r="C782" t="s">
        <v>517</v>
      </c>
      <c r="D782" t="s">
        <v>34</v>
      </c>
      <c r="E782" t="s">
        <v>4588</v>
      </c>
      <c r="F782">
        <v>4.8</v>
      </c>
      <c r="G782">
        <v>230</v>
      </c>
      <c r="H782" t="s">
        <v>36</v>
      </c>
      <c r="I782" t="s">
        <v>4589</v>
      </c>
      <c r="J782">
        <v>4.4000000000000004</v>
      </c>
      <c r="K782">
        <v>2346</v>
      </c>
      <c r="L782" t="s">
        <v>4590</v>
      </c>
      <c r="M782" t="s">
        <v>378</v>
      </c>
      <c r="N782">
        <v>60173</v>
      </c>
      <c r="O782" t="s">
        <v>53</v>
      </c>
      <c r="P782">
        <v>4.8</v>
      </c>
      <c r="Q782">
        <v>4.8</v>
      </c>
      <c r="R782">
        <v>4.8</v>
      </c>
      <c r="S782">
        <v>4.8</v>
      </c>
      <c r="T782">
        <v>4.9000000000000004</v>
      </c>
      <c r="U782">
        <v>4.8</v>
      </c>
      <c r="V782" t="s">
        <v>4591</v>
      </c>
      <c r="W782" t="s">
        <v>42</v>
      </c>
      <c r="X782" t="s">
        <v>124</v>
      </c>
      <c r="Y782">
        <v>24</v>
      </c>
      <c r="Z782">
        <v>30</v>
      </c>
      <c r="AA782" t="s">
        <v>44</v>
      </c>
      <c r="AB782" t="s">
        <v>151</v>
      </c>
      <c r="AC782" t="s">
        <v>522</v>
      </c>
      <c r="AD782" t="s">
        <v>4592</v>
      </c>
      <c r="AE782" t="s">
        <v>4593</v>
      </c>
      <c r="AF782">
        <v>16198</v>
      </c>
    </row>
    <row r="783" spans="1:32" x14ac:dyDescent="0.35">
      <c r="A783">
        <v>2020</v>
      </c>
      <c r="B783" t="s">
        <v>3233</v>
      </c>
      <c r="C783" t="s">
        <v>4594</v>
      </c>
      <c r="D783" t="s">
        <v>34</v>
      </c>
      <c r="E783" t="s">
        <v>4595</v>
      </c>
      <c r="F783">
        <v>4.9000000000000004</v>
      </c>
      <c r="G783">
        <v>1</v>
      </c>
      <c r="H783" t="s">
        <v>36</v>
      </c>
      <c r="I783" t="s">
        <v>4110</v>
      </c>
      <c r="J783">
        <v>4.7</v>
      </c>
      <c r="K783">
        <v>554</v>
      </c>
      <c r="L783" t="s">
        <v>4111</v>
      </c>
      <c r="M783" t="s">
        <v>378</v>
      </c>
      <c r="N783">
        <v>60521</v>
      </c>
      <c r="O783" t="s">
        <v>94</v>
      </c>
      <c r="P783">
        <v>5</v>
      </c>
      <c r="Q783">
        <v>4</v>
      </c>
      <c r="R783">
        <v>5</v>
      </c>
      <c r="S783">
        <v>5</v>
      </c>
      <c r="T783">
        <v>5</v>
      </c>
      <c r="U783">
        <v>5</v>
      </c>
      <c r="V783" t="s">
        <v>2677</v>
      </c>
      <c r="W783" t="s">
        <v>505</v>
      </c>
      <c r="X783" t="s">
        <v>124</v>
      </c>
      <c r="Y783">
        <v>21</v>
      </c>
      <c r="Z783">
        <v>28</v>
      </c>
      <c r="AA783" t="s">
        <v>44</v>
      </c>
      <c r="AB783" t="s">
        <v>198</v>
      </c>
      <c r="AC783" t="s">
        <v>1614</v>
      </c>
      <c r="AD783" t="s">
        <v>4596</v>
      </c>
      <c r="AE783" t="s">
        <v>4597</v>
      </c>
      <c r="AF783">
        <v>14991</v>
      </c>
    </row>
    <row r="784" spans="1:32" x14ac:dyDescent="0.35">
      <c r="A784">
        <v>2020</v>
      </c>
      <c r="B784" t="s">
        <v>60</v>
      </c>
      <c r="C784" t="s">
        <v>61</v>
      </c>
      <c r="D784" t="s">
        <v>34</v>
      </c>
      <c r="E784" t="s">
        <v>4598</v>
      </c>
      <c r="F784">
        <v>4.8</v>
      </c>
      <c r="G784">
        <v>201</v>
      </c>
      <c r="H784" t="s">
        <v>36</v>
      </c>
      <c r="I784" t="s">
        <v>4599</v>
      </c>
      <c r="J784">
        <v>4.5999999999999996</v>
      </c>
      <c r="K784">
        <v>3167</v>
      </c>
      <c r="L784" t="s">
        <v>4600</v>
      </c>
      <c r="M784" t="s">
        <v>378</v>
      </c>
      <c r="N784">
        <v>60462</v>
      </c>
      <c r="O784" t="s">
        <v>53</v>
      </c>
      <c r="P784">
        <v>4.9000000000000004</v>
      </c>
      <c r="Q784">
        <v>4.9000000000000004</v>
      </c>
      <c r="R784">
        <v>4.8</v>
      </c>
      <c r="S784">
        <v>4.5999999999999996</v>
      </c>
      <c r="T784">
        <v>4.8</v>
      </c>
      <c r="U784">
        <v>4.7</v>
      </c>
      <c r="V784" t="s">
        <v>566</v>
      </c>
      <c r="W784" t="s">
        <v>42</v>
      </c>
      <c r="X784" t="s">
        <v>55</v>
      </c>
      <c r="Y784">
        <v>19</v>
      </c>
      <c r="Z784">
        <v>24</v>
      </c>
      <c r="AA784" t="s">
        <v>44</v>
      </c>
      <c r="AB784" t="s">
        <v>45</v>
      </c>
      <c r="AC784" t="s">
        <v>66</v>
      </c>
      <c r="AD784" t="s">
        <v>4601</v>
      </c>
      <c r="AE784" t="s">
        <v>4602</v>
      </c>
      <c r="AF784">
        <v>30873</v>
      </c>
    </row>
    <row r="785" spans="1:32" x14ac:dyDescent="0.35">
      <c r="A785">
        <v>2020</v>
      </c>
      <c r="B785" t="s">
        <v>257</v>
      </c>
      <c r="C785" t="s">
        <v>1435</v>
      </c>
      <c r="D785" t="s">
        <v>34</v>
      </c>
      <c r="E785" t="s">
        <v>4603</v>
      </c>
      <c r="F785">
        <v>4.7</v>
      </c>
      <c r="G785">
        <v>53</v>
      </c>
      <c r="H785" t="s">
        <v>36</v>
      </c>
      <c r="I785" t="s">
        <v>4604</v>
      </c>
      <c r="J785">
        <v>4.9000000000000004</v>
      </c>
      <c r="K785">
        <v>811</v>
      </c>
      <c r="L785" t="s">
        <v>4605</v>
      </c>
      <c r="M785" t="s">
        <v>1602</v>
      </c>
      <c r="N785">
        <v>35210</v>
      </c>
      <c r="O785" t="s">
        <v>53</v>
      </c>
      <c r="P785">
        <v>4.8</v>
      </c>
      <c r="Q785">
        <v>4.8</v>
      </c>
      <c r="R785">
        <v>4.8</v>
      </c>
      <c r="S785">
        <v>4.4000000000000004</v>
      </c>
      <c r="T785">
        <v>4.7</v>
      </c>
      <c r="U785">
        <v>4.7</v>
      </c>
      <c r="V785" t="s">
        <v>1179</v>
      </c>
      <c r="W785" t="s">
        <v>490</v>
      </c>
      <c r="X785" t="s">
        <v>95</v>
      </c>
      <c r="Y785">
        <v>21</v>
      </c>
      <c r="Z785">
        <v>26</v>
      </c>
      <c r="AA785" t="s">
        <v>44</v>
      </c>
      <c r="AB785" t="s">
        <v>45</v>
      </c>
      <c r="AC785" t="s">
        <v>264</v>
      </c>
      <c r="AD785" t="s">
        <v>4606</v>
      </c>
      <c r="AE785" t="s">
        <v>4607</v>
      </c>
      <c r="AF785">
        <v>52481</v>
      </c>
    </row>
    <row r="786" spans="1:32" x14ac:dyDescent="0.35">
      <c r="A786">
        <v>2014</v>
      </c>
      <c r="B786" t="s">
        <v>409</v>
      </c>
      <c r="C786" t="s">
        <v>1691</v>
      </c>
      <c r="D786" t="s">
        <v>34</v>
      </c>
      <c r="E786" t="s">
        <v>4608</v>
      </c>
      <c r="F786">
        <v>4.5</v>
      </c>
      <c r="G786">
        <v>433</v>
      </c>
      <c r="H786" t="s">
        <v>36</v>
      </c>
      <c r="I786" t="s">
        <v>4609</v>
      </c>
      <c r="J786">
        <v>4.8</v>
      </c>
      <c r="K786">
        <v>1247</v>
      </c>
      <c r="L786" t="s">
        <v>4610</v>
      </c>
      <c r="M786" t="s">
        <v>404</v>
      </c>
      <c r="N786">
        <v>46143</v>
      </c>
      <c r="O786" t="s">
        <v>53</v>
      </c>
      <c r="P786">
        <v>4.7</v>
      </c>
      <c r="Q786">
        <v>4.5999999999999996</v>
      </c>
      <c r="R786">
        <v>4.5</v>
      </c>
      <c r="S786">
        <v>4.3</v>
      </c>
      <c r="T786">
        <v>4.8</v>
      </c>
      <c r="U786">
        <v>4.3</v>
      </c>
      <c r="V786" t="s">
        <v>2031</v>
      </c>
      <c r="W786" t="s">
        <v>42</v>
      </c>
      <c r="X786" t="s">
        <v>55</v>
      </c>
      <c r="Y786">
        <v>17</v>
      </c>
      <c r="Z786">
        <v>24</v>
      </c>
      <c r="AA786" t="s">
        <v>512</v>
      </c>
      <c r="AB786" t="s">
        <v>45</v>
      </c>
      <c r="AC786" t="s">
        <v>4611</v>
      </c>
      <c r="AD786" t="s">
        <v>4612</v>
      </c>
      <c r="AE786" t="s">
        <v>4613</v>
      </c>
      <c r="AF786">
        <v>151281</v>
      </c>
    </row>
    <row r="787" spans="1:32" x14ac:dyDescent="0.35">
      <c r="A787">
        <v>2017</v>
      </c>
      <c r="B787" t="s">
        <v>365</v>
      </c>
      <c r="C787" t="s">
        <v>850</v>
      </c>
      <c r="D787" t="s">
        <v>34</v>
      </c>
      <c r="E787" t="s">
        <v>4614</v>
      </c>
      <c r="F787">
        <v>4.8</v>
      </c>
      <c r="G787">
        <v>264</v>
      </c>
      <c r="H787" t="s">
        <v>36</v>
      </c>
      <c r="I787" t="s">
        <v>4609</v>
      </c>
      <c r="J787">
        <v>4.8</v>
      </c>
      <c r="K787">
        <v>1247</v>
      </c>
      <c r="L787" t="s">
        <v>4610</v>
      </c>
      <c r="M787" t="s">
        <v>404</v>
      </c>
      <c r="N787">
        <v>46143</v>
      </c>
      <c r="O787" t="s">
        <v>94</v>
      </c>
      <c r="P787">
        <v>4.5999999999999996</v>
      </c>
      <c r="Q787">
        <v>4.5999999999999996</v>
      </c>
      <c r="R787">
        <v>4.9000000000000004</v>
      </c>
      <c r="S787">
        <v>4.7</v>
      </c>
      <c r="T787">
        <v>4.9000000000000004</v>
      </c>
      <c r="U787">
        <v>4.8</v>
      </c>
      <c r="V787" t="s">
        <v>951</v>
      </c>
      <c r="W787" t="s">
        <v>853</v>
      </c>
      <c r="X787" t="s">
        <v>95</v>
      </c>
      <c r="Y787">
        <v>16</v>
      </c>
      <c r="Z787">
        <v>25</v>
      </c>
      <c r="AA787" t="s">
        <v>44</v>
      </c>
      <c r="AB787" t="s">
        <v>45</v>
      </c>
      <c r="AC787" t="s">
        <v>737</v>
      </c>
      <c r="AD787" t="s">
        <v>4615</v>
      </c>
      <c r="AE787" t="s">
        <v>4616</v>
      </c>
      <c r="AF787">
        <v>7532</v>
      </c>
    </row>
    <row r="788" spans="1:32" x14ac:dyDescent="0.35">
      <c r="A788">
        <v>2019</v>
      </c>
      <c r="B788" t="s">
        <v>373</v>
      </c>
      <c r="C788" t="s">
        <v>3037</v>
      </c>
      <c r="D788" t="s">
        <v>34</v>
      </c>
      <c r="E788" t="s">
        <v>4617</v>
      </c>
      <c r="F788">
        <v>4.5999999999999996</v>
      </c>
      <c r="G788">
        <v>56</v>
      </c>
      <c r="H788" t="s">
        <v>36</v>
      </c>
      <c r="I788" t="s">
        <v>4618</v>
      </c>
      <c r="J788">
        <v>4.2</v>
      </c>
      <c r="K788">
        <v>16</v>
      </c>
      <c r="L788" t="s">
        <v>4619</v>
      </c>
      <c r="M788" t="s">
        <v>472</v>
      </c>
      <c r="N788">
        <v>32505</v>
      </c>
      <c r="O788" t="s">
        <v>40</v>
      </c>
      <c r="P788">
        <v>4.8</v>
      </c>
      <c r="Q788">
        <v>4.5999999999999996</v>
      </c>
      <c r="R788">
        <v>4.5</v>
      </c>
      <c r="S788">
        <v>4.5</v>
      </c>
      <c r="T788">
        <v>4.7</v>
      </c>
      <c r="U788">
        <v>4.5999999999999996</v>
      </c>
      <c r="V788" t="s">
        <v>4620</v>
      </c>
      <c r="W788" t="s">
        <v>889</v>
      </c>
      <c r="X788" t="s">
        <v>43</v>
      </c>
      <c r="Y788">
        <v>20</v>
      </c>
      <c r="Z788">
        <v>27</v>
      </c>
      <c r="AA788" t="s">
        <v>44</v>
      </c>
      <c r="AB788" t="s">
        <v>78</v>
      </c>
      <c r="AC788" t="s">
        <v>114</v>
      </c>
      <c r="AD788" t="s">
        <v>4621</v>
      </c>
      <c r="AE788" t="s">
        <v>4622</v>
      </c>
      <c r="AF788">
        <v>33766</v>
      </c>
    </row>
    <row r="789" spans="1:32" x14ac:dyDescent="0.35">
      <c r="A789">
        <v>2020</v>
      </c>
      <c r="B789" t="s">
        <v>591</v>
      </c>
      <c r="C789" t="s">
        <v>884</v>
      </c>
      <c r="D789" t="s">
        <v>1783</v>
      </c>
      <c r="E789" t="s">
        <v>4623</v>
      </c>
      <c r="F789">
        <v>4.9000000000000004</v>
      </c>
      <c r="G789">
        <v>76</v>
      </c>
      <c r="H789" t="s">
        <v>36</v>
      </c>
      <c r="I789" t="s">
        <v>4624</v>
      </c>
      <c r="J789">
        <v>4.7</v>
      </c>
      <c r="K789">
        <v>442</v>
      </c>
      <c r="L789" t="s">
        <v>4625</v>
      </c>
      <c r="M789" t="s">
        <v>1625</v>
      </c>
      <c r="N789">
        <v>40207</v>
      </c>
      <c r="O789" t="s">
        <v>53</v>
      </c>
      <c r="P789">
        <v>4.9000000000000004</v>
      </c>
      <c r="Q789">
        <v>4.8</v>
      </c>
      <c r="R789">
        <v>4.9000000000000004</v>
      </c>
      <c r="S789">
        <v>4.7</v>
      </c>
      <c r="T789">
        <v>4.9000000000000004</v>
      </c>
      <c r="U789">
        <v>4.8</v>
      </c>
      <c r="V789" t="s">
        <v>42</v>
      </c>
      <c r="W789" t="s">
        <v>123</v>
      </c>
      <c r="X789" t="s">
        <v>43</v>
      </c>
      <c r="Y789">
        <v>20</v>
      </c>
      <c r="Z789">
        <v>28</v>
      </c>
      <c r="AA789" t="s">
        <v>44</v>
      </c>
      <c r="AB789" t="s">
        <v>78</v>
      </c>
      <c r="AC789" t="s">
        <v>184</v>
      </c>
      <c r="AD789" t="s">
        <v>4626</v>
      </c>
      <c r="AE789" t="s">
        <v>4627</v>
      </c>
      <c r="AF789">
        <v>30602</v>
      </c>
    </row>
    <row r="790" spans="1:32" x14ac:dyDescent="0.35">
      <c r="A790">
        <v>2014</v>
      </c>
      <c r="B790" t="s">
        <v>257</v>
      </c>
      <c r="C790" t="s">
        <v>4628</v>
      </c>
      <c r="D790" t="s">
        <v>34</v>
      </c>
      <c r="E790" t="s">
        <v>4629</v>
      </c>
      <c r="F790">
        <v>4.9000000000000004</v>
      </c>
      <c r="G790">
        <v>23</v>
      </c>
      <c r="H790" t="s">
        <v>36</v>
      </c>
      <c r="I790" t="s">
        <v>4630</v>
      </c>
      <c r="J790">
        <v>4.7</v>
      </c>
      <c r="K790">
        <v>818</v>
      </c>
      <c r="L790" t="s">
        <v>4631</v>
      </c>
      <c r="M790" t="s">
        <v>1625</v>
      </c>
      <c r="N790">
        <v>40222</v>
      </c>
      <c r="O790" t="s">
        <v>94</v>
      </c>
      <c r="P790">
        <v>4.8</v>
      </c>
      <c r="Q790">
        <v>4.9000000000000004</v>
      </c>
      <c r="R790">
        <v>4.9000000000000004</v>
      </c>
      <c r="S790">
        <v>4.8</v>
      </c>
      <c r="T790">
        <v>5</v>
      </c>
      <c r="U790">
        <v>5</v>
      </c>
      <c r="V790" t="s">
        <v>428</v>
      </c>
      <c r="W790" t="s">
        <v>4632</v>
      </c>
      <c r="X790" t="s">
        <v>95</v>
      </c>
      <c r="Y790">
        <v>19</v>
      </c>
      <c r="Z790">
        <v>26</v>
      </c>
      <c r="AA790" t="s">
        <v>44</v>
      </c>
      <c r="AB790" t="s">
        <v>294</v>
      </c>
      <c r="AC790" t="s">
        <v>1258</v>
      </c>
      <c r="AD790" t="s">
        <v>4633</v>
      </c>
      <c r="AE790" t="s">
        <v>4634</v>
      </c>
      <c r="AF790">
        <v>33580</v>
      </c>
    </row>
    <row r="791" spans="1:32" x14ac:dyDescent="0.35">
      <c r="A791">
        <v>2019</v>
      </c>
      <c r="B791" t="s">
        <v>389</v>
      </c>
      <c r="C791" t="s">
        <v>3761</v>
      </c>
      <c r="D791" t="s">
        <v>34</v>
      </c>
      <c r="E791" t="s">
        <v>4635</v>
      </c>
      <c r="F791">
        <v>4.9000000000000004</v>
      </c>
      <c r="G791">
        <v>33</v>
      </c>
      <c r="H791" t="s">
        <v>36</v>
      </c>
      <c r="I791" t="s">
        <v>4636</v>
      </c>
      <c r="J791">
        <v>4.8</v>
      </c>
      <c r="K791">
        <v>738</v>
      </c>
      <c r="L791" t="s">
        <v>4637</v>
      </c>
      <c r="M791" t="s">
        <v>445</v>
      </c>
      <c r="N791">
        <v>45879</v>
      </c>
      <c r="O791" t="s">
        <v>40</v>
      </c>
      <c r="P791">
        <v>4.9000000000000004</v>
      </c>
      <c r="Q791">
        <v>4.9000000000000004</v>
      </c>
      <c r="R791">
        <v>5</v>
      </c>
      <c r="S791">
        <v>4.8</v>
      </c>
      <c r="T791">
        <v>4.9000000000000004</v>
      </c>
      <c r="U791">
        <v>5</v>
      </c>
      <c r="V791" t="s">
        <v>1279</v>
      </c>
      <c r="W791" t="s">
        <v>1280</v>
      </c>
      <c r="X791" t="s">
        <v>124</v>
      </c>
      <c r="Y791">
        <v>120</v>
      </c>
      <c r="Z791">
        <v>112</v>
      </c>
      <c r="AA791" t="s">
        <v>1227</v>
      </c>
      <c r="AB791" t="s">
        <v>1228</v>
      </c>
      <c r="AC791" t="s">
        <v>1227</v>
      </c>
      <c r="AD791" t="s">
        <v>4638</v>
      </c>
      <c r="AE791" t="s">
        <v>4639</v>
      </c>
      <c r="AF791">
        <v>30935</v>
      </c>
    </row>
    <row r="792" spans="1:32" x14ac:dyDescent="0.35">
      <c r="A792">
        <v>2019</v>
      </c>
      <c r="B792" t="s">
        <v>288</v>
      </c>
      <c r="C792" t="s">
        <v>2144</v>
      </c>
      <c r="D792" t="s">
        <v>34</v>
      </c>
      <c r="E792" t="s">
        <v>4640</v>
      </c>
      <c r="F792">
        <v>4.8</v>
      </c>
      <c r="G792">
        <v>27</v>
      </c>
      <c r="H792" t="s">
        <v>36</v>
      </c>
      <c r="I792" t="s">
        <v>964</v>
      </c>
      <c r="J792">
        <v>4.7</v>
      </c>
      <c r="K792">
        <v>413</v>
      </c>
      <c r="L792" t="s">
        <v>965</v>
      </c>
      <c r="M792" t="s">
        <v>427</v>
      </c>
      <c r="N792">
        <v>30117</v>
      </c>
      <c r="O792" t="s">
        <v>53</v>
      </c>
      <c r="P792">
        <v>4.9000000000000004</v>
      </c>
      <c r="Q792">
        <v>4.8</v>
      </c>
      <c r="R792">
        <v>4.8</v>
      </c>
      <c r="S792">
        <v>4.5999999999999996</v>
      </c>
      <c r="T792">
        <v>5</v>
      </c>
      <c r="U792">
        <v>4.9000000000000004</v>
      </c>
      <c r="V792" t="s">
        <v>3617</v>
      </c>
      <c r="W792" t="s">
        <v>42</v>
      </c>
      <c r="X792" t="s">
        <v>124</v>
      </c>
      <c r="Y792">
        <v>17</v>
      </c>
      <c r="Z792">
        <v>22</v>
      </c>
      <c r="AA792" t="s">
        <v>44</v>
      </c>
      <c r="AB792" t="s">
        <v>45</v>
      </c>
      <c r="AC792" t="s">
        <v>1645</v>
      </c>
      <c r="AD792" t="s">
        <v>4641</v>
      </c>
      <c r="AE792" t="s">
        <v>4642</v>
      </c>
      <c r="AF792">
        <v>36918</v>
      </c>
    </row>
    <row r="793" spans="1:32" x14ac:dyDescent="0.35">
      <c r="A793">
        <v>2019</v>
      </c>
      <c r="B793" t="s">
        <v>1046</v>
      </c>
      <c r="C793" t="s">
        <v>2585</v>
      </c>
      <c r="D793" t="s">
        <v>1311</v>
      </c>
      <c r="E793" t="s">
        <v>4643</v>
      </c>
      <c r="F793">
        <v>4.2</v>
      </c>
      <c r="G793">
        <v>107</v>
      </c>
      <c r="H793" t="s">
        <v>36</v>
      </c>
      <c r="I793" t="s">
        <v>4644</v>
      </c>
      <c r="J793">
        <v>4.9000000000000004</v>
      </c>
      <c r="K793">
        <v>252</v>
      </c>
      <c r="L793" t="s">
        <v>4645</v>
      </c>
      <c r="M793" t="s">
        <v>972</v>
      </c>
      <c r="N793">
        <v>48911</v>
      </c>
      <c r="O793" t="s">
        <v>53</v>
      </c>
      <c r="P793">
        <v>4.5</v>
      </c>
      <c r="Q793">
        <v>4.5</v>
      </c>
      <c r="R793">
        <v>4</v>
      </c>
      <c r="S793">
        <v>3.8</v>
      </c>
      <c r="T793">
        <v>4.7</v>
      </c>
      <c r="U793">
        <v>3.8</v>
      </c>
      <c r="V793" t="s">
        <v>1315</v>
      </c>
      <c r="W793" t="s">
        <v>455</v>
      </c>
      <c r="X793" t="s">
        <v>43</v>
      </c>
      <c r="Y793">
        <v>24</v>
      </c>
      <c r="Z793">
        <v>30</v>
      </c>
      <c r="AA793" t="s">
        <v>44</v>
      </c>
      <c r="AB793" t="s">
        <v>125</v>
      </c>
      <c r="AC793" t="s">
        <v>219</v>
      </c>
      <c r="AD793" t="s">
        <v>4646</v>
      </c>
      <c r="AE793" t="s">
        <v>4647</v>
      </c>
      <c r="AF793">
        <v>38405</v>
      </c>
    </row>
    <row r="794" spans="1:32" x14ac:dyDescent="0.35">
      <c r="A794">
        <v>2020</v>
      </c>
      <c r="B794" t="s">
        <v>339</v>
      </c>
      <c r="C794" t="s">
        <v>4648</v>
      </c>
      <c r="D794" t="s">
        <v>34</v>
      </c>
      <c r="E794" t="s">
        <v>4649</v>
      </c>
      <c r="F794">
        <v>4.0999999999999996</v>
      </c>
      <c r="G794">
        <v>6</v>
      </c>
      <c r="H794" t="s">
        <v>36</v>
      </c>
      <c r="I794" t="s">
        <v>4173</v>
      </c>
      <c r="J794">
        <v>4.5</v>
      </c>
      <c r="K794">
        <v>174</v>
      </c>
      <c r="L794" t="s">
        <v>4174</v>
      </c>
      <c r="M794" t="s">
        <v>427</v>
      </c>
      <c r="N794">
        <v>30305</v>
      </c>
      <c r="O794" t="s">
        <v>53</v>
      </c>
      <c r="P794">
        <v>4.3</v>
      </c>
      <c r="Q794">
        <v>4.5</v>
      </c>
      <c r="R794">
        <v>4.3</v>
      </c>
      <c r="S794">
        <v>4</v>
      </c>
      <c r="T794">
        <v>4.3</v>
      </c>
      <c r="U794">
        <v>3.7</v>
      </c>
      <c r="V794" t="s">
        <v>504</v>
      </c>
      <c r="W794" t="s">
        <v>505</v>
      </c>
      <c r="X794" t="s">
        <v>55</v>
      </c>
      <c r="Y794">
        <v>17</v>
      </c>
      <c r="Z794">
        <v>22</v>
      </c>
      <c r="AA794" t="s">
        <v>44</v>
      </c>
      <c r="AB794" t="s">
        <v>198</v>
      </c>
      <c r="AC794" t="s">
        <v>688</v>
      </c>
      <c r="AD794" t="s">
        <v>4650</v>
      </c>
      <c r="AE794" t="s">
        <v>4651</v>
      </c>
      <c r="AF794">
        <v>17506</v>
      </c>
    </row>
    <row r="795" spans="1:32" x14ac:dyDescent="0.35">
      <c r="A795">
        <v>2021</v>
      </c>
      <c r="B795" t="s">
        <v>257</v>
      </c>
      <c r="C795" t="s">
        <v>4652</v>
      </c>
      <c r="D795" t="s">
        <v>34</v>
      </c>
      <c r="E795" t="s">
        <v>4653</v>
      </c>
      <c r="F795">
        <v>5</v>
      </c>
      <c r="G795">
        <v>2</v>
      </c>
      <c r="H795" t="s">
        <v>36</v>
      </c>
      <c r="I795" t="s">
        <v>4654</v>
      </c>
      <c r="J795">
        <v>4.5</v>
      </c>
      <c r="K795">
        <v>803</v>
      </c>
      <c r="L795" t="s">
        <v>4655</v>
      </c>
      <c r="M795" t="s">
        <v>427</v>
      </c>
      <c r="N795">
        <v>30076</v>
      </c>
      <c r="O795" t="s">
        <v>53</v>
      </c>
      <c r="P795">
        <v>5</v>
      </c>
      <c r="Q795">
        <v>5</v>
      </c>
      <c r="R795">
        <v>5</v>
      </c>
      <c r="S795">
        <v>5</v>
      </c>
      <c r="T795">
        <v>5</v>
      </c>
      <c r="U795">
        <v>5</v>
      </c>
      <c r="V795" t="s">
        <v>1179</v>
      </c>
      <c r="W795" t="s">
        <v>4656</v>
      </c>
      <c r="X795" t="s">
        <v>124</v>
      </c>
      <c r="Y795">
        <v>23</v>
      </c>
      <c r="Z795">
        <v>29</v>
      </c>
      <c r="AA795" t="s">
        <v>44</v>
      </c>
      <c r="AB795" t="s">
        <v>45</v>
      </c>
      <c r="AC795" t="s">
        <v>219</v>
      </c>
      <c r="AD795" t="s">
        <v>4657</v>
      </c>
      <c r="AE795" t="s">
        <v>4658</v>
      </c>
      <c r="AF795">
        <v>22282</v>
      </c>
    </row>
    <row r="796" spans="1:32" x14ac:dyDescent="0.35">
      <c r="A796">
        <v>2018</v>
      </c>
      <c r="B796" t="s">
        <v>81</v>
      </c>
      <c r="C796" t="s">
        <v>82</v>
      </c>
      <c r="D796" t="s">
        <v>34</v>
      </c>
      <c r="E796" t="s">
        <v>4659</v>
      </c>
      <c r="F796">
        <v>4.8</v>
      </c>
      <c r="G796">
        <v>90</v>
      </c>
      <c r="H796" t="s">
        <v>36</v>
      </c>
      <c r="I796" t="s">
        <v>4660</v>
      </c>
      <c r="J796">
        <v>4.3</v>
      </c>
      <c r="K796">
        <v>6093</v>
      </c>
      <c r="L796" t="s">
        <v>4661</v>
      </c>
      <c r="M796" t="s">
        <v>427</v>
      </c>
      <c r="N796">
        <v>30096</v>
      </c>
      <c r="O796" t="s">
        <v>53</v>
      </c>
      <c r="P796">
        <v>4.8</v>
      </c>
      <c r="Q796">
        <v>4.9000000000000004</v>
      </c>
      <c r="R796">
        <v>4.8</v>
      </c>
      <c r="S796">
        <v>4.5999999999999996</v>
      </c>
      <c r="T796">
        <v>4.8</v>
      </c>
      <c r="U796">
        <v>4.8</v>
      </c>
      <c r="V796" t="s">
        <v>4224</v>
      </c>
      <c r="W796" t="s">
        <v>1409</v>
      </c>
      <c r="X796" t="s">
        <v>43</v>
      </c>
      <c r="Y796">
        <v>20</v>
      </c>
      <c r="Z796">
        <v>27</v>
      </c>
      <c r="AA796" t="s">
        <v>44</v>
      </c>
      <c r="AB796" t="s">
        <v>45</v>
      </c>
      <c r="AC796" t="s">
        <v>114</v>
      </c>
      <c r="AD796" t="s">
        <v>4662</v>
      </c>
      <c r="AE796" t="s">
        <v>4663</v>
      </c>
      <c r="AF796">
        <v>32503</v>
      </c>
    </row>
    <row r="797" spans="1:32" x14ac:dyDescent="0.35">
      <c r="A797">
        <v>2018</v>
      </c>
      <c r="B797" t="s">
        <v>213</v>
      </c>
      <c r="C797" t="s">
        <v>4312</v>
      </c>
      <c r="D797" t="s">
        <v>349</v>
      </c>
      <c r="E797" t="s">
        <v>4664</v>
      </c>
      <c r="F797">
        <v>4.8</v>
      </c>
      <c r="G797">
        <v>94</v>
      </c>
      <c r="H797" t="s">
        <v>36</v>
      </c>
      <c r="I797" t="s">
        <v>4665</v>
      </c>
      <c r="J797">
        <v>4.5</v>
      </c>
      <c r="K797">
        <v>145</v>
      </c>
      <c r="L797" t="s">
        <v>4666</v>
      </c>
      <c r="M797" t="s">
        <v>427</v>
      </c>
      <c r="N797">
        <v>30096</v>
      </c>
      <c r="O797" t="s">
        <v>94</v>
      </c>
      <c r="P797">
        <v>4.8</v>
      </c>
      <c r="Q797">
        <v>4.7</v>
      </c>
      <c r="R797">
        <v>4.7</v>
      </c>
      <c r="S797">
        <v>4.7</v>
      </c>
      <c r="T797">
        <v>4.7</v>
      </c>
      <c r="U797">
        <v>4.9000000000000004</v>
      </c>
      <c r="V797" t="s">
        <v>4667</v>
      </c>
      <c r="W797" t="s">
        <v>1409</v>
      </c>
      <c r="X797" t="s">
        <v>43</v>
      </c>
      <c r="Y797">
        <v>20</v>
      </c>
      <c r="Z797">
        <v>28</v>
      </c>
      <c r="AA797" t="s">
        <v>44</v>
      </c>
      <c r="AB797" t="s">
        <v>151</v>
      </c>
      <c r="AC797" t="s">
        <v>848</v>
      </c>
      <c r="AD797" t="s">
        <v>4668</v>
      </c>
      <c r="AE797" t="s">
        <v>4669</v>
      </c>
      <c r="AF797">
        <v>37263</v>
      </c>
    </row>
    <row r="798" spans="1:32" x14ac:dyDescent="0.35">
      <c r="A798">
        <v>2020</v>
      </c>
      <c r="B798" t="s">
        <v>321</v>
      </c>
      <c r="C798" t="s">
        <v>4670</v>
      </c>
      <c r="D798" t="s">
        <v>34</v>
      </c>
      <c r="E798" t="s">
        <v>4671</v>
      </c>
      <c r="F798">
        <v>4.5999999999999996</v>
      </c>
      <c r="G798">
        <v>51</v>
      </c>
      <c r="H798" t="s">
        <v>36</v>
      </c>
      <c r="I798" t="s">
        <v>4672</v>
      </c>
      <c r="J798">
        <v>4.9000000000000004</v>
      </c>
      <c r="K798">
        <v>1747</v>
      </c>
      <c r="L798" t="s">
        <v>4673</v>
      </c>
      <c r="M798" t="s">
        <v>972</v>
      </c>
      <c r="N798">
        <v>48170</v>
      </c>
      <c r="O798" t="s">
        <v>53</v>
      </c>
      <c r="P798">
        <v>4.7</v>
      </c>
      <c r="Q798">
        <v>4.7</v>
      </c>
      <c r="R798">
        <v>4.4000000000000004</v>
      </c>
      <c r="S798">
        <v>4.4000000000000004</v>
      </c>
      <c r="T798">
        <v>4.7</v>
      </c>
      <c r="U798">
        <v>4.4000000000000004</v>
      </c>
      <c r="V798" t="s">
        <v>42</v>
      </c>
      <c r="W798" t="s">
        <v>327</v>
      </c>
      <c r="X798" t="s">
        <v>124</v>
      </c>
      <c r="Y798">
        <v>21</v>
      </c>
      <c r="Z798">
        <v>29</v>
      </c>
      <c r="AA798" t="s">
        <v>44</v>
      </c>
      <c r="AB798" t="s">
        <v>45</v>
      </c>
      <c r="AC798" t="s">
        <v>219</v>
      </c>
      <c r="AD798" t="s">
        <v>4674</v>
      </c>
      <c r="AE798" t="s">
        <v>4675</v>
      </c>
      <c r="AF798">
        <v>31550</v>
      </c>
    </row>
    <row r="799" spans="1:32" x14ac:dyDescent="0.35">
      <c r="A799">
        <v>2015</v>
      </c>
      <c r="B799" t="s">
        <v>365</v>
      </c>
      <c r="C799" t="s">
        <v>4676</v>
      </c>
      <c r="D799" t="s">
        <v>34</v>
      </c>
      <c r="E799" t="s">
        <v>4677</v>
      </c>
      <c r="F799">
        <v>4.8</v>
      </c>
      <c r="G799">
        <v>97</v>
      </c>
      <c r="H799" t="s">
        <v>36</v>
      </c>
      <c r="I799" t="s">
        <v>4678</v>
      </c>
      <c r="J799">
        <v>4.9000000000000004</v>
      </c>
      <c r="K799">
        <v>1838</v>
      </c>
      <c r="L799" t="s">
        <v>4679</v>
      </c>
      <c r="M799" t="s">
        <v>427</v>
      </c>
      <c r="N799">
        <v>30046</v>
      </c>
      <c r="O799" t="s">
        <v>53</v>
      </c>
      <c r="P799">
        <v>4.5999999999999996</v>
      </c>
      <c r="Q799">
        <v>4.8</v>
      </c>
      <c r="R799">
        <v>5</v>
      </c>
      <c r="S799">
        <v>4.8</v>
      </c>
      <c r="T799">
        <v>5</v>
      </c>
      <c r="U799">
        <v>4.7</v>
      </c>
      <c r="V799" t="s">
        <v>4680</v>
      </c>
      <c r="W799" t="s">
        <v>455</v>
      </c>
      <c r="X799" t="s">
        <v>95</v>
      </c>
      <c r="Y799">
        <v>17</v>
      </c>
      <c r="Z799">
        <v>29</v>
      </c>
      <c r="AA799" t="s">
        <v>44</v>
      </c>
      <c r="AB799" t="s">
        <v>45</v>
      </c>
      <c r="AC799" t="s">
        <v>737</v>
      </c>
      <c r="AD799" t="s">
        <v>4681</v>
      </c>
      <c r="AE799" t="s">
        <v>4682</v>
      </c>
      <c r="AF799">
        <v>15160</v>
      </c>
    </row>
    <row r="800" spans="1:32" x14ac:dyDescent="0.35">
      <c r="A800">
        <v>2021</v>
      </c>
      <c r="B800" t="s">
        <v>32</v>
      </c>
      <c r="C800" t="s">
        <v>3509</v>
      </c>
      <c r="D800" t="s">
        <v>793</v>
      </c>
      <c r="E800" t="s">
        <v>4683</v>
      </c>
      <c r="F800">
        <v>4.8</v>
      </c>
      <c r="G800">
        <v>102</v>
      </c>
      <c r="H800" t="s">
        <v>36</v>
      </c>
      <c r="I800" t="s">
        <v>4684</v>
      </c>
      <c r="J800">
        <v>4.5999999999999996</v>
      </c>
      <c r="K800">
        <v>847</v>
      </c>
      <c r="L800" t="s">
        <v>4685</v>
      </c>
      <c r="M800" t="s">
        <v>445</v>
      </c>
      <c r="N800">
        <v>43017</v>
      </c>
      <c r="O800" t="s">
        <v>53</v>
      </c>
      <c r="P800">
        <v>4.8</v>
      </c>
      <c r="Q800">
        <v>4.8</v>
      </c>
      <c r="R800">
        <v>4.8</v>
      </c>
      <c r="S800">
        <v>4.7</v>
      </c>
      <c r="T800">
        <v>4.9000000000000004</v>
      </c>
      <c r="U800">
        <v>4.9000000000000004</v>
      </c>
      <c r="V800" t="s">
        <v>4033</v>
      </c>
      <c r="W800" t="s">
        <v>42</v>
      </c>
      <c r="X800" t="s">
        <v>124</v>
      </c>
      <c r="Y800">
        <v>27</v>
      </c>
      <c r="Z800">
        <v>34</v>
      </c>
      <c r="AA800" t="s">
        <v>44</v>
      </c>
      <c r="AB800" t="s">
        <v>45</v>
      </c>
      <c r="AC800" t="s">
        <v>750</v>
      </c>
      <c r="AD800" t="s">
        <v>4686</v>
      </c>
      <c r="AE800">
        <v>2194612</v>
      </c>
      <c r="AF800">
        <v>11545</v>
      </c>
    </row>
    <row r="801" spans="1:32" x14ac:dyDescent="0.35">
      <c r="A801">
        <v>2021</v>
      </c>
      <c r="B801" t="s">
        <v>525</v>
      </c>
      <c r="C801" t="s">
        <v>2162</v>
      </c>
      <c r="D801" t="s">
        <v>34</v>
      </c>
      <c r="E801" t="s">
        <v>4687</v>
      </c>
      <c r="F801">
        <v>4.9000000000000004</v>
      </c>
      <c r="G801">
        <v>91</v>
      </c>
      <c r="H801" t="s">
        <v>36</v>
      </c>
      <c r="I801" t="s">
        <v>4688</v>
      </c>
      <c r="J801">
        <v>4.5</v>
      </c>
      <c r="K801">
        <v>127</v>
      </c>
      <c r="L801" t="s">
        <v>4689</v>
      </c>
      <c r="M801" t="s">
        <v>445</v>
      </c>
      <c r="N801">
        <v>45601</v>
      </c>
      <c r="O801" t="s">
        <v>53</v>
      </c>
      <c r="P801">
        <v>5</v>
      </c>
      <c r="Q801">
        <v>4.9000000000000004</v>
      </c>
      <c r="R801">
        <v>4.9000000000000004</v>
      </c>
      <c r="S801">
        <v>4.8</v>
      </c>
      <c r="T801">
        <v>5</v>
      </c>
      <c r="U801">
        <v>4.9000000000000004</v>
      </c>
      <c r="V801" t="s">
        <v>4690</v>
      </c>
      <c r="W801" t="s">
        <v>42</v>
      </c>
      <c r="X801" t="s">
        <v>43</v>
      </c>
      <c r="Y801">
        <v>20</v>
      </c>
      <c r="Z801">
        <v>26</v>
      </c>
      <c r="AA801" t="s">
        <v>44</v>
      </c>
      <c r="AB801" t="s">
        <v>45</v>
      </c>
      <c r="AC801" t="s">
        <v>1211</v>
      </c>
      <c r="AD801" t="s">
        <v>4691</v>
      </c>
      <c r="AE801" t="s">
        <v>4692</v>
      </c>
      <c r="AF801">
        <v>38434</v>
      </c>
    </row>
    <row r="802" spans="1:32" x14ac:dyDescent="0.35">
      <c r="A802">
        <v>2016</v>
      </c>
      <c r="B802" t="s">
        <v>732</v>
      </c>
      <c r="C802" t="s">
        <v>4693</v>
      </c>
      <c r="D802" t="s">
        <v>34</v>
      </c>
      <c r="E802" t="s">
        <v>4694</v>
      </c>
      <c r="F802">
        <v>4.5999999999999996</v>
      </c>
      <c r="G802">
        <v>91</v>
      </c>
      <c r="H802" t="s">
        <v>36</v>
      </c>
      <c r="I802" t="s">
        <v>4695</v>
      </c>
      <c r="J802">
        <v>4.8</v>
      </c>
      <c r="K802">
        <v>216</v>
      </c>
      <c r="L802" t="s">
        <v>4696</v>
      </c>
      <c r="M802" t="s">
        <v>4697</v>
      </c>
      <c r="N802">
        <v>25704</v>
      </c>
      <c r="O802" t="s">
        <v>53</v>
      </c>
      <c r="P802">
        <v>4.7</v>
      </c>
      <c r="Q802">
        <v>4.5999999999999996</v>
      </c>
      <c r="R802">
        <v>4.5999999999999996</v>
      </c>
      <c r="S802">
        <v>4.4000000000000004</v>
      </c>
      <c r="T802">
        <v>4.7</v>
      </c>
      <c r="U802">
        <v>4.7</v>
      </c>
      <c r="V802" t="s">
        <v>1422</v>
      </c>
      <c r="W802" t="s">
        <v>455</v>
      </c>
      <c r="X802" t="s">
        <v>55</v>
      </c>
      <c r="Y802">
        <v>15</v>
      </c>
      <c r="Z802">
        <v>21</v>
      </c>
      <c r="AA802" t="s">
        <v>44</v>
      </c>
      <c r="AB802" t="s">
        <v>45</v>
      </c>
      <c r="AC802" t="s">
        <v>913</v>
      </c>
      <c r="AD802" t="s">
        <v>4698</v>
      </c>
      <c r="AE802" t="s">
        <v>4699</v>
      </c>
      <c r="AF802">
        <v>36205</v>
      </c>
    </row>
    <row r="803" spans="1:32" x14ac:dyDescent="0.35">
      <c r="A803">
        <v>2019</v>
      </c>
      <c r="B803" t="s">
        <v>69</v>
      </c>
      <c r="C803" t="s">
        <v>4700</v>
      </c>
      <c r="D803" t="s">
        <v>34</v>
      </c>
      <c r="E803" t="s">
        <v>4701</v>
      </c>
      <c r="F803">
        <v>4.7</v>
      </c>
      <c r="G803">
        <v>223</v>
      </c>
      <c r="H803" t="s">
        <v>36</v>
      </c>
      <c r="I803" t="s">
        <v>4702</v>
      </c>
      <c r="J803">
        <v>3.7</v>
      </c>
      <c r="K803">
        <v>3</v>
      </c>
      <c r="L803" t="s">
        <v>4703</v>
      </c>
      <c r="M803" t="s">
        <v>394</v>
      </c>
      <c r="N803">
        <v>37604</v>
      </c>
      <c r="O803" t="s">
        <v>40</v>
      </c>
      <c r="P803">
        <v>4.7</v>
      </c>
      <c r="Q803">
        <v>4.8</v>
      </c>
      <c r="R803">
        <v>4.7</v>
      </c>
      <c r="S803">
        <v>4.7</v>
      </c>
      <c r="T803">
        <v>4.8</v>
      </c>
      <c r="U803">
        <v>4.8</v>
      </c>
      <c r="V803" t="s">
        <v>317</v>
      </c>
      <c r="W803" t="s">
        <v>42</v>
      </c>
      <c r="X803" t="s">
        <v>43</v>
      </c>
      <c r="Y803">
        <v>29</v>
      </c>
      <c r="Z803">
        <v>35</v>
      </c>
      <c r="AA803" t="s">
        <v>44</v>
      </c>
      <c r="AB803" t="s">
        <v>78</v>
      </c>
      <c r="AC803" t="s">
        <v>79</v>
      </c>
      <c r="AD803" t="s">
        <v>4704</v>
      </c>
      <c r="AE803" t="s">
        <v>4705</v>
      </c>
      <c r="AF803">
        <v>45840</v>
      </c>
    </row>
    <row r="804" spans="1:32" x14ac:dyDescent="0.35">
      <c r="A804">
        <v>2020</v>
      </c>
      <c r="B804" t="s">
        <v>591</v>
      </c>
      <c r="C804" t="s">
        <v>1680</v>
      </c>
      <c r="D804" t="s">
        <v>1783</v>
      </c>
      <c r="E804" t="s">
        <v>4706</v>
      </c>
      <c r="F804">
        <v>4.5999999999999996</v>
      </c>
      <c r="G804">
        <v>31</v>
      </c>
      <c r="H804" t="s">
        <v>36</v>
      </c>
      <c r="I804" t="s">
        <v>4707</v>
      </c>
      <c r="J804">
        <v>4.5</v>
      </c>
      <c r="K804">
        <v>393</v>
      </c>
      <c r="L804" t="s">
        <v>4708</v>
      </c>
      <c r="M804" t="s">
        <v>462</v>
      </c>
      <c r="N804">
        <v>29607</v>
      </c>
      <c r="O804" t="s">
        <v>40</v>
      </c>
      <c r="P804">
        <v>4.7</v>
      </c>
      <c r="Q804">
        <v>4.5</v>
      </c>
      <c r="R804">
        <v>4.5999999999999996</v>
      </c>
      <c r="S804">
        <v>4.5999999999999996</v>
      </c>
      <c r="T804">
        <v>4.5999999999999996</v>
      </c>
      <c r="U804">
        <v>4.5</v>
      </c>
      <c r="V804" t="s">
        <v>925</v>
      </c>
      <c r="W804" t="s">
        <v>77</v>
      </c>
      <c r="X804" t="s">
        <v>55</v>
      </c>
      <c r="Y804">
        <v>17</v>
      </c>
      <c r="Z804">
        <v>23</v>
      </c>
      <c r="AA804" t="s">
        <v>44</v>
      </c>
      <c r="AB804" t="s">
        <v>125</v>
      </c>
      <c r="AC804" t="s">
        <v>1211</v>
      </c>
      <c r="AD804" t="s">
        <v>4709</v>
      </c>
      <c r="AE804" t="s">
        <v>4710</v>
      </c>
      <c r="AF804">
        <v>15599</v>
      </c>
    </row>
    <row r="805" spans="1:32" x14ac:dyDescent="0.35">
      <c r="A805">
        <v>2021</v>
      </c>
      <c r="B805" t="s">
        <v>32</v>
      </c>
      <c r="C805" t="s">
        <v>792</v>
      </c>
      <c r="D805" t="s">
        <v>34</v>
      </c>
      <c r="E805" t="s">
        <v>4711</v>
      </c>
      <c r="F805">
        <v>4.9000000000000004</v>
      </c>
      <c r="G805">
        <v>42</v>
      </c>
      <c r="H805" t="s">
        <v>36</v>
      </c>
      <c r="I805" t="s">
        <v>4712</v>
      </c>
      <c r="J805">
        <v>2.7</v>
      </c>
      <c r="K805">
        <v>12</v>
      </c>
      <c r="L805" t="s">
        <v>4713</v>
      </c>
      <c r="M805" t="s">
        <v>1036</v>
      </c>
      <c r="N805">
        <v>28697</v>
      </c>
      <c r="O805" t="s">
        <v>53</v>
      </c>
      <c r="P805">
        <v>5</v>
      </c>
      <c r="Q805">
        <v>4.9000000000000004</v>
      </c>
      <c r="R805">
        <v>4.8</v>
      </c>
      <c r="S805">
        <v>4.9000000000000004</v>
      </c>
      <c r="T805">
        <v>4.9000000000000004</v>
      </c>
      <c r="U805">
        <v>4.9000000000000004</v>
      </c>
      <c r="V805" t="s">
        <v>1133</v>
      </c>
      <c r="W805" t="s">
        <v>2209</v>
      </c>
      <c r="X805" t="s">
        <v>55</v>
      </c>
      <c r="Y805">
        <v>16</v>
      </c>
      <c r="Z805">
        <v>19</v>
      </c>
      <c r="AA805" t="s">
        <v>44</v>
      </c>
      <c r="AB805" t="s">
        <v>96</v>
      </c>
      <c r="AC805" t="s">
        <v>97</v>
      </c>
      <c r="AD805" t="s">
        <v>4714</v>
      </c>
      <c r="AE805" t="s">
        <v>4715</v>
      </c>
      <c r="AF805">
        <v>24429</v>
      </c>
    </row>
    <row r="806" spans="1:32" x14ac:dyDescent="0.35">
      <c r="A806">
        <v>2019</v>
      </c>
      <c r="B806" t="s">
        <v>1046</v>
      </c>
      <c r="C806" t="s">
        <v>1310</v>
      </c>
      <c r="D806" t="s">
        <v>1311</v>
      </c>
      <c r="E806" t="s">
        <v>4716</v>
      </c>
      <c r="F806">
        <v>4.5999999999999996</v>
      </c>
      <c r="G806">
        <v>94</v>
      </c>
      <c r="H806" t="s">
        <v>36</v>
      </c>
      <c r="I806" t="s">
        <v>3692</v>
      </c>
      <c r="J806">
        <v>4.9000000000000004</v>
      </c>
      <c r="K806">
        <v>2787</v>
      </c>
      <c r="L806" t="s">
        <v>3693</v>
      </c>
      <c r="M806" t="s">
        <v>472</v>
      </c>
      <c r="N806">
        <v>33612</v>
      </c>
      <c r="O806" t="s">
        <v>40</v>
      </c>
      <c r="P806">
        <v>4.8</v>
      </c>
      <c r="Q806">
        <v>4.7</v>
      </c>
      <c r="R806">
        <v>4.5999999999999996</v>
      </c>
      <c r="S806">
        <v>4.4000000000000004</v>
      </c>
      <c r="T806">
        <v>4.7</v>
      </c>
      <c r="U806">
        <v>4.5</v>
      </c>
      <c r="V806" t="s">
        <v>1315</v>
      </c>
      <c r="W806" t="s">
        <v>42</v>
      </c>
      <c r="X806" t="s">
        <v>43</v>
      </c>
      <c r="Y806">
        <v>19</v>
      </c>
      <c r="Z806">
        <v>26</v>
      </c>
      <c r="AA806" t="s">
        <v>44</v>
      </c>
      <c r="AB806" t="s">
        <v>45</v>
      </c>
      <c r="AC806" t="s">
        <v>370</v>
      </c>
      <c r="AD806" t="s">
        <v>4717</v>
      </c>
      <c r="AE806" t="s">
        <v>4718</v>
      </c>
      <c r="AF806">
        <v>34273</v>
      </c>
    </row>
    <row r="807" spans="1:32" x14ac:dyDescent="0.35">
      <c r="A807">
        <v>2018</v>
      </c>
      <c r="B807" t="s">
        <v>69</v>
      </c>
      <c r="C807" t="s">
        <v>1061</v>
      </c>
      <c r="D807" t="s">
        <v>34</v>
      </c>
      <c r="E807" t="s">
        <v>4719</v>
      </c>
      <c r="F807">
        <v>4.8</v>
      </c>
      <c r="G807">
        <v>546</v>
      </c>
      <c r="H807" t="s">
        <v>36</v>
      </c>
      <c r="I807" t="s">
        <v>470</v>
      </c>
      <c r="J807">
        <v>4.8</v>
      </c>
      <c r="K807">
        <v>1047</v>
      </c>
      <c r="L807" t="s">
        <v>471</v>
      </c>
      <c r="M807" t="s">
        <v>472</v>
      </c>
      <c r="N807">
        <v>32225</v>
      </c>
      <c r="O807" t="s">
        <v>53</v>
      </c>
      <c r="P807">
        <v>4.7</v>
      </c>
      <c r="Q807">
        <v>4.7</v>
      </c>
      <c r="R807">
        <v>4.8</v>
      </c>
      <c r="S807">
        <v>4.8</v>
      </c>
      <c r="T807">
        <v>4.9000000000000004</v>
      </c>
      <c r="U807">
        <v>4.8</v>
      </c>
      <c r="V807" t="s">
        <v>42</v>
      </c>
      <c r="W807" t="s">
        <v>77</v>
      </c>
      <c r="X807" t="s">
        <v>43</v>
      </c>
      <c r="Y807">
        <v>31</v>
      </c>
      <c r="Z807">
        <v>40</v>
      </c>
      <c r="AA807" t="s">
        <v>44</v>
      </c>
      <c r="AB807" t="s">
        <v>78</v>
      </c>
      <c r="AC807" t="s">
        <v>664</v>
      </c>
      <c r="AD807" t="s">
        <v>4720</v>
      </c>
      <c r="AE807" s="1" t="s">
        <v>4721</v>
      </c>
      <c r="AF807">
        <v>80747</v>
      </c>
    </row>
    <row r="808" spans="1:32" x14ac:dyDescent="0.35">
      <c r="A808">
        <v>2020</v>
      </c>
      <c r="B808" t="s">
        <v>304</v>
      </c>
      <c r="C808" t="s">
        <v>4722</v>
      </c>
      <c r="D808" t="s">
        <v>34</v>
      </c>
      <c r="E808" t="s">
        <v>4723</v>
      </c>
      <c r="F808">
        <v>4.7</v>
      </c>
      <c r="G808">
        <v>35</v>
      </c>
      <c r="H808" t="s">
        <v>36</v>
      </c>
      <c r="I808" t="s">
        <v>4724</v>
      </c>
      <c r="J808">
        <v>1.3</v>
      </c>
      <c r="K808">
        <v>4</v>
      </c>
      <c r="L808" t="s">
        <v>4725</v>
      </c>
      <c r="M808" t="s">
        <v>1036</v>
      </c>
      <c r="N808">
        <v>27455</v>
      </c>
      <c r="O808" t="s">
        <v>53</v>
      </c>
      <c r="P808">
        <v>4.9000000000000004</v>
      </c>
      <c r="Q808">
        <v>4.8</v>
      </c>
      <c r="R808">
        <v>4.5999999999999996</v>
      </c>
      <c r="S808">
        <v>4.5</v>
      </c>
      <c r="T808">
        <v>4.9000000000000004</v>
      </c>
      <c r="U808">
        <v>4.7</v>
      </c>
      <c r="V808" t="s">
        <v>438</v>
      </c>
      <c r="W808" t="s">
        <v>439</v>
      </c>
      <c r="X808" t="s">
        <v>124</v>
      </c>
      <c r="Y808">
        <v>18</v>
      </c>
      <c r="Z808">
        <v>26</v>
      </c>
      <c r="AA808" t="s">
        <v>44</v>
      </c>
      <c r="AB808" t="s">
        <v>45</v>
      </c>
      <c r="AC808" t="s">
        <v>938</v>
      </c>
      <c r="AD808" t="s">
        <v>4726</v>
      </c>
      <c r="AE808" t="s">
        <v>4727</v>
      </c>
      <c r="AF808">
        <v>48957</v>
      </c>
    </row>
    <row r="809" spans="1:32" x14ac:dyDescent="0.35">
      <c r="A809">
        <v>2021</v>
      </c>
      <c r="B809" t="s">
        <v>389</v>
      </c>
      <c r="C809" t="s">
        <v>1223</v>
      </c>
      <c r="D809" t="s">
        <v>34</v>
      </c>
      <c r="E809" t="s">
        <v>4728</v>
      </c>
      <c r="F809">
        <v>4</v>
      </c>
      <c r="G809">
        <v>15</v>
      </c>
      <c r="H809" t="s">
        <v>36</v>
      </c>
      <c r="I809" t="s">
        <v>4729</v>
      </c>
      <c r="J809">
        <v>4.4000000000000004</v>
      </c>
      <c r="K809">
        <v>24</v>
      </c>
      <c r="L809" t="s">
        <v>4730</v>
      </c>
      <c r="M809" t="s">
        <v>472</v>
      </c>
      <c r="N809">
        <v>33584</v>
      </c>
      <c r="O809" t="s">
        <v>53</v>
      </c>
      <c r="P809">
        <v>4.0999999999999996</v>
      </c>
      <c r="Q809">
        <v>4.2</v>
      </c>
      <c r="R809">
        <v>4.3</v>
      </c>
      <c r="S809">
        <v>3.7</v>
      </c>
      <c r="T809">
        <v>4.2</v>
      </c>
      <c r="U809">
        <v>3.8</v>
      </c>
      <c r="V809" t="s">
        <v>1279</v>
      </c>
      <c r="W809" t="s">
        <v>42</v>
      </c>
      <c r="X809" t="s">
        <v>124</v>
      </c>
      <c r="Y809">
        <v>131</v>
      </c>
      <c r="Z809">
        <v>117</v>
      </c>
      <c r="AA809" t="s">
        <v>1227</v>
      </c>
      <c r="AB809" t="s">
        <v>1228</v>
      </c>
      <c r="AC809" t="s">
        <v>1227</v>
      </c>
      <c r="AD809" t="s">
        <v>4731</v>
      </c>
      <c r="AE809" t="s">
        <v>4732</v>
      </c>
      <c r="AF809">
        <v>18928</v>
      </c>
    </row>
    <row r="810" spans="1:32" x14ac:dyDescent="0.35">
      <c r="A810">
        <v>2021</v>
      </c>
      <c r="B810" t="s">
        <v>616</v>
      </c>
      <c r="C810" t="s">
        <v>2555</v>
      </c>
      <c r="D810" t="s">
        <v>34</v>
      </c>
      <c r="E810" t="s">
        <v>4733</v>
      </c>
      <c r="F810">
        <v>4.9000000000000004</v>
      </c>
      <c r="G810">
        <v>91</v>
      </c>
      <c r="H810" t="s">
        <v>36</v>
      </c>
      <c r="I810" t="s">
        <v>4734</v>
      </c>
      <c r="J810">
        <v>4.7</v>
      </c>
      <c r="K810">
        <v>1203</v>
      </c>
      <c r="L810" t="s">
        <v>4735</v>
      </c>
      <c r="M810" t="s">
        <v>472</v>
      </c>
      <c r="N810">
        <v>34208</v>
      </c>
      <c r="O810" t="s">
        <v>53</v>
      </c>
      <c r="P810">
        <v>4.9000000000000004</v>
      </c>
      <c r="Q810">
        <v>4.9000000000000004</v>
      </c>
      <c r="R810">
        <v>4.8</v>
      </c>
      <c r="S810">
        <v>4.8</v>
      </c>
      <c r="T810">
        <v>4.9000000000000004</v>
      </c>
      <c r="U810">
        <v>4.8</v>
      </c>
      <c r="V810" t="s">
        <v>4736</v>
      </c>
      <c r="W810" t="s">
        <v>123</v>
      </c>
      <c r="X810" t="s">
        <v>43</v>
      </c>
      <c r="Y810">
        <v>19</v>
      </c>
      <c r="Z810">
        <v>26</v>
      </c>
      <c r="AA810" t="s">
        <v>44</v>
      </c>
      <c r="AB810" t="s">
        <v>45</v>
      </c>
      <c r="AC810" t="s">
        <v>1211</v>
      </c>
      <c r="AD810" t="s">
        <v>4737</v>
      </c>
      <c r="AE810" t="s">
        <v>4738</v>
      </c>
      <c r="AF810">
        <v>18521</v>
      </c>
    </row>
    <row r="811" spans="1:32" x14ac:dyDescent="0.35">
      <c r="A811">
        <v>2021</v>
      </c>
      <c r="B811" t="s">
        <v>257</v>
      </c>
      <c r="C811" t="s">
        <v>1598</v>
      </c>
      <c r="D811" t="s">
        <v>1080</v>
      </c>
      <c r="E811" t="s">
        <v>4739</v>
      </c>
      <c r="F811">
        <v>4.9000000000000004</v>
      </c>
      <c r="G811">
        <v>11</v>
      </c>
      <c r="H811" t="s">
        <v>36</v>
      </c>
      <c r="I811" t="s">
        <v>4740</v>
      </c>
      <c r="J811">
        <v>4.7</v>
      </c>
      <c r="K811">
        <v>9333</v>
      </c>
      <c r="L811" t="s">
        <v>4741</v>
      </c>
      <c r="M811" t="s">
        <v>472</v>
      </c>
      <c r="N811">
        <v>34233</v>
      </c>
      <c r="O811" t="s">
        <v>53</v>
      </c>
      <c r="P811">
        <v>4.8</v>
      </c>
      <c r="Q811">
        <v>4.8</v>
      </c>
      <c r="R811">
        <v>4.9000000000000004</v>
      </c>
      <c r="S811">
        <v>4.8</v>
      </c>
      <c r="T811">
        <v>4.9000000000000004</v>
      </c>
      <c r="U811">
        <v>4.7</v>
      </c>
      <c r="V811" t="s">
        <v>1179</v>
      </c>
      <c r="W811" t="s">
        <v>42</v>
      </c>
      <c r="X811" t="s">
        <v>95</v>
      </c>
      <c r="Y811">
        <v>26</v>
      </c>
      <c r="Z811">
        <v>36</v>
      </c>
      <c r="AA811" t="s">
        <v>44</v>
      </c>
      <c r="AB811" t="s">
        <v>45</v>
      </c>
      <c r="AC811" t="s">
        <v>219</v>
      </c>
      <c r="AD811" t="s">
        <v>4742</v>
      </c>
      <c r="AE811" t="s">
        <v>4743</v>
      </c>
      <c r="AF811">
        <v>16554</v>
      </c>
    </row>
    <row r="812" spans="1:32" x14ac:dyDescent="0.35">
      <c r="A812">
        <v>2019</v>
      </c>
      <c r="B812" t="s">
        <v>69</v>
      </c>
      <c r="C812" t="s">
        <v>3047</v>
      </c>
      <c r="D812" t="s">
        <v>34</v>
      </c>
      <c r="E812" t="s">
        <v>4744</v>
      </c>
      <c r="F812">
        <v>4.7</v>
      </c>
      <c r="G812">
        <v>102</v>
      </c>
      <c r="H812" t="s">
        <v>36</v>
      </c>
      <c r="I812" t="s">
        <v>4745</v>
      </c>
      <c r="J812">
        <v>4.7</v>
      </c>
      <c r="K812">
        <v>996</v>
      </c>
      <c r="L812" t="s">
        <v>4746</v>
      </c>
      <c r="M812" t="s">
        <v>472</v>
      </c>
      <c r="N812">
        <v>32124</v>
      </c>
      <c r="O812" t="s">
        <v>53</v>
      </c>
      <c r="P812">
        <v>4.8</v>
      </c>
      <c r="Q812">
        <v>4.7</v>
      </c>
      <c r="R812">
        <v>4.7</v>
      </c>
      <c r="S812">
        <v>4.5999999999999996</v>
      </c>
      <c r="T812">
        <v>4.7</v>
      </c>
      <c r="U812">
        <v>4.8</v>
      </c>
      <c r="V812" t="s">
        <v>4747</v>
      </c>
      <c r="W812" t="s">
        <v>42</v>
      </c>
      <c r="X812" t="s">
        <v>43</v>
      </c>
      <c r="Y812">
        <v>20</v>
      </c>
      <c r="Z812">
        <v>25</v>
      </c>
      <c r="AA812" t="s">
        <v>44</v>
      </c>
      <c r="AB812" t="s">
        <v>125</v>
      </c>
      <c r="AC812" t="s">
        <v>126</v>
      </c>
      <c r="AD812" t="s">
        <v>4748</v>
      </c>
      <c r="AE812" t="s">
        <v>4749</v>
      </c>
      <c r="AF812">
        <v>22755</v>
      </c>
    </row>
    <row r="813" spans="1:32" x14ac:dyDescent="0.35">
      <c r="A813">
        <v>2009</v>
      </c>
      <c r="B813" t="s">
        <v>48</v>
      </c>
      <c r="C813" t="s">
        <v>4750</v>
      </c>
      <c r="D813" t="s">
        <v>34</v>
      </c>
      <c r="E813" t="s">
        <v>4751</v>
      </c>
      <c r="F813">
        <v>4.4000000000000004</v>
      </c>
      <c r="G813">
        <v>70</v>
      </c>
      <c r="H813" t="s">
        <v>36</v>
      </c>
      <c r="I813" t="s">
        <v>1094</v>
      </c>
      <c r="J813">
        <v>4</v>
      </c>
      <c r="K813">
        <v>33</v>
      </c>
      <c r="L813" t="s">
        <v>1095</v>
      </c>
      <c r="M813" t="s">
        <v>679</v>
      </c>
      <c r="N813">
        <v>14623</v>
      </c>
      <c r="O813" t="s">
        <v>40</v>
      </c>
      <c r="P813">
        <v>4.3</v>
      </c>
      <c r="Q813">
        <v>4.2</v>
      </c>
      <c r="R813">
        <v>4.3</v>
      </c>
      <c r="S813">
        <v>4.5</v>
      </c>
      <c r="T813">
        <v>4.3</v>
      </c>
      <c r="U813">
        <v>4.4000000000000004</v>
      </c>
      <c r="V813" t="s">
        <v>4752</v>
      </c>
      <c r="W813" t="s">
        <v>540</v>
      </c>
      <c r="X813" t="s">
        <v>43</v>
      </c>
      <c r="Y813">
        <v>24</v>
      </c>
      <c r="Z813">
        <v>0</v>
      </c>
      <c r="AA813" t="s">
        <v>44</v>
      </c>
      <c r="AB813" t="s">
        <v>1853</v>
      </c>
      <c r="AC813" t="s">
        <v>4753</v>
      </c>
      <c r="AD813" t="s">
        <v>4754</v>
      </c>
      <c r="AE813" t="s">
        <v>4755</v>
      </c>
      <c r="AF813">
        <v>120000</v>
      </c>
    </row>
    <row r="814" spans="1:32" x14ac:dyDescent="0.35">
      <c r="A814">
        <v>2019</v>
      </c>
      <c r="B814" t="s">
        <v>48</v>
      </c>
      <c r="C814" t="s">
        <v>3589</v>
      </c>
      <c r="D814" t="s">
        <v>34</v>
      </c>
      <c r="E814" t="s">
        <v>4756</v>
      </c>
      <c r="F814">
        <v>4.8</v>
      </c>
      <c r="G814">
        <v>425</v>
      </c>
      <c r="H814" t="s">
        <v>275</v>
      </c>
      <c r="I814" t="s">
        <v>4757</v>
      </c>
      <c r="J814">
        <v>4</v>
      </c>
      <c r="K814">
        <v>33</v>
      </c>
      <c r="L814" t="s">
        <v>4758</v>
      </c>
      <c r="M814" t="s">
        <v>481</v>
      </c>
      <c r="N814">
        <v>20110</v>
      </c>
      <c r="O814" t="s">
        <v>94</v>
      </c>
      <c r="P814">
        <v>4.9000000000000004</v>
      </c>
      <c r="Q814">
        <v>4.8</v>
      </c>
      <c r="R814">
        <v>4.8</v>
      </c>
      <c r="S814">
        <v>4.5999999999999996</v>
      </c>
      <c r="T814">
        <v>4.8</v>
      </c>
      <c r="U814">
        <v>4.7</v>
      </c>
      <c r="V814" t="s">
        <v>721</v>
      </c>
      <c r="W814" t="s">
        <v>42</v>
      </c>
      <c r="X814" t="s">
        <v>55</v>
      </c>
      <c r="Y814">
        <v>15</v>
      </c>
      <c r="Z814">
        <v>18</v>
      </c>
      <c r="AA814" t="s">
        <v>278</v>
      </c>
      <c r="AB814" t="s">
        <v>4759</v>
      </c>
      <c r="AC814" t="s">
        <v>4760</v>
      </c>
      <c r="AD814" t="s">
        <v>4761</v>
      </c>
      <c r="AE814" t="s">
        <v>77</v>
      </c>
      <c r="AF814">
        <v>45000</v>
      </c>
    </row>
    <row r="815" spans="1:32" x14ac:dyDescent="0.35">
      <c r="A815">
        <v>2018</v>
      </c>
      <c r="B815" t="s">
        <v>108</v>
      </c>
      <c r="C815" t="s">
        <v>4762</v>
      </c>
      <c r="D815" t="s">
        <v>34</v>
      </c>
      <c r="E815" t="s">
        <v>1262</v>
      </c>
      <c r="F815">
        <v>4.8</v>
      </c>
      <c r="G815">
        <v>64</v>
      </c>
      <c r="H815" t="s">
        <v>36</v>
      </c>
      <c r="I815" t="s">
        <v>4763</v>
      </c>
      <c r="J815">
        <v>4.7</v>
      </c>
      <c r="K815">
        <v>148</v>
      </c>
      <c r="L815" t="s">
        <v>4764</v>
      </c>
      <c r="M815" t="s">
        <v>481</v>
      </c>
      <c r="N815">
        <v>22031</v>
      </c>
      <c r="O815" t="s">
        <v>40</v>
      </c>
      <c r="P815">
        <v>4.9000000000000004</v>
      </c>
      <c r="Q815">
        <v>5</v>
      </c>
      <c r="R815">
        <v>4.8</v>
      </c>
      <c r="S815">
        <v>4.5999999999999996</v>
      </c>
      <c r="T815">
        <v>4.9000000000000004</v>
      </c>
      <c r="U815">
        <v>4.8</v>
      </c>
      <c r="V815" t="s">
        <v>42</v>
      </c>
      <c r="W815" t="s">
        <v>42</v>
      </c>
      <c r="X815" t="s">
        <v>124</v>
      </c>
      <c r="Y815">
        <v>21</v>
      </c>
      <c r="Z815">
        <v>29</v>
      </c>
      <c r="AA815" t="s">
        <v>44</v>
      </c>
      <c r="AB815" t="s">
        <v>125</v>
      </c>
      <c r="AC815" t="s">
        <v>219</v>
      </c>
      <c r="AD815" t="s">
        <v>4765</v>
      </c>
      <c r="AE815" t="s">
        <v>4766</v>
      </c>
      <c r="AF815">
        <v>37965</v>
      </c>
    </row>
    <row r="816" spans="1:32" x14ac:dyDescent="0.35">
      <c r="A816">
        <v>2020</v>
      </c>
      <c r="B816" t="s">
        <v>525</v>
      </c>
      <c r="C816" t="s">
        <v>1124</v>
      </c>
      <c r="D816" t="s">
        <v>2331</v>
      </c>
      <c r="E816" t="s">
        <v>4767</v>
      </c>
      <c r="F816">
        <v>4.7</v>
      </c>
      <c r="G816">
        <v>76</v>
      </c>
      <c r="H816" t="s">
        <v>36</v>
      </c>
      <c r="I816" t="s">
        <v>4768</v>
      </c>
      <c r="J816">
        <v>4.8</v>
      </c>
      <c r="K816">
        <v>941</v>
      </c>
      <c r="L816" t="s">
        <v>4769</v>
      </c>
      <c r="M816" t="s">
        <v>472</v>
      </c>
      <c r="N816">
        <v>34982</v>
      </c>
      <c r="O816" t="s">
        <v>40</v>
      </c>
      <c r="P816">
        <v>4.8</v>
      </c>
      <c r="Q816">
        <v>4.7</v>
      </c>
      <c r="R816">
        <v>4.7</v>
      </c>
      <c r="S816">
        <v>4.5999999999999996</v>
      </c>
      <c r="T816">
        <v>4.8</v>
      </c>
      <c r="U816">
        <v>4.7</v>
      </c>
      <c r="V816" t="s">
        <v>3069</v>
      </c>
      <c r="W816" t="s">
        <v>4770</v>
      </c>
      <c r="X816" t="s">
        <v>43</v>
      </c>
      <c r="Y816">
        <v>22</v>
      </c>
      <c r="Z816">
        <v>29</v>
      </c>
      <c r="AA816" t="s">
        <v>44</v>
      </c>
      <c r="AB816" t="s">
        <v>151</v>
      </c>
      <c r="AC816" t="s">
        <v>464</v>
      </c>
      <c r="AD816" t="s">
        <v>4771</v>
      </c>
      <c r="AE816" t="s">
        <v>4772</v>
      </c>
      <c r="AF816">
        <v>4960</v>
      </c>
    </row>
    <row r="817" spans="1:32" x14ac:dyDescent="0.35">
      <c r="A817">
        <v>2018</v>
      </c>
      <c r="B817" t="s">
        <v>257</v>
      </c>
      <c r="C817" t="s">
        <v>2322</v>
      </c>
      <c r="D817" t="s">
        <v>34</v>
      </c>
      <c r="E817" t="s">
        <v>4773</v>
      </c>
      <c r="F817">
        <v>4.8</v>
      </c>
      <c r="G817">
        <v>66</v>
      </c>
      <c r="H817" t="s">
        <v>36</v>
      </c>
      <c r="I817" t="s">
        <v>4774</v>
      </c>
      <c r="J817">
        <v>4.7</v>
      </c>
      <c r="K817">
        <v>181</v>
      </c>
      <c r="L817" t="s">
        <v>4775</v>
      </c>
      <c r="M817" t="s">
        <v>1103</v>
      </c>
      <c r="N817">
        <v>20746</v>
      </c>
      <c r="O817" t="s">
        <v>53</v>
      </c>
      <c r="P817">
        <v>4.8</v>
      </c>
      <c r="Q817">
        <v>4.9000000000000004</v>
      </c>
      <c r="R817">
        <v>4.9000000000000004</v>
      </c>
      <c r="S817">
        <v>4.5</v>
      </c>
      <c r="T817">
        <v>4.9000000000000004</v>
      </c>
      <c r="U817">
        <v>4.8</v>
      </c>
      <c r="V817" t="s">
        <v>455</v>
      </c>
      <c r="W817" t="s">
        <v>42</v>
      </c>
      <c r="X817" t="s">
        <v>124</v>
      </c>
      <c r="Y817">
        <v>18</v>
      </c>
      <c r="Z817">
        <v>24</v>
      </c>
      <c r="AA817" t="s">
        <v>44</v>
      </c>
      <c r="AB817" t="s">
        <v>45</v>
      </c>
      <c r="AC817" t="s">
        <v>264</v>
      </c>
      <c r="AD817" t="s">
        <v>4776</v>
      </c>
      <c r="AE817" t="s">
        <v>4777</v>
      </c>
      <c r="AF817">
        <v>39515</v>
      </c>
    </row>
    <row r="818" spans="1:32" x14ac:dyDescent="0.35">
      <c r="A818">
        <v>2020</v>
      </c>
      <c r="B818" t="s">
        <v>32</v>
      </c>
      <c r="C818" t="s">
        <v>4778</v>
      </c>
      <c r="D818" t="s">
        <v>34</v>
      </c>
      <c r="E818" t="s">
        <v>4677</v>
      </c>
      <c r="F818">
        <v>4.5999999999999996</v>
      </c>
      <c r="G818">
        <v>25</v>
      </c>
      <c r="H818" t="s">
        <v>36</v>
      </c>
      <c r="I818" t="s">
        <v>4779</v>
      </c>
      <c r="J818">
        <v>4.5999999999999996</v>
      </c>
      <c r="K818">
        <v>32</v>
      </c>
      <c r="L818" t="s">
        <v>4780</v>
      </c>
      <c r="M818" t="s">
        <v>1103</v>
      </c>
      <c r="N818">
        <v>21215</v>
      </c>
      <c r="O818" t="s">
        <v>94</v>
      </c>
      <c r="P818">
        <v>4.8</v>
      </c>
      <c r="Q818">
        <v>4.5999999999999996</v>
      </c>
      <c r="R818">
        <v>4.5999999999999996</v>
      </c>
      <c r="S818">
        <v>4.4000000000000004</v>
      </c>
      <c r="T818">
        <v>4.5999999999999996</v>
      </c>
      <c r="U818">
        <v>4.8</v>
      </c>
      <c r="V818" t="s">
        <v>262</v>
      </c>
      <c r="W818" t="s">
        <v>614</v>
      </c>
      <c r="X818" t="s">
        <v>124</v>
      </c>
      <c r="Y818">
        <v>35</v>
      </c>
      <c r="Z818">
        <v>34</v>
      </c>
      <c r="AA818" t="s">
        <v>1410</v>
      </c>
      <c r="AB818" t="s">
        <v>78</v>
      </c>
      <c r="AC818" t="s">
        <v>2702</v>
      </c>
      <c r="AD818" t="s">
        <v>4781</v>
      </c>
      <c r="AE818" s="1" t="s">
        <v>4782</v>
      </c>
      <c r="AF818">
        <v>15419</v>
      </c>
    </row>
    <row r="819" spans="1:32" x14ac:dyDescent="0.35">
      <c r="A819">
        <v>2020</v>
      </c>
      <c r="B819" t="s">
        <v>409</v>
      </c>
      <c r="C819" t="s">
        <v>4783</v>
      </c>
      <c r="D819" t="s">
        <v>34</v>
      </c>
      <c r="E819" t="s">
        <v>4784</v>
      </c>
      <c r="F819">
        <v>4.5999999999999996</v>
      </c>
      <c r="G819">
        <v>150</v>
      </c>
      <c r="H819" t="s">
        <v>36</v>
      </c>
      <c r="I819" t="s">
        <v>4785</v>
      </c>
      <c r="J819">
        <v>4</v>
      </c>
      <c r="K819">
        <v>13</v>
      </c>
      <c r="L819" t="s">
        <v>4786</v>
      </c>
      <c r="M819" t="s">
        <v>1103</v>
      </c>
      <c r="N819">
        <v>21061</v>
      </c>
      <c r="O819" t="s">
        <v>53</v>
      </c>
      <c r="P819">
        <v>4.7</v>
      </c>
      <c r="Q819">
        <v>4.7</v>
      </c>
      <c r="R819">
        <v>4.5999999999999996</v>
      </c>
      <c r="S819">
        <v>4.3</v>
      </c>
      <c r="T819">
        <v>4.8</v>
      </c>
      <c r="U819">
        <v>4.5999999999999996</v>
      </c>
      <c r="V819" t="s">
        <v>65</v>
      </c>
      <c r="W819" t="s">
        <v>42</v>
      </c>
      <c r="X819" t="s">
        <v>55</v>
      </c>
      <c r="Y819">
        <v>16</v>
      </c>
      <c r="Z819">
        <v>23</v>
      </c>
      <c r="AA819" t="s">
        <v>44</v>
      </c>
      <c r="AB819" t="s">
        <v>45</v>
      </c>
      <c r="AC819" t="s">
        <v>474</v>
      </c>
      <c r="AD819" t="s">
        <v>4787</v>
      </c>
      <c r="AE819" t="s">
        <v>4788</v>
      </c>
      <c r="AF819">
        <v>17510</v>
      </c>
    </row>
    <row r="820" spans="1:32" x14ac:dyDescent="0.35">
      <c r="A820">
        <v>2019</v>
      </c>
      <c r="B820" t="s">
        <v>1046</v>
      </c>
      <c r="C820" t="s">
        <v>1937</v>
      </c>
      <c r="D820" t="s">
        <v>1311</v>
      </c>
      <c r="E820" t="s">
        <v>4789</v>
      </c>
      <c r="F820">
        <v>4.5999999999999996</v>
      </c>
      <c r="G820">
        <v>94</v>
      </c>
      <c r="H820" t="s">
        <v>36</v>
      </c>
      <c r="I820" t="s">
        <v>4790</v>
      </c>
      <c r="J820">
        <v>4.8</v>
      </c>
      <c r="K820">
        <v>923</v>
      </c>
      <c r="L820" t="s">
        <v>4791</v>
      </c>
      <c r="M820" t="s">
        <v>472</v>
      </c>
      <c r="N820">
        <v>33323</v>
      </c>
      <c r="O820" t="s">
        <v>94</v>
      </c>
      <c r="P820">
        <v>4.8</v>
      </c>
      <c r="Q820">
        <v>4.7</v>
      </c>
      <c r="R820">
        <v>4.5999999999999996</v>
      </c>
      <c r="S820">
        <v>4.4000000000000004</v>
      </c>
      <c r="T820">
        <v>4.7</v>
      </c>
      <c r="U820">
        <v>4.5</v>
      </c>
      <c r="V820" t="s">
        <v>1315</v>
      </c>
      <c r="W820" t="s">
        <v>42</v>
      </c>
      <c r="X820" t="s">
        <v>43</v>
      </c>
      <c r="Y820">
        <v>19</v>
      </c>
      <c r="Z820">
        <v>26</v>
      </c>
      <c r="AA820" t="s">
        <v>44</v>
      </c>
      <c r="AB820" t="s">
        <v>45</v>
      </c>
      <c r="AC820" t="s">
        <v>370</v>
      </c>
      <c r="AD820" t="s">
        <v>4792</v>
      </c>
      <c r="AE820" t="s">
        <v>4793</v>
      </c>
      <c r="AF820">
        <v>22896</v>
      </c>
    </row>
    <row r="821" spans="1:32" x14ac:dyDescent="0.35">
      <c r="A821">
        <v>2020</v>
      </c>
      <c r="B821" t="s">
        <v>257</v>
      </c>
      <c r="C821" t="s">
        <v>667</v>
      </c>
      <c r="D821" t="s">
        <v>34</v>
      </c>
      <c r="E821" t="s">
        <v>4677</v>
      </c>
      <c r="F821">
        <v>4.9000000000000004</v>
      </c>
      <c r="G821">
        <v>51</v>
      </c>
      <c r="H821" t="s">
        <v>36</v>
      </c>
      <c r="I821" t="s">
        <v>3781</v>
      </c>
      <c r="J821">
        <v>4.9000000000000004</v>
      </c>
      <c r="K821">
        <v>27351</v>
      </c>
      <c r="L821" t="s">
        <v>3782</v>
      </c>
      <c r="M821" t="s">
        <v>472</v>
      </c>
      <c r="N821">
        <v>33406</v>
      </c>
      <c r="O821" t="s">
        <v>94</v>
      </c>
      <c r="P821">
        <v>5</v>
      </c>
      <c r="Q821">
        <v>4.9000000000000004</v>
      </c>
      <c r="R821">
        <v>4.9000000000000004</v>
      </c>
      <c r="S821">
        <v>4.7</v>
      </c>
      <c r="T821">
        <v>4.9000000000000004</v>
      </c>
      <c r="U821">
        <v>4.9000000000000004</v>
      </c>
      <c r="V821" t="s">
        <v>301</v>
      </c>
      <c r="W821" t="s">
        <v>1327</v>
      </c>
      <c r="X821" t="s">
        <v>124</v>
      </c>
      <c r="Y821">
        <v>21</v>
      </c>
      <c r="Z821">
        <v>27</v>
      </c>
      <c r="AA821" t="s">
        <v>44</v>
      </c>
      <c r="AB821" t="s">
        <v>45</v>
      </c>
      <c r="AC821" t="s">
        <v>264</v>
      </c>
      <c r="AD821" t="s">
        <v>4794</v>
      </c>
      <c r="AE821" t="s">
        <v>4795</v>
      </c>
      <c r="AF821">
        <v>21810</v>
      </c>
    </row>
    <row r="822" spans="1:32" x14ac:dyDescent="0.35">
      <c r="A822">
        <v>2020</v>
      </c>
      <c r="B822" t="s">
        <v>3233</v>
      </c>
      <c r="C822" t="s">
        <v>4796</v>
      </c>
      <c r="D822" t="s">
        <v>34</v>
      </c>
      <c r="E822" t="s">
        <v>4797</v>
      </c>
      <c r="F822">
        <v>4.8</v>
      </c>
      <c r="G822">
        <v>20</v>
      </c>
      <c r="H822" t="s">
        <v>36</v>
      </c>
      <c r="I822" t="s">
        <v>3811</v>
      </c>
      <c r="J822">
        <v>4.5999999999999996</v>
      </c>
      <c r="K822">
        <v>531</v>
      </c>
      <c r="L822" t="s">
        <v>3812</v>
      </c>
      <c r="M822" t="s">
        <v>472</v>
      </c>
      <c r="N822">
        <v>33064</v>
      </c>
      <c r="O822" t="s">
        <v>40</v>
      </c>
      <c r="P822">
        <v>4.8</v>
      </c>
      <c r="Q822">
        <v>4.8</v>
      </c>
      <c r="R822">
        <v>5</v>
      </c>
      <c r="S822">
        <v>4.5999999999999996</v>
      </c>
      <c r="T822">
        <v>5</v>
      </c>
      <c r="U822">
        <v>4.8</v>
      </c>
      <c r="V822" t="s">
        <v>504</v>
      </c>
      <c r="W822" t="s">
        <v>4798</v>
      </c>
      <c r="X822" t="s">
        <v>124</v>
      </c>
      <c r="Y822">
        <v>22</v>
      </c>
      <c r="Z822">
        <v>27</v>
      </c>
      <c r="AA822" t="s">
        <v>44</v>
      </c>
      <c r="AB822" t="s">
        <v>198</v>
      </c>
      <c r="AC822" t="s">
        <v>1614</v>
      </c>
      <c r="AD822" t="s">
        <v>4799</v>
      </c>
      <c r="AE822" t="s">
        <v>4800</v>
      </c>
      <c r="AF822">
        <v>25971</v>
      </c>
    </row>
    <row r="823" spans="1:32" x14ac:dyDescent="0.35">
      <c r="A823">
        <v>2019</v>
      </c>
      <c r="B823" t="s">
        <v>69</v>
      </c>
      <c r="C823" t="s">
        <v>4801</v>
      </c>
      <c r="D823" t="s">
        <v>34</v>
      </c>
      <c r="E823" t="s">
        <v>2610</v>
      </c>
      <c r="F823">
        <v>4.5999999999999996</v>
      </c>
      <c r="G823">
        <v>165</v>
      </c>
      <c r="H823" t="s">
        <v>36</v>
      </c>
      <c r="I823" t="s">
        <v>612</v>
      </c>
      <c r="J823">
        <v>3.7</v>
      </c>
      <c r="K823">
        <v>54</v>
      </c>
      <c r="L823" t="s">
        <v>613</v>
      </c>
      <c r="M823" t="s">
        <v>538</v>
      </c>
      <c r="N823">
        <v>19067</v>
      </c>
      <c r="O823" t="s">
        <v>75</v>
      </c>
      <c r="P823">
        <v>4.5999999999999996</v>
      </c>
      <c r="Q823">
        <v>4.5999999999999996</v>
      </c>
      <c r="R823">
        <v>4.4000000000000004</v>
      </c>
      <c r="S823">
        <v>4.5999999999999996</v>
      </c>
      <c r="T823">
        <v>4.8</v>
      </c>
      <c r="U823">
        <v>4.7</v>
      </c>
      <c r="V823" t="s">
        <v>76</v>
      </c>
      <c r="W823" t="s">
        <v>42</v>
      </c>
      <c r="X823" t="s">
        <v>124</v>
      </c>
      <c r="Y823">
        <v>26</v>
      </c>
      <c r="Z823">
        <v>31</v>
      </c>
      <c r="AA823" t="s">
        <v>44</v>
      </c>
      <c r="AB823" t="s">
        <v>78</v>
      </c>
      <c r="AC823" t="s">
        <v>105</v>
      </c>
      <c r="AD823" t="s">
        <v>4802</v>
      </c>
      <c r="AE823">
        <v>720911</v>
      </c>
      <c r="AF823">
        <v>84856</v>
      </c>
    </row>
    <row r="824" spans="1:32" x14ac:dyDescent="0.35">
      <c r="A824">
        <v>2014</v>
      </c>
      <c r="B824" t="s">
        <v>108</v>
      </c>
      <c r="C824" t="s">
        <v>600</v>
      </c>
      <c r="D824" t="s">
        <v>34</v>
      </c>
      <c r="E824" t="s">
        <v>4803</v>
      </c>
      <c r="F824">
        <v>4.8</v>
      </c>
      <c r="G824">
        <v>176</v>
      </c>
      <c r="H824" t="s">
        <v>36</v>
      </c>
      <c r="I824" t="s">
        <v>4804</v>
      </c>
      <c r="J824">
        <v>4.5999999999999996</v>
      </c>
      <c r="K824">
        <v>1090</v>
      </c>
      <c r="L824" t="s">
        <v>4805</v>
      </c>
      <c r="M824" t="s">
        <v>604</v>
      </c>
      <c r="N824" s="1" t="s">
        <v>4806</v>
      </c>
      <c r="O824" t="s">
        <v>53</v>
      </c>
      <c r="P824">
        <v>4.9000000000000004</v>
      </c>
      <c r="Q824">
        <v>4.8</v>
      </c>
      <c r="R824">
        <v>4.8</v>
      </c>
      <c r="S824">
        <v>4.5999999999999996</v>
      </c>
      <c r="T824">
        <v>4.9000000000000004</v>
      </c>
      <c r="U824">
        <v>4.8</v>
      </c>
      <c r="V824" t="s">
        <v>42</v>
      </c>
      <c r="W824" t="s">
        <v>42</v>
      </c>
      <c r="X824" t="s">
        <v>124</v>
      </c>
      <c r="Y824">
        <v>21</v>
      </c>
      <c r="Z824">
        <v>29</v>
      </c>
      <c r="AA824" t="s">
        <v>44</v>
      </c>
      <c r="AB824" t="s">
        <v>113</v>
      </c>
      <c r="AC824" t="s">
        <v>114</v>
      </c>
      <c r="AD824" t="s">
        <v>4807</v>
      </c>
      <c r="AE824" t="s">
        <v>4808</v>
      </c>
      <c r="AF824">
        <v>53555</v>
      </c>
    </row>
    <row r="825" spans="1:32" x14ac:dyDescent="0.35">
      <c r="A825">
        <v>2018</v>
      </c>
      <c r="B825" t="s">
        <v>339</v>
      </c>
      <c r="C825" t="s">
        <v>684</v>
      </c>
      <c r="D825" t="s">
        <v>34</v>
      </c>
      <c r="E825" t="s">
        <v>4809</v>
      </c>
      <c r="F825">
        <v>3.8</v>
      </c>
      <c r="G825">
        <v>10</v>
      </c>
      <c r="H825" t="s">
        <v>36</v>
      </c>
      <c r="I825" t="s">
        <v>4810</v>
      </c>
      <c r="J825">
        <v>4.7</v>
      </c>
      <c r="K825">
        <v>220</v>
      </c>
      <c r="L825" t="s">
        <v>4811</v>
      </c>
      <c r="M825" t="s">
        <v>604</v>
      </c>
      <c r="N825" s="1" t="s">
        <v>2306</v>
      </c>
      <c r="O825" t="s">
        <v>53</v>
      </c>
      <c r="P825">
        <v>4</v>
      </c>
      <c r="Q825">
        <v>4.2</v>
      </c>
      <c r="R825">
        <v>3.6</v>
      </c>
      <c r="S825">
        <v>3.2</v>
      </c>
      <c r="T825">
        <v>4.3</v>
      </c>
      <c r="U825">
        <v>3.1</v>
      </c>
      <c r="V825" t="s">
        <v>2677</v>
      </c>
      <c r="W825" t="s">
        <v>4812</v>
      </c>
      <c r="X825" t="s">
        <v>55</v>
      </c>
      <c r="Y825">
        <v>17</v>
      </c>
      <c r="Z825">
        <v>23</v>
      </c>
      <c r="AA825" t="s">
        <v>44</v>
      </c>
      <c r="AB825" t="s">
        <v>198</v>
      </c>
      <c r="AC825" t="s">
        <v>688</v>
      </c>
      <c r="AD825" t="s">
        <v>4813</v>
      </c>
      <c r="AE825" t="s">
        <v>4814</v>
      </c>
      <c r="AF825">
        <v>46820</v>
      </c>
    </row>
    <row r="826" spans="1:32" x14ac:dyDescent="0.35">
      <c r="A826">
        <v>2019</v>
      </c>
      <c r="B826" t="s">
        <v>108</v>
      </c>
      <c r="C826" t="s">
        <v>4815</v>
      </c>
      <c r="D826" t="s">
        <v>34</v>
      </c>
      <c r="E826" t="s">
        <v>4816</v>
      </c>
      <c r="F826">
        <v>5</v>
      </c>
      <c r="G826">
        <v>10</v>
      </c>
      <c r="H826" t="s">
        <v>36</v>
      </c>
      <c r="I826" t="s">
        <v>3339</v>
      </c>
      <c r="J826">
        <v>3.7</v>
      </c>
      <c r="K826">
        <v>21</v>
      </c>
      <c r="L826" t="s">
        <v>3340</v>
      </c>
      <c r="M826" t="s">
        <v>604</v>
      </c>
      <c r="N826" s="1" t="s">
        <v>3341</v>
      </c>
      <c r="O826" t="s">
        <v>40</v>
      </c>
      <c r="P826">
        <v>5</v>
      </c>
      <c r="Q826">
        <v>5</v>
      </c>
      <c r="R826">
        <v>5</v>
      </c>
      <c r="S826">
        <v>4.8</v>
      </c>
      <c r="T826">
        <v>5</v>
      </c>
      <c r="U826">
        <v>5</v>
      </c>
      <c r="V826" t="s">
        <v>42</v>
      </c>
      <c r="W826" t="s">
        <v>42</v>
      </c>
      <c r="X826" t="s">
        <v>124</v>
      </c>
      <c r="Y826">
        <v>17</v>
      </c>
      <c r="Z826">
        <v>22</v>
      </c>
      <c r="AA826" t="s">
        <v>44</v>
      </c>
      <c r="AB826" t="s">
        <v>574</v>
      </c>
      <c r="AC826" t="s">
        <v>607</v>
      </c>
      <c r="AD826" t="s">
        <v>4817</v>
      </c>
      <c r="AE826" t="s">
        <v>4818</v>
      </c>
      <c r="AF826">
        <v>41678</v>
      </c>
    </row>
    <row r="827" spans="1:32" x14ac:dyDescent="0.35">
      <c r="A827">
        <v>2013</v>
      </c>
      <c r="B827" t="s">
        <v>81</v>
      </c>
      <c r="C827" t="s">
        <v>2837</v>
      </c>
      <c r="D827" t="s">
        <v>34</v>
      </c>
      <c r="E827" t="s">
        <v>4819</v>
      </c>
      <c r="F827">
        <v>4.4000000000000004</v>
      </c>
      <c r="G827">
        <v>17</v>
      </c>
      <c r="H827" t="s">
        <v>36</v>
      </c>
      <c r="I827" t="s">
        <v>3333</v>
      </c>
      <c r="J827">
        <v>4.9000000000000004</v>
      </c>
      <c r="K827">
        <v>2965</v>
      </c>
      <c r="L827" t="s">
        <v>3334</v>
      </c>
      <c r="M827" t="s">
        <v>604</v>
      </c>
      <c r="N827" s="1" t="s">
        <v>3335</v>
      </c>
      <c r="O827" t="s">
        <v>94</v>
      </c>
      <c r="P827">
        <v>4.7</v>
      </c>
      <c r="Q827">
        <v>4.5999999999999996</v>
      </c>
      <c r="R827">
        <v>4.2</v>
      </c>
      <c r="S827">
        <v>4.2</v>
      </c>
      <c r="T827">
        <v>4.4000000000000004</v>
      </c>
      <c r="U827">
        <v>4.5</v>
      </c>
      <c r="V827" t="s">
        <v>42</v>
      </c>
      <c r="W827" t="s">
        <v>77</v>
      </c>
      <c r="X827" t="s">
        <v>55</v>
      </c>
      <c r="Y827">
        <v>15</v>
      </c>
      <c r="Z827">
        <v>20</v>
      </c>
      <c r="AA827" t="s">
        <v>44</v>
      </c>
      <c r="AB827" t="s">
        <v>151</v>
      </c>
      <c r="AC827" t="s">
        <v>1134</v>
      </c>
      <c r="AD827" t="s">
        <v>4820</v>
      </c>
      <c r="AE827" t="s">
        <v>4821</v>
      </c>
      <c r="AF827">
        <v>48568</v>
      </c>
    </row>
    <row r="828" spans="1:32" x14ac:dyDescent="0.35">
      <c r="A828">
        <v>2021</v>
      </c>
      <c r="B828" t="s">
        <v>616</v>
      </c>
      <c r="C828" t="s">
        <v>2555</v>
      </c>
      <c r="D828" t="s">
        <v>34</v>
      </c>
      <c r="E828" t="s">
        <v>4822</v>
      </c>
      <c r="F828">
        <v>4.9000000000000004</v>
      </c>
      <c r="G828">
        <v>91</v>
      </c>
      <c r="H828" t="s">
        <v>36</v>
      </c>
      <c r="I828" t="s">
        <v>4823</v>
      </c>
      <c r="J828">
        <v>4.3</v>
      </c>
      <c r="K828">
        <v>625</v>
      </c>
      <c r="L828" t="s">
        <v>4824</v>
      </c>
      <c r="M828" t="s">
        <v>679</v>
      </c>
      <c r="N828">
        <v>11550</v>
      </c>
      <c r="O828" t="s">
        <v>40</v>
      </c>
      <c r="P828">
        <v>4.9000000000000004</v>
      </c>
      <c r="Q828">
        <v>4.9000000000000004</v>
      </c>
      <c r="R828">
        <v>4.8</v>
      </c>
      <c r="S828">
        <v>4.8</v>
      </c>
      <c r="T828">
        <v>4.9000000000000004</v>
      </c>
      <c r="U828">
        <v>4.8</v>
      </c>
      <c r="V828" t="s">
        <v>2560</v>
      </c>
      <c r="W828" t="s">
        <v>123</v>
      </c>
      <c r="X828" t="s">
        <v>124</v>
      </c>
      <c r="Y828">
        <v>19</v>
      </c>
      <c r="Z828">
        <v>24</v>
      </c>
      <c r="AA828" t="s">
        <v>44</v>
      </c>
      <c r="AB828" t="s">
        <v>45</v>
      </c>
      <c r="AC828" t="s">
        <v>1211</v>
      </c>
      <c r="AD828" t="s">
        <v>4825</v>
      </c>
      <c r="AE828" t="s">
        <v>4826</v>
      </c>
      <c r="AF828">
        <v>15893</v>
      </c>
    </row>
    <row r="829" spans="1:32" x14ac:dyDescent="0.35">
      <c r="A829">
        <v>2021</v>
      </c>
      <c r="B829" t="s">
        <v>257</v>
      </c>
      <c r="C829" t="s">
        <v>1943</v>
      </c>
      <c r="D829" t="s">
        <v>34</v>
      </c>
      <c r="E829" t="s">
        <v>4827</v>
      </c>
      <c r="F829">
        <v>4.7</v>
      </c>
      <c r="G829">
        <v>29</v>
      </c>
      <c r="H829" t="s">
        <v>36</v>
      </c>
      <c r="I829" t="s">
        <v>4351</v>
      </c>
      <c r="J829">
        <v>4.7</v>
      </c>
      <c r="K829">
        <v>1913</v>
      </c>
      <c r="L829" t="s">
        <v>4352</v>
      </c>
      <c r="M829" t="s">
        <v>2335</v>
      </c>
      <c r="N829" s="1" t="s">
        <v>4353</v>
      </c>
      <c r="O829" t="s">
        <v>53</v>
      </c>
      <c r="P829">
        <v>4.8</v>
      </c>
      <c r="Q829">
        <v>4.7</v>
      </c>
      <c r="R829">
        <v>4.8</v>
      </c>
      <c r="S829">
        <v>4.5</v>
      </c>
      <c r="T829">
        <v>4.8</v>
      </c>
      <c r="U829">
        <v>4.5999999999999996</v>
      </c>
      <c r="V829" t="s">
        <v>428</v>
      </c>
      <c r="W829" t="s">
        <v>42</v>
      </c>
      <c r="X829" t="s">
        <v>124</v>
      </c>
      <c r="Y829">
        <v>23</v>
      </c>
      <c r="Z829">
        <v>29</v>
      </c>
      <c r="AA829" t="s">
        <v>44</v>
      </c>
      <c r="AB829" t="s">
        <v>45</v>
      </c>
      <c r="AC829" t="s">
        <v>219</v>
      </c>
      <c r="AD829" t="s">
        <v>4828</v>
      </c>
      <c r="AE829" t="s">
        <v>4829</v>
      </c>
      <c r="AF829">
        <v>15883</v>
      </c>
    </row>
    <row r="830" spans="1:32" x14ac:dyDescent="0.35">
      <c r="A830">
        <v>2020</v>
      </c>
      <c r="B830" t="s">
        <v>591</v>
      </c>
      <c r="C830" t="s">
        <v>2705</v>
      </c>
      <c r="D830" t="s">
        <v>34</v>
      </c>
      <c r="E830" t="s">
        <v>1334</v>
      </c>
      <c r="F830">
        <v>4.7</v>
      </c>
      <c r="G830">
        <v>67</v>
      </c>
      <c r="H830" t="s">
        <v>36</v>
      </c>
      <c r="I830" t="s">
        <v>4830</v>
      </c>
      <c r="J830">
        <v>4.9000000000000004</v>
      </c>
      <c r="K830">
        <v>3277</v>
      </c>
      <c r="L830" t="s">
        <v>4831</v>
      </c>
      <c r="M830" t="s">
        <v>2335</v>
      </c>
      <c r="N830" s="1" t="s">
        <v>4832</v>
      </c>
      <c r="O830" t="s">
        <v>53</v>
      </c>
      <c r="P830">
        <v>4.7</v>
      </c>
      <c r="Q830">
        <v>4.7</v>
      </c>
      <c r="R830">
        <v>4.5999999999999996</v>
      </c>
      <c r="S830">
        <v>4.8</v>
      </c>
      <c r="T830">
        <v>4.8</v>
      </c>
      <c r="U830">
        <v>4.8</v>
      </c>
      <c r="V830" t="s">
        <v>1565</v>
      </c>
      <c r="W830" t="s">
        <v>439</v>
      </c>
      <c r="X830" t="s">
        <v>124</v>
      </c>
      <c r="Y830">
        <v>24</v>
      </c>
      <c r="Z830">
        <v>30</v>
      </c>
      <c r="AA830" t="s">
        <v>44</v>
      </c>
      <c r="AB830" t="s">
        <v>78</v>
      </c>
      <c r="AC830" t="s">
        <v>938</v>
      </c>
      <c r="AD830" t="s">
        <v>4833</v>
      </c>
      <c r="AE830" t="s">
        <v>4834</v>
      </c>
      <c r="AF830">
        <v>16659</v>
      </c>
    </row>
    <row r="831" spans="1:32" x14ac:dyDescent="0.35">
      <c r="A831">
        <v>2021</v>
      </c>
      <c r="B831" t="s">
        <v>257</v>
      </c>
      <c r="C831" t="s">
        <v>1943</v>
      </c>
      <c r="D831" t="s">
        <v>34</v>
      </c>
      <c r="E831" t="s">
        <v>4835</v>
      </c>
      <c r="F831">
        <v>4.7</v>
      </c>
      <c r="G831">
        <v>29</v>
      </c>
      <c r="H831" t="s">
        <v>36</v>
      </c>
      <c r="I831" t="s">
        <v>4836</v>
      </c>
      <c r="J831">
        <v>4.5</v>
      </c>
      <c r="K831">
        <v>372</v>
      </c>
      <c r="L831" t="s">
        <v>4837</v>
      </c>
      <c r="M831" t="s">
        <v>1277</v>
      </c>
      <c r="N831" s="1" t="s">
        <v>4838</v>
      </c>
      <c r="O831" t="s">
        <v>53</v>
      </c>
      <c r="P831">
        <v>4.8</v>
      </c>
      <c r="Q831">
        <v>4.7</v>
      </c>
      <c r="R831">
        <v>4.8</v>
      </c>
      <c r="S831">
        <v>4.5</v>
      </c>
      <c r="T831">
        <v>4.8</v>
      </c>
      <c r="U831">
        <v>4.5999999999999996</v>
      </c>
      <c r="V831" t="s">
        <v>428</v>
      </c>
      <c r="W831" t="s">
        <v>42</v>
      </c>
      <c r="X831" t="s">
        <v>124</v>
      </c>
      <c r="Y831">
        <v>23</v>
      </c>
      <c r="Z831">
        <v>29</v>
      </c>
      <c r="AA831" t="s">
        <v>44</v>
      </c>
      <c r="AB831" t="s">
        <v>45</v>
      </c>
      <c r="AC831" t="s">
        <v>219</v>
      </c>
      <c r="AD831" t="s">
        <v>4839</v>
      </c>
      <c r="AE831" t="s">
        <v>4840</v>
      </c>
      <c r="AF831">
        <v>15468</v>
      </c>
    </row>
    <row r="832" spans="1:32" x14ac:dyDescent="0.35">
      <c r="A832">
        <v>2019</v>
      </c>
      <c r="B832" t="s">
        <v>48</v>
      </c>
      <c r="C832" t="s">
        <v>179</v>
      </c>
      <c r="D832" t="s">
        <v>34</v>
      </c>
      <c r="E832" t="s">
        <v>1334</v>
      </c>
      <c r="F832">
        <v>4.8</v>
      </c>
      <c r="G832">
        <v>110</v>
      </c>
      <c r="H832" t="s">
        <v>36</v>
      </c>
      <c r="I832" t="s">
        <v>735</v>
      </c>
      <c r="J832">
        <v>3.4</v>
      </c>
      <c r="K832">
        <v>24</v>
      </c>
      <c r="L832" t="s">
        <v>736</v>
      </c>
      <c r="M832" t="s">
        <v>39</v>
      </c>
      <c r="N832">
        <v>90240</v>
      </c>
      <c r="O832" t="s">
        <v>40</v>
      </c>
      <c r="P832">
        <v>4.8</v>
      </c>
      <c r="Q832">
        <v>4.8</v>
      </c>
      <c r="R832">
        <v>4.8</v>
      </c>
      <c r="S832">
        <v>4.7</v>
      </c>
      <c r="T832">
        <v>4.9000000000000004</v>
      </c>
      <c r="U832">
        <v>4.8</v>
      </c>
      <c r="V832" t="s">
        <v>77</v>
      </c>
      <c r="W832" t="s">
        <v>77</v>
      </c>
      <c r="X832" t="s">
        <v>43</v>
      </c>
      <c r="Y832">
        <v>17</v>
      </c>
      <c r="Z832">
        <v>24</v>
      </c>
      <c r="AA832" t="s">
        <v>44</v>
      </c>
      <c r="AB832" t="s">
        <v>151</v>
      </c>
      <c r="AC832" t="s">
        <v>184</v>
      </c>
      <c r="AD832" t="s">
        <v>4841</v>
      </c>
      <c r="AE832" t="s">
        <v>4842</v>
      </c>
      <c r="AF832">
        <v>45294</v>
      </c>
    </row>
    <row r="833" spans="1:32" x14ac:dyDescent="0.35">
      <c r="A833">
        <v>2019</v>
      </c>
      <c r="B833" t="s">
        <v>339</v>
      </c>
      <c r="C833" t="s">
        <v>4472</v>
      </c>
      <c r="D833" t="s">
        <v>34</v>
      </c>
      <c r="E833" t="s">
        <v>4843</v>
      </c>
      <c r="F833">
        <v>3.5</v>
      </c>
      <c r="G833">
        <v>15</v>
      </c>
      <c r="H833" t="s">
        <v>36</v>
      </c>
      <c r="I833" t="s">
        <v>4844</v>
      </c>
      <c r="J833">
        <v>4.7</v>
      </c>
      <c r="K833">
        <v>240</v>
      </c>
      <c r="L833" t="s">
        <v>4845</v>
      </c>
      <c r="M833" t="s">
        <v>39</v>
      </c>
      <c r="N833">
        <v>90505</v>
      </c>
      <c r="O833" t="s">
        <v>40</v>
      </c>
      <c r="P833">
        <v>3.7</v>
      </c>
      <c r="Q833">
        <v>4.2</v>
      </c>
      <c r="R833">
        <v>3.3</v>
      </c>
      <c r="S833">
        <v>3</v>
      </c>
      <c r="T833">
        <v>4.5</v>
      </c>
      <c r="U833">
        <v>2.9</v>
      </c>
      <c r="V833" t="s">
        <v>3813</v>
      </c>
      <c r="W833" t="s">
        <v>505</v>
      </c>
      <c r="X833" t="s">
        <v>55</v>
      </c>
      <c r="Y833">
        <v>21</v>
      </c>
      <c r="Z833">
        <v>27</v>
      </c>
      <c r="AA833" t="s">
        <v>44</v>
      </c>
      <c r="AB833" t="s">
        <v>45</v>
      </c>
      <c r="AC833" t="s">
        <v>219</v>
      </c>
      <c r="AD833" t="s">
        <v>4846</v>
      </c>
      <c r="AE833" t="s">
        <v>4847</v>
      </c>
      <c r="AF833">
        <v>45433</v>
      </c>
    </row>
    <row r="834" spans="1:32" x14ac:dyDescent="0.35">
      <c r="A834">
        <v>2019</v>
      </c>
      <c r="B834" t="s">
        <v>48</v>
      </c>
      <c r="C834" t="s">
        <v>1024</v>
      </c>
      <c r="D834" t="s">
        <v>34</v>
      </c>
      <c r="E834" t="s">
        <v>4848</v>
      </c>
      <c r="F834">
        <v>4.8</v>
      </c>
      <c r="G834">
        <v>425</v>
      </c>
      <c r="H834" t="s">
        <v>36</v>
      </c>
      <c r="I834" t="s">
        <v>4849</v>
      </c>
      <c r="J834">
        <v>4.3</v>
      </c>
      <c r="K834">
        <v>130</v>
      </c>
      <c r="L834" t="s">
        <v>4850</v>
      </c>
      <c r="M834" t="s">
        <v>39</v>
      </c>
      <c r="N834">
        <v>92405</v>
      </c>
      <c r="O834" t="s">
        <v>40</v>
      </c>
      <c r="P834">
        <v>4.9000000000000004</v>
      </c>
      <c r="Q834">
        <v>4.8</v>
      </c>
      <c r="R834">
        <v>4.8</v>
      </c>
      <c r="S834">
        <v>4.5999999999999996</v>
      </c>
      <c r="T834">
        <v>4.8</v>
      </c>
      <c r="U834">
        <v>4.7</v>
      </c>
      <c r="V834" t="s">
        <v>77</v>
      </c>
      <c r="W834" t="s">
        <v>76</v>
      </c>
      <c r="X834" t="s">
        <v>55</v>
      </c>
      <c r="Y834">
        <v>18</v>
      </c>
      <c r="Z834">
        <v>23</v>
      </c>
      <c r="AA834" t="s">
        <v>44</v>
      </c>
      <c r="AB834" t="s">
        <v>198</v>
      </c>
      <c r="AC834" t="s">
        <v>832</v>
      </c>
      <c r="AD834" t="s">
        <v>4851</v>
      </c>
      <c r="AE834" t="s">
        <v>4852</v>
      </c>
      <c r="AF834">
        <v>45414</v>
      </c>
    </row>
    <row r="835" spans="1:32" x14ac:dyDescent="0.35">
      <c r="A835">
        <v>2018</v>
      </c>
      <c r="B835" t="s">
        <v>32</v>
      </c>
      <c r="C835" t="s">
        <v>3663</v>
      </c>
      <c r="D835" t="s">
        <v>34</v>
      </c>
      <c r="E835" t="s">
        <v>2069</v>
      </c>
      <c r="F835">
        <v>4.8</v>
      </c>
      <c r="G835">
        <v>115</v>
      </c>
      <c r="H835" t="s">
        <v>36</v>
      </c>
      <c r="I835" t="s">
        <v>4853</v>
      </c>
      <c r="J835">
        <v>4.5999999999999996</v>
      </c>
      <c r="K835">
        <v>2022</v>
      </c>
      <c r="L835" t="s">
        <v>4854</v>
      </c>
      <c r="M835" t="s">
        <v>74</v>
      </c>
      <c r="N835">
        <v>89146</v>
      </c>
      <c r="O835" t="s">
        <v>53</v>
      </c>
      <c r="P835">
        <v>4.8</v>
      </c>
      <c r="Q835">
        <v>4.7</v>
      </c>
      <c r="R835">
        <v>4.9000000000000004</v>
      </c>
      <c r="S835">
        <v>4.7</v>
      </c>
      <c r="T835">
        <v>4.7</v>
      </c>
      <c r="U835">
        <v>4.9000000000000004</v>
      </c>
      <c r="V835" t="s">
        <v>2480</v>
      </c>
      <c r="W835" t="s">
        <v>77</v>
      </c>
      <c r="X835" t="s">
        <v>124</v>
      </c>
      <c r="Y835">
        <v>34</v>
      </c>
      <c r="Z835">
        <v>30</v>
      </c>
      <c r="AA835" t="s">
        <v>1410</v>
      </c>
      <c r="AB835" t="s">
        <v>78</v>
      </c>
      <c r="AC835" t="s">
        <v>2582</v>
      </c>
      <c r="AD835" t="s">
        <v>4855</v>
      </c>
      <c r="AE835" t="s">
        <v>4856</v>
      </c>
      <c r="AF835">
        <v>30776</v>
      </c>
    </row>
    <row r="836" spans="1:32" x14ac:dyDescent="0.35">
      <c r="A836">
        <v>2020</v>
      </c>
      <c r="B836" t="s">
        <v>389</v>
      </c>
      <c r="C836" t="s">
        <v>1223</v>
      </c>
      <c r="D836" t="s">
        <v>34</v>
      </c>
      <c r="E836" t="s">
        <v>4857</v>
      </c>
      <c r="F836">
        <v>3.7</v>
      </c>
      <c r="G836">
        <v>10</v>
      </c>
      <c r="H836" t="s">
        <v>36</v>
      </c>
      <c r="I836" t="s">
        <v>4858</v>
      </c>
      <c r="J836">
        <v>3.5</v>
      </c>
      <c r="K836">
        <v>26</v>
      </c>
      <c r="L836" t="s">
        <v>4859</v>
      </c>
      <c r="M836" t="s">
        <v>39</v>
      </c>
      <c r="N836">
        <v>95304</v>
      </c>
      <c r="O836" t="s">
        <v>53</v>
      </c>
      <c r="P836">
        <v>3.9</v>
      </c>
      <c r="Q836">
        <v>3.8</v>
      </c>
      <c r="R836">
        <v>4.0999999999999996</v>
      </c>
      <c r="S836">
        <v>3.3</v>
      </c>
      <c r="T836">
        <v>3.8</v>
      </c>
      <c r="U836">
        <v>4</v>
      </c>
      <c r="V836" t="s">
        <v>1279</v>
      </c>
      <c r="W836" t="s">
        <v>1280</v>
      </c>
      <c r="X836" t="s">
        <v>124</v>
      </c>
      <c r="Y836">
        <v>127</v>
      </c>
      <c r="Z836">
        <v>114</v>
      </c>
      <c r="AA836" t="s">
        <v>1227</v>
      </c>
      <c r="AB836" t="s">
        <v>1228</v>
      </c>
      <c r="AC836" t="s">
        <v>1227</v>
      </c>
      <c r="AD836" t="s">
        <v>4860</v>
      </c>
      <c r="AE836" t="s">
        <v>4861</v>
      </c>
      <c r="AF836">
        <v>17338</v>
      </c>
    </row>
    <row r="837" spans="1:32" x14ac:dyDescent="0.35">
      <c r="A837">
        <v>2017</v>
      </c>
      <c r="B837" t="s">
        <v>213</v>
      </c>
      <c r="C837" t="s">
        <v>1032</v>
      </c>
      <c r="D837" t="s">
        <v>34</v>
      </c>
      <c r="E837" t="s">
        <v>4862</v>
      </c>
      <c r="F837">
        <v>4.5999999999999996</v>
      </c>
      <c r="G837">
        <v>133</v>
      </c>
      <c r="H837" t="s">
        <v>36</v>
      </c>
      <c r="I837" t="s">
        <v>4863</v>
      </c>
      <c r="J837">
        <v>4.7</v>
      </c>
      <c r="K837">
        <v>1632</v>
      </c>
      <c r="L837" t="s">
        <v>4864</v>
      </c>
      <c r="M837" t="s">
        <v>39</v>
      </c>
      <c r="N837">
        <v>94040</v>
      </c>
      <c r="O837" t="s">
        <v>94</v>
      </c>
      <c r="P837">
        <v>4.7</v>
      </c>
      <c r="Q837">
        <v>4.5</v>
      </c>
      <c r="R837">
        <v>4.5</v>
      </c>
      <c r="S837">
        <v>4.5</v>
      </c>
      <c r="T837">
        <v>4.8</v>
      </c>
      <c r="U837">
        <v>4.7</v>
      </c>
      <c r="V837" t="s">
        <v>42</v>
      </c>
      <c r="W837" t="s">
        <v>77</v>
      </c>
      <c r="X837" t="s">
        <v>124</v>
      </c>
      <c r="Y837">
        <v>18</v>
      </c>
      <c r="Z837">
        <v>26</v>
      </c>
      <c r="AA837" t="s">
        <v>44</v>
      </c>
      <c r="AB837" t="s">
        <v>125</v>
      </c>
      <c r="AC837" t="s">
        <v>126</v>
      </c>
      <c r="AD837" t="s">
        <v>4865</v>
      </c>
      <c r="AE837" t="s">
        <v>4866</v>
      </c>
      <c r="AF837">
        <v>48579</v>
      </c>
    </row>
    <row r="838" spans="1:32" x14ac:dyDescent="0.35">
      <c r="A838">
        <v>2018</v>
      </c>
      <c r="B838" t="s">
        <v>257</v>
      </c>
      <c r="C838" t="s">
        <v>4867</v>
      </c>
      <c r="D838" t="s">
        <v>1080</v>
      </c>
      <c r="E838" t="s">
        <v>2955</v>
      </c>
      <c r="F838">
        <v>4.8</v>
      </c>
      <c r="G838">
        <v>9</v>
      </c>
      <c r="H838" t="s">
        <v>36</v>
      </c>
      <c r="I838" t="s">
        <v>3438</v>
      </c>
      <c r="J838">
        <v>4.4000000000000004</v>
      </c>
      <c r="K838">
        <v>197</v>
      </c>
      <c r="L838" t="s">
        <v>3439</v>
      </c>
      <c r="M838" t="s">
        <v>39</v>
      </c>
      <c r="N838">
        <v>94103</v>
      </c>
      <c r="O838" t="s">
        <v>94</v>
      </c>
      <c r="P838">
        <v>4.9000000000000004</v>
      </c>
      <c r="Q838">
        <v>4.8</v>
      </c>
      <c r="R838">
        <v>4.9000000000000004</v>
      </c>
      <c r="S838">
        <v>4.7</v>
      </c>
      <c r="T838">
        <v>4.7</v>
      </c>
      <c r="U838">
        <v>4.5999999999999996</v>
      </c>
      <c r="V838" t="s">
        <v>4868</v>
      </c>
      <c r="W838" t="s">
        <v>42</v>
      </c>
      <c r="X838" t="s">
        <v>124</v>
      </c>
      <c r="Y838">
        <v>30</v>
      </c>
      <c r="Z838">
        <v>40</v>
      </c>
      <c r="AA838" t="s">
        <v>3723</v>
      </c>
      <c r="AB838" t="s">
        <v>45</v>
      </c>
      <c r="AC838" t="s">
        <v>4869</v>
      </c>
      <c r="AD838" t="s">
        <v>4870</v>
      </c>
      <c r="AE838" t="s">
        <v>4871</v>
      </c>
      <c r="AF838">
        <v>32698</v>
      </c>
    </row>
    <row r="839" spans="1:32" x14ac:dyDescent="0.35">
      <c r="A839">
        <v>2020</v>
      </c>
      <c r="B839" t="s">
        <v>516</v>
      </c>
      <c r="C839" t="s">
        <v>4872</v>
      </c>
      <c r="D839" t="s">
        <v>34</v>
      </c>
      <c r="E839" t="s">
        <v>4873</v>
      </c>
      <c r="F839">
        <v>4.8</v>
      </c>
      <c r="G839">
        <v>32</v>
      </c>
      <c r="H839" t="s">
        <v>36</v>
      </c>
      <c r="I839" t="s">
        <v>1388</v>
      </c>
      <c r="J839">
        <v>3.9</v>
      </c>
      <c r="K839">
        <v>110</v>
      </c>
      <c r="L839" t="s">
        <v>1389</v>
      </c>
      <c r="M839" t="s">
        <v>235</v>
      </c>
      <c r="N839">
        <v>83672</v>
      </c>
      <c r="O839" t="s">
        <v>53</v>
      </c>
      <c r="P839">
        <v>4.8</v>
      </c>
      <c r="Q839">
        <v>4.8</v>
      </c>
      <c r="R839">
        <v>4.7</v>
      </c>
      <c r="S839">
        <v>4.7</v>
      </c>
      <c r="T839">
        <v>4.9000000000000004</v>
      </c>
      <c r="U839">
        <v>4.9000000000000004</v>
      </c>
      <c r="V839" t="s">
        <v>1980</v>
      </c>
      <c r="W839" t="s">
        <v>4874</v>
      </c>
      <c r="X839" t="s">
        <v>124</v>
      </c>
      <c r="Y839">
        <v>20</v>
      </c>
      <c r="Z839">
        <v>26</v>
      </c>
      <c r="AA839" t="s">
        <v>44</v>
      </c>
      <c r="AB839" t="s">
        <v>151</v>
      </c>
      <c r="AC839" t="s">
        <v>4875</v>
      </c>
      <c r="AD839" t="s">
        <v>4876</v>
      </c>
      <c r="AE839" t="s">
        <v>4877</v>
      </c>
      <c r="AF839">
        <v>54292</v>
      </c>
    </row>
    <row r="840" spans="1:32" x14ac:dyDescent="0.35">
      <c r="A840">
        <v>2021</v>
      </c>
      <c r="B840" t="s">
        <v>81</v>
      </c>
      <c r="C840" t="s">
        <v>4878</v>
      </c>
      <c r="D840" t="s">
        <v>34</v>
      </c>
      <c r="E840" t="s">
        <v>4879</v>
      </c>
      <c r="F840">
        <v>5</v>
      </c>
      <c r="G840">
        <v>11</v>
      </c>
      <c r="H840" t="s">
        <v>36</v>
      </c>
      <c r="I840" t="s">
        <v>4880</v>
      </c>
      <c r="J840">
        <v>4.7</v>
      </c>
      <c r="K840">
        <v>643</v>
      </c>
      <c r="L840" t="s">
        <v>4881</v>
      </c>
      <c r="M840" t="s">
        <v>797</v>
      </c>
      <c r="N840">
        <v>80111</v>
      </c>
      <c r="O840" t="s">
        <v>94</v>
      </c>
      <c r="P840">
        <v>5</v>
      </c>
      <c r="Q840">
        <v>5</v>
      </c>
      <c r="R840">
        <v>5</v>
      </c>
      <c r="S840">
        <v>5</v>
      </c>
      <c r="T840">
        <v>5</v>
      </c>
      <c r="U840">
        <v>5</v>
      </c>
      <c r="V840" t="s">
        <v>4882</v>
      </c>
      <c r="W840" t="s">
        <v>41</v>
      </c>
      <c r="X840" t="s">
        <v>43</v>
      </c>
      <c r="Y840">
        <v>22</v>
      </c>
      <c r="Z840">
        <v>31</v>
      </c>
      <c r="AA840" t="s">
        <v>44</v>
      </c>
      <c r="AB840" t="s">
        <v>45</v>
      </c>
      <c r="AC840" t="s">
        <v>46</v>
      </c>
      <c r="AD840" t="s">
        <v>4883</v>
      </c>
      <c r="AE840" t="s">
        <v>4884</v>
      </c>
      <c r="AF840">
        <v>21193</v>
      </c>
    </row>
    <row r="841" spans="1:32" x14ac:dyDescent="0.35">
      <c r="A841">
        <v>2020</v>
      </c>
      <c r="B841" t="s">
        <v>389</v>
      </c>
      <c r="C841" t="s">
        <v>1223</v>
      </c>
      <c r="D841" t="s">
        <v>34</v>
      </c>
      <c r="E841" t="s">
        <v>4885</v>
      </c>
      <c r="F841">
        <v>3.7</v>
      </c>
      <c r="G841">
        <v>10</v>
      </c>
      <c r="H841" t="s">
        <v>36</v>
      </c>
      <c r="I841" t="s">
        <v>4886</v>
      </c>
      <c r="J841">
        <v>2.7</v>
      </c>
      <c r="K841">
        <v>8</v>
      </c>
      <c r="L841" t="s">
        <v>4887</v>
      </c>
      <c r="M841" t="s">
        <v>243</v>
      </c>
      <c r="N841">
        <v>98134</v>
      </c>
      <c r="O841" t="s">
        <v>53</v>
      </c>
      <c r="P841">
        <v>3.9</v>
      </c>
      <c r="Q841">
        <v>3.8</v>
      </c>
      <c r="R841">
        <v>4.0999999999999996</v>
      </c>
      <c r="S841">
        <v>3.3</v>
      </c>
      <c r="T841">
        <v>3.8</v>
      </c>
      <c r="U841">
        <v>4</v>
      </c>
      <c r="V841" t="s">
        <v>42</v>
      </c>
      <c r="W841" t="s">
        <v>42</v>
      </c>
      <c r="X841" t="s">
        <v>124</v>
      </c>
      <c r="Y841">
        <v>127</v>
      </c>
      <c r="Z841">
        <v>114</v>
      </c>
      <c r="AA841" t="s">
        <v>1227</v>
      </c>
      <c r="AB841" t="s">
        <v>1228</v>
      </c>
      <c r="AC841" t="s">
        <v>1227</v>
      </c>
      <c r="AD841" t="s">
        <v>4888</v>
      </c>
      <c r="AE841" t="s">
        <v>4889</v>
      </c>
      <c r="AF841">
        <v>11670</v>
      </c>
    </row>
    <row r="842" spans="1:32" x14ac:dyDescent="0.35">
      <c r="A842">
        <v>2018</v>
      </c>
      <c r="B842" t="s">
        <v>525</v>
      </c>
      <c r="C842" t="s">
        <v>4890</v>
      </c>
      <c r="D842" t="s">
        <v>34</v>
      </c>
      <c r="E842" t="s">
        <v>4891</v>
      </c>
      <c r="F842">
        <v>4.8</v>
      </c>
      <c r="G842">
        <v>249</v>
      </c>
      <c r="H842" t="s">
        <v>36</v>
      </c>
      <c r="I842" t="s">
        <v>4892</v>
      </c>
      <c r="J842">
        <v>3.7</v>
      </c>
      <c r="K842">
        <v>9</v>
      </c>
      <c r="L842" t="s">
        <v>4893</v>
      </c>
      <c r="M842" t="s">
        <v>243</v>
      </c>
      <c r="N842">
        <v>98036</v>
      </c>
      <c r="O842" t="s">
        <v>40</v>
      </c>
      <c r="P842">
        <v>4.8</v>
      </c>
      <c r="Q842">
        <v>4.7</v>
      </c>
      <c r="R842">
        <v>4.7</v>
      </c>
      <c r="S842">
        <v>4.8</v>
      </c>
      <c r="T842">
        <v>4.8</v>
      </c>
      <c r="U842">
        <v>4.8</v>
      </c>
      <c r="V842" t="s">
        <v>721</v>
      </c>
      <c r="W842" t="s">
        <v>76</v>
      </c>
      <c r="X842" t="s">
        <v>43</v>
      </c>
      <c r="Y842">
        <v>25</v>
      </c>
      <c r="Z842">
        <v>37</v>
      </c>
      <c r="AA842" t="s">
        <v>44</v>
      </c>
      <c r="AB842" t="s">
        <v>151</v>
      </c>
      <c r="AC842" t="s">
        <v>664</v>
      </c>
      <c r="AD842" t="s">
        <v>4894</v>
      </c>
      <c r="AE842">
        <v>61488909</v>
      </c>
      <c r="AF842">
        <v>19635</v>
      </c>
    </row>
    <row r="843" spans="1:32" x14ac:dyDescent="0.35">
      <c r="A843">
        <v>2019</v>
      </c>
      <c r="B843" t="s">
        <v>373</v>
      </c>
      <c r="C843" t="s">
        <v>2119</v>
      </c>
      <c r="D843" t="s">
        <v>34</v>
      </c>
      <c r="E843" t="s">
        <v>4895</v>
      </c>
      <c r="F843">
        <v>4.8</v>
      </c>
      <c r="G843">
        <v>26</v>
      </c>
      <c r="H843" t="s">
        <v>36</v>
      </c>
      <c r="I843" t="s">
        <v>4896</v>
      </c>
      <c r="J843">
        <v>4.5999999999999996</v>
      </c>
      <c r="K843">
        <v>436</v>
      </c>
      <c r="L843" t="s">
        <v>4897</v>
      </c>
      <c r="M843" t="s">
        <v>806</v>
      </c>
      <c r="N843">
        <v>73114</v>
      </c>
      <c r="O843" t="s">
        <v>53</v>
      </c>
      <c r="P843">
        <v>4.8</v>
      </c>
      <c r="Q843">
        <v>4.7</v>
      </c>
      <c r="R843">
        <v>4.8</v>
      </c>
      <c r="S843">
        <v>4.7</v>
      </c>
      <c r="T843">
        <v>4.8</v>
      </c>
      <c r="U843">
        <v>4.8</v>
      </c>
      <c r="V843" t="s">
        <v>2123</v>
      </c>
      <c r="W843" t="s">
        <v>2124</v>
      </c>
      <c r="X843" t="s">
        <v>124</v>
      </c>
      <c r="Y843">
        <v>13</v>
      </c>
      <c r="Z843">
        <v>19</v>
      </c>
      <c r="AA843" t="s">
        <v>44</v>
      </c>
      <c r="AB843" t="s">
        <v>113</v>
      </c>
      <c r="AC843" t="s">
        <v>2125</v>
      </c>
      <c r="AD843" t="s">
        <v>4898</v>
      </c>
      <c r="AE843" t="s">
        <v>4899</v>
      </c>
      <c r="AF843">
        <v>47871</v>
      </c>
    </row>
    <row r="844" spans="1:32" x14ac:dyDescent="0.35">
      <c r="A844">
        <v>2014</v>
      </c>
      <c r="B844" t="s">
        <v>732</v>
      </c>
      <c r="C844" t="s">
        <v>4900</v>
      </c>
      <c r="D844" t="s">
        <v>34</v>
      </c>
      <c r="E844" t="s">
        <v>4901</v>
      </c>
      <c r="F844">
        <v>4.4000000000000004</v>
      </c>
      <c r="G844">
        <v>164</v>
      </c>
      <c r="H844" t="s">
        <v>36</v>
      </c>
      <c r="I844" t="s">
        <v>3979</v>
      </c>
      <c r="J844">
        <v>4.0999999999999996</v>
      </c>
      <c r="K844">
        <v>2086</v>
      </c>
      <c r="L844" t="s">
        <v>3980</v>
      </c>
      <c r="M844" t="s">
        <v>271</v>
      </c>
      <c r="N844">
        <v>76049</v>
      </c>
      <c r="O844" t="s">
        <v>94</v>
      </c>
      <c r="P844">
        <v>4.5999999999999996</v>
      </c>
      <c r="Q844">
        <v>4.5</v>
      </c>
      <c r="R844">
        <v>4.3</v>
      </c>
      <c r="S844">
        <v>4.0999999999999996</v>
      </c>
      <c r="T844">
        <v>4.7</v>
      </c>
      <c r="U844">
        <v>4.3</v>
      </c>
      <c r="V844" t="s">
        <v>4902</v>
      </c>
      <c r="W844" t="s">
        <v>912</v>
      </c>
      <c r="X844" t="s">
        <v>55</v>
      </c>
      <c r="Y844">
        <v>16</v>
      </c>
      <c r="Z844">
        <v>22</v>
      </c>
      <c r="AA844" t="s">
        <v>512</v>
      </c>
      <c r="AB844" t="s">
        <v>151</v>
      </c>
      <c r="AC844" t="s">
        <v>4903</v>
      </c>
      <c r="AD844" t="s">
        <v>4904</v>
      </c>
      <c r="AE844" t="s">
        <v>4905</v>
      </c>
      <c r="AF844">
        <v>59554</v>
      </c>
    </row>
    <row r="845" spans="1:32" x14ac:dyDescent="0.35">
      <c r="A845">
        <v>2019</v>
      </c>
      <c r="B845" t="s">
        <v>732</v>
      </c>
      <c r="C845" t="s">
        <v>4906</v>
      </c>
      <c r="D845" t="s">
        <v>34</v>
      </c>
      <c r="E845" t="s">
        <v>4907</v>
      </c>
      <c r="F845">
        <v>4.5</v>
      </c>
      <c r="G845">
        <v>118</v>
      </c>
      <c r="H845" t="s">
        <v>36</v>
      </c>
      <c r="I845" t="s">
        <v>4908</v>
      </c>
      <c r="J845">
        <v>4.2</v>
      </c>
      <c r="K845">
        <v>942</v>
      </c>
      <c r="L845" t="s">
        <v>4909</v>
      </c>
      <c r="M845" t="s">
        <v>271</v>
      </c>
      <c r="N845">
        <v>76177</v>
      </c>
      <c r="O845" t="s">
        <v>53</v>
      </c>
      <c r="P845">
        <v>4.7</v>
      </c>
      <c r="Q845">
        <v>4.5999999999999996</v>
      </c>
      <c r="R845">
        <v>4.5</v>
      </c>
      <c r="S845">
        <v>4.3</v>
      </c>
      <c r="T845">
        <v>4.8</v>
      </c>
      <c r="U845">
        <v>4.4000000000000004</v>
      </c>
      <c r="V845" t="s">
        <v>4910</v>
      </c>
      <c r="W845" t="s">
        <v>77</v>
      </c>
      <c r="X845" t="s">
        <v>43</v>
      </c>
      <c r="Y845">
        <v>26</v>
      </c>
      <c r="Z845">
        <v>30</v>
      </c>
      <c r="AA845" t="s">
        <v>44</v>
      </c>
      <c r="AB845" t="s">
        <v>125</v>
      </c>
      <c r="AC845" t="s">
        <v>219</v>
      </c>
      <c r="AD845" t="s">
        <v>4911</v>
      </c>
      <c r="AE845" t="s">
        <v>4912</v>
      </c>
      <c r="AF845">
        <v>33405</v>
      </c>
    </row>
    <row r="846" spans="1:32" x14ac:dyDescent="0.35">
      <c r="A846">
        <v>2016</v>
      </c>
      <c r="B846" t="s">
        <v>48</v>
      </c>
      <c r="C846" t="s">
        <v>418</v>
      </c>
      <c r="D846" t="s">
        <v>34</v>
      </c>
      <c r="E846" t="s">
        <v>535</v>
      </c>
      <c r="F846">
        <v>4.5</v>
      </c>
      <c r="G846">
        <v>220</v>
      </c>
      <c r="H846" t="s">
        <v>36</v>
      </c>
      <c r="I846" t="s">
        <v>4913</v>
      </c>
      <c r="J846">
        <v>4.5</v>
      </c>
      <c r="K846">
        <v>77</v>
      </c>
      <c r="L846" t="s">
        <v>4914</v>
      </c>
      <c r="M846" t="s">
        <v>271</v>
      </c>
      <c r="N846">
        <v>76051</v>
      </c>
      <c r="O846" t="s">
        <v>53</v>
      </c>
      <c r="P846">
        <v>4.7</v>
      </c>
      <c r="Q846">
        <v>4.5</v>
      </c>
      <c r="R846">
        <v>4.5999999999999996</v>
      </c>
      <c r="S846">
        <v>4.3</v>
      </c>
      <c r="T846">
        <v>4.7</v>
      </c>
      <c r="U846">
        <v>4.4000000000000004</v>
      </c>
      <c r="V846" t="s">
        <v>4915</v>
      </c>
      <c r="W846" t="s">
        <v>206</v>
      </c>
      <c r="X846" t="s">
        <v>43</v>
      </c>
      <c r="Y846">
        <v>17</v>
      </c>
      <c r="Z846">
        <v>24</v>
      </c>
      <c r="AA846" t="s">
        <v>44</v>
      </c>
      <c r="AB846" t="s">
        <v>151</v>
      </c>
      <c r="AC846" t="s">
        <v>184</v>
      </c>
      <c r="AD846" t="s">
        <v>4916</v>
      </c>
      <c r="AE846" t="s">
        <v>4917</v>
      </c>
      <c r="AF846">
        <v>133795</v>
      </c>
    </row>
    <row r="847" spans="1:32" x14ac:dyDescent="0.35">
      <c r="A847">
        <v>2017</v>
      </c>
      <c r="B847" t="s">
        <v>32</v>
      </c>
      <c r="C847" t="s">
        <v>3663</v>
      </c>
      <c r="D847" t="s">
        <v>34</v>
      </c>
      <c r="E847" t="s">
        <v>4918</v>
      </c>
      <c r="F847">
        <v>4.7</v>
      </c>
      <c r="G847">
        <v>117</v>
      </c>
      <c r="H847" t="s">
        <v>36</v>
      </c>
      <c r="I847" t="s">
        <v>4919</v>
      </c>
      <c r="J847">
        <v>4.8</v>
      </c>
      <c r="K847">
        <v>5520</v>
      </c>
      <c r="L847" t="s">
        <v>4920</v>
      </c>
      <c r="M847" t="s">
        <v>271</v>
      </c>
      <c r="N847">
        <v>75024</v>
      </c>
      <c r="O847" t="s">
        <v>53</v>
      </c>
      <c r="P847">
        <v>4.5999999999999996</v>
      </c>
      <c r="Q847">
        <v>4.5999999999999996</v>
      </c>
      <c r="R847">
        <v>4.7</v>
      </c>
      <c r="S847">
        <v>4.5999999999999996</v>
      </c>
      <c r="T847">
        <v>4.7</v>
      </c>
      <c r="U847">
        <v>4.8</v>
      </c>
      <c r="V847" t="s">
        <v>144</v>
      </c>
      <c r="W847" t="s">
        <v>77</v>
      </c>
      <c r="X847" t="s">
        <v>124</v>
      </c>
      <c r="Y847">
        <v>34</v>
      </c>
      <c r="Z847">
        <v>30</v>
      </c>
      <c r="AA847" t="s">
        <v>1410</v>
      </c>
      <c r="AB847" t="s">
        <v>78</v>
      </c>
      <c r="AC847" t="s">
        <v>2582</v>
      </c>
      <c r="AD847" t="s">
        <v>4921</v>
      </c>
      <c r="AE847" t="s">
        <v>4922</v>
      </c>
      <c r="AF847">
        <v>48269</v>
      </c>
    </row>
    <row r="848" spans="1:32" x14ac:dyDescent="0.35">
      <c r="A848">
        <v>2019</v>
      </c>
      <c r="B848" t="s">
        <v>257</v>
      </c>
      <c r="C848" t="s">
        <v>1598</v>
      </c>
      <c r="D848" t="s">
        <v>1080</v>
      </c>
      <c r="E848" t="s">
        <v>4923</v>
      </c>
      <c r="F848">
        <v>4.9000000000000004</v>
      </c>
      <c r="G848">
        <v>30</v>
      </c>
      <c r="H848" t="s">
        <v>36</v>
      </c>
      <c r="I848" t="s">
        <v>3012</v>
      </c>
      <c r="J848">
        <v>4.7</v>
      </c>
      <c r="K848">
        <v>1064</v>
      </c>
      <c r="L848" t="s">
        <v>3013</v>
      </c>
      <c r="M848" t="s">
        <v>271</v>
      </c>
      <c r="N848">
        <v>75024</v>
      </c>
      <c r="O848" t="s">
        <v>53</v>
      </c>
      <c r="P848">
        <v>4.9000000000000004</v>
      </c>
      <c r="Q848">
        <v>4.9000000000000004</v>
      </c>
      <c r="R848">
        <v>5</v>
      </c>
      <c r="S848">
        <v>4.5999999999999996</v>
      </c>
      <c r="T848">
        <v>4.9000000000000004</v>
      </c>
      <c r="U848">
        <v>4.9000000000000004</v>
      </c>
      <c r="V848" t="s">
        <v>455</v>
      </c>
      <c r="W848" t="s">
        <v>42</v>
      </c>
      <c r="X848" t="s">
        <v>95</v>
      </c>
      <c r="Y848">
        <v>26</v>
      </c>
      <c r="Z848">
        <v>36</v>
      </c>
      <c r="AA848" t="s">
        <v>44</v>
      </c>
      <c r="AB848" t="s">
        <v>45</v>
      </c>
      <c r="AC848" t="s">
        <v>219</v>
      </c>
      <c r="AD848" t="s">
        <v>4924</v>
      </c>
      <c r="AE848">
        <v>5143273</v>
      </c>
      <c r="AF848">
        <v>31425</v>
      </c>
    </row>
    <row r="849" spans="1:32" x14ac:dyDescent="0.35">
      <c r="A849">
        <v>2020</v>
      </c>
      <c r="B849" t="s">
        <v>3233</v>
      </c>
      <c r="C849" t="s">
        <v>4594</v>
      </c>
      <c r="D849" t="s">
        <v>34</v>
      </c>
      <c r="E849" t="s">
        <v>2460</v>
      </c>
      <c r="F849">
        <v>4.9000000000000004</v>
      </c>
      <c r="G849">
        <v>1</v>
      </c>
      <c r="H849" t="s">
        <v>36</v>
      </c>
      <c r="I849" t="s">
        <v>4925</v>
      </c>
      <c r="J849">
        <v>4.5</v>
      </c>
      <c r="K849">
        <v>309</v>
      </c>
      <c r="L849" t="s">
        <v>4926</v>
      </c>
      <c r="M849" t="s">
        <v>271</v>
      </c>
      <c r="N849">
        <v>75243</v>
      </c>
      <c r="O849" t="s">
        <v>94</v>
      </c>
      <c r="P849">
        <v>5</v>
      </c>
      <c r="Q849">
        <v>4</v>
      </c>
      <c r="R849">
        <v>5</v>
      </c>
      <c r="S849">
        <v>5</v>
      </c>
      <c r="T849">
        <v>5</v>
      </c>
      <c r="U849">
        <v>5</v>
      </c>
      <c r="V849" t="s">
        <v>504</v>
      </c>
      <c r="W849" t="s">
        <v>505</v>
      </c>
      <c r="X849" t="s">
        <v>124</v>
      </c>
      <c r="Y849">
        <v>21</v>
      </c>
      <c r="Z849">
        <v>28</v>
      </c>
      <c r="AA849" t="s">
        <v>44</v>
      </c>
      <c r="AB849" t="s">
        <v>198</v>
      </c>
      <c r="AC849" t="s">
        <v>1614</v>
      </c>
      <c r="AD849" t="s">
        <v>4927</v>
      </c>
      <c r="AE849" t="s">
        <v>4928</v>
      </c>
      <c r="AF849">
        <v>21699</v>
      </c>
    </row>
    <row r="850" spans="1:32" x14ac:dyDescent="0.35">
      <c r="A850">
        <v>2020</v>
      </c>
      <c r="B850" t="s">
        <v>108</v>
      </c>
      <c r="C850" t="s">
        <v>282</v>
      </c>
      <c r="D850" t="s">
        <v>634</v>
      </c>
      <c r="E850" t="s">
        <v>2955</v>
      </c>
      <c r="F850">
        <v>4.8</v>
      </c>
      <c r="G850">
        <v>35</v>
      </c>
      <c r="H850" t="s">
        <v>36</v>
      </c>
      <c r="I850" t="s">
        <v>4929</v>
      </c>
      <c r="J850">
        <v>4.4000000000000004</v>
      </c>
      <c r="K850">
        <v>320</v>
      </c>
      <c r="L850" t="s">
        <v>4930</v>
      </c>
      <c r="M850" t="s">
        <v>271</v>
      </c>
      <c r="N850">
        <v>75070</v>
      </c>
      <c r="O850" t="s">
        <v>40</v>
      </c>
      <c r="P850">
        <v>4.9000000000000004</v>
      </c>
      <c r="Q850">
        <v>4.9000000000000004</v>
      </c>
      <c r="R850">
        <v>4.7</v>
      </c>
      <c r="S850">
        <v>4.7</v>
      </c>
      <c r="T850">
        <v>4.9000000000000004</v>
      </c>
      <c r="U850">
        <v>4.7</v>
      </c>
      <c r="V850" t="s">
        <v>712</v>
      </c>
      <c r="W850" t="s">
        <v>1626</v>
      </c>
      <c r="X850" t="s">
        <v>95</v>
      </c>
      <c r="Y850">
        <v>22</v>
      </c>
      <c r="Z850">
        <v>29</v>
      </c>
      <c r="AA850" t="s">
        <v>44</v>
      </c>
      <c r="AB850" t="s">
        <v>125</v>
      </c>
      <c r="AC850" t="s">
        <v>219</v>
      </c>
      <c r="AD850" t="s">
        <v>4931</v>
      </c>
      <c r="AE850" t="s">
        <v>4932</v>
      </c>
      <c r="AF850">
        <v>36615</v>
      </c>
    </row>
    <row r="851" spans="1:32" x14ac:dyDescent="0.35">
      <c r="A851">
        <v>2020</v>
      </c>
      <c r="B851" t="s">
        <v>129</v>
      </c>
      <c r="C851" t="s">
        <v>2896</v>
      </c>
      <c r="D851" t="s">
        <v>34</v>
      </c>
      <c r="E851" t="s">
        <v>4933</v>
      </c>
      <c r="F851">
        <v>4.9000000000000004</v>
      </c>
      <c r="G851">
        <v>46</v>
      </c>
      <c r="H851" t="s">
        <v>36</v>
      </c>
      <c r="I851" t="s">
        <v>4934</v>
      </c>
      <c r="J851">
        <v>4.5999999999999996</v>
      </c>
      <c r="K851">
        <v>28</v>
      </c>
      <c r="L851" t="s">
        <v>4935</v>
      </c>
      <c r="M851" t="s">
        <v>271</v>
      </c>
      <c r="N851">
        <v>75228</v>
      </c>
      <c r="O851" t="s">
        <v>53</v>
      </c>
      <c r="P851">
        <v>5</v>
      </c>
      <c r="Q851">
        <v>4.8</v>
      </c>
      <c r="R851">
        <v>4.9000000000000004</v>
      </c>
      <c r="S851">
        <v>4.8</v>
      </c>
      <c r="T851">
        <v>4.9000000000000004</v>
      </c>
      <c r="U851">
        <v>4.8</v>
      </c>
      <c r="V851" t="s">
        <v>4936</v>
      </c>
      <c r="W851" t="s">
        <v>42</v>
      </c>
      <c r="X851" t="s">
        <v>124</v>
      </c>
      <c r="Y851">
        <v>18</v>
      </c>
      <c r="Z851">
        <v>25</v>
      </c>
      <c r="AA851" t="s">
        <v>44</v>
      </c>
      <c r="AB851" t="s">
        <v>45</v>
      </c>
      <c r="AC851" t="s">
        <v>474</v>
      </c>
      <c r="AD851" t="s">
        <v>4937</v>
      </c>
      <c r="AE851">
        <v>53422</v>
      </c>
      <c r="AF851">
        <v>61792</v>
      </c>
    </row>
    <row r="852" spans="1:32" x14ac:dyDescent="0.35">
      <c r="A852">
        <v>2019</v>
      </c>
      <c r="B852" t="s">
        <v>129</v>
      </c>
      <c r="C852" t="s">
        <v>2055</v>
      </c>
      <c r="D852" t="s">
        <v>34</v>
      </c>
      <c r="E852" t="s">
        <v>4938</v>
      </c>
      <c r="F852">
        <v>4.9000000000000004</v>
      </c>
      <c r="G852">
        <v>107</v>
      </c>
      <c r="H852" t="s">
        <v>36</v>
      </c>
      <c r="I852" t="s">
        <v>4939</v>
      </c>
      <c r="J852">
        <v>4.8</v>
      </c>
      <c r="K852">
        <v>349</v>
      </c>
      <c r="L852" t="s">
        <v>4940</v>
      </c>
      <c r="M852" t="s">
        <v>271</v>
      </c>
      <c r="N852">
        <v>75041</v>
      </c>
      <c r="O852" t="s">
        <v>40</v>
      </c>
      <c r="P852">
        <v>4.8</v>
      </c>
      <c r="Q852">
        <v>4.8</v>
      </c>
      <c r="R852">
        <v>4.9000000000000004</v>
      </c>
      <c r="S852">
        <v>4.7</v>
      </c>
      <c r="T852">
        <v>5</v>
      </c>
      <c r="U852">
        <v>4.9000000000000004</v>
      </c>
      <c r="V852" t="s">
        <v>4941</v>
      </c>
      <c r="W852" t="s">
        <v>4942</v>
      </c>
      <c r="X852" t="s">
        <v>95</v>
      </c>
      <c r="Y852">
        <v>19</v>
      </c>
      <c r="Z852">
        <v>0</v>
      </c>
      <c r="AA852" t="s">
        <v>44</v>
      </c>
      <c r="AB852" t="s">
        <v>198</v>
      </c>
      <c r="AC852" t="s">
        <v>4943</v>
      </c>
      <c r="AD852" t="s">
        <v>4944</v>
      </c>
      <c r="AE852">
        <v>16258</v>
      </c>
      <c r="AF852">
        <v>49183</v>
      </c>
    </row>
    <row r="853" spans="1:32" x14ac:dyDescent="0.35">
      <c r="A853">
        <v>2019</v>
      </c>
      <c r="B853" t="s">
        <v>108</v>
      </c>
      <c r="C853" t="s">
        <v>2034</v>
      </c>
      <c r="D853" t="s">
        <v>34</v>
      </c>
      <c r="E853" t="s">
        <v>4945</v>
      </c>
      <c r="F853">
        <v>5</v>
      </c>
      <c r="G853">
        <v>10</v>
      </c>
      <c r="H853" t="s">
        <v>36</v>
      </c>
      <c r="I853" t="s">
        <v>4946</v>
      </c>
      <c r="J853">
        <v>4.2</v>
      </c>
      <c r="K853">
        <v>22</v>
      </c>
      <c r="L853" t="s">
        <v>4947</v>
      </c>
      <c r="M853" t="s">
        <v>271</v>
      </c>
      <c r="N853">
        <v>75043</v>
      </c>
      <c r="O853" t="s">
        <v>53</v>
      </c>
      <c r="P853">
        <v>5</v>
      </c>
      <c r="Q853">
        <v>5</v>
      </c>
      <c r="R853">
        <v>5</v>
      </c>
      <c r="S853">
        <v>4.8</v>
      </c>
      <c r="T853">
        <v>5</v>
      </c>
      <c r="U853">
        <v>5</v>
      </c>
      <c r="V853" t="s">
        <v>42</v>
      </c>
      <c r="W853" t="s">
        <v>42</v>
      </c>
      <c r="X853" t="s">
        <v>124</v>
      </c>
      <c r="Y853">
        <v>17</v>
      </c>
      <c r="Z853">
        <v>22</v>
      </c>
      <c r="AA853" t="s">
        <v>44</v>
      </c>
      <c r="AB853" t="s">
        <v>125</v>
      </c>
      <c r="AC853" t="s">
        <v>714</v>
      </c>
      <c r="AD853" t="s">
        <v>4948</v>
      </c>
      <c r="AE853">
        <v>138219</v>
      </c>
      <c r="AF853">
        <v>46368</v>
      </c>
    </row>
    <row r="854" spans="1:32" x14ac:dyDescent="0.35">
      <c r="A854">
        <v>2008</v>
      </c>
      <c r="B854" t="s">
        <v>257</v>
      </c>
      <c r="C854" t="s">
        <v>4949</v>
      </c>
      <c r="D854" t="s">
        <v>34</v>
      </c>
      <c r="E854" t="s">
        <v>4950</v>
      </c>
      <c r="F854">
        <v>4.5</v>
      </c>
      <c r="G854">
        <v>109</v>
      </c>
      <c r="H854" t="s">
        <v>36</v>
      </c>
      <c r="I854" t="s">
        <v>4951</v>
      </c>
      <c r="J854">
        <v>2.9</v>
      </c>
      <c r="K854">
        <v>34</v>
      </c>
      <c r="L854" t="s">
        <v>4952</v>
      </c>
      <c r="M854" t="s">
        <v>806</v>
      </c>
      <c r="N854">
        <v>74008</v>
      </c>
      <c r="O854" t="s">
        <v>53</v>
      </c>
      <c r="P854">
        <v>4.4000000000000004</v>
      </c>
      <c r="Q854">
        <v>4.5</v>
      </c>
      <c r="R854">
        <v>4.8</v>
      </c>
      <c r="S854">
        <v>4.2</v>
      </c>
      <c r="T854">
        <v>4.5999999999999996</v>
      </c>
      <c r="U854">
        <v>4.0999999999999996</v>
      </c>
      <c r="V854" t="s">
        <v>455</v>
      </c>
      <c r="W854" t="s">
        <v>77</v>
      </c>
      <c r="X854" t="s">
        <v>95</v>
      </c>
      <c r="Y854">
        <v>19</v>
      </c>
      <c r="Z854">
        <v>29</v>
      </c>
      <c r="AA854" t="s">
        <v>44</v>
      </c>
      <c r="AB854" t="s">
        <v>198</v>
      </c>
      <c r="AC854" t="s">
        <v>4953</v>
      </c>
      <c r="AD854" t="s">
        <v>4954</v>
      </c>
      <c r="AE854" s="1" t="s">
        <v>4955</v>
      </c>
      <c r="AF854">
        <v>110012</v>
      </c>
    </row>
    <row r="855" spans="1:32" x14ac:dyDescent="0.35">
      <c r="A855">
        <v>2020</v>
      </c>
      <c r="B855" t="s">
        <v>3233</v>
      </c>
      <c r="C855" t="s">
        <v>4956</v>
      </c>
      <c r="D855" t="s">
        <v>34</v>
      </c>
      <c r="E855" t="s">
        <v>4957</v>
      </c>
      <c r="F855">
        <v>4.8</v>
      </c>
      <c r="G855">
        <v>20</v>
      </c>
      <c r="H855" t="s">
        <v>36</v>
      </c>
      <c r="I855" t="s">
        <v>2527</v>
      </c>
      <c r="J855">
        <v>4.7</v>
      </c>
      <c r="K855">
        <v>114</v>
      </c>
      <c r="L855" t="s">
        <v>2528</v>
      </c>
      <c r="M855" t="s">
        <v>353</v>
      </c>
      <c r="N855">
        <v>64081</v>
      </c>
      <c r="O855" t="s">
        <v>53</v>
      </c>
      <c r="P855">
        <v>4.8</v>
      </c>
      <c r="Q855">
        <v>4.8</v>
      </c>
      <c r="R855">
        <v>5</v>
      </c>
      <c r="S855">
        <v>4.5999999999999996</v>
      </c>
      <c r="T855">
        <v>5</v>
      </c>
      <c r="U855">
        <v>4.8</v>
      </c>
      <c r="V855" t="s">
        <v>4958</v>
      </c>
      <c r="W855" t="s">
        <v>327</v>
      </c>
      <c r="X855" t="s">
        <v>124</v>
      </c>
      <c r="Y855">
        <v>16</v>
      </c>
      <c r="Z855">
        <v>21</v>
      </c>
      <c r="AA855" t="s">
        <v>44</v>
      </c>
      <c r="AB855" t="s">
        <v>198</v>
      </c>
      <c r="AC855" t="s">
        <v>3031</v>
      </c>
      <c r="AD855" t="s">
        <v>4959</v>
      </c>
      <c r="AE855" t="s">
        <v>4960</v>
      </c>
      <c r="AF855">
        <v>20214</v>
      </c>
    </row>
    <row r="856" spans="1:32" x14ac:dyDescent="0.35">
      <c r="A856">
        <v>2007</v>
      </c>
      <c r="B856" t="s">
        <v>257</v>
      </c>
      <c r="C856" t="s">
        <v>4961</v>
      </c>
      <c r="D856" t="s">
        <v>34</v>
      </c>
      <c r="E856" t="s">
        <v>4962</v>
      </c>
      <c r="F856">
        <v>4.4000000000000004</v>
      </c>
      <c r="G856">
        <v>37</v>
      </c>
      <c r="H856" t="s">
        <v>36</v>
      </c>
      <c r="I856" t="s">
        <v>4963</v>
      </c>
      <c r="J856">
        <v>3.7</v>
      </c>
      <c r="K856">
        <v>44</v>
      </c>
      <c r="L856" t="s">
        <v>4964</v>
      </c>
      <c r="M856" t="s">
        <v>271</v>
      </c>
      <c r="N856">
        <v>77469</v>
      </c>
      <c r="O856" t="s">
        <v>75</v>
      </c>
      <c r="P856">
        <v>4.5999999999999996</v>
      </c>
      <c r="Q856">
        <v>4.5</v>
      </c>
      <c r="R856">
        <v>4.5999999999999996</v>
      </c>
      <c r="S856">
        <v>4</v>
      </c>
      <c r="T856">
        <v>4.5999999999999996</v>
      </c>
      <c r="U856">
        <v>4</v>
      </c>
      <c r="V856" t="s">
        <v>144</v>
      </c>
      <c r="W856" t="s">
        <v>76</v>
      </c>
      <c r="X856" t="s">
        <v>95</v>
      </c>
      <c r="Y856">
        <v>17</v>
      </c>
      <c r="Z856">
        <v>23</v>
      </c>
      <c r="AA856" t="s">
        <v>44</v>
      </c>
      <c r="AB856" t="s">
        <v>3064</v>
      </c>
      <c r="AC856" t="s">
        <v>1833</v>
      </c>
      <c r="AD856" t="s">
        <v>4965</v>
      </c>
      <c r="AE856" t="s">
        <v>4966</v>
      </c>
      <c r="AF856">
        <v>99320</v>
      </c>
    </row>
    <row r="857" spans="1:32" x14ac:dyDescent="0.35">
      <c r="A857">
        <v>2019</v>
      </c>
      <c r="B857" t="s">
        <v>321</v>
      </c>
      <c r="C857" t="s">
        <v>322</v>
      </c>
      <c r="D857" t="s">
        <v>34</v>
      </c>
      <c r="E857" t="s">
        <v>4967</v>
      </c>
      <c r="F857">
        <v>4.9000000000000004</v>
      </c>
      <c r="G857">
        <v>32</v>
      </c>
      <c r="H857" t="s">
        <v>36</v>
      </c>
      <c r="I857" t="s">
        <v>4968</v>
      </c>
      <c r="J857">
        <v>4.9000000000000004</v>
      </c>
      <c r="K857">
        <v>121</v>
      </c>
      <c r="L857" t="s">
        <v>4969</v>
      </c>
      <c r="M857" t="s">
        <v>271</v>
      </c>
      <c r="N857">
        <v>77074</v>
      </c>
      <c r="O857" t="s">
        <v>53</v>
      </c>
      <c r="P857">
        <v>5</v>
      </c>
      <c r="Q857">
        <v>4.9000000000000004</v>
      </c>
      <c r="R857">
        <v>4.9000000000000004</v>
      </c>
      <c r="S857">
        <v>4.9000000000000004</v>
      </c>
      <c r="T857">
        <v>4.9000000000000004</v>
      </c>
      <c r="U857">
        <v>5</v>
      </c>
      <c r="V857" t="s">
        <v>2739</v>
      </c>
      <c r="W857" t="s">
        <v>327</v>
      </c>
      <c r="X857" t="s">
        <v>43</v>
      </c>
      <c r="Y857">
        <v>20</v>
      </c>
      <c r="Z857">
        <v>31</v>
      </c>
      <c r="AA857" t="s">
        <v>44</v>
      </c>
      <c r="AB857" t="s">
        <v>151</v>
      </c>
      <c r="AC857" t="s">
        <v>219</v>
      </c>
      <c r="AD857" t="s">
        <v>4970</v>
      </c>
      <c r="AE857" t="s">
        <v>4971</v>
      </c>
      <c r="AF857">
        <v>12408</v>
      </c>
    </row>
    <row r="858" spans="1:32" x14ac:dyDescent="0.35">
      <c r="A858">
        <v>2017</v>
      </c>
      <c r="B858" t="s">
        <v>108</v>
      </c>
      <c r="C858" t="s">
        <v>2760</v>
      </c>
      <c r="D858" t="s">
        <v>34</v>
      </c>
      <c r="E858" t="s">
        <v>4972</v>
      </c>
      <c r="F858">
        <v>4.9000000000000004</v>
      </c>
      <c r="G858">
        <v>37</v>
      </c>
      <c r="H858" t="s">
        <v>36</v>
      </c>
      <c r="I858" t="s">
        <v>3533</v>
      </c>
      <c r="J858">
        <v>4.7</v>
      </c>
      <c r="K858">
        <v>2060</v>
      </c>
      <c r="L858" t="s">
        <v>3534</v>
      </c>
      <c r="M858" t="s">
        <v>271</v>
      </c>
      <c r="N858">
        <v>77027</v>
      </c>
      <c r="O858" t="s">
        <v>40</v>
      </c>
      <c r="P858">
        <v>5</v>
      </c>
      <c r="Q858">
        <v>4.9000000000000004</v>
      </c>
      <c r="R858">
        <v>4.9000000000000004</v>
      </c>
      <c r="S858">
        <v>4.7</v>
      </c>
      <c r="T858">
        <v>5</v>
      </c>
      <c r="U858">
        <v>4.8</v>
      </c>
      <c r="V858" t="s">
        <v>712</v>
      </c>
      <c r="W858" t="s">
        <v>77</v>
      </c>
      <c r="X858" t="s">
        <v>124</v>
      </c>
      <c r="Y858">
        <v>19</v>
      </c>
      <c r="Z858">
        <v>22</v>
      </c>
      <c r="AA858" t="s">
        <v>44</v>
      </c>
      <c r="AB858" t="s">
        <v>125</v>
      </c>
      <c r="AC858" t="s">
        <v>714</v>
      </c>
      <c r="AD858" t="s">
        <v>4973</v>
      </c>
      <c r="AE858" t="s">
        <v>4974</v>
      </c>
      <c r="AF858">
        <v>19920</v>
      </c>
    </row>
    <row r="859" spans="1:32" x14ac:dyDescent="0.35">
      <c r="A859">
        <v>2020</v>
      </c>
      <c r="B859" t="s">
        <v>616</v>
      </c>
      <c r="C859" t="s">
        <v>2510</v>
      </c>
      <c r="D859" t="s">
        <v>34</v>
      </c>
      <c r="E859" t="s">
        <v>4975</v>
      </c>
      <c r="F859">
        <v>4.8</v>
      </c>
      <c r="G859">
        <v>134</v>
      </c>
      <c r="H859" t="s">
        <v>36</v>
      </c>
      <c r="I859" t="s">
        <v>1514</v>
      </c>
      <c r="J859">
        <v>4.4000000000000004</v>
      </c>
      <c r="K859">
        <v>576</v>
      </c>
      <c r="L859" t="s">
        <v>1515</v>
      </c>
      <c r="M859" t="s">
        <v>271</v>
      </c>
      <c r="N859">
        <v>77034</v>
      </c>
      <c r="O859" t="s">
        <v>53</v>
      </c>
      <c r="P859">
        <v>4.8</v>
      </c>
      <c r="Q859">
        <v>4.7</v>
      </c>
      <c r="R859">
        <v>4.7</v>
      </c>
      <c r="S859">
        <v>4.7</v>
      </c>
      <c r="T859">
        <v>4.8</v>
      </c>
      <c r="U859">
        <v>4.8</v>
      </c>
      <c r="V859" t="s">
        <v>622</v>
      </c>
      <c r="W859" t="s">
        <v>42</v>
      </c>
      <c r="X859" t="s">
        <v>43</v>
      </c>
      <c r="Y859">
        <v>30</v>
      </c>
      <c r="Z859">
        <v>40</v>
      </c>
      <c r="AA859" t="s">
        <v>44</v>
      </c>
      <c r="AB859" t="s">
        <v>78</v>
      </c>
      <c r="AC859" t="s">
        <v>664</v>
      </c>
      <c r="AD859" t="s">
        <v>4976</v>
      </c>
      <c r="AE859" t="s">
        <v>4977</v>
      </c>
      <c r="AF859">
        <v>62982</v>
      </c>
    </row>
    <row r="860" spans="1:32" x14ac:dyDescent="0.35">
      <c r="A860">
        <v>2019</v>
      </c>
      <c r="B860" t="s">
        <v>32</v>
      </c>
      <c r="C860" t="s">
        <v>4978</v>
      </c>
      <c r="D860" t="s">
        <v>34</v>
      </c>
      <c r="E860" t="s">
        <v>676</v>
      </c>
      <c r="F860">
        <v>4.5999999999999996</v>
      </c>
      <c r="G860">
        <v>363</v>
      </c>
      <c r="H860" t="s">
        <v>36</v>
      </c>
      <c r="I860" t="s">
        <v>4979</v>
      </c>
      <c r="J860">
        <v>4.8</v>
      </c>
      <c r="K860">
        <v>432</v>
      </c>
      <c r="L860" t="s">
        <v>4980</v>
      </c>
      <c r="M860" t="s">
        <v>2042</v>
      </c>
      <c r="N860">
        <v>50021</v>
      </c>
      <c r="O860" t="s">
        <v>53</v>
      </c>
      <c r="P860">
        <v>4.8</v>
      </c>
      <c r="Q860">
        <v>4.7</v>
      </c>
      <c r="R860">
        <v>4.5999999999999996</v>
      </c>
      <c r="S860">
        <v>4.5</v>
      </c>
      <c r="T860">
        <v>4.7</v>
      </c>
      <c r="U860">
        <v>4.5999999999999996</v>
      </c>
      <c r="V860" t="s">
        <v>4981</v>
      </c>
      <c r="W860" t="s">
        <v>867</v>
      </c>
      <c r="X860" t="s">
        <v>124</v>
      </c>
      <c r="Y860">
        <v>20</v>
      </c>
      <c r="Z860">
        <v>26</v>
      </c>
      <c r="AA860" t="s">
        <v>44</v>
      </c>
      <c r="AB860" t="s">
        <v>45</v>
      </c>
      <c r="AC860" t="s">
        <v>46</v>
      </c>
      <c r="AD860" t="s">
        <v>4982</v>
      </c>
      <c r="AE860" t="s">
        <v>4983</v>
      </c>
      <c r="AF860">
        <v>40355</v>
      </c>
    </row>
    <row r="861" spans="1:32" x14ac:dyDescent="0.35">
      <c r="A861">
        <v>2017</v>
      </c>
      <c r="B861" t="s">
        <v>48</v>
      </c>
      <c r="C861" t="s">
        <v>1387</v>
      </c>
      <c r="D861" t="s">
        <v>753</v>
      </c>
      <c r="E861" t="s">
        <v>274</v>
      </c>
      <c r="F861">
        <v>4.7</v>
      </c>
      <c r="G861">
        <v>290</v>
      </c>
      <c r="H861" t="s">
        <v>36</v>
      </c>
      <c r="I861" t="s">
        <v>4984</v>
      </c>
      <c r="J861">
        <v>4.7</v>
      </c>
      <c r="K861">
        <v>1606</v>
      </c>
      <c r="L861" t="s">
        <v>4985</v>
      </c>
      <c r="M861" t="s">
        <v>334</v>
      </c>
      <c r="N861">
        <v>55124</v>
      </c>
      <c r="O861" t="s">
        <v>53</v>
      </c>
      <c r="P861">
        <v>4.8</v>
      </c>
      <c r="Q861">
        <v>4.7</v>
      </c>
      <c r="R861">
        <v>4.7</v>
      </c>
      <c r="S861">
        <v>4.5999999999999996</v>
      </c>
      <c r="T861">
        <v>4.8</v>
      </c>
      <c r="U861">
        <v>4.7</v>
      </c>
      <c r="V861" t="s">
        <v>4986</v>
      </c>
      <c r="W861" t="s">
        <v>327</v>
      </c>
      <c r="X861" t="s">
        <v>124</v>
      </c>
      <c r="Y861">
        <v>20</v>
      </c>
      <c r="Z861">
        <v>27</v>
      </c>
      <c r="AA861" t="s">
        <v>44</v>
      </c>
      <c r="AB861" t="s">
        <v>151</v>
      </c>
      <c r="AC861" t="s">
        <v>184</v>
      </c>
      <c r="AD861" t="s">
        <v>4987</v>
      </c>
      <c r="AE861" t="s">
        <v>4988</v>
      </c>
      <c r="AF861">
        <v>40694</v>
      </c>
    </row>
    <row r="862" spans="1:32" x14ac:dyDescent="0.35">
      <c r="A862">
        <v>2017</v>
      </c>
      <c r="B862" t="s">
        <v>616</v>
      </c>
      <c r="C862" t="s">
        <v>4989</v>
      </c>
      <c r="D862" t="s">
        <v>34</v>
      </c>
      <c r="E862" t="s">
        <v>2641</v>
      </c>
      <c r="F862">
        <v>4.8</v>
      </c>
      <c r="G862">
        <v>162</v>
      </c>
      <c r="H862" t="s">
        <v>36</v>
      </c>
      <c r="I862" t="s">
        <v>4990</v>
      </c>
      <c r="J862">
        <v>4.8</v>
      </c>
      <c r="K862">
        <v>1411</v>
      </c>
      <c r="L862" t="s">
        <v>4991</v>
      </c>
      <c r="M862" t="s">
        <v>353</v>
      </c>
      <c r="N862">
        <v>63376</v>
      </c>
      <c r="O862" t="s">
        <v>53</v>
      </c>
      <c r="P862">
        <v>4.8</v>
      </c>
      <c r="Q862">
        <v>4.8</v>
      </c>
      <c r="R862">
        <v>4.7</v>
      </c>
      <c r="S862">
        <v>4.8</v>
      </c>
      <c r="T862">
        <v>4.8</v>
      </c>
      <c r="U862">
        <v>4.9000000000000004</v>
      </c>
      <c r="V862" t="s">
        <v>4736</v>
      </c>
      <c r="W862" t="s">
        <v>76</v>
      </c>
      <c r="X862" t="s">
        <v>124</v>
      </c>
      <c r="Y862">
        <v>17</v>
      </c>
      <c r="Z862">
        <v>24</v>
      </c>
      <c r="AA862" t="s">
        <v>44</v>
      </c>
      <c r="AB862" t="s">
        <v>151</v>
      </c>
      <c r="AC862" t="s">
        <v>1477</v>
      </c>
      <c r="AD862" t="s">
        <v>4992</v>
      </c>
      <c r="AE862" t="s">
        <v>4993</v>
      </c>
      <c r="AF862">
        <v>52800</v>
      </c>
    </row>
    <row r="863" spans="1:32" x14ac:dyDescent="0.35">
      <c r="A863">
        <v>2017</v>
      </c>
      <c r="B863" t="s">
        <v>48</v>
      </c>
      <c r="C863" t="s">
        <v>1387</v>
      </c>
      <c r="D863" t="s">
        <v>34</v>
      </c>
      <c r="E863" t="s">
        <v>101</v>
      </c>
      <c r="F863">
        <v>4.7</v>
      </c>
      <c r="G863">
        <v>290</v>
      </c>
      <c r="H863" t="s">
        <v>36</v>
      </c>
      <c r="I863" t="s">
        <v>4994</v>
      </c>
      <c r="J863">
        <v>4.7</v>
      </c>
      <c r="K863">
        <v>90</v>
      </c>
      <c r="L863" t="s">
        <v>4995</v>
      </c>
      <c r="M863" t="s">
        <v>344</v>
      </c>
      <c r="N863">
        <v>53719</v>
      </c>
      <c r="O863" t="s">
        <v>40</v>
      </c>
      <c r="P863">
        <v>4.8</v>
      </c>
      <c r="Q863">
        <v>4.7</v>
      </c>
      <c r="R863">
        <v>4.7</v>
      </c>
      <c r="S863">
        <v>4.5999999999999996</v>
      </c>
      <c r="T863">
        <v>4.8</v>
      </c>
      <c r="U863">
        <v>4.7</v>
      </c>
      <c r="V863" t="s">
        <v>1028</v>
      </c>
      <c r="W863" t="s">
        <v>327</v>
      </c>
      <c r="X863" t="s">
        <v>124</v>
      </c>
      <c r="Y863">
        <v>20</v>
      </c>
      <c r="Z863">
        <v>27</v>
      </c>
      <c r="AA863" t="s">
        <v>44</v>
      </c>
      <c r="AB863" t="s">
        <v>151</v>
      </c>
      <c r="AC863" t="s">
        <v>219</v>
      </c>
      <c r="AD863" t="s">
        <v>4996</v>
      </c>
      <c r="AE863" t="s">
        <v>4997</v>
      </c>
      <c r="AF863">
        <v>88234</v>
      </c>
    </row>
    <row r="864" spans="1:32" x14ac:dyDescent="0.35">
      <c r="A864">
        <v>2017</v>
      </c>
      <c r="B864" t="s">
        <v>732</v>
      </c>
      <c r="C864" t="s">
        <v>4165</v>
      </c>
      <c r="D864" t="s">
        <v>34</v>
      </c>
      <c r="E864" t="s">
        <v>4998</v>
      </c>
      <c r="F864">
        <v>4.5999999999999996</v>
      </c>
      <c r="G864">
        <v>207</v>
      </c>
      <c r="H864" t="s">
        <v>275</v>
      </c>
      <c r="I864" t="s">
        <v>4999</v>
      </c>
      <c r="J864">
        <v>4.7</v>
      </c>
      <c r="K864">
        <v>90</v>
      </c>
      <c r="L864" t="s">
        <v>5000</v>
      </c>
      <c r="M864" t="s">
        <v>1625</v>
      </c>
      <c r="N864">
        <v>42086</v>
      </c>
      <c r="O864" t="s">
        <v>40</v>
      </c>
      <c r="P864">
        <v>4.7</v>
      </c>
      <c r="Q864">
        <v>4.5999999999999996</v>
      </c>
      <c r="R864">
        <v>4.5999999999999996</v>
      </c>
      <c r="S864">
        <v>4.4000000000000004</v>
      </c>
      <c r="T864">
        <v>4.7</v>
      </c>
      <c r="U864">
        <v>4.5999999999999996</v>
      </c>
      <c r="V864" t="s">
        <v>42</v>
      </c>
      <c r="W864" t="s">
        <v>42</v>
      </c>
      <c r="X864" t="s">
        <v>43</v>
      </c>
      <c r="Y864">
        <v>18</v>
      </c>
      <c r="Z864">
        <v>25</v>
      </c>
      <c r="AA864" t="s">
        <v>278</v>
      </c>
      <c r="AB864" t="s">
        <v>396</v>
      </c>
      <c r="AC864" t="s">
        <v>5001</v>
      </c>
      <c r="AD864" t="s">
        <v>5002</v>
      </c>
      <c r="AE864" t="s">
        <v>77</v>
      </c>
      <c r="AF864">
        <v>57000</v>
      </c>
    </row>
    <row r="865" spans="1:32" x14ac:dyDescent="0.35">
      <c r="A865">
        <v>2016</v>
      </c>
      <c r="B865" t="s">
        <v>108</v>
      </c>
      <c r="C865" t="s">
        <v>600</v>
      </c>
      <c r="D865" t="s">
        <v>34</v>
      </c>
      <c r="E865" t="s">
        <v>5003</v>
      </c>
      <c r="F865">
        <v>4.7</v>
      </c>
      <c r="G865">
        <v>80</v>
      </c>
      <c r="H865" t="s">
        <v>36</v>
      </c>
      <c r="I865" t="s">
        <v>5004</v>
      </c>
      <c r="J865">
        <v>4.5999999999999996</v>
      </c>
      <c r="K865">
        <v>481</v>
      </c>
      <c r="L865" t="s">
        <v>5005</v>
      </c>
      <c r="M865" t="s">
        <v>378</v>
      </c>
      <c r="N865">
        <v>60120</v>
      </c>
      <c r="O865" t="s">
        <v>40</v>
      </c>
      <c r="P865">
        <v>4.8</v>
      </c>
      <c r="Q865">
        <v>4.8</v>
      </c>
      <c r="R865">
        <v>4.7</v>
      </c>
      <c r="S865">
        <v>4.5999999999999996</v>
      </c>
      <c r="T865">
        <v>4.8</v>
      </c>
      <c r="U865">
        <v>4.7</v>
      </c>
      <c r="V865" t="s">
        <v>42</v>
      </c>
      <c r="W865" t="s">
        <v>42</v>
      </c>
      <c r="X865" t="s">
        <v>124</v>
      </c>
      <c r="Y865">
        <v>20</v>
      </c>
      <c r="Z865">
        <v>28</v>
      </c>
      <c r="AA865" t="s">
        <v>44</v>
      </c>
      <c r="AB865" t="s">
        <v>113</v>
      </c>
      <c r="AC865" t="s">
        <v>114</v>
      </c>
      <c r="AD865" t="s">
        <v>5006</v>
      </c>
      <c r="AE865" t="s">
        <v>5007</v>
      </c>
      <c r="AF865">
        <v>48988</v>
      </c>
    </row>
    <row r="866" spans="1:32" x14ac:dyDescent="0.35">
      <c r="A866">
        <v>2020</v>
      </c>
      <c r="B866" t="s">
        <v>365</v>
      </c>
      <c r="C866" t="s">
        <v>5008</v>
      </c>
      <c r="D866" t="s">
        <v>34</v>
      </c>
      <c r="E866" t="s">
        <v>5009</v>
      </c>
      <c r="F866">
        <v>4.9000000000000004</v>
      </c>
      <c r="G866">
        <v>112</v>
      </c>
      <c r="H866" t="s">
        <v>36</v>
      </c>
      <c r="I866" t="s">
        <v>5010</v>
      </c>
      <c r="J866">
        <v>3.6</v>
      </c>
      <c r="K866">
        <v>77</v>
      </c>
      <c r="L866" t="s">
        <v>5011</v>
      </c>
      <c r="M866" t="s">
        <v>378</v>
      </c>
      <c r="N866">
        <v>60185</v>
      </c>
      <c r="O866" t="s">
        <v>40</v>
      </c>
      <c r="P866">
        <v>4.8</v>
      </c>
      <c r="Q866">
        <v>4.9000000000000004</v>
      </c>
      <c r="R866">
        <v>4.9000000000000004</v>
      </c>
      <c r="S866">
        <v>4.7</v>
      </c>
      <c r="T866">
        <v>4.9000000000000004</v>
      </c>
      <c r="U866">
        <v>4.8</v>
      </c>
      <c r="V866" t="s">
        <v>76</v>
      </c>
      <c r="W866" t="s">
        <v>76</v>
      </c>
      <c r="X866" t="s">
        <v>124</v>
      </c>
      <c r="Y866">
        <v>17</v>
      </c>
      <c r="Z866">
        <v>25</v>
      </c>
      <c r="AA866" t="s">
        <v>44</v>
      </c>
      <c r="AB866" t="s">
        <v>125</v>
      </c>
      <c r="AC866" t="s">
        <v>370</v>
      </c>
      <c r="AD866" t="s">
        <v>5012</v>
      </c>
      <c r="AE866" t="s">
        <v>5013</v>
      </c>
      <c r="AF866">
        <v>36700</v>
      </c>
    </row>
    <row r="867" spans="1:32" x14ac:dyDescent="0.35">
      <c r="A867">
        <v>2015</v>
      </c>
      <c r="B867" t="s">
        <v>257</v>
      </c>
      <c r="C867" t="s">
        <v>5014</v>
      </c>
      <c r="D867" t="s">
        <v>34</v>
      </c>
      <c r="E867" t="s">
        <v>5015</v>
      </c>
      <c r="F867">
        <v>4.7</v>
      </c>
      <c r="G867">
        <v>97</v>
      </c>
      <c r="H867" t="s">
        <v>36</v>
      </c>
      <c r="I867" t="s">
        <v>5016</v>
      </c>
      <c r="J867">
        <v>4.4000000000000004</v>
      </c>
      <c r="K867">
        <v>578</v>
      </c>
      <c r="L867" t="s">
        <v>5017</v>
      </c>
      <c r="M867" t="s">
        <v>378</v>
      </c>
      <c r="N867">
        <v>60008</v>
      </c>
      <c r="O867" t="s">
        <v>53</v>
      </c>
      <c r="P867">
        <v>4.8</v>
      </c>
      <c r="Q867">
        <v>4.8</v>
      </c>
      <c r="R867">
        <v>4.9000000000000004</v>
      </c>
      <c r="S867">
        <v>4.3</v>
      </c>
      <c r="T867">
        <v>4.8</v>
      </c>
      <c r="U867">
        <v>4.5</v>
      </c>
      <c r="V867" t="s">
        <v>980</v>
      </c>
      <c r="W867" t="s">
        <v>42</v>
      </c>
      <c r="X867" t="s">
        <v>124</v>
      </c>
      <c r="Y867">
        <v>15</v>
      </c>
      <c r="Z867">
        <v>22</v>
      </c>
      <c r="AA867" t="s">
        <v>44</v>
      </c>
      <c r="AB867" t="s">
        <v>45</v>
      </c>
      <c r="AC867" t="s">
        <v>982</v>
      </c>
      <c r="AD867" t="s">
        <v>5018</v>
      </c>
      <c r="AE867" t="s">
        <v>5019</v>
      </c>
      <c r="AF867">
        <v>30203</v>
      </c>
    </row>
    <row r="868" spans="1:32" x14ac:dyDescent="0.35">
      <c r="A868">
        <v>2020</v>
      </c>
      <c r="B868" t="s">
        <v>108</v>
      </c>
      <c r="C868" t="s">
        <v>1621</v>
      </c>
      <c r="D868" t="s">
        <v>34</v>
      </c>
      <c r="E868" t="s">
        <v>5020</v>
      </c>
      <c r="F868">
        <v>4.8</v>
      </c>
      <c r="G868">
        <v>35</v>
      </c>
      <c r="H868" t="s">
        <v>36</v>
      </c>
      <c r="I868" t="s">
        <v>5021</v>
      </c>
      <c r="J868">
        <v>4.5999999999999996</v>
      </c>
      <c r="K868">
        <v>802</v>
      </c>
      <c r="L868" t="s">
        <v>5022</v>
      </c>
      <c r="M868" t="s">
        <v>378</v>
      </c>
      <c r="N868">
        <v>60559</v>
      </c>
      <c r="O868" t="s">
        <v>53</v>
      </c>
      <c r="P868">
        <v>4.9000000000000004</v>
      </c>
      <c r="Q868">
        <v>4.9000000000000004</v>
      </c>
      <c r="R868">
        <v>4.7</v>
      </c>
      <c r="S868">
        <v>4.7</v>
      </c>
      <c r="T868">
        <v>4.9000000000000004</v>
      </c>
      <c r="U868">
        <v>4.7</v>
      </c>
      <c r="V868" t="s">
        <v>5023</v>
      </c>
      <c r="W868" t="s">
        <v>77</v>
      </c>
      <c r="X868" t="s">
        <v>124</v>
      </c>
      <c r="Y868">
        <v>21</v>
      </c>
      <c r="Z868">
        <v>28</v>
      </c>
      <c r="AA868" t="s">
        <v>44</v>
      </c>
      <c r="AB868" t="s">
        <v>125</v>
      </c>
      <c r="AC868" t="s">
        <v>219</v>
      </c>
      <c r="AD868" t="s">
        <v>5024</v>
      </c>
      <c r="AE868" t="s">
        <v>5025</v>
      </c>
      <c r="AF868">
        <v>10870</v>
      </c>
    </row>
    <row r="869" spans="1:32" x14ac:dyDescent="0.35">
      <c r="A869">
        <v>2019</v>
      </c>
      <c r="B869" t="s">
        <v>409</v>
      </c>
      <c r="C869" t="s">
        <v>1691</v>
      </c>
      <c r="D869" t="s">
        <v>34</v>
      </c>
      <c r="E869" t="s">
        <v>5026</v>
      </c>
      <c r="F869">
        <v>4.8</v>
      </c>
      <c r="G869">
        <v>224</v>
      </c>
      <c r="H869" t="s">
        <v>36</v>
      </c>
      <c r="I869" t="s">
        <v>5027</v>
      </c>
      <c r="J869">
        <v>4.7</v>
      </c>
      <c r="K869">
        <v>1041</v>
      </c>
      <c r="L869" t="s">
        <v>5028</v>
      </c>
      <c r="M869" t="s">
        <v>344</v>
      </c>
      <c r="N869">
        <v>53095</v>
      </c>
      <c r="O869" t="s">
        <v>53</v>
      </c>
      <c r="P869">
        <v>4.9000000000000004</v>
      </c>
      <c r="Q869">
        <v>4.9000000000000004</v>
      </c>
      <c r="R869">
        <v>4.8</v>
      </c>
      <c r="S869">
        <v>4.5999999999999996</v>
      </c>
      <c r="T869">
        <v>4.9000000000000004</v>
      </c>
      <c r="U869">
        <v>4.8</v>
      </c>
      <c r="V869" t="s">
        <v>566</v>
      </c>
      <c r="W869" t="s">
        <v>42</v>
      </c>
      <c r="X869" t="s">
        <v>55</v>
      </c>
      <c r="Y869">
        <v>18</v>
      </c>
      <c r="Z869">
        <v>25</v>
      </c>
      <c r="AA869" t="s">
        <v>44</v>
      </c>
      <c r="AB869" t="s">
        <v>45</v>
      </c>
      <c r="AC869" t="s">
        <v>474</v>
      </c>
      <c r="AD869" t="s">
        <v>5029</v>
      </c>
      <c r="AE869" t="s">
        <v>5030</v>
      </c>
      <c r="AF869">
        <v>60139</v>
      </c>
    </row>
    <row r="870" spans="1:32" x14ac:dyDescent="0.35">
      <c r="A870">
        <v>2005</v>
      </c>
      <c r="B870" t="s">
        <v>69</v>
      </c>
      <c r="C870" t="s">
        <v>1499</v>
      </c>
      <c r="D870" t="s">
        <v>34</v>
      </c>
      <c r="E870" t="s">
        <v>5031</v>
      </c>
      <c r="F870">
        <v>4.4000000000000004</v>
      </c>
      <c r="G870">
        <v>66</v>
      </c>
      <c r="H870" t="s">
        <v>36</v>
      </c>
      <c r="I870" t="s">
        <v>5032</v>
      </c>
      <c r="J870">
        <v>4.8</v>
      </c>
      <c r="K870">
        <v>986</v>
      </c>
      <c r="L870" t="s">
        <v>5033</v>
      </c>
      <c r="M870" t="s">
        <v>378</v>
      </c>
      <c r="N870">
        <v>60018</v>
      </c>
      <c r="O870" t="s">
        <v>53</v>
      </c>
      <c r="P870">
        <v>4.2</v>
      </c>
      <c r="Q870">
        <v>4.3</v>
      </c>
      <c r="R870">
        <v>4.0999999999999996</v>
      </c>
      <c r="S870">
        <v>4.5</v>
      </c>
      <c r="T870">
        <v>4.3</v>
      </c>
      <c r="U870">
        <v>4.7</v>
      </c>
      <c r="V870" t="s">
        <v>5034</v>
      </c>
      <c r="W870" t="s">
        <v>77</v>
      </c>
      <c r="X870" t="s">
        <v>55</v>
      </c>
      <c r="Y870">
        <v>22</v>
      </c>
      <c r="Z870">
        <v>27</v>
      </c>
      <c r="AA870" t="s">
        <v>44</v>
      </c>
      <c r="AB870" t="s">
        <v>96</v>
      </c>
      <c r="AC870" t="s">
        <v>5035</v>
      </c>
      <c r="AD870" t="s">
        <v>5036</v>
      </c>
      <c r="AE870" t="s">
        <v>5037</v>
      </c>
      <c r="AF870">
        <v>128398</v>
      </c>
    </row>
    <row r="871" spans="1:32" x14ac:dyDescent="0.35">
      <c r="A871">
        <v>2014</v>
      </c>
      <c r="B871" t="s">
        <v>288</v>
      </c>
      <c r="C871" t="s">
        <v>3902</v>
      </c>
      <c r="D871" t="s">
        <v>34</v>
      </c>
      <c r="E871" t="s">
        <v>5038</v>
      </c>
      <c r="F871">
        <v>4.7</v>
      </c>
      <c r="G871">
        <v>26</v>
      </c>
      <c r="H871" t="s">
        <v>36</v>
      </c>
      <c r="I871" t="s">
        <v>5039</v>
      </c>
      <c r="J871">
        <v>4.5</v>
      </c>
      <c r="K871">
        <v>395</v>
      </c>
      <c r="L871" t="s">
        <v>5040</v>
      </c>
      <c r="M871" t="s">
        <v>378</v>
      </c>
      <c r="N871">
        <v>60035</v>
      </c>
      <c r="O871" t="s">
        <v>94</v>
      </c>
      <c r="P871">
        <v>4.7</v>
      </c>
      <c r="Q871">
        <v>4.9000000000000004</v>
      </c>
      <c r="R871">
        <v>4.7</v>
      </c>
      <c r="S871">
        <v>4.4000000000000004</v>
      </c>
      <c r="T871">
        <v>4.7</v>
      </c>
      <c r="U871">
        <v>4.5</v>
      </c>
      <c r="V871" t="s">
        <v>818</v>
      </c>
      <c r="W871" t="s">
        <v>42</v>
      </c>
      <c r="X871" t="s">
        <v>124</v>
      </c>
      <c r="Y871">
        <v>18</v>
      </c>
      <c r="Z871">
        <v>28</v>
      </c>
      <c r="AA871" t="s">
        <v>44</v>
      </c>
      <c r="AB871" t="s">
        <v>294</v>
      </c>
      <c r="AC871" t="s">
        <v>1740</v>
      </c>
      <c r="AD871" t="s">
        <v>5041</v>
      </c>
      <c r="AE871">
        <v>24119</v>
      </c>
      <c r="AF871">
        <v>54659</v>
      </c>
    </row>
    <row r="872" spans="1:32" x14ac:dyDescent="0.35">
      <c r="A872">
        <v>2020</v>
      </c>
      <c r="B872" t="s">
        <v>60</v>
      </c>
      <c r="C872" t="s">
        <v>61</v>
      </c>
      <c r="D872" t="s">
        <v>3720</v>
      </c>
      <c r="E872" t="s">
        <v>5042</v>
      </c>
      <c r="F872">
        <v>4.8</v>
      </c>
      <c r="G872">
        <v>201</v>
      </c>
      <c r="H872" t="s">
        <v>36</v>
      </c>
      <c r="I872" t="s">
        <v>5043</v>
      </c>
      <c r="J872">
        <v>5</v>
      </c>
      <c r="K872">
        <v>13</v>
      </c>
      <c r="L872" t="s">
        <v>5044</v>
      </c>
      <c r="M872" t="s">
        <v>344</v>
      </c>
      <c r="N872">
        <v>53073</v>
      </c>
      <c r="O872" t="s">
        <v>53</v>
      </c>
      <c r="P872">
        <v>4.9000000000000004</v>
      </c>
      <c r="Q872">
        <v>4.9000000000000004</v>
      </c>
      <c r="R872">
        <v>4.8</v>
      </c>
      <c r="S872">
        <v>4.5999999999999996</v>
      </c>
      <c r="T872">
        <v>4.8</v>
      </c>
      <c r="U872">
        <v>4.7</v>
      </c>
      <c r="V872" t="s">
        <v>65</v>
      </c>
      <c r="W872" t="s">
        <v>42</v>
      </c>
      <c r="X872" t="s">
        <v>55</v>
      </c>
      <c r="Y872">
        <v>19</v>
      </c>
      <c r="Z872">
        <v>24</v>
      </c>
      <c r="AA872" t="s">
        <v>44</v>
      </c>
      <c r="AB872" t="s">
        <v>45</v>
      </c>
      <c r="AC872" t="s">
        <v>66</v>
      </c>
      <c r="AD872" t="s">
        <v>5045</v>
      </c>
      <c r="AE872" t="s">
        <v>5046</v>
      </c>
      <c r="AF872">
        <v>39583</v>
      </c>
    </row>
    <row r="873" spans="1:32" x14ac:dyDescent="0.35">
      <c r="A873">
        <v>2018</v>
      </c>
      <c r="B873" t="s">
        <v>321</v>
      </c>
      <c r="C873" t="s">
        <v>5047</v>
      </c>
      <c r="D873" t="s">
        <v>34</v>
      </c>
      <c r="E873" t="s">
        <v>5048</v>
      </c>
      <c r="F873">
        <v>4.7</v>
      </c>
      <c r="G873">
        <v>70</v>
      </c>
      <c r="H873" t="s">
        <v>36</v>
      </c>
      <c r="I873" t="s">
        <v>5049</v>
      </c>
      <c r="J873">
        <v>4.9000000000000004</v>
      </c>
      <c r="K873">
        <v>224</v>
      </c>
      <c r="L873" t="s">
        <v>5050</v>
      </c>
      <c r="M873" t="s">
        <v>394</v>
      </c>
      <c r="N873">
        <v>37228</v>
      </c>
      <c r="O873" t="s">
        <v>94</v>
      </c>
      <c r="P873">
        <v>4.8</v>
      </c>
      <c r="Q873">
        <v>4.8</v>
      </c>
      <c r="R873">
        <v>4.7</v>
      </c>
      <c r="S873">
        <v>4.5</v>
      </c>
      <c r="T873">
        <v>4.8</v>
      </c>
      <c r="U873">
        <v>4.7</v>
      </c>
      <c r="V873" t="s">
        <v>5051</v>
      </c>
      <c r="W873" t="s">
        <v>327</v>
      </c>
      <c r="X873" t="s">
        <v>43</v>
      </c>
      <c r="Y873">
        <v>17</v>
      </c>
      <c r="Z873">
        <v>25</v>
      </c>
      <c r="AA873" t="s">
        <v>44</v>
      </c>
      <c r="AB873" t="s">
        <v>151</v>
      </c>
      <c r="AC873" t="s">
        <v>1295</v>
      </c>
      <c r="AD873" t="s">
        <v>5052</v>
      </c>
      <c r="AE873" t="s">
        <v>5053</v>
      </c>
      <c r="AF873">
        <v>39118</v>
      </c>
    </row>
    <row r="874" spans="1:32" x14ac:dyDescent="0.35">
      <c r="A874">
        <v>2018</v>
      </c>
      <c r="B874" t="s">
        <v>525</v>
      </c>
      <c r="C874" t="s">
        <v>5054</v>
      </c>
      <c r="D874" t="s">
        <v>34</v>
      </c>
      <c r="E874" t="s">
        <v>2610</v>
      </c>
      <c r="F874">
        <v>4.9000000000000004</v>
      </c>
      <c r="G874">
        <v>326</v>
      </c>
      <c r="H874" t="s">
        <v>36</v>
      </c>
      <c r="I874" t="s">
        <v>5055</v>
      </c>
      <c r="J874">
        <v>4.5999999999999996</v>
      </c>
      <c r="K874">
        <v>8</v>
      </c>
      <c r="L874" t="s">
        <v>5056</v>
      </c>
      <c r="M874" t="s">
        <v>404</v>
      </c>
      <c r="N874">
        <v>46226</v>
      </c>
      <c r="O874" t="s">
        <v>40</v>
      </c>
      <c r="P874">
        <v>4.9000000000000004</v>
      </c>
      <c r="Q874">
        <v>4.8</v>
      </c>
      <c r="R874">
        <v>4.8</v>
      </c>
      <c r="S874">
        <v>4.8</v>
      </c>
      <c r="T874">
        <v>4.9000000000000004</v>
      </c>
      <c r="U874">
        <v>4.9000000000000004</v>
      </c>
      <c r="V874" t="s">
        <v>262</v>
      </c>
      <c r="W874" t="s">
        <v>42</v>
      </c>
      <c r="X874" t="s">
        <v>43</v>
      </c>
      <c r="Y874">
        <v>23</v>
      </c>
      <c r="Z874">
        <v>32</v>
      </c>
      <c r="AA874" t="s">
        <v>44</v>
      </c>
      <c r="AB874" t="s">
        <v>151</v>
      </c>
      <c r="AC874" t="s">
        <v>464</v>
      </c>
      <c r="AD874" t="s">
        <v>5057</v>
      </c>
      <c r="AE874">
        <v>61399856</v>
      </c>
      <c r="AF874">
        <v>71258</v>
      </c>
    </row>
    <row r="875" spans="1:32" x14ac:dyDescent="0.35">
      <c r="A875">
        <v>2019</v>
      </c>
      <c r="B875" t="s">
        <v>1046</v>
      </c>
      <c r="C875" t="s">
        <v>1937</v>
      </c>
      <c r="D875" t="s">
        <v>1311</v>
      </c>
      <c r="E875" t="s">
        <v>5058</v>
      </c>
      <c r="F875">
        <v>4.5999999999999996</v>
      </c>
      <c r="G875">
        <v>94</v>
      </c>
      <c r="H875" t="s">
        <v>36</v>
      </c>
      <c r="I875" t="s">
        <v>5059</v>
      </c>
      <c r="J875">
        <v>4</v>
      </c>
      <c r="K875">
        <v>124</v>
      </c>
      <c r="L875" t="s">
        <v>5060</v>
      </c>
      <c r="M875" t="s">
        <v>404</v>
      </c>
      <c r="N875">
        <v>46038</v>
      </c>
      <c r="O875" t="s">
        <v>53</v>
      </c>
      <c r="P875">
        <v>4.8</v>
      </c>
      <c r="Q875">
        <v>4.7</v>
      </c>
      <c r="R875">
        <v>4.5999999999999996</v>
      </c>
      <c r="S875">
        <v>4.4000000000000004</v>
      </c>
      <c r="T875">
        <v>4.7</v>
      </c>
      <c r="U875">
        <v>4.5</v>
      </c>
      <c r="V875" t="s">
        <v>1315</v>
      </c>
      <c r="W875" t="s">
        <v>455</v>
      </c>
      <c r="X875" t="s">
        <v>124</v>
      </c>
      <c r="Y875">
        <v>18</v>
      </c>
      <c r="Z875">
        <v>25</v>
      </c>
      <c r="AA875" t="s">
        <v>44</v>
      </c>
      <c r="AB875" t="s">
        <v>45</v>
      </c>
      <c r="AC875" t="s">
        <v>370</v>
      </c>
      <c r="AD875" t="s">
        <v>5061</v>
      </c>
      <c r="AE875" t="s">
        <v>5062</v>
      </c>
      <c r="AF875">
        <v>31257</v>
      </c>
    </row>
    <row r="876" spans="1:32" x14ac:dyDescent="0.35">
      <c r="A876">
        <v>2021</v>
      </c>
      <c r="B876" t="s">
        <v>365</v>
      </c>
      <c r="C876" t="s">
        <v>994</v>
      </c>
      <c r="D876" t="s">
        <v>34</v>
      </c>
      <c r="E876" t="s">
        <v>5063</v>
      </c>
      <c r="F876">
        <v>4.5</v>
      </c>
      <c r="G876">
        <v>37</v>
      </c>
      <c r="H876" t="s">
        <v>36</v>
      </c>
      <c r="I876" t="s">
        <v>4153</v>
      </c>
      <c r="J876">
        <v>4.5</v>
      </c>
      <c r="K876">
        <v>663</v>
      </c>
      <c r="L876" t="s">
        <v>4154</v>
      </c>
      <c r="M876" t="s">
        <v>427</v>
      </c>
      <c r="N876">
        <v>30265</v>
      </c>
      <c r="O876" t="s">
        <v>53</v>
      </c>
      <c r="P876">
        <v>4.5999999999999996</v>
      </c>
      <c r="Q876">
        <v>4.7</v>
      </c>
      <c r="R876">
        <v>4.4000000000000004</v>
      </c>
      <c r="S876">
        <v>4.3</v>
      </c>
      <c r="T876">
        <v>4.7</v>
      </c>
      <c r="U876">
        <v>4.3</v>
      </c>
      <c r="V876" t="s">
        <v>1147</v>
      </c>
      <c r="W876" t="s">
        <v>42</v>
      </c>
      <c r="X876" t="s">
        <v>55</v>
      </c>
      <c r="Y876">
        <v>16</v>
      </c>
      <c r="Z876">
        <v>20</v>
      </c>
      <c r="AA876" t="s">
        <v>44</v>
      </c>
      <c r="AB876" t="s">
        <v>56</v>
      </c>
      <c r="AC876" t="s">
        <v>913</v>
      </c>
      <c r="AD876" t="s">
        <v>5064</v>
      </c>
      <c r="AE876" t="s">
        <v>5065</v>
      </c>
      <c r="AF876">
        <v>17458</v>
      </c>
    </row>
    <row r="877" spans="1:32" x14ac:dyDescent="0.35">
      <c r="A877">
        <v>2020</v>
      </c>
      <c r="B877" t="s">
        <v>108</v>
      </c>
      <c r="C877" t="s">
        <v>5066</v>
      </c>
      <c r="D877" t="s">
        <v>34</v>
      </c>
      <c r="E877" t="s">
        <v>5067</v>
      </c>
      <c r="F877">
        <v>4.0999999999999996</v>
      </c>
      <c r="G877">
        <v>32</v>
      </c>
      <c r="H877" t="s">
        <v>36</v>
      </c>
      <c r="I877" t="s">
        <v>5068</v>
      </c>
      <c r="J877">
        <v>4.7</v>
      </c>
      <c r="K877">
        <v>465</v>
      </c>
      <c r="L877" t="s">
        <v>5069</v>
      </c>
      <c r="M877" t="s">
        <v>972</v>
      </c>
      <c r="N877">
        <v>48103</v>
      </c>
      <c r="O877" t="s">
        <v>53</v>
      </c>
      <c r="P877">
        <v>4.5999999999999996</v>
      </c>
      <c r="Q877">
        <v>4.7</v>
      </c>
      <c r="R877">
        <v>4.0999999999999996</v>
      </c>
      <c r="S877">
        <v>4</v>
      </c>
      <c r="T877">
        <v>4.5</v>
      </c>
      <c r="U877">
        <v>3.3</v>
      </c>
      <c r="V877" t="s">
        <v>5070</v>
      </c>
      <c r="W877" t="s">
        <v>4585</v>
      </c>
      <c r="X877" t="s">
        <v>124</v>
      </c>
      <c r="Y877">
        <v>23</v>
      </c>
      <c r="Z877">
        <v>31</v>
      </c>
      <c r="AA877" t="s">
        <v>44</v>
      </c>
      <c r="AB877" t="s">
        <v>463</v>
      </c>
      <c r="AC877" t="s">
        <v>219</v>
      </c>
      <c r="AD877" t="s">
        <v>5071</v>
      </c>
      <c r="AE877" t="s">
        <v>5072</v>
      </c>
      <c r="AF877">
        <v>18995</v>
      </c>
    </row>
    <row r="878" spans="1:32" x14ac:dyDescent="0.35">
      <c r="A878">
        <v>2019</v>
      </c>
      <c r="B878" t="s">
        <v>339</v>
      </c>
      <c r="C878" t="s">
        <v>4171</v>
      </c>
      <c r="D878" t="s">
        <v>34</v>
      </c>
      <c r="E878" t="s">
        <v>2494</v>
      </c>
      <c r="F878">
        <v>3.5</v>
      </c>
      <c r="G878">
        <v>15</v>
      </c>
      <c r="H878" t="s">
        <v>36</v>
      </c>
      <c r="I878" t="s">
        <v>4173</v>
      </c>
      <c r="J878">
        <v>4.5</v>
      </c>
      <c r="K878">
        <v>174</v>
      </c>
      <c r="L878" t="s">
        <v>4174</v>
      </c>
      <c r="M878" t="s">
        <v>427</v>
      </c>
      <c r="N878">
        <v>30305</v>
      </c>
      <c r="O878" t="s">
        <v>53</v>
      </c>
      <c r="P878">
        <v>3.7</v>
      </c>
      <c r="Q878">
        <v>4.2</v>
      </c>
      <c r="R878">
        <v>3.3</v>
      </c>
      <c r="S878">
        <v>3</v>
      </c>
      <c r="T878">
        <v>4.5</v>
      </c>
      <c r="U878">
        <v>2.9</v>
      </c>
      <c r="V878" t="s">
        <v>1712</v>
      </c>
      <c r="W878" t="s">
        <v>505</v>
      </c>
      <c r="X878" t="s">
        <v>55</v>
      </c>
      <c r="Y878">
        <v>21</v>
      </c>
      <c r="Z878">
        <v>27</v>
      </c>
      <c r="AA878" t="s">
        <v>44</v>
      </c>
      <c r="AB878" t="s">
        <v>45</v>
      </c>
      <c r="AC878" t="s">
        <v>219</v>
      </c>
      <c r="AD878" t="s">
        <v>5073</v>
      </c>
      <c r="AE878" t="s">
        <v>5074</v>
      </c>
      <c r="AF878">
        <v>31002</v>
      </c>
    </row>
    <row r="879" spans="1:32" x14ac:dyDescent="0.35">
      <c r="A879">
        <v>2019</v>
      </c>
      <c r="B879" t="s">
        <v>257</v>
      </c>
      <c r="C879" t="s">
        <v>1079</v>
      </c>
      <c r="D879" t="s">
        <v>34</v>
      </c>
      <c r="E879" t="s">
        <v>5075</v>
      </c>
      <c r="F879">
        <v>4.7</v>
      </c>
      <c r="G879">
        <v>55</v>
      </c>
      <c r="H879" t="s">
        <v>36</v>
      </c>
      <c r="I879" t="s">
        <v>4654</v>
      </c>
      <c r="J879">
        <v>4.5</v>
      </c>
      <c r="K879">
        <v>803</v>
      </c>
      <c r="L879" t="s">
        <v>4655</v>
      </c>
      <c r="M879" t="s">
        <v>427</v>
      </c>
      <c r="N879">
        <v>30076</v>
      </c>
      <c r="O879" t="s">
        <v>53</v>
      </c>
      <c r="P879">
        <v>5</v>
      </c>
      <c r="Q879">
        <v>4.9000000000000004</v>
      </c>
      <c r="R879">
        <v>4.9000000000000004</v>
      </c>
      <c r="S879">
        <v>4.4000000000000004</v>
      </c>
      <c r="T879">
        <v>4.7</v>
      </c>
      <c r="U879">
        <v>4.5999999999999996</v>
      </c>
      <c r="V879" t="s">
        <v>1552</v>
      </c>
      <c r="W879" t="s">
        <v>2893</v>
      </c>
      <c r="X879" t="s">
        <v>124</v>
      </c>
      <c r="Y879">
        <v>20</v>
      </c>
      <c r="Z879">
        <v>26</v>
      </c>
      <c r="AA879" t="s">
        <v>44</v>
      </c>
      <c r="AB879" t="s">
        <v>45</v>
      </c>
      <c r="AC879" t="s">
        <v>264</v>
      </c>
      <c r="AD879" t="s">
        <v>5076</v>
      </c>
      <c r="AE879" t="s">
        <v>5077</v>
      </c>
      <c r="AF879">
        <v>19263</v>
      </c>
    </row>
    <row r="880" spans="1:32" x14ac:dyDescent="0.35">
      <c r="A880">
        <v>2021</v>
      </c>
      <c r="B880" t="s">
        <v>409</v>
      </c>
      <c r="C880" t="s">
        <v>1691</v>
      </c>
      <c r="D880" t="s">
        <v>34</v>
      </c>
      <c r="E880" t="s">
        <v>668</v>
      </c>
      <c r="F880">
        <v>4.7</v>
      </c>
      <c r="G880">
        <v>58</v>
      </c>
      <c r="H880" t="s">
        <v>36</v>
      </c>
      <c r="I880" t="s">
        <v>5078</v>
      </c>
      <c r="J880">
        <v>4.7</v>
      </c>
      <c r="K880">
        <v>201</v>
      </c>
      <c r="L880" t="s">
        <v>5079</v>
      </c>
      <c r="M880" t="s">
        <v>445</v>
      </c>
      <c r="N880">
        <v>43537</v>
      </c>
      <c r="O880" t="s">
        <v>53</v>
      </c>
      <c r="P880">
        <v>4.7</v>
      </c>
      <c r="Q880">
        <v>4.7</v>
      </c>
      <c r="R880">
        <v>4.7</v>
      </c>
      <c r="S880">
        <v>4.5</v>
      </c>
      <c r="T880">
        <v>4.7</v>
      </c>
      <c r="U880">
        <v>4.7</v>
      </c>
      <c r="V880" t="s">
        <v>566</v>
      </c>
      <c r="W880" t="s">
        <v>42</v>
      </c>
      <c r="X880" t="s">
        <v>55</v>
      </c>
      <c r="Y880">
        <v>18</v>
      </c>
      <c r="Z880">
        <v>25</v>
      </c>
      <c r="AA880" t="s">
        <v>44</v>
      </c>
      <c r="AB880" t="s">
        <v>45</v>
      </c>
      <c r="AC880" t="s">
        <v>66</v>
      </c>
      <c r="AD880" t="s">
        <v>5080</v>
      </c>
      <c r="AE880" t="s">
        <v>5081</v>
      </c>
      <c r="AF880">
        <v>17434</v>
      </c>
    </row>
    <row r="881" spans="1:32" x14ac:dyDescent="0.35">
      <c r="A881">
        <v>2019</v>
      </c>
      <c r="B881" t="s">
        <v>409</v>
      </c>
      <c r="C881" t="s">
        <v>1691</v>
      </c>
      <c r="D881" t="s">
        <v>34</v>
      </c>
      <c r="E881" t="s">
        <v>4923</v>
      </c>
      <c r="F881">
        <v>4.8</v>
      </c>
      <c r="G881">
        <v>224</v>
      </c>
      <c r="H881" t="s">
        <v>36</v>
      </c>
      <c r="I881" t="s">
        <v>5078</v>
      </c>
      <c r="J881">
        <v>4.7</v>
      </c>
      <c r="K881">
        <v>201</v>
      </c>
      <c r="L881" t="s">
        <v>5079</v>
      </c>
      <c r="M881" t="s">
        <v>445</v>
      </c>
      <c r="N881">
        <v>43537</v>
      </c>
      <c r="O881" t="s">
        <v>53</v>
      </c>
      <c r="P881">
        <v>4.9000000000000004</v>
      </c>
      <c r="Q881">
        <v>4.9000000000000004</v>
      </c>
      <c r="R881">
        <v>4.8</v>
      </c>
      <c r="S881">
        <v>4.5999999999999996</v>
      </c>
      <c r="T881">
        <v>4.9000000000000004</v>
      </c>
      <c r="U881">
        <v>4.8</v>
      </c>
      <c r="V881" t="s">
        <v>65</v>
      </c>
      <c r="W881" t="s">
        <v>42</v>
      </c>
      <c r="X881" t="s">
        <v>55</v>
      </c>
      <c r="Y881">
        <v>18</v>
      </c>
      <c r="Z881">
        <v>25</v>
      </c>
      <c r="AA881" t="s">
        <v>44</v>
      </c>
      <c r="AB881" t="s">
        <v>45</v>
      </c>
      <c r="AC881" t="s">
        <v>474</v>
      </c>
      <c r="AD881" t="s">
        <v>5082</v>
      </c>
      <c r="AE881" t="s">
        <v>5083</v>
      </c>
      <c r="AF881">
        <v>33547</v>
      </c>
    </row>
    <row r="882" spans="1:32" x14ac:dyDescent="0.35">
      <c r="A882">
        <v>2019</v>
      </c>
      <c r="B882" t="s">
        <v>257</v>
      </c>
      <c r="C882" t="s">
        <v>1079</v>
      </c>
      <c r="D882" t="s">
        <v>34</v>
      </c>
      <c r="E882" t="s">
        <v>5084</v>
      </c>
      <c r="F882">
        <v>4.7</v>
      </c>
      <c r="G882">
        <v>55</v>
      </c>
      <c r="H882" t="s">
        <v>36</v>
      </c>
      <c r="I882" t="s">
        <v>5085</v>
      </c>
      <c r="J882">
        <v>4.5</v>
      </c>
      <c r="K882">
        <v>748</v>
      </c>
      <c r="L882" t="s">
        <v>5086</v>
      </c>
      <c r="M882" t="s">
        <v>427</v>
      </c>
      <c r="N882">
        <v>30096</v>
      </c>
      <c r="O882" t="s">
        <v>53</v>
      </c>
      <c r="P882">
        <v>5</v>
      </c>
      <c r="Q882">
        <v>4.9000000000000004</v>
      </c>
      <c r="R882">
        <v>4.9000000000000004</v>
      </c>
      <c r="S882">
        <v>4.4000000000000004</v>
      </c>
      <c r="T882">
        <v>4.7</v>
      </c>
      <c r="U882">
        <v>4.5999999999999996</v>
      </c>
      <c r="V882" t="s">
        <v>428</v>
      </c>
      <c r="W882" t="s">
        <v>2893</v>
      </c>
      <c r="X882" t="s">
        <v>124</v>
      </c>
      <c r="Y882">
        <v>20</v>
      </c>
      <c r="Z882">
        <v>26</v>
      </c>
      <c r="AA882" t="s">
        <v>44</v>
      </c>
      <c r="AB882" t="s">
        <v>45</v>
      </c>
      <c r="AC882" t="s">
        <v>264</v>
      </c>
      <c r="AD882" t="s">
        <v>5087</v>
      </c>
      <c r="AE882" t="s">
        <v>5088</v>
      </c>
      <c r="AF882">
        <v>21845</v>
      </c>
    </row>
    <row r="883" spans="1:32" x14ac:dyDescent="0.35">
      <c r="A883">
        <v>2021</v>
      </c>
      <c r="B883" t="s">
        <v>525</v>
      </c>
      <c r="C883" t="s">
        <v>2162</v>
      </c>
      <c r="D883" t="s">
        <v>34</v>
      </c>
      <c r="E883" t="s">
        <v>5089</v>
      </c>
      <c r="F883">
        <v>4.9000000000000004</v>
      </c>
      <c r="G883">
        <v>91</v>
      </c>
      <c r="H883" t="s">
        <v>36</v>
      </c>
      <c r="I883" t="s">
        <v>5090</v>
      </c>
      <c r="J883">
        <v>4.5</v>
      </c>
      <c r="K883">
        <v>134</v>
      </c>
      <c r="L883" t="s">
        <v>5091</v>
      </c>
      <c r="M883" t="s">
        <v>445</v>
      </c>
      <c r="N883">
        <v>45601</v>
      </c>
      <c r="O883" t="s">
        <v>53</v>
      </c>
      <c r="P883">
        <v>5</v>
      </c>
      <c r="Q883">
        <v>4.9000000000000004</v>
      </c>
      <c r="R883">
        <v>4.9000000000000004</v>
      </c>
      <c r="S883">
        <v>4.8</v>
      </c>
      <c r="T883">
        <v>5</v>
      </c>
      <c r="U883">
        <v>4.9000000000000004</v>
      </c>
      <c r="V883" t="s">
        <v>4690</v>
      </c>
      <c r="W883" t="s">
        <v>42</v>
      </c>
      <c r="X883" t="s">
        <v>43</v>
      </c>
      <c r="Y883">
        <v>20</v>
      </c>
      <c r="Z883">
        <v>26</v>
      </c>
      <c r="AA883" t="s">
        <v>44</v>
      </c>
      <c r="AB883" t="s">
        <v>45</v>
      </c>
      <c r="AC883" t="s">
        <v>1211</v>
      </c>
      <c r="AD883" t="s">
        <v>5092</v>
      </c>
      <c r="AE883" t="s">
        <v>5093</v>
      </c>
      <c r="AF883">
        <v>11042</v>
      </c>
    </row>
    <row r="884" spans="1:32" x14ac:dyDescent="0.35">
      <c r="A884">
        <v>2021</v>
      </c>
      <c r="B884" t="s">
        <v>129</v>
      </c>
      <c r="C884" t="s">
        <v>834</v>
      </c>
      <c r="D884" t="s">
        <v>34</v>
      </c>
      <c r="E884" t="s">
        <v>5094</v>
      </c>
      <c r="F884">
        <v>4.9000000000000004</v>
      </c>
      <c r="G884">
        <v>24</v>
      </c>
      <c r="H884" t="s">
        <v>36</v>
      </c>
      <c r="I884" t="s">
        <v>5095</v>
      </c>
      <c r="J884">
        <v>4.8</v>
      </c>
      <c r="K884">
        <v>1707</v>
      </c>
      <c r="L884" t="s">
        <v>5096</v>
      </c>
      <c r="M884" t="s">
        <v>427</v>
      </c>
      <c r="N884">
        <v>30606</v>
      </c>
      <c r="O884" t="s">
        <v>40</v>
      </c>
      <c r="P884">
        <v>4.9000000000000004</v>
      </c>
      <c r="Q884">
        <v>4.8</v>
      </c>
      <c r="R884">
        <v>4.9000000000000004</v>
      </c>
      <c r="S884">
        <v>4.8</v>
      </c>
      <c r="T884">
        <v>5</v>
      </c>
      <c r="U884">
        <v>4.8</v>
      </c>
      <c r="V884" t="s">
        <v>1483</v>
      </c>
      <c r="W884" t="s">
        <v>42</v>
      </c>
      <c r="X884" t="s">
        <v>95</v>
      </c>
      <c r="Y884">
        <v>15</v>
      </c>
      <c r="Z884">
        <v>23</v>
      </c>
      <c r="AA884" t="s">
        <v>44</v>
      </c>
      <c r="AB884" t="s">
        <v>45</v>
      </c>
      <c r="AC884" t="s">
        <v>66</v>
      </c>
      <c r="AD884" t="s">
        <v>5097</v>
      </c>
      <c r="AE884" t="s">
        <v>5098</v>
      </c>
      <c r="AF884">
        <v>10428</v>
      </c>
    </row>
    <row r="885" spans="1:32" x14ac:dyDescent="0.35">
      <c r="A885">
        <v>2020</v>
      </c>
      <c r="B885" t="s">
        <v>32</v>
      </c>
      <c r="C885" t="s">
        <v>746</v>
      </c>
      <c r="D885" t="s">
        <v>34</v>
      </c>
      <c r="E885" t="s">
        <v>5099</v>
      </c>
      <c r="F885">
        <v>4.8</v>
      </c>
      <c r="G885">
        <v>142</v>
      </c>
      <c r="H885" t="s">
        <v>36</v>
      </c>
      <c r="I885" t="s">
        <v>5100</v>
      </c>
      <c r="J885">
        <v>4.9000000000000004</v>
      </c>
      <c r="K885">
        <v>2079</v>
      </c>
      <c r="L885" t="s">
        <v>5101</v>
      </c>
      <c r="M885" t="s">
        <v>445</v>
      </c>
      <c r="N885">
        <v>44135</v>
      </c>
      <c r="O885" t="s">
        <v>53</v>
      </c>
      <c r="P885">
        <v>4.7</v>
      </c>
      <c r="Q885">
        <v>4.7</v>
      </c>
      <c r="R885">
        <v>4.7</v>
      </c>
      <c r="S885">
        <v>4.7</v>
      </c>
      <c r="T885">
        <v>4.8</v>
      </c>
      <c r="U885">
        <v>4.8</v>
      </c>
      <c r="V885" t="s">
        <v>798</v>
      </c>
      <c r="W885" t="s">
        <v>77</v>
      </c>
      <c r="X885" t="s">
        <v>43</v>
      </c>
      <c r="Y885">
        <v>28</v>
      </c>
      <c r="Z885">
        <v>39</v>
      </c>
      <c r="AA885" t="s">
        <v>44</v>
      </c>
      <c r="AB885" t="s">
        <v>45</v>
      </c>
      <c r="AC885" t="s">
        <v>750</v>
      </c>
      <c r="AD885" t="s">
        <v>5102</v>
      </c>
      <c r="AE885" t="s">
        <v>5103</v>
      </c>
      <c r="AF885">
        <v>34631</v>
      </c>
    </row>
    <row r="886" spans="1:32" x14ac:dyDescent="0.35">
      <c r="A886">
        <v>2018</v>
      </c>
      <c r="B886" t="s">
        <v>81</v>
      </c>
      <c r="C886" t="s">
        <v>82</v>
      </c>
      <c r="D886" t="s">
        <v>34</v>
      </c>
      <c r="E886" t="s">
        <v>5104</v>
      </c>
      <c r="F886">
        <v>4.8</v>
      </c>
      <c r="G886">
        <v>90</v>
      </c>
      <c r="H886" t="s">
        <v>36</v>
      </c>
      <c r="I886" t="s">
        <v>5105</v>
      </c>
      <c r="J886">
        <v>4.5999999999999996</v>
      </c>
      <c r="K886">
        <v>39</v>
      </c>
      <c r="L886" t="s">
        <v>5106</v>
      </c>
      <c r="M886" t="s">
        <v>462</v>
      </c>
      <c r="N886">
        <v>29607</v>
      </c>
      <c r="O886" t="s">
        <v>53</v>
      </c>
      <c r="P886">
        <v>4.8</v>
      </c>
      <c r="Q886">
        <v>4.9000000000000004</v>
      </c>
      <c r="R886">
        <v>4.8</v>
      </c>
      <c r="S886">
        <v>4.5999999999999996</v>
      </c>
      <c r="T886">
        <v>4.8</v>
      </c>
      <c r="U886">
        <v>4.8</v>
      </c>
      <c r="V886" t="s">
        <v>86</v>
      </c>
      <c r="W886" t="s">
        <v>1409</v>
      </c>
      <c r="X886" t="s">
        <v>43</v>
      </c>
      <c r="Y886">
        <v>20</v>
      </c>
      <c r="Z886">
        <v>27</v>
      </c>
      <c r="AA886" t="s">
        <v>44</v>
      </c>
      <c r="AB886" t="s">
        <v>45</v>
      </c>
      <c r="AC886" t="s">
        <v>114</v>
      </c>
      <c r="AD886" t="s">
        <v>5107</v>
      </c>
      <c r="AE886" t="s">
        <v>5108</v>
      </c>
      <c r="AF886">
        <v>37407</v>
      </c>
    </row>
    <row r="887" spans="1:32" x14ac:dyDescent="0.35">
      <c r="A887">
        <v>2019</v>
      </c>
      <c r="B887" t="s">
        <v>732</v>
      </c>
      <c r="C887" t="s">
        <v>4165</v>
      </c>
      <c r="D887" t="s">
        <v>34</v>
      </c>
      <c r="E887" t="s">
        <v>2110</v>
      </c>
      <c r="F887">
        <v>4.8</v>
      </c>
      <c r="G887">
        <v>131</v>
      </c>
      <c r="H887" t="s">
        <v>36</v>
      </c>
      <c r="I887" t="s">
        <v>5109</v>
      </c>
      <c r="J887">
        <v>1</v>
      </c>
      <c r="K887">
        <v>2</v>
      </c>
      <c r="L887" t="s">
        <v>5110</v>
      </c>
      <c r="M887" t="s">
        <v>472</v>
      </c>
      <c r="N887">
        <v>32244</v>
      </c>
      <c r="O887" t="s">
        <v>53</v>
      </c>
      <c r="P887">
        <v>4.8</v>
      </c>
      <c r="Q887">
        <v>4.7</v>
      </c>
      <c r="R887">
        <v>4.8</v>
      </c>
      <c r="S887">
        <v>4.7</v>
      </c>
      <c r="T887">
        <v>4.8</v>
      </c>
      <c r="U887">
        <v>4.9000000000000004</v>
      </c>
      <c r="V887" t="s">
        <v>42</v>
      </c>
      <c r="W887" t="s">
        <v>721</v>
      </c>
      <c r="X887" t="s">
        <v>43</v>
      </c>
      <c r="Y887">
        <v>18</v>
      </c>
      <c r="Z887">
        <v>25</v>
      </c>
      <c r="AA887" t="s">
        <v>44</v>
      </c>
      <c r="AB887" t="s">
        <v>151</v>
      </c>
      <c r="AC887" t="s">
        <v>370</v>
      </c>
      <c r="AD887" t="s">
        <v>5111</v>
      </c>
      <c r="AE887">
        <v>22344185</v>
      </c>
      <c r="AF887">
        <v>41356</v>
      </c>
    </row>
    <row r="888" spans="1:32" x14ac:dyDescent="0.35">
      <c r="A888">
        <v>2019</v>
      </c>
      <c r="B888" t="s">
        <v>81</v>
      </c>
      <c r="C888" t="s">
        <v>1117</v>
      </c>
      <c r="D888" t="s">
        <v>34</v>
      </c>
      <c r="E888" t="s">
        <v>5112</v>
      </c>
      <c r="F888">
        <v>4.8</v>
      </c>
      <c r="G888">
        <v>102</v>
      </c>
      <c r="H888" t="s">
        <v>36</v>
      </c>
      <c r="I888" t="s">
        <v>5113</v>
      </c>
      <c r="J888">
        <v>4.7</v>
      </c>
      <c r="K888">
        <v>1929</v>
      </c>
      <c r="L888" t="s">
        <v>5114</v>
      </c>
      <c r="M888" t="s">
        <v>472</v>
      </c>
      <c r="N888">
        <v>33614</v>
      </c>
      <c r="O888" t="s">
        <v>40</v>
      </c>
      <c r="P888">
        <v>4.8</v>
      </c>
      <c r="Q888">
        <v>4.8</v>
      </c>
      <c r="R888">
        <v>4.8</v>
      </c>
      <c r="S888">
        <v>4.5999999999999996</v>
      </c>
      <c r="T888">
        <v>4.9000000000000004</v>
      </c>
      <c r="U888">
        <v>4.8</v>
      </c>
      <c r="V888" t="s">
        <v>2237</v>
      </c>
      <c r="W888" t="s">
        <v>77</v>
      </c>
      <c r="X888" t="s">
        <v>43</v>
      </c>
      <c r="Y888">
        <v>20</v>
      </c>
      <c r="Z888">
        <v>28</v>
      </c>
      <c r="AA888" t="s">
        <v>44</v>
      </c>
      <c r="AB888" t="s">
        <v>45</v>
      </c>
      <c r="AC888" t="s">
        <v>46</v>
      </c>
      <c r="AD888" t="s">
        <v>5115</v>
      </c>
      <c r="AE888" t="s">
        <v>5116</v>
      </c>
      <c r="AF888">
        <v>31120</v>
      </c>
    </row>
    <row r="889" spans="1:32" x14ac:dyDescent="0.35">
      <c r="A889">
        <v>2017</v>
      </c>
      <c r="B889" t="s">
        <v>108</v>
      </c>
      <c r="C889" t="s">
        <v>3995</v>
      </c>
      <c r="D889" t="s">
        <v>34</v>
      </c>
      <c r="E889" t="s">
        <v>180</v>
      </c>
      <c r="F889">
        <v>4.8</v>
      </c>
      <c r="G889">
        <v>86</v>
      </c>
      <c r="H889" t="s">
        <v>36</v>
      </c>
      <c r="I889" t="s">
        <v>5117</v>
      </c>
      <c r="J889">
        <v>4.5999999999999996</v>
      </c>
      <c r="K889">
        <v>288</v>
      </c>
      <c r="L889" t="s">
        <v>5118</v>
      </c>
      <c r="M889" t="s">
        <v>472</v>
      </c>
      <c r="N889">
        <v>32225</v>
      </c>
      <c r="O889" t="s">
        <v>94</v>
      </c>
      <c r="P889">
        <v>4.9000000000000004</v>
      </c>
      <c r="Q889">
        <v>4.8</v>
      </c>
      <c r="R889">
        <v>4.8</v>
      </c>
      <c r="S889">
        <v>4.7</v>
      </c>
      <c r="T889">
        <v>4.8</v>
      </c>
      <c r="U889">
        <v>4.9000000000000004</v>
      </c>
      <c r="V889" t="s">
        <v>42</v>
      </c>
      <c r="W889" t="s">
        <v>77</v>
      </c>
      <c r="X889" t="s">
        <v>95</v>
      </c>
      <c r="Y889">
        <v>18</v>
      </c>
      <c r="Z889">
        <v>23</v>
      </c>
      <c r="AA889" t="s">
        <v>44</v>
      </c>
      <c r="AB889" t="s">
        <v>198</v>
      </c>
      <c r="AC889" t="s">
        <v>5119</v>
      </c>
      <c r="AD889" t="s">
        <v>5120</v>
      </c>
      <c r="AE889" t="s">
        <v>5121</v>
      </c>
      <c r="AF889">
        <v>82077</v>
      </c>
    </row>
    <row r="890" spans="1:32" x14ac:dyDescent="0.35">
      <c r="A890">
        <v>2020</v>
      </c>
      <c r="B890" t="s">
        <v>516</v>
      </c>
      <c r="C890" t="s">
        <v>517</v>
      </c>
      <c r="D890" t="s">
        <v>34</v>
      </c>
      <c r="E890" t="s">
        <v>5122</v>
      </c>
      <c r="F890">
        <v>4.9000000000000004</v>
      </c>
      <c r="G890">
        <v>140</v>
      </c>
      <c r="H890" t="s">
        <v>36</v>
      </c>
      <c r="I890" t="s">
        <v>5123</v>
      </c>
      <c r="J890">
        <v>4.8</v>
      </c>
      <c r="K890">
        <v>1031</v>
      </c>
      <c r="L890" t="s">
        <v>5124</v>
      </c>
      <c r="M890" t="s">
        <v>472</v>
      </c>
      <c r="N890">
        <v>34788</v>
      </c>
      <c r="O890" t="s">
        <v>53</v>
      </c>
      <c r="P890">
        <v>4.9000000000000004</v>
      </c>
      <c r="Q890">
        <v>4.9000000000000004</v>
      </c>
      <c r="R890">
        <v>4.8</v>
      </c>
      <c r="S890">
        <v>4.8</v>
      </c>
      <c r="T890">
        <v>4.9000000000000004</v>
      </c>
      <c r="U890">
        <v>4.9000000000000004</v>
      </c>
      <c r="V890" t="s">
        <v>3277</v>
      </c>
      <c r="W890" t="s">
        <v>42</v>
      </c>
      <c r="X890" t="s">
        <v>43</v>
      </c>
      <c r="Y890">
        <v>25</v>
      </c>
      <c r="Z890">
        <v>31</v>
      </c>
      <c r="AA890" t="s">
        <v>44</v>
      </c>
      <c r="AB890" t="s">
        <v>151</v>
      </c>
      <c r="AC890" t="s">
        <v>522</v>
      </c>
      <c r="AD890" t="s">
        <v>5125</v>
      </c>
      <c r="AE890" t="s">
        <v>5126</v>
      </c>
      <c r="AF890">
        <v>19985</v>
      </c>
    </row>
    <row r="891" spans="1:32" x14ac:dyDescent="0.35">
      <c r="A891">
        <v>2021</v>
      </c>
      <c r="B891" t="s">
        <v>389</v>
      </c>
      <c r="C891" t="s">
        <v>1223</v>
      </c>
      <c r="D891" t="s">
        <v>34</v>
      </c>
      <c r="E891" t="s">
        <v>5127</v>
      </c>
      <c r="F891">
        <v>4</v>
      </c>
      <c r="G891">
        <v>15</v>
      </c>
      <c r="H891" t="s">
        <v>36</v>
      </c>
      <c r="I891" t="s">
        <v>5128</v>
      </c>
      <c r="J891">
        <v>2</v>
      </c>
      <c r="K891">
        <v>4</v>
      </c>
      <c r="L891" t="s">
        <v>5129</v>
      </c>
      <c r="M891" t="s">
        <v>472</v>
      </c>
      <c r="N891">
        <v>34711</v>
      </c>
      <c r="O891" t="s">
        <v>40</v>
      </c>
      <c r="P891">
        <v>4.0999999999999996</v>
      </c>
      <c r="Q891">
        <v>4.2</v>
      </c>
      <c r="R891">
        <v>4.3</v>
      </c>
      <c r="S891">
        <v>3.7</v>
      </c>
      <c r="T891">
        <v>4.2</v>
      </c>
      <c r="U891">
        <v>3.8</v>
      </c>
      <c r="V891" t="s">
        <v>5130</v>
      </c>
      <c r="W891" t="s">
        <v>42</v>
      </c>
      <c r="X891" t="s">
        <v>124</v>
      </c>
      <c r="Y891">
        <v>131</v>
      </c>
      <c r="Z891">
        <v>117</v>
      </c>
      <c r="AA891" t="s">
        <v>1227</v>
      </c>
      <c r="AB891" t="s">
        <v>1228</v>
      </c>
      <c r="AC891" t="s">
        <v>1227</v>
      </c>
      <c r="AD891" t="s">
        <v>5131</v>
      </c>
      <c r="AE891" t="s">
        <v>5132</v>
      </c>
      <c r="AF891">
        <v>13606</v>
      </c>
    </row>
    <row r="892" spans="1:32" x14ac:dyDescent="0.35">
      <c r="A892">
        <v>2020</v>
      </c>
      <c r="B892" t="s">
        <v>81</v>
      </c>
      <c r="C892" t="s">
        <v>1117</v>
      </c>
      <c r="D892" t="s">
        <v>34</v>
      </c>
      <c r="E892" t="s">
        <v>5133</v>
      </c>
      <c r="F892">
        <v>4.8</v>
      </c>
      <c r="G892">
        <v>76</v>
      </c>
      <c r="H892" t="s">
        <v>36</v>
      </c>
      <c r="I892" t="s">
        <v>5134</v>
      </c>
      <c r="J892">
        <v>4.8</v>
      </c>
      <c r="K892">
        <v>764</v>
      </c>
      <c r="L892" t="s">
        <v>5135</v>
      </c>
      <c r="M892" t="s">
        <v>472</v>
      </c>
      <c r="N892">
        <v>33912</v>
      </c>
      <c r="O892" t="s">
        <v>53</v>
      </c>
      <c r="P892">
        <v>4.9000000000000004</v>
      </c>
      <c r="Q892">
        <v>4.8</v>
      </c>
      <c r="R892">
        <v>4.8</v>
      </c>
      <c r="S892">
        <v>4.7</v>
      </c>
      <c r="T892">
        <v>4.8</v>
      </c>
      <c r="U892">
        <v>4.9000000000000004</v>
      </c>
      <c r="V892" t="s">
        <v>4224</v>
      </c>
      <c r="W892" t="s">
        <v>87</v>
      </c>
      <c r="X892" t="s">
        <v>43</v>
      </c>
      <c r="Y892">
        <v>20</v>
      </c>
      <c r="Z892">
        <v>27</v>
      </c>
      <c r="AA892" t="s">
        <v>44</v>
      </c>
      <c r="AB892" t="s">
        <v>45</v>
      </c>
      <c r="AC892" t="s">
        <v>46</v>
      </c>
      <c r="AD892" t="s">
        <v>5136</v>
      </c>
      <c r="AE892" t="s">
        <v>5137</v>
      </c>
      <c r="AF892">
        <v>31680</v>
      </c>
    </row>
    <row r="893" spans="1:32" x14ac:dyDescent="0.35">
      <c r="A893">
        <v>2020</v>
      </c>
      <c r="B893" t="s">
        <v>373</v>
      </c>
      <c r="C893" t="s">
        <v>1072</v>
      </c>
      <c r="D893" t="s">
        <v>1957</v>
      </c>
      <c r="E893" t="s">
        <v>5138</v>
      </c>
      <c r="F893">
        <v>4.8</v>
      </c>
      <c r="G893">
        <v>39</v>
      </c>
      <c r="H893" t="s">
        <v>36</v>
      </c>
      <c r="I893" t="s">
        <v>5139</v>
      </c>
      <c r="J893">
        <v>4.9000000000000004</v>
      </c>
      <c r="K893">
        <v>731</v>
      </c>
      <c r="L893" t="s">
        <v>5140</v>
      </c>
      <c r="M893" t="s">
        <v>472</v>
      </c>
      <c r="N893">
        <v>34109</v>
      </c>
      <c r="O893" t="s">
        <v>40</v>
      </c>
      <c r="P893">
        <v>4.9000000000000004</v>
      </c>
      <c r="Q893">
        <v>4.7</v>
      </c>
      <c r="R893">
        <v>4.7</v>
      </c>
      <c r="S893">
        <v>4.5999999999999996</v>
      </c>
      <c r="T893">
        <v>4.8</v>
      </c>
      <c r="U893">
        <v>4.9000000000000004</v>
      </c>
      <c r="V893" t="s">
        <v>5141</v>
      </c>
      <c r="W893" t="s">
        <v>3039</v>
      </c>
      <c r="X893" t="s">
        <v>43</v>
      </c>
      <c r="Y893">
        <v>20</v>
      </c>
      <c r="Z893">
        <v>27</v>
      </c>
      <c r="AA893" t="s">
        <v>44</v>
      </c>
      <c r="AB893" t="s">
        <v>78</v>
      </c>
      <c r="AC893" t="s">
        <v>114</v>
      </c>
      <c r="AD893" t="s">
        <v>5142</v>
      </c>
      <c r="AE893" t="s">
        <v>5143</v>
      </c>
      <c r="AF893">
        <v>24642</v>
      </c>
    </row>
    <row r="894" spans="1:32" x14ac:dyDescent="0.35">
      <c r="A894">
        <v>2020</v>
      </c>
      <c r="B894" t="s">
        <v>304</v>
      </c>
      <c r="C894" t="s">
        <v>4722</v>
      </c>
      <c r="D894" t="s">
        <v>1426</v>
      </c>
      <c r="E894" t="s">
        <v>1868</v>
      </c>
      <c r="F894">
        <v>4.7</v>
      </c>
      <c r="G894">
        <v>35</v>
      </c>
      <c r="H894" t="s">
        <v>36</v>
      </c>
      <c r="I894" t="s">
        <v>5144</v>
      </c>
      <c r="J894">
        <v>4.8</v>
      </c>
      <c r="K894">
        <v>298</v>
      </c>
      <c r="L894" t="s">
        <v>5145</v>
      </c>
      <c r="M894" t="s">
        <v>481</v>
      </c>
      <c r="N894">
        <v>20166</v>
      </c>
      <c r="O894" t="s">
        <v>53</v>
      </c>
      <c r="P894">
        <v>4.9000000000000004</v>
      </c>
      <c r="Q894">
        <v>4.8</v>
      </c>
      <c r="R894">
        <v>4.5999999999999996</v>
      </c>
      <c r="S894">
        <v>4.5</v>
      </c>
      <c r="T894">
        <v>4.9000000000000004</v>
      </c>
      <c r="U894">
        <v>4.7</v>
      </c>
      <c r="V894" t="s">
        <v>4343</v>
      </c>
      <c r="W894" t="s">
        <v>1423</v>
      </c>
      <c r="X894" t="s">
        <v>124</v>
      </c>
      <c r="Y894">
        <v>18</v>
      </c>
      <c r="Z894">
        <v>26</v>
      </c>
      <c r="AA894" t="s">
        <v>44</v>
      </c>
      <c r="AB894" t="s">
        <v>45</v>
      </c>
      <c r="AC894" t="s">
        <v>938</v>
      </c>
      <c r="AD894" t="s">
        <v>5146</v>
      </c>
      <c r="AE894" t="s">
        <v>5147</v>
      </c>
      <c r="AF894">
        <v>12517</v>
      </c>
    </row>
    <row r="895" spans="1:32" x14ac:dyDescent="0.35">
      <c r="A895">
        <v>2021</v>
      </c>
      <c r="B895" t="s">
        <v>533</v>
      </c>
      <c r="C895" t="s">
        <v>5148</v>
      </c>
      <c r="D895" t="s">
        <v>34</v>
      </c>
      <c r="E895" t="s">
        <v>5149</v>
      </c>
      <c r="F895">
        <v>4.7</v>
      </c>
      <c r="G895">
        <v>15</v>
      </c>
      <c r="H895" t="s">
        <v>36</v>
      </c>
      <c r="I895" t="s">
        <v>5150</v>
      </c>
      <c r="J895">
        <v>4.8</v>
      </c>
      <c r="K895">
        <v>1444</v>
      </c>
      <c r="L895" t="s">
        <v>5151</v>
      </c>
      <c r="M895" t="s">
        <v>481</v>
      </c>
      <c r="N895">
        <v>22182</v>
      </c>
      <c r="O895" t="s">
        <v>53</v>
      </c>
      <c r="P895">
        <v>4.7</v>
      </c>
      <c r="Q895">
        <v>4.5999999999999996</v>
      </c>
      <c r="R895">
        <v>4.7</v>
      </c>
      <c r="S895">
        <v>4.5999999999999996</v>
      </c>
      <c r="T895">
        <v>4.9000000000000004</v>
      </c>
      <c r="U895">
        <v>4.8</v>
      </c>
      <c r="V895" t="s">
        <v>1571</v>
      </c>
      <c r="W895" t="s">
        <v>42</v>
      </c>
      <c r="X895" t="s">
        <v>124</v>
      </c>
      <c r="Y895">
        <v>21</v>
      </c>
      <c r="Z895">
        <v>27</v>
      </c>
      <c r="AA895" t="s">
        <v>44</v>
      </c>
      <c r="AB895" t="s">
        <v>45</v>
      </c>
      <c r="AC895" t="s">
        <v>219</v>
      </c>
      <c r="AD895" t="s">
        <v>5152</v>
      </c>
      <c r="AE895" t="s">
        <v>5153</v>
      </c>
      <c r="AF895">
        <v>10066</v>
      </c>
    </row>
    <row r="896" spans="1:32" x14ac:dyDescent="0.35">
      <c r="A896">
        <v>2014</v>
      </c>
      <c r="B896" t="s">
        <v>339</v>
      </c>
      <c r="C896" t="s">
        <v>5154</v>
      </c>
      <c r="D896" t="s">
        <v>34</v>
      </c>
      <c r="E896" t="s">
        <v>5075</v>
      </c>
      <c r="F896">
        <v>4.7</v>
      </c>
      <c r="G896">
        <v>22</v>
      </c>
      <c r="H896" t="s">
        <v>36</v>
      </c>
      <c r="I896" t="s">
        <v>2762</v>
      </c>
      <c r="J896">
        <v>4.4000000000000004</v>
      </c>
      <c r="K896">
        <v>13</v>
      </c>
      <c r="L896" t="s">
        <v>2763</v>
      </c>
      <c r="M896" t="s">
        <v>481</v>
      </c>
      <c r="N896">
        <v>22182</v>
      </c>
      <c r="O896" t="s">
        <v>94</v>
      </c>
      <c r="P896">
        <v>4.9000000000000004</v>
      </c>
      <c r="Q896">
        <v>4.9000000000000004</v>
      </c>
      <c r="R896">
        <v>4.8</v>
      </c>
      <c r="S896">
        <v>4.5</v>
      </c>
      <c r="T896">
        <v>4.8</v>
      </c>
      <c r="U896">
        <v>4.4000000000000004</v>
      </c>
      <c r="V896" t="s">
        <v>4040</v>
      </c>
      <c r="W896" t="s">
        <v>5155</v>
      </c>
      <c r="X896" t="s">
        <v>55</v>
      </c>
      <c r="Y896">
        <v>14</v>
      </c>
      <c r="Z896">
        <v>19</v>
      </c>
      <c r="AA896" t="s">
        <v>44</v>
      </c>
      <c r="AB896" t="s">
        <v>45</v>
      </c>
      <c r="AC896" t="s">
        <v>506</v>
      </c>
      <c r="AD896" t="s">
        <v>5156</v>
      </c>
      <c r="AE896">
        <v>84711</v>
      </c>
      <c r="AF896">
        <v>58783</v>
      </c>
    </row>
    <row r="897" spans="1:32" x14ac:dyDescent="0.35">
      <c r="A897">
        <v>2015</v>
      </c>
      <c r="B897" t="s">
        <v>339</v>
      </c>
      <c r="C897" t="s">
        <v>5157</v>
      </c>
      <c r="D897" t="s">
        <v>34</v>
      </c>
      <c r="E897" t="s">
        <v>5158</v>
      </c>
      <c r="F897">
        <v>4.5999999999999996</v>
      </c>
      <c r="G897">
        <v>22</v>
      </c>
      <c r="H897" t="s">
        <v>36</v>
      </c>
      <c r="I897" t="s">
        <v>2762</v>
      </c>
      <c r="J897">
        <v>4.4000000000000004</v>
      </c>
      <c r="K897">
        <v>13</v>
      </c>
      <c r="L897" t="s">
        <v>2763</v>
      </c>
      <c r="M897" t="s">
        <v>481</v>
      </c>
      <c r="N897">
        <v>22182</v>
      </c>
      <c r="O897" t="s">
        <v>53</v>
      </c>
      <c r="P897">
        <v>4.8</v>
      </c>
      <c r="Q897">
        <v>4.5999999999999996</v>
      </c>
      <c r="R897">
        <v>4.5</v>
      </c>
      <c r="S897">
        <v>4.3</v>
      </c>
      <c r="T897">
        <v>4.9000000000000004</v>
      </c>
      <c r="U897">
        <v>4.5</v>
      </c>
      <c r="V897" t="s">
        <v>504</v>
      </c>
      <c r="W897" t="s">
        <v>5159</v>
      </c>
      <c r="X897" t="s">
        <v>55</v>
      </c>
      <c r="Y897">
        <v>17</v>
      </c>
      <c r="Z897">
        <v>23</v>
      </c>
      <c r="AA897" t="s">
        <v>44</v>
      </c>
      <c r="AB897" t="s">
        <v>45</v>
      </c>
      <c r="AC897" t="s">
        <v>1740</v>
      </c>
      <c r="AD897" t="s">
        <v>5160</v>
      </c>
      <c r="AE897" s="1" t="s">
        <v>5161</v>
      </c>
      <c r="AF897">
        <v>55108</v>
      </c>
    </row>
    <row r="898" spans="1:32" x14ac:dyDescent="0.35">
      <c r="A898">
        <v>2021</v>
      </c>
      <c r="B898" t="s">
        <v>81</v>
      </c>
      <c r="C898" t="s">
        <v>5162</v>
      </c>
      <c r="D898" t="s">
        <v>34</v>
      </c>
      <c r="E898" t="s">
        <v>5163</v>
      </c>
      <c r="F898">
        <v>4.8</v>
      </c>
      <c r="G898">
        <v>56</v>
      </c>
      <c r="H898" t="s">
        <v>36</v>
      </c>
      <c r="I898" t="s">
        <v>5164</v>
      </c>
      <c r="J898">
        <v>3.7</v>
      </c>
      <c r="K898">
        <v>11</v>
      </c>
      <c r="L898" t="s">
        <v>5165</v>
      </c>
      <c r="M898" t="s">
        <v>1103</v>
      </c>
      <c r="N898">
        <v>20855</v>
      </c>
      <c r="O898" t="s">
        <v>53</v>
      </c>
      <c r="P898">
        <v>4.8</v>
      </c>
      <c r="Q898">
        <v>4.8</v>
      </c>
      <c r="R898">
        <v>4.8</v>
      </c>
      <c r="S898">
        <v>4.5999999999999996</v>
      </c>
      <c r="T898">
        <v>4.7</v>
      </c>
      <c r="U898">
        <v>4.8</v>
      </c>
      <c r="V898" t="s">
        <v>158</v>
      </c>
      <c r="W898" t="s">
        <v>77</v>
      </c>
      <c r="X898" t="s">
        <v>124</v>
      </c>
      <c r="Y898">
        <v>19</v>
      </c>
      <c r="Z898">
        <v>26</v>
      </c>
      <c r="AA898" t="s">
        <v>44</v>
      </c>
      <c r="AB898" t="s">
        <v>45</v>
      </c>
      <c r="AC898" t="s">
        <v>46</v>
      </c>
      <c r="AD898" t="s">
        <v>5166</v>
      </c>
      <c r="AE898" t="s">
        <v>5167</v>
      </c>
      <c r="AF898">
        <v>19775</v>
      </c>
    </row>
    <row r="899" spans="1:32" x14ac:dyDescent="0.35">
      <c r="A899">
        <v>2019</v>
      </c>
      <c r="B899" t="s">
        <v>304</v>
      </c>
      <c r="C899" t="s">
        <v>5168</v>
      </c>
      <c r="D899" t="s">
        <v>1426</v>
      </c>
      <c r="E899" t="s">
        <v>5169</v>
      </c>
      <c r="F899">
        <v>4.9000000000000004</v>
      </c>
      <c r="G899">
        <v>82</v>
      </c>
      <c r="H899" t="s">
        <v>36</v>
      </c>
      <c r="I899" t="s">
        <v>5170</v>
      </c>
      <c r="J899">
        <v>4.7</v>
      </c>
      <c r="K899">
        <v>342</v>
      </c>
      <c r="L899" t="s">
        <v>5171</v>
      </c>
      <c r="M899" t="s">
        <v>1103</v>
      </c>
      <c r="N899">
        <v>20855</v>
      </c>
      <c r="O899" t="s">
        <v>53</v>
      </c>
      <c r="P899">
        <v>5</v>
      </c>
      <c r="Q899">
        <v>4.9000000000000004</v>
      </c>
      <c r="R899">
        <v>4.9000000000000004</v>
      </c>
      <c r="S899">
        <v>4.8</v>
      </c>
      <c r="T899">
        <v>4.9000000000000004</v>
      </c>
      <c r="U899">
        <v>4.9000000000000004</v>
      </c>
      <c r="V899" t="s">
        <v>1422</v>
      </c>
      <c r="W899" t="s">
        <v>77</v>
      </c>
      <c r="X899" t="s">
        <v>124</v>
      </c>
      <c r="Y899">
        <v>19</v>
      </c>
      <c r="Z899">
        <v>27</v>
      </c>
      <c r="AA899" t="s">
        <v>44</v>
      </c>
      <c r="AB899" t="s">
        <v>45</v>
      </c>
      <c r="AC899" t="s">
        <v>938</v>
      </c>
      <c r="AD899" t="s">
        <v>5172</v>
      </c>
      <c r="AE899" t="s">
        <v>5173</v>
      </c>
      <c r="AF899">
        <v>37177</v>
      </c>
    </row>
    <row r="900" spans="1:32" x14ac:dyDescent="0.35">
      <c r="A900">
        <v>2015</v>
      </c>
      <c r="B900" t="s">
        <v>48</v>
      </c>
      <c r="C900" t="s">
        <v>5174</v>
      </c>
      <c r="D900" t="s">
        <v>34</v>
      </c>
      <c r="E900" t="s">
        <v>2185</v>
      </c>
      <c r="F900">
        <v>4.5999999999999996</v>
      </c>
      <c r="G900">
        <v>293</v>
      </c>
      <c r="H900" t="s">
        <v>36</v>
      </c>
      <c r="I900" t="s">
        <v>5175</v>
      </c>
      <c r="J900">
        <v>4.3</v>
      </c>
      <c r="K900">
        <v>907</v>
      </c>
      <c r="L900" t="s">
        <v>5176</v>
      </c>
      <c r="M900" t="s">
        <v>481</v>
      </c>
      <c r="N900">
        <v>22046</v>
      </c>
      <c r="O900" t="s">
        <v>94</v>
      </c>
      <c r="P900">
        <v>4.5999999999999996</v>
      </c>
      <c r="Q900">
        <v>4.5</v>
      </c>
      <c r="R900">
        <v>4.5999999999999996</v>
      </c>
      <c r="S900">
        <v>4.5</v>
      </c>
      <c r="T900">
        <v>4.7</v>
      </c>
      <c r="U900">
        <v>4.5999999999999996</v>
      </c>
      <c r="V900" t="s">
        <v>5177</v>
      </c>
      <c r="W900" t="s">
        <v>540</v>
      </c>
      <c r="X900" t="s">
        <v>43</v>
      </c>
      <c r="Y900">
        <v>23</v>
      </c>
      <c r="Z900">
        <v>32</v>
      </c>
      <c r="AA900" t="s">
        <v>44</v>
      </c>
      <c r="AB900" t="s">
        <v>151</v>
      </c>
      <c r="AC900" t="s">
        <v>219</v>
      </c>
      <c r="AD900" t="s">
        <v>5178</v>
      </c>
      <c r="AE900" t="s">
        <v>5179</v>
      </c>
      <c r="AF900">
        <v>39046</v>
      </c>
    </row>
    <row r="901" spans="1:32" x14ac:dyDescent="0.35">
      <c r="A901">
        <v>2017</v>
      </c>
      <c r="B901" t="s">
        <v>365</v>
      </c>
      <c r="C901" t="s">
        <v>5180</v>
      </c>
      <c r="D901" t="s">
        <v>34</v>
      </c>
      <c r="E901" t="s">
        <v>5181</v>
      </c>
      <c r="F901">
        <v>4.7</v>
      </c>
      <c r="G901">
        <v>312</v>
      </c>
      <c r="H901" t="s">
        <v>36</v>
      </c>
      <c r="I901" t="s">
        <v>5182</v>
      </c>
      <c r="J901">
        <v>4.8</v>
      </c>
      <c r="K901">
        <v>241</v>
      </c>
      <c r="L901" t="s">
        <v>5183</v>
      </c>
      <c r="M901" t="s">
        <v>481</v>
      </c>
      <c r="N901">
        <v>23860</v>
      </c>
      <c r="O901" t="s">
        <v>40</v>
      </c>
      <c r="P901">
        <v>4.8</v>
      </c>
      <c r="Q901">
        <v>4.7</v>
      </c>
      <c r="R901">
        <v>4.7</v>
      </c>
      <c r="S901">
        <v>4.5</v>
      </c>
      <c r="T901">
        <v>4.9000000000000004</v>
      </c>
      <c r="U901">
        <v>4.7</v>
      </c>
      <c r="V901" t="s">
        <v>42</v>
      </c>
      <c r="W901" t="s">
        <v>5184</v>
      </c>
      <c r="X901" t="s">
        <v>55</v>
      </c>
      <c r="Y901">
        <v>15</v>
      </c>
      <c r="Z901">
        <v>22</v>
      </c>
      <c r="AA901" t="s">
        <v>44</v>
      </c>
      <c r="AB901" t="s">
        <v>758</v>
      </c>
      <c r="AC901" t="s">
        <v>1833</v>
      </c>
      <c r="AD901" t="s">
        <v>5185</v>
      </c>
      <c r="AE901" t="s">
        <v>5186</v>
      </c>
      <c r="AF901">
        <v>108424</v>
      </c>
    </row>
    <row r="902" spans="1:32" x14ac:dyDescent="0.35">
      <c r="A902">
        <v>2020</v>
      </c>
      <c r="B902" t="s">
        <v>585</v>
      </c>
      <c r="C902" t="s">
        <v>5187</v>
      </c>
      <c r="D902" t="s">
        <v>34</v>
      </c>
      <c r="E902" t="s">
        <v>5188</v>
      </c>
      <c r="F902">
        <v>4.5</v>
      </c>
      <c r="G902">
        <v>23</v>
      </c>
      <c r="H902" t="s">
        <v>36</v>
      </c>
      <c r="I902" t="s">
        <v>5189</v>
      </c>
      <c r="J902">
        <v>4.5999999999999996</v>
      </c>
      <c r="K902">
        <v>796</v>
      </c>
      <c r="L902" t="s">
        <v>5190</v>
      </c>
      <c r="M902" t="s">
        <v>481</v>
      </c>
      <c r="N902">
        <v>22202</v>
      </c>
      <c r="O902" t="s">
        <v>40</v>
      </c>
      <c r="P902">
        <v>4.4000000000000004</v>
      </c>
      <c r="Q902">
        <v>4.5</v>
      </c>
      <c r="R902">
        <v>4.5</v>
      </c>
      <c r="S902">
        <v>4.3</v>
      </c>
      <c r="T902">
        <v>4.5999999999999996</v>
      </c>
      <c r="U902">
        <v>4.5</v>
      </c>
      <c r="V902" t="s">
        <v>262</v>
      </c>
      <c r="W902" t="s">
        <v>42</v>
      </c>
      <c r="X902" t="s">
        <v>124</v>
      </c>
      <c r="Y902">
        <v>19</v>
      </c>
      <c r="Z902">
        <v>23</v>
      </c>
      <c r="AA902" t="s">
        <v>44</v>
      </c>
      <c r="AB902" t="s">
        <v>294</v>
      </c>
      <c r="AC902" t="s">
        <v>219</v>
      </c>
      <c r="AD902" t="s">
        <v>5191</v>
      </c>
      <c r="AE902" t="s">
        <v>5192</v>
      </c>
      <c r="AF902">
        <v>16772</v>
      </c>
    </row>
    <row r="903" spans="1:32" x14ac:dyDescent="0.35">
      <c r="A903">
        <v>2020</v>
      </c>
      <c r="B903" t="s">
        <v>81</v>
      </c>
      <c r="C903" t="s">
        <v>1117</v>
      </c>
      <c r="D903" t="s">
        <v>34</v>
      </c>
      <c r="E903" t="s">
        <v>391</v>
      </c>
      <c r="F903">
        <v>4.8</v>
      </c>
      <c r="G903">
        <v>76</v>
      </c>
      <c r="H903" t="s">
        <v>36</v>
      </c>
      <c r="I903" t="s">
        <v>2235</v>
      </c>
      <c r="J903">
        <v>4.8</v>
      </c>
      <c r="K903">
        <v>1706</v>
      </c>
      <c r="L903" t="s">
        <v>2236</v>
      </c>
      <c r="M903" t="s">
        <v>1103</v>
      </c>
      <c r="N903">
        <v>20904</v>
      </c>
      <c r="O903" t="s">
        <v>40</v>
      </c>
      <c r="P903">
        <v>4.9000000000000004</v>
      </c>
      <c r="Q903">
        <v>4.8</v>
      </c>
      <c r="R903">
        <v>4.8</v>
      </c>
      <c r="S903">
        <v>4.7</v>
      </c>
      <c r="T903">
        <v>4.8</v>
      </c>
      <c r="U903">
        <v>4.9000000000000004</v>
      </c>
      <c r="V903" t="s">
        <v>4224</v>
      </c>
      <c r="W903" t="s">
        <v>77</v>
      </c>
      <c r="X903" t="s">
        <v>124</v>
      </c>
      <c r="Y903">
        <v>19</v>
      </c>
      <c r="Z903">
        <v>26</v>
      </c>
      <c r="AA903" t="s">
        <v>44</v>
      </c>
      <c r="AB903" t="s">
        <v>45</v>
      </c>
      <c r="AC903" t="s">
        <v>46</v>
      </c>
      <c r="AD903" t="s">
        <v>5193</v>
      </c>
      <c r="AE903" t="s">
        <v>5194</v>
      </c>
      <c r="AF903">
        <v>15985</v>
      </c>
    </row>
    <row r="904" spans="1:32" x14ac:dyDescent="0.35">
      <c r="A904">
        <v>2019</v>
      </c>
      <c r="B904" t="s">
        <v>288</v>
      </c>
      <c r="C904" t="s">
        <v>2144</v>
      </c>
      <c r="D904" t="s">
        <v>34</v>
      </c>
      <c r="E904" t="s">
        <v>5195</v>
      </c>
      <c r="F904">
        <v>4.8</v>
      </c>
      <c r="G904">
        <v>27</v>
      </c>
      <c r="H904" t="s">
        <v>36</v>
      </c>
      <c r="I904" t="s">
        <v>4298</v>
      </c>
      <c r="J904">
        <v>4.7</v>
      </c>
      <c r="K904">
        <v>163</v>
      </c>
      <c r="L904" t="s">
        <v>4299</v>
      </c>
      <c r="M904" t="s">
        <v>472</v>
      </c>
      <c r="N904">
        <v>33181</v>
      </c>
      <c r="O904" t="s">
        <v>53</v>
      </c>
      <c r="P904">
        <v>4.9000000000000004</v>
      </c>
      <c r="Q904">
        <v>4.8</v>
      </c>
      <c r="R904">
        <v>4.8</v>
      </c>
      <c r="S904">
        <v>4.5999999999999996</v>
      </c>
      <c r="T904">
        <v>5</v>
      </c>
      <c r="U904">
        <v>4.9000000000000004</v>
      </c>
      <c r="V904" t="s">
        <v>2484</v>
      </c>
      <c r="W904" t="s">
        <v>42</v>
      </c>
      <c r="X904" t="s">
        <v>124</v>
      </c>
      <c r="Y904">
        <v>17</v>
      </c>
      <c r="Z904">
        <v>22</v>
      </c>
      <c r="AA904" t="s">
        <v>1410</v>
      </c>
      <c r="AB904" t="s">
        <v>45</v>
      </c>
      <c r="AC904" t="s">
        <v>2147</v>
      </c>
      <c r="AD904" t="s">
        <v>5196</v>
      </c>
      <c r="AE904" t="s">
        <v>5197</v>
      </c>
      <c r="AF904">
        <v>30213</v>
      </c>
    </row>
    <row r="905" spans="1:32" x14ac:dyDescent="0.35">
      <c r="A905">
        <v>2019</v>
      </c>
      <c r="B905" t="s">
        <v>257</v>
      </c>
      <c r="C905" t="s">
        <v>1598</v>
      </c>
      <c r="D905" t="s">
        <v>34</v>
      </c>
      <c r="E905" t="s">
        <v>5198</v>
      </c>
      <c r="F905">
        <v>4.9000000000000004</v>
      </c>
      <c r="G905">
        <v>30</v>
      </c>
      <c r="H905" t="s">
        <v>36</v>
      </c>
      <c r="I905" t="s">
        <v>5199</v>
      </c>
      <c r="J905">
        <v>4.7</v>
      </c>
      <c r="K905">
        <v>1116</v>
      </c>
      <c r="L905" t="s">
        <v>5200</v>
      </c>
      <c r="M905" t="s">
        <v>472</v>
      </c>
      <c r="N905">
        <v>33130</v>
      </c>
      <c r="O905" t="s">
        <v>53</v>
      </c>
      <c r="P905">
        <v>4.9000000000000004</v>
      </c>
      <c r="Q905">
        <v>4.9000000000000004</v>
      </c>
      <c r="R905">
        <v>5</v>
      </c>
      <c r="S905">
        <v>4.5999999999999996</v>
      </c>
      <c r="T905">
        <v>4.9000000000000004</v>
      </c>
      <c r="U905">
        <v>4.9000000000000004</v>
      </c>
      <c r="V905" t="s">
        <v>5201</v>
      </c>
      <c r="W905" t="s">
        <v>123</v>
      </c>
      <c r="X905" t="s">
        <v>95</v>
      </c>
      <c r="Y905">
        <v>26</v>
      </c>
      <c r="Z905">
        <v>36</v>
      </c>
      <c r="AA905" t="s">
        <v>44</v>
      </c>
      <c r="AB905" t="s">
        <v>45</v>
      </c>
      <c r="AC905" t="s">
        <v>219</v>
      </c>
      <c r="AD905" t="s">
        <v>5202</v>
      </c>
      <c r="AE905" t="s">
        <v>5203</v>
      </c>
      <c r="AF905">
        <v>49374</v>
      </c>
    </row>
    <row r="906" spans="1:32" x14ac:dyDescent="0.35">
      <c r="A906">
        <v>2016</v>
      </c>
      <c r="B906" t="s">
        <v>591</v>
      </c>
      <c r="C906" t="s">
        <v>592</v>
      </c>
      <c r="D906" t="s">
        <v>34</v>
      </c>
      <c r="E906" t="s">
        <v>5204</v>
      </c>
      <c r="F906">
        <v>4.5</v>
      </c>
      <c r="G906">
        <v>317</v>
      </c>
      <c r="H906" t="s">
        <v>36</v>
      </c>
      <c r="I906" t="s">
        <v>580</v>
      </c>
      <c r="J906">
        <v>4.9000000000000004</v>
      </c>
      <c r="K906">
        <v>95</v>
      </c>
      <c r="L906" t="s">
        <v>581</v>
      </c>
      <c r="M906" t="s">
        <v>538</v>
      </c>
      <c r="N906">
        <v>19342</v>
      </c>
      <c r="O906" t="s">
        <v>53</v>
      </c>
      <c r="P906">
        <v>4.5999999999999996</v>
      </c>
      <c r="Q906">
        <v>4.5</v>
      </c>
      <c r="R906">
        <v>4.4000000000000004</v>
      </c>
      <c r="S906">
        <v>4.4000000000000004</v>
      </c>
      <c r="T906">
        <v>4.5999999999999996</v>
      </c>
      <c r="U906">
        <v>4.5999999999999996</v>
      </c>
      <c r="V906" t="s">
        <v>2292</v>
      </c>
      <c r="W906" t="s">
        <v>439</v>
      </c>
      <c r="X906" t="s">
        <v>124</v>
      </c>
      <c r="Y906">
        <v>25</v>
      </c>
      <c r="Z906">
        <v>32</v>
      </c>
      <c r="AA906" t="s">
        <v>44</v>
      </c>
      <c r="AB906" t="s">
        <v>78</v>
      </c>
      <c r="AC906" t="s">
        <v>597</v>
      </c>
      <c r="AD906" t="s">
        <v>5205</v>
      </c>
      <c r="AE906" t="s">
        <v>5206</v>
      </c>
      <c r="AF906">
        <v>86828</v>
      </c>
    </row>
    <row r="907" spans="1:32" x14ac:dyDescent="0.35">
      <c r="A907">
        <v>2016</v>
      </c>
      <c r="B907" t="s">
        <v>591</v>
      </c>
      <c r="C907" t="s">
        <v>592</v>
      </c>
      <c r="D907" t="s">
        <v>34</v>
      </c>
      <c r="E907" t="s">
        <v>5207</v>
      </c>
      <c r="F907">
        <v>4.5</v>
      </c>
      <c r="G907">
        <v>317</v>
      </c>
      <c r="H907" t="s">
        <v>36</v>
      </c>
      <c r="I907" t="s">
        <v>612</v>
      </c>
      <c r="J907">
        <v>3.7</v>
      </c>
      <c r="K907">
        <v>54</v>
      </c>
      <c r="L907" t="s">
        <v>613</v>
      </c>
      <c r="M907" t="s">
        <v>538</v>
      </c>
      <c r="N907">
        <v>19067</v>
      </c>
      <c r="O907" t="s">
        <v>75</v>
      </c>
      <c r="P907">
        <v>4.5999999999999996</v>
      </c>
      <c r="Q907">
        <v>4.5</v>
      </c>
      <c r="R907">
        <v>4.4000000000000004</v>
      </c>
      <c r="S907">
        <v>4.4000000000000004</v>
      </c>
      <c r="T907">
        <v>4.5999999999999996</v>
      </c>
      <c r="U907">
        <v>4.5999999999999996</v>
      </c>
      <c r="V907" t="s">
        <v>925</v>
      </c>
      <c r="W907" t="s">
        <v>439</v>
      </c>
      <c r="X907" t="s">
        <v>124</v>
      </c>
      <c r="Y907">
        <v>25</v>
      </c>
      <c r="Z907">
        <v>32</v>
      </c>
      <c r="AA907" t="s">
        <v>44</v>
      </c>
      <c r="AB907" t="s">
        <v>78</v>
      </c>
      <c r="AC907" t="s">
        <v>597</v>
      </c>
      <c r="AD907" t="s">
        <v>5208</v>
      </c>
      <c r="AE907">
        <v>643281</v>
      </c>
      <c r="AF907">
        <v>66896</v>
      </c>
    </row>
    <row r="908" spans="1:32" x14ac:dyDescent="0.35">
      <c r="A908">
        <v>2018</v>
      </c>
      <c r="B908" t="s">
        <v>409</v>
      </c>
      <c r="C908" t="s">
        <v>1691</v>
      </c>
      <c r="D908" t="s">
        <v>34</v>
      </c>
      <c r="E908" t="s">
        <v>2830</v>
      </c>
      <c r="F908">
        <v>4.8</v>
      </c>
      <c r="G908">
        <v>395</v>
      </c>
      <c r="H908" t="s">
        <v>36</v>
      </c>
      <c r="I908" t="s">
        <v>5209</v>
      </c>
      <c r="J908">
        <v>4.0999999999999996</v>
      </c>
      <c r="K908">
        <v>22</v>
      </c>
      <c r="L908" t="s">
        <v>5210</v>
      </c>
      <c r="M908" t="s">
        <v>679</v>
      </c>
      <c r="N908">
        <v>12095</v>
      </c>
      <c r="O908" t="s">
        <v>94</v>
      </c>
      <c r="P908">
        <v>4.9000000000000004</v>
      </c>
      <c r="Q908">
        <v>4.8</v>
      </c>
      <c r="R908">
        <v>4.8</v>
      </c>
      <c r="S908">
        <v>4.5999999999999996</v>
      </c>
      <c r="T908">
        <v>4.9000000000000004</v>
      </c>
      <c r="U908">
        <v>4.7</v>
      </c>
      <c r="V908" t="s">
        <v>65</v>
      </c>
      <c r="W908" t="s">
        <v>42</v>
      </c>
      <c r="X908" t="s">
        <v>55</v>
      </c>
      <c r="Y908">
        <v>18</v>
      </c>
      <c r="Z908">
        <v>25</v>
      </c>
      <c r="AA908" t="s">
        <v>44</v>
      </c>
      <c r="AB908" t="s">
        <v>45</v>
      </c>
      <c r="AC908" t="s">
        <v>474</v>
      </c>
      <c r="AD908" t="s">
        <v>5211</v>
      </c>
      <c r="AE908" t="s">
        <v>5212</v>
      </c>
      <c r="AF908">
        <v>37687</v>
      </c>
    </row>
    <row r="909" spans="1:32" x14ac:dyDescent="0.35">
      <c r="A909">
        <v>2018</v>
      </c>
      <c r="B909" t="s">
        <v>81</v>
      </c>
      <c r="C909" t="s">
        <v>3010</v>
      </c>
      <c r="D909" t="s">
        <v>34</v>
      </c>
      <c r="E909" t="s">
        <v>5213</v>
      </c>
      <c r="F909">
        <v>4.9000000000000004</v>
      </c>
      <c r="G909">
        <v>19</v>
      </c>
      <c r="H909" t="s">
        <v>36</v>
      </c>
      <c r="I909" t="s">
        <v>5214</v>
      </c>
      <c r="J909">
        <v>4.5999999999999996</v>
      </c>
      <c r="K909">
        <v>283</v>
      </c>
      <c r="L909" t="s">
        <v>5215</v>
      </c>
      <c r="M909" t="s">
        <v>679</v>
      </c>
      <c r="N909">
        <v>12508</v>
      </c>
      <c r="O909" t="s">
        <v>53</v>
      </c>
      <c r="P909">
        <v>5</v>
      </c>
      <c r="Q909">
        <v>5</v>
      </c>
      <c r="R909">
        <v>4.9000000000000004</v>
      </c>
      <c r="S909">
        <v>4.7</v>
      </c>
      <c r="T909">
        <v>4.9000000000000004</v>
      </c>
      <c r="U909">
        <v>4.9000000000000004</v>
      </c>
      <c r="V909" t="s">
        <v>4882</v>
      </c>
      <c r="W909" t="s">
        <v>41</v>
      </c>
      <c r="X909" t="s">
        <v>124</v>
      </c>
      <c r="Y909">
        <v>19</v>
      </c>
      <c r="Z909">
        <v>27</v>
      </c>
      <c r="AA909" t="s">
        <v>44</v>
      </c>
      <c r="AB909" t="s">
        <v>151</v>
      </c>
      <c r="AC909" t="s">
        <v>46</v>
      </c>
      <c r="AD909" t="s">
        <v>5216</v>
      </c>
      <c r="AE909" t="s">
        <v>5217</v>
      </c>
      <c r="AF909">
        <v>36949</v>
      </c>
    </row>
    <row r="910" spans="1:32" x14ac:dyDescent="0.35">
      <c r="A910">
        <v>2021</v>
      </c>
      <c r="B910" t="s">
        <v>389</v>
      </c>
      <c r="C910" t="s">
        <v>3761</v>
      </c>
      <c r="D910" t="s">
        <v>34</v>
      </c>
      <c r="E910" t="s">
        <v>5218</v>
      </c>
      <c r="F910">
        <v>3</v>
      </c>
      <c r="G910">
        <v>1</v>
      </c>
      <c r="H910" t="s">
        <v>275</v>
      </c>
      <c r="I910" t="s">
        <v>5219</v>
      </c>
      <c r="J910">
        <v>4.5999999999999996</v>
      </c>
      <c r="K910">
        <v>283</v>
      </c>
      <c r="L910" t="s">
        <v>5220</v>
      </c>
      <c r="M910" t="s">
        <v>679</v>
      </c>
      <c r="N910">
        <v>10011</v>
      </c>
      <c r="O910" t="s">
        <v>40</v>
      </c>
      <c r="P910">
        <v>3</v>
      </c>
      <c r="Q910">
        <v>4</v>
      </c>
      <c r="R910">
        <v>5</v>
      </c>
      <c r="S910">
        <v>2</v>
      </c>
      <c r="T910">
        <v>4</v>
      </c>
      <c r="U910">
        <v>1</v>
      </c>
      <c r="V910" t="s">
        <v>41</v>
      </c>
      <c r="W910" t="s">
        <v>262</v>
      </c>
      <c r="X910" t="s">
        <v>124</v>
      </c>
      <c r="Y910">
        <v>0</v>
      </c>
      <c r="Z910">
        <v>0</v>
      </c>
      <c r="AA910" t="s">
        <v>395</v>
      </c>
      <c r="AB910" t="s">
        <v>396</v>
      </c>
      <c r="AC910" t="s">
        <v>555</v>
      </c>
      <c r="AD910" t="s">
        <v>5221</v>
      </c>
      <c r="AE910" t="s">
        <v>77</v>
      </c>
      <c r="AF910">
        <v>7900</v>
      </c>
    </row>
    <row r="911" spans="1:32" x14ac:dyDescent="0.35">
      <c r="A911">
        <v>2019</v>
      </c>
      <c r="B911" t="s">
        <v>591</v>
      </c>
      <c r="C911" t="s">
        <v>1992</v>
      </c>
      <c r="D911" t="s">
        <v>1783</v>
      </c>
      <c r="E911" t="s">
        <v>2578</v>
      </c>
      <c r="F911">
        <v>4.9000000000000004</v>
      </c>
      <c r="G911">
        <v>96</v>
      </c>
      <c r="H911" t="s">
        <v>36</v>
      </c>
      <c r="I911" t="s">
        <v>5222</v>
      </c>
      <c r="J911">
        <v>4.7</v>
      </c>
      <c r="K911">
        <v>387</v>
      </c>
      <c r="L911" t="s">
        <v>5223</v>
      </c>
      <c r="M911" t="s">
        <v>679</v>
      </c>
      <c r="N911">
        <v>12020</v>
      </c>
      <c r="O911" t="s">
        <v>53</v>
      </c>
      <c r="P911">
        <v>5</v>
      </c>
      <c r="Q911">
        <v>4.9000000000000004</v>
      </c>
      <c r="R911">
        <v>4.8</v>
      </c>
      <c r="S911">
        <v>4.8</v>
      </c>
      <c r="T911">
        <v>4.9000000000000004</v>
      </c>
      <c r="U911">
        <v>4.8</v>
      </c>
      <c r="V911" t="s">
        <v>5224</v>
      </c>
      <c r="W911" t="s">
        <v>889</v>
      </c>
      <c r="X911" t="s">
        <v>124</v>
      </c>
      <c r="Y911">
        <v>20</v>
      </c>
      <c r="Z911">
        <v>28</v>
      </c>
      <c r="AA911" t="s">
        <v>44</v>
      </c>
      <c r="AB911" t="s">
        <v>78</v>
      </c>
      <c r="AC911" t="s">
        <v>184</v>
      </c>
      <c r="AD911" t="s">
        <v>5225</v>
      </c>
      <c r="AE911" t="s">
        <v>5226</v>
      </c>
      <c r="AF911">
        <v>44124</v>
      </c>
    </row>
    <row r="912" spans="1:32" x14ac:dyDescent="0.35">
      <c r="A912">
        <v>2019</v>
      </c>
      <c r="B912" t="s">
        <v>69</v>
      </c>
      <c r="C912" t="s">
        <v>1537</v>
      </c>
      <c r="D912" t="s">
        <v>34</v>
      </c>
      <c r="E912" t="s">
        <v>5227</v>
      </c>
      <c r="F912">
        <v>4.8</v>
      </c>
      <c r="G912">
        <v>540</v>
      </c>
      <c r="H912" t="s">
        <v>36</v>
      </c>
      <c r="I912" t="s">
        <v>3348</v>
      </c>
      <c r="J912">
        <v>4.5999999999999996</v>
      </c>
      <c r="K912">
        <v>85</v>
      </c>
      <c r="L912" t="s">
        <v>3349</v>
      </c>
      <c r="M912" t="s">
        <v>679</v>
      </c>
      <c r="N912">
        <v>12901</v>
      </c>
      <c r="O912" t="s">
        <v>53</v>
      </c>
      <c r="P912">
        <v>4.8</v>
      </c>
      <c r="Q912">
        <v>4.8</v>
      </c>
      <c r="R912">
        <v>4.7</v>
      </c>
      <c r="S912">
        <v>4.7</v>
      </c>
      <c r="T912">
        <v>4.8</v>
      </c>
      <c r="U912">
        <v>4.8</v>
      </c>
      <c r="V912" t="s">
        <v>1104</v>
      </c>
      <c r="W912" t="s">
        <v>42</v>
      </c>
      <c r="X912" t="s">
        <v>124</v>
      </c>
      <c r="Y912">
        <v>27</v>
      </c>
      <c r="Z912">
        <v>33</v>
      </c>
      <c r="AA912" t="s">
        <v>44</v>
      </c>
      <c r="AB912" t="s">
        <v>78</v>
      </c>
      <c r="AC912" t="s">
        <v>79</v>
      </c>
      <c r="AD912" t="s">
        <v>5228</v>
      </c>
      <c r="AE912" t="s">
        <v>5229</v>
      </c>
      <c r="AF912">
        <v>34724</v>
      </c>
    </row>
    <row r="913" spans="1:32" x14ac:dyDescent="0.35">
      <c r="A913">
        <v>2019</v>
      </c>
      <c r="B913" t="s">
        <v>187</v>
      </c>
      <c r="C913" t="s">
        <v>1902</v>
      </c>
      <c r="D913" t="s">
        <v>34</v>
      </c>
      <c r="E913" t="s">
        <v>5230</v>
      </c>
      <c r="F913">
        <v>4.7</v>
      </c>
      <c r="G913">
        <v>262</v>
      </c>
      <c r="H913" t="s">
        <v>36</v>
      </c>
      <c r="I913" t="s">
        <v>5231</v>
      </c>
      <c r="J913">
        <v>4.5999999999999996</v>
      </c>
      <c r="K913">
        <v>1195</v>
      </c>
      <c r="L913" t="s">
        <v>5232</v>
      </c>
      <c r="M913" t="s">
        <v>679</v>
      </c>
      <c r="N913">
        <v>11581</v>
      </c>
      <c r="O913" t="s">
        <v>40</v>
      </c>
      <c r="P913">
        <v>4.8</v>
      </c>
      <c r="Q913">
        <v>4.7</v>
      </c>
      <c r="R913">
        <v>4.7</v>
      </c>
      <c r="S913">
        <v>4.7</v>
      </c>
      <c r="T913">
        <v>4.7</v>
      </c>
      <c r="U913">
        <v>4.7</v>
      </c>
      <c r="V913" t="s">
        <v>1396</v>
      </c>
      <c r="W913" t="s">
        <v>1522</v>
      </c>
      <c r="X913" t="s">
        <v>124</v>
      </c>
      <c r="Y913">
        <v>25</v>
      </c>
      <c r="Z913">
        <v>32</v>
      </c>
      <c r="AA913" t="s">
        <v>44</v>
      </c>
      <c r="AB913" t="s">
        <v>78</v>
      </c>
      <c r="AC913" t="s">
        <v>1381</v>
      </c>
      <c r="AD913" t="s">
        <v>5233</v>
      </c>
      <c r="AE913" t="s">
        <v>5234</v>
      </c>
      <c r="AF913">
        <v>15519</v>
      </c>
    </row>
    <row r="914" spans="1:32" x14ac:dyDescent="0.35">
      <c r="A914">
        <v>2018</v>
      </c>
      <c r="B914" t="s">
        <v>304</v>
      </c>
      <c r="C914" t="s">
        <v>305</v>
      </c>
      <c r="D914" t="s">
        <v>34</v>
      </c>
      <c r="E914" t="s">
        <v>5235</v>
      </c>
      <c r="F914">
        <v>4.8</v>
      </c>
      <c r="G914">
        <v>117</v>
      </c>
      <c r="H914" t="s">
        <v>36</v>
      </c>
      <c r="I914" t="s">
        <v>5236</v>
      </c>
      <c r="J914">
        <v>4.9000000000000004</v>
      </c>
      <c r="K914">
        <v>210</v>
      </c>
      <c r="L914" t="s">
        <v>5237</v>
      </c>
      <c r="M914" t="s">
        <v>699</v>
      </c>
      <c r="N914" s="1" t="s">
        <v>5238</v>
      </c>
      <c r="O914" t="s">
        <v>94</v>
      </c>
      <c r="P914">
        <v>4.9000000000000004</v>
      </c>
      <c r="Q914">
        <v>4.9000000000000004</v>
      </c>
      <c r="R914">
        <v>4.8</v>
      </c>
      <c r="S914">
        <v>4.5999999999999996</v>
      </c>
      <c r="T914">
        <v>4.9000000000000004</v>
      </c>
      <c r="U914">
        <v>4.8</v>
      </c>
      <c r="V914" t="s">
        <v>76</v>
      </c>
      <c r="W914" t="s">
        <v>1964</v>
      </c>
      <c r="X914" t="s">
        <v>124</v>
      </c>
      <c r="Y914">
        <v>22</v>
      </c>
      <c r="Z914">
        <v>28</v>
      </c>
      <c r="AA914" t="s">
        <v>44</v>
      </c>
      <c r="AB914" t="s">
        <v>45</v>
      </c>
      <c r="AC914" t="s">
        <v>219</v>
      </c>
      <c r="AD914" t="s">
        <v>5239</v>
      </c>
      <c r="AE914" t="s">
        <v>5240</v>
      </c>
      <c r="AF914">
        <v>42069</v>
      </c>
    </row>
    <row r="915" spans="1:32" x14ac:dyDescent="0.35">
      <c r="A915">
        <v>2019</v>
      </c>
      <c r="B915" t="s">
        <v>81</v>
      </c>
      <c r="C915" t="s">
        <v>2234</v>
      </c>
      <c r="D915" t="s">
        <v>34</v>
      </c>
      <c r="E915" t="s">
        <v>5241</v>
      </c>
      <c r="F915">
        <v>4.7</v>
      </c>
      <c r="G915">
        <v>24</v>
      </c>
      <c r="H915" t="s">
        <v>36</v>
      </c>
      <c r="I915" t="s">
        <v>5242</v>
      </c>
      <c r="J915">
        <v>4.3</v>
      </c>
      <c r="K915">
        <v>238</v>
      </c>
      <c r="L915" t="s">
        <v>5243</v>
      </c>
      <c r="M915" t="s">
        <v>699</v>
      </c>
      <c r="N915" s="1" t="s">
        <v>5244</v>
      </c>
      <c r="O915" t="s">
        <v>53</v>
      </c>
      <c r="P915">
        <v>4.8</v>
      </c>
      <c r="Q915">
        <v>4.5999999999999996</v>
      </c>
      <c r="R915">
        <v>4.5999999999999996</v>
      </c>
      <c r="S915">
        <v>4.5</v>
      </c>
      <c r="T915">
        <v>4.5999999999999996</v>
      </c>
      <c r="U915">
        <v>4.8</v>
      </c>
      <c r="V915" t="s">
        <v>1925</v>
      </c>
      <c r="W915" t="s">
        <v>4530</v>
      </c>
      <c r="X915" t="s">
        <v>55</v>
      </c>
      <c r="Y915">
        <v>15</v>
      </c>
      <c r="Z915">
        <v>18</v>
      </c>
      <c r="AA915" t="s">
        <v>44</v>
      </c>
      <c r="AB915" t="s">
        <v>151</v>
      </c>
      <c r="AC915" t="s">
        <v>1134</v>
      </c>
      <c r="AD915" t="s">
        <v>5245</v>
      </c>
      <c r="AE915" t="s">
        <v>5246</v>
      </c>
      <c r="AF915">
        <v>15494</v>
      </c>
    </row>
    <row r="916" spans="1:32" x14ac:dyDescent="0.35">
      <c r="A916">
        <v>2019</v>
      </c>
      <c r="B916" t="s">
        <v>257</v>
      </c>
      <c r="C916" t="s">
        <v>1493</v>
      </c>
      <c r="D916" t="s">
        <v>34</v>
      </c>
      <c r="E916" t="s">
        <v>5247</v>
      </c>
      <c r="F916">
        <v>4.9000000000000004</v>
      </c>
      <c r="G916">
        <v>30</v>
      </c>
      <c r="H916" t="s">
        <v>36</v>
      </c>
      <c r="I916" t="s">
        <v>5248</v>
      </c>
      <c r="J916">
        <v>4.8</v>
      </c>
      <c r="K916">
        <v>2065</v>
      </c>
      <c r="L916" t="s">
        <v>5249</v>
      </c>
      <c r="M916" t="s">
        <v>2335</v>
      </c>
      <c r="N916" s="1" t="s">
        <v>5250</v>
      </c>
      <c r="O916" t="s">
        <v>94</v>
      </c>
      <c r="P916">
        <v>4.9000000000000004</v>
      </c>
      <c r="Q916">
        <v>4.9000000000000004</v>
      </c>
      <c r="R916">
        <v>5</v>
      </c>
      <c r="S916">
        <v>4.5999999999999996</v>
      </c>
      <c r="T916">
        <v>4.9000000000000004</v>
      </c>
      <c r="U916">
        <v>4.9000000000000004</v>
      </c>
      <c r="V916" t="s">
        <v>1179</v>
      </c>
      <c r="W916" t="s">
        <v>673</v>
      </c>
      <c r="X916" t="s">
        <v>124</v>
      </c>
      <c r="Y916">
        <v>25</v>
      </c>
      <c r="Z916">
        <v>34</v>
      </c>
      <c r="AA916" t="s">
        <v>44</v>
      </c>
      <c r="AB916" t="s">
        <v>45</v>
      </c>
      <c r="AC916" t="s">
        <v>219</v>
      </c>
      <c r="AD916" t="s">
        <v>5251</v>
      </c>
      <c r="AE916" t="s">
        <v>5252</v>
      </c>
      <c r="AF916">
        <v>50001</v>
      </c>
    </row>
    <row r="917" spans="1:32" x14ac:dyDescent="0.35">
      <c r="A917">
        <v>2019</v>
      </c>
      <c r="B917" t="s">
        <v>288</v>
      </c>
      <c r="C917" t="s">
        <v>3280</v>
      </c>
      <c r="D917" t="s">
        <v>34</v>
      </c>
      <c r="E917" t="s">
        <v>5253</v>
      </c>
      <c r="F917">
        <v>4.8</v>
      </c>
      <c r="G917">
        <v>11</v>
      </c>
      <c r="H917" t="s">
        <v>36</v>
      </c>
      <c r="I917" t="s">
        <v>5254</v>
      </c>
      <c r="J917">
        <v>4.7</v>
      </c>
      <c r="K917">
        <v>907</v>
      </c>
      <c r="L917" t="s">
        <v>5255</v>
      </c>
      <c r="M917" t="s">
        <v>1277</v>
      </c>
      <c r="N917" s="1" t="s">
        <v>1278</v>
      </c>
      <c r="O917" t="s">
        <v>94</v>
      </c>
      <c r="P917">
        <v>4.5999999999999996</v>
      </c>
      <c r="Q917">
        <v>4.7</v>
      </c>
      <c r="R917">
        <v>4.8</v>
      </c>
      <c r="S917">
        <v>4.5</v>
      </c>
      <c r="T917">
        <v>5</v>
      </c>
      <c r="U917">
        <v>4.9000000000000004</v>
      </c>
      <c r="V917" t="s">
        <v>3629</v>
      </c>
      <c r="W917" t="s">
        <v>386</v>
      </c>
      <c r="X917" t="s">
        <v>124</v>
      </c>
      <c r="Y917">
        <v>17</v>
      </c>
      <c r="Z917">
        <v>26</v>
      </c>
      <c r="AA917" t="s">
        <v>44</v>
      </c>
      <c r="AB917" t="s">
        <v>45</v>
      </c>
      <c r="AC917" t="s">
        <v>1165</v>
      </c>
      <c r="AD917" t="s">
        <v>5256</v>
      </c>
      <c r="AE917" t="s">
        <v>5257</v>
      </c>
      <c r="AF917">
        <v>14331</v>
      </c>
    </row>
    <row r="918" spans="1:32" x14ac:dyDescent="0.35">
      <c r="A918">
        <v>2020</v>
      </c>
      <c r="B918" t="s">
        <v>257</v>
      </c>
      <c r="C918" t="s">
        <v>1943</v>
      </c>
      <c r="D918" t="s">
        <v>1080</v>
      </c>
      <c r="E918" t="s">
        <v>5258</v>
      </c>
      <c r="F918">
        <v>4.9000000000000004</v>
      </c>
      <c r="G918">
        <v>51</v>
      </c>
      <c r="H918" t="s">
        <v>36</v>
      </c>
      <c r="I918" t="s">
        <v>5259</v>
      </c>
      <c r="J918">
        <v>4.7</v>
      </c>
      <c r="K918">
        <v>831</v>
      </c>
      <c r="L918" t="s">
        <v>5260</v>
      </c>
      <c r="M918" t="s">
        <v>1277</v>
      </c>
      <c r="N918" s="1" t="s">
        <v>5261</v>
      </c>
      <c r="O918" t="s">
        <v>94</v>
      </c>
      <c r="P918">
        <v>5</v>
      </c>
      <c r="Q918">
        <v>4.9000000000000004</v>
      </c>
      <c r="R918">
        <v>4.9000000000000004</v>
      </c>
      <c r="S918">
        <v>4.7</v>
      </c>
      <c r="T918">
        <v>4.9000000000000004</v>
      </c>
      <c r="U918">
        <v>4.9000000000000004</v>
      </c>
      <c r="V918" t="s">
        <v>428</v>
      </c>
      <c r="W918" t="s">
        <v>673</v>
      </c>
      <c r="X918" t="s">
        <v>124</v>
      </c>
      <c r="Y918">
        <v>24</v>
      </c>
      <c r="Z918">
        <v>29</v>
      </c>
      <c r="AA918" t="s">
        <v>44</v>
      </c>
      <c r="AB918" t="s">
        <v>45</v>
      </c>
      <c r="AC918" t="s">
        <v>219</v>
      </c>
      <c r="AD918" t="s">
        <v>5262</v>
      </c>
      <c r="AE918" t="s">
        <v>5263</v>
      </c>
      <c r="AF918">
        <v>39097</v>
      </c>
    </row>
    <row r="919" spans="1:32" x14ac:dyDescent="0.35">
      <c r="A919">
        <v>2019</v>
      </c>
      <c r="B919" t="s">
        <v>257</v>
      </c>
      <c r="C919" t="s">
        <v>892</v>
      </c>
      <c r="D919" t="s">
        <v>34</v>
      </c>
      <c r="E919" t="s">
        <v>5264</v>
      </c>
      <c r="F919">
        <v>4.9000000000000004</v>
      </c>
      <c r="G919">
        <v>17</v>
      </c>
      <c r="H919" t="s">
        <v>36</v>
      </c>
      <c r="I919" t="s">
        <v>5265</v>
      </c>
      <c r="J919">
        <v>4.5</v>
      </c>
      <c r="K919">
        <v>2420</v>
      </c>
      <c r="L919" t="s">
        <v>5266</v>
      </c>
      <c r="M919" t="s">
        <v>699</v>
      </c>
      <c r="N919" s="1" t="s">
        <v>711</v>
      </c>
      <c r="O919" t="s">
        <v>40</v>
      </c>
      <c r="P919">
        <v>4.9000000000000004</v>
      </c>
      <c r="Q919">
        <v>4.9000000000000004</v>
      </c>
      <c r="R919">
        <v>5</v>
      </c>
      <c r="S919">
        <v>4.5999999999999996</v>
      </c>
      <c r="T919">
        <v>5</v>
      </c>
      <c r="U919">
        <v>4.8</v>
      </c>
      <c r="V919" t="s">
        <v>428</v>
      </c>
      <c r="W919" t="s">
        <v>490</v>
      </c>
      <c r="X919" t="s">
        <v>124</v>
      </c>
      <c r="Y919">
        <v>21</v>
      </c>
      <c r="Z919">
        <v>29</v>
      </c>
      <c r="AA919" t="s">
        <v>44</v>
      </c>
      <c r="AB919" t="s">
        <v>45</v>
      </c>
      <c r="AC919" t="s">
        <v>264</v>
      </c>
      <c r="AD919" t="s">
        <v>5267</v>
      </c>
      <c r="AE919" t="s">
        <v>5268</v>
      </c>
      <c r="AF919">
        <v>10609</v>
      </c>
    </row>
    <row r="920" spans="1:32" x14ac:dyDescent="0.35">
      <c r="A920">
        <v>2019</v>
      </c>
      <c r="B920" t="s">
        <v>69</v>
      </c>
      <c r="C920" t="s">
        <v>1537</v>
      </c>
      <c r="D920" t="s">
        <v>400</v>
      </c>
      <c r="E920" t="s">
        <v>5269</v>
      </c>
      <c r="F920">
        <v>4.8</v>
      </c>
      <c r="G920">
        <v>540</v>
      </c>
      <c r="H920" t="s">
        <v>36</v>
      </c>
      <c r="I920" t="s">
        <v>5270</v>
      </c>
      <c r="J920">
        <v>4.8</v>
      </c>
      <c r="K920">
        <v>1123</v>
      </c>
      <c r="L920" t="s">
        <v>5271</v>
      </c>
      <c r="M920" t="s">
        <v>699</v>
      </c>
      <c r="N920" s="1" t="s">
        <v>5272</v>
      </c>
      <c r="O920" t="s">
        <v>53</v>
      </c>
      <c r="P920">
        <v>4.8</v>
      </c>
      <c r="Q920">
        <v>4.8</v>
      </c>
      <c r="R920">
        <v>4.7</v>
      </c>
      <c r="S920">
        <v>4.7</v>
      </c>
      <c r="T920">
        <v>4.8</v>
      </c>
      <c r="U920">
        <v>4.8</v>
      </c>
      <c r="V920" t="s">
        <v>104</v>
      </c>
      <c r="W920" t="s">
        <v>76</v>
      </c>
      <c r="X920" t="s">
        <v>124</v>
      </c>
      <c r="Y920">
        <v>27</v>
      </c>
      <c r="Z920">
        <v>33</v>
      </c>
      <c r="AA920" t="s">
        <v>44</v>
      </c>
      <c r="AB920" t="s">
        <v>78</v>
      </c>
      <c r="AC920" t="s">
        <v>79</v>
      </c>
      <c r="AD920" t="s">
        <v>5273</v>
      </c>
      <c r="AE920" t="s">
        <v>5274</v>
      </c>
      <c r="AF920">
        <v>36328</v>
      </c>
    </row>
    <row r="921" spans="1:32" x14ac:dyDescent="0.35">
      <c r="A921">
        <v>2019</v>
      </c>
      <c r="B921" t="s">
        <v>516</v>
      </c>
      <c r="C921" t="s">
        <v>517</v>
      </c>
      <c r="D921" t="s">
        <v>34</v>
      </c>
      <c r="E921" t="s">
        <v>5275</v>
      </c>
      <c r="F921">
        <v>4.8</v>
      </c>
      <c r="G921">
        <v>230</v>
      </c>
      <c r="H921" t="s">
        <v>36</v>
      </c>
      <c r="I921" t="s">
        <v>5276</v>
      </c>
      <c r="J921">
        <v>4.8</v>
      </c>
      <c r="K921">
        <v>1497</v>
      </c>
      <c r="L921" t="s">
        <v>5277</v>
      </c>
      <c r="M921" t="s">
        <v>699</v>
      </c>
      <c r="N921" s="1" t="s">
        <v>5278</v>
      </c>
      <c r="O921" t="s">
        <v>53</v>
      </c>
      <c r="P921">
        <v>4.8</v>
      </c>
      <c r="Q921">
        <v>4.8</v>
      </c>
      <c r="R921">
        <v>4.8</v>
      </c>
      <c r="S921">
        <v>4.8</v>
      </c>
      <c r="T921">
        <v>4.9000000000000004</v>
      </c>
      <c r="U921">
        <v>4.8</v>
      </c>
      <c r="V921" t="s">
        <v>4591</v>
      </c>
      <c r="W921" t="s">
        <v>1409</v>
      </c>
      <c r="X921" t="s">
        <v>124</v>
      </c>
      <c r="Y921">
        <v>24</v>
      </c>
      <c r="Z921">
        <v>30</v>
      </c>
      <c r="AA921" t="s">
        <v>44</v>
      </c>
      <c r="AB921" t="s">
        <v>151</v>
      </c>
      <c r="AC921" t="s">
        <v>522</v>
      </c>
      <c r="AD921" t="s">
        <v>5279</v>
      </c>
      <c r="AE921" t="s">
        <v>5280</v>
      </c>
      <c r="AF921">
        <v>15041</v>
      </c>
    </row>
    <row r="922" spans="1:32" x14ac:dyDescent="0.35">
      <c r="A922">
        <v>2017</v>
      </c>
      <c r="B922" t="s">
        <v>81</v>
      </c>
      <c r="C922" t="s">
        <v>5281</v>
      </c>
      <c r="D922" t="s">
        <v>34</v>
      </c>
      <c r="E922" t="s">
        <v>5282</v>
      </c>
      <c r="F922">
        <v>4.8</v>
      </c>
      <c r="G922">
        <v>116</v>
      </c>
      <c r="H922" t="s">
        <v>36</v>
      </c>
      <c r="I922" t="s">
        <v>5283</v>
      </c>
      <c r="J922">
        <v>4.3</v>
      </c>
      <c r="K922">
        <v>500</v>
      </c>
      <c r="L922" t="s">
        <v>5284</v>
      </c>
      <c r="M922" t="s">
        <v>39</v>
      </c>
      <c r="N922">
        <v>91367</v>
      </c>
      <c r="O922" t="s">
        <v>53</v>
      </c>
      <c r="P922">
        <v>4.8</v>
      </c>
      <c r="Q922">
        <v>4.7</v>
      </c>
      <c r="R922">
        <v>4.7</v>
      </c>
      <c r="S922">
        <v>4.5999999999999996</v>
      </c>
      <c r="T922">
        <v>4.8</v>
      </c>
      <c r="U922">
        <v>4.9000000000000004</v>
      </c>
      <c r="V922" t="s">
        <v>2237</v>
      </c>
      <c r="W922" t="s">
        <v>77</v>
      </c>
      <c r="X922" t="s">
        <v>43</v>
      </c>
      <c r="Y922">
        <v>22</v>
      </c>
      <c r="Z922">
        <v>28</v>
      </c>
      <c r="AA922" t="s">
        <v>44</v>
      </c>
      <c r="AB922" t="s">
        <v>151</v>
      </c>
      <c r="AC922" t="s">
        <v>1959</v>
      </c>
      <c r="AD922" t="s">
        <v>5285</v>
      </c>
      <c r="AE922" t="s">
        <v>5286</v>
      </c>
      <c r="AF922">
        <v>48496</v>
      </c>
    </row>
    <row r="923" spans="1:32" x14ac:dyDescent="0.35">
      <c r="A923">
        <v>2018</v>
      </c>
      <c r="B923" t="s">
        <v>81</v>
      </c>
      <c r="C923" t="s">
        <v>5287</v>
      </c>
      <c r="D923" t="s">
        <v>34</v>
      </c>
      <c r="E923" t="s">
        <v>5288</v>
      </c>
      <c r="F923">
        <v>4.8</v>
      </c>
      <c r="G923">
        <v>18</v>
      </c>
      <c r="H923" t="s">
        <v>36</v>
      </c>
      <c r="I923" t="s">
        <v>5289</v>
      </c>
      <c r="J923">
        <v>4.7</v>
      </c>
      <c r="K923">
        <v>112</v>
      </c>
      <c r="L923" t="s">
        <v>5290</v>
      </c>
      <c r="M923" t="s">
        <v>39</v>
      </c>
      <c r="N923">
        <v>90404</v>
      </c>
      <c r="O923" t="s">
        <v>94</v>
      </c>
      <c r="P923">
        <v>4.8</v>
      </c>
      <c r="Q923">
        <v>4.8</v>
      </c>
      <c r="R923">
        <v>4.9000000000000004</v>
      </c>
      <c r="S923">
        <v>4.5999999999999996</v>
      </c>
      <c r="T923">
        <v>4.9000000000000004</v>
      </c>
      <c r="U923">
        <v>4.8</v>
      </c>
      <c r="V923" t="s">
        <v>2237</v>
      </c>
      <c r="W923" t="s">
        <v>42</v>
      </c>
      <c r="X923" t="s">
        <v>124</v>
      </c>
      <c r="Y923">
        <v>31</v>
      </c>
      <c r="Z923">
        <v>28</v>
      </c>
      <c r="AA923" t="s">
        <v>1410</v>
      </c>
      <c r="AB923" t="s">
        <v>78</v>
      </c>
      <c r="AC923" t="s">
        <v>5291</v>
      </c>
      <c r="AD923" t="s">
        <v>5292</v>
      </c>
      <c r="AE923" t="s">
        <v>5293</v>
      </c>
      <c r="AF923">
        <v>86263</v>
      </c>
    </row>
    <row r="924" spans="1:32" x14ac:dyDescent="0.35">
      <c r="A924">
        <v>2012</v>
      </c>
      <c r="B924" t="s">
        <v>81</v>
      </c>
      <c r="C924" t="s">
        <v>3989</v>
      </c>
      <c r="D924" t="s">
        <v>34</v>
      </c>
      <c r="E924" t="s">
        <v>5294</v>
      </c>
      <c r="F924">
        <v>4.8</v>
      </c>
      <c r="G924">
        <v>45</v>
      </c>
      <c r="H924" t="s">
        <v>36</v>
      </c>
      <c r="I924" t="s">
        <v>3411</v>
      </c>
      <c r="J924">
        <v>4.5</v>
      </c>
      <c r="K924">
        <v>954</v>
      </c>
      <c r="L924" t="s">
        <v>3412</v>
      </c>
      <c r="M924" t="s">
        <v>39</v>
      </c>
      <c r="N924">
        <v>90505</v>
      </c>
      <c r="O924" t="s">
        <v>53</v>
      </c>
      <c r="P924">
        <v>4.9000000000000004</v>
      </c>
      <c r="Q924">
        <v>4.7</v>
      </c>
      <c r="R924">
        <v>4.7</v>
      </c>
      <c r="S924">
        <v>4.8</v>
      </c>
      <c r="T924">
        <v>4.5999999999999996</v>
      </c>
      <c r="U924">
        <v>4.9000000000000004</v>
      </c>
      <c r="V924" t="s">
        <v>2237</v>
      </c>
      <c r="W924" t="s">
        <v>77</v>
      </c>
      <c r="X924" t="s">
        <v>43</v>
      </c>
      <c r="Y924">
        <v>19</v>
      </c>
      <c r="Z924">
        <v>28</v>
      </c>
      <c r="AA924" t="s">
        <v>44</v>
      </c>
      <c r="AB924" t="s">
        <v>151</v>
      </c>
      <c r="AC924" t="s">
        <v>184</v>
      </c>
      <c r="AD924" t="s">
        <v>5295</v>
      </c>
      <c r="AE924" t="s">
        <v>5296</v>
      </c>
      <c r="AF924">
        <v>35701</v>
      </c>
    </row>
    <row r="925" spans="1:32" x14ac:dyDescent="0.35">
      <c r="A925">
        <v>2020</v>
      </c>
      <c r="B925" t="s">
        <v>69</v>
      </c>
      <c r="C925" t="s">
        <v>1537</v>
      </c>
      <c r="D925" t="s">
        <v>34</v>
      </c>
      <c r="E925" t="s">
        <v>5297</v>
      </c>
      <c r="F925">
        <v>4.8</v>
      </c>
      <c r="G925">
        <v>269</v>
      </c>
      <c r="H925" t="s">
        <v>36</v>
      </c>
      <c r="I925" t="s">
        <v>5298</v>
      </c>
      <c r="J925">
        <v>4.8</v>
      </c>
      <c r="K925">
        <v>1110</v>
      </c>
      <c r="L925" t="s">
        <v>5299</v>
      </c>
      <c r="M925" t="s">
        <v>39</v>
      </c>
      <c r="N925">
        <v>91763</v>
      </c>
      <c r="O925" t="s">
        <v>53</v>
      </c>
      <c r="P925">
        <v>4.9000000000000004</v>
      </c>
      <c r="Q925">
        <v>4.8</v>
      </c>
      <c r="R925">
        <v>4.8</v>
      </c>
      <c r="S925">
        <v>4.8</v>
      </c>
      <c r="T925">
        <v>4.9000000000000004</v>
      </c>
      <c r="U925">
        <v>4.9000000000000004</v>
      </c>
      <c r="V925" t="s">
        <v>42</v>
      </c>
      <c r="W925" t="s">
        <v>77</v>
      </c>
      <c r="X925" t="s">
        <v>43</v>
      </c>
      <c r="Y925">
        <v>28</v>
      </c>
      <c r="Z925">
        <v>34</v>
      </c>
      <c r="AA925" t="s">
        <v>44</v>
      </c>
      <c r="AB925" t="s">
        <v>78</v>
      </c>
      <c r="AC925" t="s">
        <v>79</v>
      </c>
      <c r="AD925" t="s">
        <v>5300</v>
      </c>
      <c r="AE925" t="s">
        <v>5301</v>
      </c>
      <c r="AF925">
        <v>23563</v>
      </c>
    </row>
    <row r="926" spans="1:32" x14ac:dyDescent="0.35">
      <c r="A926">
        <v>2019</v>
      </c>
      <c r="B926" t="s">
        <v>187</v>
      </c>
      <c r="C926" t="s">
        <v>5302</v>
      </c>
      <c r="D926" t="s">
        <v>34</v>
      </c>
      <c r="E926" t="s">
        <v>5303</v>
      </c>
      <c r="F926">
        <v>4.7</v>
      </c>
      <c r="G926">
        <v>262</v>
      </c>
      <c r="H926" t="s">
        <v>36</v>
      </c>
      <c r="I926" t="s">
        <v>5304</v>
      </c>
      <c r="J926">
        <v>4.5999999999999996</v>
      </c>
      <c r="K926">
        <v>509</v>
      </c>
      <c r="L926" t="s">
        <v>5305</v>
      </c>
      <c r="M926" t="s">
        <v>74</v>
      </c>
      <c r="N926">
        <v>89146</v>
      </c>
      <c r="O926" t="s">
        <v>53</v>
      </c>
      <c r="P926">
        <v>4.8</v>
      </c>
      <c r="Q926">
        <v>4.7</v>
      </c>
      <c r="R926">
        <v>4.7</v>
      </c>
      <c r="S926">
        <v>4.7</v>
      </c>
      <c r="T926">
        <v>4.7</v>
      </c>
      <c r="U926">
        <v>4.7</v>
      </c>
      <c r="V926" t="s">
        <v>2590</v>
      </c>
      <c r="W926" t="s">
        <v>1522</v>
      </c>
      <c r="X926" t="s">
        <v>124</v>
      </c>
      <c r="Y926">
        <v>20</v>
      </c>
      <c r="Z926">
        <v>27</v>
      </c>
      <c r="AA926" t="s">
        <v>44</v>
      </c>
      <c r="AB926" t="s">
        <v>78</v>
      </c>
      <c r="AC926" t="s">
        <v>5306</v>
      </c>
      <c r="AD926" t="s">
        <v>5307</v>
      </c>
      <c r="AE926" t="s">
        <v>5308</v>
      </c>
      <c r="AF926">
        <v>52570</v>
      </c>
    </row>
    <row r="927" spans="1:32" x14ac:dyDescent="0.35">
      <c r="A927">
        <v>2021</v>
      </c>
      <c r="B927" t="s">
        <v>389</v>
      </c>
      <c r="C927" t="s">
        <v>1223</v>
      </c>
      <c r="D927" t="s">
        <v>34</v>
      </c>
      <c r="E927" t="s">
        <v>5309</v>
      </c>
      <c r="F927">
        <v>4</v>
      </c>
      <c r="G927">
        <v>15</v>
      </c>
      <c r="H927" t="s">
        <v>36</v>
      </c>
      <c r="I927" t="s">
        <v>5310</v>
      </c>
      <c r="J927">
        <v>4.9000000000000004</v>
      </c>
      <c r="K927">
        <v>1121</v>
      </c>
      <c r="L927" t="s">
        <v>5311</v>
      </c>
      <c r="M927" t="s">
        <v>39</v>
      </c>
      <c r="N927">
        <v>94925</v>
      </c>
      <c r="O927" t="s">
        <v>53</v>
      </c>
      <c r="P927">
        <v>4.0999999999999996</v>
      </c>
      <c r="Q927">
        <v>4.2</v>
      </c>
      <c r="R927">
        <v>4.3</v>
      </c>
      <c r="S927">
        <v>3.7</v>
      </c>
      <c r="T927">
        <v>4.2</v>
      </c>
      <c r="U927">
        <v>3.8</v>
      </c>
      <c r="V927" t="s">
        <v>42</v>
      </c>
      <c r="W927" t="s">
        <v>42</v>
      </c>
      <c r="X927" t="s">
        <v>124</v>
      </c>
      <c r="Y927">
        <v>131</v>
      </c>
      <c r="Z927">
        <v>117</v>
      </c>
      <c r="AA927" t="s">
        <v>1227</v>
      </c>
      <c r="AB927" t="s">
        <v>1228</v>
      </c>
      <c r="AC927" t="s">
        <v>1227</v>
      </c>
      <c r="AD927" t="s">
        <v>5312</v>
      </c>
      <c r="AE927">
        <v>21489</v>
      </c>
      <c r="AF927">
        <v>16803</v>
      </c>
    </row>
    <row r="928" spans="1:32" x14ac:dyDescent="0.35">
      <c r="A928">
        <v>2019</v>
      </c>
      <c r="B928" t="s">
        <v>389</v>
      </c>
      <c r="C928" t="s">
        <v>3761</v>
      </c>
      <c r="D928" t="s">
        <v>34</v>
      </c>
      <c r="E928" t="s">
        <v>5313</v>
      </c>
      <c r="F928">
        <v>4.9000000000000004</v>
      </c>
      <c r="G928">
        <v>33</v>
      </c>
      <c r="H928" t="s">
        <v>36</v>
      </c>
      <c r="I928" t="s">
        <v>5314</v>
      </c>
      <c r="J928">
        <v>4.8</v>
      </c>
      <c r="K928">
        <v>1223</v>
      </c>
      <c r="L928" t="s">
        <v>5315</v>
      </c>
      <c r="M928" t="s">
        <v>74</v>
      </c>
      <c r="N928">
        <v>89509</v>
      </c>
      <c r="O928" t="s">
        <v>53</v>
      </c>
      <c r="P928">
        <v>4.9000000000000004</v>
      </c>
      <c r="Q928">
        <v>4.9000000000000004</v>
      </c>
      <c r="R928">
        <v>5</v>
      </c>
      <c r="S928">
        <v>4.8</v>
      </c>
      <c r="T928">
        <v>4.9000000000000004</v>
      </c>
      <c r="U928">
        <v>5</v>
      </c>
      <c r="V928" t="s">
        <v>262</v>
      </c>
      <c r="W928" t="s">
        <v>77</v>
      </c>
      <c r="X928" t="s">
        <v>124</v>
      </c>
      <c r="Y928">
        <v>120</v>
      </c>
      <c r="Z928">
        <v>112</v>
      </c>
      <c r="AA928" t="s">
        <v>1227</v>
      </c>
      <c r="AB928" t="s">
        <v>1228</v>
      </c>
      <c r="AC928" t="s">
        <v>1227</v>
      </c>
      <c r="AD928" t="s">
        <v>5316</v>
      </c>
      <c r="AE928" t="s">
        <v>5317</v>
      </c>
      <c r="AF928">
        <v>31728</v>
      </c>
    </row>
    <row r="929" spans="1:32" x14ac:dyDescent="0.35">
      <c r="A929">
        <v>2020</v>
      </c>
      <c r="B929" t="s">
        <v>48</v>
      </c>
      <c r="C929" t="s">
        <v>5318</v>
      </c>
      <c r="D929" t="s">
        <v>34</v>
      </c>
      <c r="E929" t="s">
        <v>5319</v>
      </c>
      <c r="F929">
        <v>4.8</v>
      </c>
      <c r="G929">
        <v>70</v>
      </c>
      <c r="H929" t="s">
        <v>36</v>
      </c>
      <c r="I929" t="s">
        <v>2932</v>
      </c>
      <c r="J929">
        <v>4.8</v>
      </c>
      <c r="K929">
        <v>1367</v>
      </c>
      <c r="L929" t="s">
        <v>2933</v>
      </c>
      <c r="M929" t="s">
        <v>39</v>
      </c>
      <c r="N929">
        <v>95407</v>
      </c>
      <c r="O929" t="s">
        <v>53</v>
      </c>
      <c r="P929">
        <v>4.8</v>
      </c>
      <c r="Q929">
        <v>4.8</v>
      </c>
      <c r="R929">
        <v>4.7</v>
      </c>
      <c r="S929">
        <v>4.7</v>
      </c>
      <c r="T929">
        <v>4.9000000000000004</v>
      </c>
      <c r="U929">
        <v>4.8</v>
      </c>
      <c r="V929" t="s">
        <v>2043</v>
      </c>
      <c r="W929" t="s">
        <v>327</v>
      </c>
      <c r="X929" t="s">
        <v>124</v>
      </c>
      <c r="Y929">
        <v>20</v>
      </c>
      <c r="Z929">
        <v>29</v>
      </c>
      <c r="AA929" t="s">
        <v>44</v>
      </c>
      <c r="AB929" t="s">
        <v>151</v>
      </c>
      <c r="AC929" t="s">
        <v>219</v>
      </c>
      <c r="AD929" t="s">
        <v>5320</v>
      </c>
      <c r="AE929" t="s">
        <v>5321</v>
      </c>
      <c r="AF929">
        <v>62139</v>
      </c>
    </row>
    <row r="930" spans="1:32" x14ac:dyDescent="0.35">
      <c r="A930">
        <v>2019</v>
      </c>
      <c r="B930" t="s">
        <v>257</v>
      </c>
      <c r="C930" t="s">
        <v>1598</v>
      </c>
      <c r="D930" t="s">
        <v>1080</v>
      </c>
      <c r="E930" t="s">
        <v>5322</v>
      </c>
      <c r="F930">
        <v>4.9000000000000004</v>
      </c>
      <c r="G930">
        <v>30</v>
      </c>
      <c r="H930" t="s">
        <v>36</v>
      </c>
      <c r="I930" t="s">
        <v>5323</v>
      </c>
      <c r="J930">
        <v>2.9</v>
      </c>
      <c r="K930">
        <v>76</v>
      </c>
      <c r="L930" t="s">
        <v>5324</v>
      </c>
      <c r="M930" t="s">
        <v>121</v>
      </c>
      <c r="N930">
        <v>85308</v>
      </c>
      <c r="O930" t="s">
        <v>94</v>
      </c>
      <c r="P930">
        <v>4.9000000000000004</v>
      </c>
      <c r="Q930">
        <v>4.9000000000000004</v>
      </c>
      <c r="R930">
        <v>5</v>
      </c>
      <c r="S930">
        <v>4.5999999999999996</v>
      </c>
      <c r="T930">
        <v>4.9000000000000004</v>
      </c>
      <c r="U930">
        <v>4.9000000000000004</v>
      </c>
      <c r="V930" t="s">
        <v>5325</v>
      </c>
      <c r="W930" t="s">
        <v>42</v>
      </c>
      <c r="X930" t="s">
        <v>95</v>
      </c>
      <c r="Y930">
        <v>26</v>
      </c>
      <c r="Z930">
        <v>36</v>
      </c>
      <c r="AA930" t="s">
        <v>44</v>
      </c>
      <c r="AB930" t="s">
        <v>45</v>
      </c>
      <c r="AC930" t="s">
        <v>219</v>
      </c>
      <c r="AD930" t="s">
        <v>5326</v>
      </c>
      <c r="AE930" t="s">
        <v>5327</v>
      </c>
      <c r="AF930">
        <v>31891</v>
      </c>
    </row>
    <row r="931" spans="1:32" x14ac:dyDescent="0.35">
      <c r="A931">
        <v>2020</v>
      </c>
      <c r="B931" t="s">
        <v>257</v>
      </c>
      <c r="C931" t="s">
        <v>1079</v>
      </c>
      <c r="D931" t="s">
        <v>1080</v>
      </c>
      <c r="E931" t="s">
        <v>5328</v>
      </c>
      <c r="F931">
        <v>4.7</v>
      </c>
      <c r="G931">
        <v>53</v>
      </c>
      <c r="H931" t="s">
        <v>36</v>
      </c>
      <c r="I931" t="s">
        <v>141</v>
      </c>
      <c r="J931">
        <v>4.8</v>
      </c>
      <c r="K931">
        <v>1405</v>
      </c>
      <c r="L931" t="s">
        <v>142</v>
      </c>
      <c r="M931" t="s">
        <v>121</v>
      </c>
      <c r="N931">
        <v>85014</v>
      </c>
      <c r="O931" t="s">
        <v>53</v>
      </c>
      <c r="P931">
        <v>4.8</v>
      </c>
      <c r="Q931">
        <v>4.8</v>
      </c>
      <c r="R931">
        <v>4.8</v>
      </c>
      <c r="S931">
        <v>4.4000000000000004</v>
      </c>
      <c r="T931">
        <v>4.7</v>
      </c>
      <c r="U931">
        <v>4.7</v>
      </c>
      <c r="V931" t="s">
        <v>455</v>
      </c>
      <c r="W931" t="s">
        <v>42</v>
      </c>
      <c r="X931" t="s">
        <v>124</v>
      </c>
      <c r="Y931">
        <v>20</v>
      </c>
      <c r="Z931">
        <v>26</v>
      </c>
      <c r="AA931" t="s">
        <v>44</v>
      </c>
      <c r="AB931" t="s">
        <v>45</v>
      </c>
      <c r="AC931" t="s">
        <v>264</v>
      </c>
      <c r="AD931" t="s">
        <v>5329</v>
      </c>
      <c r="AE931" t="s">
        <v>5330</v>
      </c>
      <c r="AF931">
        <v>13560</v>
      </c>
    </row>
    <row r="932" spans="1:32" x14ac:dyDescent="0.35">
      <c r="A932">
        <v>2017</v>
      </c>
      <c r="B932" t="s">
        <v>32</v>
      </c>
      <c r="C932" t="s">
        <v>5331</v>
      </c>
      <c r="D932" t="s">
        <v>34</v>
      </c>
      <c r="E932" t="s">
        <v>5332</v>
      </c>
      <c r="F932">
        <v>4.7</v>
      </c>
      <c r="G932">
        <v>166</v>
      </c>
      <c r="H932" t="s">
        <v>36</v>
      </c>
      <c r="I932" t="s">
        <v>5333</v>
      </c>
      <c r="J932">
        <v>4.4000000000000004</v>
      </c>
      <c r="K932">
        <v>720</v>
      </c>
      <c r="L932" t="s">
        <v>5334</v>
      </c>
      <c r="M932" t="s">
        <v>121</v>
      </c>
      <c r="N932">
        <v>85284</v>
      </c>
      <c r="O932" t="s">
        <v>53</v>
      </c>
      <c r="P932">
        <v>4.8</v>
      </c>
      <c r="Q932">
        <v>4.5</v>
      </c>
      <c r="R932">
        <v>4.8</v>
      </c>
      <c r="S932">
        <v>4.7</v>
      </c>
      <c r="T932">
        <v>4.8</v>
      </c>
      <c r="U932">
        <v>4.9000000000000004</v>
      </c>
      <c r="V932" t="s">
        <v>1133</v>
      </c>
      <c r="W932" t="s">
        <v>77</v>
      </c>
      <c r="X932" t="s">
        <v>55</v>
      </c>
      <c r="Y932">
        <v>13</v>
      </c>
      <c r="Z932">
        <v>17</v>
      </c>
      <c r="AA932" t="s">
        <v>512</v>
      </c>
      <c r="AB932" t="s">
        <v>151</v>
      </c>
      <c r="AC932" t="s">
        <v>5335</v>
      </c>
      <c r="AD932" t="s">
        <v>5336</v>
      </c>
      <c r="AE932" t="s">
        <v>5337</v>
      </c>
      <c r="AF932">
        <v>37575</v>
      </c>
    </row>
    <row r="933" spans="1:32" x14ac:dyDescent="0.35">
      <c r="A933">
        <v>2021</v>
      </c>
      <c r="B933" t="s">
        <v>389</v>
      </c>
      <c r="C933" t="s">
        <v>1223</v>
      </c>
      <c r="D933" t="s">
        <v>34</v>
      </c>
      <c r="E933" t="s">
        <v>3085</v>
      </c>
      <c r="F933">
        <v>4</v>
      </c>
      <c r="G933">
        <v>15</v>
      </c>
      <c r="H933" t="s">
        <v>36</v>
      </c>
      <c r="I933" t="s">
        <v>3960</v>
      </c>
      <c r="J933">
        <v>4.9000000000000004</v>
      </c>
      <c r="K933">
        <v>11513</v>
      </c>
      <c r="L933" t="s">
        <v>3961</v>
      </c>
      <c r="M933" t="s">
        <v>121</v>
      </c>
      <c r="N933">
        <v>85257</v>
      </c>
      <c r="O933" t="s">
        <v>53</v>
      </c>
      <c r="P933">
        <v>4.0999999999999996</v>
      </c>
      <c r="Q933">
        <v>4.2</v>
      </c>
      <c r="R933">
        <v>4.3</v>
      </c>
      <c r="S933">
        <v>3.7</v>
      </c>
      <c r="T933">
        <v>4.2</v>
      </c>
      <c r="U933">
        <v>3.8</v>
      </c>
      <c r="V933" t="s">
        <v>42</v>
      </c>
      <c r="W933" t="s">
        <v>1280</v>
      </c>
      <c r="X933" t="s">
        <v>124</v>
      </c>
      <c r="Y933">
        <v>131</v>
      </c>
      <c r="Z933">
        <v>117</v>
      </c>
      <c r="AA933" t="s">
        <v>1227</v>
      </c>
      <c r="AB933" t="s">
        <v>1228</v>
      </c>
      <c r="AC933" t="s">
        <v>1227</v>
      </c>
      <c r="AD933" t="s">
        <v>5338</v>
      </c>
      <c r="AE933" t="s">
        <v>5339</v>
      </c>
      <c r="AF933">
        <v>17214</v>
      </c>
    </row>
    <row r="934" spans="1:32" x14ac:dyDescent="0.35">
      <c r="A934">
        <v>2021</v>
      </c>
      <c r="B934" t="s">
        <v>257</v>
      </c>
      <c r="C934" t="s">
        <v>1079</v>
      </c>
      <c r="D934" t="s">
        <v>34</v>
      </c>
      <c r="E934" t="s">
        <v>5340</v>
      </c>
      <c r="F934">
        <v>4.8</v>
      </c>
      <c r="G934">
        <v>26</v>
      </c>
      <c r="H934" t="s">
        <v>36</v>
      </c>
      <c r="I934" t="s">
        <v>5341</v>
      </c>
      <c r="J934">
        <v>4.4000000000000004</v>
      </c>
      <c r="K934">
        <v>1759</v>
      </c>
      <c r="L934" t="s">
        <v>5342</v>
      </c>
      <c r="M934" t="s">
        <v>121</v>
      </c>
      <c r="N934">
        <v>85251</v>
      </c>
      <c r="O934" t="s">
        <v>53</v>
      </c>
      <c r="P934">
        <v>4.9000000000000004</v>
      </c>
      <c r="Q934">
        <v>5</v>
      </c>
      <c r="R934">
        <v>4.9000000000000004</v>
      </c>
      <c r="S934">
        <v>4.5999999999999996</v>
      </c>
      <c r="T934">
        <v>4.9000000000000004</v>
      </c>
      <c r="U934">
        <v>4.9000000000000004</v>
      </c>
      <c r="V934" t="s">
        <v>1179</v>
      </c>
      <c r="W934" t="s">
        <v>42</v>
      </c>
      <c r="X934" t="s">
        <v>124</v>
      </c>
      <c r="Y934">
        <v>21</v>
      </c>
      <c r="Z934">
        <v>25</v>
      </c>
      <c r="AA934" t="s">
        <v>44</v>
      </c>
      <c r="AB934" t="s">
        <v>45</v>
      </c>
      <c r="AC934" t="s">
        <v>264</v>
      </c>
      <c r="AD934" t="s">
        <v>5343</v>
      </c>
      <c r="AE934" t="s">
        <v>5344</v>
      </c>
      <c r="AF934">
        <v>18375</v>
      </c>
    </row>
    <row r="935" spans="1:32" x14ac:dyDescent="0.35">
      <c r="A935">
        <v>2019</v>
      </c>
      <c r="B935" t="s">
        <v>616</v>
      </c>
      <c r="C935" t="s">
        <v>5345</v>
      </c>
      <c r="D935" t="s">
        <v>34</v>
      </c>
      <c r="E935" t="s">
        <v>5346</v>
      </c>
      <c r="F935">
        <v>4.8</v>
      </c>
      <c r="G935">
        <v>55</v>
      </c>
      <c r="H935" t="s">
        <v>36</v>
      </c>
      <c r="I935" t="s">
        <v>5347</v>
      </c>
      <c r="J935">
        <v>4.8</v>
      </c>
      <c r="K935">
        <v>715</v>
      </c>
      <c r="L935" t="s">
        <v>5348</v>
      </c>
      <c r="M935" t="s">
        <v>121</v>
      </c>
      <c r="N935">
        <v>85297</v>
      </c>
      <c r="O935" t="s">
        <v>53</v>
      </c>
      <c r="P935">
        <v>4.8</v>
      </c>
      <c r="Q935">
        <v>4.9000000000000004</v>
      </c>
      <c r="R935">
        <v>4.8</v>
      </c>
      <c r="S935">
        <v>4.9000000000000004</v>
      </c>
      <c r="T935">
        <v>4.9000000000000004</v>
      </c>
      <c r="U935">
        <v>4.9000000000000004</v>
      </c>
      <c r="V935" t="s">
        <v>4736</v>
      </c>
      <c r="W935" t="s">
        <v>42</v>
      </c>
      <c r="X935" t="s">
        <v>43</v>
      </c>
      <c r="Y935">
        <v>18</v>
      </c>
      <c r="Z935">
        <v>23</v>
      </c>
      <c r="AA935" t="s">
        <v>44</v>
      </c>
      <c r="AB935" t="s">
        <v>151</v>
      </c>
      <c r="AC935" t="s">
        <v>1477</v>
      </c>
      <c r="AD935" t="s">
        <v>5349</v>
      </c>
      <c r="AE935" t="s">
        <v>5350</v>
      </c>
      <c r="AF935">
        <v>19852</v>
      </c>
    </row>
    <row r="936" spans="1:32" x14ac:dyDescent="0.35">
      <c r="A936">
        <v>2021</v>
      </c>
      <c r="B936" t="s">
        <v>591</v>
      </c>
      <c r="C936" t="s">
        <v>5351</v>
      </c>
      <c r="D936" t="s">
        <v>34</v>
      </c>
      <c r="E936" t="s">
        <v>4002</v>
      </c>
      <c r="F936">
        <v>4.5999999999999996</v>
      </c>
      <c r="G936">
        <v>13</v>
      </c>
      <c r="H936" t="s">
        <v>36</v>
      </c>
      <c r="I936" t="s">
        <v>5352</v>
      </c>
      <c r="J936">
        <v>3.4</v>
      </c>
      <c r="K936">
        <v>10</v>
      </c>
      <c r="L936" t="s">
        <v>5353</v>
      </c>
      <c r="M936" t="s">
        <v>271</v>
      </c>
      <c r="N936">
        <v>78240</v>
      </c>
      <c r="O936" t="s">
        <v>40</v>
      </c>
      <c r="P936">
        <v>4.8</v>
      </c>
      <c r="Q936">
        <v>4.8</v>
      </c>
      <c r="R936">
        <v>4.5</v>
      </c>
      <c r="S936">
        <v>4.3</v>
      </c>
      <c r="T936">
        <v>4.5999999999999996</v>
      </c>
      <c r="U936">
        <v>4.5999999999999996</v>
      </c>
      <c r="V936" t="s">
        <v>5354</v>
      </c>
      <c r="W936" t="s">
        <v>76</v>
      </c>
      <c r="X936" t="s">
        <v>55</v>
      </c>
      <c r="Y936">
        <v>15</v>
      </c>
      <c r="Z936">
        <v>20</v>
      </c>
      <c r="AA936" t="s">
        <v>44</v>
      </c>
      <c r="AB936" t="s">
        <v>125</v>
      </c>
      <c r="AC936" t="s">
        <v>2125</v>
      </c>
      <c r="AD936" t="s">
        <v>5355</v>
      </c>
      <c r="AE936">
        <v>12763</v>
      </c>
      <c r="AF936">
        <v>13917</v>
      </c>
    </row>
    <row r="937" spans="1:32" x14ac:dyDescent="0.35">
      <c r="A937">
        <v>2015</v>
      </c>
      <c r="B937" t="s">
        <v>81</v>
      </c>
      <c r="C937" t="s">
        <v>1117</v>
      </c>
      <c r="D937" t="s">
        <v>34</v>
      </c>
      <c r="E937" t="s">
        <v>2139</v>
      </c>
      <c r="F937">
        <v>4.7</v>
      </c>
      <c r="G937">
        <v>182</v>
      </c>
      <c r="H937" t="s">
        <v>36</v>
      </c>
      <c r="I937" t="s">
        <v>5356</v>
      </c>
      <c r="J937">
        <v>4.5</v>
      </c>
      <c r="K937">
        <v>70</v>
      </c>
      <c r="L937" t="s">
        <v>5357</v>
      </c>
      <c r="M937" t="s">
        <v>271</v>
      </c>
      <c r="N937">
        <v>76132</v>
      </c>
      <c r="O937" t="s">
        <v>53</v>
      </c>
      <c r="P937">
        <v>4.8</v>
      </c>
      <c r="Q937">
        <v>4.7</v>
      </c>
      <c r="R937">
        <v>4.7</v>
      </c>
      <c r="S937">
        <v>4.5999999999999996</v>
      </c>
      <c r="T937">
        <v>4.7</v>
      </c>
      <c r="U937">
        <v>4.9000000000000004</v>
      </c>
      <c r="V937" t="s">
        <v>42</v>
      </c>
      <c r="W937" t="s">
        <v>76</v>
      </c>
      <c r="X937" t="s">
        <v>43</v>
      </c>
      <c r="Y937">
        <v>18</v>
      </c>
      <c r="Z937">
        <v>25</v>
      </c>
      <c r="AA937" t="s">
        <v>44</v>
      </c>
      <c r="AB937" t="s">
        <v>151</v>
      </c>
      <c r="AC937" t="s">
        <v>184</v>
      </c>
      <c r="AD937" t="s">
        <v>5358</v>
      </c>
      <c r="AE937" t="s">
        <v>5359</v>
      </c>
      <c r="AF937">
        <v>81912</v>
      </c>
    </row>
    <row r="938" spans="1:32" x14ac:dyDescent="0.35">
      <c r="A938">
        <v>2021</v>
      </c>
      <c r="B938" t="s">
        <v>257</v>
      </c>
      <c r="C938" t="s">
        <v>2421</v>
      </c>
      <c r="D938" t="s">
        <v>34</v>
      </c>
      <c r="E938" t="s">
        <v>5360</v>
      </c>
      <c r="F938">
        <v>5</v>
      </c>
      <c r="G938">
        <v>10</v>
      </c>
      <c r="H938" t="s">
        <v>36</v>
      </c>
      <c r="I938" t="s">
        <v>5361</v>
      </c>
      <c r="J938">
        <v>4.9000000000000004</v>
      </c>
      <c r="K938">
        <v>7919</v>
      </c>
      <c r="L938" t="s">
        <v>5362</v>
      </c>
      <c r="M938" t="s">
        <v>271</v>
      </c>
      <c r="N938">
        <v>76180</v>
      </c>
      <c r="O938" t="s">
        <v>53</v>
      </c>
      <c r="P938">
        <v>5</v>
      </c>
      <c r="Q938">
        <v>5</v>
      </c>
      <c r="R938">
        <v>4.9000000000000004</v>
      </c>
      <c r="S938">
        <v>4.9000000000000004</v>
      </c>
      <c r="T938">
        <v>5</v>
      </c>
      <c r="U938">
        <v>5</v>
      </c>
      <c r="V938" t="s">
        <v>1179</v>
      </c>
      <c r="W938" t="s">
        <v>42</v>
      </c>
      <c r="X938" t="s">
        <v>124</v>
      </c>
      <c r="Y938">
        <v>19</v>
      </c>
      <c r="Z938">
        <v>24</v>
      </c>
      <c r="AA938" t="s">
        <v>44</v>
      </c>
      <c r="AB938" t="s">
        <v>45</v>
      </c>
      <c r="AC938" t="s">
        <v>264</v>
      </c>
      <c r="AD938" t="s">
        <v>5363</v>
      </c>
      <c r="AE938" t="s">
        <v>5364</v>
      </c>
      <c r="AF938">
        <v>17307</v>
      </c>
    </row>
    <row r="939" spans="1:32" x14ac:dyDescent="0.35">
      <c r="A939">
        <v>2019</v>
      </c>
      <c r="B939" t="s">
        <v>288</v>
      </c>
      <c r="C939" t="s">
        <v>3422</v>
      </c>
      <c r="D939" t="s">
        <v>34</v>
      </c>
      <c r="E939" t="s">
        <v>5365</v>
      </c>
      <c r="F939">
        <v>4.7</v>
      </c>
      <c r="G939">
        <v>42</v>
      </c>
      <c r="H939" t="s">
        <v>36</v>
      </c>
      <c r="I939" t="s">
        <v>5366</v>
      </c>
      <c r="J939">
        <v>4.8</v>
      </c>
      <c r="K939">
        <v>338</v>
      </c>
      <c r="L939" t="s">
        <v>5367</v>
      </c>
      <c r="M939" t="s">
        <v>271</v>
      </c>
      <c r="N939">
        <v>78726</v>
      </c>
      <c r="O939" t="s">
        <v>53</v>
      </c>
      <c r="P939">
        <v>4.8</v>
      </c>
      <c r="Q939">
        <v>4.5999999999999996</v>
      </c>
      <c r="R939">
        <v>4.7</v>
      </c>
      <c r="S939">
        <v>4.5</v>
      </c>
      <c r="T939">
        <v>4.7</v>
      </c>
      <c r="U939">
        <v>4.7</v>
      </c>
      <c r="V939" t="s">
        <v>818</v>
      </c>
      <c r="W939" t="s">
        <v>42</v>
      </c>
      <c r="X939" t="s">
        <v>124</v>
      </c>
      <c r="Y939">
        <v>22</v>
      </c>
      <c r="Z939">
        <v>27</v>
      </c>
      <c r="AA939" t="s">
        <v>44</v>
      </c>
      <c r="AB939" t="s">
        <v>294</v>
      </c>
      <c r="AC939" t="s">
        <v>219</v>
      </c>
      <c r="AD939" t="s">
        <v>5368</v>
      </c>
      <c r="AE939" t="s">
        <v>5369</v>
      </c>
      <c r="AF939">
        <v>16708</v>
      </c>
    </row>
    <row r="940" spans="1:32" x14ac:dyDescent="0.35">
      <c r="A940">
        <v>2017</v>
      </c>
      <c r="B940" t="s">
        <v>108</v>
      </c>
      <c r="C940" t="s">
        <v>4514</v>
      </c>
      <c r="D940" t="s">
        <v>34</v>
      </c>
      <c r="E940" t="s">
        <v>5370</v>
      </c>
      <c r="F940">
        <v>4.8</v>
      </c>
      <c r="G940">
        <v>3</v>
      </c>
      <c r="H940" t="s">
        <v>36</v>
      </c>
      <c r="I940" t="s">
        <v>5371</v>
      </c>
      <c r="J940">
        <v>3.4</v>
      </c>
      <c r="K940">
        <v>32</v>
      </c>
      <c r="L940" t="s">
        <v>5372</v>
      </c>
      <c r="M940" t="s">
        <v>271</v>
      </c>
      <c r="N940">
        <v>76051</v>
      </c>
      <c r="O940" t="s">
        <v>53</v>
      </c>
      <c r="P940">
        <v>4.3</v>
      </c>
      <c r="Q940">
        <v>4.3</v>
      </c>
      <c r="R940">
        <v>5</v>
      </c>
      <c r="S940">
        <v>4.7</v>
      </c>
      <c r="T940">
        <v>5</v>
      </c>
      <c r="U940">
        <v>5</v>
      </c>
      <c r="V940" t="s">
        <v>5373</v>
      </c>
      <c r="W940" t="s">
        <v>5374</v>
      </c>
      <c r="X940" t="s">
        <v>124</v>
      </c>
      <c r="Y940">
        <v>12</v>
      </c>
      <c r="Z940">
        <v>14</v>
      </c>
      <c r="AA940" t="s">
        <v>44</v>
      </c>
      <c r="AB940" t="s">
        <v>113</v>
      </c>
      <c r="AC940" t="s">
        <v>4430</v>
      </c>
      <c r="AD940" t="s">
        <v>5375</v>
      </c>
      <c r="AE940" t="s">
        <v>5376</v>
      </c>
      <c r="AF940">
        <v>33812</v>
      </c>
    </row>
    <row r="941" spans="1:32" x14ac:dyDescent="0.35">
      <c r="A941">
        <v>2013</v>
      </c>
      <c r="B941" t="s">
        <v>81</v>
      </c>
      <c r="C941" t="s">
        <v>1117</v>
      </c>
      <c r="D941" t="s">
        <v>34</v>
      </c>
      <c r="E941" t="s">
        <v>3522</v>
      </c>
      <c r="F941">
        <v>4.7</v>
      </c>
      <c r="G941">
        <v>117</v>
      </c>
      <c r="H941" t="s">
        <v>36</v>
      </c>
      <c r="I941" t="s">
        <v>5377</v>
      </c>
      <c r="J941">
        <v>4.3</v>
      </c>
      <c r="K941">
        <v>6</v>
      </c>
      <c r="L941" t="s">
        <v>5378</v>
      </c>
      <c r="M941" t="s">
        <v>271</v>
      </c>
      <c r="N941">
        <v>75229</v>
      </c>
      <c r="O941" t="s">
        <v>94</v>
      </c>
      <c r="P941">
        <v>4.7</v>
      </c>
      <c r="Q941">
        <v>4.7</v>
      </c>
      <c r="R941">
        <v>4.5999999999999996</v>
      </c>
      <c r="S941">
        <v>4.5</v>
      </c>
      <c r="T941">
        <v>4.8</v>
      </c>
      <c r="U941">
        <v>4.8</v>
      </c>
      <c r="V941" t="s">
        <v>76</v>
      </c>
      <c r="W941" t="s">
        <v>42</v>
      </c>
      <c r="X941" t="s">
        <v>43</v>
      </c>
      <c r="Y941">
        <v>18</v>
      </c>
      <c r="Z941">
        <v>25</v>
      </c>
      <c r="AA941" t="s">
        <v>44</v>
      </c>
      <c r="AB941" t="s">
        <v>151</v>
      </c>
      <c r="AC941" t="s">
        <v>184</v>
      </c>
      <c r="AD941" t="s">
        <v>5379</v>
      </c>
      <c r="AE941" s="1" t="s">
        <v>5380</v>
      </c>
      <c r="AF941">
        <v>119349</v>
      </c>
    </row>
    <row r="942" spans="1:32" x14ac:dyDescent="0.35">
      <c r="A942">
        <v>2017</v>
      </c>
      <c r="B942" t="s">
        <v>108</v>
      </c>
      <c r="C942" t="s">
        <v>4514</v>
      </c>
      <c r="D942" t="s">
        <v>34</v>
      </c>
      <c r="E942" t="s">
        <v>5381</v>
      </c>
      <c r="F942">
        <v>4.8</v>
      </c>
      <c r="G942">
        <v>3</v>
      </c>
      <c r="H942" t="s">
        <v>36</v>
      </c>
      <c r="I942" t="s">
        <v>5382</v>
      </c>
      <c r="J942">
        <v>3.2</v>
      </c>
      <c r="K942">
        <v>71</v>
      </c>
      <c r="L942" t="s">
        <v>5383</v>
      </c>
      <c r="M942" t="s">
        <v>271</v>
      </c>
      <c r="N942">
        <v>75247</v>
      </c>
      <c r="O942" t="s">
        <v>53</v>
      </c>
      <c r="P942">
        <v>4.3</v>
      </c>
      <c r="Q942">
        <v>4.3</v>
      </c>
      <c r="R942">
        <v>5</v>
      </c>
      <c r="S942">
        <v>4.7</v>
      </c>
      <c r="T942">
        <v>5</v>
      </c>
      <c r="U942">
        <v>5</v>
      </c>
      <c r="V942" t="s">
        <v>42</v>
      </c>
      <c r="W942" t="s">
        <v>614</v>
      </c>
      <c r="X942" t="s">
        <v>124</v>
      </c>
      <c r="Y942">
        <v>12</v>
      </c>
      <c r="Z942">
        <v>14</v>
      </c>
      <c r="AA942" t="s">
        <v>44</v>
      </c>
      <c r="AB942" t="s">
        <v>113</v>
      </c>
      <c r="AC942" t="s">
        <v>4430</v>
      </c>
      <c r="AD942" t="s">
        <v>5384</v>
      </c>
      <c r="AE942">
        <v>279960</v>
      </c>
      <c r="AF942">
        <v>55650</v>
      </c>
    </row>
    <row r="943" spans="1:32" x14ac:dyDescent="0.35">
      <c r="A943">
        <v>2019</v>
      </c>
      <c r="B943" t="s">
        <v>257</v>
      </c>
      <c r="C943" t="s">
        <v>4652</v>
      </c>
      <c r="D943" t="s">
        <v>34</v>
      </c>
      <c r="E943" t="s">
        <v>5385</v>
      </c>
      <c r="F943">
        <v>4.5999999999999996</v>
      </c>
      <c r="G943">
        <v>21</v>
      </c>
      <c r="H943" t="s">
        <v>36</v>
      </c>
      <c r="I943" t="s">
        <v>1453</v>
      </c>
      <c r="J943">
        <v>4.3</v>
      </c>
      <c r="K943">
        <v>1341</v>
      </c>
      <c r="L943" t="s">
        <v>1454</v>
      </c>
      <c r="M943" t="s">
        <v>271</v>
      </c>
      <c r="N943">
        <v>75093</v>
      </c>
      <c r="O943" t="s">
        <v>94</v>
      </c>
      <c r="P943">
        <v>4.5999999999999996</v>
      </c>
      <c r="Q943">
        <v>4.9000000000000004</v>
      </c>
      <c r="R943">
        <v>4.7</v>
      </c>
      <c r="S943">
        <v>4.0999999999999996</v>
      </c>
      <c r="T943">
        <v>4.8</v>
      </c>
      <c r="U943">
        <v>4.5</v>
      </c>
      <c r="V943" t="s">
        <v>3840</v>
      </c>
      <c r="W943" t="s">
        <v>42</v>
      </c>
      <c r="X943" t="s">
        <v>124</v>
      </c>
      <c r="Y943">
        <v>22</v>
      </c>
      <c r="Z943">
        <v>29</v>
      </c>
      <c r="AA943" t="s">
        <v>44</v>
      </c>
      <c r="AB943" t="s">
        <v>45</v>
      </c>
      <c r="AC943" t="s">
        <v>219</v>
      </c>
      <c r="AD943" t="s">
        <v>5386</v>
      </c>
      <c r="AE943" t="s">
        <v>5387</v>
      </c>
      <c r="AF943">
        <v>30537</v>
      </c>
    </row>
    <row r="944" spans="1:32" x14ac:dyDescent="0.35">
      <c r="A944">
        <v>2019</v>
      </c>
      <c r="B944" t="s">
        <v>409</v>
      </c>
      <c r="C944" t="s">
        <v>1691</v>
      </c>
      <c r="D944" t="s">
        <v>34</v>
      </c>
      <c r="E944" t="s">
        <v>5388</v>
      </c>
      <c r="F944">
        <v>4.8</v>
      </c>
      <c r="G944">
        <v>224</v>
      </c>
      <c r="H944" t="s">
        <v>36</v>
      </c>
      <c r="I944" t="s">
        <v>5389</v>
      </c>
      <c r="J944">
        <v>4.7</v>
      </c>
      <c r="K944">
        <v>525</v>
      </c>
      <c r="L944" t="s">
        <v>5390</v>
      </c>
      <c r="M944" t="s">
        <v>316</v>
      </c>
      <c r="N944">
        <v>66203</v>
      </c>
      <c r="O944" t="s">
        <v>53</v>
      </c>
      <c r="P944">
        <v>4.9000000000000004</v>
      </c>
      <c r="Q944">
        <v>4.9000000000000004</v>
      </c>
      <c r="R944">
        <v>4.8</v>
      </c>
      <c r="S944">
        <v>4.5999999999999996</v>
      </c>
      <c r="T944">
        <v>4.9000000000000004</v>
      </c>
      <c r="U944">
        <v>4.8</v>
      </c>
      <c r="V944" t="s">
        <v>566</v>
      </c>
      <c r="W944" t="s">
        <v>42</v>
      </c>
      <c r="X944" t="s">
        <v>55</v>
      </c>
      <c r="Y944">
        <v>18</v>
      </c>
      <c r="Z944">
        <v>25</v>
      </c>
      <c r="AA944" t="s">
        <v>44</v>
      </c>
      <c r="AB944" t="s">
        <v>45</v>
      </c>
      <c r="AC944" t="s">
        <v>474</v>
      </c>
      <c r="AD944" t="s">
        <v>5391</v>
      </c>
      <c r="AE944" t="s">
        <v>5392</v>
      </c>
      <c r="AF944">
        <v>36694</v>
      </c>
    </row>
    <row r="945" spans="1:32" x14ac:dyDescent="0.35">
      <c r="A945">
        <v>2021</v>
      </c>
      <c r="B945" t="s">
        <v>32</v>
      </c>
      <c r="C945" t="s">
        <v>5393</v>
      </c>
      <c r="D945" t="s">
        <v>34</v>
      </c>
      <c r="E945" t="s">
        <v>5394</v>
      </c>
      <c r="F945">
        <v>4.8</v>
      </c>
      <c r="G945">
        <v>102</v>
      </c>
      <c r="H945" t="s">
        <v>36</v>
      </c>
      <c r="I945" t="s">
        <v>5395</v>
      </c>
      <c r="J945">
        <v>3.5</v>
      </c>
      <c r="K945">
        <v>17</v>
      </c>
      <c r="L945" t="s">
        <v>5396</v>
      </c>
      <c r="M945" t="s">
        <v>271</v>
      </c>
      <c r="N945">
        <v>78552</v>
      </c>
      <c r="O945" t="s">
        <v>53</v>
      </c>
      <c r="P945">
        <v>4.8</v>
      </c>
      <c r="Q945">
        <v>4.8</v>
      </c>
      <c r="R945">
        <v>4.8</v>
      </c>
      <c r="S945">
        <v>4.7</v>
      </c>
      <c r="T945">
        <v>4.9000000000000004</v>
      </c>
      <c r="U945">
        <v>4.9000000000000004</v>
      </c>
      <c r="V945" t="s">
        <v>4033</v>
      </c>
      <c r="W945" t="s">
        <v>42</v>
      </c>
      <c r="X945" t="s">
        <v>43</v>
      </c>
      <c r="Y945">
        <v>28</v>
      </c>
      <c r="Z945">
        <v>35</v>
      </c>
      <c r="AA945" t="s">
        <v>44</v>
      </c>
      <c r="AB945" t="s">
        <v>45</v>
      </c>
      <c r="AC945" t="s">
        <v>750</v>
      </c>
      <c r="AD945" t="s">
        <v>5397</v>
      </c>
      <c r="AE945" t="s">
        <v>5398</v>
      </c>
      <c r="AF945">
        <v>15755</v>
      </c>
    </row>
    <row r="946" spans="1:32" x14ac:dyDescent="0.35">
      <c r="A946">
        <v>2018</v>
      </c>
      <c r="B946" t="s">
        <v>69</v>
      </c>
      <c r="C946" t="s">
        <v>1340</v>
      </c>
      <c r="D946" t="s">
        <v>34</v>
      </c>
      <c r="E946" t="s">
        <v>5399</v>
      </c>
      <c r="F946">
        <v>4.8</v>
      </c>
      <c r="G946">
        <v>546</v>
      </c>
      <c r="H946" t="s">
        <v>36</v>
      </c>
      <c r="I946" t="s">
        <v>5400</v>
      </c>
      <c r="J946">
        <v>1</v>
      </c>
      <c r="K946">
        <v>2</v>
      </c>
      <c r="L946" t="s">
        <v>5401</v>
      </c>
      <c r="M946" t="s">
        <v>271</v>
      </c>
      <c r="N946">
        <v>77065</v>
      </c>
      <c r="O946" t="s">
        <v>94</v>
      </c>
      <c r="P946">
        <v>4.7</v>
      </c>
      <c r="Q946">
        <v>4.7</v>
      </c>
      <c r="R946">
        <v>4.8</v>
      </c>
      <c r="S946">
        <v>4.8</v>
      </c>
      <c r="T946">
        <v>4.9000000000000004</v>
      </c>
      <c r="U946">
        <v>4.8</v>
      </c>
      <c r="V946" t="s">
        <v>317</v>
      </c>
      <c r="W946" t="s">
        <v>42</v>
      </c>
      <c r="X946" t="s">
        <v>43</v>
      </c>
      <c r="Y946">
        <v>32</v>
      </c>
      <c r="Z946">
        <v>42</v>
      </c>
      <c r="AA946" t="s">
        <v>44</v>
      </c>
      <c r="AB946" t="s">
        <v>78</v>
      </c>
      <c r="AC946" t="s">
        <v>79</v>
      </c>
      <c r="AD946" t="s">
        <v>5402</v>
      </c>
      <c r="AE946" t="s">
        <v>5403</v>
      </c>
      <c r="AF946">
        <v>40963</v>
      </c>
    </row>
    <row r="947" spans="1:32" x14ac:dyDescent="0.35">
      <c r="A947">
        <v>2014</v>
      </c>
      <c r="B947" t="s">
        <v>108</v>
      </c>
      <c r="C947" t="s">
        <v>109</v>
      </c>
      <c r="D947" t="s">
        <v>34</v>
      </c>
      <c r="E947" t="s">
        <v>2222</v>
      </c>
      <c r="F947">
        <v>4.8</v>
      </c>
      <c r="G947">
        <v>176</v>
      </c>
      <c r="H947" t="s">
        <v>36</v>
      </c>
      <c r="I947" t="s">
        <v>5404</v>
      </c>
      <c r="J947">
        <v>3.6</v>
      </c>
      <c r="K947">
        <v>24</v>
      </c>
      <c r="L947" t="s">
        <v>5405</v>
      </c>
      <c r="M947" t="s">
        <v>271</v>
      </c>
      <c r="N947">
        <v>77063</v>
      </c>
      <c r="O947" t="s">
        <v>40</v>
      </c>
      <c r="P947">
        <v>4.9000000000000004</v>
      </c>
      <c r="Q947">
        <v>4.8</v>
      </c>
      <c r="R947">
        <v>4.8</v>
      </c>
      <c r="S947">
        <v>4.5999999999999996</v>
      </c>
      <c r="T947">
        <v>4.9000000000000004</v>
      </c>
      <c r="U947">
        <v>4.8</v>
      </c>
      <c r="V947" t="s">
        <v>42</v>
      </c>
      <c r="W947" t="s">
        <v>42</v>
      </c>
      <c r="X947" t="s">
        <v>95</v>
      </c>
      <c r="Y947">
        <v>21</v>
      </c>
      <c r="Z947">
        <v>30</v>
      </c>
      <c r="AA947" t="s">
        <v>44</v>
      </c>
      <c r="AB947" t="s">
        <v>113</v>
      </c>
      <c r="AC947" t="s">
        <v>114</v>
      </c>
      <c r="AD947" t="s">
        <v>5406</v>
      </c>
      <c r="AE947" s="1" t="s">
        <v>5407</v>
      </c>
      <c r="AF947">
        <v>112877</v>
      </c>
    </row>
    <row r="948" spans="1:32" x14ac:dyDescent="0.35">
      <c r="A948">
        <v>2021</v>
      </c>
      <c r="B948" t="s">
        <v>732</v>
      </c>
      <c r="C948" t="s">
        <v>733</v>
      </c>
      <c r="D948" t="s">
        <v>34</v>
      </c>
      <c r="E948" t="s">
        <v>5408</v>
      </c>
      <c r="F948">
        <v>4</v>
      </c>
      <c r="G948">
        <v>24</v>
      </c>
      <c r="H948" t="s">
        <v>36</v>
      </c>
      <c r="I948" t="s">
        <v>5409</v>
      </c>
      <c r="J948">
        <v>4.5</v>
      </c>
      <c r="K948">
        <v>2164</v>
      </c>
      <c r="L948" t="s">
        <v>5410</v>
      </c>
      <c r="M948" t="s">
        <v>271</v>
      </c>
      <c r="N948">
        <v>77034</v>
      </c>
      <c r="O948" t="s">
        <v>94</v>
      </c>
      <c r="P948">
        <v>4.3</v>
      </c>
      <c r="Q948">
        <v>4.5</v>
      </c>
      <c r="R948">
        <v>4.2</v>
      </c>
      <c r="S948">
        <v>3.4</v>
      </c>
      <c r="T948">
        <v>4.7</v>
      </c>
      <c r="U948">
        <v>3.5</v>
      </c>
      <c r="V948" t="s">
        <v>4074</v>
      </c>
      <c r="W948" t="s">
        <v>4214</v>
      </c>
      <c r="X948" t="s">
        <v>95</v>
      </c>
      <c r="Y948">
        <v>15</v>
      </c>
      <c r="Z948">
        <v>20</v>
      </c>
      <c r="AA948" t="s">
        <v>44</v>
      </c>
      <c r="AB948" t="s">
        <v>56</v>
      </c>
      <c r="AC948" t="s">
        <v>737</v>
      </c>
      <c r="AD948" t="s">
        <v>5411</v>
      </c>
      <c r="AE948" t="s">
        <v>5412</v>
      </c>
      <c r="AF948">
        <v>19336</v>
      </c>
    </row>
    <row r="949" spans="1:32" x14ac:dyDescent="0.35">
      <c r="A949">
        <v>2019</v>
      </c>
      <c r="B949" t="s">
        <v>48</v>
      </c>
      <c r="C949" t="s">
        <v>5174</v>
      </c>
      <c r="D949" t="s">
        <v>753</v>
      </c>
      <c r="E949" t="s">
        <v>5275</v>
      </c>
      <c r="F949">
        <v>4.7</v>
      </c>
      <c r="G949">
        <v>264</v>
      </c>
      <c r="H949" t="s">
        <v>36</v>
      </c>
      <c r="I949" t="s">
        <v>4984</v>
      </c>
      <c r="J949">
        <v>4.7</v>
      </c>
      <c r="K949">
        <v>1606</v>
      </c>
      <c r="L949" t="s">
        <v>4985</v>
      </c>
      <c r="M949" t="s">
        <v>334</v>
      </c>
      <c r="N949">
        <v>55124</v>
      </c>
      <c r="O949" t="s">
        <v>53</v>
      </c>
      <c r="P949">
        <v>4.8</v>
      </c>
      <c r="Q949">
        <v>4.7</v>
      </c>
      <c r="R949">
        <v>4.7</v>
      </c>
      <c r="S949">
        <v>4.5999999999999996</v>
      </c>
      <c r="T949">
        <v>4.7</v>
      </c>
      <c r="U949">
        <v>4.7</v>
      </c>
      <c r="V949" t="s">
        <v>42</v>
      </c>
      <c r="W949" t="s">
        <v>5413</v>
      </c>
      <c r="X949" t="s">
        <v>55</v>
      </c>
      <c r="Y949">
        <v>21</v>
      </c>
      <c r="Z949">
        <v>27</v>
      </c>
      <c r="AA949" t="s">
        <v>44</v>
      </c>
      <c r="AB949" t="s">
        <v>151</v>
      </c>
      <c r="AC949" t="s">
        <v>219</v>
      </c>
      <c r="AD949" t="s">
        <v>5414</v>
      </c>
      <c r="AE949" t="s">
        <v>5415</v>
      </c>
      <c r="AF949">
        <v>20169</v>
      </c>
    </row>
    <row r="950" spans="1:32" x14ac:dyDescent="0.35">
      <c r="A950">
        <v>2020</v>
      </c>
      <c r="B950" t="s">
        <v>69</v>
      </c>
      <c r="C950" t="s">
        <v>3047</v>
      </c>
      <c r="D950" t="s">
        <v>34</v>
      </c>
      <c r="E950" t="s">
        <v>5416</v>
      </c>
      <c r="F950">
        <v>4.8</v>
      </c>
      <c r="G950">
        <v>50</v>
      </c>
      <c r="H950" t="s">
        <v>36</v>
      </c>
      <c r="I950" t="s">
        <v>5417</v>
      </c>
      <c r="J950">
        <v>4.9000000000000004</v>
      </c>
      <c r="K950">
        <v>1007</v>
      </c>
      <c r="L950" t="s">
        <v>5418</v>
      </c>
      <c r="M950" t="s">
        <v>334</v>
      </c>
      <c r="N950">
        <v>55445</v>
      </c>
      <c r="O950" t="s">
        <v>53</v>
      </c>
      <c r="P950">
        <v>4.9000000000000004</v>
      </c>
      <c r="Q950">
        <v>4.8</v>
      </c>
      <c r="R950">
        <v>4.8</v>
      </c>
      <c r="S950">
        <v>4.5999999999999996</v>
      </c>
      <c r="T950">
        <v>4.8</v>
      </c>
      <c r="U950">
        <v>4.8</v>
      </c>
      <c r="V950" t="s">
        <v>122</v>
      </c>
      <c r="W950" t="s">
        <v>42</v>
      </c>
      <c r="X950" t="s">
        <v>124</v>
      </c>
      <c r="Y950">
        <v>19</v>
      </c>
      <c r="Z950">
        <v>24</v>
      </c>
      <c r="AA950" t="s">
        <v>44</v>
      </c>
      <c r="AB950" t="s">
        <v>125</v>
      </c>
      <c r="AC950" t="s">
        <v>126</v>
      </c>
      <c r="AD950" t="s">
        <v>5419</v>
      </c>
      <c r="AE950" t="s">
        <v>5420</v>
      </c>
      <c r="AF950">
        <v>19913</v>
      </c>
    </row>
    <row r="951" spans="1:32" x14ac:dyDescent="0.35">
      <c r="A951">
        <v>2018</v>
      </c>
      <c r="B951" t="s">
        <v>32</v>
      </c>
      <c r="C951" t="s">
        <v>3054</v>
      </c>
      <c r="D951" t="s">
        <v>793</v>
      </c>
      <c r="E951" t="s">
        <v>5421</v>
      </c>
      <c r="F951">
        <v>4.8</v>
      </c>
      <c r="G951">
        <v>770</v>
      </c>
      <c r="H951" t="s">
        <v>36</v>
      </c>
      <c r="I951" t="s">
        <v>5422</v>
      </c>
      <c r="J951">
        <v>4.5999999999999996</v>
      </c>
      <c r="K951">
        <v>566</v>
      </c>
      <c r="L951" t="s">
        <v>5423</v>
      </c>
      <c r="M951" t="s">
        <v>334</v>
      </c>
      <c r="N951">
        <v>55448</v>
      </c>
      <c r="O951" t="s">
        <v>53</v>
      </c>
      <c r="P951">
        <v>4.8</v>
      </c>
      <c r="Q951">
        <v>4.7</v>
      </c>
      <c r="R951">
        <v>4.8</v>
      </c>
      <c r="S951">
        <v>4.7</v>
      </c>
      <c r="T951">
        <v>4.8</v>
      </c>
      <c r="U951">
        <v>4.9000000000000004</v>
      </c>
      <c r="V951" t="s">
        <v>3058</v>
      </c>
      <c r="W951" t="s">
        <v>42</v>
      </c>
      <c r="X951" t="s">
        <v>124</v>
      </c>
      <c r="Y951">
        <v>22</v>
      </c>
      <c r="Z951">
        <v>28</v>
      </c>
      <c r="AA951" t="s">
        <v>44</v>
      </c>
      <c r="AB951" t="s">
        <v>151</v>
      </c>
      <c r="AC951" t="s">
        <v>597</v>
      </c>
      <c r="AD951" t="s">
        <v>5424</v>
      </c>
      <c r="AE951" t="s">
        <v>5425</v>
      </c>
      <c r="AF951">
        <v>59982</v>
      </c>
    </row>
    <row r="952" spans="1:32" x14ac:dyDescent="0.35">
      <c r="A952">
        <v>2022</v>
      </c>
      <c r="B952" t="s">
        <v>616</v>
      </c>
      <c r="C952" t="s">
        <v>5426</v>
      </c>
      <c r="D952" t="s">
        <v>34</v>
      </c>
      <c r="E952" t="s">
        <v>1507</v>
      </c>
      <c r="F952">
        <v>4.7</v>
      </c>
      <c r="G952">
        <v>32</v>
      </c>
      <c r="H952" t="s">
        <v>36</v>
      </c>
      <c r="I952" t="s">
        <v>4990</v>
      </c>
      <c r="J952">
        <v>4.8</v>
      </c>
      <c r="K952">
        <v>1411</v>
      </c>
      <c r="L952" t="s">
        <v>4991</v>
      </c>
      <c r="M952" t="s">
        <v>353</v>
      </c>
      <c r="N952">
        <v>63376</v>
      </c>
      <c r="O952" t="s">
        <v>40</v>
      </c>
      <c r="P952">
        <v>4.9000000000000004</v>
      </c>
      <c r="Q952">
        <v>4.9000000000000004</v>
      </c>
      <c r="R952">
        <v>4.3</v>
      </c>
      <c r="S952">
        <v>4.5999999999999996</v>
      </c>
      <c r="T952">
        <v>4.9000000000000004</v>
      </c>
      <c r="U952">
        <v>4.5</v>
      </c>
      <c r="V952" t="s">
        <v>5427</v>
      </c>
      <c r="W952" t="s">
        <v>42</v>
      </c>
      <c r="X952" t="s">
        <v>124</v>
      </c>
      <c r="Y952">
        <v>24</v>
      </c>
      <c r="Z952">
        <v>29</v>
      </c>
      <c r="AA952" t="s">
        <v>44</v>
      </c>
      <c r="AB952" t="s">
        <v>45</v>
      </c>
      <c r="AC952" t="s">
        <v>750</v>
      </c>
      <c r="AD952" t="s">
        <v>5428</v>
      </c>
      <c r="AE952" t="s">
        <v>5429</v>
      </c>
      <c r="AF952">
        <v>10735</v>
      </c>
    </row>
    <row r="953" spans="1:32" x14ac:dyDescent="0.35">
      <c r="A953">
        <v>2019</v>
      </c>
      <c r="B953" t="s">
        <v>257</v>
      </c>
      <c r="C953" t="s">
        <v>1079</v>
      </c>
      <c r="D953" t="s">
        <v>34</v>
      </c>
      <c r="E953" t="s">
        <v>5430</v>
      </c>
      <c r="F953">
        <v>4.7</v>
      </c>
      <c r="G953">
        <v>55</v>
      </c>
      <c r="H953" t="s">
        <v>36</v>
      </c>
      <c r="I953" t="s">
        <v>3094</v>
      </c>
      <c r="J953">
        <v>4.7</v>
      </c>
      <c r="K953">
        <v>394</v>
      </c>
      <c r="L953" t="s">
        <v>3095</v>
      </c>
      <c r="M953" t="s">
        <v>378</v>
      </c>
      <c r="N953">
        <v>61615</v>
      </c>
      <c r="O953" t="s">
        <v>53</v>
      </c>
      <c r="P953">
        <v>5</v>
      </c>
      <c r="Q953">
        <v>4.9000000000000004</v>
      </c>
      <c r="R953">
        <v>4.9000000000000004</v>
      </c>
      <c r="S953">
        <v>4.4000000000000004</v>
      </c>
      <c r="T953">
        <v>4.7</v>
      </c>
      <c r="U953">
        <v>4.5999999999999996</v>
      </c>
      <c r="V953" t="s">
        <v>428</v>
      </c>
      <c r="W953" t="s">
        <v>123</v>
      </c>
      <c r="X953" t="s">
        <v>124</v>
      </c>
      <c r="Y953">
        <v>20</v>
      </c>
      <c r="Z953">
        <v>26</v>
      </c>
      <c r="AA953" t="s">
        <v>44</v>
      </c>
      <c r="AB953" t="s">
        <v>45</v>
      </c>
      <c r="AC953" t="s">
        <v>264</v>
      </c>
      <c r="AD953" t="s">
        <v>5431</v>
      </c>
      <c r="AE953" t="s">
        <v>5432</v>
      </c>
      <c r="AF953">
        <v>37135</v>
      </c>
    </row>
    <row r="954" spans="1:32" x14ac:dyDescent="0.35">
      <c r="A954">
        <v>2019</v>
      </c>
      <c r="B954" t="s">
        <v>1046</v>
      </c>
      <c r="C954" t="s">
        <v>1937</v>
      </c>
      <c r="D954" t="s">
        <v>1311</v>
      </c>
      <c r="E954" t="s">
        <v>5433</v>
      </c>
      <c r="F954">
        <v>4.5999999999999996</v>
      </c>
      <c r="G954">
        <v>94</v>
      </c>
      <c r="H954" t="s">
        <v>36</v>
      </c>
      <c r="I954" t="s">
        <v>5434</v>
      </c>
      <c r="J954">
        <v>4</v>
      </c>
      <c r="K954">
        <v>29</v>
      </c>
      <c r="L954" t="s">
        <v>5435</v>
      </c>
      <c r="M954" t="s">
        <v>361</v>
      </c>
      <c r="N954">
        <v>70006</v>
      </c>
      <c r="O954" t="s">
        <v>53</v>
      </c>
      <c r="P954">
        <v>4.8</v>
      </c>
      <c r="Q954">
        <v>4.7</v>
      </c>
      <c r="R954">
        <v>4.5999999999999996</v>
      </c>
      <c r="S954">
        <v>4.4000000000000004</v>
      </c>
      <c r="T954">
        <v>4.7</v>
      </c>
      <c r="U954">
        <v>4.5</v>
      </c>
      <c r="V954" t="s">
        <v>1315</v>
      </c>
      <c r="W954" t="s">
        <v>42</v>
      </c>
      <c r="X954" t="s">
        <v>43</v>
      </c>
      <c r="Y954">
        <v>19</v>
      </c>
      <c r="Z954">
        <v>26</v>
      </c>
      <c r="AA954" t="s">
        <v>44</v>
      </c>
      <c r="AB954" t="s">
        <v>45</v>
      </c>
      <c r="AC954" t="s">
        <v>370</v>
      </c>
      <c r="AD954" t="s">
        <v>5436</v>
      </c>
      <c r="AE954" t="s">
        <v>5437</v>
      </c>
      <c r="AF954">
        <v>34515</v>
      </c>
    </row>
    <row r="955" spans="1:32" x14ac:dyDescent="0.35">
      <c r="A955">
        <v>2020</v>
      </c>
      <c r="B955" t="s">
        <v>409</v>
      </c>
      <c r="C955" t="s">
        <v>3165</v>
      </c>
      <c r="D955" t="s">
        <v>34</v>
      </c>
      <c r="E955" t="s">
        <v>5438</v>
      </c>
      <c r="F955">
        <v>4.8</v>
      </c>
      <c r="G955">
        <v>77</v>
      </c>
      <c r="H955" t="s">
        <v>36</v>
      </c>
      <c r="I955" t="s">
        <v>5439</v>
      </c>
      <c r="J955">
        <v>4</v>
      </c>
      <c r="K955">
        <v>14</v>
      </c>
      <c r="L955" t="s">
        <v>5440</v>
      </c>
      <c r="M955" t="s">
        <v>394</v>
      </c>
      <c r="N955">
        <v>38372</v>
      </c>
      <c r="O955" t="s">
        <v>53</v>
      </c>
      <c r="P955">
        <v>4.8</v>
      </c>
      <c r="Q955">
        <v>4.8</v>
      </c>
      <c r="R955">
        <v>4.8</v>
      </c>
      <c r="S955">
        <v>4.5</v>
      </c>
      <c r="T955">
        <v>4.9000000000000004</v>
      </c>
      <c r="U955">
        <v>4.8</v>
      </c>
      <c r="V955" t="s">
        <v>5441</v>
      </c>
      <c r="W955" t="s">
        <v>42</v>
      </c>
      <c r="X955" t="s">
        <v>55</v>
      </c>
      <c r="Y955">
        <v>17</v>
      </c>
      <c r="Z955">
        <v>23</v>
      </c>
      <c r="AA955" t="s">
        <v>44</v>
      </c>
      <c r="AB955" t="s">
        <v>45</v>
      </c>
      <c r="AC955" t="s">
        <v>219</v>
      </c>
      <c r="AD955" t="s">
        <v>5442</v>
      </c>
      <c r="AE955" t="s">
        <v>5443</v>
      </c>
      <c r="AF955">
        <v>18114</v>
      </c>
    </row>
    <row r="956" spans="1:32" x14ac:dyDescent="0.35">
      <c r="A956">
        <v>2017</v>
      </c>
      <c r="B956" t="s">
        <v>288</v>
      </c>
      <c r="C956" t="s">
        <v>5444</v>
      </c>
      <c r="D956" t="s">
        <v>34</v>
      </c>
      <c r="E956" t="s">
        <v>5445</v>
      </c>
      <c r="F956">
        <v>4.7</v>
      </c>
      <c r="G956">
        <v>72</v>
      </c>
      <c r="H956" t="s">
        <v>36</v>
      </c>
      <c r="I956" t="s">
        <v>3603</v>
      </c>
      <c r="J956">
        <v>4.7</v>
      </c>
      <c r="K956">
        <v>649</v>
      </c>
      <c r="L956" t="s">
        <v>3604</v>
      </c>
      <c r="M956" t="s">
        <v>378</v>
      </c>
      <c r="N956">
        <v>60540</v>
      </c>
      <c r="O956" t="s">
        <v>94</v>
      </c>
      <c r="P956">
        <v>4.9000000000000004</v>
      </c>
      <c r="Q956">
        <v>4.8</v>
      </c>
      <c r="R956">
        <v>4.7</v>
      </c>
      <c r="S956">
        <v>4.4000000000000004</v>
      </c>
      <c r="T956">
        <v>4.7</v>
      </c>
      <c r="U956">
        <v>4.5999999999999996</v>
      </c>
      <c r="V956" t="s">
        <v>5023</v>
      </c>
      <c r="W956" t="s">
        <v>42</v>
      </c>
      <c r="X956" t="s">
        <v>124</v>
      </c>
      <c r="Y956">
        <v>19</v>
      </c>
      <c r="Z956">
        <v>25</v>
      </c>
      <c r="AA956" t="s">
        <v>44</v>
      </c>
      <c r="AB956" t="s">
        <v>45</v>
      </c>
      <c r="AC956" t="s">
        <v>1740</v>
      </c>
      <c r="AD956" t="s">
        <v>5446</v>
      </c>
      <c r="AE956" t="s">
        <v>5447</v>
      </c>
      <c r="AF956">
        <v>89957</v>
      </c>
    </row>
    <row r="957" spans="1:32" x14ac:dyDescent="0.35">
      <c r="A957">
        <v>2019</v>
      </c>
      <c r="B957" t="s">
        <v>81</v>
      </c>
      <c r="C957" t="s">
        <v>2415</v>
      </c>
      <c r="D957" t="s">
        <v>34</v>
      </c>
      <c r="E957" t="s">
        <v>5448</v>
      </c>
      <c r="F957">
        <v>4.8</v>
      </c>
      <c r="G957">
        <v>102</v>
      </c>
      <c r="H957" t="s">
        <v>36</v>
      </c>
      <c r="I957" t="s">
        <v>5449</v>
      </c>
      <c r="J957">
        <v>4.8</v>
      </c>
      <c r="K957">
        <v>992</v>
      </c>
      <c r="L957" t="s">
        <v>5450</v>
      </c>
      <c r="M957" t="s">
        <v>378</v>
      </c>
      <c r="N957">
        <v>60540</v>
      </c>
      <c r="O957" t="s">
        <v>53</v>
      </c>
      <c r="P957">
        <v>4.8</v>
      </c>
      <c r="Q957">
        <v>4.8</v>
      </c>
      <c r="R957">
        <v>4.8</v>
      </c>
      <c r="S957">
        <v>4.5999999999999996</v>
      </c>
      <c r="T957">
        <v>4.9000000000000004</v>
      </c>
      <c r="U957">
        <v>4.8</v>
      </c>
      <c r="V957" t="s">
        <v>1121</v>
      </c>
      <c r="W957" t="s">
        <v>42</v>
      </c>
      <c r="X957" t="s">
        <v>124</v>
      </c>
      <c r="Y957">
        <v>19</v>
      </c>
      <c r="Z957">
        <v>26</v>
      </c>
      <c r="AA957" t="s">
        <v>44</v>
      </c>
      <c r="AB957" t="s">
        <v>45</v>
      </c>
      <c r="AC957" t="s">
        <v>46</v>
      </c>
      <c r="AD957" t="s">
        <v>5451</v>
      </c>
      <c r="AE957" t="s">
        <v>5452</v>
      </c>
      <c r="AF957">
        <v>12925</v>
      </c>
    </row>
    <row r="958" spans="1:32" x14ac:dyDescent="0.35">
      <c r="A958">
        <v>2022</v>
      </c>
      <c r="B958" t="s">
        <v>985</v>
      </c>
      <c r="C958" t="s">
        <v>5453</v>
      </c>
      <c r="D958" t="s">
        <v>34</v>
      </c>
      <c r="E958" t="s">
        <v>5454</v>
      </c>
      <c r="F958">
        <v>5</v>
      </c>
      <c r="G958">
        <v>2</v>
      </c>
      <c r="H958" t="s">
        <v>36</v>
      </c>
      <c r="I958" t="s">
        <v>5455</v>
      </c>
      <c r="J958">
        <v>4.0999999999999996</v>
      </c>
      <c r="K958">
        <v>43</v>
      </c>
      <c r="L958" t="s">
        <v>5456</v>
      </c>
      <c r="M958" t="s">
        <v>378</v>
      </c>
      <c r="N958">
        <v>60639</v>
      </c>
      <c r="O958" t="s">
        <v>40</v>
      </c>
      <c r="P958">
        <v>5</v>
      </c>
      <c r="Q958">
        <v>5</v>
      </c>
      <c r="R958">
        <v>5</v>
      </c>
      <c r="S958">
        <v>5</v>
      </c>
      <c r="T958">
        <v>5</v>
      </c>
      <c r="U958">
        <v>5</v>
      </c>
      <c r="V958" t="s">
        <v>5457</v>
      </c>
      <c r="W958" t="s">
        <v>721</v>
      </c>
      <c r="X958" t="s">
        <v>124</v>
      </c>
      <c r="Y958">
        <v>19</v>
      </c>
      <c r="Z958">
        <v>25</v>
      </c>
      <c r="AA958" t="s">
        <v>44</v>
      </c>
      <c r="AB958" t="s">
        <v>45</v>
      </c>
      <c r="AC958" t="s">
        <v>57</v>
      </c>
      <c r="AD958" t="s">
        <v>5458</v>
      </c>
      <c r="AE958">
        <v>20564</v>
      </c>
      <c r="AF958">
        <v>3595</v>
      </c>
    </row>
    <row r="959" spans="1:32" x14ac:dyDescent="0.35">
      <c r="A959">
        <v>2017</v>
      </c>
      <c r="B959" t="s">
        <v>1046</v>
      </c>
      <c r="C959" t="s">
        <v>5459</v>
      </c>
      <c r="D959" t="s">
        <v>34</v>
      </c>
      <c r="E959" t="s">
        <v>478</v>
      </c>
      <c r="F959">
        <v>4.4000000000000004</v>
      </c>
      <c r="G959">
        <v>37</v>
      </c>
      <c r="H959" t="s">
        <v>36</v>
      </c>
      <c r="I959" t="s">
        <v>5460</v>
      </c>
      <c r="J959">
        <v>4.0999999999999996</v>
      </c>
      <c r="K959">
        <v>134</v>
      </c>
      <c r="L959" t="s">
        <v>5461</v>
      </c>
      <c r="M959" t="s">
        <v>378</v>
      </c>
      <c r="N959">
        <v>60712</v>
      </c>
      <c r="O959" t="s">
        <v>53</v>
      </c>
      <c r="P959">
        <v>4.5999999999999996</v>
      </c>
      <c r="Q959">
        <v>4.5</v>
      </c>
      <c r="R959">
        <v>4.3</v>
      </c>
      <c r="S959">
        <v>3.9</v>
      </c>
      <c r="T959">
        <v>4.8</v>
      </c>
      <c r="U959">
        <v>4.0999999999999996</v>
      </c>
      <c r="V959" t="s">
        <v>5462</v>
      </c>
      <c r="W959" t="s">
        <v>455</v>
      </c>
      <c r="X959" t="s">
        <v>55</v>
      </c>
      <c r="Y959">
        <v>15</v>
      </c>
      <c r="Z959">
        <v>20</v>
      </c>
      <c r="AA959" t="s">
        <v>44</v>
      </c>
      <c r="AB959" t="s">
        <v>45</v>
      </c>
      <c r="AC959" t="s">
        <v>737</v>
      </c>
      <c r="AD959" t="s">
        <v>5463</v>
      </c>
      <c r="AE959" t="s">
        <v>5464</v>
      </c>
      <c r="AF959">
        <v>50636</v>
      </c>
    </row>
    <row r="960" spans="1:32" x14ac:dyDescent="0.35">
      <c r="A960">
        <v>2018</v>
      </c>
      <c r="B960" t="s">
        <v>187</v>
      </c>
      <c r="C960" t="s">
        <v>1902</v>
      </c>
      <c r="D960" t="s">
        <v>34</v>
      </c>
      <c r="E960" t="s">
        <v>5465</v>
      </c>
      <c r="F960">
        <v>4.7</v>
      </c>
      <c r="G960">
        <v>445</v>
      </c>
      <c r="H960" t="s">
        <v>36</v>
      </c>
      <c r="I960" t="s">
        <v>5466</v>
      </c>
      <c r="J960">
        <v>4.5</v>
      </c>
      <c r="K960">
        <v>1360</v>
      </c>
      <c r="L960" t="s">
        <v>5467</v>
      </c>
      <c r="M960" t="s">
        <v>404</v>
      </c>
      <c r="N960">
        <v>47905</v>
      </c>
      <c r="O960" t="s">
        <v>53</v>
      </c>
      <c r="P960">
        <v>4.8</v>
      </c>
      <c r="Q960">
        <v>4.7</v>
      </c>
      <c r="R960">
        <v>4.5999999999999996</v>
      </c>
      <c r="S960">
        <v>4.7</v>
      </c>
      <c r="T960">
        <v>4.7</v>
      </c>
      <c r="U960">
        <v>4.8</v>
      </c>
      <c r="V960" t="s">
        <v>2821</v>
      </c>
      <c r="W960" t="s">
        <v>5468</v>
      </c>
      <c r="X960" t="s">
        <v>124</v>
      </c>
      <c r="Y960">
        <v>25</v>
      </c>
      <c r="Z960">
        <v>32</v>
      </c>
      <c r="AA960" t="s">
        <v>44</v>
      </c>
      <c r="AB960" t="s">
        <v>78</v>
      </c>
      <c r="AC960" t="s">
        <v>1381</v>
      </c>
      <c r="AD960" t="s">
        <v>5469</v>
      </c>
      <c r="AE960" t="s">
        <v>5470</v>
      </c>
      <c r="AF960">
        <v>86736</v>
      </c>
    </row>
    <row r="961" spans="1:32" x14ac:dyDescent="0.35">
      <c r="A961">
        <v>2021</v>
      </c>
      <c r="B961" t="s">
        <v>732</v>
      </c>
      <c r="C961" t="s">
        <v>733</v>
      </c>
      <c r="D961" t="s">
        <v>34</v>
      </c>
      <c r="E961" t="s">
        <v>5471</v>
      </c>
      <c r="F961">
        <v>4</v>
      </c>
      <c r="G961">
        <v>24</v>
      </c>
      <c r="H961" t="s">
        <v>36</v>
      </c>
      <c r="I961" t="s">
        <v>5472</v>
      </c>
      <c r="J961">
        <v>4.9000000000000004</v>
      </c>
      <c r="K961">
        <v>2446</v>
      </c>
      <c r="L961" t="s">
        <v>5473</v>
      </c>
      <c r="M961" t="s">
        <v>1602</v>
      </c>
      <c r="N961">
        <v>35124</v>
      </c>
      <c r="O961" t="s">
        <v>94</v>
      </c>
      <c r="P961">
        <v>4.3</v>
      </c>
      <c r="Q961">
        <v>4.5</v>
      </c>
      <c r="R961">
        <v>4.2</v>
      </c>
      <c r="S961">
        <v>3.4</v>
      </c>
      <c r="T961">
        <v>4.7</v>
      </c>
      <c r="U961">
        <v>3.5</v>
      </c>
      <c r="V961" t="s">
        <v>76</v>
      </c>
      <c r="W961" t="s">
        <v>614</v>
      </c>
      <c r="X961" t="s">
        <v>95</v>
      </c>
      <c r="Y961">
        <v>15</v>
      </c>
      <c r="Z961">
        <v>20</v>
      </c>
      <c r="AA961" t="s">
        <v>44</v>
      </c>
      <c r="AB961" t="s">
        <v>56</v>
      </c>
      <c r="AC961" t="s">
        <v>737</v>
      </c>
      <c r="AD961" t="s">
        <v>5474</v>
      </c>
      <c r="AE961" t="s">
        <v>5475</v>
      </c>
      <c r="AF961">
        <v>15545</v>
      </c>
    </row>
    <row r="962" spans="1:32" x14ac:dyDescent="0.35">
      <c r="A962">
        <v>2020</v>
      </c>
      <c r="B962" t="s">
        <v>32</v>
      </c>
      <c r="C962" t="s">
        <v>2309</v>
      </c>
      <c r="D962" t="s">
        <v>34</v>
      </c>
      <c r="E962" t="s">
        <v>5476</v>
      </c>
      <c r="F962">
        <v>4.8</v>
      </c>
      <c r="G962">
        <v>142</v>
      </c>
      <c r="H962" t="s">
        <v>36</v>
      </c>
      <c r="I962" t="s">
        <v>5477</v>
      </c>
      <c r="J962">
        <v>4.8</v>
      </c>
      <c r="K962">
        <v>630</v>
      </c>
      <c r="L962" t="s">
        <v>5478</v>
      </c>
      <c r="M962" t="s">
        <v>1625</v>
      </c>
      <c r="N962">
        <v>40258</v>
      </c>
      <c r="O962" t="s">
        <v>53</v>
      </c>
      <c r="P962">
        <v>4.7</v>
      </c>
      <c r="Q962">
        <v>4.7</v>
      </c>
      <c r="R962">
        <v>4.7</v>
      </c>
      <c r="S962">
        <v>4.7</v>
      </c>
      <c r="T962">
        <v>4.8</v>
      </c>
      <c r="U962">
        <v>4.8</v>
      </c>
      <c r="V962" t="s">
        <v>798</v>
      </c>
      <c r="W962" t="s">
        <v>41</v>
      </c>
      <c r="X962" t="s">
        <v>43</v>
      </c>
      <c r="Y962">
        <v>27</v>
      </c>
      <c r="Z962">
        <v>38</v>
      </c>
      <c r="AA962" t="s">
        <v>44</v>
      </c>
      <c r="AB962" t="s">
        <v>45</v>
      </c>
      <c r="AC962" t="s">
        <v>750</v>
      </c>
      <c r="AD962" t="s">
        <v>5479</v>
      </c>
      <c r="AE962">
        <v>2051601</v>
      </c>
      <c r="AF962">
        <v>32870</v>
      </c>
    </row>
    <row r="963" spans="1:32" x14ac:dyDescent="0.35">
      <c r="A963">
        <v>2020</v>
      </c>
      <c r="B963" t="s">
        <v>732</v>
      </c>
      <c r="C963" t="s">
        <v>4165</v>
      </c>
      <c r="D963" t="s">
        <v>34</v>
      </c>
      <c r="E963" t="s">
        <v>5480</v>
      </c>
      <c r="F963">
        <v>4.8</v>
      </c>
      <c r="G963">
        <v>70</v>
      </c>
      <c r="H963" t="s">
        <v>36</v>
      </c>
      <c r="I963" t="s">
        <v>5481</v>
      </c>
      <c r="J963">
        <v>4.9000000000000004</v>
      </c>
      <c r="K963">
        <v>885</v>
      </c>
      <c r="L963" t="s">
        <v>5482</v>
      </c>
      <c r="M963" t="s">
        <v>404</v>
      </c>
      <c r="N963">
        <v>46804</v>
      </c>
      <c r="O963" t="s">
        <v>94</v>
      </c>
      <c r="P963">
        <v>4.8</v>
      </c>
      <c r="Q963">
        <v>4.8</v>
      </c>
      <c r="R963">
        <v>4.9000000000000004</v>
      </c>
      <c r="S963">
        <v>4.5999999999999996</v>
      </c>
      <c r="T963">
        <v>4.9000000000000004</v>
      </c>
      <c r="U963">
        <v>4.5999999999999996</v>
      </c>
      <c r="V963" t="s">
        <v>4074</v>
      </c>
      <c r="W963" t="s">
        <v>455</v>
      </c>
      <c r="X963" t="s">
        <v>124</v>
      </c>
      <c r="Y963">
        <v>18</v>
      </c>
      <c r="Z963">
        <v>25</v>
      </c>
      <c r="AA963" t="s">
        <v>44</v>
      </c>
      <c r="AB963" t="s">
        <v>125</v>
      </c>
      <c r="AC963" t="s">
        <v>370</v>
      </c>
      <c r="AD963" t="s">
        <v>5483</v>
      </c>
      <c r="AE963" t="s">
        <v>5484</v>
      </c>
      <c r="AF963">
        <v>19026</v>
      </c>
    </row>
    <row r="964" spans="1:32" x14ac:dyDescent="0.35">
      <c r="A964">
        <v>2021</v>
      </c>
      <c r="B964" t="s">
        <v>525</v>
      </c>
      <c r="C964" t="s">
        <v>2162</v>
      </c>
      <c r="D964" t="s">
        <v>34</v>
      </c>
      <c r="E964" t="s">
        <v>5485</v>
      </c>
      <c r="F964">
        <v>4.9000000000000004</v>
      </c>
      <c r="G964">
        <v>91</v>
      </c>
      <c r="H964" t="s">
        <v>36</v>
      </c>
      <c r="I964" t="s">
        <v>5486</v>
      </c>
      <c r="J964">
        <v>4.5</v>
      </c>
      <c r="K964">
        <v>407</v>
      </c>
      <c r="L964" t="s">
        <v>5487</v>
      </c>
      <c r="M964" t="s">
        <v>445</v>
      </c>
      <c r="N964">
        <v>45249</v>
      </c>
      <c r="O964" t="s">
        <v>53</v>
      </c>
      <c r="P964">
        <v>5</v>
      </c>
      <c r="Q964">
        <v>4.9000000000000004</v>
      </c>
      <c r="R964">
        <v>4.9000000000000004</v>
      </c>
      <c r="S964">
        <v>4.8</v>
      </c>
      <c r="T964">
        <v>5</v>
      </c>
      <c r="U964">
        <v>4.9000000000000004</v>
      </c>
      <c r="V964" t="s">
        <v>42</v>
      </c>
      <c r="W964" t="s">
        <v>76</v>
      </c>
      <c r="X964" t="s">
        <v>124</v>
      </c>
      <c r="Y964">
        <v>19</v>
      </c>
      <c r="Z964">
        <v>24</v>
      </c>
      <c r="AA964" t="s">
        <v>44</v>
      </c>
      <c r="AB964" t="s">
        <v>45</v>
      </c>
      <c r="AC964" t="s">
        <v>1211</v>
      </c>
      <c r="AD964" t="s">
        <v>5488</v>
      </c>
      <c r="AE964" t="s">
        <v>5489</v>
      </c>
      <c r="AF964">
        <v>17146</v>
      </c>
    </row>
    <row r="965" spans="1:32" x14ac:dyDescent="0.35">
      <c r="A965">
        <v>2016</v>
      </c>
      <c r="B965" t="s">
        <v>257</v>
      </c>
      <c r="C965" t="s">
        <v>2916</v>
      </c>
      <c r="D965" t="s">
        <v>34</v>
      </c>
      <c r="E965" t="s">
        <v>1543</v>
      </c>
      <c r="F965">
        <v>4.8</v>
      </c>
      <c r="G965">
        <v>5</v>
      </c>
      <c r="H965" t="s">
        <v>36</v>
      </c>
      <c r="I965" t="s">
        <v>5490</v>
      </c>
      <c r="J965">
        <v>4.5</v>
      </c>
      <c r="K965">
        <v>1371</v>
      </c>
      <c r="L965" t="s">
        <v>5491</v>
      </c>
      <c r="M965" t="s">
        <v>427</v>
      </c>
      <c r="N965">
        <v>30122</v>
      </c>
      <c r="O965" t="s">
        <v>94</v>
      </c>
      <c r="P965">
        <v>5</v>
      </c>
      <c r="Q965">
        <v>5</v>
      </c>
      <c r="R965">
        <v>4.2</v>
      </c>
      <c r="S965">
        <v>4.8</v>
      </c>
      <c r="T965">
        <v>5</v>
      </c>
      <c r="U965">
        <v>4.8</v>
      </c>
      <c r="V965" t="s">
        <v>262</v>
      </c>
      <c r="W965" t="s">
        <v>77</v>
      </c>
      <c r="X965" t="s">
        <v>95</v>
      </c>
      <c r="Y965">
        <v>21</v>
      </c>
      <c r="Z965">
        <v>29</v>
      </c>
      <c r="AA965" t="s">
        <v>44</v>
      </c>
      <c r="AB965" t="s">
        <v>45</v>
      </c>
      <c r="AC965" t="s">
        <v>264</v>
      </c>
      <c r="AD965" t="s">
        <v>5492</v>
      </c>
      <c r="AE965" t="s">
        <v>5493</v>
      </c>
      <c r="AF965">
        <v>48240</v>
      </c>
    </row>
    <row r="966" spans="1:32" x14ac:dyDescent="0.35">
      <c r="A966">
        <v>2019</v>
      </c>
      <c r="B966" t="s">
        <v>81</v>
      </c>
      <c r="C966" t="s">
        <v>82</v>
      </c>
      <c r="D966" t="s">
        <v>34</v>
      </c>
      <c r="E966" t="s">
        <v>5494</v>
      </c>
      <c r="F966">
        <v>4.8</v>
      </c>
      <c r="G966">
        <v>102</v>
      </c>
      <c r="H966" t="s">
        <v>36</v>
      </c>
      <c r="I966" t="s">
        <v>3184</v>
      </c>
      <c r="J966">
        <v>4.5999999999999996</v>
      </c>
      <c r="K966">
        <v>666</v>
      </c>
      <c r="L966" t="s">
        <v>3185</v>
      </c>
      <c r="M966" t="s">
        <v>427</v>
      </c>
      <c r="N966">
        <v>30080</v>
      </c>
      <c r="O966" t="s">
        <v>53</v>
      </c>
      <c r="P966">
        <v>4.8</v>
      </c>
      <c r="Q966">
        <v>4.8</v>
      </c>
      <c r="R966">
        <v>4.8</v>
      </c>
      <c r="S966">
        <v>4.5999999999999996</v>
      </c>
      <c r="T966">
        <v>4.9000000000000004</v>
      </c>
      <c r="U966">
        <v>4.8</v>
      </c>
      <c r="V966" t="s">
        <v>3186</v>
      </c>
      <c r="W966" t="s">
        <v>42</v>
      </c>
      <c r="X966" t="s">
        <v>43</v>
      </c>
      <c r="Y966">
        <v>20</v>
      </c>
      <c r="Z966">
        <v>28</v>
      </c>
      <c r="AA966" t="s">
        <v>44</v>
      </c>
      <c r="AB966" t="s">
        <v>45</v>
      </c>
      <c r="AC966" t="s">
        <v>46</v>
      </c>
      <c r="AD966" t="s">
        <v>5495</v>
      </c>
      <c r="AE966" t="s">
        <v>5496</v>
      </c>
      <c r="AF966">
        <v>33915</v>
      </c>
    </row>
    <row r="967" spans="1:32" x14ac:dyDescent="0.35">
      <c r="A967">
        <v>2020</v>
      </c>
      <c r="B967" t="s">
        <v>48</v>
      </c>
      <c r="C967" t="s">
        <v>1387</v>
      </c>
      <c r="D967" t="s">
        <v>34</v>
      </c>
      <c r="E967" t="s">
        <v>5497</v>
      </c>
      <c r="F967">
        <v>4.9000000000000004</v>
      </c>
      <c r="G967">
        <v>141</v>
      </c>
      <c r="H967" t="s">
        <v>36</v>
      </c>
      <c r="I967" t="s">
        <v>5498</v>
      </c>
      <c r="J967">
        <v>4.4000000000000004</v>
      </c>
      <c r="K967">
        <v>523</v>
      </c>
      <c r="L967" t="s">
        <v>5499</v>
      </c>
      <c r="M967" t="s">
        <v>427</v>
      </c>
      <c r="N967">
        <v>30291</v>
      </c>
      <c r="O967" t="s">
        <v>53</v>
      </c>
      <c r="P967">
        <v>4.9000000000000004</v>
      </c>
      <c r="Q967">
        <v>4.9000000000000004</v>
      </c>
      <c r="R967">
        <v>4.9000000000000004</v>
      </c>
      <c r="S967">
        <v>4.8</v>
      </c>
      <c r="T967">
        <v>4.9000000000000004</v>
      </c>
      <c r="U967">
        <v>4.9000000000000004</v>
      </c>
      <c r="V967" t="s">
        <v>1390</v>
      </c>
      <c r="W967" t="s">
        <v>327</v>
      </c>
      <c r="X967" t="s">
        <v>43</v>
      </c>
      <c r="Y967">
        <v>21</v>
      </c>
      <c r="Z967">
        <v>29</v>
      </c>
      <c r="AA967" t="s">
        <v>44</v>
      </c>
      <c r="AB967" t="s">
        <v>45</v>
      </c>
      <c r="AC967" t="s">
        <v>219</v>
      </c>
      <c r="AD967" t="s">
        <v>5500</v>
      </c>
      <c r="AE967" t="s">
        <v>5501</v>
      </c>
      <c r="AF967">
        <v>66301</v>
      </c>
    </row>
    <row r="968" spans="1:32" x14ac:dyDescent="0.35">
      <c r="A968">
        <v>2020</v>
      </c>
      <c r="B968" t="s">
        <v>946</v>
      </c>
      <c r="C968" t="s">
        <v>5502</v>
      </c>
      <c r="D968" t="s">
        <v>5503</v>
      </c>
      <c r="E968" t="s">
        <v>2784</v>
      </c>
      <c r="F968">
        <v>4.9000000000000004</v>
      </c>
      <c r="G968">
        <v>43</v>
      </c>
      <c r="H968" t="s">
        <v>36</v>
      </c>
      <c r="I968" t="s">
        <v>5504</v>
      </c>
      <c r="J968">
        <v>4.5</v>
      </c>
      <c r="K968">
        <v>242</v>
      </c>
      <c r="L968" t="s">
        <v>5505</v>
      </c>
      <c r="M968" t="s">
        <v>972</v>
      </c>
      <c r="N968">
        <v>48843</v>
      </c>
      <c r="O968" t="s">
        <v>53</v>
      </c>
      <c r="P968">
        <v>4.9000000000000004</v>
      </c>
      <c r="Q968">
        <v>4.7</v>
      </c>
      <c r="R968">
        <v>5</v>
      </c>
      <c r="S968">
        <v>4.9000000000000004</v>
      </c>
      <c r="T968">
        <v>4.9000000000000004</v>
      </c>
      <c r="U968">
        <v>5</v>
      </c>
      <c r="V968" t="s">
        <v>958</v>
      </c>
      <c r="W968" t="s">
        <v>327</v>
      </c>
      <c r="X968" t="s">
        <v>124</v>
      </c>
      <c r="Y968">
        <v>21</v>
      </c>
      <c r="Z968">
        <v>27</v>
      </c>
      <c r="AA968" t="s">
        <v>44</v>
      </c>
      <c r="AB968" t="s">
        <v>151</v>
      </c>
      <c r="AC968" t="s">
        <v>522</v>
      </c>
      <c r="AD968" t="s">
        <v>5506</v>
      </c>
      <c r="AE968" t="s">
        <v>5507</v>
      </c>
      <c r="AF968">
        <v>39369</v>
      </c>
    </row>
    <row r="969" spans="1:32" x14ac:dyDescent="0.35">
      <c r="A969">
        <v>2019</v>
      </c>
      <c r="B969" t="s">
        <v>1046</v>
      </c>
      <c r="C969" t="s">
        <v>3825</v>
      </c>
      <c r="D969" t="s">
        <v>1311</v>
      </c>
      <c r="E969" t="s">
        <v>313</v>
      </c>
      <c r="F969">
        <v>4.2</v>
      </c>
      <c r="G969">
        <v>107</v>
      </c>
      <c r="H969" t="s">
        <v>36</v>
      </c>
      <c r="I969" t="s">
        <v>5508</v>
      </c>
      <c r="J969">
        <v>4.5999999999999996</v>
      </c>
      <c r="K969">
        <v>289</v>
      </c>
      <c r="L969" t="s">
        <v>5509</v>
      </c>
      <c r="M969" t="s">
        <v>427</v>
      </c>
      <c r="N969">
        <v>30096</v>
      </c>
      <c r="O969" t="s">
        <v>40</v>
      </c>
      <c r="P969">
        <v>4.5</v>
      </c>
      <c r="Q969">
        <v>4.5</v>
      </c>
      <c r="R969">
        <v>4</v>
      </c>
      <c r="S969">
        <v>3.8</v>
      </c>
      <c r="T969">
        <v>4.7</v>
      </c>
      <c r="U969">
        <v>3.8</v>
      </c>
      <c r="V969" t="s">
        <v>1315</v>
      </c>
      <c r="W969" t="s">
        <v>42</v>
      </c>
      <c r="X969" t="s">
        <v>43</v>
      </c>
      <c r="Y969">
        <v>24</v>
      </c>
      <c r="Z969">
        <v>30</v>
      </c>
      <c r="AA969" t="s">
        <v>44</v>
      </c>
      <c r="AB969" t="s">
        <v>125</v>
      </c>
      <c r="AC969" t="s">
        <v>219</v>
      </c>
      <c r="AD969" t="s">
        <v>5510</v>
      </c>
      <c r="AE969" t="s">
        <v>5511</v>
      </c>
      <c r="AF969">
        <v>16042</v>
      </c>
    </row>
    <row r="970" spans="1:32" x14ac:dyDescent="0.35">
      <c r="A970">
        <v>2021</v>
      </c>
      <c r="B970" t="s">
        <v>616</v>
      </c>
      <c r="C970" t="s">
        <v>5512</v>
      </c>
      <c r="D970" t="s">
        <v>34</v>
      </c>
      <c r="E970" t="s">
        <v>5513</v>
      </c>
      <c r="F970">
        <v>4.9000000000000004</v>
      </c>
      <c r="G970">
        <v>91</v>
      </c>
      <c r="H970" t="s">
        <v>36</v>
      </c>
      <c r="I970" t="s">
        <v>5514</v>
      </c>
      <c r="J970">
        <v>4.9000000000000004</v>
      </c>
      <c r="K970">
        <v>297</v>
      </c>
      <c r="L970" t="s">
        <v>5515</v>
      </c>
      <c r="M970" t="s">
        <v>427</v>
      </c>
      <c r="N970">
        <v>30096</v>
      </c>
      <c r="O970" t="s">
        <v>53</v>
      </c>
      <c r="P970">
        <v>4.9000000000000004</v>
      </c>
      <c r="Q970">
        <v>4.9000000000000004</v>
      </c>
      <c r="R970">
        <v>4.8</v>
      </c>
      <c r="S970">
        <v>4.8</v>
      </c>
      <c r="T970">
        <v>4.9000000000000004</v>
      </c>
      <c r="U970">
        <v>4.8</v>
      </c>
      <c r="V970" t="s">
        <v>838</v>
      </c>
      <c r="W970" t="s">
        <v>123</v>
      </c>
      <c r="X970" t="s">
        <v>43</v>
      </c>
      <c r="Y970">
        <v>19</v>
      </c>
      <c r="Z970">
        <v>26</v>
      </c>
      <c r="AA970" t="s">
        <v>44</v>
      </c>
      <c r="AB970" t="s">
        <v>45</v>
      </c>
      <c r="AC970" t="s">
        <v>1211</v>
      </c>
      <c r="AD970" t="s">
        <v>5516</v>
      </c>
      <c r="AE970" t="s">
        <v>5517</v>
      </c>
      <c r="AF970">
        <v>11474</v>
      </c>
    </row>
    <row r="971" spans="1:32" x14ac:dyDescent="0.35">
      <c r="A971">
        <v>2016</v>
      </c>
      <c r="B971" t="s">
        <v>213</v>
      </c>
      <c r="C971" t="s">
        <v>5518</v>
      </c>
      <c r="D971" t="s">
        <v>34</v>
      </c>
      <c r="E971" t="s">
        <v>2409</v>
      </c>
      <c r="F971">
        <v>4.5999999999999996</v>
      </c>
      <c r="G971">
        <v>114</v>
      </c>
      <c r="H971" t="s">
        <v>36</v>
      </c>
      <c r="I971" t="s">
        <v>5514</v>
      </c>
      <c r="J971">
        <v>4.9000000000000004</v>
      </c>
      <c r="K971">
        <v>297</v>
      </c>
      <c r="L971" t="s">
        <v>5515</v>
      </c>
      <c r="M971" t="s">
        <v>427</v>
      </c>
      <c r="N971">
        <v>30096</v>
      </c>
      <c r="O971" t="s">
        <v>40</v>
      </c>
      <c r="P971">
        <v>4.7</v>
      </c>
      <c r="Q971">
        <v>4.5</v>
      </c>
      <c r="R971">
        <v>4.5</v>
      </c>
      <c r="S971">
        <v>4.5</v>
      </c>
      <c r="T971">
        <v>4.5</v>
      </c>
      <c r="U971">
        <v>4.5999999999999996</v>
      </c>
      <c r="V971" t="s">
        <v>317</v>
      </c>
      <c r="W971" t="s">
        <v>327</v>
      </c>
      <c r="X971" t="s">
        <v>43</v>
      </c>
      <c r="Y971">
        <v>19</v>
      </c>
      <c r="Z971">
        <v>27</v>
      </c>
      <c r="AA971" t="s">
        <v>44</v>
      </c>
      <c r="AB971" t="s">
        <v>125</v>
      </c>
      <c r="AC971" t="s">
        <v>126</v>
      </c>
      <c r="AD971" t="s">
        <v>5519</v>
      </c>
      <c r="AE971" t="s">
        <v>5520</v>
      </c>
      <c r="AF971">
        <v>94997</v>
      </c>
    </row>
    <row r="972" spans="1:32" x14ac:dyDescent="0.35">
      <c r="A972">
        <v>2020</v>
      </c>
      <c r="B972" t="s">
        <v>48</v>
      </c>
      <c r="C972" t="s">
        <v>5521</v>
      </c>
      <c r="D972" t="s">
        <v>34</v>
      </c>
      <c r="E972" t="s">
        <v>5522</v>
      </c>
      <c r="F972">
        <v>4.5999999999999996</v>
      </c>
      <c r="G972">
        <v>230</v>
      </c>
      <c r="H972" t="s">
        <v>36</v>
      </c>
      <c r="I972" t="s">
        <v>5523</v>
      </c>
      <c r="J972">
        <v>4.8</v>
      </c>
      <c r="K972">
        <v>644</v>
      </c>
      <c r="L972" t="s">
        <v>5524</v>
      </c>
      <c r="M972" t="s">
        <v>972</v>
      </c>
      <c r="N972">
        <v>48335</v>
      </c>
      <c r="O972" t="s">
        <v>40</v>
      </c>
      <c r="P972">
        <v>4.7</v>
      </c>
      <c r="Q972">
        <v>4.5999999999999996</v>
      </c>
      <c r="R972">
        <v>4.5</v>
      </c>
      <c r="S972">
        <v>4.5</v>
      </c>
      <c r="T972">
        <v>4.7</v>
      </c>
      <c r="U972">
        <v>4.5999999999999996</v>
      </c>
      <c r="V972" t="s">
        <v>5525</v>
      </c>
      <c r="W972" t="s">
        <v>327</v>
      </c>
      <c r="X972" t="s">
        <v>124</v>
      </c>
      <c r="Y972">
        <v>26</v>
      </c>
      <c r="Z972">
        <v>31</v>
      </c>
      <c r="AA972" t="s">
        <v>44</v>
      </c>
      <c r="AB972" t="s">
        <v>45</v>
      </c>
      <c r="AC972" t="s">
        <v>219</v>
      </c>
      <c r="AD972" t="s">
        <v>5526</v>
      </c>
      <c r="AE972" t="s">
        <v>5527</v>
      </c>
      <c r="AF972">
        <v>17137</v>
      </c>
    </row>
    <row r="973" spans="1:32" x14ac:dyDescent="0.35">
      <c r="A973">
        <v>2020</v>
      </c>
      <c r="B973" t="s">
        <v>48</v>
      </c>
      <c r="C973" t="s">
        <v>5528</v>
      </c>
      <c r="D973" t="s">
        <v>34</v>
      </c>
      <c r="E973" t="s">
        <v>5529</v>
      </c>
      <c r="F973">
        <v>4.8</v>
      </c>
      <c r="G973">
        <v>70</v>
      </c>
      <c r="H973" t="s">
        <v>36</v>
      </c>
      <c r="I973" t="s">
        <v>1015</v>
      </c>
      <c r="J973">
        <v>4.5999999999999996</v>
      </c>
      <c r="K973">
        <v>151</v>
      </c>
      <c r="L973" t="s">
        <v>1016</v>
      </c>
      <c r="M973" t="s">
        <v>445</v>
      </c>
      <c r="N973">
        <v>43228</v>
      </c>
      <c r="O973" t="s">
        <v>40</v>
      </c>
      <c r="P973">
        <v>4.8</v>
      </c>
      <c r="Q973">
        <v>4.8</v>
      </c>
      <c r="R973">
        <v>4.7</v>
      </c>
      <c r="S973">
        <v>4.7</v>
      </c>
      <c r="T973">
        <v>4.9000000000000004</v>
      </c>
      <c r="U973">
        <v>4.8</v>
      </c>
      <c r="V973" t="s">
        <v>144</v>
      </c>
      <c r="W973" t="s">
        <v>42</v>
      </c>
      <c r="X973" t="s">
        <v>43</v>
      </c>
      <c r="Y973">
        <v>23</v>
      </c>
      <c r="Z973">
        <v>34</v>
      </c>
      <c r="AA973" t="s">
        <v>44</v>
      </c>
      <c r="AB973" t="s">
        <v>151</v>
      </c>
      <c r="AC973" t="s">
        <v>79</v>
      </c>
      <c r="AD973" t="s">
        <v>5530</v>
      </c>
      <c r="AE973" t="s">
        <v>5531</v>
      </c>
      <c r="AF973">
        <v>18399</v>
      </c>
    </row>
    <row r="974" spans="1:32" x14ac:dyDescent="0.35">
      <c r="A974">
        <v>2019</v>
      </c>
      <c r="B974" t="s">
        <v>69</v>
      </c>
      <c r="C974" t="s">
        <v>5532</v>
      </c>
      <c r="D974" t="s">
        <v>34</v>
      </c>
      <c r="E974" t="s">
        <v>189</v>
      </c>
      <c r="F974">
        <v>4.8</v>
      </c>
      <c r="G974">
        <v>540</v>
      </c>
      <c r="H974" t="s">
        <v>36</v>
      </c>
      <c r="I974" t="s">
        <v>470</v>
      </c>
      <c r="J974">
        <v>4.5</v>
      </c>
      <c r="K974">
        <v>435</v>
      </c>
      <c r="L974" t="s">
        <v>5533</v>
      </c>
      <c r="M974" t="s">
        <v>445</v>
      </c>
      <c r="N974">
        <v>43228</v>
      </c>
      <c r="O974" t="s">
        <v>40</v>
      </c>
      <c r="P974">
        <v>4.8</v>
      </c>
      <c r="Q974">
        <v>4.8</v>
      </c>
      <c r="R974">
        <v>4.7</v>
      </c>
      <c r="S974">
        <v>4.7</v>
      </c>
      <c r="T974">
        <v>4.8</v>
      </c>
      <c r="U974">
        <v>4.8</v>
      </c>
      <c r="V974" t="s">
        <v>122</v>
      </c>
      <c r="W974" t="s">
        <v>1522</v>
      </c>
      <c r="X974" t="s">
        <v>124</v>
      </c>
      <c r="Y974">
        <v>25</v>
      </c>
      <c r="Z974">
        <v>31</v>
      </c>
      <c r="AA974" t="s">
        <v>44</v>
      </c>
      <c r="AB974" t="s">
        <v>78</v>
      </c>
      <c r="AC974" t="s">
        <v>464</v>
      </c>
      <c r="AD974" t="s">
        <v>5534</v>
      </c>
      <c r="AE974" t="s">
        <v>5535</v>
      </c>
      <c r="AF974">
        <v>29586</v>
      </c>
    </row>
    <row r="975" spans="1:32" x14ac:dyDescent="0.35">
      <c r="A975">
        <v>2017</v>
      </c>
      <c r="B975" t="s">
        <v>69</v>
      </c>
      <c r="C975" t="s">
        <v>844</v>
      </c>
      <c r="D975" t="s">
        <v>34</v>
      </c>
      <c r="E975" t="s">
        <v>5536</v>
      </c>
      <c r="F975">
        <v>4.8</v>
      </c>
      <c r="G975">
        <v>572</v>
      </c>
      <c r="H975" t="s">
        <v>36</v>
      </c>
      <c r="I975" t="s">
        <v>5537</v>
      </c>
      <c r="J975">
        <v>4.2</v>
      </c>
      <c r="K975">
        <v>158</v>
      </c>
      <c r="L975" t="s">
        <v>5538</v>
      </c>
      <c r="M975" t="s">
        <v>972</v>
      </c>
      <c r="N975">
        <v>48067</v>
      </c>
      <c r="O975" t="s">
        <v>53</v>
      </c>
      <c r="P975">
        <v>4.8</v>
      </c>
      <c r="Q975">
        <v>4.8</v>
      </c>
      <c r="R975">
        <v>4.8</v>
      </c>
      <c r="S975">
        <v>4.8</v>
      </c>
      <c r="T975">
        <v>4.8</v>
      </c>
      <c r="U975">
        <v>4.9000000000000004</v>
      </c>
      <c r="V975" t="s">
        <v>497</v>
      </c>
      <c r="W975" t="s">
        <v>5539</v>
      </c>
      <c r="X975" t="s">
        <v>43</v>
      </c>
      <c r="Y975">
        <v>26</v>
      </c>
      <c r="Z975">
        <v>34</v>
      </c>
      <c r="AA975" t="s">
        <v>44</v>
      </c>
      <c r="AB975" t="s">
        <v>1774</v>
      </c>
      <c r="AC975" t="s">
        <v>575</v>
      </c>
      <c r="AD975" t="s">
        <v>5540</v>
      </c>
      <c r="AE975" t="s">
        <v>5541</v>
      </c>
      <c r="AF975">
        <v>47293</v>
      </c>
    </row>
    <row r="976" spans="1:32" x14ac:dyDescent="0.35">
      <c r="A976">
        <v>2019</v>
      </c>
      <c r="B976" t="s">
        <v>525</v>
      </c>
      <c r="C976" t="s">
        <v>1124</v>
      </c>
      <c r="D976" t="s">
        <v>34</v>
      </c>
      <c r="E976" t="s">
        <v>5542</v>
      </c>
      <c r="F976">
        <v>4.7</v>
      </c>
      <c r="G976">
        <v>256</v>
      </c>
      <c r="H976" t="s">
        <v>36</v>
      </c>
      <c r="I976" t="s">
        <v>5543</v>
      </c>
      <c r="J976">
        <v>3.9</v>
      </c>
      <c r="K976">
        <v>68</v>
      </c>
      <c r="L976" t="s">
        <v>5544</v>
      </c>
      <c r="M976" t="s">
        <v>445</v>
      </c>
      <c r="N976">
        <v>43231</v>
      </c>
      <c r="O976" t="s">
        <v>40</v>
      </c>
      <c r="P976">
        <v>4.8</v>
      </c>
      <c r="Q976">
        <v>4.8</v>
      </c>
      <c r="R976">
        <v>4.7</v>
      </c>
      <c r="S976">
        <v>4.7</v>
      </c>
      <c r="T976">
        <v>4.8</v>
      </c>
      <c r="U976">
        <v>4.8</v>
      </c>
      <c r="V976" t="s">
        <v>5545</v>
      </c>
      <c r="W976" t="s">
        <v>3419</v>
      </c>
      <c r="X976" t="s">
        <v>124</v>
      </c>
      <c r="Y976">
        <v>21</v>
      </c>
      <c r="Z976">
        <v>26</v>
      </c>
      <c r="AA976" t="s">
        <v>44</v>
      </c>
      <c r="AB976" t="s">
        <v>151</v>
      </c>
      <c r="AC976" t="s">
        <v>464</v>
      </c>
      <c r="AD976" t="s">
        <v>5546</v>
      </c>
      <c r="AE976" t="s">
        <v>5547</v>
      </c>
      <c r="AF976">
        <v>34836</v>
      </c>
    </row>
    <row r="977" spans="1:32" x14ac:dyDescent="0.35">
      <c r="A977">
        <v>2020</v>
      </c>
      <c r="B977" t="s">
        <v>409</v>
      </c>
      <c r="C977" t="s">
        <v>1691</v>
      </c>
      <c r="D977" t="s">
        <v>34</v>
      </c>
      <c r="E977" t="s">
        <v>5548</v>
      </c>
      <c r="F977">
        <v>4.8</v>
      </c>
      <c r="G977">
        <v>150</v>
      </c>
      <c r="H977" t="s">
        <v>36</v>
      </c>
      <c r="I977" t="s">
        <v>5549</v>
      </c>
      <c r="J977">
        <v>4.7</v>
      </c>
      <c r="K977">
        <v>6018</v>
      </c>
      <c r="L977" t="s">
        <v>5550</v>
      </c>
      <c r="M977" t="s">
        <v>445</v>
      </c>
      <c r="N977">
        <v>43125</v>
      </c>
      <c r="O977" t="s">
        <v>53</v>
      </c>
      <c r="P977">
        <v>4.9000000000000004</v>
      </c>
      <c r="Q977">
        <v>4.8</v>
      </c>
      <c r="R977">
        <v>4.8</v>
      </c>
      <c r="S977">
        <v>4.7</v>
      </c>
      <c r="T977">
        <v>4.9000000000000004</v>
      </c>
      <c r="U977">
        <v>4.8</v>
      </c>
      <c r="V977" t="s">
        <v>65</v>
      </c>
      <c r="W977" t="s">
        <v>42</v>
      </c>
      <c r="X977" t="s">
        <v>55</v>
      </c>
      <c r="Y977">
        <v>18</v>
      </c>
      <c r="Z977">
        <v>25</v>
      </c>
      <c r="AA977" t="s">
        <v>44</v>
      </c>
      <c r="AB977" t="s">
        <v>45</v>
      </c>
      <c r="AC977" t="s">
        <v>474</v>
      </c>
      <c r="AD977" t="s">
        <v>5551</v>
      </c>
      <c r="AE977" t="s">
        <v>5552</v>
      </c>
      <c r="AF977">
        <v>37389</v>
      </c>
    </row>
    <row r="978" spans="1:32" x14ac:dyDescent="0.35">
      <c r="A978">
        <v>2020</v>
      </c>
      <c r="B978" t="s">
        <v>591</v>
      </c>
      <c r="C978" t="s">
        <v>1992</v>
      </c>
      <c r="D978" t="s">
        <v>34</v>
      </c>
      <c r="E978" t="s">
        <v>5553</v>
      </c>
      <c r="F978">
        <v>4.9000000000000004</v>
      </c>
      <c r="G978">
        <v>76</v>
      </c>
      <c r="H978" t="s">
        <v>36</v>
      </c>
      <c r="I978" t="s">
        <v>5549</v>
      </c>
      <c r="J978">
        <v>4.7</v>
      </c>
      <c r="K978">
        <v>6018</v>
      </c>
      <c r="L978" t="s">
        <v>5550</v>
      </c>
      <c r="M978" t="s">
        <v>445</v>
      </c>
      <c r="N978">
        <v>43125</v>
      </c>
      <c r="O978" t="s">
        <v>53</v>
      </c>
      <c r="P978">
        <v>4.9000000000000004</v>
      </c>
      <c r="Q978">
        <v>4.8</v>
      </c>
      <c r="R978">
        <v>4.9000000000000004</v>
      </c>
      <c r="S978">
        <v>4.7</v>
      </c>
      <c r="T978">
        <v>4.9000000000000004</v>
      </c>
      <c r="U978">
        <v>4.8</v>
      </c>
      <c r="V978" t="s">
        <v>42</v>
      </c>
      <c r="W978" t="s">
        <v>889</v>
      </c>
      <c r="X978" t="s">
        <v>124</v>
      </c>
      <c r="Y978">
        <v>20</v>
      </c>
      <c r="Z978">
        <v>28</v>
      </c>
      <c r="AA978" t="s">
        <v>44</v>
      </c>
      <c r="AB978" t="s">
        <v>78</v>
      </c>
      <c r="AC978" t="s">
        <v>184</v>
      </c>
      <c r="AD978" t="s">
        <v>5554</v>
      </c>
      <c r="AE978" t="s">
        <v>5555</v>
      </c>
      <c r="AF978">
        <v>5976</v>
      </c>
    </row>
    <row r="979" spans="1:32" x14ac:dyDescent="0.35">
      <c r="A979">
        <v>2018</v>
      </c>
      <c r="B979" t="s">
        <v>32</v>
      </c>
      <c r="C979" t="s">
        <v>792</v>
      </c>
      <c r="D979" t="s">
        <v>34</v>
      </c>
      <c r="E979" t="s">
        <v>5556</v>
      </c>
      <c r="F979">
        <v>4.8</v>
      </c>
      <c r="G979">
        <v>253</v>
      </c>
      <c r="H979" t="s">
        <v>36</v>
      </c>
      <c r="I979" t="s">
        <v>5557</v>
      </c>
      <c r="J979">
        <v>4</v>
      </c>
      <c r="K979">
        <v>382</v>
      </c>
      <c r="L979" t="s">
        <v>5558</v>
      </c>
      <c r="M979" t="s">
        <v>1036</v>
      </c>
      <c r="N979">
        <v>28806</v>
      </c>
      <c r="O979" t="s">
        <v>53</v>
      </c>
      <c r="P979">
        <v>4.8</v>
      </c>
      <c r="Q979">
        <v>4.7</v>
      </c>
      <c r="R979">
        <v>4.7</v>
      </c>
      <c r="S979">
        <v>4.7</v>
      </c>
      <c r="T979">
        <v>4.9000000000000004</v>
      </c>
      <c r="U979">
        <v>4.9000000000000004</v>
      </c>
      <c r="V979" t="s">
        <v>798</v>
      </c>
      <c r="W979" t="s">
        <v>799</v>
      </c>
      <c r="X979" t="s">
        <v>55</v>
      </c>
      <c r="Y979">
        <v>17</v>
      </c>
      <c r="Z979">
        <v>20</v>
      </c>
      <c r="AA979" t="s">
        <v>44</v>
      </c>
      <c r="AB979" t="s">
        <v>96</v>
      </c>
      <c r="AC979" t="s">
        <v>97</v>
      </c>
      <c r="AD979" t="s">
        <v>5559</v>
      </c>
      <c r="AE979" t="s">
        <v>5560</v>
      </c>
      <c r="AF979">
        <v>28858</v>
      </c>
    </row>
    <row r="980" spans="1:32" x14ac:dyDescent="0.35">
      <c r="A980">
        <v>2019</v>
      </c>
      <c r="B980" t="s">
        <v>732</v>
      </c>
      <c r="C980" t="s">
        <v>5561</v>
      </c>
      <c r="D980" t="s">
        <v>34</v>
      </c>
      <c r="E980" t="s">
        <v>5562</v>
      </c>
      <c r="F980">
        <v>4.8</v>
      </c>
      <c r="G980">
        <v>131</v>
      </c>
      <c r="H980" t="s">
        <v>36</v>
      </c>
      <c r="I980" t="s">
        <v>5563</v>
      </c>
      <c r="J980">
        <v>4.7</v>
      </c>
      <c r="K980">
        <v>189</v>
      </c>
      <c r="L980" t="s">
        <v>5564</v>
      </c>
      <c r="M980" t="s">
        <v>1036</v>
      </c>
      <c r="N980">
        <v>28098</v>
      </c>
      <c r="O980" t="s">
        <v>53</v>
      </c>
      <c r="P980">
        <v>4.8</v>
      </c>
      <c r="Q980">
        <v>4.7</v>
      </c>
      <c r="R980">
        <v>4.8</v>
      </c>
      <c r="S980">
        <v>4.7</v>
      </c>
      <c r="T980">
        <v>4.8</v>
      </c>
      <c r="U980">
        <v>4.9000000000000004</v>
      </c>
      <c r="V980" t="s">
        <v>4910</v>
      </c>
      <c r="W980" t="s">
        <v>5565</v>
      </c>
      <c r="X980" t="s">
        <v>43</v>
      </c>
      <c r="Y980">
        <v>21</v>
      </c>
      <c r="Z980">
        <v>26</v>
      </c>
      <c r="AA980" t="s">
        <v>44</v>
      </c>
      <c r="AB980" t="s">
        <v>151</v>
      </c>
      <c r="AC980" t="s">
        <v>370</v>
      </c>
      <c r="AD980" t="s">
        <v>5566</v>
      </c>
      <c r="AE980" t="s">
        <v>5567</v>
      </c>
      <c r="AF980">
        <v>47763</v>
      </c>
    </row>
    <row r="981" spans="1:32" x14ac:dyDescent="0.35">
      <c r="A981">
        <v>2018</v>
      </c>
      <c r="B981" t="s">
        <v>288</v>
      </c>
      <c r="C981" t="s">
        <v>5568</v>
      </c>
      <c r="D981" t="s">
        <v>34</v>
      </c>
      <c r="E981" t="s">
        <v>781</v>
      </c>
      <c r="F981">
        <v>4.7</v>
      </c>
      <c r="G981">
        <v>181</v>
      </c>
      <c r="H981" t="s">
        <v>36</v>
      </c>
      <c r="I981" t="s">
        <v>5569</v>
      </c>
      <c r="J981">
        <v>4.5</v>
      </c>
      <c r="K981">
        <v>653</v>
      </c>
      <c r="L981" t="s">
        <v>5570</v>
      </c>
      <c r="M981" t="s">
        <v>462</v>
      </c>
      <c r="N981">
        <v>29730</v>
      </c>
      <c r="O981" t="s">
        <v>40</v>
      </c>
      <c r="P981">
        <v>4.7</v>
      </c>
      <c r="Q981">
        <v>4.7</v>
      </c>
      <c r="R981">
        <v>4.7</v>
      </c>
      <c r="S981">
        <v>4.4000000000000004</v>
      </c>
      <c r="T981">
        <v>4.7</v>
      </c>
      <c r="U981">
        <v>4.5999999999999996</v>
      </c>
      <c r="V981" t="s">
        <v>818</v>
      </c>
      <c r="W981" t="s">
        <v>42</v>
      </c>
      <c r="X981" t="s">
        <v>124</v>
      </c>
      <c r="Y981">
        <v>23</v>
      </c>
      <c r="Z981">
        <v>27</v>
      </c>
      <c r="AA981" t="s">
        <v>44</v>
      </c>
      <c r="AB981" t="s">
        <v>294</v>
      </c>
      <c r="AC981" t="s">
        <v>219</v>
      </c>
      <c r="AD981" t="s">
        <v>5571</v>
      </c>
      <c r="AE981" t="s">
        <v>5572</v>
      </c>
      <c r="AF981">
        <v>53089</v>
      </c>
    </row>
    <row r="982" spans="1:32" x14ac:dyDescent="0.35">
      <c r="A982">
        <v>2019</v>
      </c>
      <c r="B982" t="s">
        <v>81</v>
      </c>
      <c r="C982" t="s">
        <v>1117</v>
      </c>
      <c r="D982" t="s">
        <v>34</v>
      </c>
      <c r="E982" t="s">
        <v>4923</v>
      </c>
      <c r="F982">
        <v>4.8</v>
      </c>
      <c r="G982">
        <v>102</v>
      </c>
      <c r="H982" t="s">
        <v>36</v>
      </c>
      <c r="I982" t="s">
        <v>5113</v>
      </c>
      <c r="J982">
        <v>4.7</v>
      </c>
      <c r="K982">
        <v>1929</v>
      </c>
      <c r="L982" t="s">
        <v>5114</v>
      </c>
      <c r="M982" t="s">
        <v>472</v>
      </c>
      <c r="N982">
        <v>33614</v>
      </c>
      <c r="O982" t="s">
        <v>53</v>
      </c>
      <c r="P982">
        <v>4.8</v>
      </c>
      <c r="Q982">
        <v>4.8</v>
      </c>
      <c r="R982">
        <v>4.8</v>
      </c>
      <c r="S982">
        <v>4.5999999999999996</v>
      </c>
      <c r="T982">
        <v>4.9000000000000004</v>
      </c>
      <c r="U982">
        <v>4.8</v>
      </c>
      <c r="V982" t="s">
        <v>3186</v>
      </c>
      <c r="W982" t="s">
        <v>77</v>
      </c>
      <c r="X982" t="s">
        <v>43</v>
      </c>
      <c r="Y982">
        <v>20</v>
      </c>
      <c r="Z982">
        <v>28</v>
      </c>
      <c r="AA982" t="s">
        <v>44</v>
      </c>
      <c r="AB982" t="s">
        <v>45</v>
      </c>
      <c r="AC982" t="s">
        <v>46</v>
      </c>
      <c r="AD982" t="s">
        <v>5573</v>
      </c>
      <c r="AE982" t="s">
        <v>5574</v>
      </c>
      <c r="AF982">
        <v>51298</v>
      </c>
    </row>
    <row r="983" spans="1:32" x14ac:dyDescent="0.35">
      <c r="A983">
        <v>2019</v>
      </c>
      <c r="B983" t="s">
        <v>533</v>
      </c>
      <c r="C983" t="s">
        <v>3194</v>
      </c>
      <c r="D983" t="s">
        <v>34</v>
      </c>
      <c r="E983" t="s">
        <v>148</v>
      </c>
      <c r="F983">
        <v>4.5</v>
      </c>
      <c r="G983">
        <v>258</v>
      </c>
      <c r="H983" t="s">
        <v>36</v>
      </c>
      <c r="I983" t="s">
        <v>5575</v>
      </c>
      <c r="J983">
        <v>4.9000000000000004</v>
      </c>
      <c r="K983">
        <v>1114</v>
      </c>
      <c r="L983" t="s">
        <v>5576</v>
      </c>
      <c r="M983" t="s">
        <v>472</v>
      </c>
      <c r="N983">
        <v>32256</v>
      </c>
      <c r="O983" t="s">
        <v>94</v>
      </c>
      <c r="P983">
        <v>4.5</v>
      </c>
      <c r="Q983">
        <v>4.5</v>
      </c>
      <c r="R983">
        <v>4.4000000000000004</v>
      </c>
      <c r="S983">
        <v>4.5</v>
      </c>
      <c r="T983">
        <v>4.5999999999999996</v>
      </c>
      <c r="U983">
        <v>4.4000000000000004</v>
      </c>
      <c r="V983" t="s">
        <v>1571</v>
      </c>
      <c r="W983" t="s">
        <v>681</v>
      </c>
      <c r="X983" t="s">
        <v>43</v>
      </c>
      <c r="Y983">
        <v>30</v>
      </c>
      <c r="Z983">
        <v>40</v>
      </c>
      <c r="AA983" t="s">
        <v>44</v>
      </c>
      <c r="AB983" t="s">
        <v>45</v>
      </c>
      <c r="AC983" t="s">
        <v>874</v>
      </c>
      <c r="AD983" t="s">
        <v>5577</v>
      </c>
      <c r="AE983">
        <v>9454</v>
      </c>
      <c r="AF983">
        <v>109744</v>
      </c>
    </row>
    <row r="984" spans="1:32" x14ac:dyDescent="0.35">
      <c r="A984">
        <v>2019</v>
      </c>
      <c r="B984" t="s">
        <v>1046</v>
      </c>
      <c r="C984" t="s">
        <v>5578</v>
      </c>
      <c r="D984" t="s">
        <v>1311</v>
      </c>
      <c r="E984" t="s">
        <v>5579</v>
      </c>
      <c r="F984">
        <v>4.9000000000000004</v>
      </c>
      <c r="G984">
        <v>16</v>
      </c>
      <c r="H984" t="s">
        <v>36</v>
      </c>
      <c r="I984" t="s">
        <v>5580</v>
      </c>
      <c r="J984">
        <v>4.8</v>
      </c>
      <c r="K984">
        <v>493</v>
      </c>
      <c r="L984" t="s">
        <v>5581</v>
      </c>
      <c r="M984" t="s">
        <v>472</v>
      </c>
      <c r="N984">
        <v>33511</v>
      </c>
      <c r="O984" t="s">
        <v>94</v>
      </c>
      <c r="P984">
        <v>4.9000000000000004</v>
      </c>
      <c r="Q984">
        <v>4.9000000000000004</v>
      </c>
      <c r="R984">
        <v>5</v>
      </c>
      <c r="S984">
        <v>4.7</v>
      </c>
      <c r="T984">
        <v>4.9000000000000004</v>
      </c>
      <c r="U984">
        <v>4.9000000000000004</v>
      </c>
      <c r="V984" t="s">
        <v>1315</v>
      </c>
      <c r="W984" t="s">
        <v>455</v>
      </c>
      <c r="X984" t="s">
        <v>95</v>
      </c>
      <c r="Y984">
        <v>22</v>
      </c>
      <c r="Z984">
        <v>30</v>
      </c>
      <c r="AA984" t="s">
        <v>44</v>
      </c>
      <c r="AB984" t="s">
        <v>45</v>
      </c>
      <c r="AC984" t="s">
        <v>219</v>
      </c>
      <c r="AD984" t="s">
        <v>5582</v>
      </c>
      <c r="AE984" t="s">
        <v>5583</v>
      </c>
      <c r="AF984">
        <v>55240</v>
      </c>
    </row>
    <row r="985" spans="1:32" x14ac:dyDescent="0.35">
      <c r="A985">
        <v>2019</v>
      </c>
      <c r="B985" t="s">
        <v>257</v>
      </c>
      <c r="C985" t="s">
        <v>1943</v>
      </c>
      <c r="D985" t="s">
        <v>34</v>
      </c>
      <c r="E985" t="s">
        <v>5584</v>
      </c>
      <c r="F985">
        <v>4.7</v>
      </c>
      <c r="G985">
        <v>99</v>
      </c>
      <c r="H985" t="s">
        <v>36</v>
      </c>
      <c r="I985" t="s">
        <v>5585</v>
      </c>
      <c r="J985">
        <v>4.8</v>
      </c>
      <c r="K985">
        <v>652</v>
      </c>
      <c r="L985" t="s">
        <v>5586</v>
      </c>
      <c r="M985" t="s">
        <v>679</v>
      </c>
      <c r="N985">
        <v>14414</v>
      </c>
      <c r="O985" t="s">
        <v>40</v>
      </c>
      <c r="P985">
        <v>4.7</v>
      </c>
      <c r="Q985">
        <v>4.7</v>
      </c>
      <c r="R985">
        <v>4.8</v>
      </c>
      <c r="S985">
        <v>4.3</v>
      </c>
      <c r="T985">
        <v>4.8</v>
      </c>
      <c r="U985">
        <v>4.5999999999999996</v>
      </c>
      <c r="V985" t="s">
        <v>428</v>
      </c>
      <c r="W985" t="s">
        <v>42</v>
      </c>
      <c r="X985" t="s">
        <v>124</v>
      </c>
      <c r="Y985">
        <v>22</v>
      </c>
      <c r="Z985">
        <v>29</v>
      </c>
      <c r="AA985" t="s">
        <v>44</v>
      </c>
      <c r="AB985" t="s">
        <v>45</v>
      </c>
      <c r="AC985" t="s">
        <v>219</v>
      </c>
      <c r="AD985" t="s">
        <v>5587</v>
      </c>
      <c r="AE985" t="s">
        <v>5588</v>
      </c>
      <c r="AF985">
        <v>31908</v>
      </c>
    </row>
    <row r="986" spans="1:32" x14ac:dyDescent="0.35">
      <c r="A986">
        <v>2015</v>
      </c>
      <c r="B986" t="s">
        <v>257</v>
      </c>
      <c r="C986" t="s">
        <v>2743</v>
      </c>
      <c r="D986" t="s">
        <v>34</v>
      </c>
      <c r="E986" t="s">
        <v>2005</v>
      </c>
      <c r="F986">
        <v>4.7</v>
      </c>
      <c r="G986">
        <v>107</v>
      </c>
      <c r="H986" t="s">
        <v>36</v>
      </c>
      <c r="I986" t="s">
        <v>2745</v>
      </c>
      <c r="J986">
        <v>4.7</v>
      </c>
      <c r="K986">
        <v>111</v>
      </c>
      <c r="L986" t="s">
        <v>2746</v>
      </c>
      <c r="M986" t="s">
        <v>679</v>
      </c>
      <c r="N986">
        <v>14450</v>
      </c>
      <c r="O986" t="s">
        <v>94</v>
      </c>
      <c r="P986">
        <v>4.7</v>
      </c>
      <c r="Q986">
        <v>4.7</v>
      </c>
      <c r="R986">
        <v>4.8</v>
      </c>
      <c r="S986">
        <v>4.5</v>
      </c>
      <c r="T986">
        <v>4.8</v>
      </c>
      <c r="U986">
        <v>4.5999999999999996</v>
      </c>
      <c r="V986" t="s">
        <v>42</v>
      </c>
      <c r="W986" t="s">
        <v>42</v>
      </c>
      <c r="X986" t="s">
        <v>124</v>
      </c>
      <c r="Y986">
        <v>22</v>
      </c>
      <c r="Z986">
        <v>33</v>
      </c>
      <c r="AA986" t="s">
        <v>44</v>
      </c>
      <c r="AB986" t="s">
        <v>45</v>
      </c>
      <c r="AC986" t="s">
        <v>219</v>
      </c>
      <c r="AD986" t="s">
        <v>5589</v>
      </c>
      <c r="AE986">
        <v>11487</v>
      </c>
      <c r="AF986">
        <v>45325</v>
      </c>
    </row>
    <row r="987" spans="1:32" x14ac:dyDescent="0.35">
      <c r="A987">
        <v>2019</v>
      </c>
      <c r="B987" t="s">
        <v>69</v>
      </c>
      <c r="C987" t="s">
        <v>4136</v>
      </c>
      <c r="D987" t="s">
        <v>400</v>
      </c>
      <c r="E987" t="s">
        <v>5590</v>
      </c>
      <c r="F987">
        <v>4.8</v>
      </c>
      <c r="G987">
        <v>540</v>
      </c>
      <c r="H987" t="s">
        <v>36</v>
      </c>
      <c r="I987" t="s">
        <v>5591</v>
      </c>
      <c r="J987">
        <v>4.4000000000000004</v>
      </c>
      <c r="K987">
        <v>258</v>
      </c>
      <c r="L987" t="s">
        <v>5592</v>
      </c>
      <c r="M987" t="s">
        <v>481</v>
      </c>
      <c r="N987">
        <v>23112</v>
      </c>
      <c r="O987" t="s">
        <v>53</v>
      </c>
      <c r="P987">
        <v>4.8</v>
      </c>
      <c r="Q987">
        <v>4.8</v>
      </c>
      <c r="R987">
        <v>4.7</v>
      </c>
      <c r="S987">
        <v>4.7</v>
      </c>
      <c r="T987">
        <v>4.8</v>
      </c>
      <c r="U987">
        <v>4.8</v>
      </c>
      <c r="V987" t="s">
        <v>5593</v>
      </c>
      <c r="W987" t="s">
        <v>42</v>
      </c>
      <c r="X987" t="s">
        <v>124</v>
      </c>
      <c r="Y987">
        <v>27</v>
      </c>
      <c r="Z987">
        <v>33</v>
      </c>
      <c r="AA987" t="s">
        <v>44</v>
      </c>
      <c r="AB987" t="s">
        <v>78</v>
      </c>
      <c r="AC987" t="s">
        <v>79</v>
      </c>
      <c r="AD987" t="s">
        <v>5594</v>
      </c>
      <c r="AE987" t="s">
        <v>5595</v>
      </c>
      <c r="AF987">
        <v>21972</v>
      </c>
    </row>
    <row r="988" spans="1:32" x14ac:dyDescent="0.35">
      <c r="A988">
        <v>2018</v>
      </c>
      <c r="B988" t="s">
        <v>257</v>
      </c>
      <c r="C988" t="s">
        <v>5596</v>
      </c>
      <c r="D988" t="s">
        <v>34</v>
      </c>
      <c r="E988" t="s">
        <v>5597</v>
      </c>
      <c r="F988">
        <v>4.5999999999999996</v>
      </c>
      <c r="G988">
        <v>13</v>
      </c>
      <c r="H988" t="s">
        <v>36</v>
      </c>
      <c r="I988" t="s">
        <v>5598</v>
      </c>
      <c r="J988">
        <v>4</v>
      </c>
      <c r="K988">
        <v>409</v>
      </c>
      <c r="L988" t="s">
        <v>5599</v>
      </c>
      <c r="M988" t="s">
        <v>481</v>
      </c>
      <c r="N988">
        <v>20111</v>
      </c>
      <c r="O988" t="s">
        <v>53</v>
      </c>
      <c r="P988">
        <v>4.8</v>
      </c>
      <c r="Q988">
        <v>4.8</v>
      </c>
      <c r="R988">
        <v>4.9000000000000004</v>
      </c>
      <c r="S988">
        <v>4.3</v>
      </c>
      <c r="T988">
        <v>4.5</v>
      </c>
      <c r="U988">
        <v>4.2</v>
      </c>
      <c r="V988" t="s">
        <v>5600</v>
      </c>
      <c r="W988" t="s">
        <v>318</v>
      </c>
      <c r="X988" t="s">
        <v>124</v>
      </c>
      <c r="Y988">
        <v>16</v>
      </c>
      <c r="Z988">
        <v>25</v>
      </c>
      <c r="AA988" t="s">
        <v>44</v>
      </c>
      <c r="AB988" t="s">
        <v>198</v>
      </c>
      <c r="AC988" t="s">
        <v>5601</v>
      </c>
      <c r="AD988" t="s">
        <v>5602</v>
      </c>
      <c r="AE988" t="s">
        <v>5603</v>
      </c>
      <c r="AF988">
        <v>68195</v>
      </c>
    </row>
    <row r="989" spans="1:32" x14ac:dyDescent="0.35">
      <c r="A989">
        <v>2021</v>
      </c>
      <c r="B989" t="s">
        <v>32</v>
      </c>
      <c r="C989" t="s">
        <v>746</v>
      </c>
      <c r="D989" t="s">
        <v>34</v>
      </c>
      <c r="E989" t="s">
        <v>259</v>
      </c>
      <c r="F989">
        <v>4.8</v>
      </c>
      <c r="G989">
        <v>69</v>
      </c>
      <c r="H989" t="s">
        <v>36</v>
      </c>
      <c r="I989" t="s">
        <v>5604</v>
      </c>
      <c r="J989">
        <v>3.1</v>
      </c>
      <c r="K989">
        <v>20</v>
      </c>
      <c r="L989" t="s">
        <v>5605</v>
      </c>
      <c r="M989" t="s">
        <v>481</v>
      </c>
      <c r="N989">
        <v>20110</v>
      </c>
      <c r="O989" t="s">
        <v>53</v>
      </c>
      <c r="P989">
        <v>4.8</v>
      </c>
      <c r="Q989">
        <v>4.8</v>
      </c>
      <c r="R989">
        <v>4.8</v>
      </c>
      <c r="S989">
        <v>4.8</v>
      </c>
      <c r="T989">
        <v>4.9000000000000004</v>
      </c>
      <c r="U989">
        <v>4.9000000000000004</v>
      </c>
      <c r="V989" t="s">
        <v>721</v>
      </c>
      <c r="W989" t="s">
        <v>77</v>
      </c>
      <c r="X989" t="s">
        <v>43</v>
      </c>
      <c r="Y989">
        <v>28</v>
      </c>
      <c r="Z989">
        <v>39</v>
      </c>
      <c r="AA989" t="s">
        <v>44</v>
      </c>
      <c r="AB989" t="s">
        <v>45</v>
      </c>
      <c r="AC989" t="s">
        <v>750</v>
      </c>
      <c r="AD989" t="s">
        <v>5606</v>
      </c>
      <c r="AE989" t="s">
        <v>5607</v>
      </c>
      <c r="AF989">
        <v>21587</v>
      </c>
    </row>
    <row r="990" spans="1:32" x14ac:dyDescent="0.35">
      <c r="A990">
        <v>2012</v>
      </c>
      <c r="B990" t="s">
        <v>4488</v>
      </c>
      <c r="C990" t="s">
        <v>5608</v>
      </c>
      <c r="D990" t="s">
        <v>34</v>
      </c>
      <c r="E990" t="s">
        <v>5609</v>
      </c>
      <c r="F990">
        <v>4.0999999999999996</v>
      </c>
      <c r="G990">
        <v>16</v>
      </c>
      <c r="H990" t="s">
        <v>36</v>
      </c>
      <c r="I990" t="s">
        <v>5610</v>
      </c>
      <c r="J990">
        <v>2.6</v>
      </c>
      <c r="K990">
        <v>128</v>
      </c>
      <c r="L990" t="s">
        <v>5611</v>
      </c>
      <c r="M990" t="s">
        <v>481</v>
      </c>
      <c r="N990">
        <v>22580</v>
      </c>
      <c r="O990" t="s">
        <v>40</v>
      </c>
      <c r="P990">
        <v>3.9</v>
      </c>
      <c r="Q990">
        <v>3.6</v>
      </c>
      <c r="R990">
        <v>4.0999999999999996</v>
      </c>
      <c r="S990">
        <v>4.4000000000000004</v>
      </c>
      <c r="T990">
        <v>4.4000000000000004</v>
      </c>
      <c r="U990">
        <v>4.3</v>
      </c>
      <c r="V990" t="s">
        <v>41</v>
      </c>
      <c r="W990" t="s">
        <v>42</v>
      </c>
      <c r="X990" t="s">
        <v>43</v>
      </c>
      <c r="Y990">
        <v>23</v>
      </c>
      <c r="Z990">
        <v>28</v>
      </c>
      <c r="AA990" t="s">
        <v>44</v>
      </c>
      <c r="AB990" t="s">
        <v>78</v>
      </c>
      <c r="AC990" t="s">
        <v>5035</v>
      </c>
      <c r="AD990" t="s">
        <v>5612</v>
      </c>
      <c r="AE990" t="s">
        <v>5613</v>
      </c>
      <c r="AF990">
        <v>96904</v>
      </c>
    </row>
    <row r="991" spans="1:32" x14ac:dyDescent="0.35">
      <c r="A991">
        <v>2018</v>
      </c>
      <c r="B991" t="s">
        <v>257</v>
      </c>
      <c r="C991" t="s">
        <v>448</v>
      </c>
      <c r="D991" t="s">
        <v>34</v>
      </c>
      <c r="E991" t="s">
        <v>5614</v>
      </c>
      <c r="F991">
        <v>4.8</v>
      </c>
      <c r="G991">
        <v>79</v>
      </c>
      <c r="H991" t="s">
        <v>36</v>
      </c>
      <c r="I991" t="s">
        <v>5615</v>
      </c>
      <c r="J991">
        <v>4.8</v>
      </c>
      <c r="K991">
        <v>1205</v>
      </c>
      <c r="L991" t="s">
        <v>5616</v>
      </c>
      <c r="M991" t="s">
        <v>481</v>
      </c>
      <c r="N991">
        <v>23294</v>
      </c>
      <c r="O991" t="s">
        <v>94</v>
      </c>
      <c r="P991">
        <v>4.7</v>
      </c>
      <c r="Q991">
        <v>4.7</v>
      </c>
      <c r="R991">
        <v>4.8</v>
      </c>
      <c r="S991">
        <v>4.5999999999999996</v>
      </c>
      <c r="T991">
        <v>4.8</v>
      </c>
      <c r="U991">
        <v>4.8</v>
      </c>
      <c r="V991" t="s">
        <v>4868</v>
      </c>
      <c r="W991" t="s">
        <v>42</v>
      </c>
      <c r="X991" t="s">
        <v>124</v>
      </c>
      <c r="Y991">
        <v>22</v>
      </c>
      <c r="Z991">
        <v>31</v>
      </c>
      <c r="AA991" t="s">
        <v>44</v>
      </c>
      <c r="AB991" t="s">
        <v>45</v>
      </c>
      <c r="AC991" t="s">
        <v>219</v>
      </c>
      <c r="AD991" t="s">
        <v>5617</v>
      </c>
      <c r="AE991" t="s">
        <v>5618</v>
      </c>
      <c r="AF991">
        <v>34571</v>
      </c>
    </row>
    <row r="992" spans="1:32" x14ac:dyDescent="0.35">
      <c r="A992">
        <v>2019</v>
      </c>
      <c r="B992" t="s">
        <v>288</v>
      </c>
      <c r="C992" t="s">
        <v>3280</v>
      </c>
      <c r="D992" t="s">
        <v>34</v>
      </c>
      <c r="E992" t="s">
        <v>5619</v>
      </c>
      <c r="F992">
        <v>4.8</v>
      </c>
      <c r="G992">
        <v>11</v>
      </c>
      <c r="H992" t="s">
        <v>36</v>
      </c>
      <c r="I992" t="s">
        <v>2229</v>
      </c>
      <c r="J992">
        <v>4.8</v>
      </c>
      <c r="K992">
        <v>1431</v>
      </c>
      <c r="L992" t="s">
        <v>2230</v>
      </c>
      <c r="M992" t="s">
        <v>481</v>
      </c>
      <c r="N992">
        <v>22554</v>
      </c>
      <c r="O992" t="s">
        <v>94</v>
      </c>
      <c r="P992">
        <v>4.5999999999999996</v>
      </c>
      <c r="Q992">
        <v>4.7</v>
      </c>
      <c r="R992">
        <v>4.8</v>
      </c>
      <c r="S992">
        <v>4.5</v>
      </c>
      <c r="T992">
        <v>5</v>
      </c>
      <c r="U992">
        <v>4.9000000000000004</v>
      </c>
      <c r="V992" t="s">
        <v>5620</v>
      </c>
      <c r="W992" t="s">
        <v>3284</v>
      </c>
      <c r="X992" t="s">
        <v>124</v>
      </c>
      <c r="Y992">
        <v>17</v>
      </c>
      <c r="Z992">
        <v>26</v>
      </c>
      <c r="AA992" t="s">
        <v>44</v>
      </c>
      <c r="AB992" t="s">
        <v>45</v>
      </c>
      <c r="AC992" t="s">
        <v>1165</v>
      </c>
      <c r="AD992" t="s">
        <v>5621</v>
      </c>
      <c r="AE992" t="s">
        <v>5622</v>
      </c>
      <c r="AF992">
        <v>32511</v>
      </c>
    </row>
    <row r="993" spans="1:32" x14ac:dyDescent="0.35">
      <c r="A993">
        <v>2020</v>
      </c>
      <c r="B993" t="s">
        <v>409</v>
      </c>
      <c r="C993" t="s">
        <v>1691</v>
      </c>
      <c r="D993" t="s">
        <v>34</v>
      </c>
      <c r="E993" t="s">
        <v>2955</v>
      </c>
      <c r="F993">
        <v>4.8</v>
      </c>
      <c r="G993">
        <v>150</v>
      </c>
      <c r="H993" t="s">
        <v>36</v>
      </c>
      <c r="I993" t="s">
        <v>5623</v>
      </c>
      <c r="J993">
        <v>3</v>
      </c>
      <c r="K993">
        <v>10</v>
      </c>
      <c r="L993" t="s">
        <v>5624</v>
      </c>
      <c r="M993" t="s">
        <v>1103</v>
      </c>
      <c r="N993">
        <v>20877</v>
      </c>
      <c r="O993" t="s">
        <v>53</v>
      </c>
      <c r="P993">
        <v>4.9000000000000004</v>
      </c>
      <c r="Q993">
        <v>4.8</v>
      </c>
      <c r="R993">
        <v>4.8</v>
      </c>
      <c r="S993">
        <v>4.7</v>
      </c>
      <c r="T993">
        <v>4.9000000000000004</v>
      </c>
      <c r="U993">
        <v>4.8</v>
      </c>
      <c r="V993" t="s">
        <v>42</v>
      </c>
      <c r="W993" t="s">
        <v>42</v>
      </c>
      <c r="X993" t="s">
        <v>55</v>
      </c>
      <c r="Y993">
        <v>18</v>
      </c>
      <c r="Z993">
        <v>25</v>
      </c>
      <c r="AA993" t="s">
        <v>44</v>
      </c>
      <c r="AB993" t="s">
        <v>45</v>
      </c>
      <c r="AC993" t="s">
        <v>474</v>
      </c>
      <c r="AD993" t="s">
        <v>5625</v>
      </c>
      <c r="AE993">
        <v>22871119</v>
      </c>
      <c r="AF993">
        <v>49873</v>
      </c>
    </row>
    <row r="994" spans="1:32" x14ac:dyDescent="0.35">
      <c r="A994">
        <v>2019</v>
      </c>
      <c r="B994" t="s">
        <v>257</v>
      </c>
      <c r="C994" t="s">
        <v>1493</v>
      </c>
      <c r="D994" t="s">
        <v>34</v>
      </c>
      <c r="E994" t="s">
        <v>5626</v>
      </c>
      <c r="F994">
        <v>4.9000000000000004</v>
      </c>
      <c r="G994">
        <v>30</v>
      </c>
      <c r="H994" t="s">
        <v>36</v>
      </c>
      <c r="I994" t="s">
        <v>5627</v>
      </c>
      <c r="J994">
        <v>4.5999999999999996</v>
      </c>
      <c r="K994">
        <v>1611</v>
      </c>
      <c r="L994" t="s">
        <v>5628</v>
      </c>
      <c r="M994" t="s">
        <v>1103</v>
      </c>
      <c r="N994">
        <v>20852</v>
      </c>
      <c r="O994" t="s">
        <v>53</v>
      </c>
      <c r="P994">
        <v>4.9000000000000004</v>
      </c>
      <c r="Q994">
        <v>4.9000000000000004</v>
      </c>
      <c r="R994">
        <v>5</v>
      </c>
      <c r="S994">
        <v>4.5999999999999996</v>
      </c>
      <c r="T994">
        <v>4.9000000000000004</v>
      </c>
      <c r="U994">
        <v>4.9000000000000004</v>
      </c>
      <c r="V994" t="s">
        <v>1179</v>
      </c>
      <c r="W994" t="s">
        <v>673</v>
      </c>
      <c r="X994" t="s">
        <v>124</v>
      </c>
      <c r="Y994">
        <v>25</v>
      </c>
      <c r="Z994">
        <v>34</v>
      </c>
      <c r="AA994" t="s">
        <v>44</v>
      </c>
      <c r="AB994" t="s">
        <v>45</v>
      </c>
      <c r="AC994" t="s">
        <v>219</v>
      </c>
      <c r="AD994" t="s">
        <v>5629</v>
      </c>
      <c r="AE994" t="s">
        <v>5630</v>
      </c>
      <c r="AF994">
        <v>45558</v>
      </c>
    </row>
    <row r="995" spans="1:32" x14ac:dyDescent="0.35">
      <c r="A995">
        <v>2019</v>
      </c>
      <c r="B995" t="s">
        <v>257</v>
      </c>
      <c r="C995" t="s">
        <v>1943</v>
      </c>
      <c r="D995" t="s">
        <v>34</v>
      </c>
      <c r="E995" t="s">
        <v>5631</v>
      </c>
      <c r="F995">
        <v>4.7</v>
      </c>
      <c r="G995">
        <v>99</v>
      </c>
      <c r="H995" t="s">
        <v>36</v>
      </c>
      <c r="I995" t="s">
        <v>5632</v>
      </c>
      <c r="J995">
        <v>1.3</v>
      </c>
      <c r="K995">
        <v>30</v>
      </c>
      <c r="L995" t="s">
        <v>5633</v>
      </c>
      <c r="M995" t="s">
        <v>1103</v>
      </c>
      <c r="N995">
        <v>20716</v>
      </c>
      <c r="O995" t="s">
        <v>53</v>
      </c>
      <c r="P995">
        <v>4.7</v>
      </c>
      <c r="Q995">
        <v>4.7</v>
      </c>
      <c r="R995">
        <v>4.8</v>
      </c>
      <c r="S995">
        <v>4.3</v>
      </c>
      <c r="T995">
        <v>4.8</v>
      </c>
      <c r="U995">
        <v>4.5999999999999996</v>
      </c>
      <c r="V995" t="s">
        <v>1179</v>
      </c>
      <c r="W995" t="s">
        <v>42</v>
      </c>
      <c r="X995" t="s">
        <v>124</v>
      </c>
      <c r="Y995">
        <v>22</v>
      </c>
      <c r="Z995">
        <v>29</v>
      </c>
      <c r="AA995" t="s">
        <v>44</v>
      </c>
      <c r="AB995" t="s">
        <v>45</v>
      </c>
      <c r="AC995" t="s">
        <v>219</v>
      </c>
      <c r="AD995" t="s">
        <v>5634</v>
      </c>
      <c r="AE995" t="s">
        <v>5635</v>
      </c>
      <c r="AF995">
        <v>45390</v>
      </c>
    </row>
    <row r="996" spans="1:32" x14ac:dyDescent="0.35">
      <c r="A996">
        <v>2019</v>
      </c>
      <c r="B996" t="s">
        <v>81</v>
      </c>
      <c r="C996" t="s">
        <v>2234</v>
      </c>
      <c r="D996" t="s">
        <v>34</v>
      </c>
      <c r="E996" t="s">
        <v>5636</v>
      </c>
      <c r="F996">
        <v>4.7</v>
      </c>
      <c r="G996">
        <v>24</v>
      </c>
      <c r="H996" t="s">
        <v>36</v>
      </c>
      <c r="I996" t="s">
        <v>5637</v>
      </c>
      <c r="J996">
        <v>4.2</v>
      </c>
      <c r="K996">
        <v>341</v>
      </c>
      <c r="L996" t="s">
        <v>5638</v>
      </c>
      <c r="M996" t="s">
        <v>472</v>
      </c>
      <c r="N996">
        <v>33331</v>
      </c>
      <c r="O996" t="s">
        <v>53</v>
      </c>
      <c r="P996">
        <v>4.8</v>
      </c>
      <c r="Q996">
        <v>4.5999999999999996</v>
      </c>
      <c r="R996">
        <v>4.5999999999999996</v>
      </c>
      <c r="S996">
        <v>4.5</v>
      </c>
      <c r="T996">
        <v>4.5999999999999996</v>
      </c>
      <c r="U996">
        <v>4.8</v>
      </c>
      <c r="V996" t="s">
        <v>5639</v>
      </c>
      <c r="W996" t="s">
        <v>42</v>
      </c>
      <c r="X996" t="s">
        <v>55</v>
      </c>
      <c r="Y996">
        <v>15</v>
      </c>
      <c r="Z996">
        <v>18</v>
      </c>
      <c r="AA996" t="s">
        <v>44</v>
      </c>
      <c r="AB996" t="s">
        <v>151</v>
      </c>
      <c r="AC996" t="s">
        <v>1134</v>
      </c>
      <c r="AD996" t="s">
        <v>5640</v>
      </c>
      <c r="AE996" t="s">
        <v>5641</v>
      </c>
      <c r="AF996">
        <v>34666</v>
      </c>
    </row>
    <row r="997" spans="1:32" x14ac:dyDescent="0.35">
      <c r="A997">
        <v>2014</v>
      </c>
      <c r="B997" t="s">
        <v>108</v>
      </c>
      <c r="C997" t="s">
        <v>5642</v>
      </c>
      <c r="D997" t="s">
        <v>34</v>
      </c>
      <c r="E997" t="s">
        <v>5643</v>
      </c>
      <c r="F997">
        <v>4.9000000000000004</v>
      </c>
      <c r="G997">
        <v>19</v>
      </c>
      <c r="H997" t="s">
        <v>36</v>
      </c>
      <c r="I997" t="s">
        <v>5644</v>
      </c>
      <c r="J997">
        <v>4.5999999999999996</v>
      </c>
      <c r="K997">
        <v>1121</v>
      </c>
      <c r="L997" t="s">
        <v>5645</v>
      </c>
      <c r="M997" t="s">
        <v>472</v>
      </c>
      <c r="N997">
        <v>33027</v>
      </c>
      <c r="O997" t="s">
        <v>94</v>
      </c>
      <c r="P997">
        <v>4.8</v>
      </c>
      <c r="Q997">
        <v>4.8</v>
      </c>
      <c r="R997">
        <v>5</v>
      </c>
      <c r="S997">
        <v>4.7</v>
      </c>
      <c r="T997">
        <v>5</v>
      </c>
      <c r="U997">
        <v>4.8</v>
      </c>
      <c r="V997" t="s">
        <v>42</v>
      </c>
      <c r="W997" t="s">
        <v>77</v>
      </c>
      <c r="X997" t="s">
        <v>124</v>
      </c>
      <c r="Y997">
        <v>16</v>
      </c>
      <c r="Z997">
        <v>22</v>
      </c>
      <c r="AA997" t="s">
        <v>44</v>
      </c>
      <c r="AB997" t="s">
        <v>113</v>
      </c>
      <c r="AC997" t="s">
        <v>4430</v>
      </c>
      <c r="AD997" t="s">
        <v>5646</v>
      </c>
      <c r="AE997" t="s">
        <v>5647</v>
      </c>
      <c r="AF997">
        <v>34341</v>
      </c>
    </row>
    <row r="998" spans="1:32" x14ac:dyDescent="0.35">
      <c r="A998">
        <v>2021</v>
      </c>
      <c r="B998" t="s">
        <v>525</v>
      </c>
      <c r="C998" t="s">
        <v>5648</v>
      </c>
      <c r="D998" t="s">
        <v>2331</v>
      </c>
      <c r="E998" t="s">
        <v>5649</v>
      </c>
      <c r="F998">
        <v>4.8</v>
      </c>
      <c r="G998">
        <v>113</v>
      </c>
      <c r="H998" t="s">
        <v>36</v>
      </c>
      <c r="I998" t="s">
        <v>5650</v>
      </c>
      <c r="J998">
        <v>4.5999999999999996</v>
      </c>
      <c r="K998">
        <v>3999</v>
      </c>
      <c r="L998" t="s">
        <v>5651</v>
      </c>
      <c r="M998" t="s">
        <v>472</v>
      </c>
      <c r="N998">
        <v>33023</v>
      </c>
      <c r="O998" t="s">
        <v>40</v>
      </c>
      <c r="P998">
        <v>4.8</v>
      </c>
      <c r="Q998">
        <v>4.8</v>
      </c>
      <c r="R998">
        <v>4.7</v>
      </c>
      <c r="S998">
        <v>4.8</v>
      </c>
      <c r="T998">
        <v>4.9000000000000004</v>
      </c>
      <c r="U998">
        <v>4.8</v>
      </c>
      <c r="V998" t="s">
        <v>5652</v>
      </c>
      <c r="W998" t="s">
        <v>42</v>
      </c>
      <c r="X998" t="s">
        <v>124</v>
      </c>
      <c r="Y998">
        <v>27</v>
      </c>
      <c r="Z998">
        <v>31</v>
      </c>
      <c r="AA998" t="s">
        <v>44</v>
      </c>
      <c r="AB998" t="s">
        <v>78</v>
      </c>
      <c r="AC998" t="s">
        <v>664</v>
      </c>
      <c r="AD998" t="s">
        <v>5653</v>
      </c>
      <c r="AE998" t="s">
        <v>5654</v>
      </c>
      <c r="AF998">
        <v>17319</v>
      </c>
    </row>
    <row r="999" spans="1:32" x14ac:dyDescent="0.35">
      <c r="A999">
        <v>2021</v>
      </c>
      <c r="B999" t="s">
        <v>389</v>
      </c>
      <c r="C999" t="s">
        <v>1223</v>
      </c>
      <c r="D999" t="s">
        <v>34</v>
      </c>
      <c r="E999" t="s">
        <v>5655</v>
      </c>
      <c r="F999">
        <v>4</v>
      </c>
      <c r="G999">
        <v>15</v>
      </c>
      <c r="H999" t="s">
        <v>36</v>
      </c>
      <c r="I999" t="s">
        <v>5656</v>
      </c>
      <c r="J999">
        <v>4.9000000000000004</v>
      </c>
      <c r="K999">
        <v>3441</v>
      </c>
      <c r="L999" t="s">
        <v>5657</v>
      </c>
      <c r="M999" t="s">
        <v>538</v>
      </c>
      <c r="N999">
        <v>19333</v>
      </c>
      <c r="O999" t="s">
        <v>53</v>
      </c>
      <c r="P999">
        <v>4.0999999999999996</v>
      </c>
      <c r="Q999">
        <v>4.2</v>
      </c>
      <c r="R999">
        <v>4.3</v>
      </c>
      <c r="S999">
        <v>3.7</v>
      </c>
      <c r="T999">
        <v>4.2</v>
      </c>
      <c r="U999">
        <v>3.8</v>
      </c>
      <c r="V999" t="s">
        <v>262</v>
      </c>
      <c r="W999" t="s">
        <v>77</v>
      </c>
      <c r="X999" t="s">
        <v>124</v>
      </c>
      <c r="Y999">
        <v>131</v>
      </c>
      <c r="Z999">
        <v>117</v>
      </c>
      <c r="AA999" t="s">
        <v>1227</v>
      </c>
      <c r="AB999" t="s">
        <v>1228</v>
      </c>
      <c r="AC999" t="s">
        <v>1227</v>
      </c>
      <c r="AD999" t="s">
        <v>5658</v>
      </c>
      <c r="AE999">
        <v>2055671</v>
      </c>
      <c r="AF999">
        <v>10689</v>
      </c>
    </row>
    <row r="1000" spans="1:32" x14ac:dyDescent="0.35">
      <c r="A1000">
        <v>2020</v>
      </c>
      <c r="B1000" t="s">
        <v>467</v>
      </c>
      <c r="C1000" t="s">
        <v>5659</v>
      </c>
      <c r="D1000" t="s">
        <v>34</v>
      </c>
      <c r="E1000" t="s">
        <v>3620</v>
      </c>
      <c r="F1000">
        <v>4.8</v>
      </c>
      <c r="G1000">
        <v>59</v>
      </c>
      <c r="H1000" t="s">
        <v>36</v>
      </c>
      <c r="I1000" t="s">
        <v>5660</v>
      </c>
      <c r="J1000">
        <v>4.7</v>
      </c>
      <c r="K1000">
        <v>1334</v>
      </c>
      <c r="L1000" t="s">
        <v>5661</v>
      </c>
      <c r="M1000" t="s">
        <v>538</v>
      </c>
      <c r="N1000">
        <v>18337</v>
      </c>
      <c r="O1000" t="s">
        <v>53</v>
      </c>
      <c r="P1000">
        <v>4.9000000000000004</v>
      </c>
      <c r="Q1000">
        <v>4.8</v>
      </c>
      <c r="R1000">
        <v>4.7</v>
      </c>
      <c r="S1000">
        <v>4.5999999999999996</v>
      </c>
      <c r="T1000">
        <v>4.9000000000000004</v>
      </c>
      <c r="U1000">
        <v>4.7</v>
      </c>
      <c r="V1000" t="s">
        <v>2031</v>
      </c>
      <c r="W1000" t="s">
        <v>42</v>
      </c>
      <c r="X1000" t="s">
        <v>43</v>
      </c>
      <c r="Y1000">
        <v>19</v>
      </c>
      <c r="Z1000">
        <v>28</v>
      </c>
      <c r="AA1000" t="s">
        <v>44</v>
      </c>
      <c r="AB1000" t="s">
        <v>125</v>
      </c>
      <c r="AC1000" t="s">
        <v>474</v>
      </c>
      <c r="AD1000" t="s">
        <v>5662</v>
      </c>
      <c r="AE1000" t="s">
        <v>5663</v>
      </c>
      <c r="AF1000">
        <v>17393</v>
      </c>
    </row>
    <row r="1001" spans="1:32" x14ac:dyDescent="0.35">
      <c r="A1001">
        <v>2015</v>
      </c>
      <c r="B1001" t="s">
        <v>213</v>
      </c>
      <c r="C1001" t="s">
        <v>5664</v>
      </c>
      <c r="D1001" t="s">
        <v>34</v>
      </c>
      <c r="E1001" t="s">
        <v>5665</v>
      </c>
      <c r="F1001">
        <v>4.5</v>
      </c>
      <c r="G1001">
        <v>125</v>
      </c>
      <c r="H1001" t="s">
        <v>36</v>
      </c>
      <c r="I1001" t="s">
        <v>5666</v>
      </c>
      <c r="J1001">
        <v>4.4000000000000004</v>
      </c>
      <c r="K1001">
        <v>857</v>
      </c>
      <c r="L1001" t="s">
        <v>5667</v>
      </c>
      <c r="M1001" t="s">
        <v>604</v>
      </c>
      <c r="N1001" s="1" t="s">
        <v>5668</v>
      </c>
      <c r="O1001" t="s">
        <v>53</v>
      </c>
      <c r="P1001">
        <v>4.7</v>
      </c>
      <c r="Q1001">
        <v>4.5</v>
      </c>
      <c r="R1001">
        <v>4.4000000000000004</v>
      </c>
      <c r="S1001">
        <v>4.4000000000000004</v>
      </c>
      <c r="T1001">
        <v>4.5999999999999996</v>
      </c>
      <c r="U1001">
        <v>4.5</v>
      </c>
      <c r="V1001" t="s">
        <v>317</v>
      </c>
      <c r="W1001" t="s">
        <v>327</v>
      </c>
      <c r="X1001" t="s">
        <v>124</v>
      </c>
      <c r="Y1001">
        <v>21</v>
      </c>
      <c r="Z1001">
        <v>31</v>
      </c>
      <c r="AA1001" t="s">
        <v>44</v>
      </c>
      <c r="AB1001" t="s">
        <v>125</v>
      </c>
      <c r="AC1001" t="s">
        <v>126</v>
      </c>
      <c r="AD1001" t="s">
        <v>5669</v>
      </c>
      <c r="AE1001" t="s">
        <v>5670</v>
      </c>
      <c r="AF1001">
        <v>129999</v>
      </c>
    </row>
    <row r="1002" spans="1:32" x14ac:dyDescent="0.35">
      <c r="A1002">
        <v>2008</v>
      </c>
      <c r="B1002" t="s">
        <v>467</v>
      </c>
      <c r="C1002" t="s">
        <v>5671</v>
      </c>
      <c r="D1002" t="s">
        <v>34</v>
      </c>
      <c r="E1002" t="s">
        <v>5672</v>
      </c>
      <c r="F1002">
        <v>4.8</v>
      </c>
      <c r="G1002">
        <v>45</v>
      </c>
      <c r="H1002" t="s">
        <v>36</v>
      </c>
      <c r="I1002" t="s">
        <v>5673</v>
      </c>
      <c r="J1002">
        <v>4.3</v>
      </c>
      <c r="K1002">
        <v>116</v>
      </c>
      <c r="L1002" t="s">
        <v>5674</v>
      </c>
      <c r="M1002" t="s">
        <v>604</v>
      </c>
      <c r="N1002" s="1" t="s">
        <v>4328</v>
      </c>
      <c r="O1002" t="s">
        <v>40</v>
      </c>
      <c r="P1002">
        <v>4.9000000000000004</v>
      </c>
      <c r="Q1002">
        <v>4.7</v>
      </c>
      <c r="R1002">
        <v>4.9000000000000004</v>
      </c>
      <c r="S1002">
        <v>4.7</v>
      </c>
      <c r="T1002">
        <v>4.7</v>
      </c>
      <c r="U1002">
        <v>4.8</v>
      </c>
      <c r="V1002" t="s">
        <v>838</v>
      </c>
      <c r="W1002" t="s">
        <v>123</v>
      </c>
      <c r="X1002" t="s">
        <v>55</v>
      </c>
      <c r="Y1002">
        <v>13</v>
      </c>
      <c r="Z1002">
        <v>17</v>
      </c>
      <c r="AA1002" t="s">
        <v>44</v>
      </c>
      <c r="AB1002" t="s">
        <v>198</v>
      </c>
      <c r="AC1002" t="s">
        <v>66</v>
      </c>
      <c r="AD1002" t="s">
        <v>5675</v>
      </c>
      <c r="AE1002">
        <v>150606</v>
      </c>
      <c r="AF1002">
        <v>141440</v>
      </c>
    </row>
    <row r="1003" spans="1:32" x14ac:dyDescent="0.35">
      <c r="A1003">
        <v>2019</v>
      </c>
      <c r="B1003" t="s">
        <v>985</v>
      </c>
      <c r="C1003" t="s">
        <v>1207</v>
      </c>
      <c r="D1003" t="s">
        <v>34</v>
      </c>
      <c r="E1003" t="s">
        <v>1914</v>
      </c>
      <c r="F1003">
        <v>4.7</v>
      </c>
      <c r="G1003">
        <v>28</v>
      </c>
      <c r="H1003" t="s">
        <v>36</v>
      </c>
      <c r="I1003" t="s">
        <v>2831</v>
      </c>
      <c r="J1003">
        <v>4.7</v>
      </c>
      <c r="K1003">
        <v>1169</v>
      </c>
      <c r="L1003" t="s">
        <v>2832</v>
      </c>
      <c r="M1003" t="s">
        <v>604</v>
      </c>
      <c r="N1003" s="1" t="s">
        <v>2833</v>
      </c>
      <c r="O1003" t="s">
        <v>53</v>
      </c>
      <c r="P1003">
        <v>4.7</v>
      </c>
      <c r="Q1003">
        <v>4.8</v>
      </c>
      <c r="R1003">
        <v>4.5999999999999996</v>
      </c>
      <c r="S1003">
        <v>4.7</v>
      </c>
      <c r="T1003">
        <v>4.8</v>
      </c>
      <c r="U1003">
        <v>4.5999999999999996</v>
      </c>
      <c r="V1003" t="s">
        <v>5676</v>
      </c>
      <c r="W1003" t="s">
        <v>42</v>
      </c>
      <c r="X1003" t="s">
        <v>124</v>
      </c>
      <c r="Y1003">
        <v>18</v>
      </c>
      <c r="Z1003">
        <v>24</v>
      </c>
      <c r="AA1003" t="s">
        <v>44</v>
      </c>
      <c r="AB1003" t="s">
        <v>45</v>
      </c>
      <c r="AC1003" t="s">
        <v>1211</v>
      </c>
      <c r="AD1003" t="s">
        <v>5677</v>
      </c>
      <c r="AE1003" t="s">
        <v>5678</v>
      </c>
      <c r="AF1003">
        <v>29503</v>
      </c>
    </row>
    <row r="1004" spans="1:32" x14ac:dyDescent="0.35">
      <c r="A1004">
        <v>2019</v>
      </c>
      <c r="B1004" t="s">
        <v>108</v>
      </c>
      <c r="C1004" t="s">
        <v>2034</v>
      </c>
      <c r="D1004" t="s">
        <v>34</v>
      </c>
      <c r="E1004" t="s">
        <v>5679</v>
      </c>
      <c r="F1004">
        <v>5</v>
      </c>
      <c r="G1004">
        <v>10</v>
      </c>
      <c r="H1004" t="s">
        <v>36</v>
      </c>
      <c r="I1004" t="s">
        <v>5680</v>
      </c>
      <c r="J1004">
        <v>4.7</v>
      </c>
      <c r="K1004">
        <v>272</v>
      </c>
      <c r="L1004" t="s">
        <v>5681</v>
      </c>
      <c r="M1004" t="s">
        <v>604</v>
      </c>
      <c r="N1004" s="1" t="s">
        <v>5682</v>
      </c>
      <c r="O1004" t="s">
        <v>53</v>
      </c>
      <c r="P1004">
        <v>5</v>
      </c>
      <c r="Q1004">
        <v>5</v>
      </c>
      <c r="R1004">
        <v>5</v>
      </c>
      <c r="S1004">
        <v>4.8</v>
      </c>
      <c r="T1004">
        <v>5</v>
      </c>
      <c r="U1004">
        <v>5</v>
      </c>
      <c r="V1004" t="s">
        <v>42</v>
      </c>
      <c r="W1004" t="s">
        <v>77</v>
      </c>
      <c r="X1004" t="s">
        <v>124</v>
      </c>
      <c r="Y1004">
        <v>17</v>
      </c>
      <c r="Z1004">
        <v>22</v>
      </c>
      <c r="AA1004" t="s">
        <v>44</v>
      </c>
      <c r="AB1004" t="s">
        <v>125</v>
      </c>
      <c r="AC1004" t="s">
        <v>714</v>
      </c>
      <c r="AD1004" t="s">
        <v>5683</v>
      </c>
      <c r="AE1004" t="s">
        <v>5684</v>
      </c>
      <c r="AF1004">
        <v>42425</v>
      </c>
    </row>
    <row r="1005" spans="1:32" x14ac:dyDescent="0.35">
      <c r="A1005">
        <v>2019</v>
      </c>
      <c r="B1005" t="s">
        <v>69</v>
      </c>
      <c r="C1005" t="s">
        <v>1537</v>
      </c>
      <c r="D1005" t="s">
        <v>400</v>
      </c>
      <c r="E1005" t="s">
        <v>5685</v>
      </c>
      <c r="F1005">
        <v>4.8</v>
      </c>
      <c r="G1005">
        <v>540</v>
      </c>
      <c r="H1005" t="s">
        <v>36</v>
      </c>
      <c r="I1005" t="s">
        <v>5686</v>
      </c>
      <c r="J1005">
        <v>4.9000000000000004</v>
      </c>
      <c r="K1005">
        <v>7383</v>
      </c>
      <c r="L1005" t="s">
        <v>5687</v>
      </c>
      <c r="M1005" t="s">
        <v>679</v>
      </c>
      <c r="N1005">
        <v>12302</v>
      </c>
      <c r="O1005" t="s">
        <v>53</v>
      </c>
      <c r="P1005">
        <v>4.8</v>
      </c>
      <c r="Q1005">
        <v>4.8</v>
      </c>
      <c r="R1005">
        <v>4.7</v>
      </c>
      <c r="S1005">
        <v>4.7</v>
      </c>
      <c r="T1005">
        <v>4.8</v>
      </c>
      <c r="U1005">
        <v>4.8</v>
      </c>
      <c r="V1005" t="s">
        <v>1503</v>
      </c>
      <c r="W1005" t="s">
        <v>76</v>
      </c>
      <c r="X1005" t="s">
        <v>124</v>
      </c>
      <c r="Y1005">
        <v>27</v>
      </c>
      <c r="Z1005">
        <v>33</v>
      </c>
      <c r="AA1005" t="s">
        <v>44</v>
      </c>
      <c r="AB1005" t="s">
        <v>78</v>
      </c>
      <c r="AC1005" t="s">
        <v>79</v>
      </c>
      <c r="AD1005" t="s">
        <v>5688</v>
      </c>
      <c r="AE1005" t="s">
        <v>5689</v>
      </c>
      <c r="AF1005">
        <v>37370</v>
      </c>
    </row>
    <row r="1006" spans="1:32" x14ac:dyDescent="0.35">
      <c r="A1006">
        <v>2019</v>
      </c>
      <c r="B1006" t="s">
        <v>257</v>
      </c>
      <c r="C1006" t="s">
        <v>448</v>
      </c>
      <c r="D1006" t="s">
        <v>34</v>
      </c>
      <c r="E1006" t="s">
        <v>5690</v>
      </c>
      <c r="F1006">
        <v>4.7</v>
      </c>
      <c r="G1006">
        <v>17</v>
      </c>
      <c r="H1006" t="s">
        <v>36</v>
      </c>
      <c r="I1006" t="s">
        <v>5691</v>
      </c>
      <c r="J1006">
        <v>4.7</v>
      </c>
      <c r="K1006">
        <v>1335</v>
      </c>
      <c r="L1006" t="s">
        <v>5692</v>
      </c>
      <c r="M1006" t="s">
        <v>679</v>
      </c>
      <c r="N1006">
        <v>10954</v>
      </c>
      <c r="O1006" t="s">
        <v>94</v>
      </c>
      <c r="P1006">
        <v>4.8</v>
      </c>
      <c r="Q1006">
        <v>4.5999999999999996</v>
      </c>
      <c r="R1006">
        <v>4.8</v>
      </c>
      <c r="S1006">
        <v>4.7</v>
      </c>
      <c r="T1006">
        <v>4.8</v>
      </c>
      <c r="U1006">
        <v>4.5999999999999996</v>
      </c>
      <c r="V1006" t="s">
        <v>5693</v>
      </c>
      <c r="W1006" t="s">
        <v>3440</v>
      </c>
      <c r="X1006" t="s">
        <v>124</v>
      </c>
      <c r="Y1006">
        <v>22</v>
      </c>
      <c r="Z1006">
        <v>31</v>
      </c>
      <c r="AA1006" t="s">
        <v>44</v>
      </c>
      <c r="AB1006" t="s">
        <v>45</v>
      </c>
      <c r="AC1006" t="s">
        <v>219</v>
      </c>
      <c r="AD1006" t="s">
        <v>5694</v>
      </c>
      <c r="AE1006" t="s">
        <v>5695</v>
      </c>
      <c r="AF1006">
        <v>45309</v>
      </c>
    </row>
    <row r="1007" spans="1:32" x14ac:dyDescent="0.35">
      <c r="A1007">
        <v>2019</v>
      </c>
      <c r="B1007" t="s">
        <v>257</v>
      </c>
      <c r="C1007" t="s">
        <v>1079</v>
      </c>
      <c r="D1007" t="s">
        <v>34</v>
      </c>
      <c r="E1007" t="s">
        <v>5696</v>
      </c>
      <c r="F1007">
        <v>4.7</v>
      </c>
      <c r="G1007">
        <v>55</v>
      </c>
      <c r="H1007" t="s">
        <v>36</v>
      </c>
      <c r="I1007" t="s">
        <v>3339</v>
      </c>
      <c r="J1007">
        <v>3.7</v>
      </c>
      <c r="K1007">
        <v>21</v>
      </c>
      <c r="L1007" t="s">
        <v>3340</v>
      </c>
      <c r="M1007" t="s">
        <v>604</v>
      </c>
      <c r="N1007" s="1" t="s">
        <v>3341</v>
      </c>
      <c r="O1007" t="s">
        <v>53</v>
      </c>
      <c r="P1007">
        <v>5</v>
      </c>
      <c r="Q1007">
        <v>4.9000000000000004</v>
      </c>
      <c r="R1007">
        <v>4.9000000000000004</v>
      </c>
      <c r="S1007">
        <v>4.4000000000000004</v>
      </c>
      <c r="T1007">
        <v>4.7</v>
      </c>
      <c r="U1007">
        <v>4.5999999999999996</v>
      </c>
      <c r="V1007" t="s">
        <v>2423</v>
      </c>
      <c r="W1007" t="s">
        <v>42</v>
      </c>
      <c r="X1007" t="s">
        <v>124</v>
      </c>
      <c r="Y1007">
        <v>20</v>
      </c>
      <c r="Z1007">
        <v>26</v>
      </c>
      <c r="AA1007" t="s">
        <v>44</v>
      </c>
      <c r="AB1007" t="s">
        <v>430</v>
      </c>
      <c r="AC1007" t="s">
        <v>431</v>
      </c>
      <c r="AD1007" t="s">
        <v>5697</v>
      </c>
      <c r="AE1007" t="s">
        <v>5698</v>
      </c>
      <c r="AF1007">
        <v>46377</v>
      </c>
    </row>
    <row r="1008" spans="1:32" x14ac:dyDescent="0.35">
      <c r="A1008">
        <v>2019</v>
      </c>
      <c r="B1008" t="s">
        <v>108</v>
      </c>
      <c r="C1008" t="s">
        <v>643</v>
      </c>
      <c r="D1008" t="s">
        <v>634</v>
      </c>
      <c r="E1008" t="s">
        <v>5699</v>
      </c>
      <c r="F1008">
        <v>4.5999999999999996</v>
      </c>
      <c r="G1008">
        <v>14</v>
      </c>
      <c r="H1008" t="s">
        <v>36</v>
      </c>
      <c r="I1008" t="s">
        <v>5700</v>
      </c>
      <c r="J1008">
        <v>4.8</v>
      </c>
      <c r="K1008">
        <v>4622</v>
      </c>
      <c r="L1008" t="s">
        <v>5701</v>
      </c>
      <c r="M1008" t="s">
        <v>604</v>
      </c>
      <c r="N1008" s="1" t="s">
        <v>3341</v>
      </c>
      <c r="O1008" t="s">
        <v>53</v>
      </c>
      <c r="P1008">
        <v>5</v>
      </c>
      <c r="Q1008">
        <v>4.8</v>
      </c>
      <c r="R1008">
        <v>4.4000000000000004</v>
      </c>
      <c r="S1008">
        <v>4.4000000000000004</v>
      </c>
      <c r="T1008">
        <v>4.7</v>
      </c>
      <c r="U1008">
        <v>4.3</v>
      </c>
      <c r="V1008" t="s">
        <v>42</v>
      </c>
      <c r="W1008" t="s">
        <v>5702</v>
      </c>
      <c r="X1008" t="s">
        <v>124</v>
      </c>
      <c r="Y1008">
        <v>17</v>
      </c>
      <c r="Z1008">
        <v>27</v>
      </c>
      <c r="AA1008" t="s">
        <v>44</v>
      </c>
      <c r="AB1008" t="s">
        <v>125</v>
      </c>
      <c r="AC1008" t="s">
        <v>640</v>
      </c>
      <c r="AD1008" t="s">
        <v>5703</v>
      </c>
      <c r="AE1008" t="s">
        <v>5704</v>
      </c>
      <c r="AF1008">
        <v>35217</v>
      </c>
    </row>
    <row r="1009" spans="1:32" x14ac:dyDescent="0.35">
      <c r="A1009">
        <v>2019</v>
      </c>
      <c r="B1009" t="s">
        <v>257</v>
      </c>
      <c r="C1009" t="s">
        <v>2421</v>
      </c>
      <c r="D1009" t="s">
        <v>34</v>
      </c>
      <c r="E1009" t="s">
        <v>5705</v>
      </c>
      <c r="F1009">
        <v>4.0999999999999996</v>
      </c>
      <c r="G1009">
        <v>22</v>
      </c>
      <c r="H1009" t="s">
        <v>36</v>
      </c>
      <c r="I1009" t="s">
        <v>5706</v>
      </c>
      <c r="J1009">
        <v>4.5999999999999996</v>
      </c>
      <c r="K1009">
        <v>1252</v>
      </c>
      <c r="L1009" t="s">
        <v>5707</v>
      </c>
      <c r="M1009" t="s">
        <v>679</v>
      </c>
      <c r="N1009">
        <v>11203</v>
      </c>
      <c r="O1009" t="s">
        <v>53</v>
      </c>
      <c r="P1009">
        <v>4.5</v>
      </c>
      <c r="Q1009">
        <v>4.5999999999999996</v>
      </c>
      <c r="R1009">
        <v>4</v>
      </c>
      <c r="S1009">
        <v>3.4</v>
      </c>
      <c r="T1009">
        <v>4.5</v>
      </c>
      <c r="U1009">
        <v>3.5</v>
      </c>
      <c r="V1009" t="s">
        <v>1179</v>
      </c>
      <c r="W1009" t="s">
        <v>42</v>
      </c>
      <c r="X1009" t="s">
        <v>124</v>
      </c>
      <c r="Y1009">
        <v>20</v>
      </c>
      <c r="Z1009">
        <v>25</v>
      </c>
      <c r="AA1009" t="s">
        <v>44</v>
      </c>
      <c r="AB1009" t="s">
        <v>45</v>
      </c>
      <c r="AC1009" t="s">
        <v>264</v>
      </c>
      <c r="AD1009" t="s">
        <v>5708</v>
      </c>
      <c r="AE1009" t="s">
        <v>5709</v>
      </c>
      <c r="AF1009">
        <v>43029</v>
      </c>
    </row>
    <row r="1010" spans="1:32" x14ac:dyDescent="0.35">
      <c r="A1010">
        <v>2020</v>
      </c>
      <c r="B1010" t="s">
        <v>257</v>
      </c>
      <c r="C1010" t="s">
        <v>1943</v>
      </c>
      <c r="D1010" t="s">
        <v>34</v>
      </c>
      <c r="E1010" t="s">
        <v>4103</v>
      </c>
      <c r="F1010">
        <v>4.9000000000000004</v>
      </c>
      <c r="G1010">
        <v>51</v>
      </c>
      <c r="H1010" t="s">
        <v>36</v>
      </c>
      <c r="I1010" t="s">
        <v>5710</v>
      </c>
      <c r="J1010">
        <v>4.5999999999999996</v>
      </c>
      <c r="K1010">
        <v>722</v>
      </c>
      <c r="L1010" t="s">
        <v>5711</v>
      </c>
      <c r="M1010" t="s">
        <v>679</v>
      </c>
      <c r="N1010">
        <v>11548</v>
      </c>
      <c r="O1010" t="s">
        <v>40</v>
      </c>
      <c r="P1010">
        <v>5</v>
      </c>
      <c r="Q1010">
        <v>4.9000000000000004</v>
      </c>
      <c r="R1010">
        <v>4.9000000000000004</v>
      </c>
      <c r="S1010">
        <v>4.7</v>
      </c>
      <c r="T1010">
        <v>4.9000000000000004</v>
      </c>
      <c r="U1010">
        <v>4.9000000000000004</v>
      </c>
      <c r="V1010" t="s">
        <v>455</v>
      </c>
      <c r="W1010" t="s">
        <v>5712</v>
      </c>
      <c r="X1010" t="s">
        <v>124</v>
      </c>
      <c r="Y1010">
        <v>24</v>
      </c>
      <c r="Z1010">
        <v>29</v>
      </c>
      <c r="AA1010" t="s">
        <v>44</v>
      </c>
      <c r="AB1010" t="s">
        <v>198</v>
      </c>
      <c r="AC1010" t="s">
        <v>2619</v>
      </c>
      <c r="AD1010" t="s">
        <v>5713</v>
      </c>
      <c r="AE1010" t="s">
        <v>5714</v>
      </c>
      <c r="AF1010">
        <v>30507</v>
      </c>
    </row>
    <row r="1011" spans="1:32" x14ac:dyDescent="0.35">
      <c r="A1011">
        <v>2018</v>
      </c>
      <c r="B1011" t="s">
        <v>304</v>
      </c>
      <c r="C1011" t="s">
        <v>305</v>
      </c>
      <c r="D1011" t="s">
        <v>34</v>
      </c>
      <c r="E1011" t="s">
        <v>5715</v>
      </c>
      <c r="F1011">
        <v>4.8</v>
      </c>
      <c r="G1011">
        <v>117</v>
      </c>
      <c r="H1011" t="s">
        <v>36</v>
      </c>
      <c r="I1011" t="s">
        <v>5716</v>
      </c>
      <c r="J1011">
        <v>4.0999999999999996</v>
      </c>
      <c r="K1011">
        <v>50</v>
      </c>
      <c r="L1011" t="s">
        <v>5717</v>
      </c>
      <c r="M1011" t="s">
        <v>3872</v>
      </c>
      <c r="N1011">
        <v>96797</v>
      </c>
      <c r="O1011" t="s">
        <v>53</v>
      </c>
      <c r="P1011">
        <v>4.9000000000000004</v>
      </c>
      <c r="Q1011">
        <v>4.9000000000000004</v>
      </c>
      <c r="R1011">
        <v>4.8</v>
      </c>
      <c r="S1011">
        <v>4.5999999999999996</v>
      </c>
      <c r="T1011">
        <v>4.9000000000000004</v>
      </c>
      <c r="U1011">
        <v>4.8</v>
      </c>
      <c r="V1011" t="s">
        <v>42</v>
      </c>
      <c r="W1011" t="s">
        <v>77</v>
      </c>
      <c r="X1011" t="s">
        <v>124</v>
      </c>
      <c r="Y1011">
        <v>22</v>
      </c>
      <c r="Z1011">
        <v>28</v>
      </c>
      <c r="AA1011" t="s">
        <v>44</v>
      </c>
      <c r="AB1011" t="s">
        <v>45</v>
      </c>
      <c r="AC1011" t="s">
        <v>219</v>
      </c>
      <c r="AD1011" t="s">
        <v>5718</v>
      </c>
      <c r="AE1011" t="s">
        <v>5719</v>
      </c>
      <c r="AF1011">
        <v>20820</v>
      </c>
    </row>
    <row r="1012" spans="1:32" x14ac:dyDescent="0.35">
      <c r="A1012">
        <v>2019</v>
      </c>
      <c r="B1012" t="s">
        <v>69</v>
      </c>
      <c r="C1012" t="s">
        <v>1537</v>
      </c>
      <c r="D1012" t="s">
        <v>400</v>
      </c>
      <c r="E1012" t="s">
        <v>5720</v>
      </c>
      <c r="F1012">
        <v>4.8</v>
      </c>
      <c r="G1012">
        <v>540</v>
      </c>
      <c r="H1012" t="s">
        <v>36</v>
      </c>
      <c r="I1012" t="s">
        <v>1275</v>
      </c>
      <c r="J1012">
        <v>4.8</v>
      </c>
      <c r="K1012">
        <v>3306</v>
      </c>
      <c r="L1012" t="s">
        <v>1276</v>
      </c>
      <c r="M1012" t="s">
        <v>1277</v>
      </c>
      <c r="N1012" s="1" t="s">
        <v>1278</v>
      </c>
      <c r="O1012" t="s">
        <v>53</v>
      </c>
      <c r="P1012">
        <v>4.8</v>
      </c>
      <c r="Q1012">
        <v>4.8</v>
      </c>
      <c r="R1012">
        <v>4.7</v>
      </c>
      <c r="S1012">
        <v>4.7</v>
      </c>
      <c r="T1012">
        <v>4.8</v>
      </c>
      <c r="U1012">
        <v>4.8</v>
      </c>
      <c r="V1012" t="s">
        <v>317</v>
      </c>
      <c r="W1012" t="s">
        <v>42</v>
      </c>
      <c r="X1012" t="s">
        <v>124</v>
      </c>
      <c r="Y1012">
        <v>27</v>
      </c>
      <c r="Z1012">
        <v>33</v>
      </c>
      <c r="AA1012" t="s">
        <v>44</v>
      </c>
      <c r="AB1012" t="s">
        <v>78</v>
      </c>
      <c r="AC1012" t="s">
        <v>79</v>
      </c>
      <c r="AD1012" t="s">
        <v>5721</v>
      </c>
      <c r="AE1012" t="s">
        <v>5722</v>
      </c>
      <c r="AF1012">
        <v>15730</v>
      </c>
    </row>
    <row r="1013" spans="1:32" x14ac:dyDescent="0.35">
      <c r="A1013">
        <v>2019</v>
      </c>
      <c r="B1013" t="s">
        <v>525</v>
      </c>
      <c r="C1013" t="s">
        <v>5723</v>
      </c>
      <c r="D1013" t="s">
        <v>34</v>
      </c>
      <c r="E1013" t="s">
        <v>2784</v>
      </c>
      <c r="F1013">
        <v>4.7</v>
      </c>
      <c r="G1013">
        <v>256</v>
      </c>
      <c r="H1013" t="s">
        <v>36</v>
      </c>
      <c r="I1013" t="s">
        <v>5724</v>
      </c>
      <c r="J1013">
        <v>4.5</v>
      </c>
      <c r="K1013">
        <v>1227</v>
      </c>
      <c r="L1013" t="s">
        <v>5725</v>
      </c>
      <c r="M1013" t="s">
        <v>699</v>
      </c>
      <c r="N1013" s="1" t="s">
        <v>5726</v>
      </c>
      <c r="O1013" t="s">
        <v>53</v>
      </c>
      <c r="P1013">
        <v>4.8</v>
      </c>
      <c r="Q1013">
        <v>4.8</v>
      </c>
      <c r="R1013">
        <v>4.7</v>
      </c>
      <c r="S1013">
        <v>4.7</v>
      </c>
      <c r="T1013">
        <v>4.8</v>
      </c>
      <c r="U1013">
        <v>4.8</v>
      </c>
      <c r="V1013" t="s">
        <v>5727</v>
      </c>
      <c r="W1013" t="s">
        <v>3419</v>
      </c>
      <c r="X1013" t="s">
        <v>124</v>
      </c>
      <c r="Y1013">
        <v>19</v>
      </c>
      <c r="Z1013">
        <v>24</v>
      </c>
      <c r="AA1013" t="s">
        <v>44</v>
      </c>
      <c r="AB1013" t="s">
        <v>45</v>
      </c>
      <c r="AC1013" t="s">
        <v>1477</v>
      </c>
      <c r="AD1013" t="s">
        <v>5728</v>
      </c>
      <c r="AE1013">
        <v>448465</v>
      </c>
      <c r="AF1013">
        <v>46496</v>
      </c>
    </row>
    <row r="1014" spans="1:32" x14ac:dyDescent="0.35">
      <c r="A1014">
        <v>2016</v>
      </c>
      <c r="B1014" t="s">
        <v>365</v>
      </c>
      <c r="C1014" t="s">
        <v>1998</v>
      </c>
      <c r="D1014" t="s">
        <v>34</v>
      </c>
      <c r="E1014" t="s">
        <v>5729</v>
      </c>
      <c r="F1014">
        <v>4.8</v>
      </c>
      <c r="G1014">
        <v>128</v>
      </c>
      <c r="H1014" t="s">
        <v>36</v>
      </c>
      <c r="I1014" t="s">
        <v>5730</v>
      </c>
      <c r="J1014">
        <v>4.9000000000000004</v>
      </c>
      <c r="K1014">
        <v>510</v>
      </c>
      <c r="L1014" t="s">
        <v>5731</v>
      </c>
      <c r="M1014" t="s">
        <v>2891</v>
      </c>
      <c r="N1014" s="1" t="s">
        <v>5732</v>
      </c>
      <c r="O1014" t="s">
        <v>53</v>
      </c>
      <c r="P1014">
        <v>4.7</v>
      </c>
      <c r="Q1014">
        <v>4.8</v>
      </c>
      <c r="R1014">
        <v>4.9000000000000004</v>
      </c>
      <c r="S1014">
        <v>4.7</v>
      </c>
      <c r="T1014">
        <v>4.9000000000000004</v>
      </c>
      <c r="U1014">
        <v>4.8</v>
      </c>
      <c r="V1014" t="s">
        <v>5733</v>
      </c>
      <c r="W1014" t="s">
        <v>455</v>
      </c>
      <c r="X1014" t="s">
        <v>95</v>
      </c>
      <c r="Y1014">
        <v>17</v>
      </c>
      <c r="Z1014">
        <v>29</v>
      </c>
      <c r="AA1014" t="s">
        <v>44</v>
      </c>
      <c r="AB1014" t="s">
        <v>45</v>
      </c>
      <c r="AC1014" t="s">
        <v>737</v>
      </c>
      <c r="AD1014" t="s">
        <v>5734</v>
      </c>
      <c r="AE1014" t="s">
        <v>5735</v>
      </c>
      <c r="AF1014">
        <v>14163</v>
      </c>
    </row>
    <row r="1015" spans="1:32" x14ac:dyDescent="0.35">
      <c r="A1015">
        <v>2019</v>
      </c>
      <c r="B1015" t="s">
        <v>187</v>
      </c>
      <c r="C1015" t="s">
        <v>239</v>
      </c>
      <c r="D1015" t="s">
        <v>34</v>
      </c>
      <c r="E1015" t="s">
        <v>5736</v>
      </c>
      <c r="F1015">
        <v>4.7</v>
      </c>
      <c r="G1015">
        <v>205</v>
      </c>
      <c r="H1015" t="s">
        <v>36</v>
      </c>
      <c r="I1015" t="s">
        <v>5737</v>
      </c>
      <c r="J1015">
        <v>4.7</v>
      </c>
      <c r="K1015">
        <v>630</v>
      </c>
      <c r="L1015" t="s">
        <v>5738</v>
      </c>
      <c r="M1015" t="s">
        <v>699</v>
      </c>
      <c r="N1015" s="1" t="s">
        <v>700</v>
      </c>
      <c r="O1015" t="s">
        <v>53</v>
      </c>
      <c r="P1015">
        <v>4.7</v>
      </c>
      <c r="Q1015">
        <v>4.7</v>
      </c>
      <c r="R1015">
        <v>4.5999999999999996</v>
      </c>
      <c r="S1015">
        <v>4.7</v>
      </c>
      <c r="T1015">
        <v>4.8</v>
      </c>
      <c r="U1015">
        <v>4.8</v>
      </c>
      <c r="V1015" t="s">
        <v>5739</v>
      </c>
      <c r="W1015" t="s">
        <v>42</v>
      </c>
      <c r="X1015" t="s">
        <v>124</v>
      </c>
      <c r="Y1015">
        <v>27</v>
      </c>
      <c r="Z1015">
        <v>33</v>
      </c>
      <c r="AA1015" t="s">
        <v>44</v>
      </c>
      <c r="AB1015" t="s">
        <v>78</v>
      </c>
      <c r="AC1015" t="s">
        <v>193</v>
      </c>
      <c r="AD1015" t="s">
        <v>5740</v>
      </c>
      <c r="AE1015">
        <v>851748</v>
      </c>
      <c r="AF1015">
        <v>47584</v>
      </c>
    </row>
    <row r="1016" spans="1:32" x14ac:dyDescent="0.35">
      <c r="A1016">
        <v>2018</v>
      </c>
      <c r="B1016" t="s">
        <v>257</v>
      </c>
      <c r="C1016" t="s">
        <v>2322</v>
      </c>
      <c r="D1016" t="s">
        <v>34</v>
      </c>
      <c r="E1016" t="s">
        <v>5741</v>
      </c>
      <c r="F1016">
        <v>4.8</v>
      </c>
      <c r="G1016">
        <v>66</v>
      </c>
      <c r="H1016" t="s">
        <v>36</v>
      </c>
      <c r="I1016" t="s">
        <v>4373</v>
      </c>
      <c r="J1016">
        <v>4.7</v>
      </c>
      <c r="K1016">
        <v>58</v>
      </c>
      <c r="L1016" t="s">
        <v>4374</v>
      </c>
      <c r="M1016" t="s">
        <v>699</v>
      </c>
      <c r="N1016" s="1" t="s">
        <v>4375</v>
      </c>
      <c r="O1016" t="s">
        <v>53</v>
      </c>
      <c r="P1016">
        <v>4.8</v>
      </c>
      <c r="Q1016">
        <v>4.9000000000000004</v>
      </c>
      <c r="R1016">
        <v>4.9000000000000004</v>
      </c>
      <c r="S1016">
        <v>4.5</v>
      </c>
      <c r="T1016">
        <v>4.9000000000000004</v>
      </c>
      <c r="U1016">
        <v>4.8</v>
      </c>
      <c r="V1016" t="s">
        <v>3840</v>
      </c>
      <c r="W1016" t="s">
        <v>42</v>
      </c>
      <c r="X1016" t="s">
        <v>124</v>
      </c>
      <c r="Y1016">
        <v>18</v>
      </c>
      <c r="Z1016">
        <v>24</v>
      </c>
      <c r="AA1016" t="s">
        <v>44</v>
      </c>
      <c r="AB1016" t="s">
        <v>45</v>
      </c>
      <c r="AC1016" t="s">
        <v>264</v>
      </c>
      <c r="AD1016" t="s">
        <v>5742</v>
      </c>
      <c r="AE1016" t="s">
        <v>5743</v>
      </c>
      <c r="AF1016">
        <v>54249</v>
      </c>
    </row>
    <row r="1017" spans="1:32" x14ac:dyDescent="0.35">
      <c r="A1017">
        <v>2020</v>
      </c>
      <c r="B1017" t="s">
        <v>81</v>
      </c>
      <c r="C1017" t="s">
        <v>3010</v>
      </c>
      <c r="D1017" t="s">
        <v>34</v>
      </c>
      <c r="E1017" t="s">
        <v>5744</v>
      </c>
      <c r="F1017">
        <v>5</v>
      </c>
      <c r="G1017">
        <v>2</v>
      </c>
      <c r="H1017" t="s">
        <v>36</v>
      </c>
      <c r="I1017" t="s">
        <v>5745</v>
      </c>
      <c r="J1017">
        <v>4.8</v>
      </c>
      <c r="K1017">
        <v>1274</v>
      </c>
      <c r="L1017" t="s">
        <v>5746</v>
      </c>
      <c r="M1017" t="s">
        <v>39</v>
      </c>
      <c r="N1017">
        <v>91362</v>
      </c>
      <c r="O1017" t="s">
        <v>53</v>
      </c>
      <c r="P1017">
        <v>5</v>
      </c>
      <c r="Q1017">
        <v>5</v>
      </c>
      <c r="R1017">
        <v>5</v>
      </c>
      <c r="S1017">
        <v>5</v>
      </c>
      <c r="T1017">
        <v>5</v>
      </c>
      <c r="U1017">
        <v>5</v>
      </c>
      <c r="V1017" t="s">
        <v>42</v>
      </c>
      <c r="W1017" t="s">
        <v>41</v>
      </c>
      <c r="X1017" t="s">
        <v>95</v>
      </c>
      <c r="Y1017">
        <v>19</v>
      </c>
      <c r="Z1017">
        <v>27</v>
      </c>
      <c r="AA1017" t="s">
        <v>44</v>
      </c>
      <c r="AB1017" t="s">
        <v>45</v>
      </c>
      <c r="AC1017" t="s">
        <v>46</v>
      </c>
      <c r="AD1017" t="s">
        <v>5747</v>
      </c>
      <c r="AE1017" t="s">
        <v>5748</v>
      </c>
      <c r="AF1017">
        <v>32175</v>
      </c>
    </row>
    <row r="1018" spans="1:32" x14ac:dyDescent="0.35">
      <c r="A1018">
        <v>2019</v>
      </c>
      <c r="B1018" t="s">
        <v>257</v>
      </c>
      <c r="C1018" t="s">
        <v>1079</v>
      </c>
      <c r="D1018" t="s">
        <v>34</v>
      </c>
      <c r="E1018" t="s">
        <v>5749</v>
      </c>
      <c r="F1018">
        <v>4.7</v>
      </c>
      <c r="G1018">
        <v>55</v>
      </c>
      <c r="H1018" t="s">
        <v>36</v>
      </c>
      <c r="I1018" t="s">
        <v>5750</v>
      </c>
      <c r="J1018">
        <v>4.7</v>
      </c>
      <c r="K1018">
        <v>1271</v>
      </c>
      <c r="L1018" t="s">
        <v>5751</v>
      </c>
      <c r="M1018" t="s">
        <v>39</v>
      </c>
      <c r="N1018">
        <v>90621</v>
      </c>
      <c r="O1018" t="s">
        <v>94</v>
      </c>
      <c r="P1018">
        <v>5</v>
      </c>
      <c r="Q1018">
        <v>4.9000000000000004</v>
      </c>
      <c r="R1018">
        <v>4.9000000000000004</v>
      </c>
      <c r="S1018">
        <v>4.4000000000000004</v>
      </c>
      <c r="T1018">
        <v>4.7</v>
      </c>
      <c r="U1018">
        <v>4.5999999999999996</v>
      </c>
      <c r="V1018" t="s">
        <v>2423</v>
      </c>
      <c r="W1018" t="s">
        <v>77</v>
      </c>
      <c r="X1018" t="s">
        <v>124</v>
      </c>
      <c r="Y1018">
        <v>20</v>
      </c>
      <c r="Z1018">
        <v>26</v>
      </c>
      <c r="AA1018" t="s">
        <v>44</v>
      </c>
      <c r="AB1018" t="s">
        <v>45</v>
      </c>
      <c r="AC1018" t="s">
        <v>264</v>
      </c>
      <c r="AD1018" t="s">
        <v>5752</v>
      </c>
      <c r="AE1018" t="s">
        <v>5753</v>
      </c>
      <c r="AF1018">
        <v>39765</v>
      </c>
    </row>
    <row r="1019" spans="1:32" x14ac:dyDescent="0.35">
      <c r="A1019">
        <v>2019</v>
      </c>
      <c r="B1019" t="s">
        <v>32</v>
      </c>
      <c r="C1019" t="s">
        <v>5754</v>
      </c>
      <c r="D1019" t="s">
        <v>34</v>
      </c>
      <c r="E1019" t="s">
        <v>5755</v>
      </c>
      <c r="F1019">
        <v>4.8</v>
      </c>
      <c r="G1019">
        <v>189</v>
      </c>
      <c r="H1019" t="s">
        <v>36</v>
      </c>
      <c r="I1019" t="s">
        <v>3426</v>
      </c>
      <c r="J1019">
        <v>4.7</v>
      </c>
      <c r="K1019">
        <v>662</v>
      </c>
      <c r="L1019" t="s">
        <v>3427</v>
      </c>
      <c r="M1019" t="s">
        <v>74</v>
      </c>
      <c r="N1019">
        <v>89146</v>
      </c>
      <c r="O1019" t="s">
        <v>53</v>
      </c>
      <c r="P1019">
        <v>4.8</v>
      </c>
      <c r="Q1019">
        <v>4.7</v>
      </c>
      <c r="R1019">
        <v>4.8</v>
      </c>
      <c r="S1019">
        <v>4.7</v>
      </c>
      <c r="T1019">
        <v>4.8</v>
      </c>
      <c r="U1019">
        <v>4.9000000000000004</v>
      </c>
      <c r="V1019" t="s">
        <v>798</v>
      </c>
      <c r="W1019" t="s">
        <v>77</v>
      </c>
      <c r="X1019" t="s">
        <v>55</v>
      </c>
      <c r="Y1019">
        <v>17</v>
      </c>
      <c r="Z1019">
        <v>20</v>
      </c>
      <c r="AA1019" t="s">
        <v>44</v>
      </c>
      <c r="AB1019" t="s">
        <v>96</v>
      </c>
      <c r="AC1019" t="s">
        <v>97</v>
      </c>
      <c r="AD1019" t="s">
        <v>5756</v>
      </c>
      <c r="AE1019" t="s">
        <v>5757</v>
      </c>
      <c r="AF1019">
        <v>37515</v>
      </c>
    </row>
    <row r="1020" spans="1:32" x14ac:dyDescent="0.35">
      <c r="A1020">
        <v>2020</v>
      </c>
      <c r="B1020" t="s">
        <v>389</v>
      </c>
      <c r="C1020" t="s">
        <v>1223</v>
      </c>
      <c r="D1020" t="s">
        <v>34</v>
      </c>
      <c r="E1020" t="s">
        <v>5758</v>
      </c>
      <c r="F1020">
        <v>3.7</v>
      </c>
      <c r="G1020">
        <v>10</v>
      </c>
      <c r="H1020" t="s">
        <v>36</v>
      </c>
      <c r="I1020" t="s">
        <v>1319</v>
      </c>
      <c r="J1020">
        <v>4.5999999999999996</v>
      </c>
      <c r="K1020">
        <v>143</v>
      </c>
      <c r="L1020" t="s">
        <v>1320</v>
      </c>
      <c r="M1020" t="s">
        <v>39</v>
      </c>
      <c r="N1020">
        <v>95020</v>
      </c>
      <c r="O1020" t="s">
        <v>53</v>
      </c>
      <c r="P1020">
        <v>3.9</v>
      </c>
      <c r="Q1020">
        <v>3.8</v>
      </c>
      <c r="R1020">
        <v>4.0999999999999996</v>
      </c>
      <c r="S1020">
        <v>3.3</v>
      </c>
      <c r="T1020">
        <v>3.8</v>
      </c>
      <c r="U1020">
        <v>4</v>
      </c>
      <c r="V1020" t="s">
        <v>1279</v>
      </c>
      <c r="W1020" t="s">
        <v>42</v>
      </c>
      <c r="X1020" t="s">
        <v>124</v>
      </c>
      <c r="Y1020">
        <v>127</v>
      </c>
      <c r="Z1020">
        <v>114</v>
      </c>
      <c r="AA1020" t="s">
        <v>1227</v>
      </c>
      <c r="AB1020" t="s">
        <v>1228</v>
      </c>
      <c r="AC1020" t="s">
        <v>1227</v>
      </c>
      <c r="AD1020" t="s">
        <v>5759</v>
      </c>
      <c r="AE1020" t="s">
        <v>5760</v>
      </c>
      <c r="AF1020">
        <v>16500</v>
      </c>
    </row>
    <row r="1021" spans="1:32" x14ac:dyDescent="0.35">
      <c r="A1021">
        <v>2022</v>
      </c>
      <c r="B1021" t="s">
        <v>108</v>
      </c>
      <c r="C1021" t="s">
        <v>5066</v>
      </c>
      <c r="D1021" t="s">
        <v>634</v>
      </c>
      <c r="E1021" t="s">
        <v>5761</v>
      </c>
      <c r="F1021">
        <v>4.9000000000000004</v>
      </c>
      <c r="G1021">
        <v>4</v>
      </c>
      <c r="H1021" t="s">
        <v>36</v>
      </c>
      <c r="I1021" t="s">
        <v>4435</v>
      </c>
      <c r="J1021">
        <v>4.7</v>
      </c>
      <c r="K1021">
        <v>1660</v>
      </c>
      <c r="L1021" t="s">
        <v>4436</v>
      </c>
      <c r="M1021" t="s">
        <v>39</v>
      </c>
      <c r="N1021">
        <v>95129</v>
      </c>
      <c r="O1021" t="s">
        <v>53</v>
      </c>
      <c r="P1021">
        <v>4.8</v>
      </c>
      <c r="Q1021">
        <v>5</v>
      </c>
      <c r="R1021">
        <v>4.8</v>
      </c>
      <c r="S1021">
        <v>4.8</v>
      </c>
      <c r="T1021">
        <v>4.8</v>
      </c>
      <c r="U1021">
        <v>5</v>
      </c>
      <c r="V1021" t="s">
        <v>712</v>
      </c>
      <c r="W1021" t="s">
        <v>77</v>
      </c>
      <c r="X1021" t="s">
        <v>124</v>
      </c>
      <c r="Y1021">
        <v>23</v>
      </c>
      <c r="Z1021">
        <v>31</v>
      </c>
      <c r="AA1021" t="s">
        <v>44</v>
      </c>
      <c r="AB1021" t="s">
        <v>463</v>
      </c>
      <c r="AC1021" t="s">
        <v>219</v>
      </c>
      <c r="AD1021" t="s">
        <v>5762</v>
      </c>
      <c r="AE1021" t="s">
        <v>5763</v>
      </c>
      <c r="AF1021">
        <v>11565</v>
      </c>
    </row>
    <row r="1022" spans="1:32" x14ac:dyDescent="0.35">
      <c r="A1022">
        <v>2018</v>
      </c>
      <c r="B1022" t="s">
        <v>257</v>
      </c>
      <c r="C1022" t="s">
        <v>1493</v>
      </c>
      <c r="D1022" t="s">
        <v>34</v>
      </c>
      <c r="E1022" t="s">
        <v>754</v>
      </c>
      <c r="F1022">
        <v>4.8</v>
      </c>
      <c r="G1022">
        <v>32</v>
      </c>
      <c r="H1022" t="s">
        <v>36</v>
      </c>
      <c r="I1022" t="s">
        <v>1877</v>
      </c>
      <c r="J1022">
        <v>4.8</v>
      </c>
      <c r="K1022">
        <v>1</v>
      </c>
      <c r="L1022" t="s">
        <v>1878</v>
      </c>
      <c r="M1022" t="s">
        <v>39</v>
      </c>
      <c r="N1022">
        <v>94538</v>
      </c>
      <c r="O1022" t="s">
        <v>94</v>
      </c>
      <c r="P1022">
        <v>4.9000000000000004</v>
      </c>
      <c r="Q1022">
        <v>4.7</v>
      </c>
      <c r="R1022">
        <v>4.9000000000000004</v>
      </c>
      <c r="S1022">
        <v>4.5999999999999996</v>
      </c>
      <c r="T1022">
        <v>4.8</v>
      </c>
      <c r="U1022">
        <v>4.8</v>
      </c>
      <c r="V1022" t="s">
        <v>262</v>
      </c>
      <c r="W1022" t="s">
        <v>42</v>
      </c>
      <c r="X1022" t="s">
        <v>124</v>
      </c>
      <c r="Y1022">
        <v>23</v>
      </c>
      <c r="Z1022">
        <v>33</v>
      </c>
      <c r="AA1022" t="s">
        <v>44</v>
      </c>
      <c r="AB1022" t="s">
        <v>45</v>
      </c>
      <c r="AC1022" t="s">
        <v>219</v>
      </c>
      <c r="AD1022" t="s">
        <v>5764</v>
      </c>
      <c r="AE1022">
        <v>22784592</v>
      </c>
      <c r="AF1022">
        <v>48309</v>
      </c>
    </row>
    <row r="1023" spans="1:32" x14ac:dyDescent="0.35">
      <c r="A1023">
        <v>2019</v>
      </c>
      <c r="B1023" t="s">
        <v>288</v>
      </c>
      <c r="C1023" t="s">
        <v>3422</v>
      </c>
      <c r="D1023" t="s">
        <v>34</v>
      </c>
      <c r="E1023" t="s">
        <v>5765</v>
      </c>
      <c r="F1023">
        <v>4.7</v>
      </c>
      <c r="G1023">
        <v>42</v>
      </c>
      <c r="H1023" t="s">
        <v>36</v>
      </c>
      <c r="I1023" t="s">
        <v>5766</v>
      </c>
      <c r="J1023">
        <v>4.8</v>
      </c>
      <c r="K1023">
        <v>138</v>
      </c>
      <c r="L1023" t="s">
        <v>5767</v>
      </c>
      <c r="M1023" t="s">
        <v>39</v>
      </c>
      <c r="N1023">
        <v>94901</v>
      </c>
      <c r="O1023" t="s">
        <v>53</v>
      </c>
      <c r="P1023">
        <v>4.8</v>
      </c>
      <c r="Q1023">
        <v>4.5999999999999996</v>
      </c>
      <c r="R1023">
        <v>4.7</v>
      </c>
      <c r="S1023">
        <v>4.5</v>
      </c>
      <c r="T1023">
        <v>4.7</v>
      </c>
      <c r="U1023">
        <v>4.7</v>
      </c>
      <c r="V1023" t="s">
        <v>812</v>
      </c>
      <c r="W1023" t="s">
        <v>42</v>
      </c>
      <c r="X1023" t="s">
        <v>124</v>
      </c>
      <c r="Y1023">
        <v>22</v>
      </c>
      <c r="Z1023">
        <v>27</v>
      </c>
      <c r="AA1023" t="s">
        <v>44</v>
      </c>
      <c r="AB1023" t="s">
        <v>294</v>
      </c>
      <c r="AC1023" t="s">
        <v>219</v>
      </c>
      <c r="AD1023" t="s">
        <v>5768</v>
      </c>
      <c r="AE1023" t="s">
        <v>5769</v>
      </c>
      <c r="AF1023">
        <v>13457</v>
      </c>
    </row>
    <row r="1024" spans="1:32" x14ac:dyDescent="0.35">
      <c r="A1024">
        <v>2020</v>
      </c>
      <c r="B1024" t="s">
        <v>389</v>
      </c>
      <c r="C1024" t="s">
        <v>1223</v>
      </c>
      <c r="D1024" t="s">
        <v>34</v>
      </c>
      <c r="E1024" t="s">
        <v>5770</v>
      </c>
      <c r="F1024">
        <v>3.7</v>
      </c>
      <c r="G1024">
        <v>10</v>
      </c>
      <c r="H1024" t="s">
        <v>36</v>
      </c>
      <c r="I1024" t="s">
        <v>4460</v>
      </c>
      <c r="J1024">
        <v>2.8</v>
      </c>
      <c r="K1024">
        <v>259</v>
      </c>
      <c r="L1024" t="s">
        <v>4461</v>
      </c>
      <c r="M1024" t="s">
        <v>121</v>
      </c>
      <c r="N1024">
        <v>85388</v>
      </c>
      <c r="O1024" t="s">
        <v>53</v>
      </c>
      <c r="P1024">
        <v>3.9</v>
      </c>
      <c r="Q1024">
        <v>3.8</v>
      </c>
      <c r="R1024">
        <v>4.0999999999999996</v>
      </c>
      <c r="S1024">
        <v>3.3</v>
      </c>
      <c r="T1024">
        <v>3.8</v>
      </c>
      <c r="U1024">
        <v>4</v>
      </c>
      <c r="V1024" t="s">
        <v>2402</v>
      </c>
      <c r="W1024" t="s">
        <v>42</v>
      </c>
      <c r="X1024" t="s">
        <v>124</v>
      </c>
      <c r="Y1024">
        <v>127</v>
      </c>
      <c r="Z1024">
        <v>114</v>
      </c>
      <c r="AA1024" t="s">
        <v>1227</v>
      </c>
      <c r="AB1024" t="s">
        <v>1228</v>
      </c>
      <c r="AC1024" t="s">
        <v>1227</v>
      </c>
      <c r="AD1024" t="s">
        <v>5771</v>
      </c>
      <c r="AE1024" t="s">
        <v>5772</v>
      </c>
      <c r="AF1024">
        <v>15614</v>
      </c>
    </row>
    <row r="1025" spans="1:32" x14ac:dyDescent="0.35">
      <c r="A1025">
        <v>2019</v>
      </c>
      <c r="B1025" t="s">
        <v>257</v>
      </c>
      <c r="C1025" t="s">
        <v>1079</v>
      </c>
      <c r="D1025" t="s">
        <v>1080</v>
      </c>
      <c r="E1025" t="s">
        <v>5773</v>
      </c>
      <c r="F1025">
        <v>4.7</v>
      </c>
      <c r="G1025">
        <v>55</v>
      </c>
      <c r="H1025" t="s">
        <v>36</v>
      </c>
      <c r="I1025" t="s">
        <v>5323</v>
      </c>
      <c r="J1025">
        <v>2.9</v>
      </c>
      <c r="K1025">
        <v>76</v>
      </c>
      <c r="L1025" t="s">
        <v>5324</v>
      </c>
      <c r="M1025" t="s">
        <v>121</v>
      </c>
      <c r="N1025">
        <v>85308</v>
      </c>
      <c r="O1025" t="s">
        <v>94</v>
      </c>
      <c r="P1025">
        <v>5</v>
      </c>
      <c r="Q1025">
        <v>4.9000000000000004</v>
      </c>
      <c r="R1025">
        <v>4.9000000000000004</v>
      </c>
      <c r="S1025">
        <v>4.4000000000000004</v>
      </c>
      <c r="T1025">
        <v>4.7</v>
      </c>
      <c r="U1025">
        <v>4.5999999999999996</v>
      </c>
      <c r="V1025" t="s">
        <v>2423</v>
      </c>
      <c r="W1025" t="s">
        <v>42</v>
      </c>
      <c r="X1025" t="s">
        <v>124</v>
      </c>
      <c r="Y1025">
        <v>20</v>
      </c>
      <c r="Z1025">
        <v>26</v>
      </c>
      <c r="AA1025" t="s">
        <v>44</v>
      </c>
      <c r="AB1025" t="s">
        <v>45</v>
      </c>
      <c r="AC1025" t="s">
        <v>264</v>
      </c>
      <c r="AD1025" t="s">
        <v>5774</v>
      </c>
      <c r="AE1025" t="s">
        <v>5775</v>
      </c>
      <c r="AF1025">
        <v>13943</v>
      </c>
    </row>
    <row r="1026" spans="1:32" x14ac:dyDescent="0.35">
      <c r="A1026">
        <v>2014</v>
      </c>
      <c r="B1026" t="s">
        <v>32</v>
      </c>
      <c r="C1026" t="s">
        <v>3509</v>
      </c>
      <c r="D1026" t="s">
        <v>34</v>
      </c>
      <c r="E1026" t="s">
        <v>5776</v>
      </c>
      <c r="F1026">
        <v>4.4000000000000004</v>
      </c>
      <c r="G1026">
        <v>192</v>
      </c>
      <c r="H1026" t="s">
        <v>36</v>
      </c>
      <c r="I1026" t="s">
        <v>5777</v>
      </c>
      <c r="J1026">
        <v>4.5</v>
      </c>
      <c r="K1026">
        <v>1286</v>
      </c>
      <c r="L1026" t="s">
        <v>5778</v>
      </c>
      <c r="M1026" t="s">
        <v>121</v>
      </c>
      <c r="N1026">
        <v>85023</v>
      </c>
      <c r="O1026" t="s">
        <v>94</v>
      </c>
      <c r="P1026">
        <v>4.3</v>
      </c>
      <c r="Q1026">
        <v>4.2</v>
      </c>
      <c r="R1026">
        <v>4.4000000000000004</v>
      </c>
      <c r="S1026">
        <v>4.3</v>
      </c>
      <c r="T1026">
        <v>4.5</v>
      </c>
      <c r="U1026">
        <v>4.5999999999999996</v>
      </c>
      <c r="V1026" t="s">
        <v>5779</v>
      </c>
      <c r="W1026" t="s">
        <v>42</v>
      </c>
      <c r="X1026" t="s">
        <v>43</v>
      </c>
      <c r="Y1026">
        <v>24</v>
      </c>
      <c r="Z1026">
        <v>31</v>
      </c>
      <c r="AA1026" t="s">
        <v>44</v>
      </c>
      <c r="AB1026" t="s">
        <v>151</v>
      </c>
      <c r="AC1026" t="s">
        <v>597</v>
      </c>
      <c r="AD1026" t="s">
        <v>5780</v>
      </c>
      <c r="AE1026" t="s">
        <v>5781</v>
      </c>
      <c r="AF1026">
        <v>124703</v>
      </c>
    </row>
    <row r="1027" spans="1:32" x14ac:dyDescent="0.35">
      <c r="A1027">
        <v>2019</v>
      </c>
      <c r="B1027" t="s">
        <v>389</v>
      </c>
      <c r="C1027" t="s">
        <v>3761</v>
      </c>
      <c r="D1027" t="s">
        <v>34</v>
      </c>
      <c r="E1027" t="s">
        <v>5782</v>
      </c>
      <c r="F1027">
        <v>4.9000000000000004</v>
      </c>
      <c r="G1027">
        <v>33</v>
      </c>
      <c r="H1027" t="s">
        <v>36</v>
      </c>
      <c r="I1027" t="s">
        <v>5783</v>
      </c>
      <c r="J1027">
        <v>4.3</v>
      </c>
      <c r="K1027">
        <v>900</v>
      </c>
      <c r="L1027" t="s">
        <v>5784</v>
      </c>
      <c r="M1027" t="s">
        <v>121</v>
      </c>
      <c r="N1027">
        <v>85260</v>
      </c>
      <c r="O1027" t="s">
        <v>40</v>
      </c>
      <c r="P1027">
        <v>4.9000000000000004</v>
      </c>
      <c r="Q1027">
        <v>4.9000000000000004</v>
      </c>
      <c r="R1027">
        <v>5</v>
      </c>
      <c r="S1027">
        <v>4.8</v>
      </c>
      <c r="T1027">
        <v>4.9000000000000004</v>
      </c>
      <c r="U1027">
        <v>5</v>
      </c>
      <c r="V1027" t="s">
        <v>42</v>
      </c>
      <c r="W1027" t="s">
        <v>42</v>
      </c>
      <c r="X1027" t="s">
        <v>124</v>
      </c>
      <c r="Y1027">
        <v>120</v>
      </c>
      <c r="Z1027">
        <v>112</v>
      </c>
      <c r="AA1027" t="s">
        <v>1227</v>
      </c>
      <c r="AB1027" t="s">
        <v>1228</v>
      </c>
      <c r="AC1027" t="s">
        <v>1227</v>
      </c>
      <c r="AD1027" t="s">
        <v>5785</v>
      </c>
      <c r="AE1027" t="s">
        <v>5786</v>
      </c>
      <c r="AF1027">
        <v>30672</v>
      </c>
    </row>
    <row r="1028" spans="1:32" x14ac:dyDescent="0.35">
      <c r="A1028">
        <v>2016</v>
      </c>
      <c r="B1028" t="s">
        <v>187</v>
      </c>
      <c r="C1028" t="s">
        <v>4543</v>
      </c>
      <c r="D1028" t="s">
        <v>34</v>
      </c>
      <c r="E1028" t="s">
        <v>5787</v>
      </c>
      <c r="F1028">
        <v>4.7</v>
      </c>
      <c r="G1028">
        <v>175</v>
      </c>
      <c r="H1028" t="s">
        <v>36</v>
      </c>
      <c r="I1028" t="s">
        <v>1904</v>
      </c>
      <c r="J1028">
        <v>4.7</v>
      </c>
      <c r="K1028">
        <v>916</v>
      </c>
      <c r="L1028" t="s">
        <v>1905</v>
      </c>
      <c r="M1028" t="s">
        <v>121</v>
      </c>
      <c r="N1028">
        <v>85260</v>
      </c>
      <c r="O1028" t="s">
        <v>53</v>
      </c>
      <c r="P1028">
        <v>4.7</v>
      </c>
      <c r="Q1028">
        <v>4.5999999999999996</v>
      </c>
      <c r="R1028">
        <v>4.7</v>
      </c>
      <c r="S1028">
        <v>4.7</v>
      </c>
      <c r="T1028">
        <v>4.7</v>
      </c>
      <c r="U1028">
        <v>4.8</v>
      </c>
      <c r="V1028" t="s">
        <v>262</v>
      </c>
      <c r="W1028" t="s">
        <v>1522</v>
      </c>
      <c r="X1028" t="s">
        <v>124</v>
      </c>
      <c r="Y1028">
        <v>25</v>
      </c>
      <c r="Z1028">
        <v>33</v>
      </c>
      <c r="AA1028" t="s">
        <v>44</v>
      </c>
      <c r="AB1028" t="s">
        <v>78</v>
      </c>
      <c r="AC1028" t="s">
        <v>1381</v>
      </c>
      <c r="AD1028" t="s">
        <v>5788</v>
      </c>
      <c r="AE1028" t="s">
        <v>5789</v>
      </c>
      <c r="AF1028">
        <v>81296</v>
      </c>
    </row>
    <row r="1029" spans="1:32" x14ac:dyDescent="0.35">
      <c r="A1029">
        <v>2019</v>
      </c>
      <c r="B1029" t="s">
        <v>409</v>
      </c>
      <c r="C1029" t="s">
        <v>1242</v>
      </c>
      <c r="D1029" t="s">
        <v>34</v>
      </c>
      <c r="E1029" t="s">
        <v>5790</v>
      </c>
      <c r="F1029">
        <v>4.8</v>
      </c>
      <c r="G1029">
        <v>224</v>
      </c>
      <c r="H1029" t="s">
        <v>36</v>
      </c>
      <c r="I1029" t="s">
        <v>5791</v>
      </c>
      <c r="J1029">
        <v>4.5</v>
      </c>
      <c r="K1029">
        <v>732</v>
      </c>
      <c r="L1029" t="s">
        <v>5792</v>
      </c>
      <c r="M1029" t="s">
        <v>121</v>
      </c>
      <c r="N1029">
        <v>85206</v>
      </c>
      <c r="O1029" t="s">
        <v>40</v>
      </c>
      <c r="P1029">
        <v>4.9000000000000004</v>
      </c>
      <c r="Q1029">
        <v>4.9000000000000004</v>
      </c>
      <c r="R1029">
        <v>4.8</v>
      </c>
      <c r="S1029">
        <v>4.5999999999999996</v>
      </c>
      <c r="T1029">
        <v>4.9000000000000004</v>
      </c>
      <c r="U1029">
        <v>4.8</v>
      </c>
      <c r="V1029" t="s">
        <v>2031</v>
      </c>
      <c r="W1029" t="s">
        <v>42</v>
      </c>
      <c r="X1029" t="s">
        <v>55</v>
      </c>
      <c r="Y1029">
        <v>18</v>
      </c>
      <c r="Z1029">
        <v>25</v>
      </c>
      <c r="AA1029" t="s">
        <v>44</v>
      </c>
      <c r="AB1029" t="s">
        <v>45</v>
      </c>
      <c r="AC1029" t="s">
        <v>474</v>
      </c>
      <c r="AD1029" t="s">
        <v>5793</v>
      </c>
      <c r="AE1029">
        <v>86718</v>
      </c>
      <c r="AF1029">
        <v>30475</v>
      </c>
    </row>
    <row r="1030" spans="1:32" x14ac:dyDescent="0.35">
      <c r="A1030">
        <v>2019</v>
      </c>
      <c r="B1030" t="s">
        <v>81</v>
      </c>
      <c r="C1030" t="s">
        <v>5794</v>
      </c>
      <c r="D1030" t="s">
        <v>34</v>
      </c>
      <c r="E1030" t="s">
        <v>5795</v>
      </c>
      <c r="F1030">
        <v>4.8</v>
      </c>
      <c r="G1030">
        <v>102</v>
      </c>
      <c r="H1030" t="s">
        <v>36</v>
      </c>
      <c r="I1030" t="s">
        <v>5796</v>
      </c>
      <c r="J1030">
        <v>4.4000000000000004</v>
      </c>
      <c r="K1030">
        <v>912</v>
      </c>
      <c r="L1030" t="s">
        <v>5797</v>
      </c>
      <c r="M1030" t="s">
        <v>121</v>
      </c>
      <c r="N1030">
        <v>85206</v>
      </c>
      <c r="O1030" t="s">
        <v>40</v>
      </c>
      <c r="P1030">
        <v>4.8</v>
      </c>
      <c r="Q1030">
        <v>4.8</v>
      </c>
      <c r="R1030">
        <v>4.8</v>
      </c>
      <c r="S1030">
        <v>4.5999999999999996</v>
      </c>
      <c r="T1030">
        <v>4.9000000000000004</v>
      </c>
      <c r="U1030">
        <v>4.8</v>
      </c>
      <c r="V1030" t="s">
        <v>1408</v>
      </c>
      <c r="W1030" t="s">
        <v>77</v>
      </c>
      <c r="X1030" t="s">
        <v>124</v>
      </c>
      <c r="Y1030">
        <v>19</v>
      </c>
      <c r="Z1030">
        <v>26</v>
      </c>
      <c r="AA1030" t="s">
        <v>44</v>
      </c>
      <c r="AB1030" t="s">
        <v>45</v>
      </c>
      <c r="AC1030" t="s">
        <v>46</v>
      </c>
      <c r="AD1030" t="s">
        <v>5798</v>
      </c>
      <c r="AE1030" t="s">
        <v>5799</v>
      </c>
      <c r="AF1030">
        <v>28147</v>
      </c>
    </row>
    <row r="1031" spans="1:32" x14ac:dyDescent="0.35">
      <c r="A1031">
        <v>2019</v>
      </c>
      <c r="B1031" t="s">
        <v>48</v>
      </c>
      <c r="C1031" t="s">
        <v>179</v>
      </c>
      <c r="D1031" t="s">
        <v>34</v>
      </c>
      <c r="E1031" t="s">
        <v>5800</v>
      </c>
      <c r="F1031">
        <v>4.8</v>
      </c>
      <c r="G1031">
        <v>110</v>
      </c>
      <c r="H1031" t="s">
        <v>36</v>
      </c>
      <c r="I1031" t="s">
        <v>5801</v>
      </c>
      <c r="J1031">
        <v>4.3</v>
      </c>
      <c r="K1031">
        <v>104</v>
      </c>
      <c r="L1031" t="s">
        <v>5802</v>
      </c>
      <c r="M1031" t="s">
        <v>183</v>
      </c>
      <c r="N1031">
        <v>84043</v>
      </c>
      <c r="O1031" t="s">
        <v>53</v>
      </c>
      <c r="P1031">
        <v>4.8</v>
      </c>
      <c r="Q1031">
        <v>4.8</v>
      </c>
      <c r="R1031">
        <v>4.8</v>
      </c>
      <c r="S1031">
        <v>4.7</v>
      </c>
      <c r="T1031">
        <v>4.9000000000000004</v>
      </c>
      <c r="U1031">
        <v>4.8</v>
      </c>
      <c r="V1031" t="s">
        <v>721</v>
      </c>
      <c r="W1031" t="s">
        <v>42</v>
      </c>
      <c r="X1031" t="s">
        <v>43</v>
      </c>
      <c r="Y1031">
        <v>17</v>
      </c>
      <c r="Z1031">
        <v>24</v>
      </c>
      <c r="AA1031" t="s">
        <v>44</v>
      </c>
      <c r="AB1031" t="s">
        <v>151</v>
      </c>
      <c r="AC1031" t="s">
        <v>184</v>
      </c>
      <c r="AD1031" t="s">
        <v>5803</v>
      </c>
      <c r="AE1031" t="s">
        <v>5804</v>
      </c>
      <c r="AF1031">
        <v>14705</v>
      </c>
    </row>
    <row r="1032" spans="1:32" x14ac:dyDescent="0.35">
      <c r="A1032">
        <v>2020</v>
      </c>
      <c r="B1032" t="s">
        <v>48</v>
      </c>
      <c r="C1032" t="s">
        <v>752</v>
      </c>
      <c r="D1032" t="s">
        <v>753</v>
      </c>
      <c r="E1032" t="s">
        <v>2556</v>
      </c>
      <c r="F1032">
        <v>4.9000000000000004</v>
      </c>
      <c r="G1032">
        <v>141</v>
      </c>
      <c r="H1032" t="s">
        <v>36</v>
      </c>
      <c r="I1032" t="s">
        <v>2430</v>
      </c>
      <c r="J1032">
        <v>4.7</v>
      </c>
      <c r="K1032">
        <v>764</v>
      </c>
      <c r="L1032" t="s">
        <v>2431</v>
      </c>
      <c r="M1032" t="s">
        <v>235</v>
      </c>
      <c r="N1032">
        <v>83687</v>
      </c>
      <c r="O1032" t="s">
        <v>53</v>
      </c>
      <c r="P1032">
        <v>4.9000000000000004</v>
      </c>
      <c r="Q1032">
        <v>4.9000000000000004</v>
      </c>
      <c r="R1032">
        <v>4.9000000000000004</v>
      </c>
      <c r="S1032">
        <v>4.8</v>
      </c>
      <c r="T1032">
        <v>4.9000000000000004</v>
      </c>
      <c r="U1032">
        <v>4.9000000000000004</v>
      </c>
      <c r="V1032" t="s">
        <v>262</v>
      </c>
      <c r="W1032" t="s">
        <v>77</v>
      </c>
      <c r="X1032" t="s">
        <v>124</v>
      </c>
      <c r="Y1032">
        <v>19</v>
      </c>
      <c r="Z1032">
        <v>26</v>
      </c>
      <c r="AA1032" t="s">
        <v>44</v>
      </c>
      <c r="AB1032" t="s">
        <v>198</v>
      </c>
      <c r="AC1032" t="s">
        <v>2433</v>
      </c>
      <c r="AD1032" t="s">
        <v>5805</v>
      </c>
      <c r="AE1032" t="s">
        <v>5806</v>
      </c>
      <c r="AF1032">
        <v>953</v>
      </c>
    </row>
    <row r="1033" spans="1:32" x14ac:dyDescent="0.35">
      <c r="A1033">
        <v>2019</v>
      </c>
      <c r="B1033" t="s">
        <v>69</v>
      </c>
      <c r="C1033" t="s">
        <v>1537</v>
      </c>
      <c r="D1033" t="s">
        <v>34</v>
      </c>
      <c r="E1033" t="s">
        <v>5807</v>
      </c>
      <c r="F1033">
        <v>4.8</v>
      </c>
      <c r="G1033">
        <v>540</v>
      </c>
      <c r="H1033" t="s">
        <v>36</v>
      </c>
      <c r="I1033" t="s">
        <v>5808</v>
      </c>
      <c r="J1033">
        <v>4.7</v>
      </c>
      <c r="K1033">
        <v>738</v>
      </c>
      <c r="L1033" t="s">
        <v>5809</v>
      </c>
      <c r="M1033" t="s">
        <v>235</v>
      </c>
      <c r="N1033">
        <v>83709</v>
      </c>
      <c r="O1033" t="s">
        <v>94</v>
      </c>
      <c r="P1033">
        <v>4.8</v>
      </c>
      <c r="Q1033">
        <v>4.8</v>
      </c>
      <c r="R1033">
        <v>4.7</v>
      </c>
      <c r="S1033">
        <v>4.7</v>
      </c>
      <c r="T1033">
        <v>4.8</v>
      </c>
      <c r="U1033">
        <v>4.8</v>
      </c>
      <c r="V1033" t="s">
        <v>76</v>
      </c>
      <c r="W1033" t="s">
        <v>76</v>
      </c>
      <c r="X1033" t="s">
        <v>124</v>
      </c>
      <c r="Y1033">
        <v>27</v>
      </c>
      <c r="Z1033">
        <v>33</v>
      </c>
      <c r="AA1033" t="s">
        <v>44</v>
      </c>
      <c r="AB1033" t="s">
        <v>78</v>
      </c>
      <c r="AC1033" t="s">
        <v>79</v>
      </c>
      <c r="AD1033" t="s">
        <v>5810</v>
      </c>
      <c r="AE1033" t="s">
        <v>5811</v>
      </c>
      <c r="AF1033">
        <v>85096</v>
      </c>
    </row>
    <row r="1034" spans="1:32" x14ac:dyDescent="0.35">
      <c r="A1034">
        <v>2019</v>
      </c>
      <c r="B1034" t="s">
        <v>187</v>
      </c>
      <c r="C1034" t="s">
        <v>1902</v>
      </c>
      <c r="D1034" t="s">
        <v>34</v>
      </c>
      <c r="E1034" t="s">
        <v>781</v>
      </c>
      <c r="F1034">
        <v>4.7</v>
      </c>
      <c r="G1034">
        <v>262</v>
      </c>
      <c r="H1034" t="s">
        <v>36</v>
      </c>
      <c r="I1034" t="s">
        <v>2438</v>
      </c>
      <c r="J1034">
        <v>4.4000000000000004</v>
      </c>
      <c r="K1034">
        <v>997</v>
      </c>
      <c r="L1034" t="s">
        <v>2439</v>
      </c>
      <c r="M1034" t="s">
        <v>797</v>
      </c>
      <c r="N1034">
        <v>80123</v>
      </c>
      <c r="O1034" t="s">
        <v>53</v>
      </c>
      <c r="P1034">
        <v>4.8</v>
      </c>
      <c r="Q1034">
        <v>4.7</v>
      </c>
      <c r="R1034">
        <v>4.7</v>
      </c>
      <c r="S1034">
        <v>4.7</v>
      </c>
      <c r="T1034">
        <v>4.7</v>
      </c>
      <c r="U1034">
        <v>4.7</v>
      </c>
      <c r="V1034" t="s">
        <v>2590</v>
      </c>
      <c r="W1034" t="s">
        <v>1522</v>
      </c>
      <c r="X1034" t="s">
        <v>124</v>
      </c>
      <c r="Y1034">
        <v>25</v>
      </c>
      <c r="Z1034">
        <v>32</v>
      </c>
      <c r="AA1034" t="s">
        <v>44</v>
      </c>
      <c r="AB1034" t="s">
        <v>78</v>
      </c>
      <c r="AC1034" t="s">
        <v>1381</v>
      </c>
      <c r="AD1034" t="s">
        <v>5812</v>
      </c>
      <c r="AE1034" t="s">
        <v>5813</v>
      </c>
      <c r="AF1034">
        <v>62757</v>
      </c>
    </row>
    <row r="1035" spans="1:32" x14ac:dyDescent="0.35">
      <c r="A1035">
        <v>2020</v>
      </c>
      <c r="B1035" t="s">
        <v>257</v>
      </c>
      <c r="C1035" t="s">
        <v>1943</v>
      </c>
      <c r="D1035" t="s">
        <v>34</v>
      </c>
      <c r="E1035" t="s">
        <v>5814</v>
      </c>
      <c r="F1035">
        <v>4.9000000000000004</v>
      </c>
      <c r="G1035">
        <v>51</v>
      </c>
      <c r="H1035" t="s">
        <v>36</v>
      </c>
      <c r="I1035" t="s">
        <v>5815</v>
      </c>
      <c r="J1035">
        <v>4.7</v>
      </c>
      <c r="K1035">
        <v>1804</v>
      </c>
      <c r="L1035" t="s">
        <v>5816</v>
      </c>
      <c r="M1035" t="s">
        <v>797</v>
      </c>
      <c r="N1035">
        <v>80129</v>
      </c>
      <c r="O1035" t="s">
        <v>53</v>
      </c>
      <c r="P1035">
        <v>5</v>
      </c>
      <c r="Q1035">
        <v>4.9000000000000004</v>
      </c>
      <c r="R1035">
        <v>4.9000000000000004</v>
      </c>
      <c r="S1035">
        <v>4.7</v>
      </c>
      <c r="T1035">
        <v>4.9000000000000004</v>
      </c>
      <c r="U1035">
        <v>4.9000000000000004</v>
      </c>
      <c r="V1035" t="s">
        <v>896</v>
      </c>
      <c r="W1035" t="s">
        <v>42</v>
      </c>
      <c r="X1035" t="s">
        <v>124</v>
      </c>
      <c r="Y1035">
        <v>24</v>
      </c>
      <c r="Z1035">
        <v>29</v>
      </c>
      <c r="AA1035" t="s">
        <v>44</v>
      </c>
      <c r="AB1035" t="s">
        <v>45</v>
      </c>
      <c r="AC1035" t="s">
        <v>219</v>
      </c>
      <c r="AD1035" t="s">
        <v>5817</v>
      </c>
      <c r="AE1035" t="s">
        <v>5818</v>
      </c>
      <c r="AF1035">
        <v>31113</v>
      </c>
    </row>
    <row r="1036" spans="1:32" x14ac:dyDescent="0.35">
      <c r="A1036">
        <v>2020</v>
      </c>
      <c r="B1036" t="s">
        <v>187</v>
      </c>
      <c r="C1036" t="s">
        <v>330</v>
      </c>
      <c r="D1036" t="s">
        <v>34</v>
      </c>
      <c r="E1036" t="s">
        <v>3823</v>
      </c>
      <c r="F1036">
        <v>4.8</v>
      </c>
      <c r="G1036">
        <v>83</v>
      </c>
      <c r="H1036" t="s">
        <v>36</v>
      </c>
      <c r="I1036" t="s">
        <v>5819</v>
      </c>
      <c r="J1036">
        <v>4.0999999999999996</v>
      </c>
      <c r="K1036">
        <v>43</v>
      </c>
      <c r="L1036" t="s">
        <v>5820</v>
      </c>
      <c r="M1036" t="s">
        <v>271</v>
      </c>
      <c r="N1036">
        <v>79703</v>
      </c>
      <c r="O1036" t="s">
        <v>94</v>
      </c>
      <c r="P1036">
        <v>4.8</v>
      </c>
      <c r="Q1036">
        <v>4.8</v>
      </c>
      <c r="R1036">
        <v>4.8</v>
      </c>
      <c r="S1036">
        <v>4.7</v>
      </c>
      <c r="T1036">
        <v>4.9000000000000004</v>
      </c>
      <c r="U1036">
        <v>4.8</v>
      </c>
      <c r="V1036" t="s">
        <v>262</v>
      </c>
      <c r="W1036" t="s">
        <v>335</v>
      </c>
      <c r="X1036" t="s">
        <v>124</v>
      </c>
      <c r="Y1036">
        <v>20</v>
      </c>
      <c r="Z1036">
        <v>26</v>
      </c>
      <c r="AA1036" t="s">
        <v>44</v>
      </c>
      <c r="AB1036" t="s">
        <v>78</v>
      </c>
      <c r="AC1036" t="s">
        <v>336</v>
      </c>
      <c r="AD1036" t="s">
        <v>5821</v>
      </c>
      <c r="AE1036" t="s">
        <v>5822</v>
      </c>
      <c r="AF1036">
        <v>25580</v>
      </c>
    </row>
    <row r="1037" spans="1:32" x14ac:dyDescent="0.35">
      <c r="A1037">
        <v>2019</v>
      </c>
      <c r="B1037" t="s">
        <v>1758</v>
      </c>
      <c r="C1037" t="s">
        <v>3785</v>
      </c>
      <c r="D1037" t="s">
        <v>5823</v>
      </c>
      <c r="E1037" t="s">
        <v>3620</v>
      </c>
      <c r="F1037">
        <v>4.5999999999999996</v>
      </c>
      <c r="G1037">
        <v>25</v>
      </c>
      <c r="H1037" t="s">
        <v>36</v>
      </c>
      <c r="I1037" t="s">
        <v>5824</v>
      </c>
      <c r="J1037">
        <v>4.0999999999999996</v>
      </c>
      <c r="K1037">
        <v>289</v>
      </c>
      <c r="L1037" t="s">
        <v>5825</v>
      </c>
      <c r="M1037" t="s">
        <v>271</v>
      </c>
      <c r="N1037">
        <v>76108</v>
      </c>
      <c r="O1037" t="s">
        <v>53</v>
      </c>
      <c r="P1037">
        <v>4.5999999999999996</v>
      </c>
      <c r="Q1037">
        <v>4.4000000000000004</v>
      </c>
      <c r="R1037">
        <v>4.7</v>
      </c>
      <c r="S1037">
        <v>4.5999999999999996</v>
      </c>
      <c r="T1037">
        <v>4.8</v>
      </c>
      <c r="U1037">
        <v>4.5</v>
      </c>
      <c r="V1037" t="s">
        <v>5826</v>
      </c>
      <c r="W1037" t="s">
        <v>5827</v>
      </c>
      <c r="X1037" t="s">
        <v>124</v>
      </c>
      <c r="Y1037">
        <v>22</v>
      </c>
      <c r="Z1037">
        <v>28</v>
      </c>
      <c r="AA1037" t="s">
        <v>44</v>
      </c>
      <c r="AB1037" t="s">
        <v>45</v>
      </c>
      <c r="AC1037" t="s">
        <v>3230</v>
      </c>
      <c r="AD1037" t="s">
        <v>5828</v>
      </c>
      <c r="AE1037" t="s">
        <v>5829</v>
      </c>
      <c r="AF1037">
        <v>37081</v>
      </c>
    </row>
    <row r="1038" spans="1:32" x14ac:dyDescent="0.35">
      <c r="A1038">
        <v>2017</v>
      </c>
      <c r="B1038" t="s">
        <v>288</v>
      </c>
      <c r="C1038" t="s">
        <v>5830</v>
      </c>
      <c r="D1038" t="s">
        <v>34</v>
      </c>
      <c r="E1038" t="s">
        <v>5831</v>
      </c>
      <c r="F1038">
        <v>4.7</v>
      </c>
      <c r="G1038">
        <v>72</v>
      </c>
      <c r="H1038" t="s">
        <v>36</v>
      </c>
      <c r="I1038" t="s">
        <v>5356</v>
      </c>
      <c r="J1038">
        <v>4.5</v>
      </c>
      <c r="K1038">
        <v>70</v>
      </c>
      <c r="L1038" t="s">
        <v>5357</v>
      </c>
      <c r="M1038" t="s">
        <v>271</v>
      </c>
      <c r="N1038">
        <v>76132</v>
      </c>
      <c r="O1038" t="s">
        <v>53</v>
      </c>
      <c r="P1038">
        <v>4.9000000000000004</v>
      </c>
      <c r="Q1038">
        <v>4.8</v>
      </c>
      <c r="R1038">
        <v>4.7</v>
      </c>
      <c r="S1038">
        <v>4.4000000000000004</v>
      </c>
      <c r="T1038">
        <v>4.7</v>
      </c>
      <c r="U1038">
        <v>4.5999999999999996</v>
      </c>
      <c r="V1038" t="s">
        <v>5832</v>
      </c>
      <c r="W1038" t="s">
        <v>5833</v>
      </c>
      <c r="X1038" t="s">
        <v>124</v>
      </c>
      <c r="Y1038">
        <v>19</v>
      </c>
      <c r="Z1038">
        <v>25</v>
      </c>
      <c r="AA1038" t="s">
        <v>44</v>
      </c>
      <c r="AB1038" t="s">
        <v>45</v>
      </c>
      <c r="AC1038" t="s">
        <v>1740</v>
      </c>
      <c r="AD1038" t="s">
        <v>5834</v>
      </c>
      <c r="AE1038" t="s">
        <v>5835</v>
      </c>
      <c r="AF1038">
        <v>67203</v>
      </c>
    </row>
    <row r="1039" spans="1:32" x14ac:dyDescent="0.35">
      <c r="A1039">
        <v>2017</v>
      </c>
      <c r="B1039" t="s">
        <v>516</v>
      </c>
      <c r="C1039" t="s">
        <v>517</v>
      </c>
      <c r="D1039" t="s">
        <v>34</v>
      </c>
      <c r="E1039" t="s">
        <v>5836</v>
      </c>
      <c r="F1039">
        <v>4.8</v>
      </c>
      <c r="G1039">
        <v>261</v>
      </c>
      <c r="H1039" t="s">
        <v>36</v>
      </c>
      <c r="I1039" t="s">
        <v>5837</v>
      </c>
      <c r="J1039">
        <v>4.5999999999999996</v>
      </c>
      <c r="K1039">
        <v>386</v>
      </c>
      <c r="L1039" t="s">
        <v>5838</v>
      </c>
      <c r="M1039" t="s">
        <v>271</v>
      </c>
      <c r="N1039">
        <v>76053</v>
      </c>
      <c r="O1039" t="s">
        <v>53</v>
      </c>
      <c r="P1039">
        <v>4.8</v>
      </c>
      <c r="Q1039">
        <v>4.8</v>
      </c>
      <c r="R1039">
        <v>4.7</v>
      </c>
      <c r="S1039">
        <v>4.8</v>
      </c>
      <c r="T1039">
        <v>4.8</v>
      </c>
      <c r="U1039">
        <v>4.8</v>
      </c>
      <c r="V1039" t="s">
        <v>5839</v>
      </c>
      <c r="W1039" t="s">
        <v>42</v>
      </c>
      <c r="X1039" t="s">
        <v>43</v>
      </c>
      <c r="Y1039">
        <v>24</v>
      </c>
      <c r="Z1039">
        <v>31</v>
      </c>
      <c r="AA1039" t="s">
        <v>44</v>
      </c>
      <c r="AB1039" t="s">
        <v>151</v>
      </c>
      <c r="AC1039" t="s">
        <v>522</v>
      </c>
      <c r="AD1039" t="s">
        <v>5840</v>
      </c>
      <c r="AE1039" t="s">
        <v>5841</v>
      </c>
      <c r="AF1039">
        <v>108339</v>
      </c>
    </row>
    <row r="1040" spans="1:32" x14ac:dyDescent="0.35">
      <c r="A1040">
        <v>2019</v>
      </c>
      <c r="B1040" t="s">
        <v>288</v>
      </c>
      <c r="C1040" t="s">
        <v>3625</v>
      </c>
      <c r="D1040" t="s">
        <v>34</v>
      </c>
      <c r="E1040" t="s">
        <v>5842</v>
      </c>
      <c r="F1040">
        <v>4.8</v>
      </c>
      <c r="G1040">
        <v>7</v>
      </c>
      <c r="H1040" t="s">
        <v>36</v>
      </c>
      <c r="I1040" t="s">
        <v>810</v>
      </c>
      <c r="J1040">
        <v>4.7</v>
      </c>
      <c r="K1040">
        <v>933</v>
      </c>
      <c r="L1040" t="s">
        <v>811</v>
      </c>
      <c r="M1040" t="s">
        <v>271</v>
      </c>
      <c r="N1040">
        <v>76051</v>
      </c>
      <c r="O1040" t="s">
        <v>53</v>
      </c>
      <c r="P1040">
        <v>4.5999999999999996</v>
      </c>
      <c r="Q1040">
        <v>4.9000000000000004</v>
      </c>
      <c r="R1040">
        <v>4.9000000000000004</v>
      </c>
      <c r="S1040">
        <v>4.9000000000000004</v>
      </c>
      <c r="T1040">
        <v>4.5999999999999996</v>
      </c>
      <c r="U1040">
        <v>4.9000000000000004</v>
      </c>
      <c r="V1040" t="s">
        <v>3629</v>
      </c>
      <c r="W1040" t="s">
        <v>42</v>
      </c>
      <c r="X1040" t="s">
        <v>124</v>
      </c>
      <c r="Y1040">
        <v>19</v>
      </c>
      <c r="Z1040">
        <v>24</v>
      </c>
      <c r="AA1040" t="s">
        <v>44</v>
      </c>
      <c r="AB1040" t="s">
        <v>45</v>
      </c>
      <c r="AC1040" t="s">
        <v>1645</v>
      </c>
      <c r="AD1040" t="s">
        <v>5843</v>
      </c>
      <c r="AE1040" t="s">
        <v>5844</v>
      </c>
      <c r="AF1040">
        <v>31937</v>
      </c>
    </row>
    <row r="1041" spans="1:32" x14ac:dyDescent="0.35">
      <c r="A1041">
        <v>2019</v>
      </c>
      <c r="B1041" t="s">
        <v>1046</v>
      </c>
      <c r="C1041" t="s">
        <v>5845</v>
      </c>
      <c r="D1041" t="s">
        <v>34</v>
      </c>
      <c r="E1041" t="s">
        <v>1052</v>
      </c>
      <c r="F1041">
        <v>4.9000000000000004</v>
      </c>
      <c r="G1041">
        <v>16</v>
      </c>
      <c r="H1041" t="s">
        <v>36</v>
      </c>
      <c r="I1041" t="s">
        <v>4913</v>
      </c>
      <c r="J1041">
        <v>4.5</v>
      </c>
      <c r="K1041">
        <v>77</v>
      </c>
      <c r="L1041" t="s">
        <v>4914</v>
      </c>
      <c r="M1041" t="s">
        <v>271</v>
      </c>
      <c r="N1041">
        <v>76051</v>
      </c>
      <c r="O1041" t="s">
        <v>53</v>
      </c>
      <c r="P1041">
        <v>4.9000000000000004</v>
      </c>
      <c r="Q1041">
        <v>4.9000000000000004</v>
      </c>
      <c r="R1041">
        <v>5</v>
      </c>
      <c r="S1041">
        <v>4.7</v>
      </c>
      <c r="T1041">
        <v>4.9000000000000004</v>
      </c>
      <c r="U1041">
        <v>4.9000000000000004</v>
      </c>
      <c r="V1041" t="s">
        <v>3829</v>
      </c>
      <c r="W1041" t="s">
        <v>5846</v>
      </c>
      <c r="X1041" t="s">
        <v>95</v>
      </c>
      <c r="Y1041">
        <v>19</v>
      </c>
      <c r="Z1041">
        <v>29</v>
      </c>
      <c r="AA1041" t="s">
        <v>44</v>
      </c>
      <c r="AB1041" t="s">
        <v>45</v>
      </c>
      <c r="AC1041" t="s">
        <v>370</v>
      </c>
      <c r="AD1041" t="s">
        <v>5847</v>
      </c>
      <c r="AE1041" t="s">
        <v>5848</v>
      </c>
      <c r="AF1041">
        <v>37015</v>
      </c>
    </row>
    <row r="1042" spans="1:32" x14ac:dyDescent="0.35">
      <c r="A1042">
        <v>2019</v>
      </c>
      <c r="B1042" t="s">
        <v>108</v>
      </c>
      <c r="C1042" t="s">
        <v>1881</v>
      </c>
      <c r="D1042" t="s">
        <v>34</v>
      </c>
      <c r="E1042" t="s">
        <v>5849</v>
      </c>
      <c r="F1042">
        <v>4.8</v>
      </c>
      <c r="G1042">
        <v>40</v>
      </c>
      <c r="H1042" t="s">
        <v>36</v>
      </c>
      <c r="I1042" t="s">
        <v>1968</v>
      </c>
      <c r="J1042">
        <v>4.8</v>
      </c>
      <c r="K1042">
        <v>4307</v>
      </c>
      <c r="L1042" t="s">
        <v>1969</v>
      </c>
      <c r="M1042" t="s">
        <v>271</v>
      </c>
      <c r="N1042">
        <v>75052</v>
      </c>
      <c r="O1042" t="s">
        <v>53</v>
      </c>
      <c r="P1042">
        <v>4.8</v>
      </c>
      <c r="Q1042">
        <v>4.8</v>
      </c>
      <c r="R1042">
        <v>4.8</v>
      </c>
      <c r="S1042">
        <v>4.5</v>
      </c>
      <c r="T1042">
        <v>4.8</v>
      </c>
      <c r="U1042">
        <v>4.7</v>
      </c>
      <c r="V1042" t="s">
        <v>76</v>
      </c>
      <c r="W1042" t="s">
        <v>42</v>
      </c>
      <c r="X1042" t="s">
        <v>95</v>
      </c>
      <c r="Y1042">
        <v>23</v>
      </c>
      <c r="Z1042">
        <v>34</v>
      </c>
      <c r="AA1042" t="s">
        <v>44</v>
      </c>
      <c r="AB1042" t="s">
        <v>125</v>
      </c>
      <c r="AC1042" t="s">
        <v>219</v>
      </c>
      <c r="AD1042" t="s">
        <v>5850</v>
      </c>
      <c r="AE1042" t="s">
        <v>5851</v>
      </c>
      <c r="AF1042">
        <v>19216</v>
      </c>
    </row>
    <row r="1043" spans="1:32" x14ac:dyDescent="0.35">
      <c r="A1043">
        <v>2021</v>
      </c>
      <c r="B1043" t="s">
        <v>69</v>
      </c>
      <c r="C1043" t="s">
        <v>399</v>
      </c>
      <c r="D1043" t="s">
        <v>34</v>
      </c>
      <c r="E1043" t="s">
        <v>5852</v>
      </c>
      <c r="F1043">
        <v>4.8</v>
      </c>
      <c r="G1043">
        <v>63</v>
      </c>
      <c r="H1043" t="s">
        <v>36</v>
      </c>
      <c r="I1043" t="s">
        <v>2495</v>
      </c>
      <c r="J1043">
        <v>4.5</v>
      </c>
      <c r="K1043">
        <v>563</v>
      </c>
      <c r="L1043" t="s">
        <v>2496</v>
      </c>
      <c r="M1043" t="s">
        <v>271</v>
      </c>
      <c r="N1043">
        <v>75034</v>
      </c>
      <c r="O1043" t="s">
        <v>53</v>
      </c>
      <c r="P1043">
        <v>4.9000000000000004</v>
      </c>
      <c r="Q1043">
        <v>4.7</v>
      </c>
      <c r="R1043">
        <v>4.8</v>
      </c>
      <c r="S1043">
        <v>4.7</v>
      </c>
      <c r="T1043">
        <v>4.7</v>
      </c>
      <c r="U1043">
        <v>4.8</v>
      </c>
      <c r="V1043" t="s">
        <v>104</v>
      </c>
      <c r="W1043" t="s">
        <v>42</v>
      </c>
      <c r="X1043" t="s">
        <v>43</v>
      </c>
      <c r="Y1043">
        <v>20</v>
      </c>
      <c r="Z1043">
        <v>27</v>
      </c>
      <c r="AA1043" t="s">
        <v>44</v>
      </c>
      <c r="AB1043" t="s">
        <v>125</v>
      </c>
      <c r="AC1043" t="s">
        <v>126</v>
      </c>
      <c r="AD1043" t="s">
        <v>5853</v>
      </c>
      <c r="AE1043">
        <v>74771</v>
      </c>
      <c r="AF1043">
        <v>25594</v>
      </c>
    </row>
    <row r="1044" spans="1:32" x14ac:dyDescent="0.35">
      <c r="A1044">
        <v>2019</v>
      </c>
      <c r="B1044" t="s">
        <v>257</v>
      </c>
      <c r="C1044" t="s">
        <v>1598</v>
      </c>
      <c r="D1044" t="s">
        <v>34</v>
      </c>
      <c r="E1044" t="s">
        <v>5854</v>
      </c>
      <c r="F1044">
        <v>4.9000000000000004</v>
      </c>
      <c r="G1044">
        <v>30</v>
      </c>
      <c r="H1044" t="s">
        <v>36</v>
      </c>
      <c r="I1044" t="s">
        <v>5855</v>
      </c>
      <c r="J1044">
        <v>4.8</v>
      </c>
      <c r="K1044">
        <v>2692</v>
      </c>
      <c r="L1044" t="s">
        <v>5856</v>
      </c>
      <c r="M1044" t="s">
        <v>271</v>
      </c>
      <c r="N1044">
        <v>75093</v>
      </c>
      <c r="O1044" t="s">
        <v>53</v>
      </c>
      <c r="P1044">
        <v>4.9000000000000004</v>
      </c>
      <c r="Q1044">
        <v>4.9000000000000004</v>
      </c>
      <c r="R1044">
        <v>5</v>
      </c>
      <c r="S1044">
        <v>4.5999999999999996</v>
      </c>
      <c r="T1044">
        <v>4.9000000000000004</v>
      </c>
      <c r="U1044">
        <v>4.9000000000000004</v>
      </c>
      <c r="V1044" t="s">
        <v>455</v>
      </c>
      <c r="W1044" t="s">
        <v>77</v>
      </c>
      <c r="X1044" t="s">
        <v>95</v>
      </c>
      <c r="Y1044">
        <v>26</v>
      </c>
      <c r="Z1044">
        <v>36</v>
      </c>
      <c r="AA1044" t="s">
        <v>44</v>
      </c>
      <c r="AB1044" t="s">
        <v>45</v>
      </c>
      <c r="AC1044" t="s">
        <v>219</v>
      </c>
      <c r="AD1044" t="s">
        <v>5857</v>
      </c>
      <c r="AE1044" t="s">
        <v>5858</v>
      </c>
      <c r="AF1044">
        <v>35027</v>
      </c>
    </row>
    <row r="1045" spans="1:32" x14ac:dyDescent="0.35">
      <c r="A1045">
        <v>2019</v>
      </c>
      <c r="B1045" t="s">
        <v>81</v>
      </c>
      <c r="C1045" t="s">
        <v>5859</v>
      </c>
      <c r="D1045" t="s">
        <v>34</v>
      </c>
      <c r="E1045" t="s">
        <v>5860</v>
      </c>
      <c r="F1045">
        <v>4.9000000000000004</v>
      </c>
      <c r="G1045">
        <v>11</v>
      </c>
      <c r="H1045" t="s">
        <v>36</v>
      </c>
      <c r="I1045" t="s">
        <v>5861</v>
      </c>
      <c r="J1045">
        <v>5</v>
      </c>
      <c r="K1045">
        <v>3</v>
      </c>
      <c r="L1045" t="s">
        <v>5862</v>
      </c>
      <c r="M1045" t="s">
        <v>271</v>
      </c>
      <c r="N1045">
        <v>75207</v>
      </c>
      <c r="O1045" t="s">
        <v>94</v>
      </c>
      <c r="P1045">
        <v>5</v>
      </c>
      <c r="Q1045">
        <v>4.8</v>
      </c>
      <c r="R1045">
        <v>4.8</v>
      </c>
      <c r="S1045">
        <v>4.9000000000000004</v>
      </c>
      <c r="T1045">
        <v>5</v>
      </c>
      <c r="U1045">
        <v>5</v>
      </c>
      <c r="V1045" t="s">
        <v>4224</v>
      </c>
      <c r="W1045" t="s">
        <v>41</v>
      </c>
      <c r="X1045" t="s">
        <v>95</v>
      </c>
      <c r="Y1045">
        <v>21</v>
      </c>
      <c r="Z1045">
        <v>30</v>
      </c>
      <c r="AA1045" t="s">
        <v>44</v>
      </c>
      <c r="AB1045" t="s">
        <v>45</v>
      </c>
      <c r="AC1045" t="s">
        <v>1959</v>
      </c>
      <c r="AD1045" t="s">
        <v>5863</v>
      </c>
      <c r="AE1045" t="s">
        <v>5864</v>
      </c>
      <c r="AF1045">
        <v>17150</v>
      </c>
    </row>
    <row r="1046" spans="1:32" x14ac:dyDescent="0.35">
      <c r="A1046">
        <v>2020</v>
      </c>
      <c r="B1046" t="s">
        <v>108</v>
      </c>
      <c r="C1046" t="s">
        <v>282</v>
      </c>
      <c r="D1046" t="s">
        <v>634</v>
      </c>
      <c r="E1046" t="s">
        <v>5865</v>
      </c>
      <c r="F1046">
        <v>4.8</v>
      </c>
      <c r="G1046">
        <v>35</v>
      </c>
      <c r="H1046" t="s">
        <v>36</v>
      </c>
      <c r="I1046" t="s">
        <v>4929</v>
      </c>
      <c r="J1046">
        <v>4.4000000000000004</v>
      </c>
      <c r="K1046">
        <v>320</v>
      </c>
      <c r="L1046" t="s">
        <v>4930</v>
      </c>
      <c r="M1046" t="s">
        <v>271</v>
      </c>
      <c r="N1046">
        <v>75070</v>
      </c>
      <c r="O1046" t="s">
        <v>53</v>
      </c>
      <c r="P1046">
        <v>4.9000000000000004</v>
      </c>
      <c r="Q1046">
        <v>4.9000000000000004</v>
      </c>
      <c r="R1046">
        <v>4.7</v>
      </c>
      <c r="S1046">
        <v>4.7</v>
      </c>
      <c r="T1046">
        <v>4.9000000000000004</v>
      </c>
      <c r="U1046">
        <v>4.7</v>
      </c>
      <c r="V1046" t="s">
        <v>3605</v>
      </c>
      <c r="W1046" t="s">
        <v>76</v>
      </c>
      <c r="X1046" t="s">
        <v>95</v>
      </c>
      <c r="Y1046">
        <v>22</v>
      </c>
      <c r="Z1046">
        <v>29</v>
      </c>
      <c r="AA1046" t="s">
        <v>44</v>
      </c>
      <c r="AB1046" t="s">
        <v>125</v>
      </c>
      <c r="AC1046" t="s">
        <v>219</v>
      </c>
      <c r="AD1046" t="s">
        <v>5866</v>
      </c>
      <c r="AE1046" t="s">
        <v>5867</v>
      </c>
      <c r="AF1046">
        <v>21675</v>
      </c>
    </row>
    <row r="1047" spans="1:32" x14ac:dyDescent="0.35">
      <c r="A1047">
        <v>2018</v>
      </c>
      <c r="B1047" t="s">
        <v>1046</v>
      </c>
      <c r="C1047" t="s">
        <v>1937</v>
      </c>
      <c r="D1047" t="s">
        <v>1311</v>
      </c>
      <c r="E1047" t="s">
        <v>5868</v>
      </c>
      <c r="F1047">
        <v>4.8</v>
      </c>
      <c r="G1047">
        <v>131</v>
      </c>
      <c r="H1047" t="s">
        <v>36</v>
      </c>
      <c r="I1047" t="s">
        <v>5869</v>
      </c>
      <c r="J1047">
        <v>4.7</v>
      </c>
      <c r="K1047">
        <v>46</v>
      </c>
      <c r="L1047" t="s">
        <v>5870</v>
      </c>
      <c r="M1047" t="s">
        <v>806</v>
      </c>
      <c r="N1047">
        <v>74145</v>
      </c>
      <c r="O1047" t="s">
        <v>53</v>
      </c>
      <c r="P1047">
        <v>4.8</v>
      </c>
      <c r="Q1047">
        <v>4.8</v>
      </c>
      <c r="R1047">
        <v>4.7</v>
      </c>
      <c r="S1047">
        <v>4.5999999999999996</v>
      </c>
      <c r="T1047">
        <v>4.9000000000000004</v>
      </c>
      <c r="U1047">
        <v>4.8</v>
      </c>
      <c r="V1047" t="s">
        <v>1315</v>
      </c>
      <c r="W1047" t="s">
        <v>42</v>
      </c>
      <c r="X1047" t="s">
        <v>124</v>
      </c>
      <c r="Y1047">
        <v>18</v>
      </c>
      <c r="Z1047">
        <v>25</v>
      </c>
      <c r="AA1047" t="s">
        <v>44</v>
      </c>
      <c r="AB1047" t="s">
        <v>45</v>
      </c>
      <c r="AC1047" t="s">
        <v>370</v>
      </c>
      <c r="AD1047" t="s">
        <v>5871</v>
      </c>
      <c r="AE1047" t="s">
        <v>5872</v>
      </c>
      <c r="AF1047">
        <v>47758</v>
      </c>
    </row>
    <row r="1048" spans="1:32" x14ac:dyDescent="0.35">
      <c r="A1048">
        <v>2019</v>
      </c>
      <c r="B1048" t="s">
        <v>257</v>
      </c>
      <c r="C1048" t="s">
        <v>1079</v>
      </c>
      <c r="D1048" t="s">
        <v>34</v>
      </c>
      <c r="E1048" t="s">
        <v>5873</v>
      </c>
      <c r="F1048">
        <v>4.7</v>
      </c>
      <c r="G1048">
        <v>55</v>
      </c>
      <c r="H1048" t="s">
        <v>36</v>
      </c>
      <c r="I1048" t="s">
        <v>1495</v>
      </c>
      <c r="J1048">
        <v>4.8</v>
      </c>
      <c r="K1048">
        <v>162</v>
      </c>
      <c r="L1048" t="s">
        <v>1496</v>
      </c>
      <c r="M1048" t="s">
        <v>353</v>
      </c>
      <c r="N1048">
        <v>64114</v>
      </c>
      <c r="O1048" t="s">
        <v>53</v>
      </c>
      <c r="P1048">
        <v>5</v>
      </c>
      <c r="Q1048">
        <v>4.9000000000000004</v>
      </c>
      <c r="R1048">
        <v>4.9000000000000004</v>
      </c>
      <c r="S1048">
        <v>4.4000000000000004</v>
      </c>
      <c r="T1048">
        <v>4.7</v>
      </c>
      <c r="U1048">
        <v>4.5999999999999996</v>
      </c>
      <c r="V1048" t="s">
        <v>2423</v>
      </c>
      <c r="W1048" t="s">
        <v>42</v>
      </c>
      <c r="X1048" t="s">
        <v>124</v>
      </c>
      <c r="Y1048">
        <v>20</v>
      </c>
      <c r="Z1048">
        <v>26</v>
      </c>
      <c r="AA1048" t="s">
        <v>44</v>
      </c>
      <c r="AB1048" t="s">
        <v>45</v>
      </c>
      <c r="AC1048" t="s">
        <v>264</v>
      </c>
      <c r="AD1048" t="s">
        <v>5874</v>
      </c>
      <c r="AE1048" t="s">
        <v>5875</v>
      </c>
      <c r="AF1048">
        <v>36515</v>
      </c>
    </row>
    <row r="1049" spans="1:32" x14ac:dyDescent="0.35">
      <c r="A1049">
        <v>2017</v>
      </c>
      <c r="B1049" t="s">
        <v>365</v>
      </c>
      <c r="C1049" t="s">
        <v>3521</v>
      </c>
      <c r="D1049" t="s">
        <v>34</v>
      </c>
      <c r="E1049" t="s">
        <v>5876</v>
      </c>
      <c r="F1049">
        <v>4.7</v>
      </c>
      <c r="G1049">
        <v>280</v>
      </c>
      <c r="H1049" t="s">
        <v>36</v>
      </c>
      <c r="I1049" t="s">
        <v>5877</v>
      </c>
      <c r="J1049">
        <v>4.5999999999999996</v>
      </c>
      <c r="K1049">
        <v>1128</v>
      </c>
      <c r="L1049" t="s">
        <v>5878</v>
      </c>
      <c r="M1049" t="s">
        <v>271</v>
      </c>
      <c r="N1049">
        <v>77478</v>
      </c>
      <c r="O1049" t="s">
        <v>53</v>
      </c>
      <c r="P1049">
        <v>4.8</v>
      </c>
      <c r="Q1049">
        <v>4.7</v>
      </c>
      <c r="R1049">
        <v>4.5999999999999996</v>
      </c>
      <c r="S1049">
        <v>4.7</v>
      </c>
      <c r="T1049">
        <v>4.8</v>
      </c>
      <c r="U1049">
        <v>4.8</v>
      </c>
      <c r="V1049" t="s">
        <v>5879</v>
      </c>
      <c r="W1049" t="s">
        <v>455</v>
      </c>
      <c r="X1049" t="s">
        <v>43</v>
      </c>
      <c r="Y1049">
        <v>21</v>
      </c>
      <c r="Z1049">
        <v>31</v>
      </c>
      <c r="AA1049" t="s">
        <v>44</v>
      </c>
      <c r="AB1049" t="s">
        <v>151</v>
      </c>
      <c r="AC1049" t="s">
        <v>464</v>
      </c>
      <c r="AD1049" t="s">
        <v>5880</v>
      </c>
      <c r="AE1049" t="s">
        <v>5881</v>
      </c>
      <c r="AF1049">
        <v>90145</v>
      </c>
    </row>
    <row r="1050" spans="1:32" x14ac:dyDescent="0.35">
      <c r="A1050">
        <v>2015</v>
      </c>
      <c r="B1050" t="s">
        <v>467</v>
      </c>
      <c r="C1050" t="s">
        <v>5882</v>
      </c>
      <c r="D1050" t="s">
        <v>34</v>
      </c>
      <c r="E1050" t="s">
        <v>5883</v>
      </c>
      <c r="F1050">
        <v>4.4000000000000004</v>
      </c>
      <c r="G1050">
        <v>361</v>
      </c>
      <c r="H1050" t="s">
        <v>36</v>
      </c>
      <c r="I1050" t="s">
        <v>5884</v>
      </c>
      <c r="J1050">
        <v>1.8</v>
      </c>
      <c r="K1050">
        <v>25</v>
      </c>
      <c r="L1050" t="s">
        <v>5885</v>
      </c>
      <c r="M1050" t="s">
        <v>271</v>
      </c>
      <c r="N1050">
        <v>77014</v>
      </c>
      <c r="O1050" t="s">
        <v>75</v>
      </c>
      <c r="P1050">
        <v>4.5</v>
      </c>
      <c r="Q1050">
        <v>4.5</v>
      </c>
      <c r="R1050">
        <v>4.2</v>
      </c>
      <c r="S1050">
        <v>4.2</v>
      </c>
      <c r="T1050">
        <v>4.5999999999999996</v>
      </c>
      <c r="U1050">
        <v>4.2</v>
      </c>
      <c r="V1050" t="s">
        <v>5886</v>
      </c>
      <c r="W1050" t="s">
        <v>42</v>
      </c>
      <c r="X1050" t="s">
        <v>43</v>
      </c>
      <c r="Y1050">
        <v>23</v>
      </c>
      <c r="Z1050">
        <v>36</v>
      </c>
      <c r="AA1050" t="s">
        <v>44</v>
      </c>
      <c r="AB1050" t="s">
        <v>125</v>
      </c>
      <c r="AC1050" t="s">
        <v>567</v>
      </c>
      <c r="AD1050" t="s">
        <v>5887</v>
      </c>
      <c r="AE1050">
        <v>698261</v>
      </c>
      <c r="AF1050">
        <v>119417</v>
      </c>
    </row>
    <row r="1051" spans="1:32" x14ac:dyDescent="0.35">
      <c r="A1051">
        <v>2019</v>
      </c>
      <c r="B1051" t="s">
        <v>373</v>
      </c>
      <c r="C1051" t="s">
        <v>3037</v>
      </c>
      <c r="D1051" t="s">
        <v>34</v>
      </c>
      <c r="E1051" t="s">
        <v>5888</v>
      </c>
      <c r="F1051">
        <v>4.5999999999999996</v>
      </c>
      <c r="G1051">
        <v>56</v>
      </c>
      <c r="H1051" t="s">
        <v>36</v>
      </c>
      <c r="I1051" t="s">
        <v>2029</v>
      </c>
      <c r="J1051">
        <v>4.5</v>
      </c>
      <c r="K1051">
        <v>1343</v>
      </c>
      <c r="L1051" t="s">
        <v>2030</v>
      </c>
      <c r="M1051" t="s">
        <v>271</v>
      </c>
      <c r="N1051">
        <v>77090</v>
      </c>
      <c r="O1051" t="s">
        <v>53</v>
      </c>
      <c r="P1051">
        <v>4.8</v>
      </c>
      <c r="Q1051">
        <v>4.5999999999999996</v>
      </c>
      <c r="R1051">
        <v>4.5</v>
      </c>
      <c r="S1051">
        <v>4.5</v>
      </c>
      <c r="T1051">
        <v>4.7</v>
      </c>
      <c r="U1051">
        <v>4.5999999999999996</v>
      </c>
      <c r="V1051" t="s">
        <v>5141</v>
      </c>
      <c r="W1051" t="s">
        <v>3743</v>
      </c>
      <c r="X1051" t="s">
        <v>43</v>
      </c>
      <c r="Y1051">
        <v>20</v>
      </c>
      <c r="Z1051">
        <v>27</v>
      </c>
      <c r="AA1051" t="s">
        <v>44</v>
      </c>
      <c r="AB1051" t="s">
        <v>78</v>
      </c>
      <c r="AC1051" t="s">
        <v>114</v>
      </c>
      <c r="AD1051" t="s">
        <v>5889</v>
      </c>
      <c r="AE1051" t="s">
        <v>5890</v>
      </c>
      <c r="AF1051">
        <v>37882</v>
      </c>
    </row>
    <row r="1052" spans="1:32" x14ac:dyDescent="0.35">
      <c r="A1052">
        <v>2018</v>
      </c>
      <c r="B1052" t="s">
        <v>48</v>
      </c>
      <c r="C1052" t="s">
        <v>179</v>
      </c>
      <c r="D1052" t="s">
        <v>34</v>
      </c>
      <c r="E1052" t="s">
        <v>5891</v>
      </c>
      <c r="F1052">
        <v>4.8</v>
      </c>
      <c r="G1052">
        <v>265</v>
      </c>
      <c r="H1052" t="s">
        <v>36</v>
      </c>
      <c r="I1052" t="s">
        <v>5892</v>
      </c>
      <c r="J1052">
        <v>4.8</v>
      </c>
      <c r="K1052">
        <v>6455</v>
      </c>
      <c r="L1052" t="s">
        <v>5893</v>
      </c>
      <c r="M1052" t="s">
        <v>353</v>
      </c>
      <c r="N1052">
        <v>65109</v>
      </c>
      <c r="O1052" t="s">
        <v>40</v>
      </c>
      <c r="P1052">
        <v>4.9000000000000004</v>
      </c>
      <c r="Q1052">
        <v>4.8</v>
      </c>
      <c r="R1052">
        <v>4.8</v>
      </c>
      <c r="S1052">
        <v>4.7</v>
      </c>
      <c r="T1052">
        <v>4.9000000000000004</v>
      </c>
      <c r="U1052">
        <v>4.8</v>
      </c>
      <c r="V1052" t="s">
        <v>3119</v>
      </c>
      <c r="W1052" t="s">
        <v>206</v>
      </c>
      <c r="X1052" t="s">
        <v>43</v>
      </c>
      <c r="Y1052">
        <v>17</v>
      </c>
      <c r="Z1052">
        <v>24</v>
      </c>
      <c r="AA1052" t="s">
        <v>44</v>
      </c>
      <c r="AB1052" t="s">
        <v>151</v>
      </c>
      <c r="AC1052" t="s">
        <v>207</v>
      </c>
      <c r="AD1052" t="s">
        <v>5894</v>
      </c>
      <c r="AE1052" t="s">
        <v>5895</v>
      </c>
      <c r="AF1052">
        <v>33583</v>
      </c>
    </row>
    <row r="1053" spans="1:32" x14ac:dyDescent="0.35">
      <c r="A1053">
        <v>2020</v>
      </c>
      <c r="B1053" t="s">
        <v>48</v>
      </c>
      <c r="C1053" t="s">
        <v>418</v>
      </c>
      <c r="D1053" t="s">
        <v>34</v>
      </c>
      <c r="E1053" t="s">
        <v>5896</v>
      </c>
      <c r="F1053">
        <v>4.5</v>
      </c>
      <c r="G1053">
        <v>248</v>
      </c>
      <c r="H1053" t="s">
        <v>36</v>
      </c>
      <c r="I1053" t="s">
        <v>5897</v>
      </c>
      <c r="J1053">
        <v>2.5</v>
      </c>
      <c r="K1053">
        <v>3</v>
      </c>
      <c r="L1053" t="s">
        <v>5898</v>
      </c>
      <c r="M1053" t="s">
        <v>866</v>
      </c>
      <c r="N1053">
        <v>72543</v>
      </c>
      <c r="O1053" t="s">
        <v>53</v>
      </c>
      <c r="P1053">
        <v>4.7</v>
      </c>
      <c r="Q1053">
        <v>4.5999999999999996</v>
      </c>
      <c r="R1053">
        <v>4.5</v>
      </c>
      <c r="S1053">
        <v>4.3</v>
      </c>
      <c r="T1053">
        <v>4.7</v>
      </c>
      <c r="U1053">
        <v>4.3</v>
      </c>
      <c r="V1053" t="s">
        <v>229</v>
      </c>
      <c r="W1053" t="s">
        <v>5899</v>
      </c>
      <c r="X1053" t="s">
        <v>55</v>
      </c>
      <c r="Y1053">
        <v>20</v>
      </c>
      <c r="Z1053">
        <v>27</v>
      </c>
      <c r="AA1053" t="s">
        <v>44</v>
      </c>
      <c r="AB1053" t="s">
        <v>56</v>
      </c>
      <c r="AC1053" t="s">
        <v>207</v>
      </c>
      <c r="AD1053" t="s">
        <v>5900</v>
      </c>
      <c r="AE1053" t="s">
        <v>5901</v>
      </c>
      <c r="AF1053">
        <v>52034</v>
      </c>
    </row>
    <row r="1054" spans="1:32" x14ac:dyDescent="0.35">
      <c r="A1054">
        <v>2021</v>
      </c>
      <c r="B1054" t="s">
        <v>389</v>
      </c>
      <c r="C1054" t="s">
        <v>1465</v>
      </c>
      <c r="D1054" t="s">
        <v>34</v>
      </c>
      <c r="E1054" t="s">
        <v>5902</v>
      </c>
      <c r="F1054">
        <v>3</v>
      </c>
      <c r="G1054">
        <v>1</v>
      </c>
      <c r="H1054" t="s">
        <v>275</v>
      </c>
      <c r="I1054" t="s">
        <v>5903</v>
      </c>
      <c r="J1054">
        <v>2.5</v>
      </c>
      <c r="K1054">
        <v>3</v>
      </c>
      <c r="L1054" t="s">
        <v>5904</v>
      </c>
      <c r="M1054" t="s">
        <v>334</v>
      </c>
      <c r="N1054">
        <v>55436</v>
      </c>
      <c r="O1054" t="s">
        <v>40</v>
      </c>
      <c r="P1054">
        <v>3</v>
      </c>
      <c r="Q1054">
        <v>4</v>
      </c>
      <c r="R1054">
        <v>5</v>
      </c>
      <c r="S1054">
        <v>2</v>
      </c>
      <c r="T1054">
        <v>4</v>
      </c>
      <c r="U1054">
        <v>1</v>
      </c>
      <c r="V1054" t="s">
        <v>76</v>
      </c>
      <c r="W1054" t="s">
        <v>42</v>
      </c>
      <c r="X1054" t="s">
        <v>124</v>
      </c>
      <c r="Y1054">
        <v>0</v>
      </c>
      <c r="Z1054">
        <v>0</v>
      </c>
      <c r="AA1054" t="s">
        <v>395</v>
      </c>
      <c r="AB1054" t="s">
        <v>396</v>
      </c>
      <c r="AC1054" t="s">
        <v>555</v>
      </c>
      <c r="AD1054" t="s">
        <v>5905</v>
      </c>
      <c r="AE1054" t="s">
        <v>77</v>
      </c>
      <c r="AF1054">
        <v>12500</v>
      </c>
    </row>
    <row r="1055" spans="1:32" x14ac:dyDescent="0.35">
      <c r="A1055">
        <v>2019</v>
      </c>
      <c r="B1055" t="s">
        <v>516</v>
      </c>
      <c r="C1055" t="s">
        <v>3537</v>
      </c>
      <c r="D1055" t="s">
        <v>34</v>
      </c>
      <c r="E1055" t="s">
        <v>5906</v>
      </c>
      <c r="F1055">
        <v>5</v>
      </c>
      <c r="G1055">
        <v>52</v>
      </c>
      <c r="H1055" t="s">
        <v>36</v>
      </c>
      <c r="I1055" t="s">
        <v>5422</v>
      </c>
      <c r="J1055">
        <v>4.5999999999999996</v>
      </c>
      <c r="K1055">
        <v>566</v>
      </c>
      <c r="L1055" t="s">
        <v>5423</v>
      </c>
      <c r="M1055" t="s">
        <v>334</v>
      </c>
      <c r="N1055">
        <v>55448</v>
      </c>
      <c r="O1055" t="s">
        <v>53</v>
      </c>
      <c r="P1055">
        <v>5</v>
      </c>
      <c r="Q1055">
        <v>4.9000000000000004</v>
      </c>
      <c r="R1055">
        <v>4.9000000000000004</v>
      </c>
      <c r="S1055">
        <v>5</v>
      </c>
      <c r="T1055">
        <v>5</v>
      </c>
      <c r="U1055">
        <v>4.9000000000000004</v>
      </c>
      <c r="V1055" t="s">
        <v>3277</v>
      </c>
      <c r="W1055" t="s">
        <v>42</v>
      </c>
      <c r="X1055" t="s">
        <v>124</v>
      </c>
      <c r="Y1055">
        <v>20</v>
      </c>
      <c r="Z1055">
        <v>26</v>
      </c>
      <c r="AA1055" t="s">
        <v>44</v>
      </c>
      <c r="AB1055" t="s">
        <v>151</v>
      </c>
      <c r="AC1055" t="s">
        <v>5907</v>
      </c>
      <c r="AD1055" t="s">
        <v>5908</v>
      </c>
      <c r="AE1055" t="s">
        <v>5909</v>
      </c>
      <c r="AF1055">
        <v>24701</v>
      </c>
    </row>
    <row r="1056" spans="1:32" x14ac:dyDescent="0.35">
      <c r="A1056">
        <v>2020</v>
      </c>
      <c r="B1056" t="s">
        <v>409</v>
      </c>
      <c r="C1056" t="s">
        <v>5910</v>
      </c>
      <c r="D1056" t="s">
        <v>34</v>
      </c>
      <c r="E1056" t="s">
        <v>5911</v>
      </c>
      <c r="F1056">
        <v>4.8</v>
      </c>
      <c r="G1056">
        <v>150</v>
      </c>
      <c r="H1056" t="s">
        <v>36</v>
      </c>
      <c r="I1056" t="s">
        <v>5912</v>
      </c>
      <c r="J1056">
        <v>4.5</v>
      </c>
      <c r="K1056">
        <v>343</v>
      </c>
      <c r="L1056" t="s">
        <v>5913</v>
      </c>
      <c r="M1056" t="s">
        <v>378</v>
      </c>
      <c r="N1056">
        <v>60012</v>
      </c>
      <c r="O1056" t="s">
        <v>53</v>
      </c>
      <c r="P1056">
        <v>4.9000000000000004</v>
      </c>
      <c r="Q1056">
        <v>4.8</v>
      </c>
      <c r="R1056">
        <v>4.8</v>
      </c>
      <c r="S1056">
        <v>4.7</v>
      </c>
      <c r="T1056">
        <v>4.9000000000000004</v>
      </c>
      <c r="U1056">
        <v>4.8</v>
      </c>
      <c r="V1056" t="s">
        <v>566</v>
      </c>
      <c r="W1056" t="s">
        <v>2792</v>
      </c>
      <c r="X1056" t="s">
        <v>55</v>
      </c>
      <c r="Y1056">
        <v>18</v>
      </c>
      <c r="Z1056">
        <v>25</v>
      </c>
      <c r="AA1056" t="s">
        <v>44</v>
      </c>
      <c r="AB1056" t="s">
        <v>45</v>
      </c>
      <c r="AC1056" t="s">
        <v>474</v>
      </c>
      <c r="AD1056" t="s">
        <v>5914</v>
      </c>
      <c r="AE1056" t="s">
        <v>5915</v>
      </c>
      <c r="AF1056">
        <v>30519</v>
      </c>
    </row>
    <row r="1057" spans="1:32" x14ac:dyDescent="0.35">
      <c r="A1057">
        <v>2021</v>
      </c>
      <c r="B1057" t="s">
        <v>213</v>
      </c>
      <c r="C1057" t="s">
        <v>4312</v>
      </c>
      <c r="D1057" t="s">
        <v>34</v>
      </c>
      <c r="E1057" t="s">
        <v>5916</v>
      </c>
      <c r="F1057">
        <v>4.8</v>
      </c>
      <c r="G1057">
        <v>42</v>
      </c>
      <c r="H1057" t="s">
        <v>36</v>
      </c>
      <c r="I1057" t="s">
        <v>5917</v>
      </c>
      <c r="J1057">
        <v>4</v>
      </c>
      <c r="K1057">
        <v>352</v>
      </c>
      <c r="L1057" t="s">
        <v>5918</v>
      </c>
      <c r="M1057" t="s">
        <v>378</v>
      </c>
      <c r="N1057">
        <v>60195</v>
      </c>
      <c r="O1057" t="s">
        <v>53</v>
      </c>
      <c r="P1057">
        <v>4.9000000000000004</v>
      </c>
      <c r="Q1057">
        <v>4.9000000000000004</v>
      </c>
      <c r="R1057">
        <v>4.7</v>
      </c>
      <c r="S1057">
        <v>4.5999999999999996</v>
      </c>
      <c r="T1057">
        <v>4.9000000000000004</v>
      </c>
      <c r="U1057">
        <v>4.8</v>
      </c>
      <c r="V1057" t="s">
        <v>223</v>
      </c>
      <c r="W1057" t="s">
        <v>327</v>
      </c>
      <c r="X1057" t="s">
        <v>124</v>
      </c>
      <c r="Y1057">
        <v>21</v>
      </c>
      <c r="Z1057">
        <v>27</v>
      </c>
      <c r="AA1057" t="s">
        <v>44</v>
      </c>
      <c r="AB1057" t="s">
        <v>56</v>
      </c>
      <c r="AC1057" t="s">
        <v>219</v>
      </c>
      <c r="AD1057" t="s">
        <v>5919</v>
      </c>
      <c r="AE1057" t="s">
        <v>5920</v>
      </c>
      <c r="AF1057">
        <v>10769</v>
      </c>
    </row>
    <row r="1058" spans="1:32" x14ac:dyDescent="0.35">
      <c r="A1058">
        <v>2019</v>
      </c>
      <c r="B1058" t="s">
        <v>108</v>
      </c>
      <c r="C1058" t="s">
        <v>5921</v>
      </c>
      <c r="D1058" t="s">
        <v>34</v>
      </c>
      <c r="E1058" t="s">
        <v>2784</v>
      </c>
      <c r="F1058">
        <v>4.5</v>
      </c>
      <c r="G1058">
        <v>36</v>
      </c>
      <c r="H1058" t="s">
        <v>36</v>
      </c>
      <c r="I1058" t="s">
        <v>5021</v>
      </c>
      <c r="J1058">
        <v>4.5999999999999996</v>
      </c>
      <c r="K1058">
        <v>802</v>
      </c>
      <c r="L1058" t="s">
        <v>5022</v>
      </c>
      <c r="M1058" t="s">
        <v>378</v>
      </c>
      <c r="N1058">
        <v>60559</v>
      </c>
      <c r="O1058" t="s">
        <v>40</v>
      </c>
      <c r="P1058">
        <v>4.5999999999999996</v>
      </c>
      <c r="Q1058">
        <v>4.7</v>
      </c>
      <c r="R1058">
        <v>4.4000000000000004</v>
      </c>
      <c r="S1058">
        <v>4.3</v>
      </c>
      <c r="T1058">
        <v>4.7</v>
      </c>
      <c r="U1058">
        <v>4.3</v>
      </c>
      <c r="V1058" t="s">
        <v>743</v>
      </c>
      <c r="W1058" t="s">
        <v>77</v>
      </c>
      <c r="X1058" t="s">
        <v>124</v>
      </c>
      <c r="Y1058">
        <v>24</v>
      </c>
      <c r="Z1058">
        <v>34</v>
      </c>
      <c r="AA1058" t="s">
        <v>44</v>
      </c>
      <c r="AB1058" t="s">
        <v>294</v>
      </c>
      <c r="AC1058" t="s">
        <v>219</v>
      </c>
      <c r="AD1058" t="s">
        <v>5922</v>
      </c>
      <c r="AE1058" t="s">
        <v>5923</v>
      </c>
      <c r="AF1058">
        <v>47796</v>
      </c>
    </row>
    <row r="1059" spans="1:32" x14ac:dyDescent="0.35">
      <c r="A1059">
        <v>2019</v>
      </c>
      <c r="B1059" t="s">
        <v>516</v>
      </c>
      <c r="C1059" t="s">
        <v>517</v>
      </c>
      <c r="D1059" t="s">
        <v>34</v>
      </c>
      <c r="E1059" t="s">
        <v>5924</v>
      </c>
      <c r="F1059">
        <v>4.8</v>
      </c>
      <c r="G1059">
        <v>230</v>
      </c>
      <c r="H1059" t="s">
        <v>36</v>
      </c>
      <c r="I1059" t="s">
        <v>5925</v>
      </c>
      <c r="J1059">
        <v>4.3</v>
      </c>
      <c r="K1059">
        <v>31</v>
      </c>
      <c r="L1059" t="s">
        <v>5926</v>
      </c>
      <c r="M1059" t="s">
        <v>378</v>
      </c>
      <c r="N1059">
        <v>60525</v>
      </c>
      <c r="O1059" t="s">
        <v>53</v>
      </c>
      <c r="P1059">
        <v>4.8</v>
      </c>
      <c r="Q1059">
        <v>4.8</v>
      </c>
      <c r="R1059">
        <v>4.8</v>
      </c>
      <c r="S1059">
        <v>4.8</v>
      </c>
      <c r="T1059">
        <v>4.9000000000000004</v>
      </c>
      <c r="U1059">
        <v>4.8</v>
      </c>
      <c r="V1059" t="s">
        <v>3277</v>
      </c>
      <c r="W1059" t="s">
        <v>1409</v>
      </c>
      <c r="X1059" t="s">
        <v>124</v>
      </c>
      <c r="Y1059">
        <v>24</v>
      </c>
      <c r="Z1059">
        <v>30</v>
      </c>
      <c r="AA1059" t="s">
        <v>44</v>
      </c>
      <c r="AB1059" t="s">
        <v>151</v>
      </c>
      <c r="AC1059" t="s">
        <v>522</v>
      </c>
      <c r="AD1059" t="s">
        <v>5927</v>
      </c>
      <c r="AE1059">
        <v>890572</v>
      </c>
      <c r="AF1059">
        <v>12036</v>
      </c>
    </row>
    <row r="1060" spans="1:32" x14ac:dyDescent="0.35">
      <c r="A1060">
        <v>2019</v>
      </c>
      <c r="B1060" t="s">
        <v>69</v>
      </c>
      <c r="C1060" t="s">
        <v>1537</v>
      </c>
      <c r="D1060" t="s">
        <v>400</v>
      </c>
      <c r="E1060" t="s">
        <v>5928</v>
      </c>
      <c r="F1060">
        <v>4.8</v>
      </c>
      <c r="G1060">
        <v>540</v>
      </c>
      <c r="H1060" t="s">
        <v>36</v>
      </c>
      <c r="I1060" t="s">
        <v>5929</v>
      </c>
      <c r="J1060">
        <v>3.2</v>
      </c>
      <c r="K1060">
        <v>25</v>
      </c>
      <c r="L1060" t="s">
        <v>5930</v>
      </c>
      <c r="M1060" t="s">
        <v>344</v>
      </c>
      <c r="N1060">
        <v>53095</v>
      </c>
      <c r="O1060" t="s">
        <v>53</v>
      </c>
      <c r="P1060">
        <v>4.8</v>
      </c>
      <c r="Q1060">
        <v>4.8</v>
      </c>
      <c r="R1060">
        <v>4.7</v>
      </c>
      <c r="S1060">
        <v>4.7</v>
      </c>
      <c r="T1060">
        <v>4.8</v>
      </c>
      <c r="U1060">
        <v>4.8</v>
      </c>
      <c r="V1060" t="s">
        <v>1104</v>
      </c>
      <c r="W1060" t="s">
        <v>76</v>
      </c>
      <c r="X1060" t="s">
        <v>124</v>
      </c>
      <c r="Y1060">
        <v>27</v>
      </c>
      <c r="Z1060">
        <v>33</v>
      </c>
      <c r="AA1060" t="s">
        <v>44</v>
      </c>
      <c r="AB1060" t="s">
        <v>78</v>
      </c>
      <c r="AC1060" t="s">
        <v>79</v>
      </c>
      <c r="AD1060" t="s">
        <v>5931</v>
      </c>
      <c r="AE1060" t="s">
        <v>5932</v>
      </c>
      <c r="AF1060">
        <v>35119</v>
      </c>
    </row>
    <row r="1061" spans="1:32" x14ac:dyDescent="0.35">
      <c r="A1061">
        <v>2016</v>
      </c>
      <c r="B1061" t="s">
        <v>1046</v>
      </c>
      <c r="C1061" t="s">
        <v>5933</v>
      </c>
      <c r="D1061" t="s">
        <v>34</v>
      </c>
      <c r="E1061" t="s">
        <v>5934</v>
      </c>
      <c r="F1061">
        <v>4.8</v>
      </c>
      <c r="G1061">
        <v>25</v>
      </c>
      <c r="H1061" t="s">
        <v>36</v>
      </c>
      <c r="I1061" t="s">
        <v>5935</v>
      </c>
      <c r="J1061">
        <v>5</v>
      </c>
      <c r="K1061">
        <v>40</v>
      </c>
      <c r="L1061" t="s">
        <v>5936</v>
      </c>
      <c r="M1061" t="s">
        <v>378</v>
      </c>
      <c r="N1061">
        <v>60525</v>
      </c>
      <c r="O1061" t="s">
        <v>53</v>
      </c>
      <c r="P1061">
        <v>4.9000000000000004</v>
      </c>
      <c r="Q1061">
        <v>4.9000000000000004</v>
      </c>
      <c r="R1061">
        <v>4.8</v>
      </c>
      <c r="S1061">
        <v>4.4000000000000004</v>
      </c>
      <c r="T1061">
        <v>5</v>
      </c>
      <c r="U1061">
        <v>4.5999999999999996</v>
      </c>
      <c r="V1061" t="s">
        <v>5937</v>
      </c>
      <c r="W1061" t="s">
        <v>5938</v>
      </c>
      <c r="X1061" t="s">
        <v>124</v>
      </c>
      <c r="Y1061">
        <v>18</v>
      </c>
      <c r="Z1061">
        <v>26</v>
      </c>
      <c r="AA1061" t="s">
        <v>44</v>
      </c>
      <c r="AB1061" t="s">
        <v>45</v>
      </c>
      <c r="AC1061" t="s">
        <v>714</v>
      </c>
      <c r="AD1061" t="s">
        <v>5939</v>
      </c>
      <c r="AE1061" t="s">
        <v>5940</v>
      </c>
      <c r="AF1061">
        <v>72323</v>
      </c>
    </row>
    <row r="1062" spans="1:32" x14ac:dyDescent="0.35">
      <c r="A1062">
        <v>2019</v>
      </c>
      <c r="B1062" t="s">
        <v>69</v>
      </c>
      <c r="C1062" t="s">
        <v>1537</v>
      </c>
      <c r="D1062" t="s">
        <v>400</v>
      </c>
      <c r="E1062" t="s">
        <v>761</v>
      </c>
      <c r="F1062">
        <v>4.8</v>
      </c>
      <c r="G1062">
        <v>540</v>
      </c>
      <c r="H1062" t="s">
        <v>36</v>
      </c>
      <c r="I1062" t="s">
        <v>5941</v>
      </c>
      <c r="J1062">
        <v>4.5</v>
      </c>
      <c r="K1062">
        <v>1618</v>
      </c>
      <c r="L1062" t="s">
        <v>5942</v>
      </c>
      <c r="M1062" t="s">
        <v>378</v>
      </c>
      <c r="N1062">
        <v>60018</v>
      </c>
      <c r="O1062" t="s">
        <v>40</v>
      </c>
      <c r="P1062">
        <v>4.8</v>
      </c>
      <c r="Q1062">
        <v>4.8</v>
      </c>
      <c r="R1062">
        <v>4.7</v>
      </c>
      <c r="S1062">
        <v>4.7</v>
      </c>
      <c r="T1062">
        <v>4.8</v>
      </c>
      <c r="U1062">
        <v>4.8</v>
      </c>
      <c r="V1062" t="s">
        <v>317</v>
      </c>
      <c r="W1062" t="s">
        <v>77</v>
      </c>
      <c r="X1062" t="s">
        <v>124</v>
      </c>
      <c r="Y1062">
        <v>27</v>
      </c>
      <c r="Z1062">
        <v>33</v>
      </c>
      <c r="AA1062" t="s">
        <v>44</v>
      </c>
      <c r="AB1062" t="s">
        <v>78</v>
      </c>
      <c r="AC1062" t="s">
        <v>79</v>
      </c>
      <c r="AD1062" t="s">
        <v>5943</v>
      </c>
      <c r="AE1062" t="s">
        <v>5944</v>
      </c>
      <c r="AF1062">
        <v>38535</v>
      </c>
    </row>
    <row r="1063" spans="1:32" x14ac:dyDescent="0.35">
      <c r="A1063">
        <v>2017</v>
      </c>
      <c r="B1063" t="s">
        <v>257</v>
      </c>
      <c r="C1063" t="s">
        <v>2959</v>
      </c>
      <c r="D1063" t="s">
        <v>34</v>
      </c>
      <c r="E1063" t="s">
        <v>5945</v>
      </c>
      <c r="F1063">
        <v>4.8</v>
      </c>
      <c r="G1063">
        <v>89</v>
      </c>
      <c r="H1063" t="s">
        <v>36</v>
      </c>
      <c r="I1063" t="s">
        <v>5946</v>
      </c>
      <c r="J1063">
        <v>4.5</v>
      </c>
      <c r="K1063">
        <v>60</v>
      </c>
      <c r="L1063" t="s">
        <v>5947</v>
      </c>
      <c r="M1063" t="s">
        <v>2559</v>
      </c>
      <c r="N1063">
        <v>39540</v>
      </c>
      <c r="O1063" t="s">
        <v>53</v>
      </c>
      <c r="P1063">
        <v>4.8</v>
      </c>
      <c r="Q1063">
        <v>4.8</v>
      </c>
      <c r="R1063">
        <v>4.9000000000000004</v>
      </c>
      <c r="S1063">
        <v>4.5</v>
      </c>
      <c r="T1063">
        <v>4.8</v>
      </c>
      <c r="U1063">
        <v>4.9000000000000004</v>
      </c>
      <c r="V1063" t="s">
        <v>1179</v>
      </c>
      <c r="W1063" t="s">
        <v>2209</v>
      </c>
      <c r="X1063" t="s">
        <v>124</v>
      </c>
      <c r="Y1063">
        <v>21</v>
      </c>
      <c r="Z1063">
        <v>28</v>
      </c>
      <c r="AA1063" t="s">
        <v>44</v>
      </c>
      <c r="AB1063" t="s">
        <v>45</v>
      </c>
      <c r="AC1063" t="s">
        <v>219</v>
      </c>
      <c r="AD1063" t="s">
        <v>5948</v>
      </c>
      <c r="AE1063" t="s">
        <v>5949</v>
      </c>
      <c r="AF1063">
        <v>50296</v>
      </c>
    </row>
    <row r="1064" spans="1:32" x14ac:dyDescent="0.35">
      <c r="A1064">
        <v>2019</v>
      </c>
      <c r="B1064" t="s">
        <v>69</v>
      </c>
      <c r="C1064" t="s">
        <v>493</v>
      </c>
      <c r="D1064" t="s">
        <v>34</v>
      </c>
      <c r="E1064" t="s">
        <v>5950</v>
      </c>
      <c r="F1064">
        <v>4.9000000000000004</v>
      </c>
      <c r="G1064">
        <v>275</v>
      </c>
      <c r="H1064" t="s">
        <v>36</v>
      </c>
      <c r="I1064" t="s">
        <v>2129</v>
      </c>
      <c r="J1064">
        <v>3.9</v>
      </c>
      <c r="K1064">
        <v>131</v>
      </c>
      <c r="L1064" t="s">
        <v>2130</v>
      </c>
      <c r="M1064" t="s">
        <v>404</v>
      </c>
      <c r="N1064">
        <v>46123</v>
      </c>
      <c r="O1064" t="s">
        <v>53</v>
      </c>
      <c r="P1064">
        <v>4.8</v>
      </c>
      <c r="Q1064">
        <v>4.8</v>
      </c>
      <c r="R1064">
        <v>4.9000000000000004</v>
      </c>
      <c r="S1064">
        <v>4.8</v>
      </c>
      <c r="T1064">
        <v>4.9000000000000004</v>
      </c>
      <c r="U1064">
        <v>4.9000000000000004</v>
      </c>
      <c r="V1064" t="s">
        <v>1104</v>
      </c>
      <c r="W1064" t="s">
        <v>42</v>
      </c>
      <c r="X1064" t="s">
        <v>43</v>
      </c>
      <c r="Y1064">
        <v>29</v>
      </c>
      <c r="Z1064">
        <v>36</v>
      </c>
      <c r="AA1064" t="s">
        <v>44</v>
      </c>
      <c r="AB1064" t="s">
        <v>78</v>
      </c>
      <c r="AC1064" t="s">
        <v>664</v>
      </c>
      <c r="AD1064" t="s">
        <v>5951</v>
      </c>
      <c r="AE1064" t="s">
        <v>5952</v>
      </c>
      <c r="AF1064">
        <v>12589</v>
      </c>
    </row>
    <row r="1065" spans="1:32" x14ac:dyDescent="0.35">
      <c r="A1065">
        <v>2019</v>
      </c>
      <c r="B1065" t="s">
        <v>1758</v>
      </c>
      <c r="C1065" t="s">
        <v>3785</v>
      </c>
      <c r="D1065" t="s">
        <v>34</v>
      </c>
      <c r="E1065" t="s">
        <v>222</v>
      </c>
      <c r="F1065">
        <v>4.5999999999999996</v>
      </c>
      <c r="G1065">
        <v>25</v>
      </c>
      <c r="H1065" t="s">
        <v>36</v>
      </c>
      <c r="I1065" t="s">
        <v>3156</v>
      </c>
      <c r="J1065">
        <v>4.7</v>
      </c>
      <c r="K1065">
        <v>105</v>
      </c>
      <c r="L1065" t="s">
        <v>3157</v>
      </c>
      <c r="M1065" t="s">
        <v>404</v>
      </c>
      <c r="N1065">
        <v>46240</v>
      </c>
      <c r="O1065" t="s">
        <v>53</v>
      </c>
      <c r="P1065">
        <v>4.5999999999999996</v>
      </c>
      <c r="Q1065">
        <v>4.4000000000000004</v>
      </c>
      <c r="R1065">
        <v>4.7</v>
      </c>
      <c r="S1065">
        <v>4.5999999999999996</v>
      </c>
      <c r="T1065">
        <v>4.8</v>
      </c>
      <c r="U1065">
        <v>4.5</v>
      </c>
      <c r="V1065" t="s">
        <v>3789</v>
      </c>
      <c r="W1065" t="s">
        <v>42</v>
      </c>
      <c r="X1065" t="s">
        <v>124</v>
      </c>
      <c r="Y1065">
        <v>22</v>
      </c>
      <c r="Z1065">
        <v>28</v>
      </c>
      <c r="AA1065" t="s">
        <v>44</v>
      </c>
      <c r="AB1065" t="s">
        <v>45</v>
      </c>
      <c r="AC1065" t="s">
        <v>3230</v>
      </c>
      <c r="AD1065" t="s">
        <v>5953</v>
      </c>
      <c r="AE1065" t="s">
        <v>5954</v>
      </c>
      <c r="AF1065">
        <v>19246</v>
      </c>
    </row>
    <row r="1066" spans="1:32" x14ac:dyDescent="0.35">
      <c r="A1066">
        <v>2019</v>
      </c>
      <c r="B1066" t="s">
        <v>69</v>
      </c>
      <c r="C1066" t="s">
        <v>1537</v>
      </c>
      <c r="D1066" t="s">
        <v>400</v>
      </c>
      <c r="E1066" t="s">
        <v>5955</v>
      </c>
      <c r="F1066">
        <v>4.8</v>
      </c>
      <c r="G1066">
        <v>540</v>
      </c>
      <c r="H1066" t="s">
        <v>36</v>
      </c>
      <c r="I1066" t="s">
        <v>5956</v>
      </c>
      <c r="J1066">
        <v>4.7</v>
      </c>
      <c r="K1066">
        <v>243</v>
      </c>
      <c r="L1066" t="s">
        <v>5957</v>
      </c>
      <c r="M1066" t="s">
        <v>972</v>
      </c>
      <c r="N1066">
        <v>49423</v>
      </c>
      <c r="O1066" t="s">
        <v>53</v>
      </c>
      <c r="P1066">
        <v>4.8</v>
      </c>
      <c r="Q1066">
        <v>4.8</v>
      </c>
      <c r="R1066">
        <v>4.7</v>
      </c>
      <c r="S1066">
        <v>4.7</v>
      </c>
      <c r="T1066">
        <v>4.8</v>
      </c>
      <c r="U1066">
        <v>4.8</v>
      </c>
      <c r="V1066" t="s">
        <v>1503</v>
      </c>
      <c r="W1066" t="s">
        <v>76</v>
      </c>
      <c r="X1066" t="s">
        <v>124</v>
      </c>
      <c r="Y1066">
        <v>27</v>
      </c>
      <c r="Z1066">
        <v>33</v>
      </c>
      <c r="AA1066" t="s">
        <v>44</v>
      </c>
      <c r="AB1066" t="s">
        <v>78</v>
      </c>
      <c r="AC1066" t="s">
        <v>79</v>
      </c>
      <c r="AD1066" t="s">
        <v>5958</v>
      </c>
      <c r="AE1066" t="s">
        <v>5959</v>
      </c>
      <c r="AF1066">
        <v>18835</v>
      </c>
    </row>
    <row r="1067" spans="1:32" x14ac:dyDescent="0.35">
      <c r="A1067">
        <v>2021</v>
      </c>
      <c r="B1067" t="s">
        <v>108</v>
      </c>
      <c r="C1067" t="s">
        <v>600</v>
      </c>
      <c r="D1067" t="s">
        <v>34</v>
      </c>
      <c r="E1067" t="s">
        <v>5960</v>
      </c>
      <c r="F1067">
        <v>4.7</v>
      </c>
      <c r="G1067">
        <v>7</v>
      </c>
      <c r="H1067" t="s">
        <v>36</v>
      </c>
      <c r="I1067" t="s">
        <v>5961</v>
      </c>
      <c r="J1067">
        <v>4.8</v>
      </c>
      <c r="K1067">
        <v>988</v>
      </c>
      <c r="L1067" t="s">
        <v>5962</v>
      </c>
      <c r="M1067" t="s">
        <v>1625</v>
      </c>
      <c r="N1067">
        <v>40245</v>
      </c>
      <c r="O1067" t="s">
        <v>94</v>
      </c>
      <c r="P1067">
        <v>5</v>
      </c>
      <c r="Q1067">
        <v>5</v>
      </c>
      <c r="R1067">
        <v>5</v>
      </c>
      <c r="S1067">
        <v>4.5999999999999996</v>
      </c>
      <c r="T1067">
        <v>4.5999999999999996</v>
      </c>
      <c r="U1067">
        <v>4.3</v>
      </c>
      <c r="V1067" t="s">
        <v>3640</v>
      </c>
      <c r="W1067" t="s">
        <v>42</v>
      </c>
      <c r="X1067" t="s">
        <v>124</v>
      </c>
      <c r="Y1067">
        <v>22</v>
      </c>
      <c r="Z1067">
        <v>30</v>
      </c>
      <c r="AA1067" t="s">
        <v>44</v>
      </c>
      <c r="AB1067" t="s">
        <v>125</v>
      </c>
      <c r="AC1067" t="s">
        <v>219</v>
      </c>
      <c r="AD1067" t="s">
        <v>5963</v>
      </c>
      <c r="AE1067" t="s">
        <v>5964</v>
      </c>
      <c r="AF1067">
        <v>11545</v>
      </c>
    </row>
    <row r="1068" spans="1:32" x14ac:dyDescent="0.35">
      <c r="A1068">
        <v>2019</v>
      </c>
      <c r="B1068" t="s">
        <v>108</v>
      </c>
      <c r="C1068" t="s">
        <v>1621</v>
      </c>
      <c r="D1068" t="s">
        <v>34</v>
      </c>
      <c r="E1068" t="s">
        <v>1507</v>
      </c>
      <c r="F1068">
        <v>4.5999999999999996</v>
      </c>
      <c r="G1068">
        <v>72</v>
      </c>
      <c r="H1068" t="s">
        <v>36</v>
      </c>
      <c r="I1068" t="s">
        <v>5965</v>
      </c>
      <c r="J1068">
        <v>3.3</v>
      </c>
      <c r="K1068">
        <v>21</v>
      </c>
      <c r="L1068" t="s">
        <v>5966</v>
      </c>
      <c r="M1068" t="s">
        <v>1625</v>
      </c>
      <c r="N1068">
        <v>40014</v>
      </c>
      <c r="O1068" t="s">
        <v>53</v>
      </c>
      <c r="P1068">
        <v>4.8</v>
      </c>
      <c r="Q1068">
        <v>4.8</v>
      </c>
      <c r="R1068">
        <v>4.5999999999999996</v>
      </c>
      <c r="S1068">
        <v>4.5</v>
      </c>
      <c r="T1068">
        <v>4.7</v>
      </c>
      <c r="U1068">
        <v>4.5999999999999996</v>
      </c>
      <c r="V1068" t="s">
        <v>42</v>
      </c>
      <c r="W1068" t="s">
        <v>42</v>
      </c>
      <c r="X1068" t="s">
        <v>124</v>
      </c>
      <c r="Y1068">
        <v>22</v>
      </c>
      <c r="Z1068">
        <v>27</v>
      </c>
      <c r="AA1068" t="s">
        <v>44</v>
      </c>
      <c r="AB1068" t="s">
        <v>125</v>
      </c>
      <c r="AC1068" t="s">
        <v>219</v>
      </c>
      <c r="AD1068" t="s">
        <v>5967</v>
      </c>
      <c r="AE1068" t="s">
        <v>5968</v>
      </c>
      <c r="AF1068">
        <v>36850</v>
      </c>
    </row>
    <row r="1069" spans="1:32" x14ac:dyDescent="0.35">
      <c r="A1069">
        <v>2020</v>
      </c>
      <c r="B1069" t="s">
        <v>108</v>
      </c>
      <c r="C1069" t="s">
        <v>1594</v>
      </c>
      <c r="D1069" t="s">
        <v>34</v>
      </c>
      <c r="E1069" t="s">
        <v>5969</v>
      </c>
      <c r="F1069">
        <v>4.3</v>
      </c>
      <c r="G1069">
        <v>75</v>
      </c>
      <c r="H1069" t="s">
        <v>36</v>
      </c>
      <c r="I1069" t="s">
        <v>5970</v>
      </c>
      <c r="J1069">
        <v>4.5999999999999996</v>
      </c>
      <c r="K1069">
        <v>1087</v>
      </c>
      <c r="L1069" t="s">
        <v>5971</v>
      </c>
      <c r="M1069" t="s">
        <v>427</v>
      </c>
      <c r="N1069">
        <v>30096</v>
      </c>
      <c r="O1069" t="s">
        <v>53</v>
      </c>
      <c r="P1069">
        <v>4.5999999999999996</v>
      </c>
      <c r="Q1069">
        <v>4.5999999999999996</v>
      </c>
      <c r="R1069">
        <v>4</v>
      </c>
      <c r="S1069">
        <v>3.9</v>
      </c>
      <c r="T1069">
        <v>4.5999999999999996</v>
      </c>
      <c r="U1069">
        <v>4.0999999999999996</v>
      </c>
      <c r="V1069" t="s">
        <v>144</v>
      </c>
      <c r="W1069" t="s">
        <v>614</v>
      </c>
      <c r="X1069" t="s">
        <v>124</v>
      </c>
      <c r="Y1069">
        <v>19</v>
      </c>
      <c r="Z1069">
        <v>26</v>
      </c>
      <c r="AA1069" t="s">
        <v>44</v>
      </c>
      <c r="AB1069" t="s">
        <v>125</v>
      </c>
      <c r="AC1069" t="s">
        <v>219</v>
      </c>
      <c r="AD1069" t="s">
        <v>5972</v>
      </c>
      <c r="AE1069" t="s">
        <v>5973</v>
      </c>
      <c r="AF1069">
        <v>17737</v>
      </c>
    </row>
    <row r="1070" spans="1:32" x14ac:dyDescent="0.35">
      <c r="A1070">
        <v>2019</v>
      </c>
      <c r="B1070" t="s">
        <v>257</v>
      </c>
      <c r="C1070" t="s">
        <v>892</v>
      </c>
      <c r="D1070" t="s">
        <v>34</v>
      </c>
      <c r="E1070" t="s">
        <v>5974</v>
      </c>
      <c r="F1070">
        <v>4.9000000000000004</v>
      </c>
      <c r="G1070">
        <v>17</v>
      </c>
      <c r="H1070" t="s">
        <v>36</v>
      </c>
      <c r="I1070" t="s">
        <v>3653</v>
      </c>
      <c r="J1070">
        <v>4.7</v>
      </c>
      <c r="K1070">
        <v>846</v>
      </c>
      <c r="L1070" t="s">
        <v>3654</v>
      </c>
      <c r="M1070" t="s">
        <v>427</v>
      </c>
      <c r="N1070">
        <v>30096</v>
      </c>
      <c r="O1070" t="s">
        <v>53</v>
      </c>
      <c r="P1070">
        <v>4.9000000000000004</v>
      </c>
      <c r="Q1070">
        <v>4.9000000000000004</v>
      </c>
      <c r="R1070">
        <v>5</v>
      </c>
      <c r="S1070">
        <v>4.5999999999999996</v>
      </c>
      <c r="T1070">
        <v>5</v>
      </c>
      <c r="U1070">
        <v>4.8</v>
      </c>
      <c r="V1070" t="s">
        <v>896</v>
      </c>
      <c r="W1070" t="s">
        <v>42</v>
      </c>
      <c r="X1070" t="s">
        <v>124</v>
      </c>
      <c r="Y1070">
        <v>21</v>
      </c>
      <c r="Z1070">
        <v>29</v>
      </c>
      <c r="AA1070" t="s">
        <v>44</v>
      </c>
      <c r="AB1070" t="s">
        <v>45</v>
      </c>
      <c r="AC1070" t="s">
        <v>264</v>
      </c>
      <c r="AD1070" t="s">
        <v>5975</v>
      </c>
      <c r="AE1070" t="s">
        <v>5976</v>
      </c>
      <c r="AF1070">
        <v>33943</v>
      </c>
    </row>
    <row r="1071" spans="1:32" x14ac:dyDescent="0.35">
      <c r="A1071">
        <v>2019</v>
      </c>
      <c r="B1071" t="s">
        <v>409</v>
      </c>
      <c r="C1071" t="s">
        <v>1691</v>
      </c>
      <c r="D1071" t="s">
        <v>34</v>
      </c>
      <c r="E1071" t="s">
        <v>5977</v>
      </c>
      <c r="F1071">
        <v>4.8</v>
      </c>
      <c r="G1071">
        <v>224</v>
      </c>
      <c r="H1071" t="s">
        <v>36</v>
      </c>
      <c r="I1071" t="s">
        <v>5978</v>
      </c>
      <c r="J1071">
        <v>4.7</v>
      </c>
      <c r="K1071">
        <v>924</v>
      </c>
      <c r="L1071" t="s">
        <v>5979</v>
      </c>
      <c r="M1071" t="s">
        <v>972</v>
      </c>
      <c r="N1071">
        <v>48335</v>
      </c>
      <c r="O1071" t="s">
        <v>53</v>
      </c>
      <c r="P1071">
        <v>4.9000000000000004</v>
      </c>
      <c r="Q1071">
        <v>4.9000000000000004</v>
      </c>
      <c r="R1071">
        <v>4.8</v>
      </c>
      <c r="S1071">
        <v>4.5999999999999996</v>
      </c>
      <c r="T1071">
        <v>4.9000000000000004</v>
      </c>
      <c r="U1071">
        <v>4.8</v>
      </c>
      <c r="V1071" t="s">
        <v>566</v>
      </c>
      <c r="W1071" t="s">
        <v>42</v>
      </c>
      <c r="X1071" t="s">
        <v>55</v>
      </c>
      <c r="Y1071">
        <v>18</v>
      </c>
      <c r="Z1071">
        <v>25</v>
      </c>
      <c r="AA1071" t="s">
        <v>44</v>
      </c>
      <c r="AB1071" t="s">
        <v>45</v>
      </c>
      <c r="AC1071" t="s">
        <v>474</v>
      </c>
      <c r="AD1071" t="s">
        <v>5980</v>
      </c>
      <c r="AE1071" t="s">
        <v>5981</v>
      </c>
      <c r="AF1071">
        <v>34824</v>
      </c>
    </row>
    <row r="1072" spans="1:32" x14ac:dyDescent="0.35">
      <c r="A1072">
        <v>2019</v>
      </c>
      <c r="B1072" t="s">
        <v>409</v>
      </c>
      <c r="C1072" t="s">
        <v>1691</v>
      </c>
      <c r="D1072" t="s">
        <v>34</v>
      </c>
      <c r="E1072" t="s">
        <v>5982</v>
      </c>
      <c r="F1072">
        <v>4.8</v>
      </c>
      <c r="G1072">
        <v>224</v>
      </c>
      <c r="H1072" t="s">
        <v>36</v>
      </c>
      <c r="I1072" t="s">
        <v>5983</v>
      </c>
      <c r="J1072">
        <v>4.9000000000000004</v>
      </c>
      <c r="K1072">
        <v>169</v>
      </c>
      <c r="L1072" t="s">
        <v>5984</v>
      </c>
      <c r="M1072" t="s">
        <v>972</v>
      </c>
      <c r="N1072">
        <v>48183</v>
      </c>
      <c r="O1072" t="s">
        <v>53</v>
      </c>
      <c r="P1072">
        <v>4.9000000000000004</v>
      </c>
      <c r="Q1072">
        <v>4.9000000000000004</v>
      </c>
      <c r="R1072">
        <v>4.8</v>
      </c>
      <c r="S1072">
        <v>4.5999999999999996</v>
      </c>
      <c r="T1072">
        <v>4.9000000000000004</v>
      </c>
      <c r="U1072">
        <v>4.8</v>
      </c>
      <c r="V1072" t="s">
        <v>566</v>
      </c>
      <c r="W1072" t="s">
        <v>42</v>
      </c>
      <c r="X1072" t="s">
        <v>55</v>
      </c>
      <c r="Y1072">
        <v>18</v>
      </c>
      <c r="Z1072">
        <v>25</v>
      </c>
      <c r="AA1072" t="s">
        <v>44</v>
      </c>
      <c r="AB1072" t="s">
        <v>45</v>
      </c>
      <c r="AC1072" t="s">
        <v>474</v>
      </c>
      <c r="AD1072" t="s">
        <v>5985</v>
      </c>
      <c r="AE1072" t="s">
        <v>5986</v>
      </c>
      <c r="AF1072">
        <v>37402</v>
      </c>
    </row>
    <row r="1073" spans="1:32" x14ac:dyDescent="0.35">
      <c r="A1073">
        <v>2019</v>
      </c>
      <c r="B1073" t="s">
        <v>81</v>
      </c>
      <c r="C1073" t="s">
        <v>2415</v>
      </c>
      <c r="D1073" t="s">
        <v>34</v>
      </c>
      <c r="E1073" t="s">
        <v>5987</v>
      </c>
      <c r="F1073">
        <v>4.8</v>
      </c>
      <c r="G1073">
        <v>102</v>
      </c>
      <c r="H1073" t="s">
        <v>36</v>
      </c>
      <c r="I1073" t="s">
        <v>5988</v>
      </c>
      <c r="J1073">
        <v>4.3</v>
      </c>
      <c r="K1073">
        <v>489</v>
      </c>
      <c r="L1073" t="s">
        <v>5989</v>
      </c>
      <c r="M1073" t="s">
        <v>445</v>
      </c>
      <c r="N1073">
        <v>43228</v>
      </c>
      <c r="O1073" t="s">
        <v>53</v>
      </c>
      <c r="P1073">
        <v>4.8</v>
      </c>
      <c r="Q1073">
        <v>4.8</v>
      </c>
      <c r="R1073">
        <v>4.8</v>
      </c>
      <c r="S1073">
        <v>4.5999999999999996</v>
      </c>
      <c r="T1073">
        <v>4.9000000000000004</v>
      </c>
      <c r="U1073">
        <v>4.8</v>
      </c>
      <c r="V1073" t="s">
        <v>3186</v>
      </c>
      <c r="W1073" t="s">
        <v>614</v>
      </c>
      <c r="X1073" t="s">
        <v>124</v>
      </c>
      <c r="Y1073">
        <v>19</v>
      </c>
      <c r="Z1073">
        <v>26</v>
      </c>
      <c r="AA1073" t="s">
        <v>44</v>
      </c>
      <c r="AB1073" t="s">
        <v>45</v>
      </c>
      <c r="AC1073" t="s">
        <v>46</v>
      </c>
      <c r="AD1073" t="s">
        <v>5990</v>
      </c>
      <c r="AE1073" t="s">
        <v>5991</v>
      </c>
      <c r="AF1073">
        <v>27986</v>
      </c>
    </row>
    <row r="1074" spans="1:32" x14ac:dyDescent="0.35">
      <c r="A1074">
        <v>2020</v>
      </c>
      <c r="B1074" t="s">
        <v>32</v>
      </c>
      <c r="C1074" t="s">
        <v>5992</v>
      </c>
      <c r="D1074" t="s">
        <v>34</v>
      </c>
      <c r="E1074" t="s">
        <v>5993</v>
      </c>
      <c r="F1074">
        <v>4.7</v>
      </c>
      <c r="G1074">
        <v>18</v>
      </c>
      <c r="H1074" t="s">
        <v>36</v>
      </c>
      <c r="I1074" t="s">
        <v>5105</v>
      </c>
      <c r="J1074">
        <v>4.5999999999999996</v>
      </c>
      <c r="K1074">
        <v>39</v>
      </c>
      <c r="L1074" t="s">
        <v>5106</v>
      </c>
      <c r="M1074" t="s">
        <v>462</v>
      </c>
      <c r="N1074">
        <v>29607</v>
      </c>
      <c r="O1074" t="s">
        <v>94</v>
      </c>
      <c r="P1074">
        <v>4.8</v>
      </c>
      <c r="Q1074">
        <v>4.7</v>
      </c>
      <c r="R1074">
        <v>4.7</v>
      </c>
      <c r="S1074">
        <v>4.5999999999999996</v>
      </c>
      <c r="T1074">
        <v>4.8</v>
      </c>
      <c r="U1074">
        <v>4.5999999999999996</v>
      </c>
      <c r="V1074" t="s">
        <v>326</v>
      </c>
      <c r="W1074" t="s">
        <v>42</v>
      </c>
      <c r="X1074" t="s">
        <v>43</v>
      </c>
      <c r="Y1074">
        <v>54</v>
      </c>
      <c r="Z1074">
        <v>50</v>
      </c>
      <c r="AA1074" t="s">
        <v>1410</v>
      </c>
      <c r="AB1074" t="s">
        <v>78</v>
      </c>
      <c r="AC1074" t="s">
        <v>2815</v>
      </c>
      <c r="AD1074" t="s">
        <v>5994</v>
      </c>
      <c r="AE1074" t="s">
        <v>5995</v>
      </c>
      <c r="AF1074">
        <v>45031</v>
      </c>
    </row>
    <row r="1075" spans="1:32" x14ac:dyDescent="0.35">
      <c r="A1075">
        <v>2021</v>
      </c>
      <c r="B1075" t="s">
        <v>1046</v>
      </c>
      <c r="C1075" t="s">
        <v>5996</v>
      </c>
      <c r="D1075" t="s">
        <v>34</v>
      </c>
      <c r="E1075" t="s">
        <v>5997</v>
      </c>
      <c r="F1075">
        <v>4.9000000000000004</v>
      </c>
      <c r="G1075">
        <v>9</v>
      </c>
      <c r="H1075" t="s">
        <v>36</v>
      </c>
      <c r="I1075" t="s">
        <v>5998</v>
      </c>
      <c r="J1075">
        <v>4.2</v>
      </c>
      <c r="K1075">
        <v>234</v>
      </c>
      <c r="L1075" t="s">
        <v>5999</v>
      </c>
      <c r="M1075" t="s">
        <v>462</v>
      </c>
      <c r="N1075">
        <v>29651</v>
      </c>
      <c r="O1075" t="s">
        <v>94</v>
      </c>
      <c r="P1075">
        <v>4.8</v>
      </c>
      <c r="Q1075">
        <v>4.9000000000000004</v>
      </c>
      <c r="R1075">
        <v>4.8</v>
      </c>
      <c r="S1075">
        <v>4.8</v>
      </c>
      <c r="T1075">
        <v>5</v>
      </c>
      <c r="U1075">
        <v>5</v>
      </c>
      <c r="V1075" t="s">
        <v>973</v>
      </c>
      <c r="W1075" t="s">
        <v>6000</v>
      </c>
      <c r="X1075" t="s">
        <v>43</v>
      </c>
      <c r="Y1075">
        <v>19</v>
      </c>
      <c r="Z1075">
        <v>26</v>
      </c>
      <c r="AA1075" t="s">
        <v>44</v>
      </c>
      <c r="AB1075" t="s">
        <v>125</v>
      </c>
      <c r="AC1075" t="s">
        <v>370</v>
      </c>
      <c r="AD1075" t="s">
        <v>6001</v>
      </c>
      <c r="AE1075" t="s">
        <v>6002</v>
      </c>
      <c r="AF1075">
        <v>14164</v>
      </c>
    </row>
    <row r="1076" spans="1:32" x14ac:dyDescent="0.35">
      <c r="A1076">
        <v>2019</v>
      </c>
      <c r="B1076" t="s">
        <v>516</v>
      </c>
      <c r="C1076" t="s">
        <v>517</v>
      </c>
      <c r="D1076" t="s">
        <v>34</v>
      </c>
      <c r="E1076" t="s">
        <v>6003</v>
      </c>
      <c r="F1076">
        <v>4.8</v>
      </c>
      <c r="G1076">
        <v>230</v>
      </c>
      <c r="H1076" t="s">
        <v>36</v>
      </c>
      <c r="I1076" t="s">
        <v>6004</v>
      </c>
      <c r="J1076">
        <v>4.7</v>
      </c>
      <c r="K1076">
        <v>1169</v>
      </c>
      <c r="L1076" t="s">
        <v>6005</v>
      </c>
      <c r="M1076" t="s">
        <v>445</v>
      </c>
      <c r="N1076">
        <v>44646</v>
      </c>
      <c r="O1076" t="s">
        <v>53</v>
      </c>
      <c r="P1076">
        <v>4.8</v>
      </c>
      <c r="Q1076">
        <v>4.8</v>
      </c>
      <c r="R1076">
        <v>4.8</v>
      </c>
      <c r="S1076">
        <v>4.8</v>
      </c>
      <c r="T1076">
        <v>4.9000000000000004</v>
      </c>
      <c r="U1076">
        <v>4.8</v>
      </c>
      <c r="V1076" t="s">
        <v>521</v>
      </c>
      <c r="W1076" t="s">
        <v>42</v>
      </c>
      <c r="X1076" t="s">
        <v>124</v>
      </c>
      <c r="Y1076">
        <v>24</v>
      </c>
      <c r="Z1076">
        <v>30</v>
      </c>
      <c r="AA1076" t="s">
        <v>44</v>
      </c>
      <c r="AB1076" t="s">
        <v>151</v>
      </c>
      <c r="AC1076" t="s">
        <v>522</v>
      </c>
      <c r="AD1076" t="s">
        <v>6006</v>
      </c>
      <c r="AE1076" t="s">
        <v>6007</v>
      </c>
      <c r="AF1076">
        <v>38609</v>
      </c>
    </row>
    <row r="1077" spans="1:32" x14ac:dyDescent="0.35">
      <c r="A1077">
        <v>2020</v>
      </c>
      <c r="B1077" t="s">
        <v>108</v>
      </c>
      <c r="C1077" t="s">
        <v>1594</v>
      </c>
      <c r="D1077" t="s">
        <v>634</v>
      </c>
      <c r="E1077" t="s">
        <v>6008</v>
      </c>
      <c r="F1077">
        <v>4.3</v>
      </c>
      <c r="G1077">
        <v>75</v>
      </c>
      <c r="H1077" t="s">
        <v>36</v>
      </c>
      <c r="I1077" t="s">
        <v>6009</v>
      </c>
      <c r="J1077">
        <v>4.8</v>
      </c>
      <c r="K1077">
        <v>1216</v>
      </c>
      <c r="L1077" t="s">
        <v>6010</v>
      </c>
      <c r="M1077" t="s">
        <v>1036</v>
      </c>
      <c r="N1077">
        <v>28134</v>
      </c>
      <c r="O1077" t="s">
        <v>94</v>
      </c>
      <c r="P1077">
        <v>4.5999999999999996</v>
      </c>
      <c r="Q1077">
        <v>4.5999999999999996</v>
      </c>
      <c r="R1077">
        <v>4</v>
      </c>
      <c r="S1077">
        <v>3.9</v>
      </c>
      <c r="T1077">
        <v>4.5999999999999996</v>
      </c>
      <c r="U1077">
        <v>4.0999999999999996</v>
      </c>
      <c r="V1077" t="s">
        <v>3605</v>
      </c>
      <c r="W1077" t="s">
        <v>4585</v>
      </c>
      <c r="X1077" t="s">
        <v>124</v>
      </c>
      <c r="Y1077">
        <v>19</v>
      </c>
      <c r="Z1077">
        <v>26</v>
      </c>
      <c r="AA1077" t="s">
        <v>44</v>
      </c>
      <c r="AB1077" t="s">
        <v>125</v>
      </c>
      <c r="AC1077" t="s">
        <v>219</v>
      </c>
      <c r="AD1077" t="s">
        <v>6011</v>
      </c>
      <c r="AE1077" t="s">
        <v>6012</v>
      </c>
      <c r="AF1077">
        <v>35836</v>
      </c>
    </row>
    <row r="1078" spans="1:32" x14ac:dyDescent="0.35">
      <c r="A1078">
        <v>2020</v>
      </c>
      <c r="B1078" t="s">
        <v>1046</v>
      </c>
      <c r="C1078" t="s">
        <v>6013</v>
      </c>
      <c r="D1078" t="s">
        <v>1311</v>
      </c>
      <c r="E1078" t="s">
        <v>1999</v>
      </c>
      <c r="F1078">
        <v>4.8</v>
      </c>
      <c r="G1078">
        <v>23</v>
      </c>
      <c r="H1078" t="s">
        <v>36</v>
      </c>
      <c r="I1078" t="s">
        <v>3692</v>
      </c>
      <c r="J1078">
        <v>4.9000000000000004</v>
      </c>
      <c r="K1078">
        <v>2787</v>
      </c>
      <c r="L1078" t="s">
        <v>3693</v>
      </c>
      <c r="M1078" t="s">
        <v>472</v>
      </c>
      <c r="N1078">
        <v>33612</v>
      </c>
      <c r="O1078" t="s">
        <v>94</v>
      </c>
      <c r="P1078">
        <v>4.9000000000000004</v>
      </c>
      <c r="Q1078">
        <v>4.7</v>
      </c>
      <c r="R1078">
        <v>4.7</v>
      </c>
      <c r="S1078">
        <v>4.7</v>
      </c>
      <c r="T1078">
        <v>4.8</v>
      </c>
      <c r="U1078">
        <v>4.8</v>
      </c>
      <c r="V1078" t="s">
        <v>6014</v>
      </c>
      <c r="W1078" t="s">
        <v>42</v>
      </c>
      <c r="X1078" t="s">
        <v>124</v>
      </c>
      <c r="Y1078">
        <v>18</v>
      </c>
      <c r="Z1078">
        <v>25</v>
      </c>
      <c r="AA1078" t="s">
        <v>44</v>
      </c>
      <c r="AB1078" t="s">
        <v>125</v>
      </c>
      <c r="AC1078" t="s">
        <v>370</v>
      </c>
      <c r="AD1078" t="s">
        <v>6015</v>
      </c>
      <c r="AE1078" t="s">
        <v>6016</v>
      </c>
      <c r="AF1078">
        <v>16975</v>
      </c>
    </row>
    <row r="1079" spans="1:32" x14ac:dyDescent="0.35">
      <c r="A1079">
        <v>2021</v>
      </c>
      <c r="B1079" t="s">
        <v>257</v>
      </c>
      <c r="C1079" t="s">
        <v>2421</v>
      </c>
      <c r="D1079" t="s">
        <v>34</v>
      </c>
      <c r="E1079" t="s">
        <v>6017</v>
      </c>
      <c r="F1079">
        <v>5</v>
      </c>
      <c r="G1079">
        <v>10</v>
      </c>
      <c r="H1079" t="s">
        <v>36</v>
      </c>
      <c r="I1079" t="s">
        <v>6018</v>
      </c>
      <c r="J1079">
        <v>4.8</v>
      </c>
      <c r="K1079">
        <v>112</v>
      </c>
      <c r="L1079" t="s">
        <v>6019</v>
      </c>
      <c r="M1079" t="s">
        <v>472</v>
      </c>
      <c r="N1079">
        <v>32256</v>
      </c>
      <c r="O1079" t="s">
        <v>94</v>
      </c>
      <c r="P1079">
        <v>5</v>
      </c>
      <c r="Q1079">
        <v>5</v>
      </c>
      <c r="R1079">
        <v>4.9000000000000004</v>
      </c>
      <c r="S1079">
        <v>4.9000000000000004</v>
      </c>
      <c r="T1079">
        <v>5</v>
      </c>
      <c r="U1079">
        <v>5</v>
      </c>
      <c r="V1079" t="s">
        <v>1179</v>
      </c>
      <c r="W1079" t="s">
        <v>42</v>
      </c>
      <c r="X1079" t="s">
        <v>124</v>
      </c>
      <c r="Y1079">
        <v>19</v>
      </c>
      <c r="Z1079">
        <v>24</v>
      </c>
      <c r="AA1079" t="s">
        <v>44</v>
      </c>
      <c r="AB1079" t="s">
        <v>45</v>
      </c>
      <c r="AC1079" t="s">
        <v>264</v>
      </c>
      <c r="AD1079" t="s">
        <v>6020</v>
      </c>
      <c r="AE1079" t="s">
        <v>6021</v>
      </c>
      <c r="AF1079">
        <v>11422</v>
      </c>
    </row>
    <row r="1080" spans="1:32" x14ac:dyDescent="0.35">
      <c r="A1080">
        <v>2019</v>
      </c>
      <c r="B1080" t="s">
        <v>533</v>
      </c>
      <c r="C1080" t="s">
        <v>3194</v>
      </c>
      <c r="D1080" t="s">
        <v>34</v>
      </c>
      <c r="E1080" t="s">
        <v>535</v>
      </c>
      <c r="F1080">
        <v>4.5</v>
      </c>
      <c r="G1080">
        <v>258</v>
      </c>
      <c r="H1080" t="s">
        <v>36</v>
      </c>
      <c r="I1080" t="s">
        <v>470</v>
      </c>
      <c r="J1080">
        <v>4.8</v>
      </c>
      <c r="K1080">
        <v>1047</v>
      </c>
      <c r="L1080" t="s">
        <v>471</v>
      </c>
      <c r="M1080" t="s">
        <v>472</v>
      </c>
      <c r="N1080">
        <v>32225</v>
      </c>
      <c r="O1080" t="s">
        <v>53</v>
      </c>
      <c r="P1080">
        <v>4.5</v>
      </c>
      <c r="Q1080">
        <v>4.5</v>
      </c>
      <c r="R1080">
        <v>4.4000000000000004</v>
      </c>
      <c r="S1080">
        <v>4.5</v>
      </c>
      <c r="T1080">
        <v>4.5999999999999996</v>
      </c>
      <c r="U1080">
        <v>4.4000000000000004</v>
      </c>
      <c r="V1080" t="s">
        <v>1571</v>
      </c>
      <c r="W1080" t="s">
        <v>681</v>
      </c>
      <c r="X1080" t="s">
        <v>43</v>
      </c>
      <c r="Y1080">
        <v>30</v>
      </c>
      <c r="Z1080">
        <v>40</v>
      </c>
      <c r="AA1080" t="s">
        <v>44</v>
      </c>
      <c r="AB1080" t="s">
        <v>45</v>
      </c>
      <c r="AC1080" t="s">
        <v>874</v>
      </c>
      <c r="AD1080" t="s">
        <v>6022</v>
      </c>
      <c r="AE1080" s="1" t="s">
        <v>6023</v>
      </c>
      <c r="AF1080">
        <v>21699</v>
      </c>
    </row>
    <row r="1081" spans="1:32" x14ac:dyDescent="0.35">
      <c r="A1081">
        <v>2019</v>
      </c>
      <c r="B1081" t="s">
        <v>69</v>
      </c>
      <c r="C1081" t="s">
        <v>357</v>
      </c>
      <c r="D1081" t="s">
        <v>34</v>
      </c>
      <c r="E1081" t="s">
        <v>6024</v>
      </c>
      <c r="F1081">
        <v>4.8</v>
      </c>
      <c r="G1081">
        <v>223</v>
      </c>
      <c r="H1081" t="s">
        <v>36</v>
      </c>
      <c r="I1081" t="s">
        <v>6025</v>
      </c>
      <c r="J1081">
        <v>4.5999999999999996</v>
      </c>
      <c r="K1081">
        <v>19</v>
      </c>
      <c r="L1081" t="s">
        <v>6026</v>
      </c>
      <c r="M1081" t="s">
        <v>462</v>
      </c>
      <c r="N1081">
        <v>29406</v>
      </c>
      <c r="O1081" t="s">
        <v>53</v>
      </c>
      <c r="P1081">
        <v>4.9000000000000004</v>
      </c>
      <c r="Q1081">
        <v>4.8</v>
      </c>
      <c r="R1081">
        <v>4.7</v>
      </c>
      <c r="S1081">
        <v>4.7</v>
      </c>
      <c r="T1081">
        <v>4.7</v>
      </c>
      <c r="U1081">
        <v>4.8</v>
      </c>
      <c r="V1081" t="s">
        <v>4667</v>
      </c>
      <c r="W1081" t="s">
        <v>123</v>
      </c>
      <c r="X1081" t="s">
        <v>124</v>
      </c>
      <c r="Y1081">
        <v>18</v>
      </c>
      <c r="Z1081">
        <v>26</v>
      </c>
      <c r="AA1081" t="s">
        <v>44</v>
      </c>
      <c r="AB1081" t="s">
        <v>151</v>
      </c>
      <c r="AC1081" t="s">
        <v>126</v>
      </c>
      <c r="AD1081" t="s">
        <v>6027</v>
      </c>
      <c r="AE1081" t="s">
        <v>6028</v>
      </c>
      <c r="AF1081">
        <v>39312</v>
      </c>
    </row>
    <row r="1082" spans="1:32" x14ac:dyDescent="0.35">
      <c r="A1082">
        <v>2020</v>
      </c>
      <c r="B1082" t="s">
        <v>32</v>
      </c>
      <c r="C1082" t="s">
        <v>792</v>
      </c>
      <c r="D1082" t="s">
        <v>34</v>
      </c>
      <c r="E1082" t="s">
        <v>3460</v>
      </c>
      <c r="F1082">
        <v>4.8</v>
      </c>
      <c r="G1082">
        <v>84</v>
      </c>
      <c r="H1082" t="s">
        <v>36</v>
      </c>
      <c r="I1082" t="s">
        <v>6029</v>
      </c>
      <c r="J1082">
        <v>4.9000000000000004</v>
      </c>
      <c r="K1082">
        <v>6512</v>
      </c>
      <c r="L1082" t="s">
        <v>6030</v>
      </c>
      <c r="M1082" t="s">
        <v>462</v>
      </c>
      <c r="N1082">
        <v>29414</v>
      </c>
      <c r="O1082" t="s">
        <v>53</v>
      </c>
      <c r="P1082">
        <v>4.8</v>
      </c>
      <c r="Q1082">
        <v>4.7</v>
      </c>
      <c r="R1082">
        <v>4.7</v>
      </c>
      <c r="S1082">
        <v>4.5999999999999996</v>
      </c>
      <c r="T1082">
        <v>4.8</v>
      </c>
      <c r="U1082">
        <v>4.9000000000000004</v>
      </c>
      <c r="V1082" t="s">
        <v>743</v>
      </c>
      <c r="W1082" t="s">
        <v>77</v>
      </c>
      <c r="X1082" t="s">
        <v>95</v>
      </c>
      <c r="Y1082">
        <v>16</v>
      </c>
      <c r="Z1082">
        <v>19</v>
      </c>
      <c r="AA1082" t="s">
        <v>44</v>
      </c>
      <c r="AB1082" t="s">
        <v>96</v>
      </c>
      <c r="AC1082" t="s">
        <v>97</v>
      </c>
      <c r="AD1082" t="s">
        <v>6031</v>
      </c>
      <c r="AE1082" t="s">
        <v>6032</v>
      </c>
      <c r="AF1082">
        <v>40504</v>
      </c>
    </row>
    <row r="1083" spans="1:32" x14ac:dyDescent="0.35">
      <c r="A1083">
        <v>2019</v>
      </c>
      <c r="B1083" t="s">
        <v>1046</v>
      </c>
      <c r="C1083" t="s">
        <v>1937</v>
      </c>
      <c r="D1083" t="s">
        <v>34</v>
      </c>
      <c r="E1083" t="s">
        <v>6033</v>
      </c>
      <c r="F1083">
        <v>4.5999999999999996</v>
      </c>
      <c r="G1083">
        <v>94</v>
      </c>
      <c r="H1083" t="s">
        <v>36</v>
      </c>
      <c r="I1083" t="s">
        <v>6034</v>
      </c>
      <c r="J1083">
        <v>4.4000000000000004</v>
      </c>
      <c r="K1083">
        <v>686</v>
      </c>
      <c r="L1083" t="s">
        <v>6035</v>
      </c>
      <c r="M1083" t="s">
        <v>472</v>
      </c>
      <c r="N1083">
        <v>32808</v>
      </c>
      <c r="O1083" t="s">
        <v>53</v>
      </c>
      <c r="P1083">
        <v>4.8</v>
      </c>
      <c r="Q1083">
        <v>4.7</v>
      </c>
      <c r="R1083">
        <v>4.5999999999999996</v>
      </c>
      <c r="S1083">
        <v>4.4000000000000004</v>
      </c>
      <c r="T1083">
        <v>4.7</v>
      </c>
      <c r="U1083">
        <v>4.5</v>
      </c>
      <c r="V1083" t="s">
        <v>1315</v>
      </c>
      <c r="W1083" t="s">
        <v>77</v>
      </c>
      <c r="X1083" t="s">
        <v>43</v>
      </c>
      <c r="Y1083">
        <v>19</v>
      </c>
      <c r="Z1083">
        <v>26</v>
      </c>
      <c r="AA1083" t="s">
        <v>44</v>
      </c>
      <c r="AB1083" t="s">
        <v>45</v>
      </c>
      <c r="AC1083" t="s">
        <v>370</v>
      </c>
      <c r="AD1083" t="s">
        <v>6036</v>
      </c>
      <c r="AE1083" t="s">
        <v>6037</v>
      </c>
      <c r="AF1083">
        <v>50411</v>
      </c>
    </row>
    <row r="1084" spans="1:32" x14ac:dyDescent="0.35">
      <c r="A1084">
        <v>2020</v>
      </c>
      <c r="B1084" t="s">
        <v>732</v>
      </c>
      <c r="C1084" t="s">
        <v>6038</v>
      </c>
      <c r="D1084" t="s">
        <v>34</v>
      </c>
      <c r="E1084" t="s">
        <v>6039</v>
      </c>
      <c r="F1084">
        <v>4.8</v>
      </c>
      <c r="G1084">
        <v>70</v>
      </c>
      <c r="H1084" t="s">
        <v>36</v>
      </c>
      <c r="I1084" t="s">
        <v>6040</v>
      </c>
      <c r="J1084">
        <v>4.5</v>
      </c>
      <c r="K1084">
        <v>47</v>
      </c>
      <c r="L1084" t="s">
        <v>6041</v>
      </c>
      <c r="M1084" t="s">
        <v>472</v>
      </c>
      <c r="N1084">
        <v>32822</v>
      </c>
      <c r="O1084" t="s">
        <v>40</v>
      </c>
      <c r="P1084">
        <v>4.8</v>
      </c>
      <c r="Q1084">
        <v>4.8</v>
      </c>
      <c r="R1084">
        <v>4.9000000000000004</v>
      </c>
      <c r="S1084">
        <v>4.5999999999999996</v>
      </c>
      <c r="T1084">
        <v>4.9000000000000004</v>
      </c>
      <c r="U1084">
        <v>4.5999999999999996</v>
      </c>
      <c r="V1084" t="s">
        <v>327</v>
      </c>
      <c r="W1084" t="s">
        <v>42</v>
      </c>
      <c r="X1084" t="s">
        <v>124</v>
      </c>
      <c r="Y1084">
        <v>21</v>
      </c>
      <c r="Z1084">
        <v>27</v>
      </c>
      <c r="AA1084" t="s">
        <v>44</v>
      </c>
      <c r="AB1084" t="s">
        <v>125</v>
      </c>
      <c r="AC1084" t="s">
        <v>219</v>
      </c>
      <c r="AD1084" t="s">
        <v>6042</v>
      </c>
      <c r="AE1084">
        <v>55539</v>
      </c>
      <c r="AF1084">
        <v>55633</v>
      </c>
    </row>
    <row r="1085" spans="1:32" x14ac:dyDescent="0.35">
      <c r="A1085">
        <v>2018</v>
      </c>
      <c r="B1085" t="s">
        <v>288</v>
      </c>
      <c r="C1085" t="s">
        <v>5568</v>
      </c>
      <c r="D1085" t="s">
        <v>34</v>
      </c>
      <c r="E1085" t="s">
        <v>4082</v>
      </c>
      <c r="F1085">
        <v>4.7</v>
      </c>
      <c r="G1085">
        <v>181</v>
      </c>
      <c r="H1085" t="s">
        <v>36</v>
      </c>
      <c r="I1085" t="s">
        <v>6043</v>
      </c>
      <c r="J1085">
        <v>2.2000000000000002</v>
      </c>
      <c r="K1085">
        <v>25</v>
      </c>
      <c r="L1085" t="s">
        <v>6044</v>
      </c>
      <c r="M1085" t="s">
        <v>472</v>
      </c>
      <c r="N1085">
        <v>32822</v>
      </c>
      <c r="O1085" t="s">
        <v>94</v>
      </c>
      <c r="P1085">
        <v>4.7</v>
      </c>
      <c r="Q1085">
        <v>4.7</v>
      </c>
      <c r="R1085">
        <v>4.7</v>
      </c>
      <c r="S1085">
        <v>4.4000000000000004</v>
      </c>
      <c r="T1085">
        <v>4.7</v>
      </c>
      <c r="U1085">
        <v>4.5999999999999996</v>
      </c>
      <c r="V1085" t="s">
        <v>1739</v>
      </c>
      <c r="W1085" t="s">
        <v>6045</v>
      </c>
      <c r="X1085" t="s">
        <v>124</v>
      </c>
      <c r="Y1085">
        <v>23</v>
      </c>
      <c r="Z1085">
        <v>27</v>
      </c>
      <c r="AA1085" t="s">
        <v>44</v>
      </c>
      <c r="AB1085" t="s">
        <v>294</v>
      </c>
      <c r="AC1085" t="s">
        <v>219</v>
      </c>
      <c r="AD1085" t="s">
        <v>6046</v>
      </c>
      <c r="AE1085">
        <v>22830878</v>
      </c>
      <c r="AF1085">
        <v>14130</v>
      </c>
    </row>
    <row r="1086" spans="1:32" x14ac:dyDescent="0.35">
      <c r="A1086">
        <v>2018</v>
      </c>
      <c r="B1086" t="s">
        <v>516</v>
      </c>
      <c r="C1086" t="s">
        <v>517</v>
      </c>
      <c r="D1086" t="s">
        <v>34</v>
      </c>
      <c r="E1086" t="s">
        <v>781</v>
      </c>
      <c r="F1086">
        <v>4.8</v>
      </c>
      <c r="G1086">
        <v>270</v>
      </c>
      <c r="H1086" t="s">
        <v>36</v>
      </c>
      <c r="I1086" t="s">
        <v>6047</v>
      </c>
      <c r="J1086">
        <v>2.2000000000000002</v>
      </c>
      <c r="K1086">
        <v>12</v>
      </c>
      <c r="L1086" t="s">
        <v>6048</v>
      </c>
      <c r="M1086" t="s">
        <v>481</v>
      </c>
      <c r="N1086">
        <v>22192</v>
      </c>
      <c r="O1086" t="s">
        <v>53</v>
      </c>
      <c r="P1086">
        <v>4.8</v>
      </c>
      <c r="Q1086">
        <v>4.8</v>
      </c>
      <c r="R1086">
        <v>4.7</v>
      </c>
      <c r="S1086">
        <v>4.8</v>
      </c>
      <c r="T1086">
        <v>4.8</v>
      </c>
      <c r="U1086">
        <v>4.8</v>
      </c>
      <c r="V1086" t="s">
        <v>3277</v>
      </c>
      <c r="W1086" t="s">
        <v>42</v>
      </c>
      <c r="X1086" t="s">
        <v>124</v>
      </c>
      <c r="Y1086">
        <v>24</v>
      </c>
      <c r="Z1086">
        <v>30</v>
      </c>
      <c r="AA1086" t="s">
        <v>44</v>
      </c>
      <c r="AB1086" t="s">
        <v>151</v>
      </c>
      <c r="AC1086" t="s">
        <v>522</v>
      </c>
      <c r="AD1086" t="s">
        <v>6049</v>
      </c>
      <c r="AE1086">
        <v>22744832</v>
      </c>
      <c r="AF1086">
        <v>30205</v>
      </c>
    </row>
    <row r="1087" spans="1:32" x14ac:dyDescent="0.35">
      <c r="A1087">
        <v>2019</v>
      </c>
      <c r="B1087" t="s">
        <v>365</v>
      </c>
      <c r="C1087" t="s">
        <v>2748</v>
      </c>
      <c r="D1087" t="s">
        <v>34</v>
      </c>
      <c r="E1087" t="s">
        <v>6050</v>
      </c>
      <c r="F1087">
        <v>4.5999999999999996</v>
      </c>
      <c r="G1087">
        <v>70</v>
      </c>
      <c r="H1087" t="s">
        <v>36</v>
      </c>
      <c r="I1087" t="s">
        <v>6051</v>
      </c>
      <c r="J1087">
        <v>4.8</v>
      </c>
      <c r="K1087">
        <v>901</v>
      </c>
      <c r="L1087" t="s">
        <v>6052</v>
      </c>
      <c r="M1087" t="s">
        <v>481</v>
      </c>
      <c r="N1087">
        <v>22182</v>
      </c>
      <c r="O1087" t="s">
        <v>40</v>
      </c>
      <c r="P1087">
        <v>4.7</v>
      </c>
      <c r="Q1087">
        <v>4.5999999999999996</v>
      </c>
      <c r="R1087">
        <v>4.5999999999999996</v>
      </c>
      <c r="S1087">
        <v>4.3</v>
      </c>
      <c r="T1087">
        <v>4.7</v>
      </c>
      <c r="U1087">
        <v>4.7</v>
      </c>
      <c r="V1087" t="s">
        <v>873</v>
      </c>
      <c r="W1087" t="s">
        <v>6053</v>
      </c>
      <c r="X1087" t="s">
        <v>55</v>
      </c>
      <c r="Y1087">
        <v>15</v>
      </c>
      <c r="Z1087">
        <v>21</v>
      </c>
      <c r="AA1087" t="s">
        <v>512</v>
      </c>
      <c r="AB1087" t="s">
        <v>198</v>
      </c>
      <c r="AC1087" t="s">
        <v>6054</v>
      </c>
      <c r="AD1087" t="s">
        <v>6055</v>
      </c>
      <c r="AE1087" t="s">
        <v>6056</v>
      </c>
      <c r="AF1087">
        <v>71091</v>
      </c>
    </row>
    <row r="1088" spans="1:32" x14ac:dyDescent="0.35">
      <c r="A1088">
        <v>2019</v>
      </c>
      <c r="B1088" t="s">
        <v>32</v>
      </c>
      <c r="C1088" t="s">
        <v>6057</v>
      </c>
      <c r="D1088" t="s">
        <v>34</v>
      </c>
      <c r="E1088" t="s">
        <v>2069</v>
      </c>
      <c r="F1088">
        <v>4.5999999999999996</v>
      </c>
      <c r="G1088">
        <v>363</v>
      </c>
      <c r="H1088" t="s">
        <v>36</v>
      </c>
      <c r="I1088" t="s">
        <v>2762</v>
      </c>
      <c r="J1088">
        <v>4.4000000000000004</v>
      </c>
      <c r="K1088">
        <v>13</v>
      </c>
      <c r="L1088" t="s">
        <v>2763</v>
      </c>
      <c r="M1088" t="s">
        <v>481</v>
      </c>
      <c r="N1088">
        <v>22182</v>
      </c>
      <c r="O1088" t="s">
        <v>40</v>
      </c>
      <c r="P1088">
        <v>4.8</v>
      </c>
      <c r="Q1088">
        <v>4.7</v>
      </c>
      <c r="R1088">
        <v>4.5999999999999996</v>
      </c>
      <c r="S1088">
        <v>4.5</v>
      </c>
      <c r="T1088">
        <v>4.7</v>
      </c>
      <c r="U1088">
        <v>4.5999999999999996</v>
      </c>
      <c r="V1088" t="s">
        <v>2480</v>
      </c>
      <c r="W1088" t="s">
        <v>1825</v>
      </c>
      <c r="X1088" t="s">
        <v>124</v>
      </c>
      <c r="Y1088">
        <v>20</v>
      </c>
      <c r="Z1088">
        <v>27</v>
      </c>
      <c r="AA1088" t="s">
        <v>44</v>
      </c>
      <c r="AB1088" t="s">
        <v>45</v>
      </c>
      <c r="AC1088" t="s">
        <v>46</v>
      </c>
      <c r="AD1088" t="s">
        <v>6058</v>
      </c>
      <c r="AE1088">
        <v>74846</v>
      </c>
      <c r="AF1088">
        <v>18147</v>
      </c>
    </row>
    <row r="1089" spans="1:32" x14ac:dyDescent="0.35">
      <c r="A1089">
        <v>2018</v>
      </c>
      <c r="B1089" t="s">
        <v>257</v>
      </c>
      <c r="C1089" t="s">
        <v>2861</v>
      </c>
      <c r="D1089" t="s">
        <v>34</v>
      </c>
      <c r="E1089" t="s">
        <v>6059</v>
      </c>
      <c r="F1089">
        <v>4.5999999999999996</v>
      </c>
      <c r="G1089">
        <v>13</v>
      </c>
      <c r="H1089" t="s">
        <v>36</v>
      </c>
      <c r="I1089" t="s">
        <v>6060</v>
      </c>
      <c r="J1089">
        <v>1</v>
      </c>
      <c r="K1089">
        <v>1</v>
      </c>
      <c r="L1089" t="s">
        <v>6061</v>
      </c>
      <c r="M1089" t="s">
        <v>1103</v>
      </c>
      <c r="N1089">
        <v>20852</v>
      </c>
      <c r="O1089" t="s">
        <v>40</v>
      </c>
      <c r="P1089">
        <v>4.8</v>
      </c>
      <c r="Q1089">
        <v>4.8</v>
      </c>
      <c r="R1089">
        <v>4.9000000000000004</v>
      </c>
      <c r="S1089">
        <v>4.3</v>
      </c>
      <c r="T1089">
        <v>4.5</v>
      </c>
      <c r="U1089">
        <v>4.2</v>
      </c>
      <c r="V1089" t="s">
        <v>2865</v>
      </c>
      <c r="W1089" t="s">
        <v>318</v>
      </c>
      <c r="X1089" t="s">
        <v>124</v>
      </c>
      <c r="Y1089">
        <v>16</v>
      </c>
      <c r="Z1089">
        <v>25</v>
      </c>
      <c r="AA1089" t="s">
        <v>44</v>
      </c>
      <c r="AB1089" t="s">
        <v>45</v>
      </c>
      <c r="AC1089" t="s">
        <v>982</v>
      </c>
      <c r="AD1089" t="s">
        <v>6062</v>
      </c>
      <c r="AE1089" t="s">
        <v>6063</v>
      </c>
      <c r="AF1089">
        <v>42989</v>
      </c>
    </row>
    <row r="1090" spans="1:32" x14ac:dyDescent="0.35">
      <c r="A1090">
        <v>2020</v>
      </c>
      <c r="B1090" t="s">
        <v>60</v>
      </c>
      <c r="C1090" t="s">
        <v>6064</v>
      </c>
      <c r="D1090" t="s">
        <v>34</v>
      </c>
      <c r="E1090" t="s">
        <v>6065</v>
      </c>
      <c r="F1090">
        <v>4.8</v>
      </c>
      <c r="G1090">
        <v>201</v>
      </c>
      <c r="H1090" t="s">
        <v>36</v>
      </c>
      <c r="I1090" t="s">
        <v>6066</v>
      </c>
      <c r="J1090">
        <v>4.8</v>
      </c>
      <c r="K1090">
        <v>772</v>
      </c>
      <c r="L1090" t="s">
        <v>6067</v>
      </c>
      <c r="M1090" t="s">
        <v>481</v>
      </c>
      <c r="N1090">
        <v>22150</v>
      </c>
      <c r="O1090" t="s">
        <v>40</v>
      </c>
      <c r="P1090">
        <v>4.9000000000000004</v>
      </c>
      <c r="Q1090">
        <v>4.9000000000000004</v>
      </c>
      <c r="R1090">
        <v>4.8</v>
      </c>
      <c r="S1090">
        <v>4.5999999999999996</v>
      </c>
      <c r="T1090">
        <v>4.8</v>
      </c>
      <c r="U1090">
        <v>4.7</v>
      </c>
      <c r="V1090" t="s">
        <v>2031</v>
      </c>
      <c r="W1090" t="s">
        <v>42</v>
      </c>
      <c r="X1090" t="s">
        <v>55</v>
      </c>
      <c r="Y1090">
        <v>19</v>
      </c>
      <c r="Z1090">
        <v>24</v>
      </c>
      <c r="AA1090" t="s">
        <v>44</v>
      </c>
      <c r="AB1090" t="s">
        <v>45</v>
      </c>
      <c r="AC1090" t="s">
        <v>66</v>
      </c>
      <c r="AD1090" t="s">
        <v>6068</v>
      </c>
      <c r="AE1090" t="s">
        <v>6069</v>
      </c>
      <c r="AF1090">
        <v>17076</v>
      </c>
    </row>
    <row r="1091" spans="1:32" x14ac:dyDescent="0.35">
      <c r="A1091">
        <v>2016</v>
      </c>
      <c r="B1091" t="s">
        <v>108</v>
      </c>
      <c r="C1091" t="s">
        <v>600</v>
      </c>
      <c r="D1091" t="s">
        <v>34</v>
      </c>
      <c r="E1091" t="s">
        <v>6070</v>
      </c>
      <c r="F1091">
        <v>4.7</v>
      </c>
      <c r="G1091">
        <v>80</v>
      </c>
      <c r="H1091" t="s">
        <v>36</v>
      </c>
      <c r="I1091" t="s">
        <v>5644</v>
      </c>
      <c r="J1091">
        <v>4.5999999999999996</v>
      </c>
      <c r="K1091">
        <v>1121</v>
      </c>
      <c r="L1091" t="s">
        <v>5645</v>
      </c>
      <c r="M1091" t="s">
        <v>472</v>
      </c>
      <c r="N1091">
        <v>33027</v>
      </c>
      <c r="O1091" t="s">
        <v>40</v>
      </c>
      <c r="P1091">
        <v>4.8</v>
      </c>
      <c r="Q1091">
        <v>4.8</v>
      </c>
      <c r="R1091">
        <v>4.7</v>
      </c>
      <c r="S1091">
        <v>4.5999999999999996</v>
      </c>
      <c r="T1091">
        <v>4.8</v>
      </c>
      <c r="U1091">
        <v>4.7</v>
      </c>
      <c r="V1091" t="s">
        <v>111</v>
      </c>
      <c r="W1091" t="s">
        <v>77</v>
      </c>
      <c r="X1091" t="s">
        <v>124</v>
      </c>
      <c r="Y1091">
        <v>20</v>
      </c>
      <c r="Z1091">
        <v>28</v>
      </c>
      <c r="AA1091" t="s">
        <v>44</v>
      </c>
      <c r="AB1091" t="s">
        <v>113</v>
      </c>
      <c r="AC1091" t="s">
        <v>114</v>
      </c>
      <c r="AD1091" t="s">
        <v>6071</v>
      </c>
      <c r="AE1091" t="s">
        <v>6072</v>
      </c>
      <c r="AF1091">
        <v>39000</v>
      </c>
    </row>
    <row r="1092" spans="1:32" x14ac:dyDescent="0.35">
      <c r="A1092">
        <v>2018</v>
      </c>
      <c r="B1092" t="s">
        <v>1046</v>
      </c>
      <c r="C1092" t="s">
        <v>1937</v>
      </c>
      <c r="D1092" t="s">
        <v>1311</v>
      </c>
      <c r="E1092" t="s">
        <v>6073</v>
      </c>
      <c r="F1092">
        <v>4.8</v>
      </c>
      <c r="G1092">
        <v>131</v>
      </c>
      <c r="H1092" t="s">
        <v>36</v>
      </c>
      <c r="I1092" t="s">
        <v>6074</v>
      </c>
      <c r="J1092">
        <v>4.7</v>
      </c>
      <c r="K1092">
        <v>1819</v>
      </c>
      <c r="L1092" t="s">
        <v>6075</v>
      </c>
      <c r="M1092" t="s">
        <v>472</v>
      </c>
      <c r="N1092">
        <v>33025</v>
      </c>
      <c r="O1092" t="s">
        <v>53</v>
      </c>
      <c r="P1092">
        <v>4.8</v>
      </c>
      <c r="Q1092">
        <v>4.8</v>
      </c>
      <c r="R1092">
        <v>4.7</v>
      </c>
      <c r="S1092">
        <v>4.5999999999999996</v>
      </c>
      <c r="T1092">
        <v>4.9000000000000004</v>
      </c>
      <c r="U1092">
        <v>4.8</v>
      </c>
      <c r="V1092" t="s">
        <v>3829</v>
      </c>
      <c r="W1092" t="s">
        <v>42</v>
      </c>
      <c r="X1092" t="s">
        <v>43</v>
      </c>
      <c r="Y1092">
        <v>19</v>
      </c>
      <c r="Z1092">
        <v>26</v>
      </c>
      <c r="AA1092" t="s">
        <v>44</v>
      </c>
      <c r="AB1092" t="s">
        <v>45</v>
      </c>
      <c r="AC1092" t="s">
        <v>370</v>
      </c>
      <c r="AD1092" t="s">
        <v>6076</v>
      </c>
      <c r="AE1092" t="s">
        <v>6077</v>
      </c>
      <c r="AF1092">
        <v>13655</v>
      </c>
    </row>
    <row r="1093" spans="1:32" x14ac:dyDescent="0.35">
      <c r="A1093">
        <v>2014</v>
      </c>
      <c r="B1093" t="s">
        <v>108</v>
      </c>
      <c r="C1093" t="s">
        <v>6078</v>
      </c>
      <c r="D1093" t="s">
        <v>34</v>
      </c>
      <c r="E1093" t="s">
        <v>6079</v>
      </c>
      <c r="F1093">
        <v>4.9000000000000004</v>
      </c>
      <c r="G1093">
        <v>4</v>
      </c>
      <c r="H1093" t="s">
        <v>36</v>
      </c>
      <c r="I1093" t="s">
        <v>6080</v>
      </c>
      <c r="J1093">
        <v>4.7</v>
      </c>
      <c r="K1093">
        <v>722</v>
      </c>
      <c r="L1093" t="s">
        <v>6081</v>
      </c>
      <c r="M1093" t="s">
        <v>472</v>
      </c>
      <c r="N1093">
        <v>33172</v>
      </c>
      <c r="O1093" t="s">
        <v>94</v>
      </c>
      <c r="P1093">
        <v>5</v>
      </c>
      <c r="Q1093">
        <v>5</v>
      </c>
      <c r="R1093">
        <v>5</v>
      </c>
      <c r="S1093">
        <v>4.5</v>
      </c>
      <c r="T1093">
        <v>5</v>
      </c>
      <c r="U1093">
        <v>5</v>
      </c>
      <c r="V1093" t="s">
        <v>42</v>
      </c>
      <c r="W1093" t="s">
        <v>77</v>
      </c>
      <c r="X1093" t="s">
        <v>124</v>
      </c>
      <c r="Y1093">
        <v>12</v>
      </c>
      <c r="Z1093">
        <v>15</v>
      </c>
      <c r="AA1093" t="s">
        <v>44</v>
      </c>
      <c r="AB1093" t="s">
        <v>113</v>
      </c>
      <c r="AC1093" t="s">
        <v>1560</v>
      </c>
      <c r="AD1093" t="s">
        <v>6082</v>
      </c>
      <c r="AE1093" t="s">
        <v>6083</v>
      </c>
      <c r="AF1093">
        <v>65753</v>
      </c>
    </row>
    <row r="1094" spans="1:32" x14ac:dyDescent="0.35">
      <c r="A1094">
        <v>2019</v>
      </c>
      <c r="B1094" t="s">
        <v>108</v>
      </c>
      <c r="C1094" t="s">
        <v>2760</v>
      </c>
      <c r="D1094" t="s">
        <v>34</v>
      </c>
      <c r="E1094" t="s">
        <v>4677</v>
      </c>
      <c r="F1094">
        <v>5</v>
      </c>
      <c r="G1094">
        <v>10</v>
      </c>
      <c r="H1094" t="s">
        <v>36</v>
      </c>
      <c r="I1094" t="s">
        <v>6084</v>
      </c>
      <c r="J1094">
        <v>4.5999999999999996</v>
      </c>
      <c r="K1094">
        <v>997</v>
      </c>
      <c r="L1094" t="s">
        <v>6085</v>
      </c>
      <c r="M1094" t="s">
        <v>472</v>
      </c>
      <c r="N1094">
        <v>33316</v>
      </c>
      <c r="O1094" t="s">
        <v>53</v>
      </c>
      <c r="P1094">
        <v>5</v>
      </c>
      <c r="Q1094">
        <v>5</v>
      </c>
      <c r="R1094">
        <v>5</v>
      </c>
      <c r="S1094">
        <v>4.7</v>
      </c>
      <c r="T1094">
        <v>5</v>
      </c>
      <c r="U1094">
        <v>4.9000000000000004</v>
      </c>
      <c r="V1094" t="s">
        <v>712</v>
      </c>
      <c r="W1094" t="s">
        <v>77</v>
      </c>
      <c r="X1094" t="s">
        <v>124</v>
      </c>
      <c r="Y1094">
        <v>16</v>
      </c>
      <c r="Z1094">
        <v>22</v>
      </c>
      <c r="AA1094" t="s">
        <v>44</v>
      </c>
      <c r="AB1094" t="s">
        <v>125</v>
      </c>
      <c r="AC1094" t="s">
        <v>714</v>
      </c>
      <c r="AD1094" t="s">
        <v>6086</v>
      </c>
      <c r="AE1094" t="s">
        <v>6087</v>
      </c>
      <c r="AF1094">
        <v>54863</v>
      </c>
    </row>
    <row r="1095" spans="1:32" x14ac:dyDescent="0.35">
      <c r="A1095">
        <v>2018</v>
      </c>
      <c r="B1095" t="s">
        <v>32</v>
      </c>
      <c r="C1095" t="s">
        <v>792</v>
      </c>
      <c r="D1095" t="s">
        <v>34</v>
      </c>
      <c r="E1095" t="s">
        <v>6088</v>
      </c>
      <c r="F1095">
        <v>4.8</v>
      </c>
      <c r="G1095">
        <v>253</v>
      </c>
      <c r="H1095" t="s">
        <v>36</v>
      </c>
      <c r="I1095" t="s">
        <v>6089</v>
      </c>
      <c r="J1095">
        <v>4.5999999999999996</v>
      </c>
      <c r="K1095">
        <v>315</v>
      </c>
      <c r="L1095" t="s">
        <v>6090</v>
      </c>
      <c r="M1095" t="s">
        <v>538</v>
      </c>
      <c r="N1095">
        <v>18104</v>
      </c>
      <c r="O1095" t="s">
        <v>53</v>
      </c>
      <c r="P1095">
        <v>4.8</v>
      </c>
      <c r="Q1095">
        <v>4.7</v>
      </c>
      <c r="R1095">
        <v>4.7</v>
      </c>
      <c r="S1095">
        <v>4.7</v>
      </c>
      <c r="T1095">
        <v>4.9000000000000004</v>
      </c>
      <c r="U1095">
        <v>4.9000000000000004</v>
      </c>
      <c r="V1095" t="s">
        <v>798</v>
      </c>
      <c r="W1095" t="s">
        <v>1358</v>
      </c>
      <c r="X1095" t="s">
        <v>55</v>
      </c>
      <c r="Y1095">
        <v>17</v>
      </c>
      <c r="Z1095">
        <v>20</v>
      </c>
      <c r="AA1095" t="s">
        <v>44</v>
      </c>
      <c r="AB1095" t="s">
        <v>96</v>
      </c>
      <c r="AC1095" t="s">
        <v>97</v>
      </c>
      <c r="AD1095" t="s">
        <v>6091</v>
      </c>
      <c r="AE1095" t="s">
        <v>6092</v>
      </c>
      <c r="AF1095">
        <v>31609</v>
      </c>
    </row>
    <row r="1096" spans="1:32" x14ac:dyDescent="0.35">
      <c r="A1096">
        <v>2021</v>
      </c>
      <c r="B1096" t="s">
        <v>389</v>
      </c>
      <c r="C1096" t="s">
        <v>1223</v>
      </c>
      <c r="D1096" t="s">
        <v>34</v>
      </c>
      <c r="E1096" t="s">
        <v>4809</v>
      </c>
      <c r="F1096">
        <v>4</v>
      </c>
      <c r="G1096">
        <v>15</v>
      </c>
      <c r="H1096" t="s">
        <v>36</v>
      </c>
      <c r="I1096" t="s">
        <v>6093</v>
      </c>
      <c r="J1096">
        <v>4.8</v>
      </c>
      <c r="K1096">
        <v>944</v>
      </c>
      <c r="L1096" t="s">
        <v>6094</v>
      </c>
      <c r="M1096" t="s">
        <v>1164</v>
      </c>
      <c r="N1096">
        <v>19806</v>
      </c>
      <c r="O1096" t="s">
        <v>53</v>
      </c>
      <c r="P1096">
        <v>4.0999999999999996</v>
      </c>
      <c r="Q1096">
        <v>4.2</v>
      </c>
      <c r="R1096">
        <v>4.3</v>
      </c>
      <c r="S1096">
        <v>3.7</v>
      </c>
      <c r="T1096">
        <v>4.2</v>
      </c>
      <c r="U1096">
        <v>3.8</v>
      </c>
      <c r="V1096" t="s">
        <v>262</v>
      </c>
      <c r="W1096" t="s">
        <v>77</v>
      </c>
      <c r="X1096" t="s">
        <v>124</v>
      </c>
      <c r="Y1096">
        <v>131</v>
      </c>
      <c r="Z1096">
        <v>117</v>
      </c>
      <c r="AA1096" t="s">
        <v>1227</v>
      </c>
      <c r="AB1096" t="s">
        <v>1228</v>
      </c>
      <c r="AC1096" t="s">
        <v>1227</v>
      </c>
      <c r="AD1096" t="s">
        <v>6095</v>
      </c>
      <c r="AE1096" t="s">
        <v>6096</v>
      </c>
      <c r="AF1096">
        <v>13297</v>
      </c>
    </row>
    <row r="1097" spans="1:32" x14ac:dyDescent="0.35">
      <c r="A1097">
        <v>2018</v>
      </c>
      <c r="B1097" t="s">
        <v>32</v>
      </c>
      <c r="C1097" t="s">
        <v>792</v>
      </c>
      <c r="D1097" t="s">
        <v>793</v>
      </c>
      <c r="E1097" t="s">
        <v>6097</v>
      </c>
      <c r="F1097">
        <v>4.8</v>
      </c>
      <c r="G1097">
        <v>253</v>
      </c>
      <c r="H1097" t="s">
        <v>36</v>
      </c>
      <c r="I1097" t="s">
        <v>6098</v>
      </c>
      <c r="J1097">
        <v>4.8</v>
      </c>
      <c r="K1097">
        <v>2620</v>
      </c>
      <c r="L1097" t="s">
        <v>6099</v>
      </c>
      <c r="M1097" t="s">
        <v>538</v>
      </c>
      <c r="N1097">
        <v>19355</v>
      </c>
      <c r="O1097" t="s">
        <v>40</v>
      </c>
      <c r="P1097">
        <v>4.8</v>
      </c>
      <c r="Q1097">
        <v>4.7</v>
      </c>
      <c r="R1097">
        <v>4.7</v>
      </c>
      <c r="S1097">
        <v>4.7</v>
      </c>
      <c r="T1097">
        <v>4.9000000000000004</v>
      </c>
      <c r="U1097">
        <v>4.9000000000000004</v>
      </c>
      <c r="V1097" t="s">
        <v>2480</v>
      </c>
      <c r="W1097" t="s">
        <v>2209</v>
      </c>
      <c r="X1097" t="s">
        <v>55</v>
      </c>
      <c r="Y1097">
        <v>17</v>
      </c>
      <c r="Z1097">
        <v>20</v>
      </c>
      <c r="AA1097" t="s">
        <v>44</v>
      </c>
      <c r="AB1097" t="s">
        <v>96</v>
      </c>
      <c r="AC1097" t="s">
        <v>97</v>
      </c>
      <c r="AD1097" t="s">
        <v>6100</v>
      </c>
      <c r="AE1097">
        <v>6433989</v>
      </c>
      <c r="AF1097">
        <v>36934</v>
      </c>
    </row>
    <row r="1098" spans="1:32" x14ac:dyDescent="0.35">
      <c r="A1098">
        <v>2018</v>
      </c>
      <c r="B1098" t="s">
        <v>32</v>
      </c>
      <c r="C1098" t="s">
        <v>792</v>
      </c>
      <c r="D1098" t="s">
        <v>34</v>
      </c>
      <c r="E1098" t="s">
        <v>6101</v>
      </c>
      <c r="F1098">
        <v>4.8</v>
      </c>
      <c r="G1098">
        <v>253</v>
      </c>
      <c r="H1098" t="s">
        <v>36</v>
      </c>
      <c r="I1098" t="s">
        <v>2285</v>
      </c>
      <c r="J1098">
        <v>4.7</v>
      </c>
      <c r="K1098">
        <v>1058</v>
      </c>
      <c r="L1098" t="s">
        <v>2286</v>
      </c>
      <c r="M1098" t="s">
        <v>538</v>
      </c>
      <c r="N1098">
        <v>19428</v>
      </c>
      <c r="O1098" t="s">
        <v>53</v>
      </c>
      <c r="P1098">
        <v>4.8</v>
      </c>
      <c r="Q1098">
        <v>4.7</v>
      </c>
      <c r="R1098">
        <v>4.7</v>
      </c>
      <c r="S1098">
        <v>4.7</v>
      </c>
      <c r="T1098">
        <v>4.9000000000000004</v>
      </c>
      <c r="U1098">
        <v>4.9000000000000004</v>
      </c>
      <c r="V1098" t="s">
        <v>798</v>
      </c>
      <c r="W1098" t="s">
        <v>799</v>
      </c>
      <c r="X1098" t="s">
        <v>55</v>
      </c>
      <c r="Y1098">
        <v>17</v>
      </c>
      <c r="Z1098">
        <v>20</v>
      </c>
      <c r="AA1098" t="s">
        <v>44</v>
      </c>
      <c r="AB1098" t="s">
        <v>96</v>
      </c>
      <c r="AC1098" t="s">
        <v>97</v>
      </c>
      <c r="AD1098" t="s">
        <v>6102</v>
      </c>
      <c r="AE1098" t="s">
        <v>6103</v>
      </c>
      <c r="AF1098">
        <v>27082</v>
      </c>
    </row>
    <row r="1099" spans="1:32" x14ac:dyDescent="0.35">
      <c r="A1099">
        <v>2018</v>
      </c>
      <c r="B1099" t="s">
        <v>1046</v>
      </c>
      <c r="C1099" t="s">
        <v>6104</v>
      </c>
      <c r="D1099" t="s">
        <v>34</v>
      </c>
      <c r="E1099" t="s">
        <v>1441</v>
      </c>
      <c r="F1099">
        <v>4.8</v>
      </c>
      <c r="G1099">
        <v>27</v>
      </c>
      <c r="H1099" t="s">
        <v>36</v>
      </c>
      <c r="I1099" t="s">
        <v>6105</v>
      </c>
      <c r="J1099">
        <v>4.5</v>
      </c>
      <c r="K1099">
        <v>427</v>
      </c>
      <c r="L1099" t="s">
        <v>6106</v>
      </c>
      <c r="M1099" t="s">
        <v>538</v>
      </c>
      <c r="N1099">
        <v>19124</v>
      </c>
      <c r="O1099" t="s">
        <v>53</v>
      </c>
      <c r="P1099">
        <v>4.8</v>
      </c>
      <c r="Q1099">
        <v>4.9000000000000004</v>
      </c>
      <c r="R1099">
        <v>4.8</v>
      </c>
      <c r="S1099">
        <v>4.7</v>
      </c>
      <c r="T1099">
        <v>4.9000000000000004</v>
      </c>
      <c r="U1099">
        <v>4.9000000000000004</v>
      </c>
      <c r="V1099" t="s">
        <v>6107</v>
      </c>
      <c r="W1099" t="s">
        <v>42</v>
      </c>
      <c r="X1099" t="s">
        <v>43</v>
      </c>
      <c r="Y1099">
        <v>19</v>
      </c>
      <c r="Z1099">
        <v>28</v>
      </c>
      <c r="AA1099" t="s">
        <v>44</v>
      </c>
      <c r="AB1099" t="s">
        <v>151</v>
      </c>
      <c r="AC1099" t="s">
        <v>370</v>
      </c>
      <c r="AD1099" t="s">
        <v>6108</v>
      </c>
      <c r="AE1099">
        <v>10776</v>
      </c>
      <c r="AF1099">
        <v>35592</v>
      </c>
    </row>
    <row r="1100" spans="1:32" x14ac:dyDescent="0.35">
      <c r="A1100">
        <v>2019</v>
      </c>
      <c r="B1100" t="s">
        <v>108</v>
      </c>
      <c r="C1100" t="s">
        <v>2760</v>
      </c>
      <c r="D1100" t="s">
        <v>34</v>
      </c>
      <c r="E1100" t="s">
        <v>4677</v>
      </c>
      <c r="F1100">
        <v>5</v>
      </c>
      <c r="G1100">
        <v>10</v>
      </c>
      <c r="H1100" t="s">
        <v>36</v>
      </c>
      <c r="I1100" t="s">
        <v>6109</v>
      </c>
      <c r="J1100">
        <v>4.3</v>
      </c>
      <c r="K1100">
        <v>109</v>
      </c>
      <c r="L1100" t="s">
        <v>6110</v>
      </c>
      <c r="M1100" t="s">
        <v>604</v>
      </c>
      <c r="N1100" s="1" t="s">
        <v>6111</v>
      </c>
      <c r="O1100" t="s">
        <v>53</v>
      </c>
      <c r="P1100">
        <v>5</v>
      </c>
      <c r="Q1100">
        <v>5</v>
      </c>
      <c r="R1100">
        <v>5</v>
      </c>
      <c r="S1100">
        <v>4.7</v>
      </c>
      <c r="T1100">
        <v>5</v>
      </c>
      <c r="U1100">
        <v>4.9000000000000004</v>
      </c>
      <c r="V1100" t="s">
        <v>76</v>
      </c>
      <c r="W1100" t="s">
        <v>77</v>
      </c>
      <c r="X1100" t="s">
        <v>124</v>
      </c>
      <c r="Y1100">
        <v>16</v>
      </c>
      <c r="Z1100">
        <v>22</v>
      </c>
      <c r="AA1100" t="s">
        <v>44</v>
      </c>
      <c r="AB1100" t="s">
        <v>125</v>
      </c>
      <c r="AC1100" t="s">
        <v>714</v>
      </c>
      <c r="AD1100" t="s">
        <v>6112</v>
      </c>
      <c r="AE1100" t="s">
        <v>6113</v>
      </c>
      <c r="AF1100">
        <v>38525</v>
      </c>
    </row>
    <row r="1101" spans="1:32" x14ac:dyDescent="0.35">
      <c r="A1101">
        <v>2019</v>
      </c>
      <c r="B1101" t="s">
        <v>288</v>
      </c>
      <c r="C1101" t="s">
        <v>2313</v>
      </c>
      <c r="D1101" t="s">
        <v>34</v>
      </c>
      <c r="E1101" t="s">
        <v>6114</v>
      </c>
      <c r="F1101">
        <v>4.8</v>
      </c>
      <c r="G1101">
        <v>21</v>
      </c>
      <c r="H1101" t="s">
        <v>36</v>
      </c>
      <c r="I1101" t="s">
        <v>6115</v>
      </c>
      <c r="J1101">
        <v>4.7</v>
      </c>
      <c r="K1101">
        <v>1023</v>
      </c>
      <c r="L1101" t="s">
        <v>6116</v>
      </c>
      <c r="M1101" t="s">
        <v>604</v>
      </c>
      <c r="N1101" s="1" t="s">
        <v>6117</v>
      </c>
      <c r="O1101" t="s">
        <v>53</v>
      </c>
      <c r="P1101">
        <v>5</v>
      </c>
      <c r="Q1101">
        <v>4.9000000000000004</v>
      </c>
      <c r="R1101">
        <v>4.7</v>
      </c>
      <c r="S1101">
        <v>4.5</v>
      </c>
      <c r="T1101">
        <v>4.7</v>
      </c>
      <c r="U1101">
        <v>4.8</v>
      </c>
      <c r="V1101" t="s">
        <v>293</v>
      </c>
      <c r="W1101" t="s">
        <v>42</v>
      </c>
      <c r="X1101" t="s">
        <v>124</v>
      </c>
      <c r="Y1101">
        <v>23</v>
      </c>
      <c r="Z1101">
        <v>34</v>
      </c>
      <c r="AA1101" t="s">
        <v>44</v>
      </c>
      <c r="AB1101" t="s">
        <v>294</v>
      </c>
      <c r="AC1101" t="s">
        <v>219</v>
      </c>
      <c r="AD1101" t="s">
        <v>6118</v>
      </c>
      <c r="AE1101" t="s">
        <v>6119</v>
      </c>
      <c r="AF1101">
        <v>27873</v>
      </c>
    </row>
    <row r="1102" spans="1:32" x14ac:dyDescent="0.35">
      <c r="A1102">
        <v>2019</v>
      </c>
      <c r="B1102" t="s">
        <v>409</v>
      </c>
      <c r="C1102" t="s">
        <v>1691</v>
      </c>
      <c r="D1102" t="s">
        <v>34</v>
      </c>
      <c r="E1102" t="s">
        <v>313</v>
      </c>
      <c r="F1102">
        <v>4.8</v>
      </c>
      <c r="G1102">
        <v>224</v>
      </c>
      <c r="H1102" t="s">
        <v>36</v>
      </c>
      <c r="I1102" t="s">
        <v>6120</v>
      </c>
      <c r="J1102">
        <v>4.2</v>
      </c>
      <c r="K1102">
        <v>868</v>
      </c>
      <c r="L1102" t="s">
        <v>6121</v>
      </c>
      <c r="M1102" t="s">
        <v>604</v>
      </c>
      <c r="N1102" s="1" t="s">
        <v>647</v>
      </c>
      <c r="O1102" t="s">
        <v>40</v>
      </c>
      <c r="P1102">
        <v>4.9000000000000004</v>
      </c>
      <c r="Q1102">
        <v>4.9000000000000004</v>
      </c>
      <c r="R1102">
        <v>4.8</v>
      </c>
      <c r="S1102">
        <v>4.5999999999999996</v>
      </c>
      <c r="T1102">
        <v>4.9000000000000004</v>
      </c>
      <c r="U1102">
        <v>4.8</v>
      </c>
      <c r="V1102" t="s">
        <v>566</v>
      </c>
      <c r="W1102" t="s">
        <v>42</v>
      </c>
      <c r="X1102" t="s">
        <v>55</v>
      </c>
      <c r="Y1102">
        <v>18</v>
      </c>
      <c r="Z1102">
        <v>25</v>
      </c>
      <c r="AA1102" t="s">
        <v>44</v>
      </c>
      <c r="AB1102" t="s">
        <v>45</v>
      </c>
      <c r="AC1102" t="s">
        <v>474</v>
      </c>
      <c r="AD1102" t="s">
        <v>6122</v>
      </c>
      <c r="AE1102" t="s">
        <v>6123</v>
      </c>
      <c r="AF1102">
        <v>17227</v>
      </c>
    </row>
    <row r="1103" spans="1:32" x14ac:dyDescent="0.35">
      <c r="A1103">
        <v>2020</v>
      </c>
      <c r="B1103" t="s">
        <v>525</v>
      </c>
      <c r="C1103" t="s">
        <v>526</v>
      </c>
      <c r="D1103" t="s">
        <v>34</v>
      </c>
      <c r="E1103" t="s">
        <v>6124</v>
      </c>
      <c r="F1103">
        <v>4.8</v>
      </c>
      <c r="G1103">
        <v>174</v>
      </c>
      <c r="H1103" t="s">
        <v>36</v>
      </c>
      <c r="I1103" t="s">
        <v>6125</v>
      </c>
      <c r="J1103">
        <v>4.5999999999999996</v>
      </c>
      <c r="K1103">
        <v>529</v>
      </c>
      <c r="L1103" t="s">
        <v>6126</v>
      </c>
      <c r="M1103" t="s">
        <v>679</v>
      </c>
      <c r="N1103">
        <v>12304</v>
      </c>
      <c r="O1103" t="s">
        <v>53</v>
      </c>
      <c r="P1103">
        <v>4.8</v>
      </c>
      <c r="Q1103">
        <v>4.8</v>
      </c>
      <c r="R1103">
        <v>4.8</v>
      </c>
      <c r="S1103">
        <v>4.8</v>
      </c>
      <c r="T1103">
        <v>4.8</v>
      </c>
      <c r="U1103">
        <v>4.9000000000000004</v>
      </c>
      <c r="V1103" t="s">
        <v>6127</v>
      </c>
      <c r="W1103" t="s">
        <v>42</v>
      </c>
      <c r="X1103" t="s">
        <v>124</v>
      </c>
      <c r="Y1103">
        <v>22</v>
      </c>
      <c r="Z1103">
        <v>26</v>
      </c>
      <c r="AA1103" t="s">
        <v>44</v>
      </c>
      <c r="AB1103" t="s">
        <v>151</v>
      </c>
      <c r="AC1103" t="s">
        <v>464</v>
      </c>
      <c r="AD1103" t="s">
        <v>6128</v>
      </c>
      <c r="AE1103" t="s">
        <v>6129</v>
      </c>
      <c r="AF1103">
        <v>17449</v>
      </c>
    </row>
    <row r="1104" spans="1:32" x14ac:dyDescent="0.35">
      <c r="A1104">
        <v>2019</v>
      </c>
      <c r="B1104" t="s">
        <v>591</v>
      </c>
      <c r="C1104" t="s">
        <v>6130</v>
      </c>
      <c r="D1104" t="s">
        <v>34</v>
      </c>
      <c r="E1104" t="s">
        <v>6131</v>
      </c>
      <c r="F1104">
        <v>4.7</v>
      </c>
      <c r="G1104">
        <v>153</v>
      </c>
      <c r="H1104" t="s">
        <v>36</v>
      </c>
      <c r="I1104" t="s">
        <v>6132</v>
      </c>
      <c r="J1104">
        <v>1</v>
      </c>
      <c r="K1104">
        <v>1</v>
      </c>
      <c r="L1104" t="s">
        <v>6133</v>
      </c>
      <c r="M1104" t="s">
        <v>679</v>
      </c>
      <c r="N1104">
        <v>11373</v>
      </c>
      <c r="O1104" t="s">
        <v>40</v>
      </c>
      <c r="P1104">
        <v>4.7</v>
      </c>
      <c r="Q1104">
        <v>4.7</v>
      </c>
      <c r="R1104">
        <v>4.5999999999999996</v>
      </c>
      <c r="S1104">
        <v>4.5999999999999996</v>
      </c>
      <c r="T1104">
        <v>4.8</v>
      </c>
      <c r="U1104">
        <v>4.7</v>
      </c>
      <c r="V1104" t="s">
        <v>6134</v>
      </c>
      <c r="W1104" t="s">
        <v>439</v>
      </c>
      <c r="X1104" t="s">
        <v>124</v>
      </c>
      <c r="Y1104">
        <v>26</v>
      </c>
      <c r="Z1104">
        <v>36</v>
      </c>
      <c r="AA1104" t="s">
        <v>44</v>
      </c>
      <c r="AB1104" t="s">
        <v>1792</v>
      </c>
      <c r="AC1104" t="s">
        <v>575</v>
      </c>
      <c r="AD1104" t="s">
        <v>6135</v>
      </c>
      <c r="AE1104" t="s">
        <v>6136</v>
      </c>
      <c r="AF1104">
        <v>14090</v>
      </c>
    </row>
    <row r="1105" spans="1:32" x14ac:dyDescent="0.35">
      <c r="A1105">
        <v>2014</v>
      </c>
      <c r="B1105" t="s">
        <v>257</v>
      </c>
      <c r="C1105" t="s">
        <v>6137</v>
      </c>
      <c r="D1105" t="s">
        <v>34</v>
      </c>
      <c r="E1105" t="s">
        <v>2005</v>
      </c>
      <c r="F1105">
        <v>4.8</v>
      </c>
      <c r="G1105">
        <v>28</v>
      </c>
      <c r="H1105" t="s">
        <v>36</v>
      </c>
      <c r="I1105" t="s">
        <v>1225</v>
      </c>
      <c r="J1105">
        <v>3.4</v>
      </c>
      <c r="K1105">
        <v>472</v>
      </c>
      <c r="L1105" t="s">
        <v>1226</v>
      </c>
      <c r="M1105" t="s">
        <v>679</v>
      </c>
      <c r="N1105">
        <v>10475</v>
      </c>
      <c r="O1105" t="s">
        <v>53</v>
      </c>
      <c r="P1105">
        <v>4.8</v>
      </c>
      <c r="Q1105">
        <v>4.7</v>
      </c>
      <c r="R1105">
        <v>4.9000000000000004</v>
      </c>
      <c r="S1105">
        <v>4.5</v>
      </c>
      <c r="T1105">
        <v>5</v>
      </c>
      <c r="U1105">
        <v>4.8</v>
      </c>
      <c r="V1105" t="s">
        <v>428</v>
      </c>
      <c r="W1105" t="s">
        <v>263</v>
      </c>
      <c r="X1105" t="s">
        <v>124</v>
      </c>
      <c r="Y1105">
        <v>20</v>
      </c>
      <c r="Z1105">
        <v>30</v>
      </c>
      <c r="AA1105" t="s">
        <v>44</v>
      </c>
      <c r="AB1105" t="s">
        <v>45</v>
      </c>
      <c r="AC1105" t="s">
        <v>264</v>
      </c>
      <c r="AD1105" t="s">
        <v>6138</v>
      </c>
      <c r="AE1105" t="s">
        <v>6139</v>
      </c>
      <c r="AF1105">
        <v>59517</v>
      </c>
    </row>
    <row r="1106" spans="1:32" x14ac:dyDescent="0.35">
      <c r="A1106">
        <v>2019</v>
      </c>
      <c r="B1106" t="s">
        <v>187</v>
      </c>
      <c r="C1106" t="s">
        <v>1902</v>
      </c>
      <c r="D1106" t="s">
        <v>34</v>
      </c>
      <c r="E1106" t="s">
        <v>6140</v>
      </c>
      <c r="F1106">
        <v>4.7</v>
      </c>
      <c r="G1106">
        <v>262</v>
      </c>
      <c r="H1106" t="s">
        <v>36</v>
      </c>
      <c r="I1106" t="s">
        <v>6141</v>
      </c>
      <c r="J1106">
        <v>4.9000000000000004</v>
      </c>
      <c r="K1106">
        <v>1075</v>
      </c>
      <c r="L1106" t="s">
        <v>6142</v>
      </c>
      <c r="M1106" t="s">
        <v>2335</v>
      </c>
      <c r="N1106" s="1" t="s">
        <v>6143</v>
      </c>
      <c r="O1106" t="s">
        <v>53</v>
      </c>
      <c r="P1106">
        <v>4.8</v>
      </c>
      <c r="Q1106">
        <v>4.7</v>
      </c>
      <c r="R1106">
        <v>4.7</v>
      </c>
      <c r="S1106">
        <v>4.7</v>
      </c>
      <c r="T1106">
        <v>4.7</v>
      </c>
      <c r="U1106">
        <v>4.7</v>
      </c>
      <c r="V1106" t="s">
        <v>1417</v>
      </c>
      <c r="W1106" t="s">
        <v>1522</v>
      </c>
      <c r="X1106" t="s">
        <v>124</v>
      </c>
      <c r="Y1106">
        <v>25</v>
      </c>
      <c r="Z1106">
        <v>32</v>
      </c>
      <c r="AA1106" t="s">
        <v>44</v>
      </c>
      <c r="AB1106" t="s">
        <v>78</v>
      </c>
      <c r="AC1106" t="s">
        <v>1381</v>
      </c>
      <c r="AD1106" t="s">
        <v>6144</v>
      </c>
      <c r="AE1106" t="s">
        <v>6145</v>
      </c>
      <c r="AF1106">
        <v>46664</v>
      </c>
    </row>
    <row r="1107" spans="1:32" x14ac:dyDescent="0.35">
      <c r="A1107">
        <v>2016</v>
      </c>
      <c r="B1107" t="s">
        <v>585</v>
      </c>
      <c r="C1107" t="s">
        <v>6146</v>
      </c>
      <c r="D1107" t="s">
        <v>34</v>
      </c>
      <c r="E1107" t="s">
        <v>1810</v>
      </c>
      <c r="F1107">
        <v>4.8</v>
      </c>
      <c r="G1107">
        <v>39</v>
      </c>
      <c r="H1107" t="s">
        <v>36</v>
      </c>
      <c r="I1107" t="s">
        <v>6147</v>
      </c>
      <c r="J1107">
        <v>4.8</v>
      </c>
      <c r="K1107">
        <v>1789</v>
      </c>
      <c r="L1107" t="s">
        <v>6148</v>
      </c>
      <c r="M1107" t="s">
        <v>699</v>
      </c>
      <c r="N1107" s="1" t="s">
        <v>3877</v>
      </c>
      <c r="O1107" t="s">
        <v>53</v>
      </c>
      <c r="P1107">
        <v>4.9000000000000004</v>
      </c>
      <c r="Q1107">
        <v>4.8</v>
      </c>
      <c r="R1107">
        <v>4.9000000000000004</v>
      </c>
      <c r="S1107">
        <v>4.5</v>
      </c>
      <c r="T1107">
        <v>4.9000000000000004</v>
      </c>
      <c r="U1107">
        <v>4.9000000000000004</v>
      </c>
      <c r="V1107" t="s">
        <v>262</v>
      </c>
      <c r="W1107" t="s">
        <v>6149</v>
      </c>
      <c r="X1107" t="s">
        <v>124</v>
      </c>
      <c r="Y1107">
        <v>16</v>
      </c>
      <c r="Z1107">
        <v>23</v>
      </c>
      <c r="AA1107" t="s">
        <v>44</v>
      </c>
      <c r="AB1107" t="s">
        <v>45</v>
      </c>
      <c r="AC1107" t="s">
        <v>1917</v>
      </c>
      <c r="AD1107" t="s">
        <v>6150</v>
      </c>
      <c r="AE1107" t="s">
        <v>6151</v>
      </c>
      <c r="AF1107">
        <v>47122</v>
      </c>
    </row>
    <row r="1108" spans="1:32" x14ac:dyDescent="0.35">
      <c r="A1108">
        <v>2016</v>
      </c>
      <c r="B1108" t="s">
        <v>257</v>
      </c>
      <c r="C1108" t="s">
        <v>6152</v>
      </c>
      <c r="D1108" t="s">
        <v>34</v>
      </c>
      <c r="E1108" t="s">
        <v>189</v>
      </c>
      <c r="F1108">
        <v>4.5999999999999996</v>
      </c>
      <c r="G1108">
        <v>40</v>
      </c>
      <c r="H1108" t="s">
        <v>36</v>
      </c>
      <c r="I1108" t="s">
        <v>6153</v>
      </c>
      <c r="J1108">
        <v>4.5</v>
      </c>
      <c r="K1108">
        <v>387</v>
      </c>
      <c r="L1108" t="s">
        <v>6154</v>
      </c>
      <c r="M1108" t="s">
        <v>2891</v>
      </c>
      <c r="N1108" s="1" t="s">
        <v>6155</v>
      </c>
      <c r="O1108" t="s">
        <v>94</v>
      </c>
      <c r="P1108">
        <v>4.5</v>
      </c>
      <c r="Q1108">
        <v>4.5</v>
      </c>
      <c r="R1108">
        <v>4.8</v>
      </c>
      <c r="S1108">
        <v>4.5</v>
      </c>
      <c r="T1108">
        <v>4.8</v>
      </c>
      <c r="U1108">
        <v>4.7</v>
      </c>
      <c r="V1108" t="s">
        <v>455</v>
      </c>
      <c r="W1108" t="s">
        <v>42</v>
      </c>
      <c r="X1108" t="s">
        <v>124</v>
      </c>
      <c r="Y1108">
        <v>22</v>
      </c>
      <c r="Z1108">
        <v>32</v>
      </c>
      <c r="AA1108" t="s">
        <v>44</v>
      </c>
      <c r="AB1108" t="s">
        <v>45</v>
      </c>
      <c r="AC1108" t="s">
        <v>219</v>
      </c>
      <c r="AD1108" t="s">
        <v>6156</v>
      </c>
      <c r="AE1108" t="s">
        <v>6157</v>
      </c>
      <c r="AF1108">
        <v>48743</v>
      </c>
    </row>
    <row r="1109" spans="1:32" x14ac:dyDescent="0.35">
      <c r="A1109">
        <v>2018</v>
      </c>
      <c r="B1109" t="s">
        <v>288</v>
      </c>
      <c r="C1109" t="s">
        <v>5568</v>
      </c>
      <c r="D1109" t="s">
        <v>34</v>
      </c>
      <c r="E1109" t="s">
        <v>180</v>
      </c>
      <c r="F1109">
        <v>4.7</v>
      </c>
      <c r="G1109">
        <v>181</v>
      </c>
      <c r="H1109" t="s">
        <v>36</v>
      </c>
      <c r="I1109" t="s">
        <v>6158</v>
      </c>
      <c r="J1109">
        <v>4.9000000000000004</v>
      </c>
      <c r="K1109">
        <v>17</v>
      </c>
      <c r="L1109" t="s">
        <v>6159</v>
      </c>
      <c r="M1109" t="s">
        <v>699</v>
      </c>
      <c r="N1109" s="1" t="s">
        <v>6160</v>
      </c>
      <c r="O1109" t="s">
        <v>53</v>
      </c>
      <c r="P1109">
        <v>4.7</v>
      </c>
      <c r="Q1109">
        <v>4.7</v>
      </c>
      <c r="R1109">
        <v>4.7</v>
      </c>
      <c r="S1109">
        <v>4.4000000000000004</v>
      </c>
      <c r="T1109">
        <v>4.7</v>
      </c>
      <c r="U1109">
        <v>4.5999999999999996</v>
      </c>
      <c r="V1109" t="s">
        <v>1739</v>
      </c>
      <c r="W1109" t="s">
        <v>6045</v>
      </c>
      <c r="X1109" t="s">
        <v>124</v>
      </c>
      <c r="Y1109">
        <v>23</v>
      </c>
      <c r="Z1109">
        <v>27</v>
      </c>
      <c r="AA1109" t="s">
        <v>44</v>
      </c>
      <c r="AB1109" t="s">
        <v>294</v>
      </c>
      <c r="AC1109" t="s">
        <v>219</v>
      </c>
      <c r="AD1109" t="s">
        <v>6161</v>
      </c>
      <c r="AE1109" t="s">
        <v>6162</v>
      </c>
      <c r="AF1109">
        <v>45350</v>
      </c>
    </row>
    <row r="1110" spans="1:32" x14ac:dyDescent="0.35">
      <c r="A1110">
        <v>2019</v>
      </c>
      <c r="B1110" t="s">
        <v>187</v>
      </c>
      <c r="C1110" t="s">
        <v>1303</v>
      </c>
      <c r="D1110" t="s">
        <v>34</v>
      </c>
      <c r="E1110" t="s">
        <v>6163</v>
      </c>
      <c r="F1110">
        <v>4.7</v>
      </c>
      <c r="G1110">
        <v>279</v>
      </c>
      <c r="H1110" t="s">
        <v>36</v>
      </c>
      <c r="I1110" t="s">
        <v>6164</v>
      </c>
      <c r="J1110">
        <v>4.5999999999999996</v>
      </c>
      <c r="K1110">
        <v>713</v>
      </c>
      <c r="L1110" t="s">
        <v>6165</v>
      </c>
      <c r="M1110" t="s">
        <v>699</v>
      </c>
      <c r="N1110" s="1" t="s">
        <v>6166</v>
      </c>
      <c r="O1110" t="s">
        <v>53</v>
      </c>
      <c r="P1110">
        <v>4.8</v>
      </c>
      <c r="Q1110">
        <v>4.7</v>
      </c>
      <c r="R1110">
        <v>4.5999999999999996</v>
      </c>
      <c r="S1110">
        <v>4.7</v>
      </c>
      <c r="T1110">
        <v>4.7</v>
      </c>
      <c r="U1110">
        <v>4.8</v>
      </c>
      <c r="V1110" t="s">
        <v>789</v>
      </c>
      <c r="W1110" t="s">
        <v>42</v>
      </c>
      <c r="X1110" t="s">
        <v>124</v>
      </c>
      <c r="Y1110">
        <v>26</v>
      </c>
      <c r="Z1110">
        <v>33</v>
      </c>
      <c r="AA1110" t="s">
        <v>44</v>
      </c>
      <c r="AB1110" t="s">
        <v>78</v>
      </c>
      <c r="AC1110" t="s">
        <v>237</v>
      </c>
      <c r="AD1110" t="s">
        <v>6167</v>
      </c>
      <c r="AE1110" t="s">
        <v>6168</v>
      </c>
      <c r="AF1110">
        <v>28831</v>
      </c>
    </row>
    <row r="1111" spans="1:32" x14ac:dyDescent="0.35">
      <c r="A1111">
        <v>2019</v>
      </c>
      <c r="B1111" t="s">
        <v>339</v>
      </c>
      <c r="C1111" t="s">
        <v>340</v>
      </c>
      <c r="D1111" t="s">
        <v>34</v>
      </c>
      <c r="E1111" t="s">
        <v>6169</v>
      </c>
      <c r="F1111">
        <v>3.9</v>
      </c>
      <c r="G1111">
        <v>16</v>
      </c>
      <c r="H1111" t="s">
        <v>36</v>
      </c>
      <c r="I1111" t="s">
        <v>5283</v>
      </c>
      <c r="J1111">
        <v>4.3</v>
      </c>
      <c r="K1111">
        <v>500</v>
      </c>
      <c r="L1111" t="s">
        <v>5284</v>
      </c>
      <c r="M1111" t="s">
        <v>39</v>
      </c>
      <c r="N1111">
        <v>91367</v>
      </c>
      <c r="O1111" t="s">
        <v>40</v>
      </c>
      <c r="P1111">
        <v>4.2</v>
      </c>
      <c r="Q1111">
        <v>4.3</v>
      </c>
      <c r="R1111">
        <v>3.7</v>
      </c>
      <c r="S1111">
        <v>3.6</v>
      </c>
      <c r="T1111">
        <v>4.5999999999999996</v>
      </c>
      <c r="U1111">
        <v>3.5</v>
      </c>
      <c r="V1111" t="s">
        <v>3813</v>
      </c>
      <c r="W1111" t="s">
        <v>327</v>
      </c>
      <c r="X1111" t="s">
        <v>55</v>
      </c>
      <c r="Y1111">
        <v>22</v>
      </c>
      <c r="Z1111">
        <v>29</v>
      </c>
      <c r="AA1111" t="s">
        <v>44</v>
      </c>
      <c r="AB1111" t="s">
        <v>198</v>
      </c>
      <c r="AC1111" t="s">
        <v>1614</v>
      </c>
      <c r="AD1111" t="s">
        <v>6170</v>
      </c>
      <c r="AE1111" t="s">
        <v>6171</v>
      </c>
      <c r="AF1111">
        <v>24132</v>
      </c>
    </row>
    <row r="1112" spans="1:32" x14ac:dyDescent="0.35">
      <c r="A1112">
        <v>2019</v>
      </c>
      <c r="B1112" t="s">
        <v>81</v>
      </c>
      <c r="C1112" t="s">
        <v>82</v>
      </c>
      <c r="D1112" t="s">
        <v>34</v>
      </c>
      <c r="E1112" t="s">
        <v>1543</v>
      </c>
      <c r="F1112">
        <v>4.8</v>
      </c>
      <c r="G1112">
        <v>102</v>
      </c>
      <c r="H1112" t="s">
        <v>36</v>
      </c>
      <c r="I1112" t="s">
        <v>6172</v>
      </c>
      <c r="J1112">
        <v>2.8</v>
      </c>
      <c r="K1112">
        <v>12</v>
      </c>
      <c r="L1112" t="s">
        <v>6173</v>
      </c>
      <c r="M1112" t="s">
        <v>39</v>
      </c>
      <c r="N1112">
        <v>93036</v>
      </c>
      <c r="O1112" t="s">
        <v>40</v>
      </c>
      <c r="P1112">
        <v>4.8</v>
      </c>
      <c r="Q1112">
        <v>4.8</v>
      </c>
      <c r="R1112">
        <v>4.8</v>
      </c>
      <c r="S1112">
        <v>4.5999999999999996</v>
      </c>
      <c r="T1112">
        <v>4.9000000000000004</v>
      </c>
      <c r="U1112">
        <v>4.8</v>
      </c>
      <c r="V1112" t="s">
        <v>76</v>
      </c>
      <c r="W1112" t="s">
        <v>42</v>
      </c>
      <c r="X1112" t="s">
        <v>43</v>
      </c>
      <c r="Y1112">
        <v>20</v>
      </c>
      <c r="Z1112">
        <v>28</v>
      </c>
      <c r="AA1112" t="s">
        <v>44</v>
      </c>
      <c r="AB1112" t="s">
        <v>45</v>
      </c>
      <c r="AC1112" t="s">
        <v>46</v>
      </c>
      <c r="AD1112" t="s">
        <v>6174</v>
      </c>
      <c r="AE1112">
        <v>23051749</v>
      </c>
      <c r="AF1112">
        <v>36743</v>
      </c>
    </row>
    <row r="1113" spans="1:32" x14ac:dyDescent="0.35">
      <c r="A1113">
        <v>2020</v>
      </c>
      <c r="B1113" t="s">
        <v>339</v>
      </c>
      <c r="C1113" t="s">
        <v>684</v>
      </c>
      <c r="D1113" t="s">
        <v>34</v>
      </c>
      <c r="E1113" t="s">
        <v>6175</v>
      </c>
      <c r="F1113">
        <v>4.7</v>
      </c>
      <c r="G1113">
        <v>5</v>
      </c>
      <c r="H1113" t="s">
        <v>36</v>
      </c>
      <c r="I1113" t="s">
        <v>6176</v>
      </c>
      <c r="J1113">
        <v>4.0999999999999996</v>
      </c>
      <c r="K1113">
        <v>144</v>
      </c>
      <c r="L1113" t="s">
        <v>6177</v>
      </c>
      <c r="M1113" t="s">
        <v>39</v>
      </c>
      <c r="N1113">
        <v>92660</v>
      </c>
      <c r="O1113" t="s">
        <v>94</v>
      </c>
      <c r="P1113">
        <v>4.8</v>
      </c>
      <c r="Q1113">
        <v>4.5999999999999996</v>
      </c>
      <c r="R1113">
        <v>4.4000000000000004</v>
      </c>
      <c r="S1113">
        <v>4.4000000000000004</v>
      </c>
      <c r="T1113">
        <v>5</v>
      </c>
      <c r="U1113">
        <v>4.8</v>
      </c>
      <c r="V1113" t="s">
        <v>6178</v>
      </c>
      <c r="W1113" t="s">
        <v>327</v>
      </c>
      <c r="X1113" t="s">
        <v>55</v>
      </c>
      <c r="Y1113">
        <v>19</v>
      </c>
      <c r="Z1113">
        <v>24</v>
      </c>
      <c r="AA1113" t="s">
        <v>44</v>
      </c>
      <c r="AB1113" t="s">
        <v>198</v>
      </c>
      <c r="AC1113" t="s">
        <v>688</v>
      </c>
      <c r="AD1113" t="s">
        <v>6179</v>
      </c>
      <c r="AE1113" t="s">
        <v>6180</v>
      </c>
      <c r="AF1113">
        <v>18394</v>
      </c>
    </row>
    <row r="1114" spans="1:32" x14ac:dyDescent="0.35">
      <c r="A1114">
        <v>2020</v>
      </c>
      <c r="B1114" t="s">
        <v>732</v>
      </c>
      <c r="C1114" t="s">
        <v>4070</v>
      </c>
      <c r="D1114" t="s">
        <v>34</v>
      </c>
      <c r="E1114" t="s">
        <v>6181</v>
      </c>
      <c r="F1114">
        <v>4.9000000000000004</v>
      </c>
      <c r="G1114">
        <v>16</v>
      </c>
      <c r="H1114" t="s">
        <v>36</v>
      </c>
      <c r="I1114" t="s">
        <v>4400</v>
      </c>
      <c r="J1114">
        <v>4.4000000000000004</v>
      </c>
      <c r="K1114">
        <v>68</v>
      </c>
      <c r="L1114" t="s">
        <v>4401</v>
      </c>
      <c r="M1114" t="s">
        <v>39</v>
      </c>
      <c r="N1114">
        <v>92504</v>
      </c>
      <c r="O1114" t="s">
        <v>75</v>
      </c>
      <c r="P1114">
        <v>5</v>
      </c>
      <c r="Q1114">
        <v>4.9000000000000004</v>
      </c>
      <c r="R1114">
        <v>5</v>
      </c>
      <c r="S1114">
        <v>4.7</v>
      </c>
      <c r="T1114">
        <v>4.9000000000000004</v>
      </c>
      <c r="U1114">
        <v>4.9000000000000004</v>
      </c>
      <c r="V1114" t="s">
        <v>5639</v>
      </c>
      <c r="W1114" t="s">
        <v>42</v>
      </c>
      <c r="X1114" t="s">
        <v>55</v>
      </c>
      <c r="Y1114">
        <v>15</v>
      </c>
      <c r="Z1114">
        <v>21</v>
      </c>
      <c r="AA1114" t="s">
        <v>44</v>
      </c>
      <c r="AB1114" t="s">
        <v>198</v>
      </c>
      <c r="AC1114" t="s">
        <v>913</v>
      </c>
      <c r="AD1114" t="s">
        <v>6182</v>
      </c>
      <c r="AE1114">
        <v>71822</v>
      </c>
      <c r="AF1114">
        <v>61075</v>
      </c>
    </row>
    <row r="1115" spans="1:32" x14ac:dyDescent="0.35">
      <c r="A1115">
        <v>2019</v>
      </c>
      <c r="B1115" t="s">
        <v>257</v>
      </c>
      <c r="C1115" t="s">
        <v>1323</v>
      </c>
      <c r="D1115" t="s">
        <v>1080</v>
      </c>
      <c r="E1115" t="s">
        <v>1543</v>
      </c>
      <c r="F1115">
        <v>4.7</v>
      </c>
      <c r="G1115">
        <v>99</v>
      </c>
      <c r="H1115" t="s">
        <v>36</v>
      </c>
      <c r="I1115" t="s">
        <v>2928</v>
      </c>
      <c r="J1115">
        <v>4.4000000000000004</v>
      </c>
      <c r="K1115">
        <v>1572</v>
      </c>
      <c r="L1115" t="s">
        <v>2929</v>
      </c>
      <c r="M1115" t="s">
        <v>39</v>
      </c>
      <c r="N1115">
        <v>95051</v>
      </c>
      <c r="O1115" t="s">
        <v>94</v>
      </c>
      <c r="P1115">
        <v>4.7</v>
      </c>
      <c r="Q1115">
        <v>4.7</v>
      </c>
      <c r="R1115">
        <v>4.8</v>
      </c>
      <c r="S1115">
        <v>4.3</v>
      </c>
      <c r="T1115">
        <v>4.8</v>
      </c>
      <c r="U1115">
        <v>4.5999999999999996</v>
      </c>
      <c r="V1115" t="s">
        <v>896</v>
      </c>
      <c r="W1115" t="s">
        <v>1327</v>
      </c>
      <c r="X1115" t="s">
        <v>95</v>
      </c>
      <c r="Y1115">
        <v>23</v>
      </c>
      <c r="Z1115">
        <v>30</v>
      </c>
      <c r="AA1115" t="s">
        <v>44</v>
      </c>
      <c r="AB1115" t="s">
        <v>45</v>
      </c>
      <c r="AC1115" t="s">
        <v>219</v>
      </c>
      <c r="AD1115" t="s">
        <v>6183</v>
      </c>
      <c r="AE1115" t="s">
        <v>6184</v>
      </c>
      <c r="AF1115">
        <v>14653</v>
      </c>
    </row>
    <row r="1116" spans="1:32" x14ac:dyDescent="0.35">
      <c r="A1116">
        <v>2020</v>
      </c>
      <c r="B1116" t="s">
        <v>108</v>
      </c>
      <c r="C1116" t="s">
        <v>1765</v>
      </c>
      <c r="D1116" t="s">
        <v>634</v>
      </c>
      <c r="E1116" t="s">
        <v>6185</v>
      </c>
      <c r="F1116">
        <v>5</v>
      </c>
      <c r="G1116">
        <v>9</v>
      </c>
      <c r="H1116" t="s">
        <v>36</v>
      </c>
      <c r="I1116" t="s">
        <v>1883</v>
      </c>
      <c r="J1116">
        <v>2.5</v>
      </c>
      <c r="K1116">
        <v>55</v>
      </c>
      <c r="L1116" t="s">
        <v>1884</v>
      </c>
      <c r="M1116" t="s">
        <v>39</v>
      </c>
      <c r="N1116">
        <v>94588</v>
      </c>
      <c r="O1116" t="s">
        <v>94</v>
      </c>
      <c r="P1116">
        <v>5</v>
      </c>
      <c r="Q1116">
        <v>5</v>
      </c>
      <c r="R1116">
        <v>5</v>
      </c>
      <c r="S1116">
        <v>4.9000000000000004</v>
      </c>
      <c r="T1116">
        <v>5</v>
      </c>
      <c r="U1116">
        <v>5</v>
      </c>
      <c r="V1116" t="s">
        <v>6186</v>
      </c>
      <c r="W1116" t="s">
        <v>77</v>
      </c>
      <c r="X1116" t="s">
        <v>43</v>
      </c>
      <c r="Y1116">
        <v>25</v>
      </c>
      <c r="Z1116">
        <v>35</v>
      </c>
      <c r="AA1116" t="s">
        <v>44</v>
      </c>
      <c r="AB1116" t="s">
        <v>294</v>
      </c>
      <c r="AC1116" t="s">
        <v>219</v>
      </c>
      <c r="AD1116" t="s">
        <v>6187</v>
      </c>
      <c r="AE1116" t="s">
        <v>6188</v>
      </c>
      <c r="AF1116">
        <v>27590</v>
      </c>
    </row>
    <row r="1117" spans="1:32" x14ac:dyDescent="0.35">
      <c r="A1117">
        <v>2020</v>
      </c>
      <c r="B1117" t="s">
        <v>108</v>
      </c>
      <c r="C1117" t="s">
        <v>1765</v>
      </c>
      <c r="D1117" t="s">
        <v>34</v>
      </c>
      <c r="E1117" t="s">
        <v>6189</v>
      </c>
      <c r="F1117">
        <v>5</v>
      </c>
      <c r="G1117">
        <v>9</v>
      </c>
      <c r="H1117" t="s">
        <v>36</v>
      </c>
      <c r="I1117" t="s">
        <v>1883</v>
      </c>
      <c r="J1117">
        <v>2.5</v>
      </c>
      <c r="K1117">
        <v>55</v>
      </c>
      <c r="L1117" t="s">
        <v>1884</v>
      </c>
      <c r="M1117" t="s">
        <v>39</v>
      </c>
      <c r="N1117">
        <v>94588</v>
      </c>
      <c r="O1117" t="s">
        <v>94</v>
      </c>
      <c r="P1117">
        <v>5</v>
      </c>
      <c r="Q1117">
        <v>5</v>
      </c>
      <c r="R1117">
        <v>5</v>
      </c>
      <c r="S1117">
        <v>4.9000000000000004</v>
      </c>
      <c r="T1117">
        <v>5</v>
      </c>
      <c r="U1117">
        <v>5</v>
      </c>
      <c r="V1117" t="s">
        <v>743</v>
      </c>
      <c r="W1117" t="s">
        <v>77</v>
      </c>
      <c r="X1117" t="s">
        <v>43</v>
      </c>
      <c r="Y1117">
        <v>25</v>
      </c>
      <c r="Z1117">
        <v>35</v>
      </c>
      <c r="AA1117" t="s">
        <v>44</v>
      </c>
      <c r="AB1117" t="s">
        <v>294</v>
      </c>
      <c r="AC1117" t="s">
        <v>219</v>
      </c>
      <c r="AD1117" t="s">
        <v>6190</v>
      </c>
      <c r="AE1117">
        <v>38147</v>
      </c>
      <c r="AF1117">
        <v>29364</v>
      </c>
    </row>
    <row r="1118" spans="1:32" x14ac:dyDescent="0.35">
      <c r="A1118">
        <v>2019</v>
      </c>
      <c r="B1118" t="s">
        <v>257</v>
      </c>
      <c r="C1118" t="s">
        <v>2421</v>
      </c>
      <c r="D1118" t="s">
        <v>34</v>
      </c>
      <c r="E1118" t="s">
        <v>6191</v>
      </c>
      <c r="F1118">
        <v>4.0999999999999996</v>
      </c>
      <c r="G1118">
        <v>22</v>
      </c>
      <c r="H1118" t="s">
        <v>36</v>
      </c>
      <c r="I1118" t="s">
        <v>6192</v>
      </c>
      <c r="J1118">
        <v>3.4</v>
      </c>
      <c r="K1118">
        <v>25</v>
      </c>
      <c r="L1118" t="s">
        <v>6193</v>
      </c>
      <c r="M1118" t="s">
        <v>39</v>
      </c>
      <c r="N1118">
        <v>94901</v>
      </c>
      <c r="O1118" t="s">
        <v>53</v>
      </c>
      <c r="P1118">
        <v>4.5</v>
      </c>
      <c r="Q1118">
        <v>4.5999999999999996</v>
      </c>
      <c r="R1118">
        <v>4</v>
      </c>
      <c r="S1118">
        <v>3.4</v>
      </c>
      <c r="T1118">
        <v>4.5</v>
      </c>
      <c r="U1118">
        <v>3.5</v>
      </c>
      <c r="V1118" t="s">
        <v>428</v>
      </c>
      <c r="W1118" t="s">
        <v>123</v>
      </c>
      <c r="X1118" t="s">
        <v>124</v>
      </c>
      <c r="Y1118">
        <v>20</v>
      </c>
      <c r="Z1118">
        <v>25</v>
      </c>
      <c r="AA1118" t="s">
        <v>44</v>
      </c>
      <c r="AB1118" t="s">
        <v>45</v>
      </c>
      <c r="AC1118" t="s">
        <v>264</v>
      </c>
      <c r="AD1118" t="s">
        <v>6194</v>
      </c>
      <c r="AE1118">
        <v>16175</v>
      </c>
      <c r="AF1118">
        <v>12384</v>
      </c>
    </row>
    <row r="1119" spans="1:32" x14ac:dyDescent="0.35">
      <c r="A1119">
        <v>2020</v>
      </c>
      <c r="B1119" t="s">
        <v>48</v>
      </c>
      <c r="C1119" t="s">
        <v>6195</v>
      </c>
      <c r="D1119" t="s">
        <v>34</v>
      </c>
      <c r="E1119" t="s">
        <v>6196</v>
      </c>
      <c r="F1119">
        <v>4.9000000000000004</v>
      </c>
      <c r="G1119">
        <v>27</v>
      </c>
      <c r="H1119" t="s">
        <v>36</v>
      </c>
      <c r="I1119" t="s">
        <v>141</v>
      </c>
      <c r="J1119">
        <v>4.8</v>
      </c>
      <c r="K1119">
        <v>1405</v>
      </c>
      <c r="L1119" t="s">
        <v>142</v>
      </c>
      <c r="M1119" t="s">
        <v>121</v>
      </c>
      <c r="N1119">
        <v>85014</v>
      </c>
      <c r="O1119" t="s">
        <v>53</v>
      </c>
      <c r="P1119">
        <v>5</v>
      </c>
      <c r="Q1119">
        <v>4.9000000000000004</v>
      </c>
      <c r="R1119">
        <v>4.9000000000000004</v>
      </c>
      <c r="S1119">
        <v>4.5999999999999996</v>
      </c>
      <c r="T1119">
        <v>4.9000000000000004</v>
      </c>
      <c r="U1119">
        <v>4.8</v>
      </c>
      <c r="V1119" t="s">
        <v>229</v>
      </c>
      <c r="W1119" t="s">
        <v>327</v>
      </c>
      <c r="X1119" t="s">
        <v>55</v>
      </c>
      <c r="Y1119">
        <v>17</v>
      </c>
      <c r="Z1119">
        <v>22</v>
      </c>
      <c r="AA1119" t="s">
        <v>44</v>
      </c>
      <c r="AB1119" t="s">
        <v>56</v>
      </c>
      <c r="AC1119" t="s">
        <v>1365</v>
      </c>
      <c r="AD1119" t="s">
        <v>6197</v>
      </c>
      <c r="AE1119" t="s">
        <v>6198</v>
      </c>
      <c r="AF1119">
        <v>36135</v>
      </c>
    </row>
    <row r="1120" spans="1:32" x14ac:dyDescent="0.35">
      <c r="A1120">
        <v>2019</v>
      </c>
      <c r="B1120" t="s">
        <v>213</v>
      </c>
      <c r="C1120" t="s">
        <v>4312</v>
      </c>
      <c r="D1120" t="s">
        <v>34</v>
      </c>
      <c r="E1120" t="s">
        <v>6199</v>
      </c>
      <c r="F1120">
        <v>4.3</v>
      </c>
      <c r="G1120">
        <v>217</v>
      </c>
      <c r="H1120" t="s">
        <v>36</v>
      </c>
      <c r="I1120" t="s">
        <v>6200</v>
      </c>
      <c r="J1120">
        <v>4.5</v>
      </c>
      <c r="K1120">
        <v>872</v>
      </c>
      <c r="L1120" t="s">
        <v>6201</v>
      </c>
      <c r="M1120" t="s">
        <v>121</v>
      </c>
      <c r="N1120">
        <v>85014</v>
      </c>
      <c r="O1120" t="s">
        <v>53</v>
      </c>
      <c r="P1120">
        <v>4.5999999999999996</v>
      </c>
      <c r="Q1120">
        <v>4.5</v>
      </c>
      <c r="R1120">
        <v>4.2</v>
      </c>
      <c r="S1120">
        <v>4.0999999999999996</v>
      </c>
      <c r="T1120">
        <v>4.5999999999999996</v>
      </c>
      <c r="U1120">
        <v>4.2</v>
      </c>
      <c r="V1120" t="s">
        <v>4667</v>
      </c>
      <c r="W1120" t="s">
        <v>77</v>
      </c>
      <c r="X1120" t="s">
        <v>43</v>
      </c>
      <c r="Y1120">
        <v>22</v>
      </c>
      <c r="Z1120">
        <v>28</v>
      </c>
      <c r="AA1120" t="s">
        <v>44</v>
      </c>
      <c r="AB1120" t="s">
        <v>56</v>
      </c>
      <c r="AC1120" t="s">
        <v>219</v>
      </c>
      <c r="AD1120" t="s">
        <v>6202</v>
      </c>
      <c r="AE1120" t="s">
        <v>6203</v>
      </c>
      <c r="AF1120">
        <v>38517</v>
      </c>
    </row>
    <row r="1121" spans="1:32" x14ac:dyDescent="0.35">
      <c r="A1121">
        <v>2019</v>
      </c>
      <c r="B1121" t="s">
        <v>60</v>
      </c>
      <c r="C1121" t="s">
        <v>6064</v>
      </c>
      <c r="D1121" t="s">
        <v>34</v>
      </c>
      <c r="E1121" t="s">
        <v>5042</v>
      </c>
      <c r="F1121">
        <v>4.7</v>
      </c>
      <c r="G1121">
        <v>474</v>
      </c>
      <c r="H1121" t="s">
        <v>36</v>
      </c>
      <c r="I1121" t="s">
        <v>6204</v>
      </c>
      <c r="J1121">
        <v>4.5</v>
      </c>
      <c r="K1121">
        <v>1437</v>
      </c>
      <c r="L1121" t="s">
        <v>6205</v>
      </c>
      <c r="M1121" t="s">
        <v>121</v>
      </c>
      <c r="N1121">
        <v>85260</v>
      </c>
      <c r="O1121" t="s">
        <v>53</v>
      </c>
      <c r="P1121">
        <v>4.8</v>
      </c>
      <c r="Q1121">
        <v>4.9000000000000004</v>
      </c>
      <c r="R1121">
        <v>4.7</v>
      </c>
      <c r="S1121">
        <v>4.5</v>
      </c>
      <c r="T1121">
        <v>4.8</v>
      </c>
      <c r="U1121">
        <v>4.5</v>
      </c>
      <c r="V1121" t="s">
        <v>566</v>
      </c>
      <c r="W1121" t="s">
        <v>6206</v>
      </c>
      <c r="X1121" t="s">
        <v>95</v>
      </c>
      <c r="Y1121">
        <v>20</v>
      </c>
      <c r="Z1121">
        <v>25</v>
      </c>
      <c r="AA1121" t="s">
        <v>44</v>
      </c>
      <c r="AB1121" t="s">
        <v>45</v>
      </c>
      <c r="AC1121" t="s">
        <v>66</v>
      </c>
      <c r="AD1121" t="s">
        <v>6207</v>
      </c>
      <c r="AE1121" t="s">
        <v>6208</v>
      </c>
      <c r="AF1121">
        <v>54769</v>
      </c>
    </row>
    <row r="1122" spans="1:32" x14ac:dyDescent="0.35">
      <c r="A1122">
        <v>2017</v>
      </c>
      <c r="B1122" t="s">
        <v>591</v>
      </c>
      <c r="C1122" t="s">
        <v>6209</v>
      </c>
      <c r="D1122" t="s">
        <v>34</v>
      </c>
      <c r="E1122" t="s">
        <v>835</v>
      </c>
      <c r="F1122">
        <v>4.7</v>
      </c>
      <c r="G1122">
        <v>78</v>
      </c>
      <c r="H1122" t="s">
        <v>36</v>
      </c>
      <c r="I1122" t="s">
        <v>6210</v>
      </c>
      <c r="J1122">
        <v>4.3</v>
      </c>
      <c r="K1122">
        <v>1366</v>
      </c>
      <c r="L1122" t="s">
        <v>6211</v>
      </c>
      <c r="M1122" t="s">
        <v>121</v>
      </c>
      <c r="N1122">
        <v>85260</v>
      </c>
      <c r="O1122" t="s">
        <v>53</v>
      </c>
      <c r="P1122">
        <v>4.8</v>
      </c>
      <c r="Q1122">
        <v>4.7</v>
      </c>
      <c r="R1122">
        <v>4.8</v>
      </c>
      <c r="S1122">
        <v>4.5</v>
      </c>
      <c r="T1122">
        <v>4.7</v>
      </c>
      <c r="U1122">
        <v>4.5999999999999996</v>
      </c>
      <c r="V1122" t="s">
        <v>596</v>
      </c>
      <c r="W1122" t="s">
        <v>77</v>
      </c>
      <c r="X1122" t="s">
        <v>1926</v>
      </c>
      <c r="Y1122">
        <v>13</v>
      </c>
      <c r="Z1122">
        <v>18</v>
      </c>
      <c r="AA1122" t="s">
        <v>44</v>
      </c>
      <c r="AB1122" t="s">
        <v>113</v>
      </c>
      <c r="AC1122" t="s">
        <v>2125</v>
      </c>
      <c r="AD1122" t="s">
        <v>6212</v>
      </c>
      <c r="AE1122" t="s">
        <v>6213</v>
      </c>
      <c r="AF1122">
        <v>84023</v>
      </c>
    </row>
    <row r="1123" spans="1:32" x14ac:dyDescent="0.35">
      <c r="A1123">
        <v>2016</v>
      </c>
      <c r="B1123" t="s">
        <v>389</v>
      </c>
      <c r="C1123" t="s">
        <v>6214</v>
      </c>
      <c r="D1123" t="s">
        <v>34</v>
      </c>
      <c r="E1123" t="s">
        <v>6215</v>
      </c>
      <c r="F1123">
        <v>4.7</v>
      </c>
      <c r="G1123">
        <v>21</v>
      </c>
      <c r="H1123" t="s">
        <v>36</v>
      </c>
      <c r="I1123" t="s">
        <v>6216</v>
      </c>
      <c r="J1123">
        <v>4.8</v>
      </c>
      <c r="K1123">
        <v>4504</v>
      </c>
      <c r="L1123" t="s">
        <v>6217</v>
      </c>
      <c r="M1123" t="s">
        <v>121</v>
      </c>
      <c r="N1123">
        <v>85286</v>
      </c>
      <c r="O1123" t="s">
        <v>53</v>
      </c>
      <c r="P1123">
        <v>4.8</v>
      </c>
      <c r="Q1123">
        <v>4.7</v>
      </c>
      <c r="R1123">
        <v>4.8</v>
      </c>
      <c r="S1123">
        <v>4.4000000000000004</v>
      </c>
      <c r="T1123">
        <v>4.7</v>
      </c>
      <c r="U1123">
        <v>4.5999999999999996</v>
      </c>
      <c r="V1123" t="s">
        <v>42</v>
      </c>
      <c r="W1123" t="s">
        <v>77</v>
      </c>
      <c r="X1123" t="s">
        <v>124</v>
      </c>
      <c r="Y1123">
        <v>101</v>
      </c>
      <c r="Z1123">
        <v>102</v>
      </c>
      <c r="AA1123" t="s">
        <v>1227</v>
      </c>
      <c r="AB1123" t="s">
        <v>1228</v>
      </c>
      <c r="AC1123" t="s">
        <v>1227</v>
      </c>
      <c r="AD1123" t="s">
        <v>6218</v>
      </c>
      <c r="AE1123" t="s">
        <v>6219</v>
      </c>
      <c r="AF1123">
        <v>49602</v>
      </c>
    </row>
    <row r="1124" spans="1:32" x14ac:dyDescent="0.35">
      <c r="A1124">
        <v>2019</v>
      </c>
      <c r="B1124" t="s">
        <v>108</v>
      </c>
      <c r="C1124" t="s">
        <v>6220</v>
      </c>
      <c r="D1124" t="s">
        <v>34</v>
      </c>
      <c r="E1124" t="s">
        <v>6221</v>
      </c>
      <c r="F1124">
        <v>4.8</v>
      </c>
      <c r="G1124">
        <v>6</v>
      </c>
      <c r="H1124" t="s">
        <v>36</v>
      </c>
      <c r="I1124" t="s">
        <v>2417</v>
      </c>
      <c r="J1124">
        <v>4.5999999999999996</v>
      </c>
      <c r="K1124">
        <v>256</v>
      </c>
      <c r="L1124" t="s">
        <v>2418</v>
      </c>
      <c r="M1124" t="s">
        <v>121</v>
      </c>
      <c r="N1124">
        <v>85206</v>
      </c>
      <c r="O1124" t="s">
        <v>53</v>
      </c>
      <c r="P1124">
        <v>4.7</v>
      </c>
      <c r="Q1124">
        <v>5</v>
      </c>
      <c r="R1124">
        <v>4.8</v>
      </c>
      <c r="S1124">
        <v>4.5</v>
      </c>
      <c r="T1124">
        <v>5</v>
      </c>
      <c r="U1124">
        <v>4.5</v>
      </c>
      <c r="V1124" t="s">
        <v>42</v>
      </c>
      <c r="W1124" t="s">
        <v>77</v>
      </c>
      <c r="X1124" t="s">
        <v>124</v>
      </c>
      <c r="Y1124">
        <v>21</v>
      </c>
      <c r="Z1124">
        <v>28</v>
      </c>
      <c r="AA1124" t="s">
        <v>44</v>
      </c>
      <c r="AB1124" t="s">
        <v>125</v>
      </c>
      <c r="AC1124" t="s">
        <v>264</v>
      </c>
      <c r="AD1124" t="s">
        <v>6222</v>
      </c>
      <c r="AE1124" t="s">
        <v>6223</v>
      </c>
      <c r="AF1124">
        <v>18142</v>
      </c>
    </row>
    <row r="1125" spans="1:32" x14ac:dyDescent="0.35">
      <c r="A1125">
        <v>2019</v>
      </c>
      <c r="B1125" t="s">
        <v>288</v>
      </c>
      <c r="C1125" t="s">
        <v>3280</v>
      </c>
      <c r="D1125" t="s">
        <v>34</v>
      </c>
      <c r="E1125" t="s">
        <v>6224</v>
      </c>
      <c r="F1125">
        <v>4.8</v>
      </c>
      <c r="G1125">
        <v>11</v>
      </c>
      <c r="H1125" t="s">
        <v>36</v>
      </c>
      <c r="I1125" t="s">
        <v>4485</v>
      </c>
      <c r="J1125">
        <v>4.3</v>
      </c>
      <c r="K1125">
        <v>3</v>
      </c>
      <c r="L1125" t="s">
        <v>4486</v>
      </c>
      <c r="M1125" t="s">
        <v>243</v>
      </c>
      <c r="N1125">
        <v>98057</v>
      </c>
      <c r="O1125" t="s">
        <v>75</v>
      </c>
      <c r="P1125">
        <v>4.5999999999999996</v>
      </c>
      <c r="Q1125">
        <v>4.7</v>
      </c>
      <c r="R1125">
        <v>4.8</v>
      </c>
      <c r="S1125">
        <v>4.5</v>
      </c>
      <c r="T1125">
        <v>5</v>
      </c>
      <c r="U1125">
        <v>4.9000000000000004</v>
      </c>
      <c r="V1125" t="s">
        <v>1739</v>
      </c>
      <c r="W1125" t="s">
        <v>3284</v>
      </c>
      <c r="X1125" t="s">
        <v>124</v>
      </c>
      <c r="Y1125">
        <v>17</v>
      </c>
      <c r="Z1125">
        <v>26</v>
      </c>
      <c r="AA1125" t="s">
        <v>44</v>
      </c>
      <c r="AB1125" t="s">
        <v>45</v>
      </c>
      <c r="AC1125" t="s">
        <v>1165</v>
      </c>
      <c r="AD1125" t="s">
        <v>6225</v>
      </c>
      <c r="AE1125">
        <v>22910451</v>
      </c>
      <c r="AF1125">
        <v>29605</v>
      </c>
    </row>
    <row r="1126" spans="1:32" x14ac:dyDescent="0.35">
      <c r="A1126">
        <v>2018</v>
      </c>
      <c r="B1126" t="s">
        <v>108</v>
      </c>
      <c r="C1126" t="s">
        <v>1594</v>
      </c>
      <c r="D1126" t="s">
        <v>34</v>
      </c>
      <c r="E1126" t="s">
        <v>4082</v>
      </c>
      <c r="F1126">
        <v>4.7</v>
      </c>
      <c r="G1126">
        <v>51</v>
      </c>
      <c r="H1126" t="s">
        <v>36</v>
      </c>
      <c r="I1126" t="s">
        <v>6226</v>
      </c>
      <c r="J1126">
        <v>1.5</v>
      </c>
      <c r="K1126">
        <v>5</v>
      </c>
      <c r="L1126" t="s">
        <v>6227</v>
      </c>
      <c r="M1126" t="s">
        <v>243</v>
      </c>
      <c r="N1126">
        <v>98036</v>
      </c>
      <c r="O1126" t="s">
        <v>53</v>
      </c>
      <c r="P1126">
        <v>4.9000000000000004</v>
      </c>
      <c r="Q1126">
        <v>4.7</v>
      </c>
      <c r="R1126">
        <v>4.8</v>
      </c>
      <c r="S1126">
        <v>4.4000000000000004</v>
      </c>
      <c r="T1126">
        <v>4.8</v>
      </c>
      <c r="U1126">
        <v>4.8</v>
      </c>
      <c r="V1126" t="s">
        <v>76</v>
      </c>
      <c r="W1126" t="s">
        <v>1113</v>
      </c>
      <c r="X1126" t="s">
        <v>124</v>
      </c>
      <c r="Y1126">
        <v>18</v>
      </c>
      <c r="Z1126">
        <v>22</v>
      </c>
      <c r="AA1126" t="s">
        <v>44</v>
      </c>
      <c r="AB1126" t="s">
        <v>113</v>
      </c>
      <c r="AC1126" t="s">
        <v>114</v>
      </c>
      <c r="AD1126" t="s">
        <v>6228</v>
      </c>
      <c r="AE1126">
        <v>22632402</v>
      </c>
      <c r="AF1126">
        <v>38981</v>
      </c>
    </row>
    <row r="1127" spans="1:32" x14ac:dyDescent="0.35">
      <c r="A1127">
        <v>2020</v>
      </c>
      <c r="B1127" t="s">
        <v>525</v>
      </c>
      <c r="C1127" t="s">
        <v>6229</v>
      </c>
      <c r="D1127" t="s">
        <v>34</v>
      </c>
      <c r="E1127" t="s">
        <v>2248</v>
      </c>
      <c r="F1127">
        <v>4.7</v>
      </c>
      <c r="G1127">
        <v>76</v>
      </c>
      <c r="H1127" t="s">
        <v>36</v>
      </c>
      <c r="I1127" t="s">
        <v>6230</v>
      </c>
      <c r="J1127">
        <v>4.5</v>
      </c>
      <c r="K1127">
        <v>164</v>
      </c>
      <c r="L1127" t="s">
        <v>6231</v>
      </c>
      <c r="M1127" t="s">
        <v>316</v>
      </c>
      <c r="N1127">
        <v>67502</v>
      </c>
      <c r="O1127" t="s">
        <v>40</v>
      </c>
      <c r="P1127">
        <v>4.8</v>
      </c>
      <c r="Q1127">
        <v>4.7</v>
      </c>
      <c r="R1127">
        <v>4.7</v>
      </c>
      <c r="S1127">
        <v>4.5999999999999996</v>
      </c>
      <c r="T1127">
        <v>4.8</v>
      </c>
      <c r="U1127">
        <v>4.7</v>
      </c>
      <c r="V1127" t="s">
        <v>76</v>
      </c>
      <c r="W1127" t="s">
        <v>42</v>
      </c>
      <c r="X1127" t="s">
        <v>124</v>
      </c>
      <c r="Y1127">
        <v>18</v>
      </c>
      <c r="Z1127">
        <v>24</v>
      </c>
      <c r="AA1127" t="s">
        <v>44</v>
      </c>
      <c r="AB1127" t="s">
        <v>45</v>
      </c>
      <c r="AC1127" t="s">
        <v>1477</v>
      </c>
      <c r="AD1127" t="s">
        <v>6232</v>
      </c>
      <c r="AE1127" t="s">
        <v>6233</v>
      </c>
      <c r="AF1127">
        <v>47159</v>
      </c>
    </row>
    <row r="1128" spans="1:32" x14ac:dyDescent="0.35">
      <c r="A1128">
        <v>2020</v>
      </c>
      <c r="B1128" t="s">
        <v>321</v>
      </c>
      <c r="C1128" t="s">
        <v>6234</v>
      </c>
      <c r="D1128" t="s">
        <v>34</v>
      </c>
      <c r="E1128" t="s">
        <v>6235</v>
      </c>
      <c r="F1128">
        <v>4.8</v>
      </c>
      <c r="G1128">
        <v>12</v>
      </c>
      <c r="H1128" t="s">
        <v>36</v>
      </c>
      <c r="I1128" t="s">
        <v>6236</v>
      </c>
      <c r="J1128">
        <v>4.9000000000000004</v>
      </c>
      <c r="K1128">
        <v>708</v>
      </c>
      <c r="L1128" t="s">
        <v>6237</v>
      </c>
      <c r="M1128" t="s">
        <v>806</v>
      </c>
      <c r="N1128">
        <v>74601</v>
      </c>
      <c r="O1128" t="s">
        <v>94</v>
      </c>
      <c r="P1128">
        <v>4.8</v>
      </c>
      <c r="Q1128">
        <v>4.8</v>
      </c>
      <c r="R1128">
        <v>4.8</v>
      </c>
      <c r="S1128">
        <v>4.8</v>
      </c>
      <c r="T1128">
        <v>4.9000000000000004</v>
      </c>
      <c r="U1128">
        <v>4.8</v>
      </c>
      <c r="V1128" t="s">
        <v>6238</v>
      </c>
      <c r="W1128" t="s">
        <v>2534</v>
      </c>
      <c r="X1128" t="s">
        <v>43</v>
      </c>
      <c r="Y1128">
        <v>20</v>
      </c>
      <c r="Z1128">
        <v>31</v>
      </c>
      <c r="AA1128" t="s">
        <v>44</v>
      </c>
      <c r="AB1128" t="s">
        <v>151</v>
      </c>
      <c r="AC1128" t="s">
        <v>219</v>
      </c>
      <c r="AD1128" t="s">
        <v>6239</v>
      </c>
      <c r="AE1128" t="s">
        <v>6240</v>
      </c>
      <c r="AF1128">
        <v>43141</v>
      </c>
    </row>
    <row r="1129" spans="1:32" x14ac:dyDescent="0.35">
      <c r="A1129">
        <v>2020</v>
      </c>
      <c r="B1129" t="s">
        <v>373</v>
      </c>
      <c r="C1129" t="s">
        <v>3037</v>
      </c>
      <c r="D1129" t="s">
        <v>34</v>
      </c>
      <c r="E1129" t="s">
        <v>4103</v>
      </c>
      <c r="F1129">
        <v>4.8</v>
      </c>
      <c r="G1129">
        <v>39</v>
      </c>
      <c r="H1129" t="s">
        <v>36</v>
      </c>
      <c r="I1129" t="s">
        <v>6241</v>
      </c>
      <c r="J1129">
        <v>3.9</v>
      </c>
      <c r="K1129">
        <v>77</v>
      </c>
      <c r="L1129" t="s">
        <v>6242</v>
      </c>
      <c r="M1129" t="s">
        <v>271</v>
      </c>
      <c r="N1129">
        <v>76132</v>
      </c>
      <c r="O1129" t="s">
        <v>53</v>
      </c>
      <c r="P1129">
        <v>4.9000000000000004</v>
      </c>
      <c r="Q1129">
        <v>4.7</v>
      </c>
      <c r="R1129">
        <v>4.7</v>
      </c>
      <c r="S1129">
        <v>4.5999999999999996</v>
      </c>
      <c r="T1129">
        <v>4.8</v>
      </c>
      <c r="U1129">
        <v>4.9000000000000004</v>
      </c>
      <c r="V1129" t="s">
        <v>5141</v>
      </c>
      <c r="W1129" t="s">
        <v>3039</v>
      </c>
      <c r="X1129" t="s">
        <v>43</v>
      </c>
      <c r="Y1129">
        <v>20</v>
      </c>
      <c r="Z1129">
        <v>27</v>
      </c>
      <c r="AA1129" t="s">
        <v>44</v>
      </c>
      <c r="AB1129" t="s">
        <v>78</v>
      </c>
      <c r="AC1129" t="s">
        <v>114</v>
      </c>
      <c r="AD1129" t="s">
        <v>6243</v>
      </c>
      <c r="AE1129" t="s">
        <v>6244</v>
      </c>
      <c r="AF1129">
        <v>46402</v>
      </c>
    </row>
    <row r="1130" spans="1:32" x14ac:dyDescent="0.35">
      <c r="A1130">
        <v>2021</v>
      </c>
      <c r="B1130" t="s">
        <v>48</v>
      </c>
      <c r="C1130" t="s">
        <v>49</v>
      </c>
      <c r="D1130" t="s">
        <v>34</v>
      </c>
      <c r="E1130" t="s">
        <v>6245</v>
      </c>
      <c r="F1130">
        <v>4.8</v>
      </c>
      <c r="G1130">
        <v>79</v>
      </c>
      <c r="H1130" t="s">
        <v>36</v>
      </c>
      <c r="I1130" t="s">
        <v>6246</v>
      </c>
      <c r="J1130">
        <v>4.9000000000000004</v>
      </c>
      <c r="K1130">
        <v>367</v>
      </c>
      <c r="L1130" t="s">
        <v>6247</v>
      </c>
      <c r="M1130" t="s">
        <v>271</v>
      </c>
      <c r="N1130">
        <v>76053</v>
      </c>
      <c r="O1130" t="s">
        <v>75</v>
      </c>
      <c r="P1130">
        <v>4.8</v>
      </c>
      <c r="Q1130">
        <v>4.9000000000000004</v>
      </c>
      <c r="R1130">
        <v>4.8</v>
      </c>
      <c r="S1130">
        <v>4.5999999999999996</v>
      </c>
      <c r="T1130">
        <v>4.9000000000000004</v>
      </c>
      <c r="U1130">
        <v>4.7</v>
      </c>
      <c r="V1130" t="s">
        <v>2043</v>
      </c>
      <c r="W1130" t="s">
        <v>42</v>
      </c>
      <c r="X1130" t="s">
        <v>55</v>
      </c>
      <c r="Y1130">
        <v>19</v>
      </c>
      <c r="Z1130">
        <v>24</v>
      </c>
      <c r="AA1130" t="s">
        <v>44</v>
      </c>
      <c r="AB1130" t="s">
        <v>56</v>
      </c>
      <c r="AC1130" t="s">
        <v>832</v>
      </c>
      <c r="AD1130" t="s">
        <v>6248</v>
      </c>
      <c r="AE1130">
        <v>8186</v>
      </c>
      <c r="AF1130">
        <v>19599</v>
      </c>
    </row>
    <row r="1131" spans="1:32" x14ac:dyDescent="0.35">
      <c r="A1131">
        <v>2018</v>
      </c>
      <c r="B1131" t="s">
        <v>69</v>
      </c>
      <c r="C1131" t="s">
        <v>844</v>
      </c>
      <c r="D1131" t="s">
        <v>34</v>
      </c>
      <c r="E1131" t="s">
        <v>5009</v>
      </c>
      <c r="F1131">
        <v>4.8</v>
      </c>
      <c r="G1131">
        <v>652</v>
      </c>
      <c r="H1131" t="s">
        <v>36</v>
      </c>
      <c r="I1131" t="s">
        <v>6249</v>
      </c>
      <c r="J1131">
        <v>3.8</v>
      </c>
      <c r="K1131">
        <v>688</v>
      </c>
      <c r="L1131" t="s">
        <v>6250</v>
      </c>
      <c r="M1131" t="s">
        <v>271</v>
      </c>
      <c r="N1131">
        <v>76051</v>
      </c>
      <c r="O1131" t="s">
        <v>94</v>
      </c>
      <c r="P1131">
        <v>4.8</v>
      </c>
      <c r="Q1131">
        <v>4.8</v>
      </c>
      <c r="R1131">
        <v>4.7</v>
      </c>
      <c r="S1131">
        <v>4.7</v>
      </c>
      <c r="T1131">
        <v>4.8</v>
      </c>
      <c r="U1131">
        <v>4.8</v>
      </c>
      <c r="V1131" t="s">
        <v>317</v>
      </c>
      <c r="W1131" t="s">
        <v>42</v>
      </c>
      <c r="X1131" t="s">
        <v>43</v>
      </c>
      <c r="Y1131">
        <v>30</v>
      </c>
      <c r="Z1131">
        <v>38</v>
      </c>
      <c r="AA1131" t="s">
        <v>44</v>
      </c>
      <c r="AB1131" t="s">
        <v>78</v>
      </c>
      <c r="AC1131" t="s">
        <v>79</v>
      </c>
      <c r="AD1131" t="s">
        <v>6251</v>
      </c>
      <c r="AE1131" t="s">
        <v>6252</v>
      </c>
      <c r="AF1131">
        <v>36466</v>
      </c>
    </row>
    <row r="1132" spans="1:32" x14ac:dyDescent="0.35">
      <c r="A1132">
        <v>2020</v>
      </c>
      <c r="B1132" t="s">
        <v>213</v>
      </c>
      <c r="C1132" t="s">
        <v>214</v>
      </c>
      <c r="D1132" t="s">
        <v>34</v>
      </c>
      <c r="E1132" t="s">
        <v>6253</v>
      </c>
      <c r="F1132">
        <v>4.5999999999999996</v>
      </c>
      <c r="G1132">
        <v>96</v>
      </c>
      <c r="H1132" t="s">
        <v>36</v>
      </c>
      <c r="I1132" t="s">
        <v>3479</v>
      </c>
      <c r="J1132">
        <v>4.7</v>
      </c>
      <c r="K1132">
        <v>1358</v>
      </c>
      <c r="L1132" t="s">
        <v>3480</v>
      </c>
      <c r="M1132" t="s">
        <v>271</v>
      </c>
      <c r="N1132">
        <v>76017</v>
      </c>
      <c r="O1132" t="s">
        <v>53</v>
      </c>
      <c r="P1132">
        <v>4.8</v>
      </c>
      <c r="Q1132">
        <v>4.7</v>
      </c>
      <c r="R1132">
        <v>4.7</v>
      </c>
      <c r="S1132">
        <v>4.4000000000000004</v>
      </c>
      <c r="T1132">
        <v>4.8</v>
      </c>
      <c r="U1132">
        <v>4.5999999999999996</v>
      </c>
      <c r="V1132" t="s">
        <v>1503</v>
      </c>
      <c r="W1132" t="s">
        <v>41</v>
      </c>
      <c r="X1132" t="s">
        <v>43</v>
      </c>
      <c r="Y1132">
        <v>22</v>
      </c>
      <c r="Z1132">
        <v>27</v>
      </c>
      <c r="AA1132" t="s">
        <v>44</v>
      </c>
      <c r="AB1132" t="s">
        <v>56</v>
      </c>
      <c r="AC1132" t="s">
        <v>219</v>
      </c>
      <c r="AD1132" t="s">
        <v>6254</v>
      </c>
      <c r="AE1132" t="s">
        <v>6255</v>
      </c>
      <c r="AF1132">
        <v>34863</v>
      </c>
    </row>
    <row r="1133" spans="1:32" x14ac:dyDescent="0.35">
      <c r="A1133">
        <v>2021</v>
      </c>
      <c r="B1133" t="s">
        <v>69</v>
      </c>
      <c r="C1133" t="s">
        <v>399</v>
      </c>
      <c r="D1133" t="s">
        <v>34</v>
      </c>
      <c r="E1133" t="s">
        <v>1372</v>
      </c>
      <c r="F1133">
        <v>4.8</v>
      </c>
      <c r="G1133">
        <v>63</v>
      </c>
      <c r="H1133" t="s">
        <v>36</v>
      </c>
      <c r="I1133" t="s">
        <v>2478</v>
      </c>
      <c r="J1133">
        <v>4.5</v>
      </c>
      <c r="K1133">
        <v>2597</v>
      </c>
      <c r="L1133" t="s">
        <v>2479</v>
      </c>
      <c r="M1133" t="s">
        <v>271</v>
      </c>
      <c r="N1133">
        <v>76051</v>
      </c>
      <c r="O1133" t="s">
        <v>40</v>
      </c>
      <c r="P1133">
        <v>4.9000000000000004</v>
      </c>
      <c r="Q1133">
        <v>4.7</v>
      </c>
      <c r="R1133">
        <v>4.8</v>
      </c>
      <c r="S1133">
        <v>4.7</v>
      </c>
      <c r="T1133">
        <v>4.7</v>
      </c>
      <c r="U1133">
        <v>4.8</v>
      </c>
      <c r="V1133" t="s">
        <v>42</v>
      </c>
      <c r="W1133" t="s">
        <v>42</v>
      </c>
      <c r="X1133" t="s">
        <v>43</v>
      </c>
      <c r="Y1133">
        <v>20</v>
      </c>
      <c r="Z1133">
        <v>27</v>
      </c>
      <c r="AA1133" t="s">
        <v>44</v>
      </c>
      <c r="AB1133" t="s">
        <v>125</v>
      </c>
      <c r="AC1133" t="s">
        <v>126</v>
      </c>
      <c r="AD1133" t="s">
        <v>6256</v>
      </c>
      <c r="AE1133" t="s">
        <v>6257</v>
      </c>
      <c r="AF1133">
        <v>14974</v>
      </c>
    </row>
    <row r="1134" spans="1:32" x14ac:dyDescent="0.35">
      <c r="A1134">
        <v>2019</v>
      </c>
      <c r="B1134" t="s">
        <v>257</v>
      </c>
      <c r="C1134" t="s">
        <v>1183</v>
      </c>
      <c r="D1134" t="s">
        <v>34</v>
      </c>
      <c r="E1134" t="s">
        <v>4166</v>
      </c>
      <c r="F1134">
        <v>4.9000000000000004</v>
      </c>
      <c r="G1134">
        <v>17</v>
      </c>
      <c r="H1134" t="s">
        <v>36</v>
      </c>
      <c r="I1134" t="s">
        <v>6258</v>
      </c>
      <c r="J1134">
        <v>4.0999999999999996</v>
      </c>
      <c r="K1134">
        <v>124</v>
      </c>
      <c r="L1134" t="s">
        <v>6259</v>
      </c>
      <c r="M1134" t="s">
        <v>271</v>
      </c>
      <c r="N1134">
        <v>75220</v>
      </c>
      <c r="O1134" t="s">
        <v>53</v>
      </c>
      <c r="P1134">
        <v>4.9000000000000004</v>
      </c>
      <c r="Q1134">
        <v>4.9000000000000004</v>
      </c>
      <c r="R1134">
        <v>5</v>
      </c>
      <c r="S1134">
        <v>4.5999999999999996</v>
      </c>
      <c r="T1134">
        <v>5</v>
      </c>
      <c r="U1134">
        <v>4.8</v>
      </c>
      <c r="V1134" t="s">
        <v>455</v>
      </c>
      <c r="W1134" t="s">
        <v>42</v>
      </c>
      <c r="X1134" t="s">
        <v>95</v>
      </c>
      <c r="Y1134">
        <v>21</v>
      </c>
      <c r="Z1134">
        <v>29</v>
      </c>
      <c r="AA1134" t="s">
        <v>44</v>
      </c>
      <c r="AB1134" t="s">
        <v>45</v>
      </c>
      <c r="AC1134" t="s">
        <v>264</v>
      </c>
      <c r="AD1134" t="s">
        <v>6260</v>
      </c>
      <c r="AE1134" t="s">
        <v>6261</v>
      </c>
      <c r="AF1134">
        <v>30161</v>
      </c>
    </row>
    <row r="1135" spans="1:32" x14ac:dyDescent="0.35">
      <c r="A1135">
        <v>2019</v>
      </c>
      <c r="B1135" t="s">
        <v>108</v>
      </c>
      <c r="C1135" t="s">
        <v>3601</v>
      </c>
      <c r="D1135" t="s">
        <v>34</v>
      </c>
      <c r="E1135" t="s">
        <v>6262</v>
      </c>
      <c r="F1135">
        <v>4.8</v>
      </c>
      <c r="G1135">
        <v>40</v>
      </c>
      <c r="H1135" t="s">
        <v>36</v>
      </c>
      <c r="I1135" t="s">
        <v>3001</v>
      </c>
      <c r="J1135">
        <v>4.7</v>
      </c>
      <c r="K1135">
        <v>620</v>
      </c>
      <c r="L1135" t="s">
        <v>3002</v>
      </c>
      <c r="M1135" t="s">
        <v>271</v>
      </c>
      <c r="N1135">
        <v>75006</v>
      </c>
      <c r="O1135" t="s">
        <v>53</v>
      </c>
      <c r="P1135">
        <v>4.8</v>
      </c>
      <c r="Q1135">
        <v>4.8</v>
      </c>
      <c r="R1135">
        <v>4.8</v>
      </c>
      <c r="S1135">
        <v>4.5</v>
      </c>
      <c r="T1135">
        <v>4.8</v>
      </c>
      <c r="U1135">
        <v>4.7</v>
      </c>
      <c r="V1135" t="s">
        <v>6263</v>
      </c>
      <c r="W1135" t="s">
        <v>42</v>
      </c>
      <c r="X1135" t="s">
        <v>124</v>
      </c>
      <c r="Y1135">
        <v>22</v>
      </c>
      <c r="Z1135">
        <v>33</v>
      </c>
      <c r="AA1135" t="s">
        <v>44</v>
      </c>
      <c r="AB1135" t="s">
        <v>125</v>
      </c>
      <c r="AC1135" t="s">
        <v>219</v>
      </c>
      <c r="AD1135" t="s">
        <v>6264</v>
      </c>
      <c r="AE1135">
        <v>321611</v>
      </c>
      <c r="AF1135">
        <v>15082</v>
      </c>
    </row>
    <row r="1136" spans="1:32" x14ac:dyDescent="0.35">
      <c r="A1136">
        <v>2015</v>
      </c>
      <c r="B1136" t="s">
        <v>81</v>
      </c>
      <c r="C1136" t="s">
        <v>2234</v>
      </c>
      <c r="D1136" t="s">
        <v>34</v>
      </c>
      <c r="E1136" t="s">
        <v>6265</v>
      </c>
      <c r="F1136">
        <v>4.8</v>
      </c>
      <c r="G1136">
        <v>28</v>
      </c>
      <c r="H1136" t="s">
        <v>36</v>
      </c>
      <c r="I1136" t="s">
        <v>6266</v>
      </c>
      <c r="J1136">
        <v>4.2</v>
      </c>
      <c r="K1136">
        <v>89</v>
      </c>
      <c r="L1136" t="s">
        <v>6267</v>
      </c>
      <c r="M1136" t="s">
        <v>271</v>
      </c>
      <c r="N1136">
        <v>75209</v>
      </c>
      <c r="O1136" t="s">
        <v>94</v>
      </c>
      <c r="P1136">
        <v>4.9000000000000004</v>
      </c>
      <c r="Q1136">
        <v>4.8</v>
      </c>
      <c r="R1136">
        <v>4.5</v>
      </c>
      <c r="S1136">
        <v>4.5999999999999996</v>
      </c>
      <c r="T1136">
        <v>4.8</v>
      </c>
      <c r="U1136">
        <v>5</v>
      </c>
      <c r="V1136" t="s">
        <v>5639</v>
      </c>
      <c r="W1136" t="s">
        <v>42</v>
      </c>
      <c r="X1136" t="s">
        <v>55</v>
      </c>
      <c r="Y1136">
        <v>15</v>
      </c>
      <c r="Z1136">
        <v>20</v>
      </c>
      <c r="AA1136" t="s">
        <v>44</v>
      </c>
      <c r="AB1136" t="s">
        <v>151</v>
      </c>
      <c r="AC1136" t="s">
        <v>1134</v>
      </c>
      <c r="AD1136" t="s">
        <v>6268</v>
      </c>
      <c r="AE1136" t="s">
        <v>6269</v>
      </c>
      <c r="AF1136">
        <v>56076</v>
      </c>
    </row>
    <row r="1137" spans="1:32" x14ac:dyDescent="0.35">
      <c r="A1137">
        <v>2020</v>
      </c>
      <c r="B1137" t="s">
        <v>81</v>
      </c>
      <c r="C1137" t="s">
        <v>2234</v>
      </c>
      <c r="D1137" t="s">
        <v>34</v>
      </c>
      <c r="E1137" t="s">
        <v>2437</v>
      </c>
      <c r="F1137">
        <v>4.9000000000000004</v>
      </c>
      <c r="G1137">
        <v>22</v>
      </c>
      <c r="H1137" t="s">
        <v>36</v>
      </c>
      <c r="I1137" t="s">
        <v>4527</v>
      </c>
      <c r="J1137">
        <v>4.2</v>
      </c>
      <c r="K1137">
        <v>203</v>
      </c>
      <c r="L1137" t="s">
        <v>4528</v>
      </c>
      <c r="M1137" t="s">
        <v>271</v>
      </c>
      <c r="N1137">
        <v>75209</v>
      </c>
      <c r="O1137" t="s">
        <v>53</v>
      </c>
      <c r="P1137">
        <v>5</v>
      </c>
      <c r="Q1137">
        <v>4.9000000000000004</v>
      </c>
      <c r="R1137">
        <v>4.9000000000000004</v>
      </c>
      <c r="S1137">
        <v>4.8</v>
      </c>
      <c r="T1137">
        <v>5</v>
      </c>
      <c r="U1137">
        <v>5</v>
      </c>
      <c r="V1137" t="s">
        <v>1925</v>
      </c>
      <c r="W1137" t="s">
        <v>42</v>
      </c>
      <c r="X1137" t="s">
        <v>55</v>
      </c>
      <c r="Y1137">
        <v>15</v>
      </c>
      <c r="Z1137">
        <v>19</v>
      </c>
      <c r="AA1137" t="s">
        <v>44</v>
      </c>
      <c r="AB1137" t="s">
        <v>151</v>
      </c>
      <c r="AC1137" t="s">
        <v>1134</v>
      </c>
      <c r="AD1137" t="s">
        <v>6270</v>
      </c>
      <c r="AE1137" t="s">
        <v>6271</v>
      </c>
      <c r="AF1137">
        <v>23211</v>
      </c>
    </row>
    <row r="1138" spans="1:32" x14ac:dyDescent="0.35">
      <c r="A1138">
        <v>2019</v>
      </c>
      <c r="B1138" t="s">
        <v>257</v>
      </c>
      <c r="C1138" t="s">
        <v>1451</v>
      </c>
      <c r="D1138" t="s">
        <v>34</v>
      </c>
      <c r="E1138" t="s">
        <v>6272</v>
      </c>
      <c r="F1138">
        <v>5</v>
      </c>
      <c r="G1138">
        <v>5</v>
      </c>
      <c r="H1138" t="s">
        <v>36</v>
      </c>
      <c r="I1138" t="s">
        <v>1453</v>
      </c>
      <c r="J1138">
        <v>4.3</v>
      </c>
      <c r="K1138">
        <v>1341</v>
      </c>
      <c r="L1138" t="s">
        <v>1454</v>
      </c>
      <c r="M1138" t="s">
        <v>271</v>
      </c>
      <c r="N1138">
        <v>75093</v>
      </c>
      <c r="O1138" t="s">
        <v>53</v>
      </c>
      <c r="P1138">
        <v>5</v>
      </c>
      <c r="Q1138">
        <v>5</v>
      </c>
      <c r="R1138">
        <v>5</v>
      </c>
      <c r="S1138">
        <v>4.8</v>
      </c>
      <c r="T1138">
        <v>5</v>
      </c>
      <c r="U1138">
        <v>5</v>
      </c>
      <c r="V1138" t="s">
        <v>1179</v>
      </c>
      <c r="W1138" t="s">
        <v>42</v>
      </c>
      <c r="X1138" t="s">
        <v>124</v>
      </c>
      <c r="Y1138">
        <v>18</v>
      </c>
      <c r="Z1138">
        <v>25</v>
      </c>
      <c r="AA1138" t="s">
        <v>44</v>
      </c>
      <c r="AB1138" t="s">
        <v>45</v>
      </c>
      <c r="AC1138" t="s">
        <v>982</v>
      </c>
      <c r="AD1138" t="s">
        <v>6273</v>
      </c>
      <c r="AE1138" t="s">
        <v>6274</v>
      </c>
      <c r="AF1138">
        <v>19163</v>
      </c>
    </row>
    <row r="1139" spans="1:32" x14ac:dyDescent="0.35">
      <c r="A1139">
        <v>2020</v>
      </c>
      <c r="B1139" t="s">
        <v>304</v>
      </c>
      <c r="C1139" t="s">
        <v>305</v>
      </c>
      <c r="D1139" t="s">
        <v>34</v>
      </c>
      <c r="E1139" t="s">
        <v>6275</v>
      </c>
      <c r="F1139">
        <v>4.9000000000000004</v>
      </c>
      <c r="G1139">
        <v>39</v>
      </c>
      <c r="H1139" t="s">
        <v>36</v>
      </c>
      <c r="I1139" t="s">
        <v>6276</v>
      </c>
      <c r="J1139">
        <v>4.5999999999999996</v>
      </c>
      <c r="K1139">
        <v>249</v>
      </c>
      <c r="L1139" t="s">
        <v>6277</v>
      </c>
      <c r="M1139" t="s">
        <v>316</v>
      </c>
      <c r="N1139">
        <v>66111</v>
      </c>
      <c r="O1139" t="s">
        <v>53</v>
      </c>
      <c r="P1139">
        <v>4.9000000000000004</v>
      </c>
      <c r="Q1139">
        <v>4.9000000000000004</v>
      </c>
      <c r="R1139">
        <v>4.9000000000000004</v>
      </c>
      <c r="S1139">
        <v>4.9000000000000004</v>
      </c>
      <c r="T1139">
        <v>4.9000000000000004</v>
      </c>
      <c r="U1139">
        <v>4.9000000000000004</v>
      </c>
      <c r="V1139" t="s">
        <v>262</v>
      </c>
      <c r="W1139" t="s">
        <v>77</v>
      </c>
      <c r="X1139" t="s">
        <v>124</v>
      </c>
      <c r="Y1139">
        <v>20</v>
      </c>
      <c r="Z1139">
        <v>27</v>
      </c>
      <c r="AA1139" t="s">
        <v>44</v>
      </c>
      <c r="AB1139" t="s">
        <v>45</v>
      </c>
      <c r="AC1139" t="s">
        <v>219</v>
      </c>
      <c r="AD1139" t="s">
        <v>6278</v>
      </c>
      <c r="AE1139" t="s">
        <v>6279</v>
      </c>
      <c r="AF1139">
        <v>46462</v>
      </c>
    </row>
    <row r="1140" spans="1:32" x14ac:dyDescent="0.35">
      <c r="A1140">
        <v>2020</v>
      </c>
      <c r="B1140" t="s">
        <v>69</v>
      </c>
      <c r="C1140" t="s">
        <v>357</v>
      </c>
      <c r="D1140" t="s">
        <v>34</v>
      </c>
      <c r="E1140" t="s">
        <v>6280</v>
      </c>
      <c r="F1140">
        <v>4.3</v>
      </c>
      <c r="G1140">
        <v>151</v>
      </c>
      <c r="H1140" t="s">
        <v>36</v>
      </c>
      <c r="I1140" t="s">
        <v>6281</v>
      </c>
      <c r="J1140">
        <v>4.8</v>
      </c>
      <c r="K1140">
        <v>234</v>
      </c>
      <c r="L1140" t="s">
        <v>6282</v>
      </c>
      <c r="M1140" t="s">
        <v>353</v>
      </c>
      <c r="N1140">
        <v>64114</v>
      </c>
      <c r="O1140" t="s">
        <v>53</v>
      </c>
      <c r="P1140">
        <v>4.5999999999999996</v>
      </c>
      <c r="Q1140">
        <v>4.5999999999999996</v>
      </c>
      <c r="R1140">
        <v>4.3</v>
      </c>
      <c r="S1140">
        <v>4.0999999999999996</v>
      </c>
      <c r="T1140">
        <v>4.5</v>
      </c>
      <c r="U1140">
        <v>4.0999999999999996</v>
      </c>
      <c r="V1140" t="s">
        <v>104</v>
      </c>
      <c r="W1140" t="s">
        <v>42</v>
      </c>
      <c r="X1140" t="s">
        <v>124</v>
      </c>
      <c r="Y1140">
        <v>18</v>
      </c>
      <c r="Z1140">
        <v>26</v>
      </c>
      <c r="AA1140" t="s">
        <v>44</v>
      </c>
      <c r="AB1140" t="s">
        <v>151</v>
      </c>
      <c r="AC1140" t="s">
        <v>126</v>
      </c>
      <c r="AD1140" t="s">
        <v>6283</v>
      </c>
      <c r="AE1140" t="s">
        <v>6284</v>
      </c>
      <c r="AF1140">
        <v>17451</v>
      </c>
    </row>
    <row r="1141" spans="1:32" x14ac:dyDescent="0.35">
      <c r="A1141">
        <v>2020</v>
      </c>
      <c r="B1141" t="s">
        <v>339</v>
      </c>
      <c r="C1141" t="s">
        <v>6285</v>
      </c>
      <c r="D1141" t="s">
        <v>34</v>
      </c>
      <c r="E1141" t="s">
        <v>3869</v>
      </c>
      <c r="F1141">
        <v>4.0999999999999996</v>
      </c>
      <c r="G1141">
        <v>16</v>
      </c>
      <c r="H1141" t="s">
        <v>36</v>
      </c>
      <c r="I1141" t="s">
        <v>6286</v>
      </c>
      <c r="J1141">
        <v>4.3</v>
      </c>
      <c r="K1141">
        <v>150</v>
      </c>
      <c r="L1141" t="s">
        <v>6287</v>
      </c>
      <c r="M1141" t="s">
        <v>271</v>
      </c>
      <c r="N1141">
        <v>77450</v>
      </c>
      <c r="O1141" t="s">
        <v>53</v>
      </c>
      <c r="P1141">
        <v>4.5999999999999996</v>
      </c>
      <c r="Q1141">
        <v>4.5</v>
      </c>
      <c r="R1141">
        <v>3.7</v>
      </c>
      <c r="S1141">
        <v>3.7</v>
      </c>
      <c r="T1141">
        <v>4.7</v>
      </c>
      <c r="U1141">
        <v>3.5</v>
      </c>
      <c r="V1141" t="s">
        <v>3813</v>
      </c>
      <c r="W1141" t="s">
        <v>505</v>
      </c>
      <c r="X1141" t="s">
        <v>124</v>
      </c>
      <c r="Y1141">
        <v>20</v>
      </c>
      <c r="Z1141">
        <v>27</v>
      </c>
      <c r="AA1141" t="s">
        <v>44</v>
      </c>
      <c r="AB1141" t="s">
        <v>198</v>
      </c>
      <c r="AC1141" t="s">
        <v>1614</v>
      </c>
      <c r="AD1141" t="s">
        <v>6288</v>
      </c>
      <c r="AE1141" t="s">
        <v>6289</v>
      </c>
      <c r="AF1141">
        <v>19590</v>
      </c>
    </row>
    <row r="1142" spans="1:32" x14ac:dyDescent="0.35">
      <c r="A1142">
        <v>2020</v>
      </c>
      <c r="B1142" t="s">
        <v>591</v>
      </c>
      <c r="C1142" t="s">
        <v>5351</v>
      </c>
      <c r="D1142" t="s">
        <v>34</v>
      </c>
      <c r="E1142" t="s">
        <v>6290</v>
      </c>
      <c r="F1142">
        <v>4.9000000000000004</v>
      </c>
      <c r="G1142">
        <v>12</v>
      </c>
      <c r="H1142" t="s">
        <v>36</v>
      </c>
      <c r="I1142" t="s">
        <v>2527</v>
      </c>
      <c r="J1142">
        <v>4.7</v>
      </c>
      <c r="K1142">
        <v>114</v>
      </c>
      <c r="L1142" t="s">
        <v>2528</v>
      </c>
      <c r="M1142" t="s">
        <v>353</v>
      </c>
      <c r="N1142">
        <v>64081</v>
      </c>
      <c r="O1142" t="s">
        <v>53</v>
      </c>
      <c r="P1142">
        <v>4.9000000000000004</v>
      </c>
      <c r="Q1142">
        <v>4.8</v>
      </c>
      <c r="R1142">
        <v>4.8</v>
      </c>
      <c r="S1142">
        <v>4.7</v>
      </c>
      <c r="T1142">
        <v>4.9000000000000004</v>
      </c>
      <c r="U1142">
        <v>4.8</v>
      </c>
      <c r="V1142" t="s">
        <v>42</v>
      </c>
      <c r="W1142" t="s">
        <v>42</v>
      </c>
      <c r="X1142" t="s">
        <v>55</v>
      </c>
      <c r="Y1142">
        <v>15</v>
      </c>
      <c r="Z1142">
        <v>21</v>
      </c>
      <c r="AA1142" t="s">
        <v>44</v>
      </c>
      <c r="AB1142" t="s">
        <v>125</v>
      </c>
      <c r="AC1142" t="s">
        <v>2125</v>
      </c>
      <c r="AD1142" t="s">
        <v>6291</v>
      </c>
      <c r="AE1142" t="s">
        <v>6292</v>
      </c>
      <c r="AF1142">
        <v>36242</v>
      </c>
    </row>
    <row r="1143" spans="1:32" x14ac:dyDescent="0.35">
      <c r="A1143">
        <v>2020</v>
      </c>
      <c r="B1143" t="s">
        <v>48</v>
      </c>
      <c r="C1143" t="s">
        <v>179</v>
      </c>
      <c r="D1143" t="s">
        <v>34</v>
      </c>
      <c r="E1143" t="s">
        <v>6293</v>
      </c>
      <c r="F1143">
        <v>4.5</v>
      </c>
      <c r="G1143">
        <v>248</v>
      </c>
      <c r="H1143" t="s">
        <v>36</v>
      </c>
      <c r="I1143" t="s">
        <v>6294</v>
      </c>
      <c r="J1143">
        <v>4.2</v>
      </c>
      <c r="K1143">
        <v>1431</v>
      </c>
      <c r="L1143" t="s">
        <v>6295</v>
      </c>
      <c r="M1143" t="s">
        <v>271</v>
      </c>
      <c r="N1143">
        <v>77054</v>
      </c>
      <c r="O1143" t="s">
        <v>53</v>
      </c>
      <c r="P1143">
        <v>4.7</v>
      </c>
      <c r="Q1143">
        <v>4.5999999999999996</v>
      </c>
      <c r="R1143">
        <v>4.5</v>
      </c>
      <c r="S1143">
        <v>4.3</v>
      </c>
      <c r="T1143">
        <v>4.7</v>
      </c>
      <c r="U1143">
        <v>4.3</v>
      </c>
      <c r="V1143" t="s">
        <v>42</v>
      </c>
      <c r="W1143" t="s">
        <v>327</v>
      </c>
      <c r="X1143" t="s">
        <v>95</v>
      </c>
      <c r="Y1143">
        <v>21</v>
      </c>
      <c r="Z1143">
        <v>28</v>
      </c>
      <c r="AA1143" t="s">
        <v>44</v>
      </c>
      <c r="AB1143" t="s">
        <v>56</v>
      </c>
      <c r="AC1143" t="s">
        <v>207</v>
      </c>
      <c r="AD1143" t="s">
        <v>6296</v>
      </c>
      <c r="AE1143" t="s">
        <v>6297</v>
      </c>
      <c r="AF1143">
        <v>30843</v>
      </c>
    </row>
    <row r="1144" spans="1:32" x14ac:dyDescent="0.35">
      <c r="A1144">
        <v>2018</v>
      </c>
      <c r="B1144" t="s">
        <v>1046</v>
      </c>
      <c r="C1144" t="s">
        <v>1937</v>
      </c>
      <c r="D1144" t="s">
        <v>34</v>
      </c>
      <c r="E1144" t="s">
        <v>6298</v>
      </c>
      <c r="F1144">
        <v>4.8</v>
      </c>
      <c r="G1144">
        <v>131</v>
      </c>
      <c r="H1144" t="s">
        <v>36</v>
      </c>
      <c r="I1144" t="s">
        <v>6299</v>
      </c>
      <c r="J1144">
        <v>4.7</v>
      </c>
      <c r="K1144">
        <v>5468</v>
      </c>
      <c r="L1144" t="s">
        <v>6300</v>
      </c>
      <c r="M1144" t="s">
        <v>271</v>
      </c>
      <c r="N1144">
        <v>77546</v>
      </c>
      <c r="O1144" t="s">
        <v>40</v>
      </c>
      <c r="P1144">
        <v>4.8</v>
      </c>
      <c r="Q1144">
        <v>4.8</v>
      </c>
      <c r="R1144">
        <v>4.7</v>
      </c>
      <c r="S1144">
        <v>4.5999999999999996</v>
      </c>
      <c r="T1144">
        <v>4.9000000000000004</v>
      </c>
      <c r="U1144">
        <v>4.8</v>
      </c>
      <c r="V1144" t="s">
        <v>5462</v>
      </c>
      <c r="W1144" t="s">
        <v>455</v>
      </c>
      <c r="X1144" t="s">
        <v>43</v>
      </c>
      <c r="Y1144">
        <v>19</v>
      </c>
      <c r="Z1144">
        <v>26</v>
      </c>
      <c r="AA1144" t="s">
        <v>44</v>
      </c>
      <c r="AB1144" t="s">
        <v>45</v>
      </c>
      <c r="AC1144" t="s">
        <v>370</v>
      </c>
      <c r="AD1144" t="s">
        <v>6301</v>
      </c>
      <c r="AE1144" t="s">
        <v>6302</v>
      </c>
      <c r="AF1144">
        <v>36149</v>
      </c>
    </row>
    <row r="1145" spans="1:32" x14ac:dyDescent="0.35">
      <c r="A1145">
        <v>2017</v>
      </c>
      <c r="B1145" t="s">
        <v>365</v>
      </c>
      <c r="C1145" t="s">
        <v>3521</v>
      </c>
      <c r="D1145" t="s">
        <v>34</v>
      </c>
      <c r="E1145" t="s">
        <v>6303</v>
      </c>
      <c r="F1145">
        <v>4.7</v>
      </c>
      <c r="G1145">
        <v>280</v>
      </c>
      <c r="H1145" t="s">
        <v>36</v>
      </c>
      <c r="I1145" t="s">
        <v>6304</v>
      </c>
      <c r="J1145">
        <v>4.4000000000000004</v>
      </c>
      <c r="K1145">
        <v>830</v>
      </c>
      <c r="L1145" t="s">
        <v>6305</v>
      </c>
      <c r="M1145" t="s">
        <v>2042</v>
      </c>
      <c r="N1145">
        <v>50263</v>
      </c>
      <c r="O1145" t="s">
        <v>53</v>
      </c>
      <c r="P1145">
        <v>4.8</v>
      </c>
      <c r="Q1145">
        <v>4.7</v>
      </c>
      <c r="R1145">
        <v>4.5999999999999996</v>
      </c>
      <c r="S1145">
        <v>4.7</v>
      </c>
      <c r="T1145">
        <v>4.8</v>
      </c>
      <c r="U1145">
        <v>4.8</v>
      </c>
      <c r="V1145" t="s">
        <v>951</v>
      </c>
      <c r="W1145" t="s">
        <v>455</v>
      </c>
      <c r="X1145" t="s">
        <v>43</v>
      </c>
      <c r="Y1145">
        <v>21</v>
      </c>
      <c r="Z1145">
        <v>31</v>
      </c>
      <c r="AA1145" t="s">
        <v>44</v>
      </c>
      <c r="AB1145" t="s">
        <v>151</v>
      </c>
      <c r="AC1145" t="s">
        <v>464</v>
      </c>
      <c r="AD1145" t="s">
        <v>6306</v>
      </c>
      <c r="AE1145" t="s">
        <v>6307</v>
      </c>
      <c r="AF1145">
        <v>32223</v>
      </c>
    </row>
    <row r="1146" spans="1:32" x14ac:dyDescent="0.35">
      <c r="A1146">
        <v>2017</v>
      </c>
      <c r="B1146" t="s">
        <v>48</v>
      </c>
      <c r="C1146" t="s">
        <v>49</v>
      </c>
      <c r="D1146" t="s">
        <v>34</v>
      </c>
      <c r="E1146" t="s">
        <v>2005</v>
      </c>
      <c r="F1146">
        <v>4.8</v>
      </c>
      <c r="G1146">
        <v>568</v>
      </c>
      <c r="H1146" t="s">
        <v>36</v>
      </c>
      <c r="I1146" t="s">
        <v>6308</v>
      </c>
      <c r="J1146">
        <v>2.7</v>
      </c>
      <c r="K1146">
        <v>5</v>
      </c>
      <c r="L1146" t="s">
        <v>6309</v>
      </c>
      <c r="M1146" t="s">
        <v>2042</v>
      </c>
      <c r="N1146">
        <v>50317</v>
      </c>
      <c r="O1146" t="s">
        <v>75</v>
      </c>
      <c r="P1146">
        <v>4.9000000000000004</v>
      </c>
      <c r="Q1146">
        <v>4.8</v>
      </c>
      <c r="R1146">
        <v>4.8</v>
      </c>
      <c r="S1146">
        <v>4.5999999999999996</v>
      </c>
      <c r="T1146">
        <v>4.8</v>
      </c>
      <c r="U1146">
        <v>4.8</v>
      </c>
      <c r="V1146" t="s">
        <v>205</v>
      </c>
      <c r="W1146" t="s">
        <v>6310</v>
      </c>
      <c r="X1146" t="s">
        <v>95</v>
      </c>
      <c r="Y1146">
        <v>19</v>
      </c>
      <c r="Z1146">
        <v>26</v>
      </c>
      <c r="AA1146" t="s">
        <v>44</v>
      </c>
      <c r="AB1146" t="s">
        <v>198</v>
      </c>
      <c r="AC1146" t="s">
        <v>3211</v>
      </c>
      <c r="AD1146" t="s">
        <v>6311</v>
      </c>
      <c r="AE1146" t="s">
        <v>6312</v>
      </c>
      <c r="AF1146">
        <v>35876</v>
      </c>
    </row>
    <row r="1147" spans="1:32" x14ac:dyDescent="0.35">
      <c r="A1147">
        <v>2020</v>
      </c>
      <c r="B1147" t="s">
        <v>81</v>
      </c>
      <c r="C1147" t="s">
        <v>2234</v>
      </c>
      <c r="D1147" t="s">
        <v>34</v>
      </c>
      <c r="E1147" t="s">
        <v>3930</v>
      </c>
      <c r="F1147">
        <v>4.9000000000000004</v>
      </c>
      <c r="G1147">
        <v>22</v>
      </c>
      <c r="H1147" t="s">
        <v>36</v>
      </c>
      <c r="I1147" t="s">
        <v>6313</v>
      </c>
      <c r="J1147">
        <v>4.8</v>
      </c>
      <c r="K1147">
        <v>1855</v>
      </c>
      <c r="L1147" t="s">
        <v>6314</v>
      </c>
      <c r="M1147" t="s">
        <v>334</v>
      </c>
      <c r="N1147">
        <v>55391</v>
      </c>
      <c r="O1147" t="s">
        <v>94</v>
      </c>
      <c r="P1147">
        <v>5</v>
      </c>
      <c r="Q1147">
        <v>4.9000000000000004</v>
      </c>
      <c r="R1147">
        <v>4.9000000000000004</v>
      </c>
      <c r="S1147">
        <v>4.8</v>
      </c>
      <c r="T1147">
        <v>5</v>
      </c>
      <c r="U1147">
        <v>5</v>
      </c>
      <c r="V1147" t="s">
        <v>158</v>
      </c>
      <c r="W1147" t="s">
        <v>42</v>
      </c>
      <c r="X1147" t="s">
        <v>55</v>
      </c>
      <c r="Y1147">
        <v>15</v>
      </c>
      <c r="Z1147">
        <v>19</v>
      </c>
      <c r="AA1147" t="s">
        <v>44</v>
      </c>
      <c r="AB1147" t="s">
        <v>151</v>
      </c>
      <c r="AC1147" t="s">
        <v>1134</v>
      </c>
      <c r="AD1147" t="s">
        <v>6315</v>
      </c>
      <c r="AE1147" t="s">
        <v>6316</v>
      </c>
      <c r="AF1147">
        <v>31386</v>
      </c>
    </row>
    <row r="1148" spans="1:32" x14ac:dyDescent="0.35">
      <c r="A1148">
        <v>2017</v>
      </c>
      <c r="B1148" t="s">
        <v>187</v>
      </c>
      <c r="C1148" t="s">
        <v>4543</v>
      </c>
      <c r="D1148" t="s">
        <v>34</v>
      </c>
      <c r="E1148" t="s">
        <v>6317</v>
      </c>
      <c r="F1148">
        <v>4.8</v>
      </c>
      <c r="G1148">
        <v>367</v>
      </c>
      <c r="H1148" t="s">
        <v>36</v>
      </c>
      <c r="I1148" t="s">
        <v>1520</v>
      </c>
      <c r="J1148">
        <v>4.5</v>
      </c>
      <c r="K1148">
        <v>15</v>
      </c>
      <c r="L1148" t="s">
        <v>1521</v>
      </c>
      <c r="M1148" t="s">
        <v>334</v>
      </c>
      <c r="N1148">
        <v>55337</v>
      </c>
      <c r="O1148" t="s">
        <v>40</v>
      </c>
      <c r="P1148">
        <v>4.8</v>
      </c>
      <c r="Q1148">
        <v>4.7</v>
      </c>
      <c r="R1148">
        <v>4.7</v>
      </c>
      <c r="S1148">
        <v>4.7</v>
      </c>
      <c r="T1148">
        <v>4.7</v>
      </c>
      <c r="U1148">
        <v>4.8</v>
      </c>
      <c r="V1148" t="s">
        <v>236</v>
      </c>
      <c r="W1148" t="s">
        <v>4547</v>
      </c>
      <c r="X1148" t="s">
        <v>124</v>
      </c>
      <c r="Y1148">
        <v>25</v>
      </c>
      <c r="Z1148">
        <v>32</v>
      </c>
      <c r="AA1148" t="s">
        <v>44</v>
      </c>
      <c r="AB1148" t="s">
        <v>6318</v>
      </c>
      <c r="AC1148" t="s">
        <v>575</v>
      </c>
      <c r="AD1148" t="s">
        <v>6319</v>
      </c>
      <c r="AE1148">
        <v>9637</v>
      </c>
      <c r="AF1148">
        <v>33592</v>
      </c>
    </row>
    <row r="1149" spans="1:32" x14ac:dyDescent="0.35">
      <c r="A1149">
        <v>2019</v>
      </c>
      <c r="B1149" t="s">
        <v>288</v>
      </c>
      <c r="C1149" t="s">
        <v>3077</v>
      </c>
      <c r="D1149" t="s">
        <v>34</v>
      </c>
      <c r="E1149" t="s">
        <v>6320</v>
      </c>
      <c r="F1149">
        <v>4.5999999999999996</v>
      </c>
      <c r="G1149">
        <v>23</v>
      </c>
      <c r="H1149" t="s">
        <v>36</v>
      </c>
      <c r="I1149" t="s">
        <v>886</v>
      </c>
      <c r="J1149">
        <v>2</v>
      </c>
      <c r="K1149">
        <v>1</v>
      </c>
      <c r="L1149" t="s">
        <v>887</v>
      </c>
      <c r="M1149" t="s">
        <v>361</v>
      </c>
      <c r="N1149">
        <v>70001</v>
      </c>
      <c r="O1149" t="s">
        <v>40</v>
      </c>
      <c r="P1149">
        <v>4.7</v>
      </c>
      <c r="Q1149">
        <v>4.8</v>
      </c>
      <c r="R1149">
        <v>4.5999999999999996</v>
      </c>
      <c r="S1149">
        <v>4.3</v>
      </c>
      <c r="T1149">
        <v>5</v>
      </c>
      <c r="U1149">
        <v>4.5</v>
      </c>
      <c r="V1149" t="s">
        <v>6321</v>
      </c>
      <c r="W1149" t="s">
        <v>6322</v>
      </c>
      <c r="X1149" t="s">
        <v>124</v>
      </c>
      <c r="Y1149">
        <v>22</v>
      </c>
      <c r="Z1149">
        <v>29</v>
      </c>
      <c r="AA1149" t="s">
        <v>44</v>
      </c>
      <c r="AB1149" t="s">
        <v>294</v>
      </c>
      <c r="AC1149" t="s">
        <v>1645</v>
      </c>
      <c r="AD1149" t="s">
        <v>6323</v>
      </c>
      <c r="AE1149" t="s">
        <v>6324</v>
      </c>
      <c r="AF1149">
        <v>36965</v>
      </c>
    </row>
    <row r="1150" spans="1:32" x14ac:dyDescent="0.35">
      <c r="A1150">
        <v>2012</v>
      </c>
      <c r="B1150" t="s">
        <v>48</v>
      </c>
      <c r="C1150" t="s">
        <v>6325</v>
      </c>
      <c r="D1150" t="s">
        <v>34</v>
      </c>
      <c r="E1150" t="s">
        <v>6326</v>
      </c>
      <c r="F1150">
        <v>4.7</v>
      </c>
      <c r="G1150">
        <v>34</v>
      </c>
      <c r="H1150" t="s">
        <v>36</v>
      </c>
      <c r="I1150" t="s">
        <v>6327</v>
      </c>
      <c r="J1150">
        <v>4.0999999999999996</v>
      </c>
      <c r="K1150">
        <v>44</v>
      </c>
      <c r="L1150" t="s">
        <v>6328</v>
      </c>
      <c r="M1150" t="s">
        <v>378</v>
      </c>
      <c r="N1150">
        <v>60564</v>
      </c>
      <c r="O1150" t="s">
        <v>94</v>
      </c>
      <c r="P1150">
        <v>4.9000000000000004</v>
      </c>
      <c r="Q1150">
        <v>4.7</v>
      </c>
      <c r="R1150">
        <v>4.5999999999999996</v>
      </c>
      <c r="S1150">
        <v>4.5999999999999996</v>
      </c>
      <c r="T1150">
        <v>4.7</v>
      </c>
      <c r="U1150">
        <v>4.5999999999999996</v>
      </c>
      <c r="V1150" t="s">
        <v>144</v>
      </c>
      <c r="W1150" t="s">
        <v>1113</v>
      </c>
      <c r="X1150" t="s">
        <v>124</v>
      </c>
      <c r="Y1150">
        <v>16</v>
      </c>
      <c r="Z1150">
        <v>23</v>
      </c>
      <c r="AA1150" t="s">
        <v>44</v>
      </c>
      <c r="AB1150" t="s">
        <v>151</v>
      </c>
      <c r="AC1150" t="s">
        <v>184</v>
      </c>
      <c r="AD1150" t="s">
        <v>6329</v>
      </c>
      <c r="AE1150" t="s">
        <v>6330</v>
      </c>
      <c r="AF1150">
        <v>115250</v>
      </c>
    </row>
    <row r="1151" spans="1:32" x14ac:dyDescent="0.35">
      <c r="A1151">
        <v>2020</v>
      </c>
      <c r="B1151" t="s">
        <v>108</v>
      </c>
      <c r="C1151" t="s">
        <v>2062</v>
      </c>
      <c r="D1151" t="s">
        <v>634</v>
      </c>
      <c r="E1151" t="s">
        <v>6331</v>
      </c>
      <c r="F1151">
        <v>5</v>
      </c>
      <c r="G1151">
        <v>3</v>
      </c>
      <c r="H1151" t="s">
        <v>36</v>
      </c>
      <c r="I1151" t="s">
        <v>4094</v>
      </c>
      <c r="J1151">
        <v>4.7</v>
      </c>
      <c r="K1151">
        <v>1113</v>
      </c>
      <c r="L1151" t="s">
        <v>4095</v>
      </c>
      <c r="M1151" t="s">
        <v>378</v>
      </c>
      <c r="N1151">
        <v>60169</v>
      </c>
      <c r="O1151" t="s">
        <v>53</v>
      </c>
      <c r="P1151">
        <v>5</v>
      </c>
      <c r="Q1151">
        <v>4.7</v>
      </c>
      <c r="R1151">
        <v>5</v>
      </c>
      <c r="S1151">
        <v>5</v>
      </c>
      <c r="T1151">
        <v>5</v>
      </c>
      <c r="U1151">
        <v>5</v>
      </c>
      <c r="V1151" t="s">
        <v>2036</v>
      </c>
      <c r="W1151" t="s">
        <v>2066</v>
      </c>
      <c r="X1151" t="s">
        <v>124</v>
      </c>
      <c r="Y1151">
        <v>18</v>
      </c>
      <c r="Z1151">
        <v>25</v>
      </c>
      <c r="AA1151" t="s">
        <v>44</v>
      </c>
      <c r="AB1151" t="s">
        <v>125</v>
      </c>
      <c r="AC1151" t="s">
        <v>714</v>
      </c>
      <c r="AD1151" t="s">
        <v>6332</v>
      </c>
      <c r="AE1151" t="s">
        <v>6333</v>
      </c>
      <c r="AF1151">
        <v>23260</v>
      </c>
    </row>
    <row r="1152" spans="1:32" x14ac:dyDescent="0.35">
      <c r="A1152">
        <v>2017</v>
      </c>
      <c r="B1152" t="s">
        <v>373</v>
      </c>
      <c r="C1152" t="s">
        <v>6334</v>
      </c>
      <c r="D1152" t="s">
        <v>34</v>
      </c>
      <c r="E1152" t="s">
        <v>6335</v>
      </c>
      <c r="F1152">
        <v>4.8</v>
      </c>
      <c r="G1152">
        <v>50</v>
      </c>
      <c r="H1152" t="s">
        <v>36</v>
      </c>
      <c r="I1152" t="s">
        <v>6336</v>
      </c>
      <c r="J1152">
        <v>4.8</v>
      </c>
      <c r="K1152">
        <v>1698</v>
      </c>
      <c r="L1152" t="s">
        <v>6337</v>
      </c>
      <c r="M1152" t="s">
        <v>378</v>
      </c>
      <c r="N1152">
        <v>60514</v>
      </c>
      <c r="O1152" t="s">
        <v>53</v>
      </c>
      <c r="P1152">
        <v>5</v>
      </c>
      <c r="Q1152">
        <v>4.8</v>
      </c>
      <c r="R1152">
        <v>4.8</v>
      </c>
      <c r="S1152">
        <v>4.7</v>
      </c>
      <c r="T1152">
        <v>4.9000000000000004</v>
      </c>
      <c r="U1152">
        <v>4.8</v>
      </c>
      <c r="V1152" t="s">
        <v>42</v>
      </c>
      <c r="W1152" t="s">
        <v>889</v>
      </c>
      <c r="X1152" t="s">
        <v>124</v>
      </c>
      <c r="Y1152">
        <v>13</v>
      </c>
      <c r="Z1152">
        <v>19</v>
      </c>
      <c r="AA1152" t="s">
        <v>44</v>
      </c>
      <c r="AB1152" t="s">
        <v>113</v>
      </c>
      <c r="AC1152" t="s">
        <v>2125</v>
      </c>
      <c r="AD1152" t="s">
        <v>6338</v>
      </c>
      <c r="AE1152" t="s">
        <v>6339</v>
      </c>
      <c r="AF1152">
        <v>61528</v>
      </c>
    </row>
    <row r="1153" spans="1:32" x14ac:dyDescent="0.35">
      <c r="A1153">
        <v>2019</v>
      </c>
      <c r="B1153" t="s">
        <v>591</v>
      </c>
      <c r="C1153" t="s">
        <v>6340</v>
      </c>
      <c r="D1153" t="s">
        <v>34</v>
      </c>
      <c r="E1153" t="s">
        <v>6341</v>
      </c>
      <c r="F1153">
        <v>4.7</v>
      </c>
      <c r="G1153">
        <v>142</v>
      </c>
      <c r="H1153" t="s">
        <v>36</v>
      </c>
      <c r="I1153" t="s">
        <v>6342</v>
      </c>
      <c r="J1153">
        <v>4.4000000000000004</v>
      </c>
      <c r="K1153">
        <v>191</v>
      </c>
      <c r="L1153" t="s">
        <v>6343</v>
      </c>
      <c r="M1153" t="s">
        <v>344</v>
      </c>
      <c r="N1153">
        <v>53177</v>
      </c>
      <c r="O1153" t="s">
        <v>53</v>
      </c>
      <c r="P1153">
        <v>4.7</v>
      </c>
      <c r="Q1153">
        <v>4.7</v>
      </c>
      <c r="R1153">
        <v>4.5999999999999996</v>
      </c>
      <c r="S1153">
        <v>4.7</v>
      </c>
      <c r="T1153">
        <v>4.7</v>
      </c>
      <c r="U1153">
        <v>4.7</v>
      </c>
      <c r="V1153" t="s">
        <v>6344</v>
      </c>
      <c r="W1153" t="s">
        <v>439</v>
      </c>
      <c r="X1153" t="s">
        <v>43</v>
      </c>
      <c r="Y1153">
        <v>29</v>
      </c>
      <c r="Z1153">
        <v>37</v>
      </c>
      <c r="AA1153" t="s">
        <v>44</v>
      </c>
      <c r="AB1153" t="s">
        <v>1792</v>
      </c>
      <c r="AC1153" t="s">
        <v>6345</v>
      </c>
      <c r="AD1153" t="s">
        <v>6346</v>
      </c>
      <c r="AE1153" t="s">
        <v>6347</v>
      </c>
      <c r="AF1153">
        <v>30762</v>
      </c>
    </row>
    <row r="1154" spans="1:32" x14ac:dyDescent="0.35">
      <c r="A1154">
        <v>2017</v>
      </c>
      <c r="B1154" t="s">
        <v>108</v>
      </c>
      <c r="C1154" t="s">
        <v>2760</v>
      </c>
      <c r="D1154" t="s">
        <v>34</v>
      </c>
      <c r="E1154" t="s">
        <v>6348</v>
      </c>
      <c r="F1154">
        <v>4.9000000000000004</v>
      </c>
      <c r="G1154">
        <v>37</v>
      </c>
      <c r="H1154" t="s">
        <v>36</v>
      </c>
      <c r="I1154" t="s">
        <v>6349</v>
      </c>
      <c r="J1154">
        <v>4.7</v>
      </c>
      <c r="K1154">
        <v>1925</v>
      </c>
      <c r="L1154" t="s">
        <v>6350</v>
      </c>
      <c r="M1154" t="s">
        <v>378</v>
      </c>
      <c r="N1154">
        <v>60062</v>
      </c>
      <c r="O1154" t="s">
        <v>40</v>
      </c>
      <c r="P1154">
        <v>5</v>
      </c>
      <c r="Q1154">
        <v>4.9000000000000004</v>
      </c>
      <c r="R1154">
        <v>4.9000000000000004</v>
      </c>
      <c r="S1154">
        <v>4.7</v>
      </c>
      <c r="T1154">
        <v>5</v>
      </c>
      <c r="U1154">
        <v>4.8</v>
      </c>
      <c r="V1154" t="s">
        <v>3605</v>
      </c>
      <c r="W1154" t="s">
        <v>42</v>
      </c>
      <c r="X1154" t="s">
        <v>124</v>
      </c>
      <c r="Y1154">
        <v>19</v>
      </c>
      <c r="Z1154">
        <v>22</v>
      </c>
      <c r="AA1154" t="s">
        <v>44</v>
      </c>
      <c r="AB1154" t="s">
        <v>125</v>
      </c>
      <c r="AC1154" t="s">
        <v>714</v>
      </c>
      <c r="AD1154" t="s">
        <v>6351</v>
      </c>
      <c r="AE1154" t="s">
        <v>6352</v>
      </c>
      <c r="AF1154">
        <v>49001</v>
      </c>
    </row>
    <row r="1155" spans="1:32" x14ac:dyDescent="0.35">
      <c r="A1155">
        <v>2021</v>
      </c>
      <c r="B1155" t="s">
        <v>516</v>
      </c>
      <c r="C1155" t="s">
        <v>517</v>
      </c>
      <c r="D1155" t="s">
        <v>34</v>
      </c>
      <c r="E1155" t="s">
        <v>6353</v>
      </c>
      <c r="F1155">
        <v>4.8</v>
      </c>
      <c r="G1155">
        <v>84</v>
      </c>
      <c r="H1155" t="s">
        <v>36</v>
      </c>
      <c r="I1155" t="s">
        <v>384</v>
      </c>
      <c r="J1155">
        <v>4.2</v>
      </c>
      <c r="K1155">
        <v>380</v>
      </c>
      <c r="L1155" t="s">
        <v>385</v>
      </c>
      <c r="M1155" t="s">
        <v>378</v>
      </c>
      <c r="N1155">
        <v>60642</v>
      </c>
      <c r="O1155" t="s">
        <v>53</v>
      </c>
      <c r="P1155">
        <v>4.8</v>
      </c>
      <c r="Q1155">
        <v>4.8</v>
      </c>
      <c r="R1155">
        <v>4.8</v>
      </c>
      <c r="S1155">
        <v>4.7</v>
      </c>
      <c r="T1155">
        <v>4.8</v>
      </c>
      <c r="U1155">
        <v>4.8</v>
      </c>
      <c r="V1155" t="s">
        <v>521</v>
      </c>
      <c r="W1155" t="s">
        <v>42</v>
      </c>
      <c r="X1155" t="s">
        <v>124</v>
      </c>
      <c r="Y1155">
        <v>24</v>
      </c>
      <c r="Z1155">
        <v>30</v>
      </c>
      <c r="AA1155" t="s">
        <v>44</v>
      </c>
      <c r="AB1155" t="s">
        <v>151</v>
      </c>
      <c r="AC1155" t="s">
        <v>522</v>
      </c>
      <c r="AD1155" t="s">
        <v>6354</v>
      </c>
      <c r="AE1155" t="s">
        <v>6355</v>
      </c>
      <c r="AF1155">
        <v>45935</v>
      </c>
    </row>
    <row r="1156" spans="1:32" x14ac:dyDescent="0.35">
      <c r="A1156">
        <v>2021</v>
      </c>
      <c r="B1156" t="s">
        <v>69</v>
      </c>
      <c r="C1156" t="s">
        <v>1537</v>
      </c>
      <c r="D1156" t="s">
        <v>34</v>
      </c>
      <c r="E1156" t="s">
        <v>6356</v>
      </c>
      <c r="F1156">
        <v>4.9000000000000004</v>
      </c>
      <c r="G1156">
        <v>109</v>
      </c>
      <c r="H1156" t="s">
        <v>36</v>
      </c>
      <c r="I1156" t="s">
        <v>2129</v>
      </c>
      <c r="J1156">
        <v>3.9</v>
      </c>
      <c r="K1156">
        <v>131</v>
      </c>
      <c r="L1156" t="s">
        <v>2130</v>
      </c>
      <c r="M1156" t="s">
        <v>404</v>
      </c>
      <c r="N1156">
        <v>46123</v>
      </c>
      <c r="O1156" t="s">
        <v>53</v>
      </c>
      <c r="P1156">
        <v>5</v>
      </c>
      <c r="Q1156">
        <v>4.9000000000000004</v>
      </c>
      <c r="R1156">
        <v>4.8</v>
      </c>
      <c r="S1156">
        <v>4.8</v>
      </c>
      <c r="T1156">
        <v>4.9000000000000004</v>
      </c>
      <c r="U1156">
        <v>4.9000000000000004</v>
      </c>
      <c r="V1156" t="s">
        <v>122</v>
      </c>
      <c r="W1156" t="s">
        <v>1522</v>
      </c>
      <c r="X1156" t="s">
        <v>124</v>
      </c>
      <c r="Y1156">
        <v>27</v>
      </c>
      <c r="Z1156">
        <v>32</v>
      </c>
      <c r="AA1156" t="s">
        <v>44</v>
      </c>
      <c r="AB1156" t="s">
        <v>78</v>
      </c>
      <c r="AC1156" t="s">
        <v>79</v>
      </c>
      <c r="AD1156" t="s">
        <v>6357</v>
      </c>
      <c r="AE1156" t="s">
        <v>6358</v>
      </c>
      <c r="AF1156">
        <v>13501</v>
      </c>
    </row>
    <row r="1157" spans="1:32" x14ac:dyDescent="0.35">
      <c r="A1157">
        <v>2021</v>
      </c>
      <c r="B1157" t="s">
        <v>69</v>
      </c>
      <c r="C1157" t="s">
        <v>399</v>
      </c>
      <c r="D1157" t="s">
        <v>34</v>
      </c>
      <c r="E1157" t="s">
        <v>6359</v>
      </c>
      <c r="F1157">
        <v>4.8</v>
      </c>
      <c r="G1157">
        <v>63</v>
      </c>
      <c r="H1157" t="s">
        <v>36</v>
      </c>
      <c r="I1157" t="s">
        <v>6360</v>
      </c>
      <c r="J1157">
        <v>4.7</v>
      </c>
      <c r="K1157">
        <v>326</v>
      </c>
      <c r="L1157" t="s">
        <v>6361</v>
      </c>
      <c r="M1157" t="s">
        <v>404</v>
      </c>
      <c r="N1157">
        <v>46902</v>
      </c>
      <c r="O1157" t="s">
        <v>53</v>
      </c>
      <c r="P1157">
        <v>4.9000000000000004</v>
      </c>
      <c r="Q1157">
        <v>4.7</v>
      </c>
      <c r="R1157">
        <v>4.8</v>
      </c>
      <c r="S1157">
        <v>4.7</v>
      </c>
      <c r="T1157">
        <v>4.7</v>
      </c>
      <c r="U1157">
        <v>4.8</v>
      </c>
      <c r="V1157" t="s">
        <v>317</v>
      </c>
      <c r="W1157" t="s">
        <v>42</v>
      </c>
      <c r="X1157" t="s">
        <v>124</v>
      </c>
      <c r="Y1157">
        <v>19</v>
      </c>
      <c r="Z1157">
        <v>26</v>
      </c>
      <c r="AA1157" t="s">
        <v>44</v>
      </c>
      <c r="AB1157" t="s">
        <v>125</v>
      </c>
      <c r="AC1157" t="s">
        <v>126</v>
      </c>
      <c r="AD1157" t="s">
        <v>6362</v>
      </c>
      <c r="AE1157" t="s">
        <v>6363</v>
      </c>
      <c r="AF1157">
        <v>6843</v>
      </c>
    </row>
    <row r="1158" spans="1:32" x14ac:dyDescent="0.35">
      <c r="A1158">
        <v>2018</v>
      </c>
      <c r="B1158" t="s">
        <v>32</v>
      </c>
      <c r="C1158" t="s">
        <v>3509</v>
      </c>
      <c r="D1158" t="s">
        <v>34</v>
      </c>
      <c r="E1158" t="s">
        <v>4484</v>
      </c>
      <c r="F1158">
        <v>4.8</v>
      </c>
      <c r="G1158">
        <v>770</v>
      </c>
      <c r="H1158" t="s">
        <v>36</v>
      </c>
      <c r="I1158" t="s">
        <v>6364</v>
      </c>
      <c r="J1158">
        <v>4.8</v>
      </c>
      <c r="K1158">
        <v>1145</v>
      </c>
      <c r="L1158" t="s">
        <v>6365</v>
      </c>
      <c r="M1158" t="s">
        <v>1602</v>
      </c>
      <c r="N1158">
        <v>35210</v>
      </c>
      <c r="O1158" t="s">
        <v>53</v>
      </c>
      <c r="P1158">
        <v>4.8</v>
      </c>
      <c r="Q1158">
        <v>4.7</v>
      </c>
      <c r="R1158">
        <v>4.8</v>
      </c>
      <c r="S1158">
        <v>4.7</v>
      </c>
      <c r="T1158">
        <v>4.8</v>
      </c>
      <c r="U1158">
        <v>4.9000000000000004</v>
      </c>
      <c r="V1158" t="s">
        <v>4033</v>
      </c>
      <c r="W1158" t="s">
        <v>42</v>
      </c>
      <c r="X1158" t="s">
        <v>43</v>
      </c>
      <c r="Y1158">
        <v>23</v>
      </c>
      <c r="Z1158">
        <v>30</v>
      </c>
      <c r="AA1158" t="s">
        <v>44</v>
      </c>
      <c r="AB1158" t="s">
        <v>151</v>
      </c>
      <c r="AC1158" t="s">
        <v>597</v>
      </c>
      <c r="AD1158" t="s">
        <v>6366</v>
      </c>
      <c r="AE1158" t="s">
        <v>6367</v>
      </c>
      <c r="AF1158">
        <v>47684</v>
      </c>
    </row>
    <row r="1159" spans="1:32" x14ac:dyDescent="0.35">
      <c r="A1159">
        <v>2016</v>
      </c>
      <c r="B1159" t="s">
        <v>81</v>
      </c>
      <c r="C1159" t="s">
        <v>5281</v>
      </c>
      <c r="D1159" t="s">
        <v>34</v>
      </c>
      <c r="E1159" t="s">
        <v>6368</v>
      </c>
      <c r="F1159">
        <v>4.9000000000000004</v>
      </c>
      <c r="G1159">
        <v>66</v>
      </c>
      <c r="H1159" t="s">
        <v>36</v>
      </c>
      <c r="I1159" t="s">
        <v>6369</v>
      </c>
      <c r="J1159">
        <v>4.8</v>
      </c>
      <c r="K1159">
        <v>735</v>
      </c>
      <c r="L1159" t="s">
        <v>6370</v>
      </c>
      <c r="M1159" t="s">
        <v>1625</v>
      </c>
      <c r="N1159">
        <v>40299</v>
      </c>
      <c r="O1159" t="s">
        <v>53</v>
      </c>
      <c r="P1159">
        <v>4.9000000000000004</v>
      </c>
      <c r="Q1159">
        <v>4.8</v>
      </c>
      <c r="R1159">
        <v>4.9000000000000004</v>
      </c>
      <c r="S1159">
        <v>4.7</v>
      </c>
      <c r="T1159">
        <v>4.9000000000000004</v>
      </c>
      <c r="U1159">
        <v>5</v>
      </c>
      <c r="V1159" t="s">
        <v>2237</v>
      </c>
      <c r="W1159" t="s">
        <v>42</v>
      </c>
      <c r="X1159" t="s">
        <v>124</v>
      </c>
      <c r="Y1159">
        <v>22</v>
      </c>
      <c r="Z1159">
        <v>28</v>
      </c>
      <c r="AA1159" t="s">
        <v>44</v>
      </c>
      <c r="AB1159" t="s">
        <v>151</v>
      </c>
      <c r="AC1159" t="s">
        <v>1959</v>
      </c>
      <c r="AD1159" t="s">
        <v>6371</v>
      </c>
      <c r="AE1159" t="s">
        <v>6372</v>
      </c>
      <c r="AF1159">
        <v>83378</v>
      </c>
    </row>
    <row r="1160" spans="1:32" x14ac:dyDescent="0.35">
      <c r="A1160">
        <v>2019</v>
      </c>
      <c r="B1160" t="s">
        <v>409</v>
      </c>
      <c r="C1160" t="s">
        <v>1691</v>
      </c>
      <c r="D1160" t="s">
        <v>34</v>
      </c>
      <c r="E1160" t="s">
        <v>6373</v>
      </c>
      <c r="F1160">
        <v>4.8</v>
      </c>
      <c r="G1160">
        <v>224</v>
      </c>
      <c r="H1160" t="s">
        <v>36</v>
      </c>
      <c r="I1160" t="s">
        <v>6374</v>
      </c>
      <c r="J1160">
        <v>4.7</v>
      </c>
      <c r="K1160">
        <v>81</v>
      </c>
      <c r="L1160" t="s">
        <v>6375</v>
      </c>
      <c r="M1160" t="s">
        <v>1625</v>
      </c>
      <c r="N1160">
        <v>40324</v>
      </c>
      <c r="O1160" t="s">
        <v>53</v>
      </c>
      <c r="P1160">
        <v>4.9000000000000004</v>
      </c>
      <c r="Q1160">
        <v>4.9000000000000004</v>
      </c>
      <c r="R1160">
        <v>4.8</v>
      </c>
      <c r="S1160">
        <v>4.5999999999999996</v>
      </c>
      <c r="T1160">
        <v>4.9000000000000004</v>
      </c>
      <c r="U1160">
        <v>4.8</v>
      </c>
      <c r="V1160" t="s">
        <v>566</v>
      </c>
      <c r="W1160" t="s">
        <v>42</v>
      </c>
      <c r="X1160" t="s">
        <v>55</v>
      </c>
      <c r="Y1160">
        <v>18</v>
      </c>
      <c r="Z1160">
        <v>25</v>
      </c>
      <c r="AA1160" t="s">
        <v>44</v>
      </c>
      <c r="AB1160" t="s">
        <v>45</v>
      </c>
      <c r="AC1160" t="s">
        <v>474</v>
      </c>
      <c r="AD1160" t="s">
        <v>6376</v>
      </c>
      <c r="AE1160" t="s">
        <v>6377</v>
      </c>
      <c r="AF1160">
        <v>38511</v>
      </c>
    </row>
    <row r="1161" spans="1:32" x14ac:dyDescent="0.35">
      <c r="A1161">
        <v>2017</v>
      </c>
      <c r="B1161" t="s">
        <v>591</v>
      </c>
      <c r="C1161" t="s">
        <v>6209</v>
      </c>
      <c r="D1161" t="s">
        <v>34</v>
      </c>
      <c r="E1161" t="s">
        <v>6378</v>
      </c>
      <c r="F1161">
        <v>4.7</v>
      </c>
      <c r="G1161">
        <v>78</v>
      </c>
      <c r="H1161" t="s">
        <v>36</v>
      </c>
      <c r="I1161" t="s">
        <v>6379</v>
      </c>
      <c r="J1161">
        <v>2.9</v>
      </c>
      <c r="K1161">
        <v>6</v>
      </c>
      <c r="L1161" t="s">
        <v>6380</v>
      </c>
      <c r="M1161" t="s">
        <v>1625</v>
      </c>
      <c r="N1161">
        <v>42503</v>
      </c>
      <c r="O1161" t="s">
        <v>53</v>
      </c>
      <c r="P1161">
        <v>4.8</v>
      </c>
      <c r="Q1161">
        <v>4.7</v>
      </c>
      <c r="R1161">
        <v>4.8</v>
      </c>
      <c r="S1161">
        <v>4.5</v>
      </c>
      <c r="T1161">
        <v>4.7</v>
      </c>
      <c r="U1161">
        <v>4.5999999999999996</v>
      </c>
      <c r="V1161" t="s">
        <v>42</v>
      </c>
      <c r="W1161" t="s">
        <v>77</v>
      </c>
      <c r="X1161" t="s">
        <v>124</v>
      </c>
      <c r="Y1161">
        <v>13</v>
      </c>
      <c r="Z1161">
        <v>18</v>
      </c>
      <c r="AA1161" t="s">
        <v>44</v>
      </c>
      <c r="AB1161" t="s">
        <v>113</v>
      </c>
      <c r="AC1161" t="s">
        <v>2125</v>
      </c>
      <c r="AD1161" t="s">
        <v>6381</v>
      </c>
      <c r="AE1161" t="s">
        <v>6382</v>
      </c>
      <c r="AF1161">
        <v>79403</v>
      </c>
    </row>
    <row r="1162" spans="1:32" x14ac:dyDescent="0.35">
      <c r="A1162">
        <v>2007</v>
      </c>
      <c r="B1162" t="s">
        <v>3233</v>
      </c>
      <c r="C1162" t="s">
        <v>6383</v>
      </c>
      <c r="D1162" t="s">
        <v>34</v>
      </c>
      <c r="E1162" t="s">
        <v>6384</v>
      </c>
      <c r="F1162">
        <v>4.8</v>
      </c>
      <c r="G1162">
        <v>27</v>
      </c>
      <c r="H1162" t="s">
        <v>36</v>
      </c>
      <c r="I1162" t="s">
        <v>6385</v>
      </c>
      <c r="J1162">
        <v>4.4000000000000004</v>
      </c>
      <c r="K1162">
        <v>11</v>
      </c>
      <c r="L1162" t="s">
        <v>6386</v>
      </c>
      <c r="M1162" t="s">
        <v>1625</v>
      </c>
      <c r="N1162">
        <v>40508</v>
      </c>
      <c r="O1162" t="s">
        <v>94</v>
      </c>
      <c r="P1162">
        <v>4.7</v>
      </c>
      <c r="Q1162">
        <v>4.8</v>
      </c>
      <c r="R1162">
        <v>4.9000000000000004</v>
      </c>
      <c r="S1162">
        <v>4.5999999999999996</v>
      </c>
      <c r="T1162">
        <v>4.9000000000000004</v>
      </c>
      <c r="U1162">
        <v>4.5</v>
      </c>
      <c r="V1162" t="s">
        <v>144</v>
      </c>
      <c r="W1162" t="s">
        <v>42</v>
      </c>
      <c r="X1162" t="s">
        <v>95</v>
      </c>
      <c r="Y1162">
        <v>18</v>
      </c>
      <c r="Z1162">
        <v>27</v>
      </c>
      <c r="AA1162" t="s">
        <v>44</v>
      </c>
      <c r="AB1162" t="s">
        <v>151</v>
      </c>
      <c r="AC1162" t="s">
        <v>6387</v>
      </c>
      <c r="AD1162" t="s">
        <v>6388</v>
      </c>
      <c r="AE1162">
        <v>1053</v>
      </c>
      <c r="AF1162">
        <v>87162</v>
      </c>
    </row>
    <row r="1163" spans="1:32" x14ac:dyDescent="0.35">
      <c r="A1163">
        <v>2020</v>
      </c>
      <c r="B1163" t="s">
        <v>32</v>
      </c>
      <c r="C1163" t="s">
        <v>1771</v>
      </c>
      <c r="D1163" t="s">
        <v>34</v>
      </c>
      <c r="E1163" t="s">
        <v>6389</v>
      </c>
      <c r="F1163">
        <v>4.7</v>
      </c>
      <c r="G1163">
        <v>233</v>
      </c>
      <c r="H1163" t="s">
        <v>36</v>
      </c>
      <c r="I1163" t="s">
        <v>3178</v>
      </c>
      <c r="J1163">
        <v>2</v>
      </c>
      <c r="K1163">
        <v>31</v>
      </c>
      <c r="L1163" t="s">
        <v>3179</v>
      </c>
      <c r="M1163" t="s">
        <v>427</v>
      </c>
      <c r="N1163">
        <v>30144</v>
      </c>
      <c r="O1163" t="s">
        <v>40</v>
      </c>
      <c r="P1163">
        <v>4.7</v>
      </c>
      <c r="Q1163">
        <v>4.7</v>
      </c>
      <c r="R1163">
        <v>4.7</v>
      </c>
      <c r="S1163">
        <v>4.7</v>
      </c>
      <c r="T1163">
        <v>4.8</v>
      </c>
      <c r="U1163">
        <v>4.8</v>
      </c>
      <c r="V1163" t="s">
        <v>4423</v>
      </c>
      <c r="W1163" t="s">
        <v>6390</v>
      </c>
      <c r="X1163" t="s">
        <v>43</v>
      </c>
      <c r="Y1163">
        <v>30</v>
      </c>
      <c r="Z1163">
        <v>38</v>
      </c>
      <c r="AA1163" t="s">
        <v>44</v>
      </c>
      <c r="AB1163" t="s">
        <v>78</v>
      </c>
      <c r="AC1163" t="s">
        <v>3390</v>
      </c>
      <c r="AD1163" t="s">
        <v>6391</v>
      </c>
      <c r="AE1163" t="s">
        <v>6392</v>
      </c>
      <c r="AF1163">
        <v>80427</v>
      </c>
    </row>
    <row r="1164" spans="1:32" x14ac:dyDescent="0.35">
      <c r="A1164">
        <v>2018</v>
      </c>
      <c r="B1164" t="s">
        <v>81</v>
      </c>
      <c r="C1164" t="s">
        <v>82</v>
      </c>
      <c r="D1164" t="s">
        <v>34</v>
      </c>
      <c r="E1164" t="s">
        <v>6393</v>
      </c>
      <c r="F1164">
        <v>4.8</v>
      </c>
      <c r="G1164">
        <v>90</v>
      </c>
      <c r="H1164" t="s">
        <v>36</v>
      </c>
      <c r="I1164" t="s">
        <v>3184</v>
      </c>
      <c r="J1164">
        <v>4.5999999999999996</v>
      </c>
      <c r="K1164">
        <v>666</v>
      </c>
      <c r="L1164" t="s">
        <v>3185</v>
      </c>
      <c r="M1164" t="s">
        <v>427</v>
      </c>
      <c r="N1164">
        <v>30080</v>
      </c>
      <c r="O1164" t="s">
        <v>53</v>
      </c>
      <c r="P1164">
        <v>4.8</v>
      </c>
      <c r="Q1164">
        <v>4.9000000000000004</v>
      </c>
      <c r="R1164">
        <v>4.8</v>
      </c>
      <c r="S1164">
        <v>4.5999999999999996</v>
      </c>
      <c r="T1164">
        <v>4.8</v>
      </c>
      <c r="U1164">
        <v>4.8</v>
      </c>
      <c r="V1164" t="s">
        <v>4224</v>
      </c>
      <c r="W1164" t="s">
        <v>42</v>
      </c>
      <c r="X1164" t="s">
        <v>43</v>
      </c>
      <c r="Y1164">
        <v>20</v>
      </c>
      <c r="Z1164">
        <v>27</v>
      </c>
      <c r="AA1164" t="s">
        <v>44</v>
      </c>
      <c r="AB1164" t="s">
        <v>45</v>
      </c>
      <c r="AC1164" t="s">
        <v>114</v>
      </c>
      <c r="AD1164" t="s">
        <v>6394</v>
      </c>
      <c r="AE1164" t="s">
        <v>6395</v>
      </c>
      <c r="AF1164">
        <v>29630</v>
      </c>
    </row>
    <row r="1165" spans="1:32" x14ac:dyDescent="0.35">
      <c r="A1165">
        <v>2019</v>
      </c>
      <c r="B1165" t="s">
        <v>69</v>
      </c>
      <c r="C1165" t="s">
        <v>3047</v>
      </c>
      <c r="D1165" t="s">
        <v>400</v>
      </c>
      <c r="E1165" t="s">
        <v>6396</v>
      </c>
      <c r="F1165">
        <v>4.7</v>
      </c>
      <c r="G1165">
        <v>102</v>
      </c>
      <c r="H1165" t="s">
        <v>36</v>
      </c>
      <c r="I1165" t="s">
        <v>6397</v>
      </c>
      <c r="J1165">
        <v>4.5999999999999996</v>
      </c>
      <c r="K1165">
        <v>179</v>
      </c>
      <c r="L1165" t="s">
        <v>6398</v>
      </c>
      <c r="M1165" t="s">
        <v>972</v>
      </c>
      <c r="N1165">
        <v>48114</v>
      </c>
      <c r="O1165" t="s">
        <v>53</v>
      </c>
      <c r="P1165">
        <v>4.8</v>
      </c>
      <c r="Q1165">
        <v>4.7</v>
      </c>
      <c r="R1165">
        <v>4.7</v>
      </c>
      <c r="S1165">
        <v>4.5999999999999996</v>
      </c>
      <c r="T1165">
        <v>4.7</v>
      </c>
      <c r="U1165">
        <v>4.8</v>
      </c>
      <c r="V1165" t="s">
        <v>4667</v>
      </c>
      <c r="W1165" t="s">
        <v>42</v>
      </c>
      <c r="X1165" t="s">
        <v>124</v>
      </c>
      <c r="Y1165">
        <v>19</v>
      </c>
      <c r="Z1165">
        <v>24</v>
      </c>
      <c r="AA1165" t="s">
        <v>44</v>
      </c>
      <c r="AB1165" t="s">
        <v>125</v>
      </c>
      <c r="AC1165" t="s">
        <v>126</v>
      </c>
      <c r="AD1165" t="s">
        <v>6399</v>
      </c>
      <c r="AE1165" t="s">
        <v>6400</v>
      </c>
      <c r="AF1165">
        <v>41672</v>
      </c>
    </row>
    <row r="1166" spans="1:32" x14ac:dyDescent="0.35">
      <c r="A1166">
        <v>2019</v>
      </c>
      <c r="B1166" t="s">
        <v>288</v>
      </c>
      <c r="C1166" t="s">
        <v>2144</v>
      </c>
      <c r="D1166" t="s">
        <v>34</v>
      </c>
      <c r="E1166" t="s">
        <v>6401</v>
      </c>
      <c r="F1166">
        <v>4.8</v>
      </c>
      <c r="G1166">
        <v>27</v>
      </c>
      <c r="H1166" t="s">
        <v>36</v>
      </c>
      <c r="I1166" t="s">
        <v>6402</v>
      </c>
      <c r="J1166">
        <v>4.4000000000000004</v>
      </c>
      <c r="K1166">
        <v>2907</v>
      </c>
      <c r="L1166" t="s">
        <v>6403</v>
      </c>
      <c r="M1166" t="s">
        <v>427</v>
      </c>
      <c r="N1166">
        <v>30341</v>
      </c>
      <c r="O1166" t="s">
        <v>94</v>
      </c>
      <c r="P1166">
        <v>4.9000000000000004</v>
      </c>
      <c r="Q1166">
        <v>4.8</v>
      </c>
      <c r="R1166">
        <v>4.8</v>
      </c>
      <c r="S1166">
        <v>4.5999999999999996</v>
      </c>
      <c r="T1166">
        <v>5</v>
      </c>
      <c r="U1166">
        <v>4.9000000000000004</v>
      </c>
      <c r="V1166" t="s">
        <v>3617</v>
      </c>
      <c r="W1166" t="s">
        <v>42</v>
      </c>
      <c r="X1166" t="s">
        <v>124</v>
      </c>
      <c r="Y1166">
        <v>17</v>
      </c>
      <c r="Z1166">
        <v>22</v>
      </c>
      <c r="AA1166" t="s">
        <v>1410</v>
      </c>
      <c r="AB1166" t="s">
        <v>45</v>
      </c>
      <c r="AC1166" t="s">
        <v>2147</v>
      </c>
      <c r="AD1166" t="s">
        <v>6404</v>
      </c>
      <c r="AE1166" t="s">
        <v>6405</v>
      </c>
      <c r="AF1166">
        <v>38697</v>
      </c>
    </row>
    <row r="1167" spans="1:32" x14ac:dyDescent="0.35">
      <c r="A1167">
        <v>2018</v>
      </c>
      <c r="B1167" t="s">
        <v>108</v>
      </c>
      <c r="C1167" t="s">
        <v>2668</v>
      </c>
      <c r="D1167" t="s">
        <v>34</v>
      </c>
      <c r="E1167" t="s">
        <v>6406</v>
      </c>
      <c r="F1167">
        <v>4.8</v>
      </c>
      <c r="G1167">
        <v>13</v>
      </c>
      <c r="H1167" t="s">
        <v>36</v>
      </c>
      <c r="I1167" t="s">
        <v>3653</v>
      </c>
      <c r="J1167">
        <v>4.7</v>
      </c>
      <c r="K1167">
        <v>846</v>
      </c>
      <c r="L1167" t="s">
        <v>3654</v>
      </c>
      <c r="M1167" t="s">
        <v>427</v>
      </c>
      <c r="N1167">
        <v>30096</v>
      </c>
      <c r="O1167" t="s">
        <v>53</v>
      </c>
      <c r="P1167">
        <v>4.8</v>
      </c>
      <c r="Q1167">
        <v>4.8</v>
      </c>
      <c r="R1167">
        <v>4.8</v>
      </c>
      <c r="S1167">
        <v>4.5999999999999996</v>
      </c>
      <c r="T1167">
        <v>4.5999999999999996</v>
      </c>
      <c r="U1167">
        <v>4.8</v>
      </c>
      <c r="V1167" t="s">
        <v>76</v>
      </c>
      <c r="W1167" t="s">
        <v>77</v>
      </c>
      <c r="X1167" t="s">
        <v>124</v>
      </c>
      <c r="Y1167">
        <v>17</v>
      </c>
      <c r="Z1167">
        <v>22</v>
      </c>
      <c r="AA1167" t="s">
        <v>44</v>
      </c>
      <c r="AB1167" t="s">
        <v>125</v>
      </c>
      <c r="AC1167" t="s">
        <v>714</v>
      </c>
      <c r="AD1167" t="s">
        <v>6407</v>
      </c>
      <c r="AE1167" t="s">
        <v>6408</v>
      </c>
      <c r="AF1167">
        <v>39525</v>
      </c>
    </row>
    <row r="1168" spans="1:32" x14ac:dyDescent="0.35">
      <c r="A1168">
        <v>2020</v>
      </c>
      <c r="B1168" t="s">
        <v>108</v>
      </c>
      <c r="C1168" t="s">
        <v>1594</v>
      </c>
      <c r="D1168" t="s">
        <v>634</v>
      </c>
      <c r="E1168" t="s">
        <v>6409</v>
      </c>
      <c r="F1168">
        <v>4.3</v>
      </c>
      <c r="G1168">
        <v>75</v>
      </c>
      <c r="H1168" t="s">
        <v>36</v>
      </c>
      <c r="I1168" t="s">
        <v>6410</v>
      </c>
      <c r="J1168">
        <v>4.8</v>
      </c>
      <c r="K1168">
        <v>1875</v>
      </c>
      <c r="L1168" t="s">
        <v>6411</v>
      </c>
      <c r="M1168" t="s">
        <v>427</v>
      </c>
      <c r="N1168">
        <v>30096</v>
      </c>
      <c r="O1168" t="s">
        <v>53</v>
      </c>
      <c r="P1168">
        <v>4.5999999999999996</v>
      </c>
      <c r="Q1168">
        <v>4.5999999999999996</v>
      </c>
      <c r="R1168">
        <v>4</v>
      </c>
      <c r="S1168">
        <v>3.9</v>
      </c>
      <c r="T1168">
        <v>4.5999999999999996</v>
      </c>
      <c r="U1168">
        <v>4.0999999999999996</v>
      </c>
      <c r="V1168" t="s">
        <v>42</v>
      </c>
      <c r="W1168" t="s">
        <v>6412</v>
      </c>
      <c r="X1168" t="s">
        <v>124</v>
      </c>
      <c r="Y1168">
        <v>19</v>
      </c>
      <c r="Z1168">
        <v>26</v>
      </c>
      <c r="AA1168" t="s">
        <v>44</v>
      </c>
      <c r="AB1168" t="s">
        <v>125</v>
      </c>
      <c r="AC1168" t="s">
        <v>219</v>
      </c>
      <c r="AD1168" t="s">
        <v>6413</v>
      </c>
      <c r="AE1168" t="s">
        <v>6414</v>
      </c>
      <c r="AF1168">
        <v>16497</v>
      </c>
    </row>
    <row r="1169" spans="1:32" x14ac:dyDescent="0.35">
      <c r="A1169">
        <v>2019</v>
      </c>
      <c r="B1169" t="s">
        <v>288</v>
      </c>
      <c r="C1169" t="s">
        <v>2144</v>
      </c>
      <c r="D1169" t="s">
        <v>34</v>
      </c>
      <c r="E1169" t="s">
        <v>6415</v>
      </c>
      <c r="F1169">
        <v>4.8</v>
      </c>
      <c r="G1169">
        <v>27</v>
      </c>
      <c r="H1169" t="s">
        <v>36</v>
      </c>
      <c r="I1169" t="s">
        <v>6416</v>
      </c>
      <c r="J1169">
        <v>4.5999999999999996</v>
      </c>
      <c r="K1169">
        <v>3017</v>
      </c>
      <c r="L1169" t="s">
        <v>6417</v>
      </c>
      <c r="M1169" t="s">
        <v>427</v>
      </c>
      <c r="N1169">
        <v>30519</v>
      </c>
      <c r="O1169" t="s">
        <v>94</v>
      </c>
      <c r="P1169">
        <v>4.9000000000000004</v>
      </c>
      <c r="Q1169">
        <v>4.8</v>
      </c>
      <c r="R1169">
        <v>4.8</v>
      </c>
      <c r="S1169">
        <v>4.5999999999999996</v>
      </c>
      <c r="T1169">
        <v>5</v>
      </c>
      <c r="U1169">
        <v>4.9000000000000004</v>
      </c>
      <c r="V1169" t="s">
        <v>2505</v>
      </c>
      <c r="W1169" t="s">
        <v>42</v>
      </c>
      <c r="X1169" t="s">
        <v>124</v>
      </c>
      <c r="Y1169">
        <v>17</v>
      </c>
      <c r="Z1169">
        <v>22</v>
      </c>
      <c r="AA1169" t="s">
        <v>44</v>
      </c>
      <c r="AB1169" t="s">
        <v>45</v>
      </c>
      <c r="AC1169" t="s">
        <v>1645</v>
      </c>
      <c r="AD1169" t="s">
        <v>6418</v>
      </c>
      <c r="AE1169" t="s">
        <v>6419</v>
      </c>
      <c r="AF1169">
        <v>31019</v>
      </c>
    </row>
    <row r="1170" spans="1:32" x14ac:dyDescent="0.35">
      <c r="A1170">
        <v>2019</v>
      </c>
      <c r="B1170" t="s">
        <v>409</v>
      </c>
      <c r="C1170" t="s">
        <v>1691</v>
      </c>
      <c r="D1170" t="s">
        <v>34</v>
      </c>
      <c r="E1170" t="s">
        <v>835</v>
      </c>
      <c r="F1170">
        <v>4.8</v>
      </c>
      <c r="G1170">
        <v>224</v>
      </c>
      <c r="H1170" t="s">
        <v>36</v>
      </c>
      <c r="I1170" t="s">
        <v>6420</v>
      </c>
      <c r="J1170">
        <v>4.4000000000000004</v>
      </c>
      <c r="K1170">
        <v>1153</v>
      </c>
      <c r="L1170" t="s">
        <v>6421</v>
      </c>
      <c r="M1170" t="s">
        <v>972</v>
      </c>
      <c r="N1170">
        <v>48313</v>
      </c>
      <c r="O1170" t="s">
        <v>40</v>
      </c>
      <c r="P1170">
        <v>4.9000000000000004</v>
      </c>
      <c r="Q1170">
        <v>4.9000000000000004</v>
      </c>
      <c r="R1170">
        <v>4.8</v>
      </c>
      <c r="S1170">
        <v>4.5999999999999996</v>
      </c>
      <c r="T1170">
        <v>4.9000000000000004</v>
      </c>
      <c r="U1170">
        <v>4.8</v>
      </c>
      <c r="V1170" t="s">
        <v>65</v>
      </c>
      <c r="W1170" t="s">
        <v>42</v>
      </c>
      <c r="X1170" t="s">
        <v>55</v>
      </c>
      <c r="Y1170">
        <v>18</v>
      </c>
      <c r="Z1170">
        <v>25</v>
      </c>
      <c r="AA1170" t="s">
        <v>44</v>
      </c>
      <c r="AB1170" t="s">
        <v>45</v>
      </c>
      <c r="AC1170" t="s">
        <v>474</v>
      </c>
      <c r="AD1170" t="s">
        <v>6422</v>
      </c>
      <c r="AE1170" t="s">
        <v>6423</v>
      </c>
      <c r="AF1170">
        <v>32743</v>
      </c>
    </row>
    <row r="1171" spans="1:32" x14ac:dyDescent="0.35">
      <c r="A1171">
        <v>2020</v>
      </c>
      <c r="B1171" t="s">
        <v>365</v>
      </c>
      <c r="C1171" t="s">
        <v>5008</v>
      </c>
      <c r="D1171" t="s">
        <v>34</v>
      </c>
      <c r="E1171" t="s">
        <v>6424</v>
      </c>
      <c r="F1171">
        <v>4.9000000000000004</v>
      </c>
      <c r="G1171">
        <v>112</v>
      </c>
      <c r="H1171" t="s">
        <v>36</v>
      </c>
      <c r="I1171" t="s">
        <v>5549</v>
      </c>
      <c r="J1171">
        <v>4.7</v>
      </c>
      <c r="K1171">
        <v>6018</v>
      </c>
      <c r="L1171" t="s">
        <v>5550</v>
      </c>
      <c r="M1171" t="s">
        <v>445</v>
      </c>
      <c r="N1171">
        <v>43125</v>
      </c>
      <c r="O1171" t="s">
        <v>40</v>
      </c>
      <c r="P1171">
        <v>4.8</v>
      </c>
      <c r="Q1171">
        <v>4.9000000000000004</v>
      </c>
      <c r="R1171">
        <v>4.9000000000000004</v>
      </c>
      <c r="S1171">
        <v>4.7</v>
      </c>
      <c r="T1171">
        <v>4.9000000000000004</v>
      </c>
      <c r="U1171">
        <v>4.8</v>
      </c>
      <c r="V1171" t="s">
        <v>2644</v>
      </c>
      <c r="W1171" t="s">
        <v>455</v>
      </c>
      <c r="X1171" t="s">
        <v>43</v>
      </c>
      <c r="Y1171">
        <v>18</v>
      </c>
      <c r="Z1171">
        <v>27</v>
      </c>
      <c r="AA1171" t="s">
        <v>44</v>
      </c>
      <c r="AB1171" t="s">
        <v>125</v>
      </c>
      <c r="AC1171" t="s">
        <v>370</v>
      </c>
      <c r="AD1171" t="s">
        <v>6425</v>
      </c>
      <c r="AE1171" t="s">
        <v>6426</v>
      </c>
      <c r="AF1171">
        <v>33193</v>
      </c>
    </row>
    <row r="1172" spans="1:32" x14ac:dyDescent="0.35">
      <c r="A1172">
        <v>2021</v>
      </c>
      <c r="B1172" t="s">
        <v>60</v>
      </c>
      <c r="C1172" t="s">
        <v>6427</v>
      </c>
      <c r="D1172" t="s">
        <v>34</v>
      </c>
      <c r="E1172" t="s">
        <v>3915</v>
      </c>
      <c r="F1172">
        <v>4.8</v>
      </c>
      <c r="G1172">
        <v>92</v>
      </c>
      <c r="H1172" t="s">
        <v>36</v>
      </c>
      <c r="I1172" t="s">
        <v>6428</v>
      </c>
      <c r="J1172">
        <v>4.4000000000000004</v>
      </c>
      <c r="K1172">
        <v>731</v>
      </c>
      <c r="L1172" t="s">
        <v>6429</v>
      </c>
      <c r="M1172" t="s">
        <v>394</v>
      </c>
      <c r="N1172">
        <v>37601</v>
      </c>
      <c r="O1172" t="s">
        <v>53</v>
      </c>
      <c r="P1172">
        <v>4.9000000000000004</v>
      </c>
      <c r="Q1172">
        <v>4.9000000000000004</v>
      </c>
      <c r="R1172">
        <v>4.8</v>
      </c>
      <c r="S1172">
        <v>4.5999999999999996</v>
      </c>
      <c r="T1172">
        <v>4.9000000000000004</v>
      </c>
      <c r="U1172">
        <v>4.8</v>
      </c>
      <c r="V1172" t="s">
        <v>65</v>
      </c>
      <c r="W1172" t="s">
        <v>77</v>
      </c>
      <c r="X1172" t="s">
        <v>55</v>
      </c>
      <c r="Y1172">
        <v>19</v>
      </c>
      <c r="Z1172">
        <v>24</v>
      </c>
      <c r="AA1172" t="s">
        <v>44</v>
      </c>
      <c r="AB1172" t="s">
        <v>45</v>
      </c>
      <c r="AC1172" t="s">
        <v>66</v>
      </c>
      <c r="AD1172" t="s">
        <v>6430</v>
      </c>
      <c r="AE1172" t="s">
        <v>6431</v>
      </c>
      <c r="AF1172">
        <v>17254</v>
      </c>
    </row>
    <row r="1173" spans="1:32" x14ac:dyDescent="0.35">
      <c r="A1173">
        <v>2012</v>
      </c>
      <c r="B1173" t="s">
        <v>108</v>
      </c>
      <c r="C1173" t="s">
        <v>1556</v>
      </c>
      <c r="D1173" t="s">
        <v>34</v>
      </c>
      <c r="E1173" t="s">
        <v>6432</v>
      </c>
      <c r="F1173">
        <v>4.8</v>
      </c>
      <c r="G1173">
        <v>36</v>
      </c>
      <c r="H1173" t="s">
        <v>36</v>
      </c>
      <c r="I1173" t="s">
        <v>1021</v>
      </c>
      <c r="J1173">
        <v>4.5</v>
      </c>
      <c r="K1173">
        <v>169</v>
      </c>
      <c r="L1173" t="s">
        <v>1022</v>
      </c>
      <c r="M1173" t="s">
        <v>445</v>
      </c>
      <c r="N1173">
        <v>44146</v>
      </c>
      <c r="O1173" t="s">
        <v>40</v>
      </c>
      <c r="P1173">
        <v>4.9000000000000004</v>
      </c>
      <c r="Q1173">
        <v>4.8</v>
      </c>
      <c r="R1173">
        <v>4.8</v>
      </c>
      <c r="S1173">
        <v>4.5999999999999996</v>
      </c>
      <c r="T1173">
        <v>4.8</v>
      </c>
      <c r="U1173">
        <v>4.8</v>
      </c>
      <c r="V1173" t="s">
        <v>42</v>
      </c>
      <c r="W1173" t="s">
        <v>42</v>
      </c>
      <c r="X1173" t="s">
        <v>124</v>
      </c>
      <c r="Y1173">
        <v>15</v>
      </c>
      <c r="Z1173">
        <v>24</v>
      </c>
      <c r="AA1173" t="s">
        <v>44</v>
      </c>
      <c r="AB1173" t="s">
        <v>113</v>
      </c>
      <c r="AC1173" t="s">
        <v>1678</v>
      </c>
      <c r="AD1173" t="s">
        <v>6433</v>
      </c>
      <c r="AE1173">
        <v>4581</v>
      </c>
      <c r="AF1173">
        <v>83905</v>
      </c>
    </row>
    <row r="1174" spans="1:32" x14ac:dyDescent="0.35">
      <c r="A1174">
        <v>2020</v>
      </c>
      <c r="B1174" t="s">
        <v>32</v>
      </c>
      <c r="C1174" t="s">
        <v>746</v>
      </c>
      <c r="D1174" t="s">
        <v>34</v>
      </c>
      <c r="E1174" t="s">
        <v>6434</v>
      </c>
      <c r="F1174">
        <v>4.8</v>
      </c>
      <c r="G1174">
        <v>142</v>
      </c>
      <c r="H1174" t="s">
        <v>36</v>
      </c>
      <c r="I1174" t="s">
        <v>6435</v>
      </c>
      <c r="J1174">
        <v>4.7</v>
      </c>
      <c r="K1174">
        <v>2891</v>
      </c>
      <c r="L1174" t="s">
        <v>6436</v>
      </c>
      <c r="M1174" t="s">
        <v>445</v>
      </c>
      <c r="N1174">
        <v>44310</v>
      </c>
      <c r="O1174" t="s">
        <v>53</v>
      </c>
      <c r="P1174">
        <v>4.7</v>
      </c>
      <c r="Q1174">
        <v>4.7</v>
      </c>
      <c r="R1174">
        <v>4.7</v>
      </c>
      <c r="S1174">
        <v>4.7</v>
      </c>
      <c r="T1174">
        <v>4.8</v>
      </c>
      <c r="U1174">
        <v>4.8</v>
      </c>
      <c r="V1174" t="s">
        <v>798</v>
      </c>
      <c r="W1174" t="s">
        <v>1825</v>
      </c>
      <c r="X1174" t="s">
        <v>43</v>
      </c>
      <c r="Y1174">
        <v>28</v>
      </c>
      <c r="Z1174">
        <v>39</v>
      </c>
      <c r="AA1174" t="s">
        <v>44</v>
      </c>
      <c r="AB1174" t="s">
        <v>45</v>
      </c>
      <c r="AC1174" t="s">
        <v>750</v>
      </c>
      <c r="AD1174" t="s">
        <v>6437</v>
      </c>
      <c r="AE1174" t="s">
        <v>6438</v>
      </c>
      <c r="AF1174">
        <v>50962</v>
      </c>
    </row>
    <row r="1175" spans="1:32" x14ac:dyDescent="0.35">
      <c r="A1175">
        <v>2020</v>
      </c>
      <c r="B1175" t="s">
        <v>108</v>
      </c>
      <c r="C1175" t="s">
        <v>1594</v>
      </c>
      <c r="D1175" t="s">
        <v>634</v>
      </c>
      <c r="E1175" t="s">
        <v>6439</v>
      </c>
      <c r="F1175">
        <v>4.3</v>
      </c>
      <c r="G1175">
        <v>75</v>
      </c>
      <c r="H1175" t="s">
        <v>36</v>
      </c>
      <c r="I1175" t="s">
        <v>6009</v>
      </c>
      <c r="J1175">
        <v>4.8</v>
      </c>
      <c r="K1175">
        <v>1216</v>
      </c>
      <c r="L1175" t="s">
        <v>6010</v>
      </c>
      <c r="M1175" t="s">
        <v>1036</v>
      </c>
      <c r="N1175">
        <v>28134</v>
      </c>
      <c r="O1175" t="s">
        <v>94</v>
      </c>
      <c r="P1175">
        <v>4.5999999999999996</v>
      </c>
      <c r="Q1175">
        <v>4.5999999999999996</v>
      </c>
      <c r="R1175">
        <v>4</v>
      </c>
      <c r="S1175">
        <v>3.9</v>
      </c>
      <c r="T1175">
        <v>4.5999999999999996</v>
      </c>
      <c r="U1175">
        <v>4.0999999999999996</v>
      </c>
      <c r="V1175" t="s">
        <v>42</v>
      </c>
      <c r="W1175" t="s">
        <v>42</v>
      </c>
      <c r="X1175" t="s">
        <v>124</v>
      </c>
      <c r="Y1175">
        <v>19</v>
      </c>
      <c r="Z1175">
        <v>26</v>
      </c>
      <c r="AA1175" t="s">
        <v>44</v>
      </c>
      <c r="AB1175" t="s">
        <v>125</v>
      </c>
      <c r="AC1175" t="s">
        <v>219</v>
      </c>
      <c r="AD1175" t="s">
        <v>6440</v>
      </c>
      <c r="AE1175" t="s">
        <v>6441</v>
      </c>
      <c r="AF1175">
        <v>52283</v>
      </c>
    </row>
    <row r="1176" spans="1:32" x14ac:dyDescent="0.35">
      <c r="A1176">
        <v>2018</v>
      </c>
      <c r="B1176" t="s">
        <v>288</v>
      </c>
      <c r="C1176" t="s">
        <v>5568</v>
      </c>
      <c r="D1176" t="s">
        <v>34</v>
      </c>
      <c r="E1176" t="s">
        <v>6442</v>
      </c>
      <c r="F1176">
        <v>4.7</v>
      </c>
      <c r="G1176">
        <v>181</v>
      </c>
      <c r="H1176" t="s">
        <v>36</v>
      </c>
      <c r="I1176" t="s">
        <v>2175</v>
      </c>
      <c r="J1176">
        <v>3.9</v>
      </c>
      <c r="K1176">
        <v>9</v>
      </c>
      <c r="L1176" t="s">
        <v>2176</v>
      </c>
      <c r="M1176" t="s">
        <v>462</v>
      </c>
      <c r="N1176">
        <v>29927</v>
      </c>
      <c r="O1176" t="s">
        <v>53</v>
      </c>
      <c r="P1176">
        <v>4.7</v>
      </c>
      <c r="Q1176">
        <v>4.7</v>
      </c>
      <c r="R1176">
        <v>4.7</v>
      </c>
      <c r="S1176">
        <v>4.4000000000000004</v>
      </c>
      <c r="T1176">
        <v>4.7</v>
      </c>
      <c r="U1176">
        <v>4.5999999999999996</v>
      </c>
      <c r="V1176" t="s">
        <v>1739</v>
      </c>
      <c r="W1176" t="s">
        <v>1973</v>
      </c>
      <c r="X1176" t="s">
        <v>124</v>
      </c>
      <c r="Y1176">
        <v>23</v>
      </c>
      <c r="Z1176">
        <v>27</v>
      </c>
      <c r="AA1176" t="s">
        <v>44</v>
      </c>
      <c r="AB1176" t="s">
        <v>294</v>
      </c>
      <c r="AC1176" t="s">
        <v>219</v>
      </c>
      <c r="AD1176" t="s">
        <v>6443</v>
      </c>
      <c r="AE1176" t="s">
        <v>6444</v>
      </c>
      <c r="AF1176">
        <v>53776</v>
      </c>
    </row>
    <row r="1177" spans="1:32" x14ac:dyDescent="0.35">
      <c r="A1177">
        <v>2018</v>
      </c>
      <c r="B1177" t="s">
        <v>1758</v>
      </c>
      <c r="C1177" t="s">
        <v>3225</v>
      </c>
      <c r="D1177" t="s">
        <v>34</v>
      </c>
      <c r="E1177" t="s">
        <v>6445</v>
      </c>
      <c r="F1177">
        <v>4.7</v>
      </c>
      <c r="G1177">
        <v>72</v>
      </c>
      <c r="H1177" t="s">
        <v>36</v>
      </c>
      <c r="I1177" t="s">
        <v>3243</v>
      </c>
      <c r="J1177">
        <v>4.5999999999999996</v>
      </c>
      <c r="K1177">
        <v>1085</v>
      </c>
      <c r="L1177" t="s">
        <v>3244</v>
      </c>
      <c r="M1177" t="s">
        <v>472</v>
      </c>
      <c r="N1177">
        <v>33607</v>
      </c>
      <c r="O1177" t="s">
        <v>53</v>
      </c>
      <c r="P1177">
        <v>4.7</v>
      </c>
      <c r="Q1177">
        <v>4.5</v>
      </c>
      <c r="R1177">
        <v>4.9000000000000004</v>
      </c>
      <c r="S1177">
        <v>4.5</v>
      </c>
      <c r="T1177">
        <v>4.8</v>
      </c>
      <c r="U1177">
        <v>4.5999999999999996</v>
      </c>
      <c r="V1177" t="s">
        <v>6446</v>
      </c>
      <c r="W1177" t="s">
        <v>5827</v>
      </c>
      <c r="X1177" t="s">
        <v>124</v>
      </c>
      <c r="Y1177">
        <v>22</v>
      </c>
      <c r="Z1177">
        <v>28</v>
      </c>
      <c r="AA1177" t="s">
        <v>44</v>
      </c>
      <c r="AB1177" t="s">
        <v>45</v>
      </c>
      <c r="AC1177" t="s">
        <v>3230</v>
      </c>
      <c r="AD1177" t="s">
        <v>6447</v>
      </c>
      <c r="AE1177" t="s">
        <v>6448</v>
      </c>
      <c r="AF1177">
        <v>81157</v>
      </c>
    </row>
    <row r="1178" spans="1:32" x14ac:dyDescent="0.35">
      <c r="A1178">
        <v>2005</v>
      </c>
      <c r="B1178" t="s">
        <v>467</v>
      </c>
      <c r="C1178" t="s">
        <v>2187</v>
      </c>
      <c r="D1178" t="s">
        <v>34</v>
      </c>
      <c r="E1178" t="s">
        <v>6449</v>
      </c>
      <c r="F1178">
        <v>4.5999999999999996</v>
      </c>
      <c r="G1178">
        <v>93</v>
      </c>
      <c r="H1178" t="s">
        <v>36</v>
      </c>
      <c r="I1178" t="s">
        <v>2189</v>
      </c>
      <c r="J1178">
        <v>4.7</v>
      </c>
      <c r="K1178">
        <v>277</v>
      </c>
      <c r="L1178" t="s">
        <v>2190</v>
      </c>
      <c r="M1178" t="s">
        <v>472</v>
      </c>
      <c r="N1178">
        <v>32246</v>
      </c>
      <c r="O1178" t="s">
        <v>94</v>
      </c>
      <c r="P1178">
        <v>4.2</v>
      </c>
      <c r="Q1178">
        <v>4.2</v>
      </c>
      <c r="R1178">
        <v>4.8</v>
      </c>
      <c r="S1178">
        <v>4.8</v>
      </c>
      <c r="T1178">
        <v>4.9000000000000004</v>
      </c>
      <c r="U1178">
        <v>4.5999999999999996</v>
      </c>
      <c r="V1178" t="s">
        <v>6450</v>
      </c>
      <c r="W1178" t="s">
        <v>439</v>
      </c>
      <c r="X1178" t="s">
        <v>95</v>
      </c>
      <c r="Y1178">
        <v>17</v>
      </c>
      <c r="Z1178">
        <v>24</v>
      </c>
      <c r="AA1178" t="s">
        <v>44</v>
      </c>
      <c r="AB1178" t="s">
        <v>96</v>
      </c>
      <c r="AC1178" t="s">
        <v>2191</v>
      </c>
      <c r="AD1178" t="s">
        <v>6451</v>
      </c>
      <c r="AE1178">
        <v>13249</v>
      </c>
      <c r="AF1178">
        <v>59737</v>
      </c>
    </row>
    <row r="1179" spans="1:32" x14ac:dyDescent="0.35">
      <c r="A1179">
        <v>2019</v>
      </c>
      <c r="B1179" t="s">
        <v>373</v>
      </c>
      <c r="C1179" t="s">
        <v>3037</v>
      </c>
      <c r="D1179" t="s">
        <v>34</v>
      </c>
      <c r="E1179" t="s">
        <v>6452</v>
      </c>
      <c r="F1179">
        <v>4.5999999999999996</v>
      </c>
      <c r="G1179">
        <v>56</v>
      </c>
      <c r="H1179" t="s">
        <v>36</v>
      </c>
      <c r="I1179" t="s">
        <v>6453</v>
      </c>
      <c r="J1179">
        <v>4.7</v>
      </c>
      <c r="K1179">
        <v>610</v>
      </c>
      <c r="L1179" t="s">
        <v>6454</v>
      </c>
      <c r="M1179" t="s">
        <v>462</v>
      </c>
      <c r="N1179">
        <v>29407</v>
      </c>
      <c r="O1179" t="s">
        <v>53</v>
      </c>
      <c r="P1179">
        <v>4.8</v>
      </c>
      <c r="Q1179">
        <v>4.5999999999999996</v>
      </c>
      <c r="R1179">
        <v>4.5</v>
      </c>
      <c r="S1179">
        <v>4.5</v>
      </c>
      <c r="T1179">
        <v>4.7</v>
      </c>
      <c r="U1179">
        <v>4.5999999999999996</v>
      </c>
      <c r="V1179" t="s">
        <v>1089</v>
      </c>
      <c r="W1179" t="s">
        <v>3039</v>
      </c>
      <c r="X1179" t="s">
        <v>43</v>
      </c>
      <c r="Y1179">
        <v>20</v>
      </c>
      <c r="Z1179">
        <v>27</v>
      </c>
      <c r="AA1179" t="s">
        <v>44</v>
      </c>
      <c r="AB1179" t="s">
        <v>78</v>
      </c>
      <c r="AC1179" t="s">
        <v>114</v>
      </c>
      <c r="AD1179" t="s">
        <v>6455</v>
      </c>
      <c r="AE1179" t="s">
        <v>6456</v>
      </c>
      <c r="AF1179">
        <v>49823</v>
      </c>
    </row>
    <row r="1180" spans="1:32" x14ac:dyDescent="0.35">
      <c r="A1180">
        <v>2020</v>
      </c>
      <c r="B1180" t="s">
        <v>616</v>
      </c>
      <c r="C1180" t="s">
        <v>6457</v>
      </c>
      <c r="D1180" t="s">
        <v>34</v>
      </c>
      <c r="E1180" t="s">
        <v>6458</v>
      </c>
      <c r="F1180">
        <v>4.8</v>
      </c>
      <c r="G1180">
        <v>202</v>
      </c>
      <c r="H1180" t="s">
        <v>36</v>
      </c>
      <c r="I1180" t="s">
        <v>6459</v>
      </c>
      <c r="J1180">
        <v>4.7</v>
      </c>
      <c r="K1180">
        <v>1415</v>
      </c>
      <c r="L1180" t="s">
        <v>6460</v>
      </c>
      <c r="M1180" t="s">
        <v>472</v>
      </c>
      <c r="N1180">
        <v>32808</v>
      </c>
      <c r="O1180" t="s">
        <v>53</v>
      </c>
      <c r="P1180">
        <v>4.9000000000000004</v>
      </c>
      <c r="Q1180">
        <v>4.8</v>
      </c>
      <c r="R1180">
        <v>4.7</v>
      </c>
      <c r="S1180">
        <v>4.8</v>
      </c>
      <c r="T1180">
        <v>4.9000000000000004</v>
      </c>
      <c r="U1180">
        <v>4.9000000000000004</v>
      </c>
      <c r="V1180" t="s">
        <v>6461</v>
      </c>
      <c r="W1180" t="s">
        <v>655</v>
      </c>
      <c r="X1180" t="s">
        <v>43</v>
      </c>
      <c r="Y1180">
        <v>22</v>
      </c>
      <c r="Z1180">
        <v>29</v>
      </c>
      <c r="AA1180" t="s">
        <v>44</v>
      </c>
      <c r="AB1180" t="s">
        <v>45</v>
      </c>
      <c r="AC1180" t="s">
        <v>464</v>
      </c>
      <c r="AD1180" t="s">
        <v>6462</v>
      </c>
      <c r="AE1180" t="s">
        <v>6463</v>
      </c>
      <c r="AF1180">
        <v>36759</v>
      </c>
    </row>
    <row r="1181" spans="1:32" x14ac:dyDescent="0.35">
      <c r="A1181">
        <v>2016</v>
      </c>
      <c r="B1181" t="s">
        <v>81</v>
      </c>
      <c r="C1181" t="s">
        <v>147</v>
      </c>
      <c r="D1181" t="s">
        <v>34</v>
      </c>
      <c r="E1181" t="s">
        <v>3423</v>
      </c>
      <c r="F1181">
        <v>4.8</v>
      </c>
      <c r="G1181">
        <v>20</v>
      </c>
      <c r="H1181" t="s">
        <v>36</v>
      </c>
      <c r="I1181" t="s">
        <v>6464</v>
      </c>
      <c r="J1181">
        <v>2.9</v>
      </c>
      <c r="K1181">
        <v>22</v>
      </c>
      <c r="L1181" t="s">
        <v>6465</v>
      </c>
      <c r="M1181" t="s">
        <v>481</v>
      </c>
      <c r="N1181">
        <v>20165</v>
      </c>
      <c r="O1181" t="s">
        <v>94</v>
      </c>
      <c r="P1181">
        <v>4.9000000000000004</v>
      </c>
      <c r="Q1181">
        <v>4.5999999999999996</v>
      </c>
      <c r="R1181">
        <v>4.7</v>
      </c>
      <c r="S1181">
        <v>4.7</v>
      </c>
      <c r="T1181">
        <v>4.9000000000000004</v>
      </c>
      <c r="U1181">
        <v>5</v>
      </c>
      <c r="V1181" t="s">
        <v>42</v>
      </c>
      <c r="W1181" t="s">
        <v>41</v>
      </c>
      <c r="X1181" t="s">
        <v>124</v>
      </c>
      <c r="Y1181">
        <v>19</v>
      </c>
      <c r="Z1181">
        <v>26</v>
      </c>
      <c r="AA1181" t="s">
        <v>44</v>
      </c>
      <c r="AB1181" t="s">
        <v>151</v>
      </c>
      <c r="AC1181" t="s">
        <v>46</v>
      </c>
      <c r="AD1181" t="s">
        <v>6466</v>
      </c>
      <c r="AE1181">
        <v>23012737</v>
      </c>
      <c r="AF1181">
        <v>55444</v>
      </c>
    </row>
    <row r="1182" spans="1:32" x14ac:dyDescent="0.35">
      <c r="A1182">
        <v>2015</v>
      </c>
      <c r="B1182" t="s">
        <v>108</v>
      </c>
      <c r="C1182" t="s">
        <v>6467</v>
      </c>
      <c r="D1182" t="s">
        <v>34</v>
      </c>
      <c r="E1182" t="s">
        <v>6468</v>
      </c>
      <c r="F1182">
        <v>4.7</v>
      </c>
      <c r="G1182">
        <v>60</v>
      </c>
      <c r="H1182" t="s">
        <v>36</v>
      </c>
      <c r="I1182" t="s">
        <v>6469</v>
      </c>
      <c r="J1182">
        <v>3.7</v>
      </c>
      <c r="K1182">
        <v>170</v>
      </c>
      <c r="L1182" t="s">
        <v>6470</v>
      </c>
      <c r="M1182" t="s">
        <v>481</v>
      </c>
      <c r="N1182">
        <v>22554</v>
      </c>
      <c r="O1182" t="s">
        <v>53</v>
      </c>
      <c r="P1182">
        <v>4.8</v>
      </c>
      <c r="Q1182">
        <v>4.8</v>
      </c>
      <c r="R1182">
        <v>4.5999999999999996</v>
      </c>
      <c r="S1182">
        <v>4.4000000000000004</v>
      </c>
      <c r="T1182">
        <v>4.7</v>
      </c>
      <c r="U1182">
        <v>4.7</v>
      </c>
      <c r="V1182" t="s">
        <v>77</v>
      </c>
      <c r="W1182" t="s">
        <v>77</v>
      </c>
      <c r="X1182" t="s">
        <v>95</v>
      </c>
      <c r="Y1182">
        <v>18</v>
      </c>
      <c r="Z1182">
        <v>24</v>
      </c>
      <c r="AA1182" t="s">
        <v>44</v>
      </c>
      <c r="AB1182" t="s">
        <v>113</v>
      </c>
      <c r="AC1182" t="s">
        <v>114</v>
      </c>
      <c r="AD1182" t="s">
        <v>6471</v>
      </c>
      <c r="AE1182" t="s">
        <v>6472</v>
      </c>
      <c r="AF1182">
        <v>82601</v>
      </c>
    </row>
    <row r="1183" spans="1:32" x14ac:dyDescent="0.35">
      <c r="A1183">
        <v>2018</v>
      </c>
      <c r="B1183" t="s">
        <v>108</v>
      </c>
      <c r="C1183" t="s">
        <v>6473</v>
      </c>
      <c r="D1183" t="s">
        <v>34</v>
      </c>
      <c r="E1183" t="s">
        <v>4677</v>
      </c>
      <c r="F1183">
        <v>4.7</v>
      </c>
      <c r="G1183">
        <v>4</v>
      </c>
      <c r="H1183" t="s">
        <v>36</v>
      </c>
      <c r="I1183" t="s">
        <v>2762</v>
      </c>
      <c r="J1183">
        <v>4.4000000000000004</v>
      </c>
      <c r="K1183">
        <v>13</v>
      </c>
      <c r="L1183" t="s">
        <v>2763</v>
      </c>
      <c r="M1183" t="s">
        <v>481</v>
      </c>
      <c r="N1183">
        <v>22182</v>
      </c>
      <c r="O1183" t="s">
        <v>53</v>
      </c>
      <c r="P1183">
        <v>4.5</v>
      </c>
      <c r="Q1183">
        <v>4.7</v>
      </c>
      <c r="R1183">
        <v>4.7</v>
      </c>
      <c r="S1183">
        <v>4.5</v>
      </c>
      <c r="T1183">
        <v>5</v>
      </c>
      <c r="U1183">
        <v>4.3</v>
      </c>
      <c r="V1183" t="s">
        <v>42</v>
      </c>
      <c r="W1183" t="s">
        <v>42</v>
      </c>
      <c r="X1183" t="s">
        <v>95</v>
      </c>
      <c r="Y1183">
        <v>18</v>
      </c>
      <c r="Z1183">
        <v>24</v>
      </c>
      <c r="AA1183" t="s">
        <v>44</v>
      </c>
      <c r="AB1183" t="s">
        <v>113</v>
      </c>
      <c r="AC1183" t="s">
        <v>640</v>
      </c>
      <c r="AD1183" t="s">
        <v>6474</v>
      </c>
      <c r="AE1183">
        <v>53293</v>
      </c>
      <c r="AF1183">
        <v>40310</v>
      </c>
    </row>
    <row r="1184" spans="1:32" x14ac:dyDescent="0.35">
      <c r="A1184">
        <v>2020</v>
      </c>
      <c r="B1184" t="s">
        <v>48</v>
      </c>
      <c r="C1184" t="s">
        <v>5318</v>
      </c>
      <c r="D1184" t="s">
        <v>34</v>
      </c>
      <c r="E1184" t="s">
        <v>6475</v>
      </c>
      <c r="F1184">
        <v>4.8</v>
      </c>
      <c r="G1184">
        <v>70</v>
      </c>
      <c r="H1184" t="s">
        <v>36</v>
      </c>
      <c r="I1184" t="s">
        <v>6476</v>
      </c>
      <c r="J1184">
        <v>4</v>
      </c>
      <c r="K1184">
        <v>18</v>
      </c>
      <c r="L1184" t="s">
        <v>6477</v>
      </c>
      <c r="M1184" t="s">
        <v>1103</v>
      </c>
      <c r="N1184">
        <v>20601</v>
      </c>
      <c r="O1184" t="s">
        <v>53</v>
      </c>
      <c r="P1184">
        <v>4.8</v>
      </c>
      <c r="Q1184">
        <v>4.8</v>
      </c>
      <c r="R1184">
        <v>4.7</v>
      </c>
      <c r="S1184">
        <v>4.7</v>
      </c>
      <c r="T1184">
        <v>4.9000000000000004</v>
      </c>
      <c r="U1184">
        <v>4.8</v>
      </c>
      <c r="V1184" t="s">
        <v>2043</v>
      </c>
      <c r="W1184" t="s">
        <v>6478</v>
      </c>
      <c r="X1184" t="s">
        <v>43</v>
      </c>
      <c r="Y1184">
        <v>21</v>
      </c>
      <c r="Z1184">
        <v>31</v>
      </c>
      <c r="AA1184" t="s">
        <v>44</v>
      </c>
      <c r="AB1184" t="s">
        <v>151</v>
      </c>
      <c r="AC1184" t="s">
        <v>219</v>
      </c>
      <c r="AD1184" t="s">
        <v>6479</v>
      </c>
      <c r="AE1184" t="s">
        <v>6480</v>
      </c>
      <c r="AF1184">
        <v>49407</v>
      </c>
    </row>
    <row r="1185" spans="1:32" x14ac:dyDescent="0.35">
      <c r="A1185">
        <v>2018</v>
      </c>
      <c r="B1185" t="s">
        <v>365</v>
      </c>
      <c r="C1185" t="s">
        <v>4064</v>
      </c>
      <c r="D1185" t="s">
        <v>34</v>
      </c>
      <c r="E1185" t="s">
        <v>6481</v>
      </c>
      <c r="F1185">
        <v>4.9000000000000004</v>
      </c>
      <c r="G1185">
        <v>44</v>
      </c>
      <c r="H1185" t="s">
        <v>36</v>
      </c>
      <c r="I1185" t="s">
        <v>6482</v>
      </c>
      <c r="J1185">
        <v>4</v>
      </c>
      <c r="K1185">
        <v>362</v>
      </c>
      <c r="L1185" t="s">
        <v>6483</v>
      </c>
      <c r="M1185" t="s">
        <v>1103</v>
      </c>
      <c r="N1185">
        <v>20716</v>
      </c>
      <c r="O1185" t="s">
        <v>53</v>
      </c>
      <c r="P1185">
        <v>4.9000000000000004</v>
      </c>
      <c r="Q1185">
        <v>4.9000000000000004</v>
      </c>
      <c r="R1185">
        <v>4.9000000000000004</v>
      </c>
      <c r="S1185">
        <v>4.5999999999999996</v>
      </c>
      <c r="T1185">
        <v>4.9000000000000004</v>
      </c>
      <c r="U1185">
        <v>4.9000000000000004</v>
      </c>
      <c r="V1185" t="s">
        <v>42</v>
      </c>
      <c r="W1185" t="s">
        <v>42</v>
      </c>
      <c r="X1185" t="s">
        <v>55</v>
      </c>
      <c r="Y1185">
        <v>15</v>
      </c>
      <c r="Z1185">
        <v>22</v>
      </c>
      <c r="AA1185" t="s">
        <v>44</v>
      </c>
      <c r="AB1185" t="s">
        <v>151</v>
      </c>
      <c r="AC1185" t="s">
        <v>913</v>
      </c>
      <c r="AD1185" t="s">
        <v>6484</v>
      </c>
      <c r="AE1185" t="s">
        <v>6485</v>
      </c>
      <c r="AF1185">
        <v>56064</v>
      </c>
    </row>
    <row r="1186" spans="1:32" x14ac:dyDescent="0.35">
      <c r="A1186">
        <v>2019</v>
      </c>
      <c r="B1186" t="s">
        <v>69</v>
      </c>
      <c r="C1186" t="s">
        <v>1537</v>
      </c>
      <c r="D1186" t="s">
        <v>400</v>
      </c>
      <c r="E1186" t="s">
        <v>6486</v>
      </c>
      <c r="F1186">
        <v>4.8</v>
      </c>
      <c r="G1186">
        <v>540</v>
      </c>
      <c r="H1186" t="s">
        <v>36</v>
      </c>
      <c r="I1186" t="s">
        <v>6487</v>
      </c>
      <c r="J1186">
        <v>4.9000000000000004</v>
      </c>
      <c r="K1186">
        <v>4899</v>
      </c>
      <c r="L1186" t="s">
        <v>6488</v>
      </c>
      <c r="M1186" t="s">
        <v>472</v>
      </c>
      <c r="N1186">
        <v>33463</v>
      </c>
      <c r="O1186" t="s">
        <v>53</v>
      </c>
      <c r="P1186">
        <v>4.8</v>
      </c>
      <c r="Q1186">
        <v>4.8</v>
      </c>
      <c r="R1186">
        <v>4.7</v>
      </c>
      <c r="S1186">
        <v>4.7</v>
      </c>
      <c r="T1186">
        <v>4.8</v>
      </c>
      <c r="U1186">
        <v>4.8</v>
      </c>
      <c r="V1186" t="s">
        <v>104</v>
      </c>
      <c r="W1186" t="s">
        <v>42</v>
      </c>
      <c r="X1186" t="s">
        <v>43</v>
      </c>
      <c r="Y1186">
        <v>28</v>
      </c>
      <c r="Z1186">
        <v>34</v>
      </c>
      <c r="AA1186" t="s">
        <v>44</v>
      </c>
      <c r="AB1186" t="s">
        <v>78</v>
      </c>
      <c r="AC1186" t="s">
        <v>79</v>
      </c>
      <c r="AD1186" t="s">
        <v>6489</v>
      </c>
      <c r="AE1186" t="s">
        <v>6490</v>
      </c>
      <c r="AF1186">
        <v>21344</v>
      </c>
    </row>
    <row r="1187" spans="1:32" x14ac:dyDescent="0.35">
      <c r="A1187">
        <v>2020</v>
      </c>
      <c r="B1187" t="s">
        <v>732</v>
      </c>
      <c r="C1187" t="s">
        <v>6491</v>
      </c>
      <c r="D1187" t="s">
        <v>34</v>
      </c>
      <c r="E1187" t="s">
        <v>6492</v>
      </c>
      <c r="F1187">
        <v>4.8</v>
      </c>
      <c r="G1187">
        <v>70</v>
      </c>
      <c r="H1187" t="s">
        <v>36</v>
      </c>
      <c r="I1187" t="s">
        <v>6493</v>
      </c>
      <c r="J1187">
        <v>4.7</v>
      </c>
      <c r="K1187">
        <v>731</v>
      </c>
      <c r="L1187" t="s">
        <v>6494</v>
      </c>
      <c r="M1187" t="s">
        <v>472</v>
      </c>
      <c r="N1187">
        <v>33071</v>
      </c>
      <c r="O1187" t="s">
        <v>94</v>
      </c>
      <c r="P1187">
        <v>4.8</v>
      </c>
      <c r="Q1187">
        <v>4.8</v>
      </c>
      <c r="R1187">
        <v>4.9000000000000004</v>
      </c>
      <c r="S1187">
        <v>4.5999999999999996</v>
      </c>
      <c r="T1187">
        <v>4.9000000000000004</v>
      </c>
      <c r="U1187">
        <v>4.5999999999999996</v>
      </c>
      <c r="V1187" t="s">
        <v>958</v>
      </c>
      <c r="W1187" t="s">
        <v>455</v>
      </c>
      <c r="X1187" t="s">
        <v>43</v>
      </c>
      <c r="Y1187">
        <v>21</v>
      </c>
      <c r="Z1187">
        <v>27</v>
      </c>
      <c r="AA1187" t="s">
        <v>44</v>
      </c>
      <c r="AB1187" t="s">
        <v>125</v>
      </c>
      <c r="AC1187" t="s">
        <v>522</v>
      </c>
      <c r="AD1187" t="s">
        <v>6495</v>
      </c>
      <c r="AE1187" t="s">
        <v>6496</v>
      </c>
      <c r="AF1187">
        <v>15927</v>
      </c>
    </row>
    <row r="1188" spans="1:32" x14ac:dyDescent="0.35">
      <c r="A1188">
        <v>2019</v>
      </c>
      <c r="B1188" t="s">
        <v>69</v>
      </c>
      <c r="C1188" t="s">
        <v>1537</v>
      </c>
      <c r="D1188" t="s">
        <v>34</v>
      </c>
      <c r="E1188" t="s">
        <v>6497</v>
      </c>
      <c r="F1188">
        <v>4.8</v>
      </c>
      <c r="G1188">
        <v>540</v>
      </c>
      <c r="H1188" t="s">
        <v>36</v>
      </c>
      <c r="I1188" t="s">
        <v>6498</v>
      </c>
      <c r="J1188">
        <v>4.7</v>
      </c>
      <c r="K1188">
        <v>1676</v>
      </c>
      <c r="L1188" t="s">
        <v>6499</v>
      </c>
      <c r="M1188" t="s">
        <v>472</v>
      </c>
      <c r="N1188">
        <v>33317</v>
      </c>
      <c r="O1188" t="s">
        <v>53</v>
      </c>
      <c r="P1188">
        <v>4.8</v>
      </c>
      <c r="Q1188">
        <v>4.8</v>
      </c>
      <c r="R1188">
        <v>4.7</v>
      </c>
      <c r="S1188">
        <v>4.7</v>
      </c>
      <c r="T1188">
        <v>4.8</v>
      </c>
      <c r="U1188">
        <v>4.8</v>
      </c>
      <c r="V1188" t="s">
        <v>104</v>
      </c>
      <c r="W1188" t="s">
        <v>42</v>
      </c>
      <c r="X1188" t="s">
        <v>43</v>
      </c>
      <c r="Y1188">
        <v>28</v>
      </c>
      <c r="Z1188">
        <v>34</v>
      </c>
      <c r="AA1188" t="s">
        <v>44</v>
      </c>
      <c r="AB1188" t="s">
        <v>78</v>
      </c>
      <c r="AC1188" t="s">
        <v>79</v>
      </c>
      <c r="AD1188" t="s">
        <v>6500</v>
      </c>
      <c r="AE1188" t="s">
        <v>6501</v>
      </c>
      <c r="AF1188">
        <v>35931</v>
      </c>
    </row>
    <row r="1189" spans="1:32" x14ac:dyDescent="0.35">
      <c r="A1189">
        <v>2020</v>
      </c>
      <c r="B1189" t="s">
        <v>525</v>
      </c>
      <c r="C1189" t="s">
        <v>526</v>
      </c>
      <c r="D1189" t="s">
        <v>2331</v>
      </c>
      <c r="E1189" t="s">
        <v>6502</v>
      </c>
      <c r="F1189">
        <v>4.8</v>
      </c>
      <c r="G1189">
        <v>174</v>
      </c>
      <c r="H1189" t="s">
        <v>36</v>
      </c>
      <c r="I1189" t="s">
        <v>4277</v>
      </c>
      <c r="J1189">
        <v>4.5</v>
      </c>
      <c r="K1189">
        <v>2581</v>
      </c>
      <c r="L1189" t="s">
        <v>4278</v>
      </c>
      <c r="M1189" t="s">
        <v>472</v>
      </c>
      <c r="N1189">
        <v>33014</v>
      </c>
      <c r="O1189" t="s">
        <v>53</v>
      </c>
      <c r="P1189">
        <v>4.8</v>
      </c>
      <c r="Q1189">
        <v>4.8</v>
      </c>
      <c r="R1189">
        <v>4.8</v>
      </c>
      <c r="S1189">
        <v>4.8</v>
      </c>
      <c r="T1189">
        <v>4.8</v>
      </c>
      <c r="U1189">
        <v>4.9000000000000004</v>
      </c>
      <c r="V1189" t="s">
        <v>6503</v>
      </c>
      <c r="W1189" t="s">
        <v>42</v>
      </c>
      <c r="X1189" t="s">
        <v>43</v>
      </c>
      <c r="Y1189">
        <v>23</v>
      </c>
      <c r="Z1189">
        <v>30</v>
      </c>
      <c r="AA1189" t="s">
        <v>44</v>
      </c>
      <c r="AB1189" t="s">
        <v>151</v>
      </c>
      <c r="AC1189" t="s">
        <v>464</v>
      </c>
      <c r="AD1189" t="s">
        <v>6504</v>
      </c>
      <c r="AE1189" t="s">
        <v>6505</v>
      </c>
      <c r="AF1189">
        <v>37895</v>
      </c>
    </row>
    <row r="1190" spans="1:32" x14ac:dyDescent="0.35">
      <c r="A1190">
        <v>2020</v>
      </c>
      <c r="B1190" t="s">
        <v>1758</v>
      </c>
      <c r="C1190" t="s">
        <v>6506</v>
      </c>
      <c r="D1190" t="s">
        <v>34</v>
      </c>
      <c r="E1190" t="s">
        <v>6507</v>
      </c>
      <c r="F1190">
        <v>4.9000000000000004</v>
      </c>
      <c r="G1190">
        <v>11</v>
      </c>
      <c r="H1190" t="s">
        <v>36</v>
      </c>
      <c r="I1190" t="s">
        <v>1145</v>
      </c>
      <c r="J1190">
        <v>4.8</v>
      </c>
      <c r="K1190">
        <v>5038</v>
      </c>
      <c r="L1190" t="s">
        <v>1146</v>
      </c>
      <c r="M1190" t="s">
        <v>472</v>
      </c>
      <c r="N1190">
        <v>33143</v>
      </c>
      <c r="O1190" t="s">
        <v>53</v>
      </c>
      <c r="P1190">
        <v>5</v>
      </c>
      <c r="Q1190">
        <v>5</v>
      </c>
      <c r="R1190">
        <v>5</v>
      </c>
      <c r="S1190">
        <v>4.7</v>
      </c>
      <c r="T1190">
        <v>5</v>
      </c>
      <c r="U1190">
        <v>4.5999999999999996</v>
      </c>
      <c r="V1190" t="s">
        <v>6508</v>
      </c>
      <c r="W1190" t="s">
        <v>3848</v>
      </c>
      <c r="X1190" t="s">
        <v>95</v>
      </c>
      <c r="Y1190">
        <v>24</v>
      </c>
      <c r="Z1190">
        <v>33</v>
      </c>
      <c r="AA1190" t="s">
        <v>44</v>
      </c>
      <c r="AB1190" t="s">
        <v>45</v>
      </c>
      <c r="AC1190" t="s">
        <v>3230</v>
      </c>
      <c r="AD1190" t="s">
        <v>6509</v>
      </c>
      <c r="AE1190" t="s">
        <v>6510</v>
      </c>
      <c r="AF1190">
        <v>19804</v>
      </c>
    </row>
    <row r="1191" spans="1:32" x14ac:dyDescent="0.35">
      <c r="A1191">
        <v>2020</v>
      </c>
      <c r="B1191" t="s">
        <v>585</v>
      </c>
      <c r="C1191" t="s">
        <v>586</v>
      </c>
      <c r="D1191" t="s">
        <v>1160</v>
      </c>
      <c r="E1191" t="s">
        <v>6511</v>
      </c>
      <c r="F1191">
        <v>4.3</v>
      </c>
      <c r="G1191">
        <v>10</v>
      </c>
      <c r="H1191" t="s">
        <v>36</v>
      </c>
      <c r="I1191" t="s">
        <v>6512</v>
      </c>
      <c r="J1191">
        <v>4.7</v>
      </c>
      <c r="K1191">
        <v>658</v>
      </c>
      <c r="L1191" t="s">
        <v>6513</v>
      </c>
      <c r="M1191" t="s">
        <v>472</v>
      </c>
      <c r="N1191">
        <v>33146</v>
      </c>
      <c r="O1191" t="s">
        <v>53</v>
      </c>
      <c r="P1191">
        <v>4.5999999999999996</v>
      </c>
      <c r="Q1191">
        <v>4.4000000000000004</v>
      </c>
      <c r="R1191">
        <v>4.5999999999999996</v>
      </c>
      <c r="S1191">
        <v>3.5</v>
      </c>
      <c r="T1191">
        <v>4.9000000000000004</v>
      </c>
      <c r="U1191">
        <v>4.0999999999999996</v>
      </c>
      <c r="V1191" t="s">
        <v>2529</v>
      </c>
      <c r="W1191" t="s">
        <v>42</v>
      </c>
      <c r="X1191" t="s">
        <v>124</v>
      </c>
      <c r="Y1191">
        <v>19</v>
      </c>
      <c r="Z1191">
        <v>23</v>
      </c>
      <c r="AA1191" t="s">
        <v>44</v>
      </c>
      <c r="AB1191" t="s">
        <v>45</v>
      </c>
      <c r="AC1191" t="s">
        <v>1645</v>
      </c>
      <c r="AD1191" t="s">
        <v>6514</v>
      </c>
      <c r="AE1191" t="s">
        <v>6515</v>
      </c>
      <c r="AF1191">
        <v>14520</v>
      </c>
    </row>
    <row r="1192" spans="1:32" x14ac:dyDescent="0.35">
      <c r="A1192">
        <v>2019</v>
      </c>
      <c r="B1192" t="s">
        <v>288</v>
      </c>
      <c r="C1192" t="s">
        <v>6516</v>
      </c>
      <c r="D1192" t="s">
        <v>34</v>
      </c>
      <c r="E1192" t="s">
        <v>6517</v>
      </c>
      <c r="F1192">
        <v>4.5</v>
      </c>
      <c r="G1192">
        <v>24</v>
      </c>
      <c r="H1192" t="s">
        <v>36</v>
      </c>
      <c r="I1192" t="s">
        <v>6518</v>
      </c>
      <c r="J1192">
        <v>4.7</v>
      </c>
      <c r="K1192">
        <v>122</v>
      </c>
      <c r="L1192" t="s">
        <v>6519</v>
      </c>
      <c r="M1192" t="s">
        <v>538</v>
      </c>
      <c r="N1192">
        <v>18103</v>
      </c>
      <c r="O1192" t="s">
        <v>40</v>
      </c>
      <c r="P1192">
        <v>4.8</v>
      </c>
      <c r="Q1192">
        <v>4.8</v>
      </c>
      <c r="R1192">
        <v>4.3</v>
      </c>
      <c r="S1192">
        <v>4</v>
      </c>
      <c r="T1192">
        <v>4.8</v>
      </c>
      <c r="U1192">
        <v>4.3</v>
      </c>
      <c r="V1192" t="s">
        <v>3629</v>
      </c>
      <c r="W1192" t="s">
        <v>42</v>
      </c>
      <c r="X1192" t="s">
        <v>124</v>
      </c>
      <c r="Y1192">
        <v>74</v>
      </c>
      <c r="Z1192">
        <v>73</v>
      </c>
      <c r="AA1192" t="s">
        <v>1227</v>
      </c>
      <c r="AB1192" t="s">
        <v>1228</v>
      </c>
      <c r="AC1192" t="s">
        <v>1227</v>
      </c>
      <c r="AD1192" t="s">
        <v>6520</v>
      </c>
      <c r="AE1192">
        <v>20197501</v>
      </c>
      <c r="AF1192">
        <v>32675</v>
      </c>
    </row>
    <row r="1193" spans="1:32" x14ac:dyDescent="0.35">
      <c r="A1193">
        <v>2019</v>
      </c>
      <c r="B1193" t="s">
        <v>108</v>
      </c>
      <c r="C1193" t="s">
        <v>2760</v>
      </c>
      <c r="D1193" t="s">
        <v>634</v>
      </c>
      <c r="E1193" t="s">
        <v>6521</v>
      </c>
      <c r="F1193">
        <v>5</v>
      </c>
      <c r="G1193">
        <v>10</v>
      </c>
      <c r="H1193" t="s">
        <v>36</v>
      </c>
      <c r="I1193" t="s">
        <v>6522</v>
      </c>
      <c r="J1193">
        <v>4.5999999999999996</v>
      </c>
      <c r="K1193">
        <v>2351</v>
      </c>
      <c r="L1193" t="s">
        <v>6523</v>
      </c>
      <c r="M1193" t="s">
        <v>538</v>
      </c>
      <c r="N1193">
        <v>19034</v>
      </c>
      <c r="O1193" t="s">
        <v>53</v>
      </c>
      <c r="P1193">
        <v>5</v>
      </c>
      <c r="Q1193">
        <v>5</v>
      </c>
      <c r="R1193">
        <v>5</v>
      </c>
      <c r="S1193">
        <v>4.7</v>
      </c>
      <c r="T1193">
        <v>5</v>
      </c>
      <c r="U1193">
        <v>4.9000000000000004</v>
      </c>
      <c r="V1193" t="s">
        <v>712</v>
      </c>
      <c r="W1193" t="s">
        <v>42</v>
      </c>
      <c r="X1193" t="s">
        <v>124</v>
      </c>
      <c r="Y1193">
        <v>16</v>
      </c>
      <c r="Z1193">
        <v>22</v>
      </c>
      <c r="AA1193" t="s">
        <v>44</v>
      </c>
      <c r="AB1193" t="s">
        <v>125</v>
      </c>
      <c r="AC1193" t="s">
        <v>714</v>
      </c>
      <c r="AD1193" t="s">
        <v>6524</v>
      </c>
      <c r="AE1193" t="s">
        <v>6525</v>
      </c>
      <c r="AF1193">
        <v>27964</v>
      </c>
    </row>
    <row r="1194" spans="1:32" x14ac:dyDescent="0.35">
      <c r="A1194">
        <v>2013</v>
      </c>
      <c r="B1194" t="s">
        <v>365</v>
      </c>
      <c r="C1194" t="s">
        <v>6526</v>
      </c>
      <c r="D1194" t="s">
        <v>34</v>
      </c>
      <c r="E1194" t="s">
        <v>6527</v>
      </c>
      <c r="F1194">
        <v>4.3</v>
      </c>
      <c r="G1194">
        <v>85</v>
      </c>
      <c r="H1194" t="s">
        <v>36</v>
      </c>
      <c r="I1194" t="s">
        <v>6528</v>
      </c>
      <c r="J1194">
        <v>4.3</v>
      </c>
      <c r="K1194">
        <v>8</v>
      </c>
      <c r="L1194" t="s">
        <v>6529</v>
      </c>
      <c r="M1194" t="s">
        <v>538</v>
      </c>
      <c r="N1194">
        <v>19137</v>
      </c>
      <c r="O1194" t="s">
        <v>94</v>
      </c>
      <c r="P1194">
        <v>4.4000000000000004</v>
      </c>
      <c r="Q1194">
        <v>4.0999999999999996</v>
      </c>
      <c r="R1194">
        <v>4.5</v>
      </c>
      <c r="S1194">
        <v>4.4000000000000004</v>
      </c>
      <c r="T1194">
        <v>4.0999999999999996</v>
      </c>
      <c r="U1194">
        <v>4.4000000000000004</v>
      </c>
      <c r="V1194" t="s">
        <v>262</v>
      </c>
      <c r="W1194" t="s">
        <v>76</v>
      </c>
      <c r="X1194" t="s">
        <v>43</v>
      </c>
      <c r="Y1194">
        <v>18</v>
      </c>
      <c r="Z1194">
        <v>30</v>
      </c>
      <c r="AA1194" t="s">
        <v>44</v>
      </c>
      <c r="AB1194" t="s">
        <v>151</v>
      </c>
      <c r="AC1194" t="s">
        <v>370</v>
      </c>
      <c r="AD1194" t="s">
        <v>6530</v>
      </c>
      <c r="AE1194" t="s">
        <v>6531</v>
      </c>
      <c r="AF1194">
        <v>107018</v>
      </c>
    </row>
    <row r="1195" spans="1:32" x14ac:dyDescent="0.35">
      <c r="A1195">
        <v>2018</v>
      </c>
      <c r="B1195" t="s">
        <v>516</v>
      </c>
      <c r="C1195" t="s">
        <v>517</v>
      </c>
      <c r="D1195" t="s">
        <v>34</v>
      </c>
      <c r="E1195" t="s">
        <v>6532</v>
      </c>
      <c r="F1195">
        <v>4.8</v>
      </c>
      <c r="G1195">
        <v>270</v>
      </c>
      <c r="H1195" t="s">
        <v>36</v>
      </c>
      <c r="I1195" t="s">
        <v>6533</v>
      </c>
      <c r="J1195">
        <v>4.8</v>
      </c>
      <c r="K1195">
        <v>448</v>
      </c>
      <c r="L1195" t="s">
        <v>6534</v>
      </c>
      <c r="M1195" t="s">
        <v>604</v>
      </c>
      <c r="N1195" s="1" t="s">
        <v>6535</v>
      </c>
      <c r="O1195" t="s">
        <v>53</v>
      </c>
      <c r="P1195">
        <v>4.8</v>
      </c>
      <c r="Q1195">
        <v>4.8</v>
      </c>
      <c r="R1195">
        <v>4.7</v>
      </c>
      <c r="S1195">
        <v>4.8</v>
      </c>
      <c r="T1195">
        <v>4.8</v>
      </c>
      <c r="U1195">
        <v>4.8</v>
      </c>
      <c r="V1195" t="s">
        <v>4591</v>
      </c>
      <c r="W1195" t="s">
        <v>1409</v>
      </c>
      <c r="X1195" t="s">
        <v>124</v>
      </c>
      <c r="Y1195">
        <v>24</v>
      </c>
      <c r="Z1195">
        <v>30</v>
      </c>
      <c r="AA1195" t="s">
        <v>44</v>
      </c>
      <c r="AB1195" t="s">
        <v>151</v>
      </c>
      <c r="AC1195" t="s">
        <v>522</v>
      </c>
      <c r="AD1195" t="s">
        <v>6536</v>
      </c>
      <c r="AE1195" t="s">
        <v>6537</v>
      </c>
      <c r="AF1195">
        <v>49536</v>
      </c>
    </row>
    <row r="1196" spans="1:32" x14ac:dyDescent="0.35">
      <c r="A1196">
        <v>2019</v>
      </c>
      <c r="B1196" t="s">
        <v>213</v>
      </c>
      <c r="C1196" t="s">
        <v>1247</v>
      </c>
      <c r="D1196" t="s">
        <v>34</v>
      </c>
      <c r="E1196" t="s">
        <v>6538</v>
      </c>
      <c r="F1196">
        <v>4.5999999999999996</v>
      </c>
      <c r="G1196">
        <v>63</v>
      </c>
      <c r="H1196" t="s">
        <v>36</v>
      </c>
      <c r="I1196" t="s">
        <v>6539</v>
      </c>
      <c r="J1196">
        <v>3.9</v>
      </c>
      <c r="K1196">
        <v>273</v>
      </c>
      <c r="L1196" t="s">
        <v>6540</v>
      </c>
      <c r="M1196" t="s">
        <v>679</v>
      </c>
      <c r="N1196">
        <v>11220</v>
      </c>
      <c r="O1196" t="s">
        <v>53</v>
      </c>
      <c r="P1196">
        <v>4.5999999999999996</v>
      </c>
      <c r="Q1196">
        <v>4.7</v>
      </c>
      <c r="R1196">
        <v>4.5999999999999996</v>
      </c>
      <c r="S1196">
        <v>4.5</v>
      </c>
      <c r="T1196">
        <v>4.7</v>
      </c>
      <c r="U1196">
        <v>4.8</v>
      </c>
      <c r="V1196" t="s">
        <v>42</v>
      </c>
      <c r="W1196" t="s">
        <v>327</v>
      </c>
      <c r="X1196" t="s">
        <v>124</v>
      </c>
      <c r="Y1196">
        <v>19</v>
      </c>
      <c r="Z1196">
        <v>26</v>
      </c>
      <c r="AA1196" t="s">
        <v>44</v>
      </c>
      <c r="AB1196" t="s">
        <v>125</v>
      </c>
      <c r="AC1196" t="s">
        <v>126</v>
      </c>
      <c r="AD1196" t="s">
        <v>6541</v>
      </c>
      <c r="AE1196" t="s">
        <v>6542</v>
      </c>
      <c r="AF1196">
        <v>35969</v>
      </c>
    </row>
    <row r="1197" spans="1:32" x14ac:dyDescent="0.35">
      <c r="A1197">
        <v>2019</v>
      </c>
      <c r="B1197" t="s">
        <v>213</v>
      </c>
      <c r="C1197" t="s">
        <v>1006</v>
      </c>
      <c r="D1197" t="s">
        <v>34</v>
      </c>
      <c r="E1197" t="s">
        <v>2692</v>
      </c>
      <c r="F1197">
        <v>4.5999999999999996</v>
      </c>
      <c r="G1197">
        <v>63</v>
      </c>
      <c r="H1197" t="s">
        <v>36</v>
      </c>
      <c r="I1197" t="s">
        <v>6543</v>
      </c>
      <c r="J1197">
        <v>1.6</v>
      </c>
      <c r="K1197">
        <v>14</v>
      </c>
      <c r="L1197" t="s">
        <v>6544</v>
      </c>
      <c r="M1197" t="s">
        <v>679</v>
      </c>
      <c r="N1197">
        <v>11580</v>
      </c>
      <c r="O1197" t="s">
        <v>40</v>
      </c>
      <c r="P1197">
        <v>4.5999999999999996</v>
      </c>
      <c r="Q1197">
        <v>4.7</v>
      </c>
      <c r="R1197">
        <v>4.5999999999999996</v>
      </c>
      <c r="S1197">
        <v>4.5</v>
      </c>
      <c r="T1197">
        <v>4.7</v>
      </c>
      <c r="U1197">
        <v>4.8</v>
      </c>
      <c r="V1197" t="s">
        <v>1503</v>
      </c>
      <c r="W1197" t="s">
        <v>327</v>
      </c>
      <c r="X1197" t="s">
        <v>124</v>
      </c>
      <c r="Y1197">
        <v>19</v>
      </c>
      <c r="Z1197">
        <v>26</v>
      </c>
      <c r="AA1197" t="s">
        <v>44</v>
      </c>
      <c r="AB1197" t="s">
        <v>125</v>
      </c>
      <c r="AC1197" t="s">
        <v>126</v>
      </c>
      <c r="AD1197" t="s">
        <v>6545</v>
      </c>
      <c r="AE1197">
        <v>13560</v>
      </c>
      <c r="AF1197">
        <v>19563</v>
      </c>
    </row>
    <row r="1198" spans="1:32" x14ac:dyDescent="0.35">
      <c r="A1198">
        <v>2015</v>
      </c>
      <c r="B1198" t="s">
        <v>257</v>
      </c>
      <c r="C1198" t="s">
        <v>1849</v>
      </c>
      <c r="D1198" t="s">
        <v>34</v>
      </c>
      <c r="E1198" t="s">
        <v>6546</v>
      </c>
      <c r="F1198">
        <v>4.8</v>
      </c>
      <c r="G1198">
        <v>45</v>
      </c>
      <c r="H1198" t="s">
        <v>36</v>
      </c>
      <c r="I1198" t="s">
        <v>1255</v>
      </c>
      <c r="J1198">
        <v>3.4</v>
      </c>
      <c r="K1198">
        <v>237</v>
      </c>
      <c r="L1198" t="s">
        <v>1256</v>
      </c>
      <c r="M1198" t="s">
        <v>679</v>
      </c>
      <c r="N1198">
        <v>11791</v>
      </c>
      <c r="O1198" t="s">
        <v>53</v>
      </c>
      <c r="P1198">
        <v>4.5999999999999996</v>
      </c>
      <c r="Q1198">
        <v>4.7</v>
      </c>
      <c r="R1198">
        <v>4.9000000000000004</v>
      </c>
      <c r="S1198">
        <v>4.4000000000000004</v>
      </c>
      <c r="T1198">
        <v>4.9000000000000004</v>
      </c>
      <c r="U1198">
        <v>4.8</v>
      </c>
      <c r="V1198" t="s">
        <v>5593</v>
      </c>
      <c r="W1198" t="s">
        <v>6547</v>
      </c>
      <c r="X1198" t="s">
        <v>95</v>
      </c>
      <c r="Y1198">
        <v>17</v>
      </c>
      <c r="Z1198">
        <v>26</v>
      </c>
      <c r="AA1198" t="s">
        <v>44</v>
      </c>
      <c r="AB1198" t="s">
        <v>294</v>
      </c>
      <c r="AC1198" t="s">
        <v>1258</v>
      </c>
      <c r="AD1198" t="s">
        <v>6548</v>
      </c>
      <c r="AE1198">
        <v>332180</v>
      </c>
      <c r="AF1198">
        <v>38452</v>
      </c>
    </row>
    <row r="1199" spans="1:32" x14ac:dyDescent="0.35">
      <c r="A1199">
        <v>2015</v>
      </c>
      <c r="B1199" t="s">
        <v>288</v>
      </c>
      <c r="C1199" t="s">
        <v>6549</v>
      </c>
      <c r="D1199" t="s">
        <v>34</v>
      </c>
      <c r="E1199" t="s">
        <v>6550</v>
      </c>
      <c r="F1199">
        <v>4.7</v>
      </c>
      <c r="G1199">
        <v>7</v>
      </c>
      <c r="H1199" t="s">
        <v>36</v>
      </c>
      <c r="I1199" t="s">
        <v>1255</v>
      </c>
      <c r="J1199">
        <v>3.4</v>
      </c>
      <c r="K1199">
        <v>237</v>
      </c>
      <c r="L1199" t="s">
        <v>1256</v>
      </c>
      <c r="M1199" t="s">
        <v>679</v>
      </c>
      <c r="N1199">
        <v>11791</v>
      </c>
      <c r="O1199" t="s">
        <v>94</v>
      </c>
      <c r="P1199">
        <v>4.4000000000000004</v>
      </c>
      <c r="Q1199">
        <v>4.5999999999999996</v>
      </c>
      <c r="R1199">
        <v>4.9000000000000004</v>
      </c>
      <c r="S1199">
        <v>4.5999999999999996</v>
      </c>
      <c r="T1199">
        <v>5</v>
      </c>
      <c r="U1199">
        <v>5</v>
      </c>
      <c r="V1199" t="s">
        <v>42</v>
      </c>
      <c r="W1199" t="s">
        <v>42</v>
      </c>
      <c r="X1199" t="s">
        <v>124</v>
      </c>
      <c r="Y1199">
        <v>14</v>
      </c>
      <c r="Z1199">
        <v>23</v>
      </c>
      <c r="AA1199" t="s">
        <v>44</v>
      </c>
      <c r="AB1199" t="s">
        <v>294</v>
      </c>
      <c r="AC1199" t="s">
        <v>6551</v>
      </c>
      <c r="AD1199" t="s">
        <v>6552</v>
      </c>
      <c r="AE1199" s="1" t="s">
        <v>6553</v>
      </c>
      <c r="AF1199">
        <v>35857</v>
      </c>
    </row>
    <row r="1200" spans="1:32" x14ac:dyDescent="0.35">
      <c r="A1200">
        <v>2019</v>
      </c>
      <c r="B1200" t="s">
        <v>257</v>
      </c>
      <c r="C1200" t="s">
        <v>1079</v>
      </c>
      <c r="D1200" t="s">
        <v>1080</v>
      </c>
      <c r="E1200" t="s">
        <v>6554</v>
      </c>
      <c r="F1200">
        <v>4.7</v>
      </c>
      <c r="G1200">
        <v>55</v>
      </c>
      <c r="H1200" t="s">
        <v>36</v>
      </c>
      <c r="I1200" t="s">
        <v>6555</v>
      </c>
      <c r="J1200">
        <v>4.8</v>
      </c>
      <c r="K1200">
        <v>1557</v>
      </c>
      <c r="L1200" t="s">
        <v>6556</v>
      </c>
      <c r="M1200" t="s">
        <v>2335</v>
      </c>
      <c r="N1200" s="1" t="s">
        <v>6557</v>
      </c>
      <c r="O1200" t="s">
        <v>53</v>
      </c>
      <c r="P1200">
        <v>5</v>
      </c>
      <c r="Q1200">
        <v>4.9000000000000004</v>
      </c>
      <c r="R1200">
        <v>4.9000000000000004</v>
      </c>
      <c r="S1200">
        <v>4.4000000000000004</v>
      </c>
      <c r="T1200">
        <v>4.7</v>
      </c>
      <c r="U1200">
        <v>4.5999999999999996</v>
      </c>
      <c r="V1200" t="s">
        <v>1179</v>
      </c>
      <c r="W1200" t="s">
        <v>42</v>
      </c>
      <c r="X1200" t="s">
        <v>124</v>
      </c>
      <c r="Y1200">
        <v>20</v>
      </c>
      <c r="Z1200">
        <v>26</v>
      </c>
      <c r="AA1200" t="s">
        <v>44</v>
      </c>
      <c r="AB1200" t="s">
        <v>45</v>
      </c>
      <c r="AC1200" t="s">
        <v>264</v>
      </c>
      <c r="AD1200" t="s">
        <v>6558</v>
      </c>
      <c r="AE1200">
        <v>31542</v>
      </c>
      <c r="AF1200">
        <v>38508</v>
      </c>
    </row>
    <row r="1201" spans="1:32" x14ac:dyDescent="0.35">
      <c r="A1201">
        <v>2019</v>
      </c>
      <c r="B1201" t="s">
        <v>69</v>
      </c>
      <c r="C1201" t="s">
        <v>6559</v>
      </c>
      <c r="D1201" t="s">
        <v>34</v>
      </c>
      <c r="E1201" t="s">
        <v>6560</v>
      </c>
      <c r="F1201">
        <v>4.8</v>
      </c>
      <c r="G1201">
        <v>223</v>
      </c>
      <c r="H1201" t="s">
        <v>36</v>
      </c>
      <c r="I1201" t="s">
        <v>1275</v>
      </c>
      <c r="J1201">
        <v>4.8</v>
      </c>
      <c r="K1201">
        <v>3306</v>
      </c>
      <c r="L1201" t="s">
        <v>1276</v>
      </c>
      <c r="M1201" t="s">
        <v>1277</v>
      </c>
      <c r="N1201" s="1" t="s">
        <v>1278</v>
      </c>
      <c r="O1201" t="s">
        <v>53</v>
      </c>
      <c r="P1201">
        <v>4.9000000000000004</v>
      </c>
      <c r="Q1201">
        <v>4.8</v>
      </c>
      <c r="R1201">
        <v>4.7</v>
      </c>
      <c r="S1201">
        <v>4.7</v>
      </c>
      <c r="T1201">
        <v>4.7</v>
      </c>
      <c r="U1201">
        <v>4.8</v>
      </c>
      <c r="V1201" t="s">
        <v>262</v>
      </c>
      <c r="W1201" t="s">
        <v>123</v>
      </c>
      <c r="X1201" t="s">
        <v>124</v>
      </c>
      <c r="Y1201">
        <v>18</v>
      </c>
      <c r="Z1201">
        <v>26</v>
      </c>
      <c r="AA1201" t="s">
        <v>44</v>
      </c>
      <c r="AB1201" t="s">
        <v>151</v>
      </c>
      <c r="AC1201" t="s">
        <v>126</v>
      </c>
      <c r="AD1201" t="s">
        <v>6561</v>
      </c>
      <c r="AE1201" t="s">
        <v>6562</v>
      </c>
      <c r="AF1201">
        <v>78480</v>
      </c>
    </row>
    <row r="1202" spans="1:32" x14ac:dyDescent="0.35">
      <c r="A1202">
        <v>2019</v>
      </c>
      <c r="B1202" t="s">
        <v>257</v>
      </c>
      <c r="C1202" t="s">
        <v>1079</v>
      </c>
      <c r="D1202" t="s">
        <v>1080</v>
      </c>
      <c r="E1202" t="s">
        <v>6563</v>
      </c>
      <c r="F1202">
        <v>4.7</v>
      </c>
      <c r="G1202">
        <v>55</v>
      </c>
      <c r="H1202" t="s">
        <v>36</v>
      </c>
      <c r="I1202" t="s">
        <v>2889</v>
      </c>
      <c r="J1202">
        <v>4.8</v>
      </c>
      <c r="K1202">
        <v>610</v>
      </c>
      <c r="L1202" t="s">
        <v>2890</v>
      </c>
      <c r="M1202" t="s">
        <v>2891</v>
      </c>
      <c r="N1202" s="1" t="s">
        <v>2892</v>
      </c>
      <c r="O1202" t="s">
        <v>53</v>
      </c>
      <c r="P1202">
        <v>5</v>
      </c>
      <c r="Q1202">
        <v>4.9000000000000004</v>
      </c>
      <c r="R1202">
        <v>4.9000000000000004</v>
      </c>
      <c r="S1202">
        <v>4.4000000000000004</v>
      </c>
      <c r="T1202">
        <v>4.7</v>
      </c>
      <c r="U1202">
        <v>4.5999999999999996</v>
      </c>
      <c r="V1202" t="s">
        <v>428</v>
      </c>
      <c r="W1202" t="s">
        <v>2893</v>
      </c>
      <c r="X1202" t="s">
        <v>124</v>
      </c>
      <c r="Y1202">
        <v>20</v>
      </c>
      <c r="Z1202">
        <v>26</v>
      </c>
      <c r="AA1202" t="s">
        <v>44</v>
      </c>
      <c r="AB1202" t="s">
        <v>45</v>
      </c>
      <c r="AC1202" t="s">
        <v>264</v>
      </c>
      <c r="AD1202" t="s">
        <v>6564</v>
      </c>
      <c r="AE1202" t="s">
        <v>6565</v>
      </c>
      <c r="AF1202">
        <v>32764</v>
      </c>
    </row>
    <row r="1203" spans="1:32" x14ac:dyDescent="0.35">
      <c r="A1203">
        <v>2019</v>
      </c>
      <c r="B1203" t="s">
        <v>213</v>
      </c>
      <c r="C1203" t="s">
        <v>6566</v>
      </c>
      <c r="D1203" t="s">
        <v>34</v>
      </c>
      <c r="E1203" t="s">
        <v>6567</v>
      </c>
      <c r="F1203">
        <v>4.3</v>
      </c>
      <c r="G1203">
        <v>217</v>
      </c>
      <c r="H1203" t="s">
        <v>36</v>
      </c>
      <c r="I1203" t="s">
        <v>709</v>
      </c>
      <c r="J1203">
        <v>4.5999999999999996</v>
      </c>
      <c r="K1203">
        <v>1108</v>
      </c>
      <c r="L1203" t="s">
        <v>710</v>
      </c>
      <c r="M1203" t="s">
        <v>699</v>
      </c>
      <c r="N1203" s="1" t="s">
        <v>711</v>
      </c>
      <c r="O1203" t="s">
        <v>53</v>
      </c>
      <c r="P1203">
        <v>4.5999999999999996</v>
      </c>
      <c r="Q1203">
        <v>4.5</v>
      </c>
      <c r="R1203">
        <v>4.2</v>
      </c>
      <c r="S1203">
        <v>4.0999999999999996</v>
      </c>
      <c r="T1203">
        <v>4.5999999999999996</v>
      </c>
      <c r="U1203">
        <v>4.2</v>
      </c>
      <c r="V1203" t="s">
        <v>218</v>
      </c>
      <c r="W1203" t="s">
        <v>327</v>
      </c>
      <c r="X1203" t="s">
        <v>124</v>
      </c>
      <c r="Y1203">
        <v>21</v>
      </c>
      <c r="Z1203">
        <v>27</v>
      </c>
      <c r="AA1203" t="s">
        <v>44</v>
      </c>
      <c r="AB1203" t="s">
        <v>56</v>
      </c>
      <c r="AC1203" t="s">
        <v>219</v>
      </c>
      <c r="AD1203" t="s">
        <v>6568</v>
      </c>
      <c r="AE1203" t="s">
        <v>6569</v>
      </c>
      <c r="AF1203">
        <v>17223</v>
      </c>
    </row>
    <row r="1204" spans="1:32" x14ac:dyDescent="0.35">
      <c r="A1204">
        <v>2019</v>
      </c>
      <c r="B1204" t="s">
        <v>257</v>
      </c>
      <c r="C1204" t="s">
        <v>5014</v>
      </c>
      <c r="D1204" t="s">
        <v>1080</v>
      </c>
      <c r="E1204" t="s">
        <v>6570</v>
      </c>
      <c r="F1204">
        <v>4.7</v>
      </c>
      <c r="G1204">
        <v>55</v>
      </c>
      <c r="H1204" t="s">
        <v>36</v>
      </c>
      <c r="I1204" t="s">
        <v>3931</v>
      </c>
      <c r="J1204">
        <v>4.8</v>
      </c>
      <c r="K1204">
        <v>315</v>
      </c>
      <c r="L1204" t="s">
        <v>3932</v>
      </c>
      <c r="M1204" t="s">
        <v>39</v>
      </c>
      <c r="N1204">
        <v>93650</v>
      </c>
      <c r="O1204" t="s">
        <v>53</v>
      </c>
      <c r="P1204">
        <v>5</v>
      </c>
      <c r="Q1204">
        <v>4.9000000000000004</v>
      </c>
      <c r="R1204">
        <v>4.9000000000000004</v>
      </c>
      <c r="S1204">
        <v>4.4000000000000004</v>
      </c>
      <c r="T1204">
        <v>4.7</v>
      </c>
      <c r="U1204">
        <v>4.5999999999999996</v>
      </c>
      <c r="V1204" t="s">
        <v>980</v>
      </c>
      <c r="W1204" t="s">
        <v>42</v>
      </c>
      <c r="X1204" t="s">
        <v>124</v>
      </c>
      <c r="Y1204">
        <v>17</v>
      </c>
      <c r="Z1204">
        <v>22</v>
      </c>
      <c r="AA1204" t="s">
        <v>44</v>
      </c>
      <c r="AB1204" t="s">
        <v>45</v>
      </c>
      <c r="AC1204" t="s">
        <v>982</v>
      </c>
      <c r="AD1204" t="s">
        <v>6571</v>
      </c>
      <c r="AE1204">
        <v>24055</v>
      </c>
      <c r="AF1204">
        <v>35402</v>
      </c>
    </row>
    <row r="1205" spans="1:32" x14ac:dyDescent="0.35">
      <c r="A1205">
        <v>2019</v>
      </c>
      <c r="B1205" t="s">
        <v>616</v>
      </c>
      <c r="C1205" t="s">
        <v>6572</v>
      </c>
      <c r="D1205" t="s">
        <v>34</v>
      </c>
      <c r="E1205" t="s">
        <v>6573</v>
      </c>
      <c r="F1205">
        <v>4.8</v>
      </c>
      <c r="G1205">
        <v>204</v>
      </c>
      <c r="H1205" t="s">
        <v>36</v>
      </c>
      <c r="I1205" t="s">
        <v>3426</v>
      </c>
      <c r="J1205">
        <v>4.7</v>
      </c>
      <c r="K1205">
        <v>662</v>
      </c>
      <c r="L1205" t="s">
        <v>3427</v>
      </c>
      <c r="M1205" t="s">
        <v>74</v>
      </c>
      <c r="N1205">
        <v>89146</v>
      </c>
      <c r="O1205" t="s">
        <v>53</v>
      </c>
      <c r="P1205">
        <v>4.9000000000000004</v>
      </c>
      <c r="Q1205">
        <v>4.9000000000000004</v>
      </c>
      <c r="R1205">
        <v>4.5999999999999996</v>
      </c>
      <c r="S1205">
        <v>4.8</v>
      </c>
      <c r="T1205">
        <v>4.9000000000000004</v>
      </c>
      <c r="U1205">
        <v>4.8</v>
      </c>
      <c r="V1205" t="s">
        <v>6574</v>
      </c>
      <c r="W1205" t="s">
        <v>77</v>
      </c>
      <c r="X1205" t="s">
        <v>43</v>
      </c>
      <c r="Y1205">
        <v>22</v>
      </c>
      <c r="Z1205">
        <v>29</v>
      </c>
      <c r="AA1205" t="s">
        <v>44</v>
      </c>
      <c r="AB1205" t="s">
        <v>45</v>
      </c>
      <c r="AC1205" t="s">
        <v>464</v>
      </c>
      <c r="AD1205" t="s">
        <v>6575</v>
      </c>
      <c r="AE1205" t="s">
        <v>6576</v>
      </c>
      <c r="AF1205">
        <v>36111</v>
      </c>
    </row>
    <row r="1206" spans="1:32" x14ac:dyDescent="0.35">
      <c r="A1206">
        <v>2018</v>
      </c>
      <c r="B1206" t="s">
        <v>32</v>
      </c>
      <c r="C1206" t="s">
        <v>3509</v>
      </c>
      <c r="D1206" t="s">
        <v>34</v>
      </c>
      <c r="E1206" t="s">
        <v>6577</v>
      </c>
      <c r="F1206">
        <v>4.8</v>
      </c>
      <c r="G1206">
        <v>770</v>
      </c>
      <c r="H1206" t="s">
        <v>36</v>
      </c>
      <c r="I1206" t="s">
        <v>6578</v>
      </c>
      <c r="J1206">
        <v>4.4000000000000004</v>
      </c>
      <c r="K1206">
        <v>117</v>
      </c>
      <c r="L1206" t="s">
        <v>6579</v>
      </c>
      <c r="M1206" t="s">
        <v>74</v>
      </c>
      <c r="N1206">
        <v>89014</v>
      </c>
      <c r="O1206" t="s">
        <v>53</v>
      </c>
      <c r="P1206">
        <v>4.8</v>
      </c>
      <c r="Q1206">
        <v>4.7</v>
      </c>
      <c r="R1206">
        <v>4.8</v>
      </c>
      <c r="S1206">
        <v>4.7</v>
      </c>
      <c r="T1206">
        <v>4.8</v>
      </c>
      <c r="U1206">
        <v>4.9000000000000004</v>
      </c>
      <c r="V1206" t="s">
        <v>2701</v>
      </c>
      <c r="W1206" t="s">
        <v>77</v>
      </c>
      <c r="X1206" t="s">
        <v>6580</v>
      </c>
      <c r="Y1206">
        <v>23</v>
      </c>
      <c r="Z1206">
        <v>30</v>
      </c>
      <c r="AA1206" t="s">
        <v>44</v>
      </c>
      <c r="AB1206" t="s">
        <v>151</v>
      </c>
      <c r="AC1206" t="s">
        <v>597</v>
      </c>
      <c r="AD1206" t="s">
        <v>6581</v>
      </c>
      <c r="AE1206" t="s">
        <v>6582</v>
      </c>
      <c r="AF1206">
        <v>40082</v>
      </c>
    </row>
    <row r="1207" spans="1:32" x14ac:dyDescent="0.35">
      <c r="A1207">
        <v>2019</v>
      </c>
      <c r="B1207" t="s">
        <v>108</v>
      </c>
      <c r="C1207" t="s">
        <v>6583</v>
      </c>
      <c r="D1207" t="s">
        <v>34</v>
      </c>
      <c r="E1207" t="s">
        <v>6584</v>
      </c>
      <c r="F1207">
        <v>4.5999999999999996</v>
      </c>
      <c r="G1207">
        <v>33</v>
      </c>
      <c r="H1207" t="s">
        <v>36</v>
      </c>
      <c r="I1207" t="s">
        <v>4435</v>
      </c>
      <c r="J1207">
        <v>4.7</v>
      </c>
      <c r="K1207">
        <v>1660</v>
      </c>
      <c r="L1207" t="s">
        <v>4436</v>
      </c>
      <c r="M1207" t="s">
        <v>39</v>
      </c>
      <c r="N1207">
        <v>95129</v>
      </c>
      <c r="O1207" t="s">
        <v>53</v>
      </c>
      <c r="P1207">
        <v>4.5999999999999996</v>
      </c>
      <c r="Q1207">
        <v>4.5</v>
      </c>
      <c r="R1207">
        <v>4.5999999999999996</v>
      </c>
      <c r="S1207">
        <v>4.5</v>
      </c>
      <c r="T1207">
        <v>4.7</v>
      </c>
      <c r="U1207">
        <v>4.7</v>
      </c>
      <c r="V1207" t="s">
        <v>712</v>
      </c>
      <c r="W1207" t="s">
        <v>77</v>
      </c>
      <c r="X1207" t="s">
        <v>124</v>
      </c>
      <c r="Y1207">
        <v>23</v>
      </c>
      <c r="Z1207">
        <v>31</v>
      </c>
      <c r="AA1207" t="s">
        <v>512</v>
      </c>
      <c r="AB1207" t="s">
        <v>294</v>
      </c>
      <c r="AC1207" t="s">
        <v>6585</v>
      </c>
      <c r="AD1207" t="s">
        <v>6586</v>
      </c>
      <c r="AE1207" t="s">
        <v>6587</v>
      </c>
      <c r="AF1207">
        <v>15682</v>
      </c>
    </row>
    <row r="1208" spans="1:32" x14ac:dyDescent="0.35">
      <c r="A1208">
        <v>2021</v>
      </c>
      <c r="B1208" t="s">
        <v>732</v>
      </c>
      <c r="C1208" t="s">
        <v>733</v>
      </c>
      <c r="D1208" t="s">
        <v>34</v>
      </c>
      <c r="E1208" t="s">
        <v>6588</v>
      </c>
      <c r="F1208">
        <v>4</v>
      </c>
      <c r="G1208">
        <v>24</v>
      </c>
      <c r="H1208" t="s">
        <v>36</v>
      </c>
      <c r="I1208" t="s">
        <v>3937</v>
      </c>
      <c r="J1208">
        <v>4.5</v>
      </c>
      <c r="K1208">
        <v>132</v>
      </c>
      <c r="L1208" t="s">
        <v>3938</v>
      </c>
      <c r="M1208" t="s">
        <v>39</v>
      </c>
      <c r="N1208">
        <v>94560</v>
      </c>
      <c r="O1208" t="s">
        <v>94</v>
      </c>
      <c r="P1208">
        <v>4.3</v>
      </c>
      <c r="Q1208">
        <v>4.5</v>
      </c>
      <c r="R1208">
        <v>4.2</v>
      </c>
      <c r="S1208">
        <v>3.4</v>
      </c>
      <c r="T1208">
        <v>4.7</v>
      </c>
      <c r="U1208">
        <v>3.5</v>
      </c>
      <c r="V1208" t="s">
        <v>1422</v>
      </c>
      <c r="W1208" t="s">
        <v>77</v>
      </c>
      <c r="X1208" t="s">
        <v>55</v>
      </c>
      <c r="Y1208">
        <v>14</v>
      </c>
      <c r="Z1208">
        <v>19</v>
      </c>
      <c r="AA1208" t="s">
        <v>44</v>
      </c>
      <c r="AB1208" t="s">
        <v>56</v>
      </c>
      <c r="AC1208" t="s">
        <v>737</v>
      </c>
      <c r="AD1208" t="s">
        <v>6589</v>
      </c>
      <c r="AE1208" t="s">
        <v>6590</v>
      </c>
      <c r="AF1208">
        <v>24555</v>
      </c>
    </row>
    <row r="1209" spans="1:32" x14ac:dyDescent="0.35">
      <c r="A1209">
        <v>2020</v>
      </c>
      <c r="B1209" t="s">
        <v>389</v>
      </c>
      <c r="C1209" t="s">
        <v>4458</v>
      </c>
      <c r="D1209" t="s">
        <v>34</v>
      </c>
      <c r="E1209" t="s">
        <v>6591</v>
      </c>
      <c r="F1209">
        <v>4.2</v>
      </c>
      <c r="G1209">
        <v>5</v>
      </c>
      <c r="H1209" t="s">
        <v>36</v>
      </c>
      <c r="I1209" t="s">
        <v>6592</v>
      </c>
      <c r="J1209">
        <v>2.9</v>
      </c>
      <c r="K1209">
        <v>2</v>
      </c>
      <c r="L1209" t="s">
        <v>6593</v>
      </c>
      <c r="M1209" t="s">
        <v>39</v>
      </c>
      <c r="N1209">
        <v>94710</v>
      </c>
      <c r="O1209" t="s">
        <v>94</v>
      </c>
      <c r="P1209">
        <v>4.2</v>
      </c>
      <c r="Q1209">
        <v>4</v>
      </c>
      <c r="R1209">
        <v>4.8</v>
      </c>
      <c r="S1209">
        <v>3.8</v>
      </c>
      <c r="T1209">
        <v>4.2</v>
      </c>
      <c r="U1209">
        <v>4.4000000000000004</v>
      </c>
      <c r="V1209" t="s">
        <v>2402</v>
      </c>
      <c r="W1209" t="s">
        <v>42</v>
      </c>
      <c r="X1209" t="s">
        <v>124</v>
      </c>
      <c r="Y1209">
        <v>99</v>
      </c>
      <c r="Z1209">
        <v>93</v>
      </c>
      <c r="AA1209" t="s">
        <v>1227</v>
      </c>
      <c r="AB1209" t="s">
        <v>1228</v>
      </c>
      <c r="AC1209" t="s">
        <v>1227</v>
      </c>
      <c r="AD1209" t="s">
        <v>6594</v>
      </c>
      <c r="AE1209" t="s">
        <v>6595</v>
      </c>
      <c r="AF1209">
        <v>30742</v>
      </c>
    </row>
    <row r="1210" spans="1:32" x14ac:dyDescent="0.35">
      <c r="A1210">
        <v>2021</v>
      </c>
      <c r="B1210" t="s">
        <v>389</v>
      </c>
      <c r="C1210" t="s">
        <v>1223</v>
      </c>
      <c r="D1210" t="s">
        <v>34</v>
      </c>
      <c r="E1210" t="s">
        <v>6596</v>
      </c>
      <c r="F1210">
        <v>4</v>
      </c>
      <c r="G1210">
        <v>15</v>
      </c>
      <c r="H1210" t="s">
        <v>36</v>
      </c>
      <c r="I1210" t="s">
        <v>5310</v>
      </c>
      <c r="J1210">
        <v>4.9000000000000004</v>
      </c>
      <c r="K1210">
        <v>1121</v>
      </c>
      <c r="L1210" t="s">
        <v>5311</v>
      </c>
      <c r="M1210" t="s">
        <v>39</v>
      </c>
      <c r="N1210">
        <v>94925</v>
      </c>
      <c r="O1210" t="s">
        <v>53</v>
      </c>
      <c r="P1210">
        <v>4.0999999999999996</v>
      </c>
      <c r="Q1210">
        <v>4.2</v>
      </c>
      <c r="R1210">
        <v>4.3</v>
      </c>
      <c r="S1210">
        <v>3.7</v>
      </c>
      <c r="T1210">
        <v>4.2</v>
      </c>
      <c r="U1210">
        <v>3.8</v>
      </c>
      <c r="V1210" t="s">
        <v>1279</v>
      </c>
      <c r="W1210" t="s">
        <v>42</v>
      </c>
      <c r="X1210" t="s">
        <v>124</v>
      </c>
      <c r="Y1210">
        <v>131</v>
      </c>
      <c r="Z1210">
        <v>117</v>
      </c>
      <c r="AA1210" t="s">
        <v>1227</v>
      </c>
      <c r="AB1210" t="s">
        <v>1228</v>
      </c>
      <c r="AC1210" t="s">
        <v>1227</v>
      </c>
      <c r="AD1210" t="s">
        <v>6597</v>
      </c>
      <c r="AE1210">
        <v>21490</v>
      </c>
      <c r="AF1210">
        <v>37212</v>
      </c>
    </row>
    <row r="1211" spans="1:32" x14ac:dyDescent="0.35">
      <c r="A1211">
        <v>2017</v>
      </c>
      <c r="B1211" t="s">
        <v>81</v>
      </c>
      <c r="C1211" t="s">
        <v>82</v>
      </c>
      <c r="D1211" t="s">
        <v>34</v>
      </c>
      <c r="E1211" t="s">
        <v>4629</v>
      </c>
      <c r="F1211">
        <v>4.7</v>
      </c>
      <c r="G1211">
        <v>261</v>
      </c>
      <c r="H1211" t="s">
        <v>36</v>
      </c>
      <c r="I1211" t="s">
        <v>6598</v>
      </c>
      <c r="J1211">
        <v>4.7</v>
      </c>
      <c r="K1211">
        <v>881</v>
      </c>
      <c r="L1211" t="s">
        <v>6599</v>
      </c>
      <c r="M1211" t="s">
        <v>121</v>
      </c>
      <c r="N1211">
        <v>85388</v>
      </c>
      <c r="O1211" t="s">
        <v>53</v>
      </c>
      <c r="P1211">
        <v>4.8</v>
      </c>
      <c r="Q1211">
        <v>4.7</v>
      </c>
      <c r="R1211">
        <v>4.5999999999999996</v>
      </c>
      <c r="S1211">
        <v>4.5</v>
      </c>
      <c r="T1211">
        <v>4.7</v>
      </c>
      <c r="U1211">
        <v>4.8</v>
      </c>
      <c r="V1211" t="s">
        <v>1121</v>
      </c>
      <c r="W1211" t="s">
        <v>77</v>
      </c>
      <c r="X1211" t="s">
        <v>43</v>
      </c>
      <c r="Y1211">
        <v>20</v>
      </c>
      <c r="Z1211">
        <v>27</v>
      </c>
      <c r="AA1211" t="s">
        <v>44</v>
      </c>
      <c r="AB1211" t="s">
        <v>45</v>
      </c>
      <c r="AC1211" t="s">
        <v>114</v>
      </c>
      <c r="AD1211" t="s">
        <v>6600</v>
      </c>
      <c r="AE1211" t="s">
        <v>6601</v>
      </c>
      <c r="AF1211">
        <v>53895</v>
      </c>
    </row>
    <row r="1212" spans="1:32" x14ac:dyDescent="0.35">
      <c r="A1212">
        <v>2017</v>
      </c>
      <c r="B1212" t="s">
        <v>3957</v>
      </c>
      <c r="C1212" t="s">
        <v>3958</v>
      </c>
      <c r="D1212" t="s">
        <v>34</v>
      </c>
      <c r="E1212" t="s">
        <v>6280</v>
      </c>
      <c r="F1212">
        <v>4.4000000000000004</v>
      </c>
      <c r="G1212">
        <v>20</v>
      </c>
      <c r="H1212" t="s">
        <v>36</v>
      </c>
      <c r="I1212" t="s">
        <v>3960</v>
      </c>
      <c r="J1212">
        <v>4.9000000000000004</v>
      </c>
      <c r="K1212">
        <v>11513</v>
      </c>
      <c r="L1212" t="s">
        <v>3961</v>
      </c>
      <c r="M1212" t="s">
        <v>121</v>
      </c>
      <c r="N1212">
        <v>85257</v>
      </c>
      <c r="O1212" t="s">
        <v>94</v>
      </c>
      <c r="P1212">
        <v>4.5999999999999996</v>
      </c>
      <c r="Q1212">
        <v>4.3</v>
      </c>
      <c r="R1212">
        <v>4.5999999999999996</v>
      </c>
      <c r="S1212">
        <v>4</v>
      </c>
      <c r="T1212">
        <v>4.5999999999999996</v>
      </c>
      <c r="U1212">
        <v>4.3</v>
      </c>
      <c r="V1212" t="s">
        <v>6602</v>
      </c>
      <c r="W1212" t="s">
        <v>41</v>
      </c>
      <c r="X1212" t="s">
        <v>124</v>
      </c>
      <c r="Y1212">
        <v>14</v>
      </c>
      <c r="Z1212">
        <v>19</v>
      </c>
      <c r="AA1212" t="s">
        <v>44</v>
      </c>
      <c r="AB1212" t="s">
        <v>45</v>
      </c>
      <c r="AC1212" t="s">
        <v>714</v>
      </c>
      <c r="AD1212" t="s">
        <v>6603</v>
      </c>
      <c r="AE1212" t="s">
        <v>6604</v>
      </c>
      <c r="AF1212">
        <v>82652</v>
      </c>
    </row>
    <row r="1213" spans="1:32" x14ac:dyDescent="0.35">
      <c r="A1213">
        <v>2019</v>
      </c>
      <c r="B1213" t="s">
        <v>409</v>
      </c>
      <c r="C1213" t="s">
        <v>1691</v>
      </c>
      <c r="D1213" t="s">
        <v>34</v>
      </c>
      <c r="E1213" t="s">
        <v>2960</v>
      </c>
      <c r="F1213">
        <v>4.8</v>
      </c>
      <c r="G1213">
        <v>224</v>
      </c>
      <c r="H1213" t="s">
        <v>36</v>
      </c>
      <c r="I1213" t="s">
        <v>5783</v>
      </c>
      <c r="J1213">
        <v>4.3</v>
      </c>
      <c r="K1213">
        <v>900</v>
      </c>
      <c r="L1213" t="s">
        <v>5784</v>
      </c>
      <c r="M1213" t="s">
        <v>121</v>
      </c>
      <c r="N1213">
        <v>85260</v>
      </c>
      <c r="O1213" t="s">
        <v>40</v>
      </c>
      <c r="P1213">
        <v>4.9000000000000004</v>
      </c>
      <c r="Q1213">
        <v>4.9000000000000004</v>
      </c>
      <c r="R1213">
        <v>4.8</v>
      </c>
      <c r="S1213">
        <v>4.5999999999999996</v>
      </c>
      <c r="T1213">
        <v>4.9000000000000004</v>
      </c>
      <c r="U1213">
        <v>4.8</v>
      </c>
      <c r="V1213" t="s">
        <v>566</v>
      </c>
      <c r="W1213" t="s">
        <v>42</v>
      </c>
      <c r="X1213" t="s">
        <v>95</v>
      </c>
      <c r="Y1213">
        <v>19</v>
      </c>
      <c r="Z1213">
        <v>26</v>
      </c>
      <c r="AA1213" t="s">
        <v>44</v>
      </c>
      <c r="AB1213" t="s">
        <v>45</v>
      </c>
      <c r="AC1213" t="s">
        <v>474</v>
      </c>
      <c r="AD1213" t="s">
        <v>6605</v>
      </c>
      <c r="AE1213" t="s">
        <v>6606</v>
      </c>
      <c r="AF1213">
        <v>38687</v>
      </c>
    </row>
    <row r="1214" spans="1:32" x14ac:dyDescent="0.35">
      <c r="A1214">
        <v>2017</v>
      </c>
      <c r="B1214" t="s">
        <v>3233</v>
      </c>
      <c r="C1214" t="s">
        <v>6607</v>
      </c>
      <c r="D1214" t="s">
        <v>34</v>
      </c>
      <c r="E1214" t="s">
        <v>6608</v>
      </c>
      <c r="F1214">
        <v>4.7</v>
      </c>
      <c r="G1214">
        <v>31</v>
      </c>
      <c r="H1214" t="s">
        <v>36</v>
      </c>
      <c r="I1214" t="s">
        <v>6210</v>
      </c>
      <c r="J1214">
        <v>4.3</v>
      </c>
      <c r="K1214">
        <v>1366</v>
      </c>
      <c r="L1214" t="s">
        <v>6211</v>
      </c>
      <c r="M1214" t="s">
        <v>121</v>
      </c>
      <c r="N1214">
        <v>85260</v>
      </c>
      <c r="O1214" t="s">
        <v>40</v>
      </c>
      <c r="P1214">
        <v>4.5</v>
      </c>
      <c r="Q1214">
        <v>4.8</v>
      </c>
      <c r="R1214">
        <v>4.8</v>
      </c>
      <c r="S1214">
        <v>4.5</v>
      </c>
      <c r="T1214">
        <v>4.9000000000000004</v>
      </c>
      <c r="U1214">
        <v>4.7</v>
      </c>
      <c r="V1214" t="s">
        <v>6609</v>
      </c>
      <c r="W1214" t="s">
        <v>3239</v>
      </c>
      <c r="X1214" t="s">
        <v>124</v>
      </c>
      <c r="Y1214">
        <v>15</v>
      </c>
      <c r="Z1214">
        <v>23</v>
      </c>
      <c r="AA1214" t="s">
        <v>44</v>
      </c>
      <c r="AB1214" t="s">
        <v>45</v>
      </c>
      <c r="AC1214" t="s">
        <v>506</v>
      </c>
      <c r="AD1214" t="s">
        <v>6610</v>
      </c>
      <c r="AE1214" t="s">
        <v>6611</v>
      </c>
      <c r="AF1214">
        <v>12555</v>
      </c>
    </row>
    <row r="1215" spans="1:32" x14ac:dyDescent="0.35">
      <c r="A1215">
        <v>2013</v>
      </c>
      <c r="B1215" t="s">
        <v>585</v>
      </c>
      <c r="C1215" t="s">
        <v>6612</v>
      </c>
      <c r="D1215" t="s">
        <v>34</v>
      </c>
      <c r="E1215" t="s">
        <v>6613</v>
      </c>
      <c r="F1215">
        <v>4.7</v>
      </c>
      <c r="G1215">
        <v>12</v>
      </c>
      <c r="H1215" t="s">
        <v>36</v>
      </c>
      <c r="I1215" t="s">
        <v>173</v>
      </c>
      <c r="J1215">
        <v>4.5999999999999996</v>
      </c>
      <c r="K1215">
        <v>893</v>
      </c>
      <c r="L1215" t="s">
        <v>174</v>
      </c>
      <c r="M1215" t="s">
        <v>121</v>
      </c>
      <c r="N1215">
        <v>85286</v>
      </c>
      <c r="O1215" t="s">
        <v>53</v>
      </c>
      <c r="P1215">
        <v>4.8</v>
      </c>
      <c r="Q1215">
        <v>4.8</v>
      </c>
      <c r="R1215">
        <v>4.8</v>
      </c>
      <c r="S1215">
        <v>4</v>
      </c>
      <c r="T1215">
        <v>4.8</v>
      </c>
      <c r="U1215">
        <v>4.4000000000000004</v>
      </c>
      <c r="V1215" t="s">
        <v>721</v>
      </c>
      <c r="W1215" t="s">
        <v>77</v>
      </c>
      <c r="X1215" t="s">
        <v>124</v>
      </c>
      <c r="Y1215">
        <v>18</v>
      </c>
      <c r="Z1215">
        <v>26</v>
      </c>
      <c r="AA1215" t="s">
        <v>44</v>
      </c>
      <c r="AB1215" t="s">
        <v>294</v>
      </c>
      <c r="AC1215" t="s">
        <v>370</v>
      </c>
      <c r="AD1215" t="s">
        <v>6614</v>
      </c>
      <c r="AE1215" t="s">
        <v>6615</v>
      </c>
      <c r="AF1215">
        <v>86927</v>
      </c>
    </row>
    <row r="1216" spans="1:32" x14ac:dyDescent="0.35">
      <c r="A1216">
        <v>2018</v>
      </c>
      <c r="B1216" t="s">
        <v>187</v>
      </c>
      <c r="C1216" t="s">
        <v>239</v>
      </c>
      <c r="D1216" t="s">
        <v>34</v>
      </c>
      <c r="E1216" t="s">
        <v>6616</v>
      </c>
      <c r="F1216">
        <v>4.8</v>
      </c>
      <c r="G1216">
        <v>343</v>
      </c>
      <c r="H1216" t="s">
        <v>36</v>
      </c>
      <c r="I1216" t="s">
        <v>6617</v>
      </c>
      <c r="J1216">
        <v>4.8</v>
      </c>
      <c r="K1216">
        <v>723</v>
      </c>
      <c r="L1216" t="s">
        <v>6618</v>
      </c>
      <c r="M1216" t="s">
        <v>784</v>
      </c>
      <c r="N1216">
        <v>97027</v>
      </c>
      <c r="O1216" t="s">
        <v>53</v>
      </c>
      <c r="P1216">
        <v>4.8</v>
      </c>
      <c r="Q1216">
        <v>4.8</v>
      </c>
      <c r="R1216">
        <v>4.5999999999999996</v>
      </c>
      <c r="S1216">
        <v>4.8</v>
      </c>
      <c r="T1216">
        <v>4.9000000000000004</v>
      </c>
      <c r="U1216">
        <v>4.9000000000000004</v>
      </c>
      <c r="V1216" t="s">
        <v>254</v>
      </c>
      <c r="W1216" t="s">
        <v>76</v>
      </c>
      <c r="X1216" t="s">
        <v>124</v>
      </c>
      <c r="Y1216">
        <v>27</v>
      </c>
      <c r="Z1216">
        <v>33</v>
      </c>
      <c r="AA1216" t="s">
        <v>44</v>
      </c>
      <c r="AB1216" t="s">
        <v>78</v>
      </c>
      <c r="AC1216" t="s">
        <v>193</v>
      </c>
      <c r="AD1216" t="s">
        <v>6619</v>
      </c>
      <c r="AE1216" t="s">
        <v>6620</v>
      </c>
      <c r="AF1216">
        <v>41192</v>
      </c>
    </row>
    <row r="1217" spans="1:32" x14ac:dyDescent="0.35">
      <c r="A1217">
        <v>2021</v>
      </c>
      <c r="B1217" t="s">
        <v>389</v>
      </c>
      <c r="C1217" t="s">
        <v>1223</v>
      </c>
      <c r="D1217" t="s">
        <v>34</v>
      </c>
      <c r="E1217" t="s">
        <v>1876</v>
      </c>
      <c r="F1217">
        <v>4</v>
      </c>
      <c r="G1217">
        <v>15</v>
      </c>
      <c r="H1217" t="s">
        <v>36</v>
      </c>
      <c r="I1217" t="s">
        <v>2956</v>
      </c>
      <c r="J1217">
        <v>3.4</v>
      </c>
      <c r="K1217">
        <v>35</v>
      </c>
      <c r="L1217" t="s">
        <v>2957</v>
      </c>
      <c r="M1217" t="s">
        <v>797</v>
      </c>
      <c r="N1217">
        <v>80121</v>
      </c>
      <c r="O1217" t="s">
        <v>53</v>
      </c>
      <c r="P1217">
        <v>4.0999999999999996</v>
      </c>
      <c r="Q1217">
        <v>4.2</v>
      </c>
      <c r="R1217">
        <v>4.3</v>
      </c>
      <c r="S1217">
        <v>3.7</v>
      </c>
      <c r="T1217">
        <v>4.2</v>
      </c>
      <c r="U1217">
        <v>3.8</v>
      </c>
      <c r="V1217" t="s">
        <v>76</v>
      </c>
      <c r="W1217" t="s">
        <v>42</v>
      </c>
      <c r="X1217" t="s">
        <v>124</v>
      </c>
      <c r="Y1217">
        <v>131</v>
      </c>
      <c r="Z1217">
        <v>117</v>
      </c>
      <c r="AA1217" t="s">
        <v>1227</v>
      </c>
      <c r="AB1217" t="s">
        <v>1228</v>
      </c>
      <c r="AC1217" t="s">
        <v>1227</v>
      </c>
      <c r="AD1217" t="s">
        <v>6621</v>
      </c>
      <c r="AE1217">
        <v>22775592</v>
      </c>
      <c r="AF1217">
        <v>12690</v>
      </c>
    </row>
    <row r="1218" spans="1:32" x14ac:dyDescent="0.35">
      <c r="A1218">
        <v>2021</v>
      </c>
      <c r="B1218" t="s">
        <v>373</v>
      </c>
      <c r="C1218" t="s">
        <v>6622</v>
      </c>
      <c r="D1218" t="s">
        <v>1957</v>
      </c>
      <c r="E1218" t="s">
        <v>6623</v>
      </c>
      <c r="F1218">
        <v>4.3</v>
      </c>
      <c r="G1218">
        <v>2</v>
      </c>
      <c r="H1218" t="s">
        <v>36</v>
      </c>
      <c r="I1218" t="s">
        <v>6624</v>
      </c>
      <c r="J1218">
        <v>4.5</v>
      </c>
      <c r="K1218">
        <v>54</v>
      </c>
      <c r="L1218" t="s">
        <v>6625</v>
      </c>
      <c r="M1218" t="s">
        <v>797</v>
      </c>
      <c r="N1218">
        <v>80514</v>
      </c>
      <c r="O1218" t="s">
        <v>53</v>
      </c>
      <c r="P1218">
        <v>4.5</v>
      </c>
      <c r="Q1218">
        <v>4</v>
      </c>
      <c r="R1218">
        <v>4.5</v>
      </c>
      <c r="S1218">
        <v>3.5</v>
      </c>
      <c r="T1218">
        <v>4.5</v>
      </c>
      <c r="U1218">
        <v>4.5</v>
      </c>
      <c r="V1218" t="s">
        <v>3717</v>
      </c>
      <c r="W1218" t="s">
        <v>889</v>
      </c>
      <c r="X1218" t="s">
        <v>124</v>
      </c>
      <c r="Y1218">
        <v>13</v>
      </c>
      <c r="Z1218">
        <v>19</v>
      </c>
      <c r="AA1218" t="s">
        <v>44</v>
      </c>
      <c r="AB1218" t="s">
        <v>113</v>
      </c>
      <c r="AC1218" t="s">
        <v>2125</v>
      </c>
      <c r="AD1218" t="s">
        <v>6626</v>
      </c>
      <c r="AE1218" t="s">
        <v>6627</v>
      </c>
      <c r="AF1218">
        <v>14076</v>
      </c>
    </row>
    <row r="1219" spans="1:32" x14ac:dyDescent="0.35">
      <c r="A1219">
        <v>2019</v>
      </c>
      <c r="B1219" t="s">
        <v>257</v>
      </c>
      <c r="C1219" t="s">
        <v>1943</v>
      </c>
      <c r="D1219" t="s">
        <v>34</v>
      </c>
      <c r="E1219" t="s">
        <v>35</v>
      </c>
      <c r="F1219">
        <v>4.7</v>
      </c>
      <c r="G1219">
        <v>99</v>
      </c>
      <c r="H1219" t="s">
        <v>36</v>
      </c>
      <c r="I1219" t="s">
        <v>6628</v>
      </c>
      <c r="J1219">
        <v>3.4</v>
      </c>
      <c r="K1219">
        <v>8</v>
      </c>
      <c r="L1219" t="s">
        <v>6629</v>
      </c>
      <c r="M1219" t="s">
        <v>797</v>
      </c>
      <c r="N1219">
        <v>80538</v>
      </c>
      <c r="O1219" t="s">
        <v>94</v>
      </c>
      <c r="P1219">
        <v>4.7</v>
      </c>
      <c r="Q1219">
        <v>4.7</v>
      </c>
      <c r="R1219">
        <v>4.8</v>
      </c>
      <c r="S1219">
        <v>4.3</v>
      </c>
      <c r="T1219">
        <v>4.8</v>
      </c>
      <c r="U1219">
        <v>4.5999999999999996</v>
      </c>
      <c r="V1219" t="s">
        <v>144</v>
      </c>
      <c r="W1219" t="s">
        <v>42</v>
      </c>
      <c r="X1219" t="s">
        <v>124</v>
      </c>
      <c r="Y1219">
        <v>22</v>
      </c>
      <c r="Z1219">
        <v>29</v>
      </c>
      <c r="AA1219" t="s">
        <v>44</v>
      </c>
      <c r="AB1219" t="s">
        <v>45</v>
      </c>
      <c r="AC1219" t="s">
        <v>219</v>
      </c>
      <c r="AD1219" t="s">
        <v>6630</v>
      </c>
      <c r="AE1219">
        <v>22777004</v>
      </c>
      <c r="AF1219">
        <v>31351</v>
      </c>
    </row>
    <row r="1220" spans="1:32" x14ac:dyDescent="0.35">
      <c r="A1220">
        <v>2020</v>
      </c>
      <c r="B1220" t="s">
        <v>389</v>
      </c>
      <c r="C1220" t="s">
        <v>1950</v>
      </c>
      <c r="D1220" t="s">
        <v>34</v>
      </c>
      <c r="E1220" t="s">
        <v>6631</v>
      </c>
      <c r="F1220">
        <v>3.7</v>
      </c>
      <c r="G1220">
        <v>10</v>
      </c>
      <c r="H1220" t="s">
        <v>36</v>
      </c>
      <c r="I1220" t="s">
        <v>6632</v>
      </c>
      <c r="J1220">
        <v>4.5999999999999996</v>
      </c>
      <c r="K1220">
        <v>961</v>
      </c>
      <c r="L1220" t="s">
        <v>6633</v>
      </c>
      <c r="M1220" t="s">
        <v>243</v>
      </c>
      <c r="N1220">
        <v>98057</v>
      </c>
      <c r="O1220" t="s">
        <v>53</v>
      </c>
      <c r="P1220">
        <v>3.9</v>
      </c>
      <c r="Q1220">
        <v>3.8</v>
      </c>
      <c r="R1220">
        <v>4.0999999999999996</v>
      </c>
      <c r="S1220">
        <v>3.3</v>
      </c>
      <c r="T1220">
        <v>3.8</v>
      </c>
      <c r="U1220">
        <v>4</v>
      </c>
      <c r="V1220" t="s">
        <v>6634</v>
      </c>
      <c r="W1220" t="s">
        <v>77</v>
      </c>
      <c r="X1220" t="s">
        <v>124</v>
      </c>
      <c r="Y1220">
        <v>116</v>
      </c>
      <c r="Z1220">
        <v>106</v>
      </c>
      <c r="AA1220" t="s">
        <v>1227</v>
      </c>
      <c r="AB1220" t="s">
        <v>1228</v>
      </c>
      <c r="AC1220" t="s">
        <v>1227</v>
      </c>
      <c r="AD1220" t="s">
        <v>6635</v>
      </c>
      <c r="AE1220" t="s">
        <v>6636</v>
      </c>
      <c r="AF1220">
        <v>19795</v>
      </c>
    </row>
    <row r="1221" spans="1:32" x14ac:dyDescent="0.35">
      <c r="A1221">
        <v>2019</v>
      </c>
      <c r="B1221" t="s">
        <v>304</v>
      </c>
      <c r="C1221" t="s">
        <v>6637</v>
      </c>
      <c r="D1221" t="s">
        <v>34</v>
      </c>
      <c r="E1221" t="s">
        <v>6638</v>
      </c>
      <c r="F1221">
        <v>4.7</v>
      </c>
      <c r="G1221">
        <v>69</v>
      </c>
      <c r="H1221" t="s">
        <v>36</v>
      </c>
      <c r="I1221" t="s">
        <v>1420</v>
      </c>
      <c r="J1221">
        <v>4.7</v>
      </c>
      <c r="K1221">
        <v>1678</v>
      </c>
      <c r="L1221" t="s">
        <v>1421</v>
      </c>
      <c r="M1221" t="s">
        <v>271</v>
      </c>
      <c r="N1221">
        <v>78209</v>
      </c>
      <c r="O1221" t="s">
        <v>94</v>
      </c>
      <c r="P1221">
        <v>4.9000000000000004</v>
      </c>
      <c r="Q1221">
        <v>4.7</v>
      </c>
      <c r="R1221">
        <v>4.8</v>
      </c>
      <c r="S1221">
        <v>4.5999999999999996</v>
      </c>
      <c r="T1221">
        <v>4.8</v>
      </c>
      <c r="U1221">
        <v>4.5999999999999996</v>
      </c>
      <c r="V1221" t="s">
        <v>438</v>
      </c>
      <c r="W1221" t="s">
        <v>439</v>
      </c>
      <c r="X1221" t="s">
        <v>43</v>
      </c>
      <c r="Y1221">
        <v>21</v>
      </c>
      <c r="Z1221">
        <v>29</v>
      </c>
      <c r="AA1221" t="s">
        <v>44</v>
      </c>
      <c r="AB1221" t="s">
        <v>45</v>
      </c>
      <c r="AC1221" t="s">
        <v>219</v>
      </c>
      <c r="AD1221" t="s">
        <v>6639</v>
      </c>
      <c r="AE1221" t="s">
        <v>6640</v>
      </c>
      <c r="AF1221">
        <v>22127</v>
      </c>
    </row>
    <row r="1222" spans="1:32" x14ac:dyDescent="0.35">
      <c r="A1222">
        <v>2018</v>
      </c>
      <c r="B1222" t="s">
        <v>616</v>
      </c>
      <c r="C1222" t="s">
        <v>1472</v>
      </c>
      <c r="D1222" t="s">
        <v>34</v>
      </c>
      <c r="E1222" t="s">
        <v>6641</v>
      </c>
      <c r="F1222">
        <v>4.7</v>
      </c>
      <c r="G1222">
        <v>75</v>
      </c>
      <c r="H1222" t="s">
        <v>36</v>
      </c>
      <c r="I1222" t="s">
        <v>4502</v>
      </c>
      <c r="J1222">
        <v>3.7</v>
      </c>
      <c r="K1222">
        <v>61</v>
      </c>
      <c r="L1222" t="s">
        <v>4503</v>
      </c>
      <c r="M1222" t="s">
        <v>271</v>
      </c>
      <c r="N1222">
        <v>76137</v>
      </c>
      <c r="O1222" t="s">
        <v>94</v>
      </c>
      <c r="P1222">
        <v>4.7</v>
      </c>
      <c r="Q1222">
        <v>4.7</v>
      </c>
      <c r="R1222">
        <v>4.5999999999999996</v>
      </c>
      <c r="S1222">
        <v>4.5999999999999996</v>
      </c>
      <c r="T1222">
        <v>4.8</v>
      </c>
      <c r="U1222">
        <v>4.8</v>
      </c>
      <c r="V1222" t="s">
        <v>6642</v>
      </c>
      <c r="W1222" t="s">
        <v>76</v>
      </c>
      <c r="X1222" t="s">
        <v>43</v>
      </c>
      <c r="Y1222">
        <v>17</v>
      </c>
      <c r="Z1222">
        <v>23</v>
      </c>
      <c r="AA1222" t="s">
        <v>44</v>
      </c>
      <c r="AB1222" t="s">
        <v>151</v>
      </c>
      <c r="AC1222" t="s">
        <v>1477</v>
      </c>
      <c r="AD1222" t="s">
        <v>6643</v>
      </c>
      <c r="AE1222" t="s">
        <v>6644</v>
      </c>
      <c r="AF1222">
        <v>98922</v>
      </c>
    </row>
    <row r="1223" spans="1:32" x14ac:dyDescent="0.35">
      <c r="A1223">
        <v>2021</v>
      </c>
      <c r="B1223" t="s">
        <v>69</v>
      </c>
      <c r="C1223" t="s">
        <v>1537</v>
      </c>
      <c r="D1223" t="s">
        <v>34</v>
      </c>
      <c r="E1223" t="s">
        <v>6645</v>
      </c>
      <c r="F1223">
        <v>4.9000000000000004</v>
      </c>
      <c r="G1223">
        <v>109</v>
      </c>
      <c r="H1223" t="s">
        <v>36</v>
      </c>
      <c r="I1223" t="s">
        <v>6646</v>
      </c>
      <c r="J1223">
        <v>4.9000000000000004</v>
      </c>
      <c r="K1223">
        <v>57</v>
      </c>
      <c r="L1223" t="s">
        <v>6647</v>
      </c>
      <c r="M1223" t="s">
        <v>271</v>
      </c>
      <c r="N1223">
        <v>78641</v>
      </c>
      <c r="O1223" t="s">
        <v>53</v>
      </c>
      <c r="P1223">
        <v>5</v>
      </c>
      <c r="Q1223">
        <v>4.9000000000000004</v>
      </c>
      <c r="R1223">
        <v>4.8</v>
      </c>
      <c r="S1223">
        <v>4.8</v>
      </c>
      <c r="T1223">
        <v>4.9000000000000004</v>
      </c>
      <c r="U1223">
        <v>4.9000000000000004</v>
      </c>
      <c r="V1223" t="s">
        <v>76</v>
      </c>
      <c r="W1223" t="s">
        <v>76</v>
      </c>
      <c r="X1223" t="s">
        <v>43</v>
      </c>
      <c r="Y1223">
        <v>28</v>
      </c>
      <c r="Z1223">
        <v>34</v>
      </c>
      <c r="AA1223" t="s">
        <v>44</v>
      </c>
      <c r="AB1223" t="s">
        <v>78</v>
      </c>
      <c r="AC1223" t="s">
        <v>79</v>
      </c>
      <c r="AD1223" t="s">
        <v>6648</v>
      </c>
      <c r="AE1223" t="s">
        <v>6649</v>
      </c>
      <c r="AF1223">
        <v>19923</v>
      </c>
    </row>
    <row r="1224" spans="1:32" x14ac:dyDescent="0.35">
      <c r="A1224">
        <v>2020</v>
      </c>
      <c r="B1224" t="s">
        <v>591</v>
      </c>
      <c r="C1224" t="s">
        <v>921</v>
      </c>
      <c r="D1224" t="s">
        <v>34</v>
      </c>
      <c r="E1224" t="s">
        <v>6650</v>
      </c>
      <c r="F1224">
        <v>4.8</v>
      </c>
      <c r="G1224">
        <v>133</v>
      </c>
      <c r="H1224" t="s">
        <v>36</v>
      </c>
      <c r="I1224" t="s">
        <v>6651</v>
      </c>
      <c r="J1224">
        <v>3.7</v>
      </c>
      <c r="K1224">
        <v>3</v>
      </c>
      <c r="L1224" t="s">
        <v>6652</v>
      </c>
      <c r="M1224" t="s">
        <v>271</v>
      </c>
      <c r="N1224">
        <v>76021</v>
      </c>
      <c r="O1224" t="s">
        <v>53</v>
      </c>
      <c r="P1224">
        <v>4.9000000000000004</v>
      </c>
      <c r="Q1224">
        <v>4.7</v>
      </c>
      <c r="R1224">
        <v>4.7</v>
      </c>
      <c r="S1224">
        <v>4.5999999999999996</v>
      </c>
      <c r="T1224">
        <v>4.8</v>
      </c>
      <c r="U1224">
        <v>4.8</v>
      </c>
      <c r="V1224" t="s">
        <v>262</v>
      </c>
      <c r="W1224" t="s">
        <v>439</v>
      </c>
      <c r="X1224" t="s">
        <v>43</v>
      </c>
      <c r="Y1224">
        <v>26</v>
      </c>
      <c r="Z1224">
        <v>33</v>
      </c>
      <c r="AA1224" t="s">
        <v>44</v>
      </c>
      <c r="AB1224" t="s">
        <v>78</v>
      </c>
      <c r="AC1224" t="s">
        <v>597</v>
      </c>
      <c r="AD1224" t="s">
        <v>6653</v>
      </c>
      <c r="AE1224">
        <v>51495</v>
      </c>
      <c r="AF1224">
        <v>45100</v>
      </c>
    </row>
    <row r="1225" spans="1:32" x14ac:dyDescent="0.35">
      <c r="A1225">
        <v>2019</v>
      </c>
      <c r="B1225" t="s">
        <v>321</v>
      </c>
      <c r="C1225" t="s">
        <v>6654</v>
      </c>
      <c r="D1225" t="s">
        <v>34</v>
      </c>
      <c r="E1225" t="s">
        <v>6655</v>
      </c>
      <c r="F1225">
        <v>4.7</v>
      </c>
      <c r="G1225">
        <v>70</v>
      </c>
      <c r="H1225" t="s">
        <v>36</v>
      </c>
      <c r="I1225" t="s">
        <v>6656</v>
      </c>
      <c r="J1225">
        <v>4.9000000000000004</v>
      </c>
      <c r="K1225">
        <v>1663</v>
      </c>
      <c r="L1225" t="s">
        <v>6657</v>
      </c>
      <c r="M1225" t="s">
        <v>271</v>
      </c>
      <c r="N1225">
        <v>75067</v>
      </c>
      <c r="O1225" t="s">
        <v>53</v>
      </c>
      <c r="P1225">
        <v>4.8</v>
      </c>
      <c r="Q1225">
        <v>4.8</v>
      </c>
      <c r="R1225">
        <v>4.7</v>
      </c>
      <c r="S1225">
        <v>4.5999999999999996</v>
      </c>
      <c r="T1225">
        <v>4.9000000000000004</v>
      </c>
      <c r="U1225">
        <v>4.8</v>
      </c>
      <c r="V1225" t="s">
        <v>205</v>
      </c>
      <c r="W1225" t="s">
        <v>2534</v>
      </c>
      <c r="X1225" t="s">
        <v>43</v>
      </c>
      <c r="Y1225">
        <v>20</v>
      </c>
      <c r="Z1225">
        <v>27</v>
      </c>
      <c r="AA1225" t="s">
        <v>44</v>
      </c>
      <c r="AB1225" t="s">
        <v>151</v>
      </c>
      <c r="AC1225" t="s">
        <v>219</v>
      </c>
      <c r="AD1225" t="s">
        <v>6658</v>
      </c>
      <c r="AE1225" t="s">
        <v>6659</v>
      </c>
      <c r="AF1225">
        <v>34801</v>
      </c>
    </row>
    <row r="1226" spans="1:32" x14ac:dyDescent="0.35">
      <c r="A1226">
        <v>2021</v>
      </c>
      <c r="B1226" t="s">
        <v>32</v>
      </c>
      <c r="C1226" t="s">
        <v>792</v>
      </c>
      <c r="D1226" t="s">
        <v>34</v>
      </c>
      <c r="E1226" t="s">
        <v>6660</v>
      </c>
      <c r="F1226">
        <v>4.9000000000000004</v>
      </c>
      <c r="G1226">
        <v>42</v>
      </c>
      <c r="H1226" t="s">
        <v>36</v>
      </c>
      <c r="I1226" t="s">
        <v>6661</v>
      </c>
      <c r="J1226">
        <v>4.3</v>
      </c>
      <c r="K1226">
        <v>1363</v>
      </c>
      <c r="L1226" t="s">
        <v>6662</v>
      </c>
      <c r="M1226" t="s">
        <v>271</v>
      </c>
      <c r="N1226">
        <v>75234</v>
      </c>
      <c r="O1226" t="s">
        <v>53</v>
      </c>
      <c r="P1226">
        <v>5</v>
      </c>
      <c r="Q1226">
        <v>4.9000000000000004</v>
      </c>
      <c r="R1226">
        <v>4.8</v>
      </c>
      <c r="S1226">
        <v>4.9000000000000004</v>
      </c>
      <c r="T1226">
        <v>4.9000000000000004</v>
      </c>
      <c r="U1226">
        <v>4.9000000000000004</v>
      </c>
      <c r="V1226" t="s">
        <v>262</v>
      </c>
      <c r="W1226" t="s">
        <v>799</v>
      </c>
      <c r="X1226" t="s">
        <v>55</v>
      </c>
      <c r="Y1226">
        <v>16</v>
      </c>
      <c r="Z1226">
        <v>19</v>
      </c>
      <c r="AA1226" t="s">
        <v>44</v>
      </c>
      <c r="AB1226" t="s">
        <v>96</v>
      </c>
      <c r="AC1226" t="s">
        <v>97</v>
      </c>
      <c r="AD1226" t="s">
        <v>6663</v>
      </c>
      <c r="AE1226" t="s">
        <v>6664</v>
      </c>
      <c r="AF1226">
        <v>31589</v>
      </c>
    </row>
    <row r="1227" spans="1:32" x14ac:dyDescent="0.35">
      <c r="A1227">
        <v>2019</v>
      </c>
      <c r="B1227" t="s">
        <v>108</v>
      </c>
      <c r="C1227" t="s">
        <v>6665</v>
      </c>
      <c r="D1227" t="s">
        <v>34</v>
      </c>
      <c r="E1227" t="s">
        <v>6666</v>
      </c>
      <c r="F1227">
        <v>4.5</v>
      </c>
      <c r="G1227">
        <v>36</v>
      </c>
      <c r="H1227" t="s">
        <v>36</v>
      </c>
      <c r="I1227" t="s">
        <v>6667</v>
      </c>
      <c r="J1227">
        <v>4.8</v>
      </c>
      <c r="K1227">
        <v>1165</v>
      </c>
      <c r="L1227" t="s">
        <v>6668</v>
      </c>
      <c r="M1227" t="s">
        <v>271</v>
      </c>
      <c r="N1227">
        <v>75093</v>
      </c>
      <c r="O1227" t="s">
        <v>53</v>
      </c>
      <c r="P1227">
        <v>4.5999999999999996</v>
      </c>
      <c r="Q1227">
        <v>4.7</v>
      </c>
      <c r="R1227">
        <v>4.4000000000000004</v>
      </c>
      <c r="S1227">
        <v>4.3</v>
      </c>
      <c r="T1227">
        <v>4.7</v>
      </c>
      <c r="U1227">
        <v>4.3</v>
      </c>
      <c r="V1227" t="s">
        <v>6186</v>
      </c>
      <c r="W1227" t="s">
        <v>77</v>
      </c>
      <c r="X1227" t="s">
        <v>43</v>
      </c>
      <c r="Y1227">
        <v>24</v>
      </c>
      <c r="Z1227">
        <v>35</v>
      </c>
      <c r="AA1227" t="s">
        <v>44</v>
      </c>
      <c r="AB1227" t="s">
        <v>294</v>
      </c>
      <c r="AC1227" t="s">
        <v>219</v>
      </c>
      <c r="AD1227" t="s">
        <v>6669</v>
      </c>
      <c r="AE1227" t="s">
        <v>6670</v>
      </c>
      <c r="AF1227">
        <v>30150</v>
      </c>
    </row>
    <row r="1228" spans="1:32" x14ac:dyDescent="0.35">
      <c r="A1228">
        <v>2021</v>
      </c>
      <c r="B1228" t="s">
        <v>32</v>
      </c>
      <c r="C1228" t="s">
        <v>4978</v>
      </c>
      <c r="D1228" t="s">
        <v>34</v>
      </c>
      <c r="E1228" t="s">
        <v>5388</v>
      </c>
      <c r="F1228">
        <v>4.9000000000000004</v>
      </c>
      <c r="G1228">
        <v>93</v>
      </c>
      <c r="H1228" t="s">
        <v>36</v>
      </c>
      <c r="I1228" t="s">
        <v>6671</v>
      </c>
      <c r="J1228">
        <v>4.7</v>
      </c>
      <c r="K1228">
        <v>373</v>
      </c>
      <c r="L1228" t="s">
        <v>6672</v>
      </c>
      <c r="M1228" t="s">
        <v>271</v>
      </c>
      <c r="N1228">
        <v>75252</v>
      </c>
      <c r="O1228" t="s">
        <v>53</v>
      </c>
      <c r="P1228">
        <v>4.9000000000000004</v>
      </c>
      <c r="Q1228">
        <v>4.8</v>
      </c>
      <c r="R1228">
        <v>4.8</v>
      </c>
      <c r="S1228">
        <v>4.8</v>
      </c>
      <c r="T1228">
        <v>4.8</v>
      </c>
      <c r="U1228">
        <v>4.9000000000000004</v>
      </c>
      <c r="V1228" t="s">
        <v>743</v>
      </c>
      <c r="W1228" t="s">
        <v>77</v>
      </c>
      <c r="X1228" t="s">
        <v>43</v>
      </c>
      <c r="Y1228">
        <v>21</v>
      </c>
      <c r="Z1228">
        <v>29</v>
      </c>
      <c r="AA1228" t="s">
        <v>44</v>
      </c>
      <c r="AB1228" t="s">
        <v>45</v>
      </c>
      <c r="AC1228" t="s">
        <v>46</v>
      </c>
      <c r="AD1228" t="s">
        <v>6673</v>
      </c>
      <c r="AE1228" t="s">
        <v>6674</v>
      </c>
      <c r="AF1228">
        <v>34206</v>
      </c>
    </row>
    <row r="1229" spans="1:32" x14ac:dyDescent="0.35">
      <c r="A1229">
        <v>2019</v>
      </c>
      <c r="B1229" t="s">
        <v>81</v>
      </c>
      <c r="C1229" t="s">
        <v>4878</v>
      </c>
      <c r="D1229" t="s">
        <v>34</v>
      </c>
      <c r="E1229" t="s">
        <v>6675</v>
      </c>
      <c r="F1229">
        <v>4.5999999999999996</v>
      </c>
      <c r="G1229">
        <v>121</v>
      </c>
      <c r="H1229" t="s">
        <v>36</v>
      </c>
      <c r="I1229" t="s">
        <v>4925</v>
      </c>
      <c r="J1229">
        <v>4.5</v>
      </c>
      <c r="K1229">
        <v>309</v>
      </c>
      <c r="L1229" t="s">
        <v>4926</v>
      </c>
      <c r="M1229" t="s">
        <v>271</v>
      </c>
      <c r="N1229">
        <v>75243</v>
      </c>
      <c r="O1229" t="s">
        <v>53</v>
      </c>
      <c r="P1229">
        <v>4.7</v>
      </c>
      <c r="Q1229">
        <v>4.5999999999999996</v>
      </c>
      <c r="R1229">
        <v>4.5999999999999996</v>
      </c>
      <c r="S1229">
        <v>4.4000000000000004</v>
      </c>
      <c r="T1229">
        <v>4.7</v>
      </c>
      <c r="U1229">
        <v>4.5999999999999996</v>
      </c>
      <c r="V1229" t="s">
        <v>42</v>
      </c>
      <c r="W1229" t="s">
        <v>41</v>
      </c>
      <c r="X1229" t="s">
        <v>43</v>
      </c>
      <c r="Y1229">
        <v>22</v>
      </c>
      <c r="Z1229">
        <v>31</v>
      </c>
      <c r="AA1229" t="s">
        <v>44</v>
      </c>
      <c r="AB1229" t="s">
        <v>45</v>
      </c>
      <c r="AC1229" t="s">
        <v>46</v>
      </c>
      <c r="AD1229" t="s">
        <v>6676</v>
      </c>
      <c r="AE1229" t="s">
        <v>6677</v>
      </c>
      <c r="AF1229">
        <v>35760</v>
      </c>
    </row>
    <row r="1230" spans="1:32" x14ac:dyDescent="0.35">
      <c r="A1230">
        <v>2020</v>
      </c>
      <c r="B1230" t="s">
        <v>48</v>
      </c>
      <c r="C1230" t="s">
        <v>6678</v>
      </c>
      <c r="D1230" t="s">
        <v>34</v>
      </c>
      <c r="E1230" t="s">
        <v>6679</v>
      </c>
      <c r="F1230">
        <v>4.9000000000000004</v>
      </c>
      <c r="G1230">
        <v>27</v>
      </c>
      <c r="H1230" t="s">
        <v>36</v>
      </c>
      <c r="I1230" t="s">
        <v>6680</v>
      </c>
      <c r="J1230">
        <v>4.5999999999999996</v>
      </c>
      <c r="K1230">
        <v>1585</v>
      </c>
      <c r="L1230" t="s">
        <v>6681</v>
      </c>
      <c r="M1230" t="s">
        <v>271</v>
      </c>
      <c r="N1230">
        <v>75150</v>
      </c>
      <c r="O1230" t="s">
        <v>53</v>
      </c>
      <c r="P1230">
        <v>5</v>
      </c>
      <c r="Q1230">
        <v>4.9000000000000004</v>
      </c>
      <c r="R1230">
        <v>4.9000000000000004</v>
      </c>
      <c r="S1230">
        <v>4.5999999999999996</v>
      </c>
      <c r="T1230">
        <v>4.9000000000000004</v>
      </c>
      <c r="U1230">
        <v>4.8</v>
      </c>
      <c r="V1230" t="s">
        <v>42</v>
      </c>
      <c r="W1230" t="s">
        <v>327</v>
      </c>
      <c r="X1230" t="s">
        <v>55</v>
      </c>
      <c r="Y1230">
        <v>17</v>
      </c>
      <c r="Z1230">
        <v>22</v>
      </c>
      <c r="AA1230" t="s">
        <v>44</v>
      </c>
      <c r="AB1230" t="s">
        <v>56</v>
      </c>
      <c r="AC1230" t="s">
        <v>1365</v>
      </c>
      <c r="AD1230" t="s">
        <v>6682</v>
      </c>
      <c r="AE1230" t="s">
        <v>6683</v>
      </c>
      <c r="AF1230">
        <v>18443</v>
      </c>
    </row>
    <row r="1231" spans="1:32" x14ac:dyDescent="0.35">
      <c r="A1231">
        <v>2019</v>
      </c>
      <c r="B1231" t="s">
        <v>48</v>
      </c>
      <c r="C1231" t="s">
        <v>6684</v>
      </c>
      <c r="D1231" t="s">
        <v>34</v>
      </c>
      <c r="E1231" t="s">
        <v>6685</v>
      </c>
      <c r="F1231">
        <v>4.8</v>
      </c>
      <c r="G1231">
        <v>110</v>
      </c>
      <c r="H1231" t="s">
        <v>36</v>
      </c>
      <c r="I1231" t="s">
        <v>6686</v>
      </c>
      <c r="J1231">
        <v>4.7</v>
      </c>
      <c r="K1231">
        <v>537</v>
      </c>
      <c r="L1231" t="s">
        <v>6687</v>
      </c>
      <c r="M1231" t="s">
        <v>271</v>
      </c>
      <c r="N1231">
        <v>78416</v>
      </c>
      <c r="O1231" t="s">
        <v>40</v>
      </c>
      <c r="P1231">
        <v>4.8</v>
      </c>
      <c r="Q1231">
        <v>4.8</v>
      </c>
      <c r="R1231">
        <v>4.8</v>
      </c>
      <c r="S1231">
        <v>4.7</v>
      </c>
      <c r="T1231">
        <v>4.9000000000000004</v>
      </c>
      <c r="U1231">
        <v>4.8</v>
      </c>
      <c r="V1231" t="s">
        <v>2043</v>
      </c>
      <c r="W1231" t="s">
        <v>77</v>
      </c>
      <c r="X1231" t="s">
        <v>43</v>
      </c>
      <c r="Y1231">
        <v>17</v>
      </c>
      <c r="Z1231">
        <v>24</v>
      </c>
      <c r="AA1231" t="s">
        <v>44</v>
      </c>
      <c r="AB1231" t="s">
        <v>151</v>
      </c>
      <c r="AC1231" t="s">
        <v>184</v>
      </c>
      <c r="AD1231" t="s">
        <v>6688</v>
      </c>
      <c r="AE1231" t="s">
        <v>6689</v>
      </c>
      <c r="AF1231">
        <v>45000</v>
      </c>
    </row>
    <row r="1232" spans="1:32" x14ac:dyDescent="0.35">
      <c r="A1232">
        <v>2018</v>
      </c>
      <c r="B1232" t="s">
        <v>591</v>
      </c>
      <c r="C1232" t="s">
        <v>921</v>
      </c>
      <c r="D1232" t="s">
        <v>34</v>
      </c>
      <c r="E1232" t="s">
        <v>6690</v>
      </c>
      <c r="F1232">
        <v>4.7</v>
      </c>
      <c r="G1232">
        <v>415</v>
      </c>
      <c r="H1232" t="s">
        <v>36</v>
      </c>
      <c r="I1232" t="s">
        <v>6691</v>
      </c>
      <c r="J1232">
        <v>3.9</v>
      </c>
      <c r="K1232">
        <v>93</v>
      </c>
      <c r="L1232" t="s">
        <v>6692</v>
      </c>
      <c r="M1232" t="s">
        <v>316</v>
      </c>
      <c r="N1232">
        <v>66204</v>
      </c>
      <c r="O1232" t="s">
        <v>53</v>
      </c>
      <c r="P1232">
        <v>4.7</v>
      </c>
      <c r="Q1232">
        <v>4.7</v>
      </c>
      <c r="R1232">
        <v>4.5999999999999996</v>
      </c>
      <c r="S1232">
        <v>4.5999999999999996</v>
      </c>
      <c r="T1232">
        <v>4.8</v>
      </c>
      <c r="U1232">
        <v>4.7</v>
      </c>
      <c r="V1232" t="s">
        <v>4203</v>
      </c>
      <c r="W1232" t="s">
        <v>439</v>
      </c>
      <c r="X1232" t="s">
        <v>124</v>
      </c>
      <c r="Y1232">
        <v>25</v>
      </c>
      <c r="Z1232">
        <v>32</v>
      </c>
      <c r="AA1232" t="s">
        <v>44</v>
      </c>
      <c r="AB1232" t="s">
        <v>78</v>
      </c>
      <c r="AC1232" t="s">
        <v>597</v>
      </c>
      <c r="AD1232" t="s">
        <v>6693</v>
      </c>
      <c r="AE1232">
        <v>9164</v>
      </c>
      <c r="AF1232">
        <v>80253</v>
      </c>
    </row>
    <row r="1233" spans="1:32" x14ac:dyDescent="0.35">
      <c r="A1233">
        <v>2011</v>
      </c>
      <c r="B1233" t="s">
        <v>946</v>
      </c>
      <c r="C1233" t="s">
        <v>6694</v>
      </c>
      <c r="D1233" t="s">
        <v>34</v>
      </c>
      <c r="E1233" t="s">
        <v>1534</v>
      </c>
      <c r="F1233">
        <v>4.4000000000000004</v>
      </c>
      <c r="G1233">
        <v>95</v>
      </c>
      <c r="H1233" t="s">
        <v>36</v>
      </c>
      <c r="I1233" t="s">
        <v>4963</v>
      </c>
      <c r="J1233">
        <v>3.7</v>
      </c>
      <c r="K1233">
        <v>44</v>
      </c>
      <c r="L1233" t="s">
        <v>4964</v>
      </c>
      <c r="M1233" t="s">
        <v>271</v>
      </c>
      <c r="N1233">
        <v>77469</v>
      </c>
      <c r="O1233" t="s">
        <v>94</v>
      </c>
      <c r="P1233">
        <v>4.5999999999999996</v>
      </c>
      <c r="Q1233">
        <v>4.5</v>
      </c>
      <c r="R1233">
        <v>4.3</v>
      </c>
      <c r="S1233">
        <v>4.2</v>
      </c>
      <c r="T1233">
        <v>4.7</v>
      </c>
      <c r="U1233">
        <v>4.3</v>
      </c>
      <c r="V1233" t="s">
        <v>262</v>
      </c>
      <c r="W1233" t="s">
        <v>76</v>
      </c>
      <c r="X1233" t="s">
        <v>43</v>
      </c>
      <c r="Y1233">
        <v>17</v>
      </c>
      <c r="Z1233">
        <v>27</v>
      </c>
      <c r="AA1233" t="s">
        <v>44</v>
      </c>
      <c r="AB1233" t="s">
        <v>3064</v>
      </c>
      <c r="AC1233" t="s">
        <v>607</v>
      </c>
      <c r="AD1233" t="s">
        <v>6695</v>
      </c>
      <c r="AE1233" t="s">
        <v>6696</v>
      </c>
      <c r="AF1233">
        <v>115426</v>
      </c>
    </row>
    <row r="1234" spans="1:32" x14ac:dyDescent="0.35">
      <c r="A1234">
        <v>2018</v>
      </c>
      <c r="B1234" t="s">
        <v>48</v>
      </c>
      <c r="C1234" t="s">
        <v>1387</v>
      </c>
      <c r="D1234" t="s">
        <v>34</v>
      </c>
      <c r="E1234" t="s">
        <v>6697</v>
      </c>
      <c r="F1234">
        <v>4.8</v>
      </c>
      <c r="G1234">
        <v>232</v>
      </c>
      <c r="H1234" t="s">
        <v>36</v>
      </c>
      <c r="I1234" t="s">
        <v>6698</v>
      </c>
      <c r="J1234">
        <v>4.7</v>
      </c>
      <c r="K1234">
        <v>106</v>
      </c>
      <c r="L1234" t="s">
        <v>6699</v>
      </c>
      <c r="M1234" t="s">
        <v>334</v>
      </c>
      <c r="N1234">
        <v>56201</v>
      </c>
      <c r="O1234" t="s">
        <v>53</v>
      </c>
      <c r="P1234">
        <v>4.9000000000000004</v>
      </c>
      <c r="Q1234">
        <v>4.8</v>
      </c>
      <c r="R1234">
        <v>4.8</v>
      </c>
      <c r="S1234">
        <v>4.5999999999999996</v>
      </c>
      <c r="T1234">
        <v>4.8</v>
      </c>
      <c r="U1234">
        <v>4.8</v>
      </c>
      <c r="V1234" t="s">
        <v>41</v>
      </c>
      <c r="W1234" t="s">
        <v>4155</v>
      </c>
      <c r="X1234" t="s">
        <v>124</v>
      </c>
      <c r="Y1234">
        <v>20</v>
      </c>
      <c r="Z1234">
        <v>27</v>
      </c>
      <c r="AA1234" t="s">
        <v>44</v>
      </c>
      <c r="AB1234" t="s">
        <v>151</v>
      </c>
      <c r="AC1234" t="s">
        <v>184</v>
      </c>
      <c r="AD1234" t="s">
        <v>6700</v>
      </c>
      <c r="AE1234" t="s">
        <v>6701</v>
      </c>
      <c r="AF1234">
        <v>36890</v>
      </c>
    </row>
    <row r="1235" spans="1:32" x14ac:dyDescent="0.35">
      <c r="A1235">
        <v>2017</v>
      </c>
      <c r="B1235" t="s">
        <v>1046</v>
      </c>
      <c r="C1235" t="s">
        <v>1937</v>
      </c>
      <c r="D1235" t="s">
        <v>34</v>
      </c>
      <c r="E1235" t="s">
        <v>781</v>
      </c>
      <c r="F1235">
        <v>4.5999999999999996</v>
      </c>
      <c r="G1235">
        <v>198</v>
      </c>
      <c r="H1235" t="s">
        <v>36</v>
      </c>
      <c r="I1235" t="s">
        <v>6702</v>
      </c>
      <c r="J1235">
        <v>4.5999999999999996</v>
      </c>
      <c r="K1235">
        <v>656</v>
      </c>
      <c r="L1235" t="s">
        <v>6703</v>
      </c>
      <c r="M1235" t="s">
        <v>334</v>
      </c>
      <c r="N1235">
        <v>55426</v>
      </c>
      <c r="O1235" t="s">
        <v>53</v>
      </c>
      <c r="P1235">
        <v>4.7</v>
      </c>
      <c r="Q1235">
        <v>4.7</v>
      </c>
      <c r="R1235">
        <v>4.5999999999999996</v>
      </c>
      <c r="S1235">
        <v>4.4000000000000004</v>
      </c>
      <c r="T1235">
        <v>4.8</v>
      </c>
      <c r="U1235">
        <v>4.5999999999999996</v>
      </c>
      <c r="V1235" t="s">
        <v>1315</v>
      </c>
      <c r="W1235" t="s">
        <v>6704</v>
      </c>
      <c r="X1235" t="s">
        <v>124</v>
      </c>
      <c r="Y1235">
        <v>18</v>
      </c>
      <c r="Z1235">
        <v>26</v>
      </c>
      <c r="AA1235" t="s">
        <v>44</v>
      </c>
      <c r="AB1235" t="s">
        <v>45</v>
      </c>
      <c r="AC1235" t="s">
        <v>370</v>
      </c>
      <c r="AD1235" t="s">
        <v>6705</v>
      </c>
      <c r="AE1235" t="s">
        <v>6706</v>
      </c>
      <c r="AF1235">
        <v>54299</v>
      </c>
    </row>
    <row r="1236" spans="1:32" x14ac:dyDescent="0.35">
      <c r="A1236">
        <v>2019</v>
      </c>
      <c r="B1236" t="s">
        <v>69</v>
      </c>
      <c r="C1236" t="s">
        <v>1537</v>
      </c>
      <c r="D1236" t="s">
        <v>34</v>
      </c>
      <c r="E1236" t="s">
        <v>6707</v>
      </c>
      <c r="F1236">
        <v>4.8</v>
      </c>
      <c r="G1236">
        <v>540</v>
      </c>
      <c r="H1236" t="s">
        <v>36</v>
      </c>
      <c r="I1236" t="s">
        <v>6708</v>
      </c>
      <c r="J1236">
        <v>4.5999999999999996</v>
      </c>
      <c r="K1236">
        <v>2737</v>
      </c>
      <c r="L1236" t="s">
        <v>6709</v>
      </c>
      <c r="M1236" t="s">
        <v>334</v>
      </c>
      <c r="N1236">
        <v>55448</v>
      </c>
      <c r="O1236" t="s">
        <v>53</v>
      </c>
      <c r="P1236">
        <v>4.8</v>
      </c>
      <c r="Q1236">
        <v>4.8</v>
      </c>
      <c r="R1236">
        <v>4.7</v>
      </c>
      <c r="S1236">
        <v>4.7</v>
      </c>
      <c r="T1236">
        <v>4.8</v>
      </c>
      <c r="U1236">
        <v>4.8</v>
      </c>
      <c r="V1236" t="s">
        <v>6710</v>
      </c>
      <c r="W1236" t="s">
        <v>76</v>
      </c>
      <c r="X1236" t="s">
        <v>124</v>
      </c>
      <c r="Y1236">
        <v>27</v>
      </c>
      <c r="Z1236">
        <v>33</v>
      </c>
      <c r="AA1236" t="s">
        <v>44</v>
      </c>
      <c r="AB1236" t="s">
        <v>78</v>
      </c>
      <c r="AC1236" t="s">
        <v>79</v>
      </c>
      <c r="AD1236" t="s">
        <v>6711</v>
      </c>
      <c r="AE1236" t="s">
        <v>6712</v>
      </c>
      <c r="AF1236">
        <v>35335</v>
      </c>
    </row>
    <row r="1237" spans="1:32" x14ac:dyDescent="0.35">
      <c r="A1237">
        <v>2001</v>
      </c>
      <c r="B1237" t="s">
        <v>108</v>
      </c>
      <c r="C1237" t="s">
        <v>6713</v>
      </c>
      <c r="D1237" t="s">
        <v>34</v>
      </c>
      <c r="E1237" t="s">
        <v>1526</v>
      </c>
      <c r="F1237">
        <v>4.7</v>
      </c>
      <c r="G1237">
        <v>18</v>
      </c>
      <c r="H1237" t="s">
        <v>36</v>
      </c>
      <c r="I1237" t="s">
        <v>3581</v>
      </c>
      <c r="J1237">
        <v>3.1</v>
      </c>
      <c r="K1237">
        <v>12</v>
      </c>
      <c r="L1237" t="s">
        <v>3582</v>
      </c>
      <c r="M1237" t="s">
        <v>353</v>
      </c>
      <c r="N1237">
        <v>63116</v>
      </c>
      <c r="O1237" t="s">
        <v>75</v>
      </c>
      <c r="P1237">
        <v>5</v>
      </c>
      <c r="Q1237">
        <v>4.7</v>
      </c>
      <c r="R1237">
        <v>4.8</v>
      </c>
      <c r="S1237">
        <v>4.5</v>
      </c>
      <c r="T1237">
        <v>4.7</v>
      </c>
      <c r="U1237">
        <v>4.5</v>
      </c>
      <c r="V1237" t="s">
        <v>77</v>
      </c>
      <c r="W1237" t="s">
        <v>77</v>
      </c>
      <c r="X1237" t="s">
        <v>95</v>
      </c>
      <c r="Y1237">
        <v>18</v>
      </c>
      <c r="Z1237">
        <v>25</v>
      </c>
      <c r="AA1237" t="s">
        <v>44</v>
      </c>
      <c r="AB1237" t="s">
        <v>96</v>
      </c>
      <c r="AC1237" t="s">
        <v>6714</v>
      </c>
      <c r="AD1237" t="s">
        <v>6715</v>
      </c>
      <c r="AE1237" t="s">
        <v>6716</v>
      </c>
      <c r="AF1237">
        <v>46389</v>
      </c>
    </row>
    <row r="1238" spans="1:32" x14ac:dyDescent="0.35">
      <c r="A1238">
        <v>2019</v>
      </c>
      <c r="B1238" t="s">
        <v>187</v>
      </c>
      <c r="C1238" t="s">
        <v>1902</v>
      </c>
      <c r="D1238" t="s">
        <v>1836</v>
      </c>
      <c r="E1238" t="s">
        <v>6717</v>
      </c>
      <c r="F1238">
        <v>4.7</v>
      </c>
      <c r="G1238">
        <v>262</v>
      </c>
      <c r="H1238" t="s">
        <v>36</v>
      </c>
      <c r="I1238" t="s">
        <v>6718</v>
      </c>
      <c r="J1238">
        <v>4.5</v>
      </c>
      <c r="K1238">
        <v>44</v>
      </c>
      <c r="L1238" t="s">
        <v>6719</v>
      </c>
      <c r="M1238" t="s">
        <v>344</v>
      </c>
      <c r="N1238">
        <v>54701</v>
      </c>
      <c r="O1238" t="s">
        <v>53</v>
      </c>
      <c r="P1238">
        <v>4.8</v>
      </c>
      <c r="Q1238">
        <v>4.7</v>
      </c>
      <c r="R1238">
        <v>4.7</v>
      </c>
      <c r="S1238">
        <v>4.7</v>
      </c>
      <c r="T1238">
        <v>4.7</v>
      </c>
      <c r="U1238">
        <v>4.7</v>
      </c>
      <c r="V1238" t="s">
        <v>1417</v>
      </c>
      <c r="W1238" t="s">
        <v>1522</v>
      </c>
      <c r="X1238" t="s">
        <v>124</v>
      </c>
      <c r="Y1238">
        <v>25</v>
      </c>
      <c r="Z1238">
        <v>32</v>
      </c>
      <c r="AA1238" t="s">
        <v>44</v>
      </c>
      <c r="AB1238" t="s">
        <v>78</v>
      </c>
      <c r="AC1238" t="s">
        <v>1381</v>
      </c>
      <c r="AD1238" t="s">
        <v>6720</v>
      </c>
      <c r="AE1238" t="s">
        <v>6721</v>
      </c>
      <c r="AF1238">
        <v>50869</v>
      </c>
    </row>
    <row r="1239" spans="1:32" x14ac:dyDescent="0.35">
      <c r="A1239">
        <v>2019</v>
      </c>
      <c r="B1239" t="s">
        <v>409</v>
      </c>
      <c r="C1239" t="s">
        <v>1691</v>
      </c>
      <c r="D1239" t="s">
        <v>34</v>
      </c>
      <c r="E1239" t="s">
        <v>6722</v>
      </c>
      <c r="F1239">
        <v>4.8</v>
      </c>
      <c r="G1239">
        <v>224</v>
      </c>
      <c r="H1239" t="s">
        <v>36</v>
      </c>
      <c r="I1239" t="s">
        <v>6723</v>
      </c>
      <c r="J1239">
        <v>4.7</v>
      </c>
      <c r="K1239">
        <v>38</v>
      </c>
      <c r="L1239" t="s">
        <v>6724</v>
      </c>
      <c r="M1239" t="s">
        <v>378</v>
      </c>
      <c r="N1239">
        <v>60050</v>
      </c>
      <c r="O1239" t="s">
        <v>40</v>
      </c>
      <c r="P1239">
        <v>4.9000000000000004</v>
      </c>
      <c r="Q1239">
        <v>4.9000000000000004</v>
      </c>
      <c r="R1239">
        <v>4.8</v>
      </c>
      <c r="S1239">
        <v>4.5999999999999996</v>
      </c>
      <c r="T1239">
        <v>4.9000000000000004</v>
      </c>
      <c r="U1239">
        <v>4.8</v>
      </c>
      <c r="V1239" t="s">
        <v>566</v>
      </c>
      <c r="W1239" t="s">
        <v>42</v>
      </c>
      <c r="X1239" t="s">
        <v>55</v>
      </c>
      <c r="Y1239">
        <v>18</v>
      </c>
      <c r="Z1239">
        <v>25</v>
      </c>
      <c r="AA1239" t="s">
        <v>44</v>
      </c>
      <c r="AB1239" t="s">
        <v>45</v>
      </c>
      <c r="AC1239" t="s">
        <v>474</v>
      </c>
      <c r="AD1239" t="s">
        <v>6725</v>
      </c>
      <c r="AE1239" t="s">
        <v>6726</v>
      </c>
      <c r="AF1239">
        <v>36268</v>
      </c>
    </row>
    <row r="1240" spans="1:32" x14ac:dyDescent="0.35">
      <c r="A1240">
        <v>2019</v>
      </c>
      <c r="B1240" t="s">
        <v>108</v>
      </c>
      <c r="C1240" t="s">
        <v>5921</v>
      </c>
      <c r="D1240" t="s">
        <v>34</v>
      </c>
      <c r="E1240" t="s">
        <v>1914</v>
      </c>
      <c r="F1240">
        <v>4.5</v>
      </c>
      <c r="G1240">
        <v>36</v>
      </c>
      <c r="H1240" t="s">
        <v>36</v>
      </c>
      <c r="I1240" t="s">
        <v>4094</v>
      </c>
      <c r="J1240">
        <v>4.7</v>
      </c>
      <c r="K1240">
        <v>1113</v>
      </c>
      <c r="L1240" t="s">
        <v>4095</v>
      </c>
      <c r="M1240" t="s">
        <v>378</v>
      </c>
      <c r="N1240">
        <v>60169</v>
      </c>
      <c r="O1240" t="s">
        <v>40</v>
      </c>
      <c r="P1240">
        <v>4.5999999999999996</v>
      </c>
      <c r="Q1240">
        <v>4.7</v>
      </c>
      <c r="R1240">
        <v>4.4000000000000004</v>
      </c>
      <c r="S1240">
        <v>4.3</v>
      </c>
      <c r="T1240">
        <v>4.7</v>
      </c>
      <c r="U1240">
        <v>4.3</v>
      </c>
      <c r="V1240" t="s">
        <v>743</v>
      </c>
      <c r="W1240" t="s">
        <v>42</v>
      </c>
      <c r="X1240" t="s">
        <v>124</v>
      </c>
      <c r="Y1240">
        <v>24</v>
      </c>
      <c r="Z1240">
        <v>34</v>
      </c>
      <c r="AA1240" t="s">
        <v>44</v>
      </c>
      <c r="AB1240" t="s">
        <v>294</v>
      </c>
      <c r="AC1240" t="s">
        <v>219</v>
      </c>
      <c r="AD1240" t="s">
        <v>6727</v>
      </c>
      <c r="AE1240" t="s">
        <v>6728</v>
      </c>
      <c r="AF1240">
        <v>21630</v>
      </c>
    </row>
    <row r="1241" spans="1:32" x14ac:dyDescent="0.35">
      <c r="A1241">
        <v>2019</v>
      </c>
      <c r="B1241" t="s">
        <v>69</v>
      </c>
      <c r="C1241" t="s">
        <v>6729</v>
      </c>
      <c r="D1241" t="s">
        <v>400</v>
      </c>
      <c r="E1241" t="s">
        <v>717</v>
      </c>
      <c r="F1241">
        <v>4.8</v>
      </c>
      <c r="G1241">
        <v>223</v>
      </c>
      <c r="H1241" t="s">
        <v>36</v>
      </c>
      <c r="I1241" t="s">
        <v>6730</v>
      </c>
      <c r="J1241">
        <v>4.5999999999999996</v>
      </c>
      <c r="K1241">
        <v>1002</v>
      </c>
      <c r="L1241" t="s">
        <v>6731</v>
      </c>
      <c r="M1241" t="s">
        <v>378</v>
      </c>
      <c r="N1241">
        <v>60126</v>
      </c>
      <c r="O1241" t="s">
        <v>40</v>
      </c>
      <c r="P1241">
        <v>4.9000000000000004</v>
      </c>
      <c r="Q1241">
        <v>4.8</v>
      </c>
      <c r="R1241">
        <v>4.7</v>
      </c>
      <c r="S1241">
        <v>4.7</v>
      </c>
      <c r="T1241">
        <v>4.7</v>
      </c>
      <c r="U1241">
        <v>4.8</v>
      </c>
      <c r="V1241" t="s">
        <v>262</v>
      </c>
      <c r="W1241" t="s">
        <v>77</v>
      </c>
      <c r="X1241" t="s">
        <v>124</v>
      </c>
      <c r="Y1241">
        <v>18</v>
      </c>
      <c r="Z1241">
        <v>26</v>
      </c>
      <c r="AA1241" t="s">
        <v>44</v>
      </c>
      <c r="AB1241" t="s">
        <v>198</v>
      </c>
      <c r="AC1241" t="s">
        <v>406</v>
      </c>
      <c r="AD1241" t="s">
        <v>6732</v>
      </c>
      <c r="AE1241" t="s">
        <v>6733</v>
      </c>
      <c r="AF1241">
        <v>29285</v>
      </c>
    </row>
    <row r="1242" spans="1:32" x14ac:dyDescent="0.35">
      <c r="A1242">
        <v>2018</v>
      </c>
      <c r="B1242" t="s">
        <v>81</v>
      </c>
      <c r="C1242" t="s">
        <v>6734</v>
      </c>
      <c r="D1242" t="s">
        <v>34</v>
      </c>
      <c r="E1242" t="s">
        <v>6735</v>
      </c>
      <c r="F1242">
        <v>4.5999999999999996</v>
      </c>
      <c r="G1242">
        <v>32</v>
      </c>
      <c r="H1242" t="s">
        <v>36</v>
      </c>
      <c r="I1242" t="s">
        <v>6736</v>
      </c>
      <c r="J1242">
        <v>4.3</v>
      </c>
      <c r="K1242">
        <v>635</v>
      </c>
      <c r="L1242" t="s">
        <v>6737</v>
      </c>
      <c r="M1242" t="s">
        <v>378</v>
      </c>
      <c r="N1242">
        <v>60046</v>
      </c>
      <c r="O1242" t="s">
        <v>53</v>
      </c>
      <c r="P1242">
        <v>4.5999999999999996</v>
      </c>
      <c r="Q1242">
        <v>4.8</v>
      </c>
      <c r="R1242">
        <v>4.5999999999999996</v>
      </c>
      <c r="S1242">
        <v>4.4000000000000004</v>
      </c>
      <c r="T1242">
        <v>4.9000000000000004</v>
      </c>
      <c r="U1242">
        <v>4.5999999999999996</v>
      </c>
      <c r="V1242" t="s">
        <v>1408</v>
      </c>
      <c r="W1242" t="s">
        <v>42</v>
      </c>
      <c r="X1242" t="s">
        <v>124</v>
      </c>
      <c r="Y1242">
        <v>18</v>
      </c>
      <c r="Z1242">
        <v>27</v>
      </c>
      <c r="AA1242" t="s">
        <v>44</v>
      </c>
      <c r="AB1242" t="s">
        <v>56</v>
      </c>
      <c r="AC1242" t="s">
        <v>57</v>
      </c>
      <c r="AD1242" t="s">
        <v>6738</v>
      </c>
      <c r="AE1242" t="s">
        <v>6739</v>
      </c>
      <c r="AF1242">
        <v>31187</v>
      </c>
    </row>
    <row r="1243" spans="1:32" x14ac:dyDescent="0.35">
      <c r="A1243">
        <v>2019</v>
      </c>
      <c r="B1243" t="s">
        <v>1046</v>
      </c>
      <c r="C1243" t="s">
        <v>1937</v>
      </c>
      <c r="D1243" t="s">
        <v>1311</v>
      </c>
      <c r="E1243" t="s">
        <v>6567</v>
      </c>
      <c r="F1243">
        <v>4.5999999999999996</v>
      </c>
      <c r="G1243">
        <v>94</v>
      </c>
      <c r="H1243" t="s">
        <v>36</v>
      </c>
      <c r="I1243" t="s">
        <v>5935</v>
      </c>
      <c r="J1243">
        <v>5</v>
      </c>
      <c r="K1243">
        <v>40</v>
      </c>
      <c r="L1243" t="s">
        <v>5936</v>
      </c>
      <c r="M1243" t="s">
        <v>378</v>
      </c>
      <c r="N1243">
        <v>60525</v>
      </c>
      <c r="O1243" t="s">
        <v>53</v>
      </c>
      <c r="P1243">
        <v>4.8</v>
      </c>
      <c r="Q1243">
        <v>4.7</v>
      </c>
      <c r="R1243">
        <v>4.5999999999999996</v>
      </c>
      <c r="S1243">
        <v>4.4000000000000004</v>
      </c>
      <c r="T1243">
        <v>4.7</v>
      </c>
      <c r="U1243">
        <v>4.5</v>
      </c>
      <c r="V1243" t="s">
        <v>6740</v>
      </c>
      <c r="W1243" t="s">
        <v>123</v>
      </c>
      <c r="X1243" t="s">
        <v>124</v>
      </c>
      <c r="Y1243">
        <v>18</v>
      </c>
      <c r="Z1243">
        <v>25</v>
      </c>
      <c r="AA1243" t="s">
        <v>44</v>
      </c>
      <c r="AB1243" t="s">
        <v>45</v>
      </c>
      <c r="AC1243" t="s">
        <v>370</v>
      </c>
      <c r="AD1243" t="s">
        <v>6741</v>
      </c>
      <c r="AE1243" t="s">
        <v>6742</v>
      </c>
      <c r="AF1243">
        <v>30459</v>
      </c>
    </row>
    <row r="1244" spans="1:32" x14ac:dyDescent="0.35">
      <c r="A1244">
        <v>2022</v>
      </c>
      <c r="B1244" t="s">
        <v>32</v>
      </c>
      <c r="C1244" t="s">
        <v>6743</v>
      </c>
      <c r="D1244" t="s">
        <v>34</v>
      </c>
      <c r="E1244" t="s">
        <v>6744</v>
      </c>
      <c r="F1244">
        <v>4.8</v>
      </c>
      <c r="G1244">
        <v>3</v>
      </c>
      <c r="H1244" t="s">
        <v>36</v>
      </c>
      <c r="I1244" t="s">
        <v>6745</v>
      </c>
      <c r="J1244">
        <v>4.9000000000000004</v>
      </c>
      <c r="K1244">
        <v>4039</v>
      </c>
      <c r="L1244" t="s">
        <v>6746</v>
      </c>
      <c r="M1244" t="s">
        <v>378</v>
      </c>
      <c r="N1244">
        <v>60477</v>
      </c>
      <c r="O1244" t="s">
        <v>75</v>
      </c>
      <c r="P1244">
        <v>5</v>
      </c>
      <c r="Q1244">
        <v>4.3</v>
      </c>
      <c r="R1244">
        <v>4.7</v>
      </c>
      <c r="S1244">
        <v>4.7</v>
      </c>
      <c r="T1244">
        <v>4.7</v>
      </c>
      <c r="U1244">
        <v>5</v>
      </c>
      <c r="V1244" t="s">
        <v>6747</v>
      </c>
      <c r="W1244" t="s">
        <v>889</v>
      </c>
      <c r="X1244" t="s">
        <v>43</v>
      </c>
      <c r="Y1244">
        <v>36</v>
      </c>
      <c r="Z1244">
        <v>36</v>
      </c>
      <c r="AA1244" t="s">
        <v>1410</v>
      </c>
      <c r="AB1244" t="s">
        <v>78</v>
      </c>
      <c r="AC1244" t="s">
        <v>2702</v>
      </c>
      <c r="AD1244" t="s">
        <v>6748</v>
      </c>
      <c r="AE1244" t="s">
        <v>6749</v>
      </c>
      <c r="AF1244">
        <v>140</v>
      </c>
    </row>
    <row r="1245" spans="1:32" x14ac:dyDescent="0.35">
      <c r="A1245">
        <v>2019</v>
      </c>
      <c r="B1245" t="s">
        <v>288</v>
      </c>
      <c r="C1245" t="s">
        <v>6750</v>
      </c>
      <c r="D1245" t="s">
        <v>34</v>
      </c>
      <c r="E1245" t="s">
        <v>4756</v>
      </c>
      <c r="F1245">
        <v>4.8</v>
      </c>
      <c r="G1245">
        <v>27</v>
      </c>
      <c r="H1245" t="s">
        <v>36</v>
      </c>
      <c r="I1245" t="s">
        <v>5460</v>
      </c>
      <c r="J1245">
        <v>4.0999999999999996</v>
      </c>
      <c r="K1245">
        <v>134</v>
      </c>
      <c r="L1245" t="s">
        <v>5461</v>
      </c>
      <c r="M1245" t="s">
        <v>378</v>
      </c>
      <c r="N1245">
        <v>60712</v>
      </c>
      <c r="O1245" t="s">
        <v>94</v>
      </c>
      <c r="P1245">
        <v>4.9000000000000004</v>
      </c>
      <c r="Q1245">
        <v>4.8</v>
      </c>
      <c r="R1245">
        <v>4.8</v>
      </c>
      <c r="S1245">
        <v>4.5999999999999996</v>
      </c>
      <c r="T1245">
        <v>5</v>
      </c>
      <c r="U1245">
        <v>4.9000000000000004</v>
      </c>
      <c r="V1245" t="s">
        <v>3617</v>
      </c>
      <c r="W1245" t="s">
        <v>1613</v>
      </c>
      <c r="X1245" t="s">
        <v>124</v>
      </c>
      <c r="Y1245">
        <v>17</v>
      </c>
      <c r="Z1245">
        <v>22</v>
      </c>
      <c r="AA1245" t="s">
        <v>44</v>
      </c>
      <c r="AB1245" t="s">
        <v>6751</v>
      </c>
      <c r="AC1245" t="s">
        <v>6752</v>
      </c>
      <c r="AD1245" t="s">
        <v>6753</v>
      </c>
      <c r="AE1245" t="s">
        <v>6754</v>
      </c>
      <c r="AF1245">
        <v>16322</v>
      </c>
    </row>
    <row r="1246" spans="1:32" x14ac:dyDescent="0.35">
      <c r="A1246">
        <v>2019</v>
      </c>
      <c r="B1246" t="s">
        <v>32</v>
      </c>
      <c r="C1246" t="s">
        <v>3509</v>
      </c>
      <c r="D1246" t="s">
        <v>793</v>
      </c>
      <c r="E1246" t="s">
        <v>6755</v>
      </c>
      <c r="F1246">
        <v>4.5999999999999996</v>
      </c>
      <c r="G1246">
        <v>444</v>
      </c>
      <c r="H1246" t="s">
        <v>36</v>
      </c>
      <c r="I1246" t="s">
        <v>6756</v>
      </c>
      <c r="J1246">
        <v>4</v>
      </c>
      <c r="K1246">
        <v>645</v>
      </c>
      <c r="L1246" t="s">
        <v>6757</v>
      </c>
      <c r="M1246" t="s">
        <v>378</v>
      </c>
      <c r="N1246">
        <v>60712</v>
      </c>
      <c r="O1246" t="s">
        <v>40</v>
      </c>
      <c r="P1246">
        <v>4.5999999999999996</v>
      </c>
      <c r="Q1246">
        <v>4.5999999999999996</v>
      </c>
      <c r="R1246">
        <v>4.4000000000000004</v>
      </c>
      <c r="S1246">
        <v>4.4000000000000004</v>
      </c>
      <c r="T1246">
        <v>4.7</v>
      </c>
      <c r="U1246">
        <v>4.5999999999999996</v>
      </c>
      <c r="V1246" t="s">
        <v>4033</v>
      </c>
      <c r="W1246" t="s">
        <v>42</v>
      </c>
      <c r="X1246" t="s">
        <v>124</v>
      </c>
      <c r="Y1246">
        <v>25</v>
      </c>
      <c r="Z1246">
        <v>33</v>
      </c>
      <c r="AA1246" t="s">
        <v>44</v>
      </c>
      <c r="AB1246" t="s">
        <v>45</v>
      </c>
      <c r="AC1246" t="s">
        <v>750</v>
      </c>
      <c r="AD1246" t="s">
        <v>6758</v>
      </c>
      <c r="AE1246" t="s">
        <v>6759</v>
      </c>
      <c r="AF1246">
        <v>15351</v>
      </c>
    </row>
    <row r="1247" spans="1:32" x14ac:dyDescent="0.35">
      <c r="A1247">
        <v>2019</v>
      </c>
      <c r="B1247" t="s">
        <v>373</v>
      </c>
      <c r="C1247" t="s">
        <v>3037</v>
      </c>
      <c r="D1247" t="s">
        <v>34</v>
      </c>
      <c r="E1247" t="s">
        <v>6760</v>
      </c>
      <c r="F1247">
        <v>4.5999999999999996</v>
      </c>
      <c r="G1247">
        <v>56</v>
      </c>
      <c r="H1247" t="s">
        <v>36</v>
      </c>
      <c r="I1247" t="s">
        <v>6761</v>
      </c>
      <c r="J1247">
        <v>4.7</v>
      </c>
      <c r="K1247">
        <v>74</v>
      </c>
      <c r="L1247" t="s">
        <v>6762</v>
      </c>
      <c r="M1247" t="s">
        <v>394</v>
      </c>
      <c r="N1247">
        <v>37067</v>
      </c>
      <c r="O1247" t="s">
        <v>53</v>
      </c>
      <c r="P1247">
        <v>4.8</v>
      </c>
      <c r="Q1247">
        <v>4.5999999999999996</v>
      </c>
      <c r="R1247">
        <v>4.5</v>
      </c>
      <c r="S1247">
        <v>4.5</v>
      </c>
      <c r="T1247">
        <v>4.7</v>
      </c>
      <c r="U1247">
        <v>4.5999999999999996</v>
      </c>
      <c r="V1247" t="s">
        <v>1089</v>
      </c>
      <c r="W1247" t="s">
        <v>889</v>
      </c>
      <c r="X1247" t="s">
        <v>124</v>
      </c>
      <c r="Y1247">
        <v>19</v>
      </c>
      <c r="Z1247">
        <v>26</v>
      </c>
      <c r="AA1247" t="s">
        <v>44</v>
      </c>
      <c r="AB1247" t="s">
        <v>78</v>
      </c>
      <c r="AC1247" t="s">
        <v>114</v>
      </c>
      <c r="AD1247" t="s">
        <v>6763</v>
      </c>
      <c r="AE1247" t="s">
        <v>6764</v>
      </c>
      <c r="AF1247">
        <v>70404</v>
      </c>
    </row>
    <row r="1248" spans="1:32" x14ac:dyDescent="0.35">
      <c r="A1248">
        <v>2012</v>
      </c>
      <c r="B1248" t="s">
        <v>1046</v>
      </c>
      <c r="C1248" t="s">
        <v>6765</v>
      </c>
      <c r="D1248" t="s">
        <v>34</v>
      </c>
      <c r="E1248" t="s">
        <v>6766</v>
      </c>
      <c r="F1248">
        <v>4.9000000000000004</v>
      </c>
      <c r="G1248">
        <v>11</v>
      </c>
      <c r="H1248" t="s">
        <v>36</v>
      </c>
      <c r="I1248" t="s">
        <v>6767</v>
      </c>
      <c r="J1248">
        <v>4.4000000000000004</v>
      </c>
      <c r="K1248">
        <v>773</v>
      </c>
      <c r="L1248" t="s">
        <v>6768</v>
      </c>
      <c r="M1248" t="s">
        <v>404</v>
      </c>
      <c r="N1248">
        <v>46123</v>
      </c>
      <c r="O1248" t="s">
        <v>94</v>
      </c>
      <c r="P1248">
        <v>5</v>
      </c>
      <c r="Q1248">
        <v>4.9000000000000004</v>
      </c>
      <c r="R1248">
        <v>4.9000000000000004</v>
      </c>
      <c r="S1248">
        <v>4.5</v>
      </c>
      <c r="T1248">
        <v>4.9000000000000004</v>
      </c>
      <c r="U1248">
        <v>5</v>
      </c>
      <c r="V1248" t="s">
        <v>6769</v>
      </c>
      <c r="W1248" t="s">
        <v>505</v>
      </c>
      <c r="X1248" t="s">
        <v>124</v>
      </c>
      <c r="Y1248">
        <v>13</v>
      </c>
      <c r="Z1248">
        <v>18</v>
      </c>
      <c r="AA1248" t="s">
        <v>512</v>
      </c>
      <c r="AB1248" t="s">
        <v>151</v>
      </c>
      <c r="AC1248" t="s">
        <v>6770</v>
      </c>
      <c r="AD1248" t="s">
        <v>6771</v>
      </c>
      <c r="AE1248" t="s">
        <v>6772</v>
      </c>
      <c r="AF1248">
        <v>55925</v>
      </c>
    </row>
    <row r="1249" spans="1:32" x14ac:dyDescent="0.35">
      <c r="A1249">
        <v>2020</v>
      </c>
      <c r="B1249" t="s">
        <v>525</v>
      </c>
      <c r="C1249" t="s">
        <v>6773</v>
      </c>
      <c r="D1249" t="s">
        <v>34</v>
      </c>
      <c r="E1249" t="s">
        <v>587</v>
      </c>
      <c r="F1249">
        <v>4.8</v>
      </c>
      <c r="G1249">
        <v>211</v>
      </c>
      <c r="H1249" t="s">
        <v>36</v>
      </c>
      <c r="I1249" t="s">
        <v>6774</v>
      </c>
      <c r="J1249">
        <v>2.7</v>
      </c>
      <c r="K1249">
        <v>5</v>
      </c>
      <c r="L1249" t="s">
        <v>6775</v>
      </c>
      <c r="M1249" t="s">
        <v>394</v>
      </c>
      <c r="N1249">
        <v>37129</v>
      </c>
      <c r="O1249" t="s">
        <v>53</v>
      </c>
      <c r="P1249">
        <v>4.9000000000000004</v>
      </c>
      <c r="Q1249">
        <v>4.9000000000000004</v>
      </c>
      <c r="R1249">
        <v>4.8</v>
      </c>
      <c r="S1249">
        <v>4.7</v>
      </c>
      <c r="T1249">
        <v>4.9000000000000004</v>
      </c>
      <c r="U1249">
        <v>4.9000000000000004</v>
      </c>
      <c r="V1249" t="s">
        <v>42</v>
      </c>
      <c r="W1249" t="s">
        <v>76</v>
      </c>
      <c r="X1249" t="s">
        <v>43</v>
      </c>
      <c r="Y1249">
        <v>20</v>
      </c>
      <c r="Z1249">
        <v>26</v>
      </c>
      <c r="AA1249" t="s">
        <v>44</v>
      </c>
      <c r="AB1249" t="s">
        <v>45</v>
      </c>
      <c r="AC1249" t="s">
        <v>1211</v>
      </c>
      <c r="AD1249" t="s">
        <v>6776</v>
      </c>
      <c r="AE1249">
        <v>22965244</v>
      </c>
      <c r="AF1249">
        <v>16840</v>
      </c>
    </row>
    <row r="1250" spans="1:32" x14ac:dyDescent="0.35">
      <c r="A1250">
        <v>2020</v>
      </c>
      <c r="B1250" t="s">
        <v>525</v>
      </c>
      <c r="C1250" t="s">
        <v>2162</v>
      </c>
      <c r="D1250" t="s">
        <v>34</v>
      </c>
      <c r="E1250" t="s">
        <v>6777</v>
      </c>
      <c r="F1250">
        <v>4.8</v>
      </c>
      <c r="G1250">
        <v>211</v>
      </c>
      <c r="H1250" t="s">
        <v>36</v>
      </c>
      <c r="I1250" t="s">
        <v>3151</v>
      </c>
      <c r="J1250">
        <v>4.8</v>
      </c>
      <c r="K1250">
        <v>934</v>
      </c>
      <c r="L1250" t="s">
        <v>3152</v>
      </c>
      <c r="M1250" t="s">
        <v>1602</v>
      </c>
      <c r="N1250">
        <v>35216</v>
      </c>
      <c r="O1250" t="s">
        <v>53</v>
      </c>
      <c r="P1250">
        <v>4.9000000000000004</v>
      </c>
      <c r="Q1250">
        <v>4.9000000000000004</v>
      </c>
      <c r="R1250">
        <v>4.8</v>
      </c>
      <c r="S1250">
        <v>4.7</v>
      </c>
      <c r="T1250">
        <v>4.9000000000000004</v>
      </c>
      <c r="U1250">
        <v>4.9000000000000004</v>
      </c>
      <c r="V1250" t="s">
        <v>42</v>
      </c>
      <c r="W1250" t="s">
        <v>614</v>
      </c>
      <c r="X1250" t="s">
        <v>124</v>
      </c>
      <c r="Y1250">
        <v>19</v>
      </c>
      <c r="Z1250">
        <v>24</v>
      </c>
      <c r="AA1250" t="s">
        <v>44</v>
      </c>
      <c r="AB1250" t="s">
        <v>45</v>
      </c>
      <c r="AC1250" t="s">
        <v>1211</v>
      </c>
      <c r="AD1250" t="s">
        <v>6778</v>
      </c>
      <c r="AE1250" t="s">
        <v>6779</v>
      </c>
      <c r="AF1250">
        <v>67978</v>
      </c>
    </row>
    <row r="1251" spans="1:32" x14ac:dyDescent="0.35">
      <c r="A1251">
        <v>2020</v>
      </c>
      <c r="B1251" t="s">
        <v>389</v>
      </c>
      <c r="C1251" t="s">
        <v>1223</v>
      </c>
      <c r="D1251" t="s">
        <v>34</v>
      </c>
      <c r="E1251" t="s">
        <v>6596</v>
      </c>
      <c r="F1251">
        <v>3.7</v>
      </c>
      <c r="G1251">
        <v>10</v>
      </c>
      <c r="H1251" t="s">
        <v>36</v>
      </c>
      <c r="I1251" t="s">
        <v>6780</v>
      </c>
      <c r="J1251">
        <v>4.8</v>
      </c>
      <c r="K1251">
        <v>863</v>
      </c>
      <c r="L1251" t="s">
        <v>6781</v>
      </c>
      <c r="M1251" t="s">
        <v>404</v>
      </c>
      <c r="N1251">
        <v>46240</v>
      </c>
      <c r="O1251" t="s">
        <v>53</v>
      </c>
      <c r="P1251">
        <v>3.9</v>
      </c>
      <c r="Q1251">
        <v>3.8</v>
      </c>
      <c r="R1251">
        <v>4.0999999999999996</v>
      </c>
      <c r="S1251">
        <v>3.3</v>
      </c>
      <c r="T1251">
        <v>3.8</v>
      </c>
      <c r="U1251">
        <v>4</v>
      </c>
      <c r="V1251" t="s">
        <v>721</v>
      </c>
      <c r="W1251" t="s">
        <v>42</v>
      </c>
      <c r="X1251" t="s">
        <v>124</v>
      </c>
      <c r="Y1251">
        <v>127</v>
      </c>
      <c r="Z1251">
        <v>114</v>
      </c>
      <c r="AA1251" t="s">
        <v>1227</v>
      </c>
      <c r="AB1251" t="s">
        <v>1228</v>
      </c>
      <c r="AC1251" t="s">
        <v>1227</v>
      </c>
      <c r="AD1251" t="s">
        <v>6782</v>
      </c>
      <c r="AE1251" t="s">
        <v>6783</v>
      </c>
      <c r="AF1251">
        <v>19531</v>
      </c>
    </row>
    <row r="1252" spans="1:32" x14ac:dyDescent="0.35">
      <c r="A1252">
        <v>2020</v>
      </c>
      <c r="B1252" t="s">
        <v>321</v>
      </c>
      <c r="C1252" t="s">
        <v>6784</v>
      </c>
      <c r="D1252" t="s">
        <v>34</v>
      </c>
      <c r="E1252" t="s">
        <v>6785</v>
      </c>
      <c r="F1252">
        <v>4.8</v>
      </c>
      <c r="G1252">
        <v>39</v>
      </c>
      <c r="H1252" t="s">
        <v>36</v>
      </c>
      <c r="I1252" t="s">
        <v>6786</v>
      </c>
      <c r="J1252">
        <v>4.0999999999999996</v>
      </c>
      <c r="K1252">
        <v>33</v>
      </c>
      <c r="L1252" t="s">
        <v>6787</v>
      </c>
      <c r="M1252" t="s">
        <v>1625</v>
      </c>
      <c r="N1252">
        <v>42701</v>
      </c>
      <c r="O1252" t="s">
        <v>53</v>
      </c>
      <c r="P1252">
        <v>4.9000000000000004</v>
      </c>
      <c r="Q1252">
        <v>4.8</v>
      </c>
      <c r="R1252">
        <v>4.8</v>
      </c>
      <c r="S1252">
        <v>4.7</v>
      </c>
      <c r="T1252">
        <v>4.9000000000000004</v>
      </c>
      <c r="U1252">
        <v>4.8</v>
      </c>
      <c r="V1252" t="s">
        <v>262</v>
      </c>
      <c r="W1252" t="s">
        <v>42</v>
      </c>
      <c r="X1252" t="s">
        <v>124</v>
      </c>
      <c r="Y1252">
        <v>20</v>
      </c>
      <c r="Z1252">
        <v>25</v>
      </c>
      <c r="AA1252" t="s">
        <v>44</v>
      </c>
      <c r="AB1252" t="s">
        <v>45</v>
      </c>
      <c r="AC1252" t="s">
        <v>1029</v>
      </c>
      <c r="AD1252" t="s">
        <v>6788</v>
      </c>
      <c r="AE1252">
        <v>221282</v>
      </c>
      <c r="AF1252">
        <v>12920</v>
      </c>
    </row>
    <row r="1253" spans="1:32" x14ac:dyDescent="0.35">
      <c r="A1253">
        <v>2019</v>
      </c>
      <c r="B1253" t="s">
        <v>946</v>
      </c>
      <c r="C1253" t="s">
        <v>6789</v>
      </c>
      <c r="D1253" t="s">
        <v>5503</v>
      </c>
      <c r="E1253" t="s">
        <v>6790</v>
      </c>
      <c r="F1253">
        <v>4.7</v>
      </c>
      <c r="G1253">
        <v>182</v>
      </c>
      <c r="H1253" t="s">
        <v>36</v>
      </c>
      <c r="I1253" t="s">
        <v>6791</v>
      </c>
      <c r="J1253">
        <v>4.8</v>
      </c>
      <c r="K1253">
        <v>1285</v>
      </c>
      <c r="L1253" t="s">
        <v>6792</v>
      </c>
      <c r="M1253" t="s">
        <v>404</v>
      </c>
      <c r="N1253">
        <v>46140</v>
      </c>
      <c r="O1253" t="s">
        <v>40</v>
      </c>
      <c r="P1253">
        <v>4.7</v>
      </c>
      <c r="Q1253">
        <v>4.5999999999999996</v>
      </c>
      <c r="R1253">
        <v>4.5999999999999996</v>
      </c>
      <c r="S1253">
        <v>4.5999999999999996</v>
      </c>
      <c r="T1253">
        <v>4.8</v>
      </c>
      <c r="U1253">
        <v>4.7</v>
      </c>
      <c r="V1253" t="s">
        <v>6793</v>
      </c>
      <c r="W1253" t="s">
        <v>952</v>
      </c>
      <c r="X1253" t="s">
        <v>124</v>
      </c>
      <c r="Y1253">
        <v>24</v>
      </c>
      <c r="Z1253">
        <v>29</v>
      </c>
      <c r="AA1253" t="s">
        <v>44</v>
      </c>
      <c r="AB1253" t="s">
        <v>151</v>
      </c>
      <c r="AC1253" t="s">
        <v>874</v>
      </c>
      <c r="AD1253" t="s">
        <v>6794</v>
      </c>
      <c r="AE1253" t="s">
        <v>6795</v>
      </c>
      <c r="AF1253">
        <v>16568</v>
      </c>
    </row>
    <row r="1254" spans="1:32" x14ac:dyDescent="0.35">
      <c r="A1254">
        <v>2021</v>
      </c>
      <c r="B1254" t="s">
        <v>81</v>
      </c>
      <c r="C1254" t="s">
        <v>3989</v>
      </c>
      <c r="D1254" t="s">
        <v>34</v>
      </c>
      <c r="E1254" t="s">
        <v>6796</v>
      </c>
      <c r="F1254">
        <v>5</v>
      </c>
      <c r="G1254">
        <v>11</v>
      </c>
      <c r="H1254" t="s">
        <v>36</v>
      </c>
      <c r="I1254" t="s">
        <v>6797</v>
      </c>
      <c r="J1254">
        <v>5</v>
      </c>
      <c r="K1254">
        <v>2</v>
      </c>
      <c r="L1254" t="s">
        <v>6798</v>
      </c>
      <c r="M1254" t="s">
        <v>394</v>
      </c>
      <c r="N1254">
        <v>37416</v>
      </c>
      <c r="O1254" t="s">
        <v>40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 t="s">
        <v>158</v>
      </c>
      <c r="W1254" t="s">
        <v>42</v>
      </c>
      <c r="X1254" t="s">
        <v>43</v>
      </c>
      <c r="Y1254">
        <v>22</v>
      </c>
      <c r="Z1254">
        <v>32</v>
      </c>
      <c r="AA1254" t="s">
        <v>44</v>
      </c>
      <c r="AB1254" t="s">
        <v>45</v>
      </c>
      <c r="AC1254" t="s">
        <v>46</v>
      </c>
      <c r="AD1254" t="s">
        <v>6799</v>
      </c>
      <c r="AE1254" t="s">
        <v>6800</v>
      </c>
      <c r="AF1254">
        <v>29683</v>
      </c>
    </row>
    <row r="1255" spans="1:32" x14ac:dyDescent="0.35">
      <c r="A1255">
        <v>2018</v>
      </c>
      <c r="B1255" t="s">
        <v>409</v>
      </c>
      <c r="C1255" t="s">
        <v>4158</v>
      </c>
      <c r="D1255" t="s">
        <v>34</v>
      </c>
      <c r="E1255" t="s">
        <v>6801</v>
      </c>
      <c r="F1255">
        <v>4.8</v>
      </c>
      <c r="G1255">
        <v>395</v>
      </c>
      <c r="H1255" t="s">
        <v>36</v>
      </c>
      <c r="I1255" t="s">
        <v>6802</v>
      </c>
      <c r="J1255">
        <v>4.2</v>
      </c>
      <c r="K1255">
        <v>106</v>
      </c>
      <c r="L1255" t="s">
        <v>6803</v>
      </c>
      <c r="M1255" t="s">
        <v>445</v>
      </c>
      <c r="N1255">
        <v>45415</v>
      </c>
      <c r="O1255" t="s">
        <v>53</v>
      </c>
      <c r="P1255">
        <v>4.9000000000000004</v>
      </c>
      <c r="Q1255">
        <v>4.8</v>
      </c>
      <c r="R1255">
        <v>4.8</v>
      </c>
      <c r="S1255">
        <v>4.5999999999999996</v>
      </c>
      <c r="T1255">
        <v>4.9000000000000004</v>
      </c>
      <c r="U1255">
        <v>4.7</v>
      </c>
      <c r="V1255" t="s">
        <v>414</v>
      </c>
      <c r="W1255" t="s">
        <v>42</v>
      </c>
      <c r="X1255" t="s">
        <v>55</v>
      </c>
      <c r="Y1255">
        <v>18</v>
      </c>
      <c r="Z1255">
        <v>25</v>
      </c>
      <c r="AA1255" t="s">
        <v>44</v>
      </c>
      <c r="AB1255" t="s">
        <v>45</v>
      </c>
      <c r="AC1255" t="s">
        <v>474</v>
      </c>
      <c r="AD1255" t="s">
        <v>6804</v>
      </c>
      <c r="AE1255" t="s">
        <v>6805</v>
      </c>
      <c r="AF1255">
        <v>55770</v>
      </c>
    </row>
    <row r="1256" spans="1:32" x14ac:dyDescent="0.35">
      <c r="A1256">
        <v>2021</v>
      </c>
      <c r="B1256" t="s">
        <v>585</v>
      </c>
      <c r="C1256" t="s">
        <v>1159</v>
      </c>
      <c r="D1256" t="s">
        <v>1160</v>
      </c>
      <c r="E1256" t="s">
        <v>6806</v>
      </c>
      <c r="F1256">
        <v>4.9000000000000004</v>
      </c>
      <c r="G1256">
        <v>3</v>
      </c>
      <c r="H1256" t="s">
        <v>36</v>
      </c>
      <c r="I1256" t="s">
        <v>6807</v>
      </c>
      <c r="J1256">
        <v>4.9000000000000004</v>
      </c>
      <c r="K1256">
        <v>383</v>
      </c>
      <c r="L1256" t="s">
        <v>6808</v>
      </c>
      <c r="M1256" t="s">
        <v>394</v>
      </c>
      <c r="N1256">
        <v>37922</v>
      </c>
      <c r="O1256" t="s">
        <v>53</v>
      </c>
      <c r="P1256">
        <v>4.7</v>
      </c>
      <c r="Q1256">
        <v>5</v>
      </c>
      <c r="R1256">
        <v>5</v>
      </c>
      <c r="S1256">
        <v>4.7</v>
      </c>
      <c r="T1256">
        <v>4.7</v>
      </c>
      <c r="U1256">
        <v>5</v>
      </c>
      <c r="V1256" t="s">
        <v>6809</v>
      </c>
      <c r="W1256" t="s">
        <v>42</v>
      </c>
      <c r="X1256" t="s">
        <v>124</v>
      </c>
      <c r="Y1256">
        <v>17</v>
      </c>
      <c r="Z1256">
        <v>22</v>
      </c>
      <c r="AA1256" t="s">
        <v>44</v>
      </c>
      <c r="AB1256" t="s">
        <v>294</v>
      </c>
      <c r="AC1256" t="s">
        <v>1165</v>
      </c>
      <c r="AD1256" t="s">
        <v>6810</v>
      </c>
      <c r="AE1256" t="s">
        <v>6811</v>
      </c>
      <c r="AF1256">
        <v>17377</v>
      </c>
    </row>
    <row r="1257" spans="1:32" x14ac:dyDescent="0.35">
      <c r="A1257">
        <v>2021</v>
      </c>
      <c r="B1257" t="s">
        <v>365</v>
      </c>
      <c r="C1257" t="s">
        <v>6812</v>
      </c>
      <c r="D1257" t="s">
        <v>34</v>
      </c>
      <c r="E1257" t="s">
        <v>6813</v>
      </c>
      <c r="F1257">
        <v>4.9000000000000004</v>
      </c>
      <c r="G1257">
        <v>13</v>
      </c>
      <c r="H1257" t="s">
        <v>36</v>
      </c>
      <c r="I1257" t="s">
        <v>3653</v>
      </c>
      <c r="J1257">
        <v>4.7</v>
      </c>
      <c r="K1257">
        <v>846</v>
      </c>
      <c r="L1257" t="s">
        <v>3654</v>
      </c>
      <c r="M1257" t="s">
        <v>427</v>
      </c>
      <c r="N1257">
        <v>30096</v>
      </c>
      <c r="O1257" t="s">
        <v>75</v>
      </c>
      <c r="P1257">
        <v>4.8</v>
      </c>
      <c r="Q1257">
        <v>4.9000000000000004</v>
      </c>
      <c r="R1257">
        <v>5</v>
      </c>
      <c r="S1257">
        <v>5</v>
      </c>
      <c r="T1257">
        <v>4.9000000000000004</v>
      </c>
      <c r="U1257">
        <v>4.8</v>
      </c>
      <c r="V1257" t="s">
        <v>6814</v>
      </c>
      <c r="W1257" t="s">
        <v>853</v>
      </c>
      <c r="X1257" t="s">
        <v>95</v>
      </c>
      <c r="Y1257">
        <v>15</v>
      </c>
      <c r="Z1257">
        <v>27</v>
      </c>
      <c r="AA1257" t="s">
        <v>44</v>
      </c>
      <c r="AB1257" t="s">
        <v>463</v>
      </c>
      <c r="AC1257" t="s">
        <v>737</v>
      </c>
      <c r="AD1257" t="s">
        <v>6815</v>
      </c>
      <c r="AE1257" t="s">
        <v>6816</v>
      </c>
      <c r="AF1257">
        <v>1381</v>
      </c>
    </row>
    <row r="1258" spans="1:32" x14ac:dyDescent="0.35">
      <c r="A1258">
        <v>2019</v>
      </c>
      <c r="B1258" t="s">
        <v>69</v>
      </c>
      <c r="C1258" t="s">
        <v>1499</v>
      </c>
      <c r="D1258" t="s">
        <v>34</v>
      </c>
      <c r="E1258" t="s">
        <v>6817</v>
      </c>
      <c r="F1258">
        <v>4.8</v>
      </c>
      <c r="G1258">
        <v>540</v>
      </c>
      <c r="H1258" t="s">
        <v>36</v>
      </c>
      <c r="I1258" t="s">
        <v>5105</v>
      </c>
      <c r="J1258">
        <v>4.5999999999999996</v>
      </c>
      <c r="K1258">
        <v>39</v>
      </c>
      <c r="L1258" t="s">
        <v>5106</v>
      </c>
      <c r="M1258" t="s">
        <v>462</v>
      </c>
      <c r="N1258">
        <v>29607</v>
      </c>
      <c r="O1258" t="s">
        <v>53</v>
      </c>
      <c r="P1258">
        <v>4.8</v>
      </c>
      <c r="Q1258">
        <v>4.8</v>
      </c>
      <c r="R1258">
        <v>4.7</v>
      </c>
      <c r="S1258">
        <v>4.7</v>
      </c>
      <c r="T1258">
        <v>4.8</v>
      </c>
      <c r="U1258">
        <v>4.8</v>
      </c>
      <c r="V1258" t="s">
        <v>317</v>
      </c>
      <c r="W1258" t="s">
        <v>42</v>
      </c>
      <c r="X1258" t="s">
        <v>43</v>
      </c>
      <c r="Y1258">
        <v>28</v>
      </c>
      <c r="Z1258">
        <v>34</v>
      </c>
      <c r="AA1258" t="s">
        <v>44</v>
      </c>
      <c r="AB1258" t="s">
        <v>78</v>
      </c>
      <c r="AC1258" t="s">
        <v>79</v>
      </c>
      <c r="AD1258" t="s">
        <v>6818</v>
      </c>
      <c r="AE1258" t="s">
        <v>6819</v>
      </c>
      <c r="AF1258">
        <v>34449</v>
      </c>
    </row>
    <row r="1259" spans="1:32" x14ac:dyDescent="0.35">
      <c r="A1259">
        <v>2020</v>
      </c>
      <c r="B1259" t="s">
        <v>213</v>
      </c>
      <c r="C1259" t="s">
        <v>1032</v>
      </c>
      <c r="D1259" t="s">
        <v>34</v>
      </c>
      <c r="E1259" t="s">
        <v>5987</v>
      </c>
      <c r="F1259">
        <v>4.9000000000000004</v>
      </c>
      <c r="G1259">
        <v>50</v>
      </c>
      <c r="H1259" t="s">
        <v>36</v>
      </c>
      <c r="I1259" t="s">
        <v>6820</v>
      </c>
      <c r="J1259">
        <v>4.8</v>
      </c>
      <c r="K1259">
        <v>1113</v>
      </c>
      <c r="L1259" t="s">
        <v>6821</v>
      </c>
      <c r="M1259" t="s">
        <v>1036</v>
      </c>
      <c r="N1259">
        <v>28602</v>
      </c>
      <c r="O1259" t="s">
        <v>53</v>
      </c>
      <c r="P1259">
        <v>4.9000000000000004</v>
      </c>
      <c r="Q1259">
        <v>4.9000000000000004</v>
      </c>
      <c r="R1259">
        <v>4.9000000000000004</v>
      </c>
      <c r="S1259">
        <v>4.8</v>
      </c>
      <c r="T1259">
        <v>4.8</v>
      </c>
      <c r="U1259">
        <v>4.9000000000000004</v>
      </c>
      <c r="V1259" t="s">
        <v>77</v>
      </c>
      <c r="W1259" t="s">
        <v>77</v>
      </c>
      <c r="X1259" t="s">
        <v>43</v>
      </c>
      <c r="Y1259">
        <v>20</v>
      </c>
      <c r="Z1259">
        <v>27</v>
      </c>
      <c r="AA1259" t="s">
        <v>44</v>
      </c>
      <c r="AB1259" t="s">
        <v>125</v>
      </c>
      <c r="AC1259" t="s">
        <v>126</v>
      </c>
      <c r="AD1259" t="s">
        <v>6822</v>
      </c>
      <c r="AE1259" t="s">
        <v>6823</v>
      </c>
      <c r="AF1259">
        <v>25627</v>
      </c>
    </row>
    <row r="1260" spans="1:32" x14ac:dyDescent="0.35">
      <c r="A1260">
        <v>2021</v>
      </c>
      <c r="B1260" t="s">
        <v>409</v>
      </c>
      <c r="C1260" t="s">
        <v>4158</v>
      </c>
      <c r="D1260" t="s">
        <v>4178</v>
      </c>
      <c r="E1260" t="s">
        <v>5438</v>
      </c>
      <c r="F1260">
        <v>4.7</v>
      </c>
      <c r="G1260">
        <v>58</v>
      </c>
      <c r="H1260" t="s">
        <v>36</v>
      </c>
      <c r="I1260" t="s">
        <v>6824</v>
      </c>
      <c r="J1260">
        <v>4.8</v>
      </c>
      <c r="K1260">
        <v>2616</v>
      </c>
      <c r="L1260" t="s">
        <v>6825</v>
      </c>
      <c r="M1260" t="s">
        <v>1036</v>
      </c>
      <c r="N1260">
        <v>28031</v>
      </c>
      <c r="O1260" t="s">
        <v>53</v>
      </c>
      <c r="P1260">
        <v>4.7</v>
      </c>
      <c r="Q1260">
        <v>4.7</v>
      </c>
      <c r="R1260">
        <v>4.7</v>
      </c>
      <c r="S1260">
        <v>4.5</v>
      </c>
      <c r="T1260">
        <v>4.7</v>
      </c>
      <c r="U1260">
        <v>4.7</v>
      </c>
      <c r="V1260" t="s">
        <v>566</v>
      </c>
      <c r="W1260" t="s">
        <v>4162</v>
      </c>
      <c r="X1260" t="s">
        <v>55</v>
      </c>
      <c r="Y1260">
        <v>18</v>
      </c>
      <c r="Z1260">
        <v>25</v>
      </c>
      <c r="AA1260" t="s">
        <v>44</v>
      </c>
      <c r="AB1260" t="s">
        <v>45</v>
      </c>
      <c r="AC1260" t="s">
        <v>66</v>
      </c>
      <c r="AD1260" t="s">
        <v>6826</v>
      </c>
      <c r="AE1260" t="s">
        <v>6827</v>
      </c>
      <c r="AF1260">
        <v>18183</v>
      </c>
    </row>
    <row r="1261" spans="1:32" x14ac:dyDescent="0.35">
      <c r="A1261">
        <v>2019</v>
      </c>
      <c r="B1261" t="s">
        <v>108</v>
      </c>
      <c r="C1261" t="s">
        <v>6828</v>
      </c>
      <c r="D1261" t="s">
        <v>34</v>
      </c>
      <c r="E1261" t="s">
        <v>6829</v>
      </c>
      <c r="F1261">
        <v>4.0999999999999996</v>
      </c>
      <c r="G1261">
        <v>17</v>
      </c>
      <c r="H1261" t="s">
        <v>36</v>
      </c>
      <c r="I1261" t="s">
        <v>6830</v>
      </c>
      <c r="J1261">
        <v>4.8</v>
      </c>
      <c r="K1261">
        <v>715</v>
      </c>
      <c r="L1261" t="s">
        <v>6831</v>
      </c>
      <c r="M1261" t="s">
        <v>1036</v>
      </c>
      <c r="N1261">
        <v>28212</v>
      </c>
      <c r="O1261" t="s">
        <v>53</v>
      </c>
      <c r="P1261">
        <v>3.9</v>
      </c>
      <c r="Q1261">
        <v>4</v>
      </c>
      <c r="R1261">
        <v>4.0999999999999996</v>
      </c>
      <c r="S1261">
        <v>3.9</v>
      </c>
      <c r="T1261">
        <v>4.5</v>
      </c>
      <c r="U1261">
        <v>4.3</v>
      </c>
      <c r="V1261" t="s">
        <v>743</v>
      </c>
      <c r="W1261" t="s">
        <v>42</v>
      </c>
      <c r="X1261" t="s">
        <v>124</v>
      </c>
      <c r="Y1261">
        <v>24</v>
      </c>
      <c r="Z1261">
        <v>32</v>
      </c>
      <c r="AA1261" t="s">
        <v>512</v>
      </c>
      <c r="AB1261" t="s">
        <v>294</v>
      </c>
      <c r="AC1261" t="s">
        <v>6585</v>
      </c>
      <c r="AD1261" t="s">
        <v>6832</v>
      </c>
      <c r="AE1261">
        <v>14556</v>
      </c>
      <c r="AF1261">
        <v>19119</v>
      </c>
    </row>
    <row r="1262" spans="1:32" x14ac:dyDescent="0.35">
      <c r="A1262">
        <v>2020</v>
      </c>
      <c r="B1262" t="s">
        <v>525</v>
      </c>
      <c r="C1262" t="s">
        <v>1124</v>
      </c>
      <c r="D1262" t="s">
        <v>34</v>
      </c>
      <c r="E1262" t="s">
        <v>6833</v>
      </c>
      <c r="F1262">
        <v>4.7</v>
      </c>
      <c r="G1262">
        <v>76</v>
      </c>
      <c r="H1262" t="s">
        <v>36</v>
      </c>
      <c r="I1262" t="s">
        <v>2164</v>
      </c>
      <c r="J1262">
        <v>4.5</v>
      </c>
      <c r="K1262">
        <v>447</v>
      </c>
      <c r="L1262" t="s">
        <v>2165</v>
      </c>
      <c r="M1262" t="s">
        <v>472</v>
      </c>
      <c r="N1262">
        <v>32244</v>
      </c>
      <c r="O1262" t="s">
        <v>40</v>
      </c>
      <c r="P1262">
        <v>4.8</v>
      </c>
      <c r="Q1262">
        <v>4.7</v>
      </c>
      <c r="R1262">
        <v>4.7</v>
      </c>
      <c r="S1262">
        <v>4.5999999999999996</v>
      </c>
      <c r="T1262">
        <v>4.8</v>
      </c>
      <c r="U1262">
        <v>4.7</v>
      </c>
      <c r="V1262" t="s">
        <v>206</v>
      </c>
      <c r="W1262" t="s">
        <v>42</v>
      </c>
      <c r="X1262" t="s">
        <v>43</v>
      </c>
      <c r="Y1262">
        <v>19</v>
      </c>
      <c r="Z1262">
        <v>26</v>
      </c>
      <c r="AA1262" t="s">
        <v>44</v>
      </c>
      <c r="AB1262" t="s">
        <v>45</v>
      </c>
      <c r="AC1262" t="s">
        <v>1477</v>
      </c>
      <c r="AD1262" t="s">
        <v>6834</v>
      </c>
      <c r="AE1262" t="s">
        <v>6835</v>
      </c>
      <c r="AF1262">
        <v>49423</v>
      </c>
    </row>
    <row r="1263" spans="1:32" x14ac:dyDescent="0.35">
      <c r="A1263">
        <v>2020</v>
      </c>
      <c r="B1263" t="s">
        <v>108</v>
      </c>
      <c r="C1263" t="s">
        <v>1594</v>
      </c>
      <c r="D1263" t="s">
        <v>34</v>
      </c>
      <c r="E1263" t="s">
        <v>6836</v>
      </c>
      <c r="F1263">
        <v>4.3</v>
      </c>
      <c r="G1263">
        <v>75</v>
      </c>
      <c r="H1263" t="s">
        <v>36</v>
      </c>
      <c r="I1263" t="s">
        <v>3711</v>
      </c>
      <c r="J1263">
        <v>4.4000000000000004</v>
      </c>
      <c r="K1263">
        <v>343</v>
      </c>
      <c r="L1263" t="s">
        <v>3712</v>
      </c>
      <c r="M1263" t="s">
        <v>472</v>
      </c>
      <c r="N1263">
        <v>34285</v>
      </c>
      <c r="O1263" t="s">
        <v>53</v>
      </c>
      <c r="P1263">
        <v>4.5999999999999996</v>
      </c>
      <c r="Q1263">
        <v>4.5999999999999996</v>
      </c>
      <c r="R1263">
        <v>4</v>
      </c>
      <c r="S1263">
        <v>3.9</v>
      </c>
      <c r="T1263">
        <v>4.5999999999999996</v>
      </c>
      <c r="U1263">
        <v>4.0999999999999996</v>
      </c>
      <c r="V1263" t="s">
        <v>3605</v>
      </c>
      <c r="W1263" t="s">
        <v>42</v>
      </c>
      <c r="X1263" t="s">
        <v>124</v>
      </c>
      <c r="Y1263">
        <v>19</v>
      </c>
      <c r="Z1263">
        <v>26</v>
      </c>
      <c r="AA1263" t="s">
        <v>44</v>
      </c>
      <c r="AB1263" t="s">
        <v>125</v>
      </c>
      <c r="AC1263" t="s">
        <v>219</v>
      </c>
      <c r="AD1263" t="s">
        <v>6837</v>
      </c>
      <c r="AE1263" t="s">
        <v>6838</v>
      </c>
      <c r="AF1263">
        <v>39140</v>
      </c>
    </row>
    <row r="1264" spans="1:32" x14ac:dyDescent="0.35">
      <c r="A1264">
        <v>2018</v>
      </c>
      <c r="B1264" t="s">
        <v>213</v>
      </c>
      <c r="C1264" t="s">
        <v>2856</v>
      </c>
      <c r="D1264" t="s">
        <v>34</v>
      </c>
      <c r="E1264" t="s">
        <v>6839</v>
      </c>
      <c r="F1264">
        <v>4.7</v>
      </c>
      <c r="G1264">
        <v>83</v>
      </c>
      <c r="H1264" t="s">
        <v>36</v>
      </c>
      <c r="I1264" t="s">
        <v>6840</v>
      </c>
      <c r="J1264">
        <v>4.5</v>
      </c>
      <c r="K1264">
        <v>162</v>
      </c>
      <c r="L1264" t="s">
        <v>6841</v>
      </c>
      <c r="M1264" t="s">
        <v>462</v>
      </c>
      <c r="N1264">
        <v>29407</v>
      </c>
      <c r="O1264" t="s">
        <v>53</v>
      </c>
      <c r="P1264">
        <v>4.8</v>
      </c>
      <c r="Q1264">
        <v>4.7</v>
      </c>
      <c r="R1264">
        <v>4.7</v>
      </c>
      <c r="S1264">
        <v>4.7</v>
      </c>
      <c r="T1264">
        <v>4.8</v>
      </c>
      <c r="U1264">
        <v>4.8</v>
      </c>
      <c r="V1264" t="s">
        <v>317</v>
      </c>
      <c r="W1264" t="s">
        <v>42</v>
      </c>
      <c r="X1264" t="s">
        <v>43</v>
      </c>
      <c r="Y1264">
        <v>20</v>
      </c>
      <c r="Z1264">
        <v>32</v>
      </c>
      <c r="AA1264" t="s">
        <v>44</v>
      </c>
      <c r="AB1264" t="s">
        <v>125</v>
      </c>
      <c r="AC1264" t="s">
        <v>126</v>
      </c>
      <c r="AD1264" t="s">
        <v>6842</v>
      </c>
      <c r="AE1264" t="s">
        <v>6843</v>
      </c>
      <c r="AF1264">
        <v>33613</v>
      </c>
    </row>
    <row r="1265" spans="1:32" x14ac:dyDescent="0.35">
      <c r="A1265">
        <v>2020</v>
      </c>
      <c r="B1265" t="s">
        <v>516</v>
      </c>
      <c r="C1265" t="s">
        <v>517</v>
      </c>
      <c r="D1265" t="s">
        <v>34</v>
      </c>
      <c r="E1265" t="s">
        <v>747</v>
      </c>
      <c r="F1265">
        <v>4.9000000000000004</v>
      </c>
      <c r="G1265">
        <v>140</v>
      </c>
      <c r="H1265" t="s">
        <v>36</v>
      </c>
      <c r="I1265" t="s">
        <v>6043</v>
      </c>
      <c r="J1265">
        <v>2.2000000000000002</v>
      </c>
      <c r="K1265">
        <v>25</v>
      </c>
      <c r="L1265" t="s">
        <v>6044</v>
      </c>
      <c r="M1265" t="s">
        <v>472</v>
      </c>
      <c r="N1265">
        <v>32822</v>
      </c>
      <c r="O1265" t="s">
        <v>53</v>
      </c>
      <c r="P1265">
        <v>4.9000000000000004</v>
      </c>
      <c r="Q1265">
        <v>4.9000000000000004</v>
      </c>
      <c r="R1265">
        <v>4.8</v>
      </c>
      <c r="S1265">
        <v>4.8</v>
      </c>
      <c r="T1265">
        <v>4.9000000000000004</v>
      </c>
      <c r="U1265">
        <v>4.9000000000000004</v>
      </c>
      <c r="V1265" t="s">
        <v>3277</v>
      </c>
      <c r="W1265" t="s">
        <v>42</v>
      </c>
      <c r="X1265" t="s">
        <v>43</v>
      </c>
      <c r="Y1265">
        <v>25</v>
      </c>
      <c r="Z1265">
        <v>31</v>
      </c>
      <c r="AA1265" t="s">
        <v>44</v>
      </c>
      <c r="AB1265" t="s">
        <v>151</v>
      </c>
      <c r="AC1265" t="s">
        <v>522</v>
      </c>
      <c r="AD1265" t="s">
        <v>6844</v>
      </c>
      <c r="AE1265">
        <v>21752948</v>
      </c>
      <c r="AF1265">
        <v>14209</v>
      </c>
    </row>
    <row r="1266" spans="1:32" x14ac:dyDescent="0.35">
      <c r="A1266">
        <v>2020</v>
      </c>
      <c r="B1266" t="s">
        <v>533</v>
      </c>
      <c r="C1266" t="s">
        <v>1855</v>
      </c>
      <c r="D1266" t="s">
        <v>34</v>
      </c>
      <c r="E1266" t="s">
        <v>6845</v>
      </c>
      <c r="F1266">
        <v>4.7</v>
      </c>
      <c r="G1266">
        <v>59</v>
      </c>
      <c r="H1266" t="s">
        <v>36</v>
      </c>
      <c r="I1266" t="s">
        <v>1074</v>
      </c>
      <c r="J1266">
        <v>4.9000000000000004</v>
      </c>
      <c r="K1266">
        <v>246</v>
      </c>
      <c r="L1266" t="s">
        <v>1075</v>
      </c>
      <c r="M1266" t="s">
        <v>472</v>
      </c>
      <c r="N1266">
        <v>33907</v>
      </c>
      <c r="O1266" t="s">
        <v>40</v>
      </c>
      <c r="P1266">
        <v>4.8</v>
      </c>
      <c r="Q1266">
        <v>4.8</v>
      </c>
      <c r="R1266">
        <v>4.5999999999999996</v>
      </c>
      <c r="S1266">
        <v>4.7</v>
      </c>
      <c r="T1266">
        <v>4.8</v>
      </c>
      <c r="U1266">
        <v>4.8</v>
      </c>
      <c r="V1266" t="s">
        <v>6846</v>
      </c>
      <c r="W1266" t="s">
        <v>42</v>
      </c>
      <c r="X1266" t="s">
        <v>43</v>
      </c>
      <c r="Y1266">
        <v>22</v>
      </c>
      <c r="Z1266">
        <v>29</v>
      </c>
      <c r="AA1266" t="s">
        <v>44</v>
      </c>
      <c r="AB1266" t="s">
        <v>45</v>
      </c>
      <c r="AC1266" t="s">
        <v>219</v>
      </c>
      <c r="AD1266" t="s">
        <v>6847</v>
      </c>
      <c r="AE1266" t="s">
        <v>6848</v>
      </c>
      <c r="AF1266">
        <v>47162</v>
      </c>
    </row>
    <row r="1267" spans="1:32" x14ac:dyDescent="0.35">
      <c r="A1267">
        <v>2020</v>
      </c>
      <c r="B1267" t="s">
        <v>409</v>
      </c>
      <c r="C1267" t="s">
        <v>1691</v>
      </c>
      <c r="D1267" t="s">
        <v>34</v>
      </c>
      <c r="E1267" t="s">
        <v>1868</v>
      </c>
      <c r="F1267">
        <v>4.8</v>
      </c>
      <c r="G1267">
        <v>150</v>
      </c>
      <c r="H1267" t="s">
        <v>36</v>
      </c>
      <c r="I1267" t="s">
        <v>6464</v>
      </c>
      <c r="J1267">
        <v>2.9</v>
      </c>
      <c r="K1267">
        <v>22</v>
      </c>
      <c r="L1267" t="s">
        <v>6465</v>
      </c>
      <c r="M1267" t="s">
        <v>481</v>
      </c>
      <c r="N1267">
        <v>20165</v>
      </c>
      <c r="O1267" t="s">
        <v>53</v>
      </c>
      <c r="P1267">
        <v>4.9000000000000004</v>
      </c>
      <c r="Q1267">
        <v>4.8</v>
      </c>
      <c r="R1267">
        <v>4.8</v>
      </c>
      <c r="S1267">
        <v>4.7</v>
      </c>
      <c r="T1267">
        <v>4.9000000000000004</v>
      </c>
      <c r="U1267">
        <v>4.8</v>
      </c>
      <c r="V1267" t="s">
        <v>838</v>
      </c>
      <c r="W1267" t="s">
        <v>42</v>
      </c>
      <c r="X1267" t="s">
        <v>55</v>
      </c>
      <c r="Y1267">
        <v>18</v>
      </c>
      <c r="Z1267">
        <v>25</v>
      </c>
      <c r="AA1267" t="s">
        <v>44</v>
      </c>
      <c r="AB1267" t="s">
        <v>45</v>
      </c>
      <c r="AC1267" t="s">
        <v>66</v>
      </c>
      <c r="AD1267" t="s">
        <v>6849</v>
      </c>
      <c r="AE1267">
        <v>23013586</v>
      </c>
      <c r="AF1267">
        <v>16302</v>
      </c>
    </row>
    <row r="1268" spans="1:32" x14ac:dyDescent="0.35">
      <c r="A1268">
        <v>2019</v>
      </c>
      <c r="B1268" t="s">
        <v>108</v>
      </c>
      <c r="C1268" t="s">
        <v>2760</v>
      </c>
      <c r="D1268" t="s">
        <v>34</v>
      </c>
      <c r="E1268" t="s">
        <v>6850</v>
      </c>
      <c r="F1268">
        <v>5</v>
      </c>
      <c r="G1268">
        <v>10</v>
      </c>
      <c r="H1268" t="s">
        <v>36</v>
      </c>
      <c r="I1268" t="s">
        <v>6851</v>
      </c>
      <c r="J1268">
        <v>4.5999999999999996</v>
      </c>
      <c r="K1268">
        <v>353</v>
      </c>
      <c r="L1268" t="s">
        <v>6852</v>
      </c>
      <c r="M1268" t="s">
        <v>481</v>
      </c>
      <c r="N1268">
        <v>22401</v>
      </c>
      <c r="O1268" t="s">
        <v>53</v>
      </c>
      <c r="P1268">
        <v>5</v>
      </c>
      <c r="Q1268">
        <v>5</v>
      </c>
      <c r="R1268">
        <v>5</v>
      </c>
      <c r="S1268">
        <v>4.7</v>
      </c>
      <c r="T1268">
        <v>5</v>
      </c>
      <c r="U1268">
        <v>4.9000000000000004</v>
      </c>
      <c r="V1268" t="s">
        <v>3640</v>
      </c>
      <c r="W1268" t="s">
        <v>713</v>
      </c>
      <c r="X1268" t="s">
        <v>124</v>
      </c>
      <c r="Y1268">
        <v>16</v>
      </c>
      <c r="Z1268">
        <v>22</v>
      </c>
      <c r="AA1268" t="s">
        <v>44</v>
      </c>
      <c r="AB1268" t="s">
        <v>125</v>
      </c>
      <c r="AC1268" t="s">
        <v>714</v>
      </c>
      <c r="AD1268" t="s">
        <v>6853</v>
      </c>
      <c r="AE1268" t="s">
        <v>6854</v>
      </c>
      <c r="AF1268">
        <v>38518</v>
      </c>
    </row>
    <row r="1269" spans="1:32" x14ac:dyDescent="0.35">
      <c r="A1269">
        <v>2018</v>
      </c>
      <c r="B1269" t="s">
        <v>257</v>
      </c>
      <c r="C1269" t="s">
        <v>2322</v>
      </c>
      <c r="D1269" t="s">
        <v>34</v>
      </c>
      <c r="E1269" t="s">
        <v>6855</v>
      </c>
      <c r="F1269">
        <v>4.8</v>
      </c>
      <c r="G1269">
        <v>66</v>
      </c>
      <c r="H1269" t="s">
        <v>36</v>
      </c>
      <c r="I1269" t="s">
        <v>6856</v>
      </c>
      <c r="J1269">
        <v>4.8</v>
      </c>
      <c r="K1269">
        <v>1782</v>
      </c>
      <c r="L1269" t="s">
        <v>6857</v>
      </c>
      <c r="M1269" t="s">
        <v>481</v>
      </c>
      <c r="N1269">
        <v>20166</v>
      </c>
      <c r="O1269" t="s">
        <v>94</v>
      </c>
      <c r="P1269">
        <v>4.8</v>
      </c>
      <c r="Q1269">
        <v>4.9000000000000004</v>
      </c>
      <c r="R1269">
        <v>4.9000000000000004</v>
      </c>
      <c r="S1269">
        <v>4.5</v>
      </c>
      <c r="T1269">
        <v>4.9000000000000004</v>
      </c>
      <c r="U1269">
        <v>4.8</v>
      </c>
      <c r="V1269" t="s">
        <v>428</v>
      </c>
      <c r="W1269" t="s">
        <v>42</v>
      </c>
      <c r="X1269" t="s">
        <v>124</v>
      </c>
      <c r="Y1269">
        <v>18</v>
      </c>
      <c r="Z1269">
        <v>24</v>
      </c>
      <c r="AA1269" t="s">
        <v>44</v>
      </c>
      <c r="AB1269" t="s">
        <v>45</v>
      </c>
      <c r="AC1269" t="s">
        <v>264</v>
      </c>
      <c r="AD1269" t="s">
        <v>6858</v>
      </c>
      <c r="AE1269" t="s">
        <v>6859</v>
      </c>
      <c r="AF1269">
        <v>73009</v>
      </c>
    </row>
    <row r="1270" spans="1:32" x14ac:dyDescent="0.35">
      <c r="A1270">
        <v>2017</v>
      </c>
      <c r="B1270" t="s">
        <v>339</v>
      </c>
      <c r="C1270" t="s">
        <v>6860</v>
      </c>
      <c r="D1270" t="s">
        <v>34</v>
      </c>
      <c r="E1270" t="s">
        <v>6861</v>
      </c>
      <c r="F1270">
        <v>4.8</v>
      </c>
      <c r="G1270">
        <v>38</v>
      </c>
      <c r="H1270" t="s">
        <v>36</v>
      </c>
      <c r="I1270" t="s">
        <v>4763</v>
      </c>
      <c r="J1270">
        <v>4.7</v>
      </c>
      <c r="K1270">
        <v>148</v>
      </c>
      <c r="L1270" t="s">
        <v>4764</v>
      </c>
      <c r="M1270" t="s">
        <v>481</v>
      </c>
      <c r="N1270">
        <v>22031</v>
      </c>
      <c r="O1270" t="s">
        <v>53</v>
      </c>
      <c r="P1270">
        <v>4.9000000000000004</v>
      </c>
      <c r="Q1270">
        <v>4.8</v>
      </c>
      <c r="R1270">
        <v>4.9000000000000004</v>
      </c>
      <c r="S1270">
        <v>4.5999999999999996</v>
      </c>
      <c r="T1270">
        <v>4.9000000000000004</v>
      </c>
      <c r="U1270">
        <v>4.7</v>
      </c>
      <c r="V1270" t="s">
        <v>504</v>
      </c>
      <c r="W1270" t="s">
        <v>6862</v>
      </c>
      <c r="X1270" t="s">
        <v>55</v>
      </c>
      <c r="Y1270">
        <v>14</v>
      </c>
      <c r="Z1270">
        <v>19</v>
      </c>
      <c r="AA1270" t="s">
        <v>44</v>
      </c>
      <c r="AB1270" t="s">
        <v>45</v>
      </c>
      <c r="AC1270" t="s">
        <v>506</v>
      </c>
      <c r="AD1270" t="s">
        <v>6863</v>
      </c>
      <c r="AE1270" t="s">
        <v>6864</v>
      </c>
      <c r="AF1270">
        <v>35809</v>
      </c>
    </row>
    <row r="1271" spans="1:32" x14ac:dyDescent="0.35">
      <c r="A1271">
        <v>2019</v>
      </c>
      <c r="B1271" t="s">
        <v>213</v>
      </c>
      <c r="C1271" t="s">
        <v>4312</v>
      </c>
      <c r="D1271" t="s">
        <v>34</v>
      </c>
      <c r="E1271" t="s">
        <v>6865</v>
      </c>
      <c r="F1271">
        <v>4.3</v>
      </c>
      <c r="G1271">
        <v>217</v>
      </c>
      <c r="H1271" t="s">
        <v>36</v>
      </c>
      <c r="I1271" t="s">
        <v>5164</v>
      </c>
      <c r="J1271">
        <v>3.7</v>
      </c>
      <c r="K1271">
        <v>11</v>
      </c>
      <c r="L1271" t="s">
        <v>5165</v>
      </c>
      <c r="M1271" t="s">
        <v>1103</v>
      </c>
      <c r="N1271">
        <v>20855</v>
      </c>
      <c r="O1271" t="s">
        <v>53</v>
      </c>
      <c r="P1271">
        <v>4.5999999999999996</v>
      </c>
      <c r="Q1271">
        <v>4.5</v>
      </c>
      <c r="R1271">
        <v>4.2</v>
      </c>
      <c r="S1271">
        <v>4.0999999999999996</v>
      </c>
      <c r="T1271">
        <v>4.5999999999999996</v>
      </c>
      <c r="U1271">
        <v>4.2</v>
      </c>
      <c r="V1271" t="s">
        <v>218</v>
      </c>
      <c r="W1271" t="s">
        <v>327</v>
      </c>
      <c r="X1271" t="s">
        <v>124</v>
      </c>
      <c r="Y1271">
        <v>21</v>
      </c>
      <c r="Z1271">
        <v>27</v>
      </c>
      <c r="AA1271" t="s">
        <v>44</v>
      </c>
      <c r="AB1271" t="s">
        <v>56</v>
      </c>
      <c r="AC1271" t="s">
        <v>219</v>
      </c>
      <c r="AD1271" t="s">
        <v>6866</v>
      </c>
      <c r="AE1271" t="s">
        <v>6867</v>
      </c>
      <c r="AF1271">
        <v>13120</v>
      </c>
    </row>
    <row r="1272" spans="1:32" x14ac:dyDescent="0.35">
      <c r="A1272">
        <v>2019</v>
      </c>
      <c r="B1272" t="s">
        <v>339</v>
      </c>
      <c r="C1272" t="s">
        <v>6868</v>
      </c>
      <c r="D1272" t="s">
        <v>34</v>
      </c>
      <c r="E1272" t="s">
        <v>6869</v>
      </c>
      <c r="F1272">
        <v>4.7</v>
      </c>
      <c r="G1272">
        <v>11</v>
      </c>
      <c r="H1272" t="s">
        <v>36</v>
      </c>
      <c r="I1272" t="s">
        <v>5627</v>
      </c>
      <c r="J1272">
        <v>4.5999999999999996</v>
      </c>
      <c r="K1272">
        <v>1611</v>
      </c>
      <c r="L1272" t="s">
        <v>5628</v>
      </c>
      <c r="M1272" t="s">
        <v>1103</v>
      </c>
      <c r="N1272">
        <v>20852</v>
      </c>
      <c r="O1272" t="s">
        <v>53</v>
      </c>
      <c r="P1272">
        <v>4.7</v>
      </c>
      <c r="Q1272">
        <v>4.9000000000000004</v>
      </c>
      <c r="R1272">
        <v>4.7</v>
      </c>
      <c r="S1272">
        <v>4.3</v>
      </c>
      <c r="T1272">
        <v>4.9000000000000004</v>
      </c>
      <c r="U1272">
        <v>4.5999999999999996</v>
      </c>
      <c r="V1272" t="s">
        <v>504</v>
      </c>
      <c r="W1272" t="s">
        <v>6870</v>
      </c>
      <c r="X1272" t="s">
        <v>55</v>
      </c>
      <c r="Y1272">
        <v>17</v>
      </c>
      <c r="Z1272">
        <v>22</v>
      </c>
      <c r="AA1272" t="s">
        <v>44</v>
      </c>
      <c r="AB1272" t="s">
        <v>45</v>
      </c>
      <c r="AC1272" t="s">
        <v>506</v>
      </c>
      <c r="AD1272" t="s">
        <v>6871</v>
      </c>
      <c r="AE1272" t="s">
        <v>6872</v>
      </c>
      <c r="AF1272">
        <v>37352</v>
      </c>
    </row>
    <row r="1273" spans="1:32" x14ac:dyDescent="0.35">
      <c r="A1273">
        <v>2018</v>
      </c>
      <c r="B1273" t="s">
        <v>257</v>
      </c>
      <c r="C1273" t="s">
        <v>448</v>
      </c>
      <c r="D1273" t="s">
        <v>34</v>
      </c>
      <c r="E1273" t="s">
        <v>3116</v>
      </c>
      <c r="F1273">
        <v>4.8</v>
      </c>
      <c r="G1273">
        <v>79</v>
      </c>
      <c r="H1273" t="s">
        <v>36</v>
      </c>
      <c r="I1273" t="s">
        <v>4245</v>
      </c>
      <c r="J1273">
        <v>4.4000000000000004</v>
      </c>
      <c r="K1273">
        <v>734</v>
      </c>
      <c r="L1273" t="s">
        <v>4246</v>
      </c>
      <c r="M1273" t="s">
        <v>481</v>
      </c>
      <c r="N1273">
        <v>22304</v>
      </c>
      <c r="O1273" t="s">
        <v>94</v>
      </c>
      <c r="P1273">
        <v>4.7</v>
      </c>
      <c r="Q1273">
        <v>4.7</v>
      </c>
      <c r="R1273">
        <v>4.8</v>
      </c>
      <c r="S1273">
        <v>4.5999999999999996</v>
      </c>
      <c r="T1273">
        <v>4.8</v>
      </c>
      <c r="U1273">
        <v>4.8</v>
      </c>
      <c r="V1273" t="s">
        <v>4247</v>
      </c>
      <c r="W1273" t="s">
        <v>123</v>
      </c>
      <c r="X1273" t="s">
        <v>124</v>
      </c>
      <c r="Y1273">
        <v>22</v>
      </c>
      <c r="Z1273">
        <v>31</v>
      </c>
      <c r="AA1273" t="s">
        <v>44</v>
      </c>
      <c r="AB1273" t="s">
        <v>45</v>
      </c>
      <c r="AC1273" t="s">
        <v>219</v>
      </c>
      <c r="AD1273" t="s">
        <v>6873</v>
      </c>
      <c r="AE1273" t="s">
        <v>6874</v>
      </c>
      <c r="AF1273">
        <v>38749</v>
      </c>
    </row>
    <row r="1274" spans="1:32" x14ac:dyDescent="0.35">
      <c r="A1274">
        <v>2019</v>
      </c>
      <c r="B1274" t="s">
        <v>257</v>
      </c>
      <c r="C1274" t="s">
        <v>1079</v>
      </c>
      <c r="D1274" t="s">
        <v>1080</v>
      </c>
      <c r="E1274" t="s">
        <v>6875</v>
      </c>
      <c r="F1274">
        <v>4.7</v>
      </c>
      <c r="G1274">
        <v>55</v>
      </c>
      <c r="H1274" t="s">
        <v>36</v>
      </c>
      <c r="I1274" t="s">
        <v>4245</v>
      </c>
      <c r="J1274">
        <v>4.4000000000000004</v>
      </c>
      <c r="K1274">
        <v>734</v>
      </c>
      <c r="L1274" t="s">
        <v>4246</v>
      </c>
      <c r="M1274" t="s">
        <v>481</v>
      </c>
      <c r="N1274">
        <v>22304</v>
      </c>
      <c r="O1274" t="s">
        <v>94</v>
      </c>
      <c r="P1274">
        <v>5</v>
      </c>
      <c r="Q1274">
        <v>4.9000000000000004</v>
      </c>
      <c r="R1274">
        <v>4.9000000000000004</v>
      </c>
      <c r="S1274">
        <v>4.4000000000000004</v>
      </c>
      <c r="T1274">
        <v>4.7</v>
      </c>
      <c r="U1274">
        <v>4.5999999999999996</v>
      </c>
      <c r="V1274" t="s">
        <v>1179</v>
      </c>
      <c r="W1274" t="s">
        <v>42</v>
      </c>
      <c r="X1274" t="s">
        <v>124</v>
      </c>
      <c r="Y1274">
        <v>20</v>
      </c>
      <c r="Z1274">
        <v>26</v>
      </c>
      <c r="AA1274" t="s">
        <v>44</v>
      </c>
      <c r="AB1274" t="s">
        <v>45</v>
      </c>
      <c r="AC1274" t="s">
        <v>264</v>
      </c>
      <c r="AD1274" t="s">
        <v>6876</v>
      </c>
      <c r="AE1274" t="s">
        <v>6877</v>
      </c>
      <c r="AF1274">
        <v>32377</v>
      </c>
    </row>
    <row r="1275" spans="1:32" x14ac:dyDescent="0.35">
      <c r="A1275">
        <v>2020</v>
      </c>
      <c r="B1275" t="s">
        <v>108</v>
      </c>
      <c r="C1275" t="s">
        <v>6878</v>
      </c>
      <c r="D1275" t="s">
        <v>34</v>
      </c>
      <c r="E1275" t="s">
        <v>6879</v>
      </c>
      <c r="F1275">
        <v>4.8</v>
      </c>
      <c r="G1275">
        <v>35</v>
      </c>
      <c r="H1275" t="s">
        <v>36</v>
      </c>
      <c r="I1275" t="s">
        <v>6880</v>
      </c>
      <c r="J1275">
        <v>4.2</v>
      </c>
      <c r="K1275">
        <v>417</v>
      </c>
      <c r="L1275" t="s">
        <v>6881</v>
      </c>
      <c r="M1275" t="s">
        <v>1103</v>
      </c>
      <c r="N1275">
        <v>21228</v>
      </c>
      <c r="O1275" t="s">
        <v>94</v>
      </c>
      <c r="P1275">
        <v>4.9000000000000004</v>
      </c>
      <c r="Q1275">
        <v>4.9000000000000004</v>
      </c>
      <c r="R1275">
        <v>4.7</v>
      </c>
      <c r="S1275">
        <v>4.7</v>
      </c>
      <c r="T1275">
        <v>4.9000000000000004</v>
      </c>
      <c r="U1275">
        <v>4.7</v>
      </c>
      <c r="V1275" t="s">
        <v>42</v>
      </c>
      <c r="W1275" t="s">
        <v>42</v>
      </c>
      <c r="X1275" t="s">
        <v>124</v>
      </c>
      <c r="Y1275">
        <v>21</v>
      </c>
      <c r="Z1275">
        <v>28</v>
      </c>
      <c r="AA1275" t="s">
        <v>44</v>
      </c>
      <c r="AB1275" t="s">
        <v>125</v>
      </c>
      <c r="AC1275" t="s">
        <v>219</v>
      </c>
      <c r="AD1275" t="s">
        <v>6882</v>
      </c>
      <c r="AE1275" t="s">
        <v>6883</v>
      </c>
      <c r="AF1275">
        <v>63401</v>
      </c>
    </row>
    <row r="1276" spans="1:32" x14ac:dyDescent="0.35">
      <c r="A1276">
        <v>2020</v>
      </c>
      <c r="B1276" t="s">
        <v>81</v>
      </c>
      <c r="C1276" t="s">
        <v>6884</v>
      </c>
      <c r="D1276" t="s">
        <v>34</v>
      </c>
      <c r="E1276" t="s">
        <v>2110</v>
      </c>
      <c r="F1276">
        <v>4.8</v>
      </c>
      <c r="G1276">
        <v>38</v>
      </c>
      <c r="H1276" t="s">
        <v>36</v>
      </c>
      <c r="I1276" t="s">
        <v>6885</v>
      </c>
      <c r="J1276">
        <v>3</v>
      </c>
      <c r="K1276">
        <v>4</v>
      </c>
      <c r="L1276" t="s">
        <v>6886</v>
      </c>
      <c r="M1276" t="s">
        <v>472</v>
      </c>
      <c r="N1276">
        <v>33426</v>
      </c>
      <c r="O1276" t="s">
        <v>53</v>
      </c>
      <c r="P1276">
        <v>4.8</v>
      </c>
      <c r="Q1276">
        <v>4.8</v>
      </c>
      <c r="R1276">
        <v>4.8</v>
      </c>
      <c r="S1276">
        <v>4.7</v>
      </c>
      <c r="T1276">
        <v>4.8</v>
      </c>
      <c r="U1276">
        <v>4.9000000000000004</v>
      </c>
      <c r="V1276" t="s">
        <v>42</v>
      </c>
      <c r="W1276" t="s">
        <v>41</v>
      </c>
      <c r="X1276" t="s">
        <v>43</v>
      </c>
      <c r="Y1276">
        <v>22</v>
      </c>
      <c r="Z1276">
        <v>28</v>
      </c>
      <c r="AA1276" t="s">
        <v>44</v>
      </c>
      <c r="AB1276" t="s">
        <v>151</v>
      </c>
      <c r="AC1276" t="s">
        <v>1959</v>
      </c>
      <c r="AD1276" t="s">
        <v>6887</v>
      </c>
      <c r="AE1276">
        <v>22798147</v>
      </c>
      <c r="AF1276">
        <v>33757</v>
      </c>
    </row>
    <row r="1277" spans="1:32" x14ac:dyDescent="0.35">
      <c r="A1277">
        <v>2020</v>
      </c>
      <c r="B1277" t="s">
        <v>32</v>
      </c>
      <c r="C1277" t="s">
        <v>1771</v>
      </c>
      <c r="D1277" t="s">
        <v>34</v>
      </c>
      <c r="E1277" t="s">
        <v>6888</v>
      </c>
      <c r="F1277">
        <v>4.7</v>
      </c>
      <c r="G1277">
        <v>233</v>
      </c>
      <c r="H1277" t="s">
        <v>36</v>
      </c>
      <c r="I1277" t="s">
        <v>6080</v>
      </c>
      <c r="J1277">
        <v>4.7</v>
      </c>
      <c r="K1277">
        <v>722</v>
      </c>
      <c r="L1277" t="s">
        <v>6081</v>
      </c>
      <c r="M1277" t="s">
        <v>472</v>
      </c>
      <c r="N1277">
        <v>33172</v>
      </c>
      <c r="O1277" t="s">
        <v>53</v>
      </c>
      <c r="P1277">
        <v>4.7</v>
      </c>
      <c r="Q1277">
        <v>4.7</v>
      </c>
      <c r="R1277">
        <v>4.7</v>
      </c>
      <c r="S1277">
        <v>4.7</v>
      </c>
      <c r="T1277">
        <v>4.8</v>
      </c>
      <c r="U1277">
        <v>4.8</v>
      </c>
      <c r="V1277" t="s">
        <v>6889</v>
      </c>
      <c r="W1277" t="s">
        <v>77</v>
      </c>
      <c r="X1277" t="s">
        <v>43</v>
      </c>
      <c r="Y1277">
        <v>30</v>
      </c>
      <c r="Z1277">
        <v>38</v>
      </c>
      <c r="AA1277" t="s">
        <v>44</v>
      </c>
      <c r="AB1277" t="s">
        <v>78</v>
      </c>
      <c r="AC1277" t="s">
        <v>3390</v>
      </c>
      <c r="AD1277" t="s">
        <v>6890</v>
      </c>
      <c r="AE1277" t="s">
        <v>6891</v>
      </c>
      <c r="AF1277">
        <v>14307</v>
      </c>
    </row>
    <row r="1278" spans="1:32" x14ac:dyDescent="0.35">
      <c r="A1278">
        <v>2019</v>
      </c>
      <c r="B1278" t="s">
        <v>1046</v>
      </c>
      <c r="C1278" t="s">
        <v>3825</v>
      </c>
      <c r="D1278" t="s">
        <v>34</v>
      </c>
      <c r="E1278" t="s">
        <v>3538</v>
      </c>
      <c r="F1278">
        <v>4.2</v>
      </c>
      <c r="G1278">
        <v>107</v>
      </c>
      <c r="H1278" t="s">
        <v>36</v>
      </c>
      <c r="I1278" t="s">
        <v>6892</v>
      </c>
      <c r="J1278">
        <v>4.4000000000000004</v>
      </c>
      <c r="K1278">
        <v>2530</v>
      </c>
      <c r="L1278" t="s">
        <v>6893</v>
      </c>
      <c r="M1278" t="s">
        <v>472</v>
      </c>
      <c r="N1278">
        <v>33126</v>
      </c>
      <c r="O1278" t="s">
        <v>53</v>
      </c>
      <c r="P1278">
        <v>4.5</v>
      </c>
      <c r="Q1278">
        <v>4.5</v>
      </c>
      <c r="R1278">
        <v>4</v>
      </c>
      <c r="S1278">
        <v>3.8</v>
      </c>
      <c r="T1278">
        <v>4.7</v>
      </c>
      <c r="U1278">
        <v>3.8</v>
      </c>
      <c r="V1278" t="s">
        <v>6014</v>
      </c>
      <c r="W1278" t="s">
        <v>455</v>
      </c>
      <c r="X1278" t="s">
        <v>43</v>
      </c>
      <c r="Y1278">
        <v>24</v>
      </c>
      <c r="Z1278">
        <v>30</v>
      </c>
      <c r="AA1278" t="s">
        <v>44</v>
      </c>
      <c r="AB1278" t="s">
        <v>125</v>
      </c>
      <c r="AC1278" t="s">
        <v>219</v>
      </c>
      <c r="AD1278" t="s">
        <v>6894</v>
      </c>
      <c r="AE1278">
        <v>342464</v>
      </c>
      <c r="AF1278">
        <v>33717</v>
      </c>
    </row>
    <row r="1279" spans="1:32" x14ac:dyDescent="0.35">
      <c r="A1279">
        <v>2020</v>
      </c>
      <c r="B1279" t="s">
        <v>48</v>
      </c>
      <c r="C1279" t="s">
        <v>6895</v>
      </c>
      <c r="D1279" t="s">
        <v>34</v>
      </c>
      <c r="E1279" t="s">
        <v>6896</v>
      </c>
      <c r="F1279">
        <v>4.8</v>
      </c>
      <c r="G1279">
        <v>73</v>
      </c>
      <c r="H1279" t="s">
        <v>36</v>
      </c>
      <c r="I1279" t="s">
        <v>6897</v>
      </c>
      <c r="J1279">
        <v>4.9000000000000004</v>
      </c>
      <c r="K1279">
        <v>3815</v>
      </c>
      <c r="L1279" t="s">
        <v>6898</v>
      </c>
      <c r="M1279" t="s">
        <v>472</v>
      </c>
      <c r="N1279">
        <v>33169</v>
      </c>
      <c r="O1279" t="s">
        <v>53</v>
      </c>
      <c r="P1279">
        <v>4.9000000000000004</v>
      </c>
      <c r="Q1279">
        <v>4.8</v>
      </c>
      <c r="R1279">
        <v>4.9000000000000004</v>
      </c>
      <c r="S1279">
        <v>4.7</v>
      </c>
      <c r="T1279">
        <v>4.9000000000000004</v>
      </c>
      <c r="U1279">
        <v>4.8</v>
      </c>
      <c r="V1279" t="s">
        <v>54</v>
      </c>
      <c r="W1279" t="s">
        <v>327</v>
      </c>
      <c r="X1279" t="s">
        <v>55</v>
      </c>
      <c r="Y1279">
        <v>20</v>
      </c>
      <c r="Z1279">
        <v>24</v>
      </c>
      <c r="AA1279" t="s">
        <v>44</v>
      </c>
      <c r="AB1279" t="s">
        <v>56</v>
      </c>
      <c r="AC1279" t="s">
        <v>207</v>
      </c>
      <c r="AD1279" t="s">
        <v>6899</v>
      </c>
      <c r="AE1279">
        <v>128459</v>
      </c>
      <c r="AF1279">
        <v>36126</v>
      </c>
    </row>
    <row r="1280" spans="1:32" x14ac:dyDescent="0.35">
      <c r="A1280">
        <v>2019</v>
      </c>
      <c r="B1280" t="s">
        <v>1046</v>
      </c>
      <c r="C1280" t="s">
        <v>3825</v>
      </c>
      <c r="D1280" t="s">
        <v>34</v>
      </c>
      <c r="E1280" t="s">
        <v>6900</v>
      </c>
      <c r="F1280">
        <v>4.2</v>
      </c>
      <c r="G1280">
        <v>107</v>
      </c>
      <c r="H1280" t="s">
        <v>36</v>
      </c>
      <c r="I1280" t="s">
        <v>6901</v>
      </c>
      <c r="J1280">
        <v>4.7</v>
      </c>
      <c r="K1280">
        <v>2445</v>
      </c>
      <c r="L1280" t="s">
        <v>6902</v>
      </c>
      <c r="M1280" t="s">
        <v>472</v>
      </c>
      <c r="N1280">
        <v>33156</v>
      </c>
      <c r="O1280" t="s">
        <v>53</v>
      </c>
      <c r="P1280">
        <v>4.5</v>
      </c>
      <c r="Q1280">
        <v>4.5</v>
      </c>
      <c r="R1280">
        <v>4</v>
      </c>
      <c r="S1280">
        <v>3.8</v>
      </c>
      <c r="T1280">
        <v>4.7</v>
      </c>
      <c r="U1280">
        <v>3.8</v>
      </c>
      <c r="V1280" t="s">
        <v>1315</v>
      </c>
      <c r="W1280" t="s">
        <v>42</v>
      </c>
      <c r="X1280" t="s">
        <v>43</v>
      </c>
      <c r="Y1280">
        <v>24</v>
      </c>
      <c r="Z1280">
        <v>30</v>
      </c>
      <c r="AA1280" t="s">
        <v>44</v>
      </c>
      <c r="AB1280" t="s">
        <v>125</v>
      </c>
      <c r="AC1280" t="s">
        <v>219</v>
      </c>
      <c r="AD1280" t="s">
        <v>6903</v>
      </c>
      <c r="AE1280" t="s">
        <v>6904</v>
      </c>
      <c r="AF1280">
        <v>18431</v>
      </c>
    </row>
    <row r="1281" spans="1:32" x14ac:dyDescent="0.35">
      <c r="A1281">
        <v>2021</v>
      </c>
      <c r="B1281" t="s">
        <v>288</v>
      </c>
      <c r="C1281" t="s">
        <v>2086</v>
      </c>
      <c r="D1281" t="s">
        <v>34</v>
      </c>
      <c r="E1281" t="s">
        <v>6905</v>
      </c>
      <c r="F1281">
        <v>4.5999999999999996</v>
      </c>
      <c r="G1281">
        <v>16</v>
      </c>
      <c r="H1281" t="s">
        <v>36</v>
      </c>
      <c r="I1281" t="s">
        <v>4298</v>
      </c>
      <c r="J1281">
        <v>4.7</v>
      </c>
      <c r="K1281">
        <v>163</v>
      </c>
      <c r="L1281" t="s">
        <v>4299</v>
      </c>
      <c r="M1281" t="s">
        <v>472</v>
      </c>
      <c r="N1281">
        <v>33181</v>
      </c>
      <c r="O1281" t="s">
        <v>53</v>
      </c>
      <c r="P1281">
        <v>4.5999999999999996</v>
      </c>
      <c r="Q1281">
        <v>4.4000000000000004</v>
      </c>
      <c r="R1281">
        <v>4.7</v>
      </c>
      <c r="S1281">
        <v>4.2</v>
      </c>
      <c r="T1281">
        <v>4.5</v>
      </c>
      <c r="U1281">
        <v>4.7</v>
      </c>
      <c r="V1281" t="s">
        <v>1618</v>
      </c>
      <c r="W1281" t="s">
        <v>1613</v>
      </c>
      <c r="X1281" t="s">
        <v>124</v>
      </c>
      <c r="Y1281">
        <v>23</v>
      </c>
      <c r="Z1281">
        <v>28</v>
      </c>
      <c r="AA1281" t="s">
        <v>44</v>
      </c>
      <c r="AB1281" t="s">
        <v>294</v>
      </c>
      <c r="AC1281" t="s">
        <v>219</v>
      </c>
      <c r="AD1281" t="s">
        <v>6906</v>
      </c>
      <c r="AE1281" t="s">
        <v>6907</v>
      </c>
      <c r="AF1281">
        <v>11141</v>
      </c>
    </row>
    <row r="1282" spans="1:32" x14ac:dyDescent="0.35">
      <c r="A1282">
        <v>2021</v>
      </c>
      <c r="B1282" t="s">
        <v>257</v>
      </c>
      <c r="C1282" t="s">
        <v>448</v>
      </c>
      <c r="D1282" t="s">
        <v>1080</v>
      </c>
      <c r="E1282" t="s">
        <v>6908</v>
      </c>
      <c r="F1282">
        <v>5</v>
      </c>
      <c r="G1282">
        <v>3</v>
      </c>
      <c r="H1282" t="s">
        <v>36</v>
      </c>
      <c r="I1282" t="s">
        <v>6909</v>
      </c>
      <c r="J1282">
        <v>4.7</v>
      </c>
      <c r="K1282">
        <v>91</v>
      </c>
      <c r="L1282" t="s">
        <v>6910</v>
      </c>
      <c r="M1282" t="s">
        <v>538</v>
      </c>
      <c r="N1282">
        <v>18702</v>
      </c>
      <c r="O1282" t="s">
        <v>40</v>
      </c>
      <c r="P1282">
        <v>5</v>
      </c>
      <c r="Q1282">
        <v>5</v>
      </c>
      <c r="R1282">
        <v>5</v>
      </c>
      <c r="S1282">
        <v>4.7</v>
      </c>
      <c r="T1282">
        <v>5</v>
      </c>
      <c r="U1282">
        <v>5</v>
      </c>
      <c r="V1282" t="s">
        <v>4868</v>
      </c>
      <c r="W1282" t="s">
        <v>42</v>
      </c>
      <c r="X1282" t="s">
        <v>124</v>
      </c>
      <c r="Y1282">
        <v>23</v>
      </c>
      <c r="Z1282">
        <v>31</v>
      </c>
      <c r="AA1282" t="s">
        <v>44</v>
      </c>
      <c r="AB1282" t="s">
        <v>45</v>
      </c>
      <c r="AC1282" t="s">
        <v>575</v>
      </c>
      <c r="AD1282" t="s">
        <v>6911</v>
      </c>
      <c r="AE1282" t="s">
        <v>6912</v>
      </c>
      <c r="AF1282">
        <v>15498</v>
      </c>
    </row>
    <row r="1283" spans="1:32" x14ac:dyDescent="0.35">
      <c r="A1283">
        <v>2020</v>
      </c>
      <c r="B1283" t="s">
        <v>257</v>
      </c>
      <c r="C1283" t="s">
        <v>1079</v>
      </c>
      <c r="D1283" t="s">
        <v>34</v>
      </c>
      <c r="E1283" t="s">
        <v>6913</v>
      </c>
      <c r="F1283">
        <v>4.7</v>
      </c>
      <c r="G1283">
        <v>53</v>
      </c>
      <c r="H1283" t="s">
        <v>36</v>
      </c>
      <c r="I1283" t="s">
        <v>2270</v>
      </c>
      <c r="J1283">
        <v>4.9000000000000004</v>
      </c>
      <c r="K1283">
        <v>3037</v>
      </c>
      <c r="L1283" t="s">
        <v>2271</v>
      </c>
      <c r="M1283" t="s">
        <v>481</v>
      </c>
      <c r="N1283">
        <v>23462</v>
      </c>
      <c r="O1283" t="s">
        <v>94</v>
      </c>
      <c r="P1283">
        <v>4.8</v>
      </c>
      <c r="Q1283">
        <v>4.8</v>
      </c>
      <c r="R1283">
        <v>4.8</v>
      </c>
      <c r="S1283">
        <v>4.4000000000000004</v>
      </c>
      <c r="T1283">
        <v>4.7</v>
      </c>
      <c r="U1283">
        <v>4.7</v>
      </c>
      <c r="V1283" t="s">
        <v>6914</v>
      </c>
      <c r="W1283" t="s">
        <v>490</v>
      </c>
      <c r="X1283" t="s">
        <v>124</v>
      </c>
      <c r="Y1283">
        <v>20</v>
      </c>
      <c r="Z1283">
        <v>26</v>
      </c>
      <c r="AA1283" t="s">
        <v>44</v>
      </c>
      <c r="AB1283" t="s">
        <v>45</v>
      </c>
      <c r="AC1283" t="s">
        <v>264</v>
      </c>
      <c r="AD1283" t="s">
        <v>6915</v>
      </c>
      <c r="AE1283" t="s">
        <v>6916</v>
      </c>
      <c r="AF1283">
        <v>35358</v>
      </c>
    </row>
    <row r="1284" spans="1:32" x14ac:dyDescent="0.35">
      <c r="A1284">
        <v>2017</v>
      </c>
      <c r="B1284" t="s">
        <v>409</v>
      </c>
      <c r="C1284" t="s">
        <v>1691</v>
      </c>
      <c r="D1284" t="s">
        <v>34</v>
      </c>
      <c r="E1284" t="s">
        <v>1930</v>
      </c>
      <c r="F1284">
        <v>4.8</v>
      </c>
      <c r="G1284">
        <v>334</v>
      </c>
      <c r="H1284" t="s">
        <v>36</v>
      </c>
      <c r="I1284" t="s">
        <v>2819</v>
      </c>
      <c r="J1284">
        <v>4.8</v>
      </c>
      <c r="K1284">
        <v>980</v>
      </c>
      <c r="L1284" t="s">
        <v>2820</v>
      </c>
      <c r="M1284" t="s">
        <v>538</v>
      </c>
      <c r="N1284">
        <v>18109</v>
      </c>
      <c r="O1284" t="s">
        <v>40</v>
      </c>
      <c r="P1284">
        <v>4.8</v>
      </c>
      <c r="Q1284">
        <v>4.8</v>
      </c>
      <c r="R1284">
        <v>4.7</v>
      </c>
      <c r="S1284">
        <v>4.5999999999999996</v>
      </c>
      <c r="T1284">
        <v>4.8</v>
      </c>
      <c r="U1284">
        <v>4.8</v>
      </c>
      <c r="V1284" t="s">
        <v>6917</v>
      </c>
      <c r="W1284" t="s">
        <v>2792</v>
      </c>
      <c r="X1284" t="s">
        <v>55</v>
      </c>
      <c r="Y1284">
        <v>18</v>
      </c>
      <c r="Z1284">
        <v>25</v>
      </c>
      <c r="AA1284" t="s">
        <v>44</v>
      </c>
      <c r="AB1284" t="s">
        <v>45</v>
      </c>
      <c r="AC1284" t="s">
        <v>474</v>
      </c>
      <c r="AD1284" t="s">
        <v>6918</v>
      </c>
      <c r="AE1284" t="s">
        <v>6919</v>
      </c>
      <c r="AF1284">
        <v>39532</v>
      </c>
    </row>
    <row r="1285" spans="1:32" x14ac:dyDescent="0.35">
      <c r="A1285">
        <v>2020</v>
      </c>
      <c r="B1285" t="s">
        <v>257</v>
      </c>
      <c r="C1285" t="s">
        <v>1079</v>
      </c>
      <c r="D1285" t="s">
        <v>1080</v>
      </c>
      <c r="E1285" t="s">
        <v>6920</v>
      </c>
      <c r="F1285">
        <v>4.7</v>
      </c>
      <c r="G1285">
        <v>53</v>
      </c>
      <c r="H1285" t="s">
        <v>36</v>
      </c>
      <c r="I1285" t="s">
        <v>5656</v>
      </c>
      <c r="J1285">
        <v>4.9000000000000004</v>
      </c>
      <c r="K1285">
        <v>3441</v>
      </c>
      <c r="L1285" t="s">
        <v>5657</v>
      </c>
      <c r="M1285" t="s">
        <v>538</v>
      </c>
      <c r="N1285">
        <v>19333</v>
      </c>
      <c r="O1285" t="s">
        <v>53</v>
      </c>
      <c r="P1285">
        <v>4.8</v>
      </c>
      <c r="Q1285">
        <v>4.8</v>
      </c>
      <c r="R1285">
        <v>4.8</v>
      </c>
      <c r="S1285">
        <v>4.4000000000000004</v>
      </c>
      <c r="T1285">
        <v>4.7</v>
      </c>
      <c r="U1285">
        <v>4.7</v>
      </c>
      <c r="V1285" t="s">
        <v>1552</v>
      </c>
      <c r="W1285" t="s">
        <v>1327</v>
      </c>
      <c r="X1285" t="s">
        <v>124</v>
      </c>
      <c r="Y1285">
        <v>20</v>
      </c>
      <c r="Z1285">
        <v>26</v>
      </c>
      <c r="AA1285" t="s">
        <v>44</v>
      </c>
      <c r="AB1285" t="s">
        <v>45</v>
      </c>
      <c r="AC1285" t="s">
        <v>264</v>
      </c>
      <c r="AD1285" t="s">
        <v>6921</v>
      </c>
      <c r="AE1285">
        <v>2209941</v>
      </c>
      <c r="AF1285">
        <v>37798</v>
      </c>
    </row>
    <row r="1286" spans="1:32" x14ac:dyDescent="0.35">
      <c r="A1286">
        <v>2019</v>
      </c>
      <c r="B1286" t="s">
        <v>187</v>
      </c>
      <c r="C1286" t="s">
        <v>557</v>
      </c>
      <c r="D1286" t="s">
        <v>34</v>
      </c>
      <c r="E1286" t="s">
        <v>6922</v>
      </c>
      <c r="F1286">
        <v>4.5999999999999996</v>
      </c>
      <c r="G1286">
        <v>90</v>
      </c>
      <c r="H1286" t="s">
        <v>36</v>
      </c>
      <c r="I1286" t="s">
        <v>6923</v>
      </c>
      <c r="J1286">
        <v>4.9000000000000004</v>
      </c>
      <c r="K1286">
        <v>495</v>
      </c>
      <c r="L1286" t="s">
        <v>6924</v>
      </c>
      <c r="M1286" t="s">
        <v>604</v>
      </c>
      <c r="N1286" s="1" t="s">
        <v>6925</v>
      </c>
      <c r="O1286" t="s">
        <v>94</v>
      </c>
      <c r="P1286">
        <v>4.7</v>
      </c>
      <c r="Q1286">
        <v>4.5999999999999996</v>
      </c>
      <c r="R1286">
        <v>4.4000000000000004</v>
      </c>
      <c r="S1286">
        <v>4.5</v>
      </c>
      <c r="T1286">
        <v>4.5999999999999996</v>
      </c>
      <c r="U1286">
        <v>4.5999999999999996</v>
      </c>
      <c r="V1286" t="s">
        <v>236</v>
      </c>
      <c r="W1286" t="s">
        <v>42</v>
      </c>
      <c r="X1286" t="s">
        <v>124</v>
      </c>
      <c r="Y1286">
        <v>28</v>
      </c>
      <c r="Z1286">
        <v>38</v>
      </c>
      <c r="AA1286" t="s">
        <v>44</v>
      </c>
      <c r="AB1286" t="s">
        <v>78</v>
      </c>
      <c r="AC1286" t="s">
        <v>193</v>
      </c>
      <c r="AD1286" t="s">
        <v>6926</v>
      </c>
      <c r="AE1286" t="s">
        <v>6927</v>
      </c>
      <c r="AF1286">
        <v>11486</v>
      </c>
    </row>
    <row r="1287" spans="1:32" x14ac:dyDescent="0.35">
      <c r="A1287">
        <v>2021</v>
      </c>
      <c r="B1287" t="s">
        <v>213</v>
      </c>
      <c r="C1287" t="s">
        <v>2691</v>
      </c>
      <c r="D1287" t="s">
        <v>34</v>
      </c>
      <c r="E1287" t="s">
        <v>3869</v>
      </c>
      <c r="F1287">
        <v>4.7</v>
      </c>
      <c r="G1287">
        <v>21</v>
      </c>
      <c r="H1287" t="s">
        <v>36</v>
      </c>
      <c r="I1287" t="s">
        <v>4314</v>
      </c>
      <c r="J1287">
        <v>4.8</v>
      </c>
      <c r="K1287">
        <v>1475</v>
      </c>
      <c r="L1287" t="s">
        <v>4315</v>
      </c>
      <c r="M1287" t="s">
        <v>604</v>
      </c>
      <c r="N1287" s="1" t="s">
        <v>4316</v>
      </c>
      <c r="O1287" t="s">
        <v>53</v>
      </c>
      <c r="P1287">
        <v>4.8</v>
      </c>
      <c r="Q1287">
        <v>4.8</v>
      </c>
      <c r="R1287">
        <v>4.7</v>
      </c>
      <c r="S1287">
        <v>4.5</v>
      </c>
      <c r="T1287">
        <v>4.8</v>
      </c>
      <c r="U1287">
        <v>4.5999999999999996</v>
      </c>
      <c r="V1287" t="s">
        <v>218</v>
      </c>
      <c r="W1287" t="s">
        <v>41</v>
      </c>
      <c r="X1287" t="s">
        <v>43</v>
      </c>
      <c r="Y1287">
        <v>22</v>
      </c>
      <c r="Z1287">
        <v>30</v>
      </c>
      <c r="AA1287" t="s">
        <v>44</v>
      </c>
      <c r="AB1287" t="s">
        <v>56</v>
      </c>
      <c r="AC1287" t="s">
        <v>219</v>
      </c>
      <c r="AD1287" t="s">
        <v>6928</v>
      </c>
      <c r="AE1287" t="s">
        <v>6929</v>
      </c>
      <c r="AF1287">
        <v>15263</v>
      </c>
    </row>
    <row r="1288" spans="1:32" x14ac:dyDescent="0.35">
      <c r="A1288">
        <v>2020</v>
      </c>
      <c r="B1288" t="s">
        <v>213</v>
      </c>
      <c r="C1288" t="s">
        <v>1032</v>
      </c>
      <c r="D1288" t="s">
        <v>34</v>
      </c>
      <c r="E1288" t="s">
        <v>6930</v>
      </c>
      <c r="F1288">
        <v>4.9000000000000004</v>
      </c>
      <c r="G1288">
        <v>50</v>
      </c>
      <c r="H1288" t="s">
        <v>36</v>
      </c>
      <c r="I1288" t="s">
        <v>6931</v>
      </c>
      <c r="J1288">
        <v>4.8</v>
      </c>
      <c r="K1288">
        <v>2791</v>
      </c>
      <c r="L1288" t="s">
        <v>6932</v>
      </c>
      <c r="M1288" t="s">
        <v>604</v>
      </c>
      <c r="N1288" s="1" t="s">
        <v>3341</v>
      </c>
      <c r="O1288" t="s">
        <v>53</v>
      </c>
      <c r="P1288">
        <v>4.9000000000000004</v>
      </c>
      <c r="Q1288">
        <v>4.9000000000000004</v>
      </c>
      <c r="R1288">
        <v>4.9000000000000004</v>
      </c>
      <c r="S1288">
        <v>4.8</v>
      </c>
      <c r="T1288">
        <v>4.8</v>
      </c>
      <c r="U1288">
        <v>4.9000000000000004</v>
      </c>
      <c r="V1288" t="s">
        <v>122</v>
      </c>
      <c r="W1288" t="s">
        <v>327</v>
      </c>
      <c r="X1288" t="s">
        <v>124</v>
      </c>
      <c r="Y1288">
        <v>19</v>
      </c>
      <c r="Z1288">
        <v>26</v>
      </c>
      <c r="AA1288" t="s">
        <v>44</v>
      </c>
      <c r="AB1288" t="s">
        <v>125</v>
      </c>
      <c r="AC1288" t="s">
        <v>126</v>
      </c>
      <c r="AD1288" t="s">
        <v>6933</v>
      </c>
      <c r="AE1288" t="s">
        <v>6934</v>
      </c>
      <c r="AF1288">
        <v>36421</v>
      </c>
    </row>
    <row r="1289" spans="1:32" x14ac:dyDescent="0.35">
      <c r="A1289">
        <v>2019</v>
      </c>
      <c r="B1289" t="s">
        <v>373</v>
      </c>
      <c r="C1289" t="s">
        <v>1956</v>
      </c>
      <c r="D1289" t="s">
        <v>1957</v>
      </c>
      <c r="E1289" t="s">
        <v>6935</v>
      </c>
      <c r="F1289">
        <v>4.7</v>
      </c>
      <c r="G1289">
        <v>87</v>
      </c>
      <c r="H1289" t="s">
        <v>36</v>
      </c>
      <c r="I1289" t="s">
        <v>6936</v>
      </c>
      <c r="J1289">
        <v>4.8</v>
      </c>
      <c r="K1289">
        <v>472</v>
      </c>
      <c r="L1289" t="s">
        <v>6937</v>
      </c>
      <c r="M1289" t="s">
        <v>679</v>
      </c>
      <c r="N1289">
        <v>12047</v>
      </c>
      <c r="O1289" t="s">
        <v>53</v>
      </c>
      <c r="P1289">
        <v>4.9000000000000004</v>
      </c>
      <c r="Q1289">
        <v>4.8</v>
      </c>
      <c r="R1289">
        <v>4.5999999999999996</v>
      </c>
      <c r="S1289">
        <v>4.5</v>
      </c>
      <c r="T1289">
        <v>4.9000000000000004</v>
      </c>
      <c r="U1289">
        <v>4.7</v>
      </c>
      <c r="V1289" t="s">
        <v>1089</v>
      </c>
      <c r="W1289" t="s">
        <v>889</v>
      </c>
      <c r="X1289" t="s">
        <v>124</v>
      </c>
      <c r="Y1289">
        <v>24</v>
      </c>
      <c r="Z1289">
        <v>30</v>
      </c>
      <c r="AA1289" t="s">
        <v>44</v>
      </c>
      <c r="AB1289" t="s">
        <v>78</v>
      </c>
      <c r="AC1289" t="s">
        <v>1959</v>
      </c>
      <c r="AD1289" t="s">
        <v>6938</v>
      </c>
      <c r="AE1289" t="s">
        <v>6939</v>
      </c>
      <c r="AF1289">
        <v>16000</v>
      </c>
    </row>
    <row r="1290" spans="1:32" x14ac:dyDescent="0.35">
      <c r="A1290">
        <v>2014</v>
      </c>
      <c r="B1290" t="s">
        <v>616</v>
      </c>
      <c r="C1290" t="s">
        <v>3483</v>
      </c>
      <c r="D1290" t="s">
        <v>34</v>
      </c>
      <c r="E1290" t="s">
        <v>6940</v>
      </c>
      <c r="F1290">
        <v>4.5</v>
      </c>
      <c r="G1290">
        <v>42</v>
      </c>
      <c r="H1290" t="s">
        <v>275</v>
      </c>
      <c r="I1290" t="s">
        <v>6941</v>
      </c>
      <c r="J1290">
        <v>4.8</v>
      </c>
      <c r="K1290">
        <v>472</v>
      </c>
      <c r="L1290" t="s">
        <v>6942</v>
      </c>
      <c r="M1290" t="s">
        <v>679</v>
      </c>
      <c r="N1290">
        <v>11693</v>
      </c>
      <c r="O1290" t="s">
        <v>40</v>
      </c>
      <c r="P1290">
        <v>4.4000000000000004</v>
      </c>
      <c r="Q1290">
        <v>4.5</v>
      </c>
      <c r="R1290">
        <v>4.4000000000000004</v>
      </c>
      <c r="S1290">
        <v>4.4000000000000004</v>
      </c>
      <c r="T1290">
        <v>4.8</v>
      </c>
      <c r="U1290">
        <v>4.4000000000000004</v>
      </c>
      <c r="V1290" t="s">
        <v>5593</v>
      </c>
      <c r="W1290" t="s">
        <v>42</v>
      </c>
      <c r="X1290" t="s">
        <v>43</v>
      </c>
      <c r="Y1290">
        <v>24</v>
      </c>
      <c r="Z1290">
        <v>33</v>
      </c>
      <c r="AA1290" t="s">
        <v>278</v>
      </c>
      <c r="AB1290" t="s">
        <v>1187</v>
      </c>
      <c r="AC1290" t="s">
        <v>6943</v>
      </c>
      <c r="AD1290" t="s">
        <v>6944</v>
      </c>
      <c r="AE1290" t="s">
        <v>77</v>
      </c>
      <c r="AF1290">
        <v>129720</v>
      </c>
    </row>
    <row r="1291" spans="1:32" x14ac:dyDescent="0.35">
      <c r="A1291">
        <v>2015</v>
      </c>
      <c r="B1291" t="s">
        <v>48</v>
      </c>
      <c r="C1291" t="s">
        <v>6945</v>
      </c>
      <c r="D1291" t="s">
        <v>34</v>
      </c>
      <c r="E1291" t="s">
        <v>6946</v>
      </c>
      <c r="F1291">
        <v>4.8</v>
      </c>
      <c r="G1291">
        <v>276</v>
      </c>
      <c r="H1291" t="s">
        <v>36</v>
      </c>
      <c r="I1291" t="s">
        <v>6947</v>
      </c>
      <c r="J1291">
        <v>4.8</v>
      </c>
      <c r="K1291">
        <v>154</v>
      </c>
      <c r="L1291" t="s">
        <v>6948</v>
      </c>
      <c r="M1291" t="s">
        <v>679</v>
      </c>
      <c r="N1291">
        <v>11423</v>
      </c>
      <c r="O1291" t="s">
        <v>40</v>
      </c>
      <c r="P1291">
        <v>4.5999999999999996</v>
      </c>
      <c r="Q1291">
        <v>4.7</v>
      </c>
      <c r="R1291">
        <v>4.8</v>
      </c>
      <c r="S1291">
        <v>4.7</v>
      </c>
      <c r="T1291">
        <v>4.9000000000000004</v>
      </c>
      <c r="U1291">
        <v>4.7</v>
      </c>
      <c r="V1291" t="s">
        <v>41</v>
      </c>
      <c r="W1291" t="s">
        <v>327</v>
      </c>
      <c r="X1291" t="s">
        <v>95</v>
      </c>
      <c r="Y1291">
        <v>15</v>
      </c>
      <c r="Z1291">
        <v>25</v>
      </c>
      <c r="AA1291" t="s">
        <v>44</v>
      </c>
      <c r="AB1291" t="s">
        <v>151</v>
      </c>
      <c r="AC1291" t="s">
        <v>3211</v>
      </c>
      <c r="AD1291" t="s">
        <v>6949</v>
      </c>
      <c r="AE1291">
        <v>301340</v>
      </c>
      <c r="AF1291">
        <v>74639</v>
      </c>
    </row>
    <row r="1292" spans="1:32" x14ac:dyDescent="0.35">
      <c r="A1292">
        <v>2019</v>
      </c>
      <c r="B1292" t="s">
        <v>257</v>
      </c>
      <c r="C1292" t="s">
        <v>448</v>
      </c>
      <c r="D1292" t="s">
        <v>34</v>
      </c>
      <c r="E1292" t="s">
        <v>5282</v>
      </c>
      <c r="F1292">
        <v>4.7</v>
      </c>
      <c r="G1292">
        <v>17</v>
      </c>
      <c r="H1292" t="s">
        <v>36</v>
      </c>
      <c r="I1292" t="s">
        <v>6950</v>
      </c>
      <c r="J1292">
        <v>4.7</v>
      </c>
      <c r="K1292">
        <v>1099</v>
      </c>
      <c r="L1292" t="s">
        <v>6951</v>
      </c>
      <c r="M1292" t="s">
        <v>679</v>
      </c>
      <c r="N1292">
        <v>11021</v>
      </c>
      <c r="O1292" t="s">
        <v>53</v>
      </c>
      <c r="P1292">
        <v>4.8</v>
      </c>
      <c r="Q1292">
        <v>4.5999999999999996</v>
      </c>
      <c r="R1292">
        <v>4.8</v>
      </c>
      <c r="S1292">
        <v>4.7</v>
      </c>
      <c r="T1292">
        <v>4.8</v>
      </c>
      <c r="U1292">
        <v>4.5999999999999996</v>
      </c>
      <c r="V1292" t="s">
        <v>1179</v>
      </c>
      <c r="W1292" t="s">
        <v>42</v>
      </c>
      <c r="X1292" t="s">
        <v>124</v>
      </c>
      <c r="Y1292">
        <v>22</v>
      </c>
      <c r="Z1292">
        <v>31</v>
      </c>
      <c r="AA1292" t="s">
        <v>44</v>
      </c>
      <c r="AB1292" t="s">
        <v>45</v>
      </c>
      <c r="AC1292" t="s">
        <v>219</v>
      </c>
      <c r="AD1292" t="s">
        <v>6952</v>
      </c>
      <c r="AE1292" t="s">
        <v>6953</v>
      </c>
      <c r="AF1292">
        <v>34843</v>
      </c>
    </row>
    <row r="1293" spans="1:32" x14ac:dyDescent="0.35">
      <c r="A1293">
        <v>2020</v>
      </c>
      <c r="B1293" t="s">
        <v>1046</v>
      </c>
      <c r="C1293" t="s">
        <v>1863</v>
      </c>
      <c r="D1293" t="s">
        <v>34</v>
      </c>
      <c r="E1293" t="s">
        <v>6954</v>
      </c>
      <c r="F1293">
        <v>4.5999999999999996</v>
      </c>
      <c r="G1293">
        <v>51</v>
      </c>
      <c r="H1293" t="s">
        <v>36</v>
      </c>
      <c r="I1293" t="s">
        <v>6955</v>
      </c>
      <c r="J1293">
        <v>4.8</v>
      </c>
      <c r="K1293">
        <v>703</v>
      </c>
      <c r="L1293" t="s">
        <v>6956</v>
      </c>
      <c r="M1293" t="s">
        <v>679</v>
      </c>
      <c r="N1293">
        <v>11021</v>
      </c>
      <c r="O1293" t="s">
        <v>40</v>
      </c>
      <c r="P1293">
        <v>4.5999999999999996</v>
      </c>
      <c r="Q1293">
        <v>4.5</v>
      </c>
      <c r="R1293">
        <v>4.5999999999999996</v>
      </c>
      <c r="S1293">
        <v>4.5</v>
      </c>
      <c r="T1293">
        <v>4.7</v>
      </c>
      <c r="U1293">
        <v>4.5</v>
      </c>
      <c r="V1293" t="s">
        <v>1315</v>
      </c>
      <c r="W1293" t="s">
        <v>42</v>
      </c>
      <c r="X1293" t="s">
        <v>124</v>
      </c>
      <c r="Y1293">
        <v>17</v>
      </c>
      <c r="Z1293">
        <v>24</v>
      </c>
      <c r="AA1293" t="s">
        <v>44</v>
      </c>
      <c r="AB1293" t="s">
        <v>125</v>
      </c>
      <c r="AC1293" t="s">
        <v>370</v>
      </c>
      <c r="AD1293" t="s">
        <v>6957</v>
      </c>
      <c r="AE1293" t="s">
        <v>6958</v>
      </c>
      <c r="AF1293">
        <v>36627</v>
      </c>
    </row>
    <row r="1294" spans="1:32" x14ac:dyDescent="0.35">
      <c r="A1294">
        <v>2019</v>
      </c>
      <c r="B1294" t="s">
        <v>187</v>
      </c>
      <c r="C1294" t="s">
        <v>6959</v>
      </c>
      <c r="D1294" t="s">
        <v>34</v>
      </c>
      <c r="E1294" t="s">
        <v>3596</v>
      </c>
      <c r="F1294">
        <v>4.7</v>
      </c>
      <c r="G1294">
        <v>279</v>
      </c>
      <c r="H1294" t="s">
        <v>36</v>
      </c>
      <c r="I1294" t="s">
        <v>3348</v>
      </c>
      <c r="J1294">
        <v>4.5999999999999996</v>
      </c>
      <c r="K1294">
        <v>85</v>
      </c>
      <c r="L1294" t="s">
        <v>3349</v>
      </c>
      <c r="M1294" t="s">
        <v>679</v>
      </c>
      <c r="N1294">
        <v>12901</v>
      </c>
      <c r="O1294" t="s">
        <v>53</v>
      </c>
      <c r="P1294">
        <v>4.8</v>
      </c>
      <c r="Q1294">
        <v>4.7</v>
      </c>
      <c r="R1294">
        <v>4.5999999999999996</v>
      </c>
      <c r="S1294">
        <v>4.7</v>
      </c>
      <c r="T1294">
        <v>4.7</v>
      </c>
      <c r="U1294">
        <v>4.8</v>
      </c>
      <c r="V1294" t="s">
        <v>6960</v>
      </c>
      <c r="W1294" t="s">
        <v>2124</v>
      </c>
      <c r="X1294" t="s">
        <v>124</v>
      </c>
      <c r="Y1294">
        <v>26</v>
      </c>
      <c r="Z1294">
        <v>33</v>
      </c>
      <c r="AA1294" t="s">
        <v>44</v>
      </c>
      <c r="AB1294" t="s">
        <v>78</v>
      </c>
      <c r="AC1294" t="s">
        <v>237</v>
      </c>
      <c r="AD1294" t="s">
        <v>6961</v>
      </c>
      <c r="AE1294" t="s">
        <v>6962</v>
      </c>
      <c r="AF1294">
        <v>15767</v>
      </c>
    </row>
    <row r="1295" spans="1:32" x14ac:dyDescent="0.35">
      <c r="A1295">
        <v>2019</v>
      </c>
      <c r="B1295" t="s">
        <v>69</v>
      </c>
      <c r="C1295" t="s">
        <v>1537</v>
      </c>
      <c r="D1295" t="s">
        <v>34</v>
      </c>
      <c r="E1295" t="s">
        <v>6963</v>
      </c>
      <c r="F1295">
        <v>4.8</v>
      </c>
      <c r="G1295">
        <v>540</v>
      </c>
      <c r="H1295" t="s">
        <v>36</v>
      </c>
      <c r="I1295" t="s">
        <v>6964</v>
      </c>
      <c r="J1295">
        <v>4.7</v>
      </c>
      <c r="K1295">
        <v>4705</v>
      </c>
      <c r="L1295" t="s">
        <v>6965</v>
      </c>
      <c r="M1295" t="s">
        <v>679</v>
      </c>
      <c r="N1295">
        <v>11550</v>
      </c>
      <c r="O1295" t="s">
        <v>53</v>
      </c>
      <c r="P1295">
        <v>4.8</v>
      </c>
      <c r="Q1295">
        <v>4.8</v>
      </c>
      <c r="R1295">
        <v>4.7</v>
      </c>
      <c r="S1295">
        <v>4.7</v>
      </c>
      <c r="T1295">
        <v>4.8</v>
      </c>
      <c r="U1295">
        <v>4.8</v>
      </c>
      <c r="V1295" t="s">
        <v>1503</v>
      </c>
      <c r="W1295" t="s">
        <v>42</v>
      </c>
      <c r="X1295" t="s">
        <v>124</v>
      </c>
      <c r="Y1295">
        <v>27</v>
      </c>
      <c r="Z1295">
        <v>33</v>
      </c>
      <c r="AA1295" t="s">
        <v>44</v>
      </c>
      <c r="AB1295" t="s">
        <v>78</v>
      </c>
      <c r="AC1295" t="s">
        <v>79</v>
      </c>
      <c r="AD1295" t="s">
        <v>6966</v>
      </c>
      <c r="AE1295" t="s">
        <v>6967</v>
      </c>
      <c r="AF1295">
        <v>19624</v>
      </c>
    </row>
    <row r="1296" spans="1:32" x14ac:dyDescent="0.35">
      <c r="A1296">
        <v>2016</v>
      </c>
      <c r="B1296" t="s">
        <v>257</v>
      </c>
      <c r="C1296" t="s">
        <v>6968</v>
      </c>
      <c r="D1296" t="s">
        <v>34</v>
      </c>
      <c r="E1296" t="s">
        <v>6969</v>
      </c>
      <c r="F1296">
        <v>4.5999999999999996</v>
      </c>
      <c r="G1296">
        <v>17</v>
      </c>
      <c r="H1296" t="s">
        <v>36</v>
      </c>
      <c r="I1296" t="s">
        <v>1255</v>
      </c>
      <c r="J1296">
        <v>3.4</v>
      </c>
      <c r="K1296">
        <v>237</v>
      </c>
      <c r="L1296" t="s">
        <v>1256</v>
      </c>
      <c r="M1296" t="s">
        <v>679</v>
      </c>
      <c r="N1296">
        <v>11791</v>
      </c>
      <c r="O1296" t="s">
        <v>40</v>
      </c>
      <c r="P1296">
        <v>4.5</v>
      </c>
      <c r="Q1296">
        <v>4.5999999999999996</v>
      </c>
      <c r="R1296">
        <v>4.8</v>
      </c>
      <c r="S1296">
        <v>4.3</v>
      </c>
      <c r="T1296">
        <v>4.7</v>
      </c>
      <c r="U1296">
        <v>4.5999999999999996</v>
      </c>
      <c r="V1296" t="s">
        <v>262</v>
      </c>
      <c r="W1296" t="s">
        <v>2124</v>
      </c>
      <c r="X1296" t="s">
        <v>124</v>
      </c>
      <c r="Y1296">
        <v>22</v>
      </c>
      <c r="Z1296">
        <v>33</v>
      </c>
      <c r="AA1296" t="s">
        <v>44</v>
      </c>
      <c r="AB1296" t="s">
        <v>45</v>
      </c>
      <c r="AC1296" t="s">
        <v>264</v>
      </c>
      <c r="AD1296" t="s">
        <v>6970</v>
      </c>
      <c r="AE1296">
        <v>703206</v>
      </c>
      <c r="AF1296">
        <v>50986</v>
      </c>
    </row>
    <row r="1297" spans="1:32" x14ac:dyDescent="0.35">
      <c r="A1297">
        <v>2019</v>
      </c>
      <c r="B1297" t="s">
        <v>108</v>
      </c>
      <c r="C1297" t="s">
        <v>1621</v>
      </c>
      <c r="D1297" t="s">
        <v>634</v>
      </c>
      <c r="E1297" t="s">
        <v>6971</v>
      </c>
      <c r="F1297">
        <v>4.5999999999999996</v>
      </c>
      <c r="G1297">
        <v>72</v>
      </c>
      <c r="H1297" t="s">
        <v>36</v>
      </c>
      <c r="I1297" t="s">
        <v>2340</v>
      </c>
      <c r="J1297">
        <v>4.9000000000000004</v>
      </c>
      <c r="K1297">
        <v>94</v>
      </c>
      <c r="L1297" t="s">
        <v>2341</v>
      </c>
      <c r="M1297" t="s">
        <v>699</v>
      </c>
      <c r="N1297" s="1" t="s">
        <v>2342</v>
      </c>
      <c r="O1297" t="s">
        <v>40</v>
      </c>
      <c r="P1297">
        <v>4.8</v>
      </c>
      <c r="Q1297">
        <v>4.8</v>
      </c>
      <c r="R1297">
        <v>4.5999999999999996</v>
      </c>
      <c r="S1297">
        <v>4.5</v>
      </c>
      <c r="T1297">
        <v>4.7</v>
      </c>
      <c r="U1297">
        <v>4.5999999999999996</v>
      </c>
      <c r="V1297" t="s">
        <v>3640</v>
      </c>
      <c r="W1297" t="s">
        <v>42</v>
      </c>
      <c r="X1297" t="s">
        <v>124</v>
      </c>
      <c r="Y1297">
        <v>22</v>
      </c>
      <c r="Z1297">
        <v>27</v>
      </c>
      <c r="AA1297" t="s">
        <v>44</v>
      </c>
      <c r="AB1297" t="s">
        <v>125</v>
      </c>
      <c r="AC1297" t="s">
        <v>219</v>
      </c>
      <c r="AD1297" t="s">
        <v>6972</v>
      </c>
      <c r="AE1297" t="s">
        <v>6973</v>
      </c>
      <c r="AF1297">
        <v>38634</v>
      </c>
    </row>
    <row r="1298" spans="1:32" x14ac:dyDescent="0.35">
      <c r="A1298">
        <v>2020</v>
      </c>
      <c r="B1298" t="s">
        <v>339</v>
      </c>
      <c r="C1298" t="s">
        <v>2674</v>
      </c>
      <c r="D1298" t="s">
        <v>34</v>
      </c>
      <c r="E1298" t="s">
        <v>6974</v>
      </c>
      <c r="F1298">
        <v>4.0999999999999996</v>
      </c>
      <c r="G1298">
        <v>16</v>
      </c>
      <c r="H1298" t="s">
        <v>36</v>
      </c>
      <c r="I1298" t="s">
        <v>1285</v>
      </c>
      <c r="J1298">
        <v>4.8</v>
      </c>
      <c r="K1298">
        <v>992</v>
      </c>
      <c r="L1298" t="s">
        <v>1286</v>
      </c>
      <c r="M1298" t="s">
        <v>699</v>
      </c>
      <c r="N1298" s="1" t="s">
        <v>711</v>
      </c>
      <c r="O1298" t="s">
        <v>53</v>
      </c>
      <c r="P1298">
        <v>4.5999999999999996</v>
      </c>
      <c r="Q1298">
        <v>4.5</v>
      </c>
      <c r="R1298">
        <v>3.7</v>
      </c>
      <c r="S1298">
        <v>3.7</v>
      </c>
      <c r="T1298">
        <v>4.7</v>
      </c>
      <c r="U1298">
        <v>3.5</v>
      </c>
      <c r="V1298" t="s">
        <v>3813</v>
      </c>
      <c r="W1298" t="s">
        <v>262</v>
      </c>
      <c r="X1298" t="s">
        <v>124</v>
      </c>
      <c r="Y1298">
        <v>20</v>
      </c>
      <c r="Z1298">
        <v>27</v>
      </c>
      <c r="AA1298" t="s">
        <v>44</v>
      </c>
      <c r="AB1298" t="s">
        <v>198</v>
      </c>
      <c r="AC1298" t="s">
        <v>1614</v>
      </c>
      <c r="AD1298" t="s">
        <v>6975</v>
      </c>
      <c r="AE1298" t="s">
        <v>6976</v>
      </c>
      <c r="AF1298">
        <v>19268</v>
      </c>
    </row>
    <row r="1299" spans="1:32" x14ac:dyDescent="0.35">
      <c r="A1299">
        <v>2021</v>
      </c>
      <c r="B1299" t="s">
        <v>187</v>
      </c>
      <c r="C1299" t="s">
        <v>6977</v>
      </c>
      <c r="D1299" t="s">
        <v>1836</v>
      </c>
      <c r="E1299" t="s">
        <v>5626</v>
      </c>
      <c r="F1299">
        <v>4.8</v>
      </c>
      <c r="G1299">
        <v>81</v>
      </c>
      <c r="H1299" t="s">
        <v>36</v>
      </c>
      <c r="I1299" t="s">
        <v>3897</v>
      </c>
      <c r="J1299">
        <v>4.5999999999999996</v>
      </c>
      <c r="K1299">
        <v>817</v>
      </c>
      <c r="L1299" t="s">
        <v>3898</v>
      </c>
      <c r="M1299" t="s">
        <v>699</v>
      </c>
      <c r="N1299" s="1" t="s">
        <v>3899</v>
      </c>
      <c r="O1299" t="s">
        <v>40</v>
      </c>
      <c r="P1299">
        <v>4.9000000000000004</v>
      </c>
      <c r="Q1299">
        <v>4.8</v>
      </c>
      <c r="R1299">
        <v>4.7</v>
      </c>
      <c r="S1299">
        <v>4.7</v>
      </c>
      <c r="T1299">
        <v>4.8</v>
      </c>
      <c r="U1299">
        <v>4.8</v>
      </c>
      <c r="V1299" t="s">
        <v>3024</v>
      </c>
      <c r="W1299" t="s">
        <v>42</v>
      </c>
      <c r="X1299" t="s">
        <v>124</v>
      </c>
      <c r="Y1299">
        <v>23</v>
      </c>
      <c r="Z1299">
        <v>30</v>
      </c>
      <c r="AA1299" t="s">
        <v>44</v>
      </c>
      <c r="AB1299" t="s">
        <v>78</v>
      </c>
      <c r="AC1299" t="s">
        <v>336</v>
      </c>
      <c r="AD1299" t="s">
        <v>6978</v>
      </c>
      <c r="AE1299" t="s">
        <v>6979</v>
      </c>
      <c r="AF1299">
        <v>15009</v>
      </c>
    </row>
    <row r="1300" spans="1:32" x14ac:dyDescent="0.35">
      <c r="A1300">
        <v>2019</v>
      </c>
      <c r="B1300" t="s">
        <v>409</v>
      </c>
      <c r="C1300" t="s">
        <v>1691</v>
      </c>
      <c r="D1300" t="s">
        <v>4178</v>
      </c>
      <c r="E1300" t="s">
        <v>6980</v>
      </c>
      <c r="F1300">
        <v>4.8</v>
      </c>
      <c r="G1300">
        <v>224</v>
      </c>
      <c r="H1300" t="s">
        <v>36</v>
      </c>
      <c r="I1300" t="s">
        <v>6981</v>
      </c>
      <c r="J1300">
        <v>4.7</v>
      </c>
      <c r="K1300">
        <v>1231</v>
      </c>
      <c r="L1300" t="s">
        <v>6982</v>
      </c>
      <c r="M1300" t="s">
        <v>699</v>
      </c>
      <c r="N1300" s="1" t="s">
        <v>6983</v>
      </c>
      <c r="O1300" t="s">
        <v>53</v>
      </c>
      <c r="P1300">
        <v>4.9000000000000004</v>
      </c>
      <c r="Q1300">
        <v>4.9000000000000004</v>
      </c>
      <c r="R1300">
        <v>4.8</v>
      </c>
      <c r="S1300">
        <v>4.5999999999999996</v>
      </c>
      <c r="T1300">
        <v>4.9000000000000004</v>
      </c>
      <c r="U1300">
        <v>4.8</v>
      </c>
      <c r="V1300" t="s">
        <v>566</v>
      </c>
      <c r="W1300" t="s">
        <v>42</v>
      </c>
      <c r="X1300" t="s">
        <v>55</v>
      </c>
      <c r="Y1300">
        <v>18</v>
      </c>
      <c r="Z1300">
        <v>25</v>
      </c>
      <c r="AA1300" t="s">
        <v>44</v>
      </c>
      <c r="AB1300" t="s">
        <v>45</v>
      </c>
      <c r="AC1300" t="s">
        <v>474</v>
      </c>
      <c r="AD1300" t="s">
        <v>6984</v>
      </c>
      <c r="AE1300" t="s">
        <v>6985</v>
      </c>
      <c r="AF1300">
        <v>18658</v>
      </c>
    </row>
    <row r="1301" spans="1:32" x14ac:dyDescent="0.35">
      <c r="A1301">
        <v>2021</v>
      </c>
      <c r="B1301" t="s">
        <v>409</v>
      </c>
      <c r="C1301" t="s">
        <v>962</v>
      </c>
      <c r="D1301" t="s">
        <v>34</v>
      </c>
      <c r="E1301" t="s">
        <v>6986</v>
      </c>
      <c r="F1301">
        <v>4.9000000000000004</v>
      </c>
      <c r="G1301">
        <v>46</v>
      </c>
      <c r="H1301" t="s">
        <v>36</v>
      </c>
      <c r="I1301" t="s">
        <v>6987</v>
      </c>
      <c r="J1301">
        <v>5</v>
      </c>
      <c r="K1301">
        <v>5</v>
      </c>
      <c r="L1301" t="s">
        <v>6988</v>
      </c>
      <c r="M1301" t="s">
        <v>699</v>
      </c>
      <c r="N1301" s="1" t="s">
        <v>6989</v>
      </c>
      <c r="O1301" t="s">
        <v>53</v>
      </c>
      <c r="P1301">
        <v>4.9000000000000004</v>
      </c>
      <c r="Q1301">
        <v>5</v>
      </c>
      <c r="R1301">
        <v>4.9000000000000004</v>
      </c>
      <c r="S1301">
        <v>4.5999999999999996</v>
      </c>
      <c r="T1301">
        <v>4.9000000000000004</v>
      </c>
      <c r="U1301">
        <v>4.8</v>
      </c>
      <c r="V1301" t="s">
        <v>6990</v>
      </c>
      <c r="W1301" t="s">
        <v>42</v>
      </c>
      <c r="X1301" t="s">
        <v>55</v>
      </c>
      <c r="Y1301">
        <v>17</v>
      </c>
      <c r="Z1301">
        <v>23</v>
      </c>
      <c r="AA1301" t="s">
        <v>44</v>
      </c>
      <c r="AB1301" t="s">
        <v>45</v>
      </c>
      <c r="AC1301" t="s">
        <v>474</v>
      </c>
      <c r="AD1301" t="s">
        <v>6991</v>
      </c>
      <c r="AE1301">
        <v>220121</v>
      </c>
      <c r="AF1301">
        <v>10575</v>
      </c>
    </row>
    <row r="1302" spans="1:32" x14ac:dyDescent="0.35">
      <c r="A1302">
        <v>2020</v>
      </c>
      <c r="B1302" t="s">
        <v>525</v>
      </c>
      <c r="C1302" t="s">
        <v>1124</v>
      </c>
      <c r="D1302" t="s">
        <v>34</v>
      </c>
      <c r="E1302" t="s">
        <v>6992</v>
      </c>
      <c r="F1302">
        <v>4.7</v>
      </c>
      <c r="G1302">
        <v>76</v>
      </c>
      <c r="H1302" t="s">
        <v>36</v>
      </c>
      <c r="I1302" t="s">
        <v>6993</v>
      </c>
      <c r="J1302">
        <v>1.7</v>
      </c>
      <c r="K1302">
        <v>13</v>
      </c>
      <c r="L1302" t="s">
        <v>6994</v>
      </c>
      <c r="M1302" t="s">
        <v>39</v>
      </c>
      <c r="N1302">
        <v>90703</v>
      </c>
      <c r="O1302" t="s">
        <v>53</v>
      </c>
      <c r="P1302">
        <v>4.8</v>
      </c>
      <c r="Q1302">
        <v>4.7</v>
      </c>
      <c r="R1302">
        <v>4.7</v>
      </c>
      <c r="S1302">
        <v>4.5999999999999996</v>
      </c>
      <c r="T1302">
        <v>4.8</v>
      </c>
      <c r="U1302">
        <v>4.7</v>
      </c>
      <c r="V1302" t="s">
        <v>4690</v>
      </c>
      <c r="W1302" t="s">
        <v>42</v>
      </c>
      <c r="X1302" t="s">
        <v>43</v>
      </c>
      <c r="Y1302">
        <v>19</v>
      </c>
      <c r="Z1302">
        <v>26</v>
      </c>
      <c r="AA1302" t="s">
        <v>44</v>
      </c>
      <c r="AB1302" t="s">
        <v>6995</v>
      </c>
      <c r="AC1302" t="s">
        <v>607</v>
      </c>
      <c r="AD1302" t="s">
        <v>6996</v>
      </c>
      <c r="AE1302" t="s">
        <v>6997</v>
      </c>
      <c r="AF1302">
        <v>49148</v>
      </c>
    </row>
    <row r="1303" spans="1:32" x14ac:dyDescent="0.35">
      <c r="A1303">
        <v>2015</v>
      </c>
      <c r="B1303" t="s">
        <v>257</v>
      </c>
      <c r="C1303" t="s">
        <v>1152</v>
      </c>
      <c r="D1303" t="s">
        <v>34</v>
      </c>
      <c r="E1303" t="s">
        <v>4938</v>
      </c>
      <c r="F1303">
        <v>4.7</v>
      </c>
      <c r="G1303">
        <v>107</v>
      </c>
      <c r="H1303" t="s">
        <v>36</v>
      </c>
      <c r="I1303" t="s">
        <v>6998</v>
      </c>
      <c r="J1303">
        <v>4.7</v>
      </c>
      <c r="K1303">
        <v>1557</v>
      </c>
      <c r="L1303" t="s">
        <v>6999</v>
      </c>
      <c r="M1303" t="s">
        <v>39</v>
      </c>
      <c r="N1303">
        <v>90755</v>
      </c>
      <c r="O1303" t="s">
        <v>40</v>
      </c>
      <c r="P1303">
        <v>4.7</v>
      </c>
      <c r="Q1303">
        <v>4.7</v>
      </c>
      <c r="R1303">
        <v>4.8</v>
      </c>
      <c r="S1303">
        <v>4.5</v>
      </c>
      <c r="T1303">
        <v>4.8</v>
      </c>
      <c r="U1303">
        <v>4.5999999999999996</v>
      </c>
      <c r="V1303" t="s">
        <v>4868</v>
      </c>
      <c r="W1303" t="s">
        <v>42</v>
      </c>
      <c r="X1303" t="s">
        <v>95</v>
      </c>
      <c r="Y1303">
        <v>23</v>
      </c>
      <c r="Z1303">
        <v>35</v>
      </c>
      <c r="AA1303" t="s">
        <v>44</v>
      </c>
      <c r="AB1303" t="s">
        <v>45</v>
      </c>
      <c r="AC1303" t="s">
        <v>219</v>
      </c>
      <c r="AD1303" t="s">
        <v>7000</v>
      </c>
      <c r="AE1303" t="s">
        <v>7001</v>
      </c>
      <c r="AF1303">
        <v>35876</v>
      </c>
    </row>
    <row r="1304" spans="1:32" x14ac:dyDescent="0.35">
      <c r="A1304">
        <v>2015</v>
      </c>
      <c r="B1304" t="s">
        <v>108</v>
      </c>
      <c r="C1304" t="s">
        <v>7002</v>
      </c>
      <c r="D1304" t="s">
        <v>34</v>
      </c>
      <c r="E1304" t="s">
        <v>180</v>
      </c>
      <c r="F1304">
        <v>4.8</v>
      </c>
      <c r="G1304">
        <v>14</v>
      </c>
      <c r="H1304" t="s">
        <v>36</v>
      </c>
      <c r="I1304" t="s">
        <v>4435</v>
      </c>
      <c r="J1304">
        <v>4.7</v>
      </c>
      <c r="K1304">
        <v>1660</v>
      </c>
      <c r="L1304" t="s">
        <v>4436</v>
      </c>
      <c r="M1304" t="s">
        <v>39</v>
      </c>
      <c r="N1304">
        <v>95129</v>
      </c>
      <c r="O1304" t="s">
        <v>75</v>
      </c>
      <c r="P1304">
        <v>4.5999999999999996</v>
      </c>
      <c r="Q1304">
        <v>4.8</v>
      </c>
      <c r="R1304">
        <v>4.5999999999999996</v>
      </c>
      <c r="S1304">
        <v>4.5999999999999996</v>
      </c>
      <c r="T1304">
        <v>4.9000000000000004</v>
      </c>
      <c r="U1304">
        <v>4.9000000000000004</v>
      </c>
      <c r="V1304" t="s">
        <v>712</v>
      </c>
      <c r="W1304" t="s">
        <v>77</v>
      </c>
      <c r="X1304" t="s">
        <v>95</v>
      </c>
      <c r="Y1304">
        <v>22</v>
      </c>
      <c r="Z1304">
        <v>32</v>
      </c>
      <c r="AA1304" t="s">
        <v>44</v>
      </c>
      <c r="AB1304" t="s">
        <v>113</v>
      </c>
      <c r="AC1304" t="s">
        <v>3302</v>
      </c>
      <c r="AD1304" t="s">
        <v>7003</v>
      </c>
      <c r="AE1304" t="s">
        <v>7004</v>
      </c>
      <c r="AF1304">
        <v>35720</v>
      </c>
    </row>
    <row r="1305" spans="1:32" x14ac:dyDescent="0.35">
      <c r="A1305">
        <v>2020</v>
      </c>
      <c r="B1305" t="s">
        <v>389</v>
      </c>
      <c r="C1305" t="s">
        <v>1950</v>
      </c>
      <c r="D1305" t="s">
        <v>34</v>
      </c>
      <c r="E1305" t="s">
        <v>7005</v>
      </c>
      <c r="F1305">
        <v>3.7</v>
      </c>
      <c r="G1305">
        <v>10</v>
      </c>
      <c r="H1305" t="s">
        <v>36</v>
      </c>
      <c r="I1305" t="s">
        <v>7006</v>
      </c>
      <c r="J1305">
        <v>2.7</v>
      </c>
      <c r="K1305">
        <v>9</v>
      </c>
      <c r="L1305" t="s">
        <v>7007</v>
      </c>
      <c r="M1305" t="s">
        <v>39</v>
      </c>
      <c r="N1305">
        <v>95304</v>
      </c>
      <c r="O1305" t="s">
        <v>53</v>
      </c>
      <c r="P1305">
        <v>3.9</v>
      </c>
      <c r="Q1305">
        <v>3.8</v>
      </c>
      <c r="R1305">
        <v>4.0999999999999996</v>
      </c>
      <c r="S1305">
        <v>3.3</v>
      </c>
      <c r="T1305">
        <v>3.8</v>
      </c>
      <c r="U1305">
        <v>4</v>
      </c>
      <c r="V1305" t="s">
        <v>2732</v>
      </c>
      <c r="W1305" t="s">
        <v>42</v>
      </c>
      <c r="X1305" t="s">
        <v>124</v>
      </c>
      <c r="Y1305">
        <v>116</v>
      </c>
      <c r="Z1305">
        <v>106</v>
      </c>
      <c r="AA1305" t="s">
        <v>1227</v>
      </c>
      <c r="AB1305" t="s">
        <v>1228</v>
      </c>
      <c r="AC1305" t="s">
        <v>1227</v>
      </c>
      <c r="AD1305" t="s">
        <v>7008</v>
      </c>
      <c r="AE1305" t="s">
        <v>7009</v>
      </c>
      <c r="AF1305">
        <v>12182</v>
      </c>
    </row>
    <row r="1306" spans="1:32" x14ac:dyDescent="0.35">
      <c r="A1306">
        <v>2019</v>
      </c>
      <c r="B1306" t="s">
        <v>108</v>
      </c>
      <c r="C1306" t="s">
        <v>2760</v>
      </c>
      <c r="D1306" t="s">
        <v>34</v>
      </c>
      <c r="E1306" t="s">
        <v>7010</v>
      </c>
      <c r="F1306">
        <v>5</v>
      </c>
      <c r="G1306">
        <v>10</v>
      </c>
      <c r="H1306" t="s">
        <v>36</v>
      </c>
      <c r="I1306" t="s">
        <v>7011</v>
      </c>
      <c r="J1306">
        <v>4.7</v>
      </c>
      <c r="K1306">
        <v>923</v>
      </c>
      <c r="L1306" t="s">
        <v>7012</v>
      </c>
      <c r="M1306" t="s">
        <v>39</v>
      </c>
      <c r="N1306">
        <v>94002</v>
      </c>
      <c r="O1306" t="s">
        <v>53</v>
      </c>
      <c r="P1306">
        <v>5</v>
      </c>
      <c r="Q1306">
        <v>5</v>
      </c>
      <c r="R1306">
        <v>5</v>
      </c>
      <c r="S1306">
        <v>4.7</v>
      </c>
      <c r="T1306">
        <v>5</v>
      </c>
      <c r="U1306">
        <v>4.9000000000000004</v>
      </c>
      <c r="V1306" t="s">
        <v>76</v>
      </c>
      <c r="W1306" t="s">
        <v>42</v>
      </c>
      <c r="X1306" t="s">
        <v>124</v>
      </c>
      <c r="Y1306">
        <v>16</v>
      </c>
      <c r="Z1306">
        <v>22</v>
      </c>
      <c r="AA1306" t="s">
        <v>44</v>
      </c>
      <c r="AB1306" t="s">
        <v>125</v>
      </c>
      <c r="AC1306" t="s">
        <v>714</v>
      </c>
      <c r="AD1306" t="s">
        <v>7013</v>
      </c>
      <c r="AE1306" t="s">
        <v>7014</v>
      </c>
      <c r="AF1306">
        <v>47019</v>
      </c>
    </row>
    <row r="1307" spans="1:32" x14ac:dyDescent="0.35">
      <c r="A1307">
        <v>2019</v>
      </c>
      <c r="B1307" t="s">
        <v>257</v>
      </c>
      <c r="C1307" t="s">
        <v>1079</v>
      </c>
      <c r="D1307" t="s">
        <v>1080</v>
      </c>
      <c r="E1307" t="s">
        <v>7015</v>
      </c>
      <c r="F1307">
        <v>4.7</v>
      </c>
      <c r="G1307">
        <v>55</v>
      </c>
      <c r="H1307" t="s">
        <v>36</v>
      </c>
      <c r="I1307" t="s">
        <v>7016</v>
      </c>
      <c r="J1307">
        <v>4.5</v>
      </c>
      <c r="K1307">
        <v>517</v>
      </c>
      <c r="L1307" t="s">
        <v>7017</v>
      </c>
      <c r="M1307" t="s">
        <v>121</v>
      </c>
      <c r="N1307">
        <v>85054</v>
      </c>
      <c r="O1307" t="s">
        <v>94</v>
      </c>
      <c r="P1307">
        <v>5</v>
      </c>
      <c r="Q1307">
        <v>4.9000000000000004</v>
      </c>
      <c r="R1307">
        <v>4.9000000000000004</v>
      </c>
      <c r="S1307">
        <v>4.4000000000000004</v>
      </c>
      <c r="T1307">
        <v>4.7</v>
      </c>
      <c r="U1307">
        <v>4.5999999999999996</v>
      </c>
      <c r="V1307" t="s">
        <v>7018</v>
      </c>
      <c r="W1307" t="s">
        <v>42</v>
      </c>
      <c r="X1307" t="s">
        <v>124</v>
      </c>
      <c r="Y1307">
        <v>20</v>
      </c>
      <c r="Z1307">
        <v>26</v>
      </c>
      <c r="AA1307" t="s">
        <v>44</v>
      </c>
      <c r="AB1307" t="s">
        <v>45</v>
      </c>
      <c r="AC1307" t="s">
        <v>264</v>
      </c>
      <c r="AD1307" t="s">
        <v>7019</v>
      </c>
      <c r="AE1307" t="s">
        <v>7020</v>
      </c>
      <c r="AF1307">
        <v>47289</v>
      </c>
    </row>
    <row r="1308" spans="1:32" x14ac:dyDescent="0.35">
      <c r="A1308">
        <v>2021</v>
      </c>
      <c r="B1308" t="s">
        <v>60</v>
      </c>
      <c r="C1308" t="s">
        <v>6064</v>
      </c>
      <c r="D1308" t="s">
        <v>34</v>
      </c>
      <c r="E1308" t="s">
        <v>7021</v>
      </c>
      <c r="F1308">
        <v>4.8</v>
      </c>
      <c r="G1308">
        <v>92</v>
      </c>
      <c r="H1308" t="s">
        <v>36</v>
      </c>
      <c r="I1308" t="s">
        <v>7022</v>
      </c>
      <c r="J1308">
        <v>4.8</v>
      </c>
      <c r="K1308">
        <v>1105</v>
      </c>
      <c r="L1308" t="s">
        <v>7023</v>
      </c>
      <c r="M1308" t="s">
        <v>121</v>
      </c>
      <c r="N1308">
        <v>85284</v>
      </c>
      <c r="O1308" t="s">
        <v>53</v>
      </c>
      <c r="P1308">
        <v>4.9000000000000004</v>
      </c>
      <c r="Q1308">
        <v>4.9000000000000004</v>
      </c>
      <c r="R1308">
        <v>4.8</v>
      </c>
      <c r="S1308">
        <v>4.5999999999999996</v>
      </c>
      <c r="T1308">
        <v>4.9000000000000004</v>
      </c>
      <c r="U1308">
        <v>4.8</v>
      </c>
      <c r="V1308" t="s">
        <v>65</v>
      </c>
      <c r="W1308" t="s">
        <v>6206</v>
      </c>
      <c r="X1308" t="s">
        <v>55</v>
      </c>
      <c r="Y1308">
        <v>15</v>
      </c>
      <c r="Z1308">
        <v>21</v>
      </c>
      <c r="AA1308" t="s">
        <v>44</v>
      </c>
      <c r="AB1308" t="s">
        <v>45</v>
      </c>
      <c r="AC1308" t="s">
        <v>66</v>
      </c>
      <c r="AD1308" t="s">
        <v>7024</v>
      </c>
      <c r="AE1308" t="s">
        <v>7025</v>
      </c>
      <c r="AF1308">
        <v>18469</v>
      </c>
    </row>
    <row r="1309" spans="1:32" x14ac:dyDescent="0.35">
      <c r="A1309">
        <v>2019</v>
      </c>
      <c r="B1309" t="s">
        <v>257</v>
      </c>
      <c r="C1309" t="s">
        <v>1598</v>
      </c>
      <c r="D1309" t="s">
        <v>34</v>
      </c>
      <c r="E1309" t="s">
        <v>7026</v>
      </c>
      <c r="F1309">
        <v>4.9000000000000004</v>
      </c>
      <c r="G1309">
        <v>30</v>
      </c>
      <c r="H1309" t="s">
        <v>36</v>
      </c>
      <c r="I1309" t="s">
        <v>7027</v>
      </c>
      <c r="J1309">
        <v>4.4000000000000004</v>
      </c>
      <c r="K1309">
        <v>133</v>
      </c>
      <c r="L1309" t="s">
        <v>7028</v>
      </c>
      <c r="M1309" t="s">
        <v>121</v>
      </c>
      <c r="N1309">
        <v>85202</v>
      </c>
      <c r="O1309" t="s">
        <v>94</v>
      </c>
      <c r="P1309">
        <v>4.9000000000000004</v>
      </c>
      <c r="Q1309">
        <v>4.9000000000000004</v>
      </c>
      <c r="R1309">
        <v>5</v>
      </c>
      <c r="S1309">
        <v>4.5999999999999996</v>
      </c>
      <c r="T1309">
        <v>4.9000000000000004</v>
      </c>
      <c r="U1309">
        <v>4.9000000000000004</v>
      </c>
      <c r="V1309" t="s">
        <v>1179</v>
      </c>
      <c r="W1309" t="s">
        <v>42</v>
      </c>
      <c r="X1309" t="s">
        <v>95</v>
      </c>
      <c r="Y1309">
        <v>26</v>
      </c>
      <c r="Z1309">
        <v>36</v>
      </c>
      <c r="AA1309" t="s">
        <v>44</v>
      </c>
      <c r="AB1309" t="s">
        <v>45</v>
      </c>
      <c r="AC1309" t="s">
        <v>219</v>
      </c>
      <c r="AD1309" t="s">
        <v>7029</v>
      </c>
      <c r="AE1309" t="s">
        <v>7030</v>
      </c>
      <c r="AF1309">
        <v>34556</v>
      </c>
    </row>
    <row r="1310" spans="1:32" x14ac:dyDescent="0.35">
      <c r="A1310">
        <v>2019</v>
      </c>
      <c r="B1310" t="s">
        <v>288</v>
      </c>
      <c r="C1310" t="s">
        <v>3280</v>
      </c>
      <c r="D1310" t="s">
        <v>34</v>
      </c>
      <c r="E1310" t="s">
        <v>7031</v>
      </c>
      <c r="F1310">
        <v>4.8</v>
      </c>
      <c r="G1310">
        <v>11</v>
      </c>
      <c r="H1310" t="s">
        <v>36</v>
      </c>
      <c r="I1310" t="s">
        <v>7032</v>
      </c>
      <c r="J1310">
        <v>2.9</v>
      </c>
      <c r="K1310">
        <v>17</v>
      </c>
      <c r="L1310" t="s">
        <v>7033</v>
      </c>
      <c r="M1310" t="s">
        <v>183</v>
      </c>
      <c r="N1310">
        <v>84057</v>
      </c>
      <c r="O1310" t="s">
        <v>53</v>
      </c>
      <c r="P1310">
        <v>4.5999999999999996</v>
      </c>
      <c r="Q1310">
        <v>4.7</v>
      </c>
      <c r="R1310">
        <v>4.8</v>
      </c>
      <c r="S1310">
        <v>4.5</v>
      </c>
      <c r="T1310">
        <v>5</v>
      </c>
      <c r="U1310">
        <v>4.9000000000000004</v>
      </c>
      <c r="V1310" t="s">
        <v>1618</v>
      </c>
      <c r="W1310" t="s">
        <v>3284</v>
      </c>
      <c r="X1310" t="s">
        <v>124</v>
      </c>
      <c r="Y1310">
        <v>17</v>
      </c>
      <c r="Z1310">
        <v>26</v>
      </c>
      <c r="AA1310" t="s">
        <v>44</v>
      </c>
      <c r="AB1310" t="s">
        <v>45</v>
      </c>
      <c r="AC1310" t="s">
        <v>1165</v>
      </c>
      <c r="AD1310" t="s">
        <v>7034</v>
      </c>
      <c r="AE1310">
        <v>902474</v>
      </c>
      <c r="AF1310">
        <v>19053</v>
      </c>
    </row>
    <row r="1311" spans="1:32" x14ac:dyDescent="0.35">
      <c r="A1311">
        <v>2020</v>
      </c>
      <c r="B1311" t="s">
        <v>32</v>
      </c>
      <c r="C1311" t="s">
        <v>7035</v>
      </c>
      <c r="D1311" t="s">
        <v>34</v>
      </c>
      <c r="E1311" t="s">
        <v>3072</v>
      </c>
      <c r="F1311">
        <v>4.7</v>
      </c>
      <c r="G1311">
        <v>123</v>
      </c>
      <c r="H1311" t="s">
        <v>36</v>
      </c>
      <c r="I1311" t="s">
        <v>203</v>
      </c>
      <c r="J1311">
        <v>3</v>
      </c>
      <c r="K1311">
        <v>2</v>
      </c>
      <c r="L1311" t="s">
        <v>204</v>
      </c>
      <c r="M1311" t="s">
        <v>183</v>
      </c>
      <c r="N1311">
        <v>84115</v>
      </c>
      <c r="O1311" t="s">
        <v>40</v>
      </c>
      <c r="P1311">
        <v>4.7</v>
      </c>
      <c r="Q1311">
        <v>4.7</v>
      </c>
      <c r="R1311">
        <v>4.5999999999999996</v>
      </c>
      <c r="S1311">
        <v>4.7</v>
      </c>
      <c r="T1311">
        <v>4.9000000000000004</v>
      </c>
      <c r="U1311">
        <v>4.8</v>
      </c>
      <c r="V1311" t="s">
        <v>4033</v>
      </c>
      <c r="W1311" t="s">
        <v>1265</v>
      </c>
      <c r="X1311" t="s">
        <v>55</v>
      </c>
      <c r="Y1311">
        <v>18</v>
      </c>
      <c r="Z1311">
        <v>22</v>
      </c>
      <c r="AA1311" t="s">
        <v>44</v>
      </c>
      <c r="AB1311" t="s">
        <v>151</v>
      </c>
      <c r="AC1311" t="s">
        <v>46</v>
      </c>
      <c r="AD1311" t="s">
        <v>7036</v>
      </c>
      <c r="AE1311" t="s">
        <v>7037</v>
      </c>
      <c r="AF1311">
        <v>48416</v>
      </c>
    </row>
    <row r="1312" spans="1:32" x14ac:dyDescent="0.35">
      <c r="A1312">
        <v>2013</v>
      </c>
      <c r="B1312" t="s">
        <v>257</v>
      </c>
      <c r="C1312" t="s">
        <v>2959</v>
      </c>
      <c r="D1312" t="s">
        <v>34</v>
      </c>
      <c r="E1312" t="s">
        <v>7038</v>
      </c>
      <c r="F1312">
        <v>4.2</v>
      </c>
      <c r="G1312">
        <v>82</v>
      </c>
      <c r="H1312" t="s">
        <v>36</v>
      </c>
      <c r="I1312" t="s">
        <v>7039</v>
      </c>
      <c r="J1312">
        <v>4.7</v>
      </c>
      <c r="K1312">
        <v>168</v>
      </c>
      <c r="L1312" t="s">
        <v>7040</v>
      </c>
      <c r="M1312" t="s">
        <v>797</v>
      </c>
      <c r="N1312">
        <v>80033</v>
      </c>
      <c r="O1312" t="s">
        <v>94</v>
      </c>
      <c r="P1312">
        <v>4.5</v>
      </c>
      <c r="Q1312">
        <v>4.4000000000000004</v>
      </c>
      <c r="R1312">
        <v>4.3</v>
      </c>
      <c r="S1312">
        <v>3.8</v>
      </c>
      <c r="T1312">
        <v>4.5</v>
      </c>
      <c r="U1312">
        <v>3.8</v>
      </c>
      <c r="V1312" t="s">
        <v>455</v>
      </c>
      <c r="W1312" t="s">
        <v>123</v>
      </c>
      <c r="X1312" t="s">
        <v>124</v>
      </c>
      <c r="Y1312">
        <v>21</v>
      </c>
      <c r="Z1312">
        <v>28</v>
      </c>
      <c r="AA1312" t="s">
        <v>44</v>
      </c>
      <c r="AB1312" t="s">
        <v>45</v>
      </c>
      <c r="AC1312" t="s">
        <v>219</v>
      </c>
      <c r="AD1312" t="s">
        <v>7041</v>
      </c>
      <c r="AE1312" t="s">
        <v>7042</v>
      </c>
      <c r="AF1312">
        <v>81300</v>
      </c>
    </row>
    <row r="1313" spans="1:32" x14ac:dyDescent="0.35">
      <c r="A1313">
        <v>2017</v>
      </c>
      <c r="B1313" t="s">
        <v>187</v>
      </c>
      <c r="C1313" t="s">
        <v>1902</v>
      </c>
      <c r="D1313" t="s">
        <v>34</v>
      </c>
      <c r="E1313" t="s">
        <v>2680</v>
      </c>
      <c r="F1313">
        <v>4.8</v>
      </c>
      <c r="G1313">
        <v>367</v>
      </c>
      <c r="H1313" t="s">
        <v>36</v>
      </c>
      <c r="I1313" t="s">
        <v>7043</v>
      </c>
      <c r="J1313">
        <v>4.5999999999999996</v>
      </c>
      <c r="K1313">
        <v>742</v>
      </c>
      <c r="L1313" t="s">
        <v>7044</v>
      </c>
      <c r="M1313" t="s">
        <v>243</v>
      </c>
      <c r="N1313">
        <v>99212</v>
      </c>
      <c r="O1313" t="s">
        <v>53</v>
      </c>
      <c r="P1313">
        <v>4.8</v>
      </c>
      <c r="Q1313">
        <v>4.7</v>
      </c>
      <c r="R1313">
        <v>4.7</v>
      </c>
      <c r="S1313">
        <v>4.7</v>
      </c>
      <c r="T1313">
        <v>4.7</v>
      </c>
      <c r="U1313">
        <v>4.8</v>
      </c>
      <c r="V1313" t="s">
        <v>7045</v>
      </c>
      <c r="W1313" t="s">
        <v>42</v>
      </c>
      <c r="X1313" t="s">
        <v>124</v>
      </c>
      <c r="Y1313">
        <v>25</v>
      </c>
      <c r="Z1313">
        <v>32</v>
      </c>
      <c r="AA1313" t="s">
        <v>44</v>
      </c>
      <c r="AB1313" t="s">
        <v>78</v>
      </c>
      <c r="AC1313" t="s">
        <v>1381</v>
      </c>
      <c r="AD1313" t="s">
        <v>7046</v>
      </c>
      <c r="AE1313" t="s">
        <v>7047</v>
      </c>
      <c r="AF1313">
        <v>86267</v>
      </c>
    </row>
    <row r="1314" spans="1:32" x14ac:dyDescent="0.35">
      <c r="A1314">
        <v>2018</v>
      </c>
      <c r="B1314" t="s">
        <v>288</v>
      </c>
      <c r="C1314" t="s">
        <v>7048</v>
      </c>
      <c r="D1314" t="s">
        <v>34</v>
      </c>
      <c r="E1314" t="s">
        <v>7049</v>
      </c>
      <c r="F1314">
        <v>4.7</v>
      </c>
      <c r="G1314">
        <v>23</v>
      </c>
      <c r="H1314" t="s">
        <v>36</v>
      </c>
      <c r="I1314" t="s">
        <v>7050</v>
      </c>
      <c r="J1314">
        <v>4.5</v>
      </c>
      <c r="K1314">
        <v>742</v>
      </c>
      <c r="L1314" t="s">
        <v>7051</v>
      </c>
      <c r="M1314" t="s">
        <v>243</v>
      </c>
      <c r="N1314">
        <v>98005</v>
      </c>
      <c r="O1314" t="s">
        <v>53</v>
      </c>
      <c r="P1314">
        <v>4.7</v>
      </c>
      <c r="Q1314">
        <v>4.7</v>
      </c>
      <c r="R1314">
        <v>4.7</v>
      </c>
      <c r="S1314">
        <v>4.4000000000000004</v>
      </c>
      <c r="T1314">
        <v>4.8</v>
      </c>
      <c r="U1314">
        <v>4.9000000000000004</v>
      </c>
      <c r="V1314" t="s">
        <v>293</v>
      </c>
      <c r="W1314" t="s">
        <v>42</v>
      </c>
      <c r="X1314" t="s">
        <v>124</v>
      </c>
      <c r="Y1314">
        <v>22</v>
      </c>
      <c r="Z1314">
        <v>31</v>
      </c>
      <c r="AA1314" t="s">
        <v>44</v>
      </c>
      <c r="AB1314" t="s">
        <v>45</v>
      </c>
      <c r="AC1314" t="s">
        <v>219</v>
      </c>
      <c r="AD1314" t="s">
        <v>7052</v>
      </c>
      <c r="AE1314" t="s">
        <v>7053</v>
      </c>
      <c r="AF1314">
        <v>68405</v>
      </c>
    </row>
    <row r="1315" spans="1:32" x14ac:dyDescent="0.35">
      <c r="A1315">
        <v>2018</v>
      </c>
      <c r="B1315" t="s">
        <v>32</v>
      </c>
      <c r="C1315" t="s">
        <v>3509</v>
      </c>
      <c r="D1315" t="s">
        <v>34</v>
      </c>
      <c r="E1315" t="s">
        <v>7054</v>
      </c>
      <c r="F1315">
        <v>4.8</v>
      </c>
      <c r="G1315">
        <v>770</v>
      </c>
      <c r="H1315" t="s">
        <v>36</v>
      </c>
      <c r="I1315" t="s">
        <v>7050</v>
      </c>
      <c r="J1315">
        <v>4.5</v>
      </c>
      <c r="K1315">
        <v>742</v>
      </c>
      <c r="L1315" t="s">
        <v>7051</v>
      </c>
      <c r="M1315" t="s">
        <v>243</v>
      </c>
      <c r="N1315">
        <v>98005</v>
      </c>
      <c r="O1315" t="s">
        <v>40</v>
      </c>
      <c r="P1315">
        <v>4.8</v>
      </c>
      <c r="Q1315">
        <v>4.7</v>
      </c>
      <c r="R1315">
        <v>4.8</v>
      </c>
      <c r="S1315">
        <v>4.7</v>
      </c>
      <c r="T1315">
        <v>4.8</v>
      </c>
      <c r="U1315">
        <v>4.9000000000000004</v>
      </c>
      <c r="V1315" t="s">
        <v>3058</v>
      </c>
      <c r="W1315" t="s">
        <v>77</v>
      </c>
      <c r="X1315" t="s">
        <v>43</v>
      </c>
      <c r="Y1315">
        <v>23</v>
      </c>
      <c r="Z1315">
        <v>30</v>
      </c>
      <c r="AA1315" t="s">
        <v>44</v>
      </c>
      <c r="AB1315" t="s">
        <v>151</v>
      </c>
      <c r="AC1315" t="s">
        <v>597</v>
      </c>
      <c r="AD1315" t="s">
        <v>7055</v>
      </c>
      <c r="AE1315" t="s">
        <v>7056</v>
      </c>
      <c r="AF1315">
        <v>44701</v>
      </c>
    </row>
    <row r="1316" spans="1:32" x14ac:dyDescent="0.35">
      <c r="A1316">
        <v>2020</v>
      </c>
      <c r="B1316" t="s">
        <v>732</v>
      </c>
      <c r="C1316" t="s">
        <v>4070</v>
      </c>
      <c r="D1316" t="s">
        <v>34</v>
      </c>
      <c r="E1316" t="s">
        <v>7057</v>
      </c>
      <c r="F1316">
        <v>4.9000000000000004</v>
      </c>
      <c r="G1316">
        <v>16</v>
      </c>
      <c r="H1316" t="s">
        <v>36</v>
      </c>
      <c r="I1316" t="s">
        <v>7058</v>
      </c>
      <c r="J1316">
        <v>4.7</v>
      </c>
      <c r="K1316">
        <v>787</v>
      </c>
      <c r="L1316" t="s">
        <v>7059</v>
      </c>
      <c r="M1316" t="s">
        <v>243</v>
      </c>
      <c r="N1316">
        <v>98125</v>
      </c>
      <c r="O1316" t="s">
        <v>53</v>
      </c>
      <c r="P1316">
        <v>5</v>
      </c>
      <c r="Q1316">
        <v>4.9000000000000004</v>
      </c>
      <c r="R1316">
        <v>5</v>
      </c>
      <c r="S1316">
        <v>4.7</v>
      </c>
      <c r="T1316">
        <v>4.9000000000000004</v>
      </c>
      <c r="U1316">
        <v>4.9000000000000004</v>
      </c>
      <c r="V1316" t="s">
        <v>1422</v>
      </c>
      <c r="W1316" t="s">
        <v>455</v>
      </c>
      <c r="X1316" t="s">
        <v>55</v>
      </c>
      <c r="Y1316">
        <v>15</v>
      </c>
      <c r="Z1316">
        <v>21</v>
      </c>
      <c r="AA1316" t="s">
        <v>44</v>
      </c>
      <c r="AB1316" t="s">
        <v>151</v>
      </c>
      <c r="AC1316" t="s">
        <v>913</v>
      </c>
      <c r="AD1316" t="s">
        <v>7060</v>
      </c>
      <c r="AE1316" t="s">
        <v>7061</v>
      </c>
      <c r="AF1316">
        <v>67584</v>
      </c>
    </row>
    <row r="1317" spans="1:32" x14ac:dyDescent="0.35">
      <c r="A1317">
        <v>2020</v>
      </c>
      <c r="B1317" t="s">
        <v>525</v>
      </c>
      <c r="C1317" t="s">
        <v>1124</v>
      </c>
      <c r="D1317" t="s">
        <v>34</v>
      </c>
      <c r="E1317" t="s">
        <v>717</v>
      </c>
      <c r="F1317">
        <v>4.7</v>
      </c>
      <c r="G1317">
        <v>76</v>
      </c>
      <c r="H1317" t="s">
        <v>36</v>
      </c>
      <c r="I1317" t="s">
        <v>7062</v>
      </c>
      <c r="J1317">
        <v>4.5999999999999996</v>
      </c>
      <c r="K1317">
        <v>780</v>
      </c>
      <c r="L1317" t="s">
        <v>7063</v>
      </c>
      <c r="M1317" t="s">
        <v>316</v>
      </c>
      <c r="N1317">
        <v>67207</v>
      </c>
      <c r="O1317" t="s">
        <v>53</v>
      </c>
      <c r="P1317">
        <v>4.8</v>
      </c>
      <c r="Q1317">
        <v>4.7</v>
      </c>
      <c r="R1317">
        <v>4.7</v>
      </c>
      <c r="S1317">
        <v>4.5999999999999996</v>
      </c>
      <c r="T1317">
        <v>4.8</v>
      </c>
      <c r="U1317">
        <v>4.7</v>
      </c>
      <c r="V1317" t="s">
        <v>3069</v>
      </c>
      <c r="W1317" t="s">
        <v>42</v>
      </c>
      <c r="X1317" t="s">
        <v>43</v>
      </c>
      <c r="Y1317">
        <v>19</v>
      </c>
      <c r="Z1317">
        <v>26</v>
      </c>
      <c r="AA1317" t="s">
        <v>44</v>
      </c>
      <c r="AB1317" t="s">
        <v>45</v>
      </c>
      <c r="AC1317" t="s">
        <v>1477</v>
      </c>
      <c r="AD1317" t="s">
        <v>7064</v>
      </c>
      <c r="AE1317" t="s">
        <v>7065</v>
      </c>
      <c r="AF1317">
        <v>31153</v>
      </c>
    </row>
    <row r="1318" spans="1:32" x14ac:dyDescent="0.35">
      <c r="A1318">
        <v>2021</v>
      </c>
      <c r="B1318" t="s">
        <v>32</v>
      </c>
      <c r="C1318" t="s">
        <v>1039</v>
      </c>
      <c r="D1318" t="s">
        <v>34</v>
      </c>
      <c r="E1318" t="s">
        <v>7066</v>
      </c>
      <c r="F1318">
        <v>4.9000000000000004</v>
      </c>
      <c r="G1318">
        <v>32</v>
      </c>
      <c r="H1318" t="s">
        <v>36</v>
      </c>
      <c r="I1318" t="s">
        <v>7067</v>
      </c>
      <c r="J1318">
        <v>4.7</v>
      </c>
      <c r="K1318">
        <v>61</v>
      </c>
      <c r="L1318" t="s">
        <v>7068</v>
      </c>
      <c r="M1318" t="s">
        <v>271</v>
      </c>
      <c r="N1318">
        <v>78249</v>
      </c>
      <c r="O1318" t="s">
        <v>53</v>
      </c>
      <c r="P1318">
        <v>4.9000000000000004</v>
      </c>
      <c r="Q1318">
        <v>4.8</v>
      </c>
      <c r="R1318">
        <v>4.8</v>
      </c>
      <c r="S1318">
        <v>4.8</v>
      </c>
      <c r="T1318">
        <v>4.9000000000000004</v>
      </c>
      <c r="U1318">
        <v>4.9000000000000004</v>
      </c>
      <c r="V1318" t="s">
        <v>1265</v>
      </c>
      <c r="W1318" t="s">
        <v>77</v>
      </c>
      <c r="X1318" t="s">
        <v>95</v>
      </c>
      <c r="Y1318">
        <v>13</v>
      </c>
      <c r="Z1318">
        <v>17</v>
      </c>
      <c r="AA1318" t="s">
        <v>44</v>
      </c>
      <c r="AB1318" t="s">
        <v>151</v>
      </c>
      <c r="AC1318" t="s">
        <v>1043</v>
      </c>
      <c r="AD1318" t="s">
        <v>7069</v>
      </c>
      <c r="AE1318" t="s">
        <v>7070</v>
      </c>
      <c r="AF1318">
        <v>16258</v>
      </c>
    </row>
    <row r="1319" spans="1:32" x14ac:dyDescent="0.35">
      <c r="A1319">
        <v>2021</v>
      </c>
      <c r="B1319" t="s">
        <v>69</v>
      </c>
      <c r="C1319" t="s">
        <v>1537</v>
      </c>
      <c r="D1319" t="s">
        <v>34</v>
      </c>
      <c r="E1319" t="s">
        <v>7071</v>
      </c>
      <c r="F1319">
        <v>4.9000000000000004</v>
      </c>
      <c r="G1319">
        <v>109</v>
      </c>
      <c r="H1319" t="s">
        <v>36</v>
      </c>
      <c r="I1319" t="s">
        <v>6646</v>
      </c>
      <c r="J1319">
        <v>4.9000000000000004</v>
      </c>
      <c r="K1319">
        <v>57</v>
      </c>
      <c r="L1319" t="s">
        <v>6647</v>
      </c>
      <c r="M1319" t="s">
        <v>271</v>
      </c>
      <c r="N1319">
        <v>78641</v>
      </c>
      <c r="O1319" t="s">
        <v>53</v>
      </c>
      <c r="P1319">
        <v>5</v>
      </c>
      <c r="Q1319">
        <v>4.9000000000000004</v>
      </c>
      <c r="R1319">
        <v>4.8</v>
      </c>
      <c r="S1319">
        <v>4.8</v>
      </c>
      <c r="T1319">
        <v>4.9000000000000004</v>
      </c>
      <c r="U1319">
        <v>4.9000000000000004</v>
      </c>
      <c r="V1319" t="s">
        <v>76</v>
      </c>
      <c r="W1319" t="s">
        <v>76</v>
      </c>
      <c r="X1319" t="s">
        <v>43</v>
      </c>
      <c r="Y1319">
        <v>28</v>
      </c>
      <c r="Z1319">
        <v>34</v>
      </c>
      <c r="AA1319" t="s">
        <v>44</v>
      </c>
      <c r="AB1319" t="s">
        <v>78</v>
      </c>
      <c r="AC1319" t="s">
        <v>79</v>
      </c>
      <c r="AD1319" t="s">
        <v>7072</v>
      </c>
      <c r="AE1319" t="s">
        <v>7073</v>
      </c>
      <c r="AF1319">
        <v>16993</v>
      </c>
    </row>
    <row r="1320" spans="1:32" x14ac:dyDescent="0.35">
      <c r="A1320">
        <v>2020</v>
      </c>
      <c r="B1320" t="s">
        <v>32</v>
      </c>
      <c r="C1320" t="s">
        <v>3509</v>
      </c>
      <c r="D1320" t="s">
        <v>34</v>
      </c>
      <c r="E1320" t="s">
        <v>4998</v>
      </c>
      <c r="F1320">
        <v>4.7</v>
      </c>
      <c r="G1320">
        <v>166</v>
      </c>
      <c r="H1320" t="s">
        <v>36</v>
      </c>
      <c r="I1320" t="s">
        <v>7074</v>
      </c>
      <c r="J1320">
        <v>3.8</v>
      </c>
      <c r="K1320">
        <v>196</v>
      </c>
      <c r="L1320" t="s">
        <v>7075</v>
      </c>
      <c r="M1320" t="s">
        <v>271</v>
      </c>
      <c r="N1320">
        <v>76051</v>
      </c>
      <c r="O1320" t="s">
        <v>40</v>
      </c>
      <c r="P1320">
        <v>4.8</v>
      </c>
      <c r="Q1320">
        <v>4.8</v>
      </c>
      <c r="R1320">
        <v>4.7</v>
      </c>
      <c r="S1320">
        <v>4.5999999999999996</v>
      </c>
      <c r="T1320">
        <v>4.8</v>
      </c>
      <c r="U1320">
        <v>4.8</v>
      </c>
      <c r="V1320" t="s">
        <v>2701</v>
      </c>
      <c r="W1320" t="s">
        <v>318</v>
      </c>
      <c r="X1320" t="s">
        <v>43</v>
      </c>
      <c r="Y1320">
        <v>27</v>
      </c>
      <c r="Z1320">
        <v>35</v>
      </c>
      <c r="AA1320" t="s">
        <v>44</v>
      </c>
      <c r="AB1320" t="s">
        <v>45</v>
      </c>
      <c r="AC1320" t="s">
        <v>750</v>
      </c>
      <c r="AD1320" t="s">
        <v>7076</v>
      </c>
      <c r="AE1320" t="s">
        <v>7077</v>
      </c>
      <c r="AF1320">
        <v>16011</v>
      </c>
    </row>
    <row r="1321" spans="1:32" x14ac:dyDescent="0.35">
      <c r="A1321">
        <v>2016</v>
      </c>
      <c r="B1321" t="s">
        <v>213</v>
      </c>
      <c r="C1321" t="s">
        <v>2075</v>
      </c>
      <c r="D1321" t="s">
        <v>34</v>
      </c>
      <c r="E1321" t="s">
        <v>7078</v>
      </c>
      <c r="F1321">
        <v>4.8</v>
      </c>
      <c r="G1321">
        <v>61</v>
      </c>
      <c r="H1321" t="s">
        <v>36</v>
      </c>
      <c r="I1321" t="s">
        <v>3479</v>
      </c>
      <c r="J1321">
        <v>4.7</v>
      </c>
      <c r="K1321">
        <v>1358</v>
      </c>
      <c r="L1321" t="s">
        <v>3480</v>
      </c>
      <c r="M1321" t="s">
        <v>271</v>
      </c>
      <c r="N1321">
        <v>76017</v>
      </c>
      <c r="O1321" t="s">
        <v>94</v>
      </c>
      <c r="P1321">
        <v>4.8</v>
      </c>
      <c r="Q1321">
        <v>4.7</v>
      </c>
      <c r="R1321">
        <v>4.9000000000000004</v>
      </c>
      <c r="S1321">
        <v>4.5999999999999996</v>
      </c>
      <c r="T1321">
        <v>4.8</v>
      </c>
      <c r="U1321">
        <v>4.8</v>
      </c>
      <c r="V1321" t="s">
        <v>317</v>
      </c>
      <c r="W1321" t="s">
        <v>1409</v>
      </c>
      <c r="X1321" t="s">
        <v>43</v>
      </c>
      <c r="Y1321">
        <v>20</v>
      </c>
      <c r="Z1321">
        <v>29</v>
      </c>
      <c r="AA1321" t="s">
        <v>44</v>
      </c>
      <c r="AB1321" t="s">
        <v>151</v>
      </c>
      <c r="AC1321" t="s">
        <v>848</v>
      </c>
      <c r="AD1321" t="s">
        <v>7079</v>
      </c>
      <c r="AE1321" t="s">
        <v>7080</v>
      </c>
      <c r="AF1321">
        <v>82103</v>
      </c>
    </row>
    <row r="1322" spans="1:32" x14ac:dyDescent="0.35">
      <c r="A1322">
        <v>2021</v>
      </c>
      <c r="B1322" t="s">
        <v>591</v>
      </c>
      <c r="C1322" t="s">
        <v>592</v>
      </c>
      <c r="D1322" t="s">
        <v>1783</v>
      </c>
      <c r="E1322" t="s">
        <v>7081</v>
      </c>
      <c r="F1322">
        <v>4.7</v>
      </c>
      <c r="G1322">
        <v>94</v>
      </c>
      <c r="H1322" t="s">
        <v>36</v>
      </c>
      <c r="I1322" t="s">
        <v>2989</v>
      </c>
      <c r="J1322">
        <v>4.7</v>
      </c>
      <c r="K1322">
        <v>8388</v>
      </c>
      <c r="L1322" t="s">
        <v>2990</v>
      </c>
      <c r="M1322" t="s">
        <v>271</v>
      </c>
      <c r="N1322">
        <v>76018</v>
      </c>
      <c r="O1322" t="s">
        <v>94</v>
      </c>
      <c r="P1322">
        <v>4.9000000000000004</v>
      </c>
      <c r="Q1322">
        <v>4.8</v>
      </c>
      <c r="R1322">
        <v>4.5999999999999996</v>
      </c>
      <c r="S1322">
        <v>4.5999999999999996</v>
      </c>
      <c r="T1322">
        <v>4.9000000000000004</v>
      </c>
      <c r="U1322">
        <v>4.5999999999999996</v>
      </c>
      <c r="V1322" t="s">
        <v>42</v>
      </c>
      <c r="W1322" t="s">
        <v>439</v>
      </c>
      <c r="X1322" t="s">
        <v>43</v>
      </c>
      <c r="Y1322">
        <v>26</v>
      </c>
      <c r="Z1322">
        <v>34</v>
      </c>
      <c r="AA1322" t="s">
        <v>44</v>
      </c>
      <c r="AB1322" t="s">
        <v>78</v>
      </c>
      <c r="AC1322" t="s">
        <v>522</v>
      </c>
      <c r="AD1322" t="s">
        <v>7082</v>
      </c>
      <c r="AE1322" t="s">
        <v>7083</v>
      </c>
      <c r="AF1322">
        <v>11766</v>
      </c>
    </row>
    <row r="1323" spans="1:32" x14ac:dyDescent="0.35">
      <c r="A1323">
        <v>2016</v>
      </c>
      <c r="B1323" t="s">
        <v>409</v>
      </c>
      <c r="C1323" t="s">
        <v>7084</v>
      </c>
      <c r="D1323" t="s">
        <v>34</v>
      </c>
      <c r="E1323" t="s">
        <v>7085</v>
      </c>
      <c r="F1323">
        <v>4.7</v>
      </c>
      <c r="G1323">
        <v>135</v>
      </c>
      <c r="H1323" t="s">
        <v>36</v>
      </c>
      <c r="I1323" t="s">
        <v>7086</v>
      </c>
      <c r="J1323">
        <v>4.5</v>
      </c>
      <c r="K1323">
        <v>210</v>
      </c>
      <c r="L1323" t="s">
        <v>7087</v>
      </c>
      <c r="M1323" t="s">
        <v>271</v>
      </c>
      <c r="N1323">
        <v>76258</v>
      </c>
      <c r="O1323" t="s">
        <v>53</v>
      </c>
      <c r="P1323">
        <v>4.8</v>
      </c>
      <c r="Q1323">
        <v>4.7</v>
      </c>
      <c r="R1323">
        <v>4.7</v>
      </c>
      <c r="S1323">
        <v>4.5</v>
      </c>
      <c r="T1323">
        <v>4.7</v>
      </c>
      <c r="U1323">
        <v>4.5999999999999996</v>
      </c>
      <c r="V1323" t="s">
        <v>65</v>
      </c>
      <c r="W1323" t="s">
        <v>42</v>
      </c>
      <c r="X1323" t="s">
        <v>55</v>
      </c>
      <c r="Y1323">
        <v>18</v>
      </c>
      <c r="Z1323">
        <v>25</v>
      </c>
      <c r="AA1323" t="s">
        <v>44</v>
      </c>
      <c r="AB1323" t="s">
        <v>45</v>
      </c>
      <c r="AC1323" t="s">
        <v>474</v>
      </c>
      <c r="AD1323" t="s">
        <v>7088</v>
      </c>
      <c r="AE1323" t="s">
        <v>7089</v>
      </c>
      <c r="AF1323">
        <v>84046</v>
      </c>
    </row>
    <row r="1324" spans="1:32" x14ac:dyDescent="0.35">
      <c r="A1324">
        <v>2020</v>
      </c>
      <c r="B1324" t="s">
        <v>373</v>
      </c>
      <c r="C1324" t="s">
        <v>1072</v>
      </c>
      <c r="D1324" t="s">
        <v>34</v>
      </c>
      <c r="E1324" t="s">
        <v>7090</v>
      </c>
      <c r="F1324">
        <v>4.8</v>
      </c>
      <c r="G1324">
        <v>39</v>
      </c>
      <c r="H1324" t="s">
        <v>36</v>
      </c>
      <c r="I1324" t="s">
        <v>1968</v>
      </c>
      <c r="J1324">
        <v>4.8</v>
      </c>
      <c r="K1324">
        <v>4307</v>
      </c>
      <c r="L1324" t="s">
        <v>1969</v>
      </c>
      <c r="M1324" t="s">
        <v>271</v>
      </c>
      <c r="N1324">
        <v>75052</v>
      </c>
      <c r="O1324" t="s">
        <v>53</v>
      </c>
      <c r="P1324">
        <v>4.9000000000000004</v>
      </c>
      <c r="Q1324">
        <v>4.7</v>
      </c>
      <c r="R1324">
        <v>4.7</v>
      </c>
      <c r="S1324">
        <v>4.5999999999999996</v>
      </c>
      <c r="T1324">
        <v>4.8</v>
      </c>
      <c r="U1324">
        <v>4.9000000000000004</v>
      </c>
      <c r="V1324" t="s">
        <v>1076</v>
      </c>
      <c r="W1324" t="s">
        <v>889</v>
      </c>
      <c r="X1324" t="s">
        <v>124</v>
      </c>
      <c r="Y1324">
        <v>19</v>
      </c>
      <c r="Z1324">
        <v>26</v>
      </c>
      <c r="AA1324" t="s">
        <v>44</v>
      </c>
      <c r="AB1324" t="s">
        <v>78</v>
      </c>
      <c r="AC1324" t="s">
        <v>114</v>
      </c>
      <c r="AD1324" t="s">
        <v>7091</v>
      </c>
      <c r="AE1324" t="s">
        <v>7092</v>
      </c>
      <c r="AF1324">
        <v>49938</v>
      </c>
    </row>
    <row r="1325" spans="1:32" x14ac:dyDescent="0.35">
      <c r="A1325">
        <v>2020</v>
      </c>
      <c r="B1325" t="s">
        <v>373</v>
      </c>
      <c r="C1325" t="s">
        <v>3037</v>
      </c>
      <c r="D1325" t="s">
        <v>34</v>
      </c>
      <c r="E1325" t="s">
        <v>7093</v>
      </c>
      <c r="F1325">
        <v>4.8</v>
      </c>
      <c r="G1325">
        <v>39</v>
      </c>
      <c r="H1325" t="s">
        <v>36</v>
      </c>
      <c r="I1325" t="s">
        <v>7094</v>
      </c>
      <c r="J1325">
        <v>4.5</v>
      </c>
      <c r="K1325">
        <v>318</v>
      </c>
      <c r="L1325" t="s">
        <v>7095</v>
      </c>
      <c r="M1325" t="s">
        <v>271</v>
      </c>
      <c r="N1325">
        <v>75078</v>
      </c>
      <c r="O1325" t="s">
        <v>53</v>
      </c>
      <c r="P1325">
        <v>4.9000000000000004</v>
      </c>
      <c r="Q1325">
        <v>4.7</v>
      </c>
      <c r="R1325">
        <v>4.7</v>
      </c>
      <c r="S1325">
        <v>4.5999999999999996</v>
      </c>
      <c r="T1325">
        <v>4.8</v>
      </c>
      <c r="U1325">
        <v>4.9000000000000004</v>
      </c>
      <c r="V1325" t="s">
        <v>5141</v>
      </c>
      <c r="W1325" t="s">
        <v>889</v>
      </c>
      <c r="X1325" t="s">
        <v>43</v>
      </c>
      <c r="Y1325">
        <v>20</v>
      </c>
      <c r="Z1325">
        <v>27</v>
      </c>
      <c r="AA1325" t="s">
        <v>44</v>
      </c>
      <c r="AB1325" t="s">
        <v>78</v>
      </c>
      <c r="AC1325" t="s">
        <v>114</v>
      </c>
      <c r="AD1325" t="s">
        <v>7096</v>
      </c>
      <c r="AE1325" t="s">
        <v>7097</v>
      </c>
      <c r="AF1325">
        <v>37321</v>
      </c>
    </row>
    <row r="1326" spans="1:32" x14ac:dyDescent="0.35">
      <c r="A1326">
        <v>2021</v>
      </c>
      <c r="B1326" t="s">
        <v>591</v>
      </c>
      <c r="C1326" t="s">
        <v>592</v>
      </c>
      <c r="D1326" t="s">
        <v>34</v>
      </c>
      <c r="E1326" t="s">
        <v>7098</v>
      </c>
      <c r="F1326">
        <v>4.7</v>
      </c>
      <c r="G1326">
        <v>94</v>
      </c>
      <c r="H1326" t="s">
        <v>36</v>
      </c>
      <c r="I1326" t="s">
        <v>7099</v>
      </c>
      <c r="J1326">
        <v>4.9000000000000004</v>
      </c>
      <c r="K1326">
        <v>4686</v>
      </c>
      <c r="L1326" t="s">
        <v>7100</v>
      </c>
      <c r="M1326" t="s">
        <v>271</v>
      </c>
      <c r="N1326">
        <v>75244</v>
      </c>
      <c r="O1326" t="s">
        <v>94</v>
      </c>
      <c r="P1326">
        <v>4.9000000000000004</v>
      </c>
      <c r="Q1326">
        <v>4.8</v>
      </c>
      <c r="R1326">
        <v>4.5999999999999996</v>
      </c>
      <c r="S1326">
        <v>4.5999999999999996</v>
      </c>
      <c r="T1326">
        <v>4.9000000000000004</v>
      </c>
      <c r="U1326">
        <v>4.5999999999999996</v>
      </c>
      <c r="V1326" t="s">
        <v>1565</v>
      </c>
      <c r="W1326" t="s">
        <v>76</v>
      </c>
      <c r="X1326" t="s">
        <v>43</v>
      </c>
      <c r="Y1326">
        <v>26</v>
      </c>
      <c r="Z1326">
        <v>34</v>
      </c>
      <c r="AA1326" t="s">
        <v>44</v>
      </c>
      <c r="AB1326" t="s">
        <v>78</v>
      </c>
      <c r="AC1326" t="s">
        <v>522</v>
      </c>
      <c r="AD1326" t="s">
        <v>7101</v>
      </c>
      <c r="AE1326">
        <v>701850</v>
      </c>
      <c r="AF1326">
        <v>13424</v>
      </c>
    </row>
    <row r="1327" spans="1:32" x14ac:dyDescent="0.35">
      <c r="A1327">
        <v>2017</v>
      </c>
      <c r="B1327" t="s">
        <v>3233</v>
      </c>
      <c r="C1327" t="s">
        <v>7102</v>
      </c>
      <c r="D1327" t="s">
        <v>34</v>
      </c>
      <c r="E1327" t="s">
        <v>4082</v>
      </c>
      <c r="F1327">
        <v>4.7</v>
      </c>
      <c r="G1327">
        <v>59</v>
      </c>
      <c r="H1327" t="s">
        <v>36</v>
      </c>
      <c r="I1327" t="s">
        <v>7103</v>
      </c>
      <c r="J1327">
        <v>1</v>
      </c>
      <c r="K1327">
        <v>1</v>
      </c>
      <c r="L1327" t="s">
        <v>7104</v>
      </c>
      <c r="M1327" t="s">
        <v>271</v>
      </c>
      <c r="N1327">
        <v>75070</v>
      </c>
      <c r="O1327" t="s">
        <v>53</v>
      </c>
      <c r="P1327">
        <v>4.5999999999999996</v>
      </c>
      <c r="Q1327">
        <v>4.5</v>
      </c>
      <c r="R1327">
        <v>4.9000000000000004</v>
      </c>
      <c r="S1327">
        <v>4.5</v>
      </c>
      <c r="T1327">
        <v>4.9000000000000004</v>
      </c>
      <c r="U1327">
        <v>4.5999999999999996</v>
      </c>
      <c r="V1327" t="s">
        <v>7105</v>
      </c>
      <c r="W1327" t="s">
        <v>3239</v>
      </c>
      <c r="X1327" t="s">
        <v>124</v>
      </c>
      <c r="Y1327">
        <v>18</v>
      </c>
      <c r="Z1327">
        <v>23</v>
      </c>
      <c r="AA1327" t="s">
        <v>44</v>
      </c>
      <c r="AB1327" t="s">
        <v>45</v>
      </c>
      <c r="AC1327" t="s">
        <v>1740</v>
      </c>
      <c r="AD1327" t="s">
        <v>7106</v>
      </c>
      <c r="AE1327">
        <v>22498080</v>
      </c>
      <c r="AF1327">
        <v>39261</v>
      </c>
    </row>
    <row r="1328" spans="1:32" x14ac:dyDescent="0.35">
      <c r="A1328">
        <v>2018</v>
      </c>
      <c r="B1328" t="s">
        <v>81</v>
      </c>
      <c r="C1328" t="s">
        <v>2234</v>
      </c>
      <c r="D1328" t="s">
        <v>34</v>
      </c>
      <c r="E1328" t="s">
        <v>4218</v>
      </c>
      <c r="F1328">
        <v>4.5999999999999996</v>
      </c>
      <c r="G1328">
        <v>36</v>
      </c>
      <c r="H1328" t="s">
        <v>36</v>
      </c>
      <c r="I1328" t="s">
        <v>1994</v>
      </c>
      <c r="J1328">
        <v>4.3</v>
      </c>
      <c r="K1328">
        <v>812</v>
      </c>
      <c r="L1328" t="s">
        <v>1995</v>
      </c>
      <c r="M1328" t="s">
        <v>271</v>
      </c>
      <c r="N1328">
        <v>75069</v>
      </c>
      <c r="O1328" t="s">
        <v>53</v>
      </c>
      <c r="P1328">
        <v>4.8</v>
      </c>
      <c r="Q1328">
        <v>4.5</v>
      </c>
      <c r="R1328">
        <v>4.5</v>
      </c>
      <c r="S1328">
        <v>4.5</v>
      </c>
      <c r="T1328">
        <v>4.5999999999999996</v>
      </c>
      <c r="U1328">
        <v>4.9000000000000004</v>
      </c>
      <c r="V1328" t="s">
        <v>158</v>
      </c>
      <c r="W1328" t="s">
        <v>2838</v>
      </c>
      <c r="X1328" t="s">
        <v>55</v>
      </c>
      <c r="Y1328">
        <v>15</v>
      </c>
      <c r="Z1328">
        <v>18</v>
      </c>
      <c r="AA1328" t="s">
        <v>44</v>
      </c>
      <c r="AB1328" t="s">
        <v>151</v>
      </c>
      <c r="AC1328" t="s">
        <v>1134</v>
      </c>
      <c r="AD1328" t="s">
        <v>7107</v>
      </c>
      <c r="AE1328" t="s">
        <v>7108</v>
      </c>
      <c r="AF1328">
        <v>39637</v>
      </c>
    </row>
    <row r="1329" spans="1:32" x14ac:dyDescent="0.35">
      <c r="A1329">
        <v>2019</v>
      </c>
      <c r="B1329" t="s">
        <v>591</v>
      </c>
      <c r="C1329" t="s">
        <v>921</v>
      </c>
      <c r="D1329" t="s">
        <v>1783</v>
      </c>
      <c r="E1329" t="s">
        <v>7109</v>
      </c>
      <c r="F1329">
        <v>4.7</v>
      </c>
      <c r="G1329">
        <v>255</v>
      </c>
      <c r="H1329" t="s">
        <v>36</v>
      </c>
      <c r="I1329" t="s">
        <v>1994</v>
      </c>
      <c r="J1329">
        <v>4.3</v>
      </c>
      <c r="K1329">
        <v>812</v>
      </c>
      <c r="L1329" t="s">
        <v>1995</v>
      </c>
      <c r="M1329" t="s">
        <v>271</v>
      </c>
      <c r="N1329">
        <v>75069</v>
      </c>
      <c r="O1329" t="s">
        <v>53</v>
      </c>
      <c r="P1329">
        <v>4.8</v>
      </c>
      <c r="Q1329">
        <v>4.8</v>
      </c>
      <c r="R1329">
        <v>4.5999999999999996</v>
      </c>
      <c r="S1329">
        <v>4.5999999999999996</v>
      </c>
      <c r="T1329">
        <v>4.8</v>
      </c>
      <c r="U1329">
        <v>4.7</v>
      </c>
      <c r="V1329" t="s">
        <v>7110</v>
      </c>
      <c r="W1329" t="s">
        <v>439</v>
      </c>
      <c r="X1329" t="s">
        <v>43</v>
      </c>
      <c r="Y1329">
        <v>26</v>
      </c>
      <c r="Z1329">
        <v>33</v>
      </c>
      <c r="AA1329" t="s">
        <v>44</v>
      </c>
      <c r="AB1329" t="s">
        <v>78</v>
      </c>
      <c r="AC1329" t="s">
        <v>597</v>
      </c>
      <c r="AD1329" t="s">
        <v>7111</v>
      </c>
      <c r="AE1329" t="s">
        <v>7112</v>
      </c>
      <c r="AF1329">
        <v>20371</v>
      </c>
    </row>
    <row r="1330" spans="1:32" x14ac:dyDescent="0.35">
      <c r="A1330">
        <v>2021</v>
      </c>
      <c r="B1330" t="s">
        <v>516</v>
      </c>
      <c r="C1330" t="s">
        <v>517</v>
      </c>
      <c r="D1330" t="s">
        <v>34</v>
      </c>
      <c r="E1330" t="s">
        <v>7113</v>
      </c>
      <c r="F1330">
        <v>4.8</v>
      </c>
      <c r="G1330">
        <v>84</v>
      </c>
      <c r="H1330" t="s">
        <v>36</v>
      </c>
      <c r="I1330" t="s">
        <v>4550</v>
      </c>
      <c r="J1330">
        <v>4.7</v>
      </c>
      <c r="K1330">
        <v>1</v>
      </c>
      <c r="L1330" t="s">
        <v>4551</v>
      </c>
      <c r="M1330" t="s">
        <v>271</v>
      </c>
      <c r="N1330">
        <v>77802</v>
      </c>
      <c r="O1330" t="s">
        <v>40</v>
      </c>
      <c r="P1330">
        <v>4.8</v>
      </c>
      <c r="Q1330">
        <v>4.8</v>
      </c>
      <c r="R1330">
        <v>4.8</v>
      </c>
      <c r="S1330">
        <v>4.7</v>
      </c>
      <c r="T1330">
        <v>4.8</v>
      </c>
      <c r="U1330">
        <v>4.8</v>
      </c>
      <c r="V1330" t="s">
        <v>1980</v>
      </c>
      <c r="W1330" t="s">
        <v>42</v>
      </c>
      <c r="X1330" t="s">
        <v>43</v>
      </c>
      <c r="Y1330">
        <v>25</v>
      </c>
      <c r="Z1330">
        <v>31</v>
      </c>
      <c r="AA1330" t="s">
        <v>44</v>
      </c>
      <c r="AB1330" t="s">
        <v>151</v>
      </c>
      <c r="AC1330" t="s">
        <v>522</v>
      </c>
      <c r="AD1330" t="s">
        <v>7114</v>
      </c>
      <c r="AE1330" t="s">
        <v>7115</v>
      </c>
      <c r="AF1330">
        <v>35482</v>
      </c>
    </row>
    <row r="1331" spans="1:32" x14ac:dyDescent="0.35">
      <c r="A1331">
        <v>2018</v>
      </c>
      <c r="B1331" t="s">
        <v>365</v>
      </c>
      <c r="C1331" t="s">
        <v>4064</v>
      </c>
      <c r="D1331" t="s">
        <v>34</v>
      </c>
      <c r="E1331" t="s">
        <v>7116</v>
      </c>
      <c r="F1331">
        <v>4.9000000000000004</v>
      </c>
      <c r="G1331">
        <v>44</v>
      </c>
      <c r="H1331" t="s">
        <v>36</v>
      </c>
      <c r="I1331" t="s">
        <v>7117</v>
      </c>
      <c r="J1331">
        <v>2.2999999999999998</v>
      </c>
      <c r="K1331">
        <v>18</v>
      </c>
      <c r="L1331" t="s">
        <v>7118</v>
      </c>
      <c r="M1331" t="s">
        <v>271</v>
      </c>
      <c r="N1331">
        <v>78934</v>
      </c>
      <c r="O1331" t="s">
        <v>53</v>
      </c>
      <c r="P1331">
        <v>4.9000000000000004</v>
      </c>
      <c r="Q1331">
        <v>4.9000000000000004</v>
      </c>
      <c r="R1331">
        <v>4.9000000000000004</v>
      </c>
      <c r="S1331">
        <v>4.5999999999999996</v>
      </c>
      <c r="T1331">
        <v>4.9000000000000004</v>
      </c>
      <c r="U1331">
        <v>4.9000000000000004</v>
      </c>
      <c r="V1331" t="s">
        <v>42</v>
      </c>
      <c r="W1331" t="s">
        <v>42</v>
      </c>
      <c r="X1331" t="s">
        <v>55</v>
      </c>
      <c r="Y1331">
        <v>15</v>
      </c>
      <c r="Z1331">
        <v>22</v>
      </c>
      <c r="AA1331" t="s">
        <v>44</v>
      </c>
      <c r="AB1331" t="s">
        <v>151</v>
      </c>
      <c r="AC1331" t="s">
        <v>913</v>
      </c>
      <c r="AD1331" t="s">
        <v>7119</v>
      </c>
      <c r="AE1331" t="s">
        <v>7120</v>
      </c>
      <c r="AF1331">
        <v>84466</v>
      </c>
    </row>
    <row r="1332" spans="1:32" x14ac:dyDescent="0.35">
      <c r="A1332">
        <v>2010</v>
      </c>
      <c r="B1332" t="s">
        <v>516</v>
      </c>
      <c r="C1332" t="s">
        <v>7121</v>
      </c>
      <c r="D1332" t="s">
        <v>34</v>
      </c>
      <c r="E1332" t="s">
        <v>7122</v>
      </c>
      <c r="F1332">
        <v>4.5999999999999996</v>
      </c>
      <c r="G1332">
        <v>120</v>
      </c>
      <c r="H1332" t="s">
        <v>36</v>
      </c>
      <c r="I1332" t="s">
        <v>7123</v>
      </c>
      <c r="J1332">
        <v>4.3</v>
      </c>
      <c r="K1332">
        <v>67</v>
      </c>
      <c r="L1332" t="s">
        <v>7124</v>
      </c>
      <c r="M1332" t="s">
        <v>316</v>
      </c>
      <c r="N1332">
        <v>66203</v>
      </c>
      <c r="O1332" t="s">
        <v>53</v>
      </c>
      <c r="P1332">
        <v>4.4000000000000004</v>
      </c>
      <c r="Q1332">
        <v>4.5</v>
      </c>
      <c r="R1332">
        <v>4.5</v>
      </c>
      <c r="S1332">
        <v>4.7</v>
      </c>
      <c r="T1332">
        <v>4.5999999999999996</v>
      </c>
      <c r="U1332">
        <v>4.8</v>
      </c>
      <c r="V1332" t="s">
        <v>7125</v>
      </c>
      <c r="W1332" t="s">
        <v>42</v>
      </c>
      <c r="X1332" t="s">
        <v>43</v>
      </c>
      <c r="Y1332">
        <v>24</v>
      </c>
      <c r="Z1332">
        <v>33</v>
      </c>
      <c r="AA1332" t="s">
        <v>44</v>
      </c>
      <c r="AB1332" t="s">
        <v>96</v>
      </c>
      <c r="AC1332" t="s">
        <v>664</v>
      </c>
      <c r="AD1332" t="s">
        <v>7126</v>
      </c>
      <c r="AE1332">
        <v>232535</v>
      </c>
      <c r="AF1332">
        <v>135380</v>
      </c>
    </row>
    <row r="1333" spans="1:32" x14ac:dyDescent="0.35">
      <c r="A1333">
        <v>2021</v>
      </c>
      <c r="B1333" t="s">
        <v>389</v>
      </c>
      <c r="C1333" t="s">
        <v>1223</v>
      </c>
      <c r="D1333" t="s">
        <v>34</v>
      </c>
      <c r="E1333" t="s">
        <v>7127</v>
      </c>
      <c r="F1333">
        <v>4</v>
      </c>
      <c r="G1333">
        <v>15</v>
      </c>
      <c r="H1333" t="s">
        <v>36</v>
      </c>
      <c r="I1333" t="s">
        <v>2527</v>
      </c>
      <c r="J1333">
        <v>4.7</v>
      </c>
      <c r="K1333">
        <v>114</v>
      </c>
      <c r="L1333" t="s">
        <v>2528</v>
      </c>
      <c r="M1333" t="s">
        <v>353</v>
      </c>
      <c r="N1333">
        <v>64081</v>
      </c>
      <c r="O1333" t="s">
        <v>53</v>
      </c>
      <c r="P1333">
        <v>4.0999999999999996</v>
      </c>
      <c r="Q1333">
        <v>4.2</v>
      </c>
      <c r="R1333">
        <v>4.3</v>
      </c>
      <c r="S1333">
        <v>3.7</v>
      </c>
      <c r="T1333">
        <v>4.2</v>
      </c>
      <c r="U1333">
        <v>3.8</v>
      </c>
      <c r="V1333" t="s">
        <v>1279</v>
      </c>
      <c r="W1333" t="s">
        <v>1280</v>
      </c>
      <c r="X1333" t="s">
        <v>124</v>
      </c>
      <c r="Y1333">
        <v>131</v>
      </c>
      <c r="Z1333">
        <v>117</v>
      </c>
      <c r="AA1333" t="s">
        <v>1227</v>
      </c>
      <c r="AB1333" t="s">
        <v>1228</v>
      </c>
      <c r="AC1333" t="s">
        <v>1227</v>
      </c>
      <c r="AD1333" t="s">
        <v>7128</v>
      </c>
      <c r="AE1333" t="s">
        <v>7129</v>
      </c>
      <c r="AF1333">
        <v>27599</v>
      </c>
    </row>
    <row r="1334" spans="1:32" x14ac:dyDescent="0.35">
      <c r="A1334">
        <v>2017</v>
      </c>
      <c r="B1334" t="s">
        <v>48</v>
      </c>
      <c r="C1334" t="s">
        <v>7130</v>
      </c>
      <c r="D1334" t="s">
        <v>34</v>
      </c>
      <c r="E1334" t="s">
        <v>2965</v>
      </c>
      <c r="F1334">
        <v>4.8</v>
      </c>
      <c r="G1334">
        <v>51</v>
      </c>
      <c r="H1334" t="s">
        <v>36</v>
      </c>
      <c r="I1334" t="s">
        <v>7131</v>
      </c>
      <c r="J1334">
        <v>4.7</v>
      </c>
      <c r="K1334">
        <v>564</v>
      </c>
      <c r="L1334" t="s">
        <v>7132</v>
      </c>
      <c r="M1334" t="s">
        <v>271</v>
      </c>
      <c r="N1334">
        <v>77094</v>
      </c>
      <c r="O1334" t="s">
        <v>40</v>
      </c>
      <c r="P1334">
        <v>4.9000000000000004</v>
      </c>
      <c r="Q1334">
        <v>4.5999999999999996</v>
      </c>
      <c r="R1334">
        <v>4.8</v>
      </c>
      <c r="S1334">
        <v>4.5999999999999996</v>
      </c>
      <c r="T1334">
        <v>4.7</v>
      </c>
      <c r="U1334">
        <v>4.8</v>
      </c>
      <c r="V1334" t="s">
        <v>42</v>
      </c>
      <c r="W1334" t="s">
        <v>42</v>
      </c>
      <c r="X1334" t="s">
        <v>95</v>
      </c>
      <c r="Y1334">
        <v>15</v>
      </c>
      <c r="Z1334">
        <v>20</v>
      </c>
      <c r="AA1334" t="s">
        <v>44</v>
      </c>
      <c r="AB1334" t="s">
        <v>151</v>
      </c>
      <c r="AC1334" t="s">
        <v>1365</v>
      </c>
      <c r="AD1334" t="s">
        <v>7133</v>
      </c>
      <c r="AE1334" t="s">
        <v>7134</v>
      </c>
      <c r="AF1334">
        <v>92759</v>
      </c>
    </row>
    <row r="1335" spans="1:32" x14ac:dyDescent="0.35">
      <c r="A1335">
        <v>2017</v>
      </c>
      <c r="B1335" t="s">
        <v>525</v>
      </c>
      <c r="C1335" t="s">
        <v>7135</v>
      </c>
      <c r="D1335" t="s">
        <v>34</v>
      </c>
      <c r="E1335" t="s">
        <v>2946</v>
      </c>
      <c r="F1335">
        <v>4.8</v>
      </c>
      <c r="G1335">
        <v>593</v>
      </c>
      <c r="H1335" t="s">
        <v>36</v>
      </c>
      <c r="I1335" t="s">
        <v>7136</v>
      </c>
      <c r="J1335">
        <v>4.5</v>
      </c>
      <c r="K1335">
        <v>8</v>
      </c>
      <c r="L1335" t="s">
        <v>7137</v>
      </c>
      <c r="M1335" t="s">
        <v>271</v>
      </c>
      <c r="N1335">
        <v>77091</v>
      </c>
      <c r="O1335" t="s">
        <v>53</v>
      </c>
      <c r="P1335">
        <v>4.8</v>
      </c>
      <c r="Q1335">
        <v>4.8</v>
      </c>
      <c r="R1335">
        <v>4.8</v>
      </c>
      <c r="S1335">
        <v>4.8</v>
      </c>
      <c r="T1335">
        <v>4.8</v>
      </c>
      <c r="U1335">
        <v>4.9000000000000004</v>
      </c>
      <c r="V1335" t="s">
        <v>262</v>
      </c>
      <c r="W1335" t="s">
        <v>77</v>
      </c>
      <c r="X1335" t="s">
        <v>43</v>
      </c>
      <c r="Y1335">
        <v>29</v>
      </c>
      <c r="Z1335">
        <v>38</v>
      </c>
      <c r="AA1335" t="s">
        <v>44</v>
      </c>
      <c r="AB1335" t="s">
        <v>7138</v>
      </c>
      <c r="AC1335" t="s">
        <v>3082</v>
      </c>
      <c r="AD1335" t="s">
        <v>7139</v>
      </c>
      <c r="AE1335" s="1" t="s">
        <v>7140</v>
      </c>
      <c r="AF1335">
        <v>55089</v>
      </c>
    </row>
    <row r="1336" spans="1:32" x14ac:dyDescent="0.35">
      <c r="A1336">
        <v>2014</v>
      </c>
      <c r="B1336" t="s">
        <v>108</v>
      </c>
      <c r="C1336" t="s">
        <v>109</v>
      </c>
      <c r="D1336" t="s">
        <v>34</v>
      </c>
      <c r="E1336" t="s">
        <v>7141</v>
      </c>
      <c r="F1336">
        <v>4.8</v>
      </c>
      <c r="G1336">
        <v>176</v>
      </c>
      <c r="H1336" t="s">
        <v>36</v>
      </c>
      <c r="I1336" t="s">
        <v>7142</v>
      </c>
      <c r="J1336">
        <v>4.2</v>
      </c>
      <c r="K1336">
        <v>909</v>
      </c>
      <c r="L1336" t="s">
        <v>7143</v>
      </c>
      <c r="M1336" t="s">
        <v>271</v>
      </c>
      <c r="N1336">
        <v>77093</v>
      </c>
      <c r="O1336" t="s">
        <v>94</v>
      </c>
      <c r="P1336">
        <v>4.9000000000000004</v>
      </c>
      <c r="Q1336">
        <v>4.8</v>
      </c>
      <c r="R1336">
        <v>4.8</v>
      </c>
      <c r="S1336">
        <v>4.5999999999999996</v>
      </c>
      <c r="T1336">
        <v>4.9000000000000004</v>
      </c>
      <c r="U1336">
        <v>4.8</v>
      </c>
      <c r="V1336" t="s">
        <v>76</v>
      </c>
      <c r="W1336" t="s">
        <v>42</v>
      </c>
      <c r="X1336" t="s">
        <v>95</v>
      </c>
      <c r="Y1336">
        <v>21</v>
      </c>
      <c r="Z1336">
        <v>30</v>
      </c>
      <c r="AA1336" t="s">
        <v>77</v>
      </c>
      <c r="AB1336" t="s">
        <v>113</v>
      </c>
      <c r="AC1336" t="s">
        <v>114</v>
      </c>
      <c r="AD1336" t="s">
        <v>7144</v>
      </c>
      <c r="AE1336">
        <v>227303</v>
      </c>
      <c r="AF1336">
        <v>104906</v>
      </c>
    </row>
    <row r="1337" spans="1:32" x14ac:dyDescent="0.35">
      <c r="A1337">
        <v>2017</v>
      </c>
      <c r="B1337" t="s">
        <v>108</v>
      </c>
      <c r="C1337" t="s">
        <v>2760</v>
      </c>
      <c r="D1337" t="s">
        <v>34</v>
      </c>
      <c r="E1337" t="s">
        <v>7145</v>
      </c>
      <c r="F1337">
        <v>4.9000000000000004</v>
      </c>
      <c r="G1337">
        <v>37</v>
      </c>
      <c r="H1337" t="s">
        <v>36</v>
      </c>
      <c r="I1337" t="s">
        <v>7146</v>
      </c>
      <c r="J1337">
        <v>4.8</v>
      </c>
      <c r="K1337">
        <v>3438</v>
      </c>
      <c r="L1337" t="s">
        <v>7147</v>
      </c>
      <c r="M1337" t="s">
        <v>378</v>
      </c>
      <c r="N1337">
        <v>60540</v>
      </c>
      <c r="O1337" t="s">
        <v>40</v>
      </c>
      <c r="P1337">
        <v>5</v>
      </c>
      <c r="Q1337">
        <v>4.9000000000000004</v>
      </c>
      <c r="R1337">
        <v>4.9000000000000004</v>
      </c>
      <c r="S1337">
        <v>4.7</v>
      </c>
      <c r="T1337">
        <v>5</v>
      </c>
      <c r="U1337">
        <v>4.8</v>
      </c>
      <c r="V1337" t="s">
        <v>41</v>
      </c>
      <c r="W1337" t="s">
        <v>713</v>
      </c>
      <c r="X1337" t="s">
        <v>124</v>
      </c>
      <c r="Y1337">
        <v>19</v>
      </c>
      <c r="Z1337">
        <v>22</v>
      </c>
      <c r="AA1337" t="s">
        <v>44</v>
      </c>
      <c r="AB1337" t="s">
        <v>125</v>
      </c>
      <c r="AC1337" t="s">
        <v>714</v>
      </c>
      <c r="AD1337" t="s">
        <v>7148</v>
      </c>
      <c r="AE1337" t="s">
        <v>7149</v>
      </c>
      <c r="AF1337">
        <v>72706</v>
      </c>
    </row>
    <row r="1338" spans="1:32" x14ac:dyDescent="0.35">
      <c r="A1338">
        <v>2020</v>
      </c>
      <c r="B1338" t="s">
        <v>591</v>
      </c>
      <c r="C1338" t="s">
        <v>2705</v>
      </c>
      <c r="D1338" t="s">
        <v>34</v>
      </c>
      <c r="E1338" t="s">
        <v>7150</v>
      </c>
      <c r="F1338">
        <v>4.7</v>
      </c>
      <c r="G1338">
        <v>67</v>
      </c>
      <c r="H1338" t="s">
        <v>36</v>
      </c>
      <c r="I1338" t="s">
        <v>7151</v>
      </c>
      <c r="J1338">
        <v>4.8</v>
      </c>
      <c r="K1338">
        <v>44</v>
      </c>
      <c r="L1338" t="s">
        <v>7152</v>
      </c>
      <c r="M1338" t="s">
        <v>2559</v>
      </c>
      <c r="N1338">
        <v>39576</v>
      </c>
      <c r="O1338" t="s">
        <v>53</v>
      </c>
      <c r="P1338">
        <v>4.7</v>
      </c>
      <c r="Q1338">
        <v>4.7</v>
      </c>
      <c r="R1338">
        <v>4.5999999999999996</v>
      </c>
      <c r="S1338">
        <v>4.8</v>
      </c>
      <c r="T1338">
        <v>4.8</v>
      </c>
      <c r="U1338">
        <v>4.8</v>
      </c>
      <c r="V1338" t="s">
        <v>7153</v>
      </c>
      <c r="W1338" t="s">
        <v>439</v>
      </c>
      <c r="X1338" t="s">
        <v>43</v>
      </c>
      <c r="Y1338">
        <v>25</v>
      </c>
      <c r="Z1338">
        <v>32</v>
      </c>
      <c r="AA1338" t="s">
        <v>44</v>
      </c>
      <c r="AB1338" t="s">
        <v>78</v>
      </c>
      <c r="AC1338" t="s">
        <v>938</v>
      </c>
      <c r="AD1338" t="s">
        <v>7154</v>
      </c>
      <c r="AE1338" t="s">
        <v>7155</v>
      </c>
      <c r="AF1338">
        <v>48141</v>
      </c>
    </row>
    <row r="1339" spans="1:32" x14ac:dyDescent="0.35">
      <c r="A1339">
        <v>2016</v>
      </c>
      <c r="B1339" t="s">
        <v>409</v>
      </c>
      <c r="C1339" t="s">
        <v>7156</v>
      </c>
      <c r="D1339" t="s">
        <v>34</v>
      </c>
      <c r="E1339" t="s">
        <v>7157</v>
      </c>
      <c r="F1339">
        <v>4.5</v>
      </c>
      <c r="G1339">
        <v>161</v>
      </c>
      <c r="H1339" t="s">
        <v>36</v>
      </c>
      <c r="I1339" t="s">
        <v>7158</v>
      </c>
      <c r="J1339">
        <v>3.9</v>
      </c>
      <c r="K1339">
        <v>63</v>
      </c>
      <c r="L1339" t="s">
        <v>7159</v>
      </c>
      <c r="M1339" t="s">
        <v>378</v>
      </c>
      <c r="N1339">
        <v>60195</v>
      </c>
      <c r="O1339" t="s">
        <v>40</v>
      </c>
      <c r="P1339">
        <v>4.3</v>
      </c>
      <c r="Q1339">
        <v>4.5</v>
      </c>
      <c r="R1339">
        <v>4.5</v>
      </c>
      <c r="S1339">
        <v>4.3</v>
      </c>
      <c r="T1339">
        <v>4.7</v>
      </c>
      <c r="U1339">
        <v>4.7</v>
      </c>
      <c r="V1339" t="s">
        <v>65</v>
      </c>
      <c r="W1339" t="s">
        <v>42</v>
      </c>
      <c r="X1339" t="s">
        <v>55</v>
      </c>
      <c r="Y1339">
        <v>16</v>
      </c>
      <c r="Z1339">
        <v>21</v>
      </c>
      <c r="AA1339" t="s">
        <v>44</v>
      </c>
      <c r="AB1339" t="s">
        <v>96</v>
      </c>
      <c r="AC1339" t="s">
        <v>474</v>
      </c>
      <c r="AD1339" t="s">
        <v>7160</v>
      </c>
      <c r="AE1339" t="s">
        <v>7161</v>
      </c>
      <c r="AF1339">
        <v>47971</v>
      </c>
    </row>
    <row r="1340" spans="1:32" x14ac:dyDescent="0.35">
      <c r="A1340">
        <v>2019</v>
      </c>
      <c r="B1340" t="s">
        <v>257</v>
      </c>
      <c r="C1340" t="s">
        <v>7162</v>
      </c>
      <c r="D1340" t="s">
        <v>34</v>
      </c>
      <c r="E1340" t="s">
        <v>7163</v>
      </c>
      <c r="F1340">
        <v>4</v>
      </c>
      <c r="G1340">
        <v>8</v>
      </c>
      <c r="H1340" t="s">
        <v>36</v>
      </c>
      <c r="I1340" t="s">
        <v>3615</v>
      </c>
      <c r="J1340">
        <v>4.5</v>
      </c>
      <c r="K1340">
        <v>611</v>
      </c>
      <c r="L1340" t="s">
        <v>3616</v>
      </c>
      <c r="M1340" t="s">
        <v>378</v>
      </c>
      <c r="N1340">
        <v>60467</v>
      </c>
      <c r="O1340" t="s">
        <v>53</v>
      </c>
      <c r="P1340">
        <v>4</v>
      </c>
      <c r="Q1340">
        <v>4.5</v>
      </c>
      <c r="R1340">
        <v>3.5</v>
      </c>
      <c r="S1340">
        <v>3.6</v>
      </c>
      <c r="T1340">
        <v>4.8</v>
      </c>
      <c r="U1340">
        <v>3.5</v>
      </c>
      <c r="V1340" t="s">
        <v>980</v>
      </c>
      <c r="W1340" t="s">
        <v>263</v>
      </c>
      <c r="X1340" t="s">
        <v>124</v>
      </c>
      <c r="Y1340">
        <v>18</v>
      </c>
      <c r="Z1340">
        <v>24</v>
      </c>
      <c r="AA1340" t="s">
        <v>44</v>
      </c>
      <c r="AB1340" t="s">
        <v>45</v>
      </c>
      <c r="AC1340" t="s">
        <v>264</v>
      </c>
      <c r="AD1340" t="s">
        <v>7164</v>
      </c>
      <c r="AE1340" t="s">
        <v>7165</v>
      </c>
      <c r="AF1340">
        <v>27579</v>
      </c>
    </row>
    <row r="1341" spans="1:32" x14ac:dyDescent="0.35">
      <c r="A1341">
        <v>2019</v>
      </c>
      <c r="B1341" t="s">
        <v>516</v>
      </c>
      <c r="C1341" t="s">
        <v>7166</v>
      </c>
      <c r="D1341" t="s">
        <v>34</v>
      </c>
      <c r="E1341" t="s">
        <v>7167</v>
      </c>
      <c r="F1341">
        <v>4.8</v>
      </c>
      <c r="G1341">
        <v>230</v>
      </c>
      <c r="H1341" t="s">
        <v>36</v>
      </c>
      <c r="I1341" t="s">
        <v>7168</v>
      </c>
      <c r="J1341">
        <v>4.5999999999999996</v>
      </c>
      <c r="K1341">
        <v>818</v>
      </c>
      <c r="L1341" t="s">
        <v>7169</v>
      </c>
      <c r="M1341" t="s">
        <v>344</v>
      </c>
      <c r="N1341">
        <v>53224</v>
      </c>
      <c r="O1341" t="s">
        <v>53</v>
      </c>
      <c r="P1341">
        <v>4.8</v>
      </c>
      <c r="Q1341">
        <v>4.8</v>
      </c>
      <c r="R1341">
        <v>4.8</v>
      </c>
      <c r="S1341">
        <v>4.8</v>
      </c>
      <c r="T1341">
        <v>4.9000000000000004</v>
      </c>
      <c r="U1341">
        <v>4.8</v>
      </c>
      <c r="V1341" t="s">
        <v>521</v>
      </c>
      <c r="W1341" t="s">
        <v>42</v>
      </c>
      <c r="X1341" t="s">
        <v>43</v>
      </c>
      <c r="Y1341">
        <v>25</v>
      </c>
      <c r="Z1341">
        <v>31</v>
      </c>
      <c r="AA1341" t="s">
        <v>44</v>
      </c>
      <c r="AB1341" t="s">
        <v>151</v>
      </c>
      <c r="AC1341" t="s">
        <v>522</v>
      </c>
      <c r="AD1341" t="s">
        <v>7170</v>
      </c>
      <c r="AE1341" t="s">
        <v>7171</v>
      </c>
      <c r="AF1341">
        <v>15100</v>
      </c>
    </row>
    <row r="1342" spans="1:32" x14ac:dyDescent="0.35">
      <c r="A1342">
        <v>2019</v>
      </c>
      <c r="B1342" t="s">
        <v>213</v>
      </c>
      <c r="C1342" t="s">
        <v>2075</v>
      </c>
      <c r="D1342" t="s">
        <v>349</v>
      </c>
      <c r="E1342" t="s">
        <v>2830</v>
      </c>
      <c r="F1342">
        <v>4.3</v>
      </c>
      <c r="G1342">
        <v>217</v>
      </c>
      <c r="H1342" t="s">
        <v>36</v>
      </c>
      <c r="I1342" t="s">
        <v>3123</v>
      </c>
      <c r="J1342">
        <v>4.5999999999999996</v>
      </c>
      <c r="K1342">
        <v>682</v>
      </c>
      <c r="L1342" t="s">
        <v>3124</v>
      </c>
      <c r="M1342" t="s">
        <v>378</v>
      </c>
      <c r="N1342">
        <v>60025</v>
      </c>
      <c r="O1342" t="s">
        <v>53</v>
      </c>
      <c r="P1342">
        <v>4.5999999999999996</v>
      </c>
      <c r="Q1342">
        <v>4.5</v>
      </c>
      <c r="R1342">
        <v>4.2</v>
      </c>
      <c r="S1342">
        <v>4.0999999999999996</v>
      </c>
      <c r="T1342">
        <v>4.5999999999999996</v>
      </c>
      <c r="U1342">
        <v>4.2</v>
      </c>
      <c r="V1342" t="s">
        <v>104</v>
      </c>
      <c r="W1342" t="s">
        <v>327</v>
      </c>
      <c r="X1342" t="s">
        <v>43</v>
      </c>
      <c r="Y1342">
        <v>22</v>
      </c>
      <c r="Z1342">
        <v>28</v>
      </c>
      <c r="AA1342" t="s">
        <v>44</v>
      </c>
      <c r="AB1342" t="s">
        <v>56</v>
      </c>
      <c r="AC1342" t="s">
        <v>219</v>
      </c>
      <c r="AD1342" t="s">
        <v>7172</v>
      </c>
      <c r="AE1342" t="s">
        <v>7173</v>
      </c>
      <c r="AF1342">
        <v>20083</v>
      </c>
    </row>
    <row r="1343" spans="1:32" x14ac:dyDescent="0.35">
      <c r="A1343">
        <v>2019</v>
      </c>
      <c r="B1343" t="s">
        <v>213</v>
      </c>
      <c r="C1343" t="s">
        <v>214</v>
      </c>
      <c r="D1343" t="s">
        <v>34</v>
      </c>
      <c r="E1343" t="s">
        <v>7174</v>
      </c>
      <c r="F1343">
        <v>4.3</v>
      </c>
      <c r="G1343">
        <v>217</v>
      </c>
      <c r="H1343" t="s">
        <v>36</v>
      </c>
      <c r="I1343" t="s">
        <v>7175</v>
      </c>
      <c r="J1343">
        <v>4.3</v>
      </c>
      <c r="K1343">
        <v>360</v>
      </c>
      <c r="L1343" t="s">
        <v>7176</v>
      </c>
      <c r="M1343" t="s">
        <v>378</v>
      </c>
      <c r="N1343">
        <v>60642</v>
      </c>
      <c r="O1343" t="s">
        <v>53</v>
      </c>
      <c r="P1343">
        <v>4.5999999999999996</v>
      </c>
      <c r="Q1343">
        <v>4.5</v>
      </c>
      <c r="R1343">
        <v>4.2</v>
      </c>
      <c r="S1343">
        <v>4.0999999999999996</v>
      </c>
      <c r="T1343">
        <v>4.5999999999999996</v>
      </c>
      <c r="U1343">
        <v>4.2</v>
      </c>
      <c r="V1343" t="s">
        <v>218</v>
      </c>
      <c r="W1343" t="s">
        <v>41</v>
      </c>
      <c r="X1343" t="s">
        <v>124</v>
      </c>
      <c r="Y1343">
        <v>21</v>
      </c>
      <c r="Z1343">
        <v>26</v>
      </c>
      <c r="AA1343" t="s">
        <v>44</v>
      </c>
      <c r="AB1343" t="s">
        <v>56</v>
      </c>
      <c r="AC1343" t="s">
        <v>219</v>
      </c>
      <c r="AD1343" t="s">
        <v>7177</v>
      </c>
      <c r="AE1343" t="s">
        <v>7178</v>
      </c>
      <c r="AF1343">
        <v>32335</v>
      </c>
    </row>
    <row r="1344" spans="1:32" x14ac:dyDescent="0.35">
      <c r="A1344">
        <v>2018</v>
      </c>
      <c r="B1344" t="s">
        <v>591</v>
      </c>
      <c r="C1344" t="s">
        <v>921</v>
      </c>
      <c r="D1344" t="s">
        <v>34</v>
      </c>
      <c r="E1344" t="s">
        <v>7179</v>
      </c>
      <c r="F1344">
        <v>4.7</v>
      </c>
      <c r="G1344">
        <v>415</v>
      </c>
      <c r="H1344" t="s">
        <v>36</v>
      </c>
      <c r="I1344" t="s">
        <v>384</v>
      </c>
      <c r="J1344">
        <v>4.2</v>
      </c>
      <c r="K1344">
        <v>380</v>
      </c>
      <c r="L1344" t="s">
        <v>385</v>
      </c>
      <c r="M1344" t="s">
        <v>378</v>
      </c>
      <c r="N1344">
        <v>60642</v>
      </c>
      <c r="O1344" t="s">
        <v>53</v>
      </c>
      <c r="P1344">
        <v>4.7</v>
      </c>
      <c r="Q1344">
        <v>4.7</v>
      </c>
      <c r="R1344">
        <v>4.5999999999999996</v>
      </c>
      <c r="S1344">
        <v>4.5999999999999996</v>
      </c>
      <c r="T1344">
        <v>4.8</v>
      </c>
      <c r="U1344">
        <v>4.7</v>
      </c>
      <c r="V1344" t="s">
        <v>262</v>
      </c>
      <c r="W1344" t="s">
        <v>123</v>
      </c>
      <c r="X1344" t="s">
        <v>124</v>
      </c>
      <c r="Y1344">
        <v>25</v>
      </c>
      <c r="Z1344">
        <v>32</v>
      </c>
      <c r="AA1344" t="s">
        <v>44</v>
      </c>
      <c r="AB1344" t="s">
        <v>78</v>
      </c>
      <c r="AC1344" t="s">
        <v>597</v>
      </c>
      <c r="AD1344" t="s">
        <v>7180</v>
      </c>
      <c r="AE1344" t="s">
        <v>7181</v>
      </c>
      <c r="AF1344">
        <v>26813</v>
      </c>
    </row>
    <row r="1345" spans="1:32" x14ac:dyDescent="0.35">
      <c r="A1345">
        <v>2018</v>
      </c>
      <c r="B1345" t="s">
        <v>187</v>
      </c>
      <c r="C1345" t="s">
        <v>1902</v>
      </c>
      <c r="D1345" t="s">
        <v>34</v>
      </c>
      <c r="E1345" t="s">
        <v>7182</v>
      </c>
      <c r="F1345">
        <v>4.7</v>
      </c>
      <c r="G1345">
        <v>445</v>
      </c>
      <c r="H1345" t="s">
        <v>36</v>
      </c>
      <c r="I1345" t="s">
        <v>5466</v>
      </c>
      <c r="J1345">
        <v>4.5</v>
      </c>
      <c r="K1345">
        <v>1360</v>
      </c>
      <c r="L1345" t="s">
        <v>5467</v>
      </c>
      <c r="M1345" t="s">
        <v>404</v>
      </c>
      <c r="N1345">
        <v>47905</v>
      </c>
      <c r="O1345" t="s">
        <v>40</v>
      </c>
      <c r="P1345">
        <v>4.8</v>
      </c>
      <c r="Q1345">
        <v>4.7</v>
      </c>
      <c r="R1345">
        <v>4.5999999999999996</v>
      </c>
      <c r="S1345">
        <v>4.7</v>
      </c>
      <c r="T1345">
        <v>4.7</v>
      </c>
      <c r="U1345">
        <v>4.8</v>
      </c>
      <c r="V1345" t="s">
        <v>7183</v>
      </c>
      <c r="W1345" t="s">
        <v>5468</v>
      </c>
      <c r="X1345" t="s">
        <v>124</v>
      </c>
      <c r="Y1345">
        <v>25</v>
      </c>
      <c r="Z1345">
        <v>32</v>
      </c>
      <c r="AA1345" t="s">
        <v>44</v>
      </c>
      <c r="AB1345" t="s">
        <v>78</v>
      </c>
      <c r="AC1345" t="s">
        <v>4875</v>
      </c>
      <c r="AD1345" t="s">
        <v>7184</v>
      </c>
      <c r="AE1345" t="s">
        <v>7185</v>
      </c>
      <c r="AF1345">
        <v>65908</v>
      </c>
    </row>
    <row r="1346" spans="1:32" x14ac:dyDescent="0.35">
      <c r="A1346">
        <v>2018</v>
      </c>
      <c r="B1346" t="s">
        <v>48</v>
      </c>
      <c r="C1346" t="s">
        <v>418</v>
      </c>
      <c r="D1346" t="s">
        <v>34</v>
      </c>
      <c r="E1346" t="s">
        <v>7186</v>
      </c>
      <c r="F1346">
        <v>4.8</v>
      </c>
      <c r="G1346">
        <v>265</v>
      </c>
      <c r="H1346" t="s">
        <v>36</v>
      </c>
      <c r="I1346" t="s">
        <v>7187</v>
      </c>
      <c r="J1346">
        <v>4.7</v>
      </c>
      <c r="K1346">
        <v>1478</v>
      </c>
      <c r="L1346" t="s">
        <v>7188</v>
      </c>
      <c r="M1346" t="s">
        <v>394</v>
      </c>
      <c r="N1346">
        <v>37129</v>
      </c>
      <c r="O1346" t="s">
        <v>53</v>
      </c>
      <c r="P1346">
        <v>4.9000000000000004</v>
      </c>
      <c r="Q1346">
        <v>4.8</v>
      </c>
      <c r="R1346">
        <v>4.8</v>
      </c>
      <c r="S1346">
        <v>4.7</v>
      </c>
      <c r="T1346">
        <v>4.9000000000000004</v>
      </c>
      <c r="U1346">
        <v>4.8</v>
      </c>
      <c r="V1346" t="s">
        <v>7189</v>
      </c>
      <c r="W1346" t="s">
        <v>3252</v>
      </c>
      <c r="X1346" t="s">
        <v>43</v>
      </c>
      <c r="Y1346">
        <v>19</v>
      </c>
      <c r="Z1346">
        <v>27</v>
      </c>
      <c r="AA1346" t="s">
        <v>44</v>
      </c>
      <c r="AB1346" t="s">
        <v>151</v>
      </c>
      <c r="AC1346" t="s">
        <v>184</v>
      </c>
      <c r="AD1346" t="s">
        <v>7190</v>
      </c>
      <c r="AE1346" t="s">
        <v>7191</v>
      </c>
      <c r="AF1346">
        <v>38176</v>
      </c>
    </row>
    <row r="1347" spans="1:32" x14ac:dyDescent="0.35">
      <c r="A1347">
        <v>2020</v>
      </c>
      <c r="B1347" t="s">
        <v>525</v>
      </c>
      <c r="C1347" t="s">
        <v>2162</v>
      </c>
      <c r="D1347" t="s">
        <v>34</v>
      </c>
      <c r="E1347" t="s">
        <v>7192</v>
      </c>
      <c r="F1347">
        <v>4.8</v>
      </c>
      <c r="G1347">
        <v>211</v>
      </c>
      <c r="H1347" t="s">
        <v>36</v>
      </c>
      <c r="I1347" t="s">
        <v>7193</v>
      </c>
      <c r="J1347">
        <v>4.7</v>
      </c>
      <c r="K1347">
        <v>461</v>
      </c>
      <c r="L1347" t="s">
        <v>7194</v>
      </c>
      <c r="M1347" t="s">
        <v>1602</v>
      </c>
      <c r="N1347">
        <v>35216</v>
      </c>
      <c r="O1347" t="s">
        <v>53</v>
      </c>
      <c r="P1347">
        <v>4.9000000000000004</v>
      </c>
      <c r="Q1347">
        <v>4.9000000000000004</v>
      </c>
      <c r="R1347">
        <v>4.8</v>
      </c>
      <c r="S1347">
        <v>4.7</v>
      </c>
      <c r="T1347">
        <v>4.9000000000000004</v>
      </c>
      <c r="U1347">
        <v>4.9000000000000004</v>
      </c>
      <c r="V1347" t="s">
        <v>2166</v>
      </c>
      <c r="W1347" t="s">
        <v>614</v>
      </c>
      <c r="X1347" t="s">
        <v>43</v>
      </c>
      <c r="Y1347">
        <v>20</v>
      </c>
      <c r="Z1347">
        <v>26</v>
      </c>
      <c r="AA1347" t="s">
        <v>44</v>
      </c>
      <c r="AB1347" t="s">
        <v>45</v>
      </c>
      <c r="AC1347" t="s">
        <v>1211</v>
      </c>
      <c r="AD1347" t="s">
        <v>7195</v>
      </c>
      <c r="AE1347" t="s">
        <v>7196</v>
      </c>
      <c r="AF1347">
        <v>33014</v>
      </c>
    </row>
    <row r="1348" spans="1:32" x14ac:dyDescent="0.35">
      <c r="A1348">
        <v>2007</v>
      </c>
      <c r="B1348" t="s">
        <v>1046</v>
      </c>
      <c r="C1348" t="s">
        <v>7197</v>
      </c>
      <c r="D1348" t="s">
        <v>34</v>
      </c>
      <c r="E1348" t="s">
        <v>5609</v>
      </c>
      <c r="F1348">
        <v>4.5999999999999996</v>
      </c>
      <c r="G1348">
        <v>61</v>
      </c>
      <c r="H1348" t="s">
        <v>36</v>
      </c>
      <c r="I1348" t="s">
        <v>7198</v>
      </c>
      <c r="J1348">
        <v>4.8</v>
      </c>
      <c r="K1348">
        <v>929</v>
      </c>
      <c r="L1348" t="s">
        <v>7199</v>
      </c>
      <c r="M1348" t="s">
        <v>404</v>
      </c>
      <c r="N1348">
        <v>46902</v>
      </c>
      <c r="O1348" t="s">
        <v>40</v>
      </c>
      <c r="P1348">
        <v>4.8</v>
      </c>
      <c r="Q1348">
        <v>4.5999999999999996</v>
      </c>
      <c r="R1348">
        <v>4.5999999999999996</v>
      </c>
      <c r="S1348">
        <v>4.5</v>
      </c>
      <c r="T1348">
        <v>4.5</v>
      </c>
      <c r="U1348">
        <v>4.4000000000000004</v>
      </c>
      <c r="V1348" t="s">
        <v>7200</v>
      </c>
      <c r="W1348" t="s">
        <v>7201</v>
      </c>
      <c r="X1348" t="s">
        <v>43</v>
      </c>
      <c r="Y1348">
        <v>17</v>
      </c>
      <c r="Z1348">
        <v>25</v>
      </c>
      <c r="AA1348" t="s">
        <v>44</v>
      </c>
      <c r="AB1348" t="s">
        <v>1114</v>
      </c>
      <c r="AC1348" t="s">
        <v>1134</v>
      </c>
      <c r="AD1348" t="s">
        <v>7202</v>
      </c>
      <c r="AE1348" t="s">
        <v>7203</v>
      </c>
      <c r="AF1348">
        <v>69750</v>
      </c>
    </row>
    <row r="1349" spans="1:32" x14ac:dyDescent="0.35">
      <c r="A1349">
        <v>2019</v>
      </c>
      <c r="B1349" t="s">
        <v>69</v>
      </c>
      <c r="C1349" t="s">
        <v>1499</v>
      </c>
      <c r="D1349" t="s">
        <v>400</v>
      </c>
      <c r="E1349" t="s">
        <v>7204</v>
      </c>
      <c r="F1349">
        <v>4.8</v>
      </c>
      <c r="G1349">
        <v>540</v>
      </c>
      <c r="H1349" t="s">
        <v>36</v>
      </c>
      <c r="I1349" t="s">
        <v>7205</v>
      </c>
      <c r="J1349">
        <v>4.9000000000000004</v>
      </c>
      <c r="K1349">
        <v>5441</v>
      </c>
      <c r="L1349" t="s">
        <v>7206</v>
      </c>
      <c r="M1349" t="s">
        <v>1625</v>
      </c>
      <c r="N1349">
        <v>40299</v>
      </c>
      <c r="O1349" t="s">
        <v>53</v>
      </c>
      <c r="P1349">
        <v>4.8</v>
      </c>
      <c r="Q1349">
        <v>4.8</v>
      </c>
      <c r="R1349">
        <v>4.7</v>
      </c>
      <c r="S1349">
        <v>4.7</v>
      </c>
      <c r="T1349">
        <v>4.8</v>
      </c>
      <c r="U1349">
        <v>4.8</v>
      </c>
      <c r="V1349" t="s">
        <v>7207</v>
      </c>
      <c r="W1349" t="s">
        <v>76</v>
      </c>
      <c r="X1349" t="s">
        <v>124</v>
      </c>
      <c r="Y1349">
        <v>27</v>
      </c>
      <c r="Z1349">
        <v>33</v>
      </c>
      <c r="AA1349" t="s">
        <v>44</v>
      </c>
      <c r="AB1349" t="s">
        <v>78</v>
      </c>
      <c r="AC1349" t="s">
        <v>79</v>
      </c>
      <c r="AD1349" t="s">
        <v>7208</v>
      </c>
      <c r="AE1349" t="s">
        <v>7209</v>
      </c>
      <c r="AF1349">
        <v>37513</v>
      </c>
    </row>
    <row r="1350" spans="1:32" x14ac:dyDescent="0.35">
      <c r="A1350">
        <v>2020</v>
      </c>
      <c r="B1350" t="s">
        <v>591</v>
      </c>
      <c r="C1350" t="s">
        <v>884</v>
      </c>
      <c r="D1350" t="s">
        <v>34</v>
      </c>
      <c r="E1350" t="s">
        <v>7210</v>
      </c>
      <c r="F1350">
        <v>4.9000000000000004</v>
      </c>
      <c r="G1350">
        <v>76</v>
      </c>
      <c r="H1350" t="s">
        <v>36</v>
      </c>
      <c r="I1350" t="s">
        <v>7211</v>
      </c>
      <c r="J1350">
        <v>4.5999999999999996</v>
      </c>
      <c r="K1350">
        <v>242</v>
      </c>
      <c r="L1350" t="s">
        <v>7212</v>
      </c>
      <c r="M1350" t="s">
        <v>1625</v>
      </c>
      <c r="N1350">
        <v>40065</v>
      </c>
      <c r="O1350" t="s">
        <v>53</v>
      </c>
      <c r="P1350">
        <v>4.9000000000000004</v>
      </c>
      <c r="Q1350">
        <v>4.8</v>
      </c>
      <c r="R1350">
        <v>4.9000000000000004</v>
      </c>
      <c r="S1350">
        <v>4.7</v>
      </c>
      <c r="T1350">
        <v>4.9000000000000004</v>
      </c>
      <c r="U1350">
        <v>4.8</v>
      </c>
      <c r="V1350" t="s">
        <v>1565</v>
      </c>
      <c r="W1350" t="s">
        <v>889</v>
      </c>
      <c r="X1350" t="s">
        <v>43</v>
      </c>
      <c r="Y1350">
        <v>20</v>
      </c>
      <c r="Z1350">
        <v>28</v>
      </c>
      <c r="AA1350" t="s">
        <v>44</v>
      </c>
      <c r="AB1350" t="s">
        <v>78</v>
      </c>
      <c r="AC1350" t="s">
        <v>184</v>
      </c>
      <c r="AD1350" t="s">
        <v>7213</v>
      </c>
      <c r="AE1350" t="s">
        <v>7214</v>
      </c>
      <c r="AF1350">
        <v>48158</v>
      </c>
    </row>
    <row r="1351" spans="1:32" x14ac:dyDescent="0.35">
      <c r="A1351">
        <v>2019</v>
      </c>
      <c r="B1351" t="s">
        <v>69</v>
      </c>
      <c r="C1351" t="s">
        <v>357</v>
      </c>
      <c r="D1351" t="s">
        <v>34</v>
      </c>
      <c r="E1351" t="s">
        <v>7215</v>
      </c>
      <c r="F1351">
        <v>4.8</v>
      </c>
      <c r="G1351">
        <v>223</v>
      </c>
      <c r="H1351" t="s">
        <v>36</v>
      </c>
      <c r="I1351" t="s">
        <v>7216</v>
      </c>
      <c r="J1351">
        <v>4.9000000000000004</v>
      </c>
      <c r="K1351">
        <v>4171</v>
      </c>
      <c r="L1351" t="s">
        <v>7217</v>
      </c>
      <c r="M1351" t="s">
        <v>394</v>
      </c>
      <c r="N1351">
        <v>37353</v>
      </c>
      <c r="O1351" t="s">
        <v>40</v>
      </c>
      <c r="P1351">
        <v>4.9000000000000004</v>
      </c>
      <c r="Q1351">
        <v>4.8</v>
      </c>
      <c r="R1351">
        <v>4.7</v>
      </c>
      <c r="S1351">
        <v>4.7</v>
      </c>
      <c r="T1351">
        <v>4.7</v>
      </c>
      <c r="U1351">
        <v>4.8</v>
      </c>
      <c r="V1351" t="s">
        <v>262</v>
      </c>
      <c r="W1351" t="s">
        <v>123</v>
      </c>
      <c r="X1351" t="s">
        <v>124</v>
      </c>
      <c r="Y1351">
        <v>18</v>
      </c>
      <c r="Z1351">
        <v>26</v>
      </c>
      <c r="AA1351" t="s">
        <v>44</v>
      </c>
      <c r="AB1351" t="s">
        <v>151</v>
      </c>
      <c r="AC1351" t="s">
        <v>126</v>
      </c>
      <c r="AD1351" t="s">
        <v>7218</v>
      </c>
      <c r="AE1351" t="s">
        <v>7219</v>
      </c>
      <c r="AF1351">
        <v>37715</v>
      </c>
    </row>
    <row r="1352" spans="1:32" x14ac:dyDescent="0.35">
      <c r="A1352">
        <v>2008</v>
      </c>
      <c r="B1352" t="s">
        <v>365</v>
      </c>
      <c r="C1352" t="s">
        <v>7220</v>
      </c>
      <c r="D1352" t="s">
        <v>34</v>
      </c>
      <c r="E1352" t="s">
        <v>7221</v>
      </c>
      <c r="F1352">
        <v>4.5</v>
      </c>
      <c r="G1352">
        <v>28</v>
      </c>
      <c r="H1352" t="s">
        <v>275</v>
      </c>
      <c r="I1352" t="s">
        <v>7222</v>
      </c>
      <c r="J1352">
        <v>4.9000000000000004</v>
      </c>
      <c r="K1352">
        <v>4171</v>
      </c>
      <c r="L1352" t="s">
        <v>7223</v>
      </c>
      <c r="M1352" t="s">
        <v>1625</v>
      </c>
      <c r="N1352">
        <v>40444</v>
      </c>
      <c r="O1352" t="s">
        <v>75</v>
      </c>
      <c r="P1352">
        <v>4.4000000000000004</v>
      </c>
      <c r="Q1352">
        <v>4.4000000000000004</v>
      </c>
      <c r="R1352">
        <v>4.5999999999999996</v>
      </c>
      <c r="S1352">
        <v>4.5</v>
      </c>
      <c r="T1352">
        <v>4.5</v>
      </c>
      <c r="U1352">
        <v>4.5999999999999996</v>
      </c>
      <c r="V1352" t="s">
        <v>42</v>
      </c>
      <c r="W1352" t="s">
        <v>123</v>
      </c>
      <c r="X1352" t="s">
        <v>55</v>
      </c>
      <c r="Y1352">
        <v>0</v>
      </c>
      <c r="Z1352">
        <v>0</v>
      </c>
      <c r="AA1352" t="s">
        <v>7224</v>
      </c>
      <c r="AB1352" t="s">
        <v>279</v>
      </c>
      <c r="AC1352" t="s">
        <v>7225</v>
      </c>
      <c r="AD1352" t="s">
        <v>7226</v>
      </c>
      <c r="AE1352" t="s">
        <v>77</v>
      </c>
      <c r="AF1352">
        <v>226000</v>
      </c>
    </row>
    <row r="1353" spans="1:32" x14ac:dyDescent="0.35">
      <c r="A1353">
        <v>2017</v>
      </c>
      <c r="B1353" t="s">
        <v>591</v>
      </c>
      <c r="C1353" t="s">
        <v>1992</v>
      </c>
      <c r="D1353" t="s">
        <v>34</v>
      </c>
      <c r="E1353" t="s">
        <v>202</v>
      </c>
      <c r="F1353">
        <v>4.8</v>
      </c>
      <c r="G1353">
        <v>206</v>
      </c>
      <c r="H1353" t="s">
        <v>36</v>
      </c>
      <c r="I1353" t="s">
        <v>7227</v>
      </c>
      <c r="J1353">
        <v>4.0999999999999996</v>
      </c>
      <c r="K1353">
        <v>814</v>
      </c>
      <c r="L1353" t="s">
        <v>7228</v>
      </c>
      <c r="M1353" t="s">
        <v>445</v>
      </c>
      <c r="N1353">
        <v>45249</v>
      </c>
      <c r="O1353" t="s">
        <v>94</v>
      </c>
      <c r="P1353">
        <v>4.9000000000000004</v>
      </c>
      <c r="Q1353">
        <v>4.8</v>
      </c>
      <c r="R1353">
        <v>4.8</v>
      </c>
      <c r="S1353">
        <v>4.5999999999999996</v>
      </c>
      <c r="T1353">
        <v>4.8</v>
      </c>
      <c r="U1353">
        <v>4.8</v>
      </c>
      <c r="V1353" t="s">
        <v>596</v>
      </c>
      <c r="W1353" t="s">
        <v>889</v>
      </c>
      <c r="X1353" t="s">
        <v>124</v>
      </c>
      <c r="Y1353">
        <v>21</v>
      </c>
      <c r="Z1353">
        <v>28</v>
      </c>
      <c r="AA1353" t="s">
        <v>44</v>
      </c>
      <c r="AB1353" t="s">
        <v>78</v>
      </c>
      <c r="AC1353" t="s">
        <v>184</v>
      </c>
      <c r="AD1353" t="s">
        <v>7229</v>
      </c>
      <c r="AE1353" t="s">
        <v>7230</v>
      </c>
      <c r="AF1353">
        <v>36675</v>
      </c>
    </row>
    <row r="1354" spans="1:32" x14ac:dyDescent="0.35">
      <c r="A1354">
        <v>2019</v>
      </c>
      <c r="B1354" t="s">
        <v>1046</v>
      </c>
      <c r="C1354" t="s">
        <v>3825</v>
      </c>
      <c r="D1354" t="s">
        <v>34</v>
      </c>
      <c r="E1354" t="s">
        <v>7231</v>
      </c>
      <c r="F1354">
        <v>4.2</v>
      </c>
      <c r="G1354">
        <v>107</v>
      </c>
      <c r="H1354" t="s">
        <v>36</v>
      </c>
      <c r="I1354" t="s">
        <v>7232</v>
      </c>
      <c r="J1354">
        <v>4.0999999999999996</v>
      </c>
      <c r="K1354">
        <v>751</v>
      </c>
      <c r="L1354" t="s">
        <v>7233</v>
      </c>
      <c r="M1354" t="s">
        <v>427</v>
      </c>
      <c r="N1354">
        <v>30144</v>
      </c>
      <c r="O1354" t="s">
        <v>53</v>
      </c>
      <c r="P1354">
        <v>4.5</v>
      </c>
      <c r="Q1354">
        <v>4.5</v>
      </c>
      <c r="R1354">
        <v>4</v>
      </c>
      <c r="S1354">
        <v>3.8</v>
      </c>
      <c r="T1354">
        <v>4.7</v>
      </c>
      <c r="U1354">
        <v>3.8</v>
      </c>
      <c r="V1354" t="s">
        <v>6740</v>
      </c>
      <c r="W1354" t="s">
        <v>455</v>
      </c>
      <c r="X1354" t="s">
        <v>43</v>
      </c>
      <c r="Y1354">
        <v>24</v>
      </c>
      <c r="Z1354">
        <v>30</v>
      </c>
      <c r="AA1354" t="s">
        <v>44</v>
      </c>
      <c r="AB1354" t="s">
        <v>125</v>
      </c>
      <c r="AC1354" t="s">
        <v>219</v>
      </c>
      <c r="AD1354" t="s">
        <v>7234</v>
      </c>
      <c r="AE1354" t="s">
        <v>7235</v>
      </c>
      <c r="AF1354">
        <v>28086</v>
      </c>
    </row>
    <row r="1355" spans="1:32" x14ac:dyDescent="0.35">
      <c r="A1355">
        <v>2021</v>
      </c>
      <c r="B1355" t="s">
        <v>585</v>
      </c>
      <c r="C1355" t="s">
        <v>1159</v>
      </c>
      <c r="D1355" t="s">
        <v>34</v>
      </c>
      <c r="E1355" t="s">
        <v>7236</v>
      </c>
      <c r="F1355">
        <v>4.9000000000000004</v>
      </c>
      <c r="G1355">
        <v>3</v>
      </c>
      <c r="H1355" t="s">
        <v>36</v>
      </c>
      <c r="I1355" t="s">
        <v>6807</v>
      </c>
      <c r="J1355">
        <v>4.9000000000000004</v>
      </c>
      <c r="K1355">
        <v>383</v>
      </c>
      <c r="L1355" t="s">
        <v>6808</v>
      </c>
      <c r="M1355" t="s">
        <v>394</v>
      </c>
      <c r="N1355">
        <v>37922</v>
      </c>
      <c r="O1355" t="s">
        <v>53</v>
      </c>
      <c r="P1355">
        <v>4.7</v>
      </c>
      <c r="Q1355">
        <v>5</v>
      </c>
      <c r="R1355">
        <v>5</v>
      </c>
      <c r="S1355">
        <v>4.7</v>
      </c>
      <c r="T1355">
        <v>4.7</v>
      </c>
      <c r="U1355">
        <v>5</v>
      </c>
      <c r="V1355" t="s">
        <v>6809</v>
      </c>
      <c r="W1355" t="s">
        <v>42</v>
      </c>
      <c r="X1355" t="s">
        <v>124</v>
      </c>
      <c r="Y1355">
        <v>17</v>
      </c>
      <c r="Z1355">
        <v>22</v>
      </c>
      <c r="AA1355" t="s">
        <v>44</v>
      </c>
      <c r="AB1355" t="s">
        <v>294</v>
      </c>
      <c r="AC1355" t="s">
        <v>1165</v>
      </c>
      <c r="AD1355" t="s">
        <v>7237</v>
      </c>
      <c r="AE1355" t="s">
        <v>7238</v>
      </c>
      <c r="AF1355">
        <v>12357</v>
      </c>
    </row>
    <row r="1356" spans="1:32" x14ac:dyDescent="0.35">
      <c r="A1356">
        <v>2019</v>
      </c>
      <c r="B1356" t="s">
        <v>108</v>
      </c>
      <c r="C1356" t="s">
        <v>2034</v>
      </c>
      <c r="D1356" t="s">
        <v>34</v>
      </c>
      <c r="E1356" t="s">
        <v>7239</v>
      </c>
      <c r="F1356">
        <v>5</v>
      </c>
      <c r="G1356">
        <v>10</v>
      </c>
      <c r="H1356" t="s">
        <v>36</v>
      </c>
      <c r="I1356" t="s">
        <v>7240</v>
      </c>
      <c r="J1356">
        <v>4.5999999999999996</v>
      </c>
      <c r="K1356">
        <v>98</v>
      </c>
      <c r="L1356" t="s">
        <v>7241</v>
      </c>
      <c r="M1356" t="s">
        <v>427</v>
      </c>
      <c r="N1356">
        <v>30084</v>
      </c>
      <c r="O1356" t="s">
        <v>94</v>
      </c>
      <c r="P1356">
        <v>5</v>
      </c>
      <c r="Q1356">
        <v>5</v>
      </c>
      <c r="R1356">
        <v>5</v>
      </c>
      <c r="S1356">
        <v>4.8</v>
      </c>
      <c r="T1356">
        <v>5</v>
      </c>
      <c r="U1356">
        <v>5</v>
      </c>
      <c r="V1356" t="s">
        <v>42</v>
      </c>
      <c r="W1356" t="s">
        <v>614</v>
      </c>
      <c r="X1356" t="s">
        <v>124</v>
      </c>
      <c r="Y1356">
        <v>17</v>
      </c>
      <c r="Z1356">
        <v>22</v>
      </c>
      <c r="AA1356" t="s">
        <v>44</v>
      </c>
      <c r="AB1356" t="s">
        <v>125</v>
      </c>
      <c r="AC1356" t="s">
        <v>714</v>
      </c>
      <c r="AD1356" t="s">
        <v>7242</v>
      </c>
      <c r="AE1356" t="s">
        <v>7243</v>
      </c>
      <c r="AF1356">
        <v>56712</v>
      </c>
    </row>
    <row r="1357" spans="1:32" x14ac:dyDescent="0.35">
      <c r="A1357">
        <v>2020</v>
      </c>
      <c r="B1357" t="s">
        <v>732</v>
      </c>
      <c r="C1357" t="s">
        <v>4070</v>
      </c>
      <c r="D1357" t="s">
        <v>34</v>
      </c>
      <c r="E1357" t="s">
        <v>7244</v>
      </c>
      <c r="F1357">
        <v>4.9000000000000004</v>
      </c>
      <c r="G1357">
        <v>16</v>
      </c>
      <c r="H1357" t="s">
        <v>36</v>
      </c>
      <c r="I1357" t="s">
        <v>7245</v>
      </c>
      <c r="J1357">
        <v>4.5999999999999996</v>
      </c>
      <c r="K1357">
        <v>29</v>
      </c>
      <c r="L1357" t="s">
        <v>7246</v>
      </c>
      <c r="M1357" t="s">
        <v>427</v>
      </c>
      <c r="N1357">
        <v>30087</v>
      </c>
      <c r="O1357" t="s">
        <v>40</v>
      </c>
      <c r="P1357">
        <v>5</v>
      </c>
      <c r="Q1357">
        <v>4.9000000000000004</v>
      </c>
      <c r="R1357">
        <v>5</v>
      </c>
      <c r="S1357">
        <v>4.7</v>
      </c>
      <c r="T1357">
        <v>4.9000000000000004</v>
      </c>
      <c r="U1357">
        <v>4.9000000000000004</v>
      </c>
      <c r="V1357" t="s">
        <v>5639</v>
      </c>
      <c r="W1357" t="s">
        <v>42</v>
      </c>
      <c r="X1357" t="s">
        <v>55</v>
      </c>
      <c r="Y1357">
        <v>15</v>
      </c>
      <c r="Z1357">
        <v>21</v>
      </c>
      <c r="AA1357" t="s">
        <v>44</v>
      </c>
      <c r="AB1357" t="s">
        <v>151</v>
      </c>
      <c r="AC1357" t="s">
        <v>913</v>
      </c>
      <c r="AD1357" t="s">
        <v>7247</v>
      </c>
      <c r="AE1357">
        <v>48723</v>
      </c>
      <c r="AF1357">
        <v>59229</v>
      </c>
    </row>
    <row r="1358" spans="1:32" x14ac:dyDescent="0.35">
      <c r="A1358">
        <v>2019</v>
      </c>
      <c r="B1358" t="s">
        <v>946</v>
      </c>
      <c r="C1358" t="s">
        <v>947</v>
      </c>
      <c r="D1358" t="s">
        <v>34</v>
      </c>
      <c r="E1358" t="s">
        <v>1914</v>
      </c>
      <c r="F1358">
        <v>4.5999999999999996</v>
      </c>
      <c r="G1358">
        <v>63</v>
      </c>
      <c r="H1358" t="s">
        <v>36</v>
      </c>
      <c r="I1358" t="s">
        <v>7248</v>
      </c>
      <c r="J1358">
        <v>4.9000000000000004</v>
      </c>
      <c r="K1358">
        <v>6307</v>
      </c>
      <c r="L1358" t="s">
        <v>7249</v>
      </c>
      <c r="M1358" t="s">
        <v>972</v>
      </c>
      <c r="N1358">
        <v>48390</v>
      </c>
      <c r="O1358" t="s">
        <v>53</v>
      </c>
      <c r="P1358">
        <v>4.7</v>
      </c>
      <c r="Q1358">
        <v>4.7</v>
      </c>
      <c r="R1358">
        <v>4.5</v>
      </c>
      <c r="S1358">
        <v>4.4000000000000004</v>
      </c>
      <c r="T1358">
        <v>4.7</v>
      </c>
      <c r="U1358">
        <v>4.5999999999999996</v>
      </c>
      <c r="V1358" t="s">
        <v>7250</v>
      </c>
      <c r="W1358" t="s">
        <v>959</v>
      </c>
      <c r="X1358" t="s">
        <v>43</v>
      </c>
      <c r="Y1358">
        <v>18</v>
      </c>
      <c r="Z1358">
        <v>26</v>
      </c>
      <c r="AA1358" t="s">
        <v>44</v>
      </c>
      <c r="AB1358" t="s">
        <v>125</v>
      </c>
      <c r="AC1358" t="s">
        <v>370</v>
      </c>
      <c r="AD1358" t="s">
        <v>7251</v>
      </c>
      <c r="AE1358" t="s">
        <v>7252</v>
      </c>
      <c r="AF1358">
        <v>33687</v>
      </c>
    </row>
    <row r="1359" spans="1:32" x14ac:dyDescent="0.35">
      <c r="A1359">
        <v>2020</v>
      </c>
      <c r="B1359" t="s">
        <v>732</v>
      </c>
      <c r="C1359" t="s">
        <v>4070</v>
      </c>
      <c r="D1359" t="s">
        <v>34</v>
      </c>
      <c r="E1359" t="s">
        <v>7253</v>
      </c>
      <c r="F1359">
        <v>4.9000000000000004</v>
      </c>
      <c r="G1359">
        <v>16</v>
      </c>
      <c r="H1359" t="s">
        <v>36</v>
      </c>
      <c r="I1359" t="s">
        <v>6416</v>
      </c>
      <c r="J1359">
        <v>4.5999999999999996</v>
      </c>
      <c r="K1359">
        <v>3017</v>
      </c>
      <c r="L1359" t="s">
        <v>6417</v>
      </c>
      <c r="M1359" t="s">
        <v>427</v>
      </c>
      <c r="N1359">
        <v>30519</v>
      </c>
      <c r="O1359" t="s">
        <v>40</v>
      </c>
      <c r="P1359">
        <v>5</v>
      </c>
      <c r="Q1359">
        <v>4.9000000000000004</v>
      </c>
      <c r="R1359">
        <v>5</v>
      </c>
      <c r="S1359">
        <v>4.7</v>
      </c>
      <c r="T1359">
        <v>4.9000000000000004</v>
      </c>
      <c r="U1359">
        <v>4.9000000000000004</v>
      </c>
      <c r="V1359" t="s">
        <v>1422</v>
      </c>
      <c r="W1359" t="s">
        <v>455</v>
      </c>
      <c r="X1359" t="s">
        <v>95</v>
      </c>
      <c r="Y1359">
        <v>15</v>
      </c>
      <c r="Z1359">
        <v>22</v>
      </c>
      <c r="AA1359" t="s">
        <v>44</v>
      </c>
      <c r="AB1359" t="s">
        <v>198</v>
      </c>
      <c r="AC1359" t="s">
        <v>913</v>
      </c>
      <c r="AD1359" t="s">
        <v>7254</v>
      </c>
      <c r="AE1359" t="s">
        <v>7255</v>
      </c>
      <c r="AF1359">
        <v>36309</v>
      </c>
    </row>
    <row r="1360" spans="1:32" x14ac:dyDescent="0.35">
      <c r="A1360">
        <v>2019</v>
      </c>
      <c r="B1360" t="s">
        <v>48</v>
      </c>
      <c r="C1360" t="s">
        <v>49</v>
      </c>
      <c r="D1360" t="s">
        <v>34</v>
      </c>
      <c r="E1360" t="s">
        <v>240</v>
      </c>
      <c r="F1360">
        <v>4.8</v>
      </c>
      <c r="G1360">
        <v>425</v>
      </c>
      <c r="H1360" t="s">
        <v>36</v>
      </c>
      <c r="I1360" t="s">
        <v>7256</v>
      </c>
      <c r="J1360">
        <v>4.4000000000000004</v>
      </c>
      <c r="K1360">
        <v>30</v>
      </c>
      <c r="L1360" t="s">
        <v>7257</v>
      </c>
      <c r="M1360" t="s">
        <v>972</v>
      </c>
      <c r="N1360">
        <v>48180</v>
      </c>
      <c r="O1360" t="s">
        <v>75</v>
      </c>
      <c r="P1360">
        <v>4.9000000000000004</v>
      </c>
      <c r="Q1360">
        <v>4.8</v>
      </c>
      <c r="R1360">
        <v>4.8</v>
      </c>
      <c r="S1360">
        <v>4.5999999999999996</v>
      </c>
      <c r="T1360">
        <v>4.8</v>
      </c>
      <c r="U1360">
        <v>4.7</v>
      </c>
      <c r="V1360" t="s">
        <v>42</v>
      </c>
      <c r="W1360" t="s">
        <v>42</v>
      </c>
      <c r="X1360" t="s">
        <v>55</v>
      </c>
      <c r="Y1360">
        <v>19</v>
      </c>
      <c r="Z1360">
        <v>24</v>
      </c>
      <c r="AA1360" t="s">
        <v>44</v>
      </c>
      <c r="AB1360" t="s">
        <v>56</v>
      </c>
      <c r="AC1360" t="s">
        <v>1491</v>
      </c>
      <c r="AD1360" t="s">
        <v>7258</v>
      </c>
      <c r="AE1360" t="s">
        <v>7259</v>
      </c>
      <c r="AF1360">
        <v>37000</v>
      </c>
    </row>
    <row r="1361" spans="1:32" x14ac:dyDescent="0.35">
      <c r="A1361">
        <v>2019</v>
      </c>
      <c r="B1361" t="s">
        <v>321</v>
      </c>
      <c r="C1361" t="s">
        <v>4020</v>
      </c>
      <c r="D1361" t="s">
        <v>34</v>
      </c>
      <c r="E1361" t="s">
        <v>6331</v>
      </c>
      <c r="F1361">
        <v>4.8</v>
      </c>
      <c r="G1361">
        <v>10</v>
      </c>
      <c r="H1361" t="s">
        <v>36</v>
      </c>
      <c r="I1361" t="s">
        <v>7260</v>
      </c>
      <c r="J1361">
        <v>4.8</v>
      </c>
      <c r="K1361">
        <v>662</v>
      </c>
      <c r="L1361" t="s">
        <v>7261</v>
      </c>
      <c r="M1361" t="s">
        <v>972</v>
      </c>
      <c r="N1361">
        <v>48312</v>
      </c>
      <c r="O1361" t="s">
        <v>53</v>
      </c>
      <c r="P1361">
        <v>4.7</v>
      </c>
      <c r="Q1361">
        <v>4.8</v>
      </c>
      <c r="R1361">
        <v>5</v>
      </c>
      <c r="S1361">
        <v>4.7</v>
      </c>
      <c r="T1361">
        <v>4.9000000000000004</v>
      </c>
      <c r="U1361">
        <v>4.9000000000000004</v>
      </c>
      <c r="V1361" t="s">
        <v>2739</v>
      </c>
      <c r="W1361" t="s">
        <v>2534</v>
      </c>
      <c r="X1361" t="s">
        <v>55</v>
      </c>
      <c r="Y1361">
        <v>16</v>
      </c>
      <c r="Z1361">
        <v>21</v>
      </c>
      <c r="AA1361" t="s">
        <v>44</v>
      </c>
      <c r="AB1361" t="s">
        <v>56</v>
      </c>
      <c r="AC1361" t="s">
        <v>57</v>
      </c>
      <c r="AD1361" t="s">
        <v>7262</v>
      </c>
      <c r="AE1361" t="s">
        <v>7263</v>
      </c>
      <c r="AF1361">
        <v>39413</v>
      </c>
    </row>
    <row r="1362" spans="1:32" x14ac:dyDescent="0.35">
      <c r="A1362">
        <v>2019</v>
      </c>
      <c r="B1362" t="s">
        <v>108</v>
      </c>
      <c r="C1362" t="s">
        <v>3601</v>
      </c>
      <c r="D1362" t="s">
        <v>34</v>
      </c>
      <c r="E1362" t="s">
        <v>7264</v>
      </c>
      <c r="F1362">
        <v>4.8</v>
      </c>
      <c r="G1362">
        <v>40</v>
      </c>
      <c r="H1362" t="s">
        <v>36</v>
      </c>
      <c r="I1362" t="s">
        <v>7265</v>
      </c>
      <c r="J1362">
        <v>3.6</v>
      </c>
      <c r="K1362">
        <v>7</v>
      </c>
      <c r="L1362" t="s">
        <v>7266</v>
      </c>
      <c r="M1362" t="s">
        <v>1625</v>
      </c>
      <c r="N1362">
        <v>41143</v>
      </c>
      <c r="O1362" t="s">
        <v>53</v>
      </c>
      <c r="P1362">
        <v>4.8</v>
      </c>
      <c r="Q1362">
        <v>4.8</v>
      </c>
      <c r="R1362">
        <v>4.8</v>
      </c>
      <c r="S1362">
        <v>4.5</v>
      </c>
      <c r="T1362">
        <v>4.8</v>
      </c>
      <c r="U1362">
        <v>4.7</v>
      </c>
      <c r="V1362" t="s">
        <v>42</v>
      </c>
      <c r="W1362" t="s">
        <v>77</v>
      </c>
      <c r="X1362" t="s">
        <v>124</v>
      </c>
      <c r="Y1362">
        <v>22</v>
      </c>
      <c r="Z1362">
        <v>33</v>
      </c>
      <c r="AA1362" t="s">
        <v>44</v>
      </c>
      <c r="AB1362" t="s">
        <v>125</v>
      </c>
      <c r="AC1362" t="s">
        <v>219</v>
      </c>
      <c r="AD1362" t="s">
        <v>7267</v>
      </c>
      <c r="AE1362" t="s">
        <v>7268</v>
      </c>
      <c r="AF1362">
        <v>47832</v>
      </c>
    </row>
    <row r="1363" spans="1:32" x14ac:dyDescent="0.35">
      <c r="A1363">
        <v>2019</v>
      </c>
      <c r="B1363" t="s">
        <v>48</v>
      </c>
      <c r="C1363" t="s">
        <v>1024</v>
      </c>
      <c r="D1363" t="s">
        <v>34</v>
      </c>
      <c r="E1363" t="s">
        <v>7269</v>
      </c>
      <c r="F1363">
        <v>4.8</v>
      </c>
      <c r="G1363">
        <v>425</v>
      </c>
      <c r="H1363" t="s">
        <v>36</v>
      </c>
      <c r="I1363" t="s">
        <v>7270</v>
      </c>
      <c r="J1363">
        <v>1</v>
      </c>
      <c r="K1363">
        <v>6</v>
      </c>
      <c r="L1363" t="s">
        <v>7271</v>
      </c>
      <c r="M1363" t="s">
        <v>445</v>
      </c>
      <c r="N1363">
        <v>43452</v>
      </c>
      <c r="O1363" t="s">
        <v>53</v>
      </c>
      <c r="P1363">
        <v>4.9000000000000004</v>
      </c>
      <c r="Q1363">
        <v>4.8</v>
      </c>
      <c r="R1363">
        <v>4.8</v>
      </c>
      <c r="S1363">
        <v>4.5999999999999996</v>
      </c>
      <c r="T1363">
        <v>4.8</v>
      </c>
      <c r="U1363">
        <v>4.7</v>
      </c>
      <c r="V1363" t="s">
        <v>1644</v>
      </c>
      <c r="W1363" t="s">
        <v>7272</v>
      </c>
      <c r="X1363" t="s">
        <v>55</v>
      </c>
      <c r="Y1363">
        <v>18</v>
      </c>
      <c r="Z1363">
        <v>23</v>
      </c>
      <c r="AA1363" t="s">
        <v>44</v>
      </c>
      <c r="AB1363" t="s">
        <v>198</v>
      </c>
      <c r="AC1363" t="s">
        <v>832</v>
      </c>
      <c r="AD1363" t="s">
        <v>7273</v>
      </c>
      <c r="AE1363" t="s">
        <v>7274</v>
      </c>
      <c r="AF1363">
        <v>41434</v>
      </c>
    </row>
    <row r="1364" spans="1:32" x14ac:dyDescent="0.35">
      <c r="A1364">
        <v>2019</v>
      </c>
      <c r="B1364" t="s">
        <v>81</v>
      </c>
      <c r="C1364" t="s">
        <v>2415</v>
      </c>
      <c r="D1364" t="s">
        <v>34</v>
      </c>
      <c r="E1364" t="s">
        <v>7275</v>
      </c>
      <c r="F1364">
        <v>4.8</v>
      </c>
      <c r="G1364">
        <v>102</v>
      </c>
      <c r="H1364" t="s">
        <v>36</v>
      </c>
      <c r="I1364" t="s">
        <v>7276</v>
      </c>
      <c r="J1364">
        <v>4.9000000000000004</v>
      </c>
      <c r="K1364">
        <v>1070</v>
      </c>
      <c r="L1364" t="s">
        <v>7277</v>
      </c>
      <c r="M1364" t="s">
        <v>427</v>
      </c>
      <c r="N1364">
        <v>31210</v>
      </c>
      <c r="O1364" t="s">
        <v>53</v>
      </c>
      <c r="P1364">
        <v>4.8</v>
      </c>
      <c r="Q1364">
        <v>4.8</v>
      </c>
      <c r="R1364">
        <v>4.8</v>
      </c>
      <c r="S1364">
        <v>4.5999999999999996</v>
      </c>
      <c r="T1364">
        <v>4.9000000000000004</v>
      </c>
      <c r="U1364">
        <v>4.8</v>
      </c>
      <c r="V1364" t="s">
        <v>3186</v>
      </c>
      <c r="W1364" t="s">
        <v>614</v>
      </c>
      <c r="X1364" t="s">
        <v>43</v>
      </c>
      <c r="Y1364">
        <v>20</v>
      </c>
      <c r="Z1364">
        <v>28</v>
      </c>
      <c r="AA1364" t="s">
        <v>44</v>
      </c>
      <c r="AB1364" t="s">
        <v>45</v>
      </c>
      <c r="AC1364" t="s">
        <v>46</v>
      </c>
      <c r="AD1364" t="s">
        <v>7278</v>
      </c>
      <c r="AE1364" t="s">
        <v>7279</v>
      </c>
      <c r="AF1364">
        <v>14183</v>
      </c>
    </row>
    <row r="1365" spans="1:32" x14ac:dyDescent="0.35">
      <c r="A1365">
        <v>2019</v>
      </c>
      <c r="B1365" t="s">
        <v>516</v>
      </c>
      <c r="C1365" t="s">
        <v>517</v>
      </c>
      <c r="D1365" t="s">
        <v>34</v>
      </c>
      <c r="E1365" t="s">
        <v>7280</v>
      </c>
      <c r="F1365">
        <v>4.8</v>
      </c>
      <c r="G1365">
        <v>230</v>
      </c>
      <c r="H1365" t="s">
        <v>36</v>
      </c>
      <c r="I1365" t="s">
        <v>5557</v>
      </c>
      <c r="J1365">
        <v>4</v>
      </c>
      <c r="K1365">
        <v>382</v>
      </c>
      <c r="L1365" t="s">
        <v>5558</v>
      </c>
      <c r="M1365" t="s">
        <v>1036</v>
      </c>
      <c r="N1365">
        <v>28806</v>
      </c>
      <c r="O1365" t="s">
        <v>53</v>
      </c>
      <c r="P1365">
        <v>4.8</v>
      </c>
      <c r="Q1365">
        <v>4.8</v>
      </c>
      <c r="R1365">
        <v>4.8</v>
      </c>
      <c r="S1365">
        <v>4.8</v>
      </c>
      <c r="T1365">
        <v>4.9000000000000004</v>
      </c>
      <c r="U1365">
        <v>4.8</v>
      </c>
      <c r="V1365" t="s">
        <v>4591</v>
      </c>
      <c r="W1365" t="s">
        <v>1409</v>
      </c>
      <c r="X1365" t="s">
        <v>43</v>
      </c>
      <c r="Y1365">
        <v>25</v>
      </c>
      <c r="Z1365">
        <v>31</v>
      </c>
      <c r="AA1365" t="s">
        <v>44</v>
      </c>
      <c r="AB1365" t="s">
        <v>151</v>
      </c>
      <c r="AC1365" t="s">
        <v>522</v>
      </c>
      <c r="AD1365" t="s">
        <v>7281</v>
      </c>
      <c r="AE1365" t="s">
        <v>7282</v>
      </c>
      <c r="AF1365">
        <v>13456</v>
      </c>
    </row>
    <row r="1366" spans="1:32" x14ac:dyDescent="0.35">
      <c r="A1366">
        <v>2019</v>
      </c>
      <c r="B1366" t="s">
        <v>81</v>
      </c>
      <c r="C1366" t="s">
        <v>2234</v>
      </c>
      <c r="D1366" t="s">
        <v>34</v>
      </c>
      <c r="E1366" t="s">
        <v>7283</v>
      </c>
      <c r="F1366">
        <v>4.7</v>
      </c>
      <c r="G1366">
        <v>24</v>
      </c>
      <c r="H1366" t="s">
        <v>36</v>
      </c>
      <c r="I1366" t="s">
        <v>5105</v>
      </c>
      <c r="J1366">
        <v>4.5999999999999996</v>
      </c>
      <c r="K1366">
        <v>39</v>
      </c>
      <c r="L1366" t="s">
        <v>5106</v>
      </c>
      <c r="M1366" t="s">
        <v>462</v>
      </c>
      <c r="N1366">
        <v>29607</v>
      </c>
      <c r="O1366" t="s">
        <v>53</v>
      </c>
      <c r="P1366">
        <v>4.8</v>
      </c>
      <c r="Q1366">
        <v>4.5999999999999996</v>
      </c>
      <c r="R1366">
        <v>4.5999999999999996</v>
      </c>
      <c r="S1366">
        <v>4.5</v>
      </c>
      <c r="T1366">
        <v>4.5999999999999996</v>
      </c>
      <c r="U1366">
        <v>4.8</v>
      </c>
      <c r="V1366" t="s">
        <v>5639</v>
      </c>
      <c r="W1366" t="s">
        <v>4530</v>
      </c>
      <c r="X1366" t="s">
        <v>55</v>
      </c>
      <c r="Y1366">
        <v>15</v>
      </c>
      <c r="Z1366">
        <v>18</v>
      </c>
      <c r="AA1366" t="s">
        <v>44</v>
      </c>
      <c r="AB1366" t="s">
        <v>151</v>
      </c>
      <c r="AC1366" t="s">
        <v>1134</v>
      </c>
      <c r="AD1366" t="s">
        <v>7284</v>
      </c>
      <c r="AE1366" t="s">
        <v>7285</v>
      </c>
      <c r="AF1366">
        <v>39765</v>
      </c>
    </row>
    <row r="1367" spans="1:32" x14ac:dyDescent="0.35">
      <c r="A1367">
        <v>2020</v>
      </c>
      <c r="B1367" t="s">
        <v>187</v>
      </c>
      <c r="C1367" t="s">
        <v>6977</v>
      </c>
      <c r="D1367" t="s">
        <v>34</v>
      </c>
      <c r="E1367" t="s">
        <v>7286</v>
      </c>
      <c r="F1367">
        <v>4.7</v>
      </c>
      <c r="G1367">
        <v>215</v>
      </c>
      <c r="H1367" t="s">
        <v>36</v>
      </c>
      <c r="I1367" t="s">
        <v>7287</v>
      </c>
      <c r="J1367">
        <v>4.7</v>
      </c>
      <c r="K1367">
        <v>212</v>
      </c>
      <c r="L1367" t="s">
        <v>7288</v>
      </c>
      <c r="M1367" t="s">
        <v>462</v>
      </c>
      <c r="N1367">
        <v>29302</v>
      </c>
      <c r="O1367" t="s">
        <v>40</v>
      </c>
      <c r="P1367">
        <v>4.9000000000000004</v>
      </c>
      <c r="Q1367">
        <v>4.7</v>
      </c>
      <c r="R1367">
        <v>4.5999999999999996</v>
      </c>
      <c r="S1367">
        <v>4.7</v>
      </c>
      <c r="T1367">
        <v>4.8</v>
      </c>
      <c r="U1367">
        <v>4.7</v>
      </c>
      <c r="V1367" t="s">
        <v>3024</v>
      </c>
      <c r="W1367" t="s">
        <v>76</v>
      </c>
      <c r="X1367" t="s">
        <v>124</v>
      </c>
      <c r="Y1367">
        <v>23</v>
      </c>
      <c r="Z1367">
        <v>30</v>
      </c>
      <c r="AA1367" t="s">
        <v>44</v>
      </c>
      <c r="AB1367" t="s">
        <v>78</v>
      </c>
      <c r="AC1367" t="s">
        <v>336</v>
      </c>
      <c r="AD1367" t="s">
        <v>7289</v>
      </c>
      <c r="AE1367" t="s">
        <v>7290</v>
      </c>
      <c r="AF1367">
        <v>35180</v>
      </c>
    </row>
    <row r="1368" spans="1:32" x14ac:dyDescent="0.35">
      <c r="A1368">
        <v>2013</v>
      </c>
      <c r="B1368" t="s">
        <v>48</v>
      </c>
      <c r="C1368" t="s">
        <v>7291</v>
      </c>
      <c r="D1368" t="s">
        <v>34</v>
      </c>
      <c r="E1368" t="s">
        <v>5609</v>
      </c>
      <c r="F1368">
        <v>3.7</v>
      </c>
      <c r="G1368">
        <v>315</v>
      </c>
      <c r="H1368" t="s">
        <v>275</v>
      </c>
      <c r="I1368" t="s">
        <v>7292</v>
      </c>
      <c r="J1368">
        <v>4.7</v>
      </c>
      <c r="K1368">
        <v>212</v>
      </c>
      <c r="L1368" t="s">
        <v>7293</v>
      </c>
      <c r="M1368" t="s">
        <v>1036</v>
      </c>
      <c r="N1368">
        <v>28173</v>
      </c>
      <c r="O1368" t="s">
        <v>40</v>
      </c>
      <c r="P1368">
        <v>3.9</v>
      </c>
      <c r="Q1368">
        <v>4</v>
      </c>
      <c r="R1368">
        <v>3.3</v>
      </c>
      <c r="S1368">
        <v>3.5</v>
      </c>
      <c r="T1368">
        <v>4.3</v>
      </c>
      <c r="U1368">
        <v>3.3</v>
      </c>
      <c r="V1368" t="s">
        <v>42</v>
      </c>
      <c r="W1368" t="s">
        <v>42</v>
      </c>
      <c r="X1368" t="s">
        <v>43</v>
      </c>
      <c r="Y1368">
        <v>26</v>
      </c>
      <c r="Z1368">
        <v>36</v>
      </c>
      <c r="AA1368" t="s">
        <v>278</v>
      </c>
      <c r="AB1368" t="s">
        <v>396</v>
      </c>
      <c r="AC1368" t="s">
        <v>7294</v>
      </c>
      <c r="AD1368" t="s">
        <v>7295</v>
      </c>
      <c r="AE1368" t="s">
        <v>77</v>
      </c>
      <c r="AF1368">
        <v>100000</v>
      </c>
    </row>
    <row r="1369" spans="1:32" x14ac:dyDescent="0.35">
      <c r="A1369">
        <v>2018</v>
      </c>
      <c r="B1369" t="s">
        <v>257</v>
      </c>
      <c r="C1369" t="s">
        <v>7296</v>
      </c>
      <c r="D1369" t="s">
        <v>34</v>
      </c>
      <c r="E1369" t="s">
        <v>7297</v>
      </c>
      <c r="F1369">
        <v>4.9000000000000004</v>
      </c>
      <c r="G1369">
        <v>16</v>
      </c>
      <c r="H1369" t="s">
        <v>36</v>
      </c>
      <c r="I1369" t="s">
        <v>7298</v>
      </c>
      <c r="J1369">
        <v>4.5999999999999996</v>
      </c>
      <c r="K1369">
        <v>267</v>
      </c>
      <c r="L1369" t="s">
        <v>7299</v>
      </c>
      <c r="M1369" t="s">
        <v>462</v>
      </c>
      <c r="N1369">
        <v>29927</v>
      </c>
      <c r="O1369" t="s">
        <v>94</v>
      </c>
      <c r="P1369">
        <v>4.5999999999999996</v>
      </c>
      <c r="Q1369">
        <v>4.8</v>
      </c>
      <c r="R1369">
        <v>5</v>
      </c>
      <c r="S1369">
        <v>4.7</v>
      </c>
      <c r="T1369">
        <v>4.9000000000000004</v>
      </c>
      <c r="U1369">
        <v>5</v>
      </c>
      <c r="V1369" t="s">
        <v>1179</v>
      </c>
      <c r="W1369" t="s">
        <v>42</v>
      </c>
      <c r="X1369" t="s">
        <v>95</v>
      </c>
      <c r="Y1369">
        <v>18</v>
      </c>
      <c r="Z1369">
        <v>26</v>
      </c>
      <c r="AA1369" t="s">
        <v>44</v>
      </c>
      <c r="AB1369" t="s">
        <v>294</v>
      </c>
      <c r="AC1369" t="s">
        <v>264</v>
      </c>
      <c r="AD1369" t="s">
        <v>7300</v>
      </c>
      <c r="AE1369" t="s">
        <v>7301</v>
      </c>
      <c r="AF1369">
        <v>33546</v>
      </c>
    </row>
    <row r="1370" spans="1:32" x14ac:dyDescent="0.35">
      <c r="A1370">
        <v>2018</v>
      </c>
      <c r="B1370" t="s">
        <v>129</v>
      </c>
      <c r="C1370" t="s">
        <v>3843</v>
      </c>
      <c r="D1370" t="s">
        <v>34</v>
      </c>
      <c r="E1370" t="s">
        <v>7302</v>
      </c>
      <c r="F1370">
        <v>4.8</v>
      </c>
      <c r="G1370">
        <v>146</v>
      </c>
      <c r="H1370" t="s">
        <v>36</v>
      </c>
      <c r="I1370" t="s">
        <v>7303</v>
      </c>
      <c r="J1370">
        <v>4.8</v>
      </c>
      <c r="K1370">
        <v>386</v>
      </c>
      <c r="L1370" t="s">
        <v>7304</v>
      </c>
      <c r="M1370" t="s">
        <v>462</v>
      </c>
      <c r="N1370">
        <v>29927</v>
      </c>
      <c r="O1370" t="s">
        <v>53</v>
      </c>
      <c r="P1370">
        <v>4.9000000000000004</v>
      </c>
      <c r="Q1370">
        <v>4.8</v>
      </c>
      <c r="R1370">
        <v>4.9000000000000004</v>
      </c>
      <c r="S1370">
        <v>4.5</v>
      </c>
      <c r="T1370">
        <v>4.9000000000000004</v>
      </c>
      <c r="U1370">
        <v>4.8</v>
      </c>
      <c r="V1370" t="s">
        <v>7305</v>
      </c>
      <c r="W1370" t="s">
        <v>42</v>
      </c>
      <c r="X1370" t="s">
        <v>124</v>
      </c>
      <c r="Y1370">
        <v>14</v>
      </c>
      <c r="Z1370">
        <v>22</v>
      </c>
      <c r="AA1370" t="s">
        <v>44</v>
      </c>
      <c r="AB1370" t="s">
        <v>45</v>
      </c>
      <c r="AC1370" t="s">
        <v>66</v>
      </c>
      <c r="AD1370" t="s">
        <v>7306</v>
      </c>
      <c r="AE1370" t="s">
        <v>7307</v>
      </c>
      <c r="AF1370">
        <v>59636</v>
      </c>
    </row>
    <row r="1371" spans="1:32" x14ac:dyDescent="0.35">
      <c r="A1371">
        <v>2020</v>
      </c>
      <c r="B1371" t="s">
        <v>32</v>
      </c>
      <c r="C1371" t="s">
        <v>1771</v>
      </c>
      <c r="D1371" t="s">
        <v>34</v>
      </c>
      <c r="E1371" t="s">
        <v>527</v>
      </c>
      <c r="F1371">
        <v>4.7</v>
      </c>
      <c r="G1371">
        <v>233</v>
      </c>
      <c r="H1371" t="s">
        <v>36</v>
      </c>
      <c r="I1371" t="s">
        <v>470</v>
      </c>
      <c r="J1371">
        <v>4.8</v>
      </c>
      <c r="K1371">
        <v>1047</v>
      </c>
      <c r="L1371" t="s">
        <v>471</v>
      </c>
      <c r="M1371" t="s">
        <v>472</v>
      </c>
      <c r="N1371">
        <v>32225</v>
      </c>
      <c r="O1371" t="s">
        <v>40</v>
      </c>
      <c r="P1371">
        <v>4.7</v>
      </c>
      <c r="Q1371">
        <v>4.7</v>
      </c>
      <c r="R1371">
        <v>4.7</v>
      </c>
      <c r="S1371">
        <v>4.7</v>
      </c>
      <c r="T1371">
        <v>4.8</v>
      </c>
      <c r="U1371">
        <v>4.8</v>
      </c>
      <c r="V1371" t="s">
        <v>76</v>
      </c>
      <c r="W1371" t="s">
        <v>77</v>
      </c>
      <c r="X1371" t="s">
        <v>43</v>
      </c>
      <c r="Y1371">
        <v>30</v>
      </c>
      <c r="Z1371">
        <v>38</v>
      </c>
      <c r="AA1371" t="s">
        <v>44</v>
      </c>
      <c r="AB1371" t="s">
        <v>78</v>
      </c>
      <c r="AC1371" t="s">
        <v>3390</v>
      </c>
      <c r="AD1371" t="s">
        <v>7308</v>
      </c>
      <c r="AE1371" s="1" t="s">
        <v>7309</v>
      </c>
      <c r="AF1371">
        <v>28033</v>
      </c>
    </row>
    <row r="1372" spans="1:32" x14ac:dyDescent="0.35">
      <c r="A1372">
        <v>2021</v>
      </c>
      <c r="B1372" t="s">
        <v>60</v>
      </c>
      <c r="C1372" t="s">
        <v>2722</v>
      </c>
      <c r="D1372" t="s">
        <v>34</v>
      </c>
      <c r="E1372" t="s">
        <v>7310</v>
      </c>
      <c r="F1372">
        <v>4.8</v>
      </c>
      <c r="G1372">
        <v>92</v>
      </c>
      <c r="H1372" t="s">
        <v>36</v>
      </c>
      <c r="I1372" t="s">
        <v>7311</v>
      </c>
      <c r="J1372">
        <v>4.7</v>
      </c>
      <c r="K1372">
        <v>548</v>
      </c>
      <c r="L1372" t="s">
        <v>7312</v>
      </c>
      <c r="M1372" t="s">
        <v>472</v>
      </c>
      <c r="N1372">
        <v>33612</v>
      </c>
      <c r="O1372" t="s">
        <v>53</v>
      </c>
      <c r="P1372">
        <v>4.9000000000000004</v>
      </c>
      <c r="Q1372">
        <v>4.9000000000000004</v>
      </c>
      <c r="R1372">
        <v>4.8</v>
      </c>
      <c r="S1372">
        <v>4.5999999999999996</v>
      </c>
      <c r="T1372">
        <v>4.9000000000000004</v>
      </c>
      <c r="U1372">
        <v>4.8</v>
      </c>
      <c r="V1372" t="s">
        <v>7313</v>
      </c>
      <c r="W1372" t="s">
        <v>7314</v>
      </c>
      <c r="X1372" t="s">
        <v>95</v>
      </c>
      <c r="Y1372">
        <v>20</v>
      </c>
      <c r="Z1372">
        <v>25</v>
      </c>
      <c r="AA1372" t="s">
        <v>44</v>
      </c>
      <c r="AB1372" t="s">
        <v>45</v>
      </c>
      <c r="AC1372" t="s">
        <v>474</v>
      </c>
      <c r="AD1372" t="s">
        <v>7315</v>
      </c>
      <c r="AE1372" t="s">
        <v>7316</v>
      </c>
      <c r="AF1372">
        <v>13192</v>
      </c>
    </row>
    <row r="1373" spans="1:32" x14ac:dyDescent="0.35">
      <c r="A1373">
        <v>2019</v>
      </c>
      <c r="B1373" t="s">
        <v>304</v>
      </c>
      <c r="C1373" t="s">
        <v>305</v>
      </c>
      <c r="D1373" t="s">
        <v>34</v>
      </c>
      <c r="E1373" t="s">
        <v>5790</v>
      </c>
      <c r="F1373">
        <v>4.9000000000000004</v>
      </c>
      <c r="G1373">
        <v>82</v>
      </c>
      <c r="H1373" t="s">
        <v>36</v>
      </c>
      <c r="I1373" t="s">
        <v>4724</v>
      </c>
      <c r="J1373">
        <v>1.3</v>
      </c>
      <c r="K1373">
        <v>4</v>
      </c>
      <c r="L1373" t="s">
        <v>4725</v>
      </c>
      <c r="M1373" t="s">
        <v>1036</v>
      </c>
      <c r="N1373">
        <v>27455</v>
      </c>
      <c r="O1373" t="s">
        <v>53</v>
      </c>
      <c r="P1373">
        <v>5</v>
      </c>
      <c r="Q1373">
        <v>4.9000000000000004</v>
      </c>
      <c r="R1373">
        <v>4.9000000000000004</v>
      </c>
      <c r="S1373">
        <v>4.8</v>
      </c>
      <c r="T1373">
        <v>4.9000000000000004</v>
      </c>
      <c r="U1373">
        <v>4.9000000000000004</v>
      </c>
      <c r="V1373" t="s">
        <v>438</v>
      </c>
      <c r="W1373" t="s">
        <v>439</v>
      </c>
      <c r="X1373" t="s">
        <v>124</v>
      </c>
      <c r="Y1373">
        <v>20</v>
      </c>
      <c r="Z1373">
        <v>27</v>
      </c>
      <c r="AA1373" t="s">
        <v>44</v>
      </c>
      <c r="AB1373" t="s">
        <v>45</v>
      </c>
      <c r="AC1373" t="s">
        <v>219</v>
      </c>
      <c r="AD1373" t="s">
        <v>7317</v>
      </c>
      <c r="AE1373" t="s">
        <v>7318</v>
      </c>
      <c r="AF1373">
        <v>30631</v>
      </c>
    </row>
    <row r="1374" spans="1:32" x14ac:dyDescent="0.35">
      <c r="A1374">
        <v>2020</v>
      </c>
      <c r="B1374" t="s">
        <v>108</v>
      </c>
      <c r="C1374" t="s">
        <v>739</v>
      </c>
      <c r="D1374" t="s">
        <v>34</v>
      </c>
      <c r="E1374" t="s">
        <v>7319</v>
      </c>
      <c r="F1374">
        <v>4.0999999999999996</v>
      </c>
      <c r="G1374">
        <v>32</v>
      </c>
      <c r="H1374" t="s">
        <v>36</v>
      </c>
      <c r="I1374" t="s">
        <v>7320</v>
      </c>
      <c r="J1374">
        <v>4.5999999999999996</v>
      </c>
      <c r="K1374">
        <v>1458</v>
      </c>
      <c r="L1374" t="s">
        <v>7321</v>
      </c>
      <c r="M1374" t="s">
        <v>472</v>
      </c>
      <c r="N1374">
        <v>34233</v>
      </c>
      <c r="O1374" t="s">
        <v>53</v>
      </c>
      <c r="P1374">
        <v>4.5999999999999996</v>
      </c>
      <c r="Q1374">
        <v>4.7</v>
      </c>
      <c r="R1374">
        <v>4.0999999999999996</v>
      </c>
      <c r="S1374">
        <v>4</v>
      </c>
      <c r="T1374">
        <v>4.5</v>
      </c>
      <c r="U1374">
        <v>3.3</v>
      </c>
      <c r="V1374" t="s">
        <v>712</v>
      </c>
      <c r="W1374" t="s">
        <v>77</v>
      </c>
      <c r="X1374" t="s">
        <v>43</v>
      </c>
      <c r="Y1374">
        <v>23</v>
      </c>
      <c r="Z1374">
        <v>30</v>
      </c>
      <c r="AA1374" t="s">
        <v>44</v>
      </c>
      <c r="AB1374" t="s">
        <v>463</v>
      </c>
      <c r="AC1374" t="s">
        <v>219</v>
      </c>
      <c r="AD1374" t="s">
        <v>7322</v>
      </c>
      <c r="AE1374" t="s">
        <v>7323</v>
      </c>
      <c r="AF1374">
        <v>26816</v>
      </c>
    </row>
    <row r="1375" spans="1:32" x14ac:dyDescent="0.35">
      <c r="A1375">
        <v>2019</v>
      </c>
      <c r="B1375" t="s">
        <v>591</v>
      </c>
      <c r="C1375" t="s">
        <v>1992</v>
      </c>
      <c r="D1375" t="s">
        <v>1783</v>
      </c>
      <c r="E1375" t="s">
        <v>7324</v>
      </c>
      <c r="F1375">
        <v>4.9000000000000004</v>
      </c>
      <c r="G1375">
        <v>96</v>
      </c>
      <c r="H1375" t="s">
        <v>36</v>
      </c>
      <c r="I1375" t="s">
        <v>2194</v>
      </c>
      <c r="J1375">
        <v>4.7</v>
      </c>
      <c r="K1375">
        <v>537</v>
      </c>
      <c r="L1375" t="s">
        <v>2195</v>
      </c>
      <c r="M1375" t="s">
        <v>462</v>
      </c>
      <c r="N1375">
        <v>29406</v>
      </c>
      <c r="O1375" t="s">
        <v>94</v>
      </c>
      <c r="P1375">
        <v>5</v>
      </c>
      <c r="Q1375">
        <v>4.9000000000000004</v>
      </c>
      <c r="R1375">
        <v>4.8</v>
      </c>
      <c r="S1375">
        <v>4.8</v>
      </c>
      <c r="T1375">
        <v>4.9000000000000004</v>
      </c>
      <c r="U1375">
        <v>4.8</v>
      </c>
      <c r="V1375" t="s">
        <v>925</v>
      </c>
      <c r="W1375" t="s">
        <v>889</v>
      </c>
      <c r="X1375" t="s">
        <v>43</v>
      </c>
      <c r="Y1375">
        <v>20</v>
      </c>
      <c r="Z1375">
        <v>28</v>
      </c>
      <c r="AA1375" t="s">
        <v>44</v>
      </c>
      <c r="AB1375" t="s">
        <v>78</v>
      </c>
      <c r="AC1375" t="s">
        <v>184</v>
      </c>
      <c r="AD1375" t="s">
        <v>7325</v>
      </c>
      <c r="AE1375" t="s">
        <v>7326</v>
      </c>
      <c r="AF1375">
        <v>70120</v>
      </c>
    </row>
    <row r="1376" spans="1:32" x14ac:dyDescent="0.35">
      <c r="A1376">
        <v>2018</v>
      </c>
      <c r="B1376" t="s">
        <v>409</v>
      </c>
      <c r="C1376" t="s">
        <v>3165</v>
      </c>
      <c r="D1376" t="s">
        <v>34</v>
      </c>
      <c r="E1376" t="s">
        <v>7327</v>
      </c>
      <c r="F1376">
        <v>4.5999999999999996</v>
      </c>
      <c r="G1376">
        <v>208</v>
      </c>
      <c r="H1376" t="s">
        <v>36</v>
      </c>
      <c r="I1376" t="s">
        <v>7328</v>
      </c>
      <c r="J1376">
        <v>4.5</v>
      </c>
      <c r="K1376">
        <v>1057</v>
      </c>
      <c r="L1376" t="s">
        <v>7329</v>
      </c>
      <c r="M1376" t="s">
        <v>472</v>
      </c>
      <c r="N1376">
        <v>32771</v>
      </c>
      <c r="O1376" t="s">
        <v>53</v>
      </c>
      <c r="P1376">
        <v>4.5999999999999996</v>
      </c>
      <c r="Q1376">
        <v>4.7</v>
      </c>
      <c r="R1376">
        <v>4.7</v>
      </c>
      <c r="S1376">
        <v>4.3</v>
      </c>
      <c r="T1376">
        <v>4.9000000000000004</v>
      </c>
      <c r="U1376">
        <v>4.5999999999999996</v>
      </c>
      <c r="V1376" t="s">
        <v>1058</v>
      </c>
      <c r="W1376" t="s">
        <v>77</v>
      </c>
      <c r="X1376" t="s">
        <v>55</v>
      </c>
      <c r="Y1376">
        <v>17</v>
      </c>
      <c r="Z1376">
        <v>23</v>
      </c>
      <c r="AA1376" t="s">
        <v>44</v>
      </c>
      <c r="AB1376" t="s">
        <v>45</v>
      </c>
      <c r="AC1376" t="s">
        <v>219</v>
      </c>
      <c r="AD1376" t="s">
        <v>7330</v>
      </c>
      <c r="AE1376" t="s">
        <v>7331</v>
      </c>
      <c r="AF1376">
        <v>60208</v>
      </c>
    </row>
    <row r="1377" spans="1:32" x14ac:dyDescent="0.35">
      <c r="A1377">
        <v>2019</v>
      </c>
      <c r="B1377" t="s">
        <v>516</v>
      </c>
      <c r="C1377" t="s">
        <v>7332</v>
      </c>
      <c r="D1377" t="s">
        <v>34</v>
      </c>
      <c r="E1377" t="s">
        <v>7090</v>
      </c>
      <c r="F1377">
        <v>5</v>
      </c>
      <c r="G1377">
        <v>52</v>
      </c>
      <c r="H1377" t="s">
        <v>36</v>
      </c>
      <c r="I1377" t="s">
        <v>7333</v>
      </c>
      <c r="J1377">
        <v>4.8</v>
      </c>
      <c r="K1377">
        <v>507</v>
      </c>
      <c r="L1377" t="s">
        <v>7334</v>
      </c>
      <c r="M1377" t="s">
        <v>472</v>
      </c>
      <c r="N1377">
        <v>32807</v>
      </c>
      <c r="O1377" t="s">
        <v>53</v>
      </c>
      <c r="P1377">
        <v>5</v>
      </c>
      <c r="Q1377">
        <v>4.9000000000000004</v>
      </c>
      <c r="R1377">
        <v>4.9000000000000004</v>
      </c>
      <c r="S1377">
        <v>5</v>
      </c>
      <c r="T1377">
        <v>5</v>
      </c>
      <c r="U1377">
        <v>4.9000000000000004</v>
      </c>
      <c r="V1377" t="s">
        <v>521</v>
      </c>
      <c r="W1377" t="s">
        <v>7335</v>
      </c>
      <c r="X1377" t="s">
        <v>43</v>
      </c>
      <c r="Y1377">
        <v>22</v>
      </c>
      <c r="Z1377">
        <v>28</v>
      </c>
      <c r="AA1377" t="s">
        <v>44</v>
      </c>
      <c r="AB1377" t="s">
        <v>151</v>
      </c>
      <c r="AC1377" t="s">
        <v>2396</v>
      </c>
      <c r="AD1377" t="s">
        <v>7336</v>
      </c>
      <c r="AE1377" s="1" t="s">
        <v>7337</v>
      </c>
      <c r="AF1377">
        <v>25136</v>
      </c>
    </row>
    <row r="1378" spans="1:32" x14ac:dyDescent="0.35">
      <c r="A1378">
        <v>2019</v>
      </c>
      <c r="B1378" t="s">
        <v>257</v>
      </c>
      <c r="C1378" t="s">
        <v>892</v>
      </c>
      <c r="D1378" t="s">
        <v>34</v>
      </c>
      <c r="E1378" t="s">
        <v>7338</v>
      </c>
      <c r="F1378">
        <v>4.9000000000000004</v>
      </c>
      <c r="G1378">
        <v>17</v>
      </c>
      <c r="H1378" t="s">
        <v>36</v>
      </c>
      <c r="I1378" t="s">
        <v>7339</v>
      </c>
      <c r="J1378">
        <v>4.8</v>
      </c>
      <c r="K1378">
        <v>568</v>
      </c>
      <c r="L1378" t="s">
        <v>7340</v>
      </c>
      <c r="M1378" t="s">
        <v>1103</v>
      </c>
      <c r="N1378">
        <v>20879</v>
      </c>
      <c r="O1378" t="s">
        <v>53</v>
      </c>
      <c r="P1378">
        <v>4.9000000000000004</v>
      </c>
      <c r="Q1378">
        <v>4.9000000000000004</v>
      </c>
      <c r="R1378">
        <v>5</v>
      </c>
      <c r="S1378">
        <v>4.5999999999999996</v>
      </c>
      <c r="T1378">
        <v>5</v>
      </c>
      <c r="U1378">
        <v>4.8</v>
      </c>
      <c r="V1378" t="s">
        <v>1179</v>
      </c>
      <c r="W1378" t="s">
        <v>42</v>
      </c>
      <c r="X1378" t="s">
        <v>124</v>
      </c>
      <c r="Y1378">
        <v>21</v>
      </c>
      <c r="Z1378">
        <v>29</v>
      </c>
      <c r="AA1378" t="s">
        <v>44</v>
      </c>
      <c r="AB1378" t="s">
        <v>45</v>
      </c>
      <c r="AC1378" t="s">
        <v>264</v>
      </c>
      <c r="AD1378" t="s">
        <v>7341</v>
      </c>
      <c r="AE1378" t="s">
        <v>7342</v>
      </c>
      <c r="AF1378">
        <v>36464</v>
      </c>
    </row>
    <row r="1379" spans="1:32" x14ac:dyDescent="0.35">
      <c r="A1379">
        <v>2019</v>
      </c>
      <c r="B1379" t="s">
        <v>257</v>
      </c>
      <c r="C1379" t="s">
        <v>1079</v>
      </c>
      <c r="D1379" t="s">
        <v>1080</v>
      </c>
      <c r="E1379" t="s">
        <v>7343</v>
      </c>
      <c r="F1379">
        <v>4.7</v>
      </c>
      <c r="G1379">
        <v>55</v>
      </c>
      <c r="H1379" t="s">
        <v>36</v>
      </c>
      <c r="I1379" t="s">
        <v>4245</v>
      </c>
      <c r="J1379">
        <v>4.4000000000000004</v>
      </c>
      <c r="K1379">
        <v>734</v>
      </c>
      <c r="L1379" t="s">
        <v>4246</v>
      </c>
      <c r="M1379" t="s">
        <v>481</v>
      </c>
      <c r="N1379">
        <v>22304</v>
      </c>
      <c r="O1379" t="s">
        <v>94</v>
      </c>
      <c r="P1379">
        <v>5</v>
      </c>
      <c r="Q1379">
        <v>4.9000000000000004</v>
      </c>
      <c r="R1379">
        <v>4.9000000000000004</v>
      </c>
      <c r="S1379">
        <v>4.4000000000000004</v>
      </c>
      <c r="T1379">
        <v>4.7</v>
      </c>
      <c r="U1379">
        <v>4.5999999999999996</v>
      </c>
      <c r="V1379" t="s">
        <v>2423</v>
      </c>
      <c r="W1379" t="s">
        <v>2893</v>
      </c>
      <c r="X1379" t="s">
        <v>124</v>
      </c>
      <c r="Y1379">
        <v>20</v>
      </c>
      <c r="Z1379">
        <v>26</v>
      </c>
      <c r="AA1379" t="s">
        <v>44</v>
      </c>
      <c r="AB1379" t="s">
        <v>45</v>
      </c>
      <c r="AC1379" t="s">
        <v>264</v>
      </c>
      <c r="AD1379" t="s">
        <v>7344</v>
      </c>
      <c r="AE1379" t="s">
        <v>7345</v>
      </c>
      <c r="AF1379">
        <v>14625</v>
      </c>
    </row>
    <row r="1380" spans="1:32" x14ac:dyDescent="0.35">
      <c r="A1380">
        <v>2018</v>
      </c>
      <c r="B1380" t="s">
        <v>108</v>
      </c>
      <c r="C1380" t="s">
        <v>3601</v>
      </c>
      <c r="D1380" t="s">
        <v>634</v>
      </c>
      <c r="E1380" t="s">
        <v>7346</v>
      </c>
      <c r="F1380">
        <v>4.8</v>
      </c>
      <c r="G1380">
        <v>66</v>
      </c>
      <c r="H1380" t="s">
        <v>36</v>
      </c>
      <c r="I1380" t="s">
        <v>3752</v>
      </c>
      <c r="J1380">
        <v>4.5999999999999996</v>
      </c>
      <c r="K1380">
        <v>586</v>
      </c>
      <c r="L1380" t="s">
        <v>3753</v>
      </c>
      <c r="M1380" t="s">
        <v>1103</v>
      </c>
      <c r="N1380">
        <v>20814</v>
      </c>
      <c r="O1380" t="s">
        <v>53</v>
      </c>
      <c r="P1380">
        <v>4.8</v>
      </c>
      <c r="Q1380">
        <v>4.9000000000000004</v>
      </c>
      <c r="R1380">
        <v>4.9000000000000004</v>
      </c>
      <c r="S1380">
        <v>4.7</v>
      </c>
      <c r="T1380">
        <v>4.9000000000000004</v>
      </c>
      <c r="U1380">
        <v>4.8</v>
      </c>
      <c r="V1380" t="s">
        <v>712</v>
      </c>
      <c r="W1380" t="s">
        <v>42</v>
      </c>
      <c r="X1380" t="s">
        <v>124</v>
      </c>
      <c r="Y1380">
        <v>22</v>
      </c>
      <c r="Z1380">
        <v>30</v>
      </c>
      <c r="AA1380" t="s">
        <v>44</v>
      </c>
      <c r="AB1380" t="s">
        <v>125</v>
      </c>
      <c r="AC1380" t="s">
        <v>219</v>
      </c>
      <c r="AD1380" t="s">
        <v>7347</v>
      </c>
      <c r="AE1380" t="s">
        <v>7348</v>
      </c>
      <c r="AF1380">
        <v>18754</v>
      </c>
    </row>
    <row r="1381" spans="1:32" x14ac:dyDescent="0.35">
      <c r="A1381">
        <v>2019</v>
      </c>
      <c r="B1381" t="s">
        <v>409</v>
      </c>
      <c r="C1381" t="s">
        <v>5910</v>
      </c>
      <c r="D1381" t="s">
        <v>34</v>
      </c>
      <c r="E1381" t="s">
        <v>7349</v>
      </c>
      <c r="F1381">
        <v>4.8</v>
      </c>
      <c r="G1381">
        <v>224</v>
      </c>
      <c r="H1381" t="s">
        <v>36</v>
      </c>
      <c r="I1381" t="s">
        <v>7350</v>
      </c>
      <c r="J1381">
        <v>4.8</v>
      </c>
      <c r="K1381">
        <v>137</v>
      </c>
      <c r="L1381" t="s">
        <v>7351</v>
      </c>
      <c r="M1381" t="s">
        <v>481</v>
      </c>
      <c r="N1381">
        <v>22485</v>
      </c>
      <c r="O1381" t="s">
        <v>53</v>
      </c>
      <c r="P1381">
        <v>4.9000000000000004</v>
      </c>
      <c r="Q1381">
        <v>4.9000000000000004</v>
      </c>
      <c r="R1381">
        <v>4.8</v>
      </c>
      <c r="S1381">
        <v>4.5999999999999996</v>
      </c>
      <c r="T1381">
        <v>4.9000000000000004</v>
      </c>
      <c r="U1381">
        <v>4.8</v>
      </c>
      <c r="V1381" t="s">
        <v>65</v>
      </c>
      <c r="W1381" t="s">
        <v>42</v>
      </c>
      <c r="X1381" t="s">
        <v>55</v>
      </c>
      <c r="Y1381">
        <v>18</v>
      </c>
      <c r="Z1381">
        <v>25</v>
      </c>
      <c r="AA1381" t="s">
        <v>44</v>
      </c>
      <c r="AB1381" t="s">
        <v>45</v>
      </c>
      <c r="AC1381" t="s">
        <v>474</v>
      </c>
      <c r="AD1381" t="s">
        <v>7352</v>
      </c>
      <c r="AE1381" t="s">
        <v>7353</v>
      </c>
      <c r="AF1381">
        <v>58579</v>
      </c>
    </row>
    <row r="1382" spans="1:32" x14ac:dyDescent="0.35">
      <c r="A1382">
        <v>2020</v>
      </c>
      <c r="B1382" t="s">
        <v>69</v>
      </c>
      <c r="C1382" t="s">
        <v>117</v>
      </c>
      <c r="D1382" t="s">
        <v>400</v>
      </c>
      <c r="E1382" t="s">
        <v>7354</v>
      </c>
      <c r="F1382">
        <v>4.3</v>
      </c>
      <c r="G1382">
        <v>151</v>
      </c>
      <c r="H1382" t="s">
        <v>36</v>
      </c>
      <c r="I1382" t="s">
        <v>7355</v>
      </c>
      <c r="J1382">
        <v>4.7</v>
      </c>
      <c r="K1382">
        <v>2249</v>
      </c>
      <c r="L1382" t="s">
        <v>7356</v>
      </c>
      <c r="M1382" t="s">
        <v>1103</v>
      </c>
      <c r="N1382">
        <v>21029</v>
      </c>
      <c r="O1382" t="s">
        <v>53</v>
      </c>
      <c r="P1382">
        <v>4.5999999999999996</v>
      </c>
      <c r="Q1382">
        <v>4.5999999999999996</v>
      </c>
      <c r="R1382">
        <v>4.3</v>
      </c>
      <c r="S1382">
        <v>4.0999999999999996</v>
      </c>
      <c r="T1382">
        <v>4.5</v>
      </c>
      <c r="U1382">
        <v>4.0999999999999996</v>
      </c>
      <c r="V1382" t="s">
        <v>104</v>
      </c>
      <c r="W1382" t="s">
        <v>77</v>
      </c>
      <c r="X1382" t="s">
        <v>124</v>
      </c>
      <c r="Y1382">
        <v>19</v>
      </c>
      <c r="Z1382">
        <v>26</v>
      </c>
      <c r="AA1382" t="s">
        <v>44</v>
      </c>
      <c r="AB1382" t="s">
        <v>125</v>
      </c>
      <c r="AC1382" t="s">
        <v>126</v>
      </c>
      <c r="AD1382" t="s">
        <v>7357</v>
      </c>
      <c r="AE1382" t="s">
        <v>7358</v>
      </c>
      <c r="AF1382">
        <v>20418</v>
      </c>
    </row>
    <row r="1383" spans="1:32" x14ac:dyDescent="0.35">
      <c r="A1383">
        <v>2019</v>
      </c>
      <c r="B1383" t="s">
        <v>69</v>
      </c>
      <c r="C1383" t="s">
        <v>1499</v>
      </c>
      <c r="D1383" t="s">
        <v>34</v>
      </c>
      <c r="E1383" t="s">
        <v>6039</v>
      </c>
      <c r="F1383">
        <v>4.8</v>
      </c>
      <c r="G1383">
        <v>540</v>
      </c>
      <c r="H1383" t="s">
        <v>36</v>
      </c>
      <c r="I1383" t="s">
        <v>7359</v>
      </c>
      <c r="J1383">
        <v>4.2</v>
      </c>
      <c r="K1383">
        <v>420</v>
      </c>
      <c r="L1383" t="s">
        <v>7360</v>
      </c>
      <c r="M1383" t="s">
        <v>1103</v>
      </c>
      <c r="N1383">
        <v>20716</v>
      </c>
      <c r="O1383" t="s">
        <v>94</v>
      </c>
      <c r="P1383">
        <v>4.8</v>
      </c>
      <c r="Q1383">
        <v>4.8</v>
      </c>
      <c r="R1383">
        <v>4.7</v>
      </c>
      <c r="S1383">
        <v>4.7</v>
      </c>
      <c r="T1383">
        <v>4.8</v>
      </c>
      <c r="U1383">
        <v>4.8</v>
      </c>
      <c r="V1383" t="s">
        <v>7361</v>
      </c>
      <c r="W1383" t="s">
        <v>42</v>
      </c>
      <c r="X1383" t="s">
        <v>124</v>
      </c>
      <c r="Y1383">
        <v>27</v>
      </c>
      <c r="Z1383">
        <v>33</v>
      </c>
      <c r="AA1383" t="s">
        <v>44</v>
      </c>
      <c r="AB1383" t="s">
        <v>78</v>
      </c>
      <c r="AC1383" t="s">
        <v>79</v>
      </c>
      <c r="AD1383" t="s">
        <v>7362</v>
      </c>
      <c r="AE1383" t="s">
        <v>7363</v>
      </c>
      <c r="AF1383">
        <v>11190</v>
      </c>
    </row>
    <row r="1384" spans="1:32" x14ac:dyDescent="0.35">
      <c r="A1384">
        <v>2019</v>
      </c>
      <c r="B1384" t="s">
        <v>409</v>
      </c>
      <c r="C1384" t="s">
        <v>1691</v>
      </c>
      <c r="D1384" t="s">
        <v>4178</v>
      </c>
      <c r="E1384" t="s">
        <v>7364</v>
      </c>
      <c r="F1384">
        <v>4.8</v>
      </c>
      <c r="G1384">
        <v>224</v>
      </c>
      <c r="H1384" t="s">
        <v>36</v>
      </c>
      <c r="I1384" t="s">
        <v>7365</v>
      </c>
      <c r="J1384">
        <v>4.3</v>
      </c>
      <c r="K1384">
        <v>390</v>
      </c>
      <c r="L1384" t="s">
        <v>7366</v>
      </c>
      <c r="M1384" t="s">
        <v>1103</v>
      </c>
      <c r="N1384">
        <v>21030</v>
      </c>
      <c r="O1384" t="s">
        <v>40</v>
      </c>
      <c r="P1384">
        <v>4.9000000000000004</v>
      </c>
      <c r="Q1384">
        <v>4.9000000000000004</v>
      </c>
      <c r="R1384">
        <v>4.8</v>
      </c>
      <c r="S1384">
        <v>4.5999999999999996</v>
      </c>
      <c r="T1384">
        <v>4.9000000000000004</v>
      </c>
      <c r="U1384">
        <v>4.8</v>
      </c>
      <c r="V1384" t="s">
        <v>65</v>
      </c>
      <c r="W1384" t="s">
        <v>42</v>
      </c>
      <c r="X1384" t="s">
        <v>55</v>
      </c>
      <c r="Y1384">
        <v>18</v>
      </c>
      <c r="Z1384">
        <v>25</v>
      </c>
      <c r="AA1384" t="s">
        <v>44</v>
      </c>
      <c r="AB1384" t="s">
        <v>45</v>
      </c>
      <c r="AC1384" t="s">
        <v>474</v>
      </c>
      <c r="AD1384" t="s">
        <v>7367</v>
      </c>
      <c r="AE1384">
        <v>3701</v>
      </c>
      <c r="AF1384">
        <v>30415</v>
      </c>
    </row>
    <row r="1385" spans="1:32" x14ac:dyDescent="0.35">
      <c r="A1385">
        <v>2021</v>
      </c>
      <c r="B1385" t="s">
        <v>69</v>
      </c>
      <c r="C1385" t="s">
        <v>357</v>
      </c>
      <c r="D1385" t="s">
        <v>34</v>
      </c>
      <c r="E1385" t="s">
        <v>3869</v>
      </c>
      <c r="F1385">
        <v>4.8</v>
      </c>
      <c r="G1385">
        <v>63</v>
      </c>
      <c r="H1385" t="s">
        <v>36</v>
      </c>
      <c r="I1385" t="s">
        <v>7368</v>
      </c>
      <c r="J1385">
        <v>4</v>
      </c>
      <c r="K1385">
        <v>171</v>
      </c>
      <c r="L1385" t="s">
        <v>7369</v>
      </c>
      <c r="M1385" t="s">
        <v>1103</v>
      </c>
      <c r="N1385">
        <v>21047</v>
      </c>
      <c r="O1385" t="s">
        <v>53</v>
      </c>
      <c r="P1385">
        <v>4.9000000000000004</v>
      </c>
      <c r="Q1385">
        <v>4.7</v>
      </c>
      <c r="R1385">
        <v>4.8</v>
      </c>
      <c r="S1385">
        <v>4.7</v>
      </c>
      <c r="T1385">
        <v>4.7</v>
      </c>
      <c r="U1385">
        <v>4.8</v>
      </c>
      <c r="V1385" t="s">
        <v>1651</v>
      </c>
      <c r="W1385" t="s">
        <v>123</v>
      </c>
      <c r="X1385" t="s">
        <v>124</v>
      </c>
      <c r="Y1385">
        <v>19</v>
      </c>
      <c r="Z1385">
        <v>26</v>
      </c>
      <c r="AA1385" t="s">
        <v>44</v>
      </c>
      <c r="AB1385" t="s">
        <v>125</v>
      </c>
      <c r="AC1385" t="s">
        <v>126</v>
      </c>
      <c r="AD1385" t="s">
        <v>7370</v>
      </c>
      <c r="AE1385" t="s">
        <v>7371</v>
      </c>
      <c r="AF1385">
        <v>11037</v>
      </c>
    </row>
    <row r="1386" spans="1:32" x14ac:dyDescent="0.35">
      <c r="A1386">
        <v>2019</v>
      </c>
      <c r="B1386" t="s">
        <v>32</v>
      </c>
      <c r="C1386" t="s">
        <v>1039</v>
      </c>
      <c r="D1386" t="s">
        <v>34</v>
      </c>
      <c r="E1386" t="s">
        <v>668</v>
      </c>
      <c r="F1386">
        <v>4.8</v>
      </c>
      <c r="G1386">
        <v>126</v>
      </c>
      <c r="H1386" t="s">
        <v>36</v>
      </c>
      <c r="I1386" t="s">
        <v>7372</v>
      </c>
      <c r="J1386">
        <v>4.9000000000000004</v>
      </c>
      <c r="K1386">
        <v>741</v>
      </c>
      <c r="L1386" t="s">
        <v>7373</v>
      </c>
      <c r="M1386" t="s">
        <v>538</v>
      </c>
      <c r="N1386">
        <v>17543</v>
      </c>
      <c r="O1386" t="s">
        <v>94</v>
      </c>
      <c r="P1386">
        <v>4.9000000000000004</v>
      </c>
      <c r="Q1386">
        <v>4.7</v>
      </c>
      <c r="R1386">
        <v>4.9000000000000004</v>
      </c>
      <c r="S1386">
        <v>4.7</v>
      </c>
      <c r="T1386">
        <v>4.9000000000000004</v>
      </c>
      <c r="U1386">
        <v>4.9000000000000004</v>
      </c>
      <c r="V1386" t="s">
        <v>326</v>
      </c>
      <c r="W1386" t="s">
        <v>42</v>
      </c>
      <c r="X1386" t="s">
        <v>55</v>
      </c>
      <c r="Y1386">
        <v>13</v>
      </c>
      <c r="Z1386">
        <v>17</v>
      </c>
      <c r="AA1386" t="s">
        <v>44</v>
      </c>
      <c r="AB1386" t="s">
        <v>151</v>
      </c>
      <c r="AC1386" t="s">
        <v>1043</v>
      </c>
      <c r="AD1386" t="s">
        <v>7374</v>
      </c>
      <c r="AE1386" t="s">
        <v>7375</v>
      </c>
      <c r="AF1386">
        <v>34760</v>
      </c>
    </row>
    <row r="1387" spans="1:32" x14ac:dyDescent="0.35">
      <c r="A1387">
        <v>2019</v>
      </c>
      <c r="B1387" t="s">
        <v>409</v>
      </c>
      <c r="C1387" t="s">
        <v>4048</v>
      </c>
      <c r="D1387" t="s">
        <v>4178</v>
      </c>
      <c r="E1387" t="s">
        <v>7376</v>
      </c>
      <c r="F1387">
        <v>4.5999999999999996</v>
      </c>
      <c r="G1387">
        <v>568</v>
      </c>
      <c r="H1387" t="s">
        <v>36</v>
      </c>
      <c r="I1387" t="s">
        <v>7377</v>
      </c>
      <c r="J1387">
        <v>4.4000000000000004</v>
      </c>
      <c r="K1387">
        <v>1772</v>
      </c>
      <c r="L1387" t="s">
        <v>7378</v>
      </c>
      <c r="M1387" t="s">
        <v>472</v>
      </c>
      <c r="N1387">
        <v>33021</v>
      </c>
      <c r="O1387" t="s">
        <v>40</v>
      </c>
      <c r="P1387">
        <v>4.8</v>
      </c>
      <c r="Q1387">
        <v>4.7</v>
      </c>
      <c r="R1387">
        <v>4.5</v>
      </c>
      <c r="S1387">
        <v>4.5</v>
      </c>
      <c r="T1387">
        <v>4.7</v>
      </c>
      <c r="U1387">
        <v>4.5999999999999996</v>
      </c>
      <c r="V1387" t="s">
        <v>1058</v>
      </c>
      <c r="W1387" t="s">
        <v>42</v>
      </c>
      <c r="X1387" t="s">
        <v>43</v>
      </c>
      <c r="Y1387">
        <v>22</v>
      </c>
      <c r="Z1387">
        <v>31</v>
      </c>
      <c r="AA1387" t="s">
        <v>44</v>
      </c>
      <c r="AB1387" t="s">
        <v>125</v>
      </c>
      <c r="AC1387" t="s">
        <v>567</v>
      </c>
      <c r="AD1387" t="s">
        <v>7379</v>
      </c>
      <c r="AE1387" t="s">
        <v>7380</v>
      </c>
      <c r="AF1387">
        <v>33148</v>
      </c>
    </row>
    <row r="1388" spans="1:32" x14ac:dyDescent="0.35">
      <c r="A1388">
        <v>2020</v>
      </c>
      <c r="B1388" t="s">
        <v>409</v>
      </c>
      <c r="C1388" t="s">
        <v>1691</v>
      </c>
      <c r="D1388" t="s">
        <v>34</v>
      </c>
      <c r="E1388" t="s">
        <v>1507</v>
      </c>
      <c r="F1388">
        <v>4.8</v>
      </c>
      <c r="G1388">
        <v>150</v>
      </c>
      <c r="H1388" t="s">
        <v>36</v>
      </c>
      <c r="I1388" t="s">
        <v>7381</v>
      </c>
      <c r="J1388">
        <v>4.5999999999999996</v>
      </c>
      <c r="K1388">
        <v>2094</v>
      </c>
      <c r="L1388" t="s">
        <v>7382</v>
      </c>
      <c r="M1388" t="s">
        <v>481</v>
      </c>
      <c r="N1388">
        <v>23320</v>
      </c>
      <c r="O1388" t="s">
        <v>40</v>
      </c>
      <c r="P1388">
        <v>4.9000000000000004</v>
      </c>
      <c r="Q1388">
        <v>4.8</v>
      </c>
      <c r="R1388">
        <v>4.8</v>
      </c>
      <c r="S1388">
        <v>4.7</v>
      </c>
      <c r="T1388">
        <v>4.9000000000000004</v>
      </c>
      <c r="U1388">
        <v>4.8</v>
      </c>
      <c r="V1388" t="s">
        <v>566</v>
      </c>
      <c r="W1388" t="s">
        <v>42</v>
      </c>
      <c r="X1388" t="s">
        <v>55</v>
      </c>
      <c r="Y1388">
        <v>18</v>
      </c>
      <c r="Z1388">
        <v>25</v>
      </c>
      <c r="AA1388" t="s">
        <v>44</v>
      </c>
      <c r="AB1388" t="s">
        <v>45</v>
      </c>
      <c r="AC1388" t="s">
        <v>474</v>
      </c>
      <c r="AD1388" t="s">
        <v>7383</v>
      </c>
      <c r="AE1388" t="s">
        <v>7384</v>
      </c>
      <c r="AF1388">
        <v>18989</v>
      </c>
    </row>
    <row r="1389" spans="1:32" x14ac:dyDescent="0.35">
      <c r="A1389">
        <v>2020</v>
      </c>
      <c r="B1389" t="s">
        <v>257</v>
      </c>
      <c r="C1389" t="s">
        <v>1943</v>
      </c>
      <c r="D1389" t="s">
        <v>34</v>
      </c>
      <c r="E1389" t="s">
        <v>1692</v>
      </c>
      <c r="F1389">
        <v>4.9000000000000004</v>
      </c>
      <c r="G1389">
        <v>51</v>
      </c>
      <c r="H1389" t="s">
        <v>36</v>
      </c>
      <c r="I1389" t="s">
        <v>7385</v>
      </c>
      <c r="J1389">
        <v>4.8</v>
      </c>
      <c r="K1389">
        <v>7350</v>
      </c>
      <c r="L1389" t="s">
        <v>7386</v>
      </c>
      <c r="M1389" t="s">
        <v>604</v>
      </c>
      <c r="N1389" s="1" t="s">
        <v>7387</v>
      </c>
      <c r="O1389" t="s">
        <v>40</v>
      </c>
      <c r="P1389">
        <v>5</v>
      </c>
      <c r="Q1389">
        <v>4.9000000000000004</v>
      </c>
      <c r="R1389">
        <v>4.9000000000000004</v>
      </c>
      <c r="S1389">
        <v>4.7</v>
      </c>
      <c r="T1389">
        <v>4.9000000000000004</v>
      </c>
      <c r="U1389">
        <v>4.9000000000000004</v>
      </c>
      <c r="V1389" t="s">
        <v>1179</v>
      </c>
      <c r="W1389" t="s">
        <v>42</v>
      </c>
      <c r="X1389" t="s">
        <v>124</v>
      </c>
      <c r="Y1389">
        <v>24</v>
      </c>
      <c r="Z1389">
        <v>29</v>
      </c>
      <c r="AA1389" t="s">
        <v>44</v>
      </c>
      <c r="AB1389" t="s">
        <v>45</v>
      </c>
      <c r="AC1389" t="s">
        <v>219</v>
      </c>
      <c r="AD1389" t="s">
        <v>7388</v>
      </c>
      <c r="AE1389" t="s">
        <v>7389</v>
      </c>
      <c r="AF1389">
        <v>52765</v>
      </c>
    </row>
    <row r="1390" spans="1:32" x14ac:dyDescent="0.35">
      <c r="A1390">
        <v>2003</v>
      </c>
      <c r="B1390" t="s">
        <v>108</v>
      </c>
      <c r="C1390" t="s">
        <v>7390</v>
      </c>
      <c r="D1390" t="s">
        <v>34</v>
      </c>
      <c r="E1390" t="s">
        <v>2409</v>
      </c>
      <c r="F1390">
        <v>4.4000000000000004</v>
      </c>
      <c r="G1390">
        <v>43</v>
      </c>
      <c r="H1390" t="s">
        <v>36</v>
      </c>
      <c r="I1390" t="s">
        <v>7391</v>
      </c>
      <c r="J1390">
        <v>4.5</v>
      </c>
      <c r="K1390">
        <v>48</v>
      </c>
      <c r="L1390" t="s">
        <v>7392</v>
      </c>
      <c r="M1390" t="s">
        <v>679</v>
      </c>
      <c r="N1390">
        <v>10310</v>
      </c>
      <c r="O1390" t="s">
        <v>40</v>
      </c>
      <c r="P1390">
        <v>4.5999999999999996</v>
      </c>
      <c r="Q1390">
        <v>4.5</v>
      </c>
      <c r="R1390">
        <v>4.5999999999999996</v>
      </c>
      <c r="S1390">
        <v>4</v>
      </c>
      <c r="T1390">
        <v>4.8</v>
      </c>
      <c r="U1390">
        <v>3.8</v>
      </c>
      <c r="V1390" t="s">
        <v>144</v>
      </c>
      <c r="W1390" t="s">
        <v>42</v>
      </c>
      <c r="X1390" t="s">
        <v>95</v>
      </c>
      <c r="Y1390">
        <v>15</v>
      </c>
      <c r="Z1390">
        <v>22</v>
      </c>
      <c r="AA1390" t="s">
        <v>44</v>
      </c>
      <c r="AB1390" t="s">
        <v>96</v>
      </c>
      <c r="AC1390" t="s">
        <v>7393</v>
      </c>
      <c r="AD1390" t="s">
        <v>7394</v>
      </c>
      <c r="AE1390">
        <v>9290</v>
      </c>
      <c r="AF1390">
        <v>21725</v>
      </c>
    </row>
    <row r="1391" spans="1:32" x14ac:dyDescent="0.35">
      <c r="A1391">
        <v>2020</v>
      </c>
      <c r="B1391" t="s">
        <v>365</v>
      </c>
      <c r="C1391" t="s">
        <v>5008</v>
      </c>
      <c r="D1391" t="s">
        <v>34</v>
      </c>
      <c r="E1391" t="s">
        <v>7395</v>
      </c>
      <c r="F1391">
        <v>4.9000000000000004</v>
      </c>
      <c r="G1391">
        <v>112</v>
      </c>
      <c r="H1391" t="s">
        <v>36</v>
      </c>
      <c r="I1391" t="s">
        <v>7396</v>
      </c>
      <c r="J1391">
        <v>4.9000000000000004</v>
      </c>
      <c r="K1391">
        <v>3214</v>
      </c>
      <c r="L1391" t="s">
        <v>7397</v>
      </c>
      <c r="M1391" t="s">
        <v>604</v>
      </c>
      <c r="N1391" s="1" t="s">
        <v>653</v>
      </c>
      <c r="O1391" t="s">
        <v>53</v>
      </c>
      <c r="P1391">
        <v>4.8</v>
      </c>
      <c r="Q1391">
        <v>4.9000000000000004</v>
      </c>
      <c r="R1391">
        <v>4.9000000000000004</v>
      </c>
      <c r="S1391">
        <v>4.7</v>
      </c>
      <c r="T1391">
        <v>4.9000000000000004</v>
      </c>
      <c r="U1391">
        <v>4.8</v>
      </c>
      <c r="V1391" t="s">
        <v>973</v>
      </c>
      <c r="W1391" t="s">
        <v>455</v>
      </c>
      <c r="X1391" t="s">
        <v>124</v>
      </c>
      <c r="Y1391">
        <v>17</v>
      </c>
      <c r="Z1391">
        <v>25</v>
      </c>
      <c r="AA1391" t="s">
        <v>44</v>
      </c>
      <c r="AB1391" t="s">
        <v>7398</v>
      </c>
      <c r="AC1391" t="s">
        <v>607</v>
      </c>
      <c r="AD1391" t="s">
        <v>7399</v>
      </c>
      <c r="AE1391" t="s">
        <v>7400</v>
      </c>
      <c r="AF1391">
        <v>10801</v>
      </c>
    </row>
    <row r="1392" spans="1:32" x14ac:dyDescent="0.35">
      <c r="A1392">
        <v>2019</v>
      </c>
      <c r="B1392" t="s">
        <v>187</v>
      </c>
      <c r="C1392" t="s">
        <v>2449</v>
      </c>
      <c r="D1392" t="s">
        <v>1836</v>
      </c>
      <c r="E1392" t="s">
        <v>7401</v>
      </c>
      <c r="F1392">
        <v>4.7</v>
      </c>
      <c r="G1392">
        <v>205</v>
      </c>
      <c r="H1392" t="s">
        <v>36</v>
      </c>
      <c r="I1392" t="s">
        <v>7402</v>
      </c>
      <c r="J1392">
        <v>4.8</v>
      </c>
      <c r="K1392">
        <v>562</v>
      </c>
      <c r="L1392" t="s">
        <v>7403</v>
      </c>
      <c r="M1392" t="s">
        <v>2335</v>
      </c>
      <c r="N1392" s="1" t="s">
        <v>7404</v>
      </c>
      <c r="O1392" t="s">
        <v>40</v>
      </c>
      <c r="P1392">
        <v>4.7</v>
      </c>
      <c r="Q1392">
        <v>4.7</v>
      </c>
      <c r="R1392">
        <v>4.5999999999999996</v>
      </c>
      <c r="S1392">
        <v>4.7</v>
      </c>
      <c r="T1392">
        <v>4.8</v>
      </c>
      <c r="U1392">
        <v>4.8</v>
      </c>
      <c r="V1392" t="s">
        <v>236</v>
      </c>
      <c r="W1392" t="s">
        <v>42</v>
      </c>
      <c r="X1392" t="s">
        <v>124</v>
      </c>
      <c r="Y1392">
        <v>27</v>
      </c>
      <c r="Z1392">
        <v>33</v>
      </c>
      <c r="AA1392" t="s">
        <v>44</v>
      </c>
      <c r="AB1392" t="s">
        <v>78</v>
      </c>
      <c r="AC1392" t="s">
        <v>193</v>
      </c>
      <c r="AD1392" t="s">
        <v>7405</v>
      </c>
      <c r="AE1392" t="s">
        <v>7406</v>
      </c>
      <c r="AF1392">
        <v>32767</v>
      </c>
    </row>
    <row r="1393" spans="1:32" x14ac:dyDescent="0.35">
      <c r="A1393">
        <v>2021</v>
      </c>
      <c r="B1393" t="s">
        <v>288</v>
      </c>
      <c r="C1393" t="s">
        <v>7407</v>
      </c>
      <c r="D1393" t="s">
        <v>34</v>
      </c>
      <c r="E1393" t="s">
        <v>7408</v>
      </c>
      <c r="F1393">
        <v>4.9000000000000004</v>
      </c>
      <c r="G1393">
        <v>2</v>
      </c>
      <c r="H1393" t="s">
        <v>36</v>
      </c>
      <c r="I1393" t="s">
        <v>7409</v>
      </c>
      <c r="J1393">
        <v>4.0999999999999996</v>
      </c>
      <c r="K1393">
        <v>32</v>
      </c>
      <c r="L1393" t="s">
        <v>7410</v>
      </c>
      <c r="M1393" t="s">
        <v>2335</v>
      </c>
      <c r="N1393" s="1" t="s">
        <v>7411</v>
      </c>
      <c r="O1393" t="s">
        <v>94</v>
      </c>
      <c r="P1393">
        <v>5</v>
      </c>
      <c r="Q1393">
        <v>5</v>
      </c>
      <c r="R1393">
        <v>5</v>
      </c>
      <c r="S1393">
        <v>4</v>
      </c>
      <c r="T1393">
        <v>5</v>
      </c>
      <c r="U1393">
        <v>5</v>
      </c>
      <c r="V1393" t="s">
        <v>5620</v>
      </c>
      <c r="W1393" t="s">
        <v>7412</v>
      </c>
      <c r="X1393" t="s">
        <v>124</v>
      </c>
      <c r="Y1393">
        <v>18</v>
      </c>
      <c r="Z1393">
        <v>25</v>
      </c>
      <c r="AA1393" t="s">
        <v>44</v>
      </c>
      <c r="AB1393" t="s">
        <v>198</v>
      </c>
      <c r="AC1393" t="s">
        <v>7413</v>
      </c>
      <c r="AD1393" t="s">
        <v>7414</v>
      </c>
      <c r="AE1393" t="s">
        <v>7415</v>
      </c>
      <c r="AF1393">
        <v>6256</v>
      </c>
    </row>
    <row r="1394" spans="1:32" x14ac:dyDescent="0.35">
      <c r="A1394">
        <v>2020</v>
      </c>
      <c r="B1394" t="s">
        <v>108</v>
      </c>
      <c r="C1394" t="s">
        <v>1621</v>
      </c>
      <c r="D1394" t="s">
        <v>634</v>
      </c>
      <c r="E1394" t="s">
        <v>7416</v>
      </c>
      <c r="F1394">
        <v>4.8</v>
      </c>
      <c r="G1394">
        <v>35</v>
      </c>
      <c r="H1394" t="s">
        <v>36</v>
      </c>
      <c r="I1394" t="s">
        <v>2340</v>
      </c>
      <c r="J1394">
        <v>4.9000000000000004</v>
      </c>
      <c r="K1394">
        <v>94</v>
      </c>
      <c r="L1394" t="s">
        <v>2341</v>
      </c>
      <c r="M1394" t="s">
        <v>699</v>
      </c>
      <c r="N1394" s="1" t="s">
        <v>2342</v>
      </c>
      <c r="O1394" t="s">
        <v>53</v>
      </c>
      <c r="P1394">
        <v>4.9000000000000004</v>
      </c>
      <c r="Q1394">
        <v>4.9000000000000004</v>
      </c>
      <c r="R1394">
        <v>4.7</v>
      </c>
      <c r="S1394">
        <v>4.7</v>
      </c>
      <c r="T1394">
        <v>4.9000000000000004</v>
      </c>
      <c r="U1394">
        <v>4.7</v>
      </c>
      <c r="V1394" t="s">
        <v>4224</v>
      </c>
      <c r="W1394" t="s">
        <v>42</v>
      </c>
      <c r="X1394" t="s">
        <v>124</v>
      </c>
      <c r="Y1394">
        <v>21</v>
      </c>
      <c r="Z1394">
        <v>28</v>
      </c>
      <c r="AA1394" t="s">
        <v>44</v>
      </c>
      <c r="AB1394" t="s">
        <v>125</v>
      </c>
      <c r="AC1394" t="s">
        <v>219</v>
      </c>
      <c r="AD1394" t="s">
        <v>7417</v>
      </c>
      <c r="AE1394" t="s">
        <v>7418</v>
      </c>
      <c r="AF1394">
        <v>12281</v>
      </c>
    </row>
    <row r="1395" spans="1:32" x14ac:dyDescent="0.35">
      <c r="A1395">
        <v>2017</v>
      </c>
      <c r="B1395" t="s">
        <v>69</v>
      </c>
      <c r="C1395" t="s">
        <v>1537</v>
      </c>
      <c r="D1395" t="s">
        <v>34</v>
      </c>
      <c r="E1395" t="s">
        <v>7419</v>
      </c>
      <c r="F1395">
        <v>4.8</v>
      </c>
      <c r="G1395">
        <v>803</v>
      </c>
      <c r="H1395" t="s">
        <v>36</v>
      </c>
      <c r="I1395" t="s">
        <v>7420</v>
      </c>
      <c r="J1395">
        <v>4.9000000000000004</v>
      </c>
      <c r="K1395">
        <v>638</v>
      </c>
      <c r="L1395" t="s">
        <v>7421</v>
      </c>
      <c r="M1395" t="s">
        <v>2335</v>
      </c>
      <c r="N1395" s="1" t="s">
        <v>7422</v>
      </c>
      <c r="O1395" t="s">
        <v>53</v>
      </c>
      <c r="P1395">
        <v>4.8</v>
      </c>
      <c r="Q1395">
        <v>4.8</v>
      </c>
      <c r="R1395">
        <v>4.7</v>
      </c>
      <c r="S1395">
        <v>4.7</v>
      </c>
      <c r="T1395">
        <v>4.8</v>
      </c>
      <c r="U1395">
        <v>4.8</v>
      </c>
      <c r="V1395" t="s">
        <v>317</v>
      </c>
      <c r="W1395" t="s">
        <v>42</v>
      </c>
      <c r="X1395" t="s">
        <v>124</v>
      </c>
      <c r="Y1395">
        <v>27</v>
      </c>
      <c r="Z1395">
        <v>33</v>
      </c>
      <c r="AA1395" t="s">
        <v>44</v>
      </c>
      <c r="AB1395" t="s">
        <v>78</v>
      </c>
      <c r="AC1395" t="s">
        <v>79</v>
      </c>
      <c r="AD1395" t="s">
        <v>7423</v>
      </c>
      <c r="AE1395" t="s">
        <v>7424</v>
      </c>
      <c r="AF1395">
        <v>67411</v>
      </c>
    </row>
    <row r="1396" spans="1:32" x14ac:dyDescent="0.35">
      <c r="A1396">
        <v>2019</v>
      </c>
      <c r="B1396" t="s">
        <v>108</v>
      </c>
      <c r="C1396" t="s">
        <v>707</v>
      </c>
      <c r="D1396" t="s">
        <v>634</v>
      </c>
      <c r="E1396" t="s">
        <v>7425</v>
      </c>
      <c r="F1396">
        <v>5</v>
      </c>
      <c r="G1396">
        <v>10</v>
      </c>
      <c r="H1396" t="s">
        <v>36</v>
      </c>
      <c r="I1396" t="s">
        <v>7426</v>
      </c>
      <c r="J1396">
        <v>4.5</v>
      </c>
      <c r="K1396">
        <v>577</v>
      </c>
      <c r="L1396" t="s">
        <v>7427</v>
      </c>
      <c r="M1396" t="s">
        <v>1277</v>
      </c>
      <c r="N1396" s="1" t="s">
        <v>1278</v>
      </c>
      <c r="O1396" t="s">
        <v>40</v>
      </c>
      <c r="P1396">
        <v>5</v>
      </c>
      <c r="Q1396">
        <v>5</v>
      </c>
      <c r="R1396">
        <v>5</v>
      </c>
      <c r="S1396">
        <v>4.7</v>
      </c>
      <c r="T1396">
        <v>5</v>
      </c>
      <c r="U1396">
        <v>4.9000000000000004</v>
      </c>
      <c r="V1396" t="s">
        <v>712</v>
      </c>
      <c r="W1396" t="s">
        <v>42</v>
      </c>
      <c r="X1396" t="s">
        <v>124</v>
      </c>
      <c r="Y1396">
        <v>16</v>
      </c>
      <c r="Z1396">
        <v>22</v>
      </c>
      <c r="AA1396" t="s">
        <v>44</v>
      </c>
      <c r="AB1396" t="s">
        <v>125</v>
      </c>
      <c r="AC1396" t="s">
        <v>714</v>
      </c>
      <c r="AD1396" t="s">
        <v>7428</v>
      </c>
      <c r="AE1396" t="s">
        <v>7429</v>
      </c>
      <c r="AF1396">
        <v>35623</v>
      </c>
    </row>
    <row r="1397" spans="1:32" x14ac:dyDescent="0.35">
      <c r="A1397">
        <v>2019</v>
      </c>
      <c r="B1397" t="s">
        <v>467</v>
      </c>
      <c r="C1397" t="s">
        <v>5659</v>
      </c>
      <c r="D1397" t="s">
        <v>34</v>
      </c>
      <c r="E1397" t="s">
        <v>7430</v>
      </c>
      <c r="F1397">
        <v>4.7</v>
      </c>
      <c r="G1397">
        <v>86</v>
      </c>
      <c r="H1397" t="s">
        <v>36</v>
      </c>
      <c r="I1397" t="s">
        <v>7431</v>
      </c>
      <c r="J1397">
        <v>4.5</v>
      </c>
      <c r="K1397">
        <v>2307</v>
      </c>
      <c r="L1397" t="s">
        <v>7432</v>
      </c>
      <c r="M1397" t="s">
        <v>699</v>
      </c>
      <c r="N1397" s="1" t="s">
        <v>7433</v>
      </c>
      <c r="O1397" t="s">
        <v>53</v>
      </c>
      <c r="P1397">
        <v>4.9000000000000004</v>
      </c>
      <c r="Q1397">
        <v>4.8</v>
      </c>
      <c r="R1397">
        <v>4.7</v>
      </c>
      <c r="S1397">
        <v>4.5999999999999996</v>
      </c>
      <c r="T1397">
        <v>4.8</v>
      </c>
      <c r="U1397">
        <v>4.5999999999999996</v>
      </c>
      <c r="V1397" t="s">
        <v>2911</v>
      </c>
      <c r="W1397" t="s">
        <v>42</v>
      </c>
      <c r="X1397" t="s">
        <v>43</v>
      </c>
      <c r="Y1397">
        <v>19</v>
      </c>
      <c r="Z1397">
        <v>28</v>
      </c>
      <c r="AA1397" t="s">
        <v>44</v>
      </c>
      <c r="AB1397" t="s">
        <v>125</v>
      </c>
      <c r="AC1397" t="s">
        <v>474</v>
      </c>
      <c r="AD1397" t="s">
        <v>7434</v>
      </c>
      <c r="AE1397" t="s">
        <v>7435</v>
      </c>
      <c r="AF1397">
        <v>25569</v>
      </c>
    </row>
    <row r="1398" spans="1:32" x14ac:dyDescent="0.35">
      <c r="A1398">
        <v>2020</v>
      </c>
      <c r="B1398" t="s">
        <v>409</v>
      </c>
      <c r="C1398" t="s">
        <v>1691</v>
      </c>
      <c r="D1398" t="s">
        <v>34</v>
      </c>
      <c r="E1398" t="s">
        <v>7436</v>
      </c>
      <c r="F1398">
        <v>4.8</v>
      </c>
      <c r="G1398">
        <v>150</v>
      </c>
      <c r="H1398" t="s">
        <v>36</v>
      </c>
      <c r="I1398" t="s">
        <v>5265</v>
      </c>
      <c r="J1398">
        <v>4.5</v>
      </c>
      <c r="K1398">
        <v>2420</v>
      </c>
      <c r="L1398" t="s">
        <v>5266</v>
      </c>
      <c r="M1398" t="s">
        <v>699</v>
      </c>
      <c r="N1398" s="1" t="s">
        <v>711</v>
      </c>
      <c r="O1398" t="s">
        <v>94</v>
      </c>
      <c r="P1398">
        <v>4.9000000000000004</v>
      </c>
      <c r="Q1398">
        <v>4.8</v>
      </c>
      <c r="R1398">
        <v>4.8</v>
      </c>
      <c r="S1398">
        <v>4.7</v>
      </c>
      <c r="T1398">
        <v>4.9000000000000004</v>
      </c>
      <c r="U1398">
        <v>4.8</v>
      </c>
      <c r="V1398" t="s">
        <v>566</v>
      </c>
      <c r="W1398" t="s">
        <v>42</v>
      </c>
      <c r="X1398" t="s">
        <v>55</v>
      </c>
      <c r="Y1398">
        <v>18</v>
      </c>
      <c r="Z1398">
        <v>25</v>
      </c>
      <c r="AA1398" t="s">
        <v>44</v>
      </c>
      <c r="AB1398" t="s">
        <v>45</v>
      </c>
      <c r="AC1398" t="s">
        <v>474</v>
      </c>
      <c r="AD1398" t="s">
        <v>7437</v>
      </c>
      <c r="AE1398" t="s">
        <v>7438</v>
      </c>
      <c r="AF1398">
        <v>15277</v>
      </c>
    </row>
    <row r="1399" spans="1:32" x14ac:dyDescent="0.35">
      <c r="A1399">
        <v>2017</v>
      </c>
      <c r="B1399" t="s">
        <v>288</v>
      </c>
      <c r="C1399" t="s">
        <v>5830</v>
      </c>
      <c r="D1399" t="s">
        <v>34</v>
      </c>
      <c r="E1399" t="s">
        <v>7439</v>
      </c>
      <c r="F1399">
        <v>4.7</v>
      </c>
      <c r="G1399">
        <v>72</v>
      </c>
      <c r="H1399" t="s">
        <v>36</v>
      </c>
      <c r="I1399" t="s">
        <v>3411</v>
      </c>
      <c r="J1399">
        <v>4.5</v>
      </c>
      <c r="K1399">
        <v>954</v>
      </c>
      <c r="L1399" t="s">
        <v>3412</v>
      </c>
      <c r="M1399" t="s">
        <v>39</v>
      </c>
      <c r="N1399">
        <v>90505</v>
      </c>
      <c r="O1399" t="s">
        <v>53</v>
      </c>
      <c r="P1399">
        <v>4.9000000000000004</v>
      </c>
      <c r="Q1399">
        <v>4.8</v>
      </c>
      <c r="R1399">
        <v>4.7</v>
      </c>
      <c r="S1399">
        <v>4.4000000000000004</v>
      </c>
      <c r="T1399">
        <v>4.7</v>
      </c>
      <c r="U1399">
        <v>4.5999999999999996</v>
      </c>
      <c r="V1399" t="s">
        <v>5023</v>
      </c>
      <c r="W1399" t="s">
        <v>42</v>
      </c>
      <c r="X1399" t="s">
        <v>124</v>
      </c>
      <c r="Y1399">
        <v>19</v>
      </c>
      <c r="Z1399">
        <v>25</v>
      </c>
      <c r="AA1399" t="s">
        <v>44</v>
      </c>
      <c r="AB1399" t="s">
        <v>45</v>
      </c>
      <c r="AC1399" t="s">
        <v>1740</v>
      </c>
      <c r="AD1399" t="s">
        <v>7440</v>
      </c>
      <c r="AE1399" t="s">
        <v>7441</v>
      </c>
      <c r="AF1399">
        <v>21907</v>
      </c>
    </row>
    <row r="1400" spans="1:32" x14ac:dyDescent="0.35">
      <c r="A1400">
        <v>2018</v>
      </c>
      <c r="B1400" t="s">
        <v>108</v>
      </c>
      <c r="C1400" t="s">
        <v>1881</v>
      </c>
      <c r="D1400" t="s">
        <v>34</v>
      </c>
      <c r="E1400" t="s">
        <v>7442</v>
      </c>
      <c r="F1400">
        <v>4.8</v>
      </c>
      <c r="G1400">
        <v>66</v>
      </c>
      <c r="H1400" t="s">
        <v>36</v>
      </c>
      <c r="I1400" t="s">
        <v>7443</v>
      </c>
      <c r="J1400">
        <v>4.7</v>
      </c>
      <c r="K1400">
        <v>2246</v>
      </c>
      <c r="L1400" t="s">
        <v>7444</v>
      </c>
      <c r="M1400" t="s">
        <v>39</v>
      </c>
      <c r="N1400">
        <v>90703</v>
      </c>
      <c r="O1400" t="s">
        <v>40</v>
      </c>
      <c r="P1400">
        <v>4.8</v>
      </c>
      <c r="Q1400">
        <v>4.9000000000000004</v>
      </c>
      <c r="R1400">
        <v>4.9000000000000004</v>
      </c>
      <c r="S1400">
        <v>4.7</v>
      </c>
      <c r="T1400">
        <v>4.9000000000000004</v>
      </c>
      <c r="U1400">
        <v>4.8</v>
      </c>
      <c r="V1400" t="s">
        <v>639</v>
      </c>
      <c r="W1400" t="s">
        <v>77</v>
      </c>
      <c r="X1400" t="s">
        <v>95</v>
      </c>
      <c r="Y1400">
        <v>24</v>
      </c>
      <c r="Z1400">
        <v>33</v>
      </c>
      <c r="AA1400" t="s">
        <v>44</v>
      </c>
      <c r="AB1400" t="s">
        <v>125</v>
      </c>
      <c r="AC1400" t="s">
        <v>219</v>
      </c>
      <c r="AD1400" t="s">
        <v>7445</v>
      </c>
      <c r="AE1400" t="s">
        <v>7446</v>
      </c>
      <c r="AF1400">
        <v>45156</v>
      </c>
    </row>
    <row r="1401" spans="1:32" x14ac:dyDescent="0.35">
      <c r="A1401">
        <v>2020</v>
      </c>
      <c r="B1401" t="s">
        <v>81</v>
      </c>
      <c r="C1401" t="s">
        <v>2234</v>
      </c>
      <c r="D1401" t="s">
        <v>34</v>
      </c>
      <c r="E1401" t="s">
        <v>4653</v>
      </c>
      <c r="F1401">
        <v>4.9000000000000004</v>
      </c>
      <c r="G1401">
        <v>22</v>
      </c>
      <c r="H1401" t="s">
        <v>36</v>
      </c>
      <c r="I1401" t="s">
        <v>7447</v>
      </c>
      <c r="J1401">
        <v>4.5999999999999996</v>
      </c>
      <c r="K1401">
        <v>582</v>
      </c>
      <c r="L1401" t="s">
        <v>7448</v>
      </c>
      <c r="M1401" t="s">
        <v>39</v>
      </c>
      <c r="N1401">
        <v>92408</v>
      </c>
      <c r="O1401" t="s">
        <v>53</v>
      </c>
      <c r="P1401">
        <v>5</v>
      </c>
      <c r="Q1401">
        <v>4.9000000000000004</v>
      </c>
      <c r="R1401">
        <v>4.9000000000000004</v>
      </c>
      <c r="S1401">
        <v>4.8</v>
      </c>
      <c r="T1401">
        <v>5</v>
      </c>
      <c r="U1401">
        <v>5</v>
      </c>
      <c r="V1401" t="s">
        <v>1925</v>
      </c>
      <c r="W1401" t="s">
        <v>42</v>
      </c>
      <c r="X1401" t="s">
        <v>55</v>
      </c>
      <c r="Y1401">
        <v>15</v>
      </c>
      <c r="Z1401">
        <v>19</v>
      </c>
      <c r="AA1401" t="s">
        <v>44</v>
      </c>
      <c r="AB1401" t="s">
        <v>151</v>
      </c>
      <c r="AC1401" t="s">
        <v>1134</v>
      </c>
      <c r="AD1401" t="s">
        <v>7449</v>
      </c>
      <c r="AE1401" t="s">
        <v>7450</v>
      </c>
      <c r="AF1401">
        <v>19030</v>
      </c>
    </row>
    <row r="1402" spans="1:32" x14ac:dyDescent="0.35">
      <c r="A1402">
        <v>2019</v>
      </c>
      <c r="B1402" t="s">
        <v>108</v>
      </c>
      <c r="C1402" t="s">
        <v>1881</v>
      </c>
      <c r="D1402" t="s">
        <v>634</v>
      </c>
      <c r="E1402" t="s">
        <v>7451</v>
      </c>
      <c r="F1402">
        <v>4.8</v>
      </c>
      <c r="G1402">
        <v>40</v>
      </c>
      <c r="H1402" t="s">
        <v>36</v>
      </c>
      <c r="I1402" t="s">
        <v>7452</v>
      </c>
      <c r="J1402">
        <v>4</v>
      </c>
      <c r="K1402">
        <v>59</v>
      </c>
      <c r="L1402" t="s">
        <v>7453</v>
      </c>
      <c r="M1402" t="s">
        <v>39</v>
      </c>
      <c r="N1402">
        <v>94080</v>
      </c>
      <c r="O1402" t="s">
        <v>40</v>
      </c>
      <c r="P1402">
        <v>4.8</v>
      </c>
      <c r="Q1402">
        <v>4.8</v>
      </c>
      <c r="R1402">
        <v>4.8</v>
      </c>
      <c r="S1402">
        <v>4.5</v>
      </c>
      <c r="T1402">
        <v>4.8</v>
      </c>
      <c r="U1402">
        <v>4.7</v>
      </c>
      <c r="V1402" t="s">
        <v>42</v>
      </c>
      <c r="W1402" t="s">
        <v>42</v>
      </c>
      <c r="X1402" t="s">
        <v>95</v>
      </c>
      <c r="Y1402">
        <v>23</v>
      </c>
      <c r="Z1402">
        <v>34</v>
      </c>
      <c r="AA1402" t="s">
        <v>44</v>
      </c>
      <c r="AB1402" t="s">
        <v>125</v>
      </c>
      <c r="AC1402" t="s">
        <v>219</v>
      </c>
      <c r="AD1402" t="s">
        <v>7454</v>
      </c>
      <c r="AE1402">
        <v>24444</v>
      </c>
      <c r="AF1402">
        <v>19956</v>
      </c>
    </row>
    <row r="1403" spans="1:32" x14ac:dyDescent="0.35">
      <c r="A1403">
        <v>2019</v>
      </c>
      <c r="B1403" t="s">
        <v>108</v>
      </c>
      <c r="C1403" t="s">
        <v>6583</v>
      </c>
      <c r="D1403" t="s">
        <v>34</v>
      </c>
      <c r="E1403" t="s">
        <v>424</v>
      </c>
      <c r="F1403">
        <v>4.5999999999999996</v>
      </c>
      <c r="G1403">
        <v>33</v>
      </c>
      <c r="H1403" t="s">
        <v>36</v>
      </c>
      <c r="I1403" t="s">
        <v>7455</v>
      </c>
      <c r="J1403">
        <v>4.9000000000000004</v>
      </c>
      <c r="K1403">
        <v>3807</v>
      </c>
      <c r="L1403" t="s">
        <v>7456</v>
      </c>
      <c r="M1403" t="s">
        <v>39</v>
      </c>
      <c r="N1403">
        <v>94901</v>
      </c>
      <c r="O1403" t="s">
        <v>53</v>
      </c>
      <c r="P1403">
        <v>4.5999999999999996</v>
      </c>
      <c r="Q1403">
        <v>4.5</v>
      </c>
      <c r="R1403">
        <v>4.5999999999999996</v>
      </c>
      <c r="S1403">
        <v>4.5</v>
      </c>
      <c r="T1403">
        <v>4.7</v>
      </c>
      <c r="U1403">
        <v>4.7</v>
      </c>
      <c r="V1403" t="s">
        <v>7457</v>
      </c>
      <c r="W1403" t="s">
        <v>42</v>
      </c>
      <c r="X1403" t="s">
        <v>124</v>
      </c>
      <c r="Y1403">
        <v>23</v>
      </c>
      <c r="Z1403">
        <v>31</v>
      </c>
      <c r="AA1403" t="s">
        <v>512</v>
      </c>
      <c r="AB1403" t="s">
        <v>294</v>
      </c>
      <c r="AC1403" t="s">
        <v>6585</v>
      </c>
      <c r="AD1403" t="s">
        <v>7458</v>
      </c>
      <c r="AE1403" t="s">
        <v>7459</v>
      </c>
      <c r="AF1403">
        <v>11731</v>
      </c>
    </row>
    <row r="1404" spans="1:32" x14ac:dyDescent="0.35">
      <c r="A1404">
        <v>2019</v>
      </c>
      <c r="B1404" t="s">
        <v>525</v>
      </c>
      <c r="C1404" t="s">
        <v>7460</v>
      </c>
      <c r="D1404" t="s">
        <v>34</v>
      </c>
      <c r="E1404" t="s">
        <v>7461</v>
      </c>
      <c r="F1404">
        <v>4.8</v>
      </c>
      <c r="G1404">
        <v>149</v>
      </c>
      <c r="H1404" t="s">
        <v>36</v>
      </c>
      <c r="I1404" t="s">
        <v>1894</v>
      </c>
      <c r="J1404">
        <v>4</v>
      </c>
      <c r="K1404">
        <v>116</v>
      </c>
      <c r="L1404" t="s">
        <v>1895</v>
      </c>
      <c r="M1404" t="s">
        <v>121</v>
      </c>
      <c r="N1404">
        <v>85023</v>
      </c>
      <c r="O1404" t="s">
        <v>53</v>
      </c>
      <c r="P1404">
        <v>4.8</v>
      </c>
      <c r="Q1404">
        <v>4.9000000000000004</v>
      </c>
      <c r="R1404">
        <v>4.7</v>
      </c>
      <c r="S1404">
        <v>4.7</v>
      </c>
      <c r="T1404">
        <v>4.9000000000000004</v>
      </c>
      <c r="U1404">
        <v>4.8</v>
      </c>
      <c r="V1404" t="s">
        <v>7462</v>
      </c>
      <c r="W1404" t="s">
        <v>77</v>
      </c>
      <c r="X1404" t="s">
        <v>43</v>
      </c>
      <c r="Y1404">
        <v>24</v>
      </c>
      <c r="Z1404">
        <v>33</v>
      </c>
      <c r="AA1404" t="s">
        <v>44</v>
      </c>
      <c r="AB1404" t="s">
        <v>151</v>
      </c>
      <c r="AC1404" t="s">
        <v>464</v>
      </c>
      <c r="AD1404" t="s">
        <v>7463</v>
      </c>
      <c r="AE1404" t="s">
        <v>7464</v>
      </c>
      <c r="AF1404">
        <v>40938</v>
      </c>
    </row>
    <row r="1405" spans="1:32" x14ac:dyDescent="0.35">
      <c r="A1405">
        <v>2019</v>
      </c>
      <c r="B1405" t="s">
        <v>32</v>
      </c>
      <c r="C1405" t="s">
        <v>792</v>
      </c>
      <c r="D1405" t="s">
        <v>34</v>
      </c>
      <c r="E1405" t="s">
        <v>7465</v>
      </c>
      <c r="F1405">
        <v>4.8</v>
      </c>
      <c r="G1405">
        <v>189</v>
      </c>
      <c r="H1405" t="s">
        <v>36</v>
      </c>
      <c r="I1405" t="s">
        <v>5347</v>
      </c>
      <c r="J1405">
        <v>4.8</v>
      </c>
      <c r="K1405">
        <v>715</v>
      </c>
      <c r="L1405" t="s">
        <v>5348</v>
      </c>
      <c r="M1405" t="s">
        <v>121</v>
      </c>
      <c r="N1405">
        <v>85297</v>
      </c>
      <c r="O1405" t="s">
        <v>40</v>
      </c>
      <c r="P1405">
        <v>4.8</v>
      </c>
      <c r="Q1405">
        <v>4.7</v>
      </c>
      <c r="R1405">
        <v>4.8</v>
      </c>
      <c r="S1405">
        <v>4.7</v>
      </c>
      <c r="T1405">
        <v>4.8</v>
      </c>
      <c r="U1405">
        <v>4.9000000000000004</v>
      </c>
      <c r="V1405" t="s">
        <v>2480</v>
      </c>
      <c r="W1405" t="s">
        <v>1358</v>
      </c>
      <c r="X1405" t="s">
        <v>55</v>
      </c>
      <c r="Y1405">
        <v>17</v>
      </c>
      <c r="Z1405">
        <v>20</v>
      </c>
      <c r="AA1405" t="s">
        <v>44</v>
      </c>
      <c r="AB1405" t="s">
        <v>96</v>
      </c>
      <c r="AC1405" t="s">
        <v>97</v>
      </c>
      <c r="AD1405" t="s">
        <v>7466</v>
      </c>
      <c r="AE1405" t="s">
        <v>7467</v>
      </c>
      <c r="AF1405">
        <v>15502</v>
      </c>
    </row>
    <row r="1406" spans="1:32" x14ac:dyDescent="0.35">
      <c r="A1406">
        <v>2016</v>
      </c>
      <c r="B1406" t="s">
        <v>187</v>
      </c>
      <c r="C1406" t="s">
        <v>557</v>
      </c>
      <c r="D1406" t="s">
        <v>34</v>
      </c>
      <c r="E1406" t="s">
        <v>7468</v>
      </c>
      <c r="F1406">
        <v>4.5</v>
      </c>
      <c r="G1406">
        <v>56</v>
      </c>
      <c r="H1406" t="s">
        <v>36</v>
      </c>
      <c r="I1406" t="s">
        <v>7469</v>
      </c>
      <c r="J1406">
        <v>4.2</v>
      </c>
      <c r="K1406">
        <v>174</v>
      </c>
      <c r="L1406" t="s">
        <v>7470</v>
      </c>
      <c r="M1406" t="s">
        <v>797</v>
      </c>
      <c r="N1406">
        <v>80550</v>
      </c>
      <c r="O1406" t="s">
        <v>75</v>
      </c>
      <c r="P1406">
        <v>4.4000000000000004</v>
      </c>
      <c r="Q1406">
        <v>4.4000000000000004</v>
      </c>
      <c r="R1406">
        <v>4.5</v>
      </c>
      <c r="S1406">
        <v>4.5999999999999996</v>
      </c>
      <c r="T1406">
        <v>4.5999999999999996</v>
      </c>
      <c r="U1406">
        <v>4.5999999999999996</v>
      </c>
      <c r="V1406" t="s">
        <v>244</v>
      </c>
      <c r="W1406" t="s">
        <v>42</v>
      </c>
      <c r="X1406" t="s">
        <v>124</v>
      </c>
      <c r="Y1406">
        <v>28</v>
      </c>
      <c r="Z1406">
        <v>37</v>
      </c>
      <c r="AA1406" t="s">
        <v>44</v>
      </c>
      <c r="AB1406" t="s">
        <v>78</v>
      </c>
      <c r="AC1406" t="s">
        <v>2446</v>
      </c>
      <c r="AD1406" t="s">
        <v>7471</v>
      </c>
      <c r="AE1406" t="s">
        <v>7472</v>
      </c>
      <c r="AF1406">
        <v>90642</v>
      </c>
    </row>
    <row r="1407" spans="1:32" x14ac:dyDescent="0.35">
      <c r="A1407">
        <v>2021</v>
      </c>
      <c r="B1407" t="s">
        <v>187</v>
      </c>
      <c r="C1407" t="s">
        <v>7473</v>
      </c>
      <c r="D1407" t="s">
        <v>1836</v>
      </c>
      <c r="E1407" t="s">
        <v>7474</v>
      </c>
      <c r="F1407">
        <v>4.8</v>
      </c>
      <c r="G1407">
        <v>81</v>
      </c>
      <c r="H1407" t="s">
        <v>36</v>
      </c>
      <c r="I1407" t="s">
        <v>7475</v>
      </c>
      <c r="J1407">
        <v>4.7</v>
      </c>
      <c r="K1407">
        <v>211</v>
      </c>
      <c r="L1407" t="s">
        <v>7476</v>
      </c>
      <c r="M1407" t="s">
        <v>243</v>
      </c>
      <c r="N1407">
        <v>98409</v>
      </c>
      <c r="O1407" t="s">
        <v>40</v>
      </c>
      <c r="P1407">
        <v>4.9000000000000004</v>
      </c>
      <c r="Q1407">
        <v>4.8</v>
      </c>
      <c r="R1407">
        <v>4.7</v>
      </c>
      <c r="S1407">
        <v>4.7</v>
      </c>
      <c r="T1407">
        <v>4.8</v>
      </c>
      <c r="U1407">
        <v>4.8</v>
      </c>
      <c r="V1407" t="s">
        <v>7477</v>
      </c>
      <c r="W1407" t="s">
        <v>42</v>
      </c>
      <c r="X1407" t="s">
        <v>124</v>
      </c>
      <c r="Y1407">
        <v>26</v>
      </c>
      <c r="Z1407">
        <v>33</v>
      </c>
      <c r="AA1407" t="s">
        <v>44</v>
      </c>
      <c r="AB1407" t="s">
        <v>78</v>
      </c>
      <c r="AC1407" t="s">
        <v>237</v>
      </c>
      <c r="AD1407" t="s">
        <v>7478</v>
      </c>
      <c r="AE1407" t="s">
        <v>7479</v>
      </c>
      <c r="AF1407">
        <v>17043</v>
      </c>
    </row>
    <row r="1408" spans="1:32" x14ac:dyDescent="0.35">
      <c r="A1408">
        <v>2016</v>
      </c>
      <c r="B1408" t="s">
        <v>32</v>
      </c>
      <c r="C1408" t="s">
        <v>5331</v>
      </c>
      <c r="D1408" t="s">
        <v>34</v>
      </c>
      <c r="E1408" t="s">
        <v>7480</v>
      </c>
      <c r="F1408">
        <v>4.8</v>
      </c>
      <c r="G1408">
        <v>108</v>
      </c>
      <c r="H1408" t="s">
        <v>36</v>
      </c>
      <c r="I1408" t="s">
        <v>7043</v>
      </c>
      <c r="J1408">
        <v>4.5999999999999996</v>
      </c>
      <c r="K1408">
        <v>742</v>
      </c>
      <c r="L1408" t="s">
        <v>7044</v>
      </c>
      <c r="M1408" t="s">
        <v>243</v>
      </c>
      <c r="N1408">
        <v>99212</v>
      </c>
      <c r="O1408" t="s">
        <v>53</v>
      </c>
      <c r="P1408">
        <v>4.8</v>
      </c>
      <c r="Q1408">
        <v>4.5999999999999996</v>
      </c>
      <c r="R1408">
        <v>4.9000000000000004</v>
      </c>
      <c r="S1408">
        <v>4.7</v>
      </c>
      <c r="T1408">
        <v>4.8</v>
      </c>
      <c r="U1408">
        <v>5</v>
      </c>
      <c r="V1408" t="s">
        <v>798</v>
      </c>
      <c r="W1408" t="s">
        <v>77</v>
      </c>
      <c r="X1408" t="s">
        <v>55</v>
      </c>
      <c r="Y1408">
        <v>13</v>
      </c>
      <c r="Z1408">
        <v>17</v>
      </c>
      <c r="AA1408" t="s">
        <v>44</v>
      </c>
      <c r="AB1408" t="s">
        <v>151</v>
      </c>
      <c r="AC1408" t="s">
        <v>1043</v>
      </c>
      <c r="AD1408" t="s">
        <v>7481</v>
      </c>
      <c r="AE1408" t="s">
        <v>7482</v>
      </c>
      <c r="AF1408">
        <v>52042</v>
      </c>
    </row>
    <row r="1409" spans="1:32" x14ac:dyDescent="0.35">
      <c r="A1409">
        <v>2019</v>
      </c>
      <c r="B1409" t="s">
        <v>108</v>
      </c>
      <c r="C1409" t="s">
        <v>3601</v>
      </c>
      <c r="D1409" t="s">
        <v>34</v>
      </c>
      <c r="E1409" t="s">
        <v>7483</v>
      </c>
      <c r="F1409">
        <v>4.8</v>
      </c>
      <c r="G1409">
        <v>40</v>
      </c>
      <c r="H1409" t="s">
        <v>36</v>
      </c>
      <c r="I1409" t="s">
        <v>7050</v>
      </c>
      <c r="J1409">
        <v>4.5</v>
      </c>
      <c r="K1409">
        <v>742</v>
      </c>
      <c r="L1409" t="s">
        <v>7051</v>
      </c>
      <c r="M1409" t="s">
        <v>243</v>
      </c>
      <c r="N1409">
        <v>98005</v>
      </c>
      <c r="O1409" t="s">
        <v>53</v>
      </c>
      <c r="P1409">
        <v>4.8</v>
      </c>
      <c r="Q1409">
        <v>4.8</v>
      </c>
      <c r="R1409">
        <v>4.8</v>
      </c>
      <c r="S1409">
        <v>4.5</v>
      </c>
      <c r="T1409">
        <v>4.8</v>
      </c>
      <c r="U1409">
        <v>4.7</v>
      </c>
      <c r="V1409" t="s">
        <v>42</v>
      </c>
      <c r="W1409" t="s">
        <v>77</v>
      </c>
      <c r="X1409" t="s">
        <v>124</v>
      </c>
      <c r="Y1409">
        <v>22</v>
      </c>
      <c r="Z1409">
        <v>33</v>
      </c>
      <c r="AA1409" t="s">
        <v>44</v>
      </c>
      <c r="AB1409" t="s">
        <v>125</v>
      </c>
      <c r="AC1409" t="s">
        <v>219</v>
      </c>
      <c r="AD1409" t="s">
        <v>7484</v>
      </c>
      <c r="AE1409" t="s">
        <v>7485</v>
      </c>
      <c r="AF1409">
        <v>31934</v>
      </c>
    </row>
    <row r="1410" spans="1:32" x14ac:dyDescent="0.35">
      <c r="A1410">
        <v>2018</v>
      </c>
      <c r="B1410" t="s">
        <v>304</v>
      </c>
      <c r="C1410" t="s">
        <v>4493</v>
      </c>
      <c r="D1410" t="s">
        <v>1426</v>
      </c>
      <c r="E1410" t="s">
        <v>7486</v>
      </c>
      <c r="F1410">
        <v>4.8</v>
      </c>
      <c r="G1410">
        <v>117</v>
      </c>
      <c r="H1410" t="s">
        <v>36</v>
      </c>
      <c r="I1410" t="s">
        <v>1420</v>
      </c>
      <c r="J1410">
        <v>4.7</v>
      </c>
      <c r="K1410">
        <v>1678</v>
      </c>
      <c r="L1410" t="s">
        <v>1421</v>
      </c>
      <c r="M1410" t="s">
        <v>271</v>
      </c>
      <c r="N1410">
        <v>78209</v>
      </c>
      <c r="O1410" t="s">
        <v>94</v>
      </c>
      <c r="P1410">
        <v>4.9000000000000004</v>
      </c>
      <c r="Q1410">
        <v>4.9000000000000004</v>
      </c>
      <c r="R1410">
        <v>4.8</v>
      </c>
      <c r="S1410">
        <v>4.5999999999999996</v>
      </c>
      <c r="T1410">
        <v>4.9000000000000004</v>
      </c>
      <c r="U1410">
        <v>4.8</v>
      </c>
      <c r="V1410" t="s">
        <v>7487</v>
      </c>
      <c r="W1410" t="s">
        <v>439</v>
      </c>
      <c r="X1410" t="s">
        <v>124</v>
      </c>
      <c r="Y1410">
        <v>21</v>
      </c>
      <c r="Z1410">
        <v>27</v>
      </c>
      <c r="AA1410" t="s">
        <v>44</v>
      </c>
      <c r="AB1410" t="s">
        <v>45</v>
      </c>
      <c r="AC1410" t="s">
        <v>938</v>
      </c>
      <c r="AD1410" t="s">
        <v>7488</v>
      </c>
      <c r="AE1410" t="s">
        <v>7489</v>
      </c>
      <c r="AF1410">
        <v>34220</v>
      </c>
    </row>
    <row r="1411" spans="1:32" x14ac:dyDescent="0.35">
      <c r="A1411">
        <v>2019</v>
      </c>
      <c r="B1411" t="s">
        <v>304</v>
      </c>
      <c r="C1411" t="s">
        <v>4493</v>
      </c>
      <c r="D1411" t="s">
        <v>34</v>
      </c>
      <c r="E1411" t="s">
        <v>7490</v>
      </c>
      <c r="F1411">
        <v>4.9000000000000004</v>
      </c>
      <c r="G1411">
        <v>82</v>
      </c>
      <c r="H1411" t="s">
        <v>36</v>
      </c>
      <c r="I1411" t="s">
        <v>1420</v>
      </c>
      <c r="J1411">
        <v>4.7</v>
      </c>
      <c r="K1411">
        <v>1678</v>
      </c>
      <c r="L1411" t="s">
        <v>1421</v>
      </c>
      <c r="M1411" t="s">
        <v>271</v>
      </c>
      <c r="N1411">
        <v>78209</v>
      </c>
      <c r="O1411" t="s">
        <v>53</v>
      </c>
      <c r="P1411">
        <v>5</v>
      </c>
      <c r="Q1411">
        <v>4.9000000000000004</v>
      </c>
      <c r="R1411">
        <v>4.9000000000000004</v>
      </c>
      <c r="S1411">
        <v>4.8</v>
      </c>
      <c r="T1411">
        <v>4.9000000000000004</v>
      </c>
      <c r="U1411">
        <v>4.9000000000000004</v>
      </c>
      <c r="V1411" t="s">
        <v>3475</v>
      </c>
      <c r="W1411" t="s">
        <v>439</v>
      </c>
      <c r="X1411" t="s">
        <v>124</v>
      </c>
      <c r="Y1411">
        <v>19</v>
      </c>
      <c r="Z1411">
        <v>27</v>
      </c>
      <c r="AA1411" t="s">
        <v>44</v>
      </c>
      <c r="AB1411" t="s">
        <v>45</v>
      </c>
      <c r="AC1411" t="s">
        <v>938</v>
      </c>
      <c r="AD1411" t="s">
        <v>7491</v>
      </c>
      <c r="AE1411" t="s">
        <v>7492</v>
      </c>
      <c r="AF1411">
        <v>25450</v>
      </c>
    </row>
    <row r="1412" spans="1:32" x14ac:dyDescent="0.35">
      <c r="A1412">
        <v>2019</v>
      </c>
      <c r="B1412" t="s">
        <v>304</v>
      </c>
      <c r="C1412" t="s">
        <v>6637</v>
      </c>
      <c r="D1412" t="s">
        <v>34</v>
      </c>
      <c r="E1412" t="s">
        <v>7493</v>
      </c>
      <c r="F1412">
        <v>4.7</v>
      </c>
      <c r="G1412">
        <v>69</v>
      </c>
      <c r="H1412" t="s">
        <v>36</v>
      </c>
      <c r="I1412" t="s">
        <v>1420</v>
      </c>
      <c r="J1412">
        <v>4.7</v>
      </c>
      <c r="K1412">
        <v>1678</v>
      </c>
      <c r="L1412" t="s">
        <v>1421</v>
      </c>
      <c r="M1412" t="s">
        <v>271</v>
      </c>
      <c r="N1412">
        <v>78209</v>
      </c>
      <c r="O1412" t="s">
        <v>53</v>
      </c>
      <c r="P1412">
        <v>4.9000000000000004</v>
      </c>
      <c r="Q1412">
        <v>4.7</v>
      </c>
      <c r="R1412">
        <v>4.8</v>
      </c>
      <c r="S1412">
        <v>4.5999999999999996</v>
      </c>
      <c r="T1412">
        <v>4.8</v>
      </c>
      <c r="U1412">
        <v>4.5999999999999996</v>
      </c>
      <c r="V1412" t="s">
        <v>438</v>
      </c>
      <c r="W1412" t="s">
        <v>439</v>
      </c>
      <c r="X1412" t="s">
        <v>43</v>
      </c>
      <c r="Y1412">
        <v>21</v>
      </c>
      <c r="Z1412">
        <v>29</v>
      </c>
      <c r="AA1412" t="s">
        <v>44</v>
      </c>
      <c r="AB1412" t="s">
        <v>45</v>
      </c>
      <c r="AC1412" t="s">
        <v>219</v>
      </c>
      <c r="AD1412" t="s">
        <v>7494</v>
      </c>
      <c r="AE1412" t="s">
        <v>7495</v>
      </c>
      <c r="AF1412">
        <v>32930</v>
      </c>
    </row>
    <row r="1413" spans="1:32" x14ac:dyDescent="0.35">
      <c r="A1413">
        <v>2020</v>
      </c>
      <c r="B1413" t="s">
        <v>365</v>
      </c>
      <c r="C1413" t="s">
        <v>7496</v>
      </c>
      <c r="D1413" t="s">
        <v>34</v>
      </c>
      <c r="E1413" t="s">
        <v>7497</v>
      </c>
      <c r="F1413">
        <v>4.9000000000000004</v>
      </c>
      <c r="G1413">
        <v>112</v>
      </c>
      <c r="H1413" t="s">
        <v>36</v>
      </c>
      <c r="I1413" t="s">
        <v>7498</v>
      </c>
      <c r="J1413">
        <v>4.5999999999999996</v>
      </c>
      <c r="K1413">
        <v>837</v>
      </c>
      <c r="L1413" t="s">
        <v>7499</v>
      </c>
      <c r="M1413" t="s">
        <v>271</v>
      </c>
      <c r="N1413">
        <v>76180</v>
      </c>
      <c r="O1413" t="s">
        <v>94</v>
      </c>
      <c r="P1413">
        <v>4.8</v>
      </c>
      <c r="Q1413">
        <v>4.9000000000000004</v>
      </c>
      <c r="R1413">
        <v>4.9000000000000004</v>
      </c>
      <c r="S1413">
        <v>4.7</v>
      </c>
      <c r="T1413">
        <v>4.9000000000000004</v>
      </c>
      <c r="U1413">
        <v>4.8</v>
      </c>
      <c r="V1413" t="s">
        <v>2644</v>
      </c>
      <c r="W1413" t="s">
        <v>77</v>
      </c>
      <c r="X1413" t="s">
        <v>124</v>
      </c>
      <c r="Y1413">
        <v>17</v>
      </c>
      <c r="Z1413">
        <v>25</v>
      </c>
      <c r="AA1413" t="s">
        <v>44</v>
      </c>
      <c r="AB1413" t="s">
        <v>125</v>
      </c>
      <c r="AC1413" t="s">
        <v>370</v>
      </c>
      <c r="AD1413" t="s">
        <v>7500</v>
      </c>
      <c r="AE1413" t="s">
        <v>7501</v>
      </c>
      <c r="AF1413">
        <v>32801</v>
      </c>
    </row>
    <row r="1414" spans="1:32" x14ac:dyDescent="0.35">
      <c r="A1414">
        <v>2014</v>
      </c>
      <c r="B1414" t="s">
        <v>108</v>
      </c>
      <c r="C1414" t="s">
        <v>600</v>
      </c>
      <c r="D1414" t="s">
        <v>34</v>
      </c>
      <c r="E1414" t="s">
        <v>7502</v>
      </c>
      <c r="F1414">
        <v>4.8</v>
      </c>
      <c r="G1414">
        <v>176</v>
      </c>
      <c r="H1414" t="s">
        <v>36</v>
      </c>
      <c r="I1414" t="s">
        <v>1437</v>
      </c>
      <c r="J1414">
        <v>4.7</v>
      </c>
      <c r="K1414">
        <v>1455</v>
      </c>
      <c r="L1414" t="s">
        <v>1438</v>
      </c>
      <c r="M1414" t="s">
        <v>271</v>
      </c>
      <c r="N1414">
        <v>76011</v>
      </c>
      <c r="O1414" t="s">
        <v>53</v>
      </c>
      <c r="P1414">
        <v>4.9000000000000004</v>
      </c>
      <c r="Q1414">
        <v>4.8</v>
      </c>
      <c r="R1414">
        <v>4.8</v>
      </c>
      <c r="S1414">
        <v>4.5999999999999996</v>
      </c>
      <c r="T1414">
        <v>4.9000000000000004</v>
      </c>
      <c r="U1414">
        <v>4.8</v>
      </c>
      <c r="V1414" t="s">
        <v>42</v>
      </c>
      <c r="W1414" t="s">
        <v>42</v>
      </c>
      <c r="X1414" t="s">
        <v>124</v>
      </c>
      <c r="Y1414">
        <v>21</v>
      </c>
      <c r="Z1414">
        <v>29</v>
      </c>
      <c r="AA1414" t="s">
        <v>44</v>
      </c>
      <c r="AB1414" t="s">
        <v>113</v>
      </c>
      <c r="AC1414" t="s">
        <v>114</v>
      </c>
      <c r="AD1414" t="s">
        <v>7503</v>
      </c>
      <c r="AE1414" t="s">
        <v>7504</v>
      </c>
      <c r="AF1414">
        <v>76861</v>
      </c>
    </row>
    <row r="1415" spans="1:32" x14ac:dyDescent="0.35">
      <c r="A1415">
        <v>2021</v>
      </c>
      <c r="B1415" t="s">
        <v>69</v>
      </c>
      <c r="C1415" t="s">
        <v>399</v>
      </c>
      <c r="D1415" t="s">
        <v>34</v>
      </c>
      <c r="E1415" t="s">
        <v>3361</v>
      </c>
      <c r="F1415">
        <v>4.8</v>
      </c>
      <c r="G1415">
        <v>63</v>
      </c>
      <c r="H1415" t="s">
        <v>36</v>
      </c>
      <c r="I1415" t="s">
        <v>7505</v>
      </c>
      <c r="J1415">
        <v>4</v>
      </c>
      <c r="K1415">
        <v>856</v>
      </c>
      <c r="L1415" t="s">
        <v>7506</v>
      </c>
      <c r="M1415" t="s">
        <v>271</v>
      </c>
      <c r="N1415">
        <v>75062</v>
      </c>
      <c r="O1415" t="s">
        <v>40</v>
      </c>
      <c r="P1415">
        <v>4.9000000000000004</v>
      </c>
      <c r="Q1415">
        <v>4.7</v>
      </c>
      <c r="R1415">
        <v>4.8</v>
      </c>
      <c r="S1415">
        <v>4.7</v>
      </c>
      <c r="T1415">
        <v>4.7</v>
      </c>
      <c r="U1415">
        <v>4.8</v>
      </c>
      <c r="V1415" t="s">
        <v>317</v>
      </c>
      <c r="W1415" t="s">
        <v>42</v>
      </c>
      <c r="X1415" t="s">
        <v>43</v>
      </c>
      <c r="Y1415">
        <v>20</v>
      </c>
      <c r="Z1415">
        <v>27</v>
      </c>
      <c r="AA1415" t="s">
        <v>44</v>
      </c>
      <c r="AB1415" t="s">
        <v>125</v>
      </c>
      <c r="AC1415" t="s">
        <v>126</v>
      </c>
      <c r="AD1415" t="s">
        <v>7507</v>
      </c>
      <c r="AE1415" t="s">
        <v>7508</v>
      </c>
      <c r="AF1415">
        <v>14116</v>
      </c>
    </row>
    <row r="1416" spans="1:32" x14ac:dyDescent="0.35">
      <c r="A1416">
        <v>2019</v>
      </c>
      <c r="B1416" t="s">
        <v>409</v>
      </c>
      <c r="C1416" t="s">
        <v>1691</v>
      </c>
      <c r="D1416" t="s">
        <v>34</v>
      </c>
      <c r="E1416" t="s">
        <v>2110</v>
      </c>
      <c r="F1416">
        <v>4.8</v>
      </c>
      <c r="G1416">
        <v>224</v>
      </c>
      <c r="H1416" t="s">
        <v>36</v>
      </c>
      <c r="I1416" t="s">
        <v>7509</v>
      </c>
      <c r="J1416">
        <v>3.4</v>
      </c>
      <c r="K1416">
        <v>12</v>
      </c>
      <c r="L1416" t="s">
        <v>7510</v>
      </c>
      <c r="M1416" t="s">
        <v>271</v>
      </c>
      <c r="N1416">
        <v>75062</v>
      </c>
      <c r="O1416" t="s">
        <v>40</v>
      </c>
      <c r="P1416">
        <v>4.9000000000000004</v>
      </c>
      <c r="Q1416">
        <v>4.9000000000000004</v>
      </c>
      <c r="R1416">
        <v>4.8</v>
      </c>
      <c r="S1416">
        <v>4.5999999999999996</v>
      </c>
      <c r="T1416">
        <v>4.9000000000000004</v>
      </c>
      <c r="U1416">
        <v>4.8</v>
      </c>
      <c r="V1416" t="s">
        <v>42</v>
      </c>
      <c r="W1416" t="s">
        <v>42</v>
      </c>
      <c r="X1416" t="s">
        <v>55</v>
      </c>
      <c r="Y1416">
        <v>18</v>
      </c>
      <c r="Z1416">
        <v>25</v>
      </c>
      <c r="AA1416" t="s">
        <v>44</v>
      </c>
      <c r="AB1416" t="s">
        <v>45</v>
      </c>
      <c r="AC1416" t="s">
        <v>474</v>
      </c>
      <c r="AD1416" t="s">
        <v>7511</v>
      </c>
      <c r="AE1416">
        <v>23036289</v>
      </c>
      <c r="AF1416">
        <v>34550</v>
      </c>
    </row>
    <row r="1417" spans="1:32" x14ac:dyDescent="0.35">
      <c r="A1417">
        <v>2020</v>
      </c>
      <c r="B1417" t="s">
        <v>4488</v>
      </c>
      <c r="C1417" t="s">
        <v>7512</v>
      </c>
      <c r="D1417" t="s">
        <v>34</v>
      </c>
      <c r="E1417" t="s">
        <v>4293</v>
      </c>
      <c r="F1417">
        <v>5</v>
      </c>
      <c r="G1417">
        <v>6</v>
      </c>
      <c r="H1417" t="s">
        <v>36</v>
      </c>
      <c r="I1417" t="s">
        <v>291</v>
      </c>
      <c r="J1417">
        <v>4.8</v>
      </c>
      <c r="K1417">
        <v>2054</v>
      </c>
      <c r="L1417" t="s">
        <v>292</v>
      </c>
      <c r="M1417" t="s">
        <v>271</v>
      </c>
      <c r="N1417">
        <v>75209</v>
      </c>
      <c r="O1417" t="s">
        <v>53</v>
      </c>
      <c r="P1417">
        <v>4.8</v>
      </c>
      <c r="Q1417">
        <v>5</v>
      </c>
      <c r="R1417">
        <v>5</v>
      </c>
      <c r="S1417">
        <v>5</v>
      </c>
      <c r="T1417">
        <v>5</v>
      </c>
      <c r="U1417">
        <v>5</v>
      </c>
      <c r="V1417" t="s">
        <v>7513</v>
      </c>
      <c r="W1417" t="s">
        <v>42</v>
      </c>
      <c r="X1417" t="s">
        <v>43</v>
      </c>
      <c r="Y1417">
        <v>35</v>
      </c>
      <c r="Z1417">
        <v>41</v>
      </c>
      <c r="AA1417" t="s">
        <v>44</v>
      </c>
      <c r="AB1417" t="s">
        <v>78</v>
      </c>
      <c r="AC1417" t="s">
        <v>7514</v>
      </c>
      <c r="AD1417" t="s">
        <v>7515</v>
      </c>
      <c r="AE1417" t="s">
        <v>7516</v>
      </c>
      <c r="AF1417">
        <v>30912</v>
      </c>
    </row>
    <row r="1418" spans="1:32" x14ac:dyDescent="0.35">
      <c r="A1418">
        <v>2018</v>
      </c>
      <c r="B1418" t="s">
        <v>81</v>
      </c>
      <c r="C1418" t="s">
        <v>2234</v>
      </c>
      <c r="D1418" t="s">
        <v>34</v>
      </c>
      <c r="E1418" t="s">
        <v>7517</v>
      </c>
      <c r="F1418">
        <v>4.5999999999999996</v>
      </c>
      <c r="G1418">
        <v>36</v>
      </c>
      <c r="H1418" t="s">
        <v>36</v>
      </c>
      <c r="I1418" t="s">
        <v>6266</v>
      </c>
      <c r="J1418">
        <v>4.2</v>
      </c>
      <c r="K1418">
        <v>89</v>
      </c>
      <c r="L1418" t="s">
        <v>6267</v>
      </c>
      <c r="M1418" t="s">
        <v>271</v>
      </c>
      <c r="N1418">
        <v>75209</v>
      </c>
      <c r="O1418" t="s">
        <v>53</v>
      </c>
      <c r="P1418">
        <v>4.8</v>
      </c>
      <c r="Q1418">
        <v>4.5</v>
      </c>
      <c r="R1418">
        <v>4.5</v>
      </c>
      <c r="S1418">
        <v>4.5</v>
      </c>
      <c r="T1418">
        <v>4.5999999999999996</v>
      </c>
      <c r="U1418">
        <v>4.9000000000000004</v>
      </c>
      <c r="V1418" t="s">
        <v>4529</v>
      </c>
      <c r="W1418" t="s">
        <v>2838</v>
      </c>
      <c r="X1418" t="s">
        <v>55</v>
      </c>
      <c r="Y1418">
        <v>15</v>
      </c>
      <c r="Z1418">
        <v>18</v>
      </c>
      <c r="AA1418" t="s">
        <v>44</v>
      </c>
      <c r="AB1418" t="s">
        <v>151</v>
      </c>
      <c r="AC1418" t="s">
        <v>1134</v>
      </c>
      <c r="AD1418" t="s">
        <v>7518</v>
      </c>
      <c r="AE1418" t="s">
        <v>7519</v>
      </c>
      <c r="AF1418">
        <v>37345</v>
      </c>
    </row>
    <row r="1419" spans="1:32" x14ac:dyDescent="0.35">
      <c r="A1419">
        <v>2019</v>
      </c>
      <c r="B1419" t="s">
        <v>3957</v>
      </c>
      <c r="C1419" t="s">
        <v>7520</v>
      </c>
      <c r="D1419" t="s">
        <v>34</v>
      </c>
      <c r="E1419" t="s">
        <v>7521</v>
      </c>
      <c r="F1419">
        <v>4.9000000000000004</v>
      </c>
      <c r="G1419">
        <v>3</v>
      </c>
      <c r="H1419" t="s">
        <v>36</v>
      </c>
      <c r="I1419" t="s">
        <v>1453</v>
      </c>
      <c r="J1419">
        <v>4.3</v>
      </c>
      <c r="K1419">
        <v>1341</v>
      </c>
      <c r="L1419" t="s">
        <v>1454</v>
      </c>
      <c r="M1419" t="s">
        <v>271</v>
      </c>
      <c r="N1419">
        <v>75093</v>
      </c>
      <c r="O1419" t="s">
        <v>53</v>
      </c>
      <c r="P1419">
        <v>5</v>
      </c>
      <c r="Q1419">
        <v>4.7</v>
      </c>
      <c r="R1419">
        <v>5</v>
      </c>
      <c r="S1419">
        <v>4.7</v>
      </c>
      <c r="T1419">
        <v>5</v>
      </c>
      <c r="U1419">
        <v>5</v>
      </c>
      <c r="V1419" t="s">
        <v>42</v>
      </c>
      <c r="W1419" t="s">
        <v>3229</v>
      </c>
      <c r="X1419" t="s">
        <v>124</v>
      </c>
      <c r="Y1419">
        <v>16</v>
      </c>
      <c r="Z1419">
        <v>24</v>
      </c>
      <c r="AA1419" t="s">
        <v>44</v>
      </c>
      <c r="AB1419" t="s">
        <v>45</v>
      </c>
      <c r="AC1419" t="s">
        <v>6752</v>
      </c>
      <c r="AD1419" t="s">
        <v>7522</v>
      </c>
      <c r="AE1419">
        <v>310052</v>
      </c>
      <c r="AF1419">
        <v>38773</v>
      </c>
    </row>
    <row r="1420" spans="1:32" x14ac:dyDescent="0.35">
      <c r="A1420">
        <v>2017</v>
      </c>
      <c r="B1420" t="s">
        <v>32</v>
      </c>
      <c r="C1420" t="s">
        <v>1586</v>
      </c>
      <c r="D1420" t="s">
        <v>34</v>
      </c>
      <c r="E1420" t="s">
        <v>7523</v>
      </c>
      <c r="F1420">
        <v>4.8</v>
      </c>
      <c r="G1420">
        <v>591</v>
      </c>
      <c r="H1420" t="s">
        <v>36</v>
      </c>
      <c r="I1420" t="s">
        <v>7524</v>
      </c>
      <c r="J1420">
        <v>4.8</v>
      </c>
      <c r="K1420">
        <v>2589</v>
      </c>
      <c r="L1420" t="s">
        <v>7525</v>
      </c>
      <c r="M1420" t="s">
        <v>309</v>
      </c>
      <c r="N1420">
        <v>68022</v>
      </c>
      <c r="O1420" t="s">
        <v>53</v>
      </c>
      <c r="P1420">
        <v>4.8</v>
      </c>
      <c r="Q1420">
        <v>4.7</v>
      </c>
      <c r="R1420">
        <v>4.7</v>
      </c>
      <c r="S1420">
        <v>4.7</v>
      </c>
      <c r="T1420">
        <v>4.8</v>
      </c>
      <c r="U1420">
        <v>4.9000000000000004</v>
      </c>
      <c r="V1420" t="s">
        <v>7526</v>
      </c>
      <c r="W1420" t="s">
        <v>42</v>
      </c>
      <c r="X1420" t="s">
        <v>43</v>
      </c>
      <c r="Y1420">
        <v>23</v>
      </c>
      <c r="Z1420">
        <v>30</v>
      </c>
      <c r="AA1420" t="s">
        <v>44</v>
      </c>
      <c r="AB1420" t="s">
        <v>151</v>
      </c>
      <c r="AC1420" t="s">
        <v>597</v>
      </c>
      <c r="AD1420" t="s">
        <v>7527</v>
      </c>
      <c r="AE1420" t="s">
        <v>7528</v>
      </c>
      <c r="AF1420">
        <v>14781</v>
      </c>
    </row>
    <row r="1421" spans="1:32" x14ac:dyDescent="0.35">
      <c r="A1421">
        <v>2019</v>
      </c>
      <c r="B1421" t="s">
        <v>525</v>
      </c>
      <c r="C1421" t="s">
        <v>1124</v>
      </c>
      <c r="D1421" t="s">
        <v>34</v>
      </c>
      <c r="E1421" t="s">
        <v>7529</v>
      </c>
      <c r="F1421">
        <v>4.7</v>
      </c>
      <c r="G1421">
        <v>256</v>
      </c>
      <c r="H1421" t="s">
        <v>36</v>
      </c>
      <c r="I1421" t="s">
        <v>7530</v>
      </c>
      <c r="J1421">
        <v>4.7</v>
      </c>
      <c r="K1421">
        <v>206</v>
      </c>
      <c r="L1421" t="s">
        <v>7531</v>
      </c>
      <c r="M1421" t="s">
        <v>1489</v>
      </c>
      <c r="N1421">
        <v>57105</v>
      </c>
      <c r="O1421" t="s">
        <v>53</v>
      </c>
      <c r="P1421">
        <v>4.8</v>
      </c>
      <c r="Q1421">
        <v>4.8</v>
      </c>
      <c r="R1421">
        <v>4.7</v>
      </c>
      <c r="S1421">
        <v>4.7</v>
      </c>
      <c r="T1421">
        <v>4.8</v>
      </c>
      <c r="U1421">
        <v>4.8</v>
      </c>
      <c r="V1421" t="s">
        <v>76</v>
      </c>
      <c r="W1421" t="s">
        <v>3419</v>
      </c>
      <c r="X1421" t="s">
        <v>43</v>
      </c>
      <c r="Y1421">
        <v>22</v>
      </c>
      <c r="Z1421">
        <v>29</v>
      </c>
      <c r="AA1421" t="s">
        <v>44</v>
      </c>
      <c r="AB1421" t="s">
        <v>151</v>
      </c>
      <c r="AC1421" t="s">
        <v>464</v>
      </c>
      <c r="AD1421" t="s">
        <v>7532</v>
      </c>
      <c r="AE1421" t="s">
        <v>7533</v>
      </c>
      <c r="AF1421">
        <v>33563</v>
      </c>
    </row>
    <row r="1422" spans="1:32" x14ac:dyDescent="0.35">
      <c r="A1422">
        <v>2020</v>
      </c>
      <c r="B1422" t="s">
        <v>525</v>
      </c>
      <c r="C1422" t="s">
        <v>7534</v>
      </c>
      <c r="D1422" t="s">
        <v>34</v>
      </c>
      <c r="E1422" t="s">
        <v>7535</v>
      </c>
      <c r="F1422">
        <v>4.8</v>
      </c>
      <c r="G1422">
        <v>211</v>
      </c>
      <c r="H1422" t="s">
        <v>36</v>
      </c>
      <c r="I1422" t="s">
        <v>7536</v>
      </c>
      <c r="J1422">
        <v>3.7</v>
      </c>
      <c r="K1422">
        <v>6</v>
      </c>
      <c r="L1422" t="s">
        <v>7537</v>
      </c>
      <c r="M1422" t="s">
        <v>271</v>
      </c>
      <c r="N1422">
        <v>75703</v>
      </c>
      <c r="O1422" t="s">
        <v>53</v>
      </c>
      <c r="P1422">
        <v>4.9000000000000004</v>
      </c>
      <c r="Q1422">
        <v>4.9000000000000004</v>
      </c>
      <c r="R1422">
        <v>4.8</v>
      </c>
      <c r="S1422">
        <v>4.7</v>
      </c>
      <c r="T1422">
        <v>4.9000000000000004</v>
      </c>
      <c r="U1422">
        <v>4.9000000000000004</v>
      </c>
      <c r="V1422" t="s">
        <v>7462</v>
      </c>
      <c r="W1422" t="s">
        <v>42</v>
      </c>
      <c r="X1422" t="s">
        <v>124</v>
      </c>
      <c r="Y1422">
        <v>19</v>
      </c>
      <c r="Z1422">
        <v>24</v>
      </c>
      <c r="AA1422" t="s">
        <v>44</v>
      </c>
      <c r="AB1422" t="s">
        <v>45</v>
      </c>
      <c r="AC1422" t="s">
        <v>1211</v>
      </c>
      <c r="AD1422" t="s">
        <v>7538</v>
      </c>
      <c r="AE1422" t="s">
        <v>7539</v>
      </c>
      <c r="AF1422">
        <v>67475</v>
      </c>
    </row>
    <row r="1423" spans="1:32" x14ac:dyDescent="0.35">
      <c r="A1423">
        <v>2021</v>
      </c>
      <c r="B1423" t="s">
        <v>257</v>
      </c>
      <c r="C1423" t="s">
        <v>1943</v>
      </c>
      <c r="D1423" t="s">
        <v>34</v>
      </c>
      <c r="E1423" t="s">
        <v>7540</v>
      </c>
      <c r="F1423">
        <v>4.7</v>
      </c>
      <c r="G1423">
        <v>29</v>
      </c>
      <c r="H1423" t="s">
        <v>36</v>
      </c>
      <c r="I1423" t="s">
        <v>7541</v>
      </c>
      <c r="J1423">
        <v>4.5999999999999996</v>
      </c>
      <c r="K1423">
        <v>1139</v>
      </c>
      <c r="L1423" t="s">
        <v>7542</v>
      </c>
      <c r="M1423" t="s">
        <v>316</v>
      </c>
      <c r="N1423">
        <v>66202</v>
      </c>
      <c r="O1423" t="s">
        <v>40</v>
      </c>
      <c r="P1423">
        <v>4.8</v>
      </c>
      <c r="Q1423">
        <v>4.7</v>
      </c>
      <c r="R1423">
        <v>4.8</v>
      </c>
      <c r="S1423">
        <v>4.5</v>
      </c>
      <c r="T1423">
        <v>4.8</v>
      </c>
      <c r="U1423">
        <v>4.5999999999999996</v>
      </c>
      <c r="V1423" t="s">
        <v>896</v>
      </c>
      <c r="W1423" t="s">
        <v>1327</v>
      </c>
      <c r="X1423" t="s">
        <v>124</v>
      </c>
      <c r="Y1423">
        <v>23</v>
      </c>
      <c r="Z1423">
        <v>29</v>
      </c>
      <c r="AA1423" t="s">
        <v>44</v>
      </c>
      <c r="AB1423" t="s">
        <v>45</v>
      </c>
      <c r="AC1423" t="s">
        <v>219</v>
      </c>
      <c r="AD1423" t="s">
        <v>7543</v>
      </c>
      <c r="AE1423" t="s">
        <v>7544</v>
      </c>
      <c r="AF1423">
        <v>16466</v>
      </c>
    </row>
    <row r="1424" spans="1:32" x14ac:dyDescent="0.35">
      <c r="A1424">
        <v>2018</v>
      </c>
      <c r="B1424" t="s">
        <v>373</v>
      </c>
      <c r="C1424" t="s">
        <v>7545</v>
      </c>
      <c r="D1424" t="s">
        <v>34</v>
      </c>
      <c r="E1424" t="s">
        <v>7546</v>
      </c>
      <c r="F1424">
        <v>4.7</v>
      </c>
      <c r="G1424">
        <v>78</v>
      </c>
      <c r="H1424" t="s">
        <v>36</v>
      </c>
      <c r="I1424" t="s">
        <v>7547</v>
      </c>
      <c r="J1424">
        <v>5</v>
      </c>
      <c r="K1424">
        <v>2</v>
      </c>
      <c r="L1424" t="s">
        <v>7548</v>
      </c>
      <c r="M1424" t="s">
        <v>271</v>
      </c>
      <c r="N1424">
        <v>77036</v>
      </c>
      <c r="O1424" t="s">
        <v>53</v>
      </c>
      <c r="P1424">
        <v>4.7</v>
      </c>
      <c r="Q1424">
        <v>4.5999999999999996</v>
      </c>
      <c r="R1424">
        <v>4.7</v>
      </c>
      <c r="S1424">
        <v>4.5</v>
      </c>
      <c r="T1424">
        <v>4.7</v>
      </c>
      <c r="U1424">
        <v>4.8</v>
      </c>
      <c r="V1424" t="s">
        <v>2106</v>
      </c>
      <c r="W1424" t="s">
        <v>889</v>
      </c>
      <c r="X1424" t="s">
        <v>95</v>
      </c>
      <c r="Y1424">
        <v>20</v>
      </c>
      <c r="Z1424">
        <v>29</v>
      </c>
      <c r="AA1424" t="s">
        <v>44</v>
      </c>
      <c r="AB1424" t="s">
        <v>2651</v>
      </c>
      <c r="AC1424" t="s">
        <v>607</v>
      </c>
      <c r="AD1424" t="s">
        <v>7549</v>
      </c>
      <c r="AE1424">
        <v>365050</v>
      </c>
      <c r="AF1424">
        <v>86963</v>
      </c>
    </row>
    <row r="1425" spans="1:32" x14ac:dyDescent="0.35">
      <c r="A1425">
        <v>2018</v>
      </c>
      <c r="B1425" t="s">
        <v>373</v>
      </c>
      <c r="C1425" t="s">
        <v>7545</v>
      </c>
      <c r="D1425" t="s">
        <v>34</v>
      </c>
      <c r="E1425" t="s">
        <v>7550</v>
      </c>
      <c r="F1425">
        <v>4.7</v>
      </c>
      <c r="G1425">
        <v>78</v>
      </c>
      <c r="H1425" t="s">
        <v>36</v>
      </c>
      <c r="I1425" t="s">
        <v>7551</v>
      </c>
      <c r="J1425">
        <v>4.5999999999999996</v>
      </c>
      <c r="K1425">
        <v>338</v>
      </c>
      <c r="L1425" t="s">
        <v>7552</v>
      </c>
      <c r="M1425" t="s">
        <v>271</v>
      </c>
      <c r="N1425">
        <v>77511</v>
      </c>
      <c r="O1425" t="s">
        <v>40</v>
      </c>
      <c r="P1425">
        <v>4.7</v>
      </c>
      <c r="Q1425">
        <v>4.5999999999999996</v>
      </c>
      <c r="R1425">
        <v>4.7</v>
      </c>
      <c r="S1425">
        <v>4.5</v>
      </c>
      <c r="T1425">
        <v>4.7</v>
      </c>
      <c r="U1425">
        <v>4.8</v>
      </c>
      <c r="V1425" t="s">
        <v>4620</v>
      </c>
      <c r="W1425" t="s">
        <v>889</v>
      </c>
      <c r="X1425" t="s">
        <v>124</v>
      </c>
      <c r="Y1425">
        <v>19</v>
      </c>
      <c r="Z1425">
        <v>27</v>
      </c>
      <c r="AA1425" t="s">
        <v>44</v>
      </c>
      <c r="AB1425" t="s">
        <v>113</v>
      </c>
      <c r="AC1425" t="s">
        <v>714</v>
      </c>
      <c r="AD1425" t="s">
        <v>7553</v>
      </c>
      <c r="AE1425" t="s">
        <v>7554</v>
      </c>
      <c r="AF1425">
        <v>54209</v>
      </c>
    </row>
    <row r="1426" spans="1:32" x14ac:dyDescent="0.35">
      <c r="A1426">
        <v>2019</v>
      </c>
      <c r="B1426" t="s">
        <v>213</v>
      </c>
      <c r="C1426" t="s">
        <v>1247</v>
      </c>
      <c r="D1426" t="s">
        <v>34</v>
      </c>
      <c r="E1426" t="s">
        <v>7555</v>
      </c>
      <c r="F1426">
        <v>4.5999999999999996</v>
      </c>
      <c r="G1426">
        <v>63</v>
      </c>
      <c r="H1426" t="s">
        <v>36</v>
      </c>
      <c r="I1426" t="s">
        <v>7556</v>
      </c>
      <c r="J1426">
        <v>4.8</v>
      </c>
      <c r="K1426">
        <v>802</v>
      </c>
      <c r="L1426" t="s">
        <v>7557</v>
      </c>
      <c r="M1426" t="s">
        <v>7558</v>
      </c>
      <c r="N1426" t="s">
        <v>7559</v>
      </c>
      <c r="O1426" t="s">
        <v>53</v>
      </c>
      <c r="P1426">
        <v>4.5999999999999996</v>
      </c>
      <c r="Q1426">
        <v>4.7</v>
      </c>
      <c r="R1426">
        <v>4.5999999999999996</v>
      </c>
      <c r="S1426">
        <v>4.5</v>
      </c>
      <c r="T1426">
        <v>4.7</v>
      </c>
      <c r="U1426">
        <v>4.8</v>
      </c>
      <c r="V1426" t="s">
        <v>77</v>
      </c>
      <c r="W1426" t="s">
        <v>77</v>
      </c>
      <c r="X1426" t="s">
        <v>124</v>
      </c>
      <c r="Y1426">
        <v>19</v>
      </c>
      <c r="Z1426">
        <v>26</v>
      </c>
      <c r="AA1426" t="s">
        <v>44</v>
      </c>
      <c r="AB1426" t="s">
        <v>125</v>
      </c>
      <c r="AC1426" t="s">
        <v>126</v>
      </c>
      <c r="AD1426" t="s">
        <v>7560</v>
      </c>
      <c r="AE1426" t="s">
        <v>7561</v>
      </c>
      <c r="AF1426">
        <v>47602</v>
      </c>
    </row>
    <row r="1427" spans="1:32" x14ac:dyDescent="0.35">
      <c r="A1427">
        <v>2020</v>
      </c>
      <c r="B1427" t="s">
        <v>81</v>
      </c>
      <c r="C1427" t="s">
        <v>2234</v>
      </c>
      <c r="D1427" t="s">
        <v>34</v>
      </c>
      <c r="E1427" t="s">
        <v>7562</v>
      </c>
      <c r="F1427">
        <v>4.9000000000000004</v>
      </c>
      <c r="G1427">
        <v>22</v>
      </c>
      <c r="H1427" t="s">
        <v>36</v>
      </c>
      <c r="I1427" t="s">
        <v>7563</v>
      </c>
      <c r="J1427">
        <v>4.8</v>
      </c>
      <c r="K1427">
        <v>1906</v>
      </c>
      <c r="L1427" t="s">
        <v>7564</v>
      </c>
      <c r="M1427" t="s">
        <v>2042</v>
      </c>
      <c r="N1427">
        <v>50325</v>
      </c>
      <c r="O1427" t="s">
        <v>53</v>
      </c>
      <c r="P1427">
        <v>5</v>
      </c>
      <c r="Q1427">
        <v>4.9000000000000004</v>
      </c>
      <c r="R1427">
        <v>4.9000000000000004</v>
      </c>
      <c r="S1427">
        <v>4.8</v>
      </c>
      <c r="T1427">
        <v>5</v>
      </c>
      <c r="U1427">
        <v>5</v>
      </c>
      <c r="V1427" t="s">
        <v>1925</v>
      </c>
      <c r="W1427" t="s">
        <v>2838</v>
      </c>
      <c r="X1427" t="s">
        <v>55</v>
      </c>
      <c r="Y1427">
        <v>15</v>
      </c>
      <c r="Z1427">
        <v>19</v>
      </c>
      <c r="AA1427" t="s">
        <v>44</v>
      </c>
      <c r="AB1427" t="s">
        <v>151</v>
      </c>
      <c r="AC1427" t="s">
        <v>1134</v>
      </c>
      <c r="AD1427" t="s">
        <v>7565</v>
      </c>
      <c r="AE1427" t="s">
        <v>7566</v>
      </c>
      <c r="AF1427">
        <v>38734</v>
      </c>
    </row>
    <row r="1428" spans="1:32" x14ac:dyDescent="0.35">
      <c r="A1428">
        <v>2021</v>
      </c>
      <c r="B1428" t="s">
        <v>732</v>
      </c>
      <c r="C1428" t="s">
        <v>733</v>
      </c>
      <c r="D1428" t="s">
        <v>34</v>
      </c>
      <c r="E1428" t="s">
        <v>7567</v>
      </c>
      <c r="F1428">
        <v>4</v>
      </c>
      <c r="G1428">
        <v>24</v>
      </c>
      <c r="H1428" t="s">
        <v>36</v>
      </c>
      <c r="I1428" t="s">
        <v>7568</v>
      </c>
      <c r="J1428">
        <v>4.5999999999999996</v>
      </c>
      <c r="K1428">
        <v>159</v>
      </c>
      <c r="L1428" t="s">
        <v>7569</v>
      </c>
      <c r="M1428" t="s">
        <v>334</v>
      </c>
      <c r="N1428">
        <v>55362</v>
      </c>
      <c r="O1428" t="s">
        <v>94</v>
      </c>
      <c r="P1428">
        <v>4.3</v>
      </c>
      <c r="Q1428">
        <v>4.5</v>
      </c>
      <c r="R1428">
        <v>4.2</v>
      </c>
      <c r="S1428">
        <v>3.4</v>
      </c>
      <c r="T1428">
        <v>4.7</v>
      </c>
      <c r="U1428">
        <v>3.5</v>
      </c>
      <c r="V1428" t="s">
        <v>6793</v>
      </c>
      <c r="W1428" t="s">
        <v>455</v>
      </c>
      <c r="X1428" t="s">
        <v>55</v>
      </c>
      <c r="Y1428">
        <v>14</v>
      </c>
      <c r="Z1428">
        <v>19</v>
      </c>
      <c r="AA1428" t="s">
        <v>44</v>
      </c>
      <c r="AB1428" t="s">
        <v>56</v>
      </c>
      <c r="AC1428" t="s">
        <v>737</v>
      </c>
      <c r="AD1428" t="s">
        <v>7570</v>
      </c>
      <c r="AE1428" t="s">
        <v>7571</v>
      </c>
      <c r="AF1428">
        <v>28150</v>
      </c>
    </row>
    <row r="1429" spans="1:32" x14ac:dyDescent="0.35">
      <c r="A1429">
        <v>2020</v>
      </c>
      <c r="B1429" t="s">
        <v>257</v>
      </c>
      <c r="C1429" t="s">
        <v>1943</v>
      </c>
      <c r="D1429" t="s">
        <v>34</v>
      </c>
      <c r="E1429" t="s">
        <v>7572</v>
      </c>
      <c r="F1429">
        <v>4.9000000000000004</v>
      </c>
      <c r="G1429">
        <v>51</v>
      </c>
      <c r="H1429" t="s">
        <v>36</v>
      </c>
      <c r="I1429" t="s">
        <v>7573</v>
      </c>
      <c r="J1429">
        <v>4.2</v>
      </c>
      <c r="K1429">
        <v>301</v>
      </c>
      <c r="L1429" t="s">
        <v>7574</v>
      </c>
      <c r="M1429" t="s">
        <v>353</v>
      </c>
      <c r="N1429">
        <v>63141</v>
      </c>
      <c r="O1429" t="s">
        <v>53</v>
      </c>
      <c r="P1429">
        <v>5</v>
      </c>
      <c r="Q1429">
        <v>4.9000000000000004</v>
      </c>
      <c r="R1429">
        <v>4.9000000000000004</v>
      </c>
      <c r="S1429">
        <v>4.7</v>
      </c>
      <c r="T1429">
        <v>4.9000000000000004</v>
      </c>
      <c r="U1429">
        <v>4.9000000000000004</v>
      </c>
      <c r="V1429" t="s">
        <v>455</v>
      </c>
      <c r="W1429" t="s">
        <v>42</v>
      </c>
      <c r="X1429" t="s">
        <v>124</v>
      </c>
      <c r="Y1429">
        <v>24</v>
      </c>
      <c r="Z1429">
        <v>29</v>
      </c>
      <c r="AA1429" t="s">
        <v>44</v>
      </c>
      <c r="AB1429" t="s">
        <v>45</v>
      </c>
      <c r="AC1429" t="s">
        <v>219</v>
      </c>
      <c r="AD1429" t="s">
        <v>7575</v>
      </c>
      <c r="AE1429" t="s">
        <v>7576</v>
      </c>
      <c r="AF1429">
        <v>21228</v>
      </c>
    </row>
    <row r="1430" spans="1:32" x14ac:dyDescent="0.35">
      <c r="A1430">
        <v>2019</v>
      </c>
      <c r="B1430" t="s">
        <v>32</v>
      </c>
      <c r="C1430" t="s">
        <v>1039</v>
      </c>
      <c r="D1430" t="s">
        <v>34</v>
      </c>
      <c r="E1430" t="s">
        <v>7577</v>
      </c>
      <c r="F1430">
        <v>4.8</v>
      </c>
      <c r="G1430">
        <v>126</v>
      </c>
      <c r="H1430" t="s">
        <v>36</v>
      </c>
      <c r="I1430" t="s">
        <v>7578</v>
      </c>
      <c r="J1430">
        <v>4.4000000000000004</v>
      </c>
      <c r="K1430">
        <v>295</v>
      </c>
      <c r="L1430" t="s">
        <v>7579</v>
      </c>
      <c r="M1430" t="s">
        <v>394</v>
      </c>
      <c r="N1430">
        <v>38016</v>
      </c>
      <c r="O1430" t="s">
        <v>53</v>
      </c>
      <c r="P1430">
        <v>4.9000000000000004</v>
      </c>
      <c r="Q1430">
        <v>4.7</v>
      </c>
      <c r="R1430">
        <v>4.9000000000000004</v>
      </c>
      <c r="S1430">
        <v>4.7</v>
      </c>
      <c r="T1430">
        <v>4.9000000000000004</v>
      </c>
      <c r="U1430">
        <v>4.9000000000000004</v>
      </c>
      <c r="V1430" t="s">
        <v>42</v>
      </c>
      <c r="W1430" t="s">
        <v>889</v>
      </c>
      <c r="X1430" t="s">
        <v>55</v>
      </c>
      <c r="Y1430">
        <v>13</v>
      </c>
      <c r="Z1430">
        <v>17</v>
      </c>
      <c r="AA1430" t="s">
        <v>44</v>
      </c>
      <c r="AB1430" t="s">
        <v>151</v>
      </c>
      <c r="AC1430" t="s">
        <v>1043</v>
      </c>
      <c r="AD1430" t="s">
        <v>7580</v>
      </c>
      <c r="AE1430" t="s">
        <v>7581</v>
      </c>
      <c r="AF1430">
        <v>31103</v>
      </c>
    </row>
    <row r="1431" spans="1:32" x14ac:dyDescent="0.35">
      <c r="A1431">
        <v>2021</v>
      </c>
      <c r="B1431" t="s">
        <v>108</v>
      </c>
      <c r="C1431" t="s">
        <v>6583</v>
      </c>
      <c r="D1431" t="s">
        <v>34</v>
      </c>
      <c r="E1431" t="s">
        <v>4103</v>
      </c>
      <c r="F1431">
        <v>4.9000000000000004</v>
      </c>
      <c r="G1431">
        <v>19</v>
      </c>
      <c r="H1431" t="s">
        <v>36</v>
      </c>
      <c r="I1431" t="s">
        <v>7582</v>
      </c>
      <c r="J1431">
        <v>4.5</v>
      </c>
      <c r="K1431">
        <v>71</v>
      </c>
      <c r="L1431" t="s">
        <v>7583</v>
      </c>
      <c r="M1431" t="s">
        <v>378</v>
      </c>
      <c r="N1431">
        <v>61615</v>
      </c>
      <c r="O1431" t="s">
        <v>53</v>
      </c>
      <c r="P1431">
        <v>4.9000000000000004</v>
      </c>
      <c r="Q1431">
        <v>4.9000000000000004</v>
      </c>
      <c r="R1431">
        <v>4.9000000000000004</v>
      </c>
      <c r="S1431">
        <v>4.8</v>
      </c>
      <c r="T1431">
        <v>4.8</v>
      </c>
      <c r="U1431">
        <v>4.9000000000000004</v>
      </c>
      <c r="V1431" t="s">
        <v>743</v>
      </c>
      <c r="W1431" t="s">
        <v>42</v>
      </c>
      <c r="X1431" t="s">
        <v>124</v>
      </c>
      <c r="Y1431">
        <v>24</v>
      </c>
      <c r="Z1431">
        <v>33</v>
      </c>
      <c r="AA1431" t="s">
        <v>44</v>
      </c>
      <c r="AB1431" t="s">
        <v>463</v>
      </c>
      <c r="AC1431" t="s">
        <v>219</v>
      </c>
      <c r="AD1431" t="s">
        <v>7584</v>
      </c>
      <c r="AE1431" t="s">
        <v>7585</v>
      </c>
      <c r="AF1431">
        <v>19000</v>
      </c>
    </row>
    <row r="1432" spans="1:32" x14ac:dyDescent="0.35">
      <c r="A1432">
        <v>2019</v>
      </c>
      <c r="B1432" t="s">
        <v>321</v>
      </c>
      <c r="C1432" t="s">
        <v>4217</v>
      </c>
      <c r="D1432" t="s">
        <v>34</v>
      </c>
      <c r="E1432" t="s">
        <v>7586</v>
      </c>
      <c r="F1432">
        <v>4.5</v>
      </c>
      <c r="G1432">
        <v>6</v>
      </c>
      <c r="H1432" t="s">
        <v>36</v>
      </c>
      <c r="I1432" t="s">
        <v>7587</v>
      </c>
      <c r="J1432">
        <v>4.8</v>
      </c>
      <c r="K1432">
        <v>708</v>
      </c>
      <c r="L1432" t="s">
        <v>7588</v>
      </c>
      <c r="M1432" t="s">
        <v>378</v>
      </c>
      <c r="N1432">
        <v>61738</v>
      </c>
      <c r="O1432" t="s">
        <v>75</v>
      </c>
      <c r="P1432">
        <v>4.8</v>
      </c>
      <c r="Q1432">
        <v>4.8</v>
      </c>
      <c r="R1432">
        <v>4.3</v>
      </c>
      <c r="S1432">
        <v>4.2</v>
      </c>
      <c r="T1432">
        <v>4.8</v>
      </c>
      <c r="U1432">
        <v>4.3</v>
      </c>
      <c r="V1432" t="s">
        <v>2739</v>
      </c>
      <c r="W1432" t="s">
        <v>327</v>
      </c>
      <c r="X1432" t="s">
        <v>95</v>
      </c>
      <c r="Y1432">
        <v>16</v>
      </c>
      <c r="Z1432">
        <v>22</v>
      </c>
      <c r="AA1432" t="s">
        <v>44</v>
      </c>
      <c r="AB1432" t="s">
        <v>56</v>
      </c>
      <c r="AC1432" t="s">
        <v>57</v>
      </c>
      <c r="AD1432" t="s">
        <v>7589</v>
      </c>
      <c r="AE1432" t="s">
        <v>7590</v>
      </c>
      <c r="AF1432">
        <v>62653</v>
      </c>
    </row>
    <row r="1433" spans="1:32" x14ac:dyDescent="0.35">
      <c r="A1433">
        <v>2020</v>
      </c>
      <c r="B1433" t="s">
        <v>129</v>
      </c>
      <c r="C1433" t="s">
        <v>3843</v>
      </c>
      <c r="D1433" t="s">
        <v>34</v>
      </c>
      <c r="E1433" t="s">
        <v>7591</v>
      </c>
      <c r="F1433">
        <v>4.9000000000000004</v>
      </c>
      <c r="G1433">
        <v>46</v>
      </c>
      <c r="H1433" t="s">
        <v>36</v>
      </c>
      <c r="I1433" t="s">
        <v>7592</v>
      </c>
      <c r="J1433">
        <v>4.5999999999999996</v>
      </c>
      <c r="K1433">
        <v>1151</v>
      </c>
      <c r="L1433" t="s">
        <v>7593</v>
      </c>
      <c r="M1433" t="s">
        <v>344</v>
      </c>
      <c r="N1433">
        <v>53901</v>
      </c>
      <c r="O1433" t="s">
        <v>53</v>
      </c>
      <c r="P1433">
        <v>5</v>
      </c>
      <c r="Q1433">
        <v>4.8</v>
      </c>
      <c r="R1433">
        <v>4.9000000000000004</v>
      </c>
      <c r="S1433">
        <v>4.8</v>
      </c>
      <c r="T1433">
        <v>4.9000000000000004</v>
      </c>
      <c r="U1433">
        <v>4.8</v>
      </c>
      <c r="V1433" t="s">
        <v>3847</v>
      </c>
      <c r="W1433" t="s">
        <v>3848</v>
      </c>
      <c r="X1433" t="s">
        <v>124</v>
      </c>
      <c r="Y1433">
        <v>14</v>
      </c>
      <c r="Z1433">
        <v>22</v>
      </c>
      <c r="AA1433" t="s">
        <v>44</v>
      </c>
      <c r="AB1433" t="s">
        <v>45</v>
      </c>
      <c r="AC1433" t="s">
        <v>66</v>
      </c>
      <c r="AD1433" t="s">
        <v>7594</v>
      </c>
      <c r="AE1433" t="s">
        <v>7595</v>
      </c>
      <c r="AF1433">
        <v>49582</v>
      </c>
    </row>
    <row r="1434" spans="1:32" x14ac:dyDescent="0.35">
      <c r="A1434">
        <v>2018</v>
      </c>
      <c r="B1434" t="s">
        <v>81</v>
      </c>
      <c r="C1434" t="s">
        <v>3989</v>
      </c>
      <c r="D1434" t="s">
        <v>34</v>
      </c>
      <c r="E1434" t="s">
        <v>835</v>
      </c>
      <c r="F1434">
        <v>4.9000000000000004</v>
      </c>
      <c r="G1434">
        <v>56</v>
      </c>
      <c r="H1434" t="s">
        <v>36</v>
      </c>
      <c r="I1434" t="s">
        <v>5449</v>
      </c>
      <c r="J1434">
        <v>4.8</v>
      </c>
      <c r="K1434">
        <v>992</v>
      </c>
      <c r="L1434" t="s">
        <v>5450</v>
      </c>
      <c r="M1434" t="s">
        <v>378</v>
      </c>
      <c r="N1434">
        <v>60540</v>
      </c>
      <c r="O1434" t="s">
        <v>53</v>
      </c>
      <c r="P1434">
        <v>4.9000000000000004</v>
      </c>
      <c r="Q1434">
        <v>4.9000000000000004</v>
      </c>
      <c r="R1434">
        <v>4.8</v>
      </c>
      <c r="S1434">
        <v>4.8</v>
      </c>
      <c r="T1434">
        <v>4.9000000000000004</v>
      </c>
      <c r="U1434">
        <v>5</v>
      </c>
      <c r="V1434" t="s">
        <v>3186</v>
      </c>
      <c r="W1434" t="s">
        <v>42</v>
      </c>
      <c r="X1434" t="s">
        <v>43</v>
      </c>
      <c r="Y1434">
        <v>21</v>
      </c>
      <c r="Z1434">
        <v>30</v>
      </c>
      <c r="AA1434" t="s">
        <v>44</v>
      </c>
      <c r="AB1434" t="s">
        <v>151</v>
      </c>
      <c r="AC1434" t="s">
        <v>184</v>
      </c>
      <c r="AD1434" t="s">
        <v>7596</v>
      </c>
      <c r="AE1434" t="s">
        <v>7597</v>
      </c>
      <c r="AF1434">
        <v>28847</v>
      </c>
    </row>
    <row r="1435" spans="1:32" x14ac:dyDescent="0.35">
      <c r="A1435">
        <v>2020</v>
      </c>
      <c r="B1435" t="s">
        <v>616</v>
      </c>
      <c r="C1435" t="s">
        <v>2510</v>
      </c>
      <c r="D1435" t="s">
        <v>34</v>
      </c>
      <c r="E1435" t="s">
        <v>7598</v>
      </c>
      <c r="F1435">
        <v>4.8</v>
      </c>
      <c r="G1435">
        <v>134</v>
      </c>
      <c r="H1435" t="s">
        <v>36</v>
      </c>
      <c r="I1435" t="s">
        <v>5010</v>
      </c>
      <c r="J1435">
        <v>3.6</v>
      </c>
      <c r="K1435">
        <v>77</v>
      </c>
      <c r="L1435" t="s">
        <v>5011</v>
      </c>
      <c r="M1435" t="s">
        <v>378</v>
      </c>
      <c r="N1435">
        <v>60185</v>
      </c>
      <c r="O1435" t="s">
        <v>40</v>
      </c>
      <c r="P1435">
        <v>4.8</v>
      </c>
      <c r="Q1435">
        <v>4.7</v>
      </c>
      <c r="R1435">
        <v>4.7</v>
      </c>
      <c r="S1435">
        <v>4.7</v>
      </c>
      <c r="T1435">
        <v>4.8</v>
      </c>
      <c r="U1435">
        <v>4.8</v>
      </c>
      <c r="V1435" t="s">
        <v>76</v>
      </c>
      <c r="W1435" t="s">
        <v>76</v>
      </c>
      <c r="X1435" t="s">
        <v>43</v>
      </c>
      <c r="Y1435">
        <v>30</v>
      </c>
      <c r="Z1435">
        <v>40</v>
      </c>
      <c r="AA1435" t="s">
        <v>44</v>
      </c>
      <c r="AB1435" t="s">
        <v>78</v>
      </c>
      <c r="AC1435" t="s">
        <v>664</v>
      </c>
      <c r="AD1435" t="s">
        <v>7599</v>
      </c>
      <c r="AE1435">
        <v>2918</v>
      </c>
      <c r="AF1435">
        <v>48001</v>
      </c>
    </row>
    <row r="1436" spans="1:32" x14ac:dyDescent="0.35">
      <c r="A1436">
        <v>2018</v>
      </c>
      <c r="B1436" t="s">
        <v>257</v>
      </c>
      <c r="C1436" t="s">
        <v>2322</v>
      </c>
      <c r="D1436" t="s">
        <v>34</v>
      </c>
      <c r="E1436" t="s">
        <v>3397</v>
      </c>
      <c r="F1436">
        <v>4.8</v>
      </c>
      <c r="G1436">
        <v>66</v>
      </c>
      <c r="H1436" t="s">
        <v>36</v>
      </c>
      <c r="I1436" t="s">
        <v>4589</v>
      </c>
      <c r="J1436">
        <v>4.4000000000000004</v>
      </c>
      <c r="K1436">
        <v>2346</v>
      </c>
      <c r="L1436" t="s">
        <v>4590</v>
      </c>
      <c r="M1436" t="s">
        <v>378</v>
      </c>
      <c r="N1436">
        <v>60173</v>
      </c>
      <c r="O1436" t="s">
        <v>53</v>
      </c>
      <c r="P1436">
        <v>4.8</v>
      </c>
      <c r="Q1436">
        <v>4.9000000000000004</v>
      </c>
      <c r="R1436">
        <v>4.9000000000000004</v>
      </c>
      <c r="S1436">
        <v>4.5</v>
      </c>
      <c r="T1436">
        <v>4.9000000000000004</v>
      </c>
      <c r="U1436">
        <v>4.8</v>
      </c>
      <c r="V1436" t="s">
        <v>5600</v>
      </c>
      <c r="W1436" t="s">
        <v>42</v>
      </c>
      <c r="X1436" t="s">
        <v>124</v>
      </c>
      <c r="Y1436">
        <v>18</v>
      </c>
      <c r="Z1436">
        <v>24</v>
      </c>
      <c r="AA1436" t="s">
        <v>44</v>
      </c>
      <c r="AB1436" t="s">
        <v>45</v>
      </c>
      <c r="AC1436" t="s">
        <v>264</v>
      </c>
      <c r="AD1436" t="s">
        <v>7600</v>
      </c>
      <c r="AE1436" t="s">
        <v>7601</v>
      </c>
      <c r="AF1436">
        <v>45763</v>
      </c>
    </row>
    <row r="1437" spans="1:32" x14ac:dyDescent="0.35">
      <c r="A1437">
        <v>2020</v>
      </c>
      <c r="B1437" t="s">
        <v>81</v>
      </c>
      <c r="C1437" t="s">
        <v>7602</v>
      </c>
      <c r="D1437" t="s">
        <v>34</v>
      </c>
      <c r="E1437" t="s">
        <v>7603</v>
      </c>
      <c r="F1437">
        <v>4.9000000000000004</v>
      </c>
      <c r="G1437">
        <v>22</v>
      </c>
      <c r="H1437" t="s">
        <v>36</v>
      </c>
      <c r="I1437" t="s">
        <v>7604</v>
      </c>
      <c r="J1437">
        <v>4.8</v>
      </c>
      <c r="K1437">
        <v>1919</v>
      </c>
      <c r="L1437" t="s">
        <v>7605</v>
      </c>
      <c r="M1437" t="s">
        <v>378</v>
      </c>
      <c r="N1437">
        <v>60559</v>
      </c>
      <c r="O1437" t="s">
        <v>94</v>
      </c>
      <c r="P1437">
        <v>5</v>
      </c>
      <c r="Q1437">
        <v>4.9000000000000004</v>
      </c>
      <c r="R1437">
        <v>4.9000000000000004</v>
      </c>
      <c r="S1437">
        <v>4.8</v>
      </c>
      <c r="T1437">
        <v>5</v>
      </c>
      <c r="U1437">
        <v>5</v>
      </c>
      <c r="V1437" t="s">
        <v>5639</v>
      </c>
      <c r="W1437" t="s">
        <v>42</v>
      </c>
      <c r="X1437" t="s">
        <v>55</v>
      </c>
      <c r="Y1437">
        <v>15</v>
      </c>
      <c r="Z1437">
        <v>19</v>
      </c>
      <c r="AA1437" t="s">
        <v>44</v>
      </c>
      <c r="AB1437" t="s">
        <v>151</v>
      </c>
      <c r="AC1437" t="s">
        <v>1134</v>
      </c>
      <c r="AD1437" t="s">
        <v>7606</v>
      </c>
      <c r="AE1437" t="s">
        <v>7607</v>
      </c>
      <c r="AF1437">
        <v>34020</v>
      </c>
    </row>
    <row r="1438" spans="1:32" x14ac:dyDescent="0.35">
      <c r="A1438">
        <v>2019</v>
      </c>
      <c r="B1438" t="s">
        <v>81</v>
      </c>
      <c r="C1438" t="s">
        <v>2415</v>
      </c>
      <c r="D1438" t="s">
        <v>34</v>
      </c>
      <c r="E1438" t="s">
        <v>7608</v>
      </c>
      <c r="F1438">
        <v>4.8</v>
      </c>
      <c r="G1438">
        <v>102</v>
      </c>
      <c r="H1438" t="s">
        <v>36</v>
      </c>
      <c r="I1438" t="s">
        <v>7609</v>
      </c>
      <c r="J1438">
        <v>4.8</v>
      </c>
      <c r="K1438">
        <v>813</v>
      </c>
      <c r="L1438" t="s">
        <v>7610</v>
      </c>
      <c r="M1438" t="s">
        <v>378</v>
      </c>
      <c r="N1438">
        <v>60462</v>
      </c>
      <c r="O1438" t="s">
        <v>40</v>
      </c>
      <c r="P1438">
        <v>4.8</v>
      </c>
      <c r="Q1438">
        <v>4.8</v>
      </c>
      <c r="R1438">
        <v>4.8</v>
      </c>
      <c r="S1438">
        <v>4.5999999999999996</v>
      </c>
      <c r="T1438">
        <v>4.9000000000000004</v>
      </c>
      <c r="U1438">
        <v>4.8</v>
      </c>
      <c r="V1438" t="s">
        <v>86</v>
      </c>
      <c r="W1438" t="s">
        <v>42</v>
      </c>
      <c r="X1438" t="s">
        <v>124</v>
      </c>
      <c r="Y1438">
        <v>19</v>
      </c>
      <c r="Z1438">
        <v>26</v>
      </c>
      <c r="AA1438" t="s">
        <v>44</v>
      </c>
      <c r="AB1438" t="s">
        <v>45</v>
      </c>
      <c r="AC1438" t="s">
        <v>46</v>
      </c>
      <c r="AD1438" t="s">
        <v>7611</v>
      </c>
      <c r="AE1438" t="s">
        <v>7612</v>
      </c>
      <c r="AF1438">
        <v>17127</v>
      </c>
    </row>
    <row r="1439" spans="1:32" x14ac:dyDescent="0.35">
      <c r="A1439">
        <v>2018</v>
      </c>
      <c r="B1439" t="s">
        <v>257</v>
      </c>
      <c r="C1439" t="s">
        <v>448</v>
      </c>
      <c r="D1439" t="s">
        <v>34</v>
      </c>
      <c r="E1439" t="s">
        <v>3585</v>
      </c>
      <c r="F1439">
        <v>4.8</v>
      </c>
      <c r="G1439">
        <v>79</v>
      </c>
      <c r="H1439" t="s">
        <v>36</v>
      </c>
      <c r="I1439" t="s">
        <v>7613</v>
      </c>
      <c r="J1439">
        <v>4.8</v>
      </c>
      <c r="K1439">
        <v>1137</v>
      </c>
      <c r="L1439" t="s">
        <v>7614</v>
      </c>
      <c r="M1439" t="s">
        <v>378</v>
      </c>
      <c r="N1439">
        <v>60443</v>
      </c>
      <c r="O1439" t="s">
        <v>94</v>
      </c>
      <c r="P1439">
        <v>4.7</v>
      </c>
      <c r="Q1439">
        <v>4.7</v>
      </c>
      <c r="R1439">
        <v>4.8</v>
      </c>
      <c r="S1439">
        <v>4.5999999999999996</v>
      </c>
      <c r="T1439">
        <v>4.8</v>
      </c>
      <c r="U1439">
        <v>4.8</v>
      </c>
      <c r="V1439" t="s">
        <v>42</v>
      </c>
      <c r="W1439" t="s">
        <v>42</v>
      </c>
      <c r="X1439" t="s">
        <v>124</v>
      </c>
      <c r="Y1439">
        <v>22</v>
      </c>
      <c r="Z1439">
        <v>31</v>
      </c>
      <c r="AA1439" t="s">
        <v>44</v>
      </c>
      <c r="AB1439" t="s">
        <v>45</v>
      </c>
      <c r="AC1439" t="s">
        <v>219</v>
      </c>
      <c r="AD1439" t="s">
        <v>7615</v>
      </c>
      <c r="AE1439" t="s">
        <v>7616</v>
      </c>
      <c r="AF1439">
        <v>61612</v>
      </c>
    </row>
    <row r="1440" spans="1:32" x14ac:dyDescent="0.35">
      <c r="A1440">
        <v>2019</v>
      </c>
      <c r="B1440" t="s">
        <v>257</v>
      </c>
      <c r="C1440" t="s">
        <v>7617</v>
      </c>
      <c r="D1440" t="s">
        <v>1080</v>
      </c>
      <c r="E1440" t="s">
        <v>1486</v>
      </c>
      <c r="F1440">
        <v>4.9000000000000004</v>
      </c>
      <c r="G1440">
        <v>8</v>
      </c>
      <c r="H1440" t="s">
        <v>36</v>
      </c>
      <c r="I1440" t="s">
        <v>7618</v>
      </c>
      <c r="J1440">
        <v>4.8</v>
      </c>
      <c r="K1440">
        <v>1991</v>
      </c>
      <c r="L1440" t="s">
        <v>7619</v>
      </c>
      <c r="M1440" t="s">
        <v>378</v>
      </c>
      <c r="N1440">
        <v>60044</v>
      </c>
      <c r="O1440" t="s">
        <v>53</v>
      </c>
      <c r="P1440">
        <v>4.9000000000000004</v>
      </c>
      <c r="Q1440">
        <v>4.8</v>
      </c>
      <c r="R1440">
        <v>5</v>
      </c>
      <c r="S1440">
        <v>4.9000000000000004</v>
      </c>
      <c r="T1440">
        <v>5</v>
      </c>
      <c r="U1440">
        <v>5</v>
      </c>
      <c r="V1440" t="s">
        <v>428</v>
      </c>
      <c r="W1440" t="s">
        <v>490</v>
      </c>
      <c r="X1440" t="s">
        <v>124</v>
      </c>
      <c r="Y1440">
        <v>22</v>
      </c>
      <c r="Z1440">
        <v>32</v>
      </c>
      <c r="AA1440" t="s">
        <v>44</v>
      </c>
      <c r="AB1440" t="s">
        <v>45</v>
      </c>
      <c r="AC1440" t="s">
        <v>219</v>
      </c>
      <c r="AD1440" t="s">
        <v>7620</v>
      </c>
      <c r="AE1440" t="s">
        <v>7621</v>
      </c>
      <c r="AF1440">
        <v>33135</v>
      </c>
    </row>
    <row r="1441" spans="1:32" x14ac:dyDescent="0.35">
      <c r="A1441">
        <v>2013</v>
      </c>
      <c r="B1441" t="s">
        <v>321</v>
      </c>
      <c r="C1441" t="s">
        <v>2778</v>
      </c>
      <c r="D1441" t="s">
        <v>34</v>
      </c>
      <c r="E1441" t="s">
        <v>7622</v>
      </c>
      <c r="F1441">
        <v>4.5999999999999996</v>
      </c>
      <c r="G1441">
        <v>59</v>
      </c>
      <c r="H1441" t="s">
        <v>36</v>
      </c>
      <c r="I1441" t="s">
        <v>7623</v>
      </c>
      <c r="J1441">
        <v>3.5</v>
      </c>
      <c r="K1441">
        <v>13</v>
      </c>
      <c r="L1441" t="s">
        <v>7624</v>
      </c>
      <c r="M1441" t="s">
        <v>378</v>
      </c>
      <c r="N1441">
        <v>60076</v>
      </c>
      <c r="O1441" t="s">
        <v>94</v>
      </c>
      <c r="P1441">
        <v>4.7</v>
      </c>
      <c r="Q1441">
        <v>4.7</v>
      </c>
      <c r="R1441">
        <v>4.5</v>
      </c>
      <c r="S1441">
        <v>4.4000000000000004</v>
      </c>
      <c r="T1441">
        <v>4.8</v>
      </c>
      <c r="U1441">
        <v>4.5</v>
      </c>
      <c r="V1441" t="s">
        <v>76</v>
      </c>
      <c r="W1441" t="s">
        <v>540</v>
      </c>
      <c r="X1441" t="s">
        <v>43</v>
      </c>
      <c r="Y1441">
        <v>22</v>
      </c>
      <c r="Z1441">
        <v>33</v>
      </c>
      <c r="AA1441" t="s">
        <v>44</v>
      </c>
      <c r="AB1441" t="s">
        <v>151</v>
      </c>
      <c r="AC1441" t="s">
        <v>219</v>
      </c>
      <c r="AD1441" t="s">
        <v>7625</v>
      </c>
      <c r="AE1441" t="s">
        <v>7626</v>
      </c>
      <c r="AF1441">
        <v>26464</v>
      </c>
    </row>
    <row r="1442" spans="1:32" x14ac:dyDescent="0.35">
      <c r="A1442">
        <v>2011</v>
      </c>
      <c r="B1442" t="s">
        <v>516</v>
      </c>
      <c r="C1442" t="s">
        <v>7627</v>
      </c>
      <c r="D1442" t="s">
        <v>34</v>
      </c>
      <c r="E1442" t="s">
        <v>7628</v>
      </c>
      <c r="F1442">
        <v>4.5</v>
      </c>
      <c r="G1442">
        <v>81</v>
      </c>
      <c r="H1442" t="s">
        <v>36</v>
      </c>
      <c r="I1442" t="s">
        <v>7629</v>
      </c>
      <c r="J1442">
        <v>4.4000000000000004</v>
      </c>
      <c r="K1442">
        <v>66</v>
      </c>
      <c r="L1442" t="s">
        <v>7630</v>
      </c>
      <c r="M1442" t="s">
        <v>344</v>
      </c>
      <c r="N1442">
        <v>53110</v>
      </c>
      <c r="O1442" t="s">
        <v>40</v>
      </c>
      <c r="P1442">
        <v>4.4000000000000004</v>
      </c>
      <c r="Q1442">
        <v>4.3</v>
      </c>
      <c r="R1442">
        <v>4.5999999999999996</v>
      </c>
      <c r="S1442">
        <v>4.5</v>
      </c>
      <c r="T1442">
        <v>4.5999999999999996</v>
      </c>
      <c r="U1442">
        <v>4.5999999999999996</v>
      </c>
      <c r="V1442" t="s">
        <v>7631</v>
      </c>
      <c r="W1442" t="s">
        <v>42</v>
      </c>
      <c r="X1442" t="s">
        <v>43</v>
      </c>
      <c r="Y1442">
        <v>22</v>
      </c>
      <c r="Z1442">
        <v>29</v>
      </c>
      <c r="AA1442" t="s">
        <v>44</v>
      </c>
      <c r="AB1442" t="s">
        <v>96</v>
      </c>
      <c r="AC1442" t="s">
        <v>597</v>
      </c>
      <c r="AD1442" t="s">
        <v>7632</v>
      </c>
      <c r="AE1442">
        <v>417060</v>
      </c>
      <c r="AF1442">
        <v>116017</v>
      </c>
    </row>
    <row r="1443" spans="1:32" x14ac:dyDescent="0.35">
      <c r="A1443">
        <v>2018</v>
      </c>
      <c r="B1443" t="s">
        <v>591</v>
      </c>
      <c r="C1443" t="s">
        <v>921</v>
      </c>
      <c r="D1443" t="s">
        <v>34</v>
      </c>
      <c r="E1443" t="s">
        <v>7633</v>
      </c>
      <c r="F1443">
        <v>4.7</v>
      </c>
      <c r="G1443">
        <v>415</v>
      </c>
      <c r="H1443" t="s">
        <v>36</v>
      </c>
      <c r="I1443" t="s">
        <v>384</v>
      </c>
      <c r="J1443">
        <v>4.2</v>
      </c>
      <c r="K1443">
        <v>380</v>
      </c>
      <c r="L1443" t="s">
        <v>385</v>
      </c>
      <c r="M1443" t="s">
        <v>378</v>
      </c>
      <c r="N1443">
        <v>60642</v>
      </c>
      <c r="O1443" t="s">
        <v>53</v>
      </c>
      <c r="P1443">
        <v>4.7</v>
      </c>
      <c r="Q1443">
        <v>4.7</v>
      </c>
      <c r="R1443">
        <v>4.5999999999999996</v>
      </c>
      <c r="S1443">
        <v>4.5999999999999996</v>
      </c>
      <c r="T1443">
        <v>4.8</v>
      </c>
      <c r="U1443">
        <v>4.7</v>
      </c>
      <c r="V1443" t="s">
        <v>262</v>
      </c>
      <c r="W1443" t="s">
        <v>123</v>
      </c>
      <c r="X1443" t="s">
        <v>124</v>
      </c>
      <c r="Y1443">
        <v>25</v>
      </c>
      <c r="Z1443">
        <v>32</v>
      </c>
      <c r="AA1443" t="s">
        <v>44</v>
      </c>
      <c r="AB1443" t="s">
        <v>78</v>
      </c>
      <c r="AC1443" t="s">
        <v>597</v>
      </c>
      <c r="AD1443" t="s">
        <v>7634</v>
      </c>
      <c r="AE1443" t="s">
        <v>7635</v>
      </c>
      <c r="AF1443">
        <v>56517</v>
      </c>
    </row>
    <row r="1444" spans="1:32" x14ac:dyDescent="0.35">
      <c r="A1444">
        <v>2020</v>
      </c>
      <c r="B1444" t="s">
        <v>69</v>
      </c>
      <c r="C1444" t="s">
        <v>1061</v>
      </c>
      <c r="D1444" t="s">
        <v>34</v>
      </c>
      <c r="E1444" t="s">
        <v>7636</v>
      </c>
      <c r="F1444">
        <v>4.9000000000000004</v>
      </c>
      <c r="G1444">
        <v>169</v>
      </c>
      <c r="H1444" t="s">
        <v>36</v>
      </c>
      <c r="I1444" t="s">
        <v>929</v>
      </c>
      <c r="J1444">
        <v>4.5</v>
      </c>
      <c r="K1444">
        <v>216</v>
      </c>
      <c r="L1444" t="s">
        <v>930</v>
      </c>
      <c r="M1444" t="s">
        <v>404</v>
      </c>
      <c r="N1444">
        <v>47403</v>
      </c>
      <c r="O1444" t="s">
        <v>53</v>
      </c>
      <c r="P1444">
        <v>4.8</v>
      </c>
      <c r="Q1444">
        <v>4.8</v>
      </c>
      <c r="R1444">
        <v>4.9000000000000004</v>
      </c>
      <c r="S1444">
        <v>4.8</v>
      </c>
      <c r="T1444">
        <v>4.9000000000000004</v>
      </c>
      <c r="U1444">
        <v>4.9000000000000004</v>
      </c>
      <c r="V1444" t="s">
        <v>122</v>
      </c>
      <c r="W1444" t="s">
        <v>42</v>
      </c>
      <c r="X1444" t="s">
        <v>43</v>
      </c>
      <c r="Y1444">
        <v>30</v>
      </c>
      <c r="Z1444">
        <v>38</v>
      </c>
      <c r="AA1444" t="s">
        <v>44</v>
      </c>
      <c r="AB1444" t="s">
        <v>78</v>
      </c>
      <c r="AC1444" t="s">
        <v>664</v>
      </c>
      <c r="AD1444" t="s">
        <v>7637</v>
      </c>
      <c r="AE1444" t="s">
        <v>7638</v>
      </c>
      <c r="AF1444">
        <v>32758</v>
      </c>
    </row>
    <row r="1445" spans="1:32" x14ac:dyDescent="0.35">
      <c r="A1445">
        <v>2020</v>
      </c>
      <c r="B1445" t="s">
        <v>187</v>
      </c>
      <c r="C1445" t="s">
        <v>330</v>
      </c>
      <c r="D1445" t="s">
        <v>34</v>
      </c>
      <c r="E1445" t="s">
        <v>7639</v>
      </c>
      <c r="F1445">
        <v>4.8</v>
      </c>
      <c r="G1445">
        <v>83</v>
      </c>
      <c r="H1445" t="s">
        <v>36</v>
      </c>
      <c r="I1445" t="s">
        <v>3146</v>
      </c>
      <c r="J1445">
        <v>4.9000000000000004</v>
      </c>
      <c r="K1445">
        <v>510</v>
      </c>
      <c r="L1445" t="s">
        <v>3147</v>
      </c>
      <c r="M1445" t="s">
        <v>1602</v>
      </c>
      <c r="N1445">
        <v>35816</v>
      </c>
      <c r="O1445" t="s">
        <v>53</v>
      </c>
      <c r="P1445">
        <v>4.8</v>
      </c>
      <c r="Q1445">
        <v>4.8</v>
      </c>
      <c r="R1445">
        <v>4.8</v>
      </c>
      <c r="S1445">
        <v>4.7</v>
      </c>
      <c r="T1445">
        <v>4.9000000000000004</v>
      </c>
      <c r="U1445">
        <v>4.8</v>
      </c>
      <c r="V1445" t="s">
        <v>3024</v>
      </c>
      <c r="W1445" t="s">
        <v>335</v>
      </c>
      <c r="X1445" t="s">
        <v>124</v>
      </c>
      <c r="Y1445">
        <v>20</v>
      </c>
      <c r="Z1445">
        <v>26</v>
      </c>
      <c r="AA1445" t="s">
        <v>44</v>
      </c>
      <c r="AB1445" t="s">
        <v>78</v>
      </c>
      <c r="AC1445" t="s">
        <v>336</v>
      </c>
      <c r="AD1445" t="s">
        <v>7640</v>
      </c>
      <c r="AE1445" t="s">
        <v>7641</v>
      </c>
      <c r="AF1445">
        <v>20335</v>
      </c>
    </row>
    <row r="1446" spans="1:32" x14ac:dyDescent="0.35">
      <c r="A1446">
        <v>2020</v>
      </c>
      <c r="B1446" t="s">
        <v>591</v>
      </c>
      <c r="C1446" t="s">
        <v>884</v>
      </c>
      <c r="D1446" t="s">
        <v>34</v>
      </c>
      <c r="E1446" t="s">
        <v>7642</v>
      </c>
      <c r="F1446">
        <v>4.9000000000000004</v>
      </c>
      <c r="G1446">
        <v>76</v>
      </c>
      <c r="H1446" t="s">
        <v>36</v>
      </c>
      <c r="I1446" t="s">
        <v>6797</v>
      </c>
      <c r="J1446">
        <v>5</v>
      </c>
      <c r="K1446">
        <v>2</v>
      </c>
      <c r="L1446" t="s">
        <v>6798</v>
      </c>
      <c r="M1446" t="s">
        <v>394</v>
      </c>
      <c r="N1446">
        <v>37416</v>
      </c>
      <c r="O1446" t="s">
        <v>40</v>
      </c>
      <c r="P1446">
        <v>4.9000000000000004</v>
      </c>
      <c r="Q1446">
        <v>4.8</v>
      </c>
      <c r="R1446">
        <v>4.9000000000000004</v>
      </c>
      <c r="S1446">
        <v>4.7</v>
      </c>
      <c r="T1446">
        <v>4.9000000000000004</v>
      </c>
      <c r="U1446">
        <v>4.8</v>
      </c>
      <c r="V1446" t="s">
        <v>1565</v>
      </c>
      <c r="W1446" t="s">
        <v>889</v>
      </c>
      <c r="X1446" t="s">
        <v>43</v>
      </c>
      <c r="Y1446">
        <v>20</v>
      </c>
      <c r="Z1446">
        <v>28</v>
      </c>
      <c r="AA1446" t="s">
        <v>44</v>
      </c>
      <c r="AB1446" t="s">
        <v>78</v>
      </c>
      <c r="AC1446" t="s">
        <v>184</v>
      </c>
      <c r="AD1446" t="s">
        <v>7643</v>
      </c>
      <c r="AE1446" t="s">
        <v>7644</v>
      </c>
      <c r="AF1446">
        <v>48544</v>
      </c>
    </row>
    <row r="1447" spans="1:32" x14ac:dyDescent="0.35">
      <c r="A1447">
        <v>2019</v>
      </c>
      <c r="B1447" t="s">
        <v>946</v>
      </c>
      <c r="C1447" t="s">
        <v>947</v>
      </c>
      <c r="D1447" t="s">
        <v>34</v>
      </c>
      <c r="E1447" t="s">
        <v>2955</v>
      </c>
      <c r="F1447">
        <v>4.5999999999999996</v>
      </c>
      <c r="G1447">
        <v>63</v>
      </c>
      <c r="H1447" t="s">
        <v>36</v>
      </c>
      <c r="I1447" t="s">
        <v>7645</v>
      </c>
      <c r="J1447">
        <v>2.1</v>
      </c>
      <c r="K1447">
        <v>4</v>
      </c>
      <c r="L1447" t="s">
        <v>7646</v>
      </c>
      <c r="M1447" t="s">
        <v>445</v>
      </c>
      <c r="N1447">
        <v>45240</v>
      </c>
      <c r="O1447" t="s">
        <v>53</v>
      </c>
      <c r="P1447">
        <v>4.7</v>
      </c>
      <c r="Q1447">
        <v>4.7</v>
      </c>
      <c r="R1447">
        <v>4.5</v>
      </c>
      <c r="S1447">
        <v>4.4000000000000004</v>
      </c>
      <c r="T1447">
        <v>4.7</v>
      </c>
      <c r="U1447">
        <v>4.5999999999999996</v>
      </c>
      <c r="V1447" t="s">
        <v>262</v>
      </c>
      <c r="W1447" t="s">
        <v>76</v>
      </c>
      <c r="X1447" t="s">
        <v>124</v>
      </c>
      <c r="Y1447">
        <v>17</v>
      </c>
      <c r="Z1447">
        <v>25</v>
      </c>
      <c r="AA1447" t="s">
        <v>44</v>
      </c>
      <c r="AB1447" t="s">
        <v>125</v>
      </c>
      <c r="AC1447" t="s">
        <v>370</v>
      </c>
      <c r="AD1447" t="s">
        <v>7647</v>
      </c>
      <c r="AE1447">
        <v>22889252</v>
      </c>
      <c r="AF1447">
        <v>27649</v>
      </c>
    </row>
    <row r="1448" spans="1:32" x14ac:dyDescent="0.35">
      <c r="A1448">
        <v>2019</v>
      </c>
      <c r="B1448" t="s">
        <v>48</v>
      </c>
      <c r="C1448" t="s">
        <v>1024</v>
      </c>
      <c r="D1448" t="s">
        <v>34</v>
      </c>
      <c r="E1448" t="s">
        <v>3048</v>
      </c>
      <c r="F1448">
        <v>4.8</v>
      </c>
      <c r="G1448">
        <v>425</v>
      </c>
      <c r="H1448" t="s">
        <v>36</v>
      </c>
      <c r="I1448" t="s">
        <v>7648</v>
      </c>
      <c r="J1448">
        <v>4.5999999999999996</v>
      </c>
      <c r="K1448">
        <v>161</v>
      </c>
      <c r="L1448" t="s">
        <v>7649</v>
      </c>
      <c r="M1448" t="s">
        <v>445</v>
      </c>
      <c r="N1448">
        <v>43543</v>
      </c>
      <c r="O1448" t="s">
        <v>53</v>
      </c>
      <c r="P1448">
        <v>4.9000000000000004</v>
      </c>
      <c r="Q1448">
        <v>4.8</v>
      </c>
      <c r="R1448">
        <v>4.8</v>
      </c>
      <c r="S1448">
        <v>4.5999999999999996</v>
      </c>
      <c r="T1448">
        <v>4.8</v>
      </c>
      <c r="U1448">
        <v>4.7</v>
      </c>
      <c r="V1448" t="s">
        <v>2043</v>
      </c>
      <c r="W1448" t="s">
        <v>42</v>
      </c>
      <c r="X1448" t="s">
        <v>55</v>
      </c>
      <c r="Y1448">
        <v>18</v>
      </c>
      <c r="Z1448">
        <v>23</v>
      </c>
      <c r="AA1448" t="s">
        <v>44</v>
      </c>
      <c r="AB1448" t="s">
        <v>56</v>
      </c>
      <c r="AC1448" t="s">
        <v>832</v>
      </c>
      <c r="AD1448" t="s">
        <v>7650</v>
      </c>
      <c r="AE1448" t="s">
        <v>7651</v>
      </c>
      <c r="AF1448">
        <v>54983</v>
      </c>
    </row>
    <row r="1449" spans="1:32" x14ac:dyDescent="0.35">
      <c r="A1449">
        <v>2019</v>
      </c>
      <c r="B1449" t="s">
        <v>108</v>
      </c>
      <c r="C1449" t="s">
        <v>7652</v>
      </c>
      <c r="D1449" t="s">
        <v>34</v>
      </c>
      <c r="E1449" t="s">
        <v>7653</v>
      </c>
      <c r="F1449">
        <v>4.3</v>
      </c>
      <c r="G1449">
        <v>5</v>
      </c>
      <c r="H1449" t="s">
        <v>36</v>
      </c>
      <c r="I1449" t="s">
        <v>7654</v>
      </c>
      <c r="J1449">
        <v>4.3</v>
      </c>
      <c r="K1449">
        <v>1150</v>
      </c>
      <c r="L1449" t="s">
        <v>7655</v>
      </c>
      <c r="M1449" t="s">
        <v>427</v>
      </c>
      <c r="N1449">
        <v>30062</v>
      </c>
      <c r="O1449" t="s">
        <v>75</v>
      </c>
      <c r="P1449">
        <v>4.4000000000000004</v>
      </c>
      <c r="Q1449">
        <v>4.2</v>
      </c>
      <c r="R1449">
        <v>4.4000000000000004</v>
      </c>
      <c r="S1449">
        <v>4.2</v>
      </c>
      <c r="T1449">
        <v>4.2</v>
      </c>
      <c r="U1449">
        <v>4.2</v>
      </c>
      <c r="V1449" t="s">
        <v>76</v>
      </c>
      <c r="W1449" t="s">
        <v>77</v>
      </c>
      <c r="X1449" t="s">
        <v>124</v>
      </c>
      <c r="Y1449">
        <v>13</v>
      </c>
      <c r="Z1449">
        <v>17</v>
      </c>
      <c r="AA1449" t="s">
        <v>44</v>
      </c>
      <c r="AB1449" t="s">
        <v>125</v>
      </c>
      <c r="AC1449" t="s">
        <v>640</v>
      </c>
      <c r="AD1449" t="s">
        <v>7656</v>
      </c>
      <c r="AE1449">
        <v>307038</v>
      </c>
      <c r="AF1449">
        <v>38750</v>
      </c>
    </row>
    <row r="1450" spans="1:32" x14ac:dyDescent="0.35">
      <c r="A1450">
        <v>2019</v>
      </c>
      <c r="B1450" t="s">
        <v>81</v>
      </c>
      <c r="C1450" t="s">
        <v>4878</v>
      </c>
      <c r="D1450" t="s">
        <v>34</v>
      </c>
      <c r="E1450" t="s">
        <v>7657</v>
      </c>
      <c r="F1450">
        <v>4.5999999999999996</v>
      </c>
      <c r="G1450">
        <v>121</v>
      </c>
      <c r="H1450" t="s">
        <v>36</v>
      </c>
      <c r="I1450" t="s">
        <v>7658</v>
      </c>
      <c r="J1450">
        <v>4.5</v>
      </c>
      <c r="K1450">
        <v>601</v>
      </c>
      <c r="L1450" t="s">
        <v>7659</v>
      </c>
      <c r="M1450" t="s">
        <v>427</v>
      </c>
      <c r="N1450">
        <v>30076</v>
      </c>
      <c r="O1450" t="s">
        <v>53</v>
      </c>
      <c r="P1450">
        <v>4.7</v>
      </c>
      <c r="Q1450">
        <v>4.5999999999999996</v>
      </c>
      <c r="R1450">
        <v>4.5999999999999996</v>
      </c>
      <c r="S1450">
        <v>4.4000000000000004</v>
      </c>
      <c r="T1450">
        <v>4.7</v>
      </c>
      <c r="U1450">
        <v>4.5999999999999996</v>
      </c>
      <c r="V1450" t="s">
        <v>4882</v>
      </c>
      <c r="W1450" t="s">
        <v>41</v>
      </c>
      <c r="X1450" t="s">
        <v>43</v>
      </c>
      <c r="Y1450">
        <v>22</v>
      </c>
      <c r="Z1450">
        <v>31</v>
      </c>
      <c r="AA1450" t="s">
        <v>44</v>
      </c>
      <c r="AB1450" t="s">
        <v>45</v>
      </c>
      <c r="AC1450" t="s">
        <v>46</v>
      </c>
      <c r="AD1450" t="s">
        <v>7660</v>
      </c>
      <c r="AE1450" t="s">
        <v>7661</v>
      </c>
      <c r="AF1450">
        <v>57521</v>
      </c>
    </row>
    <row r="1451" spans="1:32" x14ac:dyDescent="0.35">
      <c r="A1451">
        <v>2019</v>
      </c>
      <c r="B1451" t="s">
        <v>48</v>
      </c>
      <c r="C1451" t="s">
        <v>1024</v>
      </c>
      <c r="D1451" t="s">
        <v>34</v>
      </c>
      <c r="E1451" t="s">
        <v>222</v>
      </c>
      <c r="F1451">
        <v>4.8</v>
      </c>
      <c r="G1451">
        <v>425</v>
      </c>
      <c r="H1451" t="s">
        <v>36</v>
      </c>
      <c r="I1451" t="s">
        <v>7662</v>
      </c>
      <c r="J1451">
        <v>4.8</v>
      </c>
      <c r="K1451">
        <v>527</v>
      </c>
      <c r="L1451" t="s">
        <v>7663</v>
      </c>
      <c r="M1451" t="s">
        <v>445</v>
      </c>
      <c r="N1451">
        <v>43615</v>
      </c>
      <c r="O1451" t="s">
        <v>53</v>
      </c>
      <c r="P1451">
        <v>4.9000000000000004</v>
      </c>
      <c r="Q1451">
        <v>4.8</v>
      </c>
      <c r="R1451">
        <v>4.8</v>
      </c>
      <c r="S1451">
        <v>4.5999999999999996</v>
      </c>
      <c r="T1451">
        <v>4.8</v>
      </c>
      <c r="U1451">
        <v>4.7</v>
      </c>
      <c r="V1451" t="s">
        <v>205</v>
      </c>
      <c r="W1451" t="s">
        <v>2656</v>
      </c>
      <c r="X1451" t="s">
        <v>55</v>
      </c>
      <c r="Y1451">
        <v>18</v>
      </c>
      <c r="Z1451">
        <v>23</v>
      </c>
      <c r="AA1451" t="s">
        <v>44</v>
      </c>
      <c r="AB1451" t="s">
        <v>151</v>
      </c>
      <c r="AC1451" t="s">
        <v>832</v>
      </c>
      <c r="AD1451" t="s">
        <v>7664</v>
      </c>
      <c r="AE1451" t="s">
        <v>7665</v>
      </c>
      <c r="AF1451">
        <v>70841</v>
      </c>
    </row>
    <row r="1452" spans="1:32" x14ac:dyDescent="0.35">
      <c r="A1452">
        <v>2019</v>
      </c>
      <c r="B1452" t="s">
        <v>48</v>
      </c>
      <c r="C1452" t="s">
        <v>1024</v>
      </c>
      <c r="D1452" t="s">
        <v>34</v>
      </c>
      <c r="E1452" t="s">
        <v>7666</v>
      </c>
      <c r="F1452">
        <v>4.8</v>
      </c>
      <c r="G1452">
        <v>425</v>
      </c>
      <c r="H1452" t="s">
        <v>36</v>
      </c>
      <c r="I1452" t="s">
        <v>3191</v>
      </c>
      <c r="J1452">
        <v>4.5999999999999996</v>
      </c>
      <c r="K1452">
        <v>1605</v>
      </c>
      <c r="L1452" t="s">
        <v>3192</v>
      </c>
      <c r="M1452" t="s">
        <v>445</v>
      </c>
      <c r="N1452">
        <v>43560</v>
      </c>
      <c r="O1452" t="s">
        <v>40</v>
      </c>
      <c r="P1452">
        <v>4.9000000000000004</v>
      </c>
      <c r="Q1452">
        <v>4.8</v>
      </c>
      <c r="R1452">
        <v>4.8</v>
      </c>
      <c r="S1452">
        <v>4.5999999999999996</v>
      </c>
      <c r="T1452">
        <v>4.8</v>
      </c>
      <c r="U1452">
        <v>4.7</v>
      </c>
      <c r="V1452" t="s">
        <v>229</v>
      </c>
      <c r="W1452" t="s">
        <v>42</v>
      </c>
      <c r="X1452" t="s">
        <v>55</v>
      </c>
      <c r="Y1452">
        <v>18</v>
      </c>
      <c r="Z1452">
        <v>23</v>
      </c>
      <c r="AA1452" t="s">
        <v>44</v>
      </c>
      <c r="AB1452" t="s">
        <v>56</v>
      </c>
      <c r="AC1452" t="s">
        <v>1491</v>
      </c>
      <c r="AD1452" t="s">
        <v>7667</v>
      </c>
      <c r="AE1452">
        <v>2223821</v>
      </c>
      <c r="AF1452">
        <v>35250</v>
      </c>
    </row>
    <row r="1453" spans="1:32" x14ac:dyDescent="0.35">
      <c r="A1453">
        <v>2020</v>
      </c>
      <c r="B1453" t="s">
        <v>288</v>
      </c>
      <c r="C1453" t="s">
        <v>2459</v>
      </c>
      <c r="D1453" t="s">
        <v>34</v>
      </c>
      <c r="E1453" t="s">
        <v>5158</v>
      </c>
      <c r="F1453">
        <v>4.8</v>
      </c>
      <c r="G1453">
        <v>30</v>
      </c>
      <c r="H1453" t="s">
        <v>36</v>
      </c>
      <c r="I1453" t="s">
        <v>2145</v>
      </c>
      <c r="J1453">
        <v>4.8</v>
      </c>
      <c r="K1453">
        <v>1522</v>
      </c>
      <c r="L1453" t="s">
        <v>2146</v>
      </c>
      <c r="M1453" t="s">
        <v>427</v>
      </c>
      <c r="N1453">
        <v>30341</v>
      </c>
      <c r="O1453" t="s">
        <v>53</v>
      </c>
      <c r="P1453">
        <v>4.8</v>
      </c>
      <c r="Q1453">
        <v>4.7</v>
      </c>
      <c r="R1453">
        <v>4.9000000000000004</v>
      </c>
      <c r="S1453">
        <v>4.7</v>
      </c>
      <c r="T1453">
        <v>4.8</v>
      </c>
      <c r="U1453">
        <v>4.7</v>
      </c>
      <c r="V1453" t="s">
        <v>1739</v>
      </c>
      <c r="W1453" t="s">
        <v>6045</v>
      </c>
      <c r="X1453" t="s">
        <v>124</v>
      </c>
      <c r="Y1453">
        <v>22</v>
      </c>
      <c r="Z1453">
        <v>28</v>
      </c>
      <c r="AA1453" t="s">
        <v>44</v>
      </c>
      <c r="AB1453" t="s">
        <v>294</v>
      </c>
      <c r="AC1453" t="s">
        <v>219</v>
      </c>
      <c r="AD1453" t="s">
        <v>7668</v>
      </c>
      <c r="AE1453" t="s">
        <v>7669</v>
      </c>
      <c r="AF1453">
        <v>41412</v>
      </c>
    </row>
    <row r="1454" spans="1:32" x14ac:dyDescent="0.35">
      <c r="A1454">
        <v>2020</v>
      </c>
      <c r="B1454" t="s">
        <v>409</v>
      </c>
      <c r="C1454" t="s">
        <v>1691</v>
      </c>
      <c r="D1454" t="s">
        <v>34</v>
      </c>
      <c r="E1454" t="s">
        <v>7670</v>
      </c>
      <c r="F1454">
        <v>4.8</v>
      </c>
      <c r="G1454">
        <v>150</v>
      </c>
      <c r="H1454" t="s">
        <v>36</v>
      </c>
      <c r="I1454" t="s">
        <v>5983</v>
      </c>
      <c r="J1454">
        <v>4.9000000000000004</v>
      </c>
      <c r="K1454">
        <v>169</v>
      </c>
      <c r="L1454" t="s">
        <v>5984</v>
      </c>
      <c r="M1454" t="s">
        <v>972</v>
      </c>
      <c r="N1454">
        <v>48183</v>
      </c>
      <c r="O1454" t="s">
        <v>53</v>
      </c>
      <c r="P1454">
        <v>4.9000000000000004</v>
      </c>
      <c r="Q1454">
        <v>4.8</v>
      </c>
      <c r="R1454">
        <v>4.8</v>
      </c>
      <c r="S1454">
        <v>4.7</v>
      </c>
      <c r="T1454">
        <v>4.9000000000000004</v>
      </c>
      <c r="U1454">
        <v>4.8</v>
      </c>
      <c r="V1454" t="s">
        <v>65</v>
      </c>
      <c r="W1454" t="s">
        <v>42</v>
      </c>
      <c r="X1454" t="s">
        <v>55</v>
      </c>
      <c r="Y1454">
        <v>18</v>
      </c>
      <c r="Z1454">
        <v>25</v>
      </c>
      <c r="AA1454" t="s">
        <v>44</v>
      </c>
      <c r="AB1454" t="s">
        <v>45</v>
      </c>
      <c r="AC1454" t="s">
        <v>474</v>
      </c>
      <c r="AD1454" t="s">
        <v>7671</v>
      </c>
      <c r="AE1454" t="s">
        <v>7672</v>
      </c>
      <c r="AF1454">
        <v>35606</v>
      </c>
    </row>
    <row r="1455" spans="1:32" x14ac:dyDescent="0.35">
      <c r="A1455">
        <v>2020</v>
      </c>
      <c r="B1455" t="s">
        <v>365</v>
      </c>
      <c r="C1455" t="s">
        <v>5008</v>
      </c>
      <c r="D1455" t="s">
        <v>34</v>
      </c>
      <c r="E1455" t="s">
        <v>7673</v>
      </c>
      <c r="F1455">
        <v>4.9000000000000004</v>
      </c>
      <c r="G1455">
        <v>112</v>
      </c>
      <c r="H1455" t="s">
        <v>36</v>
      </c>
      <c r="I1455" t="s">
        <v>7674</v>
      </c>
      <c r="J1455">
        <v>4.8</v>
      </c>
      <c r="K1455">
        <v>261</v>
      </c>
      <c r="L1455" t="s">
        <v>7675</v>
      </c>
      <c r="M1455" t="s">
        <v>445</v>
      </c>
      <c r="N1455">
        <v>43123</v>
      </c>
      <c r="O1455" t="s">
        <v>53</v>
      </c>
      <c r="P1455">
        <v>4.8</v>
      </c>
      <c r="Q1455">
        <v>4.9000000000000004</v>
      </c>
      <c r="R1455">
        <v>4.9000000000000004</v>
      </c>
      <c r="S1455">
        <v>4.7</v>
      </c>
      <c r="T1455">
        <v>4.9000000000000004</v>
      </c>
      <c r="U1455">
        <v>4.8</v>
      </c>
      <c r="V1455" t="s">
        <v>1294</v>
      </c>
      <c r="W1455" t="s">
        <v>455</v>
      </c>
      <c r="X1455" t="s">
        <v>43</v>
      </c>
      <c r="Y1455">
        <v>18</v>
      </c>
      <c r="Z1455">
        <v>27</v>
      </c>
      <c r="AA1455" t="s">
        <v>44</v>
      </c>
      <c r="AB1455" t="s">
        <v>125</v>
      </c>
      <c r="AC1455" t="s">
        <v>370</v>
      </c>
      <c r="AD1455" t="s">
        <v>7676</v>
      </c>
      <c r="AE1455" t="s">
        <v>7677</v>
      </c>
      <c r="AF1455">
        <v>34820</v>
      </c>
    </row>
    <row r="1456" spans="1:32" x14ac:dyDescent="0.35">
      <c r="A1456">
        <v>2019</v>
      </c>
      <c r="B1456" t="s">
        <v>257</v>
      </c>
      <c r="C1456" t="s">
        <v>7678</v>
      </c>
      <c r="D1456" t="s">
        <v>1080</v>
      </c>
      <c r="E1456" t="s">
        <v>7679</v>
      </c>
      <c r="F1456">
        <v>4.5</v>
      </c>
      <c r="G1456">
        <v>2</v>
      </c>
      <c r="H1456" t="s">
        <v>36</v>
      </c>
      <c r="I1456" t="s">
        <v>7680</v>
      </c>
      <c r="J1456">
        <v>4.5</v>
      </c>
      <c r="K1456">
        <v>119</v>
      </c>
      <c r="L1456" t="s">
        <v>7681</v>
      </c>
      <c r="M1456" t="s">
        <v>445</v>
      </c>
      <c r="N1456">
        <v>43230</v>
      </c>
      <c r="O1456" t="s">
        <v>94</v>
      </c>
      <c r="P1456">
        <v>5</v>
      </c>
      <c r="Q1456">
        <v>4</v>
      </c>
      <c r="R1456">
        <v>4.5</v>
      </c>
      <c r="S1456">
        <v>4</v>
      </c>
      <c r="T1456">
        <v>4</v>
      </c>
      <c r="U1456">
        <v>4.5</v>
      </c>
      <c r="V1456" t="s">
        <v>1179</v>
      </c>
      <c r="W1456" t="s">
        <v>42</v>
      </c>
      <c r="X1456" t="s">
        <v>124</v>
      </c>
      <c r="Y1456">
        <v>20</v>
      </c>
      <c r="Z1456">
        <v>29</v>
      </c>
      <c r="AA1456" t="s">
        <v>44</v>
      </c>
      <c r="AB1456" t="s">
        <v>45</v>
      </c>
      <c r="AC1456" t="s">
        <v>264</v>
      </c>
      <c r="AD1456" t="s">
        <v>7682</v>
      </c>
      <c r="AE1456" t="s">
        <v>7683</v>
      </c>
      <c r="AF1456">
        <v>35631</v>
      </c>
    </row>
    <row r="1457" spans="1:32" x14ac:dyDescent="0.35">
      <c r="A1457">
        <v>2021</v>
      </c>
      <c r="B1457" t="s">
        <v>591</v>
      </c>
      <c r="C1457" t="s">
        <v>592</v>
      </c>
      <c r="D1457" t="s">
        <v>34</v>
      </c>
      <c r="E1457" t="s">
        <v>7684</v>
      </c>
      <c r="F1457">
        <v>4.7</v>
      </c>
      <c r="G1457">
        <v>94</v>
      </c>
      <c r="H1457" t="s">
        <v>36</v>
      </c>
      <c r="I1457" t="s">
        <v>5549</v>
      </c>
      <c r="J1457">
        <v>4.7</v>
      </c>
      <c r="K1457">
        <v>6018</v>
      </c>
      <c r="L1457" t="s">
        <v>5550</v>
      </c>
      <c r="M1457" t="s">
        <v>445</v>
      </c>
      <c r="N1457">
        <v>43125</v>
      </c>
      <c r="O1457" t="s">
        <v>94</v>
      </c>
      <c r="P1457">
        <v>4.9000000000000004</v>
      </c>
      <c r="Q1457">
        <v>4.8</v>
      </c>
      <c r="R1457">
        <v>4.5999999999999996</v>
      </c>
      <c r="S1457">
        <v>4.5999999999999996</v>
      </c>
      <c r="T1457">
        <v>4.9000000000000004</v>
      </c>
      <c r="U1457">
        <v>4.5999999999999996</v>
      </c>
      <c r="V1457" t="s">
        <v>1565</v>
      </c>
      <c r="W1457" t="s">
        <v>439</v>
      </c>
      <c r="X1457" t="s">
        <v>124</v>
      </c>
      <c r="Y1457">
        <v>25</v>
      </c>
      <c r="Z1457">
        <v>32</v>
      </c>
      <c r="AA1457" t="s">
        <v>44</v>
      </c>
      <c r="AB1457" t="s">
        <v>78</v>
      </c>
      <c r="AC1457" t="s">
        <v>522</v>
      </c>
      <c r="AD1457" t="s">
        <v>7685</v>
      </c>
      <c r="AE1457" t="s">
        <v>7686</v>
      </c>
      <c r="AF1457">
        <v>14807</v>
      </c>
    </row>
    <row r="1458" spans="1:32" x14ac:dyDescent="0.35">
      <c r="A1458">
        <v>2019</v>
      </c>
      <c r="B1458" t="s">
        <v>48</v>
      </c>
      <c r="C1458" t="s">
        <v>7687</v>
      </c>
      <c r="D1458" t="s">
        <v>34</v>
      </c>
      <c r="E1458" t="s">
        <v>717</v>
      </c>
      <c r="F1458">
        <v>4.8</v>
      </c>
      <c r="G1458">
        <v>50</v>
      </c>
      <c r="H1458" t="s">
        <v>36</v>
      </c>
      <c r="I1458" t="s">
        <v>7688</v>
      </c>
      <c r="J1458">
        <v>4.3</v>
      </c>
      <c r="K1458">
        <v>193</v>
      </c>
      <c r="L1458" t="s">
        <v>7689</v>
      </c>
      <c r="M1458" t="s">
        <v>972</v>
      </c>
      <c r="N1458">
        <v>48095</v>
      </c>
      <c r="O1458" t="s">
        <v>40</v>
      </c>
      <c r="P1458">
        <v>4.9000000000000004</v>
      </c>
      <c r="Q1458">
        <v>4.8</v>
      </c>
      <c r="R1458">
        <v>4.7</v>
      </c>
      <c r="S1458">
        <v>4.7</v>
      </c>
      <c r="T1458">
        <v>4.7</v>
      </c>
      <c r="U1458">
        <v>4.8</v>
      </c>
      <c r="V1458" t="s">
        <v>1390</v>
      </c>
      <c r="W1458" t="s">
        <v>540</v>
      </c>
      <c r="X1458" t="s">
        <v>124</v>
      </c>
      <c r="Y1458">
        <v>16</v>
      </c>
      <c r="Z1458">
        <v>22</v>
      </c>
      <c r="AA1458" t="s">
        <v>44</v>
      </c>
      <c r="AB1458" t="s">
        <v>151</v>
      </c>
      <c r="AC1458" t="s">
        <v>184</v>
      </c>
      <c r="AD1458" t="s">
        <v>7690</v>
      </c>
      <c r="AE1458" t="s">
        <v>7691</v>
      </c>
      <c r="AF1458">
        <v>46386</v>
      </c>
    </row>
    <row r="1459" spans="1:32" x14ac:dyDescent="0.35">
      <c r="A1459">
        <v>2019</v>
      </c>
      <c r="B1459" t="s">
        <v>108</v>
      </c>
      <c r="C1459" t="s">
        <v>3601</v>
      </c>
      <c r="D1459" t="s">
        <v>34</v>
      </c>
      <c r="E1459" t="s">
        <v>7692</v>
      </c>
      <c r="F1459">
        <v>4.8</v>
      </c>
      <c r="G1459">
        <v>40</v>
      </c>
      <c r="H1459" t="s">
        <v>36</v>
      </c>
      <c r="I1459" t="s">
        <v>5105</v>
      </c>
      <c r="J1459">
        <v>4.5999999999999996</v>
      </c>
      <c r="K1459">
        <v>39</v>
      </c>
      <c r="L1459" t="s">
        <v>5106</v>
      </c>
      <c r="M1459" t="s">
        <v>462</v>
      </c>
      <c r="N1459">
        <v>29607</v>
      </c>
      <c r="O1459" t="s">
        <v>53</v>
      </c>
      <c r="P1459">
        <v>4.8</v>
      </c>
      <c r="Q1459">
        <v>4.8</v>
      </c>
      <c r="R1459">
        <v>4.8</v>
      </c>
      <c r="S1459">
        <v>4.5</v>
      </c>
      <c r="T1459">
        <v>4.8</v>
      </c>
      <c r="U1459">
        <v>4.7</v>
      </c>
      <c r="V1459" t="s">
        <v>42</v>
      </c>
      <c r="W1459" t="s">
        <v>42</v>
      </c>
      <c r="X1459" t="s">
        <v>124</v>
      </c>
      <c r="Y1459">
        <v>22</v>
      </c>
      <c r="Z1459">
        <v>33</v>
      </c>
      <c r="AA1459" t="s">
        <v>44</v>
      </c>
      <c r="AB1459" t="s">
        <v>125</v>
      </c>
      <c r="AC1459" t="s">
        <v>219</v>
      </c>
      <c r="AD1459" t="s">
        <v>7693</v>
      </c>
      <c r="AE1459" t="s">
        <v>7694</v>
      </c>
      <c r="AF1459">
        <v>35935</v>
      </c>
    </row>
    <row r="1460" spans="1:32" x14ac:dyDescent="0.35">
      <c r="A1460">
        <v>2019</v>
      </c>
      <c r="B1460" t="s">
        <v>108</v>
      </c>
      <c r="C1460" t="s">
        <v>3601</v>
      </c>
      <c r="D1460" t="s">
        <v>34</v>
      </c>
      <c r="E1460" t="s">
        <v>3930</v>
      </c>
      <c r="F1460">
        <v>4.8</v>
      </c>
      <c r="G1460">
        <v>40</v>
      </c>
      <c r="H1460" t="s">
        <v>36</v>
      </c>
      <c r="I1460" t="s">
        <v>7695</v>
      </c>
      <c r="J1460">
        <v>4.8</v>
      </c>
      <c r="K1460">
        <v>410</v>
      </c>
      <c r="L1460" t="s">
        <v>7696</v>
      </c>
      <c r="M1460" t="s">
        <v>4697</v>
      </c>
      <c r="N1460">
        <v>25301</v>
      </c>
      <c r="O1460" t="s">
        <v>94</v>
      </c>
      <c r="P1460">
        <v>4.8</v>
      </c>
      <c r="Q1460">
        <v>4.8</v>
      </c>
      <c r="R1460">
        <v>4.8</v>
      </c>
      <c r="S1460">
        <v>4.5</v>
      </c>
      <c r="T1460">
        <v>4.8</v>
      </c>
      <c r="U1460">
        <v>4.7</v>
      </c>
      <c r="V1460" t="s">
        <v>3640</v>
      </c>
      <c r="W1460" t="s">
        <v>4406</v>
      </c>
      <c r="X1460" t="s">
        <v>124</v>
      </c>
      <c r="Y1460">
        <v>21</v>
      </c>
      <c r="Z1460">
        <v>29</v>
      </c>
      <c r="AA1460" t="s">
        <v>44</v>
      </c>
      <c r="AB1460" t="s">
        <v>125</v>
      </c>
      <c r="AC1460" t="s">
        <v>219</v>
      </c>
      <c r="AD1460" t="s">
        <v>7697</v>
      </c>
      <c r="AE1460" t="s">
        <v>7698</v>
      </c>
      <c r="AF1460">
        <v>14716</v>
      </c>
    </row>
    <row r="1461" spans="1:32" x14ac:dyDescent="0.35">
      <c r="A1461">
        <v>2019</v>
      </c>
      <c r="B1461" t="s">
        <v>365</v>
      </c>
      <c r="C1461" t="s">
        <v>7699</v>
      </c>
      <c r="D1461" t="s">
        <v>34</v>
      </c>
      <c r="E1461" t="s">
        <v>7700</v>
      </c>
      <c r="F1461">
        <v>4.3</v>
      </c>
      <c r="G1461">
        <v>151</v>
      </c>
      <c r="H1461" t="s">
        <v>36</v>
      </c>
      <c r="I1461" t="s">
        <v>7701</v>
      </c>
      <c r="J1461">
        <v>4.8</v>
      </c>
      <c r="K1461">
        <v>666</v>
      </c>
      <c r="L1461" t="s">
        <v>7702</v>
      </c>
      <c r="M1461" t="s">
        <v>445</v>
      </c>
      <c r="N1461">
        <v>44303</v>
      </c>
      <c r="O1461" t="s">
        <v>53</v>
      </c>
      <c r="P1461">
        <v>4.4000000000000004</v>
      </c>
      <c r="Q1461">
        <v>4.3</v>
      </c>
      <c r="R1461">
        <v>4.2</v>
      </c>
      <c r="S1461">
        <v>4.2</v>
      </c>
      <c r="T1461">
        <v>4.5</v>
      </c>
      <c r="U1461">
        <v>4.4000000000000004</v>
      </c>
      <c r="V1461" t="s">
        <v>7703</v>
      </c>
      <c r="W1461" t="s">
        <v>455</v>
      </c>
      <c r="X1461" t="s">
        <v>43</v>
      </c>
      <c r="Y1461">
        <v>26</v>
      </c>
      <c r="Z1461">
        <v>31</v>
      </c>
      <c r="AA1461" t="s">
        <v>44</v>
      </c>
      <c r="AB1461" t="s">
        <v>151</v>
      </c>
      <c r="AC1461" t="s">
        <v>2159</v>
      </c>
      <c r="AD1461" t="s">
        <v>7704</v>
      </c>
      <c r="AE1461" t="s">
        <v>7705</v>
      </c>
      <c r="AF1461">
        <v>21964</v>
      </c>
    </row>
    <row r="1462" spans="1:32" x14ac:dyDescent="0.35">
      <c r="A1462">
        <v>2019</v>
      </c>
      <c r="B1462" t="s">
        <v>288</v>
      </c>
      <c r="C1462" t="s">
        <v>3816</v>
      </c>
      <c r="D1462" t="s">
        <v>34</v>
      </c>
      <c r="E1462" t="s">
        <v>7706</v>
      </c>
      <c r="F1462">
        <v>4.7</v>
      </c>
      <c r="G1462">
        <v>44</v>
      </c>
      <c r="H1462" t="s">
        <v>36</v>
      </c>
      <c r="I1462" t="s">
        <v>7707</v>
      </c>
      <c r="J1462">
        <v>4.5</v>
      </c>
      <c r="K1462">
        <v>602</v>
      </c>
      <c r="L1462" t="s">
        <v>7708</v>
      </c>
      <c r="M1462" t="s">
        <v>472</v>
      </c>
      <c r="N1462">
        <v>33544</v>
      </c>
      <c r="O1462" t="s">
        <v>40</v>
      </c>
      <c r="P1462">
        <v>4.8</v>
      </c>
      <c r="Q1462">
        <v>4.5999999999999996</v>
      </c>
      <c r="R1462">
        <v>4.8</v>
      </c>
      <c r="S1462">
        <v>4.5</v>
      </c>
      <c r="T1462">
        <v>4.8</v>
      </c>
      <c r="U1462">
        <v>4.5999999999999996</v>
      </c>
      <c r="V1462" t="s">
        <v>7709</v>
      </c>
      <c r="W1462" t="s">
        <v>4322</v>
      </c>
      <c r="X1462" t="s">
        <v>124</v>
      </c>
      <c r="Y1462">
        <v>19</v>
      </c>
      <c r="Z1462">
        <v>25</v>
      </c>
      <c r="AA1462" t="s">
        <v>44</v>
      </c>
      <c r="AB1462" t="s">
        <v>45</v>
      </c>
      <c r="AC1462" t="s">
        <v>1740</v>
      </c>
      <c r="AD1462" t="s">
        <v>7710</v>
      </c>
      <c r="AE1462" t="s">
        <v>7711</v>
      </c>
      <c r="AF1462">
        <v>57891</v>
      </c>
    </row>
    <row r="1463" spans="1:32" x14ac:dyDescent="0.35">
      <c r="A1463">
        <v>2019</v>
      </c>
      <c r="B1463" t="s">
        <v>69</v>
      </c>
      <c r="C1463" t="s">
        <v>1537</v>
      </c>
      <c r="D1463" t="s">
        <v>34</v>
      </c>
      <c r="E1463" t="s">
        <v>3727</v>
      </c>
      <c r="F1463">
        <v>4.8</v>
      </c>
      <c r="G1463">
        <v>540</v>
      </c>
      <c r="H1463" t="s">
        <v>36</v>
      </c>
      <c r="I1463" t="s">
        <v>4724</v>
      </c>
      <c r="J1463">
        <v>1.3</v>
      </c>
      <c r="K1463">
        <v>4</v>
      </c>
      <c r="L1463" t="s">
        <v>4725</v>
      </c>
      <c r="M1463" t="s">
        <v>1036</v>
      </c>
      <c r="N1463">
        <v>27455</v>
      </c>
      <c r="O1463" t="s">
        <v>53</v>
      </c>
      <c r="P1463">
        <v>4.8</v>
      </c>
      <c r="Q1463">
        <v>4.8</v>
      </c>
      <c r="R1463">
        <v>4.7</v>
      </c>
      <c r="S1463">
        <v>4.7</v>
      </c>
      <c r="T1463">
        <v>4.8</v>
      </c>
      <c r="U1463">
        <v>4.8</v>
      </c>
      <c r="V1463" t="s">
        <v>317</v>
      </c>
      <c r="W1463" t="s">
        <v>42</v>
      </c>
      <c r="X1463" t="s">
        <v>43</v>
      </c>
      <c r="Y1463">
        <v>28</v>
      </c>
      <c r="Z1463">
        <v>34</v>
      </c>
      <c r="AA1463" t="s">
        <v>44</v>
      </c>
      <c r="AB1463" t="s">
        <v>78</v>
      </c>
      <c r="AC1463" t="s">
        <v>79</v>
      </c>
      <c r="AD1463" t="s">
        <v>7712</v>
      </c>
      <c r="AE1463" t="s">
        <v>7713</v>
      </c>
      <c r="AF1463">
        <v>35398</v>
      </c>
    </row>
    <row r="1464" spans="1:32" x14ac:dyDescent="0.35">
      <c r="A1464">
        <v>2021</v>
      </c>
      <c r="B1464" t="s">
        <v>69</v>
      </c>
      <c r="C1464" t="s">
        <v>357</v>
      </c>
      <c r="D1464" t="s">
        <v>34</v>
      </c>
      <c r="E1464" t="s">
        <v>7714</v>
      </c>
      <c r="F1464">
        <v>4.8</v>
      </c>
      <c r="G1464">
        <v>63</v>
      </c>
      <c r="H1464" t="s">
        <v>36</v>
      </c>
      <c r="I1464" t="s">
        <v>7715</v>
      </c>
      <c r="J1464">
        <v>4.9000000000000004</v>
      </c>
      <c r="K1464">
        <v>12775</v>
      </c>
      <c r="L1464" t="s">
        <v>7716</v>
      </c>
      <c r="M1464" t="s">
        <v>472</v>
      </c>
      <c r="N1464">
        <v>33619</v>
      </c>
      <c r="O1464" t="s">
        <v>53</v>
      </c>
      <c r="P1464">
        <v>4.9000000000000004</v>
      </c>
      <c r="Q1464">
        <v>4.7</v>
      </c>
      <c r="R1464">
        <v>4.8</v>
      </c>
      <c r="S1464">
        <v>4.7</v>
      </c>
      <c r="T1464">
        <v>4.7</v>
      </c>
      <c r="U1464">
        <v>4.8</v>
      </c>
      <c r="V1464" t="s">
        <v>122</v>
      </c>
      <c r="W1464" t="s">
        <v>123</v>
      </c>
      <c r="X1464" t="s">
        <v>124</v>
      </c>
      <c r="Y1464">
        <v>19</v>
      </c>
      <c r="Z1464">
        <v>26</v>
      </c>
      <c r="AA1464" t="s">
        <v>44</v>
      </c>
      <c r="AB1464" t="s">
        <v>125</v>
      </c>
      <c r="AC1464" t="s">
        <v>126</v>
      </c>
      <c r="AD1464" t="s">
        <v>7717</v>
      </c>
      <c r="AE1464" t="s">
        <v>7718</v>
      </c>
      <c r="AF1464">
        <v>16248</v>
      </c>
    </row>
    <row r="1465" spans="1:32" x14ac:dyDescent="0.35">
      <c r="A1465">
        <v>2020</v>
      </c>
      <c r="B1465" t="s">
        <v>81</v>
      </c>
      <c r="C1465" t="s">
        <v>1117</v>
      </c>
      <c r="D1465" t="s">
        <v>34</v>
      </c>
      <c r="E1465" t="s">
        <v>7719</v>
      </c>
      <c r="F1465">
        <v>4.8</v>
      </c>
      <c r="G1465">
        <v>76</v>
      </c>
      <c r="H1465" t="s">
        <v>36</v>
      </c>
      <c r="I1465" t="s">
        <v>7720</v>
      </c>
      <c r="J1465">
        <v>4.5</v>
      </c>
      <c r="K1465">
        <v>902</v>
      </c>
      <c r="L1465" t="s">
        <v>7721</v>
      </c>
      <c r="M1465" t="s">
        <v>472</v>
      </c>
      <c r="N1465">
        <v>34285</v>
      </c>
      <c r="O1465" t="s">
        <v>53</v>
      </c>
      <c r="P1465">
        <v>4.9000000000000004</v>
      </c>
      <c r="Q1465">
        <v>4.8</v>
      </c>
      <c r="R1465">
        <v>4.8</v>
      </c>
      <c r="S1465">
        <v>4.7</v>
      </c>
      <c r="T1465">
        <v>4.8</v>
      </c>
      <c r="U1465">
        <v>4.9000000000000004</v>
      </c>
      <c r="V1465" t="s">
        <v>42</v>
      </c>
      <c r="W1465" t="s">
        <v>1113</v>
      </c>
      <c r="X1465" t="s">
        <v>43</v>
      </c>
      <c r="Y1465">
        <v>20</v>
      </c>
      <c r="Z1465">
        <v>27</v>
      </c>
      <c r="AA1465" t="s">
        <v>44</v>
      </c>
      <c r="AB1465" t="s">
        <v>45</v>
      </c>
      <c r="AC1465" t="s">
        <v>46</v>
      </c>
      <c r="AD1465" t="s">
        <v>7722</v>
      </c>
      <c r="AE1465" t="s">
        <v>7723</v>
      </c>
      <c r="AF1465">
        <v>36612</v>
      </c>
    </row>
    <row r="1466" spans="1:32" x14ac:dyDescent="0.35">
      <c r="A1466">
        <v>2019</v>
      </c>
      <c r="B1466" t="s">
        <v>516</v>
      </c>
      <c r="C1466" t="s">
        <v>7332</v>
      </c>
      <c r="D1466" t="s">
        <v>34</v>
      </c>
      <c r="E1466" t="s">
        <v>4518</v>
      </c>
      <c r="F1466">
        <v>5</v>
      </c>
      <c r="G1466">
        <v>52</v>
      </c>
      <c r="H1466" t="s">
        <v>36</v>
      </c>
      <c r="I1466" t="s">
        <v>7724</v>
      </c>
      <c r="J1466">
        <v>4.8</v>
      </c>
      <c r="K1466">
        <v>2091</v>
      </c>
      <c r="L1466" t="s">
        <v>7725</v>
      </c>
      <c r="M1466" t="s">
        <v>472</v>
      </c>
      <c r="N1466">
        <v>32750</v>
      </c>
      <c r="O1466" t="s">
        <v>40</v>
      </c>
      <c r="P1466">
        <v>5</v>
      </c>
      <c r="Q1466">
        <v>4.9000000000000004</v>
      </c>
      <c r="R1466">
        <v>4.9000000000000004</v>
      </c>
      <c r="S1466">
        <v>5</v>
      </c>
      <c r="T1466">
        <v>5</v>
      </c>
      <c r="U1466">
        <v>4.9000000000000004</v>
      </c>
      <c r="V1466" t="s">
        <v>3277</v>
      </c>
      <c r="W1466" t="s">
        <v>42</v>
      </c>
      <c r="X1466" t="s">
        <v>43</v>
      </c>
      <c r="Y1466">
        <v>22</v>
      </c>
      <c r="Z1466">
        <v>28</v>
      </c>
      <c r="AA1466" t="s">
        <v>44</v>
      </c>
      <c r="AB1466" t="s">
        <v>151</v>
      </c>
      <c r="AC1466" t="s">
        <v>2396</v>
      </c>
      <c r="AD1466" t="s">
        <v>7726</v>
      </c>
      <c r="AE1466" t="s">
        <v>7727</v>
      </c>
      <c r="AF1466">
        <v>32459</v>
      </c>
    </row>
    <row r="1467" spans="1:32" x14ac:dyDescent="0.35">
      <c r="A1467">
        <v>2019</v>
      </c>
      <c r="B1467" t="s">
        <v>69</v>
      </c>
      <c r="C1467" t="s">
        <v>3047</v>
      </c>
      <c r="D1467" t="s">
        <v>34</v>
      </c>
      <c r="E1467" t="s">
        <v>7728</v>
      </c>
      <c r="F1467">
        <v>4.7</v>
      </c>
      <c r="G1467">
        <v>102</v>
      </c>
      <c r="H1467" t="s">
        <v>36</v>
      </c>
      <c r="I1467" t="s">
        <v>4745</v>
      </c>
      <c r="J1467">
        <v>4.7</v>
      </c>
      <c r="K1467">
        <v>996</v>
      </c>
      <c r="L1467" t="s">
        <v>4746</v>
      </c>
      <c r="M1467" t="s">
        <v>472</v>
      </c>
      <c r="N1467">
        <v>32124</v>
      </c>
      <c r="O1467" t="s">
        <v>53</v>
      </c>
      <c r="P1467">
        <v>4.8</v>
      </c>
      <c r="Q1467">
        <v>4.7</v>
      </c>
      <c r="R1467">
        <v>4.7</v>
      </c>
      <c r="S1467">
        <v>4.5999999999999996</v>
      </c>
      <c r="T1467">
        <v>4.7</v>
      </c>
      <c r="U1467">
        <v>4.8</v>
      </c>
      <c r="V1467" t="s">
        <v>317</v>
      </c>
      <c r="W1467" t="s">
        <v>76</v>
      </c>
      <c r="X1467" t="s">
        <v>43</v>
      </c>
      <c r="Y1467">
        <v>20</v>
      </c>
      <c r="Z1467">
        <v>25</v>
      </c>
      <c r="AA1467" t="s">
        <v>44</v>
      </c>
      <c r="AB1467" t="s">
        <v>125</v>
      </c>
      <c r="AC1467" t="s">
        <v>126</v>
      </c>
      <c r="AD1467" t="s">
        <v>7729</v>
      </c>
      <c r="AE1467" t="s">
        <v>7730</v>
      </c>
      <c r="AF1467">
        <v>41260</v>
      </c>
    </row>
    <row r="1468" spans="1:32" x14ac:dyDescent="0.35">
      <c r="A1468">
        <v>2021</v>
      </c>
      <c r="B1468" t="s">
        <v>339</v>
      </c>
      <c r="C1468" t="s">
        <v>7731</v>
      </c>
      <c r="D1468" t="s">
        <v>34</v>
      </c>
      <c r="E1468" t="s">
        <v>7732</v>
      </c>
      <c r="F1468">
        <v>5</v>
      </c>
      <c r="G1468">
        <v>2</v>
      </c>
      <c r="H1468" t="s">
        <v>36</v>
      </c>
      <c r="I1468" t="s">
        <v>7733</v>
      </c>
      <c r="J1468">
        <v>4.7</v>
      </c>
      <c r="K1468">
        <v>98</v>
      </c>
      <c r="L1468" t="s">
        <v>7734</v>
      </c>
      <c r="M1468" t="s">
        <v>1036</v>
      </c>
      <c r="N1468">
        <v>27511</v>
      </c>
      <c r="O1468" t="s">
        <v>75</v>
      </c>
      <c r="P1468">
        <v>5</v>
      </c>
      <c r="Q1468">
        <v>5</v>
      </c>
      <c r="R1468">
        <v>5</v>
      </c>
      <c r="S1468">
        <v>4.5</v>
      </c>
      <c r="T1468">
        <v>5</v>
      </c>
      <c r="U1468">
        <v>5</v>
      </c>
      <c r="V1468" t="s">
        <v>1172</v>
      </c>
      <c r="W1468" t="s">
        <v>1522</v>
      </c>
      <c r="X1468" t="s">
        <v>55</v>
      </c>
      <c r="Y1468">
        <v>16</v>
      </c>
      <c r="Z1468">
        <v>21</v>
      </c>
      <c r="AA1468" t="s">
        <v>44</v>
      </c>
      <c r="AB1468" t="s">
        <v>198</v>
      </c>
      <c r="AC1468" t="s">
        <v>3031</v>
      </c>
      <c r="AD1468" t="s">
        <v>7735</v>
      </c>
      <c r="AE1468" t="s">
        <v>7736</v>
      </c>
      <c r="AF1468">
        <v>15582</v>
      </c>
    </row>
    <row r="1469" spans="1:32" x14ac:dyDescent="0.35">
      <c r="A1469">
        <v>2019</v>
      </c>
      <c r="B1469" t="s">
        <v>69</v>
      </c>
      <c r="C1469" t="s">
        <v>4136</v>
      </c>
      <c r="D1469" t="s">
        <v>400</v>
      </c>
      <c r="E1469" t="s">
        <v>7737</v>
      </c>
      <c r="F1469">
        <v>4.8</v>
      </c>
      <c r="G1469">
        <v>540</v>
      </c>
      <c r="H1469" t="s">
        <v>36</v>
      </c>
      <c r="I1469" t="s">
        <v>5591</v>
      </c>
      <c r="J1469">
        <v>4.4000000000000004</v>
      </c>
      <c r="K1469">
        <v>258</v>
      </c>
      <c r="L1469" t="s">
        <v>5592</v>
      </c>
      <c r="M1469" t="s">
        <v>481</v>
      </c>
      <c r="N1469">
        <v>23112</v>
      </c>
      <c r="O1469" t="s">
        <v>53</v>
      </c>
      <c r="P1469">
        <v>4.8</v>
      </c>
      <c r="Q1469">
        <v>4.8</v>
      </c>
      <c r="R1469">
        <v>4.7</v>
      </c>
      <c r="S1469">
        <v>4.7</v>
      </c>
      <c r="T1469">
        <v>4.8</v>
      </c>
      <c r="U1469">
        <v>4.8</v>
      </c>
      <c r="V1469" t="s">
        <v>144</v>
      </c>
      <c r="W1469" t="s">
        <v>1522</v>
      </c>
      <c r="X1469" t="s">
        <v>124</v>
      </c>
      <c r="Y1469">
        <v>27</v>
      </c>
      <c r="Z1469">
        <v>33</v>
      </c>
      <c r="AA1469" t="s">
        <v>44</v>
      </c>
      <c r="AB1469" t="s">
        <v>78</v>
      </c>
      <c r="AC1469" t="s">
        <v>79</v>
      </c>
      <c r="AD1469" t="s">
        <v>7738</v>
      </c>
      <c r="AE1469" t="s">
        <v>7739</v>
      </c>
      <c r="AF1469">
        <v>31098</v>
      </c>
    </row>
    <row r="1470" spans="1:32" x14ac:dyDescent="0.35">
      <c r="A1470">
        <v>2020</v>
      </c>
      <c r="B1470" t="s">
        <v>257</v>
      </c>
      <c r="C1470" t="s">
        <v>1943</v>
      </c>
      <c r="D1470" t="s">
        <v>34</v>
      </c>
      <c r="E1470" t="s">
        <v>2460</v>
      </c>
      <c r="F1470">
        <v>4.9000000000000004</v>
      </c>
      <c r="G1470">
        <v>51</v>
      </c>
      <c r="H1470" t="s">
        <v>36</v>
      </c>
      <c r="I1470" t="s">
        <v>6464</v>
      </c>
      <c r="J1470">
        <v>2.9</v>
      </c>
      <c r="K1470">
        <v>22</v>
      </c>
      <c r="L1470" t="s">
        <v>6465</v>
      </c>
      <c r="M1470" t="s">
        <v>481</v>
      </c>
      <c r="N1470">
        <v>20165</v>
      </c>
      <c r="O1470" t="s">
        <v>94</v>
      </c>
      <c r="P1470">
        <v>5</v>
      </c>
      <c r="Q1470">
        <v>4.9000000000000004</v>
      </c>
      <c r="R1470">
        <v>4.9000000000000004</v>
      </c>
      <c r="S1470">
        <v>4.7</v>
      </c>
      <c r="T1470">
        <v>4.9000000000000004</v>
      </c>
      <c r="U1470">
        <v>4.9000000000000004</v>
      </c>
      <c r="V1470" t="s">
        <v>721</v>
      </c>
      <c r="W1470" t="s">
        <v>614</v>
      </c>
      <c r="X1470" t="s">
        <v>124</v>
      </c>
      <c r="Y1470">
        <v>24</v>
      </c>
      <c r="Z1470">
        <v>29</v>
      </c>
      <c r="AA1470" t="s">
        <v>44</v>
      </c>
      <c r="AB1470" t="s">
        <v>45</v>
      </c>
      <c r="AC1470" t="s">
        <v>219</v>
      </c>
      <c r="AD1470" t="s">
        <v>7740</v>
      </c>
      <c r="AE1470">
        <v>22468533</v>
      </c>
      <c r="AF1470">
        <v>13132</v>
      </c>
    </row>
    <row r="1471" spans="1:32" x14ac:dyDescent="0.35">
      <c r="A1471">
        <v>2020</v>
      </c>
      <c r="B1471" t="s">
        <v>32</v>
      </c>
      <c r="C1471" t="s">
        <v>746</v>
      </c>
      <c r="D1471" t="s">
        <v>34</v>
      </c>
      <c r="E1471" t="s">
        <v>1100</v>
      </c>
      <c r="F1471">
        <v>4.8</v>
      </c>
      <c r="G1471">
        <v>142</v>
      </c>
      <c r="H1471" t="s">
        <v>36</v>
      </c>
      <c r="I1471" t="s">
        <v>7741</v>
      </c>
      <c r="J1471">
        <v>3.7</v>
      </c>
      <c r="K1471">
        <v>13</v>
      </c>
      <c r="L1471" t="s">
        <v>7742</v>
      </c>
      <c r="M1471" t="s">
        <v>481</v>
      </c>
      <c r="N1471">
        <v>20111</v>
      </c>
      <c r="O1471" t="s">
        <v>40</v>
      </c>
      <c r="P1471">
        <v>4.7</v>
      </c>
      <c r="Q1471">
        <v>4.7</v>
      </c>
      <c r="R1471">
        <v>4.7</v>
      </c>
      <c r="S1471">
        <v>4.7</v>
      </c>
      <c r="T1471">
        <v>4.8</v>
      </c>
      <c r="U1471">
        <v>4.8</v>
      </c>
      <c r="V1471" t="s">
        <v>262</v>
      </c>
      <c r="W1471" t="s">
        <v>42</v>
      </c>
      <c r="X1471" t="s">
        <v>43</v>
      </c>
      <c r="Y1471">
        <v>28</v>
      </c>
      <c r="Z1471">
        <v>39</v>
      </c>
      <c r="AA1471" t="s">
        <v>44</v>
      </c>
      <c r="AB1471" t="s">
        <v>45</v>
      </c>
      <c r="AC1471" t="s">
        <v>750</v>
      </c>
      <c r="AD1471" t="s">
        <v>7743</v>
      </c>
      <c r="AE1471">
        <v>942519</v>
      </c>
      <c r="AF1471">
        <v>59136</v>
      </c>
    </row>
    <row r="1472" spans="1:32" x14ac:dyDescent="0.35">
      <c r="A1472">
        <v>2013</v>
      </c>
      <c r="B1472" t="s">
        <v>257</v>
      </c>
      <c r="C1472" t="s">
        <v>2743</v>
      </c>
      <c r="D1472" t="s">
        <v>34</v>
      </c>
      <c r="E1472" t="s">
        <v>7744</v>
      </c>
      <c r="F1472">
        <v>4.5999999999999996</v>
      </c>
      <c r="G1472">
        <v>159</v>
      </c>
      <c r="H1472" t="s">
        <v>36</v>
      </c>
      <c r="I1472" t="s">
        <v>6469</v>
      </c>
      <c r="J1472">
        <v>3.7</v>
      </c>
      <c r="K1472">
        <v>170</v>
      </c>
      <c r="L1472" t="s">
        <v>6470</v>
      </c>
      <c r="M1472" t="s">
        <v>481</v>
      </c>
      <c r="N1472">
        <v>22554</v>
      </c>
      <c r="O1472" t="s">
        <v>53</v>
      </c>
      <c r="P1472">
        <v>4.7</v>
      </c>
      <c r="Q1472">
        <v>4.5999999999999996</v>
      </c>
      <c r="R1472">
        <v>4.8</v>
      </c>
      <c r="S1472">
        <v>4.4000000000000004</v>
      </c>
      <c r="T1472">
        <v>4.8</v>
      </c>
      <c r="U1472">
        <v>4.5999999999999996</v>
      </c>
      <c r="V1472" t="s">
        <v>7745</v>
      </c>
      <c r="W1472" t="s">
        <v>1204</v>
      </c>
      <c r="X1472" t="s">
        <v>124</v>
      </c>
      <c r="Y1472">
        <v>22</v>
      </c>
      <c r="Z1472">
        <v>33</v>
      </c>
      <c r="AA1472" t="s">
        <v>44</v>
      </c>
      <c r="AB1472" t="s">
        <v>45</v>
      </c>
      <c r="AC1472" t="s">
        <v>219</v>
      </c>
      <c r="AD1472" t="s">
        <v>7746</v>
      </c>
      <c r="AE1472">
        <v>811118</v>
      </c>
      <c r="AF1472">
        <v>106830</v>
      </c>
    </row>
    <row r="1473" spans="1:32" x14ac:dyDescent="0.35">
      <c r="A1473">
        <v>2019</v>
      </c>
      <c r="B1473" t="s">
        <v>304</v>
      </c>
      <c r="C1473" t="s">
        <v>305</v>
      </c>
      <c r="D1473" t="s">
        <v>34</v>
      </c>
      <c r="E1473" t="s">
        <v>222</v>
      </c>
      <c r="F1473">
        <v>4.9000000000000004</v>
      </c>
      <c r="G1473">
        <v>82</v>
      </c>
      <c r="H1473" t="s">
        <v>36</v>
      </c>
      <c r="I1473" t="s">
        <v>7747</v>
      </c>
      <c r="J1473">
        <v>4.9000000000000004</v>
      </c>
      <c r="K1473">
        <v>1509</v>
      </c>
      <c r="L1473" t="s">
        <v>7748</v>
      </c>
      <c r="M1473" t="s">
        <v>1103</v>
      </c>
      <c r="N1473">
        <v>20904</v>
      </c>
      <c r="O1473" t="s">
        <v>53</v>
      </c>
      <c r="P1473">
        <v>5</v>
      </c>
      <c r="Q1473">
        <v>4.9000000000000004</v>
      </c>
      <c r="R1473">
        <v>4.9000000000000004</v>
      </c>
      <c r="S1473">
        <v>4.8</v>
      </c>
      <c r="T1473">
        <v>4.9000000000000004</v>
      </c>
      <c r="U1473">
        <v>4.9000000000000004</v>
      </c>
      <c r="V1473" t="s">
        <v>5070</v>
      </c>
      <c r="W1473" t="s">
        <v>1423</v>
      </c>
      <c r="X1473" t="s">
        <v>124</v>
      </c>
      <c r="Y1473">
        <v>20</v>
      </c>
      <c r="Z1473">
        <v>27</v>
      </c>
      <c r="AA1473" t="s">
        <v>44</v>
      </c>
      <c r="AB1473" t="s">
        <v>45</v>
      </c>
      <c r="AC1473" t="s">
        <v>219</v>
      </c>
      <c r="AD1473" t="s">
        <v>7749</v>
      </c>
      <c r="AE1473" t="s">
        <v>7750</v>
      </c>
      <c r="AF1473">
        <v>38987</v>
      </c>
    </row>
    <row r="1474" spans="1:32" x14ac:dyDescent="0.35">
      <c r="A1474">
        <v>2020</v>
      </c>
      <c r="B1474" t="s">
        <v>108</v>
      </c>
      <c r="C1474" t="s">
        <v>6878</v>
      </c>
      <c r="D1474" t="s">
        <v>634</v>
      </c>
      <c r="E1474" t="s">
        <v>7751</v>
      </c>
      <c r="F1474">
        <v>4.8</v>
      </c>
      <c r="G1474">
        <v>35</v>
      </c>
      <c r="H1474" t="s">
        <v>36</v>
      </c>
      <c r="I1474" t="s">
        <v>7752</v>
      </c>
      <c r="J1474">
        <v>4.9000000000000004</v>
      </c>
      <c r="K1474">
        <v>2113</v>
      </c>
      <c r="L1474" t="s">
        <v>7753</v>
      </c>
      <c r="M1474" t="s">
        <v>1103</v>
      </c>
      <c r="N1474">
        <v>21117</v>
      </c>
      <c r="O1474" t="s">
        <v>53</v>
      </c>
      <c r="P1474">
        <v>4.9000000000000004</v>
      </c>
      <c r="Q1474">
        <v>4.9000000000000004</v>
      </c>
      <c r="R1474">
        <v>4.7</v>
      </c>
      <c r="S1474">
        <v>4.7</v>
      </c>
      <c r="T1474">
        <v>4.9000000000000004</v>
      </c>
      <c r="U1474">
        <v>4.7</v>
      </c>
      <c r="V1474" t="s">
        <v>5023</v>
      </c>
      <c r="W1474" t="s">
        <v>42</v>
      </c>
      <c r="X1474" t="s">
        <v>124</v>
      </c>
      <c r="Y1474">
        <v>21</v>
      </c>
      <c r="Z1474">
        <v>28</v>
      </c>
      <c r="AA1474" t="s">
        <v>44</v>
      </c>
      <c r="AB1474" t="s">
        <v>125</v>
      </c>
      <c r="AC1474" t="s">
        <v>219</v>
      </c>
      <c r="AD1474" t="s">
        <v>7754</v>
      </c>
      <c r="AE1474" t="s">
        <v>7755</v>
      </c>
      <c r="AF1474">
        <v>31083</v>
      </c>
    </row>
    <row r="1475" spans="1:32" x14ac:dyDescent="0.35">
      <c r="A1475">
        <v>2018</v>
      </c>
      <c r="B1475" t="s">
        <v>365</v>
      </c>
      <c r="C1475" t="s">
        <v>7756</v>
      </c>
      <c r="D1475" t="s">
        <v>34</v>
      </c>
      <c r="E1475" t="s">
        <v>7757</v>
      </c>
      <c r="F1475">
        <v>4.5999999999999996</v>
      </c>
      <c r="G1475">
        <v>349</v>
      </c>
      <c r="H1475" t="s">
        <v>36</v>
      </c>
      <c r="I1475" t="s">
        <v>7758</v>
      </c>
      <c r="J1475">
        <v>4.5</v>
      </c>
      <c r="K1475">
        <v>417</v>
      </c>
      <c r="L1475" t="s">
        <v>7759</v>
      </c>
      <c r="M1475" t="s">
        <v>679</v>
      </c>
      <c r="N1475">
        <v>13126</v>
      </c>
      <c r="O1475" t="s">
        <v>53</v>
      </c>
      <c r="P1475">
        <v>4.7</v>
      </c>
      <c r="Q1475">
        <v>4.5999999999999996</v>
      </c>
      <c r="R1475">
        <v>4.5999999999999996</v>
      </c>
      <c r="S1475">
        <v>4.5</v>
      </c>
      <c r="T1475">
        <v>4.7</v>
      </c>
      <c r="U1475">
        <v>4.5999999999999996</v>
      </c>
      <c r="V1475" t="s">
        <v>42</v>
      </c>
      <c r="W1475" t="s">
        <v>42</v>
      </c>
      <c r="X1475" t="s">
        <v>55</v>
      </c>
      <c r="Y1475">
        <v>17</v>
      </c>
      <c r="Z1475">
        <v>22</v>
      </c>
      <c r="AA1475" t="s">
        <v>44</v>
      </c>
      <c r="AB1475" t="s">
        <v>151</v>
      </c>
      <c r="AC1475" t="s">
        <v>913</v>
      </c>
      <c r="AD1475" t="s">
        <v>7760</v>
      </c>
      <c r="AE1475" t="s">
        <v>7761</v>
      </c>
      <c r="AF1475">
        <v>44800</v>
      </c>
    </row>
    <row r="1476" spans="1:32" x14ac:dyDescent="0.35">
      <c r="A1476">
        <v>2019</v>
      </c>
      <c r="B1476" t="s">
        <v>409</v>
      </c>
      <c r="C1476" t="s">
        <v>1691</v>
      </c>
      <c r="D1476" t="s">
        <v>34</v>
      </c>
      <c r="E1476" t="s">
        <v>7762</v>
      </c>
      <c r="F1476">
        <v>4.8</v>
      </c>
      <c r="G1476">
        <v>224</v>
      </c>
      <c r="H1476" t="s">
        <v>36</v>
      </c>
      <c r="I1476" t="s">
        <v>5637</v>
      </c>
      <c r="J1476">
        <v>4.2</v>
      </c>
      <c r="K1476">
        <v>341</v>
      </c>
      <c r="L1476" t="s">
        <v>5638</v>
      </c>
      <c r="M1476" t="s">
        <v>472</v>
      </c>
      <c r="N1476">
        <v>33331</v>
      </c>
      <c r="O1476" t="s">
        <v>40</v>
      </c>
      <c r="P1476">
        <v>4.9000000000000004</v>
      </c>
      <c r="Q1476">
        <v>4.9000000000000004</v>
      </c>
      <c r="R1476">
        <v>4.8</v>
      </c>
      <c r="S1476">
        <v>4.5999999999999996</v>
      </c>
      <c r="T1476">
        <v>4.9000000000000004</v>
      </c>
      <c r="U1476">
        <v>4.8</v>
      </c>
      <c r="V1476" t="s">
        <v>566</v>
      </c>
      <c r="W1476" t="s">
        <v>42</v>
      </c>
      <c r="X1476" t="s">
        <v>95</v>
      </c>
      <c r="Y1476">
        <v>19</v>
      </c>
      <c r="Z1476">
        <v>26</v>
      </c>
      <c r="AA1476" t="s">
        <v>44</v>
      </c>
      <c r="AB1476" t="s">
        <v>45</v>
      </c>
      <c r="AC1476" t="s">
        <v>474</v>
      </c>
      <c r="AD1476" t="s">
        <v>7763</v>
      </c>
      <c r="AE1476" t="s">
        <v>7764</v>
      </c>
      <c r="AF1476">
        <v>15824</v>
      </c>
    </row>
    <row r="1477" spans="1:32" x14ac:dyDescent="0.35">
      <c r="A1477">
        <v>2019</v>
      </c>
      <c r="B1477" t="s">
        <v>409</v>
      </c>
      <c r="C1477" t="s">
        <v>3165</v>
      </c>
      <c r="D1477" t="s">
        <v>4178</v>
      </c>
      <c r="E1477" t="s">
        <v>7765</v>
      </c>
      <c r="F1477">
        <v>4.5999999999999996</v>
      </c>
      <c r="G1477">
        <v>109</v>
      </c>
      <c r="H1477" t="s">
        <v>36</v>
      </c>
      <c r="I1477" t="s">
        <v>2785</v>
      </c>
      <c r="J1477">
        <v>4.8</v>
      </c>
      <c r="K1477">
        <v>4436</v>
      </c>
      <c r="L1477" t="s">
        <v>2786</v>
      </c>
      <c r="M1477" t="s">
        <v>472</v>
      </c>
      <c r="N1477">
        <v>33321</v>
      </c>
      <c r="O1477" t="s">
        <v>40</v>
      </c>
      <c r="P1477">
        <v>4.5</v>
      </c>
      <c r="Q1477">
        <v>4.7</v>
      </c>
      <c r="R1477">
        <v>4.7</v>
      </c>
      <c r="S1477">
        <v>4.3</v>
      </c>
      <c r="T1477">
        <v>4.8</v>
      </c>
      <c r="U1477">
        <v>4.7</v>
      </c>
      <c r="V1477" t="s">
        <v>65</v>
      </c>
      <c r="W1477" t="s">
        <v>42</v>
      </c>
      <c r="X1477" t="s">
        <v>55</v>
      </c>
      <c r="Y1477">
        <v>17</v>
      </c>
      <c r="Z1477">
        <v>23</v>
      </c>
      <c r="AA1477" t="s">
        <v>44</v>
      </c>
      <c r="AB1477" t="s">
        <v>45</v>
      </c>
      <c r="AC1477" t="s">
        <v>219</v>
      </c>
      <c r="AD1477" t="s">
        <v>7766</v>
      </c>
      <c r="AE1477" t="s">
        <v>7767</v>
      </c>
      <c r="AF1477">
        <v>14648</v>
      </c>
    </row>
    <row r="1478" spans="1:32" x14ac:dyDescent="0.35">
      <c r="A1478">
        <v>2018</v>
      </c>
      <c r="B1478" t="s">
        <v>108</v>
      </c>
      <c r="C1478" t="s">
        <v>1881</v>
      </c>
      <c r="D1478" t="s">
        <v>634</v>
      </c>
      <c r="E1478" t="s">
        <v>7768</v>
      </c>
      <c r="F1478">
        <v>4.8</v>
      </c>
      <c r="G1478">
        <v>66</v>
      </c>
      <c r="H1478" t="s">
        <v>36</v>
      </c>
      <c r="I1478" t="s">
        <v>1767</v>
      </c>
      <c r="J1478">
        <v>4.5999999999999996</v>
      </c>
      <c r="K1478">
        <v>1040</v>
      </c>
      <c r="L1478" t="s">
        <v>1768</v>
      </c>
      <c r="M1478" t="s">
        <v>472</v>
      </c>
      <c r="N1478">
        <v>33169</v>
      </c>
      <c r="O1478" t="s">
        <v>40</v>
      </c>
      <c r="P1478">
        <v>4.8</v>
      </c>
      <c r="Q1478">
        <v>4.9000000000000004</v>
      </c>
      <c r="R1478">
        <v>4.9000000000000004</v>
      </c>
      <c r="S1478">
        <v>4.7</v>
      </c>
      <c r="T1478">
        <v>4.9000000000000004</v>
      </c>
      <c r="U1478">
        <v>4.8</v>
      </c>
      <c r="V1478" t="s">
        <v>42</v>
      </c>
      <c r="W1478" t="s">
        <v>77</v>
      </c>
      <c r="X1478" t="s">
        <v>95</v>
      </c>
      <c r="Y1478">
        <v>24</v>
      </c>
      <c r="Z1478">
        <v>33</v>
      </c>
      <c r="AA1478" t="s">
        <v>44</v>
      </c>
      <c r="AB1478" t="s">
        <v>125</v>
      </c>
      <c r="AC1478" t="s">
        <v>219</v>
      </c>
      <c r="AD1478" t="s">
        <v>7769</v>
      </c>
      <c r="AE1478" t="s">
        <v>7770</v>
      </c>
      <c r="AF1478">
        <v>45479</v>
      </c>
    </row>
    <row r="1479" spans="1:32" x14ac:dyDescent="0.35">
      <c r="A1479">
        <v>2020</v>
      </c>
      <c r="B1479" t="s">
        <v>108</v>
      </c>
      <c r="C1479" t="s">
        <v>2198</v>
      </c>
      <c r="D1479" t="s">
        <v>634</v>
      </c>
      <c r="E1479" t="s">
        <v>1674</v>
      </c>
      <c r="F1479">
        <v>4.9000000000000004</v>
      </c>
      <c r="G1479">
        <v>13</v>
      </c>
      <c r="H1479" t="s">
        <v>36</v>
      </c>
      <c r="I1479" t="s">
        <v>1767</v>
      </c>
      <c r="J1479">
        <v>4.5999999999999996</v>
      </c>
      <c r="K1479">
        <v>1040</v>
      </c>
      <c r="L1479" t="s">
        <v>1768</v>
      </c>
      <c r="M1479" t="s">
        <v>472</v>
      </c>
      <c r="N1479">
        <v>33169</v>
      </c>
      <c r="O1479" t="s">
        <v>40</v>
      </c>
      <c r="P1479">
        <v>4.9000000000000004</v>
      </c>
      <c r="Q1479">
        <v>4.8</v>
      </c>
      <c r="R1479">
        <v>4.9000000000000004</v>
      </c>
      <c r="S1479">
        <v>4.8</v>
      </c>
      <c r="T1479">
        <v>4.9000000000000004</v>
      </c>
      <c r="U1479">
        <v>4.9000000000000004</v>
      </c>
      <c r="V1479" t="s">
        <v>743</v>
      </c>
      <c r="W1479" t="s">
        <v>77</v>
      </c>
      <c r="X1479" t="s">
        <v>43</v>
      </c>
      <c r="Y1479">
        <v>24</v>
      </c>
      <c r="Z1479">
        <v>34</v>
      </c>
      <c r="AA1479" t="s">
        <v>44</v>
      </c>
      <c r="AB1479" t="s">
        <v>294</v>
      </c>
      <c r="AC1479" t="s">
        <v>219</v>
      </c>
      <c r="AD1479" t="s">
        <v>7771</v>
      </c>
      <c r="AE1479" t="s">
        <v>7772</v>
      </c>
      <c r="AF1479">
        <v>13222</v>
      </c>
    </row>
    <row r="1480" spans="1:32" x14ac:dyDescent="0.35">
      <c r="A1480">
        <v>2006</v>
      </c>
      <c r="B1480" t="s">
        <v>32</v>
      </c>
      <c r="C1480" t="s">
        <v>792</v>
      </c>
      <c r="D1480" t="s">
        <v>34</v>
      </c>
      <c r="E1480" t="s">
        <v>7773</v>
      </c>
      <c r="F1480">
        <v>4.7</v>
      </c>
      <c r="G1480">
        <v>103</v>
      </c>
      <c r="H1480" t="s">
        <v>36</v>
      </c>
      <c r="I1480" t="s">
        <v>7774</v>
      </c>
      <c r="J1480">
        <v>4.5999999999999996</v>
      </c>
      <c r="K1480">
        <v>459</v>
      </c>
      <c r="L1480" t="s">
        <v>7775</v>
      </c>
      <c r="M1480" t="s">
        <v>472</v>
      </c>
      <c r="N1480">
        <v>33134</v>
      </c>
      <c r="O1480" t="s">
        <v>94</v>
      </c>
      <c r="P1480">
        <v>4.5</v>
      </c>
      <c r="Q1480">
        <v>4.5</v>
      </c>
      <c r="R1480">
        <v>4.7</v>
      </c>
      <c r="S1480">
        <v>4.7</v>
      </c>
      <c r="T1480">
        <v>4.5999999999999996</v>
      </c>
      <c r="U1480">
        <v>4.8</v>
      </c>
      <c r="V1480" t="s">
        <v>6634</v>
      </c>
      <c r="W1480" t="s">
        <v>77</v>
      </c>
      <c r="X1480" t="s">
        <v>95</v>
      </c>
      <c r="Y1480">
        <v>18</v>
      </c>
      <c r="Z1480">
        <v>22</v>
      </c>
      <c r="AA1480" t="s">
        <v>44</v>
      </c>
      <c r="AB1480" t="s">
        <v>96</v>
      </c>
      <c r="AC1480" t="s">
        <v>97</v>
      </c>
      <c r="AD1480" t="s">
        <v>7776</v>
      </c>
      <c r="AE1480">
        <v>68044957</v>
      </c>
      <c r="AF1480">
        <v>89249</v>
      </c>
    </row>
    <row r="1481" spans="1:32" x14ac:dyDescent="0.35">
      <c r="A1481">
        <v>2020</v>
      </c>
      <c r="B1481" t="s">
        <v>339</v>
      </c>
      <c r="C1481" t="s">
        <v>4282</v>
      </c>
      <c r="D1481" t="s">
        <v>34</v>
      </c>
      <c r="E1481" t="s">
        <v>7777</v>
      </c>
      <c r="F1481">
        <v>4.3</v>
      </c>
      <c r="G1481">
        <v>13</v>
      </c>
      <c r="H1481" t="s">
        <v>36</v>
      </c>
      <c r="I1481" t="s">
        <v>7778</v>
      </c>
      <c r="J1481">
        <v>4.8</v>
      </c>
      <c r="K1481">
        <v>531</v>
      </c>
      <c r="L1481" t="s">
        <v>7779</v>
      </c>
      <c r="M1481" t="s">
        <v>472</v>
      </c>
      <c r="N1481">
        <v>33181</v>
      </c>
      <c r="O1481" t="s">
        <v>53</v>
      </c>
      <c r="P1481">
        <v>4.2</v>
      </c>
      <c r="Q1481">
        <v>4.5</v>
      </c>
      <c r="R1481">
        <v>4.0999999999999996</v>
      </c>
      <c r="S1481">
        <v>3.9</v>
      </c>
      <c r="T1481">
        <v>4.9000000000000004</v>
      </c>
      <c r="U1481">
        <v>4.2</v>
      </c>
      <c r="V1481" t="s">
        <v>504</v>
      </c>
      <c r="W1481" t="s">
        <v>7780</v>
      </c>
      <c r="X1481" t="s">
        <v>55</v>
      </c>
      <c r="Y1481">
        <v>21</v>
      </c>
      <c r="Z1481">
        <v>27</v>
      </c>
      <c r="AA1481" t="s">
        <v>44</v>
      </c>
      <c r="AB1481" t="s">
        <v>198</v>
      </c>
      <c r="AC1481" t="s">
        <v>1614</v>
      </c>
      <c r="AD1481" t="s">
        <v>7781</v>
      </c>
      <c r="AE1481" t="s">
        <v>7782</v>
      </c>
      <c r="AF1481">
        <v>14910</v>
      </c>
    </row>
    <row r="1482" spans="1:32" x14ac:dyDescent="0.35">
      <c r="A1482">
        <v>2019</v>
      </c>
      <c r="B1482" t="s">
        <v>257</v>
      </c>
      <c r="C1482" t="s">
        <v>1598</v>
      </c>
      <c r="D1482" t="s">
        <v>34</v>
      </c>
      <c r="E1482" t="s">
        <v>7783</v>
      </c>
      <c r="F1482">
        <v>4.9000000000000004</v>
      </c>
      <c r="G1482">
        <v>30</v>
      </c>
      <c r="H1482" t="s">
        <v>36</v>
      </c>
      <c r="I1482" t="s">
        <v>7784</v>
      </c>
      <c r="J1482">
        <v>4.9000000000000004</v>
      </c>
      <c r="K1482">
        <v>2053</v>
      </c>
      <c r="L1482" t="s">
        <v>7785</v>
      </c>
      <c r="M1482" t="s">
        <v>472</v>
      </c>
      <c r="N1482">
        <v>33132</v>
      </c>
      <c r="O1482" t="s">
        <v>40</v>
      </c>
      <c r="P1482">
        <v>4.9000000000000004</v>
      </c>
      <c r="Q1482">
        <v>4.9000000000000004</v>
      </c>
      <c r="R1482">
        <v>5</v>
      </c>
      <c r="S1482">
        <v>4.5999999999999996</v>
      </c>
      <c r="T1482">
        <v>4.9000000000000004</v>
      </c>
      <c r="U1482">
        <v>4.9000000000000004</v>
      </c>
      <c r="V1482" t="s">
        <v>1179</v>
      </c>
      <c r="W1482" t="s">
        <v>42</v>
      </c>
      <c r="X1482" t="s">
        <v>95</v>
      </c>
      <c r="Y1482">
        <v>26</v>
      </c>
      <c r="Z1482">
        <v>36</v>
      </c>
      <c r="AA1482" t="s">
        <v>44</v>
      </c>
      <c r="AB1482" t="s">
        <v>45</v>
      </c>
      <c r="AC1482" t="s">
        <v>219</v>
      </c>
      <c r="AD1482" t="s">
        <v>7786</v>
      </c>
      <c r="AE1482" t="s">
        <v>7787</v>
      </c>
      <c r="AF1482">
        <v>22205</v>
      </c>
    </row>
    <row r="1483" spans="1:32" x14ac:dyDescent="0.35">
      <c r="A1483">
        <v>2018</v>
      </c>
      <c r="B1483" t="s">
        <v>108</v>
      </c>
      <c r="C1483" t="s">
        <v>1594</v>
      </c>
      <c r="D1483" t="s">
        <v>634</v>
      </c>
      <c r="E1483" t="s">
        <v>7788</v>
      </c>
      <c r="F1483">
        <v>4.7</v>
      </c>
      <c r="G1483">
        <v>51</v>
      </c>
      <c r="H1483" t="s">
        <v>36</v>
      </c>
      <c r="I1483" t="s">
        <v>6522</v>
      </c>
      <c r="J1483">
        <v>4.5999999999999996</v>
      </c>
      <c r="K1483">
        <v>2351</v>
      </c>
      <c r="L1483" t="s">
        <v>6523</v>
      </c>
      <c r="M1483" t="s">
        <v>538</v>
      </c>
      <c r="N1483">
        <v>19034</v>
      </c>
      <c r="O1483" t="s">
        <v>40</v>
      </c>
      <c r="P1483">
        <v>4.9000000000000004</v>
      </c>
      <c r="Q1483">
        <v>4.7</v>
      </c>
      <c r="R1483">
        <v>4.8</v>
      </c>
      <c r="S1483">
        <v>4.4000000000000004</v>
      </c>
      <c r="T1483">
        <v>4.8</v>
      </c>
      <c r="U1483">
        <v>4.8</v>
      </c>
      <c r="V1483" t="s">
        <v>42</v>
      </c>
      <c r="W1483" t="s">
        <v>3310</v>
      </c>
      <c r="X1483" t="s">
        <v>124</v>
      </c>
      <c r="Y1483">
        <v>18</v>
      </c>
      <c r="Z1483">
        <v>22</v>
      </c>
      <c r="AA1483" t="s">
        <v>44</v>
      </c>
      <c r="AB1483" t="s">
        <v>113</v>
      </c>
      <c r="AC1483" t="s">
        <v>114</v>
      </c>
      <c r="AD1483" t="s">
        <v>7789</v>
      </c>
      <c r="AE1483" t="s">
        <v>7790</v>
      </c>
      <c r="AF1483">
        <v>19399</v>
      </c>
    </row>
    <row r="1484" spans="1:32" x14ac:dyDescent="0.35">
      <c r="A1484">
        <v>2018</v>
      </c>
      <c r="B1484" t="s">
        <v>373</v>
      </c>
      <c r="C1484" t="s">
        <v>2647</v>
      </c>
      <c r="D1484" t="s">
        <v>34</v>
      </c>
      <c r="E1484" t="s">
        <v>7791</v>
      </c>
      <c r="F1484">
        <v>4.3</v>
      </c>
      <c r="G1484">
        <v>37</v>
      </c>
      <c r="H1484" t="s">
        <v>36</v>
      </c>
      <c r="I1484" t="s">
        <v>7792</v>
      </c>
      <c r="J1484">
        <v>4.5999999999999996</v>
      </c>
      <c r="K1484">
        <v>259</v>
      </c>
      <c r="L1484" t="s">
        <v>7793</v>
      </c>
      <c r="M1484" t="s">
        <v>538</v>
      </c>
      <c r="N1484">
        <v>19116</v>
      </c>
      <c r="O1484" t="s">
        <v>53</v>
      </c>
      <c r="P1484">
        <v>4.2</v>
      </c>
      <c r="Q1484">
        <v>4.3</v>
      </c>
      <c r="R1484">
        <v>4.5</v>
      </c>
      <c r="S1484">
        <v>3.9</v>
      </c>
      <c r="T1484">
        <v>4.8</v>
      </c>
      <c r="U1484">
        <v>4.4000000000000004</v>
      </c>
      <c r="V1484" t="s">
        <v>42</v>
      </c>
      <c r="W1484" t="s">
        <v>77</v>
      </c>
      <c r="X1484" t="s">
        <v>124</v>
      </c>
      <c r="Y1484">
        <v>21</v>
      </c>
      <c r="Z1484">
        <v>30</v>
      </c>
      <c r="AA1484" t="s">
        <v>44</v>
      </c>
      <c r="AB1484" t="s">
        <v>294</v>
      </c>
      <c r="AC1484" t="s">
        <v>219</v>
      </c>
      <c r="AD1484" t="s">
        <v>7794</v>
      </c>
      <c r="AE1484" s="1" t="s">
        <v>7795</v>
      </c>
      <c r="AF1484">
        <v>49515</v>
      </c>
    </row>
    <row r="1485" spans="1:32" x14ac:dyDescent="0.35">
      <c r="A1485">
        <v>2019</v>
      </c>
      <c r="B1485" t="s">
        <v>48</v>
      </c>
      <c r="C1485" t="s">
        <v>1387</v>
      </c>
      <c r="D1485" t="s">
        <v>753</v>
      </c>
      <c r="E1485" t="s">
        <v>7796</v>
      </c>
      <c r="F1485">
        <v>4.7</v>
      </c>
      <c r="G1485">
        <v>193</v>
      </c>
      <c r="H1485" t="s">
        <v>36</v>
      </c>
      <c r="I1485" t="s">
        <v>7797</v>
      </c>
      <c r="J1485">
        <v>4.9000000000000004</v>
      </c>
      <c r="K1485">
        <v>2576</v>
      </c>
      <c r="L1485" t="s">
        <v>7798</v>
      </c>
      <c r="M1485" t="s">
        <v>604</v>
      </c>
      <c r="N1485" s="1" t="s">
        <v>7799</v>
      </c>
      <c r="O1485" t="s">
        <v>53</v>
      </c>
      <c r="P1485">
        <v>4.8</v>
      </c>
      <c r="Q1485">
        <v>4.7</v>
      </c>
      <c r="R1485">
        <v>4.7</v>
      </c>
      <c r="S1485">
        <v>4.5999999999999996</v>
      </c>
      <c r="T1485">
        <v>4.8</v>
      </c>
      <c r="U1485">
        <v>4.7</v>
      </c>
      <c r="V1485" t="s">
        <v>42</v>
      </c>
      <c r="W1485" t="s">
        <v>327</v>
      </c>
      <c r="X1485" t="s">
        <v>124</v>
      </c>
      <c r="Y1485">
        <v>21</v>
      </c>
      <c r="Z1485">
        <v>28</v>
      </c>
      <c r="AA1485" t="s">
        <v>44</v>
      </c>
      <c r="AB1485" t="s">
        <v>45</v>
      </c>
      <c r="AC1485" t="s">
        <v>219</v>
      </c>
      <c r="AD1485" t="s">
        <v>7800</v>
      </c>
      <c r="AE1485" t="s">
        <v>7801</v>
      </c>
      <c r="AF1485">
        <v>40657</v>
      </c>
    </row>
    <row r="1486" spans="1:32" x14ac:dyDescent="0.35">
      <c r="A1486">
        <v>2014</v>
      </c>
      <c r="B1486" t="s">
        <v>69</v>
      </c>
      <c r="C1486" t="s">
        <v>267</v>
      </c>
      <c r="D1486" t="s">
        <v>34</v>
      </c>
      <c r="E1486" t="s">
        <v>7802</v>
      </c>
      <c r="F1486">
        <v>4.5999999999999996</v>
      </c>
      <c r="G1486">
        <v>129</v>
      </c>
      <c r="H1486" t="s">
        <v>36</v>
      </c>
      <c r="I1486" t="s">
        <v>7803</v>
      </c>
      <c r="J1486">
        <v>4.7</v>
      </c>
      <c r="K1486">
        <v>635</v>
      </c>
      <c r="L1486" t="s">
        <v>7804</v>
      </c>
      <c r="M1486" t="s">
        <v>604</v>
      </c>
      <c r="N1486" s="1" t="s">
        <v>4806</v>
      </c>
      <c r="O1486" t="s">
        <v>53</v>
      </c>
      <c r="P1486">
        <v>4.7</v>
      </c>
      <c r="Q1486">
        <v>4.5999999999999996</v>
      </c>
      <c r="R1486">
        <v>4.5</v>
      </c>
      <c r="S1486">
        <v>4.4000000000000004</v>
      </c>
      <c r="T1486">
        <v>4.5999999999999996</v>
      </c>
      <c r="U1486">
        <v>4.8</v>
      </c>
      <c r="V1486" t="s">
        <v>2475</v>
      </c>
      <c r="W1486" t="s">
        <v>76</v>
      </c>
      <c r="X1486" t="s">
        <v>43</v>
      </c>
      <c r="Y1486">
        <v>19</v>
      </c>
      <c r="Z1486">
        <v>28</v>
      </c>
      <c r="AA1486" t="s">
        <v>44</v>
      </c>
      <c r="AB1486" t="s">
        <v>151</v>
      </c>
      <c r="AC1486" t="s">
        <v>848</v>
      </c>
      <c r="AD1486" t="s">
        <v>7805</v>
      </c>
      <c r="AE1486" t="s">
        <v>7806</v>
      </c>
      <c r="AF1486">
        <v>118850</v>
      </c>
    </row>
    <row r="1487" spans="1:32" x14ac:dyDescent="0.35">
      <c r="A1487">
        <v>2019</v>
      </c>
      <c r="B1487" t="s">
        <v>108</v>
      </c>
      <c r="C1487" t="s">
        <v>2034</v>
      </c>
      <c r="D1487" t="s">
        <v>34</v>
      </c>
      <c r="E1487" t="s">
        <v>7807</v>
      </c>
      <c r="F1487">
        <v>5</v>
      </c>
      <c r="G1487">
        <v>10</v>
      </c>
      <c r="H1487" t="s">
        <v>36</v>
      </c>
      <c r="I1487" t="s">
        <v>7808</v>
      </c>
      <c r="J1487">
        <v>4.7</v>
      </c>
      <c r="K1487">
        <v>1565</v>
      </c>
      <c r="L1487" t="s">
        <v>7809</v>
      </c>
      <c r="M1487" t="s">
        <v>604</v>
      </c>
      <c r="N1487" s="1" t="s">
        <v>7810</v>
      </c>
      <c r="O1487" t="s">
        <v>53</v>
      </c>
      <c r="P1487">
        <v>5</v>
      </c>
      <c r="Q1487">
        <v>5</v>
      </c>
      <c r="R1487">
        <v>5</v>
      </c>
      <c r="S1487">
        <v>4.8</v>
      </c>
      <c r="T1487">
        <v>5</v>
      </c>
      <c r="U1487">
        <v>5</v>
      </c>
      <c r="V1487" t="s">
        <v>42</v>
      </c>
      <c r="W1487" t="s">
        <v>42</v>
      </c>
      <c r="X1487" t="s">
        <v>124</v>
      </c>
      <c r="Y1487">
        <v>17</v>
      </c>
      <c r="Z1487">
        <v>22</v>
      </c>
      <c r="AA1487" t="s">
        <v>44</v>
      </c>
      <c r="AB1487" t="s">
        <v>125</v>
      </c>
      <c r="AC1487" t="s">
        <v>714</v>
      </c>
      <c r="AD1487" t="s">
        <v>7811</v>
      </c>
      <c r="AE1487">
        <v>15603</v>
      </c>
      <c r="AF1487">
        <v>38424</v>
      </c>
    </row>
    <row r="1488" spans="1:32" x14ac:dyDescent="0.35">
      <c r="A1488">
        <v>2020</v>
      </c>
      <c r="B1488" t="s">
        <v>108</v>
      </c>
      <c r="C1488" t="s">
        <v>4514</v>
      </c>
      <c r="D1488" t="s">
        <v>34</v>
      </c>
      <c r="E1488" t="s">
        <v>7812</v>
      </c>
      <c r="F1488">
        <v>4.0999999999999996</v>
      </c>
      <c r="G1488">
        <v>3</v>
      </c>
      <c r="H1488" t="s">
        <v>36</v>
      </c>
      <c r="I1488" t="s">
        <v>7813</v>
      </c>
      <c r="J1488">
        <v>3.4</v>
      </c>
      <c r="K1488">
        <v>15</v>
      </c>
      <c r="L1488" t="s">
        <v>7814</v>
      </c>
      <c r="M1488" t="s">
        <v>679</v>
      </c>
      <c r="N1488">
        <v>10019</v>
      </c>
      <c r="O1488" t="s">
        <v>53</v>
      </c>
      <c r="P1488">
        <v>4</v>
      </c>
      <c r="Q1488">
        <v>4.7</v>
      </c>
      <c r="R1488">
        <v>4</v>
      </c>
      <c r="S1488">
        <v>3.7</v>
      </c>
      <c r="T1488">
        <v>4.7</v>
      </c>
      <c r="U1488">
        <v>3.7</v>
      </c>
      <c r="V1488" t="s">
        <v>42</v>
      </c>
      <c r="W1488" t="s">
        <v>42</v>
      </c>
      <c r="X1488" t="s">
        <v>124</v>
      </c>
      <c r="Y1488">
        <v>13</v>
      </c>
      <c r="Z1488">
        <v>15</v>
      </c>
      <c r="AA1488" t="s">
        <v>44</v>
      </c>
      <c r="AB1488" t="s">
        <v>125</v>
      </c>
      <c r="AC1488" t="s">
        <v>640</v>
      </c>
      <c r="AD1488" t="s">
        <v>7815</v>
      </c>
      <c r="AE1488" t="s">
        <v>7816</v>
      </c>
      <c r="AF1488">
        <v>6500</v>
      </c>
    </row>
    <row r="1489" spans="1:32" x14ac:dyDescent="0.35">
      <c r="A1489">
        <v>2018</v>
      </c>
      <c r="B1489" t="s">
        <v>108</v>
      </c>
      <c r="C1489" t="s">
        <v>2760</v>
      </c>
      <c r="D1489" t="s">
        <v>34</v>
      </c>
      <c r="E1489" t="s">
        <v>7817</v>
      </c>
      <c r="F1489">
        <v>4.8</v>
      </c>
      <c r="G1489">
        <v>13</v>
      </c>
      <c r="H1489" t="s">
        <v>36</v>
      </c>
      <c r="I1489" t="s">
        <v>7818</v>
      </c>
      <c r="J1489">
        <v>4.5999999999999996</v>
      </c>
      <c r="K1489">
        <v>685</v>
      </c>
      <c r="L1489" t="s">
        <v>7819</v>
      </c>
      <c r="M1489" t="s">
        <v>679</v>
      </c>
      <c r="N1489">
        <v>11101</v>
      </c>
      <c r="O1489" t="s">
        <v>53</v>
      </c>
      <c r="P1489">
        <v>4.8</v>
      </c>
      <c r="Q1489">
        <v>4.8</v>
      </c>
      <c r="R1489">
        <v>4.8</v>
      </c>
      <c r="S1489">
        <v>4.5999999999999996</v>
      </c>
      <c r="T1489">
        <v>4.5999999999999996</v>
      </c>
      <c r="U1489">
        <v>4.8</v>
      </c>
      <c r="V1489" t="s">
        <v>42</v>
      </c>
      <c r="W1489" t="s">
        <v>3310</v>
      </c>
      <c r="X1489" t="s">
        <v>124</v>
      </c>
      <c r="Y1489">
        <v>17</v>
      </c>
      <c r="Z1489">
        <v>22</v>
      </c>
      <c r="AA1489" t="s">
        <v>44</v>
      </c>
      <c r="AB1489" t="s">
        <v>125</v>
      </c>
      <c r="AC1489" t="s">
        <v>714</v>
      </c>
      <c r="AD1489" t="s">
        <v>7820</v>
      </c>
      <c r="AE1489" t="s">
        <v>7821</v>
      </c>
      <c r="AF1489">
        <v>17927</v>
      </c>
    </row>
    <row r="1490" spans="1:32" x14ac:dyDescent="0.35">
      <c r="A1490">
        <v>2019</v>
      </c>
      <c r="B1490" t="s">
        <v>591</v>
      </c>
      <c r="C1490" t="s">
        <v>921</v>
      </c>
      <c r="D1490" t="s">
        <v>34</v>
      </c>
      <c r="E1490" t="s">
        <v>7822</v>
      </c>
      <c r="F1490">
        <v>4.7</v>
      </c>
      <c r="G1490">
        <v>255</v>
      </c>
      <c r="H1490" t="s">
        <v>36</v>
      </c>
      <c r="I1490" t="s">
        <v>7823</v>
      </c>
      <c r="J1490">
        <v>3.1</v>
      </c>
      <c r="K1490">
        <v>126</v>
      </c>
      <c r="L1490" t="s">
        <v>7824</v>
      </c>
      <c r="M1490" t="s">
        <v>679</v>
      </c>
      <c r="N1490">
        <v>11783</v>
      </c>
      <c r="O1490" t="s">
        <v>40</v>
      </c>
      <c r="P1490">
        <v>4.8</v>
      </c>
      <c r="Q1490">
        <v>4.8</v>
      </c>
      <c r="R1490">
        <v>4.5999999999999996</v>
      </c>
      <c r="S1490">
        <v>4.5999999999999996</v>
      </c>
      <c r="T1490">
        <v>4.8</v>
      </c>
      <c r="U1490">
        <v>4.7</v>
      </c>
      <c r="V1490" t="s">
        <v>6344</v>
      </c>
      <c r="W1490" t="s">
        <v>439</v>
      </c>
      <c r="X1490" t="s">
        <v>124</v>
      </c>
      <c r="Y1490">
        <v>25</v>
      </c>
      <c r="Z1490">
        <v>32</v>
      </c>
      <c r="AA1490" t="s">
        <v>44</v>
      </c>
      <c r="AB1490" t="s">
        <v>78</v>
      </c>
      <c r="AC1490" t="s">
        <v>597</v>
      </c>
      <c r="AD1490" t="s">
        <v>7825</v>
      </c>
      <c r="AE1490" t="s">
        <v>7826</v>
      </c>
      <c r="AF1490">
        <v>17225</v>
      </c>
    </row>
    <row r="1491" spans="1:32" x14ac:dyDescent="0.35">
      <c r="A1491">
        <v>2006</v>
      </c>
      <c r="B1491" t="s">
        <v>409</v>
      </c>
      <c r="C1491" t="s">
        <v>7156</v>
      </c>
      <c r="D1491" t="s">
        <v>34</v>
      </c>
      <c r="E1491" t="s">
        <v>7827</v>
      </c>
      <c r="F1491">
        <v>4.3</v>
      </c>
      <c r="G1491">
        <v>66</v>
      </c>
      <c r="H1491" t="s">
        <v>36</v>
      </c>
      <c r="I1491" t="s">
        <v>7828</v>
      </c>
      <c r="J1491">
        <v>3.1</v>
      </c>
      <c r="K1491">
        <v>267</v>
      </c>
      <c r="L1491" t="s">
        <v>7829</v>
      </c>
      <c r="M1491" t="s">
        <v>679</v>
      </c>
      <c r="N1491">
        <v>11743</v>
      </c>
      <c r="O1491" t="s">
        <v>40</v>
      </c>
      <c r="P1491">
        <v>3.8</v>
      </c>
      <c r="Q1491">
        <v>4.0999999999999996</v>
      </c>
      <c r="R1491">
        <v>4.4000000000000004</v>
      </c>
      <c r="S1491">
        <v>4.3</v>
      </c>
      <c r="T1491">
        <v>4.7</v>
      </c>
      <c r="U1491">
        <v>4.4000000000000004</v>
      </c>
      <c r="V1491" t="s">
        <v>1112</v>
      </c>
      <c r="W1491" t="s">
        <v>7830</v>
      </c>
      <c r="X1491" t="s">
        <v>55</v>
      </c>
      <c r="Y1491">
        <v>15</v>
      </c>
      <c r="Z1491">
        <v>19</v>
      </c>
      <c r="AA1491" t="s">
        <v>44</v>
      </c>
      <c r="AB1491" t="s">
        <v>1114</v>
      </c>
      <c r="AC1491" t="s">
        <v>7831</v>
      </c>
      <c r="AD1491" t="s">
        <v>7832</v>
      </c>
      <c r="AE1491">
        <v>779878</v>
      </c>
      <c r="AF1491">
        <v>93440</v>
      </c>
    </row>
    <row r="1492" spans="1:32" x14ac:dyDescent="0.35">
      <c r="A1492">
        <v>2019</v>
      </c>
      <c r="B1492" t="s">
        <v>81</v>
      </c>
      <c r="C1492" t="s">
        <v>2415</v>
      </c>
      <c r="D1492" t="s">
        <v>34</v>
      </c>
      <c r="E1492" t="s">
        <v>7833</v>
      </c>
      <c r="F1492">
        <v>4.8</v>
      </c>
      <c r="G1492">
        <v>102</v>
      </c>
      <c r="H1492" t="s">
        <v>36</v>
      </c>
      <c r="I1492" t="s">
        <v>7834</v>
      </c>
      <c r="J1492">
        <v>1.6</v>
      </c>
      <c r="K1492">
        <v>25</v>
      </c>
      <c r="L1492" t="s">
        <v>7835</v>
      </c>
      <c r="M1492" t="s">
        <v>2335</v>
      </c>
      <c r="N1492" s="1" t="s">
        <v>2871</v>
      </c>
      <c r="O1492" t="s">
        <v>40</v>
      </c>
      <c r="P1492">
        <v>4.8</v>
      </c>
      <c r="Q1492">
        <v>4.8</v>
      </c>
      <c r="R1492">
        <v>4.8</v>
      </c>
      <c r="S1492">
        <v>4.5999999999999996</v>
      </c>
      <c r="T1492">
        <v>4.9000000000000004</v>
      </c>
      <c r="U1492">
        <v>4.8</v>
      </c>
      <c r="V1492" t="s">
        <v>262</v>
      </c>
      <c r="W1492" t="s">
        <v>41</v>
      </c>
      <c r="X1492" t="s">
        <v>124</v>
      </c>
      <c r="Y1492">
        <v>19</v>
      </c>
      <c r="Z1492">
        <v>26</v>
      </c>
      <c r="AA1492" t="s">
        <v>44</v>
      </c>
      <c r="AB1492" t="s">
        <v>45</v>
      </c>
      <c r="AC1492" t="s">
        <v>46</v>
      </c>
      <c r="AD1492" t="s">
        <v>7836</v>
      </c>
      <c r="AE1492" t="s">
        <v>7837</v>
      </c>
      <c r="AF1492">
        <v>19388</v>
      </c>
    </row>
    <row r="1493" spans="1:32" x14ac:dyDescent="0.35">
      <c r="A1493">
        <v>2019</v>
      </c>
      <c r="B1493" t="s">
        <v>373</v>
      </c>
      <c r="C1493" t="s">
        <v>1956</v>
      </c>
      <c r="D1493" t="s">
        <v>1957</v>
      </c>
      <c r="E1493" t="s">
        <v>7838</v>
      </c>
      <c r="F1493">
        <v>4.7</v>
      </c>
      <c r="G1493">
        <v>87</v>
      </c>
      <c r="H1493" t="s">
        <v>36</v>
      </c>
      <c r="I1493" t="s">
        <v>7839</v>
      </c>
      <c r="J1493">
        <v>4.4000000000000004</v>
      </c>
      <c r="K1493">
        <v>26</v>
      </c>
      <c r="L1493" t="s">
        <v>7840</v>
      </c>
      <c r="M1493" t="s">
        <v>3872</v>
      </c>
      <c r="N1493">
        <v>96819</v>
      </c>
      <c r="O1493" t="s">
        <v>53</v>
      </c>
      <c r="P1493">
        <v>4.9000000000000004</v>
      </c>
      <c r="Q1493">
        <v>4.8</v>
      </c>
      <c r="R1493">
        <v>4.5999999999999996</v>
      </c>
      <c r="S1493">
        <v>4.5</v>
      </c>
      <c r="T1493">
        <v>4.9000000000000004</v>
      </c>
      <c r="U1493">
        <v>4.7</v>
      </c>
      <c r="V1493" t="s">
        <v>1076</v>
      </c>
      <c r="W1493" t="s">
        <v>3039</v>
      </c>
      <c r="X1493" t="s">
        <v>43</v>
      </c>
      <c r="Y1493">
        <v>24</v>
      </c>
      <c r="Z1493">
        <v>31</v>
      </c>
      <c r="AA1493" t="s">
        <v>44</v>
      </c>
      <c r="AB1493" t="s">
        <v>78</v>
      </c>
      <c r="AC1493" t="s">
        <v>1959</v>
      </c>
      <c r="AD1493" t="s">
        <v>7841</v>
      </c>
      <c r="AE1493" t="s">
        <v>7842</v>
      </c>
      <c r="AF1493">
        <v>48290</v>
      </c>
    </row>
    <row r="1494" spans="1:32" x14ac:dyDescent="0.35">
      <c r="A1494">
        <v>2019</v>
      </c>
      <c r="B1494" t="s">
        <v>187</v>
      </c>
      <c r="C1494" t="s">
        <v>7843</v>
      </c>
      <c r="D1494" t="s">
        <v>34</v>
      </c>
      <c r="E1494" t="s">
        <v>7844</v>
      </c>
      <c r="F1494">
        <v>4.7</v>
      </c>
      <c r="G1494">
        <v>279</v>
      </c>
      <c r="H1494" t="s">
        <v>36</v>
      </c>
      <c r="I1494" t="s">
        <v>7845</v>
      </c>
      <c r="J1494">
        <v>4.7</v>
      </c>
      <c r="K1494">
        <v>1997</v>
      </c>
      <c r="L1494" t="s">
        <v>7846</v>
      </c>
      <c r="M1494" t="s">
        <v>1277</v>
      </c>
      <c r="N1494" s="1" t="s">
        <v>1278</v>
      </c>
      <c r="O1494" t="s">
        <v>53</v>
      </c>
      <c r="P1494">
        <v>4.8</v>
      </c>
      <c r="Q1494">
        <v>4.7</v>
      </c>
      <c r="R1494">
        <v>4.5999999999999996</v>
      </c>
      <c r="S1494">
        <v>4.7</v>
      </c>
      <c r="T1494">
        <v>4.7</v>
      </c>
      <c r="U1494">
        <v>4.8</v>
      </c>
      <c r="V1494" t="s">
        <v>7847</v>
      </c>
      <c r="W1494" t="s">
        <v>76</v>
      </c>
      <c r="X1494" t="s">
        <v>124</v>
      </c>
      <c r="Y1494">
        <v>26</v>
      </c>
      <c r="Z1494">
        <v>33</v>
      </c>
      <c r="AA1494" t="s">
        <v>44</v>
      </c>
      <c r="AB1494" t="s">
        <v>78</v>
      </c>
      <c r="AC1494" t="s">
        <v>237</v>
      </c>
      <c r="AD1494" t="s">
        <v>7848</v>
      </c>
      <c r="AE1494" t="s">
        <v>7849</v>
      </c>
      <c r="AF1494">
        <v>57527</v>
      </c>
    </row>
    <row r="1495" spans="1:32" x14ac:dyDescent="0.35">
      <c r="A1495">
        <v>2019</v>
      </c>
      <c r="B1495" t="s">
        <v>108</v>
      </c>
      <c r="C1495" t="s">
        <v>1621</v>
      </c>
      <c r="D1495" t="s">
        <v>34</v>
      </c>
      <c r="E1495" t="s">
        <v>7850</v>
      </c>
      <c r="F1495">
        <v>4.5999999999999996</v>
      </c>
      <c r="G1495">
        <v>72</v>
      </c>
      <c r="H1495" t="s">
        <v>36</v>
      </c>
      <c r="I1495" t="s">
        <v>5724</v>
      </c>
      <c r="J1495">
        <v>4.5</v>
      </c>
      <c r="K1495">
        <v>1227</v>
      </c>
      <c r="L1495" t="s">
        <v>5725</v>
      </c>
      <c r="M1495" t="s">
        <v>699</v>
      </c>
      <c r="N1495" s="1" t="s">
        <v>5726</v>
      </c>
      <c r="O1495" t="s">
        <v>53</v>
      </c>
      <c r="P1495">
        <v>4.8</v>
      </c>
      <c r="Q1495">
        <v>4.8</v>
      </c>
      <c r="R1495">
        <v>4.5999999999999996</v>
      </c>
      <c r="S1495">
        <v>4.5</v>
      </c>
      <c r="T1495">
        <v>4.7</v>
      </c>
      <c r="U1495">
        <v>4.5999999999999996</v>
      </c>
      <c r="V1495" t="s">
        <v>712</v>
      </c>
      <c r="W1495" t="s">
        <v>7851</v>
      </c>
      <c r="X1495" t="s">
        <v>124</v>
      </c>
      <c r="Y1495">
        <v>22</v>
      </c>
      <c r="Z1495">
        <v>27</v>
      </c>
      <c r="AA1495" t="s">
        <v>44</v>
      </c>
      <c r="AB1495" t="s">
        <v>125</v>
      </c>
      <c r="AC1495" t="s">
        <v>219</v>
      </c>
      <c r="AD1495" t="s">
        <v>7852</v>
      </c>
      <c r="AE1495">
        <v>166021</v>
      </c>
      <c r="AF1495">
        <v>37626</v>
      </c>
    </row>
    <row r="1496" spans="1:32" x14ac:dyDescent="0.35">
      <c r="A1496">
        <v>2018</v>
      </c>
      <c r="B1496" t="s">
        <v>213</v>
      </c>
      <c r="C1496" t="s">
        <v>7853</v>
      </c>
      <c r="D1496" t="s">
        <v>34</v>
      </c>
      <c r="E1496" t="s">
        <v>7854</v>
      </c>
      <c r="F1496">
        <v>4.7</v>
      </c>
      <c r="G1496">
        <v>83</v>
      </c>
      <c r="H1496" t="s">
        <v>36</v>
      </c>
      <c r="I1496" t="s">
        <v>7855</v>
      </c>
      <c r="J1496">
        <v>4.5999999999999996</v>
      </c>
      <c r="K1496">
        <v>546</v>
      </c>
      <c r="L1496" t="s">
        <v>7856</v>
      </c>
      <c r="M1496" t="s">
        <v>699</v>
      </c>
      <c r="N1496" s="1" t="s">
        <v>7857</v>
      </c>
      <c r="O1496" t="s">
        <v>53</v>
      </c>
      <c r="P1496">
        <v>4.8</v>
      </c>
      <c r="Q1496">
        <v>4.7</v>
      </c>
      <c r="R1496">
        <v>4.7</v>
      </c>
      <c r="S1496">
        <v>4.7</v>
      </c>
      <c r="T1496">
        <v>4.8</v>
      </c>
      <c r="U1496">
        <v>4.8</v>
      </c>
      <c r="V1496" t="s">
        <v>2879</v>
      </c>
      <c r="W1496" t="s">
        <v>42</v>
      </c>
      <c r="X1496" t="s">
        <v>43</v>
      </c>
      <c r="Y1496">
        <v>23</v>
      </c>
      <c r="Z1496">
        <v>33</v>
      </c>
      <c r="AA1496" t="s">
        <v>44</v>
      </c>
      <c r="AB1496" t="s">
        <v>463</v>
      </c>
      <c r="AC1496" t="s">
        <v>464</v>
      </c>
      <c r="AD1496" t="s">
        <v>7858</v>
      </c>
      <c r="AE1496" t="s">
        <v>7859</v>
      </c>
      <c r="AF1496">
        <v>46234</v>
      </c>
    </row>
    <row r="1497" spans="1:32" x14ac:dyDescent="0.35">
      <c r="A1497">
        <v>2018</v>
      </c>
      <c r="B1497" t="s">
        <v>1046</v>
      </c>
      <c r="C1497" t="s">
        <v>7860</v>
      </c>
      <c r="D1497" t="s">
        <v>34</v>
      </c>
      <c r="E1497" t="s">
        <v>7861</v>
      </c>
      <c r="F1497">
        <v>5</v>
      </c>
      <c r="G1497">
        <v>11</v>
      </c>
      <c r="H1497" t="s">
        <v>36</v>
      </c>
      <c r="I1497" t="s">
        <v>7862</v>
      </c>
      <c r="J1497">
        <v>4.8</v>
      </c>
      <c r="K1497">
        <v>368</v>
      </c>
      <c r="L1497" t="s">
        <v>7863</v>
      </c>
      <c r="M1497" t="s">
        <v>39</v>
      </c>
      <c r="N1497">
        <v>91406</v>
      </c>
      <c r="O1497" t="s">
        <v>53</v>
      </c>
      <c r="P1497">
        <v>5</v>
      </c>
      <c r="Q1497">
        <v>5</v>
      </c>
      <c r="R1497">
        <v>5</v>
      </c>
      <c r="S1497">
        <v>4.9000000000000004</v>
      </c>
      <c r="T1497">
        <v>5</v>
      </c>
      <c r="U1497">
        <v>4.9000000000000004</v>
      </c>
      <c r="V1497" t="s">
        <v>5462</v>
      </c>
      <c r="W1497" t="s">
        <v>952</v>
      </c>
      <c r="X1497" t="s">
        <v>95</v>
      </c>
      <c r="Y1497">
        <v>14</v>
      </c>
      <c r="Z1497">
        <v>23</v>
      </c>
      <c r="AA1497" t="s">
        <v>44</v>
      </c>
      <c r="AB1497" t="s">
        <v>56</v>
      </c>
      <c r="AC1497" t="s">
        <v>737</v>
      </c>
      <c r="AD1497" t="s">
        <v>7864</v>
      </c>
      <c r="AE1497" t="s">
        <v>7865</v>
      </c>
      <c r="AF1497">
        <v>49109</v>
      </c>
    </row>
    <row r="1498" spans="1:32" x14ac:dyDescent="0.35">
      <c r="A1498">
        <v>2020</v>
      </c>
      <c r="B1498" t="s">
        <v>213</v>
      </c>
      <c r="C1498" t="s">
        <v>2099</v>
      </c>
      <c r="D1498" t="s">
        <v>34</v>
      </c>
      <c r="E1498" t="s">
        <v>4166</v>
      </c>
      <c r="F1498">
        <v>4.9000000000000004</v>
      </c>
      <c r="G1498">
        <v>50</v>
      </c>
      <c r="H1498" t="s">
        <v>36</v>
      </c>
      <c r="I1498" t="s">
        <v>7866</v>
      </c>
      <c r="J1498">
        <v>3.1</v>
      </c>
      <c r="K1498">
        <v>48</v>
      </c>
      <c r="L1498" t="s">
        <v>7867</v>
      </c>
      <c r="M1498" t="s">
        <v>39</v>
      </c>
      <c r="N1498">
        <v>91801</v>
      </c>
      <c r="O1498" t="s">
        <v>53</v>
      </c>
      <c r="P1498">
        <v>4.9000000000000004</v>
      </c>
      <c r="Q1498">
        <v>4.9000000000000004</v>
      </c>
      <c r="R1498">
        <v>4.9000000000000004</v>
      </c>
      <c r="S1498">
        <v>4.8</v>
      </c>
      <c r="T1498">
        <v>4.8</v>
      </c>
      <c r="U1498">
        <v>4.9000000000000004</v>
      </c>
      <c r="V1498" t="s">
        <v>122</v>
      </c>
      <c r="W1498" t="s">
        <v>41</v>
      </c>
      <c r="X1498" t="s">
        <v>124</v>
      </c>
      <c r="Y1498">
        <v>19</v>
      </c>
      <c r="Z1498">
        <v>25</v>
      </c>
      <c r="AA1498" t="s">
        <v>44</v>
      </c>
      <c r="AB1498" t="s">
        <v>125</v>
      </c>
      <c r="AC1498" t="s">
        <v>126</v>
      </c>
      <c r="AD1498" t="s">
        <v>7868</v>
      </c>
      <c r="AE1498" t="s">
        <v>7869</v>
      </c>
      <c r="AF1498">
        <v>13804</v>
      </c>
    </row>
    <row r="1499" spans="1:32" x14ac:dyDescent="0.35">
      <c r="A1499">
        <v>2019</v>
      </c>
      <c r="B1499" t="s">
        <v>409</v>
      </c>
      <c r="C1499" t="s">
        <v>7870</v>
      </c>
      <c r="D1499" t="s">
        <v>34</v>
      </c>
      <c r="E1499" t="s">
        <v>7871</v>
      </c>
      <c r="F1499">
        <v>4.8</v>
      </c>
      <c r="G1499">
        <v>50</v>
      </c>
      <c r="H1499" t="s">
        <v>36</v>
      </c>
      <c r="I1499" t="s">
        <v>5304</v>
      </c>
      <c r="J1499">
        <v>4.5999999999999996</v>
      </c>
      <c r="K1499">
        <v>509</v>
      </c>
      <c r="L1499" t="s">
        <v>5305</v>
      </c>
      <c r="M1499" t="s">
        <v>74</v>
      </c>
      <c r="N1499">
        <v>89146</v>
      </c>
      <c r="O1499" t="s">
        <v>53</v>
      </c>
      <c r="P1499">
        <v>4.8</v>
      </c>
      <c r="Q1499">
        <v>4.9000000000000004</v>
      </c>
      <c r="R1499">
        <v>4.9000000000000004</v>
      </c>
      <c r="S1499">
        <v>4.5</v>
      </c>
      <c r="T1499">
        <v>4.9000000000000004</v>
      </c>
      <c r="U1499">
        <v>4.9000000000000004</v>
      </c>
      <c r="V1499" t="s">
        <v>3180</v>
      </c>
      <c r="W1499" t="s">
        <v>77</v>
      </c>
      <c r="X1499" t="s">
        <v>55</v>
      </c>
      <c r="Y1499">
        <v>17</v>
      </c>
      <c r="Z1499">
        <v>25</v>
      </c>
      <c r="AA1499" t="s">
        <v>44</v>
      </c>
      <c r="AB1499" t="s">
        <v>45</v>
      </c>
      <c r="AC1499" t="s">
        <v>219</v>
      </c>
      <c r="AD1499" t="s">
        <v>7872</v>
      </c>
      <c r="AE1499" t="s">
        <v>7873</v>
      </c>
      <c r="AF1499">
        <v>35610</v>
      </c>
    </row>
    <row r="1500" spans="1:32" x14ac:dyDescent="0.35">
      <c r="A1500">
        <v>2018</v>
      </c>
      <c r="B1500" t="s">
        <v>288</v>
      </c>
      <c r="C1500" t="s">
        <v>3902</v>
      </c>
      <c r="D1500" t="s">
        <v>34</v>
      </c>
      <c r="E1500" t="s">
        <v>5213</v>
      </c>
      <c r="F1500">
        <v>4.8</v>
      </c>
      <c r="G1500">
        <v>19</v>
      </c>
      <c r="H1500" t="s">
        <v>36</v>
      </c>
      <c r="I1500" t="s">
        <v>7874</v>
      </c>
      <c r="J1500">
        <v>4.7</v>
      </c>
      <c r="K1500">
        <v>306</v>
      </c>
      <c r="L1500" t="s">
        <v>7875</v>
      </c>
      <c r="M1500" t="s">
        <v>39</v>
      </c>
      <c r="N1500">
        <v>94596</v>
      </c>
      <c r="O1500" t="s">
        <v>94</v>
      </c>
      <c r="P1500">
        <v>4.8</v>
      </c>
      <c r="Q1500">
        <v>4.9000000000000004</v>
      </c>
      <c r="R1500">
        <v>4.9000000000000004</v>
      </c>
      <c r="S1500">
        <v>4.5999999999999996</v>
      </c>
      <c r="T1500">
        <v>4.7</v>
      </c>
      <c r="U1500">
        <v>4.8</v>
      </c>
      <c r="V1500" t="s">
        <v>1739</v>
      </c>
      <c r="W1500" t="s">
        <v>42</v>
      </c>
      <c r="X1500" t="s">
        <v>124</v>
      </c>
      <c r="Y1500">
        <v>21</v>
      </c>
      <c r="Z1500">
        <v>30</v>
      </c>
      <c r="AA1500" t="s">
        <v>44</v>
      </c>
      <c r="AB1500" t="s">
        <v>45</v>
      </c>
      <c r="AC1500" t="s">
        <v>1645</v>
      </c>
      <c r="AD1500" t="s">
        <v>7876</v>
      </c>
      <c r="AE1500" t="s">
        <v>7877</v>
      </c>
      <c r="AF1500">
        <v>53526</v>
      </c>
    </row>
    <row r="1501" spans="1:32" x14ac:dyDescent="0.35">
      <c r="A1501">
        <v>2021</v>
      </c>
      <c r="B1501" t="s">
        <v>389</v>
      </c>
      <c r="C1501" t="s">
        <v>1223</v>
      </c>
      <c r="D1501" t="s">
        <v>34</v>
      </c>
      <c r="E1501" t="s">
        <v>7878</v>
      </c>
      <c r="F1501">
        <v>4</v>
      </c>
      <c r="G1501">
        <v>15</v>
      </c>
      <c r="H1501" t="s">
        <v>36</v>
      </c>
      <c r="I1501" t="s">
        <v>7879</v>
      </c>
      <c r="J1501">
        <v>4.2</v>
      </c>
      <c r="K1501">
        <v>4</v>
      </c>
      <c r="L1501" t="s">
        <v>7880</v>
      </c>
      <c r="M1501" t="s">
        <v>39</v>
      </c>
      <c r="N1501">
        <v>94533</v>
      </c>
      <c r="O1501" t="s">
        <v>53</v>
      </c>
      <c r="P1501">
        <v>4.0999999999999996</v>
      </c>
      <c r="Q1501">
        <v>4.2</v>
      </c>
      <c r="R1501">
        <v>4.3</v>
      </c>
      <c r="S1501">
        <v>3.7</v>
      </c>
      <c r="T1501">
        <v>4.2</v>
      </c>
      <c r="U1501">
        <v>3.8</v>
      </c>
      <c r="V1501" t="s">
        <v>1279</v>
      </c>
      <c r="W1501" t="s">
        <v>42</v>
      </c>
      <c r="X1501" t="s">
        <v>124</v>
      </c>
      <c r="Y1501">
        <v>131</v>
      </c>
      <c r="Z1501">
        <v>117</v>
      </c>
      <c r="AA1501" t="s">
        <v>1227</v>
      </c>
      <c r="AB1501" t="s">
        <v>1228</v>
      </c>
      <c r="AC1501" t="s">
        <v>1227</v>
      </c>
      <c r="AD1501" t="s">
        <v>7881</v>
      </c>
      <c r="AE1501" t="s">
        <v>7882</v>
      </c>
      <c r="AF1501">
        <v>21708</v>
      </c>
    </row>
    <row r="1502" spans="1:32" x14ac:dyDescent="0.35">
      <c r="A1502">
        <v>2020</v>
      </c>
      <c r="B1502" t="s">
        <v>365</v>
      </c>
      <c r="C1502" t="s">
        <v>2154</v>
      </c>
      <c r="D1502" t="s">
        <v>2155</v>
      </c>
      <c r="E1502" t="s">
        <v>7883</v>
      </c>
      <c r="F1502">
        <v>4.5</v>
      </c>
      <c r="G1502">
        <v>100</v>
      </c>
      <c r="H1502" t="s">
        <v>36</v>
      </c>
      <c r="I1502" t="s">
        <v>7884</v>
      </c>
      <c r="J1502">
        <v>4.5</v>
      </c>
      <c r="K1502">
        <v>902</v>
      </c>
      <c r="L1502" t="s">
        <v>7885</v>
      </c>
      <c r="M1502" t="s">
        <v>121</v>
      </c>
      <c r="N1502">
        <v>85382</v>
      </c>
      <c r="O1502" t="s">
        <v>40</v>
      </c>
      <c r="P1502">
        <v>4.5</v>
      </c>
      <c r="Q1502">
        <v>4.5</v>
      </c>
      <c r="R1502">
        <v>4.4000000000000004</v>
      </c>
      <c r="S1502">
        <v>4.4000000000000004</v>
      </c>
      <c r="T1502">
        <v>4.5999999999999996</v>
      </c>
      <c r="U1502">
        <v>4.5999999999999996</v>
      </c>
      <c r="V1502" t="s">
        <v>973</v>
      </c>
      <c r="W1502" t="s">
        <v>77</v>
      </c>
      <c r="X1502" t="s">
        <v>43</v>
      </c>
      <c r="Y1502">
        <v>26</v>
      </c>
      <c r="Z1502">
        <v>31</v>
      </c>
      <c r="AA1502" t="s">
        <v>44</v>
      </c>
      <c r="AB1502" t="s">
        <v>151</v>
      </c>
      <c r="AC1502" t="s">
        <v>2159</v>
      </c>
      <c r="AD1502" t="s">
        <v>7886</v>
      </c>
      <c r="AE1502" t="s">
        <v>7887</v>
      </c>
      <c r="AF1502">
        <v>11725</v>
      </c>
    </row>
    <row r="1503" spans="1:32" x14ac:dyDescent="0.35">
      <c r="A1503">
        <v>2020</v>
      </c>
      <c r="B1503" t="s">
        <v>591</v>
      </c>
      <c r="C1503" t="s">
        <v>855</v>
      </c>
      <c r="D1503" t="s">
        <v>34</v>
      </c>
      <c r="E1503" t="s">
        <v>7888</v>
      </c>
      <c r="F1503">
        <v>4.8</v>
      </c>
      <c r="G1503">
        <v>133</v>
      </c>
      <c r="H1503" t="s">
        <v>36</v>
      </c>
      <c r="I1503" t="s">
        <v>7889</v>
      </c>
      <c r="J1503">
        <v>4.5</v>
      </c>
      <c r="K1503">
        <v>1371</v>
      </c>
      <c r="L1503" t="s">
        <v>7890</v>
      </c>
      <c r="M1503" t="s">
        <v>121</v>
      </c>
      <c r="N1503">
        <v>85023</v>
      </c>
      <c r="O1503" t="s">
        <v>53</v>
      </c>
      <c r="P1503">
        <v>4.9000000000000004</v>
      </c>
      <c r="Q1503">
        <v>4.7</v>
      </c>
      <c r="R1503">
        <v>4.7</v>
      </c>
      <c r="S1503">
        <v>4.5999999999999996</v>
      </c>
      <c r="T1503">
        <v>4.8</v>
      </c>
      <c r="U1503">
        <v>4.8</v>
      </c>
      <c r="V1503" t="s">
        <v>1565</v>
      </c>
      <c r="W1503" t="s">
        <v>439</v>
      </c>
      <c r="X1503" t="s">
        <v>43</v>
      </c>
      <c r="Y1503">
        <v>26</v>
      </c>
      <c r="Z1503">
        <v>33</v>
      </c>
      <c r="AA1503" t="s">
        <v>44</v>
      </c>
      <c r="AB1503" t="s">
        <v>78</v>
      </c>
      <c r="AC1503" t="s">
        <v>597</v>
      </c>
      <c r="AD1503" t="s">
        <v>7891</v>
      </c>
      <c r="AE1503" t="s">
        <v>7892</v>
      </c>
      <c r="AF1503">
        <v>42484</v>
      </c>
    </row>
    <row r="1504" spans="1:32" x14ac:dyDescent="0.35">
      <c r="A1504">
        <v>2020</v>
      </c>
      <c r="B1504" t="s">
        <v>3233</v>
      </c>
      <c r="C1504" t="s">
        <v>4594</v>
      </c>
      <c r="D1504" t="s">
        <v>34</v>
      </c>
      <c r="E1504" t="s">
        <v>7893</v>
      </c>
      <c r="F1504">
        <v>4.9000000000000004</v>
      </c>
      <c r="G1504">
        <v>1</v>
      </c>
      <c r="H1504" t="s">
        <v>36</v>
      </c>
      <c r="I1504" t="s">
        <v>6210</v>
      </c>
      <c r="J1504">
        <v>4.3</v>
      </c>
      <c r="K1504">
        <v>1366</v>
      </c>
      <c r="L1504" t="s">
        <v>6211</v>
      </c>
      <c r="M1504" t="s">
        <v>121</v>
      </c>
      <c r="N1504">
        <v>85260</v>
      </c>
      <c r="O1504" t="s">
        <v>94</v>
      </c>
      <c r="P1504">
        <v>5</v>
      </c>
      <c r="Q1504">
        <v>4</v>
      </c>
      <c r="R1504">
        <v>5</v>
      </c>
      <c r="S1504">
        <v>5</v>
      </c>
      <c r="T1504">
        <v>5</v>
      </c>
      <c r="U1504">
        <v>5</v>
      </c>
      <c r="V1504" t="s">
        <v>2677</v>
      </c>
      <c r="W1504" t="s">
        <v>505</v>
      </c>
      <c r="X1504" t="s">
        <v>124</v>
      </c>
      <c r="Y1504">
        <v>21</v>
      </c>
      <c r="Z1504">
        <v>28</v>
      </c>
      <c r="AA1504" t="s">
        <v>44</v>
      </c>
      <c r="AB1504" t="s">
        <v>198</v>
      </c>
      <c r="AC1504" t="s">
        <v>1614</v>
      </c>
      <c r="AD1504" t="s">
        <v>7894</v>
      </c>
      <c r="AE1504" t="s">
        <v>7895</v>
      </c>
      <c r="AF1504">
        <v>11400</v>
      </c>
    </row>
    <row r="1505" spans="1:32" x14ac:dyDescent="0.35">
      <c r="A1505">
        <v>2018</v>
      </c>
      <c r="B1505" t="s">
        <v>257</v>
      </c>
      <c r="C1505" t="s">
        <v>2322</v>
      </c>
      <c r="D1505" t="s">
        <v>34</v>
      </c>
      <c r="E1505" t="s">
        <v>7896</v>
      </c>
      <c r="F1505">
        <v>4.8</v>
      </c>
      <c r="G1505">
        <v>66</v>
      </c>
      <c r="H1505" t="s">
        <v>36</v>
      </c>
      <c r="I1505" t="s">
        <v>7897</v>
      </c>
      <c r="J1505">
        <v>3.5</v>
      </c>
      <c r="K1505">
        <v>11</v>
      </c>
      <c r="L1505" t="s">
        <v>7898</v>
      </c>
      <c r="M1505" t="s">
        <v>121</v>
      </c>
      <c r="N1505">
        <v>85297</v>
      </c>
      <c r="O1505" t="s">
        <v>94</v>
      </c>
      <c r="P1505">
        <v>4.8</v>
      </c>
      <c r="Q1505">
        <v>4.9000000000000004</v>
      </c>
      <c r="R1505">
        <v>4.9000000000000004</v>
      </c>
      <c r="S1505">
        <v>4.5</v>
      </c>
      <c r="T1505">
        <v>4.9000000000000004</v>
      </c>
      <c r="U1505">
        <v>4.8</v>
      </c>
      <c r="V1505" t="s">
        <v>721</v>
      </c>
      <c r="W1505" t="s">
        <v>614</v>
      </c>
      <c r="X1505" t="s">
        <v>124</v>
      </c>
      <c r="Y1505">
        <v>18</v>
      </c>
      <c r="Z1505">
        <v>24</v>
      </c>
      <c r="AA1505" t="s">
        <v>44</v>
      </c>
      <c r="AB1505" t="s">
        <v>45</v>
      </c>
      <c r="AC1505" t="s">
        <v>264</v>
      </c>
      <c r="AD1505" t="s">
        <v>7899</v>
      </c>
      <c r="AE1505">
        <v>22803804</v>
      </c>
      <c r="AF1505">
        <v>45332</v>
      </c>
    </row>
    <row r="1506" spans="1:32" x14ac:dyDescent="0.35">
      <c r="A1506">
        <v>2020</v>
      </c>
      <c r="B1506" t="s">
        <v>69</v>
      </c>
      <c r="C1506" t="s">
        <v>7900</v>
      </c>
      <c r="D1506" t="s">
        <v>34</v>
      </c>
      <c r="E1506" t="s">
        <v>1692</v>
      </c>
      <c r="F1506">
        <v>4.7</v>
      </c>
      <c r="G1506">
        <v>53</v>
      </c>
      <c r="H1506" t="s">
        <v>275</v>
      </c>
      <c r="I1506" t="s">
        <v>7901</v>
      </c>
      <c r="J1506">
        <v>3.5</v>
      </c>
      <c r="K1506">
        <v>11</v>
      </c>
      <c r="L1506" t="s">
        <v>7902</v>
      </c>
      <c r="M1506" t="s">
        <v>121</v>
      </c>
      <c r="N1506">
        <v>85194</v>
      </c>
      <c r="O1506" t="s">
        <v>40</v>
      </c>
      <c r="P1506">
        <v>4.8</v>
      </c>
      <c r="Q1506">
        <v>4.8</v>
      </c>
      <c r="R1506">
        <v>4.7</v>
      </c>
      <c r="S1506">
        <v>4.5999999999999996</v>
      </c>
      <c r="T1506">
        <v>4.7</v>
      </c>
      <c r="U1506">
        <v>4.7</v>
      </c>
      <c r="V1506" t="s">
        <v>76</v>
      </c>
      <c r="W1506" t="s">
        <v>76</v>
      </c>
      <c r="X1506" t="s">
        <v>43</v>
      </c>
      <c r="Y1506">
        <v>19</v>
      </c>
      <c r="Z1506">
        <v>28</v>
      </c>
      <c r="AA1506" t="s">
        <v>278</v>
      </c>
      <c r="AB1506" t="s">
        <v>4759</v>
      </c>
      <c r="AC1506" t="s">
        <v>7903</v>
      </c>
      <c r="AD1506" t="s">
        <v>7904</v>
      </c>
      <c r="AE1506" t="s">
        <v>77</v>
      </c>
      <c r="AF1506">
        <v>12050</v>
      </c>
    </row>
    <row r="1507" spans="1:32" x14ac:dyDescent="0.35">
      <c r="A1507">
        <v>2021</v>
      </c>
      <c r="B1507" t="s">
        <v>389</v>
      </c>
      <c r="C1507" t="s">
        <v>1223</v>
      </c>
      <c r="D1507" t="s">
        <v>34</v>
      </c>
      <c r="E1507" t="s">
        <v>7905</v>
      </c>
      <c r="F1507">
        <v>4</v>
      </c>
      <c r="G1507">
        <v>15</v>
      </c>
      <c r="H1507" t="s">
        <v>36</v>
      </c>
      <c r="I1507" t="s">
        <v>7906</v>
      </c>
      <c r="J1507">
        <v>4.8</v>
      </c>
      <c r="K1507">
        <v>1426</v>
      </c>
      <c r="L1507" t="s">
        <v>7907</v>
      </c>
      <c r="M1507" t="s">
        <v>39</v>
      </c>
      <c r="N1507">
        <v>96002</v>
      </c>
      <c r="O1507" t="s">
        <v>53</v>
      </c>
      <c r="P1507">
        <v>4.0999999999999996</v>
      </c>
      <c r="Q1507">
        <v>4.2</v>
      </c>
      <c r="R1507">
        <v>4.3</v>
      </c>
      <c r="S1507">
        <v>3.7</v>
      </c>
      <c r="T1507">
        <v>4.2</v>
      </c>
      <c r="U1507">
        <v>3.8</v>
      </c>
      <c r="V1507" t="s">
        <v>77</v>
      </c>
      <c r="W1507" t="s">
        <v>77</v>
      </c>
      <c r="X1507" t="s">
        <v>124</v>
      </c>
      <c r="Y1507">
        <v>131</v>
      </c>
      <c r="Z1507">
        <v>117</v>
      </c>
      <c r="AA1507" t="s">
        <v>1227</v>
      </c>
      <c r="AB1507" t="s">
        <v>1228</v>
      </c>
      <c r="AC1507" t="s">
        <v>1227</v>
      </c>
      <c r="AD1507" t="s">
        <v>7908</v>
      </c>
      <c r="AE1507" t="s">
        <v>7909</v>
      </c>
      <c r="AF1507">
        <v>35058</v>
      </c>
    </row>
    <row r="1508" spans="1:32" x14ac:dyDescent="0.35">
      <c r="A1508">
        <v>2020</v>
      </c>
      <c r="B1508" t="s">
        <v>257</v>
      </c>
      <c r="C1508" t="s">
        <v>2421</v>
      </c>
      <c r="D1508" t="s">
        <v>34</v>
      </c>
      <c r="E1508" t="s">
        <v>7910</v>
      </c>
      <c r="F1508">
        <v>4.9000000000000004</v>
      </c>
      <c r="G1508">
        <v>22</v>
      </c>
      <c r="H1508" t="s">
        <v>36</v>
      </c>
      <c r="I1508" t="s">
        <v>203</v>
      </c>
      <c r="J1508">
        <v>3</v>
      </c>
      <c r="K1508">
        <v>2</v>
      </c>
      <c r="L1508" t="s">
        <v>204</v>
      </c>
      <c r="M1508" t="s">
        <v>183</v>
      </c>
      <c r="N1508">
        <v>84115</v>
      </c>
      <c r="O1508" t="s">
        <v>40</v>
      </c>
      <c r="P1508">
        <v>5</v>
      </c>
      <c r="Q1508">
        <v>5</v>
      </c>
      <c r="R1508">
        <v>5</v>
      </c>
      <c r="S1508">
        <v>4.7</v>
      </c>
      <c r="T1508">
        <v>4.9000000000000004</v>
      </c>
      <c r="U1508">
        <v>4.9000000000000004</v>
      </c>
      <c r="V1508" t="s">
        <v>428</v>
      </c>
      <c r="W1508" t="s">
        <v>7911</v>
      </c>
      <c r="X1508" t="s">
        <v>124</v>
      </c>
      <c r="Y1508">
        <v>20</v>
      </c>
      <c r="Z1508">
        <v>25</v>
      </c>
      <c r="AA1508" t="s">
        <v>44</v>
      </c>
      <c r="AB1508" t="s">
        <v>45</v>
      </c>
      <c r="AC1508" t="s">
        <v>264</v>
      </c>
      <c r="AD1508" t="s">
        <v>7912</v>
      </c>
      <c r="AE1508" t="s">
        <v>7913</v>
      </c>
      <c r="AF1508">
        <v>34108</v>
      </c>
    </row>
    <row r="1509" spans="1:32" x14ac:dyDescent="0.35">
      <c r="A1509">
        <v>2015</v>
      </c>
      <c r="B1509" t="s">
        <v>213</v>
      </c>
      <c r="C1509" t="s">
        <v>7914</v>
      </c>
      <c r="D1509" t="s">
        <v>34</v>
      </c>
      <c r="E1509" t="s">
        <v>7915</v>
      </c>
      <c r="F1509">
        <v>4.7</v>
      </c>
      <c r="G1509">
        <v>63</v>
      </c>
      <c r="H1509" t="s">
        <v>36</v>
      </c>
      <c r="I1509" t="s">
        <v>7916</v>
      </c>
      <c r="J1509">
        <v>3</v>
      </c>
      <c r="K1509">
        <v>4</v>
      </c>
      <c r="L1509" t="s">
        <v>7917</v>
      </c>
      <c r="M1509" t="s">
        <v>243</v>
      </c>
      <c r="N1509">
        <v>98005</v>
      </c>
      <c r="O1509" t="s">
        <v>94</v>
      </c>
      <c r="P1509">
        <v>4.8</v>
      </c>
      <c r="Q1509">
        <v>4.7</v>
      </c>
      <c r="R1509">
        <v>4.8</v>
      </c>
      <c r="S1509">
        <v>4.7</v>
      </c>
      <c r="T1509">
        <v>4.5999999999999996</v>
      </c>
      <c r="U1509">
        <v>4.8</v>
      </c>
      <c r="V1509" t="s">
        <v>4667</v>
      </c>
      <c r="W1509" t="s">
        <v>1010</v>
      </c>
      <c r="X1509" t="s">
        <v>124</v>
      </c>
      <c r="Y1509">
        <v>18</v>
      </c>
      <c r="Z1509">
        <v>27</v>
      </c>
      <c r="AA1509" t="s">
        <v>44</v>
      </c>
      <c r="AB1509" t="s">
        <v>151</v>
      </c>
      <c r="AC1509" t="s">
        <v>607</v>
      </c>
      <c r="AD1509" t="s">
        <v>7918</v>
      </c>
      <c r="AE1509" t="s">
        <v>7919</v>
      </c>
      <c r="AF1509">
        <v>86876</v>
      </c>
    </row>
    <row r="1510" spans="1:32" x14ac:dyDescent="0.35">
      <c r="A1510">
        <v>2017</v>
      </c>
      <c r="B1510" t="s">
        <v>985</v>
      </c>
      <c r="C1510" t="s">
        <v>7920</v>
      </c>
      <c r="D1510" t="s">
        <v>34</v>
      </c>
      <c r="E1510" t="s">
        <v>7921</v>
      </c>
      <c r="F1510">
        <v>4.8</v>
      </c>
      <c r="G1510">
        <v>52</v>
      </c>
      <c r="H1510" t="s">
        <v>36</v>
      </c>
      <c r="I1510" t="s">
        <v>7922</v>
      </c>
      <c r="J1510">
        <v>4.4000000000000004</v>
      </c>
      <c r="K1510">
        <v>53</v>
      </c>
      <c r="L1510" t="s">
        <v>7923</v>
      </c>
      <c r="M1510" t="s">
        <v>271</v>
      </c>
      <c r="N1510">
        <v>79110</v>
      </c>
      <c r="O1510" t="s">
        <v>75</v>
      </c>
      <c r="P1510">
        <v>4.9000000000000004</v>
      </c>
      <c r="Q1510">
        <v>4.9000000000000004</v>
      </c>
      <c r="R1510">
        <v>4.8</v>
      </c>
      <c r="S1510">
        <v>4.9000000000000004</v>
      </c>
      <c r="T1510">
        <v>4.8</v>
      </c>
      <c r="U1510">
        <v>4.8</v>
      </c>
      <c r="V1510" t="s">
        <v>7924</v>
      </c>
      <c r="W1510" t="s">
        <v>42</v>
      </c>
      <c r="X1510" t="s">
        <v>95</v>
      </c>
      <c r="Y1510">
        <v>16</v>
      </c>
      <c r="Z1510">
        <v>24</v>
      </c>
      <c r="AA1510" t="s">
        <v>44</v>
      </c>
      <c r="AB1510" t="s">
        <v>45</v>
      </c>
      <c r="AC1510" t="s">
        <v>7925</v>
      </c>
      <c r="AD1510" t="s">
        <v>7926</v>
      </c>
      <c r="AE1510" t="s">
        <v>7927</v>
      </c>
      <c r="AF1510">
        <v>45630</v>
      </c>
    </row>
    <row r="1511" spans="1:32" x14ac:dyDescent="0.35">
      <c r="A1511">
        <v>2019</v>
      </c>
      <c r="B1511" t="s">
        <v>373</v>
      </c>
      <c r="C1511" t="s">
        <v>2119</v>
      </c>
      <c r="D1511" t="s">
        <v>34</v>
      </c>
      <c r="E1511" t="s">
        <v>7928</v>
      </c>
      <c r="F1511">
        <v>4.8</v>
      </c>
      <c r="G1511">
        <v>26</v>
      </c>
      <c r="H1511" t="s">
        <v>36</v>
      </c>
      <c r="I1511" t="s">
        <v>4896</v>
      </c>
      <c r="J1511">
        <v>4.5999999999999996</v>
      </c>
      <c r="K1511">
        <v>436</v>
      </c>
      <c r="L1511" t="s">
        <v>4897</v>
      </c>
      <c r="M1511" t="s">
        <v>806</v>
      </c>
      <c r="N1511">
        <v>73114</v>
      </c>
      <c r="O1511" t="s">
        <v>40</v>
      </c>
      <c r="P1511">
        <v>4.8</v>
      </c>
      <c r="Q1511">
        <v>4.7</v>
      </c>
      <c r="R1511">
        <v>4.8</v>
      </c>
      <c r="S1511">
        <v>4.7</v>
      </c>
      <c r="T1511">
        <v>4.8</v>
      </c>
      <c r="U1511">
        <v>4.8</v>
      </c>
      <c r="V1511" t="s">
        <v>7929</v>
      </c>
      <c r="W1511" t="s">
        <v>3137</v>
      </c>
      <c r="X1511" t="s">
        <v>124</v>
      </c>
      <c r="Y1511">
        <v>13</v>
      </c>
      <c r="Z1511">
        <v>19</v>
      </c>
      <c r="AA1511" t="s">
        <v>44</v>
      </c>
      <c r="AB1511" t="s">
        <v>113</v>
      </c>
      <c r="AC1511" t="s">
        <v>2125</v>
      </c>
      <c r="AD1511" t="s">
        <v>7930</v>
      </c>
      <c r="AE1511" t="s">
        <v>7931</v>
      </c>
      <c r="AF1511">
        <v>65403</v>
      </c>
    </row>
    <row r="1512" spans="1:32" x14ac:dyDescent="0.35">
      <c r="A1512">
        <v>2021</v>
      </c>
      <c r="B1512" t="s">
        <v>304</v>
      </c>
      <c r="C1512" t="s">
        <v>7932</v>
      </c>
      <c r="D1512" t="s">
        <v>1426</v>
      </c>
      <c r="E1512" t="s">
        <v>7933</v>
      </c>
      <c r="F1512">
        <v>5</v>
      </c>
      <c r="G1512">
        <v>11</v>
      </c>
      <c r="H1512" t="s">
        <v>36</v>
      </c>
      <c r="I1512" t="s">
        <v>1420</v>
      </c>
      <c r="J1512">
        <v>4.7</v>
      </c>
      <c r="K1512">
        <v>1678</v>
      </c>
      <c r="L1512" t="s">
        <v>1421</v>
      </c>
      <c r="M1512" t="s">
        <v>271</v>
      </c>
      <c r="N1512">
        <v>78209</v>
      </c>
      <c r="O1512" t="s">
        <v>40</v>
      </c>
      <c r="P1512">
        <v>5</v>
      </c>
      <c r="Q1512">
        <v>5</v>
      </c>
      <c r="R1512">
        <v>5</v>
      </c>
      <c r="S1512">
        <v>5</v>
      </c>
      <c r="T1512">
        <v>5</v>
      </c>
      <c r="U1512">
        <v>5</v>
      </c>
      <c r="V1512" t="s">
        <v>3475</v>
      </c>
      <c r="W1512" t="s">
        <v>1423</v>
      </c>
      <c r="X1512" t="s">
        <v>43</v>
      </c>
      <c r="Y1512">
        <v>23</v>
      </c>
      <c r="Z1512">
        <v>34</v>
      </c>
      <c r="AA1512" t="s">
        <v>44</v>
      </c>
      <c r="AB1512" t="s">
        <v>45</v>
      </c>
      <c r="AC1512" t="s">
        <v>219</v>
      </c>
      <c r="AD1512" t="s">
        <v>7934</v>
      </c>
      <c r="AE1512" t="s">
        <v>7935</v>
      </c>
      <c r="AF1512">
        <v>22229</v>
      </c>
    </row>
    <row r="1513" spans="1:32" x14ac:dyDescent="0.35">
      <c r="A1513">
        <v>2021</v>
      </c>
      <c r="B1513" t="s">
        <v>4488</v>
      </c>
      <c r="C1513" t="s">
        <v>7936</v>
      </c>
      <c r="D1513" t="s">
        <v>34</v>
      </c>
      <c r="E1513" t="s">
        <v>2965</v>
      </c>
      <c r="F1513">
        <v>4.9000000000000004</v>
      </c>
      <c r="G1513">
        <v>13</v>
      </c>
      <c r="H1513" t="s">
        <v>36</v>
      </c>
      <c r="I1513" t="s">
        <v>7937</v>
      </c>
      <c r="J1513">
        <v>3.6</v>
      </c>
      <c r="K1513">
        <v>318</v>
      </c>
      <c r="L1513" t="s">
        <v>7938</v>
      </c>
      <c r="M1513" t="s">
        <v>271</v>
      </c>
      <c r="N1513">
        <v>76543</v>
      </c>
      <c r="O1513" t="s">
        <v>40</v>
      </c>
      <c r="P1513">
        <v>4.8</v>
      </c>
      <c r="Q1513">
        <v>4.7</v>
      </c>
      <c r="R1513">
        <v>4.8</v>
      </c>
      <c r="S1513">
        <v>4.9000000000000004</v>
      </c>
      <c r="T1513">
        <v>4.8</v>
      </c>
      <c r="U1513">
        <v>5</v>
      </c>
      <c r="V1513" t="s">
        <v>7939</v>
      </c>
      <c r="W1513" t="s">
        <v>42</v>
      </c>
      <c r="X1513" t="s">
        <v>55</v>
      </c>
      <c r="Y1513">
        <v>23</v>
      </c>
      <c r="Z1513">
        <v>29</v>
      </c>
      <c r="AA1513" t="s">
        <v>44</v>
      </c>
      <c r="AB1513" t="s">
        <v>78</v>
      </c>
      <c r="AC1513" t="s">
        <v>664</v>
      </c>
      <c r="AD1513" t="s">
        <v>7940</v>
      </c>
      <c r="AE1513" t="s">
        <v>7941</v>
      </c>
      <c r="AF1513">
        <v>15996</v>
      </c>
    </row>
    <row r="1514" spans="1:32" x14ac:dyDescent="0.35">
      <c r="A1514">
        <v>2016</v>
      </c>
      <c r="B1514" t="s">
        <v>585</v>
      </c>
      <c r="C1514" t="s">
        <v>1913</v>
      </c>
      <c r="D1514" t="s">
        <v>34</v>
      </c>
      <c r="E1514" t="s">
        <v>3620</v>
      </c>
      <c r="F1514">
        <v>4.8</v>
      </c>
      <c r="G1514">
        <v>39</v>
      </c>
      <c r="H1514" t="s">
        <v>36</v>
      </c>
      <c r="I1514" t="s">
        <v>7942</v>
      </c>
      <c r="J1514">
        <v>3.1</v>
      </c>
      <c r="K1514">
        <v>4</v>
      </c>
      <c r="L1514" t="s">
        <v>7943</v>
      </c>
      <c r="M1514" t="s">
        <v>271</v>
      </c>
      <c r="N1514">
        <v>76120</v>
      </c>
      <c r="O1514" t="s">
        <v>53</v>
      </c>
      <c r="P1514">
        <v>4.9000000000000004</v>
      </c>
      <c r="Q1514">
        <v>4.8</v>
      </c>
      <c r="R1514">
        <v>4.9000000000000004</v>
      </c>
      <c r="S1514">
        <v>4.5</v>
      </c>
      <c r="T1514">
        <v>4.9000000000000004</v>
      </c>
      <c r="U1514">
        <v>4.9000000000000004</v>
      </c>
      <c r="V1514" t="s">
        <v>144</v>
      </c>
      <c r="W1514" t="s">
        <v>42</v>
      </c>
      <c r="X1514" t="s">
        <v>124</v>
      </c>
      <c r="Y1514">
        <v>17</v>
      </c>
      <c r="Z1514">
        <v>24</v>
      </c>
      <c r="AA1514" t="s">
        <v>44</v>
      </c>
      <c r="AB1514" t="s">
        <v>45</v>
      </c>
      <c r="AC1514" t="s">
        <v>1917</v>
      </c>
      <c r="AD1514" t="s">
        <v>7944</v>
      </c>
      <c r="AE1514" t="s">
        <v>7945</v>
      </c>
      <c r="AF1514">
        <v>71106</v>
      </c>
    </row>
    <row r="1515" spans="1:32" x14ac:dyDescent="0.35">
      <c r="A1515">
        <v>2020</v>
      </c>
      <c r="B1515" t="s">
        <v>321</v>
      </c>
      <c r="C1515" t="s">
        <v>6234</v>
      </c>
      <c r="D1515" t="s">
        <v>34</v>
      </c>
      <c r="E1515" t="s">
        <v>7765</v>
      </c>
      <c r="F1515">
        <v>4.8</v>
      </c>
      <c r="G1515">
        <v>12</v>
      </c>
      <c r="H1515" t="s">
        <v>36</v>
      </c>
      <c r="I1515" t="s">
        <v>7946</v>
      </c>
      <c r="J1515">
        <v>4.5</v>
      </c>
      <c r="K1515">
        <v>32</v>
      </c>
      <c r="L1515" t="s">
        <v>7947</v>
      </c>
      <c r="M1515" t="s">
        <v>806</v>
      </c>
      <c r="N1515">
        <v>74868</v>
      </c>
      <c r="O1515" t="s">
        <v>53</v>
      </c>
      <c r="P1515">
        <v>4.8</v>
      </c>
      <c r="Q1515">
        <v>4.8</v>
      </c>
      <c r="R1515">
        <v>4.8</v>
      </c>
      <c r="S1515">
        <v>4.8</v>
      </c>
      <c r="T1515">
        <v>4.9000000000000004</v>
      </c>
      <c r="U1515">
        <v>4.8</v>
      </c>
      <c r="V1515" t="s">
        <v>326</v>
      </c>
      <c r="W1515" t="s">
        <v>2534</v>
      </c>
      <c r="X1515" t="s">
        <v>43</v>
      </c>
      <c r="Y1515">
        <v>20</v>
      </c>
      <c r="Z1515">
        <v>31</v>
      </c>
      <c r="AA1515" t="s">
        <v>44</v>
      </c>
      <c r="AB1515" t="s">
        <v>151</v>
      </c>
      <c r="AC1515" t="s">
        <v>714</v>
      </c>
      <c r="AD1515" t="s">
        <v>7948</v>
      </c>
      <c r="AE1515" t="s">
        <v>7949</v>
      </c>
      <c r="AF1515">
        <v>35785</v>
      </c>
    </row>
    <row r="1516" spans="1:32" x14ac:dyDescent="0.35">
      <c r="A1516">
        <v>2021</v>
      </c>
      <c r="B1516" t="s">
        <v>69</v>
      </c>
      <c r="C1516" t="s">
        <v>1537</v>
      </c>
      <c r="D1516" t="s">
        <v>400</v>
      </c>
      <c r="E1516" t="s">
        <v>7950</v>
      </c>
      <c r="F1516">
        <v>4.9000000000000004</v>
      </c>
      <c r="G1516">
        <v>109</v>
      </c>
      <c r="H1516" t="s">
        <v>36</v>
      </c>
      <c r="I1516" t="s">
        <v>7505</v>
      </c>
      <c r="J1516">
        <v>4</v>
      </c>
      <c r="K1516">
        <v>856</v>
      </c>
      <c r="L1516" t="s">
        <v>7506</v>
      </c>
      <c r="M1516" t="s">
        <v>271</v>
      </c>
      <c r="N1516">
        <v>75062</v>
      </c>
      <c r="O1516" t="s">
        <v>53</v>
      </c>
      <c r="P1516">
        <v>5</v>
      </c>
      <c r="Q1516">
        <v>4.9000000000000004</v>
      </c>
      <c r="R1516">
        <v>4.8</v>
      </c>
      <c r="S1516">
        <v>4.8</v>
      </c>
      <c r="T1516">
        <v>4.9000000000000004</v>
      </c>
      <c r="U1516">
        <v>4.9000000000000004</v>
      </c>
      <c r="V1516" t="s">
        <v>122</v>
      </c>
      <c r="W1516" t="s">
        <v>1522</v>
      </c>
      <c r="X1516" t="s">
        <v>43</v>
      </c>
      <c r="Y1516">
        <v>28</v>
      </c>
      <c r="Z1516">
        <v>34</v>
      </c>
      <c r="AA1516" t="s">
        <v>44</v>
      </c>
      <c r="AB1516" t="s">
        <v>78</v>
      </c>
      <c r="AC1516" t="s">
        <v>79</v>
      </c>
      <c r="AD1516" t="s">
        <v>7951</v>
      </c>
      <c r="AE1516" t="s">
        <v>7952</v>
      </c>
      <c r="AF1516">
        <v>13047</v>
      </c>
    </row>
    <row r="1517" spans="1:32" x14ac:dyDescent="0.35">
      <c r="A1517">
        <v>2022</v>
      </c>
      <c r="B1517" t="s">
        <v>32</v>
      </c>
      <c r="C1517" t="s">
        <v>1771</v>
      </c>
      <c r="D1517" t="s">
        <v>34</v>
      </c>
      <c r="E1517" t="s">
        <v>7953</v>
      </c>
      <c r="F1517">
        <v>5</v>
      </c>
      <c r="G1517">
        <v>2</v>
      </c>
      <c r="H1517" t="s">
        <v>36</v>
      </c>
      <c r="I1517" t="s">
        <v>6661</v>
      </c>
      <c r="J1517">
        <v>4.3</v>
      </c>
      <c r="K1517">
        <v>1363</v>
      </c>
      <c r="L1517" t="s">
        <v>6662</v>
      </c>
      <c r="M1517" t="s">
        <v>271</v>
      </c>
      <c r="N1517">
        <v>75234</v>
      </c>
      <c r="O1517" t="s">
        <v>53</v>
      </c>
      <c r="P1517">
        <v>5</v>
      </c>
      <c r="Q1517">
        <v>5</v>
      </c>
      <c r="R1517">
        <v>5</v>
      </c>
      <c r="S1517">
        <v>5</v>
      </c>
      <c r="T1517">
        <v>5</v>
      </c>
      <c r="U1517">
        <v>5</v>
      </c>
      <c r="V1517" t="s">
        <v>2701</v>
      </c>
      <c r="W1517" t="s">
        <v>42</v>
      </c>
      <c r="X1517" t="s">
        <v>43</v>
      </c>
      <c r="Y1517">
        <v>30</v>
      </c>
      <c r="Z1517">
        <v>38</v>
      </c>
      <c r="AA1517" t="s">
        <v>44</v>
      </c>
      <c r="AB1517" t="s">
        <v>78</v>
      </c>
      <c r="AC1517" t="s">
        <v>3390</v>
      </c>
      <c r="AD1517" t="s">
        <v>7954</v>
      </c>
      <c r="AE1517" t="s">
        <v>7955</v>
      </c>
      <c r="AF1517">
        <v>16983</v>
      </c>
    </row>
    <row r="1518" spans="1:32" x14ac:dyDescent="0.35">
      <c r="A1518">
        <v>2019</v>
      </c>
      <c r="B1518" t="s">
        <v>257</v>
      </c>
      <c r="C1518" t="s">
        <v>1493</v>
      </c>
      <c r="D1518" t="s">
        <v>34</v>
      </c>
      <c r="E1518" t="s">
        <v>7956</v>
      </c>
      <c r="F1518">
        <v>4.9000000000000004</v>
      </c>
      <c r="G1518">
        <v>30</v>
      </c>
      <c r="H1518" t="s">
        <v>36</v>
      </c>
      <c r="I1518" t="s">
        <v>1453</v>
      </c>
      <c r="J1518">
        <v>4.3</v>
      </c>
      <c r="K1518">
        <v>1341</v>
      </c>
      <c r="L1518" t="s">
        <v>1454</v>
      </c>
      <c r="M1518" t="s">
        <v>271</v>
      </c>
      <c r="N1518">
        <v>75093</v>
      </c>
      <c r="O1518" t="s">
        <v>40</v>
      </c>
      <c r="P1518">
        <v>4.9000000000000004</v>
      </c>
      <c r="Q1518">
        <v>4.9000000000000004</v>
      </c>
      <c r="R1518">
        <v>5</v>
      </c>
      <c r="S1518">
        <v>4.5999999999999996</v>
      </c>
      <c r="T1518">
        <v>4.9000000000000004</v>
      </c>
      <c r="U1518">
        <v>4.9000000000000004</v>
      </c>
      <c r="V1518" t="s">
        <v>4868</v>
      </c>
      <c r="W1518" t="s">
        <v>42</v>
      </c>
      <c r="X1518" t="s">
        <v>124</v>
      </c>
      <c r="Y1518">
        <v>25</v>
      </c>
      <c r="Z1518">
        <v>34</v>
      </c>
      <c r="AA1518" t="s">
        <v>44</v>
      </c>
      <c r="AB1518" t="s">
        <v>45</v>
      </c>
      <c r="AC1518" t="s">
        <v>219</v>
      </c>
      <c r="AD1518" t="s">
        <v>7957</v>
      </c>
      <c r="AE1518" t="s">
        <v>7958</v>
      </c>
      <c r="AF1518">
        <v>31620</v>
      </c>
    </row>
    <row r="1519" spans="1:32" x14ac:dyDescent="0.35">
      <c r="A1519">
        <v>2021</v>
      </c>
      <c r="B1519" t="s">
        <v>591</v>
      </c>
      <c r="C1519" t="s">
        <v>592</v>
      </c>
      <c r="D1519" t="s">
        <v>34</v>
      </c>
      <c r="E1519" t="s">
        <v>7959</v>
      </c>
      <c r="F1519">
        <v>4.7</v>
      </c>
      <c r="G1519">
        <v>94</v>
      </c>
      <c r="H1519" t="s">
        <v>36</v>
      </c>
      <c r="I1519" t="s">
        <v>7960</v>
      </c>
      <c r="J1519">
        <v>4.5999999999999996</v>
      </c>
      <c r="K1519">
        <v>1476</v>
      </c>
      <c r="L1519" t="s">
        <v>7961</v>
      </c>
      <c r="M1519" t="s">
        <v>271</v>
      </c>
      <c r="N1519">
        <v>75087</v>
      </c>
      <c r="O1519" t="s">
        <v>94</v>
      </c>
      <c r="P1519">
        <v>4.9000000000000004</v>
      </c>
      <c r="Q1519">
        <v>4.8</v>
      </c>
      <c r="R1519">
        <v>4.5999999999999996</v>
      </c>
      <c r="S1519">
        <v>4.5999999999999996</v>
      </c>
      <c r="T1519">
        <v>4.9000000000000004</v>
      </c>
      <c r="U1519">
        <v>4.5999999999999996</v>
      </c>
      <c r="V1519" t="s">
        <v>1565</v>
      </c>
      <c r="W1519" t="s">
        <v>76</v>
      </c>
      <c r="X1519" t="s">
        <v>43</v>
      </c>
      <c r="Y1519">
        <v>26</v>
      </c>
      <c r="Z1519">
        <v>34</v>
      </c>
      <c r="AA1519" t="s">
        <v>44</v>
      </c>
      <c r="AB1519" t="s">
        <v>78</v>
      </c>
      <c r="AC1519" t="s">
        <v>522</v>
      </c>
      <c r="AD1519" t="s">
        <v>7962</v>
      </c>
      <c r="AE1519" t="s">
        <v>7963</v>
      </c>
      <c r="AF1519">
        <v>11922</v>
      </c>
    </row>
    <row r="1520" spans="1:32" x14ac:dyDescent="0.35">
      <c r="A1520">
        <v>2005</v>
      </c>
      <c r="B1520" t="s">
        <v>81</v>
      </c>
      <c r="C1520" t="s">
        <v>7964</v>
      </c>
      <c r="D1520" t="s">
        <v>34</v>
      </c>
      <c r="E1520" t="s">
        <v>7965</v>
      </c>
      <c r="F1520">
        <v>4.7</v>
      </c>
      <c r="G1520">
        <v>83</v>
      </c>
      <c r="H1520" t="s">
        <v>36</v>
      </c>
      <c r="I1520" t="s">
        <v>7966</v>
      </c>
      <c r="J1520">
        <v>4.3</v>
      </c>
      <c r="K1520">
        <v>6</v>
      </c>
      <c r="L1520" t="s">
        <v>7967</v>
      </c>
      <c r="M1520" t="s">
        <v>806</v>
      </c>
      <c r="N1520">
        <v>74014</v>
      </c>
      <c r="O1520" t="s">
        <v>53</v>
      </c>
      <c r="P1520">
        <v>4.9000000000000004</v>
      </c>
      <c r="Q1520">
        <v>4.7</v>
      </c>
      <c r="R1520">
        <v>4.5999999999999996</v>
      </c>
      <c r="S1520">
        <v>4.8</v>
      </c>
      <c r="T1520">
        <v>4.5999999999999996</v>
      </c>
      <c r="U1520">
        <v>4.9000000000000004</v>
      </c>
      <c r="V1520" t="s">
        <v>262</v>
      </c>
      <c r="W1520" t="s">
        <v>7201</v>
      </c>
      <c r="X1520" t="s">
        <v>43</v>
      </c>
      <c r="Y1520">
        <v>21</v>
      </c>
      <c r="Z1520">
        <v>29</v>
      </c>
      <c r="AA1520" t="s">
        <v>44</v>
      </c>
      <c r="AB1520" t="s">
        <v>96</v>
      </c>
      <c r="AC1520" t="s">
        <v>7968</v>
      </c>
      <c r="AD1520" t="s">
        <v>7969</v>
      </c>
      <c r="AE1520" t="s">
        <v>7970</v>
      </c>
      <c r="AF1520">
        <v>227000</v>
      </c>
    </row>
    <row r="1521" spans="1:32" x14ac:dyDescent="0.35">
      <c r="A1521">
        <v>2021</v>
      </c>
      <c r="B1521" t="s">
        <v>108</v>
      </c>
      <c r="C1521" t="s">
        <v>3884</v>
      </c>
      <c r="D1521" t="s">
        <v>34</v>
      </c>
      <c r="E1521" t="s">
        <v>4071</v>
      </c>
      <c r="F1521">
        <v>4.8</v>
      </c>
      <c r="G1521">
        <v>17</v>
      </c>
      <c r="H1521" t="s">
        <v>36</v>
      </c>
      <c r="I1521" t="s">
        <v>7971</v>
      </c>
      <c r="J1521">
        <v>4.8</v>
      </c>
      <c r="K1521">
        <v>383</v>
      </c>
      <c r="L1521" t="s">
        <v>7972</v>
      </c>
      <c r="M1521" t="s">
        <v>309</v>
      </c>
      <c r="N1521">
        <v>68154</v>
      </c>
      <c r="O1521" t="s">
        <v>53</v>
      </c>
      <c r="P1521">
        <v>4.9000000000000004</v>
      </c>
      <c r="Q1521">
        <v>4.8</v>
      </c>
      <c r="R1521">
        <v>4.5999999999999996</v>
      </c>
      <c r="S1521">
        <v>4.5999999999999996</v>
      </c>
      <c r="T1521">
        <v>4.8</v>
      </c>
      <c r="U1521">
        <v>4.9000000000000004</v>
      </c>
      <c r="V1521" t="s">
        <v>77</v>
      </c>
      <c r="W1521" t="s">
        <v>42</v>
      </c>
      <c r="X1521" t="s">
        <v>124</v>
      </c>
      <c r="Y1521">
        <v>19</v>
      </c>
      <c r="Z1521">
        <v>26</v>
      </c>
      <c r="AA1521" t="s">
        <v>44</v>
      </c>
      <c r="AB1521" t="s">
        <v>125</v>
      </c>
      <c r="AC1521" t="s">
        <v>219</v>
      </c>
      <c r="AD1521" t="s">
        <v>7973</v>
      </c>
      <c r="AE1521" t="s">
        <v>7974</v>
      </c>
      <c r="AF1521">
        <v>15312</v>
      </c>
    </row>
    <row r="1522" spans="1:32" x14ac:dyDescent="0.35">
      <c r="A1522">
        <v>2021</v>
      </c>
      <c r="B1522" t="s">
        <v>257</v>
      </c>
      <c r="C1522" t="s">
        <v>1323</v>
      </c>
      <c r="D1522" t="s">
        <v>34</v>
      </c>
      <c r="E1522" t="s">
        <v>7975</v>
      </c>
      <c r="F1522">
        <v>4.7</v>
      </c>
      <c r="G1522">
        <v>29</v>
      </c>
      <c r="H1522" t="s">
        <v>36</v>
      </c>
      <c r="I1522" t="s">
        <v>7976</v>
      </c>
      <c r="J1522">
        <v>4.5</v>
      </c>
      <c r="K1522">
        <v>85</v>
      </c>
      <c r="L1522" t="s">
        <v>7977</v>
      </c>
      <c r="M1522" t="s">
        <v>271</v>
      </c>
      <c r="N1522">
        <v>78501</v>
      </c>
      <c r="O1522" t="s">
        <v>40</v>
      </c>
      <c r="P1522">
        <v>4.8</v>
      </c>
      <c r="Q1522">
        <v>4.7</v>
      </c>
      <c r="R1522">
        <v>4.8</v>
      </c>
      <c r="S1522">
        <v>4.5</v>
      </c>
      <c r="T1522">
        <v>4.8</v>
      </c>
      <c r="U1522">
        <v>4.5999999999999996</v>
      </c>
      <c r="V1522" t="s">
        <v>455</v>
      </c>
      <c r="W1522" t="s">
        <v>42</v>
      </c>
      <c r="X1522" t="s">
        <v>95</v>
      </c>
      <c r="Y1522">
        <v>25</v>
      </c>
      <c r="Z1522">
        <v>29</v>
      </c>
      <c r="AA1522" t="s">
        <v>44</v>
      </c>
      <c r="AB1522" t="s">
        <v>45</v>
      </c>
      <c r="AC1522" t="s">
        <v>219</v>
      </c>
      <c r="AD1522" t="s">
        <v>7978</v>
      </c>
      <c r="AE1522" t="s">
        <v>7979</v>
      </c>
      <c r="AF1522">
        <v>16211</v>
      </c>
    </row>
    <row r="1523" spans="1:32" x14ac:dyDescent="0.35">
      <c r="A1523">
        <v>2015</v>
      </c>
      <c r="B1523" t="s">
        <v>108</v>
      </c>
      <c r="C1523" t="s">
        <v>7980</v>
      </c>
      <c r="D1523" t="s">
        <v>34</v>
      </c>
      <c r="E1523" t="s">
        <v>7981</v>
      </c>
      <c r="F1523">
        <v>4.9000000000000004</v>
      </c>
      <c r="G1523">
        <v>68</v>
      </c>
      <c r="H1523" t="s">
        <v>36</v>
      </c>
      <c r="I1523" t="s">
        <v>2029</v>
      </c>
      <c r="J1523">
        <v>4.5</v>
      </c>
      <c r="K1523">
        <v>1343</v>
      </c>
      <c r="L1523" t="s">
        <v>2030</v>
      </c>
      <c r="M1523" t="s">
        <v>271</v>
      </c>
      <c r="N1523">
        <v>77090</v>
      </c>
      <c r="O1523" t="s">
        <v>94</v>
      </c>
      <c r="P1523">
        <v>4.9000000000000004</v>
      </c>
      <c r="Q1523">
        <v>4.9000000000000004</v>
      </c>
      <c r="R1523">
        <v>4.9000000000000004</v>
      </c>
      <c r="S1523">
        <v>4.5999999999999996</v>
      </c>
      <c r="T1523">
        <v>4.9000000000000004</v>
      </c>
      <c r="U1523">
        <v>4.8</v>
      </c>
      <c r="V1523" t="s">
        <v>42</v>
      </c>
      <c r="W1523" t="s">
        <v>77</v>
      </c>
      <c r="X1523" t="s">
        <v>95</v>
      </c>
      <c r="Y1523">
        <v>17</v>
      </c>
      <c r="Z1523">
        <v>26</v>
      </c>
      <c r="AA1523" t="s">
        <v>44</v>
      </c>
      <c r="AB1523" t="s">
        <v>113</v>
      </c>
      <c r="AC1523" t="s">
        <v>1678</v>
      </c>
      <c r="AD1523" t="s">
        <v>7982</v>
      </c>
      <c r="AE1523" t="s">
        <v>7983</v>
      </c>
      <c r="AF1523">
        <v>48491</v>
      </c>
    </row>
    <row r="1524" spans="1:32" x14ac:dyDescent="0.35">
      <c r="A1524">
        <v>2020</v>
      </c>
      <c r="B1524" t="s">
        <v>1046</v>
      </c>
      <c r="C1524" t="s">
        <v>5996</v>
      </c>
      <c r="D1524" t="s">
        <v>34</v>
      </c>
      <c r="E1524" t="s">
        <v>7984</v>
      </c>
      <c r="F1524">
        <v>4.5999999999999996</v>
      </c>
      <c r="G1524">
        <v>51</v>
      </c>
      <c r="H1524" t="s">
        <v>36</v>
      </c>
      <c r="I1524" t="s">
        <v>7985</v>
      </c>
      <c r="J1524">
        <v>4.5999999999999996</v>
      </c>
      <c r="K1524">
        <v>494</v>
      </c>
      <c r="L1524" t="s">
        <v>7986</v>
      </c>
      <c r="M1524" t="s">
        <v>271</v>
      </c>
      <c r="N1524">
        <v>77090</v>
      </c>
      <c r="O1524" t="s">
        <v>40</v>
      </c>
      <c r="P1524">
        <v>4.5999999999999996</v>
      </c>
      <c r="Q1524">
        <v>4.5</v>
      </c>
      <c r="R1524">
        <v>4.5999999999999996</v>
      </c>
      <c r="S1524">
        <v>4.5</v>
      </c>
      <c r="T1524">
        <v>4.7</v>
      </c>
      <c r="U1524">
        <v>4.5</v>
      </c>
      <c r="V1524" t="s">
        <v>1315</v>
      </c>
      <c r="W1524" t="s">
        <v>42</v>
      </c>
      <c r="X1524" t="s">
        <v>43</v>
      </c>
      <c r="Y1524">
        <v>18</v>
      </c>
      <c r="Z1524">
        <v>25</v>
      </c>
      <c r="AA1524" t="s">
        <v>44</v>
      </c>
      <c r="AB1524" t="s">
        <v>125</v>
      </c>
      <c r="AC1524" t="s">
        <v>370</v>
      </c>
      <c r="AD1524" t="s">
        <v>7987</v>
      </c>
      <c r="AE1524" t="s">
        <v>7988</v>
      </c>
      <c r="AF1524">
        <v>35064</v>
      </c>
    </row>
    <row r="1525" spans="1:32" x14ac:dyDescent="0.35">
      <c r="A1525">
        <v>2020</v>
      </c>
      <c r="B1525" t="s">
        <v>213</v>
      </c>
      <c r="C1525" t="s">
        <v>1247</v>
      </c>
      <c r="D1525" t="s">
        <v>34</v>
      </c>
      <c r="E1525" t="s">
        <v>7850</v>
      </c>
      <c r="F1525">
        <v>4.9000000000000004</v>
      </c>
      <c r="G1525">
        <v>50</v>
      </c>
      <c r="H1525" t="s">
        <v>36</v>
      </c>
      <c r="I1525" t="s">
        <v>7989</v>
      </c>
      <c r="J1525">
        <v>4.5999999999999996</v>
      </c>
      <c r="K1525">
        <v>687</v>
      </c>
      <c r="L1525" t="s">
        <v>7990</v>
      </c>
      <c r="M1525" t="s">
        <v>271</v>
      </c>
      <c r="N1525">
        <v>77074</v>
      </c>
      <c r="O1525" t="s">
        <v>40</v>
      </c>
      <c r="P1525">
        <v>4.9000000000000004</v>
      </c>
      <c r="Q1525">
        <v>4.9000000000000004</v>
      </c>
      <c r="R1525">
        <v>4.9000000000000004</v>
      </c>
      <c r="S1525">
        <v>4.8</v>
      </c>
      <c r="T1525">
        <v>4.8</v>
      </c>
      <c r="U1525">
        <v>4.9000000000000004</v>
      </c>
      <c r="V1525" t="s">
        <v>104</v>
      </c>
      <c r="W1525" t="s">
        <v>327</v>
      </c>
      <c r="X1525" t="s">
        <v>43</v>
      </c>
      <c r="Y1525">
        <v>20</v>
      </c>
      <c r="Z1525">
        <v>27</v>
      </c>
      <c r="AA1525" t="s">
        <v>44</v>
      </c>
      <c r="AB1525" t="s">
        <v>125</v>
      </c>
      <c r="AC1525" t="s">
        <v>126</v>
      </c>
      <c r="AD1525" t="s">
        <v>7991</v>
      </c>
      <c r="AE1525" t="s">
        <v>7992</v>
      </c>
      <c r="AF1525">
        <v>37815</v>
      </c>
    </row>
    <row r="1526" spans="1:32" x14ac:dyDescent="0.35">
      <c r="A1526">
        <v>2020</v>
      </c>
      <c r="B1526" t="s">
        <v>48</v>
      </c>
      <c r="C1526" t="s">
        <v>179</v>
      </c>
      <c r="D1526" t="s">
        <v>34</v>
      </c>
      <c r="E1526" t="s">
        <v>7993</v>
      </c>
      <c r="F1526">
        <v>4.5</v>
      </c>
      <c r="G1526">
        <v>248</v>
      </c>
      <c r="H1526" t="s">
        <v>36</v>
      </c>
      <c r="I1526" t="s">
        <v>3533</v>
      </c>
      <c r="J1526">
        <v>4.7</v>
      </c>
      <c r="K1526">
        <v>2060</v>
      </c>
      <c r="L1526" t="s">
        <v>3534</v>
      </c>
      <c r="M1526" t="s">
        <v>271</v>
      </c>
      <c r="N1526">
        <v>77027</v>
      </c>
      <c r="O1526" t="s">
        <v>53</v>
      </c>
      <c r="P1526">
        <v>4.7</v>
      </c>
      <c r="Q1526">
        <v>4.5999999999999996</v>
      </c>
      <c r="R1526">
        <v>4.5</v>
      </c>
      <c r="S1526">
        <v>4.3</v>
      </c>
      <c r="T1526">
        <v>4.7</v>
      </c>
      <c r="U1526">
        <v>4.3</v>
      </c>
      <c r="V1526" t="s">
        <v>7994</v>
      </c>
      <c r="W1526" t="s">
        <v>77</v>
      </c>
      <c r="X1526" t="s">
        <v>95</v>
      </c>
      <c r="Y1526">
        <v>21</v>
      </c>
      <c r="Z1526">
        <v>28</v>
      </c>
      <c r="AA1526" t="s">
        <v>44</v>
      </c>
      <c r="AB1526" t="s">
        <v>56</v>
      </c>
      <c r="AC1526" t="s">
        <v>207</v>
      </c>
      <c r="AD1526" t="s">
        <v>7995</v>
      </c>
      <c r="AE1526" t="s">
        <v>7996</v>
      </c>
      <c r="AF1526">
        <v>19692</v>
      </c>
    </row>
    <row r="1527" spans="1:32" x14ac:dyDescent="0.35">
      <c r="A1527">
        <v>2019</v>
      </c>
      <c r="B1527" t="s">
        <v>516</v>
      </c>
      <c r="C1527" t="s">
        <v>3537</v>
      </c>
      <c r="D1527" t="s">
        <v>34</v>
      </c>
      <c r="E1527" t="s">
        <v>2960</v>
      </c>
      <c r="F1527">
        <v>5</v>
      </c>
      <c r="G1527">
        <v>52</v>
      </c>
      <c r="H1527" t="s">
        <v>36</v>
      </c>
      <c r="I1527" t="s">
        <v>2544</v>
      </c>
      <c r="J1527">
        <v>4.7</v>
      </c>
      <c r="K1527">
        <v>848</v>
      </c>
      <c r="L1527" t="s">
        <v>2545</v>
      </c>
      <c r="M1527" t="s">
        <v>334</v>
      </c>
      <c r="N1527">
        <v>55445</v>
      </c>
      <c r="O1527" t="s">
        <v>40</v>
      </c>
      <c r="P1527">
        <v>5</v>
      </c>
      <c r="Q1527">
        <v>4.9000000000000004</v>
      </c>
      <c r="R1527">
        <v>4.9000000000000004</v>
      </c>
      <c r="S1527">
        <v>5</v>
      </c>
      <c r="T1527">
        <v>5</v>
      </c>
      <c r="U1527">
        <v>4.9000000000000004</v>
      </c>
      <c r="V1527" t="s">
        <v>3541</v>
      </c>
      <c r="W1527" t="s">
        <v>42</v>
      </c>
      <c r="X1527" t="s">
        <v>124</v>
      </c>
      <c r="Y1527">
        <v>20</v>
      </c>
      <c r="Z1527">
        <v>26</v>
      </c>
      <c r="AA1527" t="s">
        <v>44</v>
      </c>
      <c r="AB1527" t="s">
        <v>151</v>
      </c>
      <c r="AC1527" t="s">
        <v>2396</v>
      </c>
      <c r="AD1527" t="s">
        <v>7997</v>
      </c>
      <c r="AE1527" t="s">
        <v>7998</v>
      </c>
      <c r="AF1527">
        <v>27261</v>
      </c>
    </row>
    <row r="1528" spans="1:32" x14ac:dyDescent="0.35">
      <c r="A1528">
        <v>2021</v>
      </c>
      <c r="B1528" t="s">
        <v>389</v>
      </c>
      <c r="C1528" t="s">
        <v>2628</v>
      </c>
      <c r="D1528" t="s">
        <v>34</v>
      </c>
      <c r="E1528" t="s">
        <v>7999</v>
      </c>
      <c r="F1528">
        <v>3</v>
      </c>
      <c r="G1528">
        <v>1</v>
      </c>
      <c r="H1528" t="s">
        <v>36</v>
      </c>
      <c r="I1528" t="s">
        <v>8000</v>
      </c>
      <c r="J1528">
        <v>4.9000000000000004</v>
      </c>
      <c r="K1528">
        <v>743</v>
      </c>
      <c r="L1528" t="s">
        <v>8001</v>
      </c>
      <c r="M1528" t="s">
        <v>378</v>
      </c>
      <c r="N1528">
        <v>62095</v>
      </c>
      <c r="O1528" t="s">
        <v>53</v>
      </c>
      <c r="P1528">
        <v>3</v>
      </c>
      <c r="Q1528">
        <v>4</v>
      </c>
      <c r="R1528">
        <v>5</v>
      </c>
      <c r="S1528">
        <v>2</v>
      </c>
      <c r="T1528">
        <v>4</v>
      </c>
      <c r="U1528">
        <v>1</v>
      </c>
      <c r="V1528" t="s">
        <v>42</v>
      </c>
      <c r="W1528" t="s">
        <v>42</v>
      </c>
      <c r="X1528" t="s">
        <v>95</v>
      </c>
      <c r="Y1528">
        <v>150</v>
      </c>
      <c r="Z1528">
        <v>133</v>
      </c>
      <c r="AA1528" t="s">
        <v>77</v>
      </c>
      <c r="AB1528" t="s">
        <v>1228</v>
      </c>
      <c r="AC1528" t="s">
        <v>1227</v>
      </c>
      <c r="AD1528" t="s">
        <v>8002</v>
      </c>
      <c r="AE1528">
        <v>10398</v>
      </c>
      <c r="AF1528">
        <v>15595</v>
      </c>
    </row>
    <row r="1529" spans="1:32" x14ac:dyDescent="0.35">
      <c r="A1529">
        <v>2020</v>
      </c>
      <c r="B1529" t="s">
        <v>32</v>
      </c>
      <c r="C1529" t="s">
        <v>8003</v>
      </c>
      <c r="D1529" t="s">
        <v>34</v>
      </c>
      <c r="E1529" t="s">
        <v>1190</v>
      </c>
      <c r="F1529">
        <v>4.8</v>
      </c>
      <c r="G1529">
        <v>142</v>
      </c>
      <c r="H1529" t="s">
        <v>36</v>
      </c>
      <c r="I1529" t="s">
        <v>8004</v>
      </c>
      <c r="J1529">
        <v>4</v>
      </c>
      <c r="K1529">
        <v>104</v>
      </c>
      <c r="L1529" t="s">
        <v>8005</v>
      </c>
      <c r="M1529" t="s">
        <v>2559</v>
      </c>
      <c r="N1529">
        <v>39042</v>
      </c>
      <c r="O1529" t="s">
        <v>40</v>
      </c>
      <c r="P1529">
        <v>4.7</v>
      </c>
      <c r="Q1529">
        <v>4.7</v>
      </c>
      <c r="R1529">
        <v>4.7</v>
      </c>
      <c r="S1529">
        <v>4.7</v>
      </c>
      <c r="T1529">
        <v>4.8</v>
      </c>
      <c r="U1529">
        <v>4.8</v>
      </c>
      <c r="V1529" t="s">
        <v>2701</v>
      </c>
      <c r="W1529" t="s">
        <v>42</v>
      </c>
      <c r="X1529" t="s">
        <v>43</v>
      </c>
      <c r="Y1529">
        <v>28</v>
      </c>
      <c r="Z1529">
        <v>39</v>
      </c>
      <c r="AA1529" t="s">
        <v>44</v>
      </c>
      <c r="AB1529" t="s">
        <v>45</v>
      </c>
      <c r="AC1529" t="s">
        <v>750</v>
      </c>
      <c r="AD1529" t="s">
        <v>8006</v>
      </c>
      <c r="AE1529" t="s">
        <v>8007</v>
      </c>
      <c r="AF1529">
        <v>19976</v>
      </c>
    </row>
    <row r="1530" spans="1:32" x14ac:dyDescent="0.35">
      <c r="A1530">
        <v>2021</v>
      </c>
      <c r="B1530" t="s">
        <v>525</v>
      </c>
      <c r="C1530" t="s">
        <v>8008</v>
      </c>
      <c r="D1530" t="s">
        <v>34</v>
      </c>
      <c r="E1530" t="s">
        <v>3397</v>
      </c>
      <c r="F1530">
        <v>4.8</v>
      </c>
      <c r="G1530">
        <v>52</v>
      </c>
      <c r="H1530" t="s">
        <v>36</v>
      </c>
      <c r="I1530" t="s">
        <v>8009</v>
      </c>
      <c r="J1530">
        <v>5</v>
      </c>
      <c r="K1530">
        <v>264</v>
      </c>
      <c r="L1530" t="s">
        <v>8010</v>
      </c>
      <c r="M1530" t="s">
        <v>378</v>
      </c>
      <c r="N1530">
        <v>61704</v>
      </c>
      <c r="O1530" t="s">
        <v>53</v>
      </c>
      <c r="P1530">
        <v>4.9000000000000004</v>
      </c>
      <c r="Q1530">
        <v>4.9000000000000004</v>
      </c>
      <c r="R1530">
        <v>4.7</v>
      </c>
      <c r="S1530">
        <v>4.7</v>
      </c>
      <c r="T1530">
        <v>4.9000000000000004</v>
      </c>
      <c r="U1530">
        <v>4.7</v>
      </c>
      <c r="V1530" t="s">
        <v>2769</v>
      </c>
      <c r="W1530" t="s">
        <v>42</v>
      </c>
      <c r="X1530" t="s">
        <v>43</v>
      </c>
      <c r="Y1530">
        <v>24</v>
      </c>
      <c r="Z1530">
        <v>29</v>
      </c>
      <c r="AA1530" t="s">
        <v>44</v>
      </c>
      <c r="AB1530" t="s">
        <v>45</v>
      </c>
      <c r="AC1530" t="s">
        <v>750</v>
      </c>
      <c r="AD1530" t="s">
        <v>8011</v>
      </c>
      <c r="AE1530" t="s">
        <v>8012</v>
      </c>
      <c r="AF1530">
        <v>11770</v>
      </c>
    </row>
    <row r="1531" spans="1:32" x14ac:dyDescent="0.35">
      <c r="A1531">
        <v>2019</v>
      </c>
      <c r="B1531" t="s">
        <v>288</v>
      </c>
      <c r="C1531" t="s">
        <v>3422</v>
      </c>
      <c r="D1531" t="s">
        <v>34</v>
      </c>
      <c r="E1531" t="s">
        <v>2903</v>
      </c>
      <c r="F1531">
        <v>4.7</v>
      </c>
      <c r="G1531">
        <v>42</v>
      </c>
      <c r="H1531" t="s">
        <v>36</v>
      </c>
      <c r="I1531" t="s">
        <v>8013</v>
      </c>
      <c r="J1531">
        <v>4.0999999999999996</v>
      </c>
      <c r="K1531">
        <v>571</v>
      </c>
      <c r="L1531" t="s">
        <v>8014</v>
      </c>
      <c r="M1531" t="s">
        <v>378</v>
      </c>
      <c r="N1531">
        <v>60126</v>
      </c>
      <c r="O1531" t="s">
        <v>53</v>
      </c>
      <c r="P1531">
        <v>4.8</v>
      </c>
      <c r="Q1531">
        <v>4.5999999999999996</v>
      </c>
      <c r="R1531">
        <v>4.7</v>
      </c>
      <c r="S1531">
        <v>4.5</v>
      </c>
      <c r="T1531">
        <v>4.7</v>
      </c>
      <c r="U1531">
        <v>4.7</v>
      </c>
      <c r="V1531" t="s">
        <v>1191</v>
      </c>
      <c r="W1531" t="s">
        <v>42</v>
      </c>
      <c r="X1531" t="s">
        <v>124</v>
      </c>
      <c r="Y1531">
        <v>22</v>
      </c>
      <c r="Z1531">
        <v>27</v>
      </c>
      <c r="AA1531" t="s">
        <v>44</v>
      </c>
      <c r="AB1531" t="s">
        <v>294</v>
      </c>
      <c r="AC1531" t="s">
        <v>219</v>
      </c>
      <c r="AD1531" t="s">
        <v>8015</v>
      </c>
      <c r="AE1531" t="s">
        <v>8016</v>
      </c>
      <c r="AF1531">
        <v>16264</v>
      </c>
    </row>
    <row r="1532" spans="1:32" x14ac:dyDescent="0.35">
      <c r="A1532">
        <v>2018</v>
      </c>
      <c r="B1532" t="s">
        <v>257</v>
      </c>
      <c r="C1532" t="s">
        <v>8017</v>
      </c>
      <c r="D1532" t="s">
        <v>34</v>
      </c>
      <c r="E1532" t="s">
        <v>8018</v>
      </c>
      <c r="F1532">
        <v>4.8</v>
      </c>
      <c r="G1532">
        <v>18</v>
      </c>
      <c r="H1532" t="s">
        <v>36</v>
      </c>
      <c r="I1532" t="s">
        <v>8019</v>
      </c>
      <c r="J1532">
        <v>4.9000000000000004</v>
      </c>
      <c r="K1532">
        <v>1695</v>
      </c>
      <c r="L1532" t="s">
        <v>8020</v>
      </c>
      <c r="M1532" t="s">
        <v>378</v>
      </c>
      <c r="N1532">
        <v>60525</v>
      </c>
      <c r="O1532" t="s">
        <v>53</v>
      </c>
      <c r="P1532">
        <v>4.8</v>
      </c>
      <c r="Q1532">
        <v>4.8</v>
      </c>
      <c r="R1532">
        <v>4.8</v>
      </c>
      <c r="S1532">
        <v>4.4000000000000004</v>
      </c>
      <c r="T1532">
        <v>4.8</v>
      </c>
      <c r="U1532">
        <v>4.8</v>
      </c>
      <c r="V1532" t="s">
        <v>3107</v>
      </c>
      <c r="W1532" t="s">
        <v>1327</v>
      </c>
      <c r="X1532" t="s">
        <v>124</v>
      </c>
      <c r="Y1532">
        <v>23</v>
      </c>
      <c r="Z1532">
        <v>33</v>
      </c>
      <c r="AA1532" t="s">
        <v>44</v>
      </c>
      <c r="AB1532" t="s">
        <v>45</v>
      </c>
      <c r="AC1532" t="s">
        <v>219</v>
      </c>
      <c r="AD1532" t="s">
        <v>8021</v>
      </c>
      <c r="AE1532" t="s">
        <v>8022</v>
      </c>
      <c r="AF1532">
        <v>25581</v>
      </c>
    </row>
    <row r="1533" spans="1:32" x14ac:dyDescent="0.35">
      <c r="A1533">
        <v>2019</v>
      </c>
      <c r="B1533" t="s">
        <v>213</v>
      </c>
      <c r="C1533" t="s">
        <v>2075</v>
      </c>
      <c r="D1533" t="s">
        <v>34</v>
      </c>
      <c r="E1533" t="s">
        <v>8023</v>
      </c>
      <c r="F1533">
        <v>4.3</v>
      </c>
      <c r="G1533">
        <v>217</v>
      </c>
      <c r="H1533" t="s">
        <v>36</v>
      </c>
      <c r="I1533" t="s">
        <v>8024</v>
      </c>
      <c r="J1533">
        <v>4.0999999999999996</v>
      </c>
      <c r="K1533">
        <v>153</v>
      </c>
      <c r="L1533" t="s">
        <v>8025</v>
      </c>
      <c r="M1533" t="s">
        <v>378</v>
      </c>
      <c r="N1533">
        <v>60453</v>
      </c>
      <c r="O1533" t="s">
        <v>40</v>
      </c>
      <c r="P1533">
        <v>4.5999999999999996</v>
      </c>
      <c r="Q1533">
        <v>4.5</v>
      </c>
      <c r="R1533">
        <v>4.2</v>
      </c>
      <c r="S1533">
        <v>4.0999999999999996</v>
      </c>
      <c r="T1533">
        <v>4.5999999999999996</v>
      </c>
      <c r="U1533">
        <v>4.2</v>
      </c>
      <c r="V1533" t="s">
        <v>218</v>
      </c>
      <c r="W1533" t="s">
        <v>1409</v>
      </c>
      <c r="X1533" t="s">
        <v>124</v>
      </c>
      <c r="Y1533">
        <v>21</v>
      </c>
      <c r="Z1533">
        <v>27</v>
      </c>
      <c r="AA1533" t="s">
        <v>44</v>
      </c>
      <c r="AB1533" t="s">
        <v>56</v>
      </c>
      <c r="AC1533" t="s">
        <v>219</v>
      </c>
      <c r="AD1533" t="s">
        <v>8026</v>
      </c>
      <c r="AE1533" t="s">
        <v>8027</v>
      </c>
      <c r="AF1533">
        <v>25465</v>
      </c>
    </row>
    <row r="1534" spans="1:32" x14ac:dyDescent="0.35">
      <c r="A1534">
        <v>2021</v>
      </c>
      <c r="B1534" t="s">
        <v>32</v>
      </c>
      <c r="C1534" t="s">
        <v>3509</v>
      </c>
      <c r="D1534" t="s">
        <v>793</v>
      </c>
      <c r="E1534" t="s">
        <v>2047</v>
      </c>
      <c r="F1534">
        <v>4.8</v>
      </c>
      <c r="G1534">
        <v>102</v>
      </c>
      <c r="H1534" t="s">
        <v>36</v>
      </c>
      <c r="I1534" t="s">
        <v>8028</v>
      </c>
      <c r="J1534">
        <v>4.8</v>
      </c>
      <c r="K1534">
        <v>2922</v>
      </c>
      <c r="L1534" t="s">
        <v>8029</v>
      </c>
      <c r="M1534" t="s">
        <v>344</v>
      </c>
      <c r="N1534">
        <v>53221</v>
      </c>
      <c r="O1534" t="s">
        <v>40</v>
      </c>
      <c r="P1534">
        <v>4.8</v>
      </c>
      <c r="Q1534">
        <v>4.8</v>
      </c>
      <c r="R1534">
        <v>4.8</v>
      </c>
      <c r="S1534">
        <v>4.7</v>
      </c>
      <c r="T1534">
        <v>4.9000000000000004</v>
      </c>
      <c r="U1534">
        <v>4.9000000000000004</v>
      </c>
      <c r="V1534" t="s">
        <v>2701</v>
      </c>
      <c r="W1534" t="s">
        <v>42</v>
      </c>
      <c r="X1534" t="s">
        <v>124</v>
      </c>
      <c r="Y1534">
        <v>27</v>
      </c>
      <c r="Z1534">
        <v>34</v>
      </c>
      <c r="AA1534" t="s">
        <v>44</v>
      </c>
      <c r="AB1534" t="s">
        <v>45</v>
      </c>
      <c r="AC1534" t="s">
        <v>750</v>
      </c>
      <c r="AD1534" t="s">
        <v>8030</v>
      </c>
      <c r="AE1534" t="s">
        <v>8031</v>
      </c>
      <c r="AF1534">
        <v>19614</v>
      </c>
    </row>
    <row r="1535" spans="1:32" x14ac:dyDescent="0.35">
      <c r="A1535">
        <v>2019</v>
      </c>
      <c r="B1535" t="s">
        <v>288</v>
      </c>
      <c r="C1535" t="s">
        <v>3625</v>
      </c>
      <c r="D1535" t="s">
        <v>34</v>
      </c>
      <c r="E1535" t="s">
        <v>8032</v>
      </c>
      <c r="F1535">
        <v>4.8</v>
      </c>
      <c r="G1535">
        <v>7</v>
      </c>
      <c r="H1535" t="s">
        <v>36</v>
      </c>
      <c r="I1535" t="s">
        <v>8033</v>
      </c>
      <c r="J1535">
        <v>4.7</v>
      </c>
      <c r="K1535">
        <v>1104</v>
      </c>
      <c r="L1535" t="s">
        <v>8034</v>
      </c>
      <c r="M1535" t="s">
        <v>378</v>
      </c>
      <c r="N1535">
        <v>60642</v>
      </c>
      <c r="O1535" t="s">
        <v>53</v>
      </c>
      <c r="P1535">
        <v>4.5999999999999996</v>
      </c>
      <c r="Q1535">
        <v>4.9000000000000004</v>
      </c>
      <c r="R1535">
        <v>4.9000000000000004</v>
      </c>
      <c r="S1535">
        <v>4.9000000000000004</v>
      </c>
      <c r="T1535">
        <v>4.5999999999999996</v>
      </c>
      <c r="U1535">
        <v>4.9000000000000004</v>
      </c>
      <c r="V1535" t="s">
        <v>8035</v>
      </c>
      <c r="W1535" t="s">
        <v>42</v>
      </c>
      <c r="X1535" t="s">
        <v>124</v>
      </c>
      <c r="Y1535">
        <v>19</v>
      </c>
      <c r="Z1535">
        <v>24</v>
      </c>
      <c r="AA1535" t="s">
        <v>44</v>
      </c>
      <c r="AB1535" t="s">
        <v>45</v>
      </c>
      <c r="AC1535" t="s">
        <v>1645</v>
      </c>
      <c r="AD1535" t="s">
        <v>8036</v>
      </c>
      <c r="AE1535" t="s">
        <v>8037</v>
      </c>
      <c r="AF1535">
        <v>16740</v>
      </c>
    </row>
    <row r="1536" spans="1:32" x14ac:dyDescent="0.35">
      <c r="A1536">
        <v>2020</v>
      </c>
      <c r="B1536" t="s">
        <v>1046</v>
      </c>
      <c r="C1536" t="s">
        <v>1310</v>
      </c>
      <c r="D1536" t="s">
        <v>34</v>
      </c>
      <c r="E1536" t="s">
        <v>8038</v>
      </c>
      <c r="F1536">
        <v>4.8</v>
      </c>
      <c r="G1536">
        <v>23</v>
      </c>
      <c r="H1536" t="s">
        <v>36</v>
      </c>
      <c r="I1536" t="s">
        <v>8039</v>
      </c>
      <c r="J1536">
        <v>4.7</v>
      </c>
      <c r="K1536">
        <v>918</v>
      </c>
      <c r="L1536" t="s">
        <v>8040</v>
      </c>
      <c r="M1536" t="s">
        <v>394</v>
      </c>
      <c r="N1536">
        <v>37129</v>
      </c>
      <c r="O1536" t="s">
        <v>53</v>
      </c>
      <c r="P1536">
        <v>4.9000000000000004</v>
      </c>
      <c r="Q1536">
        <v>4.7</v>
      </c>
      <c r="R1536">
        <v>4.7</v>
      </c>
      <c r="S1536">
        <v>4.7</v>
      </c>
      <c r="T1536">
        <v>4.8</v>
      </c>
      <c r="U1536">
        <v>4.8</v>
      </c>
      <c r="V1536" t="s">
        <v>6014</v>
      </c>
      <c r="W1536" t="s">
        <v>42</v>
      </c>
      <c r="X1536" t="s">
        <v>124</v>
      </c>
      <c r="Y1536">
        <v>21</v>
      </c>
      <c r="Z1536">
        <v>26</v>
      </c>
      <c r="AA1536" t="s">
        <v>44</v>
      </c>
      <c r="AB1536" t="s">
        <v>125</v>
      </c>
      <c r="AC1536" t="s">
        <v>370</v>
      </c>
      <c r="AD1536" t="s">
        <v>8041</v>
      </c>
      <c r="AE1536" t="s">
        <v>8042</v>
      </c>
      <c r="AF1536">
        <v>41287</v>
      </c>
    </row>
    <row r="1537" spans="1:32" x14ac:dyDescent="0.35">
      <c r="A1537">
        <v>2019</v>
      </c>
      <c r="B1537" t="s">
        <v>257</v>
      </c>
      <c r="C1537" t="s">
        <v>1598</v>
      </c>
      <c r="D1537" t="s">
        <v>34</v>
      </c>
      <c r="E1537" t="s">
        <v>8043</v>
      </c>
      <c r="F1537">
        <v>4.9000000000000004</v>
      </c>
      <c r="G1537">
        <v>30</v>
      </c>
      <c r="H1537" t="s">
        <v>36</v>
      </c>
      <c r="I1537" t="s">
        <v>1600</v>
      </c>
      <c r="J1537">
        <v>2.1</v>
      </c>
      <c r="K1537">
        <v>12</v>
      </c>
      <c r="L1537" t="s">
        <v>1601</v>
      </c>
      <c r="M1537" t="s">
        <v>1602</v>
      </c>
      <c r="N1537">
        <v>35816</v>
      </c>
      <c r="O1537" t="s">
        <v>53</v>
      </c>
      <c r="P1537">
        <v>4.9000000000000004</v>
      </c>
      <c r="Q1537">
        <v>4.9000000000000004</v>
      </c>
      <c r="R1537">
        <v>5</v>
      </c>
      <c r="S1537">
        <v>4.5999999999999996</v>
      </c>
      <c r="T1537">
        <v>4.9000000000000004</v>
      </c>
      <c r="U1537">
        <v>4.9000000000000004</v>
      </c>
      <c r="V1537" t="s">
        <v>301</v>
      </c>
      <c r="W1537" t="s">
        <v>1327</v>
      </c>
      <c r="X1537" t="s">
        <v>95</v>
      </c>
      <c r="Y1537">
        <v>26</v>
      </c>
      <c r="Z1537">
        <v>36</v>
      </c>
      <c r="AA1537" t="s">
        <v>44</v>
      </c>
      <c r="AB1537" t="s">
        <v>45</v>
      </c>
      <c r="AC1537" t="s">
        <v>219</v>
      </c>
      <c r="AD1537" t="s">
        <v>8044</v>
      </c>
      <c r="AE1537" t="s">
        <v>8045</v>
      </c>
      <c r="AF1537">
        <v>18937</v>
      </c>
    </row>
    <row r="1538" spans="1:32" x14ac:dyDescent="0.35">
      <c r="A1538">
        <v>2017</v>
      </c>
      <c r="B1538" t="s">
        <v>373</v>
      </c>
      <c r="C1538" t="s">
        <v>8046</v>
      </c>
      <c r="D1538" t="s">
        <v>34</v>
      </c>
      <c r="E1538" t="s">
        <v>8047</v>
      </c>
      <c r="F1538">
        <v>4.7</v>
      </c>
      <c r="G1538">
        <v>69</v>
      </c>
      <c r="H1538" t="s">
        <v>36</v>
      </c>
      <c r="I1538" t="s">
        <v>8048</v>
      </c>
      <c r="J1538">
        <v>4.8</v>
      </c>
      <c r="K1538">
        <v>615</v>
      </c>
      <c r="L1538" t="s">
        <v>8049</v>
      </c>
      <c r="M1538" t="s">
        <v>404</v>
      </c>
      <c r="N1538">
        <v>46219</v>
      </c>
      <c r="O1538" t="s">
        <v>53</v>
      </c>
      <c r="P1538">
        <v>4.8</v>
      </c>
      <c r="Q1538">
        <v>4.5999999999999996</v>
      </c>
      <c r="R1538">
        <v>4.7</v>
      </c>
      <c r="S1538">
        <v>4.5999999999999996</v>
      </c>
      <c r="T1538">
        <v>4.8</v>
      </c>
      <c r="U1538">
        <v>4.8</v>
      </c>
      <c r="V1538" t="s">
        <v>4620</v>
      </c>
      <c r="W1538" t="s">
        <v>889</v>
      </c>
      <c r="X1538" t="s">
        <v>124</v>
      </c>
      <c r="Y1538">
        <v>17</v>
      </c>
      <c r="Z1538">
        <v>24</v>
      </c>
      <c r="AA1538" t="s">
        <v>44</v>
      </c>
      <c r="AB1538" t="s">
        <v>198</v>
      </c>
      <c r="AC1538" t="s">
        <v>8050</v>
      </c>
      <c r="AD1538" t="s">
        <v>8051</v>
      </c>
      <c r="AE1538" t="s">
        <v>8052</v>
      </c>
      <c r="AF1538">
        <v>48771</v>
      </c>
    </row>
    <row r="1539" spans="1:32" x14ac:dyDescent="0.35">
      <c r="A1539">
        <v>2019</v>
      </c>
      <c r="B1539" t="s">
        <v>1046</v>
      </c>
      <c r="C1539" t="s">
        <v>2585</v>
      </c>
      <c r="D1539" t="s">
        <v>34</v>
      </c>
      <c r="E1539" t="s">
        <v>734</v>
      </c>
      <c r="F1539">
        <v>4.2</v>
      </c>
      <c r="G1539">
        <v>107</v>
      </c>
      <c r="H1539" t="s">
        <v>36</v>
      </c>
      <c r="I1539" t="s">
        <v>8053</v>
      </c>
      <c r="J1539">
        <v>4.7</v>
      </c>
      <c r="K1539">
        <v>111</v>
      </c>
      <c r="L1539" t="s">
        <v>8054</v>
      </c>
      <c r="M1539" t="s">
        <v>404</v>
      </c>
      <c r="N1539">
        <v>46901</v>
      </c>
      <c r="O1539" t="s">
        <v>53</v>
      </c>
      <c r="P1539">
        <v>4.5</v>
      </c>
      <c r="Q1539">
        <v>4.5</v>
      </c>
      <c r="R1539">
        <v>4</v>
      </c>
      <c r="S1539">
        <v>3.8</v>
      </c>
      <c r="T1539">
        <v>4.7</v>
      </c>
      <c r="U1539">
        <v>3.8</v>
      </c>
      <c r="V1539" t="s">
        <v>6014</v>
      </c>
      <c r="W1539" t="s">
        <v>455</v>
      </c>
      <c r="X1539" t="s">
        <v>124</v>
      </c>
      <c r="Y1539">
        <v>22</v>
      </c>
      <c r="Z1539">
        <v>29</v>
      </c>
      <c r="AA1539" t="s">
        <v>44</v>
      </c>
      <c r="AB1539" t="s">
        <v>125</v>
      </c>
      <c r="AC1539" t="s">
        <v>219</v>
      </c>
      <c r="AD1539" t="s">
        <v>8055</v>
      </c>
      <c r="AE1539" t="s">
        <v>8056</v>
      </c>
      <c r="AF1539">
        <v>32389</v>
      </c>
    </row>
    <row r="1540" spans="1:32" x14ac:dyDescent="0.35">
      <c r="A1540">
        <v>2021</v>
      </c>
      <c r="B1540" t="s">
        <v>108</v>
      </c>
      <c r="C1540" t="s">
        <v>600</v>
      </c>
      <c r="D1540" t="s">
        <v>34</v>
      </c>
      <c r="E1540" t="s">
        <v>8057</v>
      </c>
      <c r="F1540">
        <v>4.7</v>
      </c>
      <c r="G1540">
        <v>7</v>
      </c>
      <c r="H1540" t="s">
        <v>36</v>
      </c>
      <c r="I1540" t="s">
        <v>5961</v>
      </c>
      <c r="J1540">
        <v>4.8</v>
      </c>
      <c r="K1540">
        <v>988</v>
      </c>
      <c r="L1540" t="s">
        <v>5962</v>
      </c>
      <c r="M1540" t="s">
        <v>1625</v>
      </c>
      <c r="N1540">
        <v>40245</v>
      </c>
      <c r="O1540" t="s">
        <v>94</v>
      </c>
      <c r="P1540">
        <v>5</v>
      </c>
      <c r="Q1540">
        <v>5</v>
      </c>
      <c r="R1540">
        <v>5</v>
      </c>
      <c r="S1540">
        <v>4.5999999999999996</v>
      </c>
      <c r="T1540">
        <v>4.5999999999999996</v>
      </c>
      <c r="U1540">
        <v>4.3</v>
      </c>
      <c r="V1540" t="s">
        <v>8058</v>
      </c>
      <c r="W1540" t="s">
        <v>42</v>
      </c>
      <c r="X1540" t="s">
        <v>124</v>
      </c>
      <c r="Y1540">
        <v>22</v>
      </c>
      <c r="Z1540">
        <v>30</v>
      </c>
      <c r="AA1540" t="s">
        <v>44</v>
      </c>
      <c r="AB1540" t="s">
        <v>125</v>
      </c>
      <c r="AC1540" t="s">
        <v>219</v>
      </c>
      <c r="AD1540" t="s">
        <v>8059</v>
      </c>
      <c r="AE1540" t="s">
        <v>8060</v>
      </c>
      <c r="AF1540">
        <v>10843</v>
      </c>
    </row>
    <row r="1541" spans="1:32" x14ac:dyDescent="0.35">
      <c r="A1541">
        <v>2019</v>
      </c>
      <c r="B1541" t="s">
        <v>69</v>
      </c>
      <c r="C1541" t="s">
        <v>357</v>
      </c>
      <c r="D1541" t="s">
        <v>400</v>
      </c>
      <c r="E1541" t="s">
        <v>5015</v>
      </c>
      <c r="F1541">
        <v>4.8</v>
      </c>
      <c r="G1541">
        <v>223</v>
      </c>
      <c r="H1541" t="s">
        <v>36</v>
      </c>
      <c r="I1541" t="s">
        <v>8061</v>
      </c>
      <c r="J1541">
        <v>4.3</v>
      </c>
      <c r="K1541">
        <v>82</v>
      </c>
      <c r="L1541" t="s">
        <v>8062</v>
      </c>
      <c r="M1541" t="s">
        <v>445</v>
      </c>
      <c r="N1541">
        <v>45371</v>
      </c>
      <c r="O1541" t="s">
        <v>40</v>
      </c>
      <c r="P1541">
        <v>4.9000000000000004</v>
      </c>
      <c r="Q1541">
        <v>4.8</v>
      </c>
      <c r="R1541">
        <v>4.7</v>
      </c>
      <c r="S1541">
        <v>4.7</v>
      </c>
      <c r="T1541">
        <v>4.7</v>
      </c>
      <c r="U1541">
        <v>4.8</v>
      </c>
      <c r="V1541" t="s">
        <v>4747</v>
      </c>
      <c r="W1541" t="s">
        <v>123</v>
      </c>
      <c r="X1541" t="s">
        <v>124</v>
      </c>
      <c r="Y1541">
        <v>18</v>
      </c>
      <c r="Z1541">
        <v>26</v>
      </c>
      <c r="AA1541" t="s">
        <v>44</v>
      </c>
      <c r="AB1541" t="s">
        <v>151</v>
      </c>
      <c r="AC1541" t="s">
        <v>126</v>
      </c>
      <c r="AD1541" t="s">
        <v>8063</v>
      </c>
      <c r="AE1541" t="s">
        <v>8064</v>
      </c>
      <c r="AF1541">
        <v>42093</v>
      </c>
    </row>
    <row r="1542" spans="1:32" x14ac:dyDescent="0.35">
      <c r="A1542">
        <v>2018</v>
      </c>
      <c r="B1542" t="s">
        <v>32</v>
      </c>
      <c r="C1542" t="s">
        <v>3509</v>
      </c>
      <c r="D1542" t="s">
        <v>34</v>
      </c>
      <c r="E1542" t="s">
        <v>8065</v>
      </c>
      <c r="F1542">
        <v>4.8</v>
      </c>
      <c r="G1542">
        <v>770</v>
      </c>
      <c r="H1542" t="s">
        <v>36</v>
      </c>
      <c r="I1542" t="s">
        <v>8066</v>
      </c>
      <c r="J1542">
        <v>3.8</v>
      </c>
      <c r="K1542">
        <v>6</v>
      </c>
      <c r="L1542" t="s">
        <v>8067</v>
      </c>
      <c r="M1542" t="s">
        <v>394</v>
      </c>
      <c r="N1542">
        <v>37771</v>
      </c>
      <c r="O1542" t="s">
        <v>53</v>
      </c>
      <c r="P1542">
        <v>4.8</v>
      </c>
      <c r="Q1542">
        <v>4.7</v>
      </c>
      <c r="R1542">
        <v>4.8</v>
      </c>
      <c r="S1542">
        <v>4.7</v>
      </c>
      <c r="T1542">
        <v>4.8</v>
      </c>
      <c r="U1542">
        <v>4.9000000000000004</v>
      </c>
      <c r="V1542" t="s">
        <v>8068</v>
      </c>
      <c r="W1542" t="s">
        <v>42</v>
      </c>
      <c r="X1542" t="s">
        <v>43</v>
      </c>
      <c r="Y1542">
        <v>23</v>
      </c>
      <c r="Z1542">
        <v>30</v>
      </c>
      <c r="AA1542" t="s">
        <v>44</v>
      </c>
      <c r="AB1542" t="s">
        <v>151</v>
      </c>
      <c r="AC1542" t="s">
        <v>575</v>
      </c>
      <c r="AD1542" t="s">
        <v>8069</v>
      </c>
      <c r="AE1542" t="s">
        <v>8070</v>
      </c>
      <c r="AF1542">
        <v>82704</v>
      </c>
    </row>
    <row r="1543" spans="1:32" x14ac:dyDescent="0.35">
      <c r="A1543">
        <v>2019</v>
      </c>
      <c r="B1543" t="s">
        <v>616</v>
      </c>
      <c r="C1543" t="s">
        <v>4001</v>
      </c>
      <c r="D1543" t="s">
        <v>34</v>
      </c>
      <c r="E1543" t="s">
        <v>8071</v>
      </c>
      <c r="F1543">
        <v>4.8</v>
      </c>
      <c r="G1543">
        <v>204</v>
      </c>
      <c r="H1543" t="s">
        <v>36</v>
      </c>
      <c r="I1543" t="s">
        <v>8072</v>
      </c>
      <c r="J1543">
        <v>4.8</v>
      </c>
      <c r="K1543">
        <v>994</v>
      </c>
      <c r="L1543" t="s">
        <v>8073</v>
      </c>
      <c r="M1543" t="s">
        <v>427</v>
      </c>
      <c r="N1543">
        <v>30265</v>
      </c>
      <c r="O1543" t="s">
        <v>53</v>
      </c>
      <c r="P1543">
        <v>4.9000000000000004</v>
      </c>
      <c r="Q1543">
        <v>4.9000000000000004</v>
      </c>
      <c r="R1543">
        <v>4.5999999999999996</v>
      </c>
      <c r="S1543">
        <v>4.8</v>
      </c>
      <c r="T1543">
        <v>4.9000000000000004</v>
      </c>
      <c r="U1543">
        <v>4.8</v>
      </c>
      <c r="V1543" t="s">
        <v>629</v>
      </c>
      <c r="W1543" t="s">
        <v>76</v>
      </c>
      <c r="X1543" t="s">
        <v>43</v>
      </c>
      <c r="Y1543">
        <v>20</v>
      </c>
      <c r="Z1543">
        <v>25</v>
      </c>
      <c r="AA1543" t="s">
        <v>44</v>
      </c>
      <c r="AB1543" t="s">
        <v>45</v>
      </c>
      <c r="AC1543" t="s">
        <v>219</v>
      </c>
      <c r="AD1543" t="s">
        <v>8074</v>
      </c>
      <c r="AE1543" t="s">
        <v>8075</v>
      </c>
      <c r="AF1543">
        <v>63884</v>
      </c>
    </row>
    <row r="1544" spans="1:32" x14ac:dyDescent="0.35">
      <c r="A1544">
        <v>2019</v>
      </c>
      <c r="B1544" t="s">
        <v>946</v>
      </c>
      <c r="C1544" t="s">
        <v>2569</v>
      </c>
      <c r="D1544" t="s">
        <v>34</v>
      </c>
      <c r="E1544" t="s">
        <v>2139</v>
      </c>
      <c r="F1544">
        <v>4.7</v>
      </c>
      <c r="G1544">
        <v>182</v>
      </c>
      <c r="H1544" t="s">
        <v>36</v>
      </c>
      <c r="I1544" t="s">
        <v>8076</v>
      </c>
      <c r="J1544">
        <v>4.4000000000000004</v>
      </c>
      <c r="K1544">
        <v>189</v>
      </c>
      <c r="L1544" t="s">
        <v>8077</v>
      </c>
      <c r="M1544" t="s">
        <v>427</v>
      </c>
      <c r="N1544">
        <v>31909</v>
      </c>
      <c r="O1544" t="s">
        <v>53</v>
      </c>
      <c r="P1544">
        <v>4.7</v>
      </c>
      <c r="Q1544">
        <v>4.5999999999999996</v>
      </c>
      <c r="R1544">
        <v>4.5999999999999996</v>
      </c>
      <c r="S1544">
        <v>4.5999999999999996</v>
      </c>
      <c r="T1544">
        <v>4.8</v>
      </c>
      <c r="U1544">
        <v>4.7</v>
      </c>
      <c r="V1544" t="s">
        <v>8078</v>
      </c>
      <c r="W1544" t="s">
        <v>77</v>
      </c>
      <c r="X1544" t="s">
        <v>43</v>
      </c>
      <c r="Y1544">
        <v>25</v>
      </c>
      <c r="Z1544">
        <v>30</v>
      </c>
      <c r="AA1544" t="s">
        <v>44</v>
      </c>
      <c r="AB1544" t="s">
        <v>151</v>
      </c>
      <c r="AC1544" t="s">
        <v>2159</v>
      </c>
      <c r="AD1544" t="s">
        <v>8079</v>
      </c>
      <c r="AE1544" t="s">
        <v>8080</v>
      </c>
      <c r="AF1544">
        <v>19843</v>
      </c>
    </row>
    <row r="1545" spans="1:32" x14ac:dyDescent="0.35">
      <c r="A1545">
        <v>2020</v>
      </c>
      <c r="B1545" t="s">
        <v>409</v>
      </c>
      <c r="C1545" t="s">
        <v>1691</v>
      </c>
      <c r="D1545" t="s">
        <v>34</v>
      </c>
      <c r="E1545" t="s">
        <v>8081</v>
      </c>
      <c r="F1545">
        <v>4.8</v>
      </c>
      <c r="G1545">
        <v>150</v>
      </c>
      <c r="H1545" t="s">
        <v>36</v>
      </c>
      <c r="I1545" t="s">
        <v>8082</v>
      </c>
      <c r="J1545">
        <v>4.5999999999999996</v>
      </c>
      <c r="K1545">
        <v>94</v>
      </c>
      <c r="L1545" t="s">
        <v>8083</v>
      </c>
      <c r="M1545" t="s">
        <v>972</v>
      </c>
      <c r="N1545">
        <v>48642</v>
      </c>
      <c r="O1545" t="s">
        <v>53</v>
      </c>
      <c r="P1545">
        <v>4.9000000000000004</v>
      </c>
      <c r="Q1545">
        <v>4.8</v>
      </c>
      <c r="R1545">
        <v>4.8</v>
      </c>
      <c r="S1545">
        <v>4.7</v>
      </c>
      <c r="T1545">
        <v>4.9000000000000004</v>
      </c>
      <c r="U1545">
        <v>4.8</v>
      </c>
      <c r="V1545" t="s">
        <v>566</v>
      </c>
      <c r="W1545" t="s">
        <v>42</v>
      </c>
      <c r="X1545" t="s">
        <v>55</v>
      </c>
      <c r="Y1545">
        <v>18</v>
      </c>
      <c r="Z1545">
        <v>25</v>
      </c>
      <c r="AA1545" t="s">
        <v>44</v>
      </c>
      <c r="AB1545" t="s">
        <v>45</v>
      </c>
      <c r="AC1545" t="s">
        <v>474</v>
      </c>
      <c r="AD1545" t="s">
        <v>8084</v>
      </c>
      <c r="AE1545" t="s">
        <v>8085</v>
      </c>
      <c r="AF1545">
        <v>17167</v>
      </c>
    </row>
    <row r="1546" spans="1:32" x14ac:dyDescent="0.35">
      <c r="A1546">
        <v>2018</v>
      </c>
      <c r="B1546" t="s">
        <v>81</v>
      </c>
      <c r="C1546" t="s">
        <v>82</v>
      </c>
      <c r="D1546" t="s">
        <v>34</v>
      </c>
      <c r="E1546" t="s">
        <v>8086</v>
      </c>
      <c r="F1546">
        <v>4.8</v>
      </c>
      <c r="G1546">
        <v>90</v>
      </c>
      <c r="H1546" t="s">
        <v>36</v>
      </c>
      <c r="I1546" t="s">
        <v>3184</v>
      </c>
      <c r="J1546">
        <v>4.5999999999999996</v>
      </c>
      <c r="K1546">
        <v>666</v>
      </c>
      <c r="L1546" t="s">
        <v>3185</v>
      </c>
      <c r="M1546" t="s">
        <v>427</v>
      </c>
      <c r="N1546">
        <v>30080</v>
      </c>
      <c r="O1546" t="s">
        <v>53</v>
      </c>
      <c r="P1546">
        <v>4.8</v>
      </c>
      <c r="Q1546">
        <v>4.9000000000000004</v>
      </c>
      <c r="R1546">
        <v>4.8</v>
      </c>
      <c r="S1546">
        <v>4.5999999999999996</v>
      </c>
      <c r="T1546">
        <v>4.8</v>
      </c>
      <c r="U1546">
        <v>4.8</v>
      </c>
      <c r="V1546" t="s">
        <v>86</v>
      </c>
      <c r="W1546" t="s">
        <v>614</v>
      </c>
      <c r="X1546" t="s">
        <v>43</v>
      </c>
      <c r="Y1546">
        <v>20</v>
      </c>
      <c r="Z1546">
        <v>27</v>
      </c>
      <c r="AA1546" t="s">
        <v>44</v>
      </c>
      <c r="AB1546" t="s">
        <v>45</v>
      </c>
      <c r="AC1546" t="s">
        <v>114</v>
      </c>
      <c r="AD1546" t="s">
        <v>8087</v>
      </c>
      <c r="AE1546" t="s">
        <v>8088</v>
      </c>
      <c r="AF1546">
        <v>17093</v>
      </c>
    </row>
    <row r="1547" spans="1:32" x14ac:dyDescent="0.35">
      <c r="A1547">
        <v>2018</v>
      </c>
      <c r="B1547" t="s">
        <v>732</v>
      </c>
      <c r="C1547" t="s">
        <v>8089</v>
      </c>
      <c r="D1547" t="s">
        <v>34</v>
      </c>
      <c r="E1547" t="s">
        <v>8090</v>
      </c>
      <c r="F1547">
        <v>4.5999999999999996</v>
      </c>
      <c r="G1547">
        <v>258</v>
      </c>
      <c r="H1547" t="s">
        <v>36</v>
      </c>
      <c r="I1547" t="s">
        <v>8091</v>
      </c>
      <c r="J1547">
        <v>2.2999999999999998</v>
      </c>
      <c r="K1547">
        <v>15</v>
      </c>
      <c r="L1547" t="s">
        <v>8092</v>
      </c>
      <c r="M1547" t="s">
        <v>394</v>
      </c>
      <c r="N1547">
        <v>37912</v>
      </c>
      <c r="O1547" t="s">
        <v>94</v>
      </c>
      <c r="P1547">
        <v>4.5999999999999996</v>
      </c>
      <c r="Q1547">
        <v>4.5999999999999996</v>
      </c>
      <c r="R1547">
        <v>4.5</v>
      </c>
      <c r="S1547">
        <v>4.4000000000000004</v>
      </c>
      <c r="T1547">
        <v>4.7</v>
      </c>
      <c r="U1547">
        <v>4.5999999999999996</v>
      </c>
      <c r="V1547" t="s">
        <v>8093</v>
      </c>
      <c r="W1547" t="s">
        <v>455</v>
      </c>
      <c r="X1547" t="s">
        <v>43</v>
      </c>
      <c r="Y1547">
        <v>22</v>
      </c>
      <c r="Z1547">
        <v>28</v>
      </c>
      <c r="AA1547" t="s">
        <v>44</v>
      </c>
      <c r="AB1547" t="s">
        <v>125</v>
      </c>
      <c r="AC1547" t="s">
        <v>219</v>
      </c>
      <c r="AD1547" t="s">
        <v>8094</v>
      </c>
      <c r="AE1547" t="s">
        <v>8095</v>
      </c>
      <c r="AF1547">
        <v>57272</v>
      </c>
    </row>
    <row r="1548" spans="1:32" x14ac:dyDescent="0.35">
      <c r="A1548">
        <v>2019</v>
      </c>
      <c r="B1548" t="s">
        <v>409</v>
      </c>
      <c r="C1548" t="s">
        <v>1242</v>
      </c>
      <c r="D1548" t="s">
        <v>34</v>
      </c>
      <c r="E1548" t="s">
        <v>835</v>
      </c>
      <c r="F1548">
        <v>4.8</v>
      </c>
      <c r="G1548">
        <v>224</v>
      </c>
      <c r="H1548" t="s">
        <v>36</v>
      </c>
      <c r="I1548" t="s">
        <v>6420</v>
      </c>
      <c r="J1548">
        <v>4.4000000000000004</v>
      </c>
      <c r="K1548">
        <v>1153</v>
      </c>
      <c r="L1548" t="s">
        <v>6421</v>
      </c>
      <c r="M1548" t="s">
        <v>972</v>
      </c>
      <c r="N1548">
        <v>48313</v>
      </c>
      <c r="O1548" t="s">
        <v>53</v>
      </c>
      <c r="P1548">
        <v>4.9000000000000004</v>
      </c>
      <c r="Q1548">
        <v>4.9000000000000004</v>
      </c>
      <c r="R1548">
        <v>4.8</v>
      </c>
      <c r="S1548">
        <v>4.5999999999999996</v>
      </c>
      <c r="T1548">
        <v>4.9000000000000004</v>
      </c>
      <c r="U1548">
        <v>4.8</v>
      </c>
      <c r="V1548" t="s">
        <v>65</v>
      </c>
      <c r="W1548" t="s">
        <v>42</v>
      </c>
      <c r="X1548" t="s">
        <v>55</v>
      </c>
      <c r="Y1548">
        <v>18</v>
      </c>
      <c r="Z1548">
        <v>25</v>
      </c>
      <c r="AA1548" t="s">
        <v>44</v>
      </c>
      <c r="AB1548" t="s">
        <v>45</v>
      </c>
      <c r="AC1548" t="s">
        <v>474</v>
      </c>
      <c r="AD1548" t="s">
        <v>8096</v>
      </c>
      <c r="AE1548" t="s">
        <v>8097</v>
      </c>
      <c r="AF1548">
        <v>32120</v>
      </c>
    </row>
    <row r="1549" spans="1:32" x14ac:dyDescent="0.35">
      <c r="A1549">
        <v>2021</v>
      </c>
      <c r="B1549" t="s">
        <v>525</v>
      </c>
      <c r="C1549" t="s">
        <v>2162</v>
      </c>
      <c r="D1549" t="s">
        <v>34</v>
      </c>
      <c r="E1549" t="s">
        <v>8098</v>
      </c>
      <c r="F1549">
        <v>4.9000000000000004</v>
      </c>
      <c r="G1549">
        <v>91</v>
      </c>
      <c r="H1549" t="s">
        <v>36</v>
      </c>
      <c r="I1549" t="s">
        <v>5549</v>
      </c>
      <c r="J1549">
        <v>4.7</v>
      </c>
      <c r="K1549">
        <v>6018</v>
      </c>
      <c r="L1549" t="s">
        <v>5550</v>
      </c>
      <c r="M1549" t="s">
        <v>445</v>
      </c>
      <c r="N1549">
        <v>43125</v>
      </c>
      <c r="O1549" t="s">
        <v>53</v>
      </c>
      <c r="P1549">
        <v>5</v>
      </c>
      <c r="Q1549">
        <v>4.9000000000000004</v>
      </c>
      <c r="R1549">
        <v>4.9000000000000004</v>
      </c>
      <c r="S1549">
        <v>4.8</v>
      </c>
      <c r="T1549">
        <v>5</v>
      </c>
      <c r="U1549">
        <v>4.9000000000000004</v>
      </c>
      <c r="V1549" t="s">
        <v>3069</v>
      </c>
      <c r="W1549" t="s">
        <v>614</v>
      </c>
      <c r="X1549" t="s">
        <v>43</v>
      </c>
      <c r="Y1549">
        <v>20</v>
      </c>
      <c r="Z1549">
        <v>26</v>
      </c>
      <c r="AA1549" t="s">
        <v>44</v>
      </c>
      <c r="AB1549" t="s">
        <v>45</v>
      </c>
      <c r="AC1549" t="s">
        <v>1211</v>
      </c>
      <c r="AD1549" t="s">
        <v>8099</v>
      </c>
      <c r="AE1549" t="s">
        <v>8100</v>
      </c>
      <c r="AF1549">
        <v>37255</v>
      </c>
    </row>
    <row r="1550" spans="1:32" x14ac:dyDescent="0.35">
      <c r="A1550">
        <v>2019</v>
      </c>
      <c r="B1550" t="s">
        <v>1046</v>
      </c>
      <c r="C1550" t="s">
        <v>1937</v>
      </c>
      <c r="D1550" t="s">
        <v>34</v>
      </c>
      <c r="E1550" t="s">
        <v>8101</v>
      </c>
      <c r="F1550">
        <v>4.5999999999999996</v>
      </c>
      <c r="G1550">
        <v>94</v>
      </c>
      <c r="H1550" t="s">
        <v>36</v>
      </c>
      <c r="I1550" t="s">
        <v>8102</v>
      </c>
      <c r="J1550">
        <v>4.4000000000000004</v>
      </c>
      <c r="K1550">
        <v>119</v>
      </c>
      <c r="L1550" t="s">
        <v>8103</v>
      </c>
      <c r="M1550" t="s">
        <v>445</v>
      </c>
      <c r="N1550">
        <v>43130</v>
      </c>
      <c r="O1550" t="s">
        <v>53</v>
      </c>
      <c r="P1550">
        <v>4.8</v>
      </c>
      <c r="Q1550">
        <v>4.7</v>
      </c>
      <c r="R1550">
        <v>4.5999999999999996</v>
      </c>
      <c r="S1550">
        <v>4.4000000000000004</v>
      </c>
      <c r="T1550">
        <v>4.7</v>
      </c>
      <c r="U1550">
        <v>4.5</v>
      </c>
      <c r="V1550" t="s">
        <v>6740</v>
      </c>
      <c r="W1550" t="s">
        <v>123</v>
      </c>
      <c r="X1550" t="s">
        <v>124</v>
      </c>
      <c r="Y1550">
        <v>18</v>
      </c>
      <c r="Z1550">
        <v>25</v>
      </c>
      <c r="AA1550" t="s">
        <v>44</v>
      </c>
      <c r="AB1550" t="s">
        <v>45</v>
      </c>
      <c r="AC1550" t="s">
        <v>370</v>
      </c>
      <c r="AD1550" t="s">
        <v>8104</v>
      </c>
      <c r="AE1550">
        <v>15605730</v>
      </c>
      <c r="AF1550">
        <v>16652</v>
      </c>
    </row>
    <row r="1551" spans="1:32" x14ac:dyDescent="0.35">
      <c r="A1551">
        <v>2019</v>
      </c>
      <c r="B1551" t="s">
        <v>525</v>
      </c>
      <c r="C1551" t="s">
        <v>1124</v>
      </c>
      <c r="D1551" t="s">
        <v>34</v>
      </c>
      <c r="E1551" t="s">
        <v>8105</v>
      </c>
      <c r="F1551">
        <v>4.7</v>
      </c>
      <c r="G1551">
        <v>256</v>
      </c>
      <c r="H1551" t="s">
        <v>36</v>
      </c>
      <c r="I1551" t="s">
        <v>8106</v>
      </c>
      <c r="J1551">
        <v>4.5999999999999996</v>
      </c>
      <c r="K1551">
        <v>2180</v>
      </c>
      <c r="L1551" t="s">
        <v>8107</v>
      </c>
      <c r="M1551" t="s">
        <v>445</v>
      </c>
      <c r="N1551">
        <v>44212</v>
      </c>
      <c r="O1551" t="s">
        <v>53</v>
      </c>
      <c r="P1551">
        <v>4.8</v>
      </c>
      <c r="Q1551">
        <v>4.8</v>
      </c>
      <c r="R1551">
        <v>4.7</v>
      </c>
      <c r="S1551">
        <v>4.7</v>
      </c>
      <c r="T1551">
        <v>4.8</v>
      </c>
      <c r="U1551">
        <v>4.8</v>
      </c>
      <c r="V1551" t="s">
        <v>8108</v>
      </c>
      <c r="W1551" t="s">
        <v>3419</v>
      </c>
      <c r="X1551" t="s">
        <v>43</v>
      </c>
      <c r="Y1551">
        <v>22</v>
      </c>
      <c r="Z1551">
        <v>29</v>
      </c>
      <c r="AA1551" t="s">
        <v>44</v>
      </c>
      <c r="AB1551" t="s">
        <v>151</v>
      </c>
      <c r="AC1551" t="s">
        <v>464</v>
      </c>
      <c r="AD1551" t="s">
        <v>8109</v>
      </c>
      <c r="AE1551" t="s">
        <v>8110</v>
      </c>
      <c r="AF1551">
        <v>48859</v>
      </c>
    </row>
    <row r="1552" spans="1:32" x14ac:dyDescent="0.35">
      <c r="A1552">
        <v>2021</v>
      </c>
      <c r="B1552" t="s">
        <v>81</v>
      </c>
      <c r="C1552" t="s">
        <v>2234</v>
      </c>
      <c r="D1552" t="s">
        <v>34</v>
      </c>
      <c r="E1552" t="s">
        <v>8111</v>
      </c>
      <c r="F1552">
        <v>4.5999999999999996</v>
      </c>
      <c r="G1552">
        <v>8</v>
      </c>
      <c r="H1552" t="s">
        <v>36</v>
      </c>
      <c r="I1552" t="s">
        <v>8112</v>
      </c>
      <c r="J1552">
        <v>4.9000000000000004</v>
      </c>
      <c r="K1552">
        <v>131</v>
      </c>
      <c r="L1552" t="s">
        <v>8113</v>
      </c>
      <c r="M1552" t="s">
        <v>4697</v>
      </c>
      <c r="N1552">
        <v>25177</v>
      </c>
      <c r="O1552" t="s">
        <v>40</v>
      </c>
      <c r="P1552">
        <v>4.9000000000000004</v>
      </c>
      <c r="Q1552">
        <v>4.2</v>
      </c>
      <c r="R1552">
        <v>4.8</v>
      </c>
      <c r="S1552">
        <v>4.0999999999999996</v>
      </c>
      <c r="T1552">
        <v>4.5999999999999996</v>
      </c>
      <c r="U1552">
        <v>4.9000000000000004</v>
      </c>
      <c r="V1552" t="s">
        <v>1925</v>
      </c>
      <c r="W1552" t="s">
        <v>77</v>
      </c>
      <c r="X1552" t="s">
        <v>55</v>
      </c>
      <c r="Y1552">
        <v>15</v>
      </c>
      <c r="Z1552">
        <v>19</v>
      </c>
      <c r="AA1552" t="s">
        <v>44</v>
      </c>
      <c r="AB1552" t="s">
        <v>151</v>
      </c>
      <c r="AC1552" t="s">
        <v>1134</v>
      </c>
      <c r="AD1552" t="s">
        <v>8114</v>
      </c>
      <c r="AE1552" t="s">
        <v>8115</v>
      </c>
      <c r="AF1552">
        <v>11586</v>
      </c>
    </row>
    <row r="1553" spans="1:32" x14ac:dyDescent="0.35">
      <c r="A1553">
        <v>2018</v>
      </c>
      <c r="B1553" t="s">
        <v>32</v>
      </c>
      <c r="C1553" t="s">
        <v>3509</v>
      </c>
      <c r="D1553" t="s">
        <v>34</v>
      </c>
      <c r="E1553" t="s">
        <v>8116</v>
      </c>
      <c r="F1553">
        <v>4.8</v>
      </c>
      <c r="G1553">
        <v>770</v>
      </c>
      <c r="H1553" t="s">
        <v>36</v>
      </c>
      <c r="I1553" t="s">
        <v>1693</v>
      </c>
      <c r="J1553">
        <v>4.7</v>
      </c>
      <c r="K1553">
        <v>4644</v>
      </c>
      <c r="L1553" t="s">
        <v>1694</v>
      </c>
      <c r="M1553" t="s">
        <v>1036</v>
      </c>
      <c r="N1553">
        <v>28105</v>
      </c>
      <c r="O1553" t="s">
        <v>53</v>
      </c>
      <c r="P1553">
        <v>4.8</v>
      </c>
      <c r="Q1553">
        <v>4.7</v>
      </c>
      <c r="R1553">
        <v>4.8</v>
      </c>
      <c r="S1553">
        <v>4.7</v>
      </c>
      <c r="T1553">
        <v>4.8</v>
      </c>
      <c r="U1553">
        <v>4.9000000000000004</v>
      </c>
      <c r="V1553" t="s">
        <v>144</v>
      </c>
      <c r="W1553" t="s">
        <v>42</v>
      </c>
      <c r="X1553" t="s">
        <v>124</v>
      </c>
      <c r="Y1553">
        <v>22</v>
      </c>
      <c r="Z1553">
        <v>28</v>
      </c>
      <c r="AA1553" t="s">
        <v>44</v>
      </c>
      <c r="AB1553" t="s">
        <v>151</v>
      </c>
      <c r="AC1553" t="s">
        <v>597</v>
      </c>
      <c r="AD1553" t="s">
        <v>8117</v>
      </c>
      <c r="AE1553" t="s">
        <v>8118</v>
      </c>
      <c r="AF1553">
        <v>44020</v>
      </c>
    </row>
    <row r="1554" spans="1:32" x14ac:dyDescent="0.35">
      <c r="A1554">
        <v>2021</v>
      </c>
      <c r="B1554" t="s">
        <v>533</v>
      </c>
      <c r="C1554" t="s">
        <v>1855</v>
      </c>
      <c r="D1554" t="s">
        <v>34</v>
      </c>
      <c r="E1554" t="s">
        <v>8119</v>
      </c>
      <c r="F1554">
        <v>4.7</v>
      </c>
      <c r="G1554">
        <v>15</v>
      </c>
      <c r="H1554" t="s">
        <v>36</v>
      </c>
      <c r="I1554" t="s">
        <v>8120</v>
      </c>
      <c r="J1554">
        <v>4.4000000000000004</v>
      </c>
      <c r="K1554">
        <v>281</v>
      </c>
      <c r="L1554" t="s">
        <v>8121</v>
      </c>
      <c r="M1554" t="s">
        <v>472</v>
      </c>
      <c r="N1554">
        <v>32244</v>
      </c>
      <c r="O1554" t="s">
        <v>53</v>
      </c>
      <c r="P1554">
        <v>4.7</v>
      </c>
      <c r="Q1554">
        <v>4.5999999999999996</v>
      </c>
      <c r="R1554">
        <v>4.7</v>
      </c>
      <c r="S1554">
        <v>4.5999999999999996</v>
      </c>
      <c r="T1554">
        <v>4.9000000000000004</v>
      </c>
      <c r="U1554">
        <v>4.8</v>
      </c>
      <c r="V1554" t="s">
        <v>2106</v>
      </c>
      <c r="W1554" t="s">
        <v>42</v>
      </c>
      <c r="X1554" t="s">
        <v>43</v>
      </c>
      <c r="Y1554">
        <v>23</v>
      </c>
      <c r="Z1554">
        <v>29</v>
      </c>
      <c r="AA1554" t="s">
        <v>44</v>
      </c>
      <c r="AB1554" t="s">
        <v>45</v>
      </c>
      <c r="AC1554" t="s">
        <v>219</v>
      </c>
      <c r="AD1554" t="s">
        <v>8122</v>
      </c>
      <c r="AE1554" t="s">
        <v>8123</v>
      </c>
      <c r="AF1554">
        <v>14132</v>
      </c>
    </row>
    <row r="1555" spans="1:32" x14ac:dyDescent="0.35">
      <c r="A1555">
        <v>2016</v>
      </c>
      <c r="B1555" t="s">
        <v>32</v>
      </c>
      <c r="C1555" t="s">
        <v>3663</v>
      </c>
      <c r="D1555" t="s">
        <v>34</v>
      </c>
      <c r="E1555" t="s">
        <v>7523</v>
      </c>
      <c r="F1555">
        <v>4.7</v>
      </c>
      <c r="G1555">
        <v>36</v>
      </c>
      <c r="H1555" t="s">
        <v>36</v>
      </c>
      <c r="I1555" t="s">
        <v>8124</v>
      </c>
      <c r="J1555">
        <v>4.8</v>
      </c>
      <c r="K1555">
        <v>359</v>
      </c>
      <c r="L1555" t="s">
        <v>8125</v>
      </c>
      <c r="M1555" t="s">
        <v>679</v>
      </c>
      <c r="N1555">
        <v>14026</v>
      </c>
      <c r="O1555" t="s">
        <v>53</v>
      </c>
      <c r="P1555">
        <v>4.5999999999999996</v>
      </c>
      <c r="Q1555">
        <v>4.5999999999999996</v>
      </c>
      <c r="R1555">
        <v>4.7</v>
      </c>
      <c r="S1555">
        <v>4.8</v>
      </c>
      <c r="T1555">
        <v>4.7</v>
      </c>
      <c r="U1555">
        <v>4.9000000000000004</v>
      </c>
      <c r="V1555" t="s">
        <v>2939</v>
      </c>
      <c r="W1555" t="s">
        <v>2581</v>
      </c>
      <c r="X1555" t="s">
        <v>124</v>
      </c>
      <c r="Y1555">
        <v>34</v>
      </c>
      <c r="Z1555">
        <v>31</v>
      </c>
      <c r="AA1555" t="s">
        <v>1410</v>
      </c>
      <c r="AB1555" t="s">
        <v>78</v>
      </c>
      <c r="AC1555" t="s">
        <v>2582</v>
      </c>
      <c r="AD1555" t="s">
        <v>8126</v>
      </c>
      <c r="AE1555" t="s">
        <v>8127</v>
      </c>
      <c r="AF1555">
        <v>52770</v>
      </c>
    </row>
    <row r="1556" spans="1:32" x14ac:dyDescent="0.35">
      <c r="A1556">
        <v>2019</v>
      </c>
      <c r="B1556" t="s">
        <v>257</v>
      </c>
      <c r="C1556" t="s">
        <v>1079</v>
      </c>
      <c r="D1556" t="s">
        <v>34</v>
      </c>
      <c r="E1556" t="s">
        <v>8128</v>
      </c>
      <c r="F1556">
        <v>4.7</v>
      </c>
      <c r="G1556">
        <v>55</v>
      </c>
      <c r="H1556" t="s">
        <v>36</v>
      </c>
      <c r="I1556" t="s">
        <v>8129</v>
      </c>
      <c r="J1556">
        <v>4.8</v>
      </c>
      <c r="K1556">
        <v>797</v>
      </c>
      <c r="L1556" t="s">
        <v>8130</v>
      </c>
      <c r="M1556" t="s">
        <v>1036</v>
      </c>
      <c r="N1556">
        <v>27713</v>
      </c>
      <c r="O1556" t="s">
        <v>94</v>
      </c>
      <c r="P1556">
        <v>5</v>
      </c>
      <c r="Q1556">
        <v>4.9000000000000004</v>
      </c>
      <c r="R1556">
        <v>4.9000000000000004</v>
      </c>
      <c r="S1556">
        <v>4.4000000000000004</v>
      </c>
      <c r="T1556">
        <v>4.7</v>
      </c>
      <c r="U1556">
        <v>4.5999999999999996</v>
      </c>
      <c r="V1556" t="s">
        <v>428</v>
      </c>
      <c r="W1556" t="s">
        <v>2893</v>
      </c>
      <c r="X1556" t="s">
        <v>124</v>
      </c>
      <c r="Y1556">
        <v>20</v>
      </c>
      <c r="Z1556">
        <v>26</v>
      </c>
      <c r="AA1556" t="s">
        <v>44</v>
      </c>
      <c r="AB1556" t="s">
        <v>45</v>
      </c>
      <c r="AC1556" t="s">
        <v>264</v>
      </c>
      <c r="AD1556" t="s">
        <v>8131</v>
      </c>
      <c r="AE1556" t="s">
        <v>8132</v>
      </c>
      <c r="AF1556">
        <v>30572</v>
      </c>
    </row>
    <row r="1557" spans="1:32" x14ac:dyDescent="0.35">
      <c r="A1557">
        <v>2021</v>
      </c>
      <c r="B1557" t="s">
        <v>304</v>
      </c>
      <c r="C1557" t="s">
        <v>8133</v>
      </c>
      <c r="D1557" t="s">
        <v>34</v>
      </c>
      <c r="E1557" t="s">
        <v>8134</v>
      </c>
      <c r="F1557">
        <v>5</v>
      </c>
      <c r="G1557">
        <v>11</v>
      </c>
      <c r="H1557" t="s">
        <v>36</v>
      </c>
      <c r="I1557" t="s">
        <v>8135</v>
      </c>
      <c r="J1557">
        <v>4.7</v>
      </c>
      <c r="K1557">
        <v>731</v>
      </c>
      <c r="L1557" t="s">
        <v>8136</v>
      </c>
      <c r="M1557" t="s">
        <v>481</v>
      </c>
      <c r="N1557">
        <v>22603</v>
      </c>
      <c r="O1557" t="s">
        <v>53</v>
      </c>
      <c r="P1557">
        <v>5</v>
      </c>
      <c r="Q1557">
        <v>5</v>
      </c>
      <c r="R1557">
        <v>5</v>
      </c>
      <c r="S1557">
        <v>5</v>
      </c>
      <c r="T1557">
        <v>5</v>
      </c>
      <c r="U1557">
        <v>5</v>
      </c>
      <c r="V1557" t="s">
        <v>42</v>
      </c>
      <c r="W1557" t="s">
        <v>1964</v>
      </c>
      <c r="X1557" t="s">
        <v>124</v>
      </c>
      <c r="Y1557">
        <v>21</v>
      </c>
      <c r="Z1557">
        <v>32</v>
      </c>
      <c r="AA1557" t="s">
        <v>44</v>
      </c>
      <c r="AB1557" t="s">
        <v>45</v>
      </c>
      <c r="AC1557" t="s">
        <v>938</v>
      </c>
      <c r="AD1557" t="s">
        <v>8137</v>
      </c>
      <c r="AE1557" t="s">
        <v>8138</v>
      </c>
      <c r="AF1557">
        <v>19490</v>
      </c>
    </row>
    <row r="1558" spans="1:32" x14ac:dyDescent="0.35">
      <c r="A1558">
        <v>2015</v>
      </c>
      <c r="B1558" t="s">
        <v>187</v>
      </c>
      <c r="C1558" t="s">
        <v>3551</v>
      </c>
      <c r="D1558" t="s">
        <v>34</v>
      </c>
      <c r="E1558" t="s">
        <v>8139</v>
      </c>
      <c r="F1558">
        <v>4.5</v>
      </c>
      <c r="G1558">
        <v>252</v>
      </c>
      <c r="H1558" t="s">
        <v>36</v>
      </c>
      <c r="I1558" t="s">
        <v>8140</v>
      </c>
      <c r="J1558">
        <v>4.5999999999999996</v>
      </c>
      <c r="K1558">
        <v>575</v>
      </c>
      <c r="L1558" t="s">
        <v>8141</v>
      </c>
      <c r="M1558" t="s">
        <v>472</v>
      </c>
      <c r="N1558">
        <v>32901</v>
      </c>
      <c r="O1558" t="s">
        <v>53</v>
      </c>
      <c r="P1558">
        <v>4.5</v>
      </c>
      <c r="Q1558">
        <v>4.4000000000000004</v>
      </c>
      <c r="R1558">
        <v>4.5999999999999996</v>
      </c>
      <c r="S1558">
        <v>4.5999999999999996</v>
      </c>
      <c r="T1558">
        <v>4.5</v>
      </c>
      <c r="U1558">
        <v>4.7</v>
      </c>
      <c r="V1558" t="s">
        <v>236</v>
      </c>
      <c r="W1558" t="s">
        <v>42</v>
      </c>
      <c r="X1558" t="s">
        <v>124</v>
      </c>
      <c r="Y1558">
        <v>24</v>
      </c>
      <c r="Z1558">
        <v>32</v>
      </c>
      <c r="AA1558" t="s">
        <v>44</v>
      </c>
      <c r="AB1558" t="s">
        <v>78</v>
      </c>
      <c r="AC1558" t="s">
        <v>1381</v>
      </c>
      <c r="AD1558" t="s">
        <v>8142</v>
      </c>
      <c r="AE1558" t="s">
        <v>8143</v>
      </c>
      <c r="AF1558">
        <v>87281</v>
      </c>
    </row>
    <row r="1559" spans="1:32" x14ac:dyDescent="0.35">
      <c r="A1559">
        <v>2021</v>
      </c>
      <c r="B1559" t="s">
        <v>257</v>
      </c>
      <c r="C1559" t="s">
        <v>1079</v>
      </c>
      <c r="D1559" t="s">
        <v>34</v>
      </c>
      <c r="E1559" t="s">
        <v>8144</v>
      </c>
      <c r="F1559">
        <v>4.8</v>
      </c>
      <c r="G1559">
        <v>26</v>
      </c>
      <c r="H1559" t="s">
        <v>36</v>
      </c>
      <c r="I1559" t="s">
        <v>8145</v>
      </c>
      <c r="J1559">
        <v>4.3</v>
      </c>
      <c r="K1559">
        <v>120</v>
      </c>
      <c r="L1559" t="s">
        <v>8146</v>
      </c>
      <c r="M1559" t="s">
        <v>1103</v>
      </c>
      <c r="N1559">
        <v>21704</v>
      </c>
      <c r="O1559" t="s">
        <v>53</v>
      </c>
      <c r="P1559">
        <v>4.9000000000000004</v>
      </c>
      <c r="Q1559">
        <v>5</v>
      </c>
      <c r="R1559">
        <v>4.9000000000000004</v>
      </c>
      <c r="S1559">
        <v>4.5999999999999996</v>
      </c>
      <c r="T1559">
        <v>4.9000000000000004</v>
      </c>
      <c r="U1559">
        <v>4.9000000000000004</v>
      </c>
      <c r="V1559" t="s">
        <v>2423</v>
      </c>
      <c r="W1559" t="s">
        <v>42</v>
      </c>
      <c r="X1559" t="s">
        <v>124</v>
      </c>
      <c r="Y1559">
        <v>21</v>
      </c>
      <c r="Z1559">
        <v>25</v>
      </c>
      <c r="AA1559" t="s">
        <v>44</v>
      </c>
      <c r="AB1559" t="s">
        <v>45</v>
      </c>
      <c r="AC1559" t="s">
        <v>264</v>
      </c>
      <c r="AD1559" t="s">
        <v>8147</v>
      </c>
      <c r="AE1559" t="s">
        <v>8148</v>
      </c>
      <c r="AF1559">
        <v>14486</v>
      </c>
    </row>
    <row r="1560" spans="1:32" x14ac:dyDescent="0.35">
      <c r="A1560">
        <v>2020</v>
      </c>
      <c r="B1560" t="s">
        <v>8149</v>
      </c>
      <c r="C1560" t="s">
        <v>8150</v>
      </c>
      <c r="D1560" t="s">
        <v>8151</v>
      </c>
      <c r="E1560" t="s">
        <v>8152</v>
      </c>
      <c r="F1560">
        <v>5</v>
      </c>
      <c r="G1560">
        <v>1</v>
      </c>
      <c r="H1560" t="s">
        <v>36</v>
      </c>
      <c r="I1560" t="s">
        <v>3282</v>
      </c>
      <c r="J1560">
        <v>4.5999999999999996</v>
      </c>
      <c r="K1560">
        <v>110</v>
      </c>
      <c r="L1560" t="s">
        <v>3283</v>
      </c>
      <c r="M1560" t="s">
        <v>481</v>
      </c>
      <c r="N1560">
        <v>20147</v>
      </c>
      <c r="O1560" t="s">
        <v>75</v>
      </c>
      <c r="P1560">
        <v>5</v>
      </c>
      <c r="Q1560">
        <v>5</v>
      </c>
      <c r="R1560">
        <v>5</v>
      </c>
      <c r="S1560">
        <v>5</v>
      </c>
      <c r="T1560">
        <v>5</v>
      </c>
      <c r="U1560">
        <v>5</v>
      </c>
      <c r="V1560" t="s">
        <v>1684</v>
      </c>
      <c r="W1560" t="s">
        <v>8153</v>
      </c>
      <c r="X1560" t="s">
        <v>124</v>
      </c>
      <c r="Y1560">
        <v>14</v>
      </c>
      <c r="Z1560">
        <v>23</v>
      </c>
      <c r="AA1560" t="s">
        <v>44</v>
      </c>
      <c r="AB1560" t="s">
        <v>45</v>
      </c>
      <c r="AC1560" t="s">
        <v>640</v>
      </c>
      <c r="AD1560" t="s">
        <v>8154</v>
      </c>
      <c r="AE1560" t="s">
        <v>8155</v>
      </c>
      <c r="AF1560">
        <v>786</v>
      </c>
    </row>
    <row r="1561" spans="1:32" x14ac:dyDescent="0.35">
      <c r="A1561">
        <v>2019</v>
      </c>
      <c r="B1561" t="s">
        <v>304</v>
      </c>
      <c r="C1561" t="s">
        <v>8156</v>
      </c>
      <c r="D1561" t="s">
        <v>34</v>
      </c>
      <c r="E1561" t="s">
        <v>4629</v>
      </c>
      <c r="F1561">
        <v>4.9000000000000004</v>
      </c>
      <c r="G1561">
        <v>8</v>
      </c>
      <c r="H1561" t="s">
        <v>36</v>
      </c>
      <c r="I1561" t="s">
        <v>502</v>
      </c>
      <c r="J1561">
        <v>4.5999999999999996</v>
      </c>
      <c r="K1561">
        <v>1129</v>
      </c>
      <c r="L1561" t="s">
        <v>503</v>
      </c>
      <c r="M1561" t="s">
        <v>481</v>
      </c>
      <c r="N1561">
        <v>22408</v>
      </c>
      <c r="O1561" t="s">
        <v>53</v>
      </c>
      <c r="P1561">
        <v>5</v>
      </c>
      <c r="Q1561">
        <v>5</v>
      </c>
      <c r="R1561">
        <v>4.8</v>
      </c>
      <c r="S1561">
        <v>4.5999999999999996</v>
      </c>
      <c r="T1561">
        <v>4.9000000000000004</v>
      </c>
      <c r="U1561">
        <v>5</v>
      </c>
      <c r="V1561" t="s">
        <v>42</v>
      </c>
      <c r="W1561" t="s">
        <v>614</v>
      </c>
      <c r="X1561" t="s">
        <v>124</v>
      </c>
      <c r="Y1561">
        <v>21</v>
      </c>
      <c r="Z1561">
        <v>31</v>
      </c>
      <c r="AA1561" t="s">
        <v>44</v>
      </c>
      <c r="AB1561" t="s">
        <v>45</v>
      </c>
      <c r="AC1561" t="s">
        <v>938</v>
      </c>
      <c r="AD1561" t="s">
        <v>8157</v>
      </c>
      <c r="AE1561" t="s">
        <v>8158</v>
      </c>
      <c r="AF1561">
        <v>37229</v>
      </c>
    </row>
    <row r="1562" spans="1:32" x14ac:dyDescent="0.35">
      <c r="A1562">
        <v>2019</v>
      </c>
      <c r="B1562" t="s">
        <v>108</v>
      </c>
      <c r="C1562" t="s">
        <v>6583</v>
      </c>
      <c r="D1562" t="s">
        <v>34</v>
      </c>
      <c r="E1562" t="s">
        <v>3048</v>
      </c>
      <c r="F1562">
        <v>4.5999999999999996</v>
      </c>
      <c r="G1562">
        <v>33</v>
      </c>
      <c r="H1562" t="s">
        <v>36</v>
      </c>
      <c r="I1562" t="s">
        <v>5623</v>
      </c>
      <c r="J1562">
        <v>3</v>
      </c>
      <c r="K1562">
        <v>10</v>
      </c>
      <c r="L1562" t="s">
        <v>5624</v>
      </c>
      <c r="M1562" t="s">
        <v>1103</v>
      </c>
      <c r="N1562">
        <v>20877</v>
      </c>
      <c r="O1562" t="s">
        <v>94</v>
      </c>
      <c r="P1562">
        <v>4.5999999999999996</v>
      </c>
      <c r="Q1562">
        <v>4.5</v>
      </c>
      <c r="R1562">
        <v>4.5999999999999996</v>
      </c>
      <c r="S1562">
        <v>4.5</v>
      </c>
      <c r="T1562">
        <v>4.7</v>
      </c>
      <c r="U1562">
        <v>4.7</v>
      </c>
      <c r="V1562" t="s">
        <v>42</v>
      </c>
      <c r="W1562" t="s">
        <v>1113</v>
      </c>
      <c r="X1562" t="s">
        <v>124</v>
      </c>
      <c r="Y1562">
        <v>23</v>
      </c>
      <c r="Z1562">
        <v>31</v>
      </c>
      <c r="AA1562" t="s">
        <v>512</v>
      </c>
      <c r="AB1562" t="s">
        <v>294</v>
      </c>
      <c r="AC1562" t="s">
        <v>6585</v>
      </c>
      <c r="AD1562" t="s">
        <v>8159</v>
      </c>
      <c r="AE1562">
        <v>22385562</v>
      </c>
      <c r="AF1562">
        <v>13801</v>
      </c>
    </row>
    <row r="1563" spans="1:32" x14ac:dyDescent="0.35">
      <c r="A1563">
        <v>2019</v>
      </c>
      <c r="B1563" t="s">
        <v>616</v>
      </c>
      <c r="C1563" t="s">
        <v>8160</v>
      </c>
      <c r="D1563" t="s">
        <v>34</v>
      </c>
      <c r="E1563" t="s">
        <v>8161</v>
      </c>
      <c r="F1563">
        <v>4.8</v>
      </c>
      <c r="G1563">
        <v>142</v>
      </c>
      <c r="H1563" t="s">
        <v>36</v>
      </c>
      <c r="I1563" t="s">
        <v>5627</v>
      </c>
      <c r="J1563">
        <v>4.5999999999999996</v>
      </c>
      <c r="K1563">
        <v>1611</v>
      </c>
      <c r="L1563" t="s">
        <v>5628</v>
      </c>
      <c r="M1563" t="s">
        <v>1103</v>
      </c>
      <c r="N1563">
        <v>20852</v>
      </c>
      <c r="O1563" t="s">
        <v>53</v>
      </c>
      <c r="P1563">
        <v>4.8</v>
      </c>
      <c r="Q1563">
        <v>4.7</v>
      </c>
      <c r="R1563">
        <v>4.7</v>
      </c>
      <c r="S1563">
        <v>4.7</v>
      </c>
      <c r="T1563">
        <v>4.9000000000000004</v>
      </c>
      <c r="U1563">
        <v>4.8</v>
      </c>
      <c r="V1563" t="s">
        <v>8162</v>
      </c>
      <c r="W1563" t="s">
        <v>42</v>
      </c>
      <c r="X1563" t="s">
        <v>124</v>
      </c>
      <c r="Y1563">
        <v>25</v>
      </c>
      <c r="Z1563">
        <v>30</v>
      </c>
      <c r="AA1563" t="s">
        <v>44</v>
      </c>
      <c r="AB1563" t="s">
        <v>151</v>
      </c>
      <c r="AC1563" t="s">
        <v>664</v>
      </c>
      <c r="AD1563" t="s">
        <v>8163</v>
      </c>
      <c r="AE1563" t="s">
        <v>8164</v>
      </c>
      <c r="AF1563">
        <v>12552</v>
      </c>
    </row>
    <row r="1564" spans="1:32" x14ac:dyDescent="0.35">
      <c r="A1564">
        <v>2019</v>
      </c>
      <c r="B1564" t="s">
        <v>48</v>
      </c>
      <c r="C1564" t="s">
        <v>2548</v>
      </c>
      <c r="D1564" t="s">
        <v>34</v>
      </c>
      <c r="E1564" t="s">
        <v>8165</v>
      </c>
      <c r="F1564">
        <v>4.7</v>
      </c>
      <c r="G1564">
        <v>193</v>
      </c>
      <c r="H1564" t="s">
        <v>36</v>
      </c>
      <c r="I1564" t="s">
        <v>8166</v>
      </c>
      <c r="J1564">
        <v>4.7</v>
      </c>
      <c r="K1564">
        <v>1691</v>
      </c>
      <c r="L1564" t="s">
        <v>8167</v>
      </c>
      <c r="M1564" t="s">
        <v>538</v>
      </c>
      <c r="N1564">
        <v>17019</v>
      </c>
      <c r="O1564" t="s">
        <v>53</v>
      </c>
      <c r="P1564">
        <v>4.8</v>
      </c>
      <c r="Q1564">
        <v>4.7</v>
      </c>
      <c r="R1564">
        <v>4.7</v>
      </c>
      <c r="S1564">
        <v>4.5999999999999996</v>
      </c>
      <c r="T1564">
        <v>4.8</v>
      </c>
      <c r="U1564">
        <v>4.7</v>
      </c>
      <c r="V1564" t="s">
        <v>8168</v>
      </c>
      <c r="W1564" t="s">
        <v>327</v>
      </c>
      <c r="X1564" t="s">
        <v>124</v>
      </c>
      <c r="Y1564">
        <v>19</v>
      </c>
      <c r="Z1564">
        <v>26</v>
      </c>
      <c r="AA1564" t="s">
        <v>44</v>
      </c>
      <c r="AB1564" t="s">
        <v>45</v>
      </c>
      <c r="AC1564" t="s">
        <v>1029</v>
      </c>
      <c r="AD1564" t="s">
        <v>8169</v>
      </c>
      <c r="AE1564" t="s">
        <v>8170</v>
      </c>
      <c r="AF1564">
        <v>36975</v>
      </c>
    </row>
    <row r="1565" spans="1:32" x14ac:dyDescent="0.35">
      <c r="A1565">
        <v>2020</v>
      </c>
      <c r="B1565" t="s">
        <v>32</v>
      </c>
      <c r="C1565" t="s">
        <v>1349</v>
      </c>
      <c r="D1565" t="s">
        <v>34</v>
      </c>
      <c r="E1565" t="s">
        <v>8171</v>
      </c>
      <c r="F1565">
        <v>4.7</v>
      </c>
      <c r="G1565">
        <v>233</v>
      </c>
      <c r="H1565" t="s">
        <v>36</v>
      </c>
      <c r="I1565" t="s">
        <v>8172</v>
      </c>
      <c r="J1565">
        <v>4.5999999999999996</v>
      </c>
      <c r="K1565">
        <v>845</v>
      </c>
      <c r="L1565" t="s">
        <v>8173</v>
      </c>
      <c r="M1565" t="s">
        <v>472</v>
      </c>
      <c r="N1565">
        <v>33024</v>
      </c>
      <c r="O1565" t="s">
        <v>53</v>
      </c>
      <c r="P1565">
        <v>4.7</v>
      </c>
      <c r="Q1565">
        <v>4.7</v>
      </c>
      <c r="R1565">
        <v>4.7</v>
      </c>
      <c r="S1565">
        <v>4.7</v>
      </c>
      <c r="T1565">
        <v>4.8</v>
      </c>
      <c r="U1565">
        <v>4.8</v>
      </c>
      <c r="V1565" t="s">
        <v>2939</v>
      </c>
      <c r="W1565" t="s">
        <v>77</v>
      </c>
      <c r="X1565" t="s">
        <v>43</v>
      </c>
      <c r="Y1565">
        <v>31</v>
      </c>
      <c r="Z1565">
        <v>40</v>
      </c>
      <c r="AA1565" t="s">
        <v>44</v>
      </c>
      <c r="AB1565" t="s">
        <v>78</v>
      </c>
      <c r="AC1565" t="s">
        <v>1352</v>
      </c>
      <c r="AD1565" t="s">
        <v>8174</v>
      </c>
      <c r="AE1565" t="s">
        <v>8175</v>
      </c>
      <c r="AF1565">
        <v>19532</v>
      </c>
    </row>
    <row r="1566" spans="1:32" x14ac:dyDescent="0.35">
      <c r="A1566">
        <v>2019</v>
      </c>
      <c r="B1566" t="s">
        <v>108</v>
      </c>
      <c r="C1566" t="s">
        <v>3702</v>
      </c>
      <c r="D1566" t="s">
        <v>34</v>
      </c>
      <c r="E1566" t="s">
        <v>8176</v>
      </c>
      <c r="F1566">
        <v>4.9000000000000004</v>
      </c>
      <c r="G1566">
        <v>7</v>
      </c>
      <c r="H1566" t="s">
        <v>36</v>
      </c>
      <c r="I1566" t="s">
        <v>8177</v>
      </c>
      <c r="J1566">
        <v>4.5</v>
      </c>
      <c r="K1566">
        <v>657</v>
      </c>
      <c r="L1566" t="s">
        <v>8178</v>
      </c>
      <c r="M1566" t="s">
        <v>472</v>
      </c>
      <c r="N1566">
        <v>33064</v>
      </c>
      <c r="O1566" t="s">
        <v>40</v>
      </c>
      <c r="P1566">
        <v>4.9000000000000004</v>
      </c>
      <c r="Q1566">
        <v>4.9000000000000004</v>
      </c>
      <c r="R1566">
        <v>4.9000000000000004</v>
      </c>
      <c r="S1566">
        <v>4.5999999999999996</v>
      </c>
      <c r="T1566">
        <v>5</v>
      </c>
      <c r="U1566">
        <v>5</v>
      </c>
      <c r="V1566" t="s">
        <v>639</v>
      </c>
      <c r="W1566" t="s">
        <v>77</v>
      </c>
      <c r="X1566" t="s">
        <v>124</v>
      </c>
      <c r="Y1566">
        <v>19</v>
      </c>
      <c r="Z1566">
        <v>25</v>
      </c>
      <c r="AA1566" t="s">
        <v>44</v>
      </c>
      <c r="AB1566" t="s">
        <v>125</v>
      </c>
      <c r="AC1566" t="s">
        <v>714</v>
      </c>
      <c r="AD1566" t="s">
        <v>8179</v>
      </c>
      <c r="AE1566" t="s">
        <v>8180</v>
      </c>
      <c r="AF1566">
        <v>14210</v>
      </c>
    </row>
    <row r="1567" spans="1:32" x14ac:dyDescent="0.35">
      <c r="A1567">
        <v>2017</v>
      </c>
      <c r="B1567" t="s">
        <v>108</v>
      </c>
      <c r="C1567" t="s">
        <v>2760</v>
      </c>
      <c r="D1567" t="s">
        <v>34</v>
      </c>
      <c r="E1567" t="s">
        <v>3869</v>
      </c>
      <c r="F1567">
        <v>4.9000000000000004</v>
      </c>
      <c r="G1567">
        <v>37</v>
      </c>
      <c r="H1567" t="s">
        <v>36</v>
      </c>
      <c r="I1567" t="s">
        <v>8181</v>
      </c>
      <c r="J1567">
        <v>4.7</v>
      </c>
      <c r="K1567">
        <v>899</v>
      </c>
      <c r="L1567" t="s">
        <v>8182</v>
      </c>
      <c r="M1567" t="s">
        <v>472</v>
      </c>
      <c r="N1567">
        <v>33015</v>
      </c>
      <c r="O1567" t="s">
        <v>40</v>
      </c>
      <c r="P1567">
        <v>5</v>
      </c>
      <c r="Q1567">
        <v>4.9000000000000004</v>
      </c>
      <c r="R1567">
        <v>4.9000000000000004</v>
      </c>
      <c r="S1567">
        <v>4.7</v>
      </c>
      <c r="T1567">
        <v>5</v>
      </c>
      <c r="U1567">
        <v>4.8</v>
      </c>
      <c r="V1567" t="s">
        <v>76</v>
      </c>
      <c r="W1567" t="s">
        <v>77</v>
      </c>
      <c r="X1567" t="s">
        <v>124</v>
      </c>
      <c r="Y1567">
        <v>19</v>
      </c>
      <c r="Z1567">
        <v>22</v>
      </c>
      <c r="AA1567" t="s">
        <v>44</v>
      </c>
      <c r="AB1567" t="s">
        <v>125</v>
      </c>
      <c r="AC1567" t="s">
        <v>714</v>
      </c>
      <c r="AD1567" t="s">
        <v>8183</v>
      </c>
      <c r="AE1567" t="s">
        <v>8184</v>
      </c>
      <c r="AF1567">
        <v>36888</v>
      </c>
    </row>
    <row r="1568" spans="1:32" x14ac:dyDescent="0.35">
      <c r="A1568">
        <v>2019</v>
      </c>
      <c r="B1568" t="s">
        <v>81</v>
      </c>
      <c r="C1568" t="s">
        <v>2234</v>
      </c>
      <c r="D1568" t="s">
        <v>34</v>
      </c>
      <c r="E1568" t="s">
        <v>4603</v>
      </c>
      <c r="F1568">
        <v>4.7</v>
      </c>
      <c r="G1568">
        <v>24</v>
      </c>
      <c r="H1568" t="s">
        <v>36</v>
      </c>
      <c r="I1568" t="s">
        <v>8185</v>
      </c>
      <c r="J1568">
        <v>2.4</v>
      </c>
      <c r="K1568">
        <v>13</v>
      </c>
      <c r="L1568" t="s">
        <v>8186</v>
      </c>
      <c r="M1568" t="s">
        <v>472</v>
      </c>
      <c r="N1568">
        <v>33172</v>
      </c>
      <c r="O1568" t="s">
        <v>53</v>
      </c>
      <c r="P1568">
        <v>4.8</v>
      </c>
      <c r="Q1568">
        <v>4.5999999999999996</v>
      </c>
      <c r="R1568">
        <v>4.5999999999999996</v>
      </c>
      <c r="S1568">
        <v>4.5</v>
      </c>
      <c r="T1568">
        <v>4.5999999999999996</v>
      </c>
      <c r="U1568">
        <v>4.8</v>
      </c>
      <c r="V1568" t="s">
        <v>76</v>
      </c>
      <c r="W1568" t="s">
        <v>42</v>
      </c>
      <c r="X1568" t="s">
        <v>1510</v>
      </c>
      <c r="Y1568">
        <v>15</v>
      </c>
      <c r="Z1568">
        <v>18</v>
      </c>
      <c r="AA1568" t="s">
        <v>44</v>
      </c>
      <c r="AB1568" t="s">
        <v>151</v>
      </c>
      <c r="AC1568" t="s">
        <v>1134</v>
      </c>
      <c r="AD1568" t="s">
        <v>8187</v>
      </c>
      <c r="AE1568">
        <v>23079470</v>
      </c>
      <c r="AF1568">
        <v>35452</v>
      </c>
    </row>
    <row r="1569" spans="1:32" x14ac:dyDescent="0.35">
      <c r="A1569">
        <v>2019</v>
      </c>
      <c r="B1569" t="s">
        <v>1046</v>
      </c>
      <c r="C1569" t="s">
        <v>3825</v>
      </c>
      <c r="D1569" t="s">
        <v>34</v>
      </c>
      <c r="E1569" t="s">
        <v>8188</v>
      </c>
      <c r="F1569">
        <v>4.2</v>
      </c>
      <c r="G1569">
        <v>107</v>
      </c>
      <c r="H1569" t="s">
        <v>36</v>
      </c>
      <c r="I1569" t="s">
        <v>6901</v>
      </c>
      <c r="J1569">
        <v>4.7</v>
      </c>
      <c r="K1569">
        <v>2445</v>
      </c>
      <c r="L1569" t="s">
        <v>6902</v>
      </c>
      <c r="M1569" t="s">
        <v>472</v>
      </c>
      <c r="N1569">
        <v>33156</v>
      </c>
      <c r="O1569" t="s">
        <v>53</v>
      </c>
      <c r="P1569">
        <v>4.5</v>
      </c>
      <c r="Q1569">
        <v>4.5</v>
      </c>
      <c r="R1569">
        <v>4</v>
      </c>
      <c r="S1569">
        <v>3.8</v>
      </c>
      <c r="T1569">
        <v>4.7</v>
      </c>
      <c r="U1569">
        <v>3.8</v>
      </c>
      <c r="V1569" t="s">
        <v>6014</v>
      </c>
      <c r="W1569" t="s">
        <v>42</v>
      </c>
      <c r="X1569" t="s">
        <v>43</v>
      </c>
      <c r="Y1569">
        <v>24</v>
      </c>
      <c r="Z1569">
        <v>30</v>
      </c>
      <c r="AA1569" t="s">
        <v>44</v>
      </c>
      <c r="AB1569" t="s">
        <v>125</v>
      </c>
      <c r="AC1569" t="s">
        <v>219</v>
      </c>
      <c r="AD1569" t="s">
        <v>8189</v>
      </c>
      <c r="AE1569" t="s">
        <v>8190</v>
      </c>
      <c r="AF1569">
        <v>19622</v>
      </c>
    </row>
    <row r="1570" spans="1:32" x14ac:dyDescent="0.35">
      <c r="A1570">
        <v>2019</v>
      </c>
      <c r="B1570" t="s">
        <v>409</v>
      </c>
      <c r="C1570" t="s">
        <v>1691</v>
      </c>
      <c r="D1570" t="s">
        <v>34</v>
      </c>
      <c r="E1570" t="s">
        <v>1262</v>
      </c>
      <c r="F1570">
        <v>4.8</v>
      </c>
      <c r="G1570">
        <v>224</v>
      </c>
      <c r="H1570" t="s">
        <v>36</v>
      </c>
      <c r="I1570" t="s">
        <v>3329</v>
      </c>
      <c r="J1570">
        <v>4.7</v>
      </c>
      <c r="K1570">
        <v>2357</v>
      </c>
      <c r="L1570" t="s">
        <v>3330</v>
      </c>
      <c r="M1570" t="s">
        <v>472</v>
      </c>
      <c r="N1570">
        <v>33181</v>
      </c>
      <c r="O1570" t="s">
        <v>53</v>
      </c>
      <c r="P1570">
        <v>4.9000000000000004</v>
      </c>
      <c r="Q1570">
        <v>4.9000000000000004</v>
      </c>
      <c r="R1570">
        <v>4.8</v>
      </c>
      <c r="S1570">
        <v>4.5999999999999996</v>
      </c>
      <c r="T1570">
        <v>4.9000000000000004</v>
      </c>
      <c r="U1570">
        <v>4.8</v>
      </c>
      <c r="V1570" t="s">
        <v>566</v>
      </c>
      <c r="W1570" t="s">
        <v>42</v>
      </c>
      <c r="X1570" t="s">
        <v>95</v>
      </c>
      <c r="Y1570">
        <v>19</v>
      </c>
      <c r="Z1570">
        <v>26</v>
      </c>
      <c r="AA1570" t="s">
        <v>44</v>
      </c>
      <c r="AB1570" t="s">
        <v>45</v>
      </c>
      <c r="AC1570" t="s">
        <v>474</v>
      </c>
      <c r="AD1570" t="s">
        <v>8191</v>
      </c>
      <c r="AE1570">
        <v>22354301</v>
      </c>
      <c r="AF1570">
        <v>15490</v>
      </c>
    </row>
    <row r="1571" spans="1:32" x14ac:dyDescent="0.35">
      <c r="A1571">
        <v>2019</v>
      </c>
      <c r="B1571" t="s">
        <v>257</v>
      </c>
      <c r="C1571" t="s">
        <v>1079</v>
      </c>
      <c r="D1571" t="s">
        <v>34</v>
      </c>
      <c r="E1571" t="s">
        <v>8192</v>
      </c>
      <c r="F1571">
        <v>4.7</v>
      </c>
      <c r="G1571">
        <v>55</v>
      </c>
      <c r="H1571" t="s">
        <v>36</v>
      </c>
      <c r="I1571" t="s">
        <v>2270</v>
      </c>
      <c r="J1571">
        <v>4.9000000000000004</v>
      </c>
      <c r="K1571">
        <v>3037</v>
      </c>
      <c r="L1571" t="s">
        <v>2271</v>
      </c>
      <c r="M1571" t="s">
        <v>481</v>
      </c>
      <c r="N1571">
        <v>23462</v>
      </c>
      <c r="O1571" t="s">
        <v>94</v>
      </c>
      <c r="P1571">
        <v>5</v>
      </c>
      <c r="Q1571">
        <v>4.9000000000000004</v>
      </c>
      <c r="R1571">
        <v>4.9000000000000004</v>
      </c>
      <c r="S1571">
        <v>4.4000000000000004</v>
      </c>
      <c r="T1571">
        <v>4.7</v>
      </c>
      <c r="U1571">
        <v>4.5999999999999996</v>
      </c>
      <c r="V1571" t="s">
        <v>428</v>
      </c>
      <c r="W1571" t="s">
        <v>42</v>
      </c>
      <c r="X1571" t="s">
        <v>124</v>
      </c>
      <c r="Y1571">
        <v>20</v>
      </c>
      <c r="Z1571">
        <v>26</v>
      </c>
      <c r="AA1571" t="s">
        <v>44</v>
      </c>
      <c r="AB1571" t="s">
        <v>45</v>
      </c>
      <c r="AC1571" t="s">
        <v>264</v>
      </c>
      <c r="AD1571" t="s">
        <v>8193</v>
      </c>
      <c r="AE1571" t="s">
        <v>8194</v>
      </c>
      <c r="AF1571">
        <v>51130</v>
      </c>
    </row>
    <row r="1572" spans="1:32" x14ac:dyDescent="0.35">
      <c r="A1572">
        <v>2019</v>
      </c>
      <c r="B1572" t="s">
        <v>69</v>
      </c>
      <c r="C1572" t="s">
        <v>357</v>
      </c>
      <c r="D1572" t="s">
        <v>34</v>
      </c>
      <c r="E1572" t="s">
        <v>4773</v>
      </c>
      <c r="F1572">
        <v>4.8</v>
      </c>
      <c r="G1572">
        <v>223</v>
      </c>
      <c r="H1572" t="s">
        <v>36</v>
      </c>
      <c r="I1572" t="s">
        <v>8195</v>
      </c>
      <c r="J1572">
        <v>4.4000000000000004</v>
      </c>
      <c r="K1572">
        <v>25</v>
      </c>
      <c r="L1572" t="s">
        <v>8196</v>
      </c>
      <c r="M1572" t="s">
        <v>538</v>
      </c>
      <c r="N1572">
        <v>18321</v>
      </c>
      <c r="O1572" t="s">
        <v>53</v>
      </c>
      <c r="P1572">
        <v>4.9000000000000004</v>
      </c>
      <c r="Q1572">
        <v>4.8</v>
      </c>
      <c r="R1572">
        <v>4.7</v>
      </c>
      <c r="S1572">
        <v>4.7</v>
      </c>
      <c r="T1572">
        <v>4.7</v>
      </c>
      <c r="U1572">
        <v>4.8</v>
      </c>
      <c r="V1572" t="s">
        <v>104</v>
      </c>
      <c r="W1572" t="s">
        <v>42</v>
      </c>
      <c r="X1572" t="s">
        <v>124</v>
      </c>
      <c r="Y1572">
        <v>18</v>
      </c>
      <c r="Z1572">
        <v>26</v>
      </c>
      <c r="AA1572" t="s">
        <v>44</v>
      </c>
      <c r="AB1572" t="s">
        <v>151</v>
      </c>
      <c r="AC1572" t="s">
        <v>126</v>
      </c>
      <c r="AD1572" t="s">
        <v>8197</v>
      </c>
      <c r="AE1572" t="s">
        <v>8198</v>
      </c>
      <c r="AF1572">
        <v>17815</v>
      </c>
    </row>
    <row r="1573" spans="1:32" x14ac:dyDescent="0.35">
      <c r="A1573">
        <v>2018</v>
      </c>
      <c r="B1573" t="s">
        <v>533</v>
      </c>
      <c r="C1573" t="s">
        <v>8199</v>
      </c>
      <c r="D1573" t="s">
        <v>34</v>
      </c>
      <c r="E1573" t="s">
        <v>8200</v>
      </c>
      <c r="F1573">
        <v>4.7</v>
      </c>
      <c r="G1573">
        <v>228</v>
      </c>
      <c r="H1573" t="s">
        <v>36</v>
      </c>
      <c r="I1573" t="s">
        <v>8201</v>
      </c>
      <c r="J1573">
        <v>3.4</v>
      </c>
      <c r="K1573">
        <v>75</v>
      </c>
      <c r="L1573" t="s">
        <v>8202</v>
      </c>
      <c r="M1573" t="s">
        <v>538</v>
      </c>
      <c r="N1573">
        <v>18321</v>
      </c>
      <c r="O1573" t="s">
        <v>53</v>
      </c>
      <c r="P1573">
        <v>4.8</v>
      </c>
      <c r="Q1573">
        <v>4.7</v>
      </c>
      <c r="R1573">
        <v>4.5</v>
      </c>
      <c r="S1573">
        <v>4.5999999999999996</v>
      </c>
      <c r="T1573">
        <v>4.8</v>
      </c>
      <c r="U1573">
        <v>4.5999999999999996</v>
      </c>
      <c r="V1573" t="s">
        <v>1860</v>
      </c>
      <c r="W1573" t="s">
        <v>681</v>
      </c>
      <c r="X1573" t="s">
        <v>124</v>
      </c>
      <c r="Y1573">
        <v>17</v>
      </c>
      <c r="Z1573">
        <v>23</v>
      </c>
      <c r="AA1573" t="s">
        <v>44</v>
      </c>
      <c r="AB1573" t="s">
        <v>45</v>
      </c>
      <c r="AC1573" t="s">
        <v>370</v>
      </c>
      <c r="AD1573" t="s">
        <v>8203</v>
      </c>
      <c r="AE1573" t="s">
        <v>8204</v>
      </c>
      <c r="AF1573">
        <v>68282</v>
      </c>
    </row>
    <row r="1574" spans="1:32" x14ac:dyDescent="0.35">
      <c r="A1574">
        <v>2017</v>
      </c>
      <c r="B1574" t="s">
        <v>48</v>
      </c>
      <c r="C1574" t="s">
        <v>2386</v>
      </c>
      <c r="D1574" t="s">
        <v>34</v>
      </c>
      <c r="E1574" t="s">
        <v>4325</v>
      </c>
      <c r="F1574">
        <v>4.8</v>
      </c>
      <c r="G1574">
        <v>568</v>
      </c>
      <c r="H1574" t="s">
        <v>36</v>
      </c>
      <c r="I1574" t="s">
        <v>8205</v>
      </c>
      <c r="J1574">
        <v>4.3</v>
      </c>
      <c r="K1574">
        <v>248</v>
      </c>
      <c r="L1574" t="s">
        <v>8206</v>
      </c>
      <c r="M1574" t="s">
        <v>538</v>
      </c>
      <c r="N1574">
        <v>19057</v>
      </c>
      <c r="O1574" t="s">
        <v>40</v>
      </c>
      <c r="P1574">
        <v>4.9000000000000004</v>
      </c>
      <c r="Q1574">
        <v>4.8</v>
      </c>
      <c r="R1574">
        <v>4.8</v>
      </c>
      <c r="S1574">
        <v>4.5999999999999996</v>
      </c>
      <c r="T1574">
        <v>4.8</v>
      </c>
      <c r="U1574">
        <v>4.8</v>
      </c>
      <c r="V1574" t="s">
        <v>262</v>
      </c>
      <c r="W1574" t="s">
        <v>76</v>
      </c>
      <c r="X1574" t="s">
        <v>55</v>
      </c>
      <c r="Y1574">
        <v>17</v>
      </c>
      <c r="Z1574">
        <v>23</v>
      </c>
      <c r="AA1574" t="s">
        <v>512</v>
      </c>
      <c r="AB1574" t="s">
        <v>151</v>
      </c>
      <c r="AC1574" t="s">
        <v>8207</v>
      </c>
      <c r="AD1574" t="s">
        <v>8208</v>
      </c>
      <c r="AE1574" t="s">
        <v>8209</v>
      </c>
      <c r="AF1574">
        <v>87552</v>
      </c>
    </row>
    <row r="1575" spans="1:32" x14ac:dyDescent="0.35">
      <c r="A1575">
        <v>2016</v>
      </c>
      <c r="B1575" t="s">
        <v>187</v>
      </c>
      <c r="C1575" t="s">
        <v>557</v>
      </c>
      <c r="D1575" t="s">
        <v>34</v>
      </c>
      <c r="E1575" t="s">
        <v>611</v>
      </c>
      <c r="F1575">
        <v>4.5</v>
      </c>
      <c r="G1575">
        <v>56</v>
      </c>
      <c r="H1575" t="s">
        <v>36</v>
      </c>
      <c r="I1575" t="s">
        <v>612</v>
      </c>
      <c r="J1575">
        <v>3.7</v>
      </c>
      <c r="K1575">
        <v>54</v>
      </c>
      <c r="L1575" t="s">
        <v>613</v>
      </c>
      <c r="M1575" t="s">
        <v>538</v>
      </c>
      <c r="N1575">
        <v>19067</v>
      </c>
      <c r="O1575" t="s">
        <v>75</v>
      </c>
      <c r="P1575">
        <v>4.4000000000000004</v>
      </c>
      <c r="Q1575">
        <v>4.4000000000000004</v>
      </c>
      <c r="R1575">
        <v>4.5</v>
      </c>
      <c r="S1575">
        <v>4.5999999999999996</v>
      </c>
      <c r="T1575">
        <v>4.5999999999999996</v>
      </c>
      <c r="U1575">
        <v>4.5999999999999996</v>
      </c>
      <c r="V1575" t="s">
        <v>764</v>
      </c>
      <c r="W1575" t="s">
        <v>42</v>
      </c>
      <c r="X1575" t="s">
        <v>124</v>
      </c>
      <c r="Y1575">
        <v>28</v>
      </c>
      <c r="Z1575">
        <v>37</v>
      </c>
      <c r="AA1575" t="s">
        <v>44</v>
      </c>
      <c r="AB1575" t="s">
        <v>78</v>
      </c>
      <c r="AC1575" t="s">
        <v>2446</v>
      </c>
      <c r="AD1575" t="s">
        <v>8210</v>
      </c>
      <c r="AE1575">
        <v>234207</v>
      </c>
      <c r="AF1575">
        <v>50829</v>
      </c>
    </row>
    <row r="1576" spans="1:32" x14ac:dyDescent="0.35">
      <c r="A1576">
        <v>2019</v>
      </c>
      <c r="B1576" t="s">
        <v>69</v>
      </c>
      <c r="C1576" t="s">
        <v>6729</v>
      </c>
      <c r="D1576" t="s">
        <v>34</v>
      </c>
      <c r="E1576" t="s">
        <v>8211</v>
      </c>
      <c r="F1576">
        <v>4.8</v>
      </c>
      <c r="G1576">
        <v>223</v>
      </c>
      <c r="H1576" t="s">
        <v>36</v>
      </c>
      <c r="I1576" t="s">
        <v>8212</v>
      </c>
      <c r="J1576">
        <v>4.8</v>
      </c>
      <c r="K1576">
        <v>1533</v>
      </c>
      <c r="L1576" t="s">
        <v>8213</v>
      </c>
      <c r="M1576" t="s">
        <v>604</v>
      </c>
      <c r="N1576" s="1" t="s">
        <v>8214</v>
      </c>
      <c r="O1576" t="s">
        <v>53</v>
      </c>
      <c r="P1576">
        <v>4.9000000000000004</v>
      </c>
      <c r="Q1576">
        <v>4.8</v>
      </c>
      <c r="R1576">
        <v>4.7</v>
      </c>
      <c r="S1576">
        <v>4.7</v>
      </c>
      <c r="T1576">
        <v>4.7</v>
      </c>
      <c r="U1576">
        <v>4.8</v>
      </c>
      <c r="V1576" t="s">
        <v>405</v>
      </c>
      <c r="W1576" t="s">
        <v>76</v>
      </c>
      <c r="X1576" t="s">
        <v>124</v>
      </c>
      <c r="Y1576">
        <v>18</v>
      </c>
      <c r="Z1576">
        <v>26</v>
      </c>
      <c r="AA1576" t="s">
        <v>44</v>
      </c>
      <c r="AB1576" t="s">
        <v>151</v>
      </c>
      <c r="AC1576" t="s">
        <v>126</v>
      </c>
      <c r="AD1576" t="s">
        <v>8215</v>
      </c>
      <c r="AE1576" t="s">
        <v>8216</v>
      </c>
      <c r="AF1576">
        <v>35129</v>
      </c>
    </row>
    <row r="1577" spans="1:32" x14ac:dyDescent="0.35">
      <c r="A1577">
        <v>2019</v>
      </c>
      <c r="B1577" t="s">
        <v>257</v>
      </c>
      <c r="C1577" t="s">
        <v>2861</v>
      </c>
      <c r="D1577" t="s">
        <v>34</v>
      </c>
      <c r="E1577" t="s">
        <v>8217</v>
      </c>
      <c r="F1577">
        <v>4.5</v>
      </c>
      <c r="G1577">
        <v>3</v>
      </c>
      <c r="H1577" t="s">
        <v>36</v>
      </c>
      <c r="I1577" t="s">
        <v>8218</v>
      </c>
      <c r="J1577">
        <v>4.0999999999999996</v>
      </c>
      <c r="K1577">
        <v>111</v>
      </c>
      <c r="L1577" t="s">
        <v>8219</v>
      </c>
      <c r="M1577" t="s">
        <v>604</v>
      </c>
      <c r="N1577" s="1" t="s">
        <v>8220</v>
      </c>
      <c r="O1577" t="s">
        <v>40</v>
      </c>
      <c r="P1577">
        <v>5</v>
      </c>
      <c r="Q1577">
        <v>4.7</v>
      </c>
      <c r="R1577">
        <v>5</v>
      </c>
      <c r="S1577">
        <v>3.7</v>
      </c>
      <c r="T1577">
        <v>4</v>
      </c>
      <c r="U1577">
        <v>4</v>
      </c>
      <c r="V1577" t="s">
        <v>2865</v>
      </c>
      <c r="W1577" t="s">
        <v>42</v>
      </c>
      <c r="X1577" t="s">
        <v>124</v>
      </c>
      <c r="Y1577">
        <v>18</v>
      </c>
      <c r="Z1577">
        <v>25</v>
      </c>
      <c r="AA1577" t="s">
        <v>44</v>
      </c>
      <c r="AB1577" t="s">
        <v>45</v>
      </c>
      <c r="AC1577" t="s">
        <v>982</v>
      </c>
      <c r="AD1577" t="s">
        <v>8221</v>
      </c>
      <c r="AE1577">
        <v>464288</v>
      </c>
      <c r="AF1577">
        <v>29618</v>
      </c>
    </row>
    <row r="1578" spans="1:32" x14ac:dyDescent="0.35">
      <c r="A1578">
        <v>2019</v>
      </c>
      <c r="B1578" t="s">
        <v>585</v>
      </c>
      <c r="C1578" t="s">
        <v>8222</v>
      </c>
      <c r="D1578" t="s">
        <v>34</v>
      </c>
      <c r="E1578" t="s">
        <v>8223</v>
      </c>
      <c r="F1578">
        <v>4.9000000000000004</v>
      </c>
      <c r="G1578">
        <v>13</v>
      </c>
      <c r="H1578" t="s">
        <v>36</v>
      </c>
      <c r="I1578" t="s">
        <v>8224</v>
      </c>
      <c r="J1578">
        <v>4.5</v>
      </c>
      <c r="K1578">
        <v>20</v>
      </c>
      <c r="L1578" t="s">
        <v>8225</v>
      </c>
      <c r="M1578" t="s">
        <v>604</v>
      </c>
      <c r="N1578" s="1" t="s">
        <v>8226</v>
      </c>
      <c r="O1578" t="s">
        <v>53</v>
      </c>
      <c r="P1578">
        <v>4.8</v>
      </c>
      <c r="Q1578">
        <v>4.8</v>
      </c>
      <c r="R1578">
        <v>5</v>
      </c>
      <c r="S1578">
        <v>4.5</v>
      </c>
      <c r="T1578">
        <v>4.9000000000000004</v>
      </c>
      <c r="U1578">
        <v>5</v>
      </c>
      <c r="V1578" t="s">
        <v>42</v>
      </c>
      <c r="W1578" t="s">
        <v>42</v>
      </c>
      <c r="X1578" t="s">
        <v>124</v>
      </c>
      <c r="Y1578">
        <v>20</v>
      </c>
      <c r="Z1578">
        <v>28</v>
      </c>
      <c r="AA1578" t="s">
        <v>44</v>
      </c>
      <c r="AB1578" t="s">
        <v>8227</v>
      </c>
      <c r="AC1578" t="s">
        <v>8228</v>
      </c>
      <c r="AD1578" t="s">
        <v>8229</v>
      </c>
      <c r="AE1578" t="s">
        <v>8230</v>
      </c>
      <c r="AF1578">
        <v>9250</v>
      </c>
    </row>
    <row r="1579" spans="1:32" x14ac:dyDescent="0.35">
      <c r="A1579">
        <v>2017</v>
      </c>
      <c r="B1579" t="s">
        <v>257</v>
      </c>
      <c r="C1579" t="s">
        <v>7296</v>
      </c>
      <c r="D1579" t="s">
        <v>34</v>
      </c>
      <c r="E1579" t="s">
        <v>8231</v>
      </c>
      <c r="F1579">
        <v>4.9000000000000004</v>
      </c>
      <c r="G1579">
        <v>18</v>
      </c>
      <c r="H1579" t="s">
        <v>36</v>
      </c>
      <c r="I1579" t="s">
        <v>8232</v>
      </c>
      <c r="J1579">
        <v>2.2999999999999998</v>
      </c>
      <c r="K1579">
        <v>3</v>
      </c>
      <c r="L1579" t="s">
        <v>8233</v>
      </c>
      <c r="M1579" t="s">
        <v>604</v>
      </c>
      <c r="N1579" s="1" t="s">
        <v>8234</v>
      </c>
      <c r="O1579" t="s">
        <v>53</v>
      </c>
      <c r="P1579">
        <v>4.7</v>
      </c>
      <c r="Q1579">
        <v>4.7</v>
      </c>
      <c r="R1579">
        <v>5</v>
      </c>
      <c r="S1579">
        <v>5</v>
      </c>
      <c r="T1579">
        <v>4.9000000000000004</v>
      </c>
      <c r="U1579">
        <v>5</v>
      </c>
      <c r="V1579" t="s">
        <v>1179</v>
      </c>
      <c r="W1579" t="s">
        <v>42</v>
      </c>
      <c r="X1579" t="s">
        <v>95</v>
      </c>
      <c r="Y1579">
        <v>18</v>
      </c>
      <c r="Z1579">
        <v>26</v>
      </c>
      <c r="AA1579" t="s">
        <v>44</v>
      </c>
      <c r="AB1579" t="s">
        <v>294</v>
      </c>
      <c r="AC1579" t="s">
        <v>264</v>
      </c>
      <c r="AD1579" t="s">
        <v>8235</v>
      </c>
      <c r="AE1579" t="s">
        <v>8236</v>
      </c>
      <c r="AF1579">
        <v>16189</v>
      </c>
    </row>
    <row r="1580" spans="1:32" x14ac:dyDescent="0.35">
      <c r="A1580">
        <v>2017</v>
      </c>
      <c r="B1580" t="s">
        <v>108</v>
      </c>
      <c r="C1580" t="s">
        <v>4514</v>
      </c>
      <c r="D1580" t="s">
        <v>34</v>
      </c>
      <c r="E1580" t="s">
        <v>8237</v>
      </c>
      <c r="F1580">
        <v>4.8</v>
      </c>
      <c r="G1580">
        <v>3</v>
      </c>
      <c r="H1580" t="s">
        <v>36</v>
      </c>
      <c r="I1580" t="s">
        <v>645</v>
      </c>
      <c r="J1580">
        <v>4.9000000000000004</v>
      </c>
      <c r="K1580">
        <v>2448</v>
      </c>
      <c r="L1580" t="s">
        <v>646</v>
      </c>
      <c r="M1580" t="s">
        <v>604</v>
      </c>
      <c r="N1580" s="1" t="s">
        <v>647</v>
      </c>
      <c r="O1580" t="s">
        <v>94</v>
      </c>
      <c r="P1580">
        <v>4.3</v>
      </c>
      <c r="Q1580">
        <v>4.3</v>
      </c>
      <c r="R1580">
        <v>5</v>
      </c>
      <c r="S1580">
        <v>4.7</v>
      </c>
      <c r="T1580">
        <v>5</v>
      </c>
      <c r="U1580">
        <v>5</v>
      </c>
      <c r="V1580" t="s">
        <v>42</v>
      </c>
      <c r="W1580" t="s">
        <v>5374</v>
      </c>
      <c r="X1580" t="s">
        <v>124</v>
      </c>
      <c r="Y1580">
        <v>12</v>
      </c>
      <c r="Z1580">
        <v>14</v>
      </c>
      <c r="AA1580" t="s">
        <v>44</v>
      </c>
      <c r="AB1580" t="s">
        <v>113</v>
      </c>
      <c r="AC1580" t="s">
        <v>4430</v>
      </c>
      <c r="AD1580" t="s">
        <v>8238</v>
      </c>
      <c r="AE1580" t="s">
        <v>8239</v>
      </c>
      <c r="AF1580">
        <v>54698</v>
      </c>
    </row>
    <row r="1581" spans="1:32" x14ac:dyDescent="0.35">
      <c r="A1581">
        <v>2020</v>
      </c>
      <c r="B1581" t="s">
        <v>213</v>
      </c>
      <c r="C1581" t="s">
        <v>1247</v>
      </c>
      <c r="D1581" t="s">
        <v>34</v>
      </c>
      <c r="E1581" t="s">
        <v>8240</v>
      </c>
      <c r="F1581">
        <v>4.9000000000000004</v>
      </c>
      <c r="G1581">
        <v>50</v>
      </c>
      <c r="H1581" t="s">
        <v>36</v>
      </c>
      <c r="I1581" t="s">
        <v>8241</v>
      </c>
      <c r="J1581">
        <v>4.8</v>
      </c>
      <c r="K1581">
        <v>1773</v>
      </c>
      <c r="L1581" t="s">
        <v>8242</v>
      </c>
      <c r="M1581" t="s">
        <v>604</v>
      </c>
      <c r="N1581" s="1" t="s">
        <v>5682</v>
      </c>
      <c r="O1581" t="s">
        <v>40</v>
      </c>
      <c r="P1581">
        <v>4.9000000000000004</v>
      </c>
      <c r="Q1581">
        <v>4.9000000000000004</v>
      </c>
      <c r="R1581">
        <v>4.9000000000000004</v>
      </c>
      <c r="S1581">
        <v>4.8</v>
      </c>
      <c r="T1581">
        <v>4.8</v>
      </c>
      <c r="U1581">
        <v>4.9000000000000004</v>
      </c>
      <c r="V1581" t="s">
        <v>104</v>
      </c>
      <c r="W1581" t="s">
        <v>655</v>
      </c>
      <c r="X1581" t="s">
        <v>124</v>
      </c>
      <c r="Y1581">
        <v>19</v>
      </c>
      <c r="Z1581">
        <v>26</v>
      </c>
      <c r="AA1581" t="s">
        <v>44</v>
      </c>
      <c r="AB1581" t="s">
        <v>8243</v>
      </c>
      <c r="AC1581" t="s">
        <v>607</v>
      </c>
      <c r="AD1581" t="s">
        <v>8244</v>
      </c>
      <c r="AE1581" t="s">
        <v>8245</v>
      </c>
      <c r="AF1581">
        <v>38304</v>
      </c>
    </row>
    <row r="1582" spans="1:32" x14ac:dyDescent="0.35">
      <c r="A1582">
        <v>2019</v>
      </c>
      <c r="B1582" t="s">
        <v>288</v>
      </c>
      <c r="C1582" t="s">
        <v>8246</v>
      </c>
      <c r="D1582" t="s">
        <v>34</v>
      </c>
      <c r="E1582" t="s">
        <v>8247</v>
      </c>
      <c r="F1582">
        <v>4.8</v>
      </c>
      <c r="G1582">
        <v>27</v>
      </c>
      <c r="H1582" t="s">
        <v>36</v>
      </c>
      <c r="I1582" t="s">
        <v>8248</v>
      </c>
      <c r="J1582">
        <v>4.8</v>
      </c>
      <c r="K1582">
        <v>1150</v>
      </c>
      <c r="L1582" t="s">
        <v>8249</v>
      </c>
      <c r="M1582" t="s">
        <v>604</v>
      </c>
      <c r="N1582" s="1" t="s">
        <v>8250</v>
      </c>
      <c r="O1582" t="s">
        <v>53</v>
      </c>
      <c r="P1582">
        <v>4.9000000000000004</v>
      </c>
      <c r="Q1582">
        <v>4.8</v>
      </c>
      <c r="R1582">
        <v>4.8</v>
      </c>
      <c r="S1582">
        <v>4.5999999999999996</v>
      </c>
      <c r="T1582">
        <v>5</v>
      </c>
      <c r="U1582">
        <v>4.9000000000000004</v>
      </c>
      <c r="V1582" t="s">
        <v>1618</v>
      </c>
      <c r="W1582" t="s">
        <v>42</v>
      </c>
      <c r="X1582" t="s">
        <v>124</v>
      </c>
      <c r="Y1582">
        <v>17</v>
      </c>
      <c r="Z1582">
        <v>22</v>
      </c>
      <c r="AA1582" t="s">
        <v>44</v>
      </c>
      <c r="AB1582" t="s">
        <v>45</v>
      </c>
      <c r="AC1582" t="s">
        <v>1645</v>
      </c>
      <c r="AD1582" t="s">
        <v>8251</v>
      </c>
      <c r="AE1582" t="s">
        <v>8252</v>
      </c>
      <c r="AF1582">
        <v>36939</v>
      </c>
    </row>
    <row r="1583" spans="1:32" x14ac:dyDescent="0.35">
      <c r="A1583">
        <v>2020</v>
      </c>
      <c r="B1583" t="s">
        <v>4488</v>
      </c>
      <c r="C1583" t="s">
        <v>8253</v>
      </c>
      <c r="D1583" t="s">
        <v>34</v>
      </c>
      <c r="E1583" t="s">
        <v>8254</v>
      </c>
      <c r="F1583">
        <v>4.9000000000000004</v>
      </c>
      <c r="G1583">
        <v>36</v>
      </c>
      <c r="H1583" t="s">
        <v>36</v>
      </c>
      <c r="I1583" t="s">
        <v>5706</v>
      </c>
      <c r="J1583">
        <v>4.5999999999999996</v>
      </c>
      <c r="K1583">
        <v>1252</v>
      </c>
      <c r="L1583" t="s">
        <v>5707</v>
      </c>
      <c r="M1583" t="s">
        <v>679</v>
      </c>
      <c r="N1583">
        <v>11203</v>
      </c>
      <c r="O1583" t="s">
        <v>53</v>
      </c>
      <c r="P1583">
        <v>5</v>
      </c>
      <c r="Q1583">
        <v>4.9000000000000004</v>
      </c>
      <c r="R1583">
        <v>4.8</v>
      </c>
      <c r="S1583">
        <v>4.9000000000000004</v>
      </c>
      <c r="T1583">
        <v>5</v>
      </c>
      <c r="U1583">
        <v>5</v>
      </c>
      <c r="V1583" t="s">
        <v>42</v>
      </c>
      <c r="W1583" t="s">
        <v>77</v>
      </c>
      <c r="X1583" t="s">
        <v>43</v>
      </c>
      <c r="Y1583">
        <v>24</v>
      </c>
      <c r="Z1583">
        <v>30</v>
      </c>
      <c r="AA1583" t="s">
        <v>44</v>
      </c>
      <c r="AB1583" t="s">
        <v>78</v>
      </c>
      <c r="AC1583" t="s">
        <v>664</v>
      </c>
      <c r="AD1583" t="s">
        <v>8255</v>
      </c>
      <c r="AE1583" t="s">
        <v>8256</v>
      </c>
      <c r="AF1583">
        <v>17224</v>
      </c>
    </row>
    <row r="1584" spans="1:32" x14ac:dyDescent="0.35">
      <c r="A1584">
        <v>2019</v>
      </c>
      <c r="B1584" t="s">
        <v>304</v>
      </c>
      <c r="C1584" t="s">
        <v>5168</v>
      </c>
      <c r="D1584" t="s">
        <v>34</v>
      </c>
      <c r="E1584" t="s">
        <v>5388</v>
      </c>
      <c r="F1584">
        <v>4.9000000000000004</v>
      </c>
      <c r="G1584">
        <v>82</v>
      </c>
      <c r="H1584" t="s">
        <v>36</v>
      </c>
      <c r="I1584" t="s">
        <v>8257</v>
      </c>
      <c r="J1584">
        <v>4.5999999999999996</v>
      </c>
      <c r="K1584">
        <v>580</v>
      </c>
      <c r="L1584" t="s">
        <v>8258</v>
      </c>
      <c r="M1584" t="s">
        <v>679</v>
      </c>
      <c r="N1584">
        <v>11542</v>
      </c>
      <c r="O1584" t="s">
        <v>40</v>
      </c>
      <c r="P1584">
        <v>5</v>
      </c>
      <c r="Q1584">
        <v>4.9000000000000004</v>
      </c>
      <c r="R1584">
        <v>4.9000000000000004</v>
      </c>
      <c r="S1584">
        <v>4.8</v>
      </c>
      <c r="T1584">
        <v>4.9000000000000004</v>
      </c>
      <c r="U1584">
        <v>4.9000000000000004</v>
      </c>
      <c r="V1584" t="s">
        <v>5070</v>
      </c>
      <c r="W1584" t="s">
        <v>4090</v>
      </c>
      <c r="X1584" t="s">
        <v>124</v>
      </c>
      <c r="Y1584">
        <v>19</v>
      </c>
      <c r="Z1584">
        <v>27</v>
      </c>
      <c r="AA1584" t="s">
        <v>44</v>
      </c>
      <c r="AB1584" t="s">
        <v>45</v>
      </c>
      <c r="AC1584" t="s">
        <v>938</v>
      </c>
      <c r="AD1584" t="s">
        <v>8259</v>
      </c>
      <c r="AE1584" t="s">
        <v>8260</v>
      </c>
      <c r="AF1584">
        <v>18109</v>
      </c>
    </row>
    <row r="1585" spans="1:32" x14ac:dyDescent="0.35">
      <c r="A1585">
        <v>2016</v>
      </c>
      <c r="B1585" t="s">
        <v>257</v>
      </c>
      <c r="C1585" t="s">
        <v>2959</v>
      </c>
      <c r="D1585" t="s">
        <v>34</v>
      </c>
      <c r="E1585" t="s">
        <v>8261</v>
      </c>
      <c r="F1585">
        <v>4.5999999999999996</v>
      </c>
      <c r="G1585">
        <v>56</v>
      </c>
      <c r="H1585" t="s">
        <v>36</v>
      </c>
      <c r="I1585" t="s">
        <v>7834</v>
      </c>
      <c r="J1585">
        <v>1.6</v>
      </c>
      <c r="K1585">
        <v>25</v>
      </c>
      <c r="L1585" t="s">
        <v>7835</v>
      </c>
      <c r="M1585" t="s">
        <v>2335</v>
      </c>
      <c r="N1585" s="1" t="s">
        <v>2871</v>
      </c>
      <c r="O1585" t="s">
        <v>40</v>
      </c>
      <c r="P1585">
        <v>4.7</v>
      </c>
      <c r="Q1585">
        <v>4.5999999999999996</v>
      </c>
      <c r="R1585">
        <v>4.5999999999999996</v>
      </c>
      <c r="S1585">
        <v>4.3</v>
      </c>
      <c r="T1585">
        <v>4.8</v>
      </c>
      <c r="U1585">
        <v>4.8</v>
      </c>
      <c r="V1585" t="s">
        <v>428</v>
      </c>
      <c r="W1585" t="s">
        <v>123</v>
      </c>
      <c r="X1585" t="s">
        <v>124</v>
      </c>
      <c r="Y1585">
        <v>21</v>
      </c>
      <c r="Z1585">
        <v>28</v>
      </c>
      <c r="AA1585" t="s">
        <v>44</v>
      </c>
      <c r="AB1585" t="s">
        <v>45</v>
      </c>
      <c r="AC1585" t="s">
        <v>219</v>
      </c>
      <c r="AD1585" t="s">
        <v>8262</v>
      </c>
      <c r="AE1585" t="s">
        <v>8263</v>
      </c>
      <c r="AF1585">
        <v>98960</v>
      </c>
    </row>
    <row r="1586" spans="1:32" x14ac:dyDescent="0.35">
      <c r="A1586">
        <v>2011</v>
      </c>
      <c r="B1586" t="s">
        <v>257</v>
      </c>
      <c r="C1586" t="s">
        <v>2743</v>
      </c>
      <c r="D1586" t="s">
        <v>34</v>
      </c>
      <c r="E1586" t="s">
        <v>7628</v>
      </c>
      <c r="F1586">
        <v>4.5</v>
      </c>
      <c r="G1586">
        <v>229</v>
      </c>
      <c r="H1586" t="s">
        <v>36</v>
      </c>
      <c r="I1586" t="s">
        <v>3370</v>
      </c>
      <c r="J1586">
        <v>3.7</v>
      </c>
      <c r="K1586">
        <v>27</v>
      </c>
      <c r="L1586" t="s">
        <v>3371</v>
      </c>
      <c r="M1586" t="s">
        <v>2335</v>
      </c>
      <c r="N1586" s="1" t="s">
        <v>3372</v>
      </c>
      <c r="O1586" t="s">
        <v>40</v>
      </c>
      <c r="P1586">
        <v>4.5</v>
      </c>
      <c r="Q1586">
        <v>4.5</v>
      </c>
      <c r="R1586">
        <v>4.5999999999999996</v>
      </c>
      <c r="S1586">
        <v>4.3</v>
      </c>
      <c r="T1586">
        <v>4.7</v>
      </c>
      <c r="U1586">
        <v>4.4000000000000004</v>
      </c>
      <c r="V1586" t="s">
        <v>42</v>
      </c>
      <c r="W1586" t="s">
        <v>42</v>
      </c>
      <c r="X1586" t="s">
        <v>124</v>
      </c>
      <c r="Y1586">
        <v>17</v>
      </c>
      <c r="Z1586">
        <v>26</v>
      </c>
      <c r="AA1586" t="s">
        <v>44</v>
      </c>
      <c r="AB1586" t="s">
        <v>151</v>
      </c>
      <c r="AC1586" t="s">
        <v>4354</v>
      </c>
      <c r="AD1586" t="s">
        <v>8264</v>
      </c>
      <c r="AE1586">
        <v>659026</v>
      </c>
      <c r="AF1586">
        <v>107987</v>
      </c>
    </row>
    <row r="1587" spans="1:32" x14ac:dyDescent="0.35">
      <c r="A1587">
        <v>2017</v>
      </c>
      <c r="B1587" t="s">
        <v>257</v>
      </c>
      <c r="C1587" t="s">
        <v>2322</v>
      </c>
      <c r="D1587" t="s">
        <v>34</v>
      </c>
      <c r="E1587" t="s">
        <v>8265</v>
      </c>
      <c r="F1587">
        <v>4.7</v>
      </c>
      <c r="G1587">
        <v>77</v>
      </c>
      <c r="H1587" t="s">
        <v>36</v>
      </c>
      <c r="I1587" t="s">
        <v>8266</v>
      </c>
      <c r="J1587">
        <v>4.5999999999999996</v>
      </c>
      <c r="K1587">
        <v>243</v>
      </c>
      <c r="L1587" t="s">
        <v>8267</v>
      </c>
      <c r="M1587" t="s">
        <v>699</v>
      </c>
      <c r="N1587" s="1" t="s">
        <v>8268</v>
      </c>
      <c r="O1587" t="s">
        <v>94</v>
      </c>
      <c r="P1587">
        <v>4.8</v>
      </c>
      <c r="Q1587">
        <v>4.7</v>
      </c>
      <c r="R1587">
        <v>4.7</v>
      </c>
      <c r="S1587">
        <v>4.4000000000000004</v>
      </c>
      <c r="T1587">
        <v>4.8</v>
      </c>
      <c r="U1587">
        <v>4.7</v>
      </c>
      <c r="V1587" t="s">
        <v>76</v>
      </c>
      <c r="W1587" t="s">
        <v>42</v>
      </c>
      <c r="X1587" t="s">
        <v>124</v>
      </c>
      <c r="Y1587">
        <v>18</v>
      </c>
      <c r="Z1587">
        <v>24</v>
      </c>
      <c r="AA1587" t="s">
        <v>44</v>
      </c>
      <c r="AB1587" t="s">
        <v>45</v>
      </c>
      <c r="AC1587" t="s">
        <v>264</v>
      </c>
      <c r="AD1587" t="s">
        <v>8269</v>
      </c>
      <c r="AE1587" t="s">
        <v>8270</v>
      </c>
      <c r="AF1587">
        <v>66395</v>
      </c>
    </row>
    <row r="1588" spans="1:32" x14ac:dyDescent="0.35">
      <c r="A1588">
        <v>2019</v>
      </c>
      <c r="B1588" t="s">
        <v>187</v>
      </c>
      <c r="C1588" t="s">
        <v>239</v>
      </c>
      <c r="D1588" t="s">
        <v>34</v>
      </c>
      <c r="E1588" t="s">
        <v>6755</v>
      </c>
      <c r="F1588">
        <v>4.7</v>
      </c>
      <c r="G1588">
        <v>205</v>
      </c>
      <c r="H1588" t="s">
        <v>36</v>
      </c>
      <c r="I1588" t="s">
        <v>7845</v>
      </c>
      <c r="J1588">
        <v>4.7</v>
      </c>
      <c r="K1588">
        <v>1997</v>
      </c>
      <c r="L1588" t="s">
        <v>7846</v>
      </c>
      <c r="M1588" t="s">
        <v>1277</v>
      </c>
      <c r="N1588" s="1" t="s">
        <v>1278</v>
      </c>
      <c r="O1588" t="s">
        <v>53</v>
      </c>
      <c r="P1588">
        <v>4.7</v>
      </c>
      <c r="Q1588">
        <v>4.7</v>
      </c>
      <c r="R1588">
        <v>4.5999999999999996</v>
      </c>
      <c r="S1588">
        <v>4.7</v>
      </c>
      <c r="T1588">
        <v>4.8</v>
      </c>
      <c r="U1588">
        <v>4.8</v>
      </c>
      <c r="V1588" t="s">
        <v>1417</v>
      </c>
      <c r="W1588" t="s">
        <v>42</v>
      </c>
      <c r="X1588" t="s">
        <v>124</v>
      </c>
      <c r="Y1588">
        <v>27</v>
      </c>
      <c r="Z1588">
        <v>33</v>
      </c>
      <c r="AA1588" t="s">
        <v>44</v>
      </c>
      <c r="AB1588" t="s">
        <v>78</v>
      </c>
      <c r="AC1588" t="s">
        <v>193</v>
      </c>
      <c r="AD1588" t="s">
        <v>8271</v>
      </c>
      <c r="AE1588" t="s">
        <v>8272</v>
      </c>
      <c r="AF1588">
        <v>12457</v>
      </c>
    </row>
    <row r="1589" spans="1:32" x14ac:dyDescent="0.35">
      <c r="A1589">
        <v>2017</v>
      </c>
      <c r="B1589" t="s">
        <v>257</v>
      </c>
      <c r="C1589" t="s">
        <v>2322</v>
      </c>
      <c r="D1589" t="s">
        <v>34</v>
      </c>
      <c r="E1589" t="s">
        <v>8273</v>
      </c>
      <c r="F1589">
        <v>4.7</v>
      </c>
      <c r="G1589">
        <v>77</v>
      </c>
      <c r="H1589" t="s">
        <v>36</v>
      </c>
      <c r="I1589" t="s">
        <v>5259</v>
      </c>
      <c r="J1589">
        <v>4.7</v>
      </c>
      <c r="K1589">
        <v>831</v>
      </c>
      <c r="L1589" t="s">
        <v>5260</v>
      </c>
      <c r="M1589" t="s">
        <v>1277</v>
      </c>
      <c r="N1589" s="1" t="s">
        <v>5261</v>
      </c>
      <c r="O1589" t="s">
        <v>53</v>
      </c>
      <c r="P1589">
        <v>4.8</v>
      </c>
      <c r="Q1589">
        <v>4.7</v>
      </c>
      <c r="R1589">
        <v>4.7</v>
      </c>
      <c r="S1589">
        <v>4.4000000000000004</v>
      </c>
      <c r="T1589">
        <v>4.8</v>
      </c>
      <c r="U1589">
        <v>4.7</v>
      </c>
      <c r="V1589" t="s">
        <v>455</v>
      </c>
      <c r="W1589" t="s">
        <v>42</v>
      </c>
      <c r="X1589" t="s">
        <v>124</v>
      </c>
      <c r="Y1589">
        <v>18</v>
      </c>
      <c r="Z1589">
        <v>24</v>
      </c>
      <c r="AA1589" t="s">
        <v>44</v>
      </c>
      <c r="AB1589" t="s">
        <v>45</v>
      </c>
      <c r="AC1589" t="s">
        <v>264</v>
      </c>
      <c r="AD1589" t="s">
        <v>8274</v>
      </c>
      <c r="AE1589" t="s">
        <v>8275</v>
      </c>
      <c r="AF1589">
        <v>37371</v>
      </c>
    </row>
    <row r="1590" spans="1:32" x14ac:dyDescent="0.35">
      <c r="A1590">
        <v>2019</v>
      </c>
      <c r="B1590" t="s">
        <v>288</v>
      </c>
      <c r="C1590" t="s">
        <v>2144</v>
      </c>
      <c r="D1590" t="s">
        <v>34</v>
      </c>
      <c r="E1590" t="s">
        <v>8276</v>
      </c>
      <c r="F1590">
        <v>4.8</v>
      </c>
      <c r="G1590">
        <v>27</v>
      </c>
      <c r="H1590" t="s">
        <v>36</v>
      </c>
      <c r="I1590" t="s">
        <v>8277</v>
      </c>
      <c r="J1590">
        <v>4.7</v>
      </c>
      <c r="K1590">
        <v>263</v>
      </c>
      <c r="L1590" t="s">
        <v>8278</v>
      </c>
      <c r="M1590" t="s">
        <v>699</v>
      </c>
      <c r="N1590" s="1" t="s">
        <v>8279</v>
      </c>
      <c r="O1590" t="s">
        <v>53</v>
      </c>
      <c r="P1590">
        <v>4.9000000000000004</v>
      </c>
      <c r="Q1590">
        <v>4.8</v>
      </c>
      <c r="R1590">
        <v>4.8</v>
      </c>
      <c r="S1590">
        <v>4.5999999999999996</v>
      </c>
      <c r="T1590">
        <v>5</v>
      </c>
      <c r="U1590">
        <v>4.9000000000000004</v>
      </c>
      <c r="V1590" t="s">
        <v>3820</v>
      </c>
      <c r="W1590" t="s">
        <v>8280</v>
      </c>
      <c r="X1590" t="s">
        <v>124</v>
      </c>
      <c r="Y1590">
        <v>17</v>
      </c>
      <c r="Z1590">
        <v>22</v>
      </c>
      <c r="AA1590" t="s">
        <v>44</v>
      </c>
      <c r="AB1590" t="s">
        <v>45</v>
      </c>
      <c r="AC1590" t="s">
        <v>1645</v>
      </c>
      <c r="AD1590" t="s">
        <v>8281</v>
      </c>
      <c r="AE1590" t="s">
        <v>8282</v>
      </c>
      <c r="AF1590">
        <v>19200</v>
      </c>
    </row>
    <row r="1591" spans="1:32" x14ac:dyDescent="0.35">
      <c r="A1591">
        <v>2019</v>
      </c>
      <c r="B1591" t="s">
        <v>108</v>
      </c>
      <c r="C1591" t="s">
        <v>2760</v>
      </c>
      <c r="D1591" t="s">
        <v>34</v>
      </c>
      <c r="E1591" t="s">
        <v>6974</v>
      </c>
      <c r="F1591">
        <v>5</v>
      </c>
      <c r="G1591">
        <v>10</v>
      </c>
      <c r="H1591" t="s">
        <v>36</v>
      </c>
      <c r="I1591" t="s">
        <v>8283</v>
      </c>
      <c r="J1591">
        <v>4.8</v>
      </c>
      <c r="K1591">
        <v>1355</v>
      </c>
      <c r="L1591" t="s">
        <v>8284</v>
      </c>
      <c r="M1591" t="s">
        <v>699</v>
      </c>
      <c r="N1591" s="1" t="s">
        <v>3899</v>
      </c>
      <c r="O1591" t="s">
        <v>53</v>
      </c>
      <c r="P1591">
        <v>5</v>
      </c>
      <c r="Q1591">
        <v>5</v>
      </c>
      <c r="R1591">
        <v>5</v>
      </c>
      <c r="S1591">
        <v>4.7</v>
      </c>
      <c r="T1591">
        <v>5</v>
      </c>
      <c r="U1591">
        <v>4.9000000000000004</v>
      </c>
      <c r="V1591" t="s">
        <v>8285</v>
      </c>
      <c r="W1591" t="s">
        <v>3290</v>
      </c>
      <c r="X1591" t="s">
        <v>124</v>
      </c>
      <c r="Y1591">
        <v>16</v>
      </c>
      <c r="Z1591">
        <v>22</v>
      </c>
      <c r="AA1591" t="s">
        <v>44</v>
      </c>
      <c r="AB1591" t="s">
        <v>125</v>
      </c>
      <c r="AC1591" t="s">
        <v>714</v>
      </c>
      <c r="AD1591" t="s">
        <v>8286</v>
      </c>
      <c r="AE1591" t="s">
        <v>8287</v>
      </c>
      <c r="AF1591">
        <v>78769</v>
      </c>
    </row>
    <row r="1592" spans="1:32" x14ac:dyDescent="0.35">
      <c r="A1592">
        <v>2021</v>
      </c>
      <c r="B1592" t="s">
        <v>69</v>
      </c>
      <c r="C1592" t="s">
        <v>357</v>
      </c>
      <c r="D1592" t="s">
        <v>34</v>
      </c>
      <c r="E1592" t="s">
        <v>8288</v>
      </c>
      <c r="F1592">
        <v>4.8</v>
      </c>
      <c r="G1592">
        <v>63</v>
      </c>
      <c r="H1592" t="s">
        <v>36</v>
      </c>
      <c r="I1592" t="s">
        <v>8289</v>
      </c>
      <c r="J1592">
        <v>4.5</v>
      </c>
      <c r="K1592">
        <v>92</v>
      </c>
      <c r="L1592" t="s">
        <v>8290</v>
      </c>
      <c r="M1592" t="s">
        <v>699</v>
      </c>
      <c r="N1592" s="1" t="s">
        <v>8291</v>
      </c>
      <c r="O1592" t="s">
        <v>40</v>
      </c>
      <c r="P1592">
        <v>4.9000000000000004</v>
      </c>
      <c r="Q1592">
        <v>4.7</v>
      </c>
      <c r="R1592">
        <v>4.8</v>
      </c>
      <c r="S1592">
        <v>4.7</v>
      </c>
      <c r="T1592">
        <v>4.7</v>
      </c>
      <c r="U1592">
        <v>4.8</v>
      </c>
      <c r="V1592" t="s">
        <v>8292</v>
      </c>
      <c r="W1592" t="s">
        <v>42</v>
      </c>
      <c r="X1592" t="s">
        <v>124</v>
      </c>
      <c r="Y1592">
        <v>19</v>
      </c>
      <c r="Z1592">
        <v>26</v>
      </c>
      <c r="AA1592" t="s">
        <v>44</v>
      </c>
      <c r="AB1592" t="s">
        <v>125</v>
      </c>
      <c r="AC1592" t="s">
        <v>126</v>
      </c>
      <c r="AD1592" t="s">
        <v>8293</v>
      </c>
      <c r="AE1592" t="s">
        <v>8294</v>
      </c>
      <c r="AF1592">
        <v>15329</v>
      </c>
    </row>
    <row r="1593" spans="1:32" x14ac:dyDescent="0.35">
      <c r="A1593">
        <v>2019</v>
      </c>
      <c r="B1593" t="s">
        <v>69</v>
      </c>
      <c r="C1593" t="s">
        <v>357</v>
      </c>
      <c r="D1593" t="s">
        <v>34</v>
      </c>
      <c r="E1593" t="s">
        <v>8295</v>
      </c>
      <c r="F1593">
        <v>4.8</v>
      </c>
      <c r="G1593">
        <v>223</v>
      </c>
      <c r="H1593" t="s">
        <v>36</v>
      </c>
      <c r="I1593" t="s">
        <v>8296</v>
      </c>
      <c r="J1593">
        <v>4.3</v>
      </c>
      <c r="K1593">
        <v>99</v>
      </c>
      <c r="L1593" t="s">
        <v>8297</v>
      </c>
      <c r="M1593" t="s">
        <v>699</v>
      </c>
      <c r="N1593" s="1" t="s">
        <v>8298</v>
      </c>
      <c r="O1593" t="s">
        <v>53</v>
      </c>
      <c r="P1593">
        <v>4.9000000000000004</v>
      </c>
      <c r="Q1593">
        <v>4.8</v>
      </c>
      <c r="R1593">
        <v>4.7</v>
      </c>
      <c r="S1593">
        <v>4.7</v>
      </c>
      <c r="T1593">
        <v>4.7</v>
      </c>
      <c r="U1593">
        <v>4.8</v>
      </c>
      <c r="V1593" t="s">
        <v>317</v>
      </c>
      <c r="W1593" t="s">
        <v>76</v>
      </c>
      <c r="X1593" t="s">
        <v>124</v>
      </c>
      <c r="Y1593">
        <v>18</v>
      </c>
      <c r="Z1593">
        <v>26</v>
      </c>
      <c r="AA1593" t="s">
        <v>44</v>
      </c>
      <c r="AB1593" t="s">
        <v>151</v>
      </c>
      <c r="AC1593" t="s">
        <v>126</v>
      </c>
      <c r="AD1593" t="s">
        <v>8299</v>
      </c>
      <c r="AE1593" t="s">
        <v>8300</v>
      </c>
      <c r="AF1593">
        <v>41907</v>
      </c>
    </row>
    <row r="1594" spans="1:32" x14ac:dyDescent="0.35">
      <c r="A1594">
        <v>2019</v>
      </c>
      <c r="B1594" t="s">
        <v>81</v>
      </c>
      <c r="C1594" t="s">
        <v>5794</v>
      </c>
      <c r="D1594" t="s">
        <v>34</v>
      </c>
      <c r="E1594" t="s">
        <v>8301</v>
      </c>
      <c r="F1594">
        <v>4.8</v>
      </c>
      <c r="G1594">
        <v>102</v>
      </c>
      <c r="H1594" t="s">
        <v>36</v>
      </c>
      <c r="I1594" t="s">
        <v>8302</v>
      </c>
      <c r="J1594">
        <v>4.5999999999999996</v>
      </c>
      <c r="K1594">
        <v>411</v>
      </c>
      <c r="L1594" t="s">
        <v>8303</v>
      </c>
      <c r="M1594" t="s">
        <v>39</v>
      </c>
      <c r="N1594">
        <v>90250</v>
      </c>
      <c r="O1594" t="s">
        <v>40</v>
      </c>
      <c r="P1594">
        <v>4.8</v>
      </c>
      <c r="Q1594">
        <v>4.8</v>
      </c>
      <c r="R1594">
        <v>4.8</v>
      </c>
      <c r="S1594">
        <v>4.5999999999999996</v>
      </c>
      <c r="T1594">
        <v>4.9000000000000004</v>
      </c>
      <c r="U1594">
        <v>4.8</v>
      </c>
      <c r="V1594" t="s">
        <v>4882</v>
      </c>
      <c r="W1594" t="s">
        <v>1409</v>
      </c>
      <c r="X1594" t="s">
        <v>43</v>
      </c>
      <c r="Y1594">
        <v>20</v>
      </c>
      <c r="Z1594">
        <v>28</v>
      </c>
      <c r="AA1594" t="s">
        <v>44</v>
      </c>
      <c r="AB1594" t="s">
        <v>45</v>
      </c>
      <c r="AC1594" t="s">
        <v>46</v>
      </c>
      <c r="AD1594" t="s">
        <v>8304</v>
      </c>
      <c r="AE1594" t="s">
        <v>8305</v>
      </c>
      <c r="AF1594">
        <v>35348</v>
      </c>
    </row>
    <row r="1595" spans="1:32" x14ac:dyDescent="0.35">
      <c r="A1595">
        <v>2019</v>
      </c>
      <c r="B1595" t="s">
        <v>108</v>
      </c>
      <c r="C1595" t="s">
        <v>2760</v>
      </c>
      <c r="D1595" t="s">
        <v>34</v>
      </c>
      <c r="E1595" t="s">
        <v>3344</v>
      </c>
      <c r="F1595">
        <v>5</v>
      </c>
      <c r="G1595">
        <v>10</v>
      </c>
      <c r="H1595" t="s">
        <v>36</v>
      </c>
      <c r="I1595" t="s">
        <v>8306</v>
      </c>
      <c r="J1595">
        <v>1.8</v>
      </c>
      <c r="K1595">
        <v>4</v>
      </c>
      <c r="L1595" t="s">
        <v>8307</v>
      </c>
      <c r="M1595" t="s">
        <v>39</v>
      </c>
      <c r="N1595">
        <v>95136</v>
      </c>
      <c r="O1595" t="s">
        <v>94</v>
      </c>
      <c r="P1595">
        <v>5</v>
      </c>
      <c r="Q1595">
        <v>5</v>
      </c>
      <c r="R1595">
        <v>5</v>
      </c>
      <c r="S1595">
        <v>4.7</v>
      </c>
      <c r="T1595">
        <v>5</v>
      </c>
      <c r="U1595">
        <v>4.9000000000000004</v>
      </c>
      <c r="V1595" t="s">
        <v>144</v>
      </c>
      <c r="W1595" t="s">
        <v>42</v>
      </c>
      <c r="X1595" t="s">
        <v>124</v>
      </c>
      <c r="Y1595">
        <v>16</v>
      </c>
      <c r="Z1595">
        <v>22</v>
      </c>
      <c r="AA1595" t="s">
        <v>44</v>
      </c>
      <c r="AB1595" t="s">
        <v>125</v>
      </c>
      <c r="AC1595" t="s">
        <v>714</v>
      </c>
      <c r="AD1595" t="s">
        <v>8308</v>
      </c>
      <c r="AE1595">
        <v>22228201</v>
      </c>
      <c r="AF1595">
        <v>50362</v>
      </c>
    </row>
    <row r="1596" spans="1:32" x14ac:dyDescent="0.35">
      <c r="A1596">
        <v>2017</v>
      </c>
      <c r="B1596" t="s">
        <v>257</v>
      </c>
      <c r="C1596" t="s">
        <v>2959</v>
      </c>
      <c r="D1596" t="s">
        <v>34</v>
      </c>
      <c r="E1596" t="s">
        <v>3323</v>
      </c>
      <c r="F1596">
        <v>4.8</v>
      </c>
      <c r="G1596">
        <v>89</v>
      </c>
      <c r="H1596" t="s">
        <v>36</v>
      </c>
      <c r="I1596" t="s">
        <v>8309</v>
      </c>
      <c r="J1596">
        <v>4.8</v>
      </c>
      <c r="K1596">
        <v>1176</v>
      </c>
      <c r="L1596" t="s">
        <v>8310</v>
      </c>
      <c r="M1596" t="s">
        <v>39</v>
      </c>
      <c r="N1596">
        <v>95136</v>
      </c>
      <c r="O1596" t="s">
        <v>94</v>
      </c>
      <c r="P1596">
        <v>4.8</v>
      </c>
      <c r="Q1596">
        <v>4.8</v>
      </c>
      <c r="R1596">
        <v>4.9000000000000004</v>
      </c>
      <c r="S1596">
        <v>4.5</v>
      </c>
      <c r="T1596">
        <v>4.8</v>
      </c>
      <c r="U1596">
        <v>4.9000000000000004</v>
      </c>
      <c r="V1596" t="s">
        <v>428</v>
      </c>
      <c r="W1596" t="s">
        <v>42</v>
      </c>
      <c r="X1596" t="s">
        <v>124</v>
      </c>
      <c r="Y1596">
        <v>21</v>
      </c>
      <c r="Z1596">
        <v>28</v>
      </c>
      <c r="AA1596" t="s">
        <v>44</v>
      </c>
      <c r="AB1596" t="s">
        <v>45</v>
      </c>
      <c r="AC1596" t="s">
        <v>219</v>
      </c>
      <c r="AD1596" t="s">
        <v>8311</v>
      </c>
      <c r="AE1596" t="s">
        <v>8312</v>
      </c>
      <c r="AF1596">
        <v>45623</v>
      </c>
    </row>
    <row r="1597" spans="1:32" x14ac:dyDescent="0.35">
      <c r="A1597">
        <v>2019</v>
      </c>
      <c r="B1597" t="s">
        <v>257</v>
      </c>
      <c r="C1597" t="s">
        <v>1943</v>
      </c>
      <c r="D1597" t="s">
        <v>34</v>
      </c>
      <c r="E1597" t="s">
        <v>8313</v>
      </c>
      <c r="F1597">
        <v>4.7</v>
      </c>
      <c r="G1597">
        <v>99</v>
      </c>
      <c r="H1597" t="s">
        <v>36</v>
      </c>
      <c r="I1597" t="s">
        <v>8314</v>
      </c>
      <c r="J1597">
        <v>4.4000000000000004</v>
      </c>
      <c r="K1597">
        <v>135</v>
      </c>
      <c r="L1597" t="s">
        <v>8315</v>
      </c>
      <c r="M1597" t="s">
        <v>39</v>
      </c>
      <c r="N1597">
        <v>94568</v>
      </c>
      <c r="O1597" t="s">
        <v>40</v>
      </c>
      <c r="P1597">
        <v>4.7</v>
      </c>
      <c r="Q1597">
        <v>4.7</v>
      </c>
      <c r="R1597">
        <v>4.8</v>
      </c>
      <c r="S1597">
        <v>4.3</v>
      </c>
      <c r="T1597">
        <v>4.8</v>
      </c>
      <c r="U1597">
        <v>4.5999999999999996</v>
      </c>
      <c r="V1597" t="s">
        <v>301</v>
      </c>
      <c r="W1597" t="s">
        <v>42</v>
      </c>
      <c r="X1597" t="s">
        <v>124</v>
      </c>
      <c r="Y1597">
        <v>22</v>
      </c>
      <c r="Z1597">
        <v>29</v>
      </c>
      <c r="AA1597" t="s">
        <v>44</v>
      </c>
      <c r="AB1597" t="s">
        <v>45</v>
      </c>
      <c r="AC1597" t="s">
        <v>219</v>
      </c>
      <c r="AD1597" t="s">
        <v>8316</v>
      </c>
      <c r="AE1597" t="s">
        <v>8317</v>
      </c>
      <c r="AF1597">
        <v>18302</v>
      </c>
    </row>
    <row r="1598" spans="1:32" x14ac:dyDescent="0.35">
      <c r="A1598">
        <v>2022</v>
      </c>
      <c r="B1598" t="s">
        <v>32</v>
      </c>
      <c r="C1598" t="s">
        <v>2697</v>
      </c>
      <c r="D1598" t="s">
        <v>34</v>
      </c>
      <c r="E1598" t="s">
        <v>8318</v>
      </c>
      <c r="F1598">
        <v>5</v>
      </c>
      <c r="G1598">
        <v>2</v>
      </c>
      <c r="H1598" t="s">
        <v>36</v>
      </c>
      <c r="I1598" t="s">
        <v>92</v>
      </c>
      <c r="J1598">
        <v>4.4000000000000004</v>
      </c>
      <c r="K1598">
        <v>1071</v>
      </c>
      <c r="L1598" t="s">
        <v>93</v>
      </c>
      <c r="M1598" t="s">
        <v>39</v>
      </c>
      <c r="N1598">
        <v>94544</v>
      </c>
      <c r="O1598" t="s">
        <v>40</v>
      </c>
      <c r="P1598">
        <v>5</v>
      </c>
      <c r="Q1598">
        <v>5</v>
      </c>
      <c r="R1598">
        <v>5</v>
      </c>
      <c r="S1598">
        <v>5</v>
      </c>
      <c r="T1598">
        <v>5</v>
      </c>
      <c r="U1598">
        <v>5</v>
      </c>
      <c r="V1598" t="s">
        <v>2701</v>
      </c>
      <c r="W1598" t="s">
        <v>77</v>
      </c>
      <c r="X1598" t="s">
        <v>124</v>
      </c>
      <c r="Y1598">
        <v>35</v>
      </c>
      <c r="Z1598">
        <v>34</v>
      </c>
      <c r="AA1598" t="s">
        <v>1410</v>
      </c>
      <c r="AB1598" t="s">
        <v>78</v>
      </c>
      <c r="AC1598" t="s">
        <v>2702</v>
      </c>
      <c r="AD1598" t="s">
        <v>8319</v>
      </c>
      <c r="AE1598" t="s">
        <v>8320</v>
      </c>
      <c r="AF1598">
        <v>29994</v>
      </c>
    </row>
    <row r="1599" spans="1:32" x14ac:dyDescent="0.35">
      <c r="A1599">
        <v>2021</v>
      </c>
      <c r="B1599" t="s">
        <v>389</v>
      </c>
      <c r="C1599" t="s">
        <v>1223</v>
      </c>
      <c r="D1599" t="s">
        <v>34</v>
      </c>
      <c r="E1599" t="s">
        <v>8321</v>
      </c>
      <c r="F1599">
        <v>4</v>
      </c>
      <c r="G1599">
        <v>15</v>
      </c>
      <c r="H1599" t="s">
        <v>36</v>
      </c>
      <c r="I1599" t="s">
        <v>5310</v>
      </c>
      <c r="J1599">
        <v>4.9000000000000004</v>
      </c>
      <c r="K1599">
        <v>1121</v>
      </c>
      <c r="L1599" t="s">
        <v>5311</v>
      </c>
      <c r="M1599" t="s">
        <v>39</v>
      </c>
      <c r="N1599">
        <v>94925</v>
      </c>
      <c r="O1599" t="s">
        <v>40</v>
      </c>
      <c r="P1599">
        <v>4.0999999999999996</v>
      </c>
      <c r="Q1599">
        <v>4.2</v>
      </c>
      <c r="R1599">
        <v>4.3</v>
      </c>
      <c r="S1599">
        <v>3.7</v>
      </c>
      <c r="T1599">
        <v>4.2</v>
      </c>
      <c r="U1599">
        <v>3.8</v>
      </c>
      <c r="V1599" t="s">
        <v>1279</v>
      </c>
      <c r="W1599" t="s">
        <v>1280</v>
      </c>
      <c r="X1599" t="s">
        <v>124</v>
      </c>
      <c r="Y1599">
        <v>131</v>
      </c>
      <c r="Z1599">
        <v>117</v>
      </c>
      <c r="AA1599" t="s">
        <v>1227</v>
      </c>
      <c r="AB1599" t="s">
        <v>1228</v>
      </c>
      <c r="AC1599" t="s">
        <v>1227</v>
      </c>
      <c r="AD1599" t="s">
        <v>8322</v>
      </c>
      <c r="AE1599">
        <v>21464</v>
      </c>
      <c r="AF1599">
        <v>24419</v>
      </c>
    </row>
    <row r="1600" spans="1:32" x14ac:dyDescent="0.35">
      <c r="A1600">
        <v>2020</v>
      </c>
      <c r="B1600" t="s">
        <v>365</v>
      </c>
      <c r="C1600" t="s">
        <v>8323</v>
      </c>
      <c r="D1600" t="s">
        <v>2155</v>
      </c>
      <c r="E1600" t="s">
        <v>8324</v>
      </c>
      <c r="F1600">
        <v>4.8</v>
      </c>
      <c r="G1600">
        <v>53</v>
      </c>
      <c r="H1600" t="s">
        <v>36</v>
      </c>
      <c r="I1600" t="s">
        <v>7884</v>
      </c>
      <c r="J1600">
        <v>4.5</v>
      </c>
      <c r="K1600">
        <v>902</v>
      </c>
      <c r="L1600" t="s">
        <v>7885</v>
      </c>
      <c r="M1600" t="s">
        <v>121</v>
      </c>
      <c r="N1600">
        <v>85382</v>
      </c>
      <c r="O1600" t="s">
        <v>40</v>
      </c>
      <c r="P1600">
        <v>4.8</v>
      </c>
      <c r="Q1600">
        <v>4.8</v>
      </c>
      <c r="R1600">
        <v>4.8</v>
      </c>
      <c r="S1600">
        <v>4.7</v>
      </c>
      <c r="T1600">
        <v>4.9000000000000004</v>
      </c>
      <c r="U1600">
        <v>4.9000000000000004</v>
      </c>
      <c r="V1600" t="s">
        <v>2644</v>
      </c>
      <c r="W1600" t="s">
        <v>77</v>
      </c>
      <c r="X1600" t="s">
        <v>43</v>
      </c>
      <c r="Y1600">
        <v>29</v>
      </c>
      <c r="Z1600">
        <v>36</v>
      </c>
      <c r="AA1600" t="s">
        <v>44</v>
      </c>
      <c r="AB1600" t="s">
        <v>78</v>
      </c>
      <c r="AC1600" t="s">
        <v>79</v>
      </c>
      <c r="AD1600" t="s">
        <v>8325</v>
      </c>
      <c r="AE1600" t="s">
        <v>8326</v>
      </c>
      <c r="AF1600">
        <v>19237</v>
      </c>
    </row>
    <row r="1601" spans="1:32" x14ac:dyDescent="0.35">
      <c r="A1601">
        <v>2021</v>
      </c>
      <c r="B1601" t="s">
        <v>32</v>
      </c>
      <c r="C1601" t="s">
        <v>2802</v>
      </c>
      <c r="D1601" t="s">
        <v>793</v>
      </c>
      <c r="E1601" t="s">
        <v>8327</v>
      </c>
      <c r="F1601">
        <v>4.8</v>
      </c>
      <c r="G1601">
        <v>85</v>
      </c>
      <c r="H1601" t="s">
        <v>36</v>
      </c>
      <c r="I1601" t="s">
        <v>1356</v>
      </c>
      <c r="J1601">
        <v>4.5999999999999996</v>
      </c>
      <c r="K1601">
        <v>1811</v>
      </c>
      <c r="L1601" t="s">
        <v>1357</v>
      </c>
      <c r="M1601" t="s">
        <v>121</v>
      </c>
      <c r="N1601">
        <v>85260</v>
      </c>
      <c r="O1601" t="s">
        <v>40</v>
      </c>
      <c r="P1601">
        <v>4.8</v>
      </c>
      <c r="Q1601">
        <v>4.8</v>
      </c>
      <c r="R1601">
        <v>4.5999999999999996</v>
      </c>
      <c r="S1601">
        <v>4.7</v>
      </c>
      <c r="T1601">
        <v>4.9000000000000004</v>
      </c>
      <c r="U1601">
        <v>4.9000000000000004</v>
      </c>
      <c r="V1601" s="1" t="s">
        <v>8328</v>
      </c>
      <c r="W1601" t="s">
        <v>1825</v>
      </c>
      <c r="X1601" t="s">
        <v>95</v>
      </c>
      <c r="Y1601">
        <v>20</v>
      </c>
      <c r="Z1601">
        <v>23</v>
      </c>
      <c r="AA1601" t="s">
        <v>44</v>
      </c>
      <c r="AB1601" t="s">
        <v>151</v>
      </c>
      <c r="AC1601" t="s">
        <v>2806</v>
      </c>
      <c r="AD1601" t="s">
        <v>8329</v>
      </c>
      <c r="AE1601" s="1" t="s">
        <v>8330</v>
      </c>
      <c r="AF1601">
        <v>17448</v>
      </c>
    </row>
    <row r="1602" spans="1:32" x14ac:dyDescent="0.35">
      <c r="A1602">
        <v>2017</v>
      </c>
      <c r="B1602" t="s">
        <v>591</v>
      </c>
      <c r="C1602" t="s">
        <v>2150</v>
      </c>
      <c r="D1602" t="s">
        <v>34</v>
      </c>
      <c r="E1602" t="s">
        <v>8331</v>
      </c>
      <c r="F1602">
        <v>4.8</v>
      </c>
      <c r="G1602">
        <v>187</v>
      </c>
      <c r="H1602" t="s">
        <v>36</v>
      </c>
      <c r="I1602" t="s">
        <v>8332</v>
      </c>
      <c r="J1602">
        <v>4.5999999999999996</v>
      </c>
      <c r="K1602">
        <v>2395</v>
      </c>
      <c r="L1602" t="s">
        <v>8333</v>
      </c>
      <c r="M1602" t="s">
        <v>121</v>
      </c>
      <c r="N1602">
        <v>85284</v>
      </c>
      <c r="O1602" t="s">
        <v>53</v>
      </c>
      <c r="P1602">
        <v>4.8</v>
      </c>
      <c r="Q1602">
        <v>4.8</v>
      </c>
      <c r="R1602">
        <v>4.8</v>
      </c>
      <c r="S1602">
        <v>4.5999999999999996</v>
      </c>
      <c r="T1602">
        <v>4.8</v>
      </c>
      <c r="U1602">
        <v>4.8</v>
      </c>
      <c r="V1602" t="s">
        <v>1565</v>
      </c>
      <c r="W1602" t="s">
        <v>439</v>
      </c>
      <c r="X1602" t="s">
        <v>6580</v>
      </c>
      <c r="Y1602">
        <v>21</v>
      </c>
      <c r="Z1602">
        <v>30</v>
      </c>
      <c r="AA1602" t="s">
        <v>44</v>
      </c>
      <c r="AB1602" t="s">
        <v>78</v>
      </c>
      <c r="AC1602" t="s">
        <v>184</v>
      </c>
      <c r="AD1602" t="s">
        <v>8334</v>
      </c>
      <c r="AE1602" t="s">
        <v>8335</v>
      </c>
      <c r="AF1602">
        <v>49914</v>
      </c>
    </row>
    <row r="1603" spans="1:32" x14ac:dyDescent="0.35">
      <c r="A1603">
        <v>2019</v>
      </c>
      <c r="B1603" t="s">
        <v>108</v>
      </c>
      <c r="C1603" t="s">
        <v>8336</v>
      </c>
      <c r="D1603" t="s">
        <v>34</v>
      </c>
      <c r="E1603" t="s">
        <v>8337</v>
      </c>
      <c r="F1603">
        <v>4.0999999999999996</v>
      </c>
      <c r="G1603">
        <v>17</v>
      </c>
      <c r="H1603" t="s">
        <v>36</v>
      </c>
      <c r="I1603" t="s">
        <v>203</v>
      </c>
      <c r="J1603">
        <v>3</v>
      </c>
      <c r="K1603">
        <v>2</v>
      </c>
      <c r="L1603" t="s">
        <v>204</v>
      </c>
      <c r="M1603" t="s">
        <v>183</v>
      </c>
      <c r="N1603">
        <v>84115</v>
      </c>
      <c r="O1603" t="s">
        <v>53</v>
      </c>
      <c r="P1603">
        <v>3.9</v>
      </c>
      <c r="Q1603">
        <v>4</v>
      </c>
      <c r="R1603">
        <v>4.0999999999999996</v>
      </c>
      <c r="S1603">
        <v>3.9</v>
      </c>
      <c r="T1603">
        <v>4.5</v>
      </c>
      <c r="U1603">
        <v>4.3</v>
      </c>
      <c r="V1603" t="s">
        <v>76</v>
      </c>
      <c r="W1603" t="s">
        <v>42</v>
      </c>
      <c r="X1603" t="s">
        <v>124</v>
      </c>
      <c r="Y1603">
        <v>24</v>
      </c>
      <c r="Z1603">
        <v>32</v>
      </c>
      <c r="AA1603" t="s">
        <v>512</v>
      </c>
      <c r="AB1603" t="s">
        <v>294</v>
      </c>
      <c r="AC1603" t="s">
        <v>6585</v>
      </c>
      <c r="AD1603" t="s">
        <v>8338</v>
      </c>
      <c r="AE1603" t="s">
        <v>8339</v>
      </c>
      <c r="AF1603">
        <v>34132</v>
      </c>
    </row>
    <row r="1604" spans="1:32" x14ac:dyDescent="0.35">
      <c r="A1604">
        <v>2018</v>
      </c>
      <c r="B1604" t="s">
        <v>389</v>
      </c>
      <c r="C1604" t="s">
        <v>3761</v>
      </c>
      <c r="D1604" t="s">
        <v>34</v>
      </c>
      <c r="E1604" t="s">
        <v>8340</v>
      </c>
      <c r="F1604">
        <v>4.5999999999999996</v>
      </c>
      <c r="G1604">
        <v>117</v>
      </c>
      <c r="H1604" t="s">
        <v>36</v>
      </c>
      <c r="I1604" t="s">
        <v>8341</v>
      </c>
      <c r="J1604">
        <v>4.5999999999999996</v>
      </c>
      <c r="K1604">
        <v>204</v>
      </c>
      <c r="L1604" t="s">
        <v>8342</v>
      </c>
      <c r="M1604" t="s">
        <v>797</v>
      </c>
      <c r="N1604">
        <v>80033</v>
      </c>
      <c r="O1604" t="s">
        <v>53</v>
      </c>
      <c r="P1604">
        <v>4.7</v>
      </c>
      <c r="Q1604">
        <v>4.7</v>
      </c>
      <c r="R1604">
        <v>4.9000000000000004</v>
      </c>
      <c r="S1604">
        <v>4.4000000000000004</v>
      </c>
      <c r="T1604">
        <v>4.7</v>
      </c>
      <c r="U1604">
        <v>4.5999999999999996</v>
      </c>
      <c r="V1604" t="s">
        <v>362</v>
      </c>
      <c r="W1604" t="s">
        <v>262</v>
      </c>
      <c r="X1604" t="s">
        <v>124</v>
      </c>
      <c r="Y1604">
        <v>120</v>
      </c>
      <c r="Z1604">
        <v>112</v>
      </c>
      <c r="AA1604" t="s">
        <v>1227</v>
      </c>
      <c r="AB1604" t="s">
        <v>1228</v>
      </c>
      <c r="AC1604" t="s">
        <v>1227</v>
      </c>
      <c r="AD1604" t="s">
        <v>8343</v>
      </c>
      <c r="AE1604" t="s">
        <v>8344</v>
      </c>
      <c r="AF1604">
        <v>10075</v>
      </c>
    </row>
    <row r="1605" spans="1:32" x14ac:dyDescent="0.35">
      <c r="A1605">
        <v>2016</v>
      </c>
      <c r="B1605" t="s">
        <v>288</v>
      </c>
      <c r="C1605" t="s">
        <v>8345</v>
      </c>
      <c r="D1605" t="s">
        <v>34</v>
      </c>
      <c r="E1605" t="s">
        <v>8346</v>
      </c>
      <c r="F1605">
        <v>4.8</v>
      </c>
      <c r="G1605">
        <v>22</v>
      </c>
      <c r="H1605" t="s">
        <v>36</v>
      </c>
      <c r="I1605" t="s">
        <v>8347</v>
      </c>
      <c r="J1605">
        <v>4.3</v>
      </c>
      <c r="K1605">
        <v>1482</v>
      </c>
      <c r="L1605" t="s">
        <v>8348</v>
      </c>
      <c r="M1605" t="s">
        <v>797</v>
      </c>
      <c r="N1605">
        <v>80122</v>
      </c>
      <c r="O1605" t="s">
        <v>53</v>
      </c>
      <c r="P1605">
        <v>4.5</v>
      </c>
      <c r="Q1605">
        <v>4.8</v>
      </c>
      <c r="R1605">
        <v>4.9000000000000004</v>
      </c>
      <c r="S1605">
        <v>4.5</v>
      </c>
      <c r="T1605">
        <v>5</v>
      </c>
      <c r="U1605">
        <v>4.7</v>
      </c>
      <c r="V1605" t="s">
        <v>293</v>
      </c>
      <c r="W1605" t="s">
        <v>42</v>
      </c>
      <c r="X1605" t="s">
        <v>124</v>
      </c>
      <c r="Y1605">
        <v>23</v>
      </c>
      <c r="Z1605">
        <v>31</v>
      </c>
      <c r="AA1605" t="s">
        <v>44</v>
      </c>
      <c r="AB1605" t="s">
        <v>198</v>
      </c>
      <c r="AC1605" t="s">
        <v>219</v>
      </c>
      <c r="AD1605" t="s">
        <v>8349</v>
      </c>
      <c r="AE1605" t="s">
        <v>8350</v>
      </c>
      <c r="AF1605">
        <v>48421</v>
      </c>
    </row>
    <row r="1606" spans="1:32" x14ac:dyDescent="0.35">
      <c r="A1606">
        <v>2021</v>
      </c>
      <c r="B1606" t="s">
        <v>257</v>
      </c>
      <c r="C1606" t="s">
        <v>1079</v>
      </c>
      <c r="D1606" t="s">
        <v>1080</v>
      </c>
      <c r="E1606" t="s">
        <v>8351</v>
      </c>
      <c r="F1606">
        <v>4.8</v>
      </c>
      <c r="G1606">
        <v>26</v>
      </c>
      <c r="H1606" t="s">
        <v>36</v>
      </c>
      <c r="I1606" t="s">
        <v>8352</v>
      </c>
      <c r="J1606">
        <v>4.5</v>
      </c>
      <c r="K1606">
        <v>816</v>
      </c>
      <c r="L1606" t="s">
        <v>8353</v>
      </c>
      <c r="M1606" t="s">
        <v>797</v>
      </c>
      <c r="N1606">
        <v>80246</v>
      </c>
      <c r="O1606" t="s">
        <v>53</v>
      </c>
      <c r="P1606">
        <v>4.9000000000000004</v>
      </c>
      <c r="Q1606">
        <v>5</v>
      </c>
      <c r="R1606">
        <v>4.9000000000000004</v>
      </c>
      <c r="S1606">
        <v>4.5999999999999996</v>
      </c>
      <c r="T1606">
        <v>4.9000000000000004</v>
      </c>
      <c r="U1606">
        <v>4.9000000000000004</v>
      </c>
      <c r="V1606" t="s">
        <v>455</v>
      </c>
      <c r="W1606" t="s">
        <v>42</v>
      </c>
      <c r="X1606" t="s">
        <v>124</v>
      </c>
      <c r="Y1606">
        <v>21</v>
      </c>
      <c r="Z1606">
        <v>25</v>
      </c>
      <c r="AA1606" t="s">
        <v>44</v>
      </c>
      <c r="AB1606" t="s">
        <v>45</v>
      </c>
      <c r="AC1606" t="s">
        <v>264</v>
      </c>
      <c r="AD1606" t="s">
        <v>8354</v>
      </c>
      <c r="AE1606" t="s">
        <v>8355</v>
      </c>
      <c r="AF1606">
        <v>12418</v>
      </c>
    </row>
    <row r="1607" spans="1:32" x14ac:dyDescent="0.35">
      <c r="A1607">
        <v>2019</v>
      </c>
      <c r="B1607" t="s">
        <v>69</v>
      </c>
      <c r="C1607" t="s">
        <v>1537</v>
      </c>
      <c r="D1607" t="s">
        <v>400</v>
      </c>
      <c r="E1607" t="s">
        <v>8356</v>
      </c>
      <c r="F1607">
        <v>4.8</v>
      </c>
      <c r="G1607">
        <v>540</v>
      </c>
      <c r="H1607" t="s">
        <v>36</v>
      </c>
      <c r="I1607" t="s">
        <v>8357</v>
      </c>
      <c r="J1607">
        <v>4.7</v>
      </c>
      <c r="K1607">
        <v>545</v>
      </c>
      <c r="L1607" t="s">
        <v>8358</v>
      </c>
      <c r="M1607" t="s">
        <v>243</v>
      </c>
      <c r="N1607">
        <v>98409</v>
      </c>
      <c r="O1607" t="s">
        <v>53</v>
      </c>
      <c r="P1607">
        <v>4.8</v>
      </c>
      <c r="Q1607">
        <v>4.8</v>
      </c>
      <c r="R1607">
        <v>4.7</v>
      </c>
      <c r="S1607">
        <v>4.7</v>
      </c>
      <c r="T1607">
        <v>4.8</v>
      </c>
      <c r="U1607">
        <v>4.8</v>
      </c>
      <c r="V1607" t="s">
        <v>104</v>
      </c>
      <c r="W1607" t="s">
        <v>76</v>
      </c>
      <c r="X1607" t="s">
        <v>124</v>
      </c>
      <c r="Y1607">
        <v>27</v>
      </c>
      <c r="Z1607">
        <v>33</v>
      </c>
      <c r="AA1607" t="s">
        <v>44</v>
      </c>
      <c r="AB1607" t="s">
        <v>78</v>
      </c>
      <c r="AC1607" t="s">
        <v>79</v>
      </c>
      <c r="AD1607" t="s">
        <v>8359</v>
      </c>
      <c r="AE1607" t="s">
        <v>8360</v>
      </c>
      <c r="AF1607">
        <v>19897</v>
      </c>
    </row>
    <row r="1608" spans="1:32" x14ac:dyDescent="0.35">
      <c r="A1608">
        <v>2018</v>
      </c>
      <c r="B1608" t="s">
        <v>288</v>
      </c>
      <c r="C1608" t="s">
        <v>8361</v>
      </c>
      <c r="D1608" t="s">
        <v>34</v>
      </c>
      <c r="E1608" t="s">
        <v>5584</v>
      </c>
      <c r="F1608">
        <v>4.7</v>
      </c>
      <c r="G1608">
        <v>63</v>
      </c>
      <c r="H1608" t="s">
        <v>36</v>
      </c>
      <c r="I1608" t="s">
        <v>247</v>
      </c>
      <c r="J1608">
        <v>4.5999999999999996</v>
      </c>
      <c r="K1608">
        <v>176</v>
      </c>
      <c r="L1608" t="s">
        <v>248</v>
      </c>
      <c r="M1608" t="s">
        <v>243</v>
      </c>
      <c r="N1608">
        <v>99206</v>
      </c>
      <c r="O1608" t="s">
        <v>53</v>
      </c>
      <c r="P1608">
        <v>4.9000000000000004</v>
      </c>
      <c r="Q1608">
        <v>4.8</v>
      </c>
      <c r="R1608">
        <v>4.8</v>
      </c>
      <c r="S1608">
        <v>4.5</v>
      </c>
      <c r="T1608">
        <v>4.7</v>
      </c>
      <c r="U1608">
        <v>4.7</v>
      </c>
      <c r="V1608" t="s">
        <v>3617</v>
      </c>
      <c r="W1608" t="s">
        <v>42</v>
      </c>
      <c r="X1608" t="s">
        <v>1926</v>
      </c>
      <c r="Y1608">
        <v>19</v>
      </c>
      <c r="Z1608">
        <v>25</v>
      </c>
      <c r="AA1608" t="s">
        <v>44</v>
      </c>
      <c r="AB1608" t="s">
        <v>45</v>
      </c>
      <c r="AC1608" t="s">
        <v>219</v>
      </c>
      <c r="AD1608" t="s">
        <v>8362</v>
      </c>
      <c r="AE1608" t="s">
        <v>8363</v>
      </c>
      <c r="AF1608">
        <v>57905</v>
      </c>
    </row>
    <row r="1609" spans="1:32" x14ac:dyDescent="0.35">
      <c r="A1609">
        <v>2019</v>
      </c>
      <c r="B1609" t="s">
        <v>288</v>
      </c>
      <c r="C1609" t="s">
        <v>3280</v>
      </c>
      <c r="D1609" t="s">
        <v>34</v>
      </c>
      <c r="E1609" t="s">
        <v>8364</v>
      </c>
      <c r="F1609">
        <v>4.8</v>
      </c>
      <c r="G1609">
        <v>11</v>
      </c>
      <c r="H1609" t="s">
        <v>36</v>
      </c>
      <c r="I1609" t="s">
        <v>8365</v>
      </c>
      <c r="J1609">
        <v>4.7</v>
      </c>
      <c r="K1609">
        <v>306</v>
      </c>
      <c r="L1609" t="s">
        <v>8366</v>
      </c>
      <c r="M1609" t="s">
        <v>243</v>
      </c>
      <c r="N1609">
        <v>98133</v>
      </c>
      <c r="O1609" t="s">
        <v>94</v>
      </c>
      <c r="P1609">
        <v>4.5999999999999996</v>
      </c>
      <c r="Q1609">
        <v>4.7</v>
      </c>
      <c r="R1609">
        <v>4.8</v>
      </c>
      <c r="S1609">
        <v>4.5</v>
      </c>
      <c r="T1609">
        <v>5</v>
      </c>
      <c r="U1609">
        <v>4.9000000000000004</v>
      </c>
      <c r="V1609" t="s">
        <v>5620</v>
      </c>
      <c r="W1609" t="s">
        <v>3284</v>
      </c>
      <c r="X1609" t="s">
        <v>124</v>
      </c>
      <c r="Y1609">
        <v>17</v>
      </c>
      <c r="Z1609">
        <v>26</v>
      </c>
      <c r="AA1609" t="s">
        <v>44</v>
      </c>
      <c r="AB1609" t="s">
        <v>45</v>
      </c>
      <c r="AC1609" t="s">
        <v>1165</v>
      </c>
      <c r="AD1609" t="s">
        <v>8367</v>
      </c>
      <c r="AE1609" t="s">
        <v>8368</v>
      </c>
      <c r="AF1609">
        <v>27615</v>
      </c>
    </row>
    <row r="1610" spans="1:32" x14ac:dyDescent="0.35">
      <c r="A1610">
        <v>2018</v>
      </c>
      <c r="B1610" t="s">
        <v>257</v>
      </c>
      <c r="C1610" t="s">
        <v>1943</v>
      </c>
      <c r="D1610" t="s">
        <v>34</v>
      </c>
      <c r="E1610" t="s">
        <v>8369</v>
      </c>
      <c r="F1610">
        <v>4.8</v>
      </c>
      <c r="G1610">
        <v>64</v>
      </c>
      <c r="H1610" t="s">
        <v>36</v>
      </c>
      <c r="I1610" t="s">
        <v>8370</v>
      </c>
      <c r="J1610">
        <v>4.8</v>
      </c>
      <c r="K1610">
        <v>415</v>
      </c>
      <c r="L1610" t="s">
        <v>8371</v>
      </c>
      <c r="M1610" t="s">
        <v>271</v>
      </c>
      <c r="N1610">
        <v>78006</v>
      </c>
      <c r="O1610" t="s">
        <v>94</v>
      </c>
      <c r="P1610">
        <v>4.9000000000000004</v>
      </c>
      <c r="Q1610">
        <v>4.9000000000000004</v>
      </c>
      <c r="R1610">
        <v>4.8</v>
      </c>
      <c r="S1610">
        <v>4.4000000000000004</v>
      </c>
      <c r="T1610">
        <v>4.9000000000000004</v>
      </c>
      <c r="U1610">
        <v>4.5999999999999996</v>
      </c>
      <c r="V1610" t="s">
        <v>455</v>
      </c>
      <c r="W1610" t="s">
        <v>77</v>
      </c>
      <c r="X1610" t="s">
        <v>124</v>
      </c>
      <c r="Y1610">
        <v>22</v>
      </c>
      <c r="Z1610">
        <v>29</v>
      </c>
      <c r="AA1610" t="s">
        <v>44</v>
      </c>
      <c r="AB1610" t="s">
        <v>45</v>
      </c>
      <c r="AC1610" t="s">
        <v>219</v>
      </c>
      <c r="AD1610" t="s">
        <v>8372</v>
      </c>
      <c r="AE1610" t="s">
        <v>8373</v>
      </c>
      <c r="AF1610">
        <v>62594</v>
      </c>
    </row>
    <row r="1611" spans="1:32" x14ac:dyDescent="0.35">
      <c r="A1611">
        <v>2020</v>
      </c>
      <c r="B1611" t="s">
        <v>257</v>
      </c>
      <c r="C1611" t="s">
        <v>1323</v>
      </c>
      <c r="D1611" t="s">
        <v>34</v>
      </c>
      <c r="E1611" t="s">
        <v>8374</v>
      </c>
      <c r="F1611">
        <v>4.9000000000000004</v>
      </c>
      <c r="G1611">
        <v>51</v>
      </c>
      <c r="H1611" t="s">
        <v>36</v>
      </c>
      <c r="I1611" t="s">
        <v>1945</v>
      </c>
      <c r="J1611">
        <v>4.5</v>
      </c>
      <c r="K1611">
        <v>955</v>
      </c>
      <c r="L1611" t="s">
        <v>1946</v>
      </c>
      <c r="M1611" t="s">
        <v>271</v>
      </c>
      <c r="N1611">
        <v>78249</v>
      </c>
      <c r="O1611" t="s">
        <v>53</v>
      </c>
      <c r="P1611">
        <v>5</v>
      </c>
      <c r="Q1611">
        <v>4.9000000000000004</v>
      </c>
      <c r="R1611">
        <v>4.9000000000000004</v>
      </c>
      <c r="S1611">
        <v>4.7</v>
      </c>
      <c r="T1611">
        <v>4.9000000000000004</v>
      </c>
      <c r="U1611">
        <v>4.9000000000000004</v>
      </c>
      <c r="V1611" t="s">
        <v>896</v>
      </c>
      <c r="W1611" t="s">
        <v>42</v>
      </c>
      <c r="X1611" t="s">
        <v>95</v>
      </c>
      <c r="Y1611">
        <v>25</v>
      </c>
      <c r="Z1611">
        <v>29</v>
      </c>
      <c r="AA1611" t="s">
        <v>44</v>
      </c>
      <c r="AB1611" t="s">
        <v>45</v>
      </c>
      <c r="AC1611" t="s">
        <v>219</v>
      </c>
      <c r="AD1611" t="s">
        <v>8375</v>
      </c>
      <c r="AE1611" t="s">
        <v>8376</v>
      </c>
      <c r="AF1611">
        <v>18656</v>
      </c>
    </row>
    <row r="1612" spans="1:32" x14ac:dyDescent="0.35">
      <c r="A1612">
        <v>2021</v>
      </c>
      <c r="B1612" t="s">
        <v>389</v>
      </c>
      <c r="C1612" t="s">
        <v>1465</v>
      </c>
      <c r="D1612" t="s">
        <v>34</v>
      </c>
      <c r="E1612" t="s">
        <v>8377</v>
      </c>
      <c r="F1612">
        <v>3</v>
      </c>
      <c r="G1612">
        <v>1</v>
      </c>
      <c r="H1612" t="s">
        <v>36</v>
      </c>
      <c r="I1612" t="s">
        <v>8378</v>
      </c>
      <c r="J1612">
        <v>4.9000000000000004</v>
      </c>
      <c r="K1612">
        <v>1826</v>
      </c>
      <c r="L1612" t="s">
        <v>8379</v>
      </c>
      <c r="M1612" t="s">
        <v>271</v>
      </c>
      <c r="N1612">
        <v>76053</v>
      </c>
      <c r="O1612" t="s">
        <v>53</v>
      </c>
      <c r="P1612">
        <v>3</v>
      </c>
      <c r="Q1612">
        <v>4</v>
      </c>
      <c r="R1612">
        <v>5</v>
      </c>
      <c r="S1612">
        <v>2</v>
      </c>
      <c r="T1612">
        <v>4</v>
      </c>
      <c r="U1612">
        <v>1</v>
      </c>
      <c r="V1612" t="s">
        <v>1279</v>
      </c>
      <c r="W1612" t="s">
        <v>1280</v>
      </c>
      <c r="X1612" t="s">
        <v>124</v>
      </c>
      <c r="Y1612">
        <v>118</v>
      </c>
      <c r="Z1612">
        <v>107</v>
      </c>
      <c r="AA1612" t="s">
        <v>44</v>
      </c>
      <c r="AB1612" t="s">
        <v>1228</v>
      </c>
      <c r="AC1612" t="s">
        <v>1469</v>
      </c>
      <c r="AD1612" t="s">
        <v>8380</v>
      </c>
      <c r="AE1612" t="s">
        <v>8381</v>
      </c>
      <c r="AF1612">
        <v>14055</v>
      </c>
    </row>
    <row r="1613" spans="1:32" x14ac:dyDescent="0.35">
      <c r="A1613">
        <v>2017</v>
      </c>
      <c r="B1613" t="s">
        <v>365</v>
      </c>
      <c r="C1613" t="s">
        <v>870</v>
      </c>
      <c r="D1613" t="s">
        <v>34</v>
      </c>
      <c r="E1613" t="s">
        <v>8382</v>
      </c>
      <c r="F1613">
        <v>4.8</v>
      </c>
      <c r="G1613">
        <v>413</v>
      </c>
      <c r="H1613" t="s">
        <v>36</v>
      </c>
      <c r="I1613" t="s">
        <v>8383</v>
      </c>
      <c r="J1613">
        <v>3</v>
      </c>
      <c r="K1613">
        <v>2</v>
      </c>
      <c r="L1613" t="s">
        <v>8384</v>
      </c>
      <c r="M1613" t="s">
        <v>271</v>
      </c>
      <c r="N1613">
        <v>76205</v>
      </c>
      <c r="O1613" t="s">
        <v>40</v>
      </c>
      <c r="P1613">
        <v>4.8</v>
      </c>
      <c r="Q1613">
        <v>4.7</v>
      </c>
      <c r="R1613">
        <v>4.7</v>
      </c>
      <c r="S1613">
        <v>4.7</v>
      </c>
      <c r="T1613">
        <v>4.8</v>
      </c>
      <c r="U1613">
        <v>4.8</v>
      </c>
      <c r="V1613" t="s">
        <v>42</v>
      </c>
      <c r="W1613" t="s">
        <v>42</v>
      </c>
      <c r="X1613" t="s">
        <v>43</v>
      </c>
      <c r="Y1613">
        <v>30</v>
      </c>
      <c r="Z1613">
        <v>40</v>
      </c>
      <c r="AA1613" t="s">
        <v>44</v>
      </c>
      <c r="AB1613" t="s">
        <v>151</v>
      </c>
      <c r="AC1613" t="s">
        <v>874</v>
      </c>
      <c r="AD1613" t="s">
        <v>8385</v>
      </c>
      <c r="AE1613" t="s">
        <v>8386</v>
      </c>
      <c r="AF1613">
        <v>47937</v>
      </c>
    </row>
    <row r="1614" spans="1:32" x14ac:dyDescent="0.35">
      <c r="A1614">
        <v>2021</v>
      </c>
      <c r="B1614" t="s">
        <v>516</v>
      </c>
      <c r="C1614" t="s">
        <v>8387</v>
      </c>
      <c r="D1614" t="s">
        <v>34</v>
      </c>
      <c r="E1614" t="s">
        <v>8388</v>
      </c>
      <c r="F1614">
        <v>5</v>
      </c>
      <c r="G1614">
        <v>5</v>
      </c>
      <c r="H1614" t="s">
        <v>36</v>
      </c>
      <c r="I1614" t="s">
        <v>8389</v>
      </c>
      <c r="J1614">
        <v>4.5999999999999996</v>
      </c>
      <c r="K1614">
        <v>1629</v>
      </c>
      <c r="L1614" t="s">
        <v>8390</v>
      </c>
      <c r="M1614" t="s">
        <v>271</v>
      </c>
      <c r="N1614">
        <v>76096</v>
      </c>
      <c r="O1614" t="s">
        <v>53</v>
      </c>
      <c r="P1614">
        <v>5</v>
      </c>
      <c r="Q1614">
        <v>5</v>
      </c>
      <c r="R1614">
        <v>5</v>
      </c>
      <c r="S1614">
        <v>5</v>
      </c>
      <c r="T1614">
        <v>5</v>
      </c>
      <c r="U1614">
        <v>5</v>
      </c>
      <c r="V1614" t="s">
        <v>521</v>
      </c>
      <c r="W1614" t="s">
        <v>42</v>
      </c>
      <c r="X1614" t="s">
        <v>43</v>
      </c>
      <c r="Y1614">
        <v>26</v>
      </c>
      <c r="Z1614">
        <v>35</v>
      </c>
      <c r="AA1614" t="s">
        <v>44</v>
      </c>
      <c r="AB1614" t="s">
        <v>151</v>
      </c>
      <c r="AC1614" t="s">
        <v>522</v>
      </c>
      <c r="AD1614" t="s">
        <v>8391</v>
      </c>
      <c r="AE1614" t="s">
        <v>8392</v>
      </c>
      <c r="AF1614">
        <v>32482</v>
      </c>
    </row>
    <row r="1615" spans="1:32" x14ac:dyDescent="0.35">
      <c r="A1615">
        <v>2021</v>
      </c>
      <c r="B1615" t="s">
        <v>69</v>
      </c>
      <c r="C1615" t="s">
        <v>844</v>
      </c>
      <c r="D1615" t="s">
        <v>400</v>
      </c>
      <c r="E1615" t="s">
        <v>8393</v>
      </c>
      <c r="F1615">
        <v>5</v>
      </c>
      <c r="G1615">
        <v>36</v>
      </c>
      <c r="H1615" t="s">
        <v>36</v>
      </c>
      <c r="I1615" t="s">
        <v>8389</v>
      </c>
      <c r="J1615">
        <v>4.5999999999999996</v>
      </c>
      <c r="K1615">
        <v>1629</v>
      </c>
      <c r="L1615" t="s">
        <v>8390</v>
      </c>
      <c r="M1615" t="s">
        <v>271</v>
      </c>
      <c r="N1615">
        <v>76096</v>
      </c>
      <c r="O1615" t="s">
        <v>53</v>
      </c>
      <c r="P1615">
        <v>4.9000000000000004</v>
      </c>
      <c r="Q1615">
        <v>5</v>
      </c>
      <c r="R1615">
        <v>4.9000000000000004</v>
      </c>
      <c r="S1615">
        <v>5</v>
      </c>
      <c r="T1615">
        <v>5</v>
      </c>
      <c r="U1615">
        <v>5</v>
      </c>
      <c r="V1615" t="s">
        <v>317</v>
      </c>
      <c r="W1615" t="s">
        <v>42</v>
      </c>
      <c r="X1615" t="s">
        <v>43</v>
      </c>
      <c r="Y1615">
        <v>30</v>
      </c>
      <c r="Z1615">
        <v>38</v>
      </c>
      <c r="AA1615" t="s">
        <v>44</v>
      </c>
      <c r="AB1615" t="s">
        <v>78</v>
      </c>
      <c r="AC1615" t="s">
        <v>79</v>
      </c>
      <c r="AD1615" t="s">
        <v>8394</v>
      </c>
      <c r="AE1615" t="s">
        <v>8395</v>
      </c>
      <c r="AF1615">
        <v>21469</v>
      </c>
    </row>
    <row r="1616" spans="1:32" x14ac:dyDescent="0.35">
      <c r="A1616">
        <v>2020</v>
      </c>
      <c r="B1616" t="s">
        <v>373</v>
      </c>
      <c r="C1616" t="s">
        <v>3037</v>
      </c>
      <c r="D1616" t="s">
        <v>1957</v>
      </c>
      <c r="E1616" t="s">
        <v>676</v>
      </c>
      <c r="F1616">
        <v>4.8</v>
      </c>
      <c r="G1616">
        <v>39</v>
      </c>
      <c r="H1616" t="s">
        <v>36</v>
      </c>
      <c r="I1616" t="s">
        <v>8396</v>
      </c>
      <c r="J1616">
        <v>4.7</v>
      </c>
      <c r="K1616">
        <v>1652</v>
      </c>
      <c r="L1616" t="s">
        <v>5372</v>
      </c>
      <c r="M1616" t="s">
        <v>271</v>
      </c>
      <c r="N1616">
        <v>76051</v>
      </c>
      <c r="O1616" t="s">
        <v>53</v>
      </c>
      <c r="P1616">
        <v>4.9000000000000004</v>
      </c>
      <c r="Q1616">
        <v>4.7</v>
      </c>
      <c r="R1616">
        <v>4.7</v>
      </c>
      <c r="S1616">
        <v>4.5999999999999996</v>
      </c>
      <c r="T1616">
        <v>4.8</v>
      </c>
      <c r="U1616">
        <v>4.9000000000000004</v>
      </c>
      <c r="V1616" t="s">
        <v>1089</v>
      </c>
      <c r="W1616" t="s">
        <v>889</v>
      </c>
      <c r="X1616" t="s">
        <v>43</v>
      </c>
      <c r="Y1616">
        <v>20</v>
      </c>
      <c r="Z1616">
        <v>27</v>
      </c>
      <c r="AA1616" t="s">
        <v>44</v>
      </c>
      <c r="AB1616" t="s">
        <v>78</v>
      </c>
      <c r="AC1616" t="s">
        <v>114</v>
      </c>
      <c r="AD1616" t="s">
        <v>8397</v>
      </c>
      <c r="AE1616" t="s">
        <v>8398</v>
      </c>
      <c r="AF1616">
        <v>26511</v>
      </c>
    </row>
    <row r="1617" spans="1:32" x14ac:dyDescent="0.35">
      <c r="A1617">
        <v>2021</v>
      </c>
      <c r="B1617" t="s">
        <v>32</v>
      </c>
      <c r="C1617" t="s">
        <v>746</v>
      </c>
      <c r="D1617" t="s">
        <v>34</v>
      </c>
      <c r="E1617" t="s">
        <v>8399</v>
      </c>
      <c r="F1617">
        <v>4.8</v>
      </c>
      <c r="G1617">
        <v>69</v>
      </c>
      <c r="H1617" t="s">
        <v>36</v>
      </c>
      <c r="I1617" t="s">
        <v>3991</v>
      </c>
      <c r="J1617">
        <v>4.9000000000000004</v>
      </c>
      <c r="K1617">
        <v>68</v>
      </c>
      <c r="L1617" t="s">
        <v>3992</v>
      </c>
      <c r="M1617" t="s">
        <v>271</v>
      </c>
      <c r="N1617">
        <v>78717</v>
      </c>
      <c r="O1617" t="s">
        <v>40</v>
      </c>
      <c r="P1617">
        <v>4.8</v>
      </c>
      <c r="Q1617">
        <v>4.8</v>
      </c>
      <c r="R1617">
        <v>4.8</v>
      </c>
      <c r="S1617">
        <v>4.8</v>
      </c>
      <c r="T1617">
        <v>4.9000000000000004</v>
      </c>
      <c r="U1617">
        <v>4.9000000000000004</v>
      </c>
      <c r="V1617" t="s">
        <v>1133</v>
      </c>
      <c r="W1617" t="s">
        <v>42</v>
      </c>
      <c r="X1617" t="s">
        <v>43</v>
      </c>
      <c r="Y1617">
        <v>28</v>
      </c>
      <c r="Z1617">
        <v>39</v>
      </c>
      <c r="AA1617" t="s">
        <v>44</v>
      </c>
      <c r="AB1617" t="s">
        <v>45</v>
      </c>
      <c r="AC1617" t="s">
        <v>750</v>
      </c>
      <c r="AD1617" t="s">
        <v>8400</v>
      </c>
      <c r="AE1617" t="s">
        <v>8401</v>
      </c>
      <c r="AF1617">
        <v>41937</v>
      </c>
    </row>
    <row r="1618" spans="1:32" x14ac:dyDescent="0.35">
      <c r="A1618">
        <v>2020</v>
      </c>
      <c r="B1618" t="s">
        <v>48</v>
      </c>
      <c r="C1618" t="s">
        <v>8402</v>
      </c>
      <c r="D1618" t="s">
        <v>34</v>
      </c>
      <c r="E1618" t="s">
        <v>8403</v>
      </c>
      <c r="F1618">
        <v>4.5999999999999996</v>
      </c>
      <c r="G1618">
        <v>230</v>
      </c>
      <c r="H1618" t="s">
        <v>36</v>
      </c>
      <c r="I1618" t="s">
        <v>8404</v>
      </c>
      <c r="J1618">
        <v>4.2</v>
      </c>
      <c r="K1618">
        <v>4</v>
      </c>
      <c r="L1618" t="s">
        <v>8405</v>
      </c>
      <c r="M1618" t="s">
        <v>806</v>
      </c>
      <c r="N1618">
        <v>73446</v>
      </c>
      <c r="O1618" t="s">
        <v>53</v>
      </c>
      <c r="P1618">
        <v>4.7</v>
      </c>
      <c r="Q1618">
        <v>4.5999999999999996</v>
      </c>
      <c r="R1618">
        <v>4.5</v>
      </c>
      <c r="S1618">
        <v>4.5</v>
      </c>
      <c r="T1618">
        <v>4.7</v>
      </c>
      <c r="U1618">
        <v>4.5999999999999996</v>
      </c>
      <c r="V1618" t="s">
        <v>3119</v>
      </c>
      <c r="W1618" t="s">
        <v>2389</v>
      </c>
      <c r="X1618" t="s">
        <v>43</v>
      </c>
      <c r="Y1618">
        <v>27</v>
      </c>
      <c r="Z1618">
        <v>33</v>
      </c>
      <c r="AA1618" t="s">
        <v>44</v>
      </c>
      <c r="AB1618" t="s">
        <v>45</v>
      </c>
      <c r="AC1618" t="s">
        <v>3394</v>
      </c>
      <c r="AD1618" t="s">
        <v>8406</v>
      </c>
      <c r="AE1618" t="s">
        <v>8407</v>
      </c>
      <c r="AF1618">
        <v>14859</v>
      </c>
    </row>
    <row r="1619" spans="1:32" x14ac:dyDescent="0.35">
      <c r="A1619">
        <v>2019</v>
      </c>
      <c r="B1619" t="s">
        <v>373</v>
      </c>
      <c r="C1619" t="s">
        <v>1956</v>
      </c>
      <c r="D1619" t="s">
        <v>34</v>
      </c>
      <c r="E1619" t="s">
        <v>3048</v>
      </c>
      <c r="F1619">
        <v>4.7</v>
      </c>
      <c r="G1619">
        <v>87</v>
      </c>
      <c r="H1619" t="s">
        <v>36</v>
      </c>
      <c r="I1619" t="s">
        <v>4527</v>
      </c>
      <c r="J1619">
        <v>4.2</v>
      </c>
      <c r="K1619">
        <v>203</v>
      </c>
      <c r="L1619" t="s">
        <v>4528</v>
      </c>
      <c r="M1619" t="s">
        <v>271</v>
      </c>
      <c r="N1619">
        <v>75209</v>
      </c>
      <c r="O1619" t="s">
        <v>53</v>
      </c>
      <c r="P1619">
        <v>4.9000000000000004</v>
      </c>
      <c r="Q1619">
        <v>4.8</v>
      </c>
      <c r="R1619">
        <v>4.5999999999999996</v>
      </c>
      <c r="S1619">
        <v>4.5</v>
      </c>
      <c r="T1619">
        <v>4.9000000000000004</v>
      </c>
      <c r="U1619">
        <v>4.7</v>
      </c>
      <c r="V1619" t="s">
        <v>1089</v>
      </c>
      <c r="W1619" t="s">
        <v>889</v>
      </c>
      <c r="X1619" t="s">
        <v>43</v>
      </c>
      <c r="Y1619">
        <v>24</v>
      </c>
      <c r="Z1619">
        <v>31</v>
      </c>
      <c r="AA1619" t="s">
        <v>44</v>
      </c>
      <c r="AB1619" t="s">
        <v>78</v>
      </c>
      <c r="AC1619" t="s">
        <v>1959</v>
      </c>
      <c r="AD1619" t="s">
        <v>8408</v>
      </c>
      <c r="AE1619" t="s">
        <v>8409</v>
      </c>
      <c r="AF1619">
        <v>18232</v>
      </c>
    </row>
    <row r="1620" spans="1:32" x14ac:dyDescent="0.35">
      <c r="A1620">
        <v>2021</v>
      </c>
      <c r="B1620" t="s">
        <v>257</v>
      </c>
      <c r="C1620" t="s">
        <v>1323</v>
      </c>
      <c r="D1620" t="s">
        <v>34</v>
      </c>
      <c r="E1620" t="s">
        <v>8410</v>
      </c>
      <c r="F1620">
        <v>4.7</v>
      </c>
      <c r="G1620">
        <v>29</v>
      </c>
      <c r="H1620" t="s">
        <v>36</v>
      </c>
      <c r="I1620" t="s">
        <v>1453</v>
      </c>
      <c r="J1620">
        <v>4.3</v>
      </c>
      <c r="K1620">
        <v>1341</v>
      </c>
      <c r="L1620" t="s">
        <v>1454</v>
      </c>
      <c r="M1620" t="s">
        <v>271</v>
      </c>
      <c r="N1620">
        <v>75093</v>
      </c>
      <c r="O1620" t="s">
        <v>53</v>
      </c>
      <c r="P1620">
        <v>4.8</v>
      </c>
      <c r="Q1620">
        <v>4.7</v>
      </c>
      <c r="R1620">
        <v>4.8</v>
      </c>
      <c r="S1620">
        <v>4.5</v>
      </c>
      <c r="T1620">
        <v>4.8</v>
      </c>
      <c r="U1620">
        <v>4.5999999999999996</v>
      </c>
      <c r="V1620" t="s">
        <v>3840</v>
      </c>
      <c r="W1620" t="s">
        <v>42</v>
      </c>
      <c r="X1620" t="s">
        <v>95</v>
      </c>
      <c r="Y1620">
        <v>25</v>
      </c>
      <c r="Z1620">
        <v>29</v>
      </c>
      <c r="AA1620" t="s">
        <v>44</v>
      </c>
      <c r="AB1620" t="s">
        <v>45</v>
      </c>
      <c r="AC1620" t="s">
        <v>219</v>
      </c>
      <c r="AD1620" t="s">
        <v>8411</v>
      </c>
      <c r="AE1620" t="s">
        <v>8412</v>
      </c>
      <c r="AF1620">
        <v>19635</v>
      </c>
    </row>
    <row r="1621" spans="1:32" x14ac:dyDescent="0.35">
      <c r="A1621">
        <v>2018</v>
      </c>
      <c r="B1621" t="s">
        <v>48</v>
      </c>
      <c r="C1621" t="s">
        <v>6325</v>
      </c>
      <c r="D1621" t="s">
        <v>34</v>
      </c>
      <c r="E1621" t="s">
        <v>8413</v>
      </c>
      <c r="F1621">
        <v>4.7</v>
      </c>
      <c r="G1621">
        <v>44</v>
      </c>
      <c r="H1621" t="s">
        <v>36</v>
      </c>
      <c r="I1621" t="s">
        <v>8414</v>
      </c>
      <c r="J1621">
        <v>4.3</v>
      </c>
      <c r="K1621">
        <v>47</v>
      </c>
      <c r="L1621" t="s">
        <v>8415</v>
      </c>
      <c r="M1621" t="s">
        <v>271</v>
      </c>
      <c r="N1621">
        <v>75074</v>
      </c>
      <c r="O1621" t="s">
        <v>40</v>
      </c>
      <c r="P1621">
        <v>4.9000000000000004</v>
      </c>
      <c r="Q1621">
        <v>4.7</v>
      </c>
      <c r="R1621">
        <v>4.5999999999999996</v>
      </c>
      <c r="S1621">
        <v>4.5</v>
      </c>
      <c r="T1621">
        <v>4.7</v>
      </c>
      <c r="U1621">
        <v>4.7</v>
      </c>
      <c r="V1621" t="s">
        <v>8416</v>
      </c>
      <c r="W1621" t="s">
        <v>42</v>
      </c>
      <c r="X1621" t="s">
        <v>43</v>
      </c>
      <c r="Y1621">
        <v>16</v>
      </c>
      <c r="Z1621">
        <v>23</v>
      </c>
      <c r="AA1621" t="s">
        <v>44</v>
      </c>
      <c r="AB1621" t="s">
        <v>758</v>
      </c>
      <c r="AC1621" t="s">
        <v>607</v>
      </c>
      <c r="AD1621" t="s">
        <v>8417</v>
      </c>
      <c r="AE1621" t="s">
        <v>8418</v>
      </c>
      <c r="AF1621">
        <v>99631</v>
      </c>
    </row>
    <row r="1622" spans="1:32" x14ac:dyDescent="0.35">
      <c r="A1622">
        <v>2019</v>
      </c>
      <c r="B1622" t="s">
        <v>373</v>
      </c>
      <c r="C1622" t="s">
        <v>3037</v>
      </c>
      <c r="D1622" t="s">
        <v>34</v>
      </c>
      <c r="E1622" t="s">
        <v>8419</v>
      </c>
      <c r="F1622">
        <v>4.5999999999999996</v>
      </c>
      <c r="G1622">
        <v>56</v>
      </c>
      <c r="H1622" t="s">
        <v>36</v>
      </c>
      <c r="I1622" t="s">
        <v>1994</v>
      </c>
      <c r="J1622">
        <v>4.3</v>
      </c>
      <c r="K1622">
        <v>812</v>
      </c>
      <c r="L1622" t="s">
        <v>1995</v>
      </c>
      <c r="M1622" t="s">
        <v>271</v>
      </c>
      <c r="N1622">
        <v>75069</v>
      </c>
      <c r="O1622" t="s">
        <v>40</v>
      </c>
      <c r="P1622">
        <v>4.8</v>
      </c>
      <c r="Q1622">
        <v>4.5999999999999996</v>
      </c>
      <c r="R1622">
        <v>4.5</v>
      </c>
      <c r="S1622">
        <v>4.5</v>
      </c>
      <c r="T1622">
        <v>4.7</v>
      </c>
      <c r="U1622">
        <v>4.5999999999999996</v>
      </c>
      <c r="V1622" t="s">
        <v>5141</v>
      </c>
      <c r="W1622" t="s">
        <v>889</v>
      </c>
      <c r="X1622" t="s">
        <v>124</v>
      </c>
      <c r="Y1622">
        <v>19</v>
      </c>
      <c r="Z1622">
        <v>26</v>
      </c>
      <c r="AA1622" t="s">
        <v>44</v>
      </c>
      <c r="AB1622" t="s">
        <v>78</v>
      </c>
      <c r="AC1622" t="s">
        <v>114</v>
      </c>
      <c r="AD1622" t="s">
        <v>8420</v>
      </c>
      <c r="AE1622" t="s">
        <v>8421</v>
      </c>
      <c r="AF1622">
        <v>46024</v>
      </c>
    </row>
    <row r="1623" spans="1:32" x14ac:dyDescent="0.35">
      <c r="A1623">
        <v>2019</v>
      </c>
      <c r="B1623" t="s">
        <v>257</v>
      </c>
      <c r="C1623" t="s">
        <v>1079</v>
      </c>
      <c r="D1623" t="s">
        <v>34</v>
      </c>
      <c r="E1623" t="s">
        <v>8422</v>
      </c>
      <c r="F1623">
        <v>4.7</v>
      </c>
      <c r="G1623">
        <v>55</v>
      </c>
      <c r="H1623" t="s">
        <v>36</v>
      </c>
      <c r="I1623" t="s">
        <v>8423</v>
      </c>
      <c r="J1623">
        <v>4.5999999999999996</v>
      </c>
      <c r="K1623">
        <v>1479</v>
      </c>
      <c r="L1623" t="s">
        <v>8424</v>
      </c>
      <c r="M1623" t="s">
        <v>316</v>
      </c>
      <c r="N1623">
        <v>66202</v>
      </c>
      <c r="O1623" t="s">
        <v>94</v>
      </c>
      <c r="P1623">
        <v>5</v>
      </c>
      <c r="Q1623">
        <v>4.9000000000000004</v>
      </c>
      <c r="R1623">
        <v>4.9000000000000004</v>
      </c>
      <c r="S1623">
        <v>4.4000000000000004</v>
      </c>
      <c r="T1623">
        <v>4.7</v>
      </c>
      <c r="U1623">
        <v>4.5999999999999996</v>
      </c>
      <c r="V1623" t="s">
        <v>77</v>
      </c>
      <c r="W1623" t="s">
        <v>77</v>
      </c>
      <c r="X1623" t="s">
        <v>124</v>
      </c>
      <c r="Y1623">
        <v>20</v>
      </c>
      <c r="Z1623">
        <v>26</v>
      </c>
      <c r="AA1623" t="s">
        <v>44</v>
      </c>
      <c r="AB1623" t="s">
        <v>45</v>
      </c>
      <c r="AC1623" t="s">
        <v>264</v>
      </c>
      <c r="AD1623" t="s">
        <v>8425</v>
      </c>
      <c r="AE1623" t="s">
        <v>8426</v>
      </c>
      <c r="AF1623">
        <v>20000</v>
      </c>
    </row>
    <row r="1624" spans="1:32" x14ac:dyDescent="0.35">
      <c r="A1624">
        <v>2018</v>
      </c>
      <c r="B1624" t="s">
        <v>373</v>
      </c>
      <c r="C1624" t="s">
        <v>7545</v>
      </c>
      <c r="D1624" t="s">
        <v>34</v>
      </c>
      <c r="E1624" t="s">
        <v>8047</v>
      </c>
      <c r="F1624">
        <v>4.7</v>
      </c>
      <c r="G1624">
        <v>78</v>
      </c>
      <c r="H1624" t="s">
        <v>36</v>
      </c>
      <c r="I1624" t="s">
        <v>8427</v>
      </c>
      <c r="J1624">
        <v>4.7</v>
      </c>
      <c r="K1624">
        <v>2276</v>
      </c>
      <c r="L1624" t="s">
        <v>8428</v>
      </c>
      <c r="M1624" t="s">
        <v>271</v>
      </c>
      <c r="N1624">
        <v>77388</v>
      </c>
      <c r="O1624" t="s">
        <v>53</v>
      </c>
      <c r="P1624">
        <v>4.7</v>
      </c>
      <c r="Q1624">
        <v>4.5999999999999996</v>
      </c>
      <c r="R1624">
        <v>4.7</v>
      </c>
      <c r="S1624">
        <v>4.5</v>
      </c>
      <c r="T1624">
        <v>4.7</v>
      </c>
      <c r="U1624">
        <v>4.8</v>
      </c>
      <c r="V1624" t="s">
        <v>144</v>
      </c>
      <c r="W1624" t="s">
        <v>889</v>
      </c>
      <c r="X1624" t="s">
        <v>95</v>
      </c>
      <c r="Y1624">
        <v>20</v>
      </c>
      <c r="Z1624">
        <v>29</v>
      </c>
      <c r="AA1624" t="s">
        <v>44</v>
      </c>
      <c r="AB1624" t="s">
        <v>113</v>
      </c>
      <c r="AC1624" t="s">
        <v>714</v>
      </c>
      <c r="AD1624" t="s">
        <v>8429</v>
      </c>
      <c r="AE1624" t="s">
        <v>8430</v>
      </c>
      <c r="AF1624">
        <v>73774</v>
      </c>
    </row>
    <row r="1625" spans="1:32" x14ac:dyDescent="0.35">
      <c r="A1625">
        <v>2020</v>
      </c>
      <c r="B1625" t="s">
        <v>187</v>
      </c>
      <c r="C1625" t="s">
        <v>4379</v>
      </c>
      <c r="D1625" t="s">
        <v>34</v>
      </c>
      <c r="E1625" t="s">
        <v>8431</v>
      </c>
      <c r="F1625">
        <v>4.8</v>
      </c>
      <c r="G1625">
        <v>83</v>
      </c>
      <c r="H1625" t="s">
        <v>36</v>
      </c>
      <c r="I1625" t="s">
        <v>8432</v>
      </c>
      <c r="J1625">
        <v>4.7</v>
      </c>
      <c r="K1625">
        <v>5740</v>
      </c>
      <c r="L1625" t="s">
        <v>8433</v>
      </c>
      <c r="M1625" t="s">
        <v>334</v>
      </c>
      <c r="N1625">
        <v>55110</v>
      </c>
      <c r="O1625" t="s">
        <v>40</v>
      </c>
      <c r="P1625">
        <v>4.8</v>
      </c>
      <c r="Q1625">
        <v>4.8</v>
      </c>
      <c r="R1625">
        <v>4.8</v>
      </c>
      <c r="S1625">
        <v>4.7</v>
      </c>
      <c r="T1625">
        <v>4.9000000000000004</v>
      </c>
      <c r="U1625">
        <v>4.8</v>
      </c>
      <c r="V1625" t="s">
        <v>3024</v>
      </c>
      <c r="W1625" t="s">
        <v>42</v>
      </c>
      <c r="X1625" t="s">
        <v>124</v>
      </c>
      <c r="Y1625">
        <v>21</v>
      </c>
      <c r="Z1625">
        <v>27</v>
      </c>
      <c r="AA1625" t="s">
        <v>44</v>
      </c>
      <c r="AB1625" t="s">
        <v>78</v>
      </c>
      <c r="AC1625" t="s">
        <v>336</v>
      </c>
      <c r="AD1625" t="s">
        <v>8434</v>
      </c>
      <c r="AE1625" t="s">
        <v>8435</v>
      </c>
      <c r="AF1625">
        <v>18971</v>
      </c>
    </row>
    <row r="1626" spans="1:32" x14ac:dyDescent="0.35">
      <c r="A1626">
        <v>2019</v>
      </c>
      <c r="B1626" t="s">
        <v>732</v>
      </c>
      <c r="C1626" t="s">
        <v>4165</v>
      </c>
      <c r="D1626" t="s">
        <v>34</v>
      </c>
      <c r="E1626" t="s">
        <v>8436</v>
      </c>
      <c r="F1626">
        <v>4.8</v>
      </c>
      <c r="G1626">
        <v>131</v>
      </c>
      <c r="H1626" t="s">
        <v>36</v>
      </c>
      <c r="I1626" t="s">
        <v>8437</v>
      </c>
      <c r="J1626">
        <v>4.7</v>
      </c>
      <c r="K1626">
        <v>1220</v>
      </c>
      <c r="L1626" t="s">
        <v>8438</v>
      </c>
      <c r="M1626" t="s">
        <v>334</v>
      </c>
      <c r="N1626">
        <v>55025</v>
      </c>
      <c r="O1626" t="s">
        <v>53</v>
      </c>
      <c r="P1626">
        <v>4.8</v>
      </c>
      <c r="Q1626">
        <v>4.7</v>
      </c>
      <c r="R1626">
        <v>4.8</v>
      </c>
      <c r="S1626">
        <v>4.7</v>
      </c>
      <c r="T1626">
        <v>4.8</v>
      </c>
      <c r="U1626">
        <v>4.9000000000000004</v>
      </c>
      <c r="V1626" t="s">
        <v>958</v>
      </c>
      <c r="W1626" t="s">
        <v>455</v>
      </c>
      <c r="X1626" t="s">
        <v>124</v>
      </c>
      <c r="Y1626">
        <v>17</v>
      </c>
      <c r="Z1626">
        <v>25</v>
      </c>
      <c r="AA1626" t="s">
        <v>44</v>
      </c>
      <c r="AB1626" t="s">
        <v>151</v>
      </c>
      <c r="AC1626" t="s">
        <v>370</v>
      </c>
      <c r="AD1626" t="s">
        <v>8439</v>
      </c>
      <c r="AE1626" t="s">
        <v>8440</v>
      </c>
      <c r="AF1626">
        <v>49509</v>
      </c>
    </row>
    <row r="1627" spans="1:32" x14ac:dyDescent="0.35">
      <c r="A1627">
        <v>2018</v>
      </c>
      <c r="B1627" t="s">
        <v>365</v>
      </c>
      <c r="C1627" t="s">
        <v>877</v>
      </c>
      <c r="D1627" t="s">
        <v>34</v>
      </c>
      <c r="E1627" t="s">
        <v>5297</v>
      </c>
      <c r="F1627">
        <v>4.7</v>
      </c>
      <c r="G1627">
        <v>266</v>
      </c>
      <c r="H1627" t="s">
        <v>36</v>
      </c>
      <c r="I1627" t="s">
        <v>8441</v>
      </c>
      <c r="J1627">
        <v>4.8</v>
      </c>
      <c r="K1627">
        <v>1795</v>
      </c>
      <c r="L1627" t="s">
        <v>8442</v>
      </c>
      <c r="M1627" t="s">
        <v>353</v>
      </c>
      <c r="N1627">
        <v>63048</v>
      </c>
      <c r="O1627" t="s">
        <v>53</v>
      </c>
      <c r="P1627">
        <v>4.9000000000000004</v>
      </c>
      <c r="Q1627">
        <v>4.8</v>
      </c>
      <c r="R1627">
        <v>4.5999999999999996</v>
      </c>
      <c r="S1627">
        <v>4.5</v>
      </c>
      <c r="T1627">
        <v>4.8</v>
      </c>
      <c r="U1627">
        <v>4.5999999999999996</v>
      </c>
      <c r="V1627" t="s">
        <v>8443</v>
      </c>
      <c r="W1627" t="s">
        <v>8444</v>
      </c>
      <c r="X1627" t="s">
        <v>43</v>
      </c>
      <c r="Y1627">
        <v>18</v>
      </c>
      <c r="Z1627">
        <v>27</v>
      </c>
      <c r="AA1627" t="s">
        <v>44</v>
      </c>
      <c r="AB1627" t="s">
        <v>125</v>
      </c>
      <c r="AC1627" t="s">
        <v>370</v>
      </c>
      <c r="AD1627" t="s">
        <v>8445</v>
      </c>
      <c r="AE1627">
        <v>2252941</v>
      </c>
      <c r="AF1627">
        <v>71629</v>
      </c>
    </row>
    <row r="1628" spans="1:32" x14ac:dyDescent="0.35">
      <c r="A1628">
        <v>2013</v>
      </c>
      <c r="B1628" t="s">
        <v>3851</v>
      </c>
      <c r="C1628" t="s">
        <v>8446</v>
      </c>
      <c r="D1628" t="s">
        <v>34</v>
      </c>
      <c r="E1628" t="s">
        <v>8447</v>
      </c>
      <c r="F1628">
        <v>4.5999999999999996</v>
      </c>
      <c r="G1628">
        <v>2</v>
      </c>
      <c r="H1628" t="s">
        <v>36</v>
      </c>
      <c r="I1628" t="s">
        <v>8448</v>
      </c>
      <c r="J1628">
        <v>5</v>
      </c>
      <c r="K1628">
        <v>3</v>
      </c>
      <c r="L1628" t="s">
        <v>8449</v>
      </c>
      <c r="M1628" t="s">
        <v>353</v>
      </c>
      <c r="N1628">
        <v>63132</v>
      </c>
      <c r="O1628" t="s">
        <v>75</v>
      </c>
      <c r="P1628">
        <v>4.5</v>
      </c>
      <c r="Q1628">
        <v>5</v>
      </c>
      <c r="R1628">
        <v>5</v>
      </c>
      <c r="S1628">
        <v>3</v>
      </c>
      <c r="T1628">
        <v>5</v>
      </c>
      <c r="U1628">
        <v>4.5</v>
      </c>
      <c r="V1628" t="s">
        <v>77</v>
      </c>
      <c r="W1628" t="s">
        <v>77</v>
      </c>
      <c r="X1628" t="s">
        <v>124</v>
      </c>
      <c r="Y1628">
        <v>10</v>
      </c>
      <c r="Z1628">
        <v>16</v>
      </c>
      <c r="AA1628" t="s">
        <v>44</v>
      </c>
      <c r="AB1628" t="s">
        <v>294</v>
      </c>
      <c r="AC1628" t="s">
        <v>8450</v>
      </c>
      <c r="AD1628" t="s">
        <v>8451</v>
      </c>
      <c r="AE1628" t="s">
        <v>8452</v>
      </c>
      <c r="AF1628">
        <v>25658</v>
      </c>
    </row>
    <row r="1629" spans="1:32" x14ac:dyDescent="0.35">
      <c r="A1629">
        <v>2019</v>
      </c>
      <c r="B1629" t="s">
        <v>48</v>
      </c>
      <c r="C1629" t="s">
        <v>7687</v>
      </c>
      <c r="D1629" t="s">
        <v>34</v>
      </c>
      <c r="E1629" t="s">
        <v>8453</v>
      </c>
      <c r="F1629">
        <v>4.8</v>
      </c>
      <c r="G1629">
        <v>50</v>
      </c>
      <c r="H1629" t="s">
        <v>36</v>
      </c>
      <c r="I1629" t="s">
        <v>1539</v>
      </c>
      <c r="J1629">
        <v>4.9000000000000004</v>
      </c>
      <c r="K1629">
        <v>2629</v>
      </c>
      <c r="L1629" t="s">
        <v>1540</v>
      </c>
      <c r="M1629" t="s">
        <v>353</v>
      </c>
      <c r="N1629">
        <v>63123</v>
      </c>
      <c r="O1629" t="s">
        <v>94</v>
      </c>
      <c r="P1629">
        <v>4.9000000000000004</v>
      </c>
      <c r="Q1629">
        <v>4.8</v>
      </c>
      <c r="R1629">
        <v>4.7</v>
      </c>
      <c r="S1629">
        <v>4.7</v>
      </c>
      <c r="T1629">
        <v>4.7</v>
      </c>
      <c r="U1629">
        <v>4.8</v>
      </c>
      <c r="V1629" t="s">
        <v>1028</v>
      </c>
      <c r="W1629" t="s">
        <v>540</v>
      </c>
      <c r="X1629" t="s">
        <v>124</v>
      </c>
      <c r="Y1629">
        <v>16</v>
      </c>
      <c r="Z1629">
        <v>22</v>
      </c>
      <c r="AA1629" t="s">
        <v>44</v>
      </c>
      <c r="AB1629" t="s">
        <v>151</v>
      </c>
      <c r="AC1629" t="s">
        <v>184</v>
      </c>
      <c r="AD1629" t="s">
        <v>8454</v>
      </c>
      <c r="AE1629" t="s">
        <v>8455</v>
      </c>
      <c r="AF1629">
        <v>40098</v>
      </c>
    </row>
    <row r="1630" spans="1:32" x14ac:dyDescent="0.35">
      <c r="A1630">
        <v>2019</v>
      </c>
      <c r="B1630" t="s">
        <v>373</v>
      </c>
      <c r="C1630" t="s">
        <v>3037</v>
      </c>
      <c r="D1630" t="s">
        <v>34</v>
      </c>
      <c r="E1630" t="s">
        <v>4629</v>
      </c>
      <c r="F1630">
        <v>4.5999999999999996</v>
      </c>
      <c r="G1630">
        <v>56</v>
      </c>
      <c r="H1630" t="s">
        <v>36</v>
      </c>
      <c r="I1630" t="s">
        <v>8004</v>
      </c>
      <c r="J1630">
        <v>4</v>
      </c>
      <c r="K1630">
        <v>104</v>
      </c>
      <c r="L1630" t="s">
        <v>8005</v>
      </c>
      <c r="M1630" t="s">
        <v>2559</v>
      </c>
      <c r="N1630">
        <v>39042</v>
      </c>
      <c r="O1630" t="s">
        <v>53</v>
      </c>
      <c r="P1630">
        <v>4.8</v>
      </c>
      <c r="Q1630">
        <v>4.5999999999999996</v>
      </c>
      <c r="R1630">
        <v>4.5</v>
      </c>
      <c r="S1630">
        <v>4.5</v>
      </c>
      <c r="T1630">
        <v>4.7</v>
      </c>
      <c r="U1630">
        <v>4.5999999999999996</v>
      </c>
      <c r="V1630" t="s">
        <v>8456</v>
      </c>
      <c r="W1630" t="s">
        <v>889</v>
      </c>
      <c r="X1630" t="s">
        <v>43</v>
      </c>
      <c r="Y1630">
        <v>20</v>
      </c>
      <c r="Z1630">
        <v>27</v>
      </c>
      <c r="AA1630" t="s">
        <v>44</v>
      </c>
      <c r="AB1630" t="s">
        <v>78</v>
      </c>
      <c r="AC1630" t="s">
        <v>114</v>
      </c>
      <c r="AD1630" t="s">
        <v>8457</v>
      </c>
      <c r="AE1630" t="s">
        <v>8458</v>
      </c>
      <c r="AF1630">
        <v>51859</v>
      </c>
    </row>
    <row r="1631" spans="1:32" x14ac:dyDescent="0.35">
      <c r="A1631">
        <v>2020</v>
      </c>
      <c r="B1631" t="s">
        <v>321</v>
      </c>
      <c r="C1631" t="s">
        <v>8459</v>
      </c>
      <c r="D1631" t="s">
        <v>34</v>
      </c>
      <c r="E1631" t="s">
        <v>8374</v>
      </c>
      <c r="F1631">
        <v>4</v>
      </c>
      <c r="G1631">
        <v>88</v>
      </c>
      <c r="H1631" t="s">
        <v>36</v>
      </c>
      <c r="I1631" t="s">
        <v>7587</v>
      </c>
      <c r="J1631">
        <v>4.8</v>
      </c>
      <c r="K1631">
        <v>708</v>
      </c>
      <c r="L1631" t="s">
        <v>7588</v>
      </c>
      <c r="M1631" t="s">
        <v>378</v>
      </c>
      <c r="N1631">
        <v>61738</v>
      </c>
      <c r="O1631" t="s">
        <v>40</v>
      </c>
      <c r="P1631">
        <v>4.4000000000000004</v>
      </c>
      <c r="Q1631">
        <v>4.4000000000000004</v>
      </c>
      <c r="R1631">
        <v>4.0999999999999996</v>
      </c>
      <c r="S1631">
        <v>3.5</v>
      </c>
      <c r="T1631">
        <v>4.5</v>
      </c>
      <c r="U1631">
        <v>3.5</v>
      </c>
      <c r="V1631" t="s">
        <v>2440</v>
      </c>
      <c r="W1631" t="s">
        <v>5899</v>
      </c>
      <c r="X1631" t="s">
        <v>95</v>
      </c>
      <c r="Y1631">
        <v>18</v>
      </c>
      <c r="Z1631">
        <v>26</v>
      </c>
      <c r="AA1631" t="s">
        <v>44</v>
      </c>
      <c r="AB1631" t="s">
        <v>56</v>
      </c>
      <c r="AC1631" t="s">
        <v>714</v>
      </c>
      <c r="AD1631" t="s">
        <v>8460</v>
      </c>
      <c r="AE1631" t="s">
        <v>8461</v>
      </c>
      <c r="AF1631">
        <v>33282</v>
      </c>
    </row>
    <row r="1632" spans="1:32" x14ac:dyDescent="0.35">
      <c r="A1632">
        <v>2019</v>
      </c>
      <c r="B1632" t="s">
        <v>1046</v>
      </c>
      <c r="C1632" t="s">
        <v>1937</v>
      </c>
      <c r="D1632" t="s">
        <v>1311</v>
      </c>
      <c r="E1632" t="s">
        <v>8462</v>
      </c>
      <c r="F1632">
        <v>4.5999999999999996</v>
      </c>
      <c r="G1632">
        <v>94</v>
      </c>
      <c r="H1632" t="s">
        <v>36</v>
      </c>
      <c r="I1632" t="s">
        <v>5434</v>
      </c>
      <c r="J1632">
        <v>4</v>
      </c>
      <c r="K1632">
        <v>29</v>
      </c>
      <c r="L1632" t="s">
        <v>5435</v>
      </c>
      <c r="M1632" t="s">
        <v>361</v>
      </c>
      <c r="N1632">
        <v>70006</v>
      </c>
      <c r="O1632" t="s">
        <v>53</v>
      </c>
      <c r="P1632">
        <v>4.8</v>
      </c>
      <c r="Q1632">
        <v>4.7</v>
      </c>
      <c r="R1632">
        <v>4.5999999999999996</v>
      </c>
      <c r="S1632">
        <v>4.4000000000000004</v>
      </c>
      <c r="T1632">
        <v>4.7</v>
      </c>
      <c r="U1632">
        <v>4.5</v>
      </c>
      <c r="V1632" t="s">
        <v>6014</v>
      </c>
      <c r="W1632" t="s">
        <v>8463</v>
      </c>
      <c r="X1632" t="s">
        <v>124</v>
      </c>
      <c r="Y1632">
        <v>18</v>
      </c>
      <c r="Z1632">
        <v>25</v>
      </c>
      <c r="AA1632" t="s">
        <v>44</v>
      </c>
      <c r="AB1632" t="s">
        <v>45</v>
      </c>
      <c r="AC1632" t="s">
        <v>370</v>
      </c>
      <c r="AD1632" t="s">
        <v>8464</v>
      </c>
      <c r="AE1632" t="s">
        <v>8465</v>
      </c>
      <c r="AF1632">
        <v>16393</v>
      </c>
    </row>
    <row r="1633" spans="1:32" x14ac:dyDescent="0.35">
      <c r="A1633">
        <v>2020</v>
      </c>
      <c r="B1633" t="s">
        <v>365</v>
      </c>
      <c r="C1633" t="s">
        <v>4064</v>
      </c>
      <c r="D1633" t="s">
        <v>34</v>
      </c>
      <c r="E1633" t="s">
        <v>8466</v>
      </c>
      <c r="F1633">
        <v>4.8</v>
      </c>
      <c r="G1633">
        <v>14</v>
      </c>
      <c r="H1633" t="s">
        <v>36</v>
      </c>
      <c r="I1633" t="s">
        <v>8467</v>
      </c>
      <c r="J1633">
        <v>3.5</v>
      </c>
      <c r="K1633">
        <v>38</v>
      </c>
      <c r="L1633" t="s">
        <v>8468</v>
      </c>
      <c r="M1633" t="s">
        <v>394</v>
      </c>
      <c r="N1633">
        <v>38372</v>
      </c>
      <c r="O1633" t="s">
        <v>40</v>
      </c>
      <c r="P1633">
        <v>4.9000000000000004</v>
      </c>
      <c r="Q1633">
        <v>4.8</v>
      </c>
      <c r="R1633">
        <v>4.8</v>
      </c>
      <c r="S1633">
        <v>4.9000000000000004</v>
      </c>
      <c r="T1633">
        <v>4.9000000000000004</v>
      </c>
      <c r="U1633">
        <v>4.8</v>
      </c>
      <c r="V1633" t="s">
        <v>973</v>
      </c>
      <c r="W1633" t="s">
        <v>455</v>
      </c>
      <c r="X1633" t="s">
        <v>55</v>
      </c>
      <c r="Y1633">
        <v>14</v>
      </c>
      <c r="Z1633">
        <v>21</v>
      </c>
      <c r="AA1633" t="s">
        <v>44</v>
      </c>
      <c r="AB1633" t="s">
        <v>151</v>
      </c>
      <c r="AC1633" t="s">
        <v>913</v>
      </c>
      <c r="AD1633" t="s">
        <v>8469</v>
      </c>
      <c r="AE1633" t="s">
        <v>8470</v>
      </c>
      <c r="AF1633">
        <v>66239</v>
      </c>
    </row>
    <row r="1634" spans="1:32" x14ac:dyDescent="0.35">
      <c r="A1634">
        <v>2018</v>
      </c>
      <c r="B1634" t="s">
        <v>304</v>
      </c>
      <c r="C1634" t="s">
        <v>8471</v>
      </c>
      <c r="D1634" t="s">
        <v>34</v>
      </c>
      <c r="E1634" t="s">
        <v>8472</v>
      </c>
      <c r="F1634">
        <v>4.8</v>
      </c>
      <c r="G1634">
        <v>56</v>
      </c>
      <c r="H1634" t="s">
        <v>36</v>
      </c>
      <c r="I1634" t="s">
        <v>8473</v>
      </c>
      <c r="J1634">
        <v>4.3</v>
      </c>
      <c r="K1634">
        <v>131</v>
      </c>
      <c r="L1634" t="s">
        <v>8474</v>
      </c>
      <c r="M1634" t="s">
        <v>378</v>
      </c>
      <c r="N1634">
        <v>60010</v>
      </c>
      <c r="O1634" t="s">
        <v>53</v>
      </c>
      <c r="P1634">
        <v>4.9000000000000004</v>
      </c>
      <c r="Q1634">
        <v>4.9000000000000004</v>
      </c>
      <c r="R1634">
        <v>4.7</v>
      </c>
      <c r="S1634">
        <v>4.8</v>
      </c>
      <c r="T1634">
        <v>4.9000000000000004</v>
      </c>
      <c r="U1634">
        <v>4.8</v>
      </c>
      <c r="V1634" t="s">
        <v>7487</v>
      </c>
      <c r="W1634" t="s">
        <v>439</v>
      </c>
      <c r="X1634" t="s">
        <v>124</v>
      </c>
      <c r="Y1634">
        <v>22</v>
      </c>
      <c r="Z1634">
        <v>31</v>
      </c>
      <c r="AA1634" t="s">
        <v>44</v>
      </c>
      <c r="AB1634" t="s">
        <v>45</v>
      </c>
      <c r="AC1634" t="s">
        <v>938</v>
      </c>
      <c r="AD1634" t="s">
        <v>8475</v>
      </c>
      <c r="AE1634" t="s">
        <v>8476</v>
      </c>
      <c r="AF1634">
        <v>52272</v>
      </c>
    </row>
    <row r="1635" spans="1:32" x14ac:dyDescent="0.35">
      <c r="A1635">
        <v>2018</v>
      </c>
      <c r="B1635" t="s">
        <v>32</v>
      </c>
      <c r="C1635" t="s">
        <v>3054</v>
      </c>
      <c r="D1635" t="s">
        <v>34</v>
      </c>
      <c r="E1635" t="s">
        <v>8477</v>
      </c>
      <c r="F1635">
        <v>4.8</v>
      </c>
      <c r="G1635">
        <v>770</v>
      </c>
      <c r="H1635" t="s">
        <v>36</v>
      </c>
      <c r="I1635" t="s">
        <v>4099</v>
      </c>
      <c r="J1635">
        <v>4.5</v>
      </c>
      <c r="K1635">
        <v>1885</v>
      </c>
      <c r="L1635" t="s">
        <v>4100</v>
      </c>
      <c r="M1635" t="s">
        <v>378</v>
      </c>
      <c r="N1635">
        <v>60139</v>
      </c>
      <c r="O1635" t="s">
        <v>53</v>
      </c>
      <c r="P1635">
        <v>4.8</v>
      </c>
      <c r="Q1635">
        <v>4.7</v>
      </c>
      <c r="R1635">
        <v>4.8</v>
      </c>
      <c r="S1635">
        <v>4.7</v>
      </c>
      <c r="T1635">
        <v>4.8</v>
      </c>
      <c r="U1635">
        <v>4.9000000000000004</v>
      </c>
      <c r="V1635" t="s">
        <v>721</v>
      </c>
      <c r="W1635" t="s">
        <v>77</v>
      </c>
      <c r="X1635" t="s">
        <v>124</v>
      </c>
      <c r="Y1635">
        <v>22</v>
      </c>
      <c r="Z1635">
        <v>28</v>
      </c>
      <c r="AA1635" t="s">
        <v>44</v>
      </c>
      <c r="AB1635" t="s">
        <v>151</v>
      </c>
      <c r="AC1635" t="s">
        <v>597</v>
      </c>
      <c r="AD1635" t="s">
        <v>8478</v>
      </c>
      <c r="AE1635" t="s">
        <v>8479</v>
      </c>
      <c r="AF1635">
        <v>36601</v>
      </c>
    </row>
    <row r="1636" spans="1:32" x14ac:dyDescent="0.35">
      <c r="A1636">
        <v>2014</v>
      </c>
      <c r="B1636" t="s">
        <v>365</v>
      </c>
      <c r="C1636" t="s">
        <v>8480</v>
      </c>
      <c r="D1636" t="s">
        <v>34</v>
      </c>
      <c r="E1636" t="s">
        <v>8481</v>
      </c>
      <c r="F1636">
        <v>4.3</v>
      </c>
      <c r="G1636">
        <v>338</v>
      </c>
      <c r="H1636" t="s">
        <v>36</v>
      </c>
      <c r="I1636" t="s">
        <v>8482</v>
      </c>
      <c r="J1636">
        <v>4.5</v>
      </c>
      <c r="K1636">
        <v>34</v>
      </c>
      <c r="L1636" t="s">
        <v>8483</v>
      </c>
      <c r="M1636" t="s">
        <v>378</v>
      </c>
      <c r="N1636">
        <v>60067</v>
      </c>
      <c r="O1636" t="s">
        <v>40</v>
      </c>
      <c r="P1636">
        <v>4.3</v>
      </c>
      <c r="Q1636">
        <v>4.4000000000000004</v>
      </c>
      <c r="R1636">
        <v>4.2</v>
      </c>
      <c r="S1636">
        <v>4.3</v>
      </c>
      <c r="T1636">
        <v>4.5</v>
      </c>
      <c r="U1636">
        <v>4.3</v>
      </c>
      <c r="V1636" t="s">
        <v>721</v>
      </c>
      <c r="W1636" t="s">
        <v>76</v>
      </c>
      <c r="X1636" t="s">
        <v>43</v>
      </c>
      <c r="Y1636">
        <v>26</v>
      </c>
      <c r="Z1636">
        <v>38</v>
      </c>
      <c r="AA1636" t="s">
        <v>44</v>
      </c>
      <c r="AB1636" t="s">
        <v>151</v>
      </c>
      <c r="AC1636" t="s">
        <v>2159</v>
      </c>
      <c r="AD1636" t="s">
        <v>8484</v>
      </c>
      <c r="AE1636">
        <v>2514</v>
      </c>
      <c r="AF1636">
        <v>42700</v>
      </c>
    </row>
    <row r="1637" spans="1:32" x14ac:dyDescent="0.35">
      <c r="A1637">
        <v>2019</v>
      </c>
      <c r="B1637" t="s">
        <v>69</v>
      </c>
      <c r="C1637" t="s">
        <v>4136</v>
      </c>
      <c r="D1637" t="s">
        <v>400</v>
      </c>
      <c r="E1637" t="s">
        <v>8485</v>
      </c>
      <c r="F1637">
        <v>4.8</v>
      </c>
      <c r="G1637">
        <v>540</v>
      </c>
      <c r="H1637" t="s">
        <v>36</v>
      </c>
      <c r="I1637" t="s">
        <v>8486</v>
      </c>
      <c r="J1637">
        <v>4.5</v>
      </c>
      <c r="K1637">
        <v>1823</v>
      </c>
      <c r="L1637" t="s">
        <v>8487</v>
      </c>
      <c r="M1637" t="s">
        <v>378</v>
      </c>
      <c r="N1637">
        <v>60462</v>
      </c>
      <c r="O1637" t="s">
        <v>53</v>
      </c>
      <c r="P1637">
        <v>4.8</v>
      </c>
      <c r="Q1637">
        <v>4.8</v>
      </c>
      <c r="R1637">
        <v>4.7</v>
      </c>
      <c r="S1637">
        <v>4.7</v>
      </c>
      <c r="T1637">
        <v>4.8</v>
      </c>
      <c r="U1637">
        <v>4.8</v>
      </c>
      <c r="V1637" t="s">
        <v>1104</v>
      </c>
      <c r="W1637" t="s">
        <v>42</v>
      </c>
      <c r="X1637" t="s">
        <v>124</v>
      </c>
      <c r="Y1637">
        <v>27</v>
      </c>
      <c r="Z1637">
        <v>33</v>
      </c>
      <c r="AA1637" t="s">
        <v>44</v>
      </c>
      <c r="AB1637" t="s">
        <v>78</v>
      </c>
      <c r="AC1637" t="s">
        <v>79</v>
      </c>
      <c r="AD1637" t="s">
        <v>8488</v>
      </c>
      <c r="AE1637" t="s">
        <v>8489</v>
      </c>
      <c r="AF1637">
        <v>36136</v>
      </c>
    </row>
    <row r="1638" spans="1:32" x14ac:dyDescent="0.35">
      <c r="A1638">
        <v>2013</v>
      </c>
      <c r="B1638" t="s">
        <v>321</v>
      </c>
      <c r="C1638" t="s">
        <v>8490</v>
      </c>
      <c r="D1638" t="s">
        <v>34</v>
      </c>
      <c r="E1638" t="s">
        <v>8491</v>
      </c>
      <c r="F1638">
        <v>4.7</v>
      </c>
      <c r="G1638">
        <v>55</v>
      </c>
      <c r="H1638" t="s">
        <v>36</v>
      </c>
      <c r="I1638" t="s">
        <v>8492</v>
      </c>
      <c r="J1638">
        <v>4.9000000000000004</v>
      </c>
      <c r="K1638">
        <v>8</v>
      </c>
      <c r="L1638" t="s">
        <v>8493</v>
      </c>
      <c r="M1638" t="s">
        <v>344</v>
      </c>
      <c r="N1638">
        <v>53081</v>
      </c>
      <c r="O1638" t="s">
        <v>53</v>
      </c>
      <c r="P1638">
        <v>4.8</v>
      </c>
      <c r="Q1638">
        <v>4.5999999999999996</v>
      </c>
      <c r="R1638">
        <v>4.5999999999999996</v>
      </c>
      <c r="S1638">
        <v>4.5999999999999996</v>
      </c>
      <c r="T1638">
        <v>4.7</v>
      </c>
      <c r="U1638">
        <v>4.7</v>
      </c>
      <c r="V1638" t="s">
        <v>8168</v>
      </c>
      <c r="W1638" t="s">
        <v>8494</v>
      </c>
      <c r="X1638" t="s">
        <v>124</v>
      </c>
      <c r="Y1638">
        <v>17</v>
      </c>
      <c r="Z1638">
        <v>23</v>
      </c>
      <c r="AA1638" t="s">
        <v>44</v>
      </c>
      <c r="AB1638" t="s">
        <v>151</v>
      </c>
      <c r="AC1638" t="s">
        <v>1295</v>
      </c>
      <c r="AD1638" t="s">
        <v>8495</v>
      </c>
      <c r="AE1638" t="s">
        <v>8496</v>
      </c>
      <c r="AF1638">
        <v>75915</v>
      </c>
    </row>
    <row r="1639" spans="1:32" x14ac:dyDescent="0.35">
      <c r="A1639">
        <v>2018</v>
      </c>
      <c r="B1639" t="s">
        <v>1046</v>
      </c>
      <c r="C1639" t="s">
        <v>1937</v>
      </c>
      <c r="D1639" t="s">
        <v>34</v>
      </c>
      <c r="E1639" t="s">
        <v>3423</v>
      </c>
      <c r="F1639">
        <v>4.8</v>
      </c>
      <c r="G1639">
        <v>131</v>
      </c>
      <c r="H1639" t="s">
        <v>36</v>
      </c>
      <c r="I1639" t="s">
        <v>8497</v>
      </c>
      <c r="J1639">
        <v>4.5</v>
      </c>
      <c r="K1639">
        <v>6</v>
      </c>
      <c r="L1639" t="s">
        <v>8498</v>
      </c>
      <c r="M1639" t="s">
        <v>394</v>
      </c>
      <c r="N1639">
        <v>37067</v>
      </c>
      <c r="O1639" t="s">
        <v>53</v>
      </c>
      <c r="P1639">
        <v>4.8</v>
      </c>
      <c r="Q1639">
        <v>4.8</v>
      </c>
      <c r="R1639">
        <v>4.7</v>
      </c>
      <c r="S1639">
        <v>4.5999999999999996</v>
      </c>
      <c r="T1639">
        <v>4.9000000000000004</v>
      </c>
      <c r="U1639">
        <v>4.8</v>
      </c>
      <c r="V1639" t="s">
        <v>76</v>
      </c>
      <c r="W1639" t="s">
        <v>42</v>
      </c>
      <c r="X1639" t="s">
        <v>124</v>
      </c>
      <c r="Y1639">
        <v>18</v>
      </c>
      <c r="Z1639">
        <v>25</v>
      </c>
      <c r="AA1639" t="s">
        <v>44</v>
      </c>
      <c r="AB1639" t="s">
        <v>45</v>
      </c>
      <c r="AC1639" t="s">
        <v>370</v>
      </c>
      <c r="AD1639" t="s">
        <v>8499</v>
      </c>
      <c r="AE1639">
        <v>22510338</v>
      </c>
      <c r="AF1639">
        <v>20881</v>
      </c>
    </row>
    <row r="1640" spans="1:32" x14ac:dyDescent="0.35">
      <c r="A1640">
        <v>2020</v>
      </c>
      <c r="B1640" t="s">
        <v>108</v>
      </c>
      <c r="C1640" t="s">
        <v>1621</v>
      </c>
      <c r="D1640" t="s">
        <v>34</v>
      </c>
      <c r="E1640" t="s">
        <v>4059</v>
      </c>
      <c r="F1640">
        <v>4.8</v>
      </c>
      <c r="G1640">
        <v>35</v>
      </c>
      <c r="H1640" t="s">
        <v>36</v>
      </c>
      <c r="I1640" t="s">
        <v>8500</v>
      </c>
      <c r="J1640">
        <v>5</v>
      </c>
      <c r="K1640">
        <v>4</v>
      </c>
      <c r="L1640" t="s">
        <v>8501</v>
      </c>
      <c r="M1640" t="s">
        <v>1602</v>
      </c>
      <c r="N1640">
        <v>35806</v>
      </c>
      <c r="O1640" t="s">
        <v>53</v>
      </c>
      <c r="P1640">
        <v>4.9000000000000004</v>
      </c>
      <c r="Q1640">
        <v>4.9000000000000004</v>
      </c>
      <c r="R1640">
        <v>4.7</v>
      </c>
      <c r="S1640">
        <v>4.7</v>
      </c>
      <c r="T1640">
        <v>4.9000000000000004</v>
      </c>
      <c r="U1640">
        <v>4.7</v>
      </c>
      <c r="V1640" t="s">
        <v>3605</v>
      </c>
      <c r="W1640" t="s">
        <v>42</v>
      </c>
      <c r="X1640" t="s">
        <v>124</v>
      </c>
      <c r="Y1640">
        <v>21</v>
      </c>
      <c r="Z1640">
        <v>28</v>
      </c>
      <c r="AA1640" t="s">
        <v>44</v>
      </c>
      <c r="AB1640" t="s">
        <v>125</v>
      </c>
      <c r="AC1640" t="s">
        <v>219</v>
      </c>
      <c r="AD1640" t="s">
        <v>8502</v>
      </c>
      <c r="AE1640" t="s">
        <v>8503</v>
      </c>
      <c r="AF1640">
        <v>14657</v>
      </c>
    </row>
    <row r="1641" spans="1:32" x14ac:dyDescent="0.35">
      <c r="A1641">
        <v>2019</v>
      </c>
      <c r="B1641" t="s">
        <v>339</v>
      </c>
      <c r="C1641" t="s">
        <v>8504</v>
      </c>
      <c r="D1641" t="s">
        <v>34</v>
      </c>
      <c r="E1641" t="s">
        <v>8505</v>
      </c>
      <c r="F1641">
        <v>4.5</v>
      </c>
      <c r="G1641">
        <v>16</v>
      </c>
      <c r="H1641" t="s">
        <v>36</v>
      </c>
      <c r="I1641" t="s">
        <v>1600</v>
      </c>
      <c r="J1641">
        <v>2.1</v>
      </c>
      <c r="K1641">
        <v>12</v>
      </c>
      <c r="L1641" t="s">
        <v>1601</v>
      </c>
      <c r="M1641" t="s">
        <v>1602</v>
      </c>
      <c r="N1641">
        <v>35816</v>
      </c>
      <c r="O1641" t="s">
        <v>94</v>
      </c>
      <c r="P1641">
        <v>4.7</v>
      </c>
      <c r="Q1641">
        <v>4.5999999999999996</v>
      </c>
      <c r="R1641">
        <v>4.5</v>
      </c>
      <c r="S1641">
        <v>3.9</v>
      </c>
      <c r="T1641">
        <v>4.5</v>
      </c>
      <c r="U1641">
        <v>4.4000000000000004</v>
      </c>
      <c r="V1641" t="s">
        <v>1712</v>
      </c>
      <c r="W1641" t="s">
        <v>327</v>
      </c>
      <c r="X1641" t="s">
        <v>55</v>
      </c>
      <c r="Y1641">
        <v>17</v>
      </c>
      <c r="Z1641">
        <v>23</v>
      </c>
      <c r="AA1641" t="s">
        <v>44</v>
      </c>
      <c r="AB1641" t="s">
        <v>198</v>
      </c>
      <c r="AC1641" t="s">
        <v>688</v>
      </c>
      <c r="AD1641" t="s">
        <v>8506</v>
      </c>
      <c r="AE1641" t="s">
        <v>8507</v>
      </c>
      <c r="AF1641">
        <v>20059</v>
      </c>
    </row>
    <row r="1642" spans="1:32" x14ac:dyDescent="0.35">
      <c r="A1642">
        <v>2018</v>
      </c>
      <c r="B1642" t="s">
        <v>1046</v>
      </c>
      <c r="C1642" t="s">
        <v>1937</v>
      </c>
      <c r="D1642" t="s">
        <v>34</v>
      </c>
      <c r="E1642" t="s">
        <v>8508</v>
      </c>
      <c r="F1642">
        <v>4.8</v>
      </c>
      <c r="G1642">
        <v>131</v>
      </c>
      <c r="H1642" t="s">
        <v>36</v>
      </c>
      <c r="I1642" t="s">
        <v>8509</v>
      </c>
      <c r="J1642">
        <v>4.5999999999999996</v>
      </c>
      <c r="K1642">
        <v>698</v>
      </c>
      <c r="L1642" t="s">
        <v>8510</v>
      </c>
      <c r="M1642" t="s">
        <v>394</v>
      </c>
      <c r="N1642">
        <v>37129</v>
      </c>
      <c r="O1642" t="s">
        <v>53</v>
      </c>
      <c r="P1642">
        <v>4.8</v>
      </c>
      <c r="Q1642">
        <v>4.8</v>
      </c>
      <c r="R1642">
        <v>4.7</v>
      </c>
      <c r="S1642">
        <v>4.5999999999999996</v>
      </c>
      <c r="T1642">
        <v>4.9000000000000004</v>
      </c>
      <c r="U1642">
        <v>4.8</v>
      </c>
      <c r="V1642" t="s">
        <v>8511</v>
      </c>
      <c r="W1642" t="s">
        <v>123</v>
      </c>
      <c r="X1642" t="s">
        <v>43</v>
      </c>
      <c r="Y1642">
        <v>19</v>
      </c>
      <c r="Z1642">
        <v>26</v>
      </c>
      <c r="AA1642" t="s">
        <v>44</v>
      </c>
      <c r="AB1642" t="s">
        <v>45</v>
      </c>
      <c r="AC1642" t="s">
        <v>370</v>
      </c>
      <c r="AD1642" t="s">
        <v>8512</v>
      </c>
      <c r="AE1642" t="s">
        <v>8513</v>
      </c>
      <c r="AF1642">
        <v>45746</v>
      </c>
    </row>
    <row r="1643" spans="1:32" x14ac:dyDescent="0.35">
      <c r="A1643">
        <v>2019</v>
      </c>
      <c r="B1643" t="s">
        <v>585</v>
      </c>
      <c r="C1643" t="s">
        <v>586</v>
      </c>
      <c r="D1643" t="s">
        <v>1160</v>
      </c>
      <c r="E1643" t="s">
        <v>8514</v>
      </c>
      <c r="F1643">
        <v>4.7</v>
      </c>
      <c r="G1643">
        <v>24</v>
      </c>
      <c r="H1643" t="s">
        <v>36</v>
      </c>
      <c r="I1643" t="s">
        <v>8515</v>
      </c>
      <c r="J1643">
        <v>4.5999999999999996</v>
      </c>
      <c r="K1643">
        <v>234</v>
      </c>
      <c r="L1643" t="s">
        <v>8516</v>
      </c>
      <c r="M1643" t="s">
        <v>404</v>
      </c>
      <c r="N1643">
        <v>46240</v>
      </c>
      <c r="O1643" t="s">
        <v>53</v>
      </c>
      <c r="P1643">
        <v>4.9000000000000004</v>
      </c>
      <c r="Q1643">
        <v>4.8</v>
      </c>
      <c r="R1643">
        <v>4.8</v>
      </c>
      <c r="S1643">
        <v>4.4000000000000004</v>
      </c>
      <c r="T1643">
        <v>4.8</v>
      </c>
      <c r="U1643">
        <v>4.7</v>
      </c>
      <c r="V1643" t="s">
        <v>8517</v>
      </c>
      <c r="W1643" t="s">
        <v>42</v>
      </c>
      <c r="X1643" t="s">
        <v>124</v>
      </c>
      <c r="Y1643">
        <v>19</v>
      </c>
      <c r="Z1643">
        <v>23</v>
      </c>
      <c r="AA1643" t="s">
        <v>44</v>
      </c>
      <c r="AB1643" t="s">
        <v>45</v>
      </c>
      <c r="AC1643" t="s">
        <v>1645</v>
      </c>
      <c r="AD1643" t="s">
        <v>8518</v>
      </c>
      <c r="AE1643" t="s">
        <v>8519</v>
      </c>
      <c r="AF1643">
        <v>39875</v>
      </c>
    </row>
    <row r="1644" spans="1:32" x14ac:dyDescent="0.35">
      <c r="A1644">
        <v>2021</v>
      </c>
      <c r="B1644" t="s">
        <v>32</v>
      </c>
      <c r="C1644" t="s">
        <v>3054</v>
      </c>
      <c r="D1644" t="s">
        <v>793</v>
      </c>
      <c r="E1644" t="s">
        <v>8520</v>
      </c>
      <c r="F1644">
        <v>4.8</v>
      </c>
      <c r="G1644">
        <v>102</v>
      </c>
      <c r="H1644" t="s">
        <v>36</v>
      </c>
      <c r="I1644" t="s">
        <v>8521</v>
      </c>
      <c r="J1644">
        <v>4.5</v>
      </c>
      <c r="K1644">
        <v>602</v>
      </c>
      <c r="L1644" t="s">
        <v>8522</v>
      </c>
      <c r="M1644" t="s">
        <v>1625</v>
      </c>
      <c r="N1644">
        <v>40222</v>
      </c>
      <c r="O1644" t="s">
        <v>53</v>
      </c>
      <c r="P1644">
        <v>4.8</v>
      </c>
      <c r="Q1644">
        <v>4.8</v>
      </c>
      <c r="R1644">
        <v>4.8</v>
      </c>
      <c r="S1644">
        <v>4.7</v>
      </c>
      <c r="T1644">
        <v>4.9000000000000004</v>
      </c>
      <c r="U1644">
        <v>4.9000000000000004</v>
      </c>
      <c r="V1644" t="s">
        <v>262</v>
      </c>
      <c r="W1644" t="s">
        <v>42</v>
      </c>
      <c r="X1644" t="s">
        <v>124</v>
      </c>
      <c r="Y1644">
        <v>25</v>
      </c>
      <c r="Z1644">
        <v>33</v>
      </c>
      <c r="AA1644" t="s">
        <v>44</v>
      </c>
      <c r="AB1644" t="s">
        <v>45</v>
      </c>
      <c r="AC1644" t="s">
        <v>750</v>
      </c>
      <c r="AD1644" t="s">
        <v>8523</v>
      </c>
      <c r="AE1644" t="s">
        <v>8524</v>
      </c>
      <c r="AF1644">
        <v>10337</v>
      </c>
    </row>
    <row r="1645" spans="1:32" x14ac:dyDescent="0.35">
      <c r="A1645">
        <v>2019</v>
      </c>
      <c r="B1645" t="s">
        <v>108</v>
      </c>
      <c r="C1645" t="s">
        <v>1621</v>
      </c>
      <c r="D1645" t="s">
        <v>634</v>
      </c>
      <c r="E1645" t="s">
        <v>8525</v>
      </c>
      <c r="F1645">
        <v>4.5999999999999996</v>
      </c>
      <c r="G1645">
        <v>72</v>
      </c>
      <c r="H1645" t="s">
        <v>36</v>
      </c>
      <c r="I1645" t="s">
        <v>8526</v>
      </c>
      <c r="J1645">
        <v>3.2</v>
      </c>
      <c r="K1645">
        <v>36</v>
      </c>
      <c r="L1645" t="s">
        <v>8527</v>
      </c>
      <c r="M1645" t="s">
        <v>972</v>
      </c>
      <c r="N1645">
        <v>48864</v>
      </c>
      <c r="O1645" t="s">
        <v>53</v>
      </c>
      <c r="P1645">
        <v>4.8</v>
      </c>
      <c r="Q1645">
        <v>4.8</v>
      </c>
      <c r="R1645">
        <v>4.5999999999999996</v>
      </c>
      <c r="S1645">
        <v>4.5</v>
      </c>
      <c r="T1645">
        <v>4.7</v>
      </c>
      <c r="U1645">
        <v>4.5999999999999996</v>
      </c>
      <c r="V1645" t="s">
        <v>111</v>
      </c>
      <c r="W1645" t="s">
        <v>1626</v>
      </c>
      <c r="X1645" t="s">
        <v>124</v>
      </c>
      <c r="Y1645">
        <v>22</v>
      </c>
      <c r="Z1645">
        <v>27</v>
      </c>
      <c r="AA1645" t="s">
        <v>44</v>
      </c>
      <c r="AB1645" t="s">
        <v>125</v>
      </c>
      <c r="AC1645" t="s">
        <v>219</v>
      </c>
      <c r="AD1645" t="s">
        <v>8528</v>
      </c>
      <c r="AE1645" t="s">
        <v>8529</v>
      </c>
      <c r="AF1645">
        <v>59691</v>
      </c>
    </row>
    <row r="1646" spans="1:32" x14ac:dyDescent="0.35">
      <c r="A1646">
        <v>2013</v>
      </c>
      <c r="B1646" t="s">
        <v>321</v>
      </c>
      <c r="C1646" t="s">
        <v>2778</v>
      </c>
      <c r="D1646" t="s">
        <v>34</v>
      </c>
      <c r="E1646" t="s">
        <v>3299</v>
      </c>
      <c r="F1646">
        <v>4.5999999999999996</v>
      </c>
      <c r="G1646">
        <v>59</v>
      </c>
      <c r="H1646" t="s">
        <v>36</v>
      </c>
      <c r="I1646" t="s">
        <v>8530</v>
      </c>
      <c r="J1646">
        <v>4.8</v>
      </c>
      <c r="K1646">
        <v>156</v>
      </c>
      <c r="L1646" t="s">
        <v>8531</v>
      </c>
      <c r="M1646" t="s">
        <v>972</v>
      </c>
      <c r="N1646">
        <v>49221</v>
      </c>
      <c r="O1646" t="s">
        <v>94</v>
      </c>
      <c r="P1646">
        <v>4.7</v>
      </c>
      <c r="Q1646">
        <v>4.7</v>
      </c>
      <c r="R1646">
        <v>4.5</v>
      </c>
      <c r="S1646">
        <v>4.4000000000000004</v>
      </c>
      <c r="T1646">
        <v>4.8</v>
      </c>
      <c r="U1646">
        <v>4.5</v>
      </c>
      <c r="V1646" t="s">
        <v>42</v>
      </c>
      <c r="W1646" t="s">
        <v>42</v>
      </c>
      <c r="X1646" t="s">
        <v>43</v>
      </c>
      <c r="Y1646">
        <v>22</v>
      </c>
      <c r="Z1646">
        <v>33</v>
      </c>
      <c r="AA1646" t="s">
        <v>44</v>
      </c>
      <c r="AB1646" t="s">
        <v>151</v>
      </c>
      <c r="AC1646" t="s">
        <v>1295</v>
      </c>
      <c r="AD1646" t="s">
        <v>8532</v>
      </c>
      <c r="AE1646" t="s">
        <v>8533</v>
      </c>
      <c r="AF1646">
        <v>71989</v>
      </c>
    </row>
    <row r="1647" spans="1:32" x14ac:dyDescent="0.35">
      <c r="A1647">
        <v>2019</v>
      </c>
      <c r="B1647" t="s">
        <v>946</v>
      </c>
      <c r="C1647" t="s">
        <v>2569</v>
      </c>
      <c r="D1647" t="s">
        <v>34</v>
      </c>
      <c r="E1647" t="s">
        <v>2139</v>
      </c>
      <c r="F1647">
        <v>4.7</v>
      </c>
      <c r="G1647">
        <v>182</v>
      </c>
      <c r="H1647" t="s">
        <v>36</v>
      </c>
      <c r="I1647" t="s">
        <v>8076</v>
      </c>
      <c r="J1647">
        <v>4.4000000000000004</v>
      </c>
      <c r="K1647">
        <v>189</v>
      </c>
      <c r="L1647" t="s">
        <v>8077</v>
      </c>
      <c r="M1647" t="s">
        <v>427</v>
      </c>
      <c r="N1647">
        <v>31909</v>
      </c>
      <c r="O1647" t="s">
        <v>53</v>
      </c>
      <c r="P1647">
        <v>4.7</v>
      </c>
      <c r="Q1647">
        <v>4.5999999999999996</v>
      </c>
      <c r="R1647">
        <v>4.5999999999999996</v>
      </c>
      <c r="S1647">
        <v>4.5999999999999996</v>
      </c>
      <c r="T1647">
        <v>4.8</v>
      </c>
      <c r="U1647">
        <v>4.7</v>
      </c>
      <c r="V1647" t="s">
        <v>8078</v>
      </c>
      <c r="W1647" t="s">
        <v>77</v>
      </c>
      <c r="X1647" t="s">
        <v>43</v>
      </c>
      <c r="Y1647">
        <v>25</v>
      </c>
      <c r="Z1647">
        <v>30</v>
      </c>
      <c r="AA1647" t="s">
        <v>44</v>
      </c>
      <c r="AB1647" t="s">
        <v>151</v>
      </c>
      <c r="AC1647" t="s">
        <v>2159</v>
      </c>
      <c r="AD1647" t="s">
        <v>8079</v>
      </c>
      <c r="AE1647" t="s">
        <v>8080</v>
      </c>
      <c r="AF1647">
        <v>19843</v>
      </c>
    </row>
    <row r="1648" spans="1:32" x14ac:dyDescent="0.35">
      <c r="A1648">
        <v>2019</v>
      </c>
      <c r="B1648" t="s">
        <v>257</v>
      </c>
      <c r="C1648" t="s">
        <v>1079</v>
      </c>
      <c r="D1648" t="s">
        <v>34</v>
      </c>
      <c r="E1648" t="s">
        <v>8534</v>
      </c>
      <c r="F1648">
        <v>4.7</v>
      </c>
      <c r="G1648">
        <v>55</v>
      </c>
      <c r="H1648" t="s">
        <v>36</v>
      </c>
      <c r="I1648" t="s">
        <v>4173</v>
      </c>
      <c r="J1648">
        <v>4.5</v>
      </c>
      <c r="K1648">
        <v>174</v>
      </c>
      <c r="L1648" t="s">
        <v>4174</v>
      </c>
      <c r="M1648" t="s">
        <v>427</v>
      </c>
      <c r="N1648">
        <v>30305</v>
      </c>
      <c r="O1648" t="s">
        <v>94</v>
      </c>
      <c r="P1648">
        <v>5</v>
      </c>
      <c r="Q1648">
        <v>4.9000000000000004</v>
      </c>
      <c r="R1648">
        <v>4.9000000000000004</v>
      </c>
      <c r="S1648">
        <v>4.4000000000000004</v>
      </c>
      <c r="T1648">
        <v>4.7</v>
      </c>
      <c r="U1648">
        <v>4.5999999999999996</v>
      </c>
      <c r="V1648" t="s">
        <v>455</v>
      </c>
      <c r="W1648" t="s">
        <v>1327</v>
      </c>
      <c r="X1648" t="s">
        <v>124</v>
      </c>
      <c r="Y1648">
        <v>20</v>
      </c>
      <c r="Z1648">
        <v>26</v>
      </c>
      <c r="AA1648" t="s">
        <v>44</v>
      </c>
      <c r="AB1648" t="s">
        <v>45</v>
      </c>
      <c r="AC1648" t="s">
        <v>264</v>
      </c>
      <c r="AD1648" t="s">
        <v>8535</v>
      </c>
      <c r="AE1648" t="s">
        <v>8536</v>
      </c>
      <c r="AF1648">
        <v>56007</v>
      </c>
    </row>
    <row r="1649" spans="1:32" x14ac:dyDescent="0.35">
      <c r="A1649">
        <v>2019</v>
      </c>
      <c r="B1649" t="s">
        <v>187</v>
      </c>
      <c r="C1649" t="s">
        <v>1902</v>
      </c>
      <c r="D1649" t="s">
        <v>1836</v>
      </c>
      <c r="E1649" t="s">
        <v>7215</v>
      </c>
      <c r="F1649">
        <v>4.7</v>
      </c>
      <c r="G1649">
        <v>262</v>
      </c>
      <c r="H1649" t="s">
        <v>36</v>
      </c>
      <c r="I1649" t="s">
        <v>8537</v>
      </c>
      <c r="J1649">
        <v>4.4000000000000004</v>
      </c>
      <c r="K1649">
        <v>251</v>
      </c>
      <c r="L1649" t="s">
        <v>8538</v>
      </c>
      <c r="M1649" t="s">
        <v>972</v>
      </c>
      <c r="N1649">
        <v>48390</v>
      </c>
      <c r="O1649" t="s">
        <v>94</v>
      </c>
      <c r="P1649">
        <v>4.8</v>
      </c>
      <c r="Q1649">
        <v>4.7</v>
      </c>
      <c r="R1649">
        <v>4.7</v>
      </c>
      <c r="S1649">
        <v>4.7</v>
      </c>
      <c r="T1649">
        <v>4.7</v>
      </c>
      <c r="U1649">
        <v>4.7</v>
      </c>
      <c r="V1649" t="s">
        <v>1417</v>
      </c>
      <c r="W1649" t="s">
        <v>42</v>
      </c>
      <c r="X1649" t="s">
        <v>124</v>
      </c>
      <c r="Y1649">
        <v>25</v>
      </c>
      <c r="Z1649">
        <v>32</v>
      </c>
      <c r="AA1649" t="s">
        <v>44</v>
      </c>
      <c r="AB1649" t="s">
        <v>78</v>
      </c>
      <c r="AC1649" t="s">
        <v>1381</v>
      </c>
      <c r="AD1649" t="s">
        <v>8539</v>
      </c>
      <c r="AE1649" t="s">
        <v>8540</v>
      </c>
      <c r="AF1649">
        <v>20741</v>
      </c>
    </row>
    <row r="1650" spans="1:32" x14ac:dyDescent="0.35">
      <c r="A1650">
        <v>2021</v>
      </c>
      <c r="B1650" t="s">
        <v>533</v>
      </c>
      <c r="C1650" t="s">
        <v>8541</v>
      </c>
      <c r="D1650" t="s">
        <v>1856</v>
      </c>
      <c r="E1650" t="s">
        <v>8542</v>
      </c>
      <c r="F1650">
        <v>4.7</v>
      </c>
      <c r="G1650">
        <v>15</v>
      </c>
      <c r="H1650" t="s">
        <v>36</v>
      </c>
      <c r="I1650" t="s">
        <v>8543</v>
      </c>
      <c r="J1650">
        <v>3.5</v>
      </c>
      <c r="K1650">
        <v>70</v>
      </c>
      <c r="L1650" t="s">
        <v>8544</v>
      </c>
      <c r="M1650" t="s">
        <v>445</v>
      </c>
      <c r="N1650">
        <v>43017</v>
      </c>
      <c r="O1650" t="s">
        <v>40</v>
      </c>
      <c r="P1650">
        <v>4.7</v>
      </c>
      <c r="Q1650">
        <v>4.5999999999999996</v>
      </c>
      <c r="R1650">
        <v>4.7</v>
      </c>
      <c r="S1650">
        <v>4.5999999999999996</v>
      </c>
      <c r="T1650">
        <v>4.9000000000000004</v>
      </c>
      <c r="U1650">
        <v>4.8</v>
      </c>
      <c r="V1650" t="s">
        <v>1571</v>
      </c>
      <c r="W1650" t="s">
        <v>76</v>
      </c>
      <c r="X1650" t="s">
        <v>124</v>
      </c>
      <c r="Y1650">
        <v>21</v>
      </c>
      <c r="Z1650">
        <v>27</v>
      </c>
      <c r="AA1650" t="s">
        <v>44</v>
      </c>
      <c r="AB1650" t="s">
        <v>45</v>
      </c>
      <c r="AC1650" t="s">
        <v>219</v>
      </c>
      <c r="AD1650" t="s">
        <v>8545</v>
      </c>
      <c r="AE1650" t="s">
        <v>8546</v>
      </c>
      <c r="AF1650">
        <v>15433</v>
      </c>
    </row>
    <row r="1651" spans="1:32" x14ac:dyDescent="0.35">
      <c r="A1651">
        <v>2019</v>
      </c>
      <c r="B1651" t="s">
        <v>69</v>
      </c>
      <c r="C1651" t="s">
        <v>357</v>
      </c>
      <c r="D1651" t="s">
        <v>34</v>
      </c>
      <c r="E1651" t="s">
        <v>3648</v>
      </c>
      <c r="F1651">
        <v>4.8</v>
      </c>
      <c r="G1651">
        <v>223</v>
      </c>
      <c r="H1651" t="s">
        <v>36</v>
      </c>
      <c r="I1651" t="s">
        <v>470</v>
      </c>
      <c r="J1651">
        <v>4.5</v>
      </c>
      <c r="K1651">
        <v>435</v>
      </c>
      <c r="L1651" t="s">
        <v>5533</v>
      </c>
      <c r="M1651" t="s">
        <v>445</v>
      </c>
      <c r="N1651">
        <v>43228</v>
      </c>
      <c r="O1651" t="s">
        <v>40</v>
      </c>
      <c r="P1651">
        <v>4.9000000000000004</v>
      </c>
      <c r="Q1651">
        <v>4.8</v>
      </c>
      <c r="R1651">
        <v>4.7</v>
      </c>
      <c r="S1651">
        <v>4.7</v>
      </c>
      <c r="T1651">
        <v>4.7</v>
      </c>
      <c r="U1651">
        <v>4.8</v>
      </c>
      <c r="V1651" t="s">
        <v>405</v>
      </c>
      <c r="W1651" t="s">
        <v>123</v>
      </c>
      <c r="X1651" t="s">
        <v>124</v>
      </c>
      <c r="Y1651">
        <v>18</v>
      </c>
      <c r="Z1651">
        <v>26</v>
      </c>
      <c r="AA1651" t="s">
        <v>44</v>
      </c>
      <c r="AB1651" t="s">
        <v>151</v>
      </c>
      <c r="AC1651" t="s">
        <v>126</v>
      </c>
      <c r="AD1651" t="s">
        <v>8547</v>
      </c>
      <c r="AE1651" t="s">
        <v>8548</v>
      </c>
      <c r="AF1651">
        <v>29242</v>
      </c>
    </row>
    <row r="1652" spans="1:32" x14ac:dyDescent="0.35">
      <c r="A1652">
        <v>2020</v>
      </c>
      <c r="B1652" t="s">
        <v>1758</v>
      </c>
      <c r="C1652" t="s">
        <v>3225</v>
      </c>
      <c r="D1652" t="s">
        <v>5823</v>
      </c>
      <c r="E1652" t="s">
        <v>1507</v>
      </c>
      <c r="F1652">
        <v>4.9000000000000004</v>
      </c>
      <c r="G1652">
        <v>11</v>
      </c>
      <c r="H1652" t="s">
        <v>36</v>
      </c>
      <c r="I1652" t="s">
        <v>8549</v>
      </c>
      <c r="J1652">
        <v>4.5999999999999996</v>
      </c>
      <c r="K1652">
        <v>79</v>
      </c>
      <c r="L1652" t="s">
        <v>8550</v>
      </c>
      <c r="M1652" t="s">
        <v>972</v>
      </c>
      <c r="N1652">
        <v>48044</v>
      </c>
      <c r="O1652" t="s">
        <v>53</v>
      </c>
      <c r="P1652">
        <v>4.8</v>
      </c>
      <c r="Q1652">
        <v>4.8</v>
      </c>
      <c r="R1652">
        <v>5</v>
      </c>
      <c r="S1652">
        <v>4.9000000000000004</v>
      </c>
      <c r="T1652">
        <v>5</v>
      </c>
      <c r="U1652">
        <v>4.8</v>
      </c>
      <c r="V1652" t="s">
        <v>8551</v>
      </c>
      <c r="W1652" t="s">
        <v>3848</v>
      </c>
      <c r="X1652" t="s">
        <v>124</v>
      </c>
      <c r="Y1652">
        <v>22</v>
      </c>
      <c r="Z1652">
        <v>28</v>
      </c>
      <c r="AA1652" t="s">
        <v>44</v>
      </c>
      <c r="AB1652" t="s">
        <v>45</v>
      </c>
      <c r="AC1652" t="s">
        <v>3230</v>
      </c>
      <c r="AD1652" t="s">
        <v>8552</v>
      </c>
      <c r="AE1652" t="s">
        <v>8553</v>
      </c>
      <c r="AF1652">
        <v>18786</v>
      </c>
    </row>
    <row r="1653" spans="1:32" x14ac:dyDescent="0.35">
      <c r="A1653">
        <v>2019</v>
      </c>
      <c r="B1653" t="s">
        <v>732</v>
      </c>
      <c r="C1653" t="s">
        <v>8554</v>
      </c>
      <c r="D1653" t="s">
        <v>34</v>
      </c>
      <c r="E1653" t="s">
        <v>8555</v>
      </c>
      <c r="F1653">
        <v>4.8</v>
      </c>
      <c r="G1653">
        <v>131</v>
      </c>
      <c r="H1653" t="s">
        <v>36</v>
      </c>
      <c r="I1653" t="s">
        <v>8556</v>
      </c>
      <c r="J1653">
        <v>4.2</v>
      </c>
      <c r="K1653">
        <v>72</v>
      </c>
      <c r="L1653" t="s">
        <v>8557</v>
      </c>
      <c r="M1653" t="s">
        <v>427</v>
      </c>
      <c r="N1653">
        <v>31008</v>
      </c>
      <c r="O1653" t="s">
        <v>53</v>
      </c>
      <c r="P1653">
        <v>4.8</v>
      </c>
      <c r="Q1653">
        <v>4.7</v>
      </c>
      <c r="R1653">
        <v>4.8</v>
      </c>
      <c r="S1653">
        <v>4.7</v>
      </c>
      <c r="T1653">
        <v>4.8</v>
      </c>
      <c r="U1653">
        <v>4.9000000000000004</v>
      </c>
      <c r="V1653" t="s">
        <v>4910</v>
      </c>
      <c r="W1653" t="s">
        <v>455</v>
      </c>
      <c r="X1653" t="s">
        <v>43</v>
      </c>
      <c r="Y1653">
        <v>21</v>
      </c>
      <c r="Z1653">
        <v>26</v>
      </c>
      <c r="AA1653" t="s">
        <v>44</v>
      </c>
      <c r="AB1653" t="s">
        <v>151</v>
      </c>
      <c r="AC1653" t="s">
        <v>522</v>
      </c>
      <c r="AD1653" t="s">
        <v>8558</v>
      </c>
      <c r="AE1653" t="s">
        <v>8559</v>
      </c>
      <c r="AF1653">
        <v>40959</v>
      </c>
    </row>
    <row r="1654" spans="1:32" x14ac:dyDescent="0.35">
      <c r="A1654">
        <v>2019</v>
      </c>
      <c r="B1654" t="s">
        <v>187</v>
      </c>
      <c r="C1654" t="s">
        <v>8560</v>
      </c>
      <c r="D1654" t="s">
        <v>34</v>
      </c>
      <c r="E1654" t="s">
        <v>8561</v>
      </c>
      <c r="F1654">
        <v>4.7</v>
      </c>
      <c r="G1654">
        <v>55</v>
      </c>
      <c r="H1654" t="s">
        <v>36</v>
      </c>
      <c r="I1654" t="s">
        <v>8562</v>
      </c>
      <c r="J1654">
        <v>3.4</v>
      </c>
      <c r="K1654">
        <v>28</v>
      </c>
      <c r="L1654" t="s">
        <v>8563</v>
      </c>
      <c r="M1654" t="s">
        <v>4697</v>
      </c>
      <c r="N1654">
        <v>25177</v>
      </c>
      <c r="O1654" t="s">
        <v>53</v>
      </c>
      <c r="P1654">
        <v>4.7</v>
      </c>
      <c r="Q1654">
        <v>4.8</v>
      </c>
      <c r="R1654">
        <v>4.5999999999999996</v>
      </c>
      <c r="S1654">
        <v>4.7</v>
      </c>
      <c r="T1654">
        <v>4.8</v>
      </c>
      <c r="U1654">
        <v>4.8</v>
      </c>
      <c r="V1654" t="s">
        <v>254</v>
      </c>
      <c r="W1654" t="s">
        <v>42</v>
      </c>
      <c r="X1654" t="s">
        <v>124</v>
      </c>
      <c r="Y1654">
        <v>25</v>
      </c>
      <c r="Z1654">
        <v>34</v>
      </c>
      <c r="AA1654" t="s">
        <v>44</v>
      </c>
      <c r="AB1654" t="s">
        <v>78</v>
      </c>
      <c r="AC1654" t="s">
        <v>1381</v>
      </c>
      <c r="AD1654" t="s">
        <v>8564</v>
      </c>
      <c r="AE1654" t="s">
        <v>8565</v>
      </c>
      <c r="AF1654">
        <v>47775</v>
      </c>
    </row>
    <row r="1655" spans="1:32" x14ac:dyDescent="0.35">
      <c r="A1655">
        <v>2021</v>
      </c>
      <c r="B1655" t="s">
        <v>32</v>
      </c>
      <c r="C1655" t="s">
        <v>1349</v>
      </c>
      <c r="D1655" t="s">
        <v>34</v>
      </c>
      <c r="E1655" t="s">
        <v>8566</v>
      </c>
      <c r="F1655">
        <v>4.8</v>
      </c>
      <c r="G1655">
        <v>74</v>
      </c>
      <c r="H1655" t="s">
        <v>36</v>
      </c>
      <c r="I1655" t="s">
        <v>3207</v>
      </c>
      <c r="J1655">
        <v>4.8</v>
      </c>
      <c r="K1655">
        <v>962</v>
      </c>
      <c r="L1655" t="s">
        <v>3208</v>
      </c>
      <c r="M1655" t="s">
        <v>462</v>
      </c>
      <c r="N1655">
        <v>29607</v>
      </c>
      <c r="O1655" t="s">
        <v>53</v>
      </c>
      <c r="P1655">
        <v>4.8</v>
      </c>
      <c r="Q1655">
        <v>4.7</v>
      </c>
      <c r="R1655">
        <v>4.8</v>
      </c>
      <c r="S1655">
        <v>4.7</v>
      </c>
      <c r="T1655">
        <v>4.9000000000000004</v>
      </c>
      <c r="U1655">
        <v>4.9000000000000004</v>
      </c>
      <c r="V1655" t="s">
        <v>6889</v>
      </c>
      <c r="W1655" t="s">
        <v>42</v>
      </c>
      <c r="X1655" t="s">
        <v>43</v>
      </c>
      <c r="Y1655">
        <v>31</v>
      </c>
      <c r="Z1655">
        <v>40</v>
      </c>
      <c r="AA1655" t="s">
        <v>44</v>
      </c>
      <c r="AB1655" t="s">
        <v>78</v>
      </c>
      <c r="AC1655" t="s">
        <v>1352</v>
      </c>
      <c r="AD1655" t="s">
        <v>8567</v>
      </c>
      <c r="AE1655" t="s">
        <v>8568</v>
      </c>
      <c r="AF1655">
        <v>12568</v>
      </c>
    </row>
    <row r="1656" spans="1:32" x14ac:dyDescent="0.35">
      <c r="A1656">
        <v>2015</v>
      </c>
      <c r="B1656" t="s">
        <v>108</v>
      </c>
      <c r="C1656" t="s">
        <v>8569</v>
      </c>
      <c r="D1656" t="s">
        <v>34</v>
      </c>
      <c r="E1656" t="s">
        <v>2744</v>
      </c>
      <c r="F1656">
        <v>4.3</v>
      </c>
      <c r="G1656">
        <v>26</v>
      </c>
      <c r="H1656" t="s">
        <v>36</v>
      </c>
      <c r="I1656" t="s">
        <v>1021</v>
      </c>
      <c r="J1656">
        <v>4.5</v>
      </c>
      <c r="K1656">
        <v>169</v>
      </c>
      <c r="L1656" t="s">
        <v>1022</v>
      </c>
      <c r="M1656" t="s">
        <v>445</v>
      </c>
      <c r="N1656">
        <v>44146</v>
      </c>
      <c r="O1656" t="s">
        <v>94</v>
      </c>
      <c r="P1656">
        <v>4</v>
      </c>
      <c r="Q1656">
        <v>4.3</v>
      </c>
      <c r="R1656">
        <v>4.4000000000000004</v>
      </c>
      <c r="S1656">
        <v>4.2</v>
      </c>
      <c r="T1656">
        <v>4.7</v>
      </c>
      <c r="U1656">
        <v>4.5</v>
      </c>
      <c r="V1656" t="s">
        <v>1947</v>
      </c>
      <c r="W1656" t="s">
        <v>123</v>
      </c>
      <c r="X1656" t="s">
        <v>124</v>
      </c>
      <c r="Y1656">
        <v>24</v>
      </c>
      <c r="Z1656">
        <v>32</v>
      </c>
      <c r="AA1656" t="s">
        <v>44</v>
      </c>
      <c r="AB1656" t="s">
        <v>294</v>
      </c>
      <c r="AC1656" t="s">
        <v>219</v>
      </c>
      <c r="AD1656" t="s">
        <v>8570</v>
      </c>
      <c r="AE1656">
        <v>8466</v>
      </c>
      <c r="AF1656">
        <v>70125</v>
      </c>
    </row>
    <row r="1657" spans="1:32" x14ac:dyDescent="0.35">
      <c r="A1657">
        <v>2017</v>
      </c>
      <c r="B1657" t="s">
        <v>409</v>
      </c>
      <c r="C1657" t="s">
        <v>8571</v>
      </c>
      <c r="D1657" t="s">
        <v>34</v>
      </c>
      <c r="E1657" t="s">
        <v>8572</v>
      </c>
      <c r="F1657">
        <v>4.7</v>
      </c>
      <c r="G1657">
        <v>407</v>
      </c>
      <c r="H1657" t="s">
        <v>36</v>
      </c>
      <c r="I1657" t="s">
        <v>8573</v>
      </c>
      <c r="J1657">
        <v>2.6</v>
      </c>
      <c r="K1657">
        <v>28</v>
      </c>
      <c r="L1657" t="s">
        <v>8574</v>
      </c>
      <c r="M1657" t="s">
        <v>462</v>
      </c>
      <c r="N1657">
        <v>29730</v>
      </c>
      <c r="O1657" t="s">
        <v>53</v>
      </c>
      <c r="P1657">
        <v>4.7</v>
      </c>
      <c r="Q1657">
        <v>4.7</v>
      </c>
      <c r="R1657">
        <v>4.5</v>
      </c>
      <c r="S1657">
        <v>4.5999999999999996</v>
      </c>
      <c r="T1657">
        <v>4.8</v>
      </c>
      <c r="U1657">
        <v>4.7</v>
      </c>
      <c r="V1657" t="s">
        <v>8575</v>
      </c>
      <c r="W1657" t="s">
        <v>42</v>
      </c>
      <c r="X1657" t="s">
        <v>43</v>
      </c>
      <c r="Y1657">
        <v>22</v>
      </c>
      <c r="Z1657">
        <v>30</v>
      </c>
      <c r="AA1657" t="s">
        <v>512</v>
      </c>
      <c r="AB1657" t="s">
        <v>125</v>
      </c>
      <c r="AC1657" t="s">
        <v>8576</v>
      </c>
      <c r="AD1657" t="s">
        <v>8577</v>
      </c>
      <c r="AE1657" t="s">
        <v>8578</v>
      </c>
      <c r="AF1657">
        <v>43482</v>
      </c>
    </row>
    <row r="1658" spans="1:32" x14ac:dyDescent="0.35">
      <c r="A1658">
        <v>2015</v>
      </c>
      <c r="B1658" t="s">
        <v>32</v>
      </c>
      <c r="C1658" t="s">
        <v>8579</v>
      </c>
      <c r="D1658" t="s">
        <v>34</v>
      </c>
      <c r="E1658" t="s">
        <v>8580</v>
      </c>
      <c r="F1658">
        <v>4.7</v>
      </c>
      <c r="G1658">
        <v>52</v>
      </c>
      <c r="H1658" t="s">
        <v>36</v>
      </c>
      <c r="I1658" t="s">
        <v>1693</v>
      </c>
      <c r="J1658">
        <v>4.7</v>
      </c>
      <c r="K1658">
        <v>4644</v>
      </c>
      <c r="L1658" t="s">
        <v>1694</v>
      </c>
      <c r="M1658" t="s">
        <v>1036</v>
      </c>
      <c r="N1658">
        <v>28105</v>
      </c>
      <c r="O1658" t="s">
        <v>53</v>
      </c>
      <c r="P1658">
        <v>4.8</v>
      </c>
      <c r="Q1658">
        <v>4.5999999999999996</v>
      </c>
      <c r="R1658">
        <v>4.7</v>
      </c>
      <c r="S1658">
        <v>4.7</v>
      </c>
      <c r="T1658">
        <v>4.7</v>
      </c>
      <c r="U1658">
        <v>4.9000000000000004</v>
      </c>
      <c r="V1658" t="s">
        <v>42</v>
      </c>
      <c r="W1658" t="s">
        <v>1522</v>
      </c>
      <c r="X1658" t="s">
        <v>43</v>
      </c>
      <c r="Y1658">
        <v>20</v>
      </c>
      <c r="Z1658">
        <v>26</v>
      </c>
      <c r="AA1658" t="s">
        <v>44</v>
      </c>
      <c r="AB1658" t="s">
        <v>151</v>
      </c>
      <c r="AC1658" t="s">
        <v>2806</v>
      </c>
      <c r="AD1658" t="s">
        <v>8581</v>
      </c>
      <c r="AE1658" t="s">
        <v>8582</v>
      </c>
      <c r="AF1658">
        <v>22865</v>
      </c>
    </row>
    <row r="1659" spans="1:32" x14ac:dyDescent="0.35">
      <c r="A1659">
        <v>2019</v>
      </c>
      <c r="B1659" t="s">
        <v>304</v>
      </c>
      <c r="C1659" t="s">
        <v>305</v>
      </c>
      <c r="D1659" t="s">
        <v>34</v>
      </c>
      <c r="E1659" t="s">
        <v>8583</v>
      </c>
      <c r="F1659">
        <v>4.9000000000000004</v>
      </c>
      <c r="G1659">
        <v>82</v>
      </c>
      <c r="H1659" t="s">
        <v>36</v>
      </c>
      <c r="I1659" t="s">
        <v>8584</v>
      </c>
      <c r="J1659">
        <v>4.5</v>
      </c>
      <c r="K1659">
        <v>324</v>
      </c>
      <c r="L1659" t="s">
        <v>8585</v>
      </c>
      <c r="M1659" t="s">
        <v>1036</v>
      </c>
      <c r="N1659">
        <v>27103</v>
      </c>
      <c r="O1659" t="s">
        <v>53</v>
      </c>
      <c r="P1659">
        <v>5</v>
      </c>
      <c r="Q1659">
        <v>4.9000000000000004</v>
      </c>
      <c r="R1659">
        <v>4.9000000000000004</v>
      </c>
      <c r="S1659">
        <v>4.8</v>
      </c>
      <c r="T1659">
        <v>4.9000000000000004</v>
      </c>
      <c r="U1659">
        <v>4.9000000000000004</v>
      </c>
      <c r="V1659" t="s">
        <v>1422</v>
      </c>
      <c r="W1659" t="s">
        <v>439</v>
      </c>
      <c r="X1659" t="s">
        <v>124</v>
      </c>
      <c r="Y1659">
        <v>20</v>
      </c>
      <c r="Z1659">
        <v>27</v>
      </c>
      <c r="AA1659" t="s">
        <v>44</v>
      </c>
      <c r="AB1659" t="s">
        <v>45</v>
      </c>
      <c r="AC1659" t="s">
        <v>219</v>
      </c>
      <c r="AD1659" t="s">
        <v>8586</v>
      </c>
      <c r="AE1659" t="s">
        <v>8587</v>
      </c>
      <c r="AF1659">
        <v>38634</v>
      </c>
    </row>
    <row r="1660" spans="1:32" x14ac:dyDescent="0.35">
      <c r="A1660">
        <v>2018</v>
      </c>
      <c r="B1660" t="s">
        <v>339</v>
      </c>
      <c r="C1660" t="s">
        <v>8588</v>
      </c>
      <c r="D1660" t="s">
        <v>34</v>
      </c>
      <c r="E1660" t="s">
        <v>8589</v>
      </c>
      <c r="F1660">
        <v>4</v>
      </c>
      <c r="G1660">
        <v>82</v>
      </c>
      <c r="H1660" t="s">
        <v>36</v>
      </c>
      <c r="I1660" t="s">
        <v>3236</v>
      </c>
      <c r="J1660">
        <v>4.5999999999999996</v>
      </c>
      <c r="K1660">
        <v>33</v>
      </c>
      <c r="L1660" t="s">
        <v>3237</v>
      </c>
      <c r="M1660" t="s">
        <v>462</v>
      </c>
      <c r="N1660">
        <v>29927</v>
      </c>
      <c r="O1660" t="s">
        <v>94</v>
      </c>
      <c r="P1660">
        <v>4.2</v>
      </c>
      <c r="Q1660">
        <v>4.3</v>
      </c>
      <c r="R1660">
        <v>4</v>
      </c>
      <c r="S1660">
        <v>3.4</v>
      </c>
      <c r="T1660">
        <v>4.5999999999999996</v>
      </c>
      <c r="U1660">
        <v>3.4</v>
      </c>
      <c r="V1660" t="s">
        <v>8590</v>
      </c>
      <c r="W1660" t="s">
        <v>7780</v>
      </c>
      <c r="X1660" t="s">
        <v>55</v>
      </c>
      <c r="Y1660">
        <v>18</v>
      </c>
      <c r="Z1660">
        <v>24</v>
      </c>
      <c r="AA1660" t="s">
        <v>44</v>
      </c>
      <c r="AB1660" t="s">
        <v>45</v>
      </c>
      <c r="AC1660" t="s">
        <v>1740</v>
      </c>
      <c r="AD1660" t="s">
        <v>8591</v>
      </c>
      <c r="AE1660" t="s">
        <v>8592</v>
      </c>
      <c r="AF1660">
        <v>82814</v>
      </c>
    </row>
    <row r="1661" spans="1:32" x14ac:dyDescent="0.35">
      <c r="A1661">
        <v>2019</v>
      </c>
      <c r="B1661" t="s">
        <v>69</v>
      </c>
      <c r="C1661" t="s">
        <v>357</v>
      </c>
      <c r="D1661" t="s">
        <v>34</v>
      </c>
      <c r="E1661" t="s">
        <v>1914</v>
      </c>
      <c r="F1661">
        <v>4.8</v>
      </c>
      <c r="G1661">
        <v>223</v>
      </c>
      <c r="H1661" t="s">
        <v>36</v>
      </c>
      <c r="I1661" t="s">
        <v>8593</v>
      </c>
      <c r="J1661">
        <v>4.5999999999999996</v>
      </c>
      <c r="K1661">
        <v>223</v>
      </c>
      <c r="L1661" t="s">
        <v>8594</v>
      </c>
      <c r="M1661" t="s">
        <v>1036</v>
      </c>
      <c r="N1661">
        <v>27262</v>
      </c>
      <c r="O1661" t="s">
        <v>40</v>
      </c>
      <c r="P1661">
        <v>4.9000000000000004</v>
      </c>
      <c r="Q1661">
        <v>4.8</v>
      </c>
      <c r="R1661">
        <v>4.7</v>
      </c>
      <c r="S1661">
        <v>4.7</v>
      </c>
      <c r="T1661">
        <v>4.7</v>
      </c>
      <c r="U1661">
        <v>4.8</v>
      </c>
      <c r="V1661" t="s">
        <v>77</v>
      </c>
      <c r="W1661" t="s">
        <v>77</v>
      </c>
      <c r="X1661" t="s">
        <v>43</v>
      </c>
      <c r="Y1661">
        <v>19</v>
      </c>
      <c r="Z1661">
        <v>27</v>
      </c>
      <c r="AA1661" t="s">
        <v>44</v>
      </c>
      <c r="AB1661" t="s">
        <v>151</v>
      </c>
      <c r="AC1661" t="s">
        <v>126</v>
      </c>
      <c r="AD1661" t="s">
        <v>8595</v>
      </c>
      <c r="AE1661" t="s">
        <v>8596</v>
      </c>
      <c r="AF1661">
        <v>31902</v>
      </c>
    </row>
    <row r="1662" spans="1:32" x14ac:dyDescent="0.35">
      <c r="A1662">
        <v>2019</v>
      </c>
      <c r="B1662" t="s">
        <v>409</v>
      </c>
      <c r="C1662" t="s">
        <v>1691</v>
      </c>
      <c r="D1662" t="s">
        <v>4178</v>
      </c>
      <c r="E1662" t="s">
        <v>8597</v>
      </c>
      <c r="F1662">
        <v>4.8</v>
      </c>
      <c r="G1662">
        <v>224</v>
      </c>
      <c r="H1662" t="s">
        <v>36</v>
      </c>
      <c r="I1662" t="s">
        <v>8598</v>
      </c>
      <c r="J1662">
        <v>3.4</v>
      </c>
      <c r="K1662">
        <v>10</v>
      </c>
      <c r="L1662" t="s">
        <v>8599</v>
      </c>
      <c r="M1662" t="s">
        <v>679</v>
      </c>
      <c r="N1662">
        <v>14075</v>
      </c>
      <c r="O1662" t="s">
        <v>40</v>
      </c>
      <c r="P1662">
        <v>4.9000000000000004</v>
      </c>
      <c r="Q1662">
        <v>4.9000000000000004</v>
      </c>
      <c r="R1662">
        <v>4.8</v>
      </c>
      <c r="S1662">
        <v>4.5999999999999996</v>
      </c>
      <c r="T1662">
        <v>4.9000000000000004</v>
      </c>
      <c r="U1662">
        <v>4.8</v>
      </c>
      <c r="V1662" t="s">
        <v>65</v>
      </c>
      <c r="W1662" t="s">
        <v>42</v>
      </c>
      <c r="X1662" t="s">
        <v>55</v>
      </c>
      <c r="Y1662">
        <v>18</v>
      </c>
      <c r="Z1662">
        <v>25</v>
      </c>
      <c r="AA1662" t="s">
        <v>44</v>
      </c>
      <c r="AB1662" t="s">
        <v>45</v>
      </c>
      <c r="AC1662" t="s">
        <v>474</v>
      </c>
      <c r="AD1662" t="s">
        <v>8600</v>
      </c>
      <c r="AE1662" t="s">
        <v>8601</v>
      </c>
      <c r="AF1662">
        <v>38205</v>
      </c>
    </row>
    <row r="1663" spans="1:32" x14ac:dyDescent="0.35">
      <c r="A1663">
        <v>2021</v>
      </c>
      <c r="B1663" t="s">
        <v>616</v>
      </c>
      <c r="C1663" t="s">
        <v>8602</v>
      </c>
      <c r="D1663" t="s">
        <v>34</v>
      </c>
      <c r="E1663" t="s">
        <v>8603</v>
      </c>
      <c r="F1663">
        <v>4.8</v>
      </c>
      <c r="G1663">
        <v>46</v>
      </c>
      <c r="H1663" t="s">
        <v>36</v>
      </c>
      <c r="I1663" t="s">
        <v>6025</v>
      </c>
      <c r="J1663">
        <v>4.5999999999999996</v>
      </c>
      <c r="K1663">
        <v>19</v>
      </c>
      <c r="L1663" t="s">
        <v>6026</v>
      </c>
      <c r="M1663" t="s">
        <v>462</v>
      </c>
      <c r="N1663">
        <v>29406</v>
      </c>
      <c r="O1663" t="s">
        <v>40</v>
      </c>
      <c r="P1663">
        <v>4.8</v>
      </c>
      <c r="Q1663">
        <v>4.8</v>
      </c>
      <c r="R1663">
        <v>4.7</v>
      </c>
      <c r="S1663">
        <v>4.8</v>
      </c>
      <c r="T1663">
        <v>4.9000000000000004</v>
      </c>
      <c r="U1663">
        <v>4.8</v>
      </c>
      <c r="V1663" t="s">
        <v>8604</v>
      </c>
      <c r="W1663" t="s">
        <v>42</v>
      </c>
      <c r="X1663" t="s">
        <v>43</v>
      </c>
      <c r="Y1663">
        <v>28</v>
      </c>
      <c r="Z1663">
        <v>38</v>
      </c>
      <c r="AA1663" t="s">
        <v>44</v>
      </c>
      <c r="AB1663" t="s">
        <v>45</v>
      </c>
      <c r="AC1663" t="s">
        <v>750</v>
      </c>
      <c r="AD1663" t="s">
        <v>8605</v>
      </c>
      <c r="AE1663" t="s">
        <v>8606</v>
      </c>
      <c r="AF1663">
        <v>10228</v>
      </c>
    </row>
    <row r="1664" spans="1:32" x14ac:dyDescent="0.35">
      <c r="A1664">
        <v>2018</v>
      </c>
      <c r="B1664" t="s">
        <v>257</v>
      </c>
      <c r="C1664" t="s">
        <v>1493</v>
      </c>
      <c r="D1664" t="s">
        <v>34</v>
      </c>
      <c r="E1664" t="s">
        <v>8607</v>
      </c>
      <c r="F1664">
        <v>4.8</v>
      </c>
      <c r="G1664">
        <v>32</v>
      </c>
      <c r="H1664" t="s">
        <v>36</v>
      </c>
      <c r="I1664" t="s">
        <v>8608</v>
      </c>
      <c r="J1664">
        <v>4.7</v>
      </c>
      <c r="K1664">
        <v>206</v>
      </c>
      <c r="L1664" t="s">
        <v>8609</v>
      </c>
      <c r="M1664" t="s">
        <v>679</v>
      </c>
      <c r="N1664">
        <v>14094</v>
      </c>
      <c r="O1664" t="s">
        <v>40</v>
      </c>
      <c r="P1664">
        <v>4.9000000000000004</v>
      </c>
      <c r="Q1664">
        <v>4.7</v>
      </c>
      <c r="R1664">
        <v>4.9000000000000004</v>
      </c>
      <c r="S1664">
        <v>4.5999999999999996</v>
      </c>
      <c r="T1664">
        <v>4.8</v>
      </c>
      <c r="U1664">
        <v>4.8</v>
      </c>
      <c r="V1664" t="s">
        <v>455</v>
      </c>
      <c r="W1664" t="s">
        <v>1204</v>
      </c>
      <c r="X1664" t="s">
        <v>124</v>
      </c>
      <c r="Y1664">
        <v>23</v>
      </c>
      <c r="Z1664">
        <v>33</v>
      </c>
      <c r="AA1664" t="s">
        <v>44</v>
      </c>
      <c r="AB1664" t="s">
        <v>45</v>
      </c>
      <c r="AC1664" t="s">
        <v>219</v>
      </c>
      <c r="AD1664" t="s">
        <v>8610</v>
      </c>
      <c r="AE1664" t="s">
        <v>8611</v>
      </c>
      <c r="AF1664">
        <v>53720</v>
      </c>
    </row>
    <row r="1665" spans="1:32" x14ac:dyDescent="0.35">
      <c r="A1665">
        <v>2021</v>
      </c>
      <c r="B1665" t="s">
        <v>69</v>
      </c>
      <c r="C1665" t="s">
        <v>3047</v>
      </c>
      <c r="D1665" t="s">
        <v>34</v>
      </c>
      <c r="E1665" t="s">
        <v>8612</v>
      </c>
      <c r="F1665">
        <v>4.8</v>
      </c>
      <c r="G1665">
        <v>19</v>
      </c>
      <c r="H1665" t="s">
        <v>36</v>
      </c>
      <c r="I1665" t="s">
        <v>8613</v>
      </c>
      <c r="J1665">
        <v>4.5999999999999996</v>
      </c>
      <c r="K1665">
        <v>1421</v>
      </c>
      <c r="L1665" t="s">
        <v>8614</v>
      </c>
      <c r="M1665" t="s">
        <v>472</v>
      </c>
      <c r="N1665">
        <v>33950</v>
      </c>
      <c r="O1665" t="s">
        <v>53</v>
      </c>
      <c r="P1665">
        <v>4.9000000000000004</v>
      </c>
      <c r="Q1665">
        <v>4.7</v>
      </c>
      <c r="R1665">
        <v>4.9000000000000004</v>
      </c>
      <c r="S1665">
        <v>4.7</v>
      </c>
      <c r="T1665">
        <v>4.8</v>
      </c>
      <c r="U1665">
        <v>4.8</v>
      </c>
      <c r="V1665" t="s">
        <v>104</v>
      </c>
      <c r="W1665" t="s">
        <v>42</v>
      </c>
      <c r="X1665" t="s">
        <v>124</v>
      </c>
      <c r="Y1665">
        <v>19</v>
      </c>
      <c r="Z1665">
        <v>24</v>
      </c>
      <c r="AA1665" t="s">
        <v>44</v>
      </c>
      <c r="AB1665" t="s">
        <v>125</v>
      </c>
      <c r="AC1665" t="s">
        <v>126</v>
      </c>
      <c r="AD1665" t="s">
        <v>8615</v>
      </c>
      <c r="AE1665" t="s">
        <v>8616</v>
      </c>
      <c r="AF1665">
        <v>17033</v>
      </c>
    </row>
    <row r="1666" spans="1:32" x14ac:dyDescent="0.35">
      <c r="A1666">
        <v>2020</v>
      </c>
      <c r="B1666" t="s">
        <v>409</v>
      </c>
      <c r="C1666" t="s">
        <v>962</v>
      </c>
      <c r="D1666" t="s">
        <v>34</v>
      </c>
      <c r="E1666" t="s">
        <v>2955</v>
      </c>
      <c r="F1666">
        <v>4.8</v>
      </c>
      <c r="G1666">
        <v>77</v>
      </c>
      <c r="H1666" t="s">
        <v>36</v>
      </c>
      <c r="I1666" t="s">
        <v>8617</v>
      </c>
      <c r="J1666">
        <v>3.3</v>
      </c>
      <c r="K1666">
        <v>21</v>
      </c>
      <c r="L1666" t="s">
        <v>8618</v>
      </c>
      <c r="M1666" t="s">
        <v>472</v>
      </c>
      <c r="N1666">
        <v>33966</v>
      </c>
      <c r="O1666" t="s">
        <v>53</v>
      </c>
      <c r="P1666">
        <v>4.8</v>
      </c>
      <c r="Q1666">
        <v>4.8</v>
      </c>
      <c r="R1666">
        <v>4.8</v>
      </c>
      <c r="S1666">
        <v>4.5</v>
      </c>
      <c r="T1666">
        <v>4.9000000000000004</v>
      </c>
      <c r="U1666">
        <v>4.8</v>
      </c>
      <c r="V1666" t="s">
        <v>42</v>
      </c>
      <c r="W1666" t="s">
        <v>42</v>
      </c>
      <c r="X1666" t="s">
        <v>55</v>
      </c>
      <c r="Y1666">
        <v>17</v>
      </c>
      <c r="Z1666">
        <v>23</v>
      </c>
      <c r="AA1666" t="s">
        <v>44</v>
      </c>
      <c r="AB1666" t="s">
        <v>45</v>
      </c>
      <c r="AC1666" t="s">
        <v>219</v>
      </c>
      <c r="AD1666" t="s">
        <v>8619</v>
      </c>
      <c r="AE1666">
        <v>22949117</v>
      </c>
      <c r="AF1666">
        <v>32339</v>
      </c>
    </row>
    <row r="1667" spans="1:32" x14ac:dyDescent="0.35">
      <c r="A1667">
        <v>2019</v>
      </c>
      <c r="B1667" t="s">
        <v>516</v>
      </c>
      <c r="C1667" t="s">
        <v>517</v>
      </c>
      <c r="D1667" t="s">
        <v>34</v>
      </c>
      <c r="E1667" t="s">
        <v>717</v>
      </c>
      <c r="F1667">
        <v>4.8</v>
      </c>
      <c r="G1667">
        <v>230</v>
      </c>
      <c r="H1667" t="s">
        <v>36</v>
      </c>
      <c r="I1667" t="s">
        <v>3275</v>
      </c>
      <c r="J1667">
        <v>4.5</v>
      </c>
      <c r="K1667">
        <v>77</v>
      </c>
      <c r="L1667" t="s">
        <v>3276</v>
      </c>
      <c r="M1667" t="s">
        <v>679</v>
      </c>
      <c r="N1667">
        <v>14424</v>
      </c>
      <c r="O1667" t="s">
        <v>40</v>
      </c>
      <c r="P1667">
        <v>4.8</v>
      </c>
      <c r="Q1667">
        <v>4.8</v>
      </c>
      <c r="R1667">
        <v>4.8</v>
      </c>
      <c r="S1667">
        <v>4.8</v>
      </c>
      <c r="T1667">
        <v>4.9000000000000004</v>
      </c>
      <c r="U1667">
        <v>4.8</v>
      </c>
      <c r="V1667" t="s">
        <v>3277</v>
      </c>
      <c r="W1667" t="s">
        <v>42</v>
      </c>
      <c r="X1667" t="s">
        <v>124</v>
      </c>
      <c r="Y1667">
        <v>24</v>
      </c>
      <c r="Z1667">
        <v>30</v>
      </c>
      <c r="AA1667" t="s">
        <v>44</v>
      </c>
      <c r="AB1667" t="s">
        <v>151</v>
      </c>
      <c r="AC1667" t="s">
        <v>522</v>
      </c>
      <c r="AD1667" t="s">
        <v>8620</v>
      </c>
      <c r="AE1667" t="s">
        <v>8621</v>
      </c>
      <c r="AF1667">
        <v>19912</v>
      </c>
    </row>
    <row r="1668" spans="1:32" x14ac:dyDescent="0.35">
      <c r="A1668">
        <v>2019</v>
      </c>
      <c r="B1668" t="s">
        <v>365</v>
      </c>
      <c r="C1668" t="s">
        <v>2748</v>
      </c>
      <c r="D1668" t="s">
        <v>34</v>
      </c>
      <c r="E1668" t="s">
        <v>8622</v>
      </c>
      <c r="F1668">
        <v>4.5999999999999996</v>
      </c>
      <c r="G1668">
        <v>70</v>
      </c>
      <c r="H1668" t="s">
        <v>36</v>
      </c>
      <c r="I1668" t="s">
        <v>502</v>
      </c>
      <c r="J1668">
        <v>4.5999999999999996</v>
      </c>
      <c r="K1668">
        <v>1129</v>
      </c>
      <c r="L1668" t="s">
        <v>503</v>
      </c>
      <c r="M1668" t="s">
        <v>481</v>
      </c>
      <c r="N1668">
        <v>22408</v>
      </c>
      <c r="O1668" t="s">
        <v>40</v>
      </c>
      <c r="P1668">
        <v>4.7</v>
      </c>
      <c r="Q1668">
        <v>4.5999999999999996</v>
      </c>
      <c r="R1668">
        <v>4.5999999999999996</v>
      </c>
      <c r="S1668">
        <v>4.3</v>
      </c>
      <c r="T1668">
        <v>4.7</v>
      </c>
      <c r="U1668">
        <v>4.7</v>
      </c>
      <c r="V1668" t="s">
        <v>42</v>
      </c>
      <c r="W1668" t="s">
        <v>42</v>
      </c>
      <c r="X1668" t="s">
        <v>55</v>
      </c>
      <c r="Y1668">
        <v>15</v>
      </c>
      <c r="Z1668">
        <v>21</v>
      </c>
      <c r="AA1668" t="s">
        <v>44</v>
      </c>
      <c r="AB1668" t="s">
        <v>151</v>
      </c>
      <c r="AC1668" t="s">
        <v>913</v>
      </c>
      <c r="AD1668" t="s">
        <v>8623</v>
      </c>
      <c r="AE1668" t="s">
        <v>8624</v>
      </c>
      <c r="AF1668">
        <v>71311</v>
      </c>
    </row>
    <row r="1669" spans="1:32" x14ac:dyDescent="0.35">
      <c r="A1669">
        <v>2021</v>
      </c>
      <c r="B1669" t="s">
        <v>60</v>
      </c>
      <c r="C1669" t="s">
        <v>6064</v>
      </c>
      <c r="D1669" t="s">
        <v>34</v>
      </c>
      <c r="E1669" t="s">
        <v>8625</v>
      </c>
      <c r="F1669">
        <v>4.8</v>
      </c>
      <c r="G1669">
        <v>92</v>
      </c>
      <c r="H1669" t="s">
        <v>36</v>
      </c>
      <c r="I1669" t="s">
        <v>8626</v>
      </c>
      <c r="J1669">
        <v>4.8</v>
      </c>
      <c r="K1669">
        <v>471</v>
      </c>
      <c r="L1669" t="s">
        <v>8627</v>
      </c>
      <c r="M1669" t="s">
        <v>481</v>
      </c>
      <c r="N1669">
        <v>23005</v>
      </c>
      <c r="O1669" t="s">
        <v>40</v>
      </c>
      <c r="P1669">
        <v>4.9000000000000004</v>
      </c>
      <c r="Q1669">
        <v>4.9000000000000004</v>
      </c>
      <c r="R1669">
        <v>4.8</v>
      </c>
      <c r="S1669">
        <v>4.5999999999999996</v>
      </c>
      <c r="T1669">
        <v>4.9000000000000004</v>
      </c>
      <c r="U1669">
        <v>4.8</v>
      </c>
      <c r="V1669" t="s">
        <v>566</v>
      </c>
      <c r="W1669" t="s">
        <v>42</v>
      </c>
      <c r="X1669" t="s">
        <v>55</v>
      </c>
      <c r="Y1669">
        <v>15</v>
      </c>
      <c r="Z1669">
        <v>21</v>
      </c>
      <c r="AA1669" t="s">
        <v>3723</v>
      </c>
      <c r="AB1669" t="s">
        <v>45</v>
      </c>
      <c r="AC1669" t="s">
        <v>3724</v>
      </c>
      <c r="AD1669" t="s">
        <v>8628</v>
      </c>
      <c r="AE1669" t="s">
        <v>8629</v>
      </c>
      <c r="AF1669">
        <v>17747</v>
      </c>
    </row>
    <row r="1670" spans="1:32" x14ac:dyDescent="0.35">
      <c r="A1670">
        <v>2021</v>
      </c>
      <c r="B1670" t="s">
        <v>257</v>
      </c>
      <c r="C1670" t="s">
        <v>1493</v>
      </c>
      <c r="D1670" t="s">
        <v>34</v>
      </c>
      <c r="E1670" t="s">
        <v>8630</v>
      </c>
      <c r="F1670">
        <v>4.9000000000000004</v>
      </c>
      <c r="G1670">
        <v>11</v>
      </c>
      <c r="H1670" t="s">
        <v>36</v>
      </c>
      <c r="I1670" t="s">
        <v>1737</v>
      </c>
      <c r="J1670">
        <v>4.7</v>
      </c>
      <c r="K1670">
        <v>1195</v>
      </c>
      <c r="L1670" t="s">
        <v>1738</v>
      </c>
      <c r="M1670" t="s">
        <v>481</v>
      </c>
      <c r="N1670">
        <v>22182</v>
      </c>
      <c r="O1670" t="s">
        <v>53</v>
      </c>
      <c r="P1670">
        <v>4.8</v>
      </c>
      <c r="Q1670">
        <v>4.8</v>
      </c>
      <c r="R1670">
        <v>4.9000000000000004</v>
      </c>
      <c r="S1670">
        <v>4.8</v>
      </c>
      <c r="T1670">
        <v>4.9000000000000004</v>
      </c>
      <c r="U1670">
        <v>4.7</v>
      </c>
      <c r="V1670" t="s">
        <v>455</v>
      </c>
      <c r="W1670" t="s">
        <v>42</v>
      </c>
      <c r="X1670" t="s">
        <v>124</v>
      </c>
      <c r="Y1670">
        <v>25</v>
      </c>
      <c r="Z1670">
        <v>34</v>
      </c>
      <c r="AA1670" t="s">
        <v>44</v>
      </c>
      <c r="AB1670" t="s">
        <v>45</v>
      </c>
      <c r="AC1670" t="s">
        <v>219</v>
      </c>
      <c r="AD1670" t="s">
        <v>8631</v>
      </c>
      <c r="AE1670" t="s">
        <v>8632</v>
      </c>
      <c r="AF1670">
        <v>12588</v>
      </c>
    </row>
    <row r="1671" spans="1:32" x14ac:dyDescent="0.35">
      <c r="A1671">
        <v>2020</v>
      </c>
      <c r="B1671" t="s">
        <v>108</v>
      </c>
      <c r="C1671" t="s">
        <v>1594</v>
      </c>
      <c r="D1671" t="s">
        <v>34</v>
      </c>
      <c r="E1671" t="s">
        <v>8633</v>
      </c>
      <c r="F1671">
        <v>4.3</v>
      </c>
      <c r="G1671">
        <v>75</v>
      </c>
      <c r="H1671" t="s">
        <v>36</v>
      </c>
      <c r="I1671" t="s">
        <v>528</v>
      </c>
      <c r="J1671">
        <v>3.9</v>
      </c>
      <c r="K1671">
        <v>467</v>
      </c>
      <c r="L1671" t="s">
        <v>529</v>
      </c>
      <c r="M1671" t="s">
        <v>481</v>
      </c>
      <c r="N1671">
        <v>22191</v>
      </c>
      <c r="O1671" t="s">
        <v>53</v>
      </c>
      <c r="P1671">
        <v>4.5999999999999996</v>
      </c>
      <c r="Q1671">
        <v>4.5999999999999996</v>
      </c>
      <c r="R1671">
        <v>4</v>
      </c>
      <c r="S1671">
        <v>3.9</v>
      </c>
      <c r="T1671">
        <v>4.5999999999999996</v>
      </c>
      <c r="U1671">
        <v>4.0999999999999996</v>
      </c>
      <c r="V1671" t="s">
        <v>3640</v>
      </c>
      <c r="W1671" t="s">
        <v>42</v>
      </c>
      <c r="X1671" t="s">
        <v>124</v>
      </c>
      <c r="Y1671">
        <v>19</v>
      </c>
      <c r="Z1671">
        <v>26</v>
      </c>
      <c r="AA1671" t="s">
        <v>44</v>
      </c>
      <c r="AB1671" t="s">
        <v>125</v>
      </c>
      <c r="AC1671" t="s">
        <v>219</v>
      </c>
      <c r="AD1671" t="s">
        <v>8634</v>
      </c>
      <c r="AE1671" t="s">
        <v>8635</v>
      </c>
      <c r="AF1671">
        <v>49977</v>
      </c>
    </row>
    <row r="1672" spans="1:32" x14ac:dyDescent="0.35">
      <c r="A1672">
        <v>2014</v>
      </c>
      <c r="B1672" t="s">
        <v>409</v>
      </c>
      <c r="C1672" t="s">
        <v>1691</v>
      </c>
      <c r="D1672" t="s">
        <v>34</v>
      </c>
      <c r="E1672" t="s">
        <v>8636</v>
      </c>
      <c r="F1672">
        <v>4.5</v>
      </c>
      <c r="G1672">
        <v>433</v>
      </c>
      <c r="H1672" t="s">
        <v>36</v>
      </c>
      <c r="I1672" t="s">
        <v>528</v>
      </c>
      <c r="J1672">
        <v>3.9</v>
      </c>
      <c r="K1672">
        <v>467</v>
      </c>
      <c r="L1672" t="s">
        <v>529</v>
      </c>
      <c r="M1672" t="s">
        <v>481</v>
      </c>
      <c r="N1672">
        <v>22191</v>
      </c>
      <c r="O1672" t="s">
        <v>40</v>
      </c>
      <c r="P1672">
        <v>4.7</v>
      </c>
      <c r="Q1672">
        <v>4.5999999999999996</v>
      </c>
      <c r="R1672">
        <v>4.5</v>
      </c>
      <c r="S1672">
        <v>4.3</v>
      </c>
      <c r="T1672">
        <v>4.8</v>
      </c>
      <c r="U1672">
        <v>4.3</v>
      </c>
      <c r="V1672" t="s">
        <v>2911</v>
      </c>
      <c r="W1672" t="s">
        <v>42</v>
      </c>
      <c r="X1672" t="s">
        <v>55</v>
      </c>
      <c r="Y1672">
        <v>17</v>
      </c>
      <c r="Z1672">
        <v>24</v>
      </c>
      <c r="AA1672" t="s">
        <v>512</v>
      </c>
      <c r="AB1672" t="s">
        <v>45</v>
      </c>
      <c r="AC1672" t="s">
        <v>4611</v>
      </c>
      <c r="AD1672" t="s">
        <v>8637</v>
      </c>
      <c r="AE1672" t="s">
        <v>8638</v>
      </c>
      <c r="AF1672">
        <v>83756</v>
      </c>
    </row>
    <row r="1673" spans="1:32" x14ac:dyDescent="0.35">
      <c r="A1673">
        <v>2021</v>
      </c>
      <c r="B1673" t="s">
        <v>389</v>
      </c>
      <c r="C1673" t="s">
        <v>3761</v>
      </c>
      <c r="D1673" t="s">
        <v>34</v>
      </c>
      <c r="E1673" t="s">
        <v>8639</v>
      </c>
      <c r="F1673">
        <v>3</v>
      </c>
      <c r="G1673">
        <v>1</v>
      </c>
      <c r="H1673" t="s">
        <v>36</v>
      </c>
      <c r="I1673" t="s">
        <v>8640</v>
      </c>
      <c r="J1673">
        <v>5</v>
      </c>
      <c r="K1673">
        <v>5</v>
      </c>
      <c r="L1673" t="s">
        <v>8641</v>
      </c>
      <c r="M1673" t="s">
        <v>1103</v>
      </c>
      <c r="N1673">
        <v>21784</v>
      </c>
      <c r="O1673" t="s">
        <v>53</v>
      </c>
      <c r="P1673">
        <v>3</v>
      </c>
      <c r="Q1673">
        <v>4</v>
      </c>
      <c r="R1673">
        <v>5</v>
      </c>
      <c r="S1673">
        <v>2</v>
      </c>
      <c r="T1673">
        <v>4</v>
      </c>
      <c r="U1673">
        <v>1</v>
      </c>
      <c r="V1673" t="s">
        <v>42</v>
      </c>
      <c r="W1673" t="s">
        <v>42</v>
      </c>
      <c r="X1673" t="s">
        <v>124</v>
      </c>
      <c r="Y1673">
        <v>141</v>
      </c>
      <c r="Z1673">
        <v>127</v>
      </c>
      <c r="AA1673" t="s">
        <v>77</v>
      </c>
      <c r="AB1673" t="s">
        <v>1228</v>
      </c>
      <c r="AC1673" t="s">
        <v>8642</v>
      </c>
      <c r="AD1673" t="s">
        <v>8643</v>
      </c>
      <c r="AE1673" t="s">
        <v>8644</v>
      </c>
      <c r="AF1673">
        <v>19979</v>
      </c>
    </row>
    <row r="1674" spans="1:32" x14ac:dyDescent="0.35">
      <c r="A1674">
        <v>2019</v>
      </c>
      <c r="B1674" t="s">
        <v>108</v>
      </c>
      <c r="C1674" t="s">
        <v>2034</v>
      </c>
      <c r="D1674" t="s">
        <v>634</v>
      </c>
      <c r="E1674" t="s">
        <v>8645</v>
      </c>
      <c r="F1674">
        <v>5</v>
      </c>
      <c r="G1674">
        <v>10</v>
      </c>
      <c r="H1674" t="s">
        <v>36</v>
      </c>
      <c r="I1674" t="s">
        <v>4251</v>
      </c>
      <c r="J1674">
        <v>4.8</v>
      </c>
      <c r="K1674">
        <v>1645</v>
      </c>
      <c r="L1674" t="s">
        <v>4252</v>
      </c>
      <c r="M1674" t="s">
        <v>1103</v>
      </c>
      <c r="N1674">
        <v>20904</v>
      </c>
      <c r="O1674" t="s">
        <v>53</v>
      </c>
      <c r="P1674">
        <v>5</v>
      </c>
      <c r="Q1674">
        <v>5</v>
      </c>
      <c r="R1674">
        <v>5</v>
      </c>
      <c r="S1674">
        <v>4.8</v>
      </c>
      <c r="T1674">
        <v>5</v>
      </c>
      <c r="U1674">
        <v>5</v>
      </c>
      <c r="V1674" t="s">
        <v>712</v>
      </c>
      <c r="W1674" t="s">
        <v>3290</v>
      </c>
      <c r="X1674" t="s">
        <v>124</v>
      </c>
      <c r="Y1674">
        <v>17</v>
      </c>
      <c r="Z1674">
        <v>22</v>
      </c>
      <c r="AA1674" t="s">
        <v>44</v>
      </c>
      <c r="AB1674" t="s">
        <v>125</v>
      </c>
      <c r="AC1674" t="s">
        <v>714</v>
      </c>
      <c r="AD1674" t="s">
        <v>8646</v>
      </c>
      <c r="AE1674" t="s">
        <v>8647</v>
      </c>
      <c r="AF1674">
        <v>33126</v>
      </c>
    </row>
    <row r="1675" spans="1:32" x14ac:dyDescent="0.35">
      <c r="A1675">
        <v>2021</v>
      </c>
      <c r="B1675" t="s">
        <v>288</v>
      </c>
      <c r="C1675" t="s">
        <v>2922</v>
      </c>
      <c r="D1675" t="s">
        <v>34</v>
      </c>
      <c r="E1675" t="s">
        <v>4442</v>
      </c>
      <c r="F1675">
        <v>5</v>
      </c>
      <c r="G1675">
        <v>3</v>
      </c>
      <c r="H1675" t="s">
        <v>36</v>
      </c>
      <c r="I1675" t="s">
        <v>8648</v>
      </c>
      <c r="J1675">
        <v>4.8</v>
      </c>
      <c r="K1675">
        <v>2586</v>
      </c>
      <c r="L1675" t="s">
        <v>8649</v>
      </c>
      <c r="M1675" t="s">
        <v>1103</v>
      </c>
      <c r="N1675">
        <v>21234</v>
      </c>
      <c r="O1675" t="s">
        <v>40</v>
      </c>
      <c r="P1675">
        <v>5</v>
      </c>
      <c r="Q1675">
        <v>5</v>
      </c>
      <c r="R1675">
        <v>5</v>
      </c>
      <c r="S1675">
        <v>4.7</v>
      </c>
      <c r="T1675">
        <v>5</v>
      </c>
      <c r="U1675">
        <v>5</v>
      </c>
      <c r="V1675" t="s">
        <v>293</v>
      </c>
      <c r="W1675" t="s">
        <v>8280</v>
      </c>
      <c r="X1675" t="s">
        <v>124</v>
      </c>
      <c r="Y1675">
        <v>18</v>
      </c>
      <c r="Z1675">
        <v>23</v>
      </c>
      <c r="AA1675" t="s">
        <v>44</v>
      </c>
      <c r="AB1675" t="s">
        <v>45</v>
      </c>
      <c r="AC1675" t="s">
        <v>1645</v>
      </c>
      <c r="AD1675" t="s">
        <v>8650</v>
      </c>
      <c r="AE1675" t="s">
        <v>8651</v>
      </c>
      <c r="AF1675">
        <v>19861</v>
      </c>
    </row>
    <row r="1676" spans="1:32" x14ac:dyDescent="0.35">
      <c r="A1676">
        <v>2020</v>
      </c>
      <c r="B1676" t="s">
        <v>321</v>
      </c>
      <c r="C1676" t="s">
        <v>2436</v>
      </c>
      <c r="D1676" t="s">
        <v>34</v>
      </c>
      <c r="E1676" t="s">
        <v>8652</v>
      </c>
      <c r="F1676">
        <v>4</v>
      </c>
      <c r="G1676">
        <v>88</v>
      </c>
      <c r="H1676" t="s">
        <v>36</v>
      </c>
      <c r="I1676" t="s">
        <v>5637</v>
      </c>
      <c r="J1676">
        <v>4.2</v>
      </c>
      <c r="K1676">
        <v>341</v>
      </c>
      <c r="L1676" t="s">
        <v>5638</v>
      </c>
      <c r="M1676" t="s">
        <v>472</v>
      </c>
      <c r="N1676">
        <v>33331</v>
      </c>
      <c r="O1676" t="s">
        <v>40</v>
      </c>
      <c r="P1676">
        <v>4.4000000000000004</v>
      </c>
      <c r="Q1676">
        <v>4.4000000000000004</v>
      </c>
      <c r="R1676">
        <v>4.0999999999999996</v>
      </c>
      <c r="S1676">
        <v>3.5</v>
      </c>
      <c r="T1676">
        <v>4.5</v>
      </c>
      <c r="U1676">
        <v>3.5</v>
      </c>
      <c r="V1676" t="s">
        <v>8653</v>
      </c>
      <c r="W1676" t="s">
        <v>8654</v>
      </c>
      <c r="X1676" t="s">
        <v>124</v>
      </c>
      <c r="Y1676">
        <v>17</v>
      </c>
      <c r="Z1676">
        <v>24</v>
      </c>
      <c r="AA1676" t="s">
        <v>44</v>
      </c>
      <c r="AB1676" t="s">
        <v>56</v>
      </c>
      <c r="AC1676" t="s">
        <v>714</v>
      </c>
      <c r="AD1676" t="s">
        <v>8655</v>
      </c>
      <c r="AE1676" t="s">
        <v>8656</v>
      </c>
      <c r="AF1676">
        <v>20004</v>
      </c>
    </row>
    <row r="1677" spans="1:32" x14ac:dyDescent="0.35">
      <c r="A1677">
        <v>2019</v>
      </c>
      <c r="B1677" t="s">
        <v>81</v>
      </c>
      <c r="C1677" t="s">
        <v>82</v>
      </c>
      <c r="D1677" t="s">
        <v>34</v>
      </c>
      <c r="E1677" t="s">
        <v>8657</v>
      </c>
      <c r="F1677">
        <v>4.8</v>
      </c>
      <c r="G1677">
        <v>102</v>
      </c>
      <c r="H1677" t="s">
        <v>36</v>
      </c>
      <c r="I1677" t="s">
        <v>8658</v>
      </c>
      <c r="J1677">
        <v>4.9000000000000004</v>
      </c>
      <c r="K1677">
        <v>3402</v>
      </c>
      <c r="L1677" t="s">
        <v>8659</v>
      </c>
      <c r="M1677" t="s">
        <v>472</v>
      </c>
      <c r="N1677">
        <v>33073</v>
      </c>
      <c r="O1677" t="s">
        <v>40</v>
      </c>
      <c r="P1677">
        <v>4.8</v>
      </c>
      <c r="Q1677">
        <v>4.8</v>
      </c>
      <c r="R1677">
        <v>4.8</v>
      </c>
      <c r="S1677">
        <v>4.5999999999999996</v>
      </c>
      <c r="T1677">
        <v>4.9000000000000004</v>
      </c>
      <c r="U1677">
        <v>4.8</v>
      </c>
      <c r="V1677" t="s">
        <v>8660</v>
      </c>
      <c r="W1677" t="s">
        <v>1409</v>
      </c>
      <c r="X1677" t="s">
        <v>43</v>
      </c>
      <c r="Y1677">
        <v>20</v>
      </c>
      <c r="Z1677">
        <v>28</v>
      </c>
      <c r="AA1677" t="s">
        <v>44</v>
      </c>
      <c r="AB1677" t="s">
        <v>45</v>
      </c>
      <c r="AC1677" t="s">
        <v>46</v>
      </c>
      <c r="AD1677" t="s">
        <v>8661</v>
      </c>
      <c r="AE1677" t="s">
        <v>8662</v>
      </c>
      <c r="AF1677">
        <v>17573</v>
      </c>
    </row>
    <row r="1678" spans="1:32" x14ac:dyDescent="0.35">
      <c r="A1678">
        <v>2019</v>
      </c>
      <c r="B1678" t="s">
        <v>81</v>
      </c>
      <c r="C1678" t="s">
        <v>2234</v>
      </c>
      <c r="D1678" t="s">
        <v>34</v>
      </c>
      <c r="E1678" t="s">
        <v>5911</v>
      </c>
      <c r="F1678">
        <v>4.7</v>
      </c>
      <c r="G1678">
        <v>24</v>
      </c>
      <c r="H1678" t="s">
        <v>36</v>
      </c>
      <c r="I1678" t="s">
        <v>3329</v>
      </c>
      <c r="J1678">
        <v>4.7</v>
      </c>
      <c r="K1678">
        <v>2357</v>
      </c>
      <c r="L1678" t="s">
        <v>3330</v>
      </c>
      <c r="M1678" t="s">
        <v>472</v>
      </c>
      <c r="N1678">
        <v>33181</v>
      </c>
      <c r="O1678" t="s">
        <v>53</v>
      </c>
      <c r="P1678">
        <v>4.8</v>
      </c>
      <c r="Q1678">
        <v>4.5999999999999996</v>
      </c>
      <c r="R1678">
        <v>4.5999999999999996</v>
      </c>
      <c r="S1678">
        <v>4.5</v>
      </c>
      <c r="T1678">
        <v>4.5999999999999996</v>
      </c>
      <c r="U1678">
        <v>4.8</v>
      </c>
      <c r="V1678" t="s">
        <v>5639</v>
      </c>
      <c r="W1678" t="s">
        <v>2838</v>
      </c>
      <c r="X1678" t="s">
        <v>55</v>
      </c>
      <c r="Y1678">
        <v>15</v>
      </c>
      <c r="Z1678">
        <v>18</v>
      </c>
      <c r="AA1678" t="s">
        <v>44</v>
      </c>
      <c r="AB1678" t="s">
        <v>151</v>
      </c>
      <c r="AC1678" t="s">
        <v>1134</v>
      </c>
      <c r="AD1678" t="s">
        <v>8663</v>
      </c>
      <c r="AE1678">
        <v>22363601</v>
      </c>
      <c r="AF1678">
        <v>29680</v>
      </c>
    </row>
    <row r="1679" spans="1:32" x14ac:dyDescent="0.35">
      <c r="A1679">
        <v>2021</v>
      </c>
      <c r="B1679" t="s">
        <v>108</v>
      </c>
      <c r="C1679" t="s">
        <v>1881</v>
      </c>
      <c r="D1679" t="s">
        <v>34</v>
      </c>
      <c r="E1679" t="s">
        <v>8664</v>
      </c>
      <c r="F1679">
        <v>5</v>
      </c>
      <c r="G1679">
        <v>4</v>
      </c>
      <c r="H1679" t="s">
        <v>36</v>
      </c>
      <c r="I1679" t="s">
        <v>8665</v>
      </c>
      <c r="J1679">
        <v>4.5</v>
      </c>
      <c r="K1679">
        <v>463</v>
      </c>
      <c r="L1679" t="s">
        <v>8666</v>
      </c>
      <c r="M1679" t="s">
        <v>472</v>
      </c>
      <c r="N1679">
        <v>33162</v>
      </c>
      <c r="O1679" t="s">
        <v>53</v>
      </c>
      <c r="P1679">
        <v>5</v>
      </c>
      <c r="Q1679">
        <v>4.8</v>
      </c>
      <c r="R1679">
        <v>5</v>
      </c>
      <c r="S1679">
        <v>5</v>
      </c>
      <c r="T1679">
        <v>5</v>
      </c>
      <c r="U1679">
        <v>5</v>
      </c>
      <c r="V1679" t="s">
        <v>8667</v>
      </c>
      <c r="W1679" t="s">
        <v>42</v>
      </c>
      <c r="X1679" t="s">
        <v>95</v>
      </c>
      <c r="Y1679">
        <v>23</v>
      </c>
      <c r="Z1679">
        <v>35</v>
      </c>
      <c r="AA1679" t="s">
        <v>44</v>
      </c>
      <c r="AB1679" t="s">
        <v>125</v>
      </c>
      <c r="AC1679" t="s">
        <v>219</v>
      </c>
      <c r="AD1679" t="s">
        <v>8668</v>
      </c>
      <c r="AE1679" t="s">
        <v>8669</v>
      </c>
      <c r="AF1679">
        <v>14527</v>
      </c>
    </row>
    <row r="1680" spans="1:32" x14ac:dyDescent="0.35">
      <c r="A1680">
        <v>2021</v>
      </c>
      <c r="B1680" t="s">
        <v>585</v>
      </c>
      <c r="C1680" t="s">
        <v>1159</v>
      </c>
      <c r="D1680" t="s">
        <v>1160</v>
      </c>
      <c r="E1680" t="s">
        <v>8670</v>
      </c>
      <c r="F1680">
        <v>4.9000000000000004</v>
      </c>
      <c r="G1680">
        <v>3</v>
      </c>
      <c r="H1680" t="s">
        <v>36</v>
      </c>
      <c r="I1680" t="s">
        <v>1162</v>
      </c>
      <c r="J1680">
        <v>4.8</v>
      </c>
      <c r="K1680">
        <v>213</v>
      </c>
      <c r="L1680" t="s">
        <v>1163</v>
      </c>
      <c r="M1680" t="s">
        <v>1164</v>
      </c>
      <c r="N1680">
        <v>19711</v>
      </c>
      <c r="O1680" t="s">
        <v>40</v>
      </c>
      <c r="P1680">
        <v>4.7</v>
      </c>
      <c r="Q1680">
        <v>5</v>
      </c>
      <c r="R1680">
        <v>5</v>
      </c>
      <c r="S1680">
        <v>4.7</v>
      </c>
      <c r="T1680">
        <v>4.7</v>
      </c>
      <c r="U1680">
        <v>5</v>
      </c>
      <c r="V1680" t="s">
        <v>8671</v>
      </c>
      <c r="W1680" t="s">
        <v>42</v>
      </c>
      <c r="X1680" t="s">
        <v>124</v>
      </c>
      <c r="Y1680">
        <v>17</v>
      </c>
      <c r="Z1680">
        <v>22</v>
      </c>
      <c r="AA1680" t="s">
        <v>44</v>
      </c>
      <c r="AB1680" t="s">
        <v>294</v>
      </c>
      <c r="AC1680" t="s">
        <v>1165</v>
      </c>
      <c r="AD1680" t="s">
        <v>8672</v>
      </c>
      <c r="AE1680" t="s">
        <v>8673</v>
      </c>
      <c r="AF1680">
        <v>6290</v>
      </c>
    </row>
    <row r="1681" spans="1:32" x14ac:dyDescent="0.35">
      <c r="A1681">
        <v>2014</v>
      </c>
      <c r="B1681" t="s">
        <v>288</v>
      </c>
      <c r="C1681" t="s">
        <v>8674</v>
      </c>
      <c r="D1681" t="s">
        <v>34</v>
      </c>
      <c r="E1681" t="s">
        <v>1730</v>
      </c>
      <c r="F1681">
        <v>4.8</v>
      </c>
      <c r="G1681">
        <v>15</v>
      </c>
      <c r="H1681" t="s">
        <v>36</v>
      </c>
      <c r="I1681" t="s">
        <v>8675</v>
      </c>
      <c r="J1681">
        <v>4.5</v>
      </c>
      <c r="K1681">
        <v>283</v>
      </c>
      <c r="L1681" t="s">
        <v>8676</v>
      </c>
      <c r="M1681" t="s">
        <v>604</v>
      </c>
      <c r="N1681" s="1" t="s">
        <v>8677</v>
      </c>
      <c r="O1681" t="s">
        <v>94</v>
      </c>
      <c r="P1681">
        <v>4.7</v>
      </c>
      <c r="Q1681">
        <v>4.9000000000000004</v>
      </c>
      <c r="R1681">
        <v>4.8</v>
      </c>
      <c r="S1681">
        <v>4.5999999999999996</v>
      </c>
      <c r="T1681">
        <v>4.9000000000000004</v>
      </c>
      <c r="U1681">
        <v>4.8</v>
      </c>
      <c r="V1681" t="s">
        <v>8678</v>
      </c>
      <c r="W1681" t="s">
        <v>42</v>
      </c>
      <c r="X1681" t="s">
        <v>124</v>
      </c>
      <c r="Y1681">
        <v>16</v>
      </c>
      <c r="Z1681">
        <v>23</v>
      </c>
      <c r="AA1681" t="s">
        <v>44</v>
      </c>
      <c r="AB1681" t="s">
        <v>294</v>
      </c>
      <c r="AC1681" t="s">
        <v>6551</v>
      </c>
      <c r="AD1681" t="s">
        <v>8679</v>
      </c>
      <c r="AE1681" t="s">
        <v>8680</v>
      </c>
      <c r="AF1681">
        <v>47425</v>
      </c>
    </row>
    <row r="1682" spans="1:32" x14ac:dyDescent="0.35">
      <c r="A1682">
        <v>2020</v>
      </c>
      <c r="B1682" t="s">
        <v>257</v>
      </c>
      <c r="C1682" t="s">
        <v>1943</v>
      </c>
      <c r="D1682" t="s">
        <v>34</v>
      </c>
      <c r="E1682" t="s">
        <v>8369</v>
      </c>
      <c r="F1682">
        <v>4.9000000000000004</v>
      </c>
      <c r="G1682">
        <v>51</v>
      </c>
      <c r="H1682" t="s">
        <v>36</v>
      </c>
      <c r="I1682" t="s">
        <v>8681</v>
      </c>
      <c r="J1682">
        <v>5</v>
      </c>
      <c r="K1682">
        <v>4</v>
      </c>
      <c r="L1682" t="s">
        <v>8682</v>
      </c>
      <c r="M1682" t="s">
        <v>604</v>
      </c>
      <c r="N1682" s="1" t="s">
        <v>8683</v>
      </c>
      <c r="O1682" t="s">
        <v>40</v>
      </c>
      <c r="P1682">
        <v>5</v>
      </c>
      <c r="Q1682">
        <v>4.9000000000000004</v>
      </c>
      <c r="R1682">
        <v>4.9000000000000004</v>
      </c>
      <c r="S1682">
        <v>4.7</v>
      </c>
      <c r="T1682">
        <v>4.9000000000000004</v>
      </c>
      <c r="U1682">
        <v>4.9000000000000004</v>
      </c>
      <c r="V1682" t="s">
        <v>672</v>
      </c>
      <c r="W1682" t="s">
        <v>42</v>
      </c>
      <c r="X1682" t="s">
        <v>124</v>
      </c>
      <c r="Y1682">
        <v>24</v>
      </c>
      <c r="Z1682">
        <v>29</v>
      </c>
      <c r="AA1682" t="s">
        <v>44</v>
      </c>
      <c r="AB1682" t="s">
        <v>45</v>
      </c>
      <c r="AC1682" t="s">
        <v>219</v>
      </c>
      <c r="AD1682" t="s">
        <v>8684</v>
      </c>
      <c r="AE1682" t="s">
        <v>8685</v>
      </c>
      <c r="AF1682">
        <v>49870</v>
      </c>
    </row>
    <row r="1683" spans="1:32" x14ac:dyDescent="0.35">
      <c r="A1683">
        <v>2022</v>
      </c>
      <c r="B1683" t="s">
        <v>585</v>
      </c>
      <c r="C1683" t="s">
        <v>8686</v>
      </c>
      <c r="D1683" t="s">
        <v>34</v>
      </c>
      <c r="E1683" t="s">
        <v>8687</v>
      </c>
      <c r="F1683">
        <v>4.9000000000000004</v>
      </c>
      <c r="G1683">
        <v>1</v>
      </c>
      <c r="H1683" t="s">
        <v>36</v>
      </c>
      <c r="I1683" t="s">
        <v>8688</v>
      </c>
      <c r="J1683">
        <v>4.3</v>
      </c>
      <c r="K1683">
        <v>498</v>
      </c>
      <c r="L1683" t="s">
        <v>8689</v>
      </c>
      <c r="M1683" t="s">
        <v>604</v>
      </c>
      <c r="N1683" s="1" t="s">
        <v>8690</v>
      </c>
      <c r="O1683" t="s">
        <v>40</v>
      </c>
      <c r="P1683">
        <v>5</v>
      </c>
      <c r="Q1683">
        <v>5</v>
      </c>
      <c r="R1683">
        <v>5</v>
      </c>
      <c r="S1683">
        <v>4</v>
      </c>
      <c r="T1683">
        <v>5</v>
      </c>
      <c r="U1683">
        <v>5</v>
      </c>
      <c r="V1683" t="s">
        <v>8691</v>
      </c>
      <c r="W1683" t="s">
        <v>8692</v>
      </c>
      <c r="X1683" t="s">
        <v>124</v>
      </c>
      <c r="Y1683">
        <v>15</v>
      </c>
      <c r="Z1683">
        <v>20</v>
      </c>
      <c r="AA1683" t="s">
        <v>44</v>
      </c>
      <c r="AB1683" t="s">
        <v>463</v>
      </c>
      <c r="AC1683" t="s">
        <v>8693</v>
      </c>
      <c r="AD1683" t="s">
        <v>8694</v>
      </c>
      <c r="AE1683" t="s">
        <v>8695</v>
      </c>
      <c r="AF1683">
        <v>415</v>
      </c>
    </row>
    <row r="1684" spans="1:32" x14ac:dyDescent="0.35">
      <c r="A1684">
        <v>2020</v>
      </c>
      <c r="B1684" t="s">
        <v>257</v>
      </c>
      <c r="C1684" t="s">
        <v>1943</v>
      </c>
      <c r="D1684" t="s">
        <v>34</v>
      </c>
      <c r="E1684" t="s">
        <v>8696</v>
      </c>
      <c r="F1684">
        <v>4.9000000000000004</v>
      </c>
      <c r="G1684">
        <v>51</v>
      </c>
      <c r="H1684" t="s">
        <v>36</v>
      </c>
      <c r="I1684" t="s">
        <v>8697</v>
      </c>
      <c r="J1684">
        <v>3.7</v>
      </c>
      <c r="K1684">
        <v>47</v>
      </c>
      <c r="L1684" t="s">
        <v>8698</v>
      </c>
      <c r="M1684" t="s">
        <v>679</v>
      </c>
      <c r="N1684">
        <v>10019</v>
      </c>
      <c r="O1684" t="s">
        <v>40</v>
      </c>
      <c r="P1684">
        <v>5</v>
      </c>
      <c r="Q1684">
        <v>4.9000000000000004</v>
      </c>
      <c r="R1684">
        <v>4.9000000000000004</v>
      </c>
      <c r="S1684">
        <v>4.7</v>
      </c>
      <c r="T1684">
        <v>4.9000000000000004</v>
      </c>
      <c r="U1684">
        <v>4.9000000000000004</v>
      </c>
      <c r="V1684" t="s">
        <v>1947</v>
      </c>
      <c r="W1684" t="s">
        <v>673</v>
      </c>
      <c r="X1684" t="s">
        <v>124</v>
      </c>
      <c r="Y1684">
        <v>24</v>
      </c>
      <c r="Z1684">
        <v>29</v>
      </c>
      <c r="AA1684" t="s">
        <v>44</v>
      </c>
      <c r="AB1684" t="s">
        <v>45</v>
      </c>
      <c r="AC1684" t="s">
        <v>219</v>
      </c>
      <c r="AD1684" t="s">
        <v>8699</v>
      </c>
      <c r="AE1684" t="s">
        <v>8700</v>
      </c>
      <c r="AF1684">
        <v>28095</v>
      </c>
    </row>
    <row r="1685" spans="1:32" x14ac:dyDescent="0.35">
      <c r="A1685">
        <v>2019</v>
      </c>
      <c r="B1685" t="s">
        <v>108</v>
      </c>
      <c r="C1685" t="s">
        <v>8701</v>
      </c>
      <c r="D1685" t="s">
        <v>34</v>
      </c>
      <c r="E1685" t="s">
        <v>8702</v>
      </c>
      <c r="F1685">
        <v>4.5999999999999996</v>
      </c>
      <c r="G1685">
        <v>14</v>
      </c>
      <c r="H1685" t="s">
        <v>36</v>
      </c>
      <c r="I1685" t="s">
        <v>3339</v>
      </c>
      <c r="J1685">
        <v>3.7</v>
      </c>
      <c r="K1685">
        <v>21</v>
      </c>
      <c r="L1685" t="s">
        <v>3340</v>
      </c>
      <c r="M1685" t="s">
        <v>604</v>
      </c>
      <c r="N1685" s="1" t="s">
        <v>3341</v>
      </c>
      <c r="O1685" t="s">
        <v>40</v>
      </c>
      <c r="P1685">
        <v>5</v>
      </c>
      <c r="Q1685">
        <v>4.8</v>
      </c>
      <c r="R1685">
        <v>4.4000000000000004</v>
      </c>
      <c r="S1685">
        <v>4.4000000000000004</v>
      </c>
      <c r="T1685">
        <v>4.7</v>
      </c>
      <c r="U1685">
        <v>4.3</v>
      </c>
      <c r="V1685" t="s">
        <v>3640</v>
      </c>
      <c r="W1685" t="s">
        <v>8703</v>
      </c>
      <c r="X1685" t="s">
        <v>124</v>
      </c>
      <c r="Y1685">
        <v>18</v>
      </c>
      <c r="Z1685">
        <v>28</v>
      </c>
      <c r="AA1685" t="s">
        <v>44</v>
      </c>
      <c r="AB1685" t="s">
        <v>574</v>
      </c>
      <c r="AC1685" t="s">
        <v>607</v>
      </c>
      <c r="AD1685" t="s">
        <v>8704</v>
      </c>
      <c r="AE1685" t="s">
        <v>8705</v>
      </c>
      <c r="AF1685">
        <v>28316</v>
      </c>
    </row>
    <row r="1686" spans="1:32" x14ac:dyDescent="0.35">
      <c r="A1686">
        <v>2019</v>
      </c>
      <c r="B1686" t="s">
        <v>591</v>
      </c>
      <c r="C1686" t="s">
        <v>1992</v>
      </c>
      <c r="D1686" t="s">
        <v>1783</v>
      </c>
      <c r="E1686" t="s">
        <v>8706</v>
      </c>
      <c r="F1686">
        <v>4.9000000000000004</v>
      </c>
      <c r="G1686">
        <v>96</v>
      </c>
      <c r="H1686" t="s">
        <v>36</v>
      </c>
      <c r="I1686" t="s">
        <v>5222</v>
      </c>
      <c r="J1686">
        <v>4.7</v>
      </c>
      <c r="K1686">
        <v>387</v>
      </c>
      <c r="L1686" t="s">
        <v>5223</v>
      </c>
      <c r="M1686" t="s">
        <v>679</v>
      </c>
      <c r="N1686">
        <v>12020</v>
      </c>
      <c r="O1686" t="s">
        <v>53</v>
      </c>
      <c r="P1686">
        <v>5</v>
      </c>
      <c r="Q1686">
        <v>4.9000000000000004</v>
      </c>
      <c r="R1686">
        <v>4.8</v>
      </c>
      <c r="S1686">
        <v>4.8</v>
      </c>
      <c r="T1686">
        <v>4.9000000000000004</v>
      </c>
      <c r="U1686">
        <v>4.8</v>
      </c>
      <c r="V1686" t="s">
        <v>925</v>
      </c>
      <c r="W1686" t="s">
        <v>123</v>
      </c>
      <c r="X1686" t="s">
        <v>124</v>
      </c>
      <c r="Y1686">
        <v>20</v>
      </c>
      <c r="Z1686">
        <v>28</v>
      </c>
      <c r="AA1686" t="s">
        <v>44</v>
      </c>
      <c r="AB1686" t="s">
        <v>78</v>
      </c>
      <c r="AC1686" t="s">
        <v>184</v>
      </c>
      <c r="AD1686" t="s">
        <v>8707</v>
      </c>
      <c r="AE1686" t="s">
        <v>8708</v>
      </c>
      <c r="AF1686">
        <v>34068</v>
      </c>
    </row>
    <row r="1687" spans="1:32" x14ac:dyDescent="0.35">
      <c r="A1687">
        <v>2020</v>
      </c>
      <c r="B1687" t="s">
        <v>213</v>
      </c>
      <c r="C1687" t="s">
        <v>1247</v>
      </c>
      <c r="D1687" t="s">
        <v>34</v>
      </c>
      <c r="E1687" t="s">
        <v>8709</v>
      </c>
      <c r="F1687">
        <v>4.9000000000000004</v>
      </c>
      <c r="G1687">
        <v>50</v>
      </c>
      <c r="H1687" t="s">
        <v>36</v>
      </c>
      <c r="I1687" t="s">
        <v>8710</v>
      </c>
      <c r="J1687">
        <v>4.5999999999999996</v>
      </c>
      <c r="K1687">
        <v>1410</v>
      </c>
      <c r="L1687" t="s">
        <v>8711</v>
      </c>
      <c r="M1687" t="s">
        <v>679</v>
      </c>
      <c r="N1687">
        <v>11210</v>
      </c>
      <c r="O1687" t="s">
        <v>53</v>
      </c>
      <c r="P1687">
        <v>4.9000000000000004</v>
      </c>
      <c r="Q1687">
        <v>4.9000000000000004</v>
      </c>
      <c r="R1687">
        <v>4.9000000000000004</v>
      </c>
      <c r="S1687">
        <v>4.8</v>
      </c>
      <c r="T1687">
        <v>4.8</v>
      </c>
      <c r="U1687">
        <v>4.9000000000000004</v>
      </c>
      <c r="V1687" t="s">
        <v>76</v>
      </c>
      <c r="W1687" t="s">
        <v>327</v>
      </c>
      <c r="X1687" t="s">
        <v>124</v>
      </c>
      <c r="Y1687">
        <v>19</v>
      </c>
      <c r="Z1687">
        <v>26</v>
      </c>
      <c r="AA1687" t="s">
        <v>44</v>
      </c>
      <c r="AB1687" t="s">
        <v>125</v>
      </c>
      <c r="AC1687" t="s">
        <v>126</v>
      </c>
      <c r="AD1687" t="s">
        <v>8712</v>
      </c>
      <c r="AE1687" t="s">
        <v>8713</v>
      </c>
      <c r="AF1687">
        <v>17499</v>
      </c>
    </row>
    <row r="1688" spans="1:32" x14ac:dyDescent="0.35">
      <c r="A1688">
        <v>2019</v>
      </c>
      <c r="B1688" t="s">
        <v>108</v>
      </c>
      <c r="C1688" t="s">
        <v>643</v>
      </c>
      <c r="D1688" t="s">
        <v>34</v>
      </c>
      <c r="E1688" t="s">
        <v>8714</v>
      </c>
      <c r="F1688">
        <v>4.5999999999999996</v>
      </c>
      <c r="G1688">
        <v>14</v>
      </c>
      <c r="H1688" t="s">
        <v>36</v>
      </c>
      <c r="I1688" t="s">
        <v>686</v>
      </c>
      <c r="J1688">
        <v>3.7</v>
      </c>
      <c r="K1688">
        <v>3</v>
      </c>
      <c r="L1688" t="s">
        <v>687</v>
      </c>
      <c r="M1688" t="s">
        <v>679</v>
      </c>
      <c r="N1688">
        <v>10466</v>
      </c>
      <c r="O1688" t="s">
        <v>75</v>
      </c>
      <c r="P1688">
        <v>5</v>
      </c>
      <c r="Q1688">
        <v>4.8</v>
      </c>
      <c r="R1688">
        <v>4.4000000000000004</v>
      </c>
      <c r="S1688">
        <v>4.4000000000000004</v>
      </c>
      <c r="T1688">
        <v>4.7</v>
      </c>
      <c r="U1688">
        <v>4.3</v>
      </c>
      <c r="V1688" t="s">
        <v>42</v>
      </c>
      <c r="W1688" t="s">
        <v>2343</v>
      </c>
      <c r="X1688" t="s">
        <v>124</v>
      </c>
      <c r="Y1688">
        <v>17</v>
      </c>
      <c r="Z1688">
        <v>27</v>
      </c>
      <c r="AA1688" t="s">
        <v>44</v>
      </c>
      <c r="AB1688" t="s">
        <v>125</v>
      </c>
      <c r="AC1688" t="s">
        <v>640</v>
      </c>
      <c r="AD1688" t="s">
        <v>8715</v>
      </c>
      <c r="AE1688">
        <v>430599</v>
      </c>
      <c r="AF1688">
        <v>83321</v>
      </c>
    </row>
    <row r="1689" spans="1:32" x14ac:dyDescent="0.35">
      <c r="A1689">
        <v>2019</v>
      </c>
      <c r="B1689" t="s">
        <v>304</v>
      </c>
      <c r="C1689" t="s">
        <v>2109</v>
      </c>
      <c r="D1689" t="s">
        <v>34</v>
      </c>
      <c r="E1689" t="s">
        <v>3996</v>
      </c>
      <c r="F1689">
        <v>4.7</v>
      </c>
      <c r="G1689">
        <v>69</v>
      </c>
      <c r="H1689" t="s">
        <v>36</v>
      </c>
      <c r="I1689" t="s">
        <v>8716</v>
      </c>
      <c r="J1689">
        <v>4.9000000000000004</v>
      </c>
      <c r="K1689">
        <v>635</v>
      </c>
      <c r="L1689" t="s">
        <v>8717</v>
      </c>
      <c r="M1689" t="s">
        <v>699</v>
      </c>
      <c r="N1689" s="1" t="s">
        <v>8718</v>
      </c>
      <c r="O1689" t="s">
        <v>40</v>
      </c>
      <c r="P1689">
        <v>4.9000000000000004</v>
      </c>
      <c r="Q1689">
        <v>4.7</v>
      </c>
      <c r="R1689">
        <v>4.8</v>
      </c>
      <c r="S1689">
        <v>4.5999999999999996</v>
      </c>
      <c r="T1689">
        <v>4.8</v>
      </c>
      <c r="U1689">
        <v>4.5999999999999996</v>
      </c>
      <c r="V1689" t="s">
        <v>42</v>
      </c>
      <c r="W1689" t="s">
        <v>439</v>
      </c>
      <c r="X1689" t="s">
        <v>124</v>
      </c>
      <c r="Y1689">
        <v>19</v>
      </c>
      <c r="Z1689">
        <v>26</v>
      </c>
      <c r="AA1689" t="s">
        <v>44</v>
      </c>
      <c r="AB1689" t="s">
        <v>45</v>
      </c>
      <c r="AC1689" t="s">
        <v>938</v>
      </c>
      <c r="AD1689" t="s">
        <v>8719</v>
      </c>
      <c r="AE1689" t="s">
        <v>8720</v>
      </c>
      <c r="AF1689">
        <v>59546</v>
      </c>
    </row>
    <row r="1690" spans="1:32" x14ac:dyDescent="0.35">
      <c r="A1690">
        <v>2021</v>
      </c>
      <c r="B1690" t="s">
        <v>69</v>
      </c>
      <c r="C1690" t="s">
        <v>357</v>
      </c>
      <c r="D1690" t="s">
        <v>34</v>
      </c>
      <c r="E1690" t="s">
        <v>8721</v>
      </c>
      <c r="F1690">
        <v>4.8</v>
      </c>
      <c r="G1690">
        <v>63</v>
      </c>
      <c r="H1690" t="s">
        <v>36</v>
      </c>
      <c r="I1690" t="s">
        <v>8722</v>
      </c>
      <c r="J1690">
        <v>4.5999999999999996</v>
      </c>
      <c r="K1690">
        <v>590</v>
      </c>
      <c r="L1690" t="s">
        <v>8723</v>
      </c>
      <c r="M1690" t="s">
        <v>699</v>
      </c>
      <c r="N1690" s="1" t="s">
        <v>6166</v>
      </c>
      <c r="O1690" t="s">
        <v>40</v>
      </c>
      <c r="P1690">
        <v>4.9000000000000004</v>
      </c>
      <c r="Q1690">
        <v>4.7</v>
      </c>
      <c r="R1690">
        <v>4.8</v>
      </c>
      <c r="S1690">
        <v>4.7</v>
      </c>
      <c r="T1690">
        <v>4.7</v>
      </c>
      <c r="U1690">
        <v>4.8</v>
      </c>
      <c r="V1690" t="s">
        <v>76</v>
      </c>
      <c r="W1690" t="s">
        <v>77</v>
      </c>
      <c r="X1690" t="s">
        <v>124</v>
      </c>
      <c r="Y1690">
        <v>19</v>
      </c>
      <c r="Z1690">
        <v>26</v>
      </c>
      <c r="AA1690" t="s">
        <v>44</v>
      </c>
      <c r="AB1690" t="s">
        <v>125</v>
      </c>
      <c r="AC1690" t="s">
        <v>126</v>
      </c>
      <c r="AD1690" t="s">
        <v>8724</v>
      </c>
      <c r="AE1690" t="s">
        <v>8725</v>
      </c>
      <c r="AF1690">
        <v>18543</v>
      </c>
    </row>
    <row r="1691" spans="1:32" x14ac:dyDescent="0.35">
      <c r="A1691">
        <v>2020</v>
      </c>
      <c r="B1691" t="s">
        <v>304</v>
      </c>
      <c r="C1691" t="s">
        <v>8726</v>
      </c>
      <c r="D1691" t="s">
        <v>34</v>
      </c>
      <c r="E1691" t="s">
        <v>8727</v>
      </c>
      <c r="F1691">
        <v>4.7</v>
      </c>
      <c r="G1691">
        <v>35</v>
      </c>
      <c r="H1691" t="s">
        <v>36</v>
      </c>
      <c r="I1691" t="s">
        <v>8728</v>
      </c>
      <c r="J1691">
        <v>4.7</v>
      </c>
      <c r="K1691">
        <v>402</v>
      </c>
      <c r="L1691" t="s">
        <v>8729</v>
      </c>
      <c r="M1691" t="s">
        <v>699</v>
      </c>
      <c r="N1691" s="1" t="s">
        <v>3899</v>
      </c>
      <c r="O1691" t="s">
        <v>53</v>
      </c>
      <c r="P1691">
        <v>4.9000000000000004</v>
      </c>
      <c r="Q1691">
        <v>4.8</v>
      </c>
      <c r="R1691">
        <v>4.5999999999999996</v>
      </c>
      <c r="S1691">
        <v>4.5</v>
      </c>
      <c r="T1691">
        <v>4.9000000000000004</v>
      </c>
      <c r="U1691">
        <v>4.7</v>
      </c>
      <c r="V1691" t="s">
        <v>8730</v>
      </c>
      <c r="W1691" t="s">
        <v>439</v>
      </c>
      <c r="X1691" t="s">
        <v>124</v>
      </c>
      <c r="Y1691">
        <v>18</v>
      </c>
      <c r="Z1691">
        <v>26</v>
      </c>
      <c r="AA1691" t="s">
        <v>44</v>
      </c>
      <c r="AB1691" t="s">
        <v>45</v>
      </c>
      <c r="AC1691" t="s">
        <v>938</v>
      </c>
      <c r="AD1691" t="s">
        <v>8731</v>
      </c>
      <c r="AE1691" t="s">
        <v>8732</v>
      </c>
      <c r="AF1691">
        <v>36637</v>
      </c>
    </row>
    <row r="1692" spans="1:32" x14ac:dyDescent="0.35">
      <c r="A1692">
        <v>2019</v>
      </c>
      <c r="B1692" t="s">
        <v>533</v>
      </c>
      <c r="C1692" t="s">
        <v>1855</v>
      </c>
      <c r="D1692" t="s">
        <v>34</v>
      </c>
      <c r="E1692" t="s">
        <v>8116</v>
      </c>
      <c r="F1692">
        <v>4.5</v>
      </c>
      <c r="G1692">
        <v>136</v>
      </c>
      <c r="H1692" t="s">
        <v>36</v>
      </c>
      <c r="I1692" t="s">
        <v>8733</v>
      </c>
      <c r="J1692">
        <v>4.7</v>
      </c>
      <c r="K1692">
        <v>1487</v>
      </c>
      <c r="L1692" t="s">
        <v>8734</v>
      </c>
      <c r="M1692" t="s">
        <v>39</v>
      </c>
      <c r="N1692">
        <v>91355</v>
      </c>
      <c r="O1692" t="s">
        <v>53</v>
      </c>
      <c r="P1692">
        <v>4.5999999999999996</v>
      </c>
      <c r="Q1692">
        <v>4.7</v>
      </c>
      <c r="R1692">
        <v>4.3</v>
      </c>
      <c r="S1692">
        <v>4.5</v>
      </c>
      <c r="T1692">
        <v>4.5999999999999996</v>
      </c>
      <c r="U1692">
        <v>4.5</v>
      </c>
      <c r="V1692" t="s">
        <v>8735</v>
      </c>
      <c r="W1692" t="s">
        <v>76</v>
      </c>
      <c r="X1692" t="s">
        <v>43</v>
      </c>
      <c r="Y1692">
        <v>22</v>
      </c>
      <c r="Z1692">
        <v>29</v>
      </c>
      <c r="AA1692" t="s">
        <v>44</v>
      </c>
      <c r="AB1692" t="s">
        <v>45</v>
      </c>
      <c r="AC1692" t="s">
        <v>219</v>
      </c>
      <c r="AD1692" t="s">
        <v>8736</v>
      </c>
      <c r="AE1692" t="s">
        <v>8737</v>
      </c>
      <c r="AF1692">
        <v>14480</v>
      </c>
    </row>
    <row r="1693" spans="1:32" x14ac:dyDescent="0.35">
      <c r="A1693">
        <v>2020</v>
      </c>
      <c r="B1693" t="s">
        <v>339</v>
      </c>
      <c r="C1693" t="s">
        <v>2674</v>
      </c>
      <c r="D1693" t="s">
        <v>34</v>
      </c>
      <c r="E1693" t="s">
        <v>1486</v>
      </c>
      <c r="F1693">
        <v>4.0999999999999996</v>
      </c>
      <c r="G1693">
        <v>16</v>
      </c>
      <c r="H1693" t="s">
        <v>36</v>
      </c>
      <c r="I1693" t="s">
        <v>5283</v>
      </c>
      <c r="J1693">
        <v>4.3</v>
      </c>
      <c r="K1693">
        <v>500</v>
      </c>
      <c r="L1693" t="s">
        <v>5284</v>
      </c>
      <c r="M1693" t="s">
        <v>39</v>
      </c>
      <c r="N1693">
        <v>91367</v>
      </c>
      <c r="O1693" t="s">
        <v>53</v>
      </c>
      <c r="P1693">
        <v>4.5999999999999996</v>
      </c>
      <c r="Q1693">
        <v>4.5</v>
      </c>
      <c r="R1693">
        <v>3.7</v>
      </c>
      <c r="S1693">
        <v>3.7</v>
      </c>
      <c r="T1693">
        <v>4.7</v>
      </c>
      <c r="U1693">
        <v>3.5</v>
      </c>
      <c r="V1693" t="s">
        <v>504</v>
      </c>
      <c r="W1693" t="s">
        <v>505</v>
      </c>
      <c r="X1693" t="s">
        <v>1926</v>
      </c>
      <c r="Y1693">
        <v>20</v>
      </c>
      <c r="Z1693">
        <v>27</v>
      </c>
      <c r="AA1693" t="s">
        <v>44</v>
      </c>
      <c r="AB1693" t="s">
        <v>198</v>
      </c>
      <c r="AC1693" t="s">
        <v>1614</v>
      </c>
      <c r="AD1693" t="s">
        <v>8738</v>
      </c>
      <c r="AE1693" t="s">
        <v>8739</v>
      </c>
      <c r="AF1693">
        <v>33960</v>
      </c>
    </row>
    <row r="1694" spans="1:32" x14ac:dyDescent="0.35">
      <c r="A1694">
        <v>2018</v>
      </c>
      <c r="B1694" t="s">
        <v>187</v>
      </c>
      <c r="C1694" t="s">
        <v>5302</v>
      </c>
      <c r="D1694" t="s">
        <v>34</v>
      </c>
      <c r="E1694" t="s">
        <v>4372</v>
      </c>
      <c r="F1694">
        <v>4.7</v>
      </c>
      <c r="G1694">
        <v>445</v>
      </c>
      <c r="H1694" t="s">
        <v>36</v>
      </c>
      <c r="I1694" t="s">
        <v>5750</v>
      </c>
      <c r="J1694">
        <v>4.7</v>
      </c>
      <c r="K1694">
        <v>1271</v>
      </c>
      <c r="L1694" t="s">
        <v>5751</v>
      </c>
      <c r="M1694" t="s">
        <v>39</v>
      </c>
      <c r="N1694">
        <v>90621</v>
      </c>
      <c r="O1694" t="s">
        <v>53</v>
      </c>
      <c r="P1694">
        <v>4.8</v>
      </c>
      <c r="Q1694">
        <v>4.7</v>
      </c>
      <c r="R1694">
        <v>4.5999999999999996</v>
      </c>
      <c r="S1694">
        <v>4.7</v>
      </c>
      <c r="T1694">
        <v>4.7</v>
      </c>
      <c r="U1694">
        <v>4.8</v>
      </c>
      <c r="V1694" t="s">
        <v>2590</v>
      </c>
      <c r="W1694" t="s">
        <v>1522</v>
      </c>
      <c r="X1694" t="s">
        <v>124</v>
      </c>
      <c r="Y1694">
        <v>20</v>
      </c>
      <c r="Z1694">
        <v>27</v>
      </c>
      <c r="AA1694" t="s">
        <v>44</v>
      </c>
      <c r="AB1694" t="s">
        <v>78</v>
      </c>
      <c r="AC1694" t="s">
        <v>5306</v>
      </c>
      <c r="AD1694" t="s">
        <v>8740</v>
      </c>
      <c r="AE1694" t="s">
        <v>8741</v>
      </c>
      <c r="AF1694">
        <v>49197</v>
      </c>
    </row>
    <row r="1695" spans="1:32" x14ac:dyDescent="0.35">
      <c r="A1695">
        <v>2018</v>
      </c>
      <c r="B1695" t="s">
        <v>616</v>
      </c>
      <c r="C1695" t="s">
        <v>8742</v>
      </c>
      <c r="D1695" t="s">
        <v>34</v>
      </c>
      <c r="E1695" t="s">
        <v>459</v>
      </c>
      <c r="F1695">
        <v>4.7</v>
      </c>
      <c r="G1695">
        <v>204</v>
      </c>
      <c r="H1695" t="s">
        <v>36</v>
      </c>
      <c r="I1695" t="s">
        <v>8743</v>
      </c>
      <c r="J1695">
        <v>4.4000000000000004</v>
      </c>
      <c r="K1695">
        <v>1947</v>
      </c>
      <c r="L1695" t="s">
        <v>8744</v>
      </c>
      <c r="M1695" t="s">
        <v>39</v>
      </c>
      <c r="N1695">
        <v>92618</v>
      </c>
      <c r="O1695" t="s">
        <v>53</v>
      </c>
      <c r="P1695">
        <v>4.7</v>
      </c>
      <c r="Q1695">
        <v>4.5999999999999996</v>
      </c>
      <c r="R1695">
        <v>4.7</v>
      </c>
      <c r="S1695">
        <v>4.5999999999999996</v>
      </c>
      <c r="T1695">
        <v>4.8</v>
      </c>
      <c r="U1695">
        <v>4.8</v>
      </c>
      <c r="V1695" t="s">
        <v>8745</v>
      </c>
      <c r="W1695" t="s">
        <v>42</v>
      </c>
      <c r="X1695" t="s">
        <v>43</v>
      </c>
      <c r="Y1695">
        <v>28</v>
      </c>
      <c r="Z1695">
        <v>32</v>
      </c>
      <c r="AA1695" t="s">
        <v>44</v>
      </c>
      <c r="AB1695" t="s">
        <v>294</v>
      </c>
      <c r="AC1695" t="s">
        <v>3488</v>
      </c>
      <c r="AD1695" t="s">
        <v>8746</v>
      </c>
      <c r="AE1695" t="s">
        <v>8747</v>
      </c>
      <c r="AF1695">
        <v>39498</v>
      </c>
    </row>
    <row r="1696" spans="1:32" x14ac:dyDescent="0.35">
      <c r="A1696">
        <v>2019</v>
      </c>
      <c r="B1696" t="s">
        <v>257</v>
      </c>
      <c r="C1696" t="s">
        <v>1943</v>
      </c>
      <c r="D1696" t="s">
        <v>34</v>
      </c>
      <c r="E1696" t="s">
        <v>8748</v>
      </c>
      <c r="F1696">
        <v>4.7</v>
      </c>
      <c r="G1696">
        <v>99</v>
      </c>
      <c r="H1696" t="s">
        <v>36</v>
      </c>
      <c r="I1696" t="s">
        <v>63</v>
      </c>
      <c r="J1696">
        <v>4.5999999999999996</v>
      </c>
      <c r="K1696">
        <v>249</v>
      </c>
      <c r="L1696" t="s">
        <v>64</v>
      </c>
      <c r="M1696" t="s">
        <v>39</v>
      </c>
      <c r="N1696">
        <v>93637</v>
      </c>
      <c r="O1696" t="s">
        <v>53</v>
      </c>
      <c r="P1696">
        <v>4.7</v>
      </c>
      <c r="Q1696">
        <v>4.7</v>
      </c>
      <c r="R1696">
        <v>4.8</v>
      </c>
      <c r="S1696">
        <v>4.3</v>
      </c>
      <c r="T1696">
        <v>4.8</v>
      </c>
      <c r="U1696">
        <v>4.5999999999999996</v>
      </c>
      <c r="V1696" t="s">
        <v>455</v>
      </c>
      <c r="W1696" t="s">
        <v>1327</v>
      </c>
      <c r="X1696" t="s">
        <v>124</v>
      </c>
      <c r="Y1696">
        <v>22</v>
      </c>
      <c r="Z1696">
        <v>29</v>
      </c>
      <c r="AA1696" t="s">
        <v>44</v>
      </c>
      <c r="AB1696" t="s">
        <v>45</v>
      </c>
      <c r="AC1696" t="s">
        <v>219</v>
      </c>
      <c r="AD1696" t="s">
        <v>8749</v>
      </c>
      <c r="AE1696" t="s">
        <v>8750</v>
      </c>
      <c r="AF1696">
        <v>80894</v>
      </c>
    </row>
    <row r="1697" spans="1:32" x14ac:dyDescent="0.35">
      <c r="A1697">
        <v>2011</v>
      </c>
      <c r="B1697" t="s">
        <v>32</v>
      </c>
      <c r="C1697" t="s">
        <v>8751</v>
      </c>
      <c r="D1697" t="s">
        <v>34</v>
      </c>
      <c r="E1697" t="s">
        <v>8752</v>
      </c>
      <c r="F1697">
        <v>4.7</v>
      </c>
      <c r="G1697">
        <v>97</v>
      </c>
      <c r="H1697" t="s">
        <v>36</v>
      </c>
      <c r="I1697" t="s">
        <v>5304</v>
      </c>
      <c r="J1697">
        <v>4.5999999999999996</v>
      </c>
      <c r="K1697">
        <v>509</v>
      </c>
      <c r="L1697" t="s">
        <v>5305</v>
      </c>
      <c r="M1697" t="s">
        <v>74</v>
      </c>
      <c r="N1697">
        <v>89146</v>
      </c>
      <c r="O1697" t="s">
        <v>53</v>
      </c>
      <c r="P1697">
        <v>4.8</v>
      </c>
      <c r="Q1697">
        <v>4.5999999999999996</v>
      </c>
      <c r="R1697">
        <v>4.8</v>
      </c>
      <c r="S1697">
        <v>4.7</v>
      </c>
      <c r="T1697">
        <v>4.5</v>
      </c>
      <c r="U1697">
        <v>4.8</v>
      </c>
      <c r="V1697" t="s">
        <v>2480</v>
      </c>
      <c r="W1697" t="s">
        <v>77</v>
      </c>
      <c r="X1697" t="s">
        <v>43</v>
      </c>
      <c r="Y1697">
        <v>20</v>
      </c>
      <c r="Z1697">
        <v>29</v>
      </c>
      <c r="AA1697" t="s">
        <v>44</v>
      </c>
      <c r="AB1697" t="s">
        <v>151</v>
      </c>
      <c r="AC1697" t="s">
        <v>184</v>
      </c>
      <c r="AD1697" t="s">
        <v>8753</v>
      </c>
      <c r="AE1697" t="s">
        <v>8754</v>
      </c>
      <c r="AF1697">
        <v>61675</v>
      </c>
    </row>
    <row r="1698" spans="1:32" x14ac:dyDescent="0.35">
      <c r="A1698">
        <v>2021</v>
      </c>
      <c r="B1698" t="s">
        <v>389</v>
      </c>
      <c r="C1698" t="s">
        <v>1223</v>
      </c>
      <c r="D1698" t="s">
        <v>34</v>
      </c>
      <c r="E1698" t="s">
        <v>8755</v>
      </c>
      <c r="F1698">
        <v>4</v>
      </c>
      <c r="G1698">
        <v>15</v>
      </c>
      <c r="H1698" t="s">
        <v>36</v>
      </c>
      <c r="I1698" t="s">
        <v>8756</v>
      </c>
      <c r="J1698">
        <v>4.5999999999999996</v>
      </c>
      <c r="K1698">
        <v>949</v>
      </c>
      <c r="L1698" t="s">
        <v>8757</v>
      </c>
      <c r="M1698" t="s">
        <v>74</v>
      </c>
      <c r="N1698">
        <v>89014</v>
      </c>
      <c r="O1698" t="s">
        <v>53</v>
      </c>
      <c r="P1698">
        <v>4.0999999999999996</v>
      </c>
      <c r="Q1698">
        <v>4.2</v>
      </c>
      <c r="R1698">
        <v>4.3</v>
      </c>
      <c r="S1698">
        <v>3.7</v>
      </c>
      <c r="T1698">
        <v>4.2</v>
      </c>
      <c r="U1698">
        <v>3.8</v>
      </c>
      <c r="V1698" t="s">
        <v>1279</v>
      </c>
      <c r="W1698" t="s">
        <v>1280</v>
      </c>
      <c r="X1698" t="s">
        <v>124</v>
      </c>
      <c r="Y1698">
        <v>131</v>
      </c>
      <c r="Z1698">
        <v>117</v>
      </c>
      <c r="AA1698" t="s">
        <v>1227</v>
      </c>
      <c r="AB1698" t="s">
        <v>1228</v>
      </c>
      <c r="AC1698" t="s">
        <v>1227</v>
      </c>
      <c r="AD1698" t="s">
        <v>8758</v>
      </c>
      <c r="AE1698" t="s">
        <v>8759</v>
      </c>
      <c r="AF1698">
        <v>23508</v>
      </c>
    </row>
    <row r="1699" spans="1:32" x14ac:dyDescent="0.35">
      <c r="A1699">
        <v>2019</v>
      </c>
      <c r="B1699" t="s">
        <v>32</v>
      </c>
      <c r="C1699" t="s">
        <v>4978</v>
      </c>
      <c r="D1699" t="s">
        <v>34</v>
      </c>
      <c r="E1699" t="s">
        <v>1130</v>
      </c>
      <c r="F1699">
        <v>4.5999999999999996</v>
      </c>
      <c r="G1699">
        <v>363</v>
      </c>
      <c r="H1699" t="s">
        <v>36</v>
      </c>
      <c r="I1699" t="s">
        <v>8760</v>
      </c>
      <c r="J1699">
        <v>4.9000000000000004</v>
      </c>
      <c r="K1699">
        <v>437</v>
      </c>
      <c r="L1699" t="s">
        <v>8761</v>
      </c>
      <c r="M1699" t="s">
        <v>39</v>
      </c>
      <c r="N1699">
        <v>95356</v>
      </c>
      <c r="O1699" t="s">
        <v>53</v>
      </c>
      <c r="P1699">
        <v>4.8</v>
      </c>
      <c r="Q1699">
        <v>4.7</v>
      </c>
      <c r="R1699">
        <v>4.5999999999999996</v>
      </c>
      <c r="S1699">
        <v>4.5</v>
      </c>
      <c r="T1699">
        <v>4.7</v>
      </c>
      <c r="U1699">
        <v>4.5999999999999996</v>
      </c>
      <c r="V1699" t="s">
        <v>2480</v>
      </c>
      <c r="W1699" t="s">
        <v>8762</v>
      </c>
      <c r="X1699" t="s">
        <v>124</v>
      </c>
      <c r="Y1699">
        <v>20</v>
      </c>
      <c r="Z1699">
        <v>26</v>
      </c>
      <c r="AA1699" t="s">
        <v>44</v>
      </c>
      <c r="AB1699" t="s">
        <v>8763</v>
      </c>
      <c r="AC1699" t="s">
        <v>607</v>
      </c>
      <c r="AD1699" t="s">
        <v>8764</v>
      </c>
      <c r="AE1699">
        <v>82624</v>
      </c>
      <c r="AF1699">
        <v>46193</v>
      </c>
    </row>
    <row r="1700" spans="1:32" x14ac:dyDescent="0.35">
      <c r="A1700">
        <v>2021</v>
      </c>
      <c r="B1700" t="s">
        <v>257</v>
      </c>
      <c r="C1700" t="s">
        <v>448</v>
      </c>
      <c r="D1700" t="s">
        <v>34</v>
      </c>
      <c r="E1700" t="s">
        <v>1543</v>
      </c>
      <c r="F1700">
        <v>5</v>
      </c>
      <c r="G1700">
        <v>3</v>
      </c>
      <c r="H1700" t="s">
        <v>36</v>
      </c>
      <c r="I1700" t="s">
        <v>2928</v>
      </c>
      <c r="J1700">
        <v>4.4000000000000004</v>
      </c>
      <c r="K1700">
        <v>1572</v>
      </c>
      <c r="L1700" t="s">
        <v>2929</v>
      </c>
      <c r="M1700" t="s">
        <v>39</v>
      </c>
      <c r="N1700">
        <v>95051</v>
      </c>
      <c r="O1700" t="s">
        <v>53</v>
      </c>
      <c r="P1700">
        <v>5</v>
      </c>
      <c r="Q1700">
        <v>5</v>
      </c>
      <c r="R1700">
        <v>5</v>
      </c>
      <c r="S1700">
        <v>4.7</v>
      </c>
      <c r="T1700">
        <v>5</v>
      </c>
      <c r="U1700">
        <v>5</v>
      </c>
      <c r="V1700" t="s">
        <v>76</v>
      </c>
      <c r="W1700" t="s">
        <v>42</v>
      </c>
      <c r="X1700" t="s">
        <v>124</v>
      </c>
      <c r="Y1700">
        <v>23</v>
      </c>
      <c r="Z1700">
        <v>31</v>
      </c>
      <c r="AA1700" t="s">
        <v>44</v>
      </c>
      <c r="AB1700" t="s">
        <v>45</v>
      </c>
      <c r="AC1700" t="s">
        <v>219</v>
      </c>
      <c r="AD1700" t="s">
        <v>8765</v>
      </c>
      <c r="AE1700" t="s">
        <v>8766</v>
      </c>
      <c r="AF1700">
        <v>13852</v>
      </c>
    </row>
    <row r="1701" spans="1:32" x14ac:dyDescent="0.35">
      <c r="A1701">
        <v>2019</v>
      </c>
      <c r="B1701" t="s">
        <v>257</v>
      </c>
      <c r="C1701" t="s">
        <v>1943</v>
      </c>
      <c r="D1701" t="s">
        <v>34</v>
      </c>
      <c r="E1701" t="s">
        <v>8767</v>
      </c>
      <c r="F1701">
        <v>4.7</v>
      </c>
      <c r="G1701">
        <v>99</v>
      </c>
      <c r="H1701" t="s">
        <v>36</v>
      </c>
      <c r="I1701" t="s">
        <v>8768</v>
      </c>
      <c r="J1701">
        <v>4.5</v>
      </c>
      <c r="K1701">
        <v>1222</v>
      </c>
      <c r="L1701" t="s">
        <v>8769</v>
      </c>
      <c r="M1701" t="s">
        <v>39</v>
      </c>
      <c r="N1701">
        <v>94538</v>
      </c>
      <c r="O1701" t="s">
        <v>40</v>
      </c>
      <c r="P1701">
        <v>4.7</v>
      </c>
      <c r="Q1701">
        <v>4.7</v>
      </c>
      <c r="R1701">
        <v>4.8</v>
      </c>
      <c r="S1701">
        <v>4.3</v>
      </c>
      <c r="T1701">
        <v>4.8</v>
      </c>
      <c r="U1701">
        <v>4.5999999999999996</v>
      </c>
      <c r="V1701" t="s">
        <v>1179</v>
      </c>
      <c r="W1701" t="s">
        <v>77</v>
      </c>
      <c r="X1701" t="s">
        <v>124</v>
      </c>
      <c r="Y1701">
        <v>22</v>
      </c>
      <c r="Z1701">
        <v>29</v>
      </c>
      <c r="AA1701" t="s">
        <v>44</v>
      </c>
      <c r="AB1701" t="s">
        <v>45</v>
      </c>
      <c r="AC1701" t="s">
        <v>219</v>
      </c>
      <c r="AD1701" t="s">
        <v>8770</v>
      </c>
      <c r="AE1701" t="s">
        <v>8771</v>
      </c>
      <c r="AF1701">
        <v>20765</v>
      </c>
    </row>
    <row r="1702" spans="1:32" x14ac:dyDescent="0.35">
      <c r="A1702">
        <v>2017</v>
      </c>
      <c r="B1702" t="s">
        <v>108</v>
      </c>
      <c r="C1702" t="s">
        <v>1881</v>
      </c>
      <c r="D1702" t="s">
        <v>634</v>
      </c>
      <c r="E1702" t="s">
        <v>8772</v>
      </c>
      <c r="F1702">
        <v>4.7</v>
      </c>
      <c r="G1702">
        <v>104</v>
      </c>
      <c r="H1702" t="s">
        <v>36</v>
      </c>
      <c r="I1702" t="s">
        <v>8773</v>
      </c>
      <c r="J1702">
        <v>4.3</v>
      </c>
      <c r="K1702">
        <v>2659</v>
      </c>
      <c r="L1702" t="s">
        <v>8774</v>
      </c>
      <c r="M1702" t="s">
        <v>39</v>
      </c>
      <c r="N1702">
        <v>95825</v>
      </c>
      <c r="O1702" t="s">
        <v>94</v>
      </c>
      <c r="P1702">
        <v>4.8</v>
      </c>
      <c r="Q1702">
        <v>4.8</v>
      </c>
      <c r="R1702">
        <v>4.8</v>
      </c>
      <c r="S1702">
        <v>4.5</v>
      </c>
      <c r="T1702">
        <v>4.8</v>
      </c>
      <c r="U1702">
        <v>4.7</v>
      </c>
      <c r="V1702" t="s">
        <v>639</v>
      </c>
      <c r="W1702" t="s">
        <v>7851</v>
      </c>
      <c r="X1702" t="s">
        <v>95</v>
      </c>
      <c r="Y1702">
        <v>24</v>
      </c>
      <c r="Z1702">
        <v>34</v>
      </c>
      <c r="AA1702" t="s">
        <v>44</v>
      </c>
      <c r="AB1702" t="s">
        <v>113</v>
      </c>
      <c r="AC1702" t="s">
        <v>219</v>
      </c>
      <c r="AD1702" t="s">
        <v>8775</v>
      </c>
      <c r="AE1702" t="s">
        <v>8776</v>
      </c>
      <c r="AF1702">
        <v>35300</v>
      </c>
    </row>
    <row r="1703" spans="1:32" x14ac:dyDescent="0.35">
      <c r="A1703">
        <v>2020</v>
      </c>
      <c r="B1703" t="s">
        <v>389</v>
      </c>
      <c r="C1703" t="s">
        <v>1223</v>
      </c>
      <c r="D1703" t="s">
        <v>34</v>
      </c>
      <c r="E1703" t="s">
        <v>5770</v>
      </c>
      <c r="F1703">
        <v>3.7</v>
      </c>
      <c r="G1703">
        <v>10</v>
      </c>
      <c r="H1703" t="s">
        <v>36</v>
      </c>
      <c r="I1703" t="s">
        <v>4460</v>
      </c>
      <c r="J1703">
        <v>2.8</v>
      </c>
      <c r="K1703">
        <v>259</v>
      </c>
      <c r="L1703" t="s">
        <v>4461</v>
      </c>
      <c r="M1703" t="s">
        <v>121</v>
      </c>
      <c r="N1703">
        <v>85388</v>
      </c>
      <c r="O1703" t="s">
        <v>53</v>
      </c>
      <c r="P1703">
        <v>3.9</v>
      </c>
      <c r="Q1703">
        <v>3.8</v>
      </c>
      <c r="R1703">
        <v>4.0999999999999996</v>
      </c>
      <c r="S1703">
        <v>3.3</v>
      </c>
      <c r="T1703">
        <v>3.8</v>
      </c>
      <c r="U1703">
        <v>4</v>
      </c>
      <c r="V1703" t="s">
        <v>2402</v>
      </c>
      <c r="W1703" t="s">
        <v>42</v>
      </c>
      <c r="X1703" t="s">
        <v>124</v>
      </c>
      <c r="Y1703">
        <v>127</v>
      </c>
      <c r="Z1703">
        <v>114</v>
      </c>
      <c r="AA1703" t="s">
        <v>1227</v>
      </c>
      <c r="AB1703" t="s">
        <v>1228</v>
      </c>
      <c r="AC1703" t="s">
        <v>1227</v>
      </c>
      <c r="AD1703" t="s">
        <v>5771</v>
      </c>
      <c r="AE1703" t="s">
        <v>5772</v>
      </c>
      <c r="AF1703">
        <v>15614</v>
      </c>
    </row>
    <row r="1704" spans="1:32" x14ac:dyDescent="0.35">
      <c r="A1704">
        <v>2021</v>
      </c>
      <c r="B1704" t="s">
        <v>409</v>
      </c>
      <c r="C1704" t="s">
        <v>1691</v>
      </c>
      <c r="D1704" t="s">
        <v>34</v>
      </c>
      <c r="E1704" t="s">
        <v>8777</v>
      </c>
      <c r="F1704">
        <v>4.7</v>
      </c>
      <c r="G1704">
        <v>58</v>
      </c>
      <c r="H1704" t="s">
        <v>36</v>
      </c>
      <c r="I1704" t="s">
        <v>5333</v>
      </c>
      <c r="J1704">
        <v>4.4000000000000004</v>
      </c>
      <c r="K1704">
        <v>720</v>
      </c>
      <c r="L1704" t="s">
        <v>5334</v>
      </c>
      <c r="M1704" t="s">
        <v>121</v>
      </c>
      <c r="N1704">
        <v>85284</v>
      </c>
      <c r="O1704" t="s">
        <v>53</v>
      </c>
      <c r="P1704">
        <v>4.7</v>
      </c>
      <c r="Q1704">
        <v>4.7</v>
      </c>
      <c r="R1704">
        <v>4.7</v>
      </c>
      <c r="S1704">
        <v>4.5</v>
      </c>
      <c r="T1704">
        <v>4.7</v>
      </c>
      <c r="U1704">
        <v>4.7</v>
      </c>
      <c r="V1704" t="s">
        <v>8778</v>
      </c>
      <c r="W1704" t="s">
        <v>77</v>
      </c>
      <c r="X1704" t="s">
        <v>95</v>
      </c>
      <c r="Y1704">
        <v>19</v>
      </c>
      <c r="Z1704">
        <v>26</v>
      </c>
      <c r="AA1704" t="s">
        <v>44</v>
      </c>
      <c r="AB1704" t="s">
        <v>45</v>
      </c>
      <c r="AC1704" t="s">
        <v>474</v>
      </c>
      <c r="AD1704" t="s">
        <v>8779</v>
      </c>
      <c r="AE1704" t="s">
        <v>8780</v>
      </c>
      <c r="AF1704">
        <v>12501</v>
      </c>
    </row>
    <row r="1705" spans="1:32" x14ac:dyDescent="0.35">
      <c r="A1705">
        <v>2020</v>
      </c>
      <c r="B1705" t="s">
        <v>32</v>
      </c>
      <c r="C1705" t="s">
        <v>3054</v>
      </c>
      <c r="D1705" t="s">
        <v>34</v>
      </c>
      <c r="E1705" t="s">
        <v>8240</v>
      </c>
      <c r="F1705">
        <v>4.7</v>
      </c>
      <c r="G1705">
        <v>166</v>
      </c>
      <c r="H1705" t="s">
        <v>36</v>
      </c>
      <c r="I1705" t="s">
        <v>6216</v>
      </c>
      <c r="J1705">
        <v>4.8</v>
      </c>
      <c r="K1705">
        <v>4504</v>
      </c>
      <c r="L1705" t="s">
        <v>6217</v>
      </c>
      <c r="M1705" t="s">
        <v>121</v>
      </c>
      <c r="N1705">
        <v>85286</v>
      </c>
      <c r="O1705" t="s">
        <v>53</v>
      </c>
      <c r="P1705">
        <v>4.8</v>
      </c>
      <c r="Q1705">
        <v>4.8</v>
      </c>
      <c r="R1705">
        <v>4.7</v>
      </c>
      <c r="S1705">
        <v>4.5999999999999996</v>
      </c>
      <c r="T1705">
        <v>4.8</v>
      </c>
      <c r="U1705">
        <v>4.8</v>
      </c>
      <c r="V1705" t="s">
        <v>4033</v>
      </c>
      <c r="W1705" t="s">
        <v>77</v>
      </c>
      <c r="X1705" t="s">
        <v>6580</v>
      </c>
      <c r="Y1705">
        <v>27</v>
      </c>
      <c r="Z1705">
        <v>35</v>
      </c>
      <c r="AA1705" t="s">
        <v>44</v>
      </c>
      <c r="AB1705" t="s">
        <v>45</v>
      </c>
      <c r="AC1705" t="s">
        <v>750</v>
      </c>
      <c r="AD1705" t="s">
        <v>8781</v>
      </c>
      <c r="AE1705" t="s">
        <v>8782</v>
      </c>
      <c r="AF1705">
        <v>23813</v>
      </c>
    </row>
    <row r="1706" spans="1:32" x14ac:dyDescent="0.35">
      <c r="A1706">
        <v>2021</v>
      </c>
      <c r="B1706" t="s">
        <v>32</v>
      </c>
      <c r="C1706" t="s">
        <v>1771</v>
      </c>
      <c r="D1706" t="s">
        <v>793</v>
      </c>
      <c r="E1706" t="s">
        <v>2543</v>
      </c>
      <c r="F1706">
        <v>4.8</v>
      </c>
      <c r="G1706">
        <v>74</v>
      </c>
      <c r="H1706" t="s">
        <v>36</v>
      </c>
      <c r="I1706" t="s">
        <v>8783</v>
      </c>
      <c r="J1706">
        <v>4.4000000000000004</v>
      </c>
      <c r="K1706">
        <v>469</v>
      </c>
      <c r="L1706" t="s">
        <v>8784</v>
      </c>
      <c r="M1706" t="s">
        <v>121</v>
      </c>
      <c r="N1706">
        <v>85710</v>
      </c>
      <c r="O1706" t="s">
        <v>53</v>
      </c>
      <c r="P1706">
        <v>4.8</v>
      </c>
      <c r="Q1706">
        <v>4.7</v>
      </c>
      <c r="R1706">
        <v>4.8</v>
      </c>
      <c r="S1706">
        <v>4.7</v>
      </c>
      <c r="T1706">
        <v>4.9000000000000004</v>
      </c>
      <c r="U1706">
        <v>4.9000000000000004</v>
      </c>
      <c r="V1706" t="s">
        <v>42</v>
      </c>
      <c r="W1706" t="s">
        <v>42</v>
      </c>
      <c r="X1706" t="s">
        <v>43</v>
      </c>
      <c r="Y1706">
        <v>30</v>
      </c>
      <c r="Z1706">
        <v>38</v>
      </c>
      <c r="AA1706" t="s">
        <v>44</v>
      </c>
      <c r="AB1706" t="s">
        <v>78</v>
      </c>
      <c r="AC1706" t="s">
        <v>3390</v>
      </c>
      <c r="AD1706" t="s">
        <v>8785</v>
      </c>
      <c r="AE1706" t="s">
        <v>8786</v>
      </c>
      <c r="AF1706">
        <v>34308</v>
      </c>
    </row>
    <row r="1707" spans="1:32" x14ac:dyDescent="0.35">
      <c r="A1707">
        <v>2019</v>
      </c>
      <c r="B1707" t="s">
        <v>81</v>
      </c>
      <c r="C1707" t="s">
        <v>2234</v>
      </c>
      <c r="D1707" t="s">
        <v>34</v>
      </c>
      <c r="E1707" t="s">
        <v>8787</v>
      </c>
      <c r="F1707">
        <v>4.7</v>
      </c>
      <c r="G1707">
        <v>24</v>
      </c>
      <c r="H1707" t="s">
        <v>36</v>
      </c>
      <c r="I1707" t="s">
        <v>8788</v>
      </c>
      <c r="J1707">
        <v>4.9000000000000004</v>
      </c>
      <c r="K1707">
        <v>1441</v>
      </c>
      <c r="L1707" t="s">
        <v>8789</v>
      </c>
      <c r="M1707" t="s">
        <v>797</v>
      </c>
      <c r="N1707">
        <v>80401</v>
      </c>
      <c r="O1707" t="s">
        <v>53</v>
      </c>
      <c r="P1707">
        <v>4.8</v>
      </c>
      <c r="Q1707">
        <v>4.5999999999999996</v>
      </c>
      <c r="R1707">
        <v>4.5999999999999996</v>
      </c>
      <c r="S1707">
        <v>4.5</v>
      </c>
      <c r="T1707">
        <v>4.5999999999999996</v>
      </c>
      <c r="U1707">
        <v>4.8</v>
      </c>
      <c r="V1707" t="s">
        <v>1925</v>
      </c>
      <c r="W1707" t="s">
        <v>42</v>
      </c>
      <c r="X1707" t="s">
        <v>55</v>
      </c>
      <c r="Y1707">
        <v>15</v>
      </c>
      <c r="Z1707">
        <v>18</v>
      </c>
      <c r="AA1707" t="s">
        <v>44</v>
      </c>
      <c r="AB1707" t="s">
        <v>151</v>
      </c>
      <c r="AC1707" t="s">
        <v>1134</v>
      </c>
      <c r="AD1707" t="s">
        <v>8790</v>
      </c>
      <c r="AE1707" t="s">
        <v>8791</v>
      </c>
      <c r="AF1707">
        <v>78871</v>
      </c>
    </row>
    <row r="1708" spans="1:32" x14ac:dyDescent="0.35">
      <c r="A1708">
        <v>2019</v>
      </c>
      <c r="B1708" t="s">
        <v>187</v>
      </c>
      <c r="C1708" t="s">
        <v>239</v>
      </c>
      <c r="D1708" t="s">
        <v>34</v>
      </c>
      <c r="E1708" t="s">
        <v>8792</v>
      </c>
      <c r="F1708">
        <v>4.7</v>
      </c>
      <c r="G1708">
        <v>205</v>
      </c>
      <c r="H1708" t="s">
        <v>36</v>
      </c>
      <c r="I1708" t="s">
        <v>8793</v>
      </c>
      <c r="J1708">
        <v>3.8</v>
      </c>
      <c r="K1708">
        <v>46</v>
      </c>
      <c r="L1708" t="s">
        <v>8794</v>
      </c>
      <c r="M1708" t="s">
        <v>797</v>
      </c>
      <c r="N1708">
        <v>80123</v>
      </c>
      <c r="O1708" t="s">
        <v>40</v>
      </c>
      <c r="P1708">
        <v>4.7</v>
      </c>
      <c r="Q1708">
        <v>4.7</v>
      </c>
      <c r="R1708">
        <v>4.5999999999999996</v>
      </c>
      <c r="S1708">
        <v>4.7</v>
      </c>
      <c r="T1708">
        <v>4.8</v>
      </c>
      <c r="U1708">
        <v>4.8</v>
      </c>
      <c r="V1708" t="s">
        <v>2453</v>
      </c>
      <c r="W1708" t="s">
        <v>42</v>
      </c>
      <c r="X1708" t="s">
        <v>124</v>
      </c>
      <c r="Y1708">
        <v>27</v>
      </c>
      <c r="Z1708">
        <v>33</v>
      </c>
      <c r="AA1708" t="s">
        <v>44</v>
      </c>
      <c r="AB1708" t="s">
        <v>78</v>
      </c>
      <c r="AC1708" t="s">
        <v>193</v>
      </c>
      <c r="AD1708" t="s">
        <v>8795</v>
      </c>
      <c r="AE1708" t="s">
        <v>8796</v>
      </c>
      <c r="AF1708">
        <v>19938</v>
      </c>
    </row>
    <row r="1709" spans="1:32" x14ac:dyDescent="0.35">
      <c r="A1709">
        <v>2019</v>
      </c>
      <c r="B1709" t="s">
        <v>32</v>
      </c>
      <c r="C1709" t="s">
        <v>1771</v>
      </c>
      <c r="D1709" t="s">
        <v>34</v>
      </c>
      <c r="E1709" t="s">
        <v>8797</v>
      </c>
      <c r="F1709">
        <v>4.8</v>
      </c>
      <c r="G1709">
        <v>167</v>
      </c>
      <c r="H1709" t="s">
        <v>36</v>
      </c>
      <c r="I1709" t="s">
        <v>1394</v>
      </c>
      <c r="J1709">
        <v>4.5</v>
      </c>
      <c r="K1709">
        <v>1519</v>
      </c>
      <c r="L1709" t="s">
        <v>1395</v>
      </c>
      <c r="M1709" t="s">
        <v>797</v>
      </c>
      <c r="N1709">
        <v>80112</v>
      </c>
      <c r="O1709" t="s">
        <v>53</v>
      </c>
      <c r="P1709">
        <v>4.8</v>
      </c>
      <c r="Q1709">
        <v>4.7</v>
      </c>
      <c r="R1709">
        <v>4.7</v>
      </c>
      <c r="S1709">
        <v>4.7</v>
      </c>
      <c r="T1709">
        <v>4.8</v>
      </c>
      <c r="U1709">
        <v>4.9000000000000004</v>
      </c>
      <c r="V1709" t="s">
        <v>7526</v>
      </c>
      <c r="W1709" t="s">
        <v>77</v>
      </c>
      <c r="X1709" t="s">
        <v>43</v>
      </c>
      <c r="Y1709">
        <v>28</v>
      </c>
      <c r="Z1709">
        <v>36</v>
      </c>
      <c r="AA1709" t="s">
        <v>44</v>
      </c>
      <c r="AB1709" t="s">
        <v>78</v>
      </c>
      <c r="AC1709" t="s">
        <v>3390</v>
      </c>
      <c r="AD1709" t="s">
        <v>8798</v>
      </c>
      <c r="AE1709" t="s">
        <v>8799</v>
      </c>
      <c r="AF1709">
        <v>42390</v>
      </c>
    </row>
    <row r="1710" spans="1:32" x14ac:dyDescent="0.35">
      <c r="A1710">
        <v>2018</v>
      </c>
      <c r="B1710" t="s">
        <v>187</v>
      </c>
      <c r="C1710" t="s">
        <v>8800</v>
      </c>
      <c r="D1710" t="s">
        <v>34</v>
      </c>
      <c r="E1710" t="s">
        <v>8801</v>
      </c>
      <c r="F1710">
        <v>4.8</v>
      </c>
      <c r="G1710">
        <v>343</v>
      </c>
      <c r="H1710" t="s">
        <v>36</v>
      </c>
      <c r="I1710" t="s">
        <v>7469</v>
      </c>
      <c r="J1710">
        <v>4.2</v>
      </c>
      <c r="K1710">
        <v>174</v>
      </c>
      <c r="L1710" t="s">
        <v>7470</v>
      </c>
      <c r="M1710" t="s">
        <v>797</v>
      </c>
      <c r="N1710">
        <v>80550</v>
      </c>
      <c r="O1710" t="s">
        <v>75</v>
      </c>
      <c r="P1710">
        <v>4.8</v>
      </c>
      <c r="Q1710">
        <v>4.8</v>
      </c>
      <c r="R1710">
        <v>4.5999999999999996</v>
      </c>
      <c r="S1710">
        <v>4.8</v>
      </c>
      <c r="T1710">
        <v>4.9000000000000004</v>
      </c>
      <c r="U1710">
        <v>4.9000000000000004</v>
      </c>
      <c r="V1710" t="s">
        <v>254</v>
      </c>
      <c r="W1710" t="s">
        <v>42</v>
      </c>
      <c r="X1710" t="s">
        <v>124</v>
      </c>
      <c r="Y1710">
        <v>27</v>
      </c>
      <c r="Z1710">
        <v>33</v>
      </c>
      <c r="AA1710" t="s">
        <v>44</v>
      </c>
      <c r="AB1710" t="s">
        <v>78</v>
      </c>
      <c r="AC1710" t="s">
        <v>193</v>
      </c>
      <c r="AD1710" t="s">
        <v>8802</v>
      </c>
      <c r="AE1710">
        <v>54364</v>
      </c>
      <c r="AF1710">
        <v>44633</v>
      </c>
    </row>
    <row r="1711" spans="1:32" x14ac:dyDescent="0.35">
      <c r="A1711">
        <v>2019</v>
      </c>
      <c r="B1711" t="s">
        <v>409</v>
      </c>
      <c r="C1711" t="s">
        <v>1691</v>
      </c>
      <c r="D1711" t="s">
        <v>34</v>
      </c>
      <c r="E1711" t="s">
        <v>8273</v>
      </c>
      <c r="F1711">
        <v>4.8</v>
      </c>
      <c r="G1711">
        <v>224</v>
      </c>
      <c r="H1711" t="s">
        <v>36</v>
      </c>
      <c r="I1711" t="s">
        <v>7050</v>
      </c>
      <c r="J1711">
        <v>4.5</v>
      </c>
      <c r="K1711">
        <v>742</v>
      </c>
      <c r="L1711" t="s">
        <v>7051</v>
      </c>
      <c r="M1711" t="s">
        <v>243</v>
      </c>
      <c r="N1711">
        <v>98005</v>
      </c>
      <c r="O1711" t="s">
        <v>53</v>
      </c>
      <c r="P1711">
        <v>4.9000000000000004</v>
      </c>
      <c r="Q1711">
        <v>4.9000000000000004</v>
      </c>
      <c r="R1711">
        <v>4.8</v>
      </c>
      <c r="S1711">
        <v>4.5999999999999996</v>
      </c>
      <c r="T1711">
        <v>4.9000000000000004</v>
      </c>
      <c r="U1711">
        <v>4.8</v>
      </c>
      <c r="V1711" t="s">
        <v>566</v>
      </c>
      <c r="W1711" t="s">
        <v>77</v>
      </c>
      <c r="X1711" t="s">
        <v>55</v>
      </c>
      <c r="Y1711">
        <v>18</v>
      </c>
      <c r="Z1711">
        <v>25</v>
      </c>
      <c r="AA1711" t="s">
        <v>44</v>
      </c>
      <c r="AB1711" t="s">
        <v>45</v>
      </c>
      <c r="AC1711" t="s">
        <v>474</v>
      </c>
      <c r="AD1711" t="s">
        <v>8803</v>
      </c>
      <c r="AE1711" t="s">
        <v>8804</v>
      </c>
      <c r="AF1711">
        <v>25887</v>
      </c>
    </row>
    <row r="1712" spans="1:32" x14ac:dyDescent="0.35">
      <c r="A1712">
        <v>2021</v>
      </c>
      <c r="B1712" t="s">
        <v>732</v>
      </c>
      <c r="C1712" t="s">
        <v>4207</v>
      </c>
      <c r="D1712" t="s">
        <v>34</v>
      </c>
      <c r="E1712" t="s">
        <v>8805</v>
      </c>
      <c r="F1712">
        <v>4.9000000000000004</v>
      </c>
      <c r="G1712">
        <v>3</v>
      </c>
      <c r="H1712" t="s">
        <v>36</v>
      </c>
      <c r="I1712" t="s">
        <v>5371</v>
      </c>
      <c r="J1712">
        <v>3.4</v>
      </c>
      <c r="K1712">
        <v>32</v>
      </c>
      <c r="L1712" t="s">
        <v>5372</v>
      </c>
      <c r="M1712" t="s">
        <v>271</v>
      </c>
      <c r="N1712">
        <v>76051</v>
      </c>
      <c r="O1712" t="s">
        <v>53</v>
      </c>
      <c r="P1712">
        <v>5</v>
      </c>
      <c r="Q1712">
        <v>5</v>
      </c>
      <c r="R1712">
        <v>5</v>
      </c>
      <c r="S1712">
        <v>4.3</v>
      </c>
      <c r="T1712">
        <v>5</v>
      </c>
      <c r="U1712">
        <v>5</v>
      </c>
      <c r="V1712" t="s">
        <v>1422</v>
      </c>
      <c r="W1712" t="s">
        <v>455</v>
      </c>
      <c r="X1712" t="s">
        <v>55</v>
      </c>
      <c r="Y1712">
        <v>14</v>
      </c>
      <c r="Z1712">
        <v>19</v>
      </c>
      <c r="AA1712" t="s">
        <v>44</v>
      </c>
      <c r="AB1712" t="s">
        <v>56</v>
      </c>
      <c r="AC1712" t="s">
        <v>737</v>
      </c>
      <c r="AD1712" t="s">
        <v>8806</v>
      </c>
      <c r="AE1712" t="s">
        <v>8807</v>
      </c>
      <c r="AF1712">
        <v>39139</v>
      </c>
    </row>
    <row r="1713" spans="1:32" x14ac:dyDescent="0.35">
      <c r="A1713">
        <v>2020</v>
      </c>
      <c r="B1713" t="s">
        <v>533</v>
      </c>
      <c r="C1713" t="s">
        <v>8808</v>
      </c>
      <c r="D1713" t="s">
        <v>34</v>
      </c>
      <c r="E1713" t="s">
        <v>8809</v>
      </c>
      <c r="F1713">
        <v>4.7</v>
      </c>
      <c r="G1713">
        <v>59</v>
      </c>
      <c r="H1713" t="s">
        <v>36</v>
      </c>
      <c r="I1713" t="s">
        <v>3991</v>
      </c>
      <c r="J1713">
        <v>4.9000000000000004</v>
      </c>
      <c r="K1713">
        <v>68</v>
      </c>
      <c r="L1713" t="s">
        <v>3992</v>
      </c>
      <c r="M1713" t="s">
        <v>271</v>
      </c>
      <c r="N1713">
        <v>78717</v>
      </c>
      <c r="O1713" t="s">
        <v>40</v>
      </c>
      <c r="P1713">
        <v>4.8</v>
      </c>
      <c r="Q1713">
        <v>4.8</v>
      </c>
      <c r="R1713">
        <v>4.5999999999999996</v>
      </c>
      <c r="S1713">
        <v>4.7</v>
      </c>
      <c r="T1713">
        <v>4.8</v>
      </c>
      <c r="U1713">
        <v>4.8</v>
      </c>
      <c r="V1713" t="s">
        <v>2106</v>
      </c>
      <c r="W1713" t="s">
        <v>681</v>
      </c>
      <c r="X1713" t="s">
        <v>43</v>
      </c>
      <c r="Y1713">
        <v>22</v>
      </c>
      <c r="Z1713">
        <v>29</v>
      </c>
      <c r="AA1713" t="s">
        <v>44</v>
      </c>
      <c r="AB1713" t="s">
        <v>45</v>
      </c>
      <c r="AC1713" t="s">
        <v>219</v>
      </c>
      <c r="AD1713" t="s">
        <v>8810</v>
      </c>
      <c r="AE1713" t="s">
        <v>8811</v>
      </c>
      <c r="AF1713">
        <v>15287</v>
      </c>
    </row>
    <row r="1714" spans="1:32" x14ac:dyDescent="0.35">
      <c r="A1714">
        <v>2019</v>
      </c>
      <c r="B1714" t="s">
        <v>69</v>
      </c>
      <c r="C1714" t="s">
        <v>1537</v>
      </c>
      <c r="D1714" t="s">
        <v>400</v>
      </c>
      <c r="E1714" t="s">
        <v>8812</v>
      </c>
      <c r="F1714">
        <v>4.8</v>
      </c>
      <c r="G1714">
        <v>540</v>
      </c>
      <c r="H1714" t="s">
        <v>36</v>
      </c>
      <c r="I1714" t="s">
        <v>3006</v>
      </c>
      <c r="J1714">
        <v>4.5</v>
      </c>
      <c r="K1714">
        <v>1428</v>
      </c>
      <c r="L1714" t="s">
        <v>3007</v>
      </c>
      <c r="M1714" t="s">
        <v>271</v>
      </c>
      <c r="N1714">
        <v>75034</v>
      </c>
      <c r="O1714" t="s">
        <v>53</v>
      </c>
      <c r="P1714">
        <v>4.8</v>
      </c>
      <c r="Q1714">
        <v>4.8</v>
      </c>
      <c r="R1714">
        <v>4.7</v>
      </c>
      <c r="S1714">
        <v>4.7</v>
      </c>
      <c r="T1714">
        <v>4.8</v>
      </c>
      <c r="U1714">
        <v>4.8</v>
      </c>
      <c r="V1714" t="s">
        <v>122</v>
      </c>
      <c r="W1714" t="s">
        <v>42</v>
      </c>
      <c r="X1714" t="s">
        <v>43</v>
      </c>
      <c r="Y1714">
        <v>28</v>
      </c>
      <c r="Z1714">
        <v>34</v>
      </c>
      <c r="AA1714" t="s">
        <v>44</v>
      </c>
      <c r="AB1714" t="s">
        <v>78</v>
      </c>
      <c r="AC1714" t="s">
        <v>79</v>
      </c>
      <c r="AD1714" t="s">
        <v>8813</v>
      </c>
      <c r="AE1714" t="s">
        <v>8814</v>
      </c>
      <c r="AF1714">
        <v>21388</v>
      </c>
    </row>
    <row r="1715" spans="1:32" x14ac:dyDescent="0.35">
      <c r="A1715">
        <v>2018</v>
      </c>
      <c r="B1715" t="s">
        <v>257</v>
      </c>
      <c r="C1715" t="s">
        <v>8815</v>
      </c>
      <c r="D1715" t="s">
        <v>34</v>
      </c>
      <c r="E1715" t="s">
        <v>8816</v>
      </c>
      <c r="F1715">
        <v>4.7</v>
      </c>
      <c r="G1715">
        <v>42</v>
      </c>
      <c r="H1715" t="s">
        <v>36</v>
      </c>
      <c r="I1715" t="s">
        <v>1453</v>
      </c>
      <c r="J1715">
        <v>4.3</v>
      </c>
      <c r="K1715">
        <v>1341</v>
      </c>
      <c r="L1715" t="s">
        <v>1454</v>
      </c>
      <c r="M1715" t="s">
        <v>271</v>
      </c>
      <c r="N1715">
        <v>75093</v>
      </c>
      <c r="O1715" t="s">
        <v>94</v>
      </c>
      <c r="P1715">
        <v>4.5999999999999996</v>
      </c>
      <c r="Q1715">
        <v>4.7</v>
      </c>
      <c r="R1715">
        <v>4.7</v>
      </c>
      <c r="S1715">
        <v>4.5</v>
      </c>
      <c r="T1715">
        <v>4.9000000000000004</v>
      </c>
      <c r="U1715">
        <v>4.5</v>
      </c>
      <c r="V1715" t="s">
        <v>4868</v>
      </c>
      <c r="W1715" t="s">
        <v>42</v>
      </c>
      <c r="X1715" t="s">
        <v>43</v>
      </c>
      <c r="Y1715">
        <v>23</v>
      </c>
      <c r="Z1715">
        <v>32</v>
      </c>
      <c r="AA1715" t="s">
        <v>44</v>
      </c>
      <c r="AB1715" t="s">
        <v>45</v>
      </c>
      <c r="AC1715" t="s">
        <v>219</v>
      </c>
      <c r="AD1715" t="s">
        <v>8817</v>
      </c>
      <c r="AE1715" t="s">
        <v>8818</v>
      </c>
      <c r="AF1715">
        <v>47986</v>
      </c>
    </row>
    <row r="1716" spans="1:32" x14ac:dyDescent="0.35">
      <c r="A1716">
        <v>2019</v>
      </c>
      <c r="B1716" t="s">
        <v>187</v>
      </c>
      <c r="C1716" t="s">
        <v>8819</v>
      </c>
      <c r="D1716" t="s">
        <v>34</v>
      </c>
      <c r="E1716" t="s">
        <v>7026</v>
      </c>
      <c r="F1716">
        <v>4.7</v>
      </c>
      <c r="G1716">
        <v>262</v>
      </c>
      <c r="H1716" t="s">
        <v>36</v>
      </c>
      <c r="I1716" t="s">
        <v>8820</v>
      </c>
      <c r="J1716">
        <v>3.6</v>
      </c>
      <c r="K1716">
        <v>4</v>
      </c>
      <c r="L1716" t="s">
        <v>8821</v>
      </c>
      <c r="M1716" t="s">
        <v>271</v>
      </c>
      <c r="N1716">
        <v>75041</v>
      </c>
      <c r="O1716" t="s">
        <v>40</v>
      </c>
      <c r="P1716">
        <v>4.8</v>
      </c>
      <c r="Q1716">
        <v>4.7</v>
      </c>
      <c r="R1716">
        <v>4.7</v>
      </c>
      <c r="S1716">
        <v>4.7</v>
      </c>
      <c r="T1716">
        <v>4.7</v>
      </c>
      <c r="U1716">
        <v>4.7</v>
      </c>
      <c r="V1716" t="s">
        <v>1417</v>
      </c>
      <c r="W1716" t="s">
        <v>335</v>
      </c>
      <c r="X1716" t="s">
        <v>124</v>
      </c>
      <c r="Y1716">
        <v>20</v>
      </c>
      <c r="Z1716">
        <v>27</v>
      </c>
      <c r="AA1716" t="s">
        <v>44</v>
      </c>
      <c r="AB1716" t="s">
        <v>78</v>
      </c>
      <c r="AC1716" t="s">
        <v>5306</v>
      </c>
      <c r="AD1716" t="s">
        <v>8822</v>
      </c>
      <c r="AE1716">
        <v>22772860</v>
      </c>
      <c r="AF1716">
        <v>26532</v>
      </c>
    </row>
    <row r="1717" spans="1:32" x14ac:dyDescent="0.35">
      <c r="A1717">
        <v>2018</v>
      </c>
      <c r="B1717" t="s">
        <v>1046</v>
      </c>
      <c r="C1717" t="s">
        <v>1937</v>
      </c>
      <c r="D1717" t="s">
        <v>1311</v>
      </c>
      <c r="E1717" t="s">
        <v>8823</v>
      </c>
      <c r="F1717">
        <v>4.8</v>
      </c>
      <c r="G1717">
        <v>131</v>
      </c>
      <c r="H1717" t="s">
        <v>36</v>
      </c>
      <c r="I1717" t="s">
        <v>5869</v>
      </c>
      <c r="J1717">
        <v>4.7</v>
      </c>
      <c r="K1717">
        <v>46</v>
      </c>
      <c r="L1717" t="s">
        <v>5870</v>
      </c>
      <c r="M1717" t="s">
        <v>806</v>
      </c>
      <c r="N1717">
        <v>74145</v>
      </c>
      <c r="O1717" t="s">
        <v>40</v>
      </c>
      <c r="P1717">
        <v>4.8</v>
      </c>
      <c r="Q1717">
        <v>4.8</v>
      </c>
      <c r="R1717">
        <v>4.7</v>
      </c>
      <c r="S1717">
        <v>4.5999999999999996</v>
      </c>
      <c r="T1717">
        <v>4.9000000000000004</v>
      </c>
      <c r="U1717">
        <v>4.8</v>
      </c>
      <c r="V1717" t="s">
        <v>8824</v>
      </c>
      <c r="W1717" t="s">
        <v>6704</v>
      </c>
      <c r="X1717" t="s">
        <v>124</v>
      </c>
      <c r="Y1717">
        <v>18</v>
      </c>
      <c r="Z1717">
        <v>25</v>
      </c>
      <c r="AA1717" t="s">
        <v>44</v>
      </c>
      <c r="AB1717" t="s">
        <v>45</v>
      </c>
      <c r="AC1717" t="s">
        <v>370</v>
      </c>
      <c r="AD1717" t="s">
        <v>8825</v>
      </c>
      <c r="AE1717" t="s">
        <v>8826</v>
      </c>
      <c r="AF1717">
        <v>34692</v>
      </c>
    </row>
    <row r="1718" spans="1:32" x14ac:dyDescent="0.35">
      <c r="A1718">
        <v>2007</v>
      </c>
      <c r="B1718" t="s">
        <v>32</v>
      </c>
      <c r="C1718" t="s">
        <v>3580</v>
      </c>
      <c r="D1718" t="s">
        <v>34</v>
      </c>
      <c r="E1718" t="s">
        <v>8827</v>
      </c>
      <c r="F1718">
        <v>4.2</v>
      </c>
      <c r="G1718">
        <v>301</v>
      </c>
      <c r="H1718" t="s">
        <v>36</v>
      </c>
      <c r="I1718" t="s">
        <v>8828</v>
      </c>
      <c r="J1718">
        <v>4.0999999999999996</v>
      </c>
      <c r="K1718">
        <v>10</v>
      </c>
      <c r="L1718" t="s">
        <v>8829</v>
      </c>
      <c r="M1718" t="s">
        <v>309</v>
      </c>
      <c r="N1718">
        <v>68137</v>
      </c>
      <c r="O1718" t="s">
        <v>40</v>
      </c>
      <c r="P1718">
        <v>4.4000000000000004</v>
      </c>
      <c r="Q1718">
        <v>4.0999999999999996</v>
      </c>
      <c r="R1718">
        <v>4.0999999999999996</v>
      </c>
      <c r="S1718">
        <v>4.2</v>
      </c>
      <c r="T1718">
        <v>4.3</v>
      </c>
      <c r="U1718">
        <v>4.3</v>
      </c>
      <c r="V1718" t="s">
        <v>262</v>
      </c>
      <c r="W1718" t="s">
        <v>1113</v>
      </c>
      <c r="X1718" t="s">
        <v>43</v>
      </c>
      <c r="Y1718">
        <v>22</v>
      </c>
      <c r="Z1718">
        <v>31</v>
      </c>
      <c r="AA1718" t="s">
        <v>44</v>
      </c>
      <c r="AB1718" t="s">
        <v>151</v>
      </c>
      <c r="AC1718" t="s">
        <v>184</v>
      </c>
      <c r="AD1718" t="s">
        <v>8830</v>
      </c>
      <c r="AE1718">
        <v>548913</v>
      </c>
      <c r="AF1718">
        <v>99223</v>
      </c>
    </row>
    <row r="1719" spans="1:32" x14ac:dyDescent="0.35">
      <c r="A1719">
        <v>2019</v>
      </c>
      <c r="B1719" t="s">
        <v>288</v>
      </c>
      <c r="C1719" t="s">
        <v>2144</v>
      </c>
      <c r="D1719" t="s">
        <v>34</v>
      </c>
      <c r="E1719" t="s">
        <v>8831</v>
      </c>
      <c r="F1719">
        <v>4.8</v>
      </c>
      <c r="G1719">
        <v>27</v>
      </c>
      <c r="H1719" t="s">
        <v>36</v>
      </c>
      <c r="I1719" t="s">
        <v>8832</v>
      </c>
      <c r="J1719">
        <v>4.5</v>
      </c>
      <c r="K1719">
        <v>175</v>
      </c>
      <c r="L1719" t="s">
        <v>8833</v>
      </c>
      <c r="M1719" t="s">
        <v>309</v>
      </c>
      <c r="N1719">
        <v>68154</v>
      </c>
      <c r="O1719" t="s">
        <v>53</v>
      </c>
      <c r="P1719">
        <v>4.9000000000000004</v>
      </c>
      <c r="Q1719">
        <v>4.8</v>
      </c>
      <c r="R1719">
        <v>4.8</v>
      </c>
      <c r="S1719">
        <v>4.5999999999999996</v>
      </c>
      <c r="T1719">
        <v>5</v>
      </c>
      <c r="U1719">
        <v>4.9000000000000004</v>
      </c>
      <c r="V1719" t="s">
        <v>3629</v>
      </c>
      <c r="W1719" t="s">
        <v>42</v>
      </c>
      <c r="X1719" t="s">
        <v>124</v>
      </c>
      <c r="Y1719">
        <v>17</v>
      </c>
      <c r="Z1719">
        <v>22</v>
      </c>
      <c r="AA1719" t="s">
        <v>44</v>
      </c>
      <c r="AB1719" t="s">
        <v>45</v>
      </c>
      <c r="AC1719" t="s">
        <v>1645</v>
      </c>
      <c r="AD1719" t="s">
        <v>8834</v>
      </c>
      <c r="AE1719" t="s">
        <v>8835</v>
      </c>
      <c r="AF1719">
        <v>35848</v>
      </c>
    </row>
    <row r="1720" spans="1:32" x14ac:dyDescent="0.35">
      <c r="A1720">
        <v>2015</v>
      </c>
      <c r="B1720" t="s">
        <v>213</v>
      </c>
      <c r="C1720" t="s">
        <v>2075</v>
      </c>
      <c r="D1720" t="s">
        <v>34</v>
      </c>
      <c r="E1720" t="s">
        <v>8836</v>
      </c>
      <c r="F1720">
        <v>4.5999999999999996</v>
      </c>
      <c r="G1720">
        <v>69</v>
      </c>
      <c r="H1720" t="s">
        <v>36</v>
      </c>
      <c r="I1720" t="s">
        <v>841</v>
      </c>
      <c r="J1720">
        <v>3.8</v>
      </c>
      <c r="K1720">
        <v>13</v>
      </c>
      <c r="L1720" t="s">
        <v>842</v>
      </c>
      <c r="M1720" t="s">
        <v>309</v>
      </c>
      <c r="N1720">
        <v>68117</v>
      </c>
      <c r="O1720" t="s">
        <v>40</v>
      </c>
      <c r="P1720">
        <v>4.7</v>
      </c>
      <c r="Q1720">
        <v>4.4000000000000004</v>
      </c>
      <c r="R1720">
        <v>4.5999999999999996</v>
      </c>
      <c r="S1720">
        <v>4.4000000000000004</v>
      </c>
      <c r="T1720">
        <v>4.5</v>
      </c>
      <c r="U1720">
        <v>4.8</v>
      </c>
      <c r="V1720" t="s">
        <v>41</v>
      </c>
      <c r="W1720" t="s">
        <v>1409</v>
      </c>
      <c r="X1720" t="s">
        <v>43</v>
      </c>
      <c r="Y1720">
        <v>20</v>
      </c>
      <c r="Z1720">
        <v>28</v>
      </c>
      <c r="AA1720" t="s">
        <v>44</v>
      </c>
      <c r="AB1720" t="s">
        <v>151</v>
      </c>
      <c r="AC1720" t="s">
        <v>848</v>
      </c>
      <c r="AD1720" t="s">
        <v>8837</v>
      </c>
      <c r="AE1720">
        <v>61546123</v>
      </c>
      <c r="AF1720">
        <v>33000</v>
      </c>
    </row>
    <row r="1721" spans="1:32" x14ac:dyDescent="0.35">
      <c r="A1721">
        <v>2015</v>
      </c>
      <c r="B1721" t="s">
        <v>365</v>
      </c>
      <c r="C1721" t="s">
        <v>2748</v>
      </c>
      <c r="D1721" t="s">
        <v>34</v>
      </c>
      <c r="E1721" t="s">
        <v>240</v>
      </c>
      <c r="F1721">
        <v>4.5</v>
      </c>
      <c r="G1721">
        <v>107</v>
      </c>
      <c r="H1721" t="s">
        <v>36</v>
      </c>
      <c r="I1721" t="s">
        <v>8838</v>
      </c>
      <c r="J1721">
        <v>2.4</v>
      </c>
      <c r="K1721">
        <v>23</v>
      </c>
      <c r="L1721" t="s">
        <v>8839</v>
      </c>
      <c r="M1721" t="s">
        <v>316</v>
      </c>
      <c r="N1721">
        <v>66071</v>
      </c>
      <c r="O1721" t="s">
        <v>53</v>
      </c>
      <c r="P1721">
        <v>4.5999999999999996</v>
      </c>
      <c r="Q1721">
        <v>4.7</v>
      </c>
      <c r="R1721">
        <v>4.5</v>
      </c>
      <c r="S1721">
        <v>4.3</v>
      </c>
      <c r="T1721">
        <v>4.8</v>
      </c>
      <c r="U1721">
        <v>4.4000000000000004</v>
      </c>
      <c r="V1721" t="s">
        <v>8840</v>
      </c>
      <c r="W1721" t="s">
        <v>8841</v>
      </c>
      <c r="X1721" t="s">
        <v>55</v>
      </c>
      <c r="Y1721">
        <v>16</v>
      </c>
      <c r="Z1721">
        <v>22</v>
      </c>
      <c r="AA1721" t="s">
        <v>44</v>
      </c>
      <c r="AB1721" t="s">
        <v>151</v>
      </c>
      <c r="AC1721" t="s">
        <v>913</v>
      </c>
      <c r="AD1721" t="s">
        <v>8842</v>
      </c>
      <c r="AE1721" t="s">
        <v>8843</v>
      </c>
      <c r="AF1721">
        <v>88311</v>
      </c>
    </row>
    <row r="1722" spans="1:32" x14ac:dyDescent="0.35">
      <c r="A1722">
        <v>2016</v>
      </c>
      <c r="B1722" t="s">
        <v>213</v>
      </c>
      <c r="C1722" t="s">
        <v>458</v>
      </c>
      <c r="D1722" t="s">
        <v>34</v>
      </c>
      <c r="E1722" t="s">
        <v>8844</v>
      </c>
      <c r="F1722">
        <v>4.4000000000000004</v>
      </c>
      <c r="G1722">
        <v>44</v>
      </c>
      <c r="H1722" t="s">
        <v>36</v>
      </c>
      <c r="I1722" t="s">
        <v>2029</v>
      </c>
      <c r="J1722">
        <v>4.5</v>
      </c>
      <c r="K1722">
        <v>1343</v>
      </c>
      <c r="L1722" t="s">
        <v>2030</v>
      </c>
      <c r="M1722" t="s">
        <v>271</v>
      </c>
      <c r="N1722">
        <v>77090</v>
      </c>
      <c r="O1722" t="s">
        <v>94</v>
      </c>
      <c r="P1722">
        <v>4.4000000000000004</v>
      </c>
      <c r="Q1722">
        <v>4.3</v>
      </c>
      <c r="R1722">
        <v>4.3</v>
      </c>
      <c r="S1722">
        <v>4.4000000000000004</v>
      </c>
      <c r="T1722">
        <v>4.5</v>
      </c>
      <c r="U1722">
        <v>4.7</v>
      </c>
      <c r="V1722" t="s">
        <v>317</v>
      </c>
      <c r="W1722" t="s">
        <v>77</v>
      </c>
      <c r="X1722" t="s">
        <v>43</v>
      </c>
      <c r="Y1722">
        <v>25</v>
      </c>
      <c r="Z1722">
        <v>36</v>
      </c>
      <c r="AA1722" t="s">
        <v>44</v>
      </c>
      <c r="AB1722" t="s">
        <v>463</v>
      </c>
      <c r="AC1722" t="s">
        <v>464</v>
      </c>
      <c r="AD1722" t="s">
        <v>8845</v>
      </c>
      <c r="AE1722" t="s">
        <v>8846</v>
      </c>
      <c r="AF1722">
        <v>79206</v>
      </c>
    </row>
    <row r="1723" spans="1:32" x14ac:dyDescent="0.35">
      <c r="A1723">
        <v>2016</v>
      </c>
      <c r="B1723" t="s">
        <v>365</v>
      </c>
      <c r="C1723" t="s">
        <v>907</v>
      </c>
      <c r="D1723" t="s">
        <v>34</v>
      </c>
      <c r="E1723" t="s">
        <v>7765</v>
      </c>
      <c r="F1723">
        <v>4.5999999999999996</v>
      </c>
      <c r="G1723">
        <v>84</v>
      </c>
      <c r="H1723" t="s">
        <v>36</v>
      </c>
      <c r="I1723" t="s">
        <v>4030</v>
      </c>
      <c r="J1723">
        <v>4.8</v>
      </c>
      <c r="K1723">
        <v>152</v>
      </c>
      <c r="L1723" t="s">
        <v>4031</v>
      </c>
      <c r="M1723" t="s">
        <v>4032</v>
      </c>
      <c r="N1723">
        <v>58301</v>
      </c>
      <c r="O1723" t="s">
        <v>53</v>
      </c>
      <c r="P1723">
        <v>4.8</v>
      </c>
      <c r="Q1723">
        <v>4.7</v>
      </c>
      <c r="R1723">
        <v>4.5</v>
      </c>
      <c r="S1723">
        <v>4.2</v>
      </c>
      <c r="T1723">
        <v>4.7</v>
      </c>
      <c r="U1723">
        <v>4.7</v>
      </c>
      <c r="V1723" t="s">
        <v>8840</v>
      </c>
      <c r="W1723" t="s">
        <v>5565</v>
      </c>
      <c r="X1723" t="s">
        <v>55</v>
      </c>
      <c r="Y1723">
        <v>16</v>
      </c>
      <c r="Z1723">
        <v>22</v>
      </c>
      <c r="AA1723" t="s">
        <v>44</v>
      </c>
      <c r="AB1723" t="s">
        <v>151</v>
      </c>
      <c r="AC1723" t="s">
        <v>913</v>
      </c>
      <c r="AD1723" t="s">
        <v>8847</v>
      </c>
      <c r="AE1723" t="s">
        <v>8848</v>
      </c>
      <c r="AF1723">
        <v>73199</v>
      </c>
    </row>
    <row r="1724" spans="1:32" x14ac:dyDescent="0.35">
      <c r="A1724">
        <v>2019</v>
      </c>
      <c r="B1724" t="s">
        <v>257</v>
      </c>
      <c r="C1724" t="s">
        <v>5014</v>
      </c>
      <c r="D1724" t="s">
        <v>34</v>
      </c>
      <c r="E1724" t="s">
        <v>4809</v>
      </c>
      <c r="F1724">
        <v>4.7</v>
      </c>
      <c r="G1724">
        <v>55</v>
      </c>
      <c r="H1724" t="s">
        <v>36</v>
      </c>
      <c r="I1724" t="s">
        <v>8849</v>
      </c>
      <c r="J1724">
        <v>4.9000000000000004</v>
      </c>
      <c r="K1724">
        <v>1952</v>
      </c>
      <c r="L1724" t="s">
        <v>8850</v>
      </c>
      <c r="M1724" t="s">
        <v>334</v>
      </c>
      <c r="N1724">
        <v>55305</v>
      </c>
      <c r="O1724" t="s">
        <v>94</v>
      </c>
      <c r="P1724">
        <v>5</v>
      </c>
      <c r="Q1724">
        <v>4.9000000000000004</v>
      </c>
      <c r="R1724">
        <v>4.9000000000000004</v>
      </c>
      <c r="S1724">
        <v>4.4000000000000004</v>
      </c>
      <c r="T1724">
        <v>4.7</v>
      </c>
      <c r="U1724">
        <v>4.5999999999999996</v>
      </c>
      <c r="V1724" t="s">
        <v>1179</v>
      </c>
      <c r="W1724" t="s">
        <v>42</v>
      </c>
      <c r="X1724" t="s">
        <v>124</v>
      </c>
      <c r="Y1724">
        <v>17</v>
      </c>
      <c r="Z1724">
        <v>22</v>
      </c>
      <c r="AA1724" t="s">
        <v>44</v>
      </c>
      <c r="AB1724" t="s">
        <v>45</v>
      </c>
      <c r="AC1724" t="s">
        <v>982</v>
      </c>
      <c r="AD1724" t="s">
        <v>8851</v>
      </c>
      <c r="AE1724">
        <v>5352</v>
      </c>
      <c r="AF1724">
        <v>13965</v>
      </c>
    </row>
    <row r="1725" spans="1:32" x14ac:dyDescent="0.35">
      <c r="A1725">
        <v>2017</v>
      </c>
      <c r="B1725" t="s">
        <v>187</v>
      </c>
      <c r="C1725" t="s">
        <v>1518</v>
      </c>
      <c r="D1725" t="s">
        <v>34</v>
      </c>
      <c r="E1725" t="s">
        <v>1519</v>
      </c>
      <c r="F1725">
        <v>4.8</v>
      </c>
      <c r="G1725">
        <v>175</v>
      </c>
      <c r="H1725" t="s">
        <v>36</v>
      </c>
      <c r="I1725" t="s">
        <v>1520</v>
      </c>
      <c r="J1725">
        <v>4.5</v>
      </c>
      <c r="K1725">
        <v>15</v>
      </c>
      <c r="L1725" t="s">
        <v>1521</v>
      </c>
      <c r="M1725" t="s">
        <v>334</v>
      </c>
      <c r="N1725">
        <v>55337</v>
      </c>
      <c r="O1725" t="s">
        <v>40</v>
      </c>
      <c r="P1725">
        <v>4.7</v>
      </c>
      <c r="Q1725">
        <v>4.7</v>
      </c>
      <c r="R1725">
        <v>4.5999999999999996</v>
      </c>
      <c r="S1725">
        <v>4.8</v>
      </c>
      <c r="T1725">
        <v>4.8</v>
      </c>
      <c r="U1725">
        <v>4.8</v>
      </c>
      <c r="V1725" t="s">
        <v>721</v>
      </c>
      <c r="W1725" t="s">
        <v>1522</v>
      </c>
      <c r="X1725" t="s">
        <v>124</v>
      </c>
      <c r="Y1725">
        <v>28</v>
      </c>
      <c r="Z1725">
        <v>38</v>
      </c>
      <c r="AA1725" t="s">
        <v>44</v>
      </c>
      <c r="AB1725" t="s">
        <v>1523</v>
      </c>
      <c r="AC1725" t="s">
        <v>575</v>
      </c>
      <c r="AD1725" t="s">
        <v>1524</v>
      </c>
      <c r="AE1725">
        <v>1314</v>
      </c>
      <c r="AF1725">
        <v>40060</v>
      </c>
    </row>
    <row r="1726" spans="1:32" x14ac:dyDescent="0.35">
      <c r="A1726">
        <v>2017</v>
      </c>
      <c r="B1726" t="s">
        <v>32</v>
      </c>
      <c r="C1726" t="s">
        <v>792</v>
      </c>
      <c r="D1726" t="s">
        <v>34</v>
      </c>
      <c r="E1726" t="s">
        <v>8852</v>
      </c>
      <c r="F1726">
        <v>4.8</v>
      </c>
      <c r="G1726">
        <v>151</v>
      </c>
      <c r="H1726" t="s">
        <v>36</v>
      </c>
      <c r="I1726" t="s">
        <v>8853</v>
      </c>
      <c r="J1726">
        <v>4.8</v>
      </c>
      <c r="K1726">
        <v>2596</v>
      </c>
      <c r="L1726" t="s">
        <v>8854</v>
      </c>
      <c r="M1726" t="s">
        <v>353</v>
      </c>
      <c r="N1726">
        <v>63011</v>
      </c>
      <c r="O1726" t="s">
        <v>53</v>
      </c>
      <c r="P1726">
        <v>4.8</v>
      </c>
      <c r="Q1726">
        <v>4.5999999999999996</v>
      </c>
      <c r="R1726">
        <v>4.7</v>
      </c>
      <c r="S1726">
        <v>4.7</v>
      </c>
      <c r="T1726">
        <v>4.9000000000000004</v>
      </c>
      <c r="U1726">
        <v>4.9000000000000004</v>
      </c>
      <c r="V1726" t="s">
        <v>8855</v>
      </c>
      <c r="W1726" t="s">
        <v>77</v>
      </c>
      <c r="X1726" t="s">
        <v>55</v>
      </c>
      <c r="Y1726">
        <v>17</v>
      </c>
      <c r="Z1726">
        <v>20</v>
      </c>
      <c r="AA1726" t="s">
        <v>44</v>
      </c>
      <c r="AB1726" t="s">
        <v>96</v>
      </c>
      <c r="AC1726" t="s">
        <v>97</v>
      </c>
      <c r="AD1726" t="s">
        <v>8856</v>
      </c>
      <c r="AE1726" t="s">
        <v>8857</v>
      </c>
      <c r="AF1726">
        <v>87878</v>
      </c>
    </row>
    <row r="1727" spans="1:32" x14ac:dyDescent="0.35">
      <c r="A1727">
        <v>2019</v>
      </c>
      <c r="B1727" t="s">
        <v>69</v>
      </c>
      <c r="C1727" t="s">
        <v>357</v>
      </c>
      <c r="D1727" t="s">
        <v>34</v>
      </c>
      <c r="E1727" t="s">
        <v>8858</v>
      </c>
      <c r="F1727">
        <v>4.8</v>
      </c>
      <c r="G1727">
        <v>223</v>
      </c>
      <c r="H1727" t="s">
        <v>36</v>
      </c>
      <c r="I1727" t="s">
        <v>8859</v>
      </c>
      <c r="J1727">
        <v>4.7</v>
      </c>
      <c r="K1727">
        <v>34</v>
      </c>
      <c r="L1727" t="s">
        <v>8860</v>
      </c>
      <c r="M1727" t="s">
        <v>2559</v>
      </c>
      <c r="N1727">
        <v>39466</v>
      </c>
      <c r="O1727" t="s">
        <v>53</v>
      </c>
      <c r="P1727">
        <v>4.9000000000000004</v>
      </c>
      <c r="Q1727">
        <v>4.8</v>
      </c>
      <c r="R1727">
        <v>4.7</v>
      </c>
      <c r="S1727">
        <v>4.7</v>
      </c>
      <c r="T1727">
        <v>4.7</v>
      </c>
      <c r="U1727">
        <v>4.8</v>
      </c>
      <c r="V1727" t="s">
        <v>42</v>
      </c>
      <c r="W1727" t="s">
        <v>42</v>
      </c>
      <c r="X1727" t="s">
        <v>43</v>
      </c>
      <c r="Y1727">
        <v>19</v>
      </c>
      <c r="Z1727">
        <v>27</v>
      </c>
      <c r="AA1727" t="s">
        <v>44</v>
      </c>
      <c r="AB1727" t="s">
        <v>151</v>
      </c>
      <c r="AC1727" t="s">
        <v>126</v>
      </c>
      <c r="AD1727" t="s">
        <v>8861</v>
      </c>
      <c r="AE1727" t="s">
        <v>8862</v>
      </c>
      <c r="AF1727">
        <v>26804</v>
      </c>
    </row>
    <row r="1728" spans="1:32" x14ac:dyDescent="0.35">
      <c r="A1728">
        <v>2020</v>
      </c>
      <c r="B1728" t="s">
        <v>48</v>
      </c>
      <c r="C1728" t="s">
        <v>8863</v>
      </c>
      <c r="D1728" t="s">
        <v>34</v>
      </c>
      <c r="E1728" t="s">
        <v>835</v>
      </c>
      <c r="F1728">
        <v>4.8</v>
      </c>
      <c r="G1728">
        <v>73</v>
      </c>
      <c r="H1728" t="s">
        <v>36</v>
      </c>
      <c r="I1728" t="s">
        <v>8864</v>
      </c>
      <c r="J1728">
        <v>4.8</v>
      </c>
      <c r="K1728">
        <v>430</v>
      </c>
      <c r="L1728" t="s">
        <v>8865</v>
      </c>
      <c r="M1728" t="s">
        <v>344</v>
      </c>
      <c r="N1728">
        <v>53066</v>
      </c>
      <c r="O1728" t="s">
        <v>53</v>
      </c>
      <c r="P1728">
        <v>4.9000000000000004</v>
      </c>
      <c r="Q1728">
        <v>4.8</v>
      </c>
      <c r="R1728">
        <v>4.9000000000000004</v>
      </c>
      <c r="S1728">
        <v>4.7</v>
      </c>
      <c r="T1728">
        <v>4.9000000000000004</v>
      </c>
      <c r="U1728">
        <v>4.8</v>
      </c>
      <c r="V1728" t="s">
        <v>42</v>
      </c>
      <c r="W1728" t="s">
        <v>327</v>
      </c>
      <c r="X1728" t="s">
        <v>55</v>
      </c>
      <c r="Y1728">
        <v>20</v>
      </c>
      <c r="Z1728">
        <v>24</v>
      </c>
      <c r="AA1728" t="s">
        <v>44</v>
      </c>
      <c r="AB1728" t="s">
        <v>56</v>
      </c>
      <c r="AC1728" t="s">
        <v>207</v>
      </c>
      <c r="AD1728" t="s">
        <v>8866</v>
      </c>
      <c r="AE1728" t="s">
        <v>8867</v>
      </c>
      <c r="AF1728">
        <v>19432</v>
      </c>
    </row>
    <row r="1729" spans="1:32" x14ac:dyDescent="0.35">
      <c r="A1729">
        <v>2019</v>
      </c>
      <c r="B1729" t="s">
        <v>339</v>
      </c>
      <c r="C1729" t="s">
        <v>4171</v>
      </c>
      <c r="D1729" t="s">
        <v>34</v>
      </c>
      <c r="E1729" t="s">
        <v>8868</v>
      </c>
      <c r="F1729">
        <v>3.5</v>
      </c>
      <c r="G1729">
        <v>15</v>
      </c>
      <c r="H1729" t="s">
        <v>36</v>
      </c>
      <c r="I1729" t="s">
        <v>8869</v>
      </c>
      <c r="J1729">
        <v>4.3</v>
      </c>
      <c r="K1729">
        <v>189</v>
      </c>
      <c r="L1729" t="s">
        <v>8870</v>
      </c>
      <c r="M1729" t="s">
        <v>378</v>
      </c>
      <c r="N1729">
        <v>60515</v>
      </c>
      <c r="O1729" t="s">
        <v>53</v>
      </c>
      <c r="P1729">
        <v>3.7</v>
      </c>
      <c r="Q1729">
        <v>4.2</v>
      </c>
      <c r="R1729">
        <v>3.3</v>
      </c>
      <c r="S1729">
        <v>3</v>
      </c>
      <c r="T1729">
        <v>4.5</v>
      </c>
      <c r="U1729">
        <v>2.9</v>
      </c>
      <c r="V1729" t="s">
        <v>2677</v>
      </c>
      <c r="W1729" t="s">
        <v>505</v>
      </c>
      <c r="X1729" t="s">
        <v>55</v>
      </c>
      <c r="Y1729">
        <v>21</v>
      </c>
      <c r="Z1729">
        <v>27</v>
      </c>
      <c r="AA1729" t="s">
        <v>44</v>
      </c>
      <c r="AB1729" t="s">
        <v>45</v>
      </c>
      <c r="AC1729" t="s">
        <v>219</v>
      </c>
      <c r="AD1729" t="s">
        <v>8871</v>
      </c>
      <c r="AE1729" t="s">
        <v>8872</v>
      </c>
      <c r="AF1729">
        <v>33069</v>
      </c>
    </row>
    <row r="1730" spans="1:32" x14ac:dyDescent="0.35">
      <c r="A1730">
        <v>2018</v>
      </c>
      <c r="B1730" t="s">
        <v>108</v>
      </c>
      <c r="C1730" t="s">
        <v>3601</v>
      </c>
      <c r="D1730" t="s">
        <v>34</v>
      </c>
      <c r="E1730" t="s">
        <v>8873</v>
      </c>
      <c r="F1730">
        <v>4.8</v>
      </c>
      <c r="G1730">
        <v>66</v>
      </c>
      <c r="H1730" t="s">
        <v>36</v>
      </c>
      <c r="I1730" t="s">
        <v>4589</v>
      </c>
      <c r="J1730">
        <v>4.4000000000000004</v>
      </c>
      <c r="K1730">
        <v>2346</v>
      </c>
      <c r="L1730" t="s">
        <v>4590</v>
      </c>
      <c r="M1730" t="s">
        <v>378</v>
      </c>
      <c r="N1730">
        <v>60173</v>
      </c>
      <c r="O1730" t="s">
        <v>53</v>
      </c>
      <c r="P1730">
        <v>4.8</v>
      </c>
      <c r="Q1730">
        <v>4.9000000000000004</v>
      </c>
      <c r="R1730">
        <v>4.9000000000000004</v>
      </c>
      <c r="S1730">
        <v>4.7</v>
      </c>
      <c r="T1730">
        <v>4.9000000000000004</v>
      </c>
      <c r="U1730">
        <v>4.8</v>
      </c>
      <c r="V1730" t="s">
        <v>712</v>
      </c>
      <c r="W1730" t="s">
        <v>1626</v>
      </c>
      <c r="X1730" t="s">
        <v>124</v>
      </c>
      <c r="Y1730">
        <v>22</v>
      </c>
      <c r="Z1730">
        <v>29</v>
      </c>
      <c r="AA1730" t="s">
        <v>44</v>
      </c>
      <c r="AB1730" t="s">
        <v>125</v>
      </c>
      <c r="AC1730" t="s">
        <v>219</v>
      </c>
      <c r="AD1730" t="s">
        <v>8874</v>
      </c>
      <c r="AE1730" t="s">
        <v>8875</v>
      </c>
      <c r="AF1730">
        <v>43958</v>
      </c>
    </row>
    <row r="1731" spans="1:32" x14ac:dyDescent="0.35">
      <c r="A1731">
        <v>2019</v>
      </c>
      <c r="B1731" t="s">
        <v>1046</v>
      </c>
      <c r="C1731" t="s">
        <v>1937</v>
      </c>
      <c r="D1731" t="s">
        <v>34</v>
      </c>
      <c r="E1731" t="s">
        <v>8876</v>
      </c>
      <c r="F1731">
        <v>4.5999999999999996</v>
      </c>
      <c r="G1731">
        <v>94</v>
      </c>
      <c r="H1731" t="s">
        <v>36</v>
      </c>
      <c r="I1731" t="s">
        <v>8013</v>
      </c>
      <c r="J1731">
        <v>4.0999999999999996</v>
      </c>
      <c r="K1731">
        <v>571</v>
      </c>
      <c r="L1731" t="s">
        <v>8014</v>
      </c>
      <c r="M1731" t="s">
        <v>378</v>
      </c>
      <c r="N1731">
        <v>60126</v>
      </c>
      <c r="O1731" t="s">
        <v>40</v>
      </c>
      <c r="P1731">
        <v>4.8</v>
      </c>
      <c r="Q1731">
        <v>4.7</v>
      </c>
      <c r="R1731">
        <v>4.5999999999999996</v>
      </c>
      <c r="S1731">
        <v>4.4000000000000004</v>
      </c>
      <c r="T1731">
        <v>4.7</v>
      </c>
      <c r="U1731">
        <v>4.5</v>
      </c>
      <c r="V1731" t="s">
        <v>1315</v>
      </c>
      <c r="W1731" t="s">
        <v>455</v>
      </c>
      <c r="X1731" t="s">
        <v>124</v>
      </c>
      <c r="Y1731">
        <v>18</v>
      </c>
      <c r="Z1731">
        <v>25</v>
      </c>
      <c r="AA1731" t="s">
        <v>44</v>
      </c>
      <c r="AB1731" t="s">
        <v>45</v>
      </c>
      <c r="AC1731" t="s">
        <v>370</v>
      </c>
      <c r="AD1731" t="s">
        <v>8877</v>
      </c>
      <c r="AE1731" t="s">
        <v>8878</v>
      </c>
      <c r="AF1731">
        <v>32177</v>
      </c>
    </row>
    <row r="1732" spans="1:32" x14ac:dyDescent="0.35">
      <c r="A1732">
        <v>2020</v>
      </c>
      <c r="B1732" t="s">
        <v>60</v>
      </c>
      <c r="C1732" t="s">
        <v>6064</v>
      </c>
      <c r="D1732" t="s">
        <v>34</v>
      </c>
      <c r="E1732" t="s">
        <v>8879</v>
      </c>
      <c r="F1732">
        <v>4.8</v>
      </c>
      <c r="G1732">
        <v>201</v>
      </c>
      <c r="H1732" t="s">
        <v>275</v>
      </c>
      <c r="I1732" t="s">
        <v>8880</v>
      </c>
      <c r="J1732">
        <v>4.0999999999999996</v>
      </c>
      <c r="K1732">
        <v>571</v>
      </c>
      <c r="L1732" t="s">
        <v>8881</v>
      </c>
      <c r="M1732" t="s">
        <v>378</v>
      </c>
      <c r="N1732">
        <v>60068</v>
      </c>
      <c r="O1732" t="s">
        <v>53</v>
      </c>
      <c r="P1732">
        <v>4.9000000000000004</v>
      </c>
      <c r="Q1732">
        <v>4.9000000000000004</v>
      </c>
      <c r="R1732">
        <v>4.8</v>
      </c>
      <c r="S1732">
        <v>4.5999999999999996</v>
      </c>
      <c r="T1732">
        <v>4.8</v>
      </c>
      <c r="U1732">
        <v>4.7</v>
      </c>
      <c r="V1732" t="s">
        <v>42</v>
      </c>
      <c r="W1732" t="s">
        <v>42</v>
      </c>
      <c r="X1732" t="s">
        <v>55</v>
      </c>
      <c r="Y1732">
        <v>19</v>
      </c>
      <c r="Z1732">
        <v>24</v>
      </c>
      <c r="AA1732" t="s">
        <v>8882</v>
      </c>
      <c r="AB1732" t="s">
        <v>396</v>
      </c>
      <c r="AC1732" t="s">
        <v>8883</v>
      </c>
      <c r="AD1732" t="s">
        <v>8884</v>
      </c>
      <c r="AE1732" t="s">
        <v>77</v>
      </c>
      <c r="AF1732">
        <v>35650</v>
      </c>
    </row>
    <row r="1733" spans="1:32" x14ac:dyDescent="0.35">
      <c r="A1733">
        <v>2019</v>
      </c>
      <c r="B1733" t="s">
        <v>69</v>
      </c>
      <c r="C1733" t="s">
        <v>1537</v>
      </c>
      <c r="D1733" t="s">
        <v>34</v>
      </c>
      <c r="E1733" t="s">
        <v>8885</v>
      </c>
      <c r="F1733">
        <v>4.8</v>
      </c>
      <c r="G1733">
        <v>540</v>
      </c>
      <c r="H1733" t="s">
        <v>36</v>
      </c>
      <c r="I1733" t="s">
        <v>8886</v>
      </c>
      <c r="J1733">
        <v>4.8</v>
      </c>
      <c r="K1733">
        <v>1366</v>
      </c>
      <c r="L1733" t="s">
        <v>8887</v>
      </c>
      <c r="M1733" t="s">
        <v>378</v>
      </c>
      <c r="N1733">
        <v>60443</v>
      </c>
      <c r="O1733" t="s">
        <v>53</v>
      </c>
      <c r="P1733">
        <v>4.8</v>
      </c>
      <c r="Q1733">
        <v>4.8</v>
      </c>
      <c r="R1733">
        <v>4.7</v>
      </c>
      <c r="S1733">
        <v>4.7</v>
      </c>
      <c r="T1733">
        <v>4.8</v>
      </c>
      <c r="U1733">
        <v>4.8</v>
      </c>
      <c r="V1733" t="s">
        <v>104</v>
      </c>
      <c r="W1733" t="s">
        <v>42</v>
      </c>
      <c r="X1733" t="s">
        <v>124</v>
      </c>
      <c r="Y1733">
        <v>27</v>
      </c>
      <c r="Z1733">
        <v>33</v>
      </c>
      <c r="AA1733" t="s">
        <v>44</v>
      </c>
      <c r="AB1733" t="s">
        <v>78</v>
      </c>
      <c r="AC1733" t="s">
        <v>79</v>
      </c>
      <c r="AD1733" t="s">
        <v>8888</v>
      </c>
      <c r="AE1733" t="s">
        <v>8889</v>
      </c>
      <c r="AF1733">
        <v>13332</v>
      </c>
    </row>
    <row r="1734" spans="1:32" x14ac:dyDescent="0.35">
      <c r="A1734">
        <v>2020</v>
      </c>
      <c r="B1734" t="s">
        <v>288</v>
      </c>
      <c r="C1734" t="s">
        <v>8890</v>
      </c>
      <c r="D1734" t="s">
        <v>34</v>
      </c>
      <c r="E1734" t="s">
        <v>8891</v>
      </c>
      <c r="F1734">
        <v>4.8</v>
      </c>
      <c r="G1734">
        <v>30</v>
      </c>
      <c r="H1734" t="s">
        <v>36</v>
      </c>
      <c r="I1734" t="s">
        <v>8892</v>
      </c>
      <c r="J1734">
        <v>3.4</v>
      </c>
      <c r="K1734">
        <v>88</v>
      </c>
      <c r="L1734" t="s">
        <v>8893</v>
      </c>
      <c r="M1734" t="s">
        <v>344</v>
      </c>
      <c r="N1734">
        <v>53227</v>
      </c>
      <c r="O1734" t="s">
        <v>53</v>
      </c>
      <c r="P1734">
        <v>4.8</v>
      </c>
      <c r="Q1734">
        <v>4.7</v>
      </c>
      <c r="R1734">
        <v>4.9000000000000004</v>
      </c>
      <c r="S1734">
        <v>4.7</v>
      </c>
      <c r="T1734">
        <v>4.8</v>
      </c>
      <c r="U1734">
        <v>4.7</v>
      </c>
      <c r="V1734" t="s">
        <v>1739</v>
      </c>
      <c r="W1734" t="s">
        <v>6045</v>
      </c>
      <c r="X1734" t="s">
        <v>124</v>
      </c>
      <c r="Y1734">
        <v>22</v>
      </c>
      <c r="Z1734">
        <v>28</v>
      </c>
      <c r="AA1734" t="s">
        <v>44</v>
      </c>
      <c r="AB1734" t="s">
        <v>294</v>
      </c>
      <c r="AC1734" t="s">
        <v>219</v>
      </c>
      <c r="AD1734" t="s">
        <v>8894</v>
      </c>
      <c r="AE1734">
        <v>29454</v>
      </c>
      <c r="AF1734">
        <v>15388</v>
      </c>
    </row>
    <row r="1735" spans="1:32" x14ac:dyDescent="0.35">
      <c r="A1735">
        <v>2017</v>
      </c>
      <c r="B1735" t="s">
        <v>321</v>
      </c>
      <c r="C1735" t="s">
        <v>8895</v>
      </c>
      <c r="D1735" t="s">
        <v>34</v>
      </c>
      <c r="E1735" t="s">
        <v>6163</v>
      </c>
      <c r="F1735">
        <v>4.8</v>
      </c>
      <c r="G1735">
        <v>151</v>
      </c>
      <c r="H1735" t="s">
        <v>36</v>
      </c>
      <c r="I1735" t="s">
        <v>8896</v>
      </c>
      <c r="J1735">
        <v>4.8</v>
      </c>
      <c r="K1735">
        <v>2762</v>
      </c>
      <c r="L1735" t="s">
        <v>8897</v>
      </c>
      <c r="M1735" t="s">
        <v>378</v>
      </c>
      <c r="N1735">
        <v>60077</v>
      </c>
      <c r="O1735" t="s">
        <v>94</v>
      </c>
      <c r="P1735">
        <v>4.9000000000000004</v>
      </c>
      <c r="Q1735">
        <v>4.8</v>
      </c>
      <c r="R1735">
        <v>4.8</v>
      </c>
      <c r="S1735">
        <v>4.7</v>
      </c>
      <c r="T1735">
        <v>4.8</v>
      </c>
      <c r="U1735">
        <v>4.8</v>
      </c>
      <c r="V1735" t="s">
        <v>42</v>
      </c>
      <c r="W1735" t="s">
        <v>327</v>
      </c>
      <c r="X1735" t="s">
        <v>124</v>
      </c>
      <c r="Y1735">
        <v>20</v>
      </c>
      <c r="Z1735">
        <v>28</v>
      </c>
      <c r="AA1735" t="s">
        <v>44</v>
      </c>
      <c r="AB1735" t="s">
        <v>151</v>
      </c>
      <c r="AC1735" t="s">
        <v>219</v>
      </c>
      <c r="AD1735" t="s">
        <v>8898</v>
      </c>
      <c r="AE1735" t="s">
        <v>8899</v>
      </c>
      <c r="AF1735">
        <v>32927</v>
      </c>
    </row>
    <row r="1736" spans="1:32" x14ac:dyDescent="0.35">
      <c r="A1736">
        <v>2018</v>
      </c>
      <c r="B1736" t="s">
        <v>213</v>
      </c>
      <c r="C1736" t="s">
        <v>8900</v>
      </c>
      <c r="D1736" t="s">
        <v>34</v>
      </c>
      <c r="E1736" t="s">
        <v>3881</v>
      </c>
      <c r="F1736">
        <v>4.8</v>
      </c>
      <c r="G1736">
        <v>94</v>
      </c>
      <c r="H1736" t="s">
        <v>36</v>
      </c>
      <c r="I1736" t="s">
        <v>7175</v>
      </c>
      <c r="J1736">
        <v>4.3</v>
      </c>
      <c r="K1736">
        <v>360</v>
      </c>
      <c r="L1736" t="s">
        <v>7176</v>
      </c>
      <c r="M1736" t="s">
        <v>378</v>
      </c>
      <c r="N1736">
        <v>60642</v>
      </c>
      <c r="O1736" t="s">
        <v>40</v>
      </c>
      <c r="P1736">
        <v>4.8</v>
      </c>
      <c r="Q1736">
        <v>4.7</v>
      </c>
      <c r="R1736">
        <v>4.7</v>
      </c>
      <c r="S1736">
        <v>4.7</v>
      </c>
      <c r="T1736">
        <v>4.7</v>
      </c>
      <c r="U1736">
        <v>4.9000000000000004</v>
      </c>
      <c r="V1736" t="s">
        <v>1104</v>
      </c>
      <c r="W1736" t="s">
        <v>1010</v>
      </c>
      <c r="X1736" t="s">
        <v>124</v>
      </c>
      <c r="Y1736">
        <v>19</v>
      </c>
      <c r="Z1736">
        <v>27</v>
      </c>
      <c r="AA1736" t="s">
        <v>44</v>
      </c>
      <c r="AB1736" t="s">
        <v>151</v>
      </c>
      <c r="AC1736" t="s">
        <v>848</v>
      </c>
      <c r="AD1736" t="s">
        <v>8901</v>
      </c>
      <c r="AE1736" t="s">
        <v>8902</v>
      </c>
      <c r="AF1736">
        <v>49127</v>
      </c>
    </row>
    <row r="1737" spans="1:32" x14ac:dyDescent="0.35">
      <c r="A1737">
        <v>2019</v>
      </c>
      <c r="B1737" t="s">
        <v>213</v>
      </c>
      <c r="C1737" t="s">
        <v>2075</v>
      </c>
      <c r="D1737" t="s">
        <v>349</v>
      </c>
      <c r="E1737" t="s">
        <v>8903</v>
      </c>
      <c r="F1737">
        <v>4.3</v>
      </c>
      <c r="G1737">
        <v>217</v>
      </c>
      <c r="H1737" t="s">
        <v>36</v>
      </c>
      <c r="I1737" t="s">
        <v>8904</v>
      </c>
      <c r="J1737">
        <v>4.5999999999999996</v>
      </c>
      <c r="K1737">
        <v>126</v>
      </c>
      <c r="L1737" t="s">
        <v>8905</v>
      </c>
      <c r="M1737" t="s">
        <v>404</v>
      </c>
      <c r="N1737">
        <v>46410</v>
      </c>
      <c r="O1737" t="s">
        <v>94</v>
      </c>
      <c r="P1737">
        <v>4.5999999999999996</v>
      </c>
      <c r="Q1737">
        <v>4.5</v>
      </c>
      <c r="R1737">
        <v>4.2</v>
      </c>
      <c r="S1737">
        <v>4.0999999999999996</v>
      </c>
      <c r="T1737">
        <v>4.5999999999999996</v>
      </c>
      <c r="U1737">
        <v>4.2</v>
      </c>
      <c r="V1737" t="s">
        <v>8906</v>
      </c>
      <c r="W1737" t="s">
        <v>77</v>
      </c>
      <c r="X1737" t="s">
        <v>124</v>
      </c>
      <c r="Y1737">
        <v>21</v>
      </c>
      <c r="Z1737">
        <v>27</v>
      </c>
      <c r="AA1737" t="s">
        <v>44</v>
      </c>
      <c r="AB1737" t="s">
        <v>198</v>
      </c>
      <c r="AC1737" t="s">
        <v>2619</v>
      </c>
      <c r="AD1737" t="s">
        <v>8907</v>
      </c>
      <c r="AE1737" t="s">
        <v>8908</v>
      </c>
      <c r="AF1737">
        <v>16161</v>
      </c>
    </row>
    <row r="1738" spans="1:32" x14ac:dyDescent="0.35">
      <c r="A1738">
        <v>2021</v>
      </c>
      <c r="B1738" t="s">
        <v>69</v>
      </c>
      <c r="C1738" t="s">
        <v>357</v>
      </c>
      <c r="D1738" t="s">
        <v>34</v>
      </c>
      <c r="E1738" t="s">
        <v>8909</v>
      </c>
      <c r="F1738">
        <v>4.8</v>
      </c>
      <c r="G1738">
        <v>63</v>
      </c>
      <c r="H1738" t="s">
        <v>36</v>
      </c>
      <c r="I1738" t="s">
        <v>8910</v>
      </c>
      <c r="J1738">
        <v>4.3</v>
      </c>
      <c r="K1738">
        <v>230</v>
      </c>
      <c r="L1738" t="s">
        <v>8911</v>
      </c>
      <c r="M1738" t="s">
        <v>394</v>
      </c>
      <c r="N1738">
        <v>38401</v>
      </c>
      <c r="O1738" t="s">
        <v>53</v>
      </c>
      <c r="P1738">
        <v>4.9000000000000004</v>
      </c>
      <c r="Q1738">
        <v>4.7</v>
      </c>
      <c r="R1738">
        <v>4.8</v>
      </c>
      <c r="S1738">
        <v>4.7</v>
      </c>
      <c r="T1738">
        <v>4.7</v>
      </c>
      <c r="U1738">
        <v>4.8</v>
      </c>
      <c r="V1738" t="s">
        <v>317</v>
      </c>
      <c r="W1738" t="s">
        <v>42</v>
      </c>
      <c r="X1738" t="s">
        <v>43</v>
      </c>
      <c r="Y1738">
        <v>20</v>
      </c>
      <c r="Z1738">
        <v>27</v>
      </c>
      <c r="AA1738" t="s">
        <v>44</v>
      </c>
      <c r="AB1738" t="s">
        <v>125</v>
      </c>
      <c r="AC1738" t="s">
        <v>126</v>
      </c>
      <c r="AD1738" t="s">
        <v>8912</v>
      </c>
      <c r="AE1738" t="s">
        <v>8913</v>
      </c>
      <c r="AF1738">
        <v>49231</v>
      </c>
    </row>
    <row r="1739" spans="1:32" x14ac:dyDescent="0.35">
      <c r="A1739">
        <v>2019</v>
      </c>
      <c r="B1739" t="s">
        <v>373</v>
      </c>
      <c r="C1739" t="s">
        <v>2119</v>
      </c>
      <c r="D1739" t="s">
        <v>34</v>
      </c>
      <c r="E1739" t="s">
        <v>2120</v>
      </c>
      <c r="F1739">
        <v>4.8</v>
      </c>
      <c r="G1739">
        <v>26</v>
      </c>
      <c r="H1739" t="s">
        <v>36</v>
      </c>
      <c r="I1739" t="s">
        <v>2121</v>
      </c>
      <c r="J1739">
        <v>4.8</v>
      </c>
      <c r="K1739">
        <v>1948</v>
      </c>
      <c r="L1739" t="s">
        <v>2122</v>
      </c>
      <c r="M1739" t="s">
        <v>394</v>
      </c>
      <c r="N1739">
        <v>37064</v>
      </c>
      <c r="O1739" t="s">
        <v>53</v>
      </c>
      <c r="P1739">
        <v>4.8</v>
      </c>
      <c r="Q1739">
        <v>4.7</v>
      </c>
      <c r="R1739">
        <v>4.8</v>
      </c>
      <c r="S1739">
        <v>4.7</v>
      </c>
      <c r="T1739">
        <v>4.8</v>
      </c>
      <c r="U1739">
        <v>4.8</v>
      </c>
      <c r="V1739" t="s">
        <v>2123</v>
      </c>
      <c r="W1739" t="s">
        <v>2124</v>
      </c>
      <c r="X1739" t="s">
        <v>95</v>
      </c>
      <c r="Y1739">
        <v>14</v>
      </c>
      <c r="Z1739">
        <v>20</v>
      </c>
      <c r="AA1739" t="s">
        <v>44</v>
      </c>
      <c r="AB1739" t="s">
        <v>113</v>
      </c>
      <c r="AC1739" t="s">
        <v>2125</v>
      </c>
      <c r="AD1739" t="s">
        <v>2126</v>
      </c>
      <c r="AE1739" t="s">
        <v>2127</v>
      </c>
      <c r="AF1739">
        <v>27017</v>
      </c>
    </row>
    <row r="1740" spans="1:32" x14ac:dyDescent="0.35">
      <c r="A1740">
        <v>2020</v>
      </c>
      <c r="B1740" t="s">
        <v>69</v>
      </c>
      <c r="C1740" t="s">
        <v>8914</v>
      </c>
      <c r="D1740" t="s">
        <v>34</v>
      </c>
      <c r="E1740" t="s">
        <v>8915</v>
      </c>
      <c r="F1740">
        <v>4.7</v>
      </c>
      <c r="G1740">
        <v>53</v>
      </c>
      <c r="H1740" t="s">
        <v>36</v>
      </c>
      <c r="I1740" t="s">
        <v>7187</v>
      </c>
      <c r="J1740">
        <v>4.7</v>
      </c>
      <c r="K1740">
        <v>1478</v>
      </c>
      <c r="L1740" t="s">
        <v>7188</v>
      </c>
      <c r="M1740" t="s">
        <v>394</v>
      </c>
      <c r="N1740">
        <v>37129</v>
      </c>
      <c r="O1740" t="s">
        <v>53</v>
      </c>
      <c r="P1740">
        <v>4.8</v>
      </c>
      <c r="Q1740">
        <v>4.8</v>
      </c>
      <c r="R1740">
        <v>4.7</v>
      </c>
      <c r="S1740">
        <v>4.5999999999999996</v>
      </c>
      <c r="T1740">
        <v>4.7</v>
      </c>
      <c r="U1740">
        <v>4.7</v>
      </c>
      <c r="V1740" t="s">
        <v>104</v>
      </c>
      <c r="W1740" t="s">
        <v>76</v>
      </c>
      <c r="X1740" t="s">
        <v>43</v>
      </c>
      <c r="Y1740">
        <v>19</v>
      </c>
      <c r="Z1740">
        <v>28</v>
      </c>
      <c r="AA1740" t="s">
        <v>44</v>
      </c>
      <c r="AB1740" t="s">
        <v>56</v>
      </c>
      <c r="AC1740" t="s">
        <v>126</v>
      </c>
      <c r="AD1740" t="s">
        <v>8916</v>
      </c>
      <c r="AE1740" t="s">
        <v>8917</v>
      </c>
      <c r="AF1740">
        <v>22875</v>
      </c>
    </row>
    <row r="1741" spans="1:32" x14ac:dyDescent="0.35">
      <c r="A1741">
        <v>2007</v>
      </c>
      <c r="B1741" t="s">
        <v>1046</v>
      </c>
      <c r="C1741" t="s">
        <v>8918</v>
      </c>
      <c r="D1741" t="s">
        <v>34</v>
      </c>
      <c r="E1741" t="s">
        <v>3248</v>
      </c>
      <c r="F1741">
        <v>4.5999999999999996</v>
      </c>
      <c r="G1741">
        <v>61</v>
      </c>
      <c r="H1741" t="s">
        <v>36</v>
      </c>
      <c r="I1741" t="s">
        <v>8919</v>
      </c>
      <c r="J1741">
        <v>2.7</v>
      </c>
      <c r="K1741">
        <v>66</v>
      </c>
      <c r="L1741" t="s">
        <v>8920</v>
      </c>
      <c r="M1741" t="s">
        <v>404</v>
      </c>
      <c r="N1741">
        <v>46227</v>
      </c>
      <c r="O1741" t="s">
        <v>53</v>
      </c>
      <c r="P1741">
        <v>4.8</v>
      </c>
      <c r="Q1741">
        <v>4.5999999999999996</v>
      </c>
      <c r="R1741">
        <v>4.5999999999999996</v>
      </c>
      <c r="S1741">
        <v>4.5</v>
      </c>
      <c r="T1741">
        <v>4.5</v>
      </c>
      <c r="U1741">
        <v>4.4000000000000004</v>
      </c>
      <c r="V1741" t="s">
        <v>42</v>
      </c>
      <c r="W1741" t="s">
        <v>42</v>
      </c>
      <c r="X1741" t="s">
        <v>43</v>
      </c>
      <c r="Y1741">
        <v>17</v>
      </c>
      <c r="Z1741">
        <v>24</v>
      </c>
      <c r="AA1741" t="s">
        <v>44</v>
      </c>
      <c r="AB1741" t="s">
        <v>1114</v>
      </c>
      <c r="AC1741" t="s">
        <v>1134</v>
      </c>
      <c r="AD1741" t="s">
        <v>8921</v>
      </c>
      <c r="AE1741" t="s">
        <v>8922</v>
      </c>
      <c r="AF1741">
        <v>88321</v>
      </c>
    </row>
    <row r="1742" spans="1:32" x14ac:dyDescent="0.35">
      <c r="A1742">
        <v>2021</v>
      </c>
      <c r="B1742" t="s">
        <v>81</v>
      </c>
      <c r="C1742" t="s">
        <v>1117</v>
      </c>
      <c r="D1742" t="s">
        <v>34</v>
      </c>
      <c r="E1742" t="s">
        <v>8923</v>
      </c>
      <c r="F1742">
        <v>4.8</v>
      </c>
      <c r="G1742">
        <v>56</v>
      </c>
      <c r="H1742" t="s">
        <v>36</v>
      </c>
      <c r="I1742" t="s">
        <v>8924</v>
      </c>
      <c r="J1742">
        <v>4.7</v>
      </c>
      <c r="K1742">
        <v>28</v>
      </c>
      <c r="L1742" t="s">
        <v>8925</v>
      </c>
      <c r="M1742" t="s">
        <v>404</v>
      </c>
      <c r="N1742">
        <v>47129</v>
      </c>
      <c r="O1742" t="s">
        <v>40</v>
      </c>
      <c r="P1742">
        <v>4.8</v>
      </c>
      <c r="Q1742">
        <v>4.8</v>
      </c>
      <c r="R1742">
        <v>4.8</v>
      </c>
      <c r="S1742">
        <v>4.5999999999999996</v>
      </c>
      <c r="T1742">
        <v>4.7</v>
      </c>
      <c r="U1742">
        <v>4.8</v>
      </c>
      <c r="V1742" t="s">
        <v>76</v>
      </c>
      <c r="W1742" t="s">
        <v>42</v>
      </c>
      <c r="X1742" t="s">
        <v>124</v>
      </c>
      <c r="Y1742">
        <v>19</v>
      </c>
      <c r="Z1742">
        <v>26</v>
      </c>
      <c r="AA1742" t="s">
        <v>44</v>
      </c>
      <c r="AB1742" t="s">
        <v>45</v>
      </c>
      <c r="AC1742" t="s">
        <v>46</v>
      </c>
      <c r="AD1742" t="s">
        <v>8926</v>
      </c>
      <c r="AE1742" t="s">
        <v>8927</v>
      </c>
      <c r="AF1742">
        <v>13351</v>
      </c>
    </row>
    <row r="1743" spans="1:32" x14ac:dyDescent="0.35">
      <c r="A1743">
        <v>2018</v>
      </c>
      <c r="B1743" t="s">
        <v>32</v>
      </c>
      <c r="C1743" t="s">
        <v>3509</v>
      </c>
      <c r="D1743" t="s">
        <v>793</v>
      </c>
      <c r="E1743" t="s">
        <v>8928</v>
      </c>
      <c r="F1743">
        <v>4.8</v>
      </c>
      <c r="G1743">
        <v>770</v>
      </c>
      <c r="H1743" t="s">
        <v>36</v>
      </c>
      <c r="I1743" t="s">
        <v>8929</v>
      </c>
      <c r="J1743">
        <v>3.3</v>
      </c>
      <c r="K1743">
        <v>19</v>
      </c>
      <c r="L1743" t="s">
        <v>8930</v>
      </c>
      <c r="M1743" t="s">
        <v>1602</v>
      </c>
      <c r="N1743">
        <v>35906</v>
      </c>
      <c r="O1743" t="s">
        <v>40</v>
      </c>
      <c r="P1743">
        <v>4.8</v>
      </c>
      <c r="Q1743">
        <v>4.7</v>
      </c>
      <c r="R1743">
        <v>4.8</v>
      </c>
      <c r="S1743">
        <v>4.7</v>
      </c>
      <c r="T1743">
        <v>4.8</v>
      </c>
      <c r="U1743">
        <v>4.9000000000000004</v>
      </c>
      <c r="V1743" t="s">
        <v>1133</v>
      </c>
      <c r="W1743" t="s">
        <v>42</v>
      </c>
      <c r="X1743" t="s">
        <v>43</v>
      </c>
      <c r="Y1743">
        <v>23</v>
      </c>
      <c r="Z1743">
        <v>30</v>
      </c>
      <c r="AA1743" t="s">
        <v>44</v>
      </c>
      <c r="AB1743" t="s">
        <v>151</v>
      </c>
      <c r="AC1743" t="s">
        <v>597</v>
      </c>
      <c r="AD1743" t="s">
        <v>8931</v>
      </c>
      <c r="AE1743" t="s">
        <v>8932</v>
      </c>
      <c r="AF1743">
        <v>48075</v>
      </c>
    </row>
    <row r="1744" spans="1:32" x14ac:dyDescent="0.35">
      <c r="A1744">
        <v>2019</v>
      </c>
      <c r="B1744" t="s">
        <v>69</v>
      </c>
      <c r="C1744" t="s">
        <v>357</v>
      </c>
      <c r="D1744" t="s">
        <v>34</v>
      </c>
      <c r="E1744" t="s">
        <v>969</v>
      </c>
      <c r="F1744">
        <v>4.8</v>
      </c>
      <c r="G1744">
        <v>223</v>
      </c>
      <c r="H1744" t="s">
        <v>36</v>
      </c>
      <c r="I1744" t="s">
        <v>8061</v>
      </c>
      <c r="J1744">
        <v>4.3</v>
      </c>
      <c r="K1744">
        <v>82</v>
      </c>
      <c r="L1744" t="s">
        <v>8062</v>
      </c>
      <c r="M1744" t="s">
        <v>445</v>
      </c>
      <c r="N1744">
        <v>45371</v>
      </c>
      <c r="O1744" t="s">
        <v>40</v>
      </c>
      <c r="P1744">
        <v>4.9000000000000004</v>
      </c>
      <c r="Q1744">
        <v>4.8</v>
      </c>
      <c r="R1744">
        <v>4.7</v>
      </c>
      <c r="S1744">
        <v>4.7</v>
      </c>
      <c r="T1744">
        <v>4.7</v>
      </c>
      <c r="U1744">
        <v>4.8</v>
      </c>
      <c r="V1744" t="s">
        <v>1651</v>
      </c>
      <c r="W1744" t="s">
        <v>123</v>
      </c>
      <c r="X1744" t="s">
        <v>124</v>
      </c>
      <c r="Y1744">
        <v>18</v>
      </c>
      <c r="Z1744">
        <v>26</v>
      </c>
      <c r="AA1744" t="s">
        <v>44</v>
      </c>
      <c r="AB1744" t="s">
        <v>151</v>
      </c>
      <c r="AC1744" t="s">
        <v>126</v>
      </c>
      <c r="AD1744" t="s">
        <v>8933</v>
      </c>
      <c r="AE1744" t="s">
        <v>8934</v>
      </c>
      <c r="AF1744">
        <v>37911</v>
      </c>
    </row>
    <row r="1745" spans="1:32" x14ac:dyDescent="0.35">
      <c r="A1745">
        <v>2021</v>
      </c>
      <c r="B1745" t="s">
        <v>32</v>
      </c>
      <c r="C1745" t="s">
        <v>1039</v>
      </c>
      <c r="D1745" t="s">
        <v>34</v>
      </c>
      <c r="E1745" t="s">
        <v>8935</v>
      </c>
      <c r="F1745">
        <v>4.9000000000000004</v>
      </c>
      <c r="G1745">
        <v>32</v>
      </c>
      <c r="H1745" t="s">
        <v>36</v>
      </c>
      <c r="I1745" t="s">
        <v>8936</v>
      </c>
      <c r="J1745">
        <v>4.7</v>
      </c>
      <c r="K1745">
        <v>263</v>
      </c>
      <c r="L1745" t="s">
        <v>8937</v>
      </c>
      <c r="M1745" t="s">
        <v>427</v>
      </c>
      <c r="N1745">
        <v>30189</v>
      </c>
      <c r="O1745" t="s">
        <v>53</v>
      </c>
      <c r="P1745">
        <v>4.9000000000000004</v>
      </c>
      <c r="Q1745">
        <v>4.8</v>
      </c>
      <c r="R1745">
        <v>4.8</v>
      </c>
      <c r="S1745">
        <v>4.8</v>
      </c>
      <c r="T1745">
        <v>4.9000000000000004</v>
      </c>
      <c r="U1745">
        <v>4.9000000000000004</v>
      </c>
      <c r="V1745" t="s">
        <v>1265</v>
      </c>
      <c r="W1745" t="s">
        <v>77</v>
      </c>
      <c r="X1745" t="s">
        <v>55</v>
      </c>
      <c r="Y1745">
        <v>13</v>
      </c>
      <c r="Z1745">
        <v>17</v>
      </c>
      <c r="AA1745" t="s">
        <v>44</v>
      </c>
      <c r="AB1745" t="s">
        <v>151</v>
      </c>
      <c r="AC1745" t="s">
        <v>1043</v>
      </c>
      <c r="AD1745" t="s">
        <v>8938</v>
      </c>
      <c r="AE1745" t="s">
        <v>8939</v>
      </c>
      <c r="AF1745">
        <v>19162</v>
      </c>
    </row>
    <row r="1746" spans="1:32" x14ac:dyDescent="0.35">
      <c r="A1746">
        <v>2019</v>
      </c>
      <c r="B1746" t="s">
        <v>48</v>
      </c>
      <c r="C1746" t="s">
        <v>1024</v>
      </c>
      <c r="D1746" t="s">
        <v>34</v>
      </c>
      <c r="E1746" t="s">
        <v>8940</v>
      </c>
      <c r="F1746">
        <v>4.8</v>
      </c>
      <c r="G1746">
        <v>425</v>
      </c>
      <c r="H1746" t="s">
        <v>36</v>
      </c>
      <c r="I1746" t="s">
        <v>8941</v>
      </c>
      <c r="J1746">
        <v>4.5999999999999996</v>
      </c>
      <c r="K1746">
        <v>246</v>
      </c>
      <c r="L1746" t="s">
        <v>8942</v>
      </c>
      <c r="M1746" t="s">
        <v>445</v>
      </c>
      <c r="N1746">
        <v>43571</v>
      </c>
      <c r="O1746" t="s">
        <v>53</v>
      </c>
      <c r="P1746">
        <v>4.9000000000000004</v>
      </c>
      <c r="Q1746">
        <v>4.8</v>
      </c>
      <c r="R1746">
        <v>4.8</v>
      </c>
      <c r="S1746">
        <v>4.5999999999999996</v>
      </c>
      <c r="T1746">
        <v>4.8</v>
      </c>
      <c r="U1746">
        <v>4.7</v>
      </c>
      <c r="V1746" t="s">
        <v>144</v>
      </c>
      <c r="W1746" t="s">
        <v>77</v>
      </c>
      <c r="X1746" t="s">
        <v>55</v>
      </c>
      <c r="Y1746">
        <v>18</v>
      </c>
      <c r="Z1746">
        <v>23</v>
      </c>
      <c r="AA1746" t="s">
        <v>44</v>
      </c>
      <c r="AB1746" t="s">
        <v>198</v>
      </c>
      <c r="AC1746" t="s">
        <v>1491</v>
      </c>
      <c r="AD1746" t="s">
        <v>8943</v>
      </c>
      <c r="AE1746" t="s">
        <v>8944</v>
      </c>
      <c r="AF1746">
        <v>35624</v>
      </c>
    </row>
    <row r="1747" spans="1:32" x14ac:dyDescent="0.35">
      <c r="A1747">
        <v>2019</v>
      </c>
      <c r="B1747" t="s">
        <v>1046</v>
      </c>
      <c r="C1747" t="s">
        <v>3825</v>
      </c>
      <c r="D1747" t="s">
        <v>34</v>
      </c>
      <c r="E1747" t="s">
        <v>8945</v>
      </c>
      <c r="F1747">
        <v>4.2</v>
      </c>
      <c r="G1747">
        <v>107</v>
      </c>
      <c r="H1747" t="s">
        <v>36</v>
      </c>
      <c r="I1747" t="s">
        <v>8946</v>
      </c>
      <c r="J1747">
        <v>4.0999999999999996</v>
      </c>
      <c r="K1747">
        <v>610</v>
      </c>
      <c r="L1747" t="s">
        <v>8947</v>
      </c>
      <c r="M1747" t="s">
        <v>427</v>
      </c>
      <c r="N1747">
        <v>30033</v>
      </c>
      <c r="O1747" t="s">
        <v>40</v>
      </c>
      <c r="P1747">
        <v>4.5</v>
      </c>
      <c r="Q1747">
        <v>4.5</v>
      </c>
      <c r="R1747">
        <v>4</v>
      </c>
      <c r="S1747">
        <v>3.8</v>
      </c>
      <c r="T1747">
        <v>4.7</v>
      </c>
      <c r="U1747">
        <v>3.8</v>
      </c>
      <c r="V1747" t="s">
        <v>1315</v>
      </c>
      <c r="W1747" t="s">
        <v>42</v>
      </c>
      <c r="X1747" t="s">
        <v>43</v>
      </c>
      <c r="Y1747">
        <v>24</v>
      </c>
      <c r="Z1747">
        <v>30</v>
      </c>
      <c r="AA1747" t="s">
        <v>44</v>
      </c>
      <c r="AB1747" t="s">
        <v>125</v>
      </c>
      <c r="AC1747" t="s">
        <v>219</v>
      </c>
      <c r="AD1747" t="s">
        <v>8948</v>
      </c>
      <c r="AE1747" t="s">
        <v>8949</v>
      </c>
      <c r="AF1747">
        <v>43316</v>
      </c>
    </row>
    <row r="1748" spans="1:32" x14ac:dyDescent="0.35">
      <c r="A1748">
        <v>2019</v>
      </c>
      <c r="B1748" t="s">
        <v>129</v>
      </c>
      <c r="C1748" t="s">
        <v>8950</v>
      </c>
      <c r="D1748" t="s">
        <v>34</v>
      </c>
      <c r="E1748" t="s">
        <v>4029</v>
      </c>
      <c r="F1748">
        <v>4.3</v>
      </c>
      <c r="G1748">
        <v>83</v>
      </c>
      <c r="H1748" t="s">
        <v>36</v>
      </c>
      <c r="I1748" t="s">
        <v>8951</v>
      </c>
      <c r="J1748">
        <v>4.0999999999999996</v>
      </c>
      <c r="K1748">
        <v>211</v>
      </c>
      <c r="L1748" t="s">
        <v>8952</v>
      </c>
      <c r="M1748" t="s">
        <v>1625</v>
      </c>
      <c r="N1748">
        <v>40965</v>
      </c>
      <c r="O1748" t="s">
        <v>53</v>
      </c>
      <c r="P1748">
        <v>4.5</v>
      </c>
      <c r="Q1748">
        <v>4.3</v>
      </c>
      <c r="R1748">
        <v>4.2</v>
      </c>
      <c r="S1748">
        <v>4.3</v>
      </c>
      <c r="T1748">
        <v>4.4000000000000004</v>
      </c>
      <c r="U1748">
        <v>4.4000000000000004</v>
      </c>
      <c r="V1748" t="s">
        <v>65</v>
      </c>
      <c r="W1748" t="s">
        <v>42</v>
      </c>
      <c r="X1748" t="s">
        <v>43</v>
      </c>
      <c r="Y1748">
        <v>19</v>
      </c>
      <c r="Z1748">
        <v>25</v>
      </c>
      <c r="AA1748" t="s">
        <v>44</v>
      </c>
      <c r="AB1748" t="s">
        <v>1114</v>
      </c>
      <c r="AC1748" t="s">
        <v>5035</v>
      </c>
      <c r="AD1748" t="s">
        <v>8953</v>
      </c>
      <c r="AE1748" t="s">
        <v>8954</v>
      </c>
      <c r="AF1748">
        <v>47042</v>
      </c>
    </row>
    <row r="1749" spans="1:32" x14ac:dyDescent="0.35">
      <c r="A1749">
        <v>2019</v>
      </c>
      <c r="B1749" t="s">
        <v>213</v>
      </c>
      <c r="C1749" t="s">
        <v>1575</v>
      </c>
      <c r="D1749" t="s">
        <v>34</v>
      </c>
      <c r="E1749" t="s">
        <v>8955</v>
      </c>
      <c r="F1749">
        <v>4.4000000000000004</v>
      </c>
      <c r="G1749">
        <v>55</v>
      </c>
      <c r="H1749" t="s">
        <v>36</v>
      </c>
      <c r="I1749" t="s">
        <v>4665</v>
      </c>
      <c r="J1749">
        <v>4.5</v>
      </c>
      <c r="K1749">
        <v>145</v>
      </c>
      <c r="L1749" t="s">
        <v>4666</v>
      </c>
      <c r="M1749" t="s">
        <v>427</v>
      </c>
      <c r="N1749">
        <v>30096</v>
      </c>
      <c r="O1749" t="s">
        <v>94</v>
      </c>
      <c r="P1749">
        <v>4.5999999999999996</v>
      </c>
      <c r="Q1749">
        <v>4.4000000000000004</v>
      </c>
      <c r="R1749">
        <v>4.3</v>
      </c>
      <c r="S1749">
        <v>4.3</v>
      </c>
      <c r="T1749">
        <v>4.5999999999999996</v>
      </c>
      <c r="U1749">
        <v>4.4000000000000004</v>
      </c>
      <c r="V1749" t="s">
        <v>8956</v>
      </c>
      <c r="W1749" t="s">
        <v>327</v>
      </c>
      <c r="X1749" t="s">
        <v>43</v>
      </c>
      <c r="Y1749">
        <v>23</v>
      </c>
      <c r="Z1749">
        <v>33</v>
      </c>
      <c r="AA1749" t="s">
        <v>44</v>
      </c>
      <c r="AB1749" t="s">
        <v>463</v>
      </c>
      <c r="AC1749" t="s">
        <v>464</v>
      </c>
      <c r="AD1749" t="s">
        <v>8957</v>
      </c>
      <c r="AE1749" t="s">
        <v>8958</v>
      </c>
      <c r="AF1749">
        <v>35841</v>
      </c>
    </row>
    <row r="1750" spans="1:32" x14ac:dyDescent="0.35">
      <c r="A1750">
        <v>2019</v>
      </c>
      <c r="B1750" t="s">
        <v>108</v>
      </c>
      <c r="C1750" t="s">
        <v>6665</v>
      </c>
      <c r="D1750" t="s">
        <v>634</v>
      </c>
      <c r="E1750" t="s">
        <v>8959</v>
      </c>
      <c r="F1750">
        <v>4.5</v>
      </c>
      <c r="G1750">
        <v>36</v>
      </c>
      <c r="H1750" t="s">
        <v>36</v>
      </c>
      <c r="I1750" t="s">
        <v>6410</v>
      </c>
      <c r="J1750">
        <v>4.8</v>
      </c>
      <c r="K1750">
        <v>1875</v>
      </c>
      <c r="L1750" t="s">
        <v>6411</v>
      </c>
      <c r="M1750" t="s">
        <v>427</v>
      </c>
      <c r="N1750">
        <v>30096</v>
      </c>
      <c r="O1750" t="s">
        <v>53</v>
      </c>
      <c r="P1750">
        <v>4.5999999999999996</v>
      </c>
      <c r="Q1750">
        <v>4.7</v>
      </c>
      <c r="R1750">
        <v>4.4000000000000004</v>
      </c>
      <c r="S1750">
        <v>4.3</v>
      </c>
      <c r="T1750">
        <v>4.7</v>
      </c>
      <c r="U1750">
        <v>4.3</v>
      </c>
      <c r="V1750" t="s">
        <v>712</v>
      </c>
      <c r="W1750" t="s">
        <v>42</v>
      </c>
      <c r="X1750" t="s">
        <v>43</v>
      </c>
      <c r="Y1750">
        <v>24</v>
      </c>
      <c r="Z1750">
        <v>35</v>
      </c>
      <c r="AA1750" t="s">
        <v>44</v>
      </c>
      <c r="AB1750" t="s">
        <v>294</v>
      </c>
      <c r="AC1750" t="s">
        <v>219</v>
      </c>
      <c r="AD1750" t="s">
        <v>8960</v>
      </c>
      <c r="AE1750" t="s">
        <v>8961</v>
      </c>
      <c r="AF1750">
        <v>34909</v>
      </c>
    </row>
    <row r="1751" spans="1:32" x14ac:dyDescent="0.35">
      <c r="A1751">
        <v>2019</v>
      </c>
      <c r="B1751" t="s">
        <v>69</v>
      </c>
      <c r="C1751" t="s">
        <v>1061</v>
      </c>
      <c r="D1751" t="s">
        <v>34</v>
      </c>
      <c r="E1751" t="s">
        <v>8962</v>
      </c>
      <c r="F1751">
        <v>4.9000000000000004</v>
      </c>
      <c r="G1751">
        <v>275</v>
      </c>
      <c r="H1751" t="s">
        <v>36</v>
      </c>
      <c r="I1751" t="s">
        <v>1015</v>
      </c>
      <c r="J1751">
        <v>4.5999999999999996</v>
      </c>
      <c r="K1751">
        <v>151</v>
      </c>
      <c r="L1751" t="s">
        <v>1016</v>
      </c>
      <c r="M1751" t="s">
        <v>445</v>
      </c>
      <c r="N1751">
        <v>43228</v>
      </c>
      <c r="O1751" t="s">
        <v>40</v>
      </c>
      <c r="P1751">
        <v>4.8</v>
      </c>
      <c r="Q1751">
        <v>4.8</v>
      </c>
      <c r="R1751">
        <v>4.9000000000000004</v>
      </c>
      <c r="S1751">
        <v>4.8</v>
      </c>
      <c r="T1751">
        <v>4.9000000000000004</v>
      </c>
      <c r="U1751">
        <v>4.9000000000000004</v>
      </c>
      <c r="V1751" t="s">
        <v>262</v>
      </c>
      <c r="W1751" t="s">
        <v>76</v>
      </c>
      <c r="X1751" t="s">
        <v>43</v>
      </c>
      <c r="Y1751">
        <v>30</v>
      </c>
      <c r="Z1751">
        <v>38</v>
      </c>
      <c r="AA1751" t="s">
        <v>44</v>
      </c>
      <c r="AB1751" t="s">
        <v>78</v>
      </c>
      <c r="AC1751" t="s">
        <v>664</v>
      </c>
      <c r="AD1751" t="s">
        <v>8963</v>
      </c>
      <c r="AE1751" t="s">
        <v>8964</v>
      </c>
      <c r="AF1751">
        <v>56489</v>
      </c>
    </row>
    <row r="1752" spans="1:32" x14ac:dyDescent="0.35">
      <c r="A1752">
        <v>2021</v>
      </c>
      <c r="B1752" t="s">
        <v>32</v>
      </c>
      <c r="C1752" t="s">
        <v>792</v>
      </c>
      <c r="D1752" t="s">
        <v>34</v>
      </c>
      <c r="E1752" t="s">
        <v>8965</v>
      </c>
      <c r="F1752">
        <v>4.9000000000000004</v>
      </c>
      <c r="G1752">
        <v>42</v>
      </c>
      <c r="H1752" t="s">
        <v>36</v>
      </c>
      <c r="I1752" t="s">
        <v>8966</v>
      </c>
      <c r="J1752">
        <v>4.5999999999999996</v>
      </c>
      <c r="K1752">
        <v>52</v>
      </c>
      <c r="L1752" t="s">
        <v>8967</v>
      </c>
      <c r="M1752" t="s">
        <v>427</v>
      </c>
      <c r="N1752">
        <v>30606</v>
      </c>
      <c r="O1752" t="s">
        <v>40</v>
      </c>
      <c r="P1752">
        <v>5</v>
      </c>
      <c r="Q1752">
        <v>4.9000000000000004</v>
      </c>
      <c r="R1752">
        <v>4.8</v>
      </c>
      <c r="S1752">
        <v>4.9000000000000004</v>
      </c>
      <c r="T1752">
        <v>4.9000000000000004</v>
      </c>
      <c r="U1752">
        <v>4.9000000000000004</v>
      </c>
      <c r="V1752" t="s">
        <v>4423</v>
      </c>
      <c r="W1752" t="s">
        <v>799</v>
      </c>
      <c r="X1752" t="s">
        <v>95</v>
      </c>
      <c r="Y1752">
        <v>16</v>
      </c>
      <c r="Z1752">
        <v>19</v>
      </c>
      <c r="AA1752" t="s">
        <v>44</v>
      </c>
      <c r="AB1752" t="s">
        <v>96</v>
      </c>
      <c r="AC1752" t="s">
        <v>97</v>
      </c>
      <c r="AD1752" t="s">
        <v>8968</v>
      </c>
      <c r="AE1752" t="s">
        <v>8969</v>
      </c>
      <c r="AF1752">
        <v>13522</v>
      </c>
    </row>
    <row r="1753" spans="1:32" x14ac:dyDescent="0.35">
      <c r="A1753">
        <v>2019</v>
      </c>
      <c r="B1753" t="s">
        <v>81</v>
      </c>
      <c r="C1753" t="s">
        <v>2415</v>
      </c>
      <c r="D1753" t="s">
        <v>34</v>
      </c>
      <c r="E1753" t="s">
        <v>4603</v>
      </c>
      <c r="F1753">
        <v>4.8</v>
      </c>
      <c r="G1753">
        <v>102</v>
      </c>
      <c r="H1753" t="s">
        <v>36</v>
      </c>
      <c r="I1753" t="s">
        <v>7276</v>
      </c>
      <c r="J1753">
        <v>4.9000000000000004</v>
      </c>
      <c r="K1753">
        <v>1070</v>
      </c>
      <c r="L1753" t="s">
        <v>7277</v>
      </c>
      <c r="M1753" t="s">
        <v>427</v>
      </c>
      <c r="N1753">
        <v>31210</v>
      </c>
      <c r="O1753" t="s">
        <v>53</v>
      </c>
      <c r="P1753">
        <v>4.8</v>
      </c>
      <c r="Q1753">
        <v>4.8</v>
      </c>
      <c r="R1753">
        <v>4.8</v>
      </c>
      <c r="S1753">
        <v>4.5999999999999996</v>
      </c>
      <c r="T1753">
        <v>4.9000000000000004</v>
      </c>
      <c r="U1753">
        <v>4.8</v>
      </c>
      <c r="V1753" t="s">
        <v>3186</v>
      </c>
      <c r="W1753" t="s">
        <v>42</v>
      </c>
      <c r="X1753" t="s">
        <v>43</v>
      </c>
      <c r="Y1753">
        <v>20</v>
      </c>
      <c r="Z1753">
        <v>28</v>
      </c>
      <c r="AA1753" t="s">
        <v>44</v>
      </c>
      <c r="AB1753" t="s">
        <v>45</v>
      </c>
      <c r="AC1753" t="s">
        <v>46</v>
      </c>
      <c r="AD1753" t="s">
        <v>8970</v>
      </c>
      <c r="AE1753" t="s">
        <v>8971</v>
      </c>
      <c r="AF1753">
        <v>16831</v>
      </c>
    </row>
    <row r="1754" spans="1:32" x14ac:dyDescent="0.35">
      <c r="A1754">
        <v>2019</v>
      </c>
      <c r="B1754" t="s">
        <v>365</v>
      </c>
      <c r="C1754" t="s">
        <v>7699</v>
      </c>
      <c r="D1754" t="s">
        <v>34</v>
      </c>
      <c r="E1754" t="s">
        <v>8972</v>
      </c>
      <c r="F1754">
        <v>4.3</v>
      </c>
      <c r="G1754">
        <v>151</v>
      </c>
      <c r="H1754" t="s">
        <v>36</v>
      </c>
      <c r="I1754" t="s">
        <v>8973</v>
      </c>
      <c r="J1754">
        <v>3.4</v>
      </c>
      <c r="K1754">
        <v>12</v>
      </c>
      <c r="L1754" t="s">
        <v>8974</v>
      </c>
      <c r="M1754" t="s">
        <v>445</v>
      </c>
      <c r="N1754">
        <v>44145</v>
      </c>
      <c r="O1754" t="s">
        <v>40</v>
      </c>
      <c r="P1754">
        <v>4.4000000000000004</v>
      </c>
      <c r="Q1754">
        <v>4.3</v>
      </c>
      <c r="R1754">
        <v>4.2</v>
      </c>
      <c r="S1754">
        <v>4.2</v>
      </c>
      <c r="T1754">
        <v>4.5</v>
      </c>
      <c r="U1754">
        <v>4.4000000000000004</v>
      </c>
      <c r="V1754" t="s">
        <v>951</v>
      </c>
      <c r="W1754" t="s">
        <v>455</v>
      </c>
      <c r="X1754" t="s">
        <v>43</v>
      </c>
      <c r="Y1754">
        <v>26</v>
      </c>
      <c r="Z1754">
        <v>31</v>
      </c>
      <c r="AA1754" t="s">
        <v>44</v>
      </c>
      <c r="AB1754" t="s">
        <v>151</v>
      </c>
      <c r="AC1754" t="s">
        <v>2159</v>
      </c>
      <c r="AD1754" t="s">
        <v>8975</v>
      </c>
      <c r="AE1754" t="s">
        <v>8976</v>
      </c>
      <c r="AF1754">
        <v>35588</v>
      </c>
    </row>
    <row r="1755" spans="1:32" x14ac:dyDescent="0.35">
      <c r="A1755">
        <v>2019</v>
      </c>
      <c r="B1755" t="s">
        <v>304</v>
      </c>
      <c r="C1755" t="s">
        <v>2109</v>
      </c>
      <c r="D1755" t="s">
        <v>34</v>
      </c>
      <c r="E1755" t="s">
        <v>8977</v>
      </c>
      <c r="F1755">
        <v>4.7</v>
      </c>
      <c r="G1755">
        <v>69</v>
      </c>
      <c r="H1755" t="s">
        <v>36</v>
      </c>
      <c r="I1755" t="s">
        <v>6830</v>
      </c>
      <c r="J1755">
        <v>4.8</v>
      </c>
      <c r="K1755">
        <v>715</v>
      </c>
      <c r="L1755" t="s">
        <v>6831</v>
      </c>
      <c r="M1755" t="s">
        <v>1036</v>
      </c>
      <c r="N1755">
        <v>28212</v>
      </c>
      <c r="O1755" t="s">
        <v>40</v>
      </c>
      <c r="P1755">
        <v>4.9000000000000004</v>
      </c>
      <c r="Q1755">
        <v>4.7</v>
      </c>
      <c r="R1755">
        <v>4.8</v>
      </c>
      <c r="S1755">
        <v>4.5999999999999996</v>
      </c>
      <c r="T1755">
        <v>4.8</v>
      </c>
      <c r="U1755">
        <v>4.5999999999999996</v>
      </c>
      <c r="V1755" t="s">
        <v>7487</v>
      </c>
      <c r="W1755" t="s">
        <v>77</v>
      </c>
      <c r="X1755" t="s">
        <v>124</v>
      </c>
      <c r="Y1755">
        <v>19</v>
      </c>
      <c r="Z1755">
        <v>26</v>
      </c>
      <c r="AA1755" t="s">
        <v>44</v>
      </c>
      <c r="AB1755" t="s">
        <v>45</v>
      </c>
      <c r="AC1755" t="s">
        <v>938</v>
      </c>
      <c r="AD1755" t="s">
        <v>8978</v>
      </c>
      <c r="AE1755">
        <v>14583</v>
      </c>
      <c r="AF1755">
        <v>26855</v>
      </c>
    </row>
    <row r="1756" spans="1:32" x14ac:dyDescent="0.35">
      <c r="A1756">
        <v>2019</v>
      </c>
      <c r="B1756" t="s">
        <v>257</v>
      </c>
      <c r="C1756" t="s">
        <v>1598</v>
      </c>
      <c r="D1756" t="s">
        <v>34</v>
      </c>
      <c r="E1756" t="s">
        <v>8979</v>
      </c>
      <c r="F1756">
        <v>4.9000000000000004</v>
      </c>
      <c r="G1756">
        <v>30</v>
      </c>
      <c r="H1756" t="s">
        <v>36</v>
      </c>
      <c r="I1756" t="s">
        <v>2180</v>
      </c>
      <c r="J1756">
        <v>4.7</v>
      </c>
      <c r="K1756">
        <v>1046</v>
      </c>
      <c r="L1756" t="s">
        <v>2181</v>
      </c>
      <c r="M1756" t="s">
        <v>472</v>
      </c>
      <c r="N1756">
        <v>33612</v>
      </c>
      <c r="O1756" t="s">
        <v>94</v>
      </c>
      <c r="P1756">
        <v>4.9000000000000004</v>
      </c>
      <c r="Q1756">
        <v>4.9000000000000004</v>
      </c>
      <c r="R1756">
        <v>5</v>
      </c>
      <c r="S1756">
        <v>4.5999999999999996</v>
      </c>
      <c r="T1756">
        <v>4.9000000000000004</v>
      </c>
      <c r="U1756">
        <v>4.9000000000000004</v>
      </c>
      <c r="V1756" t="s">
        <v>455</v>
      </c>
      <c r="W1756" t="s">
        <v>123</v>
      </c>
      <c r="X1756" t="s">
        <v>95</v>
      </c>
      <c r="Y1756">
        <v>26</v>
      </c>
      <c r="Z1756">
        <v>36</v>
      </c>
      <c r="AA1756" t="s">
        <v>44</v>
      </c>
      <c r="AB1756" t="s">
        <v>45</v>
      </c>
      <c r="AC1756" t="s">
        <v>219</v>
      </c>
      <c r="AD1756" t="s">
        <v>8980</v>
      </c>
      <c r="AE1756" t="s">
        <v>8981</v>
      </c>
      <c r="AF1756">
        <v>35396</v>
      </c>
    </row>
    <row r="1757" spans="1:32" x14ac:dyDescent="0.35">
      <c r="A1757">
        <v>2018</v>
      </c>
      <c r="B1757" t="s">
        <v>732</v>
      </c>
      <c r="C1757" t="s">
        <v>733</v>
      </c>
      <c r="D1757" t="s">
        <v>34</v>
      </c>
      <c r="E1757" t="s">
        <v>8982</v>
      </c>
      <c r="F1757">
        <v>4.9000000000000004</v>
      </c>
      <c r="G1757">
        <v>47</v>
      </c>
      <c r="H1757" t="s">
        <v>36</v>
      </c>
      <c r="I1757" t="s">
        <v>2194</v>
      </c>
      <c r="J1757">
        <v>4.7</v>
      </c>
      <c r="K1757">
        <v>537</v>
      </c>
      <c r="L1757" t="s">
        <v>2195</v>
      </c>
      <c r="M1757" t="s">
        <v>462</v>
      </c>
      <c r="N1757">
        <v>29406</v>
      </c>
      <c r="O1757" t="s">
        <v>53</v>
      </c>
      <c r="P1757">
        <v>4.9000000000000004</v>
      </c>
      <c r="Q1757">
        <v>5</v>
      </c>
      <c r="R1757">
        <v>5</v>
      </c>
      <c r="S1757">
        <v>4.7</v>
      </c>
      <c r="T1757">
        <v>4.9000000000000004</v>
      </c>
      <c r="U1757">
        <v>4.9000000000000004</v>
      </c>
      <c r="V1757" t="s">
        <v>1422</v>
      </c>
      <c r="W1757" t="s">
        <v>455</v>
      </c>
      <c r="X1757" t="s">
        <v>55</v>
      </c>
      <c r="Y1757">
        <v>14</v>
      </c>
      <c r="Z1757">
        <v>22</v>
      </c>
      <c r="AA1757" t="s">
        <v>44</v>
      </c>
      <c r="AB1757" t="s">
        <v>56</v>
      </c>
      <c r="AC1757" t="s">
        <v>737</v>
      </c>
      <c r="AD1757" t="s">
        <v>8983</v>
      </c>
      <c r="AE1757" t="s">
        <v>8984</v>
      </c>
      <c r="AF1757">
        <v>35361</v>
      </c>
    </row>
    <row r="1758" spans="1:32" x14ac:dyDescent="0.35">
      <c r="A1758">
        <v>2018</v>
      </c>
      <c r="B1758" t="s">
        <v>129</v>
      </c>
      <c r="C1758" t="s">
        <v>2896</v>
      </c>
      <c r="D1758" t="s">
        <v>34</v>
      </c>
      <c r="E1758" t="s">
        <v>8985</v>
      </c>
      <c r="F1758">
        <v>4.8</v>
      </c>
      <c r="G1758">
        <v>146</v>
      </c>
      <c r="H1758" t="s">
        <v>36</v>
      </c>
      <c r="I1758" t="s">
        <v>8986</v>
      </c>
      <c r="J1758">
        <v>4.7</v>
      </c>
      <c r="K1758">
        <v>603</v>
      </c>
      <c r="L1758" t="s">
        <v>8987</v>
      </c>
      <c r="M1758" t="s">
        <v>481</v>
      </c>
      <c r="N1758">
        <v>20166</v>
      </c>
      <c r="O1758" t="s">
        <v>53</v>
      </c>
      <c r="P1758">
        <v>4.9000000000000004</v>
      </c>
      <c r="Q1758">
        <v>4.8</v>
      </c>
      <c r="R1758">
        <v>4.9000000000000004</v>
      </c>
      <c r="S1758">
        <v>4.5</v>
      </c>
      <c r="T1758">
        <v>4.9000000000000004</v>
      </c>
      <c r="U1758">
        <v>4.8</v>
      </c>
      <c r="V1758" t="s">
        <v>8988</v>
      </c>
      <c r="W1758" t="s">
        <v>42</v>
      </c>
      <c r="X1758" t="s">
        <v>124</v>
      </c>
      <c r="Y1758">
        <v>18</v>
      </c>
      <c r="Z1758">
        <v>25</v>
      </c>
      <c r="AA1758" t="s">
        <v>44</v>
      </c>
      <c r="AB1758" t="s">
        <v>45</v>
      </c>
      <c r="AC1758" t="s">
        <v>474</v>
      </c>
      <c r="AD1758" t="s">
        <v>8989</v>
      </c>
      <c r="AE1758" t="s">
        <v>8990</v>
      </c>
      <c r="AF1758">
        <v>67504</v>
      </c>
    </row>
    <row r="1759" spans="1:32" x14ac:dyDescent="0.35">
      <c r="A1759">
        <v>2019</v>
      </c>
      <c r="B1759" t="s">
        <v>257</v>
      </c>
      <c r="C1759" t="s">
        <v>1079</v>
      </c>
      <c r="D1759" t="s">
        <v>34</v>
      </c>
      <c r="E1759" t="s">
        <v>8991</v>
      </c>
      <c r="F1759">
        <v>4.7</v>
      </c>
      <c r="G1759">
        <v>55</v>
      </c>
      <c r="H1759" t="s">
        <v>36</v>
      </c>
      <c r="I1759" t="s">
        <v>487</v>
      </c>
      <c r="J1759">
        <v>4.5</v>
      </c>
      <c r="K1759">
        <v>1031</v>
      </c>
      <c r="L1759" t="s">
        <v>488</v>
      </c>
      <c r="M1759" t="s">
        <v>481</v>
      </c>
      <c r="N1759">
        <v>20166</v>
      </c>
      <c r="O1759" t="s">
        <v>94</v>
      </c>
      <c r="P1759">
        <v>5</v>
      </c>
      <c r="Q1759">
        <v>4.9000000000000004</v>
      </c>
      <c r="R1759">
        <v>4.9000000000000004</v>
      </c>
      <c r="S1759">
        <v>4.4000000000000004</v>
      </c>
      <c r="T1759">
        <v>4.7</v>
      </c>
      <c r="U1759">
        <v>4.5999999999999996</v>
      </c>
      <c r="V1759" t="s">
        <v>428</v>
      </c>
      <c r="W1759" t="s">
        <v>42</v>
      </c>
      <c r="X1759" t="s">
        <v>124</v>
      </c>
      <c r="Y1759">
        <v>20</v>
      </c>
      <c r="Z1759">
        <v>26</v>
      </c>
      <c r="AA1759" t="s">
        <v>44</v>
      </c>
      <c r="AB1759" t="s">
        <v>45</v>
      </c>
      <c r="AC1759" t="s">
        <v>264</v>
      </c>
      <c r="AD1759" t="s">
        <v>8992</v>
      </c>
      <c r="AE1759" t="s">
        <v>8993</v>
      </c>
      <c r="AF1759">
        <v>18248</v>
      </c>
    </row>
    <row r="1760" spans="1:32" x14ac:dyDescent="0.35">
      <c r="A1760">
        <v>2018</v>
      </c>
      <c r="B1760" t="s">
        <v>409</v>
      </c>
      <c r="C1760" t="s">
        <v>1691</v>
      </c>
      <c r="D1760" t="s">
        <v>4178</v>
      </c>
      <c r="E1760" t="s">
        <v>2169</v>
      </c>
      <c r="F1760">
        <v>4.8</v>
      </c>
      <c r="G1760">
        <v>395</v>
      </c>
      <c r="H1760" t="s">
        <v>36</v>
      </c>
      <c r="I1760" t="s">
        <v>8994</v>
      </c>
      <c r="J1760">
        <v>4</v>
      </c>
      <c r="K1760">
        <v>824</v>
      </c>
      <c r="L1760" t="s">
        <v>8995</v>
      </c>
      <c r="M1760" t="s">
        <v>481</v>
      </c>
      <c r="N1760">
        <v>22182</v>
      </c>
      <c r="O1760" t="s">
        <v>40</v>
      </c>
      <c r="P1760">
        <v>4.9000000000000004</v>
      </c>
      <c r="Q1760">
        <v>4.8</v>
      </c>
      <c r="R1760">
        <v>4.8</v>
      </c>
      <c r="S1760">
        <v>4.5999999999999996</v>
      </c>
      <c r="T1760">
        <v>4.9000000000000004</v>
      </c>
      <c r="U1760">
        <v>4.7</v>
      </c>
      <c r="V1760" t="s">
        <v>566</v>
      </c>
      <c r="W1760" t="s">
        <v>42</v>
      </c>
      <c r="X1760" t="s">
        <v>55</v>
      </c>
      <c r="Y1760">
        <v>18</v>
      </c>
      <c r="Z1760">
        <v>25</v>
      </c>
      <c r="AA1760" t="s">
        <v>44</v>
      </c>
      <c r="AB1760" t="s">
        <v>45</v>
      </c>
      <c r="AC1760" t="s">
        <v>474</v>
      </c>
      <c r="AD1760" t="s">
        <v>8996</v>
      </c>
      <c r="AE1760" t="s">
        <v>8997</v>
      </c>
      <c r="AF1760">
        <v>38065</v>
      </c>
    </row>
    <row r="1761" spans="1:32" x14ac:dyDescent="0.35">
      <c r="A1761">
        <v>2019</v>
      </c>
      <c r="B1761" t="s">
        <v>533</v>
      </c>
      <c r="C1761" t="s">
        <v>5148</v>
      </c>
      <c r="D1761" t="s">
        <v>34</v>
      </c>
      <c r="E1761" t="s">
        <v>754</v>
      </c>
      <c r="F1761">
        <v>4.5</v>
      </c>
      <c r="G1761">
        <v>136</v>
      </c>
      <c r="H1761" t="s">
        <v>36</v>
      </c>
      <c r="I1761" t="s">
        <v>5623</v>
      </c>
      <c r="J1761">
        <v>3</v>
      </c>
      <c r="K1761">
        <v>10</v>
      </c>
      <c r="L1761" t="s">
        <v>5624</v>
      </c>
      <c r="M1761" t="s">
        <v>1103</v>
      </c>
      <c r="N1761">
        <v>20877</v>
      </c>
      <c r="O1761" t="s">
        <v>53</v>
      </c>
      <c r="P1761">
        <v>4.5999999999999996</v>
      </c>
      <c r="Q1761">
        <v>4.7</v>
      </c>
      <c r="R1761">
        <v>4.3</v>
      </c>
      <c r="S1761">
        <v>4.5</v>
      </c>
      <c r="T1761">
        <v>4.5999999999999996</v>
      </c>
      <c r="U1761">
        <v>4.5</v>
      </c>
      <c r="V1761" t="s">
        <v>3198</v>
      </c>
      <c r="W1761" t="s">
        <v>42</v>
      </c>
      <c r="X1761" t="s">
        <v>124</v>
      </c>
      <c r="Y1761">
        <v>21</v>
      </c>
      <c r="Z1761">
        <v>29</v>
      </c>
      <c r="AA1761" t="s">
        <v>44</v>
      </c>
      <c r="AB1761" t="s">
        <v>45</v>
      </c>
      <c r="AC1761" t="s">
        <v>219</v>
      </c>
      <c r="AD1761" t="s">
        <v>8998</v>
      </c>
      <c r="AE1761">
        <v>22604427</v>
      </c>
      <c r="AF1761">
        <v>39964</v>
      </c>
    </row>
    <row r="1762" spans="1:32" x14ac:dyDescent="0.35">
      <c r="A1762">
        <v>2020</v>
      </c>
      <c r="B1762" t="s">
        <v>257</v>
      </c>
      <c r="C1762" t="s">
        <v>2421</v>
      </c>
      <c r="D1762" t="s">
        <v>34</v>
      </c>
      <c r="E1762" t="s">
        <v>8999</v>
      </c>
      <c r="F1762">
        <v>4.9000000000000004</v>
      </c>
      <c r="G1762">
        <v>22</v>
      </c>
      <c r="H1762" t="s">
        <v>36</v>
      </c>
      <c r="I1762" t="s">
        <v>5627</v>
      </c>
      <c r="J1762">
        <v>4.5999999999999996</v>
      </c>
      <c r="K1762">
        <v>1611</v>
      </c>
      <c r="L1762" t="s">
        <v>5628</v>
      </c>
      <c r="M1762" t="s">
        <v>1103</v>
      </c>
      <c r="N1762">
        <v>20852</v>
      </c>
      <c r="O1762" t="s">
        <v>53</v>
      </c>
      <c r="P1762">
        <v>5</v>
      </c>
      <c r="Q1762">
        <v>5</v>
      </c>
      <c r="R1762">
        <v>5</v>
      </c>
      <c r="S1762">
        <v>4.7</v>
      </c>
      <c r="T1762">
        <v>4.9000000000000004</v>
      </c>
      <c r="U1762">
        <v>4.9000000000000004</v>
      </c>
      <c r="V1762" t="s">
        <v>1552</v>
      </c>
      <c r="W1762" t="s">
        <v>42</v>
      </c>
      <c r="X1762" t="s">
        <v>124</v>
      </c>
      <c r="Y1762">
        <v>20</v>
      </c>
      <c r="Z1762">
        <v>25</v>
      </c>
      <c r="AA1762" t="s">
        <v>44</v>
      </c>
      <c r="AB1762" t="s">
        <v>45</v>
      </c>
      <c r="AC1762" t="s">
        <v>264</v>
      </c>
      <c r="AD1762" t="s">
        <v>9000</v>
      </c>
      <c r="AE1762" t="s">
        <v>9001</v>
      </c>
      <c r="AF1762">
        <v>17259</v>
      </c>
    </row>
    <row r="1763" spans="1:32" x14ac:dyDescent="0.35">
      <c r="A1763">
        <v>2018</v>
      </c>
      <c r="B1763" t="s">
        <v>32</v>
      </c>
      <c r="C1763" t="s">
        <v>2697</v>
      </c>
      <c r="D1763" t="s">
        <v>34</v>
      </c>
      <c r="E1763" t="s">
        <v>3959</v>
      </c>
      <c r="F1763">
        <v>4.9000000000000004</v>
      </c>
      <c r="G1763">
        <v>37</v>
      </c>
      <c r="H1763" t="s">
        <v>36</v>
      </c>
      <c r="I1763" t="s">
        <v>9002</v>
      </c>
      <c r="J1763">
        <v>4.7</v>
      </c>
      <c r="K1763">
        <v>1282</v>
      </c>
      <c r="L1763" t="s">
        <v>9003</v>
      </c>
      <c r="M1763" t="s">
        <v>1103</v>
      </c>
      <c r="N1763">
        <v>20817</v>
      </c>
      <c r="O1763" t="s">
        <v>53</v>
      </c>
      <c r="P1763">
        <v>4.9000000000000004</v>
      </c>
      <c r="Q1763">
        <v>4.8</v>
      </c>
      <c r="R1763">
        <v>4.9000000000000004</v>
      </c>
      <c r="S1763">
        <v>4.8</v>
      </c>
      <c r="T1763">
        <v>4.8</v>
      </c>
      <c r="U1763">
        <v>5</v>
      </c>
      <c r="V1763" t="s">
        <v>9004</v>
      </c>
      <c r="W1763" t="s">
        <v>867</v>
      </c>
      <c r="X1763" t="s">
        <v>124</v>
      </c>
      <c r="Y1763">
        <v>29</v>
      </c>
      <c r="Z1763">
        <v>27</v>
      </c>
      <c r="AA1763" t="s">
        <v>1410</v>
      </c>
      <c r="AB1763" t="s">
        <v>78</v>
      </c>
      <c r="AC1763" t="s">
        <v>1411</v>
      </c>
      <c r="AD1763" t="s">
        <v>9005</v>
      </c>
      <c r="AE1763" t="s">
        <v>9006</v>
      </c>
      <c r="AF1763">
        <v>33396</v>
      </c>
    </row>
    <row r="1764" spans="1:32" x14ac:dyDescent="0.35">
      <c r="A1764">
        <v>2016</v>
      </c>
      <c r="B1764" t="s">
        <v>257</v>
      </c>
      <c r="C1764" t="s">
        <v>2322</v>
      </c>
      <c r="D1764" t="s">
        <v>34</v>
      </c>
      <c r="E1764" t="s">
        <v>8116</v>
      </c>
      <c r="F1764">
        <v>4.8</v>
      </c>
      <c r="G1764">
        <v>73</v>
      </c>
      <c r="H1764" t="s">
        <v>36</v>
      </c>
      <c r="I1764" t="s">
        <v>9007</v>
      </c>
      <c r="J1764">
        <v>4.5999999999999996</v>
      </c>
      <c r="K1764">
        <v>162</v>
      </c>
      <c r="L1764" t="s">
        <v>9008</v>
      </c>
      <c r="M1764" t="s">
        <v>1103</v>
      </c>
      <c r="N1764">
        <v>21117</v>
      </c>
      <c r="O1764" t="s">
        <v>53</v>
      </c>
      <c r="P1764">
        <v>4.8</v>
      </c>
      <c r="Q1764">
        <v>4.8</v>
      </c>
      <c r="R1764">
        <v>4.8</v>
      </c>
      <c r="S1764">
        <v>4.5</v>
      </c>
      <c r="T1764">
        <v>4.8</v>
      </c>
      <c r="U1764">
        <v>4.7</v>
      </c>
      <c r="V1764" t="s">
        <v>428</v>
      </c>
      <c r="W1764" t="s">
        <v>42</v>
      </c>
      <c r="X1764" t="s">
        <v>124</v>
      </c>
      <c r="Y1764">
        <v>18</v>
      </c>
      <c r="Z1764">
        <v>24</v>
      </c>
      <c r="AA1764" t="s">
        <v>44</v>
      </c>
      <c r="AB1764" t="s">
        <v>45</v>
      </c>
      <c r="AC1764" t="s">
        <v>264</v>
      </c>
      <c r="AD1764" t="s">
        <v>9009</v>
      </c>
      <c r="AE1764" t="s">
        <v>9010</v>
      </c>
      <c r="AF1764">
        <v>80369</v>
      </c>
    </row>
    <row r="1765" spans="1:32" x14ac:dyDescent="0.35">
      <c r="A1765">
        <v>2021</v>
      </c>
      <c r="B1765" t="s">
        <v>69</v>
      </c>
      <c r="C1765" t="s">
        <v>399</v>
      </c>
      <c r="D1765" t="s">
        <v>34</v>
      </c>
      <c r="E1765" t="s">
        <v>9011</v>
      </c>
      <c r="F1765">
        <v>4.8</v>
      </c>
      <c r="G1765">
        <v>63</v>
      </c>
      <c r="H1765" t="s">
        <v>36</v>
      </c>
      <c r="I1765" t="s">
        <v>9012</v>
      </c>
      <c r="J1765">
        <v>4.5999999999999996</v>
      </c>
      <c r="K1765">
        <v>1352</v>
      </c>
      <c r="L1765" t="s">
        <v>9013</v>
      </c>
      <c r="M1765" t="s">
        <v>472</v>
      </c>
      <c r="N1765">
        <v>33331</v>
      </c>
      <c r="O1765" t="s">
        <v>53</v>
      </c>
      <c r="P1765">
        <v>4.9000000000000004</v>
      </c>
      <c r="Q1765">
        <v>4.7</v>
      </c>
      <c r="R1765">
        <v>4.8</v>
      </c>
      <c r="S1765">
        <v>4.7</v>
      </c>
      <c r="T1765">
        <v>4.7</v>
      </c>
      <c r="U1765">
        <v>4.8</v>
      </c>
      <c r="V1765" t="s">
        <v>42</v>
      </c>
      <c r="W1765" t="s">
        <v>42</v>
      </c>
      <c r="X1765" t="s">
        <v>43</v>
      </c>
      <c r="Y1765">
        <v>20</v>
      </c>
      <c r="Z1765">
        <v>27</v>
      </c>
      <c r="AA1765" t="s">
        <v>44</v>
      </c>
      <c r="AB1765" t="s">
        <v>125</v>
      </c>
      <c r="AC1765" t="s">
        <v>126</v>
      </c>
      <c r="AD1765" t="s">
        <v>9014</v>
      </c>
      <c r="AE1765" t="s">
        <v>9015</v>
      </c>
      <c r="AF1765">
        <v>15769</v>
      </c>
    </row>
    <row r="1766" spans="1:32" x14ac:dyDescent="0.35">
      <c r="A1766">
        <v>2021</v>
      </c>
      <c r="B1766" t="s">
        <v>288</v>
      </c>
      <c r="C1766" t="s">
        <v>2086</v>
      </c>
      <c r="D1766" t="s">
        <v>34</v>
      </c>
      <c r="E1766" t="s">
        <v>9016</v>
      </c>
      <c r="F1766">
        <v>4.5999999999999996</v>
      </c>
      <c r="G1766">
        <v>16</v>
      </c>
      <c r="H1766" t="s">
        <v>36</v>
      </c>
      <c r="I1766" t="s">
        <v>8658</v>
      </c>
      <c r="J1766">
        <v>4.9000000000000004</v>
      </c>
      <c r="K1766">
        <v>3402</v>
      </c>
      <c r="L1766" t="s">
        <v>8659</v>
      </c>
      <c r="M1766" t="s">
        <v>472</v>
      </c>
      <c r="N1766">
        <v>33073</v>
      </c>
      <c r="O1766" t="s">
        <v>40</v>
      </c>
      <c r="P1766">
        <v>4.5999999999999996</v>
      </c>
      <c r="Q1766">
        <v>4.4000000000000004</v>
      </c>
      <c r="R1766">
        <v>4.7</v>
      </c>
      <c r="S1766">
        <v>4.2</v>
      </c>
      <c r="T1766">
        <v>4.5</v>
      </c>
      <c r="U1766">
        <v>4.7</v>
      </c>
      <c r="V1766" t="s">
        <v>1612</v>
      </c>
      <c r="W1766" t="s">
        <v>1613</v>
      </c>
      <c r="X1766" t="s">
        <v>124</v>
      </c>
      <c r="Y1766">
        <v>23</v>
      </c>
      <c r="Z1766">
        <v>28</v>
      </c>
      <c r="AA1766" t="s">
        <v>44</v>
      </c>
      <c r="AB1766" t="s">
        <v>113</v>
      </c>
      <c r="AC1766" t="s">
        <v>3082</v>
      </c>
      <c r="AD1766" t="s">
        <v>9017</v>
      </c>
      <c r="AE1766" t="s">
        <v>9018</v>
      </c>
      <c r="AF1766">
        <v>14582</v>
      </c>
    </row>
    <row r="1767" spans="1:32" x14ac:dyDescent="0.35">
      <c r="A1767">
        <v>2019</v>
      </c>
      <c r="B1767" t="s">
        <v>1758</v>
      </c>
      <c r="C1767" t="s">
        <v>3785</v>
      </c>
      <c r="D1767" t="s">
        <v>34</v>
      </c>
      <c r="E1767" t="s">
        <v>4998</v>
      </c>
      <c r="F1767">
        <v>4.5999999999999996</v>
      </c>
      <c r="G1767">
        <v>25</v>
      </c>
      <c r="H1767" t="s">
        <v>36</v>
      </c>
      <c r="I1767" t="s">
        <v>9019</v>
      </c>
      <c r="J1767">
        <v>4.2</v>
      </c>
      <c r="K1767">
        <v>1712</v>
      </c>
      <c r="L1767" t="s">
        <v>9020</v>
      </c>
      <c r="M1767" t="s">
        <v>472</v>
      </c>
      <c r="N1767">
        <v>33063</v>
      </c>
      <c r="O1767" t="s">
        <v>53</v>
      </c>
      <c r="P1767">
        <v>4.5999999999999996</v>
      </c>
      <c r="Q1767">
        <v>4.4000000000000004</v>
      </c>
      <c r="R1767">
        <v>4.7</v>
      </c>
      <c r="S1767">
        <v>4.5999999999999996</v>
      </c>
      <c r="T1767">
        <v>4.8</v>
      </c>
      <c r="U1767">
        <v>4.5</v>
      </c>
      <c r="V1767" t="s">
        <v>42</v>
      </c>
      <c r="W1767" t="s">
        <v>77</v>
      </c>
      <c r="X1767" t="s">
        <v>124</v>
      </c>
      <c r="Y1767">
        <v>22</v>
      </c>
      <c r="Z1767">
        <v>28</v>
      </c>
      <c r="AA1767" t="s">
        <v>44</v>
      </c>
      <c r="AB1767" t="s">
        <v>45</v>
      </c>
      <c r="AC1767" t="s">
        <v>3230</v>
      </c>
      <c r="AD1767" t="s">
        <v>9021</v>
      </c>
      <c r="AE1767" t="s">
        <v>9022</v>
      </c>
      <c r="AF1767">
        <v>35221</v>
      </c>
    </row>
    <row r="1768" spans="1:32" x14ac:dyDescent="0.35">
      <c r="A1768">
        <v>2017</v>
      </c>
      <c r="B1768" t="s">
        <v>108</v>
      </c>
      <c r="C1768" t="s">
        <v>2760</v>
      </c>
      <c r="D1768" t="s">
        <v>34</v>
      </c>
      <c r="E1768" t="s">
        <v>3869</v>
      </c>
      <c r="F1768">
        <v>4.9000000000000004</v>
      </c>
      <c r="G1768">
        <v>37</v>
      </c>
      <c r="H1768" t="s">
        <v>36</v>
      </c>
      <c r="I1768" t="s">
        <v>8181</v>
      </c>
      <c r="J1768">
        <v>4.7</v>
      </c>
      <c r="K1768">
        <v>899</v>
      </c>
      <c r="L1768" t="s">
        <v>8182</v>
      </c>
      <c r="M1768" t="s">
        <v>472</v>
      </c>
      <c r="N1768">
        <v>33015</v>
      </c>
      <c r="O1768" t="s">
        <v>40</v>
      </c>
      <c r="P1768">
        <v>5</v>
      </c>
      <c r="Q1768">
        <v>4.9000000000000004</v>
      </c>
      <c r="R1768">
        <v>4.9000000000000004</v>
      </c>
      <c r="S1768">
        <v>4.7</v>
      </c>
      <c r="T1768">
        <v>5</v>
      </c>
      <c r="U1768">
        <v>4.8</v>
      </c>
      <c r="V1768" t="s">
        <v>76</v>
      </c>
      <c r="W1768" t="s">
        <v>77</v>
      </c>
      <c r="X1768" t="s">
        <v>124</v>
      </c>
      <c r="Y1768">
        <v>19</v>
      </c>
      <c r="Z1768">
        <v>22</v>
      </c>
      <c r="AA1768" t="s">
        <v>44</v>
      </c>
      <c r="AB1768" t="s">
        <v>125</v>
      </c>
      <c r="AC1768" t="s">
        <v>714</v>
      </c>
      <c r="AD1768" t="s">
        <v>8183</v>
      </c>
      <c r="AE1768" t="s">
        <v>8184</v>
      </c>
      <c r="AF1768">
        <v>36888</v>
      </c>
    </row>
    <row r="1769" spans="1:32" x14ac:dyDescent="0.35">
      <c r="A1769">
        <v>2020</v>
      </c>
      <c r="B1769" t="s">
        <v>81</v>
      </c>
      <c r="C1769" t="s">
        <v>3643</v>
      </c>
      <c r="D1769" t="s">
        <v>34</v>
      </c>
      <c r="E1769" t="s">
        <v>3011</v>
      </c>
      <c r="F1769">
        <v>4.8</v>
      </c>
      <c r="G1769">
        <v>38</v>
      </c>
      <c r="H1769" t="s">
        <v>36</v>
      </c>
      <c r="I1769" t="s">
        <v>3329</v>
      </c>
      <c r="J1769">
        <v>4.7</v>
      </c>
      <c r="K1769">
        <v>2357</v>
      </c>
      <c r="L1769" t="s">
        <v>3330</v>
      </c>
      <c r="M1769" t="s">
        <v>472</v>
      </c>
      <c r="N1769">
        <v>33181</v>
      </c>
      <c r="O1769" t="s">
        <v>53</v>
      </c>
      <c r="P1769">
        <v>4.8</v>
      </c>
      <c r="Q1769">
        <v>4.8</v>
      </c>
      <c r="R1769">
        <v>4.8</v>
      </c>
      <c r="S1769">
        <v>4.7</v>
      </c>
      <c r="T1769">
        <v>4.8</v>
      </c>
      <c r="U1769">
        <v>4.9000000000000004</v>
      </c>
      <c r="V1769" t="s">
        <v>86</v>
      </c>
      <c r="W1769" t="s">
        <v>41</v>
      </c>
      <c r="X1769" t="s">
        <v>124</v>
      </c>
      <c r="Y1769">
        <v>22</v>
      </c>
      <c r="Z1769">
        <v>28</v>
      </c>
      <c r="AA1769" t="s">
        <v>44</v>
      </c>
      <c r="AB1769" t="s">
        <v>151</v>
      </c>
      <c r="AC1769" t="s">
        <v>1959</v>
      </c>
      <c r="AD1769" t="s">
        <v>9023</v>
      </c>
      <c r="AE1769">
        <v>22325401</v>
      </c>
      <c r="AF1769">
        <v>25309</v>
      </c>
    </row>
    <row r="1770" spans="1:32" x14ac:dyDescent="0.35">
      <c r="A1770">
        <v>2020</v>
      </c>
      <c r="B1770" t="s">
        <v>257</v>
      </c>
      <c r="C1770" t="s">
        <v>1943</v>
      </c>
      <c r="D1770" t="s">
        <v>34</v>
      </c>
      <c r="E1770" t="s">
        <v>4923</v>
      </c>
      <c r="F1770">
        <v>4.9000000000000004</v>
      </c>
      <c r="G1770">
        <v>51</v>
      </c>
      <c r="H1770" t="s">
        <v>36</v>
      </c>
      <c r="I1770" t="s">
        <v>9024</v>
      </c>
      <c r="J1770">
        <v>4.2</v>
      </c>
      <c r="K1770">
        <v>77</v>
      </c>
      <c r="L1770" t="s">
        <v>9025</v>
      </c>
      <c r="M1770" t="s">
        <v>604</v>
      </c>
      <c r="N1770" s="1" t="s">
        <v>9026</v>
      </c>
      <c r="O1770" t="s">
        <v>40</v>
      </c>
      <c r="P1770">
        <v>5</v>
      </c>
      <c r="Q1770">
        <v>4.9000000000000004</v>
      </c>
      <c r="R1770">
        <v>4.9000000000000004</v>
      </c>
      <c r="S1770">
        <v>4.7</v>
      </c>
      <c r="T1770">
        <v>4.9000000000000004</v>
      </c>
      <c r="U1770">
        <v>4.9000000000000004</v>
      </c>
      <c r="V1770" t="s">
        <v>428</v>
      </c>
      <c r="W1770" t="s">
        <v>1327</v>
      </c>
      <c r="X1770" t="s">
        <v>124</v>
      </c>
      <c r="Y1770">
        <v>24</v>
      </c>
      <c r="Z1770">
        <v>29</v>
      </c>
      <c r="AA1770" t="s">
        <v>44</v>
      </c>
      <c r="AB1770" t="s">
        <v>45</v>
      </c>
      <c r="AC1770" t="s">
        <v>219</v>
      </c>
      <c r="AD1770" t="s">
        <v>9027</v>
      </c>
      <c r="AE1770" t="s">
        <v>9028</v>
      </c>
      <c r="AF1770">
        <v>37204</v>
      </c>
    </row>
    <row r="1771" spans="1:32" x14ac:dyDescent="0.35">
      <c r="A1771">
        <v>2019</v>
      </c>
      <c r="B1771" t="s">
        <v>69</v>
      </c>
      <c r="C1771" t="s">
        <v>3047</v>
      </c>
      <c r="D1771" t="s">
        <v>34</v>
      </c>
      <c r="E1771" t="s">
        <v>9029</v>
      </c>
      <c r="F1771">
        <v>4.7</v>
      </c>
      <c r="G1771">
        <v>102</v>
      </c>
      <c r="H1771" t="s">
        <v>36</v>
      </c>
      <c r="I1771" t="s">
        <v>9030</v>
      </c>
      <c r="J1771">
        <v>4.7</v>
      </c>
      <c r="K1771">
        <v>1424</v>
      </c>
      <c r="L1771" t="s">
        <v>9031</v>
      </c>
      <c r="M1771" t="s">
        <v>604</v>
      </c>
      <c r="N1771" s="1" t="s">
        <v>9032</v>
      </c>
      <c r="O1771" t="s">
        <v>53</v>
      </c>
      <c r="P1771">
        <v>4.8</v>
      </c>
      <c r="Q1771">
        <v>4.7</v>
      </c>
      <c r="R1771">
        <v>4.7</v>
      </c>
      <c r="S1771">
        <v>4.5999999999999996</v>
      </c>
      <c r="T1771">
        <v>4.7</v>
      </c>
      <c r="U1771">
        <v>4.8</v>
      </c>
      <c r="V1771" t="s">
        <v>317</v>
      </c>
      <c r="W1771" t="s">
        <v>42</v>
      </c>
      <c r="X1771" t="s">
        <v>124</v>
      </c>
      <c r="Y1771">
        <v>19</v>
      </c>
      <c r="Z1771">
        <v>24</v>
      </c>
      <c r="AA1771" t="s">
        <v>44</v>
      </c>
      <c r="AB1771" t="s">
        <v>125</v>
      </c>
      <c r="AC1771" t="s">
        <v>126</v>
      </c>
      <c r="AD1771" t="s">
        <v>9033</v>
      </c>
      <c r="AE1771" t="s">
        <v>9034</v>
      </c>
      <c r="AF1771">
        <v>21652</v>
      </c>
    </row>
    <row r="1772" spans="1:32" x14ac:dyDescent="0.35">
      <c r="A1772">
        <v>2020</v>
      </c>
      <c r="B1772" t="s">
        <v>3851</v>
      </c>
      <c r="C1772" t="s">
        <v>3852</v>
      </c>
      <c r="D1772" t="s">
        <v>34</v>
      </c>
      <c r="E1772" t="s">
        <v>9035</v>
      </c>
      <c r="F1772">
        <v>4.7</v>
      </c>
      <c r="G1772">
        <v>1</v>
      </c>
      <c r="H1772" t="s">
        <v>36</v>
      </c>
      <c r="I1772" t="s">
        <v>3854</v>
      </c>
      <c r="J1772">
        <v>4.8</v>
      </c>
      <c r="K1772">
        <v>320</v>
      </c>
      <c r="L1772" t="s">
        <v>3855</v>
      </c>
      <c r="M1772" t="s">
        <v>679</v>
      </c>
      <c r="N1772">
        <v>10019</v>
      </c>
      <c r="O1772" t="s">
        <v>75</v>
      </c>
      <c r="P1772">
        <v>4</v>
      </c>
      <c r="Q1772">
        <v>5</v>
      </c>
      <c r="R1772">
        <v>5</v>
      </c>
      <c r="S1772">
        <v>5</v>
      </c>
      <c r="T1772">
        <v>5</v>
      </c>
      <c r="U1772">
        <v>4</v>
      </c>
      <c r="V1772" t="s">
        <v>9036</v>
      </c>
      <c r="W1772" t="s">
        <v>3857</v>
      </c>
      <c r="X1772" t="s">
        <v>124</v>
      </c>
      <c r="Y1772">
        <v>12</v>
      </c>
      <c r="Z1772">
        <v>17</v>
      </c>
      <c r="AA1772" t="s">
        <v>44</v>
      </c>
      <c r="AB1772" t="s">
        <v>45</v>
      </c>
      <c r="AC1772" t="s">
        <v>640</v>
      </c>
      <c r="AD1772" t="s">
        <v>9037</v>
      </c>
      <c r="AE1772" t="s">
        <v>9038</v>
      </c>
      <c r="AF1772">
        <v>42316</v>
      </c>
    </row>
    <row r="1773" spans="1:32" x14ac:dyDescent="0.35">
      <c r="A1773">
        <v>2019</v>
      </c>
      <c r="B1773" t="s">
        <v>1046</v>
      </c>
      <c r="C1773" t="s">
        <v>5578</v>
      </c>
      <c r="D1773" t="s">
        <v>34</v>
      </c>
      <c r="E1773" t="s">
        <v>9039</v>
      </c>
      <c r="F1773">
        <v>4.9000000000000004</v>
      </c>
      <c r="G1773">
        <v>16</v>
      </c>
      <c r="H1773" t="s">
        <v>36</v>
      </c>
      <c r="I1773" t="s">
        <v>9040</v>
      </c>
      <c r="J1773">
        <v>4.7</v>
      </c>
      <c r="K1773">
        <v>656</v>
      </c>
      <c r="L1773" t="s">
        <v>9041</v>
      </c>
      <c r="M1773" t="s">
        <v>679</v>
      </c>
      <c r="N1773">
        <v>11234</v>
      </c>
      <c r="O1773" t="s">
        <v>94</v>
      </c>
      <c r="P1773">
        <v>4.9000000000000004</v>
      </c>
      <c r="Q1773">
        <v>4.9000000000000004</v>
      </c>
      <c r="R1773">
        <v>5</v>
      </c>
      <c r="S1773">
        <v>4.7</v>
      </c>
      <c r="T1773">
        <v>4.9000000000000004</v>
      </c>
      <c r="U1773">
        <v>4.9000000000000004</v>
      </c>
      <c r="V1773" t="s">
        <v>3829</v>
      </c>
      <c r="W1773" t="s">
        <v>5846</v>
      </c>
      <c r="X1773" t="s">
        <v>124</v>
      </c>
      <c r="Y1773">
        <v>21</v>
      </c>
      <c r="Z1773">
        <v>29</v>
      </c>
      <c r="AA1773" t="s">
        <v>44</v>
      </c>
      <c r="AB1773" t="s">
        <v>45</v>
      </c>
      <c r="AC1773" t="s">
        <v>219</v>
      </c>
      <c r="AD1773" t="s">
        <v>9042</v>
      </c>
      <c r="AE1773" t="s">
        <v>9043</v>
      </c>
      <c r="AF1773">
        <v>37673</v>
      </c>
    </row>
    <row r="1774" spans="1:32" x14ac:dyDescent="0.35">
      <c r="A1774">
        <v>2019</v>
      </c>
      <c r="B1774" t="s">
        <v>81</v>
      </c>
      <c r="C1774" t="s">
        <v>2234</v>
      </c>
      <c r="D1774" t="s">
        <v>34</v>
      </c>
      <c r="E1774" t="s">
        <v>9044</v>
      </c>
      <c r="F1774">
        <v>4.7</v>
      </c>
      <c r="G1774">
        <v>24</v>
      </c>
      <c r="H1774" t="s">
        <v>36</v>
      </c>
      <c r="I1774" t="s">
        <v>9045</v>
      </c>
      <c r="J1774">
        <v>4.9000000000000004</v>
      </c>
      <c r="K1774">
        <v>627</v>
      </c>
      <c r="L1774" t="s">
        <v>9046</v>
      </c>
      <c r="M1774" t="s">
        <v>679</v>
      </c>
      <c r="N1774">
        <v>10549</v>
      </c>
      <c r="O1774" t="s">
        <v>53</v>
      </c>
      <c r="P1774">
        <v>4.8</v>
      </c>
      <c r="Q1774">
        <v>4.5999999999999996</v>
      </c>
      <c r="R1774">
        <v>4.5999999999999996</v>
      </c>
      <c r="S1774">
        <v>4.5</v>
      </c>
      <c r="T1774">
        <v>4.5999999999999996</v>
      </c>
      <c r="U1774">
        <v>4.8</v>
      </c>
      <c r="V1774" t="s">
        <v>42</v>
      </c>
      <c r="W1774" t="s">
        <v>4530</v>
      </c>
      <c r="X1774" t="s">
        <v>55</v>
      </c>
      <c r="Y1774">
        <v>15</v>
      </c>
      <c r="Z1774">
        <v>18</v>
      </c>
      <c r="AA1774" t="s">
        <v>44</v>
      </c>
      <c r="AB1774" t="s">
        <v>151</v>
      </c>
      <c r="AC1774" t="s">
        <v>1134</v>
      </c>
      <c r="AD1774" t="s">
        <v>9047</v>
      </c>
      <c r="AE1774" t="s">
        <v>9048</v>
      </c>
      <c r="AF1774">
        <v>37716</v>
      </c>
    </row>
    <row r="1775" spans="1:32" x14ac:dyDescent="0.35">
      <c r="A1775">
        <v>2019</v>
      </c>
      <c r="B1775" t="s">
        <v>213</v>
      </c>
      <c r="C1775" t="s">
        <v>2075</v>
      </c>
      <c r="D1775" t="s">
        <v>34</v>
      </c>
      <c r="E1775" t="s">
        <v>9049</v>
      </c>
      <c r="F1775">
        <v>4.3</v>
      </c>
      <c r="G1775">
        <v>217</v>
      </c>
      <c r="H1775" t="s">
        <v>36</v>
      </c>
      <c r="I1775" t="s">
        <v>9050</v>
      </c>
      <c r="J1775">
        <v>4.5</v>
      </c>
      <c r="K1775">
        <v>337</v>
      </c>
      <c r="L1775" t="s">
        <v>9051</v>
      </c>
      <c r="M1775" t="s">
        <v>679</v>
      </c>
      <c r="N1775">
        <v>11563</v>
      </c>
      <c r="O1775" t="s">
        <v>53</v>
      </c>
      <c r="P1775">
        <v>4.5999999999999996</v>
      </c>
      <c r="Q1775">
        <v>4.5</v>
      </c>
      <c r="R1775">
        <v>4.2</v>
      </c>
      <c r="S1775">
        <v>4.0999999999999996</v>
      </c>
      <c r="T1775">
        <v>4.5999999999999996</v>
      </c>
      <c r="U1775">
        <v>4.2</v>
      </c>
      <c r="V1775" t="s">
        <v>104</v>
      </c>
      <c r="W1775" t="s">
        <v>327</v>
      </c>
      <c r="X1775" t="s">
        <v>124</v>
      </c>
      <c r="Y1775">
        <v>21</v>
      </c>
      <c r="Z1775">
        <v>27</v>
      </c>
      <c r="AA1775" t="s">
        <v>44</v>
      </c>
      <c r="AB1775" t="s">
        <v>56</v>
      </c>
      <c r="AC1775" t="s">
        <v>219</v>
      </c>
      <c r="AD1775" t="s">
        <v>9052</v>
      </c>
      <c r="AE1775">
        <v>10595</v>
      </c>
      <c r="AF1775">
        <v>32576</v>
      </c>
    </row>
    <row r="1776" spans="1:32" x14ac:dyDescent="0.35">
      <c r="A1776">
        <v>2019</v>
      </c>
      <c r="B1776" t="s">
        <v>373</v>
      </c>
      <c r="C1776" t="s">
        <v>1072</v>
      </c>
      <c r="D1776" t="s">
        <v>34</v>
      </c>
      <c r="E1776" t="s">
        <v>9053</v>
      </c>
      <c r="F1776">
        <v>4.5999999999999996</v>
      </c>
      <c r="G1776">
        <v>56</v>
      </c>
      <c r="H1776" t="s">
        <v>36</v>
      </c>
      <c r="I1776" t="s">
        <v>9054</v>
      </c>
      <c r="J1776">
        <v>3.4</v>
      </c>
      <c r="K1776">
        <v>10</v>
      </c>
      <c r="L1776" t="s">
        <v>9055</v>
      </c>
      <c r="M1776" t="s">
        <v>679</v>
      </c>
      <c r="N1776">
        <v>11550</v>
      </c>
      <c r="O1776" t="s">
        <v>53</v>
      </c>
      <c r="P1776">
        <v>4.8</v>
      </c>
      <c r="Q1776">
        <v>4.5999999999999996</v>
      </c>
      <c r="R1776">
        <v>4.5</v>
      </c>
      <c r="S1776">
        <v>4.5</v>
      </c>
      <c r="T1776">
        <v>4.7</v>
      </c>
      <c r="U1776">
        <v>4.5999999999999996</v>
      </c>
      <c r="V1776" t="s">
        <v>8456</v>
      </c>
      <c r="W1776" t="s">
        <v>9056</v>
      </c>
      <c r="X1776" t="s">
        <v>124</v>
      </c>
      <c r="Y1776">
        <v>19</v>
      </c>
      <c r="Z1776">
        <v>26</v>
      </c>
      <c r="AA1776" t="s">
        <v>44</v>
      </c>
      <c r="AB1776" t="s">
        <v>78</v>
      </c>
      <c r="AC1776" t="s">
        <v>114</v>
      </c>
      <c r="AD1776" t="s">
        <v>9057</v>
      </c>
      <c r="AE1776" t="s">
        <v>9058</v>
      </c>
      <c r="AF1776">
        <v>45096</v>
      </c>
    </row>
    <row r="1777" spans="1:32" x14ac:dyDescent="0.35">
      <c r="A1777">
        <v>2019</v>
      </c>
      <c r="B1777" t="s">
        <v>304</v>
      </c>
      <c r="C1777" t="s">
        <v>1430</v>
      </c>
      <c r="D1777" t="s">
        <v>1426</v>
      </c>
      <c r="E1777" t="s">
        <v>9059</v>
      </c>
      <c r="F1777">
        <v>4.8</v>
      </c>
      <c r="G1777">
        <v>103</v>
      </c>
      <c r="H1777" t="s">
        <v>36</v>
      </c>
      <c r="I1777" t="s">
        <v>4341</v>
      </c>
      <c r="J1777">
        <v>4.8</v>
      </c>
      <c r="K1777">
        <v>872</v>
      </c>
      <c r="L1777" t="s">
        <v>4342</v>
      </c>
      <c r="M1777" t="s">
        <v>679</v>
      </c>
      <c r="N1777">
        <v>11570</v>
      </c>
      <c r="O1777" t="s">
        <v>53</v>
      </c>
      <c r="P1777">
        <v>4.9000000000000004</v>
      </c>
      <c r="Q1777">
        <v>4.8</v>
      </c>
      <c r="R1777">
        <v>4.8</v>
      </c>
      <c r="S1777">
        <v>4.5999999999999996</v>
      </c>
      <c r="T1777">
        <v>4.9000000000000004</v>
      </c>
      <c r="U1777">
        <v>4.7</v>
      </c>
      <c r="V1777" t="s">
        <v>7487</v>
      </c>
      <c r="W1777" t="s">
        <v>439</v>
      </c>
      <c r="X1777" t="s">
        <v>124</v>
      </c>
      <c r="Y1777">
        <v>23</v>
      </c>
      <c r="Z1777">
        <v>31</v>
      </c>
      <c r="AA1777" t="s">
        <v>44</v>
      </c>
      <c r="AB1777" t="s">
        <v>45</v>
      </c>
      <c r="AC1777" t="s">
        <v>219</v>
      </c>
      <c r="AD1777" t="s">
        <v>9060</v>
      </c>
      <c r="AE1777" t="s">
        <v>9061</v>
      </c>
      <c r="AF1777">
        <v>13015</v>
      </c>
    </row>
    <row r="1778" spans="1:32" x14ac:dyDescent="0.35">
      <c r="A1778">
        <v>2019</v>
      </c>
      <c r="B1778" t="s">
        <v>257</v>
      </c>
      <c r="C1778" t="s">
        <v>2421</v>
      </c>
      <c r="D1778" t="s">
        <v>34</v>
      </c>
      <c r="E1778" t="s">
        <v>9062</v>
      </c>
      <c r="F1778">
        <v>4.0999999999999996</v>
      </c>
      <c r="G1778">
        <v>22</v>
      </c>
      <c r="H1778" t="s">
        <v>36</v>
      </c>
      <c r="I1778" t="s">
        <v>9063</v>
      </c>
      <c r="J1778">
        <v>4.7</v>
      </c>
      <c r="K1778">
        <v>1351</v>
      </c>
      <c r="L1778" t="s">
        <v>9064</v>
      </c>
      <c r="M1778" t="s">
        <v>679</v>
      </c>
      <c r="N1778">
        <v>11520</v>
      </c>
      <c r="O1778" t="s">
        <v>53</v>
      </c>
      <c r="P1778">
        <v>4.5</v>
      </c>
      <c r="Q1778">
        <v>4.5999999999999996</v>
      </c>
      <c r="R1778">
        <v>4</v>
      </c>
      <c r="S1778">
        <v>3.4</v>
      </c>
      <c r="T1778">
        <v>4.5</v>
      </c>
      <c r="U1778">
        <v>3.5</v>
      </c>
      <c r="V1778" t="s">
        <v>980</v>
      </c>
      <c r="W1778" t="s">
        <v>490</v>
      </c>
      <c r="X1778" t="s">
        <v>124</v>
      </c>
      <c r="Y1778">
        <v>20</v>
      </c>
      <c r="Z1778">
        <v>25</v>
      </c>
      <c r="AA1778" t="s">
        <v>44</v>
      </c>
      <c r="AB1778" t="s">
        <v>45</v>
      </c>
      <c r="AC1778" t="s">
        <v>264</v>
      </c>
      <c r="AD1778" t="s">
        <v>9065</v>
      </c>
      <c r="AE1778" t="s">
        <v>9066</v>
      </c>
      <c r="AF1778">
        <v>41859</v>
      </c>
    </row>
    <row r="1779" spans="1:32" x14ac:dyDescent="0.35">
      <c r="A1779">
        <v>2020</v>
      </c>
      <c r="B1779" t="s">
        <v>533</v>
      </c>
      <c r="C1779" t="s">
        <v>1855</v>
      </c>
      <c r="D1779" t="s">
        <v>34</v>
      </c>
      <c r="E1779" t="s">
        <v>9067</v>
      </c>
      <c r="F1779">
        <v>4.7</v>
      </c>
      <c r="G1779">
        <v>59</v>
      </c>
      <c r="H1779" t="s">
        <v>36</v>
      </c>
      <c r="I1779" t="s">
        <v>9068</v>
      </c>
      <c r="J1779">
        <v>4.8</v>
      </c>
      <c r="K1779">
        <v>867</v>
      </c>
      <c r="L1779" t="s">
        <v>9069</v>
      </c>
      <c r="M1779" t="s">
        <v>699</v>
      </c>
      <c r="N1779" s="1" t="s">
        <v>5238</v>
      </c>
      <c r="O1779" t="s">
        <v>53</v>
      </c>
      <c r="P1779">
        <v>4.8</v>
      </c>
      <c r="Q1779">
        <v>4.8</v>
      </c>
      <c r="R1779">
        <v>4.5999999999999996</v>
      </c>
      <c r="S1779">
        <v>4.7</v>
      </c>
      <c r="T1779">
        <v>4.8</v>
      </c>
      <c r="U1779">
        <v>4.8</v>
      </c>
      <c r="V1779" t="s">
        <v>1860</v>
      </c>
      <c r="W1779" t="s">
        <v>42</v>
      </c>
      <c r="X1779" t="s">
        <v>124</v>
      </c>
      <c r="Y1779">
        <v>20</v>
      </c>
      <c r="Z1779">
        <v>27</v>
      </c>
      <c r="AA1779" t="s">
        <v>44</v>
      </c>
      <c r="AB1779" t="s">
        <v>45</v>
      </c>
      <c r="AC1779" t="s">
        <v>219</v>
      </c>
      <c r="AD1779" t="s">
        <v>9070</v>
      </c>
      <c r="AE1779" t="s">
        <v>9071</v>
      </c>
      <c r="AF1779">
        <v>61539</v>
      </c>
    </row>
    <row r="1780" spans="1:32" x14ac:dyDescent="0.35">
      <c r="A1780">
        <v>2019</v>
      </c>
      <c r="B1780" t="s">
        <v>32</v>
      </c>
      <c r="C1780" t="s">
        <v>746</v>
      </c>
      <c r="D1780" t="s">
        <v>34</v>
      </c>
      <c r="E1780" t="s">
        <v>563</v>
      </c>
      <c r="F1780">
        <v>4.8</v>
      </c>
      <c r="G1780">
        <v>309</v>
      </c>
      <c r="H1780" t="s">
        <v>36</v>
      </c>
      <c r="I1780" t="s">
        <v>5242</v>
      </c>
      <c r="J1780">
        <v>4.3</v>
      </c>
      <c r="K1780">
        <v>238</v>
      </c>
      <c r="L1780" t="s">
        <v>5243</v>
      </c>
      <c r="M1780" t="s">
        <v>699</v>
      </c>
      <c r="N1780" s="1" t="s">
        <v>5244</v>
      </c>
      <c r="O1780" t="s">
        <v>53</v>
      </c>
      <c r="P1780">
        <v>4.8</v>
      </c>
      <c r="Q1780">
        <v>4.7</v>
      </c>
      <c r="R1780">
        <v>4.7</v>
      </c>
      <c r="S1780">
        <v>4.5999999999999996</v>
      </c>
      <c r="T1780">
        <v>4.9000000000000004</v>
      </c>
      <c r="U1780">
        <v>4.8</v>
      </c>
      <c r="V1780" t="s">
        <v>9072</v>
      </c>
      <c r="W1780" t="s">
        <v>42</v>
      </c>
      <c r="X1780" t="s">
        <v>43</v>
      </c>
      <c r="Y1780">
        <v>28</v>
      </c>
      <c r="Z1780">
        <v>39</v>
      </c>
      <c r="AA1780" t="s">
        <v>44</v>
      </c>
      <c r="AB1780" t="s">
        <v>45</v>
      </c>
      <c r="AC1780" t="s">
        <v>750</v>
      </c>
      <c r="AD1780" t="s">
        <v>9073</v>
      </c>
      <c r="AE1780" t="s">
        <v>9074</v>
      </c>
      <c r="AF1780">
        <v>11407</v>
      </c>
    </row>
    <row r="1781" spans="1:32" x14ac:dyDescent="0.35">
      <c r="A1781">
        <v>2019</v>
      </c>
      <c r="B1781" t="s">
        <v>257</v>
      </c>
      <c r="C1781" t="s">
        <v>1493</v>
      </c>
      <c r="D1781" t="s">
        <v>1080</v>
      </c>
      <c r="E1781" t="s">
        <v>9075</v>
      </c>
      <c r="F1781">
        <v>4.9000000000000004</v>
      </c>
      <c r="G1781">
        <v>30</v>
      </c>
      <c r="H1781" t="s">
        <v>36</v>
      </c>
      <c r="I1781" t="s">
        <v>9076</v>
      </c>
      <c r="J1781">
        <v>3.6</v>
      </c>
      <c r="K1781">
        <v>24</v>
      </c>
      <c r="L1781" t="s">
        <v>9077</v>
      </c>
      <c r="M1781" t="s">
        <v>699</v>
      </c>
      <c r="N1781" s="1" t="s">
        <v>9078</v>
      </c>
      <c r="O1781" t="s">
        <v>94</v>
      </c>
      <c r="P1781">
        <v>4.9000000000000004</v>
      </c>
      <c r="Q1781">
        <v>4.9000000000000004</v>
      </c>
      <c r="R1781">
        <v>5</v>
      </c>
      <c r="S1781">
        <v>4.5999999999999996</v>
      </c>
      <c r="T1781">
        <v>4.9000000000000004</v>
      </c>
      <c r="U1781">
        <v>4.9000000000000004</v>
      </c>
      <c r="V1781" t="s">
        <v>301</v>
      </c>
      <c r="W1781" t="s">
        <v>42</v>
      </c>
      <c r="X1781" t="s">
        <v>124</v>
      </c>
      <c r="Y1781">
        <v>25</v>
      </c>
      <c r="Z1781">
        <v>34</v>
      </c>
      <c r="AA1781" t="s">
        <v>44</v>
      </c>
      <c r="AB1781" t="s">
        <v>45</v>
      </c>
      <c r="AC1781" t="s">
        <v>219</v>
      </c>
      <c r="AD1781" t="s">
        <v>9079</v>
      </c>
      <c r="AE1781" t="s">
        <v>9080</v>
      </c>
      <c r="AF1781">
        <v>31044</v>
      </c>
    </row>
    <row r="1782" spans="1:32" x14ac:dyDescent="0.35">
      <c r="A1782">
        <v>2020</v>
      </c>
      <c r="B1782" t="s">
        <v>389</v>
      </c>
      <c r="C1782" t="s">
        <v>1223</v>
      </c>
      <c r="D1782" t="s">
        <v>34</v>
      </c>
      <c r="E1782" t="s">
        <v>9081</v>
      </c>
      <c r="F1782">
        <v>3.7</v>
      </c>
      <c r="G1782">
        <v>10</v>
      </c>
      <c r="H1782" t="s">
        <v>36</v>
      </c>
      <c r="I1782" t="s">
        <v>9082</v>
      </c>
      <c r="J1782">
        <v>4.8</v>
      </c>
      <c r="K1782">
        <v>2278</v>
      </c>
      <c r="L1782" t="s">
        <v>9083</v>
      </c>
      <c r="M1782" t="s">
        <v>699</v>
      </c>
      <c r="N1782" s="1" t="s">
        <v>3877</v>
      </c>
      <c r="O1782" t="s">
        <v>53</v>
      </c>
      <c r="P1782">
        <v>3.9</v>
      </c>
      <c r="Q1782">
        <v>3.8</v>
      </c>
      <c r="R1782">
        <v>4.0999999999999996</v>
      </c>
      <c r="S1782">
        <v>3.3</v>
      </c>
      <c r="T1782">
        <v>3.8</v>
      </c>
      <c r="U1782">
        <v>4</v>
      </c>
      <c r="V1782" t="s">
        <v>42</v>
      </c>
      <c r="W1782" t="s">
        <v>1280</v>
      </c>
      <c r="X1782" t="s">
        <v>124</v>
      </c>
      <c r="Y1782">
        <v>127</v>
      </c>
      <c r="Z1782">
        <v>114</v>
      </c>
      <c r="AA1782" t="s">
        <v>1227</v>
      </c>
      <c r="AB1782" t="s">
        <v>1228</v>
      </c>
      <c r="AC1782" t="s">
        <v>1227</v>
      </c>
      <c r="AD1782" t="s">
        <v>9084</v>
      </c>
      <c r="AE1782">
        <v>7643</v>
      </c>
      <c r="AF1782">
        <v>13659</v>
      </c>
    </row>
    <row r="1783" spans="1:32" x14ac:dyDescent="0.35">
      <c r="A1783">
        <v>2015</v>
      </c>
      <c r="B1783" t="s">
        <v>585</v>
      </c>
      <c r="C1783" t="s">
        <v>1913</v>
      </c>
      <c r="D1783" t="s">
        <v>34</v>
      </c>
      <c r="E1783" t="s">
        <v>9085</v>
      </c>
      <c r="F1783">
        <v>4.9000000000000004</v>
      </c>
      <c r="G1783">
        <v>13</v>
      </c>
      <c r="H1783" t="s">
        <v>36</v>
      </c>
      <c r="I1783" t="s">
        <v>9086</v>
      </c>
      <c r="J1783">
        <v>5</v>
      </c>
      <c r="K1783">
        <v>3</v>
      </c>
      <c r="L1783" t="s">
        <v>9087</v>
      </c>
      <c r="M1783" t="s">
        <v>699</v>
      </c>
      <c r="N1783" s="1" t="s">
        <v>9088</v>
      </c>
      <c r="O1783" t="s">
        <v>53</v>
      </c>
      <c r="P1783">
        <v>5</v>
      </c>
      <c r="Q1783">
        <v>4.9000000000000004</v>
      </c>
      <c r="R1783">
        <v>4.9000000000000004</v>
      </c>
      <c r="S1783">
        <v>4.8</v>
      </c>
      <c r="T1783">
        <v>4.9000000000000004</v>
      </c>
      <c r="U1783">
        <v>4.9000000000000004</v>
      </c>
      <c r="V1783" t="s">
        <v>262</v>
      </c>
      <c r="W1783" t="s">
        <v>42</v>
      </c>
      <c r="X1783" t="s">
        <v>124</v>
      </c>
      <c r="Y1783">
        <v>17</v>
      </c>
      <c r="Z1783">
        <v>24</v>
      </c>
      <c r="AA1783" t="s">
        <v>44</v>
      </c>
      <c r="AB1783" t="s">
        <v>45</v>
      </c>
      <c r="AC1783" t="s">
        <v>1917</v>
      </c>
      <c r="AD1783" t="s">
        <v>9089</v>
      </c>
      <c r="AE1783" t="s">
        <v>9090</v>
      </c>
      <c r="AF1783">
        <v>59786</v>
      </c>
    </row>
    <row r="1784" spans="1:32" x14ac:dyDescent="0.35">
      <c r="A1784">
        <v>2018</v>
      </c>
      <c r="B1784" t="s">
        <v>257</v>
      </c>
      <c r="C1784" t="s">
        <v>1943</v>
      </c>
      <c r="D1784" t="s">
        <v>34</v>
      </c>
      <c r="E1784" t="s">
        <v>9091</v>
      </c>
      <c r="F1784">
        <v>4.8</v>
      </c>
      <c r="G1784">
        <v>64</v>
      </c>
      <c r="H1784" t="s">
        <v>36</v>
      </c>
      <c r="I1784" t="s">
        <v>709</v>
      </c>
      <c r="J1784">
        <v>4.5999999999999996</v>
      </c>
      <c r="K1784">
        <v>1108</v>
      </c>
      <c r="L1784" t="s">
        <v>710</v>
      </c>
      <c r="M1784" t="s">
        <v>699</v>
      </c>
      <c r="N1784" s="1" t="s">
        <v>711</v>
      </c>
      <c r="O1784" t="s">
        <v>94</v>
      </c>
      <c r="P1784">
        <v>4.9000000000000004</v>
      </c>
      <c r="Q1784">
        <v>4.9000000000000004</v>
      </c>
      <c r="R1784">
        <v>4.8</v>
      </c>
      <c r="S1784">
        <v>4.4000000000000004</v>
      </c>
      <c r="T1784">
        <v>4.9000000000000004</v>
      </c>
      <c r="U1784">
        <v>4.5999999999999996</v>
      </c>
      <c r="V1784" t="s">
        <v>301</v>
      </c>
      <c r="W1784" t="s">
        <v>42</v>
      </c>
      <c r="X1784" t="s">
        <v>124</v>
      </c>
      <c r="Y1784">
        <v>22</v>
      </c>
      <c r="Z1784">
        <v>29</v>
      </c>
      <c r="AA1784" t="s">
        <v>44</v>
      </c>
      <c r="AB1784" t="s">
        <v>45</v>
      </c>
      <c r="AC1784" t="s">
        <v>219</v>
      </c>
      <c r="AD1784" t="s">
        <v>9092</v>
      </c>
      <c r="AE1784" t="s">
        <v>9093</v>
      </c>
      <c r="AF1784">
        <v>71728</v>
      </c>
    </row>
    <row r="1785" spans="1:32" x14ac:dyDescent="0.35">
      <c r="A1785">
        <v>2019</v>
      </c>
      <c r="B1785" t="s">
        <v>365</v>
      </c>
      <c r="C1785" t="s">
        <v>9094</v>
      </c>
      <c r="D1785" t="s">
        <v>34</v>
      </c>
      <c r="E1785" t="s">
        <v>9095</v>
      </c>
      <c r="F1785">
        <v>4.8</v>
      </c>
      <c r="G1785">
        <v>46</v>
      </c>
      <c r="H1785" t="s">
        <v>36</v>
      </c>
      <c r="I1785" t="s">
        <v>9096</v>
      </c>
      <c r="J1785">
        <v>4.4000000000000004</v>
      </c>
      <c r="K1785">
        <v>2622</v>
      </c>
      <c r="L1785" t="s">
        <v>9097</v>
      </c>
      <c r="M1785" t="s">
        <v>699</v>
      </c>
      <c r="N1785" s="1" t="s">
        <v>5278</v>
      </c>
      <c r="O1785" t="s">
        <v>53</v>
      </c>
      <c r="P1785">
        <v>4.9000000000000004</v>
      </c>
      <c r="Q1785">
        <v>4.8</v>
      </c>
      <c r="R1785">
        <v>4.8</v>
      </c>
      <c r="S1785">
        <v>4.8</v>
      </c>
      <c r="T1785">
        <v>4.9000000000000004</v>
      </c>
      <c r="U1785">
        <v>4.9000000000000004</v>
      </c>
      <c r="V1785" t="s">
        <v>9098</v>
      </c>
      <c r="W1785" t="s">
        <v>455</v>
      </c>
      <c r="X1785" t="s">
        <v>55</v>
      </c>
      <c r="Y1785">
        <v>15</v>
      </c>
      <c r="Z1785">
        <v>21</v>
      </c>
      <c r="AA1785" t="s">
        <v>44</v>
      </c>
      <c r="AB1785" t="s">
        <v>151</v>
      </c>
      <c r="AC1785" t="s">
        <v>913</v>
      </c>
      <c r="AD1785" t="s">
        <v>9099</v>
      </c>
      <c r="AE1785" t="s">
        <v>9100</v>
      </c>
      <c r="AF1785">
        <v>30996</v>
      </c>
    </row>
    <row r="1786" spans="1:32" x14ac:dyDescent="0.35">
      <c r="A1786">
        <v>2018</v>
      </c>
      <c r="B1786" t="s">
        <v>257</v>
      </c>
      <c r="C1786" t="s">
        <v>2322</v>
      </c>
      <c r="D1786" t="s">
        <v>34</v>
      </c>
      <c r="E1786" t="s">
        <v>676</v>
      </c>
      <c r="F1786">
        <v>4.8</v>
      </c>
      <c r="G1786">
        <v>66</v>
      </c>
      <c r="H1786" t="s">
        <v>36</v>
      </c>
      <c r="I1786" t="s">
        <v>9101</v>
      </c>
      <c r="J1786">
        <v>4.5999999999999996</v>
      </c>
      <c r="K1786">
        <v>266</v>
      </c>
      <c r="L1786" t="s">
        <v>9102</v>
      </c>
      <c r="M1786" t="s">
        <v>699</v>
      </c>
      <c r="N1786" s="1" t="s">
        <v>2363</v>
      </c>
      <c r="O1786" t="s">
        <v>94</v>
      </c>
      <c r="P1786">
        <v>4.8</v>
      </c>
      <c r="Q1786">
        <v>4.9000000000000004</v>
      </c>
      <c r="R1786">
        <v>4.9000000000000004</v>
      </c>
      <c r="S1786">
        <v>4.5</v>
      </c>
      <c r="T1786">
        <v>4.9000000000000004</v>
      </c>
      <c r="U1786">
        <v>4.8</v>
      </c>
      <c r="V1786" t="s">
        <v>9103</v>
      </c>
      <c r="W1786" t="s">
        <v>42</v>
      </c>
      <c r="X1786" t="s">
        <v>124</v>
      </c>
      <c r="Y1786">
        <v>18</v>
      </c>
      <c r="Z1786">
        <v>24</v>
      </c>
      <c r="AA1786" t="s">
        <v>44</v>
      </c>
      <c r="AB1786" t="s">
        <v>45</v>
      </c>
      <c r="AC1786" t="s">
        <v>264</v>
      </c>
      <c r="AD1786" t="s">
        <v>9104</v>
      </c>
      <c r="AE1786" t="s">
        <v>9105</v>
      </c>
      <c r="AF1786">
        <v>49424</v>
      </c>
    </row>
    <row r="1787" spans="1:32" x14ac:dyDescent="0.35">
      <c r="A1787">
        <v>2020</v>
      </c>
      <c r="B1787" t="s">
        <v>339</v>
      </c>
      <c r="C1787" t="s">
        <v>2674</v>
      </c>
      <c r="D1787" t="s">
        <v>34</v>
      </c>
      <c r="E1787" t="s">
        <v>9106</v>
      </c>
      <c r="F1787">
        <v>4.0999999999999996</v>
      </c>
      <c r="G1787">
        <v>16</v>
      </c>
      <c r="H1787" t="s">
        <v>36</v>
      </c>
      <c r="I1787" t="s">
        <v>9107</v>
      </c>
      <c r="J1787">
        <v>4.5999999999999996</v>
      </c>
      <c r="K1787">
        <v>271</v>
      </c>
      <c r="L1787" t="s">
        <v>9108</v>
      </c>
      <c r="M1787" t="s">
        <v>1277</v>
      </c>
      <c r="N1787" s="1" t="s">
        <v>2357</v>
      </c>
      <c r="O1787" t="s">
        <v>75</v>
      </c>
      <c r="P1787">
        <v>4.5999999999999996</v>
      </c>
      <c r="Q1787">
        <v>4.5</v>
      </c>
      <c r="R1787">
        <v>3.7</v>
      </c>
      <c r="S1787">
        <v>3.7</v>
      </c>
      <c r="T1787">
        <v>4.7</v>
      </c>
      <c r="U1787">
        <v>3.5</v>
      </c>
      <c r="V1787" t="s">
        <v>3813</v>
      </c>
      <c r="W1787" t="s">
        <v>505</v>
      </c>
      <c r="X1787" t="s">
        <v>124</v>
      </c>
      <c r="Y1787">
        <v>20</v>
      </c>
      <c r="Z1787">
        <v>27</v>
      </c>
      <c r="AA1787" t="s">
        <v>44</v>
      </c>
      <c r="AB1787" t="s">
        <v>198</v>
      </c>
      <c r="AC1787" t="s">
        <v>1614</v>
      </c>
      <c r="AD1787" t="s">
        <v>9109</v>
      </c>
      <c r="AE1787" t="s">
        <v>9110</v>
      </c>
      <c r="AF1787">
        <v>49967</v>
      </c>
    </row>
    <row r="1788" spans="1:32" x14ac:dyDescent="0.35">
      <c r="A1788">
        <v>2019</v>
      </c>
      <c r="B1788" t="s">
        <v>516</v>
      </c>
      <c r="C1788" t="s">
        <v>517</v>
      </c>
      <c r="D1788" t="s">
        <v>34</v>
      </c>
      <c r="E1788" t="s">
        <v>9111</v>
      </c>
      <c r="F1788">
        <v>4.8</v>
      </c>
      <c r="G1788">
        <v>230</v>
      </c>
      <c r="H1788" t="s">
        <v>36</v>
      </c>
      <c r="I1788" t="s">
        <v>9112</v>
      </c>
      <c r="J1788">
        <v>4.8</v>
      </c>
      <c r="K1788">
        <v>469</v>
      </c>
      <c r="L1788" t="s">
        <v>9113</v>
      </c>
      <c r="M1788" t="s">
        <v>39</v>
      </c>
      <c r="N1788">
        <v>90503</v>
      </c>
      <c r="O1788" t="s">
        <v>40</v>
      </c>
      <c r="P1788">
        <v>4.8</v>
      </c>
      <c r="Q1788">
        <v>4.8</v>
      </c>
      <c r="R1788">
        <v>4.8</v>
      </c>
      <c r="S1788">
        <v>4.8</v>
      </c>
      <c r="T1788">
        <v>4.9000000000000004</v>
      </c>
      <c r="U1788">
        <v>4.8</v>
      </c>
      <c r="V1788" t="s">
        <v>4591</v>
      </c>
      <c r="W1788" t="s">
        <v>1409</v>
      </c>
      <c r="X1788" t="s">
        <v>43</v>
      </c>
      <c r="Y1788">
        <v>25</v>
      </c>
      <c r="Z1788">
        <v>31</v>
      </c>
      <c r="AA1788" t="s">
        <v>44</v>
      </c>
      <c r="AB1788" t="s">
        <v>151</v>
      </c>
      <c r="AC1788" t="s">
        <v>522</v>
      </c>
      <c r="AD1788" t="s">
        <v>9114</v>
      </c>
      <c r="AE1788" t="s">
        <v>9115</v>
      </c>
      <c r="AF1788">
        <v>39123</v>
      </c>
    </row>
    <row r="1789" spans="1:32" x14ac:dyDescent="0.35">
      <c r="A1789">
        <v>2019</v>
      </c>
      <c r="B1789" t="s">
        <v>69</v>
      </c>
      <c r="C1789" t="s">
        <v>357</v>
      </c>
      <c r="D1789" t="s">
        <v>34</v>
      </c>
      <c r="E1789" t="s">
        <v>1020</v>
      </c>
      <c r="F1789">
        <v>4.8</v>
      </c>
      <c r="G1789">
        <v>223</v>
      </c>
      <c r="H1789" t="s">
        <v>36</v>
      </c>
      <c r="I1789" t="s">
        <v>9116</v>
      </c>
      <c r="J1789">
        <v>4.7</v>
      </c>
      <c r="K1789">
        <v>357</v>
      </c>
      <c r="L1789" t="s">
        <v>9117</v>
      </c>
      <c r="M1789" t="s">
        <v>39</v>
      </c>
      <c r="N1789">
        <v>92807</v>
      </c>
      <c r="O1789" t="s">
        <v>40</v>
      </c>
      <c r="P1789">
        <v>4.9000000000000004</v>
      </c>
      <c r="Q1789">
        <v>4.8</v>
      </c>
      <c r="R1789">
        <v>4.7</v>
      </c>
      <c r="S1789">
        <v>4.7</v>
      </c>
      <c r="T1789">
        <v>4.7</v>
      </c>
      <c r="U1789">
        <v>4.8</v>
      </c>
      <c r="V1789" t="s">
        <v>4667</v>
      </c>
      <c r="W1789" t="s">
        <v>123</v>
      </c>
      <c r="X1789" t="s">
        <v>43</v>
      </c>
      <c r="Y1789">
        <v>19</v>
      </c>
      <c r="Z1789">
        <v>27</v>
      </c>
      <c r="AA1789" t="s">
        <v>44</v>
      </c>
      <c r="AB1789" t="s">
        <v>151</v>
      </c>
      <c r="AC1789" t="s">
        <v>126</v>
      </c>
      <c r="AD1789" t="s">
        <v>9118</v>
      </c>
      <c r="AE1789" s="1" t="s">
        <v>9119</v>
      </c>
      <c r="AF1789">
        <v>36258</v>
      </c>
    </row>
    <row r="1790" spans="1:32" x14ac:dyDescent="0.35">
      <c r="A1790">
        <v>2017</v>
      </c>
      <c r="B1790" t="s">
        <v>213</v>
      </c>
      <c r="C1790" t="s">
        <v>1032</v>
      </c>
      <c r="D1790" t="s">
        <v>34</v>
      </c>
      <c r="E1790" t="s">
        <v>8945</v>
      </c>
      <c r="F1790">
        <v>4.5999999999999996</v>
      </c>
      <c r="G1790">
        <v>133</v>
      </c>
      <c r="H1790" t="s">
        <v>36</v>
      </c>
      <c r="I1790" t="s">
        <v>1325</v>
      </c>
      <c r="J1790">
        <v>4.4000000000000004</v>
      </c>
      <c r="K1790">
        <v>133</v>
      </c>
      <c r="L1790" t="s">
        <v>1326</v>
      </c>
      <c r="M1790" t="s">
        <v>39</v>
      </c>
      <c r="N1790">
        <v>95122</v>
      </c>
      <c r="O1790" t="s">
        <v>53</v>
      </c>
      <c r="P1790">
        <v>4.7</v>
      </c>
      <c r="Q1790">
        <v>4.5</v>
      </c>
      <c r="R1790">
        <v>4.5</v>
      </c>
      <c r="S1790">
        <v>4.5</v>
      </c>
      <c r="T1790">
        <v>4.8</v>
      </c>
      <c r="U1790">
        <v>4.7</v>
      </c>
      <c r="V1790" t="s">
        <v>4667</v>
      </c>
      <c r="W1790" t="s">
        <v>1409</v>
      </c>
      <c r="X1790" t="s">
        <v>124</v>
      </c>
      <c r="Y1790">
        <v>18</v>
      </c>
      <c r="Z1790">
        <v>26</v>
      </c>
      <c r="AA1790" t="s">
        <v>44</v>
      </c>
      <c r="AB1790" t="s">
        <v>125</v>
      </c>
      <c r="AC1790" t="s">
        <v>126</v>
      </c>
      <c r="AD1790" t="s">
        <v>9120</v>
      </c>
      <c r="AE1790" t="s">
        <v>9121</v>
      </c>
      <c r="AF1790">
        <v>45272</v>
      </c>
    </row>
    <row r="1791" spans="1:32" x14ac:dyDescent="0.35">
      <c r="A1791">
        <v>2020</v>
      </c>
      <c r="B1791" t="s">
        <v>389</v>
      </c>
      <c r="C1791" t="s">
        <v>3761</v>
      </c>
      <c r="D1791" t="s">
        <v>34</v>
      </c>
      <c r="E1791" t="s">
        <v>6563</v>
      </c>
      <c r="F1791">
        <v>4.3</v>
      </c>
      <c r="G1791">
        <v>16</v>
      </c>
      <c r="H1791" t="s">
        <v>36</v>
      </c>
      <c r="I1791" t="s">
        <v>4858</v>
      </c>
      <c r="J1791">
        <v>3.5</v>
      </c>
      <c r="K1791">
        <v>26</v>
      </c>
      <c r="L1791" t="s">
        <v>4859</v>
      </c>
      <c r="M1791" t="s">
        <v>39</v>
      </c>
      <c r="N1791">
        <v>95304</v>
      </c>
      <c r="O1791" t="s">
        <v>40</v>
      </c>
      <c r="P1791">
        <v>4.5999999999999996</v>
      </c>
      <c r="Q1791">
        <v>4.4000000000000004</v>
      </c>
      <c r="R1791">
        <v>4.5999999999999996</v>
      </c>
      <c r="S1791">
        <v>4</v>
      </c>
      <c r="T1791">
        <v>4.2</v>
      </c>
      <c r="U1791">
        <v>4.4000000000000004</v>
      </c>
      <c r="V1791" t="s">
        <v>42</v>
      </c>
      <c r="W1791" t="s">
        <v>1280</v>
      </c>
      <c r="X1791" t="s">
        <v>124</v>
      </c>
      <c r="Y1791">
        <v>124</v>
      </c>
      <c r="Z1791">
        <v>116</v>
      </c>
      <c r="AA1791" t="s">
        <v>44</v>
      </c>
      <c r="AB1791" t="s">
        <v>1228</v>
      </c>
      <c r="AC1791" t="s">
        <v>1469</v>
      </c>
      <c r="AD1791" t="s">
        <v>9122</v>
      </c>
      <c r="AE1791" t="s">
        <v>9123</v>
      </c>
      <c r="AF1791">
        <v>49666</v>
      </c>
    </row>
    <row r="1792" spans="1:32" x14ac:dyDescent="0.35">
      <c r="A1792">
        <v>2021</v>
      </c>
      <c r="B1792" t="s">
        <v>409</v>
      </c>
      <c r="C1792" t="s">
        <v>1691</v>
      </c>
      <c r="D1792" t="s">
        <v>4178</v>
      </c>
      <c r="E1792" t="s">
        <v>9124</v>
      </c>
      <c r="F1792">
        <v>4.7</v>
      </c>
      <c r="G1792">
        <v>58</v>
      </c>
      <c r="H1792" t="s">
        <v>36</v>
      </c>
      <c r="I1792" t="s">
        <v>9125</v>
      </c>
      <c r="J1792">
        <v>4.7</v>
      </c>
      <c r="K1792">
        <v>1481</v>
      </c>
      <c r="L1792" t="s">
        <v>9126</v>
      </c>
      <c r="M1792" t="s">
        <v>121</v>
      </c>
      <c r="N1792">
        <v>85388</v>
      </c>
      <c r="O1792" t="s">
        <v>53</v>
      </c>
      <c r="P1792">
        <v>4.7</v>
      </c>
      <c r="Q1792">
        <v>4.7</v>
      </c>
      <c r="R1792">
        <v>4.7</v>
      </c>
      <c r="S1792">
        <v>4.5</v>
      </c>
      <c r="T1792">
        <v>4.7</v>
      </c>
      <c r="U1792">
        <v>4.7</v>
      </c>
      <c r="V1792" t="s">
        <v>65</v>
      </c>
      <c r="W1792" t="s">
        <v>42</v>
      </c>
      <c r="X1792" t="s">
        <v>55</v>
      </c>
      <c r="Y1792">
        <v>18</v>
      </c>
      <c r="Z1792">
        <v>25</v>
      </c>
      <c r="AA1792" t="s">
        <v>44</v>
      </c>
      <c r="AB1792" t="s">
        <v>45</v>
      </c>
      <c r="AC1792" t="s">
        <v>474</v>
      </c>
      <c r="AD1792" t="s">
        <v>9127</v>
      </c>
      <c r="AE1792" t="s">
        <v>9128</v>
      </c>
      <c r="AF1792">
        <v>11244</v>
      </c>
    </row>
    <row r="1793" spans="1:32" x14ac:dyDescent="0.35">
      <c r="A1793">
        <v>2021</v>
      </c>
      <c r="B1793" t="s">
        <v>32</v>
      </c>
      <c r="C1793" t="s">
        <v>9129</v>
      </c>
      <c r="D1793" t="s">
        <v>34</v>
      </c>
      <c r="E1793" t="s">
        <v>9130</v>
      </c>
      <c r="F1793">
        <v>3.1</v>
      </c>
      <c r="G1793">
        <v>6</v>
      </c>
      <c r="H1793" t="s">
        <v>36</v>
      </c>
      <c r="I1793" t="s">
        <v>3968</v>
      </c>
      <c r="J1793">
        <v>4.5</v>
      </c>
      <c r="K1793">
        <v>593</v>
      </c>
      <c r="L1793" t="s">
        <v>3969</v>
      </c>
      <c r="M1793" t="s">
        <v>121</v>
      </c>
      <c r="N1793">
        <v>85297</v>
      </c>
      <c r="O1793" t="s">
        <v>53</v>
      </c>
      <c r="P1793">
        <v>3</v>
      </c>
      <c r="Q1793">
        <v>2.8</v>
      </c>
      <c r="R1793">
        <v>3.2</v>
      </c>
      <c r="S1793">
        <v>3</v>
      </c>
      <c r="T1793">
        <v>3.3</v>
      </c>
      <c r="U1793">
        <v>2.8</v>
      </c>
      <c r="V1793" t="s">
        <v>9131</v>
      </c>
      <c r="W1793" t="s">
        <v>77</v>
      </c>
      <c r="X1793" t="s">
        <v>95</v>
      </c>
      <c r="Y1793">
        <v>22</v>
      </c>
      <c r="Z1793">
        <v>30</v>
      </c>
      <c r="AA1793" t="s">
        <v>44</v>
      </c>
      <c r="AB1793" t="s">
        <v>45</v>
      </c>
      <c r="AC1793" t="s">
        <v>264</v>
      </c>
      <c r="AD1793" t="s">
        <v>9132</v>
      </c>
      <c r="AE1793" t="s">
        <v>9133</v>
      </c>
      <c r="AF1793">
        <v>17292</v>
      </c>
    </row>
    <row r="1794" spans="1:32" x14ac:dyDescent="0.35">
      <c r="A1794">
        <v>2021</v>
      </c>
      <c r="B1794" t="s">
        <v>32</v>
      </c>
      <c r="C1794" t="s">
        <v>8003</v>
      </c>
      <c r="D1794" t="s">
        <v>34</v>
      </c>
      <c r="E1794" t="s">
        <v>1459</v>
      </c>
      <c r="F1794">
        <v>4.8</v>
      </c>
      <c r="G1794">
        <v>69</v>
      </c>
      <c r="H1794" t="s">
        <v>36</v>
      </c>
      <c r="I1794" t="s">
        <v>9134</v>
      </c>
      <c r="J1794">
        <v>4.3</v>
      </c>
      <c r="K1794">
        <v>6</v>
      </c>
      <c r="L1794" t="s">
        <v>9135</v>
      </c>
      <c r="M1794" t="s">
        <v>39</v>
      </c>
      <c r="N1794">
        <v>95453</v>
      </c>
      <c r="O1794" t="s">
        <v>40</v>
      </c>
      <c r="P1794">
        <v>4.8</v>
      </c>
      <c r="Q1794">
        <v>4.8</v>
      </c>
      <c r="R1794">
        <v>4.8</v>
      </c>
      <c r="S1794">
        <v>4.8</v>
      </c>
      <c r="T1794">
        <v>4.9000000000000004</v>
      </c>
      <c r="U1794">
        <v>4.9000000000000004</v>
      </c>
      <c r="V1794" t="s">
        <v>42</v>
      </c>
      <c r="W1794" t="s">
        <v>77</v>
      </c>
      <c r="X1794" t="s">
        <v>43</v>
      </c>
      <c r="Y1794">
        <v>28</v>
      </c>
      <c r="Z1794">
        <v>39</v>
      </c>
      <c r="AA1794" t="s">
        <v>44</v>
      </c>
      <c r="AB1794" t="s">
        <v>45</v>
      </c>
      <c r="AC1794" t="s">
        <v>750</v>
      </c>
      <c r="AD1794" t="s">
        <v>9136</v>
      </c>
      <c r="AE1794" t="s">
        <v>9137</v>
      </c>
      <c r="AF1794">
        <v>15909</v>
      </c>
    </row>
    <row r="1795" spans="1:32" x14ac:dyDescent="0.35">
      <c r="A1795">
        <v>2015</v>
      </c>
      <c r="B1795" t="s">
        <v>257</v>
      </c>
      <c r="C1795" t="s">
        <v>9138</v>
      </c>
      <c r="D1795" t="s">
        <v>34</v>
      </c>
      <c r="E1795" t="s">
        <v>9139</v>
      </c>
      <c r="F1795">
        <v>4.9000000000000004</v>
      </c>
      <c r="G1795">
        <v>8</v>
      </c>
      <c r="H1795" t="s">
        <v>36</v>
      </c>
      <c r="I1795" t="s">
        <v>9140</v>
      </c>
      <c r="J1795">
        <v>4.9000000000000004</v>
      </c>
      <c r="K1795">
        <v>121</v>
      </c>
      <c r="L1795" t="s">
        <v>9141</v>
      </c>
      <c r="M1795" t="s">
        <v>784</v>
      </c>
      <c r="N1795">
        <v>97603</v>
      </c>
      <c r="O1795" t="s">
        <v>75</v>
      </c>
      <c r="P1795">
        <v>4.9000000000000004</v>
      </c>
      <c r="Q1795">
        <v>5</v>
      </c>
      <c r="R1795">
        <v>4.9000000000000004</v>
      </c>
      <c r="S1795">
        <v>4.5999999999999996</v>
      </c>
      <c r="T1795">
        <v>5</v>
      </c>
      <c r="U1795">
        <v>4.9000000000000004</v>
      </c>
      <c r="V1795" t="s">
        <v>980</v>
      </c>
      <c r="W1795" t="s">
        <v>42</v>
      </c>
      <c r="X1795" t="s">
        <v>95</v>
      </c>
      <c r="Y1795">
        <v>21</v>
      </c>
      <c r="Z1795">
        <v>32</v>
      </c>
      <c r="AA1795" t="s">
        <v>44</v>
      </c>
      <c r="AB1795" t="s">
        <v>45</v>
      </c>
      <c r="AC1795" t="s">
        <v>264</v>
      </c>
      <c r="AD1795" t="s">
        <v>9142</v>
      </c>
      <c r="AE1795" t="s">
        <v>9143</v>
      </c>
      <c r="AF1795">
        <v>100256</v>
      </c>
    </row>
    <row r="1796" spans="1:32" x14ac:dyDescent="0.35">
      <c r="A1796">
        <v>2018</v>
      </c>
      <c r="B1796" t="s">
        <v>732</v>
      </c>
      <c r="C1796" t="s">
        <v>9144</v>
      </c>
      <c r="D1796" t="s">
        <v>34</v>
      </c>
      <c r="E1796" t="s">
        <v>3869</v>
      </c>
      <c r="F1796">
        <v>4.8</v>
      </c>
      <c r="G1796">
        <v>24</v>
      </c>
      <c r="H1796" t="s">
        <v>36</v>
      </c>
      <c r="I1796" t="s">
        <v>9145</v>
      </c>
      <c r="J1796">
        <v>4.5999999999999996</v>
      </c>
      <c r="K1796">
        <v>25</v>
      </c>
      <c r="L1796" t="s">
        <v>9146</v>
      </c>
      <c r="M1796" t="s">
        <v>183</v>
      </c>
      <c r="N1796">
        <v>84337</v>
      </c>
      <c r="O1796" t="s">
        <v>53</v>
      </c>
      <c r="P1796">
        <v>4.9000000000000004</v>
      </c>
      <c r="Q1796">
        <v>4.8</v>
      </c>
      <c r="R1796">
        <v>4.9000000000000004</v>
      </c>
      <c r="S1796">
        <v>4.4000000000000004</v>
      </c>
      <c r="T1796">
        <v>4.8</v>
      </c>
      <c r="U1796">
        <v>5</v>
      </c>
      <c r="V1796" t="s">
        <v>4902</v>
      </c>
      <c r="W1796" t="s">
        <v>455</v>
      </c>
      <c r="X1796" t="s">
        <v>55</v>
      </c>
      <c r="Y1796">
        <v>15</v>
      </c>
      <c r="Z1796">
        <v>22</v>
      </c>
      <c r="AA1796" t="s">
        <v>44</v>
      </c>
      <c r="AB1796" t="s">
        <v>151</v>
      </c>
      <c r="AC1796" t="s">
        <v>913</v>
      </c>
      <c r="AD1796" t="s">
        <v>9147</v>
      </c>
      <c r="AE1796" t="s">
        <v>9148</v>
      </c>
      <c r="AF1796">
        <v>73953</v>
      </c>
    </row>
    <row r="1797" spans="1:32" x14ac:dyDescent="0.35">
      <c r="A1797">
        <v>2020</v>
      </c>
      <c r="B1797" t="s">
        <v>257</v>
      </c>
      <c r="C1797" t="s">
        <v>9149</v>
      </c>
      <c r="D1797" t="s">
        <v>1080</v>
      </c>
      <c r="E1797" t="s">
        <v>7905</v>
      </c>
      <c r="F1797">
        <v>4.5999999999999996</v>
      </c>
      <c r="G1797">
        <v>15</v>
      </c>
      <c r="H1797" t="s">
        <v>36</v>
      </c>
      <c r="I1797" t="s">
        <v>9150</v>
      </c>
      <c r="J1797">
        <v>4.5999999999999996</v>
      </c>
      <c r="K1797">
        <v>236</v>
      </c>
      <c r="L1797" t="s">
        <v>9151</v>
      </c>
      <c r="M1797" t="s">
        <v>9152</v>
      </c>
      <c r="N1797">
        <v>87109</v>
      </c>
      <c r="O1797" t="s">
        <v>53</v>
      </c>
      <c r="P1797">
        <v>4.3</v>
      </c>
      <c r="Q1797">
        <v>4.9000000000000004</v>
      </c>
      <c r="R1797">
        <v>4.9000000000000004</v>
      </c>
      <c r="S1797">
        <v>4.0999999999999996</v>
      </c>
      <c r="T1797">
        <v>4.9000000000000004</v>
      </c>
      <c r="U1797">
        <v>4.5999999999999996</v>
      </c>
      <c r="V1797" t="s">
        <v>639</v>
      </c>
      <c r="W1797" t="s">
        <v>42</v>
      </c>
      <c r="X1797" t="s">
        <v>124</v>
      </c>
      <c r="Y1797">
        <v>14</v>
      </c>
      <c r="Z1797">
        <v>19</v>
      </c>
      <c r="AA1797" t="s">
        <v>44</v>
      </c>
      <c r="AB1797" t="s">
        <v>45</v>
      </c>
      <c r="AC1797" t="s">
        <v>1258</v>
      </c>
      <c r="AD1797" t="s">
        <v>9153</v>
      </c>
      <c r="AE1797" t="s">
        <v>9154</v>
      </c>
      <c r="AF1797">
        <v>31986</v>
      </c>
    </row>
    <row r="1798" spans="1:32" x14ac:dyDescent="0.35">
      <c r="A1798">
        <v>2017</v>
      </c>
      <c r="B1798" t="s">
        <v>48</v>
      </c>
      <c r="C1798" t="s">
        <v>9155</v>
      </c>
      <c r="D1798" t="s">
        <v>34</v>
      </c>
      <c r="E1798" t="s">
        <v>9156</v>
      </c>
      <c r="F1798">
        <v>4.8</v>
      </c>
      <c r="G1798">
        <v>351</v>
      </c>
      <c r="H1798" t="s">
        <v>36</v>
      </c>
      <c r="I1798" t="s">
        <v>782</v>
      </c>
      <c r="J1798">
        <v>2.2000000000000002</v>
      </c>
      <c r="K1798">
        <v>2</v>
      </c>
      <c r="L1798" t="s">
        <v>783</v>
      </c>
      <c r="M1798" t="s">
        <v>784</v>
      </c>
      <c r="N1798">
        <v>97317</v>
      </c>
      <c r="O1798" t="s">
        <v>53</v>
      </c>
      <c r="P1798">
        <v>4.8</v>
      </c>
      <c r="Q1798">
        <v>4.8</v>
      </c>
      <c r="R1798">
        <v>4.7</v>
      </c>
      <c r="S1798">
        <v>4.7</v>
      </c>
      <c r="T1798">
        <v>4.8</v>
      </c>
      <c r="U1798">
        <v>4.8</v>
      </c>
      <c r="V1798" t="s">
        <v>76</v>
      </c>
      <c r="W1798" t="s">
        <v>42</v>
      </c>
      <c r="X1798" t="s">
        <v>43</v>
      </c>
      <c r="Y1798">
        <v>21</v>
      </c>
      <c r="Z1798">
        <v>32</v>
      </c>
      <c r="AA1798" t="s">
        <v>44</v>
      </c>
      <c r="AB1798" t="s">
        <v>151</v>
      </c>
      <c r="AC1798" t="s">
        <v>79</v>
      </c>
      <c r="AD1798" t="s">
        <v>9157</v>
      </c>
      <c r="AE1798">
        <v>22617577</v>
      </c>
      <c r="AF1798">
        <v>42134</v>
      </c>
    </row>
    <row r="1799" spans="1:32" x14ac:dyDescent="0.35">
      <c r="A1799">
        <v>2018</v>
      </c>
      <c r="B1799" t="s">
        <v>257</v>
      </c>
      <c r="C1799" t="s">
        <v>667</v>
      </c>
      <c r="D1799" t="s">
        <v>34</v>
      </c>
      <c r="E1799" t="s">
        <v>4082</v>
      </c>
      <c r="F1799">
        <v>4.8</v>
      </c>
      <c r="G1799">
        <v>64</v>
      </c>
      <c r="H1799" t="s">
        <v>36</v>
      </c>
      <c r="I1799" t="s">
        <v>2956</v>
      </c>
      <c r="J1799">
        <v>3.4</v>
      </c>
      <c r="K1799">
        <v>35</v>
      </c>
      <c r="L1799" t="s">
        <v>2957</v>
      </c>
      <c r="M1799" t="s">
        <v>797</v>
      </c>
      <c r="N1799">
        <v>80121</v>
      </c>
      <c r="O1799" t="s">
        <v>94</v>
      </c>
      <c r="P1799">
        <v>4.9000000000000004</v>
      </c>
      <c r="Q1799">
        <v>4.9000000000000004</v>
      </c>
      <c r="R1799">
        <v>4.8</v>
      </c>
      <c r="S1799">
        <v>4.4000000000000004</v>
      </c>
      <c r="T1799">
        <v>4.9000000000000004</v>
      </c>
      <c r="U1799">
        <v>4.5999999999999996</v>
      </c>
      <c r="V1799" t="s">
        <v>262</v>
      </c>
      <c r="W1799" t="s">
        <v>42</v>
      </c>
      <c r="X1799" t="s">
        <v>124</v>
      </c>
      <c r="Y1799">
        <v>20</v>
      </c>
      <c r="Z1799">
        <v>27</v>
      </c>
      <c r="AA1799" t="s">
        <v>44</v>
      </c>
      <c r="AB1799" t="s">
        <v>45</v>
      </c>
      <c r="AC1799" t="s">
        <v>264</v>
      </c>
      <c r="AD1799" t="s">
        <v>9158</v>
      </c>
      <c r="AE1799">
        <v>22367003</v>
      </c>
      <c r="AF1799">
        <v>38516</v>
      </c>
    </row>
    <row r="1800" spans="1:32" x14ac:dyDescent="0.35">
      <c r="A1800">
        <v>2019</v>
      </c>
      <c r="B1800" t="s">
        <v>81</v>
      </c>
      <c r="C1800" t="s">
        <v>5794</v>
      </c>
      <c r="D1800" t="s">
        <v>34</v>
      </c>
      <c r="E1800" t="s">
        <v>9159</v>
      </c>
      <c r="F1800">
        <v>4.8</v>
      </c>
      <c r="G1800">
        <v>102</v>
      </c>
      <c r="H1800" t="s">
        <v>36</v>
      </c>
      <c r="I1800" t="s">
        <v>4880</v>
      </c>
      <c r="J1800">
        <v>4.7</v>
      </c>
      <c r="K1800">
        <v>643</v>
      </c>
      <c r="L1800" t="s">
        <v>4881</v>
      </c>
      <c r="M1800" t="s">
        <v>797</v>
      </c>
      <c r="N1800">
        <v>80111</v>
      </c>
      <c r="O1800" t="s">
        <v>53</v>
      </c>
      <c r="P1800">
        <v>4.8</v>
      </c>
      <c r="Q1800">
        <v>4.8</v>
      </c>
      <c r="R1800">
        <v>4.8</v>
      </c>
      <c r="S1800">
        <v>4.5999999999999996</v>
      </c>
      <c r="T1800">
        <v>4.9000000000000004</v>
      </c>
      <c r="U1800">
        <v>4.8</v>
      </c>
      <c r="V1800" t="s">
        <v>4882</v>
      </c>
      <c r="W1800" t="s">
        <v>41</v>
      </c>
      <c r="X1800" t="s">
        <v>124</v>
      </c>
      <c r="Y1800">
        <v>19</v>
      </c>
      <c r="Z1800">
        <v>26</v>
      </c>
      <c r="AA1800" t="s">
        <v>44</v>
      </c>
      <c r="AB1800" t="s">
        <v>45</v>
      </c>
      <c r="AC1800" t="s">
        <v>46</v>
      </c>
      <c r="AD1800" t="s">
        <v>9160</v>
      </c>
      <c r="AE1800" t="s">
        <v>9161</v>
      </c>
      <c r="AF1800">
        <v>38301</v>
      </c>
    </row>
    <row r="1801" spans="1:32" x14ac:dyDescent="0.35">
      <c r="A1801">
        <v>2019</v>
      </c>
      <c r="B1801" t="s">
        <v>69</v>
      </c>
      <c r="C1801" t="s">
        <v>1499</v>
      </c>
      <c r="D1801" t="s">
        <v>34</v>
      </c>
      <c r="E1801" t="s">
        <v>3727</v>
      </c>
      <c r="F1801">
        <v>4.8</v>
      </c>
      <c r="G1801">
        <v>540</v>
      </c>
      <c r="H1801" t="s">
        <v>36</v>
      </c>
      <c r="I1801" t="s">
        <v>9162</v>
      </c>
      <c r="J1801">
        <v>4.7</v>
      </c>
      <c r="K1801">
        <v>1703</v>
      </c>
      <c r="L1801" t="s">
        <v>9163</v>
      </c>
      <c r="M1801" t="s">
        <v>797</v>
      </c>
      <c r="N1801">
        <v>80233</v>
      </c>
      <c r="O1801" t="s">
        <v>53</v>
      </c>
      <c r="P1801">
        <v>4.8</v>
      </c>
      <c r="Q1801">
        <v>4.8</v>
      </c>
      <c r="R1801">
        <v>4.7</v>
      </c>
      <c r="S1801">
        <v>4.7</v>
      </c>
      <c r="T1801">
        <v>4.8</v>
      </c>
      <c r="U1801">
        <v>4.8</v>
      </c>
      <c r="V1801" t="s">
        <v>1503</v>
      </c>
      <c r="W1801" t="s">
        <v>76</v>
      </c>
      <c r="X1801" t="s">
        <v>124</v>
      </c>
      <c r="Y1801">
        <v>27</v>
      </c>
      <c r="Z1801">
        <v>33</v>
      </c>
      <c r="AA1801" t="s">
        <v>44</v>
      </c>
      <c r="AB1801" t="s">
        <v>78</v>
      </c>
      <c r="AC1801" t="s">
        <v>79</v>
      </c>
      <c r="AD1801" t="s">
        <v>9164</v>
      </c>
      <c r="AE1801" t="s">
        <v>9165</v>
      </c>
      <c r="AF1801">
        <v>16173</v>
      </c>
    </row>
    <row r="1802" spans="1:32" x14ac:dyDescent="0.35">
      <c r="A1802">
        <v>2019</v>
      </c>
      <c r="B1802" t="s">
        <v>288</v>
      </c>
      <c r="C1802" t="s">
        <v>9166</v>
      </c>
      <c r="D1802" t="s">
        <v>34</v>
      </c>
      <c r="E1802" t="s">
        <v>9167</v>
      </c>
      <c r="F1802">
        <v>4.7</v>
      </c>
      <c r="G1802">
        <v>44</v>
      </c>
      <c r="H1802" t="s">
        <v>36</v>
      </c>
      <c r="I1802" t="s">
        <v>9168</v>
      </c>
      <c r="J1802">
        <v>4.5</v>
      </c>
      <c r="K1802">
        <v>745</v>
      </c>
      <c r="L1802" t="s">
        <v>9169</v>
      </c>
      <c r="M1802" t="s">
        <v>243</v>
      </c>
      <c r="N1802">
        <v>98004</v>
      </c>
      <c r="O1802" t="s">
        <v>53</v>
      </c>
      <c r="P1802">
        <v>4.8</v>
      </c>
      <c r="Q1802">
        <v>4.5999999999999996</v>
      </c>
      <c r="R1802">
        <v>4.8</v>
      </c>
      <c r="S1802">
        <v>4.5</v>
      </c>
      <c r="T1802">
        <v>4.8</v>
      </c>
      <c r="U1802">
        <v>4.5999999999999996</v>
      </c>
      <c r="V1802" t="s">
        <v>3820</v>
      </c>
      <c r="W1802" t="s">
        <v>5833</v>
      </c>
      <c r="X1802" t="s">
        <v>1926</v>
      </c>
      <c r="Y1802">
        <v>19</v>
      </c>
      <c r="Z1802">
        <v>25</v>
      </c>
      <c r="AA1802" t="s">
        <v>44</v>
      </c>
      <c r="AB1802" t="s">
        <v>45</v>
      </c>
      <c r="AC1802" t="s">
        <v>1740</v>
      </c>
      <c r="AD1802" t="s">
        <v>9170</v>
      </c>
      <c r="AE1802" t="s">
        <v>9171</v>
      </c>
      <c r="AF1802">
        <v>32054</v>
      </c>
    </row>
    <row r="1803" spans="1:32" x14ac:dyDescent="0.35">
      <c r="A1803">
        <v>2019</v>
      </c>
      <c r="B1803" t="s">
        <v>81</v>
      </c>
      <c r="C1803" t="s">
        <v>2415</v>
      </c>
      <c r="D1803" t="s">
        <v>34</v>
      </c>
      <c r="E1803" t="s">
        <v>9172</v>
      </c>
      <c r="F1803">
        <v>4.8</v>
      </c>
      <c r="G1803">
        <v>102</v>
      </c>
      <c r="H1803" t="s">
        <v>36</v>
      </c>
      <c r="I1803" t="s">
        <v>6241</v>
      </c>
      <c r="J1803">
        <v>3.9</v>
      </c>
      <c r="K1803">
        <v>77</v>
      </c>
      <c r="L1803" t="s">
        <v>6242</v>
      </c>
      <c r="M1803" t="s">
        <v>271</v>
      </c>
      <c r="N1803">
        <v>76132</v>
      </c>
      <c r="O1803" t="s">
        <v>53</v>
      </c>
      <c r="P1803">
        <v>4.8</v>
      </c>
      <c r="Q1803">
        <v>4.8</v>
      </c>
      <c r="R1803">
        <v>4.8</v>
      </c>
      <c r="S1803">
        <v>4.5999999999999996</v>
      </c>
      <c r="T1803">
        <v>4.9000000000000004</v>
      </c>
      <c r="U1803">
        <v>4.8</v>
      </c>
      <c r="V1803" t="s">
        <v>3186</v>
      </c>
      <c r="W1803" t="s">
        <v>614</v>
      </c>
      <c r="X1803" t="s">
        <v>43</v>
      </c>
      <c r="Y1803">
        <v>20</v>
      </c>
      <c r="Z1803">
        <v>28</v>
      </c>
      <c r="AA1803" t="s">
        <v>44</v>
      </c>
      <c r="AB1803" t="s">
        <v>45</v>
      </c>
      <c r="AC1803" t="s">
        <v>46</v>
      </c>
      <c r="AD1803" t="s">
        <v>9173</v>
      </c>
      <c r="AE1803" t="s">
        <v>9174</v>
      </c>
      <c r="AF1803">
        <v>18182</v>
      </c>
    </row>
    <row r="1804" spans="1:32" x14ac:dyDescent="0.35">
      <c r="A1804">
        <v>2019</v>
      </c>
      <c r="B1804" t="s">
        <v>187</v>
      </c>
      <c r="C1804" t="s">
        <v>1902</v>
      </c>
      <c r="D1804" t="s">
        <v>1836</v>
      </c>
      <c r="E1804" t="s">
        <v>469</v>
      </c>
      <c r="F1804">
        <v>4.7</v>
      </c>
      <c r="G1804">
        <v>262</v>
      </c>
      <c r="H1804" t="s">
        <v>36</v>
      </c>
      <c r="I1804" t="s">
        <v>4507</v>
      </c>
      <c r="J1804">
        <v>4.9000000000000004</v>
      </c>
      <c r="K1804">
        <v>2192</v>
      </c>
      <c r="L1804" t="s">
        <v>4508</v>
      </c>
      <c r="M1804" t="s">
        <v>271</v>
      </c>
      <c r="N1804">
        <v>76051</v>
      </c>
      <c r="O1804" t="s">
        <v>40</v>
      </c>
      <c r="P1804">
        <v>4.8</v>
      </c>
      <c r="Q1804">
        <v>4.7</v>
      </c>
      <c r="R1804">
        <v>4.7</v>
      </c>
      <c r="S1804">
        <v>4.7</v>
      </c>
      <c r="T1804">
        <v>4.7</v>
      </c>
      <c r="U1804">
        <v>4.7</v>
      </c>
      <c r="V1804" t="s">
        <v>1417</v>
      </c>
      <c r="W1804" t="s">
        <v>42</v>
      </c>
      <c r="X1804" t="s">
        <v>124</v>
      </c>
      <c r="Y1804">
        <v>25</v>
      </c>
      <c r="Z1804">
        <v>32</v>
      </c>
      <c r="AA1804" t="s">
        <v>44</v>
      </c>
      <c r="AB1804" t="s">
        <v>78</v>
      </c>
      <c r="AC1804" t="s">
        <v>1381</v>
      </c>
      <c r="AD1804" t="s">
        <v>9175</v>
      </c>
      <c r="AE1804" t="s">
        <v>9176</v>
      </c>
      <c r="AF1804">
        <v>47937</v>
      </c>
    </row>
    <row r="1805" spans="1:32" x14ac:dyDescent="0.35">
      <c r="A1805">
        <v>2019</v>
      </c>
      <c r="B1805" t="s">
        <v>187</v>
      </c>
      <c r="C1805" t="s">
        <v>9177</v>
      </c>
      <c r="D1805" t="s">
        <v>34</v>
      </c>
      <c r="E1805" t="s">
        <v>8165</v>
      </c>
      <c r="F1805">
        <v>4.5</v>
      </c>
      <c r="G1805">
        <v>178</v>
      </c>
      <c r="H1805" t="s">
        <v>36</v>
      </c>
      <c r="I1805" t="s">
        <v>4507</v>
      </c>
      <c r="J1805">
        <v>4.9000000000000004</v>
      </c>
      <c r="K1805">
        <v>2192</v>
      </c>
      <c r="L1805" t="s">
        <v>4508</v>
      </c>
      <c r="M1805" t="s">
        <v>271</v>
      </c>
      <c r="N1805">
        <v>76051</v>
      </c>
      <c r="O1805" t="s">
        <v>40</v>
      </c>
      <c r="P1805">
        <v>4.7</v>
      </c>
      <c r="Q1805">
        <v>4.5999999999999996</v>
      </c>
      <c r="R1805">
        <v>4.5999999999999996</v>
      </c>
      <c r="S1805">
        <v>4.4000000000000004</v>
      </c>
      <c r="T1805">
        <v>4.5999999999999996</v>
      </c>
      <c r="U1805">
        <v>4.5</v>
      </c>
      <c r="V1805" t="s">
        <v>2590</v>
      </c>
      <c r="W1805" t="s">
        <v>1522</v>
      </c>
      <c r="X1805" t="s">
        <v>124</v>
      </c>
      <c r="Y1805">
        <v>20</v>
      </c>
      <c r="Z1805">
        <v>26</v>
      </c>
      <c r="AA1805" t="s">
        <v>44</v>
      </c>
      <c r="AB1805" t="s">
        <v>78</v>
      </c>
      <c r="AC1805" t="s">
        <v>336</v>
      </c>
      <c r="AD1805" t="s">
        <v>9178</v>
      </c>
      <c r="AE1805" t="s">
        <v>9179</v>
      </c>
      <c r="AF1805">
        <v>39549</v>
      </c>
    </row>
    <row r="1806" spans="1:32" x14ac:dyDescent="0.35">
      <c r="A1806">
        <v>2021</v>
      </c>
      <c r="B1806" t="s">
        <v>732</v>
      </c>
      <c r="C1806" t="s">
        <v>733</v>
      </c>
      <c r="D1806" t="s">
        <v>34</v>
      </c>
      <c r="E1806" t="s">
        <v>6623</v>
      </c>
      <c r="F1806">
        <v>4</v>
      </c>
      <c r="G1806">
        <v>24</v>
      </c>
      <c r="H1806" t="s">
        <v>36</v>
      </c>
      <c r="I1806" t="s">
        <v>2478</v>
      </c>
      <c r="J1806">
        <v>4.5</v>
      </c>
      <c r="K1806">
        <v>2597</v>
      </c>
      <c r="L1806" t="s">
        <v>2479</v>
      </c>
      <c r="M1806" t="s">
        <v>271</v>
      </c>
      <c r="N1806">
        <v>76051</v>
      </c>
      <c r="O1806" t="s">
        <v>94</v>
      </c>
      <c r="P1806">
        <v>4.3</v>
      </c>
      <c r="Q1806">
        <v>4.5</v>
      </c>
      <c r="R1806">
        <v>4.2</v>
      </c>
      <c r="S1806">
        <v>3.4</v>
      </c>
      <c r="T1806">
        <v>4.7</v>
      </c>
      <c r="U1806">
        <v>3.5</v>
      </c>
      <c r="V1806" t="s">
        <v>1422</v>
      </c>
      <c r="W1806" t="s">
        <v>455</v>
      </c>
      <c r="X1806" t="s">
        <v>55</v>
      </c>
      <c r="Y1806">
        <v>14</v>
      </c>
      <c r="Z1806">
        <v>19</v>
      </c>
      <c r="AA1806" t="s">
        <v>44</v>
      </c>
      <c r="AB1806" t="s">
        <v>56</v>
      </c>
      <c r="AC1806" t="s">
        <v>737</v>
      </c>
      <c r="AD1806" t="s">
        <v>9180</v>
      </c>
      <c r="AE1806" t="s">
        <v>9181</v>
      </c>
      <c r="AF1806">
        <v>67813</v>
      </c>
    </row>
    <row r="1807" spans="1:32" x14ac:dyDescent="0.35">
      <c r="A1807">
        <v>2021</v>
      </c>
      <c r="B1807" t="s">
        <v>32</v>
      </c>
      <c r="C1807" t="s">
        <v>3509</v>
      </c>
      <c r="D1807" t="s">
        <v>34</v>
      </c>
      <c r="E1807" t="s">
        <v>9182</v>
      </c>
      <c r="F1807">
        <v>4.8</v>
      </c>
      <c r="G1807">
        <v>102</v>
      </c>
      <c r="H1807" t="s">
        <v>36</v>
      </c>
      <c r="I1807" t="s">
        <v>9183</v>
      </c>
      <c r="J1807">
        <v>4.5</v>
      </c>
      <c r="K1807">
        <v>1700</v>
      </c>
      <c r="L1807" t="s">
        <v>9184</v>
      </c>
      <c r="M1807" t="s">
        <v>271</v>
      </c>
      <c r="N1807">
        <v>76017</v>
      </c>
      <c r="O1807" t="s">
        <v>53</v>
      </c>
      <c r="P1807">
        <v>4.8</v>
      </c>
      <c r="Q1807">
        <v>4.8</v>
      </c>
      <c r="R1807">
        <v>4.8</v>
      </c>
      <c r="S1807">
        <v>4.7</v>
      </c>
      <c r="T1807">
        <v>4.9000000000000004</v>
      </c>
      <c r="U1807">
        <v>4.9000000000000004</v>
      </c>
      <c r="V1807" t="s">
        <v>798</v>
      </c>
      <c r="W1807" t="s">
        <v>2581</v>
      </c>
      <c r="X1807" t="s">
        <v>43</v>
      </c>
      <c r="Y1807">
        <v>27</v>
      </c>
      <c r="Z1807">
        <v>35</v>
      </c>
      <c r="AA1807" t="s">
        <v>44</v>
      </c>
      <c r="AB1807" t="s">
        <v>45</v>
      </c>
      <c r="AC1807" t="s">
        <v>750</v>
      </c>
      <c r="AD1807" t="s">
        <v>9185</v>
      </c>
      <c r="AE1807" t="s">
        <v>9186</v>
      </c>
      <c r="AF1807">
        <v>35277</v>
      </c>
    </row>
    <row r="1808" spans="1:32" x14ac:dyDescent="0.35">
      <c r="A1808">
        <v>2020</v>
      </c>
      <c r="B1808" t="s">
        <v>81</v>
      </c>
      <c r="C1808" t="s">
        <v>82</v>
      </c>
      <c r="D1808" t="s">
        <v>34</v>
      </c>
      <c r="E1808" t="s">
        <v>9187</v>
      </c>
      <c r="F1808">
        <v>4.8</v>
      </c>
      <c r="G1808">
        <v>76</v>
      </c>
      <c r="H1808" t="s">
        <v>36</v>
      </c>
      <c r="I1808" t="s">
        <v>3991</v>
      </c>
      <c r="J1808">
        <v>4.9000000000000004</v>
      </c>
      <c r="K1808">
        <v>68</v>
      </c>
      <c r="L1808" t="s">
        <v>3992</v>
      </c>
      <c r="M1808" t="s">
        <v>271</v>
      </c>
      <c r="N1808">
        <v>78717</v>
      </c>
      <c r="O1808" t="s">
        <v>40</v>
      </c>
      <c r="P1808">
        <v>4.9000000000000004</v>
      </c>
      <c r="Q1808">
        <v>4.8</v>
      </c>
      <c r="R1808">
        <v>4.8</v>
      </c>
      <c r="S1808">
        <v>4.7</v>
      </c>
      <c r="T1808">
        <v>4.8</v>
      </c>
      <c r="U1808">
        <v>4.9000000000000004</v>
      </c>
      <c r="V1808" t="s">
        <v>3186</v>
      </c>
      <c r="W1808" t="s">
        <v>42</v>
      </c>
      <c r="X1808" t="s">
        <v>43</v>
      </c>
      <c r="Y1808">
        <v>20</v>
      </c>
      <c r="Z1808">
        <v>27</v>
      </c>
      <c r="AA1808" t="s">
        <v>44</v>
      </c>
      <c r="AB1808" t="s">
        <v>45</v>
      </c>
      <c r="AC1808" t="s">
        <v>46</v>
      </c>
      <c r="AD1808" t="s">
        <v>9188</v>
      </c>
      <c r="AE1808" t="s">
        <v>9189</v>
      </c>
      <c r="AF1808">
        <v>32463</v>
      </c>
    </row>
    <row r="1809" spans="1:32" x14ac:dyDescent="0.35">
      <c r="A1809">
        <v>2019</v>
      </c>
      <c r="B1809" t="s">
        <v>108</v>
      </c>
      <c r="C1809" t="s">
        <v>1881</v>
      </c>
      <c r="D1809" t="s">
        <v>34</v>
      </c>
      <c r="E1809" t="s">
        <v>9190</v>
      </c>
      <c r="F1809">
        <v>4.8</v>
      </c>
      <c r="G1809">
        <v>40</v>
      </c>
      <c r="H1809" t="s">
        <v>36</v>
      </c>
      <c r="I1809" t="s">
        <v>9191</v>
      </c>
      <c r="J1809">
        <v>4.5999999999999996</v>
      </c>
      <c r="K1809">
        <v>750</v>
      </c>
      <c r="L1809" t="s">
        <v>9192</v>
      </c>
      <c r="M1809" t="s">
        <v>271</v>
      </c>
      <c r="N1809">
        <v>75006</v>
      </c>
      <c r="O1809" t="s">
        <v>53</v>
      </c>
      <c r="P1809">
        <v>4.8</v>
      </c>
      <c r="Q1809">
        <v>4.8</v>
      </c>
      <c r="R1809">
        <v>4.8</v>
      </c>
      <c r="S1809">
        <v>4.5</v>
      </c>
      <c r="T1809">
        <v>4.8</v>
      </c>
      <c r="U1809">
        <v>4.7</v>
      </c>
      <c r="V1809" t="s">
        <v>42</v>
      </c>
      <c r="W1809" t="s">
        <v>42</v>
      </c>
      <c r="X1809" t="s">
        <v>95</v>
      </c>
      <c r="Y1809">
        <v>23</v>
      </c>
      <c r="Z1809">
        <v>34</v>
      </c>
      <c r="AA1809" t="s">
        <v>44</v>
      </c>
      <c r="AB1809" t="s">
        <v>125</v>
      </c>
      <c r="AC1809" t="s">
        <v>219</v>
      </c>
      <c r="AD1809" t="s">
        <v>9193</v>
      </c>
      <c r="AE1809">
        <v>315309</v>
      </c>
      <c r="AF1809">
        <v>46119</v>
      </c>
    </row>
    <row r="1810" spans="1:32" x14ac:dyDescent="0.35">
      <c r="A1810">
        <v>2016</v>
      </c>
      <c r="B1810" t="s">
        <v>81</v>
      </c>
      <c r="C1810" t="s">
        <v>3989</v>
      </c>
      <c r="D1810" t="s">
        <v>34</v>
      </c>
      <c r="E1810" t="s">
        <v>1760</v>
      </c>
      <c r="F1810">
        <v>4.9000000000000004</v>
      </c>
      <c r="G1810">
        <v>83</v>
      </c>
      <c r="H1810" t="s">
        <v>36</v>
      </c>
      <c r="I1810" t="s">
        <v>291</v>
      </c>
      <c r="J1810">
        <v>4.8</v>
      </c>
      <c r="K1810">
        <v>2054</v>
      </c>
      <c r="L1810" t="s">
        <v>292</v>
      </c>
      <c r="M1810" t="s">
        <v>271</v>
      </c>
      <c r="N1810">
        <v>75209</v>
      </c>
      <c r="O1810" t="s">
        <v>53</v>
      </c>
      <c r="P1810">
        <v>4.9000000000000004</v>
      </c>
      <c r="Q1810">
        <v>4.9000000000000004</v>
      </c>
      <c r="R1810">
        <v>4.9000000000000004</v>
      </c>
      <c r="S1810">
        <v>4.8</v>
      </c>
      <c r="T1810">
        <v>4.8</v>
      </c>
      <c r="U1810">
        <v>4.9000000000000004</v>
      </c>
      <c r="V1810" t="s">
        <v>2237</v>
      </c>
      <c r="W1810" t="s">
        <v>76</v>
      </c>
      <c r="X1810" t="s">
        <v>43</v>
      </c>
      <c r="Y1810">
        <v>21</v>
      </c>
      <c r="Z1810">
        <v>31</v>
      </c>
      <c r="AA1810" t="s">
        <v>44</v>
      </c>
      <c r="AB1810" t="s">
        <v>151</v>
      </c>
      <c r="AC1810" t="s">
        <v>184</v>
      </c>
      <c r="AD1810" t="s">
        <v>9194</v>
      </c>
      <c r="AE1810" t="s">
        <v>9195</v>
      </c>
      <c r="AF1810">
        <v>37233</v>
      </c>
    </row>
    <row r="1811" spans="1:32" x14ac:dyDescent="0.35">
      <c r="A1811">
        <v>2017</v>
      </c>
      <c r="B1811" t="s">
        <v>365</v>
      </c>
      <c r="C1811" t="s">
        <v>2408</v>
      </c>
      <c r="D1811" t="s">
        <v>34</v>
      </c>
      <c r="E1811" t="s">
        <v>7844</v>
      </c>
      <c r="F1811">
        <v>4.7</v>
      </c>
      <c r="G1811">
        <v>280</v>
      </c>
      <c r="H1811" t="s">
        <v>36</v>
      </c>
      <c r="I1811" t="s">
        <v>9196</v>
      </c>
      <c r="J1811">
        <v>3</v>
      </c>
      <c r="K1811">
        <v>6</v>
      </c>
      <c r="L1811" t="s">
        <v>9197</v>
      </c>
      <c r="M1811" t="s">
        <v>316</v>
      </c>
      <c r="N1811">
        <v>66067</v>
      </c>
      <c r="O1811" t="s">
        <v>53</v>
      </c>
      <c r="P1811">
        <v>4.8</v>
      </c>
      <c r="Q1811">
        <v>4.7</v>
      </c>
      <c r="R1811">
        <v>4.5999999999999996</v>
      </c>
      <c r="S1811">
        <v>4.7</v>
      </c>
      <c r="T1811">
        <v>4.8</v>
      </c>
      <c r="U1811">
        <v>4.8</v>
      </c>
      <c r="V1811" t="s">
        <v>873</v>
      </c>
      <c r="W1811" t="s">
        <v>9198</v>
      </c>
      <c r="X1811" t="s">
        <v>124</v>
      </c>
      <c r="Y1811">
        <v>20</v>
      </c>
      <c r="Z1811">
        <v>28</v>
      </c>
      <c r="AA1811" t="s">
        <v>44</v>
      </c>
      <c r="AB1811" t="s">
        <v>151</v>
      </c>
      <c r="AC1811" t="s">
        <v>370</v>
      </c>
      <c r="AD1811" t="s">
        <v>9199</v>
      </c>
      <c r="AE1811" t="s">
        <v>9200</v>
      </c>
      <c r="AF1811">
        <v>48683</v>
      </c>
    </row>
    <row r="1812" spans="1:32" x14ac:dyDescent="0.35">
      <c r="A1812">
        <v>2016</v>
      </c>
      <c r="B1812" t="s">
        <v>69</v>
      </c>
      <c r="C1812" t="s">
        <v>9201</v>
      </c>
      <c r="D1812" t="s">
        <v>34</v>
      </c>
      <c r="E1812" t="s">
        <v>8555</v>
      </c>
      <c r="F1812">
        <v>4.7</v>
      </c>
      <c r="G1812">
        <v>100</v>
      </c>
      <c r="H1812" t="s">
        <v>36</v>
      </c>
      <c r="I1812" t="s">
        <v>314</v>
      </c>
      <c r="J1812">
        <v>4.8</v>
      </c>
      <c r="K1812">
        <v>721</v>
      </c>
      <c r="L1812" t="s">
        <v>315</v>
      </c>
      <c r="M1812" t="s">
        <v>316</v>
      </c>
      <c r="N1812">
        <v>66062</v>
      </c>
      <c r="O1812" t="s">
        <v>94</v>
      </c>
      <c r="P1812">
        <v>4.8</v>
      </c>
      <c r="Q1812">
        <v>4.5999999999999996</v>
      </c>
      <c r="R1812">
        <v>4.7</v>
      </c>
      <c r="S1812">
        <v>4.5999999999999996</v>
      </c>
      <c r="T1812">
        <v>4.7</v>
      </c>
      <c r="U1812">
        <v>4.8</v>
      </c>
      <c r="V1812" t="s">
        <v>144</v>
      </c>
      <c r="W1812" t="s">
        <v>76</v>
      </c>
      <c r="X1812" t="s">
        <v>43</v>
      </c>
      <c r="Y1812">
        <v>19</v>
      </c>
      <c r="Z1812">
        <v>28</v>
      </c>
      <c r="AA1812" t="s">
        <v>44</v>
      </c>
      <c r="AB1812" t="s">
        <v>151</v>
      </c>
      <c r="AC1812" t="s">
        <v>848</v>
      </c>
      <c r="AD1812" t="s">
        <v>9202</v>
      </c>
      <c r="AE1812" t="s">
        <v>9203</v>
      </c>
      <c r="AF1812">
        <v>82016</v>
      </c>
    </row>
    <row r="1813" spans="1:32" x14ac:dyDescent="0.35">
      <c r="A1813">
        <v>2013</v>
      </c>
      <c r="B1813" t="s">
        <v>304</v>
      </c>
      <c r="C1813" t="s">
        <v>9204</v>
      </c>
      <c r="D1813" t="s">
        <v>34</v>
      </c>
      <c r="E1813" t="s">
        <v>2610</v>
      </c>
      <c r="F1813">
        <v>4.8</v>
      </c>
      <c r="G1813">
        <v>38</v>
      </c>
      <c r="H1813" t="s">
        <v>36</v>
      </c>
      <c r="I1813" t="s">
        <v>9205</v>
      </c>
      <c r="J1813">
        <v>3.7</v>
      </c>
      <c r="K1813">
        <v>10</v>
      </c>
      <c r="L1813" t="s">
        <v>9206</v>
      </c>
      <c r="M1813" t="s">
        <v>316</v>
      </c>
      <c r="N1813">
        <v>66203</v>
      </c>
      <c r="O1813" t="s">
        <v>53</v>
      </c>
      <c r="P1813">
        <v>4.9000000000000004</v>
      </c>
      <c r="Q1813">
        <v>4.8</v>
      </c>
      <c r="R1813">
        <v>4.8</v>
      </c>
      <c r="S1813">
        <v>4.5999999999999996</v>
      </c>
      <c r="T1813">
        <v>4.9000000000000004</v>
      </c>
      <c r="U1813">
        <v>4.8</v>
      </c>
      <c r="V1813" t="s">
        <v>9207</v>
      </c>
      <c r="W1813" t="s">
        <v>9208</v>
      </c>
      <c r="X1813" t="s">
        <v>43</v>
      </c>
      <c r="Y1813">
        <v>19</v>
      </c>
      <c r="Z1813">
        <v>25</v>
      </c>
      <c r="AA1813" t="s">
        <v>44</v>
      </c>
      <c r="AB1813" t="s">
        <v>151</v>
      </c>
      <c r="AC1813" t="s">
        <v>9209</v>
      </c>
      <c r="AD1813" t="s">
        <v>9210</v>
      </c>
      <c r="AE1813">
        <v>3558</v>
      </c>
      <c r="AF1813">
        <v>96834</v>
      </c>
    </row>
    <row r="1814" spans="1:32" x14ac:dyDescent="0.35">
      <c r="A1814">
        <v>2019</v>
      </c>
      <c r="B1814" t="s">
        <v>257</v>
      </c>
      <c r="C1814" t="s">
        <v>5014</v>
      </c>
      <c r="D1814" t="s">
        <v>1080</v>
      </c>
      <c r="E1814" t="s">
        <v>9211</v>
      </c>
      <c r="F1814">
        <v>4.7</v>
      </c>
      <c r="G1814">
        <v>55</v>
      </c>
      <c r="H1814" t="s">
        <v>36</v>
      </c>
      <c r="I1814" t="s">
        <v>1495</v>
      </c>
      <c r="J1814">
        <v>4.8</v>
      </c>
      <c r="K1814">
        <v>162</v>
      </c>
      <c r="L1814" t="s">
        <v>1496</v>
      </c>
      <c r="M1814" t="s">
        <v>353</v>
      </c>
      <c r="N1814">
        <v>64114</v>
      </c>
      <c r="O1814" t="s">
        <v>94</v>
      </c>
      <c r="P1814">
        <v>5</v>
      </c>
      <c r="Q1814">
        <v>4.9000000000000004</v>
      </c>
      <c r="R1814">
        <v>4.9000000000000004</v>
      </c>
      <c r="S1814">
        <v>4.4000000000000004</v>
      </c>
      <c r="T1814">
        <v>4.7</v>
      </c>
      <c r="U1814">
        <v>4.5999999999999996</v>
      </c>
      <c r="V1814" t="s">
        <v>980</v>
      </c>
      <c r="W1814" t="s">
        <v>2893</v>
      </c>
      <c r="X1814" t="s">
        <v>124</v>
      </c>
      <c r="Y1814">
        <v>17</v>
      </c>
      <c r="Z1814">
        <v>22</v>
      </c>
      <c r="AA1814" t="s">
        <v>44</v>
      </c>
      <c r="AB1814" t="s">
        <v>45</v>
      </c>
      <c r="AC1814" t="s">
        <v>982</v>
      </c>
      <c r="AD1814" t="s">
        <v>9212</v>
      </c>
      <c r="AE1814" t="s">
        <v>9213</v>
      </c>
      <c r="AF1814">
        <v>43521</v>
      </c>
    </row>
    <row r="1815" spans="1:32" x14ac:dyDescent="0.35">
      <c r="A1815">
        <v>2020</v>
      </c>
      <c r="B1815" t="s">
        <v>1046</v>
      </c>
      <c r="C1815" t="s">
        <v>5996</v>
      </c>
      <c r="D1815" t="s">
        <v>1311</v>
      </c>
      <c r="E1815" t="s">
        <v>9214</v>
      </c>
      <c r="F1815">
        <v>4.5999999999999996</v>
      </c>
      <c r="G1815">
        <v>51</v>
      </c>
      <c r="H1815" t="s">
        <v>36</v>
      </c>
      <c r="I1815" t="s">
        <v>9215</v>
      </c>
      <c r="J1815">
        <v>3.9</v>
      </c>
      <c r="K1815">
        <v>74</v>
      </c>
      <c r="L1815" t="s">
        <v>9216</v>
      </c>
      <c r="M1815" t="s">
        <v>271</v>
      </c>
      <c r="N1815">
        <v>77079</v>
      </c>
      <c r="O1815" t="s">
        <v>40</v>
      </c>
      <c r="P1815">
        <v>4.5999999999999996</v>
      </c>
      <c r="Q1815">
        <v>4.5</v>
      </c>
      <c r="R1815">
        <v>4.5999999999999996</v>
      </c>
      <c r="S1815">
        <v>4.5</v>
      </c>
      <c r="T1815">
        <v>4.7</v>
      </c>
      <c r="U1815">
        <v>4.5</v>
      </c>
      <c r="V1815" t="s">
        <v>6740</v>
      </c>
      <c r="W1815" t="s">
        <v>6000</v>
      </c>
      <c r="X1815" t="s">
        <v>43</v>
      </c>
      <c r="Y1815">
        <v>18</v>
      </c>
      <c r="Z1815">
        <v>25</v>
      </c>
      <c r="AA1815" t="s">
        <v>44</v>
      </c>
      <c r="AB1815" t="s">
        <v>125</v>
      </c>
      <c r="AC1815" t="s">
        <v>370</v>
      </c>
      <c r="AD1815" t="s">
        <v>9217</v>
      </c>
      <c r="AE1815" t="s">
        <v>9218</v>
      </c>
      <c r="AF1815">
        <v>33245</v>
      </c>
    </row>
    <row r="1816" spans="1:32" x14ac:dyDescent="0.35">
      <c r="A1816">
        <v>2015</v>
      </c>
      <c r="B1816" t="s">
        <v>48</v>
      </c>
      <c r="C1816" t="s">
        <v>9219</v>
      </c>
      <c r="D1816" t="s">
        <v>34</v>
      </c>
      <c r="E1816" t="s">
        <v>1715</v>
      </c>
      <c r="F1816">
        <v>4.8</v>
      </c>
      <c r="G1816">
        <v>276</v>
      </c>
      <c r="H1816" t="s">
        <v>36</v>
      </c>
      <c r="I1816" t="s">
        <v>9220</v>
      </c>
      <c r="J1816">
        <v>4</v>
      </c>
      <c r="K1816">
        <v>20</v>
      </c>
      <c r="L1816" t="s">
        <v>9221</v>
      </c>
      <c r="M1816" t="s">
        <v>271</v>
      </c>
      <c r="N1816">
        <v>77081</v>
      </c>
      <c r="O1816" t="s">
        <v>53</v>
      </c>
      <c r="P1816">
        <v>4.5999999999999996</v>
      </c>
      <c r="Q1816">
        <v>4.7</v>
      </c>
      <c r="R1816">
        <v>4.8</v>
      </c>
      <c r="S1816">
        <v>4.7</v>
      </c>
      <c r="T1816">
        <v>4.9000000000000004</v>
      </c>
      <c r="U1816">
        <v>4.7</v>
      </c>
      <c r="V1816" t="s">
        <v>76</v>
      </c>
      <c r="W1816" t="s">
        <v>42</v>
      </c>
      <c r="X1816" t="s">
        <v>95</v>
      </c>
      <c r="Y1816">
        <v>17</v>
      </c>
      <c r="Z1816">
        <v>28</v>
      </c>
      <c r="AA1816" t="s">
        <v>44</v>
      </c>
      <c r="AB1816" t="s">
        <v>151</v>
      </c>
      <c r="AC1816" t="s">
        <v>1295</v>
      </c>
      <c r="AD1816" t="s">
        <v>9222</v>
      </c>
      <c r="AE1816">
        <v>378326</v>
      </c>
      <c r="AF1816">
        <v>85533</v>
      </c>
    </row>
    <row r="1817" spans="1:32" x14ac:dyDescent="0.35">
      <c r="A1817">
        <v>2019</v>
      </c>
      <c r="B1817" t="s">
        <v>409</v>
      </c>
      <c r="C1817" t="s">
        <v>1691</v>
      </c>
      <c r="D1817" t="s">
        <v>34</v>
      </c>
      <c r="E1817" t="s">
        <v>9223</v>
      </c>
      <c r="F1817">
        <v>4.8</v>
      </c>
      <c r="G1817">
        <v>224</v>
      </c>
      <c r="H1817" t="s">
        <v>36</v>
      </c>
      <c r="I1817" t="s">
        <v>9224</v>
      </c>
      <c r="J1817">
        <v>2.8</v>
      </c>
      <c r="K1817">
        <v>43</v>
      </c>
      <c r="L1817" t="s">
        <v>9225</v>
      </c>
      <c r="M1817" t="s">
        <v>271</v>
      </c>
      <c r="N1817">
        <v>77503</v>
      </c>
      <c r="O1817" t="s">
        <v>53</v>
      </c>
      <c r="P1817">
        <v>4.9000000000000004</v>
      </c>
      <c r="Q1817">
        <v>4.9000000000000004</v>
      </c>
      <c r="R1817">
        <v>4.8</v>
      </c>
      <c r="S1817">
        <v>4.5999999999999996</v>
      </c>
      <c r="T1817">
        <v>4.9000000000000004</v>
      </c>
      <c r="U1817">
        <v>4.8</v>
      </c>
      <c r="V1817" t="s">
        <v>1058</v>
      </c>
      <c r="W1817" t="s">
        <v>42</v>
      </c>
      <c r="X1817" t="s">
        <v>95</v>
      </c>
      <c r="Y1817">
        <v>19</v>
      </c>
      <c r="Z1817">
        <v>26</v>
      </c>
      <c r="AA1817" t="s">
        <v>44</v>
      </c>
      <c r="AB1817" t="s">
        <v>45</v>
      </c>
      <c r="AC1817" t="s">
        <v>474</v>
      </c>
      <c r="AD1817" t="s">
        <v>9226</v>
      </c>
      <c r="AE1817" t="s">
        <v>9227</v>
      </c>
      <c r="AF1817">
        <v>80202</v>
      </c>
    </row>
    <row r="1818" spans="1:32" x14ac:dyDescent="0.35">
      <c r="A1818">
        <v>2021</v>
      </c>
      <c r="B1818" t="s">
        <v>516</v>
      </c>
      <c r="C1818" t="s">
        <v>7166</v>
      </c>
      <c r="D1818" t="s">
        <v>34</v>
      </c>
      <c r="E1818" t="s">
        <v>747</v>
      </c>
      <c r="F1818">
        <v>4.8</v>
      </c>
      <c r="G1818">
        <v>84</v>
      </c>
      <c r="H1818" t="s">
        <v>36</v>
      </c>
      <c r="I1818" t="s">
        <v>3539</v>
      </c>
      <c r="J1818">
        <v>4.8</v>
      </c>
      <c r="K1818">
        <v>1250</v>
      </c>
      <c r="L1818" t="s">
        <v>3540</v>
      </c>
      <c r="M1818" t="s">
        <v>334</v>
      </c>
      <c r="N1818">
        <v>55306</v>
      </c>
      <c r="O1818" t="s">
        <v>40</v>
      </c>
      <c r="P1818">
        <v>4.8</v>
      </c>
      <c r="Q1818">
        <v>4.8</v>
      </c>
      <c r="R1818">
        <v>4.8</v>
      </c>
      <c r="S1818">
        <v>4.7</v>
      </c>
      <c r="T1818">
        <v>4.8</v>
      </c>
      <c r="U1818">
        <v>4.8</v>
      </c>
      <c r="V1818" t="s">
        <v>3541</v>
      </c>
      <c r="W1818" t="s">
        <v>42</v>
      </c>
      <c r="X1818" t="s">
        <v>124</v>
      </c>
      <c r="Y1818">
        <v>24</v>
      </c>
      <c r="Z1818">
        <v>30</v>
      </c>
      <c r="AA1818" t="s">
        <v>44</v>
      </c>
      <c r="AB1818" t="s">
        <v>198</v>
      </c>
      <c r="AC1818" t="s">
        <v>2096</v>
      </c>
      <c r="AD1818" t="s">
        <v>9228</v>
      </c>
      <c r="AE1818" t="s">
        <v>9229</v>
      </c>
      <c r="AF1818">
        <v>10545</v>
      </c>
    </row>
    <row r="1819" spans="1:32" x14ac:dyDescent="0.35">
      <c r="A1819">
        <v>2020</v>
      </c>
      <c r="B1819" t="s">
        <v>69</v>
      </c>
      <c r="C1819" t="s">
        <v>5532</v>
      </c>
      <c r="D1819" t="s">
        <v>34</v>
      </c>
      <c r="E1819" t="s">
        <v>9230</v>
      </c>
      <c r="F1819">
        <v>4.8</v>
      </c>
      <c r="G1819">
        <v>269</v>
      </c>
      <c r="H1819" t="s">
        <v>36</v>
      </c>
      <c r="I1819" t="s">
        <v>4564</v>
      </c>
      <c r="J1819">
        <v>4.5999999999999996</v>
      </c>
      <c r="K1819">
        <v>1177</v>
      </c>
      <c r="L1819" t="s">
        <v>4565</v>
      </c>
      <c r="M1819" t="s">
        <v>334</v>
      </c>
      <c r="N1819">
        <v>55437</v>
      </c>
      <c r="O1819" t="s">
        <v>53</v>
      </c>
      <c r="P1819">
        <v>4.9000000000000004</v>
      </c>
      <c r="Q1819">
        <v>4.8</v>
      </c>
      <c r="R1819">
        <v>4.8</v>
      </c>
      <c r="S1819">
        <v>4.8</v>
      </c>
      <c r="T1819">
        <v>4.9000000000000004</v>
      </c>
      <c r="U1819">
        <v>4.9000000000000004</v>
      </c>
      <c r="V1819" t="s">
        <v>42</v>
      </c>
      <c r="W1819" t="s">
        <v>42</v>
      </c>
      <c r="X1819" t="s">
        <v>124</v>
      </c>
      <c r="Y1819">
        <v>27</v>
      </c>
      <c r="Z1819">
        <v>32</v>
      </c>
      <c r="AA1819" t="s">
        <v>44</v>
      </c>
      <c r="AB1819" t="s">
        <v>1792</v>
      </c>
      <c r="AC1819" t="s">
        <v>9231</v>
      </c>
      <c r="AD1819" t="s">
        <v>9232</v>
      </c>
      <c r="AE1819" t="s">
        <v>9233</v>
      </c>
      <c r="AF1819">
        <v>33263</v>
      </c>
    </row>
    <row r="1820" spans="1:32" x14ac:dyDescent="0.35">
      <c r="A1820">
        <v>2020</v>
      </c>
      <c r="B1820" t="s">
        <v>60</v>
      </c>
      <c r="C1820" t="s">
        <v>61</v>
      </c>
      <c r="D1820" t="s">
        <v>34</v>
      </c>
      <c r="E1820" t="s">
        <v>9234</v>
      </c>
      <c r="F1820">
        <v>4.8</v>
      </c>
      <c r="G1820">
        <v>201</v>
      </c>
      <c r="H1820" t="s">
        <v>36</v>
      </c>
      <c r="I1820" t="s">
        <v>9235</v>
      </c>
      <c r="J1820">
        <v>4.4000000000000004</v>
      </c>
      <c r="K1820">
        <v>152</v>
      </c>
      <c r="L1820" t="s">
        <v>9236</v>
      </c>
      <c r="M1820" t="s">
        <v>866</v>
      </c>
      <c r="N1820">
        <v>72143</v>
      </c>
      <c r="O1820" t="s">
        <v>40</v>
      </c>
      <c r="P1820">
        <v>4.9000000000000004</v>
      </c>
      <c r="Q1820">
        <v>4.9000000000000004</v>
      </c>
      <c r="R1820">
        <v>4.8</v>
      </c>
      <c r="S1820">
        <v>4.5999999999999996</v>
      </c>
      <c r="T1820">
        <v>4.8</v>
      </c>
      <c r="U1820">
        <v>4.7</v>
      </c>
      <c r="V1820" t="s">
        <v>65</v>
      </c>
      <c r="W1820" t="s">
        <v>42</v>
      </c>
      <c r="X1820" t="s">
        <v>55</v>
      </c>
      <c r="Y1820">
        <v>19</v>
      </c>
      <c r="Z1820">
        <v>24</v>
      </c>
      <c r="AA1820" t="s">
        <v>44</v>
      </c>
      <c r="AB1820" t="s">
        <v>45</v>
      </c>
      <c r="AC1820" t="s">
        <v>66</v>
      </c>
      <c r="AD1820" t="s">
        <v>9237</v>
      </c>
      <c r="AE1820" t="s">
        <v>9238</v>
      </c>
      <c r="AF1820">
        <v>46815</v>
      </c>
    </row>
    <row r="1821" spans="1:32" x14ac:dyDescent="0.35">
      <c r="A1821">
        <v>2016</v>
      </c>
      <c r="B1821" t="s">
        <v>525</v>
      </c>
      <c r="C1821" t="s">
        <v>1092</v>
      </c>
      <c r="D1821" t="s">
        <v>34</v>
      </c>
      <c r="E1821" t="s">
        <v>9239</v>
      </c>
      <c r="F1821">
        <v>4.7</v>
      </c>
      <c r="G1821">
        <v>267</v>
      </c>
      <c r="H1821" t="s">
        <v>36</v>
      </c>
      <c r="I1821" t="s">
        <v>8853</v>
      </c>
      <c r="J1821">
        <v>4.8</v>
      </c>
      <c r="K1821">
        <v>2596</v>
      </c>
      <c r="L1821" t="s">
        <v>8854</v>
      </c>
      <c r="M1821" t="s">
        <v>353</v>
      </c>
      <c r="N1821">
        <v>63011</v>
      </c>
      <c r="O1821" t="s">
        <v>53</v>
      </c>
      <c r="P1821">
        <v>4.7</v>
      </c>
      <c r="Q1821">
        <v>4.7</v>
      </c>
      <c r="R1821">
        <v>4.7</v>
      </c>
      <c r="S1821">
        <v>4.5999999999999996</v>
      </c>
      <c r="T1821">
        <v>4.7</v>
      </c>
      <c r="U1821">
        <v>4.7</v>
      </c>
      <c r="V1821" t="s">
        <v>206</v>
      </c>
      <c r="W1821" t="s">
        <v>3419</v>
      </c>
      <c r="X1821" t="s">
        <v>43</v>
      </c>
      <c r="Y1821">
        <v>18</v>
      </c>
      <c r="Z1821">
        <v>26</v>
      </c>
      <c r="AA1821" t="s">
        <v>44</v>
      </c>
      <c r="AB1821" t="s">
        <v>151</v>
      </c>
      <c r="AC1821" t="s">
        <v>1477</v>
      </c>
      <c r="AD1821" t="s">
        <v>9240</v>
      </c>
      <c r="AE1821" t="s">
        <v>9241</v>
      </c>
      <c r="AF1821">
        <v>102860</v>
      </c>
    </row>
    <row r="1822" spans="1:32" x14ac:dyDescent="0.35">
      <c r="A1822">
        <v>2020</v>
      </c>
      <c r="B1822" t="s">
        <v>257</v>
      </c>
      <c r="C1822" t="s">
        <v>1943</v>
      </c>
      <c r="D1822" t="s">
        <v>34</v>
      </c>
      <c r="E1822" t="s">
        <v>3869</v>
      </c>
      <c r="F1822">
        <v>4.9000000000000004</v>
      </c>
      <c r="G1822">
        <v>51</v>
      </c>
      <c r="H1822" t="s">
        <v>36</v>
      </c>
      <c r="I1822" t="s">
        <v>9242</v>
      </c>
      <c r="J1822">
        <v>4.9000000000000004</v>
      </c>
      <c r="K1822">
        <v>1867</v>
      </c>
      <c r="L1822" t="s">
        <v>9243</v>
      </c>
      <c r="M1822" t="s">
        <v>353</v>
      </c>
      <c r="N1822">
        <v>63011</v>
      </c>
      <c r="O1822" t="s">
        <v>53</v>
      </c>
      <c r="P1822">
        <v>5</v>
      </c>
      <c r="Q1822">
        <v>4.9000000000000004</v>
      </c>
      <c r="R1822">
        <v>4.9000000000000004</v>
      </c>
      <c r="S1822">
        <v>4.7</v>
      </c>
      <c r="T1822">
        <v>4.9000000000000004</v>
      </c>
      <c r="U1822">
        <v>4.9000000000000004</v>
      </c>
      <c r="V1822" t="s">
        <v>455</v>
      </c>
      <c r="W1822" t="s">
        <v>1327</v>
      </c>
      <c r="X1822" t="s">
        <v>124</v>
      </c>
      <c r="Y1822">
        <v>24</v>
      </c>
      <c r="Z1822">
        <v>29</v>
      </c>
      <c r="AA1822" t="s">
        <v>44</v>
      </c>
      <c r="AB1822" t="s">
        <v>45</v>
      </c>
      <c r="AC1822" t="s">
        <v>219</v>
      </c>
      <c r="AD1822" t="s">
        <v>9244</v>
      </c>
      <c r="AE1822" t="s">
        <v>9245</v>
      </c>
      <c r="AF1822">
        <v>22938</v>
      </c>
    </row>
    <row r="1823" spans="1:32" x14ac:dyDescent="0.35">
      <c r="A1823">
        <v>2019</v>
      </c>
      <c r="B1823" t="s">
        <v>108</v>
      </c>
      <c r="C1823" t="s">
        <v>3601</v>
      </c>
      <c r="D1823" t="s">
        <v>34</v>
      </c>
      <c r="E1823" t="s">
        <v>2988</v>
      </c>
      <c r="F1823">
        <v>4.8</v>
      </c>
      <c r="G1823">
        <v>40</v>
      </c>
      <c r="H1823" t="s">
        <v>36</v>
      </c>
      <c r="I1823" t="s">
        <v>886</v>
      </c>
      <c r="J1823">
        <v>2</v>
      </c>
      <c r="K1823">
        <v>1</v>
      </c>
      <c r="L1823" t="s">
        <v>887</v>
      </c>
      <c r="M1823" t="s">
        <v>361</v>
      </c>
      <c r="N1823">
        <v>70001</v>
      </c>
      <c r="O1823" t="s">
        <v>40</v>
      </c>
      <c r="P1823">
        <v>4.8</v>
      </c>
      <c r="Q1823">
        <v>4.8</v>
      </c>
      <c r="R1823">
        <v>4.8</v>
      </c>
      <c r="S1823">
        <v>4.5</v>
      </c>
      <c r="T1823">
        <v>4.8</v>
      </c>
      <c r="U1823">
        <v>4.7</v>
      </c>
      <c r="V1823" t="s">
        <v>111</v>
      </c>
      <c r="W1823" t="s">
        <v>123</v>
      </c>
      <c r="X1823" t="s">
        <v>124</v>
      </c>
      <c r="Y1823">
        <v>22</v>
      </c>
      <c r="Z1823">
        <v>33</v>
      </c>
      <c r="AA1823" t="s">
        <v>44</v>
      </c>
      <c r="AB1823" t="s">
        <v>125</v>
      </c>
      <c r="AC1823" t="s">
        <v>219</v>
      </c>
      <c r="AD1823" t="s">
        <v>9246</v>
      </c>
      <c r="AE1823" t="s">
        <v>9247</v>
      </c>
      <c r="AF1823">
        <v>27311</v>
      </c>
    </row>
    <row r="1824" spans="1:32" x14ac:dyDescent="0.35">
      <c r="A1824">
        <v>2020</v>
      </c>
      <c r="B1824" t="s">
        <v>108</v>
      </c>
      <c r="C1824" t="s">
        <v>1594</v>
      </c>
      <c r="D1824" t="s">
        <v>34</v>
      </c>
      <c r="E1824" t="s">
        <v>9248</v>
      </c>
      <c r="F1824">
        <v>4.3</v>
      </c>
      <c r="G1824">
        <v>75</v>
      </c>
      <c r="H1824" t="s">
        <v>36</v>
      </c>
      <c r="I1824" t="s">
        <v>886</v>
      </c>
      <c r="J1824">
        <v>2</v>
      </c>
      <c r="K1824">
        <v>1</v>
      </c>
      <c r="L1824" t="s">
        <v>887</v>
      </c>
      <c r="M1824" t="s">
        <v>361</v>
      </c>
      <c r="N1824">
        <v>70001</v>
      </c>
      <c r="O1824" t="s">
        <v>40</v>
      </c>
      <c r="P1824">
        <v>4.5999999999999996</v>
      </c>
      <c r="Q1824">
        <v>4.5999999999999996</v>
      </c>
      <c r="R1824">
        <v>4</v>
      </c>
      <c r="S1824">
        <v>3.9</v>
      </c>
      <c r="T1824">
        <v>4.5999999999999996</v>
      </c>
      <c r="U1824">
        <v>4.0999999999999996</v>
      </c>
      <c r="V1824" t="s">
        <v>639</v>
      </c>
      <c r="W1824" t="s">
        <v>123</v>
      </c>
      <c r="X1824" t="s">
        <v>124</v>
      </c>
      <c r="Y1824">
        <v>19</v>
      </c>
      <c r="Z1824">
        <v>26</v>
      </c>
      <c r="AA1824" t="s">
        <v>44</v>
      </c>
      <c r="AB1824" t="s">
        <v>125</v>
      </c>
      <c r="AC1824" t="s">
        <v>219</v>
      </c>
      <c r="AD1824" t="s">
        <v>9249</v>
      </c>
      <c r="AE1824" t="s">
        <v>9250</v>
      </c>
      <c r="AF1824">
        <v>20214</v>
      </c>
    </row>
    <row r="1825" spans="1:32" x14ac:dyDescent="0.35">
      <c r="A1825">
        <v>2017</v>
      </c>
      <c r="B1825" t="s">
        <v>48</v>
      </c>
      <c r="C1825" t="s">
        <v>49</v>
      </c>
      <c r="D1825" t="s">
        <v>34</v>
      </c>
      <c r="E1825" t="s">
        <v>9251</v>
      </c>
      <c r="F1825">
        <v>4.8</v>
      </c>
      <c r="G1825">
        <v>568</v>
      </c>
      <c r="H1825" t="s">
        <v>36</v>
      </c>
      <c r="I1825" t="s">
        <v>3591</v>
      </c>
      <c r="J1825">
        <v>4.5</v>
      </c>
      <c r="K1825">
        <v>1175</v>
      </c>
      <c r="L1825" t="s">
        <v>3592</v>
      </c>
      <c r="M1825" t="s">
        <v>378</v>
      </c>
      <c r="N1825">
        <v>60142</v>
      </c>
      <c r="O1825" t="s">
        <v>53</v>
      </c>
      <c r="P1825">
        <v>4.9000000000000004</v>
      </c>
      <c r="Q1825">
        <v>4.8</v>
      </c>
      <c r="R1825">
        <v>4.8</v>
      </c>
      <c r="S1825">
        <v>4.5999999999999996</v>
      </c>
      <c r="T1825">
        <v>4.8</v>
      </c>
      <c r="U1825">
        <v>4.8</v>
      </c>
      <c r="V1825" t="s">
        <v>229</v>
      </c>
      <c r="W1825" t="s">
        <v>42</v>
      </c>
      <c r="X1825" t="s">
        <v>55</v>
      </c>
      <c r="Y1825">
        <v>15</v>
      </c>
      <c r="Z1825">
        <v>21</v>
      </c>
      <c r="AA1825" t="s">
        <v>512</v>
      </c>
      <c r="AB1825" t="s">
        <v>151</v>
      </c>
      <c r="AC1825" t="s">
        <v>513</v>
      </c>
      <c r="AD1825" t="s">
        <v>9252</v>
      </c>
      <c r="AE1825" t="s">
        <v>9253</v>
      </c>
      <c r="AF1825">
        <v>43767</v>
      </c>
    </row>
    <row r="1826" spans="1:32" x14ac:dyDescent="0.35">
      <c r="A1826">
        <v>2019</v>
      </c>
      <c r="B1826" t="s">
        <v>69</v>
      </c>
      <c r="C1826" t="s">
        <v>357</v>
      </c>
      <c r="D1826" t="s">
        <v>34</v>
      </c>
      <c r="E1826" t="s">
        <v>1543</v>
      </c>
      <c r="F1826">
        <v>4.8</v>
      </c>
      <c r="G1826">
        <v>223</v>
      </c>
      <c r="H1826" t="s">
        <v>36</v>
      </c>
      <c r="I1826" t="s">
        <v>9254</v>
      </c>
      <c r="J1826">
        <v>2.8</v>
      </c>
      <c r="K1826">
        <v>34</v>
      </c>
      <c r="L1826" t="s">
        <v>9255</v>
      </c>
      <c r="M1826" t="s">
        <v>378</v>
      </c>
      <c r="N1826">
        <v>60173</v>
      </c>
      <c r="O1826" t="s">
        <v>53</v>
      </c>
      <c r="P1826">
        <v>4.9000000000000004</v>
      </c>
      <c r="Q1826">
        <v>4.8</v>
      </c>
      <c r="R1826">
        <v>4.7</v>
      </c>
      <c r="S1826">
        <v>4.7</v>
      </c>
      <c r="T1826">
        <v>4.7</v>
      </c>
      <c r="U1826">
        <v>4.8</v>
      </c>
      <c r="V1826" t="s">
        <v>76</v>
      </c>
      <c r="W1826" t="s">
        <v>76</v>
      </c>
      <c r="X1826" t="s">
        <v>124</v>
      </c>
      <c r="Y1826">
        <v>18</v>
      </c>
      <c r="Z1826">
        <v>26</v>
      </c>
      <c r="AA1826" t="s">
        <v>44</v>
      </c>
      <c r="AB1826" t="s">
        <v>151</v>
      </c>
      <c r="AC1826" t="s">
        <v>126</v>
      </c>
      <c r="AD1826" t="s">
        <v>9256</v>
      </c>
      <c r="AE1826">
        <v>22645644</v>
      </c>
      <c r="AF1826">
        <v>17892</v>
      </c>
    </row>
    <row r="1827" spans="1:32" x14ac:dyDescent="0.35">
      <c r="A1827">
        <v>2020</v>
      </c>
      <c r="B1827" t="s">
        <v>60</v>
      </c>
      <c r="C1827" t="s">
        <v>61</v>
      </c>
      <c r="D1827" t="s">
        <v>3720</v>
      </c>
      <c r="E1827" t="s">
        <v>9257</v>
      </c>
      <c r="F1827">
        <v>4.8</v>
      </c>
      <c r="G1827">
        <v>201</v>
      </c>
      <c r="H1827" t="s">
        <v>36</v>
      </c>
      <c r="I1827" t="s">
        <v>9258</v>
      </c>
      <c r="J1827">
        <v>4.3</v>
      </c>
      <c r="K1827">
        <v>782</v>
      </c>
      <c r="L1827" t="s">
        <v>9259</v>
      </c>
      <c r="M1827" t="s">
        <v>378</v>
      </c>
      <c r="N1827">
        <v>60195</v>
      </c>
      <c r="O1827" t="s">
        <v>40</v>
      </c>
      <c r="P1827">
        <v>4.9000000000000004</v>
      </c>
      <c r="Q1827">
        <v>4.9000000000000004</v>
      </c>
      <c r="R1827">
        <v>4.8</v>
      </c>
      <c r="S1827">
        <v>4.5999999999999996</v>
      </c>
      <c r="T1827">
        <v>4.8</v>
      </c>
      <c r="U1827">
        <v>4.7</v>
      </c>
      <c r="V1827" t="s">
        <v>566</v>
      </c>
      <c r="W1827" t="s">
        <v>42</v>
      </c>
      <c r="X1827" t="s">
        <v>55</v>
      </c>
      <c r="Y1827">
        <v>19</v>
      </c>
      <c r="Z1827">
        <v>24</v>
      </c>
      <c r="AA1827" t="s">
        <v>44</v>
      </c>
      <c r="AB1827" t="s">
        <v>45</v>
      </c>
      <c r="AC1827" t="s">
        <v>66</v>
      </c>
      <c r="AD1827" t="s">
        <v>9260</v>
      </c>
      <c r="AE1827" t="s">
        <v>9261</v>
      </c>
      <c r="AF1827">
        <v>45585</v>
      </c>
    </row>
    <row r="1828" spans="1:32" x14ac:dyDescent="0.35">
      <c r="A1828">
        <v>2018</v>
      </c>
      <c r="B1828" t="s">
        <v>257</v>
      </c>
      <c r="C1828" t="s">
        <v>1943</v>
      </c>
      <c r="D1828" t="s">
        <v>34</v>
      </c>
      <c r="E1828" t="s">
        <v>9262</v>
      </c>
      <c r="F1828">
        <v>4.8</v>
      </c>
      <c r="G1828">
        <v>64</v>
      </c>
      <c r="H1828" t="s">
        <v>36</v>
      </c>
      <c r="I1828" t="s">
        <v>9263</v>
      </c>
      <c r="J1828">
        <v>4.7</v>
      </c>
      <c r="K1828">
        <v>1417</v>
      </c>
      <c r="L1828" t="s">
        <v>9264</v>
      </c>
      <c r="M1828" t="s">
        <v>378</v>
      </c>
      <c r="N1828">
        <v>60559</v>
      </c>
      <c r="O1828" t="s">
        <v>53</v>
      </c>
      <c r="P1828">
        <v>4.9000000000000004</v>
      </c>
      <c r="Q1828">
        <v>4.9000000000000004</v>
      </c>
      <c r="R1828">
        <v>4.8</v>
      </c>
      <c r="S1828">
        <v>4.4000000000000004</v>
      </c>
      <c r="T1828">
        <v>4.9000000000000004</v>
      </c>
      <c r="U1828">
        <v>4.5999999999999996</v>
      </c>
      <c r="V1828" t="s">
        <v>1552</v>
      </c>
      <c r="W1828" t="s">
        <v>77</v>
      </c>
      <c r="X1828" t="s">
        <v>124</v>
      </c>
      <c r="Y1828">
        <v>22</v>
      </c>
      <c r="Z1828">
        <v>29</v>
      </c>
      <c r="AA1828" t="s">
        <v>44</v>
      </c>
      <c r="AB1828" t="s">
        <v>45</v>
      </c>
      <c r="AC1828" t="s">
        <v>219</v>
      </c>
      <c r="AD1828" t="s">
        <v>9265</v>
      </c>
      <c r="AE1828" t="s">
        <v>9266</v>
      </c>
      <c r="AF1828">
        <v>10925</v>
      </c>
    </row>
    <row r="1829" spans="1:32" x14ac:dyDescent="0.35">
      <c r="A1829">
        <v>2020</v>
      </c>
      <c r="B1829" t="s">
        <v>81</v>
      </c>
      <c r="C1829" t="s">
        <v>4878</v>
      </c>
      <c r="D1829" t="s">
        <v>34</v>
      </c>
      <c r="E1829" t="s">
        <v>9267</v>
      </c>
      <c r="F1829">
        <v>4.9000000000000004</v>
      </c>
      <c r="G1829">
        <v>52</v>
      </c>
      <c r="H1829" t="s">
        <v>36</v>
      </c>
      <c r="I1829" t="s">
        <v>7604</v>
      </c>
      <c r="J1829">
        <v>4.8</v>
      </c>
      <c r="K1829">
        <v>1919</v>
      </c>
      <c r="L1829" t="s">
        <v>7605</v>
      </c>
      <c r="M1829" t="s">
        <v>378</v>
      </c>
      <c r="N1829">
        <v>60559</v>
      </c>
      <c r="O1829" t="s">
        <v>53</v>
      </c>
      <c r="P1829">
        <v>4.9000000000000004</v>
      </c>
      <c r="Q1829">
        <v>4.8</v>
      </c>
      <c r="R1829">
        <v>4.9000000000000004</v>
      </c>
      <c r="S1829">
        <v>4.8</v>
      </c>
      <c r="T1829">
        <v>4.8</v>
      </c>
      <c r="U1829">
        <v>5</v>
      </c>
      <c r="V1829" t="s">
        <v>4224</v>
      </c>
      <c r="W1829" t="s">
        <v>42</v>
      </c>
      <c r="X1829" t="s">
        <v>43</v>
      </c>
      <c r="Y1829">
        <v>22</v>
      </c>
      <c r="Z1829">
        <v>31</v>
      </c>
      <c r="AA1829" t="s">
        <v>44</v>
      </c>
      <c r="AB1829" t="s">
        <v>45</v>
      </c>
      <c r="AC1829" t="s">
        <v>46</v>
      </c>
      <c r="AD1829" t="s">
        <v>9268</v>
      </c>
      <c r="AE1829" t="s">
        <v>9269</v>
      </c>
      <c r="AF1829">
        <v>50660</v>
      </c>
    </row>
    <row r="1830" spans="1:32" x14ac:dyDescent="0.35">
      <c r="A1830">
        <v>2017</v>
      </c>
      <c r="B1830" t="s">
        <v>48</v>
      </c>
      <c r="C1830" t="s">
        <v>752</v>
      </c>
      <c r="D1830" t="s">
        <v>34</v>
      </c>
      <c r="E1830" t="s">
        <v>9270</v>
      </c>
      <c r="F1830">
        <v>4.7</v>
      </c>
      <c r="G1830">
        <v>290</v>
      </c>
      <c r="H1830" t="s">
        <v>36</v>
      </c>
      <c r="I1830" t="s">
        <v>9271</v>
      </c>
      <c r="J1830">
        <v>4.5999999999999996</v>
      </c>
      <c r="K1830">
        <v>159</v>
      </c>
      <c r="L1830" t="s">
        <v>9272</v>
      </c>
      <c r="M1830" t="s">
        <v>344</v>
      </c>
      <c r="N1830">
        <v>54956</v>
      </c>
      <c r="O1830" t="s">
        <v>53</v>
      </c>
      <c r="P1830">
        <v>4.8</v>
      </c>
      <c r="Q1830">
        <v>4.7</v>
      </c>
      <c r="R1830">
        <v>4.7</v>
      </c>
      <c r="S1830">
        <v>4.5999999999999996</v>
      </c>
      <c r="T1830">
        <v>4.8</v>
      </c>
      <c r="U1830">
        <v>4.7</v>
      </c>
      <c r="V1830" t="s">
        <v>42</v>
      </c>
      <c r="W1830" t="s">
        <v>77</v>
      </c>
      <c r="X1830" t="s">
        <v>124</v>
      </c>
      <c r="Y1830">
        <v>17</v>
      </c>
      <c r="Z1830">
        <v>24</v>
      </c>
      <c r="AA1830" t="s">
        <v>44</v>
      </c>
      <c r="AB1830" t="s">
        <v>151</v>
      </c>
      <c r="AC1830" t="s">
        <v>1029</v>
      </c>
      <c r="AD1830" t="s">
        <v>9273</v>
      </c>
      <c r="AE1830" t="s">
        <v>9274</v>
      </c>
      <c r="AF1830">
        <v>44604</v>
      </c>
    </row>
    <row r="1831" spans="1:32" x14ac:dyDescent="0.35">
      <c r="A1831">
        <v>2019</v>
      </c>
      <c r="B1831" t="s">
        <v>69</v>
      </c>
      <c r="C1831" t="s">
        <v>4136</v>
      </c>
      <c r="D1831" t="s">
        <v>400</v>
      </c>
      <c r="E1831" t="s">
        <v>9275</v>
      </c>
      <c r="F1831">
        <v>4.8</v>
      </c>
      <c r="G1831">
        <v>540</v>
      </c>
      <c r="H1831" t="s">
        <v>36</v>
      </c>
      <c r="I1831" t="s">
        <v>8486</v>
      </c>
      <c r="J1831">
        <v>4.5</v>
      </c>
      <c r="K1831">
        <v>1823</v>
      </c>
      <c r="L1831" t="s">
        <v>8487</v>
      </c>
      <c r="M1831" t="s">
        <v>378</v>
      </c>
      <c r="N1831">
        <v>60462</v>
      </c>
      <c r="O1831" t="s">
        <v>53</v>
      </c>
      <c r="P1831">
        <v>4.8</v>
      </c>
      <c r="Q1831">
        <v>4.8</v>
      </c>
      <c r="R1831">
        <v>4.7</v>
      </c>
      <c r="S1831">
        <v>4.7</v>
      </c>
      <c r="T1831">
        <v>4.8</v>
      </c>
      <c r="U1831">
        <v>4.8</v>
      </c>
      <c r="V1831" t="s">
        <v>104</v>
      </c>
      <c r="W1831" t="s">
        <v>76</v>
      </c>
      <c r="X1831" t="s">
        <v>124</v>
      </c>
      <c r="Y1831">
        <v>27</v>
      </c>
      <c r="Z1831">
        <v>33</v>
      </c>
      <c r="AA1831" t="s">
        <v>44</v>
      </c>
      <c r="AB1831" t="s">
        <v>78</v>
      </c>
      <c r="AC1831" t="s">
        <v>79</v>
      </c>
      <c r="AD1831" t="s">
        <v>9276</v>
      </c>
      <c r="AE1831" t="s">
        <v>9277</v>
      </c>
      <c r="AF1831">
        <v>31191</v>
      </c>
    </row>
    <row r="1832" spans="1:32" x14ac:dyDescent="0.35">
      <c r="A1832">
        <v>2019</v>
      </c>
      <c r="B1832" t="s">
        <v>69</v>
      </c>
      <c r="C1832" t="s">
        <v>1537</v>
      </c>
      <c r="D1832" t="s">
        <v>34</v>
      </c>
      <c r="E1832" t="s">
        <v>2326</v>
      </c>
      <c r="F1832">
        <v>4.8</v>
      </c>
      <c r="G1832">
        <v>540</v>
      </c>
      <c r="H1832" t="s">
        <v>36</v>
      </c>
      <c r="I1832" t="s">
        <v>9278</v>
      </c>
      <c r="J1832">
        <v>4.8</v>
      </c>
      <c r="K1832">
        <v>5120</v>
      </c>
      <c r="L1832" t="s">
        <v>9279</v>
      </c>
      <c r="M1832" t="s">
        <v>344</v>
      </c>
      <c r="N1832">
        <v>53227</v>
      </c>
      <c r="O1832" t="s">
        <v>53</v>
      </c>
      <c r="P1832">
        <v>4.8</v>
      </c>
      <c r="Q1832">
        <v>4.8</v>
      </c>
      <c r="R1832">
        <v>4.7</v>
      </c>
      <c r="S1832">
        <v>4.7</v>
      </c>
      <c r="T1832">
        <v>4.8</v>
      </c>
      <c r="U1832">
        <v>4.8</v>
      </c>
      <c r="V1832" t="s">
        <v>42</v>
      </c>
      <c r="W1832" t="s">
        <v>77</v>
      </c>
      <c r="X1832" t="s">
        <v>124</v>
      </c>
      <c r="Y1832">
        <v>27</v>
      </c>
      <c r="Z1832">
        <v>33</v>
      </c>
      <c r="AA1832" t="s">
        <v>44</v>
      </c>
      <c r="AB1832" t="s">
        <v>78</v>
      </c>
      <c r="AC1832" t="s">
        <v>79</v>
      </c>
      <c r="AD1832" t="s">
        <v>9280</v>
      </c>
      <c r="AE1832" t="s">
        <v>9281</v>
      </c>
      <c r="AF1832">
        <v>33594</v>
      </c>
    </row>
    <row r="1833" spans="1:32" x14ac:dyDescent="0.35">
      <c r="A1833">
        <v>2013</v>
      </c>
      <c r="B1833" t="s">
        <v>321</v>
      </c>
      <c r="C1833" t="s">
        <v>2778</v>
      </c>
      <c r="D1833" t="s">
        <v>34</v>
      </c>
      <c r="E1833" t="s">
        <v>7827</v>
      </c>
      <c r="F1833">
        <v>4.5999999999999996</v>
      </c>
      <c r="G1833">
        <v>59</v>
      </c>
      <c r="H1833" t="s">
        <v>36</v>
      </c>
      <c r="I1833" t="s">
        <v>9282</v>
      </c>
      <c r="J1833">
        <v>3.6</v>
      </c>
      <c r="K1833">
        <v>43</v>
      </c>
      <c r="L1833" t="s">
        <v>9283</v>
      </c>
      <c r="M1833" t="s">
        <v>378</v>
      </c>
      <c r="N1833">
        <v>60455</v>
      </c>
      <c r="O1833" t="s">
        <v>53</v>
      </c>
      <c r="P1833">
        <v>4.7</v>
      </c>
      <c r="Q1833">
        <v>4.7</v>
      </c>
      <c r="R1833">
        <v>4.5</v>
      </c>
      <c r="S1833">
        <v>4.4000000000000004</v>
      </c>
      <c r="T1833">
        <v>4.8</v>
      </c>
      <c r="U1833">
        <v>4.5</v>
      </c>
      <c r="V1833" t="s">
        <v>76</v>
      </c>
      <c r="W1833" t="s">
        <v>123</v>
      </c>
      <c r="X1833" t="s">
        <v>124</v>
      </c>
      <c r="Y1833">
        <v>22</v>
      </c>
      <c r="Z1833">
        <v>31</v>
      </c>
      <c r="AA1833" t="s">
        <v>44</v>
      </c>
      <c r="AB1833" t="s">
        <v>151</v>
      </c>
      <c r="AC1833" t="s">
        <v>1295</v>
      </c>
      <c r="AD1833" t="s">
        <v>9284</v>
      </c>
      <c r="AE1833">
        <v>8042</v>
      </c>
      <c r="AF1833">
        <v>79557</v>
      </c>
    </row>
    <row r="1834" spans="1:32" x14ac:dyDescent="0.35">
      <c r="A1834">
        <v>2019</v>
      </c>
      <c r="B1834" t="s">
        <v>108</v>
      </c>
      <c r="C1834" t="s">
        <v>1621</v>
      </c>
      <c r="D1834" t="s">
        <v>34</v>
      </c>
      <c r="E1834" t="s">
        <v>9285</v>
      </c>
      <c r="F1834">
        <v>4.5999999999999996</v>
      </c>
      <c r="G1834">
        <v>72</v>
      </c>
      <c r="H1834" t="s">
        <v>36</v>
      </c>
      <c r="I1834" t="s">
        <v>9286</v>
      </c>
      <c r="J1834">
        <v>4.5</v>
      </c>
      <c r="K1834">
        <v>506</v>
      </c>
      <c r="L1834" t="s">
        <v>9287</v>
      </c>
      <c r="M1834" t="s">
        <v>378</v>
      </c>
      <c r="N1834">
        <v>60714</v>
      </c>
      <c r="O1834" t="s">
        <v>53</v>
      </c>
      <c r="P1834">
        <v>4.8</v>
      </c>
      <c r="Q1834">
        <v>4.8</v>
      </c>
      <c r="R1834">
        <v>4.5999999999999996</v>
      </c>
      <c r="S1834">
        <v>4.5</v>
      </c>
      <c r="T1834">
        <v>4.7</v>
      </c>
      <c r="U1834">
        <v>4.5999999999999996</v>
      </c>
      <c r="V1834" t="s">
        <v>76</v>
      </c>
      <c r="W1834" t="s">
        <v>42</v>
      </c>
      <c r="X1834" t="s">
        <v>124</v>
      </c>
      <c r="Y1834">
        <v>22</v>
      </c>
      <c r="Z1834">
        <v>27</v>
      </c>
      <c r="AA1834" t="s">
        <v>44</v>
      </c>
      <c r="AB1834" t="s">
        <v>125</v>
      </c>
      <c r="AC1834" t="s">
        <v>219</v>
      </c>
      <c r="AD1834" t="s">
        <v>9288</v>
      </c>
      <c r="AE1834" t="s">
        <v>9289</v>
      </c>
      <c r="AF1834">
        <v>34698</v>
      </c>
    </row>
    <row r="1835" spans="1:32" x14ac:dyDescent="0.35">
      <c r="A1835">
        <v>2019</v>
      </c>
      <c r="B1835" t="s">
        <v>108</v>
      </c>
      <c r="C1835" t="s">
        <v>2760</v>
      </c>
      <c r="D1835" t="s">
        <v>634</v>
      </c>
      <c r="E1835" t="s">
        <v>9290</v>
      </c>
      <c r="F1835">
        <v>5</v>
      </c>
      <c r="G1835">
        <v>10</v>
      </c>
      <c r="H1835" t="s">
        <v>36</v>
      </c>
      <c r="I1835" t="s">
        <v>6349</v>
      </c>
      <c r="J1835">
        <v>4.7</v>
      </c>
      <c r="K1835">
        <v>1925</v>
      </c>
      <c r="L1835" t="s">
        <v>6350</v>
      </c>
      <c r="M1835" t="s">
        <v>378</v>
      </c>
      <c r="N1835">
        <v>60062</v>
      </c>
      <c r="O1835" t="s">
        <v>40</v>
      </c>
      <c r="P1835">
        <v>5</v>
      </c>
      <c r="Q1835">
        <v>5</v>
      </c>
      <c r="R1835">
        <v>5</v>
      </c>
      <c r="S1835">
        <v>4.7</v>
      </c>
      <c r="T1835">
        <v>5</v>
      </c>
      <c r="U1835">
        <v>4.9000000000000004</v>
      </c>
      <c r="V1835" t="s">
        <v>3640</v>
      </c>
      <c r="W1835" t="s">
        <v>4253</v>
      </c>
      <c r="X1835" t="s">
        <v>124</v>
      </c>
      <c r="Y1835">
        <v>16</v>
      </c>
      <c r="Z1835">
        <v>22</v>
      </c>
      <c r="AA1835" t="s">
        <v>44</v>
      </c>
      <c r="AB1835" t="s">
        <v>125</v>
      </c>
      <c r="AC1835" t="s">
        <v>714</v>
      </c>
      <c r="AD1835" t="s">
        <v>9291</v>
      </c>
      <c r="AE1835" t="s">
        <v>9292</v>
      </c>
      <c r="AF1835">
        <v>31850</v>
      </c>
    </row>
    <row r="1836" spans="1:32" x14ac:dyDescent="0.35">
      <c r="A1836">
        <v>2021</v>
      </c>
      <c r="B1836" t="s">
        <v>516</v>
      </c>
      <c r="C1836" t="s">
        <v>517</v>
      </c>
      <c r="D1836" t="s">
        <v>34</v>
      </c>
      <c r="E1836" t="s">
        <v>9293</v>
      </c>
      <c r="F1836">
        <v>4.8</v>
      </c>
      <c r="G1836">
        <v>84</v>
      </c>
      <c r="H1836" t="s">
        <v>36</v>
      </c>
      <c r="I1836" t="s">
        <v>9294</v>
      </c>
      <c r="J1836">
        <v>3.3</v>
      </c>
      <c r="K1836">
        <v>130</v>
      </c>
      <c r="L1836" t="s">
        <v>9295</v>
      </c>
      <c r="M1836" t="s">
        <v>378</v>
      </c>
      <c r="N1836">
        <v>60645</v>
      </c>
      <c r="O1836" t="s">
        <v>40</v>
      </c>
      <c r="P1836">
        <v>4.8</v>
      </c>
      <c r="Q1836">
        <v>4.8</v>
      </c>
      <c r="R1836">
        <v>4.8</v>
      </c>
      <c r="S1836">
        <v>4.7</v>
      </c>
      <c r="T1836">
        <v>4.8</v>
      </c>
      <c r="U1836">
        <v>4.8</v>
      </c>
      <c r="V1836" t="s">
        <v>9296</v>
      </c>
      <c r="W1836" t="s">
        <v>42</v>
      </c>
      <c r="X1836" t="s">
        <v>124</v>
      </c>
      <c r="Y1836">
        <v>24</v>
      </c>
      <c r="Z1836">
        <v>30</v>
      </c>
      <c r="AA1836" t="s">
        <v>44</v>
      </c>
      <c r="AB1836" t="s">
        <v>198</v>
      </c>
      <c r="AC1836" t="s">
        <v>2096</v>
      </c>
      <c r="AD1836" t="s">
        <v>9297</v>
      </c>
      <c r="AE1836" t="s">
        <v>9298</v>
      </c>
      <c r="AF1836">
        <v>55708</v>
      </c>
    </row>
    <row r="1837" spans="1:32" x14ac:dyDescent="0.35">
      <c r="A1837">
        <v>2012</v>
      </c>
      <c r="B1837" t="s">
        <v>732</v>
      </c>
      <c r="C1837" t="s">
        <v>4165</v>
      </c>
      <c r="D1837" t="s">
        <v>34</v>
      </c>
      <c r="E1837" t="s">
        <v>9299</v>
      </c>
      <c r="F1837">
        <v>4.3</v>
      </c>
      <c r="G1837">
        <v>111</v>
      </c>
      <c r="H1837" t="s">
        <v>36</v>
      </c>
      <c r="I1837" t="s">
        <v>3627</v>
      </c>
      <c r="J1837">
        <v>4.5</v>
      </c>
      <c r="K1837">
        <v>1709</v>
      </c>
      <c r="L1837" t="s">
        <v>3628</v>
      </c>
      <c r="M1837" t="s">
        <v>378</v>
      </c>
      <c r="N1837">
        <v>60610</v>
      </c>
      <c r="O1837" t="s">
        <v>53</v>
      </c>
      <c r="P1837">
        <v>4.5999999999999996</v>
      </c>
      <c r="Q1837">
        <v>4.5</v>
      </c>
      <c r="R1837">
        <v>4</v>
      </c>
      <c r="S1837">
        <v>3.9</v>
      </c>
      <c r="T1837">
        <v>4.5999999999999996</v>
      </c>
      <c r="U1837">
        <v>4.0999999999999996</v>
      </c>
      <c r="V1837" t="s">
        <v>980</v>
      </c>
      <c r="W1837" t="s">
        <v>327</v>
      </c>
      <c r="X1837" t="s">
        <v>124</v>
      </c>
      <c r="Y1837">
        <v>16</v>
      </c>
      <c r="Z1837">
        <v>23</v>
      </c>
      <c r="AA1837" t="s">
        <v>44</v>
      </c>
      <c r="AB1837" t="s">
        <v>151</v>
      </c>
      <c r="AC1837" t="s">
        <v>370</v>
      </c>
      <c r="AD1837" t="s">
        <v>9300</v>
      </c>
      <c r="AE1837" t="s">
        <v>9301</v>
      </c>
      <c r="AF1837">
        <v>87500</v>
      </c>
    </row>
    <row r="1838" spans="1:32" x14ac:dyDescent="0.35">
      <c r="A1838">
        <v>2019</v>
      </c>
      <c r="B1838" t="s">
        <v>288</v>
      </c>
      <c r="C1838" t="s">
        <v>9302</v>
      </c>
      <c r="D1838" t="s">
        <v>34</v>
      </c>
      <c r="E1838" t="s">
        <v>167</v>
      </c>
      <c r="F1838">
        <v>4.8</v>
      </c>
      <c r="G1838">
        <v>14</v>
      </c>
      <c r="H1838" t="s">
        <v>36</v>
      </c>
      <c r="I1838" t="s">
        <v>9303</v>
      </c>
      <c r="J1838">
        <v>5</v>
      </c>
      <c r="K1838">
        <v>1</v>
      </c>
      <c r="L1838" t="s">
        <v>9304</v>
      </c>
      <c r="M1838" t="s">
        <v>404</v>
      </c>
      <c r="N1838">
        <v>47905</v>
      </c>
      <c r="O1838" t="s">
        <v>53</v>
      </c>
      <c r="P1838">
        <v>4.9000000000000004</v>
      </c>
      <c r="Q1838">
        <v>4.9000000000000004</v>
      </c>
      <c r="R1838">
        <v>4.8</v>
      </c>
      <c r="S1838">
        <v>4.8</v>
      </c>
      <c r="T1838">
        <v>4.9000000000000004</v>
      </c>
      <c r="U1838">
        <v>4.8</v>
      </c>
      <c r="V1838" t="s">
        <v>812</v>
      </c>
      <c r="W1838" t="s">
        <v>42</v>
      </c>
      <c r="X1838" t="s">
        <v>124</v>
      </c>
      <c r="Y1838">
        <v>23</v>
      </c>
      <c r="Z1838">
        <v>34</v>
      </c>
      <c r="AA1838" t="s">
        <v>44</v>
      </c>
      <c r="AB1838" t="s">
        <v>294</v>
      </c>
      <c r="AC1838" t="s">
        <v>219</v>
      </c>
      <c r="AD1838" t="s">
        <v>9305</v>
      </c>
      <c r="AE1838" t="s">
        <v>9306</v>
      </c>
      <c r="AF1838">
        <v>17900</v>
      </c>
    </row>
    <row r="1839" spans="1:32" x14ac:dyDescent="0.35">
      <c r="A1839">
        <v>2017</v>
      </c>
      <c r="B1839" t="s">
        <v>365</v>
      </c>
      <c r="C1839" t="s">
        <v>3521</v>
      </c>
      <c r="D1839" t="s">
        <v>34</v>
      </c>
      <c r="E1839" t="s">
        <v>3389</v>
      </c>
      <c r="F1839">
        <v>4.7</v>
      </c>
      <c r="G1839">
        <v>280</v>
      </c>
      <c r="H1839" t="s">
        <v>36</v>
      </c>
      <c r="I1839" t="s">
        <v>8497</v>
      </c>
      <c r="J1839">
        <v>4.5</v>
      </c>
      <c r="K1839">
        <v>6</v>
      </c>
      <c r="L1839" t="s">
        <v>8498</v>
      </c>
      <c r="M1839" t="s">
        <v>394</v>
      </c>
      <c r="N1839">
        <v>37067</v>
      </c>
      <c r="O1839" t="s">
        <v>53</v>
      </c>
      <c r="P1839">
        <v>4.8</v>
      </c>
      <c r="Q1839">
        <v>4.7</v>
      </c>
      <c r="R1839">
        <v>4.5999999999999996</v>
      </c>
      <c r="S1839">
        <v>4.7</v>
      </c>
      <c r="T1839">
        <v>4.8</v>
      </c>
      <c r="U1839">
        <v>4.8</v>
      </c>
      <c r="V1839" t="s">
        <v>42</v>
      </c>
      <c r="W1839" t="s">
        <v>42</v>
      </c>
      <c r="X1839" t="s">
        <v>43</v>
      </c>
      <c r="Y1839">
        <v>21</v>
      </c>
      <c r="Z1839">
        <v>31</v>
      </c>
      <c r="AA1839" t="s">
        <v>44</v>
      </c>
      <c r="AB1839" t="s">
        <v>151</v>
      </c>
      <c r="AC1839" t="s">
        <v>464</v>
      </c>
      <c r="AD1839" t="s">
        <v>9307</v>
      </c>
      <c r="AE1839">
        <v>22481024</v>
      </c>
      <c r="AF1839">
        <v>46245</v>
      </c>
    </row>
    <row r="1840" spans="1:32" x14ac:dyDescent="0.35">
      <c r="A1840">
        <v>2021</v>
      </c>
      <c r="B1840" t="s">
        <v>525</v>
      </c>
      <c r="C1840" t="s">
        <v>5648</v>
      </c>
      <c r="D1840" t="s">
        <v>34</v>
      </c>
      <c r="E1840" t="s">
        <v>9308</v>
      </c>
      <c r="F1840">
        <v>4.8</v>
      </c>
      <c r="G1840">
        <v>113</v>
      </c>
      <c r="H1840" t="s">
        <v>36</v>
      </c>
      <c r="I1840" t="s">
        <v>9309</v>
      </c>
      <c r="J1840">
        <v>4.4000000000000004</v>
      </c>
      <c r="K1840">
        <v>576</v>
      </c>
      <c r="L1840" t="s">
        <v>9310</v>
      </c>
      <c r="M1840" t="s">
        <v>394</v>
      </c>
      <c r="N1840">
        <v>37067</v>
      </c>
      <c r="O1840" t="s">
        <v>53</v>
      </c>
      <c r="P1840">
        <v>4.8</v>
      </c>
      <c r="Q1840">
        <v>4.8</v>
      </c>
      <c r="R1840">
        <v>4.7</v>
      </c>
      <c r="S1840">
        <v>4.8</v>
      </c>
      <c r="T1840">
        <v>4.9000000000000004</v>
      </c>
      <c r="U1840">
        <v>4.8</v>
      </c>
      <c r="V1840" t="s">
        <v>5545</v>
      </c>
      <c r="W1840" t="s">
        <v>42</v>
      </c>
      <c r="X1840" t="s">
        <v>43</v>
      </c>
      <c r="Y1840">
        <v>29</v>
      </c>
      <c r="Z1840">
        <v>34</v>
      </c>
      <c r="AA1840" t="s">
        <v>44</v>
      </c>
      <c r="AB1840" t="s">
        <v>78</v>
      </c>
      <c r="AC1840" t="s">
        <v>664</v>
      </c>
      <c r="AD1840" t="s">
        <v>9311</v>
      </c>
      <c r="AE1840" t="s">
        <v>9312</v>
      </c>
      <c r="AF1840">
        <v>11332</v>
      </c>
    </row>
    <row r="1841" spans="1:32" x14ac:dyDescent="0.35">
      <c r="A1841">
        <v>2021</v>
      </c>
      <c r="B1841" t="s">
        <v>616</v>
      </c>
      <c r="C1841" t="s">
        <v>9313</v>
      </c>
      <c r="D1841" t="s">
        <v>34</v>
      </c>
      <c r="E1841" t="s">
        <v>1568</v>
      </c>
      <c r="F1841">
        <v>4.9000000000000004</v>
      </c>
      <c r="G1841">
        <v>91</v>
      </c>
      <c r="H1841" t="s">
        <v>36</v>
      </c>
      <c r="I1841" t="s">
        <v>9314</v>
      </c>
      <c r="J1841">
        <v>4.9000000000000004</v>
      </c>
      <c r="K1841">
        <v>837</v>
      </c>
      <c r="L1841" t="s">
        <v>9315</v>
      </c>
      <c r="M1841" t="s">
        <v>404</v>
      </c>
      <c r="N1841">
        <v>46123</v>
      </c>
      <c r="O1841" t="s">
        <v>53</v>
      </c>
      <c r="P1841">
        <v>4.9000000000000004</v>
      </c>
      <c r="Q1841">
        <v>4.9000000000000004</v>
      </c>
      <c r="R1841">
        <v>4.8</v>
      </c>
      <c r="S1841">
        <v>4.8</v>
      </c>
      <c r="T1841">
        <v>4.9000000000000004</v>
      </c>
      <c r="U1841">
        <v>4.8</v>
      </c>
      <c r="V1841" t="s">
        <v>838</v>
      </c>
      <c r="W1841" t="s">
        <v>42</v>
      </c>
      <c r="X1841" t="s">
        <v>124</v>
      </c>
      <c r="Y1841">
        <v>19</v>
      </c>
      <c r="Z1841">
        <v>24</v>
      </c>
      <c r="AA1841" t="s">
        <v>44</v>
      </c>
      <c r="AB1841" t="s">
        <v>45</v>
      </c>
      <c r="AC1841" t="s">
        <v>1211</v>
      </c>
      <c r="AD1841" t="s">
        <v>9316</v>
      </c>
      <c r="AE1841" t="s">
        <v>9317</v>
      </c>
      <c r="AF1841">
        <v>19946</v>
      </c>
    </row>
    <row r="1842" spans="1:32" x14ac:dyDescent="0.35">
      <c r="A1842">
        <v>2020</v>
      </c>
      <c r="B1842" t="s">
        <v>257</v>
      </c>
      <c r="C1842" t="s">
        <v>3668</v>
      </c>
      <c r="D1842" t="s">
        <v>34</v>
      </c>
      <c r="E1842" t="s">
        <v>9318</v>
      </c>
      <c r="F1842">
        <v>4.9000000000000004</v>
      </c>
      <c r="G1842">
        <v>29</v>
      </c>
      <c r="H1842" t="s">
        <v>36</v>
      </c>
      <c r="I1842" t="s">
        <v>1600</v>
      </c>
      <c r="J1842">
        <v>2.1</v>
      </c>
      <c r="K1842">
        <v>12</v>
      </c>
      <c r="L1842" t="s">
        <v>1601</v>
      </c>
      <c r="M1842" t="s">
        <v>1602</v>
      </c>
      <c r="N1842">
        <v>35816</v>
      </c>
      <c r="O1842" t="s">
        <v>75</v>
      </c>
      <c r="P1842">
        <v>4.8</v>
      </c>
      <c r="Q1842">
        <v>4.8</v>
      </c>
      <c r="R1842">
        <v>5</v>
      </c>
      <c r="S1842">
        <v>4.7</v>
      </c>
      <c r="T1842">
        <v>4.9000000000000004</v>
      </c>
      <c r="U1842">
        <v>4.9000000000000004</v>
      </c>
      <c r="V1842" t="s">
        <v>428</v>
      </c>
      <c r="W1842" t="s">
        <v>42</v>
      </c>
      <c r="X1842" t="s">
        <v>95</v>
      </c>
      <c r="Y1842">
        <v>22</v>
      </c>
      <c r="Z1842">
        <v>30</v>
      </c>
      <c r="AA1842" t="s">
        <v>44</v>
      </c>
      <c r="AB1842" t="s">
        <v>45</v>
      </c>
      <c r="AC1842" t="s">
        <v>264</v>
      </c>
      <c r="AD1842" t="s">
        <v>9319</v>
      </c>
      <c r="AE1842" t="s">
        <v>9320</v>
      </c>
      <c r="AF1842">
        <v>33800</v>
      </c>
    </row>
    <row r="1843" spans="1:32" x14ac:dyDescent="0.35">
      <c r="A1843">
        <v>2020</v>
      </c>
      <c r="B1843" t="s">
        <v>732</v>
      </c>
      <c r="C1843" t="s">
        <v>4693</v>
      </c>
      <c r="D1843" t="s">
        <v>34</v>
      </c>
      <c r="E1843" t="s">
        <v>9321</v>
      </c>
      <c r="F1843">
        <v>4.8</v>
      </c>
      <c r="G1843">
        <v>66</v>
      </c>
      <c r="H1843" t="s">
        <v>36</v>
      </c>
      <c r="I1843" t="s">
        <v>9322</v>
      </c>
      <c r="J1843">
        <v>4.5</v>
      </c>
      <c r="K1843">
        <v>57</v>
      </c>
      <c r="L1843" t="s">
        <v>9323</v>
      </c>
      <c r="M1843" t="s">
        <v>445</v>
      </c>
      <c r="N1843">
        <v>45822</v>
      </c>
      <c r="O1843" t="s">
        <v>40</v>
      </c>
      <c r="P1843">
        <v>4.9000000000000004</v>
      </c>
      <c r="Q1843">
        <v>4.8</v>
      </c>
      <c r="R1843">
        <v>4.8</v>
      </c>
      <c r="S1843">
        <v>4.7</v>
      </c>
      <c r="T1843">
        <v>4.9000000000000004</v>
      </c>
      <c r="U1843">
        <v>4.7</v>
      </c>
      <c r="V1843" t="s">
        <v>973</v>
      </c>
      <c r="W1843" t="s">
        <v>455</v>
      </c>
      <c r="X1843" t="s">
        <v>55</v>
      </c>
      <c r="Y1843">
        <v>15</v>
      </c>
      <c r="Z1843">
        <v>20</v>
      </c>
      <c r="AA1843" t="s">
        <v>44</v>
      </c>
      <c r="AB1843" t="s">
        <v>9324</v>
      </c>
      <c r="AC1843" t="s">
        <v>1833</v>
      </c>
      <c r="AD1843" t="s">
        <v>9325</v>
      </c>
      <c r="AE1843">
        <v>7107</v>
      </c>
      <c r="AF1843">
        <v>21115</v>
      </c>
    </row>
    <row r="1844" spans="1:32" x14ac:dyDescent="0.35">
      <c r="A1844">
        <v>2020</v>
      </c>
      <c r="B1844" t="s">
        <v>81</v>
      </c>
      <c r="C1844" t="s">
        <v>3989</v>
      </c>
      <c r="D1844" t="s">
        <v>34</v>
      </c>
      <c r="E1844" t="s">
        <v>9326</v>
      </c>
      <c r="F1844">
        <v>4.9000000000000004</v>
      </c>
      <c r="G1844">
        <v>52</v>
      </c>
      <c r="H1844" t="s">
        <v>36</v>
      </c>
      <c r="I1844" t="s">
        <v>964</v>
      </c>
      <c r="J1844">
        <v>4.7</v>
      </c>
      <c r="K1844">
        <v>413</v>
      </c>
      <c r="L1844" t="s">
        <v>965</v>
      </c>
      <c r="M1844" t="s">
        <v>427</v>
      </c>
      <c r="N1844">
        <v>30117</v>
      </c>
      <c r="O1844" t="s">
        <v>40</v>
      </c>
      <c r="P1844">
        <v>4.9000000000000004</v>
      </c>
      <c r="Q1844">
        <v>4.8</v>
      </c>
      <c r="R1844">
        <v>4.9000000000000004</v>
      </c>
      <c r="S1844">
        <v>4.8</v>
      </c>
      <c r="T1844">
        <v>4.8</v>
      </c>
      <c r="U1844">
        <v>5</v>
      </c>
      <c r="V1844" t="s">
        <v>2237</v>
      </c>
      <c r="W1844" t="s">
        <v>42</v>
      </c>
      <c r="X1844" t="s">
        <v>43</v>
      </c>
      <c r="Y1844">
        <v>22</v>
      </c>
      <c r="Z1844">
        <v>32</v>
      </c>
      <c r="AA1844" t="s">
        <v>44</v>
      </c>
      <c r="AB1844" t="s">
        <v>45</v>
      </c>
      <c r="AC1844" t="s">
        <v>46</v>
      </c>
      <c r="AD1844" t="s">
        <v>9327</v>
      </c>
      <c r="AE1844" t="s">
        <v>9328</v>
      </c>
      <c r="AF1844">
        <v>10114</v>
      </c>
    </row>
    <row r="1845" spans="1:32" x14ac:dyDescent="0.35">
      <c r="A1845">
        <v>2019</v>
      </c>
      <c r="B1845" t="s">
        <v>591</v>
      </c>
      <c r="C1845" t="s">
        <v>884</v>
      </c>
      <c r="D1845" t="s">
        <v>34</v>
      </c>
      <c r="E1845" t="s">
        <v>2248</v>
      </c>
      <c r="F1845">
        <v>4.9000000000000004</v>
      </c>
      <c r="G1845">
        <v>96</v>
      </c>
      <c r="H1845" t="s">
        <v>36</v>
      </c>
      <c r="I1845" t="s">
        <v>9329</v>
      </c>
      <c r="J1845">
        <v>4.8</v>
      </c>
      <c r="K1845">
        <v>1473</v>
      </c>
      <c r="L1845" t="s">
        <v>9330</v>
      </c>
      <c r="M1845" t="s">
        <v>427</v>
      </c>
      <c r="N1845">
        <v>30265</v>
      </c>
      <c r="O1845" t="s">
        <v>53</v>
      </c>
      <c r="P1845">
        <v>5</v>
      </c>
      <c r="Q1845">
        <v>4.9000000000000004</v>
      </c>
      <c r="R1845">
        <v>4.8</v>
      </c>
      <c r="S1845">
        <v>4.8</v>
      </c>
      <c r="T1845">
        <v>4.9000000000000004</v>
      </c>
      <c r="U1845">
        <v>4.8</v>
      </c>
      <c r="V1845" t="s">
        <v>1565</v>
      </c>
      <c r="W1845" t="s">
        <v>889</v>
      </c>
      <c r="X1845" t="s">
        <v>43</v>
      </c>
      <c r="Y1845">
        <v>20</v>
      </c>
      <c r="Z1845">
        <v>28</v>
      </c>
      <c r="AA1845" t="s">
        <v>44</v>
      </c>
      <c r="AB1845" t="s">
        <v>78</v>
      </c>
      <c r="AC1845" t="s">
        <v>184</v>
      </c>
      <c r="AD1845" t="s">
        <v>9331</v>
      </c>
      <c r="AE1845" t="s">
        <v>9332</v>
      </c>
      <c r="AF1845">
        <v>25827</v>
      </c>
    </row>
    <row r="1846" spans="1:32" x14ac:dyDescent="0.35">
      <c r="A1846">
        <v>2019</v>
      </c>
      <c r="B1846" t="s">
        <v>257</v>
      </c>
      <c r="C1846" t="s">
        <v>892</v>
      </c>
      <c r="D1846" t="s">
        <v>1080</v>
      </c>
      <c r="E1846" t="s">
        <v>9333</v>
      </c>
      <c r="F1846">
        <v>4.9000000000000004</v>
      </c>
      <c r="G1846">
        <v>17</v>
      </c>
      <c r="H1846" t="s">
        <v>36</v>
      </c>
      <c r="I1846" t="s">
        <v>978</v>
      </c>
      <c r="J1846">
        <v>4.5999999999999996</v>
      </c>
      <c r="K1846">
        <v>797</v>
      </c>
      <c r="L1846" t="s">
        <v>979</v>
      </c>
      <c r="M1846" t="s">
        <v>427</v>
      </c>
      <c r="N1846">
        <v>30339</v>
      </c>
      <c r="O1846" t="s">
        <v>53</v>
      </c>
      <c r="P1846">
        <v>4.9000000000000004</v>
      </c>
      <c r="Q1846">
        <v>4.9000000000000004</v>
      </c>
      <c r="R1846">
        <v>5</v>
      </c>
      <c r="S1846">
        <v>4.5999999999999996</v>
      </c>
      <c r="T1846">
        <v>5</v>
      </c>
      <c r="U1846">
        <v>4.8</v>
      </c>
      <c r="V1846" t="s">
        <v>1179</v>
      </c>
      <c r="W1846" t="s">
        <v>42</v>
      </c>
      <c r="X1846" t="s">
        <v>124</v>
      </c>
      <c r="Y1846">
        <v>21</v>
      </c>
      <c r="Z1846">
        <v>29</v>
      </c>
      <c r="AA1846" t="s">
        <v>44</v>
      </c>
      <c r="AB1846" t="s">
        <v>45</v>
      </c>
      <c r="AC1846" t="s">
        <v>264</v>
      </c>
      <c r="AD1846" t="s">
        <v>9334</v>
      </c>
      <c r="AE1846" t="s">
        <v>9335</v>
      </c>
      <c r="AF1846">
        <v>31587</v>
      </c>
    </row>
    <row r="1847" spans="1:32" x14ac:dyDescent="0.35">
      <c r="A1847">
        <v>2018</v>
      </c>
      <c r="B1847" t="s">
        <v>213</v>
      </c>
      <c r="C1847" t="s">
        <v>4312</v>
      </c>
      <c r="D1847" t="s">
        <v>34</v>
      </c>
      <c r="E1847" t="s">
        <v>2601</v>
      </c>
      <c r="F1847">
        <v>4.8</v>
      </c>
      <c r="G1847">
        <v>94</v>
      </c>
      <c r="H1847" t="s">
        <v>36</v>
      </c>
      <c r="I1847" t="s">
        <v>4173</v>
      </c>
      <c r="J1847">
        <v>4.5</v>
      </c>
      <c r="K1847">
        <v>174</v>
      </c>
      <c r="L1847" t="s">
        <v>4174</v>
      </c>
      <c r="M1847" t="s">
        <v>427</v>
      </c>
      <c r="N1847">
        <v>30305</v>
      </c>
      <c r="O1847" t="s">
        <v>94</v>
      </c>
      <c r="P1847">
        <v>4.8</v>
      </c>
      <c r="Q1847">
        <v>4.7</v>
      </c>
      <c r="R1847">
        <v>4.7</v>
      </c>
      <c r="S1847">
        <v>4.7</v>
      </c>
      <c r="T1847">
        <v>4.7</v>
      </c>
      <c r="U1847">
        <v>4.9000000000000004</v>
      </c>
      <c r="V1847" t="s">
        <v>317</v>
      </c>
      <c r="W1847" t="s">
        <v>327</v>
      </c>
      <c r="X1847" t="s">
        <v>43</v>
      </c>
      <c r="Y1847">
        <v>20</v>
      </c>
      <c r="Z1847">
        <v>28</v>
      </c>
      <c r="AA1847" t="s">
        <v>44</v>
      </c>
      <c r="AB1847" t="s">
        <v>151</v>
      </c>
      <c r="AC1847" t="s">
        <v>848</v>
      </c>
      <c r="AD1847" t="s">
        <v>9336</v>
      </c>
      <c r="AE1847" t="s">
        <v>9337</v>
      </c>
      <c r="AF1847">
        <v>82922</v>
      </c>
    </row>
    <row r="1848" spans="1:32" x14ac:dyDescent="0.35">
      <c r="A1848">
        <v>2020</v>
      </c>
      <c r="B1848" t="s">
        <v>81</v>
      </c>
      <c r="C1848" t="s">
        <v>3989</v>
      </c>
      <c r="D1848" t="s">
        <v>34</v>
      </c>
      <c r="E1848" t="s">
        <v>9338</v>
      </c>
      <c r="F1848">
        <v>4.9000000000000004</v>
      </c>
      <c r="G1848">
        <v>52</v>
      </c>
      <c r="H1848" t="s">
        <v>36</v>
      </c>
      <c r="I1848" t="s">
        <v>9339</v>
      </c>
      <c r="J1848">
        <v>4.5999999999999996</v>
      </c>
      <c r="K1848">
        <v>367</v>
      </c>
      <c r="L1848" t="s">
        <v>9340</v>
      </c>
      <c r="M1848" t="s">
        <v>427</v>
      </c>
      <c r="N1848">
        <v>30341</v>
      </c>
      <c r="O1848" t="s">
        <v>53</v>
      </c>
      <c r="P1848">
        <v>4.9000000000000004</v>
      </c>
      <c r="Q1848">
        <v>4.8</v>
      </c>
      <c r="R1848">
        <v>4.9000000000000004</v>
      </c>
      <c r="S1848">
        <v>4.8</v>
      </c>
      <c r="T1848">
        <v>4.8</v>
      </c>
      <c r="U1848">
        <v>5</v>
      </c>
      <c r="V1848" t="s">
        <v>3186</v>
      </c>
      <c r="W1848" t="s">
        <v>42</v>
      </c>
      <c r="X1848" t="s">
        <v>43</v>
      </c>
      <c r="Y1848">
        <v>22</v>
      </c>
      <c r="Z1848">
        <v>32</v>
      </c>
      <c r="AA1848" t="s">
        <v>44</v>
      </c>
      <c r="AB1848" t="s">
        <v>45</v>
      </c>
      <c r="AC1848" t="s">
        <v>46</v>
      </c>
      <c r="AD1848" t="s">
        <v>9341</v>
      </c>
      <c r="AE1848" t="s">
        <v>9342</v>
      </c>
      <c r="AF1848">
        <v>20486</v>
      </c>
    </row>
    <row r="1849" spans="1:32" x14ac:dyDescent="0.35">
      <c r="A1849">
        <v>2020</v>
      </c>
      <c r="B1849" t="s">
        <v>288</v>
      </c>
      <c r="C1849" t="s">
        <v>2459</v>
      </c>
      <c r="D1849" t="s">
        <v>34</v>
      </c>
      <c r="E1849" t="s">
        <v>4166</v>
      </c>
      <c r="F1849">
        <v>4.8</v>
      </c>
      <c r="G1849">
        <v>30</v>
      </c>
      <c r="H1849" t="s">
        <v>36</v>
      </c>
      <c r="I1849" t="s">
        <v>2145</v>
      </c>
      <c r="J1849">
        <v>4.8</v>
      </c>
      <c r="K1849">
        <v>1522</v>
      </c>
      <c r="L1849" t="s">
        <v>2146</v>
      </c>
      <c r="M1849" t="s">
        <v>427</v>
      </c>
      <c r="N1849">
        <v>30341</v>
      </c>
      <c r="O1849" t="s">
        <v>94</v>
      </c>
      <c r="P1849">
        <v>4.8</v>
      </c>
      <c r="Q1849">
        <v>4.7</v>
      </c>
      <c r="R1849">
        <v>4.9000000000000004</v>
      </c>
      <c r="S1849">
        <v>4.7</v>
      </c>
      <c r="T1849">
        <v>4.8</v>
      </c>
      <c r="U1849">
        <v>4.7</v>
      </c>
      <c r="V1849" t="s">
        <v>818</v>
      </c>
      <c r="W1849" t="s">
        <v>42</v>
      </c>
      <c r="X1849" t="s">
        <v>124</v>
      </c>
      <c r="Y1849">
        <v>22</v>
      </c>
      <c r="Z1849">
        <v>28</v>
      </c>
      <c r="AA1849" t="s">
        <v>44</v>
      </c>
      <c r="AB1849" t="s">
        <v>294</v>
      </c>
      <c r="AC1849" t="s">
        <v>219</v>
      </c>
      <c r="AD1849" t="s">
        <v>9343</v>
      </c>
      <c r="AE1849" t="s">
        <v>9344</v>
      </c>
      <c r="AF1849">
        <v>33148</v>
      </c>
    </row>
    <row r="1850" spans="1:32" x14ac:dyDescent="0.35">
      <c r="A1850">
        <v>2016</v>
      </c>
      <c r="B1850" t="s">
        <v>257</v>
      </c>
      <c r="C1850" t="s">
        <v>2959</v>
      </c>
      <c r="D1850" t="s">
        <v>34</v>
      </c>
      <c r="E1850" t="s">
        <v>781</v>
      </c>
      <c r="F1850">
        <v>4.5999999999999996</v>
      </c>
      <c r="G1850">
        <v>56</v>
      </c>
      <c r="H1850" t="s">
        <v>36</v>
      </c>
      <c r="I1850" t="s">
        <v>9345</v>
      </c>
      <c r="J1850">
        <v>3.5</v>
      </c>
      <c r="K1850">
        <v>19</v>
      </c>
      <c r="L1850" t="s">
        <v>9346</v>
      </c>
      <c r="M1850" t="s">
        <v>427</v>
      </c>
      <c r="N1850">
        <v>30071</v>
      </c>
      <c r="O1850" t="s">
        <v>53</v>
      </c>
      <c r="P1850">
        <v>4.7</v>
      </c>
      <c r="Q1850">
        <v>4.5999999999999996</v>
      </c>
      <c r="R1850">
        <v>4.5999999999999996</v>
      </c>
      <c r="S1850">
        <v>4.3</v>
      </c>
      <c r="T1850">
        <v>4.8</v>
      </c>
      <c r="U1850">
        <v>4.8</v>
      </c>
      <c r="V1850" t="s">
        <v>41</v>
      </c>
      <c r="W1850" t="s">
        <v>1113</v>
      </c>
      <c r="X1850" t="s">
        <v>124</v>
      </c>
      <c r="Y1850">
        <v>21</v>
      </c>
      <c r="Z1850">
        <v>28</v>
      </c>
      <c r="AA1850" t="s">
        <v>44</v>
      </c>
      <c r="AB1850" t="s">
        <v>45</v>
      </c>
      <c r="AC1850" t="s">
        <v>219</v>
      </c>
      <c r="AD1850" t="s">
        <v>9347</v>
      </c>
      <c r="AE1850">
        <v>22494221</v>
      </c>
      <c r="AF1850">
        <v>39534</v>
      </c>
    </row>
    <row r="1851" spans="1:32" x14ac:dyDescent="0.35">
      <c r="A1851">
        <v>2018</v>
      </c>
      <c r="B1851" t="s">
        <v>1046</v>
      </c>
      <c r="C1851" t="s">
        <v>1937</v>
      </c>
      <c r="D1851" t="s">
        <v>1311</v>
      </c>
      <c r="E1851" t="s">
        <v>424</v>
      </c>
      <c r="F1851">
        <v>4.8</v>
      </c>
      <c r="G1851">
        <v>131</v>
      </c>
      <c r="H1851" t="s">
        <v>36</v>
      </c>
      <c r="I1851" t="s">
        <v>5508</v>
      </c>
      <c r="J1851">
        <v>4.5999999999999996</v>
      </c>
      <c r="K1851">
        <v>289</v>
      </c>
      <c r="L1851" t="s">
        <v>5509</v>
      </c>
      <c r="M1851" t="s">
        <v>427</v>
      </c>
      <c r="N1851">
        <v>30096</v>
      </c>
      <c r="O1851" t="s">
        <v>40</v>
      </c>
      <c r="P1851">
        <v>4.8</v>
      </c>
      <c r="Q1851">
        <v>4.8</v>
      </c>
      <c r="R1851">
        <v>4.7</v>
      </c>
      <c r="S1851">
        <v>4.5999999999999996</v>
      </c>
      <c r="T1851">
        <v>4.9000000000000004</v>
      </c>
      <c r="U1851">
        <v>4.8</v>
      </c>
      <c r="V1851" t="s">
        <v>9348</v>
      </c>
      <c r="W1851" t="s">
        <v>6704</v>
      </c>
      <c r="X1851" t="s">
        <v>124</v>
      </c>
      <c r="Y1851">
        <v>18</v>
      </c>
      <c r="Z1851">
        <v>25</v>
      </c>
      <c r="AA1851" t="s">
        <v>44</v>
      </c>
      <c r="AB1851" t="s">
        <v>45</v>
      </c>
      <c r="AC1851" t="s">
        <v>370</v>
      </c>
      <c r="AD1851" t="s">
        <v>9349</v>
      </c>
      <c r="AE1851" t="s">
        <v>9350</v>
      </c>
      <c r="AF1851">
        <v>37631</v>
      </c>
    </row>
    <row r="1852" spans="1:32" x14ac:dyDescent="0.35">
      <c r="A1852">
        <v>2019</v>
      </c>
      <c r="B1852" t="s">
        <v>1046</v>
      </c>
      <c r="C1852" t="s">
        <v>9351</v>
      </c>
      <c r="D1852" t="s">
        <v>34</v>
      </c>
      <c r="E1852" t="s">
        <v>9352</v>
      </c>
      <c r="F1852">
        <v>4.9000000000000004</v>
      </c>
      <c r="G1852">
        <v>15</v>
      </c>
      <c r="H1852" t="s">
        <v>36</v>
      </c>
      <c r="I1852" t="s">
        <v>9353</v>
      </c>
      <c r="J1852">
        <v>4.9000000000000004</v>
      </c>
      <c r="K1852">
        <v>234</v>
      </c>
      <c r="L1852" t="s">
        <v>9354</v>
      </c>
      <c r="M1852" t="s">
        <v>972</v>
      </c>
      <c r="N1852">
        <v>48170</v>
      </c>
      <c r="O1852" t="s">
        <v>40</v>
      </c>
      <c r="P1852">
        <v>5</v>
      </c>
      <c r="Q1852">
        <v>5</v>
      </c>
      <c r="R1852">
        <v>4.8</v>
      </c>
      <c r="S1852">
        <v>4.7</v>
      </c>
      <c r="T1852">
        <v>5</v>
      </c>
      <c r="U1852">
        <v>4.9000000000000004</v>
      </c>
      <c r="V1852" t="s">
        <v>6769</v>
      </c>
      <c r="W1852" t="s">
        <v>455</v>
      </c>
      <c r="X1852" t="s">
        <v>124</v>
      </c>
      <c r="Y1852">
        <v>18</v>
      </c>
      <c r="Z1852">
        <v>27</v>
      </c>
      <c r="AA1852" t="s">
        <v>44</v>
      </c>
      <c r="AB1852" t="s">
        <v>56</v>
      </c>
      <c r="AC1852" t="s">
        <v>370</v>
      </c>
      <c r="AD1852" t="s">
        <v>9355</v>
      </c>
      <c r="AE1852" t="s">
        <v>9356</v>
      </c>
      <c r="AF1852">
        <v>37718</v>
      </c>
    </row>
    <row r="1853" spans="1:32" x14ac:dyDescent="0.35">
      <c r="A1853">
        <v>2020</v>
      </c>
      <c r="B1853" t="s">
        <v>187</v>
      </c>
      <c r="C1853" t="s">
        <v>9177</v>
      </c>
      <c r="D1853" t="s">
        <v>34</v>
      </c>
      <c r="E1853" t="s">
        <v>9357</v>
      </c>
      <c r="F1853">
        <v>4.8</v>
      </c>
      <c r="G1853">
        <v>83</v>
      </c>
      <c r="H1853" t="s">
        <v>36</v>
      </c>
      <c r="I1853" t="s">
        <v>9358</v>
      </c>
      <c r="J1853">
        <v>4.9000000000000004</v>
      </c>
      <c r="K1853">
        <v>813</v>
      </c>
      <c r="L1853" t="s">
        <v>9359</v>
      </c>
      <c r="M1853" t="s">
        <v>445</v>
      </c>
      <c r="N1853">
        <v>44870</v>
      </c>
      <c r="O1853" t="s">
        <v>53</v>
      </c>
      <c r="P1853">
        <v>4.8</v>
      </c>
      <c r="Q1853">
        <v>4.8</v>
      </c>
      <c r="R1853">
        <v>4.8</v>
      </c>
      <c r="S1853">
        <v>4.7</v>
      </c>
      <c r="T1853">
        <v>4.9000000000000004</v>
      </c>
      <c r="U1853">
        <v>4.8</v>
      </c>
      <c r="V1853" t="s">
        <v>1396</v>
      </c>
      <c r="W1853" t="s">
        <v>1522</v>
      </c>
      <c r="X1853" t="s">
        <v>124</v>
      </c>
      <c r="Y1853">
        <v>20</v>
      </c>
      <c r="Z1853">
        <v>26</v>
      </c>
      <c r="AA1853" t="s">
        <v>44</v>
      </c>
      <c r="AB1853" t="s">
        <v>78</v>
      </c>
      <c r="AC1853" t="s">
        <v>336</v>
      </c>
      <c r="AD1853" t="s">
        <v>9360</v>
      </c>
      <c r="AE1853">
        <v>334430</v>
      </c>
      <c r="AF1853">
        <v>39600</v>
      </c>
    </row>
    <row r="1854" spans="1:32" x14ac:dyDescent="0.35">
      <c r="A1854">
        <v>2019</v>
      </c>
      <c r="B1854" t="s">
        <v>365</v>
      </c>
      <c r="C1854" t="s">
        <v>7699</v>
      </c>
      <c r="D1854" t="s">
        <v>34</v>
      </c>
      <c r="E1854" t="s">
        <v>1100</v>
      </c>
      <c r="F1854">
        <v>4.3</v>
      </c>
      <c r="G1854">
        <v>151</v>
      </c>
      <c r="H1854" t="s">
        <v>36</v>
      </c>
      <c r="I1854" t="s">
        <v>9361</v>
      </c>
      <c r="J1854">
        <v>4.8</v>
      </c>
      <c r="K1854">
        <v>1152</v>
      </c>
      <c r="L1854" t="s">
        <v>9362</v>
      </c>
      <c r="M1854" t="s">
        <v>445</v>
      </c>
      <c r="N1854">
        <v>44035</v>
      </c>
      <c r="O1854" t="s">
        <v>53</v>
      </c>
      <c r="P1854">
        <v>4.4000000000000004</v>
      </c>
      <c r="Q1854">
        <v>4.3</v>
      </c>
      <c r="R1854">
        <v>4.2</v>
      </c>
      <c r="S1854">
        <v>4.2</v>
      </c>
      <c r="T1854">
        <v>4.5</v>
      </c>
      <c r="U1854">
        <v>4.4000000000000004</v>
      </c>
      <c r="V1854" t="s">
        <v>5879</v>
      </c>
      <c r="W1854" t="s">
        <v>455</v>
      </c>
      <c r="X1854" t="s">
        <v>124</v>
      </c>
      <c r="Y1854">
        <v>24</v>
      </c>
      <c r="Z1854">
        <v>29</v>
      </c>
      <c r="AA1854" t="s">
        <v>44</v>
      </c>
      <c r="AB1854" t="s">
        <v>151</v>
      </c>
      <c r="AC1854" t="s">
        <v>2159</v>
      </c>
      <c r="AD1854" t="s">
        <v>9363</v>
      </c>
      <c r="AE1854" t="s">
        <v>9364</v>
      </c>
      <c r="AF1854">
        <v>23541</v>
      </c>
    </row>
    <row r="1855" spans="1:32" x14ac:dyDescent="0.35">
      <c r="A1855">
        <v>2019</v>
      </c>
      <c r="B1855" t="s">
        <v>365</v>
      </c>
      <c r="C1855" t="s">
        <v>7699</v>
      </c>
      <c r="D1855" t="s">
        <v>34</v>
      </c>
      <c r="E1855" t="s">
        <v>9365</v>
      </c>
      <c r="F1855">
        <v>4.3</v>
      </c>
      <c r="G1855">
        <v>151</v>
      </c>
      <c r="H1855" t="s">
        <v>36</v>
      </c>
      <c r="I1855" t="s">
        <v>9366</v>
      </c>
      <c r="J1855">
        <v>4.5999999999999996</v>
      </c>
      <c r="K1855">
        <v>581</v>
      </c>
      <c r="L1855" t="s">
        <v>9367</v>
      </c>
      <c r="M1855" t="s">
        <v>445</v>
      </c>
      <c r="N1855">
        <v>44092</v>
      </c>
      <c r="O1855" t="s">
        <v>40</v>
      </c>
      <c r="P1855">
        <v>4.4000000000000004</v>
      </c>
      <c r="Q1855">
        <v>4.3</v>
      </c>
      <c r="R1855">
        <v>4.2</v>
      </c>
      <c r="S1855">
        <v>4.2</v>
      </c>
      <c r="T1855">
        <v>4.5</v>
      </c>
      <c r="U1855">
        <v>4.4000000000000004</v>
      </c>
      <c r="V1855" t="s">
        <v>873</v>
      </c>
      <c r="W1855" t="s">
        <v>77</v>
      </c>
      <c r="X1855" t="s">
        <v>124</v>
      </c>
      <c r="Y1855">
        <v>24</v>
      </c>
      <c r="Z1855">
        <v>29</v>
      </c>
      <c r="AA1855" t="s">
        <v>44</v>
      </c>
      <c r="AB1855" t="s">
        <v>151</v>
      </c>
      <c r="AC1855" t="s">
        <v>2159</v>
      </c>
      <c r="AD1855" t="s">
        <v>9368</v>
      </c>
      <c r="AE1855" t="s">
        <v>9369</v>
      </c>
      <c r="AF1855">
        <v>19274</v>
      </c>
    </row>
    <row r="1856" spans="1:32" x14ac:dyDescent="0.35">
      <c r="A1856">
        <v>2020</v>
      </c>
      <c r="B1856" t="s">
        <v>1046</v>
      </c>
      <c r="C1856" t="s">
        <v>3825</v>
      </c>
      <c r="D1856" t="s">
        <v>1311</v>
      </c>
      <c r="E1856" t="s">
        <v>9370</v>
      </c>
      <c r="F1856">
        <v>4.7</v>
      </c>
      <c r="G1856">
        <v>29</v>
      </c>
      <c r="H1856" t="s">
        <v>36</v>
      </c>
      <c r="I1856" t="s">
        <v>3692</v>
      </c>
      <c r="J1856">
        <v>4.9000000000000004</v>
      </c>
      <c r="K1856">
        <v>2787</v>
      </c>
      <c r="L1856" t="s">
        <v>3693</v>
      </c>
      <c r="M1856" t="s">
        <v>472</v>
      </c>
      <c r="N1856">
        <v>33612</v>
      </c>
      <c r="O1856" t="s">
        <v>53</v>
      </c>
      <c r="P1856">
        <v>4.7</v>
      </c>
      <c r="Q1856">
        <v>4.7</v>
      </c>
      <c r="R1856">
        <v>4.9000000000000004</v>
      </c>
      <c r="S1856">
        <v>4.7</v>
      </c>
      <c r="T1856">
        <v>4.8</v>
      </c>
      <c r="U1856">
        <v>4.7</v>
      </c>
      <c r="V1856" t="s">
        <v>1315</v>
      </c>
      <c r="W1856" t="s">
        <v>42</v>
      </c>
      <c r="X1856" t="s">
        <v>43</v>
      </c>
      <c r="Y1856">
        <v>24</v>
      </c>
      <c r="Z1856">
        <v>30</v>
      </c>
      <c r="AA1856" t="s">
        <v>44</v>
      </c>
      <c r="AB1856" t="s">
        <v>125</v>
      </c>
      <c r="AC1856" t="s">
        <v>219</v>
      </c>
      <c r="AD1856" t="s">
        <v>9371</v>
      </c>
      <c r="AE1856" t="s">
        <v>9372</v>
      </c>
      <c r="AF1856">
        <v>15890</v>
      </c>
    </row>
    <row r="1857" spans="1:32" x14ac:dyDescent="0.35">
      <c r="A1857">
        <v>2019</v>
      </c>
      <c r="B1857" t="s">
        <v>32</v>
      </c>
      <c r="C1857" t="s">
        <v>9373</v>
      </c>
      <c r="D1857" t="s">
        <v>34</v>
      </c>
      <c r="E1857" t="s">
        <v>2498</v>
      </c>
      <c r="F1857">
        <v>4.5999999999999996</v>
      </c>
      <c r="G1857">
        <v>363</v>
      </c>
      <c r="H1857" t="s">
        <v>36</v>
      </c>
      <c r="I1857" t="s">
        <v>470</v>
      </c>
      <c r="J1857">
        <v>4.8</v>
      </c>
      <c r="K1857">
        <v>1047</v>
      </c>
      <c r="L1857" t="s">
        <v>471</v>
      </c>
      <c r="M1857" t="s">
        <v>472</v>
      </c>
      <c r="N1857">
        <v>32225</v>
      </c>
      <c r="O1857" t="s">
        <v>40</v>
      </c>
      <c r="P1857">
        <v>4.8</v>
      </c>
      <c r="Q1857">
        <v>4.7</v>
      </c>
      <c r="R1857">
        <v>4.5999999999999996</v>
      </c>
      <c r="S1857">
        <v>4.5</v>
      </c>
      <c r="T1857">
        <v>4.7</v>
      </c>
      <c r="U1857">
        <v>4.5999999999999996</v>
      </c>
      <c r="V1857" t="s">
        <v>721</v>
      </c>
      <c r="W1857" t="s">
        <v>77</v>
      </c>
      <c r="X1857" t="s">
        <v>43</v>
      </c>
      <c r="Y1857">
        <v>20</v>
      </c>
      <c r="Z1857">
        <v>24</v>
      </c>
      <c r="AA1857" t="s">
        <v>44</v>
      </c>
      <c r="AB1857" t="s">
        <v>151</v>
      </c>
      <c r="AC1857" t="s">
        <v>2806</v>
      </c>
      <c r="AD1857" t="s">
        <v>9374</v>
      </c>
      <c r="AE1857" s="1" t="s">
        <v>9375</v>
      </c>
      <c r="AF1857">
        <v>36856</v>
      </c>
    </row>
    <row r="1858" spans="1:32" x14ac:dyDescent="0.35">
      <c r="A1858">
        <v>2018</v>
      </c>
      <c r="B1858" t="s">
        <v>32</v>
      </c>
      <c r="C1858" t="s">
        <v>3016</v>
      </c>
      <c r="D1858" t="s">
        <v>34</v>
      </c>
      <c r="E1858" t="s">
        <v>9029</v>
      </c>
      <c r="F1858">
        <v>4.8</v>
      </c>
      <c r="G1858">
        <v>419</v>
      </c>
      <c r="H1858" t="s">
        <v>36</v>
      </c>
      <c r="I1858" t="s">
        <v>6025</v>
      </c>
      <c r="J1858">
        <v>4.5999999999999996</v>
      </c>
      <c r="K1858">
        <v>19</v>
      </c>
      <c r="L1858" t="s">
        <v>6026</v>
      </c>
      <c r="M1858" t="s">
        <v>462</v>
      </c>
      <c r="N1858">
        <v>29406</v>
      </c>
      <c r="O1858" t="s">
        <v>53</v>
      </c>
      <c r="P1858">
        <v>4.8</v>
      </c>
      <c r="Q1858">
        <v>4.7</v>
      </c>
      <c r="R1858">
        <v>4.7</v>
      </c>
      <c r="S1858">
        <v>4.5999999999999996</v>
      </c>
      <c r="T1858">
        <v>4.8</v>
      </c>
      <c r="U1858">
        <v>4.8</v>
      </c>
      <c r="V1858" t="s">
        <v>76</v>
      </c>
      <c r="W1858" t="s">
        <v>76</v>
      </c>
      <c r="X1858" t="s">
        <v>43</v>
      </c>
      <c r="Y1858">
        <v>21</v>
      </c>
      <c r="Z1858">
        <v>27</v>
      </c>
      <c r="AA1858" t="s">
        <v>44</v>
      </c>
      <c r="AB1858" t="s">
        <v>45</v>
      </c>
      <c r="AC1858" t="s">
        <v>46</v>
      </c>
      <c r="AD1858" t="s">
        <v>9376</v>
      </c>
      <c r="AE1858" t="s">
        <v>9377</v>
      </c>
      <c r="AF1858">
        <v>36934</v>
      </c>
    </row>
    <row r="1859" spans="1:32" x14ac:dyDescent="0.35">
      <c r="A1859">
        <v>2018</v>
      </c>
      <c r="B1859" t="s">
        <v>257</v>
      </c>
      <c r="C1859" t="s">
        <v>2322</v>
      </c>
      <c r="D1859" t="s">
        <v>34</v>
      </c>
      <c r="E1859" t="s">
        <v>9378</v>
      </c>
      <c r="F1859">
        <v>4.8</v>
      </c>
      <c r="G1859">
        <v>66</v>
      </c>
      <c r="H1859" t="s">
        <v>36</v>
      </c>
      <c r="I1859" t="s">
        <v>8129</v>
      </c>
      <c r="J1859">
        <v>4.8</v>
      </c>
      <c r="K1859">
        <v>797</v>
      </c>
      <c r="L1859" t="s">
        <v>8130</v>
      </c>
      <c r="M1859" t="s">
        <v>1036</v>
      </c>
      <c r="N1859">
        <v>27713</v>
      </c>
      <c r="O1859" t="s">
        <v>53</v>
      </c>
      <c r="P1859">
        <v>4.8</v>
      </c>
      <c r="Q1859">
        <v>4.9000000000000004</v>
      </c>
      <c r="R1859">
        <v>4.9000000000000004</v>
      </c>
      <c r="S1859">
        <v>4.5</v>
      </c>
      <c r="T1859">
        <v>4.9000000000000004</v>
      </c>
      <c r="U1859">
        <v>4.8</v>
      </c>
      <c r="V1859" t="s">
        <v>896</v>
      </c>
      <c r="W1859" t="s">
        <v>42</v>
      </c>
      <c r="X1859" t="s">
        <v>124</v>
      </c>
      <c r="Y1859">
        <v>18</v>
      </c>
      <c r="Z1859">
        <v>24</v>
      </c>
      <c r="AA1859" t="s">
        <v>44</v>
      </c>
      <c r="AB1859" t="s">
        <v>45</v>
      </c>
      <c r="AC1859" t="s">
        <v>264</v>
      </c>
      <c r="AD1859" t="s">
        <v>9379</v>
      </c>
      <c r="AE1859" t="s">
        <v>9380</v>
      </c>
      <c r="AF1859">
        <v>39387</v>
      </c>
    </row>
    <row r="1860" spans="1:32" x14ac:dyDescent="0.35">
      <c r="A1860">
        <v>2020</v>
      </c>
      <c r="B1860" t="s">
        <v>257</v>
      </c>
      <c r="C1860" t="s">
        <v>1323</v>
      </c>
      <c r="D1860" t="s">
        <v>1080</v>
      </c>
      <c r="E1860" t="s">
        <v>9381</v>
      </c>
      <c r="F1860">
        <v>4.9000000000000004</v>
      </c>
      <c r="G1860">
        <v>51</v>
      </c>
      <c r="H1860" t="s">
        <v>36</v>
      </c>
      <c r="I1860" t="s">
        <v>1082</v>
      </c>
      <c r="J1860">
        <v>4.9000000000000004</v>
      </c>
      <c r="K1860">
        <v>2704</v>
      </c>
      <c r="L1860" t="s">
        <v>1083</v>
      </c>
      <c r="M1860" t="s">
        <v>1036</v>
      </c>
      <c r="N1860">
        <v>27616</v>
      </c>
      <c r="O1860" t="s">
        <v>53</v>
      </c>
      <c r="P1860">
        <v>5</v>
      </c>
      <c r="Q1860">
        <v>4.9000000000000004</v>
      </c>
      <c r="R1860">
        <v>4.9000000000000004</v>
      </c>
      <c r="S1860">
        <v>4.7</v>
      </c>
      <c r="T1860">
        <v>4.9000000000000004</v>
      </c>
      <c r="U1860">
        <v>4.9000000000000004</v>
      </c>
      <c r="V1860" t="s">
        <v>3840</v>
      </c>
      <c r="W1860" t="s">
        <v>1327</v>
      </c>
      <c r="X1860" t="s">
        <v>95</v>
      </c>
      <c r="Y1860">
        <v>25</v>
      </c>
      <c r="Z1860">
        <v>29</v>
      </c>
      <c r="AA1860" t="s">
        <v>44</v>
      </c>
      <c r="AB1860" t="s">
        <v>45</v>
      </c>
      <c r="AC1860" t="s">
        <v>219</v>
      </c>
      <c r="AD1860" t="s">
        <v>9382</v>
      </c>
      <c r="AE1860" t="s">
        <v>9383</v>
      </c>
      <c r="AF1860">
        <v>35787</v>
      </c>
    </row>
    <row r="1861" spans="1:32" x14ac:dyDescent="0.35">
      <c r="A1861">
        <v>2019</v>
      </c>
      <c r="B1861" t="s">
        <v>108</v>
      </c>
      <c r="C1861" t="s">
        <v>2034</v>
      </c>
      <c r="D1861" t="s">
        <v>34</v>
      </c>
      <c r="E1861" t="s">
        <v>1630</v>
      </c>
      <c r="F1861">
        <v>5</v>
      </c>
      <c r="G1861">
        <v>10</v>
      </c>
      <c r="H1861" t="s">
        <v>36</v>
      </c>
      <c r="I1861" t="s">
        <v>9384</v>
      </c>
      <c r="J1861">
        <v>4.7</v>
      </c>
      <c r="K1861">
        <v>116</v>
      </c>
      <c r="L1861" t="s">
        <v>9385</v>
      </c>
      <c r="M1861" t="s">
        <v>679</v>
      </c>
      <c r="N1861">
        <v>14623</v>
      </c>
      <c r="O1861" t="s">
        <v>53</v>
      </c>
      <c r="P1861">
        <v>5</v>
      </c>
      <c r="Q1861">
        <v>5</v>
      </c>
      <c r="R1861">
        <v>5</v>
      </c>
      <c r="S1861">
        <v>4.8</v>
      </c>
      <c r="T1861">
        <v>5</v>
      </c>
      <c r="U1861">
        <v>5</v>
      </c>
      <c r="V1861" t="s">
        <v>42</v>
      </c>
      <c r="W1861" t="s">
        <v>3290</v>
      </c>
      <c r="X1861" t="s">
        <v>124</v>
      </c>
      <c r="Y1861">
        <v>17</v>
      </c>
      <c r="Z1861">
        <v>22</v>
      </c>
      <c r="AA1861" t="s">
        <v>44</v>
      </c>
      <c r="AB1861" t="s">
        <v>125</v>
      </c>
      <c r="AC1861" t="s">
        <v>714</v>
      </c>
      <c r="AD1861" t="s">
        <v>9386</v>
      </c>
      <c r="AE1861" t="s">
        <v>9387</v>
      </c>
      <c r="AF1861">
        <v>27025</v>
      </c>
    </row>
    <row r="1862" spans="1:32" x14ac:dyDescent="0.35">
      <c r="A1862">
        <v>2019</v>
      </c>
      <c r="B1862" t="s">
        <v>69</v>
      </c>
      <c r="C1862" t="s">
        <v>1537</v>
      </c>
      <c r="D1862" t="s">
        <v>400</v>
      </c>
      <c r="E1862" t="s">
        <v>835</v>
      </c>
      <c r="F1862">
        <v>4.8</v>
      </c>
      <c r="G1862">
        <v>540</v>
      </c>
      <c r="H1862" t="s">
        <v>36</v>
      </c>
      <c r="I1862" t="s">
        <v>9388</v>
      </c>
      <c r="J1862">
        <v>4.5999999999999996</v>
      </c>
      <c r="K1862">
        <v>654</v>
      </c>
      <c r="L1862" t="s">
        <v>9389</v>
      </c>
      <c r="M1862" t="s">
        <v>481</v>
      </c>
      <c r="N1862">
        <v>20151</v>
      </c>
      <c r="O1862" t="s">
        <v>53</v>
      </c>
      <c r="P1862">
        <v>4.8</v>
      </c>
      <c r="Q1862">
        <v>4.8</v>
      </c>
      <c r="R1862">
        <v>4.7</v>
      </c>
      <c r="S1862">
        <v>4.7</v>
      </c>
      <c r="T1862">
        <v>4.8</v>
      </c>
      <c r="U1862">
        <v>4.8</v>
      </c>
      <c r="V1862" t="s">
        <v>104</v>
      </c>
      <c r="W1862" t="s">
        <v>42</v>
      </c>
      <c r="X1862" t="s">
        <v>124</v>
      </c>
      <c r="Y1862">
        <v>27</v>
      </c>
      <c r="Z1862">
        <v>33</v>
      </c>
      <c r="AA1862" t="s">
        <v>44</v>
      </c>
      <c r="AB1862" t="s">
        <v>1792</v>
      </c>
      <c r="AC1862" t="s">
        <v>9231</v>
      </c>
      <c r="AD1862" t="s">
        <v>9390</v>
      </c>
      <c r="AE1862" t="s">
        <v>9391</v>
      </c>
      <c r="AF1862">
        <v>12902</v>
      </c>
    </row>
    <row r="1863" spans="1:32" x14ac:dyDescent="0.35">
      <c r="A1863">
        <v>2020</v>
      </c>
      <c r="B1863" t="s">
        <v>32</v>
      </c>
      <c r="C1863" t="s">
        <v>3509</v>
      </c>
      <c r="D1863" t="s">
        <v>34</v>
      </c>
      <c r="E1863" t="s">
        <v>747</v>
      </c>
      <c r="F1863">
        <v>4.7</v>
      </c>
      <c r="G1863">
        <v>166</v>
      </c>
      <c r="H1863" t="s">
        <v>36</v>
      </c>
      <c r="I1863" t="s">
        <v>9392</v>
      </c>
      <c r="J1863">
        <v>1.8</v>
      </c>
      <c r="K1863">
        <v>12</v>
      </c>
      <c r="L1863" t="s">
        <v>9393</v>
      </c>
      <c r="M1863" t="s">
        <v>481</v>
      </c>
      <c r="N1863">
        <v>23114</v>
      </c>
      <c r="O1863" t="s">
        <v>53</v>
      </c>
      <c r="P1863">
        <v>4.8</v>
      </c>
      <c r="Q1863">
        <v>4.8</v>
      </c>
      <c r="R1863">
        <v>4.7</v>
      </c>
      <c r="S1863">
        <v>4.5999999999999996</v>
      </c>
      <c r="T1863">
        <v>4.8</v>
      </c>
      <c r="U1863">
        <v>4.8</v>
      </c>
      <c r="V1863" t="s">
        <v>262</v>
      </c>
      <c r="W1863" t="s">
        <v>42</v>
      </c>
      <c r="X1863" t="s">
        <v>43</v>
      </c>
      <c r="Y1863">
        <v>27</v>
      </c>
      <c r="Z1863">
        <v>35</v>
      </c>
      <c r="AA1863" t="s">
        <v>44</v>
      </c>
      <c r="AB1863" t="s">
        <v>45</v>
      </c>
      <c r="AC1863" t="s">
        <v>750</v>
      </c>
      <c r="AD1863" t="s">
        <v>9394</v>
      </c>
      <c r="AE1863">
        <v>22811311</v>
      </c>
      <c r="AF1863">
        <v>13775</v>
      </c>
    </row>
    <row r="1864" spans="1:32" x14ac:dyDescent="0.35">
      <c r="A1864">
        <v>2019</v>
      </c>
      <c r="B1864" t="s">
        <v>187</v>
      </c>
      <c r="C1864" t="s">
        <v>4506</v>
      </c>
      <c r="D1864" t="s">
        <v>34</v>
      </c>
      <c r="E1864" t="s">
        <v>8706</v>
      </c>
      <c r="F1864">
        <v>4.5</v>
      </c>
      <c r="G1864">
        <v>178</v>
      </c>
      <c r="H1864" t="s">
        <v>36</v>
      </c>
      <c r="I1864" t="s">
        <v>9395</v>
      </c>
      <c r="J1864">
        <v>4.3</v>
      </c>
      <c r="K1864">
        <v>472</v>
      </c>
      <c r="L1864" t="s">
        <v>9396</v>
      </c>
      <c r="M1864" t="s">
        <v>481</v>
      </c>
      <c r="N1864">
        <v>22030</v>
      </c>
      <c r="O1864" t="s">
        <v>40</v>
      </c>
      <c r="P1864">
        <v>4.7</v>
      </c>
      <c r="Q1864">
        <v>4.5999999999999996</v>
      </c>
      <c r="R1864">
        <v>4.5999999999999996</v>
      </c>
      <c r="S1864">
        <v>4.4000000000000004</v>
      </c>
      <c r="T1864">
        <v>4.5999999999999996</v>
      </c>
      <c r="U1864">
        <v>4.5</v>
      </c>
      <c r="V1864" t="s">
        <v>317</v>
      </c>
      <c r="W1864" t="s">
        <v>4547</v>
      </c>
      <c r="X1864" t="s">
        <v>124</v>
      </c>
      <c r="Y1864">
        <v>20</v>
      </c>
      <c r="Z1864">
        <v>26</v>
      </c>
      <c r="AA1864" t="s">
        <v>44</v>
      </c>
      <c r="AB1864" t="s">
        <v>1792</v>
      </c>
      <c r="AC1864" t="s">
        <v>9397</v>
      </c>
      <c r="AD1864" t="s">
        <v>9398</v>
      </c>
      <c r="AE1864" t="s">
        <v>9399</v>
      </c>
      <c r="AF1864">
        <v>49456</v>
      </c>
    </row>
    <row r="1865" spans="1:32" x14ac:dyDescent="0.35">
      <c r="A1865">
        <v>2020</v>
      </c>
      <c r="B1865" t="s">
        <v>257</v>
      </c>
      <c r="C1865" t="s">
        <v>2421</v>
      </c>
      <c r="D1865" t="s">
        <v>34</v>
      </c>
      <c r="E1865" t="s">
        <v>8999</v>
      </c>
      <c r="F1865">
        <v>4.9000000000000004</v>
      </c>
      <c r="G1865">
        <v>22</v>
      </c>
      <c r="H1865" t="s">
        <v>36</v>
      </c>
      <c r="I1865" t="s">
        <v>5627</v>
      </c>
      <c r="J1865">
        <v>4.5999999999999996</v>
      </c>
      <c r="K1865">
        <v>1611</v>
      </c>
      <c r="L1865" t="s">
        <v>5628</v>
      </c>
      <c r="M1865" t="s">
        <v>1103</v>
      </c>
      <c r="N1865">
        <v>20852</v>
      </c>
      <c r="O1865" t="s">
        <v>53</v>
      </c>
      <c r="P1865">
        <v>5</v>
      </c>
      <c r="Q1865">
        <v>5</v>
      </c>
      <c r="R1865">
        <v>5</v>
      </c>
      <c r="S1865">
        <v>4.7</v>
      </c>
      <c r="T1865">
        <v>4.9000000000000004</v>
      </c>
      <c r="U1865">
        <v>4.9000000000000004</v>
      </c>
      <c r="V1865" t="s">
        <v>1552</v>
      </c>
      <c r="W1865" t="s">
        <v>42</v>
      </c>
      <c r="X1865" t="s">
        <v>124</v>
      </c>
      <c r="Y1865">
        <v>20</v>
      </c>
      <c r="Z1865">
        <v>25</v>
      </c>
      <c r="AA1865" t="s">
        <v>44</v>
      </c>
      <c r="AB1865" t="s">
        <v>45</v>
      </c>
      <c r="AC1865" t="s">
        <v>264</v>
      </c>
      <c r="AD1865" t="s">
        <v>9000</v>
      </c>
      <c r="AE1865" t="s">
        <v>9001</v>
      </c>
      <c r="AF1865">
        <v>17259</v>
      </c>
    </row>
    <row r="1866" spans="1:32" x14ac:dyDescent="0.35">
      <c r="A1866">
        <v>2018</v>
      </c>
      <c r="B1866" t="s">
        <v>32</v>
      </c>
      <c r="C1866" t="s">
        <v>3509</v>
      </c>
      <c r="D1866" t="s">
        <v>34</v>
      </c>
      <c r="E1866" t="s">
        <v>9400</v>
      </c>
      <c r="F1866">
        <v>4.8</v>
      </c>
      <c r="G1866">
        <v>770</v>
      </c>
      <c r="H1866" t="s">
        <v>36</v>
      </c>
      <c r="I1866" t="s">
        <v>9401</v>
      </c>
      <c r="J1866">
        <v>4.5999999999999996</v>
      </c>
      <c r="K1866">
        <v>312</v>
      </c>
      <c r="L1866" t="s">
        <v>9402</v>
      </c>
      <c r="M1866" t="s">
        <v>1103</v>
      </c>
      <c r="N1866">
        <v>21222</v>
      </c>
      <c r="O1866" t="s">
        <v>40</v>
      </c>
      <c r="P1866">
        <v>4.8</v>
      </c>
      <c r="Q1866">
        <v>4.7</v>
      </c>
      <c r="R1866">
        <v>4.8</v>
      </c>
      <c r="S1866">
        <v>4.7</v>
      </c>
      <c r="T1866">
        <v>4.8</v>
      </c>
      <c r="U1866">
        <v>4.9000000000000004</v>
      </c>
      <c r="V1866" t="s">
        <v>2701</v>
      </c>
      <c r="W1866" t="s">
        <v>42</v>
      </c>
      <c r="X1866" t="s">
        <v>124</v>
      </c>
      <c r="Y1866">
        <v>22</v>
      </c>
      <c r="Z1866">
        <v>28</v>
      </c>
      <c r="AA1866" t="s">
        <v>44</v>
      </c>
      <c r="AB1866" t="s">
        <v>151</v>
      </c>
      <c r="AC1866" t="s">
        <v>597</v>
      </c>
      <c r="AD1866" t="s">
        <v>9403</v>
      </c>
      <c r="AE1866" t="s">
        <v>9404</v>
      </c>
      <c r="AF1866">
        <v>45840</v>
      </c>
    </row>
    <row r="1867" spans="1:32" x14ac:dyDescent="0.35">
      <c r="A1867">
        <v>2019</v>
      </c>
      <c r="B1867" t="s">
        <v>69</v>
      </c>
      <c r="C1867" t="s">
        <v>1537</v>
      </c>
      <c r="D1867" t="s">
        <v>34</v>
      </c>
      <c r="E1867" t="s">
        <v>9405</v>
      </c>
      <c r="F1867">
        <v>4.8</v>
      </c>
      <c r="G1867">
        <v>540</v>
      </c>
      <c r="H1867" t="s">
        <v>36</v>
      </c>
      <c r="I1867" t="s">
        <v>9012</v>
      </c>
      <c r="J1867">
        <v>4.5999999999999996</v>
      </c>
      <c r="K1867">
        <v>1352</v>
      </c>
      <c r="L1867" t="s">
        <v>9013</v>
      </c>
      <c r="M1867" t="s">
        <v>472</v>
      </c>
      <c r="N1867">
        <v>33331</v>
      </c>
      <c r="O1867" t="s">
        <v>40</v>
      </c>
      <c r="P1867">
        <v>4.8</v>
      </c>
      <c r="Q1867">
        <v>4.8</v>
      </c>
      <c r="R1867">
        <v>4.7</v>
      </c>
      <c r="S1867">
        <v>4.7</v>
      </c>
      <c r="T1867">
        <v>4.8</v>
      </c>
      <c r="U1867">
        <v>4.8</v>
      </c>
      <c r="V1867" t="s">
        <v>262</v>
      </c>
      <c r="W1867" t="s">
        <v>1522</v>
      </c>
      <c r="X1867" t="s">
        <v>43</v>
      </c>
      <c r="Y1867">
        <v>28</v>
      </c>
      <c r="Z1867">
        <v>34</v>
      </c>
      <c r="AA1867" t="s">
        <v>44</v>
      </c>
      <c r="AB1867" t="s">
        <v>78</v>
      </c>
      <c r="AC1867" t="s">
        <v>79</v>
      </c>
      <c r="AD1867" t="s">
        <v>9406</v>
      </c>
      <c r="AE1867" t="s">
        <v>9407</v>
      </c>
      <c r="AF1867">
        <v>15638</v>
      </c>
    </row>
    <row r="1868" spans="1:32" x14ac:dyDescent="0.35">
      <c r="A1868">
        <v>2019</v>
      </c>
      <c r="B1868" t="s">
        <v>81</v>
      </c>
      <c r="C1868" t="s">
        <v>2234</v>
      </c>
      <c r="D1868" t="s">
        <v>34</v>
      </c>
      <c r="E1868" t="s">
        <v>9408</v>
      </c>
      <c r="F1868">
        <v>4.7</v>
      </c>
      <c r="G1868">
        <v>24</v>
      </c>
      <c r="H1868" t="s">
        <v>36</v>
      </c>
      <c r="I1868" t="s">
        <v>6080</v>
      </c>
      <c r="J1868">
        <v>4.7</v>
      </c>
      <c r="K1868">
        <v>722</v>
      </c>
      <c r="L1868" t="s">
        <v>6081</v>
      </c>
      <c r="M1868" t="s">
        <v>472</v>
      </c>
      <c r="N1868">
        <v>33172</v>
      </c>
      <c r="O1868" t="s">
        <v>40</v>
      </c>
      <c r="P1868">
        <v>4.8</v>
      </c>
      <c r="Q1868">
        <v>4.5999999999999996</v>
      </c>
      <c r="R1868">
        <v>4.5999999999999996</v>
      </c>
      <c r="S1868">
        <v>4.5</v>
      </c>
      <c r="T1868">
        <v>4.5999999999999996</v>
      </c>
      <c r="U1868">
        <v>4.8</v>
      </c>
      <c r="V1868" t="s">
        <v>1925</v>
      </c>
      <c r="W1868" t="s">
        <v>77</v>
      </c>
      <c r="X1868" t="s">
        <v>1510</v>
      </c>
      <c r="Y1868">
        <v>15</v>
      </c>
      <c r="Z1868">
        <v>18</v>
      </c>
      <c r="AA1868" t="s">
        <v>44</v>
      </c>
      <c r="AB1868" t="s">
        <v>151</v>
      </c>
      <c r="AC1868" t="s">
        <v>1134</v>
      </c>
      <c r="AD1868" t="s">
        <v>9409</v>
      </c>
      <c r="AE1868" t="s">
        <v>9410</v>
      </c>
      <c r="AF1868">
        <v>32588</v>
      </c>
    </row>
    <row r="1869" spans="1:32" x14ac:dyDescent="0.35">
      <c r="A1869">
        <v>2019</v>
      </c>
      <c r="B1869" t="s">
        <v>946</v>
      </c>
      <c r="C1869" t="s">
        <v>2569</v>
      </c>
      <c r="D1869" t="s">
        <v>34</v>
      </c>
      <c r="E1869" t="s">
        <v>9411</v>
      </c>
      <c r="F1869">
        <v>4.7</v>
      </c>
      <c r="G1869">
        <v>182</v>
      </c>
      <c r="H1869" t="s">
        <v>36</v>
      </c>
      <c r="I1869" t="s">
        <v>2804</v>
      </c>
      <c r="J1869">
        <v>4.7</v>
      </c>
      <c r="K1869">
        <v>1337</v>
      </c>
      <c r="L1869" t="s">
        <v>2805</v>
      </c>
      <c r="M1869" t="s">
        <v>472</v>
      </c>
      <c r="N1869">
        <v>33169</v>
      </c>
      <c r="O1869" t="s">
        <v>53</v>
      </c>
      <c r="P1869">
        <v>4.7</v>
      </c>
      <c r="Q1869">
        <v>4.5999999999999996</v>
      </c>
      <c r="R1869">
        <v>4.5999999999999996</v>
      </c>
      <c r="S1869">
        <v>4.5999999999999996</v>
      </c>
      <c r="T1869">
        <v>4.8</v>
      </c>
      <c r="U1869">
        <v>4.7</v>
      </c>
      <c r="V1869" t="s">
        <v>958</v>
      </c>
      <c r="W1869" t="s">
        <v>327</v>
      </c>
      <c r="X1869" t="s">
        <v>43</v>
      </c>
      <c r="Y1869">
        <v>25</v>
      </c>
      <c r="Z1869">
        <v>30</v>
      </c>
      <c r="AA1869" t="s">
        <v>44</v>
      </c>
      <c r="AB1869" t="s">
        <v>151</v>
      </c>
      <c r="AC1869" t="s">
        <v>2159</v>
      </c>
      <c r="AD1869" t="s">
        <v>9412</v>
      </c>
      <c r="AE1869" t="s">
        <v>9413</v>
      </c>
      <c r="AF1869">
        <v>49388</v>
      </c>
    </row>
    <row r="1870" spans="1:32" x14ac:dyDescent="0.35">
      <c r="A1870">
        <v>2021</v>
      </c>
      <c r="B1870" t="s">
        <v>365</v>
      </c>
      <c r="C1870" t="s">
        <v>9414</v>
      </c>
      <c r="D1870" t="s">
        <v>34</v>
      </c>
      <c r="E1870" t="s">
        <v>9415</v>
      </c>
      <c r="F1870">
        <v>4.9000000000000004</v>
      </c>
      <c r="G1870">
        <v>37</v>
      </c>
      <c r="H1870" t="s">
        <v>36</v>
      </c>
      <c r="I1870" t="s">
        <v>7774</v>
      </c>
      <c r="J1870">
        <v>4.5999999999999996</v>
      </c>
      <c r="K1870">
        <v>459</v>
      </c>
      <c r="L1870" t="s">
        <v>7775</v>
      </c>
      <c r="M1870" t="s">
        <v>472</v>
      </c>
      <c r="N1870">
        <v>33134</v>
      </c>
      <c r="O1870" t="s">
        <v>53</v>
      </c>
      <c r="P1870">
        <v>4.9000000000000004</v>
      </c>
      <c r="Q1870">
        <v>4.8</v>
      </c>
      <c r="R1870">
        <v>4.8</v>
      </c>
      <c r="S1870">
        <v>4.8</v>
      </c>
      <c r="T1870">
        <v>4.9000000000000004</v>
      </c>
      <c r="U1870">
        <v>4.9000000000000004</v>
      </c>
      <c r="V1870" t="s">
        <v>8443</v>
      </c>
      <c r="W1870" t="s">
        <v>77</v>
      </c>
      <c r="X1870" t="s">
        <v>43</v>
      </c>
      <c r="Y1870">
        <v>18</v>
      </c>
      <c r="Z1870">
        <v>27</v>
      </c>
      <c r="AA1870" t="s">
        <v>44</v>
      </c>
      <c r="AB1870" t="s">
        <v>125</v>
      </c>
      <c r="AC1870" t="s">
        <v>370</v>
      </c>
      <c r="AD1870" t="s">
        <v>9416</v>
      </c>
      <c r="AE1870" t="s">
        <v>9417</v>
      </c>
      <c r="AF1870">
        <v>11036</v>
      </c>
    </row>
    <row r="1871" spans="1:32" x14ac:dyDescent="0.35">
      <c r="A1871">
        <v>2019</v>
      </c>
      <c r="B1871" t="s">
        <v>69</v>
      </c>
      <c r="C1871" t="s">
        <v>3837</v>
      </c>
      <c r="D1871" t="s">
        <v>400</v>
      </c>
      <c r="E1871" t="s">
        <v>9418</v>
      </c>
      <c r="F1871">
        <v>4.8</v>
      </c>
      <c r="G1871">
        <v>165</v>
      </c>
      <c r="H1871" t="s">
        <v>36</v>
      </c>
      <c r="I1871" t="s">
        <v>9419</v>
      </c>
      <c r="J1871">
        <v>4.5999999999999996</v>
      </c>
      <c r="K1871">
        <v>718</v>
      </c>
      <c r="L1871" t="s">
        <v>9420</v>
      </c>
      <c r="M1871" t="s">
        <v>538</v>
      </c>
      <c r="N1871">
        <v>19607</v>
      </c>
      <c r="O1871" t="s">
        <v>53</v>
      </c>
      <c r="P1871">
        <v>4.9000000000000004</v>
      </c>
      <c r="Q1871">
        <v>4.8</v>
      </c>
      <c r="R1871">
        <v>4.8</v>
      </c>
      <c r="S1871">
        <v>4.5999999999999996</v>
      </c>
      <c r="T1871">
        <v>4.7</v>
      </c>
      <c r="U1871">
        <v>4.9000000000000004</v>
      </c>
      <c r="V1871" t="s">
        <v>9421</v>
      </c>
      <c r="W1871" t="s">
        <v>76</v>
      </c>
      <c r="X1871" t="s">
        <v>124</v>
      </c>
      <c r="Y1871">
        <v>18</v>
      </c>
      <c r="Z1871">
        <v>25</v>
      </c>
      <c r="AA1871" t="s">
        <v>44</v>
      </c>
      <c r="AB1871" t="s">
        <v>198</v>
      </c>
      <c r="AC1871" t="s">
        <v>406</v>
      </c>
      <c r="AD1871" t="s">
        <v>9422</v>
      </c>
      <c r="AE1871" t="s">
        <v>9423</v>
      </c>
      <c r="AF1871">
        <v>60350</v>
      </c>
    </row>
    <row r="1872" spans="1:32" x14ac:dyDescent="0.35">
      <c r="A1872">
        <v>2019</v>
      </c>
      <c r="B1872" t="s">
        <v>946</v>
      </c>
      <c r="C1872" t="s">
        <v>6789</v>
      </c>
      <c r="D1872" t="s">
        <v>34</v>
      </c>
      <c r="E1872" t="s">
        <v>9424</v>
      </c>
      <c r="F1872">
        <v>4.7</v>
      </c>
      <c r="G1872">
        <v>182</v>
      </c>
      <c r="H1872" t="s">
        <v>36</v>
      </c>
      <c r="I1872" t="s">
        <v>9425</v>
      </c>
      <c r="J1872">
        <v>4.8</v>
      </c>
      <c r="K1872">
        <v>580</v>
      </c>
      <c r="L1872" t="s">
        <v>9426</v>
      </c>
      <c r="M1872" t="s">
        <v>538</v>
      </c>
      <c r="N1872">
        <v>19425</v>
      </c>
      <c r="O1872" t="s">
        <v>53</v>
      </c>
      <c r="P1872">
        <v>4.7</v>
      </c>
      <c r="Q1872">
        <v>4.5999999999999996</v>
      </c>
      <c r="R1872">
        <v>4.5999999999999996</v>
      </c>
      <c r="S1872">
        <v>4.5999999999999996</v>
      </c>
      <c r="T1872">
        <v>4.8</v>
      </c>
      <c r="U1872">
        <v>4.7</v>
      </c>
      <c r="V1872" t="s">
        <v>951</v>
      </c>
      <c r="W1872" t="s">
        <v>439</v>
      </c>
      <c r="X1872" t="s">
        <v>124</v>
      </c>
      <c r="Y1872">
        <v>24</v>
      </c>
      <c r="Z1872">
        <v>29</v>
      </c>
      <c r="AA1872" t="s">
        <v>44</v>
      </c>
      <c r="AB1872" t="s">
        <v>151</v>
      </c>
      <c r="AC1872" t="s">
        <v>874</v>
      </c>
      <c r="AD1872" t="s">
        <v>9427</v>
      </c>
      <c r="AE1872" t="s">
        <v>9428</v>
      </c>
      <c r="AF1872">
        <v>13801</v>
      </c>
    </row>
    <row r="1873" spans="1:32" x14ac:dyDescent="0.35">
      <c r="A1873">
        <v>2021</v>
      </c>
      <c r="B1873" t="s">
        <v>81</v>
      </c>
      <c r="C1873" t="s">
        <v>2234</v>
      </c>
      <c r="D1873" t="s">
        <v>34</v>
      </c>
      <c r="E1873" t="s">
        <v>9429</v>
      </c>
      <c r="F1873">
        <v>4.5999999999999996</v>
      </c>
      <c r="G1873">
        <v>8</v>
      </c>
      <c r="H1873" t="s">
        <v>36</v>
      </c>
      <c r="I1873" t="s">
        <v>9430</v>
      </c>
      <c r="J1873">
        <v>4.9000000000000004</v>
      </c>
      <c r="K1873">
        <v>642</v>
      </c>
      <c r="L1873" t="s">
        <v>9431</v>
      </c>
      <c r="M1873" t="s">
        <v>604</v>
      </c>
      <c r="N1873" s="1" t="s">
        <v>653</v>
      </c>
      <c r="O1873" t="s">
        <v>53</v>
      </c>
      <c r="P1873">
        <v>4.9000000000000004</v>
      </c>
      <c r="Q1873">
        <v>4.2</v>
      </c>
      <c r="R1873">
        <v>4.8</v>
      </c>
      <c r="S1873">
        <v>4.0999999999999996</v>
      </c>
      <c r="T1873">
        <v>4.5999999999999996</v>
      </c>
      <c r="U1873">
        <v>4.9000000000000004</v>
      </c>
      <c r="V1873" t="s">
        <v>1925</v>
      </c>
      <c r="W1873" t="s">
        <v>41</v>
      </c>
      <c r="X1873" t="s">
        <v>55</v>
      </c>
      <c r="Y1873">
        <v>15</v>
      </c>
      <c r="Z1873">
        <v>19</v>
      </c>
      <c r="AA1873" t="s">
        <v>44</v>
      </c>
      <c r="AB1873" t="s">
        <v>151</v>
      </c>
      <c r="AC1873" t="s">
        <v>1134</v>
      </c>
      <c r="AD1873" t="s">
        <v>9432</v>
      </c>
      <c r="AE1873" t="s">
        <v>9433</v>
      </c>
      <c r="AF1873">
        <v>12674</v>
      </c>
    </row>
    <row r="1874" spans="1:32" x14ac:dyDescent="0.35">
      <c r="A1874">
        <v>2013</v>
      </c>
      <c r="B1874" t="s">
        <v>81</v>
      </c>
      <c r="C1874" t="s">
        <v>1117</v>
      </c>
      <c r="D1874" t="s">
        <v>34</v>
      </c>
      <c r="E1874" t="s">
        <v>659</v>
      </c>
      <c r="F1874">
        <v>4.7</v>
      </c>
      <c r="G1874">
        <v>117</v>
      </c>
      <c r="H1874" t="s">
        <v>36</v>
      </c>
      <c r="I1874" t="s">
        <v>9434</v>
      </c>
      <c r="J1874">
        <v>4.2</v>
      </c>
      <c r="K1874">
        <v>99</v>
      </c>
      <c r="L1874" t="s">
        <v>9435</v>
      </c>
      <c r="M1874" t="s">
        <v>604</v>
      </c>
      <c r="N1874" s="1" t="s">
        <v>9436</v>
      </c>
      <c r="O1874" t="s">
        <v>94</v>
      </c>
      <c r="P1874">
        <v>4.7</v>
      </c>
      <c r="Q1874">
        <v>4.7</v>
      </c>
      <c r="R1874">
        <v>4.5999999999999996</v>
      </c>
      <c r="S1874">
        <v>4.5</v>
      </c>
      <c r="T1874">
        <v>4.8</v>
      </c>
      <c r="U1874">
        <v>4.8</v>
      </c>
      <c r="V1874" t="s">
        <v>144</v>
      </c>
      <c r="W1874" t="s">
        <v>42</v>
      </c>
      <c r="X1874" t="s">
        <v>124</v>
      </c>
      <c r="Y1874">
        <v>18</v>
      </c>
      <c r="Z1874">
        <v>24</v>
      </c>
      <c r="AA1874" t="s">
        <v>44</v>
      </c>
      <c r="AB1874" t="s">
        <v>151</v>
      </c>
      <c r="AC1874" t="s">
        <v>184</v>
      </c>
      <c r="AD1874" t="s">
        <v>9437</v>
      </c>
      <c r="AE1874" t="s">
        <v>9438</v>
      </c>
      <c r="AF1874">
        <v>107019</v>
      </c>
    </row>
    <row r="1875" spans="1:32" x14ac:dyDescent="0.35">
      <c r="A1875">
        <v>2021</v>
      </c>
      <c r="B1875" t="s">
        <v>288</v>
      </c>
      <c r="C1875" t="s">
        <v>1608</v>
      </c>
      <c r="D1875" t="s">
        <v>34</v>
      </c>
      <c r="E1875" t="s">
        <v>9439</v>
      </c>
      <c r="F1875">
        <v>5</v>
      </c>
      <c r="G1875">
        <v>8</v>
      </c>
      <c r="H1875" t="s">
        <v>36</v>
      </c>
      <c r="I1875" t="s">
        <v>9440</v>
      </c>
      <c r="J1875">
        <v>4.8</v>
      </c>
      <c r="K1875">
        <v>105</v>
      </c>
      <c r="L1875" t="s">
        <v>9441</v>
      </c>
      <c r="M1875" t="s">
        <v>604</v>
      </c>
      <c r="N1875" s="1" t="s">
        <v>3335</v>
      </c>
      <c r="O1875" t="s">
        <v>40</v>
      </c>
      <c r="P1875">
        <v>5</v>
      </c>
      <c r="Q1875">
        <v>5</v>
      </c>
      <c r="R1875">
        <v>5</v>
      </c>
      <c r="S1875">
        <v>4.9000000000000004</v>
      </c>
      <c r="T1875">
        <v>4.9000000000000004</v>
      </c>
      <c r="U1875">
        <v>4.9000000000000004</v>
      </c>
      <c r="V1875" t="s">
        <v>9442</v>
      </c>
      <c r="W1875" t="s">
        <v>42</v>
      </c>
      <c r="X1875" t="s">
        <v>124</v>
      </c>
      <c r="Y1875">
        <v>20</v>
      </c>
      <c r="Z1875">
        <v>28</v>
      </c>
      <c r="AA1875" t="s">
        <v>44</v>
      </c>
      <c r="AB1875" t="s">
        <v>113</v>
      </c>
      <c r="AC1875" t="s">
        <v>1614</v>
      </c>
      <c r="AD1875" t="s">
        <v>9443</v>
      </c>
      <c r="AE1875" t="s">
        <v>9444</v>
      </c>
      <c r="AF1875">
        <v>17850</v>
      </c>
    </row>
    <row r="1876" spans="1:32" x14ac:dyDescent="0.35">
      <c r="A1876">
        <v>2019</v>
      </c>
      <c r="B1876" t="s">
        <v>591</v>
      </c>
      <c r="C1876" t="s">
        <v>921</v>
      </c>
      <c r="D1876" t="s">
        <v>1783</v>
      </c>
      <c r="E1876" t="s">
        <v>9445</v>
      </c>
      <c r="F1876">
        <v>4.7</v>
      </c>
      <c r="G1876">
        <v>255</v>
      </c>
      <c r="H1876" t="s">
        <v>36</v>
      </c>
      <c r="I1876" t="s">
        <v>5222</v>
      </c>
      <c r="J1876">
        <v>4.7</v>
      </c>
      <c r="K1876">
        <v>387</v>
      </c>
      <c r="L1876" t="s">
        <v>5223</v>
      </c>
      <c r="M1876" t="s">
        <v>679</v>
      </c>
      <c r="N1876">
        <v>12020</v>
      </c>
      <c r="O1876" t="s">
        <v>40</v>
      </c>
      <c r="P1876">
        <v>4.8</v>
      </c>
      <c r="Q1876">
        <v>4.8</v>
      </c>
      <c r="R1876">
        <v>4.5999999999999996</v>
      </c>
      <c r="S1876">
        <v>4.5999999999999996</v>
      </c>
      <c r="T1876">
        <v>4.8</v>
      </c>
      <c r="U1876">
        <v>4.7</v>
      </c>
      <c r="V1876" t="s">
        <v>925</v>
      </c>
      <c r="W1876" t="s">
        <v>439</v>
      </c>
      <c r="X1876" t="s">
        <v>124</v>
      </c>
      <c r="Y1876">
        <v>25</v>
      </c>
      <c r="Z1876">
        <v>32</v>
      </c>
      <c r="AA1876" t="s">
        <v>44</v>
      </c>
      <c r="AB1876" t="s">
        <v>78</v>
      </c>
      <c r="AC1876" t="s">
        <v>597</v>
      </c>
      <c r="AD1876" t="s">
        <v>9446</v>
      </c>
      <c r="AE1876" t="s">
        <v>9447</v>
      </c>
      <c r="AF1876">
        <v>47899</v>
      </c>
    </row>
    <row r="1877" spans="1:32" x14ac:dyDescent="0.35">
      <c r="A1877">
        <v>2019</v>
      </c>
      <c r="B1877" t="s">
        <v>409</v>
      </c>
      <c r="C1877" t="s">
        <v>4048</v>
      </c>
      <c r="D1877" t="s">
        <v>4178</v>
      </c>
      <c r="E1877" t="s">
        <v>9448</v>
      </c>
      <c r="F1877">
        <v>4.5999999999999996</v>
      </c>
      <c r="G1877">
        <v>568</v>
      </c>
      <c r="H1877" t="s">
        <v>36</v>
      </c>
      <c r="I1877" t="s">
        <v>9449</v>
      </c>
      <c r="J1877">
        <v>4.5999999999999996</v>
      </c>
      <c r="K1877">
        <v>787</v>
      </c>
      <c r="L1877" t="s">
        <v>9450</v>
      </c>
      <c r="M1877" t="s">
        <v>679</v>
      </c>
      <c r="N1877">
        <v>12205</v>
      </c>
      <c r="O1877" t="s">
        <v>40</v>
      </c>
      <c r="P1877">
        <v>4.8</v>
      </c>
      <c r="Q1877">
        <v>4.7</v>
      </c>
      <c r="R1877">
        <v>4.5</v>
      </c>
      <c r="S1877">
        <v>4.5</v>
      </c>
      <c r="T1877">
        <v>4.7</v>
      </c>
      <c r="U1877">
        <v>4.5999999999999996</v>
      </c>
      <c r="V1877" t="s">
        <v>566</v>
      </c>
      <c r="W1877" t="s">
        <v>42</v>
      </c>
      <c r="X1877" t="s">
        <v>55</v>
      </c>
      <c r="Y1877">
        <v>19</v>
      </c>
      <c r="Z1877">
        <v>27</v>
      </c>
      <c r="AA1877" t="s">
        <v>44</v>
      </c>
      <c r="AB1877" t="s">
        <v>125</v>
      </c>
      <c r="AC1877" t="s">
        <v>3456</v>
      </c>
      <c r="AD1877" t="s">
        <v>9451</v>
      </c>
      <c r="AE1877" t="s">
        <v>9452</v>
      </c>
      <c r="AF1877">
        <v>40833</v>
      </c>
    </row>
    <row r="1878" spans="1:32" x14ac:dyDescent="0.35">
      <c r="A1878">
        <v>2019</v>
      </c>
      <c r="B1878" t="s">
        <v>108</v>
      </c>
      <c r="C1878" t="s">
        <v>2760</v>
      </c>
      <c r="D1878" t="s">
        <v>34</v>
      </c>
      <c r="E1878" t="s">
        <v>1810</v>
      </c>
      <c r="F1878">
        <v>5</v>
      </c>
      <c r="G1878">
        <v>10</v>
      </c>
      <c r="H1878" t="s">
        <v>36</v>
      </c>
      <c r="I1878" t="s">
        <v>6147</v>
      </c>
      <c r="J1878">
        <v>4.8</v>
      </c>
      <c r="K1878">
        <v>1789</v>
      </c>
      <c r="L1878" t="s">
        <v>6148</v>
      </c>
      <c r="M1878" t="s">
        <v>699</v>
      </c>
      <c r="N1878" s="1" t="s">
        <v>3877</v>
      </c>
      <c r="O1878" t="s">
        <v>53</v>
      </c>
      <c r="P1878">
        <v>5</v>
      </c>
      <c r="Q1878">
        <v>5</v>
      </c>
      <c r="R1878">
        <v>5</v>
      </c>
      <c r="S1878">
        <v>4.7</v>
      </c>
      <c r="T1878">
        <v>5</v>
      </c>
      <c r="U1878">
        <v>4.9000000000000004</v>
      </c>
      <c r="V1878" t="s">
        <v>111</v>
      </c>
      <c r="W1878" t="s">
        <v>713</v>
      </c>
      <c r="X1878" t="s">
        <v>124</v>
      </c>
      <c r="Y1878">
        <v>16</v>
      </c>
      <c r="Z1878">
        <v>22</v>
      </c>
      <c r="AA1878" t="s">
        <v>44</v>
      </c>
      <c r="AB1878" t="s">
        <v>125</v>
      </c>
      <c r="AC1878" t="s">
        <v>714</v>
      </c>
      <c r="AD1878" t="s">
        <v>9453</v>
      </c>
      <c r="AE1878" t="s">
        <v>9454</v>
      </c>
      <c r="AF1878">
        <v>37243</v>
      </c>
    </row>
    <row r="1879" spans="1:32" x14ac:dyDescent="0.35">
      <c r="A1879">
        <v>2019</v>
      </c>
      <c r="B1879" t="s">
        <v>69</v>
      </c>
      <c r="C1879" t="s">
        <v>1537</v>
      </c>
      <c r="D1879" t="s">
        <v>400</v>
      </c>
      <c r="E1879" t="s">
        <v>6507</v>
      </c>
      <c r="F1879">
        <v>4.8</v>
      </c>
      <c r="G1879">
        <v>540</v>
      </c>
      <c r="H1879" t="s">
        <v>36</v>
      </c>
      <c r="I1879" t="s">
        <v>5265</v>
      </c>
      <c r="J1879">
        <v>4.5</v>
      </c>
      <c r="K1879">
        <v>2420</v>
      </c>
      <c r="L1879" t="s">
        <v>5266</v>
      </c>
      <c r="M1879" t="s">
        <v>699</v>
      </c>
      <c r="N1879" s="1" t="s">
        <v>711</v>
      </c>
      <c r="O1879" t="s">
        <v>53</v>
      </c>
      <c r="P1879">
        <v>4.8</v>
      </c>
      <c r="Q1879">
        <v>4.8</v>
      </c>
      <c r="R1879">
        <v>4.7</v>
      </c>
      <c r="S1879">
        <v>4.7</v>
      </c>
      <c r="T1879">
        <v>4.8</v>
      </c>
      <c r="U1879">
        <v>4.8</v>
      </c>
      <c r="V1879" t="s">
        <v>122</v>
      </c>
      <c r="W1879" t="s">
        <v>1522</v>
      </c>
      <c r="X1879" t="s">
        <v>124</v>
      </c>
      <c r="Y1879">
        <v>27</v>
      </c>
      <c r="Z1879">
        <v>33</v>
      </c>
      <c r="AA1879" t="s">
        <v>44</v>
      </c>
      <c r="AB1879" t="s">
        <v>78</v>
      </c>
      <c r="AC1879" t="s">
        <v>79</v>
      </c>
      <c r="AD1879" t="s">
        <v>9455</v>
      </c>
      <c r="AE1879" t="s">
        <v>9456</v>
      </c>
      <c r="AF1879">
        <v>38116</v>
      </c>
    </row>
    <row r="1880" spans="1:32" x14ac:dyDescent="0.35">
      <c r="A1880">
        <v>2018</v>
      </c>
      <c r="B1880" t="s">
        <v>257</v>
      </c>
      <c r="C1880" t="s">
        <v>448</v>
      </c>
      <c r="D1880" t="s">
        <v>1080</v>
      </c>
      <c r="E1880" t="s">
        <v>4372</v>
      </c>
      <c r="F1880">
        <v>4.8</v>
      </c>
      <c r="G1880">
        <v>79</v>
      </c>
      <c r="H1880" t="s">
        <v>36</v>
      </c>
      <c r="I1880" t="s">
        <v>4373</v>
      </c>
      <c r="J1880">
        <v>4.7</v>
      </c>
      <c r="K1880">
        <v>58</v>
      </c>
      <c r="L1880" t="s">
        <v>4374</v>
      </c>
      <c r="M1880" t="s">
        <v>699</v>
      </c>
      <c r="N1880" s="1" t="s">
        <v>4375</v>
      </c>
      <c r="O1880" t="s">
        <v>94</v>
      </c>
      <c r="P1880">
        <v>4.7</v>
      </c>
      <c r="Q1880">
        <v>4.7</v>
      </c>
      <c r="R1880">
        <v>4.8</v>
      </c>
      <c r="S1880">
        <v>4.5999999999999996</v>
      </c>
      <c r="T1880">
        <v>4.8</v>
      </c>
      <c r="U1880">
        <v>4.8</v>
      </c>
      <c r="V1880" t="s">
        <v>4376</v>
      </c>
      <c r="W1880" t="s">
        <v>42</v>
      </c>
      <c r="X1880" t="s">
        <v>124</v>
      </c>
      <c r="Y1880">
        <v>22</v>
      </c>
      <c r="Z1880">
        <v>31</v>
      </c>
      <c r="AA1880" t="s">
        <v>44</v>
      </c>
      <c r="AB1880" t="s">
        <v>45</v>
      </c>
      <c r="AC1880" t="s">
        <v>219</v>
      </c>
      <c r="AD1880" t="s">
        <v>4377</v>
      </c>
      <c r="AE1880" t="s">
        <v>4378</v>
      </c>
      <c r="AF1880">
        <v>47479</v>
      </c>
    </row>
    <row r="1881" spans="1:32" x14ac:dyDescent="0.35">
      <c r="A1881">
        <v>2019</v>
      </c>
      <c r="B1881" t="s">
        <v>257</v>
      </c>
      <c r="C1881" t="s">
        <v>1493</v>
      </c>
      <c r="D1881" t="s">
        <v>34</v>
      </c>
      <c r="E1881" t="s">
        <v>2830</v>
      </c>
      <c r="F1881">
        <v>4.9000000000000004</v>
      </c>
      <c r="G1881">
        <v>30</v>
      </c>
      <c r="H1881" t="s">
        <v>36</v>
      </c>
      <c r="I1881" t="s">
        <v>9457</v>
      </c>
      <c r="J1881">
        <v>4.3</v>
      </c>
      <c r="K1881">
        <v>180</v>
      </c>
      <c r="L1881" t="s">
        <v>9458</v>
      </c>
      <c r="M1881" t="s">
        <v>1277</v>
      </c>
      <c r="N1881" s="1" t="s">
        <v>2357</v>
      </c>
      <c r="O1881" t="s">
        <v>53</v>
      </c>
      <c r="P1881">
        <v>4.9000000000000004</v>
      </c>
      <c r="Q1881">
        <v>4.9000000000000004</v>
      </c>
      <c r="R1881">
        <v>5</v>
      </c>
      <c r="S1881">
        <v>4.5999999999999996</v>
      </c>
      <c r="T1881">
        <v>4.9000000000000004</v>
      </c>
      <c r="U1881">
        <v>4.9000000000000004</v>
      </c>
      <c r="V1881" t="s">
        <v>1179</v>
      </c>
      <c r="W1881" t="s">
        <v>42</v>
      </c>
      <c r="X1881" t="s">
        <v>124</v>
      </c>
      <c r="Y1881">
        <v>25</v>
      </c>
      <c r="Z1881">
        <v>34</v>
      </c>
      <c r="AA1881" t="s">
        <v>44</v>
      </c>
      <c r="AB1881" t="s">
        <v>45</v>
      </c>
      <c r="AC1881" t="s">
        <v>219</v>
      </c>
      <c r="AD1881" t="s">
        <v>9459</v>
      </c>
      <c r="AE1881" t="s">
        <v>9460</v>
      </c>
      <c r="AF1881">
        <v>31096</v>
      </c>
    </row>
    <row r="1882" spans="1:32" x14ac:dyDescent="0.35">
      <c r="A1882">
        <v>2019</v>
      </c>
      <c r="B1882" t="s">
        <v>304</v>
      </c>
      <c r="C1882" t="s">
        <v>9461</v>
      </c>
      <c r="D1882" t="s">
        <v>1426</v>
      </c>
      <c r="E1882" t="s">
        <v>6169</v>
      </c>
      <c r="F1882">
        <v>4.9000000000000004</v>
      </c>
      <c r="G1882">
        <v>27</v>
      </c>
      <c r="H1882" t="s">
        <v>36</v>
      </c>
      <c r="I1882" t="s">
        <v>9462</v>
      </c>
      <c r="J1882">
        <v>4.9000000000000004</v>
      </c>
      <c r="K1882">
        <v>525</v>
      </c>
      <c r="L1882" t="s">
        <v>9463</v>
      </c>
      <c r="M1882" t="s">
        <v>9464</v>
      </c>
      <c r="N1882" s="1" t="s">
        <v>9465</v>
      </c>
      <c r="O1882" t="s">
        <v>53</v>
      </c>
      <c r="P1882">
        <v>4.9000000000000004</v>
      </c>
      <c r="Q1882">
        <v>5</v>
      </c>
      <c r="R1882">
        <v>4.9000000000000004</v>
      </c>
      <c r="S1882">
        <v>4.5999999999999996</v>
      </c>
      <c r="T1882">
        <v>5</v>
      </c>
      <c r="U1882">
        <v>5</v>
      </c>
      <c r="V1882" t="s">
        <v>3475</v>
      </c>
      <c r="W1882" t="s">
        <v>439</v>
      </c>
      <c r="X1882" t="s">
        <v>124</v>
      </c>
      <c r="Y1882">
        <v>21</v>
      </c>
      <c r="Z1882">
        <v>32</v>
      </c>
      <c r="AA1882" t="s">
        <v>44</v>
      </c>
      <c r="AB1882" t="s">
        <v>45</v>
      </c>
      <c r="AC1882" t="s">
        <v>938</v>
      </c>
      <c r="AD1882" t="s">
        <v>9466</v>
      </c>
      <c r="AE1882" t="s">
        <v>9467</v>
      </c>
      <c r="AF1882">
        <v>37876</v>
      </c>
    </row>
    <row r="1883" spans="1:32" x14ac:dyDescent="0.35">
      <c r="A1883">
        <v>2019</v>
      </c>
      <c r="B1883" t="s">
        <v>516</v>
      </c>
      <c r="C1883" t="s">
        <v>517</v>
      </c>
      <c r="D1883" t="s">
        <v>34</v>
      </c>
      <c r="E1883" t="s">
        <v>9468</v>
      </c>
      <c r="F1883">
        <v>4.8</v>
      </c>
      <c r="G1883">
        <v>230</v>
      </c>
      <c r="H1883" t="s">
        <v>36</v>
      </c>
      <c r="I1883" t="s">
        <v>5745</v>
      </c>
      <c r="J1883">
        <v>4.8</v>
      </c>
      <c r="K1883">
        <v>1274</v>
      </c>
      <c r="L1883" t="s">
        <v>5746</v>
      </c>
      <c r="M1883" t="s">
        <v>39</v>
      </c>
      <c r="N1883">
        <v>91362</v>
      </c>
      <c r="O1883" t="s">
        <v>40</v>
      </c>
      <c r="P1883">
        <v>4.8</v>
      </c>
      <c r="Q1883">
        <v>4.8</v>
      </c>
      <c r="R1883">
        <v>4.8</v>
      </c>
      <c r="S1883">
        <v>4.8</v>
      </c>
      <c r="T1883">
        <v>4.9000000000000004</v>
      </c>
      <c r="U1883">
        <v>4.8</v>
      </c>
      <c r="V1883" t="s">
        <v>521</v>
      </c>
      <c r="W1883" t="s">
        <v>42</v>
      </c>
      <c r="X1883" t="s">
        <v>43</v>
      </c>
      <c r="Y1883">
        <v>25</v>
      </c>
      <c r="Z1883">
        <v>31</v>
      </c>
      <c r="AA1883" t="s">
        <v>44</v>
      </c>
      <c r="AB1883" t="s">
        <v>151</v>
      </c>
      <c r="AC1883" t="s">
        <v>522</v>
      </c>
      <c r="AD1883" t="s">
        <v>9469</v>
      </c>
      <c r="AE1883" t="s">
        <v>9470</v>
      </c>
      <c r="AF1883">
        <v>19991</v>
      </c>
    </row>
    <row r="1884" spans="1:32" x14ac:dyDescent="0.35">
      <c r="A1884">
        <v>2020</v>
      </c>
      <c r="B1884" t="s">
        <v>81</v>
      </c>
      <c r="C1884" t="s">
        <v>1117</v>
      </c>
      <c r="D1884" t="s">
        <v>34</v>
      </c>
      <c r="E1884" t="s">
        <v>3869</v>
      </c>
      <c r="F1884">
        <v>4.8</v>
      </c>
      <c r="G1884">
        <v>76</v>
      </c>
      <c r="H1884" t="s">
        <v>36</v>
      </c>
      <c r="I1884" t="s">
        <v>9471</v>
      </c>
      <c r="J1884">
        <v>4.4000000000000004</v>
      </c>
      <c r="K1884">
        <v>491</v>
      </c>
      <c r="L1884" t="s">
        <v>9472</v>
      </c>
      <c r="M1884" t="s">
        <v>39</v>
      </c>
      <c r="N1884">
        <v>92807</v>
      </c>
      <c r="O1884" t="s">
        <v>53</v>
      </c>
      <c r="P1884">
        <v>4.9000000000000004</v>
      </c>
      <c r="Q1884">
        <v>4.8</v>
      </c>
      <c r="R1884">
        <v>4.8</v>
      </c>
      <c r="S1884">
        <v>4.7</v>
      </c>
      <c r="T1884">
        <v>4.8</v>
      </c>
      <c r="U1884">
        <v>4.9000000000000004</v>
      </c>
      <c r="V1884" t="s">
        <v>77</v>
      </c>
      <c r="W1884" t="s">
        <v>77</v>
      </c>
      <c r="X1884" t="s">
        <v>43</v>
      </c>
      <c r="Y1884">
        <v>20</v>
      </c>
      <c r="Z1884">
        <v>27</v>
      </c>
      <c r="AA1884" t="s">
        <v>44</v>
      </c>
      <c r="AB1884" t="s">
        <v>45</v>
      </c>
      <c r="AC1884" t="s">
        <v>46</v>
      </c>
      <c r="AD1884" t="s">
        <v>9473</v>
      </c>
      <c r="AE1884" t="s">
        <v>9474</v>
      </c>
      <c r="AF1884">
        <v>36566</v>
      </c>
    </row>
    <row r="1885" spans="1:32" x14ac:dyDescent="0.35">
      <c r="A1885">
        <v>2019</v>
      </c>
      <c r="B1885" t="s">
        <v>108</v>
      </c>
      <c r="C1885" t="s">
        <v>2034</v>
      </c>
      <c r="D1885" t="s">
        <v>34</v>
      </c>
      <c r="E1885" t="s">
        <v>7031</v>
      </c>
      <c r="F1885">
        <v>5</v>
      </c>
      <c r="G1885">
        <v>10</v>
      </c>
      <c r="H1885" t="s">
        <v>36</v>
      </c>
      <c r="I1885" t="s">
        <v>9475</v>
      </c>
      <c r="J1885">
        <v>4.4000000000000004</v>
      </c>
      <c r="K1885">
        <v>73</v>
      </c>
      <c r="L1885" t="s">
        <v>9476</v>
      </c>
      <c r="M1885" t="s">
        <v>39</v>
      </c>
      <c r="N1885">
        <v>92562</v>
      </c>
      <c r="O1885" t="s">
        <v>53</v>
      </c>
      <c r="P1885">
        <v>5</v>
      </c>
      <c r="Q1885">
        <v>5</v>
      </c>
      <c r="R1885">
        <v>5</v>
      </c>
      <c r="S1885">
        <v>4.8</v>
      </c>
      <c r="T1885">
        <v>5</v>
      </c>
      <c r="U1885">
        <v>5</v>
      </c>
      <c r="V1885" t="s">
        <v>42</v>
      </c>
      <c r="W1885" t="s">
        <v>9477</v>
      </c>
      <c r="X1885" t="s">
        <v>124</v>
      </c>
      <c r="Y1885">
        <v>17</v>
      </c>
      <c r="Z1885">
        <v>22</v>
      </c>
      <c r="AA1885" t="s">
        <v>44</v>
      </c>
      <c r="AB1885" t="s">
        <v>125</v>
      </c>
      <c r="AC1885" t="s">
        <v>714</v>
      </c>
      <c r="AD1885" t="s">
        <v>9478</v>
      </c>
      <c r="AE1885">
        <v>151192</v>
      </c>
      <c r="AF1885">
        <v>37880</v>
      </c>
    </row>
    <row r="1886" spans="1:32" x14ac:dyDescent="0.35">
      <c r="A1886">
        <v>2014</v>
      </c>
      <c r="B1886" t="s">
        <v>732</v>
      </c>
      <c r="C1886" t="s">
        <v>9479</v>
      </c>
      <c r="D1886" t="s">
        <v>34</v>
      </c>
      <c r="E1886" t="s">
        <v>9480</v>
      </c>
      <c r="F1886">
        <v>4.7</v>
      </c>
      <c r="G1886">
        <v>17</v>
      </c>
      <c r="H1886" t="s">
        <v>36</v>
      </c>
      <c r="I1886" t="s">
        <v>9481</v>
      </c>
      <c r="J1886">
        <v>4.5999999999999996</v>
      </c>
      <c r="K1886">
        <v>394</v>
      </c>
      <c r="L1886" t="s">
        <v>9482</v>
      </c>
      <c r="M1886" t="s">
        <v>74</v>
      </c>
      <c r="N1886">
        <v>89146</v>
      </c>
      <c r="O1886" t="s">
        <v>53</v>
      </c>
      <c r="P1886">
        <v>4.8</v>
      </c>
      <c r="Q1886">
        <v>4.5999999999999996</v>
      </c>
      <c r="R1886">
        <v>4.7</v>
      </c>
      <c r="S1886">
        <v>4.5999999999999996</v>
      </c>
      <c r="T1886">
        <v>4.7</v>
      </c>
      <c r="U1886">
        <v>4.8</v>
      </c>
      <c r="V1886" t="s">
        <v>911</v>
      </c>
      <c r="W1886" t="s">
        <v>77</v>
      </c>
      <c r="X1886" t="s">
        <v>124</v>
      </c>
      <c r="Y1886">
        <v>13</v>
      </c>
      <c r="Z1886">
        <v>18</v>
      </c>
      <c r="AA1886" t="s">
        <v>512</v>
      </c>
      <c r="AB1886" t="s">
        <v>151</v>
      </c>
      <c r="AC1886" t="s">
        <v>6770</v>
      </c>
      <c r="AD1886" t="s">
        <v>9483</v>
      </c>
      <c r="AE1886" t="s">
        <v>9484</v>
      </c>
      <c r="AF1886">
        <v>26057</v>
      </c>
    </row>
    <row r="1887" spans="1:32" x14ac:dyDescent="0.35">
      <c r="A1887">
        <v>2019</v>
      </c>
      <c r="B1887" t="s">
        <v>257</v>
      </c>
      <c r="C1887" t="s">
        <v>3437</v>
      </c>
      <c r="D1887" t="s">
        <v>34</v>
      </c>
      <c r="E1887" t="s">
        <v>9485</v>
      </c>
      <c r="F1887">
        <v>4.7</v>
      </c>
      <c r="G1887">
        <v>17</v>
      </c>
      <c r="H1887" t="s">
        <v>36</v>
      </c>
      <c r="I1887" t="s">
        <v>9486</v>
      </c>
      <c r="J1887">
        <v>4.9000000000000004</v>
      </c>
      <c r="K1887">
        <v>905</v>
      </c>
      <c r="L1887" t="s">
        <v>9487</v>
      </c>
      <c r="M1887" t="s">
        <v>39</v>
      </c>
      <c r="N1887">
        <v>95117</v>
      </c>
      <c r="O1887" t="s">
        <v>94</v>
      </c>
      <c r="P1887">
        <v>4.8</v>
      </c>
      <c r="Q1887">
        <v>4.5999999999999996</v>
      </c>
      <c r="R1887">
        <v>4.8</v>
      </c>
      <c r="S1887">
        <v>4.7</v>
      </c>
      <c r="T1887">
        <v>4.8</v>
      </c>
      <c r="U1887">
        <v>4.5999999999999996</v>
      </c>
      <c r="V1887" t="s">
        <v>1947</v>
      </c>
      <c r="W1887" t="s">
        <v>3440</v>
      </c>
      <c r="X1887" t="s">
        <v>43</v>
      </c>
      <c r="Y1887">
        <v>23</v>
      </c>
      <c r="Z1887">
        <v>32</v>
      </c>
      <c r="AA1887" t="s">
        <v>44</v>
      </c>
      <c r="AB1887" t="s">
        <v>45</v>
      </c>
      <c r="AC1887" t="s">
        <v>219</v>
      </c>
      <c r="AD1887" t="s">
        <v>9488</v>
      </c>
      <c r="AE1887" t="s">
        <v>9489</v>
      </c>
      <c r="AF1887">
        <v>33480</v>
      </c>
    </row>
    <row r="1888" spans="1:32" x14ac:dyDescent="0.35">
      <c r="A1888">
        <v>2010</v>
      </c>
      <c r="B1888" t="s">
        <v>8149</v>
      </c>
      <c r="C1888" t="s">
        <v>9490</v>
      </c>
      <c r="D1888" t="s">
        <v>34</v>
      </c>
      <c r="E1888" t="s">
        <v>9491</v>
      </c>
      <c r="F1888">
        <v>4.8</v>
      </c>
      <c r="G1888">
        <v>3</v>
      </c>
      <c r="H1888" t="s">
        <v>36</v>
      </c>
      <c r="I1888" t="s">
        <v>4435</v>
      </c>
      <c r="J1888">
        <v>4.7</v>
      </c>
      <c r="K1888">
        <v>1660</v>
      </c>
      <c r="L1888" t="s">
        <v>4436</v>
      </c>
      <c r="M1888" t="s">
        <v>39</v>
      </c>
      <c r="N1888">
        <v>95129</v>
      </c>
      <c r="O1888" t="s">
        <v>40</v>
      </c>
      <c r="P1888">
        <v>5</v>
      </c>
      <c r="Q1888">
        <v>4.7</v>
      </c>
      <c r="R1888">
        <v>5</v>
      </c>
      <c r="S1888">
        <v>4.3</v>
      </c>
      <c r="T1888">
        <v>4.7</v>
      </c>
      <c r="U1888">
        <v>5</v>
      </c>
      <c r="V1888" t="s">
        <v>42</v>
      </c>
      <c r="W1888" t="s">
        <v>77</v>
      </c>
      <c r="X1888" t="s">
        <v>124</v>
      </c>
      <c r="Y1888">
        <v>10</v>
      </c>
      <c r="Z1888">
        <v>17</v>
      </c>
      <c r="AA1888" t="s">
        <v>44</v>
      </c>
      <c r="AB1888" t="s">
        <v>151</v>
      </c>
      <c r="AC1888" t="s">
        <v>9492</v>
      </c>
      <c r="AD1888" t="s">
        <v>9493</v>
      </c>
      <c r="AE1888" t="s">
        <v>9494</v>
      </c>
      <c r="AF1888">
        <v>57957</v>
      </c>
    </row>
    <row r="1889" spans="1:32" x14ac:dyDescent="0.35">
      <c r="A1889">
        <v>2020</v>
      </c>
      <c r="B1889" t="s">
        <v>389</v>
      </c>
      <c r="C1889" t="s">
        <v>1950</v>
      </c>
      <c r="D1889" t="s">
        <v>34</v>
      </c>
      <c r="E1889" t="s">
        <v>2303</v>
      </c>
      <c r="F1889">
        <v>3.7</v>
      </c>
      <c r="G1889">
        <v>10</v>
      </c>
      <c r="H1889" t="s">
        <v>36</v>
      </c>
      <c r="I1889" t="s">
        <v>7006</v>
      </c>
      <c r="J1889">
        <v>2.7</v>
      </c>
      <c r="K1889">
        <v>9</v>
      </c>
      <c r="L1889" t="s">
        <v>7007</v>
      </c>
      <c r="M1889" t="s">
        <v>39</v>
      </c>
      <c r="N1889">
        <v>95304</v>
      </c>
      <c r="O1889" t="s">
        <v>53</v>
      </c>
      <c r="P1889">
        <v>3.9</v>
      </c>
      <c r="Q1889">
        <v>3.8</v>
      </c>
      <c r="R1889">
        <v>4.0999999999999996</v>
      </c>
      <c r="S1889">
        <v>3.3</v>
      </c>
      <c r="T1889">
        <v>3.8</v>
      </c>
      <c r="U1889">
        <v>4</v>
      </c>
      <c r="V1889" t="s">
        <v>2732</v>
      </c>
      <c r="W1889" t="s">
        <v>42</v>
      </c>
      <c r="X1889" t="s">
        <v>124</v>
      </c>
      <c r="Y1889">
        <v>116</v>
      </c>
      <c r="Z1889">
        <v>106</v>
      </c>
      <c r="AA1889" t="s">
        <v>1227</v>
      </c>
      <c r="AB1889" t="s">
        <v>1228</v>
      </c>
      <c r="AC1889" t="s">
        <v>1227</v>
      </c>
      <c r="AD1889" t="s">
        <v>9495</v>
      </c>
      <c r="AE1889" t="s">
        <v>9496</v>
      </c>
      <c r="AF1889">
        <v>49013</v>
      </c>
    </row>
    <row r="1890" spans="1:32" x14ac:dyDescent="0.35">
      <c r="A1890">
        <v>2018</v>
      </c>
      <c r="B1890" t="s">
        <v>373</v>
      </c>
      <c r="C1890" t="s">
        <v>9497</v>
      </c>
      <c r="D1890" t="s">
        <v>34</v>
      </c>
      <c r="E1890" t="s">
        <v>9498</v>
      </c>
      <c r="F1890">
        <v>4.7</v>
      </c>
      <c r="G1890">
        <v>21</v>
      </c>
      <c r="H1890" t="s">
        <v>36</v>
      </c>
      <c r="I1890" t="s">
        <v>92</v>
      </c>
      <c r="J1890">
        <v>4.4000000000000004</v>
      </c>
      <c r="K1890">
        <v>1071</v>
      </c>
      <c r="L1890" t="s">
        <v>93</v>
      </c>
      <c r="M1890" t="s">
        <v>39</v>
      </c>
      <c r="N1890">
        <v>94544</v>
      </c>
      <c r="O1890" t="s">
        <v>53</v>
      </c>
      <c r="P1890">
        <v>4.9000000000000004</v>
      </c>
      <c r="Q1890">
        <v>4.9000000000000004</v>
      </c>
      <c r="R1890">
        <v>4.8</v>
      </c>
      <c r="S1890">
        <v>4.3</v>
      </c>
      <c r="T1890">
        <v>4.9000000000000004</v>
      </c>
      <c r="U1890">
        <v>4.5</v>
      </c>
      <c r="V1890" t="s">
        <v>4620</v>
      </c>
      <c r="W1890" t="s">
        <v>889</v>
      </c>
      <c r="X1890" t="s">
        <v>124</v>
      </c>
      <c r="Y1890">
        <v>13</v>
      </c>
      <c r="Z1890">
        <v>19</v>
      </c>
      <c r="AA1890" t="s">
        <v>44</v>
      </c>
      <c r="AB1890" t="s">
        <v>113</v>
      </c>
      <c r="AC1890" t="s">
        <v>2125</v>
      </c>
      <c r="AD1890" t="s">
        <v>9499</v>
      </c>
      <c r="AE1890" t="s">
        <v>9500</v>
      </c>
      <c r="AF1890">
        <v>34249</v>
      </c>
    </row>
    <row r="1891" spans="1:32" x14ac:dyDescent="0.35">
      <c r="A1891">
        <v>2016</v>
      </c>
      <c r="B1891" t="s">
        <v>187</v>
      </c>
      <c r="C1891" t="s">
        <v>4543</v>
      </c>
      <c r="D1891" t="s">
        <v>34</v>
      </c>
      <c r="E1891" t="s">
        <v>9501</v>
      </c>
      <c r="F1891">
        <v>4.7</v>
      </c>
      <c r="G1891">
        <v>175</v>
      </c>
      <c r="H1891" t="s">
        <v>36</v>
      </c>
      <c r="I1891" t="s">
        <v>9502</v>
      </c>
      <c r="J1891">
        <v>4.5999999999999996</v>
      </c>
      <c r="K1891">
        <v>186</v>
      </c>
      <c r="L1891" t="s">
        <v>9503</v>
      </c>
      <c r="M1891" t="s">
        <v>121</v>
      </c>
      <c r="N1891">
        <v>86301</v>
      </c>
      <c r="O1891" t="s">
        <v>53</v>
      </c>
      <c r="P1891">
        <v>4.7</v>
      </c>
      <c r="Q1891">
        <v>4.5999999999999996</v>
      </c>
      <c r="R1891">
        <v>4.7</v>
      </c>
      <c r="S1891">
        <v>4.7</v>
      </c>
      <c r="T1891">
        <v>4.7</v>
      </c>
      <c r="U1891">
        <v>4.8</v>
      </c>
      <c r="V1891" t="s">
        <v>7045</v>
      </c>
      <c r="W1891" t="s">
        <v>1522</v>
      </c>
      <c r="X1891" t="s">
        <v>124</v>
      </c>
      <c r="Y1891">
        <v>25</v>
      </c>
      <c r="Z1891">
        <v>33</v>
      </c>
      <c r="AA1891" t="s">
        <v>44</v>
      </c>
      <c r="AB1891" t="s">
        <v>78</v>
      </c>
      <c r="AC1891" t="s">
        <v>1381</v>
      </c>
      <c r="AD1891" t="s">
        <v>9504</v>
      </c>
      <c r="AE1891" t="s">
        <v>9505</v>
      </c>
      <c r="AF1891">
        <v>55987</v>
      </c>
    </row>
    <row r="1892" spans="1:32" x14ac:dyDescent="0.35">
      <c r="A1892">
        <v>2018</v>
      </c>
      <c r="B1892" t="s">
        <v>48</v>
      </c>
      <c r="C1892" t="s">
        <v>49</v>
      </c>
      <c r="D1892" t="s">
        <v>34</v>
      </c>
      <c r="E1892" t="s">
        <v>3445</v>
      </c>
      <c r="F1892">
        <v>4.8</v>
      </c>
      <c r="G1892">
        <v>817</v>
      </c>
      <c r="H1892" t="s">
        <v>36</v>
      </c>
      <c r="I1892" t="s">
        <v>9506</v>
      </c>
      <c r="J1892">
        <v>3.6</v>
      </c>
      <c r="K1892">
        <v>872</v>
      </c>
      <c r="L1892" t="s">
        <v>9507</v>
      </c>
      <c r="M1892" t="s">
        <v>121</v>
      </c>
      <c r="N1892">
        <v>85382</v>
      </c>
      <c r="O1892" t="s">
        <v>40</v>
      </c>
      <c r="P1892">
        <v>4.9000000000000004</v>
      </c>
      <c r="Q1892">
        <v>4.8</v>
      </c>
      <c r="R1892">
        <v>4.8</v>
      </c>
      <c r="S1892">
        <v>4.5999999999999996</v>
      </c>
      <c r="T1892">
        <v>4.8</v>
      </c>
      <c r="U1892">
        <v>4.7</v>
      </c>
      <c r="V1892" t="s">
        <v>9508</v>
      </c>
      <c r="W1892" t="s">
        <v>42</v>
      </c>
      <c r="X1892" t="s">
        <v>95</v>
      </c>
      <c r="Y1892">
        <v>20</v>
      </c>
      <c r="Z1892">
        <v>26</v>
      </c>
      <c r="AA1892" t="s">
        <v>44</v>
      </c>
      <c r="AB1892" t="s">
        <v>56</v>
      </c>
      <c r="AC1892" t="s">
        <v>57</v>
      </c>
      <c r="AD1892" t="s">
        <v>9509</v>
      </c>
      <c r="AE1892" t="s">
        <v>9510</v>
      </c>
      <c r="AF1892">
        <v>16623</v>
      </c>
    </row>
    <row r="1893" spans="1:32" x14ac:dyDescent="0.35">
      <c r="A1893">
        <v>2018</v>
      </c>
      <c r="B1893" t="s">
        <v>389</v>
      </c>
      <c r="C1893" t="s">
        <v>2941</v>
      </c>
      <c r="D1893" t="s">
        <v>34</v>
      </c>
      <c r="E1893" t="s">
        <v>9511</v>
      </c>
      <c r="F1893">
        <v>4.8</v>
      </c>
      <c r="G1893">
        <v>13</v>
      </c>
      <c r="H1893" t="s">
        <v>36</v>
      </c>
      <c r="I1893" t="s">
        <v>9512</v>
      </c>
      <c r="J1893">
        <v>4.5</v>
      </c>
      <c r="K1893">
        <v>1161</v>
      </c>
      <c r="L1893" t="s">
        <v>9513</v>
      </c>
      <c r="M1893" t="s">
        <v>121</v>
      </c>
      <c r="N1893">
        <v>85023</v>
      </c>
      <c r="O1893" t="s">
        <v>53</v>
      </c>
      <c r="P1893">
        <v>4.9000000000000004</v>
      </c>
      <c r="Q1893">
        <v>4.8</v>
      </c>
      <c r="R1893">
        <v>5</v>
      </c>
      <c r="S1893">
        <v>4.4000000000000004</v>
      </c>
      <c r="T1893">
        <v>4.9000000000000004</v>
      </c>
      <c r="U1893">
        <v>4.9000000000000004</v>
      </c>
      <c r="V1893" t="s">
        <v>1279</v>
      </c>
      <c r="W1893" t="s">
        <v>262</v>
      </c>
      <c r="X1893" t="s">
        <v>1926</v>
      </c>
      <c r="Y1893">
        <v>102</v>
      </c>
      <c r="Z1893">
        <v>105</v>
      </c>
      <c r="AA1893" t="s">
        <v>1227</v>
      </c>
      <c r="AB1893" t="s">
        <v>1228</v>
      </c>
      <c r="AC1893" t="s">
        <v>1227</v>
      </c>
      <c r="AD1893" t="s">
        <v>9514</v>
      </c>
      <c r="AE1893" t="s">
        <v>9515</v>
      </c>
      <c r="AF1893">
        <v>45824</v>
      </c>
    </row>
    <row r="1894" spans="1:32" x14ac:dyDescent="0.35">
      <c r="A1894">
        <v>2018</v>
      </c>
      <c r="B1894" t="s">
        <v>32</v>
      </c>
      <c r="C1894" t="s">
        <v>1586</v>
      </c>
      <c r="D1894" t="s">
        <v>793</v>
      </c>
      <c r="E1894" t="s">
        <v>9516</v>
      </c>
      <c r="F1894">
        <v>4.8</v>
      </c>
      <c r="G1894">
        <v>770</v>
      </c>
      <c r="H1894" t="s">
        <v>36</v>
      </c>
      <c r="I1894" t="s">
        <v>2400</v>
      </c>
      <c r="J1894">
        <v>4.3</v>
      </c>
      <c r="K1894">
        <v>789</v>
      </c>
      <c r="L1894" t="s">
        <v>2401</v>
      </c>
      <c r="M1894" t="s">
        <v>121</v>
      </c>
      <c r="N1894">
        <v>85014</v>
      </c>
      <c r="O1894" t="s">
        <v>53</v>
      </c>
      <c r="P1894">
        <v>4.8</v>
      </c>
      <c r="Q1894">
        <v>4.7</v>
      </c>
      <c r="R1894">
        <v>4.8</v>
      </c>
      <c r="S1894">
        <v>4.7</v>
      </c>
      <c r="T1894">
        <v>4.8</v>
      </c>
      <c r="U1894">
        <v>4.9000000000000004</v>
      </c>
      <c r="V1894" t="s">
        <v>144</v>
      </c>
      <c r="W1894" t="s">
        <v>1825</v>
      </c>
      <c r="X1894" t="s">
        <v>43</v>
      </c>
      <c r="Y1894">
        <v>23</v>
      </c>
      <c r="Z1894">
        <v>30</v>
      </c>
      <c r="AA1894" t="s">
        <v>44</v>
      </c>
      <c r="AB1894" t="s">
        <v>151</v>
      </c>
      <c r="AC1894" t="s">
        <v>597</v>
      </c>
      <c r="AD1894" t="s">
        <v>9517</v>
      </c>
      <c r="AE1894" t="s">
        <v>9518</v>
      </c>
      <c r="AF1894">
        <v>44021</v>
      </c>
    </row>
    <row r="1895" spans="1:32" x14ac:dyDescent="0.35">
      <c r="A1895">
        <v>2018</v>
      </c>
      <c r="B1895" t="s">
        <v>288</v>
      </c>
      <c r="C1895" t="s">
        <v>9519</v>
      </c>
      <c r="D1895" t="s">
        <v>34</v>
      </c>
      <c r="E1895" t="s">
        <v>9520</v>
      </c>
      <c r="F1895">
        <v>4.8</v>
      </c>
      <c r="G1895">
        <v>52</v>
      </c>
      <c r="H1895" t="s">
        <v>36</v>
      </c>
      <c r="I1895" t="s">
        <v>7022</v>
      </c>
      <c r="J1895">
        <v>4.8</v>
      </c>
      <c r="K1895">
        <v>1105</v>
      </c>
      <c r="L1895" t="s">
        <v>7023</v>
      </c>
      <c r="M1895" t="s">
        <v>121</v>
      </c>
      <c r="N1895">
        <v>85284</v>
      </c>
      <c r="O1895" t="s">
        <v>53</v>
      </c>
      <c r="P1895">
        <v>4.8</v>
      </c>
      <c r="Q1895">
        <v>4.8</v>
      </c>
      <c r="R1895">
        <v>4.7</v>
      </c>
      <c r="S1895">
        <v>4.5999999999999996</v>
      </c>
      <c r="T1895">
        <v>4.9000000000000004</v>
      </c>
      <c r="U1895">
        <v>4.8</v>
      </c>
      <c r="V1895" t="s">
        <v>1739</v>
      </c>
      <c r="W1895" t="s">
        <v>42</v>
      </c>
      <c r="X1895" t="s">
        <v>43</v>
      </c>
      <c r="Y1895">
        <v>20</v>
      </c>
      <c r="Z1895">
        <v>28</v>
      </c>
      <c r="AA1895" t="s">
        <v>44</v>
      </c>
      <c r="AB1895" t="s">
        <v>151</v>
      </c>
      <c r="AC1895" t="s">
        <v>219</v>
      </c>
      <c r="AD1895" t="s">
        <v>9521</v>
      </c>
      <c r="AE1895" t="s">
        <v>9522</v>
      </c>
      <c r="AF1895">
        <v>34934</v>
      </c>
    </row>
    <row r="1896" spans="1:32" x14ac:dyDescent="0.35">
      <c r="A1896">
        <v>2021</v>
      </c>
      <c r="B1896" t="s">
        <v>288</v>
      </c>
      <c r="C1896" t="s">
        <v>6516</v>
      </c>
      <c r="D1896" t="s">
        <v>34</v>
      </c>
      <c r="E1896" t="s">
        <v>9523</v>
      </c>
      <c r="F1896">
        <v>5</v>
      </c>
      <c r="G1896">
        <v>3</v>
      </c>
      <c r="H1896" t="s">
        <v>36</v>
      </c>
      <c r="I1896" t="s">
        <v>3968</v>
      </c>
      <c r="J1896">
        <v>4.5</v>
      </c>
      <c r="K1896">
        <v>593</v>
      </c>
      <c r="L1896" t="s">
        <v>3969</v>
      </c>
      <c r="M1896" t="s">
        <v>121</v>
      </c>
      <c r="N1896">
        <v>85297</v>
      </c>
      <c r="O1896" t="s">
        <v>53</v>
      </c>
      <c r="P1896">
        <v>5</v>
      </c>
      <c r="Q1896">
        <v>5</v>
      </c>
      <c r="R1896">
        <v>5</v>
      </c>
      <c r="S1896">
        <v>5</v>
      </c>
      <c r="T1896">
        <v>5</v>
      </c>
      <c r="U1896">
        <v>5</v>
      </c>
      <c r="V1896" t="s">
        <v>818</v>
      </c>
      <c r="W1896" t="s">
        <v>6322</v>
      </c>
      <c r="X1896" t="s">
        <v>124</v>
      </c>
      <c r="Y1896">
        <v>78</v>
      </c>
      <c r="Z1896">
        <v>77</v>
      </c>
      <c r="AA1896" t="s">
        <v>1227</v>
      </c>
      <c r="AB1896" t="s">
        <v>1228</v>
      </c>
      <c r="AC1896" t="s">
        <v>1227</v>
      </c>
      <c r="AD1896" t="s">
        <v>9524</v>
      </c>
      <c r="AE1896" t="s">
        <v>9525</v>
      </c>
      <c r="AF1896">
        <v>13071</v>
      </c>
    </row>
    <row r="1897" spans="1:32" x14ac:dyDescent="0.35">
      <c r="A1897">
        <v>2019</v>
      </c>
      <c r="B1897" t="s">
        <v>288</v>
      </c>
      <c r="C1897" t="s">
        <v>3280</v>
      </c>
      <c r="D1897" t="s">
        <v>34</v>
      </c>
      <c r="E1897" t="s">
        <v>7031</v>
      </c>
      <c r="F1897">
        <v>4.8</v>
      </c>
      <c r="G1897">
        <v>11</v>
      </c>
      <c r="H1897" t="s">
        <v>36</v>
      </c>
      <c r="I1897" t="s">
        <v>7032</v>
      </c>
      <c r="J1897">
        <v>2.9</v>
      </c>
      <c r="K1897">
        <v>17</v>
      </c>
      <c r="L1897" t="s">
        <v>7033</v>
      </c>
      <c r="M1897" t="s">
        <v>183</v>
      </c>
      <c r="N1897">
        <v>84057</v>
      </c>
      <c r="O1897" t="s">
        <v>53</v>
      </c>
      <c r="P1897">
        <v>4.5999999999999996</v>
      </c>
      <c r="Q1897">
        <v>4.7</v>
      </c>
      <c r="R1897">
        <v>4.8</v>
      </c>
      <c r="S1897">
        <v>4.5</v>
      </c>
      <c r="T1897">
        <v>5</v>
      </c>
      <c r="U1897">
        <v>4.9000000000000004</v>
      </c>
      <c r="V1897" t="s">
        <v>1618</v>
      </c>
      <c r="W1897" t="s">
        <v>3284</v>
      </c>
      <c r="X1897" t="s">
        <v>124</v>
      </c>
      <c r="Y1897">
        <v>17</v>
      </c>
      <c r="Z1897">
        <v>26</v>
      </c>
      <c r="AA1897" t="s">
        <v>44</v>
      </c>
      <c r="AB1897" t="s">
        <v>45</v>
      </c>
      <c r="AC1897" t="s">
        <v>1165</v>
      </c>
      <c r="AD1897" t="s">
        <v>7034</v>
      </c>
      <c r="AE1897">
        <v>902474</v>
      </c>
      <c r="AF1897">
        <v>19053</v>
      </c>
    </row>
    <row r="1898" spans="1:32" x14ac:dyDescent="0.35">
      <c r="A1898">
        <v>2019</v>
      </c>
      <c r="B1898" t="s">
        <v>373</v>
      </c>
      <c r="C1898" t="s">
        <v>1956</v>
      </c>
      <c r="D1898" t="s">
        <v>34</v>
      </c>
      <c r="E1898" t="s">
        <v>9526</v>
      </c>
      <c r="F1898">
        <v>4.7</v>
      </c>
      <c r="G1898">
        <v>87</v>
      </c>
      <c r="H1898" t="s">
        <v>36</v>
      </c>
      <c r="I1898" t="s">
        <v>203</v>
      </c>
      <c r="J1898">
        <v>3</v>
      </c>
      <c r="K1898">
        <v>2</v>
      </c>
      <c r="L1898" t="s">
        <v>204</v>
      </c>
      <c r="M1898" t="s">
        <v>183</v>
      </c>
      <c r="N1898">
        <v>84115</v>
      </c>
      <c r="O1898" t="s">
        <v>53</v>
      </c>
      <c r="P1898">
        <v>4.9000000000000004</v>
      </c>
      <c r="Q1898">
        <v>4.8</v>
      </c>
      <c r="R1898">
        <v>4.5999999999999996</v>
      </c>
      <c r="S1898">
        <v>4.5</v>
      </c>
      <c r="T1898">
        <v>4.9000000000000004</v>
      </c>
      <c r="U1898">
        <v>4.7</v>
      </c>
      <c r="V1898" t="s">
        <v>9527</v>
      </c>
      <c r="W1898" t="s">
        <v>3039</v>
      </c>
      <c r="X1898" t="s">
        <v>43</v>
      </c>
      <c r="Y1898">
        <v>24</v>
      </c>
      <c r="Z1898">
        <v>31</v>
      </c>
      <c r="AA1898" t="s">
        <v>44</v>
      </c>
      <c r="AB1898" t="s">
        <v>78</v>
      </c>
      <c r="AC1898" t="s">
        <v>1959</v>
      </c>
      <c r="AD1898" t="s">
        <v>9528</v>
      </c>
      <c r="AE1898" t="s">
        <v>9529</v>
      </c>
      <c r="AF1898">
        <v>40286</v>
      </c>
    </row>
    <row r="1899" spans="1:32" x14ac:dyDescent="0.35">
      <c r="A1899">
        <v>2018</v>
      </c>
      <c r="B1899" t="s">
        <v>389</v>
      </c>
      <c r="C1899" t="s">
        <v>3761</v>
      </c>
      <c r="D1899" t="s">
        <v>34</v>
      </c>
      <c r="E1899" t="s">
        <v>9530</v>
      </c>
      <c r="F1899">
        <v>4.5999999999999996</v>
      </c>
      <c r="G1899">
        <v>117</v>
      </c>
      <c r="H1899" t="s">
        <v>36</v>
      </c>
      <c r="I1899" t="s">
        <v>9531</v>
      </c>
      <c r="J1899">
        <v>4.7</v>
      </c>
      <c r="K1899">
        <v>1485</v>
      </c>
      <c r="L1899" t="s">
        <v>9532</v>
      </c>
      <c r="M1899" t="s">
        <v>797</v>
      </c>
      <c r="N1899">
        <v>80401</v>
      </c>
      <c r="O1899" t="s">
        <v>40</v>
      </c>
      <c r="P1899">
        <v>4.7</v>
      </c>
      <c r="Q1899">
        <v>4.7</v>
      </c>
      <c r="R1899">
        <v>4.9000000000000004</v>
      </c>
      <c r="S1899">
        <v>4.4000000000000004</v>
      </c>
      <c r="T1899">
        <v>4.7</v>
      </c>
      <c r="U1899">
        <v>4.5999999999999996</v>
      </c>
      <c r="V1899" t="s">
        <v>42</v>
      </c>
      <c r="W1899" t="s">
        <v>77</v>
      </c>
      <c r="X1899" t="s">
        <v>124</v>
      </c>
      <c r="Y1899">
        <v>120</v>
      </c>
      <c r="Z1899">
        <v>112</v>
      </c>
      <c r="AA1899" t="s">
        <v>1227</v>
      </c>
      <c r="AB1899" t="s">
        <v>1228</v>
      </c>
      <c r="AC1899" t="s">
        <v>1227</v>
      </c>
      <c r="AD1899" t="s">
        <v>9533</v>
      </c>
      <c r="AE1899" t="s">
        <v>9534</v>
      </c>
      <c r="AF1899">
        <v>42525</v>
      </c>
    </row>
    <row r="1900" spans="1:32" x14ac:dyDescent="0.35">
      <c r="A1900">
        <v>2020</v>
      </c>
      <c r="B1900" t="s">
        <v>32</v>
      </c>
      <c r="C1900" t="s">
        <v>1771</v>
      </c>
      <c r="D1900" t="s">
        <v>34</v>
      </c>
      <c r="E1900" t="s">
        <v>9535</v>
      </c>
      <c r="F1900">
        <v>4.7</v>
      </c>
      <c r="G1900">
        <v>233</v>
      </c>
      <c r="H1900" t="s">
        <v>36</v>
      </c>
      <c r="I1900" t="s">
        <v>9536</v>
      </c>
      <c r="J1900">
        <v>4.5</v>
      </c>
      <c r="K1900">
        <v>2412</v>
      </c>
      <c r="L1900" t="s">
        <v>9537</v>
      </c>
      <c r="M1900" t="s">
        <v>797</v>
      </c>
      <c r="N1900">
        <v>80112</v>
      </c>
      <c r="O1900" t="s">
        <v>94</v>
      </c>
      <c r="P1900">
        <v>4.7</v>
      </c>
      <c r="Q1900">
        <v>4.7</v>
      </c>
      <c r="R1900">
        <v>4.7</v>
      </c>
      <c r="S1900">
        <v>4.7</v>
      </c>
      <c r="T1900">
        <v>4.8</v>
      </c>
      <c r="U1900">
        <v>4.8</v>
      </c>
      <c r="V1900" t="s">
        <v>6889</v>
      </c>
      <c r="W1900" t="s">
        <v>77</v>
      </c>
      <c r="X1900" t="s">
        <v>43</v>
      </c>
      <c r="Y1900">
        <v>30</v>
      </c>
      <c r="Z1900">
        <v>38</v>
      </c>
      <c r="AA1900" t="s">
        <v>44</v>
      </c>
      <c r="AB1900" t="s">
        <v>78</v>
      </c>
      <c r="AC1900" t="s">
        <v>3390</v>
      </c>
      <c r="AD1900" t="s">
        <v>9538</v>
      </c>
      <c r="AE1900" t="s">
        <v>9539</v>
      </c>
      <c r="AF1900">
        <v>18185</v>
      </c>
    </row>
    <row r="1901" spans="1:32" x14ac:dyDescent="0.35">
      <c r="A1901">
        <v>2019</v>
      </c>
      <c r="B1901" t="s">
        <v>187</v>
      </c>
      <c r="C1901" t="s">
        <v>8819</v>
      </c>
      <c r="D1901" t="s">
        <v>1836</v>
      </c>
      <c r="E1901" t="s">
        <v>9540</v>
      </c>
      <c r="F1901">
        <v>4.7</v>
      </c>
      <c r="G1901">
        <v>262</v>
      </c>
      <c r="H1901" t="s">
        <v>36</v>
      </c>
      <c r="I1901" t="s">
        <v>9541</v>
      </c>
      <c r="J1901">
        <v>4.8</v>
      </c>
      <c r="K1901">
        <v>1478</v>
      </c>
      <c r="L1901" t="s">
        <v>9542</v>
      </c>
      <c r="M1901" t="s">
        <v>797</v>
      </c>
      <c r="N1901">
        <v>80234</v>
      </c>
      <c r="O1901" t="s">
        <v>40</v>
      </c>
      <c r="P1901">
        <v>4.8</v>
      </c>
      <c r="Q1901">
        <v>4.7</v>
      </c>
      <c r="R1901">
        <v>4.7</v>
      </c>
      <c r="S1901">
        <v>4.7</v>
      </c>
      <c r="T1901">
        <v>4.7</v>
      </c>
      <c r="U1901">
        <v>4.7</v>
      </c>
      <c r="V1901" t="s">
        <v>1396</v>
      </c>
      <c r="W1901" t="s">
        <v>335</v>
      </c>
      <c r="X1901" t="s">
        <v>124</v>
      </c>
      <c r="Y1901">
        <v>20</v>
      </c>
      <c r="Z1901">
        <v>27</v>
      </c>
      <c r="AA1901" t="s">
        <v>44</v>
      </c>
      <c r="AB1901" t="s">
        <v>78</v>
      </c>
      <c r="AC1901" t="s">
        <v>5306</v>
      </c>
      <c r="AD1901" t="s">
        <v>9543</v>
      </c>
      <c r="AE1901" t="s">
        <v>9544</v>
      </c>
      <c r="AF1901">
        <v>36593</v>
      </c>
    </row>
    <row r="1902" spans="1:32" x14ac:dyDescent="0.35">
      <c r="A1902">
        <v>2019</v>
      </c>
      <c r="B1902" t="s">
        <v>108</v>
      </c>
      <c r="C1902" t="s">
        <v>3601</v>
      </c>
      <c r="D1902" t="s">
        <v>34</v>
      </c>
      <c r="E1902" t="s">
        <v>7264</v>
      </c>
      <c r="F1902">
        <v>4.8</v>
      </c>
      <c r="G1902">
        <v>40</v>
      </c>
      <c r="H1902" t="s">
        <v>36</v>
      </c>
      <c r="I1902" t="s">
        <v>9545</v>
      </c>
      <c r="J1902">
        <v>4.4000000000000004</v>
      </c>
      <c r="K1902">
        <v>708</v>
      </c>
      <c r="L1902" t="s">
        <v>9546</v>
      </c>
      <c r="M1902" t="s">
        <v>243</v>
      </c>
      <c r="N1902">
        <v>98004</v>
      </c>
      <c r="O1902" t="s">
        <v>53</v>
      </c>
      <c r="P1902">
        <v>4.8</v>
      </c>
      <c r="Q1902">
        <v>4.8</v>
      </c>
      <c r="R1902">
        <v>4.8</v>
      </c>
      <c r="S1902">
        <v>4.5</v>
      </c>
      <c r="T1902">
        <v>4.8</v>
      </c>
      <c r="U1902">
        <v>4.7</v>
      </c>
      <c r="V1902" t="s">
        <v>42</v>
      </c>
      <c r="W1902" t="s">
        <v>77</v>
      </c>
      <c r="X1902" t="s">
        <v>124</v>
      </c>
      <c r="Y1902">
        <v>22</v>
      </c>
      <c r="Z1902">
        <v>33</v>
      </c>
      <c r="AA1902" t="s">
        <v>44</v>
      </c>
      <c r="AB1902" t="s">
        <v>125</v>
      </c>
      <c r="AC1902" t="s">
        <v>219</v>
      </c>
      <c r="AD1902" t="s">
        <v>9547</v>
      </c>
      <c r="AE1902" t="s">
        <v>9548</v>
      </c>
      <c r="AF1902">
        <v>17500</v>
      </c>
    </row>
    <row r="1903" spans="1:32" x14ac:dyDescent="0.35">
      <c r="A1903">
        <v>2018</v>
      </c>
      <c r="B1903" t="s">
        <v>288</v>
      </c>
      <c r="C1903" t="s">
        <v>5444</v>
      </c>
      <c r="D1903" t="s">
        <v>34</v>
      </c>
      <c r="E1903" t="s">
        <v>9549</v>
      </c>
      <c r="F1903">
        <v>4.7</v>
      </c>
      <c r="G1903">
        <v>63</v>
      </c>
      <c r="H1903" t="s">
        <v>36</v>
      </c>
      <c r="I1903" t="s">
        <v>9545</v>
      </c>
      <c r="J1903">
        <v>4.4000000000000004</v>
      </c>
      <c r="K1903">
        <v>708</v>
      </c>
      <c r="L1903" t="s">
        <v>9546</v>
      </c>
      <c r="M1903" t="s">
        <v>243</v>
      </c>
      <c r="N1903">
        <v>98004</v>
      </c>
      <c r="O1903" t="s">
        <v>53</v>
      </c>
      <c r="P1903">
        <v>4.9000000000000004</v>
      </c>
      <c r="Q1903">
        <v>4.8</v>
      </c>
      <c r="R1903">
        <v>4.8</v>
      </c>
      <c r="S1903">
        <v>4.5</v>
      </c>
      <c r="T1903">
        <v>4.7</v>
      </c>
      <c r="U1903">
        <v>4.7</v>
      </c>
      <c r="V1903" t="s">
        <v>1618</v>
      </c>
      <c r="W1903" t="s">
        <v>4322</v>
      </c>
      <c r="X1903" t="s">
        <v>1926</v>
      </c>
      <c r="Y1903">
        <v>19</v>
      </c>
      <c r="Z1903">
        <v>25</v>
      </c>
      <c r="AA1903" t="s">
        <v>44</v>
      </c>
      <c r="AB1903" t="s">
        <v>45</v>
      </c>
      <c r="AC1903" t="s">
        <v>1740</v>
      </c>
      <c r="AD1903" t="s">
        <v>9550</v>
      </c>
      <c r="AE1903" t="s">
        <v>9551</v>
      </c>
      <c r="AF1903">
        <v>34905</v>
      </c>
    </row>
    <row r="1904" spans="1:32" x14ac:dyDescent="0.35">
      <c r="A1904">
        <v>2017</v>
      </c>
      <c r="B1904" t="s">
        <v>187</v>
      </c>
      <c r="C1904" t="s">
        <v>8819</v>
      </c>
      <c r="D1904" t="s">
        <v>34</v>
      </c>
      <c r="E1904" t="s">
        <v>9552</v>
      </c>
      <c r="F1904">
        <v>4.8</v>
      </c>
      <c r="G1904">
        <v>367</v>
      </c>
      <c r="H1904" t="s">
        <v>36</v>
      </c>
      <c r="I1904" t="s">
        <v>9553</v>
      </c>
      <c r="J1904">
        <v>4.7</v>
      </c>
      <c r="K1904">
        <v>196</v>
      </c>
      <c r="L1904" t="s">
        <v>9554</v>
      </c>
      <c r="M1904" t="s">
        <v>243</v>
      </c>
      <c r="N1904">
        <v>98033</v>
      </c>
      <c r="O1904" t="s">
        <v>53</v>
      </c>
      <c r="P1904">
        <v>4.8</v>
      </c>
      <c r="Q1904">
        <v>4.7</v>
      </c>
      <c r="R1904">
        <v>4.7</v>
      </c>
      <c r="S1904">
        <v>4.7</v>
      </c>
      <c r="T1904">
        <v>4.7</v>
      </c>
      <c r="U1904">
        <v>4.8</v>
      </c>
      <c r="V1904" t="s">
        <v>254</v>
      </c>
      <c r="W1904" t="s">
        <v>335</v>
      </c>
      <c r="X1904" t="s">
        <v>124</v>
      </c>
      <c r="Y1904">
        <v>20</v>
      </c>
      <c r="Z1904">
        <v>27</v>
      </c>
      <c r="AA1904" t="s">
        <v>44</v>
      </c>
      <c r="AB1904" t="s">
        <v>78</v>
      </c>
      <c r="AC1904" t="s">
        <v>5306</v>
      </c>
      <c r="AD1904" t="s">
        <v>9555</v>
      </c>
      <c r="AE1904" t="s">
        <v>9556</v>
      </c>
      <c r="AF1904">
        <v>81839</v>
      </c>
    </row>
    <row r="1905" spans="1:32" x14ac:dyDescent="0.35">
      <c r="A1905">
        <v>2018</v>
      </c>
      <c r="B1905" t="s">
        <v>409</v>
      </c>
      <c r="C1905" t="s">
        <v>4158</v>
      </c>
      <c r="D1905" t="s">
        <v>34</v>
      </c>
      <c r="E1905" t="s">
        <v>9557</v>
      </c>
      <c r="F1905">
        <v>4.8</v>
      </c>
      <c r="G1905">
        <v>395</v>
      </c>
      <c r="H1905" t="s">
        <v>36</v>
      </c>
      <c r="I1905" t="s">
        <v>4908</v>
      </c>
      <c r="J1905">
        <v>4.2</v>
      </c>
      <c r="K1905">
        <v>942</v>
      </c>
      <c r="L1905" t="s">
        <v>4909</v>
      </c>
      <c r="M1905" t="s">
        <v>271</v>
      </c>
      <c r="N1905">
        <v>76177</v>
      </c>
      <c r="O1905" t="s">
        <v>40</v>
      </c>
      <c r="P1905">
        <v>4.9000000000000004</v>
      </c>
      <c r="Q1905">
        <v>4.8</v>
      </c>
      <c r="R1905">
        <v>4.8</v>
      </c>
      <c r="S1905">
        <v>4.5999999999999996</v>
      </c>
      <c r="T1905">
        <v>4.9000000000000004</v>
      </c>
      <c r="U1905">
        <v>4.7</v>
      </c>
      <c r="V1905" t="s">
        <v>65</v>
      </c>
      <c r="W1905" t="s">
        <v>77</v>
      </c>
      <c r="X1905" t="s">
        <v>55</v>
      </c>
      <c r="Y1905">
        <v>18</v>
      </c>
      <c r="Z1905">
        <v>25</v>
      </c>
      <c r="AA1905" t="s">
        <v>44</v>
      </c>
      <c r="AB1905" t="s">
        <v>45</v>
      </c>
      <c r="AC1905" t="s">
        <v>474</v>
      </c>
      <c r="AD1905" t="s">
        <v>9558</v>
      </c>
      <c r="AE1905" t="s">
        <v>9559</v>
      </c>
      <c r="AF1905">
        <v>46065</v>
      </c>
    </row>
    <row r="1906" spans="1:32" x14ac:dyDescent="0.35">
      <c r="A1906">
        <v>2012</v>
      </c>
      <c r="B1906" t="s">
        <v>732</v>
      </c>
      <c r="C1906" t="s">
        <v>733</v>
      </c>
      <c r="D1906" t="s">
        <v>34</v>
      </c>
      <c r="E1906" t="s">
        <v>9560</v>
      </c>
      <c r="F1906">
        <v>4.9000000000000004</v>
      </c>
      <c r="G1906">
        <v>18</v>
      </c>
      <c r="H1906" t="s">
        <v>36</v>
      </c>
      <c r="I1906" t="s">
        <v>9561</v>
      </c>
      <c r="J1906">
        <v>4.3</v>
      </c>
      <c r="K1906">
        <v>104</v>
      </c>
      <c r="L1906" t="s">
        <v>9562</v>
      </c>
      <c r="M1906" t="s">
        <v>271</v>
      </c>
      <c r="N1906">
        <v>76248</v>
      </c>
      <c r="O1906" t="s">
        <v>53</v>
      </c>
      <c r="P1906">
        <v>4.9000000000000004</v>
      </c>
      <c r="Q1906">
        <v>4.8</v>
      </c>
      <c r="R1906">
        <v>4.9000000000000004</v>
      </c>
      <c r="S1906">
        <v>4.8</v>
      </c>
      <c r="T1906">
        <v>4.9000000000000004</v>
      </c>
      <c r="U1906">
        <v>4.9000000000000004</v>
      </c>
      <c r="V1906" t="s">
        <v>1889</v>
      </c>
      <c r="W1906" t="s">
        <v>327</v>
      </c>
      <c r="X1906" t="s">
        <v>95</v>
      </c>
      <c r="Y1906">
        <v>14</v>
      </c>
      <c r="Z1906">
        <v>18</v>
      </c>
      <c r="AA1906" t="s">
        <v>512</v>
      </c>
      <c r="AB1906" t="s">
        <v>151</v>
      </c>
      <c r="AC1906" t="s">
        <v>6770</v>
      </c>
      <c r="AD1906" t="s">
        <v>9563</v>
      </c>
      <c r="AE1906">
        <v>20392</v>
      </c>
      <c r="AF1906">
        <v>154683</v>
      </c>
    </row>
    <row r="1907" spans="1:32" x14ac:dyDescent="0.35">
      <c r="A1907">
        <v>2018</v>
      </c>
      <c r="B1907" t="s">
        <v>32</v>
      </c>
      <c r="C1907" t="s">
        <v>1586</v>
      </c>
      <c r="D1907" t="s">
        <v>34</v>
      </c>
      <c r="E1907" t="s">
        <v>9552</v>
      </c>
      <c r="F1907">
        <v>4.8</v>
      </c>
      <c r="G1907">
        <v>770</v>
      </c>
      <c r="H1907" t="s">
        <v>36</v>
      </c>
      <c r="I1907" t="s">
        <v>7498</v>
      </c>
      <c r="J1907">
        <v>4.5999999999999996</v>
      </c>
      <c r="K1907">
        <v>837</v>
      </c>
      <c r="L1907" t="s">
        <v>7499</v>
      </c>
      <c r="M1907" t="s">
        <v>271</v>
      </c>
      <c r="N1907">
        <v>76180</v>
      </c>
      <c r="O1907" t="s">
        <v>53</v>
      </c>
      <c r="P1907">
        <v>4.8</v>
      </c>
      <c r="Q1907">
        <v>4.7</v>
      </c>
      <c r="R1907">
        <v>4.8</v>
      </c>
      <c r="S1907">
        <v>4.7</v>
      </c>
      <c r="T1907">
        <v>4.8</v>
      </c>
      <c r="U1907">
        <v>4.9000000000000004</v>
      </c>
      <c r="V1907" t="s">
        <v>2701</v>
      </c>
      <c r="W1907" t="s">
        <v>77</v>
      </c>
      <c r="X1907" t="s">
        <v>43</v>
      </c>
      <c r="Y1907">
        <v>23</v>
      </c>
      <c r="Z1907">
        <v>30</v>
      </c>
      <c r="AA1907" t="s">
        <v>44</v>
      </c>
      <c r="AB1907" t="s">
        <v>151</v>
      </c>
      <c r="AC1907" t="s">
        <v>597</v>
      </c>
      <c r="AD1907" t="s">
        <v>9564</v>
      </c>
      <c r="AE1907" t="s">
        <v>9565</v>
      </c>
      <c r="AF1907">
        <v>47348</v>
      </c>
    </row>
    <row r="1908" spans="1:32" x14ac:dyDescent="0.35">
      <c r="A1908">
        <v>2021</v>
      </c>
      <c r="B1908" t="s">
        <v>288</v>
      </c>
      <c r="C1908" t="s">
        <v>9566</v>
      </c>
      <c r="D1908" t="s">
        <v>34</v>
      </c>
      <c r="E1908" t="s">
        <v>9567</v>
      </c>
      <c r="F1908">
        <v>4.7</v>
      </c>
      <c r="G1908">
        <v>12</v>
      </c>
      <c r="H1908" t="s">
        <v>36</v>
      </c>
      <c r="I1908" t="s">
        <v>810</v>
      </c>
      <c r="J1908">
        <v>4.7</v>
      </c>
      <c r="K1908">
        <v>933</v>
      </c>
      <c r="L1908" t="s">
        <v>811</v>
      </c>
      <c r="M1908" t="s">
        <v>271</v>
      </c>
      <c r="N1908">
        <v>76051</v>
      </c>
      <c r="O1908" t="s">
        <v>53</v>
      </c>
      <c r="P1908">
        <v>4.9000000000000004</v>
      </c>
      <c r="Q1908">
        <v>4.7</v>
      </c>
      <c r="R1908">
        <v>4.5999999999999996</v>
      </c>
      <c r="S1908">
        <v>4.3</v>
      </c>
      <c r="T1908">
        <v>4.9000000000000004</v>
      </c>
      <c r="U1908">
        <v>4.3</v>
      </c>
      <c r="V1908" t="s">
        <v>3617</v>
      </c>
      <c r="W1908" t="s">
        <v>1613</v>
      </c>
      <c r="X1908" t="s">
        <v>124</v>
      </c>
      <c r="Y1908">
        <v>18</v>
      </c>
      <c r="Z1908">
        <v>23</v>
      </c>
      <c r="AA1908" t="s">
        <v>44</v>
      </c>
      <c r="AB1908" t="s">
        <v>45</v>
      </c>
      <c r="AC1908" t="s">
        <v>1645</v>
      </c>
      <c r="AD1908" t="s">
        <v>9568</v>
      </c>
      <c r="AE1908" t="s">
        <v>9569</v>
      </c>
      <c r="AF1908">
        <v>19036</v>
      </c>
    </row>
    <row r="1909" spans="1:32" x14ac:dyDescent="0.35">
      <c r="A1909">
        <v>2017</v>
      </c>
      <c r="B1909" t="s">
        <v>288</v>
      </c>
      <c r="C1909" t="s">
        <v>9570</v>
      </c>
      <c r="D1909" t="s">
        <v>34</v>
      </c>
      <c r="E1909" t="s">
        <v>9571</v>
      </c>
      <c r="F1909">
        <v>4.5999999999999996</v>
      </c>
      <c r="G1909">
        <v>32</v>
      </c>
      <c r="H1909" t="s">
        <v>36</v>
      </c>
      <c r="I1909" t="s">
        <v>9572</v>
      </c>
      <c r="J1909">
        <v>4.5999999999999996</v>
      </c>
      <c r="K1909">
        <v>60</v>
      </c>
      <c r="L1909" t="s">
        <v>9573</v>
      </c>
      <c r="M1909" t="s">
        <v>271</v>
      </c>
      <c r="N1909">
        <v>75006</v>
      </c>
      <c r="O1909" t="s">
        <v>94</v>
      </c>
      <c r="P1909">
        <v>4.7</v>
      </c>
      <c r="Q1909">
        <v>4.7</v>
      </c>
      <c r="R1909">
        <v>4.5999999999999996</v>
      </c>
      <c r="S1909">
        <v>4.3</v>
      </c>
      <c r="T1909">
        <v>4.7</v>
      </c>
      <c r="U1909">
        <v>4.5999999999999996</v>
      </c>
      <c r="V1909" t="s">
        <v>9574</v>
      </c>
      <c r="W1909" t="s">
        <v>42</v>
      </c>
      <c r="X1909" t="s">
        <v>124</v>
      </c>
      <c r="Y1909">
        <v>24</v>
      </c>
      <c r="Z1909">
        <v>31</v>
      </c>
      <c r="AA1909" t="s">
        <v>44</v>
      </c>
      <c r="AB1909" t="s">
        <v>1896</v>
      </c>
      <c r="AC1909" t="s">
        <v>219</v>
      </c>
      <c r="AD1909" t="s">
        <v>9575</v>
      </c>
      <c r="AE1909" t="s">
        <v>9576</v>
      </c>
      <c r="AF1909">
        <v>34020</v>
      </c>
    </row>
    <row r="1910" spans="1:32" x14ac:dyDescent="0.35">
      <c r="A1910">
        <v>2019</v>
      </c>
      <c r="B1910" t="s">
        <v>257</v>
      </c>
      <c r="C1910" t="s">
        <v>2999</v>
      </c>
      <c r="D1910" t="s">
        <v>34</v>
      </c>
      <c r="E1910" t="s">
        <v>9577</v>
      </c>
      <c r="F1910">
        <v>5</v>
      </c>
      <c r="G1910">
        <v>5</v>
      </c>
      <c r="H1910" t="s">
        <v>36</v>
      </c>
      <c r="I1910" t="s">
        <v>9572</v>
      </c>
      <c r="J1910">
        <v>4.5999999999999996</v>
      </c>
      <c r="K1910">
        <v>60</v>
      </c>
      <c r="L1910" t="s">
        <v>9573</v>
      </c>
      <c r="M1910" t="s">
        <v>271</v>
      </c>
      <c r="N1910">
        <v>75006</v>
      </c>
      <c r="O1910" t="s">
        <v>40</v>
      </c>
      <c r="P1910">
        <v>5</v>
      </c>
      <c r="Q1910">
        <v>5</v>
      </c>
      <c r="R1910">
        <v>5</v>
      </c>
      <c r="S1910">
        <v>5</v>
      </c>
      <c r="T1910">
        <v>5</v>
      </c>
      <c r="U1910">
        <v>5</v>
      </c>
      <c r="V1910" t="s">
        <v>5600</v>
      </c>
      <c r="W1910" t="s">
        <v>1553</v>
      </c>
      <c r="X1910" t="s">
        <v>124</v>
      </c>
      <c r="Y1910">
        <v>17</v>
      </c>
      <c r="Z1910">
        <v>25</v>
      </c>
      <c r="AA1910" t="s">
        <v>44</v>
      </c>
      <c r="AB1910" t="s">
        <v>45</v>
      </c>
      <c r="AC1910" t="s">
        <v>982</v>
      </c>
      <c r="AD1910" t="s">
        <v>9578</v>
      </c>
      <c r="AE1910" t="s">
        <v>9579</v>
      </c>
      <c r="AF1910">
        <v>38864</v>
      </c>
    </row>
    <row r="1911" spans="1:32" x14ac:dyDescent="0.35">
      <c r="A1911">
        <v>2018</v>
      </c>
      <c r="B1911" t="s">
        <v>339</v>
      </c>
      <c r="C1911" t="s">
        <v>9580</v>
      </c>
      <c r="D1911" t="s">
        <v>34</v>
      </c>
      <c r="E1911" t="s">
        <v>9581</v>
      </c>
      <c r="F1911">
        <v>3.8</v>
      </c>
      <c r="G1911">
        <v>10</v>
      </c>
      <c r="H1911" t="s">
        <v>36</v>
      </c>
      <c r="I1911" t="s">
        <v>3001</v>
      </c>
      <c r="J1911">
        <v>4.7</v>
      </c>
      <c r="K1911">
        <v>620</v>
      </c>
      <c r="L1911" t="s">
        <v>3002</v>
      </c>
      <c r="M1911" t="s">
        <v>271</v>
      </c>
      <c r="N1911">
        <v>75006</v>
      </c>
      <c r="O1911" t="s">
        <v>53</v>
      </c>
      <c r="P1911">
        <v>4</v>
      </c>
      <c r="Q1911">
        <v>4.2</v>
      </c>
      <c r="R1911">
        <v>3.6</v>
      </c>
      <c r="S1911">
        <v>3.2</v>
      </c>
      <c r="T1911">
        <v>4.3</v>
      </c>
      <c r="U1911">
        <v>3.1</v>
      </c>
      <c r="V1911" t="s">
        <v>504</v>
      </c>
      <c r="W1911" t="s">
        <v>9582</v>
      </c>
      <c r="X1911" t="s">
        <v>55</v>
      </c>
      <c r="Y1911">
        <v>16</v>
      </c>
      <c r="Z1911">
        <v>21</v>
      </c>
      <c r="AA1911" t="s">
        <v>44</v>
      </c>
      <c r="AB1911" t="s">
        <v>198</v>
      </c>
      <c r="AC1911" t="s">
        <v>3031</v>
      </c>
      <c r="AD1911" t="s">
        <v>9583</v>
      </c>
      <c r="AE1911" t="s">
        <v>9584</v>
      </c>
      <c r="AF1911">
        <v>33544</v>
      </c>
    </row>
    <row r="1912" spans="1:32" x14ac:dyDescent="0.35">
      <c r="A1912">
        <v>2020</v>
      </c>
      <c r="B1912" t="s">
        <v>69</v>
      </c>
      <c r="C1912" t="s">
        <v>1368</v>
      </c>
      <c r="D1912" t="s">
        <v>34</v>
      </c>
      <c r="E1912" t="s">
        <v>9585</v>
      </c>
      <c r="F1912">
        <v>4.3</v>
      </c>
      <c r="G1912">
        <v>151</v>
      </c>
      <c r="H1912" t="s">
        <v>36</v>
      </c>
      <c r="I1912" t="s">
        <v>3006</v>
      </c>
      <c r="J1912">
        <v>4.5</v>
      </c>
      <c r="K1912">
        <v>1428</v>
      </c>
      <c r="L1912" t="s">
        <v>3007</v>
      </c>
      <c r="M1912" t="s">
        <v>271</v>
      </c>
      <c r="N1912">
        <v>75034</v>
      </c>
      <c r="O1912" t="s">
        <v>53</v>
      </c>
      <c r="P1912">
        <v>4.5999999999999996</v>
      </c>
      <c r="Q1912">
        <v>4.5999999999999996</v>
      </c>
      <c r="R1912">
        <v>4.3</v>
      </c>
      <c r="S1912">
        <v>4.0999999999999996</v>
      </c>
      <c r="T1912">
        <v>4.5</v>
      </c>
      <c r="U1912">
        <v>4.0999999999999996</v>
      </c>
      <c r="V1912" t="s">
        <v>317</v>
      </c>
      <c r="W1912" t="s">
        <v>42</v>
      </c>
      <c r="X1912" t="s">
        <v>124</v>
      </c>
      <c r="Y1912">
        <v>19</v>
      </c>
      <c r="Z1912">
        <v>26</v>
      </c>
      <c r="AA1912" t="s">
        <v>44</v>
      </c>
      <c r="AB1912" t="s">
        <v>125</v>
      </c>
      <c r="AC1912" t="s">
        <v>126</v>
      </c>
      <c r="AD1912" t="s">
        <v>9586</v>
      </c>
      <c r="AE1912" t="s">
        <v>9587</v>
      </c>
      <c r="AF1912">
        <v>13636</v>
      </c>
    </row>
    <row r="1913" spans="1:32" x14ac:dyDescent="0.35">
      <c r="A1913">
        <v>2019</v>
      </c>
      <c r="B1913" t="s">
        <v>108</v>
      </c>
      <c r="C1913" t="s">
        <v>1881</v>
      </c>
      <c r="D1913" t="s">
        <v>34</v>
      </c>
      <c r="E1913" t="s">
        <v>9588</v>
      </c>
      <c r="F1913">
        <v>4.8</v>
      </c>
      <c r="G1913">
        <v>40</v>
      </c>
      <c r="H1913" t="s">
        <v>36</v>
      </c>
      <c r="I1913" t="s">
        <v>9191</v>
      </c>
      <c r="J1913">
        <v>4.5999999999999996</v>
      </c>
      <c r="K1913">
        <v>750</v>
      </c>
      <c r="L1913" t="s">
        <v>9192</v>
      </c>
      <c r="M1913" t="s">
        <v>271</v>
      </c>
      <c r="N1913">
        <v>75006</v>
      </c>
      <c r="O1913" t="s">
        <v>53</v>
      </c>
      <c r="P1913">
        <v>4.8</v>
      </c>
      <c r="Q1913">
        <v>4.8</v>
      </c>
      <c r="R1913">
        <v>4.8</v>
      </c>
      <c r="S1913">
        <v>4.5</v>
      </c>
      <c r="T1913">
        <v>4.8</v>
      </c>
      <c r="U1913">
        <v>4.7</v>
      </c>
      <c r="V1913" t="s">
        <v>262</v>
      </c>
      <c r="W1913" t="s">
        <v>42</v>
      </c>
      <c r="X1913" t="s">
        <v>95</v>
      </c>
      <c r="Y1913">
        <v>23</v>
      </c>
      <c r="Z1913">
        <v>34</v>
      </c>
      <c r="AA1913" t="s">
        <v>44</v>
      </c>
      <c r="AB1913" t="s">
        <v>125</v>
      </c>
      <c r="AC1913" t="s">
        <v>219</v>
      </c>
      <c r="AD1913" t="s">
        <v>9589</v>
      </c>
      <c r="AE1913">
        <v>296549</v>
      </c>
      <c r="AF1913">
        <v>32788</v>
      </c>
    </row>
    <row r="1914" spans="1:32" x14ac:dyDescent="0.35">
      <c r="A1914">
        <v>2019</v>
      </c>
      <c r="B1914" t="s">
        <v>585</v>
      </c>
      <c r="C1914" t="s">
        <v>586</v>
      </c>
      <c r="D1914" t="s">
        <v>1160</v>
      </c>
      <c r="E1914" t="s">
        <v>6596</v>
      </c>
      <c r="F1914">
        <v>4.7</v>
      </c>
      <c r="G1914">
        <v>24</v>
      </c>
      <c r="H1914" t="s">
        <v>36</v>
      </c>
      <c r="I1914" t="s">
        <v>6667</v>
      </c>
      <c r="J1914">
        <v>4.8</v>
      </c>
      <c r="K1914">
        <v>1165</v>
      </c>
      <c r="L1914" t="s">
        <v>6668</v>
      </c>
      <c r="M1914" t="s">
        <v>271</v>
      </c>
      <c r="N1914">
        <v>75093</v>
      </c>
      <c r="O1914" t="s">
        <v>53</v>
      </c>
      <c r="P1914">
        <v>4.9000000000000004</v>
      </c>
      <c r="Q1914">
        <v>4.8</v>
      </c>
      <c r="R1914">
        <v>4.8</v>
      </c>
      <c r="S1914">
        <v>4.4000000000000004</v>
      </c>
      <c r="T1914">
        <v>4.8</v>
      </c>
      <c r="U1914">
        <v>4.7</v>
      </c>
      <c r="V1914" t="s">
        <v>721</v>
      </c>
      <c r="W1914" t="s">
        <v>77</v>
      </c>
      <c r="X1914" t="s">
        <v>124</v>
      </c>
      <c r="Y1914">
        <v>19</v>
      </c>
      <c r="Z1914">
        <v>23</v>
      </c>
      <c r="AA1914" t="s">
        <v>44</v>
      </c>
      <c r="AB1914" t="s">
        <v>45</v>
      </c>
      <c r="AC1914" t="s">
        <v>1645</v>
      </c>
      <c r="AD1914" t="s">
        <v>9590</v>
      </c>
      <c r="AE1914" t="s">
        <v>9591</v>
      </c>
      <c r="AF1914">
        <v>22243</v>
      </c>
    </row>
    <row r="1915" spans="1:32" x14ac:dyDescent="0.35">
      <c r="A1915">
        <v>2018</v>
      </c>
      <c r="B1915" t="s">
        <v>108</v>
      </c>
      <c r="C1915" t="s">
        <v>1881</v>
      </c>
      <c r="D1915" t="s">
        <v>34</v>
      </c>
      <c r="E1915" t="s">
        <v>9592</v>
      </c>
      <c r="F1915">
        <v>4.8</v>
      </c>
      <c r="G1915">
        <v>66</v>
      </c>
      <c r="H1915" t="s">
        <v>36</v>
      </c>
      <c r="I1915" t="s">
        <v>1453</v>
      </c>
      <c r="J1915">
        <v>4.3</v>
      </c>
      <c r="K1915">
        <v>1341</v>
      </c>
      <c r="L1915" t="s">
        <v>1454</v>
      </c>
      <c r="M1915" t="s">
        <v>271</v>
      </c>
      <c r="N1915">
        <v>75093</v>
      </c>
      <c r="O1915" t="s">
        <v>94</v>
      </c>
      <c r="P1915">
        <v>4.8</v>
      </c>
      <c r="Q1915">
        <v>4.9000000000000004</v>
      </c>
      <c r="R1915">
        <v>4.9000000000000004</v>
      </c>
      <c r="S1915">
        <v>4.7</v>
      </c>
      <c r="T1915">
        <v>4.9000000000000004</v>
      </c>
      <c r="U1915">
        <v>4.8</v>
      </c>
      <c r="V1915" t="s">
        <v>42</v>
      </c>
      <c r="W1915" t="s">
        <v>42</v>
      </c>
      <c r="X1915" t="s">
        <v>95</v>
      </c>
      <c r="Y1915">
        <v>22</v>
      </c>
      <c r="Z1915">
        <v>29</v>
      </c>
      <c r="AA1915" t="s">
        <v>44</v>
      </c>
      <c r="AB1915" t="s">
        <v>125</v>
      </c>
      <c r="AC1915" t="s">
        <v>219</v>
      </c>
      <c r="AD1915" t="s">
        <v>9593</v>
      </c>
      <c r="AE1915">
        <v>596893</v>
      </c>
      <c r="AF1915">
        <v>32313</v>
      </c>
    </row>
    <row r="1916" spans="1:32" x14ac:dyDescent="0.35">
      <c r="A1916">
        <v>2020</v>
      </c>
      <c r="B1916" t="s">
        <v>1046</v>
      </c>
      <c r="C1916" t="s">
        <v>6013</v>
      </c>
      <c r="D1916" t="s">
        <v>1311</v>
      </c>
      <c r="E1916" t="s">
        <v>9594</v>
      </c>
      <c r="F1916">
        <v>4.8</v>
      </c>
      <c r="G1916">
        <v>23</v>
      </c>
      <c r="H1916" t="s">
        <v>36</v>
      </c>
      <c r="I1916" t="s">
        <v>6266</v>
      </c>
      <c r="J1916">
        <v>4.2</v>
      </c>
      <c r="K1916">
        <v>89</v>
      </c>
      <c r="L1916" t="s">
        <v>6267</v>
      </c>
      <c r="M1916" t="s">
        <v>271</v>
      </c>
      <c r="N1916">
        <v>75209</v>
      </c>
      <c r="O1916" t="s">
        <v>94</v>
      </c>
      <c r="P1916">
        <v>4.9000000000000004</v>
      </c>
      <c r="Q1916">
        <v>4.7</v>
      </c>
      <c r="R1916">
        <v>4.7</v>
      </c>
      <c r="S1916">
        <v>4.7</v>
      </c>
      <c r="T1916">
        <v>4.8</v>
      </c>
      <c r="U1916">
        <v>4.8</v>
      </c>
      <c r="V1916" t="s">
        <v>9595</v>
      </c>
      <c r="W1916" t="s">
        <v>455</v>
      </c>
      <c r="X1916" t="s">
        <v>124</v>
      </c>
      <c r="Y1916">
        <v>18</v>
      </c>
      <c r="Z1916">
        <v>25</v>
      </c>
      <c r="AA1916" t="s">
        <v>44</v>
      </c>
      <c r="AB1916" t="s">
        <v>125</v>
      </c>
      <c r="AC1916" t="s">
        <v>370</v>
      </c>
      <c r="AD1916" t="s">
        <v>9596</v>
      </c>
      <c r="AE1916">
        <v>5143867</v>
      </c>
      <c r="AF1916">
        <v>18118</v>
      </c>
    </row>
    <row r="1917" spans="1:32" x14ac:dyDescent="0.35">
      <c r="A1917">
        <v>2021</v>
      </c>
      <c r="B1917" t="s">
        <v>69</v>
      </c>
      <c r="C1917" t="s">
        <v>3351</v>
      </c>
      <c r="D1917" t="s">
        <v>34</v>
      </c>
      <c r="E1917" t="s">
        <v>9597</v>
      </c>
      <c r="F1917">
        <v>5</v>
      </c>
      <c r="G1917">
        <v>36</v>
      </c>
      <c r="H1917" t="s">
        <v>36</v>
      </c>
      <c r="I1917" t="s">
        <v>314</v>
      </c>
      <c r="J1917">
        <v>4.8</v>
      </c>
      <c r="K1917">
        <v>721</v>
      </c>
      <c r="L1917" t="s">
        <v>315</v>
      </c>
      <c r="M1917" t="s">
        <v>316</v>
      </c>
      <c r="N1917">
        <v>66062</v>
      </c>
      <c r="O1917" t="s">
        <v>53</v>
      </c>
      <c r="P1917">
        <v>4.9000000000000004</v>
      </c>
      <c r="Q1917">
        <v>5</v>
      </c>
      <c r="R1917">
        <v>4.9000000000000004</v>
      </c>
      <c r="S1917">
        <v>5</v>
      </c>
      <c r="T1917">
        <v>5</v>
      </c>
      <c r="U1917">
        <v>5</v>
      </c>
      <c r="V1917" t="s">
        <v>317</v>
      </c>
      <c r="W1917" t="s">
        <v>42</v>
      </c>
      <c r="X1917" t="s">
        <v>43</v>
      </c>
      <c r="Y1917">
        <v>22</v>
      </c>
      <c r="Z1917">
        <v>32</v>
      </c>
      <c r="AA1917" t="s">
        <v>44</v>
      </c>
      <c r="AB1917" t="s">
        <v>56</v>
      </c>
      <c r="AC1917" t="s">
        <v>219</v>
      </c>
      <c r="AD1917" t="s">
        <v>9598</v>
      </c>
      <c r="AE1917" t="s">
        <v>9599</v>
      </c>
      <c r="AF1917">
        <v>10553</v>
      </c>
    </row>
    <row r="1918" spans="1:32" x14ac:dyDescent="0.35">
      <c r="A1918">
        <v>2020</v>
      </c>
      <c r="B1918" t="s">
        <v>591</v>
      </c>
      <c r="C1918" t="s">
        <v>921</v>
      </c>
      <c r="D1918" t="s">
        <v>34</v>
      </c>
      <c r="E1918" t="s">
        <v>9600</v>
      </c>
      <c r="F1918">
        <v>4.8</v>
      </c>
      <c r="G1918">
        <v>133</v>
      </c>
      <c r="H1918" t="s">
        <v>36</v>
      </c>
      <c r="I1918" t="s">
        <v>9601</v>
      </c>
      <c r="J1918">
        <v>4.4000000000000004</v>
      </c>
      <c r="K1918">
        <v>30</v>
      </c>
      <c r="L1918" t="s">
        <v>9602</v>
      </c>
      <c r="M1918" t="s">
        <v>866</v>
      </c>
      <c r="N1918">
        <v>72601</v>
      </c>
      <c r="O1918" t="s">
        <v>53</v>
      </c>
      <c r="P1918">
        <v>4.9000000000000004</v>
      </c>
      <c r="Q1918">
        <v>4.7</v>
      </c>
      <c r="R1918">
        <v>4.7</v>
      </c>
      <c r="S1918">
        <v>4.5999999999999996</v>
      </c>
      <c r="T1918">
        <v>4.8</v>
      </c>
      <c r="U1918">
        <v>4.8</v>
      </c>
      <c r="V1918" t="s">
        <v>1565</v>
      </c>
      <c r="W1918" t="s">
        <v>439</v>
      </c>
      <c r="X1918" t="s">
        <v>124</v>
      </c>
      <c r="Y1918">
        <v>25</v>
      </c>
      <c r="Z1918">
        <v>32</v>
      </c>
      <c r="AA1918" t="s">
        <v>44</v>
      </c>
      <c r="AB1918" t="s">
        <v>78</v>
      </c>
      <c r="AC1918" t="s">
        <v>597</v>
      </c>
      <c r="AD1918" t="s">
        <v>9603</v>
      </c>
      <c r="AE1918" t="s">
        <v>9604</v>
      </c>
      <c r="AF1918">
        <v>51546</v>
      </c>
    </row>
    <row r="1919" spans="1:32" x14ac:dyDescent="0.35">
      <c r="A1919">
        <v>2020</v>
      </c>
      <c r="B1919" t="s">
        <v>516</v>
      </c>
      <c r="C1919" t="s">
        <v>3537</v>
      </c>
      <c r="D1919" t="s">
        <v>34</v>
      </c>
      <c r="E1919" t="s">
        <v>9029</v>
      </c>
      <c r="F1919">
        <v>4.8</v>
      </c>
      <c r="G1919">
        <v>32</v>
      </c>
      <c r="H1919" t="s">
        <v>36</v>
      </c>
      <c r="I1919" t="s">
        <v>3539</v>
      </c>
      <c r="J1919">
        <v>4.8</v>
      </c>
      <c r="K1919">
        <v>1250</v>
      </c>
      <c r="L1919" t="s">
        <v>3540</v>
      </c>
      <c r="M1919" t="s">
        <v>334</v>
      </c>
      <c r="N1919">
        <v>55306</v>
      </c>
      <c r="O1919" t="s">
        <v>53</v>
      </c>
      <c r="P1919">
        <v>4.8</v>
      </c>
      <c r="Q1919">
        <v>4.8</v>
      </c>
      <c r="R1919">
        <v>4.7</v>
      </c>
      <c r="S1919">
        <v>4.7</v>
      </c>
      <c r="T1919">
        <v>4.9000000000000004</v>
      </c>
      <c r="U1919">
        <v>4.9000000000000004</v>
      </c>
      <c r="V1919" t="s">
        <v>4591</v>
      </c>
      <c r="W1919" t="s">
        <v>7335</v>
      </c>
      <c r="X1919" t="s">
        <v>124</v>
      </c>
      <c r="Y1919">
        <v>20</v>
      </c>
      <c r="Z1919">
        <v>26</v>
      </c>
      <c r="AA1919" t="s">
        <v>44</v>
      </c>
      <c r="AB1919" t="s">
        <v>198</v>
      </c>
      <c r="AC1919" t="s">
        <v>3542</v>
      </c>
      <c r="AD1919" t="s">
        <v>9605</v>
      </c>
      <c r="AE1919" t="s">
        <v>9606</v>
      </c>
      <c r="AF1919">
        <v>25814</v>
      </c>
    </row>
    <row r="1920" spans="1:32" x14ac:dyDescent="0.35">
      <c r="A1920">
        <v>2020</v>
      </c>
      <c r="B1920" t="s">
        <v>533</v>
      </c>
      <c r="C1920" t="s">
        <v>1855</v>
      </c>
      <c r="D1920" t="s">
        <v>34</v>
      </c>
      <c r="E1920" t="s">
        <v>9607</v>
      </c>
      <c r="F1920">
        <v>4.7</v>
      </c>
      <c r="G1920">
        <v>59</v>
      </c>
      <c r="H1920" t="s">
        <v>36</v>
      </c>
      <c r="I1920" t="s">
        <v>9608</v>
      </c>
      <c r="J1920">
        <v>4.9000000000000004</v>
      </c>
      <c r="K1920">
        <v>549</v>
      </c>
      <c r="L1920" t="s">
        <v>9609</v>
      </c>
      <c r="M1920" t="s">
        <v>2042</v>
      </c>
      <c r="N1920">
        <v>52246</v>
      </c>
      <c r="O1920" t="s">
        <v>53</v>
      </c>
      <c r="P1920">
        <v>4.8</v>
      </c>
      <c r="Q1920">
        <v>4.8</v>
      </c>
      <c r="R1920">
        <v>4.5999999999999996</v>
      </c>
      <c r="S1920">
        <v>4.7</v>
      </c>
      <c r="T1920">
        <v>4.8</v>
      </c>
      <c r="U1920">
        <v>4.8</v>
      </c>
      <c r="V1920" t="s">
        <v>6846</v>
      </c>
      <c r="W1920" t="s">
        <v>42</v>
      </c>
      <c r="X1920" t="s">
        <v>124</v>
      </c>
      <c r="Y1920">
        <v>20</v>
      </c>
      <c r="Z1920">
        <v>27</v>
      </c>
      <c r="AA1920" t="s">
        <v>44</v>
      </c>
      <c r="AB1920" t="s">
        <v>45</v>
      </c>
      <c r="AC1920" t="s">
        <v>219</v>
      </c>
      <c r="AD1920" t="s">
        <v>9610</v>
      </c>
      <c r="AE1920" t="s">
        <v>9611</v>
      </c>
      <c r="AF1920">
        <v>36287</v>
      </c>
    </row>
    <row r="1921" spans="1:32" x14ac:dyDescent="0.35">
      <c r="A1921">
        <v>2020</v>
      </c>
      <c r="B1921" t="s">
        <v>257</v>
      </c>
      <c r="C1921" t="s">
        <v>1943</v>
      </c>
      <c r="D1921" t="s">
        <v>34</v>
      </c>
      <c r="E1921" t="s">
        <v>9612</v>
      </c>
      <c r="F1921">
        <v>4.9000000000000004</v>
      </c>
      <c r="G1921">
        <v>51</v>
      </c>
      <c r="H1921" t="s">
        <v>36</v>
      </c>
      <c r="I1921" t="s">
        <v>9242</v>
      </c>
      <c r="J1921">
        <v>4.9000000000000004</v>
      </c>
      <c r="K1921">
        <v>1867</v>
      </c>
      <c r="L1921" t="s">
        <v>9243</v>
      </c>
      <c r="M1921" t="s">
        <v>353</v>
      </c>
      <c r="N1921">
        <v>63011</v>
      </c>
      <c r="O1921" t="s">
        <v>53</v>
      </c>
      <c r="P1921">
        <v>5</v>
      </c>
      <c r="Q1921">
        <v>4.9000000000000004</v>
      </c>
      <c r="R1921">
        <v>4.9000000000000004</v>
      </c>
      <c r="S1921">
        <v>4.7</v>
      </c>
      <c r="T1921">
        <v>4.9000000000000004</v>
      </c>
      <c r="U1921">
        <v>4.9000000000000004</v>
      </c>
      <c r="V1921" t="s">
        <v>428</v>
      </c>
      <c r="W1921" t="s">
        <v>1327</v>
      </c>
      <c r="X1921" t="s">
        <v>124</v>
      </c>
      <c r="Y1921">
        <v>24</v>
      </c>
      <c r="Z1921">
        <v>29</v>
      </c>
      <c r="AA1921" t="s">
        <v>44</v>
      </c>
      <c r="AB1921" t="s">
        <v>45</v>
      </c>
      <c r="AC1921" t="s">
        <v>219</v>
      </c>
      <c r="AD1921" t="s">
        <v>9613</v>
      </c>
      <c r="AE1921" t="s">
        <v>9614</v>
      </c>
      <c r="AF1921">
        <v>31655</v>
      </c>
    </row>
    <row r="1922" spans="1:32" x14ac:dyDescent="0.35">
      <c r="A1922">
        <v>2018</v>
      </c>
      <c r="B1922" t="s">
        <v>81</v>
      </c>
      <c r="C1922" t="s">
        <v>3010</v>
      </c>
      <c r="D1922" t="s">
        <v>34</v>
      </c>
      <c r="E1922" t="s">
        <v>9615</v>
      </c>
      <c r="F1922">
        <v>4.9000000000000004</v>
      </c>
      <c r="G1922">
        <v>19</v>
      </c>
      <c r="H1922" t="s">
        <v>36</v>
      </c>
      <c r="I1922" t="s">
        <v>1539</v>
      </c>
      <c r="J1922">
        <v>4.9000000000000004</v>
      </c>
      <c r="K1922">
        <v>2629</v>
      </c>
      <c r="L1922" t="s">
        <v>1540</v>
      </c>
      <c r="M1922" t="s">
        <v>353</v>
      </c>
      <c r="N1922">
        <v>63123</v>
      </c>
      <c r="O1922" t="s">
        <v>53</v>
      </c>
      <c r="P1922">
        <v>5</v>
      </c>
      <c r="Q1922">
        <v>5</v>
      </c>
      <c r="R1922">
        <v>4.9000000000000004</v>
      </c>
      <c r="S1922">
        <v>4.7</v>
      </c>
      <c r="T1922">
        <v>4.9000000000000004</v>
      </c>
      <c r="U1922">
        <v>4.9000000000000004</v>
      </c>
      <c r="V1922" t="s">
        <v>4224</v>
      </c>
      <c r="W1922" t="s">
        <v>42</v>
      </c>
      <c r="X1922" t="s">
        <v>124</v>
      </c>
      <c r="Y1922">
        <v>19</v>
      </c>
      <c r="Z1922">
        <v>27</v>
      </c>
      <c r="AA1922" t="s">
        <v>44</v>
      </c>
      <c r="AB1922" t="s">
        <v>151</v>
      </c>
      <c r="AC1922" t="s">
        <v>46</v>
      </c>
      <c r="AD1922" t="s">
        <v>9616</v>
      </c>
      <c r="AE1922" t="s">
        <v>9617</v>
      </c>
      <c r="AF1922">
        <v>54907</v>
      </c>
    </row>
    <row r="1923" spans="1:32" x14ac:dyDescent="0.35">
      <c r="A1923">
        <v>2019</v>
      </c>
      <c r="B1923" t="s">
        <v>946</v>
      </c>
      <c r="C1923" t="s">
        <v>2569</v>
      </c>
      <c r="D1923" t="s">
        <v>34</v>
      </c>
      <c r="E1923" t="s">
        <v>9618</v>
      </c>
      <c r="F1923">
        <v>4.7</v>
      </c>
      <c r="G1923">
        <v>182</v>
      </c>
      <c r="H1923" t="s">
        <v>36</v>
      </c>
      <c r="I1923" t="s">
        <v>886</v>
      </c>
      <c r="J1923">
        <v>2</v>
      </c>
      <c r="K1923">
        <v>1</v>
      </c>
      <c r="L1923" t="s">
        <v>887</v>
      </c>
      <c r="M1923" t="s">
        <v>361</v>
      </c>
      <c r="N1923">
        <v>70001</v>
      </c>
      <c r="O1923" t="s">
        <v>53</v>
      </c>
      <c r="P1923">
        <v>4.7</v>
      </c>
      <c r="Q1923">
        <v>4.5999999999999996</v>
      </c>
      <c r="R1923">
        <v>4.5999999999999996</v>
      </c>
      <c r="S1923">
        <v>4.5999999999999996</v>
      </c>
      <c r="T1923">
        <v>4.8</v>
      </c>
      <c r="U1923">
        <v>4.7</v>
      </c>
      <c r="V1923" t="s">
        <v>951</v>
      </c>
      <c r="W1923" t="s">
        <v>327</v>
      </c>
      <c r="X1923" t="s">
        <v>43</v>
      </c>
      <c r="Y1923">
        <v>25</v>
      </c>
      <c r="Z1923">
        <v>30</v>
      </c>
      <c r="AA1923" t="s">
        <v>44</v>
      </c>
      <c r="AB1923" t="s">
        <v>151</v>
      </c>
      <c r="AC1923" t="s">
        <v>2159</v>
      </c>
      <c r="AD1923" t="s">
        <v>9619</v>
      </c>
      <c r="AE1923" t="s">
        <v>9620</v>
      </c>
      <c r="AF1923">
        <v>38168</v>
      </c>
    </row>
    <row r="1924" spans="1:32" x14ac:dyDescent="0.35">
      <c r="A1924">
        <v>2019</v>
      </c>
      <c r="B1924" t="s">
        <v>288</v>
      </c>
      <c r="C1924" t="s">
        <v>3077</v>
      </c>
      <c r="D1924" t="s">
        <v>34</v>
      </c>
      <c r="E1924" t="s">
        <v>6320</v>
      </c>
      <c r="F1924">
        <v>4.5999999999999996</v>
      </c>
      <c r="G1924">
        <v>23</v>
      </c>
      <c r="H1924" t="s">
        <v>36</v>
      </c>
      <c r="I1924" t="s">
        <v>886</v>
      </c>
      <c r="J1924">
        <v>2</v>
      </c>
      <c r="K1924">
        <v>1</v>
      </c>
      <c r="L1924" t="s">
        <v>887</v>
      </c>
      <c r="M1924" t="s">
        <v>361</v>
      </c>
      <c r="N1924">
        <v>70001</v>
      </c>
      <c r="O1924" t="s">
        <v>40</v>
      </c>
      <c r="P1924">
        <v>4.7</v>
      </c>
      <c r="Q1924">
        <v>4.8</v>
      </c>
      <c r="R1924">
        <v>4.5999999999999996</v>
      </c>
      <c r="S1924">
        <v>4.3</v>
      </c>
      <c r="T1924">
        <v>5</v>
      </c>
      <c r="U1924">
        <v>4.5</v>
      </c>
      <c r="V1924" t="s">
        <v>6321</v>
      </c>
      <c r="W1924" t="s">
        <v>6322</v>
      </c>
      <c r="X1924" t="s">
        <v>124</v>
      </c>
      <c r="Y1924">
        <v>22</v>
      </c>
      <c r="Z1924">
        <v>29</v>
      </c>
      <c r="AA1924" t="s">
        <v>44</v>
      </c>
      <c r="AB1924" t="s">
        <v>294</v>
      </c>
      <c r="AC1924" t="s">
        <v>1645</v>
      </c>
      <c r="AD1924" t="s">
        <v>6323</v>
      </c>
      <c r="AE1924" t="s">
        <v>6324</v>
      </c>
      <c r="AF1924">
        <v>36965</v>
      </c>
    </row>
    <row r="1925" spans="1:32" x14ac:dyDescent="0.35">
      <c r="A1925">
        <v>2019</v>
      </c>
      <c r="B1925" t="s">
        <v>69</v>
      </c>
      <c r="C1925" t="s">
        <v>1537</v>
      </c>
      <c r="D1925" t="s">
        <v>34</v>
      </c>
      <c r="E1925" t="s">
        <v>9621</v>
      </c>
      <c r="F1925">
        <v>4.8</v>
      </c>
      <c r="G1925">
        <v>540</v>
      </c>
      <c r="H1925" t="s">
        <v>36</v>
      </c>
      <c r="I1925" t="s">
        <v>9622</v>
      </c>
      <c r="J1925">
        <v>4.5999999999999996</v>
      </c>
      <c r="K1925">
        <v>1764</v>
      </c>
      <c r="L1925" t="s">
        <v>9623</v>
      </c>
      <c r="M1925" t="s">
        <v>378</v>
      </c>
      <c r="N1925">
        <v>60123</v>
      </c>
      <c r="O1925" t="s">
        <v>53</v>
      </c>
      <c r="P1925">
        <v>4.8</v>
      </c>
      <c r="Q1925">
        <v>4.8</v>
      </c>
      <c r="R1925">
        <v>4.7</v>
      </c>
      <c r="S1925">
        <v>4.7</v>
      </c>
      <c r="T1925">
        <v>4.8</v>
      </c>
      <c r="U1925">
        <v>4.8</v>
      </c>
      <c r="V1925" t="s">
        <v>317</v>
      </c>
      <c r="W1925" t="s">
        <v>42</v>
      </c>
      <c r="X1925" t="s">
        <v>124</v>
      </c>
      <c r="Y1925">
        <v>27</v>
      </c>
      <c r="Z1925">
        <v>33</v>
      </c>
      <c r="AA1925" t="s">
        <v>44</v>
      </c>
      <c r="AB1925" t="s">
        <v>78</v>
      </c>
      <c r="AC1925" t="s">
        <v>79</v>
      </c>
      <c r="AD1925" t="s">
        <v>9624</v>
      </c>
      <c r="AE1925" t="s">
        <v>9625</v>
      </c>
      <c r="AF1925">
        <v>39047</v>
      </c>
    </row>
    <row r="1926" spans="1:32" x14ac:dyDescent="0.35">
      <c r="A1926">
        <v>2011</v>
      </c>
      <c r="B1926" t="s">
        <v>81</v>
      </c>
      <c r="C1926" t="s">
        <v>9626</v>
      </c>
      <c r="D1926" t="s">
        <v>34</v>
      </c>
      <c r="E1926" t="s">
        <v>9627</v>
      </c>
      <c r="F1926">
        <v>4.8</v>
      </c>
      <c r="G1926">
        <v>31</v>
      </c>
      <c r="H1926" t="s">
        <v>36</v>
      </c>
      <c r="I1926" t="s">
        <v>9628</v>
      </c>
      <c r="J1926">
        <v>4.8</v>
      </c>
      <c r="K1926">
        <v>367</v>
      </c>
      <c r="L1926" t="s">
        <v>9629</v>
      </c>
      <c r="M1926" t="s">
        <v>378</v>
      </c>
      <c r="N1926">
        <v>60174</v>
      </c>
      <c r="O1926" t="s">
        <v>94</v>
      </c>
      <c r="P1926">
        <v>4.5</v>
      </c>
      <c r="Q1926">
        <v>4.7</v>
      </c>
      <c r="R1926">
        <v>4.7</v>
      </c>
      <c r="S1926">
        <v>4.8</v>
      </c>
      <c r="T1926">
        <v>4.8</v>
      </c>
      <c r="U1926">
        <v>5</v>
      </c>
      <c r="V1926" t="s">
        <v>1925</v>
      </c>
      <c r="W1926" t="s">
        <v>2838</v>
      </c>
      <c r="X1926" t="s">
        <v>124</v>
      </c>
      <c r="Y1926">
        <v>20</v>
      </c>
      <c r="Z1926">
        <v>27</v>
      </c>
      <c r="AA1926" t="s">
        <v>44</v>
      </c>
      <c r="AB1926" t="s">
        <v>151</v>
      </c>
      <c r="AC1926" t="s">
        <v>9630</v>
      </c>
      <c r="AD1926" t="s">
        <v>9631</v>
      </c>
      <c r="AE1926" t="s">
        <v>9632</v>
      </c>
      <c r="AF1926">
        <v>86815</v>
      </c>
    </row>
    <row r="1927" spans="1:32" x14ac:dyDescent="0.35">
      <c r="A1927">
        <v>2020</v>
      </c>
      <c r="B1927" t="s">
        <v>3233</v>
      </c>
      <c r="C1927" t="s">
        <v>4594</v>
      </c>
      <c r="D1927" t="s">
        <v>34</v>
      </c>
      <c r="E1927" t="s">
        <v>9633</v>
      </c>
      <c r="F1927">
        <v>4.9000000000000004</v>
      </c>
      <c r="G1927">
        <v>1</v>
      </c>
      <c r="H1927" t="s">
        <v>36</v>
      </c>
      <c r="I1927" t="s">
        <v>9634</v>
      </c>
      <c r="J1927">
        <v>4.7</v>
      </c>
      <c r="K1927">
        <v>433</v>
      </c>
      <c r="L1927" t="s">
        <v>9635</v>
      </c>
      <c r="M1927" t="s">
        <v>378</v>
      </c>
      <c r="N1927">
        <v>60540</v>
      </c>
      <c r="O1927" t="s">
        <v>53</v>
      </c>
      <c r="P1927">
        <v>5</v>
      </c>
      <c r="Q1927">
        <v>4</v>
      </c>
      <c r="R1927">
        <v>5</v>
      </c>
      <c r="S1927">
        <v>5</v>
      </c>
      <c r="T1927">
        <v>5</v>
      </c>
      <c r="U1927">
        <v>5</v>
      </c>
      <c r="V1927" t="s">
        <v>9636</v>
      </c>
      <c r="W1927" t="s">
        <v>505</v>
      </c>
      <c r="X1927" t="s">
        <v>124</v>
      </c>
      <c r="Y1927">
        <v>21</v>
      </c>
      <c r="Z1927">
        <v>28</v>
      </c>
      <c r="AA1927" t="s">
        <v>44</v>
      </c>
      <c r="AB1927" t="s">
        <v>198</v>
      </c>
      <c r="AC1927" t="s">
        <v>1614</v>
      </c>
      <c r="AD1927" t="s">
        <v>9637</v>
      </c>
      <c r="AE1927" t="s">
        <v>9638</v>
      </c>
      <c r="AF1927">
        <v>11844</v>
      </c>
    </row>
    <row r="1928" spans="1:32" x14ac:dyDescent="0.35">
      <c r="A1928">
        <v>2018</v>
      </c>
      <c r="B1928" t="s">
        <v>108</v>
      </c>
      <c r="C1928" t="s">
        <v>3601</v>
      </c>
      <c r="D1928" t="s">
        <v>634</v>
      </c>
      <c r="E1928" t="s">
        <v>9639</v>
      </c>
      <c r="F1928">
        <v>4.8</v>
      </c>
      <c r="G1928">
        <v>66</v>
      </c>
      <c r="H1928" t="s">
        <v>36</v>
      </c>
      <c r="I1928" t="s">
        <v>3603</v>
      </c>
      <c r="J1928">
        <v>4.7</v>
      </c>
      <c r="K1928">
        <v>649</v>
      </c>
      <c r="L1928" t="s">
        <v>3604</v>
      </c>
      <c r="M1928" t="s">
        <v>378</v>
      </c>
      <c r="N1928">
        <v>60540</v>
      </c>
      <c r="O1928" t="s">
        <v>40</v>
      </c>
      <c r="P1928">
        <v>4.8</v>
      </c>
      <c r="Q1928">
        <v>4.9000000000000004</v>
      </c>
      <c r="R1928">
        <v>4.9000000000000004</v>
      </c>
      <c r="S1928">
        <v>4.7</v>
      </c>
      <c r="T1928">
        <v>4.9000000000000004</v>
      </c>
      <c r="U1928">
        <v>4.8</v>
      </c>
      <c r="V1928" t="s">
        <v>9640</v>
      </c>
      <c r="W1928" t="s">
        <v>77</v>
      </c>
      <c r="X1928" t="s">
        <v>124</v>
      </c>
      <c r="Y1928">
        <v>23</v>
      </c>
      <c r="Z1928">
        <v>32</v>
      </c>
      <c r="AA1928" t="s">
        <v>44</v>
      </c>
      <c r="AB1928" t="s">
        <v>125</v>
      </c>
      <c r="AC1928" t="s">
        <v>219</v>
      </c>
      <c r="AD1928" t="s">
        <v>9641</v>
      </c>
      <c r="AE1928" t="s">
        <v>9642</v>
      </c>
      <c r="AF1928">
        <v>41941</v>
      </c>
    </row>
    <row r="1929" spans="1:32" x14ac:dyDescent="0.35">
      <c r="A1929">
        <v>2020</v>
      </c>
      <c r="B1929" t="s">
        <v>108</v>
      </c>
      <c r="C1929" t="s">
        <v>1621</v>
      </c>
      <c r="D1929" t="s">
        <v>34</v>
      </c>
      <c r="E1929" t="s">
        <v>9643</v>
      </c>
      <c r="F1929">
        <v>4.8</v>
      </c>
      <c r="G1929">
        <v>35</v>
      </c>
      <c r="H1929" t="s">
        <v>36</v>
      </c>
      <c r="I1929" t="s">
        <v>3603</v>
      </c>
      <c r="J1929">
        <v>4.7</v>
      </c>
      <c r="K1929">
        <v>649</v>
      </c>
      <c r="L1929" t="s">
        <v>3604</v>
      </c>
      <c r="M1929" t="s">
        <v>378</v>
      </c>
      <c r="N1929">
        <v>60540</v>
      </c>
      <c r="O1929" t="s">
        <v>53</v>
      </c>
      <c r="P1929">
        <v>4.9000000000000004</v>
      </c>
      <c r="Q1929">
        <v>4.9000000000000004</v>
      </c>
      <c r="R1929">
        <v>4.7</v>
      </c>
      <c r="S1929">
        <v>4.7</v>
      </c>
      <c r="T1929">
        <v>4.9000000000000004</v>
      </c>
      <c r="U1929">
        <v>4.7</v>
      </c>
      <c r="V1929" t="s">
        <v>42</v>
      </c>
      <c r="W1929" t="s">
        <v>77</v>
      </c>
      <c r="X1929" t="s">
        <v>124</v>
      </c>
      <c r="Y1929">
        <v>21</v>
      </c>
      <c r="Z1929">
        <v>28</v>
      </c>
      <c r="AA1929" t="s">
        <v>44</v>
      </c>
      <c r="AB1929" t="s">
        <v>125</v>
      </c>
      <c r="AC1929" t="s">
        <v>219</v>
      </c>
      <c r="AD1929" t="s">
        <v>9644</v>
      </c>
      <c r="AE1929" t="s">
        <v>9645</v>
      </c>
      <c r="AF1929">
        <v>16000</v>
      </c>
    </row>
    <row r="1930" spans="1:32" x14ac:dyDescent="0.35">
      <c r="A1930">
        <v>2019</v>
      </c>
      <c r="B1930" t="s">
        <v>257</v>
      </c>
      <c r="C1930" t="s">
        <v>1493</v>
      </c>
      <c r="D1930" t="s">
        <v>1080</v>
      </c>
      <c r="E1930" t="s">
        <v>9646</v>
      </c>
      <c r="F1930">
        <v>4.9000000000000004</v>
      </c>
      <c r="G1930">
        <v>30</v>
      </c>
      <c r="H1930" t="s">
        <v>36</v>
      </c>
      <c r="I1930" t="s">
        <v>3105</v>
      </c>
      <c r="J1930">
        <v>4.9000000000000004</v>
      </c>
      <c r="K1930">
        <v>3185</v>
      </c>
      <c r="L1930" t="s">
        <v>3106</v>
      </c>
      <c r="M1930" t="s">
        <v>378</v>
      </c>
      <c r="N1930">
        <v>60540</v>
      </c>
      <c r="O1930" t="s">
        <v>53</v>
      </c>
      <c r="P1930">
        <v>4.9000000000000004</v>
      </c>
      <c r="Q1930">
        <v>4.9000000000000004</v>
      </c>
      <c r="R1930">
        <v>5</v>
      </c>
      <c r="S1930">
        <v>4.5999999999999996</v>
      </c>
      <c r="T1930">
        <v>4.9000000000000004</v>
      </c>
      <c r="U1930">
        <v>4.9000000000000004</v>
      </c>
      <c r="V1930" t="s">
        <v>4868</v>
      </c>
      <c r="W1930" t="s">
        <v>42</v>
      </c>
      <c r="X1930" t="s">
        <v>124</v>
      </c>
      <c r="Y1930">
        <v>25</v>
      </c>
      <c r="Z1930">
        <v>34</v>
      </c>
      <c r="AA1930" t="s">
        <v>44</v>
      </c>
      <c r="AB1930" t="s">
        <v>45</v>
      </c>
      <c r="AC1930" t="s">
        <v>219</v>
      </c>
      <c r="AD1930" t="s">
        <v>9647</v>
      </c>
      <c r="AE1930" t="s">
        <v>9648</v>
      </c>
      <c r="AF1930">
        <v>32160</v>
      </c>
    </row>
    <row r="1931" spans="1:32" x14ac:dyDescent="0.35">
      <c r="A1931">
        <v>2017</v>
      </c>
      <c r="B1931" t="s">
        <v>108</v>
      </c>
      <c r="C1931" t="s">
        <v>2760</v>
      </c>
      <c r="D1931" t="s">
        <v>34</v>
      </c>
      <c r="E1931" t="s">
        <v>9649</v>
      </c>
      <c r="F1931">
        <v>4.9000000000000004</v>
      </c>
      <c r="G1931">
        <v>37</v>
      </c>
      <c r="H1931" t="s">
        <v>36</v>
      </c>
      <c r="I1931" t="s">
        <v>9650</v>
      </c>
      <c r="J1931">
        <v>4.7</v>
      </c>
      <c r="K1931">
        <v>235</v>
      </c>
      <c r="L1931" t="s">
        <v>9651</v>
      </c>
      <c r="M1931" t="s">
        <v>378</v>
      </c>
      <c r="N1931">
        <v>60515</v>
      </c>
      <c r="O1931" t="s">
        <v>40</v>
      </c>
      <c r="P1931">
        <v>5</v>
      </c>
      <c r="Q1931">
        <v>4.9000000000000004</v>
      </c>
      <c r="R1931">
        <v>4.9000000000000004</v>
      </c>
      <c r="S1931">
        <v>4.7</v>
      </c>
      <c r="T1931">
        <v>5</v>
      </c>
      <c r="U1931">
        <v>4.8</v>
      </c>
      <c r="V1931" t="s">
        <v>42</v>
      </c>
      <c r="W1931" t="s">
        <v>713</v>
      </c>
      <c r="X1931" t="s">
        <v>124</v>
      </c>
      <c r="Y1931">
        <v>19</v>
      </c>
      <c r="Z1931">
        <v>22</v>
      </c>
      <c r="AA1931" t="s">
        <v>44</v>
      </c>
      <c r="AB1931" t="s">
        <v>125</v>
      </c>
      <c r="AC1931" t="s">
        <v>714</v>
      </c>
      <c r="AD1931" t="s">
        <v>9652</v>
      </c>
      <c r="AE1931" t="s">
        <v>9653</v>
      </c>
      <c r="AF1931">
        <v>26260</v>
      </c>
    </row>
    <row r="1932" spans="1:32" x14ac:dyDescent="0.35">
      <c r="A1932">
        <v>2020</v>
      </c>
      <c r="B1932" t="s">
        <v>257</v>
      </c>
      <c r="C1932" t="s">
        <v>1079</v>
      </c>
      <c r="D1932" t="s">
        <v>34</v>
      </c>
      <c r="E1932" t="s">
        <v>9654</v>
      </c>
      <c r="F1932">
        <v>4.7</v>
      </c>
      <c r="G1932">
        <v>53</v>
      </c>
      <c r="H1932" t="s">
        <v>36</v>
      </c>
      <c r="I1932" t="s">
        <v>3615</v>
      </c>
      <c r="J1932">
        <v>4.5</v>
      </c>
      <c r="K1932">
        <v>611</v>
      </c>
      <c r="L1932" t="s">
        <v>3616</v>
      </c>
      <c r="M1932" t="s">
        <v>378</v>
      </c>
      <c r="N1932">
        <v>60467</v>
      </c>
      <c r="O1932" t="s">
        <v>53</v>
      </c>
      <c r="P1932">
        <v>4.8</v>
      </c>
      <c r="Q1932">
        <v>4.8</v>
      </c>
      <c r="R1932">
        <v>4.8</v>
      </c>
      <c r="S1932">
        <v>4.4000000000000004</v>
      </c>
      <c r="T1932">
        <v>4.7</v>
      </c>
      <c r="U1932">
        <v>4.7</v>
      </c>
      <c r="V1932" t="s">
        <v>1179</v>
      </c>
      <c r="W1932" t="s">
        <v>42</v>
      </c>
      <c r="X1932" t="s">
        <v>124</v>
      </c>
      <c r="Y1932">
        <v>20</v>
      </c>
      <c r="Z1932">
        <v>26</v>
      </c>
      <c r="AA1932" t="s">
        <v>44</v>
      </c>
      <c r="AB1932" t="s">
        <v>45</v>
      </c>
      <c r="AC1932" t="s">
        <v>264</v>
      </c>
      <c r="AD1932" t="s">
        <v>9655</v>
      </c>
      <c r="AE1932" t="s">
        <v>9656</v>
      </c>
      <c r="AF1932">
        <v>45149</v>
      </c>
    </row>
    <row r="1933" spans="1:32" x14ac:dyDescent="0.35">
      <c r="A1933">
        <v>2016</v>
      </c>
      <c r="B1933" t="s">
        <v>81</v>
      </c>
      <c r="C1933" t="s">
        <v>5281</v>
      </c>
      <c r="D1933" t="s">
        <v>34</v>
      </c>
      <c r="E1933" t="s">
        <v>2284</v>
      </c>
      <c r="F1933">
        <v>4.9000000000000004</v>
      </c>
      <c r="G1933">
        <v>66</v>
      </c>
      <c r="H1933" t="s">
        <v>36</v>
      </c>
      <c r="I1933" t="s">
        <v>9657</v>
      </c>
      <c r="J1933">
        <v>4.7</v>
      </c>
      <c r="K1933">
        <v>301</v>
      </c>
      <c r="L1933" t="s">
        <v>9658</v>
      </c>
      <c r="M1933" t="s">
        <v>378</v>
      </c>
      <c r="N1933">
        <v>60409</v>
      </c>
      <c r="O1933" t="s">
        <v>94</v>
      </c>
      <c r="P1933">
        <v>4.9000000000000004</v>
      </c>
      <c r="Q1933">
        <v>4.8</v>
      </c>
      <c r="R1933">
        <v>4.9000000000000004</v>
      </c>
      <c r="S1933">
        <v>4.7</v>
      </c>
      <c r="T1933">
        <v>4.9000000000000004</v>
      </c>
      <c r="U1933">
        <v>5</v>
      </c>
      <c r="V1933" t="s">
        <v>4224</v>
      </c>
      <c r="W1933" t="s">
        <v>41</v>
      </c>
      <c r="X1933" t="s">
        <v>124</v>
      </c>
      <c r="Y1933">
        <v>22</v>
      </c>
      <c r="Z1933">
        <v>28</v>
      </c>
      <c r="AA1933" t="s">
        <v>44</v>
      </c>
      <c r="AB1933" t="s">
        <v>151</v>
      </c>
      <c r="AC1933" t="s">
        <v>1959</v>
      </c>
      <c r="AD1933" t="s">
        <v>9659</v>
      </c>
      <c r="AE1933" t="s">
        <v>9660</v>
      </c>
      <c r="AF1933">
        <v>56837</v>
      </c>
    </row>
    <row r="1934" spans="1:32" x14ac:dyDescent="0.35">
      <c r="A1934">
        <v>2019</v>
      </c>
      <c r="B1934" t="s">
        <v>1046</v>
      </c>
      <c r="C1934" t="s">
        <v>2585</v>
      </c>
      <c r="D1934" t="s">
        <v>34</v>
      </c>
      <c r="E1934" t="s">
        <v>35</v>
      </c>
      <c r="F1934">
        <v>4.2</v>
      </c>
      <c r="G1934">
        <v>107</v>
      </c>
      <c r="H1934" t="s">
        <v>36</v>
      </c>
      <c r="I1934" t="s">
        <v>9661</v>
      </c>
      <c r="J1934">
        <v>3.5</v>
      </c>
      <c r="K1934">
        <v>11</v>
      </c>
      <c r="L1934" t="s">
        <v>9662</v>
      </c>
      <c r="M1934" t="s">
        <v>404</v>
      </c>
      <c r="N1934">
        <v>46410</v>
      </c>
      <c r="O1934" t="s">
        <v>53</v>
      </c>
      <c r="P1934">
        <v>4.5</v>
      </c>
      <c r="Q1934">
        <v>4.5</v>
      </c>
      <c r="R1934">
        <v>4</v>
      </c>
      <c r="S1934">
        <v>3.8</v>
      </c>
      <c r="T1934">
        <v>4.7</v>
      </c>
      <c r="U1934">
        <v>3.8</v>
      </c>
      <c r="V1934" t="s">
        <v>5593</v>
      </c>
      <c r="W1934" t="s">
        <v>262</v>
      </c>
      <c r="X1934" t="s">
        <v>124</v>
      </c>
      <c r="Y1934">
        <v>22</v>
      </c>
      <c r="Z1934">
        <v>29</v>
      </c>
      <c r="AA1934" t="s">
        <v>44</v>
      </c>
      <c r="AB1934" t="s">
        <v>125</v>
      </c>
      <c r="AC1934" t="s">
        <v>219</v>
      </c>
      <c r="AD1934" t="s">
        <v>9663</v>
      </c>
      <c r="AE1934">
        <v>22651464</v>
      </c>
      <c r="AF1934">
        <v>14406</v>
      </c>
    </row>
    <row r="1935" spans="1:32" x14ac:dyDescent="0.35">
      <c r="A1935">
        <v>2020</v>
      </c>
      <c r="B1935" t="s">
        <v>373</v>
      </c>
      <c r="C1935" t="s">
        <v>3037</v>
      </c>
      <c r="D1935" t="s">
        <v>34</v>
      </c>
      <c r="E1935" t="s">
        <v>35</v>
      </c>
      <c r="F1935">
        <v>4.8</v>
      </c>
      <c r="G1935">
        <v>39</v>
      </c>
      <c r="H1935" t="s">
        <v>36</v>
      </c>
      <c r="I1935" t="s">
        <v>9664</v>
      </c>
      <c r="J1935">
        <v>3.9</v>
      </c>
      <c r="K1935">
        <v>36</v>
      </c>
      <c r="L1935" t="s">
        <v>9665</v>
      </c>
      <c r="M1935" t="s">
        <v>404</v>
      </c>
      <c r="N1935">
        <v>47909</v>
      </c>
      <c r="O1935" t="s">
        <v>53</v>
      </c>
      <c r="P1935">
        <v>4.9000000000000004</v>
      </c>
      <c r="Q1935">
        <v>4.7</v>
      </c>
      <c r="R1935">
        <v>4.7</v>
      </c>
      <c r="S1935">
        <v>4.5999999999999996</v>
      </c>
      <c r="T1935">
        <v>4.8</v>
      </c>
      <c r="U1935">
        <v>4.9000000000000004</v>
      </c>
      <c r="V1935" t="s">
        <v>1076</v>
      </c>
      <c r="W1935" t="s">
        <v>889</v>
      </c>
      <c r="X1935" t="s">
        <v>124</v>
      </c>
      <c r="Y1935">
        <v>19</v>
      </c>
      <c r="Z1935">
        <v>26</v>
      </c>
      <c r="AA1935" t="s">
        <v>44</v>
      </c>
      <c r="AB1935" t="s">
        <v>78</v>
      </c>
      <c r="AC1935" t="s">
        <v>114</v>
      </c>
      <c r="AD1935" t="s">
        <v>9666</v>
      </c>
      <c r="AE1935" t="s">
        <v>9667</v>
      </c>
      <c r="AF1935">
        <v>17816</v>
      </c>
    </row>
    <row r="1936" spans="1:32" x14ac:dyDescent="0.35">
      <c r="A1936">
        <v>2020</v>
      </c>
      <c r="B1936" t="s">
        <v>257</v>
      </c>
      <c r="C1936" t="s">
        <v>2999</v>
      </c>
      <c r="D1936" t="s">
        <v>34</v>
      </c>
      <c r="E1936" t="s">
        <v>9668</v>
      </c>
      <c r="F1936">
        <v>5</v>
      </c>
      <c r="G1936">
        <v>3</v>
      </c>
      <c r="H1936" t="s">
        <v>36</v>
      </c>
      <c r="I1936" t="s">
        <v>9669</v>
      </c>
      <c r="J1936">
        <v>4.4000000000000004</v>
      </c>
      <c r="K1936">
        <v>84</v>
      </c>
      <c r="L1936" t="s">
        <v>9670</v>
      </c>
      <c r="M1936" t="s">
        <v>394</v>
      </c>
      <c r="N1936">
        <v>37122</v>
      </c>
      <c r="O1936" t="s">
        <v>53</v>
      </c>
      <c r="P1936">
        <v>5</v>
      </c>
      <c r="Q1936">
        <v>5</v>
      </c>
      <c r="R1936">
        <v>5</v>
      </c>
      <c r="S1936">
        <v>5</v>
      </c>
      <c r="T1936">
        <v>5</v>
      </c>
      <c r="U1936">
        <v>5</v>
      </c>
      <c r="V1936" t="s">
        <v>42</v>
      </c>
      <c r="W1936" t="s">
        <v>42</v>
      </c>
      <c r="X1936" t="s">
        <v>124</v>
      </c>
      <c r="Y1936">
        <v>17</v>
      </c>
      <c r="Z1936">
        <v>25</v>
      </c>
      <c r="AA1936" t="s">
        <v>44</v>
      </c>
      <c r="AB1936" t="s">
        <v>45</v>
      </c>
      <c r="AC1936" t="s">
        <v>982</v>
      </c>
      <c r="AD1936" t="s">
        <v>9671</v>
      </c>
      <c r="AE1936" t="s">
        <v>9672</v>
      </c>
      <c r="AF1936">
        <v>36039</v>
      </c>
    </row>
    <row r="1937" spans="1:32" x14ac:dyDescent="0.35">
      <c r="A1937">
        <v>2019</v>
      </c>
      <c r="B1937" t="s">
        <v>213</v>
      </c>
      <c r="C1937" t="s">
        <v>1247</v>
      </c>
      <c r="D1937" t="s">
        <v>34</v>
      </c>
      <c r="E1937" t="s">
        <v>9673</v>
      </c>
      <c r="F1937">
        <v>4.5999999999999996</v>
      </c>
      <c r="G1937">
        <v>63</v>
      </c>
      <c r="H1937" t="s">
        <v>36</v>
      </c>
      <c r="I1937" t="s">
        <v>9674</v>
      </c>
      <c r="J1937">
        <v>4.5</v>
      </c>
      <c r="K1937">
        <v>244</v>
      </c>
      <c r="L1937" t="s">
        <v>9675</v>
      </c>
      <c r="M1937" t="s">
        <v>1625</v>
      </c>
      <c r="N1937">
        <v>40222</v>
      </c>
      <c r="O1937" t="s">
        <v>40</v>
      </c>
      <c r="P1937">
        <v>4.5999999999999996</v>
      </c>
      <c r="Q1937">
        <v>4.7</v>
      </c>
      <c r="R1937">
        <v>4.5999999999999996</v>
      </c>
      <c r="S1937">
        <v>4.5</v>
      </c>
      <c r="T1937">
        <v>4.7</v>
      </c>
      <c r="U1937">
        <v>4.8</v>
      </c>
      <c r="V1937" t="s">
        <v>4667</v>
      </c>
      <c r="W1937" t="s">
        <v>1409</v>
      </c>
      <c r="X1937" t="s">
        <v>124</v>
      </c>
      <c r="Y1937">
        <v>19</v>
      </c>
      <c r="Z1937">
        <v>26</v>
      </c>
      <c r="AA1937" t="s">
        <v>44</v>
      </c>
      <c r="AB1937" t="s">
        <v>125</v>
      </c>
      <c r="AC1937" t="s">
        <v>126</v>
      </c>
      <c r="AD1937" t="s">
        <v>9676</v>
      </c>
      <c r="AE1937" t="s">
        <v>9677</v>
      </c>
      <c r="AF1937">
        <v>37847</v>
      </c>
    </row>
    <row r="1938" spans="1:32" x14ac:dyDescent="0.35">
      <c r="A1938">
        <v>2019</v>
      </c>
      <c r="B1938" t="s">
        <v>81</v>
      </c>
      <c r="C1938" t="s">
        <v>154</v>
      </c>
      <c r="D1938" t="s">
        <v>34</v>
      </c>
      <c r="E1938" t="s">
        <v>391</v>
      </c>
      <c r="F1938">
        <v>4.8</v>
      </c>
      <c r="G1938">
        <v>102</v>
      </c>
      <c r="H1938" t="s">
        <v>36</v>
      </c>
      <c r="I1938" t="s">
        <v>6369</v>
      </c>
      <c r="J1938">
        <v>4.8</v>
      </c>
      <c r="K1938">
        <v>735</v>
      </c>
      <c r="L1938" t="s">
        <v>6370</v>
      </c>
      <c r="M1938" t="s">
        <v>1625</v>
      </c>
      <c r="N1938">
        <v>40299</v>
      </c>
      <c r="O1938" t="s">
        <v>53</v>
      </c>
      <c r="P1938">
        <v>4.8</v>
      </c>
      <c r="Q1938">
        <v>4.8</v>
      </c>
      <c r="R1938">
        <v>4.8</v>
      </c>
      <c r="S1938">
        <v>4.5999999999999996</v>
      </c>
      <c r="T1938">
        <v>4.9000000000000004</v>
      </c>
      <c r="U1938">
        <v>4.8</v>
      </c>
      <c r="V1938" t="s">
        <v>9678</v>
      </c>
      <c r="W1938" t="s">
        <v>1409</v>
      </c>
      <c r="X1938" t="s">
        <v>124</v>
      </c>
      <c r="Y1938">
        <v>19</v>
      </c>
      <c r="Z1938">
        <v>26</v>
      </c>
      <c r="AA1938" t="s">
        <v>44</v>
      </c>
      <c r="AB1938" t="s">
        <v>45</v>
      </c>
      <c r="AC1938" t="s">
        <v>46</v>
      </c>
      <c r="AD1938" t="s">
        <v>9679</v>
      </c>
      <c r="AE1938" t="s">
        <v>9680</v>
      </c>
      <c r="AF1938">
        <v>25462</v>
      </c>
    </row>
    <row r="1939" spans="1:32" x14ac:dyDescent="0.35">
      <c r="A1939">
        <v>2011</v>
      </c>
      <c r="B1939" t="s">
        <v>9681</v>
      </c>
      <c r="C1939" t="s">
        <v>9682</v>
      </c>
      <c r="D1939" t="s">
        <v>34</v>
      </c>
      <c r="E1939" t="s">
        <v>9683</v>
      </c>
      <c r="F1939">
        <v>4.5</v>
      </c>
      <c r="G1939">
        <v>9</v>
      </c>
      <c r="H1939" t="s">
        <v>36</v>
      </c>
      <c r="I1939" t="s">
        <v>9684</v>
      </c>
      <c r="J1939">
        <v>3.9</v>
      </c>
      <c r="K1939">
        <v>45</v>
      </c>
      <c r="L1939" t="s">
        <v>9685</v>
      </c>
      <c r="M1939" t="s">
        <v>1625</v>
      </c>
      <c r="N1939">
        <v>40505</v>
      </c>
      <c r="O1939" t="s">
        <v>53</v>
      </c>
      <c r="P1939">
        <v>4.7</v>
      </c>
      <c r="Q1939">
        <v>4.2</v>
      </c>
      <c r="R1939">
        <v>4.2</v>
      </c>
      <c r="S1939">
        <v>4.5999999999999996</v>
      </c>
      <c r="T1939">
        <v>4.7</v>
      </c>
      <c r="U1939">
        <v>4.4000000000000004</v>
      </c>
      <c r="V1939" t="s">
        <v>42</v>
      </c>
      <c r="W1939" t="s">
        <v>5413</v>
      </c>
      <c r="X1939" t="s">
        <v>95</v>
      </c>
      <c r="Y1939">
        <v>16</v>
      </c>
      <c r="Z1939">
        <v>24</v>
      </c>
      <c r="AA1939" t="s">
        <v>512</v>
      </c>
      <c r="AB1939" t="s">
        <v>1114</v>
      </c>
      <c r="AC1939" t="s">
        <v>9686</v>
      </c>
      <c r="AD1939" t="s">
        <v>9687</v>
      </c>
      <c r="AE1939" t="s">
        <v>9688</v>
      </c>
      <c r="AF1939">
        <v>82054</v>
      </c>
    </row>
    <row r="1940" spans="1:32" x14ac:dyDescent="0.35">
      <c r="A1940">
        <v>2021</v>
      </c>
      <c r="B1940" t="s">
        <v>81</v>
      </c>
      <c r="C1940" t="s">
        <v>1117</v>
      </c>
      <c r="D1940" t="s">
        <v>34</v>
      </c>
      <c r="E1940" t="s">
        <v>1999</v>
      </c>
      <c r="F1940">
        <v>4.8</v>
      </c>
      <c r="G1940">
        <v>56</v>
      </c>
      <c r="H1940" t="s">
        <v>36</v>
      </c>
      <c r="I1940" t="s">
        <v>9689</v>
      </c>
      <c r="J1940">
        <v>4.9000000000000004</v>
      </c>
      <c r="K1940">
        <v>4376</v>
      </c>
      <c r="L1940" t="s">
        <v>9690</v>
      </c>
      <c r="M1940" t="s">
        <v>427</v>
      </c>
      <c r="N1940">
        <v>30041</v>
      </c>
      <c r="O1940" t="s">
        <v>53</v>
      </c>
      <c r="P1940">
        <v>4.8</v>
      </c>
      <c r="Q1940">
        <v>4.8</v>
      </c>
      <c r="R1940">
        <v>4.8</v>
      </c>
      <c r="S1940">
        <v>4.5999999999999996</v>
      </c>
      <c r="T1940">
        <v>4.7</v>
      </c>
      <c r="U1940">
        <v>4.8</v>
      </c>
      <c r="V1940" t="s">
        <v>86</v>
      </c>
      <c r="W1940" t="s">
        <v>42</v>
      </c>
      <c r="X1940" t="s">
        <v>43</v>
      </c>
      <c r="Y1940">
        <v>20</v>
      </c>
      <c r="Z1940">
        <v>27</v>
      </c>
      <c r="AA1940" t="s">
        <v>44</v>
      </c>
      <c r="AB1940" t="s">
        <v>45</v>
      </c>
      <c r="AC1940" t="s">
        <v>46</v>
      </c>
      <c r="AD1940" t="s">
        <v>9691</v>
      </c>
      <c r="AE1940" t="s">
        <v>9692</v>
      </c>
      <c r="AF1940">
        <v>15494</v>
      </c>
    </row>
    <row r="1941" spans="1:32" x14ac:dyDescent="0.35">
      <c r="A1941">
        <v>2019</v>
      </c>
      <c r="B1941" t="s">
        <v>257</v>
      </c>
      <c r="C1941" t="s">
        <v>1079</v>
      </c>
      <c r="D1941" t="s">
        <v>34</v>
      </c>
      <c r="E1941" t="s">
        <v>5084</v>
      </c>
      <c r="F1941">
        <v>4.7</v>
      </c>
      <c r="G1941">
        <v>55</v>
      </c>
      <c r="H1941" t="s">
        <v>36</v>
      </c>
      <c r="I1941" t="s">
        <v>5085</v>
      </c>
      <c r="J1941">
        <v>4.5</v>
      </c>
      <c r="K1941">
        <v>748</v>
      </c>
      <c r="L1941" t="s">
        <v>5086</v>
      </c>
      <c r="M1941" t="s">
        <v>427</v>
      </c>
      <c r="N1941">
        <v>30096</v>
      </c>
      <c r="O1941" t="s">
        <v>53</v>
      </c>
      <c r="P1941">
        <v>5</v>
      </c>
      <c r="Q1941">
        <v>4.9000000000000004</v>
      </c>
      <c r="R1941">
        <v>4.9000000000000004</v>
      </c>
      <c r="S1941">
        <v>4.4000000000000004</v>
      </c>
      <c r="T1941">
        <v>4.7</v>
      </c>
      <c r="U1941">
        <v>4.5999999999999996</v>
      </c>
      <c r="V1941" t="s">
        <v>428</v>
      </c>
      <c r="W1941" t="s">
        <v>2893</v>
      </c>
      <c r="X1941" t="s">
        <v>124</v>
      </c>
      <c r="Y1941">
        <v>20</v>
      </c>
      <c r="Z1941">
        <v>26</v>
      </c>
      <c r="AA1941" t="s">
        <v>44</v>
      </c>
      <c r="AB1941" t="s">
        <v>45</v>
      </c>
      <c r="AC1941" t="s">
        <v>264</v>
      </c>
      <c r="AD1941" t="s">
        <v>5087</v>
      </c>
      <c r="AE1941" t="s">
        <v>5088</v>
      </c>
      <c r="AF1941">
        <v>21845</v>
      </c>
    </row>
    <row r="1942" spans="1:32" x14ac:dyDescent="0.35">
      <c r="A1942">
        <v>2020</v>
      </c>
      <c r="B1942" t="s">
        <v>257</v>
      </c>
      <c r="C1942" t="s">
        <v>1079</v>
      </c>
      <c r="D1942" t="s">
        <v>34</v>
      </c>
      <c r="E1942" t="s">
        <v>9693</v>
      </c>
      <c r="F1942">
        <v>4.7</v>
      </c>
      <c r="G1942">
        <v>53</v>
      </c>
      <c r="H1942" t="s">
        <v>36</v>
      </c>
      <c r="I1942" t="s">
        <v>3653</v>
      </c>
      <c r="J1942">
        <v>4.7</v>
      </c>
      <c r="K1942">
        <v>846</v>
      </c>
      <c r="L1942" t="s">
        <v>3654</v>
      </c>
      <c r="M1942" t="s">
        <v>427</v>
      </c>
      <c r="N1942">
        <v>30096</v>
      </c>
      <c r="O1942" t="s">
        <v>94</v>
      </c>
      <c r="P1942">
        <v>4.8</v>
      </c>
      <c r="Q1942">
        <v>4.8</v>
      </c>
      <c r="R1942">
        <v>4.8</v>
      </c>
      <c r="S1942">
        <v>4.4000000000000004</v>
      </c>
      <c r="T1942">
        <v>4.7</v>
      </c>
      <c r="U1942">
        <v>4.7</v>
      </c>
      <c r="V1942" t="s">
        <v>455</v>
      </c>
      <c r="W1942" t="s">
        <v>1327</v>
      </c>
      <c r="X1942" t="s">
        <v>124</v>
      </c>
      <c r="Y1942">
        <v>20</v>
      </c>
      <c r="Z1942">
        <v>26</v>
      </c>
      <c r="AA1942" t="s">
        <v>44</v>
      </c>
      <c r="AB1942" t="s">
        <v>45</v>
      </c>
      <c r="AC1942" t="s">
        <v>264</v>
      </c>
      <c r="AD1942" t="s">
        <v>9694</v>
      </c>
      <c r="AE1942" t="s">
        <v>9695</v>
      </c>
      <c r="AF1942">
        <v>21810</v>
      </c>
    </row>
    <row r="1943" spans="1:32" x14ac:dyDescent="0.35">
      <c r="A1943">
        <v>2020</v>
      </c>
      <c r="B1943" t="s">
        <v>591</v>
      </c>
      <c r="C1943" t="s">
        <v>9696</v>
      </c>
      <c r="D1943" t="s">
        <v>34</v>
      </c>
      <c r="E1943" t="s">
        <v>9697</v>
      </c>
      <c r="F1943">
        <v>4.9000000000000004</v>
      </c>
      <c r="G1943">
        <v>34</v>
      </c>
      <c r="H1943" t="s">
        <v>36</v>
      </c>
      <c r="I1943" t="s">
        <v>9698</v>
      </c>
      <c r="J1943">
        <v>4.8</v>
      </c>
      <c r="K1943">
        <v>1091</v>
      </c>
      <c r="L1943" t="s">
        <v>9699</v>
      </c>
      <c r="M1943" t="s">
        <v>427</v>
      </c>
      <c r="N1943">
        <v>30504</v>
      </c>
      <c r="O1943" t="s">
        <v>40</v>
      </c>
      <c r="P1943">
        <v>4.9000000000000004</v>
      </c>
      <c r="Q1943">
        <v>4.9000000000000004</v>
      </c>
      <c r="R1943">
        <v>4.8</v>
      </c>
      <c r="S1943">
        <v>4.9000000000000004</v>
      </c>
      <c r="T1943">
        <v>4.9000000000000004</v>
      </c>
      <c r="U1943">
        <v>5</v>
      </c>
      <c r="V1943" t="s">
        <v>1565</v>
      </c>
      <c r="W1943" t="s">
        <v>439</v>
      </c>
      <c r="X1943" t="s">
        <v>43</v>
      </c>
      <c r="Y1943">
        <v>20</v>
      </c>
      <c r="Z1943">
        <v>27</v>
      </c>
      <c r="AA1943" t="s">
        <v>44</v>
      </c>
      <c r="AB1943" t="s">
        <v>78</v>
      </c>
      <c r="AC1943" t="s">
        <v>114</v>
      </c>
      <c r="AD1943" t="s">
        <v>9700</v>
      </c>
      <c r="AE1943" t="s">
        <v>9701</v>
      </c>
      <c r="AF1943">
        <v>47621</v>
      </c>
    </row>
    <row r="1944" spans="1:32" x14ac:dyDescent="0.35">
      <c r="A1944">
        <v>2020</v>
      </c>
      <c r="B1944" t="s">
        <v>48</v>
      </c>
      <c r="C1944" t="s">
        <v>5521</v>
      </c>
      <c r="D1944" t="s">
        <v>753</v>
      </c>
      <c r="E1944" t="s">
        <v>9702</v>
      </c>
      <c r="F1944">
        <v>4.5999999999999996</v>
      </c>
      <c r="G1944">
        <v>230</v>
      </c>
      <c r="H1944" t="s">
        <v>36</v>
      </c>
      <c r="I1944" t="s">
        <v>9703</v>
      </c>
      <c r="J1944">
        <v>4.9000000000000004</v>
      </c>
      <c r="K1944">
        <v>1507</v>
      </c>
      <c r="L1944" t="s">
        <v>9704</v>
      </c>
      <c r="M1944" t="s">
        <v>972</v>
      </c>
      <c r="N1944">
        <v>48239</v>
      </c>
      <c r="O1944" t="s">
        <v>40</v>
      </c>
      <c r="P1944">
        <v>4.7</v>
      </c>
      <c r="Q1944">
        <v>4.5999999999999996</v>
      </c>
      <c r="R1944">
        <v>4.5</v>
      </c>
      <c r="S1944">
        <v>4.5</v>
      </c>
      <c r="T1944">
        <v>4.7</v>
      </c>
      <c r="U1944">
        <v>4.5999999999999996</v>
      </c>
      <c r="V1944" t="s">
        <v>2043</v>
      </c>
      <c r="W1944" t="s">
        <v>327</v>
      </c>
      <c r="X1944" t="s">
        <v>124</v>
      </c>
      <c r="Y1944">
        <v>26</v>
      </c>
      <c r="Z1944">
        <v>31</v>
      </c>
      <c r="AA1944" t="s">
        <v>44</v>
      </c>
      <c r="AB1944" t="s">
        <v>45</v>
      </c>
      <c r="AC1944" t="s">
        <v>219</v>
      </c>
      <c r="AD1944" t="s">
        <v>9705</v>
      </c>
      <c r="AE1944" t="s">
        <v>9706</v>
      </c>
      <c r="AF1944">
        <v>35468</v>
      </c>
    </row>
    <row r="1945" spans="1:32" x14ac:dyDescent="0.35">
      <c r="A1945">
        <v>2019</v>
      </c>
      <c r="B1945" t="s">
        <v>1046</v>
      </c>
      <c r="C1945" t="s">
        <v>9351</v>
      </c>
      <c r="D1945" t="s">
        <v>34</v>
      </c>
      <c r="E1945" t="s">
        <v>3959</v>
      </c>
      <c r="F1945">
        <v>4.9000000000000004</v>
      </c>
      <c r="G1945">
        <v>15</v>
      </c>
      <c r="H1945" t="s">
        <v>36</v>
      </c>
      <c r="I1945" t="s">
        <v>9707</v>
      </c>
      <c r="J1945">
        <v>4.7</v>
      </c>
      <c r="K1945">
        <v>254</v>
      </c>
      <c r="L1945" t="s">
        <v>9708</v>
      </c>
      <c r="M1945" t="s">
        <v>972</v>
      </c>
      <c r="N1945">
        <v>48307</v>
      </c>
      <c r="O1945" t="s">
        <v>40</v>
      </c>
      <c r="P1945">
        <v>5</v>
      </c>
      <c r="Q1945">
        <v>5</v>
      </c>
      <c r="R1945">
        <v>4.8</v>
      </c>
      <c r="S1945">
        <v>4.7</v>
      </c>
      <c r="T1945">
        <v>5</v>
      </c>
      <c r="U1945">
        <v>4.9000000000000004</v>
      </c>
      <c r="V1945" t="s">
        <v>6769</v>
      </c>
      <c r="W1945" t="s">
        <v>42</v>
      </c>
      <c r="X1945" t="s">
        <v>124</v>
      </c>
      <c r="Y1945">
        <v>18</v>
      </c>
      <c r="Z1945">
        <v>27</v>
      </c>
      <c r="AA1945" t="s">
        <v>44</v>
      </c>
      <c r="AB1945" t="s">
        <v>56</v>
      </c>
      <c r="AC1945" t="s">
        <v>370</v>
      </c>
      <c r="AD1945" t="s">
        <v>9709</v>
      </c>
      <c r="AE1945" t="s">
        <v>9710</v>
      </c>
      <c r="AF1945">
        <v>32565</v>
      </c>
    </row>
    <row r="1946" spans="1:32" x14ac:dyDescent="0.35">
      <c r="A1946">
        <v>2019</v>
      </c>
      <c r="B1946" t="s">
        <v>108</v>
      </c>
      <c r="C1946" t="s">
        <v>3601</v>
      </c>
      <c r="D1946" t="s">
        <v>34</v>
      </c>
      <c r="E1946" t="s">
        <v>7264</v>
      </c>
      <c r="F1946">
        <v>4.8</v>
      </c>
      <c r="G1946">
        <v>40</v>
      </c>
      <c r="H1946" t="s">
        <v>36</v>
      </c>
      <c r="I1946" t="s">
        <v>7265</v>
      </c>
      <c r="J1946">
        <v>3.6</v>
      </c>
      <c r="K1946">
        <v>7</v>
      </c>
      <c r="L1946" t="s">
        <v>7266</v>
      </c>
      <c r="M1946" t="s">
        <v>1625</v>
      </c>
      <c r="N1946">
        <v>41143</v>
      </c>
      <c r="O1946" t="s">
        <v>53</v>
      </c>
      <c r="P1946">
        <v>4.8</v>
      </c>
      <c r="Q1946">
        <v>4.8</v>
      </c>
      <c r="R1946">
        <v>4.8</v>
      </c>
      <c r="S1946">
        <v>4.5</v>
      </c>
      <c r="T1946">
        <v>4.8</v>
      </c>
      <c r="U1946">
        <v>4.7</v>
      </c>
      <c r="V1946" t="s">
        <v>42</v>
      </c>
      <c r="W1946" t="s">
        <v>77</v>
      </c>
      <c r="X1946" t="s">
        <v>124</v>
      </c>
      <c r="Y1946">
        <v>22</v>
      </c>
      <c r="Z1946">
        <v>33</v>
      </c>
      <c r="AA1946" t="s">
        <v>44</v>
      </c>
      <c r="AB1946" t="s">
        <v>125</v>
      </c>
      <c r="AC1946" t="s">
        <v>219</v>
      </c>
      <c r="AD1946" t="s">
        <v>7267</v>
      </c>
      <c r="AE1946" t="s">
        <v>7268</v>
      </c>
      <c r="AF1946">
        <v>47832</v>
      </c>
    </row>
    <row r="1947" spans="1:32" x14ac:dyDescent="0.35">
      <c r="A1947">
        <v>2021</v>
      </c>
      <c r="B1947" t="s">
        <v>525</v>
      </c>
      <c r="C1947" t="s">
        <v>2162</v>
      </c>
      <c r="D1947" t="s">
        <v>34</v>
      </c>
      <c r="E1947" t="s">
        <v>9711</v>
      </c>
      <c r="F1947">
        <v>4.9000000000000004</v>
      </c>
      <c r="G1947">
        <v>91</v>
      </c>
      <c r="H1947" t="s">
        <v>36</v>
      </c>
      <c r="I1947" t="s">
        <v>5549</v>
      </c>
      <c r="J1947">
        <v>4.7</v>
      </c>
      <c r="K1947">
        <v>6018</v>
      </c>
      <c r="L1947" t="s">
        <v>5550</v>
      </c>
      <c r="M1947" t="s">
        <v>445</v>
      </c>
      <c r="N1947">
        <v>43125</v>
      </c>
      <c r="O1947" t="s">
        <v>53</v>
      </c>
      <c r="P1947">
        <v>5</v>
      </c>
      <c r="Q1947">
        <v>4.9000000000000004</v>
      </c>
      <c r="R1947">
        <v>4.9000000000000004</v>
      </c>
      <c r="S1947">
        <v>4.8</v>
      </c>
      <c r="T1947">
        <v>5</v>
      </c>
      <c r="U1947">
        <v>4.9000000000000004</v>
      </c>
      <c r="V1947" t="s">
        <v>5545</v>
      </c>
      <c r="W1947" t="s">
        <v>42</v>
      </c>
      <c r="X1947" t="s">
        <v>124</v>
      </c>
      <c r="Y1947">
        <v>19</v>
      </c>
      <c r="Z1947">
        <v>24</v>
      </c>
      <c r="AA1947" t="s">
        <v>44</v>
      </c>
      <c r="AB1947" t="s">
        <v>45</v>
      </c>
      <c r="AC1947" t="s">
        <v>1211</v>
      </c>
      <c r="AD1947" t="s">
        <v>9712</v>
      </c>
      <c r="AE1947" t="s">
        <v>9713</v>
      </c>
      <c r="AF1947">
        <v>18831</v>
      </c>
    </row>
    <row r="1948" spans="1:32" x14ac:dyDescent="0.35">
      <c r="A1948">
        <v>2019</v>
      </c>
      <c r="B1948" t="s">
        <v>108</v>
      </c>
      <c r="C1948" t="s">
        <v>2760</v>
      </c>
      <c r="D1948" t="s">
        <v>34</v>
      </c>
      <c r="E1948" t="s">
        <v>9714</v>
      </c>
      <c r="F1948">
        <v>5</v>
      </c>
      <c r="G1948">
        <v>10</v>
      </c>
      <c r="H1948" t="s">
        <v>36</v>
      </c>
      <c r="I1948" t="s">
        <v>9715</v>
      </c>
      <c r="J1948">
        <v>4.9000000000000004</v>
      </c>
      <c r="K1948">
        <v>1520</v>
      </c>
      <c r="L1948" t="s">
        <v>9716</v>
      </c>
      <c r="M1948" t="s">
        <v>445</v>
      </c>
      <c r="N1948">
        <v>44070</v>
      </c>
      <c r="O1948" t="s">
        <v>53</v>
      </c>
      <c r="P1948">
        <v>5</v>
      </c>
      <c r="Q1948">
        <v>5</v>
      </c>
      <c r="R1948">
        <v>5</v>
      </c>
      <c r="S1948">
        <v>4.7</v>
      </c>
      <c r="T1948">
        <v>5</v>
      </c>
      <c r="U1948">
        <v>4.9000000000000004</v>
      </c>
      <c r="V1948" t="s">
        <v>3640</v>
      </c>
      <c r="W1948" t="s">
        <v>42</v>
      </c>
      <c r="X1948" t="s">
        <v>124</v>
      </c>
      <c r="Y1948">
        <v>16</v>
      </c>
      <c r="Z1948">
        <v>22</v>
      </c>
      <c r="AA1948" t="s">
        <v>44</v>
      </c>
      <c r="AB1948" t="s">
        <v>125</v>
      </c>
      <c r="AC1948" t="s">
        <v>714</v>
      </c>
      <c r="AD1948" t="s">
        <v>9717</v>
      </c>
      <c r="AE1948" t="s">
        <v>9718</v>
      </c>
      <c r="AF1948">
        <v>73815</v>
      </c>
    </row>
    <row r="1949" spans="1:32" x14ac:dyDescent="0.35">
      <c r="A1949">
        <v>2021</v>
      </c>
      <c r="B1949" t="s">
        <v>81</v>
      </c>
      <c r="C1949" t="s">
        <v>9719</v>
      </c>
      <c r="D1949" t="s">
        <v>34</v>
      </c>
      <c r="E1949" t="s">
        <v>3730</v>
      </c>
      <c r="F1949">
        <v>4.8</v>
      </c>
      <c r="G1949">
        <v>2</v>
      </c>
      <c r="H1949" t="s">
        <v>36</v>
      </c>
      <c r="I1949" t="s">
        <v>9720</v>
      </c>
      <c r="J1949">
        <v>4.7</v>
      </c>
      <c r="K1949">
        <v>1443</v>
      </c>
      <c r="L1949" t="s">
        <v>9721</v>
      </c>
      <c r="M1949" t="s">
        <v>472</v>
      </c>
      <c r="N1949">
        <v>33761</v>
      </c>
      <c r="O1949" t="s">
        <v>40</v>
      </c>
      <c r="P1949">
        <v>5</v>
      </c>
      <c r="Q1949">
        <v>4.5</v>
      </c>
      <c r="R1949">
        <v>5</v>
      </c>
      <c r="S1949">
        <v>4.5</v>
      </c>
      <c r="T1949">
        <v>5</v>
      </c>
      <c r="U1949">
        <v>5</v>
      </c>
      <c r="V1949" t="s">
        <v>1121</v>
      </c>
      <c r="W1949" t="s">
        <v>77</v>
      </c>
      <c r="X1949" t="s">
        <v>95</v>
      </c>
      <c r="Y1949">
        <v>20</v>
      </c>
      <c r="Z1949">
        <v>28</v>
      </c>
      <c r="AA1949" t="s">
        <v>44</v>
      </c>
      <c r="AB1949" t="s">
        <v>45</v>
      </c>
      <c r="AC1949" t="s">
        <v>46</v>
      </c>
      <c r="AD1949" t="s">
        <v>9722</v>
      </c>
      <c r="AE1949" t="s">
        <v>9723</v>
      </c>
      <c r="AF1949">
        <v>12465</v>
      </c>
    </row>
    <row r="1950" spans="1:32" x14ac:dyDescent="0.35">
      <c r="A1950">
        <v>2021</v>
      </c>
      <c r="B1950" t="s">
        <v>69</v>
      </c>
      <c r="C1950" t="s">
        <v>399</v>
      </c>
      <c r="D1950" t="s">
        <v>34</v>
      </c>
      <c r="E1950" t="s">
        <v>9724</v>
      </c>
      <c r="F1950">
        <v>4.8</v>
      </c>
      <c r="G1950">
        <v>63</v>
      </c>
      <c r="H1950" t="s">
        <v>36</v>
      </c>
      <c r="I1950" t="s">
        <v>1041</v>
      </c>
      <c r="J1950">
        <v>4.7</v>
      </c>
      <c r="K1950">
        <v>362</v>
      </c>
      <c r="L1950" t="s">
        <v>1042</v>
      </c>
      <c r="M1950" t="s">
        <v>538</v>
      </c>
      <c r="N1950">
        <v>15642</v>
      </c>
      <c r="O1950" t="s">
        <v>53</v>
      </c>
      <c r="P1950">
        <v>4.9000000000000004</v>
      </c>
      <c r="Q1950">
        <v>4.7</v>
      </c>
      <c r="R1950">
        <v>4.8</v>
      </c>
      <c r="S1950">
        <v>4.7</v>
      </c>
      <c r="T1950">
        <v>4.7</v>
      </c>
      <c r="U1950">
        <v>4.8</v>
      </c>
      <c r="V1950" t="s">
        <v>104</v>
      </c>
      <c r="W1950" t="s">
        <v>42</v>
      </c>
      <c r="X1950" t="s">
        <v>43</v>
      </c>
      <c r="Y1950">
        <v>20</v>
      </c>
      <c r="Z1950">
        <v>27</v>
      </c>
      <c r="AA1950" t="s">
        <v>44</v>
      </c>
      <c r="AB1950" t="s">
        <v>125</v>
      </c>
      <c r="AC1950" t="s">
        <v>126</v>
      </c>
      <c r="AD1950" t="s">
        <v>9725</v>
      </c>
      <c r="AE1950" t="s">
        <v>9726</v>
      </c>
      <c r="AF1950">
        <v>15121</v>
      </c>
    </row>
    <row r="1951" spans="1:32" x14ac:dyDescent="0.35">
      <c r="A1951">
        <v>2021</v>
      </c>
      <c r="B1951" t="s">
        <v>187</v>
      </c>
      <c r="C1951" t="s">
        <v>9727</v>
      </c>
      <c r="D1951" t="s">
        <v>34</v>
      </c>
      <c r="E1951" t="s">
        <v>9728</v>
      </c>
      <c r="F1951">
        <v>4.7</v>
      </c>
      <c r="G1951">
        <v>13</v>
      </c>
      <c r="H1951" t="s">
        <v>36</v>
      </c>
      <c r="I1951" t="s">
        <v>7303</v>
      </c>
      <c r="J1951">
        <v>4.8</v>
      </c>
      <c r="K1951">
        <v>386</v>
      </c>
      <c r="L1951" t="s">
        <v>7304</v>
      </c>
      <c r="M1951" t="s">
        <v>462</v>
      </c>
      <c r="N1951">
        <v>29927</v>
      </c>
      <c r="O1951" t="s">
        <v>53</v>
      </c>
      <c r="P1951">
        <v>4.5999999999999996</v>
      </c>
      <c r="Q1951">
        <v>4.5999999999999996</v>
      </c>
      <c r="R1951">
        <v>4.5</v>
      </c>
      <c r="S1951">
        <v>4.8</v>
      </c>
      <c r="T1951">
        <v>4.5</v>
      </c>
      <c r="U1951">
        <v>4.8</v>
      </c>
      <c r="V1951" t="s">
        <v>1417</v>
      </c>
      <c r="W1951" t="s">
        <v>1522</v>
      </c>
      <c r="X1951" t="s">
        <v>124</v>
      </c>
      <c r="Y1951">
        <v>28</v>
      </c>
      <c r="Z1951">
        <v>36</v>
      </c>
      <c r="AA1951" t="s">
        <v>44</v>
      </c>
      <c r="AB1951" t="s">
        <v>78</v>
      </c>
      <c r="AC1951" t="s">
        <v>193</v>
      </c>
      <c r="AD1951" t="s">
        <v>9729</v>
      </c>
      <c r="AE1951" t="s">
        <v>9730</v>
      </c>
      <c r="AF1951">
        <v>17123</v>
      </c>
    </row>
    <row r="1952" spans="1:32" x14ac:dyDescent="0.35">
      <c r="A1952">
        <v>2016</v>
      </c>
      <c r="B1952" t="s">
        <v>108</v>
      </c>
      <c r="C1952" t="s">
        <v>9731</v>
      </c>
      <c r="D1952" t="s">
        <v>34</v>
      </c>
      <c r="E1952" t="s">
        <v>781</v>
      </c>
      <c r="F1952">
        <v>4.7</v>
      </c>
      <c r="G1952">
        <v>80</v>
      </c>
      <c r="H1952" t="s">
        <v>36</v>
      </c>
      <c r="I1952" t="s">
        <v>3684</v>
      </c>
      <c r="J1952">
        <v>4.7</v>
      </c>
      <c r="K1952">
        <v>3485</v>
      </c>
      <c r="L1952" t="s">
        <v>3685</v>
      </c>
      <c r="M1952" t="s">
        <v>472</v>
      </c>
      <c r="N1952">
        <v>33614</v>
      </c>
      <c r="O1952" t="s">
        <v>40</v>
      </c>
      <c r="P1952">
        <v>4.8</v>
      </c>
      <c r="Q1952">
        <v>4.8</v>
      </c>
      <c r="R1952">
        <v>4.7</v>
      </c>
      <c r="S1952">
        <v>4.5999999999999996</v>
      </c>
      <c r="T1952">
        <v>4.8</v>
      </c>
      <c r="U1952">
        <v>4.7</v>
      </c>
      <c r="V1952" t="s">
        <v>42</v>
      </c>
      <c r="W1952" t="s">
        <v>42</v>
      </c>
      <c r="X1952" t="s">
        <v>124</v>
      </c>
      <c r="Y1952">
        <v>20</v>
      </c>
      <c r="Z1952">
        <v>28</v>
      </c>
      <c r="AA1952" t="s">
        <v>44</v>
      </c>
      <c r="AB1952" t="s">
        <v>113</v>
      </c>
      <c r="AC1952" t="s">
        <v>714</v>
      </c>
      <c r="AD1952" t="s">
        <v>9732</v>
      </c>
      <c r="AE1952" t="s">
        <v>9733</v>
      </c>
      <c r="AF1952">
        <v>50072</v>
      </c>
    </row>
    <row r="1953" spans="1:32" x14ac:dyDescent="0.35">
      <c r="A1953">
        <v>2018</v>
      </c>
      <c r="B1953" t="s">
        <v>108</v>
      </c>
      <c r="C1953" t="s">
        <v>1881</v>
      </c>
      <c r="D1953" t="s">
        <v>634</v>
      </c>
      <c r="E1953" t="s">
        <v>3683</v>
      </c>
      <c r="F1953">
        <v>4.8</v>
      </c>
      <c r="G1953">
        <v>66</v>
      </c>
      <c r="H1953" t="s">
        <v>36</v>
      </c>
      <c r="I1953" t="s">
        <v>3684</v>
      </c>
      <c r="J1953">
        <v>4.7</v>
      </c>
      <c r="K1953">
        <v>3485</v>
      </c>
      <c r="L1953" t="s">
        <v>3685</v>
      </c>
      <c r="M1953" t="s">
        <v>472</v>
      </c>
      <c r="N1953">
        <v>33614</v>
      </c>
      <c r="O1953" t="s">
        <v>40</v>
      </c>
      <c r="P1953">
        <v>4.8</v>
      </c>
      <c r="Q1953">
        <v>4.9000000000000004</v>
      </c>
      <c r="R1953">
        <v>4.9000000000000004</v>
      </c>
      <c r="S1953">
        <v>4.7</v>
      </c>
      <c r="T1953">
        <v>4.9000000000000004</v>
      </c>
      <c r="U1953">
        <v>4.8</v>
      </c>
      <c r="V1953" t="s">
        <v>42</v>
      </c>
      <c r="W1953" t="s">
        <v>42</v>
      </c>
      <c r="X1953" t="s">
        <v>95</v>
      </c>
      <c r="Y1953">
        <v>24</v>
      </c>
      <c r="Z1953">
        <v>33</v>
      </c>
      <c r="AA1953" t="s">
        <v>44</v>
      </c>
      <c r="AB1953" t="s">
        <v>125</v>
      </c>
      <c r="AC1953" t="s">
        <v>219</v>
      </c>
      <c r="AD1953" t="s">
        <v>3686</v>
      </c>
      <c r="AE1953" t="s">
        <v>3687</v>
      </c>
      <c r="AF1953">
        <v>38184</v>
      </c>
    </row>
    <row r="1954" spans="1:32" x14ac:dyDescent="0.35">
      <c r="A1954">
        <v>2020</v>
      </c>
      <c r="B1954" t="s">
        <v>525</v>
      </c>
      <c r="C1954" t="s">
        <v>1124</v>
      </c>
      <c r="D1954" t="s">
        <v>34</v>
      </c>
      <c r="E1954" t="s">
        <v>9734</v>
      </c>
      <c r="F1954">
        <v>4.7</v>
      </c>
      <c r="G1954">
        <v>76</v>
      </c>
      <c r="H1954" t="s">
        <v>36</v>
      </c>
      <c r="I1954" t="s">
        <v>9735</v>
      </c>
      <c r="J1954">
        <v>4.7</v>
      </c>
      <c r="K1954">
        <v>5084</v>
      </c>
      <c r="L1954" t="s">
        <v>9736</v>
      </c>
      <c r="M1954" t="s">
        <v>472</v>
      </c>
      <c r="N1954">
        <v>33607</v>
      </c>
      <c r="O1954" t="s">
        <v>53</v>
      </c>
      <c r="P1954">
        <v>4.8</v>
      </c>
      <c r="Q1954">
        <v>4.7</v>
      </c>
      <c r="R1954">
        <v>4.7</v>
      </c>
      <c r="S1954">
        <v>4.5999999999999996</v>
      </c>
      <c r="T1954">
        <v>4.8</v>
      </c>
      <c r="U1954">
        <v>4.7</v>
      </c>
      <c r="V1954" t="s">
        <v>262</v>
      </c>
      <c r="W1954" t="s">
        <v>42</v>
      </c>
      <c r="X1954" t="s">
        <v>43</v>
      </c>
      <c r="Y1954">
        <v>22</v>
      </c>
      <c r="Z1954">
        <v>29</v>
      </c>
      <c r="AA1954" t="s">
        <v>44</v>
      </c>
      <c r="AB1954" t="s">
        <v>151</v>
      </c>
      <c r="AC1954" t="s">
        <v>464</v>
      </c>
      <c r="AD1954" t="s">
        <v>9737</v>
      </c>
      <c r="AE1954" t="s">
        <v>9738</v>
      </c>
      <c r="AF1954">
        <v>45676</v>
      </c>
    </row>
    <row r="1955" spans="1:32" x14ac:dyDescent="0.35">
      <c r="A1955">
        <v>2018</v>
      </c>
      <c r="B1955" t="s">
        <v>48</v>
      </c>
      <c r="C1955" t="s">
        <v>1024</v>
      </c>
      <c r="D1955" t="s">
        <v>34</v>
      </c>
      <c r="E1955" t="s">
        <v>2047</v>
      </c>
      <c r="F1955">
        <v>4.8</v>
      </c>
      <c r="G1955">
        <v>817</v>
      </c>
      <c r="H1955" t="s">
        <v>36</v>
      </c>
      <c r="I1955" t="s">
        <v>470</v>
      </c>
      <c r="J1955">
        <v>4.8</v>
      </c>
      <c r="K1955">
        <v>1047</v>
      </c>
      <c r="L1955" t="s">
        <v>471</v>
      </c>
      <c r="M1955" t="s">
        <v>472</v>
      </c>
      <c r="N1955">
        <v>32225</v>
      </c>
      <c r="O1955" t="s">
        <v>40</v>
      </c>
      <c r="P1955">
        <v>4.9000000000000004</v>
      </c>
      <c r="Q1955">
        <v>4.8</v>
      </c>
      <c r="R1955">
        <v>4.8</v>
      </c>
      <c r="S1955">
        <v>4.5999999999999996</v>
      </c>
      <c r="T1955">
        <v>4.8</v>
      </c>
      <c r="U1955">
        <v>4.7</v>
      </c>
      <c r="V1955" t="s">
        <v>42</v>
      </c>
      <c r="W1955" t="s">
        <v>77</v>
      </c>
      <c r="X1955" t="s">
        <v>55</v>
      </c>
      <c r="Y1955">
        <v>18</v>
      </c>
      <c r="Z1955">
        <v>23</v>
      </c>
      <c r="AA1955" t="s">
        <v>44</v>
      </c>
      <c r="AB1955" t="s">
        <v>198</v>
      </c>
      <c r="AC1955" t="s">
        <v>832</v>
      </c>
      <c r="AD1955" t="s">
        <v>9739</v>
      </c>
      <c r="AE1955" s="1" t="s">
        <v>9740</v>
      </c>
      <c r="AF1955">
        <v>28186</v>
      </c>
    </row>
    <row r="1956" spans="1:32" x14ac:dyDescent="0.35">
      <c r="A1956">
        <v>2020</v>
      </c>
      <c r="B1956" t="s">
        <v>213</v>
      </c>
      <c r="C1956" t="s">
        <v>2691</v>
      </c>
      <c r="D1956" t="s">
        <v>349</v>
      </c>
      <c r="E1956" t="s">
        <v>222</v>
      </c>
      <c r="F1956">
        <v>4.9000000000000004</v>
      </c>
      <c r="G1956">
        <v>32</v>
      </c>
      <c r="H1956" t="s">
        <v>36</v>
      </c>
      <c r="I1956" t="s">
        <v>9741</v>
      </c>
      <c r="J1956">
        <v>4.9000000000000004</v>
      </c>
      <c r="K1956">
        <v>2416</v>
      </c>
      <c r="L1956" t="s">
        <v>9742</v>
      </c>
      <c r="M1956" t="s">
        <v>472</v>
      </c>
      <c r="N1956">
        <v>32225</v>
      </c>
      <c r="O1956" t="s">
        <v>53</v>
      </c>
      <c r="P1956">
        <v>4.9000000000000004</v>
      </c>
      <c r="Q1956">
        <v>4.8</v>
      </c>
      <c r="R1956">
        <v>4.8</v>
      </c>
      <c r="S1956">
        <v>4.8</v>
      </c>
      <c r="T1956">
        <v>4.8</v>
      </c>
      <c r="U1956">
        <v>4.9000000000000004</v>
      </c>
      <c r="V1956" t="s">
        <v>104</v>
      </c>
      <c r="W1956" t="s">
        <v>327</v>
      </c>
      <c r="X1956" t="s">
        <v>43</v>
      </c>
      <c r="Y1956">
        <v>20</v>
      </c>
      <c r="Z1956">
        <v>30</v>
      </c>
      <c r="AA1956" t="s">
        <v>44</v>
      </c>
      <c r="AB1956" t="s">
        <v>125</v>
      </c>
      <c r="AC1956" t="s">
        <v>126</v>
      </c>
      <c r="AD1956" t="s">
        <v>9743</v>
      </c>
      <c r="AE1956" t="s">
        <v>9744</v>
      </c>
      <c r="AF1956">
        <v>28956</v>
      </c>
    </row>
    <row r="1957" spans="1:32" x14ac:dyDescent="0.35">
      <c r="A1957">
        <v>2020</v>
      </c>
      <c r="B1957" t="s">
        <v>129</v>
      </c>
      <c r="C1957" t="s">
        <v>9745</v>
      </c>
      <c r="D1957" t="s">
        <v>34</v>
      </c>
      <c r="E1957" t="s">
        <v>8633</v>
      </c>
      <c r="F1957">
        <v>4.9000000000000004</v>
      </c>
      <c r="G1957">
        <v>72</v>
      </c>
      <c r="H1957" t="s">
        <v>36</v>
      </c>
      <c r="I1957" t="s">
        <v>9746</v>
      </c>
      <c r="J1957">
        <v>4.8</v>
      </c>
      <c r="K1957">
        <v>2867</v>
      </c>
      <c r="L1957" t="s">
        <v>9747</v>
      </c>
      <c r="M1957" t="s">
        <v>472</v>
      </c>
      <c r="N1957">
        <v>32256</v>
      </c>
      <c r="O1957" t="s">
        <v>53</v>
      </c>
      <c r="P1957">
        <v>4.9000000000000004</v>
      </c>
      <c r="Q1957">
        <v>4.9000000000000004</v>
      </c>
      <c r="R1957">
        <v>4.9000000000000004</v>
      </c>
      <c r="S1957">
        <v>4.8</v>
      </c>
      <c r="T1957">
        <v>5</v>
      </c>
      <c r="U1957">
        <v>4.9000000000000004</v>
      </c>
      <c r="V1957" t="s">
        <v>135</v>
      </c>
      <c r="W1957" t="s">
        <v>42</v>
      </c>
      <c r="X1957" t="s">
        <v>95</v>
      </c>
      <c r="Y1957">
        <v>14</v>
      </c>
      <c r="Z1957">
        <v>23</v>
      </c>
      <c r="AA1957" t="s">
        <v>44</v>
      </c>
      <c r="AB1957" t="s">
        <v>45</v>
      </c>
      <c r="AC1957" t="s">
        <v>136</v>
      </c>
      <c r="AD1957" t="s">
        <v>9748</v>
      </c>
      <c r="AE1957" t="s">
        <v>9749</v>
      </c>
      <c r="AF1957">
        <v>16502</v>
      </c>
    </row>
    <row r="1958" spans="1:32" x14ac:dyDescent="0.35">
      <c r="A1958">
        <v>2021</v>
      </c>
      <c r="B1958" t="s">
        <v>60</v>
      </c>
      <c r="C1958" t="s">
        <v>2722</v>
      </c>
      <c r="D1958" t="s">
        <v>34</v>
      </c>
      <c r="E1958" t="s">
        <v>9750</v>
      </c>
      <c r="F1958">
        <v>4.8</v>
      </c>
      <c r="G1958">
        <v>92</v>
      </c>
      <c r="H1958" t="s">
        <v>36</v>
      </c>
      <c r="I1958" t="s">
        <v>9751</v>
      </c>
      <c r="J1958">
        <v>4.7</v>
      </c>
      <c r="K1958">
        <v>4533</v>
      </c>
      <c r="L1958" t="s">
        <v>9752</v>
      </c>
      <c r="M1958" t="s">
        <v>472</v>
      </c>
      <c r="N1958">
        <v>33805</v>
      </c>
      <c r="O1958" t="s">
        <v>53</v>
      </c>
      <c r="P1958">
        <v>4.9000000000000004</v>
      </c>
      <c r="Q1958">
        <v>4.9000000000000004</v>
      </c>
      <c r="R1958">
        <v>4.8</v>
      </c>
      <c r="S1958">
        <v>4.5999999999999996</v>
      </c>
      <c r="T1958">
        <v>4.9000000000000004</v>
      </c>
      <c r="U1958">
        <v>4.8</v>
      </c>
      <c r="V1958" t="s">
        <v>566</v>
      </c>
      <c r="W1958" t="s">
        <v>42</v>
      </c>
      <c r="X1958" t="s">
        <v>95</v>
      </c>
      <c r="Y1958">
        <v>20</v>
      </c>
      <c r="Z1958">
        <v>25</v>
      </c>
      <c r="AA1958" t="s">
        <v>44</v>
      </c>
      <c r="AB1958" t="s">
        <v>45</v>
      </c>
      <c r="AC1958" t="s">
        <v>66</v>
      </c>
      <c r="AD1958" t="s">
        <v>9753</v>
      </c>
      <c r="AE1958" t="s">
        <v>9754</v>
      </c>
      <c r="AF1958">
        <v>20250</v>
      </c>
    </row>
    <row r="1959" spans="1:32" x14ac:dyDescent="0.35">
      <c r="A1959">
        <v>2018</v>
      </c>
      <c r="B1959" t="s">
        <v>129</v>
      </c>
      <c r="C1959" t="s">
        <v>2896</v>
      </c>
      <c r="D1959" t="s">
        <v>34</v>
      </c>
      <c r="E1959" t="s">
        <v>9755</v>
      </c>
      <c r="F1959">
        <v>4.8</v>
      </c>
      <c r="G1959">
        <v>146</v>
      </c>
      <c r="H1959" t="s">
        <v>36</v>
      </c>
      <c r="I1959" t="s">
        <v>9756</v>
      </c>
      <c r="J1959">
        <v>4.5</v>
      </c>
      <c r="K1959">
        <v>138</v>
      </c>
      <c r="L1959" t="s">
        <v>9757</v>
      </c>
      <c r="M1959" t="s">
        <v>1103</v>
      </c>
      <c r="N1959">
        <v>21740</v>
      </c>
      <c r="O1959" t="s">
        <v>40</v>
      </c>
      <c r="P1959">
        <v>4.9000000000000004</v>
      </c>
      <c r="Q1959">
        <v>4.8</v>
      </c>
      <c r="R1959">
        <v>4.9000000000000004</v>
      </c>
      <c r="S1959">
        <v>4.5</v>
      </c>
      <c r="T1959">
        <v>4.9000000000000004</v>
      </c>
      <c r="U1959">
        <v>4.8</v>
      </c>
      <c r="V1959" t="s">
        <v>414</v>
      </c>
      <c r="W1959" t="s">
        <v>42</v>
      </c>
      <c r="X1959" t="s">
        <v>124</v>
      </c>
      <c r="Y1959">
        <v>18</v>
      </c>
      <c r="Z1959">
        <v>25</v>
      </c>
      <c r="AA1959" t="s">
        <v>44</v>
      </c>
      <c r="AB1959" t="s">
        <v>45</v>
      </c>
      <c r="AC1959" t="s">
        <v>474</v>
      </c>
      <c r="AD1959" t="s">
        <v>9758</v>
      </c>
      <c r="AE1959" t="s">
        <v>9759</v>
      </c>
      <c r="AF1959">
        <v>32733</v>
      </c>
    </row>
    <row r="1960" spans="1:32" x14ac:dyDescent="0.35">
      <c r="A1960">
        <v>2020</v>
      </c>
      <c r="B1960" t="s">
        <v>32</v>
      </c>
      <c r="C1960" t="s">
        <v>9760</v>
      </c>
      <c r="D1960" t="s">
        <v>34</v>
      </c>
      <c r="E1960" t="s">
        <v>6538</v>
      </c>
      <c r="F1960">
        <v>4.7</v>
      </c>
      <c r="G1960">
        <v>36</v>
      </c>
      <c r="H1960" t="s">
        <v>36</v>
      </c>
      <c r="I1960" t="s">
        <v>9761</v>
      </c>
      <c r="J1960">
        <v>3.3</v>
      </c>
      <c r="K1960">
        <v>7</v>
      </c>
      <c r="L1960" t="s">
        <v>9762</v>
      </c>
      <c r="M1960" t="s">
        <v>481</v>
      </c>
      <c r="N1960">
        <v>20166</v>
      </c>
      <c r="O1960" t="s">
        <v>53</v>
      </c>
      <c r="P1960">
        <v>4.7</v>
      </c>
      <c r="Q1960">
        <v>4.8</v>
      </c>
      <c r="R1960">
        <v>4.8</v>
      </c>
      <c r="S1960">
        <v>4.5</v>
      </c>
      <c r="T1960">
        <v>4.8</v>
      </c>
      <c r="U1960">
        <v>4.8</v>
      </c>
      <c r="V1960" t="s">
        <v>6747</v>
      </c>
      <c r="W1960" t="s">
        <v>1825</v>
      </c>
      <c r="X1960" t="s">
        <v>9763</v>
      </c>
      <c r="Y1960">
        <v>19</v>
      </c>
      <c r="Z1960">
        <v>26</v>
      </c>
      <c r="AA1960" t="s">
        <v>278</v>
      </c>
      <c r="AB1960" t="s">
        <v>198</v>
      </c>
      <c r="AC1960" t="s">
        <v>607</v>
      </c>
      <c r="AD1960" t="s">
        <v>9764</v>
      </c>
      <c r="AE1960" t="s">
        <v>9765</v>
      </c>
      <c r="AF1960">
        <v>64095</v>
      </c>
    </row>
    <row r="1961" spans="1:32" x14ac:dyDescent="0.35">
      <c r="A1961">
        <v>2018</v>
      </c>
      <c r="B1961" t="s">
        <v>288</v>
      </c>
      <c r="C1961" t="s">
        <v>289</v>
      </c>
      <c r="D1961" t="s">
        <v>34</v>
      </c>
      <c r="E1961" t="s">
        <v>9766</v>
      </c>
      <c r="F1961">
        <v>4.7</v>
      </c>
      <c r="G1961">
        <v>181</v>
      </c>
      <c r="H1961" t="s">
        <v>36</v>
      </c>
      <c r="I1961" t="s">
        <v>1737</v>
      </c>
      <c r="J1961">
        <v>4.7</v>
      </c>
      <c r="K1961">
        <v>1195</v>
      </c>
      <c r="L1961" t="s">
        <v>1738</v>
      </c>
      <c r="M1961" t="s">
        <v>481</v>
      </c>
      <c r="N1961">
        <v>22182</v>
      </c>
      <c r="O1961" t="s">
        <v>53</v>
      </c>
      <c r="P1961">
        <v>4.7</v>
      </c>
      <c r="Q1961">
        <v>4.7</v>
      </c>
      <c r="R1961">
        <v>4.7</v>
      </c>
      <c r="S1961">
        <v>4.4000000000000004</v>
      </c>
      <c r="T1961">
        <v>4.7</v>
      </c>
      <c r="U1961">
        <v>4.5999999999999996</v>
      </c>
      <c r="V1961" t="s">
        <v>812</v>
      </c>
      <c r="W1961" t="s">
        <v>6045</v>
      </c>
      <c r="X1961" t="s">
        <v>124</v>
      </c>
      <c r="Y1961">
        <v>23</v>
      </c>
      <c r="Z1961">
        <v>27</v>
      </c>
      <c r="AA1961" t="s">
        <v>44</v>
      </c>
      <c r="AB1961" t="s">
        <v>294</v>
      </c>
      <c r="AC1961" t="s">
        <v>219</v>
      </c>
      <c r="AD1961" t="s">
        <v>9767</v>
      </c>
      <c r="AE1961" t="s">
        <v>9768</v>
      </c>
      <c r="AF1961">
        <v>38437</v>
      </c>
    </row>
    <row r="1962" spans="1:32" x14ac:dyDescent="0.35">
      <c r="A1962">
        <v>2021</v>
      </c>
      <c r="B1962" t="s">
        <v>1046</v>
      </c>
      <c r="C1962" t="s">
        <v>9769</v>
      </c>
      <c r="D1962" t="s">
        <v>34</v>
      </c>
      <c r="E1962" t="s">
        <v>9770</v>
      </c>
      <c r="F1962">
        <v>5</v>
      </c>
      <c r="G1962">
        <v>2</v>
      </c>
      <c r="H1962" t="s">
        <v>36</v>
      </c>
      <c r="I1962" t="s">
        <v>9771</v>
      </c>
      <c r="J1962">
        <v>4.8</v>
      </c>
      <c r="K1962">
        <v>1649</v>
      </c>
      <c r="L1962" t="s">
        <v>9772</v>
      </c>
      <c r="M1962" t="s">
        <v>472</v>
      </c>
      <c r="N1962">
        <v>33064</v>
      </c>
      <c r="O1962" t="s">
        <v>75</v>
      </c>
      <c r="P1962">
        <v>5</v>
      </c>
      <c r="Q1962">
        <v>5</v>
      </c>
      <c r="R1962">
        <v>5</v>
      </c>
      <c r="S1962">
        <v>5</v>
      </c>
      <c r="T1962">
        <v>5</v>
      </c>
      <c r="U1962">
        <v>5</v>
      </c>
      <c r="V1962" t="s">
        <v>6769</v>
      </c>
      <c r="W1962" t="s">
        <v>42</v>
      </c>
      <c r="X1962" t="s">
        <v>95</v>
      </c>
      <c r="Y1962">
        <v>15</v>
      </c>
      <c r="Z1962">
        <v>20</v>
      </c>
      <c r="AA1962" t="s">
        <v>44</v>
      </c>
      <c r="AB1962" t="s">
        <v>56</v>
      </c>
      <c r="AC1962" t="s">
        <v>737</v>
      </c>
      <c r="AD1962" t="s">
        <v>9773</v>
      </c>
      <c r="AE1962" t="s">
        <v>9774</v>
      </c>
      <c r="AF1962">
        <v>45843</v>
      </c>
    </row>
    <row r="1963" spans="1:32" x14ac:dyDescent="0.35">
      <c r="A1963">
        <v>2021</v>
      </c>
      <c r="B1963" t="s">
        <v>288</v>
      </c>
      <c r="C1963" t="s">
        <v>9775</v>
      </c>
      <c r="D1963" t="s">
        <v>34</v>
      </c>
      <c r="E1963" t="s">
        <v>9776</v>
      </c>
      <c r="F1963">
        <v>5</v>
      </c>
      <c r="G1963">
        <v>4</v>
      </c>
      <c r="H1963" t="s">
        <v>36</v>
      </c>
      <c r="I1963" t="s">
        <v>3818</v>
      </c>
      <c r="J1963">
        <v>4.8</v>
      </c>
      <c r="K1963">
        <v>1044</v>
      </c>
      <c r="L1963" t="s">
        <v>3819</v>
      </c>
      <c r="M1963" t="s">
        <v>472</v>
      </c>
      <c r="N1963">
        <v>33304</v>
      </c>
      <c r="O1963" t="s">
        <v>53</v>
      </c>
      <c r="P1963">
        <v>5</v>
      </c>
      <c r="Q1963">
        <v>5</v>
      </c>
      <c r="R1963">
        <v>5</v>
      </c>
      <c r="S1963">
        <v>5</v>
      </c>
      <c r="T1963">
        <v>4.8</v>
      </c>
      <c r="U1963">
        <v>5</v>
      </c>
      <c r="V1963" t="s">
        <v>3629</v>
      </c>
      <c r="W1963" t="s">
        <v>42</v>
      </c>
      <c r="X1963" t="s">
        <v>124</v>
      </c>
      <c r="Y1963">
        <v>24</v>
      </c>
      <c r="Z1963">
        <v>31</v>
      </c>
      <c r="AA1963" t="s">
        <v>44</v>
      </c>
      <c r="AB1963" t="s">
        <v>294</v>
      </c>
      <c r="AC1963" t="s">
        <v>219</v>
      </c>
      <c r="AD1963" t="s">
        <v>9777</v>
      </c>
      <c r="AE1963" t="s">
        <v>9778</v>
      </c>
      <c r="AF1963">
        <v>19010</v>
      </c>
    </row>
    <row r="1964" spans="1:32" x14ac:dyDescent="0.35">
      <c r="A1964">
        <v>2020</v>
      </c>
      <c r="B1964" t="s">
        <v>321</v>
      </c>
      <c r="C1964" t="s">
        <v>322</v>
      </c>
      <c r="D1964" t="s">
        <v>34</v>
      </c>
      <c r="E1964" t="s">
        <v>1760</v>
      </c>
      <c r="F1964">
        <v>4.8</v>
      </c>
      <c r="G1964">
        <v>12</v>
      </c>
      <c r="H1964" t="s">
        <v>36</v>
      </c>
      <c r="I1964" t="s">
        <v>9779</v>
      </c>
      <c r="J1964">
        <v>4.5</v>
      </c>
      <c r="K1964">
        <v>2748</v>
      </c>
      <c r="L1964" t="s">
        <v>9780</v>
      </c>
      <c r="M1964" t="s">
        <v>472</v>
      </c>
      <c r="N1964">
        <v>33130</v>
      </c>
      <c r="O1964" t="s">
        <v>53</v>
      </c>
      <c r="P1964">
        <v>4.8</v>
      </c>
      <c r="Q1964">
        <v>4.8</v>
      </c>
      <c r="R1964">
        <v>4.8</v>
      </c>
      <c r="S1964">
        <v>4.8</v>
      </c>
      <c r="T1964">
        <v>4.9000000000000004</v>
      </c>
      <c r="U1964">
        <v>4.8</v>
      </c>
      <c r="V1964" t="s">
        <v>2739</v>
      </c>
      <c r="W1964" t="s">
        <v>327</v>
      </c>
      <c r="X1964" t="s">
        <v>43</v>
      </c>
      <c r="Y1964">
        <v>20</v>
      </c>
      <c r="Z1964">
        <v>31</v>
      </c>
      <c r="AA1964" t="s">
        <v>44</v>
      </c>
      <c r="AB1964" t="s">
        <v>151</v>
      </c>
      <c r="AC1964" t="s">
        <v>219</v>
      </c>
      <c r="AD1964" t="s">
        <v>9781</v>
      </c>
      <c r="AE1964" t="s">
        <v>9782</v>
      </c>
      <c r="AF1964">
        <v>25639</v>
      </c>
    </row>
    <row r="1965" spans="1:32" x14ac:dyDescent="0.35">
      <c r="A1965">
        <v>2020</v>
      </c>
      <c r="B1965" t="s">
        <v>69</v>
      </c>
      <c r="C1965" t="s">
        <v>1061</v>
      </c>
      <c r="D1965" t="s">
        <v>34</v>
      </c>
      <c r="E1965" t="s">
        <v>9783</v>
      </c>
      <c r="F1965">
        <v>4.9000000000000004</v>
      </c>
      <c r="G1965">
        <v>169</v>
      </c>
      <c r="H1965" t="s">
        <v>36</v>
      </c>
      <c r="I1965" t="s">
        <v>9784</v>
      </c>
      <c r="J1965">
        <v>4.8</v>
      </c>
      <c r="K1965">
        <v>1735</v>
      </c>
      <c r="L1965" t="s">
        <v>9785</v>
      </c>
      <c r="M1965" t="s">
        <v>538</v>
      </c>
      <c r="N1965">
        <v>19115</v>
      </c>
      <c r="O1965" t="s">
        <v>53</v>
      </c>
      <c r="P1965">
        <v>4.8</v>
      </c>
      <c r="Q1965">
        <v>4.8</v>
      </c>
      <c r="R1965">
        <v>4.9000000000000004</v>
      </c>
      <c r="S1965">
        <v>4.8</v>
      </c>
      <c r="T1965">
        <v>4.9000000000000004</v>
      </c>
      <c r="U1965">
        <v>4.9000000000000004</v>
      </c>
      <c r="V1965" t="s">
        <v>721</v>
      </c>
      <c r="W1965" t="s">
        <v>42</v>
      </c>
      <c r="X1965" t="s">
        <v>43</v>
      </c>
      <c r="Y1965">
        <v>30</v>
      </c>
      <c r="Z1965">
        <v>38</v>
      </c>
      <c r="AA1965" t="s">
        <v>44</v>
      </c>
      <c r="AB1965" t="s">
        <v>78</v>
      </c>
      <c r="AC1965" t="s">
        <v>664</v>
      </c>
      <c r="AD1965" t="s">
        <v>9786</v>
      </c>
      <c r="AE1965">
        <v>5209861</v>
      </c>
      <c r="AF1965">
        <v>15591</v>
      </c>
    </row>
    <row r="1966" spans="1:32" x14ac:dyDescent="0.35">
      <c r="A1966">
        <v>2019</v>
      </c>
      <c r="B1966" t="s">
        <v>516</v>
      </c>
      <c r="C1966" t="s">
        <v>3537</v>
      </c>
      <c r="D1966" t="s">
        <v>34</v>
      </c>
      <c r="E1966" t="s">
        <v>9787</v>
      </c>
      <c r="F1966">
        <v>5</v>
      </c>
      <c r="G1966">
        <v>52</v>
      </c>
      <c r="H1966" t="s">
        <v>36</v>
      </c>
      <c r="I1966" t="s">
        <v>9788</v>
      </c>
      <c r="J1966">
        <v>4.8</v>
      </c>
      <c r="K1966">
        <v>4053</v>
      </c>
      <c r="L1966" t="s">
        <v>9789</v>
      </c>
      <c r="M1966" t="s">
        <v>604</v>
      </c>
      <c r="N1966" s="1" t="s">
        <v>1813</v>
      </c>
      <c r="O1966" t="s">
        <v>53</v>
      </c>
      <c r="P1966">
        <v>5</v>
      </c>
      <c r="Q1966">
        <v>4.9000000000000004</v>
      </c>
      <c r="R1966">
        <v>4.9000000000000004</v>
      </c>
      <c r="S1966">
        <v>5</v>
      </c>
      <c r="T1966">
        <v>5</v>
      </c>
      <c r="U1966">
        <v>4.9000000000000004</v>
      </c>
      <c r="V1966" t="s">
        <v>521</v>
      </c>
      <c r="W1966" t="s">
        <v>42</v>
      </c>
      <c r="X1966" t="s">
        <v>124</v>
      </c>
      <c r="Y1966">
        <v>20</v>
      </c>
      <c r="Z1966">
        <v>26</v>
      </c>
      <c r="AA1966" t="s">
        <v>44</v>
      </c>
      <c r="AB1966" t="s">
        <v>151</v>
      </c>
      <c r="AC1966" t="s">
        <v>2396</v>
      </c>
      <c r="AD1966" t="s">
        <v>9790</v>
      </c>
      <c r="AE1966" t="s">
        <v>9791</v>
      </c>
      <c r="AF1966">
        <v>36006</v>
      </c>
    </row>
    <row r="1967" spans="1:32" x14ac:dyDescent="0.35">
      <c r="A1967">
        <v>2013</v>
      </c>
      <c r="B1967" t="s">
        <v>288</v>
      </c>
      <c r="C1967" t="s">
        <v>4319</v>
      </c>
      <c r="D1967" t="s">
        <v>34</v>
      </c>
      <c r="E1967" t="s">
        <v>9792</v>
      </c>
      <c r="F1967">
        <v>4.5</v>
      </c>
      <c r="G1967">
        <v>44</v>
      </c>
      <c r="H1967" t="s">
        <v>36</v>
      </c>
      <c r="I1967" t="s">
        <v>6115</v>
      </c>
      <c r="J1967">
        <v>4.7</v>
      </c>
      <c r="K1967">
        <v>1023</v>
      </c>
      <c r="L1967" t="s">
        <v>6116</v>
      </c>
      <c r="M1967" t="s">
        <v>604</v>
      </c>
      <c r="N1967" s="1" t="s">
        <v>6117</v>
      </c>
      <c r="O1967" t="s">
        <v>53</v>
      </c>
      <c r="P1967">
        <v>4.7</v>
      </c>
      <c r="Q1967">
        <v>4.7</v>
      </c>
      <c r="R1967">
        <v>4.5</v>
      </c>
      <c r="S1967">
        <v>4.2</v>
      </c>
      <c r="T1967">
        <v>4.5999999999999996</v>
      </c>
      <c r="U1967">
        <v>4.3</v>
      </c>
      <c r="V1967" t="s">
        <v>3923</v>
      </c>
      <c r="W1967" t="s">
        <v>42</v>
      </c>
      <c r="X1967" t="s">
        <v>124</v>
      </c>
      <c r="Y1967">
        <v>18</v>
      </c>
      <c r="Z1967">
        <v>26</v>
      </c>
      <c r="AA1967" t="s">
        <v>44</v>
      </c>
      <c r="AB1967" t="s">
        <v>45</v>
      </c>
      <c r="AC1967" t="s">
        <v>1740</v>
      </c>
      <c r="AD1967" t="s">
        <v>9793</v>
      </c>
      <c r="AE1967" t="s">
        <v>9794</v>
      </c>
      <c r="AF1967">
        <v>25501</v>
      </c>
    </row>
    <row r="1968" spans="1:32" x14ac:dyDescent="0.35">
      <c r="A1968">
        <v>2019</v>
      </c>
      <c r="B1968" t="s">
        <v>591</v>
      </c>
      <c r="C1968" t="s">
        <v>1992</v>
      </c>
      <c r="D1968" t="s">
        <v>34</v>
      </c>
      <c r="E1968" t="s">
        <v>9795</v>
      </c>
      <c r="F1968">
        <v>4.9000000000000004</v>
      </c>
      <c r="G1968">
        <v>96</v>
      </c>
      <c r="H1968" t="s">
        <v>36</v>
      </c>
      <c r="I1968" t="s">
        <v>4326</v>
      </c>
      <c r="J1968">
        <v>4.2</v>
      </c>
      <c r="K1968">
        <v>548</v>
      </c>
      <c r="L1968" t="s">
        <v>4327</v>
      </c>
      <c r="M1968" t="s">
        <v>604</v>
      </c>
      <c r="N1968" s="1" t="s">
        <v>4328</v>
      </c>
      <c r="O1968" t="s">
        <v>40</v>
      </c>
      <c r="P1968">
        <v>5</v>
      </c>
      <c r="Q1968">
        <v>4.9000000000000004</v>
      </c>
      <c r="R1968">
        <v>4.8</v>
      </c>
      <c r="S1968">
        <v>4.8</v>
      </c>
      <c r="T1968">
        <v>4.9000000000000004</v>
      </c>
      <c r="U1968">
        <v>4.8</v>
      </c>
      <c r="V1968" t="s">
        <v>1565</v>
      </c>
      <c r="W1968" t="s">
        <v>889</v>
      </c>
      <c r="X1968" t="s">
        <v>124</v>
      </c>
      <c r="Y1968">
        <v>20</v>
      </c>
      <c r="Z1968">
        <v>28</v>
      </c>
      <c r="AA1968" t="s">
        <v>44</v>
      </c>
      <c r="AB1968" t="s">
        <v>78</v>
      </c>
      <c r="AC1968" t="s">
        <v>184</v>
      </c>
      <c r="AD1968" t="s">
        <v>9796</v>
      </c>
      <c r="AE1968" t="s">
        <v>9797</v>
      </c>
      <c r="AF1968">
        <v>18263</v>
      </c>
    </row>
    <row r="1969" spans="1:32" x14ac:dyDescent="0.35">
      <c r="A1969">
        <v>2019</v>
      </c>
      <c r="B1969" t="s">
        <v>108</v>
      </c>
      <c r="C1969" t="s">
        <v>643</v>
      </c>
      <c r="D1969" t="s">
        <v>34</v>
      </c>
      <c r="E1969" t="s">
        <v>9798</v>
      </c>
      <c r="F1969">
        <v>4.5999999999999996</v>
      </c>
      <c r="G1969">
        <v>14</v>
      </c>
      <c r="H1969" t="s">
        <v>36</v>
      </c>
      <c r="I1969" t="s">
        <v>1231</v>
      </c>
      <c r="J1969">
        <v>4.9000000000000004</v>
      </c>
      <c r="K1969">
        <v>1638</v>
      </c>
      <c r="L1969" t="s">
        <v>1232</v>
      </c>
      <c r="M1969" t="s">
        <v>679</v>
      </c>
      <c r="N1969">
        <v>10606</v>
      </c>
      <c r="O1969" t="s">
        <v>40</v>
      </c>
      <c r="P1969">
        <v>5</v>
      </c>
      <c r="Q1969">
        <v>4.8</v>
      </c>
      <c r="R1969">
        <v>4.4000000000000004</v>
      </c>
      <c r="S1969">
        <v>4.4000000000000004</v>
      </c>
      <c r="T1969">
        <v>4.7</v>
      </c>
      <c r="U1969">
        <v>4.3</v>
      </c>
      <c r="V1969" t="s">
        <v>42</v>
      </c>
      <c r="W1969" t="s">
        <v>9799</v>
      </c>
      <c r="X1969" t="s">
        <v>124</v>
      </c>
      <c r="Y1969">
        <v>17</v>
      </c>
      <c r="Z1969">
        <v>27</v>
      </c>
      <c r="AA1969" t="s">
        <v>44</v>
      </c>
      <c r="AB1969" t="s">
        <v>125</v>
      </c>
      <c r="AC1969" t="s">
        <v>640</v>
      </c>
      <c r="AD1969" t="s">
        <v>9800</v>
      </c>
      <c r="AE1969" t="s">
        <v>9801</v>
      </c>
      <c r="AF1969">
        <v>23382</v>
      </c>
    </row>
    <row r="1970" spans="1:32" x14ac:dyDescent="0.35">
      <c r="A1970">
        <v>2019</v>
      </c>
      <c r="B1970" t="s">
        <v>81</v>
      </c>
      <c r="C1970" t="s">
        <v>2234</v>
      </c>
      <c r="D1970" t="s">
        <v>34</v>
      </c>
      <c r="E1970" t="s">
        <v>9802</v>
      </c>
      <c r="F1970">
        <v>4.7</v>
      </c>
      <c r="G1970">
        <v>24</v>
      </c>
      <c r="H1970" t="s">
        <v>36</v>
      </c>
      <c r="I1970" t="s">
        <v>9803</v>
      </c>
      <c r="J1970">
        <v>4.9000000000000004</v>
      </c>
      <c r="K1970">
        <v>908</v>
      </c>
      <c r="L1970" t="s">
        <v>9804</v>
      </c>
      <c r="M1970" t="s">
        <v>2335</v>
      </c>
      <c r="N1970" s="1" t="s">
        <v>9805</v>
      </c>
      <c r="O1970" t="s">
        <v>53</v>
      </c>
      <c r="P1970">
        <v>4.8</v>
      </c>
      <c r="Q1970">
        <v>4.5999999999999996</v>
      </c>
      <c r="R1970">
        <v>4.5999999999999996</v>
      </c>
      <c r="S1970">
        <v>4.5</v>
      </c>
      <c r="T1970">
        <v>4.5999999999999996</v>
      </c>
      <c r="U1970">
        <v>4.8</v>
      </c>
      <c r="V1970" t="s">
        <v>5639</v>
      </c>
      <c r="W1970" t="s">
        <v>42</v>
      </c>
      <c r="X1970" t="s">
        <v>55</v>
      </c>
      <c r="Y1970">
        <v>15</v>
      </c>
      <c r="Z1970">
        <v>18</v>
      </c>
      <c r="AA1970" t="s">
        <v>44</v>
      </c>
      <c r="AB1970" t="s">
        <v>151</v>
      </c>
      <c r="AC1970" t="s">
        <v>1134</v>
      </c>
      <c r="AD1970" t="s">
        <v>9806</v>
      </c>
      <c r="AE1970" t="s">
        <v>9807</v>
      </c>
      <c r="AF1970">
        <v>35606</v>
      </c>
    </row>
    <row r="1971" spans="1:32" x14ac:dyDescent="0.35">
      <c r="A1971">
        <v>2021</v>
      </c>
      <c r="B1971" t="s">
        <v>591</v>
      </c>
      <c r="C1971" t="s">
        <v>9808</v>
      </c>
      <c r="D1971" t="s">
        <v>1783</v>
      </c>
      <c r="E1971" t="s">
        <v>9809</v>
      </c>
      <c r="F1971">
        <v>4.8</v>
      </c>
      <c r="G1971">
        <v>8</v>
      </c>
      <c r="H1971" t="s">
        <v>36</v>
      </c>
      <c r="I1971" t="s">
        <v>9810</v>
      </c>
      <c r="J1971">
        <v>4.0999999999999996</v>
      </c>
      <c r="K1971">
        <v>644</v>
      </c>
      <c r="L1971" t="s">
        <v>9811</v>
      </c>
      <c r="M1971" t="s">
        <v>679</v>
      </c>
      <c r="N1971">
        <v>11701</v>
      </c>
      <c r="O1971" t="s">
        <v>53</v>
      </c>
      <c r="P1971">
        <v>5</v>
      </c>
      <c r="Q1971">
        <v>4.5999999999999996</v>
      </c>
      <c r="R1971">
        <v>5</v>
      </c>
      <c r="S1971">
        <v>4.5999999999999996</v>
      </c>
      <c r="T1971">
        <v>5</v>
      </c>
      <c r="U1971">
        <v>4.9000000000000004</v>
      </c>
      <c r="V1971" t="s">
        <v>42</v>
      </c>
      <c r="W1971" t="s">
        <v>439</v>
      </c>
      <c r="X1971" t="s">
        <v>43</v>
      </c>
      <c r="Y1971">
        <v>20</v>
      </c>
      <c r="Z1971">
        <v>30</v>
      </c>
      <c r="AA1971" t="s">
        <v>44</v>
      </c>
      <c r="AB1971" t="s">
        <v>78</v>
      </c>
      <c r="AC1971" t="s">
        <v>114</v>
      </c>
      <c r="AD1971" t="s">
        <v>9812</v>
      </c>
      <c r="AE1971" t="s">
        <v>9813</v>
      </c>
      <c r="AF1971">
        <v>18673</v>
      </c>
    </row>
    <row r="1972" spans="1:32" x14ac:dyDescent="0.35">
      <c r="A1972">
        <v>2018</v>
      </c>
      <c r="B1972" t="s">
        <v>409</v>
      </c>
      <c r="C1972" t="s">
        <v>1691</v>
      </c>
      <c r="D1972" t="s">
        <v>34</v>
      </c>
      <c r="E1972" t="s">
        <v>9814</v>
      </c>
      <c r="F1972">
        <v>4.8</v>
      </c>
      <c r="G1972">
        <v>395</v>
      </c>
      <c r="H1972" t="s">
        <v>36</v>
      </c>
      <c r="I1972" t="s">
        <v>9815</v>
      </c>
      <c r="J1972">
        <v>4.5999999999999996</v>
      </c>
      <c r="K1972">
        <v>1095</v>
      </c>
      <c r="L1972" t="s">
        <v>9816</v>
      </c>
      <c r="M1972" t="s">
        <v>2335</v>
      </c>
      <c r="N1972" s="1" t="s">
        <v>9817</v>
      </c>
      <c r="O1972" t="s">
        <v>40</v>
      </c>
      <c r="P1972">
        <v>4.9000000000000004</v>
      </c>
      <c r="Q1972">
        <v>4.8</v>
      </c>
      <c r="R1972">
        <v>4.8</v>
      </c>
      <c r="S1972">
        <v>4.5999999999999996</v>
      </c>
      <c r="T1972">
        <v>4.9000000000000004</v>
      </c>
      <c r="U1972">
        <v>4.7</v>
      </c>
      <c r="V1972" t="s">
        <v>9818</v>
      </c>
      <c r="W1972" t="s">
        <v>42</v>
      </c>
      <c r="X1972" t="s">
        <v>55</v>
      </c>
      <c r="Y1972">
        <v>18</v>
      </c>
      <c r="Z1972">
        <v>25</v>
      </c>
      <c r="AA1972" t="s">
        <v>44</v>
      </c>
      <c r="AB1972" t="s">
        <v>45</v>
      </c>
      <c r="AC1972" t="s">
        <v>474</v>
      </c>
      <c r="AD1972" t="s">
        <v>9819</v>
      </c>
      <c r="AE1972" t="s">
        <v>9820</v>
      </c>
      <c r="AF1972">
        <v>88059</v>
      </c>
    </row>
    <row r="1973" spans="1:32" x14ac:dyDescent="0.35">
      <c r="A1973">
        <v>2021</v>
      </c>
      <c r="B1973" t="s">
        <v>389</v>
      </c>
      <c r="C1973" t="s">
        <v>1223</v>
      </c>
      <c r="D1973" t="s">
        <v>34</v>
      </c>
      <c r="E1973" t="s">
        <v>9821</v>
      </c>
      <c r="F1973">
        <v>4</v>
      </c>
      <c r="G1973">
        <v>15</v>
      </c>
      <c r="H1973" t="s">
        <v>36</v>
      </c>
      <c r="I1973" t="s">
        <v>5254</v>
      </c>
      <c r="J1973">
        <v>4.7</v>
      </c>
      <c r="K1973">
        <v>907</v>
      </c>
      <c r="L1973" t="s">
        <v>5255</v>
      </c>
      <c r="M1973" t="s">
        <v>1277</v>
      </c>
      <c r="N1973" s="1" t="s">
        <v>1278</v>
      </c>
      <c r="O1973" t="s">
        <v>53</v>
      </c>
      <c r="P1973">
        <v>4.0999999999999996</v>
      </c>
      <c r="Q1973">
        <v>4.2</v>
      </c>
      <c r="R1973">
        <v>4.3</v>
      </c>
      <c r="S1973">
        <v>3.7</v>
      </c>
      <c r="T1973">
        <v>4.2</v>
      </c>
      <c r="U1973">
        <v>3.8</v>
      </c>
      <c r="V1973" t="s">
        <v>2402</v>
      </c>
      <c r="W1973" t="s">
        <v>1280</v>
      </c>
      <c r="X1973" t="s">
        <v>124</v>
      </c>
      <c r="Y1973">
        <v>131</v>
      </c>
      <c r="Z1973">
        <v>117</v>
      </c>
      <c r="AA1973" t="s">
        <v>1227</v>
      </c>
      <c r="AB1973" t="s">
        <v>1228</v>
      </c>
      <c r="AC1973" t="s">
        <v>1227</v>
      </c>
      <c r="AD1973" t="s">
        <v>9822</v>
      </c>
      <c r="AE1973" t="s">
        <v>9823</v>
      </c>
      <c r="AF1973">
        <v>14350</v>
      </c>
    </row>
    <row r="1974" spans="1:32" x14ac:dyDescent="0.35">
      <c r="A1974">
        <v>2020</v>
      </c>
      <c r="B1974" t="s">
        <v>69</v>
      </c>
      <c r="C1974" t="s">
        <v>1537</v>
      </c>
      <c r="D1974" t="s">
        <v>34</v>
      </c>
      <c r="E1974" t="s">
        <v>3648</v>
      </c>
      <c r="F1974">
        <v>4.8</v>
      </c>
      <c r="G1974">
        <v>269</v>
      </c>
      <c r="H1974" t="s">
        <v>36</v>
      </c>
      <c r="I1974" t="s">
        <v>9824</v>
      </c>
      <c r="J1974">
        <v>4.5999999999999996</v>
      </c>
      <c r="K1974">
        <v>1434</v>
      </c>
      <c r="L1974" t="s">
        <v>9825</v>
      </c>
      <c r="M1974" t="s">
        <v>699</v>
      </c>
      <c r="N1974" s="1" t="s">
        <v>6166</v>
      </c>
      <c r="O1974" t="s">
        <v>53</v>
      </c>
      <c r="P1974">
        <v>4.9000000000000004</v>
      </c>
      <c r="Q1974">
        <v>4.8</v>
      </c>
      <c r="R1974">
        <v>4.8</v>
      </c>
      <c r="S1974">
        <v>4.8</v>
      </c>
      <c r="T1974">
        <v>4.9000000000000004</v>
      </c>
      <c r="U1974">
        <v>4.9000000000000004</v>
      </c>
      <c r="V1974" t="s">
        <v>122</v>
      </c>
      <c r="W1974" t="s">
        <v>42</v>
      </c>
      <c r="X1974" t="s">
        <v>124</v>
      </c>
      <c r="Y1974">
        <v>27</v>
      </c>
      <c r="Z1974">
        <v>32</v>
      </c>
      <c r="AA1974" t="s">
        <v>44</v>
      </c>
      <c r="AB1974" t="s">
        <v>78</v>
      </c>
      <c r="AC1974" t="s">
        <v>79</v>
      </c>
      <c r="AD1974" t="s">
        <v>9826</v>
      </c>
      <c r="AE1974" t="s">
        <v>9827</v>
      </c>
      <c r="AF1974">
        <v>12223</v>
      </c>
    </row>
    <row r="1975" spans="1:32" x14ac:dyDescent="0.35">
      <c r="A1975">
        <v>2019</v>
      </c>
      <c r="B1975" t="s">
        <v>409</v>
      </c>
      <c r="C1975" t="s">
        <v>9828</v>
      </c>
      <c r="D1975" t="s">
        <v>34</v>
      </c>
      <c r="E1975" t="s">
        <v>885</v>
      </c>
      <c r="F1975">
        <v>4.5</v>
      </c>
      <c r="G1975">
        <v>163</v>
      </c>
      <c r="H1975" t="s">
        <v>36</v>
      </c>
      <c r="I1975" t="s">
        <v>9829</v>
      </c>
      <c r="J1975">
        <v>4.7</v>
      </c>
      <c r="K1975">
        <v>847</v>
      </c>
      <c r="L1975" t="s">
        <v>9830</v>
      </c>
      <c r="M1975" t="s">
        <v>699</v>
      </c>
      <c r="N1975" s="1" t="s">
        <v>9831</v>
      </c>
      <c r="O1975" t="s">
        <v>53</v>
      </c>
      <c r="P1975">
        <v>4.5999999999999996</v>
      </c>
      <c r="Q1975">
        <v>4.7</v>
      </c>
      <c r="R1975">
        <v>4.2</v>
      </c>
      <c r="S1975">
        <v>4.3</v>
      </c>
      <c r="T1975">
        <v>4.8</v>
      </c>
      <c r="U1975">
        <v>4.4000000000000004</v>
      </c>
      <c r="V1975" t="s">
        <v>9832</v>
      </c>
      <c r="W1975" t="s">
        <v>42</v>
      </c>
      <c r="X1975" t="s">
        <v>55</v>
      </c>
      <c r="Y1975">
        <v>22</v>
      </c>
      <c r="Z1975">
        <v>31</v>
      </c>
      <c r="AA1975" t="s">
        <v>44</v>
      </c>
      <c r="AB1975" t="s">
        <v>125</v>
      </c>
      <c r="AC1975" t="s">
        <v>567</v>
      </c>
      <c r="AD1975" t="s">
        <v>9833</v>
      </c>
      <c r="AE1975" t="s">
        <v>9834</v>
      </c>
      <c r="AF1975">
        <v>12308</v>
      </c>
    </row>
    <row r="1976" spans="1:32" x14ac:dyDescent="0.35">
      <c r="A1976">
        <v>2014</v>
      </c>
      <c r="B1976" t="s">
        <v>108</v>
      </c>
      <c r="C1976" t="s">
        <v>109</v>
      </c>
      <c r="D1976" t="s">
        <v>34</v>
      </c>
      <c r="E1976" t="s">
        <v>9835</v>
      </c>
      <c r="F1976">
        <v>4.8</v>
      </c>
      <c r="G1976">
        <v>176</v>
      </c>
      <c r="H1976" t="s">
        <v>36</v>
      </c>
      <c r="I1976" t="s">
        <v>697</v>
      </c>
      <c r="J1976">
        <v>3.1</v>
      </c>
      <c r="K1976">
        <v>7</v>
      </c>
      <c r="L1976" t="s">
        <v>698</v>
      </c>
      <c r="M1976" t="s">
        <v>699</v>
      </c>
      <c r="N1976" s="1" t="s">
        <v>700</v>
      </c>
      <c r="O1976" t="s">
        <v>94</v>
      </c>
      <c r="P1976">
        <v>4.9000000000000004</v>
      </c>
      <c r="Q1976">
        <v>4.8</v>
      </c>
      <c r="R1976">
        <v>4.8</v>
      </c>
      <c r="S1976">
        <v>4.5999999999999996</v>
      </c>
      <c r="T1976">
        <v>4.9000000000000004</v>
      </c>
      <c r="U1976">
        <v>4.8</v>
      </c>
      <c r="V1976" t="s">
        <v>262</v>
      </c>
      <c r="W1976" t="s">
        <v>1113</v>
      </c>
      <c r="X1976" t="s">
        <v>95</v>
      </c>
      <c r="Y1976">
        <v>19</v>
      </c>
      <c r="Z1976">
        <v>28</v>
      </c>
      <c r="AA1976" t="s">
        <v>44</v>
      </c>
      <c r="AB1976" t="s">
        <v>113</v>
      </c>
      <c r="AC1976" t="s">
        <v>114</v>
      </c>
      <c r="AD1976" t="s">
        <v>9836</v>
      </c>
      <c r="AE1976" t="s">
        <v>9837</v>
      </c>
      <c r="AF1976">
        <v>46175</v>
      </c>
    </row>
    <row r="1977" spans="1:32" x14ac:dyDescent="0.35">
      <c r="A1977">
        <v>2019</v>
      </c>
      <c r="B1977" t="s">
        <v>257</v>
      </c>
      <c r="C1977" t="s">
        <v>5014</v>
      </c>
      <c r="D1977" t="s">
        <v>1080</v>
      </c>
      <c r="E1977" t="s">
        <v>9838</v>
      </c>
      <c r="F1977">
        <v>4.7</v>
      </c>
      <c r="G1977">
        <v>55</v>
      </c>
      <c r="H1977" t="s">
        <v>36</v>
      </c>
      <c r="I1977" t="s">
        <v>2889</v>
      </c>
      <c r="J1977">
        <v>4.8</v>
      </c>
      <c r="K1977">
        <v>610</v>
      </c>
      <c r="L1977" t="s">
        <v>2890</v>
      </c>
      <c r="M1977" t="s">
        <v>2891</v>
      </c>
      <c r="N1977" s="1" t="s">
        <v>2892</v>
      </c>
      <c r="O1977" t="s">
        <v>53</v>
      </c>
      <c r="P1977">
        <v>5</v>
      </c>
      <c r="Q1977">
        <v>4.9000000000000004</v>
      </c>
      <c r="R1977">
        <v>4.9000000000000004</v>
      </c>
      <c r="S1977">
        <v>4.4000000000000004</v>
      </c>
      <c r="T1977">
        <v>4.7</v>
      </c>
      <c r="U1977">
        <v>4.5999999999999996</v>
      </c>
      <c r="V1977" t="s">
        <v>428</v>
      </c>
      <c r="W1977" t="s">
        <v>123</v>
      </c>
      <c r="X1977" t="s">
        <v>124</v>
      </c>
      <c r="Y1977">
        <v>17</v>
      </c>
      <c r="Z1977">
        <v>22</v>
      </c>
      <c r="AA1977" t="s">
        <v>44</v>
      </c>
      <c r="AB1977" t="s">
        <v>45</v>
      </c>
      <c r="AC1977" t="s">
        <v>982</v>
      </c>
      <c r="AD1977" t="s">
        <v>9839</v>
      </c>
      <c r="AE1977" t="s">
        <v>9840</v>
      </c>
      <c r="AF1977">
        <v>15488</v>
      </c>
    </row>
    <row r="1978" spans="1:32" x14ac:dyDescent="0.35">
      <c r="A1978">
        <v>2021</v>
      </c>
      <c r="B1978" t="s">
        <v>288</v>
      </c>
      <c r="C1978" t="s">
        <v>9841</v>
      </c>
      <c r="D1978" t="s">
        <v>34</v>
      </c>
      <c r="E1978" t="s">
        <v>9842</v>
      </c>
      <c r="F1978">
        <v>5</v>
      </c>
      <c r="G1978">
        <v>4</v>
      </c>
      <c r="H1978" t="s">
        <v>36</v>
      </c>
      <c r="I1978" t="s">
        <v>9843</v>
      </c>
      <c r="J1978">
        <v>4.5999999999999996</v>
      </c>
      <c r="K1978">
        <v>573</v>
      </c>
      <c r="L1978" t="s">
        <v>9844</v>
      </c>
      <c r="M1978" t="s">
        <v>3888</v>
      </c>
      <c r="N1978">
        <v>1</v>
      </c>
      <c r="O1978" t="s">
        <v>53</v>
      </c>
      <c r="P1978">
        <v>5</v>
      </c>
      <c r="Q1978">
        <v>5</v>
      </c>
      <c r="R1978">
        <v>5</v>
      </c>
      <c r="S1978">
        <v>5</v>
      </c>
      <c r="T1978">
        <v>4.8</v>
      </c>
      <c r="U1978">
        <v>5</v>
      </c>
      <c r="V1978" t="s">
        <v>1618</v>
      </c>
      <c r="W1978" t="s">
        <v>1613</v>
      </c>
      <c r="X1978" t="s">
        <v>124</v>
      </c>
      <c r="Y1978">
        <v>24</v>
      </c>
      <c r="Z1978">
        <v>31</v>
      </c>
      <c r="AA1978" t="s">
        <v>44</v>
      </c>
      <c r="AB1978" t="s">
        <v>294</v>
      </c>
      <c r="AC1978" t="s">
        <v>219</v>
      </c>
      <c r="AD1978" t="s">
        <v>9845</v>
      </c>
      <c r="AE1978" t="s">
        <v>9846</v>
      </c>
      <c r="AF1978">
        <v>10152</v>
      </c>
    </row>
    <row r="1979" spans="1:32" x14ac:dyDescent="0.35">
      <c r="A1979">
        <v>2018</v>
      </c>
      <c r="B1979" t="s">
        <v>304</v>
      </c>
      <c r="C1979" t="s">
        <v>9847</v>
      </c>
      <c r="D1979" t="s">
        <v>34</v>
      </c>
      <c r="E1979" t="s">
        <v>9649</v>
      </c>
      <c r="F1979">
        <v>4.9000000000000004</v>
      </c>
      <c r="G1979">
        <v>19</v>
      </c>
      <c r="H1979" t="s">
        <v>36</v>
      </c>
      <c r="I1979" t="s">
        <v>8728</v>
      </c>
      <c r="J1979">
        <v>4.7</v>
      </c>
      <c r="K1979">
        <v>402</v>
      </c>
      <c r="L1979" t="s">
        <v>8729</v>
      </c>
      <c r="M1979" t="s">
        <v>699</v>
      </c>
      <c r="N1979" s="1" t="s">
        <v>3899</v>
      </c>
      <c r="O1979" t="s">
        <v>53</v>
      </c>
      <c r="P1979">
        <v>4.9000000000000004</v>
      </c>
      <c r="Q1979">
        <v>4.9000000000000004</v>
      </c>
      <c r="R1979">
        <v>4.8</v>
      </c>
      <c r="S1979">
        <v>4.8</v>
      </c>
      <c r="T1979">
        <v>4.9000000000000004</v>
      </c>
      <c r="U1979">
        <v>4.8</v>
      </c>
      <c r="V1979" t="s">
        <v>5070</v>
      </c>
      <c r="W1979" t="s">
        <v>4090</v>
      </c>
      <c r="X1979" t="s">
        <v>124</v>
      </c>
      <c r="Y1979">
        <v>22</v>
      </c>
      <c r="Z1979">
        <v>29</v>
      </c>
      <c r="AA1979" t="s">
        <v>44</v>
      </c>
      <c r="AB1979" t="s">
        <v>45</v>
      </c>
      <c r="AC1979" t="s">
        <v>938</v>
      </c>
      <c r="AD1979" t="s">
        <v>9848</v>
      </c>
      <c r="AE1979" t="s">
        <v>9849</v>
      </c>
      <c r="AF1979">
        <v>37907</v>
      </c>
    </row>
    <row r="1980" spans="1:32" x14ac:dyDescent="0.35">
      <c r="A1980">
        <v>2018</v>
      </c>
      <c r="B1980" t="s">
        <v>108</v>
      </c>
      <c r="C1980" t="s">
        <v>9850</v>
      </c>
      <c r="D1980" t="s">
        <v>634</v>
      </c>
      <c r="E1980" t="s">
        <v>3648</v>
      </c>
      <c r="F1980">
        <v>4.7</v>
      </c>
      <c r="G1980">
        <v>126</v>
      </c>
      <c r="H1980" t="s">
        <v>36</v>
      </c>
      <c r="I1980" t="s">
        <v>9851</v>
      </c>
      <c r="J1980">
        <v>4.5999999999999996</v>
      </c>
      <c r="K1980">
        <v>390</v>
      </c>
      <c r="L1980" t="s">
        <v>9852</v>
      </c>
      <c r="M1980" t="s">
        <v>699</v>
      </c>
      <c r="N1980" s="1" t="s">
        <v>2363</v>
      </c>
      <c r="O1980" t="s">
        <v>40</v>
      </c>
      <c r="P1980">
        <v>4.8</v>
      </c>
      <c r="Q1980">
        <v>4.7</v>
      </c>
      <c r="R1980">
        <v>4.5999999999999996</v>
      </c>
      <c r="S1980">
        <v>4.5</v>
      </c>
      <c r="T1980">
        <v>4.8</v>
      </c>
      <c r="U1980">
        <v>4.5999999999999996</v>
      </c>
      <c r="V1980" t="s">
        <v>639</v>
      </c>
      <c r="W1980" t="s">
        <v>42</v>
      </c>
      <c r="X1980" t="s">
        <v>124</v>
      </c>
      <c r="Y1980">
        <v>21</v>
      </c>
      <c r="Z1980">
        <v>28</v>
      </c>
      <c r="AA1980" t="s">
        <v>44</v>
      </c>
      <c r="AB1980" t="s">
        <v>125</v>
      </c>
      <c r="AC1980" t="s">
        <v>219</v>
      </c>
      <c r="AD1980" t="s">
        <v>9853</v>
      </c>
      <c r="AE1980" t="s">
        <v>9854</v>
      </c>
      <c r="AF1980">
        <v>39066</v>
      </c>
    </row>
    <row r="1981" spans="1:32" x14ac:dyDescent="0.35">
      <c r="A1981">
        <v>2021</v>
      </c>
      <c r="B1981" t="s">
        <v>129</v>
      </c>
      <c r="C1981" t="s">
        <v>130</v>
      </c>
      <c r="D1981" t="s">
        <v>34</v>
      </c>
      <c r="E1981" t="s">
        <v>9855</v>
      </c>
      <c r="F1981">
        <v>4.9000000000000004</v>
      </c>
      <c r="G1981">
        <v>21</v>
      </c>
      <c r="H1981" t="s">
        <v>36</v>
      </c>
      <c r="I1981" t="s">
        <v>9856</v>
      </c>
      <c r="J1981">
        <v>4.3</v>
      </c>
      <c r="K1981">
        <v>4495</v>
      </c>
      <c r="L1981" t="s">
        <v>9857</v>
      </c>
      <c r="M1981" t="s">
        <v>39</v>
      </c>
      <c r="N1981">
        <v>91401</v>
      </c>
      <c r="O1981" t="s">
        <v>53</v>
      </c>
      <c r="P1981">
        <v>5</v>
      </c>
      <c r="Q1981">
        <v>4.9000000000000004</v>
      </c>
      <c r="R1981">
        <v>5</v>
      </c>
      <c r="S1981">
        <v>4.9000000000000004</v>
      </c>
      <c r="T1981">
        <v>5</v>
      </c>
      <c r="U1981">
        <v>5</v>
      </c>
      <c r="V1981" t="s">
        <v>768</v>
      </c>
      <c r="W1981" t="s">
        <v>42</v>
      </c>
      <c r="X1981" t="s">
        <v>95</v>
      </c>
      <c r="Y1981">
        <v>15</v>
      </c>
      <c r="Z1981">
        <v>24</v>
      </c>
      <c r="AA1981" t="s">
        <v>44</v>
      </c>
      <c r="AB1981" t="s">
        <v>45</v>
      </c>
      <c r="AC1981" t="s">
        <v>136</v>
      </c>
      <c r="AD1981" t="s">
        <v>9858</v>
      </c>
      <c r="AE1981" t="s">
        <v>9859</v>
      </c>
      <c r="AF1981">
        <v>17808</v>
      </c>
    </row>
    <row r="1982" spans="1:32" x14ac:dyDescent="0.35">
      <c r="A1982">
        <v>2019</v>
      </c>
      <c r="B1982" t="s">
        <v>288</v>
      </c>
      <c r="C1982" t="s">
        <v>3625</v>
      </c>
      <c r="D1982" t="s">
        <v>34</v>
      </c>
      <c r="E1982" t="s">
        <v>9860</v>
      </c>
      <c r="F1982">
        <v>4.8</v>
      </c>
      <c r="G1982">
        <v>7</v>
      </c>
      <c r="H1982" t="s">
        <v>36</v>
      </c>
      <c r="I1982" t="s">
        <v>9861</v>
      </c>
      <c r="J1982">
        <v>4.8</v>
      </c>
      <c r="K1982">
        <v>2080</v>
      </c>
      <c r="L1982" t="s">
        <v>9862</v>
      </c>
      <c r="M1982" t="s">
        <v>39</v>
      </c>
      <c r="N1982">
        <v>90211</v>
      </c>
      <c r="O1982" t="s">
        <v>40</v>
      </c>
      <c r="P1982">
        <v>4.5999999999999996</v>
      </c>
      <c r="Q1982">
        <v>4.9000000000000004</v>
      </c>
      <c r="R1982">
        <v>4.9000000000000004</v>
      </c>
      <c r="S1982">
        <v>4.9000000000000004</v>
      </c>
      <c r="T1982">
        <v>4.5999999999999996</v>
      </c>
      <c r="U1982">
        <v>4.9000000000000004</v>
      </c>
      <c r="V1982" t="s">
        <v>818</v>
      </c>
      <c r="W1982" t="s">
        <v>42</v>
      </c>
      <c r="X1982" t="s">
        <v>124</v>
      </c>
      <c r="Y1982">
        <v>19</v>
      </c>
      <c r="Z1982">
        <v>24</v>
      </c>
      <c r="AA1982" t="s">
        <v>44</v>
      </c>
      <c r="AB1982" t="s">
        <v>45</v>
      </c>
      <c r="AC1982" t="s">
        <v>1645</v>
      </c>
      <c r="AD1982" t="s">
        <v>9863</v>
      </c>
      <c r="AE1982" t="s">
        <v>9864</v>
      </c>
      <c r="AF1982">
        <v>16195</v>
      </c>
    </row>
    <row r="1983" spans="1:32" x14ac:dyDescent="0.35">
      <c r="A1983">
        <v>2019</v>
      </c>
      <c r="B1983" t="s">
        <v>32</v>
      </c>
      <c r="C1983" t="s">
        <v>33</v>
      </c>
      <c r="D1983" t="s">
        <v>34</v>
      </c>
      <c r="E1983" t="s">
        <v>2110</v>
      </c>
      <c r="F1983">
        <v>4.5999999999999996</v>
      </c>
      <c r="G1983">
        <v>45</v>
      </c>
      <c r="H1983" t="s">
        <v>36</v>
      </c>
      <c r="I1983" t="s">
        <v>9865</v>
      </c>
      <c r="J1983">
        <v>2.4</v>
      </c>
      <c r="K1983">
        <v>6</v>
      </c>
      <c r="L1983" t="s">
        <v>9866</v>
      </c>
      <c r="M1983" t="s">
        <v>39</v>
      </c>
      <c r="N1983">
        <v>90504</v>
      </c>
      <c r="O1983" t="s">
        <v>40</v>
      </c>
      <c r="P1983">
        <v>4.7</v>
      </c>
      <c r="Q1983">
        <v>4.5999999999999996</v>
      </c>
      <c r="R1983">
        <v>4.5999999999999996</v>
      </c>
      <c r="S1983">
        <v>4.4000000000000004</v>
      </c>
      <c r="T1983">
        <v>4.5999999999999996</v>
      </c>
      <c r="U1983">
        <v>4.7</v>
      </c>
      <c r="V1983" t="s">
        <v>838</v>
      </c>
      <c r="W1983" t="s">
        <v>42</v>
      </c>
      <c r="X1983" t="s">
        <v>6580</v>
      </c>
      <c r="Y1983">
        <v>19</v>
      </c>
      <c r="Z1983">
        <v>27</v>
      </c>
      <c r="AA1983" t="s">
        <v>44</v>
      </c>
      <c r="AB1983" t="s">
        <v>45</v>
      </c>
      <c r="AC1983" t="s">
        <v>46</v>
      </c>
      <c r="AD1983" t="s">
        <v>9867</v>
      </c>
      <c r="AE1983">
        <v>22906380</v>
      </c>
      <c r="AF1983">
        <v>47211</v>
      </c>
    </row>
    <row r="1984" spans="1:32" x14ac:dyDescent="0.35">
      <c r="A1984">
        <v>2020</v>
      </c>
      <c r="B1984" t="s">
        <v>516</v>
      </c>
      <c r="C1984" t="s">
        <v>7332</v>
      </c>
      <c r="D1984" t="s">
        <v>34</v>
      </c>
      <c r="E1984" t="s">
        <v>9868</v>
      </c>
      <c r="F1984">
        <v>4.8</v>
      </c>
      <c r="G1984">
        <v>32</v>
      </c>
      <c r="H1984" t="s">
        <v>36</v>
      </c>
      <c r="I1984" t="s">
        <v>9869</v>
      </c>
      <c r="J1984">
        <v>4.5</v>
      </c>
      <c r="K1984">
        <v>1003</v>
      </c>
      <c r="L1984" t="s">
        <v>9870</v>
      </c>
      <c r="M1984" t="s">
        <v>39</v>
      </c>
      <c r="N1984">
        <v>90621</v>
      </c>
      <c r="O1984" t="s">
        <v>53</v>
      </c>
      <c r="P1984">
        <v>4.8</v>
      </c>
      <c r="Q1984">
        <v>4.8</v>
      </c>
      <c r="R1984">
        <v>4.7</v>
      </c>
      <c r="S1984">
        <v>4.7</v>
      </c>
      <c r="T1984">
        <v>4.9000000000000004</v>
      </c>
      <c r="U1984">
        <v>4.9000000000000004</v>
      </c>
      <c r="V1984" t="s">
        <v>521</v>
      </c>
      <c r="W1984" t="s">
        <v>42</v>
      </c>
      <c r="X1984" t="s">
        <v>124</v>
      </c>
      <c r="Y1984">
        <v>20</v>
      </c>
      <c r="Z1984">
        <v>26</v>
      </c>
      <c r="AA1984" t="s">
        <v>44</v>
      </c>
      <c r="AB1984" t="s">
        <v>151</v>
      </c>
      <c r="AC1984" t="s">
        <v>4875</v>
      </c>
      <c r="AD1984" t="s">
        <v>9871</v>
      </c>
      <c r="AE1984" t="s">
        <v>9872</v>
      </c>
      <c r="AF1984">
        <v>17740</v>
      </c>
    </row>
    <row r="1985" spans="1:32" x14ac:dyDescent="0.35">
      <c r="A1985">
        <v>2015</v>
      </c>
      <c r="B1985" t="s">
        <v>108</v>
      </c>
      <c r="C1985" t="s">
        <v>6078</v>
      </c>
      <c r="D1985" t="s">
        <v>34</v>
      </c>
      <c r="E1985" t="s">
        <v>9873</v>
      </c>
      <c r="F1985">
        <v>4.8</v>
      </c>
      <c r="G1985">
        <v>10</v>
      </c>
      <c r="H1985" t="s">
        <v>36</v>
      </c>
      <c r="I1985" t="s">
        <v>9481</v>
      </c>
      <c r="J1985">
        <v>4.5999999999999996</v>
      </c>
      <c r="K1985">
        <v>394</v>
      </c>
      <c r="L1985" t="s">
        <v>9482</v>
      </c>
      <c r="M1985" t="s">
        <v>74</v>
      </c>
      <c r="N1985">
        <v>89146</v>
      </c>
      <c r="O1985" t="s">
        <v>94</v>
      </c>
      <c r="P1985">
        <v>4.7</v>
      </c>
      <c r="Q1985">
        <v>4.8</v>
      </c>
      <c r="R1985">
        <v>4.8</v>
      </c>
      <c r="S1985">
        <v>4.7</v>
      </c>
      <c r="T1985">
        <v>4.9000000000000004</v>
      </c>
      <c r="U1985">
        <v>4.8</v>
      </c>
      <c r="V1985" t="s">
        <v>712</v>
      </c>
      <c r="W1985" t="s">
        <v>77</v>
      </c>
      <c r="X1985" t="s">
        <v>124</v>
      </c>
      <c r="Y1985">
        <v>12</v>
      </c>
      <c r="Z1985">
        <v>15</v>
      </c>
      <c r="AA1985" t="s">
        <v>44</v>
      </c>
      <c r="AB1985" t="s">
        <v>113</v>
      </c>
      <c r="AC1985" t="s">
        <v>1560</v>
      </c>
      <c r="AD1985" t="s">
        <v>9874</v>
      </c>
      <c r="AE1985" t="s">
        <v>9875</v>
      </c>
      <c r="AF1985">
        <v>26286</v>
      </c>
    </row>
    <row r="1986" spans="1:32" x14ac:dyDescent="0.35">
      <c r="A1986">
        <v>2018</v>
      </c>
      <c r="B1986" t="s">
        <v>129</v>
      </c>
      <c r="C1986" t="s">
        <v>9876</v>
      </c>
      <c r="D1986" t="s">
        <v>34</v>
      </c>
      <c r="E1986" t="s">
        <v>1903</v>
      </c>
      <c r="F1986">
        <v>4.8</v>
      </c>
      <c r="G1986">
        <v>201</v>
      </c>
      <c r="H1986" t="s">
        <v>36</v>
      </c>
      <c r="I1986" t="s">
        <v>7884</v>
      </c>
      <c r="J1986">
        <v>4.5</v>
      </c>
      <c r="K1986">
        <v>902</v>
      </c>
      <c r="L1986" t="s">
        <v>7885</v>
      </c>
      <c r="M1986" t="s">
        <v>121</v>
      </c>
      <c r="N1986">
        <v>85382</v>
      </c>
      <c r="O1986" t="s">
        <v>53</v>
      </c>
      <c r="P1986">
        <v>4.8</v>
      </c>
      <c r="Q1986">
        <v>4.7</v>
      </c>
      <c r="R1986">
        <v>4.8</v>
      </c>
      <c r="S1986">
        <v>4.5999999999999996</v>
      </c>
      <c r="T1986">
        <v>4.9000000000000004</v>
      </c>
      <c r="U1986">
        <v>4.8</v>
      </c>
      <c r="V1986" t="s">
        <v>9877</v>
      </c>
      <c r="W1986" t="s">
        <v>77</v>
      </c>
      <c r="X1986" t="s">
        <v>95</v>
      </c>
      <c r="Y1986">
        <v>19</v>
      </c>
      <c r="Z1986">
        <v>30</v>
      </c>
      <c r="AA1986" t="s">
        <v>44</v>
      </c>
      <c r="AB1986" t="s">
        <v>45</v>
      </c>
      <c r="AC1986" t="s">
        <v>474</v>
      </c>
      <c r="AD1986" t="s">
        <v>9878</v>
      </c>
      <c r="AE1986" t="s">
        <v>9879</v>
      </c>
      <c r="AF1986">
        <v>16132</v>
      </c>
    </row>
    <row r="1987" spans="1:32" x14ac:dyDescent="0.35">
      <c r="A1987">
        <v>2020</v>
      </c>
      <c r="B1987" t="s">
        <v>339</v>
      </c>
      <c r="C1987" t="s">
        <v>2674</v>
      </c>
      <c r="D1987" t="s">
        <v>34</v>
      </c>
      <c r="E1987" t="s">
        <v>7591</v>
      </c>
      <c r="F1987">
        <v>4.0999999999999996</v>
      </c>
      <c r="G1987">
        <v>16</v>
      </c>
      <c r="H1987" t="s">
        <v>36</v>
      </c>
      <c r="I1987" t="s">
        <v>9880</v>
      </c>
      <c r="J1987">
        <v>1</v>
      </c>
      <c r="K1987">
        <v>3</v>
      </c>
      <c r="L1987" t="s">
        <v>9881</v>
      </c>
      <c r="M1987" t="s">
        <v>9882</v>
      </c>
      <c r="N1987" t="s">
        <v>9883</v>
      </c>
      <c r="O1987" t="s">
        <v>94</v>
      </c>
      <c r="P1987">
        <v>4.5999999999999996</v>
      </c>
      <c r="Q1987">
        <v>4.5</v>
      </c>
      <c r="R1987">
        <v>3.7</v>
      </c>
      <c r="S1987">
        <v>3.7</v>
      </c>
      <c r="T1987">
        <v>4.7</v>
      </c>
      <c r="U1987">
        <v>3.5</v>
      </c>
      <c r="V1987" t="s">
        <v>2677</v>
      </c>
      <c r="W1987" t="s">
        <v>505</v>
      </c>
      <c r="X1987" t="s">
        <v>124</v>
      </c>
      <c r="Y1987">
        <v>20</v>
      </c>
      <c r="Z1987">
        <v>27</v>
      </c>
      <c r="AA1987" t="s">
        <v>44</v>
      </c>
      <c r="AB1987" t="s">
        <v>198</v>
      </c>
      <c r="AC1987" t="s">
        <v>1614</v>
      </c>
      <c r="AD1987" t="s">
        <v>9884</v>
      </c>
      <c r="AE1987" t="s">
        <v>9885</v>
      </c>
      <c r="AF1987">
        <v>48662</v>
      </c>
    </row>
    <row r="1988" spans="1:32" x14ac:dyDescent="0.35">
      <c r="A1988">
        <v>2019</v>
      </c>
      <c r="B1988" t="s">
        <v>257</v>
      </c>
      <c r="C1988" t="s">
        <v>1079</v>
      </c>
      <c r="D1988" t="s">
        <v>34</v>
      </c>
      <c r="E1988" t="s">
        <v>8633</v>
      </c>
      <c r="F1988">
        <v>4.7</v>
      </c>
      <c r="G1988">
        <v>55</v>
      </c>
      <c r="H1988" t="s">
        <v>36</v>
      </c>
      <c r="I1988" t="s">
        <v>9886</v>
      </c>
      <c r="J1988">
        <v>4.7</v>
      </c>
      <c r="K1988">
        <v>347</v>
      </c>
      <c r="L1988" t="s">
        <v>9887</v>
      </c>
      <c r="M1988" t="s">
        <v>121</v>
      </c>
      <c r="N1988">
        <v>85054</v>
      </c>
      <c r="O1988" t="s">
        <v>53</v>
      </c>
      <c r="P1988">
        <v>5</v>
      </c>
      <c r="Q1988">
        <v>4.9000000000000004</v>
      </c>
      <c r="R1988">
        <v>4.9000000000000004</v>
      </c>
      <c r="S1988">
        <v>4.4000000000000004</v>
      </c>
      <c r="T1988">
        <v>4.7</v>
      </c>
      <c r="U1988">
        <v>4.5999999999999996</v>
      </c>
      <c r="V1988" t="s">
        <v>428</v>
      </c>
      <c r="W1988" t="s">
        <v>42</v>
      </c>
      <c r="X1988" t="s">
        <v>124</v>
      </c>
      <c r="Y1988">
        <v>20</v>
      </c>
      <c r="Z1988">
        <v>26</v>
      </c>
      <c r="AA1988" t="s">
        <v>44</v>
      </c>
      <c r="AB1988" t="s">
        <v>45</v>
      </c>
      <c r="AC1988" t="s">
        <v>264</v>
      </c>
      <c r="AD1988" t="s">
        <v>9888</v>
      </c>
      <c r="AE1988" t="s">
        <v>9889</v>
      </c>
      <c r="AF1988">
        <v>35025</v>
      </c>
    </row>
    <row r="1989" spans="1:32" x14ac:dyDescent="0.35">
      <c r="A1989">
        <v>2021</v>
      </c>
      <c r="B1989" t="s">
        <v>32</v>
      </c>
      <c r="C1989" t="s">
        <v>1771</v>
      </c>
      <c r="D1989" t="s">
        <v>34</v>
      </c>
      <c r="E1989" t="s">
        <v>1100</v>
      </c>
      <c r="F1989">
        <v>4.8</v>
      </c>
      <c r="G1989">
        <v>74</v>
      </c>
      <c r="H1989" t="s">
        <v>36</v>
      </c>
      <c r="I1989" t="s">
        <v>8332</v>
      </c>
      <c r="J1989">
        <v>4.5999999999999996</v>
      </c>
      <c r="K1989">
        <v>2395</v>
      </c>
      <c r="L1989" t="s">
        <v>8333</v>
      </c>
      <c r="M1989" t="s">
        <v>121</v>
      </c>
      <c r="N1989">
        <v>85284</v>
      </c>
      <c r="O1989" t="s">
        <v>40</v>
      </c>
      <c r="P1989">
        <v>4.8</v>
      </c>
      <c r="Q1989">
        <v>4.7</v>
      </c>
      <c r="R1989">
        <v>4.8</v>
      </c>
      <c r="S1989">
        <v>4.7</v>
      </c>
      <c r="T1989">
        <v>4.9000000000000004</v>
      </c>
      <c r="U1989">
        <v>4.9000000000000004</v>
      </c>
      <c r="V1989" t="s">
        <v>2939</v>
      </c>
      <c r="W1989" t="s">
        <v>77</v>
      </c>
      <c r="X1989" t="s">
        <v>43</v>
      </c>
      <c r="Y1989">
        <v>30</v>
      </c>
      <c r="Z1989">
        <v>38</v>
      </c>
      <c r="AA1989" t="s">
        <v>44</v>
      </c>
      <c r="AB1989" t="s">
        <v>78</v>
      </c>
      <c r="AC1989" t="s">
        <v>3390</v>
      </c>
      <c r="AD1989" t="s">
        <v>9890</v>
      </c>
      <c r="AE1989" t="s">
        <v>9891</v>
      </c>
      <c r="AF1989">
        <v>19700</v>
      </c>
    </row>
    <row r="1990" spans="1:32" x14ac:dyDescent="0.35">
      <c r="A1990">
        <v>2020</v>
      </c>
      <c r="B1990" t="s">
        <v>81</v>
      </c>
      <c r="C1990" t="s">
        <v>3989</v>
      </c>
      <c r="D1990" t="s">
        <v>34</v>
      </c>
      <c r="E1990" t="s">
        <v>9892</v>
      </c>
      <c r="F1990">
        <v>4.9000000000000004</v>
      </c>
      <c r="G1990">
        <v>52</v>
      </c>
      <c r="H1990" t="s">
        <v>36</v>
      </c>
      <c r="I1990" t="s">
        <v>6210</v>
      </c>
      <c r="J1990">
        <v>4.3</v>
      </c>
      <c r="K1990">
        <v>1366</v>
      </c>
      <c r="L1990" t="s">
        <v>6211</v>
      </c>
      <c r="M1990" t="s">
        <v>121</v>
      </c>
      <c r="N1990">
        <v>85260</v>
      </c>
      <c r="O1990" t="s">
        <v>53</v>
      </c>
      <c r="P1990">
        <v>4.9000000000000004</v>
      </c>
      <c r="Q1990">
        <v>4.8</v>
      </c>
      <c r="R1990">
        <v>4.9000000000000004</v>
      </c>
      <c r="S1990">
        <v>4.8</v>
      </c>
      <c r="T1990">
        <v>4.8</v>
      </c>
      <c r="U1990">
        <v>5</v>
      </c>
      <c r="V1990" t="s">
        <v>1121</v>
      </c>
      <c r="W1990" t="s">
        <v>77</v>
      </c>
      <c r="X1990" t="s">
        <v>43</v>
      </c>
      <c r="Y1990">
        <v>22</v>
      </c>
      <c r="Z1990">
        <v>32</v>
      </c>
      <c r="AA1990" t="s">
        <v>44</v>
      </c>
      <c r="AB1990" t="s">
        <v>45</v>
      </c>
      <c r="AC1990" t="s">
        <v>46</v>
      </c>
      <c r="AD1990" t="s">
        <v>9893</v>
      </c>
      <c r="AE1990" t="s">
        <v>9894</v>
      </c>
      <c r="AF1990">
        <v>14804</v>
      </c>
    </row>
    <row r="1991" spans="1:32" x14ac:dyDescent="0.35">
      <c r="A1991">
        <v>2017</v>
      </c>
      <c r="B1991" t="s">
        <v>187</v>
      </c>
      <c r="C1991" t="s">
        <v>5302</v>
      </c>
      <c r="D1991" t="s">
        <v>34</v>
      </c>
      <c r="E1991" t="s">
        <v>9895</v>
      </c>
      <c r="F1991">
        <v>4.8</v>
      </c>
      <c r="G1991">
        <v>367</v>
      </c>
      <c r="H1991" t="s">
        <v>36</v>
      </c>
      <c r="I1991" t="s">
        <v>9896</v>
      </c>
      <c r="J1991">
        <v>4.7</v>
      </c>
      <c r="K1991">
        <v>1677</v>
      </c>
      <c r="L1991" t="s">
        <v>9897</v>
      </c>
      <c r="M1991" t="s">
        <v>121</v>
      </c>
      <c r="N1991">
        <v>85705</v>
      </c>
      <c r="O1991" t="s">
        <v>53</v>
      </c>
      <c r="P1991">
        <v>4.8</v>
      </c>
      <c r="Q1991">
        <v>4.7</v>
      </c>
      <c r="R1991">
        <v>4.7</v>
      </c>
      <c r="S1991">
        <v>4.7</v>
      </c>
      <c r="T1991">
        <v>4.7</v>
      </c>
      <c r="U1991">
        <v>4.8</v>
      </c>
      <c r="V1991" t="s">
        <v>7045</v>
      </c>
      <c r="W1991" t="s">
        <v>1522</v>
      </c>
      <c r="X1991" t="s">
        <v>124</v>
      </c>
      <c r="Y1991">
        <v>20</v>
      </c>
      <c r="Z1991">
        <v>27</v>
      </c>
      <c r="AA1991" t="s">
        <v>44</v>
      </c>
      <c r="AB1991" t="s">
        <v>78</v>
      </c>
      <c r="AC1991" t="s">
        <v>5306</v>
      </c>
      <c r="AD1991" t="s">
        <v>9898</v>
      </c>
      <c r="AE1991" t="s">
        <v>9899</v>
      </c>
      <c r="AF1991">
        <v>46241</v>
      </c>
    </row>
    <row r="1992" spans="1:32" x14ac:dyDescent="0.35">
      <c r="A1992">
        <v>2020</v>
      </c>
      <c r="B1992" t="s">
        <v>732</v>
      </c>
      <c r="C1992" t="s">
        <v>8089</v>
      </c>
      <c r="D1992" t="s">
        <v>34</v>
      </c>
      <c r="E1992" t="s">
        <v>6262</v>
      </c>
      <c r="F1992">
        <v>4.7</v>
      </c>
      <c r="G1992">
        <v>79</v>
      </c>
      <c r="H1992" t="s">
        <v>36</v>
      </c>
      <c r="I1992" t="s">
        <v>9900</v>
      </c>
      <c r="J1992">
        <v>4.4000000000000004</v>
      </c>
      <c r="K1992">
        <v>564</v>
      </c>
      <c r="L1992" t="s">
        <v>9901</v>
      </c>
      <c r="M1992" t="s">
        <v>784</v>
      </c>
      <c r="N1992">
        <v>97225</v>
      </c>
      <c r="O1992" t="s">
        <v>53</v>
      </c>
      <c r="P1992">
        <v>4.8</v>
      </c>
      <c r="Q1992">
        <v>4.7</v>
      </c>
      <c r="R1992">
        <v>4.5999999999999996</v>
      </c>
      <c r="S1992">
        <v>4.5</v>
      </c>
      <c r="T1992">
        <v>4.8</v>
      </c>
      <c r="U1992">
        <v>4.5999999999999996</v>
      </c>
      <c r="V1992" t="s">
        <v>973</v>
      </c>
      <c r="W1992" t="s">
        <v>455</v>
      </c>
      <c r="X1992" t="s">
        <v>124</v>
      </c>
      <c r="Y1992">
        <v>21</v>
      </c>
      <c r="Z1992">
        <v>26</v>
      </c>
      <c r="AA1992" t="s">
        <v>44</v>
      </c>
      <c r="AB1992" t="s">
        <v>125</v>
      </c>
      <c r="AC1992" t="s">
        <v>219</v>
      </c>
      <c r="AD1992" t="s">
        <v>9902</v>
      </c>
      <c r="AE1992" t="s">
        <v>9903</v>
      </c>
      <c r="AF1992">
        <v>15926</v>
      </c>
    </row>
    <row r="1993" spans="1:32" x14ac:dyDescent="0.35">
      <c r="A1993">
        <v>2019</v>
      </c>
      <c r="B1993" t="s">
        <v>409</v>
      </c>
      <c r="C1993" t="s">
        <v>1691</v>
      </c>
      <c r="D1993" t="s">
        <v>34</v>
      </c>
      <c r="E1993" t="s">
        <v>9904</v>
      </c>
      <c r="F1993">
        <v>4.8</v>
      </c>
      <c r="G1993">
        <v>224</v>
      </c>
      <c r="H1993" t="s">
        <v>36</v>
      </c>
      <c r="I1993" t="s">
        <v>9905</v>
      </c>
      <c r="J1993">
        <v>3</v>
      </c>
      <c r="K1993">
        <v>4</v>
      </c>
      <c r="L1993" t="s">
        <v>9906</v>
      </c>
      <c r="M1993" t="s">
        <v>797</v>
      </c>
      <c r="N1993">
        <v>80123</v>
      </c>
      <c r="O1993" t="s">
        <v>53</v>
      </c>
      <c r="P1993">
        <v>4.9000000000000004</v>
      </c>
      <c r="Q1993">
        <v>4.9000000000000004</v>
      </c>
      <c r="R1993">
        <v>4.8</v>
      </c>
      <c r="S1993">
        <v>4.5999999999999996</v>
      </c>
      <c r="T1993">
        <v>4.9000000000000004</v>
      </c>
      <c r="U1993">
        <v>4.8</v>
      </c>
      <c r="V1993" t="s">
        <v>566</v>
      </c>
      <c r="W1993" t="s">
        <v>42</v>
      </c>
      <c r="X1993" t="s">
        <v>55</v>
      </c>
      <c r="Y1993">
        <v>18</v>
      </c>
      <c r="Z1993">
        <v>25</v>
      </c>
      <c r="AA1993" t="s">
        <v>44</v>
      </c>
      <c r="AB1993" t="s">
        <v>45</v>
      </c>
      <c r="AC1993" t="s">
        <v>474</v>
      </c>
      <c r="AD1993" t="s">
        <v>9907</v>
      </c>
      <c r="AE1993" t="s">
        <v>9908</v>
      </c>
      <c r="AF1993">
        <v>33295</v>
      </c>
    </row>
    <row r="1994" spans="1:32" x14ac:dyDescent="0.35">
      <c r="A1994">
        <v>2021</v>
      </c>
      <c r="B1994" t="s">
        <v>257</v>
      </c>
      <c r="C1994" t="s">
        <v>9909</v>
      </c>
      <c r="D1994" t="s">
        <v>1080</v>
      </c>
      <c r="E1994" t="s">
        <v>9910</v>
      </c>
      <c r="F1994">
        <v>4.9000000000000004</v>
      </c>
      <c r="G1994">
        <v>3</v>
      </c>
      <c r="H1994" t="s">
        <v>36</v>
      </c>
      <c r="I1994" t="s">
        <v>5815</v>
      </c>
      <c r="J1994">
        <v>4.7</v>
      </c>
      <c r="K1994">
        <v>1804</v>
      </c>
      <c r="L1994" t="s">
        <v>5816</v>
      </c>
      <c r="M1994" t="s">
        <v>797</v>
      </c>
      <c r="N1994">
        <v>80129</v>
      </c>
      <c r="O1994" t="s">
        <v>75</v>
      </c>
      <c r="P1994">
        <v>4.7</v>
      </c>
      <c r="Q1994">
        <v>5</v>
      </c>
      <c r="R1994">
        <v>5</v>
      </c>
      <c r="S1994">
        <v>4.7</v>
      </c>
      <c r="T1994">
        <v>5</v>
      </c>
      <c r="U1994">
        <v>5</v>
      </c>
      <c r="V1994" t="s">
        <v>428</v>
      </c>
      <c r="W1994" t="s">
        <v>42</v>
      </c>
      <c r="X1994" t="s">
        <v>124</v>
      </c>
      <c r="Y1994">
        <v>23</v>
      </c>
      <c r="Z1994">
        <v>32</v>
      </c>
      <c r="AA1994" t="s">
        <v>44</v>
      </c>
      <c r="AB1994" t="s">
        <v>45</v>
      </c>
      <c r="AC1994" t="s">
        <v>219</v>
      </c>
      <c r="AD1994" t="s">
        <v>9911</v>
      </c>
      <c r="AE1994" t="s">
        <v>9912</v>
      </c>
      <c r="AF1994">
        <v>13407</v>
      </c>
    </row>
    <row r="1995" spans="1:32" x14ac:dyDescent="0.35">
      <c r="A1995">
        <v>2017</v>
      </c>
      <c r="B1995" t="s">
        <v>108</v>
      </c>
      <c r="C1995" t="s">
        <v>4815</v>
      </c>
      <c r="D1995" t="s">
        <v>34</v>
      </c>
      <c r="E1995" t="s">
        <v>9913</v>
      </c>
      <c r="F1995">
        <v>4.8</v>
      </c>
      <c r="G1995">
        <v>13</v>
      </c>
      <c r="H1995" t="s">
        <v>36</v>
      </c>
      <c r="I1995" t="s">
        <v>8347</v>
      </c>
      <c r="J1995">
        <v>4.3</v>
      </c>
      <c r="K1995">
        <v>1482</v>
      </c>
      <c r="L1995" t="s">
        <v>8348</v>
      </c>
      <c r="M1995" t="s">
        <v>797</v>
      </c>
      <c r="N1995">
        <v>80122</v>
      </c>
      <c r="O1995" t="s">
        <v>94</v>
      </c>
      <c r="P1995">
        <v>4.9000000000000004</v>
      </c>
      <c r="Q1995">
        <v>4.8</v>
      </c>
      <c r="R1995">
        <v>4.9000000000000004</v>
      </c>
      <c r="S1995">
        <v>4.7</v>
      </c>
      <c r="T1995">
        <v>4.8</v>
      </c>
      <c r="U1995">
        <v>4.8</v>
      </c>
      <c r="V1995" t="s">
        <v>639</v>
      </c>
      <c r="W1995" t="s">
        <v>77</v>
      </c>
      <c r="X1995" t="s">
        <v>124</v>
      </c>
      <c r="Y1995">
        <v>17</v>
      </c>
      <c r="Z1995">
        <v>23</v>
      </c>
      <c r="AA1995" t="s">
        <v>44</v>
      </c>
      <c r="AB1995" t="s">
        <v>125</v>
      </c>
      <c r="AC1995" t="s">
        <v>714</v>
      </c>
      <c r="AD1995" t="s">
        <v>9914</v>
      </c>
      <c r="AE1995" t="s">
        <v>9915</v>
      </c>
      <c r="AF1995">
        <v>70000</v>
      </c>
    </row>
    <row r="1996" spans="1:32" x14ac:dyDescent="0.35">
      <c r="A1996">
        <v>2014</v>
      </c>
      <c r="B1996" t="s">
        <v>108</v>
      </c>
      <c r="C1996" t="s">
        <v>600</v>
      </c>
      <c r="D1996" t="s">
        <v>34</v>
      </c>
      <c r="E1996" t="s">
        <v>9916</v>
      </c>
      <c r="F1996">
        <v>4.8</v>
      </c>
      <c r="G1996">
        <v>176</v>
      </c>
      <c r="H1996" t="s">
        <v>36</v>
      </c>
      <c r="I1996" t="s">
        <v>9917</v>
      </c>
      <c r="J1996">
        <v>4.0999999999999996</v>
      </c>
      <c r="K1996">
        <v>870</v>
      </c>
      <c r="L1996" t="s">
        <v>9918</v>
      </c>
      <c r="M1996" t="s">
        <v>797</v>
      </c>
      <c r="N1996">
        <v>80112</v>
      </c>
      <c r="O1996" t="s">
        <v>53</v>
      </c>
      <c r="P1996">
        <v>4.9000000000000004</v>
      </c>
      <c r="Q1996">
        <v>4.8</v>
      </c>
      <c r="R1996">
        <v>4.8</v>
      </c>
      <c r="S1996">
        <v>4.5999999999999996</v>
      </c>
      <c r="T1996">
        <v>4.9000000000000004</v>
      </c>
      <c r="U1996">
        <v>4.8</v>
      </c>
      <c r="V1996" t="s">
        <v>3528</v>
      </c>
      <c r="W1996" t="s">
        <v>77</v>
      </c>
      <c r="X1996" t="s">
        <v>124</v>
      </c>
      <c r="Y1996">
        <v>21</v>
      </c>
      <c r="Z1996">
        <v>29</v>
      </c>
      <c r="AA1996" t="s">
        <v>44</v>
      </c>
      <c r="AB1996" t="s">
        <v>113</v>
      </c>
      <c r="AC1996" t="s">
        <v>114</v>
      </c>
      <c r="AD1996" t="s">
        <v>9919</v>
      </c>
      <c r="AE1996" t="s">
        <v>9920</v>
      </c>
      <c r="AF1996">
        <v>86859</v>
      </c>
    </row>
    <row r="1997" spans="1:32" x14ac:dyDescent="0.35">
      <c r="A1997">
        <v>2019</v>
      </c>
      <c r="B1997" t="s">
        <v>81</v>
      </c>
      <c r="C1997" t="s">
        <v>2234</v>
      </c>
      <c r="D1997" t="s">
        <v>34</v>
      </c>
      <c r="E1997" t="s">
        <v>9921</v>
      </c>
      <c r="F1997">
        <v>4.7</v>
      </c>
      <c r="G1997">
        <v>24</v>
      </c>
      <c r="H1997" t="s">
        <v>36</v>
      </c>
      <c r="I1997" t="s">
        <v>9162</v>
      </c>
      <c r="J1997">
        <v>4.7</v>
      </c>
      <c r="K1997">
        <v>1703</v>
      </c>
      <c r="L1997" t="s">
        <v>9163</v>
      </c>
      <c r="M1997" t="s">
        <v>797</v>
      </c>
      <c r="N1997">
        <v>80233</v>
      </c>
      <c r="O1997" t="s">
        <v>53</v>
      </c>
      <c r="P1997">
        <v>4.8</v>
      </c>
      <c r="Q1997">
        <v>4.5999999999999996</v>
      </c>
      <c r="R1997">
        <v>4.5999999999999996</v>
      </c>
      <c r="S1997">
        <v>4.5</v>
      </c>
      <c r="T1997">
        <v>4.5999999999999996</v>
      </c>
      <c r="U1997">
        <v>4.8</v>
      </c>
      <c r="V1997" t="s">
        <v>1925</v>
      </c>
      <c r="W1997" t="s">
        <v>42</v>
      </c>
      <c r="X1997" t="s">
        <v>55</v>
      </c>
      <c r="Y1997">
        <v>15</v>
      </c>
      <c r="Z1997">
        <v>18</v>
      </c>
      <c r="AA1997" t="s">
        <v>44</v>
      </c>
      <c r="AB1997" t="s">
        <v>151</v>
      </c>
      <c r="AC1997" t="s">
        <v>1134</v>
      </c>
      <c r="AD1997" t="s">
        <v>9922</v>
      </c>
      <c r="AE1997" t="s">
        <v>9923</v>
      </c>
      <c r="AF1997">
        <v>35854</v>
      </c>
    </row>
    <row r="1998" spans="1:32" x14ac:dyDescent="0.35">
      <c r="A1998">
        <v>2021</v>
      </c>
      <c r="B1998" t="s">
        <v>257</v>
      </c>
      <c r="C1998" t="s">
        <v>667</v>
      </c>
      <c r="D1998" t="s">
        <v>1080</v>
      </c>
      <c r="E1998" t="s">
        <v>9924</v>
      </c>
      <c r="F1998">
        <v>4.7</v>
      </c>
      <c r="G1998">
        <v>29</v>
      </c>
      <c r="H1998" t="s">
        <v>36</v>
      </c>
      <c r="I1998" t="s">
        <v>9925</v>
      </c>
      <c r="J1998">
        <v>4.5999999999999996</v>
      </c>
      <c r="K1998">
        <v>397</v>
      </c>
      <c r="L1998" t="s">
        <v>9926</v>
      </c>
      <c r="M1998" t="s">
        <v>797</v>
      </c>
      <c r="N1998">
        <v>80538</v>
      </c>
      <c r="O1998" t="s">
        <v>53</v>
      </c>
      <c r="P1998">
        <v>4.8</v>
      </c>
      <c r="Q1998">
        <v>4.7</v>
      </c>
      <c r="R1998">
        <v>4.8</v>
      </c>
      <c r="S1998">
        <v>4.5</v>
      </c>
      <c r="T1998">
        <v>4.8</v>
      </c>
      <c r="U1998">
        <v>4.5999999999999996</v>
      </c>
      <c r="V1998" t="s">
        <v>896</v>
      </c>
      <c r="W1998" t="s">
        <v>42</v>
      </c>
      <c r="X1998" t="s">
        <v>124</v>
      </c>
      <c r="Y1998">
        <v>21</v>
      </c>
      <c r="Z1998">
        <v>27</v>
      </c>
      <c r="AA1998" t="s">
        <v>44</v>
      </c>
      <c r="AB1998" t="s">
        <v>45</v>
      </c>
      <c r="AC1998" t="s">
        <v>264</v>
      </c>
      <c r="AD1998" t="s">
        <v>9927</v>
      </c>
      <c r="AE1998" t="s">
        <v>9928</v>
      </c>
      <c r="AF1998">
        <v>10792</v>
      </c>
    </row>
    <row r="1999" spans="1:32" x14ac:dyDescent="0.35">
      <c r="A1999">
        <v>2018</v>
      </c>
      <c r="B1999" t="s">
        <v>288</v>
      </c>
      <c r="C1999" t="s">
        <v>8361</v>
      </c>
      <c r="D1999" t="s">
        <v>34</v>
      </c>
      <c r="E1999" t="s">
        <v>5584</v>
      </c>
      <c r="F1999">
        <v>4.7</v>
      </c>
      <c r="G1999">
        <v>63</v>
      </c>
      <c r="H1999" t="s">
        <v>36</v>
      </c>
      <c r="I1999" t="s">
        <v>247</v>
      </c>
      <c r="J1999">
        <v>4.5999999999999996</v>
      </c>
      <c r="K1999">
        <v>176</v>
      </c>
      <c r="L1999" t="s">
        <v>248</v>
      </c>
      <c r="M1999" t="s">
        <v>243</v>
      </c>
      <c r="N1999">
        <v>99206</v>
      </c>
      <c r="O1999" t="s">
        <v>53</v>
      </c>
      <c r="P1999">
        <v>4.9000000000000004</v>
      </c>
      <c r="Q1999">
        <v>4.8</v>
      </c>
      <c r="R1999">
        <v>4.8</v>
      </c>
      <c r="S1999">
        <v>4.5</v>
      </c>
      <c r="T1999">
        <v>4.7</v>
      </c>
      <c r="U1999">
        <v>4.7</v>
      </c>
      <c r="V1999" t="s">
        <v>3617</v>
      </c>
      <c r="W1999" t="s">
        <v>42</v>
      </c>
      <c r="X1999" t="s">
        <v>1926</v>
      </c>
      <c r="Y1999">
        <v>19</v>
      </c>
      <c r="Z1999">
        <v>25</v>
      </c>
      <c r="AA1999" t="s">
        <v>44</v>
      </c>
      <c r="AB1999" t="s">
        <v>45</v>
      </c>
      <c r="AC1999" t="s">
        <v>219</v>
      </c>
      <c r="AD1999" t="s">
        <v>8362</v>
      </c>
      <c r="AE1999" t="s">
        <v>8363</v>
      </c>
      <c r="AF1999">
        <v>57905</v>
      </c>
    </row>
    <row r="2000" spans="1:32" x14ac:dyDescent="0.35">
      <c r="A2000">
        <v>2018</v>
      </c>
      <c r="B2000" t="s">
        <v>389</v>
      </c>
      <c r="C2000" t="s">
        <v>2941</v>
      </c>
      <c r="D2000" t="s">
        <v>34</v>
      </c>
      <c r="E2000" t="s">
        <v>9929</v>
      </c>
      <c r="F2000">
        <v>4.8</v>
      </c>
      <c r="G2000">
        <v>13</v>
      </c>
      <c r="H2000" t="s">
        <v>36</v>
      </c>
      <c r="I2000" t="s">
        <v>9930</v>
      </c>
      <c r="J2000">
        <v>4.7</v>
      </c>
      <c r="K2000">
        <v>369</v>
      </c>
      <c r="L2000" t="s">
        <v>9931</v>
      </c>
      <c r="M2000" t="s">
        <v>243</v>
      </c>
      <c r="N2000">
        <v>98233</v>
      </c>
      <c r="O2000" t="s">
        <v>53</v>
      </c>
      <c r="P2000">
        <v>4.9000000000000004</v>
      </c>
      <c r="Q2000">
        <v>4.8</v>
      </c>
      <c r="R2000">
        <v>5</v>
      </c>
      <c r="S2000">
        <v>4.4000000000000004</v>
      </c>
      <c r="T2000">
        <v>4.9000000000000004</v>
      </c>
      <c r="U2000">
        <v>4.9000000000000004</v>
      </c>
      <c r="V2000" t="s">
        <v>5130</v>
      </c>
      <c r="W2000" t="s">
        <v>77</v>
      </c>
      <c r="X2000" t="s">
        <v>1926</v>
      </c>
      <c r="Y2000">
        <v>102</v>
      </c>
      <c r="Z2000">
        <v>105</v>
      </c>
      <c r="AA2000" t="s">
        <v>1227</v>
      </c>
      <c r="AB2000" t="s">
        <v>1228</v>
      </c>
      <c r="AC2000" t="s">
        <v>1227</v>
      </c>
      <c r="AD2000" t="s">
        <v>9932</v>
      </c>
      <c r="AE2000" t="s">
        <v>9933</v>
      </c>
      <c r="AF2000">
        <v>58636</v>
      </c>
    </row>
    <row r="2001" spans="1:32" x14ac:dyDescent="0.35">
      <c r="A2001">
        <v>2020</v>
      </c>
      <c r="B2001" t="s">
        <v>616</v>
      </c>
      <c r="C2001" t="s">
        <v>2555</v>
      </c>
      <c r="D2001" t="s">
        <v>34</v>
      </c>
      <c r="E2001" t="s">
        <v>900</v>
      </c>
      <c r="F2001">
        <v>4.7</v>
      </c>
      <c r="G2001">
        <v>219</v>
      </c>
      <c r="H2001" t="s">
        <v>36</v>
      </c>
      <c r="I2001" t="s">
        <v>9934</v>
      </c>
      <c r="J2001">
        <v>4.9000000000000004</v>
      </c>
      <c r="K2001">
        <v>202</v>
      </c>
      <c r="L2001" t="s">
        <v>9935</v>
      </c>
      <c r="M2001" t="s">
        <v>243</v>
      </c>
      <c r="N2001">
        <v>98226</v>
      </c>
      <c r="O2001" t="s">
        <v>53</v>
      </c>
      <c r="P2001">
        <v>4.8</v>
      </c>
      <c r="Q2001">
        <v>4.8</v>
      </c>
      <c r="R2001">
        <v>4.5</v>
      </c>
      <c r="S2001">
        <v>4.5999999999999996</v>
      </c>
      <c r="T2001">
        <v>4.7</v>
      </c>
      <c r="U2001">
        <v>4.5999999999999996</v>
      </c>
      <c r="V2001" t="s">
        <v>2560</v>
      </c>
      <c r="W2001" t="s">
        <v>123</v>
      </c>
      <c r="X2001" t="s">
        <v>124</v>
      </c>
      <c r="Y2001">
        <v>19</v>
      </c>
      <c r="Z2001">
        <v>24</v>
      </c>
      <c r="AA2001" t="s">
        <v>44</v>
      </c>
      <c r="AB2001" t="s">
        <v>45</v>
      </c>
      <c r="AC2001" t="s">
        <v>1211</v>
      </c>
      <c r="AD2001" t="s">
        <v>9936</v>
      </c>
      <c r="AE2001" t="s">
        <v>9937</v>
      </c>
      <c r="AF2001">
        <v>17777</v>
      </c>
    </row>
    <row r="2002" spans="1:32" x14ac:dyDescent="0.35">
      <c r="A2002">
        <v>2021</v>
      </c>
      <c r="B2002" t="s">
        <v>525</v>
      </c>
      <c r="C2002" t="s">
        <v>2162</v>
      </c>
      <c r="D2002" t="s">
        <v>34</v>
      </c>
      <c r="E2002" t="s">
        <v>9938</v>
      </c>
      <c r="F2002">
        <v>4.9000000000000004</v>
      </c>
      <c r="G2002">
        <v>91</v>
      </c>
      <c r="H2002" t="s">
        <v>36</v>
      </c>
      <c r="I2002" t="s">
        <v>9939</v>
      </c>
      <c r="J2002">
        <v>4.2</v>
      </c>
      <c r="K2002">
        <v>1630</v>
      </c>
      <c r="L2002" t="s">
        <v>9940</v>
      </c>
      <c r="M2002" t="s">
        <v>271</v>
      </c>
      <c r="N2002">
        <v>76087</v>
      </c>
      <c r="O2002" t="s">
        <v>40</v>
      </c>
      <c r="P2002">
        <v>5</v>
      </c>
      <c r="Q2002">
        <v>4.9000000000000004</v>
      </c>
      <c r="R2002">
        <v>4.9000000000000004</v>
      </c>
      <c r="S2002">
        <v>4.8</v>
      </c>
      <c r="T2002">
        <v>5</v>
      </c>
      <c r="U2002">
        <v>4.9000000000000004</v>
      </c>
      <c r="V2002" t="s">
        <v>206</v>
      </c>
      <c r="W2002" t="s">
        <v>42</v>
      </c>
      <c r="X2002" t="s">
        <v>124</v>
      </c>
      <c r="Y2002">
        <v>19</v>
      </c>
      <c r="Z2002">
        <v>24</v>
      </c>
      <c r="AA2002" t="s">
        <v>44</v>
      </c>
      <c r="AB2002" t="s">
        <v>45</v>
      </c>
      <c r="AC2002" t="s">
        <v>1211</v>
      </c>
      <c r="AD2002" t="s">
        <v>9941</v>
      </c>
      <c r="AE2002" t="s">
        <v>9942</v>
      </c>
      <c r="AF2002">
        <v>12210</v>
      </c>
    </row>
    <row r="2003" spans="1:32" x14ac:dyDescent="0.35">
      <c r="A2003">
        <v>2018</v>
      </c>
      <c r="B2003" t="s">
        <v>69</v>
      </c>
      <c r="C2003" t="s">
        <v>844</v>
      </c>
      <c r="D2003" t="s">
        <v>400</v>
      </c>
      <c r="E2003" t="s">
        <v>6368</v>
      </c>
      <c r="F2003">
        <v>4.8</v>
      </c>
      <c r="G2003">
        <v>652</v>
      </c>
      <c r="H2003" t="s">
        <v>36</v>
      </c>
      <c r="I2003" t="s">
        <v>9943</v>
      </c>
      <c r="J2003">
        <v>4.8</v>
      </c>
      <c r="K2003">
        <v>2493</v>
      </c>
      <c r="L2003" t="s">
        <v>9944</v>
      </c>
      <c r="M2003" t="s">
        <v>271</v>
      </c>
      <c r="N2003">
        <v>76116</v>
      </c>
      <c r="O2003" t="s">
        <v>53</v>
      </c>
      <c r="P2003">
        <v>4.8</v>
      </c>
      <c r="Q2003">
        <v>4.8</v>
      </c>
      <c r="R2003">
        <v>4.7</v>
      </c>
      <c r="S2003">
        <v>4.7</v>
      </c>
      <c r="T2003">
        <v>4.8</v>
      </c>
      <c r="U2003">
        <v>4.8</v>
      </c>
      <c r="V2003" t="s">
        <v>317</v>
      </c>
      <c r="W2003" t="s">
        <v>42</v>
      </c>
      <c r="X2003" t="s">
        <v>43</v>
      </c>
      <c r="Y2003">
        <v>30</v>
      </c>
      <c r="Z2003">
        <v>38</v>
      </c>
      <c r="AA2003" t="s">
        <v>44</v>
      </c>
      <c r="AB2003" t="s">
        <v>78</v>
      </c>
      <c r="AC2003" t="s">
        <v>79</v>
      </c>
      <c r="AD2003" t="s">
        <v>9945</v>
      </c>
      <c r="AE2003" t="s">
        <v>9946</v>
      </c>
      <c r="AF2003">
        <v>30160</v>
      </c>
    </row>
    <row r="2004" spans="1:32" x14ac:dyDescent="0.35">
      <c r="A2004">
        <v>2018</v>
      </c>
      <c r="B2004" t="s">
        <v>373</v>
      </c>
      <c r="C2004" t="s">
        <v>9497</v>
      </c>
      <c r="D2004" t="s">
        <v>34</v>
      </c>
      <c r="E2004" t="s">
        <v>3048</v>
      </c>
      <c r="F2004">
        <v>4.7</v>
      </c>
      <c r="G2004">
        <v>21</v>
      </c>
      <c r="H2004" t="s">
        <v>36</v>
      </c>
      <c r="I2004" t="s">
        <v>5356</v>
      </c>
      <c r="J2004">
        <v>4.5</v>
      </c>
      <c r="K2004">
        <v>70</v>
      </c>
      <c r="L2004" t="s">
        <v>5357</v>
      </c>
      <c r="M2004" t="s">
        <v>271</v>
      </c>
      <c r="N2004">
        <v>76132</v>
      </c>
      <c r="O2004" t="s">
        <v>40</v>
      </c>
      <c r="P2004">
        <v>4.9000000000000004</v>
      </c>
      <c r="Q2004">
        <v>4.9000000000000004</v>
      </c>
      <c r="R2004">
        <v>4.8</v>
      </c>
      <c r="S2004">
        <v>4.3</v>
      </c>
      <c r="T2004">
        <v>4.9000000000000004</v>
      </c>
      <c r="U2004">
        <v>4.5</v>
      </c>
      <c r="V2004" t="s">
        <v>1076</v>
      </c>
      <c r="W2004" t="s">
        <v>889</v>
      </c>
      <c r="X2004" t="s">
        <v>124</v>
      </c>
      <c r="Y2004">
        <v>13</v>
      </c>
      <c r="Z2004">
        <v>19</v>
      </c>
      <c r="AA2004" t="s">
        <v>44</v>
      </c>
      <c r="AB2004" t="s">
        <v>113</v>
      </c>
      <c r="AC2004" t="s">
        <v>2125</v>
      </c>
      <c r="AD2004" t="s">
        <v>9947</v>
      </c>
      <c r="AE2004" t="s">
        <v>9948</v>
      </c>
      <c r="AF2004">
        <v>75329</v>
      </c>
    </row>
    <row r="2005" spans="1:32" x14ac:dyDescent="0.35">
      <c r="A2005">
        <v>2020</v>
      </c>
      <c r="B2005" t="s">
        <v>32</v>
      </c>
      <c r="C2005" t="s">
        <v>1586</v>
      </c>
      <c r="D2005" t="s">
        <v>34</v>
      </c>
      <c r="E2005" t="s">
        <v>9949</v>
      </c>
      <c r="F2005">
        <v>4.7</v>
      </c>
      <c r="G2005">
        <v>166</v>
      </c>
      <c r="H2005" t="s">
        <v>36</v>
      </c>
      <c r="I2005" t="s">
        <v>8389</v>
      </c>
      <c r="J2005">
        <v>4.5999999999999996</v>
      </c>
      <c r="K2005">
        <v>1629</v>
      </c>
      <c r="L2005" t="s">
        <v>8390</v>
      </c>
      <c r="M2005" t="s">
        <v>271</v>
      </c>
      <c r="N2005">
        <v>76096</v>
      </c>
      <c r="O2005" t="s">
        <v>53</v>
      </c>
      <c r="P2005">
        <v>4.8</v>
      </c>
      <c r="Q2005">
        <v>4.8</v>
      </c>
      <c r="R2005">
        <v>4.7</v>
      </c>
      <c r="S2005">
        <v>4.5999999999999996</v>
      </c>
      <c r="T2005">
        <v>4.8</v>
      </c>
      <c r="U2005">
        <v>4.8</v>
      </c>
      <c r="V2005" t="s">
        <v>326</v>
      </c>
      <c r="W2005" t="s">
        <v>42</v>
      </c>
      <c r="X2005" t="s">
        <v>124</v>
      </c>
      <c r="Y2005">
        <v>27</v>
      </c>
      <c r="Z2005">
        <v>33</v>
      </c>
      <c r="AA2005" t="s">
        <v>44</v>
      </c>
      <c r="AB2005" t="s">
        <v>45</v>
      </c>
      <c r="AC2005" t="s">
        <v>750</v>
      </c>
      <c r="AD2005" t="s">
        <v>9950</v>
      </c>
      <c r="AE2005" t="s">
        <v>9951</v>
      </c>
      <c r="AF2005">
        <v>49381</v>
      </c>
    </row>
    <row r="2006" spans="1:32" x14ac:dyDescent="0.35">
      <c r="A2006">
        <v>2021</v>
      </c>
      <c r="B2006" t="s">
        <v>373</v>
      </c>
      <c r="C2006" t="s">
        <v>9952</v>
      </c>
      <c r="D2006" t="s">
        <v>1957</v>
      </c>
      <c r="E2006" t="s">
        <v>8696</v>
      </c>
      <c r="F2006">
        <v>4.3</v>
      </c>
      <c r="G2006">
        <v>22</v>
      </c>
      <c r="H2006" t="s">
        <v>36</v>
      </c>
      <c r="I2006" t="s">
        <v>8396</v>
      </c>
      <c r="J2006">
        <v>4.7</v>
      </c>
      <c r="K2006">
        <v>1652</v>
      </c>
      <c r="L2006" t="s">
        <v>5372</v>
      </c>
      <c r="M2006" t="s">
        <v>271</v>
      </c>
      <c r="N2006">
        <v>76051</v>
      </c>
      <c r="O2006" t="s">
        <v>53</v>
      </c>
      <c r="P2006">
        <v>4.5</v>
      </c>
      <c r="Q2006">
        <v>4.4000000000000004</v>
      </c>
      <c r="R2006">
        <v>4.0999999999999996</v>
      </c>
      <c r="S2006">
        <v>4.2</v>
      </c>
      <c r="T2006">
        <v>4.5999999999999996</v>
      </c>
      <c r="U2006">
        <v>4.3</v>
      </c>
      <c r="V2006" t="s">
        <v>1076</v>
      </c>
      <c r="W2006" t="s">
        <v>889</v>
      </c>
      <c r="X2006" t="s">
        <v>124</v>
      </c>
      <c r="Y2006">
        <v>22</v>
      </c>
      <c r="Z2006">
        <v>28</v>
      </c>
      <c r="AA2006" t="s">
        <v>44</v>
      </c>
      <c r="AB2006" t="s">
        <v>78</v>
      </c>
      <c r="AC2006" t="s">
        <v>1959</v>
      </c>
      <c r="AD2006" t="s">
        <v>9953</v>
      </c>
      <c r="AE2006" t="s">
        <v>9954</v>
      </c>
      <c r="AF2006">
        <v>34005</v>
      </c>
    </row>
    <row r="2007" spans="1:32" x14ac:dyDescent="0.35">
      <c r="A2007">
        <v>2019</v>
      </c>
      <c r="B2007" t="s">
        <v>257</v>
      </c>
      <c r="C2007" t="s">
        <v>9955</v>
      </c>
      <c r="D2007" t="s">
        <v>1080</v>
      </c>
      <c r="E2007" t="s">
        <v>9594</v>
      </c>
      <c r="F2007">
        <v>4.5999999999999996</v>
      </c>
      <c r="G2007">
        <v>21</v>
      </c>
      <c r="H2007" t="s">
        <v>36</v>
      </c>
      <c r="I2007" t="s">
        <v>9956</v>
      </c>
      <c r="J2007">
        <v>3.9</v>
      </c>
      <c r="K2007">
        <v>60</v>
      </c>
      <c r="L2007" t="s">
        <v>9957</v>
      </c>
      <c r="M2007" t="s">
        <v>271</v>
      </c>
      <c r="N2007">
        <v>76051</v>
      </c>
      <c r="O2007" t="s">
        <v>53</v>
      </c>
      <c r="P2007">
        <v>4.5999999999999996</v>
      </c>
      <c r="Q2007">
        <v>4.9000000000000004</v>
      </c>
      <c r="R2007">
        <v>4.7</v>
      </c>
      <c r="S2007">
        <v>4.0999999999999996</v>
      </c>
      <c r="T2007">
        <v>4.8</v>
      </c>
      <c r="U2007">
        <v>4.5</v>
      </c>
      <c r="V2007" t="s">
        <v>896</v>
      </c>
      <c r="W2007" t="s">
        <v>42</v>
      </c>
      <c r="X2007" t="s">
        <v>124</v>
      </c>
      <c r="Y2007">
        <v>20</v>
      </c>
      <c r="Z2007">
        <v>27</v>
      </c>
      <c r="AA2007" t="s">
        <v>44</v>
      </c>
      <c r="AB2007" t="s">
        <v>45</v>
      </c>
      <c r="AC2007" t="s">
        <v>264</v>
      </c>
      <c r="AD2007" t="s">
        <v>9958</v>
      </c>
      <c r="AE2007">
        <v>5120879</v>
      </c>
      <c r="AF2007">
        <v>34387</v>
      </c>
    </row>
    <row r="2008" spans="1:32" x14ac:dyDescent="0.35">
      <c r="A2008">
        <v>2018</v>
      </c>
      <c r="B2008" t="s">
        <v>32</v>
      </c>
      <c r="C2008" t="s">
        <v>9959</v>
      </c>
      <c r="D2008" t="s">
        <v>34</v>
      </c>
      <c r="E2008" t="s">
        <v>6373</v>
      </c>
      <c r="F2008">
        <v>4.8</v>
      </c>
      <c r="G2008">
        <v>198</v>
      </c>
      <c r="H2008" t="s">
        <v>36</v>
      </c>
      <c r="I2008" t="s">
        <v>9960</v>
      </c>
      <c r="J2008">
        <v>4.4000000000000004</v>
      </c>
      <c r="K2008">
        <v>1713</v>
      </c>
      <c r="L2008" t="s">
        <v>9961</v>
      </c>
      <c r="M2008" t="s">
        <v>271</v>
      </c>
      <c r="N2008">
        <v>75080</v>
      </c>
      <c r="O2008" t="s">
        <v>40</v>
      </c>
      <c r="P2008">
        <v>4.8</v>
      </c>
      <c r="Q2008">
        <v>4.5999999999999996</v>
      </c>
      <c r="R2008">
        <v>4.9000000000000004</v>
      </c>
      <c r="S2008">
        <v>4.5999999999999996</v>
      </c>
      <c r="T2008">
        <v>4.8</v>
      </c>
      <c r="U2008">
        <v>4.9000000000000004</v>
      </c>
      <c r="V2008" t="s">
        <v>144</v>
      </c>
      <c r="W2008" t="s">
        <v>42</v>
      </c>
      <c r="X2008" t="s">
        <v>55</v>
      </c>
      <c r="Y2008">
        <v>13</v>
      </c>
      <c r="Z2008">
        <v>17</v>
      </c>
      <c r="AA2008" t="s">
        <v>44</v>
      </c>
      <c r="AB2008" t="s">
        <v>151</v>
      </c>
      <c r="AC2008" t="s">
        <v>1043</v>
      </c>
      <c r="AD2008" t="s">
        <v>9962</v>
      </c>
      <c r="AE2008" t="s">
        <v>9963</v>
      </c>
      <c r="AF2008">
        <v>72740</v>
      </c>
    </row>
    <row r="2009" spans="1:32" x14ac:dyDescent="0.35">
      <c r="A2009">
        <v>2018</v>
      </c>
      <c r="B2009" t="s">
        <v>32</v>
      </c>
      <c r="C2009" t="s">
        <v>792</v>
      </c>
      <c r="D2009" t="s">
        <v>34</v>
      </c>
      <c r="E2009" t="s">
        <v>9964</v>
      </c>
      <c r="F2009">
        <v>4.8</v>
      </c>
      <c r="G2009">
        <v>253</v>
      </c>
      <c r="H2009" t="s">
        <v>36</v>
      </c>
      <c r="I2009" t="s">
        <v>9965</v>
      </c>
      <c r="J2009">
        <v>4.9000000000000004</v>
      </c>
      <c r="K2009">
        <v>3014</v>
      </c>
      <c r="L2009" t="s">
        <v>9966</v>
      </c>
      <c r="M2009" t="s">
        <v>271</v>
      </c>
      <c r="N2009">
        <v>75228</v>
      </c>
      <c r="O2009" t="s">
        <v>53</v>
      </c>
      <c r="P2009">
        <v>4.8</v>
      </c>
      <c r="Q2009">
        <v>4.7</v>
      </c>
      <c r="R2009">
        <v>4.7</v>
      </c>
      <c r="S2009">
        <v>4.7</v>
      </c>
      <c r="T2009">
        <v>4.9000000000000004</v>
      </c>
      <c r="U2009">
        <v>4.9000000000000004</v>
      </c>
      <c r="V2009" t="s">
        <v>798</v>
      </c>
      <c r="W2009" t="s">
        <v>1358</v>
      </c>
      <c r="X2009" t="s">
        <v>95</v>
      </c>
      <c r="Y2009">
        <v>17</v>
      </c>
      <c r="Z2009">
        <v>21</v>
      </c>
      <c r="AA2009" t="s">
        <v>44</v>
      </c>
      <c r="AB2009" t="s">
        <v>96</v>
      </c>
      <c r="AC2009" t="s">
        <v>97</v>
      </c>
      <c r="AD2009" t="s">
        <v>9967</v>
      </c>
      <c r="AE2009" t="s">
        <v>9968</v>
      </c>
      <c r="AF2009">
        <v>54086</v>
      </c>
    </row>
    <row r="2010" spans="1:32" x14ac:dyDescent="0.35">
      <c r="A2010">
        <v>2014</v>
      </c>
      <c r="B2010" t="s">
        <v>516</v>
      </c>
      <c r="C2010" t="s">
        <v>9969</v>
      </c>
      <c r="D2010" t="s">
        <v>34</v>
      </c>
      <c r="E2010" t="s">
        <v>9970</v>
      </c>
      <c r="F2010">
        <v>4.7</v>
      </c>
      <c r="G2010">
        <v>115</v>
      </c>
      <c r="H2010" t="s">
        <v>36</v>
      </c>
      <c r="I2010" t="s">
        <v>9971</v>
      </c>
      <c r="J2010">
        <v>4.4000000000000004</v>
      </c>
      <c r="K2010">
        <v>554</v>
      </c>
      <c r="L2010" t="s">
        <v>9972</v>
      </c>
      <c r="M2010" t="s">
        <v>271</v>
      </c>
      <c r="N2010">
        <v>77074</v>
      </c>
      <c r="O2010" t="s">
        <v>94</v>
      </c>
      <c r="P2010">
        <v>4.5999999999999996</v>
      </c>
      <c r="Q2010">
        <v>4.5</v>
      </c>
      <c r="R2010">
        <v>4.5</v>
      </c>
      <c r="S2010">
        <v>4.7</v>
      </c>
      <c r="T2010">
        <v>4.9000000000000004</v>
      </c>
      <c r="U2010">
        <v>4.7</v>
      </c>
      <c r="V2010" t="s">
        <v>9973</v>
      </c>
      <c r="W2010" t="s">
        <v>42</v>
      </c>
      <c r="X2010" t="s">
        <v>43</v>
      </c>
      <c r="Y2010">
        <v>26</v>
      </c>
      <c r="Z2010">
        <v>38</v>
      </c>
      <c r="AA2010" t="s">
        <v>44</v>
      </c>
      <c r="AB2010" t="s">
        <v>151</v>
      </c>
      <c r="AC2010" t="s">
        <v>522</v>
      </c>
      <c r="AD2010" t="s">
        <v>9974</v>
      </c>
      <c r="AE2010" t="s">
        <v>9975</v>
      </c>
      <c r="AF2010">
        <v>127655</v>
      </c>
    </row>
    <row r="2011" spans="1:32" x14ac:dyDescent="0.35">
      <c r="A2011">
        <v>2018</v>
      </c>
      <c r="B2011" t="s">
        <v>1046</v>
      </c>
      <c r="C2011" t="s">
        <v>1937</v>
      </c>
      <c r="D2011" t="s">
        <v>34</v>
      </c>
      <c r="E2011" t="s">
        <v>5945</v>
      </c>
      <c r="F2011">
        <v>4.8</v>
      </c>
      <c r="G2011">
        <v>131</v>
      </c>
      <c r="H2011" t="s">
        <v>36</v>
      </c>
      <c r="I2011" t="s">
        <v>6299</v>
      </c>
      <c r="J2011">
        <v>4.7</v>
      </c>
      <c r="K2011">
        <v>5468</v>
      </c>
      <c r="L2011" t="s">
        <v>6300</v>
      </c>
      <c r="M2011" t="s">
        <v>271</v>
      </c>
      <c r="N2011">
        <v>77546</v>
      </c>
      <c r="O2011" t="s">
        <v>40</v>
      </c>
      <c r="P2011">
        <v>4.8</v>
      </c>
      <c r="Q2011">
        <v>4.8</v>
      </c>
      <c r="R2011">
        <v>4.7</v>
      </c>
      <c r="S2011">
        <v>4.5999999999999996</v>
      </c>
      <c r="T2011">
        <v>4.9000000000000004</v>
      </c>
      <c r="U2011">
        <v>4.8</v>
      </c>
      <c r="V2011" t="s">
        <v>9976</v>
      </c>
      <c r="W2011" t="s">
        <v>9977</v>
      </c>
      <c r="X2011" t="s">
        <v>43</v>
      </c>
      <c r="Y2011">
        <v>19</v>
      </c>
      <c r="Z2011">
        <v>26</v>
      </c>
      <c r="AA2011" t="s">
        <v>44</v>
      </c>
      <c r="AB2011" t="s">
        <v>45</v>
      </c>
      <c r="AC2011" t="s">
        <v>370</v>
      </c>
      <c r="AD2011" t="s">
        <v>9978</v>
      </c>
      <c r="AE2011" t="s">
        <v>9979</v>
      </c>
      <c r="AF2011">
        <v>42167</v>
      </c>
    </row>
    <row r="2012" spans="1:32" x14ac:dyDescent="0.35">
      <c r="A2012">
        <v>2020</v>
      </c>
      <c r="B2012" t="s">
        <v>257</v>
      </c>
      <c r="C2012" t="s">
        <v>2421</v>
      </c>
      <c r="D2012" t="s">
        <v>34</v>
      </c>
      <c r="E2012" t="s">
        <v>9980</v>
      </c>
      <c r="F2012">
        <v>4.9000000000000004</v>
      </c>
      <c r="G2012">
        <v>22</v>
      </c>
      <c r="H2012" t="s">
        <v>36</v>
      </c>
      <c r="I2012" t="s">
        <v>9981</v>
      </c>
      <c r="J2012">
        <v>4.9000000000000004</v>
      </c>
      <c r="K2012">
        <v>2473</v>
      </c>
      <c r="L2012" t="s">
        <v>9982</v>
      </c>
      <c r="M2012" t="s">
        <v>353</v>
      </c>
      <c r="N2012">
        <v>65809</v>
      </c>
      <c r="O2012" t="s">
        <v>94</v>
      </c>
      <c r="P2012">
        <v>5</v>
      </c>
      <c r="Q2012">
        <v>5</v>
      </c>
      <c r="R2012">
        <v>5</v>
      </c>
      <c r="S2012">
        <v>4.7</v>
      </c>
      <c r="T2012">
        <v>4.9000000000000004</v>
      </c>
      <c r="U2012">
        <v>4.9000000000000004</v>
      </c>
      <c r="V2012" t="s">
        <v>3840</v>
      </c>
      <c r="W2012" t="s">
        <v>42</v>
      </c>
      <c r="X2012" t="s">
        <v>124</v>
      </c>
      <c r="Y2012">
        <v>20</v>
      </c>
      <c r="Z2012">
        <v>25</v>
      </c>
      <c r="AA2012" t="s">
        <v>44</v>
      </c>
      <c r="AB2012" t="s">
        <v>45</v>
      </c>
      <c r="AC2012" t="s">
        <v>264</v>
      </c>
      <c r="AD2012" t="s">
        <v>9983</v>
      </c>
      <c r="AE2012" t="s">
        <v>9984</v>
      </c>
      <c r="AF2012">
        <v>19859</v>
      </c>
    </row>
    <row r="2013" spans="1:32" x14ac:dyDescent="0.35">
      <c r="A2013">
        <v>2020</v>
      </c>
      <c r="B2013" t="s">
        <v>69</v>
      </c>
      <c r="C2013" t="s">
        <v>1499</v>
      </c>
      <c r="D2013" t="s">
        <v>34</v>
      </c>
      <c r="E2013" t="s">
        <v>9985</v>
      </c>
      <c r="F2013">
        <v>4.8</v>
      </c>
      <c r="G2013">
        <v>269</v>
      </c>
      <c r="H2013" t="s">
        <v>36</v>
      </c>
      <c r="I2013" t="s">
        <v>9986</v>
      </c>
      <c r="J2013">
        <v>4.7</v>
      </c>
      <c r="K2013">
        <v>1011</v>
      </c>
      <c r="L2013" t="s">
        <v>9987</v>
      </c>
      <c r="M2013" t="s">
        <v>866</v>
      </c>
      <c r="N2013">
        <v>72210</v>
      </c>
      <c r="O2013" t="s">
        <v>53</v>
      </c>
      <c r="P2013">
        <v>4.9000000000000004</v>
      </c>
      <c r="Q2013">
        <v>4.8</v>
      </c>
      <c r="R2013">
        <v>4.8</v>
      </c>
      <c r="S2013">
        <v>4.8</v>
      </c>
      <c r="T2013">
        <v>4.9000000000000004</v>
      </c>
      <c r="U2013">
        <v>4.9000000000000004</v>
      </c>
      <c r="V2013" t="s">
        <v>317</v>
      </c>
      <c r="W2013" t="s">
        <v>42</v>
      </c>
      <c r="X2013" t="s">
        <v>43</v>
      </c>
      <c r="Y2013">
        <v>28</v>
      </c>
      <c r="Z2013">
        <v>34</v>
      </c>
      <c r="AA2013" t="s">
        <v>44</v>
      </c>
      <c r="AB2013" t="s">
        <v>78</v>
      </c>
      <c r="AC2013" t="s">
        <v>79</v>
      </c>
      <c r="AD2013" t="s">
        <v>9988</v>
      </c>
      <c r="AE2013" t="s">
        <v>9989</v>
      </c>
      <c r="AF2013">
        <v>49277</v>
      </c>
    </row>
    <row r="2014" spans="1:32" x14ac:dyDescent="0.35">
      <c r="A2014">
        <v>2021</v>
      </c>
      <c r="B2014" t="s">
        <v>365</v>
      </c>
      <c r="C2014" t="s">
        <v>2748</v>
      </c>
      <c r="D2014" t="s">
        <v>34</v>
      </c>
      <c r="E2014" t="s">
        <v>3287</v>
      </c>
      <c r="F2014">
        <v>4.5</v>
      </c>
      <c r="G2014">
        <v>37</v>
      </c>
      <c r="H2014" t="s">
        <v>36</v>
      </c>
      <c r="I2014" t="s">
        <v>9990</v>
      </c>
      <c r="J2014">
        <v>4.0999999999999996</v>
      </c>
      <c r="K2014">
        <v>35</v>
      </c>
      <c r="L2014" t="s">
        <v>9991</v>
      </c>
      <c r="M2014" t="s">
        <v>361</v>
      </c>
      <c r="N2014">
        <v>70663</v>
      </c>
      <c r="O2014" t="s">
        <v>94</v>
      </c>
      <c r="P2014">
        <v>4.5999999999999996</v>
      </c>
      <c r="Q2014">
        <v>4.7</v>
      </c>
      <c r="R2014">
        <v>4.4000000000000004</v>
      </c>
      <c r="S2014">
        <v>4.3</v>
      </c>
      <c r="T2014">
        <v>4.7</v>
      </c>
      <c r="U2014">
        <v>4.3</v>
      </c>
      <c r="V2014" t="s">
        <v>42</v>
      </c>
      <c r="W2014" t="s">
        <v>455</v>
      </c>
      <c r="X2014" t="s">
        <v>55</v>
      </c>
      <c r="Y2014">
        <v>16</v>
      </c>
      <c r="Z2014">
        <v>20</v>
      </c>
      <c r="AA2014" t="s">
        <v>44</v>
      </c>
      <c r="AB2014" t="s">
        <v>56</v>
      </c>
      <c r="AC2014" t="s">
        <v>913</v>
      </c>
      <c r="AD2014" t="s">
        <v>9992</v>
      </c>
      <c r="AE2014">
        <v>11698</v>
      </c>
      <c r="AF2014">
        <v>43792</v>
      </c>
    </row>
    <row r="2015" spans="1:32" x14ac:dyDescent="0.35">
      <c r="A2015">
        <v>2020</v>
      </c>
      <c r="B2015" t="s">
        <v>409</v>
      </c>
      <c r="C2015" t="s">
        <v>1691</v>
      </c>
      <c r="D2015" t="s">
        <v>34</v>
      </c>
      <c r="E2015" t="s">
        <v>9993</v>
      </c>
      <c r="F2015">
        <v>4.8</v>
      </c>
      <c r="G2015">
        <v>150</v>
      </c>
      <c r="H2015" t="s">
        <v>36</v>
      </c>
      <c r="I2015" t="s">
        <v>9994</v>
      </c>
      <c r="J2015">
        <v>3.6</v>
      </c>
      <c r="K2015">
        <v>55</v>
      </c>
      <c r="L2015" t="s">
        <v>9995</v>
      </c>
      <c r="M2015" t="s">
        <v>2042</v>
      </c>
      <c r="N2015">
        <v>50702</v>
      </c>
      <c r="O2015" t="s">
        <v>53</v>
      </c>
      <c r="P2015">
        <v>4.9000000000000004</v>
      </c>
      <c r="Q2015">
        <v>4.8</v>
      </c>
      <c r="R2015">
        <v>4.8</v>
      </c>
      <c r="S2015">
        <v>4.7</v>
      </c>
      <c r="T2015">
        <v>4.9000000000000004</v>
      </c>
      <c r="U2015">
        <v>4.8</v>
      </c>
      <c r="V2015" t="s">
        <v>566</v>
      </c>
      <c r="W2015" t="s">
        <v>42</v>
      </c>
      <c r="X2015" t="s">
        <v>55</v>
      </c>
      <c r="Y2015">
        <v>18</v>
      </c>
      <c r="Z2015">
        <v>25</v>
      </c>
      <c r="AA2015" t="s">
        <v>44</v>
      </c>
      <c r="AB2015" t="s">
        <v>45</v>
      </c>
      <c r="AC2015" t="s">
        <v>474</v>
      </c>
      <c r="AD2015" t="s">
        <v>9996</v>
      </c>
      <c r="AE2015" t="s">
        <v>9997</v>
      </c>
      <c r="AF2015">
        <v>40950</v>
      </c>
    </row>
    <row r="2016" spans="1:32" x14ac:dyDescent="0.35">
      <c r="A2016">
        <v>2019</v>
      </c>
      <c r="B2016" t="s">
        <v>69</v>
      </c>
      <c r="C2016" t="s">
        <v>4136</v>
      </c>
      <c r="D2016" t="s">
        <v>34</v>
      </c>
      <c r="E2016" t="s">
        <v>9998</v>
      </c>
      <c r="F2016">
        <v>4.8</v>
      </c>
      <c r="G2016">
        <v>540</v>
      </c>
      <c r="H2016" t="s">
        <v>36</v>
      </c>
      <c r="I2016" t="s">
        <v>6708</v>
      </c>
      <c r="J2016">
        <v>4.5999999999999996</v>
      </c>
      <c r="K2016">
        <v>2737</v>
      </c>
      <c r="L2016" t="s">
        <v>6709</v>
      </c>
      <c r="M2016" t="s">
        <v>334</v>
      </c>
      <c r="N2016">
        <v>55448</v>
      </c>
      <c r="O2016" t="s">
        <v>53</v>
      </c>
      <c r="P2016">
        <v>4.8</v>
      </c>
      <c r="Q2016">
        <v>4.8</v>
      </c>
      <c r="R2016">
        <v>4.7</v>
      </c>
      <c r="S2016">
        <v>4.7</v>
      </c>
      <c r="T2016">
        <v>4.8</v>
      </c>
      <c r="U2016">
        <v>4.8</v>
      </c>
      <c r="V2016" t="s">
        <v>104</v>
      </c>
      <c r="W2016" t="s">
        <v>42</v>
      </c>
      <c r="X2016" t="s">
        <v>124</v>
      </c>
      <c r="Y2016">
        <v>27</v>
      </c>
      <c r="Z2016">
        <v>33</v>
      </c>
      <c r="AA2016" t="s">
        <v>44</v>
      </c>
      <c r="AB2016" t="s">
        <v>78</v>
      </c>
      <c r="AC2016" t="s">
        <v>79</v>
      </c>
      <c r="AD2016" t="s">
        <v>9999</v>
      </c>
      <c r="AE2016" t="s">
        <v>10000</v>
      </c>
      <c r="AF2016">
        <v>55705</v>
      </c>
    </row>
    <row r="2017" spans="1:32" x14ac:dyDescent="0.35">
      <c r="A2017">
        <v>2020</v>
      </c>
      <c r="B2017" t="s">
        <v>48</v>
      </c>
      <c r="C2017" t="s">
        <v>5521</v>
      </c>
      <c r="D2017" t="s">
        <v>34</v>
      </c>
      <c r="E2017" t="s">
        <v>10001</v>
      </c>
      <c r="F2017">
        <v>4.5999999999999996</v>
      </c>
      <c r="G2017">
        <v>230</v>
      </c>
      <c r="H2017" t="s">
        <v>36</v>
      </c>
      <c r="I2017" t="s">
        <v>10002</v>
      </c>
      <c r="J2017">
        <v>4.5999999999999996</v>
      </c>
      <c r="K2017">
        <v>378</v>
      </c>
      <c r="L2017" t="s">
        <v>10003</v>
      </c>
      <c r="M2017" t="s">
        <v>378</v>
      </c>
      <c r="N2017">
        <v>62269</v>
      </c>
      <c r="O2017" t="s">
        <v>53</v>
      </c>
      <c r="P2017">
        <v>4.7</v>
      </c>
      <c r="Q2017">
        <v>4.5999999999999996</v>
      </c>
      <c r="R2017">
        <v>4.5</v>
      </c>
      <c r="S2017">
        <v>4.5</v>
      </c>
      <c r="T2017">
        <v>4.7</v>
      </c>
      <c r="U2017">
        <v>4.5999999999999996</v>
      </c>
      <c r="V2017" t="s">
        <v>2043</v>
      </c>
      <c r="W2017" t="s">
        <v>5899</v>
      </c>
      <c r="X2017" t="s">
        <v>43</v>
      </c>
      <c r="Y2017">
        <v>27</v>
      </c>
      <c r="Z2017">
        <v>33</v>
      </c>
      <c r="AA2017" t="s">
        <v>44</v>
      </c>
      <c r="AB2017" t="s">
        <v>45</v>
      </c>
      <c r="AC2017" t="s">
        <v>3394</v>
      </c>
      <c r="AD2017" t="s">
        <v>10004</v>
      </c>
      <c r="AE2017" t="s">
        <v>10005</v>
      </c>
      <c r="AF2017">
        <v>18493</v>
      </c>
    </row>
    <row r="2018" spans="1:32" x14ac:dyDescent="0.35">
      <c r="A2018">
        <v>2020</v>
      </c>
      <c r="B2018" t="s">
        <v>257</v>
      </c>
      <c r="C2018" t="s">
        <v>7678</v>
      </c>
      <c r="D2018" t="s">
        <v>34</v>
      </c>
      <c r="E2018" t="s">
        <v>10006</v>
      </c>
      <c r="F2018">
        <v>5</v>
      </c>
      <c r="G2018">
        <v>2</v>
      </c>
      <c r="H2018" t="s">
        <v>36</v>
      </c>
      <c r="I2018" t="s">
        <v>10007</v>
      </c>
      <c r="J2018">
        <v>4.5999999999999996</v>
      </c>
      <c r="K2018">
        <v>431</v>
      </c>
      <c r="L2018" t="s">
        <v>10008</v>
      </c>
      <c r="M2018" t="s">
        <v>404</v>
      </c>
      <c r="N2018">
        <v>46375</v>
      </c>
      <c r="O2018" t="s">
        <v>94</v>
      </c>
      <c r="P2018">
        <v>5</v>
      </c>
      <c r="Q2018">
        <v>5</v>
      </c>
      <c r="R2018">
        <v>5</v>
      </c>
      <c r="S2018">
        <v>5</v>
      </c>
      <c r="T2018">
        <v>5</v>
      </c>
      <c r="U2018">
        <v>5</v>
      </c>
      <c r="V2018" t="s">
        <v>301</v>
      </c>
      <c r="W2018" t="s">
        <v>673</v>
      </c>
      <c r="X2018" t="s">
        <v>124</v>
      </c>
      <c r="Y2018">
        <v>20</v>
      </c>
      <c r="Z2018">
        <v>28</v>
      </c>
      <c r="AA2018" t="s">
        <v>44</v>
      </c>
      <c r="AB2018" t="s">
        <v>45</v>
      </c>
      <c r="AC2018" t="s">
        <v>264</v>
      </c>
      <c r="AD2018" t="s">
        <v>10009</v>
      </c>
      <c r="AE2018" t="s">
        <v>10010</v>
      </c>
      <c r="AF2018">
        <v>38187</v>
      </c>
    </row>
    <row r="2019" spans="1:32" x14ac:dyDescent="0.35">
      <c r="A2019">
        <v>2021</v>
      </c>
      <c r="B2019" t="s">
        <v>32</v>
      </c>
      <c r="C2019" t="s">
        <v>10011</v>
      </c>
      <c r="D2019" t="s">
        <v>34</v>
      </c>
      <c r="E2019" t="s">
        <v>10012</v>
      </c>
      <c r="F2019">
        <v>4.9000000000000004</v>
      </c>
      <c r="G2019">
        <v>25</v>
      </c>
      <c r="H2019" t="s">
        <v>36</v>
      </c>
      <c r="I2019" t="s">
        <v>10013</v>
      </c>
      <c r="J2019">
        <v>4.7</v>
      </c>
      <c r="K2019">
        <v>845</v>
      </c>
      <c r="L2019" t="s">
        <v>10014</v>
      </c>
      <c r="M2019" t="s">
        <v>394</v>
      </c>
      <c r="N2019">
        <v>37066</v>
      </c>
      <c r="O2019" t="s">
        <v>53</v>
      </c>
      <c r="P2019">
        <v>4.9000000000000004</v>
      </c>
      <c r="Q2019">
        <v>4.9000000000000004</v>
      </c>
      <c r="R2019">
        <v>4.9000000000000004</v>
      </c>
      <c r="S2019">
        <v>4.9000000000000004</v>
      </c>
      <c r="T2019">
        <v>4.9000000000000004</v>
      </c>
      <c r="U2019">
        <v>4.8</v>
      </c>
      <c r="V2019" t="s">
        <v>262</v>
      </c>
      <c r="W2019" t="s">
        <v>42</v>
      </c>
      <c r="X2019" t="s">
        <v>43</v>
      </c>
      <c r="Y2019">
        <v>27</v>
      </c>
      <c r="Z2019">
        <v>31</v>
      </c>
      <c r="AA2019" t="s">
        <v>44</v>
      </c>
      <c r="AB2019" t="s">
        <v>78</v>
      </c>
      <c r="AC2019" t="s">
        <v>664</v>
      </c>
      <c r="AD2019" t="s">
        <v>10015</v>
      </c>
      <c r="AE2019" t="s">
        <v>10016</v>
      </c>
      <c r="AF2019">
        <v>38304</v>
      </c>
    </row>
    <row r="2020" spans="1:32" x14ac:dyDescent="0.35">
      <c r="A2020">
        <v>2021</v>
      </c>
      <c r="B2020" t="s">
        <v>108</v>
      </c>
      <c r="C2020" t="s">
        <v>3995</v>
      </c>
      <c r="D2020" t="s">
        <v>634</v>
      </c>
      <c r="E2020" t="s">
        <v>10017</v>
      </c>
      <c r="F2020">
        <v>4.8</v>
      </c>
      <c r="G2020">
        <v>17</v>
      </c>
      <c r="H2020" t="s">
        <v>36</v>
      </c>
      <c r="I2020" t="s">
        <v>4604</v>
      </c>
      <c r="J2020">
        <v>4.9000000000000004</v>
      </c>
      <c r="K2020">
        <v>811</v>
      </c>
      <c r="L2020" t="s">
        <v>4605</v>
      </c>
      <c r="M2020" t="s">
        <v>1602</v>
      </c>
      <c r="N2020">
        <v>35210</v>
      </c>
      <c r="O2020" t="s">
        <v>94</v>
      </c>
      <c r="P2020">
        <v>4.9000000000000004</v>
      </c>
      <c r="Q2020">
        <v>4.8</v>
      </c>
      <c r="R2020">
        <v>4.5999999999999996</v>
      </c>
      <c r="S2020">
        <v>4.5999999999999996</v>
      </c>
      <c r="T2020">
        <v>4.8</v>
      </c>
      <c r="U2020">
        <v>4.9000000000000004</v>
      </c>
      <c r="V2020" t="s">
        <v>42</v>
      </c>
      <c r="W2020" t="s">
        <v>42</v>
      </c>
      <c r="X2020" t="s">
        <v>95</v>
      </c>
      <c r="Y2020">
        <v>19</v>
      </c>
      <c r="Z2020">
        <v>26</v>
      </c>
      <c r="AA2020" t="s">
        <v>44</v>
      </c>
      <c r="AB2020" t="s">
        <v>125</v>
      </c>
      <c r="AC2020" t="s">
        <v>219</v>
      </c>
      <c r="AD2020" t="s">
        <v>10018</v>
      </c>
      <c r="AE2020" t="s">
        <v>10019</v>
      </c>
      <c r="AF2020">
        <v>14717</v>
      </c>
    </row>
    <row r="2021" spans="1:32" x14ac:dyDescent="0.35">
      <c r="A2021">
        <v>2020</v>
      </c>
      <c r="B2021" t="s">
        <v>389</v>
      </c>
      <c r="C2021" t="s">
        <v>1223</v>
      </c>
      <c r="D2021" t="s">
        <v>34</v>
      </c>
      <c r="E2021" t="s">
        <v>3155</v>
      </c>
      <c r="F2021">
        <v>3.7</v>
      </c>
      <c r="G2021">
        <v>10</v>
      </c>
      <c r="H2021" t="s">
        <v>36</v>
      </c>
      <c r="I2021" t="s">
        <v>3156</v>
      </c>
      <c r="J2021">
        <v>4.7</v>
      </c>
      <c r="K2021">
        <v>105</v>
      </c>
      <c r="L2021" t="s">
        <v>3157</v>
      </c>
      <c r="M2021" t="s">
        <v>404</v>
      </c>
      <c r="N2021">
        <v>46240</v>
      </c>
      <c r="O2021" t="s">
        <v>40</v>
      </c>
      <c r="P2021">
        <v>3.9</v>
      </c>
      <c r="Q2021">
        <v>3.8</v>
      </c>
      <c r="R2021">
        <v>4.0999999999999996</v>
      </c>
      <c r="S2021">
        <v>3.3</v>
      </c>
      <c r="T2021">
        <v>3.8</v>
      </c>
      <c r="U2021">
        <v>4</v>
      </c>
      <c r="V2021" t="s">
        <v>76</v>
      </c>
      <c r="W2021" t="s">
        <v>42</v>
      </c>
      <c r="X2021" t="s">
        <v>124</v>
      </c>
      <c r="Y2021">
        <v>127</v>
      </c>
      <c r="Z2021">
        <v>114</v>
      </c>
      <c r="AA2021" t="s">
        <v>1227</v>
      </c>
      <c r="AB2021" t="s">
        <v>1228</v>
      </c>
      <c r="AC2021" t="s">
        <v>1227</v>
      </c>
      <c r="AD2021" t="s">
        <v>10020</v>
      </c>
      <c r="AE2021" t="s">
        <v>10021</v>
      </c>
      <c r="AF2021">
        <v>27675</v>
      </c>
    </row>
    <row r="2022" spans="1:32" x14ac:dyDescent="0.35">
      <c r="A2022">
        <v>2020</v>
      </c>
      <c r="B2022" t="s">
        <v>69</v>
      </c>
      <c r="C2022" t="s">
        <v>357</v>
      </c>
      <c r="D2022" t="s">
        <v>34</v>
      </c>
      <c r="E2022" t="s">
        <v>1130</v>
      </c>
      <c r="F2022">
        <v>4.3</v>
      </c>
      <c r="G2022">
        <v>151</v>
      </c>
      <c r="H2022" t="s">
        <v>36</v>
      </c>
      <c r="I2022" t="s">
        <v>6364</v>
      </c>
      <c r="J2022">
        <v>4.8</v>
      </c>
      <c r="K2022">
        <v>1145</v>
      </c>
      <c r="L2022" t="s">
        <v>6365</v>
      </c>
      <c r="M2022" t="s">
        <v>1602</v>
      </c>
      <c r="N2022">
        <v>35210</v>
      </c>
      <c r="O2022" t="s">
        <v>53</v>
      </c>
      <c r="P2022">
        <v>4.5999999999999996</v>
      </c>
      <c r="Q2022">
        <v>4.5999999999999996</v>
      </c>
      <c r="R2022">
        <v>4.3</v>
      </c>
      <c r="S2022">
        <v>4.0999999999999996</v>
      </c>
      <c r="T2022">
        <v>4.5</v>
      </c>
      <c r="U2022">
        <v>4.0999999999999996</v>
      </c>
      <c r="V2022" t="s">
        <v>76</v>
      </c>
      <c r="W2022" t="s">
        <v>76</v>
      </c>
      <c r="X2022" t="s">
        <v>43</v>
      </c>
      <c r="Y2022">
        <v>19</v>
      </c>
      <c r="Z2022">
        <v>27</v>
      </c>
      <c r="AA2022" t="s">
        <v>44</v>
      </c>
      <c r="AB2022" t="s">
        <v>151</v>
      </c>
      <c r="AC2022" t="s">
        <v>126</v>
      </c>
      <c r="AD2022" t="s">
        <v>10022</v>
      </c>
      <c r="AE2022" t="s">
        <v>10023</v>
      </c>
      <c r="AF2022">
        <v>18490</v>
      </c>
    </row>
    <row r="2023" spans="1:32" x14ac:dyDescent="0.35">
      <c r="A2023">
        <v>2021</v>
      </c>
      <c r="B2023" t="s">
        <v>616</v>
      </c>
      <c r="C2023" t="s">
        <v>10024</v>
      </c>
      <c r="D2023" t="s">
        <v>34</v>
      </c>
      <c r="E2023" t="s">
        <v>10025</v>
      </c>
      <c r="F2023">
        <v>4.8</v>
      </c>
      <c r="G2023">
        <v>83</v>
      </c>
      <c r="H2023" t="s">
        <v>36</v>
      </c>
      <c r="I2023" t="s">
        <v>1610</v>
      </c>
      <c r="J2023">
        <v>4.5999999999999996</v>
      </c>
      <c r="K2023">
        <v>56</v>
      </c>
      <c r="L2023" t="s">
        <v>1611</v>
      </c>
      <c r="M2023" t="s">
        <v>1602</v>
      </c>
      <c r="N2023">
        <v>36117</v>
      </c>
      <c r="O2023" t="s">
        <v>53</v>
      </c>
      <c r="P2023">
        <v>4.8</v>
      </c>
      <c r="Q2023">
        <v>4.8</v>
      </c>
      <c r="R2023">
        <v>4.8</v>
      </c>
      <c r="S2023">
        <v>4.7</v>
      </c>
      <c r="T2023">
        <v>4.8</v>
      </c>
      <c r="U2023">
        <v>4.8</v>
      </c>
      <c r="V2023" t="s">
        <v>10026</v>
      </c>
      <c r="W2023" t="s">
        <v>123</v>
      </c>
      <c r="X2023" t="s">
        <v>43</v>
      </c>
      <c r="Y2023">
        <v>22</v>
      </c>
      <c r="Z2023">
        <v>28</v>
      </c>
      <c r="AA2023" t="s">
        <v>44</v>
      </c>
      <c r="AB2023" t="s">
        <v>151</v>
      </c>
      <c r="AC2023" t="s">
        <v>464</v>
      </c>
      <c r="AD2023" t="s">
        <v>10027</v>
      </c>
      <c r="AE2023" t="s">
        <v>10028</v>
      </c>
      <c r="AF2023">
        <v>13402</v>
      </c>
    </row>
    <row r="2024" spans="1:32" x14ac:dyDescent="0.35">
      <c r="A2024">
        <v>2016</v>
      </c>
      <c r="B2024" t="s">
        <v>257</v>
      </c>
      <c r="C2024" t="s">
        <v>10029</v>
      </c>
      <c r="D2024" t="s">
        <v>34</v>
      </c>
      <c r="E2024" t="s">
        <v>10030</v>
      </c>
      <c r="F2024">
        <v>4.8</v>
      </c>
      <c r="G2024">
        <v>36</v>
      </c>
      <c r="H2024" t="s">
        <v>36</v>
      </c>
      <c r="I2024" t="s">
        <v>10031</v>
      </c>
      <c r="J2024">
        <v>4.0999999999999996</v>
      </c>
      <c r="K2024">
        <v>120</v>
      </c>
      <c r="L2024" t="s">
        <v>10032</v>
      </c>
      <c r="M2024" t="s">
        <v>427</v>
      </c>
      <c r="N2024">
        <v>30311</v>
      </c>
      <c r="O2024" t="s">
        <v>75</v>
      </c>
      <c r="P2024">
        <v>4.8</v>
      </c>
      <c r="Q2024">
        <v>4.8</v>
      </c>
      <c r="R2024">
        <v>4.8</v>
      </c>
      <c r="S2024">
        <v>4.5999999999999996</v>
      </c>
      <c r="T2024">
        <v>4.8</v>
      </c>
      <c r="U2024">
        <v>4.7</v>
      </c>
      <c r="V2024" t="s">
        <v>262</v>
      </c>
      <c r="W2024" t="s">
        <v>42</v>
      </c>
      <c r="X2024" t="s">
        <v>124</v>
      </c>
      <c r="Y2024">
        <v>22</v>
      </c>
      <c r="Z2024">
        <v>34</v>
      </c>
      <c r="AA2024" t="s">
        <v>44</v>
      </c>
      <c r="AB2024" t="s">
        <v>45</v>
      </c>
      <c r="AC2024" t="s">
        <v>219</v>
      </c>
      <c r="AD2024" t="s">
        <v>10033</v>
      </c>
      <c r="AE2024">
        <v>14732</v>
      </c>
      <c r="AF2024">
        <v>46529</v>
      </c>
    </row>
    <row r="2025" spans="1:32" x14ac:dyDescent="0.35">
      <c r="A2025">
        <v>2019</v>
      </c>
      <c r="B2025" t="s">
        <v>69</v>
      </c>
      <c r="C2025" t="s">
        <v>1537</v>
      </c>
      <c r="D2025" t="s">
        <v>34</v>
      </c>
      <c r="E2025" t="s">
        <v>10034</v>
      </c>
      <c r="F2025">
        <v>4.8</v>
      </c>
      <c r="G2025">
        <v>540</v>
      </c>
      <c r="H2025" t="s">
        <v>36</v>
      </c>
      <c r="I2025" t="s">
        <v>10035</v>
      </c>
      <c r="J2025">
        <v>4.7</v>
      </c>
      <c r="K2025">
        <v>3219</v>
      </c>
      <c r="L2025" t="s">
        <v>10036</v>
      </c>
      <c r="M2025" t="s">
        <v>427</v>
      </c>
      <c r="N2025">
        <v>30096</v>
      </c>
      <c r="O2025" t="s">
        <v>94</v>
      </c>
      <c r="P2025">
        <v>4.8</v>
      </c>
      <c r="Q2025">
        <v>4.8</v>
      </c>
      <c r="R2025">
        <v>4.7</v>
      </c>
      <c r="S2025">
        <v>4.7</v>
      </c>
      <c r="T2025">
        <v>4.8</v>
      </c>
      <c r="U2025">
        <v>4.8</v>
      </c>
      <c r="V2025" t="s">
        <v>317</v>
      </c>
      <c r="W2025" t="s">
        <v>42</v>
      </c>
      <c r="X2025" t="s">
        <v>43</v>
      </c>
      <c r="Y2025">
        <v>28</v>
      </c>
      <c r="Z2025">
        <v>34</v>
      </c>
      <c r="AA2025" t="s">
        <v>44</v>
      </c>
      <c r="AB2025" t="s">
        <v>1792</v>
      </c>
      <c r="AC2025" t="s">
        <v>9231</v>
      </c>
      <c r="AD2025" t="s">
        <v>10037</v>
      </c>
      <c r="AE2025" t="s">
        <v>10038</v>
      </c>
      <c r="AF2025">
        <v>28995</v>
      </c>
    </row>
    <row r="2026" spans="1:32" x14ac:dyDescent="0.35">
      <c r="A2026">
        <v>2019</v>
      </c>
      <c r="B2026" t="s">
        <v>1046</v>
      </c>
      <c r="C2026" t="s">
        <v>1937</v>
      </c>
      <c r="D2026" t="s">
        <v>1311</v>
      </c>
      <c r="E2026" t="s">
        <v>10039</v>
      </c>
      <c r="F2026">
        <v>4.5999999999999996</v>
      </c>
      <c r="G2026">
        <v>94</v>
      </c>
      <c r="H2026" t="s">
        <v>36</v>
      </c>
      <c r="I2026" t="s">
        <v>10040</v>
      </c>
      <c r="J2026">
        <v>4.2</v>
      </c>
      <c r="K2026">
        <v>219</v>
      </c>
      <c r="L2026" t="s">
        <v>10041</v>
      </c>
      <c r="M2026" t="s">
        <v>972</v>
      </c>
      <c r="N2026">
        <v>48375</v>
      </c>
      <c r="O2026" t="s">
        <v>53</v>
      </c>
      <c r="P2026">
        <v>4.8</v>
      </c>
      <c r="Q2026">
        <v>4.7</v>
      </c>
      <c r="R2026">
        <v>4.5999999999999996</v>
      </c>
      <c r="S2026">
        <v>4.4000000000000004</v>
      </c>
      <c r="T2026">
        <v>4.7</v>
      </c>
      <c r="U2026">
        <v>4.5</v>
      </c>
      <c r="V2026" t="s">
        <v>1315</v>
      </c>
      <c r="W2026" t="s">
        <v>455</v>
      </c>
      <c r="X2026" t="s">
        <v>124</v>
      </c>
      <c r="Y2026">
        <v>18</v>
      </c>
      <c r="Z2026">
        <v>25</v>
      </c>
      <c r="AA2026" t="s">
        <v>44</v>
      </c>
      <c r="AB2026" t="s">
        <v>45</v>
      </c>
      <c r="AC2026" t="s">
        <v>370</v>
      </c>
      <c r="AD2026" t="s">
        <v>10042</v>
      </c>
      <c r="AE2026" t="s">
        <v>10043</v>
      </c>
      <c r="AF2026">
        <v>23375</v>
      </c>
    </row>
    <row r="2027" spans="1:32" x14ac:dyDescent="0.35">
      <c r="A2027">
        <v>2020</v>
      </c>
      <c r="B2027" t="s">
        <v>48</v>
      </c>
      <c r="C2027" t="s">
        <v>1387</v>
      </c>
      <c r="D2027" t="s">
        <v>34</v>
      </c>
      <c r="E2027" t="s">
        <v>10044</v>
      </c>
      <c r="F2027">
        <v>4.9000000000000004</v>
      </c>
      <c r="G2027">
        <v>141</v>
      </c>
      <c r="H2027" t="s">
        <v>36</v>
      </c>
      <c r="I2027" t="s">
        <v>5523</v>
      </c>
      <c r="J2027">
        <v>4.8</v>
      </c>
      <c r="K2027">
        <v>644</v>
      </c>
      <c r="L2027" t="s">
        <v>5524</v>
      </c>
      <c r="M2027" t="s">
        <v>972</v>
      </c>
      <c r="N2027">
        <v>48335</v>
      </c>
      <c r="O2027" t="s">
        <v>53</v>
      </c>
      <c r="P2027">
        <v>4.9000000000000004</v>
      </c>
      <c r="Q2027">
        <v>4.9000000000000004</v>
      </c>
      <c r="R2027">
        <v>4.9000000000000004</v>
      </c>
      <c r="S2027">
        <v>4.8</v>
      </c>
      <c r="T2027">
        <v>4.9000000000000004</v>
      </c>
      <c r="U2027">
        <v>4.9000000000000004</v>
      </c>
      <c r="V2027" t="s">
        <v>2043</v>
      </c>
      <c r="W2027" t="s">
        <v>327</v>
      </c>
      <c r="X2027" t="s">
        <v>124</v>
      </c>
      <c r="Y2027">
        <v>21</v>
      </c>
      <c r="Z2027">
        <v>28</v>
      </c>
      <c r="AA2027" t="s">
        <v>44</v>
      </c>
      <c r="AB2027" t="s">
        <v>45</v>
      </c>
      <c r="AC2027" t="s">
        <v>219</v>
      </c>
      <c r="AD2027" t="s">
        <v>10045</v>
      </c>
      <c r="AE2027" t="s">
        <v>10046</v>
      </c>
      <c r="AF2027">
        <v>23448</v>
      </c>
    </row>
    <row r="2028" spans="1:32" x14ac:dyDescent="0.35">
      <c r="A2028">
        <v>2019</v>
      </c>
      <c r="B2028" t="s">
        <v>1046</v>
      </c>
      <c r="C2028" t="s">
        <v>3825</v>
      </c>
      <c r="D2028" t="s">
        <v>34</v>
      </c>
      <c r="E2028" t="s">
        <v>10047</v>
      </c>
      <c r="F2028">
        <v>4.2</v>
      </c>
      <c r="G2028">
        <v>107</v>
      </c>
      <c r="H2028" t="s">
        <v>36</v>
      </c>
      <c r="I2028" t="s">
        <v>10048</v>
      </c>
      <c r="J2028">
        <v>3.7</v>
      </c>
      <c r="K2028">
        <v>32</v>
      </c>
      <c r="L2028" t="s">
        <v>10049</v>
      </c>
      <c r="M2028" t="s">
        <v>427</v>
      </c>
      <c r="N2028">
        <v>30504</v>
      </c>
      <c r="O2028" t="s">
        <v>53</v>
      </c>
      <c r="P2028">
        <v>4.5</v>
      </c>
      <c r="Q2028">
        <v>4.5</v>
      </c>
      <c r="R2028">
        <v>4</v>
      </c>
      <c r="S2028">
        <v>3.8</v>
      </c>
      <c r="T2028">
        <v>4.7</v>
      </c>
      <c r="U2028">
        <v>3.8</v>
      </c>
      <c r="V2028" t="s">
        <v>10050</v>
      </c>
      <c r="W2028" t="s">
        <v>42</v>
      </c>
      <c r="X2028" t="s">
        <v>124</v>
      </c>
      <c r="Y2028">
        <v>22</v>
      </c>
      <c r="Z2028">
        <v>29</v>
      </c>
      <c r="AA2028" t="s">
        <v>44</v>
      </c>
      <c r="AB2028" t="s">
        <v>125</v>
      </c>
      <c r="AC2028" t="s">
        <v>219</v>
      </c>
      <c r="AD2028" t="s">
        <v>10051</v>
      </c>
      <c r="AE2028" t="s">
        <v>10052</v>
      </c>
      <c r="AF2028">
        <v>43820</v>
      </c>
    </row>
    <row r="2029" spans="1:32" x14ac:dyDescent="0.35">
      <c r="A2029">
        <v>2019</v>
      </c>
      <c r="B2029" t="s">
        <v>365</v>
      </c>
      <c r="C2029" t="s">
        <v>10053</v>
      </c>
      <c r="D2029" t="s">
        <v>34</v>
      </c>
      <c r="E2029" t="s">
        <v>10054</v>
      </c>
      <c r="F2029">
        <v>4.8</v>
      </c>
      <c r="G2029">
        <v>69</v>
      </c>
      <c r="H2029" t="s">
        <v>36</v>
      </c>
      <c r="I2029" t="s">
        <v>1015</v>
      </c>
      <c r="J2029">
        <v>4.5999999999999996</v>
      </c>
      <c r="K2029">
        <v>151</v>
      </c>
      <c r="L2029" t="s">
        <v>1016</v>
      </c>
      <c r="M2029" t="s">
        <v>445</v>
      </c>
      <c r="N2029">
        <v>43228</v>
      </c>
      <c r="O2029" t="s">
        <v>40</v>
      </c>
      <c r="P2029">
        <v>4.8</v>
      </c>
      <c r="Q2029">
        <v>4.7</v>
      </c>
      <c r="R2029">
        <v>4.7</v>
      </c>
      <c r="S2029">
        <v>4.7</v>
      </c>
      <c r="T2029">
        <v>4.8</v>
      </c>
      <c r="U2029">
        <v>4.8</v>
      </c>
      <c r="V2029" t="s">
        <v>614</v>
      </c>
      <c r="W2029" t="s">
        <v>42</v>
      </c>
      <c r="X2029" t="s">
        <v>43</v>
      </c>
      <c r="Y2029">
        <v>28</v>
      </c>
      <c r="Z2029">
        <v>38</v>
      </c>
      <c r="AA2029" t="s">
        <v>44</v>
      </c>
      <c r="AB2029" t="s">
        <v>151</v>
      </c>
      <c r="AC2029" t="s">
        <v>874</v>
      </c>
      <c r="AD2029" t="s">
        <v>10055</v>
      </c>
      <c r="AE2029" t="s">
        <v>10056</v>
      </c>
      <c r="AF2029">
        <v>45063</v>
      </c>
    </row>
    <row r="2030" spans="1:32" x14ac:dyDescent="0.35">
      <c r="A2030">
        <v>2021</v>
      </c>
      <c r="B2030" t="s">
        <v>533</v>
      </c>
      <c r="C2030" t="s">
        <v>8541</v>
      </c>
      <c r="D2030" t="s">
        <v>34</v>
      </c>
      <c r="E2030" t="s">
        <v>10057</v>
      </c>
      <c r="F2030">
        <v>4.7</v>
      </c>
      <c r="G2030">
        <v>15</v>
      </c>
      <c r="H2030" t="s">
        <v>36</v>
      </c>
      <c r="I2030" t="s">
        <v>10058</v>
      </c>
      <c r="J2030">
        <v>4.3</v>
      </c>
      <c r="K2030">
        <v>75</v>
      </c>
      <c r="L2030" t="s">
        <v>10059</v>
      </c>
      <c r="M2030" t="s">
        <v>445</v>
      </c>
      <c r="N2030">
        <v>43228</v>
      </c>
      <c r="O2030" t="s">
        <v>53</v>
      </c>
      <c r="P2030">
        <v>4.7</v>
      </c>
      <c r="Q2030">
        <v>4.5999999999999996</v>
      </c>
      <c r="R2030">
        <v>4.7</v>
      </c>
      <c r="S2030">
        <v>4.5999999999999996</v>
      </c>
      <c r="T2030">
        <v>4.9000000000000004</v>
      </c>
      <c r="U2030">
        <v>4.8</v>
      </c>
      <c r="V2030" t="s">
        <v>2106</v>
      </c>
      <c r="W2030" t="s">
        <v>42</v>
      </c>
      <c r="X2030" t="s">
        <v>124</v>
      </c>
      <c r="Y2030">
        <v>21</v>
      </c>
      <c r="Z2030">
        <v>27</v>
      </c>
      <c r="AA2030" t="s">
        <v>44</v>
      </c>
      <c r="AB2030" t="s">
        <v>45</v>
      </c>
      <c r="AC2030" t="s">
        <v>219</v>
      </c>
      <c r="AD2030" t="s">
        <v>10060</v>
      </c>
      <c r="AE2030" t="s">
        <v>10061</v>
      </c>
      <c r="AF2030">
        <v>10262</v>
      </c>
    </row>
    <row r="2031" spans="1:32" x14ac:dyDescent="0.35">
      <c r="A2031">
        <v>2020</v>
      </c>
      <c r="B2031" t="s">
        <v>409</v>
      </c>
      <c r="C2031" t="s">
        <v>4048</v>
      </c>
      <c r="D2031" t="s">
        <v>4178</v>
      </c>
      <c r="E2031" t="s">
        <v>7442</v>
      </c>
      <c r="F2031">
        <v>4.8</v>
      </c>
      <c r="G2031">
        <v>152</v>
      </c>
      <c r="H2031" t="s">
        <v>36</v>
      </c>
      <c r="I2031" t="s">
        <v>10062</v>
      </c>
      <c r="J2031">
        <v>4.5999999999999996</v>
      </c>
      <c r="K2031">
        <v>847</v>
      </c>
      <c r="L2031" t="s">
        <v>10063</v>
      </c>
      <c r="M2031" t="s">
        <v>972</v>
      </c>
      <c r="N2031">
        <v>48359</v>
      </c>
      <c r="O2031" t="s">
        <v>40</v>
      </c>
      <c r="P2031">
        <v>4.8</v>
      </c>
      <c r="Q2031">
        <v>4.8</v>
      </c>
      <c r="R2031">
        <v>4.8</v>
      </c>
      <c r="S2031">
        <v>4.8</v>
      </c>
      <c r="T2031">
        <v>4.8</v>
      </c>
      <c r="U2031">
        <v>4.8</v>
      </c>
      <c r="V2031" t="s">
        <v>65</v>
      </c>
      <c r="W2031" t="s">
        <v>42</v>
      </c>
      <c r="X2031" t="s">
        <v>55</v>
      </c>
      <c r="Y2031">
        <v>19</v>
      </c>
      <c r="Z2031">
        <v>27</v>
      </c>
      <c r="AA2031" t="s">
        <v>44</v>
      </c>
      <c r="AB2031" t="s">
        <v>125</v>
      </c>
      <c r="AC2031" t="s">
        <v>3456</v>
      </c>
      <c r="AD2031" t="s">
        <v>10064</v>
      </c>
      <c r="AE2031">
        <v>53808</v>
      </c>
      <c r="AF2031">
        <v>19890</v>
      </c>
    </row>
    <row r="2032" spans="1:32" x14ac:dyDescent="0.35">
      <c r="A2032">
        <v>2017</v>
      </c>
      <c r="B2032" t="s">
        <v>365</v>
      </c>
      <c r="C2032" t="s">
        <v>2154</v>
      </c>
      <c r="D2032" t="s">
        <v>2155</v>
      </c>
      <c r="E2032" t="s">
        <v>10065</v>
      </c>
      <c r="F2032">
        <v>4.5</v>
      </c>
      <c r="G2032">
        <v>183</v>
      </c>
      <c r="H2032" t="s">
        <v>36</v>
      </c>
      <c r="I2032" t="s">
        <v>2157</v>
      </c>
      <c r="J2032">
        <v>4.8</v>
      </c>
      <c r="K2032">
        <v>542</v>
      </c>
      <c r="L2032" t="s">
        <v>2158</v>
      </c>
      <c r="M2032" t="s">
        <v>972</v>
      </c>
      <c r="N2032">
        <v>48313</v>
      </c>
      <c r="O2032" t="s">
        <v>53</v>
      </c>
      <c r="P2032">
        <v>4.5</v>
      </c>
      <c r="Q2032">
        <v>4.5</v>
      </c>
      <c r="R2032">
        <v>4.5</v>
      </c>
      <c r="S2032">
        <v>4.5</v>
      </c>
      <c r="T2032">
        <v>4.5999999999999996</v>
      </c>
      <c r="U2032">
        <v>4.5999999999999996</v>
      </c>
      <c r="V2032" t="s">
        <v>10066</v>
      </c>
      <c r="W2032" t="s">
        <v>42</v>
      </c>
      <c r="X2032" t="s">
        <v>43</v>
      </c>
      <c r="Y2032">
        <v>25</v>
      </c>
      <c r="Z2032">
        <v>33</v>
      </c>
      <c r="AA2032" t="s">
        <v>44</v>
      </c>
      <c r="AB2032" t="s">
        <v>151</v>
      </c>
      <c r="AC2032" t="s">
        <v>2159</v>
      </c>
      <c r="AD2032" t="s">
        <v>10067</v>
      </c>
      <c r="AE2032" t="s">
        <v>10068</v>
      </c>
      <c r="AF2032">
        <v>73192</v>
      </c>
    </row>
    <row r="2033" spans="1:32" x14ac:dyDescent="0.35">
      <c r="A2033">
        <v>2019</v>
      </c>
      <c r="B2033" t="s">
        <v>81</v>
      </c>
      <c r="C2033" t="s">
        <v>2415</v>
      </c>
      <c r="D2033" t="s">
        <v>34</v>
      </c>
      <c r="E2033" t="s">
        <v>10069</v>
      </c>
      <c r="F2033">
        <v>4.8</v>
      </c>
      <c r="G2033">
        <v>102</v>
      </c>
      <c r="H2033" t="s">
        <v>36</v>
      </c>
      <c r="I2033" t="s">
        <v>10070</v>
      </c>
      <c r="J2033">
        <v>2.4</v>
      </c>
      <c r="K2033">
        <v>23</v>
      </c>
      <c r="L2033" t="s">
        <v>10071</v>
      </c>
      <c r="M2033" t="s">
        <v>445</v>
      </c>
      <c r="N2033">
        <v>43050</v>
      </c>
      <c r="O2033" t="s">
        <v>40</v>
      </c>
      <c r="P2033">
        <v>4.8</v>
      </c>
      <c r="Q2033">
        <v>4.8</v>
      </c>
      <c r="R2033">
        <v>4.8</v>
      </c>
      <c r="S2033">
        <v>4.5999999999999996</v>
      </c>
      <c r="T2033">
        <v>4.9000000000000004</v>
      </c>
      <c r="U2033">
        <v>4.8</v>
      </c>
      <c r="V2033" t="s">
        <v>1408</v>
      </c>
      <c r="W2033" t="s">
        <v>1409</v>
      </c>
      <c r="X2033" t="s">
        <v>124</v>
      </c>
      <c r="Y2033">
        <v>19</v>
      </c>
      <c r="Z2033">
        <v>26</v>
      </c>
      <c r="AA2033" t="s">
        <v>44</v>
      </c>
      <c r="AB2033" t="s">
        <v>45</v>
      </c>
      <c r="AC2033" t="s">
        <v>46</v>
      </c>
      <c r="AD2033" t="s">
        <v>10072</v>
      </c>
      <c r="AE2033">
        <v>3602</v>
      </c>
      <c r="AF2033">
        <v>17632</v>
      </c>
    </row>
    <row r="2034" spans="1:32" x14ac:dyDescent="0.35">
      <c r="A2034">
        <v>2019</v>
      </c>
      <c r="B2034" t="s">
        <v>81</v>
      </c>
      <c r="C2034" t="s">
        <v>10073</v>
      </c>
      <c r="D2034" t="s">
        <v>34</v>
      </c>
      <c r="E2034" t="s">
        <v>10074</v>
      </c>
      <c r="F2034">
        <v>4.7</v>
      </c>
      <c r="G2034">
        <v>24</v>
      </c>
      <c r="H2034" t="s">
        <v>36</v>
      </c>
      <c r="I2034" t="s">
        <v>2670</v>
      </c>
      <c r="J2034">
        <v>4.9000000000000004</v>
      </c>
      <c r="K2034">
        <v>354</v>
      </c>
      <c r="L2034" t="s">
        <v>2671</v>
      </c>
      <c r="M2034" t="s">
        <v>445</v>
      </c>
      <c r="N2034">
        <v>44094</v>
      </c>
      <c r="O2034" t="s">
        <v>53</v>
      </c>
      <c r="P2034">
        <v>4.8</v>
      </c>
      <c r="Q2034">
        <v>4.5999999999999996</v>
      </c>
      <c r="R2034">
        <v>4.5999999999999996</v>
      </c>
      <c r="S2034">
        <v>4.5</v>
      </c>
      <c r="T2034">
        <v>4.5999999999999996</v>
      </c>
      <c r="U2034">
        <v>4.8</v>
      </c>
      <c r="V2034" t="s">
        <v>4529</v>
      </c>
      <c r="W2034" t="s">
        <v>2838</v>
      </c>
      <c r="X2034" t="s">
        <v>55</v>
      </c>
      <c r="Y2034">
        <v>15</v>
      </c>
      <c r="Z2034">
        <v>18</v>
      </c>
      <c r="AA2034" t="s">
        <v>44</v>
      </c>
      <c r="AB2034" t="s">
        <v>151</v>
      </c>
      <c r="AC2034" t="s">
        <v>1134</v>
      </c>
      <c r="AD2034" t="s">
        <v>10075</v>
      </c>
      <c r="AE2034" t="s">
        <v>10076</v>
      </c>
      <c r="AF2034">
        <v>30113</v>
      </c>
    </row>
    <row r="2035" spans="1:32" x14ac:dyDescent="0.35">
      <c r="A2035">
        <v>2019</v>
      </c>
      <c r="B2035" t="s">
        <v>373</v>
      </c>
      <c r="C2035" t="s">
        <v>2119</v>
      </c>
      <c r="D2035" t="s">
        <v>34</v>
      </c>
      <c r="E2035" t="s">
        <v>10077</v>
      </c>
      <c r="F2035">
        <v>4.8</v>
      </c>
      <c r="G2035">
        <v>26</v>
      </c>
      <c r="H2035" t="s">
        <v>36</v>
      </c>
      <c r="I2035" t="s">
        <v>10078</v>
      </c>
      <c r="J2035">
        <v>4.0999999999999996</v>
      </c>
      <c r="K2035">
        <v>91</v>
      </c>
      <c r="L2035" t="s">
        <v>10079</v>
      </c>
      <c r="M2035" t="s">
        <v>427</v>
      </c>
      <c r="N2035">
        <v>30907</v>
      </c>
      <c r="O2035" t="s">
        <v>53</v>
      </c>
      <c r="P2035">
        <v>4.8</v>
      </c>
      <c r="Q2035">
        <v>4.7</v>
      </c>
      <c r="R2035">
        <v>4.8</v>
      </c>
      <c r="S2035">
        <v>4.7</v>
      </c>
      <c r="T2035">
        <v>4.8</v>
      </c>
      <c r="U2035">
        <v>4.8</v>
      </c>
      <c r="V2035" t="s">
        <v>1089</v>
      </c>
      <c r="W2035" t="s">
        <v>889</v>
      </c>
      <c r="X2035" t="s">
        <v>95</v>
      </c>
      <c r="Y2035">
        <v>14</v>
      </c>
      <c r="Z2035">
        <v>20</v>
      </c>
      <c r="AA2035" t="s">
        <v>44</v>
      </c>
      <c r="AB2035" t="s">
        <v>113</v>
      </c>
      <c r="AC2035" t="s">
        <v>2125</v>
      </c>
      <c r="AD2035" t="s">
        <v>10080</v>
      </c>
      <c r="AE2035" t="s">
        <v>10081</v>
      </c>
      <c r="AF2035">
        <v>19451</v>
      </c>
    </row>
    <row r="2036" spans="1:32" x14ac:dyDescent="0.35">
      <c r="A2036">
        <v>2021</v>
      </c>
      <c r="B2036" t="s">
        <v>32</v>
      </c>
      <c r="C2036" t="s">
        <v>1771</v>
      </c>
      <c r="D2036" t="s">
        <v>34</v>
      </c>
      <c r="E2036" t="s">
        <v>10082</v>
      </c>
      <c r="F2036">
        <v>4.8</v>
      </c>
      <c r="G2036">
        <v>74</v>
      </c>
      <c r="H2036" t="s">
        <v>36</v>
      </c>
      <c r="I2036" t="s">
        <v>10083</v>
      </c>
      <c r="J2036">
        <v>5</v>
      </c>
      <c r="K2036">
        <v>2</v>
      </c>
      <c r="L2036" t="s">
        <v>10084</v>
      </c>
      <c r="M2036" t="s">
        <v>427</v>
      </c>
      <c r="N2036">
        <v>30909</v>
      </c>
      <c r="O2036" t="s">
        <v>53</v>
      </c>
      <c r="P2036">
        <v>4.8</v>
      </c>
      <c r="Q2036">
        <v>4.7</v>
      </c>
      <c r="R2036">
        <v>4.8</v>
      </c>
      <c r="S2036">
        <v>4.7</v>
      </c>
      <c r="T2036">
        <v>4.9000000000000004</v>
      </c>
      <c r="U2036">
        <v>4.9000000000000004</v>
      </c>
      <c r="V2036" t="s">
        <v>4423</v>
      </c>
      <c r="W2036" t="s">
        <v>42</v>
      </c>
      <c r="X2036" t="s">
        <v>43</v>
      </c>
      <c r="Y2036">
        <v>30</v>
      </c>
      <c r="Z2036">
        <v>38</v>
      </c>
      <c r="AA2036" t="s">
        <v>44</v>
      </c>
      <c r="AB2036" t="s">
        <v>78</v>
      </c>
      <c r="AC2036" t="s">
        <v>3390</v>
      </c>
      <c r="AD2036" t="s">
        <v>10085</v>
      </c>
      <c r="AE2036" t="s">
        <v>10086</v>
      </c>
      <c r="AF2036">
        <v>32257</v>
      </c>
    </row>
    <row r="2037" spans="1:32" x14ac:dyDescent="0.35">
      <c r="A2037">
        <v>2015</v>
      </c>
      <c r="B2037" t="s">
        <v>108</v>
      </c>
      <c r="C2037" t="s">
        <v>10087</v>
      </c>
      <c r="D2037" t="s">
        <v>34</v>
      </c>
      <c r="E2037" t="s">
        <v>10088</v>
      </c>
      <c r="F2037">
        <v>4.7</v>
      </c>
      <c r="G2037">
        <v>73</v>
      </c>
      <c r="H2037" t="s">
        <v>36</v>
      </c>
      <c r="I2037" t="s">
        <v>6830</v>
      </c>
      <c r="J2037">
        <v>4.8</v>
      </c>
      <c r="K2037">
        <v>715</v>
      </c>
      <c r="L2037" t="s">
        <v>6831</v>
      </c>
      <c r="M2037" t="s">
        <v>1036</v>
      </c>
      <c r="N2037">
        <v>28212</v>
      </c>
      <c r="O2037" t="s">
        <v>53</v>
      </c>
      <c r="P2037">
        <v>4.7</v>
      </c>
      <c r="Q2037">
        <v>4.7</v>
      </c>
      <c r="R2037">
        <v>4.8</v>
      </c>
      <c r="S2037">
        <v>4.7</v>
      </c>
      <c r="T2037">
        <v>4.7</v>
      </c>
      <c r="U2037">
        <v>4.8</v>
      </c>
      <c r="V2037" t="s">
        <v>42</v>
      </c>
      <c r="W2037" t="s">
        <v>42</v>
      </c>
      <c r="X2037" t="s">
        <v>124</v>
      </c>
      <c r="Y2037">
        <v>18</v>
      </c>
      <c r="Z2037">
        <v>25</v>
      </c>
      <c r="AA2037" t="s">
        <v>44</v>
      </c>
      <c r="AB2037" t="s">
        <v>113</v>
      </c>
      <c r="AC2037" t="s">
        <v>114</v>
      </c>
      <c r="AD2037" t="s">
        <v>10089</v>
      </c>
      <c r="AE2037">
        <v>14572</v>
      </c>
      <c r="AF2037">
        <v>47417</v>
      </c>
    </row>
    <row r="2038" spans="1:32" x14ac:dyDescent="0.35">
      <c r="A2038">
        <v>2019</v>
      </c>
      <c r="B2038" t="s">
        <v>304</v>
      </c>
      <c r="C2038" t="s">
        <v>2109</v>
      </c>
      <c r="D2038" t="s">
        <v>34</v>
      </c>
      <c r="E2038" t="s">
        <v>4603</v>
      </c>
      <c r="F2038">
        <v>4.7</v>
      </c>
      <c r="G2038">
        <v>69</v>
      </c>
      <c r="H2038" t="s">
        <v>36</v>
      </c>
      <c r="I2038" t="s">
        <v>10090</v>
      </c>
      <c r="J2038">
        <v>3</v>
      </c>
      <c r="K2038">
        <v>9</v>
      </c>
      <c r="L2038" t="s">
        <v>10091</v>
      </c>
      <c r="M2038" t="s">
        <v>1036</v>
      </c>
      <c r="N2038">
        <v>28227</v>
      </c>
      <c r="O2038" t="s">
        <v>53</v>
      </c>
      <c r="P2038">
        <v>4.9000000000000004</v>
      </c>
      <c r="Q2038">
        <v>4.7</v>
      </c>
      <c r="R2038">
        <v>4.8</v>
      </c>
      <c r="S2038">
        <v>4.5999999999999996</v>
      </c>
      <c r="T2038">
        <v>4.8</v>
      </c>
      <c r="U2038">
        <v>4.5999999999999996</v>
      </c>
      <c r="V2038" t="s">
        <v>262</v>
      </c>
      <c r="W2038" t="s">
        <v>1113</v>
      </c>
      <c r="X2038" t="s">
        <v>124</v>
      </c>
      <c r="Y2038">
        <v>19</v>
      </c>
      <c r="Z2038">
        <v>26</v>
      </c>
      <c r="AA2038" t="s">
        <v>44</v>
      </c>
      <c r="AB2038" t="s">
        <v>45</v>
      </c>
      <c r="AC2038" t="s">
        <v>938</v>
      </c>
      <c r="AD2038" t="s">
        <v>10092</v>
      </c>
      <c r="AE2038">
        <v>23023299</v>
      </c>
      <c r="AF2038">
        <v>36174</v>
      </c>
    </row>
    <row r="2039" spans="1:32" x14ac:dyDescent="0.35">
      <c r="A2039">
        <v>2019</v>
      </c>
      <c r="B2039" t="s">
        <v>409</v>
      </c>
      <c r="C2039" t="s">
        <v>1691</v>
      </c>
      <c r="D2039" t="s">
        <v>34</v>
      </c>
      <c r="E2039" t="s">
        <v>3756</v>
      </c>
      <c r="F2039">
        <v>4.8</v>
      </c>
      <c r="G2039">
        <v>224</v>
      </c>
      <c r="H2039" t="s">
        <v>36</v>
      </c>
      <c r="I2039" t="s">
        <v>1693</v>
      </c>
      <c r="J2039">
        <v>4.7</v>
      </c>
      <c r="K2039">
        <v>4644</v>
      </c>
      <c r="L2039" t="s">
        <v>1694</v>
      </c>
      <c r="M2039" t="s">
        <v>1036</v>
      </c>
      <c r="N2039">
        <v>28105</v>
      </c>
      <c r="O2039" t="s">
        <v>53</v>
      </c>
      <c r="P2039">
        <v>4.9000000000000004</v>
      </c>
      <c r="Q2039">
        <v>4.9000000000000004</v>
      </c>
      <c r="R2039">
        <v>4.8</v>
      </c>
      <c r="S2039">
        <v>4.5999999999999996</v>
      </c>
      <c r="T2039">
        <v>4.9000000000000004</v>
      </c>
      <c r="U2039">
        <v>4.8</v>
      </c>
      <c r="V2039" t="s">
        <v>566</v>
      </c>
      <c r="W2039" t="s">
        <v>42</v>
      </c>
      <c r="X2039" t="s">
        <v>55</v>
      </c>
      <c r="Y2039">
        <v>18</v>
      </c>
      <c r="Z2039">
        <v>25</v>
      </c>
      <c r="AA2039" t="s">
        <v>44</v>
      </c>
      <c r="AB2039" t="s">
        <v>45</v>
      </c>
      <c r="AC2039" t="s">
        <v>474</v>
      </c>
      <c r="AD2039" t="s">
        <v>10093</v>
      </c>
      <c r="AE2039" t="s">
        <v>10094</v>
      </c>
      <c r="AF2039">
        <v>43917</v>
      </c>
    </row>
    <row r="2040" spans="1:32" x14ac:dyDescent="0.35">
      <c r="A2040">
        <v>2019</v>
      </c>
      <c r="B2040" t="s">
        <v>187</v>
      </c>
      <c r="C2040" t="s">
        <v>10095</v>
      </c>
      <c r="D2040" t="s">
        <v>1836</v>
      </c>
      <c r="E2040" t="s">
        <v>2784</v>
      </c>
      <c r="F2040">
        <v>4.7</v>
      </c>
      <c r="G2040">
        <v>279</v>
      </c>
      <c r="H2040" t="s">
        <v>36</v>
      </c>
      <c r="I2040" t="s">
        <v>10096</v>
      </c>
      <c r="J2040">
        <v>4.7</v>
      </c>
      <c r="K2040">
        <v>3825</v>
      </c>
      <c r="L2040" t="s">
        <v>10097</v>
      </c>
      <c r="M2040" t="s">
        <v>472</v>
      </c>
      <c r="N2040">
        <v>34668</v>
      </c>
      <c r="O2040" t="s">
        <v>53</v>
      </c>
      <c r="P2040">
        <v>4.8</v>
      </c>
      <c r="Q2040">
        <v>4.7</v>
      </c>
      <c r="R2040">
        <v>4.5999999999999996</v>
      </c>
      <c r="S2040">
        <v>4.7</v>
      </c>
      <c r="T2040">
        <v>4.7</v>
      </c>
      <c r="U2040">
        <v>4.8</v>
      </c>
      <c r="V2040" t="s">
        <v>789</v>
      </c>
      <c r="W2040" t="s">
        <v>42</v>
      </c>
      <c r="X2040" t="s">
        <v>124</v>
      </c>
      <c r="Y2040">
        <v>26</v>
      </c>
      <c r="Z2040">
        <v>33</v>
      </c>
      <c r="AA2040" t="s">
        <v>44</v>
      </c>
      <c r="AB2040" t="s">
        <v>78</v>
      </c>
      <c r="AC2040" t="s">
        <v>237</v>
      </c>
      <c r="AD2040" t="s">
        <v>10098</v>
      </c>
      <c r="AE2040" t="s">
        <v>10099</v>
      </c>
      <c r="AF2040">
        <v>42019</v>
      </c>
    </row>
    <row r="2041" spans="1:32" x14ac:dyDescent="0.35">
      <c r="A2041">
        <v>2014</v>
      </c>
      <c r="B2041" t="s">
        <v>304</v>
      </c>
      <c r="C2041" t="s">
        <v>10100</v>
      </c>
      <c r="D2041" t="s">
        <v>34</v>
      </c>
      <c r="E2041" t="s">
        <v>10101</v>
      </c>
      <c r="F2041">
        <v>4.7</v>
      </c>
      <c r="G2041">
        <v>20</v>
      </c>
      <c r="H2041" t="s">
        <v>36</v>
      </c>
      <c r="I2041" t="s">
        <v>10102</v>
      </c>
      <c r="J2041">
        <v>3.3</v>
      </c>
      <c r="K2041">
        <v>111</v>
      </c>
      <c r="L2041" t="s">
        <v>10103</v>
      </c>
      <c r="M2041" t="s">
        <v>472</v>
      </c>
      <c r="N2041">
        <v>34475</v>
      </c>
      <c r="O2041" t="s">
        <v>40</v>
      </c>
      <c r="P2041">
        <v>4.8</v>
      </c>
      <c r="Q2041">
        <v>4.8</v>
      </c>
      <c r="R2041">
        <v>4.4000000000000004</v>
      </c>
      <c r="S2041">
        <v>4.5999999999999996</v>
      </c>
      <c r="T2041">
        <v>4.8</v>
      </c>
      <c r="U2041">
        <v>4.7</v>
      </c>
      <c r="V2041" t="s">
        <v>77</v>
      </c>
      <c r="W2041" t="s">
        <v>77</v>
      </c>
      <c r="X2041" t="s">
        <v>77</v>
      </c>
      <c r="Y2041">
        <v>16</v>
      </c>
      <c r="Z2041">
        <v>23</v>
      </c>
      <c r="AA2041" t="s">
        <v>44</v>
      </c>
      <c r="AB2041" t="s">
        <v>151</v>
      </c>
      <c r="AC2041" t="s">
        <v>9209</v>
      </c>
      <c r="AD2041" t="s">
        <v>10104</v>
      </c>
      <c r="AE2041">
        <v>3698154</v>
      </c>
      <c r="AF2041">
        <v>107062</v>
      </c>
    </row>
    <row r="2042" spans="1:32" x14ac:dyDescent="0.35">
      <c r="A2042">
        <v>2020</v>
      </c>
      <c r="B2042" t="s">
        <v>1046</v>
      </c>
      <c r="C2042" t="s">
        <v>3825</v>
      </c>
      <c r="D2042" t="s">
        <v>34</v>
      </c>
      <c r="E2042" t="s">
        <v>3538</v>
      </c>
      <c r="F2042">
        <v>4.7</v>
      </c>
      <c r="G2042">
        <v>29</v>
      </c>
      <c r="H2042" t="s">
        <v>36</v>
      </c>
      <c r="I2042" t="s">
        <v>10105</v>
      </c>
      <c r="J2042">
        <v>3</v>
      </c>
      <c r="K2042">
        <v>13</v>
      </c>
      <c r="L2042" t="s">
        <v>10106</v>
      </c>
      <c r="M2042" t="s">
        <v>472</v>
      </c>
      <c r="N2042">
        <v>33613</v>
      </c>
      <c r="O2042" t="s">
        <v>53</v>
      </c>
      <c r="P2042">
        <v>4.7</v>
      </c>
      <c r="Q2042">
        <v>4.7</v>
      </c>
      <c r="R2042">
        <v>4.9000000000000004</v>
      </c>
      <c r="S2042">
        <v>4.7</v>
      </c>
      <c r="T2042">
        <v>4.8</v>
      </c>
      <c r="U2042">
        <v>4.7</v>
      </c>
      <c r="V2042" t="s">
        <v>76</v>
      </c>
      <c r="W2042" t="s">
        <v>42</v>
      </c>
      <c r="X2042" t="s">
        <v>43</v>
      </c>
      <c r="Y2042">
        <v>24</v>
      </c>
      <c r="Z2042">
        <v>30</v>
      </c>
      <c r="AA2042" t="s">
        <v>44</v>
      </c>
      <c r="AB2042" t="s">
        <v>125</v>
      </c>
      <c r="AC2042" t="s">
        <v>219</v>
      </c>
      <c r="AD2042" t="s">
        <v>10107</v>
      </c>
      <c r="AE2042">
        <v>22936417</v>
      </c>
      <c r="AF2042">
        <v>45593</v>
      </c>
    </row>
    <row r="2043" spans="1:32" x14ac:dyDescent="0.35">
      <c r="A2043">
        <v>2013</v>
      </c>
      <c r="B2043" t="s">
        <v>616</v>
      </c>
      <c r="C2043" t="s">
        <v>10108</v>
      </c>
      <c r="D2043" t="s">
        <v>34</v>
      </c>
      <c r="E2043" t="s">
        <v>6326</v>
      </c>
      <c r="F2043">
        <v>4.4000000000000004</v>
      </c>
      <c r="G2043">
        <v>120</v>
      </c>
      <c r="H2043" t="s">
        <v>36</v>
      </c>
      <c r="I2043" t="s">
        <v>10105</v>
      </c>
      <c r="J2043">
        <v>3</v>
      </c>
      <c r="K2043">
        <v>13</v>
      </c>
      <c r="L2043" t="s">
        <v>10106</v>
      </c>
      <c r="M2043" t="s">
        <v>472</v>
      </c>
      <c r="N2043">
        <v>33613</v>
      </c>
      <c r="O2043" t="s">
        <v>94</v>
      </c>
      <c r="P2043">
        <v>4.2</v>
      </c>
      <c r="Q2043">
        <v>4.5</v>
      </c>
      <c r="R2043">
        <v>4</v>
      </c>
      <c r="S2043">
        <v>4.4000000000000004</v>
      </c>
      <c r="T2043">
        <v>4.8</v>
      </c>
      <c r="U2043">
        <v>4.5</v>
      </c>
      <c r="V2043" t="s">
        <v>10109</v>
      </c>
      <c r="W2043" t="s">
        <v>42</v>
      </c>
      <c r="X2043" t="s">
        <v>43</v>
      </c>
      <c r="Y2043">
        <v>28</v>
      </c>
      <c r="Z2043">
        <v>37</v>
      </c>
      <c r="AA2043" t="s">
        <v>44</v>
      </c>
      <c r="AB2043" t="s">
        <v>1896</v>
      </c>
      <c r="AC2043" t="s">
        <v>10110</v>
      </c>
      <c r="AD2043" t="s">
        <v>10111</v>
      </c>
      <c r="AE2043">
        <v>22794300</v>
      </c>
      <c r="AF2043">
        <v>95647</v>
      </c>
    </row>
    <row r="2044" spans="1:32" x14ac:dyDescent="0.35">
      <c r="A2044">
        <v>2020</v>
      </c>
      <c r="B2044" t="s">
        <v>81</v>
      </c>
      <c r="C2044" t="s">
        <v>82</v>
      </c>
      <c r="D2044" t="s">
        <v>34</v>
      </c>
      <c r="E2044" t="s">
        <v>10112</v>
      </c>
      <c r="F2044">
        <v>4.8</v>
      </c>
      <c r="G2044">
        <v>76</v>
      </c>
      <c r="H2044" t="s">
        <v>36</v>
      </c>
      <c r="I2044" t="s">
        <v>4724</v>
      </c>
      <c r="J2044">
        <v>1.3</v>
      </c>
      <c r="K2044">
        <v>4</v>
      </c>
      <c r="L2044" t="s">
        <v>4725</v>
      </c>
      <c r="M2044" t="s">
        <v>1036</v>
      </c>
      <c r="N2044">
        <v>27455</v>
      </c>
      <c r="O2044" t="s">
        <v>53</v>
      </c>
      <c r="P2044">
        <v>4.9000000000000004</v>
      </c>
      <c r="Q2044">
        <v>4.8</v>
      </c>
      <c r="R2044">
        <v>4.8</v>
      </c>
      <c r="S2044">
        <v>4.7</v>
      </c>
      <c r="T2044">
        <v>4.8</v>
      </c>
      <c r="U2044">
        <v>4.9000000000000004</v>
      </c>
      <c r="V2044" t="s">
        <v>86</v>
      </c>
      <c r="W2044" t="s">
        <v>42</v>
      </c>
      <c r="X2044" t="s">
        <v>43</v>
      </c>
      <c r="Y2044">
        <v>20</v>
      </c>
      <c r="Z2044">
        <v>27</v>
      </c>
      <c r="AA2044" t="s">
        <v>44</v>
      </c>
      <c r="AB2044" t="s">
        <v>45</v>
      </c>
      <c r="AC2044" t="s">
        <v>46</v>
      </c>
      <c r="AD2044" t="s">
        <v>10113</v>
      </c>
      <c r="AE2044" t="s">
        <v>10114</v>
      </c>
      <c r="AF2044">
        <v>39176</v>
      </c>
    </row>
    <row r="2045" spans="1:32" x14ac:dyDescent="0.35">
      <c r="A2045">
        <v>2019</v>
      </c>
      <c r="B2045" t="s">
        <v>533</v>
      </c>
      <c r="C2045" t="s">
        <v>1855</v>
      </c>
      <c r="D2045" t="s">
        <v>34</v>
      </c>
      <c r="E2045" t="s">
        <v>10115</v>
      </c>
      <c r="F2045">
        <v>4.5</v>
      </c>
      <c r="G2045">
        <v>136</v>
      </c>
      <c r="H2045" t="s">
        <v>36</v>
      </c>
      <c r="I2045" t="s">
        <v>10116</v>
      </c>
      <c r="J2045">
        <v>4.3</v>
      </c>
      <c r="K2045">
        <v>5425</v>
      </c>
      <c r="L2045" t="s">
        <v>10117</v>
      </c>
      <c r="M2045" t="s">
        <v>472</v>
      </c>
      <c r="N2045">
        <v>33619</v>
      </c>
      <c r="O2045" t="s">
        <v>53</v>
      </c>
      <c r="P2045">
        <v>4.5999999999999996</v>
      </c>
      <c r="Q2045">
        <v>4.7</v>
      </c>
      <c r="R2045">
        <v>4.3</v>
      </c>
      <c r="S2045">
        <v>4.5</v>
      </c>
      <c r="T2045">
        <v>4.5999999999999996</v>
      </c>
      <c r="U2045">
        <v>4.5</v>
      </c>
      <c r="V2045" t="s">
        <v>8735</v>
      </c>
      <c r="W2045" t="s">
        <v>42</v>
      </c>
      <c r="X2045" t="s">
        <v>43</v>
      </c>
      <c r="Y2045">
        <v>22</v>
      </c>
      <c r="Z2045">
        <v>29</v>
      </c>
      <c r="AA2045" t="s">
        <v>44</v>
      </c>
      <c r="AB2045" t="s">
        <v>45</v>
      </c>
      <c r="AC2045" t="s">
        <v>219</v>
      </c>
      <c r="AD2045" t="s">
        <v>10118</v>
      </c>
      <c r="AE2045" t="s">
        <v>10119</v>
      </c>
      <c r="AF2045">
        <v>45995</v>
      </c>
    </row>
    <row r="2046" spans="1:32" x14ac:dyDescent="0.35">
      <c r="A2046">
        <v>2018</v>
      </c>
      <c r="B2046" t="s">
        <v>257</v>
      </c>
      <c r="C2046" t="s">
        <v>5596</v>
      </c>
      <c r="D2046" t="s">
        <v>34</v>
      </c>
      <c r="E2046" t="s">
        <v>5597</v>
      </c>
      <c r="F2046">
        <v>4.5999999999999996</v>
      </c>
      <c r="G2046">
        <v>13</v>
      </c>
      <c r="H2046" t="s">
        <v>36</v>
      </c>
      <c r="I2046" t="s">
        <v>5598</v>
      </c>
      <c r="J2046">
        <v>4</v>
      </c>
      <c r="K2046">
        <v>409</v>
      </c>
      <c r="L2046" t="s">
        <v>5599</v>
      </c>
      <c r="M2046" t="s">
        <v>481</v>
      </c>
      <c r="N2046">
        <v>20111</v>
      </c>
      <c r="O2046" t="s">
        <v>53</v>
      </c>
      <c r="P2046">
        <v>4.8</v>
      </c>
      <c r="Q2046">
        <v>4.8</v>
      </c>
      <c r="R2046">
        <v>4.9000000000000004</v>
      </c>
      <c r="S2046">
        <v>4.3</v>
      </c>
      <c r="T2046">
        <v>4.5</v>
      </c>
      <c r="U2046">
        <v>4.2</v>
      </c>
      <c r="V2046" t="s">
        <v>5600</v>
      </c>
      <c r="W2046" t="s">
        <v>318</v>
      </c>
      <c r="X2046" t="s">
        <v>124</v>
      </c>
      <c r="Y2046">
        <v>16</v>
      </c>
      <c r="Z2046">
        <v>25</v>
      </c>
      <c r="AA2046" t="s">
        <v>44</v>
      </c>
      <c r="AB2046" t="s">
        <v>198</v>
      </c>
      <c r="AC2046" t="s">
        <v>5601</v>
      </c>
      <c r="AD2046" t="s">
        <v>5602</v>
      </c>
      <c r="AE2046" t="s">
        <v>5603</v>
      </c>
      <c r="AF2046">
        <v>68195</v>
      </c>
    </row>
    <row r="2047" spans="1:32" x14ac:dyDescent="0.35">
      <c r="A2047">
        <v>2018</v>
      </c>
      <c r="B2047" t="s">
        <v>257</v>
      </c>
      <c r="C2047" t="s">
        <v>448</v>
      </c>
      <c r="D2047" t="s">
        <v>34</v>
      </c>
      <c r="E2047" t="s">
        <v>10120</v>
      </c>
      <c r="F2047">
        <v>4.8</v>
      </c>
      <c r="G2047">
        <v>79</v>
      </c>
      <c r="H2047" t="s">
        <v>36</v>
      </c>
      <c r="I2047" t="s">
        <v>5615</v>
      </c>
      <c r="J2047">
        <v>4.8</v>
      </c>
      <c r="K2047">
        <v>1205</v>
      </c>
      <c r="L2047" t="s">
        <v>5616</v>
      </c>
      <c r="M2047" t="s">
        <v>481</v>
      </c>
      <c r="N2047">
        <v>23294</v>
      </c>
      <c r="O2047" t="s">
        <v>53</v>
      </c>
      <c r="P2047">
        <v>4.7</v>
      </c>
      <c r="Q2047">
        <v>4.7</v>
      </c>
      <c r="R2047">
        <v>4.8</v>
      </c>
      <c r="S2047">
        <v>4.5999999999999996</v>
      </c>
      <c r="T2047">
        <v>4.8</v>
      </c>
      <c r="U2047">
        <v>4.8</v>
      </c>
      <c r="V2047" t="s">
        <v>1179</v>
      </c>
      <c r="W2047" t="s">
        <v>123</v>
      </c>
      <c r="X2047" t="s">
        <v>124</v>
      </c>
      <c r="Y2047">
        <v>22</v>
      </c>
      <c r="Z2047">
        <v>31</v>
      </c>
      <c r="AA2047" t="s">
        <v>44</v>
      </c>
      <c r="AB2047" t="s">
        <v>45</v>
      </c>
      <c r="AC2047" t="s">
        <v>219</v>
      </c>
      <c r="AD2047" t="s">
        <v>10121</v>
      </c>
      <c r="AE2047" t="s">
        <v>10122</v>
      </c>
      <c r="AF2047">
        <v>30729</v>
      </c>
    </row>
    <row r="2048" spans="1:32" x14ac:dyDescent="0.35">
      <c r="A2048">
        <v>2017</v>
      </c>
      <c r="B2048" t="s">
        <v>81</v>
      </c>
      <c r="C2048" t="s">
        <v>3010</v>
      </c>
      <c r="D2048" t="s">
        <v>34</v>
      </c>
      <c r="E2048" t="s">
        <v>10123</v>
      </c>
      <c r="F2048">
        <v>4.9000000000000004</v>
      </c>
      <c r="G2048">
        <v>18</v>
      </c>
      <c r="H2048" t="s">
        <v>36</v>
      </c>
      <c r="I2048" t="s">
        <v>6060</v>
      </c>
      <c r="J2048">
        <v>1</v>
      </c>
      <c r="K2048">
        <v>1</v>
      </c>
      <c r="L2048" t="s">
        <v>6061</v>
      </c>
      <c r="M2048" t="s">
        <v>1103</v>
      </c>
      <c r="N2048">
        <v>20852</v>
      </c>
      <c r="O2048" t="s">
        <v>40</v>
      </c>
      <c r="P2048">
        <v>4.9000000000000004</v>
      </c>
      <c r="Q2048">
        <v>5</v>
      </c>
      <c r="R2048">
        <v>4.9000000000000004</v>
      </c>
      <c r="S2048">
        <v>4.8</v>
      </c>
      <c r="T2048">
        <v>4.9000000000000004</v>
      </c>
      <c r="U2048">
        <v>4.9000000000000004</v>
      </c>
      <c r="V2048" t="s">
        <v>42</v>
      </c>
      <c r="W2048" t="s">
        <v>42</v>
      </c>
      <c r="X2048" t="s">
        <v>124</v>
      </c>
      <c r="Y2048">
        <v>19</v>
      </c>
      <c r="Z2048">
        <v>27</v>
      </c>
      <c r="AA2048" t="s">
        <v>44</v>
      </c>
      <c r="AB2048" t="s">
        <v>151</v>
      </c>
      <c r="AC2048" t="s">
        <v>46</v>
      </c>
      <c r="AD2048" t="s">
        <v>10124</v>
      </c>
      <c r="AE2048" t="s">
        <v>10125</v>
      </c>
      <c r="AF2048">
        <v>34298</v>
      </c>
    </row>
    <row r="2049" spans="1:32" x14ac:dyDescent="0.35">
      <c r="A2049">
        <v>2019</v>
      </c>
      <c r="B2049" t="s">
        <v>585</v>
      </c>
      <c r="C2049" t="s">
        <v>1913</v>
      </c>
      <c r="D2049" t="s">
        <v>34</v>
      </c>
      <c r="E2049" t="s">
        <v>10126</v>
      </c>
      <c r="F2049">
        <v>4.7</v>
      </c>
      <c r="G2049">
        <v>24</v>
      </c>
      <c r="H2049" t="s">
        <v>36</v>
      </c>
      <c r="I2049" t="s">
        <v>5189</v>
      </c>
      <c r="J2049">
        <v>4.5999999999999996</v>
      </c>
      <c r="K2049">
        <v>796</v>
      </c>
      <c r="L2049" t="s">
        <v>5190</v>
      </c>
      <c r="M2049" t="s">
        <v>481</v>
      </c>
      <c r="N2049">
        <v>22202</v>
      </c>
      <c r="O2049" t="s">
        <v>94</v>
      </c>
      <c r="P2049">
        <v>4.9000000000000004</v>
      </c>
      <c r="Q2049">
        <v>4.8</v>
      </c>
      <c r="R2049">
        <v>4.8</v>
      </c>
      <c r="S2049">
        <v>4.4000000000000004</v>
      </c>
      <c r="T2049">
        <v>4.8</v>
      </c>
      <c r="U2049">
        <v>4.7</v>
      </c>
      <c r="V2049" t="s">
        <v>42</v>
      </c>
      <c r="W2049" t="s">
        <v>42</v>
      </c>
      <c r="X2049" t="s">
        <v>124</v>
      </c>
      <c r="Y2049">
        <v>18</v>
      </c>
      <c r="Z2049">
        <v>23</v>
      </c>
      <c r="AA2049" t="s">
        <v>44</v>
      </c>
      <c r="AB2049" t="s">
        <v>45</v>
      </c>
      <c r="AC2049" t="s">
        <v>1165</v>
      </c>
      <c r="AD2049" t="s">
        <v>10127</v>
      </c>
      <c r="AE2049" t="s">
        <v>10128</v>
      </c>
      <c r="AF2049">
        <v>34154</v>
      </c>
    </row>
    <row r="2050" spans="1:32" x14ac:dyDescent="0.35">
      <c r="A2050">
        <v>2020</v>
      </c>
      <c r="B2050" t="s">
        <v>516</v>
      </c>
      <c r="C2050" t="s">
        <v>3537</v>
      </c>
      <c r="D2050" t="s">
        <v>34</v>
      </c>
      <c r="E2050" t="s">
        <v>10129</v>
      </c>
      <c r="F2050">
        <v>4.8</v>
      </c>
      <c r="G2050">
        <v>32</v>
      </c>
      <c r="H2050" t="s">
        <v>36</v>
      </c>
      <c r="I2050" t="s">
        <v>4774</v>
      </c>
      <c r="J2050">
        <v>4.7</v>
      </c>
      <c r="K2050">
        <v>181</v>
      </c>
      <c r="L2050" t="s">
        <v>4775</v>
      </c>
      <c r="M2050" t="s">
        <v>1103</v>
      </c>
      <c r="N2050">
        <v>20746</v>
      </c>
      <c r="O2050" t="s">
        <v>53</v>
      </c>
      <c r="P2050">
        <v>4.8</v>
      </c>
      <c r="Q2050">
        <v>4.8</v>
      </c>
      <c r="R2050">
        <v>4.7</v>
      </c>
      <c r="S2050">
        <v>4.7</v>
      </c>
      <c r="T2050">
        <v>4.9000000000000004</v>
      </c>
      <c r="U2050">
        <v>4.9000000000000004</v>
      </c>
      <c r="V2050" t="s">
        <v>4591</v>
      </c>
      <c r="W2050" t="s">
        <v>42</v>
      </c>
      <c r="X2050" t="s">
        <v>124</v>
      </c>
      <c r="Y2050">
        <v>20</v>
      </c>
      <c r="Z2050">
        <v>26</v>
      </c>
      <c r="AA2050" t="s">
        <v>44</v>
      </c>
      <c r="AB2050" t="s">
        <v>151</v>
      </c>
      <c r="AC2050" t="s">
        <v>2396</v>
      </c>
      <c r="AD2050" t="s">
        <v>10130</v>
      </c>
      <c r="AE2050" t="s">
        <v>10131</v>
      </c>
      <c r="AF2050">
        <v>16877</v>
      </c>
    </row>
    <row r="2051" spans="1:32" x14ac:dyDescent="0.35">
      <c r="A2051">
        <v>2019</v>
      </c>
      <c r="B2051" t="s">
        <v>32</v>
      </c>
      <c r="C2051" t="s">
        <v>1039</v>
      </c>
      <c r="D2051" t="s">
        <v>34</v>
      </c>
      <c r="E2051" t="s">
        <v>10132</v>
      </c>
      <c r="F2051">
        <v>4.8</v>
      </c>
      <c r="G2051">
        <v>126</v>
      </c>
      <c r="H2051" t="s">
        <v>36</v>
      </c>
      <c r="I2051" t="s">
        <v>10133</v>
      </c>
      <c r="J2051">
        <v>4.7</v>
      </c>
      <c r="K2051">
        <v>1191</v>
      </c>
      <c r="L2051" t="s">
        <v>10134</v>
      </c>
      <c r="M2051" t="s">
        <v>538</v>
      </c>
      <c r="N2051">
        <v>17601</v>
      </c>
      <c r="O2051" t="s">
        <v>53</v>
      </c>
      <c r="P2051">
        <v>4.9000000000000004</v>
      </c>
      <c r="Q2051">
        <v>4.7</v>
      </c>
      <c r="R2051">
        <v>4.9000000000000004</v>
      </c>
      <c r="S2051">
        <v>4.7</v>
      </c>
      <c r="T2051">
        <v>4.9000000000000004</v>
      </c>
      <c r="U2051">
        <v>4.9000000000000004</v>
      </c>
      <c r="V2051" t="s">
        <v>42</v>
      </c>
      <c r="W2051" t="s">
        <v>42</v>
      </c>
      <c r="X2051" t="s">
        <v>55</v>
      </c>
      <c r="Y2051">
        <v>13</v>
      </c>
      <c r="Z2051">
        <v>17</v>
      </c>
      <c r="AA2051" t="s">
        <v>44</v>
      </c>
      <c r="AB2051" t="s">
        <v>151</v>
      </c>
      <c r="AC2051" t="s">
        <v>1043</v>
      </c>
      <c r="AD2051" t="s">
        <v>10135</v>
      </c>
      <c r="AE2051" t="s">
        <v>10136</v>
      </c>
      <c r="AF2051">
        <v>51209</v>
      </c>
    </row>
    <row r="2052" spans="1:32" x14ac:dyDescent="0.35">
      <c r="A2052">
        <v>2015</v>
      </c>
      <c r="B2052" t="s">
        <v>373</v>
      </c>
      <c r="C2052" t="s">
        <v>10137</v>
      </c>
      <c r="D2052" t="s">
        <v>34</v>
      </c>
      <c r="E2052" t="s">
        <v>1591</v>
      </c>
      <c r="F2052">
        <v>4.7</v>
      </c>
      <c r="G2052">
        <v>114</v>
      </c>
      <c r="H2052" t="s">
        <v>36</v>
      </c>
      <c r="I2052" t="s">
        <v>10138</v>
      </c>
      <c r="J2052">
        <v>3.9</v>
      </c>
      <c r="K2052">
        <v>12</v>
      </c>
      <c r="L2052" t="s">
        <v>10139</v>
      </c>
      <c r="M2052" t="s">
        <v>1103</v>
      </c>
      <c r="N2052">
        <v>21040</v>
      </c>
      <c r="O2052" t="s">
        <v>53</v>
      </c>
      <c r="P2052">
        <v>4.7</v>
      </c>
      <c r="Q2052">
        <v>4.7</v>
      </c>
      <c r="R2052">
        <v>4.9000000000000004</v>
      </c>
      <c r="S2052">
        <v>4.5999999999999996</v>
      </c>
      <c r="T2052">
        <v>4.8</v>
      </c>
      <c r="U2052">
        <v>4.8</v>
      </c>
      <c r="V2052" t="s">
        <v>1089</v>
      </c>
      <c r="W2052" t="s">
        <v>42</v>
      </c>
      <c r="X2052" t="s">
        <v>124</v>
      </c>
      <c r="Y2052">
        <v>19</v>
      </c>
      <c r="Z2052">
        <v>27</v>
      </c>
      <c r="AA2052" t="s">
        <v>44</v>
      </c>
      <c r="AB2052" t="s">
        <v>113</v>
      </c>
      <c r="AC2052" t="s">
        <v>1295</v>
      </c>
      <c r="AD2052" t="s">
        <v>10140</v>
      </c>
      <c r="AE2052">
        <v>411149</v>
      </c>
      <c r="AF2052">
        <v>62638</v>
      </c>
    </row>
    <row r="2053" spans="1:32" x14ac:dyDescent="0.35">
      <c r="A2053">
        <v>2021</v>
      </c>
      <c r="B2053" t="s">
        <v>32</v>
      </c>
      <c r="C2053" t="s">
        <v>2802</v>
      </c>
      <c r="D2053" t="s">
        <v>34</v>
      </c>
      <c r="E2053" t="s">
        <v>10141</v>
      </c>
      <c r="F2053">
        <v>4.8</v>
      </c>
      <c r="G2053">
        <v>85</v>
      </c>
      <c r="H2053" t="s">
        <v>36</v>
      </c>
      <c r="I2053" t="s">
        <v>3800</v>
      </c>
      <c r="J2053">
        <v>4.5</v>
      </c>
      <c r="K2053">
        <v>1155</v>
      </c>
      <c r="L2053" t="s">
        <v>3801</v>
      </c>
      <c r="M2053" t="s">
        <v>472</v>
      </c>
      <c r="N2053">
        <v>33073</v>
      </c>
      <c r="O2053" t="s">
        <v>53</v>
      </c>
      <c r="P2053">
        <v>4.8</v>
      </c>
      <c r="Q2053">
        <v>4.8</v>
      </c>
      <c r="R2053">
        <v>4.5999999999999996</v>
      </c>
      <c r="S2053">
        <v>4.7</v>
      </c>
      <c r="T2053">
        <v>4.9000000000000004</v>
      </c>
      <c r="U2053">
        <v>4.9000000000000004</v>
      </c>
      <c r="V2053" t="s">
        <v>262</v>
      </c>
      <c r="W2053" t="s">
        <v>42</v>
      </c>
      <c r="X2053" t="s">
        <v>95</v>
      </c>
      <c r="Y2053">
        <v>20</v>
      </c>
      <c r="Z2053">
        <v>23</v>
      </c>
      <c r="AA2053" t="s">
        <v>44</v>
      </c>
      <c r="AB2053" t="s">
        <v>151</v>
      </c>
      <c r="AC2053" t="s">
        <v>2806</v>
      </c>
      <c r="AD2053" t="s">
        <v>10142</v>
      </c>
      <c r="AE2053" t="s">
        <v>10143</v>
      </c>
      <c r="AF2053">
        <v>15267</v>
      </c>
    </row>
    <row r="2054" spans="1:32" x14ac:dyDescent="0.35">
      <c r="A2054">
        <v>2021</v>
      </c>
      <c r="B2054" t="s">
        <v>525</v>
      </c>
      <c r="C2054" t="s">
        <v>5648</v>
      </c>
      <c r="D2054" t="s">
        <v>2331</v>
      </c>
      <c r="E2054" t="s">
        <v>2498</v>
      </c>
      <c r="F2054">
        <v>4.8</v>
      </c>
      <c r="G2054">
        <v>113</v>
      </c>
      <c r="H2054" t="s">
        <v>36</v>
      </c>
      <c r="I2054" t="s">
        <v>4277</v>
      </c>
      <c r="J2054">
        <v>4.5</v>
      </c>
      <c r="K2054">
        <v>2581</v>
      </c>
      <c r="L2054" t="s">
        <v>4278</v>
      </c>
      <c r="M2054" t="s">
        <v>472</v>
      </c>
      <c r="N2054">
        <v>33014</v>
      </c>
      <c r="O2054" t="s">
        <v>40</v>
      </c>
      <c r="P2054">
        <v>4.8</v>
      </c>
      <c r="Q2054">
        <v>4.8</v>
      </c>
      <c r="R2054">
        <v>4.7</v>
      </c>
      <c r="S2054">
        <v>4.8</v>
      </c>
      <c r="T2054">
        <v>4.9000000000000004</v>
      </c>
      <c r="U2054">
        <v>4.8</v>
      </c>
      <c r="V2054" t="s">
        <v>5545</v>
      </c>
      <c r="W2054" t="s">
        <v>42</v>
      </c>
      <c r="X2054" t="s">
        <v>43</v>
      </c>
      <c r="Y2054">
        <v>29</v>
      </c>
      <c r="Z2054">
        <v>34</v>
      </c>
      <c r="AA2054" t="s">
        <v>44</v>
      </c>
      <c r="AB2054" t="s">
        <v>78</v>
      </c>
      <c r="AC2054" t="s">
        <v>664</v>
      </c>
      <c r="AD2054" t="s">
        <v>10144</v>
      </c>
      <c r="AE2054" t="s">
        <v>10145</v>
      </c>
      <c r="AF2054">
        <v>14235</v>
      </c>
    </row>
    <row r="2055" spans="1:32" x14ac:dyDescent="0.35">
      <c r="A2055">
        <v>2021</v>
      </c>
      <c r="B2055" t="s">
        <v>288</v>
      </c>
      <c r="C2055" t="s">
        <v>9775</v>
      </c>
      <c r="D2055" t="s">
        <v>34</v>
      </c>
      <c r="E2055" t="s">
        <v>10146</v>
      </c>
      <c r="F2055">
        <v>5</v>
      </c>
      <c r="G2055">
        <v>4</v>
      </c>
      <c r="H2055" t="s">
        <v>36</v>
      </c>
      <c r="I2055" t="s">
        <v>3818</v>
      </c>
      <c r="J2055">
        <v>4.8</v>
      </c>
      <c r="K2055">
        <v>1044</v>
      </c>
      <c r="L2055" t="s">
        <v>3819</v>
      </c>
      <c r="M2055" t="s">
        <v>472</v>
      </c>
      <c r="N2055">
        <v>33304</v>
      </c>
      <c r="O2055" t="s">
        <v>40</v>
      </c>
      <c r="P2055">
        <v>5</v>
      </c>
      <c r="Q2055">
        <v>5</v>
      </c>
      <c r="R2055">
        <v>5</v>
      </c>
      <c r="S2055">
        <v>5</v>
      </c>
      <c r="T2055">
        <v>4.8</v>
      </c>
      <c r="U2055">
        <v>5</v>
      </c>
      <c r="V2055" t="s">
        <v>1618</v>
      </c>
      <c r="W2055" t="s">
        <v>42</v>
      </c>
      <c r="X2055" t="s">
        <v>124</v>
      </c>
      <c r="Y2055">
        <v>24</v>
      </c>
      <c r="Z2055">
        <v>31</v>
      </c>
      <c r="AA2055" t="s">
        <v>44</v>
      </c>
      <c r="AB2055" t="s">
        <v>113</v>
      </c>
      <c r="AC2055" t="s">
        <v>3082</v>
      </c>
      <c r="AD2055" t="s">
        <v>10147</v>
      </c>
      <c r="AE2055" t="s">
        <v>10148</v>
      </c>
      <c r="AF2055">
        <v>10504</v>
      </c>
    </row>
    <row r="2056" spans="1:32" x14ac:dyDescent="0.35">
      <c r="A2056">
        <v>2022</v>
      </c>
      <c r="B2056" t="s">
        <v>365</v>
      </c>
      <c r="C2056" t="s">
        <v>2748</v>
      </c>
      <c r="D2056" t="s">
        <v>34</v>
      </c>
      <c r="E2056" t="s">
        <v>10149</v>
      </c>
      <c r="F2056">
        <v>5</v>
      </c>
      <c r="G2056">
        <v>2</v>
      </c>
      <c r="H2056" t="s">
        <v>36</v>
      </c>
      <c r="I2056" t="s">
        <v>1145</v>
      </c>
      <c r="J2056">
        <v>4.8</v>
      </c>
      <c r="K2056">
        <v>5038</v>
      </c>
      <c r="L2056" t="s">
        <v>1146</v>
      </c>
      <c r="M2056" t="s">
        <v>472</v>
      </c>
      <c r="N2056">
        <v>33143</v>
      </c>
      <c r="O2056" t="s">
        <v>53</v>
      </c>
      <c r="P2056">
        <v>5</v>
      </c>
      <c r="Q2056">
        <v>5</v>
      </c>
      <c r="R2056">
        <v>5</v>
      </c>
      <c r="S2056">
        <v>5</v>
      </c>
      <c r="T2056">
        <v>5</v>
      </c>
      <c r="U2056">
        <v>5</v>
      </c>
      <c r="V2056" t="s">
        <v>42</v>
      </c>
      <c r="W2056" t="s">
        <v>42</v>
      </c>
      <c r="X2056" t="s">
        <v>95</v>
      </c>
      <c r="Y2056">
        <v>15</v>
      </c>
      <c r="Z2056">
        <v>20</v>
      </c>
      <c r="AA2056" t="s">
        <v>44</v>
      </c>
      <c r="AB2056" t="s">
        <v>56</v>
      </c>
      <c r="AC2056" t="s">
        <v>913</v>
      </c>
      <c r="AD2056" t="s">
        <v>10150</v>
      </c>
      <c r="AE2056" t="s">
        <v>10151</v>
      </c>
      <c r="AF2056">
        <v>25449</v>
      </c>
    </row>
    <row r="2057" spans="1:32" x14ac:dyDescent="0.35">
      <c r="A2057">
        <v>2012</v>
      </c>
      <c r="B2057" t="s">
        <v>288</v>
      </c>
      <c r="C2057" t="s">
        <v>289</v>
      </c>
      <c r="D2057" t="s">
        <v>34</v>
      </c>
      <c r="E2057" t="s">
        <v>10152</v>
      </c>
      <c r="F2057">
        <v>4.5999999999999996</v>
      </c>
      <c r="G2057">
        <v>72</v>
      </c>
      <c r="H2057" t="s">
        <v>36</v>
      </c>
      <c r="I2057" t="s">
        <v>1785</v>
      </c>
      <c r="J2057">
        <v>4.9000000000000004</v>
      </c>
      <c r="K2057">
        <v>4976</v>
      </c>
      <c r="L2057" t="s">
        <v>1786</v>
      </c>
      <c r="M2057" t="s">
        <v>538</v>
      </c>
      <c r="N2057">
        <v>18045</v>
      </c>
      <c r="O2057" t="s">
        <v>53</v>
      </c>
      <c r="P2057">
        <v>4.7</v>
      </c>
      <c r="Q2057">
        <v>4.7</v>
      </c>
      <c r="R2057">
        <v>4.7</v>
      </c>
      <c r="S2057">
        <v>4.3</v>
      </c>
      <c r="T2057">
        <v>4.8</v>
      </c>
      <c r="U2057">
        <v>4.5</v>
      </c>
      <c r="V2057" t="s">
        <v>76</v>
      </c>
      <c r="W2057" t="s">
        <v>42</v>
      </c>
      <c r="X2057" t="s">
        <v>124</v>
      </c>
      <c r="Y2057">
        <v>20</v>
      </c>
      <c r="Z2057">
        <v>27</v>
      </c>
      <c r="AA2057" t="s">
        <v>44</v>
      </c>
      <c r="AB2057" t="s">
        <v>45</v>
      </c>
      <c r="AC2057" t="s">
        <v>219</v>
      </c>
      <c r="AD2057" t="s">
        <v>10153</v>
      </c>
      <c r="AE2057" t="s">
        <v>10154</v>
      </c>
      <c r="AF2057">
        <v>104809</v>
      </c>
    </row>
    <row r="2058" spans="1:32" x14ac:dyDescent="0.35">
      <c r="A2058">
        <v>2021</v>
      </c>
      <c r="B2058" t="s">
        <v>108</v>
      </c>
      <c r="C2058" t="s">
        <v>1621</v>
      </c>
      <c r="D2058" t="s">
        <v>34</v>
      </c>
      <c r="E2058" t="s">
        <v>4172</v>
      </c>
      <c r="F2058">
        <v>4.7</v>
      </c>
      <c r="G2058">
        <v>16</v>
      </c>
      <c r="H2058" t="s">
        <v>36</v>
      </c>
      <c r="I2058" t="s">
        <v>10155</v>
      </c>
      <c r="J2058">
        <v>4.7</v>
      </c>
      <c r="K2058">
        <v>27</v>
      </c>
      <c r="L2058" t="s">
        <v>10156</v>
      </c>
      <c r="M2058" t="s">
        <v>1164</v>
      </c>
      <c r="N2058">
        <v>19963</v>
      </c>
      <c r="O2058" t="s">
        <v>94</v>
      </c>
      <c r="P2058">
        <v>4.9000000000000004</v>
      </c>
      <c r="Q2058">
        <v>4.8</v>
      </c>
      <c r="R2058">
        <v>4.7</v>
      </c>
      <c r="S2058">
        <v>4.5999999999999996</v>
      </c>
      <c r="T2058">
        <v>4.8</v>
      </c>
      <c r="U2058">
        <v>4.5</v>
      </c>
      <c r="V2058" t="s">
        <v>838</v>
      </c>
      <c r="W2058" t="s">
        <v>1626</v>
      </c>
      <c r="X2058" t="s">
        <v>124</v>
      </c>
      <c r="Y2058">
        <v>21</v>
      </c>
      <c r="Z2058">
        <v>28</v>
      </c>
      <c r="AA2058" t="s">
        <v>44</v>
      </c>
      <c r="AB2058" t="s">
        <v>125</v>
      </c>
      <c r="AC2058" t="s">
        <v>219</v>
      </c>
      <c r="AD2058" t="s">
        <v>10157</v>
      </c>
      <c r="AE2058">
        <v>622449</v>
      </c>
      <c r="AF2058">
        <v>19462</v>
      </c>
    </row>
    <row r="2059" spans="1:32" x14ac:dyDescent="0.35">
      <c r="A2059">
        <v>2019</v>
      </c>
      <c r="B2059" t="s">
        <v>69</v>
      </c>
      <c r="C2059" t="s">
        <v>4801</v>
      </c>
      <c r="D2059" t="s">
        <v>34</v>
      </c>
      <c r="E2059" t="s">
        <v>10158</v>
      </c>
      <c r="F2059">
        <v>4.5999999999999996</v>
      </c>
      <c r="G2059">
        <v>165</v>
      </c>
      <c r="H2059" t="s">
        <v>36</v>
      </c>
      <c r="I2059" t="s">
        <v>10159</v>
      </c>
      <c r="J2059">
        <v>4.4000000000000004</v>
      </c>
      <c r="K2059">
        <v>585</v>
      </c>
      <c r="L2059" t="s">
        <v>10160</v>
      </c>
      <c r="M2059" t="s">
        <v>538</v>
      </c>
      <c r="N2059">
        <v>19047</v>
      </c>
      <c r="O2059" t="s">
        <v>53</v>
      </c>
      <c r="P2059">
        <v>4.5999999999999996</v>
      </c>
      <c r="Q2059">
        <v>4.5999999999999996</v>
      </c>
      <c r="R2059">
        <v>4.4000000000000004</v>
      </c>
      <c r="S2059">
        <v>4.5999999999999996</v>
      </c>
      <c r="T2059">
        <v>4.8</v>
      </c>
      <c r="U2059">
        <v>4.7</v>
      </c>
      <c r="V2059" t="s">
        <v>104</v>
      </c>
      <c r="W2059" t="s">
        <v>42</v>
      </c>
      <c r="X2059" t="s">
        <v>124</v>
      </c>
      <c r="Y2059">
        <v>26</v>
      </c>
      <c r="Z2059">
        <v>31</v>
      </c>
      <c r="AA2059" t="s">
        <v>44</v>
      </c>
      <c r="AB2059" t="s">
        <v>1792</v>
      </c>
      <c r="AC2059" t="s">
        <v>6345</v>
      </c>
      <c r="AD2059" t="s">
        <v>10161</v>
      </c>
      <c r="AE2059" t="s">
        <v>10162</v>
      </c>
      <c r="AF2059">
        <v>23839</v>
      </c>
    </row>
    <row r="2060" spans="1:32" x14ac:dyDescent="0.35">
      <c r="A2060">
        <v>2018</v>
      </c>
      <c r="B2060" t="s">
        <v>365</v>
      </c>
      <c r="C2060" t="s">
        <v>7699</v>
      </c>
      <c r="D2060" t="s">
        <v>34</v>
      </c>
      <c r="E2060" t="s">
        <v>10163</v>
      </c>
      <c r="F2060">
        <v>4.5999999999999996</v>
      </c>
      <c r="G2060">
        <v>206</v>
      </c>
      <c r="H2060" t="s">
        <v>36</v>
      </c>
      <c r="I2060" t="s">
        <v>612</v>
      </c>
      <c r="J2060">
        <v>3.7</v>
      </c>
      <c r="K2060">
        <v>54</v>
      </c>
      <c r="L2060" t="s">
        <v>613</v>
      </c>
      <c r="M2060" t="s">
        <v>538</v>
      </c>
      <c r="N2060">
        <v>19067</v>
      </c>
      <c r="O2060" t="s">
        <v>75</v>
      </c>
      <c r="P2060">
        <v>4.5999999999999996</v>
      </c>
      <c r="Q2060">
        <v>4.5</v>
      </c>
      <c r="R2060">
        <v>4.5</v>
      </c>
      <c r="S2060">
        <v>4.5</v>
      </c>
      <c r="T2060">
        <v>4.7</v>
      </c>
      <c r="U2060">
        <v>4.5999999999999996</v>
      </c>
      <c r="V2060" t="s">
        <v>42</v>
      </c>
      <c r="W2060" t="s">
        <v>42</v>
      </c>
      <c r="X2060" t="s">
        <v>124</v>
      </c>
      <c r="Y2060">
        <v>24</v>
      </c>
      <c r="Z2060">
        <v>30</v>
      </c>
      <c r="AA2060" t="s">
        <v>44</v>
      </c>
      <c r="AB2060" t="s">
        <v>151</v>
      </c>
      <c r="AC2060" t="s">
        <v>2159</v>
      </c>
      <c r="AD2060" t="s">
        <v>10164</v>
      </c>
      <c r="AE2060">
        <v>174862</v>
      </c>
      <c r="AF2060">
        <v>34912</v>
      </c>
    </row>
    <row r="2061" spans="1:32" x14ac:dyDescent="0.35">
      <c r="A2061">
        <v>2020</v>
      </c>
      <c r="B2061" t="s">
        <v>213</v>
      </c>
      <c r="C2061" t="s">
        <v>2609</v>
      </c>
      <c r="D2061" t="s">
        <v>349</v>
      </c>
      <c r="E2061" t="s">
        <v>10165</v>
      </c>
      <c r="F2061">
        <v>4.9000000000000004</v>
      </c>
      <c r="G2061">
        <v>32</v>
      </c>
      <c r="H2061" t="s">
        <v>36</v>
      </c>
      <c r="I2061" t="s">
        <v>10166</v>
      </c>
      <c r="J2061">
        <v>4.7</v>
      </c>
      <c r="K2061">
        <v>1479</v>
      </c>
      <c r="L2061" t="s">
        <v>10167</v>
      </c>
      <c r="M2061" t="s">
        <v>604</v>
      </c>
      <c r="N2061" s="1" t="s">
        <v>8214</v>
      </c>
      <c r="O2061" t="s">
        <v>53</v>
      </c>
      <c r="P2061">
        <v>4.9000000000000004</v>
      </c>
      <c r="Q2061">
        <v>4.8</v>
      </c>
      <c r="R2061">
        <v>4.8</v>
      </c>
      <c r="S2061">
        <v>4.8</v>
      </c>
      <c r="T2061">
        <v>4.8</v>
      </c>
      <c r="U2061">
        <v>4.9000000000000004</v>
      </c>
      <c r="V2061" t="s">
        <v>77</v>
      </c>
      <c r="W2061" t="s">
        <v>77</v>
      </c>
      <c r="X2061" t="s">
        <v>43</v>
      </c>
      <c r="Y2061">
        <v>20</v>
      </c>
      <c r="Z2061">
        <v>31</v>
      </c>
      <c r="AA2061" t="s">
        <v>44</v>
      </c>
      <c r="AB2061" t="s">
        <v>198</v>
      </c>
      <c r="AC2061" t="s">
        <v>10168</v>
      </c>
      <c r="AD2061" t="s">
        <v>10169</v>
      </c>
      <c r="AE2061" t="s">
        <v>10170</v>
      </c>
      <c r="AF2061">
        <v>35084</v>
      </c>
    </row>
    <row r="2062" spans="1:32" x14ac:dyDescent="0.35">
      <c r="A2062">
        <v>2020</v>
      </c>
      <c r="B2062" t="s">
        <v>3851</v>
      </c>
      <c r="C2062" t="s">
        <v>10171</v>
      </c>
      <c r="D2062" t="s">
        <v>34</v>
      </c>
      <c r="E2062" t="s">
        <v>10172</v>
      </c>
      <c r="F2062">
        <v>4.7</v>
      </c>
      <c r="G2062">
        <v>1</v>
      </c>
      <c r="H2062" t="s">
        <v>36</v>
      </c>
      <c r="I2062" t="s">
        <v>10173</v>
      </c>
      <c r="J2062">
        <v>4.5999999999999996</v>
      </c>
      <c r="K2062">
        <v>33</v>
      </c>
      <c r="L2062" t="s">
        <v>10174</v>
      </c>
      <c r="M2062" t="s">
        <v>604</v>
      </c>
      <c r="N2062" s="1" t="s">
        <v>8683</v>
      </c>
      <c r="O2062" t="s">
        <v>75</v>
      </c>
      <c r="P2062">
        <v>4</v>
      </c>
      <c r="Q2062">
        <v>5</v>
      </c>
      <c r="R2062">
        <v>5</v>
      </c>
      <c r="S2062">
        <v>5</v>
      </c>
      <c r="T2062">
        <v>5</v>
      </c>
      <c r="U2062">
        <v>4</v>
      </c>
      <c r="V2062" t="s">
        <v>10175</v>
      </c>
      <c r="W2062" t="s">
        <v>3857</v>
      </c>
      <c r="X2062" t="s">
        <v>124</v>
      </c>
      <c r="Y2062">
        <v>12</v>
      </c>
      <c r="Z2062">
        <v>17</v>
      </c>
      <c r="AA2062" t="s">
        <v>44</v>
      </c>
      <c r="AB2062" t="s">
        <v>45</v>
      </c>
      <c r="AC2062" t="s">
        <v>640</v>
      </c>
      <c r="AD2062" t="s">
        <v>10176</v>
      </c>
      <c r="AE2062" t="s">
        <v>10177</v>
      </c>
      <c r="AF2062">
        <v>6084</v>
      </c>
    </row>
    <row r="2063" spans="1:32" x14ac:dyDescent="0.35">
      <c r="A2063">
        <v>2019</v>
      </c>
      <c r="B2063" t="s">
        <v>591</v>
      </c>
      <c r="C2063" t="s">
        <v>10178</v>
      </c>
      <c r="D2063" t="s">
        <v>34</v>
      </c>
      <c r="E2063" t="s">
        <v>10179</v>
      </c>
      <c r="F2063">
        <v>4.7</v>
      </c>
      <c r="G2063">
        <v>153</v>
      </c>
      <c r="H2063" t="s">
        <v>36</v>
      </c>
      <c r="I2063" t="s">
        <v>8688</v>
      </c>
      <c r="J2063">
        <v>4.3</v>
      </c>
      <c r="K2063">
        <v>498</v>
      </c>
      <c r="L2063" t="s">
        <v>8689</v>
      </c>
      <c r="M2063" t="s">
        <v>604</v>
      </c>
      <c r="N2063" s="1" t="s">
        <v>8690</v>
      </c>
      <c r="O2063" t="s">
        <v>53</v>
      </c>
      <c r="P2063">
        <v>4.7</v>
      </c>
      <c r="Q2063">
        <v>4.7</v>
      </c>
      <c r="R2063">
        <v>4.5999999999999996</v>
      </c>
      <c r="S2063">
        <v>4.5999999999999996</v>
      </c>
      <c r="T2063">
        <v>4.8</v>
      </c>
      <c r="U2063">
        <v>4.7</v>
      </c>
      <c r="V2063" t="s">
        <v>42</v>
      </c>
      <c r="W2063" t="s">
        <v>10180</v>
      </c>
      <c r="X2063" t="s">
        <v>124</v>
      </c>
      <c r="Y2063">
        <v>25</v>
      </c>
      <c r="Z2063">
        <v>35</v>
      </c>
      <c r="AA2063" t="s">
        <v>44</v>
      </c>
      <c r="AB2063" t="s">
        <v>78</v>
      </c>
      <c r="AC2063" t="s">
        <v>522</v>
      </c>
      <c r="AD2063" t="s">
        <v>10181</v>
      </c>
      <c r="AE2063" t="s">
        <v>10182</v>
      </c>
      <c r="AF2063">
        <v>19225</v>
      </c>
    </row>
    <row r="2064" spans="1:32" x14ac:dyDescent="0.35">
      <c r="A2064">
        <v>2019</v>
      </c>
      <c r="B2064" t="s">
        <v>288</v>
      </c>
      <c r="C2064" t="s">
        <v>2144</v>
      </c>
      <c r="D2064" t="s">
        <v>34</v>
      </c>
      <c r="E2064" t="s">
        <v>10183</v>
      </c>
      <c r="F2064">
        <v>4.8</v>
      </c>
      <c r="G2064">
        <v>27</v>
      </c>
      <c r="H2064" t="s">
        <v>36</v>
      </c>
      <c r="I2064" t="s">
        <v>10184</v>
      </c>
      <c r="J2064">
        <v>4.7</v>
      </c>
      <c r="K2064">
        <v>65</v>
      </c>
      <c r="L2064" t="s">
        <v>10185</v>
      </c>
      <c r="M2064" t="s">
        <v>679</v>
      </c>
      <c r="N2064">
        <v>10926</v>
      </c>
      <c r="O2064" t="s">
        <v>94</v>
      </c>
      <c r="P2064">
        <v>4.9000000000000004</v>
      </c>
      <c r="Q2064">
        <v>4.8</v>
      </c>
      <c r="R2064">
        <v>4.8</v>
      </c>
      <c r="S2064">
        <v>4.5999999999999996</v>
      </c>
      <c r="T2064">
        <v>5</v>
      </c>
      <c r="U2064">
        <v>4.9000000000000004</v>
      </c>
      <c r="V2064" t="s">
        <v>3629</v>
      </c>
      <c r="W2064" t="s">
        <v>42</v>
      </c>
      <c r="X2064" t="s">
        <v>124</v>
      </c>
      <c r="Y2064">
        <v>17</v>
      </c>
      <c r="Z2064">
        <v>22</v>
      </c>
      <c r="AA2064" t="s">
        <v>44</v>
      </c>
      <c r="AB2064" t="s">
        <v>45</v>
      </c>
      <c r="AC2064" t="s">
        <v>1645</v>
      </c>
      <c r="AD2064" t="s">
        <v>10186</v>
      </c>
      <c r="AE2064" t="s">
        <v>10187</v>
      </c>
      <c r="AF2064">
        <v>37860</v>
      </c>
    </row>
    <row r="2065" spans="1:32" x14ac:dyDescent="0.35">
      <c r="A2065">
        <v>2019</v>
      </c>
      <c r="B2065" t="s">
        <v>257</v>
      </c>
      <c r="C2065" t="s">
        <v>2861</v>
      </c>
      <c r="D2065" t="s">
        <v>1080</v>
      </c>
      <c r="E2065" t="s">
        <v>10188</v>
      </c>
      <c r="F2065">
        <v>4.5</v>
      </c>
      <c r="G2065">
        <v>3</v>
      </c>
      <c r="H2065" t="s">
        <v>36</v>
      </c>
      <c r="I2065" t="s">
        <v>10189</v>
      </c>
      <c r="J2065">
        <v>3.5</v>
      </c>
      <c r="K2065">
        <v>99</v>
      </c>
      <c r="L2065" t="s">
        <v>10190</v>
      </c>
      <c r="M2065" t="s">
        <v>679</v>
      </c>
      <c r="N2065">
        <v>10926</v>
      </c>
      <c r="O2065" t="s">
        <v>53</v>
      </c>
      <c r="P2065">
        <v>5</v>
      </c>
      <c r="Q2065">
        <v>4.7</v>
      </c>
      <c r="R2065">
        <v>5</v>
      </c>
      <c r="S2065">
        <v>3.7</v>
      </c>
      <c r="T2065">
        <v>4</v>
      </c>
      <c r="U2065">
        <v>4</v>
      </c>
      <c r="V2065" t="s">
        <v>980</v>
      </c>
      <c r="W2065" t="s">
        <v>42</v>
      </c>
      <c r="X2065" t="s">
        <v>124</v>
      </c>
      <c r="Y2065">
        <v>18</v>
      </c>
      <c r="Z2065">
        <v>25</v>
      </c>
      <c r="AA2065" t="s">
        <v>44</v>
      </c>
      <c r="AB2065" t="s">
        <v>45</v>
      </c>
      <c r="AC2065" t="s">
        <v>982</v>
      </c>
      <c r="AD2065" t="s">
        <v>10191</v>
      </c>
      <c r="AE2065" t="s">
        <v>10192</v>
      </c>
      <c r="AF2065">
        <v>18509</v>
      </c>
    </row>
    <row r="2066" spans="1:32" x14ac:dyDescent="0.35">
      <c r="A2066">
        <v>2019</v>
      </c>
      <c r="B2066" t="s">
        <v>213</v>
      </c>
      <c r="C2066" t="s">
        <v>1032</v>
      </c>
      <c r="D2066" t="s">
        <v>34</v>
      </c>
      <c r="E2066" t="s">
        <v>10193</v>
      </c>
      <c r="F2066">
        <v>4.5999999999999996</v>
      </c>
      <c r="G2066">
        <v>63</v>
      </c>
      <c r="H2066" t="s">
        <v>36</v>
      </c>
      <c r="I2066" t="s">
        <v>8710</v>
      </c>
      <c r="J2066">
        <v>4.5999999999999996</v>
      </c>
      <c r="K2066">
        <v>1410</v>
      </c>
      <c r="L2066" t="s">
        <v>8711</v>
      </c>
      <c r="M2066" t="s">
        <v>679</v>
      </c>
      <c r="N2066">
        <v>11210</v>
      </c>
      <c r="O2066" t="s">
        <v>53</v>
      </c>
      <c r="P2066">
        <v>4.5999999999999996</v>
      </c>
      <c r="Q2066">
        <v>4.7</v>
      </c>
      <c r="R2066">
        <v>4.5999999999999996</v>
      </c>
      <c r="S2066">
        <v>4.5</v>
      </c>
      <c r="T2066">
        <v>4.7</v>
      </c>
      <c r="U2066">
        <v>4.8</v>
      </c>
      <c r="V2066" t="s">
        <v>218</v>
      </c>
      <c r="W2066" t="s">
        <v>327</v>
      </c>
      <c r="X2066" t="s">
        <v>124</v>
      </c>
      <c r="Y2066">
        <v>19</v>
      </c>
      <c r="Z2066">
        <v>26</v>
      </c>
      <c r="AA2066" t="s">
        <v>44</v>
      </c>
      <c r="AB2066" t="s">
        <v>125</v>
      </c>
      <c r="AC2066" t="s">
        <v>126</v>
      </c>
      <c r="AD2066" t="s">
        <v>10194</v>
      </c>
      <c r="AE2066" t="s">
        <v>10195</v>
      </c>
      <c r="AF2066">
        <v>38093</v>
      </c>
    </row>
    <row r="2067" spans="1:32" x14ac:dyDescent="0.35">
      <c r="A2067">
        <v>2020</v>
      </c>
      <c r="B2067" t="s">
        <v>69</v>
      </c>
      <c r="C2067" t="s">
        <v>357</v>
      </c>
      <c r="D2067" t="s">
        <v>34</v>
      </c>
      <c r="E2067" t="s">
        <v>10196</v>
      </c>
      <c r="F2067">
        <v>4.3</v>
      </c>
      <c r="G2067">
        <v>151</v>
      </c>
      <c r="H2067" t="s">
        <v>36</v>
      </c>
      <c r="I2067" t="s">
        <v>10197</v>
      </c>
      <c r="J2067">
        <v>4.5999999999999996</v>
      </c>
      <c r="K2067">
        <v>379</v>
      </c>
      <c r="L2067" t="s">
        <v>10198</v>
      </c>
      <c r="M2067" t="s">
        <v>679</v>
      </c>
      <c r="N2067">
        <v>12866</v>
      </c>
      <c r="O2067" t="s">
        <v>40</v>
      </c>
      <c r="P2067">
        <v>4.5999999999999996</v>
      </c>
      <c r="Q2067">
        <v>4.5999999999999996</v>
      </c>
      <c r="R2067">
        <v>4.3</v>
      </c>
      <c r="S2067">
        <v>4.0999999999999996</v>
      </c>
      <c r="T2067">
        <v>4.5</v>
      </c>
      <c r="U2067">
        <v>4.0999999999999996</v>
      </c>
      <c r="V2067" t="s">
        <v>104</v>
      </c>
      <c r="W2067" t="s">
        <v>123</v>
      </c>
      <c r="X2067" t="s">
        <v>124</v>
      </c>
      <c r="Y2067">
        <v>18</v>
      </c>
      <c r="Z2067">
        <v>26</v>
      </c>
      <c r="AA2067" t="s">
        <v>44</v>
      </c>
      <c r="AB2067" t="s">
        <v>151</v>
      </c>
      <c r="AC2067" t="s">
        <v>126</v>
      </c>
      <c r="AD2067" t="s">
        <v>10199</v>
      </c>
      <c r="AE2067" s="1" t="s">
        <v>10200</v>
      </c>
      <c r="AF2067">
        <v>24715</v>
      </c>
    </row>
    <row r="2068" spans="1:32" x14ac:dyDescent="0.35">
      <c r="A2068">
        <v>2019</v>
      </c>
      <c r="B2068" t="s">
        <v>373</v>
      </c>
      <c r="C2068" t="s">
        <v>1956</v>
      </c>
      <c r="D2068" t="s">
        <v>34</v>
      </c>
      <c r="E2068" t="s">
        <v>180</v>
      </c>
      <c r="F2068">
        <v>4.7</v>
      </c>
      <c r="G2068">
        <v>87</v>
      </c>
      <c r="H2068" t="s">
        <v>36</v>
      </c>
      <c r="I2068" t="s">
        <v>10201</v>
      </c>
      <c r="J2068">
        <v>3.8</v>
      </c>
      <c r="K2068">
        <v>33</v>
      </c>
      <c r="L2068" t="s">
        <v>10202</v>
      </c>
      <c r="M2068" t="s">
        <v>679</v>
      </c>
      <c r="N2068">
        <v>10607</v>
      </c>
      <c r="O2068" t="s">
        <v>40</v>
      </c>
      <c r="P2068">
        <v>4.9000000000000004</v>
      </c>
      <c r="Q2068">
        <v>4.8</v>
      </c>
      <c r="R2068">
        <v>4.5999999999999996</v>
      </c>
      <c r="S2068">
        <v>4.5</v>
      </c>
      <c r="T2068">
        <v>4.9000000000000004</v>
      </c>
      <c r="U2068">
        <v>4.7</v>
      </c>
      <c r="V2068" t="s">
        <v>10203</v>
      </c>
      <c r="W2068" t="s">
        <v>889</v>
      </c>
      <c r="X2068" t="s">
        <v>124</v>
      </c>
      <c r="Y2068">
        <v>24</v>
      </c>
      <c r="Z2068">
        <v>30</v>
      </c>
      <c r="AA2068" t="s">
        <v>44</v>
      </c>
      <c r="AB2068" t="s">
        <v>78</v>
      </c>
      <c r="AC2068" t="s">
        <v>1959</v>
      </c>
      <c r="AD2068" t="s">
        <v>10204</v>
      </c>
      <c r="AE2068" t="s">
        <v>10205</v>
      </c>
      <c r="AF2068">
        <v>35552</v>
      </c>
    </row>
    <row r="2069" spans="1:32" x14ac:dyDescent="0.35">
      <c r="A2069">
        <v>2018</v>
      </c>
      <c r="B2069" t="s">
        <v>257</v>
      </c>
      <c r="C2069" t="s">
        <v>1943</v>
      </c>
      <c r="D2069" t="s">
        <v>1080</v>
      </c>
      <c r="E2069" t="s">
        <v>180</v>
      </c>
      <c r="F2069">
        <v>4.8</v>
      </c>
      <c r="G2069">
        <v>64</v>
      </c>
      <c r="H2069" t="s">
        <v>36</v>
      </c>
      <c r="I2069" t="s">
        <v>3870</v>
      </c>
      <c r="J2069">
        <v>4.5</v>
      </c>
      <c r="K2069">
        <v>344</v>
      </c>
      <c r="L2069" t="s">
        <v>3871</v>
      </c>
      <c r="M2069" t="s">
        <v>3872</v>
      </c>
      <c r="N2069">
        <v>96813</v>
      </c>
      <c r="O2069" t="s">
        <v>40</v>
      </c>
      <c r="P2069">
        <v>4.9000000000000004</v>
      </c>
      <c r="Q2069">
        <v>4.9000000000000004</v>
      </c>
      <c r="R2069">
        <v>4.8</v>
      </c>
      <c r="S2069">
        <v>4.4000000000000004</v>
      </c>
      <c r="T2069">
        <v>4.9000000000000004</v>
      </c>
      <c r="U2069">
        <v>4.5999999999999996</v>
      </c>
      <c r="V2069" t="s">
        <v>301</v>
      </c>
      <c r="W2069" t="s">
        <v>42</v>
      </c>
      <c r="X2069" t="s">
        <v>124</v>
      </c>
      <c r="Y2069">
        <v>22</v>
      </c>
      <c r="Z2069">
        <v>29</v>
      </c>
      <c r="AA2069" t="s">
        <v>44</v>
      </c>
      <c r="AB2069" t="s">
        <v>45</v>
      </c>
      <c r="AC2069" t="s">
        <v>219</v>
      </c>
      <c r="AD2069" t="s">
        <v>10206</v>
      </c>
      <c r="AE2069" t="s">
        <v>10207</v>
      </c>
      <c r="AF2069">
        <v>35529</v>
      </c>
    </row>
    <row r="2070" spans="1:32" x14ac:dyDescent="0.35">
      <c r="A2070">
        <v>2020</v>
      </c>
      <c r="B2070" t="s">
        <v>365</v>
      </c>
      <c r="C2070" t="s">
        <v>10208</v>
      </c>
      <c r="D2070" t="s">
        <v>34</v>
      </c>
      <c r="E2070" t="s">
        <v>10209</v>
      </c>
      <c r="F2070">
        <v>4.8</v>
      </c>
      <c r="G2070">
        <v>53</v>
      </c>
      <c r="H2070" t="s">
        <v>36</v>
      </c>
      <c r="I2070" t="s">
        <v>10210</v>
      </c>
      <c r="J2070">
        <v>4.7</v>
      </c>
      <c r="K2070">
        <v>864</v>
      </c>
      <c r="L2070" t="s">
        <v>10211</v>
      </c>
      <c r="M2070" t="s">
        <v>3872</v>
      </c>
      <c r="N2070">
        <v>96701</v>
      </c>
      <c r="O2070" t="s">
        <v>53</v>
      </c>
      <c r="P2070">
        <v>4.8</v>
      </c>
      <c r="Q2070">
        <v>4.8</v>
      </c>
      <c r="R2070">
        <v>4.8</v>
      </c>
      <c r="S2070">
        <v>4.7</v>
      </c>
      <c r="T2070">
        <v>4.9000000000000004</v>
      </c>
      <c r="U2070">
        <v>4.9000000000000004</v>
      </c>
      <c r="V2070" t="s">
        <v>873</v>
      </c>
      <c r="W2070" t="s">
        <v>455</v>
      </c>
      <c r="X2070" t="s">
        <v>43</v>
      </c>
      <c r="Y2070">
        <v>29</v>
      </c>
      <c r="Z2070">
        <v>36</v>
      </c>
      <c r="AA2070" t="s">
        <v>44</v>
      </c>
      <c r="AB2070" t="s">
        <v>78</v>
      </c>
      <c r="AC2070" t="s">
        <v>79</v>
      </c>
      <c r="AD2070" t="s">
        <v>10212</v>
      </c>
      <c r="AE2070" t="s">
        <v>10213</v>
      </c>
      <c r="AF2070">
        <v>11501</v>
      </c>
    </row>
    <row r="2071" spans="1:32" x14ac:dyDescent="0.35">
      <c r="A2071">
        <v>2017</v>
      </c>
      <c r="B2071" t="s">
        <v>108</v>
      </c>
      <c r="C2071" t="s">
        <v>10214</v>
      </c>
      <c r="D2071" t="s">
        <v>34</v>
      </c>
      <c r="E2071" t="s">
        <v>424</v>
      </c>
      <c r="F2071">
        <v>4.8</v>
      </c>
      <c r="G2071">
        <v>79</v>
      </c>
      <c r="H2071" t="s">
        <v>36</v>
      </c>
      <c r="I2071" t="s">
        <v>9851</v>
      </c>
      <c r="J2071">
        <v>4.5999999999999996</v>
      </c>
      <c r="K2071">
        <v>390</v>
      </c>
      <c r="L2071" t="s">
        <v>9852</v>
      </c>
      <c r="M2071" t="s">
        <v>699</v>
      </c>
      <c r="N2071" s="1" t="s">
        <v>2363</v>
      </c>
      <c r="O2071" t="s">
        <v>53</v>
      </c>
      <c r="P2071">
        <v>4.9000000000000004</v>
      </c>
      <c r="Q2071">
        <v>4.9000000000000004</v>
      </c>
      <c r="R2071">
        <v>4.5999999999999996</v>
      </c>
      <c r="S2071">
        <v>4.5999999999999996</v>
      </c>
      <c r="T2071">
        <v>4.8</v>
      </c>
      <c r="U2071">
        <v>4.8</v>
      </c>
      <c r="V2071" t="s">
        <v>639</v>
      </c>
      <c r="W2071" t="s">
        <v>42</v>
      </c>
      <c r="X2071" t="s">
        <v>124</v>
      </c>
      <c r="Y2071">
        <v>22</v>
      </c>
      <c r="Z2071">
        <v>29</v>
      </c>
      <c r="AA2071" t="s">
        <v>44</v>
      </c>
      <c r="AB2071" t="s">
        <v>125</v>
      </c>
      <c r="AC2071" t="s">
        <v>219</v>
      </c>
      <c r="AD2071" t="s">
        <v>10215</v>
      </c>
      <c r="AE2071" t="s">
        <v>10216</v>
      </c>
      <c r="AF2071">
        <v>45871</v>
      </c>
    </row>
    <row r="2072" spans="1:32" x14ac:dyDescent="0.35">
      <c r="A2072">
        <v>2021</v>
      </c>
      <c r="B2072" t="s">
        <v>32</v>
      </c>
      <c r="C2072" t="s">
        <v>3509</v>
      </c>
      <c r="D2072" t="s">
        <v>34</v>
      </c>
      <c r="E2072" t="s">
        <v>4244</v>
      </c>
      <c r="F2072">
        <v>4.8</v>
      </c>
      <c r="G2072">
        <v>102</v>
      </c>
      <c r="H2072" t="s">
        <v>36</v>
      </c>
      <c r="I2072" t="s">
        <v>5283</v>
      </c>
      <c r="J2072">
        <v>4.3</v>
      </c>
      <c r="K2072">
        <v>500</v>
      </c>
      <c r="L2072" t="s">
        <v>5284</v>
      </c>
      <c r="M2072" t="s">
        <v>39</v>
      </c>
      <c r="N2072">
        <v>91367</v>
      </c>
      <c r="O2072" t="s">
        <v>40</v>
      </c>
      <c r="P2072">
        <v>4.8</v>
      </c>
      <c r="Q2072">
        <v>4.8</v>
      </c>
      <c r="R2072">
        <v>4.8</v>
      </c>
      <c r="S2072">
        <v>4.7</v>
      </c>
      <c r="T2072">
        <v>4.9000000000000004</v>
      </c>
      <c r="U2072">
        <v>4.9000000000000004</v>
      </c>
      <c r="V2072" t="s">
        <v>2701</v>
      </c>
      <c r="W2072" t="s">
        <v>77</v>
      </c>
      <c r="X2072" t="s">
        <v>43</v>
      </c>
      <c r="Y2072">
        <v>27</v>
      </c>
      <c r="Z2072">
        <v>35</v>
      </c>
      <c r="AA2072" t="s">
        <v>44</v>
      </c>
      <c r="AB2072" t="s">
        <v>45</v>
      </c>
      <c r="AC2072" t="s">
        <v>750</v>
      </c>
      <c r="AD2072" t="s">
        <v>10217</v>
      </c>
      <c r="AE2072" t="s">
        <v>10218</v>
      </c>
      <c r="AF2072">
        <v>16880</v>
      </c>
    </row>
    <row r="2073" spans="1:32" x14ac:dyDescent="0.35">
      <c r="A2073">
        <v>2019</v>
      </c>
      <c r="B2073" t="s">
        <v>81</v>
      </c>
      <c r="C2073" t="s">
        <v>2415</v>
      </c>
      <c r="D2073" t="s">
        <v>34</v>
      </c>
      <c r="E2073" t="s">
        <v>10219</v>
      </c>
      <c r="F2073">
        <v>4.8</v>
      </c>
      <c r="G2073">
        <v>102</v>
      </c>
      <c r="H2073" t="s">
        <v>36</v>
      </c>
      <c r="I2073" t="s">
        <v>10220</v>
      </c>
      <c r="J2073">
        <v>4.5</v>
      </c>
      <c r="K2073">
        <v>97</v>
      </c>
      <c r="L2073" t="s">
        <v>10221</v>
      </c>
      <c r="M2073" t="s">
        <v>39</v>
      </c>
      <c r="N2073">
        <v>93704</v>
      </c>
      <c r="O2073" t="s">
        <v>53</v>
      </c>
      <c r="P2073">
        <v>4.8</v>
      </c>
      <c r="Q2073">
        <v>4.8</v>
      </c>
      <c r="R2073">
        <v>4.8</v>
      </c>
      <c r="S2073">
        <v>4.5999999999999996</v>
      </c>
      <c r="T2073">
        <v>4.9000000000000004</v>
      </c>
      <c r="U2073">
        <v>4.8</v>
      </c>
      <c r="V2073" t="s">
        <v>1408</v>
      </c>
      <c r="W2073" t="s">
        <v>42</v>
      </c>
      <c r="X2073" t="s">
        <v>124</v>
      </c>
      <c r="Y2073">
        <v>19</v>
      </c>
      <c r="Z2073">
        <v>26</v>
      </c>
      <c r="AA2073" t="s">
        <v>44</v>
      </c>
      <c r="AB2073" t="s">
        <v>45</v>
      </c>
      <c r="AC2073" t="s">
        <v>46</v>
      </c>
      <c r="AD2073" t="s">
        <v>10222</v>
      </c>
      <c r="AE2073" t="s">
        <v>10223</v>
      </c>
      <c r="AF2073">
        <v>46262</v>
      </c>
    </row>
    <row r="2074" spans="1:32" x14ac:dyDescent="0.35">
      <c r="A2074">
        <v>2020</v>
      </c>
      <c r="B2074" t="s">
        <v>389</v>
      </c>
      <c r="C2074" t="s">
        <v>1223</v>
      </c>
      <c r="D2074" t="s">
        <v>34</v>
      </c>
      <c r="E2074" t="s">
        <v>10224</v>
      </c>
      <c r="F2074">
        <v>3.7</v>
      </c>
      <c r="G2074">
        <v>10</v>
      </c>
      <c r="H2074" t="s">
        <v>36</v>
      </c>
      <c r="I2074" t="s">
        <v>4858</v>
      </c>
      <c r="J2074">
        <v>3.5</v>
      </c>
      <c r="K2074">
        <v>26</v>
      </c>
      <c r="L2074" t="s">
        <v>4859</v>
      </c>
      <c r="M2074" t="s">
        <v>39</v>
      </c>
      <c r="N2074">
        <v>95304</v>
      </c>
      <c r="O2074" t="s">
        <v>40</v>
      </c>
      <c r="P2074">
        <v>3.9</v>
      </c>
      <c r="Q2074">
        <v>3.8</v>
      </c>
      <c r="R2074">
        <v>4.0999999999999996</v>
      </c>
      <c r="S2074">
        <v>3.3</v>
      </c>
      <c r="T2074">
        <v>3.8</v>
      </c>
      <c r="U2074">
        <v>4</v>
      </c>
      <c r="V2074" t="s">
        <v>1279</v>
      </c>
      <c r="W2074" t="s">
        <v>42</v>
      </c>
      <c r="X2074" t="s">
        <v>124</v>
      </c>
      <c r="Y2074">
        <v>127</v>
      </c>
      <c r="Z2074">
        <v>114</v>
      </c>
      <c r="AA2074" t="s">
        <v>1227</v>
      </c>
      <c r="AB2074" t="s">
        <v>1228</v>
      </c>
      <c r="AC2074" t="s">
        <v>1227</v>
      </c>
      <c r="AD2074" t="s">
        <v>10225</v>
      </c>
      <c r="AE2074" t="s">
        <v>10226</v>
      </c>
      <c r="AF2074">
        <v>43613</v>
      </c>
    </row>
    <row r="2075" spans="1:32" x14ac:dyDescent="0.35">
      <c r="A2075">
        <v>2021</v>
      </c>
      <c r="B2075" t="s">
        <v>732</v>
      </c>
      <c r="C2075" t="s">
        <v>733</v>
      </c>
      <c r="D2075" t="s">
        <v>34</v>
      </c>
      <c r="E2075" t="s">
        <v>6588</v>
      </c>
      <c r="F2075">
        <v>4</v>
      </c>
      <c r="G2075">
        <v>24</v>
      </c>
      <c r="H2075" t="s">
        <v>36</v>
      </c>
      <c r="I2075" t="s">
        <v>3937</v>
      </c>
      <c r="J2075">
        <v>4.5</v>
      </c>
      <c r="K2075">
        <v>132</v>
      </c>
      <c r="L2075" t="s">
        <v>3938</v>
      </c>
      <c r="M2075" t="s">
        <v>39</v>
      </c>
      <c r="N2075">
        <v>94560</v>
      </c>
      <c r="O2075" t="s">
        <v>94</v>
      </c>
      <c r="P2075">
        <v>4.3</v>
      </c>
      <c r="Q2075">
        <v>4.5</v>
      </c>
      <c r="R2075">
        <v>4.2</v>
      </c>
      <c r="S2075">
        <v>3.4</v>
      </c>
      <c r="T2075">
        <v>4.7</v>
      </c>
      <c r="U2075">
        <v>3.5</v>
      </c>
      <c r="V2075" t="s">
        <v>1422</v>
      </c>
      <c r="W2075" t="s">
        <v>77</v>
      </c>
      <c r="X2075" t="s">
        <v>55</v>
      </c>
      <c r="Y2075">
        <v>14</v>
      </c>
      <c r="Z2075">
        <v>19</v>
      </c>
      <c r="AA2075" t="s">
        <v>44</v>
      </c>
      <c r="AB2075" t="s">
        <v>56</v>
      </c>
      <c r="AC2075" t="s">
        <v>737</v>
      </c>
      <c r="AD2075" t="s">
        <v>6589</v>
      </c>
      <c r="AE2075" t="s">
        <v>6590</v>
      </c>
      <c r="AF2075">
        <v>24555</v>
      </c>
    </row>
    <row r="2076" spans="1:32" x14ac:dyDescent="0.35">
      <c r="A2076">
        <v>2019</v>
      </c>
      <c r="B2076" t="s">
        <v>108</v>
      </c>
      <c r="C2076" t="s">
        <v>6583</v>
      </c>
      <c r="D2076" t="s">
        <v>634</v>
      </c>
      <c r="E2076" t="s">
        <v>10227</v>
      </c>
      <c r="F2076">
        <v>4.5999999999999996</v>
      </c>
      <c r="G2076">
        <v>33</v>
      </c>
      <c r="H2076" t="s">
        <v>36</v>
      </c>
      <c r="I2076" t="s">
        <v>7452</v>
      </c>
      <c r="J2076">
        <v>4</v>
      </c>
      <c r="K2076">
        <v>59</v>
      </c>
      <c r="L2076" t="s">
        <v>7453</v>
      </c>
      <c r="M2076" t="s">
        <v>39</v>
      </c>
      <c r="N2076">
        <v>94080</v>
      </c>
      <c r="O2076" t="s">
        <v>40</v>
      </c>
      <c r="P2076">
        <v>4.5999999999999996</v>
      </c>
      <c r="Q2076">
        <v>4.5</v>
      </c>
      <c r="R2076">
        <v>4.5999999999999996</v>
      </c>
      <c r="S2076">
        <v>4.5</v>
      </c>
      <c r="T2076">
        <v>4.7</v>
      </c>
      <c r="U2076">
        <v>4.7</v>
      </c>
      <c r="V2076" t="s">
        <v>489</v>
      </c>
      <c r="W2076" t="s">
        <v>42</v>
      </c>
      <c r="X2076" t="s">
        <v>124</v>
      </c>
      <c r="Y2076">
        <v>23</v>
      </c>
      <c r="Z2076">
        <v>31</v>
      </c>
      <c r="AA2076" t="s">
        <v>512</v>
      </c>
      <c r="AB2076" t="s">
        <v>294</v>
      </c>
      <c r="AC2076" t="s">
        <v>6585</v>
      </c>
      <c r="AD2076" t="s">
        <v>10228</v>
      </c>
      <c r="AE2076">
        <v>24477</v>
      </c>
      <c r="AF2076">
        <v>28576</v>
      </c>
    </row>
    <row r="2077" spans="1:32" x14ac:dyDescent="0.35">
      <c r="A2077">
        <v>2018</v>
      </c>
      <c r="B2077" t="s">
        <v>257</v>
      </c>
      <c r="C2077" t="s">
        <v>3437</v>
      </c>
      <c r="D2077" t="s">
        <v>34</v>
      </c>
      <c r="E2077" t="s">
        <v>10229</v>
      </c>
      <c r="F2077">
        <v>4.8</v>
      </c>
      <c r="G2077">
        <v>79</v>
      </c>
      <c r="H2077" t="s">
        <v>36</v>
      </c>
      <c r="I2077" t="s">
        <v>10230</v>
      </c>
      <c r="J2077">
        <v>4.5</v>
      </c>
      <c r="K2077">
        <v>471</v>
      </c>
      <c r="L2077" t="s">
        <v>10231</v>
      </c>
      <c r="M2077" t="s">
        <v>39</v>
      </c>
      <c r="N2077">
        <v>94520</v>
      </c>
      <c r="O2077" t="s">
        <v>53</v>
      </c>
      <c r="P2077">
        <v>4.7</v>
      </c>
      <c r="Q2077">
        <v>4.7</v>
      </c>
      <c r="R2077">
        <v>4.8</v>
      </c>
      <c r="S2077">
        <v>4.5999999999999996</v>
      </c>
      <c r="T2077">
        <v>4.8</v>
      </c>
      <c r="U2077">
        <v>4.8</v>
      </c>
      <c r="V2077" t="s">
        <v>428</v>
      </c>
      <c r="W2077" t="s">
        <v>3864</v>
      </c>
      <c r="X2077" t="s">
        <v>43</v>
      </c>
      <c r="Y2077">
        <v>23</v>
      </c>
      <c r="Z2077">
        <v>32</v>
      </c>
      <c r="AA2077" t="s">
        <v>44</v>
      </c>
      <c r="AB2077" t="s">
        <v>45</v>
      </c>
      <c r="AC2077" t="s">
        <v>219</v>
      </c>
      <c r="AD2077" t="s">
        <v>10232</v>
      </c>
      <c r="AE2077" t="s">
        <v>10233</v>
      </c>
      <c r="AF2077">
        <v>39294</v>
      </c>
    </row>
    <row r="2078" spans="1:32" x14ac:dyDescent="0.35">
      <c r="A2078">
        <v>2020</v>
      </c>
      <c r="B2078" t="s">
        <v>213</v>
      </c>
      <c r="C2078" t="s">
        <v>214</v>
      </c>
      <c r="D2078" t="s">
        <v>34</v>
      </c>
      <c r="E2078" t="s">
        <v>7896</v>
      </c>
      <c r="F2078">
        <v>4.5999999999999996</v>
      </c>
      <c r="G2078">
        <v>96</v>
      </c>
      <c r="H2078" t="s">
        <v>36</v>
      </c>
      <c r="I2078" t="s">
        <v>10234</v>
      </c>
      <c r="J2078">
        <v>2.5</v>
      </c>
      <c r="K2078">
        <v>4</v>
      </c>
      <c r="L2078" t="s">
        <v>10235</v>
      </c>
      <c r="M2078" t="s">
        <v>39</v>
      </c>
      <c r="N2078">
        <v>94014</v>
      </c>
      <c r="O2078" t="s">
        <v>53</v>
      </c>
      <c r="P2078">
        <v>4.8</v>
      </c>
      <c r="Q2078">
        <v>4.7</v>
      </c>
      <c r="R2078">
        <v>4.7</v>
      </c>
      <c r="S2078">
        <v>4.4000000000000004</v>
      </c>
      <c r="T2078">
        <v>4.8</v>
      </c>
      <c r="U2078">
        <v>4.5999999999999996</v>
      </c>
      <c r="V2078" t="s">
        <v>42</v>
      </c>
      <c r="W2078" t="s">
        <v>41</v>
      </c>
      <c r="X2078" t="s">
        <v>124</v>
      </c>
      <c r="Y2078">
        <v>21</v>
      </c>
      <c r="Z2078">
        <v>26</v>
      </c>
      <c r="AA2078" t="s">
        <v>44</v>
      </c>
      <c r="AB2078" t="s">
        <v>56</v>
      </c>
      <c r="AC2078" t="s">
        <v>219</v>
      </c>
      <c r="AD2078" t="s">
        <v>10236</v>
      </c>
      <c r="AE2078">
        <v>22963338</v>
      </c>
      <c r="AF2078">
        <v>10823</v>
      </c>
    </row>
    <row r="2079" spans="1:32" x14ac:dyDescent="0.35">
      <c r="A2079">
        <v>2021</v>
      </c>
      <c r="B2079" t="s">
        <v>187</v>
      </c>
      <c r="C2079" t="s">
        <v>1413</v>
      </c>
      <c r="D2079" t="s">
        <v>34</v>
      </c>
      <c r="E2079" t="s">
        <v>10237</v>
      </c>
      <c r="F2079">
        <v>4.9000000000000004</v>
      </c>
      <c r="G2079">
        <v>109</v>
      </c>
      <c r="H2079" t="s">
        <v>36</v>
      </c>
      <c r="I2079" t="s">
        <v>10238</v>
      </c>
      <c r="J2079">
        <v>4.9000000000000004</v>
      </c>
      <c r="K2079">
        <v>41</v>
      </c>
      <c r="L2079" t="s">
        <v>10239</v>
      </c>
      <c r="M2079" t="s">
        <v>183</v>
      </c>
      <c r="N2079">
        <v>84790</v>
      </c>
      <c r="O2079" t="s">
        <v>53</v>
      </c>
      <c r="P2079">
        <v>4.9000000000000004</v>
      </c>
      <c r="Q2079">
        <v>4.9000000000000004</v>
      </c>
      <c r="R2079">
        <v>4.9000000000000004</v>
      </c>
      <c r="S2079">
        <v>4.8</v>
      </c>
      <c r="T2079">
        <v>4.8</v>
      </c>
      <c r="U2079">
        <v>4.9000000000000004</v>
      </c>
      <c r="V2079" t="s">
        <v>10240</v>
      </c>
      <c r="W2079" t="s">
        <v>42</v>
      </c>
      <c r="X2079" t="s">
        <v>124</v>
      </c>
      <c r="Y2079">
        <v>26</v>
      </c>
      <c r="Z2079">
        <v>33</v>
      </c>
      <c r="AA2079" t="s">
        <v>44</v>
      </c>
      <c r="AB2079" t="s">
        <v>78</v>
      </c>
      <c r="AC2079" t="s">
        <v>237</v>
      </c>
      <c r="AD2079" t="s">
        <v>10241</v>
      </c>
      <c r="AE2079" t="s">
        <v>10242</v>
      </c>
      <c r="AF2079">
        <v>11386</v>
      </c>
    </row>
    <row r="2080" spans="1:32" x14ac:dyDescent="0.35">
      <c r="A2080">
        <v>2020</v>
      </c>
      <c r="B2080" t="s">
        <v>48</v>
      </c>
      <c r="C2080" t="s">
        <v>5318</v>
      </c>
      <c r="D2080" t="s">
        <v>34</v>
      </c>
      <c r="E2080" t="s">
        <v>5319</v>
      </c>
      <c r="F2080">
        <v>4.8</v>
      </c>
      <c r="G2080">
        <v>70</v>
      </c>
      <c r="H2080" t="s">
        <v>36</v>
      </c>
      <c r="I2080" t="s">
        <v>2932</v>
      </c>
      <c r="J2080">
        <v>4.8</v>
      </c>
      <c r="K2080">
        <v>1367</v>
      </c>
      <c r="L2080" t="s">
        <v>2933</v>
      </c>
      <c r="M2080" t="s">
        <v>39</v>
      </c>
      <c r="N2080">
        <v>95407</v>
      </c>
      <c r="O2080" t="s">
        <v>53</v>
      </c>
      <c r="P2080">
        <v>4.8</v>
      </c>
      <c r="Q2080">
        <v>4.8</v>
      </c>
      <c r="R2080">
        <v>4.7</v>
      </c>
      <c r="S2080">
        <v>4.7</v>
      </c>
      <c r="T2080">
        <v>4.9000000000000004</v>
      </c>
      <c r="U2080">
        <v>4.8</v>
      </c>
      <c r="V2080" t="s">
        <v>10243</v>
      </c>
      <c r="W2080" t="s">
        <v>327</v>
      </c>
      <c r="X2080" t="s">
        <v>124</v>
      </c>
      <c r="Y2080">
        <v>20</v>
      </c>
      <c r="Z2080">
        <v>29</v>
      </c>
      <c r="AA2080" t="s">
        <v>44</v>
      </c>
      <c r="AB2080" t="s">
        <v>151</v>
      </c>
      <c r="AC2080" t="s">
        <v>219</v>
      </c>
      <c r="AD2080" t="s">
        <v>10244</v>
      </c>
      <c r="AE2080" t="s">
        <v>10245</v>
      </c>
      <c r="AF2080">
        <v>61359</v>
      </c>
    </row>
    <row r="2081" spans="1:32" x14ac:dyDescent="0.35">
      <c r="A2081">
        <v>2021</v>
      </c>
      <c r="B2081" t="s">
        <v>365</v>
      </c>
      <c r="C2081" t="s">
        <v>10246</v>
      </c>
      <c r="D2081" t="s">
        <v>34</v>
      </c>
      <c r="E2081" t="s">
        <v>10247</v>
      </c>
      <c r="F2081">
        <v>4.5</v>
      </c>
      <c r="G2081">
        <v>12</v>
      </c>
      <c r="H2081" t="s">
        <v>36</v>
      </c>
      <c r="I2081" t="s">
        <v>10248</v>
      </c>
      <c r="J2081">
        <v>4.3</v>
      </c>
      <c r="K2081">
        <v>22</v>
      </c>
      <c r="L2081" t="s">
        <v>10249</v>
      </c>
      <c r="M2081" t="s">
        <v>121</v>
      </c>
      <c r="N2081">
        <v>85323</v>
      </c>
      <c r="O2081" t="s">
        <v>53</v>
      </c>
      <c r="P2081">
        <v>4.9000000000000004</v>
      </c>
      <c r="Q2081">
        <v>4.9000000000000004</v>
      </c>
      <c r="R2081">
        <v>4.2</v>
      </c>
      <c r="S2081">
        <v>4.3</v>
      </c>
      <c r="T2081">
        <v>4.8</v>
      </c>
      <c r="U2081">
        <v>4.2</v>
      </c>
      <c r="V2081" t="s">
        <v>42</v>
      </c>
      <c r="W2081" t="s">
        <v>77</v>
      </c>
      <c r="X2081" t="s">
        <v>55</v>
      </c>
      <c r="Y2081">
        <v>14</v>
      </c>
      <c r="Z2081">
        <v>19</v>
      </c>
      <c r="AA2081" t="s">
        <v>44</v>
      </c>
      <c r="AB2081" t="s">
        <v>56</v>
      </c>
      <c r="AC2081" t="s">
        <v>737</v>
      </c>
      <c r="AD2081" t="s">
        <v>10250</v>
      </c>
      <c r="AE2081" t="s">
        <v>10251</v>
      </c>
      <c r="AF2081">
        <v>22797</v>
      </c>
    </row>
    <row r="2082" spans="1:32" x14ac:dyDescent="0.35">
      <c r="A2082">
        <v>2020</v>
      </c>
      <c r="B2082" t="s">
        <v>60</v>
      </c>
      <c r="C2082" t="s">
        <v>61</v>
      </c>
      <c r="D2082" t="s">
        <v>34</v>
      </c>
      <c r="E2082" t="s">
        <v>10252</v>
      </c>
      <c r="F2082">
        <v>4.8</v>
      </c>
      <c r="G2082">
        <v>201</v>
      </c>
      <c r="H2082" t="s">
        <v>36</v>
      </c>
      <c r="I2082" t="s">
        <v>7022</v>
      </c>
      <c r="J2082">
        <v>4.8</v>
      </c>
      <c r="K2082">
        <v>1105</v>
      </c>
      <c r="L2082" t="s">
        <v>7023</v>
      </c>
      <c r="M2082" t="s">
        <v>121</v>
      </c>
      <c r="N2082">
        <v>85284</v>
      </c>
      <c r="O2082" t="s">
        <v>53</v>
      </c>
      <c r="P2082">
        <v>4.9000000000000004</v>
      </c>
      <c r="Q2082">
        <v>4.9000000000000004</v>
      </c>
      <c r="R2082">
        <v>4.8</v>
      </c>
      <c r="S2082">
        <v>4.5999999999999996</v>
      </c>
      <c r="T2082">
        <v>4.8</v>
      </c>
      <c r="U2082">
        <v>4.7</v>
      </c>
      <c r="V2082" t="s">
        <v>566</v>
      </c>
      <c r="W2082" t="s">
        <v>42</v>
      </c>
      <c r="X2082" t="s">
        <v>55</v>
      </c>
      <c r="Y2082">
        <v>19</v>
      </c>
      <c r="Z2082">
        <v>24</v>
      </c>
      <c r="AA2082" t="s">
        <v>44</v>
      </c>
      <c r="AB2082" t="s">
        <v>45</v>
      </c>
      <c r="AC2082" t="s">
        <v>66</v>
      </c>
      <c r="AD2082" t="s">
        <v>10253</v>
      </c>
      <c r="AE2082" t="s">
        <v>10254</v>
      </c>
      <c r="AF2082">
        <v>16065</v>
      </c>
    </row>
    <row r="2083" spans="1:32" x14ac:dyDescent="0.35">
      <c r="A2083">
        <v>2021</v>
      </c>
      <c r="B2083" t="s">
        <v>129</v>
      </c>
      <c r="C2083" t="s">
        <v>3843</v>
      </c>
      <c r="D2083" t="s">
        <v>34</v>
      </c>
      <c r="E2083" t="s">
        <v>10255</v>
      </c>
      <c r="F2083">
        <v>4.8</v>
      </c>
      <c r="G2083">
        <v>27</v>
      </c>
      <c r="H2083" t="s">
        <v>36</v>
      </c>
      <c r="I2083" t="s">
        <v>10256</v>
      </c>
      <c r="J2083">
        <v>4.5</v>
      </c>
      <c r="K2083">
        <v>797</v>
      </c>
      <c r="L2083" t="s">
        <v>10257</v>
      </c>
      <c r="M2083" t="s">
        <v>121</v>
      </c>
      <c r="N2083">
        <v>85226</v>
      </c>
      <c r="O2083" t="s">
        <v>53</v>
      </c>
      <c r="P2083">
        <v>4.9000000000000004</v>
      </c>
      <c r="Q2083">
        <v>4.9000000000000004</v>
      </c>
      <c r="R2083">
        <v>4.7</v>
      </c>
      <c r="S2083">
        <v>4.4000000000000004</v>
      </c>
      <c r="T2083">
        <v>4.9000000000000004</v>
      </c>
      <c r="U2083">
        <v>4.8</v>
      </c>
      <c r="V2083" t="s">
        <v>3180</v>
      </c>
      <c r="W2083" t="s">
        <v>42</v>
      </c>
      <c r="X2083" t="s">
        <v>95</v>
      </c>
      <c r="Y2083">
        <v>14</v>
      </c>
      <c r="Z2083">
        <v>22</v>
      </c>
      <c r="AA2083" t="s">
        <v>44</v>
      </c>
      <c r="AB2083" t="s">
        <v>45</v>
      </c>
      <c r="AC2083" t="s">
        <v>66</v>
      </c>
      <c r="AD2083" t="s">
        <v>10258</v>
      </c>
      <c r="AE2083">
        <v>72667</v>
      </c>
      <c r="AF2083">
        <v>13455</v>
      </c>
    </row>
    <row r="2084" spans="1:32" x14ac:dyDescent="0.35">
      <c r="A2084">
        <v>2017</v>
      </c>
      <c r="B2084" t="s">
        <v>3957</v>
      </c>
      <c r="C2084" t="s">
        <v>3958</v>
      </c>
      <c r="D2084" t="s">
        <v>34</v>
      </c>
      <c r="E2084" t="s">
        <v>10259</v>
      </c>
      <c r="F2084">
        <v>4.4000000000000004</v>
      </c>
      <c r="G2084">
        <v>20</v>
      </c>
      <c r="H2084" t="s">
        <v>36</v>
      </c>
      <c r="I2084" t="s">
        <v>10260</v>
      </c>
      <c r="J2084">
        <v>4.7</v>
      </c>
      <c r="K2084">
        <v>58</v>
      </c>
      <c r="L2084" t="s">
        <v>10261</v>
      </c>
      <c r="M2084" t="s">
        <v>121</v>
      </c>
      <c r="N2084">
        <v>85202</v>
      </c>
      <c r="O2084" t="s">
        <v>94</v>
      </c>
      <c r="P2084">
        <v>4.5999999999999996</v>
      </c>
      <c r="Q2084">
        <v>4.3</v>
      </c>
      <c r="R2084">
        <v>4.5999999999999996</v>
      </c>
      <c r="S2084">
        <v>4</v>
      </c>
      <c r="T2084">
        <v>4.5999999999999996</v>
      </c>
      <c r="U2084">
        <v>4.3</v>
      </c>
      <c r="V2084" t="s">
        <v>42</v>
      </c>
      <c r="W2084" t="s">
        <v>42</v>
      </c>
      <c r="X2084" t="s">
        <v>124</v>
      </c>
      <c r="Y2084">
        <v>14</v>
      </c>
      <c r="Z2084">
        <v>19</v>
      </c>
      <c r="AA2084" t="s">
        <v>44</v>
      </c>
      <c r="AB2084" t="s">
        <v>45</v>
      </c>
      <c r="AC2084" t="s">
        <v>714</v>
      </c>
      <c r="AD2084" t="s">
        <v>10262</v>
      </c>
      <c r="AE2084">
        <v>260688</v>
      </c>
      <c r="AF2084">
        <v>37523</v>
      </c>
    </row>
    <row r="2085" spans="1:32" x14ac:dyDescent="0.35">
      <c r="A2085">
        <v>2019</v>
      </c>
      <c r="B2085" t="s">
        <v>288</v>
      </c>
      <c r="C2085" t="s">
        <v>3280</v>
      </c>
      <c r="D2085" t="s">
        <v>34</v>
      </c>
      <c r="E2085" t="s">
        <v>10263</v>
      </c>
      <c r="F2085">
        <v>4.8</v>
      </c>
      <c r="G2085">
        <v>11</v>
      </c>
      <c r="H2085" t="s">
        <v>36</v>
      </c>
      <c r="I2085" t="s">
        <v>7032</v>
      </c>
      <c r="J2085">
        <v>2.9</v>
      </c>
      <c r="K2085">
        <v>17</v>
      </c>
      <c r="L2085" t="s">
        <v>7033</v>
      </c>
      <c r="M2085" t="s">
        <v>183</v>
      </c>
      <c r="N2085">
        <v>84057</v>
      </c>
      <c r="O2085" t="s">
        <v>53</v>
      </c>
      <c r="P2085">
        <v>4.5999999999999996</v>
      </c>
      <c r="Q2085">
        <v>4.7</v>
      </c>
      <c r="R2085">
        <v>4.8</v>
      </c>
      <c r="S2085">
        <v>4.5</v>
      </c>
      <c r="T2085">
        <v>5</v>
      </c>
      <c r="U2085">
        <v>4.9000000000000004</v>
      </c>
      <c r="V2085" t="s">
        <v>5620</v>
      </c>
      <c r="W2085" t="s">
        <v>3284</v>
      </c>
      <c r="X2085" t="s">
        <v>124</v>
      </c>
      <c r="Y2085">
        <v>17</v>
      </c>
      <c r="Z2085">
        <v>26</v>
      </c>
      <c r="AA2085" t="s">
        <v>44</v>
      </c>
      <c r="AB2085" t="s">
        <v>45</v>
      </c>
      <c r="AC2085" t="s">
        <v>1165</v>
      </c>
      <c r="AD2085" t="s">
        <v>10264</v>
      </c>
      <c r="AE2085">
        <v>900892</v>
      </c>
      <c r="AF2085">
        <v>24612</v>
      </c>
    </row>
    <row r="2086" spans="1:32" x14ac:dyDescent="0.35">
      <c r="A2086">
        <v>2018</v>
      </c>
      <c r="B2086" t="s">
        <v>389</v>
      </c>
      <c r="C2086" t="s">
        <v>2941</v>
      </c>
      <c r="D2086" t="s">
        <v>34</v>
      </c>
      <c r="E2086" t="s">
        <v>10265</v>
      </c>
      <c r="F2086">
        <v>4.8</v>
      </c>
      <c r="G2086">
        <v>13</v>
      </c>
      <c r="H2086" t="s">
        <v>36</v>
      </c>
      <c r="I2086" t="s">
        <v>203</v>
      </c>
      <c r="J2086">
        <v>3</v>
      </c>
      <c r="K2086">
        <v>2</v>
      </c>
      <c r="L2086" t="s">
        <v>204</v>
      </c>
      <c r="M2086" t="s">
        <v>183</v>
      </c>
      <c r="N2086">
        <v>84115</v>
      </c>
      <c r="O2086" t="s">
        <v>40</v>
      </c>
      <c r="P2086">
        <v>4.9000000000000004</v>
      </c>
      <c r="Q2086">
        <v>4.8</v>
      </c>
      <c r="R2086">
        <v>5</v>
      </c>
      <c r="S2086">
        <v>4.4000000000000004</v>
      </c>
      <c r="T2086">
        <v>4.9000000000000004</v>
      </c>
      <c r="U2086">
        <v>4.9000000000000004</v>
      </c>
      <c r="V2086" t="s">
        <v>42</v>
      </c>
      <c r="W2086" t="s">
        <v>42</v>
      </c>
      <c r="X2086" t="s">
        <v>124</v>
      </c>
      <c r="Y2086">
        <v>102</v>
      </c>
      <c r="Z2086">
        <v>105</v>
      </c>
      <c r="AA2086" t="s">
        <v>1227</v>
      </c>
      <c r="AB2086" t="s">
        <v>1228</v>
      </c>
      <c r="AC2086" t="s">
        <v>1227</v>
      </c>
      <c r="AD2086" t="s">
        <v>10266</v>
      </c>
      <c r="AE2086" t="s">
        <v>10267</v>
      </c>
      <c r="AF2086">
        <v>47100</v>
      </c>
    </row>
    <row r="2087" spans="1:32" x14ac:dyDescent="0.35">
      <c r="A2087">
        <v>2020</v>
      </c>
      <c r="B2087" t="s">
        <v>257</v>
      </c>
      <c r="C2087" t="s">
        <v>667</v>
      </c>
      <c r="D2087" t="s">
        <v>1080</v>
      </c>
      <c r="E2087" t="s">
        <v>10268</v>
      </c>
      <c r="F2087">
        <v>4.9000000000000004</v>
      </c>
      <c r="G2087">
        <v>51</v>
      </c>
      <c r="H2087" t="s">
        <v>36</v>
      </c>
      <c r="I2087" t="s">
        <v>5815</v>
      </c>
      <c r="J2087">
        <v>4.7</v>
      </c>
      <c r="K2087">
        <v>1804</v>
      </c>
      <c r="L2087" t="s">
        <v>5816</v>
      </c>
      <c r="M2087" t="s">
        <v>797</v>
      </c>
      <c r="N2087">
        <v>80129</v>
      </c>
      <c r="O2087" t="s">
        <v>53</v>
      </c>
      <c r="P2087">
        <v>5</v>
      </c>
      <c r="Q2087">
        <v>4.9000000000000004</v>
      </c>
      <c r="R2087">
        <v>4.9000000000000004</v>
      </c>
      <c r="S2087">
        <v>4.7</v>
      </c>
      <c r="T2087">
        <v>4.9000000000000004</v>
      </c>
      <c r="U2087">
        <v>4.9000000000000004</v>
      </c>
      <c r="V2087" t="s">
        <v>672</v>
      </c>
      <c r="W2087" t="s">
        <v>42</v>
      </c>
      <c r="X2087" t="s">
        <v>124</v>
      </c>
      <c r="Y2087">
        <v>21</v>
      </c>
      <c r="Z2087">
        <v>27</v>
      </c>
      <c r="AA2087" t="s">
        <v>44</v>
      </c>
      <c r="AB2087" t="s">
        <v>45</v>
      </c>
      <c r="AC2087" t="s">
        <v>264</v>
      </c>
      <c r="AD2087" t="s">
        <v>10269</v>
      </c>
      <c r="AE2087" t="s">
        <v>10270</v>
      </c>
      <c r="AF2087">
        <v>13753</v>
      </c>
    </row>
    <row r="2088" spans="1:32" x14ac:dyDescent="0.35">
      <c r="A2088">
        <v>2017</v>
      </c>
      <c r="B2088" t="s">
        <v>321</v>
      </c>
      <c r="C2088" t="s">
        <v>6654</v>
      </c>
      <c r="D2088" t="s">
        <v>34</v>
      </c>
      <c r="E2088" t="s">
        <v>10271</v>
      </c>
      <c r="F2088">
        <v>4.8</v>
      </c>
      <c r="G2088">
        <v>135</v>
      </c>
      <c r="H2088" t="s">
        <v>36</v>
      </c>
      <c r="I2088" t="s">
        <v>10272</v>
      </c>
      <c r="J2088">
        <v>4.5999999999999996</v>
      </c>
      <c r="K2088">
        <v>264</v>
      </c>
      <c r="L2088" t="s">
        <v>10273</v>
      </c>
      <c r="M2088" t="s">
        <v>243</v>
      </c>
      <c r="N2088">
        <v>98409</v>
      </c>
      <c r="O2088" t="s">
        <v>94</v>
      </c>
      <c r="P2088">
        <v>4.8</v>
      </c>
      <c r="Q2088">
        <v>4.7</v>
      </c>
      <c r="R2088">
        <v>4.8</v>
      </c>
      <c r="S2088">
        <v>4.7</v>
      </c>
      <c r="T2088">
        <v>4.9000000000000004</v>
      </c>
      <c r="U2088">
        <v>4.7</v>
      </c>
      <c r="V2088" t="s">
        <v>10274</v>
      </c>
      <c r="W2088" t="s">
        <v>10275</v>
      </c>
      <c r="X2088" t="s">
        <v>124</v>
      </c>
      <c r="Y2088">
        <v>19</v>
      </c>
      <c r="Z2088">
        <v>25</v>
      </c>
      <c r="AA2088" t="s">
        <v>44</v>
      </c>
      <c r="AB2088" t="s">
        <v>151</v>
      </c>
      <c r="AC2088" t="s">
        <v>219</v>
      </c>
      <c r="AD2088" t="s">
        <v>10276</v>
      </c>
      <c r="AE2088" t="s">
        <v>10277</v>
      </c>
      <c r="AF2088">
        <v>48256</v>
      </c>
    </row>
    <row r="2089" spans="1:32" x14ac:dyDescent="0.35">
      <c r="A2089">
        <v>2019</v>
      </c>
      <c r="B2089" t="s">
        <v>187</v>
      </c>
      <c r="C2089" t="s">
        <v>9177</v>
      </c>
      <c r="D2089" t="s">
        <v>34</v>
      </c>
      <c r="E2089" t="s">
        <v>10278</v>
      </c>
      <c r="F2089">
        <v>4.5</v>
      </c>
      <c r="G2089">
        <v>178</v>
      </c>
      <c r="H2089" t="s">
        <v>36</v>
      </c>
      <c r="I2089" t="s">
        <v>2451</v>
      </c>
      <c r="J2089">
        <v>4.5999999999999996</v>
      </c>
      <c r="K2089">
        <v>687</v>
      </c>
      <c r="L2089" t="s">
        <v>2452</v>
      </c>
      <c r="M2089" t="s">
        <v>243</v>
      </c>
      <c r="N2089">
        <v>99206</v>
      </c>
      <c r="O2089" t="s">
        <v>53</v>
      </c>
      <c r="P2089">
        <v>4.7</v>
      </c>
      <c r="Q2089">
        <v>4.5999999999999996</v>
      </c>
      <c r="R2089">
        <v>4.5999999999999996</v>
      </c>
      <c r="S2089">
        <v>4.4000000000000004</v>
      </c>
      <c r="T2089">
        <v>4.5999999999999996</v>
      </c>
      <c r="U2089">
        <v>4.5</v>
      </c>
      <c r="V2089" t="s">
        <v>236</v>
      </c>
      <c r="W2089" t="s">
        <v>42</v>
      </c>
      <c r="X2089" t="s">
        <v>124</v>
      </c>
      <c r="Y2089">
        <v>20</v>
      </c>
      <c r="Z2089">
        <v>26</v>
      </c>
      <c r="AA2089" t="s">
        <v>44</v>
      </c>
      <c r="AB2089" t="s">
        <v>78</v>
      </c>
      <c r="AC2089" t="s">
        <v>336</v>
      </c>
      <c r="AD2089" t="s">
        <v>10279</v>
      </c>
      <c r="AE2089" t="s">
        <v>10280</v>
      </c>
      <c r="AF2089">
        <v>30000</v>
      </c>
    </row>
    <row r="2090" spans="1:32" x14ac:dyDescent="0.35">
      <c r="A2090">
        <v>2014</v>
      </c>
      <c r="B2090" t="s">
        <v>257</v>
      </c>
      <c r="C2090" t="s">
        <v>10281</v>
      </c>
      <c r="D2090" t="s">
        <v>34</v>
      </c>
      <c r="E2090" t="s">
        <v>5009</v>
      </c>
      <c r="F2090">
        <v>4.7</v>
      </c>
      <c r="G2090">
        <v>69</v>
      </c>
      <c r="H2090" t="s">
        <v>36</v>
      </c>
      <c r="I2090" t="s">
        <v>9553</v>
      </c>
      <c r="J2090">
        <v>4.7</v>
      </c>
      <c r="K2090">
        <v>196</v>
      </c>
      <c r="L2090" t="s">
        <v>9554</v>
      </c>
      <c r="M2090" t="s">
        <v>243</v>
      </c>
      <c r="N2090">
        <v>98033</v>
      </c>
      <c r="O2090" t="s">
        <v>75</v>
      </c>
      <c r="P2090">
        <v>4.7</v>
      </c>
      <c r="Q2090">
        <v>4.5999999999999996</v>
      </c>
      <c r="R2090">
        <v>4.8</v>
      </c>
      <c r="S2090">
        <v>4.4000000000000004</v>
      </c>
      <c r="T2090">
        <v>4.7</v>
      </c>
      <c r="U2090">
        <v>4.7</v>
      </c>
      <c r="V2090" t="s">
        <v>455</v>
      </c>
      <c r="W2090" t="s">
        <v>42</v>
      </c>
      <c r="X2090" t="s">
        <v>124</v>
      </c>
      <c r="Y2090">
        <v>19</v>
      </c>
      <c r="Z2090">
        <v>26</v>
      </c>
      <c r="AA2090" t="s">
        <v>44</v>
      </c>
      <c r="AB2090" t="s">
        <v>45</v>
      </c>
      <c r="AC2090" t="s">
        <v>264</v>
      </c>
      <c r="AD2090" t="s">
        <v>10282</v>
      </c>
      <c r="AE2090">
        <v>616849</v>
      </c>
      <c r="AF2090">
        <v>24936</v>
      </c>
    </row>
    <row r="2091" spans="1:32" x14ac:dyDescent="0.35">
      <c r="A2091">
        <v>2019</v>
      </c>
      <c r="B2091" t="s">
        <v>732</v>
      </c>
      <c r="C2091" t="s">
        <v>733</v>
      </c>
      <c r="D2091" t="s">
        <v>34</v>
      </c>
      <c r="E2091" t="s">
        <v>10283</v>
      </c>
      <c r="F2091">
        <v>4.7</v>
      </c>
      <c r="G2091">
        <v>19</v>
      </c>
      <c r="H2091" t="s">
        <v>36</v>
      </c>
      <c r="I2091" t="s">
        <v>10284</v>
      </c>
      <c r="J2091">
        <v>3.5</v>
      </c>
      <c r="K2091">
        <v>187</v>
      </c>
      <c r="L2091" t="s">
        <v>10285</v>
      </c>
      <c r="M2091" t="s">
        <v>316</v>
      </c>
      <c r="N2091">
        <v>67207</v>
      </c>
      <c r="O2091" t="s">
        <v>94</v>
      </c>
      <c r="P2091">
        <v>4.7</v>
      </c>
      <c r="Q2091">
        <v>4.7</v>
      </c>
      <c r="R2091">
        <v>4.7</v>
      </c>
      <c r="S2091">
        <v>4.5999999999999996</v>
      </c>
      <c r="T2091">
        <v>4.7</v>
      </c>
      <c r="U2091">
        <v>4.7</v>
      </c>
      <c r="V2091" t="s">
        <v>1422</v>
      </c>
      <c r="W2091" t="s">
        <v>455</v>
      </c>
      <c r="X2091" t="s">
        <v>55</v>
      </c>
      <c r="Y2091">
        <v>14</v>
      </c>
      <c r="Z2091">
        <v>22</v>
      </c>
      <c r="AA2091" t="s">
        <v>44</v>
      </c>
      <c r="AB2091" t="s">
        <v>56</v>
      </c>
      <c r="AC2091" t="s">
        <v>737</v>
      </c>
      <c r="AD2091" t="s">
        <v>10286</v>
      </c>
      <c r="AE2091" t="s">
        <v>10287</v>
      </c>
      <c r="AF2091">
        <v>62129</v>
      </c>
    </row>
    <row r="2092" spans="1:32" x14ac:dyDescent="0.35">
      <c r="A2092">
        <v>2018</v>
      </c>
      <c r="B2092" t="s">
        <v>591</v>
      </c>
      <c r="C2092" t="s">
        <v>1992</v>
      </c>
      <c r="D2092" t="s">
        <v>1783</v>
      </c>
      <c r="E2092" t="s">
        <v>10288</v>
      </c>
      <c r="F2092">
        <v>4.8</v>
      </c>
      <c r="G2092">
        <v>173</v>
      </c>
      <c r="H2092" t="s">
        <v>36</v>
      </c>
      <c r="I2092" t="s">
        <v>2989</v>
      </c>
      <c r="J2092">
        <v>4.7</v>
      </c>
      <c r="K2092">
        <v>8388</v>
      </c>
      <c r="L2092" t="s">
        <v>2990</v>
      </c>
      <c r="M2092" t="s">
        <v>271</v>
      </c>
      <c r="N2092">
        <v>76018</v>
      </c>
      <c r="O2092" t="s">
        <v>53</v>
      </c>
      <c r="P2092">
        <v>4.9000000000000004</v>
      </c>
      <c r="Q2092">
        <v>4.8</v>
      </c>
      <c r="R2092">
        <v>4.8</v>
      </c>
      <c r="S2092">
        <v>4.5999999999999996</v>
      </c>
      <c r="T2092">
        <v>4.8</v>
      </c>
      <c r="U2092">
        <v>4.8</v>
      </c>
      <c r="V2092" t="s">
        <v>925</v>
      </c>
      <c r="W2092" t="s">
        <v>889</v>
      </c>
      <c r="X2092" t="s">
        <v>43</v>
      </c>
      <c r="Y2092">
        <v>21</v>
      </c>
      <c r="Z2092">
        <v>28</v>
      </c>
      <c r="AA2092" t="s">
        <v>44</v>
      </c>
      <c r="AB2092" t="s">
        <v>78</v>
      </c>
      <c r="AC2092" t="s">
        <v>184</v>
      </c>
      <c r="AD2092" t="s">
        <v>10289</v>
      </c>
      <c r="AE2092" t="s">
        <v>10290</v>
      </c>
      <c r="AF2092">
        <v>47091</v>
      </c>
    </row>
    <row r="2093" spans="1:32" x14ac:dyDescent="0.35">
      <c r="A2093">
        <v>2016</v>
      </c>
      <c r="B2093" t="s">
        <v>48</v>
      </c>
      <c r="C2093" t="s">
        <v>4750</v>
      </c>
      <c r="D2093" t="s">
        <v>34</v>
      </c>
      <c r="E2093" t="s">
        <v>10291</v>
      </c>
      <c r="F2093">
        <v>4.4000000000000004</v>
      </c>
      <c r="G2093">
        <v>191</v>
      </c>
      <c r="H2093" t="s">
        <v>36</v>
      </c>
      <c r="I2093" t="s">
        <v>10292</v>
      </c>
      <c r="J2093">
        <v>4</v>
      </c>
      <c r="K2093">
        <v>31</v>
      </c>
      <c r="L2093" t="s">
        <v>10293</v>
      </c>
      <c r="M2093" t="s">
        <v>271</v>
      </c>
      <c r="N2093">
        <v>75057</v>
      </c>
      <c r="O2093" t="s">
        <v>75</v>
      </c>
      <c r="P2093">
        <v>4.4000000000000004</v>
      </c>
      <c r="Q2093">
        <v>4.5</v>
      </c>
      <c r="R2093">
        <v>4.3</v>
      </c>
      <c r="S2093">
        <v>4.3</v>
      </c>
      <c r="T2093">
        <v>4.5999999999999996</v>
      </c>
      <c r="U2093">
        <v>4.3</v>
      </c>
      <c r="V2093" t="s">
        <v>76</v>
      </c>
      <c r="W2093" t="s">
        <v>5413</v>
      </c>
      <c r="X2093" t="s">
        <v>43</v>
      </c>
      <c r="Y2093">
        <v>26</v>
      </c>
      <c r="Z2093">
        <v>36</v>
      </c>
      <c r="AA2093" t="s">
        <v>512</v>
      </c>
      <c r="AB2093" t="s">
        <v>198</v>
      </c>
      <c r="AC2093" t="s">
        <v>10294</v>
      </c>
      <c r="AD2093" t="s">
        <v>10295</v>
      </c>
      <c r="AE2093" t="s">
        <v>10296</v>
      </c>
      <c r="AF2093">
        <v>133755</v>
      </c>
    </row>
    <row r="2094" spans="1:32" x14ac:dyDescent="0.35">
      <c r="A2094">
        <v>2016</v>
      </c>
      <c r="B2094" t="s">
        <v>409</v>
      </c>
      <c r="C2094" t="s">
        <v>7084</v>
      </c>
      <c r="D2094" t="s">
        <v>34</v>
      </c>
      <c r="E2094" t="s">
        <v>7085</v>
      </c>
      <c r="F2094">
        <v>4.7</v>
      </c>
      <c r="G2094">
        <v>135</v>
      </c>
      <c r="H2094" t="s">
        <v>36</v>
      </c>
      <c r="I2094" t="s">
        <v>7086</v>
      </c>
      <c r="J2094">
        <v>4.5</v>
      </c>
      <c r="K2094">
        <v>210</v>
      </c>
      <c r="L2094" t="s">
        <v>7087</v>
      </c>
      <c r="M2094" t="s">
        <v>271</v>
      </c>
      <c r="N2094">
        <v>76258</v>
      </c>
      <c r="O2094" t="s">
        <v>53</v>
      </c>
      <c r="P2094">
        <v>4.8</v>
      </c>
      <c r="Q2094">
        <v>4.7</v>
      </c>
      <c r="R2094">
        <v>4.7</v>
      </c>
      <c r="S2094">
        <v>4.5</v>
      </c>
      <c r="T2094">
        <v>4.7</v>
      </c>
      <c r="U2094">
        <v>4.5999999999999996</v>
      </c>
      <c r="V2094" t="s">
        <v>65</v>
      </c>
      <c r="W2094" t="s">
        <v>42</v>
      </c>
      <c r="X2094" t="s">
        <v>55</v>
      </c>
      <c r="Y2094">
        <v>18</v>
      </c>
      <c r="Z2094">
        <v>25</v>
      </c>
      <c r="AA2094" t="s">
        <v>44</v>
      </c>
      <c r="AB2094" t="s">
        <v>45</v>
      </c>
      <c r="AC2094" t="s">
        <v>474</v>
      </c>
      <c r="AD2094" t="s">
        <v>7088</v>
      </c>
      <c r="AE2094" t="s">
        <v>7089</v>
      </c>
      <c r="AF2094">
        <v>84046</v>
      </c>
    </row>
    <row r="2095" spans="1:32" x14ac:dyDescent="0.35">
      <c r="A2095">
        <v>2019</v>
      </c>
      <c r="B2095" t="s">
        <v>373</v>
      </c>
      <c r="C2095" t="s">
        <v>2119</v>
      </c>
      <c r="D2095" t="s">
        <v>34</v>
      </c>
      <c r="E2095" t="s">
        <v>3166</v>
      </c>
      <c r="F2095">
        <v>4.8</v>
      </c>
      <c r="G2095">
        <v>26</v>
      </c>
      <c r="H2095" t="s">
        <v>36</v>
      </c>
      <c r="I2095" t="s">
        <v>2495</v>
      </c>
      <c r="J2095">
        <v>4.5</v>
      </c>
      <c r="K2095">
        <v>563</v>
      </c>
      <c r="L2095" t="s">
        <v>2496</v>
      </c>
      <c r="M2095" t="s">
        <v>271</v>
      </c>
      <c r="N2095">
        <v>75034</v>
      </c>
      <c r="O2095" t="s">
        <v>40</v>
      </c>
      <c r="P2095">
        <v>4.8</v>
      </c>
      <c r="Q2095">
        <v>4.7</v>
      </c>
      <c r="R2095">
        <v>4.8</v>
      </c>
      <c r="S2095">
        <v>4.7</v>
      </c>
      <c r="T2095">
        <v>4.8</v>
      </c>
      <c r="U2095">
        <v>4.8</v>
      </c>
      <c r="V2095" t="s">
        <v>1076</v>
      </c>
      <c r="W2095" t="s">
        <v>3137</v>
      </c>
      <c r="X2095" t="s">
        <v>124</v>
      </c>
      <c r="Y2095">
        <v>13</v>
      </c>
      <c r="Z2095">
        <v>19</v>
      </c>
      <c r="AA2095" t="s">
        <v>44</v>
      </c>
      <c r="AB2095" t="s">
        <v>113</v>
      </c>
      <c r="AC2095" t="s">
        <v>2125</v>
      </c>
      <c r="AD2095" t="s">
        <v>10297</v>
      </c>
      <c r="AE2095" t="s">
        <v>10298</v>
      </c>
      <c r="AF2095">
        <v>67868</v>
      </c>
    </row>
    <row r="2096" spans="1:32" x14ac:dyDescent="0.35">
      <c r="A2096">
        <v>2020</v>
      </c>
      <c r="B2096" t="s">
        <v>48</v>
      </c>
      <c r="C2096" t="s">
        <v>6678</v>
      </c>
      <c r="D2096" t="s">
        <v>34</v>
      </c>
      <c r="E2096" t="s">
        <v>10299</v>
      </c>
      <c r="F2096">
        <v>4.9000000000000004</v>
      </c>
      <c r="G2096">
        <v>27</v>
      </c>
      <c r="H2096" t="s">
        <v>36</v>
      </c>
      <c r="I2096" t="s">
        <v>10300</v>
      </c>
      <c r="J2096">
        <v>4.8</v>
      </c>
      <c r="K2096">
        <v>247</v>
      </c>
      <c r="L2096" t="s">
        <v>10301</v>
      </c>
      <c r="M2096" t="s">
        <v>271</v>
      </c>
      <c r="N2096">
        <v>75209</v>
      </c>
      <c r="O2096" t="s">
        <v>40</v>
      </c>
      <c r="P2096">
        <v>5</v>
      </c>
      <c r="Q2096">
        <v>4.9000000000000004</v>
      </c>
      <c r="R2096">
        <v>4.9000000000000004</v>
      </c>
      <c r="S2096">
        <v>4.5999999999999996</v>
      </c>
      <c r="T2096">
        <v>4.9000000000000004</v>
      </c>
      <c r="U2096">
        <v>4.8</v>
      </c>
      <c r="V2096" t="s">
        <v>41</v>
      </c>
      <c r="W2096" t="s">
        <v>327</v>
      </c>
      <c r="X2096" t="s">
        <v>95</v>
      </c>
      <c r="Y2096">
        <v>17</v>
      </c>
      <c r="Z2096">
        <v>23</v>
      </c>
      <c r="AA2096" t="s">
        <v>44</v>
      </c>
      <c r="AB2096" t="s">
        <v>56</v>
      </c>
      <c r="AC2096" t="s">
        <v>1365</v>
      </c>
      <c r="AD2096" t="s">
        <v>10302</v>
      </c>
      <c r="AE2096" t="s">
        <v>10303</v>
      </c>
      <c r="AF2096">
        <v>16455</v>
      </c>
    </row>
    <row r="2097" spans="1:32" x14ac:dyDescent="0.35">
      <c r="A2097">
        <v>2019</v>
      </c>
      <c r="B2097" t="s">
        <v>1046</v>
      </c>
      <c r="C2097" t="s">
        <v>2585</v>
      </c>
      <c r="D2097" t="s">
        <v>34</v>
      </c>
      <c r="E2097" t="s">
        <v>10304</v>
      </c>
      <c r="F2097">
        <v>4.2</v>
      </c>
      <c r="G2097">
        <v>107</v>
      </c>
      <c r="H2097" t="s">
        <v>36</v>
      </c>
      <c r="I2097" t="s">
        <v>1467</v>
      </c>
      <c r="J2097">
        <v>4.5</v>
      </c>
      <c r="K2097">
        <v>62</v>
      </c>
      <c r="L2097" t="s">
        <v>1468</v>
      </c>
      <c r="M2097" t="s">
        <v>271</v>
      </c>
      <c r="N2097">
        <v>75070</v>
      </c>
      <c r="O2097" t="s">
        <v>40</v>
      </c>
      <c r="P2097">
        <v>4.5</v>
      </c>
      <c r="Q2097">
        <v>4.5</v>
      </c>
      <c r="R2097">
        <v>4</v>
      </c>
      <c r="S2097">
        <v>3.8</v>
      </c>
      <c r="T2097">
        <v>4.7</v>
      </c>
      <c r="U2097">
        <v>3.8</v>
      </c>
      <c r="V2097" t="s">
        <v>6740</v>
      </c>
      <c r="W2097" t="s">
        <v>455</v>
      </c>
      <c r="X2097" t="s">
        <v>124</v>
      </c>
      <c r="Y2097">
        <v>22</v>
      </c>
      <c r="Z2097">
        <v>29</v>
      </c>
      <c r="AA2097" t="s">
        <v>44</v>
      </c>
      <c r="AB2097" t="s">
        <v>125</v>
      </c>
      <c r="AC2097" t="s">
        <v>219</v>
      </c>
      <c r="AD2097" t="s">
        <v>10305</v>
      </c>
      <c r="AE2097" t="s">
        <v>10306</v>
      </c>
      <c r="AF2097">
        <v>25363</v>
      </c>
    </row>
    <row r="2098" spans="1:32" x14ac:dyDescent="0.35">
      <c r="A2098">
        <v>2017</v>
      </c>
      <c r="B2098" t="s">
        <v>365</v>
      </c>
      <c r="C2098" t="s">
        <v>10053</v>
      </c>
      <c r="D2098" t="s">
        <v>34</v>
      </c>
      <c r="E2098" t="s">
        <v>10307</v>
      </c>
      <c r="F2098">
        <v>4.8</v>
      </c>
      <c r="G2098">
        <v>413</v>
      </c>
      <c r="H2098" t="s">
        <v>36</v>
      </c>
      <c r="I2098" t="s">
        <v>299</v>
      </c>
      <c r="J2098">
        <v>4.3</v>
      </c>
      <c r="K2098">
        <v>6</v>
      </c>
      <c r="L2098" t="s">
        <v>300</v>
      </c>
      <c r="M2098" t="s">
        <v>271</v>
      </c>
      <c r="N2098">
        <v>75088</v>
      </c>
      <c r="O2098" t="s">
        <v>94</v>
      </c>
      <c r="P2098">
        <v>4.8</v>
      </c>
      <c r="Q2098">
        <v>4.7</v>
      </c>
      <c r="R2098">
        <v>4.7</v>
      </c>
      <c r="S2098">
        <v>4.7</v>
      </c>
      <c r="T2098">
        <v>4.8</v>
      </c>
      <c r="U2098">
        <v>4.8</v>
      </c>
      <c r="V2098" t="s">
        <v>951</v>
      </c>
      <c r="W2098" t="s">
        <v>42</v>
      </c>
      <c r="X2098" t="s">
        <v>43</v>
      </c>
      <c r="Y2098">
        <v>30</v>
      </c>
      <c r="Z2098">
        <v>40</v>
      </c>
      <c r="AA2098" t="s">
        <v>44</v>
      </c>
      <c r="AB2098" t="s">
        <v>151</v>
      </c>
      <c r="AC2098" t="s">
        <v>874</v>
      </c>
      <c r="AD2098" t="s">
        <v>10308</v>
      </c>
      <c r="AE2098" t="s">
        <v>10309</v>
      </c>
      <c r="AF2098">
        <v>96288</v>
      </c>
    </row>
    <row r="2099" spans="1:32" x14ac:dyDescent="0.35">
      <c r="A2099">
        <v>2021</v>
      </c>
      <c r="B2099" t="s">
        <v>288</v>
      </c>
      <c r="C2099" t="s">
        <v>1608</v>
      </c>
      <c r="D2099" t="s">
        <v>34</v>
      </c>
      <c r="E2099" t="s">
        <v>1040</v>
      </c>
      <c r="F2099">
        <v>5</v>
      </c>
      <c r="G2099">
        <v>8</v>
      </c>
      <c r="H2099" t="s">
        <v>36</v>
      </c>
      <c r="I2099" t="s">
        <v>10310</v>
      </c>
      <c r="J2099">
        <v>4.5</v>
      </c>
      <c r="K2099">
        <v>80</v>
      </c>
      <c r="L2099" t="s">
        <v>10311</v>
      </c>
      <c r="M2099" t="s">
        <v>309</v>
      </c>
      <c r="N2099">
        <v>68118</v>
      </c>
      <c r="O2099" t="s">
        <v>53</v>
      </c>
      <c r="P2099">
        <v>5</v>
      </c>
      <c r="Q2099">
        <v>5</v>
      </c>
      <c r="R2099">
        <v>5</v>
      </c>
      <c r="S2099">
        <v>4.9000000000000004</v>
      </c>
      <c r="T2099">
        <v>4.9000000000000004</v>
      </c>
      <c r="U2099">
        <v>4.9000000000000004</v>
      </c>
      <c r="V2099" t="s">
        <v>2484</v>
      </c>
      <c r="W2099" t="s">
        <v>42</v>
      </c>
      <c r="X2099" t="s">
        <v>124</v>
      </c>
      <c r="Y2099">
        <v>20</v>
      </c>
      <c r="Z2099">
        <v>28</v>
      </c>
      <c r="AA2099" t="s">
        <v>44</v>
      </c>
      <c r="AB2099" t="s">
        <v>45</v>
      </c>
      <c r="AC2099" t="s">
        <v>219</v>
      </c>
      <c r="AD2099" t="s">
        <v>10312</v>
      </c>
      <c r="AE2099" t="s">
        <v>10313</v>
      </c>
      <c r="AF2099">
        <v>11929</v>
      </c>
    </row>
    <row r="2100" spans="1:32" x14ac:dyDescent="0.35">
      <c r="A2100">
        <v>2021</v>
      </c>
      <c r="B2100" t="s">
        <v>365</v>
      </c>
      <c r="C2100" t="s">
        <v>994</v>
      </c>
      <c r="D2100" t="s">
        <v>34</v>
      </c>
      <c r="E2100" t="s">
        <v>10314</v>
      </c>
      <c r="F2100">
        <v>4.5</v>
      </c>
      <c r="G2100">
        <v>37</v>
      </c>
      <c r="H2100" t="s">
        <v>36</v>
      </c>
      <c r="I2100" t="s">
        <v>10315</v>
      </c>
      <c r="J2100">
        <v>4.5999999999999996</v>
      </c>
      <c r="K2100">
        <v>809</v>
      </c>
      <c r="L2100" t="s">
        <v>10316</v>
      </c>
      <c r="M2100" t="s">
        <v>271</v>
      </c>
      <c r="N2100">
        <v>77079</v>
      </c>
      <c r="O2100" t="s">
        <v>94</v>
      </c>
      <c r="P2100">
        <v>4.5999999999999996</v>
      </c>
      <c r="Q2100">
        <v>4.7</v>
      </c>
      <c r="R2100">
        <v>4.4000000000000004</v>
      </c>
      <c r="S2100">
        <v>4.3</v>
      </c>
      <c r="T2100">
        <v>4.7</v>
      </c>
      <c r="U2100">
        <v>4.3</v>
      </c>
      <c r="V2100" t="s">
        <v>42</v>
      </c>
      <c r="W2100" t="s">
        <v>455</v>
      </c>
      <c r="X2100" t="s">
        <v>55</v>
      </c>
      <c r="Y2100">
        <v>16</v>
      </c>
      <c r="Z2100">
        <v>20</v>
      </c>
      <c r="AA2100" t="s">
        <v>44</v>
      </c>
      <c r="AB2100" t="s">
        <v>56</v>
      </c>
      <c r="AC2100" t="s">
        <v>913</v>
      </c>
      <c r="AD2100" t="s">
        <v>10317</v>
      </c>
      <c r="AE2100" t="s">
        <v>10318</v>
      </c>
      <c r="AF2100">
        <v>18618</v>
      </c>
    </row>
    <row r="2101" spans="1:32" x14ac:dyDescent="0.35">
      <c r="A2101">
        <v>2019</v>
      </c>
      <c r="B2101" t="s">
        <v>108</v>
      </c>
      <c r="C2101" t="s">
        <v>3702</v>
      </c>
      <c r="D2101" t="s">
        <v>34</v>
      </c>
      <c r="E2101" t="s">
        <v>10252</v>
      </c>
      <c r="F2101">
        <v>4.9000000000000004</v>
      </c>
      <c r="G2101">
        <v>7</v>
      </c>
      <c r="H2101" t="s">
        <v>36</v>
      </c>
      <c r="I2101" t="s">
        <v>3533</v>
      </c>
      <c r="J2101">
        <v>4.7</v>
      </c>
      <c r="K2101">
        <v>2060</v>
      </c>
      <c r="L2101" t="s">
        <v>3534</v>
      </c>
      <c r="M2101" t="s">
        <v>271</v>
      </c>
      <c r="N2101">
        <v>77027</v>
      </c>
      <c r="O2101" t="s">
        <v>53</v>
      </c>
      <c r="P2101">
        <v>4.9000000000000004</v>
      </c>
      <c r="Q2101">
        <v>4.9000000000000004</v>
      </c>
      <c r="R2101">
        <v>4.9000000000000004</v>
      </c>
      <c r="S2101">
        <v>4.5999999999999996</v>
      </c>
      <c r="T2101">
        <v>5</v>
      </c>
      <c r="U2101">
        <v>5</v>
      </c>
      <c r="V2101" t="s">
        <v>42</v>
      </c>
      <c r="W2101" t="s">
        <v>77</v>
      </c>
      <c r="X2101" t="s">
        <v>124</v>
      </c>
      <c r="Y2101">
        <v>19</v>
      </c>
      <c r="Z2101">
        <v>25</v>
      </c>
      <c r="AA2101" t="s">
        <v>44</v>
      </c>
      <c r="AB2101" t="s">
        <v>125</v>
      </c>
      <c r="AC2101" t="s">
        <v>714</v>
      </c>
      <c r="AD2101" t="s">
        <v>10319</v>
      </c>
      <c r="AE2101" t="s">
        <v>10320</v>
      </c>
      <c r="AF2101">
        <v>19994</v>
      </c>
    </row>
    <row r="2102" spans="1:32" x14ac:dyDescent="0.35">
      <c r="A2102">
        <v>2020</v>
      </c>
      <c r="B2102" t="s">
        <v>69</v>
      </c>
      <c r="C2102" t="s">
        <v>357</v>
      </c>
      <c r="D2102" t="s">
        <v>34</v>
      </c>
      <c r="E2102" t="s">
        <v>10321</v>
      </c>
      <c r="F2102">
        <v>4.3</v>
      </c>
      <c r="G2102">
        <v>151</v>
      </c>
      <c r="H2102" t="s">
        <v>36</v>
      </c>
      <c r="I2102" t="s">
        <v>10322</v>
      </c>
      <c r="J2102">
        <v>4.5999999999999996</v>
      </c>
      <c r="K2102">
        <v>1057</v>
      </c>
      <c r="L2102" t="s">
        <v>10323</v>
      </c>
      <c r="M2102" t="s">
        <v>4032</v>
      </c>
      <c r="N2102">
        <v>58103</v>
      </c>
      <c r="O2102" t="s">
        <v>53</v>
      </c>
      <c r="P2102">
        <v>4.5999999999999996</v>
      </c>
      <c r="Q2102">
        <v>4.5999999999999996</v>
      </c>
      <c r="R2102">
        <v>4.3</v>
      </c>
      <c r="S2102">
        <v>4.0999999999999996</v>
      </c>
      <c r="T2102">
        <v>4.5</v>
      </c>
      <c r="U2102">
        <v>4.0999999999999996</v>
      </c>
      <c r="V2102" t="s">
        <v>1651</v>
      </c>
      <c r="W2102" t="s">
        <v>42</v>
      </c>
      <c r="X2102" t="s">
        <v>124</v>
      </c>
      <c r="Y2102">
        <v>18</v>
      </c>
      <c r="Z2102">
        <v>26</v>
      </c>
      <c r="AA2102" t="s">
        <v>44</v>
      </c>
      <c r="AB2102" t="s">
        <v>151</v>
      </c>
      <c r="AC2102" t="s">
        <v>126</v>
      </c>
      <c r="AD2102" t="s">
        <v>10324</v>
      </c>
      <c r="AE2102">
        <v>9014754</v>
      </c>
      <c r="AF2102">
        <v>10184</v>
      </c>
    </row>
    <row r="2103" spans="1:32" x14ac:dyDescent="0.35">
      <c r="A2103">
        <v>2021</v>
      </c>
      <c r="B2103" t="s">
        <v>616</v>
      </c>
      <c r="C2103" t="s">
        <v>10325</v>
      </c>
      <c r="D2103" t="s">
        <v>34</v>
      </c>
      <c r="E2103" t="s">
        <v>10326</v>
      </c>
      <c r="F2103">
        <v>4.7</v>
      </c>
      <c r="G2103">
        <v>33</v>
      </c>
      <c r="H2103" t="s">
        <v>36</v>
      </c>
      <c r="I2103" t="s">
        <v>10327</v>
      </c>
      <c r="J2103">
        <v>3.7</v>
      </c>
      <c r="K2103">
        <v>38</v>
      </c>
      <c r="L2103" t="s">
        <v>10328</v>
      </c>
      <c r="M2103" t="s">
        <v>361</v>
      </c>
      <c r="N2103">
        <v>70605</v>
      </c>
      <c r="O2103" t="s">
        <v>40</v>
      </c>
      <c r="P2103">
        <v>4.8</v>
      </c>
      <c r="Q2103">
        <v>4.8</v>
      </c>
      <c r="R2103">
        <v>4.5999999999999996</v>
      </c>
      <c r="S2103">
        <v>4.5999999999999996</v>
      </c>
      <c r="T2103">
        <v>4.8</v>
      </c>
      <c r="U2103">
        <v>4.8</v>
      </c>
      <c r="V2103" t="s">
        <v>4005</v>
      </c>
      <c r="W2103" t="s">
        <v>42</v>
      </c>
      <c r="X2103" t="s">
        <v>124</v>
      </c>
      <c r="Y2103">
        <v>21</v>
      </c>
      <c r="Z2103">
        <v>28</v>
      </c>
      <c r="AA2103" t="s">
        <v>44</v>
      </c>
      <c r="AB2103" t="s">
        <v>463</v>
      </c>
      <c r="AC2103" t="s">
        <v>991</v>
      </c>
      <c r="AD2103" t="s">
        <v>10329</v>
      </c>
      <c r="AE2103" t="s">
        <v>10330</v>
      </c>
      <c r="AF2103">
        <v>13787</v>
      </c>
    </row>
    <row r="2104" spans="1:32" x14ac:dyDescent="0.35">
      <c r="A2104">
        <v>2019</v>
      </c>
      <c r="B2104" t="s">
        <v>69</v>
      </c>
      <c r="C2104" t="s">
        <v>1537</v>
      </c>
      <c r="D2104" t="s">
        <v>400</v>
      </c>
      <c r="E2104" t="s">
        <v>5275</v>
      </c>
      <c r="F2104">
        <v>4.8</v>
      </c>
      <c r="G2104">
        <v>540</v>
      </c>
      <c r="H2104" t="s">
        <v>36</v>
      </c>
      <c r="I2104" t="s">
        <v>10331</v>
      </c>
      <c r="J2104">
        <v>4.8</v>
      </c>
      <c r="K2104">
        <v>1072</v>
      </c>
      <c r="L2104" t="s">
        <v>10332</v>
      </c>
      <c r="M2104" t="s">
        <v>334</v>
      </c>
      <c r="N2104">
        <v>55110</v>
      </c>
      <c r="O2104" t="s">
        <v>53</v>
      </c>
      <c r="P2104">
        <v>4.8</v>
      </c>
      <c r="Q2104">
        <v>4.8</v>
      </c>
      <c r="R2104">
        <v>4.7</v>
      </c>
      <c r="S2104">
        <v>4.7</v>
      </c>
      <c r="T2104">
        <v>4.8</v>
      </c>
      <c r="U2104">
        <v>4.8</v>
      </c>
      <c r="V2104" t="s">
        <v>1503</v>
      </c>
      <c r="W2104" t="s">
        <v>76</v>
      </c>
      <c r="X2104" t="s">
        <v>124</v>
      </c>
      <c r="Y2104">
        <v>27</v>
      </c>
      <c r="Z2104">
        <v>33</v>
      </c>
      <c r="AA2104" t="s">
        <v>44</v>
      </c>
      <c r="AB2104" t="s">
        <v>78</v>
      </c>
      <c r="AC2104" t="s">
        <v>79</v>
      </c>
      <c r="AD2104" t="s">
        <v>10333</v>
      </c>
      <c r="AE2104" t="s">
        <v>10334</v>
      </c>
      <c r="AF2104">
        <v>39005</v>
      </c>
    </row>
    <row r="2105" spans="1:32" x14ac:dyDescent="0.35">
      <c r="A2105">
        <v>2020</v>
      </c>
      <c r="B2105" t="s">
        <v>591</v>
      </c>
      <c r="C2105" t="s">
        <v>2705</v>
      </c>
      <c r="D2105" t="s">
        <v>34</v>
      </c>
      <c r="E2105" t="s">
        <v>10335</v>
      </c>
      <c r="F2105">
        <v>4.7</v>
      </c>
      <c r="G2105">
        <v>67</v>
      </c>
      <c r="H2105" t="s">
        <v>36</v>
      </c>
      <c r="I2105" t="s">
        <v>886</v>
      </c>
      <c r="J2105">
        <v>2</v>
      </c>
      <c r="K2105">
        <v>1</v>
      </c>
      <c r="L2105" t="s">
        <v>887</v>
      </c>
      <c r="M2105" t="s">
        <v>361</v>
      </c>
      <c r="N2105">
        <v>70001</v>
      </c>
      <c r="O2105" t="s">
        <v>40</v>
      </c>
      <c r="P2105">
        <v>4.7</v>
      </c>
      <c r="Q2105">
        <v>4.7</v>
      </c>
      <c r="R2105">
        <v>4.5999999999999996</v>
      </c>
      <c r="S2105">
        <v>4.8</v>
      </c>
      <c r="T2105">
        <v>4.8</v>
      </c>
      <c r="U2105">
        <v>4.8</v>
      </c>
      <c r="V2105" t="s">
        <v>1565</v>
      </c>
      <c r="W2105" t="s">
        <v>439</v>
      </c>
      <c r="X2105" t="s">
        <v>43</v>
      </c>
      <c r="Y2105">
        <v>25</v>
      </c>
      <c r="Z2105">
        <v>32</v>
      </c>
      <c r="AA2105" t="s">
        <v>44</v>
      </c>
      <c r="AB2105" t="s">
        <v>78</v>
      </c>
      <c r="AC2105" t="s">
        <v>938</v>
      </c>
      <c r="AD2105" t="s">
        <v>10336</v>
      </c>
      <c r="AE2105" t="s">
        <v>10337</v>
      </c>
      <c r="AF2105">
        <v>43661</v>
      </c>
    </row>
    <row r="2106" spans="1:32" x14ac:dyDescent="0.35">
      <c r="A2106">
        <v>2008</v>
      </c>
      <c r="B2106" t="s">
        <v>257</v>
      </c>
      <c r="C2106" t="s">
        <v>10338</v>
      </c>
      <c r="D2106" t="s">
        <v>34</v>
      </c>
      <c r="E2106" t="s">
        <v>2610</v>
      </c>
      <c r="F2106">
        <v>4.4000000000000004</v>
      </c>
      <c r="G2106">
        <v>60</v>
      </c>
      <c r="H2106" t="s">
        <v>36</v>
      </c>
      <c r="I2106" t="s">
        <v>10339</v>
      </c>
      <c r="J2106">
        <v>4.4000000000000004</v>
      </c>
      <c r="K2106">
        <v>54</v>
      </c>
      <c r="L2106" t="s">
        <v>10340</v>
      </c>
      <c r="M2106" t="s">
        <v>378</v>
      </c>
      <c r="N2106">
        <v>60074</v>
      </c>
      <c r="O2106" t="s">
        <v>53</v>
      </c>
      <c r="P2106">
        <v>4.7</v>
      </c>
      <c r="Q2106">
        <v>4.5999999999999996</v>
      </c>
      <c r="R2106">
        <v>4.4000000000000004</v>
      </c>
      <c r="S2106">
        <v>4</v>
      </c>
      <c r="T2106">
        <v>4.7</v>
      </c>
      <c r="U2106">
        <v>3.9</v>
      </c>
      <c r="V2106" t="s">
        <v>1179</v>
      </c>
      <c r="W2106" t="s">
        <v>2209</v>
      </c>
      <c r="X2106" t="s">
        <v>124</v>
      </c>
      <c r="Y2106">
        <v>14</v>
      </c>
      <c r="Z2106">
        <v>19</v>
      </c>
      <c r="AA2106" t="s">
        <v>44</v>
      </c>
      <c r="AB2106" t="s">
        <v>151</v>
      </c>
      <c r="AC2106" t="s">
        <v>10341</v>
      </c>
      <c r="AD2106" t="s">
        <v>10342</v>
      </c>
      <c r="AE2106">
        <v>11700</v>
      </c>
      <c r="AF2106">
        <v>59856</v>
      </c>
    </row>
    <row r="2107" spans="1:32" x14ac:dyDescent="0.35">
      <c r="A2107">
        <v>2021</v>
      </c>
      <c r="B2107" t="s">
        <v>81</v>
      </c>
      <c r="C2107" t="s">
        <v>9719</v>
      </c>
      <c r="D2107" t="s">
        <v>34</v>
      </c>
      <c r="E2107" t="s">
        <v>10343</v>
      </c>
      <c r="F2107">
        <v>4.8</v>
      </c>
      <c r="G2107">
        <v>2</v>
      </c>
      <c r="H2107" t="s">
        <v>36</v>
      </c>
      <c r="I2107" t="s">
        <v>7604</v>
      </c>
      <c r="J2107">
        <v>4.8</v>
      </c>
      <c r="K2107">
        <v>1919</v>
      </c>
      <c r="L2107" t="s">
        <v>7605</v>
      </c>
      <c r="M2107" t="s">
        <v>378</v>
      </c>
      <c r="N2107">
        <v>60559</v>
      </c>
      <c r="O2107" t="s">
        <v>94</v>
      </c>
      <c r="P2107">
        <v>5</v>
      </c>
      <c r="Q2107">
        <v>4.5</v>
      </c>
      <c r="R2107">
        <v>5</v>
      </c>
      <c r="S2107">
        <v>4.5</v>
      </c>
      <c r="T2107">
        <v>5</v>
      </c>
      <c r="U2107">
        <v>5</v>
      </c>
      <c r="V2107" t="s">
        <v>10344</v>
      </c>
      <c r="W2107" t="s">
        <v>41</v>
      </c>
      <c r="X2107" t="s">
        <v>124</v>
      </c>
      <c r="Y2107">
        <v>19</v>
      </c>
      <c r="Z2107">
        <v>26</v>
      </c>
      <c r="AA2107" t="s">
        <v>44</v>
      </c>
      <c r="AB2107" t="s">
        <v>151</v>
      </c>
      <c r="AC2107" t="s">
        <v>46</v>
      </c>
      <c r="AD2107" t="s">
        <v>10345</v>
      </c>
      <c r="AE2107" t="s">
        <v>10346</v>
      </c>
      <c r="AF2107">
        <v>770</v>
      </c>
    </row>
    <row r="2108" spans="1:32" x14ac:dyDescent="0.35">
      <c r="A2108">
        <v>2019</v>
      </c>
      <c r="B2108" t="s">
        <v>69</v>
      </c>
      <c r="C2108" t="s">
        <v>4136</v>
      </c>
      <c r="D2108" t="s">
        <v>400</v>
      </c>
      <c r="E2108" t="s">
        <v>9275</v>
      </c>
      <c r="F2108">
        <v>4.8</v>
      </c>
      <c r="G2108">
        <v>540</v>
      </c>
      <c r="H2108" t="s">
        <v>36</v>
      </c>
      <c r="I2108" t="s">
        <v>8486</v>
      </c>
      <c r="J2108">
        <v>4.5</v>
      </c>
      <c r="K2108">
        <v>1823</v>
      </c>
      <c r="L2108" t="s">
        <v>8487</v>
      </c>
      <c r="M2108" t="s">
        <v>378</v>
      </c>
      <c r="N2108">
        <v>60462</v>
      </c>
      <c r="O2108" t="s">
        <v>53</v>
      </c>
      <c r="P2108">
        <v>4.8</v>
      </c>
      <c r="Q2108">
        <v>4.8</v>
      </c>
      <c r="R2108">
        <v>4.7</v>
      </c>
      <c r="S2108">
        <v>4.7</v>
      </c>
      <c r="T2108">
        <v>4.8</v>
      </c>
      <c r="U2108">
        <v>4.8</v>
      </c>
      <c r="V2108" t="s">
        <v>6710</v>
      </c>
      <c r="W2108" t="s">
        <v>42</v>
      </c>
      <c r="X2108" t="s">
        <v>124</v>
      </c>
      <c r="Y2108">
        <v>27</v>
      </c>
      <c r="Z2108">
        <v>33</v>
      </c>
      <c r="AA2108" t="s">
        <v>44</v>
      </c>
      <c r="AB2108" t="s">
        <v>78</v>
      </c>
      <c r="AC2108" t="s">
        <v>79</v>
      </c>
      <c r="AD2108" t="s">
        <v>10347</v>
      </c>
      <c r="AE2108" t="s">
        <v>10348</v>
      </c>
      <c r="AF2108">
        <v>32045</v>
      </c>
    </row>
    <row r="2109" spans="1:32" x14ac:dyDescent="0.35">
      <c r="A2109">
        <v>2017</v>
      </c>
      <c r="B2109" t="s">
        <v>108</v>
      </c>
      <c r="C2109" t="s">
        <v>2760</v>
      </c>
      <c r="D2109" t="s">
        <v>34</v>
      </c>
      <c r="E2109" t="s">
        <v>10349</v>
      </c>
      <c r="F2109">
        <v>4.9000000000000004</v>
      </c>
      <c r="G2109">
        <v>37</v>
      </c>
      <c r="H2109" t="s">
        <v>36</v>
      </c>
      <c r="I2109" t="s">
        <v>10350</v>
      </c>
      <c r="J2109">
        <v>3.7</v>
      </c>
      <c r="K2109">
        <v>649</v>
      </c>
      <c r="L2109" t="s">
        <v>10351</v>
      </c>
      <c r="M2109" t="s">
        <v>378</v>
      </c>
      <c r="N2109">
        <v>60048</v>
      </c>
      <c r="O2109" t="s">
        <v>40</v>
      </c>
      <c r="P2109">
        <v>5</v>
      </c>
      <c r="Q2109">
        <v>4.9000000000000004</v>
      </c>
      <c r="R2109">
        <v>4.9000000000000004</v>
      </c>
      <c r="S2109">
        <v>4.7</v>
      </c>
      <c r="T2109">
        <v>5</v>
      </c>
      <c r="U2109">
        <v>4.8</v>
      </c>
      <c r="V2109" t="s">
        <v>712</v>
      </c>
      <c r="W2109" t="s">
        <v>42</v>
      </c>
      <c r="X2109" t="s">
        <v>124</v>
      </c>
      <c r="Y2109">
        <v>19</v>
      </c>
      <c r="Z2109">
        <v>22</v>
      </c>
      <c r="AA2109" t="s">
        <v>44</v>
      </c>
      <c r="AB2109" t="s">
        <v>125</v>
      </c>
      <c r="AC2109" t="s">
        <v>714</v>
      </c>
      <c r="AD2109" t="s">
        <v>10352</v>
      </c>
      <c r="AE2109" t="s">
        <v>10353</v>
      </c>
      <c r="AF2109">
        <v>75792</v>
      </c>
    </row>
    <row r="2110" spans="1:32" x14ac:dyDescent="0.35">
      <c r="A2110">
        <v>2019</v>
      </c>
      <c r="B2110" t="s">
        <v>69</v>
      </c>
      <c r="C2110" t="s">
        <v>1537</v>
      </c>
      <c r="D2110" t="s">
        <v>400</v>
      </c>
      <c r="E2110" t="s">
        <v>754</v>
      </c>
      <c r="F2110">
        <v>4.8</v>
      </c>
      <c r="G2110">
        <v>540</v>
      </c>
      <c r="H2110" t="s">
        <v>36</v>
      </c>
      <c r="I2110" t="s">
        <v>10354</v>
      </c>
      <c r="J2110">
        <v>4.7</v>
      </c>
      <c r="K2110">
        <v>208</v>
      </c>
      <c r="L2110" t="s">
        <v>10355</v>
      </c>
      <c r="M2110" t="s">
        <v>344</v>
      </c>
      <c r="N2110">
        <v>54914</v>
      </c>
      <c r="O2110" t="s">
        <v>53</v>
      </c>
      <c r="P2110">
        <v>4.8</v>
      </c>
      <c r="Q2110">
        <v>4.8</v>
      </c>
      <c r="R2110">
        <v>4.7</v>
      </c>
      <c r="S2110">
        <v>4.7</v>
      </c>
      <c r="T2110">
        <v>4.8</v>
      </c>
      <c r="U2110">
        <v>4.8</v>
      </c>
      <c r="V2110" t="s">
        <v>76</v>
      </c>
      <c r="W2110" t="s">
        <v>77</v>
      </c>
      <c r="X2110" t="s">
        <v>124</v>
      </c>
      <c r="Y2110">
        <v>27</v>
      </c>
      <c r="Z2110">
        <v>33</v>
      </c>
      <c r="AA2110" t="s">
        <v>44</v>
      </c>
      <c r="AB2110" t="s">
        <v>78</v>
      </c>
      <c r="AC2110" t="s">
        <v>79</v>
      </c>
      <c r="AD2110" t="s">
        <v>10356</v>
      </c>
      <c r="AE2110">
        <v>1062</v>
      </c>
      <c r="AF2110">
        <v>15399</v>
      </c>
    </row>
    <row r="2111" spans="1:32" x14ac:dyDescent="0.35">
      <c r="A2111">
        <v>2019</v>
      </c>
      <c r="B2111" t="s">
        <v>257</v>
      </c>
      <c r="C2111" t="s">
        <v>10357</v>
      </c>
      <c r="D2111" t="s">
        <v>1080</v>
      </c>
      <c r="E2111" t="s">
        <v>10358</v>
      </c>
      <c r="F2111">
        <v>4.3</v>
      </c>
      <c r="G2111">
        <v>7</v>
      </c>
      <c r="H2111" t="s">
        <v>36</v>
      </c>
      <c r="I2111" t="s">
        <v>8892</v>
      </c>
      <c r="J2111">
        <v>3.4</v>
      </c>
      <c r="K2111">
        <v>88</v>
      </c>
      <c r="L2111" t="s">
        <v>8893</v>
      </c>
      <c r="M2111" t="s">
        <v>344</v>
      </c>
      <c r="N2111">
        <v>53227</v>
      </c>
      <c r="O2111" t="s">
        <v>53</v>
      </c>
      <c r="P2111">
        <v>4.4000000000000004</v>
      </c>
      <c r="Q2111">
        <v>4.0999999999999996</v>
      </c>
      <c r="R2111">
        <v>4.9000000000000004</v>
      </c>
      <c r="S2111">
        <v>3.4</v>
      </c>
      <c r="T2111">
        <v>5</v>
      </c>
      <c r="U2111">
        <v>4.2</v>
      </c>
      <c r="V2111" t="s">
        <v>1179</v>
      </c>
      <c r="W2111" t="s">
        <v>42</v>
      </c>
      <c r="X2111" t="s">
        <v>124</v>
      </c>
      <c r="Y2111">
        <v>21</v>
      </c>
      <c r="Z2111">
        <v>31</v>
      </c>
      <c r="AA2111" t="s">
        <v>44</v>
      </c>
      <c r="AB2111" t="s">
        <v>45</v>
      </c>
      <c r="AC2111" t="s">
        <v>264</v>
      </c>
      <c r="AD2111" t="s">
        <v>10359</v>
      </c>
      <c r="AE2111">
        <v>29242</v>
      </c>
      <c r="AF2111">
        <v>36695</v>
      </c>
    </row>
    <row r="2112" spans="1:32" x14ac:dyDescent="0.35">
      <c r="A2112">
        <v>2020</v>
      </c>
      <c r="B2112" t="s">
        <v>69</v>
      </c>
      <c r="C2112" t="s">
        <v>1537</v>
      </c>
      <c r="D2112" t="s">
        <v>34</v>
      </c>
      <c r="E2112" t="s">
        <v>10360</v>
      </c>
      <c r="F2112">
        <v>4.8</v>
      </c>
      <c r="G2112">
        <v>269</v>
      </c>
      <c r="H2112" t="s">
        <v>36</v>
      </c>
      <c r="I2112" t="s">
        <v>10361</v>
      </c>
      <c r="J2112">
        <v>3.9</v>
      </c>
      <c r="K2112">
        <v>236</v>
      </c>
      <c r="L2112" t="s">
        <v>10362</v>
      </c>
      <c r="M2112" t="s">
        <v>378</v>
      </c>
      <c r="N2112">
        <v>60053</v>
      </c>
      <c r="O2112" t="s">
        <v>53</v>
      </c>
      <c r="P2112">
        <v>4.9000000000000004</v>
      </c>
      <c r="Q2112">
        <v>4.8</v>
      </c>
      <c r="R2112">
        <v>4.8</v>
      </c>
      <c r="S2112">
        <v>4.8</v>
      </c>
      <c r="T2112">
        <v>4.9000000000000004</v>
      </c>
      <c r="U2112">
        <v>4.9000000000000004</v>
      </c>
      <c r="V2112" t="s">
        <v>721</v>
      </c>
      <c r="W2112" t="s">
        <v>42</v>
      </c>
      <c r="X2112" t="s">
        <v>124</v>
      </c>
      <c r="Y2112">
        <v>27</v>
      </c>
      <c r="Z2112">
        <v>32</v>
      </c>
      <c r="AA2112" t="s">
        <v>44</v>
      </c>
      <c r="AB2112" t="s">
        <v>78</v>
      </c>
      <c r="AC2112" t="s">
        <v>79</v>
      </c>
      <c r="AD2112" t="s">
        <v>10363</v>
      </c>
      <c r="AE2112" t="s">
        <v>10364</v>
      </c>
      <c r="AF2112">
        <v>30939</v>
      </c>
    </row>
    <row r="2113" spans="1:32" x14ac:dyDescent="0.35">
      <c r="A2113">
        <v>2018</v>
      </c>
      <c r="B2113" t="s">
        <v>108</v>
      </c>
      <c r="C2113" t="s">
        <v>2062</v>
      </c>
      <c r="D2113" t="s">
        <v>34</v>
      </c>
      <c r="E2113" t="s">
        <v>4603</v>
      </c>
      <c r="F2113">
        <v>4.8</v>
      </c>
      <c r="G2113">
        <v>10</v>
      </c>
      <c r="H2113" t="s">
        <v>36</v>
      </c>
      <c r="I2113" t="s">
        <v>10365</v>
      </c>
      <c r="J2113">
        <v>3</v>
      </c>
      <c r="K2113">
        <v>2</v>
      </c>
      <c r="L2113" t="s">
        <v>10366</v>
      </c>
      <c r="M2113" t="s">
        <v>378</v>
      </c>
      <c r="N2113">
        <v>60022</v>
      </c>
      <c r="O2113" t="s">
        <v>94</v>
      </c>
      <c r="P2113">
        <v>4.8</v>
      </c>
      <c r="Q2113">
        <v>4.9000000000000004</v>
      </c>
      <c r="R2113">
        <v>4.9000000000000004</v>
      </c>
      <c r="S2113">
        <v>4.5</v>
      </c>
      <c r="T2113">
        <v>4.9000000000000004</v>
      </c>
      <c r="U2113">
        <v>5</v>
      </c>
      <c r="V2113" t="s">
        <v>42</v>
      </c>
      <c r="W2113" t="s">
        <v>42</v>
      </c>
      <c r="X2113" t="s">
        <v>124</v>
      </c>
      <c r="Y2113">
        <v>20</v>
      </c>
      <c r="Z2113">
        <v>27</v>
      </c>
      <c r="AA2113" t="s">
        <v>44</v>
      </c>
      <c r="AB2113" t="s">
        <v>125</v>
      </c>
      <c r="AC2113" t="s">
        <v>714</v>
      </c>
      <c r="AD2113" t="s">
        <v>10367</v>
      </c>
      <c r="AE2113">
        <v>22433912</v>
      </c>
      <c r="AF2113">
        <v>33040</v>
      </c>
    </row>
    <row r="2114" spans="1:32" x14ac:dyDescent="0.35">
      <c r="A2114">
        <v>2019</v>
      </c>
      <c r="B2114" t="s">
        <v>525</v>
      </c>
      <c r="C2114" t="s">
        <v>1124</v>
      </c>
      <c r="D2114" t="s">
        <v>34</v>
      </c>
      <c r="E2114" t="s">
        <v>10368</v>
      </c>
      <c r="F2114">
        <v>4.7</v>
      </c>
      <c r="G2114">
        <v>256</v>
      </c>
      <c r="H2114" t="s">
        <v>36</v>
      </c>
      <c r="I2114" t="s">
        <v>6756</v>
      </c>
      <c r="J2114">
        <v>4</v>
      </c>
      <c r="K2114">
        <v>645</v>
      </c>
      <c r="L2114" t="s">
        <v>6757</v>
      </c>
      <c r="M2114" t="s">
        <v>378</v>
      </c>
      <c r="N2114">
        <v>60712</v>
      </c>
      <c r="O2114" t="s">
        <v>40</v>
      </c>
      <c r="P2114">
        <v>4.8</v>
      </c>
      <c r="Q2114">
        <v>4.8</v>
      </c>
      <c r="R2114">
        <v>4.7</v>
      </c>
      <c r="S2114">
        <v>4.7</v>
      </c>
      <c r="T2114">
        <v>4.8</v>
      </c>
      <c r="U2114">
        <v>4.8</v>
      </c>
      <c r="V2114" t="s">
        <v>206</v>
      </c>
      <c r="W2114" t="s">
        <v>3419</v>
      </c>
      <c r="X2114" t="s">
        <v>124</v>
      </c>
      <c r="Y2114">
        <v>21</v>
      </c>
      <c r="Z2114">
        <v>26</v>
      </c>
      <c r="AA2114" t="s">
        <v>44</v>
      </c>
      <c r="AB2114" t="s">
        <v>151</v>
      </c>
      <c r="AC2114" t="s">
        <v>464</v>
      </c>
      <c r="AD2114" t="s">
        <v>10369</v>
      </c>
      <c r="AE2114" t="s">
        <v>10370</v>
      </c>
      <c r="AF2114">
        <v>46601</v>
      </c>
    </row>
    <row r="2115" spans="1:32" x14ac:dyDescent="0.35">
      <c r="A2115">
        <v>2019</v>
      </c>
      <c r="B2115" t="s">
        <v>409</v>
      </c>
      <c r="C2115" t="s">
        <v>1691</v>
      </c>
      <c r="D2115" t="s">
        <v>34</v>
      </c>
      <c r="E2115" t="s">
        <v>5297</v>
      </c>
      <c r="F2115">
        <v>4.8</v>
      </c>
      <c r="G2115">
        <v>224</v>
      </c>
      <c r="H2115" t="s">
        <v>36</v>
      </c>
      <c r="I2115" t="s">
        <v>10371</v>
      </c>
      <c r="J2115">
        <v>4.0999999999999996</v>
      </c>
      <c r="K2115">
        <v>137</v>
      </c>
      <c r="L2115" t="s">
        <v>10372</v>
      </c>
      <c r="M2115" t="s">
        <v>404</v>
      </c>
      <c r="N2115">
        <v>46410</v>
      </c>
      <c r="O2115" t="s">
        <v>40</v>
      </c>
      <c r="P2115">
        <v>4.9000000000000004</v>
      </c>
      <c r="Q2115">
        <v>4.9000000000000004</v>
      </c>
      <c r="R2115">
        <v>4.8</v>
      </c>
      <c r="S2115">
        <v>4.5999999999999996</v>
      </c>
      <c r="T2115">
        <v>4.9000000000000004</v>
      </c>
      <c r="U2115">
        <v>4.8</v>
      </c>
      <c r="V2115" t="s">
        <v>3576</v>
      </c>
      <c r="W2115" t="s">
        <v>42</v>
      </c>
      <c r="X2115" t="s">
        <v>55</v>
      </c>
      <c r="Y2115">
        <v>18</v>
      </c>
      <c r="Z2115">
        <v>25</v>
      </c>
      <c r="AA2115" t="s">
        <v>44</v>
      </c>
      <c r="AB2115" t="s">
        <v>198</v>
      </c>
      <c r="AC2115" t="s">
        <v>3577</v>
      </c>
      <c r="AD2115" t="s">
        <v>10373</v>
      </c>
      <c r="AE2115" t="s">
        <v>10374</v>
      </c>
      <c r="AF2115">
        <v>39732</v>
      </c>
    </row>
    <row r="2116" spans="1:32" x14ac:dyDescent="0.35">
      <c r="A2116">
        <v>2021</v>
      </c>
      <c r="B2116" t="s">
        <v>516</v>
      </c>
      <c r="C2116" t="s">
        <v>7166</v>
      </c>
      <c r="D2116" t="s">
        <v>34</v>
      </c>
      <c r="E2116" t="s">
        <v>10375</v>
      </c>
      <c r="F2116">
        <v>4.8</v>
      </c>
      <c r="G2116">
        <v>84</v>
      </c>
      <c r="H2116" t="s">
        <v>36</v>
      </c>
      <c r="I2116" t="s">
        <v>8500</v>
      </c>
      <c r="J2116">
        <v>5</v>
      </c>
      <c r="K2116">
        <v>4</v>
      </c>
      <c r="L2116" t="s">
        <v>8501</v>
      </c>
      <c r="M2116" t="s">
        <v>1602</v>
      </c>
      <c r="N2116">
        <v>35806</v>
      </c>
      <c r="O2116" t="s">
        <v>53</v>
      </c>
      <c r="P2116">
        <v>4.8</v>
      </c>
      <c r="Q2116">
        <v>4.8</v>
      </c>
      <c r="R2116">
        <v>4.8</v>
      </c>
      <c r="S2116">
        <v>4.7</v>
      </c>
      <c r="T2116">
        <v>4.8</v>
      </c>
      <c r="U2116">
        <v>4.8</v>
      </c>
      <c r="V2116" t="s">
        <v>1980</v>
      </c>
      <c r="W2116" t="s">
        <v>42</v>
      </c>
      <c r="X2116" t="s">
        <v>43</v>
      </c>
      <c r="Y2116">
        <v>25</v>
      </c>
      <c r="Z2116">
        <v>31</v>
      </c>
      <c r="AA2116" t="s">
        <v>44</v>
      </c>
      <c r="AB2116" t="s">
        <v>151</v>
      </c>
      <c r="AC2116" t="s">
        <v>522</v>
      </c>
      <c r="AD2116" t="s">
        <v>10376</v>
      </c>
      <c r="AE2116" t="s">
        <v>10377</v>
      </c>
      <c r="AF2116">
        <v>47255</v>
      </c>
    </row>
    <row r="2117" spans="1:32" x14ac:dyDescent="0.35">
      <c r="A2117">
        <v>2019</v>
      </c>
      <c r="B2117" t="s">
        <v>213</v>
      </c>
      <c r="C2117" t="s">
        <v>4312</v>
      </c>
      <c r="D2117" t="s">
        <v>349</v>
      </c>
      <c r="E2117" t="s">
        <v>10378</v>
      </c>
      <c r="F2117">
        <v>4.3</v>
      </c>
      <c r="G2117">
        <v>217</v>
      </c>
      <c r="H2117" t="s">
        <v>36</v>
      </c>
      <c r="I2117" t="s">
        <v>9674</v>
      </c>
      <c r="J2117">
        <v>4.5</v>
      </c>
      <c r="K2117">
        <v>244</v>
      </c>
      <c r="L2117" t="s">
        <v>9675</v>
      </c>
      <c r="M2117" t="s">
        <v>1625</v>
      </c>
      <c r="N2117">
        <v>40222</v>
      </c>
      <c r="O2117" t="s">
        <v>53</v>
      </c>
      <c r="P2117">
        <v>4.5999999999999996</v>
      </c>
      <c r="Q2117">
        <v>4.5</v>
      </c>
      <c r="R2117">
        <v>4.2</v>
      </c>
      <c r="S2117">
        <v>4.0999999999999996</v>
      </c>
      <c r="T2117">
        <v>4.5999999999999996</v>
      </c>
      <c r="U2117">
        <v>4.2</v>
      </c>
      <c r="V2117" t="s">
        <v>104</v>
      </c>
      <c r="W2117" t="s">
        <v>1010</v>
      </c>
      <c r="X2117" t="s">
        <v>124</v>
      </c>
      <c r="Y2117">
        <v>21</v>
      </c>
      <c r="Z2117">
        <v>27</v>
      </c>
      <c r="AA2117" t="s">
        <v>44</v>
      </c>
      <c r="AB2117" t="s">
        <v>56</v>
      </c>
      <c r="AC2117" t="s">
        <v>219</v>
      </c>
      <c r="AD2117" t="s">
        <v>10379</v>
      </c>
      <c r="AE2117" t="s">
        <v>10380</v>
      </c>
      <c r="AF2117">
        <v>14833</v>
      </c>
    </row>
    <row r="2118" spans="1:32" x14ac:dyDescent="0.35">
      <c r="A2118">
        <v>2020</v>
      </c>
      <c r="B2118" t="s">
        <v>946</v>
      </c>
      <c r="C2118" t="s">
        <v>10381</v>
      </c>
      <c r="D2118" t="s">
        <v>34</v>
      </c>
      <c r="E2118" t="s">
        <v>2556</v>
      </c>
      <c r="F2118">
        <v>4.8</v>
      </c>
      <c r="G2118">
        <v>41</v>
      </c>
      <c r="H2118" t="s">
        <v>36</v>
      </c>
      <c r="I2118" t="s">
        <v>10382</v>
      </c>
      <c r="J2118">
        <v>4.9000000000000004</v>
      </c>
      <c r="K2118">
        <v>623</v>
      </c>
      <c r="L2118" t="s">
        <v>10383</v>
      </c>
      <c r="M2118" t="s">
        <v>404</v>
      </c>
      <c r="N2118">
        <v>47304</v>
      </c>
      <c r="O2118" t="s">
        <v>94</v>
      </c>
      <c r="P2118">
        <v>4.9000000000000004</v>
      </c>
      <c r="Q2118">
        <v>4.7</v>
      </c>
      <c r="R2118">
        <v>4.8</v>
      </c>
      <c r="S2118">
        <v>4.7</v>
      </c>
      <c r="T2118">
        <v>4.8</v>
      </c>
      <c r="U2118">
        <v>4.8</v>
      </c>
      <c r="V2118" t="s">
        <v>6793</v>
      </c>
      <c r="W2118" t="s">
        <v>10384</v>
      </c>
      <c r="X2118" t="s">
        <v>43</v>
      </c>
      <c r="Y2118">
        <v>18</v>
      </c>
      <c r="Z2118">
        <v>26</v>
      </c>
      <c r="AA2118" t="s">
        <v>44</v>
      </c>
      <c r="AB2118" t="s">
        <v>125</v>
      </c>
      <c r="AC2118" t="s">
        <v>370</v>
      </c>
      <c r="AD2118" t="s">
        <v>10385</v>
      </c>
      <c r="AE2118" t="s">
        <v>10386</v>
      </c>
      <c r="AF2118">
        <v>45847</v>
      </c>
    </row>
    <row r="2119" spans="1:32" x14ac:dyDescent="0.35">
      <c r="A2119">
        <v>2020</v>
      </c>
      <c r="B2119" t="s">
        <v>32</v>
      </c>
      <c r="C2119" t="s">
        <v>3509</v>
      </c>
      <c r="D2119" t="s">
        <v>34</v>
      </c>
      <c r="E2119" t="s">
        <v>10387</v>
      </c>
      <c r="F2119">
        <v>4.7</v>
      </c>
      <c r="G2119">
        <v>166</v>
      </c>
      <c r="H2119" t="s">
        <v>36</v>
      </c>
      <c r="I2119" t="s">
        <v>10388</v>
      </c>
      <c r="J2119">
        <v>4.7</v>
      </c>
      <c r="K2119">
        <v>57</v>
      </c>
      <c r="L2119" t="s">
        <v>10389</v>
      </c>
      <c r="M2119" t="s">
        <v>394</v>
      </c>
      <c r="N2119">
        <v>37353</v>
      </c>
      <c r="O2119" t="s">
        <v>40</v>
      </c>
      <c r="P2119">
        <v>4.8</v>
      </c>
      <c r="Q2119">
        <v>4.8</v>
      </c>
      <c r="R2119">
        <v>4.7</v>
      </c>
      <c r="S2119">
        <v>4.5999999999999996</v>
      </c>
      <c r="T2119">
        <v>4.8</v>
      </c>
      <c r="U2119">
        <v>4.8</v>
      </c>
      <c r="V2119" t="s">
        <v>2701</v>
      </c>
      <c r="W2119" t="s">
        <v>42</v>
      </c>
      <c r="X2119" t="s">
        <v>124</v>
      </c>
      <c r="Y2119">
        <v>27</v>
      </c>
      <c r="Z2119">
        <v>34</v>
      </c>
      <c r="AA2119" t="s">
        <v>44</v>
      </c>
      <c r="AB2119" t="s">
        <v>10390</v>
      </c>
      <c r="AC2119" t="s">
        <v>575</v>
      </c>
      <c r="AD2119" t="s">
        <v>10391</v>
      </c>
      <c r="AE2119" t="s">
        <v>10392</v>
      </c>
      <c r="AF2119">
        <v>32708</v>
      </c>
    </row>
    <row r="2120" spans="1:32" x14ac:dyDescent="0.35">
      <c r="A2120">
        <v>2011</v>
      </c>
      <c r="B2120" t="s">
        <v>69</v>
      </c>
      <c r="C2120" t="s">
        <v>357</v>
      </c>
      <c r="D2120" t="s">
        <v>34</v>
      </c>
      <c r="E2120" t="s">
        <v>10393</v>
      </c>
      <c r="F2120">
        <v>4.5</v>
      </c>
      <c r="G2120">
        <v>143</v>
      </c>
      <c r="H2120" t="s">
        <v>36</v>
      </c>
      <c r="I2120" t="s">
        <v>956</v>
      </c>
      <c r="J2120">
        <v>4.5999999999999996</v>
      </c>
      <c r="K2120">
        <v>1003</v>
      </c>
      <c r="L2120" t="s">
        <v>957</v>
      </c>
      <c r="M2120" t="s">
        <v>445</v>
      </c>
      <c r="N2120">
        <v>45014</v>
      </c>
      <c r="O2120" t="s">
        <v>94</v>
      </c>
      <c r="P2120">
        <v>4.7</v>
      </c>
      <c r="Q2120">
        <v>4.4000000000000004</v>
      </c>
      <c r="R2120">
        <v>4.4000000000000004</v>
      </c>
      <c r="S2120">
        <v>4.4000000000000004</v>
      </c>
      <c r="T2120">
        <v>4.5</v>
      </c>
      <c r="U2120">
        <v>4.5999999999999996</v>
      </c>
      <c r="V2120" t="s">
        <v>10394</v>
      </c>
      <c r="W2120" t="s">
        <v>123</v>
      </c>
      <c r="X2120" t="s">
        <v>55</v>
      </c>
      <c r="Y2120">
        <v>16</v>
      </c>
      <c r="Z2120">
        <v>22</v>
      </c>
      <c r="AA2120" t="s">
        <v>44</v>
      </c>
      <c r="AB2120" t="s">
        <v>96</v>
      </c>
      <c r="AC2120" t="s">
        <v>848</v>
      </c>
      <c r="AD2120" t="s">
        <v>10395</v>
      </c>
      <c r="AE2120" t="s">
        <v>10396</v>
      </c>
      <c r="AF2120">
        <v>147643</v>
      </c>
    </row>
    <row r="2121" spans="1:32" x14ac:dyDescent="0.35">
      <c r="A2121">
        <v>2019</v>
      </c>
      <c r="B2121" t="s">
        <v>409</v>
      </c>
      <c r="C2121" t="s">
        <v>1691</v>
      </c>
      <c r="D2121" t="s">
        <v>34</v>
      </c>
      <c r="E2121" t="s">
        <v>4923</v>
      </c>
      <c r="F2121">
        <v>4.8</v>
      </c>
      <c r="G2121">
        <v>224</v>
      </c>
      <c r="H2121" t="s">
        <v>36</v>
      </c>
      <c r="I2121" t="s">
        <v>5078</v>
      </c>
      <c r="J2121">
        <v>4.7</v>
      </c>
      <c r="K2121">
        <v>201</v>
      </c>
      <c r="L2121" t="s">
        <v>5079</v>
      </c>
      <c r="M2121" t="s">
        <v>445</v>
      </c>
      <c r="N2121">
        <v>43537</v>
      </c>
      <c r="O2121" t="s">
        <v>53</v>
      </c>
      <c r="P2121">
        <v>4.9000000000000004</v>
      </c>
      <c r="Q2121">
        <v>4.9000000000000004</v>
      </c>
      <c r="R2121">
        <v>4.8</v>
      </c>
      <c r="S2121">
        <v>4.5999999999999996</v>
      </c>
      <c r="T2121">
        <v>4.9000000000000004</v>
      </c>
      <c r="U2121">
        <v>4.8</v>
      </c>
      <c r="V2121" t="s">
        <v>65</v>
      </c>
      <c r="W2121" t="s">
        <v>42</v>
      </c>
      <c r="X2121" t="s">
        <v>55</v>
      </c>
      <c r="Y2121">
        <v>18</v>
      </c>
      <c r="Z2121">
        <v>25</v>
      </c>
      <c r="AA2121" t="s">
        <v>44</v>
      </c>
      <c r="AB2121" t="s">
        <v>45</v>
      </c>
      <c r="AC2121" t="s">
        <v>474</v>
      </c>
      <c r="AD2121" t="s">
        <v>5082</v>
      </c>
      <c r="AE2121" t="s">
        <v>5083</v>
      </c>
      <c r="AF2121">
        <v>33547</v>
      </c>
    </row>
    <row r="2122" spans="1:32" x14ac:dyDescent="0.35">
      <c r="A2122">
        <v>2020</v>
      </c>
      <c r="B2122" t="s">
        <v>257</v>
      </c>
      <c r="C2122" t="s">
        <v>4336</v>
      </c>
      <c r="D2122" t="s">
        <v>34</v>
      </c>
      <c r="E2122" t="s">
        <v>10397</v>
      </c>
      <c r="F2122">
        <v>4.7</v>
      </c>
      <c r="G2122">
        <v>53</v>
      </c>
      <c r="H2122" t="s">
        <v>36</v>
      </c>
      <c r="I2122" t="s">
        <v>8946</v>
      </c>
      <c r="J2122">
        <v>4.0999999999999996</v>
      </c>
      <c r="K2122">
        <v>610</v>
      </c>
      <c r="L2122" t="s">
        <v>8947</v>
      </c>
      <c r="M2122" t="s">
        <v>427</v>
      </c>
      <c r="N2122">
        <v>30033</v>
      </c>
      <c r="O2122" t="s">
        <v>94</v>
      </c>
      <c r="P2122">
        <v>4.8</v>
      </c>
      <c r="Q2122">
        <v>4.8</v>
      </c>
      <c r="R2122">
        <v>4.8</v>
      </c>
      <c r="S2122">
        <v>4.4000000000000004</v>
      </c>
      <c r="T2122">
        <v>4.7</v>
      </c>
      <c r="U2122">
        <v>4.7</v>
      </c>
      <c r="V2122" t="s">
        <v>7745</v>
      </c>
      <c r="W2122" t="s">
        <v>42</v>
      </c>
      <c r="X2122" t="s">
        <v>124</v>
      </c>
      <c r="Y2122">
        <v>16</v>
      </c>
      <c r="Z2122">
        <v>22</v>
      </c>
      <c r="AA2122" t="s">
        <v>44</v>
      </c>
      <c r="AB2122" t="s">
        <v>45</v>
      </c>
      <c r="AC2122" t="s">
        <v>982</v>
      </c>
      <c r="AD2122" t="s">
        <v>10398</v>
      </c>
      <c r="AE2122" t="s">
        <v>10399</v>
      </c>
      <c r="AF2122">
        <v>23649</v>
      </c>
    </row>
    <row r="2123" spans="1:32" x14ac:dyDescent="0.35">
      <c r="A2123">
        <v>2019</v>
      </c>
      <c r="B2123" t="s">
        <v>409</v>
      </c>
      <c r="C2123" t="s">
        <v>1242</v>
      </c>
      <c r="D2123" t="s">
        <v>34</v>
      </c>
      <c r="E2123" t="s">
        <v>6900</v>
      </c>
      <c r="F2123">
        <v>4.8</v>
      </c>
      <c r="G2123">
        <v>224</v>
      </c>
      <c r="H2123" t="s">
        <v>36</v>
      </c>
      <c r="I2123" t="s">
        <v>7248</v>
      </c>
      <c r="J2123">
        <v>4.9000000000000004</v>
      </c>
      <c r="K2123">
        <v>6307</v>
      </c>
      <c r="L2123" t="s">
        <v>7249</v>
      </c>
      <c r="M2123" t="s">
        <v>972</v>
      </c>
      <c r="N2123">
        <v>48390</v>
      </c>
      <c r="O2123" t="s">
        <v>53</v>
      </c>
      <c r="P2123">
        <v>4.9000000000000004</v>
      </c>
      <c r="Q2123">
        <v>4.9000000000000004</v>
      </c>
      <c r="R2123">
        <v>4.8</v>
      </c>
      <c r="S2123">
        <v>4.5999999999999996</v>
      </c>
      <c r="T2123">
        <v>4.9000000000000004</v>
      </c>
      <c r="U2123">
        <v>4.8</v>
      </c>
      <c r="V2123" t="s">
        <v>65</v>
      </c>
      <c r="W2123" t="s">
        <v>42</v>
      </c>
      <c r="X2123" t="s">
        <v>55</v>
      </c>
      <c r="Y2123">
        <v>18</v>
      </c>
      <c r="Z2123">
        <v>25</v>
      </c>
      <c r="AA2123" t="s">
        <v>44</v>
      </c>
      <c r="AB2123" t="s">
        <v>45</v>
      </c>
      <c r="AC2123" t="s">
        <v>474</v>
      </c>
      <c r="AD2123" t="s">
        <v>10400</v>
      </c>
      <c r="AE2123" t="s">
        <v>10401</v>
      </c>
      <c r="AF2123">
        <v>28533</v>
      </c>
    </row>
    <row r="2124" spans="1:32" x14ac:dyDescent="0.35">
      <c r="A2124">
        <v>2020</v>
      </c>
      <c r="B2124" t="s">
        <v>533</v>
      </c>
      <c r="C2124" t="s">
        <v>1855</v>
      </c>
      <c r="D2124" t="s">
        <v>34</v>
      </c>
      <c r="E2124" t="s">
        <v>10402</v>
      </c>
      <c r="F2124">
        <v>4.7</v>
      </c>
      <c r="G2124">
        <v>59</v>
      </c>
      <c r="H2124" t="s">
        <v>36</v>
      </c>
      <c r="I2124" t="s">
        <v>10403</v>
      </c>
      <c r="J2124">
        <v>4.8</v>
      </c>
      <c r="K2124">
        <v>504</v>
      </c>
      <c r="L2124" t="s">
        <v>10404</v>
      </c>
      <c r="M2124" t="s">
        <v>445</v>
      </c>
      <c r="N2124">
        <v>43235</v>
      </c>
      <c r="O2124" t="s">
        <v>53</v>
      </c>
      <c r="P2124">
        <v>4.8</v>
      </c>
      <c r="Q2124">
        <v>4.8</v>
      </c>
      <c r="R2124">
        <v>4.5999999999999996</v>
      </c>
      <c r="S2124">
        <v>4.7</v>
      </c>
      <c r="T2124">
        <v>4.8</v>
      </c>
      <c r="U2124">
        <v>4.8</v>
      </c>
      <c r="V2124" t="s">
        <v>1571</v>
      </c>
      <c r="W2124" t="s">
        <v>42</v>
      </c>
      <c r="X2124" t="s">
        <v>43</v>
      </c>
      <c r="Y2124">
        <v>22</v>
      </c>
      <c r="Z2124">
        <v>29</v>
      </c>
      <c r="AA2124" t="s">
        <v>44</v>
      </c>
      <c r="AB2124" t="s">
        <v>45</v>
      </c>
      <c r="AC2124" t="s">
        <v>219</v>
      </c>
      <c r="AD2124" t="s">
        <v>10405</v>
      </c>
      <c r="AE2124" t="s">
        <v>10406</v>
      </c>
      <c r="AF2124">
        <v>31329</v>
      </c>
    </row>
    <row r="2125" spans="1:32" x14ac:dyDescent="0.35">
      <c r="A2125">
        <v>2017</v>
      </c>
      <c r="B2125" t="s">
        <v>365</v>
      </c>
      <c r="C2125" t="s">
        <v>2154</v>
      </c>
      <c r="D2125" t="s">
        <v>34</v>
      </c>
      <c r="E2125" t="s">
        <v>1519</v>
      </c>
      <c r="F2125">
        <v>4.5</v>
      </c>
      <c r="G2125">
        <v>183</v>
      </c>
      <c r="H2125" t="s">
        <v>36</v>
      </c>
      <c r="I2125" t="s">
        <v>10407</v>
      </c>
      <c r="J2125">
        <v>4.7</v>
      </c>
      <c r="K2125">
        <v>255</v>
      </c>
      <c r="L2125" t="s">
        <v>10408</v>
      </c>
      <c r="M2125" t="s">
        <v>972</v>
      </c>
      <c r="N2125">
        <v>48307</v>
      </c>
      <c r="O2125" t="s">
        <v>53</v>
      </c>
      <c r="P2125">
        <v>4.5</v>
      </c>
      <c r="Q2125">
        <v>4.5</v>
      </c>
      <c r="R2125">
        <v>4.5</v>
      </c>
      <c r="S2125">
        <v>4.5</v>
      </c>
      <c r="T2125">
        <v>4.5999999999999996</v>
      </c>
      <c r="U2125">
        <v>4.5999999999999996</v>
      </c>
      <c r="V2125" t="s">
        <v>10066</v>
      </c>
      <c r="W2125" t="s">
        <v>455</v>
      </c>
      <c r="X2125" t="s">
        <v>43</v>
      </c>
      <c r="Y2125">
        <v>25</v>
      </c>
      <c r="Z2125">
        <v>33</v>
      </c>
      <c r="AA2125" t="s">
        <v>44</v>
      </c>
      <c r="AB2125" t="s">
        <v>151</v>
      </c>
      <c r="AC2125" t="s">
        <v>2159</v>
      </c>
      <c r="AD2125" t="s">
        <v>10409</v>
      </c>
      <c r="AE2125" t="s">
        <v>10410</v>
      </c>
      <c r="AF2125">
        <v>42895</v>
      </c>
    </row>
    <row r="2126" spans="1:32" x14ac:dyDescent="0.35">
      <c r="A2126">
        <v>2019</v>
      </c>
      <c r="B2126" t="s">
        <v>409</v>
      </c>
      <c r="C2126" t="s">
        <v>1691</v>
      </c>
      <c r="D2126" t="s">
        <v>34</v>
      </c>
      <c r="E2126" t="s">
        <v>10411</v>
      </c>
      <c r="F2126">
        <v>4.8</v>
      </c>
      <c r="G2126">
        <v>224</v>
      </c>
      <c r="H2126" t="s">
        <v>36</v>
      </c>
      <c r="I2126" t="s">
        <v>10412</v>
      </c>
      <c r="J2126">
        <v>4.5999999999999996</v>
      </c>
      <c r="K2126">
        <v>104</v>
      </c>
      <c r="L2126" t="s">
        <v>10413</v>
      </c>
      <c r="M2126" t="s">
        <v>972</v>
      </c>
      <c r="N2126">
        <v>48307</v>
      </c>
      <c r="O2126" t="s">
        <v>40</v>
      </c>
      <c r="P2126">
        <v>4.9000000000000004</v>
      </c>
      <c r="Q2126">
        <v>4.9000000000000004</v>
      </c>
      <c r="R2126">
        <v>4.8</v>
      </c>
      <c r="S2126">
        <v>4.5999999999999996</v>
      </c>
      <c r="T2126">
        <v>4.9000000000000004</v>
      </c>
      <c r="U2126">
        <v>4.8</v>
      </c>
      <c r="V2126" t="s">
        <v>65</v>
      </c>
      <c r="W2126" t="s">
        <v>42</v>
      </c>
      <c r="X2126" t="s">
        <v>55</v>
      </c>
      <c r="Y2126">
        <v>18</v>
      </c>
      <c r="Z2126">
        <v>25</v>
      </c>
      <c r="AA2126" t="s">
        <v>44</v>
      </c>
      <c r="AB2126" t="s">
        <v>45</v>
      </c>
      <c r="AC2126" t="s">
        <v>474</v>
      </c>
      <c r="AD2126" t="s">
        <v>10414</v>
      </c>
      <c r="AE2126" t="s">
        <v>10415</v>
      </c>
      <c r="AF2126">
        <v>35536</v>
      </c>
    </row>
    <row r="2127" spans="1:32" x14ac:dyDescent="0.35">
      <c r="A2127">
        <v>2020</v>
      </c>
      <c r="B2127" t="s">
        <v>48</v>
      </c>
      <c r="C2127" t="s">
        <v>5521</v>
      </c>
      <c r="D2127" t="s">
        <v>34</v>
      </c>
      <c r="E2127" t="s">
        <v>10416</v>
      </c>
      <c r="F2127">
        <v>4.5999999999999996</v>
      </c>
      <c r="G2127">
        <v>230</v>
      </c>
      <c r="H2127" t="s">
        <v>36</v>
      </c>
      <c r="I2127" t="s">
        <v>5549</v>
      </c>
      <c r="J2127">
        <v>4.7</v>
      </c>
      <c r="K2127">
        <v>6018</v>
      </c>
      <c r="L2127" t="s">
        <v>5550</v>
      </c>
      <c r="M2127" t="s">
        <v>445</v>
      </c>
      <c r="N2127">
        <v>43125</v>
      </c>
      <c r="O2127" t="s">
        <v>53</v>
      </c>
      <c r="P2127">
        <v>4.7</v>
      </c>
      <c r="Q2127">
        <v>4.5999999999999996</v>
      </c>
      <c r="R2127">
        <v>4.5</v>
      </c>
      <c r="S2127">
        <v>4.5</v>
      </c>
      <c r="T2127">
        <v>4.7</v>
      </c>
      <c r="U2127">
        <v>4.5999999999999996</v>
      </c>
      <c r="V2127" t="s">
        <v>10417</v>
      </c>
      <c r="W2127" t="s">
        <v>327</v>
      </c>
      <c r="X2127" t="s">
        <v>124</v>
      </c>
      <c r="Y2127">
        <v>26</v>
      </c>
      <c r="Z2127">
        <v>31</v>
      </c>
      <c r="AA2127" t="s">
        <v>44</v>
      </c>
      <c r="AB2127" t="s">
        <v>45</v>
      </c>
      <c r="AC2127" t="s">
        <v>3394</v>
      </c>
      <c r="AD2127" t="s">
        <v>10418</v>
      </c>
      <c r="AE2127" t="s">
        <v>10419</v>
      </c>
      <c r="AF2127">
        <v>15680</v>
      </c>
    </row>
    <row r="2128" spans="1:32" x14ac:dyDescent="0.35">
      <c r="A2128">
        <v>2019</v>
      </c>
      <c r="B2128" t="s">
        <v>1046</v>
      </c>
      <c r="C2128" t="s">
        <v>1937</v>
      </c>
      <c r="D2128" t="s">
        <v>1311</v>
      </c>
      <c r="E2128" t="s">
        <v>10420</v>
      </c>
      <c r="F2128">
        <v>4.5999999999999996</v>
      </c>
      <c r="G2128">
        <v>94</v>
      </c>
      <c r="H2128" t="s">
        <v>36</v>
      </c>
      <c r="I2128" t="s">
        <v>10421</v>
      </c>
      <c r="J2128">
        <v>4.8</v>
      </c>
      <c r="K2128">
        <v>511</v>
      </c>
      <c r="L2128" t="s">
        <v>10422</v>
      </c>
      <c r="M2128" t="s">
        <v>972</v>
      </c>
      <c r="N2128">
        <v>48095</v>
      </c>
      <c r="O2128" t="s">
        <v>53</v>
      </c>
      <c r="P2128">
        <v>4.8</v>
      </c>
      <c r="Q2128">
        <v>4.7</v>
      </c>
      <c r="R2128">
        <v>4.5999999999999996</v>
      </c>
      <c r="S2128">
        <v>4.4000000000000004</v>
      </c>
      <c r="T2128">
        <v>4.7</v>
      </c>
      <c r="U2128">
        <v>4.5</v>
      </c>
      <c r="V2128" t="s">
        <v>1315</v>
      </c>
      <c r="W2128" t="s">
        <v>455</v>
      </c>
      <c r="X2128" t="s">
        <v>124</v>
      </c>
      <c r="Y2128">
        <v>18</v>
      </c>
      <c r="Z2128">
        <v>25</v>
      </c>
      <c r="AA2128" t="s">
        <v>44</v>
      </c>
      <c r="AB2128" t="s">
        <v>45</v>
      </c>
      <c r="AC2128" t="s">
        <v>370</v>
      </c>
      <c r="AD2128" t="s">
        <v>10423</v>
      </c>
      <c r="AE2128" t="s">
        <v>10424</v>
      </c>
      <c r="AF2128">
        <v>43178</v>
      </c>
    </row>
    <row r="2129" spans="1:32" x14ac:dyDescent="0.35">
      <c r="A2129">
        <v>2016</v>
      </c>
      <c r="B2129" t="s">
        <v>32</v>
      </c>
      <c r="C2129" t="s">
        <v>1506</v>
      </c>
      <c r="D2129" t="s">
        <v>34</v>
      </c>
      <c r="E2129" t="s">
        <v>10425</v>
      </c>
      <c r="F2129">
        <v>4.7</v>
      </c>
      <c r="G2129">
        <v>140</v>
      </c>
      <c r="H2129" t="s">
        <v>36</v>
      </c>
      <c r="I2129" t="s">
        <v>5557</v>
      </c>
      <c r="J2129">
        <v>4</v>
      </c>
      <c r="K2129">
        <v>382</v>
      </c>
      <c r="L2129" t="s">
        <v>5558</v>
      </c>
      <c r="M2129" t="s">
        <v>1036</v>
      </c>
      <c r="N2129">
        <v>28806</v>
      </c>
      <c r="O2129" t="s">
        <v>40</v>
      </c>
      <c r="P2129">
        <v>4.7</v>
      </c>
      <c r="Q2129">
        <v>4.5999999999999996</v>
      </c>
      <c r="R2129">
        <v>4.5999999999999996</v>
      </c>
      <c r="S2129">
        <v>4.5999999999999996</v>
      </c>
      <c r="T2129">
        <v>4.8</v>
      </c>
      <c r="U2129">
        <v>4.9000000000000004</v>
      </c>
      <c r="V2129" t="s">
        <v>4423</v>
      </c>
      <c r="W2129" t="s">
        <v>1337</v>
      </c>
      <c r="X2129" t="s">
        <v>55</v>
      </c>
      <c r="Y2129">
        <v>17</v>
      </c>
      <c r="Z2129">
        <v>21</v>
      </c>
      <c r="AA2129" t="s">
        <v>44</v>
      </c>
      <c r="AB2129" t="s">
        <v>96</v>
      </c>
      <c r="AC2129" t="s">
        <v>97</v>
      </c>
      <c r="AD2129" t="s">
        <v>10426</v>
      </c>
      <c r="AE2129" t="s">
        <v>10427</v>
      </c>
      <c r="AF2129">
        <v>81657</v>
      </c>
    </row>
    <row r="2130" spans="1:32" x14ac:dyDescent="0.35">
      <c r="A2130">
        <v>2021</v>
      </c>
      <c r="B2130" t="s">
        <v>288</v>
      </c>
      <c r="C2130" t="s">
        <v>9566</v>
      </c>
      <c r="D2130" t="s">
        <v>34</v>
      </c>
      <c r="E2130" t="s">
        <v>10428</v>
      </c>
      <c r="F2130">
        <v>4.7</v>
      </c>
      <c r="G2130">
        <v>12</v>
      </c>
      <c r="H2130" t="s">
        <v>36</v>
      </c>
      <c r="I2130" t="s">
        <v>10429</v>
      </c>
      <c r="J2130">
        <v>4.8</v>
      </c>
      <c r="K2130">
        <v>934</v>
      </c>
      <c r="L2130" t="s">
        <v>10430</v>
      </c>
      <c r="M2130" t="s">
        <v>462</v>
      </c>
      <c r="N2130">
        <v>29607</v>
      </c>
      <c r="O2130" t="s">
        <v>94</v>
      </c>
      <c r="P2130">
        <v>4.9000000000000004</v>
      </c>
      <c r="Q2130">
        <v>4.7</v>
      </c>
      <c r="R2130">
        <v>4.5999999999999996</v>
      </c>
      <c r="S2130">
        <v>4.3</v>
      </c>
      <c r="T2130">
        <v>4.9000000000000004</v>
      </c>
      <c r="U2130">
        <v>4.3</v>
      </c>
      <c r="V2130" t="s">
        <v>3617</v>
      </c>
      <c r="W2130" t="s">
        <v>42</v>
      </c>
      <c r="X2130" t="s">
        <v>124</v>
      </c>
      <c r="Y2130">
        <v>18</v>
      </c>
      <c r="Z2130">
        <v>23</v>
      </c>
      <c r="AA2130" t="s">
        <v>44</v>
      </c>
      <c r="AB2130" t="s">
        <v>45</v>
      </c>
      <c r="AC2130" t="s">
        <v>1645</v>
      </c>
      <c r="AD2130" t="s">
        <v>10431</v>
      </c>
      <c r="AE2130" t="s">
        <v>10432</v>
      </c>
      <c r="AF2130">
        <v>32163</v>
      </c>
    </row>
    <row r="2131" spans="1:32" x14ac:dyDescent="0.35">
      <c r="A2131">
        <v>2019</v>
      </c>
      <c r="B2131" t="s">
        <v>69</v>
      </c>
      <c r="C2131" t="s">
        <v>1537</v>
      </c>
      <c r="D2131" t="s">
        <v>34</v>
      </c>
      <c r="E2131" t="s">
        <v>10433</v>
      </c>
      <c r="F2131">
        <v>4.8</v>
      </c>
      <c r="G2131">
        <v>540</v>
      </c>
      <c r="H2131" t="s">
        <v>36</v>
      </c>
      <c r="I2131" t="s">
        <v>10434</v>
      </c>
      <c r="J2131">
        <v>4.8</v>
      </c>
      <c r="K2131">
        <v>672</v>
      </c>
      <c r="L2131" t="s">
        <v>10435</v>
      </c>
      <c r="M2131" t="s">
        <v>1036</v>
      </c>
      <c r="N2131">
        <v>28043</v>
      </c>
      <c r="O2131" t="s">
        <v>53</v>
      </c>
      <c r="P2131">
        <v>4.8</v>
      </c>
      <c r="Q2131">
        <v>4.8</v>
      </c>
      <c r="R2131">
        <v>4.7</v>
      </c>
      <c r="S2131">
        <v>4.7</v>
      </c>
      <c r="T2131">
        <v>4.8</v>
      </c>
      <c r="U2131">
        <v>4.8</v>
      </c>
      <c r="V2131" t="s">
        <v>104</v>
      </c>
      <c r="W2131" t="s">
        <v>1522</v>
      </c>
      <c r="X2131" t="s">
        <v>43</v>
      </c>
      <c r="Y2131">
        <v>28</v>
      </c>
      <c r="Z2131">
        <v>34</v>
      </c>
      <c r="AA2131" t="s">
        <v>44</v>
      </c>
      <c r="AB2131" t="s">
        <v>78</v>
      </c>
      <c r="AC2131" t="s">
        <v>79</v>
      </c>
      <c r="AD2131" t="s">
        <v>10436</v>
      </c>
      <c r="AE2131" t="s">
        <v>10437</v>
      </c>
      <c r="AF2131">
        <v>49583</v>
      </c>
    </row>
    <row r="2132" spans="1:32" x14ac:dyDescent="0.35">
      <c r="A2132">
        <v>2019</v>
      </c>
      <c r="B2132" t="s">
        <v>304</v>
      </c>
      <c r="C2132" t="s">
        <v>305</v>
      </c>
      <c r="D2132" t="s">
        <v>34</v>
      </c>
      <c r="E2132" t="s">
        <v>2824</v>
      </c>
      <c r="F2132">
        <v>4.9000000000000004</v>
      </c>
      <c r="G2132">
        <v>82</v>
      </c>
      <c r="H2132" t="s">
        <v>36</v>
      </c>
      <c r="I2132" t="s">
        <v>8584</v>
      </c>
      <c r="J2132">
        <v>4.5</v>
      </c>
      <c r="K2132">
        <v>324</v>
      </c>
      <c r="L2132" t="s">
        <v>8585</v>
      </c>
      <c r="M2132" t="s">
        <v>1036</v>
      </c>
      <c r="N2132">
        <v>27103</v>
      </c>
      <c r="O2132" t="s">
        <v>53</v>
      </c>
      <c r="P2132">
        <v>5</v>
      </c>
      <c r="Q2132">
        <v>4.9000000000000004</v>
      </c>
      <c r="R2132">
        <v>4.9000000000000004</v>
      </c>
      <c r="S2132">
        <v>4.8</v>
      </c>
      <c r="T2132">
        <v>4.9000000000000004</v>
      </c>
      <c r="U2132">
        <v>4.9000000000000004</v>
      </c>
      <c r="V2132" t="s">
        <v>1432</v>
      </c>
      <c r="W2132" t="s">
        <v>1964</v>
      </c>
      <c r="X2132" t="s">
        <v>124</v>
      </c>
      <c r="Y2132">
        <v>20</v>
      </c>
      <c r="Z2132">
        <v>27</v>
      </c>
      <c r="AA2132" t="s">
        <v>44</v>
      </c>
      <c r="AB2132" t="s">
        <v>45</v>
      </c>
      <c r="AC2132" t="s">
        <v>219</v>
      </c>
      <c r="AD2132" t="s">
        <v>10438</v>
      </c>
      <c r="AE2132" t="s">
        <v>10439</v>
      </c>
      <c r="AF2132">
        <v>32629</v>
      </c>
    </row>
    <row r="2133" spans="1:32" x14ac:dyDescent="0.35">
      <c r="A2133">
        <v>2021</v>
      </c>
      <c r="B2133" t="s">
        <v>257</v>
      </c>
      <c r="C2133" t="s">
        <v>1598</v>
      </c>
      <c r="D2133" t="s">
        <v>34</v>
      </c>
      <c r="E2133" t="s">
        <v>10440</v>
      </c>
      <c r="F2133">
        <v>4.9000000000000004</v>
      </c>
      <c r="G2133">
        <v>11</v>
      </c>
      <c r="H2133" t="s">
        <v>36</v>
      </c>
      <c r="I2133" t="s">
        <v>2180</v>
      </c>
      <c r="J2133">
        <v>4.7</v>
      </c>
      <c r="K2133">
        <v>1046</v>
      </c>
      <c r="L2133" t="s">
        <v>2181</v>
      </c>
      <c r="M2133" t="s">
        <v>472</v>
      </c>
      <c r="N2133">
        <v>33612</v>
      </c>
      <c r="O2133" t="s">
        <v>53</v>
      </c>
      <c r="P2133">
        <v>4.8</v>
      </c>
      <c r="Q2133">
        <v>4.8</v>
      </c>
      <c r="R2133">
        <v>4.9000000000000004</v>
      </c>
      <c r="S2133">
        <v>4.8</v>
      </c>
      <c r="T2133">
        <v>4.9000000000000004</v>
      </c>
      <c r="U2133">
        <v>4.7</v>
      </c>
      <c r="V2133" t="s">
        <v>455</v>
      </c>
      <c r="W2133" t="s">
        <v>42</v>
      </c>
      <c r="X2133" t="s">
        <v>95</v>
      </c>
      <c r="Y2133">
        <v>26</v>
      </c>
      <c r="Z2133">
        <v>36</v>
      </c>
      <c r="AA2133" t="s">
        <v>44</v>
      </c>
      <c r="AB2133" t="s">
        <v>45</v>
      </c>
      <c r="AC2133" t="s">
        <v>219</v>
      </c>
      <c r="AD2133" t="s">
        <v>10441</v>
      </c>
      <c r="AE2133" t="s">
        <v>10442</v>
      </c>
      <c r="AF2133">
        <v>20801</v>
      </c>
    </row>
    <row r="2134" spans="1:32" x14ac:dyDescent="0.35">
      <c r="A2134">
        <v>2020</v>
      </c>
      <c r="B2134" t="s">
        <v>525</v>
      </c>
      <c r="C2134" t="s">
        <v>1124</v>
      </c>
      <c r="D2134" t="s">
        <v>34</v>
      </c>
      <c r="E2134" t="s">
        <v>232</v>
      </c>
      <c r="F2134">
        <v>4.7</v>
      </c>
      <c r="G2134">
        <v>76</v>
      </c>
      <c r="H2134" t="s">
        <v>36</v>
      </c>
      <c r="I2134" t="s">
        <v>5128</v>
      </c>
      <c r="J2134">
        <v>2</v>
      </c>
      <c r="K2134">
        <v>4</v>
      </c>
      <c r="L2134" t="s">
        <v>5129</v>
      </c>
      <c r="M2134" t="s">
        <v>472</v>
      </c>
      <c r="N2134">
        <v>34711</v>
      </c>
      <c r="O2134" t="s">
        <v>53</v>
      </c>
      <c r="P2134">
        <v>4.8</v>
      </c>
      <c r="Q2134">
        <v>4.7</v>
      </c>
      <c r="R2134">
        <v>4.7</v>
      </c>
      <c r="S2134">
        <v>4.5999999999999996</v>
      </c>
      <c r="T2134">
        <v>4.8</v>
      </c>
      <c r="U2134">
        <v>4.7</v>
      </c>
      <c r="V2134" t="s">
        <v>76</v>
      </c>
      <c r="W2134" t="s">
        <v>42</v>
      </c>
      <c r="X2134" t="s">
        <v>43</v>
      </c>
      <c r="Y2134">
        <v>22</v>
      </c>
      <c r="Z2134">
        <v>29</v>
      </c>
      <c r="AA2134" t="s">
        <v>44</v>
      </c>
      <c r="AB2134" t="s">
        <v>151</v>
      </c>
      <c r="AC2134" t="s">
        <v>464</v>
      </c>
      <c r="AD2134" t="s">
        <v>10443</v>
      </c>
      <c r="AE2134" t="s">
        <v>10444</v>
      </c>
      <c r="AF2134">
        <v>14656</v>
      </c>
    </row>
    <row r="2135" spans="1:32" x14ac:dyDescent="0.35">
      <c r="A2135">
        <v>2020</v>
      </c>
      <c r="B2135" t="s">
        <v>525</v>
      </c>
      <c r="C2135" t="s">
        <v>1124</v>
      </c>
      <c r="D2135" t="s">
        <v>34</v>
      </c>
      <c r="E2135" t="s">
        <v>232</v>
      </c>
      <c r="F2135">
        <v>4.7</v>
      </c>
      <c r="G2135">
        <v>76</v>
      </c>
      <c r="H2135" t="s">
        <v>36</v>
      </c>
      <c r="I2135" t="s">
        <v>5128</v>
      </c>
      <c r="J2135">
        <v>2</v>
      </c>
      <c r="K2135">
        <v>4</v>
      </c>
      <c r="L2135" t="s">
        <v>5129</v>
      </c>
      <c r="M2135" t="s">
        <v>472</v>
      </c>
      <c r="N2135">
        <v>34711</v>
      </c>
      <c r="O2135" t="s">
        <v>53</v>
      </c>
      <c r="P2135">
        <v>4.8</v>
      </c>
      <c r="Q2135">
        <v>4.7</v>
      </c>
      <c r="R2135">
        <v>4.7</v>
      </c>
      <c r="S2135">
        <v>4.5999999999999996</v>
      </c>
      <c r="T2135">
        <v>4.8</v>
      </c>
      <c r="U2135">
        <v>4.7</v>
      </c>
      <c r="V2135" t="s">
        <v>3069</v>
      </c>
      <c r="W2135" t="s">
        <v>42</v>
      </c>
      <c r="X2135" t="s">
        <v>43</v>
      </c>
      <c r="Y2135">
        <v>22</v>
      </c>
      <c r="Z2135">
        <v>29</v>
      </c>
      <c r="AA2135" t="s">
        <v>44</v>
      </c>
      <c r="AB2135" t="s">
        <v>151</v>
      </c>
      <c r="AC2135" t="s">
        <v>464</v>
      </c>
      <c r="AD2135" t="s">
        <v>10445</v>
      </c>
      <c r="AE2135" t="s">
        <v>10446</v>
      </c>
      <c r="AF2135">
        <v>12991</v>
      </c>
    </row>
    <row r="2136" spans="1:32" x14ac:dyDescent="0.35">
      <c r="A2136">
        <v>2020</v>
      </c>
      <c r="B2136" t="s">
        <v>1046</v>
      </c>
      <c r="C2136" t="s">
        <v>1310</v>
      </c>
      <c r="D2136" t="s">
        <v>34</v>
      </c>
      <c r="E2136" t="s">
        <v>10447</v>
      </c>
      <c r="F2136">
        <v>4.8</v>
      </c>
      <c r="G2136">
        <v>23</v>
      </c>
      <c r="H2136" t="s">
        <v>36</v>
      </c>
      <c r="I2136" t="s">
        <v>10448</v>
      </c>
      <c r="J2136">
        <v>4.5999999999999996</v>
      </c>
      <c r="K2136">
        <v>202</v>
      </c>
      <c r="L2136" t="s">
        <v>10449</v>
      </c>
      <c r="M2136" t="s">
        <v>462</v>
      </c>
      <c r="N2136">
        <v>29407</v>
      </c>
      <c r="O2136" t="s">
        <v>53</v>
      </c>
      <c r="P2136">
        <v>4.9000000000000004</v>
      </c>
      <c r="Q2136">
        <v>4.7</v>
      </c>
      <c r="R2136">
        <v>4.7</v>
      </c>
      <c r="S2136">
        <v>4.7</v>
      </c>
      <c r="T2136">
        <v>4.8</v>
      </c>
      <c r="U2136">
        <v>4.8</v>
      </c>
      <c r="V2136" t="s">
        <v>10450</v>
      </c>
      <c r="W2136" t="s">
        <v>455</v>
      </c>
      <c r="X2136" t="s">
        <v>124</v>
      </c>
      <c r="Y2136">
        <v>21</v>
      </c>
      <c r="Z2136">
        <v>26</v>
      </c>
      <c r="AA2136" t="s">
        <v>44</v>
      </c>
      <c r="AB2136" t="s">
        <v>125</v>
      </c>
      <c r="AC2136" t="s">
        <v>370</v>
      </c>
      <c r="AD2136" t="s">
        <v>10451</v>
      </c>
      <c r="AE2136" t="s">
        <v>10452</v>
      </c>
      <c r="AF2136">
        <v>45487</v>
      </c>
    </row>
    <row r="2137" spans="1:32" x14ac:dyDescent="0.35">
      <c r="A2137">
        <v>2021</v>
      </c>
      <c r="B2137" t="s">
        <v>108</v>
      </c>
      <c r="C2137" t="s">
        <v>1621</v>
      </c>
      <c r="D2137" t="s">
        <v>634</v>
      </c>
      <c r="E2137" t="s">
        <v>10453</v>
      </c>
      <c r="F2137">
        <v>4.7</v>
      </c>
      <c r="G2137">
        <v>16</v>
      </c>
      <c r="H2137" t="s">
        <v>36</v>
      </c>
      <c r="I2137" t="s">
        <v>10454</v>
      </c>
      <c r="J2137">
        <v>4.7</v>
      </c>
      <c r="K2137">
        <v>1240</v>
      </c>
      <c r="L2137" t="s">
        <v>10455</v>
      </c>
      <c r="M2137" t="s">
        <v>472</v>
      </c>
      <c r="N2137">
        <v>32839</v>
      </c>
      <c r="O2137" t="s">
        <v>94</v>
      </c>
      <c r="P2137">
        <v>4.9000000000000004</v>
      </c>
      <c r="Q2137">
        <v>4.8</v>
      </c>
      <c r="R2137">
        <v>4.7</v>
      </c>
      <c r="S2137">
        <v>4.5999999999999996</v>
      </c>
      <c r="T2137">
        <v>4.8</v>
      </c>
      <c r="U2137">
        <v>4.5</v>
      </c>
      <c r="V2137" t="s">
        <v>42</v>
      </c>
      <c r="W2137" t="s">
        <v>42</v>
      </c>
      <c r="X2137" t="s">
        <v>124</v>
      </c>
      <c r="Y2137">
        <v>21</v>
      </c>
      <c r="Z2137">
        <v>28</v>
      </c>
      <c r="AA2137" t="s">
        <v>44</v>
      </c>
      <c r="AB2137" t="s">
        <v>125</v>
      </c>
      <c r="AC2137" t="s">
        <v>219</v>
      </c>
      <c r="AD2137" t="s">
        <v>10456</v>
      </c>
      <c r="AE2137" t="s">
        <v>10457</v>
      </c>
      <c r="AF2137">
        <v>15153</v>
      </c>
    </row>
    <row r="2138" spans="1:32" x14ac:dyDescent="0.35">
      <c r="A2138">
        <v>2019</v>
      </c>
      <c r="B2138" t="s">
        <v>187</v>
      </c>
      <c r="C2138" t="s">
        <v>1902</v>
      </c>
      <c r="D2138" t="s">
        <v>34</v>
      </c>
      <c r="E2138" t="s">
        <v>10458</v>
      </c>
      <c r="F2138">
        <v>4.7</v>
      </c>
      <c r="G2138">
        <v>262</v>
      </c>
      <c r="H2138" t="s">
        <v>36</v>
      </c>
      <c r="I2138" t="s">
        <v>10459</v>
      </c>
      <c r="J2138">
        <v>4.2</v>
      </c>
      <c r="K2138">
        <v>562</v>
      </c>
      <c r="L2138" t="s">
        <v>10460</v>
      </c>
      <c r="M2138" t="s">
        <v>1036</v>
      </c>
      <c r="N2138">
        <v>27713</v>
      </c>
      <c r="O2138" t="s">
        <v>53</v>
      </c>
      <c r="P2138">
        <v>4.8</v>
      </c>
      <c r="Q2138">
        <v>4.7</v>
      </c>
      <c r="R2138">
        <v>4.7</v>
      </c>
      <c r="S2138">
        <v>4.7</v>
      </c>
      <c r="T2138">
        <v>4.7</v>
      </c>
      <c r="U2138">
        <v>4.7</v>
      </c>
      <c r="V2138" t="s">
        <v>1417</v>
      </c>
      <c r="W2138" t="s">
        <v>42</v>
      </c>
      <c r="X2138" t="s">
        <v>124</v>
      </c>
      <c r="Y2138">
        <v>25</v>
      </c>
      <c r="Z2138">
        <v>32</v>
      </c>
      <c r="AA2138" t="s">
        <v>44</v>
      </c>
      <c r="AB2138" t="s">
        <v>78</v>
      </c>
      <c r="AC2138" t="s">
        <v>1381</v>
      </c>
      <c r="AD2138" t="s">
        <v>10461</v>
      </c>
      <c r="AE2138" t="s">
        <v>10462</v>
      </c>
      <c r="AF2138">
        <v>23899</v>
      </c>
    </row>
    <row r="2139" spans="1:32" x14ac:dyDescent="0.35">
      <c r="A2139">
        <v>2019</v>
      </c>
      <c r="B2139" t="s">
        <v>1046</v>
      </c>
      <c r="C2139" t="s">
        <v>1937</v>
      </c>
      <c r="D2139" t="s">
        <v>34</v>
      </c>
      <c r="E2139" t="s">
        <v>10463</v>
      </c>
      <c r="F2139">
        <v>4.5999999999999996</v>
      </c>
      <c r="G2139">
        <v>94</v>
      </c>
      <c r="H2139" t="s">
        <v>36</v>
      </c>
      <c r="I2139" t="s">
        <v>10464</v>
      </c>
      <c r="J2139">
        <v>4.7</v>
      </c>
      <c r="K2139">
        <v>705</v>
      </c>
      <c r="L2139" t="s">
        <v>10465</v>
      </c>
      <c r="M2139" t="s">
        <v>472</v>
      </c>
      <c r="N2139">
        <v>32826</v>
      </c>
      <c r="O2139" t="s">
        <v>53</v>
      </c>
      <c r="P2139">
        <v>4.8</v>
      </c>
      <c r="Q2139">
        <v>4.7</v>
      </c>
      <c r="R2139">
        <v>4.5999999999999996</v>
      </c>
      <c r="S2139">
        <v>4.4000000000000004</v>
      </c>
      <c r="T2139">
        <v>4.7</v>
      </c>
      <c r="U2139">
        <v>4.5</v>
      </c>
      <c r="V2139" t="s">
        <v>1315</v>
      </c>
      <c r="W2139" t="s">
        <v>10466</v>
      </c>
      <c r="X2139" t="s">
        <v>43</v>
      </c>
      <c r="Y2139">
        <v>19</v>
      </c>
      <c r="Z2139">
        <v>26</v>
      </c>
      <c r="AA2139" t="s">
        <v>44</v>
      </c>
      <c r="AB2139" t="s">
        <v>198</v>
      </c>
      <c r="AC2139" t="s">
        <v>10467</v>
      </c>
      <c r="AD2139" t="s">
        <v>10468</v>
      </c>
      <c r="AE2139" t="s">
        <v>10469</v>
      </c>
      <c r="AF2139">
        <v>52128</v>
      </c>
    </row>
    <row r="2140" spans="1:32" x14ac:dyDescent="0.35">
      <c r="A2140">
        <v>2019</v>
      </c>
      <c r="B2140" t="s">
        <v>288</v>
      </c>
      <c r="C2140" t="s">
        <v>3422</v>
      </c>
      <c r="D2140" t="s">
        <v>34</v>
      </c>
      <c r="E2140" t="s">
        <v>941</v>
      </c>
      <c r="F2140">
        <v>4.7</v>
      </c>
      <c r="G2140">
        <v>42</v>
      </c>
      <c r="H2140" t="s">
        <v>36</v>
      </c>
      <c r="I2140" t="s">
        <v>10470</v>
      </c>
      <c r="J2140">
        <v>4.9000000000000004</v>
      </c>
      <c r="K2140">
        <v>1087</v>
      </c>
      <c r="L2140" t="s">
        <v>10471</v>
      </c>
      <c r="M2140" t="s">
        <v>1036</v>
      </c>
      <c r="N2140">
        <v>27511</v>
      </c>
      <c r="O2140" t="s">
        <v>53</v>
      </c>
      <c r="P2140">
        <v>4.8</v>
      </c>
      <c r="Q2140">
        <v>4.5999999999999996</v>
      </c>
      <c r="R2140">
        <v>4.7</v>
      </c>
      <c r="S2140">
        <v>4.5</v>
      </c>
      <c r="T2140">
        <v>4.7</v>
      </c>
      <c r="U2140">
        <v>4.7</v>
      </c>
      <c r="V2140" t="s">
        <v>293</v>
      </c>
      <c r="W2140" t="s">
        <v>42</v>
      </c>
      <c r="X2140" t="s">
        <v>124</v>
      </c>
      <c r="Y2140">
        <v>22</v>
      </c>
      <c r="Z2140">
        <v>27</v>
      </c>
      <c r="AA2140" t="s">
        <v>44</v>
      </c>
      <c r="AB2140" t="s">
        <v>294</v>
      </c>
      <c r="AC2140" t="s">
        <v>219</v>
      </c>
      <c r="AD2140" t="s">
        <v>10472</v>
      </c>
      <c r="AE2140" t="s">
        <v>10473</v>
      </c>
      <c r="AF2140">
        <v>18558</v>
      </c>
    </row>
    <row r="2141" spans="1:32" x14ac:dyDescent="0.35">
      <c r="A2141">
        <v>2020</v>
      </c>
      <c r="B2141" t="s">
        <v>389</v>
      </c>
      <c r="C2141" t="s">
        <v>1223</v>
      </c>
      <c r="D2141" t="s">
        <v>34</v>
      </c>
      <c r="E2141" t="s">
        <v>10474</v>
      </c>
      <c r="F2141">
        <v>3.7</v>
      </c>
      <c r="G2141">
        <v>10</v>
      </c>
      <c r="H2141" t="s">
        <v>36</v>
      </c>
      <c r="I2141" t="s">
        <v>6856</v>
      </c>
      <c r="J2141">
        <v>4.8</v>
      </c>
      <c r="K2141">
        <v>1782</v>
      </c>
      <c r="L2141" t="s">
        <v>6857</v>
      </c>
      <c r="M2141" t="s">
        <v>481</v>
      </c>
      <c r="N2141">
        <v>20166</v>
      </c>
      <c r="O2141" t="s">
        <v>53</v>
      </c>
      <c r="P2141">
        <v>3.9</v>
      </c>
      <c r="Q2141">
        <v>3.8</v>
      </c>
      <c r="R2141">
        <v>4.0999999999999996</v>
      </c>
      <c r="S2141">
        <v>3.3</v>
      </c>
      <c r="T2141">
        <v>3.8</v>
      </c>
      <c r="U2141">
        <v>4</v>
      </c>
      <c r="V2141" t="s">
        <v>42</v>
      </c>
      <c r="W2141" t="s">
        <v>1280</v>
      </c>
      <c r="X2141" t="s">
        <v>124</v>
      </c>
      <c r="Y2141">
        <v>127</v>
      </c>
      <c r="Z2141">
        <v>114</v>
      </c>
      <c r="AA2141" t="s">
        <v>1227</v>
      </c>
      <c r="AB2141" t="s">
        <v>1228</v>
      </c>
      <c r="AC2141" t="s">
        <v>1227</v>
      </c>
      <c r="AD2141" t="s">
        <v>10475</v>
      </c>
      <c r="AE2141" t="s">
        <v>10476</v>
      </c>
      <c r="AF2141">
        <v>25801</v>
      </c>
    </row>
    <row r="2142" spans="1:32" x14ac:dyDescent="0.35">
      <c r="A2142">
        <v>2020</v>
      </c>
      <c r="B2142" t="s">
        <v>591</v>
      </c>
      <c r="C2142" t="s">
        <v>10477</v>
      </c>
      <c r="D2142" t="s">
        <v>34</v>
      </c>
      <c r="E2142" t="s">
        <v>717</v>
      </c>
      <c r="F2142">
        <v>4.2</v>
      </c>
      <c r="G2142">
        <v>7</v>
      </c>
      <c r="H2142" t="s">
        <v>36</v>
      </c>
      <c r="I2142" t="s">
        <v>10478</v>
      </c>
      <c r="J2142">
        <v>4.7</v>
      </c>
      <c r="K2142">
        <v>921</v>
      </c>
      <c r="L2142" t="s">
        <v>10479</v>
      </c>
      <c r="M2142" t="s">
        <v>1103</v>
      </c>
      <c r="N2142">
        <v>20879</v>
      </c>
      <c r="O2142" t="s">
        <v>94</v>
      </c>
      <c r="P2142">
        <v>4.3</v>
      </c>
      <c r="Q2142">
        <v>4</v>
      </c>
      <c r="R2142">
        <v>4.3</v>
      </c>
      <c r="S2142">
        <v>4.3</v>
      </c>
      <c r="T2142">
        <v>4</v>
      </c>
      <c r="U2142">
        <v>5</v>
      </c>
      <c r="V2142" t="s">
        <v>1565</v>
      </c>
      <c r="W2142" t="s">
        <v>6390</v>
      </c>
      <c r="X2142" t="s">
        <v>43</v>
      </c>
      <c r="Y2142">
        <v>123</v>
      </c>
      <c r="Z2142">
        <v>99</v>
      </c>
      <c r="AA2142" t="s">
        <v>1227</v>
      </c>
      <c r="AB2142" t="s">
        <v>1228</v>
      </c>
      <c r="AC2142" t="s">
        <v>1227</v>
      </c>
      <c r="AD2142" t="s">
        <v>10480</v>
      </c>
      <c r="AE2142" t="s">
        <v>10481</v>
      </c>
      <c r="AF2142">
        <v>14158</v>
      </c>
    </row>
    <row r="2143" spans="1:32" x14ac:dyDescent="0.35">
      <c r="A2143">
        <v>2019</v>
      </c>
      <c r="B2143" t="s">
        <v>288</v>
      </c>
      <c r="C2143" t="s">
        <v>821</v>
      </c>
      <c r="D2143" t="s">
        <v>34</v>
      </c>
      <c r="E2143" t="s">
        <v>10482</v>
      </c>
      <c r="F2143">
        <v>4.8</v>
      </c>
      <c r="G2143">
        <v>14</v>
      </c>
      <c r="H2143" t="s">
        <v>36</v>
      </c>
      <c r="I2143" t="s">
        <v>1737</v>
      </c>
      <c r="J2143">
        <v>4.7</v>
      </c>
      <c r="K2143">
        <v>1195</v>
      </c>
      <c r="L2143" t="s">
        <v>1738</v>
      </c>
      <c r="M2143" t="s">
        <v>481</v>
      </c>
      <c r="N2143">
        <v>22182</v>
      </c>
      <c r="O2143" t="s">
        <v>53</v>
      </c>
      <c r="P2143">
        <v>4.9000000000000004</v>
      </c>
      <c r="Q2143">
        <v>4.9000000000000004</v>
      </c>
      <c r="R2143">
        <v>4.8</v>
      </c>
      <c r="S2143">
        <v>4.8</v>
      </c>
      <c r="T2143">
        <v>4.9000000000000004</v>
      </c>
      <c r="U2143">
        <v>4.8</v>
      </c>
      <c r="V2143" t="s">
        <v>812</v>
      </c>
      <c r="W2143" t="s">
        <v>42</v>
      </c>
      <c r="X2143" t="s">
        <v>124</v>
      </c>
      <c r="Y2143">
        <v>23</v>
      </c>
      <c r="Z2143">
        <v>34</v>
      </c>
      <c r="AA2143" t="s">
        <v>44</v>
      </c>
      <c r="AB2143" t="s">
        <v>294</v>
      </c>
      <c r="AC2143" t="s">
        <v>219</v>
      </c>
      <c r="AD2143" t="s">
        <v>10483</v>
      </c>
      <c r="AE2143" t="s">
        <v>10484</v>
      </c>
      <c r="AF2143">
        <v>11319</v>
      </c>
    </row>
    <row r="2144" spans="1:32" x14ac:dyDescent="0.35">
      <c r="A2144">
        <v>2016</v>
      </c>
      <c r="B2144" t="s">
        <v>533</v>
      </c>
      <c r="C2144" t="s">
        <v>10485</v>
      </c>
      <c r="D2144" t="s">
        <v>34</v>
      </c>
      <c r="E2144" t="s">
        <v>10486</v>
      </c>
      <c r="F2144">
        <v>4.7</v>
      </c>
      <c r="G2144">
        <v>25</v>
      </c>
      <c r="H2144" t="s">
        <v>36</v>
      </c>
      <c r="I2144" t="s">
        <v>4763</v>
      </c>
      <c r="J2144">
        <v>4.7</v>
      </c>
      <c r="K2144">
        <v>148</v>
      </c>
      <c r="L2144" t="s">
        <v>4764</v>
      </c>
      <c r="M2144" t="s">
        <v>481</v>
      </c>
      <c r="N2144">
        <v>22031</v>
      </c>
      <c r="O2144" t="s">
        <v>53</v>
      </c>
      <c r="P2144">
        <v>4.5999999999999996</v>
      </c>
      <c r="Q2144">
        <v>4.8</v>
      </c>
      <c r="R2144">
        <v>4.8</v>
      </c>
      <c r="S2144">
        <v>4.8</v>
      </c>
      <c r="T2144">
        <v>4.5999999999999996</v>
      </c>
      <c r="U2144">
        <v>4.7</v>
      </c>
      <c r="V2144" t="s">
        <v>10487</v>
      </c>
      <c r="W2144" t="s">
        <v>42</v>
      </c>
      <c r="X2144" t="s">
        <v>124</v>
      </c>
      <c r="Y2144">
        <v>23</v>
      </c>
      <c r="Z2144">
        <v>30</v>
      </c>
      <c r="AA2144" t="s">
        <v>44</v>
      </c>
      <c r="AB2144" t="s">
        <v>1896</v>
      </c>
      <c r="AC2144" t="s">
        <v>219</v>
      </c>
      <c r="AD2144" t="s">
        <v>10488</v>
      </c>
      <c r="AE2144" t="s">
        <v>10489</v>
      </c>
      <c r="AF2144">
        <v>76412</v>
      </c>
    </row>
    <row r="2145" spans="1:32" x14ac:dyDescent="0.35">
      <c r="A2145">
        <v>2019</v>
      </c>
      <c r="B2145" t="s">
        <v>257</v>
      </c>
      <c r="C2145" t="s">
        <v>1079</v>
      </c>
      <c r="D2145" t="s">
        <v>1080</v>
      </c>
      <c r="E2145" t="s">
        <v>10490</v>
      </c>
      <c r="F2145">
        <v>4.7</v>
      </c>
      <c r="G2145">
        <v>55</v>
      </c>
      <c r="H2145" t="s">
        <v>36</v>
      </c>
      <c r="I2145" t="s">
        <v>4245</v>
      </c>
      <c r="J2145">
        <v>4.4000000000000004</v>
      </c>
      <c r="K2145">
        <v>734</v>
      </c>
      <c r="L2145" t="s">
        <v>4246</v>
      </c>
      <c r="M2145" t="s">
        <v>481</v>
      </c>
      <c r="N2145">
        <v>22304</v>
      </c>
      <c r="O2145" t="s">
        <v>94</v>
      </c>
      <c r="P2145">
        <v>5</v>
      </c>
      <c r="Q2145">
        <v>4.9000000000000004</v>
      </c>
      <c r="R2145">
        <v>4.9000000000000004</v>
      </c>
      <c r="S2145">
        <v>4.4000000000000004</v>
      </c>
      <c r="T2145">
        <v>4.7</v>
      </c>
      <c r="U2145">
        <v>4.5999999999999996</v>
      </c>
      <c r="V2145" t="s">
        <v>1179</v>
      </c>
      <c r="W2145" t="s">
        <v>1327</v>
      </c>
      <c r="X2145" t="s">
        <v>124</v>
      </c>
      <c r="Y2145">
        <v>20</v>
      </c>
      <c r="Z2145">
        <v>26</v>
      </c>
      <c r="AA2145" t="s">
        <v>44</v>
      </c>
      <c r="AB2145" t="s">
        <v>45</v>
      </c>
      <c r="AC2145" t="s">
        <v>264</v>
      </c>
      <c r="AD2145" t="s">
        <v>10491</v>
      </c>
      <c r="AE2145" t="s">
        <v>10492</v>
      </c>
      <c r="AF2145">
        <v>57949</v>
      </c>
    </row>
    <row r="2146" spans="1:32" x14ac:dyDescent="0.35">
      <c r="A2146">
        <v>2021</v>
      </c>
      <c r="B2146" t="s">
        <v>516</v>
      </c>
      <c r="C2146" t="s">
        <v>10493</v>
      </c>
      <c r="D2146" t="s">
        <v>34</v>
      </c>
      <c r="E2146" t="s">
        <v>2578</v>
      </c>
      <c r="F2146">
        <v>4.9000000000000004</v>
      </c>
      <c r="G2146">
        <v>32</v>
      </c>
      <c r="H2146" t="s">
        <v>36</v>
      </c>
      <c r="I2146" t="s">
        <v>10494</v>
      </c>
      <c r="J2146">
        <v>4.8</v>
      </c>
      <c r="K2146">
        <v>4800</v>
      </c>
      <c r="L2146" t="s">
        <v>10495</v>
      </c>
      <c r="M2146" t="s">
        <v>472</v>
      </c>
      <c r="N2146">
        <v>34982</v>
      </c>
      <c r="O2146" t="s">
        <v>40</v>
      </c>
      <c r="P2146">
        <v>4.9000000000000004</v>
      </c>
      <c r="Q2146">
        <v>4.9000000000000004</v>
      </c>
      <c r="R2146">
        <v>4.7</v>
      </c>
      <c r="S2146">
        <v>4.8</v>
      </c>
      <c r="T2146">
        <v>4.9000000000000004</v>
      </c>
      <c r="U2146">
        <v>4.9000000000000004</v>
      </c>
      <c r="V2146" t="s">
        <v>4591</v>
      </c>
      <c r="W2146" t="s">
        <v>262</v>
      </c>
      <c r="X2146" t="s">
        <v>43</v>
      </c>
      <c r="Y2146">
        <v>25</v>
      </c>
      <c r="Z2146">
        <v>33</v>
      </c>
      <c r="AA2146" t="s">
        <v>44</v>
      </c>
      <c r="AB2146" t="s">
        <v>151</v>
      </c>
      <c r="AC2146" t="s">
        <v>522</v>
      </c>
      <c r="AD2146" t="s">
        <v>10496</v>
      </c>
      <c r="AE2146" t="s">
        <v>10497</v>
      </c>
      <c r="AF2146">
        <v>10697</v>
      </c>
    </row>
    <row r="2147" spans="1:32" x14ac:dyDescent="0.35">
      <c r="A2147">
        <v>2020</v>
      </c>
      <c r="B2147" t="s">
        <v>48</v>
      </c>
      <c r="C2147" t="s">
        <v>6678</v>
      </c>
      <c r="D2147" t="s">
        <v>34</v>
      </c>
      <c r="E2147" t="s">
        <v>10498</v>
      </c>
      <c r="F2147">
        <v>4.9000000000000004</v>
      </c>
      <c r="G2147">
        <v>27</v>
      </c>
      <c r="H2147" t="s">
        <v>36</v>
      </c>
      <c r="I2147" t="s">
        <v>10499</v>
      </c>
      <c r="J2147">
        <v>4.9000000000000004</v>
      </c>
      <c r="K2147">
        <v>1038</v>
      </c>
      <c r="L2147" t="s">
        <v>10500</v>
      </c>
      <c r="M2147" t="s">
        <v>538</v>
      </c>
      <c r="N2147">
        <v>17801</v>
      </c>
      <c r="O2147" t="s">
        <v>53</v>
      </c>
      <c r="P2147">
        <v>5</v>
      </c>
      <c r="Q2147">
        <v>4.9000000000000004</v>
      </c>
      <c r="R2147">
        <v>4.9000000000000004</v>
      </c>
      <c r="S2147">
        <v>4.5999999999999996</v>
      </c>
      <c r="T2147">
        <v>4.9000000000000004</v>
      </c>
      <c r="U2147">
        <v>4.8</v>
      </c>
      <c r="V2147" t="s">
        <v>4986</v>
      </c>
      <c r="W2147" t="s">
        <v>3252</v>
      </c>
      <c r="X2147" t="s">
        <v>55</v>
      </c>
      <c r="Y2147">
        <v>17</v>
      </c>
      <c r="Z2147">
        <v>22</v>
      </c>
      <c r="AA2147" t="s">
        <v>44</v>
      </c>
      <c r="AB2147" t="s">
        <v>56</v>
      </c>
      <c r="AC2147" t="s">
        <v>1365</v>
      </c>
      <c r="AD2147" t="s">
        <v>10501</v>
      </c>
      <c r="AE2147" t="s">
        <v>10502</v>
      </c>
      <c r="AF2147">
        <v>19221</v>
      </c>
    </row>
    <row r="2148" spans="1:32" x14ac:dyDescent="0.35">
      <c r="A2148">
        <v>2004</v>
      </c>
      <c r="B2148" t="s">
        <v>257</v>
      </c>
      <c r="C2148" t="s">
        <v>10503</v>
      </c>
      <c r="D2148" t="s">
        <v>34</v>
      </c>
      <c r="E2148" t="s">
        <v>10504</v>
      </c>
      <c r="F2148">
        <v>4.7</v>
      </c>
      <c r="G2148">
        <v>33</v>
      </c>
      <c r="H2148" t="s">
        <v>36</v>
      </c>
      <c r="I2148" t="s">
        <v>4268</v>
      </c>
      <c r="J2148">
        <v>4.8</v>
      </c>
      <c r="K2148">
        <v>558</v>
      </c>
      <c r="L2148" t="s">
        <v>4269</v>
      </c>
      <c r="M2148" t="s">
        <v>538</v>
      </c>
      <c r="N2148">
        <v>17368</v>
      </c>
      <c r="O2148" t="s">
        <v>75</v>
      </c>
      <c r="P2148">
        <v>4.4000000000000004</v>
      </c>
      <c r="Q2148">
        <v>4.7</v>
      </c>
      <c r="R2148">
        <v>4.8</v>
      </c>
      <c r="S2148">
        <v>4.8</v>
      </c>
      <c r="T2148">
        <v>4.8</v>
      </c>
      <c r="U2148">
        <v>4.5999999999999996</v>
      </c>
      <c r="V2148" t="s">
        <v>77</v>
      </c>
      <c r="W2148" t="s">
        <v>77</v>
      </c>
      <c r="X2148" t="s">
        <v>95</v>
      </c>
      <c r="Y2148">
        <v>20</v>
      </c>
      <c r="Z2148">
        <v>28</v>
      </c>
      <c r="AA2148" t="s">
        <v>44</v>
      </c>
      <c r="AB2148" t="s">
        <v>198</v>
      </c>
      <c r="AC2148" t="s">
        <v>10505</v>
      </c>
      <c r="AD2148" t="s">
        <v>10506</v>
      </c>
      <c r="AE2148" t="s">
        <v>10507</v>
      </c>
      <c r="AF2148">
        <v>8900</v>
      </c>
    </row>
    <row r="2149" spans="1:32" x14ac:dyDescent="0.35">
      <c r="A2149">
        <v>2019</v>
      </c>
      <c r="B2149" t="s">
        <v>69</v>
      </c>
      <c r="C2149" t="s">
        <v>1499</v>
      </c>
      <c r="D2149" t="s">
        <v>34</v>
      </c>
      <c r="E2149" t="s">
        <v>10508</v>
      </c>
      <c r="F2149">
        <v>4.8</v>
      </c>
      <c r="G2149">
        <v>540</v>
      </c>
      <c r="H2149" t="s">
        <v>36</v>
      </c>
      <c r="I2149" t="s">
        <v>10509</v>
      </c>
      <c r="J2149">
        <v>4.5999999999999996</v>
      </c>
      <c r="K2149">
        <v>154</v>
      </c>
      <c r="L2149" t="s">
        <v>10510</v>
      </c>
      <c r="M2149" t="s">
        <v>538</v>
      </c>
      <c r="N2149">
        <v>17601</v>
      </c>
      <c r="O2149" t="s">
        <v>53</v>
      </c>
      <c r="P2149">
        <v>4.8</v>
      </c>
      <c r="Q2149">
        <v>4.8</v>
      </c>
      <c r="R2149">
        <v>4.7</v>
      </c>
      <c r="S2149">
        <v>4.7</v>
      </c>
      <c r="T2149">
        <v>4.8</v>
      </c>
      <c r="U2149">
        <v>4.8</v>
      </c>
      <c r="V2149" t="s">
        <v>104</v>
      </c>
      <c r="W2149" t="s">
        <v>76</v>
      </c>
      <c r="X2149" t="s">
        <v>124</v>
      </c>
      <c r="Y2149">
        <v>27</v>
      </c>
      <c r="Z2149">
        <v>33</v>
      </c>
      <c r="AA2149" t="s">
        <v>44</v>
      </c>
      <c r="AB2149" t="s">
        <v>78</v>
      </c>
      <c r="AC2149" t="s">
        <v>79</v>
      </c>
      <c r="AD2149" t="s">
        <v>10511</v>
      </c>
      <c r="AE2149" s="1" t="s">
        <v>10512</v>
      </c>
      <c r="AF2149">
        <v>17157</v>
      </c>
    </row>
    <row r="2150" spans="1:32" x14ac:dyDescent="0.35">
      <c r="A2150">
        <v>2019</v>
      </c>
      <c r="B2150" t="s">
        <v>1046</v>
      </c>
      <c r="C2150" t="s">
        <v>3825</v>
      </c>
      <c r="D2150" t="s">
        <v>34</v>
      </c>
      <c r="E2150" t="s">
        <v>10513</v>
      </c>
      <c r="F2150">
        <v>4.2</v>
      </c>
      <c r="G2150">
        <v>107</v>
      </c>
      <c r="H2150" t="s">
        <v>36</v>
      </c>
      <c r="I2150" t="s">
        <v>10514</v>
      </c>
      <c r="J2150">
        <v>4.5999999999999996</v>
      </c>
      <c r="K2150">
        <v>1183</v>
      </c>
      <c r="L2150" t="s">
        <v>10515</v>
      </c>
      <c r="M2150" t="s">
        <v>472</v>
      </c>
      <c r="N2150">
        <v>33063</v>
      </c>
      <c r="O2150" t="s">
        <v>53</v>
      </c>
      <c r="P2150">
        <v>4.5</v>
      </c>
      <c r="Q2150">
        <v>4.5</v>
      </c>
      <c r="R2150">
        <v>4</v>
      </c>
      <c r="S2150">
        <v>3.8</v>
      </c>
      <c r="T2150">
        <v>4.7</v>
      </c>
      <c r="U2150">
        <v>3.8</v>
      </c>
      <c r="V2150" t="s">
        <v>6014</v>
      </c>
      <c r="W2150" t="s">
        <v>77</v>
      </c>
      <c r="X2150" t="s">
        <v>43</v>
      </c>
      <c r="Y2150">
        <v>24</v>
      </c>
      <c r="Z2150">
        <v>30</v>
      </c>
      <c r="AA2150" t="s">
        <v>44</v>
      </c>
      <c r="AB2150" t="s">
        <v>125</v>
      </c>
      <c r="AC2150" t="s">
        <v>219</v>
      </c>
      <c r="AD2150" t="s">
        <v>10516</v>
      </c>
      <c r="AE2150" t="s">
        <v>10517</v>
      </c>
      <c r="AF2150">
        <v>17204</v>
      </c>
    </row>
    <row r="2151" spans="1:32" x14ac:dyDescent="0.35">
      <c r="A2151">
        <v>2020</v>
      </c>
      <c r="B2151" t="s">
        <v>389</v>
      </c>
      <c r="C2151" t="s">
        <v>1223</v>
      </c>
      <c r="D2151" t="s">
        <v>34</v>
      </c>
      <c r="E2151" t="s">
        <v>6608</v>
      </c>
      <c r="F2151">
        <v>3.7</v>
      </c>
      <c r="G2151">
        <v>10</v>
      </c>
      <c r="H2151" t="s">
        <v>36</v>
      </c>
      <c r="I2151" t="s">
        <v>10518</v>
      </c>
      <c r="J2151">
        <v>1.6</v>
      </c>
      <c r="K2151">
        <v>7</v>
      </c>
      <c r="L2151" t="s">
        <v>10519</v>
      </c>
      <c r="M2151" t="s">
        <v>472</v>
      </c>
      <c r="N2151">
        <v>33311</v>
      </c>
      <c r="O2151" t="s">
        <v>53</v>
      </c>
      <c r="P2151">
        <v>3.9</v>
      </c>
      <c r="Q2151">
        <v>3.8</v>
      </c>
      <c r="R2151">
        <v>4.0999999999999996</v>
      </c>
      <c r="S2151">
        <v>3.3</v>
      </c>
      <c r="T2151">
        <v>3.8</v>
      </c>
      <c r="U2151">
        <v>4</v>
      </c>
      <c r="V2151" t="s">
        <v>76</v>
      </c>
      <c r="W2151" t="s">
        <v>42</v>
      </c>
      <c r="X2151" t="s">
        <v>124</v>
      </c>
      <c r="Y2151">
        <v>127</v>
      </c>
      <c r="Z2151">
        <v>114</v>
      </c>
      <c r="AA2151" t="s">
        <v>1227</v>
      </c>
      <c r="AB2151" t="s">
        <v>1228</v>
      </c>
      <c r="AC2151" t="s">
        <v>1227</v>
      </c>
      <c r="AD2151" t="s">
        <v>10520</v>
      </c>
      <c r="AE2151">
        <v>2255</v>
      </c>
      <c r="AF2151">
        <v>14099</v>
      </c>
    </row>
    <row r="2152" spans="1:32" x14ac:dyDescent="0.35">
      <c r="A2152">
        <v>2019</v>
      </c>
      <c r="B2152" t="s">
        <v>69</v>
      </c>
      <c r="C2152" t="s">
        <v>1537</v>
      </c>
      <c r="D2152" t="s">
        <v>34</v>
      </c>
      <c r="E2152" t="s">
        <v>274</v>
      </c>
      <c r="F2152">
        <v>4.8</v>
      </c>
      <c r="G2152">
        <v>540</v>
      </c>
      <c r="H2152" t="s">
        <v>36</v>
      </c>
      <c r="I2152" t="s">
        <v>10521</v>
      </c>
      <c r="J2152">
        <v>4.5</v>
      </c>
      <c r="K2152">
        <v>362</v>
      </c>
      <c r="L2152" t="s">
        <v>10522</v>
      </c>
      <c r="M2152" t="s">
        <v>538</v>
      </c>
      <c r="N2152">
        <v>18202</v>
      </c>
      <c r="O2152" t="s">
        <v>53</v>
      </c>
      <c r="P2152">
        <v>4.8</v>
      </c>
      <c r="Q2152">
        <v>4.8</v>
      </c>
      <c r="R2152">
        <v>4.7</v>
      </c>
      <c r="S2152">
        <v>4.7</v>
      </c>
      <c r="T2152">
        <v>4.8</v>
      </c>
      <c r="U2152">
        <v>4.8</v>
      </c>
      <c r="V2152" t="s">
        <v>76</v>
      </c>
      <c r="W2152" t="s">
        <v>42</v>
      </c>
      <c r="X2152" t="s">
        <v>124</v>
      </c>
      <c r="Y2152">
        <v>27</v>
      </c>
      <c r="Z2152">
        <v>33</v>
      </c>
      <c r="AA2152" t="s">
        <v>44</v>
      </c>
      <c r="AB2152" t="s">
        <v>78</v>
      </c>
      <c r="AC2152" t="s">
        <v>79</v>
      </c>
      <c r="AD2152" t="s">
        <v>10523</v>
      </c>
      <c r="AE2152">
        <v>667091</v>
      </c>
      <c r="AF2152">
        <v>50629</v>
      </c>
    </row>
    <row r="2153" spans="1:32" x14ac:dyDescent="0.35">
      <c r="A2153">
        <v>2019</v>
      </c>
      <c r="B2153" t="s">
        <v>187</v>
      </c>
      <c r="C2153" t="s">
        <v>239</v>
      </c>
      <c r="D2153" t="s">
        <v>1836</v>
      </c>
      <c r="E2153" t="s">
        <v>10524</v>
      </c>
      <c r="F2153">
        <v>4.7</v>
      </c>
      <c r="G2153">
        <v>205</v>
      </c>
      <c r="H2153" t="s">
        <v>36</v>
      </c>
      <c r="I2153" t="s">
        <v>10525</v>
      </c>
      <c r="J2153">
        <v>4.8</v>
      </c>
      <c r="K2153">
        <v>105</v>
      </c>
      <c r="L2153" t="s">
        <v>6910</v>
      </c>
      <c r="M2153" t="s">
        <v>538</v>
      </c>
      <c r="N2153">
        <v>18702</v>
      </c>
      <c r="O2153" t="s">
        <v>40</v>
      </c>
      <c r="P2153">
        <v>4.7</v>
      </c>
      <c r="Q2153">
        <v>4.7</v>
      </c>
      <c r="R2153">
        <v>4.5999999999999996</v>
      </c>
      <c r="S2153">
        <v>4.7</v>
      </c>
      <c r="T2153">
        <v>4.8</v>
      </c>
      <c r="U2153">
        <v>4.8</v>
      </c>
      <c r="V2153" t="s">
        <v>76</v>
      </c>
      <c r="W2153" t="s">
        <v>42</v>
      </c>
      <c r="X2153" t="s">
        <v>124</v>
      </c>
      <c r="Y2153">
        <v>27</v>
      </c>
      <c r="Z2153">
        <v>33</v>
      </c>
      <c r="AA2153" t="s">
        <v>44</v>
      </c>
      <c r="AB2153" t="s">
        <v>10526</v>
      </c>
      <c r="AC2153" t="s">
        <v>575</v>
      </c>
      <c r="AD2153" t="s">
        <v>10527</v>
      </c>
      <c r="AE2153" t="s">
        <v>10528</v>
      </c>
      <c r="AF2153">
        <v>49849</v>
      </c>
    </row>
    <row r="2154" spans="1:32" x14ac:dyDescent="0.35">
      <c r="A2154">
        <v>2017</v>
      </c>
      <c r="B2154" t="s">
        <v>48</v>
      </c>
      <c r="C2154" t="s">
        <v>2386</v>
      </c>
      <c r="D2154" t="s">
        <v>34</v>
      </c>
      <c r="E2154" t="s">
        <v>10529</v>
      </c>
      <c r="F2154">
        <v>4.8</v>
      </c>
      <c r="G2154">
        <v>568</v>
      </c>
      <c r="H2154" t="s">
        <v>36</v>
      </c>
      <c r="I2154" t="s">
        <v>10530</v>
      </c>
      <c r="J2154">
        <v>4.0999999999999996</v>
      </c>
      <c r="K2154">
        <v>161</v>
      </c>
      <c r="L2154" t="s">
        <v>10531</v>
      </c>
      <c r="M2154" t="s">
        <v>538</v>
      </c>
      <c r="N2154">
        <v>19335</v>
      </c>
      <c r="O2154" t="s">
        <v>40</v>
      </c>
      <c r="P2154">
        <v>4.9000000000000004</v>
      </c>
      <c r="Q2154">
        <v>4.8</v>
      </c>
      <c r="R2154">
        <v>4.8</v>
      </c>
      <c r="S2154">
        <v>4.5999999999999996</v>
      </c>
      <c r="T2154">
        <v>4.8</v>
      </c>
      <c r="U2154">
        <v>4.8</v>
      </c>
      <c r="V2154" t="s">
        <v>54</v>
      </c>
      <c r="W2154" t="s">
        <v>2656</v>
      </c>
      <c r="X2154" t="s">
        <v>55</v>
      </c>
      <c r="Y2154">
        <v>17</v>
      </c>
      <c r="Z2154">
        <v>23</v>
      </c>
      <c r="AA2154" t="s">
        <v>512</v>
      </c>
      <c r="AB2154" t="s">
        <v>151</v>
      </c>
      <c r="AC2154" t="s">
        <v>8207</v>
      </c>
      <c r="AD2154" t="s">
        <v>10532</v>
      </c>
      <c r="AE2154" t="s">
        <v>10533</v>
      </c>
      <c r="AF2154">
        <v>38495</v>
      </c>
    </row>
    <row r="2155" spans="1:32" x14ac:dyDescent="0.35">
      <c r="A2155">
        <v>2020</v>
      </c>
      <c r="B2155" t="s">
        <v>81</v>
      </c>
      <c r="C2155" t="s">
        <v>3989</v>
      </c>
      <c r="D2155" t="s">
        <v>34</v>
      </c>
      <c r="E2155" t="s">
        <v>5067</v>
      </c>
      <c r="F2155">
        <v>4.9000000000000004</v>
      </c>
      <c r="G2155">
        <v>52</v>
      </c>
      <c r="H2155" t="s">
        <v>275</v>
      </c>
      <c r="I2155" t="s">
        <v>10534</v>
      </c>
      <c r="J2155">
        <v>4.0999999999999996</v>
      </c>
      <c r="K2155">
        <v>161</v>
      </c>
      <c r="L2155" t="s">
        <v>10535</v>
      </c>
      <c r="M2155" t="s">
        <v>604</v>
      </c>
      <c r="N2155" s="1" t="s">
        <v>10536</v>
      </c>
      <c r="O2155" t="s">
        <v>53</v>
      </c>
      <c r="P2155">
        <v>4.9000000000000004</v>
      </c>
      <c r="Q2155">
        <v>4.8</v>
      </c>
      <c r="R2155">
        <v>4.9000000000000004</v>
      </c>
      <c r="S2155">
        <v>4.8</v>
      </c>
      <c r="T2155">
        <v>4.8</v>
      </c>
      <c r="U2155">
        <v>5</v>
      </c>
      <c r="V2155" t="s">
        <v>76</v>
      </c>
      <c r="W2155" t="s">
        <v>42</v>
      </c>
      <c r="X2155" t="s">
        <v>43</v>
      </c>
      <c r="Y2155">
        <v>22</v>
      </c>
      <c r="Z2155">
        <v>32</v>
      </c>
      <c r="AA2155" t="s">
        <v>278</v>
      </c>
      <c r="AB2155" t="s">
        <v>396</v>
      </c>
      <c r="AC2155" t="s">
        <v>2666</v>
      </c>
      <c r="AD2155" t="s">
        <v>10537</v>
      </c>
      <c r="AE2155" t="s">
        <v>77</v>
      </c>
      <c r="AF2155">
        <v>21300</v>
      </c>
    </row>
    <row r="2156" spans="1:32" x14ac:dyDescent="0.35">
      <c r="A2156">
        <v>2020</v>
      </c>
      <c r="B2156" t="s">
        <v>365</v>
      </c>
      <c r="C2156" t="s">
        <v>5008</v>
      </c>
      <c r="D2156" t="s">
        <v>34</v>
      </c>
      <c r="E2156" t="s">
        <v>10538</v>
      </c>
      <c r="F2156">
        <v>4.9000000000000004</v>
      </c>
      <c r="G2156">
        <v>112</v>
      </c>
      <c r="H2156" t="s">
        <v>36</v>
      </c>
      <c r="I2156" t="s">
        <v>10539</v>
      </c>
      <c r="J2156">
        <v>4.7</v>
      </c>
      <c r="K2156">
        <v>232</v>
      </c>
      <c r="L2156" t="s">
        <v>10540</v>
      </c>
      <c r="M2156" t="s">
        <v>679</v>
      </c>
      <c r="N2156">
        <v>12550</v>
      </c>
      <c r="O2156" t="s">
        <v>53</v>
      </c>
      <c r="P2156">
        <v>4.8</v>
      </c>
      <c r="Q2156">
        <v>4.9000000000000004</v>
      </c>
      <c r="R2156">
        <v>4.9000000000000004</v>
      </c>
      <c r="S2156">
        <v>4.7</v>
      </c>
      <c r="T2156">
        <v>4.9000000000000004</v>
      </c>
      <c r="U2156">
        <v>4.8</v>
      </c>
      <c r="V2156" t="s">
        <v>9098</v>
      </c>
      <c r="W2156" t="s">
        <v>455</v>
      </c>
      <c r="X2156" t="s">
        <v>124</v>
      </c>
      <c r="Y2156">
        <v>17</v>
      </c>
      <c r="Z2156">
        <v>25</v>
      </c>
      <c r="AA2156" t="s">
        <v>44</v>
      </c>
      <c r="AB2156" t="s">
        <v>125</v>
      </c>
      <c r="AC2156" t="s">
        <v>370</v>
      </c>
      <c r="AD2156" t="s">
        <v>10541</v>
      </c>
      <c r="AE2156" t="s">
        <v>10542</v>
      </c>
      <c r="AF2156">
        <v>46399</v>
      </c>
    </row>
    <row r="2157" spans="1:32" x14ac:dyDescent="0.35">
      <c r="A2157">
        <v>2018</v>
      </c>
      <c r="B2157" t="s">
        <v>108</v>
      </c>
      <c r="C2157" t="s">
        <v>2760</v>
      </c>
      <c r="D2157" t="s">
        <v>34</v>
      </c>
      <c r="E2157" t="s">
        <v>5158</v>
      </c>
      <c r="F2157">
        <v>4.8</v>
      </c>
      <c r="G2157">
        <v>13</v>
      </c>
      <c r="H2157" t="s">
        <v>36</v>
      </c>
      <c r="I2157" t="s">
        <v>10543</v>
      </c>
      <c r="J2157">
        <v>3.5</v>
      </c>
      <c r="K2157">
        <v>18</v>
      </c>
      <c r="L2157" t="s">
        <v>10544</v>
      </c>
      <c r="M2157" t="s">
        <v>604</v>
      </c>
      <c r="N2157" s="1" t="s">
        <v>10545</v>
      </c>
      <c r="O2157" t="s">
        <v>94</v>
      </c>
      <c r="P2157">
        <v>4.8</v>
      </c>
      <c r="Q2157">
        <v>4.8</v>
      </c>
      <c r="R2157">
        <v>4.8</v>
      </c>
      <c r="S2157">
        <v>4.5999999999999996</v>
      </c>
      <c r="T2157">
        <v>4.5999999999999996</v>
      </c>
      <c r="U2157">
        <v>4.8</v>
      </c>
      <c r="V2157" t="s">
        <v>42</v>
      </c>
      <c r="W2157" t="s">
        <v>77</v>
      </c>
      <c r="X2157" t="s">
        <v>124</v>
      </c>
      <c r="Y2157">
        <v>17</v>
      </c>
      <c r="Z2157">
        <v>22</v>
      </c>
      <c r="AA2157" t="s">
        <v>44</v>
      </c>
      <c r="AB2157" t="s">
        <v>125</v>
      </c>
      <c r="AC2157" t="s">
        <v>714</v>
      </c>
      <c r="AD2157" t="s">
        <v>10546</v>
      </c>
      <c r="AE2157" t="s">
        <v>10547</v>
      </c>
      <c r="AF2157">
        <v>39243</v>
      </c>
    </row>
    <row r="2158" spans="1:32" x14ac:dyDescent="0.35">
      <c r="A2158">
        <v>2018</v>
      </c>
      <c r="B2158" t="s">
        <v>304</v>
      </c>
      <c r="C2158" t="s">
        <v>4493</v>
      </c>
      <c r="D2158" t="s">
        <v>1426</v>
      </c>
      <c r="E2158" t="s">
        <v>10548</v>
      </c>
      <c r="F2158">
        <v>4.8</v>
      </c>
      <c r="G2158">
        <v>117</v>
      </c>
      <c r="H2158" t="s">
        <v>36</v>
      </c>
      <c r="I2158" t="s">
        <v>10549</v>
      </c>
      <c r="J2158">
        <v>3.3</v>
      </c>
      <c r="K2158">
        <v>7</v>
      </c>
      <c r="L2158" t="s">
        <v>10550</v>
      </c>
      <c r="M2158" t="s">
        <v>679</v>
      </c>
      <c r="N2158">
        <v>10036</v>
      </c>
      <c r="O2158" t="s">
        <v>94</v>
      </c>
      <c r="P2158">
        <v>4.9000000000000004</v>
      </c>
      <c r="Q2158">
        <v>4.9000000000000004</v>
      </c>
      <c r="R2158">
        <v>4.8</v>
      </c>
      <c r="S2158">
        <v>4.5999999999999996</v>
      </c>
      <c r="T2158">
        <v>4.9000000000000004</v>
      </c>
      <c r="U2158">
        <v>4.8</v>
      </c>
      <c r="V2158" t="s">
        <v>10551</v>
      </c>
      <c r="W2158" t="s">
        <v>439</v>
      </c>
      <c r="X2158" t="s">
        <v>124</v>
      </c>
      <c r="Y2158">
        <v>21</v>
      </c>
      <c r="Z2158">
        <v>27</v>
      </c>
      <c r="AA2158" t="s">
        <v>44</v>
      </c>
      <c r="AB2158" t="s">
        <v>45</v>
      </c>
      <c r="AC2158" t="s">
        <v>938</v>
      </c>
      <c r="AD2158" t="s">
        <v>10552</v>
      </c>
      <c r="AE2158" t="s">
        <v>10553</v>
      </c>
      <c r="AF2158">
        <v>36392</v>
      </c>
    </row>
    <row r="2159" spans="1:32" x14ac:dyDescent="0.35">
      <c r="A2159">
        <v>2018</v>
      </c>
      <c r="B2159" t="s">
        <v>409</v>
      </c>
      <c r="C2159" t="s">
        <v>1691</v>
      </c>
      <c r="D2159" t="s">
        <v>34</v>
      </c>
      <c r="E2159" t="s">
        <v>4998</v>
      </c>
      <c r="F2159">
        <v>4.8</v>
      </c>
      <c r="G2159">
        <v>395</v>
      </c>
      <c r="H2159" t="s">
        <v>36</v>
      </c>
      <c r="I2159" t="s">
        <v>10554</v>
      </c>
      <c r="J2159">
        <v>4.8</v>
      </c>
      <c r="K2159">
        <v>184</v>
      </c>
      <c r="L2159" t="s">
        <v>10555</v>
      </c>
      <c r="M2159" t="s">
        <v>679</v>
      </c>
      <c r="N2159">
        <v>12110</v>
      </c>
      <c r="O2159" t="s">
        <v>53</v>
      </c>
      <c r="P2159">
        <v>4.9000000000000004</v>
      </c>
      <c r="Q2159">
        <v>4.8</v>
      </c>
      <c r="R2159">
        <v>4.8</v>
      </c>
      <c r="S2159">
        <v>4.5999999999999996</v>
      </c>
      <c r="T2159">
        <v>4.9000000000000004</v>
      </c>
      <c r="U2159">
        <v>4.7</v>
      </c>
      <c r="V2159" t="s">
        <v>566</v>
      </c>
      <c r="W2159" t="s">
        <v>42</v>
      </c>
      <c r="X2159" t="s">
        <v>55</v>
      </c>
      <c r="Y2159">
        <v>18</v>
      </c>
      <c r="Z2159">
        <v>25</v>
      </c>
      <c r="AA2159" t="s">
        <v>44</v>
      </c>
      <c r="AB2159" t="s">
        <v>45</v>
      </c>
      <c r="AC2159" t="s">
        <v>474</v>
      </c>
      <c r="AD2159" t="s">
        <v>10556</v>
      </c>
      <c r="AE2159" t="s">
        <v>10557</v>
      </c>
      <c r="AF2159">
        <v>60377</v>
      </c>
    </row>
    <row r="2160" spans="1:32" x14ac:dyDescent="0.35">
      <c r="A2160">
        <v>2020</v>
      </c>
      <c r="B2160" t="s">
        <v>409</v>
      </c>
      <c r="C2160" t="s">
        <v>10558</v>
      </c>
      <c r="D2160" t="s">
        <v>4178</v>
      </c>
      <c r="E2160" t="s">
        <v>10559</v>
      </c>
      <c r="F2160">
        <v>4.8</v>
      </c>
      <c r="G2160">
        <v>152</v>
      </c>
      <c r="H2160" t="s">
        <v>36</v>
      </c>
      <c r="I2160" t="s">
        <v>10560</v>
      </c>
      <c r="J2160">
        <v>4.8</v>
      </c>
      <c r="K2160">
        <v>619</v>
      </c>
      <c r="L2160" t="s">
        <v>10561</v>
      </c>
      <c r="M2160" t="s">
        <v>2335</v>
      </c>
      <c r="N2160" s="1" t="s">
        <v>10562</v>
      </c>
      <c r="O2160" t="s">
        <v>40</v>
      </c>
      <c r="P2160">
        <v>4.8</v>
      </c>
      <c r="Q2160">
        <v>4.8</v>
      </c>
      <c r="R2160">
        <v>4.8</v>
      </c>
      <c r="S2160">
        <v>4.8</v>
      </c>
      <c r="T2160">
        <v>4.8</v>
      </c>
      <c r="U2160">
        <v>4.8</v>
      </c>
      <c r="V2160" t="s">
        <v>8778</v>
      </c>
      <c r="W2160" t="s">
        <v>42</v>
      </c>
      <c r="X2160" t="s">
        <v>55</v>
      </c>
      <c r="Y2160">
        <v>21</v>
      </c>
      <c r="Z2160">
        <v>29</v>
      </c>
      <c r="AA2160" t="s">
        <v>44</v>
      </c>
      <c r="AB2160" t="s">
        <v>125</v>
      </c>
      <c r="AC2160" t="s">
        <v>567</v>
      </c>
      <c r="AD2160" t="s">
        <v>10563</v>
      </c>
      <c r="AE2160" t="s">
        <v>10564</v>
      </c>
      <c r="AF2160">
        <v>34584</v>
      </c>
    </row>
    <row r="2161" spans="1:32" x14ac:dyDescent="0.35">
      <c r="A2161">
        <v>2019</v>
      </c>
      <c r="B2161" t="s">
        <v>213</v>
      </c>
      <c r="C2161" t="s">
        <v>2615</v>
      </c>
      <c r="D2161" t="s">
        <v>349</v>
      </c>
      <c r="E2161" t="s">
        <v>10565</v>
      </c>
      <c r="F2161">
        <v>4.3</v>
      </c>
      <c r="G2161">
        <v>217</v>
      </c>
      <c r="H2161" t="s">
        <v>36</v>
      </c>
      <c r="I2161" t="s">
        <v>10566</v>
      </c>
      <c r="J2161">
        <v>4.8</v>
      </c>
      <c r="K2161">
        <v>489</v>
      </c>
      <c r="L2161" t="s">
        <v>10567</v>
      </c>
      <c r="M2161" t="s">
        <v>2335</v>
      </c>
      <c r="N2161" s="1" t="s">
        <v>4353</v>
      </c>
      <c r="O2161" t="s">
        <v>53</v>
      </c>
      <c r="P2161">
        <v>4.5999999999999996</v>
      </c>
      <c r="Q2161">
        <v>4.5</v>
      </c>
      <c r="R2161">
        <v>4.2</v>
      </c>
      <c r="S2161">
        <v>4.0999999999999996</v>
      </c>
      <c r="T2161">
        <v>4.5999999999999996</v>
      </c>
      <c r="U2161">
        <v>4.2</v>
      </c>
      <c r="V2161" t="s">
        <v>262</v>
      </c>
      <c r="W2161" t="s">
        <v>327</v>
      </c>
      <c r="X2161" t="s">
        <v>124</v>
      </c>
      <c r="Y2161">
        <v>21</v>
      </c>
      <c r="Z2161">
        <v>27</v>
      </c>
      <c r="AA2161" t="s">
        <v>44</v>
      </c>
      <c r="AB2161" t="s">
        <v>56</v>
      </c>
      <c r="AC2161" t="s">
        <v>219</v>
      </c>
      <c r="AD2161" t="s">
        <v>10568</v>
      </c>
      <c r="AE2161" t="s">
        <v>10569</v>
      </c>
      <c r="AF2161">
        <v>40106</v>
      </c>
    </row>
    <row r="2162" spans="1:32" x14ac:dyDescent="0.35">
      <c r="A2162">
        <v>2019</v>
      </c>
      <c r="B2162" t="s">
        <v>187</v>
      </c>
      <c r="C2162" t="s">
        <v>6959</v>
      </c>
      <c r="D2162" t="s">
        <v>34</v>
      </c>
      <c r="E2162" t="s">
        <v>215</v>
      </c>
      <c r="F2162">
        <v>4.7</v>
      </c>
      <c r="G2162">
        <v>279</v>
      </c>
      <c r="H2162" t="s">
        <v>36</v>
      </c>
      <c r="I2162" t="s">
        <v>5724</v>
      </c>
      <c r="J2162">
        <v>4.5</v>
      </c>
      <c r="K2162">
        <v>1227</v>
      </c>
      <c r="L2162" t="s">
        <v>5725</v>
      </c>
      <c r="M2162" t="s">
        <v>699</v>
      </c>
      <c r="N2162" s="1" t="s">
        <v>5726</v>
      </c>
      <c r="O2162" t="s">
        <v>94</v>
      </c>
      <c r="P2162">
        <v>4.8</v>
      </c>
      <c r="Q2162">
        <v>4.7</v>
      </c>
      <c r="R2162">
        <v>4.5999999999999996</v>
      </c>
      <c r="S2162">
        <v>4.7</v>
      </c>
      <c r="T2162">
        <v>4.7</v>
      </c>
      <c r="U2162">
        <v>4.8</v>
      </c>
      <c r="V2162" t="s">
        <v>254</v>
      </c>
      <c r="W2162" t="s">
        <v>2124</v>
      </c>
      <c r="X2162" t="s">
        <v>124</v>
      </c>
      <c r="Y2162">
        <v>26</v>
      </c>
      <c r="Z2162">
        <v>33</v>
      </c>
      <c r="AA2162" t="s">
        <v>44</v>
      </c>
      <c r="AB2162" t="s">
        <v>78</v>
      </c>
      <c r="AC2162" t="s">
        <v>237</v>
      </c>
      <c r="AD2162" t="s">
        <v>10570</v>
      </c>
      <c r="AE2162">
        <v>531544</v>
      </c>
      <c r="AF2162">
        <v>12841</v>
      </c>
    </row>
    <row r="2163" spans="1:32" x14ac:dyDescent="0.35">
      <c r="A2163">
        <v>2019</v>
      </c>
      <c r="B2163" t="s">
        <v>69</v>
      </c>
      <c r="C2163" t="s">
        <v>1537</v>
      </c>
      <c r="D2163" t="s">
        <v>34</v>
      </c>
      <c r="E2163" t="s">
        <v>10571</v>
      </c>
      <c r="F2163">
        <v>4.8</v>
      </c>
      <c r="G2163">
        <v>540</v>
      </c>
      <c r="H2163" t="s">
        <v>36</v>
      </c>
      <c r="I2163" t="s">
        <v>10572</v>
      </c>
      <c r="J2163">
        <v>4.5999999999999996</v>
      </c>
      <c r="K2163">
        <v>1024</v>
      </c>
      <c r="L2163" t="s">
        <v>10573</v>
      </c>
      <c r="M2163" t="s">
        <v>699</v>
      </c>
      <c r="N2163" s="1" t="s">
        <v>10574</v>
      </c>
      <c r="O2163" t="s">
        <v>40</v>
      </c>
      <c r="P2163">
        <v>4.8</v>
      </c>
      <c r="Q2163">
        <v>4.8</v>
      </c>
      <c r="R2163">
        <v>4.7</v>
      </c>
      <c r="S2163">
        <v>4.7</v>
      </c>
      <c r="T2163">
        <v>4.8</v>
      </c>
      <c r="U2163">
        <v>4.8</v>
      </c>
      <c r="V2163" t="s">
        <v>42</v>
      </c>
      <c r="W2163" t="s">
        <v>76</v>
      </c>
      <c r="X2163" t="s">
        <v>124</v>
      </c>
      <c r="Y2163">
        <v>27</v>
      </c>
      <c r="Z2163">
        <v>33</v>
      </c>
      <c r="AA2163" t="s">
        <v>44</v>
      </c>
      <c r="AB2163" t="s">
        <v>78</v>
      </c>
      <c r="AC2163" t="s">
        <v>79</v>
      </c>
      <c r="AD2163" t="s">
        <v>10575</v>
      </c>
      <c r="AE2163" t="s">
        <v>10576</v>
      </c>
      <c r="AF2163">
        <v>36920</v>
      </c>
    </row>
    <row r="2164" spans="1:32" x14ac:dyDescent="0.35">
      <c r="A2164">
        <v>2018</v>
      </c>
      <c r="B2164" t="s">
        <v>69</v>
      </c>
      <c r="C2164" t="s">
        <v>10577</v>
      </c>
      <c r="D2164" t="s">
        <v>34</v>
      </c>
      <c r="E2164" t="s">
        <v>10578</v>
      </c>
      <c r="F2164">
        <v>4.8</v>
      </c>
      <c r="G2164">
        <v>652</v>
      </c>
      <c r="H2164" t="s">
        <v>36</v>
      </c>
      <c r="I2164" t="s">
        <v>10579</v>
      </c>
      <c r="J2164">
        <v>4.9000000000000004</v>
      </c>
      <c r="K2164">
        <v>2464</v>
      </c>
      <c r="L2164" t="s">
        <v>10580</v>
      </c>
      <c r="M2164" t="s">
        <v>699</v>
      </c>
      <c r="N2164" s="1" t="s">
        <v>10581</v>
      </c>
      <c r="O2164" t="s">
        <v>94</v>
      </c>
      <c r="P2164">
        <v>4.8</v>
      </c>
      <c r="Q2164">
        <v>4.8</v>
      </c>
      <c r="R2164">
        <v>4.7</v>
      </c>
      <c r="S2164">
        <v>4.7</v>
      </c>
      <c r="T2164">
        <v>4.8</v>
      </c>
      <c r="U2164">
        <v>4.8</v>
      </c>
      <c r="V2164" t="s">
        <v>42</v>
      </c>
      <c r="W2164" t="s">
        <v>42</v>
      </c>
      <c r="X2164" t="s">
        <v>43</v>
      </c>
      <c r="Y2164">
        <v>30</v>
      </c>
      <c r="Z2164">
        <v>38</v>
      </c>
      <c r="AA2164" t="s">
        <v>44</v>
      </c>
      <c r="AB2164" t="s">
        <v>78</v>
      </c>
      <c r="AC2164" t="s">
        <v>79</v>
      </c>
      <c r="AD2164" t="s">
        <v>10582</v>
      </c>
      <c r="AE2164" t="s">
        <v>10583</v>
      </c>
      <c r="AF2164">
        <v>29151</v>
      </c>
    </row>
    <row r="2165" spans="1:32" x14ac:dyDescent="0.35">
      <c r="A2165">
        <v>2019</v>
      </c>
      <c r="B2165" t="s">
        <v>32</v>
      </c>
      <c r="C2165" t="s">
        <v>1349</v>
      </c>
      <c r="D2165" t="s">
        <v>34</v>
      </c>
      <c r="E2165" t="s">
        <v>10584</v>
      </c>
      <c r="F2165">
        <v>4.8</v>
      </c>
      <c r="G2165">
        <v>167</v>
      </c>
      <c r="H2165" t="s">
        <v>36</v>
      </c>
      <c r="I2165" t="s">
        <v>9096</v>
      </c>
      <c r="J2165">
        <v>4.4000000000000004</v>
      </c>
      <c r="K2165">
        <v>2622</v>
      </c>
      <c r="L2165" t="s">
        <v>9097</v>
      </c>
      <c r="M2165" t="s">
        <v>699</v>
      </c>
      <c r="N2165" s="1" t="s">
        <v>5278</v>
      </c>
      <c r="O2165" t="s">
        <v>53</v>
      </c>
      <c r="P2165">
        <v>4.8</v>
      </c>
      <c r="Q2165">
        <v>4.7</v>
      </c>
      <c r="R2165">
        <v>4.7</v>
      </c>
      <c r="S2165">
        <v>4.7</v>
      </c>
      <c r="T2165">
        <v>4.8</v>
      </c>
      <c r="U2165">
        <v>4.9000000000000004</v>
      </c>
      <c r="V2165" t="s">
        <v>4423</v>
      </c>
      <c r="W2165" t="s">
        <v>42</v>
      </c>
      <c r="X2165" t="s">
        <v>43</v>
      </c>
      <c r="Y2165">
        <v>28</v>
      </c>
      <c r="Z2165">
        <v>35</v>
      </c>
      <c r="AA2165" t="s">
        <v>44</v>
      </c>
      <c r="AB2165" t="s">
        <v>78</v>
      </c>
      <c r="AC2165" t="s">
        <v>3390</v>
      </c>
      <c r="AD2165" t="s">
        <v>10585</v>
      </c>
      <c r="AE2165" t="s">
        <v>10586</v>
      </c>
      <c r="AF2165">
        <v>11632</v>
      </c>
    </row>
    <row r="2166" spans="1:32" x14ac:dyDescent="0.35">
      <c r="A2166">
        <v>2021</v>
      </c>
      <c r="B2166" t="s">
        <v>69</v>
      </c>
      <c r="C2166" t="s">
        <v>357</v>
      </c>
      <c r="D2166" t="s">
        <v>34</v>
      </c>
      <c r="E2166" t="s">
        <v>10587</v>
      </c>
      <c r="F2166">
        <v>4.8</v>
      </c>
      <c r="G2166">
        <v>63</v>
      </c>
      <c r="H2166" t="s">
        <v>36</v>
      </c>
      <c r="I2166" t="s">
        <v>9096</v>
      </c>
      <c r="J2166">
        <v>4.4000000000000004</v>
      </c>
      <c r="K2166">
        <v>2622</v>
      </c>
      <c r="L2166" t="s">
        <v>9097</v>
      </c>
      <c r="M2166" t="s">
        <v>699</v>
      </c>
      <c r="N2166" s="1" t="s">
        <v>5278</v>
      </c>
      <c r="O2166" t="s">
        <v>53</v>
      </c>
      <c r="P2166">
        <v>4.9000000000000004</v>
      </c>
      <c r="Q2166">
        <v>4.7</v>
      </c>
      <c r="R2166">
        <v>4.8</v>
      </c>
      <c r="S2166">
        <v>4.7</v>
      </c>
      <c r="T2166">
        <v>4.7</v>
      </c>
      <c r="U2166">
        <v>4.8</v>
      </c>
      <c r="V2166" t="s">
        <v>317</v>
      </c>
      <c r="W2166" t="s">
        <v>42</v>
      </c>
      <c r="X2166" t="s">
        <v>124</v>
      </c>
      <c r="Y2166">
        <v>19</v>
      </c>
      <c r="Z2166">
        <v>26</v>
      </c>
      <c r="AA2166" t="s">
        <v>44</v>
      </c>
      <c r="AB2166" t="s">
        <v>125</v>
      </c>
      <c r="AC2166" t="s">
        <v>126</v>
      </c>
      <c r="AD2166" t="s">
        <v>10588</v>
      </c>
      <c r="AE2166" t="s">
        <v>10589</v>
      </c>
      <c r="AF2166">
        <v>13507</v>
      </c>
    </row>
    <row r="2167" spans="1:32" x14ac:dyDescent="0.35">
      <c r="A2167">
        <v>2018</v>
      </c>
      <c r="B2167" t="s">
        <v>81</v>
      </c>
      <c r="C2167" t="s">
        <v>5287</v>
      </c>
      <c r="D2167" t="s">
        <v>34</v>
      </c>
      <c r="E2167" t="s">
        <v>10590</v>
      </c>
      <c r="F2167">
        <v>4.8</v>
      </c>
      <c r="G2167">
        <v>18</v>
      </c>
      <c r="H2167" t="s">
        <v>36</v>
      </c>
      <c r="I2167" t="s">
        <v>5289</v>
      </c>
      <c r="J2167">
        <v>4.7</v>
      </c>
      <c r="K2167">
        <v>112</v>
      </c>
      <c r="L2167" t="s">
        <v>5290</v>
      </c>
      <c r="M2167" t="s">
        <v>39</v>
      </c>
      <c r="N2167">
        <v>90404</v>
      </c>
      <c r="O2167" t="s">
        <v>53</v>
      </c>
      <c r="P2167">
        <v>4.8</v>
      </c>
      <c r="Q2167">
        <v>4.8</v>
      </c>
      <c r="R2167">
        <v>4.9000000000000004</v>
      </c>
      <c r="S2167">
        <v>4.5999999999999996</v>
      </c>
      <c r="T2167">
        <v>4.9000000000000004</v>
      </c>
      <c r="U2167">
        <v>4.8</v>
      </c>
      <c r="V2167" t="s">
        <v>3186</v>
      </c>
      <c r="W2167" t="s">
        <v>42</v>
      </c>
      <c r="X2167" t="s">
        <v>124</v>
      </c>
      <c r="Y2167">
        <v>31</v>
      </c>
      <c r="Z2167">
        <v>28</v>
      </c>
      <c r="AA2167" t="s">
        <v>1410</v>
      </c>
      <c r="AB2167" t="s">
        <v>78</v>
      </c>
      <c r="AC2167" t="s">
        <v>5291</v>
      </c>
      <c r="AD2167" t="s">
        <v>10591</v>
      </c>
      <c r="AE2167" t="s">
        <v>10592</v>
      </c>
      <c r="AF2167">
        <v>43136</v>
      </c>
    </row>
    <row r="2168" spans="1:32" x14ac:dyDescent="0.35">
      <c r="A2168">
        <v>2017</v>
      </c>
      <c r="B2168" t="s">
        <v>339</v>
      </c>
      <c r="C2168" t="s">
        <v>10593</v>
      </c>
      <c r="D2168" t="s">
        <v>34</v>
      </c>
      <c r="E2168" t="s">
        <v>10594</v>
      </c>
      <c r="F2168">
        <v>4.8</v>
      </c>
      <c r="G2168">
        <v>38</v>
      </c>
      <c r="H2168" t="s">
        <v>36</v>
      </c>
      <c r="I2168" t="s">
        <v>4844</v>
      </c>
      <c r="J2168">
        <v>4.7</v>
      </c>
      <c r="K2168">
        <v>240</v>
      </c>
      <c r="L2168" t="s">
        <v>4845</v>
      </c>
      <c r="M2168" t="s">
        <v>39</v>
      </c>
      <c r="N2168">
        <v>90505</v>
      </c>
      <c r="O2168" t="s">
        <v>53</v>
      </c>
      <c r="P2168">
        <v>4.9000000000000004</v>
      </c>
      <c r="Q2168">
        <v>4.8</v>
      </c>
      <c r="R2168">
        <v>4.9000000000000004</v>
      </c>
      <c r="S2168">
        <v>4.5999999999999996</v>
      </c>
      <c r="T2168">
        <v>4.9000000000000004</v>
      </c>
      <c r="U2168">
        <v>4.7</v>
      </c>
      <c r="V2168" t="s">
        <v>1712</v>
      </c>
      <c r="W2168" t="s">
        <v>505</v>
      </c>
      <c r="X2168" t="s">
        <v>55</v>
      </c>
      <c r="Y2168">
        <v>17</v>
      </c>
      <c r="Z2168">
        <v>23</v>
      </c>
      <c r="AA2168" t="s">
        <v>44</v>
      </c>
      <c r="AB2168" t="s">
        <v>45</v>
      </c>
      <c r="AC2168" t="s">
        <v>1740</v>
      </c>
      <c r="AD2168" t="s">
        <v>10595</v>
      </c>
      <c r="AE2168" t="s">
        <v>10596</v>
      </c>
      <c r="AF2168">
        <v>91271</v>
      </c>
    </row>
    <row r="2169" spans="1:32" x14ac:dyDescent="0.35">
      <c r="A2169">
        <v>2019</v>
      </c>
      <c r="B2169" t="s">
        <v>257</v>
      </c>
      <c r="C2169" t="s">
        <v>10597</v>
      </c>
      <c r="D2169" t="s">
        <v>34</v>
      </c>
      <c r="E2169" t="s">
        <v>3048</v>
      </c>
      <c r="F2169">
        <v>4.9000000000000004</v>
      </c>
      <c r="G2169">
        <v>8</v>
      </c>
      <c r="H2169" t="s">
        <v>36</v>
      </c>
      <c r="I2169" t="s">
        <v>10598</v>
      </c>
      <c r="J2169">
        <v>4.3</v>
      </c>
      <c r="K2169">
        <v>46</v>
      </c>
      <c r="L2169" t="s">
        <v>10599</v>
      </c>
      <c r="M2169" t="s">
        <v>39</v>
      </c>
      <c r="N2169">
        <v>92626</v>
      </c>
      <c r="O2169" t="s">
        <v>40</v>
      </c>
      <c r="P2169">
        <v>4.9000000000000004</v>
      </c>
      <c r="Q2169">
        <v>4.8</v>
      </c>
      <c r="R2169">
        <v>5</v>
      </c>
      <c r="S2169">
        <v>4.9000000000000004</v>
      </c>
      <c r="T2169">
        <v>5</v>
      </c>
      <c r="U2169">
        <v>5</v>
      </c>
      <c r="V2169" t="s">
        <v>10600</v>
      </c>
      <c r="W2169" t="s">
        <v>42</v>
      </c>
      <c r="X2169" t="s">
        <v>95</v>
      </c>
      <c r="Y2169">
        <v>24</v>
      </c>
      <c r="Z2169">
        <v>34</v>
      </c>
      <c r="AA2169" t="s">
        <v>44</v>
      </c>
      <c r="AB2169" t="s">
        <v>45</v>
      </c>
      <c r="AC2169" t="s">
        <v>219</v>
      </c>
      <c r="AD2169" t="s">
        <v>10601</v>
      </c>
      <c r="AE2169" t="s">
        <v>10602</v>
      </c>
      <c r="AF2169">
        <v>16241</v>
      </c>
    </row>
    <row r="2170" spans="1:32" x14ac:dyDescent="0.35">
      <c r="A2170">
        <v>2018</v>
      </c>
      <c r="B2170" t="s">
        <v>108</v>
      </c>
      <c r="C2170" t="s">
        <v>1881</v>
      </c>
      <c r="D2170" t="s">
        <v>634</v>
      </c>
      <c r="E2170" t="s">
        <v>10603</v>
      </c>
      <c r="F2170">
        <v>4.8</v>
      </c>
      <c r="G2170">
        <v>66</v>
      </c>
      <c r="H2170" t="s">
        <v>36</v>
      </c>
      <c r="I2170" t="s">
        <v>10604</v>
      </c>
      <c r="J2170">
        <v>4.8</v>
      </c>
      <c r="K2170">
        <v>5262</v>
      </c>
      <c r="L2170" t="s">
        <v>10605</v>
      </c>
      <c r="M2170" t="s">
        <v>39</v>
      </c>
      <c r="N2170">
        <v>92660</v>
      </c>
      <c r="O2170" t="s">
        <v>40</v>
      </c>
      <c r="P2170">
        <v>4.8</v>
      </c>
      <c r="Q2170">
        <v>4.9000000000000004</v>
      </c>
      <c r="R2170">
        <v>4.9000000000000004</v>
      </c>
      <c r="S2170">
        <v>4.7</v>
      </c>
      <c r="T2170">
        <v>4.9000000000000004</v>
      </c>
      <c r="U2170">
        <v>4.8</v>
      </c>
      <c r="V2170" t="s">
        <v>42</v>
      </c>
      <c r="W2170" t="s">
        <v>42</v>
      </c>
      <c r="X2170" t="s">
        <v>95</v>
      </c>
      <c r="Y2170">
        <v>24</v>
      </c>
      <c r="Z2170">
        <v>33</v>
      </c>
      <c r="AA2170" t="s">
        <v>44</v>
      </c>
      <c r="AB2170" t="s">
        <v>125</v>
      </c>
      <c r="AC2170" t="s">
        <v>219</v>
      </c>
      <c r="AD2170" t="s">
        <v>10606</v>
      </c>
      <c r="AE2170" t="s">
        <v>10607</v>
      </c>
      <c r="AF2170">
        <v>39903</v>
      </c>
    </row>
    <row r="2171" spans="1:32" x14ac:dyDescent="0.35">
      <c r="A2171">
        <v>2019</v>
      </c>
      <c r="B2171" t="s">
        <v>257</v>
      </c>
      <c r="C2171" t="s">
        <v>1183</v>
      </c>
      <c r="D2171" t="s">
        <v>1080</v>
      </c>
      <c r="E2171" t="s">
        <v>10608</v>
      </c>
      <c r="F2171">
        <v>4.9000000000000004</v>
      </c>
      <c r="G2171">
        <v>17</v>
      </c>
      <c r="H2171" t="s">
        <v>36</v>
      </c>
      <c r="I2171" t="s">
        <v>3931</v>
      </c>
      <c r="J2171">
        <v>4.8</v>
      </c>
      <c r="K2171">
        <v>315</v>
      </c>
      <c r="L2171" t="s">
        <v>3932</v>
      </c>
      <c r="M2171" t="s">
        <v>39</v>
      </c>
      <c r="N2171">
        <v>93650</v>
      </c>
      <c r="O2171" t="s">
        <v>53</v>
      </c>
      <c r="P2171">
        <v>4.9000000000000004</v>
      </c>
      <c r="Q2171">
        <v>4.9000000000000004</v>
      </c>
      <c r="R2171">
        <v>5</v>
      </c>
      <c r="S2171">
        <v>4.5999999999999996</v>
      </c>
      <c r="T2171">
        <v>5</v>
      </c>
      <c r="U2171">
        <v>4.8</v>
      </c>
      <c r="V2171" t="s">
        <v>1179</v>
      </c>
      <c r="W2171" t="s">
        <v>42</v>
      </c>
      <c r="X2171" t="s">
        <v>95</v>
      </c>
      <c r="Y2171">
        <v>21</v>
      </c>
      <c r="Z2171">
        <v>29</v>
      </c>
      <c r="AA2171" t="s">
        <v>44</v>
      </c>
      <c r="AB2171" t="s">
        <v>45</v>
      </c>
      <c r="AC2171" t="s">
        <v>264</v>
      </c>
      <c r="AD2171" t="s">
        <v>10609</v>
      </c>
      <c r="AE2171">
        <v>24056</v>
      </c>
      <c r="AF2171">
        <v>43431</v>
      </c>
    </row>
    <row r="2172" spans="1:32" x14ac:dyDescent="0.35">
      <c r="A2172">
        <v>2020</v>
      </c>
      <c r="B2172" t="s">
        <v>257</v>
      </c>
      <c r="C2172" t="s">
        <v>1435</v>
      </c>
      <c r="D2172" t="s">
        <v>1080</v>
      </c>
      <c r="E2172" t="s">
        <v>10610</v>
      </c>
      <c r="F2172">
        <v>4.7</v>
      </c>
      <c r="G2172">
        <v>53</v>
      </c>
      <c r="H2172" t="s">
        <v>36</v>
      </c>
      <c r="I2172" t="s">
        <v>10611</v>
      </c>
      <c r="J2172">
        <v>4.5999999999999996</v>
      </c>
      <c r="K2172">
        <v>1599</v>
      </c>
      <c r="L2172" t="s">
        <v>10612</v>
      </c>
      <c r="M2172" t="s">
        <v>74</v>
      </c>
      <c r="N2172">
        <v>89117</v>
      </c>
      <c r="O2172" t="s">
        <v>53</v>
      </c>
      <c r="P2172">
        <v>4.8</v>
      </c>
      <c r="Q2172">
        <v>4.8</v>
      </c>
      <c r="R2172">
        <v>4.8</v>
      </c>
      <c r="S2172">
        <v>4.4000000000000004</v>
      </c>
      <c r="T2172">
        <v>4.7</v>
      </c>
      <c r="U2172">
        <v>4.7</v>
      </c>
      <c r="V2172" t="s">
        <v>2423</v>
      </c>
      <c r="W2172" t="s">
        <v>77</v>
      </c>
      <c r="X2172" t="s">
        <v>95</v>
      </c>
      <c r="Y2172">
        <v>21</v>
      </c>
      <c r="Z2172">
        <v>26</v>
      </c>
      <c r="AA2172" t="s">
        <v>44</v>
      </c>
      <c r="AB2172" t="s">
        <v>45</v>
      </c>
      <c r="AC2172" t="s">
        <v>264</v>
      </c>
      <c r="AD2172" t="s">
        <v>10613</v>
      </c>
      <c r="AE2172" t="s">
        <v>10614</v>
      </c>
      <c r="AF2172">
        <v>31754</v>
      </c>
    </row>
    <row r="2173" spans="1:32" x14ac:dyDescent="0.35">
      <c r="A2173">
        <v>2017</v>
      </c>
      <c r="B2173" t="s">
        <v>69</v>
      </c>
      <c r="C2173" t="s">
        <v>844</v>
      </c>
      <c r="D2173" t="s">
        <v>34</v>
      </c>
      <c r="E2173" t="s">
        <v>10615</v>
      </c>
      <c r="F2173">
        <v>4.8</v>
      </c>
      <c r="G2173">
        <v>572</v>
      </c>
      <c r="H2173" t="s">
        <v>36</v>
      </c>
      <c r="I2173" t="s">
        <v>10616</v>
      </c>
      <c r="J2173">
        <v>4.8</v>
      </c>
      <c r="K2173">
        <v>999</v>
      </c>
      <c r="L2173" t="s">
        <v>10617</v>
      </c>
      <c r="M2173" t="s">
        <v>39</v>
      </c>
      <c r="N2173">
        <v>95051</v>
      </c>
      <c r="O2173" t="s">
        <v>53</v>
      </c>
      <c r="P2173">
        <v>4.8</v>
      </c>
      <c r="Q2173">
        <v>4.8</v>
      </c>
      <c r="R2173">
        <v>4.8</v>
      </c>
      <c r="S2173">
        <v>4.8</v>
      </c>
      <c r="T2173">
        <v>4.8</v>
      </c>
      <c r="U2173">
        <v>4.9000000000000004</v>
      </c>
      <c r="V2173" t="s">
        <v>317</v>
      </c>
      <c r="W2173" t="s">
        <v>77</v>
      </c>
      <c r="X2173" t="s">
        <v>43</v>
      </c>
      <c r="Y2173">
        <v>27</v>
      </c>
      <c r="Z2173">
        <v>36</v>
      </c>
      <c r="AA2173" t="s">
        <v>44</v>
      </c>
      <c r="AB2173" t="s">
        <v>78</v>
      </c>
      <c r="AC2173" t="s">
        <v>464</v>
      </c>
      <c r="AD2173" t="s">
        <v>10618</v>
      </c>
      <c r="AE2173" t="s">
        <v>10619</v>
      </c>
      <c r="AF2173">
        <v>40632</v>
      </c>
    </row>
    <row r="2174" spans="1:32" x14ac:dyDescent="0.35">
      <c r="A2174">
        <v>2015</v>
      </c>
      <c r="B2174" t="s">
        <v>108</v>
      </c>
      <c r="C2174" t="s">
        <v>10620</v>
      </c>
      <c r="D2174" t="s">
        <v>34</v>
      </c>
      <c r="E2174" t="s">
        <v>10621</v>
      </c>
      <c r="F2174">
        <v>4.9000000000000004</v>
      </c>
      <c r="G2174">
        <v>68</v>
      </c>
      <c r="H2174" t="s">
        <v>36</v>
      </c>
      <c r="I2174" t="s">
        <v>10622</v>
      </c>
      <c r="J2174">
        <v>4.7</v>
      </c>
      <c r="K2174">
        <v>2022</v>
      </c>
      <c r="L2174" t="s">
        <v>10623</v>
      </c>
      <c r="M2174" t="s">
        <v>39</v>
      </c>
      <c r="N2174">
        <v>94538</v>
      </c>
      <c r="O2174" t="s">
        <v>53</v>
      </c>
      <c r="P2174">
        <v>4.9000000000000004</v>
      </c>
      <c r="Q2174">
        <v>4.9000000000000004</v>
      </c>
      <c r="R2174">
        <v>4.9000000000000004</v>
      </c>
      <c r="S2174">
        <v>4.5999999999999996</v>
      </c>
      <c r="T2174">
        <v>4.9000000000000004</v>
      </c>
      <c r="U2174">
        <v>4.8</v>
      </c>
      <c r="V2174" t="s">
        <v>6634</v>
      </c>
      <c r="W2174" t="s">
        <v>77</v>
      </c>
      <c r="X2174" t="s">
        <v>124</v>
      </c>
      <c r="Y2174">
        <v>15</v>
      </c>
      <c r="Z2174">
        <v>23</v>
      </c>
      <c r="AA2174" t="s">
        <v>44</v>
      </c>
      <c r="AB2174" t="s">
        <v>113</v>
      </c>
      <c r="AC2174" t="s">
        <v>4430</v>
      </c>
      <c r="AD2174" t="s">
        <v>10624</v>
      </c>
      <c r="AE2174" t="s">
        <v>10625</v>
      </c>
      <c r="AF2174">
        <v>36525</v>
      </c>
    </row>
    <row r="2175" spans="1:32" x14ac:dyDescent="0.35">
      <c r="A2175">
        <v>2019</v>
      </c>
      <c r="B2175" t="s">
        <v>516</v>
      </c>
      <c r="C2175" t="s">
        <v>7166</v>
      </c>
      <c r="D2175" t="s">
        <v>34</v>
      </c>
      <c r="E2175" t="s">
        <v>10626</v>
      </c>
      <c r="F2175">
        <v>4.8</v>
      </c>
      <c r="G2175">
        <v>230</v>
      </c>
      <c r="H2175" t="s">
        <v>36</v>
      </c>
      <c r="I2175" t="s">
        <v>10627</v>
      </c>
      <c r="J2175">
        <v>2.7</v>
      </c>
      <c r="K2175">
        <v>18</v>
      </c>
      <c r="L2175" t="s">
        <v>10628</v>
      </c>
      <c r="M2175" t="s">
        <v>39</v>
      </c>
      <c r="N2175">
        <v>94544</v>
      </c>
      <c r="O2175" t="s">
        <v>53</v>
      </c>
      <c r="P2175">
        <v>4.8</v>
      </c>
      <c r="Q2175">
        <v>4.8</v>
      </c>
      <c r="R2175">
        <v>4.8</v>
      </c>
      <c r="S2175">
        <v>4.8</v>
      </c>
      <c r="T2175">
        <v>4.9000000000000004</v>
      </c>
      <c r="U2175">
        <v>4.8</v>
      </c>
      <c r="V2175" t="s">
        <v>521</v>
      </c>
      <c r="W2175" t="s">
        <v>42</v>
      </c>
      <c r="X2175" t="s">
        <v>43</v>
      </c>
      <c r="Y2175">
        <v>25</v>
      </c>
      <c r="Z2175">
        <v>31</v>
      </c>
      <c r="AA2175" t="s">
        <v>44</v>
      </c>
      <c r="AB2175" t="s">
        <v>151</v>
      </c>
      <c r="AC2175" t="s">
        <v>522</v>
      </c>
      <c r="AD2175" t="s">
        <v>10629</v>
      </c>
      <c r="AE2175">
        <v>22518</v>
      </c>
      <c r="AF2175">
        <v>34687</v>
      </c>
    </row>
    <row r="2176" spans="1:32" x14ac:dyDescent="0.35">
      <c r="A2176">
        <v>2020</v>
      </c>
      <c r="B2176" t="s">
        <v>409</v>
      </c>
      <c r="C2176" t="s">
        <v>4158</v>
      </c>
      <c r="D2176" t="s">
        <v>34</v>
      </c>
      <c r="E2176" t="s">
        <v>10630</v>
      </c>
      <c r="F2176">
        <v>4.8</v>
      </c>
      <c r="G2176">
        <v>150</v>
      </c>
      <c r="H2176" t="s">
        <v>36</v>
      </c>
      <c r="I2176" t="s">
        <v>10631</v>
      </c>
      <c r="J2176">
        <v>4.5</v>
      </c>
      <c r="K2176">
        <v>907</v>
      </c>
      <c r="L2176" t="s">
        <v>10632</v>
      </c>
      <c r="M2176" t="s">
        <v>39</v>
      </c>
      <c r="N2176">
        <v>95661</v>
      </c>
      <c r="O2176" t="s">
        <v>53</v>
      </c>
      <c r="P2176">
        <v>4.9000000000000004</v>
      </c>
      <c r="Q2176">
        <v>4.8</v>
      </c>
      <c r="R2176">
        <v>4.8</v>
      </c>
      <c r="S2176">
        <v>4.7</v>
      </c>
      <c r="T2176">
        <v>4.9000000000000004</v>
      </c>
      <c r="U2176">
        <v>4.8</v>
      </c>
      <c r="V2176" t="s">
        <v>566</v>
      </c>
      <c r="W2176" t="s">
        <v>77</v>
      </c>
      <c r="X2176" t="s">
        <v>55</v>
      </c>
      <c r="Y2176">
        <v>18</v>
      </c>
      <c r="Z2176">
        <v>25</v>
      </c>
      <c r="AA2176" t="s">
        <v>44</v>
      </c>
      <c r="AB2176" t="s">
        <v>45</v>
      </c>
      <c r="AC2176" t="s">
        <v>474</v>
      </c>
      <c r="AD2176" t="s">
        <v>10633</v>
      </c>
      <c r="AE2176" t="s">
        <v>10634</v>
      </c>
      <c r="AF2176">
        <v>22615</v>
      </c>
    </row>
    <row r="2177" spans="1:32" x14ac:dyDescent="0.35">
      <c r="A2177">
        <v>2021</v>
      </c>
      <c r="B2177" t="s">
        <v>409</v>
      </c>
      <c r="C2177" t="s">
        <v>1691</v>
      </c>
      <c r="D2177" t="s">
        <v>34</v>
      </c>
      <c r="E2177" t="s">
        <v>10635</v>
      </c>
      <c r="F2177">
        <v>4.7</v>
      </c>
      <c r="G2177">
        <v>58</v>
      </c>
      <c r="H2177" t="s">
        <v>36</v>
      </c>
      <c r="I2177" t="s">
        <v>133</v>
      </c>
      <c r="J2177">
        <v>4.3</v>
      </c>
      <c r="K2177">
        <v>1366</v>
      </c>
      <c r="L2177" t="s">
        <v>134</v>
      </c>
      <c r="M2177" t="s">
        <v>121</v>
      </c>
      <c r="N2177">
        <v>85015</v>
      </c>
      <c r="O2177" t="s">
        <v>40</v>
      </c>
      <c r="P2177">
        <v>4.7</v>
      </c>
      <c r="Q2177">
        <v>4.7</v>
      </c>
      <c r="R2177">
        <v>4.7</v>
      </c>
      <c r="S2177">
        <v>4.5</v>
      </c>
      <c r="T2177">
        <v>4.7</v>
      </c>
      <c r="U2177">
        <v>4.7</v>
      </c>
      <c r="V2177" t="s">
        <v>65</v>
      </c>
      <c r="W2177" t="s">
        <v>42</v>
      </c>
      <c r="X2177" t="s">
        <v>95</v>
      </c>
      <c r="Y2177">
        <v>19</v>
      </c>
      <c r="Z2177">
        <v>26</v>
      </c>
      <c r="AA2177" t="s">
        <v>44</v>
      </c>
      <c r="AB2177" t="s">
        <v>45</v>
      </c>
      <c r="AC2177" t="s">
        <v>474</v>
      </c>
      <c r="AD2177" t="s">
        <v>10636</v>
      </c>
      <c r="AE2177" t="s">
        <v>10637</v>
      </c>
      <c r="AF2177">
        <v>10204</v>
      </c>
    </row>
    <row r="2178" spans="1:32" x14ac:dyDescent="0.35">
      <c r="A2178">
        <v>2021</v>
      </c>
      <c r="B2178" t="s">
        <v>32</v>
      </c>
      <c r="C2178" t="s">
        <v>2802</v>
      </c>
      <c r="D2178" t="s">
        <v>793</v>
      </c>
      <c r="E2178" t="s">
        <v>8327</v>
      </c>
      <c r="F2178">
        <v>4.8</v>
      </c>
      <c r="G2178">
        <v>85</v>
      </c>
      <c r="H2178" t="s">
        <v>36</v>
      </c>
      <c r="I2178" t="s">
        <v>1356</v>
      </c>
      <c r="J2178">
        <v>4.5999999999999996</v>
      </c>
      <c r="K2178">
        <v>1811</v>
      </c>
      <c r="L2178" t="s">
        <v>1357</v>
      </c>
      <c r="M2178" t="s">
        <v>121</v>
      </c>
      <c r="N2178">
        <v>85260</v>
      </c>
      <c r="O2178" t="s">
        <v>40</v>
      </c>
      <c r="P2178">
        <v>4.8</v>
      </c>
      <c r="Q2178">
        <v>4.8</v>
      </c>
      <c r="R2178">
        <v>4.5999999999999996</v>
      </c>
      <c r="S2178">
        <v>4.7</v>
      </c>
      <c r="T2178">
        <v>4.9000000000000004</v>
      </c>
      <c r="U2178">
        <v>4.9000000000000004</v>
      </c>
      <c r="V2178" s="1" t="s">
        <v>8328</v>
      </c>
      <c r="W2178" t="s">
        <v>1825</v>
      </c>
      <c r="X2178" t="s">
        <v>95</v>
      </c>
      <c r="Y2178">
        <v>20</v>
      </c>
      <c r="Z2178">
        <v>23</v>
      </c>
      <c r="AA2178" t="s">
        <v>44</v>
      </c>
      <c r="AB2178" t="s">
        <v>151</v>
      </c>
      <c r="AC2178" t="s">
        <v>2806</v>
      </c>
      <c r="AD2178" t="s">
        <v>8329</v>
      </c>
      <c r="AE2178" s="1" t="s">
        <v>8330</v>
      </c>
      <c r="AF2178">
        <v>17448</v>
      </c>
    </row>
    <row r="2179" spans="1:32" x14ac:dyDescent="0.35">
      <c r="A2179">
        <v>2019</v>
      </c>
      <c r="B2179" t="s">
        <v>81</v>
      </c>
      <c r="C2179" t="s">
        <v>5794</v>
      </c>
      <c r="D2179" t="s">
        <v>34</v>
      </c>
      <c r="E2179" t="s">
        <v>10638</v>
      </c>
      <c r="F2179">
        <v>4.8</v>
      </c>
      <c r="G2179">
        <v>102</v>
      </c>
      <c r="H2179" t="s">
        <v>36</v>
      </c>
      <c r="I2179" t="s">
        <v>4880</v>
      </c>
      <c r="J2179">
        <v>4.7</v>
      </c>
      <c r="K2179">
        <v>643</v>
      </c>
      <c r="L2179" t="s">
        <v>4881</v>
      </c>
      <c r="M2179" t="s">
        <v>797</v>
      </c>
      <c r="N2179">
        <v>80111</v>
      </c>
      <c r="O2179" t="s">
        <v>53</v>
      </c>
      <c r="P2179">
        <v>4.8</v>
      </c>
      <c r="Q2179">
        <v>4.8</v>
      </c>
      <c r="R2179">
        <v>4.8</v>
      </c>
      <c r="S2179">
        <v>4.5999999999999996</v>
      </c>
      <c r="T2179">
        <v>4.9000000000000004</v>
      </c>
      <c r="U2179">
        <v>4.8</v>
      </c>
      <c r="V2179" t="s">
        <v>4224</v>
      </c>
      <c r="W2179" t="s">
        <v>42</v>
      </c>
      <c r="X2179" t="s">
        <v>124</v>
      </c>
      <c r="Y2179">
        <v>19</v>
      </c>
      <c r="Z2179">
        <v>26</v>
      </c>
      <c r="AA2179" t="s">
        <v>44</v>
      </c>
      <c r="AB2179" t="s">
        <v>45</v>
      </c>
      <c r="AC2179" t="s">
        <v>46</v>
      </c>
      <c r="AD2179" t="s">
        <v>10639</v>
      </c>
      <c r="AE2179" t="s">
        <v>10640</v>
      </c>
      <c r="AF2179">
        <v>45339</v>
      </c>
    </row>
    <row r="2180" spans="1:32" x14ac:dyDescent="0.35">
      <c r="A2180">
        <v>2019</v>
      </c>
      <c r="B2180" t="s">
        <v>108</v>
      </c>
      <c r="C2180" t="s">
        <v>6828</v>
      </c>
      <c r="D2180" t="s">
        <v>34</v>
      </c>
      <c r="E2180" t="s">
        <v>2988</v>
      </c>
      <c r="F2180">
        <v>4.0999999999999996</v>
      </c>
      <c r="G2180">
        <v>17</v>
      </c>
      <c r="H2180" t="s">
        <v>36</v>
      </c>
      <c r="I2180" t="s">
        <v>4480</v>
      </c>
      <c r="J2180">
        <v>4.8</v>
      </c>
      <c r="K2180">
        <v>896</v>
      </c>
      <c r="L2180" t="s">
        <v>4481</v>
      </c>
      <c r="M2180" t="s">
        <v>797</v>
      </c>
      <c r="N2180">
        <v>80111</v>
      </c>
      <c r="O2180" t="s">
        <v>53</v>
      </c>
      <c r="P2180">
        <v>3.9</v>
      </c>
      <c r="Q2180">
        <v>4</v>
      </c>
      <c r="R2180">
        <v>4.0999999999999996</v>
      </c>
      <c r="S2180">
        <v>3.9</v>
      </c>
      <c r="T2180">
        <v>4.5</v>
      </c>
      <c r="U2180">
        <v>4.3</v>
      </c>
      <c r="V2180" t="s">
        <v>743</v>
      </c>
      <c r="W2180" t="s">
        <v>42</v>
      </c>
      <c r="X2180" t="s">
        <v>124</v>
      </c>
      <c r="Y2180">
        <v>24</v>
      </c>
      <c r="Z2180">
        <v>32</v>
      </c>
      <c r="AA2180" t="s">
        <v>512</v>
      </c>
      <c r="AB2180" t="s">
        <v>294</v>
      </c>
      <c r="AC2180" t="s">
        <v>6585</v>
      </c>
      <c r="AD2180" t="s">
        <v>10641</v>
      </c>
      <c r="AE2180" t="s">
        <v>10642</v>
      </c>
      <c r="AF2180">
        <v>17123</v>
      </c>
    </row>
    <row r="2181" spans="1:32" x14ac:dyDescent="0.35">
      <c r="A2181">
        <v>2020</v>
      </c>
      <c r="B2181" t="s">
        <v>69</v>
      </c>
      <c r="C2181" t="s">
        <v>1537</v>
      </c>
      <c r="D2181" t="s">
        <v>400</v>
      </c>
      <c r="E2181" t="s">
        <v>10643</v>
      </c>
      <c r="F2181">
        <v>4.8</v>
      </c>
      <c r="G2181">
        <v>269</v>
      </c>
      <c r="H2181" t="s">
        <v>36</v>
      </c>
      <c r="I2181" t="s">
        <v>10644</v>
      </c>
      <c r="J2181">
        <v>4.5999999999999996</v>
      </c>
      <c r="K2181">
        <v>143</v>
      </c>
      <c r="L2181" t="s">
        <v>10645</v>
      </c>
      <c r="M2181" t="s">
        <v>243</v>
      </c>
      <c r="N2181">
        <v>98134</v>
      </c>
      <c r="O2181" t="s">
        <v>53</v>
      </c>
      <c r="P2181">
        <v>4.9000000000000004</v>
      </c>
      <c r="Q2181">
        <v>4.8</v>
      </c>
      <c r="R2181">
        <v>4.8</v>
      </c>
      <c r="S2181">
        <v>4.8</v>
      </c>
      <c r="T2181">
        <v>4.9000000000000004</v>
      </c>
      <c r="U2181">
        <v>4.9000000000000004</v>
      </c>
      <c r="V2181" t="s">
        <v>2116</v>
      </c>
      <c r="W2181" t="s">
        <v>42</v>
      </c>
      <c r="X2181" t="s">
        <v>124</v>
      </c>
      <c r="Y2181">
        <v>27</v>
      </c>
      <c r="Z2181">
        <v>32</v>
      </c>
      <c r="AA2181" t="s">
        <v>44</v>
      </c>
      <c r="AB2181" t="s">
        <v>78</v>
      </c>
      <c r="AC2181" t="s">
        <v>79</v>
      </c>
      <c r="AD2181" t="s">
        <v>10646</v>
      </c>
      <c r="AE2181" t="s">
        <v>10647</v>
      </c>
      <c r="AF2181">
        <v>19352</v>
      </c>
    </row>
    <row r="2182" spans="1:32" x14ac:dyDescent="0.35">
      <c r="A2182">
        <v>2015</v>
      </c>
      <c r="B2182" t="s">
        <v>213</v>
      </c>
      <c r="C2182" t="s">
        <v>7914</v>
      </c>
      <c r="D2182" t="s">
        <v>34</v>
      </c>
      <c r="E2182" t="s">
        <v>7915</v>
      </c>
      <c r="F2182">
        <v>4.7</v>
      </c>
      <c r="G2182">
        <v>63</v>
      </c>
      <c r="H2182" t="s">
        <v>36</v>
      </c>
      <c r="I2182" t="s">
        <v>7916</v>
      </c>
      <c r="J2182">
        <v>3</v>
      </c>
      <c r="K2182">
        <v>4</v>
      </c>
      <c r="L2182" t="s">
        <v>7917</v>
      </c>
      <c r="M2182" t="s">
        <v>243</v>
      </c>
      <c r="N2182">
        <v>98005</v>
      </c>
      <c r="O2182" t="s">
        <v>94</v>
      </c>
      <c r="P2182">
        <v>4.8</v>
      </c>
      <c r="Q2182">
        <v>4.7</v>
      </c>
      <c r="R2182">
        <v>4.8</v>
      </c>
      <c r="S2182">
        <v>4.7</v>
      </c>
      <c r="T2182">
        <v>4.5999999999999996</v>
      </c>
      <c r="U2182">
        <v>4.8</v>
      </c>
      <c r="V2182" t="s">
        <v>4667</v>
      </c>
      <c r="W2182" t="s">
        <v>1010</v>
      </c>
      <c r="X2182" t="s">
        <v>124</v>
      </c>
      <c r="Y2182">
        <v>18</v>
      </c>
      <c r="Z2182">
        <v>27</v>
      </c>
      <c r="AA2182" t="s">
        <v>44</v>
      </c>
      <c r="AB2182" t="s">
        <v>151</v>
      </c>
      <c r="AC2182" t="s">
        <v>607</v>
      </c>
      <c r="AD2182" t="s">
        <v>7918</v>
      </c>
      <c r="AE2182" t="s">
        <v>7919</v>
      </c>
      <c r="AF2182">
        <v>86876</v>
      </c>
    </row>
    <row r="2183" spans="1:32" x14ac:dyDescent="0.35">
      <c r="A2183">
        <v>2022</v>
      </c>
      <c r="B2183" t="s">
        <v>585</v>
      </c>
      <c r="C2183" t="s">
        <v>10648</v>
      </c>
      <c r="D2183" t="s">
        <v>34</v>
      </c>
      <c r="E2183" t="s">
        <v>10649</v>
      </c>
      <c r="F2183">
        <v>4.9000000000000004</v>
      </c>
      <c r="G2183">
        <v>1</v>
      </c>
      <c r="H2183" t="s">
        <v>36</v>
      </c>
      <c r="I2183" t="s">
        <v>10650</v>
      </c>
      <c r="J2183">
        <v>5</v>
      </c>
      <c r="K2183">
        <v>3</v>
      </c>
      <c r="L2183" t="s">
        <v>10651</v>
      </c>
      <c r="M2183" t="s">
        <v>271</v>
      </c>
      <c r="N2183">
        <v>78006</v>
      </c>
      <c r="O2183" t="s">
        <v>75</v>
      </c>
      <c r="P2183">
        <v>5</v>
      </c>
      <c r="Q2183">
        <v>5</v>
      </c>
      <c r="R2183">
        <v>5</v>
      </c>
      <c r="S2183">
        <v>4</v>
      </c>
      <c r="T2183">
        <v>5</v>
      </c>
      <c r="U2183">
        <v>5</v>
      </c>
      <c r="V2183" t="s">
        <v>8691</v>
      </c>
      <c r="W2183" t="s">
        <v>42</v>
      </c>
      <c r="X2183" t="s">
        <v>95</v>
      </c>
      <c r="Y2183">
        <v>15</v>
      </c>
      <c r="Z2183">
        <v>18</v>
      </c>
      <c r="AA2183" t="s">
        <v>44</v>
      </c>
      <c r="AB2183" t="s">
        <v>294</v>
      </c>
      <c r="AC2183" t="s">
        <v>10652</v>
      </c>
      <c r="AD2183" t="s">
        <v>10653</v>
      </c>
      <c r="AE2183" t="s">
        <v>10654</v>
      </c>
      <c r="AF2183">
        <v>597</v>
      </c>
    </row>
    <row r="2184" spans="1:32" x14ac:dyDescent="0.35">
      <c r="A2184">
        <v>2019</v>
      </c>
      <c r="B2184" t="s">
        <v>257</v>
      </c>
      <c r="C2184" t="s">
        <v>1079</v>
      </c>
      <c r="D2184" t="s">
        <v>1080</v>
      </c>
      <c r="E2184" t="s">
        <v>10655</v>
      </c>
      <c r="F2184">
        <v>4.7</v>
      </c>
      <c r="G2184">
        <v>55</v>
      </c>
      <c r="H2184" t="s">
        <v>36</v>
      </c>
      <c r="I2184" t="s">
        <v>1945</v>
      </c>
      <c r="J2184">
        <v>4.5</v>
      </c>
      <c r="K2184">
        <v>955</v>
      </c>
      <c r="L2184" t="s">
        <v>1946</v>
      </c>
      <c r="M2184" t="s">
        <v>271</v>
      </c>
      <c r="N2184">
        <v>78249</v>
      </c>
      <c r="O2184" t="s">
        <v>94</v>
      </c>
      <c r="P2184">
        <v>5</v>
      </c>
      <c r="Q2184">
        <v>4.9000000000000004</v>
      </c>
      <c r="R2184">
        <v>4.9000000000000004</v>
      </c>
      <c r="S2184">
        <v>4.4000000000000004</v>
      </c>
      <c r="T2184">
        <v>4.7</v>
      </c>
      <c r="U2184">
        <v>4.5999999999999996</v>
      </c>
      <c r="V2184" t="s">
        <v>5693</v>
      </c>
      <c r="W2184" t="s">
        <v>2893</v>
      </c>
      <c r="X2184" t="s">
        <v>124</v>
      </c>
      <c r="Y2184">
        <v>20</v>
      </c>
      <c r="Z2184">
        <v>26</v>
      </c>
      <c r="AA2184" t="s">
        <v>44</v>
      </c>
      <c r="AB2184" t="s">
        <v>45</v>
      </c>
      <c r="AC2184" t="s">
        <v>264</v>
      </c>
      <c r="AD2184" t="s">
        <v>10656</v>
      </c>
      <c r="AE2184" t="s">
        <v>10657</v>
      </c>
      <c r="AF2184">
        <v>39916</v>
      </c>
    </row>
    <row r="2185" spans="1:32" x14ac:dyDescent="0.35">
      <c r="A2185">
        <v>2019</v>
      </c>
      <c r="B2185" t="s">
        <v>257</v>
      </c>
      <c r="C2185" t="s">
        <v>1183</v>
      </c>
      <c r="D2185" t="s">
        <v>34</v>
      </c>
      <c r="E2185" t="s">
        <v>10658</v>
      </c>
      <c r="F2185">
        <v>4.9000000000000004</v>
      </c>
      <c r="G2185">
        <v>17</v>
      </c>
      <c r="H2185" t="s">
        <v>36</v>
      </c>
      <c r="I2185" t="s">
        <v>9956</v>
      </c>
      <c r="J2185">
        <v>3.9</v>
      </c>
      <c r="K2185">
        <v>60</v>
      </c>
      <c r="L2185" t="s">
        <v>9957</v>
      </c>
      <c r="M2185" t="s">
        <v>271</v>
      </c>
      <c r="N2185">
        <v>76051</v>
      </c>
      <c r="O2185" t="s">
        <v>53</v>
      </c>
      <c r="P2185">
        <v>4.9000000000000004</v>
      </c>
      <c r="Q2185">
        <v>4.9000000000000004</v>
      </c>
      <c r="R2185">
        <v>5</v>
      </c>
      <c r="S2185">
        <v>4.5999999999999996</v>
      </c>
      <c r="T2185">
        <v>5</v>
      </c>
      <c r="U2185">
        <v>4.8</v>
      </c>
      <c r="V2185" t="s">
        <v>1179</v>
      </c>
      <c r="W2185" t="s">
        <v>42</v>
      </c>
      <c r="X2185" t="s">
        <v>95</v>
      </c>
      <c r="Y2185">
        <v>21</v>
      </c>
      <c r="Z2185">
        <v>29</v>
      </c>
      <c r="AA2185" t="s">
        <v>44</v>
      </c>
      <c r="AB2185" t="s">
        <v>45</v>
      </c>
      <c r="AC2185" t="s">
        <v>264</v>
      </c>
      <c r="AD2185" t="s">
        <v>10659</v>
      </c>
      <c r="AE2185">
        <v>5145158</v>
      </c>
      <c r="AF2185">
        <v>27222</v>
      </c>
    </row>
    <row r="2186" spans="1:32" x14ac:dyDescent="0.35">
      <c r="A2186">
        <v>2020</v>
      </c>
      <c r="B2186" t="s">
        <v>81</v>
      </c>
      <c r="C2186" t="s">
        <v>2234</v>
      </c>
      <c r="D2186" t="s">
        <v>34</v>
      </c>
      <c r="E2186" t="s">
        <v>10660</v>
      </c>
      <c r="F2186">
        <v>4.9000000000000004</v>
      </c>
      <c r="G2186">
        <v>22</v>
      </c>
      <c r="H2186" t="s">
        <v>36</v>
      </c>
      <c r="I2186" t="s">
        <v>10661</v>
      </c>
      <c r="J2186">
        <v>4</v>
      </c>
      <c r="K2186">
        <v>48</v>
      </c>
      <c r="L2186" t="s">
        <v>10662</v>
      </c>
      <c r="M2186" t="s">
        <v>271</v>
      </c>
      <c r="N2186">
        <v>75209</v>
      </c>
      <c r="O2186" t="s">
        <v>53</v>
      </c>
      <c r="P2186">
        <v>5</v>
      </c>
      <c r="Q2186">
        <v>4.9000000000000004</v>
      </c>
      <c r="R2186">
        <v>4.9000000000000004</v>
      </c>
      <c r="S2186">
        <v>4.8</v>
      </c>
      <c r="T2186">
        <v>5</v>
      </c>
      <c r="U2186">
        <v>5</v>
      </c>
      <c r="V2186" t="s">
        <v>42</v>
      </c>
      <c r="W2186" t="s">
        <v>42</v>
      </c>
      <c r="X2186" t="s">
        <v>55</v>
      </c>
      <c r="Y2186">
        <v>15</v>
      </c>
      <c r="Z2186">
        <v>19</v>
      </c>
      <c r="AA2186" t="s">
        <v>44</v>
      </c>
      <c r="AB2186" t="s">
        <v>151</v>
      </c>
      <c r="AC2186" t="s">
        <v>1134</v>
      </c>
      <c r="AD2186" t="s">
        <v>10663</v>
      </c>
      <c r="AE2186" t="s">
        <v>10664</v>
      </c>
      <c r="AF2186">
        <v>15157</v>
      </c>
    </row>
    <row r="2187" spans="1:32" x14ac:dyDescent="0.35">
      <c r="A2187">
        <v>2019</v>
      </c>
      <c r="B2187" t="s">
        <v>516</v>
      </c>
      <c r="C2187" t="s">
        <v>517</v>
      </c>
      <c r="D2187" t="s">
        <v>34</v>
      </c>
      <c r="E2187" t="s">
        <v>232</v>
      </c>
      <c r="F2187">
        <v>4.8</v>
      </c>
      <c r="G2187">
        <v>230</v>
      </c>
      <c r="H2187" t="s">
        <v>36</v>
      </c>
      <c r="I2187" t="s">
        <v>10665</v>
      </c>
      <c r="J2187">
        <v>4.2</v>
      </c>
      <c r="K2187">
        <v>45</v>
      </c>
      <c r="L2187" t="s">
        <v>10666</v>
      </c>
      <c r="M2187" t="s">
        <v>271</v>
      </c>
      <c r="N2187">
        <v>75252</v>
      </c>
      <c r="O2187" t="s">
        <v>53</v>
      </c>
      <c r="P2187">
        <v>4.8</v>
      </c>
      <c r="Q2187">
        <v>4.8</v>
      </c>
      <c r="R2187">
        <v>4.8</v>
      </c>
      <c r="S2187">
        <v>4.8</v>
      </c>
      <c r="T2187">
        <v>4.9000000000000004</v>
      </c>
      <c r="U2187">
        <v>4.8</v>
      </c>
      <c r="V2187" t="s">
        <v>4591</v>
      </c>
      <c r="W2187" t="s">
        <v>42</v>
      </c>
      <c r="X2187" t="s">
        <v>43</v>
      </c>
      <c r="Y2187">
        <v>25</v>
      </c>
      <c r="Z2187">
        <v>31</v>
      </c>
      <c r="AA2187" t="s">
        <v>44</v>
      </c>
      <c r="AB2187" t="s">
        <v>151</v>
      </c>
      <c r="AC2187" t="s">
        <v>522</v>
      </c>
      <c r="AD2187" t="s">
        <v>10667</v>
      </c>
      <c r="AE2187">
        <v>3271</v>
      </c>
      <c r="AF2187">
        <v>13602</v>
      </c>
    </row>
    <row r="2188" spans="1:32" x14ac:dyDescent="0.35">
      <c r="A2188">
        <v>2020</v>
      </c>
      <c r="B2188" t="s">
        <v>60</v>
      </c>
      <c r="C2188" t="s">
        <v>61</v>
      </c>
      <c r="D2188" t="s">
        <v>34</v>
      </c>
      <c r="E2188" t="s">
        <v>10668</v>
      </c>
      <c r="F2188">
        <v>4.8</v>
      </c>
      <c r="G2188">
        <v>201</v>
      </c>
      <c r="H2188" t="s">
        <v>36</v>
      </c>
      <c r="I2188" t="s">
        <v>10669</v>
      </c>
      <c r="J2188">
        <v>4.4000000000000004</v>
      </c>
      <c r="K2188">
        <v>81</v>
      </c>
      <c r="L2188" t="s">
        <v>10670</v>
      </c>
      <c r="M2188" t="s">
        <v>271</v>
      </c>
      <c r="N2188">
        <v>75087</v>
      </c>
      <c r="O2188" t="s">
        <v>40</v>
      </c>
      <c r="P2188">
        <v>4.9000000000000004</v>
      </c>
      <c r="Q2188">
        <v>4.9000000000000004</v>
      </c>
      <c r="R2188">
        <v>4.8</v>
      </c>
      <c r="S2188">
        <v>4.5999999999999996</v>
      </c>
      <c r="T2188">
        <v>4.8</v>
      </c>
      <c r="U2188">
        <v>4.7</v>
      </c>
      <c r="V2188" t="s">
        <v>10671</v>
      </c>
      <c r="W2188" t="s">
        <v>42</v>
      </c>
      <c r="X2188" t="s">
        <v>95</v>
      </c>
      <c r="Y2188">
        <v>20</v>
      </c>
      <c r="Z2188">
        <v>25</v>
      </c>
      <c r="AA2188" t="s">
        <v>44</v>
      </c>
      <c r="AB2188" t="s">
        <v>45</v>
      </c>
      <c r="AC2188" t="s">
        <v>66</v>
      </c>
      <c r="AD2188" t="s">
        <v>10672</v>
      </c>
      <c r="AE2188" t="s">
        <v>10673</v>
      </c>
      <c r="AF2188">
        <v>45335</v>
      </c>
    </row>
    <row r="2189" spans="1:32" x14ac:dyDescent="0.35">
      <c r="A2189">
        <v>2005</v>
      </c>
      <c r="B2189" t="s">
        <v>516</v>
      </c>
      <c r="C2189" t="s">
        <v>10674</v>
      </c>
      <c r="D2189" t="s">
        <v>34</v>
      </c>
      <c r="E2189" t="s">
        <v>10291</v>
      </c>
      <c r="F2189">
        <v>4.4000000000000004</v>
      </c>
      <c r="G2189">
        <v>23</v>
      </c>
      <c r="H2189" t="s">
        <v>36</v>
      </c>
      <c r="I2189" t="s">
        <v>4951</v>
      </c>
      <c r="J2189">
        <v>2.9</v>
      </c>
      <c r="K2189">
        <v>34</v>
      </c>
      <c r="L2189" t="s">
        <v>4952</v>
      </c>
      <c r="M2189" t="s">
        <v>806</v>
      </c>
      <c r="N2189">
        <v>74008</v>
      </c>
      <c r="O2189" t="s">
        <v>40</v>
      </c>
      <c r="P2189">
        <v>4.5999999999999996</v>
      </c>
      <c r="Q2189">
        <v>4.0999999999999996</v>
      </c>
      <c r="R2189">
        <v>4.3</v>
      </c>
      <c r="S2189">
        <v>4.4000000000000004</v>
      </c>
      <c r="T2189">
        <v>4.4000000000000004</v>
      </c>
      <c r="U2189">
        <v>4.7</v>
      </c>
      <c r="V2189" t="s">
        <v>721</v>
      </c>
      <c r="W2189" t="s">
        <v>10675</v>
      </c>
      <c r="X2189" t="s">
        <v>55</v>
      </c>
      <c r="Y2189">
        <v>19</v>
      </c>
      <c r="Z2189">
        <v>22</v>
      </c>
      <c r="AA2189" t="s">
        <v>44</v>
      </c>
      <c r="AB2189" t="s">
        <v>198</v>
      </c>
      <c r="AC2189" t="s">
        <v>10676</v>
      </c>
      <c r="AD2189" t="s">
        <v>10677</v>
      </c>
      <c r="AE2189" t="s">
        <v>10678</v>
      </c>
      <c r="AF2189">
        <v>106482</v>
      </c>
    </row>
    <row r="2190" spans="1:32" x14ac:dyDescent="0.35">
      <c r="A2190">
        <v>2019</v>
      </c>
      <c r="B2190" t="s">
        <v>48</v>
      </c>
      <c r="C2190" t="s">
        <v>1024</v>
      </c>
      <c r="D2190" t="s">
        <v>34</v>
      </c>
      <c r="E2190" t="s">
        <v>10679</v>
      </c>
      <c r="F2190">
        <v>4.8</v>
      </c>
      <c r="G2190">
        <v>425</v>
      </c>
      <c r="H2190" t="s">
        <v>36</v>
      </c>
      <c r="I2190" t="s">
        <v>10680</v>
      </c>
      <c r="J2190">
        <v>4.7</v>
      </c>
      <c r="K2190">
        <v>53</v>
      </c>
      <c r="L2190" t="s">
        <v>10681</v>
      </c>
      <c r="M2190" t="s">
        <v>1489</v>
      </c>
      <c r="N2190">
        <v>57401</v>
      </c>
      <c r="O2190" t="s">
        <v>40</v>
      </c>
      <c r="P2190">
        <v>4.9000000000000004</v>
      </c>
      <c r="Q2190">
        <v>4.8</v>
      </c>
      <c r="R2190">
        <v>4.8</v>
      </c>
      <c r="S2190">
        <v>4.5999999999999996</v>
      </c>
      <c r="T2190">
        <v>4.8</v>
      </c>
      <c r="U2190">
        <v>4.7</v>
      </c>
      <c r="V2190" t="s">
        <v>10243</v>
      </c>
      <c r="W2190" t="s">
        <v>2656</v>
      </c>
      <c r="X2190" t="s">
        <v>55</v>
      </c>
      <c r="Y2190">
        <v>18</v>
      </c>
      <c r="Z2190">
        <v>23</v>
      </c>
      <c r="AA2190" t="s">
        <v>512</v>
      </c>
      <c r="AB2190" t="s">
        <v>151</v>
      </c>
      <c r="AC2190" t="s">
        <v>2390</v>
      </c>
      <c r="AD2190" t="s">
        <v>10682</v>
      </c>
      <c r="AE2190">
        <v>91176</v>
      </c>
      <c r="AF2190">
        <v>35447</v>
      </c>
    </row>
    <row r="2191" spans="1:32" x14ac:dyDescent="0.35">
      <c r="A2191">
        <v>2017</v>
      </c>
      <c r="B2191" t="s">
        <v>48</v>
      </c>
      <c r="C2191" t="s">
        <v>7130</v>
      </c>
      <c r="D2191" t="s">
        <v>34</v>
      </c>
      <c r="E2191" t="s">
        <v>1543</v>
      </c>
      <c r="F2191">
        <v>4.8</v>
      </c>
      <c r="G2191">
        <v>51</v>
      </c>
      <c r="H2191" t="s">
        <v>36</v>
      </c>
      <c r="I2191" t="s">
        <v>10683</v>
      </c>
      <c r="J2191">
        <v>3.7</v>
      </c>
      <c r="K2191">
        <v>3</v>
      </c>
      <c r="L2191" t="s">
        <v>10684</v>
      </c>
      <c r="M2191" t="s">
        <v>271</v>
      </c>
      <c r="N2191">
        <v>77449</v>
      </c>
      <c r="O2191" t="s">
        <v>94</v>
      </c>
      <c r="P2191">
        <v>4.9000000000000004</v>
      </c>
      <c r="Q2191">
        <v>4.5999999999999996</v>
      </c>
      <c r="R2191">
        <v>4.8</v>
      </c>
      <c r="S2191">
        <v>4.5999999999999996</v>
      </c>
      <c r="T2191">
        <v>4.7</v>
      </c>
      <c r="U2191">
        <v>4.8</v>
      </c>
      <c r="V2191" t="s">
        <v>42</v>
      </c>
      <c r="W2191" t="s">
        <v>42</v>
      </c>
      <c r="X2191" t="s">
        <v>95</v>
      </c>
      <c r="Y2191">
        <v>15</v>
      </c>
      <c r="Z2191">
        <v>20</v>
      </c>
      <c r="AA2191" t="s">
        <v>44</v>
      </c>
      <c r="AB2191" t="s">
        <v>151</v>
      </c>
      <c r="AC2191" t="s">
        <v>1365</v>
      </c>
      <c r="AD2191" t="s">
        <v>10685</v>
      </c>
      <c r="AE2191">
        <v>22983658</v>
      </c>
      <c r="AF2191">
        <v>48060</v>
      </c>
    </row>
    <row r="2192" spans="1:32" x14ac:dyDescent="0.35">
      <c r="A2192">
        <v>2015</v>
      </c>
      <c r="B2192" t="s">
        <v>213</v>
      </c>
      <c r="C2192" t="s">
        <v>7914</v>
      </c>
      <c r="D2192" t="s">
        <v>34</v>
      </c>
      <c r="E2192" t="s">
        <v>10686</v>
      </c>
      <c r="F2192">
        <v>4.7</v>
      </c>
      <c r="G2192">
        <v>63</v>
      </c>
      <c r="H2192" t="s">
        <v>36</v>
      </c>
      <c r="I2192" t="s">
        <v>6286</v>
      </c>
      <c r="J2192">
        <v>4.3</v>
      </c>
      <c r="K2192">
        <v>150</v>
      </c>
      <c r="L2192" t="s">
        <v>6287</v>
      </c>
      <c r="M2192" t="s">
        <v>271</v>
      </c>
      <c r="N2192">
        <v>77450</v>
      </c>
      <c r="O2192" t="s">
        <v>53</v>
      </c>
      <c r="P2192">
        <v>4.8</v>
      </c>
      <c r="Q2192">
        <v>4.7</v>
      </c>
      <c r="R2192">
        <v>4.8</v>
      </c>
      <c r="S2192">
        <v>4.7</v>
      </c>
      <c r="T2192">
        <v>4.5999999999999996</v>
      </c>
      <c r="U2192">
        <v>4.8</v>
      </c>
      <c r="V2192" t="s">
        <v>10687</v>
      </c>
      <c r="W2192" t="s">
        <v>77</v>
      </c>
      <c r="X2192" t="s">
        <v>43</v>
      </c>
      <c r="Y2192">
        <v>20</v>
      </c>
      <c r="Z2192">
        <v>28</v>
      </c>
      <c r="AA2192" t="s">
        <v>44</v>
      </c>
      <c r="AB2192" t="s">
        <v>151</v>
      </c>
      <c r="AC2192" t="s">
        <v>126</v>
      </c>
      <c r="AD2192" t="s">
        <v>10688</v>
      </c>
      <c r="AE2192" t="s">
        <v>10689</v>
      </c>
      <c r="AF2192">
        <v>89883</v>
      </c>
    </row>
    <row r="2193" spans="1:32" x14ac:dyDescent="0.35">
      <c r="A2193">
        <v>2020</v>
      </c>
      <c r="B2193" t="s">
        <v>409</v>
      </c>
      <c r="C2193" t="s">
        <v>7156</v>
      </c>
      <c r="D2193" t="s">
        <v>34</v>
      </c>
      <c r="E2193" t="s">
        <v>10690</v>
      </c>
      <c r="F2193">
        <v>4.8</v>
      </c>
      <c r="G2193">
        <v>77</v>
      </c>
      <c r="H2193" t="s">
        <v>36</v>
      </c>
      <c r="I2193" t="s">
        <v>10315</v>
      </c>
      <c r="J2193">
        <v>4.5999999999999996</v>
      </c>
      <c r="K2193">
        <v>809</v>
      </c>
      <c r="L2193" t="s">
        <v>10316</v>
      </c>
      <c r="M2193" t="s">
        <v>271</v>
      </c>
      <c r="N2193">
        <v>77079</v>
      </c>
      <c r="O2193" t="s">
        <v>40</v>
      </c>
      <c r="P2193">
        <v>4.8</v>
      </c>
      <c r="Q2193">
        <v>4.8</v>
      </c>
      <c r="R2193">
        <v>4.8</v>
      </c>
      <c r="S2193">
        <v>4.5</v>
      </c>
      <c r="T2193">
        <v>4.9000000000000004</v>
      </c>
      <c r="U2193">
        <v>4.8</v>
      </c>
      <c r="V2193" t="s">
        <v>65</v>
      </c>
      <c r="W2193" t="s">
        <v>10691</v>
      </c>
      <c r="X2193" t="s">
        <v>55</v>
      </c>
      <c r="Y2193">
        <v>17</v>
      </c>
      <c r="Z2193">
        <v>23</v>
      </c>
      <c r="AA2193" t="s">
        <v>44</v>
      </c>
      <c r="AB2193" t="s">
        <v>45</v>
      </c>
      <c r="AC2193" t="s">
        <v>219</v>
      </c>
      <c r="AD2193" t="s">
        <v>10692</v>
      </c>
      <c r="AE2193" t="s">
        <v>10693</v>
      </c>
      <c r="AF2193">
        <v>16614</v>
      </c>
    </row>
    <row r="2194" spans="1:32" x14ac:dyDescent="0.35">
      <c r="A2194">
        <v>2019</v>
      </c>
      <c r="B2194" t="s">
        <v>69</v>
      </c>
      <c r="C2194" t="s">
        <v>1537</v>
      </c>
      <c r="D2194" t="s">
        <v>400</v>
      </c>
      <c r="E2194" t="s">
        <v>180</v>
      </c>
      <c r="F2194">
        <v>4.8</v>
      </c>
      <c r="G2194">
        <v>540</v>
      </c>
      <c r="H2194" t="s">
        <v>36</v>
      </c>
      <c r="I2194" t="s">
        <v>10694</v>
      </c>
      <c r="J2194">
        <v>4.8</v>
      </c>
      <c r="K2194">
        <v>2125</v>
      </c>
      <c r="L2194" t="s">
        <v>10695</v>
      </c>
      <c r="M2194" t="s">
        <v>334</v>
      </c>
      <c r="N2194">
        <v>55343</v>
      </c>
      <c r="O2194" t="s">
        <v>53</v>
      </c>
      <c r="P2194">
        <v>4.8</v>
      </c>
      <c r="Q2194">
        <v>4.8</v>
      </c>
      <c r="R2194">
        <v>4.7</v>
      </c>
      <c r="S2194">
        <v>4.7</v>
      </c>
      <c r="T2194">
        <v>4.8</v>
      </c>
      <c r="U2194">
        <v>4.8</v>
      </c>
      <c r="V2194" t="s">
        <v>317</v>
      </c>
      <c r="W2194" t="s">
        <v>42</v>
      </c>
      <c r="X2194" t="s">
        <v>124</v>
      </c>
      <c r="Y2194">
        <v>27</v>
      </c>
      <c r="Z2194">
        <v>33</v>
      </c>
      <c r="AA2194" t="s">
        <v>44</v>
      </c>
      <c r="AB2194" t="s">
        <v>78</v>
      </c>
      <c r="AC2194" t="s">
        <v>79</v>
      </c>
      <c r="AD2194" t="s">
        <v>10696</v>
      </c>
      <c r="AE2194" t="s">
        <v>10697</v>
      </c>
      <c r="AF2194">
        <v>17998</v>
      </c>
    </row>
    <row r="2195" spans="1:32" x14ac:dyDescent="0.35">
      <c r="A2195">
        <v>2018</v>
      </c>
      <c r="B2195" t="s">
        <v>187</v>
      </c>
      <c r="C2195" t="s">
        <v>2542</v>
      </c>
      <c r="D2195" t="s">
        <v>34</v>
      </c>
      <c r="E2195" t="s">
        <v>3585</v>
      </c>
      <c r="F2195">
        <v>4.8</v>
      </c>
      <c r="G2195">
        <v>505</v>
      </c>
      <c r="H2195" t="s">
        <v>36</v>
      </c>
      <c r="I2195" t="s">
        <v>8432</v>
      </c>
      <c r="J2195">
        <v>4.7</v>
      </c>
      <c r="K2195">
        <v>5740</v>
      </c>
      <c r="L2195" t="s">
        <v>8433</v>
      </c>
      <c r="M2195" t="s">
        <v>334</v>
      </c>
      <c r="N2195">
        <v>55110</v>
      </c>
      <c r="O2195" t="s">
        <v>94</v>
      </c>
      <c r="P2195">
        <v>4.8</v>
      </c>
      <c r="Q2195">
        <v>4.5999999999999996</v>
      </c>
      <c r="R2195">
        <v>4.7</v>
      </c>
      <c r="S2195">
        <v>4.8</v>
      </c>
      <c r="T2195">
        <v>4.7</v>
      </c>
      <c r="U2195">
        <v>4.8</v>
      </c>
      <c r="V2195" t="s">
        <v>244</v>
      </c>
      <c r="W2195" t="s">
        <v>76</v>
      </c>
      <c r="X2195" t="s">
        <v>124</v>
      </c>
      <c r="Y2195">
        <v>26</v>
      </c>
      <c r="Z2195">
        <v>32</v>
      </c>
      <c r="AA2195" t="s">
        <v>44</v>
      </c>
      <c r="AB2195" t="s">
        <v>78</v>
      </c>
      <c r="AC2195" t="s">
        <v>1381</v>
      </c>
      <c r="AD2195" t="s">
        <v>10698</v>
      </c>
      <c r="AE2195" t="s">
        <v>10699</v>
      </c>
      <c r="AF2195">
        <v>43574</v>
      </c>
    </row>
    <row r="2196" spans="1:32" x14ac:dyDescent="0.35">
      <c r="A2196">
        <v>2018</v>
      </c>
      <c r="B2196" t="s">
        <v>69</v>
      </c>
      <c r="C2196" t="s">
        <v>10700</v>
      </c>
      <c r="D2196" t="s">
        <v>34</v>
      </c>
      <c r="E2196" t="s">
        <v>8597</v>
      </c>
      <c r="F2196">
        <v>4.8</v>
      </c>
      <c r="G2196">
        <v>652</v>
      </c>
      <c r="H2196" t="s">
        <v>36</v>
      </c>
      <c r="I2196" t="s">
        <v>10701</v>
      </c>
      <c r="J2196">
        <v>4.7</v>
      </c>
      <c r="K2196">
        <v>16</v>
      </c>
      <c r="L2196" t="s">
        <v>10702</v>
      </c>
      <c r="M2196" t="s">
        <v>353</v>
      </c>
      <c r="N2196">
        <v>63628</v>
      </c>
      <c r="O2196" t="s">
        <v>94</v>
      </c>
      <c r="P2196">
        <v>4.8</v>
      </c>
      <c r="Q2196">
        <v>4.8</v>
      </c>
      <c r="R2196">
        <v>4.7</v>
      </c>
      <c r="S2196">
        <v>4.7</v>
      </c>
      <c r="T2196">
        <v>4.8</v>
      </c>
      <c r="U2196">
        <v>4.8</v>
      </c>
      <c r="V2196" t="s">
        <v>1104</v>
      </c>
      <c r="W2196" t="s">
        <v>76</v>
      </c>
      <c r="X2196" t="s">
        <v>43</v>
      </c>
      <c r="Y2196">
        <v>23</v>
      </c>
      <c r="Z2196">
        <v>34</v>
      </c>
      <c r="AA2196" t="s">
        <v>44</v>
      </c>
      <c r="AB2196" t="s">
        <v>56</v>
      </c>
      <c r="AC2196" t="s">
        <v>219</v>
      </c>
      <c r="AD2196" t="s">
        <v>10703</v>
      </c>
      <c r="AE2196" t="s">
        <v>10704</v>
      </c>
      <c r="AF2196">
        <v>37043</v>
      </c>
    </row>
    <row r="2197" spans="1:32" x14ac:dyDescent="0.35">
      <c r="A2197">
        <v>2020</v>
      </c>
      <c r="B2197" t="s">
        <v>257</v>
      </c>
      <c r="C2197" t="s">
        <v>1943</v>
      </c>
      <c r="D2197" t="s">
        <v>1080</v>
      </c>
      <c r="E2197" t="s">
        <v>10705</v>
      </c>
      <c r="F2197">
        <v>4.9000000000000004</v>
      </c>
      <c r="G2197">
        <v>51</v>
      </c>
      <c r="H2197" t="s">
        <v>36</v>
      </c>
      <c r="I2197" t="s">
        <v>7573</v>
      </c>
      <c r="J2197">
        <v>4.2</v>
      </c>
      <c r="K2197">
        <v>301</v>
      </c>
      <c r="L2197" t="s">
        <v>7574</v>
      </c>
      <c r="M2197" t="s">
        <v>353</v>
      </c>
      <c r="N2197">
        <v>63141</v>
      </c>
      <c r="O2197" t="s">
        <v>53</v>
      </c>
      <c r="P2197">
        <v>5</v>
      </c>
      <c r="Q2197">
        <v>4.9000000000000004</v>
      </c>
      <c r="R2197">
        <v>4.9000000000000004</v>
      </c>
      <c r="S2197">
        <v>4.7</v>
      </c>
      <c r="T2197">
        <v>4.9000000000000004</v>
      </c>
      <c r="U2197">
        <v>4.9000000000000004</v>
      </c>
      <c r="V2197" t="s">
        <v>428</v>
      </c>
      <c r="W2197" t="s">
        <v>42</v>
      </c>
      <c r="X2197" t="s">
        <v>124</v>
      </c>
      <c r="Y2197">
        <v>24</v>
      </c>
      <c r="Z2197">
        <v>29</v>
      </c>
      <c r="AA2197" t="s">
        <v>44</v>
      </c>
      <c r="AB2197" t="s">
        <v>45</v>
      </c>
      <c r="AC2197" t="s">
        <v>219</v>
      </c>
      <c r="AD2197" t="s">
        <v>10706</v>
      </c>
      <c r="AE2197" t="s">
        <v>10707</v>
      </c>
      <c r="AF2197">
        <v>17630</v>
      </c>
    </row>
    <row r="2198" spans="1:32" x14ac:dyDescent="0.35">
      <c r="A2198">
        <v>2022</v>
      </c>
      <c r="B2198" t="s">
        <v>213</v>
      </c>
      <c r="C2198" t="s">
        <v>348</v>
      </c>
      <c r="D2198" t="s">
        <v>349</v>
      </c>
      <c r="E2198" t="s">
        <v>10708</v>
      </c>
      <c r="F2198">
        <v>4.9000000000000004</v>
      </c>
      <c r="G2198">
        <v>16</v>
      </c>
      <c r="H2198" t="s">
        <v>36</v>
      </c>
      <c r="I2198" t="s">
        <v>351</v>
      </c>
      <c r="J2198">
        <v>4.5999999999999996</v>
      </c>
      <c r="K2198">
        <v>383</v>
      </c>
      <c r="L2198" t="s">
        <v>352</v>
      </c>
      <c r="M2198" t="s">
        <v>353</v>
      </c>
      <c r="N2198">
        <v>63128</v>
      </c>
      <c r="O2198" t="s">
        <v>94</v>
      </c>
      <c r="P2198">
        <v>4.9000000000000004</v>
      </c>
      <c r="Q2198">
        <v>4.8</v>
      </c>
      <c r="R2198">
        <v>4.9000000000000004</v>
      </c>
      <c r="S2198">
        <v>4.9000000000000004</v>
      </c>
      <c r="T2198">
        <v>4.9000000000000004</v>
      </c>
      <c r="U2198">
        <v>4.9000000000000004</v>
      </c>
      <c r="V2198" t="s">
        <v>223</v>
      </c>
      <c r="W2198" t="s">
        <v>327</v>
      </c>
      <c r="X2198" t="s">
        <v>124</v>
      </c>
      <c r="Y2198">
        <v>19</v>
      </c>
      <c r="Z2198">
        <v>25</v>
      </c>
      <c r="AA2198" t="s">
        <v>44</v>
      </c>
      <c r="AB2198" t="s">
        <v>56</v>
      </c>
      <c r="AC2198" t="s">
        <v>126</v>
      </c>
      <c r="AD2198" t="s">
        <v>10709</v>
      </c>
      <c r="AE2198" t="s">
        <v>10710</v>
      </c>
      <c r="AF2198">
        <v>5456</v>
      </c>
    </row>
    <row r="2199" spans="1:32" x14ac:dyDescent="0.35">
      <c r="A2199">
        <v>2018</v>
      </c>
      <c r="B2199" t="s">
        <v>732</v>
      </c>
      <c r="C2199" t="s">
        <v>4900</v>
      </c>
      <c r="D2199" t="s">
        <v>34</v>
      </c>
      <c r="E2199" t="s">
        <v>734</v>
      </c>
      <c r="F2199">
        <v>4.8</v>
      </c>
      <c r="G2199">
        <v>167</v>
      </c>
      <c r="H2199" t="s">
        <v>36</v>
      </c>
      <c r="I2199" t="s">
        <v>1539</v>
      </c>
      <c r="J2199">
        <v>4.9000000000000004</v>
      </c>
      <c r="K2199">
        <v>2629</v>
      </c>
      <c r="L2199" t="s">
        <v>1540</v>
      </c>
      <c r="M2199" t="s">
        <v>353</v>
      </c>
      <c r="N2199">
        <v>63123</v>
      </c>
      <c r="O2199" t="s">
        <v>53</v>
      </c>
      <c r="P2199">
        <v>4.9000000000000004</v>
      </c>
      <c r="Q2199">
        <v>4.8</v>
      </c>
      <c r="R2199">
        <v>4.7</v>
      </c>
      <c r="S2199">
        <v>4.5999999999999996</v>
      </c>
      <c r="T2199">
        <v>4.8</v>
      </c>
      <c r="U2199">
        <v>4.8</v>
      </c>
      <c r="V2199" t="s">
        <v>4347</v>
      </c>
      <c r="W2199" t="s">
        <v>10711</v>
      </c>
      <c r="X2199" t="s">
        <v>95</v>
      </c>
      <c r="Y2199">
        <v>16</v>
      </c>
      <c r="Z2199">
        <v>23</v>
      </c>
      <c r="AA2199" t="s">
        <v>44</v>
      </c>
      <c r="AB2199" t="s">
        <v>151</v>
      </c>
      <c r="AC2199" t="s">
        <v>913</v>
      </c>
      <c r="AD2199" t="s">
        <v>10712</v>
      </c>
      <c r="AE2199" t="s">
        <v>10713</v>
      </c>
      <c r="AF2199">
        <v>48031</v>
      </c>
    </row>
    <row r="2200" spans="1:32" x14ac:dyDescent="0.35">
      <c r="A2200">
        <v>2017</v>
      </c>
      <c r="B2200" t="s">
        <v>365</v>
      </c>
      <c r="C2200" t="s">
        <v>3521</v>
      </c>
      <c r="D2200" t="s">
        <v>34</v>
      </c>
      <c r="E2200" t="s">
        <v>10714</v>
      </c>
      <c r="F2200">
        <v>4.7</v>
      </c>
      <c r="G2200">
        <v>280</v>
      </c>
      <c r="H2200" t="s">
        <v>36</v>
      </c>
      <c r="I2200" t="s">
        <v>10002</v>
      </c>
      <c r="J2200">
        <v>4.5999999999999996</v>
      </c>
      <c r="K2200">
        <v>378</v>
      </c>
      <c r="L2200" t="s">
        <v>10003</v>
      </c>
      <c r="M2200" t="s">
        <v>378</v>
      </c>
      <c r="N2200">
        <v>62269</v>
      </c>
      <c r="O2200" t="s">
        <v>40</v>
      </c>
      <c r="P2200">
        <v>4.8</v>
      </c>
      <c r="Q2200">
        <v>4.7</v>
      </c>
      <c r="R2200">
        <v>4.5999999999999996</v>
      </c>
      <c r="S2200">
        <v>4.7</v>
      </c>
      <c r="T2200">
        <v>4.8</v>
      </c>
      <c r="U2200">
        <v>4.8</v>
      </c>
      <c r="V2200" t="s">
        <v>5879</v>
      </c>
      <c r="W2200" t="s">
        <v>455</v>
      </c>
      <c r="X2200" t="s">
        <v>43</v>
      </c>
      <c r="Y2200">
        <v>21</v>
      </c>
      <c r="Z2200">
        <v>31</v>
      </c>
      <c r="AA2200" t="s">
        <v>44</v>
      </c>
      <c r="AB2200" t="s">
        <v>151</v>
      </c>
      <c r="AC2200" t="s">
        <v>464</v>
      </c>
      <c r="AD2200" t="s">
        <v>10715</v>
      </c>
      <c r="AE2200" t="s">
        <v>10716</v>
      </c>
      <c r="AF2200">
        <v>36148</v>
      </c>
    </row>
    <row r="2201" spans="1:32" x14ac:dyDescent="0.35">
      <c r="A2201">
        <v>2010</v>
      </c>
      <c r="B2201" t="s">
        <v>288</v>
      </c>
      <c r="C2201" t="s">
        <v>10717</v>
      </c>
      <c r="D2201" t="s">
        <v>34</v>
      </c>
      <c r="E2201" t="s">
        <v>3248</v>
      </c>
      <c r="F2201">
        <v>4.3</v>
      </c>
      <c r="G2201">
        <v>53</v>
      </c>
      <c r="H2201" t="s">
        <v>36</v>
      </c>
      <c r="I2201" t="s">
        <v>10718</v>
      </c>
      <c r="J2201">
        <v>3.6</v>
      </c>
      <c r="K2201">
        <v>17</v>
      </c>
      <c r="L2201" t="s">
        <v>10719</v>
      </c>
      <c r="M2201" t="s">
        <v>378</v>
      </c>
      <c r="N2201">
        <v>60403</v>
      </c>
      <c r="O2201" t="s">
        <v>53</v>
      </c>
      <c r="P2201">
        <v>4.5</v>
      </c>
      <c r="Q2201">
        <v>4.4000000000000004</v>
      </c>
      <c r="R2201">
        <v>4.2</v>
      </c>
      <c r="S2201">
        <v>4</v>
      </c>
      <c r="T2201">
        <v>4.4000000000000004</v>
      </c>
      <c r="U2201">
        <v>4</v>
      </c>
      <c r="V2201" t="s">
        <v>10720</v>
      </c>
      <c r="W2201" t="s">
        <v>42</v>
      </c>
      <c r="X2201" t="s">
        <v>124</v>
      </c>
      <c r="Y2201">
        <v>21</v>
      </c>
      <c r="Z2201">
        <v>27</v>
      </c>
      <c r="AA2201" t="s">
        <v>44</v>
      </c>
      <c r="AB2201" t="s">
        <v>198</v>
      </c>
      <c r="AC2201" t="s">
        <v>575</v>
      </c>
      <c r="AD2201" t="s">
        <v>10721</v>
      </c>
      <c r="AE2201" s="1" t="s">
        <v>10722</v>
      </c>
      <c r="AF2201">
        <v>122408</v>
      </c>
    </row>
    <row r="2202" spans="1:32" x14ac:dyDescent="0.35">
      <c r="A2202">
        <v>2019</v>
      </c>
      <c r="B2202" t="s">
        <v>69</v>
      </c>
      <c r="C2202" t="s">
        <v>1537</v>
      </c>
      <c r="D2202" t="s">
        <v>34</v>
      </c>
      <c r="E2202" t="s">
        <v>10723</v>
      </c>
      <c r="F2202">
        <v>4.8</v>
      </c>
      <c r="G2202">
        <v>540</v>
      </c>
      <c r="H2202" t="s">
        <v>36</v>
      </c>
      <c r="I2202" t="s">
        <v>10724</v>
      </c>
      <c r="J2202">
        <v>4.8</v>
      </c>
      <c r="K2202">
        <v>768</v>
      </c>
      <c r="L2202" t="s">
        <v>10725</v>
      </c>
      <c r="M2202" t="s">
        <v>344</v>
      </c>
      <c r="N2202">
        <v>54904</v>
      </c>
      <c r="O2202" t="s">
        <v>53</v>
      </c>
      <c r="P2202">
        <v>4.8</v>
      </c>
      <c r="Q2202">
        <v>4.8</v>
      </c>
      <c r="R2202">
        <v>4.7</v>
      </c>
      <c r="S2202">
        <v>4.7</v>
      </c>
      <c r="T2202">
        <v>4.8</v>
      </c>
      <c r="U2202">
        <v>4.8</v>
      </c>
      <c r="V2202" t="s">
        <v>721</v>
      </c>
      <c r="W2202" t="s">
        <v>1522</v>
      </c>
      <c r="X2202" t="s">
        <v>124</v>
      </c>
      <c r="Y2202">
        <v>27</v>
      </c>
      <c r="Z2202">
        <v>33</v>
      </c>
      <c r="AA2202" t="s">
        <v>44</v>
      </c>
      <c r="AB2202" t="s">
        <v>78</v>
      </c>
      <c r="AC2202" t="s">
        <v>79</v>
      </c>
      <c r="AD2202" t="s">
        <v>10726</v>
      </c>
      <c r="AE2202" t="s">
        <v>10727</v>
      </c>
      <c r="AF2202">
        <v>40390</v>
      </c>
    </row>
    <row r="2203" spans="1:32" x14ac:dyDescent="0.35">
      <c r="A2203">
        <v>2020</v>
      </c>
      <c r="B2203" t="s">
        <v>129</v>
      </c>
      <c r="C2203" t="s">
        <v>3843</v>
      </c>
      <c r="D2203" t="s">
        <v>34</v>
      </c>
      <c r="E2203" t="s">
        <v>10728</v>
      </c>
      <c r="F2203">
        <v>4.9000000000000004</v>
      </c>
      <c r="G2203">
        <v>46</v>
      </c>
      <c r="H2203" t="s">
        <v>36</v>
      </c>
      <c r="I2203" t="s">
        <v>10729</v>
      </c>
      <c r="J2203">
        <v>4.3</v>
      </c>
      <c r="K2203">
        <v>698</v>
      </c>
      <c r="L2203" t="s">
        <v>10730</v>
      </c>
      <c r="M2203" t="s">
        <v>378</v>
      </c>
      <c r="N2203">
        <v>60074</v>
      </c>
      <c r="O2203" t="s">
        <v>53</v>
      </c>
      <c r="P2203">
        <v>5</v>
      </c>
      <c r="Q2203">
        <v>4.8</v>
      </c>
      <c r="R2203">
        <v>4.9000000000000004</v>
      </c>
      <c r="S2203">
        <v>4.8</v>
      </c>
      <c r="T2203">
        <v>4.9000000000000004</v>
      </c>
      <c r="U2203">
        <v>4.8</v>
      </c>
      <c r="V2203" t="s">
        <v>7305</v>
      </c>
      <c r="W2203" t="s">
        <v>42</v>
      </c>
      <c r="X2203" t="s">
        <v>124</v>
      </c>
      <c r="Y2203">
        <v>14</v>
      </c>
      <c r="Z2203">
        <v>22</v>
      </c>
      <c r="AA2203" t="s">
        <v>44</v>
      </c>
      <c r="AB2203" t="s">
        <v>45</v>
      </c>
      <c r="AC2203" t="s">
        <v>66</v>
      </c>
      <c r="AD2203" t="s">
        <v>10731</v>
      </c>
      <c r="AE2203" t="s">
        <v>10732</v>
      </c>
      <c r="AF2203">
        <v>38376</v>
      </c>
    </row>
    <row r="2204" spans="1:32" x14ac:dyDescent="0.35">
      <c r="A2204">
        <v>2021</v>
      </c>
      <c r="B2204" t="s">
        <v>516</v>
      </c>
      <c r="C2204" t="s">
        <v>517</v>
      </c>
      <c r="D2204" t="s">
        <v>34</v>
      </c>
      <c r="E2204" t="s">
        <v>10733</v>
      </c>
      <c r="F2204">
        <v>4.8</v>
      </c>
      <c r="G2204">
        <v>84</v>
      </c>
      <c r="H2204" t="s">
        <v>36</v>
      </c>
      <c r="I2204" t="s">
        <v>10729</v>
      </c>
      <c r="J2204">
        <v>4.3</v>
      </c>
      <c r="K2204">
        <v>698</v>
      </c>
      <c r="L2204" t="s">
        <v>10730</v>
      </c>
      <c r="M2204" t="s">
        <v>378</v>
      </c>
      <c r="N2204">
        <v>60074</v>
      </c>
      <c r="O2204" t="s">
        <v>40</v>
      </c>
      <c r="P2204">
        <v>4.8</v>
      </c>
      <c r="Q2204">
        <v>4.8</v>
      </c>
      <c r="R2204">
        <v>4.8</v>
      </c>
      <c r="S2204">
        <v>4.7</v>
      </c>
      <c r="T2204">
        <v>4.8</v>
      </c>
      <c r="U2204">
        <v>4.8</v>
      </c>
      <c r="V2204" t="s">
        <v>9296</v>
      </c>
      <c r="W2204" t="s">
        <v>42</v>
      </c>
      <c r="X2204" t="s">
        <v>124</v>
      </c>
      <c r="Y2204">
        <v>24</v>
      </c>
      <c r="Z2204">
        <v>30</v>
      </c>
      <c r="AA2204" t="s">
        <v>44</v>
      </c>
      <c r="AB2204" t="s">
        <v>151</v>
      </c>
      <c r="AC2204" t="s">
        <v>522</v>
      </c>
      <c r="AD2204" t="s">
        <v>10734</v>
      </c>
      <c r="AE2204" t="s">
        <v>10735</v>
      </c>
      <c r="AF2204">
        <v>43368</v>
      </c>
    </row>
    <row r="2205" spans="1:32" x14ac:dyDescent="0.35">
      <c r="A2205">
        <v>2019</v>
      </c>
      <c r="B2205" t="s">
        <v>1046</v>
      </c>
      <c r="C2205" t="s">
        <v>1937</v>
      </c>
      <c r="D2205" t="s">
        <v>34</v>
      </c>
      <c r="E2205" t="s">
        <v>8876</v>
      </c>
      <c r="F2205">
        <v>4.5999999999999996</v>
      </c>
      <c r="G2205">
        <v>94</v>
      </c>
      <c r="H2205" t="s">
        <v>36</v>
      </c>
      <c r="I2205" t="s">
        <v>8013</v>
      </c>
      <c r="J2205">
        <v>4.0999999999999996</v>
      </c>
      <c r="K2205">
        <v>571</v>
      </c>
      <c r="L2205" t="s">
        <v>8014</v>
      </c>
      <c r="M2205" t="s">
        <v>378</v>
      </c>
      <c r="N2205">
        <v>60126</v>
      </c>
      <c r="O2205" t="s">
        <v>40</v>
      </c>
      <c r="P2205">
        <v>4.8</v>
      </c>
      <c r="Q2205">
        <v>4.7</v>
      </c>
      <c r="R2205">
        <v>4.5999999999999996</v>
      </c>
      <c r="S2205">
        <v>4.4000000000000004</v>
      </c>
      <c r="T2205">
        <v>4.7</v>
      </c>
      <c r="U2205">
        <v>4.5</v>
      </c>
      <c r="V2205" t="s">
        <v>1315</v>
      </c>
      <c r="W2205" t="s">
        <v>455</v>
      </c>
      <c r="X2205" t="s">
        <v>124</v>
      </c>
      <c r="Y2205">
        <v>18</v>
      </c>
      <c r="Z2205">
        <v>25</v>
      </c>
      <c r="AA2205" t="s">
        <v>44</v>
      </c>
      <c r="AB2205" t="s">
        <v>45</v>
      </c>
      <c r="AC2205" t="s">
        <v>370</v>
      </c>
      <c r="AD2205" t="s">
        <v>8877</v>
      </c>
      <c r="AE2205" t="s">
        <v>8878</v>
      </c>
      <c r="AF2205">
        <v>32177</v>
      </c>
    </row>
    <row r="2206" spans="1:32" x14ac:dyDescent="0.35">
      <c r="A2206">
        <v>2005</v>
      </c>
      <c r="B2206" t="s">
        <v>585</v>
      </c>
      <c r="C2206" t="s">
        <v>1913</v>
      </c>
      <c r="D2206" t="s">
        <v>34</v>
      </c>
      <c r="E2206" t="s">
        <v>1534</v>
      </c>
      <c r="F2206">
        <v>4.4000000000000004</v>
      </c>
      <c r="G2206">
        <v>17</v>
      </c>
      <c r="H2206" t="s">
        <v>36</v>
      </c>
      <c r="I2206" t="s">
        <v>384</v>
      </c>
      <c r="J2206">
        <v>4.2</v>
      </c>
      <c r="K2206">
        <v>380</v>
      </c>
      <c r="L2206" t="s">
        <v>385</v>
      </c>
      <c r="M2206" t="s">
        <v>378</v>
      </c>
      <c r="N2206">
        <v>60642</v>
      </c>
      <c r="O2206" t="s">
        <v>40</v>
      </c>
      <c r="P2206">
        <v>4.4000000000000004</v>
      </c>
      <c r="Q2206">
        <v>4.5999999999999996</v>
      </c>
      <c r="R2206">
        <v>4.5999999999999996</v>
      </c>
      <c r="S2206">
        <v>4.0999999999999996</v>
      </c>
      <c r="T2206">
        <v>4.4000000000000004</v>
      </c>
      <c r="U2206">
        <v>4</v>
      </c>
      <c r="V2206" t="s">
        <v>10736</v>
      </c>
      <c r="W2206" t="s">
        <v>10737</v>
      </c>
      <c r="X2206" t="s">
        <v>124</v>
      </c>
      <c r="Y2206">
        <v>14</v>
      </c>
      <c r="Z2206">
        <v>18</v>
      </c>
      <c r="AA2206" t="s">
        <v>44</v>
      </c>
      <c r="AB2206" t="s">
        <v>151</v>
      </c>
      <c r="AC2206" t="s">
        <v>10738</v>
      </c>
      <c r="AD2206" t="s">
        <v>10739</v>
      </c>
      <c r="AE2206" t="s">
        <v>10740</v>
      </c>
      <c r="AF2206">
        <v>84644</v>
      </c>
    </row>
    <row r="2207" spans="1:32" x14ac:dyDescent="0.35">
      <c r="A2207">
        <v>2018</v>
      </c>
      <c r="B2207" t="s">
        <v>32</v>
      </c>
      <c r="C2207" t="s">
        <v>1586</v>
      </c>
      <c r="D2207" t="s">
        <v>34</v>
      </c>
      <c r="E2207" t="s">
        <v>563</v>
      </c>
      <c r="F2207">
        <v>4.8</v>
      </c>
      <c r="G2207">
        <v>770</v>
      </c>
      <c r="H2207" t="s">
        <v>36</v>
      </c>
      <c r="I2207" t="s">
        <v>3627</v>
      </c>
      <c r="J2207">
        <v>4.5</v>
      </c>
      <c r="K2207">
        <v>1709</v>
      </c>
      <c r="L2207" t="s">
        <v>3628</v>
      </c>
      <c r="M2207" t="s">
        <v>378</v>
      </c>
      <c r="N2207">
        <v>60610</v>
      </c>
      <c r="O2207" t="s">
        <v>53</v>
      </c>
      <c r="P2207">
        <v>4.8</v>
      </c>
      <c r="Q2207">
        <v>4.7</v>
      </c>
      <c r="R2207">
        <v>4.8</v>
      </c>
      <c r="S2207">
        <v>4.7</v>
      </c>
      <c r="T2207">
        <v>4.8</v>
      </c>
      <c r="U2207">
        <v>4.9000000000000004</v>
      </c>
      <c r="V2207" t="s">
        <v>1133</v>
      </c>
      <c r="W2207" t="s">
        <v>42</v>
      </c>
      <c r="X2207" t="s">
        <v>124</v>
      </c>
      <c r="Y2207">
        <v>22</v>
      </c>
      <c r="Z2207">
        <v>28</v>
      </c>
      <c r="AA2207" t="s">
        <v>44</v>
      </c>
      <c r="AB2207" t="s">
        <v>151</v>
      </c>
      <c r="AC2207" t="s">
        <v>597</v>
      </c>
      <c r="AD2207" t="s">
        <v>10741</v>
      </c>
      <c r="AE2207" t="s">
        <v>10742</v>
      </c>
      <c r="AF2207">
        <v>47279</v>
      </c>
    </row>
    <row r="2208" spans="1:32" x14ac:dyDescent="0.35">
      <c r="A2208">
        <v>2020</v>
      </c>
      <c r="B2208" t="s">
        <v>321</v>
      </c>
      <c r="C2208" t="s">
        <v>6784</v>
      </c>
      <c r="D2208" t="s">
        <v>34</v>
      </c>
      <c r="E2208" t="s">
        <v>10743</v>
      </c>
      <c r="F2208">
        <v>4.8</v>
      </c>
      <c r="G2208">
        <v>39</v>
      </c>
      <c r="H2208" t="s">
        <v>36</v>
      </c>
      <c r="I2208" t="s">
        <v>10744</v>
      </c>
      <c r="J2208">
        <v>3.7</v>
      </c>
      <c r="K2208">
        <v>2</v>
      </c>
      <c r="L2208" t="s">
        <v>8493</v>
      </c>
      <c r="M2208" t="s">
        <v>344</v>
      </c>
      <c r="N2208">
        <v>53081</v>
      </c>
      <c r="O2208" t="s">
        <v>40</v>
      </c>
      <c r="P2208">
        <v>4.9000000000000004</v>
      </c>
      <c r="Q2208">
        <v>4.8</v>
      </c>
      <c r="R2208">
        <v>4.8</v>
      </c>
      <c r="S2208">
        <v>4.7</v>
      </c>
      <c r="T2208">
        <v>4.9000000000000004</v>
      </c>
      <c r="U2208">
        <v>4.8</v>
      </c>
      <c r="V2208" t="s">
        <v>318</v>
      </c>
      <c r="W2208" t="s">
        <v>7911</v>
      </c>
      <c r="X2208" t="s">
        <v>124</v>
      </c>
      <c r="Y2208">
        <v>20</v>
      </c>
      <c r="Z2208">
        <v>25</v>
      </c>
      <c r="AA2208" t="s">
        <v>44</v>
      </c>
      <c r="AB2208" t="s">
        <v>45</v>
      </c>
      <c r="AC2208" t="s">
        <v>219</v>
      </c>
      <c r="AD2208" t="s">
        <v>10745</v>
      </c>
      <c r="AE2208" t="s">
        <v>10746</v>
      </c>
      <c r="AF2208">
        <v>10395</v>
      </c>
    </row>
    <row r="2209" spans="1:32" x14ac:dyDescent="0.35">
      <c r="A2209">
        <v>2019</v>
      </c>
      <c r="B2209" t="s">
        <v>373</v>
      </c>
      <c r="C2209" t="s">
        <v>3037</v>
      </c>
      <c r="D2209" t="s">
        <v>34</v>
      </c>
      <c r="E2209" t="s">
        <v>1543</v>
      </c>
      <c r="F2209">
        <v>4.5999999999999996</v>
      </c>
      <c r="G2209">
        <v>56</v>
      </c>
      <c r="H2209" t="s">
        <v>36</v>
      </c>
      <c r="I2209" t="s">
        <v>10747</v>
      </c>
      <c r="J2209">
        <v>3.4</v>
      </c>
      <c r="K2209">
        <v>17</v>
      </c>
      <c r="L2209" t="s">
        <v>10748</v>
      </c>
      <c r="M2209" t="s">
        <v>394</v>
      </c>
      <c r="N2209">
        <v>37204</v>
      </c>
      <c r="O2209" t="s">
        <v>53</v>
      </c>
      <c r="P2209">
        <v>4.8</v>
      </c>
      <c r="Q2209">
        <v>4.5999999999999996</v>
      </c>
      <c r="R2209">
        <v>4.5</v>
      </c>
      <c r="S2209">
        <v>4.5</v>
      </c>
      <c r="T2209">
        <v>4.7</v>
      </c>
      <c r="U2209">
        <v>4.5999999999999996</v>
      </c>
      <c r="V2209" t="s">
        <v>4620</v>
      </c>
      <c r="W2209" t="s">
        <v>889</v>
      </c>
      <c r="X2209" t="s">
        <v>124</v>
      </c>
      <c r="Y2209">
        <v>19</v>
      </c>
      <c r="Z2209">
        <v>26</v>
      </c>
      <c r="AA2209" t="s">
        <v>44</v>
      </c>
      <c r="AB2209" t="s">
        <v>78</v>
      </c>
      <c r="AC2209" t="s">
        <v>114</v>
      </c>
      <c r="AD2209" t="s">
        <v>10749</v>
      </c>
      <c r="AE2209">
        <v>22731204</v>
      </c>
      <c r="AF2209">
        <v>24940</v>
      </c>
    </row>
    <row r="2210" spans="1:32" x14ac:dyDescent="0.35">
      <c r="A2210">
        <v>2020</v>
      </c>
      <c r="B2210" t="s">
        <v>48</v>
      </c>
      <c r="C2210" t="s">
        <v>179</v>
      </c>
      <c r="D2210" t="s">
        <v>34</v>
      </c>
      <c r="E2210" t="s">
        <v>10750</v>
      </c>
      <c r="F2210">
        <v>4.5</v>
      </c>
      <c r="G2210">
        <v>248</v>
      </c>
      <c r="H2210" t="s">
        <v>36</v>
      </c>
      <c r="I2210" t="s">
        <v>10751</v>
      </c>
      <c r="J2210">
        <v>4.2</v>
      </c>
      <c r="K2210">
        <v>150</v>
      </c>
      <c r="L2210" t="s">
        <v>10752</v>
      </c>
      <c r="M2210" t="s">
        <v>1625</v>
      </c>
      <c r="N2210">
        <v>40219</v>
      </c>
      <c r="O2210" t="s">
        <v>40</v>
      </c>
      <c r="P2210">
        <v>4.7</v>
      </c>
      <c r="Q2210">
        <v>4.5999999999999996</v>
      </c>
      <c r="R2210">
        <v>4.5</v>
      </c>
      <c r="S2210">
        <v>4.3</v>
      </c>
      <c r="T2210">
        <v>4.7</v>
      </c>
      <c r="U2210">
        <v>4.3</v>
      </c>
      <c r="V2210" t="s">
        <v>2043</v>
      </c>
      <c r="W2210" t="s">
        <v>77</v>
      </c>
      <c r="X2210" t="s">
        <v>55</v>
      </c>
      <c r="Y2210">
        <v>20</v>
      </c>
      <c r="Z2210">
        <v>27</v>
      </c>
      <c r="AA2210" t="s">
        <v>44</v>
      </c>
      <c r="AB2210" t="s">
        <v>9324</v>
      </c>
      <c r="AC2210" t="s">
        <v>575</v>
      </c>
      <c r="AD2210" t="s">
        <v>10753</v>
      </c>
      <c r="AE2210" t="s">
        <v>10754</v>
      </c>
      <c r="AF2210">
        <v>18916</v>
      </c>
    </row>
    <row r="2211" spans="1:32" x14ac:dyDescent="0.35">
      <c r="A2211">
        <v>2017</v>
      </c>
      <c r="B2211" t="s">
        <v>409</v>
      </c>
      <c r="C2211" t="s">
        <v>1691</v>
      </c>
      <c r="D2211" t="s">
        <v>34</v>
      </c>
      <c r="E2211" t="s">
        <v>10755</v>
      </c>
      <c r="F2211">
        <v>4.8</v>
      </c>
      <c r="G2211">
        <v>334</v>
      </c>
      <c r="H2211" t="s">
        <v>36</v>
      </c>
      <c r="I2211" t="s">
        <v>8936</v>
      </c>
      <c r="J2211">
        <v>4.7</v>
      </c>
      <c r="K2211">
        <v>263</v>
      </c>
      <c r="L2211" t="s">
        <v>8937</v>
      </c>
      <c r="M2211" t="s">
        <v>427</v>
      </c>
      <c r="N2211">
        <v>30189</v>
      </c>
      <c r="O2211" t="s">
        <v>40</v>
      </c>
      <c r="P2211">
        <v>4.8</v>
      </c>
      <c r="Q2211">
        <v>4.8</v>
      </c>
      <c r="R2211">
        <v>4.7</v>
      </c>
      <c r="S2211">
        <v>4.5999999999999996</v>
      </c>
      <c r="T2211">
        <v>4.8</v>
      </c>
      <c r="U2211">
        <v>4.8</v>
      </c>
      <c r="V2211" t="s">
        <v>65</v>
      </c>
      <c r="W2211" t="s">
        <v>42</v>
      </c>
      <c r="X2211" t="s">
        <v>55</v>
      </c>
      <c r="Y2211">
        <v>18</v>
      </c>
      <c r="Z2211">
        <v>25</v>
      </c>
      <c r="AA2211" t="s">
        <v>44</v>
      </c>
      <c r="AB2211" t="s">
        <v>45</v>
      </c>
      <c r="AC2211" t="s">
        <v>474</v>
      </c>
      <c r="AD2211" t="s">
        <v>10756</v>
      </c>
      <c r="AE2211" t="s">
        <v>10757</v>
      </c>
      <c r="AF2211">
        <v>48153</v>
      </c>
    </row>
    <row r="2212" spans="1:32" x14ac:dyDescent="0.35">
      <c r="A2212">
        <v>2018</v>
      </c>
      <c r="B2212" t="s">
        <v>81</v>
      </c>
      <c r="C2212" t="s">
        <v>154</v>
      </c>
      <c r="D2212" t="s">
        <v>34</v>
      </c>
      <c r="E2212" t="s">
        <v>10758</v>
      </c>
      <c r="F2212">
        <v>4.8</v>
      </c>
      <c r="G2212">
        <v>90</v>
      </c>
      <c r="H2212" t="s">
        <v>36</v>
      </c>
      <c r="I2212" t="s">
        <v>3184</v>
      </c>
      <c r="J2212">
        <v>4.5999999999999996</v>
      </c>
      <c r="K2212">
        <v>666</v>
      </c>
      <c r="L2212" t="s">
        <v>3185</v>
      </c>
      <c r="M2212" t="s">
        <v>427</v>
      </c>
      <c r="N2212">
        <v>30080</v>
      </c>
      <c r="O2212" t="s">
        <v>53</v>
      </c>
      <c r="P2212">
        <v>4.8</v>
      </c>
      <c r="Q2212">
        <v>4.9000000000000004</v>
      </c>
      <c r="R2212">
        <v>4.8</v>
      </c>
      <c r="S2212">
        <v>4.5999999999999996</v>
      </c>
      <c r="T2212">
        <v>4.8</v>
      </c>
      <c r="U2212">
        <v>4.8</v>
      </c>
      <c r="V2212" t="s">
        <v>2237</v>
      </c>
      <c r="W2212" t="s">
        <v>76</v>
      </c>
      <c r="X2212" t="s">
        <v>124</v>
      </c>
      <c r="Y2212">
        <v>19</v>
      </c>
      <c r="Z2212">
        <v>26</v>
      </c>
      <c r="AA2212" t="s">
        <v>44</v>
      </c>
      <c r="AB2212" t="s">
        <v>45</v>
      </c>
      <c r="AC2212" t="s">
        <v>114</v>
      </c>
      <c r="AD2212" t="s">
        <v>10759</v>
      </c>
      <c r="AE2212" t="s">
        <v>10760</v>
      </c>
      <c r="AF2212">
        <v>45133</v>
      </c>
    </row>
    <row r="2213" spans="1:32" x14ac:dyDescent="0.35">
      <c r="A2213">
        <v>2018</v>
      </c>
      <c r="B2213" t="s">
        <v>81</v>
      </c>
      <c r="C2213" t="s">
        <v>82</v>
      </c>
      <c r="D2213" t="s">
        <v>34</v>
      </c>
      <c r="E2213" t="s">
        <v>10761</v>
      </c>
      <c r="F2213">
        <v>4.8</v>
      </c>
      <c r="G2213">
        <v>90</v>
      </c>
      <c r="H2213" t="s">
        <v>36</v>
      </c>
      <c r="I2213" t="s">
        <v>3184</v>
      </c>
      <c r="J2213">
        <v>4.5999999999999996</v>
      </c>
      <c r="K2213">
        <v>666</v>
      </c>
      <c r="L2213" t="s">
        <v>3185</v>
      </c>
      <c r="M2213" t="s">
        <v>427</v>
      </c>
      <c r="N2213">
        <v>30080</v>
      </c>
      <c r="O2213" t="s">
        <v>53</v>
      </c>
      <c r="P2213">
        <v>4.8</v>
      </c>
      <c r="Q2213">
        <v>4.9000000000000004</v>
      </c>
      <c r="R2213">
        <v>4.8</v>
      </c>
      <c r="S2213">
        <v>4.5999999999999996</v>
      </c>
      <c r="T2213">
        <v>4.8</v>
      </c>
      <c r="U2213">
        <v>4.8</v>
      </c>
      <c r="V2213" t="s">
        <v>86</v>
      </c>
      <c r="W2213" t="s">
        <v>42</v>
      </c>
      <c r="X2213" t="s">
        <v>43</v>
      </c>
      <c r="Y2213">
        <v>20</v>
      </c>
      <c r="Z2213">
        <v>27</v>
      </c>
      <c r="AA2213" t="s">
        <v>44</v>
      </c>
      <c r="AB2213" t="s">
        <v>45</v>
      </c>
      <c r="AC2213" t="s">
        <v>114</v>
      </c>
      <c r="AD2213" t="s">
        <v>10762</v>
      </c>
      <c r="AE2213" t="s">
        <v>10763</v>
      </c>
      <c r="AF2213">
        <v>24747</v>
      </c>
    </row>
    <row r="2214" spans="1:32" x14ac:dyDescent="0.35">
      <c r="A2214">
        <v>2019</v>
      </c>
      <c r="B2214" t="s">
        <v>48</v>
      </c>
      <c r="C2214" t="s">
        <v>1024</v>
      </c>
      <c r="D2214" t="s">
        <v>34</v>
      </c>
      <c r="E2214" t="s">
        <v>10764</v>
      </c>
      <c r="F2214">
        <v>4.8</v>
      </c>
      <c r="G2214">
        <v>425</v>
      </c>
      <c r="H2214" t="s">
        <v>36</v>
      </c>
      <c r="I2214" t="s">
        <v>10765</v>
      </c>
      <c r="J2214">
        <v>4.7</v>
      </c>
      <c r="K2214">
        <v>1195</v>
      </c>
      <c r="L2214" t="s">
        <v>10766</v>
      </c>
      <c r="M2214" t="s">
        <v>445</v>
      </c>
      <c r="N2214">
        <v>45840</v>
      </c>
      <c r="O2214" t="s">
        <v>40</v>
      </c>
      <c r="P2214">
        <v>4.9000000000000004</v>
      </c>
      <c r="Q2214">
        <v>4.8</v>
      </c>
      <c r="R2214">
        <v>4.8</v>
      </c>
      <c r="S2214">
        <v>4.5999999999999996</v>
      </c>
      <c r="T2214">
        <v>4.8</v>
      </c>
      <c r="U2214">
        <v>4.7</v>
      </c>
      <c r="V2214" t="s">
        <v>10767</v>
      </c>
      <c r="W2214" t="s">
        <v>42</v>
      </c>
      <c r="X2214" t="s">
        <v>55</v>
      </c>
      <c r="Y2214">
        <v>18</v>
      </c>
      <c r="Z2214">
        <v>23</v>
      </c>
      <c r="AA2214" t="s">
        <v>44</v>
      </c>
      <c r="AB2214" t="s">
        <v>56</v>
      </c>
      <c r="AC2214" t="s">
        <v>832</v>
      </c>
      <c r="AD2214" t="s">
        <v>10768</v>
      </c>
      <c r="AE2214" t="s">
        <v>10769</v>
      </c>
      <c r="AF2214">
        <v>19293</v>
      </c>
    </row>
    <row r="2215" spans="1:32" x14ac:dyDescent="0.35">
      <c r="A2215">
        <v>2020</v>
      </c>
      <c r="B2215" t="s">
        <v>409</v>
      </c>
      <c r="C2215" t="s">
        <v>1691</v>
      </c>
      <c r="D2215" t="s">
        <v>4178</v>
      </c>
      <c r="E2215" t="s">
        <v>7215</v>
      </c>
      <c r="F2215">
        <v>4.8</v>
      </c>
      <c r="G2215">
        <v>150</v>
      </c>
      <c r="H2215" t="s">
        <v>36</v>
      </c>
      <c r="I2215" t="s">
        <v>10770</v>
      </c>
      <c r="J2215">
        <v>4.7</v>
      </c>
      <c r="K2215">
        <v>2717</v>
      </c>
      <c r="L2215" t="s">
        <v>10771</v>
      </c>
      <c r="M2215" t="s">
        <v>445</v>
      </c>
      <c r="N2215">
        <v>43615</v>
      </c>
      <c r="O2215" t="s">
        <v>40</v>
      </c>
      <c r="P2215">
        <v>4.9000000000000004</v>
      </c>
      <c r="Q2215">
        <v>4.8</v>
      </c>
      <c r="R2215">
        <v>4.8</v>
      </c>
      <c r="S2215">
        <v>4.7</v>
      </c>
      <c r="T2215">
        <v>4.9000000000000004</v>
      </c>
      <c r="U2215">
        <v>4.8</v>
      </c>
      <c r="V2215" t="s">
        <v>10772</v>
      </c>
      <c r="W2215" t="s">
        <v>42</v>
      </c>
      <c r="X2215" t="s">
        <v>55</v>
      </c>
      <c r="Y2215">
        <v>18</v>
      </c>
      <c r="Z2215">
        <v>25</v>
      </c>
      <c r="AA2215" t="s">
        <v>44</v>
      </c>
      <c r="AB2215" t="s">
        <v>45</v>
      </c>
      <c r="AC2215" t="s">
        <v>474</v>
      </c>
      <c r="AD2215" t="s">
        <v>10773</v>
      </c>
      <c r="AE2215" t="s">
        <v>10774</v>
      </c>
      <c r="AF2215">
        <v>44515</v>
      </c>
    </row>
    <row r="2216" spans="1:32" x14ac:dyDescent="0.35">
      <c r="A2216">
        <v>2019</v>
      </c>
      <c r="B2216" t="s">
        <v>69</v>
      </c>
      <c r="C2216" t="s">
        <v>1537</v>
      </c>
      <c r="D2216" t="s">
        <v>34</v>
      </c>
      <c r="E2216" t="s">
        <v>10775</v>
      </c>
      <c r="F2216">
        <v>4.8</v>
      </c>
      <c r="G2216">
        <v>540</v>
      </c>
      <c r="H2216" t="s">
        <v>36</v>
      </c>
      <c r="I2216" t="s">
        <v>9339</v>
      </c>
      <c r="J2216">
        <v>4.5999999999999996</v>
      </c>
      <c r="K2216">
        <v>367</v>
      </c>
      <c r="L2216" t="s">
        <v>9340</v>
      </c>
      <c r="M2216" t="s">
        <v>427</v>
      </c>
      <c r="N2216">
        <v>30341</v>
      </c>
      <c r="O2216" t="s">
        <v>94</v>
      </c>
      <c r="P2216">
        <v>4.8</v>
      </c>
      <c r="Q2216">
        <v>4.8</v>
      </c>
      <c r="R2216">
        <v>4.7</v>
      </c>
      <c r="S2216">
        <v>4.7</v>
      </c>
      <c r="T2216">
        <v>4.8</v>
      </c>
      <c r="U2216">
        <v>4.8</v>
      </c>
      <c r="V2216" t="s">
        <v>1503</v>
      </c>
      <c r="W2216" t="s">
        <v>76</v>
      </c>
      <c r="X2216" t="s">
        <v>43</v>
      </c>
      <c r="Y2216">
        <v>28</v>
      </c>
      <c r="Z2216">
        <v>34</v>
      </c>
      <c r="AA2216" t="s">
        <v>44</v>
      </c>
      <c r="AB2216" t="s">
        <v>78</v>
      </c>
      <c r="AC2216" t="s">
        <v>79</v>
      </c>
      <c r="AD2216" t="s">
        <v>10776</v>
      </c>
      <c r="AE2216" t="s">
        <v>10777</v>
      </c>
      <c r="AF2216">
        <v>34187</v>
      </c>
    </row>
    <row r="2217" spans="1:32" x14ac:dyDescent="0.35">
      <c r="A2217">
        <v>2019</v>
      </c>
      <c r="B2217" t="s">
        <v>409</v>
      </c>
      <c r="C2217" t="s">
        <v>1242</v>
      </c>
      <c r="D2217" t="s">
        <v>34</v>
      </c>
      <c r="E2217" t="s">
        <v>10778</v>
      </c>
      <c r="F2217">
        <v>4.8</v>
      </c>
      <c r="G2217">
        <v>224</v>
      </c>
      <c r="H2217" t="s">
        <v>36</v>
      </c>
      <c r="I2217" t="s">
        <v>10779</v>
      </c>
      <c r="J2217">
        <v>4.5</v>
      </c>
      <c r="K2217">
        <v>422</v>
      </c>
      <c r="L2217" t="s">
        <v>10780</v>
      </c>
      <c r="M2217" t="s">
        <v>972</v>
      </c>
      <c r="N2217">
        <v>48430</v>
      </c>
      <c r="O2217" t="s">
        <v>53</v>
      </c>
      <c r="P2217">
        <v>4.9000000000000004</v>
      </c>
      <c r="Q2217">
        <v>4.9000000000000004</v>
      </c>
      <c r="R2217">
        <v>4.8</v>
      </c>
      <c r="S2217">
        <v>4.5999999999999996</v>
      </c>
      <c r="T2217">
        <v>4.9000000000000004</v>
      </c>
      <c r="U2217">
        <v>4.8</v>
      </c>
      <c r="V2217" t="s">
        <v>4279</v>
      </c>
      <c r="W2217" t="s">
        <v>42</v>
      </c>
      <c r="X2217" t="s">
        <v>55</v>
      </c>
      <c r="Y2217">
        <v>18</v>
      </c>
      <c r="Z2217">
        <v>25</v>
      </c>
      <c r="AA2217" t="s">
        <v>44</v>
      </c>
      <c r="AB2217" t="s">
        <v>45</v>
      </c>
      <c r="AC2217" t="s">
        <v>474</v>
      </c>
      <c r="AD2217" t="s">
        <v>10781</v>
      </c>
      <c r="AE2217" t="s">
        <v>10782</v>
      </c>
      <c r="AF2217">
        <v>36842</v>
      </c>
    </row>
    <row r="2218" spans="1:32" x14ac:dyDescent="0.35">
      <c r="A2218">
        <v>2020</v>
      </c>
      <c r="B2218" t="s">
        <v>108</v>
      </c>
      <c r="C2218" t="s">
        <v>1594</v>
      </c>
      <c r="D2218" t="s">
        <v>34</v>
      </c>
      <c r="E2218" t="s">
        <v>4267</v>
      </c>
      <c r="F2218">
        <v>4.3</v>
      </c>
      <c r="G2218">
        <v>75</v>
      </c>
      <c r="H2218" t="s">
        <v>36</v>
      </c>
      <c r="I2218" t="s">
        <v>5970</v>
      </c>
      <c r="J2218">
        <v>4.5999999999999996</v>
      </c>
      <c r="K2218">
        <v>1087</v>
      </c>
      <c r="L2218" t="s">
        <v>5971</v>
      </c>
      <c r="M2218" t="s">
        <v>427</v>
      </c>
      <c r="N2218">
        <v>30096</v>
      </c>
      <c r="O2218" t="s">
        <v>94</v>
      </c>
      <c r="P2218">
        <v>4.5999999999999996</v>
      </c>
      <c r="Q2218">
        <v>4.5999999999999996</v>
      </c>
      <c r="R2218">
        <v>4</v>
      </c>
      <c r="S2218">
        <v>3.9</v>
      </c>
      <c r="T2218">
        <v>4.5999999999999996</v>
      </c>
      <c r="U2218">
        <v>4.0999999999999996</v>
      </c>
      <c r="V2218" t="s">
        <v>42</v>
      </c>
      <c r="W2218" t="s">
        <v>42</v>
      </c>
      <c r="X2218" t="s">
        <v>124</v>
      </c>
      <c r="Y2218">
        <v>19</v>
      </c>
      <c r="Z2218">
        <v>26</v>
      </c>
      <c r="AA2218" t="s">
        <v>44</v>
      </c>
      <c r="AB2218" t="s">
        <v>125</v>
      </c>
      <c r="AC2218" t="s">
        <v>219</v>
      </c>
      <c r="AD2218" t="s">
        <v>10783</v>
      </c>
      <c r="AE2218" t="s">
        <v>10784</v>
      </c>
      <c r="AF2218">
        <v>62017</v>
      </c>
    </row>
    <row r="2219" spans="1:32" x14ac:dyDescent="0.35">
      <c r="A2219">
        <v>2019</v>
      </c>
      <c r="B2219" t="s">
        <v>1046</v>
      </c>
      <c r="C2219" t="s">
        <v>1937</v>
      </c>
      <c r="D2219" t="s">
        <v>1311</v>
      </c>
      <c r="E2219" t="s">
        <v>10785</v>
      </c>
      <c r="F2219">
        <v>4.5999999999999996</v>
      </c>
      <c r="G2219">
        <v>94</v>
      </c>
      <c r="H2219" t="s">
        <v>36</v>
      </c>
      <c r="I2219" t="s">
        <v>10040</v>
      </c>
      <c r="J2219">
        <v>4.2</v>
      </c>
      <c r="K2219">
        <v>219</v>
      </c>
      <c r="L2219" t="s">
        <v>10041</v>
      </c>
      <c r="M2219" t="s">
        <v>972</v>
      </c>
      <c r="N2219">
        <v>48375</v>
      </c>
      <c r="O2219" t="s">
        <v>40</v>
      </c>
      <c r="P2219">
        <v>4.8</v>
      </c>
      <c r="Q2219">
        <v>4.7</v>
      </c>
      <c r="R2219">
        <v>4.5999999999999996</v>
      </c>
      <c r="S2219">
        <v>4.4000000000000004</v>
      </c>
      <c r="T2219">
        <v>4.7</v>
      </c>
      <c r="U2219">
        <v>4.5</v>
      </c>
      <c r="V2219" t="s">
        <v>6014</v>
      </c>
      <c r="W2219" t="s">
        <v>455</v>
      </c>
      <c r="X2219" t="s">
        <v>124</v>
      </c>
      <c r="Y2219">
        <v>18</v>
      </c>
      <c r="Z2219">
        <v>25</v>
      </c>
      <c r="AA2219" t="s">
        <v>44</v>
      </c>
      <c r="AB2219" t="s">
        <v>45</v>
      </c>
      <c r="AC2219" t="s">
        <v>370</v>
      </c>
      <c r="AD2219" t="s">
        <v>10786</v>
      </c>
      <c r="AE2219">
        <v>7283</v>
      </c>
      <c r="AF2219">
        <v>37966</v>
      </c>
    </row>
    <row r="2220" spans="1:32" x14ac:dyDescent="0.35">
      <c r="A2220">
        <v>2018</v>
      </c>
      <c r="B2220" t="s">
        <v>81</v>
      </c>
      <c r="C2220" t="s">
        <v>2415</v>
      </c>
      <c r="D2220" t="s">
        <v>34</v>
      </c>
      <c r="E2220" t="s">
        <v>9868</v>
      </c>
      <c r="F2220">
        <v>4.8</v>
      </c>
      <c r="G2220">
        <v>90</v>
      </c>
      <c r="H2220" t="s">
        <v>36</v>
      </c>
      <c r="I2220" t="s">
        <v>8549</v>
      </c>
      <c r="J2220">
        <v>4.5999999999999996</v>
      </c>
      <c r="K2220">
        <v>79</v>
      </c>
      <c r="L2220" t="s">
        <v>8550</v>
      </c>
      <c r="M2220" t="s">
        <v>972</v>
      </c>
      <c r="N2220">
        <v>48044</v>
      </c>
      <c r="O2220" t="s">
        <v>40</v>
      </c>
      <c r="P2220">
        <v>4.8</v>
      </c>
      <c r="Q2220">
        <v>4.9000000000000004</v>
      </c>
      <c r="R2220">
        <v>4.8</v>
      </c>
      <c r="S2220">
        <v>4.5999999999999996</v>
      </c>
      <c r="T2220">
        <v>4.8</v>
      </c>
      <c r="U2220">
        <v>4.8</v>
      </c>
      <c r="V2220" t="s">
        <v>86</v>
      </c>
      <c r="W2220" t="s">
        <v>42</v>
      </c>
      <c r="X2220" t="s">
        <v>124</v>
      </c>
      <c r="Y2220">
        <v>19</v>
      </c>
      <c r="Z2220">
        <v>26</v>
      </c>
      <c r="AA2220" t="s">
        <v>44</v>
      </c>
      <c r="AB2220" t="s">
        <v>45</v>
      </c>
      <c r="AC2220" t="s">
        <v>114</v>
      </c>
      <c r="AD2220" t="s">
        <v>10787</v>
      </c>
      <c r="AE2220" t="s">
        <v>10788</v>
      </c>
      <c r="AF2220">
        <v>47947</v>
      </c>
    </row>
    <row r="2221" spans="1:32" x14ac:dyDescent="0.35">
      <c r="A2221">
        <v>2010</v>
      </c>
      <c r="B2221" t="s">
        <v>108</v>
      </c>
      <c r="C2221" t="s">
        <v>109</v>
      </c>
      <c r="D2221" t="s">
        <v>34</v>
      </c>
      <c r="E2221" t="s">
        <v>10789</v>
      </c>
      <c r="F2221">
        <v>4.7</v>
      </c>
      <c r="G2221">
        <v>115</v>
      </c>
      <c r="H2221" t="s">
        <v>36</v>
      </c>
      <c r="I2221" t="s">
        <v>10790</v>
      </c>
      <c r="J2221">
        <v>5</v>
      </c>
      <c r="K2221">
        <v>98</v>
      </c>
      <c r="L2221" t="s">
        <v>10791</v>
      </c>
      <c r="M2221" t="s">
        <v>462</v>
      </c>
      <c r="N2221">
        <v>29662</v>
      </c>
      <c r="O2221" t="s">
        <v>53</v>
      </c>
      <c r="P2221">
        <v>4.7</v>
      </c>
      <c r="Q2221">
        <v>4.7</v>
      </c>
      <c r="R2221">
        <v>4.7</v>
      </c>
      <c r="S2221">
        <v>4.5</v>
      </c>
      <c r="T2221">
        <v>4.9000000000000004</v>
      </c>
      <c r="U2221">
        <v>4.7</v>
      </c>
      <c r="V2221" t="s">
        <v>42</v>
      </c>
      <c r="W2221" t="s">
        <v>123</v>
      </c>
      <c r="X2221" t="s">
        <v>95</v>
      </c>
      <c r="Y2221">
        <v>17</v>
      </c>
      <c r="Z2221">
        <v>26</v>
      </c>
      <c r="AA2221" t="s">
        <v>44</v>
      </c>
      <c r="AB2221" t="s">
        <v>2651</v>
      </c>
      <c r="AC2221" t="s">
        <v>607</v>
      </c>
      <c r="AD2221" t="s">
        <v>10792</v>
      </c>
      <c r="AE2221" s="1" t="s">
        <v>10793</v>
      </c>
      <c r="AF2221">
        <v>85810</v>
      </c>
    </row>
    <row r="2222" spans="1:32" x14ac:dyDescent="0.35">
      <c r="A2222">
        <v>2021</v>
      </c>
      <c r="B2222" t="s">
        <v>409</v>
      </c>
      <c r="C2222" t="s">
        <v>4158</v>
      </c>
      <c r="D2222" t="s">
        <v>4178</v>
      </c>
      <c r="E2222" t="s">
        <v>5438</v>
      </c>
      <c r="F2222">
        <v>4.7</v>
      </c>
      <c r="G2222">
        <v>58</v>
      </c>
      <c r="H2222" t="s">
        <v>36</v>
      </c>
      <c r="I2222" t="s">
        <v>6824</v>
      </c>
      <c r="J2222">
        <v>4.8</v>
      </c>
      <c r="K2222">
        <v>2616</v>
      </c>
      <c r="L2222" t="s">
        <v>6825</v>
      </c>
      <c r="M2222" t="s">
        <v>1036</v>
      </c>
      <c r="N2222">
        <v>28031</v>
      </c>
      <c r="O2222" t="s">
        <v>53</v>
      </c>
      <c r="P2222">
        <v>4.7</v>
      </c>
      <c r="Q2222">
        <v>4.7</v>
      </c>
      <c r="R2222">
        <v>4.7</v>
      </c>
      <c r="S2222">
        <v>4.5</v>
      </c>
      <c r="T2222">
        <v>4.7</v>
      </c>
      <c r="U2222">
        <v>4.7</v>
      </c>
      <c r="V2222" t="s">
        <v>144</v>
      </c>
      <c r="W2222" t="s">
        <v>4162</v>
      </c>
      <c r="X2222" t="s">
        <v>55</v>
      </c>
      <c r="Y2222">
        <v>18</v>
      </c>
      <c r="Z2222">
        <v>25</v>
      </c>
      <c r="AA2222" t="s">
        <v>44</v>
      </c>
      <c r="AB2222" t="s">
        <v>45</v>
      </c>
      <c r="AC2222" t="s">
        <v>66</v>
      </c>
      <c r="AD2222" t="s">
        <v>10794</v>
      </c>
      <c r="AE2222" t="s">
        <v>10795</v>
      </c>
      <c r="AF2222">
        <v>20293</v>
      </c>
    </row>
    <row r="2223" spans="1:32" x14ac:dyDescent="0.35">
      <c r="A2223">
        <v>2018</v>
      </c>
      <c r="B2223" t="s">
        <v>69</v>
      </c>
      <c r="C2223" t="s">
        <v>844</v>
      </c>
      <c r="D2223" t="s">
        <v>400</v>
      </c>
      <c r="E2223" t="s">
        <v>240</v>
      </c>
      <c r="F2223">
        <v>4.8</v>
      </c>
      <c r="G2223">
        <v>652</v>
      </c>
      <c r="H2223" t="s">
        <v>36</v>
      </c>
      <c r="I2223" t="s">
        <v>10796</v>
      </c>
      <c r="J2223">
        <v>4.8</v>
      </c>
      <c r="K2223">
        <v>3135</v>
      </c>
      <c r="L2223" t="s">
        <v>10797</v>
      </c>
      <c r="M2223" t="s">
        <v>1036</v>
      </c>
      <c r="N2223">
        <v>28273</v>
      </c>
      <c r="O2223" t="s">
        <v>94</v>
      </c>
      <c r="P2223">
        <v>4.8</v>
      </c>
      <c r="Q2223">
        <v>4.8</v>
      </c>
      <c r="R2223">
        <v>4.7</v>
      </c>
      <c r="S2223">
        <v>4.7</v>
      </c>
      <c r="T2223">
        <v>4.8</v>
      </c>
      <c r="U2223">
        <v>4.8</v>
      </c>
      <c r="V2223" t="s">
        <v>1104</v>
      </c>
      <c r="W2223" t="s">
        <v>76</v>
      </c>
      <c r="X2223" t="s">
        <v>43</v>
      </c>
      <c r="Y2223">
        <v>30</v>
      </c>
      <c r="Z2223">
        <v>38</v>
      </c>
      <c r="AA2223" t="s">
        <v>44</v>
      </c>
      <c r="AB2223" t="s">
        <v>78</v>
      </c>
      <c r="AC2223" t="s">
        <v>79</v>
      </c>
      <c r="AD2223" t="s">
        <v>10798</v>
      </c>
      <c r="AE2223" t="s">
        <v>10799</v>
      </c>
      <c r="AF2223">
        <v>40535</v>
      </c>
    </row>
    <row r="2224" spans="1:32" x14ac:dyDescent="0.35">
      <c r="A2224">
        <v>2018</v>
      </c>
      <c r="B2224" t="s">
        <v>32</v>
      </c>
      <c r="C2224" t="s">
        <v>3509</v>
      </c>
      <c r="D2224" t="s">
        <v>34</v>
      </c>
      <c r="E2224" t="s">
        <v>10800</v>
      </c>
      <c r="F2224">
        <v>4.8</v>
      </c>
      <c r="G2224">
        <v>770</v>
      </c>
      <c r="H2224" t="s">
        <v>36</v>
      </c>
      <c r="I2224" t="s">
        <v>3678</v>
      </c>
      <c r="J2224">
        <v>4.8</v>
      </c>
      <c r="K2224">
        <v>920</v>
      </c>
      <c r="L2224" t="s">
        <v>3679</v>
      </c>
      <c r="M2224" t="s">
        <v>1036</v>
      </c>
      <c r="N2224">
        <v>28110</v>
      </c>
      <c r="O2224" t="s">
        <v>40</v>
      </c>
      <c r="P2224">
        <v>4.8</v>
      </c>
      <c r="Q2224">
        <v>4.7</v>
      </c>
      <c r="R2224">
        <v>4.8</v>
      </c>
      <c r="S2224">
        <v>4.7</v>
      </c>
      <c r="T2224">
        <v>4.8</v>
      </c>
      <c r="U2224">
        <v>4.9000000000000004</v>
      </c>
      <c r="V2224" t="s">
        <v>42</v>
      </c>
      <c r="W2224" t="s">
        <v>42</v>
      </c>
      <c r="X2224" t="s">
        <v>43</v>
      </c>
      <c r="Y2224">
        <v>23</v>
      </c>
      <c r="Z2224">
        <v>30</v>
      </c>
      <c r="AA2224" t="s">
        <v>44</v>
      </c>
      <c r="AB2224" t="s">
        <v>151</v>
      </c>
      <c r="AC2224" t="s">
        <v>597</v>
      </c>
      <c r="AD2224" t="s">
        <v>10801</v>
      </c>
      <c r="AE2224" t="s">
        <v>10802</v>
      </c>
      <c r="AF2224">
        <v>47624</v>
      </c>
    </row>
    <row r="2225" spans="1:32" x14ac:dyDescent="0.35">
      <c r="A2225">
        <v>2020</v>
      </c>
      <c r="B2225" t="s">
        <v>81</v>
      </c>
      <c r="C2225" t="s">
        <v>10803</v>
      </c>
      <c r="D2225" t="s">
        <v>34</v>
      </c>
      <c r="E2225" t="s">
        <v>10804</v>
      </c>
      <c r="F2225">
        <v>4.8</v>
      </c>
      <c r="G2225">
        <v>38</v>
      </c>
      <c r="H2225" t="s">
        <v>36</v>
      </c>
      <c r="I2225" t="s">
        <v>5113</v>
      </c>
      <c r="J2225">
        <v>4.7</v>
      </c>
      <c r="K2225">
        <v>1929</v>
      </c>
      <c r="L2225" t="s">
        <v>5114</v>
      </c>
      <c r="M2225" t="s">
        <v>472</v>
      </c>
      <c r="N2225">
        <v>33614</v>
      </c>
      <c r="O2225" t="s">
        <v>53</v>
      </c>
      <c r="P2225">
        <v>4.8</v>
      </c>
      <c r="Q2225">
        <v>4.8</v>
      </c>
      <c r="R2225">
        <v>4.8</v>
      </c>
      <c r="S2225">
        <v>4.7</v>
      </c>
      <c r="T2225">
        <v>4.8</v>
      </c>
      <c r="U2225">
        <v>4.9000000000000004</v>
      </c>
      <c r="V2225" t="s">
        <v>2237</v>
      </c>
      <c r="W2225" t="s">
        <v>77</v>
      </c>
      <c r="X2225" t="s">
        <v>43</v>
      </c>
      <c r="Y2225">
        <v>22</v>
      </c>
      <c r="Z2225">
        <v>28</v>
      </c>
      <c r="AA2225" t="s">
        <v>44</v>
      </c>
      <c r="AB2225" t="s">
        <v>151</v>
      </c>
      <c r="AC2225" t="s">
        <v>1959</v>
      </c>
      <c r="AD2225" t="s">
        <v>10805</v>
      </c>
      <c r="AE2225" t="s">
        <v>10806</v>
      </c>
      <c r="AF2225">
        <v>39706</v>
      </c>
    </row>
    <row r="2226" spans="1:32" x14ac:dyDescent="0.35">
      <c r="A2226">
        <v>2018</v>
      </c>
      <c r="B2226" t="s">
        <v>32</v>
      </c>
      <c r="C2226" t="s">
        <v>3054</v>
      </c>
      <c r="D2226" t="s">
        <v>34</v>
      </c>
      <c r="E2226" t="s">
        <v>10807</v>
      </c>
      <c r="F2226">
        <v>4.8</v>
      </c>
      <c r="G2226">
        <v>770</v>
      </c>
      <c r="H2226" t="s">
        <v>36</v>
      </c>
      <c r="I2226" t="s">
        <v>10808</v>
      </c>
      <c r="J2226">
        <v>4.7</v>
      </c>
      <c r="K2226">
        <v>1200</v>
      </c>
      <c r="L2226" t="s">
        <v>10809</v>
      </c>
      <c r="M2226" t="s">
        <v>1036</v>
      </c>
      <c r="N2226">
        <v>27262</v>
      </c>
      <c r="O2226" t="s">
        <v>53</v>
      </c>
      <c r="P2226">
        <v>4.8</v>
      </c>
      <c r="Q2226">
        <v>4.7</v>
      </c>
      <c r="R2226">
        <v>4.8</v>
      </c>
      <c r="S2226">
        <v>4.7</v>
      </c>
      <c r="T2226">
        <v>4.8</v>
      </c>
      <c r="U2226">
        <v>4.9000000000000004</v>
      </c>
      <c r="V2226" t="s">
        <v>4033</v>
      </c>
      <c r="W2226" t="s">
        <v>42</v>
      </c>
      <c r="X2226" t="s">
        <v>124</v>
      </c>
      <c r="Y2226">
        <v>22</v>
      </c>
      <c r="Z2226">
        <v>28</v>
      </c>
      <c r="AA2226" t="s">
        <v>44</v>
      </c>
      <c r="AB2226" t="s">
        <v>151</v>
      </c>
      <c r="AC2226" t="s">
        <v>597</v>
      </c>
      <c r="AD2226" t="s">
        <v>10810</v>
      </c>
      <c r="AE2226" t="s">
        <v>10811</v>
      </c>
      <c r="AF2226">
        <v>31252</v>
      </c>
    </row>
    <row r="2227" spans="1:32" x14ac:dyDescent="0.35">
      <c r="A2227">
        <v>2019</v>
      </c>
      <c r="B2227" t="s">
        <v>48</v>
      </c>
      <c r="C2227" t="s">
        <v>1361</v>
      </c>
      <c r="D2227" t="s">
        <v>34</v>
      </c>
      <c r="E2227" t="s">
        <v>10812</v>
      </c>
      <c r="F2227">
        <v>4.9000000000000004</v>
      </c>
      <c r="G2227">
        <v>23</v>
      </c>
      <c r="H2227" t="s">
        <v>36</v>
      </c>
      <c r="I2227" t="s">
        <v>10813</v>
      </c>
      <c r="J2227">
        <v>3.7</v>
      </c>
      <c r="K2227">
        <v>44</v>
      </c>
      <c r="L2227" t="s">
        <v>10814</v>
      </c>
      <c r="M2227" t="s">
        <v>472</v>
      </c>
      <c r="N2227">
        <v>33607</v>
      </c>
      <c r="O2227" t="s">
        <v>40</v>
      </c>
      <c r="P2227">
        <v>5</v>
      </c>
      <c r="Q2227">
        <v>4.8</v>
      </c>
      <c r="R2227">
        <v>5</v>
      </c>
      <c r="S2227">
        <v>4.5999999999999996</v>
      </c>
      <c r="T2227">
        <v>5</v>
      </c>
      <c r="U2227">
        <v>5</v>
      </c>
      <c r="V2227" t="s">
        <v>2043</v>
      </c>
      <c r="W2227" t="s">
        <v>327</v>
      </c>
      <c r="X2227" t="s">
        <v>55</v>
      </c>
      <c r="Y2227">
        <v>16</v>
      </c>
      <c r="Z2227">
        <v>21</v>
      </c>
      <c r="AA2227" t="s">
        <v>44</v>
      </c>
      <c r="AB2227" t="s">
        <v>56</v>
      </c>
      <c r="AC2227" t="s">
        <v>1365</v>
      </c>
      <c r="AD2227" t="s">
        <v>10815</v>
      </c>
      <c r="AE2227" t="s">
        <v>10816</v>
      </c>
      <c r="AF2227">
        <v>68416</v>
      </c>
    </row>
    <row r="2228" spans="1:32" x14ac:dyDescent="0.35">
      <c r="A2228">
        <v>2020</v>
      </c>
      <c r="B2228" t="s">
        <v>32</v>
      </c>
      <c r="C2228" t="s">
        <v>1771</v>
      </c>
      <c r="D2228" t="s">
        <v>34</v>
      </c>
      <c r="E2228" t="s">
        <v>9299</v>
      </c>
      <c r="F2228">
        <v>4.7</v>
      </c>
      <c r="G2228">
        <v>233</v>
      </c>
      <c r="H2228" t="s">
        <v>36</v>
      </c>
      <c r="I2228" t="s">
        <v>470</v>
      </c>
      <c r="J2228">
        <v>4.8</v>
      </c>
      <c r="K2228">
        <v>1047</v>
      </c>
      <c r="L2228" t="s">
        <v>471</v>
      </c>
      <c r="M2228" t="s">
        <v>472</v>
      </c>
      <c r="N2228">
        <v>32225</v>
      </c>
      <c r="O2228" t="s">
        <v>40</v>
      </c>
      <c r="P2228">
        <v>4.7</v>
      </c>
      <c r="Q2228">
        <v>4.7</v>
      </c>
      <c r="R2228">
        <v>4.7</v>
      </c>
      <c r="S2228">
        <v>4.7</v>
      </c>
      <c r="T2228">
        <v>4.8</v>
      </c>
      <c r="U2228">
        <v>4.8</v>
      </c>
      <c r="V2228" t="s">
        <v>262</v>
      </c>
      <c r="W2228" t="s">
        <v>77</v>
      </c>
      <c r="X2228" t="s">
        <v>43</v>
      </c>
      <c r="Y2228">
        <v>30</v>
      </c>
      <c r="Z2228">
        <v>38</v>
      </c>
      <c r="AA2228" t="s">
        <v>44</v>
      </c>
      <c r="AB2228" t="s">
        <v>78</v>
      </c>
      <c r="AC2228" t="s">
        <v>3390</v>
      </c>
      <c r="AD2228" t="s">
        <v>10817</v>
      </c>
      <c r="AE2228" s="1" t="s">
        <v>10818</v>
      </c>
      <c r="AF2228">
        <v>69785</v>
      </c>
    </row>
    <row r="2229" spans="1:32" x14ac:dyDescent="0.35">
      <c r="A2229">
        <v>2019</v>
      </c>
      <c r="B2229" t="s">
        <v>257</v>
      </c>
      <c r="C2229" t="s">
        <v>1323</v>
      </c>
      <c r="D2229" t="s">
        <v>34</v>
      </c>
      <c r="E2229" t="s">
        <v>10819</v>
      </c>
      <c r="F2229">
        <v>4.7</v>
      </c>
      <c r="G2229">
        <v>99</v>
      </c>
      <c r="H2229" t="s">
        <v>36</v>
      </c>
      <c r="I2229" t="s">
        <v>4724</v>
      </c>
      <c r="J2229">
        <v>1.3</v>
      </c>
      <c r="K2229">
        <v>4</v>
      </c>
      <c r="L2229" t="s">
        <v>4725</v>
      </c>
      <c r="M2229" t="s">
        <v>1036</v>
      </c>
      <c r="N2229">
        <v>27455</v>
      </c>
      <c r="O2229" t="s">
        <v>53</v>
      </c>
      <c r="P2229">
        <v>4.7</v>
      </c>
      <c r="Q2229">
        <v>4.7</v>
      </c>
      <c r="R2229">
        <v>4.8</v>
      </c>
      <c r="S2229">
        <v>4.3</v>
      </c>
      <c r="T2229">
        <v>4.8</v>
      </c>
      <c r="U2229">
        <v>4.5999999999999996</v>
      </c>
      <c r="V2229" t="s">
        <v>455</v>
      </c>
      <c r="W2229" t="s">
        <v>42</v>
      </c>
      <c r="X2229" t="s">
        <v>95</v>
      </c>
      <c r="Y2229">
        <v>23</v>
      </c>
      <c r="Z2229">
        <v>30</v>
      </c>
      <c r="AA2229" t="s">
        <v>44</v>
      </c>
      <c r="AB2229" t="s">
        <v>45</v>
      </c>
      <c r="AC2229" t="s">
        <v>219</v>
      </c>
      <c r="AD2229" t="s">
        <v>10820</v>
      </c>
      <c r="AE2229" t="s">
        <v>10821</v>
      </c>
      <c r="AF2229">
        <v>33016</v>
      </c>
    </row>
    <row r="2230" spans="1:32" x14ac:dyDescent="0.35">
      <c r="A2230">
        <v>2019</v>
      </c>
      <c r="B2230" t="s">
        <v>69</v>
      </c>
      <c r="C2230" t="s">
        <v>3047</v>
      </c>
      <c r="D2230" t="s">
        <v>34</v>
      </c>
      <c r="E2230" t="s">
        <v>10822</v>
      </c>
      <c r="F2230">
        <v>4.7</v>
      </c>
      <c r="G2230">
        <v>102</v>
      </c>
      <c r="H2230" t="s">
        <v>36</v>
      </c>
      <c r="I2230" t="s">
        <v>10823</v>
      </c>
      <c r="J2230">
        <v>4.7</v>
      </c>
      <c r="K2230">
        <v>2087</v>
      </c>
      <c r="L2230" t="s">
        <v>10824</v>
      </c>
      <c r="M2230" t="s">
        <v>472</v>
      </c>
      <c r="N2230">
        <v>32771</v>
      </c>
      <c r="O2230" t="s">
        <v>53</v>
      </c>
      <c r="P2230">
        <v>4.8</v>
      </c>
      <c r="Q2230">
        <v>4.7</v>
      </c>
      <c r="R2230">
        <v>4.7</v>
      </c>
      <c r="S2230">
        <v>4.5999999999999996</v>
      </c>
      <c r="T2230">
        <v>4.7</v>
      </c>
      <c r="U2230">
        <v>4.8</v>
      </c>
      <c r="V2230" t="s">
        <v>10825</v>
      </c>
      <c r="W2230" t="s">
        <v>77</v>
      </c>
      <c r="X2230" t="s">
        <v>43</v>
      </c>
      <c r="Y2230">
        <v>20</v>
      </c>
      <c r="Z2230">
        <v>25</v>
      </c>
      <c r="AA2230" t="s">
        <v>44</v>
      </c>
      <c r="AB2230" t="s">
        <v>125</v>
      </c>
      <c r="AC2230" t="s">
        <v>126</v>
      </c>
      <c r="AD2230" t="s">
        <v>10826</v>
      </c>
      <c r="AE2230" t="s">
        <v>10827</v>
      </c>
      <c r="AF2230">
        <v>31963</v>
      </c>
    </row>
    <row r="2231" spans="1:32" x14ac:dyDescent="0.35">
      <c r="A2231">
        <v>2020</v>
      </c>
      <c r="B2231" t="s">
        <v>516</v>
      </c>
      <c r="C2231" t="s">
        <v>517</v>
      </c>
      <c r="D2231" t="s">
        <v>34</v>
      </c>
      <c r="E2231" t="s">
        <v>747</v>
      </c>
      <c r="F2231">
        <v>4.9000000000000004</v>
      </c>
      <c r="G2231">
        <v>140</v>
      </c>
      <c r="H2231" t="s">
        <v>36</v>
      </c>
      <c r="I2231" t="s">
        <v>6043</v>
      </c>
      <c r="J2231">
        <v>2.2000000000000002</v>
      </c>
      <c r="K2231">
        <v>25</v>
      </c>
      <c r="L2231" t="s">
        <v>6044</v>
      </c>
      <c r="M2231" t="s">
        <v>472</v>
      </c>
      <c r="N2231">
        <v>32822</v>
      </c>
      <c r="O2231" t="s">
        <v>53</v>
      </c>
      <c r="P2231">
        <v>4.9000000000000004</v>
      </c>
      <c r="Q2231">
        <v>4.9000000000000004</v>
      </c>
      <c r="R2231">
        <v>4.8</v>
      </c>
      <c r="S2231">
        <v>4.8</v>
      </c>
      <c r="T2231">
        <v>4.9000000000000004</v>
      </c>
      <c r="U2231">
        <v>4.9000000000000004</v>
      </c>
      <c r="V2231" t="s">
        <v>3277</v>
      </c>
      <c r="W2231" t="s">
        <v>42</v>
      </c>
      <c r="X2231" t="s">
        <v>43</v>
      </c>
      <c r="Y2231">
        <v>25</v>
      </c>
      <c r="Z2231">
        <v>31</v>
      </c>
      <c r="AA2231" t="s">
        <v>44</v>
      </c>
      <c r="AB2231" t="s">
        <v>151</v>
      </c>
      <c r="AC2231" t="s">
        <v>522</v>
      </c>
      <c r="AD2231" t="s">
        <v>6844</v>
      </c>
      <c r="AE2231">
        <v>21752948</v>
      </c>
      <c r="AF2231">
        <v>14209</v>
      </c>
    </row>
    <row r="2232" spans="1:32" x14ac:dyDescent="0.35">
      <c r="A2232">
        <v>2019</v>
      </c>
      <c r="B2232" t="s">
        <v>69</v>
      </c>
      <c r="C2232" t="s">
        <v>1537</v>
      </c>
      <c r="D2232" t="s">
        <v>34</v>
      </c>
      <c r="E2232" t="s">
        <v>10828</v>
      </c>
      <c r="F2232">
        <v>4.8</v>
      </c>
      <c r="G2232">
        <v>540</v>
      </c>
      <c r="H2232" t="s">
        <v>36</v>
      </c>
      <c r="I2232" t="s">
        <v>8129</v>
      </c>
      <c r="J2232">
        <v>4.8</v>
      </c>
      <c r="K2232">
        <v>797</v>
      </c>
      <c r="L2232" t="s">
        <v>8130</v>
      </c>
      <c r="M2232" t="s">
        <v>1036</v>
      </c>
      <c r="N2232">
        <v>27713</v>
      </c>
      <c r="O2232" t="s">
        <v>53</v>
      </c>
      <c r="P2232">
        <v>4.8</v>
      </c>
      <c r="Q2232">
        <v>4.8</v>
      </c>
      <c r="R2232">
        <v>4.7</v>
      </c>
      <c r="S2232">
        <v>4.7</v>
      </c>
      <c r="T2232">
        <v>4.8</v>
      </c>
      <c r="U2232">
        <v>4.8</v>
      </c>
      <c r="V2232" t="s">
        <v>1104</v>
      </c>
      <c r="W2232" t="s">
        <v>76</v>
      </c>
      <c r="X2232" t="s">
        <v>124</v>
      </c>
      <c r="Y2232">
        <v>27</v>
      </c>
      <c r="Z2232">
        <v>33</v>
      </c>
      <c r="AA2232" t="s">
        <v>44</v>
      </c>
      <c r="AB2232" t="s">
        <v>78</v>
      </c>
      <c r="AC2232" t="s">
        <v>79</v>
      </c>
      <c r="AD2232" t="s">
        <v>10829</v>
      </c>
      <c r="AE2232" t="s">
        <v>10830</v>
      </c>
      <c r="AF2232">
        <v>12111</v>
      </c>
    </row>
    <row r="2233" spans="1:32" x14ac:dyDescent="0.35">
      <c r="A2233">
        <v>2020</v>
      </c>
      <c r="B2233" t="s">
        <v>389</v>
      </c>
      <c r="C2233" t="s">
        <v>4458</v>
      </c>
      <c r="D2233" t="s">
        <v>34</v>
      </c>
      <c r="E2233" t="s">
        <v>10831</v>
      </c>
      <c r="F2233">
        <v>4.2</v>
      </c>
      <c r="G2233">
        <v>5</v>
      </c>
      <c r="H2233" t="s">
        <v>36</v>
      </c>
      <c r="I2233" t="s">
        <v>10832</v>
      </c>
      <c r="J2233">
        <v>4.5999999999999996</v>
      </c>
      <c r="K2233">
        <v>86</v>
      </c>
      <c r="L2233" t="s">
        <v>10833</v>
      </c>
      <c r="M2233" t="s">
        <v>1036</v>
      </c>
      <c r="N2233">
        <v>27616</v>
      </c>
      <c r="O2233" t="s">
        <v>94</v>
      </c>
      <c r="P2233">
        <v>4.2</v>
      </c>
      <c r="Q2233">
        <v>4</v>
      </c>
      <c r="R2233">
        <v>4.8</v>
      </c>
      <c r="S2233">
        <v>3.8</v>
      </c>
      <c r="T2233">
        <v>4.2</v>
      </c>
      <c r="U2233">
        <v>4.4000000000000004</v>
      </c>
      <c r="V2233" t="s">
        <v>77</v>
      </c>
      <c r="W2233" t="s">
        <v>77</v>
      </c>
      <c r="X2233" t="s">
        <v>124</v>
      </c>
      <c r="Y2233">
        <v>99</v>
      </c>
      <c r="Z2233">
        <v>93</v>
      </c>
      <c r="AA2233" t="s">
        <v>1227</v>
      </c>
      <c r="AB2233" t="s">
        <v>1228</v>
      </c>
      <c r="AC2233" t="s">
        <v>1227</v>
      </c>
      <c r="AD2233" t="s">
        <v>10834</v>
      </c>
      <c r="AE2233" t="s">
        <v>10835</v>
      </c>
      <c r="AF2233">
        <v>44655</v>
      </c>
    </row>
    <row r="2234" spans="1:32" x14ac:dyDescent="0.35">
      <c r="A2234">
        <v>2021</v>
      </c>
      <c r="B2234" t="s">
        <v>591</v>
      </c>
      <c r="C2234" t="s">
        <v>4008</v>
      </c>
      <c r="D2234" t="s">
        <v>34</v>
      </c>
      <c r="E2234" t="s">
        <v>7639</v>
      </c>
      <c r="F2234">
        <v>4.8</v>
      </c>
      <c r="G2234">
        <v>19</v>
      </c>
      <c r="H2234" t="s">
        <v>36</v>
      </c>
      <c r="I2234" t="s">
        <v>10836</v>
      </c>
      <c r="J2234">
        <v>3.7</v>
      </c>
      <c r="K2234">
        <v>118</v>
      </c>
      <c r="L2234" t="s">
        <v>10837</v>
      </c>
      <c r="M2234" t="s">
        <v>472</v>
      </c>
      <c r="N2234">
        <v>32780</v>
      </c>
      <c r="O2234" t="s">
        <v>94</v>
      </c>
      <c r="P2234">
        <v>4.9000000000000004</v>
      </c>
      <c r="Q2234">
        <v>4.9000000000000004</v>
      </c>
      <c r="R2234">
        <v>4.5999999999999996</v>
      </c>
      <c r="S2234">
        <v>4.8</v>
      </c>
      <c r="T2234">
        <v>4.8</v>
      </c>
      <c r="U2234">
        <v>4.7</v>
      </c>
      <c r="V2234" t="s">
        <v>10838</v>
      </c>
      <c r="W2234" t="s">
        <v>76</v>
      </c>
      <c r="X2234" t="s">
        <v>43</v>
      </c>
      <c r="Y2234">
        <v>20</v>
      </c>
      <c r="Z2234">
        <v>28</v>
      </c>
      <c r="AA2234" t="s">
        <v>44</v>
      </c>
      <c r="AB2234" t="s">
        <v>78</v>
      </c>
      <c r="AC2234" t="s">
        <v>184</v>
      </c>
      <c r="AD2234" t="s">
        <v>10839</v>
      </c>
      <c r="AE2234" t="s">
        <v>10840</v>
      </c>
      <c r="AF2234">
        <v>14192</v>
      </c>
    </row>
    <row r="2235" spans="1:32" x14ac:dyDescent="0.35">
      <c r="A2235">
        <v>2015</v>
      </c>
      <c r="B2235" t="s">
        <v>409</v>
      </c>
      <c r="C2235" t="s">
        <v>5910</v>
      </c>
      <c r="D2235" t="s">
        <v>34</v>
      </c>
      <c r="E2235" t="s">
        <v>10841</v>
      </c>
      <c r="F2235">
        <v>4.8</v>
      </c>
      <c r="G2235">
        <v>296</v>
      </c>
      <c r="H2235" t="s">
        <v>36</v>
      </c>
      <c r="I2235" t="s">
        <v>10842</v>
      </c>
      <c r="J2235">
        <v>4.8</v>
      </c>
      <c r="K2235">
        <v>2388</v>
      </c>
      <c r="L2235" t="s">
        <v>10843</v>
      </c>
      <c r="M2235" t="s">
        <v>472</v>
      </c>
      <c r="N2235">
        <v>32901</v>
      </c>
      <c r="O2235" t="s">
        <v>53</v>
      </c>
      <c r="P2235">
        <v>4.9000000000000004</v>
      </c>
      <c r="Q2235">
        <v>4.8</v>
      </c>
      <c r="R2235">
        <v>4.8</v>
      </c>
      <c r="S2235">
        <v>4.5999999999999996</v>
      </c>
      <c r="T2235">
        <v>4.9000000000000004</v>
      </c>
      <c r="U2235">
        <v>4.7</v>
      </c>
      <c r="V2235" t="s">
        <v>1058</v>
      </c>
      <c r="W2235" t="s">
        <v>10844</v>
      </c>
      <c r="X2235" t="s">
        <v>55</v>
      </c>
      <c r="Y2235">
        <v>21</v>
      </c>
      <c r="Z2235">
        <v>28</v>
      </c>
      <c r="AA2235" t="s">
        <v>3723</v>
      </c>
      <c r="AB2235" t="s">
        <v>198</v>
      </c>
      <c r="AC2235" t="s">
        <v>10845</v>
      </c>
      <c r="AD2235" t="s">
        <v>10846</v>
      </c>
      <c r="AE2235" t="s">
        <v>10847</v>
      </c>
      <c r="AF2235">
        <v>80611</v>
      </c>
    </row>
    <row r="2236" spans="1:32" x14ac:dyDescent="0.35">
      <c r="A2236">
        <v>2018</v>
      </c>
      <c r="B2236" t="s">
        <v>108</v>
      </c>
      <c r="C2236" t="s">
        <v>6583</v>
      </c>
      <c r="D2236" t="s">
        <v>34</v>
      </c>
      <c r="E2236" t="s">
        <v>71</v>
      </c>
      <c r="F2236">
        <v>4.5</v>
      </c>
      <c r="G2236">
        <v>63</v>
      </c>
      <c r="H2236" t="s">
        <v>36</v>
      </c>
      <c r="I2236" t="s">
        <v>10848</v>
      </c>
      <c r="J2236">
        <v>4.0999999999999996</v>
      </c>
      <c r="K2236">
        <v>59</v>
      </c>
      <c r="L2236" t="s">
        <v>10849</v>
      </c>
      <c r="M2236" t="s">
        <v>679</v>
      </c>
      <c r="N2236">
        <v>14580</v>
      </c>
      <c r="O2236" t="s">
        <v>53</v>
      </c>
      <c r="P2236">
        <v>4.5</v>
      </c>
      <c r="Q2236">
        <v>4.5</v>
      </c>
      <c r="R2236">
        <v>4.4000000000000004</v>
      </c>
      <c r="S2236">
        <v>4.4000000000000004</v>
      </c>
      <c r="T2236">
        <v>4.8</v>
      </c>
      <c r="U2236">
        <v>4.4000000000000004</v>
      </c>
      <c r="V2236" t="s">
        <v>6186</v>
      </c>
      <c r="W2236" t="s">
        <v>42</v>
      </c>
      <c r="X2236" t="s">
        <v>124</v>
      </c>
      <c r="Y2236">
        <v>23</v>
      </c>
      <c r="Z2236">
        <v>31</v>
      </c>
      <c r="AA2236" t="s">
        <v>512</v>
      </c>
      <c r="AB2236" t="s">
        <v>294</v>
      </c>
      <c r="AC2236" t="s">
        <v>6585</v>
      </c>
      <c r="AD2236" t="s">
        <v>10850</v>
      </c>
      <c r="AE2236" t="s">
        <v>10851</v>
      </c>
      <c r="AF2236">
        <v>55174</v>
      </c>
    </row>
    <row r="2237" spans="1:32" x14ac:dyDescent="0.35">
      <c r="A2237">
        <v>2021</v>
      </c>
      <c r="B2237" t="s">
        <v>257</v>
      </c>
      <c r="C2237" t="s">
        <v>2421</v>
      </c>
      <c r="D2237" t="s">
        <v>34</v>
      </c>
      <c r="E2237" t="s">
        <v>10852</v>
      </c>
      <c r="F2237">
        <v>5</v>
      </c>
      <c r="G2237">
        <v>10</v>
      </c>
      <c r="H2237" t="s">
        <v>36</v>
      </c>
      <c r="I2237" t="s">
        <v>487</v>
      </c>
      <c r="J2237">
        <v>4.5</v>
      </c>
      <c r="K2237">
        <v>1031</v>
      </c>
      <c r="L2237" t="s">
        <v>488</v>
      </c>
      <c r="M2237" t="s">
        <v>481</v>
      </c>
      <c r="N2237">
        <v>20166</v>
      </c>
      <c r="O2237" t="s">
        <v>53</v>
      </c>
      <c r="P2237">
        <v>5</v>
      </c>
      <c r="Q2237">
        <v>5</v>
      </c>
      <c r="R2237">
        <v>4.9000000000000004</v>
      </c>
      <c r="S2237">
        <v>4.9000000000000004</v>
      </c>
      <c r="T2237">
        <v>5</v>
      </c>
      <c r="U2237">
        <v>5</v>
      </c>
      <c r="V2237" t="s">
        <v>672</v>
      </c>
      <c r="W2237" t="s">
        <v>673</v>
      </c>
      <c r="X2237" t="s">
        <v>124</v>
      </c>
      <c r="Y2237">
        <v>19</v>
      </c>
      <c r="Z2237">
        <v>24</v>
      </c>
      <c r="AA2237" t="s">
        <v>44</v>
      </c>
      <c r="AB2237" t="s">
        <v>45</v>
      </c>
      <c r="AC2237" t="s">
        <v>264</v>
      </c>
      <c r="AD2237" t="s">
        <v>10853</v>
      </c>
      <c r="AE2237" t="s">
        <v>10854</v>
      </c>
      <c r="AF2237">
        <v>16320</v>
      </c>
    </row>
    <row r="2238" spans="1:32" x14ac:dyDescent="0.35">
      <c r="A2238">
        <v>2019</v>
      </c>
      <c r="B2238" t="s">
        <v>3957</v>
      </c>
      <c r="C2238" t="s">
        <v>10855</v>
      </c>
      <c r="D2238" t="s">
        <v>34</v>
      </c>
      <c r="E2238" t="s">
        <v>10856</v>
      </c>
      <c r="F2238">
        <v>4.8</v>
      </c>
      <c r="G2238">
        <v>8</v>
      </c>
      <c r="H2238" t="s">
        <v>36</v>
      </c>
      <c r="I2238" t="s">
        <v>10857</v>
      </c>
      <c r="J2238">
        <v>5</v>
      </c>
      <c r="K2238">
        <v>2</v>
      </c>
      <c r="L2238" t="s">
        <v>10858</v>
      </c>
      <c r="M2238" t="s">
        <v>481</v>
      </c>
      <c r="N2238">
        <v>20166</v>
      </c>
      <c r="O2238" t="s">
        <v>53</v>
      </c>
      <c r="P2238">
        <v>5</v>
      </c>
      <c r="Q2238">
        <v>4.9000000000000004</v>
      </c>
      <c r="R2238">
        <v>4.8</v>
      </c>
      <c r="S2238">
        <v>4.2</v>
      </c>
      <c r="T2238">
        <v>5</v>
      </c>
      <c r="U2238">
        <v>5</v>
      </c>
      <c r="V2238" t="s">
        <v>3962</v>
      </c>
      <c r="W2238" t="s">
        <v>41</v>
      </c>
      <c r="X2238" t="s">
        <v>124</v>
      </c>
      <c r="Y2238">
        <v>15</v>
      </c>
      <c r="Z2238">
        <v>21</v>
      </c>
      <c r="AA2238" t="s">
        <v>44</v>
      </c>
      <c r="AB2238" t="s">
        <v>45</v>
      </c>
      <c r="AC2238" t="s">
        <v>714</v>
      </c>
      <c r="AD2238" t="s">
        <v>10859</v>
      </c>
      <c r="AE2238" t="s">
        <v>10860</v>
      </c>
      <c r="AF2238">
        <v>11768</v>
      </c>
    </row>
    <row r="2239" spans="1:32" x14ac:dyDescent="0.35">
      <c r="A2239">
        <v>2016</v>
      </c>
      <c r="B2239" t="s">
        <v>591</v>
      </c>
      <c r="C2239" t="s">
        <v>10861</v>
      </c>
      <c r="D2239" t="s">
        <v>34</v>
      </c>
      <c r="E2239" t="s">
        <v>4962</v>
      </c>
      <c r="F2239">
        <v>4.2</v>
      </c>
      <c r="G2239">
        <v>91</v>
      </c>
      <c r="H2239" t="s">
        <v>36</v>
      </c>
      <c r="I2239" t="s">
        <v>10862</v>
      </c>
      <c r="J2239">
        <v>5</v>
      </c>
      <c r="K2239">
        <v>1</v>
      </c>
      <c r="L2239" t="s">
        <v>10863</v>
      </c>
      <c r="M2239" t="s">
        <v>481</v>
      </c>
      <c r="N2239">
        <v>22554</v>
      </c>
      <c r="O2239" t="s">
        <v>40</v>
      </c>
      <c r="P2239">
        <v>4.3</v>
      </c>
      <c r="Q2239">
        <v>4</v>
      </c>
      <c r="R2239">
        <v>4.2</v>
      </c>
      <c r="S2239">
        <v>4.3</v>
      </c>
      <c r="T2239">
        <v>4.3</v>
      </c>
      <c r="U2239">
        <v>4.4000000000000004</v>
      </c>
      <c r="V2239" t="s">
        <v>4203</v>
      </c>
      <c r="W2239" t="s">
        <v>439</v>
      </c>
      <c r="X2239" t="s">
        <v>43</v>
      </c>
      <c r="Y2239">
        <v>31</v>
      </c>
      <c r="Z2239">
        <v>40</v>
      </c>
      <c r="AA2239" t="s">
        <v>44</v>
      </c>
      <c r="AB2239" t="s">
        <v>78</v>
      </c>
      <c r="AC2239" t="s">
        <v>10864</v>
      </c>
      <c r="AD2239" t="s">
        <v>10865</v>
      </c>
      <c r="AE2239" t="s">
        <v>10866</v>
      </c>
      <c r="AF2239">
        <v>94289</v>
      </c>
    </row>
    <row r="2240" spans="1:32" x14ac:dyDescent="0.35">
      <c r="A2240">
        <v>2019</v>
      </c>
      <c r="B2240" t="s">
        <v>257</v>
      </c>
      <c r="C2240" t="s">
        <v>1079</v>
      </c>
      <c r="D2240" t="s">
        <v>34</v>
      </c>
      <c r="E2240" t="s">
        <v>10867</v>
      </c>
      <c r="F2240">
        <v>4.7</v>
      </c>
      <c r="G2240">
        <v>55</v>
      </c>
      <c r="H2240" t="s">
        <v>36</v>
      </c>
      <c r="I2240" t="s">
        <v>10868</v>
      </c>
      <c r="J2240">
        <v>4.8</v>
      </c>
      <c r="K2240">
        <v>486</v>
      </c>
      <c r="L2240" t="s">
        <v>10869</v>
      </c>
      <c r="M2240" t="s">
        <v>472</v>
      </c>
      <c r="N2240">
        <v>34982</v>
      </c>
      <c r="O2240" t="s">
        <v>40</v>
      </c>
      <c r="P2240">
        <v>5</v>
      </c>
      <c r="Q2240">
        <v>4.9000000000000004</v>
      </c>
      <c r="R2240">
        <v>4.9000000000000004</v>
      </c>
      <c r="S2240">
        <v>4.4000000000000004</v>
      </c>
      <c r="T2240">
        <v>4.7</v>
      </c>
      <c r="U2240">
        <v>4.5999999999999996</v>
      </c>
      <c r="V2240" t="s">
        <v>428</v>
      </c>
      <c r="W2240" t="s">
        <v>42</v>
      </c>
      <c r="X2240" t="s">
        <v>124</v>
      </c>
      <c r="Y2240">
        <v>20</v>
      </c>
      <c r="Z2240">
        <v>26</v>
      </c>
      <c r="AA2240" t="s">
        <v>44</v>
      </c>
      <c r="AB2240" t="s">
        <v>45</v>
      </c>
      <c r="AC2240" t="s">
        <v>264</v>
      </c>
      <c r="AD2240" t="s">
        <v>10870</v>
      </c>
      <c r="AE2240" t="s">
        <v>10871</v>
      </c>
      <c r="AF2240">
        <v>18003</v>
      </c>
    </row>
    <row r="2241" spans="1:32" x14ac:dyDescent="0.35">
      <c r="A2241">
        <v>2019</v>
      </c>
      <c r="B2241" t="s">
        <v>69</v>
      </c>
      <c r="C2241" t="s">
        <v>1537</v>
      </c>
      <c r="D2241" t="s">
        <v>400</v>
      </c>
      <c r="E2241" t="s">
        <v>1459</v>
      </c>
      <c r="F2241">
        <v>4.8</v>
      </c>
      <c r="G2241">
        <v>540</v>
      </c>
      <c r="H2241" t="s">
        <v>36</v>
      </c>
      <c r="I2241" t="s">
        <v>6487</v>
      </c>
      <c r="J2241">
        <v>4.9000000000000004</v>
      </c>
      <c r="K2241">
        <v>4899</v>
      </c>
      <c r="L2241" t="s">
        <v>6488</v>
      </c>
      <c r="M2241" t="s">
        <v>472</v>
      </c>
      <c r="N2241">
        <v>33463</v>
      </c>
      <c r="O2241" t="s">
        <v>53</v>
      </c>
      <c r="P2241">
        <v>4.8</v>
      </c>
      <c r="Q2241">
        <v>4.8</v>
      </c>
      <c r="R2241">
        <v>4.7</v>
      </c>
      <c r="S2241">
        <v>4.7</v>
      </c>
      <c r="T2241">
        <v>4.8</v>
      </c>
      <c r="U2241">
        <v>4.8</v>
      </c>
      <c r="V2241" t="s">
        <v>104</v>
      </c>
      <c r="W2241" t="s">
        <v>76</v>
      </c>
      <c r="X2241" t="s">
        <v>43</v>
      </c>
      <c r="Y2241">
        <v>28</v>
      </c>
      <c r="Z2241">
        <v>34</v>
      </c>
      <c r="AA2241" t="s">
        <v>44</v>
      </c>
      <c r="AB2241" t="s">
        <v>78</v>
      </c>
      <c r="AC2241" t="s">
        <v>79</v>
      </c>
      <c r="AD2241" t="s">
        <v>10872</v>
      </c>
      <c r="AE2241" t="s">
        <v>10873</v>
      </c>
      <c r="AF2241">
        <v>32988</v>
      </c>
    </row>
    <row r="2242" spans="1:32" x14ac:dyDescent="0.35">
      <c r="A2242">
        <v>2018</v>
      </c>
      <c r="B2242" t="s">
        <v>365</v>
      </c>
      <c r="C2242" t="s">
        <v>7756</v>
      </c>
      <c r="D2242" t="s">
        <v>34</v>
      </c>
      <c r="E2242" t="s">
        <v>10874</v>
      </c>
      <c r="F2242">
        <v>4.5999999999999996</v>
      </c>
      <c r="G2242">
        <v>349</v>
      </c>
      <c r="H2242" t="s">
        <v>36</v>
      </c>
      <c r="I2242" t="s">
        <v>10875</v>
      </c>
      <c r="J2242">
        <v>2.7</v>
      </c>
      <c r="K2242">
        <v>6</v>
      </c>
      <c r="L2242" t="s">
        <v>10876</v>
      </c>
      <c r="M2242" t="s">
        <v>679</v>
      </c>
      <c r="N2242">
        <v>13142</v>
      </c>
      <c r="O2242" t="s">
        <v>40</v>
      </c>
      <c r="P2242">
        <v>4.7</v>
      </c>
      <c r="Q2242">
        <v>4.5999999999999996</v>
      </c>
      <c r="R2242">
        <v>4.5999999999999996</v>
      </c>
      <c r="S2242">
        <v>4.5</v>
      </c>
      <c r="T2242">
        <v>4.7</v>
      </c>
      <c r="U2242">
        <v>4.5999999999999996</v>
      </c>
      <c r="V2242" t="s">
        <v>42</v>
      </c>
      <c r="W2242" t="s">
        <v>42</v>
      </c>
      <c r="X2242" t="s">
        <v>55</v>
      </c>
      <c r="Y2242">
        <v>17</v>
      </c>
      <c r="Z2242">
        <v>22</v>
      </c>
      <c r="AA2242" t="s">
        <v>44</v>
      </c>
      <c r="AB2242" t="s">
        <v>151</v>
      </c>
      <c r="AC2242" t="s">
        <v>913</v>
      </c>
      <c r="AD2242" t="s">
        <v>10877</v>
      </c>
      <c r="AE2242" t="s">
        <v>10878</v>
      </c>
      <c r="AF2242">
        <v>60150</v>
      </c>
    </row>
    <row r="2243" spans="1:32" x14ac:dyDescent="0.35">
      <c r="A2243">
        <v>2019</v>
      </c>
      <c r="B2243" t="s">
        <v>409</v>
      </c>
      <c r="C2243" t="s">
        <v>1691</v>
      </c>
      <c r="D2243" t="s">
        <v>34</v>
      </c>
      <c r="E2243" t="s">
        <v>10879</v>
      </c>
      <c r="F2243">
        <v>4.8</v>
      </c>
      <c r="G2243">
        <v>224</v>
      </c>
      <c r="H2243" t="s">
        <v>36</v>
      </c>
      <c r="I2243" t="s">
        <v>7377</v>
      </c>
      <c r="J2243">
        <v>4.4000000000000004</v>
      </c>
      <c r="K2243">
        <v>1772</v>
      </c>
      <c r="L2243" t="s">
        <v>7378</v>
      </c>
      <c r="M2243" t="s">
        <v>472</v>
      </c>
      <c r="N2243">
        <v>33021</v>
      </c>
      <c r="O2243" t="s">
        <v>40</v>
      </c>
      <c r="P2243">
        <v>4.9000000000000004</v>
      </c>
      <c r="Q2243">
        <v>4.9000000000000004</v>
      </c>
      <c r="R2243">
        <v>4.8</v>
      </c>
      <c r="S2243">
        <v>4.5999999999999996</v>
      </c>
      <c r="T2243">
        <v>4.9000000000000004</v>
      </c>
      <c r="U2243">
        <v>4.8</v>
      </c>
      <c r="V2243" t="s">
        <v>566</v>
      </c>
      <c r="W2243" t="s">
        <v>10880</v>
      </c>
      <c r="X2243" t="s">
        <v>95</v>
      </c>
      <c r="Y2243">
        <v>19</v>
      </c>
      <c r="Z2243">
        <v>26</v>
      </c>
      <c r="AA2243" t="s">
        <v>44</v>
      </c>
      <c r="AB2243" t="s">
        <v>45</v>
      </c>
      <c r="AC2243" t="s">
        <v>474</v>
      </c>
      <c r="AD2243" t="s">
        <v>10881</v>
      </c>
      <c r="AE2243" t="s">
        <v>10882</v>
      </c>
      <c r="AF2243">
        <v>23117</v>
      </c>
    </row>
    <row r="2244" spans="1:32" x14ac:dyDescent="0.35">
      <c r="A2244">
        <v>2020</v>
      </c>
      <c r="B2244" t="s">
        <v>81</v>
      </c>
      <c r="C2244" t="s">
        <v>1117</v>
      </c>
      <c r="D2244" t="s">
        <v>34</v>
      </c>
      <c r="E2244" t="s">
        <v>10883</v>
      </c>
      <c r="F2244">
        <v>4.8</v>
      </c>
      <c r="G2244">
        <v>76</v>
      </c>
      <c r="H2244" t="s">
        <v>36</v>
      </c>
      <c r="I2244" t="s">
        <v>3329</v>
      </c>
      <c r="J2244">
        <v>4.7</v>
      </c>
      <c r="K2244">
        <v>2357</v>
      </c>
      <c r="L2244" t="s">
        <v>3330</v>
      </c>
      <c r="M2244" t="s">
        <v>472</v>
      </c>
      <c r="N2244">
        <v>33181</v>
      </c>
      <c r="O2244" t="s">
        <v>40</v>
      </c>
      <c r="P2244">
        <v>4.9000000000000004</v>
      </c>
      <c r="Q2244">
        <v>4.8</v>
      </c>
      <c r="R2244">
        <v>4.8</v>
      </c>
      <c r="S2244">
        <v>4.7</v>
      </c>
      <c r="T2244">
        <v>4.8</v>
      </c>
      <c r="U2244">
        <v>4.9000000000000004</v>
      </c>
      <c r="V2244" t="s">
        <v>3186</v>
      </c>
      <c r="W2244" t="s">
        <v>1409</v>
      </c>
      <c r="X2244" t="s">
        <v>43</v>
      </c>
      <c r="Y2244">
        <v>20</v>
      </c>
      <c r="Z2244">
        <v>27</v>
      </c>
      <c r="AA2244" t="s">
        <v>44</v>
      </c>
      <c r="AB2244" t="s">
        <v>45</v>
      </c>
      <c r="AC2244" t="s">
        <v>46</v>
      </c>
      <c r="AD2244" t="s">
        <v>10884</v>
      </c>
      <c r="AE2244">
        <v>22329901</v>
      </c>
      <c r="AF2244">
        <v>24579</v>
      </c>
    </row>
    <row r="2245" spans="1:32" x14ac:dyDescent="0.35">
      <c r="A2245">
        <v>2021</v>
      </c>
      <c r="B2245" t="s">
        <v>339</v>
      </c>
      <c r="C2245" t="s">
        <v>10885</v>
      </c>
      <c r="D2245" t="s">
        <v>34</v>
      </c>
      <c r="E2245" t="s">
        <v>10886</v>
      </c>
      <c r="F2245">
        <v>5</v>
      </c>
      <c r="G2245">
        <v>4</v>
      </c>
      <c r="H2245" t="s">
        <v>36</v>
      </c>
      <c r="I2245" t="s">
        <v>7778</v>
      </c>
      <c r="J2245">
        <v>4.8</v>
      </c>
      <c r="K2245">
        <v>531</v>
      </c>
      <c r="L2245" t="s">
        <v>7779</v>
      </c>
      <c r="M2245" t="s">
        <v>472</v>
      </c>
      <c r="N2245">
        <v>33181</v>
      </c>
      <c r="O2245" t="s">
        <v>75</v>
      </c>
      <c r="P2245">
        <v>5</v>
      </c>
      <c r="Q2245">
        <v>4.8</v>
      </c>
      <c r="R2245">
        <v>5</v>
      </c>
      <c r="S2245">
        <v>4.7</v>
      </c>
      <c r="T2245">
        <v>5</v>
      </c>
      <c r="U2245">
        <v>5</v>
      </c>
      <c r="V2245" t="s">
        <v>504</v>
      </c>
      <c r="W2245" t="s">
        <v>327</v>
      </c>
      <c r="X2245" t="s">
        <v>55</v>
      </c>
      <c r="Y2245">
        <v>17</v>
      </c>
      <c r="Z2245">
        <v>22</v>
      </c>
      <c r="AA2245" t="s">
        <v>44</v>
      </c>
      <c r="AB2245" t="s">
        <v>198</v>
      </c>
      <c r="AC2245" t="s">
        <v>688</v>
      </c>
      <c r="AD2245" t="s">
        <v>10887</v>
      </c>
      <c r="AE2245" t="s">
        <v>10888</v>
      </c>
      <c r="AF2245">
        <v>13681</v>
      </c>
    </row>
    <row r="2246" spans="1:32" x14ac:dyDescent="0.35">
      <c r="A2246">
        <v>2021</v>
      </c>
      <c r="B2246" t="s">
        <v>257</v>
      </c>
      <c r="C2246" t="s">
        <v>1493</v>
      </c>
      <c r="D2246" t="s">
        <v>1080</v>
      </c>
      <c r="E2246" t="s">
        <v>10889</v>
      </c>
      <c r="F2246">
        <v>4.9000000000000004</v>
      </c>
      <c r="G2246">
        <v>11</v>
      </c>
      <c r="H2246" t="s">
        <v>36</v>
      </c>
      <c r="I2246" t="s">
        <v>6909</v>
      </c>
      <c r="J2246">
        <v>4.7</v>
      </c>
      <c r="K2246">
        <v>91</v>
      </c>
      <c r="L2246" t="s">
        <v>6910</v>
      </c>
      <c r="M2246" t="s">
        <v>538</v>
      </c>
      <c r="N2246">
        <v>18702</v>
      </c>
      <c r="O2246" t="s">
        <v>53</v>
      </c>
      <c r="P2246">
        <v>4.8</v>
      </c>
      <c r="Q2246">
        <v>4.8</v>
      </c>
      <c r="R2246">
        <v>4.9000000000000004</v>
      </c>
      <c r="S2246">
        <v>4.8</v>
      </c>
      <c r="T2246">
        <v>4.9000000000000004</v>
      </c>
      <c r="U2246">
        <v>4.7</v>
      </c>
      <c r="V2246" t="s">
        <v>672</v>
      </c>
      <c r="W2246" t="s">
        <v>42</v>
      </c>
      <c r="X2246" t="s">
        <v>124</v>
      </c>
      <c r="Y2246">
        <v>25</v>
      </c>
      <c r="Z2246">
        <v>34</v>
      </c>
      <c r="AA2246" t="s">
        <v>44</v>
      </c>
      <c r="AB2246" t="s">
        <v>10890</v>
      </c>
      <c r="AC2246" t="s">
        <v>575</v>
      </c>
      <c r="AD2246" t="s">
        <v>10891</v>
      </c>
      <c r="AE2246" t="s">
        <v>10892</v>
      </c>
      <c r="AF2246">
        <v>12406</v>
      </c>
    </row>
    <row r="2247" spans="1:32" x14ac:dyDescent="0.35">
      <c r="A2247">
        <v>2017</v>
      </c>
      <c r="B2247" t="s">
        <v>409</v>
      </c>
      <c r="C2247" t="s">
        <v>1691</v>
      </c>
      <c r="D2247" t="s">
        <v>34</v>
      </c>
      <c r="E2247" t="s">
        <v>2601</v>
      </c>
      <c r="F2247">
        <v>4.8</v>
      </c>
      <c r="G2247">
        <v>334</v>
      </c>
      <c r="H2247" t="s">
        <v>36</v>
      </c>
      <c r="I2247" t="s">
        <v>10893</v>
      </c>
      <c r="J2247">
        <v>4.5</v>
      </c>
      <c r="K2247">
        <v>208</v>
      </c>
      <c r="L2247" t="s">
        <v>10894</v>
      </c>
      <c r="M2247" t="s">
        <v>538</v>
      </c>
      <c r="N2247">
        <v>18902</v>
      </c>
      <c r="O2247" t="s">
        <v>53</v>
      </c>
      <c r="P2247">
        <v>4.8</v>
      </c>
      <c r="Q2247">
        <v>4.8</v>
      </c>
      <c r="R2247">
        <v>4.7</v>
      </c>
      <c r="S2247">
        <v>4.5999999999999996</v>
      </c>
      <c r="T2247">
        <v>4.8</v>
      </c>
      <c r="U2247">
        <v>4.8</v>
      </c>
      <c r="V2247" t="s">
        <v>144</v>
      </c>
      <c r="W2247" t="s">
        <v>42</v>
      </c>
      <c r="X2247" t="s">
        <v>55</v>
      </c>
      <c r="Y2247">
        <v>18</v>
      </c>
      <c r="Z2247">
        <v>25</v>
      </c>
      <c r="AA2247" t="s">
        <v>44</v>
      </c>
      <c r="AB2247" t="s">
        <v>45</v>
      </c>
      <c r="AC2247" t="s">
        <v>474</v>
      </c>
      <c r="AD2247" t="s">
        <v>10895</v>
      </c>
      <c r="AE2247" t="s">
        <v>10896</v>
      </c>
      <c r="AF2247">
        <v>88454</v>
      </c>
    </row>
    <row r="2248" spans="1:32" x14ac:dyDescent="0.35">
      <c r="A2248">
        <v>2019</v>
      </c>
      <c r="B2248" t="s">
        <v>585</v>
      </c>
      <c r="C2248" t="s">
        <v>8222</v>
      </c>
      <c r="D2248" t="s">
        <v>34</v>
      </c>
      <c r="E2248" t="s">
        <v>10897</v>
      </c>
      <c r="F2248">
        <v>4.9000000000000004</v>
      </c>
      <c r="G2248">
        <v>13</v>
      </c>
      <c r="H2248" t="s">
        <v>36</v>
      </c>
      <c r="I2248" t="s">
        <v>10898</v>
      </c>
      <c r="J2248">
        <v>4.9000000000000004</v>
      </c>
      <c r="K2248">
        <v>88</v>
      </c>
      <c r="L2248" t="s">
        <v>10899</v>
      </c>
      <c r="M2248" t="s">
        <v>604</v>
      </c>
      <c r="N2248" s="1" t="s">
        <v>8250</v>
      </c>
      <c r="O2248" t="s">
        <v>53</v>
      </c>
      <c r="P2248">
        <v>4.8</v>
      </c>
      <c r="Q2248">
        <v>4.8</v>
      </c>
      <c r="R2248">
        <v>5</v>
      </c>
      <c r="S2248">
        <v>4.5</v>
      </c>
      <c r="T2248">
        <v>4.9000000000000004</v>
      </c>
      <c r="U2248">
        <v>5</v>
      </c>
      <c r="V2248" t="s">
        <v>42</v>
      </c>
      <c r="W2248" t="s">
        <v>42</v>
      </c>
      <c r="X2248" t="s">
        <v>124</v>
      </c>
      <c r="Y2248">
        <v>20</v>
      </c>
      <c r="Z2248">
        <v>28</v>
      </c>
      <c r="AA2248" t="s">
        <v>44</v>
      </c>
      <c r="AB2248" t="s">
        <v>8227</v>
      </c>
      <c r="AC2248" t="s">
        <v>8228</v>
      </c>
      <c r="AD2248" t="s">
        <v>10900</v>
      </c>
      <c r="AE2248" t="s">
        <v>10901</v>
      </c>
      <c r="AF2248">
        <v>3583</v>
      </c>
    </row>
    <row r="2249" spans="1:32" x14ac:dyDescent="0.35">
      <c r="A2249">
        <v>2019</v>
      </c>
      <c r="B2249" t="s">
        <v>591</v>
      </c>
      <c r="C2249" t="s">
        <v>10902</v>
      </c>
      <c r="D2249" t="s">
        <v>34</v>
      </c>
      <c r="E2249" t="s">
        <v>717</v>
      </c>
      <c r="F2249">
        <v>4.8</v>
      </c>
      <c r="G2249">
        <v>23</v>
      </c>
      <c r="H2249" t="s">
        <v>36</v>
      </c>
      <c r="I2249" t="s">
        <v>3339</v>
      </c>
      <c r="J2249">
        <v>3.7</v>
      </c>
      <c r="K2249">
        <v>21</v>
      </c>
      <c r="L2249" t="s">
        <v>3340</v>
      </c>
      <c r="M2249" t="s">
        <v>604</v>
      </c>
      <c r="N2249" s="1" t="s">
        <v>3341</v>
      </c>
      <c r="O2249" t="s">
        <v>53</v>
      </c>
      <c r="P2249">
        <v>4.8</v>
      </c>
      <c r="Q2249">
        <v>4.9000000000000004</v>
      </c>
      <c r="R2249">
        <v>4.8</v>
      </c>
      <c r="S2249">
        <v>4.7</v>
      </c>
      <c r="T2249">
        <v>5</v>
      </c>
      <c r="U2249">
        <v>4.5999999999999996</v>
      </c>
      <c r="V2249" t="s">
        <v>10903</v>
      </c>
      <c r="W2249" t="s">
        <v>439</v>
      </c>
      <c r="X2249" t="s">
        <v>43</v>
      </c>
      <c r="Y2249">
        <v>20</v>
      </c>
      <c r="Z2249">
        <v>30</v>
      </c>
      <c r="AA2249" t="s">
        <v>44</v>
      </c>
      <c r="AB2249" t="s">
        <v>10904</v>
      </c>
      <c r="AC2249" t="s">
        <v>607</v>
      </c>
      <c r="AD2249" t="s">
        <v>10905</v>
      </c>
      <c r="AE2249" t="s">
        <v>10906</v>
      </c>
      <c r="AF2249">
        <v>27000</v>
      </c>
    </row>
    <row r="2250" spans="1:32" x14ac:dyDescent="0.35">
      <c r="A2250">
        <v>2019</v>
      </c>
      <c r="B2250" t="s">
        <v>81</v>
      </c>
      <c r="C2250" t="s">
        <v>6734</v>
      </c>
      <c r="D2250" t="s">
        <v>34</v>
      </c>
      <c r="E2250" t="s">
        <v>10907</v>
      </c>
      <c r="F2250">
        <v>3.8</v>
      </c>
      <c r="G2250">
        <v>8</v>
      </c>
      <c r="H2250" t="s">
        <v>36</v>
      </c>
      <c r="I2250" t="s">
        <v>10908</v>
      </c>
      <c r="J2250">
        <v>5</v>
      </c>
      <c r="K2250">
        <v>2</v>
      </c>
      <c r="L2250" t="s">
        <v>10909</v>
      </c>
      <c r="M2250" t="s">
        <v>604</v>
      </c>
      <c r="N2250" s="1" t="s">
        <v>10910</v>
      </c>
      <c r="O2250" t="s">
        <v>40</v>
      </c>
      <c r="P2250">
        <v>3.7</v>
      </c>
      <c r="Q2250">
        <v>3.7</v>
      </c>
      <c r="R2250">
        <v>3.7</v>
      </c>
      <c r="S2250">
        <v>3.7</v>
      </c>
      <c r="T2250">
        <v>3.9</v>
      </c>
      <c r="U2250">
        <v>3.9</v>
      </c>
      <c r="V2250" t="s">
        <v>76</v>
      </c>
      <c r="W2250" t="s">
        <v>1409</v>
      </c>
      <c r="X2250" t="s">
        <v>124</v>
      </c>
      <c r="Y2250">
        <v>18</v>
      </c>
      <c r="Z2250">
        <v>27</v>
      </c>
      <c r="AA2250" t="s">
        <v>44</v>
      </c>
      <c r="AB2250" t="s">
        <v>56</v>
      </c>
      <c r="AC2250" t="s">
        <v>57</v>
      </c>
      <c r="AD2250" t="s">
        <v>10911</v>
      </c>
      <c r="AE2250" t="s">
        <v>10912</v>
      </c>
      <c r="AF2250">
        <v>15095</v>
      </c>
    </row>
    <row r="2251" spans="1:32" x14ac:dyDescent="0.35">
      <c r="A2251">
        <v>2020</v>
      </c>
      <c r="B2251" t="s">
        <v>616</v>
      </c>
      <c r="C2251" t="s">
        <v>9313</v>
      </c>
      <c r="D2251" t="s">
        <v>34</v>
      </c>
      <c r="E2251" t="s">
        <v>10913</v>
      </c>
      <c r="F2251">
        <v>4.7</v>
      </c>
      <c r="G2251">
        <v>219</v>
      </c>
      <c r="H2251" t="s">
        <v>36</v>
      </c>
      <c r="I2251" t="s">
        <v>8710</v>
      </c>
      <c r="J2251">
        <v>4.5999999999999996</v>
      </c>
      <c r="K2251">
        <v>1410</v>
      </c>
      <c r="L2251" t="s">
        <v>8711</v>
      </c>
      <c r="M2251" t="s">
        <v>679</v>
      </c>
      <c r="N2251">
        <v>11210</v>
      </c>
      <c r="O2251" t="s">
        <v>53</v>
      </c>
      <c r="P2251">
        <v>4.8</v>
      </c>
      <c r="Q2251">
        <v>4.8</v>
      </c>
      <c r="R2251">
        <v>4.5</v>
      </c>
      <c r="S2251">
        <v>4.5999999999999996</v>
      </c>
      <c r="T2251">
        <v>4.7</v>
      </c>
      <c r="U2251">
        <v>4.5999999999999996</v>
      </c>
      <c r="V2251" t="s">
        <v>10914</v>
      </c>
      <c r="W2251" t="s">
        <v>42</v>
      </c>
      <c r="X2251" t="s">
        <v>124</v>
      </c>
      <c r="Y2251">
        <v>19</v>
      </c>
      <c r="Z2251">
        <v>24</v>
      </c>
      <c r="AA2251" t="s">
        <v>44</v>
      </c>
      <c r="AB2251" t="s">
        <v>45</v>
      </c>
      <c r="AC2251" t="s">
        <v>1211</v>
      </c>
      <c r="AD2251" t="s">
        <v>10915</v>
      </c>
      <c r="AE2251" t="s">
        <v>10916</v>
      </c>
      <c r="AF2251">
        <v>18172</v>
      </c>
    </row>
    <row r="2252" spans="1:32" x14ac:dyDescent="0.35">
      <c r="A2252">
        <v>2019</v>
      </c>
      <c r="B2252" t="s">
        <v>69</v>
      </c>
      <c r="C2252" t="s">
        <v>1537</v>
      </c>
      <c r="D2252" t="s">
        <v>34</v>
      </c>
      <c r="E2252" t="s">
        <v>5227</v>
      </c>
      <c r="F2252">
        <v>4.8</v>
      </c>
      <c r="G2252">
        <v>540</v>
      </c>
      <c r="H2252" t="s">
        <v>36</v>
      </c>
      <c r="I2252" t="s">
        <v>3348</v>
      </c>
      <c r="J2252">
        <v>4.5999999999999996</v>
      </c>
      <c r="K2252">
        <v>85</v>
      </c>
      <c r="L2252" t="s">
        <v>3349</v>
      </c>
      <c r="M2252" t="s">
        <v>679</v>
      </c>
      <c r="N2252">
        <v>12901</v>
      </c>
      <c r="O2252" t="s">
        <v>53</v>
      </c>
      <c r="P2252">
        <v>4.8</v>
      </c>
      <c r="Q2252">
        <v>4.8</v>
      </c>
      <c r="R2252">
        <v>4.7</v>
      </c>
      <c r="S2252">
        <v>4.7</v>
      </c>
      <c r="T2252">
        <v>4.8</v>
      </c>
      <c r="U2252">
        <v>4.8</v>
      </c>
      <c r="V2252" t="s">
        <v>1104</v>
      </c>
      <c r="W2252" t="s">
        <v>42</v>
      </c>
      <c r="X2252" t="s">
        <v>124</v>
      </c>
      <c r="Y2252">
        <v>27</v>
      </c>
      <c r="Z2252">
        <v>33</v>
      </c>
      <c r="AA2252" t="s">
        <v>44</v>
      </c>
      <c r="AB2252" t="s">
        <v>78</v>
      </c>
      <c r="AC2252" t="s">
        <v>79</v>
      </c>
      <c r="AD2252" t="s">
        <v>5228</v>
      </c>
      <c r="AE2252" t="s">
        <v>5229</v>
      </c>
      <c r="AF2252">
        <v>34724</v>
      </c>
    </row>
    <row r="2253" spans="1:32" x14ac:dyDescent="0.35">
      <c r="A2253">
        <v>2019</v>
      </c>
      <c r="B2253" t="s">
        <v>69</v>
      </c>
      <c r="C2253" t="s">
        <v>1537</v>
      </c>
      <c r="D2253" t="s">
        <v>34</v>
      </c>
      <c r="E2253" t="s">
        <v>10917</v>
      </c>
      <c r="F2253">
        <v>4.8</v>
      </c>
      <c r="G2253">
        <v>540</v>
      </c>
      <c r="H2253" t="s">
        <v>36</v>
      </c>
      <c r="I2253" t="s">
        <v>6964</v>
      </c>
      <c r="J2253">
        <v>4.7</v>
      </c>
      <c r="K2253">
        <v>4705</v>
      </c>
      <c r="L2253" t="s">
        <v>6965</v>
      </c>
      <c r="M2253" t="s">
        <v>679</v>
      </c>
      <c r="N2253">
        <v>11550</v>
      </c>
      <c r="O2253" t="s">
        <v>53</v>
      </c>
      <c r="P2253">
        <v>4.8</v>
      </c>
      <c r="Q2253">
        <v>4.8</v>
      </c>
      <c r="R2253">
        <v>4.7</v>
      </c>
      <c r="S2253">
        <v>4.7</v>
      </c>
      <c r="T2253">
        <v>4.8</v>
      </c>
      <c r="U2253">
        <v>4.8</v>
      </c>
      <c r="V2253" t="s">
        <v>104</v>
      </c>
      <c r="W2253" t="s">
        <v>42</v>
      </c>
      <c r="X2253" t="s">
        <v>124</v>
      </c>
      <c r="Y2253">
        <v>27</v>
      </c>
      <c r="Z2253">
        <v>33</v>
      </c>
      <c r="AA2253" t="s">
        <v>44</v>
      </c>
      <c r="AB2253" t="s">
        <v>78</v>
      </c>
      <c r="AC2253" t="s">
        <v>79</v>
      </c>
      <c r="AD2253" t="s">
        <v>10918</v>
      </c>
      <c r="AE2253" t="s">
        <v>10919</v>
      </c>
      <c r="AF2253">
        <v>35876</v>
      </c>
    </row>
    <row r="2254" spans="1:32" x14ac:dyDescent="0.35">
      <c r="A2254">
        <v>2019</v>
      </c>
      <c r="B2254" t="s">
        <v>108</v>
      </c>
      <c r="C2254" t="s">
        <v>643</v>
      </c>
      <c r="D2254" t="s">
        <v>34</v>
      </c>
      <c r="E2254" t="s">
        <v>10920</v>
      </c>
      <c r="F2254">
        <v>4.5999999999999996</v>
      </c>
      <c r="G2254">
        <v>14</v>
      </c>
      <c r="H2254" t="s">
        <v>36</v>
      </c>
      <c r="I2254" t="s">
        <v>10921</v>
      </c>
      <c r="J2254">
        <v>4.8</v>
      </c>
      <c r="K2254">
        <v>1724</v>
      </c>
      <c r="L2254" t="s">
        <v>10922</v>
      </c>
      <c r="M2254" t="s">
        <v>679</v>
      </c>
      <c r="N2254">
        <v>11701</v>
      </c>
      <c r="O2254" t="s">
        <v>40</v>
      </c>
      <c r="P2254">
        <v>5</v>
      </c>
      <c r="Q2254">
        <v>4.8</v>
      </c>
      <c r="R2254">
        <v>4.4000000000000004</v>
      </c>
      <c r="S2254">
        <v>4.4000000000000004</v>
      </c>
      <c r="T2254">
        <v>4.7</v>
      </c>
      <c r="U2254">
        <v>4.3</v>
      </c>
      <c r="V2254" t="s">
        <v>42</v>
      </c>
      <c r="W2254" t="s">
        <v>42</v>
      </c>
      <c r="X2254" t="s">
        <v>124</v>
      </c>
      <c r="Y2254">
        <v>17</v>
      </c>
      <c r="Z2254">
        <v>27</v>
      </c>
      <c r="AA2254" t="s">
        <v>44</v>
      </c>
      <c r="AB2254" t="s">
        <v>125</v>
      </c>
      <c r="AC2254" t="s">
        <v>640</v>
      </c>
      <c r="AD2254" t="s">
        <v>10923</v>
      </c>
      <c r="AE2254" t="s">
        <v>10924</v>
      </c>
      <c r="AF2254">
        <v>28098</v>
      </c>
    </row>
    <row r="2255" spans="1:32" x14ac:dyDescent="0.35">
      <c r="A2255">
        <v>2020</v>
      </c>
      <c r="B2255" t="s">
        <v>108</v>
      </c>
      <c r="C2255" t="s">
        <v>1594</v>
      </c>
      <c r="D2255" t="s">
        <v>634</v>
      </c>
      <c r="E2255" t="s">
        <v>10925</v>
      </c>
      <c r="F2255">
        <v>4.3</v>
      </c>
      <c r="G2255">
        <v>75</v>
      </c>
      <c r="H2255" t="s">
        <v>36</v>
      </c>
      <c r="I2255" t="s">
        <v>10926</v>
      </c>
      <c r="J2255">
        <v>4.8</v>
      </c>
      <c r="K2255">
        <v>1231</v>
      </c>
      <c r="L2255" t="s">
        <v>10927</v>
      </c>
      <c r="M2255" t="s">
        <v>2335</v>
      </c>
      <c r="N2255" s="1" t="s">
        <v>4353</v>
      </c>
      <c r="O2255" t="s">
        <v>94</v>
      </c>
      <c r="P2255">
        <v>4.5999999999999996</v>
      </c>
      <c r="Q2255">
        <v>4.5999999999999996</v>
      </c>
      <c r="R2255">
        <v>4</v>
      </c>
      <c r="S2255">
        <v>3.9</v>
      </c>
      <c r="T2255">
        <v>4.5999999999999996</v>
      </c>
      <c r="U2255">
        <v>4.0999999999999996</v>
      </c>
      <c r="V2255" t="s">
        <v>3640</v>
      </c>
      <c r="W2255" t="s">
        <v>42</v>
      </c>
      <c r="X2255" t="s">
        <v>124</v>
      </c>
      <c r="Y2255">
        <v>19</v>
      </c>
      <c r="Z2255">
        <v>26</v>
      </c>
      <c r="AA2255" t="s">
        <v>44</v>
      </c>
      <c r="AB2255" t="s">
        <v>125</v>
      </c>
      <c r="AC2255" t="s">
        <v>219</v>
      </c>
      <c r="AD2255" t="s">
        <v>10928</v>
      </c>
      <c r="AE2255" t="s">
        <v>10929</v>
      </c>
      <c r="AF2255">
        <v>36755</v>
      </c>
    </row>
    <row r="2256" spans="1:32" x14ac:dyDescent="0.35">
      <c r="A2256">
        <v>2019</v>
      </c>
      <c r="B2256" t="s">
        <v>288</v>
      </c>
      <c r="C2256" t="s">
        <v>2144</v>
      </c>
      <c r="D2256" t="s">
        <v>34</v>
      </c>
      <c r="E2256" t="s">
        <v>10930</v>
      </c>
      <c r="F2256">
        <v>4.8</v>
      </c>
      <c r="G2256">
        <v>27</v>
      </c>
      <c r="H2256" t="s">
        <v>36</v>
      </c>
      <c r="I2256" t="s">
        <v>10931</v>
      </c>
      <c r="J2256">
        <v>4.5</v>
      </c>
      <c r="K2256">
        <v>136</v>
      </c>
      <c r="L2256" t="s">
        <v>10932</v>
      </c>
      <c r="M2256" t="s">
        <v>2335</v>
      </c>
      <c r="N2256" s="1" t="s">
        <v>3372</v>
      </c>
      <c r="O2256" t="s">
        <v>94</v>
      </c>
      <c r="P2256">
        <v>4.9000000000000004</v>
      </c>
      <c r="Q2256">
        <v>4.8</v>
      </c>
      <c r="R2256">
        <v>4.8</v>
      </c>
      <c r="S2256">
        <v>4.5999999999999996</v>
      </c>
      <c r="T2256">
        <v>5</v>
      </c>
      <c r="U2256">
        <v>4.9000000000000004</v>
      </c>
      <c r="V2256" t="s">
        <v>2505</v>
      </c>
      <c r="W2256" t="s">
        <v>1613</v>
      </c>
      <c r="X2256" t="s">
        <v>124</v>
      </c>
      <c r="Y2256">
        <v>17</v>
      </c>
      <c r="Z2256">
        <v>22</v>
      </c>
      <c r="AA2256" t="s">
        <v>44</v>
      </c>
      <c r="AB2256" t="s">
        <v>45</v>
      </c>
      <c r="AC2256" t="s">
        <v>1645</v>
      </c>
      <c r="AD2256" t="s">
        <v>10933</v>
      </c>
      <c r="AE2256" t="s">
        <v>10934</v>
      </c>
      <c r="AF2256">
        <v>36153</v>
      </c>
    </row>
    <row r="2257" spans="1:32" x14ac:dyDescent="0.35">
      <c r="A2257">
        <v>2020</v>
      </c>
      <c r="B2257" t="s">
        <v>365</v>
      </c>
      <c r="C2257" t="s">
        <v>10208</v>
      </c>
      <c r="D2257" t="s">
        <v>34</v>
      </c>
      <c r="E2257" t="s">
        <v>10209</v>
      </c>
      <c r="F2257">
        <v>4.8</v>
      </c>
      <c r="G2257">
        <v>53</v>
      </c>
      <c r="H2257" t="s">
        <v>36</v>
      </c>
      <c r="I2257" t="s">
        <v>10210</v>
      </c>
      <c r="J2257">
        <v>4.7</v>
      </c>
      <c r="K2257">
        <v>864</v>
      </c>
      <c r="L2257" t="s">
        <v>10211</v>
      </c>
      <c r="M2257" t="s">
        <v>3872</v>
      </c>
      <c r="N2257">
        <v>96701</v>
      </c>
      <c r="O2257" t="s">
        <v>53</v>
      </c>
      <c r="P2257">
        <v>4.8</v>
      </c>
      <c r="Q2257">
        <v>4.8</v>
      </c>
      <c r="R2257">
        <v>4.8</v>
      </c>
      <c r="S2257">
        <v>4.7</v>
      </c>
      <c r="T2257">
        <v>4.9000000000000004</v>
      </c>
      <c r="U2257">
        <v>4.9000000000000004</v>
      </c>
      <c r="V2257" t="s">
        <v>873</v>
      </c>
      <c r="W2257" t="s">
        <v>455</v>
      </c>
      <c r="X2257" t="s">
        <v>43</v>
      </c>
      <c r="Y2257">
        <v>29</v>
      </c>
      <c r="Z2257">
        <v>36</v>
      </c>
      <c r="AA2257" t="s">
        <v>44</v>
      </c>
      <c r="AB2257" t="s">
        <v>78</v>
      </c>
      <c r="AC2257" t="s">
        <v>79</v>
      </c>
      <c r="AD2257" t="s">
        <v>10212</v>
      </c>
      <c r="AE2257" t="s">
        <v>10213</v>
      </c>
      <c r="AF2257">
        <v>11501</v>
      </c>
    </row>
    <row r="2258" spans="1:32" x14ac:dyDescent="0.35">
      <c r="A2258">
        <v>2019</v>
      </c>
      <c r="B2258" t="s">
        <v>257</v>
      </c>
      <c r="C2258" t="s">
        <v>1943</v>
      </c>
      <c r="D2258" t="s">
        <v>34</v>
      </c>
      <c r="E2258" t="s">
        <v>10935</v>
      </c>
      <c r="F2258">
        <v>4.7</v>
      </c>
      <c r="G2258">
        <v>99</v>
      </c>
      <c r="H2258" t="s">
        <v>36</v>
      </c>
      <c r="I2258" t="s">
        <v>10936</v>
      </c>
      <c r="J2258">
        <v>4.5999999999999996</v>
      </c>
      <c r="K2258">
        <v>329</v>
      </c>
      <c r="L2258" t="s">
        <v>10937</v>
      </c>
      <c r="M2258" t="s">
        <v>699</v>
      </c>
      <c r="N2258" s="1" t="s">
        <v>8718</v>
      </c>
      <c r="O2258" t="s">
        <v>94</v>
      </c>
      <c r="P2258">
        <v>4.7</v>
      </c>
      <c r="Q2258">
        <v>4.7</v>
      </c>
      <c r="R2258">
        <v>4.8</v>
      </c>
      <c r="S2258">
        <v>4.3</v>
      </c>
      <c r="T2258">
        <v>4.8</v>
      </c>
      <c r="U2258">
        <v>4.5999999999999996</v>
      </c>
      <c r="V2258" t="s">
        <v>455</v>
      </c>
      <c r="W2258" t="s">
        <v>42</v>
      </c>
      <c r="X2258" t="s">
        <v>124</v>
      </c>
      <c r="Y2258">
        <v>22</v>
      </c>
      <c r="Z2258">
        <v>29</v>
      </c>
      <c r="AA2258" t="s">
        <v>44</v>
      </c>
      <c r="AB2258" t="s">
        <v>45</v>
      </c>
      <c r="AC2258" t="s">
        <v>219</v>
      </c>
      <c r="AD2258" t="s">
        <v>10938</v>
      </c>
      <c r="AE2258" t="s">
        <v>10939</v>
      </c>
      <c r="AF2258">
        <v>15184</v>
      </c>
    </row>
    <row r="2259" spans="1:32" x14ac:dyDescent="0.35">
      <c r="A2259">
        <v>2019</v>
      </c>
      <c r="B2259" t="s">
        <v>591</v>
      </c>
      <c r="C2259" t="s">
        <v>921</v>
      </c>
      <c r="D2259" t="s">
        <v>34</v>
      </c>
      <c r="E2259" t="s">
        <v>10940</v>
      </c>
      <c r="F2259">
        <v>4.7</v>
      </c>
      <c r="G2259">
        <v>255</v>
      </c>
      <c r="H2259" t="s">
        <v>36</v>
      </c>
      <c r="I2259" t="s">
        <v>10941</v>
      </c>
      <c r="J2259">
        <v>4.7</v>
      </c>
      <c r="K2259">
        <v>1447</v>
      </c>
      <c r="L2259" t="s">
        <v>10942</v>
      </c>
      <c r="M2259" t="s">
        <v>699</v>
      </c>
      <c r="N2259" s="1" t="s">
        <v>10943</v>
      </c>
      <c r="O2259" t="s">
        <v>53</v>
      </c>
      <c r="P2259">
        <v>4.8</v>
      </c>
      <c r="Q2259">
        <v>4.8</v>
      </c>
      <c r="R2259">
        <v>4.5999999999999996</v>
      </c>
      <c r="S2259">
        <v>4.5999999999999996</v>
      </c>
      <c r="T2259">
        <v>4.8</v>
      </c>
      <c r="U2259">
        <v>4.7</v>
      </c>
      <c r="V2259" t="s">
        <v>925</v>
      </c>
      <c r="W2259" t="s">
        <v>439</v>
      </c>
      <c r="X2259" t="s">
        <v>124</v>
      </c>
      <c r="Y2259">
        <v>25</v>
      </c>
      <c r="Z2259">
        <v>32</v>
      </c>
      <c r="AA2259" t="s">
        <v>44</v>
      </c>
      <c r="AB2259" t="s">
        <v>78</v>
      </c>
      <c r="AC2259" t="s">
        <v>597</v>
      </c>
      <c r="AD2259" t="s">
        <v>10944</v>
      </c>
      <c r="AE2259" t="s">
        <v>10945</v>
      </c>
      <c r="AF2259">
        <v>19408</v>
      </c>
    </row>
    <row r="2260" spans="1:32" x14ac:dyDescent="0.35">
      <c r="A2260">
        <v>2019</v>
      </c>
      <c r="B2260" t="s">
        <v>409</v>
      </c>
      <c r="C2260" t="s">
        <v>1691</v>
      </c>
      <c r="D2260" t="s">
        <v>34</v>
      </c>
      <c r="E2260" t="s">
        <v>10946</v>
      </c>
      <c r="F2260">
        <v>4.8</v>
      </c>
      <c r="G2260">
        <v>224</v>
      </c>
      <c r="H2260" t="s">
        <v>36</v>
      </c>
      <c r="I2260" t="s">
        <v>6981</v>
      </c>
      <c r="J2260">
        <v>4.7</v>
      </c>
      <c r="K2260">
        <v>1231</v>
      </c>
      <c r="L2260" t="s">
        <v>6982</v>
      </c>
      <c r="M2260" t="s">
        <v>699</v>
      </c>
      <c r="N2260" s="1" t="s">
        <v>6983</v>
      </c>
      <c r="O2260" t="s">
        <v>53</v>
      </c>
      <c r="P2260">
        <v>4.9000000000000004</v>
      </c>
      <c r="Q2260">
        <v>4.9000000000000004</v>
      </c>
      <c r="R2260">
        <v>4.8</v>
      </c>
      <c r="S2260">
        <v>4.5999999999999996</v>
      </c>
      <c r="T2260">
        <v>4.9000000000000004</v>
      </c>
      <c r="U2260">
        <v>4.8</v>
      </c>
      <c r="V2260" t="s">
        <v>566</v>
      </c>
      <c r="W2260" t="s">
        <v>2792</v>
      </c>
      <c r="X2260" t="s">
        <v>55</v>
      </c>
      <c r="Y2260">
        <v>18</v>
      </c>
      <c r="Z2260">
        <v>25</v>
      </c>
      <c r="AA2260" t="s">
        <v>44</v>
      </c>
      <c r="AB2260" t="s">
        <v>45</v>
      </c>
      <c r="AC2260" t="s">
        <v>474</v>
      </c>
      <c r="AD2260" t="s">
        <v>10947</v>
      </c>
      <c r="AE2260" t="s">
        <v>10948</v>
      </c>
      <c r="AF2260">
        <v>19742</v>
      </c>
    </row>
    <row r="2261" spans="1:32" x14ac:dyDescent="0.35">
      <c r="A2261">
        <v>2019</v>
      </c>
      <c r="B2261" t="s">
        <v>187</v>
      </c>
      <c r="C2261" t="s">
        <v>239</v>
      </c>
      <c r="D2261" t="s">
        <v>34</v>
      </c>
      <c r="E2261" t="s">
        <v>8116</v>
      </c>
      <c r="F2261">
        <v>4.7</v>
      </c>
      <c r="G2261">
        <v>205</v>
      </c>
      <c r="H2261" t="s">
        <v>36</v>
      </c>
      <c r="I2261" t="s">
        <v>1305</v>
      </c>
      <c r="J2261">
        <v>4.8</v>
      </c>
      <c r="K2261">
        <v>65</v>
      </c>
      <c r="L2261" t="s">
        <v>1306</v>
      </c>
      <c r="M2261" t="s">
        <v>1277</v>
      </c>
      <c r="N2261" s="1" t="s">
        <v>1307</v>
      </c>
      <c r="O2261" t="s">
        <v>53</v>
      </c>
      <c r="P2261">
        <v>4.7</v>
      </c>
      <c r="Q2261">
        <v>4.7</v>
      </c>
      <c r="R2261">
        <v>4.5999999999999996</v>
      </c>
      <c r="S2261">
        <v>4.7</v>
      </c>
      <c r="T2261">
        <v>4.8</v>
      </c>
      <c r="U2261">
        <v>4.8</v>
      </c>
      <c r="V2261" t="s">
        <v>1417</v>
      </c>
      <c r="W2261" t="s">
        <v>42</v>
      </c>
      <c r="X2261" t="s">
        <v>124</v>
      </c>
      <c r="Y2261">
        <v>27</v>
      </c>
      <c r="Z2261">
        <v>33</v>
      </c>
      <c r="AA2261" t="s">
        <v>44</v>
      </c>
      <c r="AB2261" t="s">
        <v>78</v>
      </c>
      <c r="AC2261" t="s">
        <v>193</v>
      </c>
      <c r="AD2261" t="s">
        <v>10949</v>
      </c>
      <c r="AE2261" t="s">
        <v>10950</v>
      </c>
      <c r="AF2261">
        <v>33153</v>
      </c>
    </row>
    <row r="2262" spans="1:32" x14ac:dyDescent="0.35">
      <c r="A2262">
        <v>2020</v>
      </c>
      <c r="B2262" t="s">
        <v>257</v>
      </c>
      <c r="C2262" t="s">
        <v>1079</v>
      </c>
      <c r="D2262" t="s">
        <v>1080</v>
      </c>
      <c r="E2262" t="s">
        <v>10951</v>
      </c>
      <c r="F2262">
        <v>4.7</v>
      </c>
      <c r="G2262">
        <v>53</v>
      </c>
      <c r="H2262" t="s">
        <v>36</v>
      </c>
      <c r="I2262" t="s">
        <v>10952</v>
      </c>
      <c r="J2262">
        <v>4.8</v>
      </c>
      <c r="K2262">
        <v>709</v>
      </c>
      <c r="L2262" t="s">
        <v>10953</v>
      </c>
      <c r="M2262" t="s">
        <v>1277</v>
      </c>
      <c r="N2262" s="1" t="s">
        <v>10954</v>
      </c>
      <c r="O2262" t="s">
        <v>53</v>
      </c>
      <c r="P2262">
        <v>4.8</v>
      </c>
      <c r="Q2262">
        <v>4.8</v>
      </c>
      <c r="R2262">
        <v>4.8</v>
      </c>
      <c r="S2262">
        <v>4.4000000000000004</v>
      </c>
      <c r="T2262">
        <v>4.7</v>
      </c>
      <c r="U2262">
        <v>4.7</v>
      </c>
      <c r="V2262" t="s">
        <v>428</v>
      </c>
      <c r="W2262" t="s">
        <v>1327</v>
      </c>
      <c r="X2262" t="s">
        <v>124</v>
      </c>
      <c r="Y2262">
        <v>20</v>
      </c>
      <c r="Z2262">
        <v>26</v>
      </c>
      <c r="AA2262" t="s">
        <v>44</v>
      </c>
      <c r="AB2262" t="s">
        <v>45</v>
      </c>
      <c r="AC2262" t="s">
        <v>264</v>
      </c>
      <c r="AD2262" t="s">
        <v>10955</v>
      </c>
      <c r="AE2262" t="s">
        <v>10956</v>
      </c>
      <c r="AF2262">
        <v>36916</v>
      </c>
    </row>
    <row r="2263" spans="1:32" x14ac:dyDescent="0.35">
      <c r="A2263">
        <v>2021</v>
      </c>
      <c r="B2263" t="s">
        <v>365</v>
      </c>
      <c r="C2263" t="s">
        <v>2748</v>
      </c>
      <c r="D2263" t="s">
        <v>34</v>
      </c>
      <c r="E2263" t="s">
        <v>10957</v>
      </c>
      <c r="F2263">
        <v>4.5</v>
      </c>
      <c r="G2263">
        <v>37</v>
      </c>
      <c r="H2263" t="s">
        <v>36</v>
      </c>
      <c r="I2263" t="s">
        <v>10958</v>
      </c>
      <c r="J2263">
        <v>4.5999999999999996</v>
      </c>
      <c r="K2263">
        <v>1268</v>
      </c>
      <c r="L2263" t="s">
        <v>10959</v>
      </c>
      <c r="M2263" t="s">
        <v>39</v>
      </c>
      <c r="N2263">
        <v>91355</v>
      </c>
      <c r="O2263" t="s">
        <v>40</v>
      </c>
      <c r="P2263">
        <v>4.5999999999999996</v>
      </c>
      <c r="Q2263">
        <v>4.7</v>
      </c>
      <c r="R2263">
        <v>4.4000000000000004</v>
      </c>
      <c r="S2263">
        <v>4.3</v>
      </c>
      <c r="T2263">
        <v>4.7</v>
      </c>
      <c r="U2263">
        <v>4.3</v>
      </c>
      <c r="V2263" t="s">
        <v>42</v>
      </c>
      <c r="W2263" t="s">
        <v>77</v>
      </c>
      <c r="X2263" t="s">
        <v>95</v>
      </c>
      <c r="Y2263">
        <v>16</v>
      </c>
      <c r="Z2263">
        <v>20</v>
      </c>
      <c r="AA2263" t="s">
        <v>44</v>
      </c>
      <c r="AB2263" t="s">
        <v>56</v>
      </c>
      <c r="AC2263" t="s">
        <v>913</v>
      </c>
      <c r="AD2263" t="s">
        <v>10960</v>
      </c>
      <c r="AE2263" t="s">
        <v>10961</v>
      </c>
      <c r="AF2263">
        <v>11129</v>
      </c>
    </row>
    <row r="2264" spans="1:32" x14ac:dyDescent="0.35">
      <c r="A2264">
        <v>2019</v>
      </c>
      <c r="B2264" t="s">
        <v>81</v>
      </c>
      <c r="C2264" t="s">
        <v>2234</v>
      </c>
      <c r="D2264" t="s">
        <v>34</v>
      </c>
      <c r="E2264" t="s">
        <v>10962</v>
      </c>
      <c r="F2264">
        <v>4.7</v>
      </c>
      <c r="G2264">
        <v>24</v>
      </c>
      <c r="H2264" t="s">
        <v>36</v>
      </c>
      <c r="I2264" t="s">
        <v>10963</v>
      </c>
      <c r="J2264">
        <v>4.5999999999999996</v>
      </c>
      <c r="K2264">
        <v>1596</v>
      </c>
      <c r="L2264" t="s">
        <v>10964</v>
      </c>
      <c r="M2264" t="s">
        <v>39</v>
      </c>
      <c r="N2264">
        <v>91401</v>
      </c>
      <c r="O2264" t="s">
        <v>40</v>
      </c>
      <c r="P2264">
        <v>4.8</v>
      </c>
      <c r="Q2264">
        <v>4.5999999999999996</v>
      </c>
      <c r="R2264">
        <v>4.5999999999999996</v>
      </c>
      <c r="S2264">
        <v>4.5</v>
      </c>
      <c r="T2264">
        <v>4.5999999999999996</v>
      </c>
      <c r="U2264">
        <v>4.8</v>
      </c>
      <c r="V2264" t="s">
        <v>42</v>
      </c>
      <c r="W2264" t="s">
        <v>42</v>
      </c>
      <c r="X2264" t="s">
        <v>55</v>
      </c>
      <c r="Y2264">
        <v>15</v>
      </c>
      <c r="Z2264">
        <v>18</v>
      </c>
      <c r="AA2264" t="s">
        <v>44</v>
      </c>
      <c r="AB2264" t="s">
        <v>151</v>
      </c>
      <c r="AC2264" t="s">
        <v>1134</v>
      </c>
      <c r="AD2264" t="s">
        <v>10965</v>
      </c>
      <c r="AE2264" t="s">
        <v>10966</v>
      </c>
      <c r="AF2264">
        <v>32079</v>
      </c>
    </row>
    <row r="2265" spans="1:32" x14ac:dyDescent="0.35">
      <c r="A2265">
        <v>2020</v>
      </c>
      <c r="B2265" t="s">
        <v>339</v>
      </c>
      <c r="C2265" t="s">
        <v>10967</v>
      </c>
      <c r="D2265" t="s">
        <v>34</v>
      </c>
      <c r="E2265" t="s">
        <v>4250</v>
      </c>
      <c r="F2265">
        <v>4.5</v>
      </c>
      <c r="G2265">
        <v>11</v>
      </c>
      <c r="H2265" t="s">
        <v>36</v>
      </c>
      <c r="I2265" t="s">
        <v>4389</v>
      </c>
      <c r="J2265">
        <v>2.8</v>
      </c>
      <c r="K2265">
        <v>39</v>
      </c>
      <c r="L2265" t="s">
        <v>4390</v>
      </c>
      <c r="M2265" t="s">
        <v>39</v>
      </c>
      <c r="N2265">
        <v>91791</v>
      </c>
      <c r="O2265" t="s">
        <v>53</v>
      </c>
      <c r="P2265">
        <v>4.5</v>
      </c>
      <c r="Q2265">
        <v>4.7</v>
      </c>
      <c r="R2265">
        <v>4.5999999999999996</v>
      </c>
      <c r="S2265">
        <v>3.8</v>
      </c>
      <c r="T2265">
        <v>4.8</v>
      </c>
      <c r="U2265">
        <v>4.3</v>
      </c>
      <c r="V2265" t="s">
        <v>3813</v>
      </c>
      <c r="W2265" t="s">
        <v>505</v>
      </c>
      <c r="X2265" t="s">
        <v>55</v>
      </c>
      <c r="Y2265">
        <v>19</v>
      </c>
      <c r="Z2265">
        <v>24</v>
      </c>
      <c r="AA2265" t="s">
        <v>44</v>
      </c>
      <c r="AB2265" t="s">
        <v>198</v>
      </c>
      <c r="AC2265" t="s">
        <v>688</v>
      </c>
      <c r="AD2265" t="s">
        <v>10968</v>
      </c>
      <c r="AE2265" t="s">
        <v>10969</v>
      </c>
      <c r="AF2265">
        <v>23797</v>
      </c>
    </row>
    <row r="2266" spans="1:32" x14ac:dyDescent="0.35">
      <c r="A2266">
        <v>2014</v>
      </c>
      <c r="B2266" t="s">
        <v>257</v>
      </c>
      <c r="C2266" t="s">
        <v>2959</v>
      </c>
      <c r="D2266" t="s">
        <v>34</v>
      </c>
      <c r="E2266" t="s">
        <v>10970</v>
      </c>
      <c r="F2266">
        <v>4.7</v>
      </c>
      <c r="G2266">
        <v>69</v>
      </c>
      <c r="H2266" t="s">
        <v>36</v>
      </c>
      <c r="I2266" t="s">
        <v>10971</v>
      </c>
      <c r="J2266">
        <v>4.5999999999999996</v>
      </c>
      <c r="K2266">
        <v>177</v>
      </c>
      <c r="L2266" t="s">
        <v>10972</v>
      </c>
      <c r="M2266" t="s">
        <v>39</v>
      </c>
      <c r="N2266">
        <v>95136</v>
      </c>
      <c r="O2266" t="s">
        <v>94</v>
      </c>
      <c r="P2266">
        <v>4.7</v>
      </c>
      <c r="Q2266">
        <v>4.5999999999999996</v>
      </c>
      <c r="R2266">
        <v>4.8</v>
      </c>
      <c r="S2266">
        <v>4.4000000000000004</v>
      </c>
      <c r="T2266">
        <v>4.7</v>
      </c>
      <c r="U2266">
        <v>4.7</v>
      </c>
      <c r="V2266" t="s">
        <v>10973</v>
      </c>
      <c r="W2266" t="s">
        <v>3864</v>
      </c>
      <c r="X2266" t="s">
        <v>124</v>
      </c>
      <c r="Y2266">
        <v>21</v>
      </c>
      <c r="Z2266">
        <v>28</v>
      </c>
      <c r="AA2266" t="s">
        <v>44</v>
      </c>
      <c r="AB2266" t="s">
        <v>45</v>
      </c>
      <c r="AC2266" t="s">
        <v>219</v>
      </c>
      <c r="AD2266" t="s">
        <v>10974</v>
      </c>
      <c r="AE2266" t="s">
        <v>10975</v>
      </c>
      <c r="AF2266">
        <v>12262</v>
      </c>
    </row>
    <row r="2267" spans="1:32" x14ac:dyDescent="0.35">
      <c r="A2267">
        <v>2019</v>
      </c>
      <c r="B2267" t="s">
        <v>257</v>
      </c>
      <c r="C2267" t="s">
        <v>1598</v>
      </c>
      <c r="D2267" t="s">
        <v>1080</v>
      </c>
      <c r="E2267" t="s">
        <v>10976</v>
      </c>
      <c r="F2267">
        <v>4.9000000000000004</v>
      </c>
      <c r="G2267">
        <v>30</v>
      </c>
      <c r="H2267" t="s">
        <v>36</v>
      </c>
      <c r="I2267" t="s">
        <v>2928</v>
      </c>
      <c r="J2267">
        <v>4.4000000000000004</v>
      </c>
      <c r="K2267">
        <v>1572</v>
      </c>
      <c r="L2267" t="s">
        <v>2929</v>
      </c>
      <c r="M2267" t="s">
        <v>39</v>
      </c>
      <c r="N2267">
        <v>95051</v>
      </c>
      <c r="O2267" t="s">
        <v>53</v>
      </c>
      <c r="P2267">
        <v>4.9000000000000004</v>
      </c>
      <c r="Q2267">
        <v>4.9000000000000004</v>
      </c>
      <c r="R2267">
        <v>5</v>
      </c>
      <c r="S2267">
        <v>4.5999999999999996</v>
      </c>
      <c r="T2267">
        <v>4.9000000000000004</v>
      </c>
      <c r="U2267">
        <v>4.9000000000000004</v>
      </c>
      <c r="V2267" t="s">
        <v>42</v>
      </c>
      <c r="W2267" t="s">
        <v>123</v>
      </c>
      <c r="X2267" t="s">
        <v>95</v>
      </c>
      <c r="Y2267">
        <v>26</v>
      </c>
      <c r="Z2267">
        <v>36</v>
      </c>
      <c r="AA2267" t="s">
        <v>44</v>
      </c>
      <c r="AB2267" t="s">
        <v>45</v>
      </c>
      <c r="AC2267" t="s">
        <v>219</v>
      </c>
      <c r="AD2267" t="s">
        <v>10977</v>
      </c>
      <c r="AE2267" t="s">
        <v>10978</v>
      </c>
      <c r="AF2267">
        <v>37300</v>
      </c>
    </row>
    <row r="2268" spans="1:32" x14ac:dyDescent="0.35">
      <c r="A2268">
        <v>2018</v>
      </c>
      <c r="B2268" t="s">
        <v>516</v>
      </c>
      <c r="C2268" t="s">
        <v>517</v>
      </c>
      <c r="D2268" t="s">
        <v>34</v>
      </c>
      <c r="E2268" t="s">
        <v>10979</v>
      </c>
      <c r="F2268">
        <v>4.8</v>
      </c>
      <c r="G2268">
        <v>270</v>
      </c>
      <c r="H2268" t="s">
        <v>36</v>
      </c>
      <c r="I2268" t="s">
        <v>10980</v>
      </c>
      <c r="J2268">
        <v>3.5</v>
      </c>
      <c r="K2268">
        <v>24</v>
      </c>
      <c r="L2268" t="s">
        <v>10981</v>
      </c>
      <c r="M2268" t="s">
        <v>39</v>
      </c>
      <c r="N2268">
        <v>94588</v>
      </c>
      <c r="O2268" t="s">
        <v>53</v>
      </c>
      <c r="P2268">
        <v>4.8</v>
      </c>
      <c r="Q2268">
        <v>4.8</v>
      </c>
      <c r="R2268">
        <v>4.7</v>
      </c>
      <c r="S2268">
        <v>4.8</v>
      </c>
      <c r="T2268">
        <v>4.8</v>
      </c>
      <c r="U2268">
        <v>4.8</v>
      </c>
      <c r="V2268" t="s">
        <v>3277</v>
      </c>
      <c r="W2268" t="s">
        <v>1409</v>
      </c>
      <c r="X2268" t="s">
        <v>43</v>
      </c>
      <c r="Y2268">
        <v>25</v>
      </c>
      <c r="Z2268">
        <v>31</v>
      </c>
      <c r="AA2268" t="s">
        <v>44</v>
      </c>
      <c r="AB2268" t="s">
        <v>151</v>
      </c>
      <c r="AC2268" t="s">
        <v>522</v>
      </c>
      <c r="AD2268" t="s">
        <v>10982</v>
      </c>
      <c r="AE2268">
        <v>42319</v>
      </c>
      <c r="AF2268">
        <v>48396</v>
      </c>
    </row>
    <row r="2269" spans="1:32" x14ac:dyDescent="0.35">
      <c r="A2269">
        <v>2015</v>
      </c>
      <c r="B2269" t="s">
        <v>591</v>
      </c>
      <c r="C2269" t="s">
        <v>9696</v>
      </c>
      <c r="D2269" t="s">
        <v>34</v>
      </c>
      <c r="E2269" t="s">
        <v>10983</v>
      </c>
      <c r="F2269">
        <v>4.4000000000000004</v>
      </c>
      <c r="G2269">
        <v>112</v>
      </c>
      <c r="H2269" t="s">
        <v>36</v>
      </c>
      <c r="I2269" t="s">
        <v>5333</v>
      </c>
      <c r="J2269">
        <v>4.4000000000000004</v>
      </c>
      <c r="K2269">
        <v>720</v>
      </c>
      <c r="L2269" t="s">
        <v>5334</v>
      </c>
      <c r="M2269" t="s">
        <v>121</v>
      </c>
      <c r="N2269">
        <v>85284</v>
      </c>
      <c r="O2269" t="s">
        <v>53</v>
      </c>
      <c r="P2269">
        <v>4.5999999999999996</v>
      </c>
      <c r="Q2269">
        <v>4.4000000000000004</v>
      </c>
      <c r="R2269">
        <v>4.3</v>
      </c>
      <c r="S2269">
        <v>4.3</v>
      </c>
      <c r="T2269">
        <v>4.4000000000000004</v>
      </c>
      <c r="U2269">
        <v>4.3</v>
      </c>
      <c r="V2269" t="s">
        <v>4203</v>
      </c>
      <c r="W2269" t="s">
        <v>77</v>
      </c>
      <c r="X2269" t="s">
        <v>43</v>
      </c>
      <c r="Y2269">
        <v>20</v>
      </c>
      <c r="Z2269">
        <v>27</v>
      </c>
      <c r="AA2269" t="s">
        <v>44</v>
      </c>
      <c r="AB2269" t="s">
        <v>78</v>
      </c>
      <c r="AC2269" t="s">
        <v>184</v>
      </c>
      <c r="AD2269" t="s">
        <v>10984</v>
      </c>
      <c r="AE2269" t="s">
        <v>10985</v>
      </c>
      <c r="AF2269">
        <v>84962</v>
      </c>
    </row>
    <row r="2270" spans="1:32" x14ac:dyDescent="0.35">
      <c r="A2270">
        <v>2022</v>
      </c>
      <c r="B2270" t="s">
        <v>257</v>
      </c>
      <c r="C2270" t="s">
        <v>10986</v>
      </c>
      <c r="D2270" t="s">
        <v>34</v>
      </c>
      <c r="E2270" t="s">
        <v>10987</v>
      </c>
      <c r="F2270">
        <v>4.8</v>
      </c>
      <c r="G2270">
        <v>2</v>
      </c>
      <c r="H2270" t="s">
        <v>36</v>
      </c>
      <c r="I2270" t="s">
        <v>10988</v>
      </c>
      <c r="J2270">
        <v>4.8</v>
      </c>
      <c r="K2270">
        <v>1292</v>
      </c>
      <c r="L2270" t="s">
        <v>10989</v>
      </c>
      <c r="M2270" t="s">
        <v>784</v>
      </c>
      <c r="N2270">
        <v>97201</v>
      </c>
      <c r="O2270" t="s">
        <v>40</v>
      </c>
      <c r="P2270">
        <v>5</v>
      </c>
      <c r="Q2270">
        <v>4.5</v>
      </c>
      <c r="R2270">
        <v>5</v>
      </c>
      <c r="S2270">
        <v>4.5</v>
      </c>
      <c r="T2270">
        <v>4.5</v>
      </c>
      <c r="U2270">
        <v>5</v>
      </c>
      <c r="V2270" t="s">
        <v>428</v>
      </c>
      <c r="W2270" t="s">
        <v>42</v>
      </c>
      <c r="X2270" t="s">
        <v>124</v>
      </c>
      <c r="Y2270">
        <v>24</v>
      </c>
      <c r="Z2270">
        <v>31</v>
      </c>
      <c r="AA2270" t="s">
        <v>44</v>
      </c>
      <c r="AB2270" t="s">
        <v>45</v>
      </c>
      <c r="AC2270" t="s">
        <v>219</v>
      </c>
      <c r="AD2270" t="s">
        <v>10990</v>
      </c>
      <c r="AE2270" t="s">
        <v>10991</v>
      </c>
      <c r="AF2270">
        <v>10941</v>
      </c>
    </row>
    <row r="2271" spans="1:32" x14ac:dyDescent="0.35">
      <c r="A2271">
        <v>2020</v>
      </c>
      <c r="B2271" t="s">
        <v>213</v>
      </c>
      <c r="C2271" t="s">
        <v>10992</v>
      </c>
      <c r="D2271" t="s">
        <v>34</v>
      </c>
      <c r="E2271" t="s">
        <v>10993</v>
      </c>
      <c r="F2271">
        <v>4.9000000000000004</v>
      </c>
      <c r="G2271">
        <v>50</v>
      </c>
      <c r="H2271" t="s">
        <v>36</v>
      </c>
      <c r="I2271" t="s">
        <v>4480</v>
      </c>
      <c r="J2271">
        <v>4.8</v>
      </c>
      <c r="K2271">
        <v>896</v>
      </c>
      <c r="L2271" t="s">
        <v>4481</v>
      </c>
      <c r="M2271" t="s">
        <v>797</v>
      </c>
      <c r="N2271">
        <v>80111</v>
      </c>
      <c r="O2271" t="s">
        <v>53</v>
      </c>
      <c r="P2271">
        <v>4.9000000000000004</v>
      </c>
      <c r="Q2271">
        <v>4.9000000000000004</v>
      </c>
      <c r="R2271">
        <v>4.9000000000000004</v>
      </c>
      <c r="S2271">
        <v>4.8</v>
      </c>
      <c r="T2271">
        <v>4.8</v>
      </c>
      <c r="U2271">
        <v>4.9000000000000004</v>
      </c>
      <c r="V2271" t="s">
        <v>122</v>
      </c>
      <c r="W2271" t="s">
        <v>327</v>
      </c>
      <c r="X2271" t="s">
        <v>124</v>
      </c>
      <c r="Y2271">
        <v>19</v>
      </c>
      <c r="Z2271">
        <v>26</v>
      </c>
      <c r="AA2271" t="s">
        <v>44</v>
      </c>
      <c r="AB2271" t="s">
        <v>125</v>
      </c>
      <c r="AC2271" t="s">
        <v>126</v>
      </c>
      <c r="AD2271" t="s">
        <v>10994</v>
      </c>
      <c r="AE2271" t="s">
        <v>10995</v>
      </c>
      <c r="AF2271">
        <v>18149</v>
      </c>
    </row>
    <row r="2272" spans="1:32" x14ac:dyDescent="0.35">
      <c r="A2272">
        <v>2019</v>
      </c>
      <c r="B2272" t="s">
        <v>257</v>
      </c>
      <c r="C2272" t="s">
        <v>1079</v>
      </c>
      <c r="D2272" t="s">
        <v>34</v>
      </c>
      <c r="E2272" t="s">
        <v>10996</v>
      </c>
      <c r="F2272">
        <v>4.7</v>
      </c>
      <c r="G2272">
        <v>55</v>
      </c>
      <c r="H2272" t="s">
        <v>36</v>
      </c>
      <c r="I2272" t="s">
        <v>10997</v>
      </c>
      <c r="J2272">
        <v>5</v>
      </c>
      <c r="K2272">
        <v>5</v>
      </c>
      <c r="L2272" t="s">
        <v>10998</v>
      </c>
      <c r="M2272" t="s">
        <v>797</v>
      </c>
      <c r="N2272">
        <v>80234</v>
      </c>
      <c r="O2272" t="s">
        <v>94</v>
      </c>
      <c r="P2272">
        <v>5</v>
      </c>
      <c r="Q2272">
        <v>4.9000000000000004</v>
      </c>
      <c r="R2272">
        <v>4.9000000000000004</v>
      </c>
      <c r="S2272">
        <v>4.4000000000000004</v>
      </c>
      <c r="T2272">
        <v>4.7</v>
      </c>
      <c r="U2272">
        <v>4.5999999999999996</v>
      </c>
      <c r="V2272" t="s">
        <v>428</v>
      </c>
      <c r="W2272" t="s">
        <v>77</v>
      </c>
      <c r="X2272" t="s">
        <v>124</v>
      </c>
      <c r="Y2272">
        <v>20</v>
      </c>
      <c r="Z2272">
        <v>26</v>
      </c>
      <c r="AA2272" t="s">
        <v>44</v>
      </c>
      <c r="AB2272" t="s">
        <v>45</v>
      </c>
      <c r="AC2272" t="s">
        <v>264</v>
      </c>
      <c r="AD2272" t="s">
        <v>10999</v>
      </c>
      <c r="AE2272" t="s">
        <v>11000</v>
      </c>
      <c r="AF2272">
        <v>29412</v>
      </c>
    </row>
    <row r="2273" spans="1:32" x14ac:dyDescent="0.35">
      <c r="A2273">
        <v>2014</v>
      </c>
      <c r="B2273" t="s">
        <v>108</v>
      </c>
      <c r="C2273" t="s">
        <v>600</v>
      </c>
      <c r="D2273" t="s">
        <v>34</v>
      </c>
      <c r="E2273" t="s">
        <v>35</v>
      </c>
      <c r="F2273">
        <v>4.8</v>
      </c>
      <c r="G2273">
        <v>176</v>
      </c>
      <c r="H2273" t="s">
        <v>36</v>
      </c>
      <c r="I2273" t="s">
        <v>11001</v>
      </c>
      <c r="J2273">
        <v>1</v>
      </c>
      <c r="K2273">
        <v>2</v>
      </c>
      <c r="L2273" t="s">
        <v>11002</v>
      </c>
      <c r="M2273" t="s">
        <v>243</v>
      </c>
      <c r="N2273">
        <v>98371</v>
      </c>
      <c r="O2273" t="s">
        <v>94</v>
      </c>
      <c r="P2273">
        <v>4.9000000000000004</v>
      </c>
      <c r="Q2273">
        <v>4.8</v>
      </c>
      <c r="R2273">
        <v>4.8</v>
      </c>
      <c r="S2273">
        <v>4.5999999999999996</v>
      </c>
      <c r="T2273">
        <v>4.9000000000000004</v>
      </c>
      <c r="U2273">
        <v>4.8</v>
      </c>
      <c r="V2273" t="s">
        <v>144</v>
      </c>
      <c r="W2273" t="s">
        <v>42</v>
      </c>
      <c r="X2273" t="s">
        <v>1926</v>
      </c>
      <c r="Y2273">
        <v>19</v>
      </c>
      <c r="Z2273">
        <v>26</v>
      </c>
      <c r="AA2273" t="s">
        <v>44</v>
      </c>
      <c r="AB2273" t="s">
        <v>113</v>
      </c>
      <c r="AC2273" t="s">
        <v>114</v>
      </c>
      <c r="AD2273" t="s">
        <v>11003</v>
      </c>
      <c r="AE2273">
        <v>22593520</v>
      </c>
      <c r="AF2273">
        <v>33034</v>
      </c>
    </row>
    <row r="2274" spans="1:32" x14ac:dyDescent="0.35">
      <c r="A2274">
        <v>2017</v>
      </c>
      <c r="B2274" t="s">
        <v>81</v>
      </c>
      <c r="C2274" t="s">
        <v>5281</v>
      </c>
      <c r="D2274" t="s">
        <v>34</v>
      </c>
      <c r="E2274" t="s">
        <v>10278</v>
      </c>
      <c r="F2274">
        <v>4.8</v>
      </c>
      <c r="G2274">
        <v>116</v>
      </c>
      <c r="H2274" t="s">
        <v>36</v>
      </c>
      <c r="I2274" t="s">
        <v>2461</v>
      </c>
      <c r="J2274">
        <v>4.5999999999999996</v>
      </c>
      <c r="K2274">
        <v>1202</v>
      </c>
      <c r="L2274" t="s">
        <v>2462</v>
      </c>
      <c r="M2274" t="s">
        <v>243</v>
      </c>
      <c r="N2274">
        <v>98005</v>
      </c>
      <c r="O2274" t="s">
        <v>53</v>
      </c>
      <c r="P2274">
        <v>4.8</v>
      </c>
      <c r="Q2274">
        <v>4.7</v>
      </c>
      <c r="R2274">
        <v>4.7</v>
      </c>
      <c r="S2274">
        <v>4.5999999999999996</v>
      </c>
      <c r="T2274">
        <v>4.8</v>
      </c>
      <c r="U2274">
        <v>4.9000000000000004</v>
      </c>
      <c r="V2274" t="s">
        <v>4224</v>
      </c>
      <c r="W2274" t="s">
        <v>77</v>
      </c>
      <c r="X2274" t="s">
        <v>124</v>
      </c>
      <c r="Y2274">
        <v>22</v>
      </c>
      <c r="Z2274">
        <v>27</v>
      </c>
      <c r="AA2274" t="s">
        <v>44</v>
      </c>
      <c r="AB2274" t="s">
        <v>151</v>
      </c>
      <c r="AC2274" t="s">
        <v>1959</v>
      </c>
      <c r="AD2274" t="s">
        <v>11004</v>
      </c>
      <c r="AE2274" t="s">
        <v>11005</v>
      </c>
      <c r="AF2274">
        <v>50243</v>
      </c>
    </row>
    <row r="2275" spans="1:32" x14ac:dyDescent="0.35">
      <c r="A2275">
        <v>2015</v>
      </c>
      <c r="B2275" t="s">
        <v>409</v>
      </c>
      <c r="C2275" t="s">
        <v>1691</v>
      </c>
      <c r="D2275" t="s">
        <v>34</v>
      </c>
      <c r="E2275" t="s">
        <v>11006</v>
      </c>
      <c r="F2275">
        <v>4.8</v>
      </c>
      <c r="G2275">
        <v>296</v>
      </c>
      <c r="H2275" t="s">
        <v>36</v>
      </c>
      <c r="I2275" t="s">
        <v>11007</v>
      </c>
      <c r="J2275">
        <v>4.7</v>
      </c>
      <c r="K2275">
        <v>678</v>
      </c>
      <c r="L2275" t="s">
        <v>11008</v>
      </c>
      <c r="M2275" t="s">
        <v>271</v>
      </c>
      <c r="N2275">
        <v>76119</v>
      </c>
      <c r="O2275" t="s">
        <v>53</v>
      </c>
      <c r="P2275">
        <v>4.9000000000000004</v>
      </c>
      <c r="Q2275">
        <v>4.8</v>
      </c>
      <c r="R2275">
        <v>4.8</v>
      </c>
      <c r="S2275">
        <v>4.5999999999999996</v>
      </c>
      <c r="T2275">
        <v>4.9000000000000004</v>
      </c>
      <c r="U2275">
        <v>4.7</v>
      </c>
      <c r="V2275" t="s">
        <v>7313</v>
      </c>
      <c r="W2275" t="s">
        <v>77</v>
      </c>
      <c r="X2275" t="s">
        <v>95</v>
      </c>
      <c r="Y2275">
        <v>17</v>
      </c>
      <c r="Z2275">
        <v>25</v>
      </c>
      <c r="AA2275" t="s">
        <v>512</v>
      </c>
      <c r="AB2275" t="s">
        <v>45</v>
      </c>
      <c r="AC2275" t="s">
        <v>4611</v>
      </c>
      <c r="AD2275" t="s">
        <v>11009</v>
      </c>
      <c r="AE2275" t="s">
        <v>11010</v>
      </c>
      <c r="AF2275">
        <v>83298</v>
      </c>
    </row>
    <row r="2276" spans="1:32" x14ac:dyDescent="0.35">
      <c r="A2276">
        <v>2021</v>
      </c>
      <c r="B2276" t="s">
        <v>257</v>
      </c>
      <c r="C2276" t="s">
        <v>2421</v>
      </c>
      <c r="D2276" t="s">
        <v>34</v>
      </c>
      <c r="E2276" t="s">
        <v>11011</v>
      </c>
      <c r="F2276">
        <v>5</v>
      </c>
      <c r="G2276">
        <v>10</v>
      </c>
      <c r="H2276" t="s">
        <v>36</v>
      </c>
      <c r="I2276" t="s">
        <v>8378</v>
      </c>
      <c r="J2276">
        <v>4.9000000000000004</v>
      </c>
      <c r="K2276">
        <v>1826</v>
      </c>
      <c r="L2276" t="s">
        <v>8379</v>
      </c>
      <c r="M2276" t="s">
        <v>271</v>
      </c>
      <c r="N2276">
        <v>76053</v>
      </c>
      <c r="O2276" t="s">
        <v>53</v>
      </c>
      <c r="P2276">
        <v>5</v>
      </c>
      <c r="Q2276">
        <v>5</v>
      </c>
      <c r="R2276">
        <v>4.9000000000000004</v>
      </c>
      <c r="S2276">
        <v>4.9000000000000004</v>
      </c>
      <c r="T2276">
        <v>5</v>
      </c>
      <c r="U2276">
        <v>5</v>
      </c>
      <c r="V2276" t="s">
        <v>428</v>
      </c>
      <c r="W2276" t="s">
        <v>42</v>
      </c>
      <c r="X2276" t="s">
        <v>124</v>
      </c>
      <c r="Y2276">
        <v>19</v>
      </c>
      <c r="Z2276">
        <v>24</v>
      </c>
      <c r="AA2276" t="s">
        <v>44</v>
      </c>
      <c r="AB2276" t="s">
        <v>45</v>
      </c>
      <c r="AC2276" t="s">
        <v>264</v>
      </c>
      <c r="AD2276" t="s">
        <v>11012</v>
      </c>
      <c r="AE2276" t="s">
        <v>11013</v>
      </c>
      <c r="AF2276">
        <v>14643</v>
      </c>
    </row>
    <row r="2277" spans="1:32" x14ac:dyDescent="0.35">
      <c r="A2277">
        <v>2021</v>
      </c>
      <c r="B2277" t="s">
        <v>108</v>
      </c>
      <c r="C2277" t="s">
        <v>1621</v>
      </c>
      <c r="D2277" t="s">
        <v>34</v>
      </c>
      <c r="E2277" t="s">
        <v>11014</v>
      </c>
      <c r="F2277">
        <v>4.7</v>
      </c>
      <c r="G2277">
        <v>16</v>
      </c>
      <c r="H2277" t="s">
        <v>36</v>
      </c>
      <c r="I2277" t="s">
        <v>8378</v>
      </c>
      <c r="J2277">
        <v>4.9000000000000004</v>
      </c>
      <c r="K2277">
        <v>1826</v>
      </c>
      <c r="L2277" t="s">
        <v>8379</v>
      </c>
      <c r="M2277" t="s">
        <v>271</v>
      </c>
      <c r="N2277">
        <v>76053</v>
      </c>
      <c r="O2277" t="s">
        <v>53</v>
      </c>
      <c r="P2277">
        <v>4.9000000000000004</v>
      </c>
      <c r="Q2277">
        <v>4.8</v>
      </c>
      <c r="R2277">
        <v>4.7</v>
      </c>
      <c r="S2277">
        <v>4.5999999999999996</v>
      </c>
      <c r="T2277">
        <v>4.8</v>
      </c>
      <c r="U2277">
        <v>4.5</v>
      </c>
      <c r="V2277" t="s">
        <v>3640</v>
      </c>
      <c r="W2277" t="s">
        <v>42</v>
      </c>
      <c r="X2277" t="s">
        <v>124</v>
      </c>
      <c r="Y2277">
        <v>21</v>
      </c>
      <c r="Z2277">
        <v>28</v>
      </c>
      <c r="AA2277" t="s">
        <v>44</v>
      </c>
      <c r="AB2277" t="s">
        <v>125</v>
      </c>
      <c r="AC2277" t="s">
        <v>219</v>
      </c>
      <c r="AD2277" t="s">
        <v>11015</v>
      </c>
      <c r="AE2277" t="s">
        <v>11016</v>
      </c>
      <c r="AF2277">
        <v>13347</v>
      </c>
    </row>
    <row r="2278" spans="1:32" x14ac:dyDescent="0.35">
      <c r="A2278">
        <v>2020</v>
      </c>
      <c r="B2278" t="s">
        <v>409</v>
      </c>
      <c r="C2278" t="s">
        <v>3165</v>
      </c>
      <c r="D2278" t="s">
        <v>34</v>
      </c>
      <c r="E2278" t="s">
        <v>3445</v>
      </c>
      <c r="F2278">
        <v>4.8</v>
      </c>
      <c r="G2278">
        <v>77</v>
      </c>
      <c r="H2278" t="s">
        <v>36</v>
      </c>
      <c r="I2278" t="s">
        <v>3991</v>
      </c>
      <c r="J2278">
        <v>4.9000000000000004</v>
      </c>
      <c r="K2278">
        <v>68</v>
      </c>
      <c r="L2278" t="s">
        <v>3992</v>
      </c>
      <c r="M2278" t="s">
        <v>271</v>
      </c>
      <c r="N2278">
        <v>78717</v>
      </c>
      <c r="O2278" t="s">
        <v>40</v>
      </c>
      <c r="P2278">
        <v>4.8</v>
      </c>
      <c r="Q2278">
        <v>4.8</v>
      </c>
      <c r="R2278">
        <v>4.8</v>
      </c>
      <c r="S2278">
        <v>4.5</v>
      </c>
      <c r="T2278">
        <v>4.9000000000000004</v>
      </c>
      <c r="U2278">
        <v>4.8</v>
      </c>
      <c r="V2278" t="s">
        <v>4279</v>
      </c>
      <c r="W2278" t="s">
        <v>42</v>
      </c>
      <c r="X2278" t="s">
        <v>55</v>
      </c>
      <c r="Y2278">
        <v>17</v>
      </c>
      <c r="Z2278">
        <v>23</v>
      </c>
      <c r="AA2278" t="s">
        <v>44</v>
      </c>
      <c r="AB2278" t="s">
        <v>45</v>
      </c>
      <c r="AC2278" t="s">
        <v>219</v>
      </c>
      <c r="AD2278" t="s">
        <v>11017</v>
      </c>
      <c r="AE2278" t="s">
        <v>11018</v>
      </c>
      <c r="AF2278">
        <v>24668</v>
      </c>
    </row>
    <row r="2279" spans="1:32" x14ac:dyDescent="0.35">
      <c r="A2279">
        <v>2019</v>
      </c>
      <c r="B2279" t="s">
        <v>373</v>
      </c>
      <c r="C2279" t="s">
        <v>2119</v>
      </c>
      <c r="D2279" t="s">
        <v>1957</v>
      </c>
      <c r="E2279" t="s">
        <v>11019</v>
      </c>
      <c r="F2279">
        <v>4.8</v>
      </c>
      <c r="G2279">
        <v>26</v>
      </c>
      <c r="H2279" t="s">
        <v>36</v>
      </c>
      <c r="I2279" t="s">
        <v>2495</v>
      </c>
      <c r="J2279">
        <v>4.5</v>
      </c>
      <c r="K2279">
        <v>563</v>
      </c>
      <c r="L2279" t="s">
        <v>2496</v>
      </c>
      <c r="M2279" t="s">
        <v>271</v>
      </c>
      <c r="N2279">
        <v>75034</v>
      </c>
      <c r="O2279" t="s">
        <v>40</v>
      </c>
      <c r="P2279">
        <v>4.8</v>
      </c>
      <c r="Q2279">
        <v>4.7</v>
      </c>
      <c r="R2279">
        <v>4.8</v>
      </c>
      <c r="S2279">
        <v>4.7</v>
      </c>
      <c r="T2279">
        <v>4.8</v>
      </c>
      <c r="U2279">
        <v>4.8</v>
      </c>
      <c r="V2279" t="s">
        <v>1076</v>
      </c>
      <c r="W2279" t="s">
        <v>889</v>
      </c>
      <c r="X2279" t="s">
        <v>95</v>
      </c>
      <c r="Y2279">
        <v>14</v>
      </c>
      <c r="Z2279">
        <v>20</v>
      </c>
      <c r="AA2279" t="s">
        <v>44</v>
      </c>
      <c r="AB2279" t="s">
        <v>113</v>
      </c>
      <c r="AC2279" t="s">
        <v>2125</v>
      </c>
      <c r="AD2279" t="s">
        <v>11020</v>
      </c>
      <c r="AE2279" t="s">
        <v>11021</v>
      </c>
      <c r="AF2279">
        <v>37039</v>
      </c>
    </row>
    <row r="2280" spans="1:32" x14ac:dyDescent="0.35">
      <c r="A2280">
        <v>2019</v>
      </c>
      <c r="B2280" t="s">
        <v>257</v>
      </c>
      <c r="C2280" t="s">
        <v>3437</v>
      </c>
      <c r="D2280" t="s">
        <v>34</v>
      </c>
      <c r="E2280" t="s">
        <v>11022</v>
      </c>
      <c r="F2280">
        <v>4.7</v>
      </c>
      <c r="G2280">
        <v>17</v>
      </c>
      <c r="H2280" t="s">
        <v>36</v>
      </c>
      <c r="I2280" t="s">
        <v>3012</v>
      </c>
      <c r="J2280">
        <v>4.7</v>
      </c>
      <c r="K2280">
        <v>1064</v>
      </c>
      <c r="L2280" t="s">
        <v>3013</v>
      </c>
      <c r="M2280" t="s">
        <v>271</v>
      </c>
      <c r="N2280">
        <v>75024</v>
      </c>
      <c r="O2280" t="s">
        <v>94</v>
      </c>
      <c r="P2280">
        <v>4.8</v>
      </c>
      <c r="Q2280">
        <v>4.5999999999999996</v>
      </c>
      <c r="R2280">
        <v>4.8</v>
      </c>
      <c r="S2280">
        <v>4.7</v>
      </c>
      <c r="T2280">
        <v>4.8</v>
      </c>
      <c r="U2280">
        <v>4.5999999999999996</v>
      </c>
      <c r="V2280" t="s">
        <v>3386</v>
      </c>
      <c r="W2280" t="s">
        <v>3440</v>
      </c>
      <c r="X2280" t="s">
        <v>43</v>
      </c>
      <c r="Y2280">
        <v>23</v>
      </c>
      <c r="Z2280">
        <v>32</v>
      </c>
      <c r="AA2280" t="s">
        <v>44</v>
      </c>
      <c r="AB2280" t="s">
        <v>45</v>
      </c>
      <c r="AC2280" t="s">
        <v>219</v>
      </c>
      <c r="AD2280" t="s">
        <v>11023</v>
      </c>
      <c r="AE2280" t="s">
        <v>11024</v>
      </c>
      <c r="AF2280">
        <v>53693</v>
      </c>
    </row>
    <row r="2281" spans="1:32" x14ac:dyDescent="0.35">
      <c r="A2281">
        <v>2019</v>
      </c>
      <c r="B2281" t="s">
        <v>48</v>
      </c>
      <c r="C2281" t="s">
        <v>1387</v>
      </c>
      <c r="D2281" t="s">
        <v>753</v>
      </c>
      <c r="E2281" t="s">
        <v>7221</v>
      </c>
      <c r="F2281">
        <v>4.7</v>
      </c>
      <c r="G2281">
        <v>193</v>
      </c>
      <c r="H2281" t="s">
        <v>36</v>
      </c>
      <c r="I2281" t="s">
        <v>6671</v>
      </c>
      <c r="J2281">
        <v>4.7</v>
      </c>
      <c r="K2281">
        <v>373</v>
      </c>
      <c r="L2281" t="s">
        <v>6672</v>
      </c>
      <c r="M2281" t="s">
        <v>271</v>
      </c>
      <c r="N2281">
        <v>75252</v>
      </c>
      <c r="O2281" t="s">
        <v>40</v>
      </c>
      <c r="P2281">
        <v>4.8</v>
      </c>
      <c r="Q2281">
        <v>4.7</v>
      </c>
      <c r="R2281">
        <v>4.7</v>
      </c>
      <c r="S2281">
        <v>4.5999999999999996</v>
      </c>
      <c r="T2281">
        <v>4.8</v>
      </c>
      <c r="U2281">
        <v>4.7</v>
      </c>
      <c r="V2281" t="s">
        <v>144</v>
      </c>
      <c r="W2281" t="s">
        <v>327</v>
      </c>
      <c r="X2281" t="s">
        <v>43</v>
      </c>
      <c r="Y2281">
        <v>22</v>
      </c>
      <c r="Z2281">
        <v>29</v>
      </c>
      <c r="AA2281" t="s">
        <v>44</v>
      </c>
      <c r="AB2281" t="s">
        <v>45</v>
      </c>
      <c r="AC2281" t="s">
        <v>219</v>
      </c>
      <c r="AD2281" t="s">
        <v>11025</v>
      </c>
      <c r="AE2281" t="s">
        <v>11026</v>
      </c>
      <c r="AF2281">
        <v>87828</v>
      </c>
    </row>
    <row r="2282" spans="1:32" x14ac:dyDescent="0.35">
      <c r="A2282">
        <v>2019</v>
      </c>
      <c r="B2282" t="s">
        <v>1046</v>
      </c>
      <c r="C2282" t="s">
        <v>2585</v>
      </c>
      <c r="D2282" t="s">
        <v>34</v>
      </c>
      <c r="E2282" t="s">
        <v>7319</v>
      </c>
      <c r="F2282">
        <v>4.2</v>
      </c>
      <c r="G2282">
        <v>107</v>
      </c>
      <c r="H2282" t="s">
        <v>36</v>
      </c>
      <c r="I2282" t="s">
        <v>6266</v>
      </c>
      <c r="J2282">
        <v>4.2</v>
      </c>
      <c r="K2282">
        <v>89</v>
      </c>
      <c r="L2282" t="s">
        <v>6267</v>
      </c>
      <c r="M2282" t="s">
        <v>271</v>
      </c>
      <c r="N2282">
        <v>75209</v>
      </c>
      <c r="O2282" t="s">
        <v>53</v>
      </c>
      <c r="P2282">
        <v>4.5</v>
      </c>
      <c r="Q2282">
        <v>4.5</v>
      </c>
      <c r="R2282">
        <v>4</v>
      </c>
      <c r="S2282">
        <v>3.8</v>
      </c>
      <c r="T2282">
        <v>4.7</v>
      </c>
      <c r="U2282">
        <v>3.8</v>
      </c>
      <c r="V2282" t="s">
        <v>3829</v>
      </c>
      <c r="W2282" t="s">
        <v>455</v>
      </c>
      <c r="X2282" t="s">
        <v>43</v>
      </c>
      <c r="Y2282">
        <v>24</v>
      </c>
      <c r="Z2282">
        <v>30</v>
      </c>
      <c r="AA2282" t="s">
        <v>44</v>
      </c>
      <c r="AB2282" t="s">
        <v>125</v>
      </c>
      <c r="AC2282" t="s">
        <v>219</v>
      </c>
      <c r="AD2282" t="s">
        <v>11027</v>
      </c>
      <c r="AE2282" t="s">
        <v>11028</v>
      </c>
      <c r="AF2282">
        <v>18171</v>
      </c>
    </row>
    <row r="2283" spans="1:32" x14ac:dyDescent="0.35">
      <c r="A2283">
        <v>2019</v>
      </c>
      <c r="B2283" t="s">
        <v>288</v>
      </c>
      <c r="C2283" t="s">
        <v>2144</v>
      </c>
      <c r="D2283" t="s">
        <v>34</v>
      </c>
      <c r="E2283" t="s">
        <v>8831</v>
      </c>
      <c r="F2283">
        <v>4.8</v>
      </c>
      <c r="G2283">
        <v>27</v>
      </c>
      <c r="H2283" t="s">
        <v>36</v>
      </c>
      <c r="I2283" t="s">
        <v>8832</v>
      </c>
      <c r="J2283">
        <v>4.5</v>
      </c>
      <c r="K2283">
        <v>175</v>
      </c>
      <c r="L2283" t="s">
        <v>8833</v>
      </c>
      <c r="M2283" t="s">
        <v>309</v>
      </c>
      <c r="N2283">
        <v>68154</v>
      </c>
      <c r="O2283" t="s">
        <v>53</v>
      </c>
      <c r="P2283">
        <v>4.9000000000000004</v>
      </c>
      <c r="Q2283">
        <v>4.8</v>
      </c>
      <c r="R2283">
        <v>4.8</v>
      </c>
      <c r="S2283">
        <v>4.5999999999999996</v>
      </c>
      <c r="T2283">
        <v>5</v>
      </c>
      <c r="U2283">
        <v>4.9000000000000004</v>
      </c>
      <c r="V2283" t="s">
        <v>3629</v>
      </c>
      <c r="W2283" t="s">
        <v>42</v>
      </c>
      <c r="X2283" t="s">
        <v>124</v>
      </c>
      <c r="Y2283">
        <v>17</v>
      </c>
      <c r="Z2283">
        <v>22</v>
      </c>
      <c r="AA2283" t="s">
        <v>44</v>
      </c>
      <c r="AB2283" t="s">
        <v>45</v>
      </c>
      <c r="AC2283" t="s">
        <v>1645</v>
      </c>
      <c r="AD2283" t="s">
        <v>8834</v>
      </c>
      <c r="AE2283" t="s">
        <v>8835</v>
      </c>
      <c r="AF2283">
        <v>35848</v>
      </c>
    </row>
    <row r="2284" spans="1:32" x14ac:dyDescent="0.35">
      <c r="A2284">
        <v>2018</v>
      </c>
      <c r="B2284" t="s">
        <v>187</v>
      </c>
      <c r="C2284" t="s">
        <v>1902</v>
      </c>
      <c r="D2284" t="s">
        <v>34</v>
      </c>
      <c r="E2284" t="s">
        <v>5945</v>
      </c>
      <c r="F2284">
        <v>4.7</v>
      </c>
      <c r="G2284">
        <v>445</v>
      </c>
      <c r="H2284" t="s">
        <v>36</v>
      </c>
      <c r="I2284" t="s">
        <v>11029</v>
      </c>
      <c r="J2284">
        <v>3.9</v>
      </c>
      <c r="K2284">
        <v>42</v>
      </c>
      <c r="L2284" t="s">
        <v>11030</v>
      </c>
      <c r="M2284" t="s">
        <v>1489</v>
      </c>
      <c r="N2284">
        <v>57108</v>
      </c>
      <c r="O2284" t="s">
        <v>53</v>
      </c>
      <c r="P2284">
        <v>4.8</v>
      </c>
      <c r="Q2284">
        <v>4.7</v>
      </c>
      <c r="R2284">
        <v>4.5999999999999996</v>
      </c>
      <c r="S2284">
        <v>4.7</v>
      </c>
      <c r="T2284">
        <v>4.7</v>
      </c>
      <c r="U2284">
        <v>4.8</v>
      </c>
      <c r="V2284" t="s">
        <v>254</v>
      </c>
      <c r="W2284" t="s">
        <v>42</v>
      </c>
      <c r="X2284" t="s">
        <v>124</v>
      </c>
      <c r="Y2284">
        <v>25</v>
      </c>
      <c r="Z2284">
        <v>32</v>
      </c>
      <c r="AA2284" t="s">
        <v>44</v>
      </c>
      <c r="AB2284" t="s">
        <v>78</v>
      </c>
      <c r="AC2284" t="s">
        <v>1381</v>
      </c>
      <c r="AD2284" t="s">
        <v>11031</v>
      </c>
      <c r="AE2284" t="s">
        <v>11032</v>
      </c>
      <c r="AF2284">
        <v>48604</v>
      </c>
    </row>
    <row r="2285" spans="1:32" x14ac:dyDescent="0.35">
      <c r="A2285">
        <v>2021</v>
      </c>
      <c r="B2285" t="s">
        <v>533</v>
      </c>
      <c r="C2285" t="s">
        <v>8808</v>
      </c>
      <c r="D2285" t="s">
        <v>34</v>
      </c>
      <c r="E2285" t="s">
        <v>11033</v>
      </c>
      <c r="F2285">
        <v>4.7</v>
      </c>
      <c r="G2285">
        <v>15</v>
      </c>
      <c r="H2285" t="s">
        <v>36</v>
      </c>
      <c r="I2285" t="s">
        <v>11034</v>
      </c>
      <c r="J2285">
        <v>4.8</v>
      </c>
      <c r="K2285">
        <v>1640</v>
      </c>
      <c r="L2285" t="s">
        <v>11035</v>
      </c>
      <c r="M2285" t="s">
        <v>316</v>
      </c>
      <c r="N2285">
        <v>66212</v>
      </c>
      <c r="O2285" t="s">
        <v>40</v>
      </c>
      <c r="P2285">
        <v>4.7</v>
      </c>
      <c r="Q2285">
        <v>4.5999999999999996</v>
      </c>
      <c r="R2285">
        <v>4.7</v>
      </c>
      <c r="S2285">
        <v>4.5999999999999996</v>
      </c>
      <c r="T2285">
        <v>4.9000000000000004</v>
      </c>
      <c r="U2285">
        <v>4.8</v>
      </c>
      <c r="V2285" t="s">
        <v>11036</v>
      </c>
      <c r="W2285" t="s">
        <v>681</v>
      </c>
      <c r="X2285" t="s">
        <v>43</v>
      </c>
      <c r="Y2285">
        <v>23</v>
      </c>
      <c r="Z2285">
        <v>29</v>
      </c>
      <c r="AA2285" t="s">
        <v>44</v>
      </c>
      <c r="AB2285" t="s">
        <v>45</v>
      </c>
      <c r="AC2285" t="s">
        <v>219</v>
      </c>
      <c r="AD2285" t="s">
        <v>11037</v>
      </c>
      <c r="AE2285" t="s">
        <v>11038</v>
      </c>
      <c r="AF2285">
        <v>13604</v>
      </c>
    </row>
    <row r="2286" spans="1:32" x14ac:dyDescent="0.35">
      <c r="A2286">
        <v>2021</v>
      </c>
      <c r="B2286" t="s">
        <v>732</v>
      </c>
      <c r="C2286" t="s">
        <v>9144</v>
      </c>
      <c r="D2286" t="s">
        <v>34</v>
      </c>
      <c r="E2286" t="s">
        <v>11039</v>
      </c>
      <c r="F2286">
        <v>4.9000000000000004</v>
      </c>
      <c r="G2286">
        <v>3</v>
      </c>
      <c r="H2286" t="s">
        <v>36</v>
      </c>
      <c r="I2286" t="s">
        <v>11040</v>
      </c>
      <c r="J2286">
        <v>4.9000000000000004</v>
      </c>
      <c r="K2286">
        <v>183</v>
      </c>
      <c r="L2286" t="s">
        <v>11041</v>
      </c>
      <c r="M2286" t="s">
        <v>4032</v>
      </c>
      <c r="N2286">
        <v>58301</v>
      </c>
      <c r="O2286" t="s">
        <v>94</v>
      </c>
      <c r="P2286">
        <v>5</v>
      </c>
      <c r="Q2286">
        <v>5</v>
      </c>
      <c r="R2286">
        <v>5</v>
      </c>
      <c r="S2286">
        <v>4.3</v>
      </c>
      <c r="T2286">
        <v>5</v>
      </c>
      <c r="U2286">
        <v>5</v>
      </c>
      <c r="V2286" t="s">
        <v>1422</v>
      </c>
      <c r="W2286" t="s">
        <v>455</v>
      </c>
      <c r="X2286" t="s">
        <v>55</v>
      </c>
      <c r="Y2286">
        <v>15</v>
      </c>
      <c r="Z2286">
        <v>19</v>
      </c>
      <c r="AA2286" t="s">
        <v>44</v>
      </c>
      <c r="AB2286" t="s">
        <v>56</v>
      </c>
      <c r="AC2286" t="s">
        <v>913</v>
      </c>
      <c r="AD2286" t="s">
        <v>11042</v>
      </c>
      <c r="AE2286" t="s">
        <v>11043</v>
      </c>
      <c r="AF2286">
        <v>10969</v>
      </c>
    </row>
    <row r="2287" spans="1:32" x14ac:dyDescent="0.35">
      <c r="A2287">
        <v>2021</v>
      </c>
      <c r="B2287" t="s">
        <v>108</v>
      </c>
      <c r="C2287" t="s">
        <v>1594</v>
      </c>
      <c r="D2287" t="s">
        <v>34</v>
      </c>
      <c r="E2287" t="s">
        <v>11044</v>
      </c>
      <c r="F2287">
        <v>4.8</v>
      </c>
      <c r="G2287">
        <v>17</v>
      </c>
      <c r="H2287" t="s">
        <v>36</v>
      </c>
      <c r="I2287" t="s">
        <v>3533</v>
      </c>
      <c r="J2287">
        <v>4.7</v>
      </c>
      <c r="K2287">
        <v>2060</v>
      </c>
      <c r="L2287" t="s">
        <v>3534</v>
      </c>
      <c r="M2287" t="s">
        <v>271</v>
      </c>
      <c r="N2287">
        <v>77027</v>
      </c>
      <c r="O2287" t="s">
        <v>53</v>
      </c>
      <c r="P2287">
        <v>4.9000000000000004</v>
      </c>
      <c r="Q2287">
        <v>4.8</v>
      </c>
      <c r="R2287">
        <v>4.5999999999999996</v>
      </c>
      <c r="S2287">
        <v>4.5999999999999996</v>
      </c>
      <c r="T2287">
        <v>4.8</v>
      </c>
      <c r="U2287">
        <v>4.9000000000000004</v>
      </c>
      <c r="V2287" t="s">
        <v>76</v>
      </c>
      <c r="W2287" t="s">
        <v>77</v>
      </c>
      <c r="X2287" t="s">
        <v>124</v>
      </c>
      <c r="Y2287">
        <v>19</v>
      </c>
      <c r="Z2287">
        <v>26</v>
      </c>
      <c r="AA2287" t="s">
        <v>44</v>
      </c>
      <c r="AB2287" t="s">
        <v>125</v>
      </c>
      <c r="AC2287" t="s">
        <v>219</v>
      </c>
      <c r="AD2287" t="s">
        <v>11045</v>
      </c>
      <c r="AE2287" t="s">
        <v>11046</v>
      </c>
      <c r="AF2287">
        <v>13776</v>
      </c>
    </row>
    <row r="2288" spans="1:32" x14ac:dyDescent="0.35">
      <c r="A2288">
        <v>2020</v>
      </c>
      <c r="B2288" t="s">
        <v>257</v>
      </c>
      <c r="C2288" t="s">
        <v>2421</v>
      </c>
      <c r="D2288" t="s">
        <v>34</v>
      </c>
      <c r="E2288" t="s">
        <v>11047</v>
      </c>
      <c r="F2288">
        <v>4.9000000000000004</v>
      </c>
      <c r="G2288">
        <v>22</v>
      </c>
      <c r="H2288" t="s">
        <v>36</v>
      </c>
      <c r="I2288" t="s">
        <v>11048</v>
      </c>
      <c r="J2288">
        <v>4.4000000000000004</v>
      </c>
      <c r="K2288">
        <v>338</v>
      </c>
      <c r="L2288" t="s">
        <v>11049</v>
      </c>
      <c r="M2288" t="s">
        <v>271</v>
      </c>
      <c r="N2288">
        <v>77598</v>
      </c>
      <c r="O2288" t="s">
        <v>40</v>
      </c>
      <c r="P2288">
        <v>5</v>
      </c>
      <c r="Q2288">
        <v>5</v>
      </c>
      <c r="R2288">
        <v>5</v>
      </c>
      <c r="S2288">
        <v>4.7</v>
      </c>
      <c r="T2288">
        <v>4.9000000000000004</v>
      </c>
      <c r="U2288">
        <v>4.9000000000000004</v>
      </c>
      <c r="V2288" t="s">
        <v>42</v>
      </c>
      <c r="W2288" t="s">
        <v>42</v>
      </c>
      <c r="X2288" t="s">
        <v>124</v>
      </c>
      <c r="Y2288">
        <v>20</v>
      </c>
      <c r="Z2288">
        <v>25</v>
      </c>
      <c r="AA2288" t="s">
        <v>44</v>
      </c>
      <c r="AB2288" t="s">
        <v>45</v>
      </c>
      <c r="AC2288" t="s">
        <v>264</v>
      </c>
      <c r="AD2288" t="s">
        <v>11050</v>
      </c>
      <c r="AE2288" t="s">
        <v>11051</v>
      </c>
      <c r="AF2288">
        <v>16060</v>
      </c>
    </row>
    <row r="2289" spans="1:32" x14ac:dyDescent="0.35">
      <c r="A2289">
        <v>2019</v>
      </c>
      <c r="B2289" t="s">
        <v>32</v>
      </c>
      <c r="C2289" t="s">
        <v>4978</v>
      </c>
      <c r="D2289" t="s">
        <v>34</v>
      </c>
      <c r="E2289" t="s">
        <v>11052</v>
      </c>
      <c r="F2289">
        <v>4.5999999999999996</v>
      </c>
      <c r="G2289">
        <v>363</v>
      </c>
      <c r="H2289" t="s">
        <v>36</v>
      </c>
      <c r="I2289" t="s">
        <v>4564</v>
      </c>
      <c r="J2289">
        <v>4.5999999999999996</v>
      </c>
      <c r="K2289">
        <v>1177</v>
      </c>
      <c r="L2289" t="s">
        <v>4565</v>
      </c>
      <c r="M2289" t="s">
        <v>334</v>
      </c>
      <c r="N2289">
        <v>55437</v>
      </c>
      <c r="O2289" t="s">
        <v>40</v>
      </c>
      <c r="P2289">
        <v>4.8</v>
      </c>
      <c r="Q2289">
        <v>4.7</v>
      </c>
      <c r="R2289">
        <v>4.5999999999999996</v>
      </c>
      <c r="S2289">
        <v>4.5</v>
      </c>
      <c r="T2289">
        <v>4.7</v>
      </c>
      <c r="U2289">
        <v>4.5999999999999996</v>
      </c>
      <c r="V2289" t="s">
        <v>76</v>
      </c>
      <c r="W2289" t="s">
        <v>77</v>
      </c>
      <c r="X2289" t="s">
        <v>124</v>
      </c>
      <c r="Y2289">
        <v>20</v>
      </c>
      <c r="Z2289">
        <v>26</v>
      </c>
      <c r="AA2289" t="s">
        <v>44</v>
      </c>
      <c r="AB2289" t="s">
        <v>198</v>
      </c>
      <c r="AC2289" t="s">
        <v>11053</v>
      </c>
      <c r="AD2289" t="s">
        <v>11054</v>
      </c>
      <c r="AE2289" t="s">
        <v>11055</v>
      </c>
      <c r="AF2289">
        <v>28695</v>
      </c>
    </row>
    <row r="2290" spans="1:32" x14ac:dyDescent="0.35">
      <c r="A2290">
        <v>2020</v>
      </c>
      <c r="B2290" t="s">
        <v>732</v>
      </c>
      <c r="C2290" t="s">
        <v>4693</v>
      </c>
      <c r="D2290" t="s">
        <v>34</v>
      </c>
      <c r="E2290" t="s">
        <v>2942</v>
      </c>
      <c r="F2290">
        <v>4.8</v>
      </c>
      <c r="G2290">
        <v>66</v>
      </c>
      <c r="H2290" t="s">
        <v>36</v>
      </c>
      <c r="I2290" t="s">
        <v>11056</v>
      </c>
      <c r="J2290">
        <v>4.9000000000000004</v>
      </c>
      <c r="K2290">
        <v>30</v>
      </c>
      <c r="L2290" t="s">
        <v>11057</v>
      </c>
      <c r="M2290" t="s">
        <v>866</v>
      </c>
      <c r="N2290">
        <v>72501</v>
      </c>
      <c r="O2290" t="s">
        <v>53</v>
      </c>
      <c r="P2290">
        <v>4.9000000000000004</v>
      </c>
      <c r="Q2290">
        <v>4.8</v>
      </c>
      <c r="R2290">
        <v>4.8</v>
      </c>
      <c r="S2290">
        <v>4.7</v>
      </c>
      <c r="T2290">
        <v>4.9000000000000004</v>
      </c>
      <c r="U2290">
        <v>4.7</v>
      </c>
      <c r="V2290" t="s">
        <v>1422</v>
      </c>
      <c r="W2290" t="s">
        <v>455</v>
      </c>
      <c r="X2290" t="s">
        <v>55</v>
      </c>
      <c r="Y2290">
        <v>16</v>
      </c>
      <c r="Z2290">
        <v>22</v>
      </c>
      <c r="AA2290" t="s">
        <v>44</v>
      </c>
      <c r="AB2290" t="s">
        <v>56</v>
      </c>
      <c r="AC2290" t="s">
        <v>737</v>
      </c>
      <c r="AD2290" t="s">
        <v>11058</v>
      </c>
      <c r="AE2290" t="s">
        <v>11059</v>
      </c>
      <c r="AF2290">
        <v>31687</v>
      </c>
    </row>
    <row r="2291" spans="1:32" x14ac:dyDescent="0.35">
      <c r="A2291">
        <v>2020</v>
      </c>
      <c r="B2291" t="s">
        <v>48</v>
      </c>
      <c r="C2291" t="s">
        <v>11060</v>
      </c>
      <c r="D2291" t="s">
        <v>753</v>
      </c>
      <c r="E2291" t="s">
        <v>2641</v>
      </c>
      <c r="F2291">
        <v>4.9000000000000004</v>
      </c>
      <c r="G2291">
        <v>141</v>
      </c>
      <c r="H2291" t="s">
        <v>36</v>
      </c>
      <c r="I2291" t="s">
        <v>11061</v>
      </c>
      <c r="J2291">
        <v>4.8</v>
      </c>
      <c r="K2291">
        <v>3947</v>
      </c>
      <c r="L2291" t="s">
        <v>11062</v>
      </c>
      <c r="M2291" t="s">
        <v>334</v>
      </c>
      <c r="N2291">
        <v>55433</v>
      </c>
      <c r="O2291" t="s">
        <v>40</v>
      </c>
      <c r="P2291">
        <v>4.9000000000000004</v>
      </c>
      <c r="Q2291">
        <v>4.9000000000000004</v>
      </c>
      <c r="R2291">
        <v>4.9000000000000004</v>
      </c>
      <c r="S2291">
        <v>4.8</v>
      </c>
      <c r="T2291">
        <v>4.9000000000000004</v>
      </c>
      <c r="U2291">
        <v>4.9000000000000004</v>
      </c>
      <c r="V2291" t="s">
        <v>1390</v>
      </c>
      <c r="W2291" t="s">
        <v>327</v>
      </c>
      <c r="X2291" t="s">
        <v>124</v>
      </c>
      <c r="Y2291">
        <v>21</v>
      </c>
      <c r="Z2291">
        <v>28</v>
      </c>
      <c r="AA2291" t="s">
        <v>44</v>
      </c>
      <c r="AB2291" t="s">
        <v>45</v>
      </c>
      <c r="AC2291" t="s">
        <v>219</v>
      </c>
      <c r="AD2291" t="s">
        <v>11063</v>
      </c>
      <c r="AE2291" t="s">
        <v>11064</v>
      </c>
      <c r="AF2291">
        <v>63261</v>
      </c>
    </row>
    <row r="2292" spans="1:32" x14ac:dyDescent="0.35">
      <c r="A2292">
        <v>2019</v>
      </c>
      <c r="B2292" t="s">
        <v>257</v>
      </c>
      <c r="C2292" t="s">
        <v>1493</v>
      </c>
      <c r="D2292" t="s">
        <v>34</v>
      </c>
      <c r="E2292" t="s">
        <v>11065</v>
      </c>
      <c r="F2292">
        <v>4.9000000000000004</v>
      </c>
      <c r="G2292">
        <v>30</v>
      </c>
      <c r="H2292" t="s">
        <v>36</v>
      </c>
      <c r="I2292" t="s">
        <v>11066</v>
      </c>
      <c r="J2292">
        <v>4.9000000000000004</v>
      </c>
      <c r="K2292">
        <v>146</v>
      </c>
      <c r="L2292" t="s">
        <v>11067</v>
      </c>
      <c r="M2292" t="s">
        <v>334</v>
      </c>
      <c r="N2292">
        <v>55109</v>
      </c>
      <c r="O2292" t="s">
        <v>94</v>
      </c>
      <c r="P2292">
        <v>4.9000000000000004</v>
      </c>
      <c r="Q2292">
        <v>4.9000000000000004</v>
      </c>
      <c r="R2292">
        <v>5</v>
      </c>
      <c r="S2292">
        <v>4.5999999999999996</v>
      </c>
      <c r="T2292">
        <v>4.9000000000000004</v>
      </c>
      <c r="U2292">
        <v>4.9000000000000004</v>
      </c>
      <c r="V2292" t="s">
        <v>1179</v>
      </c>
      <c r="W2292" t="s">
        <v>42</v>
      </c>
      <c r="X2292" t="s">
        <v>124</v>
      </c>
      <c r="Y2292">
        <v>25</v>
      </c>
      <c r="Z2292">
        <v>34</v>
      </c>
      <c r="AA2292" t="s">
        <v>44</v>
      </c>
      <c r="AB2292" t="s">
        <v>45</v>
      </c>
      <c r="AC2292" t="s">
        <v>219</v>
      </c>
      <c r="AD2292" t="s">
        <v>11068</v>
      </c>
      <c r="AE2292" t="s">
        <v>11069</v>
      </c>
      <c r="AF2292">
        <v>49676</v>
      </c>
    </row>
    <row r="2293" spans="1:32" x14ac:dyDescent="0.35">
      <c r="A2293">
        <v>2017</v>
      </c>
      <c r="B2293" t="s">
        <v>585</v>
      </c>
      <c r="C2293" t="s">
        <v>11070</v>
      </c>
      <c r="D2293" t="s">
        <v>1160</v>
      </c>
      <c r="E2293" t="s">
        <v>11071</v>
      </c>
      <c r="F2293">
        <v>4.8</v>
      </c>
      <c r="G2293">
        <v>45</v>
      </c>
      <c r="H2293" t="s">
        <v>36</v>
      </c>
      <c r="I2293" t="s">
        <v>11072</v>
      </c>
      <c r="J2293">
        <v>4.8</v>
      </c>
      <c r="K2293">
        <v>332</v>
      </c>
      <c r="L2293" t="s">
        <v>11073</v>
      </c>
      <c r="M2293" t="s">
        <v>353</v>
      </c>
      <c r="N2293">
        <v>63143</v>
      </c>
      <c r="O2293" t="s">
        <v>53</v>
      </c>
      <c r="P2293">
        <v>4.5999999999999996</v>
      </c>
      <c r="Q2293">
        <v>4.8</v>
      </c>
      <c r="R2293">
        <v>5</v>
      </c>
      <c r="S2293">
        <v>4.4000000000000004</v>
      </c>
      <c r="T2293">
        <v>4.9000000000000004</v>
      </c>
      <c r="U2293">
        <v>5</v>
      </c>
      <c r="V2293" t="s">
        <v>11074</v>
      </c>
      <c r="W2293" t="s">
        <v>42</v>
      </c>
      <c r="X2293" t="s">
        <v>95</v>
      </c>
      <c r="Y2293">
        <v>18</v>
      </c>
      <c r="Z2293">
        <v>26</v>
      </c>
      <c r="AA2293" t="s">
        <v>44</v>
      </c>
      <c r="AB2293" t="s">
        <v>294</v>
      </c>
      <c r="AC2293" t="s">
        <v>8228</v>
      </c>
      <c r="AD2293" t="s">
        <v>11075</v>
      </c>
      <c r="AE2293" t="s">
        <v>11076</v>
      </c>
      <c r="AF2293">
        <v>17870</v>
      </c>
    </row>
    <row r="2294" spans="1:32" x14ac:dyDescent="0.35">
      <c r="A2294">
        <v>2018</v>
      </c>
      <c r="B2294" t="s">
        <v>257</v>
      </c>
      <c r="C2294" t="s">
        <v>448</v>
      </c>
      <c r="D2294" t="s">
        <v>34</v>
      </c>
      <c r="E2294" t="s">
        <v>11077</v>
      </c>
      <c r="F2294">
        <v>4.8</v>
      </c>
      <c r="G2294">
        <v>79</v>
      </c>
      <c r="H2294" t="s">
        <v>36</v>
      </c>
      <c r="I2294" t="s">
        <v>11078</v>
      </c>
      <c r="J2294">
        <v>4.9000000000000004</v>
      </c>
      <c r="K2294">
        <v>2698</v>
      </c>
      <c r="L2294" t="s">
        <v>11079</v>
      </c>
      <c r="M2294" t="s">
        <v>353</v>
      </c>
      <c r="N2294">
        <v>63143</v>
      </c>
      <c r="O2294" t="s">
        <v>94</v>
      </c>
      <c r="P2294">
        <v>4.7</v>
      </c>
      <c r="Q2294">
        <v>4.7</v>
      </c>
      <c r="R2294">
        <v>4.8</v>
      </c>
      <c r="S2294">
        <v>4.5999999999999996</v>
      </c>
      <c r="T2294">
        <v>4.8</v>
      </c>
      <c r="U2294">
        <v>4.8</v>
      </c>
      <c r="V2294" t="s">
        <v>1179</v>
      </c>
      <c r="W2294" t="s">
        <v>42</v>
      </c>
      <c r="X2294" t="s">
        <v>124</v>
      </c>
      <c r="Y2294">
        <v>22</v>
      </c>
      <c r="Z2294">
        <v>31</v>
      </c>
      <c r="AA2294" t="s">
        <v>44</v>
      </c>
      <c r="AB2294" t="s">
        <v>45</v>
      </c>
      <c r="AC2294" t="s">
        <v>219</v>
      </c>
      <c r="AD2294" t="s">
        <v>11080</v>
      </c>
      <c r="AE2294" t="s">
        <v>11081</v>
      </c>
      <c r="AF2294">
        <v>45284</v>
      </c>
    </row>
    <row r="2295" spans="1:32" x14ac:dyDescent="0.35">
      <c r="A2295">
        <v>2020</v>
      </c>
      <c r="B2295" t="s">
        <v>365</v>
      </c>
      <c r="C2295" t="s">
        <v>2154</v>
      </c>
      <c r="D2295" t="s">
        <v>34</v>
      </c>
      <c r="E2295" t="s">
        <v>11082</v>
      </c>
      <c r="F2295">
        <v>4.5</v>
      </c>
      <c r="G2295">
        <v>100</v>
      </c>
      <c r="H2295" t="s">
        <v>36</v>
      </c>
      <c r="I2295" t="s">
        <v>11083</v>
      </c>
      <c r="J2295">
        <v>4.5</v>
      </c>
      <c r="K2295">
        <v>227</v>
      </c>
      <c r="L2295" t="s">
        <v>11084</v>
      </c>
      <c r="M2295" t="s">
        <v>378</v>
      </c>
      <c r="N2295">
        <v>61615</v>
      </c>
      <c r="O2295" t="s">
        <v>40</v>
      </c>
      <c r="P2295">
        <v>4.5</v>
      </c>
      <c r="Q2295">
        <v>4.5</v>
      </c>
      <c r="R2295">
        <v>4.4000000000000004</v>
      </c>
      <c r="S2295">
        <v>4.4000000000000004</v>
      </c>
      <c r="T2295">
        <v>4.5999999999999996</v>
      </c>
      <c r="U2295">
        <v>4.5999999999999996</v>
      </c>
      <c r="V2295" t="s">
        <v>973</v>
      </c>
      <c r="W2295" t="s">
        <v>42</v>
      </c>
      <c r="X2295" t="s">
        <v>43</v>
      </c>
      <c r="Y2295">
        <v>26</v>
      </c>
      <c r="Z2295">
        <v>31</v>
      </c>
      <c r="AA2295" t="s">
        <v>44</v>
      </c>
      <c r="AB2295" t="s">
        <v>151</v>
      </c>
      <c r="AC2295" t="s">
        <v>2159</v>
      </c>
      <c r="AD2295" t="s">
        <v>11085</v>
      </c>
      <c r="AE2295" t="s">
        <v>11086</v>
      </c>
      <c r="AF2295">
        <v>13900</v>
      </c>
    </row>
    <row r="2296" spans="1:32" x14ac:dyDescent="0.35">
      <c r="A2296">
        <v>2020</v>
      </c>
      <c r="B2296" t="s">
        <v>321</v>
      </c>
      <c r="C2296" t="s">
        <v>2436</v>
      </c>
      <c r="D2296" t="s">
        <v>34</v>
      </c>
      <c r="E2296" t="s">
        <v>11087</v>
      </c>
      <c r="F2296">
        <v>4</v>
      </c>
      <c r="G2296">
        <v>88</v>
      </c>
      <c r="H2296" t="s">
        <v>36</v>
      </c>
      <c r="I2296" t="s">
        <v>11088</v>
      </c>
      <c r="J2296">
        <v>4.8</v>
      </c>
      <c r="K2296">
        <v>157</v>
      </c>
      <c r="L2296" t="s">
        <v>11089</v>
      </c>
      <c r="M2296" t="s">
        <v>378</v>
      </c>
      <c r="N2296">
        <v>61764</v>
      </c>
      <c r="O2296" t="s">
        <v>40</v>
      </c>
      <c r="P2296">
        <v>4.4000000000000004</v>
      </c>
      <c r="Q2296">
        <v>4.4000000000000004</v>
      </c>
      <c r="R2296">
        <v>4.0999999999999996</v>
      </c>
      <c r="S2296">
        <v>3.5</v>
      </c>
      <c r="T2296">
        <v>4.5</v>
      </c>
      <c r="U2296">
        <v>3.5</v>
      </c>
      <c r="V2296" t="s">
        <v>11090</v>
      </c>
      <c r="W2296" t="s">
        <v>5899</v>
      </c>
      <c r="X2296" t="s">
        <v>124</v>
      </c>
      <c r="Y2296">
        <v>17</v>
      </c>
      <c r="Z2296">
        <v>24</v>
      </c>
      <c r="AA2296" t="s">
        <v>44</v>
      </c>
      <c r="AB2296" t="s">
        <v>56</v>
      </c>
      <c r="AC2296" t="s">
        <v>714</v>
      </c>
      <c r="AD2296" t="s">
        <v>11091</v>
      </c>
      <c r="AE2296" t="s">
        <v>11092</v>
      </c>
      <c r="AF2296">
        <v>24479</v>
      </c>
    </row>
    <row r="2297" spans="1:32" x14ac:dyDescent="0.35">
      <c r="A2297">
        <v>2022</v>
      </c>
      <c r="B2297" t="s">
        <v>533</v>
      </c>
      <c r="C2297" t="s">
        <v>11093</v>
      </c>
      <c r="D2297" t="s">
        <v>1856</v>
      </c>
      <c r="E2297" t="s">
        <v>5945</v>
      </c>
      <c r="F2297">
        <v>4.0999999999999996</v>
      </c>
      <c r="G2297">
        <v>10</v>
      </c>
      <c r="H2297" t="s">
        <v>36</v>
      </c>
      <c r="I2297" t="s">
        <v>11094</v>
      </c>
      <c r="J2297">
        <v>4.7</v>
      </c>
      <c r="K2297">
        <v>191</v>
      </c>
      <c r="L2297" t="s">
        <v>11095</v>
      </c>
      <c r="M2297" t="s">
        <v>378</v>
      </c>
      <c r="N2297">
        <v>60435</v>
      </c>
      <c r="O2297" t="s">
        <v>53</v>
      </c>
      <c r="P2297">
        <v>4.5</v>
      </c>
      <c r="Q2297">
        <v>4.2</v>
      </c>
      <c r="R2297">
        <v>3.9</v>
      </c>
      <c r="S2297">
        <v>3.7</v>
      </c>
      <c r="T2297">
        <v>4.2</v>
      </c>
      <c r="U2297">
        <v>4.0999999999999996</v>
      </c>
      <c r="V2297" t="s">
        <v>1860</v>
      </c>
      <c r="W2297" t="s">
        <v>42</v>
      </c>
      <c r="X2297" t="s">
        <v>43</v>
      </c>
      <c r="Y2297">
        <v>28</v>
      </c>
      <c r="Z2297">
        <v>36</v>
      </c>
      <c r="AA2297" t="s">
        <v>44</v>
      </c>
      <c r="AB2297" t="s">
        <v>45</v>
      </c>
      <c r="AC2297" t="s">
        <v>79</v>
      </c>
      <c r="AD2297" t="s">
        <v>11096</v>
      </c>
      <c r="AE2297" t="s">
        <v>11097</v>
      </c>
      <c r="AF2297">
        <v>11486</v>
      </c>
    </row>
    <row r="2298" spans="1:32" x14ac:dyDescent="0.35">
      <c r="A2298">
        <v>2020</v>
      </c>
      <c r="B2298" t="s">
        <v>389</v>
      </c>
      <c r="C2298" t="s">
        <v>1223</v>
      </c>
      <c r="D2298" t="s">
        <v>34</v>
      </c>
      <c r="E2298" t="s">
        <v>11098</v>
      </c>
      <c r="F2298">
        <v>3.7</v>
      </c>
      <c r="G2298">
        <v>10</v>
      </c>
      <c r="H2298" t="s">
        <v>36</v>
      </c>
      <c r="I2298" t="s">
        <v>10729</v>
      </c>
      <c r="J2298">
        <v>4.3</v>
      </c>
      <c r="K2298">
        <v>698</v>
      </c>
      <c r="L2298" t="s">
        <v>10730</v>
      </c>
      <c r="M2298" t="s">
        <v>378</v>
      </c>
      <c r="N2298">
        <v>60074</v>
      </c>
      <c r="O2298" t="s">
        <v>53</v>
      </c>
      <c r="P2298">
        <v>3.9</v>
      </c>
      <c r="Q2298">
        <v>3.8</v>
      </c>
      <c r="R2298">
        <v>4.0999999999999996</v>
      </c>
      <c r="S2298">
        <v>3.3</v>
      </c>
      <c r="T2298">
        <v>3.8</v>
      </c>
      <c r="U2298">
        <v>4</v>
      </c>
      <c r="V2298" t="s">
        <v>77</v>
      </c>
      <c r="W2298" t="s">
        <v>77</v>
      </c>
      <c r="X2298" t="s">
        <v>124</v>
      </c>
      <c r="Y2298">
        <v>127</v>
      </c>
      <c r="Z2298">
        <v>114</v>
      </c>
      <c r="AA2298" t="s">
        <v>1227</v>
      </c>
      <c r="AB2298" t="s">
        <v>1228</v>
      </c>
      <c r="AC2298" t="s">
        <v>1227</v>
      </c>
      <c r="AD2298" t="s">
        <v>11099</v>
      </c>
      <c r="AE2298" t="s">
        <v>11100</v>
      </c>
      <c r="AF2298">
        <v>15768</v>
      </c>
    </row>
    <row r="2299" spans="1:32" x14ac:dyDescent="0.35">
      <c r="A2299">
        <v>2020</v>
      </c>
      <c r="B2299" t="s">
        <v>213</v>
      </c>
      <c r="C2299" t="s">
        <v>4312</v>
      </c>
      <c r="D2299" t="s">
        <v>349</v>
      </c>
      <c r="E2299" t="s">
        <v>11101</v>
      </c>
      <c r="F2299">
        <v>4.5999999999999996</v>
      </c>
      <c r="G2299">
        <v>96</v>
      </c>
      <c r="H2299" t="s">
        <v>36</v>
      </c>
      <c r="I2299" t="s">
        <v>11102</v>
      </c>
      <c r="J2299">
        <v>4.7</v>
      </c>
      <c r="K2299">
        <v>1516</v>
      </c>
      <c r="L2299" t="s">
        <v>11103</v>
      </c>
      <c r="M2299" t="s">
        <v>378</v>
      </c>
      <c r="N2299">
        <v>60074</v>
      </c>
      <c r="O2299" t="s">
        <v>53</v>
      </c>
      <c r="P2299">
        <v>4.8</v>
      </c>
      <c r="Q2299">
        <v>4.7</v>
      </c>
      <c r="R2299">
        <v>4.7</v>
      </c>
      <c r="S2299">
        <v>4.4000000000000004</v>
      </c>
      <c r="T2299">
        <v>4.8</v>
      </c>
      <c r="U2299">
        <v>4.5999999999999996</v>
      </c>
      <c r="V2299" t="s">
        <v>218</v>
      </c>
      <c r="W2299" t="s">
        <v>327</v>
      </c>
      <c r="X2299" t="s">
        <v>124</v>
      </c>
      <c r="Y2299">
        <v>21</v>
      </c>
      <c r="Z2299">
        <v>27</v>
      </c>
      <c r="AA2299" t="s">
        <v>44</v>
      </c>
      <c r="AB2299" t="s">
        <v>56</v>
      </c>
      <c r="AC2299" t="s">
        <v>219</v>
      </c>
      <c r="AD2299" t="s">
        <v>11104</v>
      </c>
      <c r="AE2299" t="s">
        <v>11105</v>
      </c>
      <c r="AF2299">
        <v>17652</v>
      </c>
    </row>
    <row r="2300" spans="1:32" x14ac:dyDescent="0.35">
      <c r="A2300">
        <v>2019</v>
      </c>
      <c r="B2300" t="s">
        <v>288</v>
      </c>
      <c r="C2300" t="s">
        <v>2144</v>
      </c>
      <c r="D2300" t="s">
        <v>34</v>
      </c>
      <c r="E2300" t="s">
        <v>3614</v>
      </c>
      <c r="F2300">
        <v>4.8</v>
      </c>
      <c r="G2300">
        <v>27</v>
      </c>
      <c r="H2300" t="s">
        <v>36</v>
      </c>
      <c r="I2300" t="s">
        <v>3615</v>
      </c>
      <c r="J2300">
        <v>4.5</v>
      </c>
      <c r="K2300">
        <v>611</v>
      </c>
      <c r="L2300" t="s">
        <v>3616</v>
      </c>
      <c r="M2300" t="s">
        <v>378</v>
      </c>
      <c r="N2300">
        <v>60467</v>
      </c>
      <c r="O2300" t="s">
        <v>94</v>
      </c>
      <c r="P2300">
        <v>4.9000000000000004</v>
      </c>
      <c r="Q2300">
        <v>4.8</v>
      </c>
      <c r="R2300">
        <v>4.8</v>
      </c>
      <c r="S2300">
        <v>4.5999999999999996</v>
      </c>
      <c r="T2300">
        <v>5</v>
      </c>
      <c r="U2300">
        <v>4.9000000000000004</v>
      </c>
      <c r="V2300" t="s">
        <v>3617</v>
      </c>
      <c r="W2300" t="s">
        <v>42</v>
      </c>
      <c r="X2300" t="s">
        <v>124</v>
      </c>
      <c r="Y2300">
        <v>17</v>
      </c>
      <c r="Z2300">
        <v>22</v>
      </c>
      <c r="AA2300" t="s">
        <v>44</v>
      </c>
      <c r="AB2300" t="s">
        <v>45</v>
      </c>
      <c r="AC2300" t="s">
        <v>1645</v>
      </c>
      <c r="AD2300" t="s">
        <v>3618</v>
      </c>
      <c r="AE2300" t="s">
        <v>3619</v>
      </c>
      <c r="AF2300">
        <v>24796</v>
      </c>
    </row>
    <row r="2301" spans="1:32" x14ac:dyDescent="0.35">
      <c r="A2301">
        <v>2017</v>
      </c>
      <c r="B2301" t="s">
        <v>32</v>
      </c>
      <c r="C2301" t="s">
        <v>4978</v>
      </c>
      <c r="D2301" t="s">
        <v>793</v>
      </c>
      <c r="E2301" t="s">
        <v>11106</v>
      </c>
      <c r="F2301">
        <v>4.8</v>
      </c>
      <c r="G2301">
        <v>348</v>
      </c>
      <c r="H2301" t="s">
        <v>36</v>
      </c>
      <c r="I2301" t="s">
        <v>5027</v>
      </c>
      <c r="J2301">
        <v>4.7</v>
      </c>
      <c r="K2301">
        <v>1041</v>
      </c>
      <c r="L2301" t="s">
        <v>5028</v>
      </c>
      <c r="M2301" t="s">
        <v>344</v>
      </c>
      <c r="N2301">
        <v>53095</v>
      </c>
      <c r="O2301" t="s">
        <v>53</v>
      </c>
      <c r="P2301">
        <v>4.9000000000000004</v>
      </c>
      <c r="Q2301">
        <v>4.8</v>
      </c>
      <c r="R2301">
        <v>4.7</v>
      </c>
      <c r="S2301">
        <v>4.7</v>
      </c>
      <c r="T2301">
        <v>4.8</v>
      </c>
      <c r="U2301">
        <v>4.8</v>
      </c>
      <c r="V2301" t="s">
        <v>6747</v>
      </c>
      <c r="W2301" t="s">
        <v>42</v>
      </c>
      <c r="X2301" t="s">
        <v>124</v>
      </c>
      <c r="Y2301">
        <v>20</v>
      </c>
      <c r="Z2301">
        <v>26</v>
      </c>
      <c r="AA2301" t="s">
        <v>44</v>
      </c>
      <c r="AB2301" t="s">
        <v>45</v>
      </c>
      <c r="AC2301" t="s">
        <v>114</v>
      </c>
      <c r="AD2301" t="s">
        <v>11107</v>
      </c>
      <c r="AE2301" t="s">
        <v>11108</v>
      </c>
      <c r="AF2301">
        <v>45082</v>
      </c>
    </row>
    <row r="2302" spans="1:32" x14ac:dyDescent="0.35">
      <c r="A2302">
        <v>2018</v>
      </c>
      <c r="B2302" t="s">
        <v>257</v>
      </c>
      <c r="C2302" t="s">
        <v>2322</v>
      </c>
      <c r="D2302" t="s">
        <v>34</v>
      </c>
      <c r="E2302" t="s">
        <v>11109</v>
      </c>
      <c r="F2302">
        <v>4.8</v>
      </c>
      <c r="G2302">
        <v>66</v>
      </c>
      <c r="H2302" t="s">
        <v>36</v>
      </c>
      <c r="I2302" t="s">
        <v>11110</v>
      </c>
      <c r="J2302">
        <v>4.8</v>
      </c>
      <c r="K2302">
        <v>491</v>
      </c>
      <c r="L2302" t="s">
        <v>11111</v>
      </c>
      <c r="M2302" t="s">
        <v>344</v>
      </c>
      <c r="N2302">
        <v>53209</v>
      </c>
      <c r="O2302" t="s">
        <v>53</v>
      </c>
      <c r="P2302">
        <v>4.8</v>
      </c>
      <c r="Q2302">
        <v>4.9000000000000004</v>
      </c>
      <c r="R2302">
        <v>4.9000000000000004</v>
      </c>
      <c r="S2302">
        <v>4.5</v>
      </c>
      <c r="T2302">
        <v>4.9000000000000004</v>
      </c>
      <c r="U2302">
        <v>4.8</v>
      </c>
      <c r="V2302" t="s">
        <v>301</v>
      </c>
      <c r="W2302" t="s">
        <v>42</v>
      </c>
      <c r="X2302" t="s">
        <v>124</v>
      </c>
      <c r="Y2302">
        <v>18</v>
      </c>
      <c r="Z2302">
        <v>24</v>
      </c>
      <c r="AA2302" t="s">
        <v>44</v>
      </c>
      <c r="AB2302" t="s">
        <v>45</v>
      </c>
      <c r="AC2302" t="s">
        <v>264</v>
      </c>
      <c r="AD2302" t="s">
        <v>11112</v>
      </c>
      <c r="AE2302" t="s">
        <v>11113</v>
      </c>
      <c r="AF2302">
        <v>57872</v>
      </c>
    </row>
    <row r="2303" spans="1:32" x14ac:dyDescent="0.35">
      <c r="A2303">
        <v>2021</v>
      </c>
      <c r="B2303" t="s">
        <v>288</v>
      </c>
      <c r="C2303" t="s">
        <v>3280</v>
      </c>
      <c r="D2303" t="s">
        <v>34</v>
      </c>
      <c r="E2303" t="s">
        <v>11114</v>
      </c>
      <c r="F2303">
        <v>4.9000000000000004</v>
      </c>
      <c r="G2303">
        <v>2</v>
      </c>
      <c r="H2303" t="s">
        <v>36</v>
      </c>
      <c r="I2303" t="s">
        <v>8033</v>
      </c>
      <c r="J2303">
        <v>4.7</v>
      </c>
      <c r="K2303">
        <v>1104</v>
      </c>
      <c r="L2303" t="s">
        <v>8034</v>
      </c>
      <c r="M2303" t="s">
        <v>378</v>
      </c>
      <c r="N2303">
        <v>60642</v>
      </c>
      <c r="O2303" t="s">
        <v>53</v>
      </c>
      <c r="P2303">
        <v>5</v>
      </c>
      <c r="Q2303">
        <v>5</v>
      </c>
      <c r="R2303">
        <v>5</v>
      </c>
      <c r="S2303">
        <v>4</v>
      </c>
      <c r="T2303">
        <v>5</v>
      </c>
      <c r="U2303">
        <v>5</v>
      </c>
      <c r="V2303" t="s">
        <v>1618</v>
      </c>
      <c r="W2303" t="s">
        <v>3284</v>
      </c>
      <c r="X2303" t="s">
        <v>124</v>
      </c>
      <c r="Y2303">
        <v>18</v>
      </c>
      <c r="Z2303">
        <v>25</v>
      </c>
      <c r="AA2303" t="s">
        <v>44</v>
      </c>
      <c r="AB2303" t="s">
        <v>45</v>
      </c>
      <c r="AC2303" t="s">
        <v>1165</v>
      </c>
      <c r="AD2303" t="s">
        <v>11115</v>
      </c>
      <c r="AE2303" t="s">
        <v>11116</v>
      </c>
      <c r="AF2303">
        <v>19052</v>
      </c>
    </row>
    <row r="2304" spans="1:32" x14ac:dyDescent="0.35">
      <c r="A2304">
        <v>2019</v>
      </c>
      <c r="B2304" t="s">
        <v>373</v>
      </c>
      <c r="C2304" t="s">
        <v>3037</v>
      </c>
      <c r="D2304" t="s">
        <v>34</v>
      </c>
      <c r="E2304" t="s">
        <v>9904</v>
      </c>
      <c r="F2304">
        <v>4.5999999999999996</v>
      </c>
      <c r="G2304">
        <v>56</v>
      </c>
      <c r="H2304" t="s">
        <v>36</v>
      </c>
      <c r="I2304" t="s">
        <v>2121</v>
      </c>
      <c r="J2304">
        <v>4.8</v>
      </c>
      <c r="K2304">
        <v>1948</v>
      </c>
      <c r="L2304" t="s">
        <v>2122</v>
      </c>
      <c r="M2304" t="s">
        <v>394</v>
      </c>
      <c r="N2304">
        <v>37064</v>
      </c>
      <c r="O2304" t="s">
        <v>40</v>
      </c>
      <c r="P2304">
        <v>4.8</v>
      </c>
      <c r="Q2304">
        <v>4.5999999999999996</v>
      </c>
      <c r="R2304">
        <v>4.5</v>
      </c>
      <c r="S2304">
        <v>4.5</v>
      </c>
      <c r="T2304">
        <v>4.7</v>
      </c>
      <c r="U2304">
        <v>4.5999999999999996</v>
      </c>
      <c r="V2304" t="s">
        <v>5141</v>
      </c>
      <c r="W2304" t="s">
        <v>889</v>
      </c>
      <c r="X2304" t="s">
        <v>124</v>
      </c>
      <c r="Y2304">
        <v>19</v>
      </c>
      <c r="Z2304">
        <v>26</v>
      </c>
      <c r="AA2304" t="s">
        <v>44</v>
      </c>
      <c r="AB2304" t="s">
        <v>78</v>
      </c>
      <c r="AC2304" t="s">
        <v>114</v>
      </c>
      <c r="AD2304" t="s">
        <v>11117</v>
      </c>
      <c r="AE2304" t="s">
        <v>11118</v>
      </c>
      <c r="AF2304">
        <v>36529</v>
      </c>
    </row>
    <row r="2305" spans="1:32" x14ac:dyDescent="0.35">
      <c r="A2305">
        <v>2019</v>
      </c>
      <c r="B2305" t="s">
        <v>321</v>
      </c>
      <c r="C2305" t="s">
        <v>11119</v>
      </c>
      <c r="D2305" t="s">
        <v>34</v>
      </c>
      <c r="E2305" t="s">
        <v>3048</v>
      </c>
      <c r="F2305">
        <v>4.7</v>
      </c>
      <c r="G2305">
        <v>97</v>
      </c>
      <c r="H2305" t="s">
        <v>36</v>
      </c>
      <c r="I2305" t="s">
        <v>6774</v>
      </c>
      <c r="J2305">
        <v>2.7</v>
      </c>
      <c r="K2305">
        <v>5</v>
      </c>
      <c r="L2305" t="s">
        <v>6775</v>
      </c>
      <c r="M2305" t="s">
        <v>394</v>
      </c>
      <c r="N2305">
        <v>37129</v>
      </c>
      <c r="O2305" t="s">
        <v>53</v>
      </c>
      <c r="P2305">
        <v>4.9000000000000004</v>
      </c>
      <c r="Q2305">
        <v>4.7</v>
      </c>
      <c r="R2305">
        <v>4.5999999999999996</v>
      </c>
      <c r="S2305">
        <v>4.4000000000000004</v>
      </c>
      <c r="T2305">
        <v>4.9000000000000004</v>
      </c>
      <c r="U2305">
        <v>4.7</v>
      </c>
      <c r="V2305" t="s">
        <v>42</v>
      </c>
      <c r="W2305" t="s">
        <v>1113</v>
      </c>
      <c r="X2305" t="s">
        <v>124</v>
      </c>
      <c r="Y2305">
        <v>20</v>
      </c>
      <c r="Z2305">
        <v>25</v>
      </c>
      <c r="AA2305" t="s">
        <v>44</v>
      </c>
      <c r="AB2305" t="s">
        <v>45</v>
      </c>
      <c r="AC2305" t="s">
        <v>219</v>
      </c>
      <c r="AD2305" t="s">
        <v>11120</v>
      </c>
      <c r="AE2305">
        <v>22979696</v>
      </c>
      <c r="AF2305">
        <v>17944</v>
      </c>
    </row>
    <row r="2306" spans="1:32" x14ac:dyDescent="0.35">
      <c r="A2306">
        <v>2018</v>
      </c>
      <c r="B2306" t="s">
        <v>32</v>
      </c>
      <c r="C2306" t="s">
        <v>1586</v>
      </c>
      <c r="D2306" t="s">
        <v>34</v>
      </c>
      <c r="E2306" t="s">
        <v>11121</v>
      </c>
      <c r="F2306">
        <v>4.8</v>
      </c>
      <c r="G2306">
        <v>770</v>
      </c>
      <c r="H2306" t="s">
        <v>36</v>
      </c>
      <c r="I2306" t="s">
        <v>11122</v>
      </c>
      <c r="J2306">
        <v>4.9000000000000004</v>
      </c>
      <c r="K2306">
        <v>6724</v>
      </c>
      <c r="L2306" t="s">
        <v>11123</v>
      </c>
      <c r="M2306" t="s">
        <v>472</v>
      </c>
      <c r="N2306">
        <v>32505</v>
      </c>
      <c r="O2306" t="s">
        <v>53</v>
      </c>
      <c r="P2306">
        <v>4.8</v>
      </c>
      <c r="Q2306">
        <v>4.7</v>
      </c>
      <c r="R2306">
        <v>4.8</v>
      </c>
      <c r="S2306">
        <v>4.7</v>
      </c>
      <c r="T2306">
        <v>4.8</v>
      </c>
      <c r="U2306">
        <v>4.9000000000000004</v>
      </c>
      <c r="V2306" t="s">
        <v>11124</v>
      </c>
      <c r="W2306" t="s">
        <v>42</v>
      </c>
      <c r="X2306" t="s">
        <v>43</v>
      </c>
      <c r="Y2306">
        <v>23</v>
      </c>
      <c r="Z2306">
        <v>30</v>
      </c>
      <c r="AA2306" t="s">
        <v>44</v>
      </c>
      <c r="AB2306" t="s">
        <v>151</v>
      </c>
      <c r="AC2306" t="s">
        <v>597</v>
      </c>
      <c r="AD2306" t="s">
        <v>11125</v>
      </c>
      <c r="AE2306">
        <v>131010</v>
      </c>
      <c r="AF2306">
        <v>19873</v>
      </c>
    </row>
    <row r="2307" spans="1:32" x14ac:dyDescent="0.35">
      <c r="A2307">
        <v>2019</v>
      </c>
      <c r="B2307" t="s">
        <v>69</v>
      </c>
      <c r="C2307" t="s">
        <v>357</v>
      </c>
      <c r="D2307" t="s">
        <v>34</v>
      </c>
      <c r="E2307" t="s">
        <v>8165</v>
      </c>
      <c r="F2307">
        <v>4.8</v>
      </c>
      <c r="G2307">
        <v>223</v>
      </c>
      <c r="H2307" t="s">
        <v>36</v>
      </c>
      <c r="I2307" t="s">
        <v>7205</v>
      </c>
      <c r="J2307">
        <v>4.9000000000000004</v>
      </c>
      <c r="K2307">
        <v>5441</v>
      </c>
      <c r="L2307" t="s">
        <v>7206</v>
      </c>
      <c r="M2307" t="s">
        <v>1625</v>
      </c>
      <c r="N2307">
        <v>40299</v>
      </c>
      <c r="O2307" t="s">
        <v>53</v>
      </c>
      <c r="P2307">
        <v>4.9000000000000004</v>
      </c>
      <c r="Q2307">
        <v>4.8</v>
      </c>
      <c r="R2307">
        <v>4.7</v>
      </c>
      <c r="S2307">
        <v>4.7</v>
      </c>
      <c r="T2307">
        <v>4.7</v>
      </c>
      <c r="U2307">
        <v>4.8</v>
      </c>
      <c r="V2307" t="s">
        <v>1104</v>
      </c>
      <c r="W2307" t="s">
        <v>76</v>
      </c>
      <c r="X2307" t="s">
        <v>124</v>
      </c>
      <c r="Y2307">
        <v>18</v>
      </c>
      <c r="Z2307">
        <v>26</v>
      </c>
      <c r="AA2307" t="s">
        <v>44</v>
      </c>
      <c r="AB2307" t="s">
        <v>151</v>
      </c>
      <c r="AC2307" t="s">
        <v>126</v>
      </c>
      <c r="AD2307" t="s">
        <v>11126</v>
      </c>
      <c r="AE2307" t="s">
        <v>11127</v>
      </c>
      <c r="AF2307">
        <v>48131</v>
      </c>
    </row>
    <row r="2308" spans="1:32" x14ac:dyDescent="0.35">
      <c r="A2308">
        <v>2020</v>
      </c>
      <c r="B2308" t="s">
        <v>365</v>
      </c>
      <c r="C2308" t="s">
        <v>11128</v>
      </c>
      <c r="D2308" t="s">
        <v>34</v>
      </c>
      <c r="E2308" t="s">
        <v>4629</v>
      </c>
      <c r="F2308">
        <v>4.7</v>
      </c>
      <c r="G2308">
        <v>67</v>
      </c>
      <c r="H2308" t="s">
        <v>36</v>
      </c>
      <c r="I2308" t="s">
        <v>11129</v>
      </c>
      <c r="J2308">
        <v>4.8</v>
      </c>
      <c r="K2308">
        <v>504</v>
      </c>
      <c r="L2308" t="s">
        <v>11130</v>
      </c>
      <c r="M2308" t="s">
        <v>445</v>
      </c>
      <c r="N2308">
        <v>45405</v>
      </c>
      <c r="O2308" t="s">
        <v>53</v>
      </c>
      <c r="P2308">
        <v>4.8</v>
      </c>
      <c r="Q2308">
        <v>4.7</v>
      </c>
      <c r="R2308">
        <v>4.8</v>
      </c>
      <c r="S2308">
        <v>4.5</v>
      </c>
      <c r="T2308">
        <v>4.9000000000000004</v>
      </c>
      <c r="U2308">
        <v>4.8</v>
      </c>
      <c r="V2308" t="s">
        <v>41</v>
      </c>
      <c r="W2308" t="s">
        <v>455</v>
      </c>
      <c r="X2308" t="s">
        <v>43</v>
      </c>
      <c r="Y2308">
        <v>21</v>
      </c>
      <c r="Z2308">
        <v>28</v>
      </c>
      <c r="AA2308" t="s">
        <v>44</v>
      </c>
      <c r="AB2308" t="s">
        <v>125</v>
      </c>
      <c r="AC2308" t="s">
        <v>370</v>
      </c>
      <c r="AD2308" t="s">
        <v>11131</v>
      </c>
      <c r="AE2308" t="s">
        <v>11132</v>
      </c>
      <c r="AF2308">
        <v>14941</v>
      </c>
    </row>
    <row r="2309" spans="1:32" x14ac:dyDescent="0.35">
      <c r="A2309">
        <v>2019</v>
      </c>
      <c r="B2309" t="s">
        <v>81</v>
      </c>
      <c r="C2309" t="s">
        <v>82</v>
      </c>
      <c r="D2309" t="s">
        <v>34</v>
      </c>
      <c r="E2309" t="s">
        <v>5494</v>
      </c>
      <c r="F2309">
        <v>4.8</v>
      </c>
      <c r="G2309">
        <v>102</v>
      </c>
      <c r="H2309" t="s">
        <v>36</v>
      </c>
      <c r="I2309" t="s">
        <v>3184</v>
      </c>
      <c r="J2309">
        <v>4.5999999999999996</v>
      </c>
      <c r="K2309">
        <v>666</v>
      </c>
      <c r="L2309" t="s">
        <v>3185</v>
      </c>
      <c r="M2309" t="s">
        <v>427</v>
      </c>
      <c r="N2309">
        <v>30080</v>
      </c>
      <c r="O2309" t="s">
        <v>53</v>
      </c>
      <c r="P2309">
        <v>4.8</v>
      </c>
      <c r="Q2309">
        <v>4.8</v>
      </c>
      <c r="R2309">
        <v>4.8</v>
      </c>
      <c r="S2309">
        <v>4.5999999999999996</v>
      </c>
      <c r="T2309">
        <v>4.9000000000000004</v>
      </c>
      <c r="U2309">
        <v>4.8</v>
      </c>
      <c r="V2309" t="s">
        <v>3186</v>
      </c>
      <c r="W2309" t="s">
        <v>42</v>
      </c>
      <c r="X2309" t="s">
        <v>43</v>
      </c>
      <c r="Y2309">
        <v>20</v>
      </c>
      <c r="Z2309">
        <v>28</v>
      </c>
      <c r="AA2309" t="s">
        <v>44</v>
      </c>
      <c r="AB2309" t="s">
        <v>45</v>
      </c>
      <c r="AC2309" t="s">
        <v>46</v>
      </c>
      <c r="AD2309" t="s">
        <v>5495</v>
      </c>
      <c r="AE2309" t="s">
        <v>5496</v>
      </c>
      <c r="AF2309">
        <v>33915</v>
      </c>
    </row>
    <row r="2310" spans="1:32" x14ac:dyDescent="0.35">
      <c r="A2310">
        <v>2018</v>
      </c>
      <c r="B2310" t="s">
        <v>467</v>
      </c>
      <c r="C2310" t="s">
        <v>11133</v>
      </c>
      <c r="D2310" t="s">
        <v>34</v>
      </c>
      <c r="E2310" t="s">
        <v>11134</v>
      </c>
      <c r="F2310">
        <v>4.8</v>
      </c>
      <c r="G2310">
        <v>119</v>
      </c>
      <c r="H2310" t="s">
        <v>36</v>
      </c>
      <c r="I2310" t="s">
        <v>11135</v>
      </c>
      <c r="J2310">
        <v>3.9</v>
      </c>
      <c r="K2310">
        <v>4</v>
      </c>
      <c r="L2310" t="s">
        <v>11136</v>
      </c>
      <c r="M2310" t="s">
        <v>394</v>
      </c>
      <c r="N2310">
        <v>37701</v>
      </c>
      <c r="O2310" t="s">
        <v>40</v>
      </c>
      <c r="P2310">
        <v>4.9000000000000004</v>
      </c>
      <c r="Q2310">
        <v>4.9000000000000004</v>
      </c>
      <c r="R2310">
        <v>4.7</v>
      </c>
      <c r="S2310">
        <v>4.7</v>
      </c>
      <c r="T2310">
        <v>4.9000000000000004</v>
      </c>
      <c r="U2310">
        <v>4.8</v>
      </c>
      <c r="V2310" t="s">
        <v>2031</v>
      </c>
      <c r="W2310" t="s">
        <v>42</v>
      </c>
      <c r="X2310" t="s">
        <v>124</v>
      </c>
      <c r="Y2310">
        <v>18</v>
      </c>
      <c r="Z2310">
        <v>27</v>
      </c>
      <c r="AA2310" t="s">
        <v>44</v>
      </c>
      <c r="AB2310" t="s">
        <v>45</v>
      </c>
      <c r="AC2310" t="s">
        <v>474</v>
      </c>
      <c r="AD2310" t="s">
        <v>11137</v>
      </c>
      <c r="AE2310" t="s">
        <v>11138</v>
      </c>
      <c r="AF2310">
        <v>55742</v>
      </c>
    </row>
    <row r="2311" spans="1:32" x14ac:dyDescent="0.35">
      <c r="A2311">
        <v>2016</v>
      </c>
      <c r="B2311" t="s">
        <v>69</v>
      </c>
      <c r="C2311" t="s">
        <v>844</v>
      </c>
      <c r="D2311" t="s">
        <v>34</v>
      </c>
      <c r="E2311" t="s">
        <v>11139</v>
      </c>
      <c r="F2311">
        <v>4.7</v>
      </c>
      <c r="G2311">
        <v>286</v>
      </c>
      <c r="H2311" t="s">
        <v>36</v>
      </c>
      <c r="I2311" t="s">
        <v>4665</v>
      </c>
      <c r="J2311">
        <v>4.5</v>
      </c>
      <c r="K2311">
        <v>145</v>
      </c>
      <c r="L2311" t="s">
        <v>4666</v>
      </c>
      <c r="M2311" t="s">
        <v>427</v>
      </c>
      <c r="N2311">
        <v>30096</v>
      </c>
      <c r="O2311" t="s">
        <v>75</v>
      </c>
      <c r="P2311">
        <v>4.8</v>
      </c>
      <c r="Q2311">
        <v>4.7</v>
      </c>
      <c r="R2311">
        <v>4.7</v>
      </c>
      <c r="S2311">
        <v>4.7</v>
      </c>
      <c r="T2311">
        <v>4.8</v>
      </c>
      <c r="U2311">
        <v>4.8</v>
      </c>
      <c r="V2311" t="s">
        <v>317</v>
      </c>
      <c r="W2311" t="s">
        <v>42</v>
      </c>
      <c r="X2311" t="s">
        <v>43</v>
      </c>
      <c r="Y2311">
        <v>21</v>
      </c>
      <c r="Z2311">
        <v>34</v>
      </c>
      <c r="AA2311" t="s">
        <v>44</v>
      </c>
      <c r="AB2311" t="s">
        <v>151</v>
      </c>
      <c r="AC2311" t="s">
        <v>848</v>
      </c>
      <c r="AD2311" t="s">
        <v>11140</v>
      </c>
      <c r="AE2311" t="s">
        <v>11141</v>
      </c>
      <c r="AF2311">
        <v>21459</v>
      </c>
    </row>
    <row r="2312" spans="1:32" x14ac:dyDescent="0.35">
      <c r="A2312">
        <v>2018</v>
      </c>
      <c r="B2312" t="s">
        <v>257</v>
      </c>
      <c r="C2312" t="s">
        <v>11142</v>
      </c>
      <c r="D2312" t="s">
        <v>34</v>
      </c>
      <c r="E2312" t="s">
        <v>8561</v>
      </c>
      <c r="F2312">
        <v>4.9000000000000004</v>
      </c>
      <c r="G2312">
        <v>24</v>
      </c>
      <c r="H2312" t="s">
        <v>36</v>
      </c>
      <c r="I2312" t="s">
        <v>3653</v>
      </c>
      <c r="J2312">
        <v>4.7</v>
      </c>
      <c r="K2312">
        <v>846</v>
      </c>
      <c r="L2312" t="s">
        <v>3654</v>
      </c>
      <c r="M2312" t="s">
        <v>427</v>
      </c>
      <c r="N2312">
        <v>30096</v>
      </c>
      <c r="O2312" t="s">
        <v>53</v>
      </c>
      <c r="P2312">
        <v>5</v>
      </c>
      <c r="Q2312">
        <v>4.9000000000000004</v>
      </c>
      <c r="R2312">
        <v>4.9000000000000004</v>
      </c>
      <c r="S2312">
        <v>4.8</v>
      </c>
      <c r="T2312">
        <v>4.9000000000000004</v>
      </c>
      <c r="U2312">
        <v>5</v>
      </c>
      <c r="V2312" t="s">
        <v>455</v>
      </c>
      <c r="W2312" t="s">
        <v>2225</v>
      </c>
      <c r="X2312" t="s">
        <v>95</v>
      </c>
      <c r="Y2312">
        <v>24</v>
      </c>
      <c r="Z2312">
        <v>34</v>
      </c>
      <c r="AA2312" t="s">
        <v>44</v>
      </c>
      <c r="AB2312" t="s">
        <v>45</v>
      </c>
      <c r="AC2312" t="s">
        <v>219</v>
      </c>
      <c r="AD2312" t="s">
        <v>11143</v>
      </c>
      <c r="AE2312" t="s">
        <v>11144</v>
      </c>
      <c r="AF2312">
        <v>86605</v>
      </c>
    </row>
    <row r="2313" spans="1:32" x14ac:dyDescent="0.35">
      <c r="A2313">
        <v>2020</v>
      </c>
      <c r="B2313" t="s">
        <v>257</v>
      </c>
      <c r="C2313" t="s">
        <v>1079</v>
      </c>
      <c r="D2313" t="s">
        <v>34</v>
      </c>
      <c r="E2313" t="s">
        <v>11145</v>
      </c>
      <c r="F2313">
        <v>4.7</v>
      </c>
      <c r="G2313">
        <v>53</v>
      </c>
      <c r="H2313" t="s">
        <v>36</v>
      </c>
      <c r="I2313" t="s">
        <v>3653</v>
      </c>
      <c r="J2313">
        <v>4.7</v>
      </c>
      <c r="K2313">
        <v>846</v>
      </c>
      <c r="L2313" t="s">
        <v>3654</v>
      </c>
      <c r="M2313" t="s">
        <v>427</v>
      </c>
      <c r="N2313">
        <v>30096</v>
      </c>
      <c r="O2313" t="s">
        <v>94</v>
      </c>
      <c r="P2313">
        <v>4.8</v>
      </c>
      <c r="Q2313">
        <v>4.8</v>
      </c>
      <c r="R2313">
        <v>4.8</v>
      </c>
      <c r="S2313">
        <v>4.4000000000000004</v>
      </c>
      <c r="T2313">
        <v>4.7</v>
      </c>
      <c r="U2313">
        <v>4.7</v>
      </c>
      <c r="V2313" t="s">
        <v>1179</v>
      </c>
      <c r="W2313" t="s">
        <v>42</v>
      </c>
      <c r="X2313" t="s">
        <v>124</v>
      </c>
      <c r="Y2313">
        <v>20</v>
      </c>
      <c r="Z2313">
        <v>26</v>
      </c>
      <c r="AA2313" t="s">
        <v>44</v>
      </c>
      <c r="AB2313" t="s">
        <v>45</v>
      </c>
      <c r="AC2313" t="s">
        <v>264</v>
      </c>
      <c r="AD2313" t="s">
        <v>11146</v>
      </c>
      <c r="AE2313" t="s">
        <v>11147</v>
      </c>
      <c r="AF2313">
        <v>53021</v>
      </c>
    </row>
    <row r="2314" spans="1:32" x14ac:dyDescent="0.35">
      <c r="A2314">
        <v>2019</v>
      </c>
      <c r="B2314" t="s">
        <v>81</v>
      </c>
      <c r="C2314" t="s">
        <v>1117</v>
      </c>
      <c r="D2314" t="s">
        <v>34</v>
      </c>
      <c r="E2314" t="s">
        <v>11148</v>
      </c>
      <c r="F2314">
        <v>4.8</v>
      </c>
      <c r="G2314">
        <v>102</v>
      </c>
      <c r="H2314" t="s">
        <v>36</v>
      </c>
      <c r="I2314" t="s">
        <v>11149</v>
      </c>
      <c r="J2314">
        <v>4.7</v>
      </c>
      <c r="K2314">
        <v>1537</v>
      </c>
      <c r="L2314" t="s">
        <v>11150</v>
      </c>
      <c r="M2314" t="s">
        <v>427</v>
      </c>
      <c r="N2314">
        <v>30519</v>
      </c>
      <c r="O2314" t="s">
        <v>53</v>
      </c>
      <c r="P2314">
        <v>4.8</v>
      </c>
      <c r="Q2314">
        <v>4.8</v>
      </c>
      <c r="R2314">
        <v>4.8</v>
      </c>
      <c r="S2314">
        <v>4.5999999999999996</v>
      </c>
      <c r="T2314">
        <v>4.9000000000000004</v>
      </c>
      <c r="U2314">
        <v>4.8</v>
      </c>
      <c r="V2314" t="s">
        <v>3186</v>
      </c>
      <c r="W2314" t="s">
        <v>77</v>
      </c>
      <c r="X2314" t="s">
        <v>43</v>
      </c>
      <c r="Y2314">
        <v>20</v>
      </c>
      <c r="Z2314">
        <v>28</v>
      </c>
      <c r="AA2314" t="s">
        <v>44</v>
      </c>
      <c r="AB2314" t="s">
        <v>45</v>
      </c>
      <c r="AC2314" t="s">
        <v>46</v>
      </c>
      <c r="AD2314" t="s">
        <v>11151</v>
      </c>
      <c r="AE2314" t="s">
        <v>11152</v>
      </c>
      <c r="AF2314">
        <v>28270</v>
      </c>
    </row>
    <row r="2315" spans="1:32" x14ac:dyDescent="0.35">
      <c r="A2315">
        <v>2019</v>
      </c>
      <c r="B2315" t="s">
        <v>48</v>
      </c>
      <c r="C2315" t="s">
        <v>6195</v>
      </c>
      <c r="D2315" t="s">
        <v>34</v>
      </c>
      <c r="E2315" t="s">
        <v>5218</v>
      </c>
      <c r="F2315">
        <v>4.8</v>
      </c>
      <c r="G2315">
        <v>62</v>
      </c>
      <c r="H2315" t="s">
        <v>36</v>
      </c>
      <c r="I2315" t="s">
        <v>11153</v>
      </c>
      <c r="J2315">
        <v>4.8</v>
      </c>
      <c r="K2315">
        <v>523</v>
      </c>
      <c r="L2315" t="s">
        <v>11154</v>
      </c>
      <c r="M2315" t="s">
        <v>972</v>
      </c>
      <c r="N2315">
        <v>48134</v>
      </c>
      <c r="O2315" t="s">
        <v>40</v>
      </c>
      <c r="P2315">
        <v>4.9000000000000004</v>
      </c>
      <c r="Q2315">
        <v>4.9000000000000004</v>
      </c>
      <c r="R2315">
        <v>4.8</v>
      </c>
      <c r="S2315">
        <v>4.7</v>
      </c>
      <c r="T2315">
        <v>4.9000000000000004</v>
      </c>
      <c r="U2315">
        <v>4.7</v>
      </c>
      <c r="V2315" t="s">
        <v>1390</v>
      </c>
      <c r="W2315" t="s">
        <v>327</v>
      </c>
      <c r="X2315" t="s">
        <v>55</v>
      </c>
      <c r="Y2315">
        <v>17</v>
      </c>
      <c r="Z2315">
        <v>22</v>
      </c>
      <c r="AA2315" t="s">
        <v>44</v>
      </c>
      <c r="AB2315" t="s">
        <v>56</v>
      </c>
      <c r="AC2315" t="s">
        <v>1365</v>
      </c>
      <c r="AD2315" t="s">
        <v>11155</v>
      </c>
      <c r="AE2315" t="s">
        <v>11156</v>
      </c>
      <c r="AF2315">
        <v>15454</v>
      </c>
    </row>
    <row r="2316" spans="1:32" x14ac:dyDescent="0.35">
      <c r="A2316">
        <v>2019</v>
      </c>
      <c r="B2316" t="s">
        <v>1046</v>
      </c>
      <c r="C2316" t="s">
        <v>9351</v>
      </c>
      <c r="D2316" t="s">
        <v>34</v>
      </c>
      <c r="E2316" t="s">
        <v>11157</v>
      </c>
      <c r="F2316">
        <v>4.9000000000000004</v>
      </c>
      <c r="G2316">
        <v>15</v>
      </c>
      <c r="H2316" t="s">
        <v>36</v>
      </c>
      <c r="I2316" t="s">
        <v>11158</v>
      </c>
      <c r="J2316">
        <v>4.7</v>
      </c>
      <c r="K2316">
        <v>771</v>
      </c>
      <c r="L2316" t="s">
        <v>11159</v>
      </c>
      <c r="M2316" t="s">
        <v>972</v>
      </c>
      <c r="N2316">
        <v>48124</v>
      </c>
      <c r="O2316" t="s">
        <v>40</v>
      </c>
      <c r="P2316">
        <v>5</v>
      </c>
      <c r="Q2316">
        <v>5</v>
      </c>
      <c r="R2316">
        <v>4.8</v>
      </c>
      <c r="S2316">
        <v>4.7</v>
      </c>
      <c r="T2316">
        <v>5</v>
      </c>
      <c r="U2316">
        <v>4.9000000000000004</v>
      </c>
      <c r="V2316" t="s">
        <v>1315</v>
      </c>
      <c r="W2316" t="s">
        <v>9977</v>
      </c>
      <c r="X2316" t="s">
        <v>124</v>
      </c>
      <c r="Y2316">
        <v>18</v>
      </c>
      <c r="Z2316">
        <v>27</v>
      </c>
      <c r="AA2316" t="s">
        <v>44</v>
      </c>
      <c r="AB2316" t="s">
        <v>56</v>
      </c>
      <c r="AC2316" t="s">
        <v>370</v>
      </c>
      <c r="AD2316" t="s">
        <v>11160</v>
      </c>
      <c r="AE2316">
        <v>34029</v>
      </c>
      <c r="AF2316">
        <v>30473</v>
      </c>
    </row>
    <row r="2317" spans="1:32" x14ac:dyDescent="0.35">
      <c r="A2317">
        <v>2020</v>
      </c>
      <c r="B2317" t="s">
        <v>409</v>
      </c>
      <c r="C2317" t="s">
        <v>1691</v>
      </c>
      <c r="D2317" t="s">
        <v>34</v>
      </c>
      <c r="E2317" t="s">
        <v>5548</v>
      </c>
      <c r="F2317">
        <v>4.8</v>
      </c>
      <c r="G2317">
        <v>150</v>
      </c>
      <c r="H2317" t="s">
        <v>36</v>
      </c>
      <c r="I2317" t="s">
        <v>5549</v>
      </c>
      <c r="J2317">
        <v>4.7</v>
      </c>
      <c r="K2317">
        <v>6018</v>
      </c>
      <c r="L2317" t="s">
        <v>5550</v>
      </c>
      <c r="M2317" t="s">
        <v>445</v>
      </c>
      <c r="N2317">
        <v>43125</v>
      </c>
      <c r="O2317" t="s">
        <v>53</v>
      </c>
      <c r="P2317">
        <v>4.9000000000000004</v>
      </c>
      <c r="Q2317">
        <v>4.8</v>
      </c>
      <c r="R2317">
        <v>4.8</v>
      </c>
      <c r="S2317">
        <v>4.7</v>
      </c>
      <c r="T2317">
        <v>4.9000000000000004</v>
      </c>
      <c r="U2317">
        <v>4.8</v>
      </c>
      <c r="V2317" t="s">
        <v>65</v>
      </c>
      <c r="W2317" t="s">
        <v>42</v>
      </c>
      <c r="X2317" t="s">
        <v>55</v>
      </c>
      <c r="Y2317">
        <v>18</v>
      </c>
      <c r="Z2317">
        <v>25</v>
      </c>
      <c r="AA2317" t="s">
        <v>44</v>
      </c>
      <c r="AB2317" t="s">
        <v>45</v>
      </c>
      <c r="AC2317" t="s">
        <v>474</v>
      </c>
      <c r="AD2317" t="s">
        <v>5551</v>
      </c>
      <c r="AE2317" t="s">
        <v>5552</v>
      </c>
      <c r="AF2317">
        <v>37389</v>
      </c>
    </row>
    <row r="2318" spans="1:32" x14ac:dyDescent="0.35">
      <c r="A2318">
        <v>2020</v>
      </c>
      <c r="B2318" t="s">
        <v>69</v>
      </c>
      <c r="C2318" t="s">
        <v>1061</v>
      </c>
      <c r="D2318" t="s">
        <v>34</v>
      </c>
      <c r="E2318" t="s">
        <v>11161</v>
      </c>
      <c r="F2318">
        <v>4.9000000000000004</v>
      </c>
      <c r="G2318">
        <v>169</v>
      </c>
      <c r="H2318" t="s">
        <v>36</v>
      </c>
      <c r="I2318" t="s">
        <v>11162</v>
      </c>
      <c r="J2318">
        <v>4.3</v>
      </c>
      <c r="K2318">
        <v>281</v>
      </c>
      <c r="L2318" t="s">
        <v>11163</v>
      </c>
      <c r="M2318" t="s">
        <v>445</v>
      </c>
      <c r="N2318">
        <v>43232</v>
      </c>
      <c r="O2318" t="s">
        <v>53</v>
      </c>
      <c r="P2318">
        <v>4.8</v>
      </c>
      <c r="Q2318">
        <v>4.8</v>
      </c>
      <c r="R2318">
        <v>4.9000000000000004</v>
      </c>
      <c r="S2318">
        <v>4.8</v>
      </c>
      <c r="T2318">
        <v>4.9000000000000004</v>
      </c>
      <c r="U2318">
        <v>4.9000000000000004</v>
      </c>
      <c r="V2318" t="s">
        <v>104</v>
      </c>
      <c r="W2318" t="s">
        <v>42</v>
      </c>
      <c r="X2318" t="s">
        <v>43</v>
      </c>
      <c r="Y2318">
        <v>30</v>
      </c>
      <c r="Z2318">
        <v>38</v>
      </c>
      <c r="AA2318" t="s">
        <v>44</v>
      </c>
      <c r="AB2318" t="s">
        <v>78</v>
      </c>
      <c r="AC2318" t="s">
        <v>664</v>
      </c>
      <c r="AD2318" t="s">
        <v>11164</v>
      </c>
      <c r="AE2318" t="s">
        <v>11165</v>
      </c>
      <c r="AF2318">
        <v>17659</v>
      </c>
    </row>
    <row r="2319" spans="1:32" x14ac:dyDescent="0.35">
      <c r="A2319">
        <v>2003</v>
      </c>
      <c r="B2319" t="s">
        <v>48</v>
      </c>
      <c r="C2319" t="s">
        <v>11166</v>
      </c>
      <c r="D2319" t="s">
        <v>34</v>
      </c>
      <c r="E2319" t="s">
        <v>11167</v>
      </c>
      <c r="F2319">
        <v>4</v>
      </c>
      <c r="G2319">
        <v>14</v>
      </c>
      <c r="H2319" t="s">
        <v>36</v>
      </c>
      <c r="I2319" t="s">
        <v>11168</v>
      </c>
      <c r="J2319">
        <v>1.6</v>
      </c>
      <c r="K2319">
        <v>8</v>
      </c>
      <c r="L2319" t="s">
        <v>11169</v>
      </c>
      <c r="M2319" t="s">
        <v>445</v>
      </c>
      <c r="N2319">
        <v>43701</v>
      </c>
      <c r="O2319" t="s">
        <v>75</v>
      </c>
      <c r="P2319">
        <v>3.7</v>
      </c>
      <c r="Q2319">
        <v>3.3</v>
      </c>
      <c r="R2319">
        <v>3.7</v>
      </c>
      <c r="S2319">
        <v>4.5999999999999996</v>
      </c>
      <c r="T2319">
        <v>4.0999999999999996</v>
      </c>
      <c r="U2319">
        <v>4.5999999999999996</v>
      </c>
      <c r="V2319" t="s">
        <v>5593</v>
      </c>
      <c r="W2319" t="s">
        <v>77</v>
      </c>
      <c r="X2319" t="s">
        <v>43</v>
      </c>
      <c r="Y2319">
        <v>26</v>
      </c>
      <c r="Z2319">
        <v>33</v>
      </c>
      <c r="AA2319" t="s">
        <v>44</v>
      </c>
      <c r="AB2319" t="s">
        <v>2947</v>
      </c>
      <c r="AC2319" t="s">
        <v>664</v>
      </c>
      <c r="AD2319" t="s">
        <v>11170</v>
      </c>
      <c r="AE2319" t="s">
        <v>11171</v>
      </c>
      <c r="AF2319">
        <v>93424</v>
      </c>
    </row>
    <row r="2320" spans="1:32" x14ac:dyDescent="0.35">
      <c r="A2320">
        <v>2018</v>
      </c>
      <c r="B2320" t="s">
        <v>69</v>
      </c>
      <c r="C2320" t="s">
        <v>844</v>
      </c>
      <c r="D2320" t="s">
        <v>34</v>
      </c>
      <c r="E2320" t="s">
        <v>3323</v>
      </c>
      <c r="F2320">
        <v>4.8</v>
      </c>
      <c r="G2320">
        <v>652</v>
      </c>
      <c r="H2320" t="s">
        <v>36</v>
      </c>
      <c r="I2320" t="s">
        <v>11172</v>
      </c>
      <c r="J2320">
        <v>4.8</v>
      </c>
      <c r="K2320">
        <v>652</v>
      </c>
      <c r="L2320" t="s">
        <v>11173</v>
      </c>
      <c r="M2320" t="s">
        <v>1036</v>
      </c>
      <c r="N2320">
        <v>28607</v>
      </c>
      <c r="O2320" t="s">
        <v>94</v>
      </c>
      <c r="P2320">
        <v>4.8</v>
      </c>
      <c r="Q2320">
        <v>4.8</v>
      </c>
      <c r="R2320">
        <v>4.7</v>
      </c>
      <c r="S2320">
        <v>4.7</v>
      </c>
      <c r="T2320">
        <v>4.8</v>
      </c>
      <c r="U2320">
        <v>4.8</v>
      </c>
      <c r="V2320" t="s">
        <v>317</v>
      </c>
      <c r="W2320" t="s">
        <v>42</v>
      </c>
      <c r="X2320" t="s">
        <v>43</v>
      </c>
      <c r="Y2320">
        <v>30</v>
      </c>
      <c r="Z2320">
        <v>38</v>
      </c>
      <c r="AA2320" t="s">
        <v>44</v>
      </c>
      <c r="AB2320" t="s">
        <v>78</v>
      </c>
      <c r="AC2320" t="s">
        <v>79</v>
      </c>
      <c r="AD2320" t="s">
        <v>11174</v>
      </c>
      <c r="AE2320" t="s">
        <v>11175</v>
      </c>
      <c r="AF2320">
        <v>63432</v>
      </c>
    </row>
    <row r="2321" spans="1:32" x14ac:dyDescent="0.35">
      <c r="A2321">
        <v>2019</v>
      </c>
      <c r="B2321" t="s">
        <v>373</v>
      </c>
      <c r="C2321" t="s">
        <v>2119</v>
      </c>
      <c r="D2321" t="s">
        <v>34</v>
      </c>
      <c r="E2321" t="s">
        <v>11176</v>
      </c>
      <c r="F2321">
        <v>4.8</v>
      </c>
      <c r="G2321">
        <v>26</v>
      </c>
      <c r="H2321" t="s">
        <v>36</v>
      </c>
      <c r="I2321" t="s">
        <v>10078</v>
      </c>
      <c r="J2321">
        <v>4.0999999999999996</v>
      </c>
      <c r="K2321">
        <v>91</v>
      </c>
      <c r="L2321" t="s">
        <v>10079</v>
      </c>
      <c r="M2321" t="s">
        <v>427</v>
      </c>
      <c r="N2321">
        <v>30907</v>
      </c>
      <c r="O2321" t="s">
        <v>40</v>
      </c>
      <c r="P2321">
        <v>4.8</v>
      </c>
      <c r="Q2321">
        <v>4.7</v>
      </c>
      <c r="R2321">
        <v>4.8</v>
      </c>
      <c r="S2321">
        <v>4.7</v>
      </c>
      <c r="T2321">
        <v>4.8</v>
      </c>
      <c r="U2321">
        <v>4.8</v>
      </c>
      <c r="V2321" t="s">
        <v>2123</v>
      </c>
      <c r="W2321" t="s">
        <v>3137</v>
      </c>
      <c r="X2321" t="s">
        <v>124</v>
      </c>
      <c r="Y2321">
        <v>13</v>
      </c>
      <c r="Z2321">
        <v>19</v>
      </c>
      <c r="AA2321" t="s">
        <v>44</v>
      </c>
      <c r="AB2321" t="s">
        <v>113</v>
      </c>
      <c r="AC2321" t="s">
        <v>2125</v>
      </c>
      <c r="AD2321" t="s">
        <v>11177</v>
      </c>
      <c r="AE2321" t="s">
        <v>11178</v>
      </c>
      <c r="AF2321">
        <v>47228</v>
      </c>
    </row>
    <row r="2322" spans="1:32" x14ac:dyDescent="0.35">
      <c r="A2322">
        <v>2021</v>
      </c>
      <c r="B2322" t="s">
        <v>732</v>
      </c>
      <c r="C2322" t="s">
        <v>4207</v>
      </c>
      <c r="D2322" t="s">
        <v>34</v>
      </c>
      <c r="E2322" t="s">
        <v>11179</v>
      </c>
      <c r="F2322">
        <v>4.9000000000000004</v>
      </c>
      <c r="G2322">
        <v>3</v>
      </c>
      <c r="H2322" t="s">
        <v>36</v>
      </c>
      <c r="I2322" t="s">
        <v>4209</v>
      </c>
      <c r="J2322">
        <v>4.8</v>
      </c>
      <c r="K2322">
        <v>312</v>
      </c>
      <c r="L2322" t="s">
        <v>4210</v>
      </c>
      <c r="M2322" t="s">
        <v>427</v>
      </c>
      <c r="N2322">
        <v>30401</v>
      </c>
      <c r="O2322" t="s">
        <v>94</v>
      </c>
      <c r="P2322">
        <v>5</v>
      </c>
      <c r="Q2322">
        <v>5</v>
      </c>
      <c r="R2322">
        <v>5</v>
      </c>
      <c r="S2322">
        <v>4.3</v>
      </c>
      <c r="T2322">
        <v>5</v>
      </c>
      <c r="U2322">
        <v>5</v>
      </c>
      <c r="V2322" t="s">
        <v>1422</v>
      </c>
      <c r="W2322" t="s">
        <v>455</v>
      </c>
      <c r="X2322" t="s">
        <v>55</v>
      </c>
      <c r="Y2322">
        <v>14</v>
      </c>
      <c r="Z2322">
        <v>19</v>
      </c>
      <c r="AA2322" t="s">
        <v>44</v>
      </c>
      <c r="AB2322" t="s">
        <v>56</v>
      </c>
      <c r="AC2322" t="s">
        <v>737</v>
      </c>
      <c r="AD2322" t="s">
        <v>11180</v>
      </c>
      <c r="AE2322" t="s">
        <v>11181</v>
      </c>
      <c r="AF2322">
        <v>13378</v>
      </c>
    </row>
    <row r="2323" spans="1:32" x14ac:dyDescent="0.35">
      <c r="A2323">
        <v>2019</v>
      </c>
      <c r="B2323" t="s">
        <v>304</v>
      </c>
      <c r="C2323" t="s">
        <v>2109</v>
      </c>
      <c r="D2323" t="s">
        <v>34</v>
      </c>
      <c r="E2323" t="s">
        <v>1372</v>
      </c>
      <c r="F2323">
        <v>4.7</v>
      </c>
      <c r="G2323">
        <v>69</v>
      </c>
      <c r="H2323" t="s">
        <v>36</v>
      </c>
      <c r="I2323" t="s">
        <v>6830</v>
      </c>
      <c r="J2323">
        <v>4.8</v>
      </c>
      <c r="K2323">
        <v>715</v>
      </c>
      <c r="L2323" t="s">
        <v>6831</v>
      </c>
      <c r="M2323" t="s">
        <v>1036</v>
      </c>
      <c r="N2323">
        <v>28212</v>
      </c>
      <c r="O2323" t="s">
        <v>40</v>
      </c>
      <c r="P2323">
        <v>4.9000000000000004</v>
      </c>
      <c r="Q2323">
        <v>4.7</v>
      </c>
      <c r="R2323">
        <v>4.8</v>
      </c>
      <c r="S2323">
        <v>4.5999999999999996</v>
      </c>
      <c r="T2323">
        <v>4.8</v>
      </c>
      <c r="U2323">
        <v>4.5999999999999996</v>
      </c>
      <c r="V2323" t="s">
        <v>438</v>
      </c>
      <c r="W2323" t="s">
        <v>1964</v>
      </c>
      <c r="X2323" t="s">
        <v>124</v>
      </c>
      <c r="Y2323">
        <v>19</v>
      </c>
      <c r="Z2323">
        <v>26</v>
      </c>
      <c r="AA2323" t="s">
        <v>44</v>
      </c>
      <c r="AB2323" t="s">
        <v>45</v>
      </c>
      <c r="AC2323" t="s">
        <v>938</v>
      </c>
      <c r="AD2323" t="s">
        <v>11182</v>
      </c>
      <c r="AE2323">
        <v>14549</v>
      </c>
      <c r="AF2323">
        <v>43933</v>
      </c>
    </row>
    <row r="2324" spans="1:32" x14ac:dyDescent="0.35">
      <c r="A2324">
        <v>2016</v>
      </c>
      <c r="B2324" t="s">
        <v>257</v>
      </c>
      <c r="C2324" t="s">
        <v>2322</v>
      </c>
      <c r="D2324" t="s">
        <v>34</v>
      </c>
      <c r="E2324" t="s">
        <v>11183</v>
      </c>
      <c r="F2324">
        <v>4.8</v>
      </c>
      <c r="G2324">
        <v>73</v>
      </c>
      <c r="H2324" t="s">
        <v>36</v>
      </c>
      <c r="I2324" t="s">
        <v>11184</v>
      </c>
      <c r="J2324">
        <v>4.8</v>
      </c>
      <c r="K2324">
        <v>907</v>
      </c>
      <c r="L2324" t="s">
        <v>11185</v>
      </c>
      <c r="M2324" t="s">
        <v>472</v>
      </c>
      <c r="N2324">
        <v>33765</v>
      </c>
      <c r="O2324" t="s">
        <v>53</v>
      </c>
      <c r="P2324">
        <v>4.8</v>
      </c>
      <c r="Q2324">
        <v>4.8</v>
      </c>
      <c r="R2324">
        <v>4.8</v>
      </c>
      <c r="S2324">
        <v>4.5</v>
      </c>
      <c r="T2324">
        <v>4.8</v>
      </c>
      <c r="U2324">
        <v>4.7</v>
      </c>
      <c r="V2324" t="s">
        <v>980</v>
      </c>
      <c r="W2324" t="s">
        <v>77</v>
      </c>
      <c r="X2324" t="s">
        <v>124</v>
      </c>
      <c r="Y2324">
        <v>18</v>
      </c>
      <c r="Z2324">
        <v>24</v>
      </c>
      <c r="AA2324" t="s">
        <v>44</v>
      </c>
      <c r="AB2324" t="s">
        <v>45</v>
      </c>
      <c r="AC2324" t="s">
        <v>264</v>
      </c>
      <c r="AD2324" t="s">
        <v>11186</v>
      </c>
      <c r="AE2324" t="s">
        <v>11187</v>
      </c>
      <c r="AF2324">
        <v>86843</v>
      </c>
    </row>
    <row r="2325" spans="1:32" x14ac:dyDescent="0.35">
      <c r="A2325">
        <v>2020</v>
      </c>
      <c r="B2325" t="s">
        <v>32</v>
      </c>
      <c r="C2325" t="s">
        <v>3509</v>
      </c>
      <c r="D2325" t="s">
        <v>793</v>
      </c>
      <c r="E2325" t="s">
        <v>2641</v>
      </c>
      <c r="F2325">
        <v>4.7</v>
      </c>
      <c r="G2325">
        <v>166</v>
      </c>
      <c r="H2325" t="s">
        <v>36</v>
      </c>
      <c r="I2325" t="s">
        <v>11188</v>
      </c>
      <c r="J2325">
        <v>4.5999999999999996</v>
      </c>
      <c r="K2325">
        <v>2266</v>
      </c>
      <c r="L2325" t="s">
        <v>11189</v>
      </c>
      <c r="M2325" t="s">
        <v>472</v>
      </c>
      <c r="N2325">
        <v>33781</v>
      </c>
      <c r="O2325" t="s">
        <v>53</v>
      </c>
      <c r="P2325">
        <v>4.8</v>
      </c>
      <c r="Q2325">
        <v>4.8</v>
      </c>
      <c r="R2325">
        <v>4.7</v>
      </c>
      <c r="S2325">
        <v>4.5999999999999996</v>
      </c>
      <c r="T2325">
        <v>4.8</v>
      </c>
      <c r="U2325">
        <v>4.8</v>
      </c>
      <c r="V2325" t="s">
        <v>1133</v>
      </c>
      <c r="W2325" t="s">
        <v>77</v>
      </c>
      <c r="X2325" t="s">
        <v>43</v>
      </c>
      <c r="Y2325">
        <v>27</v>
      </c>
      <c r="Z2325">
        <v>35</v>
      </c>
      <c r="AA2325" t="s">
        <v>44</v>
      </c>
      <c r="AB2325" t="s">
        <v>45</v>
      </c>
      <c r="AC2325" t="s">
        <v>750</v>
      </c>
      <c r="AD2325" t="s">
        <v>11190</v>
      </c>
      <c r="AE2325" t="s">
        <v>11191</v>
      </c>
      <c r="AF2325">
        <v>38753</v>
      </c>
    </row>
    <row r="2326" spans="1:32" x14ac:dyDescent="0.35">
      <c r="A2326">
        <v>2016</v>
      </c>
      <c r="B2326" t="s">
        <v>339</v>
      </c>
      <c r="C2326" t="s">
        <v>11192</v>
      </c>
      <c r="D2326" t="s">
        <v>34</v>
      </c>
      <c r="E2326" t="s">
        <v>11193</v>
      </c>
      <c r="F2326">
        <v>4.8</v>
      </c>
      <c r="G2326">
        <v>29</v>
      </c>
      <c r="H2326" t="s">
        <v>36</v>
      </c>
      <c r="I2326" t="s">
        <v>3236</v>
      </c>
      <c r="J2326">
        <v>4.5999999999999996</v>
      </c>
      <c r="K2326">
        <v>33</v>
      </c>
      <c r="L2326" t="s">
        <v>3237</v>
      </c>
      <c r="M2326" t="s">
        <v>462</v>
      </c>
      <c r="N2326">
        <v>29927</v>
      </c>
      <c r="O2326" t="s">
        <v>75</v>
      </c>
      <c r="P2326">
        <v>5</v>
      </c>
      <c r="Q2326">
        <v>4.9000000000000004</v>
      </c>
      <c r="R2326">
        <v>5</v>
      </c>
      <c r="S2326">
        <v>4.5</v>
      </c>
      <c r="T2326">
        <v>4.9000000000000004</v>
      </c>
      <c r="U2326">
        <v>4.7</v>
      </c>
      <c r="V2326" t="s">
        <v>504</v>
      </c>
      <c r="W2326" t="s">
        <v>11194</v>
      </c>
      <c r="X2326" t="s">
        <v>55</v>
      </c>
      <c r="Y2326">
        <v>22</v>
      </c>
      <c r="Z2326">
        <v>28</v>
      </c>
      <c r="AA2326" t="s">
        <v>3723</v>
      </c>
      <c r="AB2326" t="s">
        <v>45</v>
      </c>
      <c r="AC2326" t="s">
        <v>3724</v>
      </c>
      <c r="AD2326" t="s">
        <v>11195</v>
      </c>
      <c r="AE2326" t="s">
        <v>11196</v>
      </c>
      <c r="AF2326">
        <v>92316</v>
      </c>
    </row>
    <row r="2327" spans="1:32" x14ac:dyDescent="0.35">
      <c r="A2327">
        <v>2019</v>
      </c>
      <c r="B2327" t="s">
        <v>1046</v>
      </c>
      <c r="C2327" t="s">
        <v>1310</v>
      </c>
      <c r="D2327" t="s">
        <v>1311</v>
      </c>
      <c r="E2327" t="s">
        <v>4716</v>
      </c>
      <c r="F2327">
        <v>4.5999999999999996</v>
      </c>
      <c r="G2327">
        <v>94</v>
      </c>
      <c r="H2327" t="s">
        <v>36</v>
      </c>
      <c r="I2327" t="s">
        <v>3692</v>
      </c>
      <c r="J2327">
        <v>4.9000000000000004</v>
      </c>
      <c r="K2327">
        <v>2787</v>
      </c>
      <c r="L2327" t="s">
        <v>3693</v>
      </c>
      <c r="M2327" t="s">
        <v>472</v>
      </c>
      <c r="N2327">
        <v>33612</v>
      </c>
      <c r="O2327" t="s">
        <v>40</v>
      </c>
      <c r="P2327">
        <v>4.8</v>
      </c>
      <c r="Q2327">
        <v>4.7</v>
      </c>
      <c r="R2327">
        <v>4.5999999999999996</v>
      </c>
      <c r="S2327">
        <v>4.4000000000000004</v>
      </c>
      <c r="T2327">
        <v>4.7</v>
      </c>
      <c r="U2327">
        <v>4.5</v>
      </c>
      <c r="V2327" t="s">
        <v>1315</v>
      </c>
      <c r="W2327" t="s">
        <v>42</v>
      </c>
      <c r="X2327" t="s">
        <v>43</v>
      </c>
      <c r="Y2327">
        <v>19</v>
      </c>
      <c r="Z2327">
        <v>26</v>
      </c>
      <c r="AA2327" t="s">
        <v>44</v>
      </c>
      <c r="AB2327" t="s">
        <v>45</v>
      </c>
      <c r="AC2327" t="s">
        <v>370</v>
      </c>
      <c r="AD2327" t="s">
        <v>4717</v>
      </c>
      <c r="AE2327" t="s">
        <v>4718</v>
      </c>
      <c r="AF2327">
        <v>34273</v>
      </c>
    </row>
    <row r="2328" spans="1:32" x14ac:dyDescent="0.35">
      <c r="A2328">
        <v>2018</v>
      </c>
      <c r="B2328" t="s">
        <v>3957</v>
      </c>
      <c r="C2328" t="s">
        <v>11197</v>
      </c>
      <c r="D2328" t="s">
        <v>34</v>
      </c>
      <c r="E2328" t="s">
        <v>11198</v>
      </c>
      <c r="F2328">
        <v>4.5999999999999996</v>
      </c>
      <c r="G2328">
        <v>19</v>
      </c>
      <c r="H2328" t="s">
        <v>36</v>
      </c>
      <c r="I2328" t="s">
        <v>11199</v>
      </c>
      <c r="J2328">
        <v>3.9</v>
      </c>
      <c r="K2328">
        <v>170</v>
      </c>
      <c r="L2328" t="s">
        <v>11200</v>
      </c>
      <c r="M2328" t="s">
        <v>472</v>
      </c>
      <c r="N2328">
        <v>32225</v>
      </c>
      <c r="O2328" t="s">
        <v>40</v>
      </c>
      <c r="P2328">
        <v>4.5999999999999996</v>
      </c>
      <c r="Q2328">
        <v>4.5</v>
      </c>
      <c r="R2328">
        <v>4.8</v>
      </c>
      <c r="S2328">
        <v>4.4000000000000004</v>
      </c>
      <c r="T2328">
        <v>4.8</v>
      </c>
      <c r="U2328">
        <v>4.5</v>
      </c>
      <c r="V2328" t="s">
        <v>262</v>
      </c>
      <c r="W2328" t="s">
        <v>77</v>
      </c>
      <c r="X2328" t="s">
        <v>95</v>
      </c>
      <c r="Y2328">
        <v>16</v>
      </c>
      <c r="Z2328">
        <v>24</v>
      </c>
      <c r="AA2328" t="s">
        <v>44</v>
      </c>
      <c r="AB2328" t="s">
        <v>45</v>
      </c>
      <c r="AC2328" t="s">
        <v>714</v>
      </c>
      <c r="AD2328" t="s">
        <v>11201</v>
      </c>
      <c r="AE2328">
        <v>304573</v>
      </c>
      <c r="AF2328">
        <v>31442</v>
      </c>
    </row>
    <row r="2329" spans="1:32" x14ac:dyDescent="0.35">
      <c r="A2329">
        <v>2019</v>
      </c>
      <c r="B2329" t="s">
        <v>69</v>
      </c>
      <c r="C2329" t="s">
        <v>1537</v>
      </c>
      <c r="D2329" t="s">
        <v>34</v>
      </c>
      <c r="E2329" t="s">
        <v>2047</v>
      </c>
      <c r="F2329">
        <v>4.8</v>
      </c>
      <c r="G2329">
        <v>540</v>
      </c>
      <c r="H2329" t="s">
        <v>36</v>
      </c>
      <c r="I2329" t="s">
        <v>11202</v>
      </c>
      <c r="J2329">
        <v>4.5</v>
      </c>
      <c r="K2329">
        <v>455</v>
      </c>
      <c r="L2329" t="s">
        <v>11203</v>
      </c>
      <c r="M2329" t="s">
        <v>462</v>
      </c>
      <c r="N2329">
        <v>29501</v>
      </c>
      <c r="O2329" t="s">
        <v>40</v>
      </c>
      <c r="P2329">
        <v>4.8</v>
      </c>
      <c r="Q2329">
        <v>4.8</v>
      </c>
      <c r="R2329">
        <v>4.7</v>
      </c>
      <c r="S2329">
        <v>4.7</v>
      </c>
      <c r="T2329">
        <v>4.8</v>
      </c>
      <c r="U2329">
        <v>4.8</v>
      </c>
      <c r="V2329" t="s">
        <v>2287</v>
      </c>
      <c r="W2329" t="s">
        <v>1522</v>
      </c>
      <c r="X2329" t="s">
        <v>43</v>
      </c>
      <c r="Y2329">
        <v>28</v>
      </c>
      <c r="Z2329">
        <v>34</v>
      </c>
      <c r="AA2329" t="s">
        <v>44</v>
      </c>
      <c r="AB2329" t="s">
        <v>78</v>
      </c>
      <c r="AC2329" t="s">
        <v>79</v>
      </c>
      <c r="AD2329" t="s">
        <v>11204</v>
      </c>
      <c r="AE2329" t="s">
        <v>11205</v>
      </c>
      <c r="AF2329">
        <v>23796</v>
      </c>
    </row>
    <row r="2330" spans="1:32" x14ac:dyDescent="0.35">
      <c r="A2330">
        <v>2019</v>
      </c>
      <c r="B2330" t="s">
        <v>304</v>
      </c>
      <c r="C2330" t="s">
        <v>5168</v>
      </c>
      <c r="D2330" t="s">
        <v>34</v>
      </c>
      <c r="E2330" t="s">
        <v>11206</v>
      </c>
      <c r="F2330">
        <v>4.9000000000000004</v>
      </c>
      <c r="G2330">
        <v>82</v>
      </c>
      <c r="H2330" t="s">
        <v>36</v>
      </c>
      <c r="I2330" t="s">
        <v>8145</v>
      </c>
      <c r="J2330">
        <v>4.3</v>
      </c>
      <c r="K2330">
        <v>120</v>
      </c>
      <c r="L2330" t="s">
        <v>8146</v>
      </c>
      <c r="M2330" t="s">
        <v>1103</v>
      </c>
      <c r="N2330">
        <v>21704</v>
      </c>
      <c r="O2330" t="s">
        <v>53</v>
      </c>
      <c r="P2330">
        <v>5</v>
      </c>
      <c r="Q2330">
        <v>4.9000000000000004</v>
      </c>
      <c r="R2330">
        <v>4.9000000000000004</v>
      </c>
      <c r="S2330">
        <v>4.8</v>
      </c>
      <c r="T2330">
        <v>4.9000000000000004</v>
      </c>
      <c r="U2330">
        <v>4.9000000000000004</v>
      </c>
      <c r="V2330" t="s">
        <v>3563</v>
      </c>
      <c r="W2330" t="s">
        <v>4090</v>
      </c>
      <c r="X2330" t="s">
        <v>124</v>
      </c>
      <c r="Y2330">
        <v>19</v>
      </c>
      <c r="Z2330">
        <v>27</v>
      </c>
      <c r="AA2330" t="s">
        <v>44</v>
      </c>
      <c r="AB2330" t="s">
        <v>45</v>
      </c>
      <c r="AC2330" t="s">
        <v>938</v>
      </c>
      <c r="AD2330" t="s">
        <v>11207</v>
      </c>
      <c r="AE2330" t="s">
        <v>11208</v>
      </c>
      <c r="AF2330">
        <v>51622</v>
      </c>
    </row>
    <row r="2331" spans="1:32" x14ac:dyDescent="0.35">
      <c r="A2331">
        <v>2020</v>
      </c>
      <c r="B2331" t="s">
        <v>257</v>
      </c>
      <c r="C2331" t="s">
        <v>1943</v>
      </c>
      <c r="D2331" t="s">
        <v>34</v>
      </c>
      <c r="E2331" t="s">
        <v>11209</v>
      </c>
      <c r="F2331">
        <v>4.9000000000000004</v>
      </c>
      <c r="G2331">
        <v>51</v>
      </c>
      <c r="H2331" t="s">
        <v>36</v>
      </c>
      <c r="I2331" t="s">
        <v>11210</v>
      </c>
      <c r="J2331">
        <v>4.5999999999999996</v>
      </c>
      <c r="K2331">
        <v>304</v>
      </c>
      <c r="L2331" t="s">
        <v>11211</v>
      </c>
      <c r="M2331" t="s">
        <v>481</v>
      </c>
      <c r="N2331">
        <v>22030</v>
      </c>
      <c r="O2331" t="s">
        <v>53</v>
      </c>
      <c r="P2331">
        <v>5</v>
      </c>
      <c r="Q2331">
        <v>4.9000000000000004</v>
      </c>
      <c r="R2331">
        <v>4.9000000000000004</v>
      </c>
      <c r="S2331">
        <v>4.7</v>
      </c>
      <c r="T2331">
        <v>4.9000000000000004</v>
      </c>
      <c r="U2331">
        <v>4.9000000000000004</v>
      </c>
      <c r="V2331" t="s">
        <v>1947</v>
      </c>
      <c r="W2331" t="s">
        <v>318</v>
      </c>
      <c r="X2331" t="s">
        <v>124</v>
      </c>
      <c r="Y2331">
        <v>24</v>
      </c>
      <c r="Z2331">
        <v>29</v>
      </c>
      <c r="AA2331" t="s">
        <v>44</v>
      </c>
      <c r="AB2331" t="s">
        <v>45</v>
      </c>
      <c r="AC2331" t="s">
        <v>219</v>
      </c>
      <c r="AD2331" t="s">
        <v>11212</v>
      </c>
      <c r="AE2331" t="s">
        <v>11213</v>
      </c>
      <c r="AF2331">
        <v>11967</v>
      </c>
    </row>
    <row r="2332" spans="1:32" x14ac:dyDescent="0.35">
      <c r="A2332">
        <v>2018</v>
      </c>
      <c r="B2332" t="s">
        <v>257</v>
      </c>
      <c r="C2332" t="s">
        <v>4867</v>
      </c>
      <c r="D2332" t="s">
        <v>1080</v>
      </c>
      <c r="E2332" t="s">
        <v>11214</v>
      </c>
      <c r="F2332">
        <v>4.8</v>
      </c>
      <c r="G2332">
        <v>9</v>
      </c>
      <c r="H2332" t="s">
        <v>36</v>
      </c>
      <c r="I2332" t="s">
        <v>11215</v>
      </c>
      <c r="J2332">
        <v>4.5999999999999996</v>
      </c>
      <c r="K2332">
        <v>1748</v>
      </c>
      <c r="L2332" t="s">
        <v>11216</v>
      </c>
      <c r="M2332" t="s">
        <v>481</v>
      </c>
      <c r="N2332">
        <v>22031</v>
      </c>
      <c r="O2332" t="s">
        <v>94</v>
      </c>
      <c r="P2332">
        <v>4.9000000000000004</v>
      </c>
      <c r="Q2332">
        <v>4.8</v>
      </c>
      <c r="R2332">
        <v>4.9000000000000004</v>
      </c>
      <c r="S2332">
        <v>4.7</v>
      </c>
      <c r="T2332">
        <v>4.7</v>
      </c>
      <c r="U2332">
        <v>4.5999999999999996</v>
      </c>
      <c r="V2332" t="s">
        <v>1179</v>
      </c>
      <c r="W2332" t="s">
        <v>42</v>
      </c>
      <c r="X2332" t="s">
        <v>124</v>
      </c>
      <c r="Y2332">
        <v>30</v>
      </c>
      <c r="Z2332">
        <v>40</v>
      </c>
      <c r="AA2332" t="s">
        <v>3723</v>
      </c>
      <c r="AB2332" t="s">
        <v>45</v>
      </c>
      <c r="AC2332" t="s">
        <v>4869</v>
      </c>
      <c r="AD2332" t="s">
        <v>11217</v>
      </c>
      <c r="AE2332" t="s">
        <v>11218</v>
      </c>
      <c r="AF2332">
        <v>34850</v>
      </c>
    </row>
    <row r="2333" spans="1:32" x14ac:dyDescent="0.35">
      <c r="A2333">
        <v>2017</v>
      </c>
      <c r="B2333" t="s">
        <v>108</v>
      </c>
      <c r="C2333" t="s">
        <v>1594</v>
      </c>
      <c r="D2333" t="s">
        <v>34</v>
      </c>
      <c r="E2333" t="s">
        <v>9029</v>
      </c>
      <c r="F2333">
        <v>4.8</v>
      </c>
      <c r="G2333">
        <v>86</v>
      </c>
      <c r="H2333" t="s">
        <v>36</v>
      </c>
      <c r="I2333" t="s">
        <v>5189</v>
      </c>
      <c r="J2333">
        <v>4.5999999999999996</v>
      </c>
      <c r="K2333">
        <v>796</v>
      </c>
      <c r="L2333" t="s">
        <v>5190</v>
      </c>
      <c r="M2333" t="s">
        <v>481</v>
      </c>
      <c r="N2333">
        <v>22202</v>
      </c>
      <c r="O2333" t="s">
        <v>40</v>
      </c>
      <c r="P2333">
        <v>4.9000000000000004</v>
      </c>
      <c r="Q2333">
        <v>4.8</v>
      </c>
      <c r="R2333">
        <v>4.8</v>
      </c>
      <c r="S2333">
        <v>4.7</v>
      </c>
      <c r="T2333">
        <v>4.8</v>
      </c>
      <c r="U2333">
        <v>4.9000000000000004</v>
      </c>
      <c r="V2333" t="s">
        <v>712</v>
      </c>
      <c r="W2333" t="s">
        <v>713</v>
      </c>
      <c r="X2333" t="s">
        <v>124</v>
      </c>
      <c r="Y2333">
        <v>18</v>
      </c>
      <c r="Z2333">
        <v>23</v>
      </c>
      <c r="AA2333" t="s">
        <v>44</v>
      </c>
      <c r="AB2333" t="s">
        <v>113</v>
      </c>
      <c r="AC2333" t="s">
        <v>114</v>
      </c>
      <c r="AD2333" t="s">
        <v>11219</v>
      </c>
      <c r="AE2333" t="s">
        <v>11220</v>
      </c>
      <c r="AF2333">
        <v>36149</v>
      </c>
    </row>
    <row r="2334" spans="1:32" x14ac:dyDescent="0.35">
      <c r="A2334">
        <v>2020</v>
      </c>
      <c r="B2334" t="s">
        <v>365</v>
      </c>
      <c r="C2334" t="s">
        <v>9414</v>
      </c>
      <c r="D2334" t="s">
        <v>34</v>
      </c>
      <c r="E2334" t="s">
        <v>11221</v>
      </c>
      <c r="F2334">
        <v>4.9000000000000004</v>
      </c>
      <c r="G2334">
        <v>112</v>
      </c>
      <c r="H2334" t="s">
        <v>36</v>
      </c>
      <c r="I2334" t="s">
        <v>5632</v>
      </c>
      <c r="J2334">
        <v>1.3</v>
      </c>
      <c r="K2334">
        <v>30</v>
      </c>
      <c r="L2334" t="s">
        <v>5633</v>
      </c>
      <c r="M2334" t="s">
        <v>1103</v>
      </c>
      <c r="N2334">
        <v>20716</v>
      </c>
      <c r="O2334" t="s">
        <v>53</v>
      </c>
      <c r="P2334">
        <v>4.8</v>
      </c>
      <c r="Q2334">
        <v>4.9000000000000004</v>
      </c>
      <c r="R2334">
        <v>4.9000000000000004</v>
      </c>
      <c r="S2334">
        <v>4.7</v>
      </c>
      <c r="T2334">
        <v>4.9000000000000004</v>
      </c>
      <c r="U2334">
        <v>4.8</v>
      </c>
      <c r="V2334" t="s">
        <v>9098</v>
      </c>
      <c r="W2334" t="s">
        <v>455</v>
      </c>
      <c r="X2334" t="s">
        <v>43</v>
      </c>
      <c r="Y2334">
        <v>18</v>
      </c>
      <c r="Z2334">
        <v>27</v>
      </c>
      <c r="AA2334" t="s">
        <v>44</v>
      </c>
      <c r="AB2334" t="s">
        <v>125</v>
      </c>
      <c r="AC2334" t="s">
        <v>370</v>
      </c>
      <c r="AD2334" t="s">
        <v>11222</v>
      </c>
      <c r="AE2334" t="s">
        <v>11223</v>
      </c>
      <c r="AF2334">
        <v>67820</v>
      </c>
    </row>
    <row r="2335" spans="1:32" x14ac:dyDescent="0.35">
      <c r="A2335">
        <v>2019</v>
      </c>
      <c r="B2335" t="s">
        <v>129</v>
      </c>
      <c r="C2335" t="s">
        <v>2896</v>
      </c>
      <c r="D2335" t="s">
        <v>34</v>
      </c>
      <c r="E2335" t="s">
        <v>11224</v>
      </c>
      <c r="F2335">
        <v>4.7</v>
      </c>
      <c r="G2335">
        <v>61</v>
      </c>
      <c r="H2335" t="s">
        <v>36</v>
      </c>
      <c r="I2335" t="s">
        <v>8648</v>
      </c>
      <c r="J2335">
        <v>4.8</v>
      </c>
      <c r="K2335">
        <v>2586</v>
      </c>
      <c r="L2335" t="s">
        <v>8649</v>
      </c>
      <c r="M2335" t="s">
        <v>1103</v>
      </c>
      <c r="N2335">
        <v>21234</v>
      </c>
      <c r="O2335" t="s">
        <v>53</v>
      </c>
      <c r="P2335">
        <v>4.8</v>
      </c>
      <c r="Q2335">
        <v>4.7</v>
      </c>
      <c r="R2335">
        <v>4.7</v>
      </c>
      <c r="S2335">
        <v>4.5999999999999996</v>
      </c>
      <c r="T2335">
        <v>4.7</v>
      </c>
      <c r="U2335">
        <v>4.5999999999999996</v>
      </c>
      <c r="V2335" t="s">
        <v>7305</v>
      </c>
      <c r="W2335" t="s">
        <v>42</v>
      </c>
      <c r="X2335" t="s">
        <v>124</v>
      </c>
      <c r="Y2335">
        <v>18</v>
      </c>
      <c r="Z2335">
        <v>25</v>
      </c>
      <c r="AA2335" t="s">
        <v>44</v>
      </c>
      <c r="AB2335" t="s">
        <v>45</v>
      </c>
      <c r="AC2335" t="s">
        <v>474</v>
      </c>
      <c r="AD2335" t="s">
        <v>11225</v>
      </c>
      <c r="AE2335" t="s">
        <v>11226</v>
      </c>
      <c r="AF2335">
        <v>18284</v>
      </c>
    </row>
    <row r="2336" spans="1:32" x14ac:dyDescent="0.35">
      <c r="A2336">
        <v>2015</v>
      </c>
      <c r="B2336" t="s">
        <v>409</v>
      </c>
      <c r="C2336" t="s">
        <v>1691</v>
      </c>
      <c r="D2336" t="s">
        <v>34</v>
      </c>
      <c r="E2336" t="s">
        <v>6502</v>
      </c>
      <c r="F2336">
        <v>4.8</v>
      </c>
      <c r="G2336">
        <v>296</v>
      </c>
      <c r="H2336" t="s">
        <v>36</v>
      </c>
      <c r="I2336" t="s">
        <v>11227</v>
      </c>
      <c r="J2336">
        <v>4.5</v>
      </c>
      <c r="K2336">
        <v>1201</v>
      </c>
      <c r="L2336" t="s">
        <v>11228</v>
      </c>
      <c r="M2336" t="s">
        <v>472</v>
      </c>
      <c r="N2336">
        <v>33411</v>
      </c>
      <c r="O2336" t="s">
        <v>53</v>
      </c>
      <c r="P2336">
        <v>4.9000000000000004</v>
      </c>
      <c r="Q2336">
        <v>4.8</v>
      </c>
      <c r="R2336">
        <v>4.8</v>
      </c>
      <c r="S2336">
        <v>4.5999999999999996</v>
      </c>
      <c r="T2336">
        <v>4.9000000000000004</v>
      </c>
      <c r="U2336">
        <v>4.7</v>
      </c>
      <c r="V2336" t="s">
        <v>2031</v>
      </c>
      <c r="W2336" t="s">
        <v>42</v>
      </c>
      <c r="X2336" t="s">
        <v>95</v>
      </c>
      <c r="Y2336">
        <v>17</v>
      </c>
      <c r="Z2336">
        <v>25</v>
      </c>
      <c r="AA2336" t="s">
        <v>512</v>
      </c>
      <c r="AB2336" t="s">
        <v>45</v>
      </c>
      <c r="AC2336" t="s">
        <v>4611</v>
      </c>
      <c r="AD2336" t="s">
        <v>11229</v>
      </c>
      <c r="AE2336" t="s">
        <v>11230</v>
      </c>
      <c r="AF2336">
        <v>42005</v>
      </c>
    </row>
    <row r="2337" spans="1:32" x14ac:dyDescent="0.35">
      <c r="A2337">
        <v>2019</v>
      </c>
      <c r="B2337" t="s">
        <v>108</v>
      </c>
      <c r="C2337" t="s">
        <v>11231</v>
      </c>
      <c r="D2337" t="s">
        <v>634</v>
      </c>
      <c r="E2337" t="s">
        <v>11232</v>
      </c>
      <c r="F2337">
        <v>4.8</v>
      </c>
      <c r="G2337">
        <v>4</v>
      </c>
      <c r="H2337" t="s">
        <v>36</v>
      </c>
      <c r="I2337" t="s">
        <v>5644</v>
      </c>
      <c r="J2337">
        <v>4.5999999999999996</v>
      </c>
      <c r="K2337">
        <v>1121</v>
      </c>
      <c r="L2337" t="s">
        <v>5645</v>
      </c>
      <c r="M2337" t="s">
        <v>472</v>
      </c>
      <c r="N2337">
        <v>33027</v>
      </c>
      <c r="O2337" t="s">
        <v>75</v>
      </c>
      <c r="P2337">
        <v>4.3</v>
      </c>
      <c r="Q2337">
        <v>4.8</v>
      </c>
      <c r="R2337">
        <v>5</v>
      </c>
      <c r="S2337">
        <v>4.8</v>
      </c>
      <c r="T2337">
        <v>5</v>
      </c>
      <c r="U2337">
        <v>5</v>
      </c>
      <c r="V2337" t="s">
        <v>5023</v>
      </c>
      <c r="W2337" t="s">
        <v>77</v>
      </c>
      <c r="X2337" t="s">
        <v>124</v>
      </c>
      <c r="Y2337">
        <v>15</v>
      </c>
      <c r="Z2337">
        <v>20</v>
      </c>
      <c r="AA2337" t="s">
        <v>44</v>
      </c>
      <c r="AB2337" t="s">
        <v>125</v>
      </c>
      <c r="AC2337" t="s">
        <v>640</v>
      </c>
      <c r="AD2337" t="s">
        <v>11233</v>
      </c>
      <c r="AE2337" t="s">
        <v>11234</v>
      </c>
      <c r="AF2337">
        <v>14515</v>
      </c>
    </row>
    <row r="2338" spans="1:32" x14ac:dyDescent="0.35">
      <c r="A2338">
        <v>2018</v>
      </c>
      <c r="B2338" t="s">
        <v>32</v>
      </c>
      <c r="C2338" t="s">
        <v>1586</v>
      </c>
      <c r="D2338" t="s">
        <v>34</v>
      </c>
      <c r="E2338" t="s">
        <v>2139</v>
      </c>
      <c r="F2338">
        <v>4.8</v>
      </c>
      <c r="G2338">
        <v>770</v>
      </c>
      <c r="H2338" t="s">
        <v>36</v>
      </c>
      <c r="I2338" t="s">
        <v>11235</v>
      </c>
      <c r="J2338">
        <v>4.9000000000000004</v>
      </c>
      <c r="K2338">
        <v>9210</v>
      </c>
      <c r="L2338" t="s">
        <v>11236</v>
      </c>
      <c r="M2338" t="s">
        <v>472</v>
      </c>
      <c r="N2338">
        <v>33068</v>
      </c>
      <c r="O2338" t="s">
        <v>53</v>
      </c>
      <c r="P2338">
        <v>4.8</v>
      </c>
      <c r="Q2338">
        <v>4.7</v>
      </c>
      <c r="R2338">
        <v>4.8</v>
      </c>
      <c r="S2338">
        <v>4.7</v>
      </c>
      <c r="T2338">
        <v>4.8</v>
      </c>
      <c r="U2338">
        <v>4.9000000000000004</v>
      </c>
      <c r="V2338" t="s">
        <v>11124</v>
      </c>
      <c r="W2338" t="s">
        <v>42</v>
      </c>
      <c r="X2338" t="s">
        <v>124</v>
      </c>
      <c r="Y2338">
        <v>22</v>
      </c>
      <c r="Z2338">
        <v>28</v>
      </c>
      <c r="AA2338" t="s">
        <v>44</v>
      </c>
      <c r="AB2338" t="s">
        <v>151</v>
      </c>
      <c r="AC2338" t="s">
        <v>597</v>
      </c>
      <c r="AD2338" t="s">
        <v>11237</v>
      </c>
      <c r="AE2338" t="s">
        <v>11238</v>
      </c>
      <c r="AF2338">
        <v>44476</v>
      </c>
    </row>
    <row r="2339" spans="1:32" x14ac:dyDescent="0.35">
      <c r="A2339">
        <v>2022</v>
      </c>
      <c r="B2339" t="s">
        <v>516</v>
      </c>
      <c r="C2339" t="s">
        <v>11239</v>
      </c>
      <c r="D2339" t="s">
        <v>34</v>
      </c>
      <c r="E2339" t="s">
        <v>9485</v>
      </c>
      <c r="F2339">
        <v>4.5999999999999996</v>
      </c>
      <c r="G2339">
        <v>7</v>
      </c>
      <c r="H2339" t="s">
        <v>36</v>
      </c>
      <c r="I2339" t="s">
        <v>11240</v>
      </c>
      <c r="J2339">
        <v>4</v>
      </c>
      <c r="K2339">
        <v>87</v>
      </c>
      <c r="L2339" t="s">
        <v>11241</v>
      </c>
      <c r="M2339" t="s">
        <v>472</v>
      </c>
      <c r="N2339">
        <v>33483</v>
      </c>
      <c r="O2339" t="s">
        <v>53</v>
      </c>
      <c r="P2339">
        <v>4.4000000000000004</v>
      </c>
      <c r="Q2339">
        <v>4.3</v>
      </c>
      <c r="R2339">
        <v>4.3</v>
      </c>
      <c r="S2339">
        <v>4.5999999999999996</v>
      </c>
      <c r="T2339">
        <v>4.7</v>
      </c>
      <c r="U2339">
        <v>4.9000000000000004</v>
      </c>
      <c r="V2339" t="s">
        <v>2395</v>
      </c>
      <c r="W2339" t="s">
        <v>42</v>
      </c>
      <c r="X2339" t="s">
        <v>124</v>
      </c>
      <c r="Y2339">
        <v>24</v>
      </c>
      <c r="Z2339">
        <v>30</v>
      </c>
      <c r="AA2339" t="s">
        <v>44</v>
      </c>
      <c r="AB2339" t="s">
        <v>151</v>
      </c>
      <c r="AC2339" t="s">
        <v>1747</v>
      </c>
      <c r="AD2339" t="s">
        <v>11242</v>
      </c>
      <c r="AE2339" t="s">
        <v>11243</v>
      </c>
      <c r="AF2339">
        <v>14596</v>
      </c>
    </row>
    <row r="2340" spans="1:32" x14ac:dyDescent="0.35">
      <c r="A2340">
        <v>2019</v>
      </c>
      <c r="B2340" t="s">
        <v>108</v>
      </c>
      <c r="C2340" t="s">
        <v>1765</v>
      </c>
      <c r="D2340" t="s">
        <v>34</v>
      </c>
      <c r="E2340" t="s">
        <v>11244</v>
      </c>
      <c r="F2340">
        <v>4.0999999999999996</v>
      </c>
      <c r="G2340">
        <v>17</v>
      </c>
      <c r="H2340" t="s">
        <v>36</v>
      </c>
      <c r="I2340" t="s">
        <v>11245</v>
      </c>
      <c r="J2340">
        <v>4.7</v>
      </c>
      <c r="K2340">
        <v>608</v>
      </c>
      <c r="L2340" t="s">
        <v>11246</v>
      </c>
      <c r="M2340" t="s">
        <v>472</v>
      </c>
      <c r="N2340">
        <v>33015</v>
      </c>
      <c r="O2340" t="s">
        <v>53</v>
      </c>
      <c r="P2340">
        <v>3.9</v>
      </c>
      <c r="Q2340">
        <v>4</v>
      </c>
      <c r="R2340">
        <v>4.0999999999999996</v>
      </c>
      <c r="S2340">
        <v>3.9</v>
      </c>
      <c r="T2340">
        <v>4.5</v>
      </c>
      <c r="U2340">
        <v>4.3</v>
      </c>
      <c r="V2340" t="s">
        <v>262</v>
      </c>
      <c r="W2340" t="s">
        <v>77</v>
      </c>
      <c r="X2340" t="s">
        <v>43</v>
      </c>
      <c r="Y2340">
        <v>24</v>
      </c>
      <c r="Z2340">
        <v>37</v>
      </c>
      <c r="AA2340" t="s">
        <v>44</v>
      </c>
      <c r="AB2340" t="s">
        <v>294</v>
      </c>
      <c r="AC2340" t="s">
        <v>219</v>
      </c>
      <c r="AD2340" t="s">
        <v>11247</v>
      </c>
      <c r="AE2340" t="s">
        <v>11248</v>
      </c>
      <c r="AF2340">
        <v>16466</v>
      </c>
    </row>
    <row r="2341" spans="1:32" x14ac:dyDescent="0.35">
      <c r="A2341">
        <v>2019</v>
      </c>
      <c r="B2341" t="s">
        <v>81</v>
      </c>
      <c r="C2341" t="s">
        <v>4878</v>
      </c>
      <c r="D2341" t="s">
        <v>34</v>
      </c>
      <c r="E2341" t="s">
        <v>11249</v>
      </c>
      <c r="F2341">
        <v>4.5999999999999996</v>
      </c>
      <c r="G2341">
        <v>121</v>
      </c>
      <c r="H2341" t="s">
        <v>36</v>
      </c>
      <c r="I2341" t="s">
        <v>11250</v>
      </c>
      <c r="J2341">
        <v>4.8</v>
      </c>
      <c r="K2341">
        <v>979</v>
      </c>
      <c r="L2341" t="s">
        <v>11251</v>
      </c>
      <c r="M2341" t="s">
        <v>472</v>
      </c>
      <c r="N2341">
        <v>33186</v>
      </c>
      <c r="O2341" t="s">
        <v>53</v>
      </c>
      <c r="P2341">
        <v>4.7</v>
      </c>
      <c r="Q2341">
        <v>4.5999999999999996</v>
      </c>
      <c r="R2341">
        <v>4.5999999999999996</v>
      </c>
      <c r="S2341">
        <v>4.4000000000000004</v>
      </c>
      <c r="T2341">
        <v>4.7</v>
      </c>
      <c r="U2341">
        <v>4.5999999999999996</v>
      </c>
      <c r="V2341" t="s">
        <v>3186</v>
      </c>
      <c r="W2341" t="s">
        <v>42</v>
      </c>
      <c r="X2341" t="s">
        <v>43</v>
      </c>
      <c r="Y2341">
        <v>22</v>
      </c>
      <c r="Z2341">
        <v>31</v>
      </c>
      <c r="AA2341" t="s">
        <v>44</v>
      </c>
      <c r="AB2341" t="s">
        <v>45</v>
      </c>
      <c r="AC2341" t="s">
        <v>46</v>
      </c>
      <c r="AD2341" t="s">
        <v>11252</v>
      </c>
      <c r="AE2341" t="s">
        <v>11253</v>
      </c>
      <c r="AF2341">
        <v>47614</v>
      </c>
    </row>
    <row r="2342" spans="1:32" x14ac:dyDescent="0.35">
      <c r="A2342">
        <v>2019</v>
      </c>
      <c r="B2342" t="s">
        <v>339</v>
      </c>
      <c r="C2342" t="s">
        <v>10593</v>
      </c>
      <c r="D2342" t="s">
        <v>34</v>
      </c>
      <c r="E2342" t="s">
        <v>11254</v>
      </c>
      <c r="F2342">
        <v>4.7</v>
      </c>
      <c r="G2342">
        <v>11</v>
      </c>
      <c r="H2342" t="s">
        <v>36</v>
      </c>
      <c r="I2342" t="s">
        <v>4298</v>
      </c>
      <c r="J2342">
        <v>4.7</v>
      </c>
      <c r="K2342">
        <v>163</v>
      </c>
      <c r="L2342" t="s">
        <v>4299</v>
      </c>
      <c r="M2342" t="s">
        <v>472</v>
      </c>
      <c r="N2342">
        <v>33181</v>
      </c>
      <c r="O2342" t="s">
        <v>40</v>
      </c>
      <c r="P2342">
        <v>4.7</v>
      </c>
      <c r="Q2342">
        <v>4.9000000000000004</v>
      </c>
      <c r="R2342">
        <v>4.7</v>
      </c>
      <c r="S2342">
        <v>4.3</v>
      </c>
      <c r="T2342">
        <v>4.9000000000000004</v>
      </c>
      <c r="U2342">
        <v>4.5999999999999996</v>
      </c>
      <c r="V2342" t="s">
        <v>2974</v>
      </c>
      <c r="W2342" t="s">
        <v>11255</v>
      </c>
      <c r="X2342" t="s">
        <v>55</v>
      </c>
      <c r="Y2342">
        <v>17</v>
      </c>
      <c r="Z2342">
        <v>23</v>
      </c>
      <c r="AA2342" t="s">
        <v>44</v>
      </c>
      <c r="AB2342" t="s">
        <v>198</v>
      </c>
      <c r="AC2342" t="s">
        <v>688</v>
      </c>
      <c r="AD2342" t="s">
        <v>11256</v>
      </c>
      <c r="AE2342" t="s">
        <v>11257</v>
      </c>
      <c r="AF2342">
        <v>44737</v>
      </c>
    </row>
    <row r="2343" spans="1:32" x14ac:dyDescent="0.35">
      <c r="A2343">
        <v>2017</v>
      </c>
      <c r="B2343" t="s">
        <v>32</v>
      </c>
      <c r="C2343" t="s">
        <v>1771</v>
      </c>
      <c r="D2343" t="s">
        <v>34</v>
      </c>
      <c r="E2343" t="s">
        <v>1772</v>
      </c>
      <c r="F2343">
        <v>4.7</v>
      </c>
      <c r="G2343">
        <v>381</v>
      </c>
      <c r="H2343" t="s">
        <v>36</v>
      </c>
      <c r="I2343" t="s">
        <v>1154</v>
      </c>
      <c r="J2343">
        <v>3.4</v>
      </c>
      <c r="K2343">
        <v>48</v>
      </c>
      <c r="L2343" t="s">
        <v>1155</v>
      </c>
      <c r="M2343" t="s">
        <v>472</v>
      </c>
      <c r="N2343">
        <v>33135</v>
      </c>
      <c r="O2343" t="s">
        <v>40</v>
      </c>
      <c r="P2343">
        <v>4.7</v>
      </c>
      <c r="Q2343">
        <v>4.7</v>
      </c>
      <c r="R2343">
        <v>4.5999999999999996</v>
      </c>
      <c r="S2343">
        <v>4.7</v>
      </c>
      <c r="T2343">
        <v>4.7</v>
      </c>
      <c r="U2343">
        <v>4.8</v>
      </c>
      <c r="V2343" t="s">
        <v>639</v>
      </c>
      <c r="W2343" t="s">
        <v>42</v>
      </c>
      <c r="X2343" t="s">
        <v>43</v>
      </c>
      <c r="Y2343">
        <v>28</v>
      </c>
      <c r="Z2343">
        <v>36</v>
      </c>
      <c r="AA2343" t="s">
        <v>44</v>
      </c>
      <c r="AB2343" t="s">
        <v>1774</v>
      </c>
      <c r="AC2343" t="s">
        <v>1775</v>
      </c>
      <c r="AD2343" t="s">
        <v>11258</v>
      </c>
      <c r="AE2343" s="1" t="s">
        <v>11259</v>
      </c>
      <c r="AF2343">
        <v>49752</v>
      </c>
    </row>
    <row r="2344" spans="1:32" x14ac:dyDescent="0.35">
      <c r="A2344">
        <v>2016</v>
      </c>
      <c r="B2344" t="s">
        <v>616</v>
      </c>
      <c r="C2344" t="s">
        <v>658</v>
      </c>
      <c r="D2344" t="s">
        <v>34</v>
      </c>
      <c r="E2344" t="s">
        <v>11260</v>
      </c>
      <c r="F2344">
        <v>4.5</v>
      </c>
      <c r="G2344">
        <v>159</v>
      </c>
      <c r="H2344" t="s">
        <v>36</v>
      </c>
      <c r="I2344" t="s">
        <v>1154</v>
      </c>
      <c r="J2344">
        <v>3.4</v>
      </c>
      <c r="K2344">
        <v>48</v>
      </c>
      <c r="L2344" t="s">
        <v>1155</v>
      </c>
      <c r="M2344" t="s">
        <v>472</v>
      </c>
      <c r="N2344">
        <v>33135</v>
      </c>
      <c r="O2344" t="s">
        <v>40</v>
      </c>
      <c r="P2344">
        <v>4.5999999999999996</v>
      </c>
      <c r="Q2344">
        <v>4.5</v>
      </c>
      <c r="R2344">
        <v>4.4000000000000004</v>
      </c>
      <c r="S2344">
        <v>4.5</v>
      </c>
      <c r="T2344">
        <v>4.5999999999999996</v>
      </c>
      <c r="U2344">
        <v>4.5999999999999996</v>
      </c>
      <c r="V2344" t="s">
        <v>41</v>
      </c>
      <c r="W2344" t="s">
        <v>76</v>
      </c>
      <c r="X2344" t="s">
        <v>43</v>
      </c>
      <c r="Y2344">
        <v>28</v>
      </c>
      <c r="Z2344">
        <v>38</v>
      </c>
      <c r="AA2344" t="s">
        <v>44</v>
      </c>
      <c r="AB2344" t="s">
        <v>11261</v>
      </c>
      <c r="AC2344" t="s">
        <v>11262</v>
      </c>
      <c r="AD2344" t="s">
        <v>11263</v>
      </c>
      <c r="AE2344" s="1" t="s">
        <v>11264</v>
      </c>
      <c r="AF2344">
        <v>61455</v>
      </c>
    </row>
    <row r="2345" spans="1:32" x14ac:dyDescent="0.35">
      <c r="A2345">
        <v>2019</v>
      </c>
      <c r="B2345" t="s">
        <v>946</v>
      </c>
      <c r="C2345" t="s">
        <v>6789</v>
      </c>
      <c r="D2345" t="s">
        <v>34</v>
      </c>
      <c r="E2345" t="s">
        <v>9424</v>
      </c>
      <c r="F2345">
        <v>4.7</v>
      </c>
      <c r="G2345">
        <v>182</v>
      </c>
      <c r="H2345" t="s">
        <v>36</v>
      </c>
      <c r="I2345" t="s">
        <v>9425</v>
      </c>
      <c r="J2345">
        <v>4.8</v>
      </c>
      <c r="K2345">
        <v>580</v>
      </c>
      <c r="L2345" t="s">
        <v>9426</v>
      </c>
      <c r="M2345" t="s">
        <v>538</v>
      </c>
      <c r="N2345">
        <v>19425</v>
      </c>
      <c r="O2345" t="s">
        <v>53</v>
      </c>
      <c r="P2345">
        <v>4.7</v>
      </c>
      <c r="Q2345">
        <v>4.5999999999999996</v>
      </c>
      <c r="R2345">
        <v>4.5999999999999996</v>
      </c>
      <c r="S2345">
        <v>4.5999999999999996</v>
      </c>
      <c r="T2345">
        <v>4.8</v>
      </c>
      <c r="U2345">
        <v>4.7</v>
      </c>
      <c r="V2345" t="s">
        <v>951</v>
      </c>
      <c r="W2345" t="s">
        <v>439</v>
      </c>
      <c r="X2345" t="s">
        <v>124</v>
      </c>
      <c r="Y2345">
        <v>24</v>
      </c>
      <c r="Z2345">
        <v>29</v>
      </c>
      <c r="AA2345" t="s">
        <v>44</v>
      </c>
      <c r="AB2345" t="s">
        <v>151</v>
      </c>
      <c r="AC2345" t="s">
        <v>874</v>
      </c>
      <c r="AD2345" t="s">
        <v>9427</v>
      </c>
      <c r="AE2345" t="s">
        <v>9428</v>
      </c>
      <c r="AF2345">
        <v>13801</v>
      </c>
    </row>
    <row r="2346" spans="1:32" x14ac:dyDescent="0.35">
      <c r="A2346">
        <v>2017</v>
      </c>
      <c r="B2346" t="s">
        <v>108</v>
      </c>
      <c r="C2346" t="s">
        <v>2760</v>
      </c>
      <c r="D2346" t="s">
        <v>34</v>
      </c>
      <c r="E2346" t="s">
        <v>8165</v>
      </c>
      <c r="F2346">
        <v>4.9000000000000004</v>
      </c>
      <c r="G2346">
        <v>37</v>
      </c>
      <c r="H2346" t="s">
        <v>36</v>
      </c>
      <c r="I2346" t="s">
        <v>11265</v>
      </c>
      <c r="J2346">
        <v>4.5999999999999996</v>
      </c>
      <c r="K2346">
        <v>183</v>
      </c>
      <c r="L2346" t="s">
        <v>11266</v>
      </c>
      <c r="M2346" t="s">
        <v>538</v>
      </c>
      <c r="N2346">
        <v>18103</v>
      </c>
      <c r="O2346" t="s">
        <v>40</v>
      </c>
      <c r="P2346">
        <v>5</v>
      </c>
      <c r="Q2346">
        <v>4.9000000000000004</v>
      </c>
      <c r="R2346">
        <v>4.9000000000000004</v>
      </c>
      <c r="S2346">
        <v>4.7</v>
      </c>
      <c r="T2346">
        <v>5</v>
      </c>
      <c r="U2346">
        <v>4.8</v>
      </c>
      <c r="V2346" t="s">
        <v>111</v>
      </c>
      <c r="W2346" t="s">
        <v>713</v>
      </c>
      <c r="X2346" t="s">
        <v>124</v>
      </c>
      <c r="Y2346">
        <v>19</v>
      </c>
      <c r="Z2346">
        <v>22</v>
      </c>
      <c r="AA2346" t="s">
        <v>44</v>
      </c>
      <c r="AB2346" t="s">
        <v>125</v>
      </c>
      <c r="AC2346" t="s">
        <v>714</v>
      </c>
      <c r="AD2346" t="s">
        <v>11267</v>
      </c>
      <c r="AE2346" t="s">
        <v>11268</v>
      </c>
      <c r="AF2346">
        <v>80206</v>
      </c>
    </row>
    <row r="2347" spans="1:32" x14ac:dyDescent="0.35">
      <c r="A2347">
        <v>2017</v>
      </c>
      <c r="B2347" t="s">
        <v>108</v>
      </c>
      <c r="C2347" t="s">
        <v>2760</v>
      </c>
      <c r="D2347" t="s">
        <v>34</v>
      </c>
      <c r="E2347" t="s">
        <v>835</v>
      </c>
      <c r="F2347">
        <v>4.9000000000000004</v>
      </c>
      <c r="G2347">
        <v>37</v>
      </c>
      <c r="H2347" t="s">
        <v>36</v>
      </c>
      <c r="I2347" t="s">
        <v>11269</v>
      </c>
      <c r="J2347">
        <v>4.5</v>
      </c>
      <c r="K2347">
        <v>85</v>
      </c>
      <c r="L2347" t="s">
        <v>11270</v>
      </c>
      <c r="M2347" t="s">
        <v>604</v>
      </c>
      <c r="N2347" s="1" t="s">
        <v>11271</v>
      </c>
      <c r="O2347" t="s">
        <v>40</v>
      </c>
      <c r="P2347">
        <v>5</v>
      </c>
      <c r="Q2347">
        <v>4.9000000000000004</v>
      </c>
      <c r="R2347">
        <v>4.9000000000000004</v>
      </c>
      <c r="S2347">
        <v>4.7</v>
      </c>
      <c r="T2347">
        <v>5</v>
      </c>
      <c r="U2347">
        <v>4.8</v>
      </c>
      <c r="V2347" t="s">
        <v>144</v>
      </c>
      <c r="W2347" t="s">
        <v>77</v>
      </c>
      <c r="X2347" t="s">
        <v>124</v>
      </c>
      <c r="Y2347">
        <v>19</v>
      </c>
      <c r="Z2347">
        <v>22</v>
      </c>
      <c r="AA2347" t="s">
        <v>44</v>
      </c>
      <c r="AB2347" t="s">
        <v>125</v>
      </c>
      <c r="AC2347" t="s">
        <v>714</v>
      </c>
      <c r="AD2347" t="s">
        <v>11272</v>
      </c>
      <c r="AE2347" t="s">
        <v>11273</v>
      </c>
      <c r="AF2347">
        <v>83964</v>
      </c>
    </row>
    <row r="2348" spans="1:32" x14ac:dyDescent="0.35">
      <c r="A2348">
        <v>2019</v>
      </c>
      <c r="B2348" t="s">
        <v>304</v>
      </c>
      <c r="C2348" t="s">
        <v>11274</v>
      </c>
      <c r="D2348" t="s">
        <v>34</v>
      </c>
      <c r="E2348" t="s">
        <v>11275</v>
      </c>
      <c r="F2348">
        <v>4.7</v>
      </c>
      <c r="G2348">
        <v>69</v>
      </c>
      <c r="H2348" t="s">
        <v>36</v>
      </c>
      <c r="I2348" t="s">
        <v>11276</v>
      </c>
      <c r="J2348">
        <v>3.4</v>
      </c>
      <c r="K2348">
        <v>127</v>
      </c>
      <c r="L2348" t="s">
        <v>11277</v>
      </c>
      <c r="M2348" t="s">
        <v>604</v>
      </c>
      <c r="N2348" s="1" t="s">
        <v>4309</v>
      </c>
      <c r="O2348" t="s">
        <v>53</v>
      </c>
      <c r="P2348">
        <v>4.9000000000000004</v>
      </c>
      <c r="Q2348">
        <v>4.7</v>
      </c>
      <c r="R2348">
        <v>4.8</v>
      </c>
      <c r="S2348">
        <v>4.5999999999999996</v>
      </c>
      <c r="T2348">
        <v>4.8</v>
      </c>
      <c r="U2348">
        <v>4.5999999999999996</v>
      </c>
      <c r="V2348" t="s">
        <v>438</v>
      </c>
      <c r="W2348" t="s">
        <v>439</v>
      </c>
      <c r="X2348" t="s">
        <v>124</v>
      </c>
      <c r="Y2348">
        <v>19</v>
      </c>
      <c r="Z2348">
        <v>26</v>
      </c>
      <c r="AA2348" t="s">
        <v>44</v>
      </c>
      <c r="AB2348" t="s">
        <v>45</v>
      </c>
      <c r="AC2348" t="s">
        <v>938</v>
      </c>
      <c r="AD2348" t="s">
        <v>11278</v>
      </c>
      <c r="AE2348">
        <v>104139</v>
      </c>
      <c r="AF2348">
        <v>32317</v>
      </c>
    </row>
    <row r="2349" spans="1:32" x14ac:dyDescent="0.35">
      <c r="A2349">
        <v>2019</v>
      </c>
      <c r="B2349" t="s">
        <v>81</v>
      </c>
      <c r="C2349" t="s">
        <v>2415</v>
      </c>
      <c r="D2349" t="s">
        <v>34</v>
      </c>
      <c r="E2349" t="s">
        <v>11279</v>
      </c>
      <c r="F2349">
        <v>4.8</v>
      </c>
      <c r="G2349">
        <v>102</v>
      </c>
      <c r="H2349" t="s">
        <v>36</v>
      </c>
      <c r="I2349" t="s">
        <v>11280</v>
      </c>
      <c r="J2349">
        <v>4.4000000000000004</v>
      </c>
      <c r="K2349">
        <v>432</v>
      </c>
      <c r="L2349" t="s">
        <v>11281</v>
      </c>
      <c r="M2349" t="s">
        <v>679</v>
      </c>
      <c r="N2349">
        <v>10019</v>
      </c>
      <c r="O2349" t="s">
        <v>40</v>
      </c>
      <c r="P2349">
        <v>4.8</v>
      </c>
      <c r="Q2349">
        <v>4.8</v>
      </c>
      <c r="R2349">
        <v>4.8</v>
      </c>
      <c r="S2349">
        <v>4.5999999999999996</v>
      </c>
      <c r="T2349">
        <v>4.9000000000000004</v>
      </c>
      <c r="U2349">
        <v>4.8</v>
      </c>
      <c r="V2349" t="s">
        <v>158</v>
      </c>
      <c r="W2349" t="s">
        <v>42</v>
      </c>
      <c r="X2349" t="s">
        <v>124</v>
      </c>
      <c r="Y2349">
        <v>19</v>
      </c>
      <c r="Z2349">
        <v>26</v>
      </c>
      <c r="AA2349" t="s">
        <v>44</v>
      </c>
      <c r="AB2349" t="s">
        <v>45</v>
      </c>
      <c r="AC2349" t="s">
        <v>46</v>
      </c>
      <c r="AD2349" t="s">
        <v>11282</v>
      </c>
      <c r="AE2349" t="s">
        <v>11283</v>
      </c>
      <c r="AF2349">
        <v>16828</v>
      </c>
    </row>
    <row r="2350" spans="1:32" x14ac:dyDescent="0.35">
      <c r="A2350">
        <v>2019</v>
      </c>
      <c r="B2350" t="s">
        <v>81</v>
      </c>
      <c r="C2350" t="s">
        <v>2415</v>
      </c>
      <c r="D2350" t="s">
        <v>34</v>
      </c>
      <c r="E2350" t="s">
        <v>7850</v>
      </c>
      <c r="F2350">
        <v>4.8</v>
      </c>
      <c r="G2350">
        <v>102</v>
      </c>
      <c r="H2350" t="s">
        <v>36</v>
      </c>
      <c r="I2350" t="s">
        <v>6931</v>
      </c>
      <c r="J2350">
        <v>4.8</v>
      </c>
      <c r="K2350">
        <v>2791</v>
      </c>
      <c r="L2350" t="s">
        <v>6932</v>
      </c>
      <c r="M2350" t="s">
        <v>604</v>
      </c>
      <c r="N2350" s="1" t="s">
        <v>3341</v>
      </c>
      <c r="O2350" t="s">
        <v>40</v>
      </c>
      <c r="P2350">
        <v>4.8</v>
      </c>
      <c r="Q2350">
        <v>4.8</v>
      </c>
      <c r="R2350">
        <v>4.8</v>
      </c>
      <c r="S2350">
        <v>4.5999999999999996</v>
      </c>
      <c r="T2350">
        <v>4.9000000000000004</v>
      </c>
      <c r="U2350">
        <v>4.8</v>
      </c>
      <c r="V2350" t="s">
        <v>86</v>
      </c>
      <c r="W2350" t="s">
        <v>1409</v>
      </c>
      <c r="X2350" t="s">
        <v>124</v>
      </c>
      <c r="Y2350">
        <v>19</v>
      </c>
      <c r="Z2350">
        <v>26</v>
      </c>
      <c r="AA2350" t="s">
        <v>44</v>
      </c>
      <c r="AB2350" t="s">
        <v>45</v>
      </c>
      <c r="AC2350" t="s">
        <v>46</v>
      </c>
      <c r="AD2350" t="s">
        <v>11284</v>
      </c>
      <c r="AE2350" t="s">
        <v>11285</v>
      </c>
      <c r="AF2350">
        <v>38338</v>
      </c>
    </row>
    <row r="2351" spans="1:32" x14ac:dyDescent="0.35">
      <c r="A2351">
        <v>2014</v>
      </c>
      <c r="B2351" t="s">
        <v>129</v>
      </c>
      <c r="C2351" t="s">
        <v>11286</v>
      </c>
      <c r="D2351" t="s">
        <v>34</v>
      </c>
      <c r="E2351" t="s">
        <v>11287</v>
      </c>
      <c r="F2351">
        <v>4.7</v>
      </c>
      <c r="G2351">
        <v>106</v>
      </c>
      <c r="H2351" t="s">
        <v>36</v>
      </c>
      <c r="I2351" t="s">
        <v>11288</v>
      </c>
      <c r="J2351">
        <v>4.9000000000000004</v>
      </c>
      <c r="K2351">
        <v>425</v>
      </c>
      <c r="L2351" t="s">
        <v>11289</v>
      </c>
      <c r="M2351" t="s">
        <v>604</v>
      </c>
      <c r="N2351" s="1" t="s">
        <v>3341</v>
      </c>
      <c r="O2351" t="s">
        <v>40</v>
      </c>
      <c r="P2351">
        <v>4.8</v>
      </c>
      <c r="Q2351">
        <v>4.7</v>
      </c>
      <c r="R2351">
        <v>4.8</v>
      </c>
      <c r="S2351">
        <v>4.5999999999999996</v>
      </c>
      <c r="T2351">
        <v>4.8</v>
      </c>
      <c r="U2351">
        <v>4.7</v>
      </c>
      <c r="V2351" t="s">
        <v>1058</v>
      </c>
      <c r="W2351" t="s">
        <v>11290</v>
      </c>
      <c r="X2351" t="s">
        <v>124</v>
      </c>
      <c r="Y2351">
        <v>14</v>
      </c>
      <c r="Z2351">
        <v>22</v>
      </c>
      <c r="AA2351" t="s">
        <v>44</v>
      </c>
      <c r="AB2351" t="s">
        <v>45</v>
      </c>
      <c r="AC2351" t="s">
        <v>1833</v>
      </c>
      <c r="AD2351" t="s">
        <v>11291</v>
      </c>
      <c r="AE2351" t="s">
        <v>11292</v>
      </c>
      <c r="AF2351">
        <v>83891</v>
      </c>
    </row>
    <row r="2352" spans="1:32" x14ac:dyDescent="0.35">
      <c r="A2352">
        <v>2020</v>
      </c>
      <c r="B2352" t="s">
        <v>108</v>
      </c>
      <c r="C2352" t="s">
        <v>1594</v>
      </c>
      <c r="D2352" t="s">
        <v>34</v>
      </c>
      <c r="E2352" t="s">
        <v>11293</v>
      </c>
      <c r="F2352">
        <v>4.3</v>
      </c>
      <c r="G2352">
        <v>75</v>
      </c>
      <c r="H2352" t="s">
        <v>36</v>
      </c>
      <c r="I2352" t="s">
        <v>6931</v>
      </c>
      <c r="J2352">
        <v>4.8</v>
      </c>
      <c r="K2352">
        <v>2791</v>
      </c>
      <c r="L2352" t="s">
        <v>6932</v>
      </c>
      <c r="M2352" t="s">
        <v>604</v>
      </c>
      <c r="N2352" s="1" t="s">
        <v>3341</v>
      </c>
      <c r="O2352" t="s">
        <v>53</v>
      </c>
      <c r="P2352">
        <v>4.5999999999999996</v>
      </c>
      <c r="Q2352">
        <v>4.5999999999999996</v>
      </c>
      <c r="R2352">
        <v>4</v>
      </c>
      <c r="S2352">
        <v>3.9</v>
      </c>
      <c r="T2352">
        <v>4.5999999999999996</v>
      </c>
      <c r="U2352">
        <v>4.0999999999999996</v>
      </c>
      <c r="V2352" t="s">
        <v>42</v>
      </c>
      <c r="W2352" t="s">
        <v>42</v>
      </c>
      <c r="X2352" t="s">
        <v>124</v>
      </c>
      <c r="Y2352">
        <v>19</v>
      </c>
      <c r="Z2352">
        <v>26</v>
      </c>
      <c r="AA2352" t="s">
        <v>44</v>
      </c>
      <c r="AB2352" t="s">
        <v>125</v>
      </c>
      <c r="AC2352" t="s">
        <v>219</v>
      </c>
      <c r="AD2352" t="s">
        <v>11294</v>
      </c>
      <c r="AE2352" t="s">
        <v>11295</v>
      </c>
      <c r="AF2352">
        <v>36811</v>
      </c>
    </row>
    <row r="2353" spans="1:32" x14ac:dyDescent="0.35">
      <c r="A2353">
        <v>2018</v>
      </c>
      <c r="B2353" t="s">
        <v>81</v>
      </c>
      <c r="C2353" t="s">
        <v>2415</v>
      </c>
      <c r="D2353" t="s">
        <v>34</v>
      </c>
      <c r="E2353" t="s">
        <v>11296</v>
      </c>
      <c r="F2353">
        <v>4.8</v>
      </c>
      <c r="G2353">
        <v>90</v>
      </c>
      <c r="H2353" t="s">
        <v>36</v>
      </c>
      <c r="I2353" t="s">
        <v>9803</v>
      </c>
      <c r="J2353">
        <v>4.9000000000000004</v>
      </c>
      <c r="K2353">
        <v>908</v>
      </c>
      <c r="L2353" t="s">
        <v>9804</v>
      </c>
      <c r="M2353" t="s">
        <v>2335</v>
      </c>
      <c r="N2353" s="1" t="s">
        <v>9805</v>
      </c>
      <c r="O2353" t="s">
        <v>53</v>
      </c>
      <c r="P2353">
        <v>4.8</v>
      </c>
      <c r="Q2353">
        <v>4.9000000000000004</v>
      </c>
      <c r="R2353">
        <v>4.8</v>
      </c>
      <c r="S2353">
        <v>4.5999999999999996</v>
      </c>
      <c r="T2353">
        <v>4.8</v>
      </c>
      <c r="U2353">
        <v>4.8</v>
      </c>
      <c r="V2353" t="s">
        <v>86</v>
      </c>
      <c r="W2353" t="s">
        <v>1409</v>
      </c>
      <c r="X2353" t="s">
        <v>124</v>
      </c>
      <c r="Y2353">
        <v>19</v>
      </c>
      <c r="Z2353">
        <v>26</v>
      </c>
      <c r="AA2353" t="s">
        <v>44</v>
      </c>
      <c r="AB2353" t="s">
        <v>45</v>
      </c>
      <c r="AC2353" t="s">
        <v>114</v>
      </c>
      <c r="AD2353" t="s">
        <v>11297</v>
      </c>
      <c r="AE2353" t="s">
        <v>11298</v>
      </c>
      <c r="AF2353">
        <v>39436</v>
      </c>
    </row>
    <row r="2354" spans="1:32" x14ac:dyDescent="0.35">
      <c r="A2354">
        <v>2017</v>
      </c>
      <c r="B2354" t="s">
        <v>108</v>
      </c>
      <c r="C2354" t="s">
        <v>2062</v>
      </c>
      <c r="D2354" t="s">
        <v>34</v>
      </c>
      <c r="E2354" t="s">
        <v>180</v>
      </c>
      <c r="F2354">
        <v>4.7</v>
      </c>
      <c r="G2354">
        <v>28</v>
      </c>
      <c r="H2354" t="s">
        <v>36</v>
      </c>
      <c r="I2354" t="s">
        <v>11299</v>
      </c>
      <c r="J2354">
        <v>1</v>
      </c>
      <c r="K2354">
        <v>1</v>
      </c>
      <c r="L2354" t="s">
        <v>11300</v>
      </c>
      <c r="M2354" t="s">
        <v>679</v>
      </c>
      <c r="N2354">
        <v>11733</v>
      </c>
      <c r="O2354" t="s">
        <v>53</v>
      </c>
      <c r="P2354">
        <v>4.4000000000000004</v>
      </c>
      <c r="Q2354">
        <v>4.8</v>
      </c>
      <c r="R2354">
        <v>4.8</v>
      </c>
      <c r="S2354">
        <v>4.5</v>
      </c>
      <c r="T2354">
        <v>4.8</v>
      </c>
      <c r="U2354">
        <v>4.5999999999999996</v>
      </c>
      <c r="V2354" t="s">
        <v>42</v>
      </c>
      <c r="W2354" t="s">
        <v>42</v>
      </c>
      <c r="X2354" t="s">
        <v>124</v>
      </c>
      <c r="Y2354">
        <v>20</v>
      </c>
      <c r="Z2354">
        <v>28</v>
      </c>
      <c r="AA2354" t="s">
        <v>44</v>
      </c>
      <c r="AB2354" t="s">
        <v>125</v>
      </c>
      <c r="AC2354" t="s">
        <v>714</v>
      </c>
      <c r="AD2354" t="s">
        <v>11301</v>
      </c>
      <c r="AE2354" t="s">
        <v>11302</v>
      </c>
      <c r="AF2354">
        <v>89494</v>
      </c>
    </row>
    <row r="2355" spans="1:32" x14ac:dyDescent="0.35">
      <c r="A2355">
        <v>2019</v>
      </c>
      <c r="B2355" t="s">
        <v>409</v>
      </c>
      <c r="C2355" t="s">
        <v>11303</v>
      </c>
      <c r="D2355" t="s">
        <v>34</v>
      </c>
      <c r="E2355" t="s">
        <v>587</v>
      </c>
      <c r="F2355">
        <v>4.8</v>
      </c>
      <c r="G2355">
        <v>224</v>
      </c>
      <c r="H2355" t="s">
        <v>36</v>
      </c>
      <c r="I2355" t="s">
        <v>11304</v>
      </c>
      <c r="J2355">
        <v>2.7</v>
      </c>
      <c r="K2355">
        <v>12</v>
      </c>
      <c r="L2355" t="s">
        <v>11305</v>
      </c>
      <c r="M2355" t="s">
        <v>2335</v>
      </c>
      <c r="N2355" s="1" t="s">
        <v>11306</v>
      </c>
      <c r="O2355" t="s">
        <v>53</v>
      </c>
      <c r="P2355">
        <v>4.9000000000000004</v>
      </c>
      <c r="Q2355">
        <v>4.9000000000000004</v>
      </c>
      <c r="R2355">
        <v>4.8</v>
      </c>
      <c r="S2355">
        <v>4.5999999999999996</v>
      </c>
      <c r="T2355">
        <v>4.9000000000000004</v>
      </c>
      <c r="U2355">
        <v>4.8</v>
      </c>
      <c r="V2355" t="s">
        <v>42</v>
      </c>
      <c r="W2355" t="s">
        <v>1113</v>
      </c>
      <c r="X2355" t="s">
        <v>55</v>
      </c>
      <c r="Y2355">
        <v>18</v>
      </c>
      <c r="Z2355">
        <v>25</v>
      </c>
      <c r="AA2355" t="s">
        <v>44</v>
      </c>
      <c r="AB2355" t="s">
        <v>45</v>
      </c>
      <c r="AC2355" t="s">
        <v>474</v>
      </c>
      <c r="AD2355" t="s">
        <v>11307</v>
      </c>
      <c r="AE2355">
        <v>22816257</v>
      </c>
      <c r="AF2355">
        <v>17090</v>
      </c>
    </row>
    <row r="2356" spans="1:32" x14ac:dyDescent="0.35">
      <c r="A2356">
        <v>2015</v>
      </c>
      <c r="B2356" t="s">
        <v>32</v>
      </c>
      <c r="C2356" t="s">
        <v>792</v>
      </c>
      <c r="D2356" t="s">
        <v>34</v>
      </c>
      <c r="E2356" t="s">
        <v>747</v>
      </c>
      <c r="F2356">
        <v>4.7</v>
      </c>
      <c r="G2356">
        <v>94</v>
      </c>
      <c r="H2356" t="s">
        <v>36</v>
      </c>
      <c r="I2356" t="s">
        <v>11308</v>
      </c>
      <c r="J2356">
        <v>4</v>
      </c>
      <c r="K2356">
        <v>4</v>
      </c>
      <c r="L2356" t="s">
        <v>11309</v>
      </c>
      <c r="M2356" t="s">
        <v>699</v>
      </c>
      <c r="N2356" s="1" t="s">
        <v>3877</v>
      </c>
      <c r="O2356" t="s">
        <v>53</v>
      </c>
      <c r="P2356">
        <v>4.7</v>
      </c>
      <c r="Q2356">
        <v>4.5999999999999996</v>
      </c>
      <c r="R2356">
        <v>4.7</v>
      </c>
      <c r="S2356">
        <v>4.5999999999999996</v>
      </c>
      <c r="T2356">
        <v>4.9000000000000004</v>
      </c>
      <c r="U2356">
        <v>4.9000000000000004</v>
      </c>
      <c r="V2356" t="s">
        <v>144</v>
      </c>
      <c r="W2356" t="s">
        <v>42</v>
      </c>
      <c r="X2356" t="s">
        <v>55</v>
      </c>
      <c r="Y2356">
        <v>17</v>
      </c>
      <c r="Z2356">
        <v>21</v>
      </c>
      <c r="AA2356" t="s">
        <v>44</v>
      </c>
      <c r="AB2356" t="s">
        <v>96</v>
      </c>
      <c r="AC2356" t="s">
        <v>97</v>
      </c>
      <c r="AD2356" t="s">
        <v>11310</v>
      </c>
      <c r="AE2356">
        <v>22762750</v>
      </c>
      <c r="AF2356">
        <v>113265</v>
      </c>
    </row>
    <row r="2357" spans="1:32" x14ac:dyDescent="0.35">
      <c r="A2357">
        <v>2019</v>
      </c>
      <c r="B2357" t="s">
        <v>108</v>
      </c>
      <c r="C2357" t="s">
        <v>2760</v>
      </c>
      <c r="D2357" t="s">
        <v>34</v>
      </c>
      <c r="E2357" t="s">
        <v>8217</v>
      </c>
      <c r="F2357">
        <v>5</v>
      </c>
      <c r="G2357">
        <v>10</v>
      </c>
      <c r="H2357" t="s">
        <v>36</v>
      </c>
      <c r="I2357" t="s">
        <v>10963</v>
      </c>
      <c r="J2357">
        <v>4.5999999999999996</v>
      </c>
      <c r="K2357">
        <v>1596</v>
      </c>
      <c r="L2357" t="s">
        <v>10964</v>
      </c>
      <c r="M2357" t="s">
        <v>39</v>
      </c>
      <c r="N2357">
        <v>91401</v>
      </c>
      <c r="O2357" t="s">
        <v>40</v>
      </c>
      <c r="P2357">
        <v>5</v>
      </c>
      <c r="Q2357">
        <v>5</v>
      </c>
      <c r="R2357">
        <v>5</v>
      </c>
      <c r="S2357">
        <v>4.7</v>
      </c>
      <c r="T2357">
        <v>5</v>
      </c>
      <c r="U2357">
        <v>4.9000000000000004</v>
      </c>
      <c r="V2357" t="s">
        <v>111</v>
      </c>
      <c r="W2357" t="s">
        <v>3310</v>
      </c>
      <c r="X2357" t="s">
        <v>124</v>
      </c>
      <c r="Y2357">
        <v>16</v>
      </c>
      <c r="Z2357">
        <v>22</v>
      </c>
      <c r="AA2357" t="s">
        <v>44</v>
      </c>
      <c r="AB2357" t="s">
        <v>125</v>
      </c>
      <c r="AC2357" t="s">
        <v>714</v>
      </c>
      <c r="AD2357" t="s">
        <v>11311</v>
      </c>
      <c r="AE2357" t="s">
        <v>11312</v>
      </c>
      <c r="AF2357">
        <v>30103</v>
      </c>
    </row>
    <row r="2358" spans="1:32" x14ac:dyDescent="0.35">
      <c r="A2358">
        <v>2020</v>
      </c>
      <c r="B2358" t="s">
        <v>108</v>
      </c>
      <c r="C2358" t="s">
        <v>1881</v>
      </c>
      <c r="D2358" t="s">
        <v>634</v>
      </c>
      <c r="E2358" t="s">
        <v>9549</v>
      </c>
      <c r="F2358">
        <v>4.5</v>
      </c>
      <c r="G2358">
        <v>13</v>
      </c>
      <c r="H2358" t="s">
        <v>36</v>
      </c>
      <c r="I2358" t="s">
        <v>11313</v>
      </c>
      <c r="J2358">
        <v>4.8</v>
      </c>
      <c r="K2358">
        <v>1107</v>
      </c>
      <c r="L2358" t="s">
        <v>11314</v>
      </c>
      <c r="M2358" t="s">
        <v>39</v>
      </c>
      <c r="N2358">
        <v>91006</v>
      </c>
      <c r="O2358" t="s">
        <v>53</v>
      </c>
      <c r="P2358">
        <v>4.8</v>
      </c>
      <c r="Q2358">
        <v>4.8</v>
      </c>
      <c r="R2358">
        <v>4.8</v>
      </c>
      <c r="S2358">
        <v>4.2</v>
      </c>
      <c r="T2358">
        <v>4.7</v>
      </c>
      <c r="U2358">
        <v>4.0999999999999996</v>
      </c>
      <c r="V2358" t="s">
        <v>42</v>
      </c>
      <c r="W2358" t="s">
        <v>11315</v>
      </c>
      <c r="X2358" t="s">
        <v>95</v>
      </c>
      <c r="Y2358">
        <v>21</v>
      </c>
      <c r="Z2358">
        <v>29</v>
      </c>
      <c r="AA2358" t="s">
        <v>44</v>
      </c>
      <c r="AB2358" t="s">
        <v>125</v>
      </c>
      <c r="AC2358" t="s">
        <v>219</v>
      </c>
      <c r="AD2358" t="s">
        <v>11316</v>
      </c>
      <c r="AE2358" t="s">
        <v>11317</v>
      </c>
      <c r="AF2358">
        <v>15455</v>
      </c>
    </row>
    <row r="2359" spans="1:32" x14ac:dyDescent="0.35">
      <c r="A2359">
        <v>2020</v>
      </c>
      <c r="B2359" t="s">
        <v>732</v>
      </c>
      <c r="C2359" t="s">
        <v>4070</v>
      </c>
      <c r="D2359" t="s">
        <v>34</v>
      </c>
      <c r="E2359" t="s">
        <v>11318</v>
      </c>
      <c r="F2359">
        <v>4.9000000000000004</v>
      </c>
      <c r="G2359">
        <v>16</v>
      </c>
      <c r="H2359" t="s">
        <v>36</v>
      </c>
      <c r="I2359" t="s">
        <v>11319</v>
      </c>
      <c r="J2359">
        <v>4.2</v>
      </c>
      <c r="K2359">
        <v>8</v>
      </c>
      <c r="L2359" t="s">
        <v>11320</v>
      </c>
      <c r="M2359" t="s">
        <v>39</v>
      </c>
      <c r="N2359">
        <v>93003</v>
      </c>
      <c r="O2359" t="s">
        <v>75</v>
      </c>
      <c r="P2359">
        <v>5</v>
      </c>
      <c r="Q2359">
        <v>4.9000000000000004</v>
      </c>
      <c r="R2359">
        <v>5</v>
      </c>
      <c r="S2359">
        <v>4.7</v>
      </c>
      <c r="T2359">
        <v>4.9000000000000004</v>
      </c>
      <c r="U2359">
        <v>4.9000000000000004</v>
      </c>
      <c r="V2359" t="s">
        <v>4204</v>
      </c>
      <c r="W2359" t="s">
        <v>42</v>
      </c>
      <c r="X2359" t="s">
        <v>55</v>
      </c>
      <c r="Y2359">
        <v>15</v>
      </c>
      <c r="Z2359">
        <v>21</v>
      </c>
      <c r="AA2359" t="s">
        <v>44</v>
      </c>
      <c r="AB2359" t="s">
        <v>151</v>
      </c>
      <c r="AC2359" t="s">
        <v>913</v>
      </c>
      <c r="AD2359" t="s">
        <v>11321</v>
      </c>
      <c r="AE2359">
        <v>51564</v>
      </c>
      <c r="AF2359">
        <v>62566</v>
      </c>
    </row>
    <row r="2360" spans="1:32" x14ac:dyDescent="0.35">
      <c r="A2360">
        <v>2020</v>
      </c>
      <c r="B2360" t="s">
        <v>257</v>
      </c>
      <c r="C2360" t="s">
        <v>1079</v>
      </c>
      <c r="D2360" t="s">
        <v>34</v>
      </c>
      <c r="E2360" t="s">
        <v>5729</v>
      </c>
      <c r="F2360">
        <v>4.7</v>
      </c>
      <c r="G2360">
        <v>53</v>
      </c>
      <c r="H2360" t="s">
        <v>36</v>
      </c>
      <c r="I2360" t="s">
        <v>11322</v>
      </c>
      <c r="J2360">
        <v>4.4000000000000004</v>
      </c>
      <c r="K2360">
        <v>1140</v>
      </c>
      <c r="L2360" t="s">
        <v>11323</v>
      </c>
      <c r="M2360" t="s">
        <v>39</v>
      </c>
      <c r="N2360">
        <v>92024</v>
      </c>
      <c r="O2360" t="s">
        <v>53</v>
      </c>
      <c r="P2360">
        <v>4.8</v>
      </c>
      <c r="Q2360">
        <v>4.8</v>
      </c>
      <c r="R2360">
        <v>4.8</v>
      </c>
      <c r="S2360">
        <v>4.4000000000000004</v>
      </c>
      <c r="T2360">
        <v>4.7</v>
      </c>
      <c r="U2360">
        <v>4.7</v>
      </c>
      <c r="V2360" t="s">
        <v>1179</v>
      </c>
      <c r="W2360" t="s">
        <v>77</v>
      </c>
      <c r="X2360" t="s">
        <v>124</v>
      </c>
      <c r="Y2360">
        <v>20</v>
      </c>
      <c r="Z2360">
        <v>26</v>
      </c>
      <c r="AA2360" t="s">
        <v>44</v>
      </c>
      <c r="AB2360" t="s">
        <v>45</v>
      </c>
      <c r="AC2360" t="s">
        <v>264</v>
      </c>
      <c r="AD2360" t="s">
        <v>11324</v>
      </c>
      <c r="AE2360" t="s">
        <v>11325</v>
      </c>
      <c r="AF2360">
        <v>19885</v>
      </c>
    </row>
    <row r="2361" spans="1:32" x14ac:dyDescent="0.35">
      <c r="A2361">
        <v>2019</v>
      </c>
      <c r="B2361" t="s">
        <v>32</v>
      </c>
      <c r="C2361" t="s">
        <v>3054</v>
      </c>
      <c r="D2361" t="s">
        <v>34</v>
      </c>
      <c r="E2361" t="s">
        <v>11326</v>
      </c>
      <c r="F2361">
        <v>4.5999999999999996</v>
      </c>
      <c r="G2361">
        <v>444</v>
      </c>
      <c r="H2361" t="s">
        <v>36</v>
      </c>
      <c r="I2361" t="s">
        <v>11327</v>
      </c>
      <c r="J2361">
        <v>4.3</v>
      </c>
      <c r="K2361">
        <v>422</v>
      </c>
      <c r="L2361" t="s">
        <v>11328</v>
      </c>
      <c r="M2361" t="s">
        <v>39</v>
      </c>
      <c r="N2361">
        <v>94551</v>
      </c>
      <c r="O2361" t="s">
        <v>53</v>
      </c>
      <c r="P2361">
        <v>4.5999999999999996</v>
      </c>
      <c r="Q2361">
        <v>4.5999999999999996</v>
      </c>
      <c r="R2361">
        <v>4.4000000000000004</v>
      </c>
      <c r="S2361">
        <v>4.4000000000000004</v>
      </c>
      <c r="T2361">
        <v>4.7</v>
      </c>
      <c r="U2361">
        <v>4.5999999999999996</v>
      </c>
      <c r="V2361" t="s">
        <v>2480</v>
      </c>
      <c r="W2361" t="s">
        <v>42</v>
      </c>
      <c r="X2361" t="s">
        <v>43</v>
      </c>
      <c r="Y2361">
        <v>26</v>
      </c>
      <c r="Z2361">
        <v>35</v>
      </c>
      <c r="AA2361" t="s">
        <v>44</v>
      </c>
      <c r="AB2361" t="s">
        <v>45</v>
      </c>
      <c r="AC2361" t="s">
        <v>750</v>
      </c>
      <c r="AD2361" t="s">
        <v>11329</v>
      </c>
      <c r="AE2361" t="s">
        <v>11330</v>
      </c>
      <c r="AF2361">
        <v>52480</v>
      </c>
    </row>
    <row r="2362" spans="1:32" x14ac:dyDescent="0.35">
      <c r="A2362">
        <v>2018</v>
      </c>
      <c r="B2362" t="s">
        <v>32</v>
      </c>
      <c r="C2362" t="s">
        <v>792</v>
      </c>
      <c r="D2362" t="s">
        <v>34</v>
      </c>
      <c r="E2362" t="s">
        <v>8134</v>
      </c>
      <c r="F2362">
        <v>4.8</v>
      </c>
      <c r="G2362">
        <v>253</v>
      </c>
      <c r="H2362" t="s">
        <v>36</v>
      </c>
      <c r="I2362" t="s">
        <v>133</v>
      </c>
      <c r="J2362">
        <v>4.3</v>
      </c>
      <c r="K2362">
        <v>1366</v>
      </c>
      <c r="L2362" t="s">
        <v>134</v>
      </c>
      <c r="M2362" t="s">
        <v>121</v>
      </c>
      <c r="N2362">
        <v>85015</v>
      </c>
      <c r="O2362" t="s">
        <v>53</v>
      </c>
      <c r="P2362">
        <v>4.8</v>
      </c>
      <c r="Q2362">
        <v>4.7</v>
      </c>
      <c r="R2362">
        <v>4.7</v>
      </c>
      <c r="S2362">
        <v>4.7</v>
      </c>
      <c r="T2362">
        <v>4.9000000000000004</v>
      </c>
      <c r="U2362">
        <v>4.9000000000000004</v>
      </c>
      <c r="V2362" t="s">
        <v>2480</v>
      </c>
      <c r="W2362" t="s">
        <v>1358</v>
      </c>
      <c r="X2362" t="s">
        <v>55</v>
      </c>
      <c r="Y2362">
        <v>17</v>
      </c>
      <c r="Z2362">
        <v>20</v>
      </c>
      <c r="AA2362" t="s">
        <v>44</v>
      </c>
      <c r="AB2362" t="s">
        <v>96</v>
      </c>
      <c r="AC2362" t="s">
        <v>97</v>
      </c>
      <c r="AD2362" t="s">
        <v>11331</v>
      </c>
      <c r="AE2362" t="s">
        <v>11332</v>
      </c>
      <c r="AF2362">
        <v>41290</v>
      </c>
    </row>
    <row r="2363" spans="1:32" x14ac:dyDescent="0.35">
      <c r="A2363">
        <v>2018</v>
      </c>
      <c r="B2363" t="s">
        <v>187</v>
      </c>
      <c r="C2363" t="s">
        <v>1518</v>
      </c>
      <c r="D2363" t="s">
        <v>34</v>
      </c>
      <c r="E2363" t="s">
        <v>11333</v>
      </c>
      <c r="F2363">
        <v>4.7</v>
      </c>
      <c r="G2363">
        <v>143</v>
      </c>
      <c r="H2363" t="s">
        <v>36</v>
      </c>
      <c r="I2363" t="s">
        <v>1904</v>
      </c>
      <c r="J2363">
        <v>4.7</v>
      </c>
      <c r="K2363">
        <v>916</v>
      </c>
      <c r="L2363" t="s">
        <v>1905</v>
      </c>
      <c r="M2363" t="s">
        <v>121</v>
      </c>
      <c r="N2363">
        <v>85260</v>
      </c>
      <c r="O2363" t="s">
        <v>53</v>
      </c>
      <c r="P2363">
        <v>4.7</v>
      </c>
      <c r="Q2363">
        <v>4.5999999999999996</v>
      </c>
      <c r="R2363">
        <v>4.5999999999999996</v>
      </c>
      <c r="S2363">
        <v>4.7</v>
      </c>
      <c r="T2363">
        <v>4.7</v>
      </c>
      <c r="U2363">
        <v>4.8</v>
      </c>
      <c r="V2363" t="s">
        <v>3024</v>
      </c>
      <c r="W2363" t="s">
        <v>42</v>
      </c>
      <c r="X2363" t="s">
        <v>124</v>
      </c>
      <c r="Y2363">
        <v>28</v>
      </c>
      <c r="Z2363">
        <v>37</v>
      </c>
      <c r="AA2363" t="s">
        <v>44</v>
      </c>
      <c r="AB2363" t="s">
        <v>78</v>
      </c>
      <c r="AC2363" t="s">
        <v>193</v>
      </c>
      <c r="AD2363" t="s">
        <v>11334</v>
      </c>
      <c r="AE2363" t="s">
        <v>11335</v>
      </c>
      <c r="AF2363">
        <v>17634</v>
      </c>
    </row>
    <row r="2364" spans="1:32" x14ac:dyDescent="0.35">
      <c r="A2364">
        <v>2021</v>
      </c>
      <c r="B2364" t="s">
        <v>732</v>
      </c>
      <c r="C2364" t="s">
        <v>733</v>
      </c>
      <c r="D2364" t="s">
        <v>34</v>
      </c>
      <c r="E2364" t="s">
        <v>11336</v>
      </c>
      <c r="F2364">
        <v>4</v>
      </c>
      <c r="G2364">
        <v>24</v>
      </c>
      <c r="H2364" t="s">
        <v>36</v>
      </c>
      <c r="I2364" t="s">
        <v>11337</v>
      </c>
      <c r="J2364">
        <v>4.4000000000000004</v>
      </c>
      <c r="K2364">
        <v>39</v>
      </c>
      <c r="L2364" t="s">
        <v>11338</v>
      </c>
      <c r="M2364" t="s">
        <v>784</v>
      </c>
      <c r="N2364">
        <v>97027</v>
      </c>
      <c r="O2364" t="s">
        <v>94</v>
      </c>
      <c r="P2364">
        <v>4.3</v>
      </c>
      <c r="Q2364">
        <v>4.5</v>
      </c>
      <c r="R2364">
        <v>4.2</v>
      </c>
      <c r="S2364">
        <v>3.4</v>
      </c>
      <c r="T2364">
        <v>4.7</v>
      </c>
      <c r="U2364">
        <v>3.5</v>
      </c>
      <c r="V2364" t="s">
        <v>4910</v>
      </c>
      <c r="W2364" t="s">
        <v>11339</v>
      </c>
      <c r="X2364" t="s">
        <v>55</v>
      </c>
      <c r="Y2364">
        <v>14</v>
      </c>
      <c r="Z2364">
        <v>19</v>
      </c>
      <c r="AA2364" t="s">
        <v>44</v>
      </c>
      <c r="AB2364" t="s">
        <v>9324</v>
      </c>
      <c r="AC2364" t="s">
        <v>1833</v>
      </c>
      <c r="AD2364" t="s">
        <v>11340</v>
      </c>
      <c r="AE2364" t="s">
        <v>11341</v>
      </c>
      <c r="AF2364">
        <v>14599</v>
      </c>
    </row>
    <row r="2365" spans="1:32" x14ac:dyDescent="0.35">
      <c r="A2365">
        <v>2017</v>
      </c>
      <c r="B2365" t="s">
        <v>288</v>
      </c>
      <c r="C2365" t="s">
        <v>5830</v>
      </c>
      <c r="D2365" t="s">
        <v>34</v>
      </c>
      <c r="E2365" t="s">
        <v>7474</v>
      </c>
      <c r="F2365">
        <v>4.7</v>
      </c>
      <c r="G2365">
        <v>72</v>
      </c>
      <c r="H2365" t="s">
        <v>36</v>
      </c>
      <c r="I2365" t="s">
        <v>4886</v>
      </c>
      <c r="J2365">
        <v>2.7</v>
      </c>
      <c r="K2365">
        <v>8</v>
      </c>
      <c r="L2365" t="s">
        <v>4887</v>
      </c>
      <c r="M2365" t="s">
        <v>243</v>
      </c>
      <c r="N2365">
        <v>98134</v>
      </c>
      <c r="O2365" t="s">
        <v>40</v>
      </c>
      <c r="P2365">
        <v>4.9000000000000004</v>
      </c>
      <c r="Q2365">
        <v>4.8</v>
      </c>
      <c r="R2365">
        <v>4.7</v>
      </c>
      <c r="S2365">
        <v>4.4000000000000004</v>
      </c>
      <c r="T2365">
        <v>4.7</v>
      </c>
      <c r="U2365">
        <v>4.5999999999999996</v>
      </c>
      <c r="V2365" t="s">
        <v>7709</v>
      </c>
      <c r="W2365" t="s">
        <v>42</v>
      </c>
      <c r="X2365" t="s">
        <v>124</v>
      </c>
      <c r="Y2365">
        <v>19</v>
      </c>
      <c r="Z2365">
        <v>25</v>
      </c>
      <c r="AA2365" t="s">
        <v>44</v>
      </c>
      <c r="AB2365" t="s">
        <v>45</v>
      </c>
      <c r="AC2365" t="s">
        <v>1740</v>
      </c>
      <c r="AD2365" t="s">
        <v>11342</v>
      </c>
      <c r="AE2365" t="s">
        <v>11343</v>
      </c>
      <c r="AF2365">
        <v>49327</v>
      </c>
    </row>
    <row r="2366" spans="1:32" x14ac:dyDescent="0.35">
      <c r="A2366">
        <v>2022</v>
      </c>
      <c r="B2366" t="s">
        <v>616</v>
      </c>
      <c r="C2366" t="s">
        <v>5426</v>
      </c>
      <c r="D2366" t="s">
        <v>34</v>
      </c>
      <c r="E2366" t="s">
        <v>11344</v>
      </c>
      <c r="F2366">
        <v>4.7</v>
      </c>
      <c r="G2366">
        <v>32</v>
      </c>
      <c r="H2366" t="s">
        <v>36</v>
      </c>
      <c r="I2366" t="s">
        <v>11345</v>
      </c>
      <c r="J2366">
        <v>4.4000000000000004</v>
      </c>
      <c r="K2366">
        <v>234</v>
      </c>
      <c r="L2366" t="s">
        <v>11346</v>
      </c>
      <c r="M2366" t="s">
        <v>243</v>
      </c>
      <c r="N2366">
        <v>98133</v>
      </c>
      <c r="O2366" t="s">
        <v>40</v>
      </c>
      <c r="P2366">
        <v>4.9000000000000004</v>
      </c>
      <c r="Q2366">
        <v>4.9000000000000004</v>
      </c>
      <c r="R2366">
        <v>4.3</v>
      </c>
      <c r="S2366">
        <v>4.5999999999999996</v>
      </c>
      <c r="T2366">
        <v>4.9000000000000004</v>
      </c>
      <c r="U2366">
        <v>4.5</v>
      </c>
      <c r="V2366" t="s">
        <v>1667</v>
      </c>
      <c r="W2366" t="s">
        <v>42</v>
      </c>
      <c r="X2366" t="s">
        <v>124</v>
      </c>
      <c r="Y2366">
        <v>24</v>
      </c>
      <c r="Z2366">
        <v>29</v>
      </c>
      <c r="AA2366" t="s">
        <v>44</v>
      </c>
      <c r="AB2366" t="s">
        <v>45</v>
      </c>
      <c r="AC2366" t="s">
        <v>750</v>
      </c>
      <c r="AD2366" t="s">
        <v>11347</v>
      </c>
      <c r="AE2366" t="s">
        <v>11348</v>
      </c>
      <c r="AF2366">
        <v>23125</v>
      </c>
    </row>
    <row r="2367" spans="1:32" x14ac:dyDescent="0.35">
      <c r="A2367">
        <v>2016</v>
      </c>
      <c r="B2367" t="s">
        <v>187</v>
      </c>
      <c r="C2367" t="s">
        <v>239</v>
      </c>
      <c r="D2367" t="s">
        <v>34</v>
      </c>
      <c r="E2367" t="s">
        <v>11349</v>
      </c>
      <c r="F2367">
        <v>4.5999999999999996</v>
      </c>
      <c r="G2367">
        <v>109</v>
      </c>
      <c r="H2367" t="s">
        <v>36</v>
      </c>
      <c r="I2367" t="s">
        <v>11350</v>
      </c>
      <c r="J2367">
        <v>4.5</v>
      </c>
      <c r="K2367">
        <v>667</v>
      </c>
      <c r="L2367" t="s">
        <v>11351</v>
      </c>
      <c r="M2367" t="s">
        <v>243</v>
      </c>
      <c r="N2367">
        <v>98204</v>
      </c>
      <c r="O2367" t="s">
        <v>53</v>
      </c>
      <c r="P2367">
        <v>4.5999999999999996</v>
      </c>
      <c r="Q2367">
        <v>4.5</v>
      </c>
      <c r="R2367">
        <v>4.4000000000000004</v>
      </c>
      <c r="S2367">
        <v>4.5999999999999996</v>
      </c>
      <c r="T2367">
        <v>4.7</v>
      </c>
      <c r="U2367">
        <v>4.8</v>
      </c>
      <c r="V2367" t="s">
        <v>11352</v>
      </c>
      <c r="W2367" t="s">
        <v>42</v>
      </c>
      <c r="X2367" t="s">
        <v>124</v>
      </c>
      <c r="Y2367">
        <v>26</v>
      </c>
      <c r="Z2367">
        <v>34</v>
      </c>
      <c r="AA2367" t="s">
        <v>44</v>
      </c>
      <c r="AB2367" t="s">
        <v>78</v>
      </c>
      <c r="AC2367" t="s">
        <v>2446</v>
      </c>
      <c r="AD2367" t="s">
        <v>11353</v>
      </c>
      <c r="AE2367" t="s">
        <v>11354</v>
      </c>
      <c r="AF2367">
        <v>42696</v>
      </c>
    </row>
    <row r="2368" spans="1:32" x14ac:dyDescent="0.35">
      <c r="A2368">
        <v>2017</v>
      </c>
      <c r="B2368" t="s">
        <v>321</v>
      </c>
      <c r="C2368" t="s">
        <v>11355</v>
      </c>
      <c r="D2368" t="s">
        <v>34</v>
      </c>
      <c r="E2368" t="s">
        <v>11356</v>
      </c>
      <c r="F2368">
        <v>4.9000000000000004</v>
      </c>
      <c r="G2368">
        <v>16</v>
      </c>
      <c r="H2368" t="s">
        <v>36</v>
      </c>
      <c r="I2368" t="s">
        <v>7062</v>
      </c>
      <c r="J2368">
        <v>4.5999999999999996</v>
      </c>
      <c r="K2368">
        <v>780</v>
      </c>
      <c r="L2368" t="s">
        <v>7063</v>
      </c>
      <c r="M2368" t="s">
        <v>316</v>
      </c>
      <c r="N2368">
        <v>67207</v>
      </c>
      <c r="O2368" t="s">
        <v>53</v>
      </c>
      <c r="P2368">
        <v>5</v>
      </c>
      <c r="Q2368">
        <v>4.9000000000000004</v>
      </c>
      <c r="R2368">
        <v>5</v>
      </c>
      <c r="S2368">
        <v>4.9000000000000004</v>
      </c>
      <c r="T2368">
        <v>5</v>
      </c>
      <c r="U2368">
        <v>4.9000000000000004</v>
      </c>
      <c r="V2368" t="s">
        <v>5051</v>
      </c>
      <c r="W2368" t="s">
        <v>327</v>
      </c>
      <c r="X2368" t="s">
        <v>55</v>
      </c>
      <c r="Y2368">
        <v>15</v>
      </c>
      <c r="Z2368">
        <v>20</v>
      </c>
      <c r="AA2368" t="s">
        <v>44</v>
      </c>
      <c r="AB2368" t="s">
        <v>151</v>
      </c>
      <c r="AC2368" t="s">
        <v>1365</v>
      </c>
      <c r="AD2368" t="s">
        <v>11357</v>
      </c>
      <c r="AE2368" t="s">
        <v>11358</v>
      </c>
      <c r="AF2368">
        <v>121415</v>
      </c>
    </row>
    <row r="2369" spans="1:32" x14ac:dyDescent="0.35">
      <c r="A2369">
        <v>2021</v>
      </c>
      <c r="B2369" t="s">
        <v>32</v>
      </c>
      <c r="C2369" t="s">
        <v>1039</v>
      </c>
      <c r="D2369" t="s">
        <v>793</v>
      </c>
      <c r="E2369" t="s">
        <v>11359</v>
      </c>
      <c r="F2369">
        <v>4.9000000000000004</v>
      </c>
      <c r="G2369">
        <v>32</v>
      </c>
      <c r="H2369" t="s">
        <v>36</v>
      </c>
      <c r="I2369" t="s">
        <v>11360</v>
      </c>
      <c r="J2369">
        <v>4.8</v>
      </c>
      <c r="K2369">
        <v>1808</v>
      </c>
      <c r="L2369" t="s">
        <v>11361</v>
      </c>
      <c r="M2369" t="s">
        <v>271</v>
      </c>
      <c r="N2369">
        <v>78211</v>
      </c>
      <c r="O2369" t="s">
        <v>53</v>
      </c>
      <c r="P2369">
        <v>4.9000000000000004</v>
      </c>
      <c r="Q2369">
        <v>4.8</v>
      </c>
      <c r="R2369">
        <v>4.8</v>
      </c>
      <c r="S2369">
        <v>4.8</v>
      </c>
      <c r="T2369">
        <v>4.9000000000000004</v>
      </c>
      <c r="U2369">
        <v>4.9000000000000004</v>
      </c>
      <c r="V2369">
        <v>39525</v>
      </c>
      <c r="W2369" t="s">
        <v>889</v>
      </c>
      <c r="X2369" t="s">
        <v>95</v>
      </c>
      <c r="Y2369">
        <v>13</v>
      </c>
      <c r="Z2369">
        <v>17</v>
      </c>
      <c r="AA2369" t="s">
        <v>44</v>
      </c>
      <c r="AB2369" t="s">
        <v>151</v>
      </c>
      <c r="AC2369" t="s">
        <v>1043</v>
      </c>
      <c r="AD2369" t="s">
        <v>11362</v>
      </c>
      <c r="AE2369" t="s">
        <v>11363</v>
      </c>
      <c r="AF2369">
        <v>39525</v>
      </c>
    </row>
    <row r="2370" spans="1:32" x14ac:dyDescent="0.35">
      <c r="A2370">
        <v>2014</v>
      </c>
      <c r="B2370" t="s">
        <v>69</v>
      </c>
      <c r="C2370" t="s">
        <v>4700</v>
      </c>
      <c r="D2370" t="s">
        <v>34</v>
      </c>
      <c r="E2370" t="s">
        <v>1784</v>
      </c>
      <c r="F2370">
        <v>4.7</v>
      </c>
      <c r="G2370">
        <v>352</v>
      </c>
      <c r="H2370" t="s">
        <v>36</v>
      </c>
      <c r="I2370" t="s">
        <v>11364</v>
      </c>
      <c r="J2370">
        <v>3.7</v>
      </c>
      <c r="K2370">
        <v>4</v>
      </c>
      <c r="L2370" t="s">
        <v>11365</v>
      </c>
      <c r="M2370" t="s">
        <v>271</v>
      </c>
      <c r="N2370">
        <v>76132</v>
      </c>
      <c r="O2370" t="s">
        <v>94</v>
      </c>
      <c r="P2370">
        <v>4.5999999999999996</v>
      </c>
      <c r="Q2370">
        <v>4.5999999999999996</v>
      </c>
      <c r="R2370">
        <v>4.5999999999999996</v>
      </c>
      <c r="S2370">
        <v>4.5999999999999996</v>
      </c>
      <c r="T2370">
        <v>4.7</v>
      </c>
      <c r="U2370">
        <v>4.8</v>
      </c>
      <c r="V2370" t="s">
        <v>76</v>
      </c>
      <c r="W2370" t="s">
        <v>42</v>
      </c>
      <c r="X2370" t="s">
        <v>43</v>
      </c>
      <c r="Y2370">
        <v>26</v>
      </c>
      <c r="Z2370">
        <v>34</v>
      </c>
      <c r="AA2370" t="s">
        <v>44</v>
      </c>
      <c r="AB2370" t="s">
        <v>78</v>
      </c>
      <c r="AC2370" t="s">
        <v>464</v>
      </c>
      <c r="AD2370" t="s">
        <v>11366</v>
      </c>
      <c r="AE2370">
        <v>22822248</v>
      </c>
      <c r="AF2370">
        <v>99835</v>
      </c>
    </row>
    <row r="2371" spans="1:32" x14ac:dyDescent="0.35">
      <c r="A2371">
        <v>2020</v>
      </c>
      <c r="B2371" t="s">
        <v>257</v>
      </c>
      <c r="C2371" t="s">
        <v>1435</v>
      </c>
      <c r="D2371" t="s">
        <v>34</v>
      </c>
      <c r="E2371" t="s">
        <v>11367</v>
      </c>
      <c r="F2371">
        <v>4.7</v>
      </c>
      <c r="G2371">
        <v>53</v>
      </c>
      <c r="H2371" t="s">
        <v>36</v>
      </c>
      <c r="I2371" t="s">
        <v>6246</v>
      </c>
      <c r="J2371">
        <v>4.9000000000000004</v>
      </c>
      <c r="K2371">
        <v>367</v>
      </c>
      <c r="L2371" t="s">
        <v>6247</v>
      </c>
      <c r="M2371" t="s">
        <v>271</v>
      </c>
      <c r="N2371">
        <v>76053</v>
      </c>
      <c r="O2371" t="s">
        <v>53</v>
      </c>
      <c r="P2371">
        <v>4.8</v>
      </c>
      <c r="Q2371">
        <v>4.8</v>
      </c>
      <c r="R2371">
        <v>4.8</v>
      </c>
      <c r="S2371">
        <v>4.4000000000000004</v>
      </c>
      <c r="T2371">
        <v>4.7</v>
      </c>
      <c r="U2371">
        <v>4.7</v>
      </c>
      <c r="V2371" t="s">
        <v>896</v>
      </c>
      <c r="W2371" t="s">
        <v>42</v>
      </c>
      <c r="X2371" t="s">
        <v>95</v>
      </c>
      <c r="Y2371">
        <v>21</v>
      </c>
      <c r="Z2371">
        <v>26</v>
      </c>
      <c r="AA2371" t="s">
        <v>44</v>
      </c>
      <c r="AB2371" t="s">
        <v>45</v>
      </c>
      <c r="AC2371" t="s">
        <v>264</v>
      </c>
      <c r="AD2371" t="s">
        <v>11368</v>
      </c>
      <c r="AE2371" t="s">
        <v>11369</v>
      </c>
      <c r="AF2371">
        <v>31603</v>
      </c>
    </row>
    <row r="2372" spans="1:32" x14ac:dyDescent="0.35">
      <c r="A2372">
        <v>2020</v>
      </c>
      <c r="B2372" t="s">
        <v>108</v>
      </c>
      <c r="C2372" t="s">
        <v>1621</v>
      </c>
      <c r="D2372" t="s">
        <v>34</v>
      </c>
      <c r="E2372" t="s">
        <v>11370</v>
      </c>
      <c r="F2372">
        <v>4.8</v>
      </c>
      <c r="G2372">
        <v>35</v>
      </c>
      <c r="H2372" t="s">
        <v>36</v>
      </c>
      <c r="I2372" t="s">
        <v>8378</v>
      </c>
      <c r="J2372">
        <v>4.9000000000000004</v>
      </c>
      <c r="K2372">
        <v>1826</v>
      </c>
      <c r="L2372" t="s">
        <v>8379</v>
      </c>
      <c r="M2372" t="s">
        <v>271</v>
      </c>
      <c r="N2372">
        <v>76053</v>
      </c>
      <c r="O2372" t="s">
        <v>53</v>
      </c>
      <c r="P2372">
        <v>4.9000000000000004</v>
      </c>
      <c r="Q2372">
        <v>4.9000000000000004</v>
      </c>
      <c r="R2372">
        <v>4.7</v>
      </c>
      <c r="S2372">
        <v>4.7</v>
      </c>
      <c r="T2372">
        <v>4.9000000000000004</v>
      </c>
      <c r="U2372">
        <v>4.7</v>
      </c>
      <c r="V2372" t="s">
        <v>42</v>
      </c>
      <c r="W2372" t="s">
        <v>1626</v>
      </c>
      <c r="X2372" t="s">
        <v>124</v>
      </c>
      <c r="Y2372">
        <v>21</v>
      </c>
      <c r="Z2372">
        <v>28</v>
      </c>
      <c r="AA2372" t="s">
        <v>44</v>
      </c>
      <c r="AB2372" t="s">
        <v>125</v>
      </c>
      <c r="AC2372" t="s">
        <v>219</v>
      </c>
      <c r="AD2372" t="s">
        <v>11371</v>
      </c>
      <c r="AE2372" t="s">
        <v>11372</v>
      </c>
      <c r="AF2372">
        <v>16682</v>
      </c>
    </row>
    <row r="2373" spans="1:32" x14ac:dyDescent="0.35">
      <c r="A2373">
        <v>2021</v>
      </c>
      <c r="B2373" t="s">
        <v>69</v>
      </c>
      <c r="C2373" t="s">
        <v>1537</v>
      </c>
      <c r="D2373" t="s">
        <v>34</v>
      </c>
      <c r="E2373" t="s">
        <v>7071</v>
      </c>
      <c r="F2373">
        <v>4.9000000000000004</v>
      </c>
      <c r="G2373">
        <v>109</v>
      </c>
      <c r="H2373" t="s">
        <v>36</v>
      </c>
      <c r="I2373" t="s">
        <v>6646</v>
      </c>
      <c r="J2373">
        <v>4.9000000000000004</v>
      </c>
      <c r="K2373">
        <v>57</v>
      </c>
      <c r="L2373" t="s">
        <v>6647</v>
      </c>
      <c r="M2373" t="s">
        <v>271</v>
      </c>
      <c r="N2373">
        <v>78641</v>
      </c>
      <c r="O2373" t="s">
        <v>53</v>
      </c>
      <c r="P2373">
        <v>5</v>
      </c>
      <c r="Q2373">
        <v>4.9000000000000004</v>
      </c>
      <c r="R2373">
        <v>4.8</v>
      </c>
      <c r="S2373">
        <v>4.8</v>
      </c>
      <c r="T2373">
        <v>4.9000000000000004</v>
      </c>
      <c r="U2373">
        <v>4.9000000000000004</v>
      </c>
      <c r="V2373" t="s">
        <v>76</v>
      </c>
      <c r="W2373" t="s">
        <v>76</v>
      </c>
      <c r="X2373" t="s">
        <v>43</v>
      </c>
      <c r="Y2373">
        <v>28</v>
      </c>
      <c r="Z2373">
        <v>34</v>
      </c>
      <c r="AA2373" t="s">
        <v>44</v>
      </c>
      <c r="AB2373" t="s">
        <v>78</v>
      </c>
      <c r="AC2373" t="s">
        <v>79</v>
      </c>
      <c r="AD2373" t="s">
        <v>7072</v>
      </c>
      <c r="AE2373" t="s">
        <v>7073</v>
      </c>
      <c r="AF2373">
        <v>16993</v>
      </c>
    </row>
    <row r="2374" spans="1:32" x14ac:dyDescent="0.35">
      <c r="A2374">
        <v>2019</v>
      </c>
      <c r="B2374" t="s">
        <v>373</v>
      </c>
      <c r="C2374" t="s">
        <v>3037</v>
      </c>
      <c r="D2374" t="s">
        <v>34</v>
      </c>
      <c r="E2374" t="s">
        <v>11373</v>
      </c>
      <c r="F2374">
        <v>4.5999999999999996</v>
      </c>
      <c r="G2374">
        <v>56</v>
      </c>
      <c r="H2374" t="s">
        <v>36</v>
      </c>
      <c r="I2374" t="s">
        <v>5371</v>
      </c>
      <c r="J2374">
        <v>3.4</v>
      </c>
      <c r="K2374">
        <v>32</v>
      </c>
      <c r="L2374" t="s">
        <v>5372</v>
      </c>
      <c r="M2374" t="s">
        <v>271</v>
      </c>
      <c r="N2374">
        <v>76051</v>
      </c>
      <c r="O2374" t="s">
        <v>40</v>
      </c>
      <c r="P2374">
        <v>4.8</v>
      </c>
      <c r="Q2374">
        <v>4.5999999999999996</v>
      </c>
      <c r="R2374">
        <v>4.5</v>
      </c>
      <c r="S2374">
        <v>4.5</v>
      </c>
      <c r="T2374">
        <v>4.7</v>
      </c>
      <c r="U2374">
        <v>4.5999999999999996</v>
      </c>
      <c r="V2374" t="s">
        <v>5141</v>
      </c>
      <c r="W2374" t="s">
        <v>889</v>
      </c>
      <c r="X2374" t="s">
        <v>43</v>
      </c>
      <c r="Y2374">
        <v>20</v>
      </c>
      <c r="Z2374">
        <v>27</v>
      </c>
      <c r="AA2374" t="s">
        <v>44</v>
      </c>
      <c r="AB2374" t="s">
        <v>78</v>
      </c>
      <c r="AC2374" t="s">
        <v>114</v>
      </c>
      <c r="AD2374" t="s">
        <v>11374</v>
      </c>
      <c r="AE2374" t="s">
        <v>11375</v>
      </c>
      <c r="AF2374">
        <v>27182</v>
      </c>
    </row>
    <row r="2375" spans="1:32" x14ac:dyDescent="0.35">
      <c r="A2375">
        <v>2020</v>
      </c>
      <c r="B2375" t="s">
        <v>32</v>
      </c>
      <c r="C2375" t="s">
        <v>746</v>
      </c>
      <c r="D2375" t="s">
        <v>34</v>
      </c>
      <c r="E2375" t="s">
        <v>11376</v>
      </c>
      <c r="F2375">
        <v>4.8</v>
      </c>
      <c r="G2375">
        <v>142</v>
      </c>
      <c r="H2375" t="s">
        <v>36</v>
      </c>
      <c r="I2375" t="s">
        <v>3991</v>
      </c>
      <c r="J2375">
        <v>4.9000000000000004</v>
      </c>
      <c r="K2375">
        <v>68</v>
      </c>
      <c r="L2375" t="s">
        <v>3992</v>
      </c>
      <c r="M2375" t="s">
        <v>271</v>
      </c>
      <c r="N2375">
        <v>78717</v>
      </c>
      <c r="O2375" t="s">
        <v>40</v>
      </c>
      <c r="P2375">
        <v>4.7</v>
      </c>
      <c r="Q2375">
        <v>4.7</v>
      </c>
      <c r="R2375">
        <v>4.7</v>
      </c>
      <c r="S2375">
        <v>4.7</v>
      </c>
      <c r="T2375">
        <v>4.8</v>
      </c>
      <c r="U2375">
        <v>4.8</v>
      </c>
      <c r="V2375" t="s">
        <v>3058</v>
      </c>
      <c r="W2375" t="s">
        <v>42</v>
      </c>
      <c r="X2375" t="s">
        <v>43</v>
      </c>
      <c r="Y2375">
        <v>28</v>
      </c>
      <c r="Z2375">
        <v>39</v>
      </c>
      <c r="AA2375" t="s">
        <v>44</v>
      </c>
      <c r="AB2375" t="s">
        <v>45</v>
      </c>
      <c r="AC2375" t="s">
        <v>750</v>
      </c>
      <c r="AD2375" t="s">
        <v>11377</v>
      </c>
      <c r="AE2375" t="s">
        <v>11378</v>
      </c>
      <c r="AF2375">
        <v>19054</v>
      </c>
    </row>
    <row r="2376" spans="1:32" x14ac:dyDescent="0.35">
      <c r="A2376">
        <v>2021</v>
      </c>
      <c r="B2376" t="s">
        <v>616</v>
      </c>
      <c r="C2376" t="s">
        <v>933</v>
      </c>
      <c r="D2376" t="s">
        <v>34</v>
      </c>
      <c r="E2376" t="s">
        <v>11379</v>
      </c>
      <c r="F2376">
        <v>4.8</v>
      </c>
      <c r="G2376">
        <v>83</v>
      </c>
      <c r="H2376" t="s">
        <v>36</v>
      </c>
      <c r="I2376" t="s">
        <v>11380</v>
      </c>
      <c r="J2376">
        <v>4.4000000000000004</v>
      </c>
      <c r="K2376">
        <v>692</v>
      </c>
      <c r="L2376" t="s">
        <v>11381</v>
      </c>
      <c r="M2376" t="s">
        <v>271</v>
      </c>
      <c r="N2376">
        <v>75006</v>
      </c>
      <c r="O2376" t="s">
        <v>40</v>
      </c>
      <c r="P2376">
        <v>4.8</v>
      </c>
      <c r="Q2376">
        <v>4.8</v>
      </c>
      <c r="R2376">
        <v>4.8</v>
      </c>
      <c r="S2376">
        <v>4.7</v>
      </c>
      <c r="T2376">
        <v>4.8</v>
      </c>
      <c r="U2376">
        <v>4.8</v>
      </c>
      <c r="V2376" t="s">
        <v>11382</v>
      </c>
      <c r="W2376" t="s">
        <v>123</v>
      </c>
      <c r="X2376" t="s">
        <v>43</v>
      </c>
      <c r="Y2376">
        <v>23</v>
      </c>
      <c r="Z2376">
        <v>28</v>
      </c>
      <c r="AA2376" t="s">
        <v>44</v>
      </c>
      <c r="AB2376" t="s">
        <v>151</v>
      </c>
      <c r="AC2376" t="s">
        <v>938</v>
      </c>
      <c r="AD2376" t="s">
        <v>11383</v>
      </c>
      <c r="AE2376" t="s">
        <v>11384</v>
      </c>
      <c r="AF2376">
        <v>11706</v>
      </c>
    </row>
    <row r="2377" spans="1:32" x14ac:dyDescent="0.35">
      <c r="A2377">
        <v>2019</v>
      </c>
      <c r="B2377" t="s">
        <v>69</v>
      </c>
      <c r="C2377" t="s">
        <v>357</v>
      </c>
      <c r="D2377" t="s">
        <v>34</v>
      </c>
      <c r="E2377" t="s">
        <v>11385</v>
      </c>
      <c r="F2377">
        <v>4.8</v>
      </c>
      <c r="G2377">
        <v>223</v>
      </c>
      <c r="H2377" t="s">
        <v>36</v>
      </c>
      <c r="I2377" t="s">
        <v>284</v>
      </c>
      <c r="J2377">
        <v>4.7</v>
      </c>
      <c r="K2377">
        <v>205</v>
      </c>
      <c r="L2377" t="s">
        <v>285</v>
      </c>
      <c r="M2377" t="s">
        <v>271</v>
      </c>
      <c r="N2377">
        <v>75034</v>
      </c>
      <c r="O2377" t="s">
        <v>53</v>
      </c>
      <c r="P2377">
        <v>4.9000000000000004</v>
      </c>
      <c r="Q2377">
        <v>4.8</v>
      </c>
      <c r="R2377">
        <v>4.7</v>
      </c>
      <c r="S2377">
        <v>4.7</v>
      </c>
      <c r="T2377">
        <v>4.7</v>
      </c>
      <c r="U2377">
        <v>4.8</v>
      </c>
      <c r="V2377" t="s">
        <v>317</v>
      </c>
      <c r="W2377" t="s">
        <v>42</v>
      </c>
      <c r="X2377" t="s">
        <v>43</v>
      </c>
      <c r="Y2377">
        <v>19</v>
      </c>
      <c r="Z2377">
        <v>27</v>
      </c>
      <c r="AA2377" t="s">
        <v>44</v>
      </c>
      <c r="AB2377" t="s">
        <v>151</v>
      </c>
      <c r="AC2377" t="s">
        <v>126</v>
      </c>
      <c r="AD2377" t="s">
        <v>11386</v>
      </c>
      <c r="AE2377" t="s">
        <v>11387</v>
      </c>
      <c r="AF2377">
        <v>27001</v>
      </c>
    </row>
    <row r="2378" spans="1:32" x14ac:dyDescent="0.35">
      <c r="A2378">
        <v>2020</v>
      </c>
      <c r="B2378" t="s">
        <v>213</v>
      </c>
      <c r="C2378" t="s">
        <v>214</v>
      </c>
      <c r="D2378" t="s">
        <v>34</v>
      </c>
      <c r="E2378" t="s">
        <v>11388</v>
      </c>
      <c r="F2378">
        <v>4.5999999999999996</v>
      </c>
      <c r="G2378">
        <v>96</v>
      </c>
      <c r="H2378" t="s">
        <v>36</v>
      </c>
      <c r="I2378" t="s">
        <v>7099</v>
      </c>
      <c r="J2378">
        <v>4.9000000000000004</v>
      </c>
      <c r="K2378">
        <v>4686</v>
      </c>
      <c r="L2378" t="s">
        <v>7100</v>
      </c>
      <c r="M2378" t="s">
        <v>271</v>
      </c>
      <c r="N2378">
        <v>75244</v>
      </c>
      <c r="O2378" t="s">
        <v>53</v>
      </c>
      <c r="P2378">
        <v>4.8</v>
      </c>
      <c r="Q2378">
        <v>4.7</v>
      </c>
      <c r="R2378">
        <v>4.7</v>
      </c>
      <c r="S2378">
        <v>4.4000000000000004</v>
      </c>
      <c r="T2378">
        <v>4.8</v>
      </c>
      <c r="U2378">
        <v>4.5999999999999996</v>
      </c>
      <c r="V2378" t="s">
        <v>42</v>
      </c>
      <c r="W2378" t="s">
        <v>41</v>
      </c>
      <c r="X2378" t="s">
        <v>43</v>
      </c>
      <c r="Y2378">
        <v>22</v>
      </c>
      <c r="Z2378">
        <v>27</v>
      </c>
      <c r="AA2378" t="s">
        <v>44</v>
      </c>
      <c r="AB2378" t="s">
        <v>56</v>
      </c>
      <c r="AC2378" t="s">
        <v>219</v>
      </c>
      <c r="AD2378" t="s">
        <v>11389</v>
      </c>
      <c r="AE2378" s="1" t="s">
        <v>11390</v>
      </c>
      <c r="AF2378">
        <v>34159</v>
      </c>
    </row>
    <row r="2379" spans="1:32" x14ac:dyDescent="0.35">
      <c r="A2379">
        <v>2021</v>
      </c>
      <c r="B2379" t="s">
        <v>516</v>
      </c>
      <c r="C2379" t="s">
        <v>7166</v>
      </c>
      <c r="D2379" t="s">
        <v>34</v>
      </c>
      <c r="E2379" t="s">
        <v>11391</v>
      </c>
      <c r="F2379">
        <v>4.8</v>
      </c>
      <c r="G2379">
        <v>84</v>
      </c>
      <c r="H2379" t="s">
        <v>36</v>
      </c>
      <c r="I2379" t="s">
        <v>11392</v>
      </c>
      <c r="J2379">
        <v>4.9000000000000004</v>
      </c>
      <c r="K2379">
        <v>859</v>
      </c>
      <c r="L2379" t="s">
        <v>11393</v>
      </c>
      <c r="M2379" t="s">
        <v>271</v>
      </c>
      <c r="N2379">
        <v>75020</v>
      </c>
      <c r="O2379" t="s">
        <v>53</v>
      </c>
      <c r="P2379">
        <v>4.8</v>
      </c>
      <c r="Q2379">
        <v>4.8</v>
      </c>
      <c r="R2379">
        <v>4.8</v>
      </c>
      <c r="S2379">
        <v>4.7</v>
      </c>
      <c r="T2379">
        <v>4.8</v>
      </c>
      <c r="U2379">
        <v>4.8</v>
      </c>
      <c r="V2379" t="s">
        <v>3277</v>
      </c>
      <c r="W2379" t="s">
        <v>42</v>
      </c>
      <c r="X2379" t="s">
        <v>124</v>
      </c>
      <c r="Y2379">
        <v>24</v>
      </c>
      <c r="Z2379">
        <v>30</v>
      </c>
      <c r="AA2379" t="s">
        <v>44</v>
      </c>
      <c r="AB2379" t="s">
        <v>151</v>
      </c>
      <c r="AC2379" t="s">
        <v>522</v>
      </c>
      <c r="AD2379" t="s">
        <v>11394</v>
      </c>
      <c r="AE2379" t="s">
        <v>11395</v>
      </c>
      <c r="AF2379">
        <v>45940</v>
      </c>
    </row>
    <row r="2380" spans="1:32" x14ac:dyDescent="0.35">
      <c r="A2380">
        <v>2019</v>
      </c>
      <c r="B2380" t="s">
        <v>69</v>
      </c>
      <c r="C2380" t="s">
        <v>1537</v>
      </c>
      <c r="D2380" t="s">
        <v>400</v>
      </c>
      <c r="E2380" t="s">
        <v>3538</v>
      </c>
      <c r="F2380">
        <v>4.8</v>
      </c>
      <c r="G2380">
        <v>540</v>
      </c>
      <c r="H2380" t="s">
        <v>36</v>
      </c>
      <c r="I2380" t="s">
        <v>11396</v>
      </c>
      <c r="J2380">
        <v>4.8</v>
      </c>
      <c r="K2380">
        <v>3038</v>
      </c>
      <c r="L2380" t="s">
        <v>11397</v>
      </c>
      <c r="M2380" t="s">
        <v>271</v>
      </c>
      <c r="N2380">
        <v>75080</v>
      </c>
      <c r="O2380" t="s">
        <v>53</v>
      </c>
      <c r="P2380">
        <v>4.8</v>
      </c>
      <c r="Q2380">
        <v>4.8</v>
      </c>
      <c r="R2380">
        <v>4.7</v>
      </c>
      <c r="S2380">
        <v>4.7</v>
      </c>
      <c r="T2380">
        <v>4.8</v>
      </c>
      <c r="U2380">
        <v>4.8</v>
      </c>
      <c r="V2380" t="s">
        <v>42</v>
      </c>
      <c r="W2380" t="s">
        <v>42</v>
      </c>
      <c r="X2380" t="s">
        <v>43</v>
      </c>
      <c r="Y2380">
        <v>28</v>
      </c>
      <c r="Z2380">
        <v>34</v>
      </c>
      <c r="AA2380" t="s">
        <v>44</v>
      </c>
      <c r="AB2380" t="s">
        <v>78</v>
      </c>
      <c r="AC2380" t="s">
        <v>79</v>
      </c>
      <c r="AD2380" t="s">
        <v>11398</v>
      </c>
      <c r="AE2380" t="s">
        <v>11399</v>
      </c>
      <c r="AF2380">
        <v>26823</v>
      </c>
    </row>
    <row r="2381" spans="1:32" x14ac:dyDescent="0.35">
      <c r="A2381">
        <v>2019</v>
      </c>
      <c r="B2381" t="s">
        <v>1046</v>
      </c>
      <c r="C2381" t="s">
        <v>5459</v>
      </c>
      <c r="D2381" t="s">
        <v>34</v>
      </c>
      <c r="E2381" t="s">
        <v>668</v>
      </c>
      <c r="F2381">
        <v>4.7</v>
      </c>
      <c r="G2381">
        <v>13</v>
      </c>
      <c r="H2381" t="s">
        <v>36</v>
      </c>
      <c r="I2381" t="s">
        <v>11400</v>
      </c>
      <c r="J2381">
        <v>4.8</v>
      </c>
      <c r="K2381">
        <v>1274</v>
      </c>
      <c r="L2381" t="s">
        <v>11401</v>
      </c>
      <c r="M2381" t="s">
        <v>271</v>
      </c>
      <c r="N2381">
        <v>75080</v>
      </c>
      <c r="O2381" t="s">
        <v>75</v>
      </c>
      <c r="P2381">
        <v>4.8</v>
      </c>
      <c r="Q2381">
        <v>4.8</v>
      </c>
      <c r="R2381">
        <v>4.8</v>
      </c>
      <c r="S2381">
        <v>4.3</v>
      </c>
      <c r="T2381">
        <v>4.7</v>
      </c>
      <c r="U2381">
        <v>4.9000000000000004</v>
      </c>
      <c r="V2381" t="s">
        <v>6740</v>
      </c>
      <c r="W2381" t="s">
        <v>42</v>
      </c>
      <c r="X2381" t="s">
        <v>95</v>
      </c>
      <c r="Y2381">
        <v>14</v>
      </c>
      <c r="Z2381">
        <v>23</v>
      </c>
      <c r="AA2381" t="s">
        <v>44</v>
      </c>
      <c r="AB2381" t="s">
        <v>56</v>
      </c>
      <c r="AC2381" t="s">
        <v>737</v>
      </c>
      <c r="AD2381" t="s">
        <v>11402</v>
      </c>
      <c r="AE2381" t="s">
        <v>11403</v>
      </c>
      <c r="AF2381">
        <v>18036</v>
      </c>
    </row>
    <row r="2382" spans="1:32" x14ac:dyDescent="0.35">
      <c r="A2382">
        <v>2018</v>
      </c>
      <c r="B2382" t="s">
        <v>1046</v>
      </c>
      <c r="C2382" t="s">
        <v>1937</v>
      </c>
      <c r="D2382" t="s">
        <v>1311</v>
      </c>
      <c r="E2382" t="s">
        <v>11404</v>
      </c>
      <c r="F2382">
        <v>4.8</v>
      </c>
      <c r="G2382">
        <v>131</v>
      </c>
      <c r="H2382" t="s">
        <v>36</v>
      </c>
      <c r="I2382" t="s">
        <v>5869</v>
      </c>
      <c r="J2382">
        <v>4.7</v>
      </c>
      <c r="K2382">
        <v>46</v>
      </c>
      <c r="L2382" t="s">
        <v>5870</v>
      </c>
      <c r="M2382" t="s">
        <v>806</v>
      </c>
      <c r="N2382">
        <v>74145</v>
      </c>
      <c r="O2382" t="s">
        <v>53</v>
      </c>
      <c r="P2382">
        <v>4.8</v>
      </c>
      <c r="Q2382">
        <v>4.8</v>
      </c>
      <c r="R2382">
        <v>4.7</v>
      </c>
      <c r="S2382">
        <v>4.5999999999999996</v>
      </c>
      <c r="T2382">
        <v>4.9000000000000004</v>
      </c>
      <c r="U2382">
        <v>4.8</v>
      </c>
      <c r="V2382" t="s">
        <v>6014</v>
      </c>
      <c r="W2382" t="s">
        <v>42</v>
      </c>
      <c r="X2382" t="s">
        <v>43</v>
      </c>
      <c r="Y2382">
        <v>19</v>
      </c>
      <c r="Z2382">
        <v>26</v>
      </c>
      <c r="AA2382" t="s">
        <v>44</v>
      </c>
      <c r="AB2382" t="s">
        <v>45</v>
      </c>
      <c r="AC2382" t="s">
        <v>370</v>
      </c>
      <c r="AD2382" t="s">
        <v>11405</v>
      </c>
      <c r="AE2382" t="s">
        <v>11406</v>
      </c>
      <c r="AF2382">
        <v>38742</v>
      </c>
    </row>
    <row r="2383" spans="1:32" x14ac:dyDescent="0.35">
      <c r="A2383">
        <v>2017</v>
      </c>
      <c r="B2383" t="s">
        <v>108</v>
      </c>
      <c r="C2383" t="s">
        <v>4762</v>
      </c>
      <c r="D2383" t="s">
        <v>34</v>
      </c>
      <c r="E2383" t="s">
        <v>754</v>
      </c>
      <c r="F2383">
        <v>4.8</v>
      </c>
      <c r="G2383">
        <v>79</v>
      </c>
      <c r="H2383" t="s">
        <v>36</v>
      </c>
      <c r="I2383" t="s">
        <v>10683</v>
      </c>
      <c r="J2383">
        <v>3.7</v>
      </c>
      <c r="K2383">
        <v>3</v>
      </c>
      <c r="L2383" t="s">
        <v>10684</v>
      </c>
      <c r="M2383" t="s">
        <v>271</v>
      </c>
      <c r="N2383">
        <v>77449</v>
      </c>
      <c r="O2383" t="s">
        <v>53</v>
      </c>
      <c r="P2383">
        <v>4.9000000000000004</v>
      </c>
      <c r="Q2383">
        <v>4.9000000000000004</v>
      </c>
      <c r="R2383">
        <v>4.5999999999999996</v>
      </c>
      <c r="S2383">
        <v>4.5999999999999996</v>
      </c>
      <c r="T2383">
        <v>4.8</v>
      </c>
      <c r="U2383">
        <v>4.8</v>
      </c>
      <c r="V2383" t="s">
        <v>144</v>
      </c>
      <c r="W2383" t="s">
        <v>42</v>
      </c>
      <c r="X2383" t="s">
        <v>95</v>
      </c>
      <c r="Y2383">
        <v>22</v>
      </c>
      <c r="Z2383">
        <v>30</v>
      </c>
      <c r="AA2383" t="s">
        <v>44</v>
      </c>
      <c r="AB2383" t="s">
        <v>125</v>
      </c>
      <c r="AC2383" t="s">
        <v>219</v>
      </c>
      <c r="AD2383" t="s">
        <v>11407</v>
      </c>
      <c r="AE2383">
        <v>21984745</v>
      </c>
      <c r="AF2383">
        <v>50617</v>
      </c>
    </row>
    <row r="2384" spans="1:32" x14ac:dyDescent="0.35">
      <c r="A2384">
        <v>2014</v>
      </c>
      <c r="B2384" t="s">
        <v>108</v>
      </c>
      <c r="C2384" t="s">
        <v>109</v>
      </c>
      <c r="D2384" t="s">
        <v>34</v>
      </c>
      <c r="E2384" t="s">
        <v>11408</v>
      </c>
      <c r="F2384">
        <v>4.8</v>
      </c>
      <c r="G2384">
        <v>176</v>
      </c>
      <c r="H2384" t="s">
        <v>36</v>
      </c>
      <c r="I2384" t="s">
        <v>11409</v>
      </c>
      <c r="J2384">
        <v>4.5</v>
      </c>
      <c r="K2384">
        <v>285</v>
      </c>
      <c r="L2384" t="s">
        <v>11410</v>
      </c>
      <c r="M2384" t="s">
        <v>271</v>
      </c>
      <c r="N2384">
        <v>77094</v>
      </c>
      <c r="O2384" t="s">
        <v>53</v>
      </c>
      <c r="P2384">
        <v>4.9000000000000004</v>
      </c>
      <c r="Q2384">
        <v>4.8</v>
      </c>
      <c r="R2384">
        <v>4.8</v>
      </c>
      <c r="S2384">
        <v>4.5999999999999996</v>
      </c>
      <c r="T2384">
        <v>4.9000000000000004</v>
      </c>
      <c r="U2384">
        <v>4.8</v>
      </c>
      <c r="V2384" t="s">
        <v>3528</v>
      </c>
      <c r="W2384" t="s">
        <v>77</v>
      </c>
      <c r="X2384" t="s">
        <v>95</v>
      </c>
      <c r="Y2384">
        <v>21</v>
      </c>
      <c r="Z2384">
        <v>30</v>
      </c>
      <c r="AA2384" t="s">
        <v>44</v>
      </c>
      <c r="AB2384" t="s">
        <v>113</v>
      </c>
      <c r="AC2384" t="s">
        <v>114</v>
      </c>
      <c r="AD2384" t="s">
        <v>11411</v>
      </c>
      <c r="AE2384" t="s">
        <v>11412</v>
      </c>
      <c r="AF2384">
        <v>44750</v>
      </c>
    </row>
    <row r="2385" spans="1:32" x14ac:dyDescent="0.35">
      <c r="A2385">
        <v>2016</v>
      </c>
      <c r="B2385" t="s">
        <v>288</v>
      </c>
      <c r="C2385" t="s">
        <v>11413</v>
      </c>
      <c r="D2385" t="s">
        <v>34</v>
      </c>
      <c r="E2385" t="s">
        <v>11414</v>
      </c>
      <c r="F2385">
        <v>4.8</v>
      </c>
      <c r="G2385">
        <v>44</v>
      </c>
      <c r="H2385" t="s">
        <v>36</v>
      </c>
      <c r="I2385" t="s">
        <v>11409</v>
      </c>
      <c r="J2385">
        <v>4.5</v>
      </c>
      <c r="K2385">
        <v>285</v>
      </c>
      <c r="L2385" t="s">
        <v>11410</v>
      </c>
      <c r="M2385" t="s">
        <v>271</v>
      </c>
      <c r="N2385">
        <v>77094</v>
      </c>
      <c r="O2385" t="s">
        <v>53</v>
      </c>
      <c r="P2385">
        <v>4.9000000000000004</v>
      </c>
      <c r="Q2385">
        <v>4.9000000000000004</v>
      </c>
      <c r="R2385">
        <v>4.8</v>
      </c>
      <c r="S2385">
        <v>4.5999999999999996</v>
      </c>
      <c r="T2385">
        <v>4.8</v>
      </c>
      <c r="U2385">
        <v>4.8</v>
      </c>
      <c r="V2385" t="s">
        <v>1739</v>
      </c>
      <c r="W2385" t="s">
        <v>42</v>
      </c>
      <c r="X2385" t="s">
        <v>124</v>
      </c>
      <c r="Y2385">
        <v>22</v>
      </c>
      <c r="Z2385">
        <v>32</v>
      </c>
      <c r="AA2385" t="s">
        <v>44</v>
      </c>
      <c r="AB2385" t="s">
        <v>45</v>
      </c>
      <c r="AC2385" t="s">
        <v>219</v>
      </c>
      <c r="AD2385" t="s">
        <v>11415</v>
      </c>
      <c r="AE2385" t="s">
        <v>11416</v>
      </c>
      <c r="AF2385">
        <v>67505</v>
      </c>
    </row>
    <row r="2386" spans="1:32" x14ac:dyDescent="0.35">
      <c r="A2386">
        <v>2021</v>
      </c>
      <c r="B2386" t="s">
        <v>32</v>
      </c>
      <c r="C2386" t="s">
        <v>11417</v>
      </c>
      <c r="D2386" t="s">
        <v>34</v>
      </c>
      <c r="E2386" t="s">
        <v>6253</v>
      </c>
      <c r="F2386">
        <v>4.8</v>
      </c>
      <c r="G2386">
        <v>69</v>
      </c>
      <c r="H2386" t="s">
        <v>36</v>
      </c>
      <c r="I2386" t="s">
        <v>846</v>
      </c>
      <c r="J2386">
        <v>3.2</v>
      </c>
      <c r="K2386">
        <v>2</v>
      </c>
      <c r="L2386" t="s">
        <v>847</v>
      </c>
      <c r="M2386" t="s">
        <v>271</v>
      </c>
      <c r="N2386">
        <v>77090</v>
      </c>
      <c r="O2386" t="s">
        <v>94</v>
      </c>
      <c r="P2386">
        <v>4.8</v>
      </c>
      <c r="Q2386">
        <v>4.8</v>
      </c>
      <c r="R2386">
        <v>4.8</v>
      </c>
      <c r="S2386">
        <v>4.8</v>
      </c>
      <c r="T2386">
        <v>4.9000000000000004</v>
      </c>
      <c r="U2386">
        <v>4.9000000000000004</v>
      </c>
      <c r="V2386" t="s">
        <v>262</v>
      </c>
      <c r="W2386" t="s">
        <v>41</v>
      </c>
      <c r="X2386" t="s">
        <v>43</v>
      </c>
      <c r="Y2386">
        <v>22</v>
      </c>
      <c r="Z2386">
        <v>32</v>
      </c>
      <c r="AA2386" t="s">
        <v>44</v>
      </c>
      <c r="AB2386" t="s">
        <v>45</v>
      </c>
      <c r="AC2386" t="s">
        <v>46</v>
      </c>
      <c r="AD2386" t="s">
        <v>11418</v>
      </c>
      <c r="AE2386">
        <v>22775016</v>
      </c>
      <c r="AF2386">
        <v>27980</v>
      </c>
    </row>
    <row r="2387" spans="1:32" x14ac:dyDescent="0.35">
      <c r="A2387">
        <v>2020</v>
      </c>
      <c r="B2387" t="s">
        <v>732</v>
      </c>
      <c r="C2387" t="s">
        <v>4693</v>
      </c>
      <c r="D2387" t="s">
        <v>34</v>
      </c>
      <c r="E2387" t="s">
        <v>11419</v>
      </c>
      <c r="F2387">
        <v>4.8</v>
      </c>
      <c r="G2387">
        <v>66</v>
      </c>
      <c r="H2387" t="s">
        <v>36</v>
      </c>
      <c r="I2387" t="s">
        <v>11420</v>
      </c>
      <c r="J2387">
        <v>4</v>
      </c>
      <c r="K2387">
        <v>4</v>
      </c>
      <c r="L2387" t="s">
        <v>11421</v>
      </c>
      <c r="M2387" t="s">
        <v>353</v>
      </c>
      <c r="N2387">
        <v>65721</v>
      </c>
      <c r="O2387" t="s">
        <v>53</v>
      </c>
      <c r="P2387">
        <v>4.9000000000000004</v>
      </c>
      <c r="Q2387">
        <v>4.8</v>
      </c>
      <c r="R2387">
        <v>4.8</v>
      </c>
      <c r="S2387">
        <v>4.7</v>
      </c>
      <c r="T2387">
        <v>4.9000000000000004</v>
      </c>
      <c r="U2387">
        <v>4.7</v>
      </c>
      <c r="V2387" t="s">
        <v>1422</v>
      </c>
      <c r="W2387" t="s">
        <v>11422</v>
      </c>
      <c r="X2387" t="s">
        <v>55</v>
      </c>
      <c r="Y2387">
        <v>16</v>
      </c>
      <c r="Z2387">
        <v>22</v>
      </c>
      <c r="AA2387" t="s">
        <v>44</v>
      </c>
      <c r="AB2387" t="s">
        <v>56</v>
      </c>
      <c r="AC2387" t="s">
        <v>913</v>
      </c>
      <c r="AD2387" t="s">
        <v>11423</v>
      </c>
      <c r="AE2387" t="s">
        <v>11424</v>
      </c>
      <c r="AF2387">
        <v>45704</v>
      </c>
    </row>
    <row r="2388" spans="1:32" x14ac:dyDescent="0.35">
      <c r="A2388">
        <v>2021</v>
      </c>
      <c r="B2388" t="s">
        <v>32</v>
      </c>
      <c r="C2388" t="s">
        <v>1586</v>
      </c>
      <c r="D2388" t="s">
        <v>34</v>
      </c>
      <c r="E2388" t="s">
        <v>3734</v>
      </c>
      <c r="F2388">
        <v>4.8</v>
      </c>
      <c r="G2388">
        <v>102</v>
      </c>
      <c r="H2388" t="s">
        <v>36</v>
      </c>
      <c r="I2388" t="s">
        <v>4044</v>
      </c>
      <c r="J2388">
        <v>4.9000000000000004</v>
      </c>
      <c r="K2388">
        <v>467</v>
      </c>
      <c r="L2388" t="s">
        <v>4045</v>
      </c>
      <c r="M2388" t="s">
        <v>334</v>
      </c>
      <c r="N2388">
        <v>56573</v>
      </c>
      <c r="O2388" t="s">
        <v>40</v>
      </c>
      <c r="P2388">
        <v>4.8</v>
      </c>
      <c r="Q2388">
        <v>4.8</v>
      </c>
      <c r="R2388">
        <v>4.8</v>
      </c>
      <c r="S2388">
        <v>4.7</v>
      </c>
      <c r="T2388">
        <v>4.9000000000000004</v>
      </c>
      <c r="U2388">
        <v>4.9000000000000004</v>
      </c>
      <c r="V2388" t="s">
        <v>144</v>
      </c>
      <c r="W2388" t="s">
        <v>42</v>
      </c>
      <c r="X2388" t="s">
        <v>124</v>
      </c>
      <c r="Y2388">
        <v>27</v>
      </c>
      <c r="Z2388">
        <v>33</v>
      </c>
      <c r="AA2388" t="s">
        <v>44</v>
      </c>
      <c r="AB2388" t="s">
        <v>45</v>
      </c>
      <c r="AC2388" t="s">
        <v>750</v>
      </c>
      <c r="AD2388" t="s">
        <v>4563</v>
      </c>
      <c r="AE2388">
        <v>166278</v>
      </c>
      <c r="AF2388">
        <v>48705</v>
      </c>
    </row>
    <row r="2389" spans="1:32" x14ac:dyDescent="0.35">
      <c r="A2389">
        <v>2020</v>
      </c>
      <c r="B2389" t="s">
        <v>81</v>
      </c>
      <c r="C2389" t="s">
        <v>2234</v>
      </c>
      <c r="D2389" t="s">
        <v>34</v>
      </c>
      <c r="E2389" t="s">
        <v>11425</v>
      </c>
      <c r="F2389">
        <v>4.9000000000000004</v>
      </c>
      <c r="G2389">
        <v>22</v>
      </c>
      <c r="H2389" t="s">
        <v>36</v>
      </c>
      <c r="I2389" t="s">
        <v>6313</v>
      </c>
      <c r="J2389">
        <v>4.8</v>
      </c>
      <c r="K2389">
        <v>1855</v>
      </c>
      <c r="L2389" t="s">
        <v>6314</v>
      </c>
      <c r="M2389" t="s">
        <v>334</v>
      </c>
      <c r="N2389">
        <v>55391</v>
      </c>
      <c r="O2389" t="s">
        <v>53</v>
      </c>
      <c r="P2389">
        <v>5</v>
      </c>
      <c r="Q2389">
        <v>4.9000000000000004</v>
      </c>
      <c r="R2389">
        <v>4.9000000000000004</v>
      </c>
      <c r="S2389">
        <v>4.8</v>
      </c>
      <c r="T2389">
        <v>5</v>
      </c>
      <c r="U2389">
        <v>5</v>
      </c>
      <c r="V2389" t="s">
        <v>4529</v>
      </c>
      <c r="W2389" t="s">
        <v>42</v>
      </c>
      <c r="X2389" t="s">
        <v>55</v>
      </c>
      <c r="Y2389">
        <v>15</v>
      </c>
      <c r="Z2389">
        <v>19</v>
      </c>
      <c r="AA2389" t="s">
        <v>44</v>
      </c>
      <c r="AB2389" t="s">
        <v>151</v>
      </c>
      <c r="AC2389" t="s">
        <v>1134</v>
      </c>
      <c r="AD2389" t="s">
        <v>11426</v>
      </c>
      <c r="AE2389" t="s">
        <v>11427</v>
      </c>
      <c r="AF2389">
        <v>18715</v>
      </c>
    </row>
    <row r="2390" spans="1:32" x14ac:dyDescent="0.35">
      <c r="A2390">
        <v>2019</v>
      </c>
      <c r="B2390" t="s">
        <v>69</v>
      </c>
      <c r="C2390" t="s">
        <v>1537</v>
      </c>
      <c r="D2390" t="s">
        <v>34</v>
      </c>
      <c r="E2390" t="s">
        <v>10940</v>
      </c>
      <c r="F2390">
        <v>4.8</v>
      </c>
      <c r="G2390">
        <v>540</v>
      </c>
      <c r="H2390" t="s">
        <v>36</v>
      </c>
      <c r="I2390" t="s">
        <v>11428</v>
      </c>
      <c r="J2390">
        <v>4.7</v>
      </c>
      <c r="K2390">
        <v>994</v>
      </c>
      <c r="L2390" t="s">
        <v>11429</v>
      </c>
      <c r="M2390" t="s">
        <v>334</v>
      </c>
      <c r="N2390">
        <v>55109</v>
      </c>
      <c r="O2390" t="s">
        <v>53</v>
      </c>
      <c r="P2390">
        <v>4.8</v>
      </c>
      <c r="Q2390">
        <v>4.8</v>
      </c>
      <c r="R2390">
        <v>4.7</v>
      </c>
      <c r="S2390">
        <v>4.7</v>
      </c>
      <c r="T2390">
        <v>4.8</v>
      </c>
      <c r="U2390">
        <v>4.8</v>
      </c>
      <c r="V2390" t="s">
        <v>5886</v>
      </c>
      <c r="W2390" t="s">
        <v>1113</v>
      </c>
      <c r="X2390" t="s">
        <v>124</v>
      </c>
      <c r="Y2390">
        <v>27</v>
      </c>
      <c r="Z2390">
        <v>33</v>
      </c>
      <c r="AA2390" t="s">
        <v>44</v>
      </c>
      <c r="AB2390" t="s">
        <v>78</v>
      </c>
      <c r="AC2390" t="s">
        <v>79</v>
      </c>
      <c r="AD2390" t="s">
        <v>11430</v>
      </c>
      <c r="AE2390" t="s">
        <v>11431</v>
      </c>
      <c r="AF2390">
        <v>47033</v>
      </c>
    </row>
    <row r="2391" spans="1:32" x14ac:dyDescent="0.35">
      <c r="A2391">
        <v>2015</v>
      </c>
      <c r="B2391" t="s">
        <v>69</v>
      </c>
      <c r="C2391" t="s">
        <v>844</v>
      </c>
      <c r="D2391" t="s">
        <v>34</v>
      </c>
      <c r="E2391" t="s">
        <v>11432</v>
      </c>
      <c r="F2391">
        <v>4.7</v>
      </c>
      <c r="G2391">
        <v>310</v>
      </c>
      <c r="H2391" t="s">
        <v>36</v>
      </c>
      <c r="I2391" t="s">
        <v>1539</v>
      </c>
      <c r="J2391">
        <v>4.9000000000000004</v>
      </c>
      <c r="K2391">
        <v>2629</v>
      </c>
      <c r="L2391" t="s">
        <v>1540</v>
      </c>
      <c r="M2391" t="s">
        <v>353</v>
      </c>
      <c r="N2391">
        <v>63123</v>
      </c>
      <c r="O2391" t="s">
        <v>94</v>
      </c>
      <c r="P2391">
        <v>4.7</v>
      </c>
      <c r="Q2391">
        <v>4.5999999999999996</v>
      </c>
      <c r="R2391">
        <v>4.7</v>
      </c>
      <c r="S2391">
        <v>4.7</v>
      </c>
      <c r="T2391">
        <v>4.7</v>
      </c>
      <c r="U2391">
        <v>4.8</v>
      </c>
      <c r="V2391" t="s">
        <v>6710</v>
      </c>
      <c r="W2391" t="s">
        <v>1522</v>
      </c>
      <c r="X2391" t="s">
        <v>43</v>
      </c>
      <c r="Y2391">
        <v>21</v>
      </c>
      <c r="Z2391">
        <v>34</v>
      </c>
      <c r="AA2391" t="s">
        <v>44</v>
      </c>
      <c r="AB2391" t="s">
        <v>151</v>
      </c>
      <c r="AC2391" t="s">
        <v>848</v>
      </c>
      <c r="AD2391" t="s">
        <v>11433</v>
      </c>
      <c r="AE2391" t="s">
        <v>11434</v>
      </c>
      <c r="AF2391">
        <v>84903</v>
      </c>
    </row>
    <row r="2392" spans="1:32" x14ac:dyDescent="0.35">
      <c r="A2392">
        <v>2019</v>
      </c>
      <c r="B2392" t="s">
        <v>69</v>
      </c>
      <c r="C2392" t="s">
        <v>1537</v>
      </c>
      <c r="D2392" t="s">
        <v>400</v>
      </c>
      <c r="E2392" t="s">
        <v>3734</v>
      </c>
      <c r="F2392">
        <v>4.8</v>
      </c>
      <c r="G2392">
        <v>540</v>
      </c>
      <c r="H2392" t="s">
        <v>36</v>
      </c>
      <c r="I2392" t="s">
        <v>4078</v>
      </c>
      <c r="J2392">
        <v>4.8</v>
      </c>
      <c r="K2392">
        <v>6428</v>
      </c>
      <c r="L2392" t="s">
        <v>4079</v>
      </c>
      <c r="M2392" t="s">
        <v>394</v>
      </c>
      <c r="N2392">
        <v>38133</v>
      </c>
      <c r="O2392" t="s">
        <v>53</v>
      </c>
      <c r="P2392">
        <v>4.8</v>
      </c>
      <c r="Q2392">
        <v>4.8</v>
      </c>
      <c r="R2392">
        <v>4.7</v>
      </c>
      <c r="S2392">
        <v>4.7</v>
      </c>
      <c r="T2392">
        <v>4.8</v>
      </c>
      <c r="U2392">
        <v>4.8</v>
      </c>
      <c r="V2392" t="s">
        <v>1503</v>
      </c>
      <c r="W2392" t="s">
        <v>76</v>
      </c>
      <c r="X2392" t="s">
        <v>43</v>
      </c>
      <c r="Y2392">
        <v>28</v>
      </c>
      <c r="Z2392">
        <v>34</v>
      </c>
      <c r="AA2392" t="s">
        <v>44</v>
      </c>
      <c r="AB2392" t="s">
        <v>78</v>
      </c>
      <c r="AC2392" t="s">
        <v>79</v>
      </c>
      <c r="AD2392" t="s">
        <v>4080</v>
      </c>
      <c r="AE2392" t="s">
        <v>4081</v>
      </c>
      <c r="AF2392">
        <v>33223</v>
      </c>
    </row>
    <row r="2393" spans="1:32" x14ac:dyDescent="0.35">
      <c r="A2393">
        <v>2019</v>
      </c>
      <c r="B2393" t="s">
        <v>69</v>
      </c>
      <c r="C2393" t="s">
        <v>1537</v>
      </c>
      <c r="D2393" t="s">
        <v>400</v>
      </c>
      <c r="E2393" t="s">
        <v>5269</v>
      </c>
      <c r="F2393">
        <v>4.8</v>
      </c>
      <c r="G2393">
        <v>540</v>
      </c>
      <c r="H2393" t="s">
        <v>36</v>
      </c>
      <c r="I2393" t="s">
        <v>11435</v>
      </c>
      <c r="J2393">
        <v>4.5999999999999996</v>
      </c>
      <c r="K2393">
        <v>3163</v>
      </c>
      <c r="L2393" t="s">
        <v>11436</v>
      </c>
      <c r="M2393" t="s">
        <v>378</v>
      </c>
      <c r="N2393">
        <v>60173</v>
      </c>
      <c r="O2393" t="s">
        <v>53</v>
      </c>
      <c r="P2393">
        <v>4.8</v>
      </c>
      <c r="Q2393">
        <v>4.8</v>
      </c>
      <c r="R2393">
        <v>4.7</v>
      </c>
      <c r="S2393">
        <v>4.7</v>
      </c>
      <c r="T2393">
        <v>4.8</v>
      </c>
      <c r="U2393">
        <v>4.8</v>
      </c>
      <c r="V2393" t="s">
        <v>4247</v>
      </c>
      <c r="W2393" t="s">
        <v>42</v>
      </c>
      <c r="X2393" t="s">
        <v>43</v>
      </c>
      <c r="Y2393">
        <v>28</v>
      </c>
      <c r="Z2393">
        <v>34</v>
      </c>
      <c r="AA2393" t="s">
        <v>44</v>
      </c>
      <c r="AB2393" t="s">
        <v>78</v>
      </c>
      <c r="AC2393" t="s">
        <v>79</v>
      </c>
      <c r="AD2393" t="s">
        <v>11437</v>
      </c>
      <c r="AE2393" t="s">
        <v>11438</v>
      </c>
      <c r="AF2393">
        <v>20251</v>
      </c>
    </row>
    <row r="2394" spans="1:32" x14ac:dyDescent="0.35">
      <c r="A2394">
        <v>2017</v>
      </c>
      <c r="B2394" t="s">
        <v>3233</v>
      </c>
      <c r="C2394" t="s">
        <v>11439</v>
      </c>
      <c r="D2394" t="s">
        <v>34</v>
      </c>
      <c r="E2394" t="s">
        <v>7928</v>
      </c>
      <c r="F2394">
        <v>4.7</v>
      </c>
      <c r="G2394">
        <v>31</v>
      </c>
      <c r="H2394" t="s">
        <v>36</v>
      </c>
      <c r="I2394" t="s">
        <v>5016</v>
      </c>
      <c r="J2394">
        <v>4.4000000000000004</v>
      </c>
      <c r="K2394">
        <v>578</v>
      </c>
      <c r="L2394" t="s">
        <v>5017</v>
      </c>
      <c r="M2394" t="s">
        <v>378</v>
      </c>
      <c r="N2394">
        <v>60008</v>
      </c>
      <c r="O2394" t="s">
        <v>40</v>
      </c>
      <c r="P2394">
        <v>4.5</v>
      </c>
      <c r="Q2394">
        <v>4.8</v>
      </c>
      <c r="R2394">
        <v>4.8</v>
      </c>
      <c r="S2394">
        <v>4.5</v>
      </c>
      <c r="T2394">
        <v>4.9000000000000004</v>
      </c>
      <c r="U2394">
        <v>4.7</v>
      </c>
      <c r="V2394" t="s">
        <v>206</v>
      </c>
      <c r="W2394" t="s">
        <v>3239</v>
      </c>
      <c r="X2394" t="s">
        <v>95</v>
      </c>
      <c r="Y2394">
        <v>20</v>
      </c>
      <c r="Z2394">
        <v>28</v>
      </c>
      <c r="AA2394" t="s">
        <v>44</v>
      </c>
      <c r="AB2394" t="s">
        <v>45</v>
      </c>
      <c r="AC2394" t="s">
        <v>1740</v>
      </c>
      <c r="AD2394" t="s">
        <v>11440</v>
      </c>
      <c r="AE2394" t="s">
        <v>11441</v>
      </c>
      <c r="AF2394">
        <v>41391</v>
      </c>
    </row>
    <row r="2395" spans="1:32" x14ac:dyDescent="0.35">
      <c r="A2395">
        <v>2021</v>
      </c>
      <c r="B2395" t="s">
        <v>81</v>
      </c>
      <c r="C2395" t="s">
        <v>1117</v>
      </c>
      <c r="D2395" t="s">
        <v>34</v>
      </c>
      <c r="E2395" t="s">
        <v>11145</v>
      </c>
      <c r="F2395">
        <v>4.8</v>
      </c>
      <c r="G2395">
        <v>56</v>
      </c>
      <c r="H2395" t="s">
        <v>36</v>
      </c>
      <c r="I2395" t="s">
        <v>7604</v>
      </c>
      <c r="J2395">
        <v>4.8</v>
      </c>
      <c r="K2395">
        <v>1919</v>
      </c>
      <c r="L2395" t="s">
        <v>7605</v>
      </c>
      <c r="M2395" t="s">
        <v>378</v>
      </c>
      <c r="N2395">
        <v>60559</v>
      </c>
      <c r="O2395" t="s">
        <v>53</v>
      </c>
      <c r="P2395">
        <v>4.8</v>
      </c>
      <c r="Q2395">
        <v>4.8</v>
      </c>
      <c r="R2395">
        <v>4.8</v>
      </c>
      <c r="S2395">
        <v>4.5999999999999996</v>
      </c>
      <c r="T2395">
        <v>4.7</v>
      </c>
      <c r="U2395">
        <v>4.8</v>
      </c>
      <c r="V2395" t="s">
        <v>158</v>
      </c>
      <c r="W2395" t="s">
        <v>1409</v>
      </c>
      <c r="X2395" t="s">
        <v>124</v>
      </c>
      <c r="Y2395">
        <v>19</v>
      </c>
      <c r="Z2395">
        <v>26</v>
      </c>
      <c r="AA2395" t="s">
        <v>44</v>
      </c>
      <c r="AB2395" t="s">
        <v>45</v>
      </c>
      <c r="AC2395" t="s">
        <v>46</v>
      </c>
      <c r="AD2395" t="s">
        <v>11442</v>
      </c>
      <c r="AE2395" t="s">
        <v>11443</v>
      </c>
      <c r="AF2395">
        <v>11240</v>
      </c>
    </row>
    <row r="2396" spans="1:32" x14ac:dyDescent="0.35">
      <c r="A2396">
        <v>2019</v>
      </c>
      <c r="B2396" t="s">
        <v>257</v>
      </c>
      <c r="C2396" t="s">
        <v>7617</v>
      </c>
      <c r="D2396" t="s">
        <v>1080</v>
      </c>
      <c r="E2396" t="s">
        <v>1486</v>
      </c>
      <c r="F2396">
        <v>4.9000000000000004</v>
      </c>
      <c r="G2396">
        <v>8</v>
      </c>
      <c r="H2396" t="s">
        <v>36</v>
      </c>
      <c r="I2396" t="s">
        <v>7618</v>
      </c>
      <c r="J2396">
        <v>4.8</v>
      </c>
      <c r="K2396">
        <v>1991</v>
      </c>
      <c r="L2396" t="s">
        <v>7619</v>
      </c>
      <c r="M2396" t="s">
        <v>378</v>
      </c>
      <c r="N2396">
        <v>60044</v>
      </c>
      <c r="O2396" t="s">
        <v>53</v>
      </c>
      <c r="P2396">
        <v>4.9000000000000004</v>
      </c>
      <c r="Q2396">
        <v>4.8</v>
      </c>
      <c r="R2396">
        <v>5</v>
      </c>
      <c r="S2396">
        <v>4.9000000000000004</v>
      </c>
      <c r="T2396">
        <v>5</v>
      </c>
      <c r="U2396">
        <v>5</v>
      </c>
      <c r="V2396" t="s">
        <v>428</v>
      </c>
      <c r="W2396" t="s">
        <v>490</v>
      </c>
      <c r="X2396" t="s">
        <v>124</v>
      </c>
      <c r="Y2396">
        <v>22</v>
      </c>
      <c r="Z2396">
        <v>32</v>
      </c>
      <c r="AA2396" t="s">
        <v>44</v>
      </c>
      <c r="AB2396" t="s">
        <v>45</v>
      </c>
      <c r="AC2396" t="s">
        <v>219</v>
      </c>
      <c r="AD2396" t="s">
        <v>7620</v>
      </c>
      <c r="AE2396" t="s">
        <v>7621</v>
      </c>
      <c r="AF2396">
        <v>33135</v>
      </c>
    </row>
    <row r="2397" spans="1:32" x14ac:dyDescent="0.35">
      <c r="A2397">
        <v>2019</v>
      </c>
      <c r="B2397" t="s">
        <v>365</v>
      </c>
      <c r="C2397" t="s">
        <v>7699</v>
      </c>
      <c r="D2397" t="s">
        <v>34</v>
      </c>
      <c r="E2397" t="s">
        <v>11444</v>
      </c>
      <c r="F2397">
        <v>4.3</v>
      </c>
      <c r="G2397">
        <v>151</v>
      </c>
      <c r="H2397" t="s">
        <v>36</v>
      </c>
      <c r="I2397" t="s">
        <v>11040</v>
      </c>
      <c r="J2397">
        <v>4.7</v>
      </c>
      <c r="K2397">
        <v>3952</v>
      </c>
      <c r="L2397" t="s">
        <v>11445</v>
      </c>
      <c r="M2397" t="s">
        <v>344</v>
      </c>
      <c r="N2397">
        <v>53221</v>
      </c>
      <c r="O2397" t="s">
        <v>40</v>
      </c>
      <c r="P2397">
        <v>4.4000000000000004</v>
      </c>
      <c r="Q2397">
        <v>4.3</v>
      </c>
      <c r="R2397">
        <v>4.2</v>
      </c>
      <c r="S2397">
        <v>4.2</v>
      </c>
      <c r="T2397">
        <v>4.5</v>
      </c>
      <c r="U2397">
        <v>4.4000000000000004</v>
      </c>
      <c r="V2397" t="s">
        <v>973</v>
      </c>
      <c r="W2397" t="s">
        <v>455</v>
      </c>
      <c r="X2397" t="s">
        <v>124</v>
      </c>
      <c r="Y2397">
        <v>24</v>
      </c>
      <c r="Z2397">
        <v>29</v>
      </c>
      <c r="AA2397" t="s">
        <v>44</v>
      </c>
      <c r="AB2397" t="s">
        <v>151</v>
      </c>
      <c r="AC2397" t="s">
        <v>2159</v>
      </c>
      <c r="AD2397" t="s">
        <v>11446</v>
      </c>
      <c r="AE2397" t="s">
        <v>11447</v>
      </c>
      <c r="AF2397">
        <v>16582</v>
      </c>
    </row>
    <row r="2398" spans="1:32" x14ac:dyDescent="0.35">
      <c r="A2398">
        <v>2019</v>
      </c>
      <c r="B2398" t="s">
        <v>1046</v>
      </c>
      <c r="C2398" t="s">
        <v>5459</v>
      </c>
      <c r="D2398" t="s">
        <v>34</v>
      </c>
      <c r="E2398" t="s">
        <v>11448</v>
      </c>
      <c r="F2398">
        <v>4.7</v>
      </c>
      <c r="G2398">
        <v>13</v>
      </c>
      <c r="H2398" t="s">
        <v>36</v>
      </c>
      <c r="I2398" t="s">
        <v>11449</v>
      </c>
      <c r="J2398">
        <v>4.5</v>
      </c>
      <c r="K2398">
        <v>1153</v>
      </c>
      <c r="L2398" t="s">
        <v>11450</v>
      </c>
      <c r="M2398" t="s">
        <v>378</v>
      </c>
      <c r="N2398">
        <v>60712</v>
      </c>
      <c r="O2398" t="s">
        <v>40</v>
      </c>
      <c r="P2398">
        <v>4.8</v>
      </c>
      <c r="Q2398">
        <v>4.8</v>
      </c>
      <c r="R2398">
        <v>4.8</v>
      </c>
      <c r="S2398">
        <v>4.3</v>
      </c>
      <c r="T2398">
        <v>4.7</v>
      </c>
      <c r="U2398">
        <v>4.9000000000000004</v>
      </c>
      <c r="V2398" t="s">
        <v>6769</v>
      </c>
      <c r="W2398" t="s">
        <v>455</v>
      </c>
      <c r="X2398" t="s">
        <v>55</v>
      </c>
      <c r="Y2398">
        <v>14</v>
      </c>
      <c r="Z2398">
        <v>21</v>
      </c>
      <c r="AA2398" t="s">
        <v>44</v>
      </c>
      <c r="AB2398" t="s">
        <v>56</v>
      </c>
      <c r="AC2398" t="s">
        <v>737</v>
      </c>
      <c r="AD2398" t="s">
        <v>11451</v>
      </c>
      <c r="AE2398" t="s">
        <v>11452</v>
      </c>
      <c r="AF2398">
        <v>33595</v>
      </c>
    </row>
    <row r="2399" spans="1:32" x14ac:dyDescent="0.35">
      <c r="A2399">
        <v>2020</v>
      </c>
      <c r="B2399" t="s">
        <v>108</v>
      </c>
      <c r="C2399" t="s">
        <v>1621</v>
      </c>
      <c r="D2399" t="s">
        <v>34</v>
      </c>
      <c r="E2399" t="s">
        <v>11453</v>
      </c>
      <c r="F2399">
        <v>4.8</v>
      </c>
      <c r="G2399">
        <v>35</v>
      </c>
      <c r="H2399" t="s">
        <v>36</v>
      </c>
      <c r="I2399" t="s">
        <v>5961</v>
      </c>
      <c r="J2399">
        <v>4.8</v>
      </c>
      <c r="K2399">
        <v>988</v>
      </c>
      <c r="L2399" t="s">
        <v>5962</v>
      </c>
      <c r="M2399" t="s">
        <v>1625</v>
      </c>
      <c r="N2399">
        <v>40245</v>
      </c>
      <c r="O2399" t="s">
        <v>94</v>
      </c>
      <c r="P2399">
        <v>4.9000000000000004</v>
      </c>
      <c r="Q2399">
        <v>4.9000000000000004</v>
      </c>
      <c r="R2399">
        <v>4.7</v>
      </c>
      <c r="S2399">
        <v>4.7</v>
      </c>
      <c r="T2399">
        <v>4.9000000000000004</v>
      </c>
      <c r="U2399">
        <v>4.7</v>
      </c>
      <c r="V2399" t="s">
        <v>3640</v>
      </c>
      <c r="W2399" t="s">
        <v>42</v>
      </c>
      <c r="X2399" t="s">
        <v>124</v>
      </c>
      <c r="Y2399">
        <v>21</v>
      </c>
      <c r="Z2399">
        <v>28</v>
      </c>
      <c r="AA2399" t="s">
        <v>44</v>
      </c>
      <c r="AB2399" t="s">
        <v>125</v>
      </c>
      <c r="AC2399" t="s">
        <v>219</v>
      </c>
      <c r="AD2399" t="s">
        <v>11454</v>
      </c>
      <c r="AE2399" t="s">
        <v>11455</v>
      </c>
      <c r="AF2399">
        <v>18159</v>
      </c>
    </row>
    <row r="2400" spans="1:32" x14ac:dyDescent="0.35">
      <c r="A2400">
        <v>2020</v>
      </c>
      <c r="B2400" t="s">
        <v>616</v>
      </c>
      <c r="C2400" t="s">
        <v>617</v>
      </c>
      <c r="D2400" t="s">
        <v>34</v>
      </c>
      <c r="E2400" t="s">
        <v>761</v>
      </c>
      <c r="F2400">
        <v>4.8</v>
      </c>
      <c r="G2400">
        <v>202</v>
      </c>
      <c r="H2400" t="s">
        <v>36</v>
      </c>
      <c r="I2400" t="s">
        <v>11456</v>
      </c>
      <c r="J2400">
        <v>4.8</v>
      </c>
      <c r="K2400">
        <v>1860</v>
      </c>
      <c r="L2400" t="s">
        <v>11457</v>
      </c>
      <c r="M2400" t="s">
        <v>394</v>
      </c>
      <c r="N2400">
        <v>37421</v>
      </c>
      <c r="O2400" t="s">
        <v>53</v>
      </c>
      <c r="P2400">
        <v>4.9000000000000004</v>
      </c>
      <c r="Q2400">
        <v>4.8</v>
      </c>
      <c r="R2400">
        <v>4.7</v>
      </c>
      <c r="S2400">
        <v>4.8</v>
      </c>
      <c r="T2400">
        <v>4.9000000000000004</v>
      </c>
      <c r="U2400">
        <v>4.9000000000000004</v>
      </c>
      <c r="V2400" t="s">
        <v>1215</v>
      </c>
      <c r="W2400" t="s">
        <v>655</v>
      </c>
      <c r="X2400" t="s">
        <v>43</v>
      </c>
      <c r="Y2400">
        <v>22</v>
      </c>
      <c r="Z2400">
        <v>29</v>
      </c>
      <c r="AA2400" t="s">
        <v>44</v>
      </c>
      <c r="AB2400" t="s">
        <v>45</v>
      </c>
      <c r="AC2400" t="s">
        <v>464</v>
      </c>
      <c r="AD2400" t="s">
        <v>11458</v>
      </c>
      <c r="AE2400" t="s">
        <v>11459</v>
      </c>
      <c r="AF2400">
        <v>39494</v>
      </c>
    </row>
    <row r="2401" spans="1:32" x14ac:dyDescent="0.35">
      <c r="A2401">
        <v>2022</v>
      </c>
      <c r="B2401" t="s">
        <v>616</v>
      </c>
      <c r="C2401" t="s">
        <v>5512</v>
      </c>
      <c r="D2401" t="s">
        <v>34</v>
      </c>
      <c r="E2401" t="s">
        <v>11460</v>
      </c>
      <c r="F2401">
        <v>4.5999999999999996</v>
      </c>
      <c r="G2401">
        <v>2</v>
      </c>
      <c r="H2401" t="s">
        <v>36</v>
      </c>
      <c r="I2401" t="s">
        <v>8072</v>
      </c>
      <c r="J2401">
        <v>4.8</v>
      </c>
      <c r="K2401">
        <v>994</v>
      </c>
      <c r="L2401" t="s">
        <v>8073</v>
      </c>
      <c r="M2401" t="s">
        <v>427</v>
      </c>
      <c r="N2401">
        <v>30265</v>
      </c>
      <c r="O2401" t="s">
        <v>40</v>
      </c>
      <c r="P2401">
        <v>5</v>
      </c>
      <c r="Q2401">
        <v>5</v>
      </c>
      <c r="R2401">
        <v>4.5</v>
      </c>
      <c r="S2401">
        <v>4.5</v>
      </c>
      <c r="T2401">
        <v>4.5</v>
      </c>
      <c r="U2401">
        <v>4.5</v>
      </c>
      <c r="V2401" t="s">
        <v>144</v>
      </c>
      <c r="W2401" t="s">
        <v>42</v>
      </c>
      <c r="X2401" t="s">
        <v>43</v>
      </c>
      <c r="Y2401">
        <v>19</v>
      </c>
      <c r="Z2401">
        <v>26</v>
      </c>
      <c r="AA2401" t="s">
        <v>44</v>
      </c>
      <c r="AB2401" t="s">
        <v>45</v>
      </c>
      <c r="AC2401" t="s">
        <v>1211</v>
      </c>
      <c r="AD2401" t="s">
        <v>11461</v>
      </c>
      <c r="AE2401" t="s">
        <v>11462</v>
      </c>
      <c r="AF2401">
        <v>2602</v>
      </c>
    </row>
    <row r="2402" spans="1:32" x14ac:dyDescent="0.35">
      <c r="A2402">
        <v>2019</v>
      </c>
      <c r="B2402" t="s">
        <v>288</v>
      </c>
      <c r="C2402" t="s">
        <v>11463</v>
      </c>
      <c r="D2402" t="s">
        <v>34</v>
      </c>
      <c r="E2402" t="s">
        <v>7090</v>
      </c>
      <c r="F2402">
        <v>4.8</v>
      </c>
      <c r="G2402">
        <v>21</v>
      </c>
      <c r="H2402" t="s">
        <v>36</v>
      </c>
      <c r="I2402" t="s">
        <v>436</v>
      </c>
      <c r="J2402">
        <v>4</v>
      </c>
      <c r="K2402">
        <v>25</v>
      </c>
      <c r="L2402" t="s">
        <v>437</v>
      </c>
      <c r="M2402" t="s">
        <v>394</v>
      </c>
      <c r="N2402">
        <v>37923</v>
      </c>
      <c r="O2402" t="s">
        <v>53</v>
      </c>
      <c r="P2402">
        <v>5</v>
      </c>
      <c r="Q2402">
        <v>4.9000000000000004</v>
      </c>
      <c r="R2402">
        <v>4.7</v>
      </c>
      <c r="S2402">
        <v>4.5</v>
      </c>
      <c r="T2402">
        <v>4.7</v>
      </c>
      <c r="U2402">
        <v>4.8</v>
      </c>
      <c r="V2402" t="s">
        <v>1612</v>
      </c>
      <c r="W2402" t="s">
        <v>1973</v>
      </c>
      <c r="X2402" t="s">
        <v>43</v>
      </c>
      <c r="Y2402">
        <v>27</v>
      </c>
      <c r="Z2402">
        <v>34</v>
      </c>
      <c r="AA2402" t="s">
        <v>44</v>
      </c>
      <c r="AB2402" t="s">
        <v>294</v>
      </c>
      <c r="AC2402" t="s">
        <v>219</v>
      </c>
      <c r="AD2402" t="s">
        <v>11464</v>
      </c>
      <c r="AE2402" t="s">
        <v>11465</v>
      </c>
      <c r="AF2402">
        <v>29422</v>
      </c>
    </row>
    <row r="2403" spans="1:32" x14ac:dyDescent="0.35">
      <c r="A2403">
        <v>2019</v>
      </c>
      <c r="B2403" t="s">
        <v>48</v>
      </c>
      <c r="C2403" t="s">
        <v>1387</v>
      </c>
      <c r="D2403" t="s">
        <v>753</v>
      </c>
      <c r="E2403" t="s">
        <v>11466</v>
      </c>
      <c r="F2403">
        <v>4.7</v>
      </c>
      <c r="G2403">
        <v>193</v>
      </c>
      <c r="H2403" t="s">
        <v>36</v>
      </c>
      <c r="I2403" t="s">
        <v>11467</v>
      </c>
      <c r="J2403">
        <v>4.9000000000000004</v>
      </c>
      <c r="K2403">
        <v>2265</v>
      </c>
      <c r="L2403" t="s">
        <v>11468</v>
      </c>
      <c r="M2403" t="s">
        <v>972</v>
      </c>
      <c r="N2403">
        <v>48103</v>
      </c>
      <c r="O2403" t="s">
        <v>40</v>
      </c>
      <c r="P2403">
        <v>4.8</v>
      </c>
      <c r="Q2403">
        <v>4.7</v>
      </c>
      <c r="R2403">
        <v>4.7</v>
      </c>
      <c r="S2403">
        <v>4.5999999999999996</v>
      </c>
      <c r="T2403">
        <v>4.8</v>
      </c>
      <c r="U2403">
        <v>4.7</v>
      </c>
      <c r="V2403" t="s">
        <v>838</v>
      </c>
      <c r="W2403" t="s">
        <v>4155</v>
      </c>
      <c r="X2403" t="s">
        <v>124</v>
      </c>
      <c r="Y2403">
        <v>21</v>
      </c>
      <c r="Z2403">
        <v>28</v>
      </c>
      <c r="AA2403" t="s">
        <v>44</v>
      </c>
      <c r="AB2403" t="s">
        <v>45</v>
      </c>
      <c r="AC2403" t="s">
        <v>219</v>
      </c>
      <c r="AD2403" t="s">
        <v>11469</v>
      </c>
      <c r="AE2403">
        <v>94106</v>
      </c>
      <c r="AF2403">
        <v>10303</v>
      </c>
    </row>
    <row r="2404" spans="1:32" x14ac:dyDescent="0.35">
      <c r="A2404">
        <v>2014</v>
      </c>
      <c r="B2404" t="s">
        <v>32</v>
      </c>
      <c r="C2404" t="s">
        <v>90</v>
      </c>
      <c r="D2404" t="s">
        <v>34</v>
      </c>
      <c r="E2404" t="s">
        <v>845</v>
      </c>
      <c r="F2404">
        <v>4.5999999999999996</v>
      </c>
      <c r="G2404">
        <v>70</v>
      </c>
      <c r="H2404" t="s">
        <v>36</v>
      </c>
      <c r="I2404" t="s">
        <v>11470</v>
      </c>
      <c r="J2404">
        <v>4.9000000000000004</v>
      </c>
      <c r="K2404">
        <v>50</v>
      </c>
      <c r="L2404" t="s">
        <v>11471</v>
      </c>
      <c r="M2404" t="s">
        <v>394</v>
      </c>
      <c r="N2404">
        <v>37804</v>
      </c>
      <c r="O2404" t="s">
        <v>94</v>
      </c>
      <c r="P2404">
        <v>4.5999999999999996</v>
      </c>
      <c r="Q2404">
        <v>4.5999999999999996</v>
      </c>
      <c r="R2404">
        <v>4.5</v>
      </c>
      <c r="S2404">
        <v>4.5</v>
      </c>
      <c r="T2404">
        <v>4.7</v>
      </c>
      <c r="U2404">
        <v>4.9000000000000004</v>
      </c>
      <c r="V2404" t="s">
        <v>4423</v>
      </c>
      <c r="W2404" t="s">
        <v>1337</v>
      </c>
      <c r="X2404" t="s">
        <v>55</v>
      </c>
      <c r="Y2404">
        <v>17</v>
      </c>
      <c r="Z2404">
        <v>21</v>
      </c>
      <c r="AA2404" t="s">
        <v>44</v>
      </c>
      <c r="AB2404" t="s">
        <v>96</v>
      </c>
      <c r="AC2404" t="s">
        <v>97</v>
      </c>
      <c r="AD2404" t="s">
        <v>11472</v>
      </c>
      <c r="AE2404" t="s">
        <v>11473</v>
      </c>
      <c r="AF2404">
        <v>216759</v>
      </c>
    </row>
    <row r="2405" spans="1:32" x14ac:dyDescent="0.35">
      <c r="A2405">
        <v>2019</v>
      </c>
      <c r="B2405" t="s">
        <v>257</v>
      </c>
      <c r="C2405" t="s">
        <v>1079</v>
      </c>
      <c r="D2405" t="s">
        <v>34</v>
      </c>
      <c r="E2405" t="s">
        <v>3652</v>
      </c>
      <c r="F2405">
        <v>4.7</v>
      </c>
      <c r="G2405">
        <v>55</v>
      </c>
      <c r="H2405" t="s">
        <v>36</v>
      </c>
      <c r="I2405" t="s">
        <v>3653</v>
      </c>
      <c r="J2405">
        <v>4.7</v>
      </c>
      <c r="K2405">
        <v>846</v>
      </c>
      <c r="L2405" t="s">
        <v>3654</v>
      </c>
      <c r="M2405" t="s">
        <v>427</v>
      </c>
      <c r="N2405">
        <v>30096</v>
      </c>
      <c r="O2405" t="s">
        <v>94</v>
      </c>
      <c r="P2405">
        <v>5</v>
      </c>
      <c r="Q2405">
        <v>4.9000000000000004</v>
      </c>
      <c r="R2405">
        <v>4.9000000000000004</v>
      </c>
      <c r="S2405">
        <v>4.4000000000000004</v>
      </c>
      <c r="T2405">
        <v>4.7</v>
      </c>
      <c r="U2405">
        <v>4.5999999999999996</v>
      </c>
      <c r="V2405" t="s">
        <v>1552</v>
      </c>
      <c r="W2405" t="s">
        <v>2893</v>
      </c>
      <c r="X2405" t="s">
        <v>124</v>
      </c>
      <c r="Y2405">
        <v>20</v>
      </c>
      <c r="Z2405">
        <v>26</v>
      </c>
      <c r="AA2405" t="s">
        <v>44</v>
      </c>
      <c r="AB2405" t="s">
        <v>45</v>
      </c>
      <c r="AC2405" t="s">
        <v>264</v>
      </c>
      <c r="AD2405" t="s">
        <v>3655</v>
      </c>
      <c r="AE2405" t="s">
        <v>3656</v>
      </c>
      <c r="AF2405">
        <v>55931</v>
      </c>
    </row>
    <row r="2406" spans="1:32" x14ac:dyDescent="0.35">
      <c r="A2406">
        <v>2019</v>
      </c>
      <c r="B2406" t="s">
        <v>1046</v>
      </c>
      <c r="C2406" t="s">
        <v>1937</v>
      </c>
      <c r="D2406" t="s">
        <v>1311</v>
      </c>
      <c r="E2406" t="s">
        <v>11474</v>
      </c>
      <c r="F2406">
        <v>4.5999999999999996</v>
      </c>
      <c r="G2406">
        <v>94</v>
      </c>
      <c r="H2406" t="s">
        <v>36</v>
      </c>
      <c r="I2406" t="s">
        <v>10040</v>
      </c>
      <c r="J2406">
        <v>4.2</v>
      </c>
      <c r="K2406">
        <v>219</v>
      </c>
      <c r="L2406" t="s">
        <v>10041</v>
      </c>
      <c r="M2406" t="s">
        <v>972</v>
      </c>
      <c r="N2406">
        <v>48375</v>
      </c>
      <c r="O2406" t="s">
        <v>53</v>
      </c>
      <c r="P2406">
        <v>4.8</v>
      </c>
      <c r="Q2406">
        <v>4.7</v>
      </c>
      <c r="R2406">
        <v>4.5999999999999996</v>
      </c>
      <c r="S2406">
        <v>4.4000000000000004</v>
      </c>
      <c r="T2406">
        <v>4.7</v>
      </c>
      <c r="U2406">
        <v>4.5</v>
      </c>
      <c r="V2406" t="s">
        <v>1315</v>
      </c>
      <c r="W2406" t="s">
        <v>455</v>
      </c>
      <c r="X2406" t="s">
        <v>124</v>
      </c>
      <c r="Y2406">
        <v>18</v>
      </c>
      <c r="Z2406">
        <v>25</v>
      </c>
      <c r="AA2406" t="s">
        <v>44</v>
      </c>
      <c r="AB2406" t="s">
        <v>45</v>
      </c>
      <c r="AC2406" t="s">
        <v>370</v>
      </c>
      <c r="AD2406" t="s">
        <v>11475</v>
      </c>
      <c r="AE2406">
        <v>7274</v>
      </c>
      <c r="AF2406">
        <v>15680</v>
      </c>
    </row>
    <row r="2407" spans="1:32" x14ac:dyDescent="0.35">
      <c r="A2407">
        <v>2019</v>
      </c>
      <c r="B2407" t="s">
        <v>288</v>
      </c>
      <c r="C2407" t="s">
        <v>3422</v>
      </c>
      <c r="D2407" t="s">
        <v>34</v>
      </c>
      <c r="E2407" t="s">
        <v>11476</v>
      </c>
      <c r="F2407">
        <v>4.7</v>
      </c>
      <c r="G2407">
        <v>42</v>
      </c>
      <c r="H2407" t="s">
        <v>36</v>
      </c>
      <c r="I2407" t="s">
        <v>8543</v>
      </c>
      <c r="J2407">
        <v>3.5</v>
      </c>
      <c r="K2407">
        <v>70</v>
      </c>
      <c r="L2407" t="s">
        <v>8544</v>
      </c>
      <c r="M2407" t="s">
        <v>445</v>
      </c>
      <c r="N2407">
        <v>43017</v>
      </c>
      <c r="O2407" t="s">
        <v>53</v>
      </c>
      <c r="P2407">
        <v>4.8</v>
      </c>
      <c r="Q2407">
        <v>4.5999999999999996</v>
      </c>
      <c r="R2407">
        <v>4.7</v>
      </c>
      <c r="S2407">
        <v>4.5</v>
      </c>
      <c r="T2407">
        <v>4.7</v>
      </c>
      <c r="U2407">
        <v>4.7</v>
      </c>
      <c r="V2407" t="s">
        <v>293</v>
      </c>
      <c r="W2407" t="s">
        <v>42</v>
      </c>
      <c r="X2407" t="s">
        <v>124</v>
      </c>
      <c r="Y2407">
        <v>22</v>
      </c>
      <c r="Z2407">
        <v>27</v>
      </c>
      <c r="AA2407" t="s">
        <v>44</v>
      </c>
      <c r="AB2407" t="s">
        <v>294</v>
      </c>
      <c r="AC2407" t="s">
        <v>219</v>
      </c>
      <c r="AD2407" t="s">
        <v>11477</v>
      </c>
      <c r="AE2407" t="s">
        <v>11478</v>
      </c>
      <c r="AF2407">
        <v>16723</v>
      </c>
    </row>
    <row r="2408" spans="1:32" x14ac:dyDescent="0.35">
      <c r="A2408">
        <v>2021</v>
      </c>
      <c r="B2408" t="s">
        <v>365</v>
      </c>
      <c r="C2408" t="s">
        <v>11479</v>
      </c>
      <c r="D2408" t="s">
        <v>34</v>
      </c>
      <c r="E2408" t="s">
        <v>11480</v>
      </c>
      <c r="F2408">
        <v>4.5</v>
      </c>
      <c r="G2408">
        <v>12</v>
      </c>
      <c r="H2408" t="s">
        <v>36</v>
      </c>
      <c r="I2408" t="s">
        <v>11481</v>
      </c>
      <c r="J2408">
        <v>2</v>
      </c>
      <c r="K2408">
        <v>1</v>
      </c>
      <c r="L2408" t="s">
        <v>11482</v>
      </c>
      <c r="M2408" t="s">
        <v>445</v>
      </c>
      <c r="N2408">
        <v>43235</v>
      </c>
      <c r="O2408" t="s">
        <v>53</v>
      </c>
      <c r="P2408">
        <v>4.9000000000000004</v>
      </c>
      <c r="Q2408">
        <v>4.9000000000000004</v>
      </c>
      <c r="R2408">
        <v>4.2</v>
      </c>
      <c r="S2408">
        <v>4.3</v>
      </c>
      <c r="T2408">
        <v>4.8</v>
      </c>
      <c r="U2408">
        <v>4.2</v>
      </c>
      <c r="V2408" t="s">
        <v>2208</v>
      </c>
      <c r="W2408" t="s">
        <v>11483</v>
      </c>
      <c r="X2408" t="s">
        <v>55</v>
      </c>
      <c r="Y2408">
        <v>15</v>
      </c>
      <c r="Z2408">
        <v>19</v>
      </c>
      <c r="AA2408" t="s">
        <v>44</v>
      </c>
      <c r="AB2408" t="s">
        <v>11484</v>
      </c>
      <c r="AC2408" t="s">
        <v>1833</v>
      </c>
      <c r="AD2408" t="s">
        <v>11485</v>
      </c>
      <c r="AE2408" t="s">
        <v>11486</v>
      </c>
      <c r="AF2408">
        <v>18676</v>
      </c>
    </row>
    <row r="2409" spans="1:32" x14ac:dyDescent="0.35">
      <c r="A2409">
        <v>2019</v>
      </c>
      <c r="B2409" t="s">
        <v>48</v>
      </c>
      <c r="C2409" t="s">
        <v>5521</v>
      </c>
      <c r="D2409" t="s">
        <v>34</v>
      </c>
      <c r="E2409" t="s">
        <v>11487</v>
      </c>
      <c r="F2409">
        <v>4.7</v>
      </c>
      <c r="G2409">
        <v>264</v>
      </c>
      <c r="H2409" t="s">
        <v>36</v>
      </c>
      <c r="I2409" t="s">
        <v>5549</v>
      </c>
      <c r="J2409">
        <v>4.7</v>
      </c>
      <c r="K2409">
        <v>6018</v>
      </c>
      <c r="L2409" t="s">
        <v>5550</v>
      </c>
      <c r="M2409" t="s">
        <v>445</v>
      </c>
      <c r="N2409">
        <v>43125</v>
      </c>
      <c r="O2409" t="s">
        <v>53</v>
      </c>
      <c r="P2409">
        <v>4.8</v>
      </c>
      <c r="Q2409">
        <v>4.7</v>
      </c>
      <c r="R2409">
        <v>4.7</v>
      </c>
      <c r="S2409">
        <v>4.5999999999999996</v>
      </c>
      <c r="T2409">
        <v>4.7</v>
      </c>
      <c r="U2409">
        <v>4.7</v>
      </c>
      <c r="V2409" t="s">
        <v>3119</v>
      </c>
      <c r="W2409" t="s">
        <v>540</v>
      </c>
      <c r="X2409" t="s">
        <v>43</v>
      </c>
      <c r="Y2409">
        <v>23</v>
      </c>
      <c r="Z2409">
        <v>30</v>
      </c>
      <c r="AA2409" t="s">
        <v>44</v>
      </c>
      <c r="AB2409" t="s">
        <v>151</v>
      </c>
      <c r="AC2409" t="s">
        <v>79</v>
      </c>
      <c r="AD2409" t="s">
        <v>11488</v>
      </c>
      <c r="AE2409" t="s">
        <v>11489</v>
      </c>
      <c r="AF2409">
        <v>49608</v>
      </c>
    </row>
    <row r="2410" spans="1:32" x14ac:dyDescent="0.35">
      <c r="A2410">
        <v>2016</v>
      </c>
      <c r="B2410" t="s">
        <v>373</v>
      </c>
      <c r="C2410" t="s">
        <v>11490</v>
      </c>
      <c r="D2410" t="s">
        <v>34</v>
      </c>
      <c r="E2410" t="s">
        <v>11491</v>
      </c>
      <c r="F2410">
        <v>4.8</v>
      </c>
      <c r="G2410">
        <v>33</v>
      </c>
      <c r="H2410" t="s">
        <v>36</v>
      </c>
      <c r="I2410" t="s">
        <v>11492</v>
      </c>
      <c r="J2410">
        <v>4.9000000000000004</v>
      </c>
      <c r="K2410">
        <v>118</v>
      </c>
      <c r="L2410" t="s">
        <v>11493</v>
      </c>
      <c r="M2410" t="s">
        <v>445</v>
      </c>
      <c r="N2410">
        <v>43812</v>
      </c>
      <c r="O2410" t="s">
        <v>53</v>
      </c>
      <c r="P2410">
        <v>4.8</v>
      </c>
      <c r="Q2410">
        <v>4.8</v>
      </c>
      <c r="R2410">
        <v>4.7</v>
      </c>
      <c r="S2410">
        <v>4.7</v>
      </c>
      <c r="T2410">
        <v>4.8</v>
      </c>
      <c r="U2410">
        <v>4.8</v>
      </c>
      <c r="V2410" t="s">
        <v>11494</v>
      </c>
      <c r="W2410" t="s">
        <v>889</v>
      </c>
      <c r="X2410" t="s">
        <v>124</v>
      </c>
      <c r="Y2410">
        <v>19</v>
      </c>
      <c r="Z2410">
        <v>26</v>
      </c>
      <c r="AA2410" t="s">
        <v>44</v>
      </c>
      <c r="AB2410" t="s">
        <v>78</v>
      </c>
      <c r="AC2410" t="s">
        <v>184</v>
      </c>
      <c r="AD2410" t="s">
        <v>11495</v>
      </c>
      <c r="AE2410" t="s">
        <v>11496</v>
      </c>
      <c r="AF2410">
        <v>60282</v>
      </c>
    </row>
    <row r="2411" spans="1:32" x14ac:dyDescent="0.35">
      <c r="A2411">
        <v>2019</v>
      </c>
      <c r="B2411" t="s">
        <v>732</v>
      </c>
      <c r="C2411" t="s">
        <v>5561</v>
      </c>
      <c r="D2411" t="s">
        <v>34</v>
      </c>
      <c r="E2411" t="s">
        <v>1052</v>
      </c>
      <c r="F2411">
        <v>4.8</v>
      </c>
      <c r="G2411">
        <v>131</v>
      </c>
      <c r="H2411" t="s">
        <v>36</v>
      </c>
      <c r="I2411" t="s">
        <v>6824</v>
      </c>
      <c r="J2411">
        <v>4.8</v>
      </c>
      <c r="K2411">
        <v>2616</v>
      </c>
      <c r="L2411" t="s">
        <v>6825</v>
      </c>
      <c r="M2411" t="s">
        <v>1036</v>
      </c>
      <c r="N2411">
        <v>28031</v>
      </c>
      <c r="O2411" t="s">
        <v>53</v>
      </c>
      <c r="P2411">
        <v>4.8</v>
      </c>
      <c r="Q2411">
        <v>4.7</v>
      </c>
      <c r="R2411">
        <v>4.8</v>
      </c>
      <c r="S2411">
        <v>4.7</v>
      </c>
      <c r="T2411">
        <v>4.8</v>
      </c>
      <c r="U2411">
        <v>4.9000000000000004</v>
      </c>
      <c r="V2411" t="s">
        <v>11497</v>
      </c>
      <c r="W2411" t="s">
        <v>455</v>
      </c>
      <c r="X2411" t="s">
        <v>43</v>
      </c>
      <c r="Y2411">
        <v>21</v>
      </c>
      <c r="Z2411">
        <v>26</v>
      </c>
      <c r="AA2411" t="s">
        <v>44</v>
      </c>
      <c r="AB2411" t="s">
        <v>151</v>
      </c>
      <c r="AC2411" t="s">
        <v>370</v>
      </c>
      <c r="AD2411" t="s">
        <v>11498</v>
      </c>
      <c r="AE2411" t="s">
        <v>11499</v>
      </c>
      <c r="AF2411">
        <v>33936</v>
      </c>
    </row>
    <row r="2412" spans="1:32" x14ac:dyDescent="0.35">
      <c r="A2412">
        <v>2017</v>
      </c>
      <c r="B2412" t="s">
        <v>321</v>
      </c>
      <c r="C2412" t="s">
        <v>11500</v>
      </c>
      <c r="D2412" t="s">
        <v>34</v>
      </c>
      <c r="E2412" t="s">
        <v>781</v>
      </c>
      <c r="F2412">
        <v>4.8</v>
      </c>
      <c r="G2412">
        <v>98</v>
      </c>
      <c r="H2412" t="s">
        <v>36</v>
      </c>
      <c r="I2412" t="s">
        <v>5113</v>
      </c>
      <c r="J2412">
        <v>4.7</v>
      </c>
      <c r="K2412">
        <v>1929</v>
      </c>
      <c r="L2412" t="s">
        <v>5114</v>
      </c>
      <c r="M2412" t="s">
        <v>472</v>
      </c>
      <c r="N2412">
        <v>33614</v>
      </c>
      <c r="O2412" t="s">
        <v>53</v>
      </c>
      <c r="P2412">
        <v>4.9000000000000004</v>
      </c>
      <c r="Q2412">
        <v>4.8</v>
      </c>
      <c r="R2412">
        <v>4.7</v>
      </c>
      <c r="S2412">
        <v>4.5999999999999996</v>
      </c>
      <c r="T2412">
        <v>4.8</v>
      </c>
      <c r="U2412">
        <v>4.7</v>
      </c>
      <c r="V2412" t="s">
        <v>3500</v>
      </c>
      <c r="W2412" t="s">
        <v>77</v>
      </c>
      <c r="X2412" t="s">
        <v>43</v>
      </c>
      <c r="Y2412">
        <v>17</v>
      </c>
      <c r="Z2412">
        <v>26</v>
      </c>
      <c r="AA2412" t="s">
        <v>44</v>
      </c>
      <c r="AB2412" t="s">
        <v>151</v>
      </c>
      <c r="AC2412" t="s">
        <v>1295</v>
      </c>
      <c r="AD2412" t="s">
        <v>11501</v>
      </c>
      <c r="AE2412" t="s">
        <v>11502</v>
      </c>
      <c r="AF2412">
        <v>33226</v>
      </c>
    </row>
    <row r="2413" spans="1:32" x14ac:dyDescent="0.35">
      <c r="A2413">
        <v>2019</v>
      </c>
      <c r="B2413" t="s">
        <v>32</v>
      </c>
      <c r="C2413" t="s">
        <v>1771</v>
      </c>
      <c r="D2413" t="s">
        <v>34</v>
      </c>
      <c r="E2413" t="s">
        <v>11503</v>
      </c>
      <c r="F2413">
        <v>4.8</v>
      </c>
      <c r="G2413">
        <v>167</v>
      </c>
      <c r="H2413" t="s">
        <v>36</v>
      </c>
      <c r="I2413" t="s">
        <v>11504</v>
      </c>
      <c r="J2413">
        <v>4.8</v>
      </c>
      <c r="K2413">
        <v>247</v>
      </c>
      <c r="L2413" t="s">
        <v>11505</v>
      </c>
      <c r="M2413" t="s">
        <v>472</v>
      </c>
      <c r="N2413">
        <v>33614</v>
      </c>
      <c r="O2413" t="s">
        <v>53</v>
      </c>
      <c r="P2413">
        <v>4.8</v>
      </c>
      <c r="Q2413">
        <v>4.7</v>
      </c>
      <c r="R2413">
        <v>4.7</v>
      </c>
      <c r="S2413">
        <v>4.7</v>
      </c>
      <c r="T2413">
        <v>4.8</v>
      </c>
      <c r="U2413">
        <v>4.9000000000000004</v>
      </c>
      <c r="V2413" t="s">
        <v>11506</v>
      </c>
      <c r="W2413" t="s">
        <v>42</v>
      </c>
      <c r="X2413" t="s">
        <v>43</v>
      </c>
      <c r="Y2413">
        <v>28</v>
      </c>
      <c r="Z2413">
        <v>36</v>
      </c>
      <c r="AA2413" t="s">
        <v>44</v>
      </c>
      <c r="AB2413" t="s">
        <v>78</v>
      </c>
      <c r="AC2413" t="s">
        <v>3390</v>
      </c>
      <c r="AD2413" t="s">
        <v>11507</v>
      </c>
      <c r="AE2413" t="s">
        <v>11508</v>
      </c>
      <c r="AF2413">
        <v>46548</v>
      </c>
    </row>
    <row r="2414" spans="1:32" x14ac:dyDescent="0.35">
      <c r="A2414">
        <v>2020</v>
      </c>
      <c r="B2414" t="s">
        <v>373</v>
      </c>
      <c r="C2414" t="s">
        <v>9952</v>
      </c>
      <c r="D2414" t="s">
        <v>1957</v>
      </c>
      <c r="E2414" t="s">
        <v>11509</v>
      </c>
      <c r="F2414">
        <v>4.5999999999999996</v>
      </c>
      <c r="G2414">
        <v>23</v>
      </c>
      <c r="H2414" t="s">
        <v>36</v>
      </c>
      <c r="I2414" t="s">
        <v>11510</v>
      </c>
      <c r="J2414">
        <v>4.5</v>
      </c>
      <c r="K2414">
        <v>542</v>
      </c>
      <c r="L2414" t="s">
        <v>11511</v>
      </c>
      <c r="M2414" t="s">
        <v>472</v>
      </c>
      <c r="N2414">
        <v>33614</v>
      </c>
      <c r="O2414" t="s">
        <v>40</v>
      </c>
      <c r="P2414">
        <v>4.8</v>
      </c>
      <c r="Q2414">
        <v>4.8</v>
      </c>
      <c r="R2414">
        <v>4.3</v>
      </c>
      <c r="S2414">
        <v>4.3</v>
      </c>
      <c r="T2414">
        <v>4.7</v>
      </c>
      <c r="U2414">
        <v>4.5999999999999996</v>
      </c>
      <c r="V2414" t="s">
        <v>11512</v>
      </c>
      <c r="W2414" t="s">
        <v>889</v>
      </c>
      <c r="X2414" t="s">
        <v>43</v>
      </c>
      <c r="Y2414">
        <v>23</v>
      </c>
      <c r="Z2414">
        <v>29</v>
      </c>
      <c r="AA2414" t="s">
        <v>44</v>
      </c>
      <c r="AB2414" t="s">
        <v>78</v>
      </c>
      <c r="AC2414" t="s">
        <v>1959</v>
      </c>
      <c r="AD2414" t="s">
        <v>11513</v>
      </c>
      <c r="AE2414" t="s">
        <v>11514</v>
      </c>
      <c r="AF2414">
        <v>19123</v>
      </c>
    </row>
    <row r="2415" spans="1:32" x14ac:dyDescent="0.35">
      <c r="A2415">
        <v>2020</v>
      </c>
      <c r="B2415" t="s">
        <v>108</v>
      </c>
      <c r="C2415" t="s">
        <v>739</v>
      </c>
      <c r="D2415" t="s">
        <v>34</v>
      </c>
      <c r="E2415" t="s">
        <v>11515</v>
      </c>
      <c r="F2415">
        <v>4.0999999999999996</v>
      </c>
      <c r="G2415">
        <v>32</v>
      </c>
      <c r="H2415" t="s">
        <v>36</v>
      </c>
      <c r="I2415" t="s">
        <v>3684</v>
      </c>
      <c r="J2415">
        <v>4.7</v>
      </c>
      <c r="K2415">
        <v>3485</v>
      </c>
      <c r="L2415" t="s">
        <v>3685</v>
      </c>
      <c r="M2415" t="s">
        <v>472</v>
      </c>
      <c r="N2415">
        <v>33614</v>
      </c>
      <c r="O2415" t="s">
        <v>53</v>
      </c>
      <c r="P2415">
        <v>4.5999999999999996</v>
      </c>
      <c r="Q2415">
        <v>4.7</v>
      </c>
      <c r="R2415">
        <v>4.0999999999999996</v>
      </c>
      <c r="S2415">
        <v>4</v>
      </c>
      <c r="T2415">
        <v>4.5</v>
      </c>
      <c r="U2415">
        <v>3.3</v>
      </c>
      <c r="V2415" t="s">
        <v>11516</v>
      </c>
      <c r="W2415" t="s">
        <v>42</v>
      </c>
      <c r="X2415" t="s">
        <v>43</v>
      </c>
      <c r="Y2415">
        <v>23</v>
      </c>
      <c r="Z2415">
        <v>30</v>
      </c>
      <c r="AA2415" t="s">
        <v>44</v>
      </c>
      <c r="AB2415" t="s">
        <v>463</v>
      </c>
      <c r="AC2415" t="s">
        <v>219</v>
      </c>
      <c r="AD2415" t="s">
        <v>11517</v>
      </c>
      <c r="AE2415" s="1" t="s">
        <v>11518</v>
      </c>
      <c r="AF2415">
        <v>54237</v>
      </c>
    </row>
    <row r="2416" spans="1:32" x14ac:dyDescent="0.35">
      <c r="A2416">
        <v>2019</v>
      </c>
      <c r="B2416" t="s">
        <v>187</v>
      </c>
      <c r="C2416" t="s">
        <v>4379</v>
      </c>
      <c r="D2416" t="s">
        <v>34</v>
      </c>
      <c r="E2416" t="s">
        <v>11519</v>
      </c>
      <c r="F2416">
        <v>4.5</v>
      </c>
      <c r="G2416">
        <v>178</v>
      </c>
      <c r="H2416" t="s">
        <v>36</v>
      </c>
      <c r="I2416" t="s">
        <v>11520</v>
      </c>
      <c r="J2416">
        <v>4.9000000000000004</v>
      </c>
      <c r="K2416">
        <v>6131</v>
      </c>
      <c r="L2416" t="s">
        <v>11521</v>
      </c>
      <c r="M2416" t="s">
        <v>472</v>
      </c>
      <c r="N2416">
        <v>32225</v>
      </c>
      <c r="O2416" t="s">
        <v>40</v>
      </c>
      <c r="P2416">
        <v>4.7</v>
      </c>
      <c r="Q2416">
        <v>4.5999999999999996</v>
      </c>
      <c r="R2416">
        <v>4.5999999999999996</v>
      </c>
      <c r="S2416">
        <v>4.4000000000000004</v>
      </c>
      <c r="T2416">
        <v>4.5999999999999996</v>
      </c>
      <c r="U2416">
        <v>4.5</v>
      </c>
      <c r="V2416" t="s">
        <v>7477</v>
      </c>
      <c r="W2416" t="s">
        <v>1522</v>
      </c>
      <c r="X2416" t="s">
        <v>124</v>
      </c>
      <c r="Y2416">
        <v>21</v>
      </c>
      <c r="Z2416">
        <v>27</v>
      </c>
      <c r="AA2416" t="s">
        <v>44</v>
      </c>
      <c r="AB2416" t="s">
        <v>78</v>
      </c>
      <c r="AC2416" t="s">
        <v>336</v>
      </c>
      <c r="AD2416" t="s">
        <v>11522</v>
      </c>
      <c r="AE2416" t="s">
        <v>11523</v>
      </c>
      <c r="AF2416">
        <v>10708</v>
      </c>
    </row>
    <row r="2417" spans="1:32" x14ac:dyDescent="0.35">
      <c r="A2417">
        <v>2021</v>
      </c>
      <c r="B2417" t="s">
        <v>389</v>
      </c>
      <c r="C2417" t="s">
        <v>2628</v>
      </c>
      <c r="D2417" t="s">
        <v>34</v>
      </c>
      <c r="E2417" t="s">
        <v>11524</v>
      </c>
      <c r="F2417">
        <v>3</v>
      </c>
      <c r="G2417">
        <v>1</v>
      </c>
      <c r="H2417" t="s">
        <v>36</v>
      </c>
      <c r="I2417" t="s">
        <v>10116</v>
      </c>
      <c r="J2417">
        <v>4.3</v>
      </c>
      <c r="K2417">
        <v>5425</v>
      </c>
      <c r="L2417" t="s">
        <v>10117</v>
      </c>
      <c r="M2417" t="s">
        <v>472</v>
      </c>
      <c r="N2417">
        <v>33619</v>
      </c>
      <c r="O2417" t="s">
        <v>40</v>
      </c>
      <c r="P2417">
        <v>3</v>
      </c>
      <c r="Q2417">
        <v>4</v>
      </c>
      <c r="R2417">
        <v>5</v>
      </c>
      <c r="S2417">
        <v>2</v>
      </c>
      <c r="T2417">
        <v>4</v>
      </c>
      <c r="U2417">
        <v>1</v>
      </c>
      <c r="V2417" t="s">
        <v>596</v>
      </c>
      <c r="W2417" t="s">
        <v>42</v>
      </c>
      <c r="X2417" t="s">
        <v>95</v>
      </c>
      <c r="Y2417">
        <v>150</v>
      </c>
      <c r="Z2417">
        <v>133</v>
      </c>
      <c r="AA2417" t="s">
        <v>77</v>
      </c>
      <c r="AB2417" t="s">
        <v>1228</v>
      </c>
      <c r="AC2417" t="s">
        <v>1227</v>
      </c>
      <c r="AD2417" t="s">
        <v>11525</v>
      </c>
      <c r="AE2417" t="s">
        <v>11526</v>
      </c>
      <c r="AF2417">
        <v>13683</v>
      </c>
    </row>
    <row r="2418" spans="1:32" x14ac:dyDescent="0.35">
      <c r="A2418">
        <v>2019</v>
      </c>
      <c r="B2418" t="s">
        <v>373</v>
      </c>
      <c r="C2418" t="s">
        <v>2119</v>
      </c>
      <c r="D2418" t="s">
        <v>34</v>
      </c>
      <c r="E2418" t="s">
        <v>5218</v>
      </c>
      <c r="F2418">
        <v>4.8</v>
      </c>
      <c r="G2418">
        <v>26</v>
      </c>
      <c r="H2418" t="s">
        <v>36</v>
      </c>
      <c r="I2418" t="s">
        <v>11527</v>
      </c>
      <c r="J2418">
        <v>4.2</v>
      </c>
      <c r="K2418">
        <v>226</v>
      </c>
      <c r="L2418" t="s">
        <v>11528</v>
      </c>
      <c r="M2418" t="s">
        <v>462</v>
      </c>
      <c r="N2418">
        <v>29483</v>
      </c>
      <c r="O2418" t="s">
        <v>94</v>
      </c>
      <c r="P2418">
        <v>4.8</v>
      </c>
      <c r="Q2418">
        <v>4.7</v>
      </c>
      <c r="R2418">
        <v>4.8</v>
      </c>
      <c r="S2418">
        <v>4.7</v>
      </c>
      <c r="T2418">
        <v>4.8</v>
      </c>
      <c r="U2418">
        <v>4.8</v>
      </c>
      <c r="V2418" t="s">
        <v>76</v>
      </c>
      <c r="W2418" t="s">
        <v>77</v>
      </c>
      <c r="X2418" t="s">
        <v>124</v>
      </c>
      <c r="Y2418">
        <v>13</v>
      </c>
      <c r="Z2418">
        <v>19</v>
      </c>
      <c r="AA2418" t="s">
        <v>44</v>
      </c>
      <c r="AB2418" t="s">
        <v>113</v>
      </c>
      <c r="AC2418" t="s">
        <v>2125</v>
      </c>
      <c r="AD2418" t="s">
        <v>11529</v>
      </c>
      <c r="AE2418" t="s">
        <v>11530</v>
      </c>
      <c r="AF2418">
        <v>70511</v>
      </c>
    </row>
    <row r="2419" spans="1:32" x14ac:dyDescent="0.35">
      <c r="A2419">
        <v>2020</v>
      </c>
      <c r="B2419" t="s">
        <v>525</v>
      </c>
      <c r="C2419" t="s">
        <v>526</v>
      </c>
      <c r="D2419" t="s">
        <v>34</v>
      </c>
      <c r="E2419" t="s">
        <v>4383</v>
      </c>
      <c r="F2419">
        <v>4.8</v>
      </c>
      <c r="G2419">
        <v>174</v>
      </c>
      <c r="H2419" t="s">
        <v>36</v>
      </c>
      <c r="I2419" t="s">
        <v>11531</v>
      </c>
      <c r="J2419">
        <v>4.9000000000000004</v>
      </c>
      <c r="K2419">
        <v>1122</v>
      </c>
      <c r="L2419" t="s">
        <v>11532</v>
      </c>
      <c r="M2419" t="s">
        <v>472</v>
      </c>
      <c r="N2419">
        <v>33953</v>
      </c>
      <c r="O2419" t="s">
        <v>53</v>
      </c>
      <c r="P2419">
        <v>4.8</v>
      </c>
      <c r="Q2419">
        <v>4.8</v>
      </c>
      <c r="R2419">
        <v>4.8</v>
      </c>
      <c r="S2419">
        <v>4.8</v>
      </c>
      <c r="T2419">
        <v>4.8</v>
      </c>
      <c r="U2419">
        <v>4.9000000000000004</v>
      </c>
      <c r="V2419" t="s">
        <v>6503</v>
      </c>
      <c r="W2419" t="s">
        <v>42</v>
      </c>
      <c r="X2419" t="s">
        <v>43</v>
      </c>
      <c r="Y2419">
        <v>23</v>
      </c>
      <c r="Z2419">
        <v>30</v>
      </c>
      <c r="AA2419" t="s">
        <v>44</v>
      </c>
      <c r="AB2419" t="s">
        <v>151</v>
      </c>
      <c r="AC2419" t="s">
        <v>464</v>
      </c>
      <c r="AD2419" t="s">
        <v>11533</v>
      </c>
      <c r="AE2419" t="s">
        <v>11534</v>
      </c>
      <c r="AF2419">
        <v>17864</v>
      </c>
    </row>
    <row r="2420" spans="1:32" x14ac:dyDescent="0.35">
      <c r="A2420">
        <v>2020</v>
      </c>
      <c r="B2420" t="s">
        <v>339</v>
      </c>
      <c r="C2420" t="s">
        <v>11535</v>
      </c>
      <c r="D2420" t="s">
        <v>34</v>
      </c>
      <c r="E2420" t="s">
        <v>2923</v>
      </c>
      <c r="F2420">
        <v>4.0999999999999996</v>
      </c>
      <c r="G2420">
        <v>6</v>
      </c>
      <c r="H2420" t="s">
        <v>36</v>
      </c>
      <c r="I2420" t="s">
        <v>11536</v>
      </c>
      <c r="J2420">
        <v>3.9</v>
      </c>
      <c r="K2420">
        <v>202</v>
      </c>
      <c r="L2420" t="s">
        <v>11537</v>
      </c>
      <c r="M2420" t="s">
        <v>462</v>
      </c>
      <c r="N2420">
        <v>29407</v>
      </c>
      <c r="O2420" t="s">
        <v>53</v>
      </c>
      <c r="P2420">
        <v>4.3</v>
      </c>
      <c r="Q2420">
        <v>4.5</v>
      </c>
      <c r="R2420">
        <v>4.3</v>
      </c>
      <c r="S2420">
        <v>4</v>
      </c>
      <c r="T2420">
        <v>4.3</v>
      </c>
      <c r="U2420">
        <v>3.7</v>
      </c>
      <c r="V2420" t="s">
        <v>11538</v>
      </c>
      <c r="W2420" t="s">
        <v>7830</v>
      </c>
      <c r="X2420" t="s">
        <v>55</v>
      </c>
      <c r="Y2420">
        <v>17</v>
      </c>
      <c r="Z2420">
        <v>22</v>
      </c>
      <c r="AA2420" t="s">
        <v>44</v>
      </c>
      <c r="AB2420" t="s">
        <v>198</v>
      </c>
      <c r="AC2420" t="s">
        <v>688</v>
      </c>
      <c r="AD2420" t="s">
        <v>11539</v>
      </c>
      <c r="AE2420" t="s">
        <v>11540</v>
      </c>
      <c r="AF2420">
        <v>45909</v>
      </c>
    </row>
    <row r="2421" spans="1:32" x14ac:dyDescent="0.35">
      <c r="A2421">
        <v>2021</v>
      </c>
      <c r="B2421" t="s">
        <v>389</v>
      </c>
      <c r="C2421" t="s">
        <v>1950</v>
      </c>
      <c r="D2421" t="s">
        <v>34</v>
      </c>
      <c r="E2421" t="s">
        <v>11541</v>
      </c>
      <c r="F2421">
        <v>4</v>
      </c>
      <c r="G2421">
        <v>15</v>
      </c>
      <c r="H2421" t="s">
        <v>36</v>
      </c>
      <c r="I2421" t="s">
        <v>3259</v>
      </c>
      <c r="J2421">
        <v>4.5999999999999996</v>
      </c>
      <c r="K2421">
        <v>795</v>
      </c>
      <c r="L2421" t="s">
        <v>3260</v>
      </c>
      <c r="M2421" t="s">
        <v>472</v>
      </c>
      <c r="N2421">
        <v>32773</v>
      </c>
      <c r="O2421" t="s">
        <v>40</v>
      </c>
      <c r="P2421">
        <v>4.0999999999999996</v>
      </c>
      <c r="Q2421">
        <v>4.2</v>
      </c>
      <c r="R2421">
        <v>4.3</v>
      </c>
      <c r="S2421">
        <v>3.7</v>
      </c>
      <c r="T2421">
        <v>4.2</v>
      </c>
      <c r="U2421">
        <v>3.8</v>
      </c>
      <c r="V2421" t="s">
        <v>262</v>
      </c>
      <c r="W2421" t="s">
        <v>42</v>
      </c>
      <c r="X2421" t="s">
        <v>124</v>
      </c>
      <c r="Y2421">
        <v>0</v>
      </c>
      <c r="Z2421">
        <v>0</v>
      </c>
      <c r="AA2421" t="s">
        <v>1227</v>
      </c>
      <c r="AB2421" t="s">
        <v>198</v>
      </c>
      <c r="AC2421" t="s">
        <v>1227</v>
      </c>
      <c r="AD2421" t="s">
        <v>11542</v>
      </c>
      <c r="AE2421" t="s">
        <v>11543</v>
      </c>
      <c r="AF2421">
        <v>15717</v>
      </c>
    </row>
    <row r="2422" spans="1:32" x14ac:dyDescent="0.35">
      <c r="A2422">
        <v>2019</v>
      </c>
      <c r="B2422" t="s">
        <v>32</v>
      </c>
      <c r="C2422" t="s">
        <v>1039</v>
      </c>
      <c r="D2422" t="s">
        <v>34</v>
      </c>
      <c r="E2422" t="s">
        <v>11544</v>
      </c>
      <c r="F2422">
        <v>4.8</v>
      </c>
      <c r="G2422">
        <v>126</v>
      </c>
      <c r="H2422" t="s">
        <v>36</v>
      </c>
      <c r="I2422" t="s">
        <v>11545</v>
      </c>
      <c r="J2422">
        <v>4.9000000000000004</v>
      </c>
      <c r="K2422">
        <v>243</v>
      </c>
      <c r="L2422" t="s">
        <v>11546</v>
      </c>
      <c r="M2422" t="s">
        <v>679</v>
      </c>
      <c r="N2422">
        <v>14020</v>
      </c>
      <c r="O2422" t="s">
        <v>53</v>
      </c>
      <c r="P2422">
        <v>4.9000000000000004</v>
      </c>
      <c r="Q2422">
        <v>4.7</v>
      </c>
      <c r="R2422">
        <v>4.9000000000000004</v>
      </c>
      <c r="S2422">
        <v>4.7</v>
      </c>
      <c r="T2422">
        <v>4.9000000000000004</v>
      </c>
      <c r="U2422">
        <v>4.9000000000000004</v>
      </c>
      <c r="V2422" t="s">
        <v>798</v>
      </c>
      <c r="W2422" t="s">
        <v>889</v>
      </c>
      <c r="X2422" t="s">
        <v>55</v>
      </c>
      <c r="Y2422">
        <v>13</v>
      </c>
      <c r="Z2422">
        <v>17</v>
      </c>
      <c r="AA2422" t="s">
        <v>44</v>
      </c>
      <c r="AB2422" t="s">
        <v>151</v>
      </c>
      <c r="AC2422" t="s">
        <v>1043</v>
      </c>
      <c r="AD2422" t="s">
        <v>11547</v>
      </c>
      <c r="AE2422" t="s">
        <v>11548</v>
      </c>
      <c r="AF2422">
        <v>33472</v>
      </c>
    </row>
    <row r="2423" spans="1:32" x14ac:dyDescent="0.35">
      <c r="A2423">
        <v>2019</v>
      </c>
      <c r="B2423" t="s">
        <v>339</v>
      </c>
      <c r="C2423" t="s">
        <v>4472</v>
      </c>
      <c r="D2423" t="s">
        <v>34</v>
      </c>
      <c r="E2423" t="s">
        <v>11549</v>
      </c>
      <c r="F2423">
        <v>3.5</v>
      </c>
      <c r="G2423">
        <v>15</v>
      </c>
      <c r="H2423" t="s">
        <v>36</v>
      </c>
      <c r="I2423" t="s">
        <v>7733</v>
      </c>
      <c r="J2423">
        <v>4.7</v>
      </c>
      <c r="K2423">
        <v>98</v>
      </c>
      <c r="L2423" t="s">
        <v>7734</v>
      </c>
      <c r="M2423" t="s">
        <v>1036</v>
      </c>
      <c r="N2423">
        <v>27511</v>
      </c>
      <c r="O2423" t="s">
        <v>53</v>
      </c>
      <c r="P2423">
        <v>3.7</v>
      </c>
      <c r="Q2423">
        <v>4.2</v>
      </c>
      <c r="R2423">
        <v>3.3</v>
      </c>
      <c r="S2423">
        <v>3</v>
      </c>
      <c r="T2423">
        <v>4.5</v>
      </c>
      <c r="U2423">
        <v>2.9</v>
      </c>
      <c r="V2423" t="s">
        <v>1712</v>
      </c>
      <c r="W2423" t="s">
        <v>7780</v>
      </c>
      <c r="X2423" t="s">
        <v>55</v>
      </c>
      <c r="Y2423">
        <v>21</v>
      </c>
      <c r="Z2423">
        <v>27</v>
      </c>
      <c r="AA2423" t="s">
        <v>44</v>
      </c>
      <c r="AB2423" t="s">
        <v>45</v>
      </c>
      <c r="AC2423" t="s">
        <v>219</v>
      </c>
      <c r="AD2423" t="s">
        <v>11550</v>
      </c>
      <c r="AE2423" t="s">
        <v>11551</v>
      </c>
      <c r="AF2423">
        <v>43447</v>
      </c>
    </row>
    <row r="2424" spans="1:32" x14ac:dyDescent="0.35">
      <c r="A2424">
        <v>2019</v>
      </c>
      <c r="B2424" t="s">
        <v>69</v>
      </c>
      <c r="C2424" t="s">
        <v>1537</v>
      </c>
      <c r="D2424" t="s">
        <v>400</v>
      </c>
      <c r="E2424" t="s">
        <v>222</v>
      </c>
      <c r="F2424">
        <v>4.8</v>
      </c>
      <c r="G2424">
        <v>540</v>
      </c>
      <c r="H2424" t="s">
        <v>36</v>
      </c>
      <c r="I2424" t="s">
        <v>11552</v>
      </c>
      <c r="J2424">
        <v>4.5999999999999996</v>
      </c>
      <c r="K2424">
        <v>109</v>
      </c>
      <c r="L2424" t="s">
        <v>11553</v>
      </c>
      <c r="M2424" t="s">
        <v>462</v>
      </c>
      <c r="N2424">
        <v>29588</v>
      </c>
      <c r="O2424" t="s">
        <v>53</v>
      </c>
      <c r="P2424">
        <v>4.8</v>
      </c>
      <c r="Q2424">
        <v>4.8</v>
      </c>
      <c r="R2424">
        <v>4.7</v>
      </c>
      <c r="S2424">
        <v>4.7</v>
      </c>
      <c r="T2424">
        <v>4.8</v>
      </c>
      <c r="U2424">
        <v>4.8</v>
      </c>
      <c r="V2424" t="s">
        <v>4247</v>
      </c>
      <c r="W2424" t="s">
        <v>42</v>
      </c>
      <c r="X2424" t="s">
        <v>43</v>
      </c>
      <c r="Y2424">
        <v>28</v>
      </c>
      <c r="Z2424">
        <v>34</v>
      </c>
      <c r="AA2424" t="s">
        <v>44</v>
      </c>
      <c r="AB2424" t="s">
        <v>78</v>
      </c>
      <c r="AC2424" t="s">
        <v>79</v>
      </c>
      <c r="AD2424" t="s">
        <v>11554</v>
      </c>
      <c r="AE2424" t="s">
        <v>11555</v>
      </c>
      <c r="AF2424">
        <v>23193</v>
      </c>
    </row>
    <row r="2425" spans="1:32" x14ac:dyDescent="0.35">
      <c r="A2425">
        <v>2019</v>
      </c>
      <c r="B2425" t="s">
        <v>304</v>
      </c>
      <c r="C2425" t="s">
        <v>7932</v>
      </c>
      <c r="D2425" t="s">
        <v>34</v>
      </c>
      <c r="E2425" t="s">
        <v>747</v>
      </c>
      <c r="F2425">
        <v>4.9000000000000004</v>
      </c>
      <c r="G2425">
        <v>27</v>
      </c>
      <c r="H2425" t="s">
        <v>36</v>
      </c>
      <c r="I2425" t="s">
        <v>11556</v>
      </c>
      <c r="J2425">
        <v>4.4000000000000004</v>
      </c>
      <c r="K2425">
        <v>7</v>
      </c>
      <c r="L2425" t="s">
        <v>11557</v>
      </c>
      <c r="M2425" t="s">
        <v>1103</v>
      </c>
      <c r="N2425">
        <v>21704</v>
      </c>
      <c r="O2425" t="s">
        <v>94</v>
      </c>
      <c r="P2425">
        <v>4.9000000000000004</v>
      </c>
      <c r="Q2425">
        <v>5</v>
      </c>
      <c r="R2425">
        <v>4.9000000000000004</v>
      </c>
      <c r="S2425">
        <v>4.5999999999999996</v>
      </c>
      <c r="T2425">
        <v>5</v>
      </c>
      <c r="U2425">
        <v>5</v>
      </c>
      <c r="V2425" t="s">
        <v>42</v>
      </c>
      <c r="W2425" t="s">
        <v>42</v>
      </c>
      <c r="X2425" t="s">
        <v>43</v>
      </c>
      <c r="Y2425">
        <v>24</v>
      </c>
      <c r="Z2425">
        <v>36</v>
      </c>
      <c r="AA2425" t="s">
        <v>44</v>
      </c>
      <c r="AB2425" t="s">
        <v>45</v>
      </c>
      <c r="AC2425" t="s">
        <v>219</v>
      </c>
      <c r="AD2425" t="s">
        <v>11558</v>
      </c>
      <c r="AE2425">
        <v>22783274</v>
      </c>
      <c r="AF2425">
        <v>21425</v>
      </c>
    </row>
    <row r="2426" spans="1:32" x14ac:dyDescent="0.35">
      <c r="A2426">
        <v>2019</v>
      </c>
      <c r="B2426" t="s">
        <v>213</v>
      </c>
      <c r="C2426" t="s">
        <v>214</v>
      </c>
      <c r="D2426" t="s">
        <v>349</v>
      </c>
      <c r="E2426" t="s">
        <v>3620</v>
      </c>
      <c r="F2426">
        <v>4.3</v>
      </c>
      <c r="G2426">
        <v>217</v>
      </c>
      <c r="H2426" t="s">
        <v>36</v>
      </c>
      <c r="I2426" t="s">
        <v>11559</v>
      </c>
      <c r="J2426">
        <v>4.8</v>
      </c>
      <c r="K2426">
        <v>51</v>
      </c>
      <c r="L2426" t="s">
        <v>11560</v>
      </c>
      <c r="M2426" t="s">
        <v>538</v>
      </c>
      <c r="N2426">
        <v>17050</v>
      </c>
      <c r="O2426" t="s">
        <v>53</v>
      </c>
      <c r="P2426">
        <v>4.5999999999999996</v>
      </c>
      <c r="Q2426">
        <v>4.5</v>
      </c>
      <c r="R2426">
        <v>4.2</v>
      </c>
      <c r="S2426">
        <v>4.0999999999999996</v>
      </c>
      <c r="T2426">
        <v>4.5999999999999996</v>
      </c>
      <c r="U2426">
        <v>4.2</v>
      </c>
      <c r="V2426" t="s">
        <v>223</v>
      </c>
      <c r="W2426" t="s">
        <v>41</v>
      </c>
      <c r="X2426" t="s">
        <v>124</v>
      </c>
      <c r="Y2426">
        <v>21</v>
      </c>
      <c r="Z2426">
        <v>26</v>
      </c>
      <c r="AA2426" t="s">
        <v>44</v>
      </c>
      <c r="AB2426" t="s">
        <v>56</v>
      </c>
      <c r="AC2426" t="s">
        <v>219</v>
      </c>
      <c r="AD2426" t="s">
        <v>11561</v>
      </c>
      <c r="AE2426" t="s">
        <v>11562</v>
      </c>
      <c r="AF2426">
        <v>31258</v>
      </c>
    </row>
    <row r="2427" spans="1:32" x14ac:dyDescent="0.35">
      <c r="A2427">
        <v>2021</v>
      </c>
      <c r="B2427" t="s">
        <v>389</v>
      </c>
      <c r="C2427" t="s">
        <v>1950</v>
      </c>
      <c r="D2427" t="s">
        <v>34</v>
      </c>
      <c r="E2427" t="s">
        <v>4857</v>
      </c>
      <c r="F2427">
        <v>4</v>
      </c>
      <c r="G2427">
        <v>15</v>
      </c>
      <c r="H2427" t="s">
        <v>36</v>
      </c>
      <c r="I2427" t="s">
        <v>2767</v>
      </c>
      <c r="J2427">
        <v>4.4000000000000004</v>
      </c>
      <c r="K2427">
        <v>493</v>
      </c>
      <c r="L2427" t="s">
        <v>2768</v>
      </c>
      <c r="M2427" t="s">
        <v>472</v>
      </c>
      <c r="N2427">
        <v>32962</v>
      </c>
      <c r="O2427" t="s">
        <v>53</v>
      </c>
      <c r="P2427">
        <v>4.0999999999999996</v>
      </c>
      <c r="Q2427">
        <v>4.2</v>
      </c>
      <c r="R2427">
        <v>4.3</v>
      </c>
      <c r="S2427">
        <v>3.7</v>
      </c>
      <c r="T2427">
        <v>4.2</v>
      </c>
      <c r="U2427">
        <v>3.8</v>
      </c>
      <c r="V2427" t="s">
        <v>42</v>
      </c>
      <c r="W2427" t="s">
        <v>1280</v>
      </c>
      <c r="X2427" t="s">
        <v>124</v>
      </c>
      <c r="Y2427">
        <v>115</v>
      </c>
      <c r="Z2427">
        <v>106</v>
      </c>
      <c r="AA2427" t="s">
        <v>1227</v>
      </c>
      <c r="AB2427" t="s">
        <v>1228</v>
      </c>
      <c r="AC2427" t="s">
        <v>1227</v>
      </c>
      <c r="AD2427" t="s">
        <v>11563</v>
      </c>
      <c r="AE2427">
        <v>23589</v>
      </c>
      <c r="AF2427">
        <v>28566</v>
      </c>
    </row>
    <row r="2428" spans="1:32" x14ac:dyDescent="0.35">
      <c r="A2428">
        <v>2019</v>
      </c>
      <c r="B2428" t="s">
        <v>516</v>
      </c>
      <c r="C2428" t="s">
        <v>517</v>
      </c>
      <c r="D2428" t="s">
        <v>34</v>
      </c>
      <c r="E2428" t="s">
        <v>2047</v>
      </c>
      <c r="F2428">
        <v>4.8</v>
      </c>
      <c r="G2428">
        <v>230</v>
      </c>
      <c r="H2428" t="s">
        <v>36</v>
      </c>
      <c r="I2428" t="s">
        <v>11564</v>
      </c>
      <c r="J2428">
        <v>4.7</v>
      </c>
      <c r="K2428">
        <v>796</v>
      </c>
      <c r="L2428" t="s">
        <v>11565</v>
      </c>
      <c r="M2428" t="s">
        <v>1103</v>
      </c>
      <c r="N2428">
        <v>21228</v>
      </c>
      <c r="O2428" t="s">
        <v>53</v>
      </c>
      <c r="P2428">
        <v>4.8</v>
      </c>
      <c r="Q2428">
        <v>4.8</v>
      </c>
      <c r="R2428">
        <v>4.8</v>
      </c>
      <c r="S2428">
        <v>4.8</v>
      </c>
      <c r="T2428">
        <v>4.9000000000000004</v>
      </c>
      <c r="U2428">
        <v>4.8</v>
      </c>
      <c r="V2428" t="s">
        <v>521</v>
      </c>
      <c r="W2428" t="s">
        <v>1409</v>
      </c>
      <c r="X2428" t="s">
        <v>124</v>
      </c>
      <c r="Y2428">
        <v>24</v>
      </c>
      <c r="Z2428">
        <v>30</v>
      </c>
      <c r="AA2428" t="s">
        <v>44</v>
      </c>
      <c r="AB2428" t="s">
        <v>151</v>
      </c>
      <c r="AC2428" t="s">
        <v>522</v>
      </c>
      <c r="AD2428" t="s">
        <v>11566</v>
      </c>
      <c r="AE2428" t="s">
        <v>11567</v>
      </c>
      <c r="AF2428">
        <v>30662</v>
      </c>
    </row>
    <row r="2429" spans="1:32" x14ac:dyDescent="0.35">
      <c r="A2429">
        <v>2019</v>
      </c>
      <c r="B2429" t="s">
        <v>409</v>
      </c>
      <c r="C2429" t="s">
        <v>4048</v>
      </c>
      <c r="D2429" t="s">
        <v>34</v>
      </c>
      <c r="E2429" t="s">
        <v>5009</v>
      </c>
      <c r="F2429">
        <v>4.5999999999999996</v>
      </c>
      <c r="G2429">
        <v>568</v>
      </c>
      <c r="H2429" t="s">
        <v>36</v>
      </c>
      <c r="I2429" t="s">
        <v>7758</v>
      </c>
      <c r="J2429">
        <v>4.5</v>
      </c>
      <c r="K2429">
        <v>417</v>
      </c>
      <c r="L2429" t="s">
        <v>7759</v>
      </c>
      <c r="M2429" t="s">
        <v>679</v>
      </c>
      <c r="N2429">
        <v>13126</v>
      </c>
      <c r="O2429" t="s">
        <v>40</v>
      </c>
      <c r="P2429">
        <v>4.8</v>
      </c>
      <c r="Q2429">
        <v>4.7</v>
      </c>
      <c r="R2429">
        <v>4.5</v>
      </c>
      <c r="S2429">
        <v>4.5</v>
      </c>
      <c r="T2429">
        <v>4.7</v>
      </c>
      <c r="U2429">
        <v>4.5999999999999996</v>
      </c>
      <c r="V2429" t="s">
        <v>566</v>
      </c>
      <c r="W2429" t="s">
        <v>42</v>
      </c>
      <c r="X2429" t="s">
        <v>55</v>
      </c>
      <c r="Y2429">
        <v>19</v>
      </c>
      <c r="Z2429">
        <v>27</v>
      </c>
      <c r="AA2429" t="s">
        <v>44</v>
      </c>
      <c r="AB2429" t="s">
        <v>125</v>
      </c>
      <c r="AC2429" t="s">
        <v>3456</v>
      </c>
      <c r="AD2429" t="s">
        <v>11568</v>
      </c>
      <c r="AE2429" t="s">
        <v>11569</v>
      </c>
      <c r="AF2429">
        <v>37655</v>
      </c>
    </row>
    <row r="2430" spans="1:32" x14ac:dyDescent="0.35">
      <c r="A2430">
        <v>2017</v>
      </c>
      <c r="B2430" t="s">
        <v>69</v>
      </c>
      <c r="C2430" t="s">
        <v>70</v>
      </c>
      <c r="D2430" t="s">
        <v>34</v>
      </c>
      <c r="E2430" t="s">
        <v>840</v>
      </c>
      <c r="F2430">
        <v>4.8</v>
      </c>
      <c r="G2430">
        <v>572</v>
      </c>
      <c r="H2430" t="s">
        <v>275</v>
      </c>
      <c r="I2430" t="s">
        <v>11570</v>
      </c>
      <c r="J2430">
        <v>4.5</v>
      </c>
      <c r="K2430">
        <v>417</v>
      </c>
      <c r="L2430" t="s">
        <v>11571</v>
      </c>
      <c r="M2430" t="s">
        <v>1103</v>
      </c>
      <c r="N2430">
        <v>21093</v>
      </c>
      <c r="O2430" t="s">
        <v>75</v>
      </c>
      <c r="P2430">
        <v>4.8</v>
      </c>
      <c r="Q2430">
        <v>4.8</v>
      </c>
      <c r="R2430">
        <v>4.8</v>
      </c>
      <c r="S2430">
        <v>4.8</v>
      </c>
      <c r="T2430">
        <v>4.8</v>
      </c>
      <c r="U2430">
        <v>4.9000000000000004</v>
      </c>
      <c r="V2430" t="s">
        <v>76</v>
      </c>
      <c r="W2430" t="s">
        <v>42</v>
      </c>
      <c r="X2430" t="s">
        <v>43</v>
      </c>
      <c r="Y2430">
        <v>23</v>
      </c>
      <c r="Z2430">
        <v>32</v>
      </c>
      <c r="AA2430" t="s">
        <v>278</v>
      </c>
      <c r="AB2430" t="s">
        <v>11572</v>
      </c>
      <c r="AC2430" t="s">
        <v>11573</v>
      </c>
      <c r="AD2430" t="s">
        <v>11574</v>
      </c>
      <c r="AE2430" t="s">
        <v>77</v>
      </c>
      <c r="AF2430">
        <v>72000</v>
      </c>
    </row>
    <row r="2431" spans="1:32" x14ac:dyDescent="0.35">
      <c r="A2431">
        <v>2020</v>
      </c>
      <c r="B2431" t="s">
        <v>81</v>
      </c>
      <c r="C2431" t="s">
        <v>3632</v>
      </c>
      <c r="D2431" t="s">
        <v>34</v>
      </c>
      <c r="E2431" t="s">
        <v>11575</v>
      </c>
      <c r="F2431">
        <v>4.8</v>
      </c>
      <c r="G2431">
        <v>3</v>
      </c>
      <c r="H2431" t="s">
        <v>36</v>
      </c>
      <c r="I2431" t="s">
        <v>6080</v>
      </c>
      <c r="J2431">
        <v>4.7</v>
      </c>
      <c r="K2431">
        <v>724</v>
      </c>
      <c r="L2431" t="s">
        <v>6081</v>
      </c>
      <c r="M2431" t="s">
        <v>472</v>
      </c>
      <c r="N2431">
        <v>33172</v>
      </c>
      <c r="O2431" t="s">
        <v>53</v>
      </c>
      <c r="P2431">
        <v>5</v>
      </c>
      <c r="Q2431">
        <v>4.7</v>
      </c>
      <c r="R2431">
        <v>4.7</v>
      </c>
      <c r="S2431">
        <v>4.7</v>
      </c>
      <c r="T2431">
        <v>5</v>
      </c>
      <c r="U2431">
        <v>5</v>
      </c>
      <c r="V2431" t="s">
        <v>4224</v>
      </c>
      <c r="W2431" t="s">
        <v>77</v>
      </c>
      <c r="X2431" t="s">
        <v>95</v>
      </c>
      <c r="Y2431">
        <v>21</v>
      </c>
      <c r="Z2431">
        <v>30</v>
      </c>
      <c r="AA2431" t="s">
        <v>44</v>
      </c>
      <c r="AB2431" t="s">
        <v>45</v>
      </c>
      <c r="AC2431" t="s">
        <v>1959</v>
      </c>
      <c r="AD2431" t="s">
        <v>11576</v>
      </c>
      <c r="AE2431" t="s">
        <v>11577</v>
      </c>
      <c r="AF2431">
        <v>12345</v>
      </c>
    </row>
    <row r="2432" spans="1:32" x14ac:dyDescent="0.35">
      <c r="A2432">
        <v>2019</v>
      </c>
      <c r="B2432" t="s">
        <v>108</v>
      </c>
      <c r="C2432" t="s">
        <v>1881</v>
      </c>
      <c r="D2432" t="s">
        <v>634</v>
      </c>
      <c r="E2432" t="s">
        <v>1914</v>
      </c>
      <c r="F2432">
        <v>4.8</v>
      </c>
      <c r="G2432">
        <v>40</v>
      </c>
      <c r="H2432" t="s">
        <v>36</v>
      </c>
      <c r="I2432" t="s">
        <v>6084</v>
      </c>
      <c r="J2432">
        <v>4.5999999999999996</v>
      </c>
      <c r="K2432">
        <v>997</v>
      </c>
      <c r="L2432" t="s">
        <v>6085</v>
      </c>
      <c r="M2432" t="s">
        <v>472</v>
      </c>
      <c r="N2432">
        <v>33316</v>
      </c>
      <c r="O2432" t="s">
        <v>40</v>
      </c>
      <c r="P2432">
        <v>4.8</v>
      </c>
      <c r="Q2432">
        <v>4.8</v>
      </c>
      <c r="R2432">
        <v>4.8</v>
      </c>
      <c r="S2432">
        <v>4.5</v>
      </c>
      <c r="T2432">
        <v>4.8</v>
      </c>
      <c r="U2432">
        <v>4.7</v>
      </c>
      <c r="V2432" t="s">
        <v>42</v>
      </c>
      <c r="W2432" t="s">
        <v>77</v>
      </c>
      <c r="X2432" t="s">
        <v>95</v>
      </c>
      <c r="Y2432">
        <v>23</v>
      </c>
      <c r="Z2432">
        <v>34</v>
      </c>
      <c r="AA2432" t="s">
        <v>44</v>
      </c>
      <c r="AB2432" t="s">
        <v>125</v>
      </c>
      <c r="AC2432" t="s">
        <v>219</v>
      </c>
      <c r="AD2432" t="s">
        <v>11578</v>
      </c>
      <c r="AE2432" t="s">
        <v>11579</v>
      </c>
      <c r="AF2432">
        <v>13258</v>
      </c>
    </row>
    <row r="2433" spans="1:32" x14ac:dyDescent="0.35">
      <c r="A2433">
        <v>2019</v>
      </c>
      <c r="B2433" t="s">
        <v>3851</v>
      </c>
      <c r="C2433" t="s">
        <v>10171</v>
      </c>
      <c r="D2433" t="s">
        <v>34</v>
      </c>
      <c r="E2433" t="s">
        <v>11580</v>
      </c>
      <c r="F2433">
        <v>4.9000000000000004</v>
      </c>
      <c r="G2433">
        <v>6</v>
      </c>
      <c r="H2433" t="s">
        <v>36</v>
      </c>
      <c r="I2433" t="s">
        <v>11581</v>
      </c>
      <c r="J2433">
        <v>3.8</v>
      </c>
      <c r="K2433">
        <v>28</v>
      </c>
      <c r="L2433" t="s">
        <v>11582</v>
      </c>
      <c r="M2433" t="s">
        <v>472</v>
      </c>
      <c r="N2433">
        <v>33181</v>
      </c>
      <c r="O2433" t="s">
        <v>53</v>
      </c>
      <c r="P2433">
        <v>5</v>
      </c>
      <c r="Q2433">
        <v>5</v>
      </c>
      <c r="R2433">
        <v>5</v>
      </c>
      <c r="S2433">
        <v>4.5</v>
      </c>
      <c r="T2433">
        <v>5</v>
      </c>
      <c r="U2433">
        <v>4.8</v>
      </c>
      <c r="V2433" t="s">
        <v>11583</v>
      </c>
      <c r="W2433" t="s">
        <v>77</v>
      </c>
      <c r="X2433" t="s">
        <v>124</v>
      </c>
      <c r="Y2433">
        <v>12</v>
      </c>
      <c r="Z2433">
        <v>17</v>
      </c>
      <c r="AA2433" t="s">
        <v>44</v>
      </c>
      <c r="AB2433" t="s">
        <v>45</v>
      </c>
      <c r="AC2433" t="s">
        <v>640</v>
      </c>
      <c r="AD2433" t="s">
        <v>11584</v>
      </c>
      <c r="AE2433" t="s">
        <v>11585</v>
      </c>
      <c r="AF2433">
        <v>14024</v>
      </c>
    </row>
    <row r="2434" spans="1:32" x14ac:dyDescent="0.35">
      <c r="A2434">
        <v>2021</v>
      </c>
      <c r="B2434" t="s">
        <v>288</v>
      </c>
      <c r="C2434" t="s">
        <v>4296</v>
      </c>
      <c r="D2434" t="s">
        <v>34</v>
      </c>
      <c r="E2434" t="s">
        <v>11586</v>
      </c>
      <c r="F2434">
        <v>4.7</v>
      </c>
      <c r="G2434">
        <v>12</v>
      </c>
      <c r="H2434" t="s">
        <v>36</v>
      </c>
      <c r="I2434" t="s">
        <v>4298</v>
      </c>
      <c r="J2434">
        <v>4.7</v>
      </c>
      <c r="K2434">
        <v>163</v>
      </c>
      <c r="L2434" t="s">
        <v>4299</v>
      </c>
      <c r="M2434" t="s">
        <v>472</v>
      </c>
      <c r="N2434">
        <v>33181</v>
      </c>
      <c r="O2434" t="s">
        <v>53</v>
      </c>
      <c r="P2434">
        <v>4.9000000000000004</v>
      </c>
      <c r="Q2434">
        <v>4.7</v>
      </c>
      <c r="R2434">
        <v>4.5999999999999996</v>
      </c>
      <c r="S2434">
        <v>4.3</v>
      </c>
      <c r="T2434">
        <v>4.9000000000000004</v>
      </c>
      <c r="U2434">
        <v>4.3</v>
      </c>
      <c r="V2434" t="s">
        <v>293</v>
      </c>
      <c r="W2434" t="s">
        <v>42</v>
      </c>
      <c r="X2434" t="s">
        <v>124</v>
      </c>
      <c r="Y2434">
        <v>19</v>
      </c>
      <c r="Z2434">
        <v>23</v>
      </c>
      <c r="AA2434" t="s">
        <v>44</v>
      </c>
      <c r="AB2434" t="s">
        <v>45</v>
      </c>
      <c r="AC2434" t="s">
        <v>219</v>
      </c>
      <c r="AD2434" t="s">
        <v>11587</v>
      </c>
      <c r="AE2434" t="s">
        <v>11588</v>
      </c>
      <c r="AF2434">
        <v>14457</v>
      </c>
    </row>
    <row r="2435" spans="1:32" x14ac:dyDescent="0.35">
      <c r="A2435">
        <v>2020</v>
      </c>
      <c r="B2435" t="s">
        <v>1046</v>
      </c>
      <c r="C2435" t="s">
        <v>1310</v>
      </c>
      <c r="D2435" t="s">
        <v>34</v>
      </c>
      <c r="E2435" t="s">
        <v>11589</v>
      </c>
      <c r="F2435">
        <v>4.8</v>
      </c>
      <c r="G2435">
        <v>23</v>
      </c>
      <c r="H2435" t="s">
        <v>36</v>
      </c>
      <c r="I2435" t="s">
        <v>11590</v>
      </c>
      <c r="J2435">
        <v>4.5999999999999996</v>
      </c>
      <c r="K2435">
        <v>685</v>
      </c>
      <c r="L2435" t="s">
        <v>11591</v>
      </c>
      <c r="M2435" t="s">
        <v>1164</v>
      </c>
      <c r="N2435">
        <v>19806</v>
      </c>
      <c r="O2435" t="s">
        <v>40</v>
      </c>
      <c r="P2435">
        <v>4.9000000000000004</v>
      </c>
      <c r="Q2435">
        <v>4.7</v>
      </c>
      <c r="R2435">
        <v>4.7</v>
      </c>
      <c r="S2435">
        <v>4.7</v>
      </c>
      <c r="T2435">
        <v>4.8</v>
      </c>
      <c r="U2435">
        <v>4.8</v>
      </c>
      <c r="V2435" t="s">
        <v>6740</v>
      </c>
      <c r="W2435" t="s">
        <v>455</v>
      </c>
      <c r="X2435" t="s">
        <v>124</v>
      </c>
      <c r="Y2435">
        <v>21</v>
      </c>
      <c r="Z2435">
        <v>26</v>
      </c>
      <c r="AA2435" t="s">
        <v>44</v>
      </c>
      <c r="AB2435" t="s">
        <v>125</v>
      </c>
      <c r="AC2435" t="s">
        <v>370</v>
      </c>
      <c r="AD2435" t="s">
        <v>11592</v>
      </c>
      <c r="AE2435" t="s">
        <v>11593</v>
      </c>
      <c r="AF2435">
        <v>49489</v>
      </c>
    </row>
    <row r="2436" spans="1:32" x14ac:dyDescent="0.35">
      <c r="A2436">
        <v>2018</v>
      </c>
      <c r="B2436" t="s">
        <v>732</v>
      </c>
      <c r="C2436" t="s">
        <v>733</v>
      </c>
      <c r="D2436" t="s">
        <v>34</v>
      </c>
      <c r="E2436" t="s">
        <v>11594</v>
      </c>
      <c r="F2436">
        <v>4.9000000000000004</v>
      </c>
      <c r="G2436">
        <v>47</v>
      </c>
      <c r="H2436" t="s">
        <v>36</v>
      </c>
      <c r="I2436" t="s">
        <v>8201</v>
      </c>
      <c r="J2436">
        <v>3.4</v>
      </c>
      <c r="K2436">
        <v>75</v>
      </c>
      <c r="L2436" t="s">
        <v>8202</v>
      </c>
      <c r="M2436" t="s">
        <v>538</v>
      </c>
      <c r="N2436">
        <v>18321</v>
      </c>
      <c r="O2436" t="s">
        <v>53</v>
      </c>
      <c r="P2436">
        <v>4.9000000000000004</v>
      </c>
      <c r="Q2436">
        <v>5</v>
      </c>
      <c r="R2436">
        <v>5</v>
      </c>
      <c r="S2436">
        <v>4.7</v>
      </c>
      <c r="T2436">
        <v>4.9000000000000004</v>
      </c>
      <c r="U2436">
        <v>4.9000000000000004</v>
      </c>
      <c r="V2436" t="s">
        <v>1422</v>
      </c>
      <c r="W2436" t="s">
        <v>455</v>
      </c>
      <c r="X2436" t="s">
        <v>55</v>
      </c>
      <c r="Y2436">
        <v>14</v>
      </c>
      <c r="Z2436">
        <v>22</v>
      </c>
      <c r="AA2436" t="s">
        <v>44</v>
      </c>
      <c r="AB2436" t="s">
        <v>56</v>
      </c>
      <c r="AC2436" t="s">
        <v>737</v>
      </c>
      <c r="AD2436" t="s">
        <v>11595</v>
      </c>
      <c r="AE2436" t="s">
        <v>11596</v>
      </c>
      <c r="AF2436">
        <v>59136</v>
      </c>
    </row>
    <row r="2437" spans="1:32" x14ac:dyDescent="0.35">
      <c r="A2437">
        <v>2019</v>
      </c>
      <c r="B2437" t="s">
        <v>69</v>
      </c>
      <c r="C2437" t="s">
        <v>1499</v>
      </c>
      <c r="D2437" t="s">
        <v>400</v>
      </c>
      <c r="E2437" t="s">
        <v>10940</v>
      </c>
      <c r="F2437">
        <v>4.8</v>
      </c>
      <c r="G2437">
        <v>540</v>
      </c>
      <c r="H2437" t="s">
        <v>36</v>
      </c>
      <c r="I2437" t="s">
        <v>9784</v>
      </c>
      <c r="J2437">
        <v>4.8</v>
      </c>
      <c r="K2437">
        <v>1735</v>
      </c>
      <c r="L2437" t="s">
        <v>9785</v>
      </c>
      <c r="M2437" t="s">
        <v>538</v>
      </c>
      <c r="N2437">
        <v>19115</v>
      </c>
      <c r="O2437" t="s">
        <v>53</v>
      </c>
      <c r="P2437">
        <v>4.8</v>
      </c>
      <c r="Q2437">
        <v>4.8</v>
      </c>
      <c r="R2437">
        <v>4.7</v>
      </c>
      <c r="S2437">
        <v>4.7</v>
      </c>
      <c r="T2437">
        <v>4.8</v>
      </c>
      <c r="U2437">
        <v>4.8</v>
      </c>
      <c r="V2437" t="s">
        <v>104</v>
      </c>
      <c r="W2437" t="s">
        <v>76</v>
      </c>
      <c r="X2437" t="s">
        <v>124</v>
      </c>
      <c r="Y2437">
        <v>27</v>
      </c>
      <c r="Z2437">
        <v>33</v>
      </c>
      <c r="AA2437" t="s">
        <v>44</v>
      </c>
      <c r="AB2437" t="s">
        <v>78</v>
      </c>
      <c r="AC2437" t="s">
        <v>79</v>
      </c>
      <c r="AD2437" t="s">
        <v>11597</v>
      </c>
      <c r="AE2437">
        <v>5210101</v>
      </c>
      <c r="AF2437">
        <v>16737</v>
      </c>
    </row>
    <row r="2438" spans="1:32" x14ac:dyDescent="0.35">
      <c r="A2438">
        <v>2019</v>
      </c>
      <c r="B2438" t="s">
        <v>304</v>
      </c>
      <c r="C2438" t="s">
        <v>11274</v>
      </c>
      <c r="D2438" t="s">
        <v>34</v>
      </c>
      <c r="E2438" t="s">
        <v>11598</v>
      </c>
      <c r="F2438">
        <v>4.7</v>
      </c>
      <c r="G2438">
        <v>69</v>
      </c>
      <c r="H2438" t="s">
        <v>36</v>
      </c>
      <c r="I2438" t="s">
        <v>11276</v>
      </c>
      <c r="J2438">
        <v>3.4</v>
      </c>
      <c r="K2438">
        <v>127</v>
      </c>
      <c r="L2438" t="s">
        <v>11277</v>
      </c>
      <c r="M2438" t="s">
        <v>604</v>
      </c>
      <c r="N2438" s="1" t="s">
        <v>4309</v>
      </c>
      <c r="O2438" t="s">
        <v>40</v>
      </c>
      <c r="P2438">
        <v>4.9000000000000004</v>
      </c>
      <c r="Q2438">
        <v>4.7</v>
      </c>
      <c r="R2438">
        <v>4.8</v>
      </c>
      <c r="S2438">
        <v>4.5999999999999996</v>
      </c>
      <c r="T2438">
        <v>4.8</v>
      </c>
      <c r="U2438">
        <v>4.5999999999999996</v>
      </c>
      <c r="V2438" t="s">
        <v>438</v>
      </c>
      <c r="W2438" t="s">
        <v>439</v>
      </c>
      <c r="X2438" t="s">
        <v>124</v>
      </c>
      <c r="Y2438">
        <v>19</v>
      </c>
      <c r="Z2438">
        <v>26</v>
      </c>
      <c r="AA2438" t="s">
        <v>44</v>
      </c>
      <c r="AB2438" t="s">
        <v>45</v>
      </c>
      <c r="AC2438" t="s">
        <v>938</v>
      </c>
      <c r="AD2438" t="s">
        <v>11599</v>
      </c>
      <c r="AE2438">
        <v>104171</v>
      </c>
      <c r="AF2438">
        <v>36587</v>
      </c>
    </row>
    <row r="2439" spans="1:32" x14ac:dyDescent="0.35">
      <c r="A2439">
        <v>2013</v>
      </c>
      <c r="B2439" t="s">
        <v>81</v>
      </c>
      <c r="C2439" t="s">
        <v>3989</v>
      </c>
      <c r="D2439" t="s">
        <v>34</v>
      </c>
      <c r="E2439" t="s">
        <v>11600</v>
      </c>
      <c r="F2439">
        <v>4.7</v>
      </c>
      <c r="G2439">
        <v>99</v>
      </c>
      <c r="H2439" t="s">
        <v>36</v>
      </c>
      <c r="I2439" t="s">
        <v>11601</v>
      </c>
      <c r="J2439">
        <v>4.5999999999999996</v>
      </c>
      <c r="K2439">
        <v>553</v>
      </c>
      <c r="L2439" t="s">
        <v>11602</v>
      </c>
      <c r="M2439" t="s">
        <v>604</v>
      </c>
      <c r="N2439" s="1" t="s">
        <v>4316</v>
      </c>
      <c r="O2439" t="s">
        <v>94</v>
      </c>
      <c r="P2439">
        <v>4.8</v>
      </c>
      <c r="Q2439">
        <v>4.5999999999999996</v>
      </c>
      <c r="R2439">
        <v>4.7</v>
      </c>
      <c r="S2439">
        <v>4.5</v>
      </c>
      <c r="T2439">
        <v>4.5999999999999996</v>
      </c>
      <c r="U2439">
        <v>4.8</v>
      </c>
      <c r="V2439" t="s">
        <v>175</v>
      </c>
      <c r="W2439" t="s">
        <v>42</v>
      </c>
      <c r="X2439" t="s">
        <v>43</v>
      </c>
      <c r="Y2439">
        <v>21</v>
      </c>
      <c r="Z2439">
        <v>31</v>
      </c>
      <c r="AA2439" t="s">
        <v>44</v>
      </c>
      <c r="AB2439" t="s">
        <v>151</v>
      </c>
      <c r="AC2439" t="s">
        <v>184</v>
      </c>
      <c r="AD2439" t="s">
        <v>11603</v>
      </c>
      <c r="AE2439" t="s">
        <v>11604</v>
      </c>
      <c r="AF2439">
        <v>87201</v>
      </c>
    </row>
    <row r="2440" spans="1:32" x14ac:dyDescent="0.35">
      <c r="A2440">
        <v>2019</v>
      </c>
      <c r="B2440" t="s">
        <v>129</v>
      </c>
      <c r="C2440" t="s">
        <v>3843</v>
      </c>
      <c r="D2440" t="s">
        <v>34</v>
      </c>
      <c r="E2440" t="s">
        <v>941</v>
      </c>
      <c r="F2440">
        <v>4.7</v>
      </c>
      <c r="G2440">
        <v>61</v>
      </c>
      <c r="H2440" t="s">
        <v>36</v>
      </c>
      <c r="I2440" t="s">
        <v>11605</v>
      </c>
      <c r="J2440">
        <v>4.9000000000000004</v>
      </c>
      <c r="K2440">
        <v>706</v>
      </c>
      <c r="L2440" t="s">
        <v>11606</v>
      </c>
      <c r="M2440" t="s">
        <v>604</v>
      </c>
      <c r="N2440" s="1" t="s">
        <v>11607</v>
      </c>
      <c r="O2440" t="s">
        <v>53</v>
      </c>
      <c r="P2440">
        <v>4.8</v>
      </c>
      <c r="Q2440">
        <v>4.7</v>
      </c>
      <c r="R2440">
        <v>4.7</v>
      </c>
      <c r="S2440">
        <v>4.5999999999999996</v>
      </c>
      <c r="T2440">
        <v>4.7</v>
      </c>
      <c r="U2440">
        <v>4.5999999999999996</v>
      </c>
      <c r="V2440" t="s">
        <v>3847</v>
      </c>
      <c r="W2440" t="s">
        <v>42</v>
      </c>
      <c r="X2440" t="s">
        <v>124</v>
      </c>
      <c r="Y2440">
        <v>14</v>
      </c>
      <c r="Z2440">
        <v>22</v>
      </c>
      <c r="AA2440" t="s">
        <v>44</v>
      </c>
      <c r="AB2440" t="s">
        <v>45</v>
      </c>
      <c r="AC2440" t="s">
        <v>66</v>
      </c>
      <c r="AD2440" t="s">
        <v>11608</v>
      </c>
      <c r="AE2440" t="s">
        <v>11609</v>
      </c>
      <c r="AF2440">
        <v>19845</v>
      </c>
    </row>
    <row r="2441" spans="1:32" x14ac:dyDescent="0.35">
      <c r="A2441">
        <v>2019</v>
      </c>
      <c r="B2441" t="s">
        <v>32</v>
      </c>
      <c r="C2441" t="s">
        <v>862</v>
      </c>
      <c r="D2441" t="s">
        <v>34</v>
      </c>
      <c r="E2441" t="s">
        <v>11610</v>
      </c>
      <c r="F2441">
        <v>4.5999999999999996</v>
      </c>
      <c r="G2441">
        <v>363</v>
      </c>
      <c r="H2441" t="s">
        <v>36</v>
      </c>
      <c r="I2441" t="s">
        <v>626</v>
      </c>
      <c r="J2441">
        <v>4.0999999999999996</v>
      </c>
      <c r="K2441">
        <v>365</v>
      </c>
      <c r="L2441" t="s">
        <v>627</v>
      </c>
      <c r="M2441" t="s">
        <v>604</v>
      </c>
      <c r="N2441" s="1" t="s">
        <v>628</v>
      </c>
      <c r="O2441" t="s">
        <v>53</v>
      </c>
      <c r="P2441">
        <v>4.8</v>
      </c>
      <c r="Q2441">
        <v>4.7</v>
      </c>
      <c r="R2441">
        <v>4.5999999999999996</v>
      </c>
      <c r="S2441">
        <v>4.5</v>
      </c>
      <c r="T2441">
        <v>4.7</v>
      </c>
      <c r="U2441">
        <v>4.5999999999999996</v>
      </c>
      <c r="V2441" t="s">
        <v>798</v>
      </c>
      <c r="W2441" t="s">
        <v>42</v>
      </c>
      <c r="X2441" t="s">
        <v>124</v>
      </c>
      <c r="Y2441">
        <v>20</v>
      </c>
      <c r="Z2441">
        <v>26</v>
      </c>
      <c r="AA2441" t="s">
        <v>44</v>
      </c>
      <c r="AB2441" t="s">
        <v>45</v>
      </c>
      <c r="AC2441" t="s">
        <v>46</v>
      </c>
      <c r="AD2441" t="s">
        <v>11611</v>
      </c>
      <c r="AE2441" t="s">
        <v>11612</v>
      </c>
      <c r="AF2441">
        <v>15001</v>
      </c>
    </row>
    <row r="2442" spans="1:32" x14ac:dyDescent="0.35">
      <c r="A2442">
        <v>2019</v>
      </c>
      <c r="B2442" t="s">
        <v>32</v>
      </c>
      <c r="C2442" t="s">
        <v>4978</v>
      </c>
      <c r="D2442" t="s">
        <v>793</v>
      </c>
      <c r="E2442" t="s">
        <v>3048</v>
      </c>
      <c r="F2442">
        <v>4.5999999999999996</v>
      </c>
      <c r="G2442">
        <v>363</v>
      </c>
      <c r="H2442" t="s">
        <v>36</v>
      </c>
      <c r="I2442" t="s">
        <v>11613</v>
      </c>
      <c r="J2442">
        <v>4.5</v>
      </c>
      <c r="K2442">
        <v>770</v>
      </c>
      <c r="L2442" t="s">
        <v>11614</v>
      </c>
      <c r="M2442" t="s">
        <v>679</v>
      </c>
      <c r="N2442">
        <v>12304</v>
      </c>
      <c r="O2442" t="s">
        <v>53</v>
      </c>
      <c r="P2442">
        <v>4.8</v>
      </c>
      <c r="Q2442">
        <v>4.7</v>
      </c>
      <c r="R2442">
        <v>4.5999999999999996</v>
      </c>
      <c r="S2442">
        <v>4.5</v>
      </c>
      <c r="T2442">
        <v>4.7</v>
      </c>
      <c r="U2442">
        <v>4.5999999999999996</v>
      </c>
      <c r="V2442" t="s">
        <v>2480</v>
      </c>
      <c r="W2442" t="s">
        <v>1825</v>
      </c>
      <c r="X2442" t="s">
        <v>124</v>
      </c>
      <c r="Y2442">
        <v>20</v>
      </c>
      <c r="Z2442">
        <v>26</v>
      </c>
      <c r="AA2442" t="s">
        <v>44</v>
      </c>
      <c r="AB2442" t="s">
        <v>45</v>
      </c>
      <c r="AC2442" t="s">
        <v>46</v>
      </c>
      <c r="AD2442" t="s">
        <v>11615</v>
      </c>
      <c r="AE2442">
        <v>17456</v>
      </c>
      <c r="AF2442">
        <v>13719</v>
      </c>
    </row>
    <row r="2443" spans="1:32" x14ac:dyDescent="0.35">
      <c r="A2443">
        <v>2020</v>
      </c>
      <c r="B2443" t="s">
        <v>304</v>
      </c>
      <c r="C2443" t="s">
        <v>11616</v>
      </c>
      <c r="D2443" t="s">
        <v>34</v>
      </c>
      <c r="E2443" t="s">
        <v>5158</v>
      </c>
      <c r="F2443">
        <v>4.7</v>
      </c>
      <c r="G2443">
        <v>35</v>
      </c>
      <c r="H2443" t="s">
        <v>36</v>
      </c>
      <c r="I2443" t="s">
        <v>10549</v>
      </c>
      <c r="J2443">
        <v>3.3</v>
      </c>
      <c r="K2443">
        <v>7</v>
      </c>
      <c r="L2443" t="s">
        <v>10550</v>
      </c>
      <c r="M2443" t="s">
        <v>679</v>
      </c>
      <c r="N2443">
        <v>10036</v>
      </c>
      <c r="O2443" t="s">
        <v>40</v>
      </c>
      <c r="P2443">
        <v>4.9000000000000004</v>
      </c>
      <c r="Q2443">
        <v>4.8</v>
      </c>
      <c r="R2443">
        <v>4.5999999999999996</v>
      </c>
      <c r="S2443">
        <v>4.5</v>
      </c>
      <c r="T2443">
        <v>4.9000000000000004</v>
      </c>
      <c r="U2443">
        <v>4.7</v>
      </c>
      <c r="V2443" t="s">
        <v>8730</v>
      </c>
      <c r="W2443" t="s">
        <v>439</v>
      </c>
      <c r="X2443" t="s">
        <v>124</v>
      </c>
      <c r="Y2443">
        <v>20</v>
      </c>
      <c r="Z2443">
        <v>27</v>
      </c>
      <c r="AA2443" t="s">
        <v>44</v>
      </c>
      <c r="AB2443" t="s">
        <v>45</v>
      </c>
      <c r="AC2443" t="s">
        <v>219</v>
      </c>
      <c r="AD2443" t="s">
        <v>11617</v>
      </c>
      <c r="AE2443" t="s">
        <v>11618</v>
      </c>
      <c r="AF2443">
        <v>15748</v>
      </c>
    </row>
    <row r="2444" spans="1:32" x14ac:dyDescent="0.35">
      <c r="A2444">
        <v>2019</v>
      </c>
      <c r="B2444" t="s">
        <v>108</v>
      </c>
      <c r="C2444" t="s">
        <v>3601</v>
      </c>
      <c r="D2444" t="s">
        <v>34</v>
      </c>
      <c r="E2444" t="s">
        <v>469</v>
      </c>
      <c r="F2444">
        <v>4.8</v>
      </c>
      <c r="G2444">
        <v>40</v>
      </c>
      <c r="H2444" t="s">
        <v>36</v>
      </c>
      <c r="I2444" t="s">
        <v>8697</v>
      </c>
      <c r="J2444">
        <v>3.7</v>
      </c>
      <c r="K2444">
        <v>47</v>
      </c>
      <c r="L2444" t="s">
        <v>8698</v>
      </c>
      <c r="M2444" t="s">
        <v>679</v>
      </c>
      <c r="N2444">
        <v>10019</v>
      </c>
      <c r="O2444" t="s">
        <v>40</v>
      </c>
      <c r="P2444">
        <v>4.8</v>
      </c>
      <c r="Q2444">
        <v>4.8</v>
      </c>
      <c r="R2444">
        <v>4.8</v>
      </c>
      <c r="S2444">
        <v>4.5</v>
      </c>
      <c r="T2444">
        <v>4.8</v>
      </c>
      <c r="U2444">
        <v>4.7</v>
      </c>
      <c r="V2444" t="s">
        <v>42</v>
      </c>
      <c r="W2444" t="s">
        <v>42</v>
      </c>
      <c r="X2444" t="s">
        <v>124</v>
      </c>
      <c r="Y2444">
        <v>22</v>
      </c>
      <c r="Z2444">
        <v>33</v>
      </c>
      <c r="AA2444" t="s">
        <v>44</v>
      </c>
      <c r="AB2444" t="s">
        <v>125</v>
      </c>
      <c r="AC2444" t="s">
        <v>219</v>
      </c>
      <c r="AD2444" t="s">
        <v>11619</v>
      </c>
      <c r="AE2444" t="s">
        <v>11620</v>
      </c>
      <c r="AF2444">
        <v>47949</v>
      </c>
    </row>
    <row r="2445" spans="1:32" x14ac:dyDescent="0.35">
      <c r="A2445">
        <v>2019</v>
      </c>
      <c r="B2445" t="s">
        <v>69</v>
      </c>
      <c r="C2445" t="s">
        <v>1537</v>
      </c>
      <c r="D2445" t="s">
        <v>34</v>
      </c>
      <c r="E2445" t="s">
        <v>4998</v>
      </c>
      <c r="F2445">
        <v>4.8</v>
      </c>
      <c r="G2445">
        <v>540</v>
      </c>
      <c r="H2445" t="s">
        <v>36</v>
      </c>
      <c r="I2445" t="s">
        <v>11621</v>
      </c>
      <c r="J2445">
        <v>4.7</v>
      </c>
      <c r="K2445">
        <v>5821</v>
      </c>
      <c r="L2445" t="s">
        <v>11622</v>
      </c>
      <c r="M2445" t="s">
        <v>679</v>
      </c>
      <c r="N2445">
        <v>11377</v>
      </c>
      <c r="O2445" t="s">
        <v>53</v>
      </c>
      <c r="P2445">
        <v>4.8</v>
      </c>
      <c r="Q2445">
        <v>4.8</v>
      </c>
      <c r="R2445">
        <v>4.7</v>
      </c>
      <c r="S2445">
        <v>4.7</v>
      </c>
      <c r="T2445">
        <v>4.8</v>
      </c>
      <c r="U2445">
        <v>4.8</v>
      </c>
      <c r="V2445" t="s">
        <v>42</v>
      </c>
      <c r="W2445" t="s">
        <v>42</v>
      </c>
      <c r="X2445" t="s">
        <v>124</v>
      </c>
      <c r="Y2445">
        <v>27</v>
      </c>
      <c r="Z2445">
        <v>33</v>
      </c>
      <c r="AA2445" t="s">
        <v>44</v>
      </c>
      <c r="AB2445" t="s">
        <v>78</v>
      </c>
      <c r="AC2445" t="s">
        <v>79</v>
      </c>
      <c r="AD2445" t="s">
        <v>11623</v>
      </c>
      <c r="AE2445" t="s">
        <v>11624</v>
      </c>
      <c r="AF2445">
        <v>24317</v>
      </c>
    </row>
    <row r="2446" spans="1:32" x14ac:dyDescent="0.35">
      <c r="A2446">
        <v>2018</v>
      </c>
      <c r="B2446" t="s">
        <v>108</v>
      </c>
      <c r="C2446" t="s">
        <v>4815</v>
      </c>
      <c r="D2446" t="s">
        <v>34</v>
      </c>
      <c r="E2446" t="s">
        <v>11625</v>
      </c>
      <c r="F2446">
        <v>4.9000000000000004</v>
      </c>
      <c r="G2446">
        <v>14</v>
      </c>
      <c r="H2446" t="s">
        <v>36</v>
      </c>
      <c r="I2446" t="s">
        <v>11626</v>
      </c>
      <c r="J2446">
        <v>4.2</v>
      </c>
      <c r="K2446">
        <v>889</v>
      </c>
      <c r="L2446" t="s">
        <v>11627</v>
      </c>
      <c r="M2446" t="s">
        <v>679</v>
      </c>
      <c r="N2446">
        <v>10463</v>
      </c>
      <c r="O2446" t="s">
        <v>40</v>
      </c>
      <c r="P2446">
        <v>4.9000000000000004</v>
      </c>
      <c r="Q2446">
        <v>4.9000000000000004</v>
      </c>
      <c r="R2446">
        <v>4.9000000000000004</v>
      </c>
      <c r="S2446">
        <v>4.8</v>
      </c>
      <c r="T2446">
        <v>4.8</v>
      </c>
      <c r="U2446">
        <v>5</v>
      </c>
      <c r="V2446" t="s">
        <v>42</v>
      </c>
      <c r="W2446" t="s">
        <v>42</v>
      </c>
      <c r="X2446" t="s">
        <v>124</v>
      </c>
      <c r="Y2446">
        <v>17</v>
      </c>
      <c r="Z2446">
        <v>22</v>
      </c>
      <c r="AA2446" t="s">
        <v>44</v>
      </c>
      <c r="AB2446" t="s">
        <v>125</v>
      </c>
      <c r="AC2446" t="s">
        <v>714</v>
      </c>
      <c r="AD2446" t="s">
        <v>11628</v>
      </c>
      <c r="AE2446" t="s">
        <v>11629</v>
      </c>
      <c r="AF2446">
        <v>15183</v>
      </c>
    </row>
    <row r="2447" spans="1:32" x14ac:dyDescent="0.35">
      <c r="A2447">
        <v>2021</v>
      </c>
      <c r="B2447" t="s">
        <v>288</v>
      </c>
      <c r="C2447" t="s">
        <v>1608</v>
      </c>
      <c r="D2447" t="s">
        <v>34</v>
      </c>
      <c r="E2447" t="s">
        <v>11630</v>
      </c>
      <c r="F2447">
        <v>5</v>
      </c>
      <c r="G2447">
        <v>8</v>
      </c>
      <c r="H2447" t="s">
        <v>36</v>
      </c>
      <c r="I2447" t="s">
        <v>11631</v>
      </c>
      <c r="J2447">
        <v>4.9000000000000004</v>
      </c>
      <c r="K2447">
        <v>564</v>
      </c>
      <c r="L2447" t="s">
        <v>11632</v>
      </c>
      <c r="M2447" t="s">
        <v>2335</v>
      </c>
      <c r="N2447" s="1" t="s">
        <v>11633</v>
      </c>
      <c r="O2447" t="s">
        <v>40</v>
      </c>
      <c r="P2447">
        <v>5</v>
      </c>
      <c r="Q2447">
        <v>5</v>
      </c>
      <c r="R2447">
        <v>5</v>
      </c>
      <c r="S2447">
        <v>4.9000000000000004</v>
      </c>
      <c r="T2447">
        <v>4.9000000000000004</v>
      </c>
      <c r="U2447">
        <v>4.9000000000000004</v>
      </c>
      <c r="V2447" t="s">
        <v>1618</v>
      </c>
      <c r="W2447" t="s">
        <v>1613</v>
      </c>
      <c r="X2447" t="s">
        <v>124</v>
      </c>
      <c r="Y2447">
        <v>20</v>
      </c>
      <c r="Z2447">
        <v>28</v>
      </c>
      <c r="AA2447" t="s">
        <v>44</v>
      </c>
      <c r="AB2447" t="s">
        <v>113</v>
      </c>
      <c r="AC2447" t="s">
        <v>1614</v>
      </c>
      <c r="AD2447" t="s">
        <v>11634</v>
      </c>
      <c r="AE2447" t="s">
        <v>11635</v>
      </c>
      <c r="AF2447">
        <v>15304</v>
      </c>
    </row>
    <row r="2448" spans="1:32" x14ac:dyDescent="0.35">
      <c r="A2448">
        <v>2018</v>
      </c>
      <c r="B2448" t="s">
        <v>257</v>
      </c>
      <c r="C2448" t="s">
        <v>1943</v>
      </c>
      <c r="D2448" t="s">
        <v>34</v>
      </c>
      <c r="E2448" t="s">
        <v>11636</v>
      </c>
      <c r="F2448">
        <v>4.8</v>
      </c>
      <c r="G2448">
        <v>64</v>
      </c>
      <c r="H2448" t="s">
        <v>36</v>
      </c>
      <c r="I2448" t="s">
        <v>10210</v>
      </c>
      <c r="J2448">
        <v>4.7</v>
      </c>
      <c r="K2448">
        <v>864</v>
      </c>
      <c r="L2448" t="s">
        <v>10211</v>
      </c>
      <c r="M2448" t="s">
        <v>3872</v>
      </c>
      <c r="N2448">
        <v>96701</v>
      </c>
      <c r="O2448" t="s">
        <v>94</v>
      </c>
      <c r="P2448">
        <v>4.9000000000000004</v>
      </c>
      <c r="Q2448">
        <v>4.9000000000000004</v>
      </c>
      <c r="R2448">
        <v>4.8</v>
      </c>
      <c r="S2448">
        <v>4.4000000000000004</v>
      </c>
      <c r="T2448">
        <v>4.9000000000000004</v>
      </c>
      <c r="U2448">
        <v>4.5999999999999996</v>
      </c>
      <c r="V2448" t="s">
        <v>428</v>
      </c>
      <c r="W2448" t="s">
        <v>42</v>
      </c>
      <c r="X2448" t="s">
        <v>124</v>
      </c>
      <c r="Y2448">
        <v>22</v>
      </c>
      <c r="Z2448">
        <v>29</v>
      </c>
      <c r="AA2448" t="s">
        <v>44</v>
      </c>
      <c r="AB2448" t="s">
        <v>45</v>
      </c>
      <c r="AC2448" t="s">
        <v>219</v>
      </c>
      <c r="AD2448" t="s">
        <v>11637</v>
      </c>
      <c r="AE2448" t="s">
        <v>11638</v>
      </c>
      <c r="AF2448">
        <v>36090</v>
      </c>
    </row>
    <row r="2449" spans="1:32" x14ac:dyDescent="0.35">
      <c r="A2449">
        <v>2014</v>
      </c>
      <c r="B2449" t="s">
        <v>108</v>
      </c>
      <c r="C2449" t="s">
        <v>11639</v>
      </c>
      <c r="D2449" t="s">
        <v>34</v>
      </c>
      <c r="E2449" t="s">
        <v>11640</v>
      </c>
      <c r="F2449">
        <v>4.9000000000000004</v>
      </c>
      <c r="G2449">
        <v>19</v>
      </c>
      <c r="H2449" t="s">
        <v>36</v>
      </c>
      <c r="I2449" t="s">
        <v>5259</v>
      </c>
      <c r="J2449">
        <v>4.7</v>
      </c>
      <c r="K2449">
        <v>831</v>
      </c>
      <c r="L2449" t="s">
        <v>5260</v>
      </c>
      <c r="M2449" t="s">
        <v>1277</v>
      </c>
      <c r="N2449" s="1" t="s">
        <v>5261</v>
      </c>
      <c r="O2449" t="s">
        <v>53</v>
      </c>
      <c r="P2449">
        <v>4.8</v>
      </c>
      <c r="Q2449">
        <v>4.8</v>
      </c>
      <c r="R2449">
        <v>5</v>
      </c>
      <c r="S2449">
        <v>4.7</v>
      </c>
      <c r="T2449">
        <v>5</v>
      </c>
      <c r="U2449">
        <v>4.8</v>
      </c>
      <c r="V2449" t="s">
        <v>1889</v>
      </c>
      <c r="W2449" t="s">
        <v>11641</v>
      </c>
      <c r="X2449" t="s">
        <v>124</v>
      </c>
      <c r="Y2449">
        <v>18</v>
      </c>
      <c r="Z2449">
        <v>25</v>
      </c>
      <c r="AA2449" t="s">
        <v>44</v>
      </c>
      <c r="AB2449" t="s">
        <v>113</v>
      </c>
      <c r="AC2449" t="s">
        <v>1678</v>
      </c>
      <c r="AD2449" t="s">
        <v>11642</v>
      </c>
      <c r="AE2449" t="s">
        <v>11643</v>
      </c>
      <c r="AF2449">
        <v>39531</v>
      </c>
    </row>
    <row r="2450" spans="1:32" x14ac:dyDescent="0.35">
      <c r="A2450">
        <v>2021</v>
      </c>
      <c r="B2450" t="s">
        <v>257</v>
      </c>
      <c r="C2450" t="s">
        <v>448</v>
      </c>
      <c r="D2450" t="s">
        <v>34</v>
      </c>
      <c r="E2450" t="s">
        <v>2903</v>
      </c>
      <c r="F2450">
        <v>5</v>
      </c>
      <c r="G2450">
        <v>3</v>
      </c>
      <c r="H2450" t="s">
        <v>36</v>
      </c>
      <c r="I2450" t="s">
        <v>11644</v>
      </c>
      <c r="J2450">
        <v>4.7</v>
      </c>
      <c r="K2450">
        <v>715</v>
      </c>
      <c r="L2450" t="s">
        <v>11645</v>
      </c>
      <c r="M2450" t="s">
        <v>2891</v>
      </c>
      <c r="N2450" s="1" t="s">
        <v>11646</v>
      </c>
      <c r="O2450" t="s">
        <v>53</v>
      </c>
      <c r="P2450">
        <v>5</v>
      </c>
      <c r="Q2450">
        <v>5</v>
      </c>
      <c r="R2450">
        <v>5</v>
      </c>
      <c r="S2450">
        <v>4.7</v>
      </c>
      <c r="T2450">
        <v>5</v>
      </c>
      <c r="U2450">
        <v>5</v>
      </c>
      <c r="V2450" t="s">
        <v>1179</v>
      </c>
      <c r="W2450" t="s">
        <v>42</v>
      </c>
      <c r="X2450" t="s">
        <v>124</v>
      </c>
      <c r="Y2450">
        <v>23</v>
      </c>
      <c r="Z2450">
        <v>31</v>
      </c>
      <c r="AA2450" t="s">
        <v>44</v>
      </c>
      <c r="AB2450" t="s">
        <v>45</v>
      </c>
      <c r="AC2450" t="s">
        <v>219</v>
      </c>
      <c r="AD2450" t="s">
        <v>11647</v>
      </c>
      <c r="AE2450" t="s">
        <v>11648</v>
      </c>
      <c r="AF2450">
        <v>10670</v>
      </c>
    </row>
    <row r="2451" spans="1:32" x14ac:dyDescent="0.35">
      <c r="A2451">
        <v>2018</v>
      </c>
      <c r="B2451" t="s">
        <v>257</v>
      </c>
      <c r="C2451" t="s">
        <v>667</v>
      </c>
      <c r="D2451" t="s">
        <v>34</v>
      </c>
      <c r="E2451" t="s">
        <v>3460</v>
      </c>
      <c r="F2451">
        <v>4.8</v>
      </c>
      <c r="G2451">
        <v>64</v>
      </c>
      <c r="H2451" t="s">
        <v>36</v>
      </c>
      <c r="I2451" t="s">
        <v>4363</v>
      </c>
      <c r="J2451">
        <v>4.4000000000000004</v>
      </c>
      <c r="K2451">
        <v>114</v>
      </c>
      <c r="L2451" t="s">
        <v>4364</v>
      </c>
      <c r="M2451" t="s">
        <v>3888</v>
      </c>
      <c r="N2451">
        <v>1</v>
      </c>
      <c r="O2451" t="s">
        <v>53</v>
      </c>
      <c r="P2451">
        <v>4.9000000000000004</v>
      </c>
      <c r="Q2451">
        <v>4.9000000000000004</v>
      </c>
      <c r="R2451">
        <v>4.8</v>
      </c>
      <c r="S2451">
        <v>4.4000000000000004</v>
      </c>
      <c r="T2451">
        <v>4.9000000000000004</v>
      </c>
      <c r="U2451">
        <v>4.5999999999999996</v>
      </c>
      <c r="V2451" t="s">
        <v>896</v>
      </c>
      <c r="W2451" t="s">
        <v>42</v>
      </c>
      <c r="X2451" t="s">
        <v>124</v>
      </c>
      <c r="Y2451">
        <v>20</v>
      </c>
      <c r="Z2451">
        <v>27</v>
      </c>
      <c r="AA2451" t="s">
        <v>44</v>
      </c>
      <c r="AB2451" t="s">
        <v>45</v>
      </c>
      <c r="AC2451" t="s">
        <v>264</v>
      </c>
      <c r="AD2451" t="s">
        <v>4365</v>
      </c>
      <c r="AE2451" t="s">
        <v>4366</v>
      </c>
      <c r="AF2451">
        <v>19772</v>
      </c>
    </row>
    <row r="2452" spans="1:32" x14ac:dyDescent="0.35">
      <c r="A2452">
        <v>2019</v>
      </c>
      <c r="B2452" t="s">
        <v>257</v>
      </c>
      <c r="C2452" t="s">
        <v>3437</v>
      </c>
      <c r="D2452" t="s">
        <v>1080</v>
      </c>
      <c r="E2452" t="s">
        <v>8597</v>
      </c>
      <c r="F2452">
        <v>4.7</v>
      </c>
      <c r="G2452">
        <v>17</v>
      </c>
      <c r="H2452" t="s">
        <v>36</v>
      </c>
      <c r="I2452" t="s">
        <v>11649</v>
      </c>
      <c r="J2452">
        <v>4.5999999999999996</v>
      </c>
      <c r="K2452">
        <v>499</v>
      </c>
      <c r="L2452" t="s">
        <v>11650</v>
      </c>
      <c r="M2452" t="s">
        <v>39</v>
      </c>
      <c r="N2452">
        <v>90036</v>
      </c>
      <c r="O2452" t="s">
        <v>53</v>
      </c>
      <c r="P2452">
        <v>4.8</v>
      </c>
      <c r="Q2452">
        <v>4.5999999999999996</v>
      </c>
      <c r="R2452">
        <v>4.8</v>
      </c>
      <c r="S2452">
        <v>4.7</v>
      </c>
      <c r="T2452">
        <v>4.8</v>
      </c>
      <c r="U2452">
        <v>4.5999999999999996</v>
      </c>
      <c r="V2452" t="s">
        <v>42</v>
      </c>
      <c r="W2452" t="s">
        <v>42</v>
      </c>
      <c r="X2452" t="s">
        <v>43</v>
      </c>
      <c r="Y2452">
        <v>23</v>
      </c>
      <c r="Z2452">
        <v>32</v>
      </c>
      <c r="AA2452" t="s">
        <v>44</v>
      </c>
      <c r="AB2452" t="s">
        <v>45</v>
      </c>
      <c r="AC2452" t="s">
        <v>219</v>
      </c>
      <c r="AD2452" t="s">
        <v>11651</v>
      </c>
      <c r="AE2452" t="s">
        <v>11652</v>
      </c>
      <c r="AF2452">
        <v>18808</v>
      </c>
    </row>
    <row r="2453" spans="1:32" x14ac:dyDescent="0.35">
      <c r="A2453">
        <v>2019</v>
      </c>
      <c r="B2453" t="s">
        <v>257</v>
      </c>
      <c r="C2453" t="s">
        <v>1079</v>
      </c>
      <c r="D2453" t="s">
        <v>34</v>
      </c>
      <c r="E2453" t="s">
        <v>11653</v>
      </c>
      <c r="F2453">
        <v>4.7</v>
      </c>
      <c r="G2453">
        <v>55</v>
      </c>
      <c r="H2453" t="s">
        <v>36</v>
      </c>
      <c r="I2453" t="s">
        <v>4844</v>
      </c>
      <c r="J2453">
        <v>4.7</v>
      </c>
      <c r="K2453">
        <v>240</v>
      </c>
      <c r="L2453" t="s">
        <v>4845</v>
      </c>
      <c r="M2453" t="s">
        <v>39</v>
      </c>
      <c r="N2453">
        <v>90505</v>
      </c>
      <c r="O2453" t="s">
        <v>94</v>
      </c>
      <c r="P2453">
        <v>5</v>
      </c>
      <c r="Q2453">
        <v>4.9000000000000004</v>
      </c>
      <c r="R2453">
        <v>4.9000000000000004</v>
      </c>
      <c r="S2453">
        <v>4.4000000000000004</v>
      </c>
      <c r="T2453">
        <v>4.7</v>
      </c>
      <c r="U2453">
        <v>4.5999999999999996</v>
      </c>
      <c r="V2453" t="s">
        <v>455</v>
      </c>
      <c r="W2453" t="s">
        <v>77</v>
      </c>
      <c r="X2453" t="s">
        <v>124</v>
      </c>
      <c r="Y2453">
        <v>20</v>
      </c>
      <c r="Z2453">
        <v>26</v>
      </c>
      <c r="AA2453" t="s">
        <v>44</v>
      </c>
      <c r="AB2453" t="s">
        <v>45</v>
      </c>
      <c r="AC2453" t="s">
        <v>264</v>
      </c>
      <c r="AD2453" t="s">
        <v>11654</v>
      </c>
      <c r="AE2453" t="s">
        <v>11655</v>
      </c>
      <c r="AF2453">
        <v>44840</v>
      </c>
    </row>
    <row r="2454" spans="1:32" x14ac:dyDescent="0.35">
      <c r="A2454">
        <v>2019</v>
      </c>
      <c r="B2454" t="s">
        <v>732</v>
      </c>
      <c r="C2454" t="s">
        <v>733</v>
      </c>
      <c r="D2454" t="s">
        <v>34</v>
      </c>
      <c r="E2454" t="s">
        <v>4653</v>
      </c>
      <c r="F2454">
        <v>4.7</v>
      </c>
      <c r="G2454">
        <v>19</v>
      </c>
      <c r="H2454" t="s">
        <v>36</v>
      </c>
      <c r="I2454" t="s">
        <v>9481</v>
      </c>
      <c r="J2454">
        <v>4.5999999999999996</v>
      </c>
      <c r="K2454">
        <v>394</v>
      </c>
      <c r="L2454" t="s">
        <v>9482</v>
      </c>
      <c r="M2454" t="s">
        <v>74</v>
      </c>
      <c r="N2454">
        <v>89146</v>
      </c>
      <c r="O2454" t="s">
        <v>53</v>
      </c>
      <c r="P2454">
        <v>4.7</v>
      </c>
      <c r="Q2454">
        <v>4.7</v>
      </c>
      <c r="R2454">
        <v>4.7</v>
      </c>
      <c r="S2454">
        <v>4.5999999999999996</v>
      </c>
      <c r="T2454">
        <v>4.7</v>
      </c>
      <c r="U2454">
        <v>4.7</v>
      </c>
      <c r="V2454" t="s">
        <v>1422</v>
      </c>
      <c r="W2454" t="s">
        <v>77</v>
      </c>
      <c r="X2454" t="s">
        <v>1510</v>
      </c>
      <c r="Y2454">
        <v>14</v>
      </c>
      <c r="Z2454">
        <v>22</v>
      </c>
      <c r="AA2454" t="s">
        <v>44</v>
      </c>
      <c r="AB2454" t="s">
        <v>56</v>
      </c>
      <c r="AC2454" t="s">
        <v>737</v>
      </c>
      <c r="AD2454" t="s">
        <v>11656</v>
      </c>
      <c r="AE2454" t="s">
        <v>11657</v>
      </c>
      <c r="AF2454">
        <v>68459</v>
      </c>
    </row>
    <row r="2455" spans="1:32" x14ac:dyDescent="0.35">
      <c r="A2455">
        <v>2016</v>
      </c>
      <c r="B2455" t="s">
        <v>69</v>
      </c>
      <c r="C2455" t="s">
        <v>11658</v>
      </c>
      <c r="D2455" t="s">
        <v>34</v>
      </c>
      <c r="E2455" t="s">
        <v>11659</v>
      </c>
      <c r="F2455">
        <v>4.5999999999999996</v>
      </c>
      <c r="G2455">
        <v>199</v>
      </c>
      <c r="H2455" t="s">
        <v>36</v>
      </c>
      <c r="I2455" t="s">
        <v>11660</v>
      </c>
      <c r="J2455">
        <v>4.8</v>
      </c>
      <c r="K2455">
        <v>1642</v>
      </c>
      <c r="L2455" t="s">
        <v>11661</v>
      </c>
      <c r="M2455" t="s">
        <v>74</v>
      </c>
      <c r="N2455">
        <v>89104</v>
      </c>
      <c r="O2455" t="s">
        <v>53</v>
      </c>
      <c r="P2455">
        <v>4.7</v>
      </c>
      <c r="Q2455">
        <v>4.5999999999999996</v>
      </c>
      <c r="R2455">
        <v>4.5</v>
      </c>
      <c r="S2455">
        <v>4.4000000000000004</v>
      </c>
      <c r="T2455">
        <v>4.5999999999999996</v>
      </c>
      <c r="U2455">
        <v>4.5999999999999996</v>
      </c>
      <c r="V2455" t="s">
        <v>104</v>
      </c>
      <c r="W2455" t="s">
        <v>77</v>
      </c>
      <c r="X2455" t="s">
        <v>124</v>
      </c>
      <c r="Y2455">
        <v>19</v>
      </c>
      <c r="Z2455">
        <v>26</v>
      </c>
      <c r="AA2455" t="s">
        <v>44</v>
      </c>
      <c r="AB2455" t="s">
        <v>125</v>
      </c>
      <c r="AC2455" t="s">
        <v>126</v>
      </c>
      <c r="AD2455" t="s">
        <v>11662</v>
      </c>
      <c r="AE2455" t="s">
        <v>11663</v>
      </c>
      <c r="AF2455">
        <v>65393</v>
      </c>
    </row>
    <row r="2456" spans="1:32" x14ac:dyDescent="0.35">
      <c r="A2456">
        <v>2019</v>
      </c>
      <c r="B2456" t="s">
        <v>257</v>
      </c>
      <c r="C2456" t="s">
        <v>1079</v>
      </c>
      <c r="D2456" t="s">
        <v>1080</v>
      </c>
      <c r="E2456" t="s">
        <v>11664</v>
      </c>
      <c r="F2456">
        <v>4.7</v>
      </c>
      <c r="G2456">
        <v>55</v>
      </c>
      <c r="H2456" t="s">
        <v>36</v>
      </c>
      <c r="I2456" t="s">
        <v>8768</v>
      </c>
      <c r="J2456">
        <v>4.5</v>
      </c>
      <c r="K2456">
        <v>1222</v>
      </c>
      <c r="L2456" t="s">
        <v>8769</v>
      </c>
      <c r="M2456" t="s">
        <v>39</v>
      </c>
      <c r="N2456">
        <v>94538</v>
      </c>
      <c r="O2456" t="s">
        <v>53</v>
      </c>
      <c r="P2456">
        <v>5</v>
      </c>
      <c r="Q2456">
        <v>4.9000000000000004</v>
      </c>
      <c r="R2456">
        <v>4.9000000000000004</v>
      </c>
      <c r="S2456">
        <v>4.4000000000000004</v>
      </c>
      <c r="T2456">
        <v>4.7</v>
      </c>
      <c r="U2456">
        <v>4.5999999999999996</v>
      </c>
      <c r="V2456" t="s">
        <v>1179</v>
      </c>
      <c r="W2456" t="s">
        <v>77</v>
      </c>
      <c r="X2456" t="s">
        <v>124</v>
      </c>
      <c r="Y2456">
        <v>20</v>
      </c>
      <c r="Z2456">
        <v>26</v>
      </c>
      <c r="AA2456" t="s">
        <v>44</v>
      </c>
      <c r="AB2456" t="s">
        <v>45</v>
      </c>
      <c r="AC2456" t="s">
        <v>264</v>
      </c>
      <c r="AD2456" t="s">
        <v>11665</v>
      </c>
      <c r="AE2456" t="s">
        <v>11666</v>
      </c>
      <c r="AF2456">
        <v>42072</v>
      </c>
    </row>
    <row r="2457" spans="1:32" x14ac:dyDescent="0.35">
      <c r="A2457">
        <v>2018</v>
      </c>
      <c r="B2457" t="s">
        <v>389</v>
      </c>
      <c r="C2457" t="s">
        <v>11667</v>
      </c>
      <c r="D2457" t="s">
        <v>34</v>
      </c>
      <c r="E2457" t="s">
        <v>11668</v>
      </c>
      <c r="F2457">
        <v>4.8</v>
      </c>
      <c r="G2457">
        <v>13</v>
      </c>
      <c r="H2457" t="s">
        <v>36</v>
      </c>
      <c r="I2457" t="s">
        <v>11669</v>
      </c>
      <c r="J2457">
        <v>3.5</v>
      </c>
      <c r="K2457">
        <v>141</v>
      </c>
      <c r="L2457" t="s">
        <v>11670</v>
      </c>
      <c r="M2457" t="s">
        <v>39</v>
      </c>
      <c r="N2457">
        <v>94607</v>
      </c>
      <c r="O2457" t="s">
        <v>53</v>
      </c>
      <c r="P2457">
        <v>4.9000000000000004</v>
      </c>
      <c r="Q2457">
        <v>4.8</v>
      </c>
      <c r="R2457">
        <v>5</v>
      </c>
      <c r="S2457">
        <v>4.4000000000000004</v>
      </c>
      <c r="T2457">
        <v>4.9000000000000004</v>
      </c>
      <c r="U2457">
        <v>4.9000000000000004</v>
      </c>
      <c r="V2457" t="s">
        <v>144</v>
      </c>
      <c r="W2457" t="s">
        <v>262</v>
      </c>
      <c r="X2457" t="s">
        <v>1926</v>
      </c>
      <c r="Y2457">
        <v>101</v>
      </c>
      <c r="Z2457">
        <v>102</v>
      </c>
      <c r="AA2457" t="s">
        <v>1227</v>
      </c>
      <c r="AB2457" t="s">
        <v>1228</v>
      </c>
      <c r="AC2457" t="s">
        <v>1227</v>
      </c>
      <c r="AD2457" t="s">
        <v>11671</v>
      </c>
      <c r="AE2457" t="s">
        <v>11672</v>
      </c>
      <c r="AF2457">
        <v>32509</v>
      </c>
    </row>
    <row r="2458" spans="1:32" x14ac:dyDescent="0.35">
      <c r="A2458">
        <v>2015</v>
      </c>
      <c r="B2458" t="s">
        <v>69</v>
      </c>
      <c r="C2458" t="s">
        <v>844</v>
      </c>
      <c r="D2458" t="s">
        <v>34</v>
      </c>
      <c r="E2458" t="s">
        <v>2752</v>
      </c>
      <c r="F2458">
        <v>4.7</v>
      </c>
      <c r="G2458">
        <v>310</v>
      </c>
      <c r="H2458" t="s">
        <v>36</v>
      </c>
      <c r="I2458" t="s">
        <v>11673</v>
      </c>
      <c r="J2458">
        <v>4.7</v>
      </c>
      <c r="K2458">
        <v>2152</v>
      </c>
      <c r="L2458" t="s">
        <v>11674</v>
      </c>
      <c r="M2458" t="s">
        <v>39</v>
      </c>
      <c r="N2458">
        <v>95661</v>
      </c>
      <c r="O2458" t="s">
        <v>53</v>
      </c>
      <c r="P2458">
        <v>4.7</v>
      </c>
      <c r="Q2458">
        <v>4.5999999999999996</v>
      </c>
      <c r="R2458">
        <v>4.7</v>
      </c>
      <c r="S2458">
        <v>4.7</v>
      </c>
      <c r="T2458">
        <v>4.7</v>
      </c>
      <c r="U2458">
        <v>4.8</v>
      </c>
      <c r="V2458" t="s">
        <v>6634</v>
      </c>
      <c r="W2458" t="s">
        <v>77</v>
      </c>
      <c r="X2458" t="s">
        <v>43</v>
      </c>
      <c r="Y2458">
        <v>27</v>
      </c>
      <c r="Z2458">
        <v>36</v>
      </c>
      <c r="AA2458" t="s">
        <v>44</v>
      </c>
      <c r="AB2458" t="s">
        <v>78</v>
      </c>
      <c r="AC2458" t="s">
        <v>464</v>
      </c>
      <c r="AD2458" t="s">
        <v>11675</v>
      </c>
      <c r="AE2458" t="s">
        <v>11676</v>
      </c>
      <c r="AF2458">
        <v>89381</v>
      </c>
    </row>
    <row r="2459" spans="1:32" x14ac:dyDescent="0.35">
      <c r="A2459">
        <v>2020</v>
      </c>
      <c r="B2459" t="s">
        <v>32</v>
      </c>
      <c r="C2459" t="s">
        <v>1586</v>
      </c>
      <c r="D2459" t="s">
        <v>793</v>
      </c>
      <c r="E2459" t="s">
        <v>11677</v>
      </c>
      <c r="F2459">
        <v>4.7</v>
      </c>
      <c r="G2459">
        <v>166</v>
      </c>
      <c r="H2459" t="s">
        <v>36</v>
      </c>
      <c r="I2459" t="s">
        <v>11678</v>
      </c>
      <c r="J2459">
        <v>4.5999999999999996</v>
      </c>
      <c r="K2459">
        <v>1288</v>
      </c>
      <c r="L2459" t="s">
        <v>11679</v>
      </c>
      <c r="M2459" t="s">
        <v>74</v>
      </c>
      <c r="N2459">
        <v>89502</v>
      </c>
      <c r="O2459" t="s">
        <v>53</v>
      </c>
      <c r="P2459">
        <v>4.8</v>
      </c>
      <c r="Q2459">
        <v>4.8</v>
      </c>
      <c r="R2459">
        <v>4.7</v>
      </c>
      <c r="S2459">
        <v>4.5999999999999996</v>
      </c>
      <c r="T2459">
        <v>4.8</v>
      </c>
      <c r="U2459">
        <v>4.8</v>
      </c>
      <c r="V2459" t="s">
        <v>11680</v>
      </c>
      <c r="W2459" t="s">
        <v>42</v>
      </c>
      <c r="X2459" t="s">
        <v>124</v>
      </c>
      <c r="Y2459">
        <v>27</v>
      </c>
      <c r="Z2459">
        <v>33</v>
      </c>
      <c r="AA2459" t="s">
        <v>44</v>
      </c>
      <c r="AB2459" t="s">
        <v>45</v>
      </c>
      <c r="AC2459" t="s">
        <v>750</v>
      </c>
      <c r="AD2459" t="s">
        <v>11681</v>
      </c>
      <c r="AE2459" t="s">
        <v>11682</v>
      </c>
      <c r="AF2459">
        <v>65743</v>
      </c>
    </row>
    <row r="2460" spans="1:32" x14ac:dyDescent="0.35">
      <c r="A2460">
        <v>2016</v>
      </c>
      <c r="B2460" t="s">
        <v>48</v>
      </c>
      <c r="C2460" t="s">
        <v>418</v>
      </c>
      <c r="D2460" t="s">
        <v>34</v>
      </c>
      <c r="E2460" t="s">
        <v>11683</v>
      </c>
      <c r="F2460">
        <v>4.5</v>
      </c>
      <c r="G2460">
        <v>220</v>
      </c>
      <c r="H2460" t="s">
        <v>36</v>
      </c>
      <c r="I2460" t="s">
        <v>1894</v>
      </c>
      <c r="J2460">
        <v>4</v>
      </c>
      <c r="K2460">
        <v>116</v>
      </c>
      <c r="L2460" t="s">
        <v>1895</v>
      </c>
      <c r="M2460" t="s">
        <v>121</v>
      </c>
      <c r="N2460">
        <v>85023</v>
      </c>
      <c r="O2460" t="s">
        <v>40</v>
      </c>
      <c r="P2460">
        <v>4.7</v>
      </c>
      <c r="Q2460">
        <v>4.5</v>
      </c>
      <c r="R2460">
        <v>4.5999999999999996</v>
      </c>
      <c r="S2460">
        <v>4.3</v>
      </c>
      <c r="T2460">
        <v>4.7</v>
      </c>
      <c r="U2460">
        <v>4.4000000000000004</v>
      </c>
      <c r="V2460" t="s">
        <v>205</v>
      </c>
      <c r="W2460" t="s">
        <v>77</v>
      </c>
      <c r="X2460" t="s">
        <v>55</v>
      </c>
      <c r="Y2460">
        <v>16</v>
      </c>
      <c r="Z2460">
        <v>23</v>
      </c>
      <c r="AA2460" t="s">
        <v>44</v>
      </c>
      <c r="AB2460" t="s">
        <v>151</v>
      </c>
      <c r="AC2460" t="s">
        <v>207</v>
      </c>
      <c r="AD2460" t="s">
        <v>11684</v>
      </c>
      <c r="AE2460" t="s">
        <v>11685</v>
      </c>
      <c r="AF2460">
        <v>48135</v>
      </c>
    </row>
    <row r="2461" spans="1:32" x14ac:dyDescent="0.35">
      <c r="A2461">
        <v>2019</v>
      </c>
      <c r="B2461" t="s">
        <v>389</v>
      </c>
      <c r="C2461" t="s">
        <v>3761</v>
      </c>
      <c r="D2461" t="s">
        <v>34</v>
      </c>
      <c r="E2461" t="s">
        <v>11686</v>
      </c>
      <c r="F2461">
        <v>4.9000000000000004</v>
      </c>
      <c r="G2461">
        <v>33</v>
      </c>
      <c r="H2461" t="s">
        <v>36</v>
      </c>
      <c r="I2461" t="s">
        <v>2400</v>
      </c>
      <c r="J2461">
        <v>4.3</v>
      </c>
      <c r="K2461">
        <v>789</v>
      </c>
      <c r="L2461" t="s">
        <v>2401</v>
      </c>
      <c r="M2461" t="s">
        <v>121</v>
      </c>
      <c r="N2461">
        <v>85014</v>
      </c>
      <c r="O2461" t="s">
        <v>53</v>
      </c>
      <c r="P2461">
        <v>4.9000000000000004</v>
      </c>
      <c r="Q2461">
        <v>4.9000000000000004</v>
      </c>
      <c r="R2461">
        <v>5</v>
      </c>
      <c r="S2461">
        <v>4.8</v>
      </c>
      <c r="T2461">
        <v>4.9000000000000004</v>
      </c>
      <c r="U2461">
        <v>5</v>
      </c>
      <c r="V2461" t="s">
        <v>42</v>
      </c>
      <c r="W2461" t="s">
        <v>42</v>
      </c>
      <c r="X2461" t="s">
        <v>124</v>
      </c>
      <c r="Y2461">
        <v>120</v>
      </c>
      <c r="Z2461">
        <v>112</v>
      </c>
      <c r="AA2461" t="s">
        <v>1227</v>
      </c>
      <c r="AB2461" t="s">
        <v>1228</v>
      </c>
      <c r="AC2461" t="s">
        <v>1227</v>
      </c>
      <c r="AD2461" t="s">
        <v>11687</v>
      </c>
      <c r="AE2461" t="s">
        <v>11688</v>
      </c>
      <c r="AF2461">
        <v>35467</v>
      </c>
    </row>
    <row r="2462" spans="1:32" x14ac:dyDescent="0.35">
      <c r="A2462">
        <v>2017</v>
      </c>
      <c r="B2462" t="s">
        <v>32</v>
      </c>
      <c r="C2462" t="s">
        <v>5331</v>
      </c>
      <c r="D2462" t="s">
        <v>34</v>
      </c>
      <c r="E2462" t="s">
        <v>5332</v>
      </c>
      <c r="F2462">
        <v>4.7</v>
      </c>
      <c r="G2462">
        <v>166</v>
      </c>
      <c r="H2462" t="s">
        <v>36</v>
      </c>
      <c r="I2462" t="s">
        <v>5333</v>
      </c>
      <c r="J2462">
        <v>4.4000000000000004</v>
      </c>
      <c r="K2462">
        <v>720</v>
      </c>
      <c r="L2462" t="s">
        <v>5334</v>
      </c>
      <c r="M2462" t="s">
        <v>121</v>
      </c>
      <c r="N2462">
        <v>85284</v>
      </c>
      <c r="O2462" t="s">
        <v>53</v>
      </c>
      <c r="P2462">
        <v>4.8</v>
      </c>
      <c r="Q2462">
        <v>4.5</v>
      </c>
      <c r="R2462">
        <v>4.8</v>
      </c>
      <c r="S2462">
        <v>4.7</v>
      </c>
      <c r="T2462">
        <v>4.8</v>
      </c>
      <c r="U2462">
        <v>4.9000000000000004</v>
      </c>
      <c r="V2462" t="s">
        <v>1133</v>
      </c>
      <c r="W2462" t="s">
        <v>77</v>
      </c>
      <c r="X2462" t="s">
        <v>55</v>
      </c>
      <c r="Y2462">
        <v>13</v>
      </c>
      <c r="Z2462">
        <v>17</v>
      </c>
      <c r="AA2462" t="s">
        <v>512</v>
      </c>
      <c r="AB2462" t="s">
        <v>151</v>
      </c>
      <c r="AC2462" t="s">
        <v>5335</v>
      </c>
      <c r="AD2462" t="s">
        <v>5336</v>
      </c>
      <c r="AE2462" t="s">
        <v>5337</v>
      </c>
      <c r="AF2462">
        <v>37575</v>
      </c>
    </row>
    <row r="2463" spans="1:32" x14ac:dyDescent="0.35">
      <c r="A2463">
        <v>2018</v>
      </c>
      <c r="B2463" t="s">
        <v>48</v>
      </c>
      <c r="C2463" t="s">
        <v>1387</v>
      </c>
      <c r="D2463" t="s">
        <v>34</v>
      </c>
      <c r="E2463" t="s">
        <v>7529</v>
      </c>
      <c r="F2463">
        <v>4.8</v>
      </c>
      <c r="G2463">
        <v>232</v>
      </c>
      <c r="H2463" t="s">
        <v>36</v>
      </c>
      <c r="I2463" t="s">
        <v>6210</v>
      </c>
      <c r="J2463">
        <v>4.3</v>
      </c>
      <c r="K2463">
        <v>1366</v>
      </c>
      <c r="L2463" t="s">
        <v>6211</v>
      </c>
      <c r="M2463" t="s">
        <v>121</v>
      </c>
      <c r="N2463">
        <v>85260</v>
      </c>
      <c r="O2463" t="s">
        <v>94</v>
      </c>
      <c r="P2463">
        <v>4.9000000000000004</v>
      </c>
      <c r="Q2463">
        <v>4.8</v>
      </c>
      <c r="R2463">
        <v>4.8</v>
      </c>
      <c r="S2463">
        <v>4.5999999999999996</v>
      </c>
      <c r="T2463">
        <v>4.8</v>
      </c>
      <c r="U2463">
        <v>4.8</v>
      </c>
      <c r="V2463" t="s">
        <v>1028</v>
      </c>
      <c r="W2463" t="s">
        <v>77</v>
      </c>
      <c r="X2463" t="s">
        <v>6580</v>
      </c>
      <c r="Y2463">
        <v>20</v>
      </c>
      <c r="Z2463">
        <v>29</v>
      </c>
      <c r="AA2463" t="s">
        <v>44</v>
      </c>
      <c r="AB2463" t="s">
        <v>151</v>
      </c>
      <c r="AC2463" t="s">
        <v>219</v>
      </c>
      <c r="AD2463" t="s">
        <v>11689</v>
      </c>
      <c r="AE2463" t="s">
        <v>11690</v>
      </c>
      <c r="AF2463">
        <v>73462</v>
      </c>
    </row>
    <row r="2464" spans="1:32" x14ac:dyDescent="0.35">
      <c r="A2464">
        <v>2019</v>
      </c>
      <c r="B2464" t="s">
        <v>257</v>
      </c>
      <c r="C2464" t="s">
        <v>1598</v>
      </c>
      <c r="D2464" t="s">
        <v>34</v>
      </c>
      <c r="E2464" t="s">
        <v>11691</v>
      </c>
      <c r="F2464">
        <v>4.9000000000000004</v>
      </c>
      <c r="G2464">
        <v>30</v>
      </c>
      <c r="H2464" t="s">
        <v>36</v>
      </c>
      <c r="I2464" t="s">
        <v>5341</v>
      </c>
      <c r="J2464">
        <v>4.4000000000000004</v>
      </c>
      <c r="K2464">
        <v>1759</v>
      </c>
      <c r="L2464" t="s">
        <v>5342</v>
      </c>
      <c r="M2464" t="s">
        <v>121</v>
      </c>
      <c r="N2464">
        <v>85251</v>
      </c>
      <c r="O2464" t="s">
        <v>53</v>
      </c>
      <c r="P2464">
        <v>4.9000000000000004</v>
      </c>
      <c r="Q2464">
        <v>4.9000000000000004</v>
      </c>
      <c r="R2464">
        <v>5</v>
      </c>
      <c r="S2464">
        <v>4.5999999999999996</v>
      </c>
      <c r="T2464">
        <v>4.9000000000000004</v>
      </c>
      <c r="U2464">
        <v>4.9000000000000004</v>
      </c>
      <c r="V2464" t="s">
        <v>1179</v>
      </c>
      <c r="W2464" t="s">
        <v>42</v>
      </c>
      <c r="X2464" t="s">
        <v>95</v>
      </c>
      <c r="Y2464">
        <v>26</v>
      </c>
      <c r="Z2464">
        <v>36</v>
      </c>
      <c r="AA2464" t="s">
        <v>44</v>
      </c>
      <c r="AB2464" t="s">
        <v>45</v>
      </c>
      <c r="AC2464" t="s">
        <v>219</v>
      </c>
      <c r="AD2464" t="s">
        <v>11692</v>
      </c>
      <c r="AE2464" t="s">
        <v>11693</v>
      </c>
      <c r="AF2464">
        <v>20735</v>
      </c>
    </row>
    <row r="2465" spans="1:32" x14ac:dyDescent="0.35">
      <c r="A2465">
        <v>2019</v>
      </c>
      <c r="B2465" t="s">
        <v>365</v>
      </c>
      <c r="C2465" t="s">
        <v>11694</v>
      </c>
      <c r="D2465" t="s">
        <v>34</v>
      </c>
      <c r="E2465" t="s">
        <v>11695</v>
      </c>
      <c r="F2465">
        <v>4.3</v>
      </c>
      <c r="G2465">
        <v>245</v>
      </c>
      <c r="H2465" t="s">
        <v>36</v>
      </c>
      <c r="I2465" t="s">
        <v>11696</v>
      </c>
      <c r="J2465">
        <v>4.5</v>
      </c>
      <c r="K2465">
        <v>588</v>
      </c>
      <c r="L2465" t="s">
        <v>11697</v>
      </c>
      <c r="M2465" t="s">
        <v>121</v>
      </c>
      <c r="N2465">
        <v>85251</v>
      </c>
      <c r="O2465" t="s">
        <v>94</v>
      </c>
      <c r="P2465">
        <v>4.4000000000000004</v>
      </c>
      <c r="Q2465">
        <v>4.2</v>
      </c>
      <c r="R2465">
        <v>4.3</v>
      </c>
      <c r="S2465">
        <v>4</v>
      </c>
      <c r="T2465">
        <v>4.5999999999999996</v>
      </c>
      <c r="U2465">
        <v>4.2</v>
      </c>
      <c r="V2465" t="s">
        <v>42</v>
      </c>
      <c r="W2465" t="s">
        <v>455</v>
      </c>
      <c r="X2465" t="s">
        <v>55</v>
      </c>
      <c r="Y2465">
        <v>16</v>
      </c>
      <c r="Z2465">
        <v>22</v>
      </c>
      <c r="AA2465" t="s">
        <v>44</v>
      </c>
      <c r="AB2465" t="s">
        <v>45</v>
      </c>
      <c r="AC2465" t="s">
        <v>913</v>
      </c>
      <c r="AD2465" t="s">
        <v>11698</v>
      </c>
      <c r="AE2465" t="s">
        <v>11699</v>
      </c>
      <c r="AF2465">
        <v>44323</v>
      </c>
    </row>
    <row r="2466" spans="1:32" x14ac:dyDescent="0.35">
      <c r="A2466">
        <v>2018</v>
      </c>
      <c r="B2466" t="s">
        <v>591</v>
      </c>
      <c r="C2466" t="s">
        <v>11700</v>
      </c>
      <c r="D2466" t="s">
        <v>34</v>
      </c>
      <c r="E2466" t="s">
        <v>11701</v>
      </c>
      <c r="F2466">
        <v>4.7</v>
      </c>
      <c r="G2466">
        <v>83</v>
      </c>
      <c r="H2466" t="s">
        <v>36</v>
      </c>
      <c r="I2466" t="s">
        <v>173</v>
      </c>
      <c r="J2466">
        <v>4.5999999999999996</v>
      </c>
      <c r="K2466">
        <v>893</v>
      </c>
      <c r="L2466" t="s">
        <v>174</v>
      </c>
      <c r="M2466" t="s">
        <v>121</v>
      </c>
      <c r="N2466">
        <v>85286</v>
      </c>
      <c r="O2466" t="s">
        <v>53</v>
      </c>
      <c r="P2466">
        <v>4.8</v>
      </c>
      <c r="Q2466">
        <v>4.7</v>
      </c>
      <c r="R2466">
        <v>4.5999999999999996</v>
      </c>
      <c r="S2466">
        <v>4.5999999999999996</v>
      </c>
      <c r="T2466">
        <v>4.5999999999999996</v>
      </c>
      <c r="U2466">
        <v>4.5999999999999996</v>
      </c>
      <c r="V2466" t="s">
        <v>1565</v>
      </c>
      <c r="W2466" t="s">
        <v>77</v>
      </c>
      <c r="X2466" t="s">
        <v>43</v>
      </c>
      <c r="Y2466">
        <v>20</v>
      </c>
      <c r="Z2466">
        <v>27</v>
      </c>
      <c r="AA2466" t="s">
        <v>44</v>
      </c>
      <c r="AB2466" t="s">
        <v>78</v>
      </c>
      <c r="AC2466" t="s">
        <v>184</v>
      </c>
      <c r="AD2466" t="s">
        <v>11702</v>
      </c>
      <c r="AE2466" t="s">
        <v>11703</v>
      </c>
      <c r="AF2466">
        <v>63795</v>
      </c>
    </row>
    <row r="2467" spans="1:32" x14ac:dyDescent="0.35">
      <c r="A2467">
        <v>2018</v>
      </c>
      <c r="B2467" t="s">
        <v>732</v>
      </c>
      <c r="C2467" t="s">
        <v>9144</v>
      </c>
      <c r="D2467" t="s">
        <v>34</v>
      </c>
      <c r="E2467" t="s">
        <v>11704</v>
      </c>
      <c r="F2467">
        <v>4.8</v>
      </c>
      <c r="G2467">
        <v>24</v>
      </c>
      <c r="H2467" t="s">
        <v>36</v>
      </c>
      <c r="I2467" t="s">
        <v>11705</v>
      </c>
      <c r="J2467">
        <v>4.9000000000000004</v>
      </c>
      <c r="K2467">
        <v>540</v>
      </c>
      <c r="L2467" t="s">
        <v>11706</v>
      </c>
      <c r="M2467" t="s">
        <v>183</v>
      </c>
      <c r="N2467">
        <v>84003</v>
      </c>
      <c r="O2467" t="s">
        <v>53</v>
      </c>
      <c r="P2467">
        <v>4.9000000000000004</v>
      </c>
      <c r="Q2467">
        <v>4.8</v>
      </c>
      <c r="R2467">
        <v>4.9000000000000004</v>
      </c>
      <c r="S2467">
        <v>4.4000000000000004</v>
      </c>
      <c r="T2467">
        <v>4.8</v>
      </c>
      <c r="U2467">
        <v>5</v>
      </c>
      <c r="V2467" t="s">
        <v>1422</v>
      </c>
      <c r="W2467" t="s">
        <v>455</v>
      </c>
      <c r="X2467" t="s">
        <v>55</v>
      </c>
      <c r="Y2467">
        <v>15</v>
      </c>
      <c r="Z2467">
        <v>22</v>
      </c>
      <c r="AA2467" t="s">
        <v>44</v>
      </c>
      <c r="AB2467" t="s">
        <v>198</v>
      </c>
      <c r="AC2467" t="s">
        <v>1833</v>
      </c>
      <c r="AD2467" t="s">
        <v>11707</v>
      </c>
      <c r="AE2467">
        <v>182161</v>
      </c>
      <c r="AF2467">
        <v>78000</v>
      </c>
    </row>
    <row r="2468" spans="1:32" x14ac:dyDescent="0.35">
      <c r="A2468">
        <v>2021</v>
      </c>
      <c r="B2468" t="s">
        <v>257</v>
      </c>
      <c r="C2468" t="s">
        <v>667</v>
      </c>
      <c r="D2468" t="s">
        <v>1080</v>
      </c>
      <c r="E2468" t="s">
        <v>11708</v>
      </c>
      <c r="F2468">
        <v>4.7</v>
      </c>
      <c r="G2468">
        <v>29</v>
      </c>
      <c r="H2468" t="s">
        <v>36</v>
      </c>
      <c r="I2468" t="s">
        <v>5815</v>
      </c>
      <c r="J2468">
        <v>4.7</v>
      </c>
      <c r="K2468">
        <v>1804</v>
      </c>
      <c r="L2468" t="s">
        <v>5816</v>
      </c>
      <c r="M2468" t="s">
        <v>797</v>
      </c>
      <c r="N2468">
        <v>80129</v>
      </c>
      <c r="O2468" t="s">
        <v>53</v>
      </c>
      <c r="P2468">
        <v>4.8</v>
      </c>
      <c r="Q2468">
        <v>4.7</v>
      </c>
      <c r="R2468">
        <v>4.8</v>
      </c>
      <c r="S2468">
        <v>4.5</v>
      </c>
      <c r="T2468">
        <v>4.8</v>
      </c>
      <c r="U2468">
        <v>4.5999999999999996</v>
      </c>
      <c r="V2468" t="s">
        <v>428</v>
      </c>
      <c r="W2468" t="s">
        <v>1327</v>
      </c>
      <c r="X2468" t="s">
        <v>124</v>
      </c>
      <c r="Y2468">
        <v>21</v>
      </c>
      <c r="Z2468">
        <v>27</v>
      </c>
      <c r="AA2468" t="s">
        <v>44</v>
      </c>
      <c r="AB2468" t="s">
        <v>45</v>
      </c>
      <c r="AC2468" t="s">
        <v>264</v>
      </c>
      <c r="AD2468" t="s">
        <v>11709</v>
      </c>
      <c r="AE2468" t="s">
        <v>11710</v>
      </c>
      <c r="AF2468">
        <v>10652</v>
      </c>
    </row>
    <row r="2469" spans="1:32" x14ac:dyDescent="0.35">
      <c r="A2469">
        <v>2021</v>
      </c>
      <c r="B2469" t="s">
        <v>525</v>
      </c>
      <c r="C2469" t="s">
        <v>7534</v>
      </c>
      <c r="D2469" t="s">
        <v>34</v>
      </c>
      <c r="E2469" t="s">
        <v>11711</v>
      </c>
      <c r="F2469">
        <v>4.9000000000000004</v>
      </c>
      <c r="G2469">
        <v>91</v>
      </c>
      <c r="H2469" t="s">
        <v>36</v>
      </c>
      <c r="I2469" t="s">
        <v>11712</v>
      </c>
      <c r="J2469">
        <v>4.8</v>
      </c>
      <c r="K2469">
        <v>8522</v>
      </c>
      <c r="L2469" t="s">
        <v>11713</v>
      </c>
      <c r="M2469" t="s">
        <v>797</v>
      </c>
      <c r="N2469">
        <v>80112</v>
      </c>
      <c r="O2469" t="s">
        <v>40</v>
      </c>
      <c r="P2469">
        <v>5</v>
      </c>
      <c r="Q2469">
        <v>4.9000000000000004</v>
      </c>
      <c r="R2469">
        <v>4.9000000000000004</v>
      </c>
      <c r="S2469">
        <v>4.8</v>
      </c>
      <c r="T2469">
        <v>5</v>
      </c>
      <c r="U2469">
        <v>4.9000000000000004</v>
      </c>
      <c r="V2469" t="s">
        <v>2166</v>
      </c>
      <c r="W2469" t="s">
        <v>76</v>
      </c>
      <c r="X2469" t="s">
        <v>124</v>
      </c>
      <c r="Y2469">
        <v>19</v>
      </c>
      <c r="Z2469">
        <v>24</v>
      </c>
      <c r="AA2469" t="s">
        <v>44</v>
      </c>
      <c r="AB2469" t="s">
        <v>45</v>
      </c>
      <c r="AC2469" t="s">
        <v>1211</v>
      </c>
      <c r="AD2469" t="s">
        <v>11714</v>
      </c>
      <c r="AE2469" t="s">
        <v>11715</v>
      </c>
      <c r="AF2469">
        <v>11332</v>
      </c>
    </row>
    <row r="2470" spans="1:32" x14ac:dyDescent="0.35">
      <c r="A2470">
        <v>2020</v>
      </c>
      <c r="B2470" t="s">
        <v>365</v>
      </c>
      <c r="C2470" t="s">
        <v>7756</v>
      </c>
      <c r="D2470" t="s">
        <v>34</v>
      </c>
      <c r="E2470" t="s">
        <v>8696</v>
      </c>
      <c r="F2470">
        <v>4.5999999999999996</v>
      </c>
      <c r="G2470">
        <v>137</v>
      </c>
      <c r="H2470" t="s">
        <v>36</v>
      </c>
      <c r="I2470" t="s">
        <v>5361</v>
      </c>
      <c r="J2470">
        <v>4.9000000000000004</v>
      </c>
      <c r="K2470">
        <v>7919</v>
      </c>
      <c r="L2470" t="s">
        <v>5362</v>
      </c>
      <c r="M2470" t="s">
        <v>271</v>
      </c>
      <c r="N2470">
        <v>76180</v>
      </c>
      <c r="O2470" t="s">
        <v>53</v>
      </c>
      <c r="P2470">
        <v>4.7</v>
      </c>
      <c r="Q2470">
        <v>4.5999999999999996</v>
      </c>
      <c r="R2470">
        <v>4.5999999999999996</v>
      </c>
      <c r="S2470">
        <v>4.5</v>
      </c>
      <c r="T2470">
        <v>4.8</v>
      </c>
      <c r="U2470">
        <v>4.5</v>
      </c>
      <c r="V2470" t="s">
        <v>42</v>
      </c>
      <c r="W2470" t="s">
        <v>455</v>
      </c>
      <c r="X2470" t="s">
        <v>95</v>
      </c>
      <c r="Y2470">
        <v>20</v>
      </c>
      <c r="Z2470">
        <v>23</v>
      </c>
      <c r="AA2470" t="s">
        <v>44</v>
      </c>
      <c r="AB2470" t="s">
        <v>45</v>
      </c>
      <c r="AC2470" t="s">
        <v>3365</v>
      </c>
      <c r="AD2470" t="s">
        <v>11716</v>
      </c>
      <c r="AE2470" t="s">
        <v>11717</v>
      </c>
      <c r="AF2470">
        <v>31049</v>
      </c>
    </row>
    <row r="2471" spans="1:32" x14ac:dyDescent="0.35">
      <c r="A2471">
        <v>2021</v>
      </c>
      <c r="B2471" t="s">
        <v>81</v>
      </c>
      <c r="C2471" t="s">
        <v>1117</v>
      </c>
      <c r="D2471" t="s">
        <v>34</v>
      </c>
      <c r="E2471" t="s">
        <v>11718</v>
      </c>
      <c r="F2471">
        <v>4.8</v>
      </c>
      <c r="G2471">
        <v>56</v>
      </c>
      <c r="H2471" t="s">
        <v>36</v>
      </c>
      <c r="I2471" t="s">
        <v>11719</v>
      </c>
      <c r="J2471">
        <v>4.2</v>
      </c>
      <c r="K2471">
        <v>256</v>
      </c>
      <c r="L2471" t="s">
        <v>11720</v>
      </c>
      <c r="M2471" t="s">
        <v>271</v>
      </c>
      <c r="N2471">
        <v>75062</v>
      </c>
      <c r="O2471" t="s">
        <v>40</v>
      </c>
      <c r="P2471">
        <v>4.8</v>
      </c>
      <c r="Q2471">
        <v>4.8</v>
      </c>
      <c r="R2471">
        <v>4.8</v>
      </c>
      <c r="S2471">
        <v>4.5999999999999996</v>
      </c>
      <c r="T2471">
        <v>4.7</v>
      </c>
      <c r="U2471">
        <v>4.8</v>
      </c>
      <c r="V2471" t="s">
        <v>42</v>
      </c>
      <c r="W2471" t="s">
        <v>11721</v>
      </c>
      <c r="X2471" t="s">
        <v>124</v>
      </c>
      <c r="Y2471">
        <v>19</v>
      </c>
      <c r="Z2471">
        <v>26</v>
      </c>
      <c r="AA2471" t="s">
        <v>44</v>
      </c>
      <c r="AB2471" t="s">
        <v>430</v>
      </c>
      <c r="AC2471" t="s">
        <v>607</v>
      </c>
      <c r="AD2471" t="s">
        <v>11722</v>
      </c>
      <c r="AE2471" t="s">
        <v>11723</v>
      </c>
      <c r="AF2471">
        <v>21431</v>
      </c>
    </row>
    <row r="2472" spans="1:32" x14ac:dyDescent="0.35">
      <c r="A2472">
        <v>2021</v>
      </c>
      <c r="B2472" t="s">
        <v>585</v>
      </c>
      <c r="C2472" t="s">
        <v>11724</v>
      </c>
      <c r="D2472" t="s">
        <v>34</v>
      </c>
      <c r="E2472" t="s">
        <v>11725</v>
      </c>
      <c r="F2472">
        <v>4.9000000000000004</v>
      </c>
      <c r="G2472">
        <v>4</v>
      </c>
      <c r="H2472" t="s">
        <v>36</v>
      </c>
      <c r="I2472" t="s">
        <v>11726</v>
      </c>
      <c r="J2472">
        <v>4.4000000000000004</v>
      </c>
      <c r="K2472">
        <v>15</v>
      </c>
      <c r="L2472" t="s">
        <v>11727</v>
      </c>
      <c r="M2472" t="s">
        <v>271</v>
      </c>
      <c r="N2472">
        <v>75006</v>
      </c>
      <c r="O2472" t="s">
        <v>40</v>
      </c>
      <c r="P2472">
        <v>5</v>
      </c>
      <c r="Q2472">
        <v>4.8</v>
      </c>
      <c r="R2472">
        <v>5</v>
      </c>
      <c r="S2472">
        <v>4.8</v>
      </c>
      <c r="T2472">
        <v>5</v>
      </c>
      <c r="U2472">
        <v>4.8</v>
      </c>
      <c r="V2472" t="s">
        <v>11728</v>
      </c>
      <c r="W2472" t="s">
        <v>76</v>
      </c>
      <c r="X2472" t="s">
        <v>124</v>
      </c>
      <c r="Y2472">
        <v>18</v>
      </c>
      <c r="Z2472">
        <v>24</v>
      </c>
      <c r="AA2472" t="s">
        <v>44</v>
      </c>
      <c r="AB2472" t="s">
        <v>463</v>
      </c>
      <c r="AC2472" t="s">
        <v>8228</v>
      </c>
      <c r="AD2472" t="s">
        <v>11729</v>
      </c>
      <c r="AE2472">
        <v>206455</v>
      </c>
      <c r="AF2472">
        <v>10418</v>
      </c>
    </row>
    <row r="2473" spans="1:32" x14ac:dyDescent="0.35">
      <c r="A2473">
        <v>2021</v>
      </c>
      <c r="B2473" t="s">
        <v>1046</v>
      </c>
      <c r="C2473" t="s">
        <v>1047</v>
      </c>
      <c r="D2473" t="s">
        <v>34</v>
      </c>
      <c r="E2473" t="s">
        <v>11730</v>
      </c>
      <c r="F2473">
        <v>2.9</v>
      </c>
      <c r="G2473">
        <v>19</v>
      </c>
      <c r="H2473" t="s">
        <v>36</v>
      </c>
      <c r="I2473" t="s">
        <v>11731</v>
      </c>
      <c r="J2473">
        <v>4.5999999999999996</v>
      </c>
      <c r="K2473">
        <v>1019</v>
      </c>
      <c r="L2473" t="s">
        <v>11732</v>
      </c>
      <c r="M2473" t="s">
        <v>271</v>
      </c>
      <c r="N2473">
        <v>75034</v>
      </c>
      <c r="O2473" t="s">
        <v>53</v>
      </c>
      <c r="P2473">
        <v>3.5</v>
      </c>
      <c r="Q2473">
        <v>4.0999999999999996</v>
      </c>
      <c r="R2473">
        <v>2.6</v>
      </c>
      <c r="S2473">
        <v>2.2000000000000002</v>
      </c>
      <c r="T2473">
        <v>3.8</v>
      </c>
      <c r="U2473">
        <v>2.1</v>
      </c>
      <c r="V2473" t="s">
        <v>6769</v>
      </c>
      <c r="W2473" t="s">
        <v>11733</v>
      </c>
      <c r="X2473" t="s">
        <v>55</v>
      </c>
      <c r="Y2473">
        <v>14</v>
      </c>
      <c r="Z2473">
        <v>19</v>
      </c>
      <c r="AA2473" t="s">
        <v>44</v>
      </c>
      <c r="AB2473" t="s">
        <v>56</v>
      </c>
      <c r="AC2473" t="s">
        <v>737</v>
      </c>
      <c r="AD2473" t="s">
        <v>11734</v>
      </c>
      <c r="AE2473" t="s">
        <v>11735</v>
      </c>
      <c r="AF2473">
        <v>12824</v>
      </c>
    </row>
    <row r="2474" spans="1:32" x14ac:dyDescent="0.35">
      <c r="A2474">
        <v>2015</v>
      </c>
      <c r="B2474" t="s">
        <v>585</v>
      </c>
      <c r="C2474" t="s">
        <v>11736</v>
      </c>
      <c r="D2474" t="s">
        <v>34</v>
      </c>
      <c r="E2474" t="s">
        <v>11737</v>
      </c>
      <c r="F2474">
        <v>4.9000000000000004</v>
      </c>
      <c r="G2474">
        <v>23</v>
      </c>
      <c r="H2474" t="s">
        <v>36</v>
      </c>
      <c r="I2474" t="s">
        <v>6667</v>
      </c>
      <c r="J2474">
        <v>4.8</v>
      </c>
      <c r="K2474">
        <v>1165</v>
      </c>
      <c r="L2474" t="s">
        <v>6668</v>
      </c>
      <c r="M2474" t="s">
        <v>271</v>
      </c>
      <c r="N2474">
        <v>75093</v>
      </c>
      <c r="O2474" t="s">
        <v>53</v>
      </c>
      <c r="P2474">
        <v>4.8</v>
      </c>
      <c r="Q2474">
        <v>4.8</v>
      </c>
      <c r="R2474">
        <v>4.9000000000000004</v>
      </c>
      <c r="S2474">
        <v>4.7</v>
      </c>
      <c r="T2474">
        <v>4.9000000000000004</v>
      </c>
      <c r="U2474">
        <v>4.9000000000000004</v>
      </c>
      <c r="V2474" t="s">
        <v>11728</v>
      </c>
      <c r="W2474" t="s">
        <v>77</v>
      </c>
      <c r="X2474" t="s">
        <v>124</v>
      </c>
      <c r="Y2474">
        <v>17</v>
      </c>
      <c r="Z2474">
        <v>24</v>
      </c>
      <c r="AA2474" t="s">
        <v>44</v>
      </c>
      <c r="AB2474" t="s">
        <v>294</v>
      </c>
      <c r="AC2474" t="s">
        <v>8693</v>
      </c>
      <c r="AD2474" t="s">
        <v>11738</v>
      </c>
      <c r="AE2474" t="s">
        <v>11739</v>
      </c>
      <c r="AF2474">
        <v>13289</v>
      </c>
    </row>
    <row r="2475" spans="1:32" x14ac:dyDescent="0.35">
      <c r="A2475">
        <v>2018</v>
      </c>
      <c r="B2475" t="s">
        <v>32</v>
      </c>
      <c r="C2475" t="s">
        <v>792</v>
      </c>
      <c r="D2475" t="s">
        <v>34</v>
      </c>
      <c r="E2475" t="s">
        <v>587</v>
      </c>
      <c r="F2475">
        <v>4.8</v>
      </c>
      <c r="G2475">
        <v>253</v>
      </c>
      <c r="H2475" t="s">
        <v>36</v>
      </c>
      <c r="I2475" t="s">
        <v>4527</v>
      </c>
      <c r="J2475">
        <v>4.2</v>
      </c>
      <c r="K2475">
        <v>203</v>
      </c>
      <c r="L2475" t="s">
        <v>4528</v>
      </c>
      <c r="M2475" t="s">
        <v>271</v>
      </c>
      <c r="N2475">
        <v>75209</v>
      </c>
      <c r="O2475" t="s">
        <v>53</v>
      </c>
      <c r="P2475">
        <v>4.8</v>
      </c>
      <c r="Q2475">
        <v>4.7</v>
      </c>
      <c r="R2475">
        <v>4.7</v>
      </c>
      <c r="S2475">
        <v>4.7</v>
      </c>
      <c r="T2475">
        <v>4.9000000000000004</v>
      </c>
      <c r="U2475">
        <v>4.9000000000000004</v>
      </c>
      <c r="V2475" t="s">
        <v>2480</v>
      </c>
      <c r="W2475" t="s">
        <v>1358</v>
      </c>
      <c r="X2475" t="s">
        <v>95</v>
      </c>
      <c r="Y2475">
        <v>17</v>
      </c>
      <c r="Z2475">
        <v>21</v>
      </c>
      <c r="AA2475" t="s">
        <v>44</v>
      </c>
      <c r="AB2475" t="s">
        <v>96</v>
      </c>
      <c r="AC2475" t="s">
        <v>97</v>
      </c>
      <c r="AD2475" t="s">
        <v>11740</v>
      </c>
      <c r="AE2475" t="s">
        <v>11741</v>
      </c>
      <c r="AF2475">
        <v>37817</v>
      </c>
    </row>
    <row r="2476" spans="1:32" x14ac:dyDescent="0.35">
      <c r="A2476">
        <v>2018</v>
      </c>
      <c r="B2476" t="s">
        <v>288</v>
      </c>
      <c r="C2476" t="s">
        <v>9519</v>
      </c>
      <c r="D2476" t="s">
        <v>34</v>
      </c>
      <c r="E2476" t="s">
        <v>11742</v>
      </c>
      <c r="F2476">
        <v>4.8</v>
      </c>
      <c r="G2476">
        <v>52</v>
      </c>
      <c r="H2476" t="s">
        <v>36</v>
      </c>
      <c r="I2476" t="s">
        <v>11743</v>
      </c>
      <c r="J2476">
        <v>3.9</v>
      </c>
      <c r="K2476">
        <v>182</v>
      </c>
      <c r="L2476" t="s">
        <v>11744</v>
      </c>
      <c r="M2476" t="s">
        <v>271</v>
      </c>
      <c r="N2476">
        <v>75228</v>
      </c>
      <c r="O2476" t="s">
        <v>53</v>
      </c>
      <c r="P2476">
        <v>4.8</v>
      </c>
      <c r="Q2476">
        <v>4.8</v>
      </c>
      <c r="R2476">
        <v>4.7</v>
      </c>
      <c r="S2476">
        <v>4.5999999999999996</v>
      </c>
      <c r="T2476">
        <v>4.9000000000000004</v>
      </c>
      <c r="U2476">
        <v>4.8</v>
      </c>
      <c r="V2476" t="s">
        <v>818</v>
      </c>
      <c r="W2476" t="s">
        <v>42</v>
      </c>
      <c r="X2476" t="s">
        <v>43</v>
      </c>
      <c r="Y2476">
        <v>20</v>
      </c>
      <c r="Z2476">
        <v>28</v>
      </c>
      <c r="AA2476" t="s">
        <v>44</v>
      </c>
      <c r="AB2476" t="s">
        <v>151</v>
      </c>
      <c r="AC2476" t="s">
        <v>219</v>
      </c>
      <c r="AD2476" t="s">
        <v>11745</v>
      </c>
      <c r="AE2476" t="s">
        <v>11746</v>
      </c>
      <c r="AF2476">
        <v>80383</v>
      </c>
    </row>
    <row r="2477" spans="1:32" x14ac:dyDescent="0.35">
      <c r="A2477">
        <v>2019</v>
      </c>
      <c r="B2477" t="s">
        <v>81</v>
      </c>
      <c r="C2477" t="s">
        <v>11747</v>
      </c>
      <c r="D2477" t="s">
        <v>34</v>
      </c>
      <c r="E2477" t="s">
        <v>11748</v>
      </c>
      <c r="F2477">
        <v>4.5999999999999996</v>
      </c>
      <c r="G2477">
        <v>121</v>
      </c>
      <c r="H2477" t="s">
        <v>36</v>
      </c>
      <c r="I2477" t="s">
        <v>3533</v>
      </c>
      <c r="J2477">
        <v>4.7</v>
      </c>
      <c r="K2477">
        <v>2060</v>
      </c>
      <c r="L2477" t="s">
        <v>3534</v>
      </c>
      <c r="M2477" t="s">
        <v>271</v>
      </c>
      <c r="N2477">
        <v>77027</v>
      </c>
      <c r="O2477" t="s">
        <v>53</v>
      </c>
      <c r="P2477">
        <v>4.7</v>
      </c>
      <c r="Q2477">
        <v>4.5999999999999996</v>
      </c>
      <c r="R2477">
        <v>4.5999999999999996</v>
      </c>
      <c r="S2477">
        <v>4.4000000000000004</v>
      </c>
      <c r="T2477">
        <v>4.7</v>
      </c>
      <c r="U2477">
        <v>4.5999999999999996</v>
      </c>
      <c r="V2477" t="s">
        <v>158</v>
      </c>
      <c r="W2477" t="s">
        <v>77</v>
      </c>
      <c r="X2477" t="s">
        <v>43</v>
      </c>
      <c r="Y2477">
        <v>22</v>
      </c>
      <c r="Z2477">
        <v>33</v>
      </c>
      <c r="AA2477" t="s">
        <v>44</v>
      </c>
      <c r="AB2477" t="s">
        <v>45</v>
      </c>
      <c r="AC2477" t="s">
        <v>46</v>
      </c>
      <c r="AD2477" t="s">
        <v>11749</v>
      </c>
      <c r="AE2477" t="s">
        <v>11750</v>
      </c>
      <c r="AF2477">
        <v>17920</v>
      </c>
    </row>
    <row r="2478" spans="1:32" x14ac:dyDescent="0.35">
      <c r="A2478">
        <v>2019</v>
      </c>
      <c r="B2478" t="s">
        <v>108</v>
      </c>
      <c r="C2478" t="s">
        <v>11751</v>
      </c>
      <c r="D2478" t="s">
        <v>634</v>
      </c>
      <c r="E2478" t="s">
        <v>3078</v>
      </c>
      <c r="F2478">
        <v>4.7</v>
      </c>
      <c r="G2478">
        <v>47</v>
      </c>
      <c r="H2478" t="s">
        <v>36</v>
      </c>
      <c r="I2478" t="s">
        <v>3533</v>
      </c>
      <c r="J2478">
        <v>4.7</v>
      </c>
      <c r="K2478">
        <v>2060</v>
      </c>
      <c r="L2478" t="s">
        <v>3534</v>
      </c>
      <c r="M2478" t="s">
        <v>271</v>
      </c>
      <c r="N2478">
        <v>77027</v>
      </c>
      <c r="O2478" t="s">
        <v>53</v>
      </c>
      <c r="P2478">
        <v>4.8</v>
      </c>
      <c r="Q2478">
        <v>4.8</v>
      </c>
      <c r="R2478">
        <v>4.7</v>
      </c>
      <c r="S2478">
        <v>4.4000000000000004</v>
      </c>
      <c r="T2478">
        <v>4.7</v>
      </c>
      <c r="U2478">
        <v>4.7</v>
      </c>
      <c r="V2478" t="s">
        <v>2036</v>
      </c>
      <c r="W2478" t="s">
        <v>77</v>
      </c>
      <c r="X2478" t="s">
        <v>124</v>
      </c>
      <c r="Y2478">
        <v>20</v>
      </c>
      <c r="Z2478">
        <v>28</v>
      </c>
      <c r="AA2478" t="s">
        <v>44</v>
      </c>
      <c r="AB2478" t="s">
        <v>125</v>
      </c>
      <c r="AC2478" t="s">
        <v>714</v>
      </c>
      <c r="AD2478" t="s">
        <v>11752</v>
      </c>
      <c r="AE2478" t="s">
        <v>11753</v>
      </c>
      <c r="AF2478">
        <v>33632</v>
      </c>
    </row>
    <row r="2479" spans="1:32" x14ac:dyDescent="0.35">
      <c r="A2479">
        <v>2019</v>
      </c>
      <c r="B2479" t="s">
        <v>409</v>
      </c>
      <c r="C2479" t="s">
        <v>1691</v>
      </c>
      <c r="D2479" t="s">
        <v>34</v>
      </c>
      <c r="E2479" t="s">
        <v>11754</v>
      </c>
      <c r="F2479">
        <v>4.8</v>
      </c>
      <c r="G2479">
        <v>224</v>
      </c>
      <c r="H2479" t="s">
        <v>36</v>
      </c>
      <c r="I2479" t="s">
        <v>11755</v>
      </c>
      <c r="J2479">
        <v>4.8</v>
      </c>
      <c r="K2479">
        <v>623</v>
      </c>
      <c r="L2479" t="s">
        <v>11756</v>
      </c>
      <c r="M2479" t="s">
        <v>866</v>
      </c>
      <c r="N2479">
        <v>72019</v>
      </c>
      <c r="O2479" t="s">
        <v>53</v>
      </c>
      <c r="P2479">
        <v>4.9000000000000004</v>
      </c>
      <c r="Q2479">
        <v>4.9000000000000004</v>
      </c>
      <c r="R2479">
        <v>4.8</v>
      </c>
      <c r="S2479">
        <v>4.5999999999999996</v>
      </c>
      <c r="T2479">
        <v>4.9000000000000004</v>
      </c>
      <c r="U2479">
        <v>4.8</v>
      </c>
      <c r="V2479" t="s">
        <v>566</v>
      </c>
      <c r="W2479" t="s">
        <v>42</v>
      </c>
      <c r="X2479" t="s">
        <v>95</v>
      </c>
      <c r="Y2479">
        <v>19</v>
      </c>
      <c r="Z2479">
        <v>26</v>
      </c>
      <c r="AA2479" t="s">
        <v>44</v>
      </c>
      <c r="AB2479" t="s">
        <v>45</v>
      </c>
      <c r="AC2479" t="s">
        <v>474</v>
      </c>
      <c r="AD2479" t="s">
        <v>11757</v>
      </c>
      <c r="AE2479" t="s">
        <v>11758</v>
      </c>
      <c r="AF2479">
        <v>68581</v>
      </c>
    </row>
    <row r="2480" spans="1:32" x14ac:dyDescent="0.35">
      <c r="A2480">
        <v>2019</v>
      </c>
      <c r="B2480" t="s">
        <v>257</v>
      </c>
      <c r="C2480" t="s">
        <v>1493</v>
      </c>
      <c r="D2480" t="s">
        <v>34</v>
      </c>
      <c r="E2480" t="s">
        <v>11065</v>
      </c>
      <c r="F2480">
        <v>4.9000000000000004</v>
      </c>
      <c r="G2480">
        <v>30</v>
      </c>
      <c r="H2480" t="s">
        <v>36</v>
      </c>
      <c r="I2480" t="s">
        <v>11066</v>
      </c>
      <c r="J2480">
        <v>4.9000000000000004</v>
      </c>
      <c r="K2480">
        <v>146</v>
      </c>
      <c r="L2480" t="s">
        <v>11067</v>
      </c>
      <c r="M2480" t="s">
        <v>334</v>
      </c>
      <c r="N2480">
        <v>55109</v>
      </c>
      <c r="O2480" t="s">
        <v>94</v>
      </c>
      <c r="P2480">
        <v>4.9000000000000004</v>
      </c>
      <c r="Q2480">
        <v>4.9000000000000004</v>
      </c>
      <c r="R2480">
        <v>5</v>
      </c>
      <c r="S2480">
        <v>4.5999999999999996</v>
      </c>
      <c r="T2480">
        <v>4.9000000000000004</v>
      </c>
      <c r="U2480">
        <v>4.9000000000000004</v>
      </c>
      <c r="V2480" t="s">
        <v>1179</v>
      </c>
      <c r="W2480" t="s">
        <v>42</v>
      </c>
      <c r="X2480" t="s">
        <v>124</v>
      </c>
      <c r="Y2480">
        <v>25</v>
      </c>
      <c r="Z2480">
        <v>34</v>
      </c>
      <c r="AA2480" t="s">
        <v>44</v>
      </c>
      <c r="AB2480" t="s">
        <v>45</v>
      </c>
      <c r="AC2480" t="s">
        <v>219</v>
      </c>
      <c r="AD2480" t="s">
        <v>11068</v>
      </c>
      <c r="AE2480" t="s">
        <v>11069</v>
      </c>
      <c r="AF2480">
        <v>49676</v>
      </c>
    </row>
    <row r="2481" spans="1:32" x14ac:dyDescent="0.35">
      <c r="A2481">
        <v>2021</v>
      </c>
      <c r="B2481" t="s">
        <v>69</v>
      </c>
      <c r="C2481" t="s">
        <v>357</v>
      </c>
      <c r="D2481" t="s">
        <v>34</v>
      </c>
      <c r="E2481" t="s">
        <v>10594</v>
      </c>
      <c r="F2481">
        <v>4.8</v>
      </c>
      <c r="G2481">
        <v>63</v>
      </c>
      <c r="H2481" t="s">
        <v>36</v>
      </c>
      <c r="I2481" t="s">
        <v>10331</v>
      </c>
      <c r="J2481">
        <v>4.8</v>
      </c>
      <c r="K2481">
        <v>1072</v>
      </c>
      <c r="L2481" t="s">
        <v>10332</v>
      </c>
      <c r="M2481" t="s">
        <v>334</v>
      </c>
      <c r="N2481">
        <v>55110</v>
      </c>
      <c r="O2481" t="s">
        <v>40</v>
      </c>
      <c r="P2481">
        <v>4.9000000000000004</v>
      </c>
      <c r="Q2481">
        <v>4.7</v>
      </c>
      <c r="R2481">
        <v>4.8</v>
      </c>
      <c r="S2481">
        <v>4.7</v>
      </c>
      <c r="T2481">
        <v>4.7</v>
      </c>
      <c r="U2481">
        <v>4.8</v>
      </c>
      <c r="V2481" t="s">
        <v>77</v>
      </c>
      <c r="W2481" t="s">
        <v>77</v>
      </c>
      <c r="X2481" t="s">
        <v>124</v>
      </c>
      <c r="Y2481">
        <v>19</v>
      </c>
      <c r="Z2481">
        <v>26</v>
      </c>
      <c r="AA2481" t="s">
        <v>44</v>
      </c>
      <c r="AB2481" t="s">
        <v>125</v>
      </c>
      <c r="AC2481" t="s">
        <v>126</v>
      </c>
      <c r="AD2481" t="s">
        <v>11759</v>
      </c>
      <c r="AE2481" t="s">
        <v>11760</v>
      </c>
      <c r="AF2481">
        <v>18936</v>
      </c>
    </row>
    <row r="2482" spans="1:32" x14ac:dyDescent="0.35">
      <c r="A2482">
        <v>2016</v>
      </c>
      <c r="B2482" t="s">
        <v>409</v>
      </c>
      <c r="C2482" t="s">
        <v>11303</v>
      </c>
      <c r="D2482" t="s">
        <v>34</v>
      </c>
      <c r="E2482" t="s">
        <v>11761</v>
      </c>
      <c r="F2482">
        <v>4.7</v>
      </c>
      <c r="G2482">
        <v>135</v>
      </c>
      <c r="H2482" t="s">
        <v>36</v>
      </c>
      <c r="I2482" t="s">
        <v>7158</v>
      </c>
      <c r="J2482">
        <v>3.9</v>
      </c>
      <c r="K2482">
        <v>63</v>
      </c>
      <c r="L2482" t="s">
        <v>7159</v>
      </c>
      <c r="M2482" t="s">
        <v>378</v>
      </c>
      <c r="N2482">
        <v>60195</v>
      </c>
      <c r="O2482" t="s">
        <v>53</v>
      </c>
      <c r="P2482">
        <v>4.8</v>
      </c>
      <c r="Q2482">
        <v>4.7</v>
      </c>
      <c r="R2482">
        <v>4.7</v>
      </c>
      <c r="S2482">
        <v>4.5</v>
      </c>
      <c r="T2482">
        <v>4.7</v>
      </c>
      <c r="U2482">
        <v>4.5999999999999996</v>
      </c>
      <c r="V2482" t="s">
        <v>2911</v>
      </c>
      <c r="W2482" t="s">
        <v>11762</v>
      </c>
      <c r="X2482" t="s">
        <v>55</v>
      </c>
      <c r="Y2482">
        <v>18</v>
      </c>
      <c r="Z2482">
        <v>25</v>
      </c>
      <c r="AA2482" t="s">
        <v>44</v>
      </c>
      <c r="AB2482" t="s">
        <v>45</v>
      </c>
      <c r="AC2482" t="s">
        <v>474</v>
      </c>
      <c r="AD2482" t="s">
        <v>11763</v>
      </c>
      <c r="AE2482" t="s">
        <v>11764</v>
      </c>
      <c r="AF2482">
        <v>47544</v>
      </c>
    </row>
    <row r="2483" spans="1:32" x14ac:dyDescent="0.35">
      <c r="A2483">
        <v>2020</v>
      </c>
      <c r="B2483" t="s">
        <v>389</v>
      </c>
      <c r="C2483" t="s">
        <v>3761</v>
      </c>
      <c r="D2483" t="s">
        <v>34</v>
      </c>
      <c r="E2483" t="s">
        <v>3915</v>
      </c>
      <c r="F2483">
        <v>4.3</v>
      </c>
      <c r="G2483">
        <v>16</v>
      </c>
      <c r="H2483" t="s">
        <v>36</v>
      </c>
      <c r="I2483" t="s">
        <v>3111</v>
      </c>
      <c r="J2483">
        <v>4.5999999999999996</v>
      </c>
      <c r="K2483">
        <v>327</v>
      </c>
      <c r="L2483" t="s">
        <v>3112</v>
      </c>
      <c r="M2483" t="s">
        <v>378</v>
      </c>
      <c r="N2483">
        <v>60527</v>
      </c>
      <c r="O2483" t="s">
        <v>40</v>
      </c>
      <c r="P2483">
        <v>4.5999999999999996</v>
      </c>
      <c r="Q2483">
        <v>4.4000000000000004</v>
      </c>
      <c r="R2483">
        <v>4.5999999999999996</v>
      </c>
      <c r="S2483">
        <v>4</v>
      </c>
      <c r="T2483">
        <v>4.2</v>
      </c>
      <c r="U2483">
        <v>4.4000000000000004</v>
      </c>
      <c r="V2483" t="s">
        <v>1279</v>
      </c>
      <c r="W2483" t="s">
        <v>1280</v>
      </c>
      <c r="X2483" t="s">
        <v>124</v>
      </c>
      <c r="Y2483">
        <v>124</v>
      </c>
      <c r="Z2483">
        <v>116</v>
      </c>
      <c r="AA2483" t="s">
        <v>77</v>
      </c>
      <c r="AB2483" t="s">
        <v>1228</v>
      </c>
      <c r="AC2483" t="s">
        <v>77</v>
      </c>
      <c r="AD2483" t="s">
        <v>11765</v>
      </c>
      <c r="AE2483" t="s">
        <v>11766</v>
      </c>
      <c r="AF2483">
        <v>15514</v>
      </c>
    </row>
    <row r="2484" spans="1:32" x14ac:dyDescent="0.35">
      <c r="A2484">
        <v>2019</v>
      </c>
      <c r="B2484" t="s">
        <v>69</v>
      </c>
      <c r="C2484" t="s">
        <v>1499</v>
      </c>
      <c r="D2484" t="s">
        <v>400</v>
      </c>
      <c r="E2484" t="s">
        <v>11767</v>
      </c>
      <c r="F2484">
        <v>4.8</v>
      </c>
      <c r="G2484">
        <v>540</v>
      </c>
      <c r="H2484" t="s">
        <v>36</v>
      </c>
      <c r="I2484" t="s">
        <v>8486</v>
      </c>
      <c r="J2484">
        <v>4.5</v>
      </c>
      <c r="K2484">
        <v>1823</v>
      </c>
      <c r="L2484" t="s">
        <v>8487</v>
      </c>
      <c r="M2484" t="s">
        <v>378</v>
      </c>
      <c r="N2484">
        <v>60462</v>
      </c>
      <c r="O2484" t="s">
        <v>53</v>
      </c>
      <c r="P2484">
        <v>4.8</v>
      </c>
      <c r="Q2484">
        <v>4.8</v>
      </c>
      <c r="R2484">
        <v>4.7</v>
      </c>
      <c r="S2484">
        <v>4.7</v>
      </c>
      <c r="T2484">
        <v>4.8</v>
      </c>
      <c r="U2484">
        <v>4.8</v>
      </c>
      <c r="V2484" t="s">
        <v>4247</v>
      </c>
      <c r="W2484" t="s">
        <v>42</v>
      </c>
      <c r="X2484" t="s">
        <v>124</v>
      </c>
      <c r="Y2484">
        <v>27</v>
      </c>
      <c r="Z2484">
        <v>33</v>
      </c>
      <c r="AA2484" t="s">
        <v>44</v>
      </c>
      <c r="AB2484" t="s">
        <v>78</v>
      </c>
      <c r="AC2484" t="s">
        <v>79</v>
      </c>
      <c r="AD2484" t="s">
        <v>11768</v>
      </c>
      <c r="AE2484" t="s">
        <v>11769</v>
      </c>
      <c r="AF2484">
        <v>13623</v>
      </c>
    </row>
    <row r="2485" spans="1:32" x14ac:dyDescent="0.35">
      <c r="A2485">
        <v>2019</v>
      </c>
      <c r="B2485" t="s">
        <v>69</v>
      </c>
      <c r="C2485" t="s">
        <v>1537</v>
      </c>
      <c r="D2485" t="s">
        <v>400</v>
      </c>
      <c r="E2485" t="s">
        <v>761</v>
      </c>
      <c r="F2485">
        <v>4.8</v>
      </c>
      <c r="G2485">
        <v>540</v>
      </c>
      <c r="H2485" t="s">
        <v>36</v>
      </c>
      <c r="I2485" t="s">
        <v>5941</v>
      </c>
      <c r="J2485">
        <v>4.5</v>
      </c>
      <c r="K2485">
        <v>1618</v>
      </c>
      <c r="L2485" t="s">
        <v>5942</v>
      </c>
      <c r="M2485" t="s">
        <v>378</v>
      </c>
      <c r="N2485">
        <v>60018</v>
      </c>
      <c r="O2485" t="s">
        <v>40</v>
      </c>
      <c r="P2485">
        <v>4.8</v>
      </c>
      <c r="Q2485">
        <v>4.8</v>
      </c>
      <c r="R2485">
        <v>4.7</v>
      </c>
      <c r="S2485">
        <v>4.7</v>
      </c>
      <c r="T2485">
        <v>4.8</v>
      </c>
      <c r="U2485">
        <v>4.8</v>
      </c>
      <c r="V2485" t="s">
        <v>317</v>
      </c>
      <c r="W2485" t="s">
        <v>77</v>
      </c>
      <c r="X2485" t="s">
        <v>124</v>
      </c>
      <c r="Y2485">
        <v>27</v>
      </c>
      <c r="Z2485">
        <v>33</v>
      </c>
      <c r="AA2485" t="s">
        <v>44</v>
      </c>
      <c r="AB2485" t="s">
        <v>78</v>
      </c>
      <c r="AC2485" t="s">
        <v>79</v>
      </c>
      <c r="AD2485" t="s">
        <v>5943</v>
      </c>
      <c r="AE2485" t="s">
        <v>5944</v>
      </c>
      <c r="AF2485">
        <v>38535</v>
      </c>
    </row>
    <row r="2486" spans="1:32" x14ac:dyDescent="0.35">
      <c r="A2486">
        <v>2019</v>
      </c>
      <c r="B2486" t="s">
        <v>409</v>
      </c>
      <c r="C2486" t="s">
        <v>1242</v>
      </c>
      <c r="D2486" t="s">
        <v>34</v>
      </c>
      <c r="E2486" t="s">
        <v>11770</v>
      </c>
      <c r="F2486">
        <v>4.8</v>
      </c>
      <c r="G2486">
        <v>224</v>
      </c>
      <c r="H2486" t="s">
        <v>36</v>
      </c>
      <c r="I2486" t="s">
        <v>11771</v>
      </c>
      <c r="J2486">
        <v>4.5</v>
      </c>
      <c r="K2486">
        <v>126</v>
      </c>
      <c r="L2486" t="s">
        <v>11772</v>
      </c>
      <c r="M2486" t="s">
        <v>1625</v>
      </c>
      <c r="N2486">
        <v>42431</v>
      </c>
      <c r="O2486" t="s">
        <v>40</v>
      </c>
      <c r="P2486">
        <v>4.9000000000000004</v>
      </c>
      <c r="Q2486">
        <v>4.9000000000000004</v>
      </c>
      <c r="R2486">
        <v>4.8</v>
      </c>
      <c r="S2486">
        <v>4.5999999999999996</v>
      </c>
      <c r="T2486">
        <v>4.9000000000000004</v>
      </c>
      <c r="U2486">
        <v>4.8</v>
      </c>
      <c r="V2486" t="s">
        <v>65</v>
      </c>
      <c r="W2486" t="s">
        <v>42</v>
      </c>
      <c r="X2486" t="s">
        <v>55</v>
      </c>
      <c r="Y2486">
        <v>18</v>
      </c>
      <c r="Z2486">
        <v>25</v>
      </c>
      <c r="AA2486" t="s">
        <v>44</v>
      </c>
      <c r="AB2486" t="s">
        <v>45</v>
      </c>
      <c r="AC2486" t="s">
        <v>474</v>
      </c>
      <c r="AD2486" t="s">
        <v>11773</v>
      </c>
      <c r="AE2486" t="s">
        <v>11774</v>
      </c>
      <c r="AF2486">
        <v>32865</v>
      </c>
    </row>
    <row r="2487" spans="1:32" x14ac:dyDescent="0.35">
      <c r="A2487">
        <v>2013</v>
      </c>
      <c r="B2487" t="s">
        <v>257</v>
      </c>
      <c r="C2487" t="s">
        <v>2959</v>
      </c>
      <c r="D2487" t="s">
        <v>34</v>
      </c>
      <c r="E2487" t="s">
        <v>1985</v>
      </c>
      <c r="F2487">
        <v>4.2</v>
      </c>
      <c r="G2487">
        <v>82</v>
      </c>
      <c r="H2487" t="s">
        <v>36</v>
      </c>
      <c r="I2487" t="s">
        <v>5946</v>
      </c>
      <c r="J2487">
        <v>4.5</v>
      </c>
      <c r="K2487">
        <v>60</v>
      </c>
      <c r="L2487" t="s">
        <v>5947</v>
      </c>
      <c r="M2487" t="s">
        <v>2559</v>
      </c>
      <c r="N2487">
        <v>39540</v>
      </c>
      <c r="O2487" t="s">
        <v>40</v>
      </c>
      <c r="P2487">
        <v>4.5</v>
      </c>
      <c r="Q2487">
        <v>4.4000000000000004</v>
      </c>
      <c r="R2487">
        <v>4.3</v>
      </c>
      <c r="S2487">
        <v>3.8</v>
      </c>
      <c r="T2487">
        <v>4.5</v>
      </c>
      <c r="U2487">
        <v>3.8</v>
      </c>
      <c r="V2487" t="s">
        <v>11775</v>
      </c>
      <c r="W2487" t="s">
        <v>42</v>
      </c>
      <c r="X2487" t="s">
        <v>124</v>
      </c>
      <c r="Y2487">
        <v>21</v>
      </c>
      <c r="Z2487">
        <v>28</v>
      </c>
      <c r="AA2487" t="s">
        <v>44</v>
      </c>
      <c r="AB2487" t="s">
        <v>45</v>
      </c>
      <c r="AC2487" t="s">
        <v>219</v>
      </c>
      <c r="AD2487" t="s">
        <v>11776</v>
      </c>
      <c r="AE2487" t="s">
        <v>11777</v>
      </c>
      <c r="AF2487">
        <v>85716</v>
      </c>
    </row>
    <row r="2488" spans="1:32" x14ac:dyDescent="0.35">
      <c r="A2488">
        <v>2019</v>
      </c>
      <c r="B2488" t="s">
        <v>257</v>
      </c>
      <c r="C2488" t="s">
        <v>1550</v>
      </c>
      <c r="D2488" t="s">
        <v>1080</v>
      </c>
      <c r="E2488" t="s">
        <v>11778</v>
      </c>
      <c r="F2488">
        <v>4.0999999999999996</v>
      </c>
      <c r="G2488">
        <v>22</v>
      </c>
      <c r="H2488" t="s">
        <v>36</v>
      </c>
      <c r="I2488" t="s">
        <v>5946</v>
      </c>
      <c r="J2488">
        <v>4.5</v>
      </c>
      <c r="K2488">
        <v>60</v>
      </c>
      <c r="L2488" t="s">
        <v>5947</v>
      </c>
      <c r="M2488" t="s">
        <v>2559</v>
      </c>
      <c r="N2488">
        <v>39540</v>
      </c>
      <c r="O2488" t="s">
        <v>53</v>
      </c>
      <c r="P2488">
        <v>4.5</v>
      </c>
      <c r="Q2488">
        <v>4.5999999999999996</v>
      </c>
      <c r="R2488">
        <v>4</v>
      </c>
      <c r="S2488">
        <v>3.4</v>
      </c>
      <c r="T2488">
        <v>4.5</v>
      </c>
      <c r="U2488">
        <v>3.5</v>
      </c>
      <c r="V2488" t="s">
        <v>2423</v>
      </c>
      <c r="W2488" t="s">
        <v>490</v>
      </c>
      <c r="X2488" t="s">
        <v>124</v>
      </c>
      <c r="Y2488">
        <v>15</v>
      </c>
      <c r="Z2488">
        <v>21</v>
      </c>
      <c r="AA2488" t="s">
        <v>44</v>
      </c>
      <c r="AB2488" t="s">
        <v>45</v>
      </c>
      <c r="AC2488" t="s">
        <v>982</v>
      </c>
      <c r="AD2488" t="s">
        <v>11779</v>
      </c>
      <c r="AE2488" t="s">
        <v>11780</v>
      </c>
      <c r="AF2488">
        <v>45747</v>
      </c>
    </row>
    <row r="2489" spans="1:32" x14ac:dyDescent="0.35">
      <c r="A2489">
        <v>2021</v>
      </c>
      <c r="B2489" t="s">
        <v>516</v>
      </c>
      <c r="C2489" t="s">
        <v>517</v>
      </c>
      <c r="D2489" t="s">
        <v>34</v>
      </c>
      <c r="E2489" t="s">
        <v>6353</v>
      </c>
      <c r="F2489">
        <v>4.8</v>
      </c>
      <c r="G2489">
        <v>84</v>
      </c>
      <c r="H2489" t="s">
        <v>36</v>
      </c>
      <c r="I2489" t="s">
        <v>384</v>
      </c>
      <c r="J2489">
        <v>4.2</v>
      </c>
      <c r="K2489">
        <v>380</v>
      </c>
      <c r="L2489" t="s">
        <v>385</v>
      </c>
      <c r="M2489" t="s">
        <v>378</v>
      </c>
      <c r="N2489">
        <v>60642</v>
      </c>
      <c r="O2489" t="s">
        <v>53</v>
      </c>
      <c r="P2489">
        <v>4.8</v>
      </c>
      <c r="Q2489">
        <v>4.8</v>
      </c>
      <c r="R2489">
        <v>4.8</v>
      </c>
      <c r="S2489">
        <v>4.7</v>
      </c>
      <c r="T2489">
        <v>4.8</v>
      </c>
      <c r="U2489">
        <v>4.8</v>
      </c>
      <c r="V2489" t="s">
        <v>521</v>
      </c>
      <c r="W2489" t="s">
        <v>42</v>
      </c>
      <c r="X2489" t="s">
        <v>124</v>
      </c>
      <c r="Y2489">
        <v>24</v>
      </c>
      <c r="Z2489">
        <v>30</v>
      </c>
      <c r="AA2489" t="s">
        <v>44</v>
      </c>
      <c r="AB2489" t="s">
        <v>151</v>
      </c>
      <c r="AC2489" t="s">
        <v>522</v>
      </c>
      <c r="AD2489" t="s">
        <v>6354</v>
      </c>
      <c r="AE2489" t="s">
        <v>6355</v>
      </c>
      <c r="AF2489">
        <v>45935</v>
      </c>
    </row>
    <row r="2490" spans="1:32" x14ac:dyDescent="0.35">
      <c r="A2490">
        <v>2021</v>
      </c>
      <c r="B2490" t="s">
        <v>339</v>
      </c>
      <c r="C2490" t="s">
        <v>11781</v>
      </c>
      <c r="D2490" t="s">
        <v>34</v>
      </c>
      <c r="E2490" t="s">
        <v>11782</v>
      </c>
      <c r="F2490">
        <v>5</v>
      </c>
      <c r="G2490">
        <v>2</v>
      </c>
      <c r="H2490" t="s">
        <v>36</v>
      </c>
      <c r="I2490" t="s">
        <v>11783</v>
      </c>
      <c r="J2490">
        <v>4.5999999999999996</v>
      </c>
      <c r="K2490">
        <v>115</v>
      </c>
      <c r="L2490" t="s">
        <v>11784</v>
      </c>
      <c r="M2490" t="s">
        <v>394</v>
      </c>
      <c r="N2490">
        <v>37027</v>
      </c>
      <c r="O2490" t="s">
        <v>75</v>
      </c>
      <c r="P2490">
        <v>5</v>
      </c>
      <c r="Q2490">
        <v>5</v>
      </c>
      <c r="R2490">
        <v>5</v>
      </c>
      <c r="S2490">
        <v>4.5</v>
      </c>
      <c r="T2490">
        <v>5</v>
      </c>
      <c r="U2490">
        <v>5</v>
      </c>
      <c r="V2490" t="s">
        <v>504</v>
      </c>
      <c r="W2490" t="s">
        <v>327</v>
      </c>
      <c r="X2490" t="s">
        <v>55</v>
      </c>
      <c r="Y2490">
        <v>18</v>
      </c>
      <c r="Z2490">
        <v>23</v>
      </c>
      <c r="AA2490" t="s">
        <v>44</v>
      </c>
      <c r="AB2490" t="s">
        <v>198</v>
      </c>
      <c r="AC2490" t="s">
        <v>688</v>
      </c>
      <c r="AD2490" t="s">
        <v>11785</v>
      </c>
      <c r="AE2490" t="s">
        <v>11786</v>
      </c>
      <c r="AF2490">
        <v>13520</v>
      </c>
    </row>
    <row r="2491" spans="1:32" x14ac:dyDescent="0.35">
      <c r="A2491">
        <v>2016</v>
      </c>
      <c r="B2491" t="s">
        <v>108</v>
      </c>
      <c r="C2491" t="s">
        <v>9731</v>
      </c>
      <c r="D2491" t="s">
        <v>34</v>
      </c>
      <c r="E2491" t="s">
        <v>8165</v>
      </c>
      <c r="F2491">
        <v>4.7</v>
      </c>
      <c r="G2491">
        <v>80</v>
      </c>
      <c r="H2491" t="s">
        <v>36</v>
      </c>
      <c r="I2491" t="s">
        <v>11787</v>
      </c>
      <c r="J2491">
        <v>4.4000000000000004</v>
      </c>
      <c r="K2491">
        <v>22</v>
      </c>
      <c r="L2491" t="s">
        <v>11788</v>
      </c>
      <c r="M2491" t="s">
        <v>404</v>
      </c>
      <c r="N2491">
        <v>47401</v>
      </c>
      <c r="O2491" t="s">
        <v>53</v>
      </c>
      <c r="P2491">
        <v>4.8</v>
      </c>
      <c r="Q2491">
        <v>4.8</v>
      </c>
      <c r="R2491">
        <v>4.7</v>
      </c>
      <c r="S2491">
        <v>4.5999999999999996</v>
      </c>
      <c r="T2491">
        <v>4.8</v>
      </c>
      <c r="U2491">
        <v>4.7</v>
      </c>
      <c r="V2491" t="s">
        <v>262</v>
      </c>
      <c r="W2491" t="s">
        <v>41</v>
      </c>
      <c r="X2491" t="s">
        <v>124</v>
      </c>
      <c r="Y2491">
        <v>20</v>
      </c>
      <c r="Z2491">
        <v>28</v>
      </c>
      <c r="AA2491" t="s">
        <v>44</v>
      </c>
      <c r="AB2491" t="s">
        <v>113</v>
      </c>
      <c r="AC2491" t="s">
        <v>714</v>
      </c>
      <c r="AD2491" t="s">
        <v>11789</v>
      </c>
      <c r="AE2491">
        <v>337882</v>
      </c>
      <c r="AF2491">
        <v>39816</v>
      </c>
    </row>
    <row r="2492" spans="1:32" x14ac:dyDescent="0.35">
      <c r="A2492">
        <v>2021</v>
      </c>
      <c r="B2492" t="s">
        <v>516</v>
      </c>
      <c r="C2492" t="s">
        <v>7166</v>
      </c>
      <c r="D2492" t="s">
        <v>34</v>
      </c>
      <c r="E2492" t="s">
        <v>11790</v>
      </c>
      <c r="F2492">
        <v>4.8</v>
      </c>
      <c r="G2492">
        <v>84</v>
      </c>
      <c r="H2492" t="s">
        <v>36</v>
      </c>
      <c r="I2492" t="s">
        <v>8500</v>
      </c>
      <c r="J2492">
        <v>5</v>
      </c>
      <c r="K2492">
        <v>4</v>
      </c>
      <c r="L2492" t="s">
        <v>8501</v>
      </c>
      <c r="M2492" t="s">
        <v>1602</v>
      </c>
      <c r="N2492">
        <v>35806</v>
      </c>
      <c r="O2492" t="s">
        <v>53</v>
      </c>
      <c r="P2492">
        <v>4.8</v>
      </c>
      <c r="Q2492">
        <v>4.8</v>
      </c>
      <c r="R2492">
        <v>4.8</v>
      </c>
      <c r="S2492">
        <v>4.7</v>
      </c>
      <c r="T2492">
        <v>4.8</v>
      </c>
      <c r="U2492">
        <v>4.8</v>
      </c>
      <c r="V2492" t="s">
        <v>9296</v>
      </c>
      <c r="W2492" t="s">
        <v>42</v>
      </c>
      <c r="X2492" t="s">
        <v>43</v>
      </c>
      <c r="Y2492">
        <v>25</v>
      </c>
      <c r="Z2492">
        <v>31</v>
      </c>
      <c r="AA2492" t="s">
        <v>44</v>
      </c>
      <c r="AB2492" t="s">
        <v>151</v>
      </c>
      <c r="AC2492" t="s">
        <v>522</v>
      </c>
      <c r="AD2492" t="s">
        <v>11791</v>
      </c>
      <c r="AE2492" t="s">
        <v>11792</v>
      </c>
      <c r="AF2492">
        <v>46562</v>
      </c>
    </row>
    <row r="2493" spans="1:32" x14ac:dyDescent="0.35">
      <c r="A2493">
        <v>2004</v>
      </c>
      <c r="B2493" t="s">
        <v>365</v>
      </c>
      <c r="C2493" t="s">
        <v>11793</v>
      </c>
      <c r="D2493" t="s">
        <v>34</v>
      </c>
      <c r="E2493" t="s">
        <v>11794</v>
      </c>
      <c r="F2493">
        <v>4.2</v>
      </c>
      <c r="G2493">
        <v>46</v>
      </c>
      <c r="H2493" t="s">
        <v>36</v>
      </c>
      <c r="I2493" t="s">
        <v>11795</v>
      </c>
      <c r="J2493">
        <v>2.2999999999999998</v>
      </c>
      <c r="K2493">
        <v>6</v>
      </c>
      <c r="L2493" t="s">
        <v>11796</v>
      </c>
      <c r="M2493" t="s">
        <v>1625</v>
      </c>
      <c r="N2493">
        <v>40505</v>
      </c>
      <c r="O2493" t="s">
        <v>40</v>
      </c>
      <c r="P2493">
        <v>4.5</v>
      </c>
      <c r="Q2493">
        <v>4.0999999999999996</v>
      </c>
      <c r="R2493">
        <v>4</v>
      </c>
      <c r="S2493">
        <v>4.0999999999999996</v>
      </c>
      <c r="T2493">
        <v>4.2</v>
      </c>
      <c r="U2493">
        <v>4.0999999999999996</v>
      </c>
      <c r="V2493" t="s">
        <v>5886</v>
      </c>
      <c r="W2493" t="s">
        <v>76</v>
      </c>
      <c r="X2493" t="s">
        <v>55</v>
      </c>
      <c r="Y2493">
        <v>15</v>
      </c>
      <c r="Z2493">
        <v>21</v>
      </c>
      <c r="AA2493" t="s">
        <v>44</v>
      </c>
      <c r="AB2493" t="s">
        <v>1114</v>
      </c>
      <c r="AC2493" t="s">
        <v>11797</v>
      </c>
      <c r="AD2493" t="s">
        <v>11798</v>
      </c>
      <c r="AE2493" s="1" t="s">
        <v>11799</v>
      </c>
      <c r="AF2493">
        <v>57731</v>
      </c>
    </row>
    <row r="2494" spans="1:32" x14ac:dyDescent="0.35">
      <c r="A2494">
        <v>2019</v>
      </c>
      <c r="B2494" t="s">
        <v>339</v>
      </c>
      <c r="C2494" t="s">
        <v>11800</v>
      </c>
      <c r="D2494" t="s">
        <v>34</v>
      </c>
      <c r="E2494" t="s">
        <v>11801</v>
      </c>
      <c r="F2494">
        <v>4.7</v>
      </c>
      <c r="G2494">
        <v>11</v>
      </c>
      <c r="H2494" t="s">
        <v>36</v>
      </c>
      <c r="I2494" t="s">
        <v>3178</v>
      </c>
      <c r="J2494">
        <v>2</v>
      </c>
      <c r="K2494">
        <v>31</v>
      </c>
      <c r="L2494" t="s">
        <v>3179</v>
      </c>
      <c r="M2494" t="s">
        <v>427</v>
      </c>
      <c r="N2494">
        <v>30144</v>
      </c>
      <c r="O2494" t="s">
        <v>40</v>
      </c>
      <c r="P2494">
        <v>4.7</v>
      </c>
      <c r="Q2494">
        <v>4.9000000000000004</v>
      </c>
      <c r="R2494">
        <v>4.7</v>
      </c>
      <c r="S2494">
        <v>4.3</v>
      </c>
      <c r="T2494">
        <v>4.9000000000000004</v>
      </c>
      <c r="U2494">
        <v>4.5999999999999996</v>
      </c>
      <c r="V2494" t="s">
        <v>504</v>
      </c>
      <c r="W2494" t="s">
        <v>6870</v>
      </c>
      <c r="X2494" t="s">
        <v>55</v>
      </c>
      <c r="Y2494">
        <v>17</v>
      </c>
      <c r="Z2494">
        <v>23</v>
      </c>
      <c r="AA2494" t="s">
        <v>44</v>
      </c>
      <c r="AB2494" t="s">
        <v>198</v>
      </c>
      <c r="AC2494" t="s">
        <v>688</v>
      </c>
      <c r="AD2494" t="s">
        <v>11802</v>
      </c>
      <c r="AE2494" t="s">
        <v>11803</v>
      </c>
      <c r="AF2494">
        <v>34311</v>
      </c>
    </row>
    <row r="2495" spans="1:32" x14ac:dyDescent="0.35">
      <c r="A2495">
        <v>2019</v>
      </c>
      <c r="B2495" t="s">
        <v>339</v>
      </c>
      <c r="C2495" t="s">
        <v>4171</v>
      </c>
      <c r="D2495" t="s">
        <v>34</v>
      </c>
      <c r="E2495" t="s">
        <v>4172</v>
      </c>
      <c r="F2495">
        <v>3.5</v>
      </c>
      <c r="G2495">
        <v>15</v>
      </c>
      <c r="H2495" t="s">
        <v>36</v>
      </c>
      <c r="I2495" t="s">
        <v>4173</v>
      </c>
      <c r="J2495">
        <v>4.5</v>
      </c>
      <c r="K2495">
        <v>174</v>
      </c>
      <c r="L2495" t="s">
        <v>4174</v>
      </c>
      <c r="M2495" t="s">
        <v>427</v>
      </c>
      <c r="N2495">
        <v>30305</v>
      </c>
      <c r="O2495" t="s">
        <v>53</v>
      </c>
      <c r="P2495">
        <v>3.7</v>
      </c>
      <c r="Q2495">
        <v>4.2</v>
      </c>
      <c r="R2495">
        <v>3.3</v>
      </c>
      <c r="S2495">
        <v>3</v>
      </c>
      <c r="T2495">
        <v>4.5</v>
      </c>
      <c r="U2495">
        <v>2.9</v>
      </c>
      <c r="V2495" t="s">
        <v>4175</v>
      </c>
      <c r="W2495" t="s">
        <v>505</v>
      </c>
      <c r="X2495" t="s">
        <v>55</v>
      </c>
      <c r="Y2495">
        <v>21</v>
      </c>
      <c r="Z2495">
        <v>27</v>
      </c>
      <c r="AA2495" t="s">
        <v>44</v>
      </c>
      <c r="AB2495" t="s">
        <v>45</v>
      </c>
      <c r="AC2495" t="s">
        <v>219</v>
      </c>
      <c r="AD2495" t="s">
        <v>4176</v>
      </c>
      <c r="AE2495" t="s">
        <v>4177</v>
      </c>
      <c r="AF2495">
        <v>21369</v>
      </c>
    </row>
    <row r="2496" spans="1:32" x14ac:dyDescent="0.35">
      <c r="A2496">
        <v>2019</v>
      </c>
      <c r="B2496" t="s">
        <v>48</v>
      </c>
      <c r="C2496" t="s">
        <v>5521</v>
      </c>
      <c r="D2496" t="s">
        <v>753</v>
      </c>
      <c r="E2496" t="s">
        <v>11804</v>
      </c>
      <c r="F2496">
        <v>4.7</v>
      </c>
      <c r="G2496">
        <v>264</v>
      </c>
      <c r="H2496" t="s">
        <v>36</v>
      </c>
      <c r="I2496" t="s">
        <v>11805</v>
      </c>
      <c r="J2496">
        <v>4.7</v>
      </c>
      <c r="K2496">
        <v>633</v>
      </c>
      <c r="L2496" t="s">
        <v>11806</v>
      </c>
      <c r="M2496" t="s">
        <v>972</v>
      </c>
      <c r="N2496">
        <v>48165</v>
      </c>
      <c r="O2496" t="s">
        <v>40</v>
      </c>
      <c r="P2496">
        <v>4.8</v>
      </c>
      <c r="Q2496">
        <v>4.7</v>
      </c>
      <c r="R2496">
        <v>4.7</v>
      </c>
      <c r="S2496">
        <v>4.5999999999999996</v>
      </c>
      <c r="T2496">
        <v>4.7</v>
      </c>
      <c r="U2496">
        <v>4.7</v>
      </c>
      <c r="V2496" t="s">
        <v>76</v>
      </c>
      <c r="W2496" t="s">
        <v>42</v>
      </c>
      <c r="X2496" t="s">
        <v>43</v>
      </c>
      <c r="Y2496">
        <v>23</v>
      </c>
      <c r="Z2496">
        <v>30</v>
      </c>
      <c r="AA2496" t="s">
        <v>44</v>
      </c>
      <c r="AB2496" t="s">
        <v>151</v>
      </c>
      <c r="AC2496" t="s">
        <v>79</v>
      </c>
      <c r="AD2496" t="s">
        <v>11807</v>
      </c>
      <c r="AE2496" t="s">
        <v>11808</v>
      </c>
      <c r="AF2496">
        <v>12666</v>
      </c>
    </row>
    <row r="2497" spans="1:32" x14ac:dyDescent="0.35">
      <c r="A2497">
        <v>2018</v>
      </c>
      <c r="B2497" t="s">
        <v>213</v>
      </c>
      <c r="C2497" t="s">
        <v>4312</v>
      </c>
      <c r="D2497" t="s">
        <v>349</v>
      </c>
      <c r="E2497" t="s">
        <v>4664</v>
      </c>
      <c r="F2497">
        <v>4.8</v>
      </c>
      <c r="G2497">
        <v>94</v>
      </c>
      <c r="H2497" t="s">
        <v>36</v>
      </c>
      <c r="I2497" t="s">
        <v>4665</v>
      </c>
      <c r="J2497">
        <v>4.5</v>
      </c>
      <c r="K2497">
        <v>145</v>
      </c>
      <c r="L2497" t="s">
        <v>4666</v>
      </c>
      <c r="M2497" t="s">
        <v>427</v>
      </c>
      <c r="N2497">
        <v>30096</v>
      </c>
      <c r="O2497" t="s">
        <v>94</v>
      </c>
      <c r="P2497">
        <v>4.8</v>
      </c>
      <c r="Q2497">
        <v>4.7</v>
      </c>
      <c r="R2497">
        <v>4.7</v>
      </c>
      <c r="S2497">
        <v>4.7</v>
      </c>
      <c r="T2497">
        <v>4.7</v>
      </c>
      <c r="U2497">
        <v>4.9000000000000004</v>
      </c>
      <c r="V2497" t="s">
        <v>4667</v>
      </c>
      <c r="W2497" t="s">
        <v>1409</v>
      </c>
      <c r="X2497" t="s">
        <v>43</v>
      </c>
      <c r="Y2497">
        <v>20</v>
      </c>
      <c r="Z2497">
        <v>28</v>
      </c>
      <c r="AA2497" t="s">
        <v>44</v>
      </c>
      <c r="AB2497" t="s">
        <v>151</v>
      </c>
      <c r="AC2497" t="s">
        <v>848</v>
      </c>
      <c r="AD2497" t="s">
        <v>4668</v>
      </c>
      <c r="AE2497" t="s">
        <v>4669</v>
      </c>
      <c r="AF2497">
        <v>37263</v>
      </c>
    </row>
    <row r="2498" spans="1:32" x14ac:dyDescent="0.35">
      <c r="A2498">
        <v>2019</v>
      </c>
      <c r="B2498" t="s">
        <v>409</v>
      </c>
      <c r="C2498" t="s">
        <v>1691</v>
      </c>
      <c r="D2498" t="s">
        <v>34</v>
      </c>
      <c r="E2498" t="s">
        <v>6033</v>
      </c>
      <c r="F2498">
        <v>4.8</v>
      </c>
      <c r="G2498">
        <v>224</v>
      </c>
      <c r="H2498" t="s">
        <v>36</v>
      </c>
      <c r="I2498" t="s">
        <v>11809</v>
      </c>
      <c r="J2498">
        <v>4.7</v>
      </c>
      <c r="K2498">
        <v>1602</v>
      </c>
      <c r="L2498" t="s">
        <v>11810</v>
      </c>
      <c r="M2498" t="s">
        <v>972</v>
      </c>
      <c r="N2498">
        <v>48335</v>
      </c>
      <c r="O2498" t="s">
        <v>40</v>
      </c>
      <c r="P2498">
        <v>4.9000000000000004</v>
      </c>
      <c r="Q2498">
        <v>4.9000000000000004</v>
      </c>
      <c r="R2498">
        <v>4.8</v>
      </c>
      <c r="S2498">
        <v>4.5999999999999996</v>
      </c>
      <c r="T2498">
        <v>4.9000000000000004</v>
      </c>
      <c r="U2498">
        <v>4.8</v>
      </c>
      <c r="V2498" t="s">
        <v>65</v>
      </c>
      <c r="W2498" t="s">
        <v>42</v>
      </c>
      <c r="X2498" t="s">
        <v>55</v>
      </c>
      <c r="Y2498">
        <v>18</v>
      </c>
      <c r="Z2498">
        <v>25</v>
      </c>
      <c r="AA2498" t="s">
        <v>44</v>
      </c>
      <c r="AB2498" t="s">
        <v>45</v>
      </c>
      <c r="AC2498" t="s">
        <v>474</v>
      </c>
      <c r="AD2498" t="s">
        <v>11811</v>
      </c>
      <c r="AE2498" t="s">
        <v>11812</v>
      </c>
      <c r="AF2498">
        <v>31483</v>
      </c>
    </row>
    <row r="2499" spans="1:32" x14ac:dyDescent="0.35">
      <c r="A2499">
        <v>2020</v>
      </c>
      <c r="B2499" t="s">
        <v>60</v>
      </c>
      <c r="C2499" t="s">
        <v>11813</v>
      </c>
      <c r="D2499" t="s">
        <v>34</v>
      </c>
      <c r="E2499" t="s">
        <v>11814</v>
      </c>
      <c r="F2499">
        <v>4.8</v>
      </c>
      <c r="G2499">
        <v>201</v>
      </c>
      <c r="H2499" t="s">
        <v>36</v>
      </c>
      <c r="I2499" t="s">
        <v>11815</v>
      </c>
      <c r="J2499">
        <v>4.8</v>
      </c>
      <c r="K2499">
        <v>677</v>
      </c>
      <c r="L2499" t="s">
        <v>11816</v>
      </c>
      <c r="M2499" t="s">
        <v>445</v>
      </c>
      <c r="N2499">
        <v>43015</v>
      </c>
      <c r="O2499" t="s">
        <v>53</v>
      </c>
      <c r="P2499">
        <v>4.9000000000000004</v>
      </c>
      <c r="Q2499">
        <v>4.9000000000000004</v>
      </c>
      <c r="R2499">
        <v>4.8</v>
      </c>
      <c r="S2499">
        <v>4.5999999999999996</v>
      </c>
      <c r="T2499">
        <v>4.8</v>
      </c>
      <c r="U2499">
        <v>4.7</v>
      </c>
      <c r="V2499" t="s">
        <v>566</v>
      </c>
      <c r="W2499" t="s">
        <v>42</v>
      </c>
      <c r="X2499" t="s">
        <v>55</v>
      </c>
      <c r="Y2499">
        <v>19</v>
      </c>
      <c r="Z2499">
        <v>24</v>
      </c>
      <c r="AA2499" t="s">
        <v>44</v>
      </c>
      <c r="AB2499" t="s">
        <v>45</v>
      </c>
      <c r="AC2499" t="s">
        <v>66</v>
      </c>
      <c r="AD2499" t="s">
        <v>11817</v>
      </c>
      <c r="AE2499" t="s">
        <v>11818</v>
      </c>
      <c r="AF2499">
        <v>44452</v>
      </c>
    </row>
    <row r="2500" spans="1:32" x14ac:dyDescent="0.35">
      <c r="A2500">
        <v>2019</v>
      </c>
      <c r="B2500" t="s">
        <v>365</v>
      </c>
      <c r="C2500" t="s">
        <v>2640</v>
      </c>
      <c r="D2500" t="s">
        <v>34</v>
      </c>
      <c r="E2500" t="s">
        <v>11819</v>
      </c>
      <c r="F2500">
        <v>4.5</v>
      </c>
      <c r="G2500">
        <v>415</v>
      </c>
      <c r="H2500" t="s">
        <v>36</v>
      </c>
      <c r="I2500" t="s">
        <v>11481</v>
      </c>
      <c r="J2500">
        <v>2</v>
      </c>
      <c r="K2500">
        <v>1</v>
      </c>
      <c r="L2500" t="s">
        <v>11482</v>
      </c>
      <c r="M2500" t="s">
        <v>445</v>
      </c>
      <c r="N2500">
        <v>43235</v>
      </c>
      <c r="O2500" t="s">
        <v>40</v>
      </c>
      <c r="P2500">
        <v>4.5999999999999996</v>
      </c>
      <c r="Q2500">
        <v>4.5999999999999996</v>
      </c>
      <c r="R2500">
        <v>4.5</v>
      </c>
      <c r="S2500">
        <v>4.4000000000000004</v>
      </c>
      <c r="T2500">
        <v>4.5999999999999996</v>
      </c>
      <c r="U2500">
        <v>4.5</v>
      </c>
      <c r="V2500" t="s">
        <v>881</v>
      </c>
      <c r="W2500" t="s">
        <v>455</v>
      </c>
      <c r="X2500" t="s">
        <v>43</v>
      </c>
      <c r="Y2500">
        <v>26</v>
      </c>
      <c r="Z2500">
        <v>32</v>
      </c>
      <c r="AA2500" t="s">
        <v>44</v>
      </c>
      <c r="AB2500" t="s">
        <v>11820</v>
      </c>
      <c r="AC2500" t="s">
        <v>575</v>
      </c>
      <c r="AD2500" t="s">
        <v>11821</v>
      </c>
      <c r="AE2500" t="s">
        <v>11822</v>
      </c>
      <c r="AF2500">
        <v>47626</v>
      </c>
    </row>
    <row r="2501" spans="1:32" x14ac:dyDescent="0.35">
      <c r="A2501">
        <v>2019</v>
      </c>
      <c r="B2501" t="s">
        <v>69</v>
      </c>
      <c r="C2501" t="s">
        <v>1499</v>
      </c>
      <c r="D2501" t="s">
        <v>34</v>
      </c>
      <c r="E2501" t="s">
        <v>11823</v>
      </c>
      <c r="F2501">
        <v>4.8</v>
      </c>
      <c r="G2501">
        <v>540</v>
      </c>
      <c r="H2501" t="s">
        <v>36</v>
      </c>
      <c r="I2501" t="s">
        <v>4196</v>
      </c>
      <c r="J2501">
        <v>4.2</v>
      </c>
      <c r="K2501">
        <v>802</v>
      </c>
      <c r="L2501" t="s">
        <v>4197</v>
      </c>
      <c r="M2501" t="s">
        <v>445</v>
      </c>
      <c r="N2501">
        <v>43232</v>
      </c>
      <c r="O2501" t="s">
        <v>53</v>
      </c>
      <c r="P2501">
        <v>4.8</v>
      </c>
      <c r="Q2501">
        <v>4.8</v>
      </c>
      <c r="R2501">
        <v>4.7</v>
      </c>
      <c r="S2501">
        <v>4.7</v>
      </c>
      <c r="T2501">
        <v>4.8</v>
      </c>
      <c r="U2501">
        <v>4.8</v>
      </c>
      <c r="V2501" t="s">
        <v>2016</v>
      </c>
      <c r="W2501" t="s">
        <v>1522</v>
      </c>
      <c r="X2501" t="s">
        <v>124</v>
      </c>
      <c r="Y2501">
        <v>27</v>
      </c>
      <c r="Z2501">
        <v>33</v>
      </c>
      <c r="AA2501" t="s">
        <v>44</v>
      </c>
      <c r="AB2501" t="s">
        <v>78</v>
      </c>
      <c r="AC2501" t="s">
        <v>79</v>
      </c>
      <c r="AD2501" t="s">
        <v>11824</v>
      </c>
      <c r="AE2501">
        <v>20289</v>
      </c>
      <c r="AF2501">
        <v>67174</v>
      </c>
    </row>
    <row r="2502" spans="1:32" x14ac:dyDescent="0.35">
      <c r="A2502">
        <v>2018</v>
      </c>
      <c r="B2502" t="s">
        <v>81</v>
      </c>
      <c r="C2502" t="s">
        <v>82</v>
      </c>
      <c r="D2502" t="s">
        <v>34</v>
      </c>
      <c r="E2502" t="s">
        <v>11825</v>
      </c>
      <c r="F2502">
        <v>4.8</v>
      </c>
      <c r="G2502">
        <v>90</v>
      </c>
      <c r="H2502" t="s">
        <v>36</v>
      </c>
      <c r="I2502" t="s">
        <v>5105</v>
      </c>
      <c r="J2502">
        <v>4.5999999999999996</v>
      </c>
      <c r="K2502">
        <v>39</v>
      </c>
      <c r="L2502" t="s">
        <v>5106</v>
      </c>
      <c r="M2502" t="s">
        <v>462</v>
      </c>
      <c r="N2502">
        <v>29607</v>
      </c>
      <c r="O2502" t="s">
        <v>53</v>
      </c>
      <c r="P2502">
        <v>4.8</v>
      </c>
      <c r="Q2502">
        <v>4.9000000000000004</v>
      </c>
      <c r="R2502">
        <v>4.8</v>
      </c>
      <c r="S2502">
        <v>4.5999999999999996</v>
      </c>
      <c r="T2502">
        <v>4.8</v>
      </c>
      <c r="U2502">
        <v>4.8</v>
      </c>
      <c r="V2502" t="s">
        <v>86</v>
      </c>
      <c r="W2502" t="s">
        <v>614</v>
      </c>
      <c r="X2502" t="s">
        <v>124</v>
      </c>
      <c r="Y2502">
        <v>19</v>
      </c>
      <c r="Z2502">
        <v>26</v>
      </c>
      <c r="AA2502" t="s">
        <v>44</v>
      </c>
      <c r="AB2502" t="s">
        <v>45</v>
      </c>
      <c r="AC2502" t="s">
        <v>114</v>
      </c>
      <c r="AD2502" t="s">
        <v>11826</v>
      </c>
      <c r="AE2502" t="s">
        <v>11827</v>
      </c>
      <c r="AF2502">
        <v>37871</v>
      </c>
    </row>
    <row r="2503" spans="1:32" x14ac:dyDescent="0.35">
      <c r="A2503">
        <v>2019</v>
      </c>
      <c r="B2503" t="s">
        <v>616</v>
      </c>
      <c r="C2503" t="s">
        <v>11828</v>
      </c>
      <c r="D2503" t="s">
        <v>34</v>
      </c>
      <c r="E2503" t="s">
        <v>1844</v>
      </c>
      <c r="F2503">
        <v>4.8</v>
      </c>
      <c r="G2503">
        <v>142</v>
      </c>
      <c r="H2503" t="s">
        <v>36</v>
      </c>
      <c r="I2503" t="s">
        <v>11829</v>
      </c>
      <c r="J2503">
        <v>4.8</v>
      </c>
      <c r="K2503">
        <v>390</v>
      </c>
      <c r="L2503" t="s">
        <v>11830</v>
      </c>
      <c r="M2503" t="s">
        <v>445</v>
      </c>
      <c r="N2503">
        <v>44512</v>
      </c>
      <c r="O2503" t="s">
        <v>53</v>
      </c>
      <c r="P2503">
        <v>4.8</v>
      </c>
      <c r="Q2503">
        <v>4.7</v>
      </c>
      <c r="R2503">
        <v>4.7</v>
      </c>
      <c r="S2503">
        <v>4.7</v>
      </c>
      <c r="T2503">
        <v>4.9000000000000004</v>
      </c>
      <c r="U2503">
        <v>4.8</v>
      </c>
      <c r="V2503" t="s">
        <v>3487</v>
      </c>
      <c r="W2503" t="s">
        <v>42</v>
      </c>
      <c r="X2503" t="s">
        <v>124</v>
      </c>
      <c r="Y2503">
        <v>25</v>
      </c>
      <c r="Z2503">
        <v>30</v>
      </c>
      <c r="AA2503" t="s">
        <v>44</v>
      </c>
      <c r="AB2503" t="s">
        <v>151</v>
      </c>
      <c r="AC2503" t="s">
        <v>664</v>
      </c>
      <c r="AD2503" t="s">
        <v>11831</v>
      </c>
      <c r="AE2503" t="s">
        <v>11832</v>
      </c>
      <c r="AF2503">
        <v>18206</v>
      </c>
    </row>
    <row r="2504" spans="1:32" x14ac:dyDescent="0.35">
      <c r="A2504">
        <v>2019</v>
      </c>
      <c r="B2504" t="s">
        <v>409</v>
      </c>
      <c r="C2504" t="s">
        <v>1691</v>
      </c>
      <c r="D2504" t="s">
        <v>34</v>
      </c>
      <c r="E2504" t="s">
        <v>222</v>
      </c>
      <c r="F2504">
        <v>4.8</v>
      </c>
      <c r="G2504">
        <v>224</v>
      </c>
      <c r="H2504" t="s">
        <v>36</v>
      </c>
      <c r="I2504" t="s">
        <v>3669</v>
      </c>
      <c r="J2504">
        <v>4.9000000000000004</v>
      </c>
      <c r="K2504">
        <v>3614</v>
      </c>
      <c r="L2504" t="s">
        <v>3670</v>
      </c>
      <c r="M2504" t="s">
        <v>1036</v>
      </c>
      <c r="N2504">
        <v>28054</v>
      </c>
      <c r="O2504" t="s">
        <v>53</v>
      </c>
      <c r="P2504">
        <v>4.9000000000000004</v>
      </c>
      <c r="Q2504">
        <v>4.9000000000000004</v>
      </c>
      <c r="R2504">
        <v>4.8</v>
      </c>
      <c r="S2504">
        <v>4.5999999999999996</v>
      </c>
      <c r="T2504">
        <v>4.9000000000000004</v>
      </c>
      <c r="U2504">
        <v>4.8</v>
      </c>
      <c r="V2504" t="s">
        <v>2031</v>
      </c>
      <c r="W2504" t="s">
        <v>42</v>
      </c>
      <c r="X2504" t="s">
        <v>55</v>
      </c>
      <c r="Y2504">
        <v>18</v>
      </c>
      <c r="Z2504">
        <v>25</v>
      </c>
      <c r="AA2504" t="s">
        <v>44</v>
      </c>
      <c r="AB2504" t="s">
        <v>45</v>
      </c>
      <c r="AC2504" t="s">
        <v>474</v>
      </c>
      <c r="AD2504" t="s">
        <v>11833</v>
      </c>
      <c r="AE2504" t="s">
        <v>11834</v>
      </c>
      <c r="AF2504">
        <v>36138</v>
      </c>
    </row>
    <row r="2505" spans="1:32" x14ac:dyDescent="0.35">
      <c r="A2505">
        <v>2018</v>
      </c>
      <c r="B2505" t="s">
        <v>591</v>
      </c>
      <c r="C2505" t="s">
        <v>921</v>
      </c>
      <c r="D2505" t="s">
        <v>1783</v>
      </c>
      <c r="E2505" t="s">
        <v>11835</v>
      </c>
      <c r="F2505">
        <v>4.7</v>
      </c>
      <c r="G2505">
        <v>415</v>
      </c>
      <c r="H2505" t="s">
        <v>36</v>
      </c>
      <c r="I2505" t="s">
        <v>11836</v>
      </c>
      <c r="J2505">
        <v>4.8</v>
      </c>
      <c r="K2505">
        <v>266</v>
      </c>
      <c r="L2505" t="s">
        <v>11837</v>
      </c>
      <c r="M2505" t="s">
        <v>538</v>
      </c>
      <c r="N2505">
        <v>15108</v>
      </c>
      <c r="O2505" t="s">
        <v>53</v>
      </c>
      <c r="P2505">
        <v>4.7</v>
      </c>
      <c r="Q2505">
        <v>4.7</v>
      </c>
      <c r="R2505">
        <v>4.5999999999999996</v>
      </c>
      <c r="S2505">
        <v>4.5999999999999996</v>
      </c>
      <c r="T2505">
        <v>4.8</v>
      </c>
      <c r="U2505">
        <v>4.7</v>
      </c>
      <c r="V2505" t="s">
        <v>859</v>
      </c>
      <c r="W2505" t="s">
        <v>123</v>
      </c>
      <c r="X2505" t="s">
        <v>124</v>
      </c>
      <c r="Y2505">
        <v>25</v>
      </c>
      <c r="Z2505">
        <v>32</v>
      </c>
      <c r="AA2505" t="s">
        <v>44</v>
      </c>
      <c r="AB2505" t="s">
        <v>78</v>
      </c>
      <c r="AC2505" t="s">
        <v>597</v>
      </c>
      <c r="AD2505" t="s">
        <v>11838</v>
      </c>
      <c r="AE2505">
        <v>5502385</v>
      </c>
      <c r="AF2505">
        <v>15570</v>
      </c>
    </row>
    <row r="2506" spans="1:32" x14ac:dyDescent="0.35">
      <c r="A2506">
        <v>2021</v>
      </c>
      <c r="B2506" t="s">
        <v>108</v>
      </c>
      <c r="C2506" t="s">
        <v>11839</v>
      </c>
      <c r="D2506" t="s">
        <v>634</v>
      </c>
      <c r="E2506" t="s">
        <v>11840</v>
      </c>
      <c r="F2506">
        <v>4.4000000000000004</v>
      </c>
      <c r="G2506">
        <v>10</v>
      </c>
      <c r="H2506" t="s">
        <v>36</v>
      </c>
      <c r="I2506" t="s">
        <v>11841</v>
      </c>
      <c r="J2506">
        <v>4.5</v>
      </c>
      <c r="K2506">
        <v>104</v>
      </c>
      <c r="L2506" t="s">
        <v>11842</v>
      </c>
      <c r="M2506" t="s">
        <v>538</v>
      </c>
      <c r="N2506">
        <v>15090</v>
      </c>
      <c r="O2506" t="s">
        <v>53</v>
      </c>
      <c r="P2506">
        <v>4.5</v>
      </c>
      <c r="Q2506">
        <v>4.9000000000000004</v>
      </c>
      <c r="R2506">
        <v>4.7</v>
      </c>
      <c r="S2506">
        <v>3.9</v>
      </c>
      <c r="T2506">
        <v>4.5</v>
      </c>
      <c r="U2506">
        <v>4.2</v>
      </c>
      <c r="V2506" t="s">
        <v>42</v>
      </c>
      <c r="W2506" t="s">
        <v>77</v>
      </c>
      <c r="X2506" t="s">
        <v>124</v>
      </c>
      <c r="Y2506">
        <v>23</v>
      </c>
      <c r="Z2506">
        <v>30</v>
      </c>
      <c r="AA2506" t="s">
        <v>44</v>
      </c>
      <c r="AB2506" t="s">
        <v>463</v>
      </c>
      <c r="AC2506" t="s">
        <v>219</v>
      </c>
      <c r="AD2506" t="s">
        <v>11843</v>
      </c>
      <c r="AE2506" t="s">
        <v>11844</v>
      </c>
      <c r="AF2506">
        <v>17248</v>
      </c>
    </row>
    <row r="2507" spans="1:32" x14ac:dyDescent="0.35">
      <c r="A2507">
        <v>2020</v>
      </c>
      <c r="B2507" t="s">
        <v>525</v>
      </c>
      <c r="C2507" t="s">
        <v>6773</v>
      </c>
      <c r="D2507" t="s">
        <v>34</v>
      </c>
      <c r="E2507" t="s">
        <v>3048</v>
      </c>
      <c r="F2507">
        <v>4.8</v>
      </c>
      <c r="G2507">
        <v>211</v>
      </c>
      <c r="H2507" t="s">
        <v>36</v>
      </c>
      <c r="I2507" t="s">
        <v>10105</v>
      </c>
      <c r="J2507">
        <v>3</v>
      </c>
      <c r="K2507">
        <v>13</v>
      </c>
      <c r="L2507" t="s">
        <v>10106</v>
      </c>
      <c r="M2507" t="s">
        <v>472</v>
      </c>
      <c r="N2507">
        <v>33613</v>
      </c>
      <c r="O2507" t="s">
        <v>53</v>
      </c>
      <c r="P2507">
        <v>4.9000000000000004</v>
      </c>
      <c r="Q2507">
        <v>4.9000000000000004</v>
      </c>
      <c r="R2507">
        <v>4.8</v>
      </c>
      <c r="S2507">
        <v>4.7</v>
      </c>
      <c r="T2507">
        <v>4.9000000000000004</v>
      </c>
      <c r="U2507">
        <v>4.9000000000000004</v>
      </c>
      <c r="V2507" t="s">
        <v>838</v>
      </c>
      <c r="W2507" t="s">
        <v>42</v>
      </c>
      <c r="X2507" t="s">
        <v>124</v>
      </c>
      <c r="Y2507">
        <v>19</v>
      </c>
      <c r="Z2507">
        <v>24</v>
      </c>
      <c r="AA2507" t="s">
        <v>44</v>
      </c>
      <c r="AB2507" t="s">
        <v>45</v>
      </c>
      <c r="AC2507" t="s">
        <v>1211</v>
      </c>
      <c r="AD2507" t="s">
        <v>11845</v>
      </c>
      <c r="AE2507">
        <v>23070720</v>
      </c>
      <c r="AF2507">
        <v>49762</v>
      </c>
    </row>
    <row r="2508" spans="1:32" x14ac:dyDescent="0.35">
      <c r="A2508">
        <v>2020</v>
      </c>
      <c r="B2508" t="s">
        <v>108</v>
      </c>
      <c r="C2508" t="s">
        <v>11846</v>
      </c>
      <c r="D2508" t="s">
        <v>634</v>
      </c>
      <c r="E2508" t="s">
        <v>11847</v>
      </c>
      <c r="F2508">
        <v>4.2</v>
      </c>
      <c r="G2508">
        <v>27</v>
      </c>
      <c r="H2508" t="s">
        <v>36</v>
      </c>
      <c r="I2508" t="s">
        <v>7707</v>
      </c>
      <c r="J2508">
        <v>4.5</v>
      </c>
      <c r="K2508">
        <v>602</v>
      </c>
      <c r="L2508" t="s">
        <v>7708</v>
      </c>
      <c r="M2508" t="s">
        <v>472</v>
      </c>
      <c r="N2508">
        <v>33544</v>
      </c>
      <c r="O2508" t="s">
        <v>40</v>
      </c>
      <c r="P2508">
        <v>4.7</v>
      </c>
      <c r="Q2508">
        <v>4.7</v>
      </c>
      <c r="R2508">
        <v>4.3</v>
      </c>
      <c r="S2508">
        <v>3.4</v>
      </c>
      <c r="T2508">
        <v>4.5999999999999996</v>
      </c>
      <c r="U2508">
        <v>3.5</v>
      </c>
      <c r="V2508" t="s">
        <v>11848</v>
      </c>
      <c r="W2508" t="s">
        <v>77</v>
      </c>
      <c r="X2508" t="s">
        <v>124</v>
      </c>
      <c r="Y2508">
        <v>19</v>
      </c>
      <c r="Z2508">
        <v>24</v>
      </c>
      <c r="AA2508" t="s">
        <v>44</v>
      </c>
      <c r="AB2508" t="s">
        <v>125</v>
      </c>
      <c r="AC2508" t="s">
        <v>264</v>
      </c>
      <c r="AD2508" t="s">
        <v>11849</v>
      </c>
      <c r="AE2508" t="s">
        <v>11850</v>
      </c>
      <c r="AF2508">
        <v>24900</v>
      </c>
    </row>
    <row r="2509" spans="1:32" x14ac:dyDescent="0.35">
      <c r="A2509">
        <v>2019</v>
      </c>
      <c r="B2509" t="s">
        <v>533</v>
      </c>
      <c r="C2509" t="s">
        <v>3194</v>
      </c>
      <c r="D2509" t="s">
        <v>34</v>
      </c>
      <c r="E2509" t="s">
        <v>535</v>
      </c>
      <c r="F2509">
        <v>4.5</v>
      </c>
      <c r="G2509">
        <v>258</v>
      </c>
      <c r="H2509" t="s">
        <v>36</v>
      </c>
      <c r="I2509" t="s">
        <v>470</v>
      </c>
      <c r="J2509">
        <v>4.8</v>
      </c>
      <c r="K2509">
        <v>1047</v>
      </c>
      <c r="L2509" t="s">
        <v>471</v>
      </c>
      <c r="M2509" t="s">
        <v>472</v>
      </c>
      <c r="N2509">
        <v>32225</v>
      </c>
      <c r="O2509" t="s">
        <v>53</v>
      </c>
      <c r="P2509">
        <v>4.5</v>
      </c>
      <c r="Q2509">
        <v>4.5</v>
      </c>
      <c r="R2509">
        <v>4.4000000000000004</v>
      </c>
      <c r="S2509">
        <v>4.5</v>
      </c>
      <c r="T2509">
        <v>4.5999999999999996</v>
      </c>
      <c r="U2509">
        <v>4.4000000000000004</v>
      </c>
      <c r="V2509" t="s">
        <v>1571</v>
      </c>
      <c r="W2509" t="s">
        <v>681</v>
      </c>
      <c r="X2509" t="s">
        <v>43</v>
      </c>
      <c r="Y2509">
        <v>30</v>
      </c>
      <c r="Z2509">
        <v>40</v>
      </c>
      <c r="AA2509" t="s">
        <v>44</v>
      </c>
      <c r="AB2509" t="s">
        <v>45</v>
      </c>
      <c r="AC2509" t="s">
        <v>874</v>
      </c>
      <c r="AD2509" t="s">
        <v>6022</v>
      </c>
      <c r="AE2509" s="1" t="s">
        <v>6023</v>
      </c>
      <c r="AF2509">
        <v>21699</v>
      </c>
    </row>
    <row r="2510" spans="1:32" x14ac:dyDescent="0.35">
      <c r="A2510">
        <v>2021</v>
      </c>
      <c r="B2510" t="s">
        <v>69</v>
      </c>
      <c r="C2510" t="s">
        <v>3047</v>
      </c>
      <c r="D2510" t="s">
        <v>34</v>
      </c>
      <c r="E2510" t="s">
        <v>11851</v>
      </c>
      <c r="F2510">
        <v>4.8</v>
      </c>
      <c r="G2510">
        <v>19</v>
      </c>
      <c r="H2510" t="s">
        <v>36</v>
      </c>
      <c r="I2510" t="s">
        <v>7715</v>
      </c>
      <c r="J2510">
        <v>4.9000000000000004</v>
      </c>
      <c r="K2510">
        <v>12775</v>
      </c>
      <c r="L2510" t="s">
        <v>7716</v>
      </c>
      <c r="M2510" t="s">
        <v>472</v>
      </c>
      <c r="N2510">
        <v>33619</v>
      </c>
      <c r="O2510" t="s">
        <v>53</v>
      </c>
      <c r="P2510">
        <v>4.9000000000000004</v>
      </c>
      <c r="Q2510">
        <v>4.7</v>
      </c>
      <c r="R2510">
        <v>4.9000000000000004</v>
      </c>
      <c r="S2510">
        <v>4.7</v>
      </c>
      <c r="T2510">
        <v>4.8</v>
      </c>
      <c r="U2510">
        <v>4.8</v>
      </c>
      <c r="V2510" t="s">
        <v>104</v>
      </c>
      <c r="W2510" t="s">
        <v>76</v>
      </c>
      <c r="X2510" t="s">
        <v>43</v>
      </c>
      <c r="Y2510">
        <v>20</v>
      </c>
      <c r="Z2510">
        <v>25</v>
      </c>
      <c r="AA2510" t="s">
        <v>44</v>
      </c>
      <c r="AB2510" t="s">
        <v>125</v>
      </c>
      <c r="AC2510" t="s">
        <v>126</v>
      </c>
      <c r="AD2510" t="s">
        <v>11852</v>
      </c>
      <c r="AE2510" t="s">
        <v>11853</v>
      </c>
      <c r="AF2510">
        <v>22224</v>
      </c>
    </row>
    <row r="2511" spans="1:32" x14ac:dyDescent="0.35">
      <c r="A2511">
        <v>2020</v>
      </c>
      <c r="B2511" t="s">
        <v>616</v>
      </c>
      <c r="C2511" t="s">
        <v>6457</v>
      </c>
      <c r="D2511" t="s">
        <v>34</v>
      </c>
      <c r="E2511" t="s">
        <v>1025</v>
      </c>
      <c r="F2511">
        <v>4.8</v>
      </c>
      <c r="G2511">
        <v>202</v>
      </c>
      <c r="H2511" t="s">
        <v>36</v>
      </c>
      <c r="I2511" t="s">
        <v>11854</v>
      </c>
      <c r="J2511">
        <v>4.8</v>
      </c>
      <c r="K2511">
        <v>1868</v>
      </c>
      <c r="L2511" t="s">
        <v>11855</v>
      </c>
      <c r="M2511" t="s">
        <v>472</v>
      </c>
      <c r="N2511">
        <v>32789</v>
      </c>
      <c r="O2511" t="s">
        <v>40</v>
      </c>
      <c r="P2511">
        <v>4.9000000000000004</v>
      </c>
      <c r="Q2511">
        <v>4.8</v>
      </c>
      <c r="R2511">
        <v>4.7</v>
      </c>
      <c r="S2511">
        <v>4.8</v>
      </c>
      <c r="T2511">
        <v>4.9000000000000004</v>
      </c>
      <c r="U2511">
        <v>4.9000000000000004</v>
      </c>
      <c r="V2511" t="s">
        <v>622</v>
      </c>
      <c r="W2511" t="s">
        <v>630</v>
      </c>
      <c r="X2511" t="s">
        <v>43</v>
      </c>
      <c r="Y2511">
        <v>22</v>
      </c>
      <c r="Z2511">
        <v>29</v>
      </c>
      <c r="AA2511" t="s">
        <v>44</v>
      </c>
      <c r="AB2511" t="s">
        <v>45</v>
      </c>
      <c r="AC2511" t="s">
        <v>464</v>
      </c>
      <c r="AD2511" t="s">
        <v>11856</v>
      </c>
      <c r="AE2511" t="s">
        <v>11857</v>
      </c>
      <c r="AF2511">
        <v>13232</v>
      </c>
    </row>
    <row r="2512" spans="1:32" x14ac:dyDescent="0.35">
      <c r="A2512">
        <v>2020</v>
      </c>
      <c r="B2512" t="s">
        <v>591</v>
      </c>
      <c r="C2512" t="s">
        <v>855</v>
      </c>
      <c r="D2512" t="s">
        <v>34</v>
      </c>
      <c r="E2512" t="s">
        <v>7791</v>
      </c>
      <c r="F2512">
        <v>4.8</v>
      </c>
      <c r="G2512">
        <v>133</v>
      </c>
      <c r="H2512" t="s">
        <v>36</v>
      </c>
      <c r="I2512" t="s">
        <v>11858</v>
      </c>
      <c r="J2512">
        <v>4.7</v>
      </c>
      <c r="K2512">
        <v>674</v>
      </c>
      <c r="L2512" t="s">
        <v>11859</v>
      </c>
      <c r="M2512" t="s">
        <v>679</v>
      </c>
      <c r="N2512">
        <v>14623</v>
      </c>
      <c r="O2512" t="s">
        <v>40</v>
      </c>
      <c r="P2512">
        <v>4.9000000000000004</v>
      </c>
      <c r="Q2512">
        <v>4.7</v>
      </c>
      <c r="R2512">
        <v>4.7</v>
      </c>
      <c r="S2512">
        <v>4.5999999999999996</v>
      </c>
      <c r="T2512">
        <v>4.8</v>
      </c>
      <c r="U2512">
        <v>4.8</v>
      </c>
      <c r="V2512" t="s">
        <v>1565</v>
      </c>
      <c r="W2512" t="s">
        <v>439</v>
      </c>
      <c r="X2512" t="s">
        <v>124</v>
      </c>
      <c r="Y2512">
        <v>25</v>
      </c>
      <c r="Z2512">
        <v>32</v>
      </c>
      <c r="AA2512" t="s">
        <v>44</v>
      </c>
      <c r="AB2512" t="s">
        <v>78</v>
      </c>
      <c r="AC2512" t="s">
        <v>597</v>
      </c>
      <c r="AD2512" t="s">
        <v>11860</v>
      </c>
      <c r="AE2512" t="s">
        <v>11861</v>
      </c>
      <c r="AF2512">
        <v>14868</v>
      </c>
    </row>
    <row r="2513" spans="1:32" x14ac:dyDescent="0.35">
      <c r="A2513">
        <v>2021</v>
      </c>
      <c r="B2513" t="s">
        <v>389</v>
      </c>
      <c r="C2513" t="s">
        <v>1950</v>
      </c>
      <c r="D2513" t="s">
        <v>34</v>
      </c>
      <c r="E2513" t="s">
        <v>4857</v>
      </c>
      <c r="F2513">
        <v>4</v>
      </c>
      <c r="G2513">
        <v>15</v>
      </c>
      <c r="H2513" t="s">
        <v>36</v>
      </c>
      <c r="I2513" t="s">
        <v>2767</v>
      </c>
      <c r="J2513">
        <v>4.4000000000000004</v>
      </c>
      <c r="K2513">
        <v>493</v>
      </c>
      <c r="L2513" t="s">
        <v>2768</v>
      </c>
      <c r="M2513" t="s">
        <v>472</v>
      </c>
      <c r="N2513">
        <v>32962</v>
      </c>
      <c r="O2513" t="s">
        <v>53</v>
      </c>
      <c r="P2513">
        <v>4.0999999999999996</v>
      </c>
      <c r="Q2513">
        <v>4.2</v>
      </c>
      <c r="R2513">
        <v>4.3</v>
      </c>
      <c r="S2513">
        <v>3.7</v>
      </c>
      <c r="T2513">
        <v>4.2</v>
      </c>
      <c r="U2513">
        <v>3.8</v>
      </c>
      <c r="V2513" t="s">
        <v>42</v>
      </c>
      <c r="W2513" t="s">
        <v>1280</v>
      </c>
      <c r="X2513" t="s">
        <v>124</v>
      </c>
      <c r="Y2513">
        <v>115</v>
      </c>
      <c r="Z2513">
        <v>106</v>
      </c>
      <c r="AA2513" t="s">
        <v>1227</v>
      </c>
      <c r="AB2513" t="s">
        <v>1228</v>
      </c>
      <c r="AC2513" t="s">
        <v>1227</v>
      </c>
      <c r="AD2513" t="s">
        <v>11563</v>
      </c>
      <c r="AE2513">
        <v>23589</v>
      </c>
      <c r="AF2513">
        <v>28566</v>
      </c>
    </row>
    <row r="2514" spans="1:32" x14ac:dyDescent="0.35">
      <c r="A2514">
        <v>2019</v>
      </c>
      <c r="B2514" t="s">
        <v>129</v>
      </c>
      <c r="C2514" t="s">
        <v>2896</v>
      </c>
      <c r="D2514" t="s">
        <v>34</v>
      </c>
      <c r="E2514" t="s">
        <v>11862</v>
      </c>
      <c r="F2514">
        <v>4.7</v>
      </c>
      <c r="G2514">
        <v>61</v>
      </c>
      <c r="H2514" t="s">
        <v>36</v>
      </c>
      <c r="I2514" t="s">
        <v>11863</v>
      </c>
      <c r="J2514">
        <v>4.7</v>
      </c>
      <c r="K2514">
        <v>1106</v>
      </c>
      <c r="L2514" t="s">
        <v>11864</v>
      </c>
      <c r="M2514" t="s">
        <v>1103</v>
      </c>
      <c r="N2514">
        <v>21029</v>
      </c>
      <c r="O2514" t="s">
        <v>53</v>
      </c>
      <c r="P2514">
        <v>4.8</v>
      </c>
      <c r="Q2514">
        <v>4.7</v>
      </c>
      <c r="R2514">
        <v>4.7</v>
      </c>
      <c r="S2514">
        <v>4.5999999999999996</v>
      </c>
      <c r="T2514">
        <v>4.7</v>
      </c>
      <c r="U2514">
        <v>4.5999999999999996</v>
      </c>
      <c r="V2514" t="s">
        <v>8988</v>
      </c>
      <c r="W2514" t="s">
        <v>42</v>
      </c>
      <c r="X2514" t="s">
        <v>124</v>
      </c>
      <c r="Y2514">
        <v>18</v>
      </c>
      <c r="Z2514">
        <v>25</v>
      </c>
      <c r="AA2514" t="s">
        <v>44</v>
      </c>
      <c r="AB2514" t="s">
        <v>45</v>
      </c>
      <c r="AC2514" t="s">
        <v>474</v>
      </c>
      <c r="AD2514" t="s">
        <v>11865</v>
      </c>
      <c r="AE2514" t="s">
        <v>11866</v>
      </c>
      <c r="AF2514">
        <v>33846</v>
      </c>
    </row>
    <row r="2515" spans="1:32" x14ac:dyDescent="0.35">
      <c r="A2515">
        <v>2020</v>
      </c>
      <c r="B2515" t="s">
        <v>257</v>
      </c>
      <c r="C2515" t="s">
        <v>2421</v>
      </c>
      <c r="D2515" t="s">
        <v>34</v>
      </c>
      <c r="E2515" t="s">
        <v>11867</v>
      </c>
      <c r="F2515">
        <v>4.9000000000000004</v>
      </c>
      <c r="G2515">
        <v>22</v>
      </c>
      <c r="H2515" t="s">
        <v>36</v>
      </c>
      <c r="I2515" t="s">
        <v>11868</v>
      </c>
      <c r="J2515">
        <v>5</v>
      </c>
      <c r="K2515">
        <v>9</v>
      </c>
      <c r="L2515" t="s">
        <v>11869</v>
      </c>
      <c r="M2515" t="s">
        <v>1103</v>
      </c>
      <c r="N2515">
        <v>20601</v>
      </c>
      <c r="O2515" t="s">
        <v>94</v>
      </c>
      <c r="P2515">
        <v>5</v>
      </c>
      <c r="Q2515">
        <v>5</v>
      </c>
      <c r="R2515">
        <v>5</v>
      </c>
      <c r="S2515">
        <v>4.7</v>
      </c>
      <c r="T2515">
        <v>4.9000000000000004</v>
      </c>
      <c r="U2515">
        <v>4.9000000000000004</v>
      </c>
      <c r="V2515" t="s">
        <v>428</v>
      </c>
      <c r="W2515" t="s">
        <v>42</v>
      </c>
      <c r="X2515" t="s">
        <v>124</v>
      </c>
      <c r="Y2515">
        <v>20</v>
      </c>
      <c r="Z2515">
        <v>25</v>
      </c>
      <c r="AA2515" t="s">
        <v>44</v>
      </c>
      <c r="AB2515" t="s">
        <v>45</v>
      </c>
      <c r="AC2515" t="s">
        <v>264</v>
      </c>
      <c r="AD2515" t="s">
        <v>11870</v>
      </c>
      <c r="AE2515" t="s">
        <v>11871</v>
      </c>
      <c r="AF2515">
        <v>22859</v>
      </c>
    </row>
    <row r="2516" spans="1:32" x14ac:dyDescent="0.35">
      <c r="A2516">
        <v>2022</v>
      </c>
      <c r="B2516" t="s">
        <v>616</v>
      </c>
      <c r="C2516" t="s">
        <v>11872</v>
      </c>
      <c r="D2516" t="s">
        <v>34</v>
      </c>
      <c r="E2516" t="s">
        <v>11873</v>
      </c>
      <c r="F2516">
        <v>4.5999999999999996</v>
      </c>
      <c r="G2516">
        <v>2</v>
      </c>
      <c r="H2516" t="s">
        <v>36</v>
      </c>
      <c r="I2516" t="s">
        <v>6476</v>
      </c>
      <c r="J2516">
        <v>4</v>
      </c>
      <c r="K2516">
        <v>18</v>
      </c>
      <c r="L2516" t="s">
        <v>6477</v>
      </c>
      <c r="M2516" t="s">
        <v>1103</v>
      </c>
      <c r="N2516">
        <v>20601</v>
      </c>
      <c r="O2516" t="s">
        <v>40</v>
      </c>
      <c r="P2516">
        <v>5</v>
      </c>
      <c r="Q2516">
        <v>5</v>
      </c>
      <c r="R2516">
        <v>4.5</v>
      </c>
      <c r="S2516">
        <v>4.5</v>
      </c>
      <c r="T2516">
        <v>4.5</v>
      </c>
      <c r="U2516">
        <v>4.5</v>
      </c>
      <c r="V2516" t="s">
        <v>11874</v>
      </c>
      <c r="W2516" t="s">
        <v>42</v>
      </c>
      <c r="X2516" t="s">
        <v>124</v>
      </c>
      <c r="Y2516">
        <v>19</v>
      </c>
      <c r="Z2516">
        <v>24</v>
      </c>
      <c r="AA2516" t="s">
        <v>44</v>
      </c>
      <c r="AB2516" t="s">
        <v>45</v>
      </c>
      <c r="AC2516" t="s">
        <v>1211</v>
      </c>
      <c r="AD2516" t="s">
        <v>11875</v>
      </c>
      <c r="AE2516" t="s">
        <v>11876</v>
      </c>
      <c r="AF2516">
        <v>10251</v>
      </c>
    </row>
    <row r="2517" spans="1:32" x14ac:dyDescent="0.35">
      <c r="A2517">
        <v>2018</v>
      </c>
      <c r="B2517" t="s">
        <v>129</v>
      </c>
      <c r="C2517" t="s">
        <v>11877</v>
      </c>
      <c r="D2517" t="s">
        <v>34</v>
      </c>
      <c r="E2517" t="s">
        <v>11878</v>
      </c>
      <c r="F2517">
        <v>4.8</v>
      </c>
      <c r="G2517">
        <v>215</v>
      </c>
      <c r="H2517" t="s">
        <v>36</v>
      </c>
      <c r="I2517" t="s">
        <v>11879</v>
      </c>
      <c r="J2517">
        <v>2.6</v>
      </c>
      <c r="K2517">
        <v>10</v>
      </c>
      <c r="L2517" t="s">
        <v>11880</v>
      </c>
      <c r="M2517" t="s">
        <v>538</v>
      </c>
      <c r="N2517">
        <v>17821</v>
      </c>
      <c r="O2517" t="s">
        <v>53</v>
      </c>
      <c r="P2517">
        <v>4.8</v>
      </c>
      <c r="Q2517">
        <v>4.7</v>
      </c>
      <c r="R2517">
        <v>4.9000000000000004</v>
      </c>
      <c r="S2517">
        <v>4.5999999999999996</v>
      </c>
      <c r="T2517">
        <v>4.9000000000000004</v>
      </c>
      <c r="U2517">
        <v>4.8</v>
      </c>
      <c r="V2517" t="s">
        <v>11881</v>
      </c>
      <c r="W2517" t="s">
        <v>42</v>
      </c>
      <c r="X2517" t="s">
        <v>124</v>
      </c>
      <c r="Y2517">
        <v>18</v>
      </c>
      <c r="Z2517">
        <v>27</v>
      </c>
      <c r="AA2517" t="s">
        <v>44</v>
      </c>
      <c r="AB2517" t="s">
        <v>45</v>
      </c>
      <c r="AC2517" t="s">
        <v>474</v>
      </c>
      <c r="AD2517" t="s">
        <v>11882</v>
      </c>
      <c r="AE2517" t="s">
        <v>11883</v>
      </c>
      <c r="AF2517">
        <v>14090</v>
      </c>
    </row>
    <row r="2518" spans="1:32" x14ac:dyDescent="0.35">
      <c r="A2518">
        <v>2019</v>
      </c>
      <c r="B2518" t="s">
        <v>409</v>
      </c>
      <c r="C2518" t="s">
        <v>4048</v>
      </c>
      <c r="D2518" t="s">
        <v>34</v>
      </c>
      <c r="E2518" t="s">
        <v>11884</v>
      </c>
      <c r="F2518">
        <v>4.5999999999999996</v>
      </c>
      <c r="G2518">
        <v>568</v>
      </c>
      <c r="H2518" t="s">
        <v>36</v>
      </c>
      <c r="I2518" t="s">
        <v>11879</v>
      </c>
      <c r="J2518">
        <v>2.6</v>
      </c>
      <c r="K2518">
        <v>10</v>
      </c>
      <c r="L2518" t="s">
        <v>11880</v>
      </c>
      <c r="M2518" t="s">
        <v>538</v>
      </c>
      <c r="N2518">
        <v>17821</v>
      </c>
      <c r="O2518" t="s">
        <v>53</v>
      </c>
      <c r="P2518">
        <v>4.8</v>
      </c>
      <c r="Q2518">
        <v>4.7</v>
      </c>
      <c r="R2518">
        <v>4.5</v>
      </c>
      <c r="S2518">
        <v>4.5</v>
      </c>
      <c r="T2518">
        <v>4.7</v>
      </c>
      <c r="U2518">
        <v>4.5999999999999996</v>
      </c>
      <c r="V2518" t="s">
        <v>566</v>
      </c>
      <c r="W2518" t="s">
        <v>42</v>
      </c>
      <c r="X2518" t="s">
        <v>55</v>
      </c>
      <c r="Y2518">
        <v>19</v>
      </c>
      <c r="Z2518">
        <v>27</v>
      </c>
      <c r="AA2518" t="s">
        <v>44</v>
      </c>
      <c r="AB2518" t="s">
        <v>125</v>
      </c>
      <c r="AC2518" t="s">
        <v>3456</v>
      </c>
      <c r="AD2518" t="s">
        <v>11885</v>
      </c>
      <c r="AE2518" t="s">
        <v>11886</v>
      </c>
      <c r="AF2518">
        <v>14470</v>
      </c>
    </row>
    <row r="2519" spans="1:32" x14ac:dyDescent="0.35">
      <c r="A2519">
        <v>2017</v>
      </c>
      <c r="B2519" t="s">
        <v>365</v>
      </c>
      <c r="C2519" t="s">
        <v>4676</v>
      </c>
      <c r="D2519" t="s">
        <v>34</v>
      </c>
      <c r="E2519" t="s">
        <v>6679</v>
      </c>
      <c r="F2519">
        <v>4.8</v>
      </c>
      <c r="G2519">
        <v>157</v>
      </c>
      <c r="H2519" t="s">
        <v>36</v>
      </c>
      <c r="I2519" t="s">
        <v>11887</v>
      </c>
      <c r="J2519">
        <v>4.8</v>
      </c>
      <c r="K2519">
        <v>186</v>
      </c>
      <c r="L2519" t="s">
        <v>11888</v>
      </c>
      <c r="M2519" t="s">
        <v>538</v>
      </c>
      <c r="N2519">
        <v>17042</v>
      </c>
      <c r="O2519" t="s">
        <v>94</v>
      </c>
      <c r="P2519">
        <v>4.5999999999999996</v>
      </c>
      <c r="Q2519">
        <v>4.7</v>
      </c>
      <c r="R2519">
        <v>4.9000000000000004</v>
      </c>
      <c r="S2519">
        <v>4.8</v>
      </c>
      <c r="T2519">
        <v>4.9000000000000004</v>
      </c>
      <c r="U2519">
        <v>4.8</v>
      </c>
      <c r="V2519" t="s">
        <v>11889</v>
      </c>
      <c r="W2519" t="s">
        <v>76</v>
      </c>
      <c r="X2519" t="s">
        <v>95</v>
      </c>
      <c r="Y2519">
        <v>16</v>
      </c>
      <c r="Z2519">
        <v>25</v>
      </c>
      <c r="AA2519" t="s">
        <v>44</v>
      </c>
      <c r="AB2519" t="s">
        <v>45</v>
      </c>
      <c r="AC2519" t="s">
        <v>737</v>
      </c>
      <c r="AD2519" t="s">
        <v>11890</v>
      </c>
      <c r="AE2519" t="s">
        <v>11891</v>
      </c>
      <c r="AF2519">
        <v>17189</v>
      </c>
    </row>
    <row r="2520" spans="1:32" x14ac:dyDescent="0.35">
      <c r="A2520">
        <v>2019</v>
      </c>
      <c r="B2520" t="s">
        <v>257</v>
      </c>
      <c r="C2520" t="s">
        <v>1079</v>
      </c>
      <c r="D2520" t="s">
        <v>1080</v>
      </c>
      <c r="E2520" t="s">
        <v>11892</v>
      </c>
      <c r="F2520">
        <v>4.7</v>
      </c>
      <c r="G2520">
        <v>55</v>
      </c>
      <c r="H2520" t="s">
        <v>36</v>
      </c>
      <c r="I2520" t="s">
        <v>10509</v>
      </c>
      <c r="J2520">
        <v>4.5999999999999996</v>
      </c>
      <c r="K2520">
        <v>154</v>
      </c>
      <c r="L2520" t="s">
        <v>10510</v>
      </c>
      <c r="M2520" t="s">
        <v>538</v>
      </c>
      <c r="N2520">
        <v>17601</v>
      </c>
      <c r="O2520" t="s">
        <v>53</v>
      </c>
      <c r="P2520">
        <v>5</v>
      </c>
      <c r="Q2520">
        <v>4.9000000000000004</v>
      </c>
      <c r="R2520">
        <v>4.9000000000000004</v>
      </c>
      <c r="S2520">
        <v>4.4000000000000004</v>
      </c>
      <c r="T2520">
        <v>4.7</v>
      </c>
      <c r="U2520">
        <v>4.5999999999999996</v>
      </c>
      <c r="V2520" t="s">
        <v>1552</v>
      </c>
      <c r="W2520" t="s">
        <v>42</v>
      </c>
      <c r="X2520" t="s">
        <v>124</v>
      </c>
      <c r="Y2520">
        <v>20</v>
      </c>
      <c r="Z2520">
        <v>26</v>
      </c>
      <c r="AA2520" t="s">
        <v>44</v>
      </c>
      <c r="AB2520" t="s">
        <v>45</v>
      </c>
      <c r="AC2520" t="s">
        <v>264</v>
      </c>
      <c r="AD2520" t="s">
        <v>11893</v>
      </c>
      <c r="AE2520" t="s">
        <v>11894</v>
      </c>
      <c r="AF2520">
        <v>20569</v>
      </c>
    </row>
    <row r="2521" spans="1:32" x14ac:dyDescent="0.35">
      <c r="A2521">
        <v>2021</v>
      </c>
      <c r="B2521" t="s">
        <v>1758</v>
      </c>
      <c r="C2521" t="s">
        <v>3225</v>
      </c>
      <c r="D2521" t="s">
        <v>34</v>
      </c>
      <c r="E2521" t="s">
        <v>1268</v>
      </c>
      <c r="F2521">
        <v>4.8</v>
      </c>
      <c r="G2521">
        <v>8</v>
      </c>
      <c r="H2521" t="s">
        <v>36</v>
      </c>
      <c r="I2521" t="s">
        <v>11895</v>
      </c>
      <c r="J2521">
        <v>4.4000000000000004</v>
      </c>
      <c r="K2521">
        <v>1649</v>
      </c>
      <c r="L2521" t="s">
        <v>11896</v>
      </c>
      <c r="M2521" t="s">
        <v>472</v>
      </c>
      <c r="N2521">
        <v>33186</v>
      </c>
      <c r="O2521" t="s">
        <v>53</v>
      </c>
      <c r="P2521">
        <v>4.5999999999999996</v>
      </c>
      <c r="Q2521">
        <v>4.9000000000000004</v>
      </c>
      <c r="R2521">
        <v>5</v>
      </c>
      <c r="S2521">
        <v>4.8</v>
      </c>
      <c r="T2521">
        <v>4.9000000000000004</v>
      </c>
      <c r="U2521">
        <v>5</v>
      </c>
      <c r="V2521" t="s">
        <v>8551</v>
      </c>
      <c r="W2521" t="s">
        <v>2225</v>
      </c>
      <c r="X2521" t="s">
        <v>95</v>
      </c>
      <c r="Y2521">
        <v>22</v>
      </c>
      <c r="Z2521">
        <v>29</v>
      </c>
      <c r="AA2521" t="s">
        <v>44</v>
      </c>
      <c r="AB2521" t="s">
        <v>45</v>
      </c>
      <c r="AC2521" t="s">
        <v>3230</v>
      </c>
      <c r="AD2521" t="s">
        <v>11897</v>
      </c>
      <c r="AE2521" t="s">
        <v>11898</v>
      </c>
      <c r="AF2521">
        <v>16185</v>
      </c>
    </row>
    <row r="2522" spans="1:32" x14ac:dyDescent="0.35">
      <c r="A2522">
        <v>2021</v>
      </c>
      <c r="B2522" t="s">
        <v>108</v>
      </c>
      <c r="C2522" t="s">
        <v>3995</v>
      </c>
      <c r="D2522" t="s">
        <v>34</v>
      </c>
      <c r="E2522" t="s">
        <v>11899</v>
      </c>
      <c r="F2522">
        <v>4.8</v>
      </c>
      <c r="G2522">
        <v>17</v>
      </c>
      <c r="H2522" t="s">
        <v>36</v>
      </c>
      <c r="I2522" t="s">
        <v>6080</v>
      </c>
      <c r="J2522">
        <v>4.7</v>
      </c>
      <c r="K2522">
        <v>724</v>
      </c>
      <c r="L2522" t="s">
        <v>6081</v>
      </c>
      <c r="M2522" t="s">
        <v>472</v>
      </c>
      <c r="N2522">
        <v>33172</v>
      </c>
      <c r="O2522" t="s">
        <v>53</v>
      </c>
      <c r="P2522">
        <v>4.9000000000000004</v>
      </c>
      <c r="Q2522">
        <v>4.8</v>
      </c>
      <c r="R2522">
        <v>4.5999999999999996</v>
      </c>
      <c r="S2522">
        <v>4.5999999999999996</v>
      </c>
      <c r="T2522">
        <v>4.8</v>
      </c>
      <c r="U2522">
        <v>4.9000000000000004</v>
      </c>
      <c r="V2522" t="s">
        <v>42</v>
      </c>
      <c r="W2522" t="s">
        <v>77</v>
      </c>
      <c r="X2522" t="s">
        <v>95</v>
      </c>
      <c r="Y2522">
        <v>19</v>
      </c>
      <c r="Z2522">
        <v>26</v>
      </c>
      <c r="AA2522" t="s">
        <v>44</v>
      </c>
      <c r="AB2522" t="s">
        <v>125</v>
      </c>
      <c r="AC2522" t="s">
        <v>219</v>
      </c>
      <c r="AD2522" t="s">
        <v>11900</v>
      </c>
      <c r="AE2522" t="s">
        <v>11901</v>
      </c>
      <c r="AF2522">
        <v>10573</v>
      </c>
    </row>
    <row r="2523" spans="1:32" x14ac:dyDescent="0.35">
      <c r="A2523">
        <v>2019</v>
      </c>
      <c r="B2523" t="s">
        <v>81</v>
      </c>
      <c r="C2523" t="s">
        <v>4878</v>
      </c>
      <c r="D2523" t="s">
        <v>34</v>
      </c>
      <c r="E2523" t="s">
        <v>8597</v>
      </c>
      <c r="F2523">
        <v>4.5999999999999996</v>
      </c>
      <c r="G2523">
        <v>121</v>
      </c>
      <c r="H2523" t="s">
        <v>36</v>
      </c>
      <c r="I2523" t="s">
        <v>10521</v>
      </c>
      <c r="J2523">
        <v>4.5</v>
      </c>
      <c r="K2523">
        <v>362</v>
      </c>
      <c r="L2523" t="s">
        <v>10522</v>
      </c>
      <c r="M2523" t="s">
        <v>538</v>
      </c>
      <c r="N2523">
        <v>18202</v>
      </c>
      <c r="O2523" t="s">
        <v>40</v>
      </c>
      <c r="P2523">
        <v>4.7</v>
      </c>
      <c r="Q2523">
        <v>4.5999999999999996</v>
      </c>
      <c r="R2523">
        <v>4.5999999999999996</v>
      </c>
      <c r="S2523">
        <v>4.4000000000000004</v>
      </c>
      <c r="T2523">
        <v>4.7</v>
      </c>
      <c r="U2523">
        <v>4.5999999999999996</v>
      </c>
      <c r="V2523" t="s">
        <v>77</v>
      </c>
      <c r="W2523" t="s">
        <v>77</v>
      </c>
      <c r="X2523" t="s">
        <v>43</v>
      </c>
      <c r="Y2523">
        <v>22</v>
      </c>
      <c r="Z2523">
        <v>31</v>
      </c>
      <c r="AA2523" t="s">
        <v>44</v>
      </c>
      <c r="AB2523" t="s">
        <v>45</v>
      </c>
      <c r="AC2523" t="s">
        <v>46</v>
      </c>
      <c r="AD2523" t="s">
        <v>11902</v>
      </c>
      <c r="AE2523" t="s">
        <v>11903</v>
      </c>
      <c r="AF2523">
        <v>10211</v>
      </c>
    </row>
    <row r="2524" spans="1:32" x14ac:dyDescent="0.35">
      <c r="A2524">
        <v>2020</v>
      </c>
      <c r="B2524" t="s">
        <v>69</v>
      </c>
      <c r="C2524" t="s">
        <v>1061</v>
      </c>
      <c r="D2524" t="s">
        <v>34</v>
      </c>
      <c r="E2524" t="s">
        <v>11904</v>
      </c>
      <c r="F2524">
        <v>4.9000000000000004</v>
      </c>
      <c r="G2524">
        <v>169</v>
      </c>
      <c r="H2524" t="s">
        <v>36</v>
      </c>
      <c r="I2524" t="s">
        <v>2804</v>
      </c>
      <c r="J2524">
        <v>4.7</v>
      </c>
      <c r="K2524">
        <v>1337</v>
      </c>
      <c r="L2524" t="s">
        <v>2805</v>
      </c>
      <c r="M2524" t="s">
        <v>472</v>
      </c>
      <c r="N2524">
        <v>33169</v>
      </c>
      <c r="O2524" t="s">
        <v>40</v>
      </c>
      <c r="P2524">
        <v>4.8</v>
      </c>
      <c r="Q2524">
        <v>4.8</v>
      </c>
      <c r="R2524">
        <v>4.9000000000000004</v>
      </c>
      <c r="S2524">
        <v>4.8</v>
      </c>
      <c r="T2524">
        <v>4.9000000000000004</v>
      </c>
      <c r="U2524">
        <v>4.9000000000000004</v>
      </c>
      <c r="V2524" t="s">
        <v>104</v>
      </c>
      <c r="W2524" t="s">
        <v>42</v>
      </c>
      <c r="X2524" t="s">
        <v>43</v>
      </c>
      <c r="Y2524">
        <v>30</v>
      </c>
      <c r="Z2524">
        <v>38</v>
      </c>
      <c r="AA2524" t="s">
        <v>44</v>
      </c>
      <c r="AB2524" t="s">
        <v>78</v>
      </c>
      <c r="AC2524" t="s">
        <v>664</v>
      </c>
      <c r="AD2524" t="s">
        <v>11905</v>
      </c>
      <c r="AE2524" t="s">
        <v>11906</v>
      </c>
      <c r="AF2524">
        <v>10119</v>
      </c>
    </row>
    <row r="2525" spans="1:32" x14ac:dyDescent="0.35">
      <c r="A2525">
        <v>2019</v>
      </c>
      <c r="B2525" t="s">
        <v>3392</v>
      </c>
      <c r="C2525" t="s">
        <v>11907</v>
      </c>
      <c r="D2525" t="s">
        <v>11908</v>
      </c>
      <c r="E2525" t="s">
        <v>11909</v>
      </c>
      <c r="F2525">
        <v>4.8</v>
      </c>
      <c r="G2525">
        <v>17</v>
      </c>
      <c r="H2525" t="s">
        <v>36</v>
      </c>
      <c r="I2525" t="s">
        <v>11910</v>
      </c>
      <c r="J2525">
        <v>4.7</v>
      </c>
      <c r="K2525">
        <v>2681</v>
      </c>
      <c r="L2525" t="s">
        <v>11911</v>
      </c>
      <c r="M2525" t="s">
        <v>472</v>
      </c>
      <c r="N2525">
        <v>33137</v>
      </c>
      <c r="O2525" t="s">
        <v>53</v>
      </c>
      <c r="P2525">
        <v>4.9000000000000004</v>
      </c>
      <c r="Q2525">
        <v>4.9000000000000004</v>
      </c>
      <c r="R2525">
        <v>4.9000000000000004</v>
      </c>
      <c r="S2525">
        <v>4.5</v>
      </c>
      <c r="T2525">
        <v>4.8</v>
      </c>
      <c r="U2525">
        <v>4.9000000000000004</v>
      </c>
      <c r="V2525" t="s">
        <v>798</v>
      </c>
      <c r="W2525" t="s">
        <v>11912</v>
      </c>
      <c r="X2525" t="s">
        <v>43</v>
      </c>
      <c r="Y2525">
        <v>23</v>
      </c>
      <c r="Z2525">
        <v>32</v>
      </c>
      <c r="AA2525" t="s">
        <v>44</v>
      </c>
      <c r="AB2525" t="s">
        <v>45</v>
      </c>
      <c r="AC2525" t="s">
        <v>219</v>
      </c>
      <c r="AD2525" t="s">
        <v>11913</v>
      </c>
      <c r="AE2525" t="s">
        <v>11914</v>
      </c>
      <c r="AF2525">
        <v>31557</v>
      </c>
    </row>
    <row r="2526" spans="1:32" x14ac:dyDescent="0.35">
      <c r="A2526">
        <v>2020</v>
      </c>
      <c r="B2526" t="s">
        <v>409</v>
      </c>
      <c r="C2526" t="s">
        <v>1691</v>
      </c>
      <c r="D2526" t="s">
        <v>34</v>
      </c>
      <c r="E2526" t="s">
        <v>11915</v>
      </c>
      <c r="F2526">
        <v>4.8</v>
      </c>
      <c r="G2526">
        <v>150</v>
      </c>
      <c r="H2526" t="s">
        <v>36</v>
      </c>
      <c r="I2526" t="s">
        <v>7381</v>
      </c>
      <c r="J2526">
        <v>4.5999999999999996</v>
      </c>
      <c r="K2526">
        <v>2094</v>
      </c>
      <c r="L2526" t="s">
        <v>7382</v>
      </c>
      <c r="M2526" t="s">
        <v>481</v>
      </c>
      <c r="N2526">
        <v>23320</v>
      </c>
      <c r="O2526" t="s">
        <v>53</v>
      </c>
      <c r="P2526">
        <v>4.9000000000000004</v>
      </c>
      <c r="Q2526">
        <v>4.8</v>
      </c>
      <c r="R2526">
        <v>4.8</v>
      </c>
      <c r="S2526">
        <v>4.7</v>
      </c>
      <c r="T2526">
        <v>4.9000000000000004</v>
      </c>
      <c r="U2526">
        <v>4.8</v>
      </c>
      <c r="V2526" t="s">
        <v>8778</v>
      </c>
      <c r="W2526" t="s">
        <v>42</v>
      </c>
      <c r="X2526" t="s">
        <v>55</v>
      </c>
      <c r="Y2526">
        <v>18</v>
      </c>
      <c r="Z2526">
        <v>25</v>
      </c>
      <c r="AA2526" t="s">
        <v>44</v>
      </c>
      <c r="AB2526" t="s">
        <v>45</v>
      </c>
      <c r="AC2526" t="s">
        <v>474</v>
      </c>
      <c r="AD2526" t="s">
        <v>11916</v>
      </c>
      <c r="AE2526" t="s">
        <v>11917</v>
      </c>
      <c r="AF2526">
        <v>15093</v>
      </c>
    </row>
    <row r="2527" spans="1:32" x14ac:dyDescent="0.35">
      <c r="A2527">
        <v>2016</v>
      </c>
      <c r="B2527" t="s">
        <v>48</v>
      </c>
      <c r="C2527" t="s">
        <v>2184</v>
      </c>
      <c r="D2527" t="s">
        <v>34</v>
      </c>
      <c r="E2527" t="s">
        <v>6341</v>
      </c>
      <c r="F2527">
        <v>4.7</v>
      </c>
      <c r="G2527">
        <v>229</v>
      </c>
      <c r="H2527" t="s">
        <v>36</v>
      </c>
      <c r="I2527" t="s">
        <v>11918</v>
      </c>
      <c r="J2527">
        <v>5</v>
      </c>
      <c r="K2527">
        <v>8</v>
      </c>
      <c r="L2527" t="s">
        <v>11919</v>
      </c>
      <c r="M2527" t="s">
        <v>604</v>
      </c>
      <c r="N2527" s="1" t="s">
        <v>11920</v>
      </c>
      <c r="O2527" t="s">
        <v>40</v>
      </c>
      <c r="P2527">
        <v>4.5999999999999996</v>
      </c>
      <c r="Q2527">
        <v>4.7</v>
      </c>
      <c r="R2527">
        <v>4.8</v>
      </c>
      <c r="S2527">
        <v>4.7</v>
      </c>
      <c r="T2527">
        <v>4.9000000000000004</v>
      </c>
      <c r="U2527">
        <v>4.7</v>
      </c>
      <c r="V2527" t="s">
        <v>42</v>
      </c>
      <c r="W2527" t="s">
        <v>42</v>
      </c>
      <c r="X2527" t="s">
        <v>95</v>
      </c>
      <c r="Y2527">
        <v>22</v>
      </c>
      <c r="Z2527">
        <v>31</v>
      </c>
      <c r="AA2527" t="s">
        <v>44</v>
      </c>
      <c r="AB2527" t="s">
        <v>151</v>
      </c>
      <c r="AC2527" t="s">
        <v>207</v>
      </c>
      <c r="AD2527" t="s">
        <v>11921</v>
      </c>
      <c r="AE2527" t="s">
        <v>11922</v>
      </c>
      <c r="AF2527">
        <v>68431</v>
      </c>
    </row>
    <row r="2528" spans="1:32" x14ac:dyDescent="0.35">
      <c r="A2528">
        <v>2017</v>
      </c>
      <c r="B2528" t="s">
        <v>187</v>
      </c>
      <c r="C2528" t="s">
        <v>8560</v>
      </c>
      <c r="D2528" t="s">
        <v>34</v>
      </c>
      <c r="E2528" t="s">
        <v>10163</v>
      </c>
      <c r="F2528">
        <v>4.8</v>
      </c>
      <c r="G2528">
        <v>126</v>
      </c>
      <c r="H2528" t="s">
        <v>36</v>
      </c>
      <c r="I2528" t="s">
        <v>612</v>
      </c>
      <c r="J2528">
        <v>3.7</v>
      </c>
      <c r="K2528">
        <v>54</v>
      </c>
      <c r="L2528" t="s">
        <v>613</v>
      </c>
      <c r="M2528" t="s">
        <v>538</v>
      </c>
      <c r="N2528">
        <v>19067</v>
      </c>
      <c r="O2528" t="s">
        <v>75</v>
      </c>
      <c r="P2528">
        <v>4.8</v>
      </c>
      <c r="Q2528">
        <v>4.7</v>
      </c>
      <c r="R2528">
        <v>4.5999999999999996</v>
      </c>
      <c r="S2528">
        <v>4.8</v>
      </c>
      <c r="T2528">
        <v>4.7</v>
      </c>
      <c r="U2528">
        <v>4.9000000000000004</v>
      </c>
      <c r="V2528" t="s">
        <v>254</v>
      </c>
      <c r="W2528" t="s">
        <v>42</v>
      </c>
      <c r="X2528" t="s">
        <v>124</v>
      </c>
      <c r="Y2528">
        <v>25</v>
      </c>
      <c r="Z2528">
        <v>34</v>
      </c>
      <c r="AA2528" t="s">
        <v>44</v>
      </c>
      <c r="AB2528" t="s">
        <v>78</v>
      </c>
      <c r="AC2528" t="s">
        <v>1381</v>
      </c>
      <c r="AD2528" t="s">
        <v>11923</v>
      </c>
      <c r="AE2528" s="1" t="s">
        <v>11924</v>
      </c>
      <c r="AF2528">
        <v>38603</v>
      </c>
    </row>
    <row r="2529" spans="1:32" x14ac:dyDescent="0.35">
      <c r="A2529">
        <v>2019</v>
      </c>
      <c r="B2529" t="s">
        <v>516</v>
      </c>
      <c r="C2529" t="s">
        <v>517</v>
      </c>
      <c r="D2529" t="s">
        <v>34</v>
      </c>
      <c r="E2529" t="s">
        <v>11925</v>
      </c>
      <c r="F2529">
        <v>4.8</v>
      </c>
      <c r="G2529">
        <v>230</v>
      </c>
      <c r="H2529" t="s">
        <v>36</v>
      </c>
      <c r="I2529" t="s">
        <v>7803</v>
      </c>
      <c r="J2529">
        <v>4.7</v>
      </c>
      <c r="K2529">
        <v>635</v>
      </c>
      <c r="L2529" t="s">
        <v>7804</v>
      </c>
      <c r="M2529" t="s">
        <v>604</v>
      </c>
      <c r="N2529" s="1" t="s">
        <v>4806</v>
      </c>
      <c r="O2529" t="s">
        <v>53</v>
      </c>
      <c r="P2529">
        <v>4.8</v>
      </c>
      <c r="Q2529">
        <v>4.8</v>
      </c>
      <c r="R2529">
        <v>4.8</v>
      </c>
      <c r="S2529">
        <v>4.8</v>
      </c>
      <c r="T2529">
        <v>4.9000000000000004</v>
      </c>
      <c r="U2529">
        <v>4.8</v>
      </c>
      <c r="V2529" t="s">
        <v>3277</v>
      </c>
      <c r="W2529" t="s">
        <v>42</v>
      </c>
      <c r="X2529" t="s">
        <v>124</v>
      </c>
      <c r="Y2529">
        <v>24</v>
      </c>
      <c r="Z2529">
        <v>30</v>
      </c>
      <c r="AA2529" t="s">
        <v>44</v>
      </c>
      <c r="AB2529" t="s">
        <v>151</v>
      </c>
      <c r="AC2529" t="s">
        <v>522</v>
      </c>
      <c r="AD2529" t="s">
        <v>11926</v>
      </c>
      <c r="AE2529" t="s">
        <v>11927</v>
      </c>
      <c r="AF2529">
        <v>47047</v>
      </c>
    </row>
    <row r="2530" spans="1:32" x14ac:dyDescent="0.35">
      <c r="A2530">
        <v>2019</v>
      </c>
      <c r="B2530" t="s">
        <v>69</v>
      </c>
      <c r="C2530" t="s">
        <v>1537</v>
      </c>
      <c r="D2530" t="s">
        <v>400</v>
      </c>
      <c r="E2530" t="s">
        <v>11928</v>
      </c>
      <c r="F2530">
        <v>4.8</v>
      </c>
      <c r="G2530">
        <v>540</v>
      </c>
      <c r="H2530" t="s">
        <v>36</v>
      </c>
      <c r="I2530" t="s">
        <v>5686</v>
      </c>
      <c r="J2530">
        <v>4.9000000000000004</v>
      </c>
      <c r="K2530">
        <v>7383</v>
      </c>
      <c r="L2530" t="s">
        <v>5687</v>
      </c>
      <c r="M2530" t="s">
        <v>679</v>
      </c>
      <c r="N2530">
        <v>12302</v>
      </c>
      <c r="O2530" t="s">
        <v>53</v>
      </c>
      <c r="P2530">
        <v>4.8</v>
      </c>
      <c r="Q2530">
        <v>4.8</v>
      </c>
      <c r="R2530">
        <v>4.7</v>
      </c>
      <c r="S2530">
        <v>4.7</v>
      </c>
      <c r="T2530">
        <v>4.8</v>
      </c>
      <c r="U2530">
        <v>4.8</v>
      </c>
      <c r="V2530" t="s">
        <v>1503</v>
      </c>
      <c r="W2530" t="s">
        <v>76</v>
      </c>
      <c r="X2530" t="s">
        <v>124</v>
      </c>
      <c r="Y2530">
        <v>27</v>
      </c>
      <c r="Z2530">
        <v>33</v>
      </c>
      <c r="AA2530" t="s">
        <v>44</v>
      </c>
      <c r="AB2530" t="s">
        <v>78</v>
      </c>
      <c r="AC2530" t="s">
        <v>79</v>
      </c>
      <c r="AD2530" t="s">
        <v>11929</v>
      </c>
      <c r="AE2530" t="s">
        <v>11930</v>
      </c>
      <c r="AF2530">
        <v>33255</v>
      </c>
    </row>
    <row r="2531" spans="1:32" x14ac:dyDescent="0.35">
      <c r="A2531">
        <v>2021</v>
      </c>
      <c r="B2531" t="s">
        <v>129</v>
      </c>
      <c r="C2531" t="s">
        <v>3843</v>
      </c>
      <c r="D2531" t="s">
        <v>131</v>
      </c>
      <c r="E2531" t="s">
        <v>11931</v>
      </c>
      <c r="F2531">
        <v>4.8</v>
      </c>
      <c r="G2531">
        <v>27</v>
      </c>
      <c r="H2531" t="s">
        <v>36</v>
      </c>
      <c r="I2531" t="s">
        <v>11932</v>
      </c>
      <c r="J2531">
        <v>4.5999999999999996</v>
      </c>
      <c r="K2531">
        <v>2389</v>
      </c>
      <c r="L2531" t="s">
        <v>11933</v>
      </c>
      <c r="M2531" t="s">
        <v>679</v>
      </c>
      <c r="N2531">
        <v>10954</v>
      </c>
      <c r="O2531" t="s">
        <v>53</v>
      </c>
      <c r="P2531">
        <v>4.9000000000000004</v>
      </c>
      <c r="Q2531">
        <v>4.9000000000000004</v>
      </c>
      <c r="R2531">
        <v>4.7</v>
      </c>
      <c r="S2531">
        <v>4.4000000000000004</v>
      </c>
      <c r="T2531">
        <v>4.9000000000000004</v>
      </c>
      <c r="U2531">
        <v>4.8</v>
      </c>
      <c r="V2531" t="s">
        <v>2901</v>
      </c>
      <c r="W2531" t="s">
        <v>41</v>
      </c>
      <c r="X2531" t="s">
        <v>124</v>
      </c>
      <c r="Y2531">
        <v>14</v>
      </c>
      <c r="Z2531">
        <v>22</v>
      </c>
      <c r="AA2531" t="s">
        <v>44</v>
      </c>
      <c r="AB2531" t="s">
        <v>45</v>
      </c>
      <c r="AC2531" t="s">
        <v>66</v>
      </c>
      <c r="AD2531" t="s">
        <v>11934</v>
      </c>
      <c r="AE2531" t="s">
        <v>11935</v>
      </c>
      <c r="AF2531">
        <v>15070</v>
      </c>
    </row>
    <row r="2532" spans="1:32" x14ac:dyDescent="0.35">
      <c r="A2532">
        <v>2020</v>
      </c>
      <c r="B2532" t="s">
        <v>585</v>
      </c>
      <c r="C2532" t="s">
        <v>2242</v>
      </c>
      <c r="D2532" t="s">
        <v>34</v>
      </c>
      <c r="E2532" t="s">
        <v>11936</v>
      </c>
      <c r="F2532">
        <v>4.5</v>
      </c>
      <c r="G2532">
        <v>23</v>
      </c>
      <c r="H2532" t="s">
        <v>36</v>
      </c>
      <c r="I2532" t="s">
        <v>11937</v>
      </c>
      <c r="J2532">
        <v>4.5</v>
      </c>
      <c r="K2532">
        <v>202</v>
      </c>
      <c r="L2532" t="s">
        <v>11938</v>
      </c>
      <c r="M2532" t="s">
        <v>679</v>
      </c>
      <c r="N2532">
        <v>10549</v>
      </c>
      <c r="O2532" t="s">
        <v>40</v>
      </c>
      <c r="P2532">
        <v>4.4000000000000004</v>
      </c>
      <c r="Q2532">
        <v>4.5</v>
      </c>
      <c r="R2532">
        <v>4.5</v>
      </c>
      <c r="S2532">
        <v>4.3</v>
      </c>
      <c r="T2532">
        <v>4.5999999999999996</v>
      </c>
      <c r="U2532">
        <v>4.5</v>
      </c>
      <c r="V2532" t="s">
        <v>262</v>
      </c>
      <c r="W2532" t="s">
        <v>77</v>
      </c>
      <c r="X2532" t="s">
        <v>124</v>
      </c>
      <c r="Y2532">
        <v>18</v>
      </c>
      <c r="Z2532">
        <v>23</v>
      </c>
      <c r="AA2532" t="s">
        <v>44</v>
      </c>
      <c r="AB2532" t="s">
        <v>294</v>
      </c>
      <c r="AC2532" t="s">
        <v>1645</v>
      </c>
      <c r="AD2532" t="s">
        <v>11939</v>
      </c>
      <c r="AE2532" t="s">
        <v>11940</v>
      </c>
      <c r="AF2532">
        <v>18393</v>
      </c>
    </row>
    <row r="2533" spans="1:32" x14ac:dyDescent="0.35">
      <c r="A2533">
        <v>2019</v>
      </c>
      <c r="B2533" t="s">
        <v>288</v>
      </c>
      <c r="C2533" t="s">
        <v>2313</v>
      </c>
      <c r="D2533" t="s">
        <v>34</v>
      </c>
      <c r="E2533" t="s">
        <v>11941</v>
      </c>
      <c r="F2533">
        <v>4.8</v>
      </c>
      <c r="G2533">
        <v>21</v>
      </c>
      <c r="H2533" t="s">
        <v>36</v>
      </c>
      <c r="I2533" t="s">
        <v>6950</v>
      </c>
      <c r="J2533">
        <v>4.7</v>
      </c>
      <c r="K2533">
        <v>1099</v>
      </c>
      <c r="L2533" t="s">
        <v>6951</v>
      </c>
      <c r="M2533" t="s">
        <v>679</v>
      </c>
      <c r="N2533">
        <v>11021</v>
      </c>
      <c r="O2533" t="s">
        <v>40</v>
      </c>
      <c r="P2533">
        <v>5</v>
      </c>
      <c r="Q2533">
        <v>4.9000000000000004</v>
      </c>
      <c r="R2533">
        <v>4.7</v>
      </c>
      <c r="S2533">
        <v>4.5</v>
      </c>
      <c r="T2533">
        <v>4.7</v>
      </c>
      <c r="U2533">
        <v>4.8</v>
      </c>
      <c r="V2533" t="s">
        <v>293</v>
      </c>
      <c r="W2533" t="s">
        <v>42</v>
      </c>
      <c r="X2533" t="s">
        <v>124</v>
      </c>
      <c r="Y2533">
        <v>23</v>
      </c>
      <c r="Z2533">
        <v>34</v>
      </c>
      <c r="AA2533" t="s">
        <v>44</v>
      </c>
      <c r="AB2533" t="s">
        <v>294</v>
      </c>
      <c r="AC2533" t="s">
        <v>219</v>
      </c>
      <c r="AD2533" t="s">
        <v>11942</v>
      </c>
      <c r="AE2533" t="s">
        <v>11943</v>
      </c>
      <c r="AF2533">
        <v>26863</v>
      </c>
    </row>
    <row r="2534" spans="1:32" x14ac:dyDescent="0.35">
      <c r="A2534">
        <v>2015</v>
      </c>
      <c r="B2534" t="s">
        <v>585</v>
      </c>
      <c r="C2534" t="s">
        <v>8686</v>
      </c>
      <c r="D2534" t="s">
        <v>1160</v>
      </c>
      <c r="E2534" t="s">
        <v>11944</v>
      </c>
      <c r="F2534">
        <v>4.9000000000000004</v>
      </c>
      <c r="G2534">
        <v>23</v>
      </c>
      <c r="H2534" t="s">
        <v>36</v>
      </c>
      <c r="I2534" t="s">
        <v>11945</v>
      </c>
      <c r="J2534">
        <v>4.0999999999999996</v>
      </c>
      <c r="K2534">
        <v>41</v>
      </c>
      <c r="L2534" t="s">
        <v>11946</v>
      </c>
      <c r="M2534" t="s">
        <v>679</v>
      </c>
      <c r="N2534">
        <v>11520</v>
      </c>
      <c r="O2534" t="s">
        <v>94</v>
      </c>
      <c r="P2534">
        <v>4.8</v>
      </c>
      <c r="Q2534">
        <v>4.8</v>
      </c>
      <c r="R2534">
        <v>4.9000000000000004</v>
      </c>
      <c r="S2534">
        <v>4.7</v>
      </c>
      <c r="T2534">
        <v>4.9000000000000004</v>
      </c>
      <c r="U2534">
        <v>4.9000000000000004</v>
      </c>
      <c r="V2534" t="s">
        <v>11947</v>
      </c>
      <c r="W2534" t="s">
        <v>42</v>
      </c>
      <c r="X2534" t="s">
        <v>124</v>
      </c>
      <c r="Y2534">
        <v>17</v>
      </c>
      <c r="Z2534">
        <v>24</v>
      </c>
      <c r="AA2534" t="s">
        <v>44</v>
      </c>
      <c r="AB2534" t="s">
        <v>294</v>
      </c>
      <c r="AC2534" t="s">
        <v>8693</v>
      </c>
      <c r="AD2534" t="s">
        <v>11948</v>
      </c>
      <c r="AE2534" t="s">
        <v>11949</v>
      </c>
      <c r="AF2534">
        <v>17504</v>
      </c>
    </row>
    <row r="2535" spans="1:32" x14ac:dyDescent="0.35">
      <c r="A2535">
        <v>2021</v>
      </c>
      <c r="B2535" t="s">
        <v>288</v>
      </c>
      <c r="C2535" t="s">
        <v>2922</v>
      </c>
      <c r="D2535" t="s">
        <v>34</v>
      </c>
      <c r="E2535" t="s">
        <v>11950</v>
      </c>
      <c r="F2535">
        <v>5</v>
      </c>
      <c r="G2535">
        <v>3</v>
      </c>
      <c r="H2535" t="s">
        <v>36</v>
      </c>
      <c r="I2535" t="s">
        <v>10931</v>
      </c>
      <c r="J2535">
        <v>4.5</v>
      </c>
      <c r="K2535">
        <v>136</v>
      </c>
      <c r="L2535" t="s">
        <v>10932</v>
      </c>
      <c r="M2535" t="s">
        <v>2335</v>
      </c>
      <c r="N2535" s="1" t="s">
        <v>3372</v>
      </c>
      <c r="O2535" t="s">
        <v>53</v>
      </c>
      <c r="P2535">
        <v>5</v>
      </c>
      <c r="Q2535">
        <v>5</v>
      </c>
      <c r="R2535">
        <v>5</v>
      </c>
      <c r="S2535">
        <v>4.7</v>
      </c>
      <c r="T2535">
        <v>5</v>
      </c>
      <c r="U2535">
        <v>5</v>
      </c>
      <c r="V2535" t="s">
        <v>3629</v>
      </c>
      <c r="W2535" t="s">
        <v>42</v>
      </c>
      <c r="X2535" t="s">
        <v>124</v>
      </c>
      <c r="Y2535">
        <v>18</v>
      </c>
      <c r="Z2535">
        <v>23</v>
      </c>
      <c r="AA2535" t="s">
        <v>44</v>
      </c>
      <c r="AB2535" t="s">
        <v>45</v>
      </c>
      <c r="AC2535" t="s">
        <v>1645</v>
      </c>
      <c r="AD2535" t="s">
        <v>11951</v>
      </c>
      <c r="AE2535" t="s">
        <v>11952</v>
      </c>
      <c r="AF2535">
        <v>17055</v>
      </c>
    </row>
    <row r="2536" spans="1:32" x14ac:dyDescent="0.35">
      <c r="A2536">
        <v>2019</v>
      </c>
      <c r="B2536" t="s">
        <v>187</v>
      </c>
      <c r="C2536" t="s">
        <v>239</v>
      </c>
      <c r="D2536" t="s">
        <v>34</v>
      </c>
      <c r="E2536" t="s">
        <v>11953</v>
      </c>
      <c r="F2536">
        <v>4.7</v>
      </c>
      <c r="G2536">
        <v>205</v>
      </c>
      <c r="H2536" t="s">
        <v>36</v>
      </c>
      <c r="I2536" t="s">
        <v>11954</v>
      </c>
      <c r="J2536">
        <v>4.8</v>
      </c>
      <c r="K2536">
        <v>452</v>
      </c>
      <c r="L2536" t="s">
        <v>11955</v>
      </c>
      <c r="M2536" t="s">
        <v>1277</v>
      </c>
      <c r="N2536" s="1" t="s">
        <v>11956</v>
      </c>
      <c r="O2536" t="s">
        <v>53</v>
      </c>
      <c r="P2536">
        <v>4.7</v>
      </c>
      <c r="Q2536">
        <v>4.7</v>
      </c>
      <c r="R2536">
        <v>4.5999999999999996</v>
      </c>
      <c r="S2536">
        <v>4.7</v>
      </c>
      <c r="T2536">
        <v>4.8</v>
      </c>
      <c r="U2536">
        <v>4.8</v>
      </c>
      <c r="V2536" t="s">
        <v>2453</v>
      </c>
      <c r="W2536" t="s">
        <v>76</v>
      </c>
      <c r="X2536" t="s">
        <v>124</v>
      </c>
      <c r="Y2536">
        <v>27</v>
      </c>
      <c r="Z2536">
        <v>33</v>
      </c>
      <c r="AA2536" t="s">
        <v>44</v>
      </c>
      <c r="AB2536" t="s">
        <v>78</v>
      </c>
      <c r="AC2536" t="s">
        <v>193</v>
      </c>
      <c r="AD2536" t="s">
        <v>11957</v>
      </c>
      <c r="AE2536" t="s">
        <v>11958</v>
      </c>
      <c r="AF2536">
        <v>11664</v>
      </c>
    </row>
    <row r="2537" spans="1:32" x14ac:dyDescent="0.35">
      <c r="A2537">
        <v>2021</v>
      </c>
      <c r="B2537" t="s">
        <v>187</v>
      </c>
      <c r="C2537" t="s">
        <v>6977</v>
      </c>
      <c r="D2537" t="s">
        <v>1836</v>
      </c>
      <c r="E2537" t="s">
        <v>11959</v>
      </c>
      <c r="F2537">
        <v>4.8</v>
      </c>
      <c r="G2537">
        <v>81</v>
      </c>
      <c r="H2537" t="s">
        <v>36</v>
      </c>
      <c r="I2537" t="s">
        <v>3897</v>
      </c>
      <c r="J2537">
        <v>4.5999999999999996</v>
      </c>
      <c r="K2537">
        <v>817</v>
      </c>
      <c r="L2537" t="s">
        <v>3898</v>
      </c>
      <c r="M2537" t="s">
        <v>699</v>
      </c>
      <c r="N2537" s="1" t="s">
        <v>3899</v>
      </c>
      <c r="O2537" t="s">
        <v>40</v>
      </c>
      <c r="P2537">
        <v>4.9000000000000004</v>
      </c>
      <c r="Q2537">
        <v>4.8</v>
      </c>
      <c r="R2537">
        <v>4.7</v>
      </c>
      <c r="S2537">
        <v>4.7</v>
      </c>
      <c r="T2537">
        <v>4.8</v>
      </c>
      <c r="U2537">
        <v>4.8</v>
      </c>
      <c r="V2537" t="s">
        <v>254</v>
      </c>
      <c r="W2537" t="s">
        <v>42</v>
      </c>
      <c r="X2537" t="s">
        <v>124</v>
      </c>
      <c r="Y2537">
        <v>23</v>
      </c>
      <c r="Z2537">
        <v>30</v>
      </c>
      <c r="AA2537" t="s">
        <v>44</v>
      </c>
      <c r="AB2537" t="s">
        <v>78</v>
      </c>
      <c r="AC2537" t="s">
        <v>336</v>
      </c>
      <c r="AD2537" t="s">
        <v>11960</v>
      </c>
      <c r="AE2537" t="s">
        <v>11961</v>
      </c>
      <c r="AF2537">
        <v>10105</v>
      </c>
    </row>
    <row r="2538" spans="1:32" x14ac:dyDescent="0.35">
      <c r="A2538">
        <v>2021</v>
      </c>
      <c r="B2538" t="s">
        <v>69</v>
      </c>
      <c r="C2538" t="s">
        <v>357</v>
      </c>
      <c r="D2538" t="s">
        <v>34</v>
      </c>
      <c r="E2538" t="s">
        <v>10146</v>
      </c>
      <c r="F2538">
        <v>4.8</v>
      </c>
      <c r="G2538">
        <v>63</v>
      </c>
      <c r="H2538" t="s">
        <v>36</v>
      </c>
      <c r="I2538" t="s">
        <v>11962</v>
      </c>
      <c r="J2538">
        <v>4.5</v>
      </c>
      <c r="K2538">
        <v>2464</v>
      </c>
      <c r="L2538" t="s">
        <v>11963</v>
      </c>
      <c r="M2538" t="s">
        <v>699</v>
      </c>
      <c r="N2538" s="1" t="s">
        <v>11964</v>
      </c>
      <c r="O2538" t="s">
        <v>40</v>
      </c>
      <c r="P2538">
        <v>4.9000000000000004</v>
      </c>
      <c r="Q2538">
        <v>4.7</v>
      </c>
      <c r="R2538">
        <v>4.8</v>
      </c>
      <c r="S2538">
        <v>4.7</v>
      </c>
      <c r="T2538">
        <v>4.7</v>
      </c>
      <c r="U2538">
        <v>4.8</v>
      </c>
      <c r="V2538" t="s">
        <v>317</v>
      </c>
      <c r="W2538" t="s">
        <v>42</v>
      </c>
      <c r="X2538" t="s">
        <v>124</v>
      </c>
      <c r="Y2538">
        <v>19</v>
      </c>
      <c r="Z2538">
        <v>26</v>
      </c>
      <c r="AA2538" t="s">
        <v>44</v>
      </c>
      <c r="AB2538" t="s">
        <v>125</v>
      </c>
      <c r="AC2538" t="s">
        <v>126</v>
      </c>
      <c r="AD2538" t="s">
        <v>11965</v>
      </c>
      <c r="AE2538" t="s">
        <v>11966</v>
      </c>
      <c r="AF2538">
        <v>16715</v>
      </c>
    </row>
    <row r="2539" spans="1:32" x14ac:dyDescent="0.35">
      <c r="A2539">
        <v>2020</v>
      </c>
      <c r="B2539" t="s">
        <v>69</v>
      </c>
      <c r="C2539" t="s">
        <v>1061</v>
      </c>
      <c r="D2539" t="s">
        <v>400</v>
      </c>
      <c r="E2539" t="s">
        <v>11967</v>
      </c>
      <c r="F2539">
        <v>4.9000000000000004</v>
      </c>
      <c r="G2539">
        <v>169</v>
      </c>
      <c r="H2539" t="s">
        <v>36</v>
      </c>
      <c r="I2539" t="s">
        <v>11968</v>
      </c>
      <c r="J2539">
        <v>4.7</v>
      </c>
      <c r="K2539">
        <v>1915</v>
      </c>
      <c r="L2539" t="s">
        <v>11969</v>
      </c>
      <c r="M2539" t="s">
        <v>699</v>
      </c>
      <c r="N2539" s="1" t="s">
        <v>5278</v>
      </c>
      <c r="O2539" t="s">
        <v>53</v>
      </c>
      <c r="P2539">
        <v>4.8</v>
      </c>
      <c r="Q2539">
        <v>4.8</v>
      </c>
      <c r="R2539">
        <v>4.9000000000000004</v>
      </c>
      <c r="S2539">
        <v>4.8</v>
      </c>
      <c r="T2539">
        <v>4.9000000000000004</v>
      </c>
      <c r="U2539">
        <v>4.9000000000000004</v>
      </c>
      <c r="V2539" t="s">
        <v>721</v>
      </c>
      <c r="W2539" t="s">
        <v>77</v>
      </c>
      <c r="X2539" t="s">
        <v>43</v>
      </c>
      <c r="Y2539">
        <v>30</v>
      </c>
      <c r="Z2539">
        <v>38</v>
      </c>
      <c r="AA2539" t="s">
        <v>44</v>
      </c>
      <c r="AB2539" t="s">
        <v>78</v>
      </c>
      <c r="AC2539" t="s">
        <v>664</v>
      </c>
      <c r="AD2539" t="s">
        <v>11970</v>
      </c>
      <c r="AE2539" t="s">
        <v>11971</v>
      </c>
      <c r="AF2539">
        <v>19613</v>
      </c>
    </row>
    <row r="2540" spans="1:32" x14ac:dyDescent="0.35">
      <c r="A2540">
        <v>2017</v>
      </c>
      <c r="B2540" t="s">
        <v>81</v>
      </c>
      <c r="C2540" t="s">
        <v>2234</v>
      </c>
      <c r="D2540" t="s">
        <v>34</v>
      </c>
      <c r="E2540" t="s">
        <v>7026</v>
      </c>
      <c r="F2540">
        <v>4.3</v>
      </c>
      <c r="G2540">
        <v>39</v>
      </c>
      <c r="H2540" t="s">
        <v>36</v>
      </c>
      <c r="I2540" t="s">
        <v>2361</v>
      </c>
      <c r="J2540">
        <v>4.5999999999999996</v>
      </c>
      <c r="K2540">
        <v>2127</v>
      </c>
      <c r="L2540" t="s">
        <v>2362</v>
      </c>
      <c r="M2540" t="s">
        <v>699</v>
      </c>
      <c r="N2540" s="1" t="s">
        <v>2363</v>
      </c>
      <c r="O2540" t="s">
        <v>53</v>
      </c>
      <c r="P2540">
        <v>4.5999999999999996</v>
      </c>
      <c r="Q2540">
        <v>4.2</v>
      </c>
      <c r="R2540">
        <v>4.3</v>
      </c>
      <c r="S2540">
        <v>4.0999999999999996</v>
      </c>
      <c r="T2540">
        <v>4.4000000000000004</v>
      </c>
      <c r="U2540">
        <v>4.7</v>
      </c>
      <c r="V2540" t="s">
        <v>1925</v>
      </c>
      <c r="W2540" t="s">
        <v>4530</v>
      </c>
      <c r="X2540" t="s">
        <v>55</v>
      </c>
      <c r="Y2540">
        <v>15</v>
      </c>
      <c r="Z2540">
        <v>18</v>
      </c>
      <c r="AA2540" t="s">
        <v>44</v>
      </c>
      <c r="AB2540" t="s">
        <v>151</v>
      </c>
      <c r="AC2540" t="s">
        <v>1134</v>
      </c>
      <c r="AD2540" t="s">
        <v>11972</v>
      </c>
      <c r="AE2540" t="s">
        <v>11973</v>
      </c>
      <c r="AF2540">
        <v>83877</v>
      </c>
    </row>
    <row r="2541" spans="1:32" x14ac:dyDescent="0.35">
      <c r="A2541">
        <v>2018</v>
      </c>
      <c r="B2541" t="s">
        <v>339</v>
      </c>
      <c r="C2541" t="s">
        <v>2970</v>
      </c>
      <c r="D2541" t="s">
        <v>34</v>
      </c>
      <c r="E2541" t="s">
        <v>11974</v>
      </c>
      <c r="F2541">
        <v>3.4</v>
      </c>
      <c r="G2541">
        <v>24</v>
      </c>
      <c r="H2541" t="s">
        <v>36</v>
      </c>
      <c r="I2541" t="s">
        <v>6176</v>
      </c>
      <c r="J2541">
        <v>4.0999999999999996</v>
      </c>
      <c r="K2541">
        <v>144</v>
      </c>
      <c r="L2541" t="s">
        <v>6177</v>
      </c>
      <c r="M2541" t="s">
        <v>39</v>
      </c>
      <c r="N2541">
        <v>92660</v>
      </c>
      <c r="O2541" t="s">
        <v>40</v>
      </c>
      <c r="P2541">
        <v>3.8</v>
      </c>
      <c r="Q2541">
        <v>3.8</v>
      </c>
      <c r="R2541">
        <v>3.4</v>
      </c>
      <c r="S2541">
        <v>2.9</v>
      </c>
      <c r="T2541">
        <v>4</v>
      </c>
      <c r="U2541">
        <v>2.9</v>
      </c>
      <c r="V2541" t="s">
        <v>3949</v>
      </c>
      <c r="W2541" t="s">
        <v>327</v>
      </c>
      <c r="X2541" t="s">
        <v>55</v>
      </c>
      <c r="Y2541">
        <v>16</v>
      </c>
      <c r="Z2541">
        <v>21</v>
      </c>
      <c r="AA2541" t="s">
        <v>44</v>
      </c>
      <c r="AB2541" t="s">
        <v>198</v>
      </c>
      <c r="AC2541" t="s">
        <v>688</v>
      </c>
      <c r="AD2541" t="s">
        <v>11975</v>
      </c>
      <c r="AE2541" t="s">
        <v>11976</v>
      </c>
      <c r="AF2541">
        <v>15756</v>
      </c>
    </row>
    <row r="2542" spans="1:32" x14ac:dyDescent="0.35">
      <c r="A2542">
        <v>2020</v>
      </c>
      <c r="B2542" t="s">
        <v>339</v>
      </c>
      <c r="C2542" t="s">
        <v>6285</v>
      </c>
      <c r="D2542" t="s">
        <v>34</v>
      </c>
      <c r="E2542" t="s">
        <v>11977</v>
      </c>
      <c r="F2542">
        <v>4.0999999999999996</v>
      </c>
      <c r="G2542">
        <v>16</v>
      </c>
      <c r="H2542" t="s">
        <v>36</v>
      </c>
      <c r="I2542" t="s">
        <v>11978</v>
      </c>
      <c r="J2542">
        <v>4.3</v>
      </c>
      <c r="K2542">
        <v>281</v>
      </c>
      <c r="L2542" t="s">
        <v>11979</v>
      </c>
      <c r="M2542" t="s">
        <v>39</v>
      </c>
      <c r="N2542">
        <v>92270</v>
      </c>
      <c r="O2542" t="s">
        <v>53</v>
      </c>
      <c r="P2542">
        <v>4.5999999999999996</v>
      </c>
      <c r="Q2542">
        <v>4.5</v>
      </c>
      <c r="R2542">
        <v>3.7</v>
      </c>
      <c r="S2542">
        <v>3.7</v>
      </c>
      <c r="T2542">
        <v>4.7</v>
      </c>
      <c r="U2542">
        <v>3.5</v>
      </c>
      <c r="V2542" t="s">
        <v>1172</v>
      </c>
      <c r="W2542" t="s">
        <v>262</v>
      </c>
      <c r="X2542" t="s">
        <v>124</v>
      </c>
      <c r="Y2542">
        <v>20</v>
      </c>
      <c r="Z2542">
        <v>27</v>
      </c>
      <c r="AA2542" t="s">
        <v>44</v>
      </c>
      <c r="AB2542" t="s">
        <v>198</v>
      </c>
      <c r="AC2542" t="s">
        <v>1614</v>
      </c>
      <c r="AD2542" t="s">
        <v>11980</v>
      </c>
      <c r="AE2542" t="s">
        <v>11981</v>
      </c>
      <c r="AF2542">
        <v>30332</v>
      </c>
    </row>
    <row r="2543" spans="1:32" x14ac:dyDescent="0.35">
      <c r="A2543">
        <v>2017</v>
      </c>
      <c r="B2543" t="s">
        <v>60</v>
      </c>
      <c r="C2543" t="s">
        <v>61</v>
      </c>
      <c r="D2543" t="s">
        <v>34</v>
      </c>
      <c r="E2543" t="s">
        <v>62</v>
      </c>
      <c r="F2543">
        <v>4.7</v>
      </c>
      <c r="G2543">
        <v>495</v>
      </c>
      <c r="H2543" t="s">
        <v>36</v>
      </c>
      <c r="I2543" t="s">
        <v>63</v>
      </c>
      <c r="J2543">
        <v>4.5999999999999996</v>
      </c>
      <c r="K2543">
        <v>249</v>
      </c>
      <c r="L2543" t="s">
        <v>64</v>
      </c>
      <c r="M2543" t="s">
        <v>39</v>
      </c>
      <c r="N2543">
        <v>93637</v>
      </c>
      <c r="O2543" t="s">
        <v>53</v>
      </c>
      <c r="P2543">
        <v>4.8</v>
      </c>
      <c r="Q2543">
        <v>4.7</v>
      </c>
      <c r="R2543">
        <v>4.8</v>
      </c>
      <c r="S2543">
        <v>4.5999999999999996</v>
      </c>
      <c r="T2543">
        <v>4.8</v>
      </c>
      <c r="U2543">
        <v>4.7</v>
      </c>
      <c r="V2543" t="s">
        <v>65</v>
      </c>
      <c r="W2543" t="s">
        <v>42</v>
      </c>
      <c r="X2543" t="s">
        <v>55</v>
      </c>
      <c r="Y2543">
        <v>15</v>
      </c>
      <c r="Z2543">
        <v>21</v>
      </c>
      <c r="AA2543" t="s">
        <v>44</v>
      </c>
      <c r="AB2543" t="s">
        <v>45</v>
      </c>
      <c r="AC2543" t="s">
        <v>66</v>
      </c>
      <c r="AD2543" t="s">
        <v>67</v>
      </c>
      <c r="AE2543" t="s">
        <v>68</v>
      </c>
      <c r="AF2543">
        <v>23173</v>
      </c>
    </row>
    <row r="2544" spans="1:32" x14ac:dyDescent="0.35">
      <c r="A2544">
        <v>2019</v>
      </c>
      <c r="B2544" t="s">
        <v>257</v>
      </c>
      <c r="C2544" t="s">
        <v>1598</v>
      </c>
      <c r="D2544" t="s">
        <v>1080</v>
      </c>
      <c r="E2544" t="s">
        <v>11982</v>
      </c>
      <c r="F2544">
        <v>4.9000000000000004</v>
      </c>
      <c r="G2544">
        <v>30</v>
      </c>
      <c r="H2544" t="s">
        <v>36</v>
      </c>
      <c r="I2544" t="s">
        <v>10611</v>
      </c>
      <c r="J2544">
        <v>4.5999999999999996</v>
      </c>
      <c r="K2544">
        <v>1599</v>
      </c>
      <c r="L2544" t="s">
        <v>10612</v>
      </c>
      <c r="M2544" t="s">
        <v>74</v>
      </c>
      <c r="N2544">
        <v>89117</v>
      </c>
      <c r="O2544" t="s">
        <v>53</v>
      </c>
      <c r="P2544">
        <v>4.9000000000000004</v>
      </c>
      <c r="Q2544">
        <v>4.9000000000000004</v>
      </c>
      <c r="R2544">
        <v>5</v>
      </c>
      <c r="S2544">
        <v>4.5999999999999996</v>
      </c>
      <c r="T2544">
        <v>4.9000000000000004</v>
      </c>
      <c r="U2544">
        <v>4.9000000000000004</v>
      </c>
      <c r="V2544" t="s">
        <v>5325</v>
      </c>
      <c r="W2544" t="s">
        <v>77</v>
      </c>
      <c r="X2544" t="s">
        <v>95</v>
      </c>
      <c r="Y2544">
        <v>26</v>
      </c>
      <c r="Z2544">
        <v>36</v>
      </c>
      <c r="AA2544" t="s">
        <v>44</v>
      </c>
      <c r="AB2544" t="s">
        <v>45</v>
      </c>
      <c r="AC2544" t="s">
        <v>219</v>
      </c>
      <c r="AD2544" t="s">
        <v>11983</v>
      </c>
      <c r="AE2544" t="s">
        <v>11984</v>
      </c>
      <c r="AF2544">
        <v>42869</v>
      </c>
    </row>
    <row r="2545" spans="1:32" x14ac:dyDescent="0.35">
      <c r="A2545">
        <v>2020</v>
      </c>
      <c r="B2545" t="s">
        <v>389</v>
      </c>
      <c r="C2545" t="s">
        <v>1465</v>
      </c>
      <c r="D2545" t="s">
        <v>34</v>
      </c>
      <c r="E2545" t="s">
        <v>11985</v>
      </c>
      <c r="F2545">
        <v>4.3</v>
      </c>
      <c r="G2545">
        <v>16</v>
      </c>
      <c r="H2545" t="s">
        <v>36</v>
      </c>
      <c r="I2545" t="s">
        <v>11986</v>
      </c>
      <c r="J2545">
        <v>4.5</v>
      </c>
      <c r="K2545">
        <v>1152</v>
      </c>
      <c r="L2545" t="s">
        <v>11987</v>
      </c>
      <c r="M2545" t="s">
        <v>39</v>
      </c>
      <c r="N2545">
        <v>94551</v>
      </c>
      <c r="O2545" t="s">
        <v>53</v>
      </c>
      <c r="P2545">
        <v>4.5999999999999996</v>
      </c>
      <c r="Q2545">
        <v>4.4000000000000004</v>
      </c>
      <c r="R2545">
        <v>4.5999999999999996</v>
      </c>
      <c r="S2545">
        <v>4</v>
      </c>
      <c r="T2545">
        <v>4.2</v>
      </c>
      <c r="U2545">
        <v>4.4000000000000004</v>
      </c>
      <c r="V2545" t="s">
        <v>1279</v>
      </c>
      <c r="W2545" t="s">
        <v>42</v>
      </c>
      <c r="X2545" t="s">
        <v>124</v>
      </c>
      <c r="Y2545">
        <v>118</v>
      </c>
      <c r="Z2545">
        <v>107</v>
      </c>
      <c r="AA2545" t="s">
        <v>44</v>
      </c>
      <c r="AB2545" t="s">
        <v>1228</v>
      </c>
      <c r="AC2545" t="s">
        <v>1469</v>
      </c>
      <c r="AD2545" t="s">
        <v>11988</v>
      </c>
      <c r="AE2545" t="s">
        <v>11989</v>
      </c>
      <c r="AF2545">
        <v>23968</v>
      </c>
    </row>
    <row r="2546" spans="1:32" x14ac:dyDescent="0.35">
      <c r="A2546">
        <v>2019</v>
      </c>
      <c r="B2546" t="s">
        <v>81</v>
      </c>
      <c r="C2546" t="s">
        <v>2415</v>
      </c>
      <c r="D2546" t="s">
        <v>34</v>
      </c>
      <c r="E2546" t="s">
        <v>11990</v>
      </c>
      <c r="F2546">
        <v>4.8</v>
      </c>
      <c r="G2546">
        <v>102</v>
      </c>
      <c r="H2546" t="s">
        <v>36</v>
      </c>
      <c r="I2546" t="s">
        <v>11991</v>
      </c>
      <c r="J2546">
        <v>4.3</v>
      </c>
      <c r="K2546">
        <v>1247</v>
      </c>
      <c r="L2546" t="s">
        <v>11992</v>
      </c>
      <c r="M2546" t="s">
        <v>121</v>
      </c>
      <c r="N2546">
        <v>85014</v>
      </c>
      <c r="O2546" t="s">
        <v>53</v>
      </c>
      <c r="P2546">
        <v>4.8</v>
      </c>
      <c r="Q2546">
        <v>4.8</v>
      </c>
      <c r="R2546">
        <v>4.8</v>
      </c>
      <c r="S2546">
        <v>4.5999999999999996</v>
      </c>
      <c r="T2546">
        <v>4.9000000000000004</v>
      </c>
      <c r="U2546">
        <v>4.8</v>
      </c>
      <c r="V2546" t="s">
        <v>77</v>
      </c>
      <c r="W2546" t="s">
        <v>77</v>
      </c>
      <c r="X2546" t="s">
        <v>43</v>
      </c>
      <c r="Y2546">
        <v>20</v>
      </c>
      <c r="Z2546">
        <v>28</v>
      </c>
      <c r="AA2546" t="s">
        <v>44</v>
      </c>
      <c r="AB2546" t="s">
        <v>45</v>
      </c>
      <c r="AC2546" t="s">
        <v>46</v>
      </c>
      <c r="AD2546" t="s">
        <v>11993</v>
      </c>
      <c r="AE2546" t="s">
        <v>11994</v>
      </c>
      <c r="AF2546">
        <v>30485</v>
      </c>
    </row>
    <row r="2547" spans="1:32" x14ac:dyDescent="0.35">
      <c r="A2547">
        <v>2021</v>
      </c>
      <c r="B2547" t="s">
        <v>585</v>
      </c>
      <c r="C2547" t="s">
        <v>11995</v>
      </c>
      <c r="D2547" t="s">
        <v>34</v>
      </c>
      <c r="E2547" t="s">
        <v>11996</v>
      </c>
      <c r="F2547">
        <v>4.9000000000000004</v>
      </c>
      <c r="G2547">
        <v>4</v>
      </c>
      <c r="H2547" t="s">
        <v>36</v>
      </c>
      <c r="I2547" t="s">
        <v>11997</v>
      </c>
      <c r="J2547">
        <v>4.7</v>
      </c>
      <c r="K2547">
        <v>288</v>
      </c>
      <c r="L2547" t="s">
        <v>11998</v>
      </c>
      <c r="M2547" t="s">
        <v>121</v>
      </c>
      <c r="N2547">
        <v>85054</v>
      </c>
      <c r="O2547" t="s">
        <v>75</v>
      </c>
      <c r="P2547">
        <v>5</v>
      </c>
      <c r="Q2547">
        <v>4.8</v>
      </c>
      <c r="R2547">
        <v>5</v>
      </c>
      <c r="S2547">
        <v>4.8</v>
      </c>
      <c r="T2547">
        <v>5</v>
      </c>
      <c r="U2547">
        <v>4.8</v>
      </c>
      <c r="V2547" t="s">
        <v>8691</v>
      </c>
      <c r="W2547" t="s">
        <v>77</v>
      </c>
      <c r="X2547" t="s">
        <v>95</v>
      </c>
      <c r="Y2547">
        <v>18</v>
      </c>
      <c r="Z2547">
        <v>23</v>
      </c>
      <c r="AA2547" t="s">
        <v>44</v>
      </c>
      <c r="AB2547" t="s">
        <v>463</v>
      </c>
      <c r="AC2547" t="s">
        <v>8228</v>
      </c>
      <c r="AD2547" t="s">
        <v>11999</v>
      </c>
      <c r="AE2547" t="s">
        <v>12000</v>
      </c>
      <c r="AF2547">
        <v>18990</v>
      </c>
    </row>
    <row r="2548" spans="1:32" x14ac:dyDescent="0.35">
      <c r="A2548">
        <v>2019</v>
      </c>
      <c r="B2548" t="s">
        <v>257</v>
      </c>
      <c r="C2548" t="s">
        <v>12001</v>
      </c>
      <c r="D2548" t="s">
        <v>1080</v>
      </c>
      <c r="E2548" t="s">
        <v>8043</v>
      </c>
      <c r="F2548">
        <v>4.8</v>
      </c>
      <c r="G2548">
        <v>15</v>
      </c>
      <c r="H2548" t="s">
        <v>36</v>
      </c>
      <c r="I2548" t="s">
        <v>7016</v>
      </c>
      <c r="J2548">
        <v>4.5</v>
      </c>
      <c r="K2548">
        <v>517</v>
      </c>
      <c r="L2548" t="s">
        <v>7017</v>
      </c>
      <c r="M2548" t="s">
        <v>121</v>
      </c>
      <c r="N2548">
        <v>85054</v>
      </c>
      <c r="O2548" t="s">
        <v>53</v>
      </c>
      <c r="P2548">
        <v>4.9000000000000004</v>
      </c>
      <c r="Q2548">
        <v>4.8</v>
      </c>
      <c r="R2548">
        <v>4.8</v>
      </c>
      <c r="S2548">
        <v>4.5</v>
      </c>
      <c r="T2548">
        <v>4.9000000000000004</v>
      </c>
      <c r="U2548">
        <v>4.7</v>
      </c>
      <c r="V2548" t="s">
        <v>301</v>
      </c>
      <c r="W2548" t="s">
        <v>42</v>
      </c>
      <c r="X2548" t="s">
        <v>95</v>
      </c>
      <c r="Y2548">
        <v>24</v>
      </c>
      <c r="Z2548">
        <v>34</v>
      </c>
      <c r="AA2548" t="s">
        <v>44</v>
      </c>
      <c r="AB2548" t="s">
        <v>45</v>
      </c>
      <c r="AC2548" t="s">
        <v>219</v>
      </c>
      <c r="AD2548" t="s">
        <v>12002</v>
      </c>
      <c r="AE2548" t="s">
        <v>12003</v>
      </c>
      <c r="AF2548">
        <v>43515</v>
      </c>
    </row>
    <row r="2549" spans="1:32" x14ac:dyDescent="0.35">
      <c r="A2549">
        <v>2017</v>
      </c>
      <c r="B2549" t="s">
        <v>187</v>
      </c>
      <c r="C2549" t="s">
        <v>4543</v>
      </c>
      <c r="D2549" t="s">
        <v>34</v>
      </c>
      <c r="E2549" t="s">
        <v>12004</v>
      </c>
      <c r="F2549">
        <v>4.8</v>
      </c>
      <c r="G2549">
        <v>367</v>
      </c>
      <c r="H2549" t="s">
        <v>36</v>
      </c>
      <c r="I2549" t="s">
        <v>1904</v>
      </c>
      <c r="J2549">
        <v>4.7</v>
      </c>
      <c r="K2549">
        <v>916</v>
      </c>
      <c r="L2549" t="s">
        <v>1905</v>
      </c>
      <c r="M2549" t="s">
        <v>121</v>
      </c>
      <c r="N2549">
        <v>85260</v>
      </c>
      <c r="O2549" t="s">
        <v>53</v>
      </c>
      <c r="P2549">
        <v>4.8</v>
      </c>
      <c r="Q2549">
        <v>4.7</v>
      </c>
      <c r="R2549">
        <v>4.7</v>
      </c>
      <c r="S2549">
        <v>4.7</v>
      </c>
      <c r="T2549">
        <v>4.7</v>
      </c>
      <c r="U2549">
        <v>4.8</v>
      </c>
      <c r="V2549" t="s">
        <v>2590</v>
      </c>
      <c r="W2549" t="s">
        <v>1522</v>
      </c>
      <c r="X2549" t="s">
        <v>124</v>
      </c>
      <c r="Y2549">
        <v>25</v>
      </c>
      <c r="Z2549">
        <v>32</v>
      </c>
      <c r="AA2549" t="s">
        <v>44</v>
      </c>
      <c r="AB2549" t="s">
        <v>78</v>
      </c>
      <c r="AC2549" t="s">
        <v>1381</v>
      </c>
      <c r="AD2549" t="s">
        <v>12005</v>
      </c>
      <c r="AE2549" t="s">
        <v>12006</v>
      </c>
      <c r="AF2549">
        <v>22243</v>
      </c>
    </row>
    <row r="2550" spans="1:32" x14ac:dyDescent="0.35">
      <c r="A2550">
        <v>2020</v>
      </c>
      <c r="B2550" t="s">
        <v>591</v>
      </c>
      <c r="C2550" t="s">
        <v>2705</v>
      </c>
      <c r="D2550" t="s">
        <v>34</v>
      </c>
      <c r="E2550" t="s">
        <v>4126</v>
      </c>
      <c r="F2550">
        <v>4.7</v>
      </c>
      <c r="G2550">
        <v>67</v>
      </c>
      <c r="H2550" t="s">
        <v>36</v>
      </c>
      <c r="I2550" t="s">
        <v>12007</v>
      </c>
      <c r="J2550">
        <v>3.9</v>
      </c>
      <c r="K2550">
        <v>14</v>
      </c>
      <c r="L2550" t="s">
        <v>12008</v>
      </c>
      <c r="M2550" t="s">
        <v>121</v>
      </c>
      <c r="N2550">
        <v>85257</v>
      </c>
      <c r="O2550" t="s">
        <v>53</v>
      </c>
      <c r="P2550">
        <v>4.7</v>
      </c>
      <c r="Q2550">
        <v>4.7</v>
      </c>
      <c r="R2550">
        <v>4.5999999999999996</v>
      </c>
      <c r="S2550">
        <v>4.8</v>
      </c>
      <c r="T2550">
        <v>4.8</v>
      </c>
      <c r="U2550">
        <v>4.8</v>
      </c>
      <c r="V2550" t="s">
        <v>6344</v>
      </c>
      <c r="W2550" t="s">
        <v>439</v>
      </c>
      <c r="X2550" t="s">
        <v>43</v>
      </c>
      <c r="Y2550">
        <v>25</v>
      </c>
      <c r="Z2550">
        <v>32</v>
      </c>
      <c r="AA2550" t="s">
        <v>44</v>
      </c>
      <c r="AB2550" t="s">
        <v>78</v>
      </c>
      <c r="AC2550" t="s">
        <v>938</v>
      </c>
      <c r="AD2550" t="s">
        <v>12009</v>
      </c>
      <c r="AE2550">
        <v>51889</v>
      </c>
      <c r="AF2550">
        <v>48141</v>
      </c>
    </row>
    <row r="2551" spans="1:32" x14ac:dyDescent="0.35">
      <c r="A2551">
        <v>2015</v>
      </c>
      <c r="B2551" t="s">
        <v>81</v>
      </c>
      <c r="C2551" t="s">
        <v>1117</v>
      </c>
      <c r="D2551" t="s">
        <v>34</v>
      </c>
      <c r="E2551" t="s">
        <v>12010</v>
      </c>
      <c r="F2551">
        <v>4.7</v>
      </c>
      <c r="G2551">
        <v>182</v>
      </c>
      <c r="H2551" t="s">
        <v>36</v>
      </c>
      <c r="I2551" t="s">
        <v>2417</v>
      </c>
      <c r="J2551">
        <v>4.5999999999999996</v>
      </c>
      <c r="K2551">
        <v>256</v>
      </c>
      <c r="L2551" t="s">
        <v>2418</v>
      </c>
      <c r="M2551" t="s">
        <v>121</v>
      </c>
      <c r="N2551">
        <v>85206</v>
      </c>
      <c r="O2551" t="s">
        <v>53</v>
      </c>
      <c r="P2551">
        <v>4.8</v>
      </c>
      <c r="Q2551">
        <v>4.7</v>
      </c>
      <c r="R2551">
        <v>4.7</v>
      </c>
      <c r="S2551">
        <v>4.5999999999999996</v>
      </c>
      <c r="T2551">
        <v>4.7</v>
      </c>
      <c r="U2551">
        <v>4.9000000000000004</v>
      </c>
      <c r="V2551" t="s">
        <v>1925</v>
      </c>
      <c r="W2551" t="s">
        <v>12011</v>
      </c>
      <c r="X2551" t="s">
        <v>43</v>
      </c>
      <c r="Y2551">
        <v>18</v>
      </c>
      <c r="Z2551">
        <v>25</v>
      </c>
      <c r="AA2551" t="s">
        <v>44</v>
      </c>
      <c r="AB2551" t="s">
        <v>151</v>
      </c>
      <c r="AC2551" t="s">
        <v>184</v>
      </c>
      <c r="AD2551" t="s">
        <v>12012</v>
      </c>
      <c r="AE2551" t="s">
        <v>12013</v>
      </c>
      <c r="AF2551">
        <v>87026</v>
      </c>
    </row>
    <row r="2552" spans="1:32" x14ac:dyDescent="0.35">
      <c r="A2552">
        <v>2018</v>
      </c>
      <c r="B2552" t="s">
        <v>516</v>
      </c>
      <c r="C2552" t="s">
        <v>517</v>
      </c>
      <c r="D2552" t="s">
        <v>34</v>
      </c>
      <c r="E2552" t="s">
        <v>12014</v>
      </c>
      <c r="F2552">
        <v>4.8</v>
      </c>
      <c r="G2552">
        <v>270</v>
      </c>
      <c r="H2552" t="s">
        <v>36</v>
      </c>
      <c r="I2552" t="s">
        <v>9134</v>
      </c>
      <c r="J2552">
        <v>4.3</v>
      </c>
      <c r="K2552">
        <v>6</v>
      </c>
      <c r="L2552" t="s">
        <v>9135</v>
      </c>
      <c r="M2552" t="s">
        <v>39</v>
      </c>
      <c r="N2552">
        <v>95453</v>
      </c>
      <c r="O2552" t="s">
        <v>40</v>
      </c>
      <c r="P2552">
        <v>4.8</v>
      </c>
      <c r="Q2552">
        <v>4.8</v>
      </c>
      <c r="R2552">
        <v>4.7</v>
      </c>
      <c r="S2552">
        <v>4.8</v>
      </c>
      <c r="T2552">
        <v>4.8</v>
      </c>
      <c r="U2552">
        <v>4.8</v>
      </c>
      <c r="V2552" t="s">
        <v>3277</v>
      </c>
      <c r="W2552" t="s">
        <v>42</v>
      </c>
      <c r="X2552" t="s">
        <v>43</v>
      </c>
      <c r="Y2552">
        <v>25</v>
      </c>
      <c r="Z2552">
        <v>31</v>
      </c>
      <c r="AA2552" t="s">
        <v>44</v>
      </c>
      <c r="AB2552" t="s">
        <v>151</v>
      </c>
      <c r="AC2552" t="s">
        <v>522</v>
      </c>
      <c r="AD2552" t="s">
        <v>12015</v>
      </c>
      <c r="AE2552" t="s">
        <v>12016</v>
      </c>
      <c r="AF2552">
        <v>50835</v>
      </c>
    </row>
    <row r="2553" spans="1:32" x14ac:dyDescent="0.35">
      <c r="A2553">
        <v>2015</v>
      </c>
      <c r="B2553" t="s">
        <v>257</v>
      </c>
      <c r="C2553" t="s">
        <v>9138</v>
      </c>
      <c r="D2553" t="s">
        <v>34</v>
      </c>
      <c r="E2553" t="s">
        <v>9139</v>
      </c>
      <c r="F2553">
        <v>4.9000000000000004</v>
      </c>
      <c r="G2553">
        <v>8</v>
      </c>
      <c r="H2553" t="s">
        <v>36</v>
      </c>
      <c r="I2553" t="s">
        <v>9140</v>
      </c>
      <c r="J2553">
        <v>4.9000000000000004</v>
      </c>
      <c r="K2553">
        <v>121</v>
      </c>
      <c r="L2553" t="s">
        <v>9141</v>
      </c>
      <c r="M2553" t="s">
        <v>784</v>
      </c>
      <c r="N2553">
        <v>97603</v>
      </c>
      <c r="O2553" t="s">
        <v>75</v>
      </c>
      <c r="P2553">
        <v>4.9000000000000004</v>
      </c>
      <c r="Q2553">
        <v>5</v>
      </c>
      <c r="R2553">
        <v>4.9000000000000004</v>
      </c>
      <c r="S2553">
        <v>4.5999999999999996</v>
      </c>
      <c r="T2553">
        <v>5</v>
      </c>
      <c r="U2553">
        <v>4.9000000000000004</v>
      </c>
      <c r="V2553" t="s">
        <v>980</v>
      </c>
      <c r="W2553" t="s">
        <v>42</v>
      </c>
      <c r="X2553" t="s">
        <v>95</v>
      </c>
      <c r="Y2553">
        <v>21</v>
      </c>
      <c r="Z2553">
        <v>32</v>
      </c>
      <c r="AA2553" t="s">
        <v>44</v>
      </c>
      <c r="AB2553" t="s">
        <v>45</v>
      </c>
      <c r="AC2553" t="s">
        <v>264</v>
      </c>
      <c r="AD2553" t="s">
        <v>9142</v>
      </c>
      <c r="AE2553" t="s">
        <v>9143</v>
      </c>
      <c r="AF2553">
        <v>100256</v>
      </c>
    </row>
    <row r="2554" spans="1:32" x14ac:dyDescent="0.35">
      <c r="A2554">
        <v>2018</v>
      </c>
      <c r="B2554" t="s">
        <v>257</v>
      </c>
      <c r="C2554" t="s">
        <v>3437</v>
      </c>
      <c r="D2554" t="s">
        <v>1080</v>
      </c>
      <c r="E2554" t="s">
        <v>12017</v>
      </c>
      <c r="F2554">
        <v>4.8</v>
      </c>
      <c r="G2554">
        <v>79</v>
      </c>
      <c r="H2554" t="s">
        <v>36</v>
      </c>
      <c r="I2554" t="s">
        <v>1945</v>
      </c>
      <c r="J2554">
        <v>4.5</v>
      </c>
      <c r="K2554">
        <v>955</v>
      </c>
      <c r="L2554" t="s">
        <v>1946</v>
      </c>
      <c r="M2554" t="s">
        <v>271</v>
      </c>
      <c r="N2554">
        <v>78249</v>
      </c>
      <c r="O2554" t="s">
        <v>94</v>
      </c>
      <c r="P2554">
        <v>4.7</v>
      </c>
      <c r="Q2554">
        <v>4.7</v>
      </c>
      <c r="R2554">
        <v>4.8</v>
      </c>
      <c r="S2554">
        <v>4.5999999999999996</v>
      </c>
      <c r="T2554">
        <v>4.8</v>
      </c>
      <c r="U2554">
        <v>4.8</v>
      </c>
      <c r="V2554" t="s">
        <v>4868</v>
      </c>
      <c r="W2554" t="s">
        <v>42</v>
      </c>
      <c r="X2554" t="s">
        <v>43</v>
      </c>
      <c r="Y2554">
        <v>23</v>
      </c>
      <c r="Z2554">
        <v>32</v>
      </c>
      <c r="AA2554" t="s">
        <v>44</v>
      </c>
      <c r="AB2554" t="s">
        <v>45</v>
      </c>
      <c r="AC2554" t="s">
        <v>219</v>
      </c>
      <c r="AD2554" t="s">
        <v>12018</v>
      </c>
      <c r="AE2554" t="s">
        <v>12019</v>
      </c>
      <c r="AF2554">
        <v>46645</v>
      </c>
    </row>
    <row r="2555" spans="1:32" x14ac:dyDescent="0.35">
      <c r="A2555">
        <v>2021</v>
      </c>
      <c r="B2555" t="s">
        <v>304</v>
      </c>
      <c r="C2555" t="s">
        <v>1430</v>
      </c>
      <c r="D2555" t="s">
        <v>34</v>
      </c>
      <c r="E2555" t="s">
        <v>12020</v>
      </c>
      <c r="F2555">
        <v>4.8</v>
      </c>
      <c r="G2555">
        <v>34</v>
      </c>
      <c r="H2555" t="s">
        <v>36</v>
      </c>
      <c r="I2555" t="s">
        <v>1420</v>
      </c>
      <c r="J2555">
        <v>4.7</v>
      </c>
      <c r="K2555">
        <v>1678</v>
      </c>
      <c r="L2555" t="s">
        <v>1421</v>
      </c>
      <c r="M2555" t="s">
        <v>271</v>
      </c>
      <c r="N2555">
        <v>78209</v>
      </c>
      <c r="O2555" t="s">
        <v>53</v>
      </c>
      <c r="P2555">
        <v>4.9000000000000004</v>
      </c>
      <c r="Q2555">
        <v>4.8</v>
      </c>
      <c r="R2555">
        <v>4.8</v>
      </c>
      <c r="S2555">
        <v>4.5999999999999996</v>
      </c>
      <c r="T2555">
        <v>4.8</v>
      </c>
      <c r="U2555">
        <v>4.7</v>
      </c>
      <c r="V2555" t="s">
        <v>12021</v>
      </c>
      <c r="W2555" t="s">
        <v>439</v>
      </c>
      <c r="X2555" t="s">
        <v>124</v>
      </c>
      <c r="Y2555">
        <v>22</v>
      </c>
      <c r="Z2555">
        <v>30</v>
      </c>
      <c r="AA2555" t="s">
        <v>44</v>
      </c>
      <c r="AB2555" t="s">
        <v>45</v>
      </c>
      <c r="AC2555" t="s">
        <v>219</v>
      </c>
      <c r="AD2555" t="s">
        <v>12022</v>
      </c>
      <c r="AE2555" t="s">
        <v>12023</v>
      </c>
      <c r="AF2555">
        <v>21539</v>
      </c>
    </row>
    <row r="2556" spans="1:32" x14ac:dyDescent="0.35">
      <c r="A2556">
        <v>2019</v>
      </c>
      <c r="B2556" t="s">
        <v>108</v>
      </c>
      <c r="C2556" t="s">
        <v>1765</v>
      </c>
      <c r="D2556" t="s">
        <v>34</v>
      </c>
      <c r="E2556" t="s">
        <v>7109</v>
      </c>
      <c r="F2556">
        <v>4.0999999999999996</v>
      </c>
      <c r="G2556">
        <v>17</v>
      </c>
      <c r="H2556" t="s">
        <v>36</v>
      </c>
      <c r="I2556" t="s">
        <v>12024</v>
      </c>
      <c r="J2556">
        <v>4</v>
      </c>
      <c r="K2556">
        <v>1026</v>
      </c>
      <c r="L2556" t="s">
        <v>12025</v>
      </c>
      <c r="M2556" t="s">
        <v>271</v>
      </c>
      <c r="N2556">
        <v>76051</v>
      </c>
      <c r="O2556" t="s">
        <v>40</v>
      </c>
      <c r="P2556">
        <v>3.9</v>
      </c>
      <c r="Q2556">
        <v>4</v>
      </c>
      <c r="R2556">
        <v>4.0999999999999996</v>
      </c>
      <c r="S2556">
        <v>3.9</v>
      </c>
      <c r="T2556">
        <v>4.5</v>
      </c>
      <c r="U2556">
        <v>4.3</v>
      </c>
      <c r="V2556" t="s">
        <v>2261</v>
      </c>
      <c r="W2556" t="s">
        <v>42</v>
      </c>
      <c r="X2556" t="s">
        <v>43</v>
      </c>
      <c r="Y2556">
        <v>24</v>
      </c>
      <c r="Z2556">
        <v>37</v>
      </c>
      <c r="AA2556" t="s">
        <v>44</v>
      </c>
      <c r="AB2556" t="s">
        <v>294</v>
      </c>
      <c r="AC2556" t="s">
        <v>219</v>
      </c>
      <c r="AD2556" t="s">
        <v>12026</v>
      </c>
      <c r="AE2556" t="s">
        <v>12027</v>
      </c>
      <c r="AF2556">
        <v>33242</v>
      </c>
    </row>
    <row r="2557" spans="1:32" x14ac:dyDescent="0.35">
      <c r="A2557">
        <v>2020</v>
      </c>
      <c r="B2557" t="s">
        <v>60</v>
      </c>
      <c r="C2557" t="s">
        <v>61</v>
      </c>
      <c r="D2557" t="s">
        <v>34</v>
      </c>
      <c r="E2557" t="s">
        <v>12028</v>
      </c>
      <c r="F2557">
        <v>4.8</v>
      </c>
      <c r="G2557">
        <v>201</v>
      </c>
      <c r="H2557" t="s">
        <v>36</v>
      </c>
      <c r="I2557" t="s">
        <v>12029</v>
      </c>
      <c r="J2557">
        <v>4.4000000000000004</v>
      </c>
      <c r="K2557">
        <v>933</v>
      </c>
      <c r="L2557" t="s">
        <v>12030</v>
      </c>
      <c r="M2557" t="s">
        <v>271</v>
      </c>
      <c r="N2557">
        <v>76018</v>
      </c>
      <c r="O2557" t="s">
        <v>53</v>
      </c>
      <c r="P2557">
        <v>4.9000000000000004</v>
      </c>
      <c r="Q2557">
        <v>4.9000000000000004</v>
      </c>
      <c r="R2557">
        <v>4.8</v>
      </c>
      <c r="S2557">
        <v>4.5999999999999996</v>
      </c>
      <c r="T2557">
        <v>4.8</v>
      </c>
      <c r="U2557">
        <v>4.7</v>
      </c>
      <c r="V2557" t="s">
        <v>566</v>
      </c>
      <c r="W2557" t="s">
        <v>42</v>
      </c>
      <c r="X2557" t="s">
        <v>55</v>
      </c>
      <c r="Y2557">
        <v>19</v>
      </c>
      <c r="Z2557">
        <v>24</v>
      </c>
      <c r="AA2557" t="s">
        <v>44</v>
      </c>
      <c r="AB2557" t="s">
        <v>45</v>
      </c>
      <c r="AC2557" t="s">
        <v>66</v>
      </c>
      <c r="AD2557" t="s">
        <v>12031</v>
      </c>
      <c r="AE2557" t="s">
        <v>12032</v>
      </c>
      <c r="AF2557">
        <v>31296</v>
      </c>
    </row>
    <row r="2558" spans="1:32" x14ac:dyDescent="0.35">
      <c r="A2558">
        <v>2021</v>
      </c>
      <c r="B2558" t="s">
        <v>516</v>
      </c>
      <c r="C2558" t="s">
        <v>1976</v>
      </c>
      <c r="D2558" t="s">
        <v>34</v>
      </c>
      <c r="E2558" t="s">
        <v>1977</v>
      </c>
      <c r="F2558">
        <v>4.9000000000000004</v>
      </c>
      <c r="G2558">
        <v>18</v>
      </c>
      <c r="H2558" t="s">
        <v>36</v>
      </c>
      <c r="I2558" t="s">
        <v>1978</v>
      </c>
      <c r="J2558">
        <v>4.7</v>
      </c>
      <c r="K2558">
        <v>2087</v>
      </c>
      <c r="L2558" t="s">
        <v>1979</v>
      </c>
      <c r="M2558" t="s">
        <v>271</v>
      </c>
      <c r="N2558">
        <v>78745</v>
      </c>
      <c r="O2558" t="s">
        <v>40</v>
      </c>
      <c r="P2558">
        <v>4.8</v>
      </c>
      <c r="Q2558">
        <v>4.8</v>
      </c>
      <c r="R2558">
        <v>4.9000000000000004</v>
      </c>
      <c r="S2558">
        <v>4.9000000000000004</v>
      </c>
      <c r="T2558">
        <v>4.9000000000000004</v>
      </c>
      <c r="U2558">
        <v>4.8</v>
      </c>
      <c r="V2558" t="s">
        <v>1980</v>
      </c>
      <c r="W2558" t="s">
        <v>1981</v>
      </c>
      <c r="X2558" t="s">
        <v>43</v>
      </c>
      <c r="Y2558">
        <v>26</v>
      </c>
      <c r="Z2558">
        <v>35</v>
      </c>
      <c r="AA2558" t="s">
        <v>44</v>
      </c>
      <c r="AB2558" t="s">
        <v>151</v>
      </c>
      <c r="AC2558" t="s">
        <v>522</v>
      </c>
      <c r="AD2558" t="s">
        <v>1982</v>
      </c>
      <c r="AE2558" t="s">
        <v>1983</v>
      </c>
      <c r="AF2558">
        <v>11945</v>
      </c>
    </row>
    <row r="2559" spans="1:32" x14ac:dyDescent="0.35">
      <c r="A2559">
        <v>2019</v>
      </c>
      <c r="B2559" t="s">
        <v>69</v>
      </c>
      <c r="C2559" t="s">
        <v>6559</v>
      </c>
      <c r="D2559" t="s">
        <v>34</v>
      </c>
      <c r="E2559" t="s">
        <v>12033</v>
      </c>
      <c r="F2559">
        <v>4.8</v>
      </c>
      <c r="G2559">
        <v>223</v>
      </c>
      <c r="H2559" t="s">
        <v>36</v>
      </c>
      <c r="I2559" t="s">
        <v>816</v>
      </c>
      <c r="J2559">
        <v>3.8</v>
      </c>
      <c r="K2559">
        <v>508</v>
      </c>
      <c r="L2559" t="s">
        <v>817</v>
      </c>
      <c r="M2559" t="s">
        <v>271</v>
      </c>
      <c r="N2559">
        <v>75035</v>
      </c>
      <c r="O2559" t="s">
        <v>53</v>
      </c>
      <c r="P2559">
        <v>4.9000000000000004</v>
      </c>
      <c r="Q2559">
        <v>4.8</v>
      </c>
      <c r="R2559">
        <v>4.7</v>
      </c>
      <c r="S2559">
        <v>4.7</v>
      </c>
      <c r="T2559">
        <v>4.7</v>
      </c>
      <c r="U2559">
        <v>4.8</v>
      </c>
      <c r="V2559" t="s">
        <v>104</v>
      </c>
      <c r="W2559" t="s">
        <v>42</v>
      </c>
      <c r="X2559" t="s">
        <v>43</v>
      </c>
      <c r="Y2559">
        <v>19</v>
      </c>
      <c r="Z2559">
        <v>27</v>
      </c>
      <c r="AA2559" t="s">
        <v>44</v>
      </c>
      <c r="AB2559" t="s">
        <v>151</v>
      </c>
      <c r="AC2559" t="s">
        <v>126</v>
      </c>
      <c r="AD2559" t="s">
        <v>12034</v>
      </c>
      <c r="AE2559" t="s">
        <v>12035</v>
      </c>
      <c r="AF2559">
        <v>85970</v>
      </c>
    </row>
    <row r="2560" spans="1:32" x14ac:dyDescent="0.35">
      <c r="A2560">
        <v>2018</v>
      </c>
      <c r="B2560" t="s">
        <v>48</v>
      </c>
      <c r="C2560" t="s">
        <v>418</v>
      </c>
      <c r="D2560" t="s">
        <v>34</v>
      </c>
      <c r="E2560" t="s">
        <v>6538</v>
      </c>
      <c r="F2560">
        <v>4.8</v>
      </c>
      <c r="G2560">
        <v>265</v>
      </c>
      <c r="H2560" t="s">
        <v>36</v>
      </c>
      <c r="I2560" t="s">
        <v>4929</v>
      </c>
      <c r="J2560">
        <v>4.4000000000000004</v>
      </c>
      <c r="K2560">
        <v>320</v>
      </c>
      <c r="L2560" t="s">
        <v>4930</v>
      </c>
      <c r="M2560" t="s">
        <v>271</v>
      </c>
      <c r="N2560">
        <v>75070</v>
      </c>
      <c r="O2560" t="s">
        <v>53</v>
      </c>
      <c r="P2560">
        <v>4.9000000000000004</v>
      </c>
      <c r="Q2560">
        <v>4.8</v>
      </c>
      <c r="R2560">
        <v>4.8</v>
      </c>
      <c r="S2560">
        <v>4.7</v>
      </c>
      <c r="T2560">
        <v>4.9000000000000004</v>
      </c>
      <c r="U2560">
        <v>4.8</v>
      </c>
      <c r="V2560" t="s">
        <v>42</v>
      </c>
      <c r="W2560" t="s">
        <v>42</v>
      </c>
      <c r="X2560" t="s">
        <v>43</v>
      </c>
      <c r="Y2560">
        <v>19</v>
      </c>
      <c r="Z2560">
        <v>27</v>
      </c>
      <c r="AA2560" t="s">
        <v>44</v>
      </c>
      <c r="AB2560" t="s">
        <v>151</v>
      </c>
      <c r="AC2560" t="s">
        <v>184</v>
      </c>
      <c r="AD2560" t="s">
        <v>12036</v>
      </c>
      <c r="AE2560" t="s">
        <v>12037</v>
      </c>
      <c r="AF2560">
        <v>31148</v>
      </c>
    </row>
    <row r="2561" spans="1:32" x14ac:dyDescent="0.35">
      <c r="A2561">
        <v>2018</v>
      </c>
      <c r="B2561" t="s">
        <v>48</v>
      </c>
      <c r="C2561" t="s">
        <v>49</v>
      </c>
      <c r="D2561" t="s">
        <v>34</v>
      </c>
      <c r="E2561" t="s">
        <v>6280</v>
      </c>
      <c r="F2561">
        <v>4.8</v>
      </c>
      <c r="G2561">
        <v>817</v>
      </c>
      <c r="H2561" t="s">
        <v>36</v>
      </c>
      <c r="I2561" t="s">
        <v>12038</v>
      </c>
      <c r="J2561">
        <v>4.9000000000000004</v>
      </c>
      <c r="K2561">
        <v>12912</v>
      </c>
      <c r="L2561" t="s">
        <v>12039</v>
      </c>
      <c r="M2561" t="s">
        <v>316</v>
      </c>
      <c r="N2561">
        <v>66048</v>
      </c>
      <c r="O2561" t="s">
        <v>53</v>
      </c>
      <c r="P2561">
        <v>4.9000000000000004</v>
      </c>
      <c r="Q2561">
        <v>4.8</v>
      </c>
      <c r="R2561">
        <v>4.8</v>
      </c>
      <c r="S2561">
        <v>4.5999999999999996</v>
      </c>
      <c r="T2561">
        <v>4.8</v>
      </c>
      <c r="U2561">
        <v>4.7</v>
      </c>
      <c r="V2561" t="s">
        <v>3119</v>
      </c>
      <c r="W2561" t="s">
        <v>42</v>
      </c>
      <c r="X2561" t="s">
        <v>55</v>
      </c>
      <c r="Y2561">
        <v>19</v>
      </c>
      <c r="Z2561">
        <v>24</v>
      </c>
      <c r="AA2561" t="s">
        <v>44</v>
      </c>
      <c r="AB2561" t="s">
        <v>56</v>
      </c>
      <c r="AC2561" t="s">
        <v>1491</v>
      </c>
      <c r="AD2561" t="s">
        <v>12040</v>
      </c>
      <c r="AE2561" t="s">
        <v>12041</v>
      </c>
      <c r="AF2561">
        <v>52785</v>
      </c>
    </row>
    <row r="2562" spans="1:32" x14ac:dyDescent="0.35">
      <c r="A2562">
        <v>2021</v>
      </c>
      <c r="B2562" t="s">
        <v>365</v>
      </c>
      <c r="C2562" t="s">
        <v>2748</v>
      </c>
      <c r="D2562" t="s">
        <v>34</v>
      </c>
      <c r="E2562" t="s">
        <v>12042</v>
      </c>
      <c r="F2562">
        <v>4.5</v>
      </c>
      <c r="G2562">
        <v>37</v>
      </c>
      <c r="H2562" t="s">
        <v>36</v>
      </c>
      <c r="I2562" t="s">
        <v>7536</v>
      </c>
      <c r="J2562">
        <v>3.7</v>
      </c>
      <c r="K2562">
        <v>6</v>
      </c>
      <c r="L2562" t="s">
        <v>7537</v>
      </c>
      <c r="M2562" t="s">
        <v>271</v>
      </c>
      <c r="N2562">
        <v>75703</v>
      </c>
      <c r="O2562" t="s">
        <v>53</v>
      </c>
      <c r="P2562">
        <v>4.5999999999999996</v>
      </c>
      <c r="Q2562">
        <v>4.7</v>
      </c>
      <c r="R2562">
        <v>4.4000000000000004</v>
      </c>
      <c r="S2562">
        <v>4.3</v>
      </c>
      <c r="T2562">
        <v>4.7</v>
      </c>
      <c r="U2562">
        <v>4.3</v>
      </c>
      <c r="V2562" t="s">
        <v>42</v>
      </c>
      <c r="W2562" t="s">
        <v>42</v>
      </c>
      <c r="X2562" t="s">
        <v>55</v>
      </c>
      <c r="Y2562">
        <v>16</v>
      </c>
      <c r="Z2562">
        <v>20</v>
      </c>
      <c r="AA2562" t="s">
        <v>44</v>
      </c>
      <c r="AB2562" t="s">
        <v>56</v>
      </c>
      <c r="AC2562" t="s">
        <v>913</v>
      </c>
      <c r="AD2562" t="s">
        <v>12043</v>
      </c>
      <c r="AE2562" t="s">
        <v>12044</v>
      </c>
      <c r="AF2562">
        <v>24883</v>
      </c>
    </row>
    <row r="2563" spans="1:32" x14ac:dyDescent="0.35">
      <c r="A2563">
        <v>2019</v>
      </c>
      <c r="B2563" t="s">
        <v>257</v>
      </c>
      <c r="C2563" t="s">
        <v>1079</v>
      </c>
      <c r="D2563" t="s">
        <v>34</v>
      </c>
      <c r="E2563" t="s">
        <v>5873</v>
      </c>
      <c r="F2563">
        <v>4.7</v>
      </c>
      <c r="G2563">
        <v>55</v>
      </c>
      <c r="H2563" t="s">
        <v>36</v>
      </c>
      <c r="I2563" t="s">
        <v>1495</v>
      </c>
      <c r="J2563">
        <v>4.8</v>
      </c>
      <c r="K2563">
        <v>162</v>
      </c>
      <c r="L2563" t="s">
        <v>1496</v>
      </c>
      <c r="M2563" t="s">
        <v>353</v>
      </c>
      <c r="N2563">
        <v>64114</v>
      </c>
      <c r="O2563" t="s">
        <v>53</v>
      </c>
      <c r="P2563">
        <v>5</v>
      </c>
      <c r="Q2563">
        <v>4.9000000000000004</v>
      </c>
      <c r="R2563">
        <v>4.9000000000000004</v>
      </c>
      <c r="S2563">
        <v>4.4000000000000004</v>
      </c>
      <c r="T2563">
        <v>4.7</v>
      </c>
      <c r="U2563">
        <v>4.5999999999999996</v>
      </c>
      <c r="V2563" t="s">
        <v>2423</v>
      </c>
      <c r="W2563" t="s">
        <v>42</v>
      </c>
      <c r="X2563" t="s">
        <v>124</v>
      </c>
      <c r="Y2563">
        <v>20</v>
      </c>
      <c r="Z2563">
        <v>26</v>
      </c>
      <c r="AA2563" t="s">
        <v>44</v>
      </c>
      <c r="AB2563" t="s">
        <v>45</v>
      </c>
      <c r="AC2563" t="s">
        <v>264</v>
      </c>
      <c r="AD2563" t="s">
        <v>5874</v>
      </c>
      <c r="AE2563" t="s">
        <v>5875</v>
      </c>
      <c r="AF2563">
        <v>36515</v>
      </c>
    </row>
    <row r="2564" spans="1:32" x14ac:dyDescent="0.35">
      <c r="A2564">
        <v>2020</v>
      </c>
      <c r="B2564" t="s">
        <v>69</v>
      </c>
      <c r="C2564" t="s">
        <v>357</v>
      </c>
      <c r="D2564" t="s">
        <v>34</v>
      </c>
      <c r="E2564" t="s">
        <v>6280</v>
      </c>
      <c r="F2564">
        <v>4.3</v>
      </c>
      <c r="G2564">
        <v>151</v>
      </c>
      <c r="H2564" t="s">
        <v>36</v>
      </c>
      <c r="I2564" t="s">
        <v>6281</v>
      </c>
      <c r="J2564">
        <v>4.8</v>
      </c>
      <c r="K2564">
        <v>234</v>
      </c>
      <c r="L2564" t="s">
        <v>6282</v>
      </c>
      <c r="M2564" t="s">
        <v>353</v>
      </c>
      <c r="N2564">
        <v>64114</v>
      </c>
      <c r="O2564" t="s">
        <v>53</v>
      </c>
      <c r="P2564">
        <v>4.5999999999999996</v>
      </c>
      <c r="Q2564">
        <v>4.5999999999999996</v>
      </c>
      <c r="R2564">
        <v>4.3</v>
      </c>
      <c r="S2564">
        <v>4.0999999999999996</v>
      </c>
      <c r="T2564">
        <v>4.5</v>
      </c>
      <c r="U2564">
        <v>4.0999999999999996</v>
      </c>
      <c r="V2564" t="s">
        <v>104</v>
      </c>
      <c r="W2564" t="s">
        <v>42</v>
      </c>
      <c r="X2564" t="s">
        <v>124</v>
      </c>
      <c r="Y2564">
        <v>18</v>
      </c>
      <c r="Z2564">
        <v>26</v>
      </c>
      <c r="AA2564" t="s">
        <v>44</v>
      </c>
      <c r="AB2564" t="s">
        <v>151</v>
      </c>
      <c r="AC2564" t="s">
        <v>126</v>
      </c>
      <c r="AD2564" t="s">
        <v>6283</v>
      </c>
      <c r="AE2564" t="s">
        <v>6284</v>
      </c>
      <c r="AF2564">
        <v>17451</v>
      </c>
    </row>
    <row r="2565" spans="1:32" x14ac:dyDescent="0.35">
      <c r="A2565">
        <v>2019</v>
      </c>
      <c r="B2565" t="s">
        <v>373</v>
      </c>
      <c r="C2565" t="s">
        <v>3037</v>
      </c>
      <c r="D2565" t="s">
        <v>34</v>
      </c>
      <c r="E2565" t="s">
        <v>8369</v>
      </c>
      <c r="F2565">
        <v>4.5999999999999996</v>
      </c>
      <c r="G2565">
        <v>56</v>
      </c>
      <c r="H2565" t="s">
        <v>36</v>
      </c>
      <c r="I2565" t="s">
        <v>1501</v>
      </c>
      <c r="J2565">
        <v>3.7</v>
      </c>
      <c r="K2565">
        <v>31</v>
      </c>
      <c r="L2565" t="s">
        <v>1502</v>
      </c>
      <c r="M2565" t="s">
        <v>271</v>
      </c>
      <c r="N2565">
        <v>77079</v>
      </c>
      <c r="O2565" t="s">
        <v>40</v>
      </c>
      <c r="P2565">
        <v>4.8</v>
      </c>
      <c r="Q2565">
        <v>4.5999999999999996</v>
      </c>
      <c r="R2565">
        <v>4.5</v>
      </c>
      <c r="S2565">
        <v>4.5</v>
      </c>
      <c r="T2565">
        <v>4.7</v>
      </c>
      <c r="U2565">
        <v>4.5999999999999996</v>
      </c>
      <c r="V2565" t="s">
        <v>11512</v>
      </c>
      <c r="W2565" t="s">
        <v>3039</v>
      </c>
      <c r="X2565" t="s">
        <v>43</v>
      </c>
      <c r="Y2565">
        <v>20</v>
      </c>
      <c r="Z2565">
        <v>27</v>
      </c>
      <c r="AA2565" t="s">
        <v>44</v>
      </c>
      <c r="AB2565" t="s">
        <v>78</v>
      </c>
      <c r="AC2565" t="s">
        <v>114</v>
      </c>
      <c r="AD2565" t="s">
        <v>12045</v>
      </c>
      <c r="AE2565" t="s">
        <v>12046</v>
      </c>
      <c r="AF2565">
        <v>31718</v>
      </c>
    </row>
    <row r="2566" spans="1:32" x14ac:dyDescent="0.35">
      <c r="A2566">
        <v>2021</v>
      </c>
      <c r="B2566" t="s">
        <v>213</v>
      </c>
      <c r="C2566" t="s">
        <v>12047</v>
      </c>
      <c r="D2566" t="s">
        <v>34</v>
      </c>
      <c r="E2566" t="s">
        <v>5158</v>
      </c>
      <c r="F2566">
        <v>4.8</v>
      </c>
      <c r="G2566">
        <v>42</v>
      </c>
      <c r="H2566" t="s">
        <v>36</v>
      </c>
      <c r="I2566" t="s">
        <v>12048</v>
      </c>
      <c r="J2566">
        <v>4.0999999999999996</v>
      </c>
      <c r="K2566">
        <v>605</v>
      </c>
      <c r="L2566" t="s">
        <v>12049</v>
      </c>
      <c r="M2566" t="s">
        <v>271</v>
      </c>
      <c r="N2566">
        <v>77099</v>
      </c>
      <c r="O2566" t="s">
        <v>53</v>
      </c>
      <c r="P2566">
        <v>4.9000000000000004</v>
      </c>
      <c r="Q2566">
        <v>4.9000000000000004</v>
      </c>
      <c r="R2566">
        <v>4.7</v>
      </c>
      <c r="S2566">
        <v>4.5999999999999996</v>
      </c>
      <c r="T2566">
        <v>4.9000000000000004</v>
      </c>
      <c r="U2566">
        <v>4.8</v>
      </c>
      <c r="V2566" t="s">
        <v>122</v>
      </c>
      <c r="W2566" t="s">
        <v>41</v>
      </c>
      <c r="X2566" t="s">
        <v>43</v>
      </c>
      <c r="Y2566">
        <v>22</v>
      </c>
      <c r="Z2566">
        <v>27</v>
      </c>
      <c r="AA2566" t="s">
        <v>44</v>
      </c>
      <c r="AB2566" t="s">
        <v>198</v>
      </c>
      <c r="AC2566" t="s">
        <v>2619</v>
      </c>
      <c r="AD2566" t="s">
        <v>12050</v>
      </c>
      <c r="AE2566" t="s">
        <v>12051</v>
      </c>
      <c r="AF2566">
        <v>11926</v>
      </c>
    </row>
    <row r="2567" spans="1:32" x14ac:dyDescent="0.35">
      <c r="A2567">
        <v>2020</v>
      </c>
      <c r="B2567" t="s">
        <v>108</v>
      </c>
      <c r="C2567" t="s">
        <v>739</v>
      </c>
      <c r="D2567" t="s">
        <v>34</v>
      </c>
      <c r="E2567" t="s">
        <v>12052</v>
      </c>
      <c r="F2567">
        <v>4.0999999999999996</v>
      </c>
      <c r="G2567">
        <v>32</v>
      </c>
      <c r="H2567" t="s">
        <v>36</v>
      </c>
      <c r="I2567" t="s">
        <v>2029</v>
      </c>
      <c r="J2567">
        <v>4.5</v>
      </c>
      <c r="K2567">
        <v>1343</v>
      </c>
      <c r="L2567" t="s">
        <v>2030</v>
      </c>
      <c r="M2567" t="s">
        <v>271</v>
      </c>
      <c r="N2567">
        <v>77090</v>
      </c>
      <c r="O2567" t="s">
        <v>53</v>
      </c>
      <c r="P2567">
        <v>4.5999999999999996</v>
      </c>
      <c r="Q2567">
        <v>4.7</v>
      </c>
      <c r="R2567">
        <v>4.0999999999999996</v>
      </c>
      <c r="S2567">
        <v>4</v>
      </c>
      <c r="T2567">
        <v>4.5</v>
      </c>
      <c r="U2567">
        <v>3.3</v>
      </c>
      <c r="V2567" t="s">
        <v>3605</v>
      </c>
      <c r="W2567" t="s">
        <v>77</v>
      </c>
      <c r="X2567" t="s">
        <v>43</v>
      </c>
      <c r="Y2567">
        <v>23</v>
      </c>
      <c r="Z2567">
        <v>30</v>
      </c>
      <c r="AA2567" t="s">
        <v>44</v>
      </c>
      <c r="AB2567" t="s">
        <v>463</v>
      </c>
      <c r="AC2567" t="s">
        <v>219</v>
      </c>
      <c r="AD2567" t="s">
        <v>12053</v>
      </c>
      <c r="AE2567" t="s">
        <v>12054</v>
      </c>
      <c r="AF2567">
        <v>16826</v>
      </c>
    </row>
    <row r="2568" spans="1:32" x14ac:dyDescent="0.35">
      <c r="A2568">
        <v>2017</v>
      </c>
      <c r="B2568" t="s">
        <v>187</v>
      </c>
      <c r="C2568" t="s">
        <v>4543</v>
      </c>
      <c r="D2568" t="s">
        <v>34</v>
      </c>
      <c r="E2568" t="s">
        <v>5319</v>
      </c>
      <c r="F2568">
        <v>4.8</v>
      </c>
      <c r="G2568">
        <v>367</v>
      </c>
      <c r="H2568" t="s">
        <v>36</v>
      </c>
      <c r="I2568" t="s">
        <v>4044</v>
      </c>
      <c r="J2568">
        <v>4.9000000000000004</v>
      </c>
      <c r="K2568">
        <v>467</v>
      </c>
      <c r="L2568" t="s">
        <v>4045</v>
      </c>
      <c r="M2568" t="s">
        <v>334</v>
      </c>
      <c r="N2568">
        <v>56573</v>
      </c>
      <c r="O2568" t="s">
        <v>94</v>
      </c>
      <c r="P2568">
        <v>4.8</v>
      </c>
      <c r="Q2568">
        <v>4.7</v>
      </c>
      <c r="R2568">
        <v>4.7</v>
      </c>
      <c r="S2568">
        <v>4.7</v>
      </c>
      <c r="T2568">
        <v>4.7</v>
      </c>
      <c r="U2568">
        <v>4.8</v>
      </c>
      <c r="V2568" t="s">
        <v>12055</v>
      </c>
      <c r="W2568" t="s">
        <v>42</v>
      </c>
      <c r="X2568" t="s">
        <v>124</v>
      </c>
      <c r="Y2568">
        <v>25</v>
      </c>
      <c r="Z2568">
        <v>32</v>
      </c>
      <c r="AA2568" t="s">
        <v>44</v>
      </c>
      <c r="AB2568" t="s">
        <v>78</v>
      </c>
      <c r="AC2568" t="s">
        <v>1381</v>
      </c>
      <c r="AD2568" t="s">
        <v>12056</v>
      </c>
      <c r="AE2568">
        <v>326489</v>
      </c>
      <c r="AF2568">
        <v>81604</v>
      </c>
    </row>
    <row r="2569" spans="1:32" x14ac:dyDescent="0.35">
      <c r="A2569">
        <v>2020</v>
      </c>
      <c r="B2569" t="s">
        <v>516</v>
      </c>
      <c r="C2569" t="s">
        <v>517</v>
      </c>
      <c r="D2569" t="s">
        <v>34</v>
      </c>
      <c r="E2569" t="s">
        <v>3538</v>
      </c>
      <c r="F2569">
        <v>4.9000000000000004</v>
      </c>
      <c r="G2569">
        <v>140</v>
      </c>
      <c r="H2569" t="s">
        <v>36</v>
      </c>
      <c r="I2569" t="s">
        <v>3539</v>
      </c>
      <c r="J2569">
        <v>4.8</v>
      </c>
      <c r="K2569">
        <v>1250</v>
      </c>
      <c r="L2569" t="s">
        <v>3540</v>
      </c>
      <c r="M2569" t="s">
        <v>334</v>
      </c>
      <c r="N2569">
        <v>55306</v>
      </c>
      <c r="O2569" t="s">
        <v>40</v>
      </c>
      <c r="P2569">
        <v>4.9000000000000004</v>
      </c>
      <c r="Q2569">
        <v>4.9000000000000004</v>
      </c>
      <c r="R2569">
        <v>4.8</v>
      </c>
      <c r="S2569">
        <v>4.8</v>
      </c>
      <c r="T2569">
        <v>4.9000000000000004</v>
      </c>
      <c r="U2569">
        <v>4.9000000000000004</v>
      </c>
      <c r="V2569" t="s">
        <v>4591</v>
      </c>
      <c r="W2569" t="s">
        <v>1409</v>
      </c>
      <c r="X2569" t="s">
        <v>124</v>
      </c>
      <c r="Y2569">
        <v>24</v>
      </c>
      <c r="Z2569">
        <v>30</v>
      </c>
      <c r="AA2569" t="s">
        <v>44</v>
      </c>
      <c r="AB2569" t="s">
        <v>198</v>
      </c>
      <c r="AC2569" t="s">
        <v>2096</v>
      </c>
      <c r="AD2569" t="s">
        <v>12057</v>
      </c>
      <c r="AE2569" t="s">
        <v>12058</v>
      </c>
      <c r="AF2569">
        <v>11754</v>
      </c>
    </row>
    <row r="2570" spans="1:32" x14ac:dyDescent="0.35">
      <c r="A2570">
        <v>2019</v>
      </c>
      <c r="B2570" t="s">
        <v>69</v>
      </c>
      <c r="C2570" t="s">
        <v>12059</v>
      </c>
      <c r="D2570" t="s">
        <v>34</v>
      </c>
      <c r="E2570" t="s">
        <v>3585</v>
      </c>
      <c r="F2570">
        <v>4.9000000000000004</v>
      </c>
      <c r="G2570">
        <v>275</v>
      </c>
      <c r="H2570" t="s">
        <v>36</v>
      </c>
      <c r="I2570" t="s">
        <v>10331</v>
      </c>
      <c r="J2570">
        <v>4.8</v>
      </c>
      <c r="K2570">
        <v>1072</v>
      </c>
      <c r="L2570" t="s">
        <v>10332</v>
      </c>
      <c r="M2570" t="s">
        <v>334</v>
      </c>
      <c r="N2570">
        <v>55110</v>
      </c>
      <c r="O2570" t="s">
        <v>94</v>
      </c>
      <c r="P2570">
        <v>4.8</v>
      </c>
      <c r="Q2570">
        <v>4.8</v>
      </c>
      <c r="R2570">
        <v>4.9000000000000004</v>
      </c>
      <c r="S2570">
        <v>4.8</v>
      </c>
      <c r="T2570">
        <v>4.9000000000000004</v>
      </c>
      <c r="U2570">
        <v>4.9000000000000004</v>
      </c>
      <c r="V2570" t="s">
        <v>42</v>
      </c>
      <c r="W2570" t="s">
        <v>77</v>
      </c>
      <c r="X2570" t="s">
        <v>43</v>
      </c>
      <c r="Y2570">
        <v>32</v>
      </c>
      <c r="Z2570">
        <v>42</v>
      </c>
      <c r="AA2570" t="s">
        <v>44</v>
      </c>
      <c r="AB2570" t="s">
        <v>78</v>
      </c>
      <c r="AC2570" t="s">
        <v>79</v>
      </c>
      <c r="AD2570" t="s">
        <v>12060</v>
      </c>
      <c r="AE2570" t="s">
        <v>12061</v>
      </c>
      <c r="AF2570">
        <v>34002</v>
      </c>
    </row>
    <row r="2571" spans="1:32" x14ac:dyDescent="0.35">
      <c r="A2571">
        <v>2019</v>
      </c>
      <c r="B2571" t="s">
        <v>1046</v>
      </c>
      <c r="C2571" t="s">
        <v>1937</v>
      </c>
      <c r="D2571" t="s">
        <v>1311</v>
      </c>
      <c r="E2571" t="s">
        <v>12062</v>
      </c>
      <c r="F2571">
        <v>4.5999999999999996</v>
      </c>
      <c r="G2571">
        <v>94</v>
      </c>
      <c r="H2571" t="s">
        <v>36</v>
      </c>
      <c r="I2571" t="s">
        <v>8441</v>
      </c>
      <c r="J2571">
        <v>4.8</v>
      </c>
      <c r="K2571">
        <v>1795</v>
      </c>
      <c r="L2571" t="s">
        <v>8442</v>
      </c>
      <c r="M2571" t="s">
        <v>353</v>
      </c>
      <c r="N2571">
        <v>63048</v>
      </c>
      <c r="O2571" t="s">
        <v>53</v>
      </c>
      <c r="P2571">
        <v>4.8</v>
      </c>
      <c r="Q2571">
        <v>4.7</v>
      </c>
      <c r="R2571">
        <v>4.5999999999999996</v>
      </c>
      <c r="S2571">
        <v>4.4000000000000004</v>
      </c>
      <c r="T2571">
        <v>4.7</v>
      </c>
      <c r="U2571">
        <v>4.5</v>
      </c>
      <c r="V2571" t="s">
        <v>10050</v>
      </c>
      <c r="W2571" t="s">
        <v>123</v>
      </c>
      <c r="X2571" t="s">
        <v>124</v>
      </c>
      <c r="Y2571">
        <v>18</v>
      </c>
      <c r="Z2571">
        <v>25</v>
      </c>
      <c r="AA2571" t="s">
        <v>44</v>
      </c>
      <c r="AB2571" t="s">
        <v>45</v>
      </c>
      <c r="AC2571" t="s">
        <v>370</v>
      </c>
      <c r="AD2571" t="s">
        <v>12063</v>
      </c>
      <c r="AE2571">
        <v>227539</v>
      </c>
      <c r="AF2571">
        <v>35520</v>
      </c>
    </row>
    <row r="2572" spans="1:32" x14ac:dyDescent="0.35">
      <c r="A2572">
        <v>2017</v>
      </c>
      <c r="B2572" t="s">
        <v>48</v>
      </c>
      <c r="C2572" t="s">
        <v>1387</v>
      </c>
      <c r="D2572" t="s">
        <v>34</v>
      </c>
      <c r="E2572" t="s">
        <v>12064</v>
      </c>
      <c r="F2572">
        <v>4.7</v>
      </c>
      <c r="G2572">
        <v>290</v>
      </c>
      <c r="H2572" t="s">
        <v>36</v>
      </c>
      <c r="I2572" t="s">
        <v>7592</v>
      </c>
      <c r="J2572">
        <v>4.5999999999999996</v>
      </c>
      <c r="K2572">
        <v>1151</v>
      </c>
      <c r="L2572" t="s">
        <v>7593</v>
      </c>
      <c r="M2572" t="s">
        <v>344</v>
      </c>
      <c r="N2572">
        <v>53901</v>
      </c>
      <c r="O2572" t="s">
        <v>53</v>
      </c>
      <c r="P2572">
        <v>4.8</v>
      </c>
      <c r="Q2572">
        <v>4.7</v>
      </c>
      <c r="R2572">
        <v>4.7</v>
      </c>
      <c r="S2572">
        <v>4.5999999999999996</v>
      </c>
      <c r="T2572">
        <v>4.8</v>
      </c>
      <c r="U2572">
        <v>4.7</v>
      </c>
      <c r="V2572" t="s">
        <v>838</v>
      </c>
      <c r="W2572" t="s">
        <v>4155</v>
      </c>
      <c r="X2572" t="s">
        <v>124</v>
      </c>
      <c r="Y2572">
        <v>20</v>
      </c>
      <c r="Z2572">
        <v>27</v>
      </c>
      <c r="AA2572" t="s">
        <v>44</v>
      </c>
      <c r="AB2572" t="s">
        <v>151</v>
      </c>
      <c r="AC2572" t="s">
        <v>184</v>
      </c>
      <c r="AD2572" t="s">
        <v>12065</v>
      </c>
      <c r="AE2572" t="s">
        <v>12066</v>
      </c>
      <c r="AF2572">
        <v>46532</v>
      </c>
    </row>
    <row r="2573" spans="1:32" x14ac:dyDescent="0.35">
      <c r="A2573">
        <v>2019</v>
      </c>
      <c r="B2573" t="s">
        <v>1046</v>
      </c>
      <c r="C2573" t="s">
        <v>1937</v>
      </c>
      <c r="D2573" t="s">
        <v>34</v>
      </c>
      <c r="E2573" t="s">
        <v>12067</v>
      </c>
      <c r="F2573">
        <v>4.5999999999999996</v>
      </c>
      <c r="G2573">
        <v>94</v>
      </c>
      <c r="H2573" t="s">
        <v>36</v>
      </c>
      <c r="I2573" t="s">
        <v>886</v>
      </c>
      <c r="J2573">
        <v>2</v>
      </c>
      <c r="K2573">
        <v>1</v>
      </c>
      <c r="L2573" t="s">
        <v>887</v>
      </c>
      <c r="M2573" t="s">
        <v>361</v>
      </c>
      <c r="N2573">
        <v>70001</v>
      </c>
      <c r="O2573" t="s">
        <v>40</v>
      </c>
      <c r="P2573">
        <v>4.8</v>
      </c>
      <c r="Q2573">
        <v>4.7</v>
      </c>
      <c r="R2573">
        <v>4.5999999999999996</v>
      </c>
      <c r="S2573">
        <v>4.4000000000000004</v>
      </c>
      <c r="T2573">
        <v>4.7</v>
      </c>
      <c r="U2573">
        <v>4.5</v>
      </c>
      <c r="V2573" t="s">
        <v>9595</v>
      </c>
      <c r="W2573" t="s">
        <v>9977</v>
      </c>
      <c r="X2573" t="s">
        <v>43</v>
      </c>
      <c r="Y2573">
        <v>19</v>
      </c>
      <c r="Z2573">
        <v>26</v>
      </c>
      <c r="AA2573" t="s">
        <v>44</v>
      </c>
      <c r="AB2573" t="s">
        <v>45</v>
      </c>
      <c r="AC2573" t="s">
        <v>370</v>
      </c>
      <c r="AD2573" t="s">
        <v>12068</v>
      </c>
      <c r="AE2573" t="s">
        <v>12069</v>
      </c>
      <c r="AF2573">
        <v>20762</v>
      </c>
    </row>
    <row r="2574" spans="1:32" x14ac:dyDescent="0.35">
      <c r="A2574">
        <v>2017</v>
      </c>
      <c r="B2574" t="s">
        <v>48</v>
      </c>
      <c r="C2574" t="s">
        <v>1387</v>
      </c>
      <c r="D2574" t="s">
        <v>34</v>
      </c>
      <c r="E2574" t="s">
        <v>12070</v>
      </c>
      <c r="F2574">
        <v>4.7</v>
      </c>
      <c r="G2574">
        <v>290</v>
      </c>
      <c r="H2574" t="s">
        <v>36</v>
      </c>
      <c r="I2574" t="s">
        <v>5912</v>
      </c>
      <c r="J2574">
        <v>4.5</v>
      </c>
      <c r="K2574">
        <v>343</v>
      </c>
      <c r="L2574" t="s">
        <v>5913</v>
      </c>
      <c r="M2574" t="s">
        <v>378</v>
      </c>
      <c r="N2574">
        <v>60012</v>
      </c>
      <c r="O2574" t="s">
        <v>53</v>
      </c>
      <c r="P2574">
        <v>4.8</v>
      </c>
      <c r="Q2574">
        <v>4.7</v>
      </c>
      <c r="R2574">
        <v>4.7</v>
      </c>
      <c r="S2574">
        <v>4.5999999999999996</v>
      </c>
      <c r="T2574">
        <v>4.8</v>
      </c>
      <c r="U2574">
        <v>4.7</v>
      </c>
      <c r="V2574" t="s">
        <v>12071</v>
      </c>
      <c r="W2574" t="s">
        <v>4155</v>
      </c>
      <c r="X2574" t="s">
        <v>124</v>
      </c>
      <c r="Y2574">
        <v>20</v>
      </c>
      <c r="Z2574">
        <v>27</v>
      </c>
      <c r="AA2574" t="s">
        <v>44</v>
      </c>
      <c r="AB2574" t="s">
        <v>151</v>
      </c>
      <c r="AC2574" t="s">
        <v>219</v>
      </c>
      <c r="AD2574" t="s">
        <v>12072</v>
      </c>
      <c r="AE2574" t="s">
        <v>12073</v>
      </c>
      <c r="AF2574">
        <v>45137</v>
      </c>
    </row>
    <row r="2575" spans="1:32" x14ac:dyDescent="0.35">
      <c r="A2575">
        <v>2019</v>
      </c>
      <c r="B2575" t="s">
        <v>108</v>
      </c>
      <c r="C2575" t="s">
        <v>3601</v>
      </c>
      <c r="D2575" t="s">
        <v>634</v>
      </c>
      <c r="E2575" t="s">
        <v>12074</v>
      </c>
      <c r="F2575">
        <v>4.8</v>
      </c>
      <c r="G2575">
        <v>40</v>
      </c>
      <c r="H2575" t="s">
        <v>36</v>
      </c>
      <c r="I2575" t="s">
        <v>3603</v>
      </c>
      <c r="J2575">
        <v>4.7</v>
      </c>
      <c r="K2575">
        <v>649</v>
      </c>
      <c r="L2575" t="s">
        <v>3604</v>
      </c>
      <c r="M2575" t="s">
        <v>378</v>
      </c>
      <c r="N2575">
        <v>60540</v>
      </c>
      <c r="O2575" t="s">
        <v>53</v>
      </c>
      <c r="P2575">
        <v>4.8</v>
      </c>
      <c r="Q2575">
        <v>4.8</v>
      </c>
      <c r="R2575">
        <v>4.8</v>
      </c>
      <c r="S2575">
        <v>4.5</v>
      </c>
      <c r="T2575">
        <v>4.8</v>
      </c>
      <c r="U2575">
        <v>4.7</v>
      </c>
      <c r="V2575" t="s">
        <v>42</v>
      </c>
      <c r="W2575" t="s">
        <v>77</v>
      </c>
      <c r="X2575" t="s">
        <v>124</v>
      </c>
      <c r="Y2575">
        <v>22</v>
      </c>
      <c r="Z2575">
        <v>33</v>
      </c>
      <c r="AA2575" t="s">
        <v>44</v>
      </c>
      <c r="AB2575" t="s">
        <v>125</v>
      </c>
      <c r="AC2575" t="s">
        <v>219</v>
      </c>
      <c r="AD2575" t="s">
        <v>12075</v>
      </c>
      <c r="AE2575" t="s">
        <v>12076</v>
      </c>
      <c r="AF2575">
        <v>31619</v>
      </c>
    </row>
    <row r="2576" spans="1:32" x14ac:dyDescent="0.35">
      <c r="A2576">
        <v>2022</v>
      </c>
      <c r="B2576" t="s">
        <v>213</v>
      </c>
      <c r="C2576" t="s">
        <v>2691</v>
      </c>
      <c r="D2576" t="s">
        <v>349</v>
      </c>
      <c r="E2576" t="s">
        <v>12077</v>
      </c>
      <c r="F2576">
        <v>4.9000000000000004</v>
      </c>
      <c r="G2576">
        <v>1</v>
      </c>
      <c r="H2576" t="s">
        <v>36</v>
      </c>
      <c r="I2576" t="s">
        <v>9634</v>
      </c>
      <c r="J2576">
        <v>4.7</v>
      </c>
      <c r="K2576">
        <v>433</v>
      </c>
      <c r="L2576" t="s">
        <v>9635</v>
      </c>
      <c r="M2576" t="s">
        <v>378</v>
      </c>
      <c r="N2576">
        <v>60540</v>
      </c>
      <c r="O2576" t="s">
        <v>40</v>
      </c>
      <c r="P2576">
        <v>5</v>
      </c>
      <c r="Q2576">
        <v>4</v>
      </c>
      <c r="R2576">
        <v>5</v>
      </c>
      <c r="S2576">
        <v>5</v>
      </c>
      <c r="T2576">
        <v>5</v>
      </c>
      <c r="U2576">
        <v>5</v>
      </c>
      <c r="V2576" t="s">
        <v>8292</v>
      </c>
      <c r="W2576" t="s">
        <v>41</v>
      </c>
      <c r="X2576" t="s">
        <v>43</v>
      </c>
      <c r="Y2576">
        <v>22</v>
      </c>
      <c r="Z2576">
        <v>30</v>
      </c>
      <c r="AA2576" t="s">
        <v>44</v>
      </c>
      <c r="AB2576" t="s">
        <v>56</v>
      </c>
      <c r="AC2576" t="s">
        <v>219</v>
      </c>
      <c r="AD2576" t="s">
        <v>12078</v>
      </c>
      <c r="AE2576" t="s">
        <v>12079</v>
      </c>
      <c r="AF2576">
        <v>5044</v>
      </c>
    </row>
    <row r="2577" spans="1:32" x14ac:dyDescent="0.35">
      <c r="A2577">
        <v>2020</v>
      </c>
      <c r="B2577" t="s">
        <v>108</v>
      </c>
      <c r="C2577" t="s">
        <v>3601</v>
      </c>
      <c r="D2577" t="s">
        <v>34</v>
      </c>
      <c r="E2577" t="s">
        <v>10146</v>
      </c>
      <c r="F2577">
        <v>4.5</v>
      </c>
      <c r="G2577">
        <v>13</v>
      </c>
      <c r="H2577" t="s">
        <v>36</v>
      </c>
      <c r="I2577" t="s">
        <v>3603</v>
      </c>
      <c r="J2577">
        <v>4.7</v>
      </c>
      <c r="K2577">
        <v>649</v>
      </c>
      <c r="L2577" t="s">
        <v>3604</v>
      </c>
      <c r="M2577" t="s">
        <v>378</v>
      </c>
      <c r="N2577">
        <v>60540</v>
      </c>
      <c r="O2577" t="s">
        <v>53</v>
      </c>
      <c r="P2577">
        <v>4.8</v>
      </c>
      <c r="Q2577">
        <v>4.8</v>
      </c>
      <c r="R2577">
        <v>4.8</v>
      </c>
      <c r="S2577">
        <v>4.2</v>
      </c>
      <c r="T2577">
        <v>4.7</v>
      </c>
      <c r="U2577">
        <v>4.0999999999999996</v>
      </c>
      <c r="V2577" t="s">
        <v>42</v>
      </c>
      <c r="W2577" t="s">
        <v>77</v>
      </c>
      <c r="X2577" t="s">
        <v>124</v>
      </c>
      <c r="Y2577">
        <v>23</v>
      </c>
      <c r="Z2577">
        <v>33</v>
      </c>
      <c r="AA2577" t="s">
        <v>44</v>
      </c>
      <c r="AB2577" t="s">
        <v>125</v>
      </c>
      <c r="AC2577" t="s">
        <v>219</v>
      </c>
      <c r="AD2577" t="s">
        <v>12080</v>
      </c>
      <c r="AE2577" t="s">
        <v>12081</v>
      </c>
      <c r="AF2577">
        <v>16149</v>
      </c>
    </row>
    <row r="2578" spans="1:32" x14ac:dyDescent="0.35">
      <c r="A2578">
        <v>2018</v>
      </c>
      <c r="B2578" t="s">
        <v>304</v>
      </c>
      <c r="C2578" t="s">
        <v>8471</v>
      </c>
      <c r="D2578" t="s">
        <v>34</v>
      </c>
      <c r="E2578" t="s">
        <v>8472</v>
      </c>
      <c r="F2578">
        <v>4.8</v>
      </c>
      <c r="G2578">
        <v>56</v>
      </c>
      <c r="H2578" t="s">
        <v>36</v>
      </c>
      <c r="I2578" t="s">
        <v>8473</v>
      </c>
      <c r="J2578">
        <v>4.3</v>
      </c>
      <c r="K2578">
        <v>131</v>
      </c>
      <c r="L2578" t="s">
        <v>8474</v>
      </c>
      <c r="M2578" t="s">
        <v>378</v>
      </c>
      <c r="N2578">
        <v>60010</v>
      </c>
      <c r="O2578" t="s">
        <v>53</v>
      </c>
      <c r="P2578">
        <v>4.9000000000000004</v>
      </c>
      <c r="Q2578">
        <v>4.9000000000000004</v>
      </c>
      <c r="R2578">
        <v>4.7</v>
      </c>
      <c r="S2578">
        <v>4.8</v>
      </c>
      <c r="T2578">
        <v>4.9000000000000004</v>
      </c>
      <c r="U2578">
        <v>4.8</v>
      </c>
      <c r="V2578" t="s">
        <v>7487</v>
      </c>
      <c r="W2578" t="s">
        <v>439</v>
      </c>
      <c r="X2578" t="s">
        <v>124</v>
      </c>
      <c r="Y2578">
        <v>22</v>
      </c>
      <c r="Z2578">
        <v>31</v>
      </c>
      <c r="AA2578" t="s">
        <v>44</v>
      </c>
      <c r="AB2578" t="s">
        <v>45</v>
      </c>
      <c r="AC2578" t="s">
        <v>938</v>
      </c>
      <c r="AD2578" t="s">
        <v>8475</v>
      </c>
      <c r="AE2578" t="s">
        <v>8476</v>
      </c>
      <c r="AF2578">
        <v>52272</v>
      </c>
    </row>
    <row r="2579" spans="1:32" x14ac:dyDescent="0.35">
      <c r="A2579">
        <v>2019</v>
      </c>
      <c r="B2579" t="s">
        <v>108</v>
      </c>
      <c r="C2579" t="s">
        <v>4514</v>
      </c>
      <c r="D2579" t="s">
        <v>634</v>
      </c>
      <c r="E2579" t="s">
        <v>12082</v>
      </c>
      <c r="F2579">
        <v>4.9000000000000004</v>
      </c>
      <c r="G2579">
        <v>7</v>
      </c>
      <c r="H2579" t="s">
        <v>36</v>
      </c>
      <c r="I2579" t="s">
        <v>4094</v>
      </c>
      <c r="J2579">
        <v>4.7</v>
      </c>
      <c r="K2579">
        <v>1113</v>
      </c>
      <c r="L2579" t="s">
        <v>4095</v>
      </c>
      <c r="M2579" t="s">
        <v>378</v>
      </c>
      <c r="N2579">
        <v>60169</v>
      </c>
      <c r="O2579" t="s">
        <v>75</v>
      </c>
      <c r="P2579">
        <v>4.9000000000000004</v>
      </c>
      <c r="Q2579">
        <v>5</v>
      </c>
      <c r="R2579">
        <v>5</v>
      </c>
      <c r="S2579">
        <v>4.3</v>
      </c>
      <c r="T2579">
        <v>5</v>
      </c>
      <c r="U2579">
        <v>4.9000000000000004</v>
      </c>
      <c r="V2579" t="s">
        <v>889</v>
      </c>
      <c r="W2579" t="s">
        <v>8292</v>
      </c>
      <c r="X2579" t="s">
        <v>124</v>
      </c>
      <c r="Y2579">
        <v>13</v>
      </c>
      <c r="Z2579">
        <v>15</v>
      </c>
      <c r="AA2579" t="s">
        <v>44</v>
      </c>
      <c r="AB2579" t="s">
        <v>125</v>
      </c>
      <c r="AC2579" t="s">
        <v>640</v>
      </c>
      <c r="AD2579" t="s">
        <v>12083</v>
      </c>
      <c r="AE2579" t="s">
        <v>12084</v>
      </c>
      <c r="AF2579">
        <v>22940</v>
      </c>
    </row>
    <row r="2580" spans="1:32" x14ac:dyDescent="0.35">
      <c r="A2580">
        <v>2016</v>
      </c>
      <c r="B2580" t="s">
        <v>257</v>
      </c>
      <c r="C2580" t="s">
        <v>10281</v>
      </c>
      <c r="D2580" t="s">
        <v>34</v>
      </c>
      <c r="E2580" t="s">
        <v>786</v>
      </c>
      <c r="F2580">
        <v>4.5999999999999996</v>
      </c>
      <c r="G2580">
        <v>56</v>
      </c>
      <c r="H2580" t="s">
        <v>36</v>
      </c>
      <c r="I2580" t="s">
        <v>9254</v>
      </c>
      <c r="J2580">
        <v>2.8</v>
      </c>
      <c r="K2580">
        <v>34</v>
      </c>
      <c r="L2580" t="s">
        <v>9255</v>
      </c>
      <c r="M2580" t="s">
        <v>378</v>
      </c>
      <c r="N2580">
        <v>60173</v>
      </c>
      <c r="O2580" t="s">
        <v>53</v>
      </c>
      <c r="P2580">
        <v>4.7</v>
      </c>
      <c r="Q2580">
        <v>4.5999999999999996</v>
      </c>
      <c r="R2580">
        <v>4.5999999999999996</v>
      </c>
      <c r="S2580">
        <v>4.3</v>
      </c>
      <c r="T2580">
        <v>4.8</v>
      </c>
      <c r="U2580">
        <v>4.8</v>
      </c>
      <c r="V2580" t="s">
        <v>144</v>
      </c>
      <c r="W2580" t="s">
        <v>42</v>
      </c>
      <c r="X2580" t="s">
        <v>124</v>
      </c>
      <c r="Y2580">
        <v>19</v>
      </c>
      <c r="Z2580">
        <v>27</v>
      </c>
      <c r="AA2580" t="s">
        <v>44</v>
      </c>
      <c r="AB2580" t="s">
        <v>45</v>
      </c>
      <c r="AC2580" t="s">
        <v>264</v>
      </c>
      <c r="AD2580" t="s">
        <v>12085</v>
      </c>
      <c r="AE2580">
        <v>22645652</v>
      </c>
      <c r="AF2580">
        <v>56637</v>
      </c>
    </row>
    <row r="2581" spans="1:32" x14ac:dyDescent="0.35">
      <c r="A2581">
        <v>2020</v>
      </c>
      <c r="B2581" t="s">
        <v>213</v>
      </c>
      <c r="C2581" t="s">
        <v>1032</v>
      </c>
      <c r="D2581" t="s">
        <v>34</v>
      </c>
      <c r="E2581" t="s">
        <v>12086</v>
      </c>
      <c r="F2581">
        <v>4.9000000000000004</v>
      </c>
      <c r="G2581">
        <v>50</v>
      </c>
      <c r="H2581" t="s">
        <v>36</v>
      </c>
      <c r="I2581" t="s">
        <v>2579</v>
      </c>
      <c r="J2581">
        <v>4.7</v>
      </c>
      <c r="K2581">
        <v>1972</v>
      </c>
      <c r="L2581" t="s">
        <v>2580</v>
      </c>
      <c r="M2581" t="s">
        <v>378</v>
      </c>
      <c r="N2581">
        <v>60559</v>
      </c>
      <c r="O2581" t="s">
        <v>40</v>
      </c>
      <c r="P2581">
        <v>4.9000000000000004</v>
      </c>
      <c r="Q2581">
        <v>4.9000000000000004</v>
      </c>
      <c r="R2581">
        <v>4.9000000000000004</v>
      </c>
      <c r="S2581">
        <v>4.8</v>
      </c>
      <c r="T2581">
        <v>4.8</v>
      </c>
      <c r="U2581">
        <v>4.9000000000000004</v>
      </c>
      <c r="V2581" t="s">
        <v>42</v>
      </c>
      <c r="W2581" t="s">
        <v>327</v>
      </c>
      <c r="X2581" t="s">
        <v>124</v>
      </c>
      <c r="Y2581">
        <v>19</v>
      </c>
      <c r="Z2581">
        <v>26</v>
      </c>
      <c r="AA2581" t="s">
        <v>44</v>
      </c>
      <c r="AB2581" t="s">
        <v>125</v>
      </c>
      <c r="AC2581" t="s">
        <v>126</v>
      </c>
      <c r="AD2581" t="s">
        <v>12087</v>
      </c>
      <c r="AE2581" t="s">
        <v>12088</v>
      </c>
      <c r="AF2581">
        <v>42289</v>
      </c>
    </row>
    <row r="2582" spans="1:32" x14ac:dyDescent="0.35">
      <c r="A2582">
        <v>2018</v>
      </c>
      <c r="B2582" t="s">
        <v>585</v>
      </c>
      <c r="C2582" t="s">
        <v>5187</v>
      </c>
      <c r="D2582" t="s">
        <v>34</v>
      </c>
      <c r="E2582" t="s">
        <v>10594</v>
      </c>
      <c r="F2582">
        <v>4.8</v>
      </c>
      <c r="G2582">
        <v>68</v>
      </c>
      <c r="H2582" t="s">
        <v>36</v>
      </c>
      <c r="I2582" t="s">
        <v>12089</v>
      </c>
      <c r="J2582">
        <v>4.8</v>
      </c>
      <c r="K2582">
        <v>2986</v>
      </c>
      <c r="L2582" t="s">
        <v>12090</v>
      </c>
      <c r="M2582" t="s">
        <v>378</v>
      </c>
      <c r="N2582">
        <v>60016</v>
      </c>
      <c r="O2582" t="s">
        <v>40</v>
      </c>
      <c r="P2582">
        <v>4.9000000000000004</v>
      </c>
      <c r="Q2582">
        <v>4.8</v>
      </c>
      <c r="R2582">
        <v>4.9000000000000004</v>
      </c>
      <c r="S2582">
        <v>4.5</v>
      </c>
      <c r="T2582">
        <v>4.9000000000000004</v>
      </c>
      <c r="U2582">
        <v>4.9000000000000004</v>
      </c>
      <c r="V2582" t="s">
        <v>144</v>
      </c>
      <c r="W2582" t="s">
        <v>42</v>
      </c>
      <c r="X2582" t="s">
        <v>124</v>
      </c>
      <c r="Y2582">
        <v>20</v>
      </c>
      <c r="Z2582">
        <v>25</v>
      </c>
      <c r="AA2582" t="s">
        <v>44</v>
      </c>
      <c r="AB2582" t="s">
        <v>12091</v>
      </c>
      <c r="AC2582" t="s">
        <v>575</v>
      </c>
      <c r="AD2582" t="s">
        <v>12092</v>
      </c>
      <c r="AE2582">
        <v>12838</v>
      </c>
      <c r="AF2582">
        <v>44707</v>
      </c>
    </row>
    <row r="2583" spans="1:32" x14ac:dyDescent="0.35">
      <c r="A2583">
        <v>2019</v>
      </c>
      <c r="B2583" t="s">
        <v>108</v>
      </c>
      <c r="C2583" t="s">
        <v>12093</v>
      </c>
      <c r="D2583" t="s">
        <v>34</v>
      </c>
      <c r="E2583" t="s">
        <v>6262</v>
      </c>
      <c r="F2583">
        <v>4.2</v>
      </c>
      <c r="G2583">
        <v>11</v>
      </c>
      <c r="H2583" t="s">
        <v>36</v>
      </c>
      <c r="I2583" t="s">
        <v>12094</v>
      </c>
      <c r="J2583">
        <v>4.7</v>
      </c>
      <c r="K2583">
        <v>152</v>
      </c>
      <c r="L2583" t="s">
        <v>12095</v>
      </c>
      <c r="M2583" t="s">
        <v>394</v>
      </c>
      <c r="N2583">
        <v>37129</v>
      </c>
      <c r="O2583" t="s">
        <v>53</v>
      </c>
      <c r="P2583">
        <v>4.7</v>
      </c>
      <c r="Q2583">
        <v>4.5</v>
      </c>
      <c r="R2583">
        <v>4.0999999999999996</v>
      </c>
      <c r="S2583">
        <v>3.6</v>
      </c>
      <c r="T2583">
        <v>4.5</v>
      </c>
      <c r="U2583">
        <v>3.9</v>
      </c>
      <c r="V2583" t="s">
        <v>3748</v>
      </c>
      <c r="W2583" t="s">
        <v>42</v>
      </c>
      <c r="X2583" t="s">
        <v>124</v>
      </c>
      <c r="Y2583">
        <v>0</v>
      </c>
      <c r="Z2583">
        <v>0</v>
      </c>
      <c r="AA2583" t="s">
        <v>44</v>
      </c>
      <c r="AB2583" t="s">
        <v>2651</v>
      </c>
      <c r="AC2583" t="s">
        <v>575</v>
      </c>
      <c r="AD2583" t="s">
        <v>12096</v>
      </c>
      <c r="AE2583" t="s">
        <v>12097</v>
      </c>
      <c r="AF2583">
        <v>49775</v>
      </c>
    </row>
    <row r="2584" spans="1:32" x14ac:dyDescent="0.35">
      <c r="A2584">
        <v>2020</v>
      </c>
      <c r="B2584" t="s">
        <v>69</v>
      </c>
      <c r="C2584" t="s">
        <v>4136</v>
      </c>
      <c r="D2584" t="s">
        <v>34</v>
      </c>
      <c r="E2584" t="s">
        <v>12098</v>
      </c>
      <c r="F2584">
        <v>4.8</v>
      </c>
      <c r="G2584">
        <v>269</v>
      </c>
      <c r="H2584" t="s">
        <v>36</v>
      </c>
      <c r="I2584" t="s">
        <v>12099</v>
      </c>
      <c r="J2584">
        <v>4.7</v>
      </c>
      <c r="K2584">
        <v>686</v>
      </c>
      <c r="L2584" t="s">
        <v>12100</v>
      </c>
      <c r="M2584" t="s">
        <v>404</v>
      </c>
      <c r="N2584">
        <v>46240</v>
      </c>
      <c r="O2584" t="s">
        <v>53</v>
      </c>
      <c r="P2584">
        <v>4.9000000000000004</v>
      </c>
      <c r="Q2584">
        <v>4.8</v>
      </c>
      <c r="R2584">
        <v>4.8</v>
      </c>
      <c r="S2584">
        <v>4.8</v>
      </c>
      <c r="T2584">
        <v>4.9000000000000004</v>
      </c>
      <c r="U2584">
        <v>4.9000000000000004</v>
      </c>
      <c r="V2584" t="s">
        <v>104</v>
      </c>
      <c r="W2584" t="s">
        <v>77</v>
      </c>
      <c r="X2584" t="s">
        <v>124</v>
      </c>
      <c r="Y2584">
        <v>27</v>
      </c>
      <c r="Z2584">
        <v>32</v>
      </c>
      <c r="AA2584" t="s">
        <v>44</v>
      </c>
      <c r="AB2584" t="s">
        <v>78</v>
      </c>
      <c r="AC2584" t="s">
        <v>79</v>
      </c>
      <c r="AD2584" t="s">
        <v>12101</v>
      </c>
      <c r="AE2584" t="s">
        <v>12102</v>
      </c>
      <c r="AF2584">
        <v>34691</v>
      </c>
    </row>
    <row r="2585" spans="1:32" x14ac:dyDescent="0.35">
      <c r="A2585">
        <v>2019</v>
      </c>
      <c r="B2585" t="s">
        <v>69</v>
      </c>
      <c r="C2585" t="s">
        <v>1537</v>
      </c>
      <c r="D2585" t="s">
        <v>400</v>
      </c>
      <c r="E2585" t="s">
        <v>12103</v>
      </c>
      <c r="F2585">
        <v>4.8</v>
      </c>
      <c r="G2585">
        <v>540</v>
      </c>
      <c r="H2585" t="s">
        <v>36</v>
      </c>
      <c r="I2585" t="s">
        <v>5956</v>
      </c>
      <c r="J2585">
        <v>4.7</v>
      </c>
      <c r="K2585">
        <v>243</v>
      </c>
      <c r="L2585" t="s">
        <v>5957</v>
      </c>
      <c r="M2585" t="s">
        <v>972</v>
      </c>
      <c r="N2585">
        <v>49423</v>
      </c>
      <c r="O2585" t="s">
        <v>53</v>
      </c>
      <c r="P2585">
        <v>4.8</v>
      </c>
      <c r="Q2585">
        <v>4.8</v>
      </c>
      <c r="R2585">
        <v>4.7</v>
      </c>
      <c r="S2585">
        <v>4.7</v>
      </c>
      <c r="T2585">
        <v>4.8</v>
      </c>
      <c r="U2585">
        <v>4.8</v>
      </c>
      <c r="V2585" t="s">
        <v>122</v>
      </c>
      <c r="W2585" t="s">
        <v>1522</v>
      </c>
      <c r="X2585" t="s">
        <v>124</v>
      </c>
      <c r="Y2585">
        <v>27</v>
      </c>
      <c r="Z2585">
        <v>33</v>
      </c>
      <c r="AA2585" t="s">
        <v>44</v>
      </c>
      <c r="AB2585" t="s">
        <v>78</v>
      </c>
      <c r="AC2585" t="s">
        <v>79</v>
      </c>
      <c r="AD2585" t="s">
        <v>12104</v>
      </c>
      <c r="AE2585" t="s">
        <v>12105</v>
      </c>
      <c r="AF2585">
        <v>13529</v>
      </c>
    </row>
    <row r="2586" spans="1:32" x14ac:dyDescent="0.35">
      <c r="A2586">
        <v>2019</v>
      </c>
      <c r="B2586" t="s">
        <v>946</v>
      </c>
      <c r="C2586" t="s">
        <v>947</v>
      </c>
      <c r="D2586" t="s">
        <v>34</v>
      </c>
      <c r="E2586" t="s">
        <v>12106</v>
      </c>
      <c r="F2586">
        <v>4.5999999999999996</v>
      </c>
      <c r="G2586">
        <v>63</v>
      </c>
      <c r="H2586" t="s">
        <v>36</v>
      </c>
      <c r="I2586" t="s">
        <v>12107</v>
      </c>
      <c r="J2586">
        <v>4.8</v>
      </c>
      <c r="K2586">
        <v>962</v>
      </c>
      <c r="L2586" t="s">
        <v>12108</v>
      </c>
      <c r="M2586" t="s">
        <v>445</v>
      </c>
      <c r="N2586">
        <v>45373</v>
      </c>
      <c r="O2586" t="s">
        <v>53</v>
      </c>
      <c r="P2586">
        <v>4.7</v>
      </c>
      <c r="Q2586">
        <v>4.7</v>
      </c>
      <c r="R2586">
        <v>4.5</v>
      </c>
      <c r="S2586">
        <v>4.4000000000000004</v>
      </c>
      <c r="T2586">
        <v>4.7</v>
      </c>
      <c r="U2586">
        <v>4.5999999999999996</v>
      </c>
      <c r="V2586" t="s">
        <v>4347</v>
      </c>
      <c r="W2586" t="s">
        <v>959</v>
      </c>
      <c r="X2586" t="s">
        <v>43</v>
      </c>
      <c r="Y2586">
        <v>18</v>
      </c>
      <c r="Z2586">
        <v>26</v>
      </c>
      <c r="AA2586" t="s">
        <v>44</v>
      </c>
      <c r="AB2586" t="s">
        <v>125</v>
      </c>
      <c r="AC2586" t="s">
        <v>370</v>
      </c>
      <c r="AD2586" t="s">
        <v>12109</v>
      </c>
      <c r="AE2586" t="s">
        <v>12110</v>
      </c>
      <c r="AF2586">
        <v>33017</v>
      </c>
    </row>
    <row r="2587" spans="1:32" x14ac:dyDescent="0.35">
      <c r="A2587">
        <v>2020</v>
      </c>
      <c r="B2587" t="s">
        <v>585</v>
      </c>
      <c r="C2587" t="s">
        <v>2242</v>
      </c>
      <c r="D2587" t="s">
        <v>1160</v>
      </c>
      <c r="E2587" t="s">
        <v>6517</v>
      </c>
      <c r="F2587">
        <v>4.5</v>
      </c>
      <c r="G2587">
        <v>23</v>
      </c>
      <c r="H2587" t="s">
        <v>36</v>
      </c>
      <c r="I2587" t="s">
        <v>12111</v>
      </c>
      <c r="J2587">
        <v>4.7</v>
      </c>
      <c r="K2587">
        <v>2466</v>
      </c>
      <c r="L2587" t="s">
        <v>12112</v>
      </c>
      <c r="M2587" t="s">
        <v>427</v>
      </c>
      <c r="N2587">
        <v>30360</v>
      </c>
      <c r="O2587" t="s">
        <v>53</v>
      </c>
      <c r="P2587">
        <v>4.4000000000000004</v>
      </c>
      <c r="Q2587">
        <v>4.5</v>
      </c>
      <c r="R2587">
        <v>4.5</v>
      </c>
      <c r="S2587">
        <v>4.3</v>
      </c>
      <c r="T2587">
        <v>4.5999999999999996</v>
      </c>
      <c r="U2587">
        <v>4.5</v>
      </c>
      <c r="V2587" t="s">
        <v>6809</v>
      </c>
      <c r="W2587" t="s">
        <v>42</v>
      </c>
      <c r="X2587" t="s">
        <v>124</v>
      </c>
      <c r="Y2587">
        <v>18</v>
      </c>
      <c r="Z2587">
        <v>23</v>
      </c>
      <c r="AA2587" t="s">
        <v>44</v>
      </c>
      <c r="AB2587" t="s">
        <v>294</v>
      </c>
      <c r="AC2587" t="s">
        <v>1645</v>
      </c>
      <c r="AD2587" t="s">
        <v>12113</v>
      </c>
      <c r="AE2587" t="s">
        <v>12114</v>
      </c>
      <c r="AF2587">
        <v>51911</v>
      </c>
    </row>
    <row r="2588" spans="1:32" x14ac:dyDescent="0.35">
      <c r="A2588">
        <v>2020</v>
      </c>
      <c r="B2588" t="s">
        <v>409</v>
      </c>
      <c r="C2588" t="s">
        <v>1691</v>
      </c>
      <c r="D2588" t="s">
        <v>4178</v>
      </c>
      <c r="E2588" t="s">
        <v>12115</v>
      </c>
      <c r="F2588">
        <v>4.8</v>
      </c>
      <c r="G2588">
        <v>150</v>
      </c>
      <c r="H2588" t="s">
        <v>36</v>
      </c>
      <c r="I2588" t="s">
        <v>7248</v>
      </c>
      <c r="J2588">
        <v>4.9000000000000004</v>
      </c>
      <c r="K2588">
        <v>6307</v>
      </c>
      <c r="L2588" t="s">
        <v>7249</v>
      </c>
      <c r="M2588" t="s">
        <v>972</v>
      </c>
      <c r="N2588">
        <v>48390</v>
      </c>
      <c r="O2588" t="s">
        <v>40</v>
      </c>
      <c r="P2588">
        <v>4.9000000000000004</v>
      </c>
      <c r="Q2588">
        <v>4.8</v>
      </c>
      <c r="R2588">
        <v>4.8</v>
      </c>
      <c r="S2588">
        <v>4.7</v>
      </c>
      <c r="T2588">
        <v>4.9000000000000004</v>
      </c>
      <c r="U2588">
        <v>4.8</v>
      </c>
      <c r="V2588" t="s">
        <v>566</v>
      </c>
      <c r="W2588" t="s">
        <v>42</v>
      </c>
      <c r="X2588" t="s">
        <v>55</v>
      </c>
      <c r="Y2588">
        <v>18</v>
      </c>
      <c r="Z2588">
        <v>25</v>
      </c>
      <c r="AA2588" t="s">
        <v>44</v>
      </c>
      <c r="AB2588" t="s">
        <v>45</v>
      </c>
      <c r="AC2588" t="s">
        <v>474</v>
      </c>
      <c r="AD2588" t="s">
        <v>12116</v>
      </c>
      <c r="AE2588" t="s">
        <v>12117</v>
      </c>
      <c r="AF2588">
        <v>34302</v>
      </c>
    </row>
    <row r="2589" spans="1:32" x14ac:dyDescent="0.35">
      <c r="A2589">
        <v>2020</v>
      </c>
      <c r="B2589" t="s">
        <v>732</v>
      </c>
      <c r="C2589" t="s">
        <v>4070</v>
      </c>
      <c r="D2589" t="s">
        <v>34</v>
      </c>
      <c r="E2589" t="s">
        <v>7253</v>
      </c>
      <c r="F2589">
        <v>4.9000000000000004</v>
      </c>
      <c r="G2589">
        <v>16</v>
      </c>
      <c r="H2589" t="s">
        <v>36</v>
      </c>
      <c r="I2589" t="s">
        <v>6416</v>
      </c>
      <c r="J2589">
        <v>4.5999999999999996</v>
      </c>
      <c r="K2589">
        <v>3017</v>
      </c>
      <c r="L2589" t="s">
        <v>6417</v>
      </c>
      <c r="M2589" t="s">
        <v>427</v>
      </c>
      <c r="N2589">
        <v>30519</v>
      </c>
      <c r="O2589" t="s">
        <v>40</v>
      </c>
      <c r="P2589">
        <v>5</v>
      </c>
      <c r="Q2589">
        <v>4.9000000000000004</v>
      </c>
      <c r="R2589">
        <v>5</v>
      </c>
      <c r="S2589">
        <v>4.7</v>
      </c>
      <c r="T2589">
        <v>4.9000000000000004</v>
      </c>
      <c r="U2589">
        <v>4.9000000000000004</v>
      </c>
      <c r="V2589" t="s">
        <v>1422</v>
      </c>
      <c r="W2589" t="s">
        <v>455</v>
      </c>
      <c r="X2589" t="s">
        <v>95</v>
      </c>
      <c r="Y2589">
        <v>15</v>
      </c>
      <c r="Z2589">
        <v>22</v>
      </c>
      <c r="AA2589" t="s">
        <v>44</v>
      </c>
      <c r="AB2589" t="s">
        <v>198</v>
      </c>
      <c r="AC2589" t="s">
        <v>913</v>
      </c>
      <c r="AD2589" t="s">
        <v>7254</v>
      </c>
      <c r="AE2589" t="s">
        <v>7255</v>
      </c>
      <c r="AF2589">
        <v>36309</v>
      </c>
    </row>
    <row r="2590" spans="1:32" x14ac:dyDescent="0.35">
      <c r="A2590">
        <v>2021</v>
      </c>
      <c r="B2590" t="s">
        <v>288</v>
      </c>
      <c r="C2590" t="s">
        <v>2086</v>
      </c>
      <c r="D2590" t="s">
        <v>34</v>
      </c>
      <c r="E2590" t="s">
        <v>12118</v>
      </c>
      <c r="F2590">
        <v>4.5999999999999996</v>
      </c>
      <c r="G2590">
        <v>16</v>
      </c>
      <c r="H2590" t="s">
        <v>36</v>
      </c>
      <c r="I2590" t="s">
        <v>12119</v>
      </c>
      <c r="J2590">
        <v>4.7</v>
      </c>
      <c r="K2590">
        <v>1739</v>
      </c>
      <c r="L2590" t="s">
        <v>12120</v>
      </c>
      <c r="M2590" t="s">
        <v>972</v>
      </c>
      <c r="N2590">
        <v>48335</v>
      </c>
      <c r="O2590" t="s">
        <v>53</v>
      </c>
      <c r="P2590">
        <v>4.5999999999999996</v>
      </c>
      <c r="Q2590">
        <v>4.4000000000000004</v>
      </c>
      <c r="R2590">
        <v>4.7</v>
      </c>
      <c r="S2590">
        <v>4.2</v>
      </c>
      <c r="T2590">
        <v>4.5</v>
      </c>
      <c r="U2590">
        <v>4.7</v>
      </c>
      <c r="V2590" t="s">
        <v>812</v>
      </c>
      <c r="W2590" t="s">
        <v>1613</v>
      </c>
      <c r="X2590" t="s">
        <v>124</v>
      </c>
      <c r="Y2590">
        <v>23</v>
      </c>
      <c r="Z2590">
        <v>28</v>
      </c>
      <c r="AA2590" t="s">
        <v>44</v>
      </c>
      <c r="AB2590" t="s">
        <v>113</v>
      </c>
      <c r="AC2590" t="s">
        <v>3082</v>
      </c>
      <c r="AD2590" t="s">
        <v>12121</v>
      </c>
      <c r="AE2590" t="s">
        <v>12122</v>
      </c>
      <c r="AF2590">
        <v>18564</v>
      </c>
    </row>
    <row r="2591" spans="1:32" x14ac:dyDescent="0.35">
      <c r="A2591">
        <v>2020</v>
      </c>
      <c r="B2591" t="s">
        <v>365</v>
      </c>
      <c r="C2591" t="s">
        <v>11128</v>
      </c>
      <c r="D2591" t="s">
        <v>34</v>
      </c>
      <c r="E2591" t="s">
        <v>2005</v>
      </c>
      <c r="F2591">
        <v>4.7</v>
      </c>
      <c r="G2591">
        <v>67</v>
      </c>
      <c r="H2591" t="s">
        <v>36</v>
      </c>
      <c r="I2591" t="s">
        <v>7256</v>
      </c>
      <c r="J2591">
        <v>4.4000000000000004</v>
      </c>
      <c r="K2591">
        <v>30</v>
      </c>
      <c r="L2591" t="s">
        <v>7257</v>
      </c>
      <c r="M2591" t="s">
        <v>972</v>
      </c>
      <c r="N2591">
        <v>48180</v>
      </c>
      <c r="O2591" t="s">
        <v>75</v>
      </c>
      <c r="P2591">
        <v>4.8</v>
      </c>
      <c r="Q2591">
        <v>4.7</v>
      </c>
      <c r="R2591">
        <v>4.8</v>
      </c>
      <c r="S2591">
        <v>4.5</v>
      </c>
      <c r="T2591">
        <v>4.9000000000000004</v>
      </c>
      <c r="U2591">
        <v>4.8</v>
      </c>
      <c r="V2591" t="s">
        <v>76</v>
      </c>
      <c r="W2591" t="s">
        <v>42</v>
      </c>
      <c r="X2591" t="s">
        <v>124</v>
      </c>
      <c r="Y2591">
        <v>21</v>
      </c>
      <c r="Z2591">
        <v>27</v>
      </c>
      <c r="AA2591" t="s">
        <v>44</v>
      </c>
      <c r="AB2591" t="s">
        <v>125</v>
      </c>
      <c r="AC2591" t="s">
        <v>370</v>
      </c>
      <c r="AD2591" t="s">
        <v>12123</v>
      </c>
      <c r="AE2591">
        <v>631785</v>
      </c>
      <c r="AF2591">
        <v>26000</v>
      </c>
    </row>
    <row r="2592" spans="1:32" x14ac:dyDescent="0.35">
      <c r="A2592">
        <v>2011</v>
      </c>
      <c r="B2592" t="s">
        <v>48</v>
      </c>
      <c r="C2592" t="s">
        <v>12124</v>
      </c>
      <c r="D2592" t="s">
        <v>34</v>
      </c>
      <c r="E2592" t="s">
        <v>12125</v>
      </c>
      <c r="F2592">
        <v>4.5</v>
      </c>
      <c r="G2592">
        <v>262</v>
      </c>
      <c r="H2592" t="s">
        <v>36</v>
      </c>
      <c r="I2592" t="s">
        <v>12126</v>
      </c>
      <c r="J2592">
        <v>4.3</v>
      </c>
      <c r="K2592">
        <v>67</v>
      </c>
      <c r="L2592" t="s">
        <v>12127</v>
      </c>
      <c r="M2592" t="s">
        <v>462</v>
      </c>
      <c r="N2592">
        <v>29621</v>
      </c>
      <c r="O2592" t="s">
        <v>53</v>
      </c>
      <c r="P2592">
        <v>4.7</v>
      </c>
      <c r="Q2592">
        <v>4.5</v>
      </c>
      <c r="R2592">
        <v>4.5</v>
      </c>
      <c r="S2592">
        <v>4.4000000000000004</v>
      </c>
      <c r="T2592">
        <v>4.5999999999999996</v>
      </c>
      <c r="U2592">
        <v>4.5</v>
      </c>
      <c r="V2592" t="s">
        <v>42</v>
      </c>
      <c r="W2592" t="s">
        <v>12128</v>
      </c>
      <c r="X2592" t="s">
        <v>55</v>
      </c>
      <c r="Y2592">
        <v>15</v>
      </c>
      <c r="Z2592">
        <v>21</v>
      </c>
      <c r="AA2592" t="s">
        <v>44</v>
      </c>
      <c r="AB2592" t="s">
        <v>198</v>
      </c>
      <c r="AC2592" t="s">
        <v>12129</v>
      </c>
      <c r="AD2592" t="s">
        <v>12130</v>
      </c>
      <c r="AE2592" t="s">
        <v>12131</v>
      </c>
      <c r="AF2592">
        <v>199784</v>
      </c>
    </row>
    <row r="2593" spans="1:32" x14ac:dyDescent="0.35">
      <c r="A2593">
        <v>2021</v>
      </c>
      <c r="B2593" t="s">
        <v>288</v>
      </c>
      <c r="C2593" t="s">
        <v>9566</v>
      </c>
      <c r="D2593" t="s">
        <v>34</v>
      </c>
      <c r="E2593" t="s">
        <v>12132</v>
      </c>
      <c r="F2593">
        <v>4.7</v>
      </c>
      <c r="G2593">
        <v>12</v>
      </c>
      <c r="H2593" t="s">
        <v>36</v>
      </c>
      <c r="I2593" t="s">
        <v>10429</v>
      </c>
      <c r="J2593">
        <v>4.8</v>
      </c>
      <c r="K2593">
        <v>934</v>
      </c>
      <c r="L2593" t="s">
        <v>10430</v>
      </c>
      <c r="M2593" t="s">
        <v>462</v>
      </c>
      <c r="N2593">
        <v>29607</v>
      </c>
      <c r="O2593" t="s">
        <v>94</v>
      </c>
      <c r="P2593">
        <v>4.9000000000000004</v>
      </c>
      <c r="Q2593">
        <v>4.7</v>
      </c>
      <c r="R2593">
        <v>4.5999999999999996</v>
      </c>
      <c r="S2593">
        <v>4.3</v>
      </c>
      <c r="T2593">
        <v>4.9000000000000004</v>
      </c>
      <c r="U2593">
        <v>4.3</v>
      </c>
      <c r="V2593" t="s">
        <v>3820</v>
      </c>
      <c r="W2593" t="s">
        <v>12133</v>
      </c>
      <c r="X2593" t="s">
        <v>124</v>
      </c>
      <c r="Y2593">
        <v>18</v>
      </c>
      <c r="Z2593">
        <v>23</v>
      </c>
      <c r="AA2593" t="s">
        <v>44</v>
      </c>
      <c r="AB2593" t="s">
        <v>45</v>
      </c>
      <c r="AC2593" t="s">
        <v>1645</v>
      </c>
      <c r="AD2593" t="s">
        <v>12134</v>
      </c>
      <c r="AE2593" t="s">
        <v>12135</v>
      </c>
      <c r="AF2593">
        <v>14095</v>
      </c>
    </row>
    <row r="2594" spans="1:32" x14ac:dyDescent="0.35">
      <c r="A2594">
        <v>2018</v>
      </c>
      <c r="B2594" t="s">
        <v>288</v>
      </c>
      <c r="C2594" t="s">
        <v>2313</v>
      </c>
      <c r="D2594" t="s">
        <v>34</v>
      </c>
      <c r="E2594" t="s">
        <v>12136</v>
      </c>
      <c r="F2594">
        <v>4.8</v>
      </c>
      <c r="G2594">
        <v>81</v>
      </c>
      <c r="H2594" t="s">
        <v>36</v>
      </c>
      <c r="I2594" t="s">
        <v>12137</v>
      </c>
      <c r="J2594">
        <v>4.5999999999999996</v>
      </c>
      <c r="K2594">
        <v>349</v>
      </c>
      <c r="L2594" t="s">
        <v>12138</v>
      </c>
      <c r="M2594" t="s">
        <v>445</v>
      </c>
      <c r="N2594">
        <v>44241</v>
      </c>
      <c r="O2594" t="s">
        <v>53</v>
      </c>
      <c r="P2594">
        <v>4.8</v>
      </c>
      <c r="Q2594">
        <v>4.9000000000000004</v>
      </c>
      <c r="R2594">
        <v>4.8</v>
      </c>
      <c r="S2594">
        <v>4.5999999999999996</v>
      </c>
      <c r="T2594">
        <v>4.8</v>
      </c>
      <c r="U2594">
        <v>4.7</v>
      </c>
      <c r="V2594" t="s">
        <v>1618</v>
      </c>
      <c r="W2594" t="s">
        <v>6045</v>
      </c>
      <c r="X2594" t="s">
        <v>124</v>
      </c>
      <c r="Y2594">
        <v>24</v>
      </c>
      <c r="Z2594">
        <v>34</v>
      </c>
      <c r="AA2594" t="s">
        <v>44</v>
      </c>
      <c r="AB2594" t="s">
        <v>294</v>
      </c>
      <c r="AC2594" t="s">
        <v>219</v>
      </c>
      <c r="AD2594" t="s">
        <v>12139</v>
      </c>
      <c r="AE2594" t="s">
        <v>12140</v>
      </c>
      <c r="AF2594">
        <v>53813</v>
      </c>
    </row>
    <row r="2595" spans="1:32" x14ac:dyDescent="0.35">
      <c r="A2595">
        <v>2006</v>
      </c>
      <c r="B2595" t="s">
        <v>365</v>
      </c>
      <c r="C2595" t="s">
        <v>12141</v>
      </c>
      <c r="D2595" t="s">
        <v>34</v>
      </c>
      <c r="E2595" t="s">
        <v>12142</v>
      </c>
      <c r="F2595">
        <v>4.2</v>
      </c>
      <c r="G2595">
        <v>113</v>
      </c>
      <c r="H2595" t="s">
        <v>275</v>
      </c>
      <c r="I2595" t="s">
        <v>12143</v>
      </c>
      <c r="J2595">
        <v>4.5999999999999996</v>
      </c>
      <c r="K2595">
        <v>349</v>
      </c>
      <c r="L2595" t="s">
        <v>12144</v>
      </c>
      <c r="M2595" t="s">
        <v>462</v>
      </c>
      <c r="N2595">
        <v>29853</v>
      </c>
      <c r="O2595" t="s">
        <v>75</v>
      </c>
      <c r="P2595">
        <v>4.3</v>
      </c>
      <c r="Q2595">
        <v>4</v>
      </c>
      <c r="R2595">
        <v>4.3</v>
      </c>
      <c r="S2595">
        <v>4.0999999999999996</v>
      </c>
      <c r="T2595">
        <v>4.2</v>
      </c>
      <c r="U2595">
        <v>4.0999999999999996</v>
      </c>
      <c r="V2595" t="s">
        <v>262</v>
      </c>
      <c r="W2595" t="s">
        <v>123</v>
      </c>
      <c r="X2595" t="s">
        <v>43</v>
      </c>
      <c r="Y2595">
        <v>19</v>
      </c>
      <c r="Z2595">
        <v>27</v>
      </c>
      <c r="AA2595" t="s">
        <v>278</v>
      </c>
      <c r="AB2595" t="s">
        <v>396</v>
      </c>
      <c r="AC2595" t="s">
        <v>12145</v>
      </c>
      <c r="AD2595" t="s">
        <v>12146</v>
      </c>
      <c r="AE2595" t="s">
        <v>77</v>
      </c>
      <c r="AF2595">
        <v>121000</v>
      </c>
    </row>
    <row r="2596" spans="1:32" x14ac:dyDescent="0.35">
      <c r="A2596">
        <v>2015</v>
      </c>
      <c r="B2596" t="s">
        <v>409</v>
      </c>
      <c r="C2596" t="s">
        <v>1691</v>
      </c>
      <c r="D2596" t="s">
        <v>34</v>
      </c>
      <c r="E2596" t="s">
        <v>12147</v>
      </c>
      <c r="F2596">
        <v>4.8</v>
      </c>
      <c r="G2596">
        <v>296</v>
      </c>
      <c r="H2596" t="s">
        <v>36</v>
      </c>
      <c r="I2596" t="s">
        <v>12148</v>
      </c>
      <c r="J2596">
        <v>4.5</v>
      </c>
      <c r="K2596">
        <v>86</v>
      </c>
      <c r="L2596" t="s">
        <v>12149</v>
      </c>
      <c r="M2596" t="s">
        <v>1036</v>
      </c>
      <c r="N2596">
        <v>28212</v>
      </c>
      <c r="O2596" t="s">
        <v>53</v>
      </c>
      <c r="P2596">
        <v>4.9000000000000004</v>
      </c>
      <c r="Q2596">
        <v>4.8</v>
      </c>
      <c r="R2596">
        <v>4.8</v>
      </c>
      <c r="S2596">
        <v>4.5999999999999996</v>
      </c>
      <c r="T2596">
        <v>4.9000000000000004</v>
      </c>
      <c r="U2596">
        <v>4.7</v>
      </c>
      <c r="V2596" t="s">
        <v>1058</v>
      </c>
      <c r="W2596" t="s">
        <v>2792</v>
      </c>
      <c r="X2596" t="s">
        <v>95</v>
      </c>
      <c r="Y2596">
        <v>17</v>
      </c>
      <c r="Z2596">
        <v>25</v>
      </c>
      <c r="AA2596" t="s">
        <v>512</v>
      </c>
      <c r="AB2596" t="s">
        <v>45</v>
      </c>
      <c r="AC2596" t="s">
        <v>4611</v>
      </c>
      <c r="AD2596" t="s">
        <v>12150</v>
      </c>
      <c r="AE2596" t="s">
        <v>12151</v>
      </c>
      <c r="AF2596">
        <v>80186</v>
      </c>
    </row>
    <row r="2597" spans="1:32" x14ac:dyDescent="0.35">
      <c r="A2597">
        <v>2020</v>
      </c>
      <c r="B2597" t="s">
        <v>48</v>
      </c>
      <c r="C2597" t="s">
        <v>5528</v>
      </c>
      <c r="D2597" t="s">
        <v>34</v>
      </c>
      <c r="E2597" t="s">
        <v>12152</v>
      </c>
      <c r="F2597">
        <v>4.8</v>
      </c>
      <c r="G2597">
        <v>70</v>
      </c>
      <c r="H2597" t="s">
        <v>36</v>
      </c>
      <c r="I2597" t="s">
        <v>12153</v>
      </c>
      <c r="J2597">
        <v>4.3</v>
      </c>
      <c r="K2597">
        <v>140</v>
      </c>
      <c r="L2597" t="s">
        <v>12154</v>
      </c>
      <c r="M2597" t="s">
        <v>427</v>
      </c>
      <c r="N2597">
        <v>31525</v>
      </c>
      <c r="O2597" t="s">
        <v>40</v>
      </c>
      <c r="P2597">
        <v>4.8</v>
      </c>
      <c r="Q2597">
        <v>4.8</v>
      </c>
      <c r="R2597">
        <v>4.7</v>
      </c>
      <c r="S2597">
        <v>4.7</v>
      </c>
      <c r="T2597">
        <v>4.9000000000000004</v>
      </c>
      <c r="U2597">
        <v>4.8</v>
      </c>
      <c r="V2597" t="s">
        <v>144</v>
      </c>
      <c r="W2597" t="s">
        <v>327</v>
      </c>
      <c r="X2597" t="s">
        <v>43</v>
      </c>
      <c r="Y2597">
        <v>23</v>
      </c>
      <c r="Z2597">
        <v>34</v>
      </c>
      <c r="AA2597" t="s">
        <v>44</v>
      </c>
      <c r="AB2597" t="s">
        <v>151</v>
      </c>
      <c r="AC2597" t="s">
        <v>79</v>
      </c>
      <c r="AD2597" t="s">
        <v>12155</v>
      </c>
      <c r="AE2597" t="s">
        <v>12156</v>
      </c>
      <c r="AF2597">
        <v>46889</v>
      </c>
    </row>
    <row r="2598" spans="1:32" x14ac:dyDescent="0.35">
      <c r="A2598">
        <v>2021</v>
      </c>
      <c r="B2598" t="s">
        <v>732</v>
      </c>
      <c r="C2598" t="s">
        <v>733</v>
      </c>
      <c r="D2598" t="s">
        <v>34</v>
      </c>
      <c r="E2598" t="s">
        <v>12157</v>
      </c>
      <c r="F2598">
        <v>4</v>
      </c>
      <c r="G2598">
        <v>24</v>
      </c>
      <c r="H2598" t="s">
        <v>36</v>
      </c>
      <c r="I2598" t="s">
        <v>12158</v>
      </c>
      <c r="J2598">
        <v>3.5</v>
      </c>
      <c r="K2598">
        <v>52</v>
      </c>
      <c r="L2598" t="s">
        <v>12159</v>
      </c>
      <c r="M2598" t="s">
        <v>472</v>
      </c>
      <c r="N2598">
        <v>34474</v>
      </c>
      <c r="O2598" t="s">
        <v>53</v>
      </c>
      <c r="P2598">
        <v>4.3</v>
      </c>
      <c r="Q2598">
        <v>4.5</v>
      </c>
      <c r="R2598">
        <v>4.2</v>
      </c>
      <c r="S2598">
        <v>3.4</v>
      </c>
      <c r="T2598">
        <v>4.7</v>
      </c>
      <c r="U2598">
        <v>3.5</v>
      </c>
      <c r="V2598" t="s">
        <v>2208</v>
      </c>
      <c r="W2598" t="s">
        <v>12160</v>
      </c>
      <c r="X2598" t="s">
        <v>55</v>
      </c>
      <c r="Y2598">
        <v>14</v>
      </c>
      <c r="Z2598">
        <v>19</v>
      </c>
      <c r="AA2598" t="s">
        <v>44</v>
      </c>
      <c r="AB2598" t="s">
        <v>56</v>
      </c>
      <c r="AC2598" t="s">
        <v>737</v>
      </c>
      <c r="AD2598" t="s">
        <v>12161</v>
      </c>
      <c r="AE2598" t="s">
        <v>12162</v>
      </c>
      <c r="AF2598">
        <v>11220</v>
      </c>
    </row>
    <row r="2599" spans="1:32" x14ac:dyDescent="0.35">
      <c r="A2599">
        <v>2018</v>
      </c>
      <c r="B2599" t="s">
        <v>32</v>
      </c>
      <c r="C2599" t="s">
        <v>3054</v>
      </c>
      <c r="D2599" t="s">
        <v>34</v>
      </c>
      <c r="E2599" t="s">
        <v>12163</v>
      </c>
      <c r="F2599">
        <v>4.8</v>
      </c>
      <c r="G2599">
        <v>770</v>
      </c>
      <c r="H2599" t="s">
        <v>36</v>
      </c>
      <c r="I2599" t="s">
        <v>10808</v>
      </c>
      <c r="J2599">
        <v>4.7</v>
      </c>
      <c r="K2599">
        <v>1200</v>
      </c>
      <c r="L2599" t="s">
        <v>10809</v>
      </c>
      <c r="M2599" t="s">
        <v>1036</v>
      </c>
      <c r="N2599">
        <v>27262</v>
      </c>
      <c r="O2599" t="s">
        <v>53</v>
      </c>
      <c r="P2599">
        <v>4.8</v>
      </c>
      <c r="Q2599">
        <v>4.7</v>
      </c>
      <c r="R2599">
        <v>4.8</v>
      </c>
      <c r="S2599">
        <v>4.7</v>
      </c>
      <c r="T2599">
        <v>4.8</v>
      </c>
      <c r="U2599">
        <v>4.9000000000000004</v>
      </c>
      <c r="V2599" t="s">
        <v>4566</v>
      </c>
      <c r="W2599" t="s">
        <v>42</v>
      </c>
      <c r="X2599" t="s">
        <v>43</v>
      </c>
      <c r="Y2599">
        <v>23</v>
      </c>
      <c r="Z2599">
        <v>29</v>
      </c>
      <c r="AA2599" t="s">
        <v>44</v>
      </c>
      <c r="AB2599" t="s">
        <v>151</v>
      </c>
      <c r="AC2599" t="s">
        <v>597</v>
      </c>
      <c r="AD2599" t="s">
        <v>12164</v>
      </c>
      <c r="AE2599" t="s">
        <v>12165</v>
      </c>
      <c r="AF2599">
        <v>19379</v>
      </c>
    </row>
    <row r="2600" spans="1:32" x14ac:dyDescent="0.35">
      <c r="A2600">
        <v>2018</v>
      </c>
      <c r="B2600" t="s">
        <v>32</v>
      </c>
      <c r="C2600" t="s">
        <v>3054</v>
      </c>
      <c r="D2600" t="s">
        <v>34</v>
      </c>
      <c r="E2600" t="s">
        <v>12166</v>
      </c>
      <c r="F2600">
        <v>4.8</v>
      </c>
      <c r="G2600">
        <v>770</v>
      </c>
      <c r="H2600" t="s">
        <v>36</v>
      </c>
      <c r="I2600" t="s">
        <v>4724</v>
      </c>
      <c r="J2600">
        <v>1.3</v>
      </c>
      <c r="K2600">
        <v>4</v>
      </c>
      <c r="L2600" t="s">
        <v>4725</v>
      </c>
      <c r="M2600" t="s">
        <v>1036</v>
      </c>
      <c r="N2600">
        <v>27455</v>
      </c>
      <c r="O2600" t="s">
        <v>53</v>
      </c>
      <c r="P2600">
        <v>4.8</v>
      </c>
      <c r="Q2600">
        <v>4.7</v>
      </c>
      <c r="R2600">
        <v>4.8</v>
      </c>
      <c r="S2600">
        <v>4.7</v>
      </c>
      <c r="T2600">
        <v>4.8</v>
      </c>
      <c r="U2600">
        <v>4.9000000000000004</v>
      </c>
      <c r="V2600" t="s">
        <v>3058</v>
      </c>
      <c r="W2600" t="s">
        <v>42</v>
      </c>
      <c r="X2600" t="s">
        <v>43</v>
      </c>
      <c r="Y2600">
        <v>23</v>
      </c>
      <c r="Z2600">
        <v>29</v>
      </c>
      <c r="AA2600" t="s">
        <v>44</v>
      </c>
      <c r="AB2600" t="s">
        <v>151</v>
      </c>
      <c r="AC2600" t="s">
        <v>597</v>
      </c>
      <c r="AD2600" t="s">
        <v>12167</v>
      </c>
      <c r="AE2600" t="s">
        <v>12168</v>
      </c>
      <c r="AF2600">
        <v>28147</v>
      </c>
    </row>
    <row r="2601" spans="1:32" x14ac:dyDescent="0.35">
      <c r="A2601">
        <v>2018</v>
      </c>
      <c r="B2601" t="s">
        <v>257</v>
      </c>
      <c r="C2601" t="s">
        <v>12001</v>
      </c>
      <c r="D2601" t="s">
        <v>34</v>
      </c>
      <c r="E2601" t="s">
        <v>5790</v>
      </c>
      <c r="F2601">
        <v>4.8</v>
      </c>
      <c r="G2601">
        <v>18</v>
      </c>
      <c r="H2601" t="s">
        <v>36</v>
      </c>
      <c r="I2601" t="s">
        <v>6025</v>
      </c>
      <c r="J2601">
        <v>4.5999999999999996</v>
      </c>
      <c r="K2601">
        <v>19</v>
      </c>
      <c r="L2601" t="s">
        <v>6026</v>
      </c>
      <c r="M2601" t="s">
        <v>462</v>
      </c>
      <c r="N2601">
        <v>29406</v>
      </c>
      <c r="O2601" t="s">
        <v>53</v>
      </c>
      <c r="P2601">
        <v>4.8</v>
      </c>
      <c r="Q2601">
        <v>4.8</v>
      </c>
      <c r="R2601">
        <v>4.8</v>
      </c>
      <c r="S2601">
        <v>4.4000000000000004</v>
      </c>
      <c r="T2601">
        <v>4.8</v>
      </c>
      <c r="U2601">
        <v>4.8</v>
      </c>
      <c r="V2601" t="s">
        <v>262</v>
      </c>
      <c r="W2601" t="s">
        <v>318</v>
      </c>
      <c r="X2601" t="s">
        <v>95</v>
      </c>
      <c r="Y2601">
        <v>24</v>
      </c>
      <c r="Z2601">
        <v>34</v>
      </c>
      <c r="AA2601" t="s">
        <v>44</v>
      </c>
      <c r="AB2601" t="s">
        <v>45</v>
      </c>
      <c r="AC2601" t="s">
        <v>219</v>
      </c>
      <c r="AD2601" t="s">
        <v>12169</v>
      </c>
      <c r="AE2601" t="s">
        <v>12170</v>
      </c>
      <c r="AF2601">
        <v>30661</v>
      </c>
    </row>
    <row r="2602" spans="1:32" x14ac:dyDescent="0.35">
      <c r="A2602">
        <v>2019</v>
      </c>
      <c r="B2602" t="s">
        <v>946</v>
      </c>
      <c r="C2602" t="s">
        <v>12171</v>
      </c>
      <c r="D2602" t="s">
        <v>34</v>
      </c>
      <c r="E2602" t="s">
        <v>12172</v>
      </c>
      <c r="F2602">
        <v>4.7</v>
      </c>
      <c r="G2602">
        <v>182</v>
      </c>
      <c r="H2602" t="s">
        <v>36</v>
      </c>
      <c r="I2602" t="s">
        <v>12173</v>
      </c>
      <c r="J2602">
        <v>4.5</v>
      </c>
      <c r="K2602">
        <v>177</v>
      </c>
      <c r="L2602" t="s">
        <v>12174</v>
      </c>
      <c r="M2602" t="s">
        <v>679</v>
      </c>
      <c r="N2602">
        <v>14221</v>
      </c>
      <c r="O2602" t="s">
        <v>53</v>
      </c>
      <c r="P2602">
        <v>4.7</v>
      </c>
      <c r="Q2602">
        <v>4.5999999999999996</v>
      </c>
      <c r="R2602">
        <v>4.5999999999999996</v>
      </c>
      <c r="S2602">
        <v>4.5999999999999996</v>
      </c>
      <c r="T2602">
        <v>4.8</v>
      </c>
      <c r="U2602">
        <v>4.7</v>
      </c>
      <c r="V2602" t="s">
        <v>8078</v>
      </c>
      <c r="W2602" t="s">
        <v>327</v>
      </c>
      <c r="X2602" t="s">
        <v>124</v>
      </c>
      <c r="Y2602">
        <v>24</v>
      </c>
      <c r="Z2602">
        <v>29</v>
      </c>
      <c r="AA2602" t="s">
        <v>44</v>
      </c>
      <c r="AB2602" t="s">
        <v>151</v>
      </c>
      <c r="AC2602" t="s">
        <v>2159</v>
      </c>
      <c r="AD2602" t="s">
        <v>12175</v>
      </c>
      <c r="AE2602" t="s">
        <v>12176</v>
      </c>
      <c r="AF2602">
        <v>18252</v>
      </c>
    </row>
    <row r="2603" spans="1:32" x14ac:dyDescent="0.35">
      <c r="A2603">
        <v>2019</v>
      </c>
      <c r="B2603" t="s">
        <v>288</v>
      </c>
      <c r="C2603" t="s">
        <v>2144</v>
      </c>
      <c r="D2603" t="s">
        <v>34</v>
      </c>
      <c r="E2603" t="s">
        <v>12177</v>
      </c>
      <c r="F2603">
        <v>4.8</v>
      </c>
      <c r="G2603">
        <v>27</v>
      </c>
      <c r="H2603" t="s">
        <v>36</v>
      </c>
      <c r="I2603" t="s">
        <v>12178</v>
      </c>
      <c r="J2603">
        <v>4.7</v>
      </c>
      <c r="K2603">
        <v>1128</v>
      </c>
      <c r="L2603" t="s">
        <v>12179</v>
      </c>
      <c r="M2603" t="s">
        <v>472</v>
      </c>
      <c r="N2603">
        <v>32811</v>
      </c>
      <c r="O2603" t="s">
        <v>94</v>
      </c>
      <c r="P2603">
        <v>4.9000000000000004</v>
      </c>
      <c r="Q2603">
        <v>4.8</v>
      </c>
      <c r="R2603">
        <v>4.8</v>
      </c>
      <c r="S2603">
        <v>4.5999999999999996</v>
      </c>
      <c r="T2603">
        <v>5</v>
      </c>
      <c r="U2603">
        <v>4.9000000000000004</v>
      </c>
      <c r="V2603" t="s">
        <v>12180</v>
      </c>
      <c r="W2603" t="s">
        <v>12181</v>
      </c>
      <c r="X2603" t="s">
        <v>124</v>
      </c>
      <c r="Y2603">
        <v>17</v>
      </c>
      <c r="Z2603">
        <v>22</v>
      </c>
      <c r="AA2603" t="s">
        <v>44</v>
      </c>
      <c r="AB2603" t="s">
        <v>45</v>
      </c>
      <c r="AC2603" t="s">
        <v>1645</v>
      </c>
      <c r="AD2603" t="s">
        <v>12182</v>
      </c>
      <c r="AE2603" t="s">
        <v>12183</v>
      </c>
      <c r="AF2603">
        <v>52418</v>
      </c>
    </row>
    <row r="2604" spans="1:32" x14ac:dyDescent="0.35">
      <c r="A2604">
        <v>2018</v>
      </c>
      <c r="B2604" t="s">
        <v>32</v>
      </c>
      <c r="C2604" t="s">
        <v>3509</v>
      </c>
      <c r="D2604" t="s">
        <v>34</v>
      </c>
      <c r="E2604" t="s">
        <v>12184</v>
      </c>
      <c r="F2604">
        <v>4.8</v>
      </c>
      <c r="G2604">
        <v>770</v>
      </c>
      <c r="H2604" t="s">
        <v>36</v>
      </c>
      <c r="I2604" t="s">
        <v>12185</v>
      </c>
      <c r="J2604">
        <v>4.4000000000000004</v>
      </c>
      <c r="K2604">
        <v>916</v>
      </c>
      <c r="L2604" t="s">
        <v>12186</v>
      </c>
      <c r="M2604" t="s">
        <v>472</v>
      </c>
      <c r="N2604">
        <v>34744</v>
      </c>
      <c r="O2604" t="s">
        <v>53</v>
      </c>
      <c r="P2604">
        <v>4.8</v>
      </c>
      <c r="Q2604">
        <v>4.7</v>
      </c>
      <c r="R2604">
        <v>4.8</v>
      </c>
      <c r="S2604">
        <v>4.7</v>
      </c>
      <c r="T2604">
        <v>4.8</v>
      </c>
      <c r="U2604">
        <v>4.9000000000000004</v>
      </c>
      <c r="V2604" t="s">
        <v>144</v>
      </c>
      <c r="W2604" t="s">
        <v>1825</v>
      </c>
      <c r="X2604" t="s">
        <v>43</v>
      </c>
      <c r="Y2604">
        <v>23</v>
      </c>
      <c r="Z2604">
        <v>30</v>
      </c>
      <c r="AA2604" t="s">
        <v>44</v>
      </c>
      <c r="AB2604" t="s">
        <v>151</v>
      </c>
      <c r="AC2604" t="s">
        <v>597</v>
      </c>
      <c r="AD2604" t="s">
        <v>12187</v>
      </c>
      <c r="AE2604" t="s">
        <v>12188</v>
      </c>
      <c r="AF2604">
        <v>88685</v>
      </c>
    </row>
    <row r="2605" spans="1:32" x14ac:dyDescent="0.35">
      <c r="A2605">
        <v>2019</v>
      </c>
      <c r="B2605" t="s">
        <v>69</v>
      </c>
      <c r="C2605" t="s">
        <v>1499</v>
      </c>
      <c r="D2605" t="s">
        <v>34</v>
      </c>
      <c r="E2605" t="s">
        <v>12189</v>
      </c>
      <c r="F2605">
        <v>4.8</v>
      </c>
      <c r="G2605">
        <v>540</v>
      </c>
      <c r="H2605" t="s">
        <v>36</v>
      </c>
      <c r="I2605" t="s">
        <v>12190</v>
      </c>
      <c r="J2605">
        <v>4.9000000000000004</v>
      </c>
      <c r="K2605">
        <v>1691</v>
      </c>
      <c r="L2605" t="s">
        <v>12191</v>
      </c>
      <c r="M2605" t="s">
        <v>679</v>
      </c>
      <c r="N2605">
        <v>14625</v>
      </c>
      <c r="O2605" t="s">
        <v>53</v>
      </c>
      <c r="P2605">
        <v>4.8</v>
      </c>
      <c r="Q2605">
        <v>4.8</v>
      </c>
      <c r="R2605">
        <v>4.7</v>
      </c>
      <c r="S2605">
        <v>4.7</v>
      </c>
      <c r="T2605">
        <v>4.8</v>
      </c>
      <c r="U2605">
        <v>4.8</v>
      </c>
      <c r="V2605" t="s">
        <v>76</v>
      </c>
      <c r="W2605" t="s">
        <v>76</v>
      </c>
      <c r="X2605" t="s">
        <v>124</v>
      </c>
      <c r="Y2605">
        <v>27</v>
      </c>
      <c r="Z2605">
        <v>33</v>
      </c>
      <c r="AA2605" t="s">
        <v>44</v>
      </c>
      <c r="AB2605" t="s">
        <v>78</v>
      </c>
      <c r="AC2605" t="s">
        <v>79</v>
      </c>
      <c r="AD2605" t="s">
        <v>12192</v>
      </c>
      <c r="AE2605" t="s">
        <v>12193</v>
      </c>
      <c r="AF2605">
        <v>38156</v>
      </c>
    </row>
    <row r="2606" spans="1:32" x14ac:dyDescent="0.35">
      <c r="A2606">
        <v>2019</v>
      </c>
      <c r="B2606" t="s">
        <v>533</v>
      </c>
      <c r="C2606" t="s">
        <v>8808</v>
      </c>
      <c r="D2606" t="s">
        <v>34</v>
      </c>
      <c r="E2606" t="s">
        <v>12194</v>
      </c>
      <c r="F2606">
        <v>4.5</v>
      </c>
      <c r="G2606">
        <v>136</v>
      </c>
      <c r="H2606" t="s">
        <v>36</v>
      </c>
      <c r="I2606" t="s">
        <v>8986</v>
      </c>
      <c r="J2606">
        <v>4.7</v>
      </c>
      <c r="K2606">
        <v>603</v>
      </c>
      <c r="L2606" t="s">
        <v>8987</v>
      </c>
      <c r="M2606" t="s">
        <v>481</v>
      </c>
      <c r="N2606">
        <v>20166</v>
      </c>
      <c r="O2606" t="s">
        <v>53</v>
      </c>
      <c r="P2606">
        <v>4.5999999999999996</v>
      </c>
      <c r="Q2606">
        <v>4.7</v>
      </c>
      <c r="R2606">
        <v>4.3</v>
      </c>
      <c r="S2606">
        <v>4.5</v>
      </c>
      <c r="T2606">
        <v>4.5999999999999996</v>
      </c>
      <c r="U2606">
        <v>4.5</v>
      </c>
      <c r="V2606" t="s">
        <v>3198</v>
      </c>
      <c r="W2606" t="s">
        <v>681</v>
      </c>
      <c r="X2606" t="s">
        <v>43</v>
      </c>
      <c r="Y2606">
        <v>22</v>
      </c>
      <c r="Z2606">
        <v>29</v>
      </c>
      <c r="AA2606" t="s">
        <v>44</v>
      </c>
      <c r="AB2606" t="s">
        <v>45</v>
      </c>
      <c r="AC2606" t="s">
        <v>219</v>
      </c>
      <c r="AD2606" t="s">
        <v>12195</v>
      </c>
      <c r="AE2606" t="s">
        <v>12196</v>
      </c>
      <c r="AF2606">
        <v>49743</v>
      </c>
    </row>
    <row r="2607" spans="1:32" x14ac:dyDescent="0.35">
      <c r="A2607">
        <v>2020</v>
      </c>
      <c r="B2607" t="s">
        <v>3233</v>
      </c>
      <c r="C2607" t="s">
        <v>4594</v>
      </c>
      <c r="D2607" t="s">
        <v>34</v>
      </c>
      <c r="E2607" t="s">
        <v>12197</v>
      </c>
      <c r="F2607">
        <v>4.9000000000000004</v>
      </c>
      <c r="G2607">
        <v>1</v>
      </c>
      <c r="H2607" t="s">
        <v>36</v>
      </c>
      <c r="I2607" t="s">
        <v>12198</v>
      </c>
      <c r="J2607">
        <v>3.8</v>
      </c>
      <c r="K2607">
        <v>197</v>
      </c>
      <c r="L2607" t="s">
        <v>12199</v>
      </c>
      <c r="M2607" t="s">
        <v>481</v>
      </c>
      <c r="N2607">
        <v>20151</v>
      </c>
      <c r="O2607" t="s">
        <v>53</v>
      </c>
      <c r="P2607">
        <v>5</v>
      </c>
      <c r="Q2607">
        <v>4</v>
      </c>
      <c r="R2607">
        <v>5</v>
      </c>
      <c r="S2607">
        <v>5</v>
      </c>
      <c r="T2607">
        <v>5</v>
      </c>
      <c r="U2607">
        <v>5</v>
      </c>
      <c r="V2607" t="s">
        <v>42</v>
      </c>
      <c r="W2607" t="s">
        <v>42</v>
      </c>
      <c r="X2607" t="s">
        <v>124</v>
      </c>
      <c r="Y2607">
        <v>21</v>
      </c>
      <c r="Z2607">
        <v>28</v>
      </c>
      <c r="AA2607" t="s">
        <v>44</v>
      </c>
      <c r="AB2607" t="s">
        <v>198</v>
      </c>
      <c r="AC2607" t="s">
        <v>2619</v>
      </c>
      <c r="AD2607" t="s">
        <v>12200</v>
      </c>
      <c r="AE2607" t="s">
        <v>12201</v>
      </c>
      <c r="AF2607">
        <v>12879</v>
      </c>
    </row>
    <row r="2608" spans="1:32" x14ac:dyDescent="0.35">
      <c r="A2608">
        <v>2008</v>
      </c>
      <c r="B2608" t="s">
        <v>585</v>
      </c>
      <c r="C2608" t="s">
        <v>12202</v>
      </c>
      <c r="D2608" t="s">
        <v>34</v>
      </c>
      <c r="E2608" t="s">
        <v>2069</v>
      </c>
      <c r="F2608">
        <v>4.8</v>
      </c>
      <c r="G2608">
        <v>41</v>
      </c>
      <c r="H2608" t="s">
        <v>36</v>
      </c>
      <c r="I2608" t="s">
        <v>5598</v>
      </c>
      <c r="J2608">
        <v>4</v>
      </c>
      <c r="K2608">
        <v>409</v>
      </c>
      <c r="L2608" t="s">
        <v>5599</v>
      </c>
      <c r="M2608" t="s">
        <v>481</v>
      </c>
      <c r="N2608">
        <v>20111</v>
      </c>
      <c r="O2608" t="s">
        <v>40</v>
      </c>
      <c r="P2608">
        <v>4.5999999999999996</v>
      </c>
      <c r="Q2608">
        <v>4.8</v>
      </c>
      <c r="R2608">
        <v>5</v>
      </c>
      <c r="S2608">
        <v>4.7</v>
      </c>
      <c r="T2608">
        <v>5</v>
      </c>
      <c r="U2608">
        <v>4.7</v>
      </c>
      <c r="V2608" t="s">
        <v>12203</v>
      </c>
      <c r="W2608" t="s">
        <v>12204</v>
      </c>
      <c r="X2608" t="s">
        <v>124</v>
      </c>
      <c r="Y2608">
        <v>18</v>
      </c>
      <c r="Z2608">
        <v>26</v>
      </c>
      <c r="AA2608" t="s">
        <v>44</v>
      </c>
      <c r="AB2608" t="s">
        <v>198</v>
      </c>
      <c r="AC2608" t="s">
        <v>12205</v>
      </c>
      <c r="AD2608" t="s">
        <v>12206</v>
      </c>
      <c r="AE2608" t="s">
        <v>12207</v>
      </c>
      <c r="AF2608">
        <v>103956</v>
      </c>
    </row>
    <row r="2609" spans="1:32" x14ac:dyDescent="0.35">
      <c r="A2609">
        <v>2005</v>
      </c>
      <c r="B2609" t="s">
        <v>213</v>
      </c>
      <c r="C2609" t="s">
        <v>12208</v>
      </c>
      <c r="D2609" t="s">
        <v>34</v>
      </c>
      <c r="E2609" t="s">
        <v>11794</v>
      </c>
      <c r="F2609">
        <v>4.7</v>
      </c>
      <c r="G2609">
        <v>54</v>
      </c>
      <c r="H2609" t="s">
        <v>36</v>
      </c>
      <c r="I2609" t="s">
        <v>12209</v>
      </c>
      <c r="J2609">
        <v>4.3</v>
      </c>
      <c r="K2609">
        <v>7</v>
      </c>
      <c r="L2609" t="s">
        <v>12210</v>
      </c>
      <c r="M2609" t="s">
        <v>481</v>
      </c>
      <c r="N2609">
        <v>20111</v>
      </c>
      <c r="O2609" t="s">
        <v>53</v>
      </c>
      <c r="P2609">
        <v>4.8</v>
      </c>
      <c r="Q2609">
        <v>4.5</v>
      </c>
      <c r="R2609">
        <v>4.5999999999999996</v>
      </c>
      <c r="S2609">
        <v>4.8</v>
      </c>
      <c r="T2609">
        <v>4.5999999999999996</v>
      </c>
      <c r="U2609">
        <v>4.9000000000000004</v>
      </c>
      <c r="V2609" t="s">
        <v>42</v>
      </c>
      <c r="W2609" t="s">
        <v>327</v>
      </c>
      <c r="X2609" t="s">
        <v>55</v>
      </c>
      <c r="Y2609">
        <v>17</v>
      </c>
      <c r="Z2609">
        <v>23</v>
      </c>
      <c r="AA2609" t="s">
        <v>44</v>
      </c>
      <c r="AB2609" t="s">
        <v>96</v>
      </c>
      <c r="AC2609" t="s">
        <v>848</v>
      </c>
      <c r="AD2609" t="s">
        <v>12211</v>
      </c>
      <c r="AE2609" t="s">
        <v>12212</v>
      </c>
      <c r="AF2609">
        <v>174916</v>
      </c>
    </row>
    <row r="2610" spans="1:32" x14ac:dyDescent="0.35">
      <c r="A2610">
        <v>2018</v>
      </c>
      <c r="B2610" t="s">
        <v>288</v>
      </c>
      <c r="C2610" t="s">
        <v>5444</v>
      </c>
      <c r="D2610" t="s">
        <v>34</v>
      </c>
      <c r="E2610" t="s">
        <v>3048</v>
      </c>
      <c r="F2610">
        <v>4.7</v>
      </c>
      <c r="G2610">
        <v>63</v>
      </c>
      <c r="H2610" t="s">
        <v>36</v>
      </c>
      <c r="I2610" t="s">
        <v>11215</v>
      </c>
      <c r="J2610">
        <v>4.5999999999999996</v>
      </c>
      <c r="K2610">
        <v>1748</v>
      </c>
      <c r="L2610" t="s">
        <v>11216</v>
      </c>
      <c r="M2610" t="s">
        <v>481</v>
      </c>
      <c r="N2610">
        <v>22031</v>
      </c>
      <c r="O2610" t="s">
        <v>53</v>
      </c>
      <c r="P2610">
        <v>4.9000000000000004</v>
      </c>
      <c r="Q2610">
        <v>4.8</v>
      </c>
      <c r="R2610">
        <v>4.8</v>
      </c>
      <c r="S2610">
        <v>4.5</v>
      </c>
      <c r="T2610">
        <v>4.7</v>
      </c>
      <c r="U2610">
        <v>4.7</v>
      </c>
      <c r="V2610" t="s">
        <v>5023</v>
      </c>
      <c r="W2610" t="s">
        <v>42</v>
      </c>
      <c r="X2610" t="s">
        <v>124</v>
      </c>
      <c r="Y2610">
        <v>19</v>
      </c>
      <c r="Z2610">
        <v>25</v>
      </c>
      <c r="AA2610" t="s">
        <v>44</v>
      </c>
      <c r="AB2610" t="s">
        <v>45</v>
      </c>
      <c r="AC2610" t="s">
        <v>1740</v>
      </c>
      <c r="AD2610" t="s">
        <v>12213</v>
      </c>
      <c r="AE2610" t="s">
        <v>12214</v>
      </c>
      <c r="AF2610">
        <v>69338</v>
      </c>
    </row>
    <row r="2611" spans="1:32" x14ac:dyDescent="0.35">
      <c r="A2611">
        <v>2019</v>
      </c>
      <c r="B2611" t="s">
        <v>373</v>
      </c>
      <c r="C2611" t="s">
        <v>3037</v>
      </c>
      <c r="D2611" t="s">
        <v>34</v>
      </c>
      <c r="E2611" t="s">
        <v>7026</v>
      </c>
      <c r="F2611">
        <v>4.5999999999999996</v>
      </c>
      <c r="G2611">
        <v>56</v>
      </c>
      <c r="H2611" t="s">
        <v>36</v>
      </c>
      <c r="I2611" t="s">
        <v>5623</v>
      </c>
      <c r="J2611">
        <v>3</v>
      </c>
      <c r="K2611">
        <v>10</v>
      </c>
      <c r="L2611" t="s">
        <v>5624</v>
      </c>
      <c r="M2611" t="s">
        <v>1103</v>
      </c>
      <c r="N2611">
        <v>20877</v>
      </c>
      <c r="O2611" t="s">
        <v>53</v>
      </c>
      <c r="P2611">
        <v>4.8</v>
      </c>
      <c r="Q2611">
        <v>4.5999999999999996</v>
      </c>
      <c r="R2611">
        <v>4.5</v>
      </c>
      <c r="S2611">
        <v>4.5</v>
      </c>
      <c r="T2611">
        <v>4.7</v>
      </c>
      <c r="U2611">
        <v>4.5999999999999996</v>
      </c>
      <c r="V2611" t="s">
        <v>11512</v>
      </c>
      <c r="W2611" t="s">
        <v>3039</v>
      </c>
      <c r="X2611" t="s">
        <v>124</v>
      </c>
      <c r="Y2611">
        <v>19</v>
      </c>
      <c r="Z2611">
        <v>26</v>
      </c>
      <c r="AA2611" t="s">
        <v>44</v>
      </c>
      <c r="AB2611" t="s">
        <v>78</v>
      </c>
      <c r="AC2611" t="s">
        <v>114</v>
      </c>
      <c r="AD2611" t="s">
        <v>12215</v>
      </c>
      <c r="AE2611">
        <v>22862991</v>
      </c>
      <c r="AF2611">
        <v>46573</v>
      </c>
    </row>
    <row r="2612" spans="1:32" x14ac:dyDescent="0.35">
      <c r="A2612">
        <v>2018</v>
      </c>
      <c r="B2612" t="s">
        <v>257</v>
      </c>
      <c r="C2612" t="s">
        <v>448</v>
      </c>
      <c r="D2612" t="s">
        <v>34</v>
      </c>
      <c r="E2612" t="s">
        <v>3116</v>
      </c>
      <c r="F2612">
        <v>4.8</v>
      </c>
      <c r="G2612">
        <v>79</v>
      </c>
      <c r="H2612" t="s">
        <v>36</v>
      </c>
      <c r="I2612" t="s">
        <v>4245</v>
      </c>
      <c r="J2612">
        <v>4.4000000000000004</v>
      </c>
      <c r="K2612">
        <v>734</v>
      </c>
      <c r="L2612" t="s">
        <v>4246</v>
      </c>
      <c r="M2612" t="s">
        <v>481</v>
      </c>
      <c r="N2612">
        <v>22304</v>
      </c>
      <c r="O2612" t="s">
        <v>94</v>
      </c>
      <c r="P2612">
        <v>4.7</v>
      </c>
      <c r="Q2612">
        <v>4.7</v>
      </c>
      <c r="R2612">
        <v>4.8</v>
      </c>
      <c r="S2612">
        <v>4.5999999999999996</v>
      </c>
      <c r="T2612">
        <v>4.8</v>
      </c>
      <c r="U2612">
        <v>4.8</v>
      </c>
      <c r="V2612" t="s">
        <v>4247</v>
      </c>
      <c r="W2612" t="s">
        <v>123</v>
      </c>
      <c r="X2612" t="s">
        <v>124</v>
      </c>
      <c r="Y2612">
        <v>22</v>
      </c>
      <c r="Z2612">
        <v>31</v>
      </c>
      <c r="AA2612" t="s">
        <v>44</v>
      </c>
      <c r="AB2612" t="s">
        <v>45</v>
      </c>
      <c r="AC2612" t="s">
        <v>219</v>
      </c>
      <c r="AD2612" t="s">
        <v>6873</v>
      </c>
      <c r="AE2612" t="s">
        <v>6874</v>
      </c>
      <c r="AF2612">
        <v>38749</v>
      </c>
    </row>
    <row r="2613" spans="1:32" x14ac:dyDescent="0.35">
      <c r="A2613">
        <v>2019</v>
      </c>
      <c r="B2613" t="s">
        <v>591</v>
      </c>
      <c r="C2613" t="s">
        <v>11700</v>
      </c>
      <c r="D2613" t="s">
        <v>34</v>
      </c>
      <c r="E2613" t="s">
        <v>12216</v>
      </c>
      <c r="F2613">
        <v>4.5999999999999996</v>
      </c>
      <c r="G2613">
        <v>61</v>
      </c>
      <c r="H2613" t="s">
        <v>36</v>
      </c>
      <c r="I2613" t="s">
        <v>12217</v>
      </c>
      <c r="J2613">
        <v>4.9000000000000004</v>
      </c>
      <c r="K2613">
        <v>331</v>
      </c>
      <c r="L2613" t="s">
        <v>12218</v>
      </c>
      <c r="M2613" t="s">
        <v>538</v>
      </c>
      <c r="N2613">
        <v>17756</v>
      </c>
      <c r="O2613" t="s">
        <v>53</v>
      </c>
      <c r="P2613">
        <v>4.7</v>
      </c>
      <c r="Q2613">
        <v>4.5</v>
      </c>
      <c r="R2613">
        <v>4.5999999999999996</v>
      </c>
      <c r="S2613">
        <v>4.5</v>
      </c>
      <c r="T2613">
        <v>4.7</v>
      </c>
      <c r="U2613">
        <v>4.5999999999999996</v>
      </c>
      <c r="V2613" t="s">
        <v>1684</v>
      </c>
      <c r="W2613" t="s">
        <v>439</v>
      </c>
      <c r="X2613" t="s">
        <v>55</v>
      </c>
      <c r="Y2613">
        <v>19</v>
      </c>
      <c r="Z2613">
        <v>26</v>
      </c>
      <c r="AA2613" t="s">
        <v>44</v>
      </c>
      <c r="AB2613" t="s">
        <v>12219</v>
      </c>
      <c r="AC2613" t="s">
        <v>199</v>
      </c>
      <c r="AD2613" t="s">
        <v>12220</v>
      </c>
      <c r="AE2613" t="s">
        <v>12221</v>
      </c>
      <c r="AF2613">
        <v>59952</v>
      </c>
    </row>
    <row r="2614" spans="1:32" x14ac:dyDescent="0.35">
      <c r="A2614">
        <v>2021</v>
      </c>
      <c r="B2614" t="s">
        <v>81</v>
      </c>
      <c r="C2614" t="s">
        <v>1117</v>
      </c>
      <c r="D2614" t="s">
        <v>34</v>
      </c>
      <c r="E2614" t="s">
        <v>12222</v>
      </c>
      <c r="F2614">
        <v>4.8</v>
      </c>
      <c r="G2614">
        <v>56</v>
      </c>
      <c r="H2614" t="s">
        <v>36</v>
      </c>
      <c r="I2614" t="s">
        <v>12223</v>
      </c>
      <c r="J2614">
        <v>4.8</v>
      </c>
      <c r="K2614">
        <v>1596</v>
      </c>
      <c r="L2614" t="s">
        <v>12224</v>
      </c>
      <c r="M2614" t="s">
        <v>1103</v>
      </c>
      <c r="N2614">
        <v>21234</v>
      </c>
      <c r="O2614" t="s">
        <v>40</v>
      </c>
      <c r="P2614">
        <v>4.8</v>
      </c>
      <c r="Q2614">
        <v>4.8</v>
      </c>
      <c r="R2614">
        <v>4.8</v>
      </c>
      <c r="S2614">
        <v>4.5999999999999996</v>
      </c>
      <c r="T2614">
        <v>4.7</v>
      </c>
      <c r="U2614">
        <v>4.8</v>
      </c>
      <c r="V2614" t="s">
        <v>4224</v>
      </c>
      <c r="W2614" t="s">
        <v>1409</v>
      </c>
      <c r="X2614" t="s">
        <v>124</v>
      </c>
      <c r="Y2614">
        <v>19</v>
      </c>
      <c r="Z2614">
        <v>26</v>
      </c>
      <c r="AA2614" t="s">
        <v>44</v>
      </c>
      <c r="AB2614" t="s">
        <v>45</v>
      </c>
      <c r="AC2614" t="s">
        <v>46</v>
      </c>
      <c r="AD2614" t="s">
        <v>12225</v>
      </c>
      <c r="AE2614" t="s">
        <v>12226</v>
      </c>
      <c r="AF2614">
        <v>15173</v>
      </c>
    </row>
    <row r="2615" spans="1:32" x14ac:dyDescent="0.35">
      <c r="A2615">
        <v>2021</v>
      </c>
      <c r="B2615" t="s">
        <v>732</v>
      </c>
      <c r="C2615" t="s">
        <v>4207</v>
      </c>
      <c r="D2615" t="s">
        <v>34</v>
      </c>
      <c r="E2615" t="s">
        <v>12227</v>
      </c>
      <c r="F2615">
        <v>4.9000000000000004</v>
      </c>
      <c r="G2615">
        <v>3</v>
      </c>
      <c r="H2615" t="s">
        <v>36</v>
      </c>
      <c r="I2615" t="s">
        <v>12228</v>
      </c>
      <c r="J2615">
        <v>4.9000000000000004</v>
      </c>
      <c r="K2615">
        <v>3041</v>
      </c>
      <c r="L2615" t="s">
        <v>12229</v>
      </c>
      <c r="M2615" t="s">
        <v>472</v>
      </c>
      <c r="N2615">
        <v>33483</v>
      </c>
      <c r="O2615" t="s">
        <v>94</v>
      </c>
      <c r="P2615">
        <v>5</v>
      </c>
      <c r="Q2615">
        <v>5</v>
      </c>
      <c r="R2615">
        <v>5</v>
      </c>
      <c r="S2615">
        <v>4.3</v>
      </c>
      <c r="T2615">
        <v>5</v>
      </c>
      <c r="U2615">
        <v>5</v>
      </c>
      <c r="V2615" t="s">
        <v>1422</v>
      </c>
      <c r="W2615" t="s">
        <v>11339</v>
      </c>
      <c r="X2615" t="s">
        <v>95</v>
      </c>
      <c r="Y2615">
        <v>14</v>
      </c>
      <c r="Z2615">
        <v>20</v>
      </c>
      <c r="AA2615" t="s">
        <v>44</v>
      </c>
      <c r="AB2615" t="s">
        <v>198</v>
      </c>
      <c r="AC2615" t="s">
        <v>12230</v>
      </c>
      <c r="AD2615" t="s">
        <v>12231</v>
      </c>
      <c r="AE2615" t="s">
        <v>12232</v>
      </c>
      <c r="AF2615">
        <v>38139</v>
      </c>
    </row>
    <row r="2616" spans="1:32" x14ac:dyDescent="0.35">
      <c r="A2616">
        <v>2019</v>
      </c>
      <c r="B2616" t="s">
        <v>3851</v>
      </c>
      <c r="C2616" t="s">
        <v>10171</v>
      </c>
      <c r="D2616" t="s">
        <v>34</v>
      </c>
      <c r="E2616" t="s">
        <v>12233</v>
      </c>
      <c r="F2616">
        <v>4.9000000000000004</v>
      </c>
      <c r="G2616">
        <v>6</v>
      </c>
      <c r="H2616" t="s">
        <v>36</v>
      </c>
      <c r="I2616" t="s">
        <v>12234</v>
      </c>
      <c r="J2616">
        <v>2.7</v>
      </c>
      <c r="K2616">
        <v>60</v>
      </c>
      <c r="L2616" t="s">
        <v>12235</v>
      </c>
      <c r="M2616" t="s">
        <v>472</v>
      </c>
      <c r="N2616">
        <v>33313</v>
      </c>
      <c r="O2616" t="s">
        <v>75</v>
      </c>
      <c r="P2616">
        <v>5</v>
      </c>
      <c r="Q2616">
        <v>5</v>
      </c>
      <c r="R2616">
        <v>5</v>
      </c>
      <c r="S2616">
        <v>4.5</v>
      </c>
      <c r="T2616">
        <v>5</v>
      </c>
      <c r="U2616">
        <v>4.8</v>
      </c>
      <c r="V2616" t="s">
        <v>77</v>
      </c>
      <c r="W2616" t="s">
        <v>77</v>
      </c>
      <c r="X2616" t="s">
        <v>124</v>
      </c>
      <c r="Y2616">
        <v>12</v>
      </c>
      <c r="Z2616">
        <v>17</v>
      </c>
      <c r="AA2616" t="s">
        <v>44</v>
      </c>
      <c r="AB2616" t="s">
        <v>45</v>
      </c>
      <c r="AC2616" t="s">
        <v>640</v>
      </c>
      <c r="AD2616" t="s">
        <v>12236</v>
      </c>
      <c r="AE2616" t="s">
        <v>12237</v>
      </c>
      <c r="AF2616">
        <v>38822</v>
      </c>
    </row>
    <row r="2617" spans="1:32" x14ac:dyDescent="0.35">
      <c r="A2617">
        <v>2018</v>
      </c>
      <c r="B2617" t="s">
        <v>81</v>
      </c>
      <c r="C2617" t="s">
        <v>2234</v>
      </c>
      <c r="D2617" t="s">
        <v>34</v>
      </c>
      <c r="E2617" t="s">
        <v>734</v>
      </c>
      <c r="F2617">
        <v>4.5999999999999996</v>
      </c>
      <c r="G2617">
        <v>36</v>
      </c>
      <c r="H2617" t="s">
        <v>36</v>
      </c>
      <c r="I2617" t="s">
        <v>10521</v>
      </c>
      <c r="J2617">
        <v>4.5</v>
      </c>
      <c r="K2617">
        <v>362</v>
      </c>
      <c r="L2617" t="s">
        <v>10522</v>
      </c>
      <c r="M2617" t="s">
        <v>538</v>
      </c>
      <c r="N2617">
        <v>18202</v>
      </c>
      <c r="O2617" t="s">
        <v>53</v>
      </c>
      <c r="P2617">
        <v>4.8</v>
      </c>
      <c r="Q2617">
        <v>4.5</v>
      </c>
      <c r="R2617">
        <v>4.5</v>
      </c>
      <c r="S2617">
        <v>4.5</v>
      </c>
      <c r="T2617">
        <v>4.5999999999999996</v>
      </c>
      <c r="U2617">
        <v>4.9000000000000004</v>
      </c>
      <c r="V2617" t="s">
        <v>76</v>
      </c>
      <c r="W2617" t="s">
        <v>77</v>
      </c>
      <c r="X2617" t="s">
        <v>55</v>
      </c>
      <c r="Y2617">
        <v>15</v>
      </c>
      <c r="Z2617">
        <v>18</v>
      </c>
      <c r="AA2617" t="s">
        <v>44</v>
      </c>
      <c r="AB2617" t="s">
        <v>151</v>
      </c>
      <c r="AC2617" t="s">
        <v>1134</v>
      </c>
      <c r="AD2617" t="s">
        <v>12238</v>
      </c>
      <c r="AE2617">
        <v>194891</v>
      </c>
      <c r="AF2617">
        <v>51065</v>
      </c>
    </row>
    <row r="2618" spans="1:32" x14ac:dyDescent="0.35">
      <c r="A2618">
        <v>2018</v>
      </c>
      <c r="B2618" t="s">
        <v>257</v>
      </c>
      <c r="C2618" t="s">
        <v>448</v>
      </c>
      <c r="D2618" t="s">
        <v>34</v>
      </c>
      <c r="E2618" t="s">
        <v>5319</v>
      </c>
      <c r="F2618">
        <v>4.8</v>
      </c>
      <c r="G2618">
        <v>79</v>
      </c>
      <c r="H2618" t="s">
        <v>36</v>
      </c>
      <c r="I2618" t="s">
        <v>12239</v>
      </c>
      <c r="J2618">
        <v>2.9</v>
      </c>
      <c r="K2618">
        <v>65</v>
      </c>
      <c r="L2618" t="s">
        <v>12240</v>
      </c>
      <c r="M2618" t="s">
        <v>472</v>
      </c>
      <c r="N2618">
        <v>33316</v>
      </c>
      <c r="O2618" t="s">
        <v>40</v>
      </c>
      <c r="P2618">
        <v>4.7</v>
      </c>
      <c r="Q2618">
        <v>4.7</v>
      </c>
      <c r="R2618">
        <v>4.8</v>
      </c>
      <c r="S2618">
        <v>4.5999999999999996</v>
      </c>
      <c r="T2618">
        <v>4.8</v>
      </c>
      <c r="U2618">
        <v>4.8</v>
      </c>
      <c r="V2618" t="s">
        <v>428</v>
      </c>
      <c r="W2618" t="s">
        <v>3440</v>
      </c>
      <c r="X2618" t="s">
        <v>124</v>
      </c>
      <c r="Y2618">
        <v>22</v>
      </c>
      <c r="Z2618">
        <v>31</v>
      </c>
      <c r="AA2618" t="s">
        <v>44</v>
      </c>
      <c r="AB2618" t="s">
        <v>45</v>
      </c>
      <c r="AC2618" t="s">
        <v>219</v>
      </c>
      <c r="AD2618" t="s">
        <v>12241</v>
      </c>
      <c r="AE2618" t="s">
        <v>12242</v>
      </c>
      <c r="AF2618">
        <v>30541</v>
      </c>
    </row>
    <row r="2619" spans="1:32" x14ac:dyDescent="0.35">
      <c r="A2619">
        <v>2020</v>
      </c>
      <c r="B2619" t="s">
        <v>365</v>
      </c>
      <c r="C2619" t="s">
        <v>2154</v>
      </c>
      <c r="D2619" t="s">
        <v>34</v>
      </c>
      <c r="E2619" t="s">
        <v>8752</v>
      </c>
      <c r="F2619">
        <v>4.5</v>
      </c>
      <c r="G2619">
        <v>100</v>
      </c>
      <c r="H2619" t="s">
        <v>36</v>
      </c>
      <c r="I2619" t="s">
        <v>1145</v>
      </c>
      <c r="J2619">
        <v>4.8</v>
      </c>
      <c r="K2619">
        <v>5038</v>
      </c>
      <c r="L2619" t="s">
        <v>1146</v>
      </c>
      <c r="M2619" t="s">
        <v>472</v>
      </c>
      <c r="N2619">
        <v>33143</v>
      </c>
      <c r="O2619" t="s">
        <v>40</v>
      </c>
      <c r="P2619">
        <v>4.5</v>
      </c>
      <c r="Q2619">
        <v>4.5</v>
      </c>
      <c r="R2619">
        <v>4.4000000000000004</v>
      </c>
      <c r="S2619">
        <v>4.4000000000000004</v>
      </c>
      <c r="T2619">
        <v>4.5999999999999996</v>
      </c>
      <c r="U2619">
        <v>4.5999999999999996</v>
      </c>
      <c r="V2619" t="s">
        <v>951</v>
      </c>
      <c r="W2619" t="s">
        <v>455</v>
      </c>
      <c r="X2619" t="s">
        <v>43</v>
      </c>
      <c r="Y2619">
        <v>26</v>
      </c>
      <c r="Z2619">
        <v>31</v>
      </c>
      <c r="AA2619" t="s">
        <v>44</v>
      </c>
      <c r="AB2619" t="s">
        <v>151</v>
      </c>
      <c r="AC2619" t="s">
        <v>2159</v>
      </c>
      <c r="AD2619" t="s">
        <v>12243</v>
      </c>
      <c r="AE2619" t="s">
        <v>12244</v>
      </c>
      <c r="AF2619">
        <v>10180</v>
      </c>
    </row>
    <row r="2620" spans="1:32" x14ac:dyDescent="0.35">
      <c r="A2620">
        <v>2019</v>
      </c>
      <c r="B2620" t="s">
        <v>288</v>
      </c>
      <c r="C2620" t="s">
        <v>2144</v>
      </c>
      <c r="D2620" t="s">
        <v>34</v>
      </c>
      <c r="E2620" t="s">
        <v>12245</v>
      </c>
      <c r="F2620">
        <v>4.8</v>
      </c>
      <c r="G2620">
        <v>27</v>
      </c>
      <c r="H2620" t="s">
        <v>36</v>
      </c>
      <c r="I2620" t="s">
        <v>4298</v>
      </c>
      <c r="J2620">
        <v>4.7</v>
      </c>
      <c r="K2620">
        <v>163</v>
      </c>
      <c r="L2620" t="s">
        <v>4299</v>
      </c>
      <c r="M2620" t="s">
        <v>472</v>
      </c>
      <c r="N2620">
        <v>33181</v>
      </c>
      <c r="O2620" t="s">
        <v>94</v>
      </c>
      <c r="P2620">
        <v>4.9000000000000004</v>
      </c>
      <c r="Q2620">
        <v>4.8</v>
      </c>
      <c r="R2620">
        <v>4.8</v>
      </c>
      <c r="S2620">
        <v>4.5999999999999996</v>
      </c>
      <c r="T2620">
        <v>5</v>
      </c>
      <c r="U2620">
        <v>4.9000000000000004</v>
      </c>
      <c r="V2620" t="s">
        <v>3820</v>
      </c>
      <c r="W2620" t="s">
        <v>42</v>
      </c>
      <c r="X2620" t="s">
        <v>124</v>
      </c>
      <c r="Y2620">
        <v>17</v>
      </c>
      <c r="Z2620">
        <v>22</v>
      </c>
      <c r="AA2620" t="s">
        <v>44</v>
      </c>
      <c r="AB2620" t="s">
        <v>45</v>
      </c>
      <c r="AC2620" t="s">
        <v>1645</v>
      </c>
      <c r="AD2620" t="s">
        <v>12246</v>
      </c>
      <c r="AE2620" t="s">
        <v>12247</v>
      </c>
      <c r="AF2620">
        <v>21076</v>
      </c>
    </row>
    <row r="2621" spans="1:32" x14ac:dyDescent="0.35">
      <c r="A2621">
        <v>2020</v>
      </c>
      <c r="B2621" t="s">
        <v>69</v>
      </c>
      <c r="C2621" t="s">
        <v>1061</v>
      </c>
      <c r="D2621" t="s">
        <v>400</v>
      </c>
      <c r="E2621" t="s">
        <v>6833</v>
      </c>
      <c r="F2621">
        <v>4.9000000000000004</v>
      </c>
      <c r="G2621">
        <v>169</v>
      </c>
      <c r="H2621" t="s">
        <v>36</v>
      </c>
      <c r="I2621" t="s">
        <v>9779</v>
      </c>
      <c r="J2621">
        <v>4.5</v>
      </c>
      <c r="K2621">
        <v>2748</v>
      </c>
      <c r="L2621" t="s">
        <v>9780</v>
      </c>
      <c r="M2621" t="s">
        <v>472</v>
      </c>
      <c r="N2621">
        <v>33130</v>
      </c>
      <c r="O2621" t="s">
        <v>53</v>
      </c>
      <c r="P2621">
        <v>4.8</v>
      </c>
      <c r="Q2621">
        <v>4.8</v>
      </c>
      <c r="R2621">
        <v>4.9000000000000004</v>
      </c>
      <c r="S2621">
        <v>4.8</v>
      </c>
      <c r="T2621">
        <v>4.9000000000000004</v>
      </c>
      <c r="U2621">
        <v>4.9000000000000004</v>
      </c>
      <c r="V2621" t="s">
        <v>104</v>
      </c>
      <c r="W2621" t="s">
        <v>42</v>
      </c>
      <c r="X2621" t="s">
        <v>43</v>
      </c>
      <c r="Y2621">
        <v>30</v>
      </c>
      <c r="Z2621">
        <v>38</v>
      </c>
      <c r="AA2621" t="s">
        <v>44</v>
      </c>
      <c r="AB2621" t="s">
        <v>78</v>
      </c>
      <c r="AC2621" t="s">
        <v>664</v>
      </c>
      <c r="AD2621" t="s">
        <v>12248</v>
      </c>
      <c r="AE2621" t="s">
        <v>12249</v>
      </c>
      <c r="AF2621">
        <v>25589</v>
      </c>
    </row>
    <row r="2622" spans="1:32" x14ac:dyDescent="0.35">
      <c r="A2622">
        <v>2020</v>
      </c>
      <c r="B2622" t="s">
        <v>48</v>
      </c>
      <c r="C2622" t="s">
        <v>1387</v>
      </c>
      <c r="D2622" t="s">
        <v>34</v>
      </c>
      <c r="E2622" t="s">
        <v>12250</v>
      </c>
      <c r="F2622">
        <v>4.9000000000000004</v>
      </c>
      <c r="G2622">
        <v>141</v>
      </c>
      <c r="H2622" t="s">
        <v>36</v>
      </c>
      <c r="I2622" t="s">
        <v>12251</v>
      </c>
      <c r="J2622">
        <v>4.7</v>
      </c>
      <c r="K2622">
        <v>154</v>
      </c>
      <c r="L2622" t="s">
        <v>12252</v>
      </c>
      <c r="M2622" t="s">
        <v>481</v>
      </c>
      <c r="N2622">
        <v>23320</v>
      </c>
      <c r="O2622" t="s">
        <v>94</v>
      </c>
      <c r="P2622">
        <v>4.9000000000000004</v>
      </c>
      <c r="Q2622">
        <v>4.9000000000000004</v>
      </c>
      <c r="R2622">
        <v>4.9000000000000004</v>
      </c>
      <c r="S2622">
        <v>4.8</v>
      </c>
      <c r="T2622">
        <v>4.9000000000000004</v>
      </c>
      <c r="U2622">
        <v>4.9000000000000004</v>
      </c>
      <c r="V2622" t="s">
        <v>3119</v>
      </c>
      <c r="W2622" t="s">
        <v>327</v>
      </c>
      <c r="X2622" t="s">
        <v>124</v>
      </c>
      <c r="Y2622">
        <v>21</v>
      </c>
      <c r="Z2622">
        <v>28</v>
      </c>
      <c r="AA2622" t="s">
        <v>44</v>
      </c>
      <c r="AB2622" t="s">
        <v>45</v>
      </c>
      <c r="AC2622" t="s">
        <v>219</v>
      </c>
      <c r="AD2622" t="s">
        <v>12253</v>
      </c>
      <c r="AE2622" t="s">
        <v>12254</v>
      </c>
      <c r="AF2622">
        <v>67479</v>
      </c>
    </row>
    <row r="2623" spans="1:32" x14ac:dyDescent="0.35">
      <c r="A2623">
        <v>2018</v>
      </c>
      <c r="B2623" t="s">
        <v>32</v>
      </c>
      <c r="C2623" t="s">
        <v>792</v>
      </c>
      <c r="D2623" t="s">
        <v>34</v>
      </c>
      <c r="E2623" t="s">
        <v>6101</v>
      </c>
      <c r="F2623">
        <v>4.8</v>
      </c>
      <c r="G2623">
        <v>253</v>
      </c>
      <c r="H2623" t="s">
        <v>36</v>
      </c>
      <c r="I2623" t="s">
        <v>2285</v>
      </c>
      <c r="J2623">
        <v>4.7</v>
      </c>
      <c r="K2623">
        <v>1058</v>
      </c>
      <c r="L2623" t="s">
        <v>2286</v>
      </c>
      <c r="M2623" t="s">
        <v>538</v>
      </c>
      <c r="N2623">
        <v>19428</v>
      </c>
      <c r="O2623" t="s">
        <v>53</v>
      </c>
      <c r="P2623">
        <v>4.8</v>
      </c>
      <c r="Q2623">
        <v>4.7</v>
      </c>
      <c r="R2623">
        <v>4.7</v>
      </c>
      <c r="S2623">
        <v>4.7</v>
      </c>
      <c r="T2623">
        <v>4.9000000000000004</v>
      </c>
      <c r="U2623">
        <v>4.9000000000000004</v>
      </c>
      <c r="V2623" t="s">
        <v>798</v>
      </c>
      <c r="W2623" t="s">
        <v>799</v>
      </c>
      <c r="X2623" t="s">
        <v>55</v>
      </c>
      <c r="Y2623">
        <v>17</v>
      </c>
      <c r="Z2623">
        <v>20</v>
      </c>
      <c r="AA2623" t="s">
        <v>44</v>
      </c>
      <c r="AB2623" t="s">
        <v>96</v>
      </c>
      <c r="AC2623" t="s">
        <v>97</v>
      </c>
      <c r="AD2623" t="s">
        <v>6102</v>
      </c>
      <c r="AE2623" t="s">
        <v>6103</v>
      </c>
      <c r="AF2623">
        <v>27082</v>
      </c>
    </row>
    <row r="2624" spans="1:32" x14ac:dyDescent="0.35">
      <c r="A2624">
        <v>2019</v>
      </c>
      <c r="B2624" t="s">
        <v>48</v>
      </c>
      <c r="C2624" t="s">
        <v>1387</v>
      </c>
      <c r="D2624" t="s">
        <v>753</v>
      </c>
      <c r="E2624" t="s">
        <v>7796</v>
      </c>
      <c r="F2624">
        <v>4.7</v>
      </c>
      <c r="G2624">
        <v>193</v>
      </c>
      <c r="H2624" t="s">
        <v>36</v>
      </c>
      <c r="I2624" t="s">
        <v>7797</v>
      </c>
      <c r="J2624">
        <v>4.9000000000000004</v>
      </c>
      <c r="K2624">
        <v>2576</v>
      </c>
      <c r="L2624" t="s">
        <v>7798</v>
      </c>
      <c r="M2624" t="s">
        <v>604</v>
      </c>
      <c r="N2624" s="1" t="s">
        <v>7799</v>
      </c>
      <c r="O2624" t="s">
        <v>53</v>
      </c>
      <c r="P2624">
        <v>4.8</v>
      </c>
      <c r="Q2624">
        <v>4.7</v>
      </c>
      <c r="R2624">
        <v>4.7</v>
      </c>
      <c r="S2624">
        <v>4.5999999999999996</v>
      </c>
      <c r="T2624">
        <v>4.8</v>
      </c>
      <c r="U2624">
        <v>4.7</v>
      </c>
      <c r="V2624" t="s">
        <v>42</v>
      </c>
      <c r="W2624" t="s">
        <v>327</v>
      </c>
      <c r="X2624" t="s">
        <v>124</v>
      </c>
      <c r="Y2624">
        <v>21</v>
      </c>
      <c r="Z2624">
        <v>28</v>
      </c>
      <c r="AA2624" t="s">
        <v>44</v>
      </c>
      <c r="AB2624" t="s">
        <v>45</v>
      </c>
      <c r="AC2624" t="s">
        <v>219</v>
      </c>
      <c r="AD2624" t="s">
        <v>7800</v>
      </c>
      <c r="AE2624" t="s">
        <v>7801</v>
      </c>
      <c r="AF2624">
        <v>40657</v>
      </c>
    </row>
    <row r="2625" spans="1:32" x14ac:dyDescent="0.35">
      <c r="A2625">
        <v>2020</v>
      </c>
      <c r="B2625" t="s">
        <v>591</v>
      </c>
      <c r="C2625" t="s">
        <v>921</v>
      </c>
      <c r="D2625" t="s">
        <v>1783</v>
      </c>
      <c r="E2625" t="s">
        <v>12255</v>
      </c>
      <c r="F2625">
        <v>4.8</v>
      </c>
      <c r="G2625">
        <v>133</v>
      </c>
      <c r="H2625" t="s">
        <v>36</v>
      </c>
      <c r="I2625" t="s">
        <v>12256</v>
      </c>
      <c r="J2625">
        <v>4.5999999999999996</v>
      </c>
      <c r="K2625">
        <v>258</v>
      </c>
      <c r="L2625" t="s">
        <v>12257</v>
      </c>
      <c r="M2625" t="s">
        <v>604</v>
      </c>
      <c r="N2625" s="1" t="s">
        <v>8214</v>
      </c>
      <c r="O2625" t="s">
        <v>53</v>
      </c>
      <c r="P2625">
        <v>4.9000000000000004</v>
      </c>
      <c r="Q2625">
        <v>4.7</v>
      </c>
      <c r="R2625">
        <v>4.7</v>
      </c>
      <c r="S2625">
        <v>4.5999999999999996</v>
      </c>
      <c r="T2625">
        <v>4.8</v>
      </c>
      <c r="U2625">
        <v>4.8</v>
      </c>
      <c r="V2625" t="s">
        <v>6344</v>
      </c>
      <c r="W2625" t="s">
        <v>439</v>
      </c>
      <c r="X2625" t="s">
        <v>124</v>
      </c>
      <c r="Y2625">
        <v>25</v>
      </c>
      <c r="Z2625">
        <v>32</v>
      </c>
      <c r="AA2625" t="s">
        <v>44</v>
      </c>
      <c r="AB2625" t="s">
        <v>78</v>
      </c>
      <c r="AC2625" t="s">
        <v>597</v>
      </c>
      <c r="AD2625" t="s">
        <v>12258</v>
      </c>
      <c r="AE2625" t="s">
        <v>12259</v>
      </c>
      <c r="AF2625">
        <v>16565</v>
      </c>
    </row>
    <row r="2626" spans="1:32" x14ac:dyDescent="0.35">
      <c r="A2626">
        <v>2019</v>
      </c>
      <c r="B2626" t="s">
        <v>213</v>
      </c>
      <c r="C2626" t="s">
        <v>2075</v>
      </c>
      <c r="D2626" t="s">
        <v>34</v>
      </c>
      <c r="E2626" t="s">
        <v>8597</v>
      </c>
      <c r="F2626">
        <v>4.3</v>
      </c>
      <c r="G2626">
        <v>217</v>
      </c>
      <c r="H2626" t="s">
        <v>36</v>
      </c>
      <c r="I2626" t="s">
        <v>12260</v>
      </c>
      <c r="J2626">
        <v>4.9000000000000004</v>
      </c>
      <c r="K2626">
        <v>472</v>
      </c>
      <c r="L2626" t="s">
        <v>12261</v>
      </c>
      <c r="M2626" t="s">
        <v>604</v>
      </c>
      <c r="N2626" s="1" t="s">
        <v>638</v>
      </c>
      <c r="O2626" t="s">
        <v>53</v>
      </c>
      <c r="P2626">
        <v>4.5999999999999996</v>
      </c>
      <c r="Q2626">
        <v>4.5</v>
      </c>
      <c r="R2626">
        <v>4.2</v>
      </c>
      <c r="S2626">
        <v>4.0999999999999996</v>
      </c>
      <c r="T2626">
        <v>4.5999999999999996</v>
      </c>
      <c r="U2626">
        <v>4.2</v>
      </c>
      <c r="V2626" t="s">
        <v>104</v>
      </c>
      <c r="W2626" t="s">
        <v>1409</v>
      </c>
      <c r="X2626" t="s">
        <v>124</v>
      </c>
      <c r="Y2626">
        <v>21</v>
      </c>
      <c r="Z2626">
        <v>27</v>
      </c>
      <c r="AA2626" t="s">
        <v>44</v>
      </c>
      <c r="AB2626" t="s">
        <v>56</v>
      </c>
      <c r="AC2626" t="s">
        <v>219</v>
      </c>
      <c r="AD2626" t="s">
        <v>12262</v>
      </c>
      <c r="AE2626" t="s">
        <v>12263</v>
      </c>
      <c r="AF2626">
        <v>38620</v>
      </c>
    </row>
    <row r="2627" spans="1:32" x14ac:dyDescent="0.35">
      <c r="A2627">
        <v>2016</v>
      </c>
      <c r="B2627" t="s">
        <v>288</v>
      </c>
      <c r="C2627" t="s">
        <v>11413</v>
      </c>
      <c r="D2627" t="s">
        <v>34</v>
      </c>
      <c r="E2627" t="s">
        <v>12264</v>
      </c>
      <c r="F2627">
        <v>4.8</v>
      </c>
      <c r="G2627">
        <v>44</v>
      </c>
      <c r="H2627" t="s">
        <v>36</v>
      </c>
      <c r="I2627" t="s">
        <v>12265</v>
      </c>
      <c r="J2627">
        <v>4.0999999999999996</v>
      </c>
      <c r="K2627">
        <v>313</v>
      </c>
      <c r="L2627" t="s">
        <v>12266</v>
      </c>
      <c r="M2627" t="s">
        <v>679</v>
      </c>
      <c r="N2627">
        <v>10469</v>
      </c>
      <c r="O2627" t="s">
        <v>40</v>
      </c>
      <c r="P2627">
        <v>4.9000000000000004</v>
      </c>
      <c r="Q2627">
        <v>4.9000000000000004</v>
      </c>
      <c r="R2627">
        <v>4.8</v>
      </c>
      <c r="S2627">
        <v>4.5999999999999996</v>
      </c>
      <c r="T2627">
        <v>4.8</v>
      </c>
      <c r="U2627">
        <v>4.8</v>
      </c>
      <c r="V2627" t="s">
        <v>12267</v>
      </c>
      <c r="W2627" t="s">
        <v>5833</v>
      </c>
      <c r="X2627" t="s">
        <v>124</v>
      </c>
      <c r="Y2627">
        <v>22</v>
      </c>
      <c r="Z2627">
        <v>32</v>
      </c>
      <c r="AA2627" t="s">
        <v>44</v>
      </c>
      <c r="AB2627" t="s">
        <v>45</v>
      </c>
      <c r="AC2627" t="s">
        <v>219</v>
      </c>
      <c r="AD2627" t="s">
        <v>12268</v>
      </c>
      <c r="AE2627" t="s">
        <v>12269</v>
      </c>
      <c r="AF2627">
        <v>43369</v>
      </c>
    </row>
    <row r="2628" spans="1:32" x14ac:dyDescent="0.35">
      <c r="A2628">
        <v>2019</v>
      </c>
      <c r="B2628" t="s">
        <v>108</v>
      </c>
      <c r="C2628" t="s">
        <v>1621</v>
      </c>
      <c r="D2628" t="s">
        <v>634</v>
      </c>
      <c r="E2628" t="s">
        <v>6971</v>
      </c>
      <c r="F2628">
        <v>4.5999999999999996</v>
      </c>
      <c r="G2628">
        <v>72</v>
      </c>
      <c r="H2628" t="s">
        <v>36</v>
      </c>
      <c r="I2628" t="s">
        <v>2340</v>
      </c>
      <c r="J2628">
        <v>4.9000000000000004</v>
      </c>
      <c r="K2628">
        <v>94</v>
      </c>
      <c r="L2628" t="s">
        <v>2341</v>
      </c>
      <c r="M2628" t="s">
        <v>699</v>
      </c>
      <c r="N2628" s="1" t="s">
        <v>2342</v>
      </c>
      <c r="O2628" t="s">
        <v>40</v>
      </c>
      <c r="P2628">
        <v>4.8</v>
      </c>
      <c r="Q2628">
        <v>4.8</v>
      </c>
      <c r="R2628">
        <v>4.5999999999999996</v>
      </c>
      <c r="S2628">
        <v>4.5</v>
      </c>
      <c r="T2628">
        <v>4.7</v>
      </c>
      <c r="U2628">
        <v>4.5999999999999996</v>
      </c>
      <c r="V2628" t="s">
        <v>3640</v>
      </c>
      <c r="W2628" t="s">
        <v>42</v>
      </c>
      <c r="X2628" t="s">
        <v>124</v>
      </c>
      <c r="Y2628">
        <v>22</v>
      </c>
      <c r="Z2628">
        <v>27</v>
      </c>
      <c r="AA2628" t="s">
        <v>44</v>
      </c>
      <c r="AB2628" t="s">
        <v>125</v>
      </c>
      <c r="AC2628" t="s">
        <v>219</v>
      </c>
      <c r="AD2628" t="s">
        <v>6972</v>
      </c>
      <c r="AE2628" t="s">
        <v>6973</v>
      </c>
      <c r="AF2628">
        <v>38634</v>
      </c>
    </row>
    <row r="2629" spans="1:32" x14ac:dyDescent="0.35">
      <c r="A2629">
        <v>2019</v>
      </c>
      <c r="B2629" t="s">
        <v>257</v>
      </c>
      <c r="C2629" t="s">
        <v>3437</v>
      </c>
      <c r="D2629" t="s">
        <v>1080</v>
      </c>
      <c r="E2629" t="s">
        <v>835</v>
      </c>
      <c r="F2629">
        <v>4.7</v>
      </c>
      <c r="G2629">
        <v>17</v>
      </c>
      <c r="H2629" t="s">
        <v>36</v>
      </c>
      <c r="I2629" t="s">
        <v>3870</v>
      </c>
      <c r="J2629">
        <v>4.5</v>
      </c>
      <c r="K2629">
        <v>344</v>
      </c>
      <c r="L2629" t="s">
        <v>3871</v>
      </c>
      <c r="M2629" t="s">
        <v>3872</v>
      </c>
      <c r="N2629">
        <v>96813</v>
      </c>
      <c r="O2629" t="s">
        <v>53</v>
      </c>
      <c r="P2629">
        <v>4.8</v>
      </c>
      <c r="Q2629">
        <v>4.5999999999999996</v>
      </c>
      <c r="R2629">
        <v>4.8</v>
      </c>
      <c r="S2629">
        <v>4.7</v>
      </c>
      <c r="T2629">
        <v>4.8</v>
      </c>
      <c r="U2629">
        <v>4.5999999999999996</v>
      </c>
      <c r="V2629" t="s">
        <v>428</v>
      </c>
      <c r="W2629" t="s">
        <v>3864</v>
      </c>
      <c r="X2629" t="s">
        <v>43</v>
      </c>
      <c r="Y2629">
        <v>23</v>
      </c>
      <c r="Z2629">
        <v>32</v>
      </c>
      <c r="AA2629" t="s">
        <v>44</v>
      </c>
      <c r="AB2629" t="s">
        <v>45</v>
      </c>
      <c r="AC2629" t="s">
        <v>219</v>
      </c>
      <c r="AD2629" t="s">
        <v>12270</v>
      </c>
      <c r="AE2629" t="s">
        <v>12271</v>
      </c>
      <c r="AF2629">
        <v>18625</v>
      </c>
    </row>
    <row r="2630" spans="1:32" x14ac:dyDescent="0.35">
      <c r="A2630">
        <v>2016</v>
      </c>
      <c r="B2630" t="s">
        <v>257</v>
      </c>
      <c r="C2630" t="s">
        <v>6152</v>
      </c>
      <c r="D2630" t="s">
        <v>34</v>
      </c>
      <c r="E2630" t="s">
        <v>12272</v>
      </c>
      <c r="F2630">
        <v>4.5999999999999996</v>
      </c>
      <c r="G2630">
        <v>40</v>
      </c>
      <c r="H2630" t="s">
        <v>36</v>
      </c>
      <c r="I2630" t="s">
        <v>12273</v>
      </c>
      <c r="J2630">
        <v>4.7</v>
      </c>
      <c r="K2630">
        <v>1247</v>
      </c>
      <c r="L2630" t="s">
        <v>12274</v>
      </c>
      <c r="M2630" t="s">
        <v>2891</v>
      </c>
      <c r="N2630" s="1" t="s">
        <v>12275</v>
      </c>
      <c r="O2630" t="s">
        <v>94</v>
      </c>
      <c r="P2630">
        <v>4.5</v>
      </c>
      <c r="Q2630">
        <v>4.5</v>
      </c>
      <c r="R2630">
        <v>4.8</v>
      </c>
      <c r="S2630">
        <v>4.5</v>
      </c>
      <c r="T2630">
        <v>4.8</v>
      </c>
      <c r="U2630">
        <v>4.7</v>
      </c>
      <c r="V2630" t="s">
        <v>7745</v>
      </c>
      <c r="W2630" t="s">
        <v>42</v>
      </c>
      <c r="X2630" t="s">
        <v>124</v>
      </c>
      <c r="Y2630">
        <v>22</v>
      </c>
      <c r="Z2630">
        <v>32</v>
      </c>
      <c r="AA2630" t="s">
        <v>44</v>
      </c>
      <c r="AB2630" t="s">
        <v>45</v>
      </c>
      <c r="AC2630" t="s">
        <v>219</v>
      </c>
      <c r="AD2630" t="s">
        <v>12276</v>
      </c>
      <c r="AE2630" t="s">
        <v>12277</v>
      </c>
      <c r="AF2630">
        <v>81894</v>
      </c>
    </row>
    <row r="2631" spans="1:32" x14ac:dyDescent="0.35">
      <c r="A2631">
        <v>2019</v>
      </c>
      <c r="B2631" t="s">
        <v>69</v>
      </c>
      <c r="C2631" t="s">
        <v>1537</v>
      </c>
      <c r="D2631" t="s">
        <v>400</v>
      </c>
      <c r="E2631" t="s">
        <v>12278</v>
      </c>
      <c r="F2631">
        <v>4.8</v>
      </c>
      <c r="G2631">
        <v>540</v>
      </c>
      <c r="H2631" t="s">
        <v>36</v>
      </c>
      <c r="I2631" t="s">
        <v>5265</v>
      </c>
      <c r="J2631">
        <v>4.5</v>
      </c>
      <c r="K2631">
        <v>2420</v>
      </c>
      <c r="L2631" t="s">
        <v>5266</v>
      </c>
      <c r="M2631" t="s">
        <v>699</v>
      </c>
      <c r="N2631" s="1" t="s">
        <v>711</v>
      </c>
      <c r="O2631" t="s">
        <v>53</v>
      </c>
      <c r="P2631">
        <v>4.8</v>
      </c>
      <c r="Q2631">
        <v>4.8</v>
      </c>
      <c r="R2631">
        <v>4.7</v>
      </c>
      <c r="S2631">
        <v>4.7</v>
      </c>
      <c r="T2631">
        <v>4.8</v>
      </c>
      <c r="U2631">
        <v>4.8</v>
      </c>
      <c r="V2631" t="s">
        <v>4247</v>
      </c>
      <c r="W2631" t="s">
        <v>42</v>
      </c>
      <c r="X2631" t="s">
        <v>124</v>
      </c>
      <c r="Y2631">
        <v>27</v>
      </c>
      <c r="Z2631">
        <v>33</v>
      </c>
      <c r="AA2631" t="s">
        <v>44</v>
      </c>
      <c r="AB2631" t="s">
        <v>78</v>
      </c>
      <c r="AC2631" t="s">
        <v>79</v>
      </c>
      <c r="AD2631" t="s">
        <v>12279</v>
      </c>
      <c r="AE2631" t="s">
        <v>12280</v>
      </c>
      <c r="AF2631">
        <v>35315</v>
      </c>
    </row>
    <row r="2632" spans="1:32" x14ac:dyDescent="0.35">
      <c r="A2632">
        <v>2020</v>
      </c>
      <c r="B2632" t="s">
        <v>339</v>
      </c>
      <c r="C2632" t="s">
        <v>2674</v>
      </c>
      <c r="D2632" t="s">
        <v>34</v>
      </c>
      <c r="E2632" t="s">
        <v>12281</v>
      </c>
      <c r="F2632">
        <v>4.0999999999999996</v>
      </c>
      <c r="G2632">
        <v>16</v>
      </c>
      <c r="H2632" t="s">
        <v>36</v>
      </c>
      <c r="I2632" t="s">
        <v>12282</v>
      </c>
      <c r="J2632">
        <v>4.5</v>
      </c>
      <c r="K2632">
        <v>562</v>
      </c>
      <c r="L2632" t="s">
        <v>12283</v>
      </c>
      <c r="M2632" t="s">
        <v>39</v>
      </c>
      <c r="N2632">
        <v>92692</v>
      </c>
      <c r="O2632" t="s">
        <v>53</v>
      </c>
      <c r="P2632">
        <v>4.5999999999999996</v>
      </c>
      <c r="Q2632">
        <v>4.5</v>
      </c>
      <c r="R2632">
        <v>3.7</v>
      </c>
      <c r="S2632">
        <v>3.7</v>
      </c>
      <c r="T2632">
        <v>4.7</v>
      </c>
      <c r="U2632">
        <v>3.5</v>
      </c>
      <c r="V2632" t="s">
        <v>2677</v>
      </c>
      <c r="W2632" t="s">
        <v>505</v>
      </c>
      <c r="X2632" t="s">
        <v>124</v>
      </c>
      <c r="Y2632">
        <v>20</v>
      </c>
      <c r="Z2632">
        <v>27</v>
      </c>
      <c r="AA2632" t="s">
        <v>44</v>
      </c>
      <c r="AB2632" t="s">
        <v>198</v>
      </c>
      <c r="AC2632" t="s">
        <v>1614</v>
      </c>
      <c r="AD2632" t="s">
        <v>12284</v>
      </c>
      <c r="AE2632" t="s">
        <v>12285</v>
      </c>
      <c r="AF2632">
        <v>24555</v>
      </c>
    </row>
    <row r="2633" spans="1:32" x14ac:dyDescent="0.35">
      <c r="A2633">
        <v>2019</v>
      </c>
      <c r="B2633" t="s">
        <v>409</v>
      </c>
      <c r="C2633" t="s">
        <v>7870</v>
      </c>
      <c r="D2633" t="s">
        <v>34</v>
      </c>
      <c r="E2633" t="s">
        <v>7871</v>
      </c>
      <c r="F2633">
        <v>4.8</v>
      </c>
      <c r="G2633">
        <v>50</v>
      </c>
      <c r="H2633" t="s">
        <v>36</v>
      </c>
      <c r="I2633" t="s">
        <v>5304</v>
      </c>
      <c r="J2633">
        <v>4.5999999999999996</v>
      </c>
      <c r="K2633">
        <v>509</v>
      </c>
      <c r="L2633" t="s">
        <v>5305</v>
      </c>
      <c r="M2633" t="s">
        <v>74</v>
      </c>
      <c r="N2633">
        <v>89146</v>
      </c>
      <c r="O2633" t="s">
        <v>53</v>
      </c>
      <c r="P2633">
        <v>4.8</v>
      </c>
      <c r="Q2633">
        <v>4.9000000000000004</v>
      </c>
      <c r="R2633">
        <v>4.9000000000000004</v>
      </c>
      <c r="S2633">
        <v>4.5</v>
      </c>
      <c r="T2633">
        <v>4.9000000000000004</v>
      </c>
      <c r="U2633">
        <v>4.9000000000000004</v>
      </c>
      <c r="V2633" t="s">
        <v>3180</v>
      </c>
      <c r="W2633" t="s">
        <v>77</v>
      </c>
      <c r="X2633" t="s">
        <v>55</v>
      </c>
      <c r="Y2633">
        <v>17</v>
      </c>
      <c r="Z2633">
        <v>25</v>
      </c>
      <c r="AA2633" t="s">
        <v>44</v>
      </c>
      <c r="AB2633" t="s">
        <v>45</v>
      </c>
      <c r="AC2633" t="s">
        <v>219</v>
      </c>
      <c r="AD2633" t="s">
        <v>7872</v>
      </c>
      <c r="AE2633" t="s">
        <v>7873</v>
      </c>
      <c r="AF2633">
        <v>35610</v>
      </c>
    </row>
    <row r="2634" spans="1:32" x14ac:dyDescent="0.35">
      <c r="A2634">
        <v>2020</v>
      </c>
      <c r="B2634" t="s">
        <v>591</v>
      </c>
      <c r="C2634" t="s">
        <v>9696</v>
      </c>
      <c r="D2634" t="s">
        <v>34</v>
      </c>
      <c r="E2634" t="s">
        <v>12286</v>
      </c>
      <c r="F2634">
        <v>4.9000000000000004</v>
      </c>
      <c r="G2634">
        <v>34</v>
      </c>
      <c r="H2634" t="s">
        <v>36</v>
      </c>
      <c r="I2634" t="s">
        <v>12287</v>
      </c>
      <c r="J2634">
        <v>4.0999999999999996</v>
      </c>
      <c r="K2634">
        <v>51</v>
      </c>
      <c r="L2634" t="s">
        <v>12288</v>
      </c>
      <c r="M2634" t="s">
        <v>39</v>
      </c>
      <c r="N2634">
        <v>94520</v>
      </c>
      <c r="O2634" t="s">
        <v>40</v>
      </c>
      <c r="P2634">
        <v>4.9000000000000004</v>
      </c>
      <c r="Q2634">
        <v>4.9000000000000004</v>
      </c>
      <c r="R2634">
        <v>4.8</v>
      </c>
      <c r="S2634">
        <v>4.9000000000000004</v>
      </c>
      <c r="T2634">
        <v>4.9000000000000004</v>
      </c>
      <c r="U2634">
        <v>5</v>
      </c>
      <c r="V2634" t="s">
        <v>2566</v>
      </c>
      <c r="W2634" t="s">
        <v>439</v>
      </c>
      <c r="X2634" t="s">
        <v>55</v>
      </c>
      <c r="Y2634">
        <v>20</v>
      </c>
      <c r="Z2634">
        <v>27</v>
      </c>
      <c r="AA2634" t="s">
        <v>44</v>
      </c>
      <c r="AB2634" t="s">
        <v>78</v>
      </c>
      <c r="AC2634" t="s">
        <v>114</v>
      </c>
      <c r="AD2634" t="s">
        <v>12289</v>
      </c>
      <c r="AE2634" t="s">
        <v>12290</v>
      </c>
      <c r="AF2634">
        <v>81229</v>
      </c>
    </row>
    <row r="2635" spans="1:32" x14ac:dyDescent="0.35">
      <c r="A2635">
        <v>2020</v>
      </c>
      <c r="B2635" t="s">
        <v>389</v>
      </c>
      <c r="C2635" t="s">
        <v>1465</v>
      </c>
      <c r="D2635" t="s">
        <v>34</v>
      </c>
      <c r="E2635" t="s">
        <v>7905</v>
      </c>
      <c r="F2635">
        <v>4.3</v>
      </c>
      <c r="G2635">
        <v>16</v>
      </c>
      <c r="H2635" t="s">
        <v>36</v>
      </c>
      <c r="I2635" t="s">
        <v>5310</v>
      </c>
      <c r="J2635">
        <v>4.9000000000000004</v>
      </c>
      <c r="K2635">
        <v>1121</v>
      </c>
      <c r="L2635" t="s">
        <v>5311</v>
      </c>
      <c r="M2635" t="s">
        <v>39</v>
      </c>
      <c r="N2635">
        <v>94925</v>
      </c>
      <c r="O2635" t="s">
        <v>40</v>
      </c>
      <c r="P2635">
        <v>4.5999999999999996</v>
      </c>
      <c r="Q2635">
        <v>4.4000000000000004</v>
      </c>
      <c r="R2635">
        <v>4.5999999999999996</v>
      </c>
      <c r="S2635">
        <v>4</v>
      </c>
      <c r="T2635">
        <v>4.2</v>
      </c>
      <c r="U2635">
        <v>4.4000000000000004</v>
      </c>
      <c r="V2635" t="s">
        <v>42</v>
      </c>
      <c r="W2635" t="s">
        <v>42</v>
      </c>
      <c r="X2635" t="s">
        <v>124</v>
      </c>
      <c r="Y2635">
        <v>118</v>
      </c>
      <c r="Z2635">
        <v>107</v>
      </c>
      <c r="AA2635" t="s">
        <v>77</v>
      </c>
      <c r="AB2635" t="s">
        <v>1228</v>
      </c>
      <c r="AC2635" t="s">
        <v>1227</v>
      </c>
      <c r="AD2635" t="s">
        <v>12291</v>
      </c>
      <c r="AE2635">
        <v>21492</v>
      </c>
      <c r="AF2635">
        <v>22761</v>
      </c>
    </row>
    <row r="2636" spans="1:32" x14ac:dyDescent="0.35">
      <c r="A2636">
        <v>2020</v>
      </c>
      <c r="B2636" t="s">
        <v>389</v>
      </c>
      <c r="C2636" t="s">
        <v>4458</v>
      </c>
      <c r="D2636" t="s">
        <v>34</v>
      </c>
      <c r="E2636" t="s">
        <v>4459</v>
      </c>
      <c r="F2636">
        <v>4.2</v>
      </c>
      <c r="G2636">
        <v>5</v>
      </c>
      <c r="H2636" t="s">
        <v>36</v>
      </c>
      <c r="I2636" t="s">
        <v>4460</v>
      </c>
      <c r="J2636">
        <v>2.8</v>
      </c>
      <c r="K2636">
        <v>259</v>
      </c>
      <c r="L2636" t="s">
        <v>4461</v>
      </c>
      <c r="M2636" t="s">
        <v>121</v>
      </c>
      <c r="N2636">
        <v>85388</v>
      </c>
      <c r="O2636" t="s">
        <v>53</v>
      </c>
      <c r="P2636">
        <v>4.2</v>
      </c>
      <c r="Q2636">
        <v>4</v>
      </c>
      <c r="R2636">
        <v>4.8</v>
      </c>
      <c r="S2636">
        <v>3.8</v>
      </c>
      <c r="T2636">
        <v>4.2</v>
      </c>
      <c r="U2636">
        <v>4.4000000000000004</v>
      </c>
      <c r="V2636" t="s">
        <v>262</v>
      </c>
      <c r="W2636" t="s">
        <v>42</v>
      </c>
      <c r="X2636" t="s">
        <v>124</v>
      </c>
      <c r="Y2636">
        <v>99</v>
      </c>
      <c r="Z2636">
        <v>93</v>
      </c>
      <c r="AA2636" t="s">
        <v>1227</v>
      </c>
      <c r="AB2636" t="s">
        <v>1228</v>
      </c>
      <c r="AC2636" t="s">
        <v>1227</v>
      </c>
      <c r="AD2636" t="s">
        <v>4462</v>
      </c>
      <c r="AE2636" t="s">
        <v>4463</v>
      </c>
      <c r="AF2636">
        <v>36199</v>
      </c>
    </row>
    <row r="2637" spans="1:32" x14ac:dyDescent="0.35">
      <c r="A2637">
        <v>2016</v>
      </c>
      <c r="B2637" t="s">
        <v>288</v>
      </c>
      <c r="C2637" t="s">
        <v>12292</v>
      </c>
      <c r="D2637" t="s">
        <v>34</v>
      </c>
      <c r="E2637" t="s">
        <v>12293</v>
      </c>
      <c r="F2637">
        <v>4.7</v>
      </c>
      <c r="G2637">
        <v>71</v>
      </c>
      <c r="H2637" t="s">
        <v>36</v>
      </c>
      <c r="I2637" t="s">
        <v>12294</v>
      </c>
      <c r="J2637">
        <v>4.7</v>
      </c>
      <c r="K2637">
        <v>599</v>
      </c>
      <c r="L2637" t="s">
        <v>12295</v>
      </c>
      <c r="M2637" t="s">
        <v>121</v>
      </c>
      <c r="N2637">
        <v>85382</v>
      </c>
      <c r="O2637" t="s">
        <v>53</v>
      </c>
      <c r="P2637">
        <v>4.7</v>
      </c>
      <c r="Q2637">
        <v>4.7</v>
      </c>
      <c r="R2637">
        <v>4.8</v>
      </c>
      <c r="S2637">
        <v>4.5</v>
      </c>
      <c r="T2637">
        <v>4.9000000000000004</v>
      </c>
      <c r="U2637">
        <v>4.7</v>
      </c>
      <c r="V2637" t="s">
        <v>12296</v>
      </c>
      <c r="W2637" t="s">
        <v>42</v>
      </c>
      <c r="X2637" t="s">
        <v>124</v>
      </c>
      <c r="Y2637">
        <v>24</v>
      </c>
      <c r="Z2637">
        <v>33</v>
      </c>
      <c r="AA2637" t="s">
        <v>44</v>
      </c>
      <c r="AB2637" t="s">
        <v>198</v>
      </c>
      <c r="AC2637" t="s">
        <v>219</v>
      </c>
      <c r="AD2637" t="s">
        <v>12297</v>
      </c>
      <c r="AE2637" t="s">
        <v>12298</v>
      </c>
      <c r="AF2637">
        <v>60353</v>
      </c>
    </row>
    <row r="2638" spans="1:32" x14ac:dyDescent="0.35">
      <c r="A2638">
        <v>2018</v>
      </c>
      <c r="B2638" t="s">
        <v>108</v>
      </c>
      <c r="C2638" t="s">
        <v>4815</v>
      </c>
      <c r="D2638" t="s">
        <v>34</v>
      </c>
      <c r="E2638" t="s">
        <v>12299</v>
      </c>
      <c r="F2638">
        <v>4.9000000000000004</v>
      </c>
      <c r="G2638">
        <v>14</v>
      </c>
      <c r="H2638" t="s">
        <v>36</v>
      </c>
      <c r="I2638" t="s">
        <v>1356</v>
      </c>
      <c r="J2638">
        <v>4.5999999999999996</v>
      </c>
      <c r="K2638">
        <v>1811</v>
      </c>
      <c r="L2638" t="s">
        <v>1357</v>
      </c>
      <c r="M2638" t="s">
        <v>121</v>
      </c>
      <c r="N2638">
        <v>85260</v>
      </c>
      <c r="O2638" t="s">
        <v>75</v>
      </c>
      <c r="P2638">
        <v>4.9000000000000004</v>
      </c>
      <c r="Q2638">
        <v>4.9000000000000004</v>
      </c>
      <c r="R2638">
        <v>4.9000000000000004</v>
      </c>
      <c r="S2638">
        <v>4.8</v>
      </c>
      <c r="T2638">
        <v>4.8</v>
      </c>
      <c r="U2638">
        <v>5</v>
      </c>
      <c r="V2638" t="s">
        <v>3640</v>
      </c>
      <c r="W2638" t="s">
        <v>42</v>
      </c>
      <c r="X2638" t="s">
        <v>124</v>
      </c>
      <c r="Y2638">
        <v>17</v>
      </c>
      <c r="Z2638">
        <v>22</v>
      </c>
      <c r="AA2638" t="s">
        <v>44</v>
      </c>
      <c r="AB2638" t="s">
        <v>125</v>
      </c>
      <c r="AC2638" t="s">
        <v>714</v>
      </c>
      <c r="AD2638" t="s">
        <v>12300</v>
      </c>
      <c r="AE2638" s="1" t="s">
        <v>12301</v>
      </c>
      <c r="AF2638">
        <v>44290</v>
      </c>
    </row>
    <row r="2639" spans="1:32" x14ac:dyDescent="0.35">
      <c r="A2639">
        <v>2016</v>
      </c>
      <c r="B2639" t="s">
        <v>69</v>
      </c>
      <c r="C2639" t="s">
        <v>4136</v>
      </c>
      <c r="D2639" t="s">
        <v>34</v>
      </c>
      <c r="E2639" t="s">
        <v>12302</v>
      </c>
      <c r="F2639">
        <v>4.5999999999999996</v>
      </c>
      <c r="G2639">
        <v>383</v>
      </c>
      <c r="H2639" t="s">
        <v>36</v>
      </c>
      <c r="I2639" t="s">
        <v>12303</v>
      </c>
      <c r="J2639">
        <v>4.5</v>
      </c>
      <c r="K2639">
        <v>1563</v>
      </c>
      <c r="L2639" t="s">
        <v>12304</v>
      </c>
      <c r="M2639" t="s">
        <v>797</v>
      </c>
      <c r="N2639">
        <v>80234</v>
      </c>
      <c r="O2639" t="s">
        <v>94</v>
      </c>
      <c r="P2639">
        <v>4.5999999999999996</v>
      </c>
      <c r="Q2639">
        <v>4.5</v>
      </c>
      <c r="R2639">
        <v>4.5999999999999996</v>
      </c>
      <c r="S2639">
        <v>4.5999999999999996</v>
      </c>
      <c r="T2639">
        <v>4.7</v>
      </c>
      <c r="U2639">
        <v>4.7</v>
      </c>
      <c r="V2639" t="s">
        <v>262</v>
      </c>
      <c r="W2639" t="s">
        <v>77</v>
      </c>
      <c r="X2639" t="s">
        <v>124</v>
      </c>
      <c r="Y2639">
        <v>25</v>
      </c>
      <c r="Z2639">
        <v>31</v>
      </c>
      <c r="AA2639" t="s">
        <v>44</v>
      </c>
      <c r="AB2639" t="s">
        <v>78</v>
      </c>
      <c r="AC2639" t="s">
        <v>464</v>
      </c>
      <c r="AD2639" t="s">
        <v>12305</v>
      </c>
      <c r="AE2639" t="s">
        <v>12306</v>
      </c>
      <c r="AF2639">
        <v>46437</v>
      </c>
    </row>
    <row r="2640" spans="1:32" x14ac:dyDescent="0.35">
      <c r="A2640">
        <v>2018</v>
      </c>
      <c r="B2640" t="s">
        <v>108</v>
      </c>
      <c r="C2640" t="s">
        <v>1594</v>
      </c>
      <c r="D2640" t="s">
        <v>34</v>
      </c>
      <c r="E2640" t="s">
        <v>35</v>
      </c>
      <c r="F2640">
        <v>4.7</v>
      </c>
      <c r="G2640">
        <v>51</v>
      </c>
      <c r="H2640" t="s">
        <v>36</v>
      </c>
      <c r="I2640" t="s">
        <v>11001</v>
      </c>
      <c r="J2640">
        <v>1</v>
      </c>
      <c r="K2640">
        <v>2</v>
      </c>
      <c r="L2640" t="s">
        <v>11002</v>
      </c>
      <c r="M2640" t="s">
        <v>243</v>
      </c>
      <c r="N2640">
        <v>98371</v>
      </c>
      <c r="O2640" t="s">
        <v>53</v>
      </c>
      <c r="P2640">
        <v>4.9000000000000004</v>
      </c>
      <c r="Q2640">
        <v>4.7</v>
      </c>
      <c r="R2640">
        <v>4.8</v>
      </c>
      <c r="S2640">
        <v>4.4000000000000004</v>
      </c>
      <c r="T2640">
        <v>4.8</v>
      </c>
      <c r="U2640">
        <v>4.8</v>
      </c>
      <c r="V2640" t="s">
        <v>262</v>
      </c>
      <c r="W2640" t="s">
        <v>42</v>
      </c>
      <c r="X2640" t="s">
        <v>124</v>
      </c>
      <c r="Y2640">
        <v>18</v>
      </c>
      <c r="Z2640">
        <v>22</v>
      </c>
      <c r="AA2640" t="s">
        <v>44</v>
      </c>
      <c r="AB2640" t="s">
        <v>113</v>
      </c>
      <c r="AC2640" t="s">
        <v>114</v>
      </c>
      <c r="AD2640" t="s">
        <v>12307</v>
      </c>
      <c r="AE2640">
        <v>22618430</v>
      </c>
      <c r="AF2640">
        <v>46995</v>
      </c>
    </row>
    <row r="2641" spans="1:32" x14ac:dyDescent="0.35">
      <c r="A2641">
        <v>2019</v>
      </c>
      <c r="B2641" t="s">
        <v>108</v>
      </c>
      <c r="C2641" t="s">
        <v>3601</v>
      </c>
      <c r="D2641" t="s">
        <v>34</v>
      </c>
      <c r="E2641" t="s">
        <v>12308</v>
      </c>
      <c r="F2641">
        <v>4.8</v>
      </c>
      <c r="G2641">
        <v>40</v>
      </c>
      <c r="H2641" t="s">
        <v>36</v>
      </c>
      <c r="I2641" t="s">
        <v>12309</v>
      </c>
      <c r="J2641">
        <v>4.7</v>
      </c>
      <c r="K2641">
        <v>433</v>
      </c>
      <c r="L2641" t="s">
        <v>12310</v>
      </c>
      <c r="M2641" t="s">
        <v>243</v>
      </c>
      <c r="N2641">
        <v>98026</v>
      </c>
      <c r="O2641" t="s">
        <v>94</v>
      </c>
      <c r="P2641">
        <v>4.8</v>
      </c>
      <c r="Q2641">
        <v>4.8</v>
      </c>
      <c r="R2641">
        <v>4.8</v>
      </c>
      <c r="S2641">
        <v>4.5</v>
      </c>
      <c r="T2641">
        <v>4.8</v>
      </c>
      <c r="U2641">
        <v>4.7</v>
      </c>
      <c r="V2641" t="s">
        <v>76</v>
      </c>
      <c r="W2641" t="s">
        <v>77</v>
      </c>
      <c r="X2641" t="s">
        <v>124</v>
      </c>
      <c r="Y2641">
        <v>21</v>
      </c>
      <c r="Z2641">
        <v>29</v>
      </c>
      <c r="AA2641" t="s">
        <v>44</v>
      </c>
      <c r="AB2641" t="s">
        <v>125</v>
      </c>
      <c r="AC2641" t="s">
        <v>219</v>
      </c>
      <c r="AD2641" t="s">
        <v>12311</v>
      </c>
      <c r="AE2641" t="s">
        <v>12312</v>
      </c>
      <c r="AF2641">
        <v>13677</v>
      </c>
    </row>
    <row r="2642" spans="1:32" x14ac:dyDescent="0.35">
      <c r="A2642">
        <v>2017</v>
      </c>
      <c r="B2642" t="s">
        <v>946</v>
      </c>
      <c r="C2642" t="s">
        <v>1929</v>
      </c>
      <c r="D2642" t="s">
        <v>34</v>
      </c>
      <c r="E2642" t="s">
        <v>1930</v>
      </c>
      <c r="F2642">
        <v>4.8</v>
      </c>
      <c r="G2642">
        <v>95</v>
      </c>
      <c r="H2642" t="s">
        <v>36</v>
      </c>
      <c r="I2642" t="s">
        <v>1931</v>
      </c>
      <c r="J2642">
        <v>3.5</v>
      </c>
      <c r="K2642">
        <v>3</v>
      </c>
      <c r="L2642" t="s">
        <v>1932</v>
      </c>
      <c r="M2642" t="s">
        <v>271</v>
      </c>
      <c r="N2642">
        <v>76365</v>
      </c>
      <c r="O2642" t="s">
        <v>94</v>
      </c>
      <c r="P2642">
        <v>4.9000000000000004</v>
      </c>
      <c r="Q2642">
        <v>4.8</v>
      </c>
      <c r="R2642">
        <v>4.8</v>
      </c>
      <c r="S2642">
        <v>4.8</v>
      </c>
      <c r="T2642">
        <v>4.8</v>
      </c>
      <c r="U2642">
        <v>4.7</v>
      </c>
      <c r="V2642" t="s">
        <v>1933</v>
      </c>
      <c r="W2642" t="s">
        <v>1934</v>
      </c>
      <c r="X2642" t="s">
        <v>43</v>
      </c>
      <c r="Y2642">
        <v>21</v>
      </c>
      <c r="Z2642">
        <v>31</v>
      </c>
      <c r="AA2642" t="s">
        <v>44</v>
      </c>
      <c r="AB2642" t="s">
        <v>45</v>
      </c>
      <c r="AC2642" t="s">
        <v>370</v>
      </c>
      <c r="AD2642" t="s">
        <v>1935</v>
      </c>
      <c r="AE2642" t="s">
        <v>1936</v>
      </c>
      <c r="AF2642">
        <v>33148</v>
      </c>
    </row>
    <row r="2643" spans="1:32" x14ac:dyDescent="0.35">
      <c r="A2643">
        <v>2019</v>
      </c>
      <c r="B2643" t="s">
        <v>129</v>
      </c>
      <c r="C2643" t="s">
        <v>12313</v>
      </c>
      <c r="D2643" t="s">
        <v>34</v>
      </c>
      <c r="E2643" t="s">
        <v>5609</v>
      </c>
      <c r="F2643">
        <v>4.3</v>
      </c>
      <c r="G2643">
        <v>83</v>
      </c>
      <c r="H2643" t="s">
        <v>36</v>
      </c>
      <c r="I2643" t="s">
        <v>12314</v>
      </c>
      <c r="J2643">
        <v>4.9000000000000004</v>
      </c>
      <c r="K2643">
        <v>67</v>
      </c>
      <c r="L2643" t="s">
        <v>12315</v>
      </c>
      <c r="M2643" t="s">
        <v>806</v>
      </c>
      <c r="N2643">
        <v>73119</v>
      </c>
      <c r="O2643" t="s">
        <v>75</v>
      </c>
      <c r="P2643">
        <v>4.5</v>
      </c>
      <c r="Q2643">
        <v>4.3</v>
      </c>
      <c r="R2643">
        <v>4.2</v>
      </c>
      <c r="S2643">
        <v>4.3</v>
      </c>
      <c r="T2643">
        <v>4.4000000000000004</v>
      </c>
      <c r="U2643">
        <v>4.4000000000000004</v>
      </c>
      <c r="V2643" t="s">
        <v>76</v>
      </c>
      <c r="W2643" t="s">
        <v>42</v>
      </c>
      <c r="X2643" t="s">
        <v>43</v>
      </c>
      <c r="Y2643">
        <v>19</v>
      </c>
      <c r="Z2643">
        <v>25</v>
      </c>
      <c r="AA2643" t="s">
        <v>44</v>
      </c>
      <c r="AB2643" t="s">
        <v>1114</v>
      </c>
      <c r="AC2643" t="s">
        <v>5035</v>
      </c>
      <c r="AD2643" t="s">
        <v>12316</v>
      </c>
      <c r="AE2643">
        <v>9522</v>
      </c>
      <c r="AF2643">
        <v>19592</v>
      </c>
    </row>
    <row r="2644" spans="1:32" x14ac:dyDescent="0.35">
      <c r="A2644">
        <v>2019</v>
      </c>
      <c r="B2644" t="s">
        <v>288</v>
      </c>
      <c r="C2644" t="s">
        <v>2144</v>
      </c>
      <c r="D2644" t="s">
        <v>34</v>
      </c>
      <c r="E2644" t="s">
        <v>10925</v>
      </c>
      <c r="F2644">
        <v>4.8</v>
      </c>
      <c r="G2644">
        <v>27</v>
      </c>
      <c r="H2644" t="s">
        <v>36</v>
      </c>
      <c r="I2644" t="s">
        <v>8370</v>
      </c>
      <c r="J2644">
        <v>4.8</v>
      </c>
      <c r="K2644">
        <v>415</v>
      </c>
      <c r="L2644" t="s">
        <v>8371</v>
      </c>
      <c r="M2644" t="s">
        <v>271</v>
      </c>
      <c r="N2644">
        <v>78006</v>
      </c>
      <c r="O2644" t="s">
        <v>53</v>
      </c>
      <c r="P2644">
        <v>4.9000000000000004</v>
      </c>
      <c r="Q2644">
        <v>4.8</v>
      </c>
      <c r="R2644">
        <v>4.8</v>
      </c>
      <c r="S2644">
        <v>4.5999999999999996</v>
      </c>
      <c r="T2644">
        <v>5</v>
      </c>
      <c r="U2644">
        <v>4.9000000000000004</v>
      </c>
      <c r="V2644" t="s">
        <v>7709</v>
      </c>
      <c r="W2644" t="s">
        <v>42</v>
      </c>
      <c r="X2644" t="s">
        <v>124</v>
      </c>
      <c r="Y2644">
        <v>17</v>
      </c>
      <c r="Z2644">
        <v>22</v>
      </c>
      <c r="AA2644" t="s">
        <v>44</v>
      </c>
      <c r="AB2644" t="s">
        <v>45</v>
      </c>
      <c r="AC2644" t="s">
        <v>1645</v>
      </c>
      <c r="AD2644" t="s">
        <v>12317</v>
      </c>
      <c r="AE2644" t="s">
        <v>12318</v>
      </c>
      <c r="AF2644">
        <v>45794</v>
      </c>
    </row>
    <row r="2645" spans="1:32" x14ac:dyDescent="0.35">
      <c r="A2645">
        <v>2021</v>
      </c>
      <c r="B2645" t="s">
        <v>533</v>
      </c>
      <c r="C2645" t="s">
        <v>12319</v>
      </c>
      <c r="D2645" t="s">
        <v>34</v>
      </c>
      <c r="E2645" t="s">
        <v>1372</v>
      </c>
      <c r="F2645">
        <v>4.8</v>
      </c>
      <c r="G2645">
        <v>42</v>
      </c>
      <c r="H2645" t="s">
        <v>36</v>
      </c>
      <c r="I2645" t="s">
        <v>12320</v>
      </c>
      <c r="J2645">
        <v>4.4000000000000004</v>
      </c>
      <c r="K2645">
        <v>330</v>
      </c>
      <c r="L2645" t="s">
        <v>12321</v>
      </c>
      <c r="M2645" t="s">
        <v>271</v>
      </c>
      <c r="N2645">
        <v>78209</v>
      </c>
      <c r="O2645" t="s">
        <v>53</v>
      </c>
      <c r="P2645">
        <v>4.9000000000000004</v>
      </c>
      <c r="Q2645">
        <v>4.7</v>
      </c>
      <c r="R2645">
        <v>4.8</v>
      </c>
      <c r="S2645">
        <v>4.9000000000000004</v>
      </c>
      <c r="T2645">
        <v>4.9000000000000004</v>
      </c>
      <c r="U2645">
        <v>4.9000000000000004</v>
      </c>
      <c r="V2645" t="s">
        <v>1860</v>
      </c>
      <c r="W2645" t="s">
        <v>681</v>
      </c>
      <c r="X2645" t="s">
        <v>43</v>
      </c>
      <c r="Y2645">
        <v>17</v>
      </c>
      <c r="Z2645">
        <v>23</v>
      </c>
      <c r="AA2645" t="s">
        <v>44</v>
      </c>
      <c r="AB2645" t="s">
        <v>45</v>
      </c>
      <c r="AC2645" t="s">
        <v>370</v>
      </c>
      <c r="AD2645" t="s">
        <v>12322</v>
      </c>
      <c r="AE2645" t="s">
        <v>12323</v>
      </c>
      <c r="AF2645">
        <v>17001</v>
      </c>
    </row>
    <row r="2646" spans="1:32" x14ac:dyDescent="0.35">
      <c r="A2646">
        <v>2020</v>
      </c>
      <c r="B2646" t="s">
        <v>81</v>
      </c>
      <c r="C2646" t="s">
        <v>3643</v>
      </c>
      <c r="D2646" t="s">
        <v>34</v>
      </c>
      <c r="E2646" t="s">
        <v>12324</v>
      </c>
      <c r="F2646">
        <v>4.8</v>
      </c>
      <c r="G2646">
        <v>38</v>
      </c>
      <c r="H2646" t="s">
        <v>36</v>
      </c>
      <c r="I2646" t="s">
        <v>6646</v>
      </c>
      <c r="J2646">
        <v>4.9000000000000004</v>
      </c>
      <c r="K2646">
        <v>57</v>
      </c>
      <c r="L2646" t="s">
        <v>6647</v>
      </c>
      <c r="M2646" t="s">
        <v>271</v>
      </c>
      <c r="N2646">
        <v>78641</v>
      </c>
      <c r="O2646" t="s">
        <v>53</v>
      </c>
      <c r="P2646">
        <v>4.8</v>
      </c>
      <c r="Q2646">
        <v>4.8</v>
      </c>
      <c r="R2646">
        <v>4.8</v>
      </c>
      <c r="S2646">
        <v>4.7</v>
      </c>
      <c r="T2646">
        <v>4.8</v>
      </c>
      <c r="U2646">
        <v>4.9000000000000004</v>
      </c>
      <c r="V2646" t="s">
        <v>42</v>
      </c>
      <c r="W2646" t="s">
        <v>41</v>
      </c>
      <c r="X2646" t="s">
        <v>43</v>
      </c>
      <c r="Y2646">
        <v>22</v>
      </c>
      <c r="Z2646">
        <v>28</v>
      </c>
      <c r="AA2646" t="s">
        <v>44</v>
      </c>
      <c r="AB2646" t="s">
        <v>151</v>
      </c>
      <c r="AC2646" t="s">
        <v>1959</v>
      </c>
      <c r="AD2646" t="s">
        <v>12325</v>
      </c>
      <c r="AE2646" t="s">
        <v>12326</v>
      </c>
      <c r="AF2646">
        <v>35219</v>
      </c>
    </row>
    <row r="2647" spans="1:32" x14ac:dyDescent="0.35">
      <c r="A2647">
        <v>2020</v>
      </c>
      <c r="B2647" t="s">
        <v>365</v>
      </c>
      <c r="C2647" t="s">
        <v>3189</v>
      </c>
      <c r="D2647" t="s">
        <v>2155</v>
      </c>
      <c r="E2647" t="s">
        <v>12327</v>
      </c>
      <c r="F2647">
        <v>4.7</v>
      </c>
      <c r="G2647">
        <v>276</v>
      </c>
      <c r="H2647" t="s">
        <v>36</v>
      </c>
      <c r="I2647" t="s">
        <v>12328</v>
      </c>
      <c r="J2647">
        <v>4.8</v>
      </c>
      <c r="K2647">
        <v>839</v>
      </c>
      <c r="L2647" t="s">
        <v>12329</v>
      </c>
      <c r="M2647" t="s">
        <v>271</v>
      </c>
      <c r="N2647">
        <v>76017</v>
      </c>
      <c r="O2647" t="s">
        <v>40</v>
      </c>
      <c r="P2647">
        <v>4.8</v>
      </c>
      <c r="Q2647">
        <v>4.7</v>
      </c>
      <c r="R2647">
        <v>4.7</v>
      </c>
      <c r="S2647">
        <v>4.5999999999999996</v>
      </c>
      <c r="T2647">
        <v>4.8</v>
      </c>
      <c r="U2647">
        <v>4.7</v>
      </c>
      <c r="V2647" t="s">
        <v>951</v>
      </c>
      <c r="W2647" t="s">
        <v>455</v>
      </c>
      <c r="X2647" t="s">
        <v>43</v>
      </c>
      <c r="Y2647">
        <v>26</v>
      </c>
      <c r="Z2647">
        <v>31</v>
      </c>
      <c r="AA2647" t="s">
        <v>44</v>
      </c>
      <c r="AB2647" t="s">
        <v>151</v>
      </c>
      <c r="AC2647" t="s">
        <v>79</v>
      </c>
      <c r="AD2647" t="s">
        <v>12330</v>
      </c>
      <c r="AE2647" t="s">
        <v>12331</v>
      </c>
      <c r="AF2647">
        <v>30477</v>
      </c>
    </row>
    <row r="2648" spans="1:32" x14ac:dyDescent="0.35">
      <c r="A2648">
        <v>2021</v>
      </c>
      <c r="B2648" t="s">
        <v>257</v>
      </c>
      <c r="C2648" t="s">
        <v>1323</v>
      </c>
      <c r="D2648" t="s">
        <v>1080</v>
      </c>
      <c r="E2648" t="s">
        <v>12332</v>
      </c>
      <c r="F2648">
        <v>4.7</v>
      </c>
      <c r="G2648">
        <v>29</v>
      </c>
      <c r="H2648" t="s">
        <v>36</v>
      </c>
      <c r="I2648" t="s">
        <v>9956</v>
      </c>
      <c r="J2648">
        <v>3.9</v>
      </c>
      <c r="K2648">
        <v>60</v>
      </c>
      <c r="L2648" t="s">
        <v>9957</v>
      </c>
      <c r="M2648" t="s">
        <v>271</v>
      </c>
      <c r="N2648">
        <v>76051</v>
      </c>
      <c r="O2648" t="s">
        <v>53</v>
      </c>
      <c r="P2648">
        <v>4.8</v>
      </c>
      <c r="Q2648">
        <v>4.7</v>
      </c>
      <c r="R2648">
        <v>4.8</v>
      </c>
      <c r="S2648">
        <v>4.5</v>
      </c>
      <c r="T2648">
        <v>4.8</v>
      </c>
      <c r="U2648">
        <v>4.5999999999999996</v>
      </c>
      <c r="V2648" t="s">
        <v>896</v>
      </c>
      <c r="W2648" t="s">
        <v>42</v>
      </c>
      <c r="X2648" t="s">
        <v>95</v>
      </c>
      <c r="Y2648">
        <v>25</v>
      </c>
      <c r="Z2648">
        <v>29</v>
      </c>
      <c r="AA2648" t="s">
        <v>44</v>
      </c>
      <c r="AB2648" t="s">
        <v>45</v>
      </c>
      <c r="AC2648" t="s">
        <v>219</v>
      </c>
      <c r="AD2648" t="s">
        <v>12333</v>
      </c>
      <c r="AE2648">
        <v>5143452</v>
      </c>
      <c r="AF2648">
        <v>17748</v>
      </c>
    </row>
    <row r="2649" spans="1:32" x14ac:dyDescent="0.35">
      <c r="A2649">
        <v>2020</v>
      </c>
      <c r="B2649" t="s">
        <v>48</v>
      </c>
      <c r="C2649" t="s">
        <v>9155</v>
      </c>
      <c r="D2649" t="s">
        <v>753</v>
      </c>
      <c r="E2649" t="s">
        <v>7550</v>
      </c>
      <c r="F2649">
        <v>4.8</v>
      </c>
      <c r="G2649">
        <v>70</v>
      </c>
      <c r="H2649" t="s">
        <v>36</v>
      </c>
      <c r="I2649" t="s">
        <v>6656</v>
      </c>
      <c r="J2649">
        <v>4.9000000000000004</v>
      </c>
      <c r="K2649">
        <v>1663</v>
      </c>
      <c r="L2649" t="s">
        <v>6657</v>
      </c>
      <c r="M2649" t="s">
        <v>271</v>
      </c>
      <c r="N2649">
        <v>75067</v>
      </c>
      <c r="O2649" t="s">
        <v>53</v>
      </c>
      <c r="P2649">
        <v>4.8</v>
      </c>
      <c r="Q2649">
        <v>4.8</v>
      </c>
      <c r="R2649">
        <v>4.7</v>
      </c>
      <c r="S2649">
        <v>4.7</v>
      </c>
      <c r="T2649">
        <v>4.9000000000000004</v>
      </c>
      <c r="U2649">
        <v>4.8</v>
      </c>
      <c r="V2649" t="s">
        <v>3119</v>
      </c>
      <c r="W2649" t="s">
        <v>327</v>
      </c>
      <c r="X2649" t="s">
        <v>124</v>
      </c>
      <c r="Y2649">
        <v>20</v>
      </c>
      <c r="Z2649">
        <v>29</v>
      </c>
      <c r="AA2649" t="s">
        <v>44</v>
      </c>
      <c r="AB2649" t="s">
        <v>151</v>
      </c>
      <c r="AC2649" t="s">
        <v>219</v>
      </c>
      <c r="AD2649" t="s">
        <v>12334</v>
      </c>
      <c r="AE2649" t="s">
        <v>12335</v>
      </c>
      <c r="AF2649">
        <v>53518</v>
      </c>
    </row>
    <row r="2650" spans="1:32" x14ac:dyDescent="0.35">
      <c r="A2650">
        <v>2020</v>
      </c>
      <c r="B2650" t="s">
        <v>32</v>
      </c>
      <c r="C2650" t="s">
        <v>746</v>
      </c>
      <c r="D2650" t="s">
        <v>34</v>
      </c>
      <c r="E2650" t="s">
        <v>12336</v>
      </c>
      <c r="F2650">
        <v>4.8</v>
      </c>
      <c r="G2650">
        <v>142</v>
      </c>
      <c r="H2650" t="s">
        <v>36</v>
      </c>
      <c r="I2650" t="s">
        <v>816</v>
      </c>
      <c r="J2650">
        <v>3.8</v>
      </c>
      <c r="K2650">
        <v>508</v>
      </c>
      <c r="L2650" t="s">
        <v>817</v>
      </c>
      <c r="M2650" t="s">
        <v>271</v>
      </c>
      <c r="N2650">
        <v>75035</v>
      </c>
      <c r="O2650" t="s">
        <v>53</v>
      </c>
      <c r="P2650">
        <v>4.7</v>
      </c>
      <c r="Q2650">
        <v>4.7</v>
      </c>
      <c r="R2650">
        <v>4.7</v>
      </c>
      <c r="S2650">
        <v>4.7</v>
      </c>
      <c r="T2650">
        <v>4.8</v>
      </c>
      <c r="U2650">
        <v>4.8</v>
      </c>
      <c r="V2650" t="s">
        <v>2701</v>
      </c>
      <c r="W2650" t="s">
        <v>42</v>
      </c>
      <c r="X2650" t="s">
        <v>43</v>
      </c>
      <c r="Y2650">
        <v>28</v>
      </c>
      <c r="Z2650">
        <v>39</v>
      </c>
      <c r="AA2650" t="s">
        <v>44</v>
      </c>
      <c r="AB2650" t="s">
        <v>45</v>
      </c>
      <c r="AC2650" t="s">
        <v>750</v>
      </c>
      <c r="AD2650" t="s">
        <v>12337</v>
      </c>
      <c r="AE2650" t="s">
        <v>12338</v>
      </c>
      <c r="AF2650">
        <v>30469</v>
      </c>
    </row>
    <row r="2651" spans="1:32" x14ac:dyDescent="0.35">
      <c r="A2651">
        <v>2019</v>
      </c>
      <c r="B2651" t="s">
        <v>288</v>
      </c>
      <c r="C2651" t="s">
        <v>2144</v>
      </c>
      <c r="D2651" t="s">
        <v>34</v>
      </c>
      <c r="E2651" t="s">
        <v>12339</v>
      </c>
      <c r="F2651">
        <v>4.8</v>
      </c>
      <c r="G2651">
        <v>27</v>
      </c>
      <c r="H2651" t="s">
        <v>36</v>
      </c>
      <c r="I2651" t="s">
        <v>5855</v>
      </c>
      <c r="J2651">
        <v>4.8</v>
      </c>
      <c r="K2651">
        <v>2692</v>
      </c>
      <c r="L2651" t="s">
        <v>5856</v>
      </c>
      <c r="M2651" t="s">
        <v>271</v>
      </c>
      <c r="N2651">
        <v>75093</v>
      </c>
      <c r="O2651" t="s">
        <v>53</v>
      </c>
      <c r="P2651">
        <v>4.9000000000000004</v>
      </c>
      <c r="Q2651">
        <v>4.8</v>
      </c>
      <c r="R2651">
        <v>4.8</v>
      </c>
      <c r="S2651">
        <v>4.5999999999999996</v>
      </c>
      <c r="T2651">
        <v>5</v>
      </c>
      <c r="U2651">
        <v>4.9000000000000004</v>
      </c>
      <c r="V2651" t="s">
        <v>3617</v>
      </c>
      <c r="W2651" t="s">
        <v>42</v>
      </c>
      <c r="X2651" t="s">
        <v>124</v>
      </c>
      <c r="Y2651">
        <v>17</v>
      </c>
      <c r="Z2651">
        <v>22</v>
      </c>
      <c r="AA2651" t="s">
        <v>44</v>
      </c>
      <c r="AB2651" t="s">
        <v>45</v>
      </c>
      <c r="AC2651" t="s">
        <v>1645</v>
      </c>
      <c r="AD2651" t="s">
        <v>12340</v>
      </c>
      <c r="AE2651" t="s">
        <v>12341</v>
      </c>
      <c r="AF2651">
        <v>32937</v>
      </c>
    </row>
    <row r="2652" spans="1:32" x14ac:dyDescent="0.35">
      <c r="A2652">
        <v>2018</v>
      </c>
      <c r="B2652" t="s">
        <v>257</v>
      </c>
      <c r="C2652" t="s">
        <v>1183</v>
      </c>
      <c r="D2652" t="s">
        <v>34</v>
      </c>
      <c r="E2652" t="s">
        <v>8858</v>
      </c>
      <c r="F2652">
        <v>4.8</v>
      </c>
      <c r="G2652">
        <v>25</v>
      </c>
      <c r="H2652" t="s">
        <v>36</v>
      </c>
      <c r="I2652" t="s">
        <v>12342</v>
      </c>
      <c r="J2652">
        <v>3.9</v>
      </c>
      <c r="K2652">
        <v>64</v>
      </c>
      <c r="L2652" t="s">
        <v>12343</v>
      </c>
      <c r="M2652" t="s">
        <v>271</v>
      </c>
      <c r="N2652">
        <v>75244</v>
      </c>
      <c r="O2652" t="s">
        <v>94</v>
      </c>
      <c r="P2652">
        <v>4.9000000000000004</v>
      </c>
      <c r="Q2652">
        <v>4.8</v>
      </c>
      <c r="R2652">
        <v>4.9000000000000004</v>
      </c>
      <c r="S2652">
        <v>4.4000000000000004</v>
      </c>
      <c r="T2652">
        <v>4.7</v>
      </c>
      <c r="U2652">
        <v>4.7</v>
      </c>
      <c r="V2652" t="s">
        <v>980</v>
      </c>
      <c r="W2652" t="s">
        <v>42</v>
      </c>
      <c r="X2652" t="s">
        <v>95</v>
      </c>
      <c r="Y2652">
        <v>21</v>
      </c>
      <c r="Z2652">
        <v>30</v>
      </c>
      <c r="AA2652" t="s">
        <v>44</v>
      </c>
      <c r="AB2652" t="s">
        <v>45</v>
      </c>
      <c r="AC2652" t="s">
        <v>264</v>
      </c>
      <c r="AD2652" t="s">
        <v>12344</v>
      </c>
      <c r="AE2652" t="s">
        <v>12345</v>
      </c>
      <c r="AF2652">
        <v>59339</v>
      </c>
    </row>
    <row r="2653" spans="1:32" x14ac:dyDescent="0.35">
      <c r="A2653">
        <v>2019</v>
      </c>
      <c r="B2653" t="s">
        <v>288</v>
      </c>
      <c r="C2653" t="s">
        <v>1735</v>
      </c>
      <c r="D2653" t="s">
        <v>34</v>
      </c>
      <c r="E2653" t="s">
        <v>12346</v>
      </c>
      <c r="F2653">
        <v>4.8</v>
      </c>
      <c r="G2653">
        <v>7</v>
      </c>
      <c r="H2653" t="s">
        <v>36</v>
      </c>
      <c r="I2653" t="s">
        <v>7099</v>
      </c>
      <c r="J2653">
        <v>4.9000000000000004</v>
      </c>
      <c r="K2653">
        <v>4686</v>
      </c>
      <c r="L2653" t="s">
        <v>7100</v>
      </c>
      <c r="M2653" t="s">
        <v>271</v>
      </c>
      <c r="N2653">
        <v>75244</v>
      </c>
      <c r="O2653" t="s">
        <v>94</v>
      </c>
      <c r="P2653">
        <v>5</v>
      </c>
      <c r="Q2653">
        <v>5</v>
      </c>
      <c r="R2653">
        <v>4.9000000000000004</v>
      </c>
      <c r="S2653">
        <v>4.3</v>
      </c>
      <c r="T2653">
        <v>4.9000000000000004</v>
      </c>
      <c r="U2653">
        <v>4.7</v>
      </c>
      <c r="V2653" t="s">
        <v>1739</v>
      </c>
      <c r="W2653" t="s">
        <v>6322</v>
      </c>
      <c r="X2653" t="s">
        <v>124</v>
      </c>
      <c r="Y2653">
        <v>22</v>
      </c>
      <c r="Z2653">
        <v>29</v>
      </c>
      <c r="AA2653" t="s">
        <v>44</v>
      </c>
      <c r="AB2653" t="s">
        <v>294</v>
      </c>
      <c r="AC2653" t="s">
        <v>1645</v>
      </c>
      <c r="AD2653" t="s">
        <v>12347</v>
      </c>
      <c r="AE2653" s="1" t="s">
        <v>12348</v>
      </c>
      <c r="AF2653">
        <v>37122</v>
      </c>
    </row>
    <row r="2654" spans="1:32" x14ac:dyDescent="0.35">
      <c r="A2654">
        <v>2019</v>
      </c>
      <c r="B2654" t="s">
        <v>288</v>
      </c>
      <c r="C2654" t="s">
        <v>289</v>
      </c>
      <c r="D2654" t="s">
        <v>34</v>
      </c>
      <c r="E2654" t="s">
        <v>12349</v>
      </c>
      <c r="F2654">
        <v>4.7</v>
      </c>
      <c r="G2654">
        <v>42</v>
      </c>
      <c r="H2654" t="s">
        <v>36</v>
      </c>
      <c r="I2654" t="s">
        <v>1453</v>
      </c>
      <c r="J2654">
        <v>4.3</v>
      </c>
      <c r="K2654">
        <v>1341</v>
      </c>
      <c r="L2654" t="s">
        <v>1454</v>
      </c>
      <c r="M2654" t="s">
        <v>271</v>
      </c>
      <c r="N2654">
        <v>75093</v>
      </c>
      <c r="O2654" t="s">
        <v>53</v>
      </c>
      <c r="P2654">
        <v>4.8</v>
      </c>
      <c r="Q2654">
        <v>4.5999999999999996</v>
      </c>
      <c r="R2654">
        <v>4.7</v>
      </c>
      <c r="S2654">
        <v>4.5</v>
      </c>
      <c r="T2654">
        <v>4.7</v>
      </c>
      <c r="U2654">
        <v>4.7</v>
      </c>
      <c r="V2654" t="s">
        <v>2484</v>
      </c>
      <c r="W2654" t="s">
        <v>42</v>
      </c>
      <c r="X2654" t="s">
        <v>124</v>
      </c>
      <c r="Y2654">
        <v>22</v>
      </c>
      <c r="Z2654">
        <v>27</v>
      </c>
      <c r="AA2654" t="s">
        <v>44</v>
      </c>
      <c r="AB2654" t="s">
        <v>294</v>
      </c>
      <c r="AC2654" t="s">
        <v>219</v>
      </c>
      <c r="AD2654" t="s">
        <v>12350</v>
      </c>
      <c r="AE2654" s="1" t="s">
        <v>12351</v>
      </c>
      <c r="AF2654">
        <v>21704</v>
      </c>
    </row>
    <row r="2655" spans="1:32" x14ac:dyDescent="0.35">
      <c r="A2655">
        <v>2018</v>
      </c>
      <c r="B2655" t="s">
        <v>108</v>
      </c>
      <c r="C2655" t="s">
        <v>1881</v>
      </c>
      <c r="D2655" t="s">
        <v>34</v>
      </c>
      <c r="E2655" t="s">
        <v>12352</v>
      </c>
      <c r="F2655">
        <v>4.8</v>
      </c>
      <c r="G2655">
        <v>66</v>
      </c>
      <c r="H2655" t="s">
        <v>36</v>
      </c>
      <c r="I2655" t="s">
        <v>4925</v>
      </c>
      <c r="J2655">
        <v>4.5</v>
      </c>
      <c r="K2655">
        <v>309</v>
      </c>
      <c r="L2655" t="s">
        <v>4926</v>
      </c>
      <c r="M2655" t="s">
        <v>271</v>
      </c>
      <c r="N2655">
        <v>75243</v>
      </c>
      <c r="O2655" t="s">
        <v>53</v>
      </c>
      <c r="P2655">
        <v>4.8</v>
      </c>
      <c r="Q2655">
        <v>4.9000000000000004</v>
      </c>
      <c r="R2655">
        <v>4.9000000000000004</v>
      </c>
      <c r="S2655">
        <v>4.7</v>
      </c>
      <c r="T2655">
        <v>4.9000000000000004</v>
      </c>
      <c r="U2655">
        <v>4.8</v>
      </c>
      <c r="V2655" t="s">
        <v>42</v>
      </c>
      <c r="W2655" t="s">
        <v>42</v>
      </c>
      <c r="X2655" t="s">
        <v>95</v>
      </c>
      <c r="Y2655">
        <v>24</v>
      </c>
      <c r="Z2655">
        <v>33</v>
      </c>
      <c r="AA2655" t="s">
        <v>44</v>
      </c>
      <c r="AB2655" t="s">
        <v>125</v>
      </c>
      <c r="AC2655" t="s">
        <v>219</v>
      </c>
      <c r="AD2655" t="s">
        <v>12353</v>
      </c>
      <c r="AE2655" t="s">
        <v>12354</v>
      </c>
      <c r="AF2655">
        <v>29750</v>
      </c>
    </row>
    <row r="2656" spans="1:32" x14ac:dyDescent="0.35">
      <c r="A2656">
        <v>2016</v>
      </c>
      <c r="B2656" t="s">
        <v>32</v>
      </c>
      <c r="C2656" t="s">
        <v>792</v>
      </c>
      <c r="D2656" t="s">
        <v>34</v>
      </c>
      <c r="E2656" t="s">
        <v>12355</v>
      </c>
      <c r="F2656">
        <v>4.7</v>
      </c>
      <c r="G2656">
        <v>140</v>
      </c>
      <c r="H2656" t="s">
        <v>36</v>
      </c>
      <c r="I2656" t="s">
        <v>8832</v>
      </c>
      <c r="J2656">
        <v>4.5</v>
      </c>
      <c r="K2656">
        <v>175</v>
      </c>
      <c r="L2656" t="s">
        <v>8833</v>
      </c>
      <c r="M2656" t="s">
        <v>309</v>
      </c>
      <c r="N2656">
        <v>68154</v>
      </c>
      <c r="O2656" t="s">
        <v>53</v>
      </c>
      <c r="P2656">
        <v>4.7</v>
      </c>
      <c r="Q2656">
        <v>4.5999999999999996</v>
      </c>
      <c r="R2656">
        <v>4.5999999999999996</v>
      </c>
      <c r="S2656">
        <v>4.5999999999999996</v>
      </c>
      <c r="T2656">
        <v>4.8</v>
      </c>
      <c r="U2656">
        <v>4.9000000000000004</v>
      </c>
      <c r="V2656" t="s">
        <v>4423</v>
      </c>
      <c r="W2656" t="s">
        <v>799</v>
      </c>
      <c r="X2656" t="s">
        <v>55</v>
      </c>
      <c r="Y2656">
        <v>17</v>
      </c>
      <c r="Z2656">
        <v>21</v>
      </c>
      <c r="AA2656" t="s">
        <v>44</v>
      </c>
      <c r="AB2656" t="s">
        <v>96</v>
      </c>
      <c r="AC2656" t="s">
        <v>97</v>
      </c>
      <c r="AD2656" t="s">
        <v>12356</v>
      </c>
      <c r="AE2656" t="s">
        <v>12357</v>
      </c>
      <c r="AF2656">
        <v>84373</v>
      </c>
    </row>
    <row r="2657" spans="1:32" x14ac:dyDescent="0.35">
      <c r="A2657">
        <v>2019</v>
      </c>
      <c r="B2657" t="s">
        <v>48</v>
      </c>
      <c r="C2657" t="s">
        <v>5174</v>
      </c>
      <c r="D2657" t="s">
        <v>34</v>
      </c>
      <c r="E2657" t="s">
        <v>8555</v>
      </c>
      <c r="F2657">
        <v>4.7</v>
      </c>
      <c r="G2657">
        <v>264</v>
      </c>
      <c r="H2657" t="s">
        <v>36</v>
      </c>
      <c r="I2657" t="s">
        <v>12038</v>
      </c>
      <c r="J2657">
        <v>4.9000000000000004</v>
      </c>
      <c r="K2657">
        <v>12912</v>
      </c>
      <c r="L2657" t="s">
        <v>12039</v>
      </c>
      <c r="M2657" t="s">
        <v>316</v>
      </c>
      <c r="N2657">
        <v>66048</v>
      </c>
      <c r="O2657" t="s">
        <v>53</v>
      </c>
      <c r="P2657">
        <v>4.8</v>
      </c>
      <c r="Q2657">
        <v>4.7</v>
      </c>
      <c r="R2657">
        <v>4.7</v>
      </c>
      <c r="S2657">
        <v>4.5999999999999996</v>
      </c>
      <c r="T2657">
        <v>4.7</v>
      </c>
      <c r="U2657">
        <v>4.7</v>
      </c>
      <c r="V2657" t="s">
        <v>3119</v>
      </c>
      <c r="W2657" t="s">
        <v>540</v>
      </c>
      <c r="X2657" t="s">
        <v>55</v>
      </c>
      <c r="Y2657">
        <v>21</v>
      </c>
      <c r="Z2657">
        <v>27</v>
      </c>
      <c r="AA2657" t="s">
        <v>44</v>
      </c>
      <c r="AB2657" t="s">
        <v>151</v>
      </c>
      <c r="AC2657" t="s">
        <v>219</v>
      </c>
      <c r="AD2657" t="s">
        <v>12358</v>
      </c>
      <c r="AE2657" t="s">
        <v>12359</v>
      </c>
      <c r="AF2657">
        <v>35011</v>
      </c>
    </row>
    <row r="2658" spans="1:32" x14ac:dyDescent="0.35">
      <c r="A2658">
        <v>2021</v>
      </c>
      <c r="B2658" t="s">
        <v>591</v>
      </c>
      <c r="C2658" t="s">
        <v>12360</v>
      </c>
      <c r="D2658" t="s">
        <v>34</v>
      </c>
      <c r="E2658" t="s">
        <v>274</v>
      </c>
      <c r="F2658">
        <v>4.8</v>
      </c>
      <c r="G2658">
        <v>25</v>
      </c>
      <c r="H2658" t="s">
        <v>36</v>
      </c>
      <c r="I2658" t="s">
        <v>12361</v>
      </c>
      <c r="J2658">
        <v>4.0999999999999996</v>
      </c>
      <c r="K2658">
        <v>46</v>
      </c>
      <c r="L2658" t="s">
        <v>12362</v>
      </c>
      <c r="M2658" t="s">
        <v>866</v>
      </c>
      <c r="N2658">
        <v>72703</v>
      </c>
      <c r="O2658" t="s">
        <v>53</v>
      </c>
      <c r="P2658">
        <v>4.9000000000000004</v>
      </c>
      <c r="Q2658">
        <v>4.8</v>
      </c>
      <c r="R2658">
        <v>4.7</v>
      </c>
      <c r="S2658">
        <v>4.8</v>
      </c>
      <c r="T2658">
        <v>4.9000000000000004</v>
      </c>
      <c r="U2658">
        <v>4.8</v>
      </c>
      <c r="V2658" t="s">
        <v>12363</v>
      </c>
      <c r="W2658" t="s">
        <v>439</v>
      </c>
      <c r="X2658" t="s">
        <v>43</v>
      </c>
      <c r="Y2658">
        <v>29</v>
      </c>
      <c r="Z2658">
        <v>39</v>
      </c>
      <c r="AA2658" t="s">
        <v>44</v>
      </c>
      <c r="AB2658" t="s">
        <v>78</v>
      </c>
      <c r="AC2658" t="s">
        <v>664</v>
      </c>
      <c r="AD2658" t="s">
        <v>12364</v>
      </c>
      <c r="AE2658" t="s">
        <v>12365</v>
      </c>
      <c r="AF2658">
        <v>13528</v>
      </c>
    </row>
    <row r="2659" spans="1:32" x14ac:dyDescent="0.35">
      <c r="A2659">
        <v>2019</v>
      </c>
      <c r="B2659" t="s">
        <v>1046</v>
      </c>
      <c r="C2659" t="s">
        <v>7860</v>
      </c>
      <c r="D2659" t="s">
        <v>34</v>
      </c>
      <c r="E2659" t="s">
        <v>12366</v>
      </c>
      <c r="F2659">
        <v>5</v>
      </c>
      <c r="G2659">
        <v>6</v>
      </c>
      <c r="H2659" t="s">
        <v>36</v>
      </c>
      <c r="I2659" t="s">
        <v>5877</v>
      </c>
      <c r="J2659">
        <v>4.5999999999999996</v>
      </c>
      <c r="K2659">
        <v>1128</v>
      </c>
      <c r="L2659" t="s">
        <v>5878</v>
      </c>
      <c r="M2659" t="s">
        <v>271</v>
      </c>
      <c r="N2659">
        <v>77478</v>
      </c>
      <c r="O2659" t="s">
        <v>40</v>
      </c>
      <c r="P2659">
        <v>5</v>
      </c>
      <c r="Q2659">
        <v>5</v>
      </c>
      <c r="R2659">
        <v>5</v>
      </c>
      <c r="S2659">
        <v>5</v>
      </c>
      <c r="T2659">
        <v>5</v>
      </c>
      <c r="U2659">
        <v>5</v>
      </c>
      <c r="V2659" t="s">
        <v>6769</v>
      </c>
      <c r="W2659" t="s">
        <v>455</v>
      </c>
      <c r="X2659" t="s">
        <v>95</v>
      </c>
      <c r="Y2659">
        <v>14</v>
      </c>
      <c r="Z2659">
        <v>23</v>
      </c>
      <c r="AA2659" t="s">
        <v>44</v>
      </c>
      <c r="AB2659" t="s">
        <v>56</v>
      </c>
      <c r="AC2659" t="s">
        <v>737</v>
      </c>
      <c r="AD2659" t="s">
        <v>12367</v>
      </c>
      <c r="AE2659" t="s">
        <v>12368</v>
      </c>
      <c r="AF2659">
        <v>39569</v>
      </c>
    </row>
    <row r="2660" spans="1:32" x14ac:dyDescent="0.35">
      <c r="A2660">
        <v>2020</v>
      </c>
      <c r="B2660" t="s">
        <v>525</v>
      </c>
      <c r="C2660" t="s">
        <v>2162</v>
      </c>
      <c r="D2660" t="s">
        <v>34</v>
      </c>
      <c r="E2660" t="s">
        <v>12369</v>
      </c>
      <c r="F2660">
        <v>4.8</v>
      </c>
      <c r="G2660">
        <v>211</v>
      </c>
      <c r="H2660" t="s">
        <v>36</v>
      </c>
      <c r="I2660" t="s">
        <v>5877</v>
      </c>
      <c r="J2660">
        <v>4.5999999999999996</v>
      </c>
      <c r="K2660">
        <v>1128</v>
      </c>
      <c r="L2660" t="s">
        <v>5878</v>
      </c>
      <c r="M2660" t="s">
        <v>271</v>
      </c>
      <c r="N2660">
        <v>77478</v>
      </c>
      <c r="O2660" t="s">
        <v>53</v>
      </c>
      <c r="P2660">
        <v>4.9000000000000004</v>
      </c>
      <c r="Q2660">
        <v>4.9000000000000004</v>
      </c>
      <c r="R2660">
        <v>4.8</v>
      </c>
      <c r="S2660">
        <v>4.7</v>
      </c>
      <c r="T2660">
        <v>4.9000000000000004</v>
      </c>
      <c r="U2660">
        <v>4.9000000000000004</v>
      </c>
      <c r="V2660" t="s">
        <v>3069</v>
      </c>
      <c r="W2660" t="s">
        <v>42</v>
      </c>
      <c r="X2660" t="s">
        <v>124</v>
      </c>
      <c r="Y2660">
        <v>19</v>
      </c>
      <c r="Z2660">
        <v>24</v>
      </c>
      <c r="AA2660" t="s">
        <v>44</v>
      </c>
      <c r="AB2660" t="s">
        <v>45</v>
      </c>
      <c r="AC2660" t="s">
        <v>1211</v>
      </c>
      <c r="AD2660" t="s">
        <v>12370</v>
      </c>
      <c r="AE2660" t="s">
        <v>12371</v>
      </c>
      <c r="AF2660">
        <v>37118</v>
      </c>
    </row>
    <row r="2661" spans="1:32" x14ac:dyDescent="0.35">
      <c r="A2661">
        <v>2021</v>
      </c>
      <c r="B2661" t="s">
        <v>129</v>
      </c>
      <c r="C2661" t="s">
        <v>12372</v>
      </c>
      <c r="D2661" t="s">
        <v>34</v>
      </c>
      <c r="E2661" t="s">
        <v>12373</v>
      </c>
      <c r="F2661">
        <v>4.9000000000000004</v>
      </c>
      <c r="G2661">
        <v>21</v>
      </c>
      <c r="H2661" t="s">
        <v>36</v>
      </c>
      <c r="I2661" t="s">
        <v>4968</v>
      </c>
      <c r="J2661">
        <v>4.9000000000000004</v>
      </c>
      <c r="K2661">
        <v>121</v>
      </c>
      <c r="L2661" t="s">
        <v>4969</v>
      </c>
      <c r="M2661" t="s">
        <v>271</v>
      </c>
      <c r="N2661">
        <v>77074</v>
      </c>
      <c r="O2661" t="s">
        <v>53</v>
      </c>
      <c r="P2661">
        <v>5</v>
      </c>
      <c r="Q2661">
        <v>4.9000000000000004</v>
      </c>
      <c r="R2661">
        <v>5</v>
      </c>
      <c r="S2661">
        <v>4.9000000000000004</v>
      </c>
      <c r="T2661">
        <v>5</v>
      </c>
      <c r="U2661">
        <v>5</v>
      </c>
      <c r="V2661" t="s">
        <v>2059</v>
      </c>
      <c r="W2661" t="s">
        <v>42</v>
      </c>
      <c r="X2661" t="s">
        <v>95</v>
      </c>
      <c r="Y2661">
        <v>19</v>
      </c>
      <c r="Z2661">
        <v>30</v>
      </c>
      <c r="AA2661" t="s">
        <v>44</v>
      </c>
      <c r="AB2661" t="s">
        <v>45</v>
      </c>
      <c r="AC2661" t="s">
        <v>474</v>
      </c>
      <c r="AD2661" t="s">
        <v>12374</v>
      </c>
      <c r="AE2661" t="s">
        <v>12375</v>
      </c>
      <c r="AF2661">
        <v>35330</v>
      </c>
    </row>
    <row r="2662" spans="1:32" x14ac:dyDescent="0.35">
      <c r="A2662">
        <v>2017</v>
      </c>
      <c r="B2662" t="s">
        <v>213</v>
      </c>
      <c r="C2662" t="s">
        <v>1032</v>
      </c>
      <c r="D2662" t="s">
        <v>34</v>
      </c>
      <c r="E2662" t="s">
        <v>12376</v>
      </c>
      <c r="F2662">
        <v>4.5999999999999996</v>
      </c>
      <c r="G2662">
        <v>133</v>
      </c>
      <c r="H2662" t="s">
        <v>36</v>
      </c>
      <c r="I2662" t="s">
        <v>12377</v>
      </c>
      <c r="J2662">
        <v>4.5</v>
      </c>
      <c r="K2662">
        <v>421</v>
      </c>
      <c r="L2662" t="s">
        <v>12378</v>
      </c>
      <c r="M2662" t="s">
        <v>271</v>
      </c>
      <c r="N2662">
        <v>77521</v>
      </c>
      <c r="O2662" t="s">
        <v>53</v>
      </c>
      <c r="P2662">
        <v>4.7</v>
      </c>
      <c r="Q2662">
        <v>4.5</v>
      </c>
      <c r="R2662">
        <v>4.5</v>
      </c>
      <c r="S2662">
        <v>4.5</v>
      </c>
      <c r="T2662">
        <v>4.8</v>
      </c>
      <c r="U2662">
        <v>4.7</v>
      </c>
      <c r="V2662" t="s">
        <v>76</v>
      </c>
      <c r="W2662" t="s">
        <v>327</v>
      </c>
      <c r="X2662" t="s">
        <v>124</v>
      </c>
      <c r="Y2662">
        <v>18</v>
      </c>
      <c r="Z2662">
        <v>26</v>
      </c>
      <c r="AA2662" t="s">
        <v>44</v>
      </c>
      <c r="AB2662" t="s">
        <v>125</v>
      </c>
      <c r="AC2662" t="s">
        <v>126</v>
      </c>
      <c r="AD2662" t="s">
        <v>12379</v>
      </c>
      <c r="AE2662" t="s">
        <v>12380</v>
      </c>
      <c r="AF2662">
        <v>30368</v>
      </c>
    </row>
    <row r="2663" spans="1:32" x14ac:dyDescent="0.35">
      <c r="A2663">
        <v>2019</v>
      </c>
      <c r="B2663" t="s">
        <v>60</v>
      </c>
      <c r="C2663" t="s">
        <v>61</v>
      </c>
      <c r="D2663" t="s">
        <v>34</v>
      </c>
      <c r="E2663" t="s">
        <v>12381</v>
      </c>
      <c r="F2663">
        <v>4.7</v>
      </c>
      <c r="G2663">
        <v>474</v>
      </c>
      <c r="H2663" t="s">
        <v>36</v>
      </c>
      <c r="I2663" t="s">
        <v>9601</v>
      </c>
      <c r="J2663">
        <v>4.4000000000000004</v>
      </c>
      <c r="K2663">
        <v>30</v>
      </c>
      <c r="L2663" t="s">
        <v>9602</v>
      </c>
      <c r="M2663" t="s">
        <v>866</v>
      </c>
      <c r="N2663">
        <v>72601</v>
      </c>
      <c r="O2663" t="s">
        <v>40</v>
      </c>
      <c r="P2663">
        <v>4.8</v>
      </c>
      <c r="Q2663">
        <v>4.9000000000000004</v>
      </c>
      <c r="R2663">
        <v>4.7</v>
      </c>
      <c r="S2663">
        <v>4.5</v>
      </c>
      <c r="T2663">
        <v>4.8</v>
      </c>
      <c r="U2663">
        <v>4.5</v>
      </c>
      <c r="V2663" t="s">
        <v>65</v>
      </c>
      <c r="W2663" t="s">
        <v>42</v>
      </c>
      <c r="X2663" t="s">
        <v>55</v>
      </c>
      <c r="Y2663">
        <v>19</v>
      </c>
      <c r="Z2663">
        <v>24</v>
      </c>
      <c r="AA2663" t="s">
        <v>44</v>
      </c>
      <c r="AB2663" t="s">
        <v>45</v>
      </c>
      <c r="AC2663" t="s">
        <v>66</v>
      </c>
      <c r="AD2663" t="s">
        <v>12382</v>
      </c>
      <c r="AE2663" t="s">
        <v>12383</v>
      </c>
      <c r="AF2663">
        <v>48411</v>
      </c>
    </row>
    <row r="2664" spans="1:32" x14ac:dyDescent="0.35">
      <c r="A2664">
        <v>2019</v>
      </c>
      <c r="B2664" t="s">
        <v>409</v>
      </c>
      <c r="C2664" t="s">
        <v>1691</v>
      </c>
      <c r="D2664" t="s">
        <v>34</v>
      </c>
      <c r="E2664" t="s">
        <v>12384</v>
      </c>
      <c r="F2664">
        <v>4.8</v>
      </c>
      <c r="G2664">
        <v>224</v>
      </c>
      <c r="H2664" t="s">
        <v>36</v>
      </c>
      <c r="I2664" t="s">
        <v>12385</v>
      </c>
      <c r="J2664">
        <v>4.5</v>
      </c>
      <c r="K2664">
        <v>212</v>
      </c>
      <c r="L2664" t="s">
        <v>12386</v>
      </c>
      <c r="M2664" t="s">
        <v>866</v>
      </c>
      <c r="N2664">
        <v>72210</v>
      </c>
      <c r="O2664" t="s">
        <v>53</v>
      </c>
      <c r="P2664">
        <v>4.9000000000000004</v>
      </c>
      <c r="Q2664">
        <v>4.9000000000000004</v>
      </c>
      <c r="R2664">
        <v>4.8</v>
      </c>
      <c r="S2664">
        <v>4.5999999999999996</v>
      </c>
      <c r="T2664">
        <v>4.9000000000000004</v>
      </c>
      <c r="U2664">
        <v>4.8</v>
      </c>
      <c r="V2664" t="s">
        <v>1058</v>
      </c>
      <c r="W2664" t="s">
        <v>42</v>
      </c>
      <c r="X2664" t="s">
        <v>55</v>
      </c>
      <c r="Y2664">
        <v>18</v>
      </c>
      <c r="Z2664">
        <v>25</v>
      </c>
      <c r="AA2664" t="s">
        <v>44</v>
      </c>
      <c r="AB2664" t="s">
        <v>45</v>
      </c>
      <c r="AC2664" t="s">
        <v>474</v>
      </c>
      <c r="AD2664" t="s">
        <v>12387</v>
      </c>
      <c r="AE2664" t="s">
        <v>12388</v>
      </c>
      <c r="AF2664">
        <v>35510</v>
      </c>
    </row>
    <row r="2665" spans="1:32" x14ac:dyDescent="0.35">
      <c r="A2665">
        <v>2019</v>
      </c>
      <c r="B2665" t="s">
        <v>48</v>
      </c>
      <c r="C2665" t="s">
        <v>11060</v>
      </c>
      <c r="D2665" t="s">
        <v>34</v>
      </c>
      <c r="E2665" t="s">
        <v>5891</v>
      </c>
      <c r="F2665">
        <v>4.7</v>
      </c>
      <c r="G2665">
        <v>193</v>
      </c>
      <c r="H2665" t="s">
        <v>36</v>
      </c>
      <c r="I2665" t="s">
        <v>5892</v>
      </c>
      <c r="J2665">
        <v>4.8</v>
      </c>
      <c r="K2665">
        <v>6455</v>
      </c>
      <c r="L2665" t="s">
        <v>5893</v>
      </c>
      <c r="M2665" t="s">
        <v>353</v>
      </c>
      <c r="N2665">
        <v>65109</v>
      </c>
      <c r="O2665" t="s">
        <v>40</v>
      </c>
      <c r="P2665">
        <v>4.8</v>
      </c>
      <c r="Q2665">
        <v>4.7</v>
      </c>
      <c r="R2665">
        <v>4.7</v>
      </c>
      <c r="S2665">
        <v>4.5999999999999996</v>
      </c>
      <c r="T2665">
        <v>4.8</v>
      </c>
      <c r="U2665">
        <v>4.7</v>
      </c>
      <c r="V2665" t="s">
        <v>6107</v>
      </c>
      <c r="W2665" t="s">
        <v>327</v>
      </c>
      <c r="X2665" t="s">
        <v>124</v>
      </c>
      <c r="Y2665">
        <v>21</v>
      </c>
      <c r="Z2665">
        <v>28</v>
      </c>
      <c r="AA2665" t="s">
        <v>44</v>
      </c>
      <c r="AB2665" t="s">
        <v>45</v>
      </c>
      <c r="AC2665" t="s">
        <v>219</v>
      </c>
      <c r="AD2665" t="s">
        <v>12389</v>
      </c>
      <c r="AE2665" t="s">
        <v>12390</v>
      </c>
      <c r="AF2665">
        <v>15178</v>
      </c>
    </row>
    <row r="2666" spans="1:32" x14ac:dyDescent="0.35">
      <c r="A2666">
        <v>2019</v>
      </c>
      <c r="B2666" t="s">
        <v>48</v>
      </c>
      <c r="C2666" t="s">
        <v>12391</v>
      </c>
      <c r="D2666" t="s">
        <v>34</v>
      </c>
      <c r="E2666" t="s">
        <v>4895</v>
      </c>
      <c r="F2666">
        <v>4.8</v>
      </c>
      <c r="G2666">
        <v>425</v>
      </c>
      <c r="H2666" t="s">
        <v>36</v>
      </c>
      <c r="I2666" t="s">
        <v>2040</v>
      </c>
      <c r="J2666">
        <v>4.8</v>
      </c>
      <c r="K2666">
        <v>450</v>
      </c>
      <c r="L2666" t="s">
        <v>2041</v>
      </c>
      <c r="M2666" t="s">
        <v>2042</v>
      </c>
      <c r="N2666">
        <v>50643</v>
      </c>
      <c r="O2666" t="s">
        <v>53</v>
      </c>
      <c r="P2666">
        <v>4.9000000000000004</v>
      </c>
      <c r="Q2666">
        <v>4.8</v>
      </c>
      <c r="R2666">
        <v>4.8</v>
      </c>
      <c r="S2666">
        <v>4.5999999999999996</v>
      </c>
      <c r="T2666">
        <v>4.8</v>
      </c>
      <c r="U2666">
        <v>4.7</v>
      </c>
      <c r="V2666" t="s">
        <v>8168</v>
      </c>
      <c r="W2666" t="s">
        <v>42</v>
      </c>
      <c r="X2666" t="s">
        <v>55</v>
      </c>
      <c r="Y2666">
        <v>16</v>
      </c>
      <c r="Z2666">
        <v>22</v>
      </c>
      <c r="AA2666" t="s">
        <v>44</v>
      </c>
      <c r="AB2666" t="s">
        <v>56</v>
      </c>
      <c r="AC2666" t="s">
        <v>57</v>
      </c>
      <c r="AD2666" t="s">
        <v>12392</v>
      </c>
      <c r="AE2666" t="s">
        <v>12393</v>
      </c>
      <c r="AF2666">
        <v>18186</v>
      </c>
    </row>
    <row r="2667" spans="1:32" x14ac:dyDescent="0.35">
      <c r="A2667">
        <v>2016</v>
      </c>
      <c r="B2667" t="s">
        <v>365</v>
      </c>
      <c r="C2667" t="s">
        <v>12394</v>
      </c>
      <c r="D2667" t="s">
        <v>34</v>
      </c>
      <c r="E2667" t="s">
        <v>459</v>
      </c>
      <c r="F2667">
        <v>4.5</v>
      </c>
      <c r="G2667">
        <v>115</v>
      </c>
      <c r="H2667" t="s">
        <v>36</v>
      </c>
      <c r="I2667" t="s">
        <v>12395</v>
      </c>
      <c r="J2667">
        <v>4.7</v>
      </c>
      <c r="K2667">
        <v>1277</v>
      </c>
      <c r="L2667" t="s">
        <v>12396</v>
      </c>
      <c r="M2667" t="s">
        <v>334</v>
      </c>
      <c r="N2667">
        <v>55429</v>
      </c>
      <c r="O2667" t="s">
        <v>53</v>
      </c>
      <c r="P2667">
        <v>4.7</v>
      </c>
      <c r="Q2667">
        <v>4.5</v>
      </c>
      <c r="R2667">
        <v>4.5</v>
      </c>
      <c r="S2667">
        <v>4.4000000000000004</v>
      </c>
      <c r="T2667">
        <v>4.5999999999999996</v>
      </c>
      <c r="U2667">
        <v>4.5</v>
      </c>
      <c r="V2667" t="s">
        <v>2644</v>
      </c>
      <c r="W2667" t="s">
        <v>327</v>
      </c>
      <c r="X2667" t="s">
        <v>124</v>
      </c>
      <c r="Y2667">
        <v>15</v>
      </c>
      <c r="Z2667">
        <v>22</v>
      </c>
      <c r="AA2667" t="s">
        <v>44</v>
      </c>
      <c r="AB2667" t="s">
        <v>151</v>
      </c>
      <c r="AC2667" t="s">
        <v>370</v>
      </c>
      <c r="AD2667" t="s">
        <v>12397</v>
      </c>
      <c r="AE2667" t="s">
        <v>12398</v>
      </c>
      <c r="AF2667">
        <v>89085</v>
      </c>
    </row>
    <row r="2668" spans="1:32" x14ac:dyDescent="0.35">
      <c r="A2668">
        <v>2019</v>
      </c>
      <c r="B2668" t="s">
        <v>32</v>
      </c>
      <c r="C2668" t="s">
        <v>5393</v>
      </c>
      <c r="D2668" t="s">
        <v>34</v>
      </c>
      <c r="E2668" t="s">
        <v>12399</v>
      </c>
      <c r="F2668">
        <v>4.5999999999999996</v>
      </c>
      <c r="G2668">
        <v>444</v>
      </c>
      <c r="H2668" t="s">
        <v>36</v>
      </c>
      <c r="I2668" t="s">
        <v>12400</v>
      </c>
      <c r="J2668">
        <v>4.9000000000000004</v>
      </c>
      <c r="K2668">
        <v>3955</v>
      </c>
      <c r="L2668" t="s">
        <v>12401</v>
      </c>
      <c r="M2668" t="s">
        <v>334</v>
      </c>
      <c r="N2668">
        <v>55109</v>
      </c>
      <c r="O2668" t="s">
        <v>53</v>
      </c>
      <c r="P2668">
        <v>4.5999999999999996</v>
      </c>
      <c r="Q2668">
        <v>4.5999999999999996</v>
      </c>
      <c r="R2668">
        <v>4.4000000000000004</v>
      </c>
      <c r="S2668">
        <v>4.4000000000000004</v>
      </c>
      <c r="T2668">
        <v>4.7</v>
      </c>
      <c r="U2668">
        <v>4.5999999999999996</v>
      </c>
      <c r="V2668" t="s">
        <v>2701</v>
      </c>
      <c r="W2668" t="s">
        <v>42</v>
      </c>
      <c r="X2668" t="s">
        <v>124</v>
      </c>
      <c r="Y2668">
        <v>25</v>
      </c>
      <c r="Z2668">
        <v>33</v>
      </c>
      <c r="AA2668" t="s">
        <v>44</v>
      </c>
      <c r="AB2668" t="s">
        <v>45</v>
      </c>
      <c r="AC2668" t="s">
        <v>750</v>
      </c>
      <c r="AD2668" t="s">
        <v>12402</v>
      </c>
      <c r="AE2668" t="s">
        <v>12403</v>
      </c>
      <c r="AF2668">
        <v>14877</v>
      </c>
    </row>
    <row r="2669" spans="1:32" x14ac:dyDescent="0.35">
      <c r="A2669">
        <v>2019</v>
      </c>
      <c r="B2669" t="s">
        <v>69</v>
      </c>
      <c r="C2669" t="s">
        <v>4700</v>
      </c>
      <c r="D2669" t="s">
        <v>400</v>
      </c>
      <c r="E2669" t="s">
        <v>12404</v>
      </c>
      <c r="F2669">
        <v>4.7</v>
      </c>
      <c r="G2669">
        <v>223</v>
      </c>
      <c r="H2669" t="s">
        <v>36</v>
      </c>
      <c r="I2669" t="s">
        <v>12405</v>
      </c>
      <c r="J2669">
        <v>4.7</v>
      </c>
      <c r="K2669">
        <v>922</v>
      </c>
      <c r="L2669" t="s">
        <v>12406</v>
      </c>
      <c r="M2669" t="s">
        <v>353</v>
      </c>
      <c r="N2669">
        <v>63368</v>
      </c>
      <c r="O2669" t="s">
        <v>53</v>
      </c>
      <c r="P2669">
        <v>4.7</v>
      </c>
      <c r="Q2669">
        <v>4.8</v>
      </c>
      <c r="R2669">
        <v>4.7</v>
      </c>
      <c r="S2669">
        <v>4.7</v>
      </c>
      <c r="T2669">
        <v>4.8</v>
      </c>
      <c r="U2669">
        <v>4.8</v>
      </c>
      <c r="V2669" t="s">
        <v>104</v>
      </c>
      <c r="W2669" t="s">
        <v>42</v>
      </c>
      <c r="X2669" t="s">
        <v>43</v>
      </c>
      <c r="Y2669">
        <v>29</v>
      </c>
      <c r="Z2669">
        <v>35</v>
      </c>
      <c r="AA2669" t="s">
        <v>44</v>
      </c>
      <c r="AB2669" t="s">
        <v>78</v>
      </c>
      <c r="AC2669" t="s">
        <v>79</v>
      </c>
      <c r="AD2669" t="s">
        <v>12407</v>
      </c>
      <c r="AE2669" t="s">
        <v>12408</v>
      </c>
      <c r="AF2669">
        <v>30028</v>
      </c>
    </row>
    <row r="2670" spans="1:32" x14ac:dyDescent="0.35">
      <c r="A2670">
        <v>2021</v>
      </c>
      <c r="B2670" t="s">
        <v>108</v>
      </c>
      <c r="C2670" t="s">
        <v>6583</v>
      </c>
      <c r="D2670" t="s">
        <v>34</v>
      </c>
      <c r="E2670" t="s">
        <v>12409</v>
      </c>
      <c r="F2670">
        <v>4.9000000000000004</v>
      </c>
      <c r="G2670">
        <v>19</v>
      </c>
      <c r="H2670" t="s">
        <v>36</v>
      </c>
      <c r="I2670" t="s">
        <v>7582</v>
      </c>
      <c r="J2670">
        <v>4.5</v>
      </c>
      <c r="K2670">
        <v>71</v>
      </c>
      <c r="L2670" t="s">
        <v>7583</v>
      </c>
      <c r="M2670" t="s">
        <v>378</v>
      </c>
      <c r="N2670">
        <v>61615</v>
      </c>
      <c r="O2670" t="s">
        <v>53</v>
      </c>
      <c r="P2670">
        <v>4.9000000000000004</v>
      </c>
      <c r="Q2670">
        <v>4.9000000000000004</v>
      </c>
      <c r="R2670">
        <v>4.9000000000000004</v>
      </c>
      <c r="S2670">
        <v>4.8</v>
      </c>
      <c r="T2670">
        <v>4.8</v>
      </c>
      <c r="U2670">
        <v>4.9000000000000004</v>
      </c>
      <c r="V2670" t="s">
        <v>712</v>
      </c>
      <c r="W2670" t="s">
        <v>4585</v>
      </c>
      <c r="X2670" t="s">
        <v>124</v>
      </c>
      <c r="Y2670">
        <v>24</v>
      </c>
      <c r="Z2670">
        <v>33</v>
      </c>
      <c r="AA2670" t="s">
        <v>44</v>
      </c>
      <c r="AB2670" t="s">
        <v>463</v>
      </c>
      <c r="AC2670" t="s">
        <v>219</v>
      </c>
      <c r="AD2670" t="s">
        <v>12410</v>
      </c>
      <c r="AE2670" t="s">
        <v>12411</v>
      </c>
      <c r="AF2670">
        <v>14160</v>
      </c>
    </row>
    <row r="2671" spans="1:32" x14ac:dyDescent="0.35">
      <c r="A2671">
        <v>2019</v>
      </c>
      <c r="B2671" t="s">
        <v>69</v>
      </c>
      <c r="C2671" t="s">
        <v>357</v>
      </c>
      <c r="D2671" t="s">
        <v>34</v>
      </c>
      <c r="E2671" t="s">
        <v>969</v>
      </c>
      <c r="F2671">
        <v>4.8</v>
      </c>
      <c r="G2671">
        <v>223</v>
      </c>
      <c r="H2671" t="s">
        <v>36</v>
      </c>
      <c r="I2671" t="s">
        <v>12412</v>
      </c>
      <c r="J2671">
        <v>4.9000000000000004</v>
      </c>
      <c r="K2671">
        <v>1171</v>
      </c>
      <c r="L2671" t="s">
        <v>12413</v>
      </c>
      <c r="M2671" t="s">
        <v>361</v>
      </c>
      <c r="N2671">
        <v>70058</v>
      </c>
      <c r="O2671" t="s">
        <v>53</v>
      </c>
      <c r="P2671">
        <v>4.9000000000000004</v>
      </c>
      <c r="Q2671">
        <v>4.8</v>
      </c>
      <c r="R2671">
        <v>4.7</v>
      </c>
      <c r="S2671">
        <v>4.7</v>
      </c>
      <c r="T2671">
        <v>4.7</v>
      </c>
      <c r="U2671">
        <v>4.8</v>
      </c>
      <c r="V2671" t="s">
        <v>317</v>
      </c>
      <c r="W2671" t="s">
        <v>42</v>
      </c>
      <c r="X2671" t="s">
        <v>43</v>
      </c>
      <c r="Y2671">
        <v>19</v>
      </c>
      <c r="Z2671">
        <v>27</v>
      </c>
      <c r="AA2671" t="s">
        <v>44</v>
      </c>
      <c r="AB2671" t="s">
        <v>151</v>
      </c>
      <c r="AC2671" t="s">
        <v>126</v>
      </c>
      <c r="AD2671" t="s">
        <v>12414</v>
      </c>
      <c r="AE2671" t="s">
        <v>12415</v>
      </c>
      <c r="AF2671">
        <v>29946</v>
      </c>
    </row>
    <row r="2672" spans="1:32" x14ac:dyDescent="0.35">
      <c r="A2672">
        <v>2020</v>
      </c>
      <c r="B2672" t="s">
        <v>108</v>
      </c>
      <c r="C2672" t="s">
        <v>1621</v>
      </c>
      <c r="D2672" t="s">
        <v>34</v>
      </c>
      <c r="E2672" t="s">
        <v>9643</v>
      </c>
      <c r="F2672">
        <v>4.8</v>
      </c>
      <c r="G2672">
        <v>35</v>
      </c>
      <c r="H2672" t="s">
        <v>36</v>
      </c>
      <c r="I2672" t="s">
        <v>3603</v>
      </c>
      <c r="J2672">
        <v>4.7</v>
      </c>
      <c r="K2672">
        <v>649</v>
      </c>
      <c r="L2672" t="s">
        <v>3604</v>
      </c>
      <c r="M2672" t="s">
        <v>378</v>
      </c>
      <c r="N2672">
        <v>60540</v>
      </c>
      <c r="O2672" t="s">
        <v>53</v>
      </c>
      <c r="P2672">
        <v>4.9000000000000004</v>
      </c>
      <c r="Q2672">
        <v>4.9000000000000004</v>
      </c>
      <c r="R2672">
        <v>4.7</v>
      </c>
      <c r="S2672">
        <v>4.7</v>
      </c>
      <c r="T2672">
        <v>4.9000000000000004</v>
      </c>
      <c r="U2672">
        <v>4.7</v>
      </c>
      <c r="V2672" t="s">
        <v>42</v>
      </c>
      <c r="W2672" t="s">
        <v>77</v>
      </c>
      <c r="X2672" t="s">
        <v>124</v>
      </c>
      <c r="Y2672">
        <v>21</v>
      </c>
      <c r="Z2672">
        <v>28</v>
      </c>
      <c r="AA2672" t="s">
        <v>44</v>
      </c>
      <c r="AB2672" t="s">
        <v>125</v>
      </c>
      <c r="AC2672" t="s">
        <v>219</v>
      </c>
      <c r="AD2672" t="s">
        <v>9644</v>
      </c>
      <c r="AE2672" t="s">
        <v>9645</v>
      </c>
      <c r="AF2672">
        <v>16000</v>
      </c>
    </row>
    <row r="2673" spans="1:32" x14ac:dyDescent="0.35">
      <c r="A2673">
        <v>2020</v>
      </c>
      <c r="B2673" t="s">
        <v>81</v>
      </c>
      <c r="C2673" t="s">
        <v>12416</v>
      </c>
      <c r="D2673" t="s">
        <v>34</v>
      </c>
      <c r="E2673" t="s">
        <v>5842</v>
      </c>
      <c r="F2673">
        <v>4.8</v>
      </c>
      <c r="G2673">
        <v>76</v>
      </c>
      <c r="H2673" t="s">
        <v>36</v>
      </c>
      <c r="I2673" t="s">
        <v>12417</v>
      </c>
      <c r="J2673">
        <v>4.9000000000000004</v>
      </c>
      <c r="K2673">
        <v>2478</v>
      </c>
      <c r="L2673" t="s">
        <v>12418</v>
      </c>
      <c r="M2673" t="s">
        <v>344</v>
      </c>
      <c r="N2673">
        <v>53045</v>
      </c>
      <c r="O2673" t="s">
        <v>53</v>
      </c>
      <c r="P2673">
        <v>4.9000000000000004</v>
      </c>
      <c r="Q2673">
        <v>4.8</v>
      </c>
      <c r="R2673">
        <v>4.8</v>
      </c>
      <c r="S2673">
        <v>4.7</v>
      </c>
      <c r="T2673">
        <v>4.8</v>
      </c>
      <c r="U2673">
        <v>4.9000000000000004</v>
      </c>
      <c r="V2673" t="s">
        <v>4882</v>
      </c>
      <c r="W2673" t="s">
        <v>42</v>
      </c>
      <c r="X2673" t="s">
        <v>124</v>
      </c>
      <c r="Y2673">
        <v>19</v>
      </c>
      <c r="Z2673">
        <v>26</v>
      </c>
      <c r="AA2673" t="s">
        <v>44</v>
      </c>
      <c r="AB2673" t="s">
        <v>45</v>
      </c>
      <c r="AC2673" t="s">
        <v>46</v>
      </c>
      <c r="AD2673" t="s">
        <v>12419</v>
      </c>
      <c r="AE2673" t="s">
        <v>12420</v>
      </c>
      <c r="AF2673">
        <v>18705</v>
      </c>
    </row>
    <row r="2674" spans="1:32" x14ac:dyDescent="0.35">
      <c r="A2674">
        <v>2018</v>
      </c>
      <c r="B2674" t="s">
        <v>288</v>
      </c>
      <c r="C2674" t="s">
        <v>5568</v>
      </c>
      <c r="D2674" t="s">
        <v>34</v>
      </c>
      <c r="E2674" t="s">
        <v>9904</v>
      </c>
      <c r="F2674">
        <v>4.7</v>
      </c>
      <c r="G2674">
        <v>181</v>
      </c>
      <c r="H2674" t="s">
        <v>36</v>
      </c>
      <c r="I2674" t="s">
        <v>12421</v>
      </c>
      <c r="J2674">
        <v>4.2</v>
      </c>
      <c r="K2674">
        <v>76</v>
      </c>
      <c r="L2674" t="s">
        <v>12422</v>
      </c>
      <c r="M2674" t="s">
        <v>344</v>
      </c>
      <c r="N2674">
        <v>53223</v>
      </c>
      <c r="O2674" t="s">
        <v>53</v>
      </c>
      <c r="P2674">
        <v>4.7</v>
      </c>
      <c r="Q2674">
        <v>4.7</v>
      </c>
      <c r="R2674">
        <v>4.7</v>
      </c>
      <c r="S2674">
        <v>4.4000000000000004</v>
      </c>
      <c r="T2674">
        <v>4.7</v>
      </c>
      <c r="U2674">
        <v>4.5999999999999996</v>
      </c>
      <c r="V2674" t="s">
        <v>1739</v>
      </c>
      <c r="W2674" t="s">
        <v>42</v>
      </c>
      <c r="X2674" t="s">
        <v>124</v>
      </c>
      <c r="Y2674">
        <v>23</v>
      </c>
      <c r="Z2674">
        <v>27</v>
      </c>
      <c r="AA2674" t="s">
        <v>44</v>
      </c>
      <c r="AB2674" t="s">
        <v>294</v>
      </c>
      <c r="AC2674" t="s">
        <v>219</v>
      </c>
      <c r="AD2674" t="s">
        <v>12423</v>
      </c>
      <c r="AE2674">
        <v>42542</v>
      </c>
      <c r="AF2674">
        <v>30787</v>
      </c>
    </row>
    <row r="2675" spans="1:32" x14ac:dyDescent="0.35">
      <c r="A2675">
        <v>2018</v>
      </c>
      <c r="B2675" t="s">
        <v>32</v>
      </c>
      <c r="C2675" t="s">
        <v>1586</v>
      </c>
      <c r="D2675" t="s">
        <v>793</v>
      </c>
      <c r="E2675" t="s">
        <v>11804</v>
      </c>
      <c r="F2675">
        <v>4.8</v>
      </c>
      <c r="G2675">
        <v>770</v>
      </c>
      <c r="H2675" t="s">
        <v>36</v>
      </c>
      <c r="I2675" t="s">
        <v>6756</v>
      </c>
      <c r="J2675">
        <v>4</v>
      </c>
      <c r="K2675">
        <v>645</v>
      </c>
      <c r="L2675" t="s">
        <v>6757</v>
      </c>
      <c r="M2675" t="s">
        <v>378</v>
      </c>
      <c r="N2675">
        <v>60712</v>
      </c>
      <c r="O2675" t="s">
        <v>40</v>
      </c>
      <c r="P2675">
        <v>4.8</v>
      </c>
      <c r="Q2675">
        <v>4.7</v>
      </c>
      <c r="R2675">
        <v>4.8</v>
      </c>
      <c r="S2675">
        <v>4.7</v>
      </c>
      <c r="T2675">
        <v>4.8</v>
      </c>
      <c r="U2675">
        <v>4.9000000000000004</v>
      </c>
      <c r="V2675" t="s">
        <v>326</v>
      </c>
      <c r="W2675" t="s">
        <v>1825</v>
      </c>
      <c r="X2675" t="s">
        <v>43</v>
      </c>
      <c r="Y2675">
        <v>23</v>
      </c>
      <c r="Z2675">
        <v>30</v>
      </c>
      <c r="AA2675" t="s">
        <v>44</v>
      </c>
      <c r="AB2675" t="s">
        <v>151</v>
      </c>
      <c r="AC2675" t="s">
        <v>597</v>
      </c>
      <c r="AD2675" t="s">
        <v>12424</v>
      </c>
      <c r="AE2675" t="s">
        <v>12425</v>
      </c>
      <c r="AF2675">
        <v>30476</v>
      </c>
    </row>
    <row r="2676" spans="1:32" x14ac:dyDescent="0.35">
      <c r="A2676">
        <v>2019</v>
      </c>
      <c r="B2676" t="s">
        <v>69</v>
      </c>
      <c r="C2676" t="s">
        <v>357</v>
      </c>
      <c r="D2676" t="s">
        <v>34</v>
      </c>
      <c r="E2676" t="s">
        <v>835</v>
      </c>
      <c r="F2676">
        <v>4.8</v>
      </c>
      <c r="G2676">
        <v>223</v>
      </c>
      <c r="H2676" t="s">
        <v>36</v>
      </c>
      <c r="I2676" t="s">
        <v>7175</v>
      </c>
      <c r="J2676">
        <v>4.3</v>
      </c>
      <c r="K2676">
        <v>360</v>
      </c>
      <c r="L2676" t="s">
        <v>7176</v>
      </c>
      <c r="M2676" t="s">
        <v>378</v>
      </c>
      <c r="N2676">
        <v>60642</v>
      </c>
      <c r="O2676" t="s">
        <v>40</v>
      </c>
      <c r="P2676">
        <v>4.9000000000000004</v>
      </c>
      <c r="Q2676">
        <v>4.8</v>
      </c>
      <c r="R2676">
        <v>4.7</v>
      </c>
      <c r="S2676">
        <v>4.7</v>
      </c>
      <c r="T2676">
        <v>4.7</v>
      </c>
      <c r="U2676">
        <v>4.8</v>
      </c>
      <c r="V2676" t="s">
        <v>317</v>
      </c>
      <c r="W2676" t="s">
        <v>42</v>
      </c>
      <c r="X2676" t="s">
        <v>124</v>
      </c>
      <c r="Y2676">
        <v>18</v>
      </c>
      <c r="Z2676">
        <v>26</v>
      </c>
      <c r="AA2676" t="s">
        <v>44</v>
      </c>
      <c r="AB2676" t="s">
        <v>151</v>
      </c>
      <c r="AC2676" t="s">
        <v>126</v>
      </c>
      <c r="AD2676" t="s">
        <v>12426</v>
      </c>
      <c r="AE2676" t="s">
        <v>12427</v>
      </c>
      <c r="AF2676">
        <v>40809</v>
      </c>
    </row>
    <row r="2677" spans="1:32" x14ac:dyDescent="0.35">
      <c r="A2677">
        <v>2018</v>
      </c>
      <c r="B2677" t="s">
        <v>321</v>
      </c>
      <c r="C2677" t="s">
        <v>12428</v>
      </c>
      <c r="D2677" t="s">
        <v>34</v>
      </c>
      <c r="E2677" t="s">
        <v>12429</v>
      </c>
      <c r="F2677">
        <v>4.8</v>
      </c>
      <c r="G2677">
        <v>19</v>
      </c>
      <c r="H2677" t="s">
        <v>36</v>
      </c>
      <c r="I2677" t="s">
        <v>10007</v>
      </c>
      <c r="J2677">
        <v>4.5999999999999996</v>
      </c>
      <c r="K2677">
        <v>431</v>
      </c>
      <c r="L2677" t="s">
        <v>10008</v>
      </c>
      <c r="M2677" t="s">
        <v>404</v>
      </c>
      <c r="N2677">
        <v>46375</v>
      </c>
      <c r="O2677" t="s">
        <v>94</v>
      </c>
      <c r="P2677">
        <v>4.9000000000000004</v>
      </c>
      <c r="Q2677">
        <v>4.8</v>
      </c>
      <c r="R2677">
        <v>4.8</v>
      </c>
      <c r="S2677">
        <v>4.5</v>
      </c>
      <c r="T2677">
        <v>4.8</v>
      </c>
      <c r="U2677">
        <v>4.8</v>
      </c>
      <c r="V2677" t="s">
        <v>5051</v>
      </c>
      <c r="W2677" t="s">
        <v>455</v>
      </c>
      <c r="X2677" t="s">
        <v>124</v>
      </c>
      <c r="Y2677">
        <v>17</v>
      </c>
      <c r="Z2677">
        <v>25</v>
      </c>
      <c r="AA2677" t="s">
        <v>44</v>
      </c>
      <c r="AB2677" t="s">
        <v>151</v>
      </c>
      <c r="AC2677" t="s">
        <v>714</v>
      </c>
      <c r="AD2677" t="s">
        <v>12430</v>
      </c>
      <c r="AE2677" t="s">
        <v>12431</v>
      </c>
      <c r="AF2677">
        <v>81963</v>
      </c>
    </row>
    <row r="2678" spans="1:32" x14ac:dyDescent="0.35">
      <c r="A2678">
        <v>2012</v>
      </c>
      <c r="B2678" t="s">
        <v>365</v>
      </c>
      <c r="C2678" t="s">
        <v>12141</v>
      </c>
      <c r="D2678" t="s">
        <v>34</v>
      </c>
      <c r="E2678" t="s">
        <v>12432</v>
      </c>
      <c r="F2678">
        <v>4.5</v>
      </c>
      <c r="G2678">
        <v>124</v>
      </c>
      <c r="H2678" t="s">
        <v>36</v>
      </c>
      <c r="I2678" t="s">
        <v>12433</v>
      </c>
      <c r="J2678">
        <v>4.5999999999999996</v>
      </c>
      <c r="K2678">
        <v>531</v>
      </c>
      <c r="L2678" t="s">
        <v>12434</v>
      </c>
      <c r="M2678" t="s">
        <v>344</v>
      </c>
      <c r="N2678">
        <v>53073</v>
      </c>
      <c r="O2678" t="s">
        <v>94</v>
      </c>
      <c r="P2678">
        <v>4.5</v>
      </c>
      <c r="Q2678">
        <v>4.2</v>
      </c>
      <c r="R2678">
        <v>4.5999999999999996</v>
      </c>
      <c r="S2678">
        <v>4.5999999999999996</v>
      </c>
      <c r="T2678">
        <v>4.2</v>
      </c>
      <c r="U2678">
        <v>4.5999999999999996</v>
      </c>
      <c r="V2678" t="s">
        <v>12435</v>
      </c>
      <c r="W2678" t="s">
        <v>12436</v>
      </c>
      <c r="X2678" t="s">
        <v>43</v>
      </c>
      <c r="Y2678">
        <v>18</v>
      </c>
      <c r="Z2678">
        <v>30</v>
      </c>
      <c r="AA2678" t="s">
        <v>512</v>
      </c>
      <c r="AB2678" t="s">
        <v>151</v>
      </c>
      <c r="AC2678" t="s">
        <v>12437</v>
      </c>
      <c r="AD2678" t="s">
        <v>12438</v>
      </c>
      <c r="AE2678" t="s">
        <v>12439</v>
      </c>
      <c r="AF2678">
        <v>82492</v>
      </c>
    </row>
    <row r="2679" spans="1:32" x14ac:dyDescent="0.35">
      <c r="A2679">
        <v>2020</v>
      </c>
      <c r="B2679" t="s">
        <v>1046</v>
      </c>
      <c r="C2679" t="s">
        <v>5996</v>
      </c>
      <c r="D2679" t="s">
        <v>34</v>
      </c>
      <c r="E2679" t="s">
        <v>12440</v>
      </c>
      <c r="F2679">
        <v>4.5999999999999996</v>
      </c>
      <c r="G2679">
        <v>51</v>
      </c>
      <c r="H2679" t="s">
        <v>36</v>
      </c>
      <c r="I2679" t="s">
        <v>12441</v>
      </c>
      <c r="J2679">
        <v>4.8</v>
      </c>
      <c r="K2679">
        <v>2027</v>
      </c>
      <c r="L2679" t="s">
        <v>12442</v>
      </c>
      <c r="M2679" t="s">
        <v>404</v>
      </c>
      <c r="N2679">
        <v>46168</v>
      </c>
      <c r="O2679" t="s">
        <v>40</v>
      </c>
      <c r="P2679">
        <v>4.5999999999999996</v>
      </c>
      <c r="Q2679">
        <v>4.5</v>
      </c>
      <c r="R2679">
        <v>4.5999999999999996</v>
      </c>
      <c r="S2679">
        <v>4.5</v>
      </c>
      <c r="T2679">
        <v>4.7</v>
      </c>
      <c r="U2679">
        <v>4.5</v>
      </c>
      <c r="V2679" t="s">
        <v>973</v>
      </c>
      <c r="W2679" t="s">
        <v>455</v>
      </c>
      <c r="X2679" t="s">
        <v>43</v>
      </c>
      <c r="Y2679">
        <v>18</v>
      </c>
      <c r="Z2679">
        <v>25</v>
      </c>
      <c r="AA2679" t="s">
        <v>44</v>
      </c>
      <c r="AB2679" t="s">
        <v>125</v>
      </c>
      <c r="AC2679" t="s">
        <v>370</v>
      </c>
      <c r="AD2679" t="s">
        <v>12443</v>
      </c>
      <c r="AE2679" t="s">
        <v>12444</v>
      </c>
      <c r="AF2679">
        <v>25998</v>
      </c>
    </row>
    <row r="2680" spans="1:32" x14ac:dyDescent="0.35">
      <c r="A2680">
        <v>2020</v>
      </c>
      <c r="B2680" t="s">
        <v>365</v>
      </c>
      <c r="C2680" t="s">
        <v>877</v>
      </c>
      <c r="D2680" t="s">
        <v>34</v>
      </c>
      <c r="E2680" t="s">
        <v>12445</v>
      </c>
      <c r="F2680">
        <v>4.9000000000000004</v>
      </c>
      <c r="G2680">
        <v>112</v>
      </c>
      <c r="H2680" t="s">
        <v>36</v>
      </c>
      <c r="I2680" t="s">
        <v>12446</v>
      </c>
      <c r="J2680">
        <v>4.3</v>
      </c>
      <c r="K2680">
        <v>171</v>
      </c>
      <c r="L2680" t="s">
        <v>12447</v>
      </c>
      <c r="M2680" t="s">
        <v>404</v>
      </c>
      <c r="N2680">
        <v>46545</v>
      </c>
      <c r="O2680" t="s">
        <v>53</v>
      </c>
      <c r="P2680">
        <v>4.8</v>
      </c>
      <c r="Q2680">
        <v>4.9000000000000004</v>
      </c>
      <c r="R2680">
        <v>4.9000000000000004</v>
      </c>
      <c r="S2680">
        <v>4.7</v>
      </c>
      <c r="T2680">
        <v>4.9000000000000004</v>
      </c>
      <c r="U2680">
        <v>4.8</v>
      </c>
      <c r="V2680" t="s">
        <v>2644</v>
      </c>
      <c r="W2680" t="s">
        <v>455</v>
      </c>
      <c r="X2680" t="s">
        <v>124</v>
      </c>
      <c r="Y2680">
        <v>17</v>
      </c>
      <c r="Z2680">
        <v>25</v>
      </c>
      <c r="AA2680" t="s">
        <v>44</v>
      </c>
      <c r="AB2680" t="s">
        <v>125</v>
      </c>
      <c r="AC2680" t="s">
        <v>370</v>
      </c>
      <c r="AD2680" t="s">
        <v>12448</v>
      </c>
      <c r="AE2680" t="s">
        <v>12449</v>
      </c>
      <c r="AF2680">
        <v>37016</v>
      </c>
    </row>
    <row r="2681" spans="1:32" x14ac:dyDescent="0.35">
      <c r="A2681">
        <v>2020</v>
      </c>
      <c r="B2681" t="s">
        <v>732</v>
      </c>
      <c r="C2681" t="s">
        <v>6491</v>
      </c>
      <c r="D2681" t="s">
        <v>34</v>
      </c>
      <c r="E2681" t="s">
        <v>12450</v>
      </c>
      <c r="F2681">
        <v>4.8</v>
      </c>
      <c r="G2681">
        <v>70</v>
      </c>
      <c r="H2681" t="s">
        <v>36</v>
      </c>
      <c r="I2681" t="s">
        <v>5481</v>
      </c>
      <c r="J2681">
        <v>4.9000000000000004</v>
      </c>
      <c r="K2681">
        <v>885</v>
      </c>
      <c r="L2681" t="s">
        <v>5482</v>
      </c>
      <c r="M2681" t="s">
        <v>404</v>
      </c>
      <c r="N2681">
        <v>46804</v>
      </c>
      <c r="O2681" t="s">
        <v>40</v>
      </c>
      <c r="P2681">
        <v>4.8</v>
      </c>
      <c r="Q2681">
        <v>4.8</v>
      </c>
      <c r="R2681">
        <v>4.9000000000000004</v>
      </c>
      <c r="S2681">
        <v>4.5999999999999996</v>
      </c>
      <c r="T2681">
        <v>4.9000000000000004</v>
      </c>
      <c r="U2681">
        <v>4.5999999999999996</v>
      </c>
      <c r="V2681" t="s">
        <v>958</v>
      </c>
      <c r="W2681" t="s">
        <v>455</v>
      </c>
      <c r="X2681" t="s">
        <v>43</v>
      </c>
      <c r="Y2681">
        <v>21</v>
      </c>
      <c r="Z2681">
        <v>27</v>
      </c>
      <c r="AA2681" t="s">
        <v>44</v>
      </c>
      <c r="AB2681" t="s">
        <v>125</v>
      </c>
      <c r="AC2681" t="s">
        <v>370</v>
      </c>
      <c r="AD2681" t="s">
        <v>12451</v>
      </c>
      <c r="AE2681" t="s">
        <v>12452</v>
      </c>
      <c r="AF2681">
        <v>30753</v>
      </c>
    </row>
    <row r="2682" spans="1:32" x14ac:dyDescent="0.35">
      <c r="A2682">
        <v>2021</v>
      </c>
      <c r="B2682" t="s">
        <v>732</v>
      </c>
      <c r="C2682" t="s">
        <v>4693</v>
      </c>
      <c r="D2682" t="s">
        <v>34</v>
      </c>
      <c r="E2682" t="s">
        <v>6331</v>
      </c>
      <c r="F2682">
        <v>4.2</v>
      </c>
      <c r="G2682">
        <v>43</v>
      </c>
      <c r="H2682" t="s">
        <v>36</v>
      </c>
      <c r="I2682" t="s">
        <v>8076</v>
      </c>
      <c r="J2682">
        <v>4.4000000000000004</v>
      </c>
      <c r="K2682">
        <v>189</v>
      </c>
      <c r="L2682" t="s">
        <v>8077</v>
      </c>
      <c r="M2682" t="s">
        <v>427</v>
      </c>
      <c r="N2682">
        <v>31909</v>
      </c>
      <c r="O2682" t="s">
        <v>40</v>
      </c>
      <c r="P2682">
        <v>4.4000000000000004</v>
      </c>
      <c r="Q2682">
        <v>4.3</v>
      </c>
      <c r="R2682">
        <v>4.0999999999999996</v>
      </c>
      <c r="S2682">
        <v>3.9</v>
      </c>
      <c r="T2682">
        <v>4.4000000000000004</v>
      </c>
      <c r="U2682">
        <v>3.9</v>
      </c>
      <c r="V2682" t="s">
        <v>1422</v>
      </c>
      <c r="W2682" t="s">
        <v>77</v>
      </c>
      <c r="X2682" t="s">
        <v>55</v>
      </c>
      <c r="Y2682">
        <v>16</v>
      </c>
      <c r="Z2682">
        <v>22</v>
      </c>
      <c r="AA2682" t="s">
        <v>44</v>
      </c>
      <c r="AB2682" t="s">
        <v>56</v>
      </c>
      <c r="AC2682" t="s">
        <v>737</v>
      </c>
      <c r="AD2682" t="s">
        <v>12453</v>
      </c>
      <c r="AE2682" t="s">
        <v>12454</v>
      </c>
      <c r="AF2682">
        <v>11755</v>
      </c>
    </row>
    <row r="2683" spans="1:32" x14ac:dyDescent="0.35">
      <c r="A2683">
        <v>2019</v>
      </c>
      <c r="B2683" t="s">
        <v>81</v>
      </c>
      <c r="C2683" t="s">
        <v>2415</v>
      </c>
      <c r="D2683" t="s">
        <v>34</v>
      </c>
      <c r="E2683" t="s">
        <v>12455</v>
      </c>
      <c r="F2683">
        <v>4.8</v>
      </c>
      <c r="G2683">
        <v>102</v>
      </c>
      <c r="H2683" t="s">
        <v>36</v>
      </c>
      <c r="I2683" t="s">
        <v>12456</v>
      </c>
      <c r="J2683">
        <v>4.8</v>
      </c>
      <c r="K2683">
        <v>1113</v>
      </c>
      <c r="L2683" t="s">
        <v>12457</v>
      </c>
      <c r="M2683" t="s">
        <v>427</v>
      </c>
      <c r="N2683">
        <v>30060</v>
      </c>
      <c r="O2683" t="s">
        <v>53</v>
      </c>
      <c r="P2683">
        <v>4.8</v>
      </c>
      <c r="Q2683">
        <v>4.8</v>
      </c>
      <c r="R2683">
        <v>4.8</v>
      </c>
      <c r="S2683">
        <v>4.5999999999999996</v>
      </c>
      <c r="T2683">
        <v>4.9000000000000004</v>
      </c>
      <c r="U2683">
        <v>4.8</v>
      </c>
      <c r="V2683" t="s">
        <v>1121</v>
      </c>
      <c r="W2683" t="s">
        <v>42</v>
      </c>
      <c r="X2683" t="s">
        <v>124</v>
      </c>
      <c r="Y2683">
        <v>19</v>
      </c>
      <c r="Z2683">
        <v>26</v>
      </c>
      <c r="AA2683" t="s">
        <v>44</v>
      </c>
      <c r="AB2683" t="s">
        <v>45</v>
      </c>
      <c r="AC2683" t="s">
        <v>46</v>
      </c>
      <c r="AD2683" t="s">
        <v>12458</v>
      </c>
      <c r="AE2683" t="s">
        <v>12459</v>
      </c>
      <c r="AF2683">
        <v>20225</v>
      </c>
    </row>
    <row r="2684" spans="1:32" x14ac:dyDescent="0.35">
      <c r="A2684">
        <v>2019</v>
      </c>
      <c r="B2684" t="s">
        <v>365</v>
      </c>
      <c r="C2684" t="s">
        <v>5008</v>
      </c>
      <c r="D2684" t="s">
        <v>34</v>
      </c>
      <c r="E2684" t="s">
        <v>4998</v>
      </c>
      <c r="F2684">
        <v>4.7</v>
      </c>
      <c r="G2684">
        <v>203</v>
      </c>
      <c r="H2684" t="s">
        <v>36</v>
      </c>
      <c r="I2684" t="s">
        <v>12460</v>
      </c>
      <c r="J2684">
        <v>4.8</v>
      </c>
      <c r="K2684">
        <v>1636</v>
      </c>
      <c r="L2684" t="s">
        <v>12461</v>
      </c>
      <c r="M2684" t="s">
        <v>972</v>
      </c>
      <c r="N2684">
        <v>48439</v>
      </c>
      <c r="O2684" t="s">
        <v>40</v>
      </c>
      <c r="P2684">
        <v>4.8</v>
      </c>
      <c r="Q2684">
        <v>4.8</v>
      </c>
      <c r="R2684">
        <v>4.7</v>
      </c>
      <c r="S2684">
        <v>4.5</v>
      </c>
      <c r="T2684">
        <v>4.9000000000000004</v>
      </c>
      <c r="U2684">
        <v>4.5999999999999996</v>
      </c>
      <c r="V2684" t="s">
        <v>973</v>
      </c>
      <c r="W2684" t="s">
        <v>455</v>
      </c>
      <c r="X2684" t="s">
        <v>124</v>
      </c>
      <c r="Y2684">
        <v>17</v>
      </c>
      <c r="Z2684">
        <v>25</v>
      </c>
      <c r="AA2684" t="s">
        <v>44</v>
      </c>
      <c r="AB2684" t="s">
        <v>125</v>
      </c>
      <c r="AC2684" t="s">
        <v>370</v>
      </c>
      <c r="AD2684" t="s">
        <v>12462</v>
      </c>
      <c r="AE2684" t="s">
        <v>12463</v>
      </c>
      <c r="AF2684">
        <v>47502</v>
      </c>
    </row>
    <row r="2685" spans="1:32" x14ac:dyDescent="0.35">
      <c r="A2685">
        <v>2019</v>
      </c>
      <c r="B2685" t="s">
        <v>365</v>
      </c>
      <c r="C2685" t="s">
        <v>7756</v>
      </c>
      <c r="D2685" t="s">
        <v>34</v>
      </c>
      <c r="E2685" t="s">
        <v>12464</v>
      </c>
      <c r="F2685">
        <v>4.3</v>
      </c>
      <c r="G2685">
        <v>245</v>
      </c>
      <c r="H2685" t="s">
        <v>36</v>
      </c>
      <c r="I2685" t="s">
        <v>12465</v>
      </c>
      <c r="J2685">
        <v>4.8</v>
      </c>
      <c r="K2685">
        <v>498</v>
      </c>
      <c r="L2685" t="s">
        <v>12466</v>
      </c>
      <c r="M2685" t="s">
        <v>972</v>
      </c>
      <c r="N2685">
        <v>48356</v>
      </c>
      <c r="O2685" t="s">
        <v>40</v>
      </c>
      <c r="P2685">
        <v>4.4000000000000004</v>
      </c>
      <c r="Q2685">
        <v>4.2</v>
      </c>
      <c r="R2685">
        <v>4.3</v>
      </c>
      <c r="S2685">
        <v>4</v>
      </c>
      <c r="T2685">
        <v>4.5999999999999996</v>
      </c>
      <c r="U2685">
        <v>4.2</v>
      </c>
      <c r="V2685" t="s">
        <v>12467</v>
      </c>
      <c r="W2685" t="s">
        <v>42</v>
      </c>
      <c r="X2685" t="s">
        <v>55</v>
      </c>
      <c r="Y2685">
        <v>18</v>
      </c>
      <c r="Z2685">
        <v>21</v>
      </c>
      <c r="AA2685" t="s">
        <v>44</v>
      </c>
      <c r="AB2685" t="s">
        <v>45</v>
      </c>
      <c r="AC2685" t="s">
        <v>913</v>
      </c>
      <c r="AD2685" t="s">
        <v>12468</v>
      </c>
      <c r="AE2685" t="s">
        <v>12469</v>
      </c>
      <c r="AF2685">
        <v>33178</v>
      </c>
    </row>
    <row r="2686" spans="1:32" x14ac:dyDescent="0.35">
      <c r="A2686">
        <v>2019</v>
      </c>
      <c r="B2686" t="s">
        <v>365</v>
      </c>
      <c r="C2686" t="s">
        <v>1143</v>
      </c>
      <c r="D2686" t="s">
        <v>34</v>
      </c>
      <c r="E2686" t="s">
        <v>10976</v>
      </c>
      <c r="F2686">
        <v>4.3</v>
      </c>
      <c r="G2686">
        <v>245</v>
      </c>
      <c r="H2686" t="s">
        <v>36</v>
      </c>
      <c r="I2686" t="s">
        <v>12470</v>
      </c>
      <c r="J2686">
        <v>4.9000000000000004</v>
      </c>
      <c r="K2686">
        <v>1386</v>
      </c>
      <c r="L2686" t="s">
        <v>12471</v>
      </c>
      <c r="M2686" t="s">
        <v>972</v>
      </c>
      <c r="N2686">
        <v>48335</v>
      </c>
      <c r="O2686" t="s">
        <v>40</v>
      </c>
      <c r="P2686">
        <v>4.4000000000000004</v>
      </c>
      <c r="Q2686">
        <v>4.2</v>
      </c>
      <c r="R2686">
        <v>4.3</v>
      </c>
      <c r="S2686">
        <v>4</v>
      </c>
      <c r="T2686">
        <v>4.5999999999999996</v>
      </c>
      <c r="U2686">
        <v>4.2</v>
      </c>
      <c r="V2686" t="s">
        <v>973</v>
      </c>
      <c r="W2686" t="s">
        <v>455</v>
      </c>
      <c r="X2686" t="s">
        <v>55</v>
      </c>
      <c r="Y2686">
        <v>15</v>
      </c>
      <c r="Z2686">
        <v>20</v>
      </c>
      <c r="AA2686" t="s">
        <v>44</v>
      </c>
      <c r="AB2686" t="s">
        <v>151</v>
      </c>
      <c r="AC2686" t="s">
        <v>1149</v>
      </c>
      <c r="AD2686" t="s">
        <v>12472</v>
      </c>
      <c r="AE2686" t="s">
        <v>12473</v>
      </c>
      <c r="AF2686">
        <v>19648</v>
      </c>
    </row>
    <row r="2687" spans="1:32" x14ac:dyDescent="0.35">
      <c r="A2687">
        <v>2019</v>
      </c>
      <c r="B2687" t="s">
        <v>946</v>
      </c>
      <c r="C2687" t="s">
        <v>947</v>
      </c>
      <c r="D2687" t="s">
        <v>34</v>
      </c>
      <c r="E2687" t="s">
        <v>6114</v>
      </c>
      <c r="F2687">
        <v>4.5999999999999996</v>
      </c>
      <c r="G2687">
        <v>63</v>
      </c>
      <c r="H2687" t="s">
        <v>36</v>
      </c>
      <c r="I2687" t="s">
        <v>12474</v>
      </c>
      <c r="J2687">
        <v>4.8</v>
      </c>
      <c r="K2687">
        <v>325</v>
      </c>
      <c r="L2687" t="s">
        <v>12475</v>
      </c>
      <c r="M2687" t="s">
        <v>972</v>
      </c>
      <c r="N2687">
        <v>48084</v>
      </c>
      <c r="O2687" t="s">
        <v>40</v>
      </c>
      <c r="P2687">
        <v>4.7</v>
      </c>
      <c r="Q2687">
        <v>4.7</v>
      </c>
      <c r="R2687">
        <v>4.5</v>
      </c>
      <c r="S2687">
        <v>4.4000000000000004</v>
      </c>
      <c r="T2687">
        <v>4.7</v>
      </c>
      <c r="U2687">
        <v>4.5999999999999996</v>
      </c>
      <c r="V2687" t="s">
        <v>973</v>
      </c>
      <c r="W2687" t="s">
        <v>959</v>
      </c>
      <c r="X2687" t="s">
        <v>124</v>
      </c>
      <c r="Y2687">
        <v>17</v>
      </c>
      <c r="Z2687">
        <v>25</v>
      </c>
      <c r="AA2687" t="s">
        <v>44</v>
      </c>
      <c r="AB2687" t="s">
        <v>125</v>
      </c>
      <c r="AC2687" t="s">
        <v>370</v>
      </c>
      <c r="AD2687" t="s">
        <v>12476</v>
      </c>
      <c r="AE2687" t="s">
        <v>12477</v>
      </c>
      <c r="AF2687">
        <v>29542</v>
      </c>
    </row>
    <row r="2688" spans="1:32" x14ac:dyDescent="0.35">
      <c r="A2688">
        <v>2019</v>
      </c>
      <c r="B2688" t="s">
        <v>946</v>
      </c>
      <c r="C2688" t="s">
        <v>2569</v>
      </c>
      <c r="D2688" t="s">
        <v>5503</v>
      </c>
      <c r="E2688" t="s">
        <v>6690</v>
      </c>
      <c r="F2688">
        <v>4.7</v>
      </c>
      <c r="G2688">
        <v>182</v>
      </c>
      <c r="H2688" t="s">
        <v>36</v>
      </c>
      <c r="I2688" t="s">
        <v>12478</v>
      </c>
      <c r="J2688">
        <v>4.7</v>
      </c>
      <c r="K2688">
        <v>24</v>
      </c>
      <c r="L2688" t="s">
        <v>12479</v>
      </c>
      <c r="M2688" t="s">
        <v>972</v>
      </c>
      <c r="N2688">
        <v>48084</v>
      </c>
      <c r="O2688" t="s">
        <v>53</v>
      </c>
      <c r="P2688">
        <v>4.7</v>
      </c>
      <c r="Q2688">
        <v>4.5999999999999996</v>
      </c>
      <c r="R2688">
        <v>4.5999999999999996</v>
      </c>
      <c r="S2688">
        <v>4.5999999999999996</v>
      </c>
      <c r="T2688">
        <v>4.8</v>
      </c>
      <c r="U2688">
        <v>4.7</v>
      </c>
      <c r="V2688" t="s">
        <v>958</v>
      </c>
      <c r="W2688" t="s">
        <v>327</v>
      </c>
      <c r="X2688" t="s">
        <v>43</v>
      </c>
      <c r="Y2688">
        <v>25</v>
      </c>
      <c r="Z2688">
        <v>30</v>
      </c>
      <c r="AA2688" t="s">
        <v>44</v>
      </c>
      <c r="AB2688" t="s">
        <v>151</v>
      </c>
      <c r="AC2688" t="s">
        <v>2159</v>
      </c>
      <c r="AD2688" t="s">
        <v>12480</v>
      </c>
      <c r="AE2688" t="s">
        <v>12481</v>
      </c>
      <c r="AF2688">
        <v>10393</v>
      </c>
    </row>
    <row r="2689" spans="1:32" x14ac:dyDescent="0.35">
      <c r="A2689">
        <v>2019</v>
      </c>
      <c r="B2689" t="s">
        <v>946</v>
      </c>
      <c r="C2689" t="s">
        <v>947</v>
      </c>
      <c r="D2689" t="s">
        <v>5503</v>
      </c>
      <c r="E2689" t="s">
        <v>2069</v>
      </c>
      <c r="F2689">
        <v>4.5999999999999996</v>
      </c>
      <c r="G2689">
        <v>63</v>
      </c>
      <c r="H2689" t="s">
        <v>36</v>
      </c>
      <c r="I2689" t="s">
        <v>12482</v>
      </c>
      <c r="J2689">
        <v>3.9</v>
      </c>
      <c r="K2689">
        <v>41</v>
      </c>
      <c r="L2689" t="s">
        <v>12483</v>
      </c>
      <c r="M2689" t="s">
        <v>972</v>
      </c>
      <c r="N2689">
        <v>48313</v>
      </c>
      <c r="O2689" t="s">
        <v>53</v>
      </c>
      <c r="P2689">
        <v>4.7</v>
      </c>
      <c r="Q2689">
        <v>4.7</v>
      </c>
      <c r="R2689">
        <v>4.5</v>
      </c>
      <c r="S2689">
        <v>4.4000000000000004</v>
      </c>
      <c r="T2689">
        <v>4.7</v>
      </c>
      <c r="U2689">
        <v>4.5999999999999996</v>
      </c>
      <c r="V2689" t="s">
        <v>958</v>
      </c>
      <c r="W2689" t="s">
        <v>959</v>
      </c>
      <c r="X2689" t="s">
        <v>124</v>
      </c>
      <c r="Y2689">
        <v>17</v>
      </c>
      <c r="Z2689">
        <v>25</v>
      </c>
      <c r="AA2689" t="s">
        <v>44</v>
      </c>
      <c r="AB2689" t="s">
        <v>125</v>
      </c>
      <c r="AC2689" t="s">
        <v>370</v>
      </c>
      <c r="AD2689" t="s">
        <v>12484</v>
      </c>
      <c r="AE2689" t="s">
        <v>12485</v>
      </c>
      <c r="AF2689">
        <v>48325</v>
      </c>
    </row>
    <row r="2690" spans="1:32" x14ac:dyDescent="0.35">
      <c r="A2690">
        <v>2019</v>
      </c>
      <c r="B2690" t="s">
        <v>187</v>
      </c>
      <c r="C2690" t="s">
        <v>1902</v>
      </c>
      <c r="D2690" t="s">
        <v>34</v>
      </c>
      <c r="E2690" t="s">
        <v>12486</v>
      </c>
      <c r="F2690">
        <v>4.7</v>
      </c>
      <c r="G2690">
        <v>262</v>
      </c>
      <c r="H2690" t="s">
        <v>36</v>
      </c>
      <c r="I2690" t="s">
        <v>5549</v>
      </c>
      <c r="J2690">
        <v>4.7</v>
      </c>
      <c r="K2690">
        <v>6018</v>
      </c>
      <c r="L2690" t="s">
        <v>5550</v>
      </c>
      <c r="M2690" t="s">
        <v>445</v>
      </c>
      <c r="N2690">
        <v>43125</v>
      </c>
      <c r="O2690" t="s">
        <v>53</v>
      </c>
      <c r="P2690">
        <v>4.8</v>
      </c>
      <c r="Q2690">
        <v>4.7</v>
      </c>
      <c r="R2690">
        <v>4.7</v>
      </c>
      <c r="S2690">
        <v>4.7</v>
      </c>
      <c r="T2690">
        <v>4.7</v>
      </c>
      <c r="U2690">
        <v>4.7</v>
      </c>
      <c r="V2690" t="s">
        <v>262</v>
      </c>
      <c r="W2690" t="s">
        <v>1522</v>
      </c>
      <c r="X2690" t="s">
        <v>124</v>
      </c>
      <c r="Y2690">
        <v>25</v>
      </c>
      <c r="Z2690">
        <v>32</v>
      </c>
      <c r="AA2690" t="s">
        <v>44</v>
      </c>
      <c r="AB2690" t="s">
        <v>78</v>
      </c>
      <c r="AC2690" t="s">
        <v>1381</v>
      </c>
      <c r="AD2690" t="s">
        <v>12487</v>
      </c>
      <c r="AE2690" t="s">
        <v>12488</v>
      </c>
      <c r="AF2690">
        <v>50216</v>
      </c>
    </row>
    <row r="2691" spans="1:32" x14ac:dyDescent="0.35">
      <c r="A2691">
        <v>2020</v>
      </c>
      <c r="B2691" t="s">
        <v>69</v>
      </c>
      <c r="C2691" t="s">
        <v>1061</v>
      </c>
      <c r="D2691" t="s">
        <v>34</v>
      </c>
      <c r="E2691" t="s">
        <v>12489</v>
      </c>
      <c r="F2691">
        <v>4.9000000000000004</v>
      </c>
      <c r="G2691">
        <v>169</v>
      </c>
      <c r="H2691" t="s">
        <v>36</v>
      </c>
      <c r="I2691" t="s">
        <v>5105</v>
      </c>
      <c r="J2691">
        <v>4.5999999999999996</v>
      </c>
      <c r="K2691">
        <v>39</v>
      </c>
      <c r="L2691" t="s">
        <v>5106</v>
      </c>
      <c r="M2691" t="s">
        <v>462</v>
      </c>
      <c r="N2691">
        <v>29607</v>
      </c>
      <c r="O2691" t="s">
        <v>53</v>
      </c>
      <c r="P2691">
        <v>4.8</v>
      </c>
      <c r="Q2691">
        <v>4.8</v>
      </c>
      <c r="R2691">
        <v>4.9000000000000004</v>
      </c>
      <c r="S2691">
        <v>4.8</v>
      </c>
      <c r="T2691">
        <v>4.9000000000000004</v>
      </c>
      <c r="U2691">
        <v>4.9000000000000004</v>
      </c>
      <c r="V2691" t="s">
        <v>12490</v>
      </c>
      <c r="W2691" t="s">
        <v>42</v>
      </c>
      <c r="X2691" t="s">
        <v>43</v>
      </c>
      <c r="Y2691">
        <v>30</v>
      </c>
      <c r="Z2691">
        <v>38</v>
      </c>
      <c r="AA2691" t="s">
        <v>44</v>
      </c>
      <c r="AB2691" t="s">
        <v>78</v>
      </c>
      <c r="AC2691" t="s">
        <v>664</v>
      </c>
      <c r="AD2691" t="s">
        <v>12491</v>
      </c>
      <c r="AE2691" t="s">
        <v>12492</v>
      </c>
      <c r="AF2691">
        <v>11831</v>
      </c>
    </row>
    <row r="2692" spans="1:32" x14ac:dyDescent="0.35">
      <c r="A2692">
        <v>2018</v>
      </c>
      <c r="B2692" t="s">
        <v>48</v>
      </c>
      <c r="C2692" t="s">
        <v>179</v>
      </c>
      <c r="D2692" t="s">
        <v>34</v>
      </c>
      <c r="E2692" t="s">
        <v>12493</v>
      </c>
      <c r="F2692">
        <v>4.8</v>
      </c>
      <c r="G2692">
        <v>265</v>
      </c>
      <c r="H2692" t="s">
        <v>36</v>
      </c>
      <c r="I2692" t="s">
        <v>5105</v>
      </c>
      <c r="J2692">
        <v>4.5999999999999996</v>
      </c>
      <c r="K2692">
        <v>39</v>
      </c>
      <c r="L2692" t="s">
        <v>5106</v>
      </c>
      <c r="M2692" t="s">
        <v>462</v>
      </c>
      <c r="N2692">
        <v>29607</v>
      </c>
      <c r="O2692" t="s">
        <v>40</v>
      </c>
      <c r="P2692">
        <v>4.9000000000000004</v>
      </c>
      <c r="Q2692">
        <v>4.8</v>
      </c>
      <c r="R2692">
        <v>4.8</v>
      </c>
      <c r="S2692">
        <v>4.7</v>
      </c>
      <c r="T2692">
        <v>4.9000000000000004</v>
      </c>
      <c r="U2692">
        <v>4.8</v>
      </c>
      <c r="V2692" t="s">
        <v>3119</v>
      </c>
      <c r="W2692" t="s">
        <v>206</v>
      </c>
      <c r="X2692" t="s">
        <v>55</v>
      </c>
      <c r="Y2692">
        <v>16</v>
      </c>
      <c r="Z2692">
        <v>22</v>
      </c>
      <c r="AA2692" t="s">
        <v>44</v>
      </c>
      <c r="AB2692" t="s">
        <v>151</v>
      </c>
      <c r="AC2692" t="s">
        <v>184</v>
      </c>
      <c r="AD2692" t="s">
        <v>12494</v>
      </c>
      <c r="AE2692" t="s">
        <v>12495</v>
      </c>
      <c r="AF2692">
        <v>48001</v>
      </c>
    </row>
    <row r="2693" spans="1:32" x14ac:dyDescent="0.35">
      <c r="A2693">
        <v>2018</v>
      </c>
      <c r="B2693" t="s">
        <v>187</v>
      </c>
      <c r="C2693" t="s">
        <v>12496</v>
      </c>
      <c r="D2693" t="s">
        <v>34</v>
      </c>
      <c r="E2693" t="s">
        <v>12497</v>
      </c>
      <c r="F2693">
        <v>4.7</v>
      </c>
      <c r="G2693">
        <v>117</v>
      </c>
      <c r="H2693" t="s">
        <v>36</v>
      </c>
      <c r="I2693" t="s">
        <v>12498</v>
      </c>
      <c r="J2693">
        <v>4.4000000000000004</v>
      </c>
      <c r="K2693">
        <v>181</v>
      </c>
      <c r="L2693" t="s">
        <v>12499</v>
      </c>
      <c r="M2693" t="s">
        <v>4697</v>
      </c>
      <c r="N2693">
        <v>26554</v>
      </c>
      <c r="O2693" t="s">
        <v>94</v>
      </c>
      <c r="P2693">
        <v>4.8</v>
      </c>
      <c r="Q2693">
        <v>4.5999999999999996</v>
      </c>
      <c r="R2693">
        <v>4.7</v>
      </c>
      <c r="S2693">
        <v>4.7</v>
      </c>
      <c r="T2693">
        <v>4.7</v>
      </c>
      <c r="U2693">
        <v>4.8</v>
      </c>
      <c r="V2693" t="s">
        <v>236</v>
      </c>
      <c r="W2693" t="s">
        <v>76</v>
      </c>
      <c r="X2693" t="s">
        <v>124</v>
      </c>
      <c r="Y2693">
        <v>25</v>
      </c>
      <c r="Z2693">
        <v>34</v>
      </c>
      <c r="AA2693" t="s">
        <v>44</v>
      </c>
      <c r="AB2693" t="s">
        <v>78</v>
      </c>
      <c r="AC2693" t="s">
        <v>1381</v>
      </c>
      <c r="AD2693" t="s">
        <v>12500</v>
      </c>
      <c r="AE2693" t="s">
        <v>12501</v>
      </c>
      <c r="AF2693">
        <v>84827</v>
      </c>
    </row>
    <row r="2694" spans="1:32" x14ac:dyDescent="0.35">
      <c r="A2694">
        <v>2013</v>
      </c>
      <c r="B2694" t="s">
        <v>69</v>
      </c>
      <c r="C2694" t="s">
        <v>12502</v>
      </c>
      <c r="D2694" t="s">
        <v>34</v>
      </c>
      <c r="E2694" t="s">
        <v>12503</v>
      </c>
      <c r="F2694">
        <v>4.5</v>
      </c>
      <c r="G2694">
        <v>127</v>
      </c>
      <c r="H2694" t="s">
        <v>36</v>
      </c>
      <c r="I2694" t="s">
        <v>12504</v>
      </c>
      <c r="J2694">
        <v>4.5999999999999996</v>
      </c>
      <c r="K2694">
        <v>432</v>
      </c>
      <c r="L2694" t="s">
        <v>12505</v>
      </c>
      <c r="M2694" t="s">
        <v>472</v>
      </c>
      <c r="N2694">
        <v>34684</v>
      </c>
      <c r="O2694" t="s">
        <v>94</v>
      </c>
      <c r="P2694">
        <v>4.5999999999999996</v>
      </c>
      <c r="Q2694">
        <v>4.5</v>
      </c>
      <c r="R2694">
        <v>4.4000000000000004</v>
      </c>
      <c r="S2694">
        <v>4.5999999999999996</v>
      </c>
      <c r="T2694">
        <v>4.4000000000000004</v>
      </c>
      <c r="U2694">
        <v>4.7</v>
      </c>
      <c r="V2694" t="s">
        <v>12506</v>
      </c>
      <c r="W2694" t="s">
        <v>76</v>
      </c>
      <c r="X2694" t="s">
        <v>55</v>
      </c>
      <c r="Y2694">
        <v>17</v>
      </c>
      <c r="Z2694">
        <v>24</v>
      </c>
      <c r="AA2694" t="s">
        <v>44</v>
      </c>
      <c r="AB2694" t="s">
        <v>96</v>
      </c>
      <c r="AC2694" t="s">
        <v>848</v>
      </c>
      <c r="AD2694" t="s">
        <v>12507</v>
      </c>
      <c r="AE2694" t="s">
        <v>12508</v>
      </c>
      <c r="AF2694">
        <v>97260</v>
      </c>
    </row>
    <row r="2695" spans="1:32" x14ac:dyDescent="0.35">
      <c r="A2695">
        <v>2021</v>
      </c>
      <c r="B2695" t="s">
        <v>525</v>
      </c>
      <c r="C2695" t="s">
        <v>1124</v>
      </c>
      <c r="D2695" t="s">
        <v>34</v>
      </c>
      <c r="E2695" t="s">
        <v>240</v>
      </c>
      <c r="F2695">
        <v>4.8</v>
      </c>
      <c r="G2695">
        <v>52</v>
      </c>
      <c r="H2695" t="s">
        <v>36</v>
      </c>
      <c r="I2695" t="s">
        <v>2164</v>
      </c>
      <c r="J2695">
        <v>4.5</v>
      </c>
      <c r="K2695">
        <v>447</v>
      </c>
      <c r="L2695" t="s">
        <v>2165</v>
      </c>
      <c r="M2695" t="s">
        <v>472</v>
      </c>
      <c r="N2695">
        <v>32244</v>
      </c>
      <c r="O2695" t="s">
        <v>40</v>
      </c>
      <c r="P2695">
        <v>4.9000000000000004</v>
      </c>
      <c r="Q2695">
        <v>4.9000000000000004</v>
      </c>
      <c r="R2695">
        <v>4.7</v>
      </c>
      <c r="S2695">
        <v>4.7</v>
      </c>
      <c r="T2695">
        <v>4.9000000000000004</v>
      </c>
      <c r="U2695">
        <v>4.7</v>
      </c>
      <c r="V2695" t="s">
        <v>206</v>
      </c>
      <c r="W2695" t="s">
        <v>42</v>
      </c>
      <c r="X2695" t="s">
        <v>124</v>
      </c>
      <c r="Y2695">
        <v>23</v>
      </c>
      <c r="Z2695">
        <v>25</v>
      </c>
      <c r="AA2695" t="s">
        <v>44</v>
      </c>
      <c r="AB2695" t="s">
        <v>45</v>
      </c>
      <c r="AC2695" t="s">
        <v>750</v>
      </c>
      <c r="AD2695" t="s">
        <v>12509</v>
      </c>
      <c r="AE2695" t="s">
        <v>12510</v>
      </c>
      <c r="AF2695">
        <v>45236</v>
      </c>
    </row>
    <row r="2696" spans="1:32" x14ac:dyDescent="0.35">
      <c r="A2696">
        <v>2019</v>
      </c>
      <c r="B2696" t="s">
        <v>365</v>
      </c>
      <c r="C2696" t="s">
        <v>4064</v>
      </c>
      <c r="D2696" t="s">
        <v>34</v>
      </c>
      <c r="E2696" t="s">
        <v>12511</v>
      </c>
      <c r="F2696">
        <v>4.5999999999999996</v>
      </c>
      <c r="G2696">
        <v>38</v>
      </c>
      <c r="H2696" t="s">
        <v>36</v>
      </c>
      <c r="I2696" t="s">
        <v>12512</v>
      </c>
      <c r="J2696">
        <v>4.5999999999999996</v>
      </c>
      <c r="K2696">
        <v>252</v>
      </c>
      <c r="L2696" t="s">
        <v>12513</v>
      </c>
      <c r="M2696" t="s">
        <v>427</v>
      </c>
      <c r="N2696">
        <v>31406</v>
      </c>
      <c r="O2696" t="s">
        <v>53</v>
      </c>
      <c r="P2696">
        <v>4.7</v>
      </c>
      <c r="Q2696">
        <v>4.5999999999999996</v>
      </c>
      <c r="R2696">
        <v>4.7</v>
      </c>
      <c r="S2696">
        <v>4.4000000000000004</v>
      </c>
      <c r="T2696">
        <v>4.5999999999999996</v>
      </c>
      <c r="U2696">
        <v>4.7</v>
      </c>
      <c r="V2696" t="s">
        <v>873</v>
      </c>
      <c r="W2696" t="s">
        <v>912</v>
      </c>
      <c r="X2696" t="s">
        <v>55</v>
      </c>
      <c r="Y2696">
        <v>14</v>
      </c>
      <c r="Z2696">
        <v>21</v>
      </c>
      <c r="AA2696" t="s">
        <v>44</v>
      </c>
      <c r="AB2696" t="s">
        <v>151</v>
      </c>
      <c r="AC2696" t="s">
        <v>913</v>
      </c>
      <c r="AD2696" t="s">
        <v>12514</v>
      </c>
      <c r="AE2696" t="s">
        <v>12515</v>
      </c>
      <c r="AF2696">
        <v>80204</v>
      </c>
    </row>
    <row r="2697" spans="1:32" x14ac:dyDescent="0.35">
      <c r="A2697">
        <v>2013</v>
      </c>
      <c r="B2697" t="s">
        <v>108</v>
      </c>
      <c r="C2697" t="s">
        <v>4433</v>
      </c>
      <c r="D2697" t="s">
        <v>34</v>
      </c>
      <c r="E2697" t="s">
        <v>12516</v>
      </c>
      <c r="F2697">
        <v>4.7</v>
      </c>
      <c r="G2697">
        <v>39</v>
      </c>
      <c r="H2697" t="s">
        <v>36</v>
      </c>
      <c r="I2697" t="s">
        <v>3684</v>
      </c>
      <c r="J2697">
        <v>4.7</v>
      </c>
      <c r="K2697">
        <v>3485</v>
      </c>
      <c r="L2697" t="s">
        <v>3685</v>
      </c>
      <c r="M2697" t="s">
        <v>472</v>
      </c>
      <c r="N2697">
        <v>33614</v>
      </c>
      <c r="O2697" t="s">
        <v>53</v>
      </c>
      <c r="P2697">
        <v>4.8</v>
      </c>
      <c r="Q2697">
        <v>4.7</v>
      </c>
      <c r="R2697">
        <v>4.8</v>
      </c>
      <c r="S2697">
        <v>4.4000000000000004</v>
      </c>
      <c r="T2697">
        <v>4.8</v>
      </c>
      <c r="U2697">
        <v>4.5999999999999996</v>
      </c>
      <c r="V2697" t="s">
        <v>1889</v>
      </c>
      <c r="W2697" t="s">
        <v>9477</v>
      </c>
      <c r="X2697" t="s">
        <v>124</v>
      </c>
      <c r="Y2697">
        <v>14</v>
      </c>
      <c r="Z2697">
        <v>19</v>
      </c>
      <c r="AA2697" t="s">
        <v>44</v>
      </c>
      <c r="AB2697" t="s">
        <v>113</v>
      </c>
      <c r="AC2697" t="s">
        <v>1678</v>
      </c>
      <c r="AD2697" t="s">
        <v>12517</v>
      </c>
      <c r="AE2697" t="s">
        <v>12518</v>
      </c>
      <c r="AF2697">
        <v>97018</v>
      </c>
    </row>
    <row r="2698" spans="1:32" x14ac:dyDescent="0.35">
      <c r="A2698">
        <v>2021</v>
      </c>
      <c r="B2698" t="s">
        <v>389</v>
      </c>
      <c r="C2698" t="s">
        <v>1223</v>
      </c>
      <c r="D2698" t="s">
        <v>34</v>
      </c>
      <c r="E2698" t="s">
        <v>12519</v>
      </c>
      <c r="F2698">
        <v>4</v>
      </c>
      <c r="G2698">
        <v>15</v>
      </c>
      <c r="H2698" t="s">
        <v>36</v>
      </c>
      <c r="I2698" t="s">
        <v>12520</v>
      </c>
      <c r="J2698">
        <v>4.5</v>
      </c>
      <c r="K2698">
        <v>2932</v>
      </c>
      <c r="L2698" t="s">
        <v>12521</v>
      </c>
      <c r="M2698" t="s">
        <v>472</v>
      </c>
      <c r="N2698">
        <v>33612</v>
      </c>
      <c r="O2698" t="s">
        <v>40</v>
      </c>
      <c r="P2698">
        <v>4.0999999999999996</v>
      </c>
      <c r="Q2698">
        <v>4.2</v>
      </c>
      <c r="R2698">
        <v>4.3</v>
      </c>
      <c r="S2698">
        <v>3.7</v>
      </c>
      <c r="T2698">
        <v>4.2</v>
      </c>
      <c r="U2698">
        <v>3.8</v>
      </c>
      <c r="V2698" t="s">
        <v>42</v>
      </c>
      <c r="W2698" t="s">
        <v>42</v>
      </c>
      <c r="X2698" t="s">
        <v>124</v>
      </c>
      <c r="Y2698">
        <v>131</v>
      </c>
      <c r="Z2698">
        <v>117</v>
      </c>
      <c r="AA2698" t="s">
        <v>1227</v>
      </c>
      <c r="AB2698" t="s">
        <v>1228</v>
      </c>
      <c r="AC2698" t="s">
        <v>1227</v>
      </c>
      <c r="AD2698" t="s">
        <v>12522</v>
      </c>
      <c r="AE2698" t="s">
        <v>12523</v>
      </c>
      <c r="AF2698">
        <v>10601</v>
      </c>
    </row>
    <row r="2699" spans="1:32" x14ac:dyDescent="0.35">
      <c r="A2699">
        <v>2018</v>
      </c>
      <c r="B2699" t="s">
        <v>81</v>
      </c>
      <c r="C2699" t="s">
        <v>12524</v>
      </c>
      <c r="D2699" t="s">
        <v>34</v>
      </c>
      <c r="E2699" t="s">
        <v>12525</v>
      </c>
      <c r="F2699">
        <v>4.9000000000000004</v>
      </c>
      <c r="G2699">
        <v>30</v>
      </c>
      <c r="H2699" t="s">
        <v>36</v>
      </c>
      <c r="I2699" t="s">
        <v>10813</v>
      </c>
      <c r="J2699">
        <v>3.7</v>
      </c>
      <c r="K2699">
        <v>44</v>
      </c>
      <c r="L2699" t="s">
        <v>10814</v>
      </c>
      <c r="M2699" t="s">
        <v>472</v>
      </c>
      <c r="N2699">
        <v>33607</v>
      </c>
      <c r="O2699" t="s">
        <v>94</v>
      </c>
      <c r="P2699">
        <v>4.9000000000000004</v>
      </c>
      <c r="Q2699">
        <v>5</v>
      </c>
      <c r="R2699">
        <v>4.9000000000000004</v>
      </c>
      <c r="S2699">
        <v>4.9000000000000004</v>
      </c>
      <c r="T2699">
        <v>5</v>
      </c>
      <c r="U2699">
        <v>5</v>
      </c>
      <c r="V2699" t="s">
        <v>4882</v>
      </c>
      <c r="W2699" t="s">
        <v>42</v>
      </c>
      <c r="X2699" t="s">
        <v>95</v>
      </c>
      <c r="Y2699">
        <v>16</v>
      </c>
      <c r="Z2699">
        <v>26</v>
      </c>
      <c r="AA2699" t="s">
        <v>44</v>
      </c>
      <c r="AB2699" t="s">
        <v>56</v>
      </c>
      <c r="AC2699" t="s">
        <v>832</v>
      </c>
      <c r="AD2699" t="s">
        <v>12526</v>
      </c>
      <c r="AE2699" t="s">
        <v>12527</v>
      </c>
      <c r="AF2699">
        <v>65815</v>
      </c>
    </row>
    <row r="2700" spans="1:32" x14ac:dyDescent="0.35">
      <c r="A2700">
        <v>2021</v>
      </c>
      <c r="B2700" t="s">
        <v>69</v>
      </c>
      <c r="C2700" t="s">
        <v>357</v>
      </c>
      <c r="D2700" t="s">
        <v>34</v>
      </c>
      <c r="E2700" t="s">
        <v>12528</v>
      </c>
      <c r="F2700">
        <v>4.8</v>
      </c>
      <c r="G2700">
        <v>63</v>
      </c>
      <c r="H2700" t="s">
        <v>36</v>
      </c>
      <c r="I2700" t="s">
        <v>7715</v>
      </c>
      <c r="J2700">
        <v>4.9000000000000004</v>
      </c>
      <c r="K2700">
        <v>12775</v>
      </c>
      <c r="L2700" t="s">
        <v>7716</v>
      </c>
      <c r="M2700" t="s">
        <v>472</v>
      </c>
      <c r="N2700">
        <v>33619</v>
      </c>
      <c r="O2700" t="s">
        <v>53</v>
      </c>
      <c r="P2700">
        <v>4.9000000000000004</v>
      </c>
      <c r="Q2700">
        <v>4.7</v>
      </c>
      <c r="R2700">
        <v>4.8</v>
      </c>
      <c r="S2700">
        <v>4.7</v>
      </c>
      <c r="T2700">
        <v>4.7</v>
      </c>
      <c r="U2700">
        <v>4.8</v>
      </c>
      <c r="V2700" t="s">
        <v>8292</v>
      </c>
      <c r="W2700" t="s">
        <v>42</v>
      </c>
      <c r="X2700" t="s">
        <v>43</v>
      </c>
      <c r="Y2700">
        <v>20</v>
      </c>
      <c r="Z2700">
        <v>27</v>
      </c>
      <c r="AA2700" t="s">
        <v>44</v>
      </c>
      <c r="AB2700" t="s">
        <v>125</v>
      </c>
      <c r="AC2700" t="s">
        <v>126</v>
      </c>
      <c r="AD2700" t="s">
        <v>12529</v>
      </c>
      <c r="AE2700" t="s">
        <v>12530</v>
      </c>
      <c r="AF2700">
        <v>17243</v>
      </c>
    </row>
    <row r="2701" spans="1:32" x14ac:dyDescent="0.35">
      <c r="A2701">
        <v>2019</v>
      </c>
      <c r="B2701" t="s">
        <v>108</v>
      </c>
      <c r="C2701" t="s">
        <v>1881</v>
      </c>
      <c r="D2701" t="s">
        <v>34</v>
      </c>
      <c r="E2701" t="s">
        <v>2069</v>
      </c>
      <c r="F2701">
        <v>4.8</v>
      </c>
      <c r="G2701">
        <v>40</v>
      </c>
      <c r="H2701" t="s">
        <v>36</v>
      </c>
      <c r="I2701" t="s">
        <v>12531</v>
      </c>
      <c r="J2701">
        <v>4.5999999999999996</v>
      </c>
      <c r="K2701">
        <v>1893</v>
      </c>
      <c r="L2701" t="s">
        <v>12532</v>
      </c>
      <c r="M2701" t="s">
        <v>472</v>
      </c>
      <c r="N2701">
        <v>33619</v>
      </c>
      <c r="O2701" t="s">
        <v>53</v>
      </c>
      <c r="P2701">
        <v>4.8</v>
      </c>
      <c r="Q2701">
        <v>4.8</v>
      </c>
      <c r="R2701">
        <v>4.8</v>
      </c>
      <c r="S2701">
        <v>4.5</v>
      </c>
      <c r="T2701">
        <v>4.8</v>
      </c>
      <c r="U2701">
        <v>4.7</v>
      </c>
      <c r="V2701" t="s">
        <v>76</v>
      </c>
      <c r="W2701" t="s">
        <v>77</v>
      </c>
      <c r="X2701" t="s">
        <v>95</v>
      </c>
      <c r="Y2701">
        <v>23</v>
      </c>
      <c r="Z2701">
        <v>34</v>
      </c>
      <c r="AA2701" t="s">
        <v>44</v>
      </c>
      <c r="AB2701" t="s">
        <v>125</v>
      </c>
      <c r="AC2701" t="s">
        <v>219</v>
      </c>
      <c r="AD2701" t="s">
        <v>12533</v>
      </c>
      <c r="AE2701" t="s">
        <v>12534</v>
      </c>
      <c r="AF2701">
        <v>36101</v>
      </c>
    </row>
    <row r="2702" spans="1:32" x14ac:dyDescent="0.35">
      <c r="A2702">
        <v>2020</v>
      </c>
      <c r="B2702" t="s">
        <v>108</v>
      </c>
      <c r="C2702" t="s">
        <v>1594</v>
      </c>
      <c r="D2702" t="s">
        <v>634</v>
      </c>
      <c r="E2702" t="s">
        <v>12535</v>
      </c>
      <c r="F2702">
        <v>4.3</v>
      </c>
      <c r="G2702">
        <v>75</v>
      </c>
      <c r="H2702" t="s">
        <v>36</v>
      </c>
      <c r="I2702" t="s">
        <v>7320</v>
      </c>
      <c r="J2702">
        <v>4.5999999999999996</v>
      </c>
      <c r="K2702">
        <v>1458</v>
      </c>
      <c r="L2702" t="s">
        <v>7321</v>
      </c>
      <c r="M2702" t="s">
        <v>472</v>
      </c>
      <c r="N2702">
        <v>34233</v>
      </c>
      <c r="O2702" t="s">
        <v>53</v>
      </c>
      <c r="P2702">
        <v>4.5999999999999996</v>
      </c>
      <c r="Q2702">
        <v>4.5999999999999996</v>
      </c>
      <c r="R2702">
        <v>4</v>
      </c>
      <c r="S2702">
        <v>3.9</v>
      </c>
      <c r="T2702">
        <v>4.5999999999999996</v>
      </c>
      <c r="U2702">
        <v>4.0999999999999996</v>
      </c>
      <c r="V2702" t="s">
        <v>639</v>
      </c>
      <c r="W2702" t="s">
        <v>77</v>
      </c>
      <c r="X2702" t="s">
        <v>124</v>
      </c>
      <c r="Y2702">
        <v>19</v>
      </c>
      <c r="Z2702">
        <v>26</v>
      </c>
      <c r="AA2702" t="s">
        <v>44</v>
      </c>
      <c r="AB2702" t="s">
        <v>125</v>
      </c>
      <c r="AC2702" t="s">
        <v>219</v>
      </c>
      <c r="AD2702" t="s">
        <v>12536</v>
      </c>
      <c r="AE2702" t="s">
        <v>12537</v>
      </c>
      <c r="AF2702">
        <v>45498</v>
      </c>
    </row>
    <row r="2703" spans="1:32" x14ac:dyDescent="0.35">
      <c r="A2703">
        <v>2020</v>
      </c>
      <c r="B2703" t="s">
        <v>321</v>
      </c>
      <c r="C2703" t="s">
        <v>6784</v>
      </c>
      <c r="D2703" t="s">
        <v>34</v>
      </c>
      <c r="E2703" t="s">
        <v>12538</v>
      </c>
      <c r="F2703">
        <v>4.8</v>
      </c>
      <c r="G2703">
        <v>39</v>
      </c>
      <c r="H2703" t="s">
        <v>36</v>
      </c>
      <c r="I2703" t="s">
        <v>12539</v>
      </c>
      <c r="J2703">
        <v>4.9000000000000004</v>
      </c>
      <c r="K2703">
        <v>1699</v>
      </c>
      <c r="L2703" t="s">
        <v>12540</v>
      </c>
      <c r="M2703" t="s">
        <v>679</v>
      </c>
      <c r="N2703">
        <v>14127</v>
      </c>
      <c r="O2703" t="s">
        <v>94</v>
      </c>
      <c r="P2703">
        <v>4.9000000000000004</v>
      </c>
      <c r="Q2703">
        <v>4.8</v>
      </c>
      <c r="R2703">
        <v>4.8</v>
      </c>
      <c r="S2703">
        <v>4.7</v>
      </c>
      <c r="T2703">
        <v>4.9000000000000004</v>
      </c>
      <c r="U2703">
        <v>4.8</v>
      </c>
      <c r="V2703" t="s">
        <v>12541</v>
      </c>
      <c r="W2703" t="s">
        <v>2534</v>
      </c>
      <c r="X2703" t="s">
        <v>124</v>
      </c>
      <c r="Y2703">
        <v>20</v>
      </c>
      <c r="Z2703">
        <v>25</v>
      </c>
      <c r="AA2703" t="s">
        <v>44</v>
      </c>
      <c r="AB2703" t="s">
        <v>45</v>
      </c>
      <c r="AC2703" t="s">
        <v>219</v>
      </c>
      <c r="AD2703" t="s">
        <v>12542</v>
      </c>
      <c r="AE2703" t="s">
        <v>12543</v>
      </c>
      <c r="AF2703">
        <v>36960</v>
      </c>
    </row>
    <row r="2704" spans="1:32" x14ac:dyDescent="0.35">
      <c r="A2704">
        <v>2019</v>
      </c>
      <c r="B2704" t="s">
        <v>516</v>
      </c>
      <c r="C2704" t="s">
        <v>7332</v>
      </c>
      <c r="D2704" t="s">
        <v>34</v>
      </c>
      <c r="E2704" t="s">
        <v>4518</v>
      </c>
      <c r="F2704">
        <v>5</v>
      </c>
      <c r="G2704">
        <v>52</v>
      </c>
      <c r="H2704" t="s">
        <v>36</v>
      </c>
      <c r="I2704" t="s">
        <v>7724</v>
      </c>
      <c r="J2704">
        <v>4.8</v>
      </c>
      <c r="K2704">
        <v>2091</v>
      </c>
      <c r="L2704" t="s">
        <v>7725</v>
      </c>
      <c r="M2704" t="s">
        <v>472</v>
      </c>
      <c r="N2704">
        <v>32750</v>
      </c>
      <c r="O2704" t="s">
        <v>40</v>
      </c>
      <c r="P2704">
        <v>5</v>
      </c>
      <c r="Q2704">
        <v>4.9000000000000004</v>
      </c>
      <c r="R2704">
        <v>4.9000000000000004</v>
      </c>
      <c r="S2704">
        <v>5</v>
      </c>
      <c r="T2704">
        <v>5</v>
      </c>
      <c r="U2704">
        <v>4.9000000000000004</v>
      </c>
      <c r="V2704" t="s">
        <v>3277</v>
      </c>
      <c r="W2704" t="s">
        <v>42</v>
      </c>
      <c r="X2704" t="s">
        <v>43</v>
      </c>
      <c r="Y2704">
        <v>22</v>
      </c>
      <c r="Z2704">
        <v>28</v>
      </c>
      <c r="AA2704" t="s">
        <v>44</v>
      </c>
      <c r="AB2704" t="s">
        <v>151</v>
      </c>
      <c r="AC2704" t="s">
        <v>2396</v>
      </c>
      <c r="AD2704" t="s">
        <v>7726</v>
      </c>
      <c r="AE2704" t="s">
        <v>7727</v>
      </c>
      <c r="AF2704">
        <v>32459</v>
      </c>
    </row>
    <row r="2705" spans="1:32" x14ac:dyDescent="0.35">
      <c r="A2705">
        <v>2019</v>
      </c>
      <c r="B2705" t="s">
        <v>257</v>
      </c>
      <c r="C2705" t="s">
        <v>1079</v>
      </c>
      <c r="D2705" t="s">
        <v>1080</v>
      </c>
      <c r="E2705" t="s">
        <v>12544</v>
      </c>
      <c r="F2705">
        <v>4.7</v>
      </c>
      <c r="G2705">
        <v>55</v>
      </c>
      <c r="H2705" t="s">
        <v>36</v>
      </c>
      <c r="I2705" t="s">
        <v>12545</v>
      </c>
      <c r="J2705">
        <v>4.8</v>
      </c>
      <c r="K2705">
        <v>1214</v>
      </c>
      <c r="L2705" t="s">
        <v>12546</v>
      </c>
      <c r="M2705" t="s">
        <v>472</v>
      </c>
      <c r="N2705">
        <v>32124</v>
      </c>
      <c r="O2705" t="s">
        <v>53</v>
      </c>
      <c r="P2705">
        <v>5</v>
      </c>
      <c r="Q2705">
        <v>4.9000000000000004</v>
      </c>
      <c r="R2705">
        <v>4.9000000000000004</v>
      </c>
      <c r="S2705">
        <v>4.4000000000000004</v>
      </c>
      <c r="T2705">
        <v>4.7</v>
      </c>
      <c r="U2705">
        <v>4.5999999999999996</v>
      </c>
      <c r="V2705" t="s">
        <v>455</v>
      </c>
      <c r="W2705" t="s">
        <v>42</v>
      </c>
      <c r="X2705" t="s">
        <v>124</v>
      </c>
      <c r="Y2705">
        <v>20</v>
      </c>
      <c r="Z2705">
        <v>26</v>
      </c>
      <c r="AA2705" t="s">
        <v>44</v>
      </c>
      <c r="AB2705" t="s">
        <v>45</v>
      </c>
      <c r="AC2705" t="s">
        <v>264</v>
      </c>
      <c r="AD2705" t="s">
        <v>12547</v>
      </c>
      <c r="AE2705" t="s">
        <v>12548</v>
      </c>
      <c r="AF2705">
        <v>18660</v>
      </c>
    </row>
    <row r="2706" spans="1:32" x14ac:dyDescent="0.35">
      <c r="A2706">
        <v>2019</v>
      </c>
      <c r="B2706" t="s">
        <v>516</v>
      </c>
      <c r="C2706" t="s">
        <v>7332</v>
      </c>
      <c r="D2706" t="s">
        <v>34</v>
      </c>
      <c r="E2706" t="s">
        <v>3596</v>
      </c>
      <c r="F2706">
        <v>5</v>
      </c>
      <c r="G2706">
        <v>52</v>
      </c>
      <c r="H2706" t="s">
        <v>36</v>
      </c>
      <c r="I2706" t="s">
        <v>12549</v>
      </c>
      <c r="J2706">
        <v>4.9000000000000004</v>
      </c>
      <c r="K2706">
        <v>27824</v>
      </c>
      <c r="L2706" t="s">
        <v>12550</v>
      </c>
      <c r="M2706" t="s">
        <v>472</v>
      </c>
      <c r="N2706">
        <v>32822</v>
      </c>
      <c r="O2706" t="s">
        <v>40</v>
      </c>
      <c r="P2706">
        <v>5</v>
      </c>
      <c r="Q2706">
        <v>4.9000000000000004</v>
      </c>
      <c r="R2706">
        <v>4.9000000000000004</v>
      </c>
      <c r="S2706">
        <v>5</v>
      </c>
      <c r="T2706">
        <v>5</v>
      </c>
      <c r="U2706">
        <v>4.9000000000000004</v>
      </c>
      <c r="V2706" t="s">
        <v>4591</v>
      </c>
      <c r="W2706" t="s">
        <v>42</v>
      </c>
      <c r="X2706" t="s">
        <v>43</v>
      </c>
      <c r="Y2706">
        <v>22</v>
      </c>
      <c r="Z2706">
        <v>28</v>
      </c>
      <c r="AA2706" t="s">
        <v>44</v>
      </c>
      <c r="AB2706" t="s">
        <v>151</v>
      </c>
      <c r="AC2706" t="s">
        <v>2396</v>
      </c>
      <c r="AD2706" t="s">
        <v>12551</v>
      </c>
      <c r="AE2706" t="s">
        <v>12552</v>
      </c>
      <c r="AF2706">
        <v>32564</v>
      </c>
    </row>
    <row r="2707" spans="1:32" x14ac:dyDescent="0.35">
      <c r="A2707">
        <v>2015</v>
      </c>
      <c r="B2707" t="s">
        <v>257</v>
      </c>
      <c r="C2707" t="s">
        <v>2743</v>
      </c>
      <c r="D2707" t="s">
        <v>34</v>
      </c>
      <c r="E2707" t="s">
        <v>2005</v>
      </c>
      <c r="F2707">
        <v>4.7</v>
      </c>
      <c r="G2707">
        <v>107</v>
      </c>
      <c r="H2707" t="s">
        <v>36</v>
      </c>
      <c r="I2707" t="s">
        <v>2745</v>
      </c>
      <c r="J2707">
        <v>4.7</v>
      </c>
      <c r="K2707">
        <v>111</v>
      </c>
      <c r="L2707" t="s">
        <v>2746</v>
      </c>
      <c r="M2707" t="s">
        <v>679</v>
      </c>
      <c r="N2707">
        <v>14450</v>
      </c>
      <c r="O2707" t="s">
        <v>94</v>
      </c>
      <c r="P2707">
        <v>4.7</v>
      </c>
      <c r="Q2707">
        <v>4.7</v>
      </c>
      <c r="R2707">
        <v>4.8</v>
      </c>
      <c r="S2707">
        <v>4.5</v>
      </c>
      <c r="T2707">
        <v>4.8</v>
      </c>
      <c r="U2707">
        <v>4.5999999999999996</v>
      </c>
      <c r="V2707" t="s">
        <v>42</v>
      </c>
      <c r="W2707" t="s">
        <v>42</v>
      </c>
      <c r="X2707" t="s">
        <v>124</v>
      </c>
      <c r="Y2707">
        <v>22</v>
      </c>
      <c r="Z2707">
        <v>33</v>
      </c>
      <c r="AA2707" t="s">
        <v>44</v>
      </c>
      <c r="AB2707" t="s">
        <v>45</v>
      </c>
      <c r="AC2707" t="s">
        <v>219</v>
      </c>
      <c r="AD2707" t="s">
        <v>5589</v>
      </c>
      <c r="AE2707">
        <v>11487</v>
      </c>
      <c r="AF2707">
        <v>45325</v>
      </c>
    </row>
    <row r="2708" spans="1:32" x14ac:dyDescent="0.35">
      <c r="A2708">
        <v>2018</v>
      </c>
      <c r="B2708" t="s">
        <v>409</v>
      </c>
      <c r="C2708" t="s">
        <v>7870</v>
      </c>
      <c r="D2708" t="s">
        <v>34</v>
      </c>
      <c r="E2708" t="s">
        <v>2110</v>
      </c>
      <c r="F2708">
        <v>4.7</v>
      </c>
      <c r="G2708">
        <v>63</v>
      </c>
      <c r="H2708" t="s">
        <v>36</v>
      </c>
      <c r="I2708" t="s">
        <v>11556</v>
      </c>
      <c r="J2708">
        <v>4.4000000000000004</v>
      </c>
      <c r="K2708">
        <v>7</v>
      </c>
      <c r="L2708" t="s">
        <v>11557</v>
      </c>
      <c r="M2708" t="s">
        <v>1103</v>
      </c>
      <c r="N2708">
        <v>21704</v>
      </c>
      <c r="O2708" t="s">
        <v>53</v>
      </c>
      <c r="P2708">
        <v>4.7</v>
      </c>
      <c r="Q2708">
        <v>4.8</v>
      </c>
      <c r="R2708">
        <v>4.7</v>
      </c>
      <c r="S2708">
        <v>4.5999999999999996</v>
      </c>
      <c r="T2708">
        <v>5</v>
      </c>
      <c r="U2708">
        <v>4.5999999999999996</v>
      </c>
      <c r="V2708" t="s">
        <v>41</v>
      </c>
      <c r="W2708" t="s">
        <v>42</v>
      </c>
      <c r="X2708" t="s">
        <v>55</v>
      </c>
      <c r="Y2708">
        <v>17</v>
      </c>
      <c r="Z2708">
        <v>25</v>
      </c>
      <c r="AA2708" t="s">
        <v>44</v>
      </c>
      <c r="AB2708" t="s">
        <v>45</v>
      </c>
      <c r="AC2708" t="s">
        <v>474</v>
      </c>
      <c r="AD2708" t="s">
        <v>12553</v>
      </c>
      <c r="AE2708">
        <v>23010437</v>
      </c>
      <c r="AF2708">
        <v>44235</v>
      </c>
    </row>
    <row r="2709" spans="1:32" x14ac:dyDescent="0.35">
      <c r="A2709">
        <v>2018</v>
      </c>
      <c r="B2709" t="s">
        <v>32</v>
      </c>
      <c r="C2709" t="s">
        <v>1586</v>
      </c>
      <c r="D2709" t="s">
        <v>34</v>
      </c>
      <c r="E2709" t="s">
        <v>12554</v>
      </c>
      <c r="F2709">
        <v>4.8</v>
      </c>
      <c r="G2709">
        <v>770</v>
      </c>
      <c r="H2709" t="s">
        <v>36</v>
      </c>
      <c r="I2709" t="s">
        <v>5164</v>
      </c>
      <c r="J2709">
        <v>3.7</v>
      </c>
      <c r="K2709">
        <v>11</v>
      </c>
      <c r="L2709" t="s">
        <v>5165</v>
      </c>
      <c r="M2709" t="s">
        <v>1103</v>
      </c>
      <c r="N2709">
        <v>20855</v>
      </c>
      <c r="O2709" t="s">
        <v>53</v>
      </c>
      <c r="P2709">
        <v>4.8</v>
      </c>
      <c r="Q2709">
        <v>4.7</v>
      </c>
      <c r="R2709">
        <v>4.8</v>
      </c>
      <c r="S2709">
        <v>4.7</v>
      </c>
      <c r="T2709">
        <v>4.8</v>
      </c>
      <c r="U2709">
        <v>4.9000000000000004</v>
      </c>
      <c r="V2709" t="s">
        <v>4033</v>
      </c>
      <c r="W2709" t="s">
        <v>42</v>
      </c>
      <c r="X2709" t="s">
        <v>43</v>
      </c>
      <c r="Y2709">
        <v>23</v>
      </c>
      <c r="Z2709">
        <v>30</v>
      </c>
      <c r="AA2709" t="s">
        <v>44</v>
      </c>
      <c r="AB2709" t="s">
        <v>151</v>
      </c>
      <c r="AC2709" t="s">
        <v>597</v>
      </c>
      <c r="AD2709" t="s">
        <v>12555</v>
      </c>
      <c r="AE2709" t="s">
        <v>12556</v>
      </c>
      <c r="AF2709">
        <v>85520</v>
      </c>
    </row>
    <row r="2710" spans="1:32" x14ac:dyDescent="0.35">
      <c r="A2710">
        <v>2016</v>
      </c>
      <c r="B2710" t="s">
        <v>525</v>
      </c>
      <c r="C2710" t="s">
        <v>1124</v>
      </c>
      <c r="D2710" t="s">
        <v>34</v>
      </c>
      <c r="E2710" t="s">
        <v>12557</v>
      </c>
      <c r="F2710">
        <v>4.7</v>
      </c>
      <c r="G2710">
        <v>267</v>
      </c>
      <c r="H2710" t="s">
        <v>36</v>
      </c>
      <c r="I2710" t="s">
        <v>5627</v>
      </c>
      <c r="J2710">
        <v>4.5999999999999996</v>
      </c>
      <c r="K2710">
        <v>1611</v>
      </c>
      <c r="L2710" t="s">
        <v>5628</v>
      </c>
      <c r="M2710" t="s">
        <v>1103</v>
      </c>
      <c r="N2710">
        <v>20852</v>
      </c>
      <c r="O2710" t="s">
        <v>53</v>
      </c>
      <c r="P2710">
        <v>4.7</v>
      </c>
      <c r="Q2710">
        <v>4.7</v>
      </c>
      <c r="R2710">
        <v>4.7</v>
      </c>
      <c r="S2710">
        <v>4.5999999999999996</v>
      </c>
      <c r="T2710">
        <v>4.7</v>
      </c>
      <c r="U2710">
        <v>4.7</v>
      </c>
      <c r="V2710" t="s">
        <v>206</v>
      </c>
      <c r="W2710" t="s">
        <v>4770</v>
      </c>
      <c r="X2710" t="s">
        <v>124</v>
      </c>
      <c r="Y2710">
        <v>21</v>
      </c>
      <c r="Z2710">
        <v>26</v>
      </c>
      <c r="AA2710" t="s">
        <v>44</v>
      </c>
      <c r="AB2710" t="s">
        <v>151</v>
      </c>
      <c r="AC2710" t="s">
        <v>464</v>
      </c>
      <c r="AD2710" t="s">
        <v>12558</v>
      </c>
      <c r="AE2710" t="s">
        <v>12559</v>
      </c>
      <c r="AF2710">
        <v>49219</v>
      </c>
    </row>
    <row r="2711" spans="1:32" x14ac:dyDescent="0.35">
      <c r="A2711">
        <v>2018</v>
      </c>
      <c r="B2711" t="s">
        <v>48</v>
      </c>
      <c r="C2711" t="s">
        <v>179</v>
      </c>
      <c r="D2711" t="s">
        <v>34</v>
      </c>
      <c r="E2711" t="s">
        <v>5198</v>
      </c>
      <c r="F2711">
        <v>4.8</v>
      </c>
      <c r="G2711">
        <v>265</v>
      </c>
      <c r="H2711" t="s">
        <v>36</v>
      </c>
      <c r="I2711" t="s">
        <v>12560</v>
      </c>
      <c r="J2711">
        <v>4.8</v>
      </c>
      <c r="K2711">
        <v>418</v>
      </c>
      <c r="L2711" t="s">
        <v>12561</v>
      </c>
      <c r="M2711" t="s">
        <v>538</v>
      </c>
      <c r="N2711">
        <v>17837</v>
      </c>
      <c r="O2711" t="s">
        <v>53</v>
      </c>
      <c r="P2711">
        <v>4.9000000000000004</v>
      </c>
      <c r="Q2711">
        <v>4.8</v>
      </c>
      <c r="R2711">
        <v>4.8</v>
      </c>
      <c r="S2711">
        <v>4.7</v>
      </c>
      <c r="T2711">
        <v>4.9000000000000004</v>
      </c>
      <c r="U2711">
        <v>4.8</v>
      </c>
      <c r="V2711" t="s">
        <v>1947</v>
      </c>
      <c r="W2711" t="s">
        <v>206</v>
      </c>
      <c r="X2711" t="s">
        <v>55</v>
      </c>
      <c r="Y2711">
        <v>16</v>
      </c>
      <c r="Z2711">
        <v>22</v>
      </c>
      <c r="AA2711" t="s">
        <v>44</v>
      </c>
      <c r="AB2711" t="s">
        <v>151</v>
      </c>
      <c r="AC2711" t="s">
        <v>184</v>
      </c>
      <c r="AD2711" t="s">
        <v>12562</v>
      </c>
      <c r="AE2711" t="s">
        <v>12563</v>
      </c>
      <c r="AF2711">
        <v>60137</v>
      </c>
    </row>
    <row r="2712" spans="1:32" x14ac:dyDescent="0.35">
      <c r="A2712">
        <v>2019</v>
      </c>
      <c r="B2712" t="s">
        <v>69</v>
      </c>
      <c r="C2712" t="s">
        <v>1537</v>
      </c>
      <c r="D2712" t="s">
        <v>400</v>
      </c>
      <c r="E2712" t="s">
        <v>1480</v>
      </c>
      <c r="F2712">
        <v>4.8</v>
      </c>
      <c r="G2712">
        <v>540</v>
      </c>
      <c r="H2712" t="s">
        <v>36</v>
      </c>
      <c r="I2712" t="s">
        <v>12564</v>
      </c>
      <c r="J2712">
        <v>4.7</v>
      </c>
      <c r="K2712">
        <v>617</v>
      </c>
      <c r="L2712" t="s">
        <v>12565</v>
      </c>
      <c r="M2712" t="s">
        <v>538</v>
      </c>
      <c r="N2712">
        <v>17111</v>
      </c>
      <c r="O2712" t="s">
        <v>53</v>
      </c>
      <c r="P2712">
        <v>4.8</v>
      </c>
      <c r="Q2712">
        <v>4.8</v>
      </c>
      <c r="R2712">
        <v>4.7</v>
      </c>
      <c r="S2712">
        <v>4.7</v>
      </c>
      <c r="T2712">
        <v>4.8</v>
      </c>
      <c r="U2712">
        <v>4.8</v>
      </c>
      <c r="V2712" t="s">
        <v>122</v>
      </c>
      <c r="W2712" t="s">
        <v>1522</v>
      </c>
      <c r="X2712" t="s">
        <v>124</v>
      </c>
      <c r="Y2712">
        <v>27</v>
      </c>
      <c r="Z2712">
        <v>33</v>
      </c>
      <c r="AA2712" t="s">
        <v>44</v>
      </c>
      <c r="AB2712" t="s">
        <v>78</v>
      </c>
      <c r="AC2712" t="s">
        <v>79</v>
      </c>
      <c r="AD2712" t="s">
        <v>12566</v>
      </c>
      <c r="AE2712" t="s">
        <v>12567</v>
      </c>
      <c r="AF2712">
        <v>32032</v>
      </c>
    </row>
    <row r="2713" spans="1:32" x14ac:dyDescent="0.35">
      <c r="A2713">
        <v>2020</v>
      </c>
      <c r="B2713" t="s">
        <v>257</v>
      </c>
      <c r="C2713" t="s">
        <v>1943</v>
      </c>
      <c r="D2713" t="s">
        <v>1080</v>
      </c>
      <c r="E2713" t="s">
        <v>12568</v>
      </c>
      <c r="F2713">
        <v>4.9000000000000004</v>
      </c>
      <c r="G2713">
        <v>51</v>
      </c>
      <c r="H2713" t="s">
        <v>36</v>
      </c>
      <c r="I2713" t="s">
        <v>4257</v>
      </c>
      <c r="J2713">
        <v>4.7</v>
      </c>
      <c r="K2713">
        <v>1123</v>
      </c>
      <c r="L2713" t="s">
        <v>4258</v>
      </c>
      <c r="M2713" t="s">
        <v>1103</v>
      </c>
      <c r="N2713">
        <v>20746</v>
      </c>
      <c r="O2713" t="s">
        <v>40</v>
      </c>
      <c r="P2713">
        <v>5</v>
      </c>
      <c r="Q2713">
        <v>4.9000000000000004</v>
      </c>
      <c r="R2713">
        <v>4.9000000000000004</v>
      </c>
      <c r="S2713">
        <v>4.7</v>
      </c>
      <c r="T2713">
        <v>4.9000000000000004</v>
      </c>
      <c r="U2713">
        <v>4.9000000000000004</v>
      </c>
      <c r="V2713" t="s">
        <v>1179</v>
      </c>
      <c r="W2713" t="s">
        <v>3864</v>
      </c>
      <c r="X2713" t="s">
        <v>124</v>
      </c>
      <c r="Y2713">
        <v>24</v>
      </c>
      <c r="Z2713">
        <v>29</v>
      </c>
      <c r="AA2713" t="s">
        <v>44</v>
      </c>
      <c r="AB2713" t="s">
        <v>45</v>
      </c>
      <c r="AC2713" t="s">
        <v>219</v>
      </c>
      <c r="AD2713" t="s">
        <v>12569</v>
      </c>
      <c r="AE2713" t="s">
        <v>12570</v>
      </c>
      <c r="AF2713">
        <v>14117</v>
      </c>
    </row>
    <row r="2714" spans="1:32" x14ac:dyDescent="0.35">
      <c r="A2714">
        <v>2020</v>
      </c>
      <c r="B2714" t="s">
        <v>321</v>
      </c>
      <c r="C2714" t="s">
        <v>2436</v>
      </c>
      <c r="D2714" t="s">
        <v>34</v>
      </c>
      <c r="E2714" t="s">
        <v>8652</v>
      </c>
      <c r="F2714">
        <v>4</v>
      </c>
      <c r="G2714">
        <v>88</v>
      </c>
      <c r="H2714" t="s">
        <v>36</v>
      </c>
      <c r="I2714" t="s">
        <v>5637</v>
      </c>
      <c r="J2714">
        <v>4.2</v>
      </c>
      <c r="K2714">
        <v>341</v>
      </c>
      <c r="L2714" t="s">
        <v>5638</v>
      </c>
      <c r="M2714" t="s">
        <v>472</v>
      </c>
      <c r="N2714">
        <v>33331</v>
      </c>
      <c r="O2714" t="s">
        <v>40</v>
      </c>
      <c r="P2714">
        <v>4.4000000000000004</v>
      </c>
      <c r="Q2714">
        <v>4.4000000000000004</v>
      </c>
      <c r="R2714">
        <v>4.0999999999999996</v>
      </c>
      <c r="S2714">
        <v>3.5</v>
      </c>
      <c r="T2714">
        <v>4.5</v>
      </c>
      <c r="U2714">
        <v>3.5</v>
      </c>
      <c r="V2714" t="s">
        <v>8653</v>
      </c>
      <c r="W2714" t="s">
        <v>8654</v>
      </c>
      <c r="X2714" t="s">
        <v>124</v>
      </c>
      <c r="Y2714">
        <v>17</v>
      </c>
      <c r="Z2714">
        <v>24</v>
      </c>
      <c r="AA2714" t="s">
        <v>44</v>
      </c>
      <c r="AB2714" t="s">
        <v>56</v>
      </c>
      <c r="AC2714" t="s">
        <v>714</v>
      </c>
      <c r="AD2714" t="s">
        <v>8655</v>
      </c>
      <c r="AE2714" t="s">
        <v>8656</v>
      </c>
      <c r="AF2714">
        <v>20004</v>
      </c>
    </row>
    <row r="2715" spans="1:32" x14ac:dyDescent="0.35">
      <c r="A2715">
        <v>2020</v>
      </c>
      <c r="B2715" t="s">
        <v>69</v>
      </c>
      <c r="C2715" t="s">
        <v>1061</v>
      </c>
      <c r="D2715" t="s">
        <v>34</v>
      </c>
      <c r="E2715" t="s">
        <v>12571</v>
      </c>
      <c r="F2715">
        <v>4.9000000000000004</v>
      </c>
      <c r="G2715">
        <v>169</v>
      </c>
      <c r="H2715" t="s">
        <v>36</v>
      </c>
      <c r="I2715" t="s">
        <v>9012</v>
      </c>
      <c r="J2715">
        <v>4.5999999999999996</v>
      </c>
      <c r="K2715">
        <v>1352</v>
      </c>
      <c r="L2715" t="s">
        <v>9013</v>
      </c>
      <c r="M2715" t="s">
        <v>472</v>
      </c>
      <c r="N2715">
        <v>33331</v>
      </c>
      <c r="O2715" t="s">
        <v>53</v>
      </c>
      <c r="P2715">
        <v>4.8</v>
      </c>
      <c r="Q2715">
        <v>4.8</v>
      </c>
      <c r="R2715">
        <v>4.9000000000000004</v>
      </c>
      <c r="S2715">
        <v>4.8</v>
      </c>
      <c r="T2715">
        <v>4.9000000000000004</v>
      </c>
      <c r="U2715">
        <v>4.9000000000000004</v>
      </c>
      <c r="V2715" t="s">
        <v>42</v>
      </c>
      <c r="W2715" t="s">
        <v>42</v>
      </c>
      <c r="X2715" t="s">
        <v>43</v>
      </c>
      <c r="Y2715">
        <v>30</v>
      </c>
      <c r="Z2715">
        <v>38</v>
      </c>
      <c r="AA2715" t="s">
        <v>44</v>
      </c>
      <c r="AB2715" t="s">
        <v>78</v>
      </c>
      <c r="AC2715" t="s">
        <v>664</v>
      </c>
      <c r="AD2715" t="s">
        <v>12572</v>
      </c>
      <c r="AE2715" t="s">
        <v>12573</v>
      </c>
      <c r="AF2715">
        <v>33272</v>
      </c>
    </row>
    <row r="2716" spans="1:32" x14ac:dyDescent="0.35">
      <c r="A2716">
        <v>2019</v>
      </c>
      <c r="B2716" t="s">
        <v>108</v>
      </c>
      <c r="C2716" t="s">
        <v>1881</v>
      </c>
      <c r="D2716" t="s">
        <v>634</v>
      </c>
      <c r="E2716" t="s">
        <v>12574</v>
      </c>
      <c r="F2716">
        <v>4.8</v>
      </c>
      <c r="G2716">
        <v>40</v>
      </c>
      <c r="H2716" t="s">
        <v>36</v>
      </c>
      <c r="I2716" t="s">
        <v>2249</v>
      </c>
      <c r="J2716">
        <v>4.5999999999999996</v>
      </c>
      <c r="K2716">
        <v>1028</v>
      </c>
      <c r="L2716" t="s">
        <v>2250</v>
      </c>
      <c r="M2716" t="s">
        <v>472</v>
      </c>
      <c r="N2716">
        <v>33073</v>
      </c>
      <c r="O2716" t="s">
        <v>40</v>
      </c>
      <c r="P2716">
        <v>4.8</v>
      </c>
      <c r="Q2716">
        <v>4.8</v>
      </c>
      <c r="R2716">
        <v>4.8</v>
      </c>
      <c r="S2716">
        <v>4.5</v>
      </c>
      <c r="T2716">
        <v>4.8</v>
      </c>
      <c r="U2716">
        <v>4.7</v>
      </c>
      <c r="V2716" t="s">
        <v>42</v>
      </c>
      <c r="W2716" t="s">
        <v>77</v>
      </c>
      <c r="X2716" t="s">
        <v>95</v>
      </c>
      <c r="Y2716">
        <v>23</v>
      </c>
      <c r="Z2716">
        <v>34</v>
      </c>
      <c r="AA2716" t="s">
        <v>44</v>
      </c>
      <c r="AB2716" t="s">
        <v>125</v>
      </c>
      <c r="AC2716" t="s">
        <v>219</v>
      </c>
      <c r="AD2716" t="s">
        <v>12575</v>
      </c>
      <c r="AE2716" t="s">
        <v>12576</v>
      </c>
      <c r="AF2716">
        <v>28713</v>
      </c>
    </row>
    <row r="2717" spans="1:32" x14ac:dyDescent="0.35">
      <c r="A2717">
        <v>2018</v>
      </c>
      <c r="B2717" t="s">
        <v>1046</v>
      </c>
      <c r="C2717" t="s">
        <v>1937</v>
      </c>
      <c r="D2717" t="s">
        <v>1311</v>
      </c>
      <c r="E2717" t="s">
        <v>5924</v>
      </c>
      <c r="F2717">
        <v>4.8</v>
      </c>
      <c r="G2717">
        <v>131</v>
      </c>
      <c r="H2717" t="s">
        <v>36</v>
      </c>
      <c r="I2717" t="s">
        <v>6074</v>
      </c>
      <c r="J2717">
        <v>4.7</v>
      </c>
      <c r="K2717">
        <v>1819</v>
      </c>
      <c r="L2717" t="s">
        <v>6075</v>
      </c>
      <c r="M2717" t="s">
        <v>472</v>
      </c>
      <c r="N2717">
        <v>33025</v>
      </c>
      <c r="O2717" t="s">
        <v>40</v>
      </c>
      <c r="P2717">
        <v>4.8</v>
      </c>
      <c r="Q2717">
        <v>4.8</v>
      </c>
      <c r="R2717">
        <v>4.7</v>
      </c>
      <c r="S2717">
        <v>4.5999999999999996</v>
      </c>
      <c r="T2717">
        <v>4.9000000000000004</v>
      </c>
      <c r="U2717">
        <v>4.8</v>
      </c>
      <c r="V2717" t="s">
        <v>8511</v>
      </c>
      <c r="W2717" t="s">
        <v>123</v>
      </c>
      <c r="X2717" t="s">
        <v>43</v>
      </c>
      <c r="Y2717">
        <v>19</v>
      </c>
      <c r="Z2717">
        <v>26</v>
      </c>
      <c r="AA2717" t="s">
        <v>44</v>
      </c>
      <c r="AB2717" t="s">
        <v>45</v>
      </c>
      <c r="AC2717" t="s">
        <v>370</v>
      </c>
      <c r="AD2717" t="s">
        <v>12577</v>
      </c>
      <c r="AE2717" t="s">
        <v>12578</v>
      </c>
      <c r="AF2717">
        <v>21550</v>
      </c>
    </row>
    <row r="2718" spans="1:32" x14ac:dyDescent="0.35">
      <c r="A2718">
        <v>2018</v>
      </c>
      <c r="B2718" t="s">
        <v>108</v>
      </c>
      <c r="C2718" t="s">
        <v>3995</v>
      </c>
      <c r="D2718" t="s">
        <v>34</v>
      </c>
      <c r="E2718" t="s">
        <v>12579</v>
      </c>
      <c r="F2718">
        <v>4.7</v>
      </c>
      <c r="G2718">
        <v>51</v>
      </c>
      <c r="H2718" t="s">
        <v>36</v>
      </c>
      <c r="I2718" t="s">
        <v>2259</v>
      </c>
      <c r="J2718">
        <v>4.7</v>
      </c>
      <c r="K2718">
        <v>1435</v>
      </c>
      <c r="L2718" t="s">
        <v>2260</v>
      </c>
      <c r="M2718" t="s">
        <v>472</v>
      </c>
      <c r="N2718">
        <v>33021</v>
      </c>
      <c r="O2718" t="s">
        <v>53</v>
      </c>
      <c r="P2718">
        <v>4.9000000000000004</v>
      </c>
      <c r="Q2718">
        <v>4.7</v>
      </c>
      <c r="R2718">
        <v>4.8</v>
      </c>
      <c r="S2718">
        <v>4.4000000000000004</v>
      </c>
      <c r="T2718">
        <v>4.8</v>
      </c>
      <c r="U2718">
        <v>4.8</v>
      </c>
      <c r="V2718" t="s">
        <v>712</v>
      </c>
      <c r="W2718" t="s">
        <v>77</v>
      </c>
      <c r="X2718" t="s">
        <v>95</v>
      </c>
      <c r="Y2718">
        <v>18</v>
      </c>
      <c r="Z2718">
        <v>23</v>
      </c>
      <c r="AA2718" t="s">
        <v>44</v>
      </c>
      <c r="AB2718" t="s">
        <v>113</v>
      </c>
      <c r="AC2718" t="s">
        <v>114</v>
      </c>
      <c r="AD2718" t="s">
        <v>12580</v>
      </c>
      <c r="AE2718" t="s">
        <v>12581</v>
      </c>
      <c r="AF2718">
        <v>51985</v>
      </c>
    </row>
    <row r="2719" spans="1:32" x14ac:dyDescent="0.35">
      <c r="A2719">
        <v>2020</v>
      </c>
      <c r="B2719" t="s">
        <v>32</v>
      </c>
      <c r="C2719" t="s">
        <v>1771</v>
      </c>
      <c r="D2719" t="s">
        <v>34</v>
      </c>
      <c r="E2719" t="s">
        <v>12582</v>
      </c>
      <c r="F2719">
        <v>4.7</v>
      </c>
      <c r="G2719">
        <v>233</v>
      </c>
      <c r="H2719" t="s">
        <v>36</v>
      </c>
      <c r="I2719" t="s">
        <v>559</v>
      </c>
      <c r="J2719">
        <v>3.5</v>
      </c>
      <c r="K2719">
        <v>63</v>
      </c>
      <c r="L2719" t="s">
        <v>560</v>
      </c>
      <c r="M2719" t="s">
        <v>472</v>
      </c>
      <c r="N2719">
        <v>33142</v>
      </c>
      <c r="O2719" t="s">
        <v>75</v>
      </c>
      <c r="P2719">
        <v>4.7</v>
      </c>
      <c r="Q2719">
        <v>4.7</v>
      </c>
      <c r="R2719">
        <v>4.7</v>
      </c>
      <c r="S2719">
        <v>4.7</v>
      </c>
      <c r="T2719">
        <v>4.8</v>
      </c>
      <c r="U2719">
        <v>4.8</v>
      </c>
      <c r="V2719" t="s">
        <v>42</v>
      </c>
      <c r="W2719" t="s">
        <v>123</v>
      </c>
      <c r="X2719" t="s">
        <v>43</v>
      </c>
      <c r="Y2719">
        <v>30</v>
      </c>
      <c r="Z2719">
        <v>38</v>
      </c>
      <c r="AA2719" t="s">
        <v>44</v>
      </c>
      <c r="AB2719" t="s">
        <v>78</v>
      </c>
      <c r="AC2719" t="s">
        <v>3390</v>
      </c>
      <c r="AD2719" t="s">
        <v>12583</v>
      </c>
      <c r="AE2719" s="1" t="s">
        <v>12584</v>
      </c>
      <c r="AF2719">
        <v>46275</v>
      </c>
    </row>
    <row r="2720" spans="1:32" x14ac:dyDescent="0.35">
      <c r="A2720">
        <v>2019</v>
      </c>
      <c r="B2720" t="s">
        <v>409</v>
      </c>
      <c r="C2720" t="s">
        <v>1691</v>
      </c>
      <c r="D2720" t="s">
        <v>34</v>
      </c>
      <c r="E2720" t="s">
        <v>210</v>
      </c>
      <c r="F2720">
        <v>4.8</v>
      </c>
      <c r="G2720">
        <v>224</v>
      </c>
      <c r="H2720" t="s">
        <v>36</v>
      </c>
      <c r="I2720" t="s">
        <v>12585</v>
      </c>
      <c r="J2720">
        <v>4.8</v>
      </c>
      <c r="K2720">
        <v>17</v>
      </c>
      <c r="L2720" t="s">
        <v>12586</v>
      </c>
      <c r="M2720" t="s">
        <v>679</v>
      </c>
      <c r="N2720">
        <v>13421</v>
      </c>
      <c r="O2720" t="s">
        <v>40</v>
      </c>
      <c r="P2720">
        <v>4.9000000000000004</v>
      </c>
      <c r="Q2720">
        <v>4.9000000000000004</v>
      </c>
      <c r="R2720">
        <v>4.8</v>
      </c>
      <c r="S2720">
        <v>4.5999999999999996</v>
      </c>
      <c r="T2720">
        <v>4.9000000000000004</v>
      </c>
      <c r="U2720">
        <v>4.8</v>
      </c>
      <c r="V2720" t="s">
        <v>1058</v>
      </c>
      <c r="W2720" t="s">
        <v>42</v>
      </c>
      <c r="X2720" t="s">
        <v>55</v>
      </c>
      <c r="Y2720">
        <v>18</v>
      </c>
      <c r="Z2720">
        <v>25</v>
      </c>
      <c r="AA2720" t="s">
        <v>44</v>
      </c>
      <c r="AB2720" t="s">
        <v>430</v>
      </c>
      <c r="AC2720" t="s">
        <v>607</v>
      </c>
      <c r="AD2720" t="s">
        <v>12587</v>
      </c>
      <c r="AE2720" t="s">
        <v>12588</v>
      </c>
      <c r="AF2720">
        <v>66863</v>
      </c>
    </row>
    <row r="2721" spans="1:32" x14ac:dyDescent="0.35">
      <c r="A2721">
        <v>2019</v>
      </c>
      <c r="B2721" t="s">
        <v>48</v>
      </c>
      <c r="C2721" t="s">
        <v>1387</v>
      </c>
      <c r="D2721" t="s">
        <v>34</v>
      </c>
      <c r="E2721" t="s">
        <v>12589</v>
      </c>
      <c r="F2721">
        <v>4.7</v>
      </c>
      <c r="G2721">
        <v>193</v>
      </c>
      <c r="H2721" t="s">
        <v>36</v>
      </c>
      <c r="I2721" t="s">
        <v>594</v>
      </c>
      <c r="J2721">
        <v>4.7</v>
      </c>
      <c r="K2721">
        <v>516</v>
      </c>
      <c r="L2721" t="s">
        <v>595</v>
      </c>
      <c r="M2721" t="s">
        <v>538</v>
      </c>
      <c r="N2721">
        <v>19440</v>
      </c>
      <c r="O2721" t="s">
        <v>53</v>
      </c>
      <c r="P2721">
        <v>4.8</v>
      </c>
      <c r="Q2721">
        <v>4.7</v>
      </c>
      <c r="R2721">
        <v>4.7</v>
      </c>
      <c r="S2721">
        <v>4.5999999999999996</v>
      </c>
      <c r="T2721">
        <v>4.8</v>
      </c>
      <c r="U2721">
        <v>4.7</v>
      </c>
      <c r="V2721" t="s">
        <v>2533</v>
      </c>
      <c r="W2721" t="s">
        <v>439</v>
      </c>
      <c r="X2721" t="s">
        <v>124</v>
      </c>
      <c r="Y2721">
        <v>21</v>
      </c>
      <c r="Z2721">
        <v>28</v>
      </c>
      <c r="AA2721" t="s">
        <v>44</v>
      </c>
      <c r="AB2721" t="s">
        <v>45</v>
      </c>
      <c r="AC2721" t="s">
        <v>219</v>
      </c>
      <c r="AD2721" t="s">
        <v>12590</v>
      </c>
      <c r="AE2721" t="s">
        <v>12591</v>
      </c>
      <c r="AF2721">
        <v>12810</v>
      </c>
    </row>
    <row r="2722" spans="1:32" x14ac:dyDescent="0.35">
      <c r="A2722">
        <v>2017</v>
      </c>
      <c r="B2722" t="s">
        <v>946</v>
      </c>
      <c r="C2722" t="s">
        <v>12592</v>
      </c>
      <c r="D2722" t="s">
        <v>34</v>
      </c>
      <c r="E2722" t="s">
        <v>12593</v>
      </c>
      <c r="F2722">
        <v>4.8</v>
      </c>
      <c r="G2722">
        <v>137</v>
      </c>
      <c r="H2722" t="s">
        <v>36</v>
      </c>
      <c r="I2722" t="s">
        <v>12594</v>
      </c>
      <c r="J2722">
        <v>3.9</v>
      </c>
      <c r="K2722">
        <v>18</v>
      </c>
      <c r="L2722" t="s">
        <v>12595</v>
      </c>
      <c r="M2722" t="s">
        <v>538</v>
      </c>
      <c r="N2722">
        <v>18974</v>
      </c>
      <c r="O2722" t="s">
        <v>53</v>
      </c>
      <c r="P2722">
        <v>4.9000000000000004</v>
      </c>
      <c r="Q2722">
        <v>4.8</v>
      </c>
      <c r="R2722">
        <v>4.7</v>
      </c>
      <c r="S2722">
        <v>4.5999999999999996</v>
      </c>
      <c r="T2722">
        <v>4.9000000000000004</v>
      </c>
      <c r="U2722">
        <v>4.8</v>
      </c>
      <c r="V2722" t="s">
        <v>721</v>
      </c>
      <c r="W2722" t="s">
        <v>76</v>
      </c>
      <c r="X2722" t="s">
        <v>124</v>
      </c>
      <c r="Y2722">
        <v>15</v>
      </c>
      <c r="Z2722">
        <v>22</v>
      </c>
      <c r="AA2722" t="s">
        <v>44</v>
      </c>
      <c r="AB2722" t="s">
        <v>151</v>
      </c>
      <c r="AC2722" t="s">
        <v>370</v>
      </c>
      <c r="AD2722" t="s">
        <v>12596</v>
      </c>
      <c r="AE2722">
        <v>52673</v>
      </c>
      <c r="AF2722">
        <v>47743</v>
      </c>
    </row>
    <row r="2723" spans="1:32" x14ac:dyDescent="0.35">
      <c r="A2723">
        <v>2011</v>
      </c>
      <c r="B2723" t="s">
        <v>257</v>
      </c>
      <c r="C2723" t="s">
        <v>2322</v>
      </c>
      <c r="D2723" t="s">
        <v>34</v>
      </c>
      <c r="E2723" t="s">
        <v>12597</v>
      </c>
      <c r="F2723">
        <v>4.3</v>
      </c>
      <c r="G2723">
        <v>86</v>
      </c>
      <c r="H2723" t="s">
        <v>36</v>
      </c>
      <c r="I2723" t="s">
        <v>12598</v>
      </c>
      <c r="J2723">
        <v>4.5999999999999996</v>
      </c>
      <c r="K2723">
        <v>140</v>
      </c>
      <c r="L2723" t="s">
        <v>12599</v>
      </c>
      <c r="M2723" t="s">
        <v>604</v>
      </c>
      <c r="N2723" s="1" t="s">
        <v>8234</v>
      </c>
      <c r="O2723" t="s">
        <v>75</v>
      </c>
      <c r="P2723">
        <v>4.5</v>
      </c>
      <c r="Q2723">
        <v>4.5</v>
      </c>
      <c r="R2723">
        <v>4.4000000000000004</v>
      </c>
      <c r="S2723">
        <v>4</v>
      </c>
      <c r="T2723">
        <v>4.5999999999999996</v>
      </c>
      <c r="U2723">
        <v>3.9</v>
      </c>
      <c r="V2723" t="s">
        <v>1179</v>
      </c>
      <c r="W2723" t="s">
        <v>42</v>
      </c>
      <c r="X2723" t="s">
        <v>124</v>
      </c>
      <c r="Y2723">
        <v>16</v>
      </c>
      <c r="Z2723">
        <v>23</v>
      </c>
      <c r="AA2723" t="s">
        <v>44</v>
      </c>
      <c r="AB2723" t="s">
        <v>45</v>
      </c>
      <c r="AC2723" t="s">
        <v>264</v>
      </c>
      <c r="AD2723" t="s">
        <v>12600</v>
      </c>
      <c r="AE2723">
        <v>401907</v>
      </c>
      <c r="AF2723">
        <v>88560</v>
      </c>
    </row>
    <row r="2724" spans="1:32" x14ac:dyDescent="0.35">
      <c r="A2724">
        <v>2020</v>
      </c>
      <c r="B2724" t="s">
        <v>108</v>
      </c>
      <c r="C2724" t="s">
        <v>4514</v>
      </c>
      <c r="D2724" t="s">
        <v>34</v>
      </c>
      <c r="E2724" t="s">
        <v>12601</v>
      </c>
      <c r="F2724">
        <v>4.0999999999999996</v>
      </c>
      <c r="G2724">
        <v>3</v>
      </c>
      <c r="H2724" t="s">
        <v>36</v>
      </c>
      <c r="I2724" t="s">
        <v>645</v>
      </c>
      <c r="J2724">
        <v>4.9000000000000004</v>
      </c>
      <c r="K2724">
        <v>2448</v>
      </c>
      <c r="L2724" t="s">
        <v>646</v>
      </c>
      <c r="M2724" t="s">
        <v>604</v>
      </c>
      <c r="N2724" s="1" t="s">
        <v>647</v>
      </c>
      <c r="O2724" t="s">
        <v>75</v>
      </c>
      <c r="P2724">
        <v>4</v>
      </c>
      <c r="Q2724">
        <v>4.7</v>
      </c>
      <c r="R2724">
        <v>4</v>
      </c>
      <c r="S2724">
        <v>3.7</v>
      </c>
      <c r="T2724">
        <v>4.7</v>
      </c>
      <c r="U2724">
        <v>3.7</v>
      </c>
      <c r="V2724" t="s">
        <v>12602</v>
      </c>
      <c r="W2724" t="s">
        <v>3310</v>
      </c>
      <c r="X2724" t="s">
        <v>124</v>
      </c>
      <c r="Y2724">
        <v>13</v>
      </c>
      <c r="Z2724">
        <v>15</v>
      </c>
      <c r="AA2724" t="s">
        <v>44</v>
      </c>
      <c r="AB2724" t="s">
        <v>125</v>
      </c>
      <c r="AC2724" t="s">
        <v>640</v>
      </c>
      <c r="AD2724" t="s">
        <v>12603</v>
      </c>
      <c r="AE2724" t="s">
        <v>12604</v>
      </c>
      <c r="AF2724">
        <v>19695</v>
      </c>
    </row>
    <row r="2725" spans="1:32" x14ac:dyDescent="0.35">
      <c r="A2725">
        <v>2019</v>
      </c>
      <c r="B2725" t="s">
        <v>288</v>
      </c>
      <c r="C2725" t="s">
        <v>9166</v>
      </c>
      <c r="D2725" t="s">
        <v>34</v>
      </c>
      <c r="E2725" t="s">
        <v>12605</v>
      </c>
      <c r="F2725">
        <v>4.7</v>
      </c>
      <c r="G2725">
        <v>44</v>
      </c>
      <c r="H2725" t="s">
        <v>36</v>
      </c>
      <c r="I2725" t="s">
        <v>9440</v>
      </c>
      <c r="J2725">
        <v>4.8</v>
      </c>
      <c r="K2725">
        <v>105</v>
      </c>
      <c r="L2725" t="s">
        <v>9441</v>
      </c>
      <c r="M2725" t="s">
        <v>604</v>
      </c>
      <c r="N2725" s="1" t="s">
        <v>3335</v>
      </c>
      <c r="O2725" t="s">
        <v>94</v>
      </c>
      <c r="P2725">
        <v>4.8</v>
      </c>
      <c r="Q2725">
        <v>4.5999999999999996</v>
      </c>
      <c r="R2725">
        <v>4.8</v>
      </c>
      <c r="S2725">
        <v>4.5</v>
      </c>
      <c r="T2725">
        <v>4.8</v>
      </c>
      <c r="U2725">
        <v>4.5999999999999996</v>
      </c>
      <c r="V2725" t="s">
        <v>3820</v>
      </c>
      <c r="W2725" t="s">
        <v>42</v>
      </c>
      <c r="X2725" t="s">
        <v>124</v>
      </c>
      <c r="Y2725">
        <v>19</v>
      </c>
      <c r="Z2725">
        <v>25</v>
      </c>
      <c r="AA2725" t="s">
        <v>44</v>
      </c>
      <c r="AB2725" t="s">
        <v>45</v>
      </c>
      <c r="AC2725" t="s">
        <v>1740</v>
      </c>
      <c r="AD2725" t="s">
        <v>12606</v>
      </c>
      <c r="AE2725" t="s">
        <v>12607</v>
      </c>
      <c r="AF2725">
        <v>35846</v>
      </c>
    </row>
    <row r="2726" spans="1:32" x14ac:dyDescent="0.35">
      <c r="A2726">
        <v>2019</v>
      </c>
      <c r="B2726" t="s">
        <v>1046</v>
      </c>
      <c r="C2726" t="s">
        <v>1937</v>
      </c>
      <c r="D2726" t="s">
        <v>34</v>
      </c>
      <c r="E2726" t="s">
        <v>6900</v>
      </c>
      <c r="F2726">
        <v>4.5999999999999996</v>
      </c>
      <c r="G2726">
        <v>94</v>
      </c>
      <c r="H2726" t="s">
        <v>36</v>
      </c>
      <c r="I2726" t="s">
        <v>12608</v>
      </c>
      <c r="J2726">
        <v>4.9000000000000004</v>
      </c>
      <c r="K2726">
        <v>1539</v>
      </c>
      <c r="L2726" t="s">
        <v>12609</v>
      </c>
      <c r="M2726" t="s">
        <v>604</v>
      </c>
      <c r="N2726" s="1" t="s">
        <v>12610</v>
      </c>
      <c r="O2726" t="s">
        <v>53</v>
      </c>
      <c r="P2726">
        <v>4.8</v>
      </c>
      <c r="Q2726">
        <v>4.7</v>
      </c>
      <c r="R2726">
        <v>4.5999999999999996</v>
      </c>
      <c r="S2726">
        <v>4.4000000000000004</v>
      </c>
      <c r="T2726">
        <v>4.7</v>
      </c>
      <c r="U2726">
        <v>4.5</v>
      </c>
      <c r="V2726" t="s">
        <v>1315</v>
      </c>
      <c r="W2726" t="s">
        <v>123</v>
      </c>
      <c r="X2726" t="s">
        <v>43</v>
      </c>
      <c r="Y2726">
        <v>19</v>
      </c>
      <c r="Z2726">
        <v>26</v>
      </c>
      <c r="AA2726" t="s">
        <v>44</v>
      </c>
      <c r="AB2726" t="s">
        <v>45</v>
      </c>
      <c r="AC2726" t="s">
        <v>370</v>
      </c>
      <c r="AD2726" t="s">
        <v>12611</v>
      </c>
      <c r="AE2726" t="s">
        <v>12612</v>
      </c>
      <c r="AF2726">
        <v>37238</v>
      </c>
    </row>
    <row r="2727" spans="1:32" x14ac:dyDescent="0.35">
      <c r="A2727">
        <v>2017</v>
      </c>
      <c r="B2727" t="s">
        <v>409</v>
      </c>
      <c r="C2727" t="s">
        <v>1691</v>
      </c>
      <c r="D2727" t="s">
        <v>4178</v>
      </c>
      <c r="E2727" t="s">
        <v>12613</v>
      </c>
      <c r="F2727">
        <v>4.8</v>
      </c>
      <c r="G2727">
        <v>334</v>
      </c>
      <c r="H2727" t="s">
        <v>36</v>
      </c>
      <c r="I2727" t="s">
        <v>12614</v>
      </c>
      <c r="J2727">
        <v>4.8</v>
      </c>
      <c r="K2727">
        <v>985</v>
      </c>
      <c r="L2727" t="s">
        <v>12615</v>
      </c>
      <c r="M2727" t="s">
        <v>2335</v>
      </c>
      <c r="N2727" s="1" t="s">
        <v>4353</v>
      </c>
      <c r="O2727" t="s">
        <v>53</v>
      </c>
      <c r="P2727">
        <v>4.8</v>
      </c>
      <c r="Q2727">
        <v>4.8</v>
      </c>
      <c r="R2727">
        <v>4.7</v>
      </c>
      <c r="S2727">
        <v>4.5999999999999996</v>
      </c>
      <c r="T2727">
        <v>4.8</v>
      </c>
      <c r="U2727">
        <v>4.8</v>
      </c>
      <c r="V2727" t="s">
        <v>566</v>
      </c>
      <c r="W2727" t="s">
        <v>42</v>
      </c>
      <c r="X2727" t="s">
        <v>55</v>
      </c>
      <c r="Y2727">
        <v>18</v>
      </c>
      <c r="Z2727">
        <v>25</v>
      </c>
      <c r="AA2727" t="s">
        <v>44</v>
      </c>
      <c r="AB2727" t="s">
        <v>45</v>
      </c>
      <c r="AC2727" t="s">
        <v>474</v>
      </c>
      <c r="AD2727" t="s">
        <v>12616</v>
      </c>
      <c r="AE2727" t="s">
        <v>12617</v>
      </c>
      <c r="AF2727">
        <v>59627</v>
      </c>
    </row>
    <row r="2728" spans="1:32" x14ac:dyDescent="0.35">
      <c r="A2728">
        <v>2019</v>
      </c>
      <c r="B2728" t="s">
        <v>516</v>
      </c>
      <c r="C2728" t="s">
        <v>12618</v>
      </c>
      <c r="D2728" t="s">
        <v>34</v>
      </c>
      <c r="E2728" t="s">
        <v>12619</v>
      </c>
      <c r="F2728">
        <v>4.8</v>
      </c>
      <c r="G2728">
        <v>36</v>
      </c>
      <c r="H2728" t="s">
        <v>36</v>
      </c>
      <c r="I2728" t="s">
        <v>7420</v>
      </c>
      <c r="J2728">
        <v>4.9000000000000004</v>
      </c>
      <c r="K2728">
        <v>638</v>
      </c>
      <c r="L2728" t="s">
        <v>7421</v>
      </c>
      <c r="M2728" t="s">
        <v>2335</v>
      </c>
      <c r="N2728" s="1" t="s">
        <v>7422</v>
      </c>
      <c r="O2728" t="s">
        <v>53</v>
      </c>
      <c r="P2728">
        <v>4.8</v>
      </c>
      <c r="Q2728">
        <v>4.8</v>
      </c>
      <c r="R2728">
        <v>4.7</v>
      </c>
      <c r="S2728">
        <v>4.7</v>
      </c>
      <c r="T2728">
        <v>4.9000000000000004</v>
      </c>
      <c r="U2728">
        <v>4.7</v>
      </c>
      <c r="V2728" t="s">
        <v>521</v>
      </c>
      <c r="W2728" t="s">
        <v>262</v>
      </c>
      <c r="X2728" t="s">
        <v>43</v>
      </c>
      <c r="Y2728">
        <v>27</v>
      </c>
      <c r="Z2728">
        <v>36</v>
      </c>
      <c r="AA2728" t="s">
        <v>44</v>
      </c>
      <c r="AB2728" t="s">
        <v>151</v>
      </c>
      <c r="AC2728" t="s">
        <v>522</v>
      </c>
      <c r="AD2728" t="s">
        <v>12620</v>
      </c>
      <c r="AE2728" t="s">
        <v>12621</v>
      </c>
      <c r="AF2728">
        <v>18563</v>
      </c>
    </row>
    <row r="2729" spans="1:32" x14ac:dyDescent="0.35">
      <c r="A2729">
        <v>2019</v>
      </c>
      <c r="B2729" t="s">
        <v>288</v>
      </c>
      <c r="C2729" t="s">
        <v>2144</v>
      </c>
      <c r="D2729" t="s">
        <v>34</v>
      </c>
      <c r="E2729" t="s">
        <v>8276</v>
      </c>
      <c r="F2729">
        <v>4.8</v>
      </c>
      <c r="G2729">
        <v>27</v>
      </c>
      <c r="H2729" t="s">
        <v>36</v>
      </c>
      <c r="I2729" t="s">
        <v>8277</v>
      </c>
      <c r="J2729">
        <v>4.7</v>
      </c>
      <c r="K2729">
        <v>263</v>
      </c>
      <c r="L2729" t="s">
        <v>8278</v>
      </c>
      <c r="M2729" t="s">
        <v>699</v>
      </c>
      <c r="N2729" s="1" t="s">
        <v>8279</v>
      </c>
      <c r="O2729" t="s">
        <v>53</v>
      </c>
      <c r="P2729">
        <v>4.9000000000000004</v>
      </c>
      <c r="Q2729">
        <v>4.8</v>
      </c>
      <c r="R2729">
        <v>4.8</v>
      </c>
      <c r="S2729">
        <v>4.5999999999999996</v>
      </c>
      <c r="T2729">
        <v>5</v>
      </c>
      <c r="U2729">
        <v>4.9000000000000004</v>
      </c>
      <c r="V2729" t="s">
        <v>3820</v>
      </c>
      <c r="W2729" t="s">
        <v>8280</v>
      </c>
      <c r="X2729" t="s">
        <v>124</v>
      </c>
      <c r="Y2729">
        <v>17</v>
      </c>
      <c r="Z2729">
        <v>22</v>
      </c>
      <c r="AA2729" t="s">
        <v>44</v>
      </c>
      <c r="AB2729" t="s">
        <v>45</v>
      </c>
      <c r="AC2729" t="s">
        <v>1645</v>
      </c>
      <c r="AD2729" t="s">
        <v>8281</v>
      </c>
      <c r="AE2729" t="s">
        <v>8282</v>
      </c>
      <c r="AF2729">
        <v>19200</v>
      </c>
    </row>
    <row r="2730" spans="1:32" x14ac:dyDescent="0.35">
      <c r="A2730">
        <v>2021</v>
      </c>
      <c r="B2730" t="s">
        <v>187</v>
      </c>
      <c r="C2730" t="s">
        <v>7473</v>
      </c>
      <c r="D2730" t="s">
        <v>34</v>
      </c>
      <c r="E2730" t="s">
        <v>754</v>
      </c>
      <c r="F2730">
        <v>4.8</v>
      </c>
      <c r="G2730">
        <v>81</v>
      </c>
      <c r="H2730" t="s">
        <v>36</v>
      </c>
      <c r="I2730" t="s">
        <v>12622</v>
      </c>
      <c r="J2730">
        <v>4.5</v>
      </c>
      <c r="K2730">
        <v>259</v>
      </c>
      <c r="L2730" t="s">
        <v>12623</v>
      </c>
      <c r="M2730" t="s">
        <v>699</v>
      </c>
      <c r="N2730" s="1" t="s">
        <v>2363</v>
      </c>
      <c r="O2730" t="s">
        <v>40</v>
      </c>
      <c r="P2730">
        <v>4.9000000000000004</v>
      </c>
      <c r="Q2730">
        <v>4.8</v>
      </c>
      <c r="R2730">
        <v>4.7</v>
      </c>
      <c r="S2730">
        <v>4.7</v>
      </c>
      <c r="T2730">
        <v>4.8</v>
      </c>
      <c r="U2730">
        <v>4.8</v>
      </c>
      <c r="V2730" t="s">
        <v>3024</v>
      </c>
      <c r="W2730" t="s">
        <v>76</v>
      </c>
      <c r="X2730" t="s">
        <v>124</v>
      </c>
      <c r="Y2730">
        <v>26</v>
      </c>
      <c r="Z2730">
        <v>33</v>
      </c>
      <c r="AA2730" t="s">
        <v>44</v>
      </c>
      <c r="AB2730" t="s">
        <v>78</v>
      </c>
      <c r="AC2730" t="s">
        <v>237</v>
      </c>
      <c r="AD2730" t="s">
        <v>12624</v>
      </c>
      <c r="AE2730" t="s">
        <v>12625</v>
      </c>
      <c r="AF2730">
        <v>16386</v>
      </c>
    </row>
    <row r="2731" spans="1:32" x14ac:dyDescent="0.35">
      <c r="A2731">
        <v>2019</v>
      </c>
      <c r="B2731" t="s">
        <v>81</v>
      </c>
      <c r="C2731" t="s">
        <v>2234</v>
      </c>
      <c r="D2731" t="s">
        <v>34</v>
      </c>
      <c r="E2731" t="s">
        <v>12626</v>
      </c>
      <c r="F2731">
        <v>4.7</v>
      </c>
      <c r="G2731">
        <v>24</v>
      </c>
      <c r="H2731" t="s">
        <v>36</v>
      </c>
      <c r="I2731" t="s">
        <v>5289</v>
      </c>
      <c r="J2731">
        <v>4.7</v>
      </c>
      <c r="K2731">
        <v>112</v>
      </c>
      <c r="L2731" t="s">
        <v>5290</v>
      </c>
      <c r="M2731" t="s">
        <v>39</v>
      </c>
      <c r="N2731">
        <v>90404</v>
      </c>
      <c r="O2731" t="s">
        <v>40</v>
      </c>
      <c r="P2731">
        <v>4.8</v>
      </c>
      <c r="Q2731">
        <v>4.5999999999999996</v>
      </c>
      <c r="R2731">
        <v>4.5999999999999996</v>
      </c>
      <c r="S2731">
        <v>4.5</v>
      </c>
      <c r="T2731">
        <v>4.5999999999999996</v>
      </c>
      <c r="U2731">
        <v>4.8</v>
      </c>
      <c r="V2731" t="s">
        <v>158</v>
      </c>
      <c r="W2731" t="s">
        <v>42</v>
      </c>
      <c r="X2731" t="s">
        <v>55</v>
      </c>
      <c r="Y2731">
        <v>15</v>
      </c>
      <c r="Z2731">
        <v>18</v>
      </c>
      <c r="AA2731" t="s">
        <v>44</v>
      </c>
      <c r="AB2731" t="s">
        <v>151</v>
      </c>
      <c r="AC2731" t="s">
        <v>1134</v>
      </c>
      <c r="AD2731" t="s">
        <v>12627</v>
      </c>
      <c r="AE2731" t="s">
        <v>12628</v>
      </c>
      <c r="AF2731">
        <v>12872</v>
      </c>
    </row>
    <row r="2732" spans="1:32" x14ac:dyDescent="0.35">
      <c r="A2732">
        <v>2019</v>
      </c>
      <c r="B2732" t="s">
        <v>339</v>
      </c>
      <c r="C2732" t="s">
        <v>4171</v>
      </c>
      <c r="D2732" t="s">
        <v>34</v>
      </c>
      <c r="E2732" t="s">
        <v>12629</v>
      </c>
      <c r="F2732">
        <v>3.5</v>
      </c>
      <c r="G2732">
        <v>15</v>
      </c>
      <c r="H2732" t="s">
        <v>36</v>
      </c>
      <c r="I2732" t="s">
        <v>12630</v>
      </c>
      <c r="J2732">
        <v>3.7</v>
      </c>
      <c r="K2732">
        <v>23</v>
      </c>
      <c r="L2732" t="s">
        <v>12631</v>
      </c>
      <c r="M2732" t="s">
        <v>39</v>
      </c>
      <c r="N2732">
        <v>91107</v>
      </c>
      <c r="O2732" t="s">
        <v>40</v>
      </c>
      <c r="P2732">
        <v>3.7</v>
      </c>
      <c r="Q2732">
        <v>4.2</v>
      </c>
      <c r="R2732">
        <v>3.3</v>
      </c>
      <c r="S2732">
        <v>3</v>
      </c>
      <c r="T2732">
        <v>4.5</v>
      </c>
      <c r="U2732">
        <v>2.9</v>
      </c>
      <c r="V2732" t="s">
        <v>504</v>
      </c>
      <c r="W2732" t="s">
        <v>505</v>
      </c>
      <c r="X2732" t="s">
        <v>55</v>
      </c>
      <c r="Y2732">
        <v>21</v>
      </c>
      <c r="Z2732">
        <v>27</v>
      </c>
      <c r="AA2732" t="s">
        <v>44</v>
      </c>
      <c r="AB2732" t="s">
        <v>45</v>
      </c>
      <c r="AC2732" t="s">
        <v>219</v>
      </c>
      <c r="AD2732" t="s">
        <v>12632</v>
      </c>
      <c r="AE2732" t="s">
        <v>12633</v>
      </c>
      <c r="AF2732">
        <v>37486</v>
      </c>
    </row>
    <row r="2733" spans="1:32" x14ac:dyDescent="0.35">
      <c r="A2733">
        <v>2017</v>
      </c>
      <c r="B2733" t="s">
        <v>585</v>
      </c>
      <c r="C2733" t="s">
        <v>2242</v>
      </c>
      <c r="D2733" t="s">
        <v>34</v>
      </c>
      <c r="E2733" t="s">
        <v>1568</v>
      </c>
      <c r="F2733">
        <v>4.8</v>
      </c>
      <c r="G2733">
        <v>78</v>
      </c>
      <c r="H2733" t="s">
        <v>36</v>
      </c>
      <c r="I2733" t="s">
        <v>4844</v>
      </c>
      <c r="J2733">
        <v>4.7</v>
      </c>
      <c r="K2733">
        <v>240</v>
      </c>
      <c r="L2733" t="s">
        <v>4845</v>
      </c>
      <c r="M2733" t="s">
        <v>39</v>
      </c>
      <c r="N2733">
        <v>90505</v>
      </c>
      <c r="O2733" t="s">
        <v>40</v>
      </c>
      <c r="P2733">
        <v>4.9000000000000004</v>
      </c>
      <c r="Q2733">
        <v>4.8</v>
      </c>
      <c r="R2733">
        <v>5</v>
      </c>
      <c r="S2733">
        <v>4.5</v>
      </c>
      <c r="T2733">
        <v>4.9000000000000004</v>
      </c>
      <c r="U2733">
        <v>4.9000000000000004</v>
      </c>
      <c r="V2733" t="s">
        <v>12634</v>
      </c>
      <c r="W2733" t="s">
        <v>77</v>
      </c>
      <c r="X2733" t="s">
        <v>124</v>
      </c>
      <c r="Y2733">
        <v>17</v>
      </c>
      <c r="Z2733">
        <v>23</v>
      </c>
      <c r="AA2733" t="s">
        <v>44</v>
      </c>
      <c r="AB2733" t="s">
        <v>294</v>
      </c>
      <c r="AC2733" t="s">
        <v>714</v>
      </c>
      <c r="AD2733" t="s">
        <v>12635</v>
      </c>
      <c r="AE2733" t="s">
        <v>12636</v>
      </c>
      <c r="AF2733">
        <v>31850</v>
      </c>
    </row>
    <row r="2734" spans="1:32" x14ac:dyDescent="0.35">
      <c r="A2734">
        <v>2019</v>
      </c>
      <c r="B2734" t="s">
        <v>108</v>
      </c>
      <c r="C2734" t="s">
        <v>633</v>
      </c>
      <c r="D2734" t="s">
        <v>634</v>
      </c>
      <c r="E2734" t="s">
        <v>12637</v>
      </c>
      <c r="F2734">
        <v>5</v>
      </c>
      <c r="G2734">
        <v>2</v>
      </c>
      <c r="H2734" t="s">
        <v>36</v>
      </c>
      <c r="I2734" t="s">
        <v>5750</v>
      </c>
      <c r="J2734">
        <v>4.7</v>
      </c>
      <c r="K2734">
        <v>1271</v>
      </c>
      <c r="L2734" t="s">
        <v>5751</v>
      </c>
      <c r="M2734" t="s">
        <v>39</v>
      </c>
      <c r="N2734">
        <v>90621</v>
      </c>
      <c r="O2734" t="s">
        <v>53</v>
      </c>
      <c r="P2734">
        <v>5</v>
      </c>
      <c r="Q2734">
        <v>5</v>
      </c>
      <c r="R2734">
        <v>5</v>
      </c>
      <c r="S2734">
        <v>4.5</v>
      </c>
      <c r="T2734">
        <v>5</v>
      </c>
      <c r="U2734">
        <v>5</v>
      </c>
      <c r="V2734" t="s">
        <v>712</v>
      </c>
      <c r="W2734" t="s">
        <v>77</v>
      </c>
      <c r="X2734" t="s">
        <v>124</v>
      </c>
      <c r="Y2734">
        <v>15</v>
      </c>
      <c r="Z2734">
        <v>23</v>
      </c>
      <c r="AA2734" t="s">
        <v>44</v>
      </c>
      <c r="AB2734" t="s">
        <v>125</v>
      </c>
      <c r="AC2734" t="s">
        <v>640</v>
      </c>
      <c r="AD2734" t="s">
        <v>12638</v>
      </c>
      <c r="AE2734" t="s">
        <v>12639</v>
      </c>
      <c r="AF2734">
        <v>19351</v>
      </c>
    </row>
    <row r="2735" spans="1:32" x14ac:dyDescent="0.35">
      <c r="A2735">
        <v>2019</v>
      </c>
      <c r="B2735" t="s">
        <v>69</v>
      </c>
      <c r="C2735" t="s">
        <v>357</v>
      </c>
      <c r="D2735" t="s">
        <v>34</v>
      </c>
      <c r="E2735" t="s">
        <v>1020</v>
      </c>
      <c r="F2735">
        <v>4.8</v>
      </c>
      <c r="G2735">
        <v>223</v>
      </c>
      <c r="H2735" t="s">
        <v>36</v>
      </c>
      <c r="I2735" t="s">
        <v>9116</v>
      </c>
      <c r="J2735">
        <v>4.7</v>
      </c>
      <c r="K2735">
        <v>357</v>
      </c>
      <c r="L2735" t="s">
        <v>9117</v>
      </c>
      <c r="M2735" t="s">
        <v>39</v>
      </c>
      <c r="N2735">
        <v>92807</v>
      </c>
      <c r="O2735" t="s">
        <v>40</v>
      </c>
      <c r="P2735">
        <v>4.9000000000000004</v>
      </c>
      <c r="Q2735">
        <v>4.8</v>
      </c>
      <c r="R2735">
        <v>4.7</v>
      </c>
      <c r="S2735">
        <v>4.7</v>
      </c>
      <c r="T2735">
        <v>4.7</v>
      </c>
      <c r="U2735">
        <v>4.8</v>
      </c>
      <c r="V2735" t="s">
        <v>4667</v>
      </c>
      <c r="W2735" t="s">
        <v>123</v>
      </c>
      <c r="X2735" t="s">
        <v>43</v>
      </c>
      <c r="Y2735">
        <v>19</v>
      </c>
      <c r="Z2735">
        <v>27</v>
      </c>
      <c r="AA2735" t="s">
        <v>44</v>
      </c>
      <c r="AB2735" t="s">
        <v>151</v>
      </c>
      <c r="AC2735" t="s">
        <v>126</v>
      </c>
      <c r="AD2735" t="s">
        <v>9118</v>
      </c>
      <c r="AE2735" s="1" t="s">
        <v>9119</v>
      </c>
      <c r="AF2735">
        <v>36258</v>
      </c>
    </row>
    <row r="2736" spans="1:32" x14ac:dyDescent="0.35">
      <c r="A2736">
        <v>2015</v>
      </c>
      <c r="B2736" t="s">
        <v>12640</v>
      </c>
      <c r="C2736" t="s">
        <v>12641</v>
      </c>
      <c r="D2736" t="s">
        <v>34</v>
      </c>
      <c r="E2736" t="s">
        <v>12642</v>
      </c>
      <c r="F2736">
        <v>4.7</v>
      </c>
      <c r="G2736">
        <v>24</v>
      </c>
      <c r="H2736" t="s">
        <v>36</v>
      </c>
      <c r="I2736" t="s">
        <v>11660</v>
      </c>
      <c r="J2736">
        <v>4.8</v>
      </c>
      <c r="K2736">
        <v>1642</v>
      </c>
      <c r="L2736" t="s">
        <v>11661</v>
      </c>
      <c r="M2736" t="s">
        <v>74</v>
      </c>
      <c r="N2736">
        <v>89104</v>
      </c>
      <c r="O2736" t="s">
        <v>53</v>
      </c>
      <c r="P2736">
        <v>4.7</v>
      </c>
      <c r="Q2736">
        <v>4.5</v>
      </c>
      <c r="R2736">
        <v>4.5</v>
      </c>
      <c r="S2736">
        <v>4.9000000000000004</v>
      </c>
      <c r="T2736">
        <v>4.7</v>
      </c>
      <c r="U2736">
        <v>4.9000000000000004</v>
      </c>
      <c r="V2736" t="s">
        <v>2939</v>
      </c>
      <c r="W2736" t="s">
        <v>77</v>
      </c>
      <c r="X2736" t="s">
        <v>43</v>
      </c>
      <c r="Y2736">
        <v>22</v>
      </c>
      <c r="Z2736">
        <v>28</v>
      </c>
      <c r="AA2736" t="s">
        <v>44</v>
      </c>
      <c r="AB2736" t="s">
        <v>1114</v>
      </c>
      <c r="AC2736" t="s">
        <v>5035</v>
      </c>
      <c r="AD2736" t="s">
        <v>12643</v>
      </c>
      <c r="AE2736" t="s">
        <v>12644</v>
      </c>
      <c r="AF2736">
        <v>95852</v>
      </c>
    </row>
    <row r="2737" spans="1:32" x14ac:dyDescent="0.35">
      <c r="A2737">
        <v>2010</v>
      </c>
      <c r="B2737" t="s">
        <v>8149</v>
      </c>
      <c r="C2737" t="s">
        <v>9490</v>
      </c>
      <c r="D2737" t="s">
        <v>34</v>
      </c>
      <c r="E2737" t="s">
        <v>9491</v>
      </c>
      <c r="F2737">
        <v>4.8</v>
      </c>
      <c r="G2737">
        <v>3</v>
      </c>
      <c r="H2737" t="s">
        <v>36</v>
      </c>
      <c r="I2737" t="s">
        <v>4435</v>
      </c>
      <c r="J2737">
        <v>4.7</v>
      </c>
      <c r="K2737">
        <v>1660</v>
      </c>
      <c r="L2737" t="s">
        <v>4436</v>
      </c>
      <c r="M2737" t="s">
        <v>39</v>
      </c>
      <c r="N2737">
        <v>95129</v>
      </c>
      <c r="O2737" t="s">
        <v>40</v>
      </c>
      <c r="P2737">
        <v>5</v>
      </c>
      <c r="Q2737">
        <v>4.7</v>
      </c>
      <c r="R2737">
        <v>5</v>
      </c>
      <c r="S2737">
        <v>4.3</v>
      </c>
      <c r="T2737">
        <v>4.7</v>
      </c>
      <c r="U2737">
        <v>5</v>
      </c>
      <c r="V2737" t="s">
        <v>42</v>
      </c>
      <c r="W2737" t="s">
        <v>77</v>
      </c>
      <c r="X2737" t="s">
        <v>124</v>
      </c>
      <c r="Y2737">
        <v>10</v>
      </c>
      <c r="Z2737">
        <v>17</v>
      </c>
      <c r="AA2737" t="s">
        <v>44</v>
      </c>
      <c r="AB2737" t="s">
        <v>151</v>
      </c>
      <c r="AC2737" t="s">
        <v>9492</v>
      </c>
      <c r="AD2737" t="s">
        <v>9493</v>
      </c>
      <c r="AE2737" t="s">
        <v>9494</v>
      </c>
      <c r="AF2737">
        <v>57957</v>
      </c>
    </row>
    <row r="2738" spans="1:32" x14ac:dyDescent="0.35">
      <c r="A2738">
        <v>2021</v>
      </c>
      <c r="B2738" t="s">
        <v>257</v>
      </c>
      <c r="C2738" t="s">
        <v>1598</v>
      </c>
      <c r="D2738" t="s">
        <v>34</v>
      </c>
      <c r="E2738" t="s">
        <v>5213</v>
      </c>
      <c r="F2738">
        <v>4.9000000000000004</v>
      </c>
      <c r="G2738">
        <v>11</v>
      </c>
      <c r="H2738" t="s">
        <v>36</v>
      </c>
      <c r="I2738" t="s">
        <v>2928</v>
      </c>
      <c r="J2738">
        <v>4.4000000000000004</v>
      </c>
      <c r="K2738">
        <v>1572</v>
      </c>
      <c r="L2738" t="s">
        <v>2929</v>
      </c>
      <c r="M2738" t="s">
        <v>39</v>
      </c>
      <c r="N2738">
        <v>95051</v>
      </c>
      <c r="O2738" t="s">
        <v>53</v>
      </c>
      <c r="P2738">
        <v>4.8</v>
      </c>
      <c r="Q2738">
        <v>4.8</v>
      </c>
      <c r="R2738">
        <v>4.9000000000000004</v>
      </c>
      <c r="S2738">
        <v>4.8</v>
      </c>
      <c r="T2738">
        <v>4.9000000000000004</v>
      </c>
      <c r="U2738">
        <v>4.7</v>
      </c>
      <c r="V2738" t="s">
        <v>262</v>
      </c>
      <c r="W2738" t="s">
        <v>42</v>
      </c>
      <c r="X2738" t="s">
        <v>95</v>
      </c>
      <c r="Y2738">
        <v>26</v>
      </c>
      <c r="Z2738">
        <v>36</v>
      </c>
      <c r="AA2738" t="s">
        <v>44</v>
      </c>
      <c r="AB2738" t="s">
        <v>45</v>
      </c>
      <c r="AC2738" t="s">
        <v>219</v>
      </c>
      <c r="AD2738" t="s">
        <v>12645</v>
      </c>
      <c r="AE2738" t="s">
        <v>12646</v>
      </c>
      <c r="AF2738">
        <v>13084</v>
      </c>
    </row>
    <row r="2739" spans="1:32" x14ac:dyDescent="0.35">
      <c r="A2739">
        <v>2019</v>
      </c>
      <c r="B2739" t="s">
        <v>69</v>
      </c>
      <c r="C2739" t="s">
        <v>1061</v>
      </c>
      <c r="D2739" t="s">
        <v>400</v>
      </c>
      <c r="E2739" t="s">
        <v>12647</v>
      </c>
      <c r="F2739">
        <v>4.9000000000000004</v>
      </c>
      <c r="G2739">
        <v>275</v>
      </c>
      <c r="H2739" t="s">
        <v>36</v>
      </c>
      <c r="I2739" t="s">
        <v>11673</v>
      </c>
      <c r="J2739">
        <v>4.7</v>
      </c>
      <c r="K2739">
        <v>2152</v>
      </c>
      <c r="L2739" t="s">
        <v>11674</v>
      </c>
      <c r="M2739" t="s">
        <v>39</v>
      </c>
      <c r="N2739">
        <v>95661</v>
      </c>
      <c r="O2739" t="s">
        <v>53</v>
      </c>
      <c r="P2739">
        <v>4.8</v>
      </c>
      <c r="Q2739">
        <v>4.8</v>
      </c>
      <c r="R2739">
        <v>4.9000000000000004</v>
      </c>
      <c r="S2739">
        <v>4.8</v>
      </c>
      <c r="T2739">
        <v>4.9000000000000004</v>
      </c>
      <c r="U2739">
        <v>4.9000000000000004</v>
      </c>
      <c r="V2739" t="s">
        <v>104</v>
      </c>
      <c r="W2739" t="s">
        <v>77</v>
      </c>
      <c r="X2739" t="s">
        <v>43</v>
      </c>
      <c r="Y2739">
        <v>30</v>
      </c>
      <c r="Z2739">
        <v>38</v>
      </c>
      <c r="AA2739" t="s">
        <v>44</v>
      </c>
      <c r="AB2739" t="s">
        <v>78</v>
      </c>
      <c r="AC2739" t="s">
        <v>664</v>
      </c>
      <c r="AD2739" t="s">
        <v>12648</v>
      </c>
      <c r="AE2739" t="s">
        <v>12649</v>
      </c>
      <c r="AF2739">
        <v>32907</v>
      </c>
    </row>
    <row r="2740" spans="1:32" x14ac:dyDescent="0.35">
      <c r="A2740">
        <v>2017</v>
      </c>
      <c r="B2740" t="s">
        <v>187</v>
      </c>
      <c r="C2740" t="s">
        <v>1902</v>
      </c>
      <c r="D2740" t="s">
        <v>34</v>
      </c>
      <c r="E2740" t="s">
        <v>12650</v>
      </c>
      <c r="F2740">
        <v>4.8</v>
      </c>
      <c r="G2740">
        <v>367</v>
      </c>
      <c r="H2740" t="s">
        <v>36</v>
      </c>
      <c r="I2740" t="s">
        <v>7884</v>
      </c>
      <c r="J2740">
        <v>4.5</v>
      </c>
      <c r="K2740">
        <v>902</v>
      </c>
      <c r="L2740" t="s">
        <v>7885</v>
      </c>
      <c r="M2740" t="s">
        <v>121</v>
      </c>
      <c r="N2740">
        <v>85382</v>
      </c>
      <c r="O2740" t="s">
        <v>53</v>
      </c>
      <c r="P2740">
        <v>4.8</v>
      </c>
      <c r="Q2740">
        <v>4.7</v>
      </c>
      <c r="R2740">
        <v>4.7</v>
      </c>
      <c r="S2740">
        <v>4.7</v>
      </c>
      <c r="T2740">
        <v>4.7</v>
      </c>
      <c r="U2740">
        <v>4.8</v>
      </c>
      <c r="V2740" t="s">
        <v>7045</v>
      </c>
      <c r="W2740" t="s">
        <v>42</v>
      </c>
      <c r="X2740" t="s">
        <v>124</v>
      </c>
      <c r="Y2740">
        <v>25</v>
      </c>
      <c r="Z2740">
        <v>32</v>
      </c>
      <c r="AA2740" t="s">
        <v>44</v>
      </c>
      <c r="AB2740" t="s">
        <v>78</v>
      </c>
      <c r="AC2740" t="s">
        <v>1381</v>
      </c>
      <c r="AD2740" t="s">
        <v>12651</v>
      </c>
      <c r="AE2740" t="s">
        <v>12652</v>
      </c>
      <c r="AF2740">
        <v>62402</v>
      </c>
    </row>
    <row r="2741" spans="1:32" x14ac:dyDescent="0.35">
      <c r="A2741">
        <v>2019</v>
      </c>
      <c r="B2741" t="s">
        <v>69</v>
      </c>
      <c r="C2741" t="s">
        <v>1061</v>
      </c>
      <c r="D2741" t="s">
        <v>400</v>
      </c>
      <c r="E2741" t="s">
        <v>12653</v>
      </c>
      <c r="F2741">
        <v>4.9000000000000004</v>
      </c>
      <c r="G2741">
        <v>275</v>
      </c>
      <c r="H2741" t="s">
        <v>36</v>
      </c>
      <c r="I2741" t="s">
        <v>7889</v>
      </c>
      <c r="J2741">
        <v>4.5</v>
      </c>
      <c r="K2741">
        <v>1371</v>
      </c>
      <c r="L2741" t="s">
        <v>7890</v>
      </c>
      <c r="M2741" t="s">
        <v>121</v>
      </c>
      <c r="N2741">
        <v>85023</v>
      </c>
      <c r="O2741" t="s">
        <v>94</v>
      </c>
      <c r="P2741">
        <v>4.8</v>
      </c>
      <c r="Q2741">
        <v>4.8</v>
      </c>
      <c r="R2741">
        <v>4.9000000000000004</v>
      </c>
      <c r="S2741">
        <v>4.8</v>
      </c>
      <c r="T2741">
        <v>4.9000000000000004</v>
      </c>
      <c r="U2741">
        <v>4.9000000000000004</v>
      </c>
      <c r="V2741" t="s">
        <v>2016</v>
      </c>
      <c r="W2741" t="s">
        <v>42</v>
      </c>
      <c r="X2741" t="s">
        <v>43</v>
      </c>
      <c r="Y2741">
        <v>30</v>
      </c>
      <c r="Z2741">
        <v>38</v>
      </c>
      <c r="AA2741" t="s">
        <v>44</v>
      </c>
      <c r="AB2741" t="s">
        <v>78</v>
      </c>
      <c r="AC2741" t="s">
        <v>664</v>
      </c>
      <c r="AD2741" t="s">
        <v>12654</v>
      </c>
      <c r="AE2741" t="s">
        <v>12655</v>
      </c>
      <c r="AF2741">
        <v>24531</v>
      </c>
    </row>
    <row r="2742" spans="1:32" x14ac:dyDescent="0.35">
      <c r="A2742">
        <v>2020</v>
      </c>
      <c r="B2742" t="s">
        <v>257</v>
      </c>
      <c r="C2742" t="s">
        <v>1079</v>
      </c>
      <c r="D2742" t="s">
        <v>1080</v>
      </c>
      <c r="E2742" t="s">
        <v>12656</v>
      </c>
      <c r="F2742">
        <v>4.7</v>
      </c>
      <c r="G2742">
        <v>53</v>
      </c>
      <c r="H2742" t="s">
        <v>36</v>
      </c>
      <c r="I2742" t="s">
        <v>10256</v>
      </c>
      <c r="J2742">
        <v>4.5</v>
      </c>
      <c r="K2742">
        <v>797</v>
      </c>
      <c r="L2742" t="s">
        <v>10257</v>
      </c>
      <c r="M2742" t="s">
        <v>121</v>
      </c>
      <c r="N2742">
        <v>85226</v>
      </c>
      <c r="O2742" t="s">
        <v>94</v>
      </c>
      <c r="P2742">
        <v>4.8</v>
      </c>
      <c r="Q2742">
        <v>4.8</v>
      </c>
      <c r="R2742">
        <v>4.8</v>
      </c>
      <c r="S2742">
        <v>4.4000000000000004</v>
      </c>
      <c r="T2742">
        <v>4.7</v>
      </c>
      <c r="U2742">
        <v>4.7</v>
      </c>
      <c r="V2742" t="s">
        <v>489</v>
      </c>
      <c r="W2742" t="s">
        <v>7911</v>
      </c>
      <c r="X2742" t="s">
        <v>124</v>
      </c>
      <c r="Y2742">
        <v>20</v>
      </c>
      <c r="Z2742">
        <v>26</v>
      </c>
      <c r="AA2742" t="s">
        <v>44</v>
      </c>
      <c r="AB2742" t="s">
        <v>45</v>
      </c>
      <c r="AC2742" t="s">
        <v>264</v>
      </c>
      <c r="AD2742" t="s">
        <v>12657</v>
      </c>
      <c r="AE2742" t="s">
        <v>12658</v>
      </c>
      <c r="AF2742">
        <v>37178</v>
      </c>
    </row>
    <row r="2743" spans="1:32" x14ac:dyDescent="0.35">
      <c r="A2743">
        <v>2020</v>
      </c>
      <c r="B2743" t="s">
        <v>257</v>
      </c>
      <c r="C2743" t="s">
        <v>7617</v>
      </c>
      <c r="D2743" t="s">
        <v>1080</v>
      </c>
      <c r="E2743" t="s">
        <v>5075</v>
      </c>
      <c r="F2743">
        <v>4.9000000000000004</v>
      </c>
      <c r="G2743">
        <v>8</v>
      </c>
      <c r="H2743" t="s">
        <v>36</v>
      </c>
      <c r="I2743" t="s">
        <v>10256</v>
      </c>
      <c r="J2743">
        <v>4.5</v>
      </c>
      <c r="K2743">
        <v>797</v>
      </c>
      <c r="L2743" t="s">
        <v>10257</v>
      </c>
      <c r="M2743" t="s">
        <v>121</v>
      </c>
      <c r="N2743">
        <v>85226</v>
      </c>
      <c r="O2743" t="s">
        <v>94</v>
      </c>
      <c r="P2743">
        <v>4.9000000000000004</v>
      </c>
      <c r="Q2743">
        <v>5</v>
      </c>
      <c r="R2743">
        <v>4.9000000000000004</v>
      </c>
      <c r="S2743">
        <v>4.8</v>
      </c>
      <c r="T2743">
        <v>5</v>
      </c>
      <c r="U2743">
        <v>5</v>
      </c>
      <c r="V2743" t="s">
        <v>12659</v>
      </c>
      <c r="W2743" t="s">
        <v>1204</v>
      </c>
      <c r="X2743" t="s">
        <v>124</v>
      </c>
      <c r="Y2743">
        <v>22</v>
      </c>
      <c r="Z2743">
        <v>32</v>
      </c>
      <c r="AA2743" t="s">
        <v>44</v>
      </c>
      <c r="AB2743" t="s">
        <v>45</v>
      </c>
      <c r="AC2743" t="s">
        <v>219</v>
      </c>
      <c r="AD2743" t="s">
        <v>12660</v>
      </c>
      <c r="AE2743" t="s">
        <v>12661</v>
      </c>
      <c r="AF2743">
        <v>31375</v>
      </c>
    </row>
    <row r="2744" spans="1:32" x14ac:dyDescent="0.35">
      <c r="A2744">
        <v>2021</v>
      </c>
      <c r="B2744" t="s">
        <v>533</v>
      </c>
      <c r="C2744" t="s">
        <v>12662</v>
      </c>
      <c r="D2744" t="s">
        <v>34</v>
      </c>
      <c r="E2744" t="s">
        <v>12663</v>
      </c>
      <c r="F2744">
        <v>4.8</v>
      </c>
      <c r="G2744">
        <v>42</v>
      </c>
      <c r="H2744" t="s">
        <v>36</v>
      </c>
      <c r="I2744" t="s">
        <v>12664</v>
      </c>
      <c r="J2744">
        <v>4.5999999999999996</v>
      </c>
      <c r="K2744">
        <v>83</v>
      </c>
      <c r="L2744" t="s">
        <v>12665</v>
      </c>
      <c r="M2744" t="s">
        <v>121</v>
      </c>
      <c r="N2744">
        <v>85281</v>
      </c>
      <c r="O2744" t="s">
        <v>53</v>
      </c>
      <c r="P2744">
        <v>4.9000000000000004</v>
      </c>
      <c r="Q2744">
        <v>4.7</v>
      </c>
      <c r="R2744">
        <v>4.8</v>
      </c>
      <c r="S2744">
        <v>4.9000000000000004</v>
      </c>
      <c r="T2744">
        <v>4.9000000000000004</v>
      </c>
      <c r="U2744">
        <v>4.9000000000000004</v>
      </c>
      <c r="V2744" t="s">
        <v>1571</v>
      </c>
      <c r="W2744" t="s">
        <v>681</v>
      </c>
      <c r="X2744" t="s">
        <v>124</v>
      </c>
      <c r="Y2744">
        <v>16</v>
      </c>
      <c r="Z2744">
        <v>22</v>
      </c>
      <c r="AA2744" t="s">
        <v>44</v>
      </c>
      <c r="AB2744" t="s">
        <v>45</v>
      </c>
      <c r="AC2744" t="s">
        <v>370</v>
      </c>
      <c r="AD2744" t="s">
        <v>12666</v>
      </c>
      <c r="AE2744" t="s">
        <v>12667</v>
      </c>
      <c r="AF2744">
        <v>22648</v>
      </c>
    </row>
    <row r="2745" spans="1:32" x14ac:dyDescent="0.35">
      <c r="A2745">
        <v>2019</v>
      </c>
      <c r="B2745" t="s">
        <v>365</v>
      </c>
      <c r="C2745" t="s">
        <v>11694</v>
      </c>
      <c r="D2745" t="s">
        <v>34</v>
      </c>
      <c r="E2745" t="s">
        <v>11695</v>
      </c>
      <c r="F2745">
        <v>4.3</v>
      </c>
      <c r="G2745">
        <v>245</v>
      </c>
      <c r="H2745" t="s">
        <v>36</v>
      </c>
      <c r="I2745" t="s">
        <v>11696</v>
      </c>
      <c r="J2745">
        <v>4.5</v>
      </c>
      <c r="K2745">
        <v>588</v>
      </c>
      <c r="L2745" t="s">
        <v>11697</v>
      </c>
      <c r="M2745" t="s">
        <v>121</v>
      </c>
      <c r="N2745">
        <v>85251</v>
      </c>
      <c r="O2745" t="s">
        <v>94</v>
      </c>
      <c r="P2745">
        <v>4.4000000000000004</v>
      </c>
      <c r="Q2745">
        <v>4.2</v>
      </c>
      <c r="R2745">
        <v>4.3</v>
      </c>
      <c r="S2745">
        <v>4</v>
      </c>
      <c r="T2745">
        <v>4.5999999999999996</v>
      </c>
      <c r="U2745">
        <v>4.2</v>
      </c>
      <c r="V2745" t="s">
        <v>42</v>
      </c>
      <c r="W2745" t="s">
        <v>455</v>
      </c>
      <c r="X2745" t="s">
        <v>55</v>
      </c>
      <c r="Y2745">
        <v>16</v>
      </c>
      <c r="Z2745">
        <v>22</v>
      </c>
      <c r="AA2745" t="s">
        <v>44</v>
      </c>
      <c r="AB2745" t="s">
        <v>45</v>
      </c>
      <c r="AC2745" t="s">
        <v>913</v>
      </c>
      <c r="AD2745" t="s">
        <v>11698</v>
      </c>
      <c r="AE2745" t="s">
        <v>11699</v>
      </c>
      <c r="AF2745">
        <v>44323</v>
      </c>
    </row>
    <row r="2746" spans="1:32" x14ac:dyDescent="0.35">
      <c r="A2746">
        <v>2020</v>
      </c>
      <c r="B2746" t="s">
        <v>257</v>
      </c>
      <c r="C2746" t="s">
        <v>1079</v>
      </c>
      <c r="D2746" t="s">
        <v>1080</v>
      </c>
      <c r="E2746" t="s">
        <v>12668</v>
      </c>
      <c r="F2746">
        <v>4.7</v>
      </c>
      <c r="G2746">
        <v>53</v>
      </c>
      <c r="H2746" t="s">
        <v>36</v>
      </c>
      <c r="I2746" t="s">
        <v>8352</v>
      </c>
      <c r="J2746">
        <v>4.5</v>
      </c>
      <c r="K2746">
        <v>816</v>
      </c>
      <c r="L2746" t="s">
        <v>8353</v>
      </c>
      <c r="M2746" t="s">
        <v>797</v>
      </c>
      <c r="N2746">
        <v>80246</v>
      </c>
      <c r="O2746" t="s">
        <v>53</v>
      </c>
      <c r="P2746">
        <v>4.8</v>
      </c>
      <c r="Q2746">
        <v>4.8</v>
      </c>
      <c r="R2746">
        <v>4.8</v>
      </c>
      <c r="S2746">
        <v>4.4000000000000004</v>
      </c>
      <c r="T2746">
        <v>4.7</v>
      </c>
      <c r="U2746">
        <v>4.7</v>
      </c>
      <c r="V2746" t="s">
        <v>76</v>
      </c>
      <c r="W2746" t="s">
        <v>42</v>
      </c>
      <c r="X2746" t="s">
        <v>124</v>
      </c>
      <c r="Y2746">
        <v>20</v>
      </c>
      <c r="Z2746">
        <v>26</v>
      </c>
      <c r="AA2746" t="s">
        <v>44</v>
      </c>
      <c r="AB2746" t="s">
        <v>45</v>
      </c>
      <c r="AC2746" t="s">
        <v>264</v>
      </c>
      <c r="AD2746" t="s">
        <v>12669</v>
      </c>
      <c r="AE2746" t="s">
        <v>12670</v>
      </c>
      <c r="AF2746">
        <v>17483</v>
      </c>
    </row>
    <row r="2747" spans="1:32" x14ac:dyDescent="0.35">
      <c r="A2747">
        <v>2020</v>
      </c>
      <c r="B2747" t="s">
        <v>365</v>
      </c>
      <c r="C2747" t="s">
        <v>1660</v>
      </c>
      <c r="D2747" t="s">
        <v>34</v>
      </c>
      <c r="E2747" t="s">
        <v>12671</v>
      </c>
      <c r="F2747">
        <v>4.7</v>
      </c>
      <c r="G2747">
        <v>39</v>
      </c>
      <c r="H2747" t="s">
        <v>36</v>
      </c>
      <c r="I2747" t="s">
        <v>12672</v>
      </c>
      <c r="J2747">
        <v>4.5</v>
      </c>
      <c r="K2747">
        <v>565</v>
      </c>
      <c r="L2747" t="s">
        <v>12673</v>
      </c>
      <c r="M2747" t="s">
        <v>806</v>
      </c>
      <c r="N2747">
        <v>73114</v>
      </c>
      <c r="O2747" t="s">
        <v>53</v>
      </c>
      <c r="P2747">
        <v>4.5</v>
      </c>
      <c r="Q2747">
        <v>4.7</v>
      </c>
      <c r="R2747">
        <v>4.4000000000000004</v>
      </c>
      <c r="S2747">
        <v>4.8</v>
      </c>
      <c r="T2747">
        <v>4.9000000000000004</v>
      </c>
      <c r="U2747">
        <v>4.8</v>
      </c>
      <c r="V2747" t="s">
        <v>12674</v>
      </c>
      <c r="W2747" t="s">
        <v>455</v>
      </c>
      <c r="X2747" t="s">
        <v>43</v>
      </c>
      <c r="Y2747">
        <v>30</v>
      </c>
      <c r="Z2747">
        <v>38</v>
      </c>
      <c r="AA2747" t="s">
        <v>44</v>
      </c>
      <c r="AB2747" t="s">
        <v>78</v>
      </c>
      <c r="AC2747" t="s">
        <v>1662</v>
      </c>
      <c r="AD2747" t="s">
        <v>12675</v>
      </c>
      <c r="AE2747" t="s">
        <v>12676</v>
      </c>
      <c r="AF2747">
        <v>19892</v>
      </c>
    </row>
    <row r="2748" spans="1:32" x14ac:dyDescent="0.35">
      <c r="A2748">
        <v>2019</v>
      </c>
      <c r="B2748" t="s">
        <v>1046</v>
      </c>
      <c r="C2748" t="s">
        <v>1937</v>
      </c>
      <c r="D2748" t="s">
        <v>1311</v>
      </c>
      <c r="E2748" t="s">
        <v>8852</v>
      </c>
      <c r="F2748">
        <v>4.5999999999999996</v>
      </c>
      <c r="G2748">
        <v>94</v>
      </c>
      <c r="H2748" t="s">
        <v>36</v>
      </c>
      <c r="I2748" t="s">
        <v>12677</v>
      </c>
      <c r="J2748">
        <v>4.9000000000000004</v>
      </c>
      <c r="K2748">
        <v>1292</v>
      </c>
      <c r="L2748" t="s">
        <v>12678</v>
      </c>
      <c r="M2748" t="s">
        <v>271</v>
      </c>
      <c r="N2748">
        <v>76210</v>
      </c>
      <c r="O2748" t="s">
        <v>53</v>
      </c>
      <c r="P2748">
        <v>4.8</v>
      </c>
      <c r="Q2748">
        <v>4.7</v>
      </c>
      <c r="R2748">
        <v>4.5999999999999996</v>
      </c>
      <c r="S2748">
        <v>4.4000000000000004</v>
      </c>
      <c r="T2748">
        <v>4.7</v>
      </c>
      <c r="U2748">
        <v>4.5</v>
      </c>
      <c r="V2748" t="s">
        <v>6014</v>
      </c>
      <c r="W2748" t="s">
        <v>455</v>
      </c>
      <c r="X2748" t="s">
        <v>43</v>
      </c>
      <c r="Y2748">
        <v>19</v>
      </c>
      <c r="Z2748">
        <v>26</v>
      </c>
      <c r="AA2748" t="s">
        <v>44</v>
      </c>
      <c r="AB2748" t="s">
        <v>45</v>
      </c>
      <c r="AC2748" t="s">
        <v>370</v>
      </c>
      <c r="AD2748" t="s">
        <v>12679</v>
      </c>
      <c r="AE2748" t="s">
        <v>12680</v>
      </c>
      <c r="AF2748">
        <v>31462</v>
      </c>
    </row>
    <row r="2749" spans="1:32" x14ac:dyDescent="0.35">
      <c r="A2749">
        <v>2021</v>
      </c>
      <c r="B2749" t="s">
        <v>213</v>
      </c>
      <c r="C2749" t="s">
        <v>214</v>
      </c>
      <c r="D2749" t="s">
        <v>34</v>
      </c>
      <c r="E2749" t="s">
        <v>12681</v>
      </c>
      <c r="F2749">
        <v>4.8</v>
      </c>
      <c r="G2749">
        <v>42</v>
      </c>
      <c r="H2749" t="s">
        <v>36</v>
      </c>
      <c r="I2749" t="s">
        <v>3479</v>
      </c>
      <c r="J2749">
        <v>4.7</v>
      </c>
      <c r="K2749">
        <v>1358</v>
      </c>
      <c r="L2749" t="s">
        <v>3480</v>
      </c>
      <c r="M2749" t="s">
        <v>271</v>
      </c>
      <c r="N2749">
        <v>76017</v>
      </c>
      <c r="O2749" t="s">
        <v>94</v>
      </c>
      <c r="P2749">
        <v>4.9000000000000004</v>
      </c>
      <c r="Q2749">
        <v>4.9000000000000004</v>
      </c>
      <c r="R2749">
        <v>4.7</v>
      </c>
      <c r="S2749">
        <v>4.5999999999999996</v>
      </c>
      <c r="T2749">
        <v>4.9000000000000004</v>
      </c>
      <c r="U2749">
        <v>4.8</v>
      </c>
      <c r="V2749" t="s">
        <v>1104</v>
      </c>
      <c r="W2749" t="s">
        <v>327</v>
      </c>
      <c r="X2749" t="s">
        <v>43</v>
      </c>
      <c r="Y2749">
        <v>22</v>
      </c>
      <c r="Z2749">
        <v>27</v>
      </c>
      <c r="AA2749" t="s">
        <v>44</v>
      </c>
      <c r="AB2749" t="s">
        <v>56</v>
      </c>
      <c r="AC2749" t="s">
        <v>219</v>
      </c>
      <c r="AD2749" t="s">
        <v>12682</v>
      </c>
      <c r="AE2749" t="s">
        <v>12683</v>
      </c>
      <c r="AF2749">
        <v>15672</v>
      </c>
    </row>
    <row r="2750" spans="1:32" x14ac:dyDescent="0.35">
      <c r="A2750">
        <v>2021</v>
      </c>
      <c r="B2750" t="s">
        <v>213</v>
      </c>
      <c r="C2750" t="s">
        <v>4312</v>
      </c>
      <c r="D2750" t="s">
        <v>34</v>
      </c>
      <c r="E2750" t="s">
        <v>12684</v>
      </c>
      <c r="F2750">
        <v>4.8</v>
      </c>
      <c r="G2750">
        <v>42</v>
      </c>
      <c r="H2750" t="s">
        <v>36</v>
      </c>
      <c r="I2750" t="s">
        <v>3479</v>
      </c>
      <c r="J2750">
        <v>4.7</v>
      </c>
      <c r="K2750">
        <v>1358</v>
      </c>
      <c r="L2750" t="s">
        <v>3480</v>
      </c>
      <c r="M2750" t="s">
        <v>271</v>
      </c>
      <c r="N2750">
        <v>76017</v>
      </c>
      <c r="O2750" t="s">
        <v>53</v>
      </c>
      <c r="P2750">
        <v>4.9000000000000004</v>
      </c>
      <c r="Q2750">
        <v>4.9000000000000004</v>
      </c>
      <c r="R2750">
        <v>4.7</v>
      </c>
      <c r="S2750">
        <v>4.5999999999999996</v>
      </c>
      <c r="T2750">
        <v>4.9000000000000004</v>
      </c>
      <c r="U2750">
        <v>4.8</v>
      </c>
      <c r="V2750" t="s">
        <v>218</v>
      </c>
      <c r="W2750" t="s">
        <v>655</v>
      </c>
      <c r="X2750" t="s">
        <v>43</v>
      </c>
      <c r="Y2750">
        <v>22</v>
      </c>
      <c r="Z2750">
        <v>28</v>
      </c>
      <c r="AA2750" t="s">
        <v>44</v>
      </c>
      <c r="AB2750" t="s">
        <v>56</v>
      </c>
      <c r="AC2750" t="s">
        <v>219</v>
      </c>
      <c r="AD2750" t="s">
        <v>12685</v>
      </c>
      <c r="AE2750" t="s">
        <v>12686</v>
      </c>
      <c r="AF2750">
        <v>21065</v>
      </c>
    </row>
    <row r="2751" spans="1:32" x14ac:dyDescent="0.35">
      <c r="A2751">
        <v>2019</v>
      </c>
      <c r="B2751" t="s">
        <v>373</v>
      </c>
      <c r="C2751" t="s">
        <v>3037</v>
      </c>
      <c r="D2751" t="s">
        <v>34</v>
      </c>
      <c r="E2751" t="s">
        <v>12687</v>
      </c>
      <c r="F2751">
        <v>4.5999999999999996</v>
      </c>
      <c r="G2751">
        <v>56</v>
      </c>
      <c r="H2751" t="s">
        <v>36</v>
      </c>
      <c r="I2751" t="s">
        <v>3479</v>
      </c>
      <c r="J2751">
        <v>4.7</v>
      </c>
      <c r="K2751">
        <v>1358</v>
      </c>
      <c r="L2751" t="s">
        <v>3480</v>
      </c>
      <c r="M2751" t="s">
        <v>271</v>
      </c>
      <c r="N2751">
        <v>76017</v>
      </c>
      <c r="O2751" t="s">
        <v>53</v>
      </c>
      <c r="P2751">
        <v>4.8</v>
      </c>
      <c r="Q2751">
        <v>4.5999999999999996</v>
      </c>
      <c r="R2751">
        <v>4.5</v>
      </c>
      <c r="S2751">
        <v>4.5</v>
      </c>
      <c r="T2751">
        <v>4.7</v>
      </c>
      <c r="U2751">
        <v>4.5999999999999996</v>
      </c>
      <c r="V2751" t="s">
        <v>5141</v>
      </c>
      <c r="W2751" t="s">
        <v>889</v>
      </c>
      <c r="X2751" t="s">
        <v>43</v>
      </c>
      <c r="Y2751">
        <v>20</v>
      </c>
      <c r="Z2751">
        <v>27</v>
      </c>
      <c r="AA2751" t="s">
        <v>44</v>
      </c>
      <c r="AB2751" t="s">
        <v>78</v>
      </c>
      <c r="AC2751" t="s">
        <v>114</v>
      </c>
      <c r="AD2751" t="s">
        <v>12688</v>
      </c>
      <c r="AE2751" t="s">
        <v>12689</v>
      </c>
      <c r="AF2751">
        <v>61816</v>
      </c>
    </row>
    <row r="2752" spans="1:32" x14ac:dyDescent="0.35">
      <c r="A2752">
        <v>2019</v>
      </c>
      <c r="B2752" t="s">
        <v>585</v>
      </c>
      <c r="C2752" t="s">
        <v>586</v>
      </c>
      <c r="D2752" t="s">
        <v>34</v>
      </c>
      <c r="E2752" t="s">
        <v>9855</v>
      </c>
      <c r="F2752">
        <v>4.7</v>
      </c>
      <c r="G2752">
        <v>24</v>
      </c>
      <c r="H2752" t="s">
        <v>36</v>
      </c>
      <c r="I2752" t="s">
        <v>8396</v>
      </c>
      <c r="J2752">
        <v>4.7</v>
      </c>
      <c r="K2752">
        <v>1652</v>
      </c>
      <c r="L2752" t="s">
        <v>5372</v>
      </c>
      <c r="M2752" t="s">
        <v>271</v>
      </c>
      <c r="N2752">
        <v>76051</v>
      </c>
      <c r="O2752" t="s">
        <v>53</v>
      </c>
      <c r="P2752">
        <v>4.9000000000000004</v>
      </c>
      <c r="Q2752">
        <v>4.8</v>
      </c>
      <c r="R2752">
        <v>4.8</v>
      </c>
      <c r="S2752">
        <v>4.4000000000000004</v>
      </c>
      <c r="T2752">
        <v>4.8</v>
      </c>
      <c r="U2752">
        <v>4.7</v>
      </c>
      <c r="V2752" t="s">
        <v>12690</v>
      </c>
      <c r="W2752" t="s">
        <v>42</v>
      </c>
      <c r="X2752" t="s">
        <v>124</v>
      </c>
      <c r="Y2752">
        <v>19</v>
      </c>
      <c r="Z2752">
        <v>23</v>
      </c>
      <c r="AA2752" t="s">
        <v>44</v>
      </c>
      <c r="AB2752" t="s">
        <v>45</v>
      </c>
      <c r="AC2752" t="s">
        <v>1645</v>
      </c>
      <c r="AD2752" t="s">
        <v>12691</v>
      </c>
      <c r="AE2752" t="s">
        <v>12692</v>
      </c>
      <c r="AF2752">
        <v>52263</v>
      </c>
    </row>
    <row r="2753" spans="1:32" x14ac:dyDescent="0.35">
      <c r="A2753">
        <v>2019</v>
      </c>
      <c r="B2753" t="s">
        <v>69</v>
      </c>
      <c r="C2753" t="s">
        <v>357</v>
      </c>
      <c r="D2753" t="s">
        <v>34</v>
      </c>
      <c r="E2753" t="s">
        <v>12693</v>
      </c>
      <c r="F2753">
        <v>4.8</v>
      </c>
      <c r="G2753">
        <v>223</v>
      </c>
      <c r="H2753" t="s">
        <v>36</v>
      </c>
      <c r="I2753" t="s">
        <v>12694</v>
      </c>
      <c r="J2753">
        <v>4.5</v>
      </c>
      <c r="K2753">
        <v>3734</v>
      </c>
      <c r="L2753" t="s">
        <v>12695</v>
      </c>
      <c r="M2753" t="s">
        <v>271</v>
      </c>
      <c r="N2753">
        <v>76011</v>
      </c>
      <c r="O2753" t="s">
        <v>53</v>
      </c>
      <c r="P2753">
        <v>4.9000000000000004</v>
      </c>
      <c r="Q2753">
        <v>4.8</v>
      </c>
      <c r="R2753">
        <v>4.7</v>
      </c>
      <c r="S2753">
        <v>4.7</v>
      </c>
      <c r="T2753">
        <v>4.7</v>
      </c>
      <c r="U2753">
        <v>4.8</v>
      </c>
      <c r="V2753" t="s">
        <v>42</v>
      </c>
      <c r="W2753" t="s">
        <v>123</v>
      </c>
      <c r="X2753" t="s">
        <v>124</v>
      </c>
      <c r="Y2753">
        <v>18</v>
      </c>
      <c r="Z2753">
        <v>26</v>
      </c>
      <c r="AA2753" t="s">
        <v>44</v>
      </c>
      <c r="AB2753" t="s">
        <v>151</v>
      </c>
      <c r="AC2753" t="s">
        <v>126</v>
      </c>
      <c r="AD2753" t="s">
        <v>12696</v>
      </c>
      <c r="AE2753" t="s">
        <v>12697</v>
      </c>
      <c r="AF2753">
        <v>42860</v>
      </c>
    </row>
    <row r="2754" spans="1:32" x14ac:dyDescent="0.35">
      <c r="A2754">
        <v>2019</v>
      </c>
      <c r="B2754" t="s">
        <v>69</v>
      </c>
      <c r="C2754" t="s">
        <v>5532</v>
      </c>
      <c r="D2754" t="s">
        <v>34</v>
      </c>
      <c r="E2754" t="s">
        <v>12698</v>
      </c>
      <c r="F2754">
        <v>4.8</v>
      </c>
      <c r="G2754">
        <v>540</v>
      </c>
      <c r="H2754" t="s">
        <v>36</v>
      </c>
      <c r="I2754" t="s">
        <v>12699</v>
      </c>
      <c r="J2754">
        <v>4.5</v>
      </c>
      <c r="K2754">
        <v>1466</v>
      </c>
      <c r="L2754" t="s">
        <v>12700</v>
      </c>
      <c r="M2754" t="s">
        <v>271</v>
      </c>
      <c r="N2754">
        <v>75057</v>
      </c>
      <c r="O2754" t="s">
        <v>53</v>
      </c>
      <c r="P2754">
        <v>4.8</v>
      </c>
      <c r="Q2754">
        <v>4.8</v>
      </c>
      <c r="R2754">
        <v>4.7</v>
      </c>
      <c r="S2754">
        <v>4.7</v>
      </c>
      <c r="T2754">
        <v>4.8</v>
      </c>
      <c r="U2754">
        <v>4.8</v>
      </c>
      <c r="V2754" t="s">
        <v>317</v>
      </c>
      <c r="W2754" t="s">
        <v>77</v>
      </c>
      <c r="X2754" t="s">
        <v>43</v>
      </c>
      <c r="Y2754">
        <v>26</v>
      </c>
      <c r="Z2754">
        <v>32</v>
      </c>
      <c r="AA2754" t="s">
        <v>44</v>
      </c>
      <c r="AB2754" t="s">
        <v>78</v>
      </c>
      <c r="AC2754" t="s">
        <v>464</v>
      </c>
      <c r="AD2754" t="s">
        <v>12701</v>
      </c>
      <c r="AE2754" t="s">
        <v>12702</v>
      </c>
      <c r="AF2754">
        <v>20293</v>
      </c>
    </row>
    <row r="2755" spans="1:32" x14ac:dyDescent="0.35">
      <c r="A2755">
        <v>2018</v>
      </c>
      <c r="B2755" t="s">
        <v>1046</v>
      </c>
      <c r="C2755" t="s">
        <v>1937</v>
      </c>
      <c r="D2755" t="s">
        <v>34</v>
      </c>
      <c r="E2755" t="s">
        <v>12703</v>
      </c>
      <c r="F2755">
        <v>4.8</v>
      </c>
      <c r="G2755">
        <v>131</v>
      </c>
      <c r="H2755" t="s">
        <v>36</v>
      </c>
      <c r="I2755" t="s">
        <v>12704</v>
      </c>
      <c r="J2755">
        <v>4.5</v>
      </c>
      <c r="K2755">
        <v>666</v>
      </c>
      <c r="L2755" t="s">
        <v>12705</v>
      </c>
      <c r="M2755" t="s">
        <v>271</v>
      </c>
      <c r="N2755">
        <v>78681</v>
      </c>
      <c r="O2755" t="s">
        <v>53</v>
      </c>
      <c r="P2755">
        <v>4.8</v>
      </c>
      <c r="Q2755">
        <v>4.8</v>
      </c>
      <c r="R2755">
        <v>4.7</v>
      </c>
      <c r="S2755">
        <v>4.5999999999999996</v>
      </c>
      <c r="T2755">
        <v>4.9000000000000004</v>
      </c>
      <c r="U2755">
        <v>4.8</v>
      </c>
      <c r="V2755" t="s">
        <v>1315</v>
      </c>
      <c r="W2755" t="s">
        <v>455</v>
      </c>
      <c r="X2755" t="s">
        <v>43</v>
      </c>
      <c r="Y2755">
        <v>19</v>
      </c>
      <c r="Z2755">
        <v>26</v>
      </c>
      <c r="AA2755" t="s">
        <v>44</v>
      </c>
      <c r="AB2755" t="s">
        <v>45</v>
      </c>
      <c r="AC2755" t="s">
        <v>370</v>
      </c>
      <c r="AD2755" t="s">
        <v>12706</v>
      </c>
      <c r="AE2755" t="s">
        <v>12707</v>
      </c>
      <c r="AF2755">
        <v>30319</v>
      </c>
    </row>
    <row r="2756" spans="1:32" x14ac:dyDescent="0.35">
      <c r="A2756">
        <v>2020</v>
      </c>
      <c r="B2756" t="s">
        <v>732</v>
      </c>
      <c r="C2756" t="s">
        <v>12708</v>
      </c>
      <c r="D2756" t="s">
        <v>34</v>
      </c>
      <c r="E2756" t="s">
        <v>12709</v>
      </c>
      <c r="F2756">
        <v>4.8</v>
      </c>
      <c r="G2756">
        <v>23</v>
      </c>
      <c r="H2756" t="s">
        <v>36</v>
      </c>
      <c r="I2756" t="s">
        <v>12710</v>
      </c>
      <c r="J2756">
        <v>4.5</v>
      </c>
      <c r="K2756">
        <v>877</v>
      </c>
      <c r="L2756" t="s">
        <v>12711</v>
      </c>
      <c r="M2756" t="s">
        <v>271</v>
      </c>
      <c r="N2756">
        <v>78759</v>
      </c>
      <c r="O2756" t="s">
        <v>94</v>
      </c>
      <c r="P2756">
        <v>4.9000000000000004</v>
      </c>
      <c r="Q2756">
        <v>4.9000000000000004</v>
      </c>
      <c r="R2756">
        <v>4.8</v>
      </c>
      <c r="S2756">
        <v>4.5</v>
      </c>
      <c r="T2756">
        <v>4.9000000000000004</v>
      </c>
      <c r="U2756">
        <v>4.7</v>
      </c>
      <c r="V2756" t="s">
        <v>4347</v>
      </c>
      <c r="W2756" t="s">
        <v>455</v>
      </c>
      <c r="X2756" t="s">
        <v>55</v>
      </c>
      <c r="Y2756">
        <v>0</v>
      </c>
      <c r="Z2756">
        <v>0</v>
      </c>
      <c r="AA2756" t="s">
        <v>3723</v>
      </c>
      <c r="AB2756" t="s">
        <v>198</v>
      </c>
      <c r="AC2756" t="s">
        <v>12712</v>
      </c>
      <c r="AD2756" t="s">
        <v>12713</v>
      </c>
      <c r="AE2756" t="s">
        <v>12714</v>
      </c>
      <c r="AF2756">
        <v>45998</v>
      </c>
    </row>
    <row r="2757" spans="1:32" x14ac:dyDescent="0.35">
      <c r="A2757">
        <v>2018</v>
      </c>
      <c r="B2757" t="s">
        <v>732</v>
      </c>
      <c r="C2757" t="s">
        <v>4207</v>
      </c>
      <c r="D2757" t="s">
        <v>34</v>
      </c>
      <c r="E2757" t="s">
        <v>2749</v>
      </c>
      <c r="F2757">
        <v>4.8</v>
      </c>
      <c r="G2757">
        <v>24</v>
      </c>
      <c r="H2757" t="s">
        <v>36</v>
      </c>
      <c r="I2757" t="s">
        <v>12715</v>
      </c>
      <c r="J2757">
        <v>4.7</v>
      </c>
      <c r="K2757">
        <v>912</v>
      </c>
      <c r="L2757" t="s">
        <v>12716</v>
      </c>
      <c r="M2757" t="s">
        <v>271</v>
      </c>
      <c r="N2757">
        <v>78759</v>
      </c>
      <c r="O2757" t="s">
        <v>53</v>
      </c>
      <c r="P2757">
        <v>4.9000000000000004</v>
      </c>
      <c r="Q2757">
        <v>4.8</v>
      </c>
      <c r="R2757">
        <v>4.9000000000000004</v>
      </c>
      <c r="S2757">
        <v>4.4000000000000004</v>
      </c>
      <c r="T2757">
        <v>4.8</v>
      </c>
      <c r="U2757">
        <v>5</v>
      </c>
      <c r="V2757" t="s">
        <v>1422</v>
      </c>
      <c r="W2757" t="s">
        <v>455</v>
      </c>
      <c r="X2757" t="s">
        <v>55</v>
      </c>
      <c r="Y2757">
        <v>14</v>
      </c>
      <c r="Z2757">
        <v>21</v>
      </c>
      <c r="AA2757" t="s">
        <v>44</v>
      </c>
      <c r="AB2757" t="s">
        <v>56</v>
      </c>
      <c r="AC2757" t="s">
        <v>737</v>
      </c>
      <c r="AD2757" t="s">
        <v>12717</v>
      </c>
      <c r="AE2757" t="s">
        <v>12718</v>
      </c>
      <c r="AF2757">
        <v>104050</v>
      </c>
    </row>
    <row r="2758" spans="1:32" x14ac:dyDescent="0.35">
      <c r="A2758">
        <v>2020</v>
      </c>
      <c r="B2758" t="s">
        <v>373</v>
      </c>
      <c r="C2758" t="s">
        <v>1072</v>
      </c>
      <c r="D2758" t="s">
        <v>34</v>
      </c>
      <c r="E2758" t="s">
        <v>12719</v>
      </c>
      <c r="F2758">
        <v>4.8</v>
      </c>
      <c r="G2758">
        <v>39</v>
      </c>
      <c r="H2758" t="s">
        <v>36</v>
      </c>
      <c r="I2758" t="s">
        <v>1968</v>
      </c>
      <c r="J2758">
        <v>4.8</v>
      </c>
      <c r="K2758">
        <v>4307</v>
      </c>
      <c r="L2758" t="s">
        <v>1969</v>
      </c>
      <c r="M2758" t="s">
        <v>271</v>
      </c>
      <c r="N2758">
        <v>75052</v>
      </c>
      <c r="O2758" t="s">
        <v>40</v>
      </c>
      <c r="P2758">
        <v>4.9000000000000004</v>
      </c>
      <c r="Q2758">
        <v>4.7</v>
      </c>
      <c r="R2758">
        <v>4.7</v>
      </c>
      <c r="S2758">
        <v>4.5999999999999996</v>
      </c>
      <c r="T2758">
        <v>4.8</v>
      </c>
      <c r="U2758">
        <v>4.9000000000000004</v>
      </c>
      <c r="V2758" t="s">
        <v>11512</v>
      </c>
      <c r="W2758" t="s">
        <v>889</v>
      </c>
      <c r="X2758" t="s">
        <v>43</v>
      </c>
      <c r="Y2758">
        <v>20</v>
      </c>
      <c r="Z2758">
        <v>27</v>
      </c>
      <c r="AA2758" t="s">
        <v>44</v>
      </c>
      <c r="AB2758" t="s">
        <v>78</v>
      </c>
      <c r="AC2758" t="s">
        <v>114</v>
      </c>
      <c r="AD2758" t="s">
        <v>12720</v>
      </c>
      <c r="AE2758" t="s">
        <v>12721</v>
      </c>
      <c r="AF2758">
        <v>49724</v>
      </c>
    </row>
    <row r="2759" spans="1:32" x14ac:dyDescent="0.35">
      <c r="A2759">
        <v>2019</v>
      </c>
      <c r="B2759" t="s">
        <v>108</v>
      </c>
      <c r="C2759" t="s">
        <v>1881</v>
      </c>
      <c r="D2759" t="s">
        <v>34</v>
      </c>
      <c r="E2759" t="s">
        <v>1914</v>
      </c>
      <c r="F2759">
        <v>4.8</v>
      </c>
      <c r="G2759">
        <v>40</v>
      </c>
      <c r="H2759" t="s">
        <v>36</v>
      </c>
      <c r="I2759" t="s">
        <v>5861</v>
      </c>
      <c r="J2759">
        <v>5</v>
      </c>
      <c r="K2759">
        <v>3</v>
      </c>
      <c r="L2759" t="s">
        <v>5862</v>
      </c>
      <c r="M2759" t="s">
        <v>271</v>
      </c>
      <c r="N2759">
        <v>75207</v>
      </c>
      <c r="O2759" t="s">
        <v>53</v>
      </c>
      <c r="P2759">
        <v>4.8</v>
      </c>
      <c r="Q2759">
        <v>4.8</v>
      </c>
      <c r="R2759">
        <v>4.8</v>
      </c>
      <c r="S2759">
        <v>4.5</v>
      </c>
      <c r="T2759">
        <v>4.8</v>
      </c>
      <c r="U2759">
        <v>4.7</v>
      </c>
      <c r="V2759" t="s">
        <v>42</v>
      </c>
      <c r="W2759" t="s">
        <v>4406</v>
      </c>
      <c r="X2759" t="s">
        <v>95</v>
      </c>
      <c r="Y2759">
        <v>23</v>
      </c>
      <c r="Z2759">
        <v>34</v>
      </c>
      <c r="AA2759" t="s">
        <v>44</v>
      </c>
      <c r="AB2759" t="s">
        <v>125</v>
      </c>
      <c r="AC2759" t="s">
        <v>219</v>
      </c>
      <c r="AD2759" t="s">
        <v>12722</v>
      </c>
      <c r="AE2759" t="s">
        <v>12723</v>
      </c>
      <c r="AF2759">
        <v>35913</v>
      </c>
    </row>
    <row r="2760" spans="1:32" x14ac:dyDescent="0.35">
      <c r="A2760">
        <v>2014</v>
      </c>
      <c r="B2760" t="s">
        <v>108</v>
      </c>
      <c r="C2760" t="s">
        <v>109</v>
      </c>
      <c r="D2760" t="s">
        <v>34</v>
      </c>
      <c r="E2760" t="s">
        <v>12724</v>
      </c>
      <c r="F2760">
        <v>4.8</v>
      </c>
      <c r="G2760">
        <v>176</v>
      </c>
      <c r="H2760" t="s">
        <v>36</v>
      </c>
      <c r="I2760" t="s">
        <v>10669</v>
      </c>
      <c r="J2760">
        <v>4.4000000000000004</v>
      </c>
      <c r="K2760">
        <v>81</v>
      </c>
      <c r="L2760" t="s">
        <v>10670</v>
      </c>
      <c r="M2760" t="s">
        <v>271</v>
      </c>
      <c r="N2760">
        <v>75087</v>
      </c>
      <c r="O2760" t="s">
        <v>40</v>
      </c>
      <c r="P2760">
        <v>4.9000000000000004</v>
      </c>
      <c r="Q2760">
        <v>4.8</v>
      </c>
      <c r="R2760">
        <v>4.8</v>
      </c>
      <c r="S2760">
        <v>4.5999999999999996</v>
      </c>
      <c r="T2760">
        <v>4.9000000000000004</v>
      </c>
      <c r="U2760">
        <v>4.8</v>
      </c>
      <c r="V2760" t="s">
        <v>42</v>
      </c>
      <c r="W2760" t="s">
        <v>42</v>
      </c>
      <c r="X2760" t="s">
        <v>95</v>
      </c>
      <c r="Y2760">
        <v>21</v>
      </c>
      <c r="Z2760">
        <v>30</v>
      </c>
      <c r="AA2760" t="s">
        <v>44</v>
      </c>
      <c r="AB2760" t="s">
        <v>113</v>
      </c>
      <c r="AC2760" t="s">
        <v>114</v>
      </c>
      <c r="AD2760" t="s">
        <v>12725</v>
      </c>
      <c r="AE2760" t="s">
        <v>12726</v>
      </c>
      <c r="AF2760">
        <v>88461</v>
      </c>
    </row>
    <row r="2761" spans="1:32" x14ac:dyDescent="0.35">
      <c r="A2761">
        <v>2018</v>
      </c>
      <c r="B2761" t="s">
        <v>48</v>
      </c>
      <c r="C2761" t="s">
        <v>6325</v>
      </c>
      <c r="D2761" t="s">
        <v>34</v>
      </c>
      <c r="E2761" t="s">
        <v>12727</v>
      </c>
      <c r="F2761">
        <v>4.7</v>
      </c>
      <c r="G2761">
        <v>44</v>
      </c>
      <c r="H2761" t="s">
        <v>36</v>
      </c>
      <c r="I2761" t="s">
        <v>12728</v>
      </c>
      <c r="J2761">
        <v>4.8</v>
      </c>
      <c r="K2761">
        <v>61</v>
      </c>
      <c r="L2761" t="s">
        <v>12729</v>
      </c>
      <c r="M2761" t="s">
        <v>271</v>
      </c>
      <c r="N2761">
        <v>75460</v>
      </c>
      <c r="O2761" t="s">
        <v>53</v>
      </c>
      <c r="P2761">
        <v>4.9000000000000004</v>
      </c>
      <c r="Q2761">
        <v>4.7</v>
      </c>
      <c r="R2761">
        <v>4.5999999999999996</v>
      </c>
      <c r="S2761">
        <v>4.5</v>
      </c>
      <c r="T2761">
        <v>4.7</v>
      </c>
      <c r="U2761">
        <v>4.7</v>
      </c>
      <c r="V2761" t="s">
        <v>1028</v>
      </c>
      <c r="W2761" t="s">
        <v>540</v>
      </c>
      <c r="X2761" t="s">
        <v>43</v>
      </c>
      <c r="Y2761">
        <v>16</v>
      </c>
      <c r="Z2761">
        <v>23</v>
      </c>
      <c r="AA2761" t="s">
        <v>44</v>
      </c>
      <c r="AB2761" t="s">
        <v>151</v>
      </c>
      <c r="AC2761" t="s">
        <v>184</v>
      </c>
      <c r="AD2761" t="s">
        <v>12730</v>
      </c>
      <c r="AE2761" t="s">
        <v>12731</v>
      </c>
      <c r="AF2761">
        <v>84153</v>
      </c>
    </row>
    <row r="2762" spans="1:32" x14ac:dyDescent="0.35">
      <c r="A2762">
        <v>2015</v>
      </c>
      <c r="B2762" t="s">
        <v>69</v>
      </c>
      <c r="C2762" t="s">
        <v>844</v>
      </c>
      <c r="D2762" t="s">
        <v>34</v>
      </c>
      <c r="E2762" t="s">
        <v>12732</v>
      </c>
      <c r="F2762">
        <v>4.7</v>
      </c>
      <c r="G2762">
        <v>310</v>
      </c>
      <c r="H2762" t="s">
        <v>36</v>
      </c>
      <c r="I2762" t="s">
        <v>3511</v>
      </c>
      <c r="J2762">
        <v>4.5999999999999996</v>
      </c>
      <c r="K2762">
        <v>1155</v>
      </c>
      <c r="L2762" t="s">
        <v>3512</v>
      </c>
      <c r="M2762" t="s">
        <v>271</v>
      </c>
      <c r="N2762">
        <v>78412</v>
      </c>
      <c r="O2762" t="s">
        <v>53</v>
      </c>
      <c r="P2762">
        <v>4.7</v>
      </c>
      <c r="Q2762">
        <v>4.5999999999999996</v>
      </c>
      <c r="R2762">
        <v>4.7</v>
      </c>
      <c r="S2762">
        <v>4.7</v>
      </c>
      <c r="T2762">
        <v>4.7</v>
      </c>
      <c r="U2762">
        <v>4.8</v>
      </c>
      <c r="V2762" t="s">
        <v>2475</v>
      </c>
      <c r="W2762" t="s">
        <v>77</v>
      </c>
      <c r="X2762" t="s">
        <v>43</v>
      </c>
      <c r="Y2762">
        <v>21</v>
      </c>
      <c r="Z2762">
        <v>32</v>
      </c>
      <c r="AA2762" t="s">
        <v>44</v>
      </c>
      <c r="AB2762" t="s">
        <v>151</v>
      </c>
      <c r="AC2762" t="s">
        <v>848</v>
      </c>
      <c r="AD2762" t="s">
        <v>12733</v>
      </c>
      <c r="AE2762" t="s">
        <v>12734</v>
      </c>
      <c r="AF2762">
        <v>97390</v>
      </c>
    </row>
    <row r="2763" spans="1:32" x14ac:dyDescent="0.35">
      <c r="A2763">
        <v>2019</v>
      </c>
      <c r="B2763" t="s">
        <v>48</v>
      </c>
      <c r="C2763" t="s">
        <v>1387</v>
      </c>
      <c r="D2763" t="s">
        <v>34</v>
      </c>
      <c r="E2763" t="s">
        <v>3756</v>
      </c>
      <c r="F2763">
        <v>4.7</v>
      </c>
      <c r="G2763">
        <v>193</v>
      </c>
      <c r="H2763" t="s">
        <v>36</v>
      </c>
      <c r="I2763" t="s">
        <v>12735</v>
      </c>
      <c r="J2763">
        <v>4.0999999999999996</v>
      </c>
      <c r="K2763">
        <v>146</v>
      </c>
      <c r="L2763" t="s">
        <v>12736</v>
      </c>
      <c r="M2763" t="s">
        <v>316</v>
      </c>
      <c r="N2763">
        <v>66202</v>
      </c>
      <c r="O2763" t="s">
        <v>53</v>
      </c>
      <c r="P2763">
        <v>4.8</v>
      </c>
      <c r="Q2763">
        <v>4.7</v>
      </c>
      <c r="R2763">
        <v>4.7</v>
      </c>
      <c r="S2763">
        <v>4.5999999999999996</v>
      </c>
      <c r="T2763">
        <v>4.8</v>
      </c>
      <c r="U2763">
        <v>4.7</v>
      </c>
      <c r="V2763" t="s">
        <v>76</v>
      </c>
      <c r="W2763" t="s">
        <v>76</v>
      </c>
      <c r="X2763" t="s">
        <v>124</v>
      </c>
      <c r="Y2763">
        <v>21</v>
      </c>
      <c r="Z2763">
        <v>28</v>
      </c>
      <c r="AA2763" t="s">
        <v>44</v>
      </c>
      <c r="AB2763" t="s">
        <v>45</v>
      </c>
      <c r="AC2763" t="s">
        <v>219</v>
      </c>
      <c r="AD2763" t="s">
        <v>12737</v>
      </c>
      <c r="AE2763">
        <v>34806</v>
      </c>
      <c r="AF2763">
        <v>19892</v>
      </c>
    </row>
    <row r="2764" spans="1:32" x14ac:dyDescent="0.35">
      <c r="A2764">
        <v>2020</v>
      </c>
      <c r="B2764" t="s">
        <v>48</v>
      </c>
      <c r="C2764" t="s">
        <v>9155</v>
      </c>
      <c r="D2764" t="s">
        <v>34</v>
      </c>
      <c r="E2764" t="s">
        <v>12738</v>
      </c>
      <c r="F2764">
        <v>4.8</v>
      </c>
      <c r="G2764">
        <v>70</v>
      </c>
      <c r="H2764" t="s">
        <v>36</v>
      </c>
      <c r="I2764" t="s">
        <v>12739</v>
      </c>
      <c r="J2764">
        <v>4.5</v>
      </c>
      <c r="K2764">
        <v>1295</v>
      </c>
      <c r="L2764" t="s">
        <v>12740</v>
      </c>
      <c r="M2764" t="s">
        <v>271</v>
      </c>
      <c r="N2764">
        <v>77338</v>
      </c>
      <c r="O2764" t="s">
        <v>53</v>
      </c>
      <c r="P2764">
        <v>4.8</v>
      </c>
      <c r="Q2764">
        <v>4.8</v>
      </c>
      <c r="R2764">
        <v>4.7</v>
      </c>
      <c r="S2764">
        <v>4.7</v>
      </c>
      <c r="T2764">
        <v>4.9000000000000004</v>
      </c>
      <c r="U2764">
        <v>4.8</v>
      </c>
      <c r="V2764" t="s">
        <v>2043</v>
      </c>
      <c r="W2764" t="s">
        <v>327</v>
      </c>
      <c r="X2764" t="s">
        <v>124</v>
      </c>
      <c r="Y2764">
        <v>20</v>
      </c>
      <c r="Z2764">
        <v>29</v>
      </c>
      <c r="AA2764" t="s">
        <v>44</v>
      </c>
      <c r="AB2764" t="s">
        <v>151</v>
      </c>
      <c r="AC2764" t="s">
        <v>219</v>
      </c>
      <c r="AD2764" t="s">
        <v>12741</v>
      </c>
      <c r="AE2764" t="s">
        <v>12742</v>
      </c>
      <c r="AF2764">
        <v>48568</v>
      </c>
    </row>
    <row r="2765" spans="1:32" x14ac:dyDescent="0.35">
      <c r="A2765">
        <v>2020</v>
      </c>
      <c r="B2765" t="s">
        <v>365</v>
      </c>
      <c r="C2765" t="s">
        <v>2640</v>
      </c>
      <c r="D2765" t="s">
        <v>34</v>
      </c>
      <c r="E2765" t="s">
        <v>12743</v>
      </c>
      <c r="F2765">
        <v>4.7</v>
      </c>
      <c r="G2765">
        <v>276</v>
      </c>
      <c r="H2765" t="s">
        <v>36</v>
      </c>
      <c r="I2765" t="s">
        <v>12744</v>
      </c>
      <c r="J2765">
        <v>4.8</v>
      </c>
      <c r="K2765">
        <v>2310</v>
      </c>
      <c r="L2765" t="s">
        <v>12745</v>
      </c>
      <c r="M2765" t="s">
        <v>866</v>
      </c>
      <c r="N2765">
        <v>72204</v>
      </c>
      <c r="O2765" t="s">
        <v>53</v>
      </c>
      <c r="P2765">
        <v>4.8</v>
      </c>
      <c r="Q2765">
        <v>4.7</v>
      </c>
      <c r="R2765">
        <v>4.7</v>
      </c>
      <c r="S2765">
        <v>4.5999999999999996</v>
      </c>
      <c r="T2765">
        <v>4.8</v>
      </c>
      <c r="U2765">
        <v>4.7</v>
      </c>
      <c r="V2765" t="s">
        <v>881</v>
      </c>
      <c r="W2765" t="s">
        <v>455</v>
      </c>
      <c r="X2765" t="s">
        <v>124</v>
      </c>
      <c r="Y2765">
        <v>25</v>
      </c>
      <c r="Z2765">
        <v>30</v>
      </c>
      <c r="AA2765" t="s">
        <v>44</v>
      </c>
      <c r="AB2765" t="s">
        <v>151</v>
      </c>
      <c r="AC2765" t="s">
        <v>79</v>
      </c>
      <c r="AD2765" t="s">
        <v>12746</v>
      </c>
      <c r="AE2765" t="s">
        <v>12747</v>
      </c>
      <c r="AF2765">
        <v>47421</v>
      </c>
    </row>
    <row r="2766" spans="1:32" x14ac:dyDescent="0.35">
      <c r="A2766">
        <v>2020</v>
      </c>
      <c r="B2766" t="s">
        <v>516</v>
      </c>
      <c r="C2766" t="s">
        <v>3537</v>
      </c>
      <c r="D2766" t="s">
        <v>34</v>
      </c>
      <c r="E2766" t="s">
        <v>9029</v>
      </c>
      <c r="F2766">
        <v>4.8</v>
      </c>
      <c r="G2766">
        <v>32</v>
      </c>
      <c r="H2766" t="s">
        <v>36</v>
      </c>
      <c r="I2766" t="s">
        <v>3539</v>
      </c>
      <c r="J2766">
        <v>4.8</v>
      </c>
      <c r="K2766">
        <v>1250</v>
      </c>
      <c r="L2766" t="s">
        <v>3540</v>
      </c>
      <c r="M2766" t="s">
        <v>334</v>
      </c>
      <c r="N2766">
        <v>55306</v>
      </c>
      <c r="O2766" t="s">
        <v>53</v>
      </c>
      <c r="P2766">
        <v>4.8</v>
      </c>
      <c r="Q2766">
        <v>4.8</v>
      </c>
      <c r="R2766">
        <v>4.7</v>
      </c>
      <c r="S2766">
        <v>4.7</v>
      </c>
      <c r="T2766">
        <v>4.9000000000000004</v>
      </c>
      <c r="U2766">
        <v>4.9000000000000004</v>
      </c>
      <c r="V2766" t="s">
        <v>4591</v>
      </c>
      <c r="W2766" t="s">
        <v>7335</v>
      </c>
      <c r="X2766" t="s">
        <v>124</v>
      </c>
      <c r="Y2766">
        <v>20</v>
      </c>
      <c r="Z2766">
        <v>26</v>
      </c>
      <c r="AA2766" t="s">
        <v>44</v>
      </c>
      <c r="AB2766" t="s">
        <v>198</v>
      </c>
      <c r="AC2766" t="s">
        <v>3542</v>
      </c>
      <c r="AD2766" t="s">
        <v>9605</v>
      </c>
      <c r="AE2766" t="s">
        <v>9606</v>
      </c>
      <c r="AF2766">
        <v>25814</v>
      </c>
    </row>
    <row r="2767" spans="1:32" x14ac:dyDescent="0.35">
      <c r="A2767">
        <v>2019</v>
      </c>
      <c r="B2767" t="s">
        <v>69</v>
      </c>
      <c r="C2767" t="s">
        <v>493</v>
      </c>
      <c r="D2767" t="s">
        <v>34</v>
      </c>
      <c r="E2767" t="s">
        <v>1784</v>
      </c>
      <c r="F2767">
        <v>4.9000000000000004</v>
      </c>
      <c r="G2767">
        <v>275</v>
      </c>
      <c r="H2767" t="s">
        <v>36</v>
      </c>
      <c r="I2767" t="s">
        <v>2538</v>
      </c>
      <c r="J2767">
        <v>4.2</v>
      </c>
      <c r="K2767">
        <v>100</v>
      </c>
      <c r="L2767" t="s">
        <v>2539</v>
      </c>
      <c r="M2767" t="s">
        <v>334</v>
      </c>
      <c r="N2767">
        <v>55426</v>
      </c>
      <c r="O2767" t="s">
        <v>40</v>
      </c>
      <c r="P2767">
        <v>4.8</v>
      </c>
      <c r="Q2767">
        <v>4.8</v>
      </c>
      <c r="R2767">
        <v>4.9000000000000004</v>
      </c>
      <c r="S2767">
        <v>4.8</v>
      </c>
      <c r="T2767">
        <v>4.9000000000000004</v>
      </c>
      <c r="U2767">
        <v>4.9000000000000004</v>
      </c>
      <c r="V2767" t="s">
        <v>76</v>
      </c>
      <c r="W2767" t="s">
        <v>42</v>
      </c>
      <c r="X2767" t="s">
        <v>43</v>
      </c>
      <c r="Y2767">
        <v>29</v>
      </c>
      <c r="Z2767">
        <v>38</v>
      </c>
      <c r="AA2767" t="s">
        <v>44</v>
      </c>
      <c r="AB2767" t="s">
        <v>2218</v>
      </c>
      <c r="AC2767" t="s">
        <v>79</v>
      </c>
      <c r="AD2767" t="s">
        <v>12748</v>
      </c>
      <c r="AE2767" t="s">
        <v>12749</v>
      </c>
      <c r="AF2767">
        <v>41343</v>
      </c>
    </row>
    <row r="2768" spans="1:32" x14ac:dyDescent="0.35">
      <c r="A2768">
        <v>2017</v>
      </c>
      <c r="B2768" t="s">
        <v>32</v>
      </c>
      <c r="C2768" t="s">
        <v>3054</v>
      </c>
      <c r="D2768" t="s">
        <v>34</v>
      </c>
      <c r="E2768" t="s">
        <v>3585</v>
      </c>
      <c r="F2768">
        <v>4.8</v>
      </c>
      <c r="G2768">
        <v>591</v>
      </c>
      <c r="H2768" t="s">
        <v>36</v>
      </c>
      <c r="I2768" t="s">
        <v>8432</v>
      </c>
      <c r="J2768">
        <v>4.7</v>
      </c>
      <c r="K2768">
        <v>5740</v>
      </c>
      <c r="L2768" t="s">
        <v>8433</v>
      </c>
      <c r="M2768" t="s">
        <v>334</v>
      </c>
      <c r="N2768">
        <v>55110</v>
      </c>
      <c r="O2768" t="s">
        <v>40</v>
      </c>
      <c r="P2768">
        <v>4.8</v>
      </c>
      <c r="Q2768">
        <v>4.7</v>
      </c>
      <c r="R2768">
        <v>4.7</v>
      </c>
      <c r="S2768">
        <v>4.7</v>
      </c>
      <c r="T2768">
        <v>4.8</v>
      </c>
      <c r="U2768">
        <v>4.9000000000000004</v>
      </c>
      <c r="V2768" t="s">
        <v>2480</v>
      </c>
      <c r="W2768" t="s">
        <v>1825</v>
      </c>
      <c r="X2768" t="s">
        <v>124</v>
      </c>
      <c r="Y2768">
        <v>22</v>
      </c>
      <c r="Z2768">
        <v>29</v>
      </c>
      <c r="AA2768" t="s">
        <v>44</v>
      </c>
      <c r="AB2768" t="s">
        <v>151</v>
      </c>
      <c r="AC2768" t="s">
        <v>597</v>
      </c>
      <c r="AD2768" t="s">
        <v>12750</v>
      </c>
      <c r="AE2768" t="s">
        <v>12751</v>
      </c>
      <c r="AF2768">
        <v>46254</v>
      </c>
    </row>
    <row r="2769" spans="1:32" x14ac:dyDescent="0.35">
      <c r="A2769">
        <v>2022</v>
      </c>
      <c r="B2769" t="s">
        <v>616</v>
      </c>
      <c r="C2769" t="s">
        <v>5426</v>
      </c>
      <c r="D2769" t="s">
        <v>34</v>
      </c>
      <c r="E2769" t="s">
        <v>1507</v>
      </c>
      <c r="F2769">
        <v>4.7</v>
      </c>
      <c r="G2769">
        <v>32</v>
      </c>
      <c r="H2769" t="s">
        <v>36</v>
      </c>
      <c r="I2769" t="s">
        <v>4990</v>
      </c>
      <c r="J2769">
        <v>4.8</v>
      </c>
      <c r="K2769">
        <v>1411</v>
      </c>
      <c r="L2769" t="s">
        <v>4991</v>
      </c>
      <c r="M2769" t="s">
        <v>353</v>
      </c>
      <c r="N2769">
        <v>63376</v>
      </c>
      <c r="O2769" t="s">
        <v>40</v>
      </c>
      <c r="P2769">
        <v>4.9000000000000004</v>
      </c>
      <c r="Q2769">
        <v>4.9000000000000004</v>
      </c>
      <c r="R2769">
        <v>4.3</v>
      </c>
      <c r="S2769">
        <v>4.5999999999999996</v>
      </c>
      <c r="T2769">
        <v>4.9000000000000004</v>
      </c>
      <c r="U2769">
        <v>4.5</v>
      </c>
      <c r="V2769" t="s">
        <v>5427</v>
      </c>
      <c r="W2769" t="s">
        <v>42</v>
      </c>
      <c r="X2769" t="s">
        <v>124</v>
      </c>
      <c r="Y2769">
        <v>24</v>
      </c>
      <c r="Z2769">
        <v>29</v>
      </c>
      <c r="AA2769" t="s">
        <v>44</v>
      </c>
      <c r="AB2769" t="s">
        <v>45</v>
      </c>
      <c r="AC2769" t="s">
        <v>750</v>
      </c>
      <c r="AD2769" t="s">
        <v>5428</v>
      </c>
      <c r="AE2769" t="s">
        <v>5429</v>
      </c>
      <c r="AF2769">
        <v>10735</v>
      </c>
    </row>
    <row r="2770" spans="1:32" x14ac:dyDescent="0.35">
      <c r="A2770">
        <v>2019</v>
      </c>
      <c r="B2770" t="s">
        <v>32</v>
      </c>
      <c r="C2770" t="s">
        <v>2697</v>
      </c>
      <c r="D2770" t="s">
        <v>793</v>
      </c>
      <c r="E2770" t="s">
        <v>3397</v>
      </c>
      <c r="F2770">
        <v>4.8</v>
      </c>
      <c r="G2770">
        <v>28</v>
      </c>
      <c r="H2770" t="s">
        <v>36</v>
      </c>
      <c r="I2770" t="s">
        <v>12752</v>
      </c>
      <c r="J2770">
        <v>4.5999999999999996</v>
      </c>
      <c r="K2770">
        <v>105</v>
      </c>
      <c r="L2770" t="s">
        <v>12753</v>
      </c>
      <c r="M2770" t="s">
        <v>334</v>
      </c>
      <c r="N2770">
        <v>55987</v>
      </c>
      <c r="O2770" t="s">
        <v>40</v>
      </c>
      <c r="P2770">
        <v>4.9000000000000004</v>
      </c>
      <c r="Q2770">
        <v>4.9000000000000004</v>
      </c>
      <c r="R2770">
        <v>4.9000000000000004</v>
      </c>
      <c r="S2770">
        <v>4.8</v>
      </c>
      <c r="T2770">
        <v>4.8</v>
      </c>
      <c r="U2770">
        <v>4.5</v>
      </c>
      <c r="V2770" t="s">
        <v>2480</v>
      </c>
      <c r="W2770" t="s">
        <v>867</v>
      </c>
      <c r="X2770" t="s">
        <v>124</v>
      </c>
      <c r="Y2770">
        <v>29</v>
      </c>
      <c r="Z2770">
        <v>27</v>
      </c>
      <c r="AA2770" t="s">
        <v>1410</v>
      </c>
      <c r="AB2770" t="s">
        <v>78</v>
      </c>
      <c r="AC2770" t="s">
        <v>1411</v>
      </c>
      <c r="AD2770" t="s">
        <v>12754</v>
      </c>
      <c r="AE2770" t="s">
        <v>12755</v>
      </c>
      <c r="AF2770">
        <v>80506</v>
      </c>
    </row>
    <row r="2771" spans="1:32" x14ac:dyDescent="0.35">
      <c r="A2771">
        <v>2019</v>
      </c>
      <c r="B2771" t="s">
        <v>365</v>
      </c>
      <c r="C2771" t="s">
        <v>2154</v>
      </c>
      <c r="D2771" t="s">
        <v>34</v>
      </c>
      <c r="E2771" t="s">
        <v>3515</v>
      </c>
      <c r="F2771">
        <v>4.3</v>
      </c>
      <c r="G2771">
        <v>151</v>
      </c>
      <c r="H2771" t="s">
        <v>36</v>
      </c>
      <c r="I2771" t="s">
        <v>4569</v>
      </c>
      <c r="J2771">
        <v>4.7</v>
      </c>
      <c r="K2771">
        <v>332</v>
      </c>
      <c r="L2771" t="s">
        <v>4570</v>
      </c>
      <c r="M2771" t="s">
        <v>353</v>
      </c>
      <c r="N2771">
        <v>63128</v>
      </c>
      <c r="O2771" t="s">
        <v>53</v>
      </c>
      <c r="P2771">
        <v>4.4000000000000004</v>
      </c>
      <c r="Q2771">
        <v>4.3</v>
      </c>
      <c r="R2771">
        <v>4.2</v>
      </c>
      <c r="S2771">
        <v>4.2</v>
      </c>
      <c r="T2771">
        <v>4.5</v>
      </c>
      <c r="U2771">
        <v>4.4000000000000004</v>
      </c>
      <c r="V2771" t="s">
        <v>873</v>
      </c>
      <c r="W2771" t="s">
        <v>42</v>
      </c>
      <c r="X2771" t="s">
        <v>43</v>
      </c>
      <c r="Y2771">
        <v>26</v>
      </c>
      <c r="Z2771">
        <v>31</v>
      </c>
      <c r="AA2771" t="s">
        <v>44</v>
      </c>
      <c r="AB2771" t="s">
        <v>151</v>
      </c>
      <c r="AC2771" t="s">
        <v>2159</v>
      </c>
      <c r="AD2771" t="s">
        <v>4571</v>
      </c>
      <c r="AE2771" t="s">
        <v>4572</v>
      </c>
      <c r="AF2771">
        <v>17592</v>
      </c>
    </row>
    <row r="2772" spans="1:32" x14ac:dyDescent="0.35">
      <c r="A2772">
        <v>2019</v>
      </c>
      <c r="B2772" t="s">
        <v>373</v>
      </c>
      <c r="C2772" t="s">
        <v>3037</v>
      </c>
      <c r="D2772" t="s">
        <v>34</v>
      </c>
      <c r="E2772" t="s">
        <v>7215</v>
      </c>
      <c r="F2772">
        <v>4.5999999999999996</v>
      </c>
      <c r="G2772">
        <v>56</v>
      </c>
      <c r="H2772" t="s">
        <v>36</v>
      </c>
      <c r="I2772" t="s">
        <v>12756</v>
      </c>
      <c r="J2772">
        <v>4.7</v>
      </c>
      <c r="K2772">
        <v>558</v>
      </c>
      <c r="L2772" t="s">
        <v>12757</v>
      </c>
      <c r="M2772" t="s">
        <v>353</v>
      </c>
      <c r="N2772">
        <v>63033</v>
      </c>
      <c r="O2772" t="s">
        <v>53</v>
      </c>
      <c r="P2772">
        <v>4.8</v>
      </c>
      <c r="Q2772">
        <v>4.5999999999999996</v>
      </c>
      <c r="R2772">
        <v>4.5</v>
      </c>
      <c r="S2772">
        <v>4.5</v>
      </c>
      <c r="T2772">
        <v>4.7</v>
      </c>
      <c r="U2772">
        <v>4.5999999999999996</v>
      </c>
      <c r="V2772" t="s">
        <v>5141</v>
      </c>
      <c r="W2772" t="s">
        <v>889</v>
      </c>
      <c r="X2772" t="s">
        <v>124</v>
      </c>
      <c r="Y2772">
        <v>19</v>
      </c>
      <c r="Z2772">
        <v>26</v>
      </c>
      <c r="AA2772" t="s">
        <v>44</v>
      </c>
      <c r="AB2772" t="s">
        <v>78</v>
      </c>
      <c r="AC2772" t="s">
        <v>114</v>
      </c>
      <c r="AD2772" t="s">
        <v>12758</v>
      </c>
      <c r="AE2772" t="s">
        <v>12759</v>
      </c>
      <c r="AF2772">
        <v>50394</v>
      </c>
    </row>
    <row r="2773" spans="1:32" x14ac:dyDescent="0.35">
      <c r="A2773">
        <v>2020</v>
      </c>
      <c r="B2773" t="s">
        <v>533</v>
      </c>
      <c r="C2773" t="s">
        <v>8808</v>
      </c>
      <c r="D2773" t="s">
        <v>34</v>
      </c>
      <c r="E2773" t="s">
        <v>12760</v>
      </c>
      <c r="F2773">
        <v>4.7</v>
      </c>
      <c r="G2773">
        <v>59</v>
      </c>
      <c r="H2773" t="s">
        <v>36</v>
      </c>
      <c r="I2773" t="s">
        <v>10724</v>
      </c>
      <c r="J2773">
        <v>4.8</v>
      </c>
      <c r="K2773">
        <v>768</v>
      </c>
      <c r="L2773" t="s">
        <v>10725</v>
      </c>
      <c r="M2773" t="s">
        <v>344</v>
      </c>
      <c r="N2773">
        <v>54904</v>
      </c>
      <c r="O2773" t="s">
        <v>40</v>
      </c>
      <c r="P2773">
        <v>4.8</v>
      </c>
      <c r="Q2773">
        <v>4.8</v>
      </c>
      <c r="R2773">
        <v>4.5999999999999996</v>
      </c>
      <c r="S2773">
        <v>4.7</v>
      </c>
      <c r="T2773">
        <v>4.8</v>
      </c>
      <c r="U2773">
        <v>4.8</v>
      </c>
      <c r="V2773" t="s">
        <v>6846</v>
      </c>
      <c r="W2773" t="s">
        <v>681</v>
      </c>
      <c r="X2773" t="s">
        <v>124</v>
      </c>
      <c r="Y2773">
        <v>20</v>
      </c>
      <c r="Z2773">
        <v>27</v>
      </c>
      <c r="AA2773" t="s">
        <v>44</v>
      </c>
      <c r="AB2773" t="s">
        <v>45</v>
      </c>
      <c r="AC2773" t="s">
        <v>219</v>
      </c>
      <c r="AD2773" t="s">
        <v>12761</v>
      </c>
      <c r="AE2773" t="s">
        <v>12762</v>
      </c>
      <c r="AF2773">
        <v>19860</v>
      </c>
    </row>
    <row r="2774" spans="1:32" x14ac:dyDescent="0.35">
      <c r="A2774">
        <v>2014</v>
      </c>
      <c r="B2774" t="s">
        <v>365</v>
      </c>
      <c r="C2774" t="s">
        <v>8480</v>
      </c>
      <c r="D2774" t="s">
        <v>34</v>
      </c>
      <c r="E2774" t="s">
        <v>8481</v>
      </c>
      <c r="F2774">
        <v>4.3</v>
      </c>
      <c r="G2774">
        <v>338</v>
      </c>
      <c r="H2774" t="s">
        <v>36</v>
      </c>
      <c r="I2774" t="s">
        <v>8482</v>
      </c>
      <c r="J2774">
        <v>4.5</v>
      </c>
      <c r="K2774">
        <v>34</v>
      </c>
      <c r="L2774" t="s">
        <v>8483</v>
      </c>
      <c r="M2774" t="s">
        <v>378</v>
      </c>
      <c r="N2774">
        <v>60067</v>
      </c>
      <c r="O2774" t="s">
        <v>40</v>
      </c>
      <c r="P2774">
        <v>4.3</v>
      </c>
      <c r="Q2774">
        <v>4.4000000000000004</v>
      </c>
      <c r="R2774">
        <v>4.2</v>
      </c>
      <c r="S2774">
        <v>4.3</v>
      </c>
      <c r="T2774">
        <v>4.5</v>
      </c>
      <c r="U2774">
        <v>4.3</v>
      </c>
      <c r="V2774" t="s">
        <v>721</v>
      </c>
      <c r="W2774" t="s">
        <v>76</v>
      </c>
      <c r="X2774" t="s">
        <v>43</v>
      </c>
      <c r="Y2774">
        <v>26</v>
      </c>
      <c r="Z2774">
        <v>38</v>
      </c>
      <c r="AA2774" t="s">
        <v>44</v>
      </c>
      <c r="AB2774" t="s">
        <v>151</v>
      </c>
      <c r="AC2774" t="s">
        <v>2159</v>
      </c>
      <c r="AD2774" t="s">
        <v>8484</v>
      </c>
      <c r="AE2774">
        <v>2514</v>
      </c>
      <c r="AF2774">
        <v>42700</v>
      </c>
    </row>
    <row r="2775" spans="1:32" x14ac:dyDescent="0.35">
      <c r="A2775">
        <v>2014</v>
      </c>
      <c r="B2775" t="s">
        <v>48</v>
      </c>
      <c r="C2775" t="s">
        <v>418</v>
      </c>
      <c r="D2775" t="s">
        <v>34</v>
      </c>
      <c r="E2775" t="s">
        <v>4029</v>
      </c>
      <c r="F2775">
        <v>4.5999999999999996</v>
      </c>
      <c r="G2775">
        <v>190</v>
      </c>
      <c r="H2775" t="s">
        <v>275</v>
      </c>
      <c r="I2775" t="s">
        <v>12763</v>
      </c>
      <c r="J2775">
        <v>4.5</v>
      </c>
      <c r="K2775">
        <v>34</v>
      </c>
      <c r="L2775" t="s">
        <v>12764</v>
      </c>
      <c r="M2775" t="s">
        <v>378</v>
      </c>
      <c r="N2775">
        <v>60646</v>
      </c>
      <c r="O2775" t="s">
        <v>40</v>
      </c>
      <c r="P2775">
        <v>4.7</v>
      </c>
      <c r="Q2775">
        <v>4.5999999999999996</v>
      </c>
      <c r="R2775">
        <v>4.5</v>
      </c>
      <c r="S2775">
        <v>4.5</v>
      </c>
      <c r="T2775">
        <v>4.7</v>
      </c>
      <c r="U2775">
        <v>4.5999999999999996</v>
      </c>
      <c r="V2775" t="s">
        <v>262</v>
      </c>
      <c r="W2775" t="s">
        <v>262</v>
      </c>
      <c r="X2775" t="s">
        <v>55</v>
      </c>
      <c r="Y2775">
        <v>17</v>
      </c>
      <c r="Z2775">
        <v>23</v>
      </c>
      <c r="AA2775" t="s">
        <v>3518</v>
      </c>
      <c r="AB2775" t="s">
        <v>396</v>
      </c>
      <c r="AC2775" t="s">
        <v>3519</v>
      </c>
      <c r="AD2775" t="s">
        <v>12765</v>
      </c>
      <c r="AE2775" t="s">
        <v>77</v>
      </c>
      <c r="AF2775">
        <v>38425</v>
      </c>
    </row>
    <row r="2776" spans="1:32" x14ac:dyDescent="0.35">
      <c r="A2776">
        <v>2019</v>
      </c>
      <c r="B2776" t="s">
        <v>288</v>
      </c>
      <c r="C2776" t="s">
        <v>3625</v>
      </c>
      <c r="D2776" t="s">
        <v>34</v>
      </c>
      <c r="E2776" t="s">
        <v>12766</v>
      </c>
      <c r="F2776">
        <v>4.8</v>
      </c>
      <c r="G2776">
        <v>7</v>
      </c>
      <c r="H2776" t="s">
        <v>36</v>
      </c>
      <c r="I2776" t="s">
        <v>8033</v>
      </c>
      <c r="J2776">
        <v>4.7</v>
      </c>
      <c r="K2776">
        <v>1104</v>
      </c>
      <c r="L2776" t="s">
        <v>8034</v>
      </c>
      <c r="M2776" t="s">
        <v>378</v>
      </c>
      <c r="N2776">
        <v>60642</v>
      </c>
      <c r="O2776" t="s">
        <v>53</v>
      </c>
      <c r="P2776">
        <v>4.5999999999999996</v>
      </c>
      <c r="Q2776">
        <v>4.9000000000000004</v>
      </c>
      <c r="R2776">
        <v>4.9000000000000004</v>
      </c>
      <c r="S2776">
        <v>4.9000000000000004</v>
      </c>
      <c r="T2776">
        <v>4.5999999999999996</v>
      </c>
      <c r="U2776">
        <v>4.9000000000000004</v>
      </c>
      <c r="V2776" t="s">
        <v>1739</v>
      </c>
      <c r="W2776" t="s">
        <v>42</v>
      </c>
      <c r="X2776" t="s">
        <v>124</v>
      </c>
      <c r="Y2776">
        <v>19</v>
      </c>
      <c r="Z2776">
        <v>24</v>
      </c>
      <c r="AA2776" t="s">
        <v>44</v>
      </c>
      <c r="AB2776" t="s">
        <v>45</v>
      </c>
      <c r="AC2776" t="s">
        <v>1645</v>
      </c>
      <c r="AD2776" t="s">
        <v>12767</v>
      </c>
      <c r="AE2776" t="s">
        <v>12768</v>
      </c>
      <c r="AF2776">
        <v>13145</v>
      </c>
    </row>
    <row r="2777" spans="1:32" x14ac:dyDescent="0.35">
      <c r="A2777">
        <v>2021</v>
      </c>
      <c r="B2777" t="s">
        <v>129</v>
      </c>
      <c r="C2777" t="s">
        <v>3843</v>
      </c>
      <c r="D2777" t="s">
        <v>34</v>
      </c>
      <c r="E2777" t="s">
        <v>12769</v>
      </c>
      <c r="F2777">
        <v>4.8</v>
      </c>
      <c r="G2777">
        <v>27</v>
      </c>
      <c r="H2777" t="s">
        <v>36</v>
      </c>
      <c r="I2777" t="s">
        <v>9669</v>
      </c>
      <c r="J2777">
        <v>4.4000000000000004</v>
      </c>
      <c r="K2777">
        <v>84</v>
      </c>
      <c r="L2777" t="s">
        <v>9670</v>
      </c>
      <c r="M2777" t="s">
        <v>394</v>
      </c>
      <c r="N2777">
        <v>37122</v>
      </c>
      <c r="O2777" t="s">
        <v>40</v>
      </c>
      <c r="P2777">
        <v>4.9000000000000004</v>
      </c>
      <c r="Q2777">
        <v>4.9000000000000004</v>
      </c>
      <c r="R2777">
        <v>4.7</v>
      </c>
      <c r="S2777">
        <v>4.4000000000000004</v>
      </c>
      <c r="T2777">
        <v>4.9000000000000004</v>
      </c>
      <c r="U2777">
        <v>4.8</v>
      </c>
      <c r="V2777" t="s">
        <v>42</v>
      </c>
      <c r="W2777" t="s">
        <v>3848</v>
      </c>
      <c r="X2777" t="s">
        <v>77</v>
      </c>
      <c r="Y2777">
        <v>14</v>
      </c>
      <c r="Z2777">
        <v>22</v>
      </c>
      <c r="AA2777" t="s">
        <v>44</v>
      </c>
      <c r="AB2777" t="s">
        <v>45</v>
      </c>
      <c r="AC2777" t="s">
        <v>66</v>
      </c>
      <c r="AD2777" t="s">
        <v>12770</v>
      </c>
      <c r="AE2777" t="s">
        <v>12771</v>
      </c>
      <c r="AF2777">
        <v>15598</v>
      </c>
    </row>
    <row r="2778" spans="1:32" x14ac:dyDescent="0.35">
      <c r="A2778">
        <v>2020</v>
      </c>
      <c r="B2778" t="s">
        <v>389</v>
      </c>
      <c r="C2778" t="s">
        <v>1223</v>
      </c>
      <c r="D2778" t="s">
        <v>34</v>
      </c>
      <c r="E2778" t="s">
        <v>12772</v>
      </c>
      <c r="F2778">
        <v>3.7</v>
      </c>
      <c r="G2778">
        <v>10</v>
      </c>
      <c r="H2778" t="s">
        <v>36</v>
      </c>
      <c r="I2778" t="s">
        <v>12441</v>
      </c>
      <c r="J2778">
        <v>4.8</v>
      </c>
      <c r="K2778">
        <v>2027</v>
      </c>
      <c r="L2778" t="s">
        <v>12442</v>
      </c>
      <c r="M2778" t="s">
        <v>404</v>
      </c>
      <c r="N2778">
        <v>46168</v>
      </c>
      <c r="O2778" t="s">
        <v>53</v>
      </c>
      <c r="P2778">
        <v>3.9</v>
      </c>
      <c r="Q2778">
        <v>3.8</v>
      </c>
      <c r="R2778">
        <v>4.0999999999999996</v>
      </c>
      <c r="S2778">
        <v>3.3</v>
      </c>
      <c r="T2778">
        <v>3.8</v>
      </c>
      <c r="U2778">
        <v>4</v>
      </c>
      <c r="V2778" t="s">
        <v>1279</v>
      </c>
      <c r="W2778" t="s">
        <v>1280</v>
      </c>
      <c r="X2778" t="s">
        <v>124</v>
      </c>
      <c r="Y2778">
        <v>127</v>
      </c>
      <c r="Z2778">
        <v>114</v>
      </c>
      <c r="AA2778" t="s">
        <v>1227</v>
      </c>
      <c r="AB2778" t="s">
        <v>1228</v>
      </c>
      <c r="AC2778" t="s">
        <v>1227</v>
      </c>
      <c r="AD2778" t="s">
        <v>12773</v>
      </c>
      <c r="AE2778" t="s">
        <v>12774</v>
      </c>
      <c r="AF2778">
        <v>15478</v>
      </c>
    </row>
    <row r="2779" spans="1:32" x14ac:dyDescent="0.35">
      <c r="A2779">
        <v>2021</v>
      </c>
      <c r="B2779" t="s">
        <v>213</v>
      </c>
      <c r="C2779" t="s">
        <v>12775</v>
      </c>
      <c r="D2779" t="s">
        <v>34</v>
      </c>
      <c r="E2779" t="s">
        <v>1914</v>
      </c>
      <c r="F2779">
        <v>4.9000000000000004</v>
      </c>
      <c r="G2779">
        <v>3</v>
      </c>
      <c r="H2779" t="s">
        <v>36</v>
      </c>
      <c r="I2779" t="s">
        <v>8039</v>
      </c>
      <c r="J2779">
        <v>4.7</v>
      </c>
      <c r="K2779">
        <v>918</v>
      </c>
      <c r="L2779" t="s">
        <v>8040</v>
      </c>
      <c r="M2779" t="s">
        <v>394</v>
      </c>
      <c r="N2779">
        <v>37129</v>
      </c>
      <c r="O2779" t="s">
        <v>53</v>
      </c>
      <c r="P2779">
        <v>4.7</v>
      </c>
      <c r="Q2779">
        <v>4.7</v>
      </c>
      <c r="R2779">
        <v>5</v>
      </c>
      <c r="S2779">
        <v>5</v>
      </c>
      <c r="T2779">
        <v>4.7</v>
      </c>
      <c r="U2779">
        <v>5</v>
      </c>
      <c r="V2779" t="s">
        <v>8292</v>
      </c>
      <c r="W2779" t="s">
        <v>1010</v>
      </c>
      <c r="X2779" t="s">
        <v>43</v>
      </c>
      <c r="Y2779">
        <v>24</v>
      </c>
      <c r="Z2779">
        <v>34</v>
      </c>
      <c r="AA2779" t="s">
        <v>44</v>
      </c>
      <c r="AB2779" t="s">
        <v>463</v>
      </c>
      <c r="AC2779" t="s">
        <v>464</v>
      </c>
      <c r="AD2779" t="s">
        <v>12776</v>
      </c>
      <c r="AE2779" t="s">
        <v>12777</v>
      </c>
      <c r="AF2779">
        <v>13654</v>
      </c>
    </row>
    <row r="2780" spans="1:32" x14ac:dyDescent="0.35">
      <c r="A2780">
        <v>2021</v>
      </c>
      <c r="B2780" t="s">
        <v>108</v>
      </c>
      <c r="C2780" t="s">
        <v>3995</v>
      </c>
      <c r="D2780" t="s">
        <v>634</v>
      </c>
      <c r="E2780" t="s">
        <v>12778</v>
      </c>
      <c r="F2780">
        <v>4.8</v>
      </c>
      <c r="G2780">
        <v>17</v>
      </c>
      <c r="H2780" t="s">
        <v>36</v>
      </c>
      <c r="I2780" t="s">
        <v>4604</v>
      </c>
      <c r="J2780">
        <v>4.9000000000000004</v>
      </c>
      <c r="K2780">
        <v>811</v>
      </c>
      <c r="L2780" t="s">
        <v>4605</v>
      </c>
      <c r="M2780" t="s">
        <v>1602</v>
      </c>
      <c r="N2780">
        <v>35210</v>
      </c>
      <c r="O2780" t="s">
        <v>94</v>
      </c>
      <c r="P2780">
        <v>4.9000000000000004</v>
      </c>
      <c r="Q2780">
        <v>4.8</v>
      </c>
      <c r="R2780">
        <v>4.5999999999999996</v>
      </c>
      <c r="S2780">
        <v>4.5999999999999996</v>
      </c>
      <c r="T2780">
        <v>4.8</v>
      </c>
      <c r="U2780">
        <v>4.9000000000000004</v>
      </c>
      <c r="V2780" t="s">
        <v>712</v>
      </c>
      <c r="W2780" t="s">
        <v>6412</v>
      </c>
      <c r="X2780" t="s">
        <v>95</v>
      </c>
      <c r="Y2780">
        <v>19</v>
      </c>
      <c r="Z2780">
        <v>26</v>
      </c>
      <c r="AA2780" t="s">
        <v>44</v>
      </c>
      <c r="AB2780" t="s">
        <v>125</v>
      </c>
      <c r="AC2780" t="s">
        <v>219</v>
      </c>
      <c r="AD2780" t="s">
        <v>12779</v>
      </c>
      <c r="AE2780" t="s">
        <v>12780</v>
      </c>
      <c r="AF2780">
        <v>16931</v>
      </c>
    </row>
    <row r="2781" spans="1:32" x14ac:dyDescent="0.35">
      <c r="A2781">
        <v>2020</v>
      </c>
      <c r="B2781" t="s">
        <v>365</v>
      </c>
      <c r="C2781" t="s">
        <v>12781</v>
      </c>
      <c r="D2781" t="s">
        <v>34</v>
      </c>
      <c r="E2781" t="s">
        <v>12782</v>
      </c>
      <c r="F2781">
        <v>4.9000000000000004</v>
      </c>
      <c r="G2781">
        <v>112</v>
      </c>
      <c r="H2781" t="s">
        <v>36</v>
      </c>
      <c r="I2781" t="s">
        <v>5481</v>
      </c>
      <c r="J2781">
        <v>4.9000000000000004</v>
      </c>
      <c r="K2781">
        <v>885</v>
      </c>
      <c r="L2781" t="s">
        <v>5482</v>
      </c>
      <c r="M2781" t="s">
        <v>404</v>
      </c>
      <c r="N2781">
        <v>46804</v>
      </c>
      <c r="O2781" t="s">
        <v>40</v>
      </c>
      <c r="P2781">
        <v>4.8</v>
      </c>
      <c r="Q2781">
        <v>4.9000000000000004</v>
      </c>
      <c r="R2781">
        <v>4.9000000000000004</v>
      </c>
      <c r="S2781">
        <v>4.7</v>
      </c>
      <c r="T2781">
        <v>4.9000000000000004</v>
      </c>
      <c r="U2781">
        <v>4.8</v>
      </c>
      <c r="V2781" t="s">
        <v>973</v>
      </c>
      <c r="W2781" t="s">
        <v>455</v>
      </c>
      <c r="X2781" t="s">
        <v>43</v>
      </c>
      <c r="Y2781">
        <v>18</v>
      </c>
      <c r="Z2781">
        <v>27</v>
      </c>
      <c r="AA2781" t="s">
        <v>44</v>
      </c>
      <c r="AB2781" t="s">
        <v>125</v>
      </c>
      <c r="AC2781" t="s">
        <v>370</v>
      </c>
      <c r="AD2781" t="s">
        <v>12783</v>
      </c>
      <c r="AE2781" t="s">
        <v>12784</v>
      </c>
      <c r="AF2781">
        <v>26663</v>
      </c>
    </row>
    <row r="2782" spans="1:32" x14ac:dyDescent="0.35">
      <c r="A2782">
        <v>2019</v>
      </c>
      <c r="B2782" t="s">
        <v>69</v>
      </c>
      <c r="C2782" t="s">
        <v>1537</v>
      </c>
      <c r="D2782" t="s">
        <v>34</v>
      </c>
      <c r="E2782" t="s">
        <v>2047</v>
      </c>
      <c r="F2782">
        <v>4.8</v>
      </c>
      <c r="G2782">
        <v>540</v>
      </c>
      <c r="H2782" t="s">
        <v>36</v>
      </c>
      <c r="I2782" t="s">
        <v>9689</v>
      </c>
      <c r="J2782">
        <v>4.9000000000000004</v>
      </c>
      <c r="K2782">
        <v>4376</v>
      </c>
      <c r="L2782" t="s">
        <v>9690</v>
      </c>
      <c r="M2782" t="s">
        <v>427</v>
      </c>
      <c r="N2782">
        <v>30041</v>
      </c>
      <c r="O2782" t="s">
        <v>53</v>
      </c>
      <c r="P2782">
        <v>4.8</v>
      </c>
      <c r="Q2782">
        <v>4.8</v>
      </c>
      <c r="R2782">
        <v>4.7</v>
      </c>
      <c r="S2782">
        <v>4.7</v>
      </c>
      <c r="T2782">
        <v>4.8</v>
      </c>
      <c r="U2782">
        <v>4.8</v>
      </c>
      <c r="V2782" t="s">
        <v>104</v>
      </c>
      <c r="W2782" t="s">
        <v>42</v>
      </c>
      <c r="X2782" t="s">
        <v>43</v>
      </c>
      <c r="Y2782">
        <v>28</v>
      </c>
      <c r="Z2782">
        <v>34</v>
      </c>
      <c r="AA2782" t="s">
        <v>44</v>
      </c>
      <c r="AB2782" t="s">
        <v>78</v>
      </c>
      <c r="AC2782" t="s">
        <v>79</v>
      </c>
      <c r="AD2782" t="s">
        <v>12785</v>
      </c>
      <c r="AE2782" t="s">
        <v>12786</v>
      </c>
      <c r="AF2782">
        <v>25739</v>
      </c>
    </row>
    <row r="2783" spans="1:32" x14ac:dyDescent="0.35">
      <c r="A2783">
        <v>2019</v>
      </c>
      <c r="B2783" t="s">
        <v>732</v>
      </c>
      <c r="C2783" t="s">
        <v>8554</v>
      </c>
      <c r="D2783" t="s">
        <v>34</v>
      </c>
      <c r="E2783" t="s">
        <v>6124</v>
      </c>
      <c r="F2783">
        <v>4.8</v>
      </c>
      <c r="G2783">
        <v>131</v>
      </c>
      <c r="H2783" t="s">
        <v>36</v>
      </c>
      <c r="I2783" t="s">
        <v>11809</v>
      </c>
      <c r="J2783">
        <v>4.7</v>
      </c>
      <c r="K2783">
        <v>1602</v>
      </c>
      <c r="L2783" t="s">
        <v>11810</v>
      </c>
      <c r="M2783" t="s">
        <v>972</v>
      </c>
      <c r="N2783">
        <v>48335</v>
      </c>
      <c r="O2783" t="s">
        <v>53</v>
      </c>
      <c r="P2783">
        <v>4.8</v>
      </c>
      <c r="Q2783">
        <v>4.7</v>
      </c>
      <c r="R2783">
        <v>4.8</v>
      </c>
      <c r="S2783">
        <v>4.7</v>
      </c>
      <c r="T2783">
        <v>4.8</v>
      </c>
      <c r="U2783">
        <v>4.9000000000000004</v>
      </c>
      <c r="V2783" t="s">
        <v>958</v>
      </c>
      <c r="W2783" t="s">
        <v>455</v>
      </c>
      <c r="X2783" t="s">
        <v>43</v>
      </c>
      <c r="Y2783">
        <v>21</v>
      </c>
      <c r="Z2783">
        <v>26</v>
      </c>
      <c r="AA2783" t="s">
        <v>44</v>
      </c>
      <c r="AB2783" t="s">
        <v>151</v>
      </c>
      <c r="AC2783" t="s">
        <v>522</v>
      </c>
      <c r="AD2783" t="s">
        <v>12787</v>
      </c>
      <c r="AE2783" t="s">
        <v>12788</v>
      </c>
      <c r="AF2783">
        <v>38067</v>
      </c>
    </row>
    <row r="2784" spans="1:32" x14ac:dyDescent="0.35">
      <c r="A2784">
        <v>2018</v>
      </c>
      <c r="B2784" t="s">
        <v>389</v>
      </c>
      <c r="C2784" t="s">
        <v>2941</v>
      </c>
      <c r="D2784" t="s">
        <v>34</v>
      </c>
      <c r="E2784" t="s">
        <v>12789</v>
      </c>
      <c r="F2784">
        <v>4.8</v>
      </c>
      <c r="G2784">
        <v>13</v>
      </c>
      <c r="H2784" t="s">
        <v>36</v>
      </c>
      <c r="I2784" t="s">
        <v>12790</v>
      </c>
      <c r="J2784">
        <v>4.3</v>
      </c>
      <c r="K2784">
        <v>376</v>
      </c>
      <c r="L2784" t="s">
        <v>12791</v>
      </c>
      <c r="M2784" t="s">
        <v>427</v>
      </c>
      <c r="N2784">
        <v>30094</v>
      </c>
      <c r="O2784" t="s">
        <v>53</v>
      </c>
      <c r="P2784">
        <v>4.9000000000000004</v>
      </c>
      <c r="Q2784">
        <v>4.8</v>
      </c>
      <c r="R2784">
        <v>5</v>
      </c>
      <c r="S2784">
        <v>4.4000000000000004</v>
      </c>
      <c r="T2784">
        <v>4.9000000000000004</v>
      </c>
      <c r="U2784">
        <v>4.9000000000000004</v>
      </c>
      <c r="V2784" t="s">
        <v>42</v>
      </c>
      <c r="W2784" t="s">
        <v>42</v>
      </c>
      <c r="X2784" t="s">
        <v>1926</v>
      </c>
      <c r="Y2784">
        <v>102</v>
      </c>
      <c r="Z2784">
        <v>105</v>
      </c>
      <c r="AA2784" t="s">
        <v>1227</v>
      </c>
      <c r="AB2784" t="s">
        <v>1228</v>
      </c>
      <c r="AC2784" t="s">
        <v>1227</v>
      </c>
      <c r="AD2784" t="s">
        <v>12792</v>
      </c>
      <c r="AE2784" t="s">
        <v>12793</v>
      </c>
      <c r="AF2784">
        <v>45275</v>
      </c>
    </row>
    <row r="2785" spans="1:32" x14ac:dyDescent="0.35">
      <c r="A2785">
        <v>2019</v>
      </c>
      <c r="B2785" t="s">
        <v>409</v>
      </c>
      <c r="C2785" t="s">
        <v>1242</v>
      </c>
      <c r="D2785" t="s">
        <v>34</v>
      </c>
      <c r="E2785" t="s">
        <v>12794</v>
      </c>
      <c r="F2785">
        <v>4.8</v>
      </c>
      <c r="G2785">
        <v>224</v>
      </c>
      <c r="H2785" t="s">
        <v>36</v>
      </c>
      <c r="I2785" t="s">
        <v>12795</v>
      </c>
      <c r="J2785">
        <v>4.9000000000000004</v>
      </c>
      <c r="K2785">
        <v>3451</v>
      </c>
      <c r="L2785" t="s">
        <v>12796</v>
      </c>
      <c r="M2785" t="s">
        <v>445</v>
      </c>
      <c r="N2785">
        <v>43017</v>
      </c>
      <c r="O2785" t="s">
        <v>40</v>
      </c>
      <c r="P2785">
        <v>4.9000000000000004</v>
      </c>
      <c r="Q2785">
        <v>4.9000000000000004</v>
      </c>
      <c r="R2785">
        <v>4.8</v>
      </c>
      <c r="S2785">
        <v>4.5999999999999996</v>
      </c>
      <c r="T2785">
        <v>4.9000000000000004</v>
      </c>
      <c r="U2785">
        <v>4.8</v>
      </c>
      <c r="V2785" t="s">
        <v>566</v>
      </c>
      <c r="W2785" t="s">
        <v>42</v>
      </c>
      <c r="X2785" t="s">
        <v>55</v>
      </c>
      <c r="Y2785">
        <v>18</v>
      </c>
      <c r="Z2785">
        <v>25</v>
      </c>
      <c r="AA2785" t="s">
        <v>44</v>
      </c>
      <c r="AB2785" t="s">
        <v>45</v>
      </c>
      <c r="AC2785" t="s">
        <v>66</v>
      </c>
      <c r="AD2785" t="s">
        <v>12797</v>
      </c>
      <c r="AE2785" t="s">
        <v>12798</v>
      </c>
      <c r="AF2785">
        <v>24069</v>
      </c>
    </row>
    <row r="2786" spans="1:32" x14ac:dyDescent="0.35">
      <c r="A2786">
        <v>2019</v>
      </c>
      <c r="B2786" t="s">
        <v>69</v>
      </c>
      <c r="C2786" t="s">
        <v>1537</v>
      </c>
      <c r="D2786" t="s">
        <v>34</v>
      </c>
      <c r="E2786" t="s">
        <v>12799</v>
      </c>
      <c r="F2786">
        <v>4.8</v>
      </c>
      <c r="G2786">
        <v>540</v>
      </c>
      <c r="H2786" t="s">
        <v>36</v>
      </c>
      <c r="I2786" t="s">
        <v>12800</v>
      </c>
      <c r="J2786">
        <v>4.7</v>
      </c>
      <c r="K2786">
        <v>450</v>
      </c>
      <c r="L2786" t="s">
        <v>12801</v>
      </c>
      <c r="M2786" t="s">
        <v>445</v>
      </c>
      <c r="N2786">
        <v>44310</v>
      </c>
      <c r="O2786" t="s">
        <v>53</v>
      </c>
      <c r="P2786">
        <v>4.8</v>
      </c>
      <c r="Q2786">
        <v>4.8</v>
      </c>
      <c r="R2786">
        <v>4.7</v>
      </c>
      <c r="S2786">
        <v>4.7</v>
      </c>
      <c r="T2786">
        <v>4.8</v>
      </c>
      <c r="U2786">
        <v>4.8</v>
      </c>
      <c r="V2786" t="s">
        <v>1104</v>
      </c>
      <c r="W2786" t="s">
        <v>76</v>
      </c>
      <c r="X2786" t="s">
        <v>124</v>
      </c>
      <c r="Y2786">
        <v>27</v>
      </c>
      <c r="Z2786">
        <v>33</v>
      </c>
      <c r="AA2786" t="s">
        <v>44</v>
      </c>
      <c r="AB2786" t="s">
        <v>78</v>
      </c>
      <c r="AC2786" t="s">
        <v>79</v>
      </c>
      <c r="AD2786" t="s">
        <v>12802</v>
      </c>
      <c r="AE2786" t="s">
        <v>12803</v>
      </c>
      <c r="AF2786">
        <v>17256</v>
      </c>
    </row>
    <row r="2787" spans="1:32" x14ac:dyDescent="0.35">
      <c r="A2787">
        <v>2019</v>
      </c>
      <c r="B2787" t="s">
        <v>1046</v>
      </c>
      <c r="C2787" t="s">
        <v>1937</v>
      </c>
      <c r="D2787" t="s">
        <v>34</v>
      </c>
      <c r="E2787" t="s">
        <v>6356</v>
      </c>
      <c r="F2787">
        <v>4.5999999999999996</v>
      </c>
      <c r="G2787">
        <v>94</v>
      </c>
      <c r="H2787" t="s">
        <v>36</v>
      </c>
      <c r="I2787" t="s">
        <v>12804</v>
      </c>
      <c r="J2787">
        <v>4.8</v>
      </c>
      <c r="K2787">
        <v>1278</v>
      </c>
      <c r="L2787" t="s">
        <v>12805</v>
      </c>
      <c r="M2787" t="s">
        <v>445</v>
      </c>
      <c r="N2787">
        <v>44124</v>
      </c>
      <c r="O2787" t="s">
        <v>53</v>
      </c>
      <c r="P2787">
        <v>4.8</v>
      </c>
      <c r="Q2787">
        <v>4.7</v>
      </c>
      <c r="R2787">
        <v>4.5999999999999996</v>
      </c>
      <c r="S2787">
        <v>4.4000000000000004</v>
      </c>
      <c r="T2787">
        <v>4.7</v>
      </c>
      <c r="U2787">
        <v>4.5</v>
      </c>
      <c r="V2787" t="s">
        <v>1315</v>
      </c>
      <c r="W2787" t="s">
        <v>6704</v>
      </c>
      <c r="X2787" t="s">
        <v>124</v>
      </c>
      <c r="Y2787">
        <v>18</v>
      </c>
      <c r="Z2787">
        <v>25</v>
      </c>
      <c r="AA2787" t="s">
        <v>44</v>
      </c>
      <c r="AB2787" t="s">
        <v>45</v>
      </c>
      <c r="AC2787" t="s">
        <v>370</v>
      </c>
      <c r="AD2787" t="s">
        <v>12806</v>
      </c>
      <c r="AE2787" t="s">
        <v>12807</v>
      </c>
      <c r="AF2787">
        <v>38951</v>
      </c>
    </row>
    <row r="2788" spans="1:32" x14ac:dyDescent="0.35">
      <c r="A2788">
        <v>2020</v>
      </c>
      <c r="B2788" t="s">
        <v>69</v>
      </c>
      <c r="C2788" t="s">
        <v>12808</v>
      </c>
      <c r="D2788" t="s">
        <v>400</v>
      </c>
      <c r="E2788" t="s">
        <v>3323</v>
      </c>
      <c r="F2788">
        <v>4.8</v>
      </c>
      <c r="G2788">
        <v>151</v>
      </c>
      <c r="H2788" t="s">
        <v>36</v>
      </c>
      <c r="I2788" t="s">
        <v>12809</v>
      </c>
      <c r="J2788">
        <v>4.8</v>
      </c>
      <c r="K2788">
        <v>194</v>
      </c>
      <c r="L2788" t="s">
        <v>12810</v>
      </c>
      <c r="M2788" t="s">
        <v>1036</v>
      </c>
      <c r="N2788">
        <v>28655</v>
      </c>
      <c r="O2788" t="s">
        <v>53</v>
      </c>
      <c r="P2788">
        <v>4.8</v>
      </c>
      <c r="Q2788">
        <v>4.8</v>
      </c>
      <c r="R2788">
        <v>4.8</v>
      </c>
      <c r="S2788">
        <v>4.8</v>
      </c>
      <c r="T2788">
        <v>4.9000000000000004</v>
      </c>
      <c r="U2788">
        <v>4.9000000000000004</v>
      </c>
      <c r="V2788" t="s">
        <v>12811</v>
      </c>
      <c r="W2788" t="s">
        <v>42</v>
      </c>
      <c r="X2788" t="s">
        <v>43</v>
      </c>
      <c r="Y2788">
        <v>30</v>
      </c>
      <c r="Z2788">
        <v>38</v>
      </c>
      <c r="AA2788" t="s">
        <v>44</v>
      </c>
      <c r="AB2788" t="s">
        <v>78</v>
      </c>
      <c r="AC2788" t="s">
        <v>79</v>
      </c>
      <c r="AD2788" t="s">
        <v>12812</v>
      </c>
      <c r="AE2788" t="s">
        <v>12813</v>
      </c>
      <c r="AF2788">
        <v>32016</v>
      </c>
    </row>
    <row r="2789" spans="1:32" x14ac:dyDescent="0.35">
      <c r="A2789">
        <v>2018</v>
      </c>
      <c r="B2789" t="s">
        <v>732</v>
      </c>
      <c r="C2789" t="s">
        <v>4693</v>
      </c>
      <c r="D2789" t="s">
        <v>4346</v>
      </c>
      <c r="E2789" t="s">
        <v>12814</v>
      </c>
      <c r="F2789">
        <v>4.8</v>
      </c>
      <c r="G2789">
        <v>167</v>
      </c>
      <c r="H2789" t="s">
        <v>36</v>
      </c>
      <c r="I2789" t="s">
        <v>12815</v>
      </c>
      <c r="J2789">
        <v>4.3</v>
      </c>
      <c r="K2789">
        <v>21</v>
      </c>
      <c r="L2789" t="s">
        <v>12816</v>
      </c>
      <c r="M2789" t="s">
        <v>462</v>
      </c>
      <c r="N2789">
        <v>29212</v>
      </c>
      <c r="O2789" t="s">
        <v>40</v>
      </c>
      <c r="P2789">
        <v>4.9000000000000004</v>
      </c>
      <c r="Q2789">
        <v>4.8</v>
      </c>
      <c r="R2789">
        <v>4.7</v>
      </c>
      <c r="S2789">
        <v>4.5999999999999996</v>
      </c>
      <c r="T2789">
        <v>4.8</v>
      </c>
      <c r="U2789">
        <v>4.8</v>
      </c>
      <c r="V2789" t="s">
        <v>8093</v>
      </c>
      <c r="W2789" t="s">
        <v>5565</v>
      </c>
      <c r="X2789" t="s">
        <v>95</v>
      </c>
      <c r="Y2789">
        <v>16</v>
      </c>
      <c r="Z2789">
        <v>22</v>
      </c>
      <c r="AA2789" t="s">
        <v>44</v>
      </c>
      <c r="AB2789" t="s">
        <v>45</v>
      </c>
      <c r="AC2789" t="s">
        <v>913</v>
      </c>
      <c r="AD2789" t="s">
        <v>12817</v>
      </c>
      <c r="AE2789" t="s">
        <v>12818</v>
      </c>
      <c r="AF2789">
        <v>40065</v>
      </c>
    </row>
    <row r="2790" spans="1:32" x14ac:dyDescent="0.35">
      <c r="A2790">
        <v>2021</v>
      </c>
      <c r="B2790" t="s">
        <v>288</v>
      </c>
      <c r="C2790" t="s">
        <v>9841</v>
      </c>
      <c r="D2790" t="s">
        <v>34</v>
      </c>
      <c r="E2790" t="s">
        <v>12819</v>
      </c>
      <c r="F2790">
        <v>5</v>
      </c>
      <c r="G2790">
        <v>4</v>
      </c>
      <c r="H2790" t="s">
        <v>36</v>
      </c>
      <c r="I2790" t="s">
        <v>4228</v>
      </c>
      <c r="J2790">
        <v>4.8</v>
      </c>
      <c r="K2790">
        <v>1176</v>
      </c>
      <c r="L2790" t="s">
        <v>4229</v>
      </c>
      <c r="M2790" t="s">
        <v>1036</v>
      </c>
      <c r="N2790">
        <v>28105</v>
      </c>
      <c r="O2790" t="s">
        <v>40</v>
      </c>
      <c r="P2790">
        <v>5</v>
      </c>
      <c r="Q2790">
        <v>5</v>
      </c>
      <c r="R2790">
        <v>5</v>
      </c>
      <c r="S2790">
        <v>5</v>
      </c>
      <c r="T2790">
        <v>4.8</v>
      </c>
      <c r="U2790">
        <v>5</v>
      </c>
      <c r="V2790" t="s">
        <v>1612</v>
      </c>
      <c r="W2790" t="s">
        <v>12820</v>
      </c>
      <c r="X2790" t="s">
        <v>124</v>
      </c>
      <c r="Y2790">
        <v>24</v>
      </c>
      <c r="Z2790">
        <v>31</v>
      </c>
      <c r="AA2790" t="s">
        <v>44</v>
      </c>
      <c r="AB2790" t="s">
        <v>113</v>
      </c>
      <c r="AC2790" t="s">
        <v>3082</v>
      </c>
      <c r="AD2790" t="s">
        <v>12821</v>
      </c>
      <c r="AE2790" t="s">
        <v>12822</v>
      </c>
      <c r="AF2790">
        <v>13329</v>
      </c>
    </row>
    <row r="2791" spans="1:32" x14ac:dyDescent="0.35">
      <c r="A2791">
        <v>2019</v>
      </c>
      <c r="B2791" t="s">
        <v>108</v>
      </c>
      <c r="C2791" t="s">
        <v>3601</v>
      </c>
      <c r="D2791" t="s">
        <v>634</v>
      </c>
      <c r="E2791" t="s">
        <v>12823</v>
      </c>
      <c r="F2791">
        <v>4.8</v>
      </c>
      <c r="G2791">
        <v>40</v>
      </c>
      <c r="H2791" t="s">
        <v>36</v>
      </c>
      <c r="I2791" t="s">
        <v>12824</v>
      </c>
      <c r="J2791">
        <v>4.5</v>
      </c>
      <c r="K2791">
        <v>76</v>
      </c>
      <c r="L2791" t="s">
        <v>12825</v>
      </c>
      <c r="M2791" t="s">
        <v>538</v>
      </c>
      <c r="N2791">
        <v>15213</v>
      </c>
      <c r="O2791" t="s">
        <v>53</v>
      </c>
      <c r="P2791">
        <v>4.8</v>
      </c>
      <c r="Q2791">
        <v>4.8</v>
      </c>
      <c r="R2791">
        <v>4.8</v>
      </c>
      <c r="S2791">
        <v>4.5</v>
      </c>
      <c r="T2791">
        <v>4.8</v>
      </c>
      <c r="U2791">
        <v>4.7</v>
      </c>
      <c r="V2791" t="s">
        <v>42</v>
      </c>
      <c r="W2791" t="s">
        <v>1626</v>
      </c>
      <c r="X2791" t="s">
        <v>124</v>
      </c>
      <c r="Y2791">
        <v>22</v>
      </c>
      <c r="Z2791">
        <v>33</v>
      </c>
      <c r="AA2791" t="s">
        <v>44</v>
      </c>
      <c r="AB2791" t="s">
        <v>125</v>
      </c>
      <c r="AC2791" t="s">
        <v>219</v>
      </c>
      <c r="AD2791" t="s">
        <v>12826</v>
      </c>
      <c r="AE2791" t="s">
        <v>12827</v>
      </c>
      <c r="AF2791">
        <v>31568</v>
      </c>
    </row>
    <row r="2792" spans="1:32" x14ac:dyDescent="0.35">
      <c r="A2792">
        <v>2019</v>
      </c>
      <c r="B2792" t="s">
        <v>1046</v>
      </c>
      <c r="C2792" t="s">
        <v>1937</v>
      </c>
      <c r="D2792" t="s">
        <v>34</v>
      </c>
      <c r="E2792" t="s">
        <v>12828</v>
      </c>
      <c r="F2792">
        <v>4.5999999999999996</v>
      </c>
      <c r="G2792">
        <v>94</v>
      </c>
      <c r="H2792" t="s">
        <v>36</v>
      </c>
      <c r="I2792" t="s">
        <v>12158</v>
      </c>
      <c r="J2792">
        <v>3.5</v>
      </c>
      <c r="K2792">
        <v>52</v>
      </c>
      <c r="L2792" t="s">
        <v>12159</v>
      </c>
      <c r="M2792" t="s">
        <v>472</v>
      </c>
      <c r="N2792">
        <v>34474</v>
      </c>
      <c r="O2792" t="s">
        <v>94</v>
      </c>
      <c r="P2792">
        <v>4.8</v>
      </c>
      <c r="Q2792">
        <v>4.7</v>
      </c>
      <c r="R2792">
        <v>4.5999999999999996</v>
      </c>
      <c r="S2792">
        <v>4.4000000000000004</v>
      </c>
      <c r="T2792">
        <v>4.7</v>
      </c>
      <c r="U2792">
        <v>4.5</v>
      </c>
      <c r="V2792" t="s">
        <v>10050</v>
      </c>
      <c r="W2792" t="s">
        <v>8463</v>
      </c>
      <c r="X2792" t="s">
        <v>43</v>
      </c>
      <c r="Y2792">
        <v>19</v>
      </c>
      <c r="Z2792">
        <v>26</v>
      </c>
      <c r="AA2792" t="s">
        <v>44</v>
      </c>
      <c r="AB2792" t="s">
        <v>45</v>
      </c>
      <c r="AC2792" t="s">
        <v>370</v>
      </c>
      <c r="AD2792" t="s">
        <v>12829</v>
      </c>
      <c r="AE2792" t="s">
        <v>12830</v>
      </c>
      <c r="AF2792">
        <v>21217</v>
      </c>
    </row>
    <row r="2793" spans="1:32" x14ac:dyDescent="0.35">
      <c r="A2793">
        <v>2020</v>
      </c>
      <c r="B2793" t="s">
        <v>32</v>
      </c>
      <c r="C2793" t="s">
        <v>1771</v>
      </c>
      <c r="D2793" t="s">
        <v>34</v>
      </c>
      <c r="E2793" t="s">
        <v>12831</v>
      </c>
      <c r="F2793">
        <v>4.7</v>
      </c>
      <c r="G2793">
        <v>233</v>
      </c>
      <c r="H2793" t="s">
        <v>36</v>
      </c>
      <c r="I2793" t="s">
        <v>2685</v>
      </c>
      <c r="J2793">
        <v>3.3</v>
      </c>
      <c r="K2793">
        <v>139</v>
      </c>
      <c r="L2793" t="s">
        <v>2686</v>
      </c>
      <c r="M2793" t="s">
        <v>472</v>
      </c>
      <c r="N2793">
        <v>32210</v>
      </c>
      <c r="O2793" t="s">
        <v>40</v>
      </c>
      <c r="P2793">
        <v>4.7</v>
      </c>
      <c r="Q2793">
        <v>4.7</v>
      </c>
      <c r="R2793">
        <v>4.7</v>
      </c>
      <c r="S2793">
        <v>4.7</v>
      </c>
      <c r="T2793">
        <v>4.8</v>
      </c>
      <c r="U2793">
        <v>4.8</v>
      </c>
      <c r="V2793" t="s">
        <v>4423</v>
      </c>
      <c r="W2793" t="s">
        <v>42</v>
      </c>
      <c r="X2793" t="s">
        <v>43</v>
      </c>
      <c r="Y2793">
        <v>30</v>
      </c>
      <c r="Z2793">
        <v>38</v>
      </c>
      <c r="AA2793" t="s">
        <v>44</v>
      </c>
      <c r="AB2793" t="s">
        <v>78</v>
      </c>
      <c r="AC2793" t="s">
        <v>3390</v>
      </c>
      <c r="AD2793" t="s">
        <v>12832</v>
      </c>
      <c r="AE2793" t="s">
        <v>12833</v>
      </c>
      <c r="AF2793">
        <v>21267</v>
      </c>
    </row>
    <row r="2794" spans="1:32" x14ac:dyDescent="0.35">
      <c r="A2794">
        <v>2019</v>
      </c>
      <c r="B2794" t="s">
        <v>1046</v>
      </c>
      <c r="C2794" t="s">
        <v>1937</v>
      </c>
      <c r="D2794" t="s">
        <v>34</v>
      </c>
      <c r="E2794" t="s">
        <v>6033</v>
      </c>
      <c r="F2794">
        <v>4.5999999999999996</v>
      </c>
      <c r="G2794">
        <v>94</v>
      </c>
      <c r="H2794" t="s">
        <v>36</v>
      </c>
      <c r="I2794" t="s">
        <v>6034</v>
      </c>
      <c r="J2794">
        <v>4.4000000000000004</v>
      </c>
      <c r="K2794">
        <v>686</v>
      </c>
      <c r="L2794" t="s">
        <v>6035</v>
      </c>
      <c r="M2794" t="s">
        <v>472</v>
      </c>
      <c r="N2794">
        <v>32808</v>
      </c>
      <c r="O2794" t="s">
        <v>53</v>
      </c>
      <c r="P2794">
        <v>4.8</v>
      </c>
      <c r="Q2794">
        <v>4.7</v>
      </c>
      <c r="R2794">
        <v>4.5999999999999996</v>
      </c>
      <c r="S2794">
        <v>4.4000000000000004</v>
      </c>
      <c r="T2794">
        <v>4.7</v>
      </c>
      <c r="U2794">
        <v>4.5</v>
      </c>
      <c r="V2794" t="s">
        <v>1315</v>
      </c>
      <c r="W2794" t="s">
        <v>77</v>
      </c>
      <c r="X2794" t="s">
        <v>43</v>
      </c>
      <c r="Y2794">
        <v>19</v>
      </c>
      <c r="Z2794">
        <v>26</v>
      </c>
      <c r="AA2794" t="s">
        <v>44</v>
      </c>
      <c r="AB2794" t="s">
        <v>45</v>
      </c>
      <c r="AC2794" t="s">
        <v>370</v>
      </c>
      <c r="AD2794" t="s">
        <v>6036</v>
      </c>
      <c r="AE2794" t="s">
        <v>6037</v>
      </c>
      <c r="AF2794">
        <v>50411</v>
      </c>
    </row>
    <row r="2795" spans="1:32" x14ac:dyDescent="0.35">
      <c r="A2795">
        <v>2019</v>
      </c>
      <c r="B2795" t="s">
        <v>32</v>
      </c>
      <c r="C2795" t="s">
        <v>4978</v>
      </c>
      <c r="D2795" t="s">
        <v>34</v>
      </c>
      <c r="E2795" t="s">
        <v>3397</v>
      </c>
      <c r="F2795">
        <v>4.5999999999999996</v>
      </c>
      <c r="G2795">
        <v>363</v>
      </c>
      <c r="H2795" t="s">
        <v>36</v>
      </c>
      <c r="I2795" t="s">
        <v>12834</v>
      </c>
      <c r="J2795">
        <v>4.9000000000000004</v>
      </c>
      <c r="K2795">
        <v>293</v>
      </c>
      <c r="L2795" t="s">
        <v>12835</v>
      </c>
      <c r="M2795" t="s">
        <v>679</v>
      </c>
      <c r="N2795">
        <v>14564</v>
      </c>
      <c r="O2795" t="s">
        <v>40</v>
      </c>
      <c r="P2795">
        <v>4.8</v>
      </c>
      <c r="Q2795">
        <v>4.7</v>
      </c>
      <c r="R2795">
        <v>4.5999999999999996</v>
      </c>
      <c r="S2795">
        <v>4.5</v>
      </c>
      <c r="T2795">
        <v>4.7</v>
      </c>
      <c r="U2795">
        <v>4.5999999999999996</v>
      </c>
      <c r="V2795" t="s">
        <v>76</v>
      </c>
      <c r="W2795" t="s">
        <v>867</v>
      </c>
      <c r="X2795" t="s">
        <v>124</v>
      </c>
      <c r="Y2795">
        <v>20</v>
      </c>
      <c r="Z2795">
        <v>26</v>
      </c>
      <c r="AA2795" t="s">
        <v>44</v>
      </c>
      <c r="AB2795" t="s">
        <v>45</v>
      </c>
      <c r="AC2795" t="s">
        <v>46</v>
      </c>
      <c r="AD2795" t="s">
        <v>12836</v>
      </c>
      <c r="AE2795" t="s">
        <v>12837</v>
      </c>
      <c r="AF2795">
        <v>26449</v>
      </c>
    </row>
    <row r="2796" spans="1:32" x14ac:dyDescent="0.35">
      <c r="A2796">
        <v>2017</v>
      </c>
      <c r="B2796" t="s">
        <v>616</v>
      </c>
      <c r="C2796" t="s">
        <v>933</v>
      </c>
      <c r="D2796" t="s">
        <v>34</v>
      </c>
      <c r="E2796" t="s">
        <v>3389</v>
      </c>
      <c r="F2796">
        <v>4.7</v>
      </c>
      <c r="G2796">
        <v>623</v>
      </c>
      <c r="H2796" t="s">
        <v>36</v>
      </c>
      <c r="I2796" t="s">
        <v>11556</v>
      </c>
      <c r="J2796">
        <v>4.4000000000000004</v>
      </c>
      <c r="K2796">
        <v>7</v>
      </c>
      <c r="L2796" t="s">
        <v>11557</v>
      </c>
      <c r="M2796" t="s">
        <v>1103</v>
      </c>
      <c r="N2796">
        <v>21704</v>
      </c>
      <c r="O2796" t="s">
        <v>53</v>
      </c>
      <c r="P2796">
        <v>4.8</v>
      </c>
      <c r="Q2796">
        <v>4.7</v>
      </c>
      <c r="R2796">
        <v>4.5999999999999996</v>
      </c>
      <c r="S2796">
        <v>4.7</v>
      </c>
      <c r="T2796">
        <v>4.8</v>
      </c>
      <c r="U2796">
        <v>4.8</v>
      </c>
      <c r="V2796" t="s">
        <v>12838</v>
      </c>
      <c r="W2796" t="s">
        <v>42</v>
      </c>
      <c r="X2796" t="s">
        <v>124</v>
      </c>
      <c r="Y2796">
        <v>21</v>
      </c>
      <c r="Z2796">
        <v>26</v>
      </c>
      <c r="AA2796" t="s">
        <v>44</v>
      </c>
      <c r="AB2796" t="s">
        <v>151</v>
      </c>
      <c r="AC2796" t="s">
        <v>938</v>
      </c>
      <c r="AD2796" t="s">
        <v>12839</v>
      </c>
      <c r="AE2796">
        <v>22519254</v>
      </c>
      <c r="AF2796">
        <v>28410</v>
      </c>
    </row>
    <row r="2797" spans="1:32" x14ac:dyDescent="0.35">
      <c r="A2797">
        <v>2021</v>
      </c>
      <c r="B2797" t="s">
        <v>985</v>
      </c>
      <c r="C2797" t="s">
        <v>986</v>
      </c>
      <c r="D2797" t="s">
        <v>34</v>
      </c>
      <c r="E2797" t="s">
        <v>12840</v>
      </c>
      <c r="F2797">
        <v>4.8</v>
      </c>
      <c r="G2797">
        <v>19</v>
      </c>
      <c r="H2797" t="s">
        <v>36</v>
      </c>
      <c r="I2797" t="s">
        <v>11210</v>
      </c>
      <c r="J2797">
        <v>4.5999999999999996</v>
      </c>
      <c r="K2797">
        <v>304</v>
      </c>
      <c r="L2797" t="s">
        <v>11211</v>
      </c>
      <c r="M2797" t="s">
        <v>481</v>
      </c>
      <c r="N2797">
        <v>22030</v>
      </c>
      <c r="O2797" t="s">
        <v>94</v>
      </c>
      <c r="P2797">
        <v>4.9000000000000004</v>
      </c>
      <c r="Q2797">
        <v>4.8</v>
      </c>
      <c r="R2797">
        <v>4.8</v>
      </c>
      <c r="S2797">
        <v>4.8</v>
      </c>
      <c r="T2797">
        <v>4.8</v>
      </c>
      <c r="U2797">
        <v>4.5999999999999996</v>
      </c>
      <c r="V2797" t="s">
        <v>1003</v>
      </c>
      <c r="W2797" t="s">
        <v>42</v>
      </c>
      <c r="X2797" t="s">
        <v>95</v>
      </c>
      <c r="Y2797">
        <v>21</v>
      </c>
      <c r="Z2797">
        <v>25</v>
      </c>
      <c r="AA2797" t="s">
        <v>44</v>
      </c>
      <c r="AB2797" t="s">
        <v>45</v>
      </c>
      <c r="AC2797" t="s">
        <v>991</v>
      </c>
      <c r="AD2797" t="s">
        <v>12841</v>
      </c>
      <c r="AE2797" t="s">
        <v>12842</v>
      </c>
      <c r="AF2797">
        <v>23955</v>
      </c>
    </row>
    <row r="2798" spans="1:32" x14ac:dyDescent="0.35">
      <c r="A2798">
        <v>2021</v>
      </c>
      <c r="B2798" t="s">
        <v>389</v>
      </c>
      <c r="C2798" t="s">
        <v>3761</v>
      </c>
      <c r="D2798" t="s">
        <v>34</v>
      </c>
      <c r="E2798" t="s">
        <v>9855</v>
      </c>
      <c r="F2798">
        <v>3</v>
      </c>
      <c r="G2798">
        <v>1</v>
      </c>
      <c r="H2798" t="s">
        <v>36</v>
      </c>
      <c r="I2798" t="s">
        <v>3300</v>
      </c>
      <c r="J2798">
        <v>4.4000000000000004</v>
      </c>
      <c r="K2798">
        <v>1445</v>
      </c>
      <c r="L2798" t="s">
        <v>3301</v>
      </c>
      <c r="M2798" t="s">
        <v>481</v>
      </c>
      <c r="N2798">
        <v>22182</v>
      </c>
      <c r="O2798" t="s">
        <v>40</v>
      </c>
      <c r="P2798">
        <v>3</v>
      </c>
      <c r="Q2798">
        <v>4</v>
      </c>
      <c r="R2798">
        <v>5</v>
      </c>
      <c r="S2798">
        <v>2</v>
      </c>
      <c r="T2798">
        <v>4</v>
      </c>
      <c r="U2798">
        <v>1</v>
      </c>
      <c r="V2798" t="s">
        <v>42</v>
      </c>
      <c r="W2798" t="s">
        <v>42</v>
      </c>
      <c r="X2798" t="s">
        <v>124</v>
      </c>
      <c r="Y2798">
        <v>141</v>
      </c>
      <c r="Z2798">
        <v>127</v>
      </c>
      <c r="AA2798" t="s">
        <v>44</v>
      </c>
      <c r="AB2798" t="s">
        <v>1228</v>
      </c>
      <c r="AC2798" t="s">
        <v>1469</v>
      </c>
      <c r="AD2798" t="s">
        <v>12843</v>
      </c>
      <c r="AE2798" t="s">
        <v>12844</v>
      </c>
      <c r="AF2798">
        <v>11936</v>
      </c>
    </row>
    <row r="2799" spans="1:32" x14ac:dyDescent="0.35">
      <c r="A2799">
        <v>2019</v>
      </c>
      <c r="B2799" t="s">
        <v>288</v>
      </c>
      <c r="C2799" t="s">
        <v>2144</v>
      </c>
      <c r="D2799" t="s">
        <v>34</v>
      </c>
      <c r="E2799" t="s">
        <v>12845</v>
      </c>
      <c r="F2799">
        <v>4.8</v>
      </c>
      <c r="G2799">
        <v>27</v>
      </c>
      <c r="H2799" t="s">
        <v>36</v>
      </c>
      <c r="I2799" t="s">
        <v>1737</v>
      </c>
      <c r="J2799">
        <v>4.7</v>
      </c>
      <c r="K2799">
        <v>1195</v>
      </c>
      <c r="L2799" t="s">
        <v>1738</v>
      </c>
      <c r="M2799" t="s">
        <v>481</v>
      </c>
      <c r="N2799">
        <v>22182</v>
      </c>
      <c r="O2799" t="s">
        <v>94</v>
      </c>
      <c r="P2799">
        <v>4.9000000000000004</v>
      </c>
      <c r="Q2799">
        <v>4.8</v>
      </c>
      <c r="R2799">
        <v>4.8</v>
      </c>
      <c r="S2799">
        <v>4.5999999999999996</v>
      </c>
      <c r="T2799">
        <v>5</v>
      </c>
      <c r="U2799">
        <v>4.9000000000000004</v>
      </c>
      <c r="V2799" t="s">
        <v>3820</v>
      </c>
      <c r="W2799" t="s">
        <v>12181</v>
      </c>
      <c r="X2799" t="s">
        <v>124</v>
      </c>
      <c r="Y2799">
        <v>17</v>
      </c>
      <c r="Z2799">
        <v>22</v>
      </c>
      <c r="AA2799" t="s">
        <v>44</v>
      </c>
      <c r="AB2799" t="s">
        <v>45</v>
      </c>
      <c r="AC2799" t="s">
        <v>1645</v>
      </c>
      <c r="AD2799" t="s">
        <v>12846</v>
      </c>
      <c r="AE2799" t="s">
        <v>12847</v>
      </c>
      <c r="AF2799">
        <v>35516</v>
      </c>
    </row>
    <row r="2800" spans="1:32" x14ac:dyDescent="0.35">
      <c r="A2800">
        <v>2018</v>
      </c>
      <c r="B2800" t="s">
        <v>373</v>
      </c>
      <c r="C2800" t="s">
        <v>11490</v>
      </c>
      <c r="D2800" t="s">
        <v>34</v>
      </c>
      <c r="E2800" t="s">
        <v>4629</v>
      </c>
      <c r="F2800">
        <v>4.8</v>
      </c>
      <c r="G2800">
        <v>29</v>
      </c>
      <c r="H2800" t="s">
        <v>36</v>
      </c>
      <c r="I2800" t="s">
        <v>12848</v>
      </c>
      <c r="J2800">
        <v>4.5999999999999996</v>
      </c>
      <c r="K2800">
        <v>403</v>
      </c>
      <c r="L2800" t="s">
        <v>12849</v>
      </c>
      <c r="M2800" t="s">
        <v>481</v>
      </c>
      <c r="N2800">
        <v>22191</v>
      </c>
      <c r="O2800" t="s">
        <v>53</v>
      </c>
      <c r="P2800">
        <v>4.9000000000000004</v>
      </c>
      <c r="Q2800">
        <v>4.8</v>
      </c>
      <c r="R2800">
        <v>4.8</v>
      </c>
      <c r="S2800">
        <v>4.8</v>
      </c>
      <c r="T2800">
        <v>4.8</v>
      </c>
      <c r="U2800">
        <v>4.8</v>
      </c>
      <c r="V2800" t="s">
        <v>1076</v>
      </c>
      <c r="W2800" t="s">
        <v>889</v>
      </c>
      <c r="X2800" t="s">
        <v>124</v>
      </c>
      <c r="Y2800">
        <v>19</v>
      </c>
      <c r="Z2800">
        <v>26</v>
      </c>
      <c r="AA2800" t="s">
        <v>44</v>
      </c>
      <c r="AB2800" t="s">
        <v>78</v>
      </c>
      <c r="AC2800" t="s">
        <v>184</v>
      </c>
      <c r="AD2800" t="s">
        <v>12850</v>
      </c>
      <c r="AE2800">
        <v>506757</v>
      </c>
      <c r="AF2800">
        <v>38000</v>
      </c>
    </row>
    <row r="2801" spans="1:32" x14ac:dyDescent="0.35">
      <c r="A2801">
        <v>2019</v>
      </c>
      <c r="B2801" t="s">
        <v>257</v>
      </c>
      <c r="C2801" t="s">
        <v>1079</v>
      </c>
      <c r="D2801" t="s">
        <v>34</v>
      </c>
      <c r="E2801" t="s">
        <v>12851</v>
      </c>
      <c r="F2801">
        <v>4.7</v>
      </c>
      <c r="G2801">
        <v>55</v>
      </c>
      <c r="H2801" t="s">
        <v>36</v>
      </c>
      <c r="I2801" t="s">
        <v>5627</v>
      </c>
      <c r="J2801">
        <v>4.5999999999999996</v>
      </c>
      <c r="K2801">
        <v>1611</v>
      </c>
      <c r="L2801" t="s">
        <v>5628</v>
      </c>
      <c r="M2801" t="s">
        <v>1103</v>
      </c>
      <c r="N2801">
        <v>20852</v>
      </c>
      <c r="O2801" t="s">
        <v>94</v>
      </c>
      <c r="P2801">
        <v>5</v>
      </c>
      <c r="Q2801">
        <v>4.9000000000000004</v>
      </c>
      <c r="R2801">
        <v>4.9000000000000004</v>
      </c>
      <c r="S2801">
        <v>4.4000000000000004</v>
      </c>
      <c r="T2801">
        <v>4.7</v>
      </c>
      <c r="U2801">
        <v>4.5999999999999996</v>
      </c>
      <c r="V2801" t="s">
        <v>2423</v>
      </c>
      <c r="W2801" t="s">
        <v>42</v>
      </c>
      <c r="X2801" t="s">
        <v>124</v>
      </c>
      <c r="Y2801">
        <v>20</v>
      </c>
      <c r="Z2801">
        <v>26</v>
      </c>
      <c r="AA2801" t="s">
        <v>44</v>
      </c>
      <c r="AB2801" t="s">
        <v>45</v>
      </c>
      <c r="AC2801" t="s">
        <v>264</v>
      </c>
      <c r="AD2801" t="s">
        <v>12852</v>
      </c>
      <c r="AE2801" t="s">
        <v>12853</v>
      </c>
      <c r="AF2801">
        <v>39974</v>
      </c>
    </row>
    <row r="2802" spans="1:32" x14ac:dyDescent="0.35">
      <c r="A2802">
        <v>2019</v>
      </c>
      <c r="B2802" t="s">
        <v>339</v>
      </c>
      <c r="C2802" t="s">
        <v>6868</v>
      </c>
      <c r="D2802" t="s">
        <v>34</v>
      </c>
      <c r="E2802" t="s">
        <v>6869</v>
      </c>
      <c r="F2802">
        <v>4.7</v>
      </c>
      <c r="G2802">
        <v>11</v>
      </c>
      <c r="H2802" t="s">
        <v>36</v>
      </c>
      <c r="I2802" t="s">
        <v>5627</v>
      </c>
      <c r="J2802">
        <v>4.5999999999999996</v>
      </c>
      <c r="K2802">
        <v>1611</v>
      </c>
      <c r="L2802" t="s">
        <v>5628</v>
      </c>
      <c r="M2802" t="s">
        <v>1103</v>
      </c>
      <c r="N2802">
        <v>20852</v>
      </c>
      <c r="O2802" t="s">
        <v>53</v>
      </c>
      <c r="P2802">
        <v>4.7</v>
      </c>
      <c r="Q2802">
        <v>4.9000000000000004</v>
      </c>
      <c r="R2802">
        <v>4.7</v>
      </c>
      <c r="S2802">
        <v>4.3</v>
      </c>
      <c r="T2802">
        <v>4.9000000000000004</v>
      </c>
      <c r="U2802">
        <v>4.5999999999999996</v>
      </c>
      <c r="V2802" t="s">
        <v>504</v>
      </c>
      <c r="W2802" t="s">
        <v>6870</v>
      </c>
      <c r="X2802" t="s">
        <v>55</v>
      </c>
      <c r="Y2802">
        <v>17</v>
      </c>
      <c r="Z2802">
        <v>22</v>
      </c>
      <c r="AA2802" t="s">
        <v>44</v>
      </c>
      <c r="AB2802" t="s">
        <v>45</v>
      </c>
      <c r="AC2802" t="s">
        <v>506</v>
      </c>
      <c r="AD2802" t="s">
        <v>6871</v>
      </c>
      <c r="AE2802" t="s">
        <v>6872</v>
      </c>
      <c r="AF2802">
        <v>37352</v>
      </c>
    </row>
    <row r="2803" spans="1:32" x14ac:dyDescent="0.35">
      <c r="A2803">
        <v>2019</v>
      </c>
      <c r="B2803" t="s">
        <v>257</v>
      </c>
      <c r="C2803" t="s">
        <v>1943</v>
      </c>
      <c r="D2803" t="s">
        <v>1080</v>
      </c>
      <c r="E2803" t="s">
        <v>12854</v>
      </c>
      <c r="F2803">
        <v>4.7</v>
      </c>
      <c r="G2803">
        <v>99</v>
      </c>
      <c r="H2803" t="s">
        <v>36</v>
      </c>
      <c r="I2803" t="s">
        <v>4245</v>
      </c>
      <c r="J2803">
        <v>4.4000000000000004</v>
      </c>
      <c r="K2803">
        <v>734</v>
      </c>
      <c r="L2803" t="s">
        <v>4246</v>
      </c>
      <c r="M2803" t="s">
        <v>481</v>
      </c>
      <c r="N2803">
        <v>22304</v>
      </c>
      <c r="O2803" t="s">
        <v>53</v>
      </c>
      <c r="P2803">
        <v>4.7</v>
      </c>
      <c r="Q2803">
        <v>4.7</v>
      </c>
      <c r="R2803">
        <v>4.8</v>
      </c>
      <c r="S2803">
        <v>4.3</v>
      </c>
      <c r="T2803">
        <v>4.8</v>
      </c>
      <c r="U2803">
        <v>4.5999999999999996</v>
      </c>
      <c r="V2803" t="s">
        <v>4247</v>
      </c>
      <c r="W2803" t="s">
        <v>1327</v>
      </c>
      <c r="X2803" t="s">
        <v>124</v>
      </c>
      <c r="Y2803">
        <v>22</v>
      </c>
      <c r="Z2803">
        <v>29</v>
      </c>
      <c r="AA2803" t="s">
        <v>44</v>
      </c>
      <c r="AB2803" t="s">
        <v>45</v>
      </c>
      <c r="AC2803" t="s">
        <v>219</v>
      </c>
      <c r="AD2803" t="s">
        <v>12855</v>
      </c>
      <c r="AE2803" t="s">
        <v>12856</v>
      </c>
      <c r="AF2803">
        <v>12032</v>
      </c>
    </row>
    <row r="2804" spans="1:32" x14ac:dyDescent="0.35">
      <c r="A2804">
        <v>2018</v>
      </c>
      <c r="B2804" t="s">
        <v>108</v>
      </c>
      <c r="C2804" t="s">
        <v>4762</v>
      </c>
      <c r="D2804" t="s">
        <v>634</v>
      </c>
      <c r="E2804" t="s">
        <v>12857</v>
      </c>
      <c r="F2804">
        <v>4.8</v>
      </c>
      <c r="G2804">
        <v>64</v>
      </c>
      <c r="H2804" t="s">
        <v>36</v>
      </c>
      <c r="I2804" t="s">
        <v>3752</v>
      </c>
      <c r="J2804">
        <v>4.5999999999999996</v>
      </c>
      <c r="K2804">
        <v>586</v>
      </c>
      <c r="L2804" t="s">
        <v>3753</v>
      </c>
      <c r="M2804" t="s">
        <v>1103</v>
      </c>
      <c r="N2804">
        <v>20814</v>
      </c>
      <c r="O2804" t="s">
        <v>53</v>
      </c>
      <c r="P2804">
        <v>4.9000000000000004</v>
      </c>
      <c r="Q2804">
        <v>5</v>
      </c>
      <c r="R2804">
        <v>4.8</v>
      </c>
      <c r="S2804">
        <v>4.5999999999999996</v>
      </c>
      <c r="T2804">
        <v>4.9000000000000004</v>
      </c>
      <c r="U2804">
        <v>4.8</v>
      </c>
      <c r="V2804" t="s">
        <v>12858</v>
      </c>
      <c r="W2804" t="s">
        <v>4585</v>
      </c>
      <c r="X2804" t="s">
        <v>124</v>
      </c>
      <c r="Y2804">
        <v>21</v>
      </c>
      <c r="Z2804">
        <v>29</v>
      </c>
      <c r="AA2804" t="s">
        <v>44</v>
      </c>
      <c r="AB2804" t="s">
        <v>125</v>
      </c>
      <c r="AC2804" t="s">
        <v>219</v>
      </c>
      <c r="AD2804" t="s">
        <v>12859</v>
      </c>
      <c r="AE2804" t="s">
        <v>12860</v>
      </c>
      <c r="AF2804">
        <v>13813</v>
      </c>
    </row>
    <row r="2805" spans="1:32" x14ac:dyDescent="0.35">
      <c r="A2805">
        <v>2021</v>
      </c>
      <c r="B2805" t="s">
        <v>288</v>
      </c>
      <c r="C2805" t="s">
        <v>2086</v>
      </c>
      <c r="D2805" t="s">
        <v>34</v>
      </c>
      <c r="E2805" t="s">
        <v>12861</v>
      </c>
      <c r="F2805">
        <v>4.5999999999999996</v>
      </c>
      <c r="G2805">
        <v>16</v>
      </c>
      <c r="H2805" t="s">
        <v>36</v>
      </c>
      <c r="I2805" t="s">
        <v>8658</v>
      </c>
      <c r="J2805">
        <v>4.9000000000000004</v>
      </c>
      <c r="K2805">
        <v>3403</v>
      </c>
      <c r="L2805" t="s">
        <v>8659</v>
      </c>
      <c r="M2805" t="s">
        <v>472</v>
      </c>
      <c r="N2805">
        <v>33073</v>
      </c>
      <c r="O2805" t="s">
        <v>40</v>
      </c>
      <c r="P2805">
        <v>4.5999999999999996</v>
      </c>
      <c r="Q2805">
        <v>4.4000000000000004</v>
      </c>
      <c r="R2805">
        <v>4.7</v>
      </c>
      <c r="S2805">
        <v>4.2</v>
      </c>
      <c r="T2805">
        <v>4.5</v>
      </c>
      <c r="U2805">
        <v>4.7</v>
      </c>
      <c r="V2805" t="s">
        <v>1618</v>
      </c>
      <c r="W2805" t="s">
        <v>42</v>
      </c>
      <c r="X2805" t="s">
        <v>124</v>
      </c>
      <c r="Y2805">
        <v>23</v>
      </c>
      <c r="Z2805">
        <v>28</v>
      </c>
      <c r="AA2805" t="s">
        <v>44</v>
      </c>
      <c r="AB2805" t="s">
        <v>113</v>
      </c>
      <c r="AC2805" t="s">
        <v>3082</v>
      </c>
      <c r="AD2805" t="s">
        <v>12862</v>
      </c>
      <c r="AE2805" t="s">
        <v>12863</v>
      </c>
      <c r="AF2805">
        <v>12970</v>
      </c>
    </row>
    <row r="2806" spans="1:32" x14ac:dyDescent="0.35">
      <c r="A2806">
        <v>2018</v>
      </c>
      <c r="B2806" t="s">
        <v>1046</v>
      </c>
      <c r="C2806" t="s">
        <v>1937</v>
      </c>
      <c r="D2806" t="s">
        <v>1311</v>
      </c>
      <c r="E2806" t="s">
        <v>5924</v>
      </c>
      <c r="F2806">
        <v>4.8</v>
      </c>
      <c r="G2806">
        <v>131</v>
      </c>
      <c r="H2806" t="s">
        <v>36</v>
      </c>
      <c r="I2806" t="s">
        <v>6074</v>
      </c>
      <c r="J2806">
        <v>4.7</v>
      </c>
      <c r="K2806">
        <v>1819</v>
      </c>
      <c r="L2806" t="s">
        <v>6075</v>
      </c>
      <c r="M2806" t="s">
        <v>472</v>
      </c>
      <c r="N2806">
        <v>33025</v>
      </c>
      <c r="O2806" t="s">
        <v>40</v>
      </c>
      <c r="P2806">
        <v>4.8</v>
      </c>
      <c r="Q2806">
        <v>4.8</v>
      </c>
      <c r="R2806">
        <v>4.7</v>
      </c>
      <c r="S2806">
        <v>4.5999999999999996</v>
      </c>
      <c r="T2806">
        <v>4.9000000000000004</v>
      </c>
      <c r="U2806">
        <v>4.8</v>
      </c>
      <c r="V2806" t="s">
        <v>8511</v>
      </c>
      <c r="W2806" t="s">
        <v>123</v>
      </c>
      <c r="X2806" t="s">
        <v>43</v>
      </c>
      <c r="Y2806">
        <v>19</v>
      </c>
      <c r="Z2806">
        <v>26</v>
      </c>
      <c r="AA2806" t="s">
        <v>44</v>
      </c>
      <c r="AB2806" t="s">
        <v>45</v>
      </c>
      <c r="AC2806" t="s">
        <v>370</v>
      </c>
      <c r="AD2806" t="s">
        <v>12577</v>
      </c>
      <c r="AE2806" t="s">
        <v>12578</v>
      </c>
      <c r="AF2806">
        <v>21550</v>
      </c>
    </row>
    <row r="2807" spans="1:32" x14ac:dyDescent="0.35">
      <c r="A2807">
        <v>2020</v>
      </c>
      <c r="B2807" t="s">
        <v>257</v>
      </c>
      <c r="C2807" t="s">
        <v>1079</v>
      </c>
      <c r="D2807" t="s">
        <v>34</v>
      </c>
      <c r="E2807" t="s">
        <v>12864</v>
      </c>
      <c r="F2807">
        <v>4.7</v>
      </c>
      <c r="G2807">
        <v>53</v>
      </c>
      <c r="H2807" t="s">
        <v>36</v>
      </c>
      <c r="I2807" t="s">
        <v>2270</v>
      </c>
      <c r="J2807">
        <v>4.9000000000000004</v>
      </c>
      <c r="K2807">
        <v>3037</v>
      </c>
      <c r="L2807" t="s">
        <v>2271</v>
      </c>
      <c r="M2807" t="s">
        <v>481</v>
      </c>
      <c r="N2807">
        <v>23462</v>
      </c>
      <c r="O2807" t="s">
        <v>53</v>
      </c>
      <c r="P2807">
        <v>4.8</v>
      </c>
      <c r="Q2807">
        <v>4.8</v>
      </c>
      <c r="R2807">
        <v>4.8</v>
      </c>
      <c r="S2807">
        <v>4.4000000000000004</v>
      </c>
      <c r="T2807">
        <v>4.7</v>
      </c>
      <c r="U2807">
        <v>4.7</v>
      </c>
      <c r="V2807" t="s">
        <v>672</v>
      </c>
      <c r="W2807" t="s">
        <v>7911</v>
      </c>
      <c r="X2807" t="s">
        <v>124</v>
      </c>
      <c r="Y2807">
        <v>20</v>
      </c>
      <c r="Z2807">
        <v>26</v>
      </c>
      <c r="AA2807" t="s">
        <v>44</v>
      </c>
      <c r="AB2807" t="s">
        <v>45</v>
      </c>
      <c r="AC2807" t="s">
        <v>264</v>
      </c>
      <c r="AD2807" t="s">
        <v>12865</v>
      </c>
      <c r="AE2807" t="s">
        <v>12866</v>
      </c>
      <c r="AF2807">
        <v>21263</v>
      </c>
    </row>
    <row r="2808" spans="1:32" x14ac:dyDescent="0.35">
      <c r="A2808">
        <v>2015</v>
      </c>
      <c r="B2808" t="s">
        <v>288</v>
      </c>
      <c r="C2808" t="s">
        <v>12292</v>
      </c>
      <c r="D2808" t="s">
        <v>34</v>
      </c>
      <c r="E2808" t="s">
        <v>1534</v>
      </c>
      <c r="F2808">
        <v>4.5</v>
      </c>
      <c r="G2808">
        <v>94</v>
      </c>
      <c r="H2808" t="s">
        <v>36</v>
      </c>
      <c r="I2808" t="s">
        <v>12867</v>
      </c>
      <c r="J2808">
        <v>4</v>
      </c>
      <c r="K2808">
        <v>43</v>
      </c>
      <c r="L2808" t="s">
        <v>12868</v>
      </c>
      <c r="M2808" t="s">
        <v>604</v>
      </c>
      <c r="N2808" s="1" t="s">
        <v>12869</v>
      </c>
      <c r="O2808" t="s">
        <v>75</v>
      </c>
      <c r="P2808">
        <v>4.5999999999999996</v>
      </c>
      <c r="Q2808">
        <v>4.5</v>
      </c>
      <c r="R2808">
        <v>4.5999999999999996</v>
      </c>
      <c r="S2808">
        <v>4.4000000000000004</v>
      </c>
      <c r="T2808">
        <v>4.5999999999999996</v>
      </c>
      <c r="U2808">
        <v>4.4000000000000004</v>
      </c>
      <c r="V2808" t="s">
        <v>262</v>
      </c>
      <c r="W2808" t="s">
        <v>42</v>
      </c>
      <c r="X2808" t="s">
        <v>124</v>
      </c>
      <c r="Y2808">
        <v>24</v>
      </c>
      <c r="Z2808">
        <v>33</v>
      </c>
      <c r="AA2808" t="s">
        <v>44</v>
      </c>
      <c r="AB2808" t="s">
        <v>1896</v>
      </c>
      <c r="AC2808" t="s">
        <v>219</v>
      </c>
      <c r="AD2808" t="s">
        <v>12870</v>
      </c>
      <c r="AE2808" s="1" t="s">
        <v>12871</v>
      </c>
      <c r="AF2808">
        <v>115784</v>
      </c>
    </row>
    <row r="2809" spans="1:32" x14ac:dyDescent="0.35">
      <c r="A2809">
        <v>2019</v>
      </c>
      <c r="B2809" t="s">
        <v>48</v>
      </c>
      <c r="C2809" t="s">
        <v>6325</v>
      </c>
      <c r="D2809" t="s">
        <v>34</v>
      </c>
      <c r="E2809" t="s">
        <v>274</v>
      </c>
      <c r="F2809">
        <v>4.8</v>
      </c>
      <c r="G2809">
        <v>50</v>
      </c>
      <c r="H2809" t="s">
        <v>36</v>
      </c>
      <c r="I2809" t="s">
        <v>4307</v>
      </c>
      <c r="J2809">
        <v>4.8</v>
      </c>
      <c r="K2809">
        <v>562</v>
      </c>
      <c r="L2809" t="s">
        <v>4308</v>
      </c>
      <c r="M2809" t="s">
        <v>604</v>
      </c>
      <c r="N2809" s="1" t="s">
        <v>4309</v>
      </c>
      <c r="O2809" t="s">
        <v>53</v>
      </c>
      <c r="P2809">
        <v>4.9000000000000004</v>
      </c>
      <c r="Q2809">
        <v>4.8</v>
      </c>
      <c r="R2809">
        <v>4.7</v>
      </c>
      <c r="S2809">
        <v>4.7</v>
      </c>
      <c r="T2809">
        <v>4.7</v>
      </c>
      <c r="U2809">
        <v>4.8</v>
      </c>
      <c r="V2809" t="s">
        <v>4986</v>
      </c>
      <c r="W2809" t="s">
        <v>540</v>
      </c>
      <c r="X2809" t="s">
        <v>43</v>
      </c>
      <c r="Y2809">
        <v>16</v>
      </c>
      <c r="Z2809">
        <v>23</v>
      </c>
      <c r="AA2809" t="s">
        <v>44</v>
      </c>
      <c r="AB2809" t="s">
        <v>151</v>
      </c>
      <c r="AC2809" t="s">
        <v>184</v>
      </c>
      <c r="AD2809" t="s">
        <v>12872</v>
      </c>
      <c r="AE2809" t="s">
        <v>12873</v>
      </c>
      <c r="AF2809">
        <v>51053</v>
      </c>
    </row>
    <row r="2810" spans="1:32" x14ac:dyDescent="0.35">
      <c r="A2810">
        <v>2013</v>
      </c>
      <c r="B2810" t="s">
        <v>81</v>
      </c>
      <c r="C2810" t="s">
        <v>3989</v>
      </c>
      <c r="D2810" t="s">
        <v>34</v>
      </c>
      <c r="E2810" t="s">
        <v>12874</v>
      </c>
      <c r="F2810">
        <v>4.7</v>
      </c>
      <c r="G2810">
        <v>99</v>
      </c>
      <c r="H2810" t="s">
        <v>36</v>
      </c>
      <c r="I2810" t="s">
        <v>612</v>
      </c>
      <c r="J2810">
        <v>3.7</v>
      </c>
      <c r="K2810">
        <v>54</v>
      </c>
      <c r="L2810" t="s">
        <v>613</v>
      </c>
      <c r="M2810" t="s">
        <v>538</v>
      </c>
      <c r="N2810">
        <v>19067</v>
      </c>
      <c r="O2810" t="s">
        <v>75</v>
      </c>
      <c r="P2810">
        <v>4.8</v>
      </c>
      <c r="Q2810">
        <v>4.5999999999999996</v>
      </c>
      <c r="R2810">
        <v>4.7</v>
      </c>
      <c r="S2810">
        <v>4.5</v>
      </c>
      <c r="T2810">
        <v>4.5999999999999996</v>
      </c>
      <c r="U2810">
        <v>4.8</v>
      </c>
      <c r="V2810" t="s">
        <v>614</v>
      </c>
      <c r="W2810" t="s">
        <v>123</v>
      </c>
      <c r="X2810" t="s">
        <v>43</v>
      </c>
      <c r="Y2810">
        <v>21</v>
      </c>
      <c r="Z2810">
        <v>31</v>
      </c>
      <c r="AA2810" t="s">
        <v>44</v>
      </c>
      <c r="AB2810" t="s">
        <v>151</v>
      </c>
      <c r="AC2810" t="s">
        <v>184</v>
      </c>
      <c r="AD2810" t="s">
        <v>12875</v>
      </c>
      <c r="AE2810" s="1" t="s">
        <v>12876</v>
      </c>
      <c r="AF2810">
        <v>54767</v>
      </c>
    </row>
    <row r="2811" spans="1:32" x14ac:dyDescent="0.35">
      <c r="A2811">
        <v>2019</v>
      </c>
      <c r="B2811" t="s">
        <v>129</v>
      </c>
      <c r="C2811" t="s">
        <v>2896</v>
      </c>
      <c r="D2811" t="s">
        <v>34</v>
      </c>
      <c r="E2811" t="s">
        <v>2830</v>
      </c>
      <c r="F2811">
        <v>4.7</v>
      </c>
      <c r="G2811">
        <v>61</v>
      </c>
      <c r="H2811" t="s">
        <v>36</v>
      </c>
      <c r="I2811" t="s">
        <v>12260</v>
      </c>
      <c r="J2811">
        <v>4.9000000000000004</v>
      </c>
      <c r="K2811">
        <v>472</v>
      </c>
      <c r="L2811" t="s">
        <v>12261</v>
      </c>
      <c r="M2811" t="s">
        <v>604</v>
      </c>
      <c r="N2811" s="1" t="s">
        <v>638</v>
      </c>
      <c r="O2811" t="s">
        <v>40</v>
      </c>
      <c r="P2811">
        <v>4.8</v>
      </c>
      <c r="Q2811">
        <v>4.7</v>
      </c>
      <c r="R2811">
        <v>4.7</v>
      </c>
      <c r="S2811">
        <v>4.5999999999999996</v>
      </c>
      <c r="T2811">
        <v>4.7</v>
      </c>
      <c r="U2811">
        <v>4.5999999999999996</v>
      </c>
      <c r="V2811" t="s">
        <v>2901</v>
      </c>
      <c r="W2811" t="s">
        <v>42</v>
      </c>
      <c r="X2811" t="s">
        <v>124</v>
      </c>
      <c r="Y2811">
        <v>18</v>
      </c>
      <c r="Z2811">
        <v>25</v>
      </c>
      <c r="AA2811" t="s">
        <v>44</v>
      </c>
      <c r="AB2811" t="s">
        <v>45</v>
      </c>
      <c r="AC2811" t="s">
        <v>474</v>
      </c>
      <c r="AD2811" t="s">
        <v>12877</v>
      </c>
      <c r="AE2811" t="s">
        <v>12878</v>
      </c>
      <c r="AF2811">
        <v>37632</v>
      </c>
    </row>
    <row r="2812" spans="1:32" x14ac:dyDescent="0.35">
      <c r="A2812">
        <v>2019</v>
      </c>
      <c r="B2812" t="s">
        <v>257</v>
      </c>
      <c r="C2812" t="s">
        <v>892</v>
      </c>
      <c r="D2812" t="s">
        <v>34</v>
      </c>
      <c r="E2812" t="s">
        <v>494</v>
      </c>
      <c r="F2812">
        <v>4.9000000000000004</v>
      </c>
      <c r="G2812">
        <v>17</v>
      </c>
      <c r="H2812" t="s">
        <v>36</v>
      </c>
      <c r="I2812" t="s">
        <v>12879</v>
      </c>
      <c r="J2812">
        <v>4.5999999999999996</v>
      </c>
      <c r="K2812">
        <v>2135</v>
      </c>
      <c r="L2812" t="s">
        <v>12880</v>
      </c>
      <c r="M2812" t="s">
        <v>679</v>
      </c>
      <c r="N2812">
        <v>11101</v>
      </c>
      <c r="O2812" t="s">
        <v>40</v>
      </c>
      <c r="P2812">
        <v>4.9000000000000004</v>
      </c>
      <c r="Q2812">
        <v>4.9000000000000004</v>
      </c>
      <c r="R2812">
        <v>5</v>
      </c>
      <c r="S2812">
        <v>4.5999999999999996</v>
      </c>
      <c r="T2812">
        <v>5</v>
      </c>
      <c r="U2812">
        <v>4.8</v>
      </c>
      <c r="V2812" t="s">
        <v>1552</v>
      </c>
      <c r="W2812" t="s">
        <v>42</v>
      </c>
      <c r="X2812" t="s">
        <v>124</v>
      </c>
      <c r="Y2812">
        <v>21</v>
      </c>
      <c r="Z2812">
        <v>29</v>
      </c>
      <c r="AA2812" t="s">
        <v>44</v>
      </c>
      <c r="AB2812" t="s">
        <v>45</v>
      </c>
      <c r="AC2812" t="s">
        <v>264</v>
      </c>
      <c r="AD2812" t="s">
        <v>12881</v>
      </c>
      <c r="AE2812" t="s">
        <v>12882</v>
      </c>
      <c r="AF2812">
        <v>34526</v>
      </c>
    </row>
    <row r="2813" spans="1:32" x14ac:dyDescent="0.35">
      <c r="A2813">
        <v>2019</v>
      </c>
      <c r="B2813" t="s">
        <v>304</v>
      </c>
      <c r="C2813" t="s">
        <v>11274</v>
      </c>
      <c r="D2813" t="s">
        <v>34</v>
      </c>
      <c r="E2813" t="s">
        <v>9159</v>
      </c>
      <c r="F2813">
        <v>4.7</v>
      </c>
      <c r="G2813">
        <v>69</v>
      </c>
      <c r="H2813" t="s">
        <v>36</v>
      </c>
      <c r="I2813" t="s">
        <v>12883</v>
      </c>
      <c r="J2813">
        <v>4.2</v>
      </c>
      <c r="K2813">
        <v>175</v>
      </c>
      <c r="L2813" t="s">
        <v>12884</v>
      </c>
      <c r="M2813" t="s">
        <v>679</v>
      </c>
      <c r="N2813">
        <v>10523</v>
      </c>
      <c r="O2813" t="s">
        <v>94</v>
      </c>
      <c r="P2813">
        <v>4.9000000000000004</v>
      </c>
      <c r="Q2813">
        <v>4.7</v>
      </c>
      <c r="R2813">
        <v>4.8</v>
      </c>
      <c r="S2813">
        <v>4.5999999999999996</v>
      </c>
      <c r="T2813">
        <v>4.8</v>
      </c>
      <c r="U2813">
        <v>4.5999999999999996</v>
      </c>
      <c r="V2813" t="s">
        <v>4495</v>
      </c>
      <c r="W2813" t="s">
        <v>77</v>
      </c>
      <c r="X2813" t="s">
        <v>124</v>
      </c>
      <c r="Y2813">
        <v>19</v>
      </c>
      <c r="Z2813">
        <v>26</v>
      </c>
      <c r="AA2813" t="s">
        <v>44</v>
      </c>
      <c r="AB2813" t="s">
        <v>45</v>
      </c>
      <c r="AC2813" t="s">
        <v>938</v>
      </c>
      <c r="AD2813" t="s">
        <v>12885</v>
      </c>
      <c r="AE2813" t="s">
        <v>12886</v>
      </c>
      <c r="AF2813">
        <v>39521</v>
      </c>
    </row>
    <row r="2814" spans="1:32" x14ac:dyDescent="0.35">
      <c r="A2814">
        <v>2018</v>
      </c>
      <c r="B2814" t="s">
        <v>257</v>
      </c>
      <c r="C2814" t="s">
        <v>2322</v>
      </c>
      <c r="D2814" t="s">
        <v>34</v>
      </c>
      <c r="E2814" t="s">
        <v>9251</v>
      </c>
      <c r="F2814">
        <v>4.8</v>
      </c>
      <c r="G2814">
        <v>66</v>
      </c>
      <c r="H2814" t="s">
        <v>36</v>
      </c>
      <c r="I2814" t="s">
        <v>9063</v>
      </c>
      <c r="J2814">
        <v>4.7</v>
      </c>
      <c r="K2814">
        <v>1351</v>
      </c>
      <c r="L2814" t="s">
        <v>9064</v>
      </c>
      <c r="M2814" t="s">
        <v>679</v>
      </c>
      <c r="N2814">
        <v>11520</v>
      </c>
      <c r="O2814" t="s">
        <v>53</v>
      </c>
      <c r="P2814">
        <v>4.8</v>
      </c>
      <c r="Q2814">
        <v>4.9000000000000004</v>
      </c>
      <c r="R2814">
        <v>4.9000000000000004</v>
      </c>
      <c r="S2814">
        <v>4.5</v>
      </c>
      <c r="T2814">
        <v>4.9000000000000004</v>
      </c>
      <c r="U2814">
        <v>4.8</v>
      </c>
      <c r="V2814" t="s">
        <v>455</v>
      </c>
      <c r="W2814" t="s">
        <v>42</v>
      </c>
      <c r="X2814" t="s">
        <v>124</v>
      </c>
      <c r="Y2814">
        <v>18</v>
      </c>
      <c r="Z2814">
        <v>24</v>
      </c>
      <c r="AA2814" t="s">
        <v>44</v>
      </c>
      <c r="AB2814" t="s">
        <v>45</v>
      </c>
      <c r="AC2814" t="s">
        <v>264</v>
      </c>
      <c r="AD2814" t="s">
        <v>12887</v>
      </c>
      <c r="AE2814" t="s">
        <v>12888</v>
      </c>
      <c r="AF2814">
        <v>21463</v>
      </c>
    </row>
    <row r="2815" spans="1:32" x14ac:dyDescent="0.35">
      <c r="A2815">
        <v>2019</v>
      </c>
      <c r="B2815" t="s">
        <v>732</v>
      </c>
      <c r="C2815" t="s">
        <v>5561</v>
      </c>
      <c r="D2815" t="s">
        <v>34</v>
      </c>
      <c r="E2815" t="s">
        <v>1507</v>
      </c>
      <c r="F2815">
        <v>4.8</v>
      </c>
      <c r="G2815">
        <v>131</v>
      </c>
      <c r="H2815" t="s">
        <v>36</v>
      </c>
      <c r="I2815" t="s">
        <v>10921</v>
      </c>
      <c r="J2815">
        <v>4.8</v>
      </c>
      <c r="K2815">
        <v>1724</v>
      </c>
      <c r="L2815" t="s">
        <v>10922</v>
      </c>
      <c r="M2815" t="s">
        <v>679</v>
      </c>
      <c r="N2815">
        <v>11701</v>
      </c>
      <c r="O2815" t="s">
        <v>53</v>
      </c>
      <c r="P2815">
        <v>4.8</v>
      </c>
      <c r="Q2815">
        <v>4.7</v>
      </c>
      <c r="R2815">
        <v>4.8</v>
      </c>
      <c r="S2815">
        <v>4.7</v>
      </c>
      <c r="T2815">
        <v>4.8</v>
      </c>
      <c r="U2815">
        <v>4.9000000000000004</v>
      </c>
      <c r="V2815" t="s">
        <v>12889</v>
      </c>
      <c r="W2815" t="s">
        <v>455</v>
      </c>
      <c r="X2815" t="s">
        <v>124</v>
      </c>
      <c r="Y2815">
        <v>17</v>
      </c>
      <c r="Z2815">
        <v>25</v>
      </c>
      <c r="AA2815" t="s">
        <v>44</v>
      </c>
      <c r="AB2815" t="s">
        <v>151</v>
      </c>
      <c r="AC2815" t="s">
        <v>370</v>
      </c>
      <c r="AD2815" t="s">
        <v>12890</v>
      </c>
      <c r="AE2815" t="s">
        <v>12891</v>
      </c>
      <c r="AF2815">
        <v>19009</v>
      </c>
    </row>
    <row r="2816" spans="1:32" x14ac:dyDescent="0.35">
      <c r="A2816">
        <v>2017</v>
      </c>
      <c r="B2816" t="s">
        <v>616</v>
      </c>
      <c r="C2816" t="s">
        <v>933</v>
      </c>
      <c r="D2816" t="s">
        <v>34</v>
      </c>
      <c r="E2816" t="s">
        <v>2706</v>
      </c>
      <c r="F2816">
        <v>4.7</v>
      </c>
      <c r="G2816">
        <v>623</v>
      </c>
      <c r="H2816" t="s">
        <v>36</v>
      </c>
      <c r="I2816" t="s">
        <v>12892</v>
      </c>
      <c r="J2816">
        <v>4.8</v>
      </c>
      <c r="K2816">
        <v>984</v>
      </c>
      <c r="L2816" t="s">
        <v>12893</v>
      </c>
      <c r="M2816" t="s">
        <v>699</v>
      </c>
      <c r="N2816" s="1" t="s">
        <v>8718</v>
      </c>
      <c r="O2816" t="s">
        <v>53</v>
      </c>
      <c r="P2816">
        <v>4.8</v>
      </c>
      <c r="Q2816">
        <v>4.7</v>
      </c>
      <c r="R2816">
        <v>4.5999999999999996</v>
      </c>
      <c r="S2816">
        <v>4.7</v>
      </c>
      <c r="T2816">
        <v>4.8</v>
      </c>
      <c r="U2816">
        <v>4.8</v>
      </c>
      <c r="V2816" t="s">
        <v>12894</v>
      </c>
      <c r="W2816" t="s">
        <v>123</v>
      </c>
      <c r="X2816" t="s">
        <v>124</v>
      </c>
      <c r="Y2816">
        <v>21</v>
      </c>
      <c r="Z2816">
        <v>26</v>
      </c>
      <c r="AA2816" t="s">
        <v>44</v>
      </c>
      <c r="AB2816" t="s">
        <v>198</v>
      </c>
      <c r="AC2816" t="s">
        <v>12895</v>
      </c>
      <c r="AD2816" t="s">
        <v>12896</v>
      </c>
      <c r="AE2816">
        <v>13043</v>
      </c>
      <c r="AF2816">
        <v>36468</v>
      </c>
    </row>
    <row r="2817" spans="1:32" x14ac:dyDescent="0.35">
      <c r="A2817">
        <v>2016</v>
      </c>
      <c r="B2817" t="s">
        <v>108</v>
      </c>
      <c r="C2817" t="s">
        <v>1556</v>
      </c>
      <c r="D2817" t="s">
        <v>34</v>
      </c>
      <c r="E2817" t="s">
        <v>12897</v>
      </c>
      <c r="F2817">
        <v>4.8</v>
      </c>
      <c r="G2817">
        <v>33</v>
      </c>
      <c r="H2817" t="s">
        <v>36</v>
      </c>
      <c r="I2817" t="s">
        <v>8277</v>
      </c>
      <c r="J2817">
        <v>4.7</v>
      </c>
      <c r="K2817">
        <v>263</v>
      </c>
      <c r="L2817" t="s">
        <v>8278</v>
      </c>
      <c r="M2817" t="s">
        <v>699</v>
      </c>
      <c r="N2817" s="1" t="s">
        <v>8279</v>
      </c>
      <c r="O2817" t="s">
        <v>53</v>
      </c>
      <c r="P2817">
        <v>4.9000000000000004</v>
      </c>
      <c r="Q2817">
        <v>5</v>
      </c>
      <c r="R2817">
        <v>4.9000000000000004</v>
      </c>
      <c r="S2817">
        <v>4.4000000000000004</v>
      </c>
      <c r="T2817">
        <v>4.9000000000000004</v>
      </c>
      <c r="U2817">
        <v>4.8</v>
      </c>
      <c r="V2817" t="s">
        <v>42</v>
      </c>
      <c r="W2817" t="s">
        <v>42</v>
      </c>
      <c r="X2817" t="s">
        <v>124</v>
      </c>
      <c r="Y2817">
        <v>16</v>
      </c>
      <c r="Z2817">
        <v>24</v>
      </c>
      <c r="AA2817" t="s">
        <v>44</v>
      </c>
      <c r="AB2817" t="s">
        <v>113</v>
      </c>
      <c r="AC2817" t="s">
        <v>1678</v>
      </c>
      <c r="AD2817" t="s">
        <v>12898</v>
      </c>
      <c r="AE2817" t="s">
        <v>12899</v>
      </c>
      <c r="AF2817">
        <v>52618</v>
      </c>
    </row>
    <row r="2818" spans="1:32" x14ac:dyDescent="0.35">
      <c r="A2818">
        <v>2013</v>
      </c>
      <c r="B2818" t="s">
        <v>339</v>
      </c>
      <c r="C2818" t="s">
        <v>12900</v>
      </c>
      <c r="D2818" t="s">
        <v>34</v>
      </c>
      <c r="E2818" t="s">
        <v>12901</v>
      </c>
      <c r="F2818">
        <v>4</v>
      </c>
      <c r="G2818">
        <v>55</v>
      </c>
      <c r="H2818" t="s">
        <v>36</v>
      </c>
      <c r="I2818" t="s">
        <v>9843</v>
      </c>
      <c r="J2818">
        <v>4.5999999999999996</v>
      </c>
      <c r="K2818">
        <v>573</v>
      </c>
      <c r="L2818" t="s">
        <v>9844</v>
      </c>
      <c r="M2818" t="s">
        <v>3888</v>
      </c>
      <c r="N2818">
        <v>1</v>
      </c>
      <c r="O2818" t="s">
        <v>40</v>
      </c>
      <c r="P2818">
        <v>4.4000000000000004</v>
      </c>
      <c r="Q2818">
        <v>4.5</v>
      </c>
      <c r="R2818">
        <v>3.9</v>
      </c>
      <c r="S2818">
        <v>3.5</v>
      </c>
      <c r="T2818">
        <v>4.7</v>
      </c>
      <c r="U2818">
        <v>3.5</v>
      </c>
      <c r="V2818" t="s">
        <v>2677</v>
      </c>
      <c r="W2818" t="s">
        <v>12902</v>
      </c>
      <c r="X2818" t="s">
        <v>55</v>
      </c>
      <c r="Y2818">
        <v>20</v>
      </c>
      <c r="Z2818">
        <v>28</v>
      </c>
      <c r="AA2818" t="s">
        <v>44</v>
      </c>
      <c r="AB2818" t="s">
        <v>151</v>
      </c>
      <c r="AC2818" t="s">
        <v>219</v>
      </c>
      <c r="AD2818" t="s">
        <v>12903</v>
      </c>
      <c r="AE2818" t="s">
        <v>12904</v>
      </c>
      <c r="AF2818">
        <v>86720</v>
      </c>
    </row>
    <row r="2819" spans="1:32" x14ac:dyDescent="0.35">
      <c r="A2819">
        <v>2020</v>
      </c>
      <c r="B2819" t="s">
        <v>69</v>
      </c>
      <c r="C2819" t="s">
        <v>357</v>
      </c>
      <c r="D2819" t="s">
        <v>34</v>
      </c>
      <c r="E2819" t="s">
        <v>12905</v>
      </c>
      <c r="F2819">
        <v>4.3</v>
      </c>
      <c r="G2819">
        <v>151</v>
      </c>
      <c r="H2819" t="s">
        <v>36</v>
      </c>
      <c r="I2819" t="s">
        <v>12906</v>
      </c>
      <c r="J2819">
        <v>4.2</v>
      </c>
      <c r="K2819">
        <v>145</v>
      </c>
      <c r="L2819" t="s">
        <v>12907</v>
      </c>
      <c r="M2819" t="s">
        <v>1277</v>
      </c>
      <c r="N2819" s="1" t="s">
        <v>12908</v>
      </c>
      <c r="O2819" t="s">
        <v>53</v>
      </c>
      <c r="P2819">
        <v>4.5999999999999996</v>
      </c>
      <c r="Q2819">
        <v>4.5999999999999996</v>
      </c>
      <c r="R2819">
        <v>4.3</v>
      </c>
      <c r="S2819">
        <v>4.0999999999999996</v>
      </c>
      <c r="T2819">
        <v>4.5</v>
      </c>
      <c r="U2819">
        <v>4.0999999999999996</v>
      </c>
      <c r="V2819" t="s">
        <v>317</v>
      </c>
      <c r="W2819" t="s">
        <v>42</v>
      </c>
      <c r="X2819" t="s">
        <v>124</v>
      </c>
      <c r="Y2819">
        <v>18</v>
      </c>
      <c r="Z2819">
        <v>26</v>
      </c>
      <c r="AA2819" t="s">
        <v>44</v>
      </c>
      <c r="AB2819" t="s">
        <v>151</v>
      </c>
      <c r="AC2819" t="s">
        <v>126</v>
      </c>
      <c r="AD2819" t="s">
        <v>12909</v>
      </c>
      <c r="AE2819" t="s">
        <v>12910</v>
      </c>
      <c r="AF2819">
        <v>21683</v>
      </c>
    </row>
    <row r="2820" spans="1:32" x14ac:dyDescent="0.35">
      <c r="A2820">
        <v>2020</v>
      </c>
      <c r="B2820" t="s">
        <v>591</v>
      </c>
      <c r="C2820" t="s">
        <v>592</v>
      </c>
      <c r="D2820" t="s">
        <v>34</v>
      </c>
      <c r="E2820" t="s">
        <v>12911</v>
      </c>
      <c r="F2820">
        <v>4.8</v>
      </c>
      <c r="G2820">
        <v>133</v>
      </c>
      <c r="H2820" t="s">
        <v>36</v>
      </c>
      <c r="I2820" t="s">
        <v>12912</v>
      </c>
      <c r="J2820">
        <v>4.8</v>
      </c>
      <c r="K2820">
        <v>91</v>
      </c>
      <c r="L2820" t="s">
        <v>12913</v>
      </c>
      <c r="M2820" t="s">
        <v>699</v>
      </c>
      <c r="N2820" s="1" t="s">
        <v>1300</v>
      </c>
      <c r="O2820" t="s">
        <v>53</v>
      </c>
      <c r="P2820">
        <v>4.9000000000000004</v>
      </c>
      <c r="Q2820">
        <v>4.7</v>
      </c>
      <c r="R2820">
        <v>4.7</v>
      </c>
      <c r="S2820">
        <v>4.5999999999999996</v>
      </c>
      <c r="T2820">
        <v>4.8</v>
      </c>
      <c r="U2820">
        <v>4.8</v>
      </c>
      <c r="V2820" t="s">
        <v>42</v>
      </c>
      <c r="W2820" t="s">
        <v>42</v>
      </c>
      <c r="X2820" t="s">
        <v>124</v>
      </c>
      <c r="Y2820">
        <v>25</v>
      </c>
      <c r="Z2820">
        <v>32</v>
      </c>
      <c r="AA2820" t="s">
        <v>44</v>
      </c>
      <c r="AB2820" t="s">
        <v>78</v>
      </c>
      <c r="AC2820" t="s">
        <v>597</v>
      </c>
      <c r="AD2820" t="s">
        <v>12914</v>
      </c>
      <c r="AE2820">
        <v>48549</v>
      </c>
      <c r="AF2820">
        <v>49859</v>
      </c>
    </row>
    <row r="2821" spans="1:32" x14ac:dyDescent="0.35">
      <c r="A2821">
        <v>2018</v>
      </c>
      <c r="B2821" t="s">
        <v>409</v>
      </c>
      <c r="C2821" t="s">
        <v>12915</v>
      </c>
      <c r="D2821" t="s">
        <v>34</v>
      </c>
      <c r="E2821" t="s">
        <v>12916</v>
      </c>
      <c r="F2821">
        <v>4.8</v>
      </c>
      <c r="G2821">
        <v>395</v>
      </c>
      <c r="H2821" t="s">
        <v>36</v>
      </c>
      <c r="I2821" t="s">
        <v>12917</v>
      </c>
      <c r="J2821">
        <v>3.3</v>
      </c>
      <c r="K2821">
        <v>329</v>
      </c>
      <c r="L2821" t="s">
        <v>12918</v>
      </c>
      <c r="M2821" t="s">
        <v>699</v>
      </c>
      <c r="N2821" s="1" t="s">
        <v>12919</v>
      </c>
      <c r="O2821" t="s">
        <v>94</v>
      </c>
      <c r="P2821">
        <v>4.9000000000000004</v>
      </c>
      <c r="Q2821">
        <v>4.8</v>
      </c>
      <c r="R2821">
        <v>4.8</v>
      </c>
      <c r="S2821">
        <v>4.5999999999999996</v>
      </c>
      <c r="T2821">
        <v>4.9000000000000004</v>
      </c>
      <c r="U2821">
        <v>4.7</v>
      </c>
      <c r="V2821" t="s">
        <v>566</v>
      </c>
      <c r="W2821" t="s">
        <v>42</v>
      </c>
      <c r="X2821" t="s">
        <v>55</v>
      </c>
      <c r="Y2821">
        <v>18</v>
      </c>
      <c r="Z2821">
        <v>25</v>
      </c>
      <c r="AA2821" t="s">
        <v>44</v>
      </c>
      <c r="AB2821" t="s">
        <v>45</v>
      </c>
      <c r="AC2821" t="s">
        <v>474</v>
      </c>
      <c r="AD2821" t="s">
        <v>12920</v>
      </c>
      <c r="AE2821" t="s">
        <v>12921</v>
      </c>
      <c r="AF2821">
        <v>45046</v>
      </c>
    </row>
    <row r="2822" spans="1:32" x14ac:dyDescent="0.35">
      <c r="A2822">
        <v>2019</v>
      </c>
      <c r="B2822" t="s">
        <v>81</v>
      </c>
      <c r="C2822" t="s">
        <v>2415</v>
      </c>
      <c r="D2822" t="s">
        <v>34</v>
      </c>
      <c r="E2822" t="s">
        <v>12922</v>
      </c>
      <c r="F2822">
        <v>4.8</v>
      </c>
      <c r="G2822">
        <v>102</v>
      </c>
      <c r="H2822" t="s">
        <v>36</v>
      </c>
      <c r="I2822" t="s">
        <v>12923</v>
      </c>
      <c r="J2822">
        <v>4.8</v>
      </c>
      <c r="K2822">
        <v>660</v>
      </c>
      <c r="L2822" t="s">
        <v>12924</v>
      </c>
      <c r="M2822" t="s">
        <v>39</v>
      </c>
      <c r="N2822">
        <v>91364</v>
      </c>
      <c r="O2822" t="s">
        <v>40</v>
      </c>
      <c r="P2822">
        <v>4.8</v>
      </c>
      <c r="Q2822">
        <v>4.8</v>
      </c>
      <c r="R2822">
        <v>4.8</v>
      </c>
      <c r="S2822">
        <v>4.5999999999999996</v>
      </c>
      <c r="T2822">
        <v>4.9000000000000004</v>
      </c>
      <c r="U2822">
        <v>4.8</v>
      </c>
      <c r="V2822" t="s">
        <v>3186</v>
      </c>
      <c r="W2822" t="s">
        <v>42</v>
      </c>
      <c r="X2822" t="s">
        <v>43</v>
      </c>
      <c r="Y2822">
        <v>20</v>
      </c>
      <c r="Z2822">
        <v>28</v>
      </c>
      <c r="AA2822" t="s">
        <v>44</v>
      </c>
      <c r="AB2822" t="s">
        <v>45</v>
      </c>
      <c r="AC2822" t="s">
        <v>46</v>
      </c>
      <c r="AD2822" t="s">
        <v>12925</v>
      </c>
      <c r="AE2822" t="s">
        <v>12926</v>
      </c>
      <c r="AF2822">
        <v>42318</v>
      </c>
    </row>
    <row r="2823" spans="1:32" x14ac:dyDescent="0.35">
      <c r="A2823">
        <v>2014</v>
      </c>
      <c r="B2823" t="s">
        <v>288</v>
      </c>
      <c r="C2823" t="s">
        <v>3422</v>
      </c>
      <c r="D2823" t="s">
        <v>34</v>
      </c>
      <c r="E2823" t="s">
        <v>12927</v>
      </c>
      <c r="F2823">
        <v>4.7</v>
      </c>
      <c r="G2823">
        <v>76</v>
      </c>
      <c r="H2823" t="s">
        <v>36</v>
      </c>
      <c r="I2823" t="s">
        <v>12928</v>
      </c>
      <c r="J2823">
        <v>1</v>
      </c>
      <c r="K2823">
        <v>1</v>
      </c>
      <c r="L2823" t="s">
        <v>12929</v>
      </c>
      <c r="M2823" t="s">
        <v>39</v>
      </c>
      <c r="N2823">
        <v>91401</v>
      </c>
      <c r="O2823" t="s">
        <v>94</v>
      </c>
      <c r="P2823">
        <v>4.7</v>
      </c>
      <c r="Q2823">
        <v>4.7</v>
      </c>
      <c r="R2823">
        <v>4.7</v>
      </c>
      <c r="S2823">
        <v>4.5</v>
      </c>
      <c r="T2823">
        <v>4.8</v>
      </c>
      <c r="U2823">
        <v>4.7</v>
      </c>
      <c r="V2823" t="s">
        <v>3923</v>
      </c>
      <c r="W2823" t="s">
        <v>42</v>
      </c>
      <c r="X2823" t="s">
        <v>124</v>
      </c>
      <c r="Y2823">
        <v>20</v>
      </c>
      <c r="Z2823">
        <v>28</v>
      </c>
      <c r="AA2823" t="s">
        <v>44</v>
      </c>
      <c r="AB2823" t="s">
        <v>45</v>
      </c>
      <c r="AC2823" t="s">
        <v>219</v>
      </c>
      <c r="AD2823" t="s">
        <v>12930</v>
      </c>
      <c r="AE2823" t="s">
        <v>12931</v>
      </c>
      <c r="AF2823">
        <v>99447</v>
      </c>
    </row>
    <row r="2824" spans="1:32" x14ac:dyDescent="0.35">
      <c r="A2824">
        <v>2020</v>
      </c>
      <c r="B2824" t="s">
        <v>108</v>
      </c>
      <c r="C2824" t="s">
        <v>1621</v>
      </c>
      <c r="D2824" t="s">
        <v>34</v>
      </c>
      <c r="E2824" t="s">
        <v>161</v>
      </c>
      <c r="F2824">
        <v>4.8</v>
      </c>
      <c r="G2824">
        <v>35</v>
      </c>
      <c r="H2824" t="s">
        <v>36</v>
      </c>
      <c r="I2824" t="s">
        <v>12932</v>
      </c>
      <c r="J2824">
        <v>2.8</v>
      </c>
      <c r="K2824">
        <v>28</v>
      </c>
      <c r="L2824" t="s">
        <v>12933</v>
      </c>
      <c r="M2824" t="s">
        <v>39</v>
      </c>
      <c r="N2824">
        <v>91755</v>
      </c>
      <c r="O2824" t="s">
        <v>94</v>
      </c>
      <c r="P2824">
        <v>4.9000000000000004</v>
      </c>
      <c r="Q2824">
        <v>4.9000000000000004</v>
      </c>
      <c r="R2824">
        <v>4.7</v>
      </c>
      <c r="S2824">
        <v>4.7</v>
      </c>
      <c r="T2824">
        <v>4.9000000000000004</v>
      </c>
      <c r="U2824">
        <v>4.7</v>
      </c>
      <c r="V2824" t="s">
        <v>42</v>
      </c>
      <c r="W2824" t="s">
        <v>42</v>
      </c>
      <c r="X2824" t="s">
        <v>124</v>
      </c>
      <c r="Y2824">
        <v>21</v>
      </c>
      <c r="Z2824">
        <v>28</v>
      </c>
      <c r="AA2824" t="s">
        <v>44</v>
      </c>
      <c r="AB2824" t="s">
        <v>125</v>
      </c>
      <c r="AC2824" t="s">
        <v>219</v>
      </c>
      <c r="AD2824" t="s">
        <v>12934</v>
      </c>
      <c r="AE2824">
        <v>25559</v>
      </c>
      <c r="AF2824">
        <v>20923</v>
      </c>
    </row>
    <row r="2825" spans="1:32" x14ac:dyDescent="0.35">
      <c r="A2825">
        <v>2012</v>
      </c>
      <c r="B2825" t="s">
        <v>81</v>
      </c>
      <c r="C2825" t="s">
        <v>3989</v>
      </c>
      <c r="D2825" t="s">
        <v>34</v>
      </c>
      <c r="E2825" t="s">
        <v>5294</v>
      </c>
      <c r="F2825">
        <v>4.8</v>
      </c>
      <c r="G2825">
        <v>45</v>
      </c>
      <c r="H2825" t="s">
        <v>36</v>
      </c>
      <c r="I2825" t="s">
        <v>3411</v>
      </c>
      <c r="J2825">
        <v>4.5</v>
      </c>
      <c r="K2825">
        <v>954</v>
      </c>
      <c r="L2825" t="s">
        <v>3412</v>
      </c>
      <c r="M2825" t="s">
        <v>39</v>
      </c>
      <c r="N2825">
        <v>90505</v>
      </c>
      <c r="O2825" t="s">
        <v>53</v>
      </c>
      <c r="P2825">
        <v>4.9000000000000004</v>
      </c>
      <c r="Q2825">
        <v>4.7</v>
      </c>
      <c r="R2825">
        <v>4.7</v>
      </c>
      <c r="S2825">
        <v>4.8</v>
      </c>
      <c r="T2825">
        <v>4.5999999999999996</v>
      </c>
      <c r="U2825">
        <v>4.9000000000000004</v>
      </c>
      <c r="V2825" t="s">
        <v>2237</v>
      </c>
      <c r="W2825" t="s">
        <v>77</v>
      </c>
      <c r="X2825" t="s">
        <v>43</v>
      </c>
      <c r="Y2825">
        <v>19</v>
      </c>
      <c r="Z2825">
        <v>28</v>
      </c>
      <c r="AA2825" t="s">
        <v>44</v>
      </c>
      <c r="AB2825" t="s">
        <v>151</v>
      </c>
      <c r="AC2825" t="s">
        <v>184</v>
      </c>
      <c r="AD2825" t="s">
        <v>5295</v>
      </c>
      <c r="AE2825" t="s">
        <v>5296</v>
      </c>
      <c r="AF2825">
        <v>35701</v>
      </c>
    </row>
    <row r="2826" spans="1:32" x14ac:dyDescent="0.35">
      <c r="A2826">
        <v>2020</v>
      </c>
      <c r="B2826" t="s">
        <v>288</v>
      </c>
      <c r="C2826" t="s">
        <v>2086</v>
      </c>
      <c r="D2826" t="s">
        <v>34</v>
      </c>
      <c r="E2826" t="s">
        <v>3011</v>
      </c>
      <c r="F2826">
        <v>4.8</v>
      </c>
      <c r="G2826">
        <v>30</v>
      </c>
      <c r="H2826" t="s">
        <v>36</v>
      </c>
      <c r="I2826" t="s">
        <v>12282</v>
      </c>
      <c r="J2826">
        <v>4.5</v>
      </c>
      <c r="K2826">
        <v>562</v>
      </c>
      <c r="L2826" t="s">
        <v>12283</v>
      </c>
      <c r="M2826" t="s">
        <v>39</v>
      </c>
      <c r="N2826">
        <v>92692</v>
      </c>
      <c r="O2826" t="s">
        <v>40</v>
      </c>
      <c r="P2826">
        <v>4.8</v>
      </c>
      <c r="Q2826">
        <v>4.7</v>
      </c>
      <c r="R2826">
        <v>4.9000000000000004</v>
      </c>
      <c r="S2826">
        <v>4.7</v>
      </c>
      <c r="T2826">
        <v>4.8</v>
      </c>
      <c r="U2826">
        <v>4.7</v>
      </c>
      <c r="V2826" t="s">
        <v>1739</v>
      </c>
      <c r="W2826" t="s">
        <v>42</v>
      </c>
      <c r="X2826" t="s">
        <v>124</v>
      </c>
      <c r="Y2826">
        <v>22</v>
      </c>
      <c r="Z2826">
        <v>28</v>
      </c>
      <c r="AA2826" t="s">
        <v>44</v>
      </c>
      <c r="AB2826" t="s">
        <v>294</v>
      </c>
      <c r="AC2826" t="s">
        <v>219</v>
      </c>
      <c r="AD2826" t="s">
        <v>12935</v>
      </c>
      <c r="AE2826" t="s">
        <v>12936</v>
      </c>
      <c r="AF2826">
        <v>17580</v>
      </c>
    </row>
    <row r="2827" spans="1:32" x14ac:dyDescent="0.35">
      <c r="A2827">
        <v>2016</v>
      </c>
      <c r="B2827" t="s">
        <v>108</v>
      </c>
      <c r="C2827" t="s">
        <v>1881</v>
      </c>
      <c r="D2827" t="s">
        <v>34</v>
      </c>
      <c r="E2827" t="s">
        <v>786</v>
      </c>
      <c r="F2827">
        <v>4.7</v>
      </c>
      <c r="G2827">
        <v>106</v>
      </c>
      <c r="H2827" t="s">
        <v>36</v>
      </c>
      <c r="I2827" t="s">
        <v>37</v>
      </c>
      <c r="J2827">
        <v>3.3</v>
      </c>
      <c r="K2827">
        <v>3</v>
      </c>
      <c r="L2827" t="s">
        <v>38</v>
      </c>
      <c r="M2827" t="s">
        <v>39</v>
      </c>
      <c r="N2827">
        <v>92562</v>
      </c>
      <c r="O2827" t="s">
        <v>40</v>
      </c>
      <c r="P2827">
        <v>4.7</v>
      </c>
      <c r="Q2827">
        <v>4.8</v>
      </c>
      <c r="R2827">
        <v>4.5999999999999996</v>
      </c>
      <c r="S2827">
        <v>4.4000000000000004</v>
      </c>
      <c r="T2827">
        <v>4.8</v>
      </c>
      <c r="U2827">
        <v>4.7</v>
      </c>
      <c r="V2827" t="s">
        <v>42</v>
      </c>
      <c r="W2827" t="s">
        <v>1113</v>
      </c>
      <c r="X2827" t="s">
        <v>1926</v>
      </c>
      <c r="Y2827">
        <v>24</v>
      </c>
      <c r="Z2827">
        <v>31</v>
      </c>
      <c r="AA2827" t="s">
        <v>44</v>
      </c>
      <c r="AB2827" t="s">
        <v>113</v>
      </c>
      <c r="AC2827" t="s">
        <v>219</v>
      </c>
      <c r="AD2827" t="s">
        <v>12937</v>
      </c>
      <c r="AE2827">
        <v>23113319</v>
      </c>
      <c r="AF2827">
        <v>43093</v>
      </c>
    </row>
    <row r="2828" spans="1:32" x14ac:dyDescent="0.35">
      <c r="A2828">
        <v>2020</v>
      </c>
      <c r="B2828" t="s">
        <v>257</v>
      </c>
      <c r="C2828" t="s">
        <v>2421</v>
      </c>
      <c r="D2828" t="s">
        <v>34</v>
      </c>
      <c r="E2828" t="s">
        <v>12938</v>
      </c>
      <c r="F2828">
        <v>4.9000000000000004</v>
      </c>
      <c r="G2828">
        <v>22</v>
      </c>
      <c r="H2828" t="s">
        <v>36</v>
      </c>
      <c r="I2828" t="s">
        <v>92</v>
      </c>
      <c r="J2828">
        <v>4.4000000000000004</v>
      </c>
      <c r="K2828">
        <v>1071</v>
      </c>
      <c r="L2828" t="s">
        <v>93</v>
      </c>
      <c r="M2828" t="s">
        <v>39</v>
      </c>
      <c r="N2828">
        <v>94544</v>
      </c>
      <c r="O2828" t="s">
        <v>53</v>
      </c>
      <c r="P2828">
        <v>5</v>
      </c>
      <c r="Q2828">
        <v>5</v>
      </c>
      <c r="R2828">
        <v>5</v>
      </c>
      <c r="S2828">
        <v>4.7</v>
      </c>
      <c r="T2828">
        <v>4.9000000000000004</v>
      </c>
      <c r="U2828">
        <v>4.9000000000000004</v>
      </c>
      <c r="V2828" t="s">
        <v>980</v>
      </c>
      <c r="W2828" t="s">
        <v>77</v>
      </c>
      <c r="X2828" t="s">
        <v>124</v>
      </c>
      <c r="Y2828">
        <v>20</v>
      </c>
      <c r="Z2828">
        <v>25</v>
      </c>
      <c r="AA2828" t="s">
        <v>44</v>
      </c>
      <c r="AB2828" t="s">
        <v>45</v>
      </c>
      <c r="AC2828" t="s">
        <v>264</v>
      </c>
      <c r="AD2828" t="s">
        <v>12939</v>
      </c>
      <c r="AE2828" t="s">
        <v>12940</v>
      </c>
      <c r="AF2828">
        <v>16691</v>
      </c>
    </row>
    <row r="2829" spans="1:32" x14ac:dyDescent="0.35">
      <c r="A2829">
        <v>2018</v>
      </c>
      <c r="B2829" t="s">
        <v>32</v>
      </c>
      <c r="C2829" t="s">
        <v>3054</v>
      </c>
      <c r="D2829" t="s">
        <v>793</v>
      </c>
      <c r="E2829" t="s">
        <v>12941</v>
      </c>
      <c r="F2829">
        <v>4.8</v>
      </c>
      <c r="G2829">
        <v>770</v>
      </c>
      <c r="H2829" t="s">
        <v>36</v>
      </c>
      <c r="I2829" t="s">
        <v>12942</v>
      </c>
      <c r="J2829">
        <v>4.4000000000000004</v>
      </c>
      <c r="K2829">
        <v>11</v>
      </c>
      <c r="L2829" t="s">
        <v>12943</v>
      </c>
      <c r="M2829" t="s">
        <v>39</v>
      </c>
      <c r="N2829">
        <v>94596</v>
      </c>
      <c r="O2829" t="s">
        <v>53</v>
      </c>
      <c r="P2829">
        <v>4.8</v>
      </c>
      <c r="Q2829">
        <v>4.7</v>
      </c>
      <c r="R2829">
        <v>4.8</v>
      </c>
      <c r="S2829">
        <v>4.7</v>
      </c>
      <c r="T2829">
        <v>4.8</v>
      </c>
      <c r="U2829">
        <v>4.9000000000000004</v>
      </c>
      <c r="V2829" t="s">
        <v>3058</v>
      </c>
      <c r="W2829" t="s">
        <v>1825</v>
      </c>
      <c r="X2829" t="s">
        <v>124</v>
      </c>
      <c r="Y2829">
        <v>22</v>
      </c>
      <c r="Z2829">
        <v>28</v>
      </c>
      <c r="AA2829" t="s">
        <v>44</v>
      </c>
      <c r="AB2829" t="s">
        <v>151</v>
      </c>
      <c r="AC2829" t="s">
        <v>597</v>
      </c>
      <c r="AD2829" t="s">
        <v>12944</v>
      </c>
      <c r="AE2829" t="s">
        <v>12945</v>
      </c>
      <c r="AF2829">
        <v>51630</v>
      </c>
    </row>
    <row r="2830" spans="1:32" x14ac:dyDescent="0.35">
      <c r="A2830">
        <v>2020</v>
      </c>
      <c r="B2830" t="s">
        <v>257</v>
      </c>
      <c r="C2830" t="s">
        <v>667</v>
      </c>
      <c r="D2830" t="s">
        <v>1080</v>
      </c>
      <c r="E2830" t="s">
        <v>7817</v>
      </c>
      <c r="F2830">
        <v>4.9000000000000004</v>
      </c>
      <c r="G2830">
        <v>51</v>
      </c>
      <c r="H2830" t="s">
        <v>36</v>
      </c>
      <c r="I2830" t="s">
        <v>12946</v>
      </c>
      <c r="J2830">
        <v>3.7</v>
      </c>
      <c r="K2830">
        <v>18</v>
      </c>
      <c r="L2830" t="s">
        <v>12947</v>
      </c>
      <c r="M2830" t="s">
        <v>39</v>
      </c>
      <c r="N2830">
        <v>95757</v>
      </c>
      <c r="O2830" t="s">
        <v>53</v>
      </c>
      <c r="P2830">
        <v>5</v>
      </c>
      <c r="Q2830">
        <v>4.9000000000000004</v>
      </c>
      <c r="R2830">
        <v>4.9000000000000004</v>
      </c>
      <c r="S2830">
        <v>4.7</v>
      </c>
      <c r="T2830">
        <v>4.9000000000000004</v>
      </c>
      <c r="U2830">
        <v>4.9000000000000004</v>
      </c>
      <c r="V2830" t="s">
        <v>980</v>
      </c>
      <c r="W2830" t="s">
        <v>42</v>
      </c>
      <c r="X2830" t="s">
        <v>124</v>
      </c>
      <c r="Y2830">
        <v>21</v>
      </c>
      <c r="Z2830">
        <v>27</v>
      </c>
      <c r="AA2830" t="s">
        <v>44</v>
      </c>
      <c r="AB2830" t="s">
        <v>45</v>
      </c>
      <c r="AC2830" t="s">
        <v>264</v>
      </c>
      <c r="AD2830" t="s">
        <v>12948</v>
      </c>
      <c r="AE2830" t="s">
        <v>12949</v>
      </c>
      <c r="AF2830">
        <v>20459</v>
      </c>
    </row>
    <row r="2831" spans="1:32" x14ac:dyDescent="0.35">
      <c r="A2831">
        <v>2018</v>
      </c>
      <c r="B2831" t="s">
        <v>32</v>
      </c>
      <c r="C2831" t="s">
        <v>3509</v>
      </c>
      <c r="D2831" t="s">
        <v>34</v>
      </c>
      <c r="E2831" t="s">
        <v>12950</v>
      </c>
      <c r="F2831">
        <v>4.8</v>
      </c>
      <c r="G2831">
        <v>770</v>
      </c>
      <c r="H2831" t="s">
        <v>36</v>
      </c>
      <c r="I2831" t="s">
        <v>12951</v>
      </c>
      <c r="J2831">
        <v>4.7</v>
      </c>
      <c r="K2831">
        <v>2571</v>
      </c>
      <c r="L2831" t="s">
        <v>12952</v>
      </c>
      <c r="M2831" t="s">
        <v>74</v>
      </c>
      <c r="N2831">
        <v>89502</v>
      </c>
      <c r="O2831" t="s">
        <v>40</v>
      </c>
      <c r="P2831">
        <v>4.8</v>
      </c>
      <c r="Q2831">
        <v>4.7</v>
      </c>
      <c r="R2831">
        <v>4.8</v>
      </c>
      <c r="S2831">
        <v>4.7</v>
      </c>
      <c r="T2831">
        <v>4.8</v>
      </c>
      <c r="U2831">
        <v>4.9000000000000004</v>
      </c>
      <c r="V2831" t="s">
        <v>3058</v>
      </c>
      <c r="W2831" t="s">
        <v>42</v>
      </c>
      <c r="X2831" t="s">
        <v>124</v>
      </c>
      <c r="Y2831">
        <v>22</v>
      </c>
      <c r="Z2831">
        <v>28</v>
      </c>
      <c r="AA2831" t="s">
        <v>44</v>
      </c>
      <c r="AB2831" t="s">
        <v>151</v>
      </c>
      <c r="AC2831" t="s">
        <v>597</v>
      </c>
      <c r="AD2831" t="s">
        <v>12953</v>
      </c>
      <c r="AE2831" t="s">
        <v>12954</v>
      </c>
      <c r="AF2831">
        <v>45683</v>
      </c>
    </row>
    <row r="2832" spans="1:32" x14ac:dyDescent="0.35">
      <c r="A2832">
        <v>2019</v>
      </c>
      <c r="B2832" t="s">
        <v>946</v>
      </c>
      <c r="C2832" t="s">
        <v>2569</v>
      </c>
      <c r="D2832" t="s">
        <v>34</v>
      </c>
      <c r="E2832" t="s">
        <v>12955</v>
      </c>
      <c r="F2832">
        <v>4.7</v>
      </c>
      <c r="G2832">
        <v>182</v>
      </c>
      <c r="H2832" t="s">
        <v>36</v>
      </c>
      <c r="I2832" t="s">
        <v>12956</v>
      </c>
      <c r="J2832">
        <v>4.2</v>
      </c>
      <c r="K2832">
        <v>846</v>
      </c>
      <c r="L2832" t="s">
        <v>12957</v>
      </c>
      <c r="M2832" t="s">
        <v>121</v>
      </c>
      <c r="N2832">
        <v>85014</v>
      </c>
      <c r="O2832" t="s">
        <v>53</v>
      </c>
      <c r="P2832">
        <v>4.7</v>
      </c>
      <c r="Q2832">
        <v>4.5999999999999996</v>
      </c>
      <c r="R2832">
        <v>4.5999999999999996</v>
      </c>
      <c r="S2832">
        <v>4.5999999999999996</v>
      </c>
      <c r="T2832">
        <v>4.8</v>
      </c>
      <c r="U2832">
        <v>4.7</v>
      </c>
      <c r="V2832" t="s">
        <v>958</v>
      </c>
      <c r="W2832" t="s">
        <v>327</v>
      </c>
      <c r="X2832" t="s">
        <v>43</v>
      </c>
      <c r="Y2832">
        <v>25</v>
      </c>
      <c r="Z2832">
        <v>30</v>
      </c>
      <c r="AA2832" t="s">
        <v>44</v>
      </c>
      <c r="AB2832" t="s">
        <v>151</v>
      </c>
      <c r="AC2832" t="s">
        <v>2159</v>
      </c>
      <c r="AD2832" t="s">
        <v>12958</v>
      </c>
      <c r="AE2832" t="s">
        <v>12959</v>
      </c>
      <c r="AF2832">
        <v>29841</v>
      </c>
    </row>
    <row r="2833" spans="1:32" x14ac:dyDescent="0.35">
      <c r="A2833">
        <v>2020</v>
      </c>
      <c r="B2833" t="s">
        <v>389</v>
      </c>
      <c r="C2833" t="s">
        <v>1223</v>
      </c>
      <c r="D2833" t="s">
        <v>34</v>
      </c>
      <c r="E2833" t="s">
        <v>12960</v>
      </c>
      <c r="F2833">
        <v>3.7</v>
      </c>
      <c r="G2833">
        <v>10</v>
      </c>
      <c r="H2833" t="s">
        <v>36</v>
      </c>
      <c r="I2833" t="s">
        <v>5783</v>
      </c>
      <c r="J2833">
        <v>4.3</v>
      </c>
      <c r="K2833">
        <v>900</v>
      </c>
      <c r="L2833" t="s">
        <v>5784</v>
      </c>
      <c r="M2833" t="s">
        <v>121</v>
      </c>
      <c r="N2833">
        <v>85260</v>
      </c>
      <c r="O2833" t="s">
        <v>53</v>
      </c>
      <c r="P2833">
        <v>3.9</v>
      </c>
      <c r="Q2833">
        <v>3.8</v>
      </c>
      <c r="R2833">
        <v>4.0999999999999996</v>
      </c>
      <c r="S2833">
        <v>3.3</v>
      </c>
      <c r="T2833">
        <v>3.8</v>
      </c>
      <c r="U2833">
        <v>4</v>
      </c>
      <c r="V2833" t="s">
        <v>262</v>
      </c>
      <c r="W2833" t="s">
        <v>42</v>
      </c>
      <c r="X2833" t="s">
        <v>124</v>
      </c>
      <c r="Y2833">
        <v>127</v>
      </c>
      <c r="Z2833">
        <v>114</v>
      </c>
      <c r="AA2833" t="s">
        <v>1227</v>
      </c>
      <c r="AB2833" t="s">
        <v>1228</v>
      </c>
      <c r="AC2833" t="s">
        <v>1227</v>
      </c>
      <c r="AD2833" t="s">
        <v>12961</v>
      </c>
      <c r="AE2833" t="s">
        <v>12962</v>
      </c>
      <c r="AF2833">
        <v>27249</v>
      </c>
    </row>
    <row r="2834" spans="1:32" x14ac:dyDescent="0.35">
      <c r="A2834">
        <v>2019</v>
      </c>
      <c r="B2834" t="s">
        <v>48</v>
      </c>
      <c r="C2834" t="s">
        <v>12963</v>
      </c>
      <c r="D2834" t="s">
        <v>34</v>
      </c>
      <c r="E2834" t="s">
        <v>12964</v>
      </c>
      <c r="F2834">
        <v>4.5999999999999996</v>
      </c>
      <c r="G2834">
        <v>76</v>
      </c>
      <c r="H2834" t="s">
        <v>36</v>
      </c>
      <c r="I2834" t="s">
        <v>12007</v>
      </c>
      <c r="J2834">
        <v>3.9</v>
      </c>
      <c r="K2834">
        <v>14</v>
      </c>
      <c r="L2834" t="s">
        <v>12008</v>
      </c>
      <c r="M2834" t="s">
        <v>121</v>
      </c>
      <c r="N2834">
        <v>85257</v>
      </c>
      <c r="O2834" t="s">
        <v>53</v>
      </c>
      <c r="P2834">
        <v>4.5</v>
      </c>
      <c r="Q2834">
        <v>4.5999999999999996</v>
      </c>
      <c r="R2834">
        <v>4.5999999999999996</v>
      </c>
      <c r="S2834">
        <v>4.7</v>
      </c>
      <c r="T2834">
        <v>4.5</v>
      </c>
      <c r="U2834">
        <v>4.8</v>
      </c>
      <c r="V2834" t="s">
        <v>12965</v>
      </c>
      <c r="W2834" t="s">
        <v>42</v>
      </c>
      <c r="X2834" t="s">
        <v>43</v>
      </c>
      <c r="Y2834">
        <v>27</v>
      </c>
      <c r="Z2834">
        <v>35</v>
      </c>
      <c r="AA2834" t="s">
        <v>44</v>
      </c>
      <c r="AB2834" t="s">
        <v>1896</v>
      </c>
      <c r="AC2834" t="s">
        <v>10864</v>
      </c>
      <c r="AD2834" t="s">
        <v>12966</v>
      </c>
      <c r="AE2834">
        <v>51949</v>
      </c>
      <c r="AF2834">
        <v>57630</v>
      </c>
    </row>
    <row r="2835" spans="1:32" x14ac:dyDescent="0.35">
      <c r="A2835">
        <v>2019</v>
      </c>
      <c r="B2835" t="s">
        <v>108</v>
      </c>
      <c r="C2835" t="s">
        <v>12967</v>
      </c>
      <c r="D2835" t="s">
        <v>34</v>
      </c>
      <c r="E2835" t="s">
        <v>12968</v>
      </c>
      <c r="F2835">
        <v>5</v>
      </c>
      <c r="G2835">
        <v>4</v>
      </c>
      <c r="H2835" t="s">
        <v>36</v>
      </c>
      <c r="I2835" t="s">
        <v>6216</v>
      </c>
      <c r="J2835">
        <v>4.8</v>
      </c>
      <c r="K2835">
        <v>4504</v>
      </c>
      <c r="L2835" t="s">
        <v>6217</v>
      </c>
      <c r="M2835" t="s">
        <v>121</v>
      </c>
      <c r="N2835">
        <v>85286</v>
      </c>
      <c r="O2835" t="s">
        <v>53</v>
      </c>
      <c r="P2835">
        <v>5</v>
      </c>
      <c r="Q2835">
        <v>5</v>
      </c>
      <c r="R2835">
        <v>5</v>
      </c>
      <c r="S2835">
        <v>4.8</v>
      </c>
      <c r="T2835">
        <v>5</v>
      </c>
      <c r="U2835">
        <v>5</v>
      </c>
      <c r="V2835" t="s">
        <v>12969</v>
      </c>
      <c r="W2835" t="s">
        <v>77</v>
      </c>
      <c r="X2835" t="s">
        <v>95</v>
      </c>
      <c r="Y2835">
        <v>17</v>
      </c>
      <c r="Z2835">
        <v>26</v>
      </c>
      <c r="AA2835" t="s">
        <v>44</v>
      </c>
      <c r="AB2835" t="s">
        <v>125</v>
      </c>
      <c r="AC2835" t="s">
        <v>640</v>
      </c>
      <c r="AD2835" t="s">
        <v>12970</v>
      </c>
      <c r="AE2835" t="s">
        <v>12971</v>
      </c>
      <c r="AF2835">
        <v>33507</v>
      </c>
    </row>
    <row r="2836" spans="1:32" x14ac:dyDescent="0.35">
      <c r="A2836">
        <v>2020</v>
      </c>
      <c r="B2836" t="s">
        <v>69</v>
      </c>
      <c r="C2836" t="s">
        <v>12972</v>
      </c>
      <c r="D2836" t="s">
        <v>34</v>
      </c>
      <c r="E2836" t="s">
        <v>12973</v>
      </c>
      <c r="F2836">
        <v>4.8</v>
      </c>
      <c r="G2836">
        <v>50</v>
      </c>
      <c r="H2836" t="s">
        <v>36</v>
      </c>
      <c r="I2836" t="s">
        <v>5347</v>
      </c>
      <c r="J2836">
        <v>4.8</v>
      </c>
      <c r="K2836">
        <v>715</v>
      </c>
      <c r="L2836" t="s">
        <v>5348</v>
      </c>
      <c r="M2836" t="s">
        <v>121</v>
      </c>
      <c r="N2836">
        <v>85297</v>
      </c>
      <c r="O2836" t="s">
        <v>53</v>
      </c>
      <c r="P2836">
        <v>4.9000000000000004</v>
      </c>
      <c r="Q2836">
        <v>4.8</v>
      </c>
      <c r="R2836">
        <v>4.8</v>
      </c>
      <c r="S2836">
        <v>4.5999999999999996</v>
      </c>
      <c r="T2836">
        <v>4.8</v>
      </c>
      <c r="U2836">
        <v>4.8</v>
      </c>
      <c r="V2836" t="s">
        <v>122</v>
      </c>
      <c r="W2836" t="s">
        <v>42</v>
      </c>
      <c r="X2836" t="s">
        <v>43</v>
      </c>
      <c r="Y2836">
        <v>20</v>
      </c>
      <c r="Z2836">
        <v>25</v>
      </c>
      <c r="AA2836" t="s">
        <v>44</v>
      </c>
      <c r="AB2836" t="s">
        <v>125</v>
      </c>
      <c r="AC2836" t="s">
        <v>126</v>
      </c>
      <c r="AD2836" t="s">
        <v>12974</v>
      </c>
      <c r="AE2836" t="s">
        <v>12975</v>
      </c>
      <c r="AF2836">
        <v>36097</v>
      </c>
    </row>
    <row r="2837" spans="1:32" x14ac:dyDescent="0.35">
      <c r="A2837">
        <v>2020</v>
      </c>
      <c r="B2837" t="s">
        <v>525</v>
      </c>
      <c r="C2837" t="s">
        <v>2162</v>
      </c>
      <c r="D2837" t="s">
        <v>34</v>
      </c>
      <c r="E2837" t="s">
        <v>12976</v>
      </c>
      <c r="F2837">
        <v>4.8</v>
      </c>
      <c r="G2837">
        <v>211</v>
      </c>
      <c r="H2837" t="s">
        <v>36</v>
      </c>
      <c r="I2837" t="s">
        <v>7039</v>
      </c>
      <c r="J2837">
        <v>4.7</v>
      </c>
      <c r="K2837">
        <v>168</v>
      </c>
      <c r="L2837" t="s">
        <v>7040</v>
      </c>
      <c r="M2837" t="s">
        <v>797</v>
      </c>
      <c r="N2837">
        <v>80033</v>
      </c>
      <c r="O2837" t="s">
        <v>53</v>
      </c>
      <c r="P2837">
        <v>4.9000000000000004</v>
      </c>
      <c r="Q2837">
        <v>4.9000000000000004</v>
      </c>
      <c r="R2837">
        <v>4.8</v>
      </c>
      <c r="S2837">
        <v>4.7</v>
      </c>
      <c r="T2837">
        <v>4.9000000000000004</v>
      </c>
      <c r="U2837">
        <v>4.9000000000000004</v>
      </c>
      <c r="V2837" t="s">
        <v>206</v>
      </c>
      <c r="W2837" t="s">
        <v>42</v>
      </c>
      <c r="X2837" t="s">
        <v>124</v>
      </c>
      <c r="Y2837">
        <v>19</v>
      </c>
      <c r="Z2837">
        <v>24</v>
      </c>
      <c r="AA2837" t="s">
        <v>44</v>
      </c>
      <c r="AB2837" t="s">
        <v>45</v>
      </c>
      <c r="AC2837" t="s">
        <v>1211</v>
      </c>
      <c r="AD2837" t="s">
        <v>12977</v>
      </c>
      <c r="AE2837" t="s">
        <v>12978</v>
      </c>
      <c r="AF2837">
        <v>32894</v>
      </c>
    </row>
    <row r="2838" spans="1:32" x14ac:dyDescent="0.35">
      <c r="A2838">
        <v>2020</v>
      </c>
      <c r="B2838" t="s">
        <v>1046</v>
      </c>
      <c r="C2838" t="s">
        <v>5459</v>
      </c>
      <c r="D2838" t="s">
        <v>34</v>
      </c>
      <c r="E2838" t="s">
        <v>12979</v>
      </c>
      <c r="F2838">
        <v>5</v>
      </c>
      <c r="G2838">
        <v>9</v>
      </c>
      <c r="H2838" t="s">
        <v>36</v>
      </c>
      <c r="I2838" t="s">
        <v>12980</v>
      </c>
      <c r="J2838">
        <v>3.7</v>
      </c>
      <c r="K2838">
        <v>18</v>
      </c>
      <c r="L2838" t="s">
        <v>12981</v>
      </c>
      <c r="M2838" t="s">
        <v>271</v>
      </c>
      <c r="N2838">
        <v>79701</v>
      </c>
      <c r="O2838" t="s">
        <v>40</v>
      </c>
      <c r="P2838">
        <v>5</v>
      </c>
      <c r="Q2838">
        <v>5</v>
      </c>
      <c r="R2838">
        <v>5</v>
      </c>
      <c r="S2838">
        <v>5</v>
      </c>
      <c r="T2838">
        <v>5</v>
      </c>
      <c r="U2838">
        <v>5</v>
      </c>
      <c r="V2838" t="s">
        <v>973</v>
      </c>
      <c r="W2838" t="s">
        <v>455</v>
      </c>
      <c r="X2838" t="s">
        <v>55</v>
      </c>
      <c r="Y2838">
        <v>14</v>
      </c>
      <c r="Z2838">
        <v>21</v>
      </c>
      <c r="AA2838" t="s">
        <v>44</v>
      </c>
      <c r="AB2838" t="s">
        <v>56</v>
      </c>
      <c r="AC2838" t="s">
        <v>737</v>
      </c>
      <c r="AD2838" t="s">
        <v>12982</v>
      </c>
      <c r="AE2838" t="s">
        <v>12983</v>
      </c>
      <c r="AF2838">
        <v>39919</v>
      </c>
    </row>
    <row r="2839" spans="1:32" x14ac:dyDescent="0.35">
      <c r="A2839">
        <v>2021</v>
      </c>
      <c r="B2839" t="s">
        <v>373</v>
      </c>
      <c r="C2839" t="s">
        <v>12984</v>
      </c>
      <c r="D2839" t="s">
        <v>1957</v>
      </c>
      <c r="E2839" t="s">
        <v>12985</v>
      </c>
      <c r="F2839">
        <v>4.9000000000000004</v>
      </c>
      <c r="G2839">
        <v>8</v>
      </c>
      <c r="H2839" t="s">
        <v>36</v>
      </c>
      <c r="I2839" t="s">
        <v>1952</v>
      </c>
      <c r="J2839">
        <v>4.7</v>
      </c>
      <c r="K2839">
        <v>507</v>
      </c>
      <c r="L2839" t="s">
        <v>1953</v>
      </c>
      <c r="M2839" t="s">
        <v>271</v>
      </c>
      <c r="N2839">
        <v>78230</v>
      </c>
      <c r="O2839" t="s">
        <v>40</v>
      </c>
      <c r="P2839">
        <v>4.9000000000000004</v>
      </c>
      <c r="Q2839">
        <v>4.9000000000000004</v>
      </c>
      <c r="R2839">
        <v>4.9000000000000004</v>
      </c>
      <c r="S2839">
        <v>4.8</v>
      </c>
      <c r="T2839">
        <v>4.9000000000000004</v>
      </c>
      <c r="U2839">
        <v>4.9000000000000004</v>
      </c>
      <c r="V2839" t="s">
        <v>4620</v>
      </c>
      <c r="W2839" t="s">
        <v>889</v>
      </c>
      <c r="X2839" t="s">
        <v>95</v>
      </c>
      <c r="Y2839">
        <v>20</v>
      </c>
      <c r="Z2839">
        <v>29</v>
      </c>
      <c r="AA2839" t="s">
        <v>44</v>
      </c>
      <c r="AB2839" t="s">
        <v>113</v>
      </c>
      <c r="AC2839" t="s">
        <v>714</v>
      </c>
      <c r="AD2839" t="s">
        <v>12986</v>
      </c>
      <c r="AE2839" t="s">
        <v>12987</v>
      </c>
      <c r="AF2839">
        <v>31373</v>
      </c>
    </row>
    <row r="2840" spans="1:32" x14ac:dyDescent="0.35">
      <c r="A2840">
        <v>2019</v>
      </c>
      <c r="B2840" t="s">
        <v>69</v>
      </c>
      <c r="C2840" t="s">
        <v>12988</v>
      </c>
      <c r="D2840" t="s">
        <v>34</v>
      </c>
      <c r="E2840" t="s">
        <v>1692</v>
      </c>
      <c r="F2840">
        <v>4.7</v>
      </c>
      <c r="G2840">
        <v>102</v>
      </c>
      <c r="H2840" t="s">
        <v>36</v>
      </c>
      <c r="I2840" t="s">
        <v>9943</v>
      </c>
      <c r="J2840">
        <v>4.8</v>
      </c>
      <c r="K2840">
        <v>2493</v>
      </c>
      <c r="L2840" t="s">
        <v>9944</v>
      </c>
      <c r="M2840" t="s">
        <v>271</v>
      </c>
      <c r="N2840">
        <v>76116</v>
      </c>
      <c r="O2840" t="s">
        <v>53</v>
      </c>
      <c r="P2840">
        <v>4.8</v>
      </c>
      <c r="Q2840">
        <v>4.7</v>
      </c>
      <c r="R2840">
        <v>4.7</v>
      </c>
      <c r="S2840">
        <v>4.5999999999999996</v>
      </c>
      <c r="T2840">
        <v>4.7</v>
      </c>
      <c r="U2840">
        <v>4.8</v>
      </c>
      <c r="V2840" t="s">
        <v>1104</v>
      </c>
      <c r="W2840" t="s">
        <v>42</v>
      </c>
      <c r="X2840" t="s">
        <v>124</v>
      </c>
      <c r="Y2840">
        <v>19</v>
      </c>
      <c r="Z2840">
        <v>24</v>
      </c>
      <c r="AA2840" t="s">
        <v>44</v>
      </c>
      <c r="AB2840" t="s">
        <v>125</v>
      </c>
      <c r="AC2840" t="s">
        <v>126</v>
      </c>
      <c r="AD2840" t="s">
        <v>12989</v>
      </c>
      <c r="AE2840" t="s">
        <v>12990</v>
      </c>
      <c r="AF2840">
        <v>11827</v>
      </c>
    </row>
    <row r="2841" spans="1:32" x14ac:dyDescent="0.35">
      <c r="A2841">
        <v>2019</v>
      </c>
      <c r="B2841" t="s">
        <v>304</v>
      </c>
      <c r="C2841" t="s">
        <v>434</v>
      </c>
      <c r="D2841" t="s">
        <v>34</v>
      </c>
      <c r="E2841" t="s">
        <v>4494</v>
      </c>
      <c r="F2841">
        <v>4.9000000000000004</v>
      </c>
      <c r="G2841">
        <v>82</v>
      </c>
      <c r="H2841" t="s">
        <v>36</v>
      </c>
      <c r="I2841" t="s">
        <v>1420</v>
      </c>
      <c r="J2841">
        <v>4.7</v>
      </c>
      <c r="K2841">
        <v>1678</v>
      </c>
      <c r="L2841" t="s">
        <v>1421</v>
      </c>
      <c r="M2841" t="s">
        <v>271</v>
      </c>
      <c r="N2841">
        <v>78209</v>
      </c>
      <c r="O2841" t="s">
        <v>53</v>
      </c>
      <c r="P2841">
        <v>5</v>
      </c>
      <c r="Q2841">
        <v>4.9000000000000004</v>
      </c>
      <c r="R2841">
        <v>4.9000000000000004</v>
      </c>
      <c r="S2841">
        <v>4.8</v>
      </c>
      <c r="T2841">
        <v>4.9000000000000004</v>
      </c>
      <c r="U2841">
        <v>4.9000000000000004</v>
      </c>
      <c r="V2841" t="s">
        <v>3563</v>
      </c>
      <c r="W2841" t="s">
        <v>1423</v>
      </c>
      <c r="X2841" t="s">
        <v>43</v>
      </c>
      <c r="Y2841">
        <v>22</v>
      </c>
      <c r="Z2841">
        <v>29</v>
      </c>
      <c r="AA2841" t="s">
        <v>44</v>
      </c>
      <c r="AB2841" t="s">
        <v>45</v>
      </c>
      <c r="AC2841" t="s">
        <v>219</v>
      </c>
      <c r="AD2841" t="s">
        <v>12991</v>
      </c>
      <c r="AE2841" t="s">
        <v>12992</v>
      </c>
      <c r="AF2841">
        <v>26791</v>
      </c>
    </row>
    <row r="2842" spans="1:32" x14ac:dyDescent="0.35">
      <c r="A2842">
        <v>2019</v>
      </c>
      <c r="B2842" t="s">
        <v>304</v>
      </c>
      <c r="C2842" t="s">
        <v>305</v>
      </c>
      <c r="D2842" t="s">
        <v>1426</v>
      </c>
      <c r="E2842" t="s">
        <v>12993</v>
      </c>
      <c r="F2842">
        <v>4.9000000000000004</v>
      </c>
      <c r="G2842">
        <v>82</v>
      </c>
      <c r="H2842" t="s">
        <v>36</v>
      </c>
      <c r="I2842" t="s">
        <v>1420</v>
      </c>
      <c r="J2842">
        <v>4.7</v>
      </c>
      <c r="K2842">
        <v>1678</v>
      </c>
      <c r="L2842" t="s">
        <v>1421</v>
      </c>
      <c r="M2842" t="s">
        <v>271</v>
      </c>
      <c r="N2842">
        <v>78209</v>
      </c>
      <c r="O2842" t="s">
        <v>94</v>
      </c>
      <c r="P2842">
        <v>5</v>
      </c>
      <c r="Q2842">
        <v>4.9000000000000004</v>
      </c>
      <c r="R2842">
        <v>4.9000000000000004</v>
      </c>
      <c r="S2842">
        <v>4.8</v>
      </c>
      <c r="T2842">
        <v>4.9000000000000004</v>
      </c>
      <c r="U2842">
        <v>4.9000000000000004</v>
      </c>
      <c r="V2842" t="s">
        <v>3475</v>
      </c>
      <c r="W2842" t="s">
        <v>439</v>
      </c>
      <c r="X2842" t="s">
        <v>43</v>
      </c>
      <c r="Y2842">
        <v>22</v>
      </c>
      <c r="Z2842">
        <v>29</v>
      </c>
      <c r="AA2842" t="s">
        <v>44</v>
      </c>
      <c r="AB2842" t="s">
        <v>45</v>
      </c>
      <c r="AC2842" t="s">
        <v>219</v>
      </c>
      <c r="AD2842" t="s">
        <v>12994</v>
      </c>
      <c r="AE2842" t="s">
        <v>12995</v>
      </c>
      <c r="AF2842">
        <v>27766</v>
      </c>
    </row>
    <row r="2843" spans="1:32" x14ac:dyDescent="0.35">
      <c r="A2843">
        <v>2017</v>
      </c>
      <c r="B2843" t="s">
        <v>32</v>
      </c>
      <c r="C2843" t="s">
        <v>3016</v>
      </c>
      <c r="D2843" t="s">
        <v>34</v>
      </c>
      <c r="E2843" t="s">
        <v>12996</v>
      </c>
      <c r="F2843">
        <v>4.8</v>
      </c>
      <c r="G2843">
        <v>348</v>
      </c>
      <c r="H2843" t="s">
        <v>36</v>
      </c>
      <c r="I2843" t="s">
        <v>12997</v>
      </c>
      <c r="J2843">
        <v>4.7</v>
      </c>
      <c r="K2843">
        <v>708</v>
      </c>
      <c r="L2843" t="s">
        <v>12998</v>
      </c>
      <c r="M2843" t="s">
        <v>271</v>
      </c>
      <c r="N2843">
        <v>76210</v>
      </c>
      <c r="O2843" t="s">
        <v>53</v>
      </c>
      <c r="P2843">
        <v>4.9000000000000004</v>
      </c>
      <c r="Q2843">
        <v>4.8</v>
      </c>
      <c r="R2843">
        <v>4.7</v>
      </c>
      <c r="S2843">
        <v>4.7</v>
      </c>
      <c r="T2843">
        <v>4.8</v>
      </c>
      <c r="U2843">
        <v>4.8</v>
      </c>
      <c r="V2843" t="s">
        <v>12999</v>
      </c>
      <c r="W2843" t="s">
        <v>42</v>
      </c>
      <c r="X2843" t="s">
        <v>43</v>
      </c>
      <c r="Y2843">
        <v>21</v>
      </c>
      <c r="Z2843">
        <v>27</v>
      </c>
      <c r="AA2843" t="s">
        <v>44</v>
      </c>
      <c r="AB2843" t="s">
        <v>45</v>
      </c>
      <c r="AC2843" t="s">
        <v>114</v>
      </c>
      <c r="AD2843" t="s">
        <v>13000</v>
      </c>
      <c r="AE2843" t="s">
        <v>13001</v>
      </c>
      <c r="AF2843">
        <v>83955</v>
      </c>
    </row>
    <row r="2844" spans="1:32" x14ac:dyDescent="0.35">
      <c r="A2844">
        <v>2020</v>
      </c>
      <c r="B2844" t="s">
        <v>60</v>
      </c>
      <c r="C2844" t="s">
        <v>61</v>
      </c>
      <c r="D2844" t="s">
        <v>34</v>
      </c>
      <c r="E2844" t="s">
        <v>13002</v>
      </c>
      <c r="F2844">
        <v>4.8</v>
      </c>
      <c r="G2844">
        <v>201</v>
      </c>
      <c r="H2844" t="s">
        <v>36</v>
      </c>
      <c r="I2844" t="s">
        <v>3479</v>
      </c>
      <c r="J2844">
        <v>4.7</v>
      </c>
      <c r="K2844">
        <v>1358</v>
      </c>
      <c r="L2844" t="s">
        <v>3480</v>
      </c>
      <c r="M2844" t="s">
        <v>271</v>
      </c>
      <c r="N2844">
        <v>76017</v>
      </c>
      <c r="O2844" t="s">
        <v>53</v>
      </c>
      <c r="P2844">
        <v>4.9000000000000004</v>
      </c>
      <c r="Q2844">
        <v>4.9000000000000004</v>
      </c>
      <c r="R2844">
        <v>4.8</v>
      </c>
      <c r="S2844">
        <v>4.5999999999999996</v>
      </c>
      <c r="T2844">
        <v>4.8</v>
      </c>
      <c r="U2844">
        <v>4.7</v>
      </c>
      <c r="V2844" t="s">
        <v>13003</v>
      </c>
      <c r="W2844" t="s">
        <v>42</v>
      </c>
      <c r="X2844" t="s">
        <v>95</v>
      </c>
      <c r="Y2844">
        <v>20</v>
      </c>
      <c r="Z2844">
        <v>25</v>
      </c>
      <c r="AA2844" t="s">
        <v>44</v>
      </c>
      <c r="AB2844" t="s">
        <v>45</v>
      </c>
      <c r="AC2844" t="s">
        <v>66</v>
      </c>
      <c r="AD2844" t="s">
        <v>13004</v>
      </c>
      <c r="AE2844" t="s">
        <v>13005</v>
      </c>
      <c r="AF2844">
        <v>40558</v>
      </c>
    </row>
    <row r="2845" spans="1:32" x14ac:dyDescent="0.35">
      <c r="A2845">
        <v>2019</v>
      </c>
      <c r="B2845" t="s">
        <v>1046</v>
      </c>
      <c r="C2845" t="s">
        <v>1937</v>
      </c>
      <c r="D2845" t="s">
        <v>34</v>
      </c>
      <c r="E2845" t="s">
        <v>13006</v>
      </c>
      <c r="F2845">
        <v>4.5999999999999996</v>
      </c>
      <c r="G2845">
        <v>94</v>
      </c>
      <c r="H2845" t="s">
        <v>36</v>
      </c>
      <c r="I2845" t="s">
        <v>1437</v>
      </c>
      <c r="J2845">
        <v>4.7</v>
      </c>
      <c r="K2845">
        <v>1455</v>
      </c>
      <c r="L2845" t="s">
        <v>1438</v>
      </c>
      <c r="M2845" t="s">
        <v>271</v>
      </c>
      <c r="N2845">
        <v>76011</v>
      </c>
      <c r="O2845" t="s">
        <v>40</v>
      </c>
      <c r="P2845">
        <v>4.8</v>
      </c>
      <c r="Q2845">
        <v>4.7</v>
      </c>
      <c r="R2845">
        <v>4.5999999999999996</v>
      </c>
      <c r="S2845">
        <v>4.4000000000000004</v>
      </c>
      <c r="T2845">
        <v>4.7</v>
      </c>
      <c r="U2845">
        <v>4.5</v>
      </c>
      <c r="V2845" t="s">
        <v>1315</v>
      </c>
      <c r="W2845" t="s">
        <v>455</v>
      </c>
      <c r="X2845" t="s">
        <v>43</v>
      </c>
      <c r="Y2845">
        <v>19</v>
      </c>
      <c r="Z2845">
        <v>26</v>
      </c>
      <c r="AA2845" t="s">
        <v>44</v>
      </c>
      <c r="AB2845" t="s">
        <v>45</v>
      </c>
      <c r="AC2845" t="s">
        <v>370</v>
      </c>
      <c r="AD2845" t="s">
        <v>13007</v>
      </c>
      <c r="AE2845" t="s">
        <v>13008</v>
      </c>
      <c r="AF2845">
        <v>18100</v>
      </c>
    </row>
    <row r="2846" spans="1:32" x14ac:dyDescent="0.35">
      <c r="A2846">
        <v>2020</v>
      </c>
      <c r="B2846" t="s">
        <v>533</v>
      </c>
      <c r="C2846" t="s">
        <v>13009</v>
      </c>
      <c r="D2846" t="s">
        <v>34</v>
      </c>
      <c r="E2846" t="s">
        <v>13010</v>
      </c>
      <c r="F2846">
        <v>4.7</v>
      </c>
      <c r="G2846">
        <v>34</v>
      </c>
      <c r="H2846" t="s">
        <v>36</v>
      </c>
      <c r="I2846" t="s">
        <v>13011</v>
      </c>
      <c r="J2846">
        <v>4.4000000000000004</v>
      </c>
      <c r="K2846">
        <v>793</v>
      </c>
      <c r="L2846" t="s">
        <v>13012</v>
      </c>
      <c r="M2846" t="s">
        <v>271</v>
      </c>
      <c r="N2846">
        <v>75062</v>
      </c>
      <c r="O2846" t="s">
        <v>53</v>
      </c>
      <c r="P2846">
        <v>4.8</v>
      </c>
      <c r="Q2846">
        <v>4.5999999999999996</v>
      </c>
      <c r="R2846">
        <v>4.5</v>
      </c>
      <c r="S2846">
        <v>4.5999999999999996</v>
      </c>
      <c r="T2846">
        <v>4.8</v>
      </c>
      <c r="U2846">
        <v>4.5999999999999996</v>
      </c>
      <c r="V2846" t="s">
        <v>903</v>
      </c>
      <c r="W2846" t="s">
        <v>681</v>
      </c>
      <c r="X2846" t="s">
        <v>43</v>
      </c>
      <c r="Y2846">
        <v>17</v>
      </c>
      <c r="Z2846">
        <v>23</v>
      </c>
      <c r="AA2846" t="s">
        <v>44</v>
      </c>
      <c r="AB2846" t="s">
        <v>45</v>
      </c>
      <c r="AC2846" t="s">
        <v>370</v>
      </c>
      <c r="AD2846" t="s">
        <v>13013</v>
      </c>
      <c r="AE2846" t="s">
        <v>13014</v>
      </c>
      <c r="AF2846">
        <v>14555</v>
      </c>
    </row>
    <row r="2847" spans="1:32" x14ac:dyDescent="0.35">
      <c r="A2847">
        <v>2018</v>
      </c>
      <c r="B2847" t="s">
        <v>81</v>
      </c>
      <c r="C2847" t="s">
        <v>2234</v>
      </c>
      <c r="D2847" t="s">
        <v>34</v>
      </c>
      <c r="E2847" t="s">
        <v>4533</v>
      </c>
      <c r="F2847">
        <v>4.5999999999999996</v>
      </c>
      <c r="G2847">
        <v>36</v>
      </c>
      <c r="H2847" t="s">
        <v>36</v>
      </c>
      <c r="I2847" t="s">
        <v>1453</v>
      </c>
      <c r="J2847">
        <v>4.3</v>
      </c>
      <c r="K2847">
        <v>1341</v>
      </c>
      <c r="L2847" t="s">
        <v>1454</v>
      </c>
      <c r="M2847" t="s">
        <v>271</v>
      </c>
      <c r="N2847">
        <v>75093</v>
      </c>
      <c r="O2847" t="s">
        <v>53</v>
      </c>
      <c r="P2847">
        <v>4.8</v>
      </c>
      <c r="Q2847">
        <v>4.5</v>
      </c>
      <c r="R2847">
        <v>4.5</v>
      </c>
      <c r="S2847">
        <v>4.5</v>
      </c>
      <c r="T2847">
        <v>4.5999999999999996</v>
      </c>
      <c r="U2847">
        <v>4.9000000000000004</v>
      </c>
      <c r="V2847" t="s">
        <v>76</v>
      </c>
      <c r="W2847" t="s">
        <v>42</v>
      </c>
      <c r="X2847" t="s">
        <v>55</v>
      </c>
      <c r="Y2847">
        <v>15</v>
      </c>
      <c r="Z2847">
        <v>18</v>
      </c>
      <c r="AA2847" t="s">
        <v>44</v>
      </c>
      <c r="AB2847" t="s">
        <v>151</v>
      </c>
      <c r="AC2847" t="s">
        <v>1134</v>
      </c>
      <c r="AD2847" t="s">
        <v>4534</v>
      </c>
      <c r="AE2847">
        <v>187221</v>
      </c>
      <c r="AF2847">
        <v>46213</v>
      </c>
    </row>
    <row r="2848" spans="1:32" x14ac:dyDescent="0.35">
      <c r="A2848">
        <v>2015</v>
      </c>
      <c r="B2848" t="s">
        <v>1046</v>
      </c>
      <c r="C2848" t="s">
        <v>13015</v>
      </c>
      <c r="D2848" t="s">
        <v>34</v>
      </c>
      <c r="E2848" t="s">
        <v>3527</v>
      </c>
      <c r="F2848">
        <v>4.8</v>
      </c>
      <c r="G2848">
        <v>109</v>
      </c>
      <c r="H2848" t="s">
        <v>36</v>
      </c>
      <c r="I2848" t="s">
        <v>3492</v>
      </c>
      <c r="J2848">
        <v>4.7</v>
      </c>
      <c r="K2848">
        <v>1902</v>
      </c>
      <c r="L2848" t="s">
        <v>3493</v>
      </c>
      <c r="M2848" t="s">
        <v>271</v>
      </c>
      <c r="N2848">
        <v>75237</v>
      </c>
      <c r="O2848" t="s">
        <v>94</v>
      </c>
      <c r="P2848">
        <v>4.8</v>
      </c>
      <c r="Q2848">
        <v>4.8</v>
      </c>
      <c r="R2848">
        <v>4.8</v>
      </c>
      <c r="S2848">
        <v>4.5999999999999996</v>
      </c>
      <c r="T2848">
        <v>4.8</v>
      </c>
      <c r="U2848">
        <v>4.7</v>
      </c>
      <c r="V2848" t="s">
        <v>13016</v>
      </c>
      <c r="W2848" t="s">
        <v>327</v>
      </c>
      <c r="X2848" t="s">
        <v>43</v>
      </c>
      <c r="Y2848">
        <v>17</v>
      </c>
      <c r="Z2848">
        <v>24</v>
      </c>
      <c r="AA2848" t="s">
        <v>44</v>
      </c>
      <c r="AB2848" t="s">
        <v>151</v>
      </c>
      <c r="AC2848" t="s">
        <v>370</v>
      </c>
      <c r="AD2848" t="s">
        <v>13017</v>
      </c>
      <c r="AE2848" t="s">
        <v>13018</v>
      </c>
      <c r="AF2848">
        <v>71442</v>
      </c>
    </row>
    <row r="2849" spans="1:32" x14ac:dyDescent="0.35">
      <c r="A2849">
        <v>2019</v>
      </c>
      <c r="B2849" t="s">
        <v>81</v>
      </c>
      <c r="C2849" t="s">
        <v>4878</v>
      </c>
      <c r="D2849" t="s">
        <v>34</v>
      </c>
      <c r="E2849" t="s">
        <v>6675</v>
      </c>
      <c r="F2849">
        <v>4.5999999999999996</v>
      </c>
      <c r="G2849">
        <v>121</v>
      </c>
      <c r="H2849" t="s">
        <v>36</v>
      </c>
      <c r="I2849" t="s">
        <v>4925</v>
      </c>
      <c r="J2849">
        <v>4.5</v>
      </c>
      <c r="K2849">
        <v>309</v>
      </c>
      <c r="L2849" t="s">
        <v>4926</v>
      </c>
      <c r="M2849" t="s">
        <v>271</v>
      </c>
      <c r="N2849">
        <v>75243</v>
      </c>
      <c r="O2849" t="s">
        <v>53</v>
      </c>
      <c r="P2849">
        <v>4.7</v>
      </c>
      <c r="Q2849">
        <v>4.5999999999999996</v>
      </c>
      <c r="R2849">
        <v>4.5999999999999996</v>
      </c>
      <c r="S2849">
        <v>4.4000000000000004</v>
      </c>
      <c r="T2849">
        <v>4.7</v>
      </c>
      <c r="U2849">
        <v>4.5999999999999996</v>
      </c>
      <c r="V2849" t="s">
        <v>42</v>
      </c>
      <c r="W2849" t="s">
        <v>41</v>
      </c>
      <c r="X2849" t="s">
        <v>43</v>
      </c>
      <c r="Y2849">
        <v>22</v>
      </c>
      <c r="Z2849">
        <v>31</v>
      </c>
      <c r="AA2849" t="s">
        <v>44</v>
      </c>
      <c r="AB2849" t="s">
        <v>45</v>
      </c>
      <c r="AC2849" t="s">
        <v>46</v>
      </c>
      <c r="AD2849" t="s">
        <v>6676</v>
      </c>
      <c r="AE2849" t="s">
        <v>6677</v>
      </c>
      <c r="AF2849">
        <v>35760</v>
      </c>
    </row>
    <row r="2850" spans="1:32" x14ac:dyDescent="0.35">
      <c r="A2850">
        <v>2021</v>
      </c>
      <c r="B2850" t="s">
        <v>32</v>
      </c>
      <c r="C2850" t="s">
        <v>13019</v>
      </c>
      <c r="D2850" t="s">
        <v>34</v>
      </c>
      <c r="E2850" t="s">
        <v>13020</v>
      </c>
      <c r="F2850">
        <v>4.9000000000000004</v>
      </c>
      <c r="G2850">
        <v>10</v>
      </c>
      <c r="H2850" t="s">
        <v>36</v>
      </c>
      <c r="I2850" t="s">
        <v>11743</v>
      </c>
      <c r="J2850">
        <v>3.9</v>
      </c>
      <c r="K2850">
        <v>182</v>
      </c>
      <c r="L2850" t="s">
        <v>11744</v>
      </c>
      <c r="M2850" t="s">
        <v>271</v>
      </c>
      <c r="N2850">
        <v>75228</v>
      </c>
      <c r="O2850" t="s">
        <v>94</v>
      </c>
      <c r="P2850">
        <v>4.7</v>
      </c>
      <c r="Q2850">
        <v>4.8</v>
      </c>
      <c r="R2850">
        <v>4.8</v>
      </c>
      <c r="S2850">
        <v>4.9000000000000004</v>
      </c>
      <c r="T2850">
        <v>5</v>
      </c>
      <c r="U2850">
        <v>5</v>
      </c>
      <c r="V2850" t="s">
        <v>41</v>
      </c>
      <c r="W2850" t="s">
        <v>42</v>
      </c>
      <c r="X2850" t="s">
        <v>43</v>
      </c>
      <c r="Y2850">
        <v>32</v>
      </c>
      <c r="Z2850">
        <v>41</v>
      </c>
      <c r="AA2850" t="s">
        <v>44</v>
      </c>
      <c r="AB2850" t="s">
        <v>78</v>
      </c>
      <c r="AC2850" t="s">
        <v>1352</v>
      </c>
      <c r="AD2850" t="s">
        <v>13021</v>
      </c>
      <c r="AE2850" t="s">
        <v>13022</v>
      </c>
      <c r="AF2850">
        <v>13755</v>
      </c>
    </row>
    <row r="2851" spans="1:32" x14ac:dyDescent="0.35">
      <c r="A2851">
        <v>2019</v>
      </c>
      <c r="B2851" t="s">
        <v>69</v>
      </c>
      <c r="C2851" t="s">
        <v>1499</v>
      </c>
      <c r="D2851" t="s">
        <v>34</v>
      </c>
      <c r="E2851" t="s">
        <v>781</v>
      </c>
      <c r="F2851">
        <v>4.8</v>
      </c>
      <c r="G2851">
        <v>540</v>
      </c>
      <c r="H2851" t="s">
        <v>36</v>
      </c>
      <c r="I2851" t="s">
        <v>13023</v>
      </c>
      <c r="J2851">
        <v>4.8</v>
      </c>
      <c r="K2851">
        <v>247</v>
      </c>
      <c r="L2851" t="s">
        <v>13024</v>
      </c>
      <c r="M2851" t="s">
        <v>309</v>
      </c>
      <c r="N2851">
        <v>68137</v>
      </c>
      <c r="O2851" t="s">
        <v>53</v>
      </c>
      <c r="P2851">
        <v>4.8</v>
      </c>
      <c r="Q2851">
        <v>4.8</v>
      </c>
      <c r="R2851">
        <v>4.7</v>
      </c>
      <c r="S2851">
        <v>4.7</v>
      </c>
      <c r="T2851">
        <v>4.8</v>
      </c>
      <c r="U2851">
        <v>4.8</v>
      </c>
      <c r="V2851" t="s">
        <v>13025</v>
      </c>
      <c r="W2851" t="s">
        <v>77</v>
      </c>
      <c r="X2851" t="s">
        <v>124</v>
      </c>
      <c r="Y2851">
        <v>27</v>
      </c>
      <c r="Z2851">
        <v>33</v>
      </c>
      <c r="AA2851" t="s">
        <v>44</v>
      </c>
      <c r="AB2851" t="s">
        <v>78</v>
      </c>
      <c r="AC2851" t="s">
        <v>79</v>
      </c>
      <c r="AD2851" t="s">
        <v>13026</v>
      </c>
      <c r="AE2851" t="s">
        <v>13027</v>
      </c>
      <c r="AF2851">
        <v>47534</v>
      </c>
    </row>
    <row r="2852" spans="1:32" x14ac:dyDescent="0.35">
      <c r="A2852">
        <v>2019</v>
      </c>
      <c r="B2852" t="s">
        <v>48</v>
      </c>
      <c r="C2852" t="s">
        <v>1387</v>
      </c>
      <c r="D2852" t="s">
        <v>34</v>
      </c>
      <c r="E2852" t="s">
        <v>4998</v>
      </c>
      <c r="F2852">
        <v>4.7</v>
      </c>
      <c r="G2852">
        <v>193</v>
      </c>
      <c r="H2852" t="s">
        <v>36</v>
      </c>
      <c r="I2852" t="s">
        <v>12038</v>
      </c>
      <c r="J2852">
        <v>4.9000000000000004</v>
      </c>
      <c r="K2852">
        <v>12912</v>
      </c>
      <c r="L2852" t="s">
        <v>12039</v>
      </c>
      <c r="M2852" t="s">
        <v>316</v>
      </c>
      <c r="N2852">
        <v>66048</v>
      </c>
      <c r="O2852" t="s">
        <v>53</v>
      </c>
      <c r="P2852">
        <v>4.8</v>
      </c>
      <c r="Q2852">
        <v>4.7</v>
      </c>
      <c r="R2852">
        <v>4.7</v>
      </c>
      <c r="S2852">
        <v>4.5999999999999996</v>
      </c>
      <c r="T2852">
        <v>4.8</v>
      </c>
      <c r="U2852">
        <v>4.7</v>
      </c>
      <c r="V2852" t="s">
        <v>3119</v>
      </c>
      <c r="W2852" t="s">
        <v>327</v>
      </c>
      <c r="X2852" t="s">
        <v>43</v>
      </c>
      <c r="Y2852">
        <v>22</v>
      </c>
      <c r="Z2852">
        <v>29</v>
      </c>
      <c r="AA2852" t="s">
        <v>44</v>
      </c>
      <c r="AB2852" t="s">
        <v>45</v>
      </c>
      <c r="AC2852" t="s">
        <v>219</v>
      </c>
      <c r="AD2852" t="s">
        <v>13028</v>
      </c>
      <c r="AE2852" t="s">
        <v>13029</v>
      </c>
      <c r="AF2852">
        <v>57270</v>
      </c>
    </row>
    <row r="2853" spans="1:32" x14ac:dyDescent="0.35">
      <c r="A2853">
        <v>2020</v>
      </c>
      <c r="B2853" t="s">
        <v>304</v>
      </c>
      <c r="C2853" t="s">
        <v>305</v>
      </c>
      <c r="D2853" t="s">
        <v>34</v>
      </c>
      <c r="E2853" t="s">
        <v>6275</v>
      </c>
      <c r="F2853">
        <v>4.9000000000000004</v>
      </c>
      <c r="G2853">
        <v>39</v>
      </c>
      <c r="H2853" t="s">
        <v>36</v>
      </c>
      <c r="I2853" t="s">
        <v>6276</v>
      </c>
      <c r="J2853">
        <v>4.5999999999999996</v>
      </c>
      <c r="K2853">
        <v>249</v>
      </c>
      <c r="L2853" t="s">
        <v>6277</v>
      </c>
      <c r="M2853" t="s">
        <v>316</v>
      </c>
      <c r="N2853">
        <v>66111</v>
      </c>
      <c r="O2853" t="s">
        <v>53</v>
      </c>
      <c r="P2853">
        <v>4.9000000000000004</v>
      </c>
      <c r="Q2853">
        <v>4.9000000000000004</v>
      </c>
      <c r="R2853">
        <v>4.9000000000000004</v>
      </c>
      <c r="S2853">
        <v>4.9000000000000004</v>
      </c>
      <c r="T2853">
        <v>4.9000000000000004</v>
      </c>
      <c r="U2853">
        <v>4.9000000000000004</v>
      </c>
      <c r="V2853" t="s">
        <v>262</v>
      </c>
      <c r="W2853" t="s">
        <v>77</v>
      </c>
      <c r="X2853" t="s">
        <v>124</v>
      </c>
      <c r="Y2853">
        <v>20</v>
      </c>
      <c r="Z2853">
        <v>27</v>
      </c>
      <c r="AA2853" t="s">
        <v>44</v>
      </c>
      <c r="AB2853" t="s">
        <v>45</v>
      </c>
      <c r="AC2853" t="s">
        <v>219</v>
      </c>
      <c r="AD2853" t="s">
        <v>6278</v>
      </c>
      <c r="AE2853" t="s">
        <v>6279</v>
      </c>
      <c r="AF2853">
        <v>46462</v>
      </c>
    </row>
    <row r="2854" spans="1:32" x14ac:dyDescent="0.35">
      <c r="A2854">
        <v>2021</v>
      </c>
      <c r="B2854" t="s">
        <v>257</v>
      </c>
      <c r="C2854" t="s">
        <v>1943</v>
      </c>
      <c r="D2854" t="s">
        <v>1080</v>
      </c>
      <c r="E2854" t="s">
        <v>13030</v>
      </c>
      <c r="F2854">
        <v>4.7</v>
      </c>
      <c r="G2854">
        <v>29</v>
      </c>
      <c r="H2854" t="s">
        <v>36</v>
      </c>
      <c r="I2854" t="s">
        <v>1495</v>
      </c>
      <c r="J2854">
        <v>4.8</v>
      </c>
      <c r="K2854">
        <v>162</v>
      </c>
      <c r="L2854" t="s">
        <v>1496</v>
      </c>
      <c r="M2854" t="s">
        <v>353</v>
      </c>
      <c r="N2854">
        <v>64114</v>
      </c>
      <c r="O2854" t="s">
        <v>40</v>
      </c>
      <c r="P2854">
        <v>4.8</v>
      </c>
      <c r="Q2854">
        <v>4.7</v>
      </c>
      <c r="R2854">
        <v>4.8</v>
      </c>
      <c r="S2854">
        <v>4.5</v>
      </c>
      <c r="T2854">
        <v>4.8</v>
      </c>
      <c r="U2854">
        <v>4.5999999999999996</v>
      </c>
      <c r="V2854" t="s">
        <v>896</v>
      </c>
      <c r="W2854" t="s">
        <v>42</v>
      </c>
      <c r="X2854" t="s">
        <v>124</v>
      </c>
      <c r="Y2854">
        <v>23</v>
      </c>
      <c r="Z2854">
        <v>29</v>
      </c>
      <c r="AA2854" t="s">
        <v>44</v>
      </c>
      <c r="AB2854" t="s">
        <v>45</v>
      </c>
      <c r="AC2854" t="s">
        <v>219</v>
      </c>
      <c r="AD2854" t="s">
        <v>13031</v>
      </c>
      <c r="AE2854" t="s">
        <v>13032</v>
      </c>
      <c r="AF2854">
        <v>19510</v>
      </c>
    </row>
    <row r="2855" spans="1:32" x14ac:dyDescent="0.35">
      <c r="A2855">
        <v>2017</v>
      </c>
      <c r="B2855" t="s">
        <v>108</v>
      </c>
      <c r="C2855" t="s">
        <v>13033</v>
      </c>
      <c r="D2855" t="s">
        <v>34</v>
      </c>
      <c r="E2855" t="s">
        <v>13034</v>
      </c>
      <c r="F2855">
        <v>4.8</v>
      </c>
      <c r="G2855">
        <v>9</v>
      </c>
      <c r="H2855" t="s">
        <v>36</v>
      </c>
      <c r="I2855" t="s">
        <v>2029</v>
      </c>
      <c r="J2855">
        <v>4.5</v>
      </c>
      <c r="K2855">
        <v>1343</v>
      </c>
      <c r="L2855" t="s">
        <v>2030</v>
      </c>
      <c r="M2855" t="s">
        <v>271</v>
      </c>
      <c r="N2855">
        <v>77090</v>
      </c>
      <c r="O2855" t="s">
        <v>94</v>
      </c>
      <c r="P2855">
        <v>4.8</v>
      </c>
      <c r="Q2855">
        <v>4.7</v>
      </c>
      <c r="R2855">
        <v>5</v>
      </c>
      <c r="S2855">
        <v>4.4000000000000004</v>
      </c>
      <c r="T2855">
        <v>5</v>
      </c>
      <c r="U2855">
        <v>5</v>
      </c>
      <c r="V2855" t="s">
        <v>111</v>
      </c>
      <c r="W2855" t="s">
        <v>77</v>
      </c>
      <c r="X2855" t="s">
        <v>124</v>
      </c>
      <c r="Y2855">
        <v>14</v>
      </c>
      <c r="Z2855">
        <v>18</v>
      </c>
      <c r="AA2855" t="s">
        <v>44</v>
      </c>
      <c r="AB2855" t="s">
        <v>125</v>
      </c>
      <c r="AC2855" t="s">
        <v>1678</v>
      </c>
      <c r="AD2855" t="s">
        <v>13035</v>
      </c>
      <c r="AE2855" t="s">
        <v>13036</v>
      </c>
      <c r="AF2855">
        <v>80731</v>
      </c>
    </row>
    <row r="2856" spans="1:32" x14ac:dyDescent="0.35">
      <c r="A2856">
        <v>2019</v>
      </c>
      <c r="B2856" t="s">
        <v>32</v>
      </c>
      <c r="C2856" t="s">
        <v>13037</v>
      </c>
      <c r="D2856" t="s">
        <v>34</v>
      </c>
      <c r="E2856" t="s">
        <v>2936</v>
      </c>
      <c r="F2856">
        <v>4.5999999999999996</v>
      </c>
      <c r="G2856">
        <v>45</v>
      </c>
      <c r="H2856" t="s">
        <v>36</v>
      </c>
      <c r="I2856" t="s">
        <v>13038</v>
      </c>
      <c r="J2856">
        <v>4.3</v>
      </c>
      <c r="K2856">
        <v>31</v>
      </c>
      <c r="L2856" t="s">
        <v>13039</v>
      </c>
      <c r="M2856" t="s">
        <v>353</v>
      </c>
      <c r="N2856">
        <v>65301</v>
      </c>
      <c r="O2856" t="s">
        <v>40</v>
      </c>
      <c r="P2856">
        <v>4.7</v>
      </c>
      <c r="Q2856">
        <v>4.5999999999999996</v>
      </c>
      <c r="R2856">
        <v>4.5999999999999996</v>
      </c>
      <c r="S2856">
        <v>4.4000000000000004</v>
      </c>
      <c r="T2856">
        <v>4.5999999999999996</v>
      </c>
      <c r="U2856">
        <v>4.7</v>
      </c>
      <c r="V2856" t="s">
        <v>144</v>
      </c>
      <c r="W2856" t="s">
        <v>76</v>
      </c>
      <c r="X2856" t="s">
        <v>43</v>
      </c>
      <c r="Y2856">
        <v>19</v>
      </c>
      <c r="Z2856">
        <v>27</v>
      </c>
      <c r="AA2856" t="s">
        <v>44</v>
      </c>
      <c r="AB2856" t="s">
        <v>45</v>
      </c>
      <c r="AC2856" t="s">
        <v>46</v>
      </c>
      <c r="AD2856" t="s">
        <v>13040</v>
      </c>
      <c r="AE2856" s="1" t="s">
        <v>13041</v>
      </c>
      <c r="AF2856">
        <v>35878</v>
      </c>
    </row>
    <row r="2857" spans="1:32" x14ac:dyDescent="0.35">
      <c r="A2857">
        <v>2017</v>
      </c>
      <c r="B2857" t="s">
        <v>1046</v>
      </c>
      <c r="C2857" t="s">
        <v>1937</v>
      </c>
      <c r="D2857" t="s">
        <v>34</v>
      </c>
      <c r="E2857" t="s">
        <v>781</v>
      </c>
      <c r="F2857">
        <v>4.5999999999999996</v>
      </c>
      <c r="G2857">
        <v>198</v>
      </c>
      <c r="H2857" t="s">
        <v>36</v>
      </c>
      <c r="I2857" t="s">
        <v>13042</v>
      </c>
      <c r="J2857">
        <v>2.7</v>
      </c>
      <c r="K2857">
        <v>9</v>
      </c>
      <c r="L2857" t="s">
        <v>13043</v>
      </c>
      <c r="M2857" t="s">
        <v>334</v>
      </c>
      <c r="N2857">
        <v>55428</v>
      </c>
      <c r="O2857" t="s">
        <v>40</v>
      </c>
      <c r="P2857">
        <v>4.7</v>
      </c>
      <c r="Q2857">
        <v>4.7</v>
      </c>
      <c r="R2857">
        <v>4.5999999999999996</v>
      </c>
      <c r="S2857">
        <v>4.4000000000000004</v>
      </c>
      <c r="T2857">
        <v>4.8</v>
      </c>
      <c r="U2857">
        <v>4.5999999999999996</v>
      </c>
      <c r="V2857" t="s">
        <v>721</v>
      </c>
      <c r="W2857" t="s">
        <v>1113</v>
      </c>
      <c r="X2857" t="s">
        <v>43</v>
      </c>
      <c r="Y2857">
        <v>19</v>
      </c>
      <c r="Z2857">
        <v>27</v>
      </c>
      <c r="AA2857" t="s">
        <v>44</v>
      </c>
      <c r="AB2857" t="s">
        <v>45</v>
      </c>
      <c r="AC2857" t="s">
        <v>370</v>
      </c>
      <c r="AD2857" t="s">
        <v>13044</v>
      </c>
      <c r="AE2857">
        <v>23009501</v>
      </c>
      <c r="AF2857">
        <v>55619</v>
      </c>
    </row>
    <row r="2858" spans="1:32" x14ac:dyDescent="0.35">
      <c r="A2858">
        <v>2021</v>
      </c>
      <c r="B2858" t="s">
        <v>616</v>
      </c>
      <c r="C2858" t="s">
        <v>13045</v>
      </c>
      <c r="D2858" t="s">
        <v>34</v>
      </c>
      <c r="E2858" t="s">
        <v>13046</v>
      </c>
      <c r="F2858">
        <v>4.8</v>
      </c>
      <c r="G2858">
        <v>83</v>
      </c>
      <c r="H2858" t="s">
        <v>36</v>
      </c>
      <c r="I2858" t="s">
        <v>4990</v>
      </c>
      <c r="J2858">
        <v>4.8</v>
      </c>
      <c r="K2858">
        <v>1411</v>
      </c>
      <c r="L2858" t="s">
        <v>4991</v>
      </c>
      <c r="M2858" t="s">
        <v>353</v>
      </c>
      <c r="N2858">
        <v>63376</v>
      </c>
      <c r="O2858" t="s">
        <v>53</v>
      </c>
      <c r="P2858">
        <v>4.8</v>
      </c>
      <c r="Q2858">
        <v>4.8</v>
      </c>
      <c r="R2858">
        <v>4.8</v>
      </c>
      <c r="S2858">
        <v>4.7</v>
      </c>
      <c r="T2858">
        <v>4.8</v>
      </c>
      <c r="U2858">
        <v>4.8</v>
      </c>
      <c r="V2858" t="s">
        <v>13047</v>
      </c>
      <c r="W2858" t="s">
        <v>76</v>
      </c>
      <c r="X2858" t="s">
        <v>43</v>
      </c>
      <c r="Y2858">
        <v>23</v>
      </c>
      <c r="Z2858">
        <v>28</v>
      </c>
      <c r="AA2858" t="s">
        <v>44</v>
      </c>
      <c r="AB2858" t="s">
        <v>151</v>
      </c>
      <c r="AC2858" t="s">
        <v>938</v>
      </c>
      <c r="AD2858" t="s">
        <v>13048</v>
      </c>
      <c r="AE2858" t="s">
        <v>13049</v>
      </c>
      <c r="AF2858">
        <v>17668</v>
      </c>
    </row>
    <row r="2859" spans="1:32" x14ac:dyDescent="0.35">
      <c r="A2859">
        <v>2019</v>
      </c>
      <c r="B2859" t="s">
        <v>108</v>
      </c>
      <c r="C2859" t="s">
        <v>282</v>
      </c>
      <c r="D2859" t="s">
        <v>34</v>
      </c>
      <c r="E2859" t="s">
        <v>3423</v>
      </c>
      <c r="F2859">
        <v>4.5999999999999996</v>
      </c>
      <c r="G2859">
        <v>72</v>
      </c>
      <c r="H2859" t="s">
        <v>36</v>
      </c>
      <c r="I2859" t="s">
        <v>13050</v>
      </c>
      <c r="J2859">
        <v>3.1</v>
      </c>
      <c r="K2859">
        <v>4</v>
      </c>
      <c r="L2859" t="s">
        <v>13051</v>
      </c>
      <c r="M2859" t="s">
        <v>2559</v>
      </c>
      <c r="N2859">
        <v>39206</v>
      </c>
      <c r="O2859" t="s">
        <v>40</v>
      </c>
      <c r="P2859">
        <v>4.8</v>
      </c>
      <c r="Q2859">
        <v>4.8</v>
      </c>
      <c r="R2859">
        <v>4.5999999999999996</v>
      </c>
      <c r="S2859">
        <v>4.5</v>
      </c>
      <c r="T2859">
        <v>4.7</v>
      </c>
      <c r="U2859">
        <v>4.5999999999999996</v>
      </c>
      <c r="V2859" t="s">
        <v>42</v>
      </c>
      <c r="W2859" t="s">
        <v>42</v>
      </c>
      <c r="X2859" t="s">
        <v>95</v>
      </c>
      <c r="Y2859">
        <v>22</v>
      </c>
      <c r="Z2859">
        <v>27</v>
      </c>
      <c r="AA2859" t="s">
        <v>44</v>
      </c>
      <c r="AB2859" t="s">
        <v>125</v>
      </c>
      <c r="AC2859" t="s">
        <v>219</v>
      </c>
      <c r="AD2859" t="s">
        <v>13052</v>
      </c>
      <c r="AE2859">
        <v>22772455</v>
      </c>
      <c r="AF2859">
        <v>50784</v>
      </c>
    </row>
    <row r="2860" spans="1:32" x14ac:dyDescent="0.35">
      <c r="A2860">
        <v>2017</v>
      </c>
      <c r="B2860" t="s">
        <v>365</v>
      </c>
      <c r="C2860" t="s">
        <v>3521</v>
      </c>
      <c r="D2860" t="s">
        <v>34</v>
      </c>
      <c r="E2860" t="s">
        <v>5319</v>
      </c>
      <c r="F2860">
        <v>4.7</v>
      </c>
      <c r="G2860">
        <v>280</v>
      </c>
      <c r="H2860" t="s">
        <v>36</v>
      </c>
      <c r="I2860" t="s">
        <v>13053</v>
      </c>
      <c r="J2860">
        <v>4.9000000000000004</v>
      </c>
      <c r="K2860">
        <v>1357</v>
      </c>
      <c r="L2860" t="s">
        <v>13054</v>
      </c>
      <c r="M2860" t="s">
        <v>378</v>
      </c>
      <c r="N2860">
        <v>60185</v>
      </c>
      <c r="O2860" t="s">
        <v>53</v>
      </c>
      <c r="P2860">
        <v>4.8</v>
      </c>
      <c r="Q2860">
        <v>4.7</v>
      </c>
      <c r="R2860">
        <v>4.5999999999999996</v>
      </c>
      <c r="S2860">
        <v>4.7</v>
      </c>
      <c r="T2860">
        <v>4.8</v>
      </c>
      <c r="U2860">
        <v>4.8</v>
      </c>
      <c r="V2860" t="s">
        <v>2644</v>
      </c>
      <c r="W2860" t="s">
        <v>455</v>
      </c>
      <c r="X2860" t="s">
        <v>124</v>
      </c>
      <c r="Y2860">
        <v>20</v>
      </c>
      <c r="Z2860">
        <v>28</v>
      </c>
      <c r="AA2860" t="s">
        <v>44</v>
      </c>
      <c r="AB2860" t="s">
        <v>151</v>
      </c>
      <c r="AC2860" t="s">
        <v>464</v>
      </c>
      <c r="AD2860" t="s">
        <v>13055</v>
      </c>
      <c r="AE2860" t="s">
        <v>13056</v>
      </c>
      <c r="AF2860">
        <v>49027</v>
      </c>
    </row>
    <row r="2861" spans="1:32" x14ac:dyDescent="0.35">
      <c r="A2861">
        <v>2015</v>
      </c>
      <c r="B2861" t="s">
        <v>108</v>
      </c>
      <c r="C2861" t="s">
        <v>1556</v>
      </c>
      <c r="D2861" t="s">
        <v>34</v>
      </c>
      <c r="E2861" t="s">
        <v>13057</v>
      </c>
      <c r="F2861">
        <v>4.9000000000000004</v>
      </c>
      <c r="G2861">
        <v>68</v>
      </c>
      <c r="H2861" t="s">
        <v>36</v>
      </c>
      <c r="I2861" t="s">
        <v>4094</v>
      </c>
      <c r="J2861">
        <v>4.7</v>
      </c>
      <c r="K2861">
        <v>1113</v>
      </c>
      <c r="L2861" t="s">
        <v>4095</v>
      </c>
      <c r="M2861" t="s">
        <v>378</v>
      </c>
      <c r="N2861">
        <v>60169</v>
      </c>
      <c r="O2861" t="s">
        <v>53</v>
      </c>
      <c r="P2861">
        <v>4.9000000000000004</v>
      </c>
      <c r="Q2861">
        <v>4.9000000000000004</v>
      </c>
      <c r="R2861">
        <v>4.9000000000000004</v>
      </c>
      <c r="S2861">
        <v>4.5999999999999996</v>
      </c>
      <c r="T2861">
        <v>4.9000000000000004</v>
      </c>
      <c r="U2861">
        <v>4.8</v>
      </c>
      <c r="V2861" t="s">
        <v>13058</v>
      </c>
      <c r="W2861" t="s">
        <v>5374</v>
      </c>
      <c r="X2861" t="s">
        <v>124</v>
      </c>
      <c r="Y2861">
        <v>16</v>
      </c>
      <c r="Z2861">
        <v>24</v>
      </c>
      <c r="AA2861" t="s">
        <v>44</v>
      </c>
      <c r="AB2861" t="s">
        <v>113</v>
      </c>
      <c r="AC2861" t="s">
        <v>1678</v>
      </c>
      <c r="AD2861" t="s">
        <v>13059</v>
      </c>
      <c r="AE2861" t="s">
        <v>13060</v>
      </c>
      <c r="AF2861">
        <v>54558</v>
      </c>
    </row>
    <row r="2862" spans="1:32" x14ac:dyDescent="0.35">
      <c r="A2862">
        <v>2021</v>
      </c>
      <c r="B2862" t="s">
        <v>32</v>
      </c>
      <c r="C2862" t="s">
        <v>3509</v>
      </c>
      <c r="D2862" t="s">
        <v>34</v>
      </c>
      <c r="E2862" t="s">
        <v>717</v>
      </c>
      <c r="F2862">
        <v>4.8</v>
      </c>
      <c r="G2862">
        <v>102</v>
      </c>
      <c r="H2862" t="s">
        <v>36</v>
      </c>
      <c r="I2862" t="s">
        <v>9278</v>
      </c>
      <c r="J2862">
        <v>4.8</v>
      </c>
      <c r="K2862">
        <v>5120</v>
      </c>
      <c r="L2862" t="s">
        <v>9279</v>
      </c>
      <c r="M2862" t="s">
        <v>344</v>
      </c>
      <c r="N2862">
        <v>53227</v>
      </c>
      <c r="O2862" t="s">
        <v>40</v>
      </c>
      <c r="P2862">
        <v>4.8</v>
      </c>
      <c r="Q2862">
        <v>4.8</v>
      </c>
      <c r="R2862">
        <v>4.8</v>
      </c>
      <c r="S2862">
        <v>4.7</v>
      </c>
      <c r="T2862">
        <v>4.9000000000000004</v>
      </c>
      <c r="U2862">
        <v>4.9000000000000004</v>
      </c>
      <c r="V2862" t="s">
        <v>144</v>
      </c>
      <c r="W2862" t="s">
        <v>77</v>
      </c>
      <c r="X2862" t="s">
        <v>124</v>
      </c>
      <c r="Y2862">
        <v>27</v>
      </c>
      <c r="Z2862">
        <v>34</v>
      </c>
      <c r="AA2862" t="s">
        <v>44</v>
      </c>
      <c r="AB2862" t="s">
        <v>45</v>
      </c>
      <c r="AC2862" t="s">
        <v>750</v>
      </c>
      <c r="AD2862" t="s">
        <v>13061</v>
      </c>
      <c r="AE2862" t="s">
        <v>13062</v>
      </c>
      <c r="AF2862">
        <v>41983</v>
      </c>
    </row>
    <row r="2863" spans="1:32" x14ac:dyDescent="0.35">
      <c r="A2863">
        <v>2015</v>
      </c>
      <c r="B2863" t="s">
        <v>365</v>
      </c>
      <c r="C2863" t="s">
        <v>2600</v>
      </c>
      <c r="D2863" t="s">
        <v>34</v>
      </c>
      <c r="E2863" t="s">
        <v>6538</v>
      </c>
      <c r="F2863">
        <v>4.5999999999999996</v>
      </c>
      <c r="G2863">
        <v>250</v>
      </c>
      <c r="H2863" t="s">
        <v>36</v>
      </c>
      <c r="I2863" t="s">
        <v>13063</v>
      </c>
      <c r="J2863">
        <v>4.7</v>
      </c>
      <c r="K2863">
        <v>32</v>
      </c>
      <c r="L2863" t="s">
        <v>13064</v>
      </c>
      <c r="M2863" t="s">
        <v>344</v>
      </c>
      <c r="N2863">
        <v>53073</v>
      </c>
      <c r="O2863" t="s">
        <v>53</v>
      </c>
      <c r="P2863">
        <v>4.7</v>
      </c>
      <c r="Q2863">
        <v>4.5999999999999996</v>
      </c>
      <c r="R2863">
        <v>4.5999999999999996</v>
      </c>
      <c r="S2863">
        <v>4.4000000000000004</v>
      </c>
      <c r="T2863">
        <v>4.8</v>
      </c>
      <c r="U2863">
        <v>4.5999999999999996</v>
      </c>
      <c r="V2863" t="s">
        <v>42</v>
      </c>
      <c r="W2863" t="s">
        <v>455</v>
      </c>
      <c r="X2863" t="s">
        <v>55</v>
      </c>
      <c r="Y2863">
        <v>16</v>
      </c>
      <c r="Z2863">
        <v>22</v>
      </c>
      <c r="AA2863" t="s">
        <v>44</v>
      </c>
      <c r="AB2863" t="s">
        <v>151</v>
      </c>
      <c r="AC2863" t="s">
        <v>913</v>
      </c>
      <c r="AD2863" t="s">
        <v>13065</v>
      </c>
      <c r="AE2863" t="s">
        <v>13066</v>
      </c>
      <c r="AF2863">
        <v>57021</v>
      </c>
    </row>
    <row r="2864" spans="1:32" x14ac:dyDescent="0.35">
      <c r="A2864">
        <v>2020</v>
      </c>
      <c r="B2864" t="s">
        <v>525</v>
      </c>
      <c r="C2864" t="s">
        <v>2162</v>
      </c>
      <c r="D2864" t="s">
        <v>34</v>
      </c>
      <c r="E2864" t="s">
        <v>4166</v>
      </c>
      <c r="F2864">
        <v>4.8</v>
      </c>
      <c r="G2864">
        <v>211</v>
      </c>
      <c r="H2864" t="s">
        <v>36</v>
      </c>
      <c r="I2864" t="s">
        <v>13067</v>
      </c>
      <c r="J2864">
        <v>5</v>
      </c>
      <c r="K2864">
        <v>1</v>
      </c>
      <c r="L2864" t="s">
        <v>13068</v>
      </c>
      <c r="M2864" t="s">
        <v>394</v>
      </c>
      <c r="N2864">
        <v>37067</v>
      </c>
      <c r="O2864" t="s">
        <v>53</v>
      </c>
      <c r="P2864">
        <v>4.9000000000000004</v>
      </c>
      <c r="Q2864">
        <v>4.9000000000000004</v>
      </c>
      <c r="R2864">
        <v>4.8</v>
      </c>
      <c r="S2864">
        <v>4.7</v>
      </c>
      <c r="T2864">
        <v>4.9000000000000004</v>
      </c>
      <c r="U2864">
        <v>4.9000000000000004</v>
      </c>
      <c r="V2864" t="s">
        <v>262</v>
      </c>
      <c r="W2864" t="s">
        <v>42</v>
      </c>
      <c r="X2864" t="s">
        <v>124</v>
      </c>
      <c r="Y2864">
        <v>19</v>
      </c>
      <c r="Z2864">
        <v>24</v>
      </c>
      <c r="AA2864" t="s">
        <v>44</v>
      </c>
      <c r="AB2864" t="s">
        <v>45</v>
      </c>
      <c r="AC2864" t="s">
        <v>1211</v>
      </c>
      <c r="AD2864" t="s">
        <v>13069</v>
      </c>
      <c r="AE2864" s="1" t="s">
        <v>13070</v>
      </c>
      <c r="AF2864">
        <v>46360</v>
      </c>
    </row>
    <row r="2865" spans="1:32" x14ac:dyDescent="0.35">
      <c r="A2865">
        <v>2020</v>
      </c>
      <c r="B2865" t="s">
        <v>365</v>
      </c>
      <c r="C2865" t="s">
        <v>5008</v>
      </c>
      <c r="D2865" t="s">
        <v>34</v>
      </c>
      <c r="E2865" t="s">
        <v>3756</v>
      </c>
      <c r="F2865">
        <v>4.9000000000000004</v>
      </c>
      <c r="G2865">
        <v>112</v>
      </c>
      <c r="H2865" t="s">
        <v>36</v>
      </c>
      <c r="I2865" t="s">
        <v>13071</v>
      </c>
      <c r="J2865">
        <v>4.8</v>
      </c>
      <c r="K2865">
        <v>908</v>
      </c>
      <c r="L2865" t="s">
        <v>13072</v>
      </c>
      <c r="M2865" t="s">
        <v>404</v>
      </c>
      <c r="N2865">
        <v>46123</v>
      </c>
      <c r="O2865" t="s">
        <v>53</v>
      </c>
      <c r="P2865">
        <v>4.8</v>
      </c>
      <c r="Q2865">
        <v>4.9000000000000004</v>
      </c>
      <c r="R2865">
        <v>4.9000000000000004</v>
      </c>
      <c r="S2865">
        <v>4.7</v>
      </c>
      <c r="T2865">
        <v>4.9000000000000004</v>
      </c>
      <c r="U2865">
        <v>4.8</v>
      </c>
      <c r="V2865" t="s">
        <v>973</v>
      </c>
      <c r="W2865" t="s">
        <v>455</v>
      </c>
      <c r="X2865" t="s">
        <v>43</v>
      </c>
      <c r="Y2865">
        <v>18</v>
      </c>
      <c r="Z2865">
        <v>27</v>
      </c>
      <c r="AA2865" t="s">
        <v>44</v>
      </c>
      <c r="AB2865" t="s">
        <v>125</v>
      </c>
      <c r="AC2865" t="s">
        <v>370</v>
      </c>
      <c r="AD2865" t="s">
        <v>13073</v>
      </c>
      <c r="AE2865" t="s">
        <v>13074</v>
      </c>
      <c r="AF2865">
        <v>30775</v>
      </c>
    </row>
    <row r="2866" spans="1:32" x14ac:dyDescent="0.35">
      <c r="A2866">
        <v>2021</v>
      </c>
      <c r="B2866" t="s">
        <v>81</v>
      </c>
      <c r="C2866" t="s">
        <v>82</v>
      </c>
      <c r="D2866" t="s">
        <v>34</v>
      </c>
      <c r="E2866" t="s">
        <v>5842</v>
      </c>
      <c r="F2866">
        <v>4.8</v>
      </c>
      <c r="G2866">
        <v>56</v>
      </c>
      <c r="H2866" t="s">
        <v>36</v>
      </c>
      <c r="I2866" t="s">
        <v>6369</v>
      </c>
      <c r="J2866">
        <v>4.8</v>
      </c>
      <c r="K2866">
        <v>735</v>
      </c>
      <c r="L2866" t="s">
        <v>6370</v>
      </c>
      <c r="M2866" t="s">
        <v>1625</v>
      </c>
      <c r="N2866">
        <v>40299</v>
      </c>
      <c r="O2866" t="s">
        <v>53</v>
      </c>
      <c r="P2866">
        <v>4.8</v>
      </c>
      <c r="Q2866">
        <v>4.8</v>
      </c>
      <c r="R2866">
        <v>4.8</v>
      </c>
      <c r="S2866">
        <v>4.5999999999999996</v>
      </c>
      <c r="T2866">
        <v>4.7</v>
      </c>
      <c r="U2866">
        <v>4.8</v>
      </c>
      <c r="V2866" t="s">
        <v>3186</v>
      </c>
      <c r="W2866" t="s">
        <v>1409</v>
      </c>
      <c r="X2866" t="s">
        <v>124</v>
      </c>
      <c r="Y2866">
        <v>19</v>
      </c>
      <c r="Z2866">
        <v>26</v>
      </c>
      <c r="AA2866" t="s">
        <v>44</v>
      </c>
      <c r="AB2866" t="s">
        <v>45</v>
      </c>
      <c r="AC2866" t="s">
        <v>46</v>
      </c>
      <c r="AD2866" t="s">
        <v>13075</v>
      </c>
      <c r="AE2866" t="s">
        <v>13076</v>
      </c>
      <c r="AF2866">
        <v>19332</v>
      </c>
    </row>
    <row r="2867" spans="1:32" x14ac:dyDescent="0.35">
      <c r="A2867">
        <v>2021</v>
      </c>
      <c r="B2867" t="s">
        <v>516</v>
      </c>
      <c r="C2867" t="s">
        <v>517</v>
      </c>
      <c r="D2867" t="s">
        <v>34</v>
      </c>
      <c r="E2867" t="s">
        <v>13077</v>
      </c>
      <c r="F2867">
        <v>4.8</v>
      </c>
      <c r="G2867">
        <v>84</v>
      </c>
      <c r="H2867" t="s">
        <v>36</v>
      </c>
      <c r="I2867" t="s">
        <v>6797</v>
      </c>
      <c r="J2867">
        <v>5</v>
      </c>
      <c r="K2867">
        <v>2</v>
      </c>
      <c r="L2867" t="s">
        <v>6798</v>
      </c>
      <c r="M2867" t="s">
        <v>394</v>
      </c>
      <c r="N2867">
        <v>37416</v>
      </c>
      <c r="O2867" t="s">
        <v>40</v>
      </c>
      <c r="P2867">
        <v>4.8</v>
      </c>
      <c r="Q2867">
        <v>4.8</v>
      </c>
      <c r="R2867">
        <v>4.8</v>
      </c>
      <c r="S2867">
        <v>4.7</v>
      </c>
      <c r="T2867">
        <v>4.8</v>
      </c>
      <c r="U2867">
        <v>4.8</v>
      </c>
      <c r="V2867" t="s">
        <v>3277</v>
      </c>
      <c r="W2867" t="s">
        <v>42</v>
      </c>
      <c r="X2867" t="s">
        <v>124</v>
      </c>
      <c r="Y2867">
        <v>24</v>
      </c>
      <c r="Z2867">
        <v>30</v>
      </c>
      <c r="AA2867" t="s">
        <v>44</v>
      </c>
      <c r="AB2867" t="s">
        <v>151</v>
      </c>
      <c r="AC2867" t="s">
        <v>1747</v>
      </c>
      <c r="AD2867" t="s">
        <v>13078</v>
      </c>
      <c r="AE2867" t="s">
        <v>13079</v>
      </c>
      <c r="AF2867">
        <v>42462</v>
      </c>
    </row>
    <row r="2868" spans="1:32" x14ac:dyDescent="0.35">
      <c r="A2868">
        <v>2020</v>
      </c>
      <c r="B2868" t="s">
        <v>946</v>
      </c>
      <c r="C2868" t="s">
        <v>2569</v>
      </c>
      <c r="D2868" t="s">
        <v>34</v>
      </c>
      <c r="E2868" t="s">
        <v>13080</v>
      </c>
      <c r="F2868">
        <v>4.9000000000000004</v>
      </c>
      <c r="G2868">
        <v>21</v>
      </c>
      <c r="H2868" t="s">
        <v>36</v>
      </c>
      <c r="I2868" t="s">
        <v>13081</v>
      </c>
      <c r="J2868">
        <v>4.8</v>
      </c>
      <c r="K2868">
        <v>2732</v>
      </c>
      <c r="L2868" t="s">
        <v>13082</v>
      </c>
      <c r="M2868" t="s">
        <v>1625</v>
      </c>
      <c r="N2868">
        <v>40361</v>
      </c>
      <c r="O2868" t="s">
        <v>53</v>
      </c>
      <c r="P2868">
        <v>4.9000000000000004</v>
      </c>
      <c r="Q2868">
        <v>5</v>
      </c>
      <c r="R2868">
        <v>4.9000000000000004</v>
      </c>
      <c r="S2868">
        <v>5</v>
      </c>
      <c r="T2868">
        <v>4.9000000000000004</v>
      </c>
      <c r="U2868">
        <v>5</v>
      </c>
      <c r="V2868" t="s">
        <v>958</v>
      </c>
      <c r="W2868" t="s">
        <v>327</v>
      </c>
      <c r="X2868" t="s">
        <v>43</v>
      </c>
      <c r="Y2868">
        <v>25</v>
      </c>
      <c r="Z2868">
        <v>30</v>
      </c>
      <c r="AA2868" t="s">
        <v>44</v>
      </c>
      <c r="AB2868" t="s">
        <v>151</v>
      </c>
      <c r="AC2868" t="s">
        <v>2159</v>
      </c>
      <c r="AD2868" t="s">
        <v>13083</v>
      </c>
      <c r="AE2868" t="s">
        <v>13084</v>
      </c>
      <c r="AF2868">
        <v>36710</v>
      </c>
    </row>
    <row r="2869" spans="1:32" x14ac:dyDescent="0.35">
      <c r="A2869">
        <v>2015</v>
      </c>
      <c r="B2869" t="s">
        <v>108</v>
      </c>
      <c r="C2869" t="s">
        <v>7980</v>
      </c>
      <c r="D2869" t="s">
        <v>34</v>
      </c>
      <c r="E2869" t="s">
        <v>10447</v>
      </c>
      <c r="F2869">
        <v>4.9000000000000004</v>
      </c>
      <c r="G2869">
        <v>68</v>
      </c>
      <c r="H2869" t="s">
        <v>36</v>
      </c>
      <c r="I2869" t="s">
        <v>13085</v>
      </c>
      <c r="J2869">
        <v>4.9000000000000004</v>
      </c>
      <c r="K2869">
        <v>835</v>
      </c>
      <c r="L2869" t="s">
        <v>13086</v>
      </c>
      <c r="M2869" t="s">
        <v>427</v>
      </c>
      <c r="N2869">
        <v>30141</v>
      </c>
      <c r="O2869" t="s">
        <v>40</v>
      </c>
      <c r="P2869">
        <v>4.9000000000000004</v>
      </c>
      <c r="Q2869">
        <v>4.9000000000000004</v>
      </c>
      <c r="R2869">
        <v>4.9000000000000004</v>
      </c>
      <c r="S2869">
        <v>4.5999999999999996</v>
      </c>
      <c r="T2869">
        <v>4.9000000000000004</v>
      </c>
      <c r="U2869">
        <v>4.8</v>
      </c>
      <c r="V2869" t="s">
        <v>13087</v>
      </c>
      <c r="W2869" t="s">
        <v>42</v>
      </c>
      <c r="X2869" t="s">
        <v>95</v>
      </c>
      <c r="Y2869">
        <v>17</v>
      </c>
      <c r="Z2869">
        <v>26</v>
      </c>
      <c r="AA2869" t="s">
        <v>44</v>
      </c>
      <c r="AB2869" t="s">
        <v>113</v>
      </c>
      <c r="AC2869" t="s">
        <v>1678</v>
      </c>
      <c r="AD2869" t="s">
        <v>13088</v>
      </c>
      <c r="AE2869" t="s">
        <v>13089</v>
      </c>
      <c r="AF2869">
        <v>61888</v>
      </c>
    </row>
    <row r="2870" spans="1:32" x14ac:dyDescent="0.35">
      <c r="A2870">
        <v>2019</v>
      </c>
      <c r="B2870" t="s">
        <v>1046</v>
      </c>
      <c r="C2870" t="s">
        <v>1937</v>
      </c>
      <c r="D2870" t="s">
        <v>34</v>
      </c>
      <c r="E2870" t="s">
        <v>11065</v>
      </c>
      <c r="F2870">
        <v>4.5999999999999996</v>
      </c>
      <c r="G2870">
        <v>94</v>
      </c>
      <c r="H2870" t="s">
        <v>36</v>
      </c>
      <c r="I2870" t="s">
        <v>13085</v>
      </c>
      <c r="J2870">
        <v>4.9000000000000004</v>
      </c>
      <c r="K2870">
        <v>835</v>
      </c>
      <c r="L2870" t="s">
        <v>13086</v>
      </c>
      <c r="M2870" t="s">
        <v>427</v>
      </c>
      <c r="N2870">
        <v>30141</v>
      </c>
      <c r="O2870" t="s">
        <v>53</v>
      </c>
      <c r="P2870">
        <v>4.8</v>
      </c>
      <c r="Q2870">
        <v>4.7</v>
      </c>
      <c r="R2870">
        <v>4.5999999999999996</v>
      </c>
      <c r="S2870">
        <v>4.4000000000000004</v>
      </c>
      <c r="T2870">
        <v>4.7</v>
      </c>
      <c r="U2870">
        <v>4.5</v>
      </c>
      <c r="V2870" t="s">
        <v>1315</v>
      </c>
      <c r="W2870" t="s">
        <v>455</v>
      </c>
      <c r="X2870" t="s">
        <v>43</v>
      </c>
      <c r="Y2870">
        <v>19</v>
      </c>
      <c r="Z2870">
        <v>26</v>
      </c>
      <c r="AA2870" t="s">
        <v>44</v>
      </c>
      <c r="AB2870" t="s">
        <v>45</v>
      </c>
      <c r="AC2870" t="s">
        <v>370</v>
      </c>
      <c r="AD2870" t="s">
        <v>13090</v>
      </c>
      <c r="AE2870" t="s">
        <v>13091</v>
      </c>
      <c r="AF2870">
        <v>36423</v>
      </c>
    </row>
    <row r="2871" spans="1:32" x14ac:dyDescent="0.35">
      <c r="A2871">
        <v>2015</v>
      </c>
      <c r="B2871" t="s">
        <v>108</v>
      </c>
      <c r="C2871" t="s">
        <v>7980</v>
      </c>
      <c r="D2871" t="s">
        <v>34</v>
      </c>
      <c r="E2871" t="s">
        <v>7639</v>
      </c>
      <c r="F2871">
        <v>4.9000000000000004</v>
      </c>
      <c r="G2871">
        <v>68</v>
      </c>
      <c r="H2871" t="s">
        <v>36</v>
      </c>
      <c r="I2871" t="s">
        <v>7654</v>
      </c>
      <c r="J2871">
        <v>4.3</v>
      </c>
      <c r="K2871">
        <v>1150</v>
      </c>
      <c r="L2871" t="s">
        <v>7655</v>
      </c>
      <c r="M2871" t="s">
        <v>427</v>
      </c>
      <c r="N2871">
        <v>30062</v>
      </c>
      <c r="O2871" t="s">
        <v>53</v>
      </c>
      <c r="P2871">
        <v>4.9000000000000004</v>
      </c>
      <c r="Q2871">
        <v>4.9000000000000004</v>
      </c>
      <c r="R2871">
        <v>4.9000000000000004</v>
      </c>
      <c r="S2871">
        <v>4.5999999999999996</v>
      </c>
      <c r="T2871">
        <v>4.9000000000000004</v>
      </c>
      <c r="U2871">
        <v>4.8</v>
      </c>
      <c r="V2871" t="s">
        <v>13058</v>
      </c>
      <c r="W2871" t="s">
        <v>42</v>
      </c>
      <c r="X2871" t="s">
        <v>95</v>
      </c>
      <c r="Y2871">
        <v>17</v>
      </c>
      <c r="Z2871">
        <v>26</v>
      </c>
      <c r="AA2871" t="s">
        <v>44</v>
      </c>
      <c r="AB2871" t="s">
        <v>113</v>
      </c>
      <c r="AC2871" t="s">
        <v>1678</v>
      </c>
      <c r="AD2871" t="s">
        <v>13092</v>
      </c>
      <c r="AE2871">
        <v>134761</v>
      </c>
      <c r="AF2871">
        <v>68334</v>
      </c>
    </row>
    <row r="2872" spans="1:32" x14ac:dyDescent="0.35">
      <c r="A2872">
        <v>2016</v>
      </c>
      <c r="B2872" t="s">
        <v>591</v>
      </c>
      <c r="C2872" t="s">
        <v>3746</v>
      </c>
      <c r="D2872" t="s">
        <v>34</v>
      </c>
      <c r="E2872" t="s">
        <v>2222</v>
      </c>
      <c r="F2872">
        <v>4.7</v>
      </c>
      <c r="G2872">
        <v>114</v>
      </c>
      <c r="H2872" t="s">
        <v>36</v>
      </c>
      <c r="I2872" t="s">
        <v>13093</v>
      </c>
      <c r="J2872">
        <v>3.4</v>
      </c>
      <c r="K2872">
        <v>7</v>
      </c>
      <c r="L2872" t="s">
        <v>13094</v>
      </c>
      <c r="M2872" t="s">
        <v>394</v>
      </c>
      <c r="N2872">
        <v>37777</v>
      </c>
      <c r="O2872" t="s">
        <v>40</v>
      </c>
      <c r="P2872">
        <v>4.8</v>
      </c>
      <c r="Q2872">
        <v>4.5999999999999996</v>
      </c>
      <c r="R2872">
        <v>4.7</v>
      </c>
      <c r="S2872">
        <v>4.4000000000000004</v>
      </c>
      <c r="T2872">
        <v>4.8</v>
      </c>
      <c r="U2872">
        <v>4.7</v>
      </c>
      <c r="V2872" t="s">
        <v>596</v>
      </c>
      <c r="W2872" t="s">
        <v>439</v>
      </c>
      <c r="X2872" t="s">
        <v>43</v>
      </c>
      <c r="Y2872">
        <v>22</v>
      </c>
      <c r="Z2872">
        <v>30</v>
      </c>
      <c r="AA2872" t="s">
        <v>44</v>
      </c>
      <c r="AB2872" t="s">
        <v>78</v>
      </c>
      <c r="AC2872" t="s">
        <v>184</v>
      </c>
      <c r="AD2872" t="s">
        <v>13095</v>
      </c>
      <c r="AE2872" t="s">
        <v>13096</v>
      </c>
      <c r="AF2872">
        <v>52815</v>
      </c>
    </row>
    <row r="2873" spans="1:32" x14ac:dyDescent="0.35">
      <c r="A2873">
        <v>2019</v>
      </c>
      <c r="B2873" t="s">
        <v>129</v>
      </c>
      <c r="C2873" t="s">
        <v>8950</v>
      </c>
      <c r="D2873" t="s">
        <v>34</v>
      </c>
      <c r="E2873" t="s">
        <v>4029</v>
      </c>
      <c r="F2873">
        <v>4.3</v>
      </c>
      <c r="G2873">
        <v>83</v>
      </c>
      <c r="H2873" t="s">
        <v>36</v>
      </c>
      <c r="I2873" t="s">
        <v>8951</v>
      </c>
      <c r="J2873">
        <v>4.0999999999999996</v>
      </c>
      <c r="K2873">
        <v>211</v>
      </c>
      <c r="L2873" t="s">
        <v>8952</v>
      </c>
      <c r="M2873" t="s">
        <v>1625</v>
      </c>
      <c r="N2873">
        <v>40965</v>
      </c>
      <c r="O2873" t="s">
        <v>53</v>
      </c>
      <c r="P2873">
        <v>4.5</v>
      </c>
      <c r="Q2873">
        <v>4.3</v>
      </c>
      <c r="R2873">
        <v>4.2</v>
      </c>
      <c r="S2873">
        <v>4.3</v>
      </c>
      <c r="T2873">
        <v>4.4000000000000004</v>
      </c>
      <c r="U2873">
        <v>4.4000000000000004</v>
      </c>
      <c r="V2873" t="s">
        <v>65</v>
      </c>
      <c r="W2873" t="s">
        <v>42</v>
      </c>
      <c r="X2873" t="s">
        <v>43</v>
      </c>
      <c r="Y2873">
        <v>19</v>
      </c>
      <c r="Z2873">
        <v>25</v>
      </c>
      <c r="AA2873" t="s">
        <v>44</v>
      </c>
      <c r="AB2873" t="s">
        <v>1114</v>
      </c>
      <c r="AC2873" t="s">
        <v>5035</v>
      </c>
      <c r="AD2873" t="s">
        <v>8953</v>
      </c>
      <c r="AE2873" t="s">
        <v>8954</v>
      </c>
      <c r="AF2873">
        <v>47042</v>
      </c>
    </row>
    <row r="2874" spans="1:32" x14ac:dyDescent="0.35">
      <c r="A2874">
        <v>2019</v>
      </c>
      <c r="B2874" t="s">
        <v>1046</v>
      </c>
      <c r="C2874" t="s">
        <v>1937</v>
      </c>
      <c r="D2874" t="s">
        <v>1311</v>
      </c>
      <c r="E2874" t="s">
        <v>3734</v>
      </c>
      <c r="F2874">
        <v>4.5999999999999996</v>
      </c>
      <c r="G2874">
        <v>94</v>
      </c>
      <c r="H2874" t="s">
        <v>36</v>
      </c>
      <c r="I2874" t="s">
        <v>12460</v>
      </c>
      <c r="J2874">
        <v>4.8</v>
      </c>
      <c r="K2874">
        <v>1636</v>
      </c>
      <c r="L2874" t="s">
        <v>12461</v>
      </c>
      <c r="M2874" t="s">
        <v>972</v>
      </c>
      <c r="N2874">
        <v>48439</v>
      </c>
      <c r="O2874" t="s">
        <v>40</v>
      </c>
      <c r="P2874">
        <v>4.8</v>
      </c>
      <c r="Q2874">
        <v>4.7</v>
      </c>
      <c r="R2874">
        <v>4.5999999999999996</v>
      </c>
      <c r="S2874">
        <v>4.4000000000000004</v>
      </c>
      <c r="T2874">
        <v>4.7</v>
      </c>
      <c r="U2874">
        <v>4.5</v>
      </c>
      <c r="V2874" t="s">
        <v>3829</v>
      </c>
      <c r="W2874" t="s">
        <v>6704</v>
      </c>
      <c r="X2874" t="s">
        <v>43</v>
      </c>
      <c r="Y2874">
        <v>19</v>
      </c>
      <c r="Z2874">
        <v>26</v>
      </c>
      <c r="AA2874" t="s">
        <v>44</v>
      </c>
      <c r="AB2874" t="s">
        <v>45</v>
      </c>
      <c r="AC2874" t="s">
        <v>370</v>
      </c>
      <c r="AD2874" t="s">
        <v>13097</v>
      </c>
      <c r="AE2874" t="s">
        <v>13098</v>
      </c>
      <c r="AF2874">
        <v>30722</v>
      </c>
    </row>
    <row r="2875" spans="1:32" x14ac:dyDescent="0.35">
      <c r="A2875">
        <v>2020</v>
      </c>
      <c r="B2875" t="s">
        <v>732</v>
      </c>
      <c r="C2875" t="s">
        <v>4070</v>
      </c>
      <c r="D2875" t="s">
        <v>34</v>
      </c>
      <c r="E2875" t="s">
        <v>13099</v>
      </c>
      <c r="F2875">
        <v>4.9000000000000004</v>
      </c>
      <c r="G2875">
        <v>16</v>
      </c>
      <c r="H2875" t="s">
        <v>36</v>
      </c>
      <c r="I2875" t="s">
        <v>7245</v>
      </c>
      <c r="J2875">
        <v>4.5999999999999996</v>
      </c>
      <c r="K2875">
        <v>29</v>
      </c>
      <c r="L2875" t="s">
        <v>7246</v>
      </c>
      <c r="M2875" t="s">
        <v>427</v>
      </c>
      <c r="N2875">
        <v>30087</v>
      </c>
      <c r="O2875" t="s">
        <v>75</v>
      </c>
      <c r="P2875">
        <v>5</v>
      </c>
      <c r="Q2875">
        <v>4.9000000000000004</v>
      </c>
      <c r="R2875">
        <v>5</v>
      </c>
      <c r="S2875">
        <v>4.7</v>
      </c>
      <c r="T2875">
        <v>4.9000000000000004</v>
      </c>
      <c r="U2875">
        <v>4.9000000000000004</v>
      </c>
      <c r="V2875" t="s">
        <v>4204</v>
      </c>
      <c r="W2875" t="s">
        <v>42</v>
      </c>
      <c r="X2875" t="s">
        <v>55</v>
      </c>
      <c r="Y2875">
        <v>15</v>
      </c>
      <c r="Z2875">
        <v>21</v>
      </c>
      <c r="AA2875" t="s">
        <v>44</v>
      </c>
      <c r="AB2875" t="s">
        <v>151</v>
      </c>
      <c r="AC2875" t="s">
        <v>913</v>
      </c>
      <c r="AD2875" t="s">
        <v>13100</v>
      </c>
      <c r="AE2875">
        <v>48732</v>
      </c>
      <c r="AF2875">
        <v>82552</v>
      </c>
    </row>
    <row r="2876" spans="1:32" x14ac:dyDescent="0.35">
      <c r="A2876">
        <v>2019</v>
      </c>
      <c r="B2876" t="s">
        <v>409</v>
      </c>
      <c r="C2876" t="s">
        <v>1691</v>
      </c>
      <c r="D2876" t="s">
        <v>34</v>
      </c>
      <c r="E2876" t="s">
        <v>13101</v>
      </c>
      <c r="F2876">
        <v>4.8</v>
      </c>
      <c r="G2876">
        <v>224</v>
      </c>
      <c r="H2876" t="s">
        <v>36</v>
      </c>
      <c r="I2876" t="s">
        <v>7248</v>
      </c>
      <c r="J2876">
        <v>4.9000000000000004</v>
      </c>
      <c r="K2876">
        <v>6307</v>
      </c>
      <c r="L2876" t="s">
        <v>7249</v>
      </c>
      <c r="M2876" t="s">
        <v>972</v>
      </c>
      <c r="N2876">
        <v>48390</v>
      </c>
      <c r="O2876" t="s">
        <v>40</v>
      </c>
      <c r="P2876">
        <v>4.9000000000000004</v>
      </c>
      <c r="Q2876">
        <v>4.9000000000000004</v>
      </c>
      <c r="R2876">
        <v>4.8</v>
      </c>
      <c r="S2876">
        <v>4.5999999999999996</v>
      </c>
      <c r="T2876">
        <v>4.9000000000000004</v>
      </c>
      <c r="U2876">
        <v>4.8</v>
      </c>
      <c r="V2876" t="s">
        <v>65</v>
      </c>
      <c r="W2876" t="s">
        <v>42</v>
      </c>
      <c r="X2876" t="s">
        <v>55</v>
      </c>
      <c r="Y2876">
        <v>18</v>
      </c>
      <c r="Z2876">
        <v>25</v>
      </c>
      <c r="AA2876" t="s">
        <v>44</v>
      </c>
      <c r="AB2876" t="s">
        <v>45</v>
      </c>
      <c r="AC2876" t="s">
        <v>474</v>
      </c>
      <c r="AD2876" t="s">
        <v>13102</v>
      </c>
      <c r="AE2876" t="s">
        <v>13103</v>
      </c>
      <c r="AF2876">
        <v>35594</v>
      </c>
    </row>
    <row r="2877" spans="1:32" x14ac:dyDescent="0.35">
      <c r="A2877">
        <v>2019</v>
      </c>
      <c r="B2877" t="s">
        <v>409</v>
      </c>
      <c r="C2877" t="s">
        <v>1242</v>
      </c>
      <c r="D2877" t="s">
        <v>34</v>
      </c>
      <c r="E2877" t="s">
        <v>1538</v>
      </c>
      <c r="F2877">
        <v>4.8</v>
      </c>
      <c r="G2877">
        <v>224</v>
      </c>
      <c r="H2877" t="s">
        <v>36</v>
      </c>
      <c r="I2877" t="s">
        <v>10412</v>
      </c>
      <c r="J2877">
        <v>4.5999999999999996</v>
      </c>
      <c r="K2877">
        <v>104</v>
      </c>
      <c r="L2877" t="s">
        <v>10413</v>
      </c>
      <c r="M2877" t="s">
        <v>972</v>
      </c>
      <c r="N2877">
        <v>48307</v>
      </c>
      <c r="O2877" t="s">
        <v>53</v>
      </c>
      <c r="P2877">
        <v>4.9000000000000004</v>
      </c>
      <c r="Q2877">
        <v>4.9000000000000004</v>
      </c>
      <c r="R2877">
        <v>4.8</v>
      </c>
      <c r="S2877">
        <v>4.5999999999999996</v>
      </c>
      <c r="T2877">
        <v>4.9000000000000004</v>
      </c>
      <c r="U2877">
        <v>4.8</v>
      </c>
      <c r="V2877" t="s">
        <v>566</v>
      </c>
      <c r="W2877" t="s">
        <v>42</v>
      </c>
      <c r="X2877" t="s">
        <v>55</v>
      </c>
      <c r="Y2877">
        <v>18</v>
      </c>
      <c r="Z2877">
        <v>25</v>
      </c>
      <c r="AA2877" t="s">
        <v>44</v>
      </c>
      <c r="AB2877" t="s">
        <v>45</v>
      </c>
      <c r="AC2877" t="s">
        <v>474</v>
      </c>
      <c r="AD2877" t="s">
        <v>13104</v>
      </c>
      <c r="AE2877" t="s">
        <v>13105</v>
      </c>
      <c r="AF2877">
        <v>33347</v>
      </c>
    </row>
    <row r="2878" spans="1:32" x14ac:dyDescent="0.35">
      <c r="A2878">
        <v>2019</v>
      </c>
      <c r="B2878" t="s">
        <v>257</v>
      </c>
      <c r="C2878" t="s">
        <v>7678</v>
      </c>
      <c r="D2878" t="s">
        <v>1080</v>
      </c>
      <c r="E2878" t="s">
        <v>4538</v>
      </c>
      <c r="F2878">
        <v>4.5</v>
      </c>
      <c r="G2878">
        <v>2</v>
      </c>
      <c r="H2878" t="s">
        <v>36</v>
      </c>
      <c r="I2878" t="s">
        <v>7680</v>
      </c>
      <c r="J2878">
        <v>4.5</v>
      </c>
      <c r="K2878">
        <v>119</v>
      </c>
      <c r="L2878" t="s">
        <v>7681</v>
      </c>
      <c r="M2878" t="s">
        <v>445</v>
      </c>
      <c r="N2878">
        <v>43230</v>
      </c>
      <c r="O2878" t="s">
        <v>94</v>
      </c>
      <c r="P2878">
        <v>5</v>
      </c>
      <c r="Q2878">
        <v>4</v>
      </c>
      <c r="R2878">
        <v>4.5</v>
      </c>
      <c r="S2878">
        <v>4</v>
      </c>
      <c r="T2878">
        <v>4</v>
      </c>
      <c r="U2878">
        <v>4.5</v>
      </c>
      <c r="V2878" t="s">
        <v>13106</v>
      </c>
      <c r="W2878" t="s">
        <v>42</v>
      </c>
      <c r="X2878" t="s">
        <v>124</v>
      </c>
      <c r="Y2878">
        <v>20</v>
      </c>
      <c r="Z2878">
        <v>29</v>
      </c>
      <c r="AA2878" t="s">
        <v>44</v>
      </c>
      <c r="AB2878" t="s">
        <v>45</v>
      </c>
      <c r="AC2878" t="s">
        <v>264</v>
      </c>
      <c r="AD2878" t="s">
        <v>13107</v>
      </c>
      <c r="AE2878" t="s">
        <v>13108</v>
      </c>
      <c r="AF2878">
        <v>59891</v>
      </c>
    </row>
    <row r="2879" spans="1:32" x14ac:dyDescent="0.35">
      <c r="A2879">
        <v>2021</v>
      </c>
      <c r="B2879" t="s">
        <v>616</v>
      </c>
      <c r="C2879" t="s">
        <v>9313</v>
      </c>
      <c r="D2879" t="s">
        <v>34</v>
      </c>
      <c r="E2879" t="s">
        <v>13109</v>
      </c>
      <c r="F2879">
        <v>4.9000000000000004</v>
      </c>
      <c r="G2879">
        <v>91</v>
      </c>
      <c r="H2879" t="s">
        <v>36</v>
      </c>
      <c r="I2879" t="s">
        <v>4695</v>
      </c>
      <c r="J2879">
        <v>4.8</v>
      </c>
      <c r="K2879">
        <v>216</v>
      </c>
      <c r="L2879" t="s">
        <v>4696</v>
      </c>
      <c r="M2879" t="s">
        <v>4697</v>
      </c>
      <c r="N2879">
        <v>25704</v>
      </c>
      <c r="O2879" t="s">
        <v>40</v>
      </c>
      <c r="P2879">
        <v>4.9000000000000004</v>
      </c>
      <c r="Q2879">
        <v>4.9000000000000004</v>
      </c>
      <c r="R2879">
        <v>4.8</v>
      </c>
      <c r="S2879">
        <v>4.8</v>
      </c>
      <c r="T2879">
        <v>4.9000000000000004</v>
      </c>
      <c r="U2879">
        <v>4.8</v>
      </c>
      <c r="V2879" t="s">
        <v>2560</v>
      </c>
      <c r="W2879" t="s">
        <v>42</v>
      </c>
      <c r="X2879" t="s">
        <v>124</v>
      </c>
      <c r="Y2879">
        <v>19</v>
      </c>
      <c r="Z2879">
        <v>24</v>
      </c>
      <c r="AA2879" t="s">
        <v>44</v>
      </c>
      <c r="AB2879" t="s">
        <v>45</v>
      </c>
      <c r="AC2879" t="s">
        <v>1211</v>
      </c>
      <c r="AD2879" t="s">
        <v>13110</v>
      </c>
      <c r="AE2879" t="s">
        <v>13111</v>
      </c>
      <c r="AF2879">
        <v>26659</v>
      </c>
    </row>
    <row r="2880" spans="1:32" x14ac:dyDescent="0.35">
      <c r="A2880">
        <v>2019</v>
      </c>
      <c r="B2880" t="s">
        <v>32</v>
      </c>
      <c r="C2880" t="s">
        <v>3054</v>
      </c>
      <c r="D2880" t="s">
        <v>793</v>
      </c>
      <c r="E2880" t="s">
        <v>13112</v>
      </c>
      <c r="F2880">
        <v>4.5999999999999996</v>
      </c>
      <c r="G2880">
        <v>444</v>
      </c>
      <c r="H2880" t="s">
        <v>36</v>
      </c>
      <c r="I2880" t="s">
        <v>5557</v>
      </c>
      <c r="J2880">
        <v>4</v>
      </c>
      <c r="K2880">
        <v>382</v>
      </c>
      <c r="L2880" t="s">
        <v>5558</v>
      </c>
      <c r="M2880" t="s">
        <v>1036</v>
      </c>
      <c r="N2880">
        <v>28806</v>
      </c>
      <c r="O2880" t="s">
        <v>53</v>
      </c>
      <c r="P2880">
        <v>4.5999999999999996</v>
      </c>
      <c r="Q2880">
        <v>4.5999999999999996</v>
      </c>
      <c r="R2880">
        <v>4.4000000000000004</v>
      </c>
      <c r="S2880">
        <v>4.4000000000000004</v>
      </c>
      <c r="T2880">
        <v>4.7</v>
      </c>
      <c r="U2880">
        <v>4.5999999999999996</v>
      </c>
      <c r="V2880" t="s">
        <v>2701</v>
      </c>
      <c r="W2880" t="s">
        <v>2581</v>
      </c>
      <c r="X2880" t="s">
        <v>124</v>
      </c>
      <c r="Y2880">
        <v>25</v>
      </c>
      <c r="Z2880">
        <v>33</v>
      </c>
      <c r="AA2880" t="s">
        <v>44</v>
      </c>
      <c r="AB2880" t="s">
        <v>45</v>
      </c>
      <c r="AC2880" t="s">
        <v>750</v>
      </c>
      <c r="AD2880" t="s">
        <v>13113</v>
      </c>
      <c r="AE2880" t="s">
        <v>13114</v>
      </c>
      <c r="AF2880">
        <v>15304</v>
      </c>
    </row>
    <row r="2881" spans="1:32" x14ac:dyDescent="0.35">
      <c r="A2881">
        <v>2019</v>
      </c>
      <c r="B2881" t="s">
        <v>69</v>
      </c>
      <c r="C2881" t="s">
        <v>1537</v>
      </c>
      <c r="D2881" t="s">
        <v>34</v>
      </c>
      <c r="E2881" t="s">
        <v>13115</v>
      </c>
      <c r="F2881">
        <v>4.8</v>
      </c>
      <c r="G2881">
        <v>540</v>
      </c>
      <c r="H2881" t="s">
        <v>36</v>
      </c>
      <c r="I2881" t="s">
        <v>5105</v>
      </c>
      <c r="J2881">
        <v>4.5999999999999996</v>
      </c>
      <c r="K2881">
        <v>39</v>
      </c>
      <c r="L2881" t="s">
        <v>5106</v>
      </c>
      <c r="M2881" t="s">
        <v>462</v>
      </c>
      <c r="N2881">
        <v>29607</v>
      </c>
      <c r="O2881" t="s">
        <v>53</v>
      </c>
      <c r="P2881">
        <v>4.8</v>
      </c>
      <c r="Q2881">
        <v>4.8</v>
      </c>
      <c r="R2881">
        <v>4.7</v>
      </c>
      <c r="S2881">
        <v>4.7</v>
      </c>
      <c r="T2881">
        <v>4.8</v>
      </c>
      <c r="U2881">
        <v>4.8</v>
      </c>
      <c r="V2881" t="s">
        <v>122</v>
      </c>
      <c r="W2881" t="s">
        <v>42</v>
      </c>
      <c r="X2881" t="s">
        <v>43</v>
      </c>
      <c r="Y2881">
        <v>28</v>
      </c>
      <c r="Z2881">
        <v>34</v>
      </c>
      <c r="AA2881" t="s">
        <v>44</v>
      </c>
      <c r="AB2881" t="s">
        <v>78</v>
      </c>
      <c r="AC2881" t="s">
        <v>79</v>
      </c>
      <c r="AD2881" t="s">
        <v>13116</v>
      </c>
      <c r="AE2881" t="s">
        <v>13117</v>
      </c>
      <c r="AF2881">
        <v>34225</v>
      </c>
    </row>
    <row r="2882" spans="1:32" x14ac:dyDescent="0.35">
      <c r="A2882">
        <v>2019</v>
      </c>
      <c r="B2882" t="s">
        <v>616</v>
      </c>
      <c r="C2882" t="s">
        <v>6572</v>
      </c>
      <c r="D2882" t="s">
        <v>34</v>
      </c>
      <c r="E2882" t="s">
        <v>13118</v>
      </c>
      <c r="F2882">
        <v>4.8</v>
      </c>
      <c r="G2882">
        <v>204</v>
      </c>
      <c r="H2882" t="s">
        <v>36</v>
      </c>
      <c r="I2882" t="s">
        <v>13119</v>
      </c>
      <c r="J2882">
        <v>4.8</v>
      </c>
      <c r="K2882">
        <v>821</v>
      </c>
      <c r="L2882" t="s">
        <v>13120</v>
      </c>
      <c r="M2882" t="s">
        <v>445</v>
      </c>
      <c r="N2882">
        <v>44241</v>
      </c>
      <c r="O2882" t="s">
        <v>40</v>
      </c>
      <c r="P2882">
        <v>4.9000000000000004</v>
      </c>
      <c r="Q2882">
        <v>4.9000000000000004</v>
      </c>
      <c r="R2882">
        <v>4.5999999999999996</v>
      </c>
      <c r="S2882">
        <v>4.8</v>
      </c>
      <c r="T2882">
        <v>4.9000000000000004</v>
      </c>
      <c r="U2882">
        <v>4.8</v>
      </c>
      <c r="V2882" t="s">
        <v>13121</v>
      </c>
      <c r="W2882" t="s">
        <v>42</v>
      </c>
      <c r="X2882" t="s">
        <v>124</v>
      </c>
      <c r="Y2882">
        <v>21</v>
      </c>
      <c r="Z2882">
        <v>27</v>
      </c>
      <c r="AA2882" t="s">
        <v>44</v>
      </c>
      <c r="AB2882" t="s">
        <v>45</v>
      </c>
      <c r="AC2882" t="s">
        <v>464</v>
      </c>
      <c r="AD2882" t="s">
        <v>13122</v>
      </c>
      <c r="AE2882" t="s">
        <v>13123</v>
      </c>
      <c r="AF2882">
        <v>36556</v>
      </c>
    </row>
    <row r="2883" spans="1:32" x14ac:dyDescent="0.35">
      <c r="A2883">
        <v>2021</v>
      </c>
      <c r="B2883" t="s">
        <v>32</v>
      </c>
      <c r="C2883" t="s">
        <v>1771</v>
      </c>
      <c r="D2883" t="s">
        <v>34</v>
      </c>
      <c r="E2883" t="s">
        <v>13124</v>
      </c>
      <c r="F2883">
        <v>4.8</v>
      </c>
      <c r="G2883">
        <v>74</v>
      </c>
      <c r="H2883" t="s">
        <v>36</v>
      </c>
      <c r="I2883" t="s">
        <v>10083</v>
      </c>
      <c r="J2883">
        <v>5</v>
      </c>
      <c r="K2883">
        <v>2</v>
      </c>
      <c r="L2883" t="s">
        <v>10084</v>
      </c>
      <c r="M2883" t="s">
        <v>427</v>
      </c>
      <c r="N2883">
        <v>30909</v>
      </c>
      <c r="O2883" t="s">
        <v>53</v>
      </c>
      <c r="P2883">
        <v>4.8</v>
      </c>
      <c r="Q2883">
        <v>4.7</v>
      </c>
      <c r="R2883">
        <v>4.8</v>
      </c>
      <c r="S2883">
        <v>4.7</v>
      </c>
      <c r="T2883">
        <v>4.9000000000000004</v>
      </c>
      <c r="U2883">
        <v>4.9000000000000004</v>
      </c>
      <c r="V2883" t="s">
        <v>6889</v>
      </c>
      <c r="W2883" t="s">
        <v>42</v>
      </c>
      <c r="X2883" t="s">
        <v>43</v>
      </c>
      <c r="Y2883">
        <v>30</v>
      </c>
      <c r="Z2883">
        <v>38</v>
      </c>
      <c r="AA2883" t="s">
        <v>44</v>
      </c>
      <c r="AB2883" t="s">
        <v>78</v>
      </c>
      <c r="AC2883" t="s">
        <v>3390</v>
      </c>
      <c r="AD2883" t="s">
        <v>13125</v>
      </c>
      <c r="AE2883" t="s">
        <v>13126</v>
      </c>
      <c r="AF2883">
        <v>21567</v>
      </c>
    </row>
    <row r="2884" spans="1:32" x14ac:dyDescent="0.35">
      <c r="A2884">
        <v>2021</v>
      </c>
      <c r="B2884" t="s">
        <v>409</v>
      </c>
      <c r="C2884" t="s">
        <v>4158</v>
      </c>
      <c r="D2884" t="s">
        <v>34</v>
      </c>
      <c r="E2884" t="s">
        <v>13127</v>
      </c>
      <c r="F2884">
        <v>4.7</v>
      </c>
      <c r="G2884">
        <v>58</v>
      </c>
      <c r="H2884" t="s">
        <v>36</v>
      </c>
      <c r="I2884" t="s">
        <v>5569</v>
      </c>
      <c r="J2884">
        <v>4.5</v>
      </c>
      <c r="K2884">
        <v>653</v>
      </c>
      <c r="L2884" t="s">
        <v>5570</v>
      </c>
      <c r="M2884" t="s">
        <v>462</v>
      </c>
      <c r="N2884">
        <v>29730</v>
      </c>
      <c r="O2884" t="s">
        <v>53</v>
      </c>
      <c r="P2884">
        <v>4.7</v>
      </c>
      <c r="Q2884">
        <v>4.7</v>
      </c>
      <c r="R2884">
        <v>4.7</v>
      </c>
      <c r="S2884">
        <v>4.5</v>
      </c>
      <c r="T2884">
        <v>4.7</v>
      </c>
      <c r="U2884">
        <v>4.7</v>
      </c>
      <c r="V2884" t="s">
        <v>566</v>
      </c>
      <c r="W2884" t="s">
        <v>4162</v>
      </c>
      <c r="X2884" t="s">
        <v>55</v>
      </c>
      <c r="Y2884">
        <v>18</v>
      </c>
      <c r="Z2884">
        <v>25</v>
      </c>
      <c r="AA2884" t="s">
        <v>44</v>
      </c>
      <c r="AB2884" t="s">
        <v>45</v>
      </c>
      <c r="AC2884" t="s">
        <v>66</v>
      </c>
      <c r="AD2884" t="s">
        <v>13128</v>
      </c>
      <c r="AE2884" t="s">
        <v>13129</v>
      </c>
      <c r="AF2884">
        <v>18677</v>
      </c>
    </row>
    <row r="2885" spans="1:32" x14ac:dyDescent="0.35">
      <c r="A2885">
        <v>2020</v>
      </c>
      <c r="B2885" t="s">
        <v>616</v>
      </c>
      <c r="C2885" t="s">
        <v>2510</v>
      </c>
      <c r="D2885" t="s">
        <v>34</v>
      </c>
      <c r="E2885" t="s">
        <v>13130</v>
      </c>
      <c r="F2885">
        <v>4.8</v>
      </c>
      <c r="G2885">
        <v>134</v>
      </c>
      <c r="H2885" t="s">
        <v>36</v>
      </c>
      <c r="I2885" t="s">
        <v>13131</v>
      </c>
      <c r="J2885">
        <v>4.4000000000000004</v>
      </c>
      <c r="K2885">
        <v>164</v>
      </c>
      <c r="L2885" t="s">
        <v>13132</v>
      </c>
      <c r="M2885" t="s">
        <v>472</v>
      </c>
      <c r="N2885">
        <v>34652</v>
      </c>
      <c r="O2885" t="s">
        <v>40</v>
      </c>
      <c r="P2885">
        <v>4.8</v>
      </c>
      <c r="Q2885">
        <v>4.7</v>
      </c>
      <c r="R2885">
        <v>4.7</v>
      </c>
      <c r="S2885">
        <v>4.7</v>
      </c>
      <c r="T2885">
        <v>4.8</v>
      </c>
      <c r="U2885">
        <v>4.8</v>
      </c>
      <c r="V2885" t="s">
        <v>663</v>
      </c>
      <c r="W2885" t="s">
        <v>123</v>
      </c>
      <c r="X2885" t="s">
        <v>43</v>
      </c>
      <c r="Y2885">
        <v>30</v>
      </c>
      <c r="Z2885">
        <v>40</v>
      </c>
      <c r="AA2885" t="s">
        <v>44</v>
      </c>
      <c r="AB2885" t="s">
        <v>78</v>
      </c>
      <c r="AC2885" t="s">
        <v>664</v>
      </c>
      <c r="AD2885" t="s">
        <v>13133</v>
      </c>
      <c r="AE2885" t="s">
        <v>13134</v>
      </c>
      <c r="AF2885">
        <v>30385</v>
      </c>
    </row>
    <row r="2886" spans="1:32" x14ac:dyDescent="0.35">
      <c r="A2886">
        <v>2020</v>
      </c>
      <c r="B2886" t="s">
        <v>108</v>
      </c>
      <c r="C2886" t="s">
        <v>1765</v>
      </c>
      <c r="D2886" t="s">
        <v>634</v>
      </c>
      <c r="E2886" t="s">
        <v>13135</v>
      </c>
      <c r="F2886">
        <v>5</v>
      </c>
      <c r="G2886">
        <v>9</v>
      </c>
      <c r="H2886" t="s">
        <v>36</v>
      </c>
      <c r="I2886" t="s">
        <v>13136</v>
      </c>
      <c r="J2886">
        <v>4.5</v>
      </c>
      <c r="K2886">
        <v>390</v>
      </c>
      <c r="L2886" t="s">
        <v>13137</v>
      </c>
      <c r="M2886" t="s">
        <v>472</v>
      </c>
      <c r="N2886">
        <v>33764</v>
      </c>
      <c r="O2886" t="s">
        <v>94</v>
      </c>
      <c r="P2886">
        <v>5</v>
      </c>
      <c r="Q2886">
        <v>5</v>
      </c>
      <c r="R2886">
        <v>5</v>
      </c>
      <c r="S2886">
        <v>4.9000000000000004</v>
      </c>
      <c r="T2886">
        <v>5</v>
      </c>
      <c r="U2886">
        <v>5</v>
      </c>
      <c r="V2886" t="s">
        <v>42</v>
      </c>
      <c r="W2886" t="s">
        <v>42</v>
      </c>
      <c r="X2886" t="s">
        <v>43</v>
      </c>
      <c r="Y2886">
        <v>25</v>
      </c>
      <c r="Z2886">
        <v>35</v>
      </c>
      <c r="AA2886" t="s">
        <v>44</v>
      </c>
      <c r="AB2886" t="s">
        <v>294</v>
      </c>
      <c r="AC2886" t="s">
        <v>219</v>
      </c>
      <c r="AD2886" t="s">
        <v>13138</v>
      </c>
      <c r="AE2886" t="s">
        <v>13139</v>
      </c>
      <c r="AF2886">
        <v>16028</v>
      </c>
    </row>
    <row r="2887" spans="1:32" x14ac:dyDescent="0.35">
      <c r="A2887">
        <v>2020</v>
      </c>
      <c r="B2887" t="s">
        <v>187</v>
      </c>
      <c r="C2887" t="s">
        <v>1413</v>
      </c>
      <c r="D2887" t="s">
        <v>34</v>
      </c>
      <c r="E2887" t="s">
        <v>13140</v>
      </c>
      <c r="F2887">
        <v>4.8</v>
      </c>
      <c r="G2887">
        <v>222</v>
      </c>
      <c r="H2887" t="s">
        <v>36</v>
      </c>
      <c r="I2887" t="s">
        <v>6025</v>
      </c>
      <c r="J2887">
        <v>4.5999999999999996</v>
      </c>
      <c r="K2887">
        <v>19</v>
      </c>
      <c r="L2887" t="s">
        <v>6026</v>
      </c>
      <c r="M2887" t="s">
        <v>462</v>
      </c>
      <c r="N2887">
        <v>29406</v>
      </c>
      <c r="O2887" t="s">
        <v>53</v>
      </c>
      <c r="P2887">
        <v>4.9000000000000004</v>
      </c>
      <c r="Q2887">
        <v>4.8</v>
      </c>
      <c r="R2887">
        <v>4.8</v>
      </c>
      <c r="S2887">
        <v>4.8</v>
      </c>
      <c r="T2887">
        <v>4.8</v>
      </c>
      <c r="U2887">
        <v>4.9000000000000004</v>
      </c>
      <c r="V2887" t="s">
        <v>3024</v>
      </c>
      <c r="W2887" t="s">
        <v>42</v>
      </c>
      <c r="X2887" t="s">
        <v>124</v>
      </c>
      <c r="Y2887">
        <v>26</v>
      </c>
      <c r="Z2887">
        <v>33</v>
      </c>
      <c r="AA2887" t="s">
        <v>44</v>
      </c>
      <c r="AB2887" t="s">
        <v>78</v>
      </c>
      <c r="AC2887" t="s">
        <v>237</v>
      </c>
      <c r="AD2887" t="s">
        <v>13141</v>
      </c>
      <c r="AE2887" t="s">
        <v>13142</v>
      </c>
      <c r="AF2887">
        <v>45164</v>
      </c>
    </row>
    <row r="2888" spans="1:32" x14ac:dyDescent="0.35">
      <c r="A2888">
        <v>2019</v>
      </c>
      <c r="B2888" t="s">
        <v>373</v>
      </c>
      <c r="C2888" t="s">
        <v>2119</v>
      </c>
      <c r="D2888" t="s">
        <v>34</v>
      </c>
      <c r="E2888" t="s">
        <v>13143</v>
      </c>
      <c r="F2888">
        <v>4.8</v>
      </c>
      <c r="G2888">
        <v>26</v>
      </c>
      <c r="H2888" t="s">
        <v>36</v>
      </c>
      <c r="I2888" t="s">
        <v>2194</v>
      </c>
      <c r="J2888">
        <v>4.7</v>
      </c>
      <c r="K2888">
        <v>537</v>
      </c>
      <c r="L2888" t="s">
        <v>2195</v>
      </c>
      <c r="M2888" t="s">
        <v>462</v>
      </c>
      <c r="N2888">
        <v>29406</v>
      </c>
      <c r="O2888" t="s">
        <v>40</v>
      </c>
      <c r="P2888">
        <v>4.8</v>
      </c>
      <c r="Q2888">
        <v>4.7</v>
      </c>
      <c r="R2888">
        <v>4.8</v>
      </c>
      <c r="S2888">
        <v>4.7</v>
      </c>
      <c r="T2888">
        <v>4.8</v>
      </c>
      <c r="U2888">
        <v>4.8</v>
      </c>
      <c r="V2888" t="s">
        <v>1089</v>
      </c>
      <c r="W2888" t="s">
        <v>3137</v>
      </c>
      <c r="X2888" t="s">
        <v>95</v>
      </c>
      <c r="Y2888">
        <v>14</v>
      </c>
      <c r="Z2888">
        <v>20</v>
      </c>
      <c r="AA2888" t="s">
        <v>44</v>
      </c>
      <c r="AB2888" t="s">
        <v>113</v>
      </c>
      <c r="AC2888" t="s">
        <v>2125</v>
      </c>
      <c r="AD2888" t="s">
        <v>13144</v>
      </c>
      <c r="AE2888" t="s">
        <v>13145</v>
      </c>
      <c r="AF2888">
        <v>55444</v>
      </c>
    </row>
    <row r="2889" spans="1:32" x14ac:dyDescent="0.35">
      <c r="A2889">
        <v>2019</v>
      </c>
      <c r="B2889" t="s">
        <v>48</v>
      </c>
      <c r="C2889" t="s">
        <v>5174</v>
      </c>
      <c r="D2889" t="s">
        <v>34</v>
      </c>
      <c r="E2889" t="s">
        <v>13146</v>
      </c>
      <c r="F2889">
        <v>4.7</v>
      </c>
      <c r="G2889">
        <v>264</v>
      </c>
      <c r="H2889" t="s">
        <v>36</v>
      </c>
      <c r="I2889" t="s">
        <v>13147</v>
      </c>
      <c r="J2889">
        <v>4.8</v>
      </c>
      <c r="K2889">
        <v>600</v>
      </c>
      <c r="L2889" t="s">
        <v>13148</v>
      </c>
      <c r="M2889" t="s">
        <v>679</v>
      </c>
      <c r="N2889">
        <v>14068</v>
      </c>
      <c r="O2889" t="s">
        <v>53</v>
      </c>
      <c r="P2889">
        <v>4.8</v>
      </c>
      <c r="Q2889">
        <v>4.7</v>
      </c>
      <c r="R2889">
        <v>4.7</v>
      </c>
      <c r="S2889">
        <v>4.5999999999999996</v>
      </c>
      <c r="T2889">
        <v>4.7</v>
      </c>
      <c r="U2889">
        <v>4.7</v>
      </c>
      <c r="V2889" t="s">
        <v>3119</v>
      </c>
      <c r="W2889" t="s">
        <v>540</v>
      </c>
      <c r="X2889" t="s">
        <v>55</v>
      </c>
      <c r="Y2889">
        <v>21</v>
      </c>
      <c r="Z2889">
        <v>27</v>
      </c>
      <c r="AA2889" t="s">
        <v>44</v>
      </c>
      <c r="AB2889" t="s">
        <v>151</v>
      </c>
      <c r="AC2889" t="s">
        <v>219</v>
      </c>
      <c r="AD2889" t="s">
        <v>13149</v>
      </c>
      <c r="AE2889" t="s">
        <v>13150</v>
      </c>
      <c r="AF2889">
        <v>37626</v>
      </c>
    </row>
    <row r="2890" spans="1:32" x14ac:dyDescent="0.35">
      <c r="A2890">
        <v>2017</v>
      </c>
      <c r="B2890" t="s">
        <v>108</v>
      </c>
      <c r="C2890" t="s">
        <v>6078</v>
      </c>
      <c r="D2890" t="s">
        <v>34</v>
      </c>
      <c r="E2890" t="s">
        <v>13151</v>
      </c>
      <c r="F2890">
        <v>3.7</v>
      </c>
      <c r="G2890">
        <v>2</v>
      </c>
      <c r="H2890" t="s">
        <v>36</v>
      </c>
      <c r="I2890" t="s">
        <v>13152</v>
      </c>
      <c r="J2890">
        <v>5</v>
      </c>
      <c r="K2890">
        <v>2</v>
      </c>
      <c r="L2890" t="s">
        <v>13153</v>
      </c>
      <c r="M2890" t="s">
        <v>13154</v>
      </c>
      <c r="N2890">
        <v>4</v>
      </c>
      <c r="O2890" t="s">
        <v>75</v>
      </c>
      <c r="P2890">
        <v>3</v>
      </c>
      <c r="Q2890">
        <v>4.5</v>
      </c>
      <c r="R2890">
        <v>3</v>
      </c>
      <c r="S2890">
        <v>2.5</v>
      </c>
      <c r="T2890">
        <v>5</v>
      </c>
      <c r="U2890">
        <v>4.5</v>
      </c>
      <c r="V2890" t="s">
        <v>2008</v>
      </c>
      <c r="W2890" t="s">
        <v>42</v>
      </c>
      <c r="X2890" t="s">
        <v>124</v>
      </c>
      <c r="Y2890">
        <v>13</v>
      </c>
      <c r="Z2890">
        <v>14</v>
      </c>
      <c r="AA2890" t="s">
        <v>44</v>
      </c>
      <c r="AB2890" t="s">
        <v>113</v>
      </c>
      <c r="AC2890" t="s">
        <v>640</v>
      </c>
      <c r="AD2890" t="s">
        <v>13155</v>
      </c>
      <c r="AE2890">
        <v>61960079</v>
      </c>
      <c r="AF2890">
        <v>583</v>
      </c>
    </row>
    <row r="2891" spans="1:32" x14ac:dyDescent="0.35">
      <c r="A2891">
        <v>2020</v>
      </c>
      <c r="B2891" t="s">
        <v>32</v>
      </c>
      <c r="C2891" t="s">
        <v>3509</v>
      </c>
      <c r="D2891" t="s">
        <v>34</v>
      </c>
      <c r="E2891" t="s">
        <v>3538</v>
      </c>
      <c r="F2891">
        <v>4.7</v>
      </c>
      <c r="G2891">
        <v>166</v>
      </c>
      <c r="H2891" t="s">
        <v>36</v>
      </c>
      <c r="I2891" t="s">
        <v>9392</v>
      </c>
      <c r="J2891">
        <v>1.8</v>
      </c>
      <c r="K2891">
        <v>12</v>
      </c>
      <c r="L2891" t="s">
        <v>9393</v>
      </c>
      <c r="M2891" t="s">
        <v>481</v>
      </c>
      <c r="N2891">
        <v>23114</v>
      </c>
      <c r="O2891" t="s">
        <v>53</v>
      </c>
      <c r="P2891">
        <v>4.8</v>
      </c>
      <c r="Q2891">
        <v>4.8</v>
      </c>
      <c r="R2891">
        <v>4.7</v>
      </c>
      <c r="S2891">
        <v>4.5999999999999996</v>
      </c>
      <c r="T2891">
        <v>4.8</v>
      </c>
      <c r="U2891">
        <v>4.8</v>
      </c>
      <c r="V2891" t="s">
        <v>144</v>
      </c>
      <c r="W2891" t="s">
        <v>42</v>
      </c>
      <c r="X2891" t="s">
        <v>124</v>
      </c>
      <c r="Y2891">
        <v>27</v>
      </c>
      <c r="Z2891">
        <v>34</v>
      </c>
      <c r="AA2891" t="s">
        <v>44</v>
      </c>
      <c r="AB2891" t="s">
        <v>45</v>
      </c>
      <c r="AC2891" t="s">
        <v>750</v>
      </c>
      <c r="AD2891" t="s">
        <v>13156</v>
      </c>
      <c r="AE2891">
        <v>22787105</v>
      </c>
      <c r="AF2891">
        <v>15709</v>
      </c>
    </row>
    <row r="2892" spans="1:32" x14ac:dyDescent="0.35">
      <c r="A2892">
        <v>2019</v>
      </c>
      <c r="B2892" t="s">
        <v>213</v>
      </c>
      <c r="C2892" t="s">
        <v>1032</v>
      </c>
      <c r="D2892" t="s">
        <v>34</v>
      </c>
      <c r="E2892" t="s">
        <v>222</v>
      </c>
      <c r="F2892">
        <v>4.5999999999999996</v>
      </c>
      <c r="G2892">
        <v>63</v>
      </c>
      <c r="H2892" t="s">
        <v>36</v>
      </c>
      <c r="I2892" t="s">
        <v>13157</v>
      </c>
      <c r="J2892">
        <v>4.7</v>
      </c>
      <c r="K2892">
        <v>848</v>
      </c>
      <c r="L2892" t="s">
        <v>13158</v>
      </c>
      <c r="M2892" t="s">
        <v>481</v>
      </c>
      <c r="N2892">
        <v>20164</v>
      </c>
      <c r="O2892" t="s">
        <v>53</v>
      </c>
      <c r="P2892">
        <v>4.5999999999999996</v>
      </c>
      <c r="Q2892">
        <v>4.7</v>
      </c>
      <c r="R2892">
        <v>4.5999999999999996</v>
      </c>
      <c r="S2892">
        <v>4.5</v>
      </c>
      <c r="T2892">
        <v>4.7</v>
      </c>
      <c r="U2892">
        <v>4.8</v>
      </c>
      <c r="V2892" t="s">
        <v>104</v>
      </c>
      <c r="W2892" t="s">
        <v>327</v>
      </c>
      <c r="X2892" t="s">
        <v>124</v>
      </c>
      <c r="Y2892">
        <v>19</v>
      </c>
      <c r="Z2892">
        <v>26</v>
      </c>
      <c r="AA2892" t="s">
        <v>44</v>
      </c>
      <c r="AB2892" t="s">
        <v>125</v>
      </c>
      <c r="AC2892" t="s">
        <v>126</v>
      </c>
      <c r="AD2892" t="s">
        <v>13159</v>
      </c>
      <c r="AE2892" t="s">
        <v>13160</v>
      </c>
      <c r="AF2892">
        <v>34348</v>
      </c>
    </row>
    <row r="2893" spans="1:32" x14ac:dyDescent="0.35">
      <c r="A2893">
        <v>2018</v>
      </c>
      <c r="B2893" t="s">
        <v>81</v>
      </c>
      <c r="C2893" t="s">
        <v>2415</v>
      </c>
      <c r="D2893" t="s">
        <v>34</v>
      </c>
      <c r="E2893" t="s">
        <v>13161</v>
      </c>
      <c r="F2893">
        <v>4.8</v>
      </c>
      <c r="G2893">
        <v>90</v>
      </c>
      <c r="H2893" t="s">
        <v>36</v>
      </c>
      <c r="I2893" t="s">
        <v>5164</v>
      </c>
      <c r="J2893">
        <v>3.7</v>
      </c>
      <c r="K2893">
        <v>11</v>
      </c>
      <c r="L2893" t="s">
        <v>5165</v>
      </c>
      <c r="M2893" t="s">
        <v>1103</v>
      </c>
      <c r="N2893">
        <v>20855</v>
      </c>
      <c r="O2893" t="s">
        <v>53</v>
      </c>
      <c r="P2893">
        <v>4.8</v>
      </c>
      <c r="Q2893">
        <v>4.9000000000000004</v>
      </c>
      <c r="R2893">
        <v>4.8</v>
      </c>
      <c r="S2893">
        <v>4.5999999999999996</v>
      </c>
      <c r="T2893">
        <v>4.8</v>
      </c>
      <c r="U2893">
        <v>4.8</v>
      </c>
      <c r="V2893" t="s">
        <v>1121</v>
      </c>
      <c r="W2893" t="s">
        <v>42</v>
      </c>
      <c r="X2893" t="s">
        <v>124</v>
      </c>
      <c r="Y2893">
        <v>19</v>
      </c>
      <c r="Z2893">
        <v>26</v>
      </c>
      <c r="AA2893" t="s">
        <v>44</v>
      </c>
      <c r="AB2893" t="s">
        <v>45</v>
      </c>
      <c r="AC2893" t="s">
        <v>114</v>
      </c>
      <c r="AD2893" t="s">
        <v>13162</v>
      </c>
      <c r="AE2893" t="s">
        <v>13163</v>
      </c>
      <c r="AF2893">
        <v>41065</v>
      </c>
    </row>
    <row r="2894" spans="1:32" x14ac:dyDescent="0.35">
      <c r="A2894">
        <v>2019</v>
      </c>
      <c r="B2894" t="s">
        <v>81</v>
      </c>
      <c r="C2894" t="s">
        <v>2234</v>
      </c>
      <c r="D2894" t="s">
        <v>34</v>
      </c>
      <c r="E2894" t="s">
        <v>13164</v>
      </c>
      <c r="F2894">
        <v>4.7</v>
      </c>
      <c r="G2894">
        <v>24</v>
      </c>
      <c r="H2894" t="s">
        <v>36</v>
      </c>
      <c r="I2894" t="s">
        <v>13165</v>
      </c>
      <c r="J2894">
        <v>4.2</v>
      </c>
      <c r="K2894">
        <v>89</v>
      </c>
      <c r="L2894" t="s">
        <v>13166</v>
      </c>
      <c r="M2894" t="s">
        <v>481</v>
      </c>
      <c r="N2894">
        <v>22312</v>
      </c>
      <c r="O2894" t="s">
        <v>53</v>
      </c>
      <c r="P2894">
        <v>4.8</v>
      </c>
      <c r="Q2894">
        <v>4.5999999999999996</v>
      </c>
      <c r="R2894">
        <v>4.5999999999999996</v>
      </c>
      <c r="S2894">
        <v>4.5</v>
      </c>
      <c r="T2894">
        <v>4.5999999999999996</v>
      </c>
      <c r="U2894">
        <v>4.8</v>
      </c>
      <c r="V2894" t="s">
        <v>2237</v>
      </c>
      <c r="W2894" t="s">
        <v>4530</v>
      </c>
      <c r="X2894" t="s">
        <v>55</v>
      </c>
      <c r="Y2894">
        <v>15</v>
      </c>
      <c r="Z2894">
        <v>18</v>
      </c>
      <c r="AA2894" t="s">
        <v>44</v>
      </c>
      <c r="AB2894" t="s">
        <v>151</v>
      </c>
      <c r="AC2894" t="s">
        <v>1134</v>
      </c>
      <c r="AD2894" t="s">
        <v>13167</v>
      </c>
      <c r="AE2894" t="s">
        <v>13168</v>
      </c>
      <c r="AF2894">
        <v>48877</v>
      </c>
    </row>
    <row r="2895" spans="1:32" x14ac:dyDescent="0.35">
      <c r="A2895">
        <v>2015</v>
      </c>
      <c r="B2895" t="s">
        <v>1046</v>
      </c>
      <c r="C2895" t="s">
        <v>13169</v>
      </c>
      <c r="D2895" t="s">
        <v>34</v>
      </c>
      <c r="E2895" t="s">
        <v>8165</v>
      </c>
      <c r="F2895">
        <v>4.5999999999999996</v>
      </c>
      <c r="G2895">
        <v>36</v>
      </c>
      <c r="H2895" t="s">
        <v>36</v>
      </c>
      <c r="I2895" t="s">
        <v>13170</v>
      </c>
      <c r="J2895">
        <v>4.7</v>
      </c>
      <c r="K2895">
        <v>146</v>
      </c>
      <c r="L2895" t="s">
        <v>13171</v>
      </c>
      <c r="M2895" t="s">
        <v>1103</v>
      </c>
      <c r="N2895">
        <v>20895</v>
      </c>
      <c r="O2895" t="s">
        <v>40</v>
      </c>
      <c r="P2895">
        <v>4.8</v>
      </c>
      <c r="Q2895">
        <v>4.8</v>
      </c>
      <c r="R2895">
        <v>4.8</v>
      </c>
      <c r="S2895">
        <v>4.3</v>
      </c>
      <c r="T2895">
        <v>4.7</v>
      </c>
      <c r="U2895">
        <v>4.3</v>
      </c>
      <c r="V2895" t="s">
        <v>5462</v>
      </c>
      <c r="W2895" t="s">
        <v>952</v>
      </c>
      <c r="X2895" t="s">
        <v>55</v>
      </c>
      <c r="Y2895">
        <v>14</v>
      </c>
      <c r="Z2895">
        <v>20</v>
      </c>
      <c r="AA2895" t="s">
        <v>44</v>
      </c>
      <c r="AB2895" t="s">
        <v>151</v>
      </c>
      <c r="AC2895" t="s">
        <v>737</v>
      </c>
      <c r="AD2895" t="s">
        <v>13172</v>
      </c>
      <c r="AE2895" t="s">
        <v>13173</v>
      </c>
      <c r="AF2895">
        <v>90675</v>
      </c>
    </row>
    <row r="2896" spans="1:32" x14ac:dyDescent="0.35">
      <c r="A2896">
        <v>2018</v>
      </c>
      <c r="B2896" t="s">
        <v>32</v>
      </c>
      <c r="C2896" t="s">
        <v>3016</v>
      </c>
      <c r="D2896" t="s">
        <v>34</v>
      </c>
      <c r="E2896" t="s">
        <v>11677</v>
      </c>
      <c r="F2896">
        <v>4.8</v>
      </c>
      <c r="G2896">
        <v>419</v>
      </c>
      <c r="H2896" t="s">
        <v>36</v>
      </c>
      <c r="I2896" t="s">
        <v>13174</v>
      </c>
      <c r="J2896">
        <v>4.8</v>
      </c>
      <c r="K2896">
        <v>3600</v>
      </c>
      <c r="L2896" t="s">
        <v>13175</v>
      </c>
      <c r="M2896" t="s">
        <v>538</v>
      </c>
      <c r="N2896">
        <v>17112</v>
      </c>
      <c r="O2896" t="s">
        <v>53</v>
      </c>
      <c r="P2896">
        <v>4.8</v>
      </c>
      <c r="Q2896">
        <v>4.7</v>
      </c>
      <c r="R2896">
        <v>4.7</v>
      </c>
      <c r="S2896">
        <v>4.5999999999999996</v>
      </c>
      <c r="T2896">
        <v>4.8</v>
      </c>
      <c r="U2896">
        <v>4.8</v>
      </c>
      <c r="V2896" t="s">
        <v>2480</v>
      </c>
      <c r="W2896" t="s">
        <v>867</v>
      </c>
      <c r="X2896" t="s">
        <v>124</v>
      </c>
      <c r="Y2896">
        <v>20</v>
      </c>
      <c r="Z2896">
        <v>26</v>
      </c>
      <c r="AA2896" t="s">
        <v>44</v>
      </c>
      <c r="AB2896" t="s">
        <v>45</v>
      </c>
      <c r="AC2896" t="s">
        <v>46</v>
      </c>
      <c r="AD2896" t="s">
        <v>13176</v>
      </c>
      <c r="AE2896" t="s">
        <v>13177</v>
      </c>
      <c r="AF2896">
        <v>79820</v>
      </c>
    </row>
    <row r="2897" spans="1:32" x14ac:dyDescent="0.35">
      <c r="A2897">
        <v>2021</v>
      </c>
      <c r="B2897" t="s">
        <v>81</v>
      </c>
      <c r="C2897" t="s">
        <v>2234</v>
      </c>
      <c r="D2897" t="s">
        <v>34</v>
      </c>
      <c r="E2897" t="s">
        <v>13178</v>
      </c>
      <c r="F2897">
        <v>4.5999999999999996</v>
      </c>
      <c r="G2897">
        <v>8</v>
      </c>
      <c r="H2897" t="s">
        <v>36</v>
      </c>
      <c r="I2897" t="s">
        <v>13179</v>
      </c>
      <c r="J2897">
        <v>4.8</v>
      </c>
      <c r="K2897">
        <v>139</v>
      </c>
      <c r="L2897" t="s">
        <v>13180</v>
      </c>
      <c r="M2897" t="s">
        <v>1103</v>
      </c>
      <c r="N2897">
        <v>21204</v>
      </c>
      <c r="O2897" t="s">
        <v>53</v>
      </c>
      <c r="P2897">
        <v>4.9000000000000004</v>
      </c>
      <c r="Q2897">
        <v>4.2</v>
      </c>
      <c r="R2897">
        <v>4.8</v>
      </c>
      <c r="S2897">
        <v>4.0999999999999996</v>
      </c>
      <c r="T2897">
        <v>4.5999999999999996</v>
      </c>
      <c r="U2897">
        <v>4.9000000000000004</v>
      </c>
      <c r="V2897" t="s">
        <v>5639</v>
      </c>
      <c r="W2897" t="s">
        <v>41</v>
      </c>
      <c r="X2897" t="s">
        <v>55</v>
      </c>
      <c r="Y2897">
        <v>15</v>
      </c>
      <c r="Z2897">
        <v>19</v>
      </c>
      <c r="AA2897" t="s">
        <v>44</v>
      </c>
      <c r="AB2897" t="s">
        <v>151</v>
      </c>
      <c r="AC2897" t="s">
        <v>1134</v>
      </c>
      <c r="AD2897" t="s">
        <v>13181</v>
      </c>
      <c r="AE2897" t="s">
        <v>13182</v>
      </c>
      <c r="AF2897">
        <v>19515</v>
      </c>
    </row>
    <row r="2898" spans="1:32" x14ac:dyDescent="0.35">
      <c r="A2898">
        <v>2020</v>
      </c>
      <c r="B2898" t="s">
        <v>32</v>
      </c>
      <c r="C2898" t="s">
        <v>746</v>
      </c>
      <c r="D2898" t="s">
        <v>793</v>
      </c>
      <c r="E2898" t="s">
        <v>13183</v>
      </c>
      <c r="F2898">
        <v>4.8</v>
      </c>
      <c r="G2898">
        <v>142</v>
      </c>
      <c r="H2898" t="s">
        <v>36</v>
      </c>
      <c r="I2898" t="s">
        <v>13184</v>
      </c>
      <c r="J2898">
        <v>4.7</v>
      </c>
      <c r="K2898">
        <v>688</v>
      </c>
      <c r="L2898" t="s">
        <v>13185</v>
      </c>
      <c r="M2898" t="s">
        <v>472</v>
      </c>
      <c r="N2898">
        <v>33406</v>
      </c>
      <c r="O2898" t="s">
        <v>40</v>
      </c>
      <c r="P2898">
        <v>4.7</v>
      </c>
      <c r="Q2898">
        <v>4.7</v>
      </c>
      <c r="R2898">
        <v>4.7</v>
      </c>
      <c r="S2898">
        <v>4.7</v>
      </c>
      <c r="T2898">
        <v>4.8</v>
      </c>
      <c r="U2898">
        <v>4.8</v>
      </c>
      <c r="V2898" t="s">
        <v>3058</v>
      </c>
      <c r="W2898" t="s">
        <v>42</v>
      </c>
      <c r="X2898" t="s">
        <v>43</v>
      </c>
      <c r="Y2898">
        <v>28</v>
      </c>
      <c r="Z2898">
        <v>39</v>
      </c>
      <c r="AA2898" t="s">
        <v>44</v>
      </c>
      <c r="AB2898" t="s">
        <v>45</v>
      </c>
      <c r="AC2898" t="s">
        <v>750</v>
      </c>
      <c r="AD2898" t="s">
        <v>13186</v>
      </c>
      <c r="AE2898" t="s">
        <v>13187</v>
      </c>
      <c r="AF2898">
        <v>34453</v>
      </c>
    </row>
    <row r="2899" spans="1:32" x14ac:dyDescent="0.35">
      <c r="A2899">
        <v>2019</v>
      </c>
      <c r="B2899" t="s">
        <v>3233</v>
      </c>
      <c r="C2899" t="s">
        <v>13188</v>
      </c>
      <c r="D2899" t="s">
        <v>34</v>
      </c>
      <c r="E2899" t="s">
        <v>13189</v>
      </c>
      <c r="F2899">
        <v>4.7</v>
      </c>
      <c r="G2899">
        <v>21</v>
      </c>
      <c r="H2899" t="s">
        <v>36</v>
      </c>
      <c r="I2899" t="s">
        <v>3811</v>
      </c>
      <c r="J2899">
        <v>4.5999999999999996</v>
      </c>
      <c r="K2899">
        <v>531</v>
      </c>
      <c r="L2899" t="s">
        <v>3812</v>
      </c>
      <c r="M2899" t="s">
        <v>472</v>
      </c>
      <c r="N2899">
        <v>33064</v>
      </c>
      <c r="O2899" t="s">
        <v>40</v>
      </c>
      <c r="P2899">
        <v>4.8</v>
      </c>
      <c r="Q2899">
        <v>4.8</v>
      </c>
      <c r="R2899">
        <v>4.8</v>
      </c>
      <c r="S2899">
        <v>4.4000000000000004</v>
      </c>
      <c r="T2899">
        <v>4.9000000000000004</v>
      </c>
      <c r="U2899">
        <v>4.5999999999999996</v>
      </c>
      <c r="V2899" t="s">
        <v>1712</v>
      </c>
      <c r="W2899" t="s">
        <v>13190</v>
      </c>
      <c r="X2899" t="s">
        <v>1926</v>
      </c>
      <c r="Y2899">
        <v>22</v>
      </c>
      <c r="Z2899">
        <v>27</v>
      </c>
      <c r="AA2899" t="s">
        <v>44</v>
      </c>
      <c r="AB2899" t="s">
        <v>198</v>
      </c>
      <c r="AC2899" t="s">
        <v>1614</v>
      </c>
      <c r="AD2899" t="s">
        <v>13191</v>
      </c>
      <c r="AE2899" t="s">
        <v>13192</v>
      </c>
      <c r="AF2899">
        <v>24231</v>
      </c>
    </row>
    <row r="2900" spans="1:32" x14ac:dyDescent="0.35">
      <c r="A2900">
        <v>2019</v>
      </c>
      <c r="B2900" t="s">
        <v>409</v>
      </c>
      <c r="C2900" t="s">
        <v>4048</v>
      </c>
      <c r="D2900" t="s">
        <v>34</v>
      </c>
      <c r="E2900" t="s">
        <v>13193</v>
      </c>
      <c r="F2900">
        <v>4.5999999999999996</v>
      </c>
      <c r="G2900">
        <v>568</v>
      </c>
      <c r="H2900" t="s">
        <v>36</v>
      </c>
      <c r="I2900" t="s">
        <v>7377</v>
      </c>
      <c r="J2900">
        <v>4.4000000000000004</v>
      </c>
      <c r="K2900">
        <v>1772</v>
      </c>
      <c r="L2900" t="s">
        <v>7378</v>
      </c>
      <c r="M2900" t="s">
        <v>472</v>
      </c>
      <c r="N2900">
        <v>33021</v>
      </c>
      <c r="O2900" t="s">
        <v>40</v>
      </c>
      <c r="P2900">
        <v>4.8</v>
      </c>
      <c r="Q2900">
        <v>4.7</v>
      </c>
      <c r="R2900">
        <v>4.5</v>
      </c>
      <c r="S2900">
        <v>4.5</v>
      </c>
      <c r="T2900">
        <v>4.7</v>
      </c>
      <c r="U2900">
        <v>4.5999999999999996</v>
      </c>
      <c r="V2900" t="s">
        <v>2031</v>
      </c>
      <c r="W2900" t="s">
        <v>42</v>
      </c>
      <c r="X2900" t="s">
        <v>43</v>
      </c>
      <c r="Y2900">
        <v>22</v>
      </c>
      <c r="Z2900">
        <v>31</v>
      </c>
      <c r="AA2900" t="s">
        <v>44</v>
      </c>
      <c r="AB2900" t="s">
        <v>125</v>
      </c>
      <c r="AC2900" t="s">
        <v>567</v>
      </c>
      <c r="AD2900" t="s">
        <v>13194</v>
      </c>
      <c r="AE2900" t="s">
        <v>13195</v>
      </c>
      <c r="AF2900">
        <v>30881</v>
      </c>
    </row>
    <row r="2901" spans="1:32" x14ac:dyDescent="0.35">
      <c r="A2901">
        <v>2020</v>
      </c>
      <c r="B2901" t="s">
        <v>69</v>
      </c>
      <c r="C2901" t="s">
        <v>1061</v>
      </c>
      <c r="D2901" t="s">
        <v>34</v>
      </c>
      <c r="E2901" t="s">
        <v>13196</v>
      </c>
      <c r="F2901">
        <v>4.9000000000000004</v>
      </c>
      <c r="G2901">
        <v>169</v>
      </c>
      <c r="H2901" t="s">
        <v>36</v>
      </c>
      <c r="I2901" t="s">
        <v>9779</v>
      </c>
      <c r="J2901">
        <v>4.5</v>
      </c>
      <c r="K2901">
        <v>2748</v>
      </c>
      <c r="L2901" t="s">
        <v>9780</v>
      </c>
      <c r="M2901" t="s">
        <v>472</v>
      </c>
      <c r="N2901">
        <v>33130</v>
      </c>
      <c r="O2901" t="s">
        <v>53</v>
      </c>
      <c r="P2901">
        <v>4.8</v>
      </c>
      <c r="Q2901">
        <v>4.8</v>
      </c>
      <c r="R2901">
        <v>4.9000000000000004</v>
      </c>
      <c r="S2901">
        <v>4.8</v>
      </c>
      <c r="T2901">
        <v>4.9000000000000004</v>
      </c>
      <c r="U2901">
        <v>4.9000000000000004</v>
      </c>
      <c r="V2901" t="s">
        <v>12490</v>
      </c>
      <c r="W2901" t="s">
        <v>42</v>
      </c>
      <c r="X2901" t="s">
        <v>43</v>
      </c>
      <c r="Y2901">
        <v>30</v>
      </c>
      <c r="Z2901">
        <v>38</v>
      </c>
      <c r="AA2901" t="s">
        <v>44</v>
      </c>
      <c r="AB2901" t="s">
        <v>78</v>
      </c>
      <c r="AC2901" t="s">
        <v>664</v>
      </c>
      <c r="AD2901" t="s">
        <v>13197</v>
      </c>
      <c r="AE2901" t="s">
        <v>13198</v>
      </c>
      <c r="AF2901">
        <v>30897</v>
      </c>
    </row>
    <row r="2902" spans="1:32" x14ac:dyDescent="0.35">
      <c r="A2902">
        <v>2019</v>
      </c>
      <c r="B2902" t="s">
        <v>732</v>
      </c>
      <c r="C2902" t="s">
        <v>13199</v>
      </c>
      <c r="D2902" t="s">
        <v>34</v>
      </c>
      <c r="E2902" t="s">
        <v>8211</v>
      </c>
      <c r="F2902">
        <v>4.8</v>
      </c>
      <c r="G2902">
        <v>131</v>
      </c>
      <c r="H2902" t="s">
        <v>36</v>
      </c>
      <c r="I2902" t="s">
        <v>12585</v>
      </c>
      <c r="J2902">
        <v>4.8</v>
      </c>
      <c r="K2902">
        <v>17</v>
      </c>
      <c r="L2902" t="s">
        <v>12586</v>
      </c>
      <c r="M2902" t="s">
        <v>679</v>
      </c>
      <c r="N2902">
        <v>13421</v>
      </c>
      <c r="O2902" t="s">
        <v>53</v>
      </c>
      <c r="P2902">
        <v>4.8</v>
      </c>
      <c r="Q2902">
        <v>4.7</v>
      </c>
      <c r="R2902">
        <v>4.8</v>
      </c>
      <c r="S2902">
        <v>4.7</v>
      </c>
      <c r="T2902">
        <v>4.8</v>
      </c>
      <c r="U2902">
        <v>4.9000000000000004</v>
      </c>
      <c r="V2902" t="s">
        <v>12889</v>
      </c>
      <c r="W2902" t="s">
        <v>455</v>
      </c>
      <c r="X2902" t="s">
        <v>124</v>
      </c>
      <c r="Y2902">
        <v>17</v>
      </c>
      <c r="Z2902">
        <v>25</v>
      </c>
      <c r="AA2902" t="s">
        <v>44</v>
      </c>
      <c r="AB2902" t="s">
        <v>758</v>
      </c>
      <c r="AC2902" t="s">
        <v>607</v>
      </c>
      <c r="AD2902" t="s">
        <v>13200</v>
      </c>
      <c r="AE2902" t="s">
        <v>13201</v>
      </c>
      <c r="AF2902">
        <v>40758</v>
      </c>
    </row>
    <row r="2903" spans="1:32" x14ac:dyDescent="0.35">
      <c r="A2903">
        <v>2019</v>
      </c>
      <c r="B2903" t="s">
        <v>108</v>
      </c>
      <c r="C2903" t="s">
        <v>3601</v>
      </c>
      <c r="D2903" t="s">
        <v>34</v>
      </c>
      <c r="E2903" t="s">
        <v>1052</v>
      </c>
      <c r="F2903">
        <v>4.8</v>
      </c>
      <c r="G2903">
        <v>40</v>
      </c>
      <c r="H2903" t="s">
        <v>36</v>
      </c>
      <c r="I2903" t="s">
        <v>13202</v>
      </c>
      <c r="J2903">
        <v>4.8</v>
      </c>
      <c r="K2903">
        <v>444</v>
      </c>
      <c r="L2903" t="s">
        <v>13203</v>
      </c>
      <c r="M2903" t="s">
        <v>538</v>
      </c>
      <c r="N2903">
        <v>18902</v>
      </c>
      <c r="O2903" t="s">
        <v>53</v>
      </c>
      <c r="P2903">
        <v>4.8</v>
      </c>
      <c r="Q2903">
        <v>4.8</v>
      </c>
      <c r="R2903">
        <v>4.8</v>
      </c>
      <c r="S2903">
        <v>4.5</v>
      </c>
      <c r="T2903">
        <v>4.8</v>
      </c>
      <c r="U2903">
        <v>4.7</v>
      </c>
      <c r="V2903" t="s">
        <v>3605</v>
      </c>
      <c r="W2903" t="s">
        <v>42</v>
      </c>
      <c r="X2903" t="s">
        <v>124</v>
      </c>
      <c r="Y2903">
        <v>22</v>
      </c>
      <c r="Z2903">
        <v>33</v>
      </c>
      <c r="AA2903" t="s">
        <v>44</v>
      </c>
      <c r="AB2903" t="s">
        <v>125</v>
      </c>
      <c r="AC2903" t="s">
        <v>219</v>
      </c>
      <c r="AD2903" t="s">
        <v>13204</v>
      </c>
      <c r="AE2903" t="s">
        <v>13205</v>
      </c>
      <c r="AF2903">
        <v>47765</v>
      </c>
    </row>
    <row r="2904" spans="1:32" x14ac:dyDescent="0.35">
      <c r="A2904">
        <v>2019</v>
      </c>
      <c r="B2904" t="s">
        <v>187</v>
      </c>
      <c r="C2904" t="s">
        <v>557</v>
      </c>
      <c r="D2904" t="s">
        <v>34</v>
      </c>
      <c r="E2904" t="s">
        <v>1844</v>
      </c>
      <c r="F2904">
        <v>4.5999999999999996</v>
      </c>
      <c r="G2904">
        <v>90</v>
      </c>
      <c r="H2904" t="s">
        <v>36</v>
      </c>
      <c r="I2904" t="s">
        <v>13206</v>
      </c>
      <c r="J2904">
        <v>4.7</v>
      </c>
      <c r="K2904">
        <v>648</v>
      </c>
      <c r="L2904" t="s">
        <v>13207</v>
      </c>
      <c r="M2904" t="s">
        <v>538</v>
      </c>
      <c r="N2904">
        <v>18901</v>
      </c>
      <c r="O2904" t="s">
        <v>53</v>
      </c>
      <c r="P2904">
        <v>4.7</v>
      </c>
      <c r="Q2904">
        <v>4.5999999999999996</v>
      </c>
      <c r="R2904">
        <v>4.4000000000000004</v>
      </c>
      <c r="S2904">
        <v>4.5</v>
      </c>
      <c r="T2904">
        <v>4.5999999999999996</v>
      </c>
      <c r="U2904">
        <v>4.5999999999999996</v>
      </c>
      <c r="V2904" t="s">
        <v>13208</v>
      </c>
      <c r="W2904" t="s">
        <v>1522</v>
      </c>
      <c r="X2904" t="s">
        <v>124</v>
      </c>
      <c r="Y2904">
        <v>28</v>
      </c>
      <c r="Z2904">
        <v>36</v>
      </c>
      <c r="AA2904" t="s">
        <v>44</v>
      </c>
      <c r="AB2904" t="s">
        <v>78</v>
      </c>
      <c r="AC2904" t="s">
        <v>193</v>
      </c>
      <c r="AD2904" t="s">
        <v>13209</v>
      </c>
      <c r="AE2904" t="s">
        <v>13210</v>
      </c>
      <c r="AF2904">
        <v>34574</v>
      </c>
    </row>
    <row r="2905" spans="1:32" x14ac:dyDescent="0.35">
      <c r="A2905">
        <v>2020</v>
      </c>
      <c r="B2905" t="s">
        <v>213</v>
      </c>
      <c r="C2905" t="s">
        <v>2609</v>
      </c>
      <c r="D2905" t="s">
        <v>349</v>
      </c>
      <c r="E2905" t="s">
        <v>10165</v>
      </c>
      <c r="F2905">
        <v>4.9000000000000004</v>
      </c>
      <c r="G2905">
        <v>32</v>
      </c>
      <c r="H2905" t="s">
        <v>36</v>
      </c>
      <c r="I2905" t="s">
        <v>10166</v>
      </c>
      <c r="J2905">
        <v>4.7</v>
      </c>
      <c r="K2905">
        <v>1479</v>
      </c>
      <c r="L2905" t="s">
        <v>10167</v>
      </c>
      <c r="M2905" t="s">
        <v>604</v>
      </c>
      <c r="N2905" s="1" t="s">
        <v>8214</v>
      </c>
      <c r="O2905" t="s">
        <v>53</v>
      </c>
      <c r="P2905">
        <v>4.9000000000000004</v>
      </c>
      <c r="Q2905">
        <v>4.8</v>
      </c>
      <c r="R2905">
        <v>4.8</v>
      </c>
      <c r="S2905">
        <v>4.8</v>
      </c>
      <c r="T2905">
        <v>4.8</v>
      </c>
      <c r="U2905">
        <v>4.9000000000000004</v>
      </c>
      <c r="V2905" t="s">
        <v>77</v>
      </c>
      <c r="W2905" t="s">
        <v>77</v>
      </c>
      <c r="X2905" t="s">
        <v>43</v>
      </c>
      <c r="Y2905">
        <v>20</v>
      </c>
      <c r="Z2905">
        <v>31</v>
      </c>
      <c r="AA2905" t="s">
        <v>44</v>
      </c>
      <c r="AB2905" t="s">
        <v>198</v>
      </c>
      <c r="AC2905" t="s">
        <v>10168</v>
      </c>
      <c r="AD2905" t="s">
        <v>10169</v>
      </c>
      <c r="AE2905" t="s">
        <v>10170</v>
      </c>
      <c r="AF2905">
        <v>35084</v>
      </c>
    </row>
    <row r="2906" spans="1:32" x14ac:dyDescent="0.35">
      <c r="A2906">
        <v>2020</v>
      </c>
      <c r="B2906" t="s">
        <v>616</v>
      </c>
      <c r="C2906" t="s">
        <v>617</v>
      </c>
      <c r="D2906" t="s">
        <v>34</v>
      </c>
      <c r="E2906" t="s">
        <v>1914</v>
      </c>
      <c r="F2906">
        <v>4.8</v>
      </c>
      <c r="G2906">
        <v>202</v>
      </c>
      <c r="H2906" t="s">
        <v>36</v>
      </c>
      <c r="I2906" t="s">
        <v>13211</v>
      </c>
      <c r="J2906">
        <v>4.9000000000000004</v>
      </c>
      <c r="K2906">
        <v>6100</v>
      </c>
      <c r="L2906" t="s">
        <v>13212</v>
      </c>
      <c r="M2906" t="s">
        <v>604</v>
      </c>
      <c r="N2906" s="1" t="s">
        <v>638</v>
      </c>
      <c r="O2906" t="s">
        <v>53</v>
      </c>
      <c r="P2906">
        <v>4.9000000000000004</v>
      </c>
      <c r="Q2906">
        <v>4.8</v>
      </c>
      <c r="R2906">
        <v>4.7</v>
      </c>
      <c r="S2906">
        <v>4.8</v>
      </c>
      <c r="T2906">
        <v>4.9000000000000004</v>
      </c>
      <c r="U2906">
        <v>4.9000000000000004</v>
      </c>
      <c r="V2906" t="s">
        <v>622</v>
      </c>
      <c r="W2906" t="s">
        <v>77</v>
      </c>
      <c r="X2906" t="s">
        <v>124</v>
      </c>
      <c r="Y2906">
        <v>21</v>
      </c>
      <c r="Z2906">
        <v>27</v>
      </c>
      <c r="AA2906" t="s">
        <v>44</v>
      </c>
      <c r="AB2906" t="s">
        <v>45</v>
      </c>
      <c r="AC2906" t="s">
        <v>464</v>
      </c>
      <c r="AD2906" t="s">
        <v>13213</v>
      </c>
      <c r="AE2906" t="s">
        <v>13214</v>
      </c>
      <c r="AF2906">
        <v>4784</v>
      </c>
    </row>
    <row r="2907" spans="1:32" x14ac:dyDescent="0.35">
      <c r="A2907">
        <v>2019</v>
      </c>
      <c r="B2907" t="s">
        <v>616</v>
      </c>
      <c r="C2907" t="s">
        <v>5426</v>
      </c>
      <c r="D2907" t="s">
        <v>34</v>
      </c>
      <c r="E2907" t="s">
        <v>10940</v>
      </c>
      <c r="F2907">
        <v>4.7</v>
      </c>
      <c r="G2907">
        <v>212</v>
      </c>
      <c r="H2907" t="s">
        <v>36</v>
      </c>
      <c r="I2907" t="s">
        <v>2831</v>
      </c>
      <c r="J2907">
        <v>4.7</v>
      </c>
      <c r="K2907">
        <v>1169</v>
      </c>
      <c r="L2907" t="s">
        <v>2832</v>
      </c>
      <c r="M2907" t="s">
        <v>604</v>
      </c>
      <c r="N2907" s="1" t="s">
        <v>2833</v>
      </c>
      <c r="O2907" t="s">
        <v>53</v>
      </c>
      <c r="P2907">
        <v>4.8</v>
      </c>
      <c r="Q2907">
        <v>4.7</v>
      </c>
      <c r="R2907">
        <v>4.5999999999999996</v>
      </c>
      <c r="S2907">
        <v>4.7</v>
      </c>
      <c r="T2907">
        <v>4.8</v>
      </c>
      <c r="U2907">
        <v>4.7</v>
      </c>
      <c r="V2907" t="s">
        <v>13215</v>
      </c>
      <c r="W2907" t="s">
        <v>42</v>
      </c>
      <c r="X2907" t="s">
        <v>124</v>
      </c>
      <c r="Y2907">
        <v>21</v>
      </c>
      <c r="Z2907">
        <v>26</v>
      </c>
      <c r="AA2907" t="s">
        <v>44</v>
      </c>
      <c r="AB2907" t="s">
        <v>151</v>
      </c>
      <c r="AC2907" t="s">
        <v>464</v>
      </c>
      <c r="AD2907" t="s">
        <v>13216</v>
      </c>
      <c r="AE2907" t="s">
        <v>13217</v>
      </c>
      <c r="AF2907">
        <v>17531</v>
      </c>
    </row>
    <row r="2908" spans="1:32" x14ac:dyDescent="0.35">
      <c r="A2908">
        <v>2020</v>
      </c>
      <c r="B2908" t="s">
        <v>257</v>
      </c>
      <c r="C2908" t="s">
        <v>1943</v>
      </c>
      <c r="D2908" t="s">
        <v>34</v>
      </c>
      <c r="E2908" t="s">
        <v>259</v>
      </c>
      <c r="F2908">
        <v>4.9000000000000004</v>
      </c>
      <c r="G2908">
        <v>51</v>
      </c>
      <c r="H2908" t="s">
        <v>36</v>
      </c>
      <c r="I2908" t="s">
        <v>3339</v>
      </c>
      <c r="J2908">
        <v>3.7</v>
      </c>
      <c r="K2908">
        <v>21</v>
      </c>
      <c r="L2908" t="s">
        <v>3340</v>
      </c>
      <c r="M2908" t="s">
        <v>604</v>
      </c>
      <c r="N2908" s="1" t="s">
        <v>3341</v>
      </c>
      <c r="O2908" t="s">
        <v>40</v>
      </c>
      <c r="P2908">
        <v>5</v>
      </c>
      <c r="Q2908">
        <v>4.9000000000000004</v>
      </c>
      <c r="R2908">
        <v>4.9000000000000004</v>
      </c>
      <c r="S2908">
        <v>4.7</v>
      </c>
      <c r="T2908">
        <v>4.9000000000000004</v>
      </c>
      <c r="U2908">
        <v>4.9000000000000004</v>
      </c>
      <c r="V2908" t="s">
        <v>896</v>
      </c>
      <c r="W2908" t="s">
        <v>42</v>
      </c>
      <c r="X2908" t="s">
        <v>124</v>
      </c>
      <c r="Y2908">
        <v>24</v>
      </c>
      <c r="Z2908">
        <v>29</v>
      </c>
      <c r="AA2908" t="s">
        <v>44</v>
      </c>
      <c r="AB2908" t="s">
        <v>430</v>
      </c>
      <c r="AC2908" t="s">
        <v>575</v>
      </c>
      <c r="AD2908" t="s">
        <v>13218</v>
      </c>
      <c r="AE2908" t="s">
        <v>13219</v>
      </c>
      <c r="AF2908">
        <v>67570</v>
      </c>
    </row>
    <row r="2909" spans="1:32" x14ac:dyDescent="0.35">
      <c r="A2909">
        <v>2020</v>
      </c>
      <c r="B2909" t="s">
        <v>213</v>
      </c>
      <c r="C2909" t="s">
        <v>2099</v>
      </c>
      <c r="D2909" t="s">
        <v>349</v>
      </c>
      <c r="E2909" t="s">
        <v>9592</v>
      </c>
      <c r="F2909">
        <v>4.9000000000000004</v>
      </c>
      <c r="G2909">
        <v>50</v>
      </c>
      <c r="H2909" t="s">
        <v>36</v>
      </c>
      <c r="I2909" t="s">
        <v>1817</v>
      </c>
      <c r="J2909">
        <v>4.8</v>
      </c>
      <c r="K2909">
        <v>557</v>
      </c>
      <c r="L2909" t="s">
        <v>1818</v>
      </c>
      <c r="M2909" t="s">
        <v>679</v>
      </c>
      <c r="N2909">
        <v>12590</v>
      </c>
      <c r="O2909" t="s">
        <v>53</v>
      </c>
      <c r="P2909">
        <v>4.9000000000000004</v>
      </c>
      <c r="Q2909">
        <v>4.9000000000000004</v>
      </c>
      <c r="R2909">
        <v>4.9000000000000004</v>
      </c>
      <c r="S2909">
        <v>4.8</v>
      </c>
      <c r="T2909">
        <v>4.8</v>
      </c>
      <c r="U2909">
        <v>4.9000000000000004</v>
      </c>
      <c r="V2909" t="s">
        <v>122</v>
      </c>
      <c r="W2909" t="s">
        <v>41</v>
      </c>
      <c r="X2909" t="s">
        <v>124</v>
      </c>
      <c r="Y2909">
        <v>19</v>
      </c>
      <c r="Z2909">
        <v>25</v>
      </c>
      <c r="AA2909" t="s">
        <v>44</v>
      </c>
      <c r="AB2909" t="s">
        <v>125</v>
      </c>
      <c r="AC2909" t="s">
        <v>126</v>
      </c>
      <c r="AD2909" t="s">
        <v>13220</v>
      </c>
      <c r="AE2909" t="s">
        <v>13221</v>
      </c>
      <c r="AF2909">
        <v>19124</v>
      </c>
    </row>
    <row r="2910" spans="1:32" x14ac:dyDescent="0.35">
      <c r="A2910">
        <v>2019</v>
      </c>
      <c r="B2910" t="s">
        <v>373</v>
      </c>
      <c r="C2910" t="s">
        <v>1956</v>
      </c>
      <c r="D2910" t="s">
        <v>34</v>
      </c>
      <c r="E2910" t="s">
        <v>469</v>
      </c>
      <c r="F2910">
        <v>4.7</v>
      </c>
      <c r="G2910">
        <v>87</v>
      </c>
      <c r="H2910" t="s">
        <v>36</v>
      </c>
      <c r="I2910" t="s">
        <v>13222</v>
      </c>
      <c r="J2910">
        <v>4.5999999999999996</v>
      </c>
      <c r="K2910">
        <v>2759</v>
      </c>
      <c r="L2910" t="s">
        <v>13223</v>
      </c>
      <c r="M2910" t="s">
        <v>679</v>
      </c>
      <c r="N2910">
        <v>11377</v>
      </c>
      <c r="O2910" t="s">
        <v>40</v>
      </c>
      <c r="P2910">
        <v>4.9000000000000004</v>
      </c>
      <c r="Q2910">
        <v>4.8</v>
      </c>
      <c r="R2910">
        <v>4.5999999999999996</v>
      </c>
      <c r="S2910">
        <v>4.5</v>
      </c>
      <c r="T2910">
        <v>4.9000000000000004</v>
      </c>
      <c r="U2910">
        <v>4.7</v>
      </c>
      <c r="V2910" t="s">
        <v>1076</v>
      </c>
      <c r="W2910" t="s">
        <v>889</v>
      </c>
      <c r="X2910" t="s">
        <v>124</v>
      </c>
      <c r="Y2910">
        <v>24</v>
      </c>
      <c r="Z2910">
        <v>30</v>
      </c>
      <c r="AA2910" t="s">
        <v>44</v>
      </c>
      <c r="AB2910" t="s">
        <v>78</v>
      </c>
      <c r="AC2910" t="s">
        <v>1959</v>
      </c>
      <c r="AD2910" t="s">
        <v>13224</v>
      </c>
      <c r="AE2910" t="s">
        <v>13225</v>
      </c>
      <c r="AF2910">
        <v>32882</v>
      </c>
    </row>
    <row r="2911" spans="1:32" x14ac:dyDescent="0.35">
      <c r="A2911">
        <v>2019</v>
      </c>
      <c r="B2911" t="s">
        <v>304</v>
      </c>
      <c r="C2911" t="s">
        <v>6637</v>
      </c>
      <c r="D2911" t="s">
        <v>34</v>
      </c>
      <c r="E2911" t="s">
        <v>7765</v>
      </c>
      <c r="F2911">
        <v>4.7</v>
      </c>
      <c r="G2911">
        <v>69</v>
      </c>
      <c r="H2911" t="s">
        <v>36</v>
      </c>
      <c r="I2911" t="s">
        <v>8257</v>
      </c>
      <c r="J2911">
        <v>4.5999999999999996</v>
      </c>
      <c r="K2911">
        <v>580</v>
      </c>
      <c r="L2911" t="s">
        <v>8258</v>
      </c>
      <c r="M2911" t="s">
        <v>679</v>
      </c>
      <c r="N2911">
        <v>11542</v>
      </c>
      <c r="O2911" t="s">
        <v>40</v>
      </c>
      <c r="P2911">
        <v>4.9000000000000004</v>
      </c>
      <c r="Q2911">
        <v>4.7</v>
      </c>
      <c r="R2911">
        <v>4.8</v>
      </c>
      <c r="S2911">
        <v>4.5999999999999996</v>
      </c>
      <c r="T2911">
        <v>4.8</v>
      </c>
      <c r="U2911">
        <v>4.5999999999999996</v>
      </c>
      <c r="V2911" t="s">
        <v>3563</v>
      </c>
      <c r="W2911" t="s">
        <v>439</v>
      </c>
      <c r="X2911" t="s">
        <v>124</v>
      </c>
      <c r="Y2911">
        <v>20</v>
      </c>
      <c r="Z2911">
        <v>27</v>
      </c>
      <c r="AA2911" t="s">
        <v>44</v>
      </c>
      <c r="AB2911" t="s">
        <v>45</v>
      </c>
      <c r="AC2911" t="s">
        <v>219</v>
      </c>
      <c r="AD2911" t="s">
        <v>13226</v>
      </c>
      <c r="AE2911" t="s">
        <v>13227</v>
      </c>
      <c r="AF2911">
        <v>19060</v>
      </c>
    </row>
    <row r="2912" spans="1:32" x14ac:dyDescent="0.35">
      <c r="A2912">
        <v>2019</v>
      </c>
      <c r="B2912" t="s">
        <v>288</v>
      </c>
      <c r="C2912" t="s">
        <v>2144</v>
      </c>
      <c r="D2912" t="s">
        <v>34</v>
      </c>
      <c r="E2912" t="s">
        <v>13228</v>
      </c>
      <c r="F2912">
        <v>4.8</v>
      </c>
      <c r="G2912">
        <v>27</v>
      </c>
      <c r="H2912" t="s">
        <v>36</v>
      </c>
      <c r="I2912" t="s">
        <v>6147</v>
      </c>
      <c r="J2912">
        <v>4.8</v>
      </c>
      <c r="K2912">
        <v>1789</v>
      </c>
      <c r="L2912" t="s">
        <v>6148</v>
      </c>
      <c r="M2912" t="s">
        <v>699</v>
      </c>
      <c r="N2912" s="1" t="s">
        <v>3877</v>
      </c>
      <c r="O2912" t="s">
        <v>94</v>
      </c>
      <c r="P2912">
        <v>4.9000000000000004</v>
      </c>
      <c r="Q2912">
        <v>4.8</v>
      </c>
      <c r="R2912">
        <v>4.8</v>
      </c>
      <c r="S2912">
        <v>4.5999999999999996</v>
      </c>
      <c r="T2912">
        <v>5</v>
      </c>
      <c r="U2912">
        <v>4.9000000000000004</v>
      </c>
      <c r="V2912" t="s">
        <v>7709</v>
      </c>
      <c r="W2912" t="s">
        <v>42</v>
      </c>
      <c r="X2912" t="s">
        <v>124</v>
      </c>
      <c r="Y2912">
        <v>17</v>
      </c>
      <c r="Z2912">
        <v>22</v>
      </c>
      <c r="AA2912" t="s">
        <v>1410</v>
      </c>
      <c r="AB2912" t="s">
        <v>45</v>
      </c>
      <c r="AC2912" t="s">
        <v>2147</v>
      </c>
      <c r="AD2912" t="s">
        <v>13229</v>
      </c>
      <c r="AE2912" t="s">
        <v>13230</v>
      </c>
      <c r="AF2912">
        <v>46855</v>
      </c>
    </row>
    <row r="2913" spans="1:32" x14ac:dyDescent="0.35">
      <c r="A2913">
        <v>2018</v>
      </c>
      <c r="B2913" t="s">
        <v>32</v>
      </c>
      <c r="C2913" t="s">
        <v>3509</v>
      </c>
      <c r="D2913" t="s">
        <v>793</v>
      </c>
      <c r="E2913" t="s">
        <v>13231</v>
      </c>
      <c r="F2913">
        <v>4.8</v>
      </c>
      <c r="G2913">
        <v>770</v>
      </c>
      <c r="H2913" t="s">
        <v>36</v>
      </c>
      <c r="I2913" t="s">
        <v>2883</v>
      </c>
      <c r="J2913">
        <v>4.8</v>
      </c>
      <c r="K2913">
        <v>3682</v>
      </c>
      <c r="L2913" t="s">
        <v>2884</v>
      </c>
      <c r="M2913" t="s">
        <v>699</v>
      </c>
      <c r="N2913" s="1" t="s">
        <v>2885</v>
      </c>
      <c r="O2913" t="s">
        <v>53</v>
      </c>
      <c r="P2913">
        <v>4.8</v>
      </c>
      <c r="Q2913">
        <v>4.7</v>
      </c>
      <c r="R2913">
        <v>4.8</v>
      </c>
      <c r="S2913">
        <v>4.7</v>
      </c>
      <c r="T2913">
        <v>4.8</v>
      </c>
      <c r="U2913">
        <v>4.9000000000000004</v>
      </c>
      <c r="V2913" t="s">
        <v>262</v>
      </c>
      <c r="W2913" t="s">
        <v>42</v>
      </c>
      <c r="X2913" t="s">
        <v>124</v>
      </c>
      <c r="Y2913">
        <v>22</v>
      </c>
      <c r="Z2913">
        <v>28</v>
      </c>
      <c r="AA2913" t="s">
        <v>44</v>
      </c>
      <c r="AB2913" t="s">
        <v>151</v>
      </c>
      <c r="AC2913" t="s">
        <v>597</v>
      </c>
      <c r="AD2913" t="s">
        <v>13232</v>
      </c>
      <c r="AE2913" t="s">
        <v>13233</v>
      </c>
      <c r="AF2913">
        <v>32388</v>
      </c>
    </row>
    <row r="2914" spans="1:32" x14ac:dyDescent="0.35">
      <c r="A2914">
        <v>2019</v>
      </c>
      <c r="B2914" t="s">
        <v>69</v>
      </c>
      <c r="C2914" t="s">
        <v>1499</v>
      </c>
      <c r="D2914" t="s">
        <v>400</v>
      </c>
      <c r="E2914" t="s">
        <v>13234</v>
      </c>
      <c r="F2914">
        <v>4.8</v>
      </c>
      <c r="G2914">
        <v>540</v>
      </c>
      <c r="H2914" t="s">
        <v>36</v>
      </c>
      <c r="I2914" t="s">
        <v>5265</v>
      </c>
      <c r="J2914">
        <v>4.5</v>
      </c>
      <c r="K2914">
        <v>2420</v>
      </c>
      <c r="L2914" t="s">
        <v>5266</v>
      </c>
      <c r="M2914" t="s">
        <v>699</v>
      </c>
      <c r="N2914" s="1" t="s">
        <v>711</v>
      </c>
      <c r="O2914" t="s">
        <v>53</v>
      </c>
      <c r="P2914">
        <v>4.8</v>
      </c>
      <c r="Q2914">
        <v>4.8</v>
      </c>
      <c r="R2914">
        <v>4.7</v>
      </c>
      <c r="S2914">
        <v>4.7</v>
      </c>
      <c r="T2914">
        <v>4.8</v>
      </c>
      <c r="U2914">
        <v>4.8</v>
      </c>
      <c r="V2914" t="s">
        <v>317</v>
      </c>
      <c r="W2914" t="s">
        <v>42</v>
      </c>
      <c r="X2914" t="s">
        <v>124</v>
      </c>
      <c r="Y2914">
        <v>27</v>
      </c>
      <c r="Z2914">
        <v>33</v>
      </c>
      <c r="AA2914" t="s">
        <v>44</v>
      </c>
      <c r="AB2914" t="s">
        <v>78</v>
      </c>
      <c r="AC2914" t="s">
        <v>79</v>
      </c>
      <c r="AD2914" t="s">
        <v>13235</v>
      </c>
      <c r="AE2914" t="s">
        <v>13236</v>
      </c>
      <c r="AF2914">
        <v>64432</v>
      </c>
    </row>
    <row r="2915" spans="1:32" x14ac:dyDescent="0.35">
      <c r="A2915">
        <v>2019</v>
      </c>
      <c r="B2915" t="s">
        <v>81</v>
      </c>
      <c r="C2915" t="s">
        <v>2234</v>
      </c>
      <c r="D2915" t="s">
        <v>34</v>
      </c>
      <c r="E2915" t="s">
        <v>2100</v>
      </c>
      <c r="F2915">
        <v>4.7</v>
      </c>
      <c r="G2915">
        <v>24</v>
      </c>
      <c r="H2915" t="s">
        <v>36</v>
      </c>
      <c r="I2915" t="s">
        <v>13237</v>
      </c>
      <c r="J2915">
        <v>4.3</v>
      </c>
      <c r="K2915">
        <v>226</v>
      </c>
      <c r="L2915" t="s">
        <v>13238</v>
      </c>
      <c r="M2915" t="s">
        <v>39</v>
      </c>
      <c r="N2915">
        <v>91204</v>
      </c>
      <c r="O2915" t="s">
        <v>53</v>
      </c>
      <c r="P2915">
        <v>4.8</v>
      </c>
      <c r="Q2915">
        <v>4.5999999999999996</v>
      </c>
      <c r="R2915">
        <v>4.5999999999999996</v>
      </c>
      <c r="S2915">
        <v>4.5</v>
      </c>
      <c r="T2915">
        <v>4.5999999999999996</v>
      </c>
      <c r="U2915">
        <v>4.8</v>
      </c>
      <c r="V2915" t="s">
        <v>1925</v>
      </c>
      <c r="W2915" t="s">
        <v>2838</v>
      </c>
      <c r="X2915" t="s">
        <v>55</v>
      </c>
      <c r="Y2915">
        <v>15</v>
      </c>
      <c r="Z2915">
        <v>18</v>
      </c>
      <c r="AA2915" t="s">
        <v>44</v>
      </c>
      <c r="AB2915" t="s">
        <v>151</v>
      </c>
      <c r="AC2915" t="s">
        <v>1134</v>
      </c>
      <c r="AD2915" t="s">
        <v>13239</v>
      </c>
      <c r="AE2915" t="s">
        <v>13240</v>
      </c>
      <c r="AF2915">
        <v>22926</v>
      </c>
    </row>
    <row r="2916" spans="1:32" x14ac:dyDescent="0.35">
      <c r="A2916">
        <v>2019</v>
      </c>
      <c r="B2916" t="s">
        <v>108</v>
      </c>
      <c r="C2916" t="s">
        <v>6583</v>
      </c>
      <c r="D2916" t="s">
        <v>34</v>
      </c>
      <c r="E2916" t="s">
        <v>747</v>
      </c>
      <c r="F2916">
        <v>4.5999999999999996</v>
      </c>
      <c r="G2916">
        <v>33</v>
      </c>
      <c r="H2916" t="s">
        <v>36</v>
      </c>
      <c r="I2916" t="s">
        <v>1877</v>
      </c>
      <c r="J2916">
        <v>4.8</v>
      </c>
      <c r="K2916">
        <v>1</v>
      </c>
      <c r="L2916" t="s">
        <v>1878</v>
      </c>
      <c r="M2916" t="s">
        <v>39</v>
      </c>
      <c r="N2916">
        <v>94538</v>
      </c>
      <c r="O2916" t="s">
        <v>53</v>
      </c>
      <c r="P2916">
        <v>4.5999999999999996</v>
      </c>
      <c r="Q2916">
        <v>4.5</v>
      </c>
      <c r="R2916">
        <v>4.5999999999999996</v>
      </c>
      <c r="S2916">
        <v>4.5</v>
      </c>
      <c r="T2916">
        <v>4.7</v>
      </c>
      <c r="U2916">
        <v>4.7</v>
      </c>
      <c r="V2916" t="s">
        <v>721</v>
      </c>
      <c r="W2916" t="s">
        <v>4253</v>
      </c>
      <c r="X2916" t="s">
        <v>124</v>
      </c>
      <c r="Y2916">
        <v>23</v>
      </c>
      <c r="Z2916">
        <v>31</v>
      </c>
      <c r="AA2916" t="s">
        <v>512</v>
      </c>
      <c r="AB2916" t="s">
        <v>294</v>
      </c>
      <c r="AC2916" t="s">
        <v>6585</v>
      </c>
      <c r="AD2916" t="s">
        <v>13241</v>
      </c>
      <c r="AE2916">
        <v>22540672</v>
      </c>
      <c r="AF2916">
        <v>39914</v>
      </c>
    </row>
    <row r="2917" spans="1:32" x14ac:dyDescent="0.35">
      <c r="A2917">
        <v>2019</v>
      </c>
      <c r="B2917" t="s">
        <v>108</v>
      </c>
      <c r="C2917" t="s">
        <v>6583</v>
      </c>
      <c r="D2917" t="s">
        <v>634</v>
      </c>
      <c r="E2917" t="s">
        <v>13242</v>
      </c>
      <c r="F2917">
        <v>4.5999999999999996</v>
      </c>
      <c r="G2917">
        <v>33</v>
      </c>
      <c r="H2917" t="s">
        <v>36</v>
      </c>
      <c r="I2917" t="s">
        <v>13243</v>
      </c>
      <c r="J2917">
        <v>4.9000000000000004</v>
      </c>
      <c r="K2917">
        <v>1181</v>
      </c>
      <c r="L2917" t="s">
        <v>13244</v>
      </c>
      <c r="M2917" t="s">
        <v>39</v>
      </c>
      <c r="N2917">
        <v>94538</v>
      </c>
      <c r="O2917" t="s">
        <v>53</v>
      </c>
      <c r="P2917">
        <v>4.5999999999999996</v>
      </c>
      <c r="Q2917">
        <v>4.5</v>
      </c>
      <c r="R2917">
        <v>4.5999999999999996</v>
      </c>
      <c r="S2917">
        <v>4.5</v>
      </c>
      <c r="T2917">
        <v>4.7</v>
      </c>
      <c r="U2917">
        <v>4.7</v>
      </c>
      <c r="V2917" t="s">
        <v>712</v>
      </c>
      <c r="W2917" t="s">
        <v>42</v>
      </c>
      <c r="X2917" t="s">
        <v>124</v>
      </c>
      <c r="Y2917">
        <v>23</v>
      </c>
      <c r="Z2917">
        <v>31</v>
      </c>
      <c r="AA2917" t="s">
        <v>512</v>
      </c>
      <c r="AB2917" t="s">
        <v>294</v>
      </c>
      <c r="AC2917" t="s">
        <v>6585</v>
      </c>
      <c r="AD2917" t="s">
        <v>13245</v>
      </c>
      <c r="AE2917" t="s">
        <v>13246</v>
      </c>
      <c r="AF2917">
        <v>20017</v>
      </c>
    </row>
    <row r="2918" spans="1:32" x14ac:dyDescent="0.35">
      <c r="A2918">
        <v>2019</v>
      </c>
      <c r="B2918" t="s">
        <v>108</v>
      </c>
      <c r="C2918" t="s">
        <v>13247</v>
      </c>
      <c r="D2918" t="s">
        <v>34</v>
      </c>
      <c r="E2918" t="s">
        <v>13248</v>
      </c>
      <c r="F2918">
        <v>4.5999999999999996</v>
      </c>
      <c r="G2918">
        <v>14</v>
      </c>
      <c r="H2918" t="s">
        <v>36</v>
      </c>
      <c r="I2918" t="s">
        <v>7452</v>
      </c>
      <c r="J2918">
        <v>4</v>
      </c>
      <c r="K2918">
        <v>59</v>
      </c>
      <c r="L2918" t="s">
        <v>7453</v>
      </c>
      <c r="M2918" t="s">
        <v>39</v>
      </c>
      <c r="N2918">
        <v>94080</v>
      </c>
      <c r="O2918" t="s">
        <v>53</v>
      </c>
      <c r="P2918">
        <v>5</v>
      </c>
      <c r="Q2918">
        <v>4.8</v>
      </c>
      <c r="R2918">
        <v>4.4000000000000004</v>
      </c>
      <c r="S2918">
        <v>4.4000000000000004</v>
      </c>
      <c r="T2918">
        <v>4.7</v>
      </c>
      <c r="U2918">
        <v>4.3</v>
      </c>
      <c r="V2918" t="s">
        <v>13058</v>
      </c>
      <c r="W2918" t="s">
        <v>5702</v>
      </c>
      <c r="X2918" t="s">
        <v>95</v>
      </c>
      <c r="Y2918">
        <v>19</v>
      </c>
      <c r="Z2918">
        <v>28</v>
      </c>
      <c r="AA2918" t="s">
        <v>44</v>
      </c>
      <c r="AB2918" t="s">
        <v>125</v>
      </c>
      <c r="AC2918" t="s">
        <v>714</v>
      </c>
      <c r="AD2918" t="s">
        <v>13249</v>
      </c>
      <c r="AE2918">
        <v>24519</v>
      </c>
      <c r="AF2918">
        <v>24925</v>
      </c>
    </row>
    <row r="2919" spans="1:32" x14ac:dyDescent="0.35">
      <c r="A2919">
        <v>2019</v>
      </c>
      <c r="B2919" t="s">
        <v>257</v>
      </c>
      <c r="C2919" t="s">
        <v>1079</v>
      </c>
      <c r="D2919" t="s">
        <v>1080</v>
      </c>
      <c r="E2919" t="s">
        <v>2517</v>
      </c>
      <c r="F2919">
        <v>4.7</v>
      </c>
      <c r="G2919">
        <v>55</v>
      </c>
      <c r="H2919" t="s">
        <v>36</v>
      </c>
      <c r="I2919" t="s">
        <v>3438</v>
      </c>
      <c r="J2919">
        <v>4.4000000000000004</v>
      </c>
      <c r="K2919">
        <v>197</v>
      </c>
      <c r="L2919" t="s">
        <v>3439</v>
      </c>
      <c r="M2919" t="s">
        <v>39</v>
      </c>
      <c r="N2919">
        <v>94103</v>
      </c>
      <c r="O2919" t="s">
        <v>53</v>
      </c>
      <c r="P2919">
        <v>5</v>
      </c>
      <c r="Q2919">
        <v>4.9000000000000004</v>
      </c>
      <c r="R2919">
        <v>4.9000000000000004</v>
      </c>
      <c r="S2919">
        <v>4.4000000000000004</v>
      </c>
      <c r="T2919">
        <v>4.7</v>
      </c>
      <c r="U2919">
        <v>4.5999999999999996</v>
      </c>
      <c r="V2919" t="s">
        <v>1552</v>
      </c>
      <c r="W2919" t="s">
        <v>1327</v>
      </c>
      <c r="X2919" t="s">
        <v>124</v>
      </c>
      <c r="Y2919">
        <v>20</v>
      </c>
      <c r="Z2919">
        <v>26</v>
      </c>
      <c r="AA2919" t="s">
        <v>44</v>
      </c>
      <c r="AB2919" t="s">
        <v>45</v>
      </c>
      <c r="AC2919" t="s">
        <v>264</v>
      </c>
      <c r="AD2919" t="s">
        <v>13250</v>
      </c>
      <c r="AE2919" t="s">
        <v>13251</v>
      </c>
      <c r="AF2919">
        <v>21496</v>
      </c>
    </row>
    <row r="2920" spans="1:32" x14ac:dyDescent="0.35">
      <c r="A2920">
        <v>2018</v>
      </c>
      <c r="B2920" t="s">
        <v>1758</v>
      </c>
      <c r="C2920" t="s">
        <v>1759</v>
      </c>
      <c r="D2920" t="s">
        <v>34</v>
      </c>
      <c r="E2920" t="s">
        <v>13252</v>
      </c>
      <c r="F2920">
        <v>4.8</v>
      </c>
      <c r="G2920">
        <v>49</v>
      </c>
      <c r="H2920" t="s">
        <v>36</v>
      </c>
      <c r="I2920" t="s">
        <v>119</v>
      </c>
      <c r="J2920">
        <v>4.9000000000000004</v>
      </c>
      <c r="K2920">
        <v>237</v>
      </c>
      <c r="L2920" t="s">
        <v>120</v>
      </c>
      <c r="M2920" t="s">
        <v>121</v>
      </c>
      <c r="N2920">
        <v>85323</v>
      </c>
      <c r="O2920" t="s">
        <v>53</v>
      </c>
      <c r="P2920">
        <v>4.5999999999999996</v>
      </c>
      <c r="Q2920">
        <v>4.7</v>
      </c>
      <c r="R2920">
        <v>5</v>
      </c>
      <c r="S2920">
        <v>4.8</v>
      </c>
      <c r="T2920">
        <v>4.9000000000000004</v>
      </c>
      <c r="U2920">
        <v>4.5999999999999996</v>
      </c>
      <c r="V2920" t="s">
        <v>6508</v>
      </c>
      <c r="W2920" t="s">
        <v>2225</v>
      </c>
      <c r="X2920" t="s">
        <v>95</v>
      </c>
      <c r="Y2920">
        <v>24</v>
      </c>
      <c r="Z2920">
        <v>33</v>
      </c>
      <c r="AA2920" t="s">
        <v>44</v>
      </c>
      <c r="AB2920" t="s">
        <v>45</v>
      </c>
      <c r="AC2920" t="s">
        <v>3230</v>
      </c>
      <c r="AD2920" t="s">
        <v>13253</v>
      </c>
      <c r="AE2920" t="s">
        <v>13254</v>
      </c>
      <c r="AF2920">
        <v>35201</v>
      </c>
    </row>
    <row r="2921" spans="1:32" x14ac:dyDescent="0.35">
      <c r="A2921">
        <v>2021</v>
      </c>
      <c r="B2921" t="s">
        <v>288</v>
      </c>
      <c r="C2921" t="s">
        <v>6516</v>
      </c>
      <c r="D2921" t="s">
        <v>34</v>
      </c>
      <c r="E2921" t="s">
        <v>9523</v>
      </c>
      <c r="F2921">
        <v>5</v>
      </c>
      <c r="G2921">
        <v>3</v>
      </c>
      <c r="H2921" t="s">
        <v>36</v>
      </c>
      <c r="I2921" t="s">
        <v>3968</v>
      </c>
      <c r="J2921">
        <v>4.5</v>
      </c>
      <c r="K2921">
        <v>593</v>
      </c>
      <c r="L2921" t="s">
        <v>3969</v>
      </c>
      <c r="M2921" t="s">
        <v>121</v>
      </c>
      <c r="N2921">
        <v>85297</v>
      </c>
      <c r="O2921" t="s">
        <v>53</v>
      </c>
      <c r="P2921">
        <v>5</v>
      </c>
      <c r="Q2921">
        <v>5</v>
      </c>
      <c r="R2921">
        <v>5</v>
      </c>
      <c r="S2921">
        <v>5</v>
      </c>
      <c r="T2921">
        <v>5</v>
      </c>
      <c r="U2921">
        <v>5</v>
      </c>
      <c r="V2921" t="s">
        <v>818</v>
      </c>
      <c r="W2921" t="s">
        <v>6322</v>
      </c>
      <c r="X2921" t="s">
        <v>124</v>
      </c>
      <c r="Y2921">
        <v>78</v>
      </c>
      <c r="Z2921">
        <v>77</v>
      </c>
      <c r="AA2921" t="s">
        <v>1227</v>
      </c>
      <c r="AB2921" t="s">
        <v>1228</v>
      </c>
      <c r="AC2921" t="s">
        <v>1227</v>
      </c>
      <c r="AD2921" t="s">
        <v>9524</v>
      </c>
      <c r="AE2921" t="s">
        <v>9525</v>
      </c>
      <c r="AF2921">
        <v>13071</v>
      </c>
    </row>
    <row r="2922" spans="1:32" x14ac:dyDescent="0.35">
      <c r="A2922">
        <v>2019</v>
      </c>
      <c r="B2922" t="s">
        <v>81</v>
      </c>
      <c r="C2922" t="s">
        <v>5794</v>
      </c>
      <c r="D2922" t="s">
        <v>34</v>
      </c>
      <c r="E2922" t="s">
        <v>10638</v>
      </c>
      <c r="F2922">
        <v>4.8</v>
      </c>
      <c r="G2922">
        <v>102</v>
      </c>
      <c r="H2922" t="s">
        <v>36</v>
      </c>
      <c r="I2922" t="s">
        <v>4880</v>
      </c>
      <c r="J2922">
        <v>4.7</v>
      </c>
      <c r="K2922">
        <v>643</v>
      </c>
      <c r="L2922" t="s">
        <v>4881</v>
      </c>
      <c r="M2922" t="s">
        <v>797</v>
      </c>
      <c r="N2922">
        <v>80111</v>
      </c>
      <c r="O2922" t="s">
        <v>53</v>
      </c>
      <c r="P2922">
        <v>4.8</v>
      </c>
      <c r="Q2922">
        <v>4.8</v>
      </c>
      <c r="R2922">
        <v>4.8</v>
      </c>
      <c r="S2922">
        <v>4.5999999999999996</v>
      </c>
      <c r="T2922">
        <v>4.9000000000000004</v>
      </c>
      <c r="U2922">
        <v>4.8</v>
      </c>
      <c r="V2922" t="s">
        <v>4224</v>
      </c>
      <c r="W2922" t="s">
        <v>42</v>
      </c>
      <c r="X2922" t="s">
        <v>124</v>
      </c>
      <c r="Y2922">
        <v>19</v>
      </c>
      <c r="Z2922">
        <v>26</v>
      </c>
      <c r="AA2922" t="s">
        <v>44</v>
      </c>
      <c r="AB2922" t="s">
        <v>45</v>
      </c>
      <c r="AC2922" t="s">
        <v>46</v>
      </c>
      <c r="AD2922" t="s">
        <v>10639</v>
      </c>
      <c r="AE2922" t="s">
        <v>10640</v>
      </c>
      <c r="AF2922">
        <v>45339</v>
      </c>
    </row>
    <row r="2923" spans="1:32" x14ac:dyDescent="0.35">
      <c r="A2923">
        <v>2019</v>
      </c>
      <c r="B2923" t="s">
        <v>32</v>
      </c>
      <c r="C2923" t="s">
        <v>1771</v>
      </c>
      <c r="D2923" t="s">
        <v>34</v>
      </c>
      <c r="E2923" t="s">
        <v>8797</v>
      </c>
      <c r="F2923">
        <v>4.8</v>
      </c>
      <c r="G2923">
        <v>167</v>
      </c>
      <c r="H2923" t="s">
        <v>36</v>
      </c>
      <c r="I2923" t="s">
        <v>1394</v>
      </c>
      <c r="J2923">
        <v>4.5</v>
      </c>
      <c r="K2923">
        <v>1519</v>
      </c>
      <c r="L2923" t="s">
        <v>1395</v>
      </c>
      <c r="M2923" t="s">
        <v>797</v>
      </c>
      <c r="N2923">
        <v>80112</v>
      </c>
      <c r="O2923" t="s">
        <v>53</v>
      </c>
      <c r="P2923">
        <v>4.8</v>
      </c>
      <c r="Q2923">
        <v>4.7</v>
      </c>
      <c r="R2923">
        <v>4.7</v>
      </c>
      <c r="S2923">
        <v>4.7</v>
      </c>
      <c r="T2923">
        <v>4.8</v>
      </c>
      <c r="U2923">
        <v>4.9000000000000004</v>
      </c>
      <c r="V2923" t="s">
        <v>7526</v>
      </c>
      <c r="W2923" t="s">
        <v>77</v>
      </c>
      <c r="X2923" t="s">
        <v>43</v>
      </c>
      <c r="Y2923">
        <v>28</v>
      </c>
      <c r="Z2923">
        <v>36</v>
      </c>
      <c r="AA2923" t="s">
        <v>44</v>
      </c>
      <c r="AB2923" t="s">
        <v>78</v>
      </c>
      <c r="AC2923" t="s">
        <v>3390</v>
      </c>
      <c r="AD2923" t="s">
        <v>8798</v>
      </c>
      <c r="AE2923" t="s">
        <v>8799</v>
      </c>
      <c r="AF2923">
        <v>42390</v>
      </c>
    </row>
    <row r="2924" spans="1:32" x14ac:dyDescent="0.35">
      <c r="A2924">
        <v>2021</v>
      </c>
      <c r="B2924" t="s">
        <v>257</v>
      </c>
      <c r="C2924" t="s">
        <v>1079</v>
      </c>
      <c r="D2924" t="s">
        <v>1080</v>
      </c>
      <c r="E2924" t="s">
        <v>13255</v>
      </c>
      <c r="F2924">
        <v>4.8</v>
      </c>
      <c r="G2924">
        <v>26</v>
      </c>
      <c r="H2924" t="s">
        <v>36</v>
      </c>
      <c r="I2924" t="s">
        <v>9925</v>
      </c>
      <c r="J2924">
        <v>4.5999999999999996</v>
      </c>
      <c r="K2924">
        <v>397</v>
      </c>
      <c r="L2924" t="s">
        <v>9926</v>
      </c>
      <c r="M2924" t="s">
        <v>797</v>
      </c>
      <c r="N2924">
        <v>80538</v>
      </c>
      <c r="O2924" t="s">
        <v>53</v>
      </c>
      <c r="P2924">
        <v>4.9000000000000004</v>
      </c>
      <c r="Q2924">
        <v>5</v>
      </c>
      <c r="R2924">
        <v>4.9000000000000004</v>
      </c>
      <c r="S2924">
        <v>4.5999999999999996</v>
      </c>
      <c r="T2924">
        <v>4.9000000000000004</v>
      </c>
      <c r="U2924">
        <v>4.9000000000000004</v>
      </c>
      <c r="V2924" t="s">
        <v>2423</v>
      </c>
      <c r="W2924" t="s">
        <v>42</v>
      </c>
      <c r="X2924" t="s">
        <v>124</v>
      </c>
      <c r="Y2924">
        <v>21</v>
      </c>
      <c r="Z2924">
        <v>25</v>
      </c>
      <c r="AA2924" t="s">
        <v>44</v>
      </c>
      <c r="AB2924" t="s">
        <v>45</v>
      </c>
      <c r="AC2924" t="s">
        <v>264</v>
      </c>
      <c r="AD2924" t="s">
        <v>13256</v>
      </c>
      <c r="AE2924" t="s">
        <v>13257</v>
      </c>
      <c r="AF2924">
        <v>24887</v>
      </c>
    </row>
    <row r="2925" spans="1:32" x14ac:dyDescent="0.35">
      <c r="A2925">
        <v>2020</v>
      </c>
      <c r="B2925" t="s">
        <v>257</v>
      </c>
      <c r="C2925" t="s">
        <v>1079</v>
      </c>
      <c r="D2925" t="s">
        <v>34</v>
      </c>
      <c r="E2925" t="s">
        <v>1919</v>
      </c>
      <c r="F2925">
        <v>4.7</v>
      </c>
      <c r="G2925">
        <v>53</v>
      </c>
      <c r="H2925" t="s">
        <v>36</v>
      </c>
      <c r="I2925" t="s">
        <v>1920</v>
      </c>
      <c r="J2925">
        <v>4.8</v>
      </c>
      <c r="K2925">
        <v>780</v>
      </c>
      <c r="L2925" t="s">
        <v>1921</v>
      </c>
      <c r="M2925" t="s">
        <v>243</v>
      </c>
      <c r="N2925">
        <v>98424</v>
      </c>
      <c r="O2925" t="s">
        <v>40</v>
      </c>
      <c r="P2925">
        <v>4.8</v>
      </c>
      <c r="Q2925">
        <v>4.8</v>
      </c>
      <c r="R2925">
        <v>4.8</v>
      </c>
      <c r="S2925">
        <v>4.4000000000000004</v>
      </c>
      <c r="T2925">
        <v>4.7</v>
      </c>
      <c r="U2925">
        <v>4.7</v>
      </c>
      <c r="V2925" t="s">
        <v>428</v>
      </c>
      <c r="W2925" t="s">
        <v>42</v>
      </c>
      <c r="X2925" t="s">
        <v>124</v>
      </c>
      <c r="Y2925">
        <v>20</v>
      </c>
      <c r="Z2925">
        <v>26</v>
      </c>
      <c r="AA2925" t="s">
        <v>44</v>
      </c>
      <c r="AB2925" t="s">
        <v>45</v>
      </c>
      <c r="AC2925" t="s">
        <v>264</v>
      </c>
      <c r="AD2925" t="s">
        <v>1922</v>
      </c>
      <c r="AE2925" t="s">
        <v>1923</v>
      </c>
      <c r="AF2925">
        <v>10422</v>
      </c>
    </row>
    <row r="2926" spans="1:32" x14ac:dyDescent="0.35">
      <c r="A2926">
        <v>2020</v>
      </c>
      <c r="B2926" t="s">
        <v>60</v>
      </c>
      <c r="C2926" t="s">
        <v>61</v>
      </c>
      <c r="D2926" t="s">
        <v>34</v>
      </c>
      <c r="E2926" t="s">
        <v>13258</v>
      </c>
      <c r="F2926">
        <v>4.8</v>
      </c>
      <c r="G2926">
        <v>201</v>
      </c>
      <c r="H2926" t="s">
        <v>36</v>
      </c>
      <c r="I2926" t="s">
        <v>13259</v>
      </c>
      <c r="J2926">
        <v>4.5999999999999996</v>
      </c>
      <c r="K2926">
        <v>171</v>
      </c>
      <c r="L2926" t="s">
        <v>13260</v>
      </c>
      <c r="M2926" t="s">
        <v>271</v>
      </c>
      <c r="N2926">
        <v>76049</v>
      </c>
      <c r="O2926" t="s">
        <v>53</v>
      </c>
      <c r="P2926">
        <v>4.9000000000000004</v>
      </c>
      <c r="Q2926">
        <v>4.9000000000000004</v>
      </c>
      <c r="R2926">
        <v>4.8</v>
      </c>
      <c r="S2926">
        <v>4.5999999999999996</v>
      </c>
      <c r="T2926">
        <v>4.8</v>
      </c>
      <c r="U2926">
        <v>4.7</v>
      </c>
      <c r="V2926" t="s">
        <v>4238</v>
      </c>
      <c r="W2926" t="s">
        <v>2792</v>
      </c>
      <c r="X2926" t="s">
        <v>55</v>
      </c>
      <c r="Y2926">
        <v>19</v>
      </c>
      <c r="Z2926">
        <v>24</v>
      </c>
      <c r="AA2926" t="s">
        <v>44</v>
      </c>
      <c r="AB2926" t="s">
        <v>45</v>
      </c>
      <c r="AC2926" t="s">
        <v>66</v>
      </c>
      <c r="AD2926" t="s">
        <v>13261</v>
      </c>
      <c r="AE2926" t="s">
        <v>13262</v>
      </c>
      <c r="AF2926">
        <v>35595</v>
      </c>
    </row>
    <row r="2927" spans="1:32" x14ac:dyDescent="0.35">
      <c r="A2927">
        <v>2019</v>
      </c>
      <c r="B2927" t="s">
        <v>304</v>
      </c>
      <c r="C2927" t="s">
        <v>6637</v>
      </c>
      <c r="D2927" t="s">
        <v>34</v>
      </c>
      <c r="E2927" t="s">
        <v>13263</v>
      </c>
      <c r="F2927">
        <v>4.7</v>
      </c>
      <c r="G2927">
        <v>69</v>
      </c>
      <c r="H2927" t="s">
        <v>36</v>
      </c>
      <c r="I2927" t="s">
        <v>1420</v>
      </c>
      <c r="J2927">
        <v>4.7</v>
      </c>
      <c r="K2927">
        <v>1678</v>
      </c>
      <c r="L2927" t="s">
        <v>1421</v>
      </c>
      <c r="M2927" t="s">
        <v>271</v>
      </c>
      <c r="N2927">
        <v>78209</v>
      </c>
      <c r="O2927" t="s">
        <v>53</v>
      </c>
      <c r="P2927">
        <v>4.9000000000000004</v>
      </c>
      <c r="Q2927">
        <v>4.7</v>
      </c>
      <c r="R2927">
        <v>4.8</v>
      </c>
      <c r="S2927">
        <v>4.5999999999999996</v>
      </c>
      <c r="T2927">
        <v>4.8</v>
      </c>
      <c r="U2927">
        <v>4.5999999999999996</v>
      </c>
      <c r="V2927" t="s">
        <v>3475</v>
      </c>
      <c r="W2927" t="s">
        <v>439</v>
      </c>
      <c r="X2927" t="s">
        <v>43</v>
      </c>
      <c r="Y2927">
        <v>21</v>
      </c>
      <c r="Z2927">
        <v>29</v>
      </c>
      <c r="AA2927" t="s">
        <v>44</v>
      </c>
      <c r="AB2927" t="s">
        <v>45</v>
      </c>
      <c r="AC2927" t="s">
        <v>219</v>
      </c>
      <c r="AD2927" t="s">
        <v>13264</v>
      </c>
      <c r="AE2927" t="s">
        <v>13265</v>
      </c>
      <c r="AF2927">
        <v>33025</v>
      </c>
    </row>
    <row r="2928" spans="1:32" x14ac:dyDescent="0.35">
      <c r="A2928">
        <v>2020</v>
      </c>
      <c r="B2928" t="s">
        <v>1046</v>
      </c>
      <c r="C2928" t="s">
        <v>13266</v>
      </c>
      <c r="D2928" t="s">
        <v>34</v>
      </c>
      <c r="E2928" t="s">
        <v>13267</v>
      </c>
      <c r="F2928">
        <v>5</v>
      </c>
      <c r="G2928">
        <v>9</v>
      </c>
      <c r="H2928" t="s">
        <v>36</v>
      </c>
      <c r="I2928" t="s">
        <v>13268</v>
      </c>
      <c r="J2928">
        <v>4.5</v>
      </c>
      <c r="K2928">
        <v>138</v>
      </c>
      <c r="L2928" t="s">
        <v>13269</v>
      </c>
      <c r="M2928" t="s">
        <v>271</v>
      </c>
      <c r="N2928">
        <v>78233</v>
      </c>
      <c r="O2928" t="s">
        <v>94</v>
      </c>
      <c r="P2928">
        <v>5</v>
      </c>
      <c r="Q2928">
        <v>5</v>
      </c>
      <c r="R2928">
        <v>5</v>
      </c>
      <c r="S2928">
        <v>5</v>
      </c>
      <c r="T2928">
        <v>5</v>
      </c>
      <c r="U2928">
        <v>5</v>
      </c>
      <c r="V2928" t="s">
        <v>6769</v>
      </c>
      <c r="W2928" t="s">
        <v>455</v>
      </c>
      <c r="X2928" t="s">
        <v>55</v>
      </c>
      <c r="Y2928">
        <v>14</v>
      </c>
      <c r="Z2928">
        <v>21</v>
      </c>
      <c r="AA2928" t="s">
        <v>44</v>
      </c>
      <c r="AB2928" t="s">
        <v>56</v>
      </c>
      <c r="AC2928" t="s">
        <v>737</v>
      </c>
      <c r="AD2928" t="s">
        <v>13270</v>
      </c>
      <c r="AE2928" t="s">
        <v>13271</v>
      </c>
      <c r="AF2928">
        <v>25060</v>
      </c>
    </row>
    <row r="2929" spans="1:32" x14ac:dyDescent="0.35">
      <c r="A2929">
        <v>2021</v>
      </c>
      <c r="B2929" t="s">
        <v>525</v>
      </c>
      <c r="C2929" t="s">
        <v>1092</v>
      </c>
      <c r="D2929" t="s">
        <v>34</v>
      </c>
      <c r="E2929" t="s">
        <v>13272</v>
      </c>
      <c r="F2929">
        <v>4.8</v>
      </c>
      <c r="G2929">
        <v>52</v>
      </c>
      <c r="H2929" t="s">
        <v>36</v>
      </c>
      <c r="I2929" t="s">
        <v>13273</v>
      </c>
      <c r="J2929">
        <v>4.5999999999999996</v>
      </c>
      <c r="K2929">
        <v>251</v>
      </c>
      <c r="L2929" t="s">
        <v>13274</v>
      </c>
      <c r="M2929" t="s">
        <v>271</v>
      </c>
      <c r="N2929">
        <v>76180</v>
      </c>
      <c r="O2929" t="s">
        <v>53</v>
      </c>
      <c r="P2929">
        <v>4.9000000000000004</v>
      </c>
      <c r="Q2929">
        <v>4.9000000000000004</v>
      </c>
      <c r="R2929">
        <v>4.7</v>
      </c>
      <c r="S2929">
        <v>4.7</v>
      </c>
      <c r="T2929">
        <v>4.9000000000000004</v>
      </c>
      <c r="U2929">
        <v>4.7</v>
      </c>
      <c r="V2929" t="s">
        <v>13275</v>
      </c>
      <c r="W2929" t="s">
        <v>77</v>
      </c>
      <c r="X2929" t="s">
        <v>43</v>
      </c>
      <c r="Y2929">
        <v>22</v>
      </c>
      <c r="Z2929">
        <v>29</v>
      </c>
      <c r="AA2929" t="s">
        <v>44</v>
      </c>
      <c r="AB2929" t="s">
        <v>463</v>
      </c>
      <c r="AC2929" t="s">
        <v>991</v>
      </c>
      <c r="AD2929" t="s">
        <v>13276</v>
      </c>
      <c r="AE2929" t="s">
        <v>13277</v>
      </c>
      <c r="AF2929">
        <v>18545</v>
      </c>
    </row>
    <row r="2930" spans="1:32" x14ac:dyDescent="0.35">
      <c r="A2930">
        <v>2019</v>
      </c>
      <c r="B2930" t="s">
        <v>69</v>
      </c>
      <c r="C2930" t="s">
        <v>357</v>
      </c>
      <c r="D2930" t="s">
        <v>34</v>
      </c>
      <c r="E2930" t="s">
        <v>7026</v>
      </c>
      <c r="F2930">
        <v>4.8</v>
      </c>
      <c r="G2930">
        <v>223</v>
      </c>
      <c r="H2930" t="s">
        <v>36</v>
      </c>
      <c r="I2930" t="s">
        <v>5837</v>
      </c>
      <c r="J2930">
        <v>4.5999999999999996</v>
      </c>
      <c r="K2930">
        <v>386</v>
      </c>
      <c r="L2930" t="s">
        <v>5838</v>
      </c>
      <c r="M2930" t="s">
        <v>271</v>
      </c>
      <c r="N2930">
        <v>76053</v>
      </c>
      <c r="O2930" t="s">
        <v>40</v>
      </c>
      <c r="P2930">
        <v>4.9000000000000004</v>
      </c>
      <c r="Q2930">
        <v>4.8</v>
      </c>
      <c r="R2930">
        <v>4.7</v>
      </c>
      <c r="S2930">
        <v>4.7</v>
      </c>
      <c r="T2930">
        <v>4.7</v>
      </c>
      <c r="U2930">
        <v>4.8</v>
      </c>
      <c r="V2930" t="s">
        <v>76</v>
      </c>
      <c r="W2930" t="s">
        <v>42</v>
      </c>
      <c r="X2930" t="s">
        <v>124</v>
      </c>
      <c r="Y2930">
        <v>18</v>
      </c>
      <c r="Z2930">
        <v>26</v>
      </c>
      <c r="AA2930" t="s">
        <v>44</v>
      </c>
      <c r="AB2930" t="s">
        <v>151</v>
      </c>
      <c r="AC2930" t="s">
        <v>126</v>
      </c>
      <c r="AD2930" t="s">
        <v>13278</v>
      </c>
      <c r="AE2930" t="s">
        <v>13279</v>
      </c>
      <c r="AF2930">
        <v>24273</v>
      </c>
    </row>
    <row r="2931" spans="1:32" x14ac:dyDescent="0.35">
      <c r="A2931">
        <v>2020</v>
      </c>
      <c r="B2931" t="s">
        <v>288</v>
      </c>
      <c r="C2931" t="s">
        <v>8890</v>
      </c>
      <c r="D2931" t="s">
        <v>34</v>
      </c>
      <c r="E2931" t="s">
        <v>13280</v>
      </c>
      <c r="F2931">
        <v>4.8</v>
      </c>
      <c r="G2931">
        <v>30</v>
      </c>
      <c r="H2931" t="s">
        <v>36</v>
      </c>
      <c r="I2931" t="s">
        <v>810</v>
      </c>
      <c r="J2931">
        <v>4.7</v>
      </c>
      <c r="K2931">
        <v>933</v>
      </c>
      <c r="L2931" t="s">
        <v>811</v>
      </c>
      <c r="M2931" t="s">
        <v>271</v>
      </c>
      <c r="N2931">
        <v>76051</v>
      </c>
      <c r="O2931" t="s">
        <v>53</v>
      </c>
      <c r="P2931">
        <v>4.8</v>
      </c>
      <c r="Q2931">
        <v>4.7</v>
      </c>
      <c r="R2931">
        <v>4.9000000000000004</v>
      </c>
      <c r="S2931">
        <v>4.7</v>
      </c>
      <c r="T2931">
        <v>4.8</v>
      </c>
      <c r="U2931">
        <v>4.7</v>
      </c>
      <c r="V2931" t="s">
        <v>812</v>
      </c>
      <c r="W2931" t="s">
        <v>42</v>
      </c>
      <c r="X2931" t="s">
        <v>124</v>
      </c>
      <c r="Y2931">
        <v>22</v>
      </c>
      <c r="Z2931">
        <v>28</v>
      </c>
      <c r="AA2931" t="s">
        <v>44</v>
      </c>
      <c r="AB2931" t="s">
        <v>294</v>
      </c>
      <c r="AC2931" t="s">
        <v>219</v>
      </c>
      <c r="AD2931" t="s">
        <v>13281</v>
      </c>
      <c r="AE2931" t="s">
        <v>13282</v>
      </c>
      <c r="AF2931">
        <v>18985</v>
      </c>
    </row>
    <row r="2932" spans="1:32" x14ac:dyDescent="0.35">
      <c r="A2932">
        <v>2020</v>
      </c>
      <c r="B2932" t="s">
        <v>48</v>
      </c>
      <c r="C2932" t="s">
        <v>49</v>
      </c>
      <c r="D2932" t="s">
        <v>34</v>
      </c>
      <c r="E2932" t="s">
        <v>13283</v>
      </c>
      <c r="F2932">
        <v>4.8</v>
      </c>
      <c r="G2932">
        <v>219</v>
      </c>
      <c r="H2932" t="s">
        <v>36</v>
      </c>
      <c r="I2932" t="s">
        <v>13284</v>
      </c>
      <c r="J2932">
        <v>4.7</v>
      </c>
      <c r="K2932">
        <v>1563</v>
      </c>
      <c r="L2932" t="s">
        <v>13285</v>
      </c>
      <c r="M2932" t="s">
        <v>271</v>
      </c>
      <c r="N2932">
        <v>76017</v>
      </c>
      <c r="O2932" t="s">
        <v>40</v>
      </c>
      <c r="P2932">
        <v>4.9000000000000004</v>
      </c>
      <c r="Q2932">
        <v>4.8</v>
      </c>
      <c r="R2932">
        <v>4.8</v>
      </c>
      <c r="S2932">
        <v>4.7</v>
      </c>
      <c r="T2932">
        <v>4.8</v>
      </c>
      <c r="U2932">
        <v>4.8</v>
      </c>
      <c r="V2932" t="s">
        <v>10243</v>
      </c>
      <c r="W2932" t="s">
        <v>42</v>
      </c>
      <c r="X2932" t="s">
        <v>95</v>
      </c>
      <c r="Y2932">
        <v>20</v>
      </c>
      <c r="Z2932">
        <v>26</v>
      </c>
      <c r="AA2932" t="s">
        <v>44</v>
      </c>
      <c r="AB2932" t="s">
        <v>56</v>
      </c>
      <c r="AC2932" t="s">
        <v>57</v>
      </c>
      <c r="AD2932" t="s">
        <v>13286</v>
      </c>
      <c r="AE2932" t="s">
        <v>13287</v>
      </c>
      <c r="AF2932">
        <v>16963</v>
      </c>
    </row>
    <row r="2933" spans="1:32" x14ac:dyDescent="0.35">
      <c r="A2933">
        <v>2019</v>
      </c>
      <c r="B2933" t="s">
        <v>732</v>
      </c>
      <c r="C2933" t="s">
        <v>8554</v>
      </c>
      <c r="D2933" t="s">
        <v>34</v>
      </c>
      <c r="E2933" t="s">
        <v>13288</v>
      </c>
      <c r="F2933">
        <v>4.8</v>
      </c>
      <c r="G2933">
        <v>131</v>
      </c>
      <c r="H2933" t="s">
        <v>36</v>
      </c>
      <c r="I2933" t="s">
        <v>13289</v>
      </c>
      <c r="J2933">
        <v>4.3</v>
      </c>
      <c r="K2933">
        <v>797</v>
      </c>
      <c r="L2933" t="s">
        <v>13290</v>
      </c>
      <c r="M2933" t="s">
        <v>271</v>
      </c>
      <c r="N2933">
        <v>75207</v>
      </c>
      <c r="O2933" t="s">
        <v>53</v>
      </c>
      <c r="P2933">
        <v>4.8</v>
      </c>
      <c r="Q2933">
        <v>4.7</v>
      </c>
      <c r="R2933">
        <v>4.8</v>
      </c>
      <c r="S2933">
        <v>4.7</v>
      </c>
      <c r="T2933">
        <v>4.8</v>
      </c>
      <c r="U2933">
        <v>4.9000000000000004</v>
      </c>
      <c r="V2933" t="s">
        <v>958</v>
      </c>
      <c r="W2933" t="s">
        <v>455</v>
      </c>
      <c r="X2933" t="s">
        <v>43</v>
      </c>
      <c r="Y2933">
        <v>21</v>
      </c>
      <c r="Z2933">
        <v>26</v>
      </c>
      <c r="AA2933" t="s">
        <v>44</v>
      </c>
      <c r="AB2933" t="s">
        <v>151</v>
      </c>
      <c r="AC2933" t="s">
        <v>522</v>
      </c>
      <c r="AD2933" t="s">
        <v>13291</v>
      </c>
      <c r="AE2933" t="s">
        <v>13292</v>
      </c>
      <c r="AF2933">
        <v>30670</v>
      </c>
    </row>
    <row r="2934" spans="1:32" x14ac:dyDescent="0.35">
      <c r="A2934">
        <v>2021</v>
      </c>
      <c r="B2934" t="s">
        <v>585</v>
      </c>
      <c r="C2934" t="s">
        <v>5187</v>
      </c>
      <c r="D2934" t="s">
        <v>34</v>
      </c>
      <c r="E2934" t="s">
        <v>12177</v>
      </c>
      <c r="F2934">
        <v>4.9000000000000004</v>
      </c>
      <c r="G2934">
        <v>3</v>
      </c>
      <c r="H2934" t="s">
        <v>36</v>
      </c>
      <c r="I2934" t="s">
        <v>4527</v>
      </c>
      <c r="J2934">
        <v>4.2</v>
      </c>
      <c r="K2934">
        <v>203</v>
      </c>
      <c r="L2934" t="s">
        <v>4528</v>
      </c>
      <c r="M2934" t="s">
        <v>271</v>
      </c>
      <c r="N2934">
        <v>75209</v>
      </c>
      <c r="O2934" t="s">
        <v>53</v>
      </c>
      <c r="P2934">
        <v>4.7</v>
      </c>
      <c r="Q2934">
        <v>5</v>
      </c>
      <c r="R2934">
        <v>5</v>
      </c>
      <c r="S2934">
        <v>4.7</v>
      </c>
      <c r="T2934">
        <v>4.7</v>
      </c>
      <c r="U2934">
        <v>5</v>
      </c>
      <c r="V2934" t="s">
        <v>42</v>
      </c>
      <c r="W2934" t="s">
        <v>42</v>
      </c>
      <c r="X2934" t="s">
        <v>124</v>
      </c>
      <c r="Y2934">
        <v>19</v>
      </c>
      <c r="Z2934">
        <v>23</v>
      </c>
      <c r="AA2934" t="s">
        <v>44</v>
      </c>
      <c r="AB2934" t="s">
        <v>294</v>
      </c>
      <c r="AC2934" t="s">
        <v>219</v>
      </c>
      <c r="AD2934" t="s">
        <v>13293</v>
      </c>
      <c r="AE2934" t="s">
        <v>13294</v>
      </c>
      <c r="AF2934">
        <v>16236</v>
      </c>
    </row>
    <row r="2935" spans="1:32" x14ac:dyDescent="0.35">
      <c r="A2935">
        <v>2019</v>
      </c>
      <c r="B2935" t="s">
        <v>81</v>
      </c>
      <c r="C2935" t="s">
        <v>4878</v>
      </c>
      <c r="D2935" t="s">
        <v>34</v>
      </c>
      <c r="E2935" t="s">
        <v>6675</v>
      </c>
      <c r="F2935">
        <v>4.5999999999999996</v>
      </c>
      <c r="G2935">
        <v>121</v>
      </c>
      <c r="H2935" t="s">
        <v>36</v>
      </c>
      <c r="I2935" t="s">
        <v>4925</v>
      </c>
      <c r="J2935">
        <v>4.5</v>
      </c>
      <c r="K2935">
        <v>309</v>
      </c>
      <c r="L2935" t="s">
        <v>4926</v>
      </c>
      <c r="M2935" t="s">
        <v>271</v>
      </c>
      <c r="N2935">
        <v>75243</v>
      </c>
      <c r="O2935" t="s">
        <v>53</v>
      </c>
      <c r="P2935">
        <v>4.7</v>
      </c>
      <c r="Q2935">
        <v>4.5999999999999996</v>
      </c>
      <c r="R2935">
        <v>4.5999999999999996</v>
      </c>
      <c r="S2935">
        <v>4.4000000000000004</v>
      </c>
      <c r="T2935">
        <v>4.7</v>
      </c>
      <c r="U2935">
        <v>4.5999999999999996</v>
      </c>
      <c r="V2935" t="s">
        <v>42</v>
      </c>
      <c r="W2935" t="s">
        <v>41</v>
      </c>
      <c r="X2935" t="s">
        <v>43</v>
      </c>
      <c r="Y2935">
        <v>22</v>
      </c>
      <c r="Z2935">
        <v>31</v>
      </c>
      <c r="AA2935" t="s">
        <v>44</v>
      </c>
      <c r="AB2935" t="s">
        <v>45</v>
      </c>
      <c r="AC2935" t="s">
        <v>46</v>
      </c>
      <c r="AD2935" t="s">
        <v>6676</v>
      </c>
      <c r="AE2935" t="s">
        <v>6677</v>
      </c>
      <c r="AF2935">
        <v>35760</v>
      </c>
    </row>
    <row r="2936" spans="1:32" x14ac:dyDescent="0.35">
      <c r="A2936">
        <v>2019</v>
      </c>
      <c r="B2936" t="s">
        <v>365</v>
      </c>
      <c r="C2936" t="s">
        <v>5008</v>
      </c>
      <c r="D2936" t="s">
        <v>2155</v>
      </c>
      <c r="E2936" t="s">
        <v>5590</v>
      </c>
      <c r="F2936">
        <v>4.7</v>
      </c>
      <c r="G2936">
        <v>203</v>
      </c>
      <c r="H2936" t="s">
        <v>36</v>
      </c>
      <c r="I2936" t="s">
        <v>13295</v>
      </c>
      <c r="J2936">
        <v>4.8</v>
      </c>
      <c r="K2936">
        <v>826</v>
      </c>
      <c r="L2936" t="s">
        <v>13296</v>
      </c>
      <c r="M2936" t="s">
        <v>309</v>
      </c>
      <c r="N2936">
        <v>68127</v>
      </c>
      <c r="O2936" t="s">
        <v>53</v>
      </c>
      <c r="P2936">
        <v>4.8</v>
      </c>
      <c r="Q2936">
        <v>4.8</v>
      </c>
      <c r="R2936">
        <v>4.7</v>
      </c>
      <c r="S2936">
        <v>4.5</v>
      </c>
      <c r="T2936">
        <v>4.9000000000000004</v>
      </c>
      <c r="U2936">
        <v>4.5999999999999996</v>
      </c>
      <c r="V2936" t="s">
        <v>873</v>
      </c>
      <c r="W2936" t="s">
        <v>8444</v>
      </c>
      <c r="X2936" t="s">
        <v>124</v>
      </c>
      <c r="Y2936">
        <v>17</v>
      </c>
      <c r="Z2936">
        <v>25</v>
      </c>
      <c r="AA2936" t="s">
        <v>44</v>
      </c>
      <c r="AB2936" t="s">
        <v>125</v>
      </c>
      <c r="AC2936" t="s">
        <v>370</v>
      </c>
      <c r="AD2936" t="s">
        <v>13297</v>
      </c>
      <c r="AE2936">
        <v>208035</v>
      </c>
      <c r="AF2936">
        <v>16183</v>
      </c>
    </row>
    <row r="2937" spans="1:32" x14ac:dyDescent="0.35">
      <c r="A2937">
        <v>2021</v>
      </c>
      <c r="B2937" t="s">
        <v>257</v>
      </c>
      <c r="C2937" t="s">
        <v>1943</v>
      </c>
      <c r="D2937" t="s">
        <v>1080</v>
      </c>
      <c r="E2937" t="s">
        <v>13030</v>
      </c>
      <c r="F2937">
        <v>4.7</v>
      </c>
      <c r="G2937">
        <v>29</v>
      </c>
      <c r="H2937" t="s">
        <v>36</v>
      </c>
      <c r="I2937" t="s">
        <v>1495</v>
      </c>
      <c r="J2937">
        <v>4.8</v>
      </c>
      <c r="K2937">
        <v>162</v>
      </c>
      <c r="L2937" t="s">
        <v>1496</v>
      </c>
      <c r="M2937" t="s">
        <v>353</v>
      </c>
      <c r="N2937">
        <v>64114</v>
      </c>
      <c r="O2937" t="s">
        <v>40</v>
      </c>
      <c r="P2937">
        <v>4.8</v>
      </c>
      <c r="Q2937">
        <v>4.7</v>
      </c>
      <c r="R2937">
        <v>4.8</v>
      </c>
      <c r="S2937">
        <v>4.5</v>
      </c>
      <c r="T2937">
        <v>4.8</v>
      </c>
      <c r="U2937">
        <v>4.5999999999999996</v>
      </c>
      <c r="V2937" t="s">
        <v>896</v>
      </c>
      <c r="W2937" t="s">
        <v>42</v>
      </c>
      <c r="X2937" t="s">
        <v>124</v>
      </c>
      <c r="Y2937">
        <v>23</v>
      </c>
      <c r="Z2937">
        <v>29</v>
      </c>
      <c r="AA2937" t="s">
        <v>44</v>
      </c>
      <c r="AB2937" t="s">
        <v>45</v>
      </c>
      <c r="AC2937" t="s">
        <v>219</v>
      </c>
      <c r="AD2937" t="s">
        <v>13031</v>
      </c>
      <c r="AE2937" t="s">
        <v>13032</v>
      </c>
      <c r="AF2937">
        <v>19510</v>
      </c>
    </row>
    <row r="2938" spans="1:32" x14ac:dyDescent="0.35">
      <c r="A2938">
        <v>2017</v>
      </c>
      <c r="B2938" t="s">
        <v>108</v>
      </c>
      <c r="C2938" t="s">
        <v>10214</v>
      </c>
      <c r="D2938" t="s">
        <v>34</v>
      </c>
      <c r="E2938" t="s">
        <v>835</v>
      </c>
      <c r="F2938">
        <v>4.8</v>
      </c>
      <c r="G2938">
        <v>79</v>
      </c>
      <c r="H2938" t="s">
        <v>36</v>
      </c>
      <c r="I2938" t="s">
        <v>6286</v>
      </c>
      <c r="J2938">
        <v>4.3</v>
      </c>
      <c r="K2938">
        <v>150</v>
      </c>
      <c r="L2938" t="s">
        <v>6287</v>
      </c>
      <c r="M2938" t="s">
        <v>271</v>
      </c>
      <c r="N2938">
        <v>77450</v>
      </c>
      <c r="O2938" t="s">
        <v>53</v>
      </c>
      <c r="P2938">
        <v>4.9000000000000004</v>
      </c>
      <c r="Q2938">
        <v>4.9000000000000004</v>
      </c>
      <c r="R2938">
        <v>4.5999999999999996</v>
      </c>
      <c r="S2938">
        <v>4.5999999999999996</v>
      </c>
      <c r="T2938">
        <v>4.8</v>
      </c>
      <c r="U2938">
        <v>4.8</v>
      </c>
      <c r="V2938" t="s">
        <v>3605</v>
      </c>
      <c r="W2938" t="s">
        <v>77</v>
      </c>
      <c r="X2938" t="s">
        <v>95</v>
      </c>
      <c r="Y2938">
        <v>22</v>
      </c>
      <c r="Z2938">
        <v>30</v>
      </c>
      <c r="AA2938" t="s">
        <v>44</v>
      </c>
      <c r="AB2938" t="s">
        <v>125</v>
      </c>
      <c r="AC2938" t="s">
        <v>219</v>
      </c>
      <c r="AD2938" t="s">
        <v>13298</v>
      </c>
      <c r="AE2938" t="s">
        <v>13299</v>
      </c>
      <c r="AF2938">
        <v>47427</v>
      </c>
    </row>
    <row r="2939" spans="1:32" x14ac:dyDescent="0.35">
      <c r="A2939">
        <v>2021</v>
      </c>
      <c r="B2939" t="s">
        <v>288</v>
      </c>
      <c r="C2939" t="s">
        <v>9566</v>
      </c>
      <c r="D2939" t="s">
        <v>34</v>
      </c>
      <c r="E2939" t="s">
        <v>13300</v>
      </c>
      <c r="F2939">
        <v>4.7</v>
      </c>
      <c r="G2939">
        <v>12</v>
      </c>
      <c r="H2939" t="s">
        <v>36</v>
      </c>
      <c r="I2939" t="s">
        <v>13301</v>
      </c>
      <c r="J2939">
        <v>4.4000000000000004</v>
      </c>
      <c r="K2939">
        <v>807</v>
      </c>
      <c r="L2939" t="s">
        <v>13302</v>
      </c>
      <c r="M2939" t="s">
        <v>271</v>
      </c>
      <c r="N2939">
        <v>77469</v>
      </c>
      <c r="O2939" t="s">
        <v>53</v>
      </c>
      <c r="P2939">
        <v>4.9000000000000004</v>
      </c>
      <c r="Q2939">
        <v>4.7</v>
      </c>
      <c r="R2939">
        <v>4.5999999999999996</v>
      </c>
      <c r="S2939">
        <v>4.3</v>
      </c>
      <c r="T2939">
        <v>4.9000000000000004</v>
      </c>
      <c r="U2939">
        <v>4.3</v>
      </c>
      <c r="V2939" t="s">
        <v>3617</v>
      </c>
      <c r="W2939" t="s">
        <v>1613</v>
      </c>
      <c r="X2939" t="s">
        <v>124</v>
      </c>
      <c r="Y2939">
        <v>18</v>
      </c>
      <c r="Z2939">
        <v>23</v>
      </c>
      <c r="AA2939" t="s">
        <v>44</v>
      </c>
      <c r="AB2939" t="s">
        <v>45</v>
      </c>
      <c r="AC2939" t="s">
        <v>1645</v>
      </c>
      <c r="AD2939" t="s">
        <v>13303</v>
      </c>
      <c r="AE2939" t="s">
        <v>13304</v>
      </c>
      <c r="AF2939">
        <v>19489</v>
      </c>
    </row>
    <row r="2940" spans="1:32" x14ac:dyDescent="0.35">
      <c r="A2940">
        <v>2019</v>
      </c>
      <c r="B2940" t="s">
        <v>69</v>
      </c>
      <c r="C2940" t="s">
        <v>1499</v>
      </c>
      <c r="D2940" t="s">
        <v>34</v>
      </c>
      <c r="E2940" t="s">
        <v>4434</v>
      </c>
      <c r="F2940">
        <v>4.8</v>
      </c>
      <c r="G2940">
        <v>540</v>
      </c>
      <c r="H2940" t="s">
        <v>36</v>
      </c>
      <c r="I2940" t="s">
        <v>13305</v>
      </c>
      <c r="J2940">
        <v>4.8</v>
      </c>
      <c r="K2940">
        <v>2737</v>
      </c>
      <c r="L2940" t="s">
        <v>13306</v>
      </c>
      <c r="M2940" t="s">
        <v>271</v>
      </c>
      <c r="N2940">
        <v>77373</v>
      </c>
      <c r="O2940" t="s">
        <v>94</v>
      </c>
      <c r="P2940">
        <v>4.8</v>
      </c>
      <c r="Q2940">
        <v>4.8</v>
      </c>
      <c r="R2940">
        <v>4.7</v>
      </c>
      <c r="S2940">
        <v>4.7</v>
      </c>
      <c r="T2940">
        <v>4.8</v>
      </c>
      <c r="U2940">
        <v>4.8</v>
      </c>
      <c r="V2940" t="s">
        <v>122</v>
      </c>
      <c r="W2940" t="s">
        <v>1522</v>
      </c>
      <c r="X2940" t="s">
        <v>124</v>
      </c>
      <c r="Y2940">
        <v>27</v>
      </c>
      <c r="Z2940">
        <v>33</v>
      </c>
      <c r="AA2940" t="s">
        <v>44</v>
      </c>
      <c r="AB2940" t="s">
        <v>78</v>
      </c>
      <c r="AC2940" t="s">
        <v>79</v>
      </c>
      <c r="AD2940" t="s">
        <v>13307</v>
      </c>
      <c r="AE2940" t="s">
        <v>13308</v>
      </c>
      <c r="AF2940">
        <v>25439</v>
      </c>
    </row>
    <row r="2941" spans="1:32" x14ac:dyDescent="0.35">
      <c r="A2941">
        <v>2017</v>
      </c>
      <c r="B2941" t="s">
        <v>32</v>
      </c>
      <c r="C2941" t="s">
        <v>3016</v>
      </c>
      <c r="D2941" t="s">
        <v>34</v>
      </c>
      <c r="E2941" t="s">
        <v>717</v>
      </c>
      <c r="F2941">
        <v>4.8</v>
      </c>
      <c r="G2941">
        <v>348</v>
      </c>
      <c r="H2941" t="s">
        <v>36</v>
      </c>
      <c r="I2941" t="s">
        <v>13309</v>
      </c>
      <c r="J2941">
        <v>4.5</v>
      </c>
      <c r="K2941">
        <v>357</v>
      </c>
      <c r="L2941" t="s">
        <v>13310</v>
      </c>
      <c r="M2941" t="s">
        <v>271</v>
      </c>
      <c r="N2941">
        <v>77338</v>
      </c>
      <c r="O2941" t="s">
        <v>53</v>
      </c>
      <c r="P2941">
        <v>4.9000000000000004</v>
      </c>
      <c r="Q2941">
        <v>4.8</v>
      </c>
      <c r="R2941">
        <v>4.7</v>
      </c>
      <c r="S2941">
        <v>4.7</v>
      </c>
      <c r="T2941">
        <v>4.8</v>
      </c>
      <c r="U2941">
        <v>4.8</v>
      </c>
      <c r="V2941" t="s">
        <v>12999</v>
      </c>
      <c r="W2941" t="s">
        <v>12011</v>
      </c>
      <c r="X2941" t="s">
        <v>43</v>
      </c>
      <c r="Y2941">
        <v>21</v>
      </c>
      <c r="Z2941">
        <v>27</v>
      </c>
      <c r="AA2941" t="s">
        <v>44</v>
      </c>
      <c r="AB2941" t="s">
        <v>45</v>
      </c>
      <c r="AC2941" t="s">
        <v>114</v>
      </c>
      <c r="AD2941" t="s">
        <v>13311</v>
      </c>
      <c r="AE2941" t="s">
        <v>13312</v>
      </c>
      <c r="AF2941">
        <v>106708</v>
      </c>
    </row>
    <row r="2942" spans="1:32" x14ac:dyDescent="0.35">
      <c r="A2942">
        <v>2020</v>
      </c>
      <c r="B2942" t="s">
        <v>365</v>
      </c>
      <c r="C2942" t="s">
        <v>877</v>
      </c>
      <c r="D2942" t="s">
        <v>2155</v>
      </c>
      <c r="E2942" t="s">
        <v>13313</v>
      </c>
      <c r="F2942">
        <v>4.9000000000000004</v>
      </c>
      <c r="G2942">
        <v>112</v>
      </c>
      <c r="H2942" t="s">
        <v>36</v>
      </c>
      <c r="I2942" t="s">
        <v>13314</v>
      </c>
      <c r="J2942">
        <v>4.8</v>
      </c>
      <c r="K2942">
        <v>968</v>
      </c>
      <c r="L2942" t="s">
        <v>13315</v>
      </c>
      <c r="M2942" t="s">
        <v>2042</v>
      </c>
      <c r="N2942">
        <v>50322</v>
      </c>
      <c r="O2942" t="s">
        <v>53</v>
      </c>
      <c r="P2942">
        <v>4.8</v>
      </c>
      <c r="Q2942">
        <v>4.9000000000000004</v>
      </c>
      <c r="R2942">
        <v>4.9000000000000004</v>
      </c>
      <c r="S2942">
        <v>4.7</v>
      </c>
      <c r="T2942">
        <v>4.9000000000000004</v>
      </c>
      <c r="U2942">
        <v>4.8</v>
      </c>
      <c r="V2942" t="s">
        <v>42</v>
      </c>
      <c r="W2942" t="s">
        <v>455</v>
      </c>
      <c r="X2942" t="s">
        <v>124</v>
      </c>
      <c r="Y2942">
        <v>17</v>
      </c>
      <c r="Z2942">
        <v>25</v>
      </c>
      <c r="AA2942" t="s">
        <v>44</v>
      </c>
      <c r="AB2942" t="s">
        <v>125</v>
      </c>
      <c r="AC2942" t="s">
        <v>370</v>
      </c>
      <c r="AD2942" t="s">
        <v>13316</v>
      </c>
      <c r="AE2942" t="s">
        <v>13317</v>
      </c>
      <c r="AF2942">
        <v>65898</v>
      </c>
    </row>
    <row r="2943" spans="1:32" x14ac:dyDescent="0.35">
      <c r="A2943">
        <v>2020</v>
      </c>
      <c r="B2943" t="s">
        <v>732</v>
      </c>
      <c r="C2943" t="s">
        <v>9144</v>
      </c>
      <c r="D2943" t="s">
        <v>34</v>
      </c>
      <c r="E2943" t="s">
        <v>13318</v>
      </c>
      <c r="F2943">
        <v>4.9000000000000004</v>
      </c>
      <c r="G2943">
        <v>7</v>
      </c>
      <c r="H2943" t="s">
        <v>36</v>
      </c>
      <c r="I2943" t="s">
        <v>11755</v>
      </c>
      <c r="J2943">
        <v>4.8</v>
      </c>
      <c r="K2943">
        <v>623</v>
      </c>
      <c r="L2943" t="s">
        <v>11756</v>
      </c>
      <c r="M2943" t="s">
        <v>866</v>
      </c>
      <c r="N2943">
        <v>72019</v>
      </c>
      <c r="O2943" t="s">
        <v>53</v>
      </c>
      <c r="P2943">
        <v>5</v>
      </c>
      <c r="Q2943">
        <v>5</v>
      </c>
      <c r="R2943">
        <v>5</v>
      </c>
      <c r="S2943">
        <v>4.7</v>
      </c>
      <c r="T2943">
        <v>5</v>
      </c>
      <c r="U2943">
        <v>4.7</v>
      </c>
      <c r="V2943" t="s">
        <v>951</v>
      </c>
      <c r="W2943" t="s">
        <v>455</v>
      </c>
      <c r="X2943" t="s">
        <v>55</v>
      </c>
      <c r="Y2943">
        <v>14</v>
      </c>
      <c r="Z2943">
        <v>21</v>
      </c>
      <c r="AA2943" t="s">
        <v>44</v>
      </c>
      <c r="AB2943" t="s">
        <v>151</v>
      </c>
      <c r="AC2943" t="s">
        <v>913</v>
      </c>
      <c r="AD2943" t="s">
        <v>13319</v>
      </c>
      <c r="AE2943" t="s">
        <v>13320</v>
      </c>
      <c r="AF2943">
        <v>59771</v>
      </c>
    </row>
    <row r="2944" spans="1:32" x14ac:dyDescent="0.35">
      <c r="A2944">
        <v>2020</v>
      </c>
      <c r="B2944" t="s">
        <v>48</v>
      </c>
      <c r="C2944" t="s">
        <v>418</v>
      </c>
      <c r="D2944" t="s">
        <v>34</v>
      </c>
      <c r="E2944" t="s">
        <v>5896</v>
      </c>
      <c r="F2944">
        <v>4.5</v>
      </c>
      <c r="G2944">
        <v>248</v>
      </c>
      <c r="H2944" t="s">
        <v>36</v>
      </c>
      <c r="I2944" t="s">
        <v>5897</v>
      </c>
      <c r="J2944">
        <v>2.5</v>
      </c>
      <c r="K2944">
        <v>3</v>
      </c>
      <c r="L2944" t="s">
        <v>5898</v>
      </c>
      <c r="M2944" t="s">
        <v>866</v>
      </c>
      <c r="N2944">
        <v>72543</v>
      </c>
      <c r="O2944" t="s">
        <v>53</v>
      </c>
      <c r="P2944">
        <v>4.7</v>
      </c>
      <c r="Q2944">
        <v>4.5999999999999996</v>
      </c>
      <c r="R2944">
        <v>4.5</v>
      </c>
      <c r="S2944">
        <v>4.3</v>
      </c>
      <c r="T2944">
        <v>4.7</v>
      </c>
      <c r="U2944">
        <v>4.3</v>
      </c>
      <c r="V2944" t="s">
        <v>229</v>
      </c>
      <c r="W2944" t="s">
        <v>5899</v>
      </c>
      <c r="X2944" t="s">
        <v>55</v>
      </c>
      <c r="Y2944">
        <v>20</v>
      </c>
      <c r="Z2944">
        <v>27</v>
      </c>
      <c r="AA2944" t="s">
        <v>44</v>
      </c>
      <c r="AB2944" t="s">
        <v>56</v>
      </c>
      <c r="AC2944" t="s">
        <v>207</v>
      </c>
      <c r="AD2944" t="s">
        <v>5900</v>
      </c>
      <c r="AE2944" t="s">
        <v>5901</v>
      </c>
      <c r="AF2944">
        <v>52034</v>
      </c>
    </row>
    <row r="2945" spans="1:32" x14ac:dyDescent="0.35">
      <c r="A2945">
        <v>2019</v>
      </c>
      <c r="B2945" t="s">
        <v>32</v>
      </c>
      <c r="C2945" t="s">
        <v>792</v>
      </c>
      <c r="D2945" t="s">
        <v>793</v>
      </c>
      <c r="E2945" t="s">
        <v>10962</v>
      </c>
      <c r="F2945">
        <v>4.8</v>
      </c>
      <c r="G2945">
        <v>189</v>
      </c>
      <c r="H2945" t="s">
        <v>36</v>
      </c>
      <c r="I2945" t="s">
        <v>13321</v>
      </c>
      <c r="J2945">
        <v>4.8</v>
      </c>
      <c r="K2945">
        <v>3402</v>
      </c>
      <c r="L2945" t="s">
        <v>13322</v>
      </c>
      <c r="M2945" t="s">
        <v>334</v>
      </c>
      <c r="N2945">
        <v>55426</v>
      </c>
      <c r="O2945" t="s">
        <v>53</v>
      </c>
      <c r="P2945">
        <v>4.8</v>
      </c>
      <c r="Q2945">
        <v>4.7</v>
      </c>
      <c r="R2945">
        <v>4.8</v>
      </c>
      <c r="S2945">
        <v>4.7</v>
      </c>
      <c r="T2945">
        <v>4.8</v>
      </c>
      <c r="U2945">
        <v>4.9000000000000004</v>
      </c>
      <c r="V2945" t="s">
        <v>798</v>
      </c>
      <c r="W2945" t="s">
        <v>799</v>
      </c>
      <c r="X2945" t="s">
        <v>55</v>
      </c>
      <c r="Y2945">
        <v>17</v>
      </c>
      <c r="Z2945">
        <v>20</v>
      </c>
      <c r="AA2945" t="s">
        <v>44</v>
      </c>
      <c r="AB2945" t="s">
        <v>96</v>
      </c>
      <c r="AC2945" t="s">
        <v>97</v>
      </c>
      <c r="AD2945" t="s">
        <v>13323</v>
      </c>
      <c r="AE2945" t="s">
        <v>13324</v>
      </c>
      <c r="AF2945">
        <v>59715</v>
      </c>
    </row>
    <row r="2946" spans="1:32" x14ac:dyDescent="0.35">
      <c r="A2946">
        <v>2020</v>
      </c>
      <c r="B2946" t="s">
        <v>60</v>
      </c>
      <c r="C2946" t="s">
        <v>61</v>
      </c>
      <c r="D2946" t="s">
        <v>34</v>
      </c>
      <c r="E2946" t="s">
        <v>13325</v>
      </c>
      <c r="F2946">
        <v>4.8</v>
      </c>
      <c r="G2946">
        <v>201</v>
      </c>
      <c r="H2946" t="s">
        <v>36</v>
      </c>
      <c r="I2946" t="s">
        <v>13326</v>
      </c>
      <c r="J2946">
        <v>4.5999999999999996</v>
      </c>
      <c r="K2946">
        <v>6124</v>
      </c>
      <c r="L2946" t="s">
        <v>13327</v>
      </c>
      <c r="M2946" t="s">
        <v>334</v>
      </c>
      <c r="N2946">
        <v>55429</v>
      </c>
      <c r="O2946" t="s">
        <v>40</v>
      </c>
      <c r="P2946">
        <v>4.9000000000000004</v>
      </c>
      <c r="Q2946">
        <v>4.9000000000000004</v>
      </c>
      <c r="R2946">
        <v>4.8</v>
      </c>
      <c r="S2946">
        <v>4.5999999999999996</v>
      </c>
      <c r="T2946">
        <v>4.8</v>
      </c>
      <c r="U2946">
        <v>4.7</v>
      </c>
      <c r="V2946" t="s">
        <v>566</v>
      </c>
      <c r="W2946" t="s">
        <v>42</v>
      </c>
      <c r="X2946" t="s">
        <v>55</v>
      </c>
      <c r="Y2946">
        <v>19</v>
      </c>
      <c r="Z2946">
        <v>24</v>
      </c>
      <c r="AA2946" t="s">
        <v>44</v>
      </c>
      <c r="AB2946" t="s">
        <v>45</v>
      </c>
      <c r="AC2946" t="s">
        <v>66</v>
      </c>
      <c r="AD2946" t="s">
        <v>13328</v>
      </c>
      <c r="AE2946" t="s">
        <v>13329</v>
      </c>
      <c r="AF2946">
        <v>43675</v>
      </c>
    </row>
    <row r="2947" spans="1:32" x14ac:dyDescent="0.35">
      <c r="A2947">
        <v>2019</v>
      </c>
      <c r="B2947" t="s">
        <v>69</v>
      </c>
      <c r="C2947" t="s">
        <v>357</v>
      </c>
      <c r="D2947" t="s">
        <v>400</v>
      </c>
      <c r="E2947" t="s">
        <v>9049</v>
      </c>
      <c r="F2947">
        <v>4.8</v>
      </c>
      <c r="G2947">
        <v>223</v>
      </c>
      <c r="H2947" t="s">
        <v>36</v>
      </c>
      <c r="I2947" t="s">
        <v>10331</v>
      </c>
      <c r="J2947">
        <v>4.8</v>
      </c>
      <c r="K2947">
        <v>1072</v>
      </c>
      <c r="L2947" t="s">
        <v>10332</v>
      </c>
      <c r="M2947" t="s">
        <v>334</v>
      </c>
      <c r="N2947">
        <v>55110</v>
      </c>
      <c r="O2947" t="s">
        <v>40</v>
      </c>
      <c r="P2947">
        <v>4.9000000000000004</v>
      </c>
      <c r="Q2947">
        <v>4.8</v>
      </c>
      <c r="R2947">
        <v>4.7</v>
      </c>
      <c r="S2947">
        <v>4.7</v>
      </c>
      <c r="T2947">
        <v>4.7</v>
      </c>
      <c r="U2947">
        <v>4.8</v>
      </c>
      <c r="V2947" t="s">
        <v>317</v>
      </c>
      <c r="W2947" t="s">
        <v>42</v>
      </c>
      <c r="X2947" t="s">
        <v>124</v>
      </c>
      <c r="Y2947">
        <v>18</v>
      </c>
      <c r="Z2947">
        <v>26</v>
      </c>
      <c r="AA2947" t="s">
        <v>44</v>
      </c>
      <c r="AB2947" t="s">
        <v>151</v>
      </c>
      <c r="AC2947" t="s">
        <v>126</v>
      </c>
      <c r="AD2947" t="s">
        <v>13330</v>
      </c>
      <c r="AE2947" t="s">
        <v>13331</v>
      </c>
      <c r="AF2947">
        <v>34888</v>
      </c>
    </row>
    <row r="2948" spans="1:32" x14ac:dyDescent="0.35">
      <c r="A2948">
        <v>2017</v>
      </c>
      <c r="B2948" t="s">
        <v>187</v>
      </c>
      <c r="C2948" t="s">
        <v>1902</v>
      </c>
      <c r="D2948" t="s">
        <v>34</v>
      </c>
      <c r="E2948" t="s">
        <v>2641</v>
      </c>
      <c r="F2948">
        <v>4.8</v>
      </c>
      <c r="G2948">
        <v>367</v>
      </c>
      <c r="H2948" t="s">
        <v>36</v>
      </c>
      <c r="I2948" t="s">
        <v>8432</v>
      </c>
      <c r="J2948">
        <v>4.7</v>
      </c>
      <c r="K2948">
        <v>5740</v>
      </c>
      <c r="L2948" t="s">
        <v>8433</v>
      </c>
      <c r="M2948" t="s">
        <v>334</v>
      </c>
      <c r="N2948">
        <v>55110</v>
      </c>
      <c r="O2948" t="s">
        <v>53</v>
      </c>
      <c r="P2948">
        <v>4.8</v>
      </c>
      <c r="Q2948">
        <v>4.7</v>
      </c>
      <c r="R2948">
        <v>4.7</v>
      </c>
      <c r="S2948">
        <v>4.7</v>
      </c>
      <c r="T2948">
        <v>4.7</v>
      </c>
      <c r="U2948">
        <v>4.8</v>
      </c>
      <c r="V2948" t="s">
        <v>2590</v>
      </c>
      <c r="W2948" t="s">
        <v>1522</v>
      </c>
      <c r="X2948" t="s">
        <v>124</v>
      </c>
      <c r="Y2948">
        <v>25</v>
      </c>
      <c r="Z2948">
        <v>32</v>
      </c>
      <c r="AA2948" t="s">
        <v>44</v>
      </c>
      <c r="AB2948" t="s">
        <v>78</v>
      </c>
      <c r="AC2948" t="s">
        <v>1381</v>
      </c>
      <c r="AD2948" t="s">
        <v>13332</v>
      </c>
      <c r="AE2948" t="s">
        <v>13333</v>
      </c>
      <c r="AF2948">
        <v>31865</v>
      </c>
    </row>
    <row r="2949" spans="1:32" x14ac:dyDescent="0.35">
      <c r="A2949">
        <v>2018</v>
      </c>
      <c r="B2949" t="s">
        <v>81</v>
      </c>
      <c r="C2949" t="s">
        <v>3010</v>
      </c>
      <c r="D2949" t="s">
        <v>34</v>
      </c>
      <c r="E2949" t="s">
        <v>9615</v>
      </c>
      <c r="F2949">
        <v>4.9000000000000004</v>
      </c>
      <c r="G2949">
        <v>19</v>
      </c>
      <c r="H2949" t="s">
        <v>36</v>
      </c>
      <c r="I2949" t="s">
        <v>1539</v>
      </c>
      <c r="J2949">
        <v>4.9000000000000004</v>
      </c>
      <c r="K2949">
        <v>2629</v>
      </c>
      <c r="L2949" t="s">
        <v>1540</v>
      </c>
      <c r="M2949" t="s">
        <v>353</v>
      </c>
      <c r="N2949">
        <v>63123</v>
      </c>
      <c r="O2949" t="s">
        <v>53</v>
      </c>
      <c r="P2949">
        <v>5</v>
      </c>
      <c r="Q2949">
        <v>5</v>
      </c>
      <c r="R2949">
        <v>4.9000000000000004</v>
      </c>
      <c r="S2949">
        <v>4.7</v>
      </c>
      <c r="T2949">
        <v>4.9000000000000004</v>
      </c>
      <c r="U2949">
        <v>4.9000000000000004</v>
      </c>
      <c r="V2949" t="s">
        <v>4224</v>
      </c>
      <c r="W2949" t="s">
        <v>42</v>
      </c>
      <c r="X2949" t="s">
        <v>124</v>
      </c>
      <c r="Y2949">
        <v>19</v>
      </c>
      <c r="Z2949">
        <v>27</v>
      </c>
      <c r="AA2949" t="s">
        <v>44</v>
      </c>
      <c r="AB2949" t="s">
        <v>151</v>
      </c>
      <c r="AC2949" t="s">
        <v>46</v>
      </c>
      <c r="AD2949" t="s">
        <v>9616</v>
      </c>
      <c r="AE2949" t="s">
        <v>9617</v>
      </c>
      <c r="AF2949">
        <v>54907</v>
      </c>
    </row>
    <row r="2950" spans="1:32" x14ac:dyDescent="0.35">
      <c r="A2950">
        <v>2019</v>
      </c>
      <c r="B2950" t="s">
        <v>467</v>
      </c>
      <c r="C2950" t="s">
        <v>5659</v>
      </c>
      <c r="D2950" t="s">
        <v>34</v>
      </c>
      <c r="E2950" t="s">
        <v>13334</v>
      </c>
      <c r="F2950">
        <v>4.7</v>
      </c>
      <c r="G2950">
        <v>86</v>
      </c>
      <c r="H2950" t="s">
        <v>36</v>
      </c>
      <c r="I2950" t="s">
        <v>10002</v>
      </c>
      <c r="J2950">
        <v>4.5999999999999996</v>
      </c>
      <c r="K2950">
        <v>378</v>
      </c>
      <c r="L2950" t="s">
        <v>10003</v>
      </c>
      <c r="M2950" t="s">
        <v>378</v>
      </c>
      <c r="N2950">
        <v>62269</v>
      </c>
      <c r="O2950" t="s">
        <v>40</v>
      </c>
      <c r="P2950">
        <v>4.9000000000000004</v>
      </c>
      <c r="Q2950">
        <v>4.8</v>
      </c>
      <c r="R2950">
        <v>4.7</v>
      </c>
      <c r="S2950">
        <v>4.5999999999999996</v>
      </c>
      <c r="T2950">
        <v>4.8</v>
      </c>
      <c r="U2950">
        <v>4.5999999999999996</v>
      </c>
      <c r="V2950" t="s">
        <v>42</v>
      </c>
      <c r="W2950" t="s">
        <v>42</v>
      </c>
      <c r="X2950" t="s">
        <v>43</v>
      </c>
      <c r="Y2950">
        <v>19</v>
      </c>
      <c r="Z2950">
        <v>28</v>
      </c>
      <c r="AA2950" t="s">
        <v>44</v>
      </c>
      <c r="AB2950" t="s">
        <v>125</v>
      </c>
      <c r="AC2950" t="s">
        <v>474</v>
      </c>
      <c r="AD2950" t="s">
        <v>13335</v>
      </c>
      <c r="AE2950" t="s">
        <v>13336</v>
      </c>
      <c r="AF2950">
        <v>67820</v>
      </c>
    </row>
    <row r="2951" spans="1:32" x14ac:dyDescent="0.35">
      <c r="A2951">
        <v>2018</v>
      </c>
      <c r="B2951" t="s">
        <v>257</v>
      </c>
      <c r="C2951" t="s">
        <v>13337</v>
      </c>
      <c r="D2951" t="s">
        <v>34</v>
      </c>
      <c r="E2951" t="s">
        <v>367</v>
      </c>
      <c r="F2951">
        <v>4.9000000000000004</v>
      </c>
      <c r="G2951">
        <v>50</v>
      </c>
      <c r="H2951" t="s">
        <v>36</v>
      </c>
      <c r="I2951" t="s">
        <v>13338</v>
      </c>
      <c r="J2951">
        <v>4.5</v>
      </c>
      <c r="K2951">
        <v>10</v>
      </c>
      <c r="L2951" t="s">
        <v>13339</v>
      </c>
      <c r="M2951" t="s">
        <v>394</v>
      </c>
      <c r="N2951">
        <v>38133</v>
      </c>
      <c r="O2951" t="s">
        <v>53</v>
      </c>
      <c r="P2951">
        <v>4.9000000000000004</v>
      </c>
      <c r="Q2951">
        <v>4.8</v>
      </c>
      <c r="R2951">
        <v>4.9000000000000004</v>
      </c>
      <c r="S2951">
        <v>4.8</v>
      </c>
      <c r="T2951">
        <v>4.8</v>
      </c>
      <c r="U2951">
        <v>5</v>
      </c>
      <c r="V2951" t="s">
        <v>144</v>
      </c>
      <c r="W2951" t="s">
        <v>42</v>
      </c>
      <c r="X2951" t="s">
        <v>95</v>
      </c>
      <c r="Y2951">
        <v>24</v>
      </c>
      <c r="Z2951">
        <v>35</v>
      </c>
      <c r="AA2951" t="s">
        <v>44</v>
      </c>
      <c r="AB2951" t="s">
        <v>45</v>
      </c>
      <c r="AC2951" t="s">
        <v>219</v>
      </c>
      <c r="AD2951" t="s">
        <v>13340</v>
      </c>
      <c r="AE2951">
        <v>23017446</v>
      </c>
      <c r="AF2951">
        <v>47094</v>
      </c>
    </row>
    <row r="2952" spans="1:32" x14ac:dyDescent="0.35">
      <c r="A2952">
        <v>2012</v>
      </c>
      <c r="B2952" t="s">
        <v>409</v>
      </c>
      <c r="C2952" t="s">
        <v>13341</v>
      </c>
      <c r="D2952" t="s">
        <v>34</v>
      </c>
      <c r="E2952" t="s">
        <v>13342</v>
      </c>
      <c r="F2952">
        <v>3.8</v>
      </c>
      <c r="G2952">
        <v>65</v>
      </c>
      <c r="H2952" t="s">
        <v>36</v>
      </c>
      <c r="I2952" t="s">
        <v>13343</v>
      </c>
      <c r="J2952">
        <v>3.7</v>
      </c>
      <c r="K2952">
        <v>3</v>
      </c>
      <c r="L2952" t="s">
        <v>13344</v>
      </c>
      <c r="M2952" t="s">
        <v>378</v>
      </c>
      <c r="N2952">
        <v>60172</v>
      </c>
      <c r="O2952" t="s">
        <v>40</v>
      </c>
      <c r="P2952">
        <v>3.8</v>
      </c>
      <c r="Q2952">
        <v>3.8</v>
      </c>
      <c r="R2952">
        <v>3.4</v>
      </c>
      <c r="S2952">
        <v>3.9</v>
      </c>
      <c r="T2952">
        <v>4.0999999999999996</v>
      </c>
      <c r="U2952">
        <v>4</v>
      </c>
      <c r="V2952" t="s">
        <v>76</v>
      </c>
      <c r="W2952" t="s">
        <v>2912</v>
      </c>
      <c r="X2952" t="s">
        <v>55</v>
      </c>
      <c r="Y2952">
        <v>22</v>
      </c>
      <c r="Z2952">
        <v>28</v>
      </c>
      <c r="AA2952" t="s">
        <v>44</v>
      </c>
      <c r="AB2952" t="s">
        <v>78</v>
      </c>
      <c r="AC2952" t="s">
        <v>5035</v>
      </c>
      <c r="AD2952" t="s">
        <v>13345</v>
      </c>
      <c r="AE2952" t="s">
        <v>13346</v>
      </c>
      <c r="AF2952">
        <v>94000</v>
      </c>
    </row>
    <row r="2953" spans="1:32" x14ac:dyDescent="0.35">
      <c r="A2953">
        <v>2013</v>
      </c>
      <c r="B2953" t="s">
        <v>48</v>
      </c>
      <c r="C2953" t="s">
        <v>5174</v>
      </c>
      <c r="D2953" t="s">
        <v>34</v>
      </c>
      <c r="E2953" t="s">
        <v>13347</v>
      </c>
      <c r="F2953">
        <v>4.0999999999999996</v>
      </c>
      <c r="G2953">
        <v>469</v>
      </c>
      <c r="H2953" t="s">
        <v>36</v>
      </c>
      <c r="I2953" t="s">
        <v>13348</v>
      </c>
      <c r="J2953">
        <v>4.3</v>
      </c>
      <c r="K2953">
        <v>1705</v>
      </c>
      <c r="L2953" t="s">
        <v>13349</v>
      </c>
      <c r="M2953" t="s">
        <v>378</v>
      </c>
      <c r="N2953">
        <v>60173</v>
      </c>
      <c r="O2953" t="s">
        <v>94</v>
      </c>
      <c r="P2953">
        <v>4.2</v>
      </c>
      <c r="Q2953">
        <v>4.0999999999999996</v>
      </c>
      <c r="R2953">
        <v>4.0999999999999996</v>
      </c>
      <c r="S2953">
        <v>3.9</v>
      </c>
      <c r="T2953">
        <v>4.4000000000000004</v>
      </c>
      <c r="U2953">
        <v>3.9</v>
      </c>
      <c r="V2953" t="s">
        <v>13350</v>
      </c>
      <c r="W2953" t="s">
        <v>5413</v>
      </c>
      <c r="X2953" t="s">
        <v>43</v>
      </c>
      <c r="Y2953">
        <v>22</v>
      </c>
      <c r="Z2953">
        <v>30</v>
      </c>
      <c r="AA2953" t="s">
        <v>44</v>
      </c>
      <c r="AB2953" t="s">
        <v>151</v>
      </c>
      <c r="AC2953" t="s">
        <v>219</v>
      </c>
      <c r="AD2953" t="s">
        <v>13351</v>
      </c>
      <c r="AE2953" t="s">
        <v>13352</v>
      </c>
      <c r="AF2953">
        <v>82199</v>
      </c>
    </row>
    <row r="2954" spans="1:32" x14ac:dyDescent="0.35">
      <c r="A2954">
        <v>2020</v>
      </c>
      <c r="B2954" t="s">
        <v>365</v>
      </c>
      <c r="C2954" t="s">
        <v>4064</v>
      </c>
      <c r="D2954" t="s">
        <v>34</v>
      </c>
      <c r="E2954" t="s">
        <v>13353</v>
      </c>
      <c r="F2954">
        <v>4.8</v>
      </c>
      <c r="G2954">
        <v>14</v>
      </c>
      <c r="H2954" t="s">
        <v>36</v>
      </c>
      <c r="I2954" t="s">
        <v>13354</v>
      </c>
      <c r="J2954">
        <v>4.3</v>
      </c>
      <c r="K2954">
        <v>1006</v>
      </c>
      <c r="L2954" t="s">
        <v>13355</v>
      </c>
      <c r="M2954" t="s">
        <v>378</v>
      </c>
      <c r="N2954">
        <v>60173</v>
      </c>
      <c r="O2954" t="s">
        <v>40</v>
      </c>
      <c r="P2954">
        <v>4.9000000000000004</v>
      </c>
      <c r="Q2954">
        <v>4.8</v>
      </c>
      <c r="R2954">
        <v>4.8</v>
      </c>
      <c r="S2954">
        <v>4.9000000000000004</v>
      </c>
      <c r="T2954">
        <v>4.9000000000000004</v>
      </c>
      <c r="U2954">
        <v>4.8</v>
      </c>
      <c r="V2954" t="s">
        <v>973</v>
      </c>
      <c r="W2954" t="s">
        <v>42</v>
      </c>
      <c r="X2954" t="s">
        <v>55</v>
      </c>
      <c r="Y2954">
        <v>14</v>
      </c>
      <c r="Z2954">
        <v>21</v>
      </c>
      <c r="AA2954" t="s">
        <v>44</v>
      </c>
      <c r="AB2954" t="s">
        <v>151</v>
      </c>
      <c r="AC2954" t="s">
        <v>913</v>
      </c>
      <c r="AD2954" t="s">
        <v>13356</v>
      </c>
      <c r="AE2954" t="s">
        <v>13357</v>
      </c>
      <c r="AF2954">
        <v>66686</v>
      </c>
    </row>
    <row r="2955" spans="1:32" x14ac:dyDescent="0.35">
      <c r="A2955">
        <v>2016</v>
      </c>
      <c r="B2955" t="s">
        <v>257</v>
      </c>
      <c r="C2955" t="s">
        <v>7162</v>
      </c>
      <c r="D2955" t="s">
        <v>34</v>
      </c>
      <c r="E2955" t="s">
        <v>13358</v>
      </c>
      <c r="F2955">
        <v>4.8</v>
      </c>
      <c r="G2955">
        <v>20</v>
      </c>
      <c r="H2955" t="s">
        <v>36</v>
      </c>
      <c r="I2955" t="s">
        <v>13359</v>
      </c>
      <c r="J2955">
        <v>4.4000000000000004</v>
      </c>
      <c r="K2955">
        <v>21</v>
      </c>
      <c r="L2955" t="s">
        <v>13360</v>
      </c>
      <c r="M2955" t="s">
        <v>378</v>
      </c>
      <c r="N2955">
        <v>60515</v>
      </c>
      <c r="O2955" t="s">
        <v>94</v>
      </c>
      <c r="P2955">
        <v>4.8</v>
      </c>
      <c r="Q2955">
        <v>4.7</v>
      </c>
      <c r="R2955">
        <v>4.9000000000000004</v>
      </c>
      <c r="S2955">
        <v>4.5999999999999996</v>
      </c>
      <c r="T2955">
        <v>4.9000000000000004</v>
      </c>
      <c r="U2955">
        <v>4.7</v>
      </c>
      <c r="V2955" t="s">
        <v>9103</v>
      </c>
      <c r="W2955" t="s">
        <v>42</v>
      </c>
      <c r="X2955" t="s">
        <v>124</v>
      </c>
      <c r="Y2955">
        <v>18</v>
      </c>
      <c r="Z2955">
        <v>24</v>
      </c>
      <c r="AA2955" t="s">
        <v>44</v>
      </c>
      <c r="AB2955" t="s">
        <v>45</v>
      </c>
      <c r="AC2955" t="s">
        <v>264</v>
      </c>
      <c r="AD2955" t="s">
        <v>13361</v>
      </c>
      <c r="AE2955" t="s">
        <v>13362</v>
      </c>
      <c r="AF2955">
        <v>38144</v>
      </c>
    </row>
    <row r="2956" spans="1:32" x14ac:dyDescent="0.35">
      <c r="A2956">
        <v>2021</v>
      </c>
      <c r="B2956" t="s">
        <v>213</v>
      </c>
      <c r="C2956" t="s">
        <v>13363</v>
      </c>
      <c r="D2956" t="s">
        <v>34</v>
      </c>
      <c r="E2956" t="s">
        <v>13364</v>
      </c>
      <c r="F2956">
        <v>4.7</v>
      </c>
      <c r="G2956">
        <v>21</v>
      </c>
      <c r="H2956" t="s">
        <v>36</v>
      </c>
      <c r="I2956" t="s">
        <v>2101</v>
      </c>
      <c r="J2956">
        <v>4.7</v>
      </c>
      <c r="K2956">
        <v>1206</v>
      </c>
      <c r="L2956" t="s">
        <v>2102</v>
      </c>
      <c r="M2956" t="s">
        <v>378</v>
      </c>
      <c r="N2956">
        <v>60559</v>
      </c>
      <c r="O2956" t="s">
        <v>75</v>
      </c>
      <c r="P2956">
        <v>4.8</v>
      </c>
      <c r="Q2956">
        <v>4.8</v>
      </c>
      <c r="R2956">
        <v>4.7</v>
      </c>
      <c r="S2956">
        <v>4.5</v>
      </c>
      <c r="T2956">
        <v>4.8</v>
      </c>
      <c r="U2956">
        <v>4.5999999999999996</v>
      </c>
      <c r="V2956" t="s">
        <v>218</v>
      </c>
      <c r="W2956" t="s">
        <v>41</v>
      </c>
      <c r="X2956" t="s">
        <v>124</v>
      </c>
      <c r="Y2956">
        <v>19</v>
      </c>
      <c r="Z2956">
        <v>24</v>
      </c>
      <c r="AA2956" t="s">
        <v>44</v>
      </c>
      <c r="AB2956" t="s">
        <v>56</v>
      </c>
      <c r="AC2956" t="s">
        <v>13365</v>
      </c>
      <c r="AD2956" t="s">
        <v>13366</v>
      </c>
      <c r="AE2956" t="s">
        <v>13367</v>
      </c>
      <c r="AF2956">
        <v>10027</v>
      </c>
    </row>
    <row r="2957" spans="1:32" x14ac:dyDescent="0.35">
      <c r="A2957">
        <v>2019</v>
      </c>
      <c r="B2957" t="s">
        <v>32</v>
      </c>
      <c r="C2957" t="s">
        <v>1586</v>
      </c>
      <c r="D2957" t="s">
        <v>34</v>
      </c>
      <c r="E2957" t="s">
        <v>11077</v>
      </c>
      <c r="F2957">
        <v>4.5999999999999996</v>
      </c>
      <c r="G2957">
        <v>444</v>
      </c>
      <c r="H2957" t="s">
        <v>36</v>
      </c>
      <c r="I2957" t="s">
        <v>13368</v>
      </c>
      <c r="J2957">
        <v>4.5</v>
      </c>
      <c r="K2957">
        <v>69</v>
      </c>
      <c r="L2957" t="s">
        <v>13369</v>
      </c>
      <c r="M2957" t="s">
        <v>378</v>
      </c>
      <c r="N2957">
        <v>60048</v>
      </c>
      <c r="O2957" t="s">
        <v>53</v>
      </c>
      <c r="P2957">
        <v>4.5999999999999996</v>
      </c>
      <c r="Q2957">
        <v>4.5999999999999996</v>
      </c>
      <c r="R2957">
        <v>4.4000000000000004</v>
      </c>
      <c r="S2957">
        <v>4.4000000000000004</v>
      </c>
      <c r="T2957">
        <v>4.7</v>
      </c>
      <c r="U2957">
        <v>4.5999999999999996</v>
      </c>
      <c r="V2957" t="s">
        <v>144</v>
      </c>
      <c r="W2957" t="s">
        <v>42</v>
      </c>
      <c r="X2957" t="s">
        <v>124</v>
      </c>
      <c r="Y2957">
        <v>25</v>
      </c>
      <c r="Z2957">
        <v>33</v>
      </c>
      <c r="AA2957" t="s">
        <v>44</v>
      </c>
      <c r="AB2957" t="s">
        <v>45</v>
      </c>
      <c r="AC2957" t="s">
        <v>750</v>
      </c>
      <c r="AD2957" t="s">
        <v>13370</v>
      </c>
      <c r="AE2957" t="s">
        <v>13371</v>
      </c>
      <c r="AF2957">
        <v>31572</v>
      </c>
    </row>
    <row r="2958" spans="1:32" x14ac:dyDescent="0.35">
      <c r="A2958">
        <v>2018</v>
      </c>
      <c r="B2958" t="s">
        <v>1046</v>
      </c>
      <c r="C2958" t="s">
        <v>1937</v>
      </c>
      <c r="D2958" t="s">
        <v>34</v>
      </c>
      <c r="E2958" t="s">
        <v>4629</v>
      </c>
      <c r="F2958">
        <v>4.8</v>
      </c>
      <c r="G2958">
        <v>131</v>
      </c>
      <c r="H2958" t="s">
        <v>36</v>
      </c>
      <c r="I2958" t="s">
        <v>5460</v>
      </c>
      <c r="J2958">
        <v>4.0999999999999996</v>
      </c>
      <c r="K2958">
        <v>134</v>
      </c>
      <c r="L2958" t="s">
        <v>5461</v>
      </c>
      <c r="M2958" t="s">
        <v>378</v>
      </c>
      <c r="N2958">
        <v>60712</v>
      </c>
      <c r="O2958" t="s">
        <v>40</v>
      </c>
      <c r="P2958">
        <v>4.8</v>
      </c>
      <c r="Q2958">
        <v>4.8</v>
      </c>
      <c r="R2958">
        <v>4.7</v>
      </c>
      <c r="S2958">
        <v>4.5999999999999996</v>
      </c>
      <c r="T2958">
        <v>4.9000000000000004</v>
      </c>
      <c r="U2958">
        <v>4.8</v>
      </c>
      <c r="V2958" t="s">
        <v>3829</v>
      </c>
      <c r="W2958" t="s">
        <v>9977</v>
      </c>
      <c r="X2958" t="s">
        <v>124</v>
      </c>
      <c r="Y2958">
        <v>18</v>
      </c>
      <c r="Z2958">
        <v>25</v>
      </c>
      <c r="AA2958" t="s">
        <v>44</v>
      </c>
      <c r="AB2958" t="s">
        <v>45</v>
      </c>
      <c r="AC2958" t="s">
        <v>370</v>
      </c>
      <c r="AD2958" t="s">
        <v>13372</v>
      </c>
      <c r="AE2958" t="s">
        <v>13373</v>
      </c>
      <c r="AF2958">
        <v>19938</v>
      </c>
    </row>
    <row r="2959" spans="1:32" x14ac:dyDescent="0.35">
      <c r="A2959">
        <v>2017</v>
      </c>
      <c r="B2959" t="s">
        <v>257</v>
      </c>
      <c r="C2959" t="s">
        <v>2959</v>
      </c>
      <c r="D2959" t="s">
        <v>34</v>
      </c>
      <c r="E2959" t="s">
        <v>5945</v>
      </c>
      <c r="F2959">
        <v>4.8</v>
      </c>
      <c r="G2959">
        <v>89</v>
      </c>
      <c r="H2959" t="s">
        <v>36</v>
      </c>
      <c r="I2959" t="s">
        <v>5946</v>
      </c>
      <c r="J2959">
        <v>4.5</v>
      </c>
      <c r="K2959">
        <v>60</v>
      </c>
      <c r="L2959" t="s">
        <v>5947</v>
      </c>
      <c r="M2959" t="s">
        <v>2559</v>
      </c>
      <c r="N2959">
        <v>39540</v>
      </c>
      <c r="O2959" t="s">
        <v>53</v>
      </c>
      <c r="P2959">
        <v>4.8</v>
      </c>
      <c r="Q2959">
        <v>4.8</v>
      </c>
      <c r="R2959">
        <v>4.9000000000000004</v>
      </c>
      <c r="S2959">
        <v>4.5</v>
      </c>
      <c r="T2959">
        <v>4.8</v>
      </c>
      <c r="U2959">
        <v>4.9000000000000004</v>
      </c>
      <c r="V2959" t="s">
        <v>1179</v>
      </c>
      <c r="W2959" t="s">
        <v>2209</v>
      </c>
      <c r="X2959" t="s">
        <v>124</v>
      </c>
      <c r="Y2959">
        <v>21</v>
      </c>
      <c r="Z2959">
        <v>28</v>
      </c>
      <c r="AA2959" t="s">
        <v>44</v>
      </c>
      <c r="AB2959" t="s">
        <v>45</v>
      </c>
      <c r="AC2959" t="s">
        <v>219</v>
      </c>
      <c r="AD2959" t="s">
        <v>5948</v>
      </c>
      <c r="AE2959" t="s">
        <v>5949</v>
      </c>
      <c r="AF2959">
        <v>50296</v>
      </c>
    </row>
    <row r="2960" spans="1:32" x14ac:dyDescent="0.35">
      <c r="A2960">
        <v>2019</v>
      </c>
      <c r="B2960" t="s">
        <v>257</v>
      </c>
      <c r="C2960" t="s">
        <v>1943</v>
      </c>
      <c r="D2960" t="s">
        <v>1080</v>
      </c>
      <c r="E2960" t="s">
        <v>4082</v>
      </c>
      <c r="F2960">
        <v>4.7</v>
      </c>
      <c r="G2960">
        <v>99</v>
      </c>
      <c r="H2960" t="s">
        <v>36</v>
      </c>
      <c r="I2960" t="s">
        <v>13374</v>
      </c>
      <c r="J2960">
        <v>4.4000000000000004</v>
      </c>
      <c r="K2960">
        <v>601</v>
      </c>
      <c r="L2960" t="s">
        <v>13375</v>
      </c>
      <c r="M2960" t="s">
        <v>378</v>
      </c>
      <c r="N2960">
        <v>60610</v>
      </c>
      <c r="O2960" t="s">
        <v>53</v>
      </c>
      <c r="P2960">
        <v>4.7</v>
      </c>
      <c r="Q2960">
        <v>4.7</v>
      </c>
      <c r="R2960">
        <v>4.8</v>
      </c>
      <c r="S2960">
        <v>4.3</v>
      </c>
      <c r="T2960">
        <v>4.8</v>
      </c>
      <c r="U2960">
        <v>4.5999999999999996</v>
      </c>
      <c r="V2960" t="s">
        <v>13376</v>
      </c>
      <c r="W2960" t="s">
        <v>318</v>
      </c>
      <c r="X2960" t="s">
        <v>124</v>
      </c>
      <c r="Y2960">
        <v>22</v>
      </c>
      <c r="Z2960">
        <v>29</v>
      </c>
      <c r="AA2960" t="s">
        <v>44</v>
      </c>
      <c r="AB2960" t="s">
        <v>45</v>
      </c>
      <c r="AC2960" t="s">
        <v>219</v>
      </c>
      <c r="AD2960" t="s">
        <v>13377</v>
      </c>
      <c r="AE2960" t="s">
        <v>13378</v>
      </c>
      <c r="AF2960">
        <v>11866</v>
      </c>
    </row>
    <row r="2961" spans="1:32" x14ac:dyDescent="0.35">
      <c r="A2961">
        <v>2004</v>
      </c>
      <c r="B2961" t="s">
        <v>591</v>
      </c>
      <c r="C2961" t="s">
        <v>1992</v>
      </c>
      <c r="D2961" t="s">
        <v>34</v>
      </c>
      <c r="E2961" t="s">
        <v>3369</v>
      </c>
      <c r="F2961">
        <v>4.2</v>
      </c>
      <c r="G2961">
        <v>48</v>
      </c>
      <c r="H2961" t="s">
        <v>36</v>
      </c>
      <c r="I2961" t="s">
        <v>13379</v>
      </c>
      <c r="J2961">
        <v>4.5999999999999996</v>
      </c>
      <c r="K2961">
        <v>5</v>
      </c>
      <c r="L2961" t="s">
        <v>13380</v>
      </c>
      <c r="M2961" t="s">
        <v>404</v>
      </c>
      <c r="N2961">
        <v>46074</v>
      </c>
      <c r="O2961" t="s">
        <v>40</v>
      </c>
      <c r="P2961">
        <v>4.5</v>
      </c>
      <c r="Q2961">
        <v>4.4000000000000004</v>
      </c>
      <c r="R2961">
        <v>4.0999999999999996</v>
      </c>
      <c r="S2961">
        <v>4</v>
      </c>
      <c r="T2961">
        <v>4.5999999999999996</v>
      </c>
      <c r="U2961">
        <v>4</v>
      </c>
      <c r="V2961" t="s">
        <v>77</v>
      </c>
      <c r="W2961" t="s">
        <v>42</v>
      </c>
      <c r="X2961" t="s">
        <v>124</v>
      </c>
      <c r="Y2961">
        <v>20</v>
      </c>
      <c r="Z2961">
        <v>24</v>
      </c>
      <c r="AA2961" t="s">
        <v>44</v>
      </c>
      <c r="AB2961" t="s">
        <v>78</v>
      </c>
      <c r="AC2961" t="s">
        <v>184</v>
      </c>
      <c r="AD2961" t="s">
        <v>13381</v>
      </c>
      <c r="AE2961">
        <v>335669</v>
      </c>
      <c r="AF2961">
        <v>105345</v>
      </c>
    </row>
    <row r="2962" spans="1:32" x14ac:dyDescent="0.35">
      <c r="A2962">
        <v>2020</v>
      </c>
      <c r="B2962" t="s">
        <v>946</v>
      </c>
      <c r="C2962" t="s">
        <v>10381</v>
      </c>
      <c r="D2962" t="s">
        <v>34</v>
      </c>
      <c r="E2962" t="s">
        <v>13382</v>
      </c>
      <c r="F2962">
        <v>4.8</v>
      </c>
      <c r="G2962">
        <v>41</v>
      </c>
      <c r="H2962" t="s">
        <v>36</v>
      </c>
      <c r="I2962" t="s">
        <v>13383</v>
      </c>
      <c r="J2962">
        <v>4.4000000000000004</v>
      </c>
      <c r="K2962">
        <v>632</v>
      </c>
      <c r="L2962" t="s">
        <v>13384</v>
      </c>
      <c r="M2962" t="s">
        <v>404</v>
      </c>
      <c r="N2962">
        <v>46038</v>
      </c>
      <c r="O2962" t="s">
        <v>94</v>
      </c>
      <c r="P2962">
        <v>4.9000000000000004</v>
      </c>
      <c r="Q2962">
        <v>4.7</v>
      </c>
      <c r="R2962">
        <v>4.8</v>
      </c>
      <c r="S2962">
        <v>4.7</v>
      </c>
      <c r="T2962">
        <v>4.8</v>
      </c>
      <c r="U2962">
        <v>4.8</v>
      </c>
      <c r="V2962" t="s">
        <v>973</v>
      </c>
      <c r="W2962" t="s">
        <v>327</v>
      </c>
      <c r="X2962" t="s">
        <v>124</v>
      </c>
      <c r="Y2962">
        <v>17</v>
      </c>
      <c r="Z2962">
        <v>25</v>
      </c>
      <c r="AA2962" t="s">
        <v>44</v>
      </c>
      <c r="AB2962" t="s">
        <v>125</v>
      </c>
      <c r="AC2962" t="s">
        <v>370</v>
      </c>
      <c r="AD2962" t="s">
        <v>13385</v>
      </c>
      <c r="AE2962" t="s">
        <v>13386</v>
      </c>
      <c r="AF2962">
        <v>33416</v>
      </c>
    </row>
    <row r="2963" spans="1:32" x14ac:dyDescent="0.35">
      <c r="A2963">
        <v>2019</v>
      </c>
      <c r="B2963" t="s">
        <v>373</v>
      </c>
      <c r="C2963" t="s">
        <v>1956</v>
      </c>
      <c r="D2963" t="s">
        <v>1957</v>
      </c>
      <c r="E2963" t="s">
        <v>13387</v>
      </c>
      <c r="F2963">
        <v>4.7</v>
      </c>
      <c r="G2963">
        <v>87</v>
      </c>
      <c r="H2963" t="s">
        <v>36</v>
      </c>
      <c r="I2963" t="s">
        <v>13388</v>
      </c>
      <c r="J2963">
        <v>4.7</v>
      </c>
      <c r="K2963">
        <v>445</v>
      </c>
      <c r="L2963" t="s">
        <v>13389</v>
      </c>
      <c r="M2963" t="s">
        <v>1625</v>
      </c>
      <c r="N2963">
        <v>40299</v>
      </c>
      <c r="O2963" t="s">
        <v>53</v>
      </c>
      <c r="P2963">
        <v>4.9000000000000004</v>
      </c>
      <c r="Q2963">
        <v>4.8</v>
      </c>
      <c r="R2963">
        <v>4.5999999999999996</v>
      </c>
      <c r="S2963">
        <v>4.5</v>
      </c>
      <c r="T2963">
        <v>4.9000000000000004</v>
      </c>
      <c r="U2963">
        <v>4.7</v>
      </c>
      <c r="V2963" t="s">
        <v>10203</v>
      </c>
      <c r="W2963" t="s">
        <v>13390</v>
      </c>
      <c r="X2963" t="s">
        <v>124</v>
      </c>
      <c r="Y2963">
        <v>24</v>
      </c>
      <c r="Z2963">
        <v>30</v>
      </c>
      <c r="AA2963" t="s">
        <v>44</v>
      </c>
      <c r="AB2963" t="s">
        <v>78</v>
      </c>
      <c r="AC2963" t="s">
        <v>1959</v>
      </c>
      <c r="AD2963" t="s">
        <v>13391</v>
      </c>
      <c r="AE2963" t="s">
        <v>13392</v>
      </c>
      <c r="AF2963">
        <v>55061</v>
      </c>
    </row>
    <row r="2964" spans="1:32" x14ac:dyDescent="0.35">
      <c r="A2964">
        <v>2020</v>
      </c>
      <c r="B2964" t="s">
        <v>108</v>
      </c>
      <c r="C2964" t="s">
        <v>2760</v>
      </c>
      <c r="D2964" t="s">
        <v>34</v>
      </c>
      <c r="E2964" t="s">
        <v>13393</v>
      </c>
      <c r="F2964">
        <v>4.5</v>
      </c>
      <c r="G2964">
        <v>20</v>
      </c>
      <c r="H2964" t="s">
        <v>36</v>
      </c>
      <c r="I2964" t="s">
        <v>5961</v>
      </c>
      <c r="J2964">
        <v>4.8</v>
      </c>
      <c r="K2964">
        <v>988</v>
      </c>
      <c r="L2964" t="s">
        <v>5962</v>
      </c>
      <c r="M2964" t="s">
        <v>1625</v>
      </c>
      <c r="N2964">
        <v>40245</v>
      </c>
      <c r="O2964" t="s">
        <v>94</v>
      </c>
      <c r="P2964">
        <v>4.8</v>
      </c>
      <c r="Q2964">
        <v>4.5999999999999996</v>
      </c>
      <c r="R2964">
        <v>4.5999999999999996</v>
      </c>
      <c r="S2964">
        <v>4.2</v>
      </c>
      <c r="T2964">
        <v>4.7</v>
      </c>
      <c r="U2964">
        <v>4.2</v>
      </c>
      <c r="V2964" t="s">
        <v>42</v>
      </c>
      <c r="W2964" t="s">
        <v>42</v>
      </c>
      <c r="X2964" t="s">
        <v>124</v>
      </c>
      <c r="Y2964">
        <v>19</v>
      </c>
      <c r="Z2964">
        <v>23</v>
      </c>
      <c r="AA2964" t="s">
        <v>44</v>
      </c>
      <c r="AB2964" t="s">
        <v>125</v>
      </c>
      <c r="AC2964" t="s">
        <v>264</v>
      </c>
      <c r="AD2964" t="s">
        <v>13394</v>
      </c>
      <c r="AE2964" t="s">
        <v>13395</v>
      </c>
      <c r="AF2964">
        <v>45135</v>
      </c>
    </row>
    <row r="2965" spans="1:32" x14ac:dyDescent="0.35">
      <c r="A2965">
        <v>2021</v>
      </c>
      <c r="B2965" t="s">
        <v>69</v>
      </c>
      <c r="C2965" t="s">
        <v>4136</v>
      </c>
      <c r="D2965" t="s">
        <v>400</v>
      </c>
      <c r="E2965" t="s">
        <v>13396</v>
      </c>
      <c r="F2965">
        <v>4.9000000000000004</v>
      </c>
      <c r="G2965">
        <v>109</v>
      </c>
      <c r="H2965" t="s">
        <v>36</v>
      </c>
      <c r="I2965" t="s">
        <v>13397</v>
      </c>
      <c r="J2965">
        <v>4.9000000000000004</v>
      </c>
      <c r="K2965">
        <v>4433</v>
      </c>
      <c r="L2965" t="s">
        <v>13398</v>
      </c>
      <c r="M2965" t="s">
        <v>404</v>
      </c>
      <c r="N2965">
        <v>46808</v>
      </c>
      <c r="O2965" t="s">
        <v>53</v>
      </c>
      <c r="P2965">
        <v>5</v>
      </c>
      <c r="Q2965">
        <v>4.9000000000000004</v>
      </c>
      <c r="R2965">
        <v>4.8</v>
      </c>
      <c r="S2965">
        <v>4.8</v>
      </c>
      <c r="T2965">
        <v>4.9000000000000004</v>
      </c>
      <c r="U2965">
        <v>4.9000000000000004</v>
      </c>
      <c r="V2965" t="s">
        <v>42</v>
      </c>
      <c r="W2965" t="s">
        <v>42</v>
      </c>
      <c r="X2965" t="s">
        <v>124</v>
      </c>
      <c r="Y2965">
        <v>27</v>
      </c>
      <c r="Z2965">
        <v>32</v>
      </c>
      <c r="AA2965" t="s">
        <v>44</v>
      </c>
      <c r="AB2965" t="s">
        <v>78</v>
      </c>
      <c r="AC2965" t="s">
        <v>79</v>
      </c>
      <c r="AD2965" t="s">
        <v>13399</v>
      </c>
      <c r="AE2965" t="s">
        <v>13400</v>
      </c>
      <c r="AF2965">
        <v>16187</v>
      </c>
    </row>
    <row r="2966" spans="1:32" x14ac:dyDescent="0.35">
      <c r="A2966">
        <v>2021</v>
      </c>
      <c r="B2966" t="s">
        <v>81</v>
      </c>
      <c r="C2966" t="s">
        <v>1117</v>
      </c>
      <c r="D2966" t="s">
        <v>34</v>
      </c>
      <c r="E2966" t="s">
        <v>13401</v>
      </c>
      <c r="F2966">
        <v>4.8</v>
      </c>
      <c r="G2966">
        <v>56</v>
      </c>
      <c r="H2966" t="s">
        <v>36</v>
      </c>
      <c r="I2966" t="s">
        <v>13402</v>
      </c>
      <c r="J2966">
        <v>4.7</v>
      </c>
      <c r="K2966">
        <v>1034</v>
      </c>
      <c r="L2966" t="s">
        <v>13403</v>
      </c>
      <c r="M2966" t="s">
        <v>394</v>
      </c>
      <c r="N2966">
        <v>37922</v>
      </c>
      <c r="O2966" t="s">
        <v>53</v>
      </c>
      <c r="P2966">
        <v>4.8</v>
      </c>
      <c r="Q2966">
        <v>4.8</v>
      </c>
      <c r="R2966">
        <v>4.8</v>
      </c>
      <c r="S2966">
        <v>4.5999999999999996</v>
      </c>
      <c r="T2966">
        <v>4.7</v>
      </c>
      <c r="U2966">
        <v>4.8</v>
      </c>
      <c r="V2966" t="s">
        <v>13404</v>
      </c>
      <c r="W2966" t="s">
        <v>77</v>
      </c>
      <c r="X2966" t="s">
        <v>124</v>
      </c>
      <c r="Y2966">
        <v>19</v>
      </c>
      <c r="Z2966">
        <v>26</v>
      </c>
      <c r="AA2966" t="s">
        <v>44</v>
      </c>
      <c r="AB2966" t="s">
        <v>45</v>
      </c>
      <c r="AC2966" t="s">
        <v>46</v>
      </c>
      <c r="AD2966" t="s">
        <v>13405</v>
      </c>
      <c r="AE2966" t="s">
        <v>13406</v>
      </c>
      <c r="AF2966">
        <v>13626</v>
      </c>
    </row>
    <row r="2967" spans="1:32" x14ac:dyDescent="0.35">
      <c r="A2967">
        <v>2019</v>
      </c>
      <c r="B2967" t="s">
        <v>257</v>
      </c>
      <c r="C2967" t="s">
        <v>892</v>
      </c>
      <c r="D2967" t="s">
        <v>1080</v>
      </c>
      <c r="E2967" t="s">
        <v>9333</v>
      </c>
      <c r="F2967">
        <v>4.9000000000000004</v>
      </c>
      <c r="G2967">
        <v>17</v>
      </c>
      <c r="H2967" t="s">
        <v>36</v>
      </c>
      <c r="I2967" t="s">
        <v>978</v>
      </c>
      <c r="J2967">
        <v>4.5999999999999996</v>
      </c>
      <c r="K2967">
        <v>797</v>
      </c>
      <c r="L2967" t="s">
        <v>979</v>
      </c>
      <c r="M2967" t="s">
        <v>427</v>
      </c>
      <c r="N2967">
        <v>30339</v>
      </c>
      <c r="O2967" t="s">
        <v>53</v>
      </c>
      <c r="P2967">
        <v>4.9000000000000004</v>
      </c>
      <c r="Q2967">
        <v>4.9000000000000004</v>
      </c>
      <c r="R2967">
        <v>5</v>
      </c>
      <c r="S2967">
        <v>4.5999999999999996</v>
      </c>
      <c r="T2967">
        <v>5</v>
      </c>
      <c r="U2967">
        <v>4.8</v>
      </c>
      <c r="V2967" t="s">
        <v>1179</v>
      </c>
      <c r="W2967" t="s">
        <v>42</v>
      </c>
      <c r="X2967" t="s">
        <v>124</v>
      </c>
      <c r="Y2967">
        <v>21</v>
      </c>
      <c r="Z2967">
        <v>29</v>
      </c>
      <c r="AA2967" t="s">
        <v>44</v>
      </c>
      <c r="AB2967" t="s">
        <v>45</v>
      </c>
      <c r="AC2967" t="s">
        <v>264</v>
      </c>
      <c r="AD2967" t="s">
        <v>9334</v>
      </c>
      <c r="AE2967" t="s">
        <v>9335</v>
      </c>
      <c r="AF2967">
        <v>31587</v>
      </c>
    </row>
    <row r="2968" spans="1:32" x14ac:dyDescent="0.35">
      <c r="A2968">
        <v>2019</v>
      </c>
      <c r="B2968" t="s">
        <v>81</v>
      </c>
      <c r="C2968" t="s">
        <v>2234</v>
      </c>
      <c r="D2968" t="s">
        <v>34</v>
      </c>
      <c r="E2968" t="s">
        <v>13407</v>
      </c>
      <c r="F2968">
        <v>4.7</v>
      </c>
      <c r="G2968">
        <v>24</v>
      </c>
      <c r="H2968" t="s">
        <v>36</v>
      </c>
      <c r="I2968" t="s">
        <v>13408</v>
      </c>
      <c r="J2968">
        <v>4.5999999999999996</v>
      </c>
      <c r="K2968">
        <v>1122</v>
      </c>
      <c r="L2968" t="s">
        <v>13409</v>
      </c>
      <c r="M2968" t="s">
        <v>427</v>
      </c>
      <c r="N2968">
        <v>30076</v>
      </c>
      <c r="O2968" t="s">
        <v>40</v>
      </c>
      <c r="P2968">
        <v>4.8</v>
      </c>
      <c r="Q2968">
        <v>4.5999999999999996</v>
      </c>
      <c r="R2968">
        <v>4.5999999999999996</v>
      </c>
      <c r="S2968">
        <v>4.5</v>
      </c>
      <c r="T2968">
        <v>4.5999999999999996</v>
      </c>
      <c r="U2968">
        <v>4.8</v>
      </c>
      <c r="V2968" t="s">
        <v>2237</v>
      </c>
      <c r="W2968" t="s">
        <v>42</v>
      </c>
      <c r="X2968" t="s">
        <v>55</v>
      </c>
      <c r="Y2968">
        <v>15</v>
      </c>
      <c r="Z2968">
        <v>18</v>
      </c>
      <c r="AA2968" t="s">
        <v>44</v>
      </c>
      <c r="AB2968" t="s">
        <v>151</v>
      </c>
      <c r="AC2968" t="s">
        <v>1134</v>
      </c>
      <c r="AD2968" t="s">
        <v>13410</v>
      </c>
      <c r="AE2968" t="s">
        <v>13411</v>
      </c>
      <c r="AF2968">
        <v>38711</v>
      </c>
    </row>
    <row r="2969" spans="1:32" x14ac:dyDescent="0.35">
      <c r="A2969">
        <v>2019</v>
      </c>
      <c r="B2969" t="s">
        <v>81</v>
      </c>
      <c r="C2969" t="s">
        <v>2234</v>
      </c>
      <c r="D2969" t="s">
        <v>34</v>
      </c>
      <c r="E2969" t="s">
        <v>13412</v>
      </c>
      <c r="F2969">
        <v>4.7</v>
      </c>
      <c r="G2969">
        <v>24</v>
      </c>
      <c r="H2969" t="s">
        <v>36</v>
      </c>
      <c r="I2969" t="s">
        <v>13413</v>
      </c>
      <c r="J2969">
        <v>4.5</v>
      </c>
      <c r="K2969">
        <v>1413</v>
      </c>
      <c r="L2969" t="s">
        <v>13414</v>
      </c>
      <c r="M2969" t="s">
        <v>427</v>
      </c>
      <c r="N2969">
        <v>30076</v>
      </c>
      <c r="O2969" t="s">
        <v>40</v>
      </c>
      <c r="P2969">
        <v>4.8</v>
      </c>
      <c r="Q2969">
        <v>4.5999999999999996</v>
      </c>
      <c r="R2969">
        <v>4.5999999999999996</v>
      </c>
      <c r="S2969">
        <v>4.5</v>
      </c>
      <c r="T2969">
        <v>4.5999999999999996</v>
      </c>
      <c r="U2969">
        <v>4.8</v>
      </c>
      <c r="V2969" t="s">
        <v>5639</v>
      </c>
      <c r="W2969" t="s">
        <v>2838</v>
      </c>
      <c r="X2969" t="s">
        <v>55</v>
      </c>
      <c r="Y2969">
        <v>15</v>
      </c>
      <c r="Z2969">
        <v>18</v>
      </c>
      <c r="AA2969" t="s">
        <v>44</v>
      </c>
      <c r="AB2969" t="s">
        <v>151</v>
      </c>
      <c r="AC2969" t="s">
        <v>1134</v>
      </c>
      <c r="AD2969" t="s">
        <v>13415</v>
      </c>
      <c r="AE2969" t="s">
        <v>13416</v>
      </c>
      <c r="AF2969">
        <v>43271</v>
      </c>
    </row>
    <row r="2970" spans="1:32" x14ac:dyDescent="0.35">
      <c r="A2970">
        <v>2021</v>
      </c>
      <c r="B2970" t="s">
        <v>1046</v>
      </c>
      <c r="C2970" t="s">
        <v>1047</v>
      </c>
      <c r="D2970" t="s">
        <v>34</v>
      </c>
      <c r="E2970" t="s">
        <v>13417</v>
      </c>
      <c r="F2970">
        <v>2.9</v>
      </c>
      <c r="G2970">
        <v>19</v>
      </c>
      <c r="H2970" t="s">
        <v>36</v>
      </c>
      <c r="I2970" t="s">
        <v>13418</v>
      </c>
      <c r="J2970">
        <v>4.8</v>
      </c>
      <c r="K2970">
        <v>127</v>
      </c>
      <c r="L2970" t="s">
        <v>13419</v>
      </c>
      <c r="M2970" t="s">
        <v>972</v>
      </c>
      <c r="N2970">
        <v>48103</v>
      </c>
      <c r="O2970" t="s">
        <v>75</v>
      </c>
      <c r="P2970">
        <v>3.5</v>
      </c>
      <c r="Q2970">
        <v>4.0999999999999996</v>
      </c>
      <c r="R2970">
        <v>2.6</v>
      </c>
      <c r="S2970">
        <v>2.2000000000000002</v>
      </c>
      <c r="T2970">
        <v>3.8</v>
      </c>
      <c r="U2970">
        <v>2.1</v>
      </c>
      <c r="V2970" t="s">
        <v>6740</v>
      </c>
      <c r="W2970" t="s">
        <v>11733</v>
      </c>
      <c r="X2970" t="s">
        <v>55</v>
      </c>
      <c r="Y2970">
        <v>14</v>
      </c>
      <c r="Z2970">
        <v>19</v>
      </c>
      <c r="AA2970" t="s">
        <v>44</v>
      </c>
      <c r="AB2970" t="s">
        <v>56</v>
      </c>
      <c r="AC2970" t="s">
        <v>737</v>
      </c>
      <c r="AD2970" t="s">
        <v>13420</v>
      </c>
      <c r="AE2970" t="s">
        <v>13421</v>
      </c>
      <c r="AF2970">
        <v>16284</v>
      </c>
    </row>
    <row r="2971" spans="1:32" x14ac:dyDescent="0.35">
      <c r="A2971">
        <v>2014</v>
      </c>
      <c r="B2971" t="s">
        <v>365</v>
      </c>
      <c r="C2971" t="s">
        <v>907</v>
      </c>
      <c r="D2971" t="s">
        <v>34</v>
      </c>
      <c r="E2971" t="s">
        <v>1715</v>
      </c>
      <c r="F2971">
        <v>4.7</v>
      </c>
      <c r="G2971">
        <v>28</v>
      </c>
      <c r="H2971" t="s">
        <v>36</v>
      </c>
      <c r="I2971" t="s">
        <v>13093</v>
      </c>
      <c r="J2971">
        <v>3.4</v>
      </c>
      <c r="K2971">
        <v>7</v>
      </c>
      <c r="L2971" t="s">
        <v>13094</v>
      </c>
      <c r="M2971" t="s">
        <v>394</v>
      </c>
      <c r="N2971">
        <v>37777</v>
      </c>
      <c r="O2971" t="s">
        <v>53</v>
      </c>
      <c r="P2971">
        <v>4.8</v>
      </c>
      <c r="Q2971">
        <v>4.8</v>
      </c>
      <c r="R2971">
        <v>4.7</v>
      </c>
      <c r="S2971">
        <v>4.5</v>
      </c>
      <c r="T2971">
        <v>4.8</v>
      </c>
      <c r="U2971">
        <v>4.5999999999999996</v>
      </c>
      <c r="V2971" t="s">
        <v>42</v>
      </c>
      <c r="W2971" t="s">
        <v>42</v>
      </c>
      <c r="X2971" t="s">
        <v>95</v>
      </c>
      <c r="Y2971">
        <v>15</v>
      </c>
      <c r="Z2971">
        <v>21</v>
      </c>
      <c r="AA2971" t="s">
        <v>512</v>
      </c>
      <c r="AB2971" t="s">
        <v>151</v>
      </c>
      <c r="AC2971" t="s">
        <v>13422</v>
      </c>
      <c r="AD2971" t="s">
        <v>13423</v>
      </c>
      <c r="AE2971" t="s">
        <v>13424</v>
      </c>
      <c r="AF2971">
        <v>155151</v>
      </c>
    </row>
    <row r="2972" spans="1:32" x14ac:dyDescent="0.35">
      <c r="A2972">
        <v>2019</v>
      </c>
      <c r="B2972" t="s">
        <v>1046</v>
      </c>
      <c r="C2972" t="s">
        <v>9351</v>
      </c>
      <c r="D2972" t="s">
        <v>1311</v>
      </c>
      <c r="E2972" t="s">
        <v>7591</v>
      </c>
      <c r="F2972">
        <v>4.9000000000000004</v>
      </c>
      <c r="G2972">
        <v>15</v>
      </c>
      <c r="H2972" t="s">
        <v>36</v>
      </c>
      <c r="I2972" t="s">
        <v>13425</v>
      </c>
      <c r="J2972">
        <v>4.8</v>
      </c>
      <c r="K2972">
        <v>1787</v>
      </c>
      <c r="L2972" t="s">
        <v>13426</v>
      </c>
      <c r="M2972" t="s">
        <v>972</v>
      </c>
      <c r="N2972">
        <v>48357</v>
      </c>
      <c r="O2972" t="s">
        <v>40</v>
      </c>
      <c r="P2972">
        <v>5</v>
      </c>
      <c r="Q2972">
        <v>5</v>
      </c>
      <c r="R2972">
        <v>4.8</v>
      </c>
      <c r="S2972">
        <v>4.7</v>
      </c>
      <c r="T2972">
        <v>5</v>
      </c>
      <c r="U2972">
        <v>4.9000000000000004</v>
      </c>
      <c r="V2972" t="s">
        <v>3829</v>
      </c>
      <c r="W2972" t="s">
        <v>9977</v>
      </c>
      <c r="X2972" t="s">
        <v>124</v>
      </c>
      <c r="Y2972">
        <v>18</v>
      </c>
      <c r="Z2972">
        <v>27</v>
      </c>
      <c r="AA2972" t="s">
        <v>44</v>
      </c>
      <c r="AB2972" t="s">
        <v>56</v>
      </c>
      <c r="AC2972" t="s">
        <v>370</v>
      </c>
      <c r="AD2972" t="s">
        <v>13427</v>
      </c>
      <c r="AE2972" t="s">
        <v>13428</v>
      </c>
      <c r="AF2972">
        <v>35425</v>
      </c>
    </row>
    <row r="2973" spans="1:32" x14ac:dyDescent="0.35">
      <c r="A2973">
        <v>2020</v>
      </c>
      <c r="B2973" t="s">
        <v>257</v>
      </c>
      <c r="C2973" t="s">
        <v>2421</v>
      </c>
      <c r="D2973" t="s">
        <v>34</v>
      </c>
      <c r="E2973" t="s">
        <v>13429</v>
      </c>
      <c r="F2973">
        <v>4.9000000000000004</v>
      </c>
      <c r="G2973">
        <v>22</v>
      </c>
      <c r="H2973" t="s">
        <v>36</v>
      </c>
      <c r="I2973" t="s">
        <v>3653</v>
      </c>
      <c r="J2973">
        <v>4.7</v>
      </c>
      <c r="K2973">
        <v>846</v>
      </c>
      <c r="L2973" t="s">
        <v>3654</v>
      </c>
      <c r="M2973" t="s">
        <v>427</v>
      </c>
      <c r="N2973">
        <v>30096</v>
      </c>
      <c r="O2973" t="s">
        <v>53</v>
      </c>
      <c r="P2973">
        <v>5</v>
      </c>
      <c r="Q2973">
        <v>5</v>
      </c>
      <c r="R2973">
        <v>5</v>
      </c>
      <c r="S2973">
        <v>4.7</v>
      </c>
      <c r="T2973">
        <v>4.9000000000000004</v>
      </c>
      <c r="U2973">
        <v>4.9000000000000004</v>
      </c>
      <c r="V2973" t="s">
        <v>1179</v>
      </c>
      <c r="W2973" t="s">
        <v>673</v>
      </c>
      <c r="X2973" t="s">
        <v>124</v>
      </c>
      <c r="Y2973">
        <v>20</v>
      </c>
      <c r="Z2973">
        <v>25</v>
      </c>
      <c r="AA2973" t="s">
        <v>44</v>
      </c>
      <c r="AB2973" t="s">
        <v>45</v>
      </c>
      <c r="AC2973" t="s">
        <v>264</v>
      </c>
      <c r="AD2973" t="s">
        <v>13430</v>
      </c>
      <c r="AE2973" t="s">
        <v>13431</v>
      </c>
      <c r="AF2973">
        <v>17431</v>
      </c>
    </row>
    <row r="2974" spans="1:32" x14ac:dyDescent="0.35">
      <c r="A2974">
        <v>2019</v>
      </c>
      <c r="B2974" t="s">
        <v>108</v>
      </c>
      <c r="C2974" t="s">
        <v>1621</v>
      </c>
      <c r="D2974" t="s">
        <v>634</v>
      </c>
      <c r="E2974" t="s">
        <v>13432</v>
      </c>
      <c r="F2974">
        <v>4.5999999999999996</v>
      </c>
      <c r="G2974">
        <v>72</v>
      </c>
      <c r="H2974" t="s">
        <v>36</v>
      </c>
      <c r="I2974" t="s">
        <v>13433</v>
      </c>
      <c r="J2974">
        <v>4.7</v>
      </c>
      <c r="K2974">
        <v>670</v>
      </c>
      <c r="L2974" t="s">
        <v>13434</v>
      </c>
      <c r="M2974" t="s">
        <v>445</v>
      </c>
      <c r="N2974">
        <v>43219</v>
      </c>
      <c r="O2974" t="s">
        <v>40</v>
      </c>
      <c r="P2974">
        <v>4.8</v>
      </c>
      <c r="Q2974">
        <v>4.8</v>
      </c>
      <c r="R2974">
        <v>4.5999999999999996</v>
      </c>
      <c r="S2974">
        <v>4.5</v>
      </c>
      <c r="T2974">
        <v>4.7</v>
      </c>
      <c r="U2974">
        <v>4.5999999999999996</v>
      </c>
      <c r="V2974" t="s">
        <v>721</v>
      </c>
      <c r="W2974" t="s">
        <v>42</v>
      </c>
      <c r="X2974" t="s">
        <v>124</v>
      </c>
      <c r="Y2974">
        <v>22</v>
      </c>
      <c r="Z2974">
        <v>27</v>
      </c>
      <c r="AA2974" t="s">
        <v>44</v>
      </c>
      <c r="AB2974" t="s">
        <v>125</v>
      </c>
      <c r="AC2974" t="s">
        <v>219</v>
      </c>
      <c r="AD2974" t="s">
        <v>13435</v>
      </c>
      <c r="AE2974" t="s">
        <v>13436</v>
      </c>
      <c r="AF2974">
        <v>38628</v>
      </c>
    </row>
    <row r="2975" spans="1:32" x14ac:dyDescent="0.35">
      <c r="A2975">
        <v>2019</v>
      </c>
      <c r="B2975" t="s">
        <v>81</v>
      </c>
      <c r="C2975" t="s">
        <v>2415</v>
      </c>
      <c r="D2975" t="s">
        <v>34</v>
      </c>
      <c r="E2975" t="s">
        <v>10069</v>
      </c>
      <c r="F2975">
        <v>4.8</v>
      </c>
      <c r="G2975">
        <v>102</v>
      </c>
      <c r="H2975" t="s">
        <v>36</v>
      </c>
      <c r="I2975" t="s">
        <v>10070</v>
      </c>
      <c r="J2975">
        <v>2.4</v>
      </c>
      <c r="K2975">
        <v>23</v>
      </c>
      <c r="L2975" t="s">
        <v>10071</v>
      </c>
      <c r="M2975" t="s">
        <v>445</v>
      </c>
      <c r="N2975">
        <v>43050</v>
      </c>
      <c r="O2975" t="s">
        <v>40</v>
      </c>
      <c r="P2975">
        <v>4.8</v>
      </c>
      <c r="Q2975">
        <v>4.8</v>
      </c>
      <c r="R2975">
        <v>4.8</v>
      </c>
      <c r="S2975">
        <v>4.5999999999999996</v>
      </c>
      <c r="T2975">
        <v>4.9000000000000004</v>
      </c>
      <c r="U2975">
        <v>4.8</v>
      </c>
      <c r="V2975" t="s">
        <v>1408</v>
      </c>
      <c r="W2975" t="s">
        <v>1409</v>
      </c>
      <c r="X2975" t="s">
        <v>124</v>
      </c>
      <c r="Y2975">
        <v>19</v>
      </c>
      <c r="Z2975">
        <v>26</v>
      </c>
      <c r="AA2975" t="s">
        <v>44</v>
      </c>
      <c r="AB2975" t="s">
        <v>45</v>
      </c>
      <c r="AC2975" t="s">
        <v>46</v>
      </c>
      <c r="AD2975" t="s">
        <v>10072</v>
      </c>
      <c r="AE2975">
        <v>3602</v>
      </c>
      <c r="AF2975">
        <v>17632</v>
      </c>
    </row>
    <row r="2976" spans="1:32" x14ac:dyDescent="0.35">
      <c r="A2976">
        <v>2021</v>
      </c>
      <c r="B2976" t="s">
        <v>525</v>
      </c>
      <c r="C2976" t="s">
        <v>13437</v>
      </c>
      <c r="D2976" t="s">
        <v>2331</v>
      </c>
      <c r="E2976" t="s">
        <v>13438</v>
      </c>
      <c r="F2976">
        <v>4.8</v>
      </c>
      <c r="G2976">
        <v>113</v>
      </c>
      <c r="H2976" t="s">
        <v>36</v>
      </c>
      <c r="I2976" t="s">
        <v>5998</v>
      </c>
      <c r="J2976">
        <v>4.2</v>
      </c>
      <c r="K2976">
        <v>234</v>
      </c>
      <c r="L2976" t="s">
        <v>5999</v>
      </c>
      <c r="M2976" t="s">
        <v>462</v>
      </c>
      <c r="N2976">
        <v>29651</v>
      </c>
      <c r="O2976" t="s">
        <v>53</v>
      </c>
      <c r="P2976">
        <v>4.8</v>
      </c>
      <c r="Q2976">
        <v>4.8</v>
      </c>
      <c r="R2976">
        <v>4.7</v>
      </c>
      <c r="S2976">
        <v>4.8</v>
      </c>
      <c r="T2976">
        <v>4.9000000000000004</v>
      </c>
      <c r="U2976">
        <v>4.8</v>
      </c>
      <c r="V2976" t="s">
        <v>5545</v>
      </c>
      <c r="W2976" t="s">
        <v>42</v>
      </c>
      <c r="X2976" t="s">
        <v>124</v>
      </c>
      <c r="Y2976">
        <v>25</v>
      </c>
      <c r="Z2976">
        <v>30</v>
      </c>
      <c r="AA2976" t="s">
        <v>44</v>
      </c>
      <c r="AB2976" t="s">
        <v>294</v>
      </c>
      <c r="AC2976" t="s">
        <v>3488</v>
      </c>
      <c r="AD2976" t="s">
        <v>13439</v>
      </c>
      <c r="AE2976" t="s">
        <v>13440</v>
      </c>
      <c r="AF2976">
        <v>10138</v>
      </c>
    </row>
    <row r="2977" spans="1:32" x14ac:dyDescent="0.35">
      <c r="A2977">
        <v>2020</v>
      </c>
      <c r="B2977" t="s">
        <v>213</v>
      </c>
      <c r="C2977" t="s">
        <v>1032</v>
      </c>
      <c r="D2977" t="s">
        <v>34</v>
      </c>
      <c r="E2977" t="s">
        <v>1033</v>
      </c>
      <c r="F2977">
        <v>4.9000000000000004</v>
      </c>
      <c r="G2977">
        <v>50</v>
      </c>
      <c r="H2977" t="s">
        <v>36</v>
      </c>
      <c r="I2977" t="s">
        <v>1034</v>
      </c>
      <c r="J2977">
        <v>4.5999999999999996</v>
      </c>
      <c r="K2977">
        <v>1765</v>
      </c>
      <c r="L2977" t="s">
        <v>1035</v>
      </c>
      <c r="M2977" t="s">
        <v>1036</v>
      </c>
      <c r="N2977">
        <v>28227</v>
      </c>
      <c r="O2977" t="s">
        <v>53</v>
      </c>
      <c r="P2977">
        <v>4.9000000000000004</v>
      </c>
      <c r="Q2977">
        <v>4.9000000000000004</v>
      </c>
      <c r="R2977">
        <v>4.9000000000000004</v>
      </c>
      <c r="S2977">
        <v>4.8</v>
      </c>
      <c r="T2977">
        <v>4.8</v>
      </c>
      <c r="U2977">
        <v>4.9000000000000004</v>
      </c>
      <c r="V2977" t="s">
        <v>104</v>
      </c>
      <c r="W2977" t="s">
        <v>327</v>
      </c>
      <c r="X2977" t="s">
        <v>43</v>
      </c>
      <c r="Y2977">
        <v>20</v>
      </c>
      <c r="Z2977">
        <v>27</v>
      </c>
      <c r="AA2977" t="s">
        <v>44</v>
      </c>
      <c r="AB2977" t="s">
        <v>125</v>
      </c>
      <c r="AC2977" t="s">
        <v>126</v>
      </c>
      <c r="AD2977" t="s">
        <v>1037</v>
      </c>
      <c r="AE2977" t="s">
        <v>1038</v>
      </c>
      <c r="AF2977">
        <v>15150</v>
      </c>
    </row>
    <row r="2978" spans="1:32" x14ac:dyDescent="0.35">
      <c r="A2978">
        <v>2021</v>
      </c>
      <c r="B2978" t="s">
        <v>288</v>
      </c>
      <c r="C2978" t="s">
        <v>9841</v>
      </c>
      <c r="D2978" t="s">
        <v>34</v>
      </c>
      <c r="E2978" t="s">
        <v>12819</v>
      </c>
      <c r="F2978">
        <v>5</v>
      </c>
      <c r="G2978">
        <v>4</v>
      </c>
      <c r="H2978" t="s">
        <v>36</v>
      </c>
      <c r="I2978" t="s">
        <v>4228</v>
      </c>
      <c r="J2978">
        <v>4.8</v>
      </c>
      <c r="K2978">
        <v>1176</v>
      </c>
      <c r="L2978" t="s">
        <v>4229</v>
      </c>
      <c r="M2978" t="s">
        <v>1036</v>
      </c>
      <c r="N2978">
        <v>28105</v>
      </c>
      <c r="O2978" t="s">
        <v>40</v>
      </c>
      <c r="P2978">
        <v>5</v>
      </c>
      <c r="Q2978">
        <v>5</v>
      </c>
      <c r="R2978">
        <v>5</v>
      </c>
      <c r="S2978">
        <v>5</v>
      </c>
      <c r="T2978">
        <v>4.8</v>
      </c>
      <c r="U2978">
        <v>5</v>
      </c>
      <c r="V2978" t="s">
        <v>1612</v>
      </c>
      <c r="W2978" t="s">
        <v>12820</v>
      </c>
      <c r="X2978" t="s">
        <v>124</v>
      </c>
      <c r="Y2978">
        <v>24</v>
      </c>
      <c r="Z2978">
        <v>31</v>
      </c>
      <c r="AA2978" t="s">
        <v>44</v>
      </c>
      <c r="AB2978" t="s">
        <v>113</v>
      </c>
      <c r="AC2978" t="s">
        <v>3082</v>
      </c>
      <c r="AD2978" t="s">
        <v>12821</v>
      </c>
      <c r="AE2978" t="s">
        <v>12822</v>
      </c>
      <c r="AF2978">
        <v>13329</v>
      </c>
    </row>
    <row r="2979" spans="1:32" x14ac:dyDescent="0.35">
      <c r="A2979">
        <v>2022</v>
      </c>
      <c r="B2979" t="s">
        <v>616</v>
      </c>
      <c r="C2979" t="s">
        <v>8160</v>
      </c>
      <c r="D2979" t="s">
        <v>34</v>
      </c>
      <c r="E2979" t="s">
        <v>13441</v>
      </c>
      <c r="F2979">
        <v>4.0999999999999996</v>
      </c>
      <c r="G2979">
        <v>8</v>
      </c>
      <c r="H2979" t="s">
        <v>36</v>
      </c>
      <c r="I2979" t="s">
        <v>13131</v>
      </c>
      <c r="J2979">
        <v>4.4000000000000004</v>
      </c>
      <c r="K2979">
        <v>164</v>
      </c>
      <c r="L2979" t="s">
        <v>13132</v>
      </c>
      <c r="M2979" t="s">
        <v>472</v>
      </c>
      <c r="N2979">
        <v>34652</v>
      </c>
      <c r="O2979" t="s">
        <v>40</v>
      </c>
      <c r="P2979">
        <v>3.9</v>
      </c>
      <c r="Q2979">
        <v>4</v>
      </c>
      <c r="R2979">
        <v>4</v>
      </c>
      <c r="S2979">
        <v>4.0999999999999996</v>
      </c>
      <c r="T2979">
        <v>4.4000000000000004</v>
      </c>
      <c r="U2979">
        <v>4.0999999999999996</v>
      </c>
      <c r="V2979" t="s">
        <v>3487</v>
      </c>
      <c r="W2979" t="s">
        <v>42</v>
      </c>
      <c r="X2979" t="s">
        <v>43</v>
      </c>
      <c r="Y2979">
        <v>30</v>
      </c>
      <c r="Z2979">
        <v>35</v>
      </c>
      <c r="AA2979" t="s">
        <v>44</v>
      </c>
      <c r="AB2979" t="s">
        <v>78</v>
      </c>
      <c r="AC2979" t="s">
        <v>664</v>
      </c>
      <c r="AD2979" t="s">
        <v>13442</v>
      </c>
      <c r="AE2979" t="s">
        <v>13443</v>
      </c>
      <c r="AF2979">
        <v>10574</v>
      </c>
    </row>
    <row r="2980" spans="1:32" x14ac:dyDescent="0.35">
      <c r="A2980">
        <v>2019</v>
      </c>
      <c r="B2980" t="s">
        <v>304</v>
      </c>
      <c r="C2980" t="s">
        <v>4108</v>
      </c>
      <c r="D2980" t="s">
        <v>1426</v>
      </c>
      <c r="E2980" t="s">
        <v>10129</v>
      </c>
      <c r="F2980">
        <v>4.8</v>
      </c>
      <c r="G2980">
        <v>103</v>
      </c>
      <c r="H2980" t="s">
        <v>36</v>
      </c>
      <c r="I2980" t="s">
        <v>13444</v>
      </c>
      <c r="J2980">
        <v>4.9000000000000004</v>
      </c>
      <c r="K2980">
        <v>1023</v>
      </c>
      <c r="L2980" t="s">
        <v>13445</v>
      </c>
      <c r="M2980" t="s">
        <v>472</v>
      </c>
      <c r="N2980">
        <v>34689</v>
      </c>
      <c r="O2980" t="s">
        <v>40</v>
      </c>
      <c r="P2980">
        <v>4.9000000000000004</v>
      </c>
      <c r="Q2980">
        <v>4.8</v>
      </c>
      <c r="R2980">
        <v>4.8</v>
      </c>
      <c r="S2980">
        <v>4.5999999999999996</v>
      </c>
      <c r="T2980">
        <v>4.9000000000000004</v>
      </c>
      <c r="U2980">
        <v>4.7</v>
      </c>
      <c r="V2980" t="s">
        <v>41</v>
      </c>
      <c r="W2980" t="s">
        <v>77</v>
      </c>
      <c r="X2980" t="s">
        <v>124</v>
      </c>
      <c r="Y2980">
        <v>23</v>
      </c>
      <c r="Z2980">
        <v>31</v>
      </c>
      <c r="AA2980" t="s">
        <v>44</v>
      </c>
      <c r="AB2980" t="s">
        <v>45</v>
      </c>
      <c r="AC2980" t="s">
        <v>219</v>
      </c>
      <c r="AD2980" t="s">
        <v>13446</v>
      </c>
      <c r="AE2980" t="s">
        <v>13447</v>
      </c>
      <c r="AF2980">
        <v>12430</v>
      </c>
    </row>
    <row r="2981" spans="1:32" x14ac:dyDescent="0.35">
      <c r="A2981">
        <v>2018</v>
      </c>
      <c r="B2981" t="s">
        <v>108</v>
      </c>
      <c r="C2981" t="s">
        <v>1881</v>
      </c>
      <c r="D2981" t="s">
        <v>34</v>
      </c>
      <c r="E2981" t="s">
        <v>13448</v>
      </c>
      <c r="F2981">
        <v>4.8</v>
      </c>
      <c r="G2981">
        <v>66</v>
      </c>
      <c r="H2981" t="s">
        <v>36</v>
      </c>
      <c r="I2981" t="s">
        <v>7707</v>
      </c>
      <c r="J2981">
        <v>4.5</v>
      </c>
      <c r="K2981">
        <v>602</v>
      </c>
      <c r="L2981" t="s">
        <v>7708</v>
      </c>
      <c r="M2981" t="s">
        <v>472</v>
      </c>
      <c r="N2981">
        <v>33544</v>
      </c>
      <c r="O2981" t="s">
        <v>40</v>
      </c>
      <c r="P2981">
        <v>4.8</v>
      </c>
      <c r="Q2981">
        <v>4.9000000000000004</v>
      </c>
      <c r="R2981">
        <v>4.9000000000000004</v>
      </c>
      <c r="S2981">
        <v>4.7</v>
      </c>
      <c r="T2981">
        <v>4.9000000000000004</v>
      </c>
      <c r="U2981">
        <v>4.8</v>
      </c>
      <c r="V2981" t="s">
        <v>42</v>
      </c>
      <c r="W2981" t="s">
        <v>77</v>
      </c>
      <c r="X2981" t="s">
        <v>95</v>
      </c>
      <c r="Y2981">
        <v>24</v>
      </c>
      <c r="Z2981">
        <v>33</v>
      </c>
      <c r="AA2981" t="s">
        <v>44</v>
      </c>
      <c r="AB2981" t="s">
        <v>125</v>
      </c>
      <c r="AC2981" t="s">
        <v>219</v>
      </c>
      <c r="AD2981" t="s">
        <v>13449</v>
      </c>
      <c r="AE2981" t="s">
        <v>13450</v>
      </c>
      <c r="AF2981">
        <v>57840</v>
      </c>
    </row>
    <row r="2982" spans="1:32" x14ac:dyDescent="0.35">
      <c r="A2982">
        <v>2019</v>
      </c>
      <c r="B2982" t="s">
        <v>373</v>
      </c>
      <c r="C2982" t="s">
        <v>3037</v>
      </c>
      <c r="D2982" t="s">
        <v>34</v>
      </c>
      <c r="E2982" t="s">
        <v>13451</v>
      </c>
      <c r="F2982">
        <v>4.5999999999999996</v>
      </c>
      <c r="G2982">
        <v>56</v>
      </c>
      <c r="H2982" t="s">
        <v>36</v>
      </c>
      <c r="I2982" t="s">
        <v>11199</v>
      </c>
      <c r="J2982">
        <v>3.9</v>
      </c>
      <c r="K2982">
        <v>170</v>
      </c>
      <c r="L2982" t="s">
        <v>11200</v>
      </c>
      <c r="M2982" t="s">
        <v>472</v>
      </c>
      <c r="N2982">
        <v>32225</v>
      </c>
      <c r="O2982" t="s">
        <v>40</v>
      </c>
      <c r="P2982">
        <v>4.8</v>
      </c>
      <c r="Q2982">
        <v>4.5999999999999996</v>
      </c>
      <c r="R2982">
        <v>4.5</v>
      </c>
      <c r="S2982">
        <v>4.5</v>
      </c>
      <c r="T2982">
        <v>4.7</v>
      </c>
      <c r="U2982">
        <v>4.5999999999999996</v>
      </c>
      <c r="V2982" t="s">
        <v>5141</v>
      </c>
      <c r="W2982" t="s">
        <v>9056</v>
      </c>
      <c r="X2982" t="s">
        <v>124</v>
      </c>
      <c r="Y2982">
        <v>19</v>
      </c>
      <c r="Z2982">
        <v>26</v>
      </c>
      <c r="AA2982" t="s">
        <v>44</v>
      </c>
      <c r="AB2982" t="s">
        <v>78</v>
      </c>
      <c r="AC2982" t="s">
        <v>114</v>
      </c>
      <c r="AD2982" t="s">
        <v>13452</v>
      </c>
      <c r="AE2982">
        <v>534080</v>
      </c>
      <c r="AF2982">
        <v>35499</v>
      </c>
    </row>
    <row r="2983" spans="1:32" x14ac:dyDescent="0.35">
      <c r="A2983">
        <v>2016</v>
      </c>
      <c r="B2983" t="s">
        <v>32</v>
      </c>
      <c r="C2983" t="s">
        <v>90</v>
      </c>
      <c r="D2983" t="s">
        <v>34</v>
      </c>
      <c r="E2983" t="s">
        <v>13453</v>
      </c>
      <c r="F2983">
        <v>4.7</v>
      </c>
      <c r="G2983">
        <v>140</v>
      </c>
      <c r="H2983" t="s">
        <v>36</v>
      </c>
      <c r="I2983" t="s">
        <v>13454</v>
      </c>
      <c r="J2983">
        <v>4.7</v>
      </c>
      <c r="K2983">
        <v>2727</v>
      </c>
      <c r="L2983" t="s">
        <v>13455</v>
      </c>
      <c r="M2983" t="s">
        <v>472</v>
      </c>
      <c r="N2983">
        <v>32256</v>
      </c>
      <c r="O2983" t="s">
        <v>53</v>
      </c>
      <c r="P2983">
        <v>4.7</v>
      </c>
      <c r="Q2983">
        <v>4.5999999999999996</v>
      </c>
      <c r="R2983">
        <v>4.5999999999999996</v>
      </c>
      <c r="S2983">
        <v>4.5999999999999996</v>
      </c>
      <c r="T2983">
        <v>4.8</v>
      </c>
      <c r="U2983">
        <v>4.9000000000000004</v>
      </c>
      <c r="V2983" t="s">
        <v>798</v>
      </c>
      <c r="W2983" t="s">
        <v>42</v>
      </c>
      <c r="X2983" t="s">
        <v>95</v>
      </c>
      <c r="Y2983">
        <v>17</v>
      </c>
      <c r="Z2983">
        <v>22</v>
      </c>
      <c r="AA2983" t="s">
        <v>44</v>
      </c>
      <c r="AB2983" t="s">
        <v>96</v>
      </c>
      <c r="AC2983" t="s">
        <v>97</v>
      </c>
      <c r="AD2983" t="s">
        <v>13456</v>
      </c>
      <c r="AE2983" t="s">
        <v>13457</v>
      </c>
      <c r="AF2983">
        <v>86012</v>
      </c>
    </row>
    <row r="2984" spans="1:32" x14ac:dyDescent="0.35">
      <c r="A2984">
        <v>2020</v>
      </c>
      <c r="B2984" t="s">
        <v>32</v>
      </c>
      <c r="C2984" t="s">
        <v>1586</v>
      </c>
      <c r="D2984" t="s">
        <v>34</v>
      </c>
      <c r="E2984" t="s">
        <v>754</v>
      </c>
      <c r="F2984">
        <v>4.7</v>
      </c>
      <c r="G2984">
        <v>166</v>
      </c>
      <c r="H2984" t="s">
        <v>36</v>
      </c>
      <c r="I2984" t="s">
        <v>13458</v>
      </c>
      <c r="J2984">
        <v>5</v>
      </c>
      <c r="K2984">
        <v>1</v>
      </c>
      <c r="L2984" t="s">
        <v>13459</v>
      </c>
      <c r="M2984" t="s">
        <v>472</v>
      </c>
      <c r="N2984">
        <v>33805</v>
      </c>
      <c r="O2984" t="s">
        <v>53</v>
      </c>
      <c r="P2984">
        <v>4.8</v>
      </c>
      <c r="Q2984">
        <v>4.8</v>
      </c>
      <c r="R2984">
        <v>4.7</v>
      </c>
      <c r="S2984">
        <v>4.5999999999999996</v>
      </c>
      <c r="T2984">
        <v>4.8</v>
      </c>
      <c r="U2984">
        <v>4.8</v>
      </c>
      <c r="V2984" t="s">
        <v>76</v>
      </c>
      <c r="W2984" t="s">
        <v>42</v>
      </c>
      <c r="X2984" t="s">
        <v>43</v>
      </c>
      <c r="Y2984">
        <v>28</v>
      </c>
      <c r="Z2984">
        <v>35</v>
      </c>
      <c r="AA2984" t="s">
        <v>44</v>
      </c>
      <c r="AB2984" t="s">
        <v>45</v>
      </c>
      <c r="AC2984" t="s">
        <v>750</v>
      </c>
      <c r="AD2984" t="s">
        <v>13460</v>
      </c>
      <c r="AE2984">
        <v>22678667</v>
      </c>
      <c r="AF2984">
        <v>13985</v>
      </c>
    </row>
    <row r="2985" spans="1:32" x14ac:dyDescent="0.35">
      <c r="A2985">
        <v>2016</v>
      </c>
      <c r="B2985" t="s">
        <v>389</v>
      </c>
      <c r="C2985" t="s">
        <v>13461</v>
      </c>
      <c r="D2985" t="s">
        <v>34</v>
      </c>
      <c r="E2985" t="s">
        <v>13462</v>
      </c>
      <c r="F2985">
        <v>4.7</v>
      </c>
      <c r="G2985">
        <v>21</v>
      </c>
      <c r="H2985" t="s">
        <v>36</v>
      </c>
      <c r="I2985" t="s">
        <v>13463</v>
      </c>
      <c r="J2985">
        <v>4.8</v>
      </c>
      <c r="K2985">
        <v>816</v>
      </c>
      <c r="L2985" t="s">
        <v>13464</v>
      </c>
      <c r="M2985" t="s">
        <v>472</v>
      </c>
      <c r="N2985">
        <v>32839</v>
      </c>
      <c r="O2985" t="s">
        <v>94</v>
      </c>
      <c r="P2985">
        <v>4.8</v>
      </c>
      <c r="Q2985">
        <v>4.7</v>
      </c>
      <c r="R2985">
        <v>4.8</v>
      </c>
      <c r="S2985">
        <v>4.4000000000000004</v>
      </c>
      <c r="T2985">
        <v>4.7</v>
      </c>
      <c r="U2985">
        <v>4.5999999999999996</v>
      </c>
      <c r="V2985" t="s">
        <v>77</v>
      </c>
      <c r="W2985" t="s">
        <v>77</v>
      </c>
      <c r="X2985" t="s">
        <v>124</v>
      </c>
      <c r="Y2985">
        <v>89</v>
      </c>
      <c r="Z2985">
        <v>90</v>
      </c>
      <c r="AA2985" t="s">
        <v>1227</v>
      </c>
      <c r="AB2985" t="s">
        <v>1228</v>
      </c>
      <c r="AC2985" t="s">
        <v>1227</v>
      </c>
      <c r="AD2985" t="s">
        <v>13465</v>
      </c>
      <c r="AE2985" t="s">
        <v>13466</v>
      </c>
      <c r="AF2985">
        <v>46766</v>
      </c>
    </row>
    <row r="2986" spans="1:32" x14ac:dyDescent="0.35">
      <c r="A2986">
        <v>2018</v>
      </c>
      <c r="B2986" t="s">
        <v>288</v>
      </c>
      <c r="C2986" t="s">
        <v>5568</v>
      </c>
      <c r="D2986" t="s">
        <v>34</v>
      </c>
      <c r="E2986" t="s">
        <v>7026</v>
      </c>
      <c r="F2986">
        <v>4.7</v>
      </c>
      <c r="G2986">
        <v>181</v>
      </c>
      <c r="H2986" t="s">
        <v>36</v>
      </c>
      <c r="I2986" t="s">
        <v>11556</v>
      </c>
      <c r="J2986">
        <v>4.4000000000000004</v>
      </c>
      <c r="K2986">
        <v>7</v>
      </c>
      <c r="L2986" t="s">
        <v>11557</v>
      </c>
      <c r="M2986" t="s">
        <v>1103</v>
      </c>
      <c r="N2986">
        <v>21704</v>
      </c>
      <c r="O2986" t="s">
        <v>53</v>
      </c>
      <c r="P2986">
        <v>4.7</v>
      </c>
      <c r="Q2986">
        <v>4.7</v>
      </c>
      <c r="R2986">
        <v>4.7</v>
      </c>
      <c r="S2986">
        <v>4.4000000000000004</v>
      </c>
      <c r="T2986">
        <v>4.7</v>
      </c>
      <c r="U2986">
        <v>4.5999999999999996</v>
      </c>
      <c r="V2986" t="s">
        <v>1739</v>
      </c>
      <c r="W2986" t="s">
        <v>42</v>
      </c>
      <c r="X2986" t="s">
        <v>124</v>
      </c>
      <c r="Y2986">
        <v>23</v>
      </c>
      <c r="Z2986">
        <v>27</v>
      </c>
      <c r="AA2986" t="s">
        <v>44</v>
      </c>
      <c r="AB2986" t="s">
        <v>294</v>
      </c>
      <c r="AC2986" t="s">
        <v>219</v>
      </c>
      <c r="AD2986" t="s">
        <v>13467</v>
      </c>
      <c r="AE2986">
        <v>21459042</v>
      </c>
      <c r="AF2986">
        <v>35153</v>
      </c>
    </row>
    <row r="2987" spans="1:32" x14ac:dyDescent="0.35">
      <c r="A2987">
        <v>2019</v>
      </c>
      <c r="B2987" t="s">
        <v>304</v>
      </c>
      <c r="C2987" t="s">
        <v>5168</v>
      </c>
      <c r="D2987" t="s">
        <v>34</v>
      </c>
      <c r="E2987" t="s">
        <v>11206</v>
      </c>
      <c r="F2987">
        <v>4.9000000000000004</v>
      </c>
      <c r="G2987">
        <v>82</v>
      </c>
      <c r="H2987" t="s">
        <v>36</v>
      </c>
      <c r="I2987" t="s">
        <v>8145</v>
      </c>
      <c r="J2987">
        <v>4.3</v>
      </c>
      <c r="K2987">
        <v>120</v>
      </c>
      <c r="L2987" t="s">
        <v>8146</v>
      </c>
      <c r="M2987" t="s">
        <v>1103</v>
      </c>
      <c r="N2987">
        <v>21704</v>
      </c>
      <c r="O2987" t="s">
        <v>53</v>
      </c>
      <c r="P2987">
        <v>5</v>
      </c>
      <c r="Q2987">
        <v>4.9000000000000004</v>
      </c>
      <c r="R2987">
        <v>4.9000000000000004</v>
      </c>
      <c r="S2987">
        <v>4.8</v>
      </c>
      <c r="T2987">
        <v>4.9000000000000004</v>
      </c>
      <c r="U2987">
        <v>4.9000000000000004</v>
      </c>
      <c r="V2987" t="s">
        <v>3563</v>
      </c>
      <c r="W2987" t="s">
        <v>4090</v>
      </c>
      <c r="X2987" t="s">
        <v>124</v>
      </c>
      <c r="Y2987">
        <v>19</v>
      </c>
      <c r="Z2987">
        <v>27</v>
      </c>
      <c r="AA2987" t="s">
        <v>44</v>
      </c>
      <c r="AB2987" t="s">
        <v>45</v>
      </c>
      <c r="AC2987" t="s">
        <v>938</v>
      </c>
      <c r="AD2987" t="s">
        <v>11207</v>
      </c>
      <c r="AE2987" t="s">
        <v>11208</v>
      </c>
      <c r="AF2987">
        <v>51622</v>
      </c>
    </row>
    <row r="2988" spans="1:32" x14ac:dyDescent="0.35">
      <c r="A2988">
        <v>2020</v>
      </c>
      <c r="B2988" t="s">
        <v>389</v>
      </c>
      <c r="C2988" t="s">
        <v>3761</v>
      </c>
      <c r="D2988" t="s">
        <v>34</v>
      </c>
      <c r="E2988" t="s">
        <v>13468</v>
      </c>
      <c r="F2988">
        <v>4.3</v>
      </c>
      <c r="G2988">
        <v>16</v>
      </c>
      <c r="H2988" t="s">
        <v>36</v>
      </c>
      <c r="I2988" t="s">
        <v>13469</v>
      </c>
      <c r="J2988">
        <v>3.9</v>
      </c>
      <c r="K2988">
        <v>35</v>
      </c>
      <c r="L2988" t="s">
        <v>13470</v>
      </c>
      <c r="M2988" t="s">
        <v>481</v>
      </c>
      <c r="N2988">
        <v>22191</v>
      </c>
      <c r="O2988" t="s">
        <v>53</v>
      </c>
      <c r="P2988">
        <v>4.5999999999999996</v>
      </c>
      <c r="Q2988">
        <v>4.4000000000000004</v>
      </c>
      <c r="R2988">
        <v>4.5999999999999996</v>
      </c>
      <c r="S2988">
        <v>4</v>
      </c>
      <c r="T2988">
        <v>4.2</v>
      </c>
      <c r="U2988">
        <v>4.4000000000000004</v>
      </c>
      <c r="V2988" t="s">
        <v>2402</v>
      </c>
      <c r="W2988" t="s">
        <v>1280</v>
      </c>
      <c r="X2988" t="s">
        <v>124</v>
      </c>
      <c r="Y2988">
        <v>124</v>
      </c>
      <c r="Z2988">
        <v>116</v>
      </c>
      <c r="AA2988" t="s">
        <v>44</v>
      </c>
      <c r="AB2988" t="s">
        <v>1228</v>
      </c>
      <c r="AC2988" t="s">
        <v>1469</v>
      </c>
      <c r="AD2988" t="s">
        <v>13471</v>
      </c>
      <c r="AE2988" t="s">
        <v>13472</v>
      </c>
      <c r="AF2988">
        <v>34568</v>
      </c>
    </row>
    <row r="2989" spans="1:32" x14ac:dyDescent="0.35">
      <c r="A2989">
        <v>2019</v>
      </c>
      <c r="B2989" t="s">
        <v>69</v>
      </c>
      <c r="C2989" t="s">
        <v>1537</v>
      </c>
      <c r="D2989" t="s">
        <v>34</v>
      </c>
      <c r="E2989" t="s">
        <v>13473</v>
      </c>
      <c r="F2989">
        <v>4.8</v>
      </c>
      <c r="G2989">
        <v>540</v>
      </c>
      <c r="H2989" t="s">
        <v>36</v>
      </c>
      <c r="I2989" t="s">
        <v>5164</v>
      </c>
      <c r="J2989">
        <v>3.7</v>
      </c>
      <c r="K2989">
        <v>11</v>
      </c>
      <c r="L2989" t="s">
        <v>5165</v>
      </c>
      <c r="M2989" t="s">
        <v>1103</v>
      </c>
      <c r="N2989">
        <v>20855</v>
      </c>
      <c r="O2989" t="s">
        <v>53</v>
      </c>
      <c r="P2989">
        <v>4.8</v>
      </c>
      <c r="Q2989">
        <v>4.8</v>
      </c>
      <c r="R2989">
        <v>4.7</v>
      </c>
      <c r="S2989">
        <v>4.7</v>
      </c>
      <c r="T2989">
        <v>4.8</v>
      </c>
      <c r="U2989">
        <v>4.8</v>
      </c>
      <c r="V2989" t="s">
        <v>317</v>
      </c>
      <c r="W2989" t="s">
        <v>42</v>
      </c>
      <c r="X2989" t="s">
        <v>124</v>
      </c>
      <c r="Y2989">
        <v>27</v>
      </c>
      <c r="Z2989">
        <v>33</v>
      </c>
      <c r="AA2989" t="s">
        <v>44</v>
      </c>
      <c r="AB2989" t="s">
        <v>78</v>
      </c>
      <c r="AC2989" t="s">
        <v>79</v>
      </c>
      <c r="AD2989" t="s">
        <v>13474</v>
      </c>
      <c r="AE2989" t="s">
        <v>13475</v>
      </c>
      <c r="AF2989">
        <v>25210</v>
      </c>
    </row>
    <row r="2990" spans="1:32" x14ac:dyDescent="0.35">
      <c r="A2990">
        <v>2020</v>
      </c>
      <c r="B2990" t="s">
        <v>365</v>
      </c>
      <c r="C2990" t="s">
        <v>12781</v>
      </c>
      <c r="D2990" t="s">
        <v>34</v>
      </c>
      <c r="E2990" t="s">
        <v>2784</v>
      </c>
      <c r="F2990">
        <v>4.9000000000000004</v>
      </c>
      <c r="G2990">
        <v>112</v>
      </c>
      <c r="H2990" t="s">
        <v>36</v>
      </c>
      <c r="I2990" t="s">
        <v>13476</v>
      </c>
      <c r="J2990">
        <v>4.7</v>
      </c>
      <c r="K2990">
        <v>223</v>
      </c>
      <c r="L2990" t="s">
        <v>9003</v>
      </c>
      <c r="M2990" t="s">
        <v>1103</v>
      </c>
      <c r="N2990">
        <v>20817</v>
      </c>
      <c r="O2990" t="s">
        <v>40</v>
      </c>
      <c r="P2990">
        <v>4.8</v>
      </c>
      <c r="Q2990">
        <v>4.9000000000000004</v>
      </c>
      <c r="R2990">
        <v>4.9000000000000004</v>
      </c>
      <c r="S2990">
        <v>4.7</v>
      </c>
      <c r="T2990">
        <v>4.9000000000000004</v>
      </c>
      <c r="U2990">
        <v>4.8</v>
      </c>
      <c r="V2990" t="s">
        <v>873</v>
      </c>
      <c r="W2990" t="s">
        <v>455</v>
      </c>
      <c r="X2990" t="s">
        <v>43</v>
      </c>
      <c r="Y2990">
        <v>18</v>
      </c>
      <c r="Z2990">
        <v>27</v>
      </c>
      <c r="AA2990" t="s">
        <v>44</v>
      </c>
      <c r="AB2990" t="s">
        <v>125</v>
      </c>
      <c r="AC2990" t="s">
        <v>370</v>
      </c>
      <c r="AD2990" t="s">
        <v>13477</v>
      </c>
      <c r="AE2990" t="s">
        <v>13478</v>
      </c>
      <c r="AF2990">
        <v>37538</v>
      </c>
    </row>
    <row r="2991" spans="1:32" x14ac:dyDescent="0.35">
      <c r="A2991">
        <v>2019</v>
      </c>
      <c r="B2991" t="s">
        <v>288</v>
      </c>
      <c r="C2991" t="s">
        <v>2144</v>
      </c>
      <c r="D2991" t="s">
        <v>34</v>
      </c>
      <c r="E2991" t="s">
        <v>2039</v>
      </c>
      <c r="F2991">
        <v>4.8</v>
      </c>
      <c r="G2991">
        <v>27</v>
      </c>
      <c r="H2991" t="s">
        <v>36</v>
      </c>
      <c r="I2991" t="s">
        <v>6880</v>
      </c>
      <c r="J2991">
        <v>4.2</v>
      </c>
      <c r="K2991">
        <v>417</v>
      </c>
      <c r="L2991" t="s">
        <v>6881</v>
      </c>
      <c r="M2991" t="s">
        <v>1103</v>
      </c>
      <c r="N2991">
        <v>21228</v>
      </c>
      <c r="O2991" t="s">
        <v>40</v>
      </c>
      <c r="P2991">
        <v>4.9000000000000004</v>
      </c>
      <c r="Q2991">
        <v>4.8</v>
      </c>
      <c r="R2991">
        <v>4.8</v>
      </c>
      <c r="S2991">
        <v>4.5999999999999996</v>
      </c>
      <c r="T2991">
        <v>5</v>
      </c>
      <c r="U2991">
        <v>4.9000000000000004</v>
      </c>
      <c r="V2991" t="s">
        <v>3617</v>
      </c>
      <c r="W2991" t="s">
        <v>42</v>
      </c>
      <c r="X2991" t="s">
        <v>124</v>
      </c>
      <c r="Y2991">
        <v>17</v>
      </c>
      <c r="Z2991">
        <v>22</v>
      </c>
      <c r="AA2991" t="s">
        <v>44</v>
      </c>
      <c r="AB2991" t="s">
        <v>45</v>
      </c>
      <c r="AC2991" t="s">
        <v>1645</v>
      </c>
      <c r="AD2991" t="s">
        <v>13479</v>
      </c>
      <c r="AE2991" t="s">
        <v>13480</v>
      </c>
      <c r="AF2991">
        <v>30852</v>
      </c>
    </row>
    <row r="2992" spans="1:32" x14ac:dyDescent="0.35">
      <c r="A2992">
        <v>2005</v>
      </c>
      <c r="B2992" t="s">
        <v>516</v>
      </c>
      <c r="C2992" t="s">
        <v>13481</v>
      </c>
      <c r="D2992" t="s">
        <v>34</v>
      </c>
      <c r="E2992" t="s">
        <v>1526</v>
      </c>
      <c r="F2992">
        <v>4.5999999999999996</v>
      </c>
      <c r="G2992">
        <v>55</v>
      </c>
      <c r="H2992" t="s">
        <v>36</v>
      </c>
      <c r="I2992" t="s">
        <v>13482</v>
      </c>
      <c r="J2992">
        <v>5</v>
      </c>
      <c r="K2992">
        <v>3</v>
      </c>
      <c r="L2992" t="s">
        <v>13483</v>
      </c>
      <c r="M2992" t="s">
        <v>1103</v>
      </c>
      <c r="N2992">
        <v>21122</v>
      </c>
      <c r="O2992" t="s">
        <v>53</v>
      </c>
      <c r="P2992">
        <v>4.5</v>
      </c>
      <c r="Q2992">
        <v>4.5</v>
      </c>
      <c r="R2992">
        <v>4.5999999999999996</v>
      </c>
      <c r="S2992">
        <v>4.7</v>
      </c>
      <c r="T2992">
        <v>4.5999999999999996</v>
      </c>
      <c r="U2992">
        <v>4.7</v>
      </c>
      <c r="V2992" t="s">
        <v>13484</v>
      </c>
      <c r="W2992" t="s">
        <v>13485</v>
      </c>
      <c r="X2992" t="s">
        <v>43</v>
      </c>
      <c r="Y2992">
        <v>24</v>
      </c>
      <c r="Z2992">
        <v>29</v>
      </c>
      <c r="AA2992" t="s">
        <v>44</v>
      </c>
      <c r="AB2992" t="s">
        <v>198</v>
      </c>
      <c r="AC2992" t="s">
        <v>13486</v>
      </c>
      <c r="AD2992" t="s">
        <v>13487</v>
      </c>
      <c r="AE2992">
        <v>2237</v>
      </c>
      <c r="AF2992">
        <v>123785</v>
      </c>
    </row>
    <row r="2993" spans="1:32" x14ac:dyDescent="0.35">
      <c r="A2993">
        <v>2019</v>
      </c>
      <c r="B2993" t="s">
        <v>32</v>
      </c>
      <c r="C2993" t="s">
        <v>3509</v>
      </c>
      <c r="D2993" t="s">
        <v>34</v>
      </c>
      <c r="E2993" t="s">
        <v>13488</v>
      </c>
      <c r="F2993">
        <v>4.5999999999999996</v>
      </c>
      <c r="G2993">
        <v>444</v>
      </c>
      <c r="H2993" t="s">
        <v>36</v>
      </c>
      <c r="I2993" t="s">
        <v>13489</v>
      </c>
      <c r="J2993">
        <v>4.7</v>
      </c>
      <c r="K2993">
        <v>2788</v>
      </c>
      <c r="L2993" t="s">
        <v>13490</v>
      </c>
      <c r="M2993" t="s">
        <v>472</v>
      </c>
      <c r="N2993">
        <v>33331</v>
      </c>
      <c r="O2993" t="s">
        <v>40</v>
      </c>
      <c r="P2993">
        <v>4.5999999999999996</v>
      </c>
      <c r="Q2993">
        <v>4.5999999999999996</v>
      </c>
      <c r="R2993">
        <v>4.4000000000000004</v>
      </c>
      <c r="S2993">
        <v>4.4000000000000004</v>
      </c>
      <c r="T2993">
        <v>4.7</v>
      </c>
      <c r="U2993">
        <v>4.5999999999999996</v>
      </c>
      <c r="V2993" t="s">
        <v>1133</v>
      </c>
      <c r="W2993" t="s">
        <v>77</v>
      </c>
      <c r="X2993" t="s">
        <v>43</v>
      </c>
      <c r="Y2993">
        <v>26</v>
      </c>
      <c r="Z2993">
        <v>35</v>
      </c>
      <c r="AA2993" t="s">
        <v>44</v>
      </c>
      <c r="AB2993" t="s">
        <v>45</v>
      </c>
      <c r="AC2993" t="s">
        <v>750</v>
      </c>
      <c r="AD2993" t="s">
        <v>13491</v>
      </c>
      <c r="AE2993" t="s">
        <v>13492</v>
      </c>
      <c r="AF2993">
        <v>34086</v>
      </c>
    </row>
    <row r="2994" spans="1:32" x14ac:dyDescent="0.35">
      <c r="A2994">
        <v>2018</v>
      </c>
      <c r="B2994" t="s">
        <v>3233</v>
      </c>
      <c r="C2994" t="s">
        <v>13493</v>
      </c>
      <c r="D2994" t="s">
        <v>34</v>
      </c>
      <c r="E2994" t="s">
        <v>5749</v>
      </c>
      <c r="F2994">
        <v>4.5999999999999996</v>
      </c>
      <c r="G2994">
        <v>57</v>
      </c>
      <c r="H2994" t="s">
        <v>36</v>
      </c>
      <c r="I2994" t="s">
        <v>3811</v>
      </c>
      <c r="J2994">
        <v>4.5999999999999996</v>
      </c>
      <c r="K2994">
        <v>531</v>
      </c>
      <c r="L2994" t="s">
        <v>3812</v>
      </c>
      <c r="M2994" t="s">
        <v>472</v>
      </c>
      <c r="N2994">
        <v>33064</v>
      </c>
      <c r="O2994" t="s">
        <v>53</v>
      </c>
      <c r="P2994">
        <v>4.5999999999999996</v>
      </c>
      <c r="Q2994">
        <v>4.5</v>
      </c>
      <c r="R2994">
        <v>4.7</v>
      </c>
      <c r="S2994">
        <v>4.4000000000000004</v>
      </c>
      <c r="T2994">
        <v>4.8</v>
      </c>
      <c r="U2994">
        <v>4.5999999999999996</v>
      </c>
      <c r="V2994" t="s">
        <v>504</v>
      </c>
      <c r="W2994" t="s">
        <v>327</v>
      </c>
      <c r="X2994" t="s">
        <v>1926</v>
      </c>
      <c r="Y2994">
        <v>18</v>
      </c>
      <c r="Z2994">
        <v>23</v>
      </c>
      <c r="AA2994" t="s">
        <v>44</v>
      </c>
      <c r="AB2994" t="s">
        <v>45</v>
      </c>
      <c r="AC2994" t="s">
        <v>1740</v>
      </c>
      <c r="AD2994" t="s">
        <v>13494</v>
      </c>
      <c r="AE2994" t="s">
        <v>13495</v>
      </c>
      <c r="AF2994">
        <v>22444</v>
      </c>
    </row>
    <row r="2995" spans="1:32" x14ac:dyDescent="0.35">
      <c r="A2995">
        <v>2018</v>
      </c>
      <c r="B2995" t="s">
        <v>32</v>
      </c>
      <c r="C2995" t="s">
        <v>1586</v>
      </c>
      <c r="D2995" t="s">
        <v>793</v>
      </c>
      <c r="E2995" t="s">
        <v>13496</v>
      </c>
      <c r="F2995">
        <v>4.8</v>
      </c>
      <c r="G2995">
        <v>770</v>
      </c>
      <c r="H2995" t="s">
        <v>36</v>
      </c>
      <c r="I2995" t="s">
        <v>13497</v>
      </c>
      <c r="J2995">
        <v>4.7</v>
      </c>
      <c r="K2995">
        <v>1622</v>
      </c>
      <c r="L2995" t="s">
        <v>13498</v>
      </c>
      <c r="M2995" t="s">
        <v>472</v>
      </c>
      <c r="N2995">
        <v>33441</v>
      </c>
      <c r="O2995" t="s">
        <v>53</v>
      </c>
      <c r="P2995">
        <v>4.8</v>
      </c>
      <c r="Q2995">
        <v>4.7</v>
      </c>
      <c r="R2995">
        <v>4.8</v>
      </c>
      <c r="S2995">
        <v>4.7</v>
      </c>
      <c r="T2995">
        <v>4.8</v>
      </c>
      <c r="U2995">
        <v>4.9000000000000004</v>
      </c>
      <c r="V2995" t="s">
        <v>4033</v>
      </c>
      <c r="W2995" t="s">
        <v>1825</v>
      </c>
      <c r="X2995" t="s">
        <v>43</v>
      </c>
      <c r="Y2995">
        <v>23</v>
      </c>
      <c r="Z2995">
        <v>30</v>
      </c>
      <c r="AA2995" t="s">
        <v>44</v>
      </c>
      <c r="AB2995" t="s">
        <v>151</v>
      </c>
      <c r="AC2995" t="s">
        <v>597</v>
      </c>
      <c r="AD2995" t="s">
        <v>13499</v>
      </c>
      <c r="AE2995" t="s">
        <v>13500</v>
      </c>
      <c r="AF2995">
        <v>44155</v>
      </c>
    </row>
    <row r="2996" spans="1:32" x14ac:dyDescent="0.35">
      <c r="A2996">
        <v>2020</v>
      </c>
      <c r="B2996" t="s">
        <v>108</v>
      </c>
      <c r="C2996" t="s">
        <v>1594</v>
      </c>
      <c r="D2996" t="s">
        <v>34</v>
      </c>
      <c r="E2996" t="s">
        <v>13057</v>
      </c>
      <c r="F2996">
        <v>4.3</v>
      </c>
      <c r="G2996">
        <v>75</v>
      </c>
      <c r="H2996" t="s">
        <v>36</v>
      </c>
      <c r="I2996" t="s">
        <v>13501</v>
      </c>
      <c r="J2996">
        <v>4.9000000000000004</v>
      </c>
      <c r="K2996">
        <v>3659</v>
      </c>
      <c r="L2996" t="s">
        <v>13502</v>
      </c>
      <c r="M2996" t="s">
        <v>604</v>
      </c>
      <c r="N2996" s="1" t="s">
        <v>4316</v>
      </c>
      <c r="O2996" t="s">
        <v>53</v>
      </c>
      <c r="P2996">
        <v>4.5999999999999996</v>
      </c>
      <c r="Q2996">
        <v>4.5999999999999996</v>
      </c>
      <c r="R2996">
        <v>4</v>
      </c>
      <c r="S2996">
        <v>3.9</v>
      </c>
      <c r="T2996">
        <v>4.5999999999999996</v>
      </c>
      <c r="U2996">
        <v>4.0999999999999996</v>
      </c>
      <c r="V2996" t="s">
        <v>639</v>
      </c>
      <c r="W2996" t="s">
        <v>42</v>
      </c>
      <c r="X2996" t="s">
        <v>124</v>
      </c>
      <c r="Y2996">
        <v>19</v>
      </c>
      <c r="Z2996">
        <v>26</v>
      </c>
      <c r="AA2996" t="s">
        <v>44</v>
      </c>
      <c r="AB2996" t="s">
        <v>125</v>
      </c>
      <c r="AC2996" t="s">
        <v>219</v>
      </c>
      <c r="AD2996" t="s">
        <v>13503</v>
      </c>
      <c r="AE2996" t="s">
        <v>13504</v>
      </c>
      <c r="AF2996">
        <v>24431</v>
      </c>
    </row>
    <row r="2997" spans="1:32" x14ac:dyDescent="0.35">
      <c r="A2997">
        <v>2018</v>
      </c>
      <c r="B2997" t="s">
        <v>339</v>
      </c>
      <c r="C2997" t="s">
        <v>684</v>
      </c>
      <c r="D2997" t="s">
        <v>34</v>
      </c>
      <c r="E2997" t="s">
        <v>4809</v>
      </c>
      <c r="F2997">
        <v>3.8</v>
      </c>
      <c r="G2997">
        <v>10</v>
      </c>
      <c r="H2997" t="s">
        <v>36</v>
      </c>
      <c r="I2997" t="s">
        <v>4810</v>
      </c>
      <c r="J2997">
        <v>4.7</v>
      </c>
      <c r="K2997">
        <v>220</v>
      </c>
      <c r="L2997" t="s">
        <v>4811</v>
      </c>
      <c r="M2997" t="s">
        <v>604</v>
      </c>
      <c r="N2997" s="1" t="s">
        <v>2306</v>
      </c>
      <c r="O2997" t="s">
        <v>53</v>
      </c>
      <c r="P2997">
        <v>4</v>
      </c>
      <c r="Q2997">
        <v>4.2</v>
      </c>
      <c r="R2997">
        <v>3.6</v>
      </c>
      <c r="S2997">
        <v>3.2</v>
      </c>
      <c r="T2997">
        <v>4.3</v>
      </c>
      <c r="U2997">
        <v>3.1</v>
      </c>
      <c r="V2997" t="s">
        <v>2677</v>
      </c>
      <c r="W2997" t="s">
        <v>4812</v>
      </c>
      <c r="X2997" t="s">
        <v>55</v>
      </c>
      <c r="Y2997">
        <v>17</v>
      </c>
      <c r="Z2997">
        <v>23</v>
      </c>
      <c r="AA2997" t="s">
        <v>44</v>
      </c>
      <c r="AB2997" t="s">
        <v>198</v>
      </c>
      <c r="AC2997" t="s">
        <v>688</v>
      </c>
      <c r="AD2997" t="s">
        <v>4813</v>
      </c>
      <c r="AE2997" t="s">
        <v>4814</v>
      </c>
      <c r="AF2997">
        <v>46820</v>
      </c>
    </row>
    <row r="2998" spans="1:32" x14ac:dyDescent="0.35">
      <c r="A2998">
        <v>2020</v>
      </c>
      <c r="B2998" t="s">
        <v>257</v>
      </c>
      <c r="C2998" t="s">
        <v>1943</v>
      </c>
      <c r="D2998" t="s">
        <v>34</v>
      </c>
      <c r="E2998" t="s">
        <v>8369</v>
      </c>
      <c r="F2998">
        <v>4.9000000000000004</v>
      </c>
      <c r="G2998">
        <v>51</v>
      </c>
      <c r="H2998" t="s">
        <v>36</v>
      </c>
      <c r="I2998" t="s">
        <v>8681</v>
      </c>
      <c r="J2998">
        <v>5</v>
      </c>
      <c r="K2998">
        <v>4</v>
      </c>
      <c r="L2998" t="s">
        <v>8682</v>
      </c>
      <c r="M2998" t="s">
        <v>604</v>
      </c>
      <c r="N2998" s="1" t="s">
        <v>8683</v>
      </c>
      <c r="O2998" t="s">
        <v>40</v>
      </c>
      <c r="P2998">
        <v>5</v>
      </c>
      <c r="Q2998">
        <v>4.9000000000000004</v>
      </c>
      <c r="R2998">
        <v>4.9000000000000004</v>
      </c>
      <c r="S2998">
        <v>4.7</v>
      </c>
      <c r="T2998">
        <v>4.9000000000000004</v>
      </c>
      <c r="U2998">
        <v>4.9000000000000004</v>
      </c>
      <c r="V2998" t="s">
        <v>672</v>
      </c>
      <c r="W2998" t="s">
        <v>42</v>
      </c>
      <c r="X2998" t="s">
        <v>124</v>
      </c>
      <c r="Y2998">
        <v>24</v>
      </c>
      <c r="Z2998">
        <v>29</v>
      </c>
      <c r="AA2998" t="s">
        <v>44</v>
      </c>
      <c r="AB2998" t="s">
        <v>45</v>
      </c>
      <c r="AC2998" t="s">
        <v>219</v>
      </c>
      <c r="AD2998" t="s">
        <v>8684</v>
      </c>
      <c r="AE2998" t="s">
        <v>8685</v>
      </c>
      <c r="AF2998">
        <v>49870</v>
      </c>
    </row>
    <row r="2999" spans="1:32" x14ac:dyDescent="0.35">
      <c r="A2999">
        <v>2019</v>
      </c>
      <c r="B2999" t="s">
        <v>321</v>
      </c>
      <c r="C2999" t="s">
        <v>13505</v>
      </c>
      <c r="D2999" t="s">
        <v>34</v>
      </c>
      <c r="E2999" t="s">
        <v>13506</v>
      </c>
      <c r="F2999">
        <v>4.7</v>
      </c>
      <c r="G2999">
        <v>70</v>
      </c>
      <c r="H2999" t="s">
        <v>36</v>
      </c>
      <c r="I2999" t="s">
        <v>11288</v>
      </c>
      <c r="J2999">
        <v>4.9000000000000004</v>
      </c>
      <c r="K2999">
        <v>425</v>
      </c>
      <c r="L2999" t="s">
        <v>11289</v>
      </c>
      <c r="M2999" t="s">
        <v>604</v>
      </c>
      <c r="N2999" s="1" t="s">
        <v>3341</v>
      </c>
      <c r="O2999" t="s">
        <v>40</v>
      </c>
      <c r="P2999">
        <v>4.8</v>
      </c>
      <c r="Q2999">
        <v>4.8</v>
      </c>
      <c r="R2999">
        <v>4.7</v>
      </c>
      <c r="S2999">
        <v>4.5999999999999996</v>
      </c>
      <c r="T2999">
        <v>4.9000000000000004</v>
      </c>
      <c r="U2999">
        <v>4.8</v>
      </c>
      <c r="V2999" t="s">
        <v>13507</v>
      </c>
      <c r="W2999" t="s">
        <v>327</v>
      </c>
      <c r="X2999" t="s">
        <v>124</v>
      </c>
      <c r="Y2999">
        <v>19</v>
      </c>
      <c r="Z2999">
        <v>25</v>
      </c>
      <c r="AA2999" t="s">
        <v>44</v>
      </c>
      <c r="AB2999" t="s">
        <v>151</v>
      </c>
      <c r="AC2999" t="s">
        <v>575</v>
      </c>
      <c r="AD2999" t="s">
        <v>13508</v>
      </c>
      <c r="AE2999" t="s">
        <v>13509</v>
      </c>
      <c r="AF2999">
        <v>17672</v>
      </c>
    </row>
    <row r="3000" spans="1:32" x14ac:dyDescent="0.35">
      <c r="A3000">
        <v>2019</v>
      </c>
      <c r="B3000" t="s">
        <v>257</v>
      </c>
      <c r="C3000" t="s">
        <v>1493</v>
      </c>
      <c r="D3000" t="s">
        <v>34</v>
      </c>
      <c r="E3000" t="s">
        <v>13510</v>
      </c>
      <c r="F3000">
        <v>4.9000000000000004</v>
      </c>
      <c r="G3000">
        <v>30</v>
      </c>
      <c r="H3000" t="s">
        <v>36</v>
      </c>
      <c r="I3000" t="s">
        <v>10908</v>
      </c>
      <c r="J3000">
        <v>5</v>
      </c>
      <c r="K3000">
        <v>2</v>
      </c>
      <c r="L3000" t="s">
        <v>10909</v>
      </c>
      <c r="M3000" t="s">
        <v>604</v>
      </c>
      <c r="N3000" s="1" t="s">
        <v>10910</v>
      </c>
      <c r="O3000" t="s">
        <v>53</v>
      </c>
      <c r="P3000">
        <v>4.9000000000000004</v>
      </c>
      <c r="Q3000">
        <v>4.9000000000000004</v>
      </c>
      <c r="R3000">
        <v>5</v>
      </c>
      <c r="S3000">
        <v>4.5999999999999996</v>
      </c>
      <c r="T3000">
        <v>4.9000000000000004</v>
      </c>
      <c r="U3000">
        <v>4.9000000000000004</v>
      </c>
      <c r="V3000" t="s">
        <v>455</v>
      </c>
      <c r="W3000" t="s">
        <v>123</v>
      </c>
      <c r="X3000" t="s">
        <v>124</v>
      </c>
      <c r="Y3000">
        <v>25</v>
      </c>
      <c r="Z3000">
        <v>34</v>
      </c>
      <c r="AA3000" t="s">
        <v>44</v>
      </c>
      <c r="AB3000" t="s">
        <v>45</v>
      </c>
      <c r="AC3000" t="s">
        <v>219</v>
      </c>
      <c r="AD3000" t="s">
        <v>13511</v>
      </c>
      <c r="AE3000" t="s">
        <v>13512</v>
      </c>
      <c r="AF3000">
        <v>32558</v>
      </c>
    </row>
    <row r="3001" spans="1:32" x14ac:dyDescent="0.35">
      <c r="A3001">
        <v>2019</v>
      </c>
      <c r="B3001" t="s">
        <v>69</v>
      </c>
      <c r="C3001" t="s">
        <v>1537</v>
      </c>
      <c r="D3001" t="s">
        <v>34</v>
      </c>
      <c r="E3001" t="s">
        <v>13513</v>
      </c>
      <c r="F3001">
        <v>4.8</v>
      </c>
      <c r="G3001">
        <v>540</v>
      </c>
      <c r="H3001" t="s">
        <v>36</v>
      </c>
      <c r="I3001" t="s">
        <v>10197</v>
      </c>
      <c r="J3001">
        <v>4.5999999999999996</v>
      </c>
      <c r="K3001">
        <v>379</v>
      </c>
      <c r="L3001" t="s">
        <v>10198</v>
      </c>
      <c r="M3001" t="s">
        <v>679</v>
      </c>
      <c r="N3001">
        <v>12866</v>
      </c>
      <c r="O3001" t="s">
        <v>53</v>
      </c>
      <c r="P3001">
        <v>4.8</v>
      </c>
      <c r="Q3001">
        <v>4.8</v>
      </c>
      <c r="R3001">
        <v>4.7</v>
      </c>
      <c r="S3001">
        <v>4.7</v>
      </c>
      <c r="T3001">
        <v>4.8</v>
      </c>
      <c r="U3001">
        <v>4.8</v>
      </c>
      <c r="V3001" t="s">
        <v>262</v>
      </c>
      <c r="W3001" t="s">
        <v>42</v>
      </c>
      <c r="X3001" t="s">
        <v>124</v>
      </c>
      <c r="Y3001">
        <v>27</v>
      </c>
      <c r="Z3001">
        <v>33</v>
      </c>
      <c r="AA3001" t="s">
        <v>44</v>
      </c>
      <c r="AB3001" t="s">
        <v>78</v>
      </c>
      <c r="AC3001" t="s">
        <v>79</v>
      </c>
      <c r="AD3001" t="s">
        <v>13514</v>
      </c>
      <c r="AE3001">
        <v>664076</v>
      </c>
      <c r="AF3001">
        <v>23022</v>
      </c>
    </row>
    <row r="3002" spans="1:32" x14ac:dyDescent="0.35">
      <c r="A3002">
        <v>2021</v>
      </c>
      <c r="B3002" t="s">
        <v>288</v>
      </c>
      <c r="C3002" t="s">
        <v>2086</v>
      </c>
      <c r="D3002" t="s">
        <v>34</v>
      </c>
      <c r="E3002" t="s">
        <v>13515</v>
      </c>
      <c r="F3002">
        <v>4.5999999999999996</v>
      </c>
      <c r="G3002">
        <v>16</v>
      </c>
      <c r="H3002" t="s">
        <v>36</v>
      </c>
      <c r="I3002" t="s">
        <v>6141</v>
      </c>
      <c r="J3002">
        <v>4.9000000000000004</v>
      </c>
      <c r="K3002">
        <v>1075</v>
      </c>
      <c r="L3002" t="s">
        <v>6142</v>
      </c>
      <c r="M3002" t="s">
        <v>2335</v>
      </c>
      <c r="N3002" s="1" t="s">
        <v>6143</v>
      </c>
      <c r="O3002" t="s">
        <v>40</v>
      </c>
      <c r="P3002">
        <v>4.5999999999999996</v>
      </c>
      <c r="Q3002">
        <v>4.4000000000000004</v>
      </c>
      <c r="R3002">
        <v>4.7</v>
      </c>
      <c r="S3002">
        <v>4.2</v>
      </c>
      <c r="T3002">
        <v>4.5</v>
      </c>
      <c r="U3002">
        <v>4.7</v>
      </c>
      <c r="V3002" t="s">
        <v>1618</v>
      </c>
      <c r="W3002" t="s">
        <v>42</v>
      </c>
      <c r="X3002" t="s">
        <v>124</v>
      </c>
      <c r="Y3002">
        <v>23</v>
      </c>
      <c r="Z3002">
        <v>28</v>
      </c>
      <c r="AA3002" t="s">
        <v>44</v>
      </c>
      <c r="AB3002" t="s">
        <v>113</v>
      </c>
      <c r="AC3002" t="s">
        <v>3082</v>
      </c>
      <c r="AD3002" t="s">
        <v>13516</v>
      </c>
      <c r="AE3002" t="s">
        <v>13517</v>
      </c>
      <c r="AF3002">
        <v>15430</v>
      </c>
    </row>
    <row r="3003" spans="1:32" x14ac:dyDescent="0.35">
      <c r="A3003">
        <v>2015</v>
      </c>
      <c r="B3003" t="s">
        <v>409</v>
      </c>
      <c r="C3003" t="s">
        <v>1691</v>
      </c>
      <c r="D3003" t="s">
        <v>34</v>
      </c>
      <c r="E3003" t="s">
        <v>13518</v>
      </c>
      <c r="F3003">
        <v>4.8</v>
      </c>
      <c r="G3003">
        <v>296</v>
      </c>
      <c r="H3003" t="s">
        <v>36</v>
      </c>
      <c r="I3003" t="s">
        <v>13519</v>
      </c>
      <c r="J3003">
        <v>4.0999999999999996</v>
      </c>
      <c r="K3003">
        <v>624</v>
      </c>
      <c r="L3003" t="s">
        <v>13520</v>
      </c>
      <c r="M3003" t="s">
        <v>699</v>
      </c>
      <c r="N3003" s="1" t="s">
        <v>13521</v>
      </c>
      <c r="O3003" t="s">
        <v>53</v>
      </c>
      <c r="P3003">
        <v>4.9000000000000004</v>
      </c>
      <c r="Q3003">
        <v>4.8</v>
      </c>
      <c r="R3003">
        <v>4.8</v>
      </c>
      <c r="S3003">
        <v>4.5999999999999996</v>
      </c>
      <c r="T3003">
        <v>4.9000000000000004</v>
      </c>
      <c r="U3003">
        <v>4.7</v>
      </c>
      <c r="V3003" t="s">
        <v>2911</v>
      </c>
      <c r="W3003" t="s">
        <v>77</v>
      </c>
      <c r="X3003" t="s">
        <v>55</v>
      </c>
      <c r="Y3003">
        <v>17</v>
      </c>
      <c r="Z3003">
        <v>24</v>
      </c>
      <c r="AA3003" t="s">
        <v>44</v>
      </c>
      <c r="AB3003" t="s">
        <v>45</v>
      </c>
      <c r="AC3003" t="s">
        <v>474</v>
      </c>
      <c r="AD3003" t="s">
        <v>13522</v>
      </c>
      <c r="AE3003" t="s">
        <v>13523</v>
      </c>
      <c r="AF3003">
        <v>74166</v>
      </c>
    </row>
    <row r="3004" spans="1:32" x14ac:dyDescent="0.35">
      <c r="A3004">
        <v>2019</v>
      </c>
      <c r="B3004" t="s">
        <v>257</v>
      </c>
      <c r="C3004" t="s">
        <v>1943</v>
      </c>
      <c r="D3004" t="s">
        <v>34</v>
      </c>
      <c r="E3004" t="s">
        <v>13524</v>
      </c>
      <c r="F3004">
        <v>4.7</v>
      </c>
      <c r="G3004">
        <v>99</v>
      </c>
      <c r="H3004" t="s">
        <v>36</v>
      </c>
      <c r="I3004" t="s">
        <v>4373</v>
      </c>
      <c r="J3004">
        <v>4.7</v>
      </c>
      <c r="K3004">
        <v>58</v>
      </c>
      <c r="L3004" t="s">
        <v>4374</v>
      </c>
      <c r="M3004" t="s">
        <v>699</v>
      </c>
      <c r="N3004" s="1" t="s">
        <v>4375</v>
      </c>
      <c r="O3004" t="s">
        <v>53</v>
      </c>
      <c r="P3004">
        <v>4.7</v>
      </c>
      <c r="Q3004">
        <v>4.7</v>
      </c>
      <c r="R3004">
        <v>4.8</v>
      </c>
      <c r="S3004">
        <v>4.3</v>
      </c>
      <c r="T3004">
        <v>4.8</v>
      </c>
      <c r="U3004">
        <v>4.5999999999999996</v>
      </c>
      <c r="V3004" t="s">
        <v>455</v>
      </c>
      <c r="W3004" t="s">
        <v>1327</v>
      </c>
      <c r="X3004" t="s">
        <v>124</v>
      </c>
      <c r="Y3004">
        <v>22</v>
      </c>
      <c r="Z3004">
        <v>29</v>
      </c>
      <c r="AA3004" t="s">
        <v>44</v>
      </c>
      <c r="AB3004" t="s">
        <v>45</v>
      </c>
      <c r="AC3004" t="s">
        <v>219</v>
      </c>
      <c r="AD3004" t="s">
        <v>13525</v>
      </c>
      <c r="AE3004" t="s">
        <v>13526</v>
      </c>
      <c r="AF3004">
        <v>47544</v>
      </c>
    </row>
    <row r="3005" spans="1:32" x14ac:dyDescent="0.35">
      <c r="A3005">
        <v>2019</v>
      </c>
      <c r="B3005" t="s">
        <v>409</v>
      </c>
      <c r="C3005" t="s">
        <v>4048</v>
      </c>
      <c r="D3005" t="s">
        <v>4178</v>
      </c>
      <c r="E3005" t="s">
        <v>13527</v>
      </c>
      <c r="F3005">
        <v>4.5999999999999996</v>
      </c>
      <c r="G3005">
        <v>568</v>
      </c>
      <c r="H3005" t="s">
        <v>36</v>
      </c>
      <c r="I3005" t="s">
        <v>6981</v>
      </c>
      <c r="J3005">
        <v>4.7</v>
      </c>
      <c r="K3005">
        <v>1231</v>
      </c>
      <c r="L3005" t="s">
        <v>6982</v>
      </c>
      <c r="M3005" t="s">
        <v>699</v>
      </c>
      <c r="N3005" s="1" t="s">
        <v>6983</v>
      </c>
      <c r="O3005" t="s">
        <v>40</v>
      </c>
      <c r="P3005">
        <v>4.8</v>
      </c>
      <c r="Q3005">
        <v>4.7</v>
      </c>
      <c r="R3005">
        <v>4.5</v>
      </c>
      <c r="S3005">
        <v>4.5</v>
      </c>
      <c r="T3005">
        <v>4.7</v>
      </c>
      <c r="U3005">
        <v>4.5999999999999996</v>
      </c>
      <c r="V3005" t="s">
        <v>566</v>
      </c>
      <c r="W3005" t="s">
        <v>42</v>
      </c>
      <c r="X3005" t="s">
        <v>55</v>
      </c>
      <c r="Y3005">
        <v>19</v>
      </c>
      <c r="Z3005">
        <v>27</v>
      </c>
      <c r="AA3005" t="s">
        <v>44</v>
      </c>
      <c r="AB3005" t="s">
        <v>125</v>
      </c>
      <c r="AC3005" t="s">
        <v>3456</v>
      </c>
      <c r="AD3005" t="s">
        <v>13528</v>
      </c>
      <c r="AE3005" t="s">
        <v>13529</v>
      </c>
      <c r="AF3005">
        <v>21196</v>
      </c>
    </row>
    <row r="3006" spans="1:32" x14ac:dyDescent="0.35">
      <c r="A3006">
        <v>2019</v>
      </c>
      <c r="B3006" t="s">
        <v>69</v>
      </c>
      <c r="C3006" t="s">
        <v>1537</v>
      </c>
      <c r="D3006" t="s">
        <v>400</v>
      </c>
      <c r="E3006" t="s">
        <v>6538</v>
      </c>
      <c r="F3006">
        <v>4.8</v>
      </c>
      <c r="G3006">
        <v>540</v>
      </c>
      <c r="H3006" t="s">
        <v>36</v>
      </c>
      <c r="I3006" t="s">
        <v>13530</v>
      </c>
      <c r="J3006">
        <v>4.5999999999999996</v>
      </c>
      <c r="K3006">
        <v>1312</v>
      </c>
      <c r="L3006" t="s">
        <v>13531</v>
      </c>
      <c r="M3006" t="s">
        <v>699</v>
      </c>
      <c r="N3006" s="1" t="s">
        <v>1300</v>
      </c>
      <c r="O3006" t="s">
        <v>53</v>
      </c>
      <c r="P3006">
        <v>4.8</v>
      </c>
      <c r="Q3006">
        <v>4.8</v>
      </c>
      <c r="R3006">
        <v>4.7</v>
      </c>
      <c r="S3006">
        <v>4.7</v>
      </c>
      <c r="T3006">
        <v>4.8</v>
      </c>
      <c r="U3006">
        <v>4.8</v>
      </c>
      <c r="V3006" t="s">
        <v>122</v>
      </c>
      <c r="W3006" t="s">
        <v>1522</v>
      </c>
      <c r="X3006" t="s">
        <v>124</v>
      </c>
      <c r="Y3006">
        <v>27</v>
      </c>
      <c r="Z3006">
        <v>33</v>
      </c>
      <c r="AA3006" t="s">
        <v>44</v>
      </c>
      <c r="AB3006" t="s">
        <v>78</v>
      </c>
      <c r="AC3006" t="s">
        <v>79</v>
      </c>
      <c r="AD3006" t="s">
        <v>13532</v>
      </c>
      <c r="AE3006" t="s">
        <v>13533</v>
      </c>
      <c r="AF3006">
        <v>11064</v>
      </c>
    </row>
    <row r="3007" spans="1:32" x14ac:dyDescent="0.35">
      <c r="A3007">
        <v>2019</v>
      </c>
      <c r="B3007" t="s">
        <v>1046</v>
      </c>
      <c r="C3007" t="s">
        <v>13534</v>
      </c>
      <c r="D3007" t="s">
        <v>34</v>
      </c>
      <c r="E3007" t="s">
        <v>13535</v>
      </c>
      <c r="F3007">
        <v>4.7</v>
      </c>
      <c r="G3007">
        <v>13</v>
      </c>
      <c r="H3007" t="s">
        <v>36</v>
      </c>
      <c r="I3007" t="s">
        <v>13536</v>
      </c>
      <c r="J3007">
        <v>4.5999999999999996</v>
      </c>
      <c r="K3007">
        <v>485</v>
      </c>
      <c r="L3007" t="s">
        <v>13537</v>
      </c>
      <c r="M3007" t="s">
        <v>39</v>
      </c>
      <c r="N3007">
        <v>92504</v>
      </c>
      <c r="O3007" t="s">
        <v>40</v>
      </c>
      <c r="P3007">
        <v>4.8</v>
      </c>
      <c r="Q3007">
        <v>4.8</v>
      </c>
      <c r="R3007">
        <v>4.8</v>
      </c>
      <c r="S3007">
        <v>4.3</v>
      </c>
      <c r="T3007">
        <v>4.7</v>
      </c>
      <c r="U3007">
        <v>4.9000000000000004</v>
      </c>
      <c r="V3007" t="s">
        <v>42</v>
      </c>
      <c r="W3007" t="s">
        <v>42</v>
      </c>
      <c r="X3007" t="s">
        <v>55</v>
      </c>
      <c r="Y3007">
        <v>14</v>
      </c>
      <c r="Z3007">
        <v>21</v>
      </c>
      <c r="AA3007" t="s">
        <v>44</v>
      </c>
      <c r="AB3007" t="s">
        <v>56</v>
      </c>
      <c r="AC3007" t="s">
        <v>737</v>
      </c>
      <c r="AD3007" t="s">
        <v>13538</v>
      </c>
      <c r="AE3007" t="s">
        <v>13539</v>
      </c>
      <c r="AF3007">
        <v>30668</v>
      </c>
    </row>
    <row r="3008" spans="1:32" x14ac:dyDescent="0.35">
      <c r="A3008">
        <v>2021</v>
      </c>
      <c r="B3008" t="s">
        <v>32</v>
      </c>
      <c r="C3008" t="s">
        <v>10011</v>
      </c>
      <c r="D3008" t="s">
        <v>34</v>
      </c>
      <c r="E3008" t="s">
        <v>11077</v>
      </c>
      <c r="F3008">
        <v>4.9000000000000004</v>
      </c>
      <c r="G3008">
        <v>25</v>
      </c>
      <c r="H3008" t="s">
        <v>36</v>
      </c>
      <c r="I3008" t="s">
        <v>13540</v>
      </c>
      <c r="J3008">
        <v>4.8</v>
      </c>
      <c r="K3008">
        <v>603</v>
      </c>
      <c r="L3008" t="s">
        <v>13541</v>
      </c>
      <c r="M3008" t="s">
        <v>39</v>
      </c>
      <c r="N3008">
        <v>94306</v>
      </c>
      <c r="O3008" t="s">
        <v>94</v>
      </c>
      <c r="P3008">
        <v>4.9000000000000004</v>
      </c>
      <c r="Q3008">
        <v>4.9000000000000004</v>
      </c>
      <c r="R3008">
        <v>4.9000000000000004</v>
      </c>
      <c r="S3008">
        <v>4.9000000000000004</v>
      </c>
      <c r="T3008">
        <v>4.9000000000000004</v>
      </c>
      <c r="U3008">
        <v>4.8</v>
      </c>
      <c r="V3008" t="s">
        <v>76</v>
      </c>
      <c r="W3008" t="s">
        <v>42</v>
      </c>
      <c r="X3008" t="s">
        <v>43</v>
      </c>
      <c r="Y3008">
        <v>27</v>
      </c>
      <c r="Z3008">
        <v>31</v>
      </c>
      <c r="AA3008" t="s">
        <v>44</v>
      </c>
      <c r="AB3008" t="s">
        <v>78</v>
      </c>
      <c r="AC3008" t="s">
        <v>664</v>
      </c>
      <c r="AD3008" t="s">
        <v>13542</v>
      </c>
      <c r="AE3008" t="s">
        <v>13543</v>
      </c>
      <c r="AF3008">
        <v>13314</v>
      </c>
    </row>
    <row r="3009" spans="1:32" x14ac:dyDescent="0.35">
      <c r="A3009">
        <v>2020</v>
      </c>
      <c r="B3009" t="s">
        <v>591</v>
      </c>
      <c r="C3009" t="s">
        <v>592</v>
      </c>
      <c r="D3009" t="s">
        <v>34</v>
      </c>
      <c r="E3009" t="s">
        <v>13544</v>
      </c>
      <c r="F3009">
        <v>4.8</v>
      </c>
      <c r="G3009">
        <v>133</v>
      </c>
      <c r="H3009" t="s">
        <v>36</v>
      </c>
      <c r="I3009" t="s">
        <v>13545</v>
      </c>
      <c r="J3009">
        <v>3.6</v>
      </c>
      <c r="K3009">
        <v>9</v>
      </c>
      <c r="L3009" t="s">
        <v>13546</v>
      </c>
      <c r="M3009" t="s">
        <v>39</v>
      </c>
      <c r="N3009">
        <v>95678</v>
      </c>
      <c r="O3009" t="s">
        <v>40</v>
      </c>
      <c r="P3009">
        <v>4.9000000000000004</v>
      </c>
      <c r="Q3009">
        <v>4.7</v>
      </c>
      <c r="R3009">
        <v>4.7</v>
      </c>
      <c r="S3009">
        <v>4.5999999999999996</v>
      </c>
      <c r="T3009">
        <v>4.8</v>
      </c>
      <c r="U3009">
        <v>4.8</v>
      </c>
      <c r="V3009" t="s">
        <v>42</v>
      </c>
      <c r="W3009" t="s">
        <v>42</v>
      </c>
      <c r="X3009" t="s">
        <v>124</v>
      </c>
      <c r="Y3009">
        <v>25</v>
      </c>
      <c r="Z3009">
        <v>32</v>
      </c>
      <c r="AA3009" t="s">
        <v>44</v>
      </c>
      <c r="AB3009" t="s">
        <v>78</v>
      </c>
      <c r="AC3009" t="s">
        <v>597</v>
      </c>
      <c r="AD3009" t="s">
        <v>13547</v>
      </c>
      <c r="AE3009">
        <v>90066</v>
      </c>
      <c r="AF3009">
        <v>46852</v>
      </c>
    </row>
    <row r="3010" spans="1:32" x14ac:dyDescent="0.35">
      <c r="A3010">
        <v>2019</v>
      </c>
      <c r="B3010" t="s">
        <v>732</v>
      </c>
      <c r="C3010" t="s">
        <v>4693</v>
      </c>
      <c r="D3010" t="s">
        <v>4346</v>
      </c>
      <c r="E3010" t="s">
        <v>4172</v>
      </c>
      <c r="F3010">
        <v>4.5</v>
      </c>
      <c r="G3010">
        <v>120</v>
      </c>
      <c r="H3010" t="s">
        <v>36</v>
      </c>
      <c r="I3010" t="s">
        <v>2937</v>
      </c>
      <c r="J3010">
        <v>4.7</v>
      </c>
      <c r="K3010">
        <v>505</v>
      </c>
      <c r="L3010" t="s">
        <v>2938</v>
      </c>
      <c r="M3010" t="s">
        <v>121</v>
      </c>
      <c r="N3010">
        <v>85338</v>
      </c>
      <c r="O3010" t="s">
        <v>40</v>
      </c>
      <c r="P3010">
        <v>4.5999999999999996</v>
      </c>
      <c r="Q3010">
        <v>4.4000000000000004</v>
      </c>
      <c r="R3010">
        <v>4.5999999999999996</v>
      </c>
      <c r="S3010">
        <v>4.2</v>
      </c>
      <c r="T3010">
        <v>4.7</v>
      </c>
      <c r="U3010">
        <v>4.4000000000000004</v>
      </c>
      <c r="V3010" t="s">
        <v>1422</v>
      </c>
      <c r="W3010" t="s">
        <v>455</v>
      </c>
      <c r="X3010" t="s">
        <v>55</v>
      </c>
      <c r="Y3010">
        <v>15</v>
      </c>
      <c r="Z3010">
        <v>21</v>
      </c>
      <c r="AA3010" t="s">
        <v>44</v>
      </c>
      <c r="AB3010" t="s">
        <v>56</v>
      </c>
      <c r="AC3010" t="s">
        <v>737</v>
      </c>
      <c r="AD3010" t="s">
        <v>13548</v>
      </c>
      <c r="AE3010" t="s">
        <v>13549</v>
      </c>
      <c r="AF3010">
        <v>30923</v>
      </c>
    </row>
    <row r="3011" spans="1:32" x14ac:dyDescent="0.35">
      <c r="A3011">
        <v>2020</v>
      </c>
      <c r="B3011" t="s">
        <v>591</v>
      </c>
      <c r="C3011" t="s">
        <v>855</v>
      </c>
      <c r="D3011" t="s">
        <v>34</v>
      </c>
      <c r="E3011" t="s">
        <v>13550</v>
      </c>
      <c r="F3011">
        <v>4.8</v>
      </c>
      <c r="G3011">
        <v>133</v>
      </c>
      <c r="H3011" t="s">
        <v>36</v>
      </c>
      <c r="I3011" t="s">
        <v>13551</v>
      </c>
      <c r="J3011">
        <v>4.8</v>
      </c>
      <c r="K3011">
        <v>1501</v>
      </c>
      <c r="L3011" t="s">
        <v>13552</v>
      </c>
      <c r="M3011" t="s">
        <v>121</v>
      </c>
      <c r="N3011">
        <v>85382</v>
      </c>
      <c r="O3011" t="s">
        <v>53</v>
      </c>
      <c r="P3011">
        <v>4.9000000000000004</v>
      </c>
      <c r="Q3011">
        <v>4.7</v>
      </c>
      <c r="R3011">
        <v>4.7</v>
      </c>
      <c r="S3011">
        <v>4.5999999999999996</v>
      </c>
      <c r="T3011">
        <v>4.8</v>
      </c>
      <c r="U3011">
        <v>4.8</v>
      </c>
      <c r="V3011" t="s">
        <v>13553</v>
      </c>
      <c r="W3011" t="s">
        <v>439</v>
      </c>
      <c r="X3011" t="s">
        <v>43</v>
      </c>
      <c r="Y3011">
        <v>26</v>
      </c>
      <c r="Z3011">
        <v>33</v>
      </c>
      <c r="AA3011" t="s">
        <v>44</v>
      </c>
      <c r="AB3011" t="s">
        <v>1792</v>
      </c>
      <c r="AC3011" t="s">
        <v>2096</v>
      </c>
      <c r="AD3011" t="s">
        <v>13554</v>
      </c>
      <c r="AE3011" t="s">
        <v>13555</v>
      </c>
      <c r="AF3011">
        <v>19086</v>
      </c>
    </row>
    <row r="3012" spans="1:32" x14ac:dyDescent="0.35">
      <c r="A3012">
        <v>2020</v>
      </c>
      <c r="B3012" t="s">
        <v>591</v>
      </c>
      <c r="C3012" t="s">
        <v>2705</v>
      </c>
      <c r="D3012" t="s">
        <v>34</v>
      </c>
      <c r="E3012" t="s">
        <v>4544</v>
      </c>
      <c r="F3012">
        <v>4.7</v>
      </c>
      <c r="G3012">
        <v>67</v>
      </c>
      <c r="H3012" t="s">
        <v>36</v>
      </c>
      <c r="I3012" t="s">
        <v>12007</v>
      </c>
      <c r="J3012">
        <v>3.9</v>
      </c>
      <c r="K3012">
        <v>14</v>
      </c>
      <c r="L3012" t="s">
        <v>12008</v>
      </c>
      <c r="M3012" t="s">
        <v>121</v>
      </c>
      <c r="N3012">
        <v>85257</v>
      </c>
      <c r="O3012" t="s">
        <v>53</v>
      </c>
      <c r="P3012">
        <v>4.7</v>
      </c>
      <c r="Q3012">
        <v>4.7</v>
      </c>
      <c r="R3012">
        <v>4.5999999999999996</v>
      </c>
      <c r="S3012">
        <v>4.8</v>
      </c>
      <c r="T3012">
        <v>4.8</v>
      </c>
      <c r="U3012">
        <v>4.8</v>
      </c>
      <c r="V3012" t="s">
        <v>7153</v>
      </c>
      <c r="W3012" t="s">
        <v>439</v>
      </c>
      <c r="X3012" t="s">
        <v>43</v>
      </c>
      <c r="Y3012">
        <v>25</v>
      </c>
      <c r="Z3012">
        <v>32</v>
      </c>
      <c r="AA3012" t="s">
        <v>44</v>
      </c>
      <c r="AB3012" t="s">
        <v>78</v>
      </c>
      <c r="AC3012" t="s">
        <v>938</v>
      </c>
      <c r="AD3012" t="s">
        <v>13556</v>
      </c>
      <c r="AE3012">
        <v>51818</v>
      </c>
      <c r="AF3012">
        <v>48402</v>
      </c>
    </row>
    <row r="3013" spans="1:32" x14ac:dyDescent="0.35">
      <c r="A3013">
        <v>2017</v>
      </c>
      <c r="B3013" t="s">
        <v>616</v>
      </c>
      <c r="C3013" t="s">
        <v>5426</v>
      </c>
      <c r="D3013" t="s">
        <v>34</v>
      </c>
      <c r="E3013" t="s">
        <v>13557</v>
      </c>
      <c r="F3013">
        <v>4.7</v>
      </c>
      <c r="G3013">
        <v>623</v>
      </c>
      <c r="H3013" t="s">
        <v>36</v>
      </c>
      <c r="I3013" t="s">
        <v>6216</v>
      </c>
      <c r="J3013">
        <v>4.8</v>
      </c>
      <c r="K3013">
        <v>4504</v>
      </c>
      <c r="L3013" t="s">
        <v>6217</v>
      </c>
      <c r="M3013" t="s">
        <v>121</v>
      </c>
      <c r="N3013">
        <v>85286</v>
      </c>
      <c r="O3013" t="s">
        <v>53</v>
      </c>
      <c r="P3013">
        <v>4.8</v>
      </c>
      <c r="Q3013">
        <v>4.7</v>
      </c>
      <c r="R3013">
        <v>4.5999999999999996</v>
      </c>
      <c r="S3013">
        <v>4.7</v>
      </c>
      <c r="T3013">
        <v>4.8</v>
      </c>
      <c r="U3013">
        <v>4.8</v>
      </c>
      <c r="V3013" t="s">
        <v>13558</v>
      </c>
      <c r="W3013" t="s">
        <v>123</v>
      </c>
      <c r="X3013" t="s">
        <v>6580</v>
      </c>
      <c r="Y3013">
        <v>25</v>
      </c>
      <c r="Z3013">
        <v>30</v>
      </c>
      <c r="AA3013" t="s">
        <v>44</v>
      </c>
      <c r="AB3013" t="s">
        <v>294</v>
      </c>
      <c r="AC3013" t="s">
        <v>3488</v>
      </c>
      <c r="AD3013" t="s">
        <v>13559</v>
      </c>
      <c r="AE3013" t="s">
        <v>13560</v>
      </c>
      <c r="AF3013">
        <v>22492</v>
      </c>
    </row>
    <row r="3014" spans="1:32" x14ac:dyDescent="0.35">
      <c r="A3014">
        <v>2021</v>
      </c>
      <c r="B3014" t="s">
        <v>321</v>
      </c>
      <c r="C3014" t="s">
        <v>13561</v>
      </c>
      <c r="D3014" t="s">
        <v>34</v>
      </c>
      <c r="E3014" t="s">
        <v>13562</v>
      </c>
      <c r="F3014">
        <v>4.9000000000000004</v>
      </c>
      <c r="G3014">
        <v>8</v>
      </c>
      <c r="H3014" t="s">
        <v>36</v>
      </c>
      <c r="I3014" t="s">
        <v>203</v>
      </c>
      <c r="J3014">
        <v>3</v>
      </c>
      <c r="K3014">
        <v>2</v>
      </c>
      <c r="L3014" t="s">
        <v>204</v>
      </c>
      <c r="M3014" t="s">
        <v>183</v>
      </c>
      <c r="N3014">
        <v>84115</v>
      </c>
      <c r="O3014" t="s">
        <v>53</v>
      </c>
      <c r="P3014">
        <v>5</v>
      </c>
      <c r="Q3014">
        <v>4.5999999999999996</v>
      </c>
      <c r="R3014">
        <v>5</v>
      </c>
      <c r="S3014">
        <v>5</v>
      </c>
      <c r="T3014">
        <v>5</v>
      </c>
      <c r="U3014">
        <v>5</v>
      </c>
      <c r="V3014" t="s">
        <v>42</v>
      </c>
      <c r="W3014" t="s">
        <v>5899</v>
      </c>
      <c r="X3014" t="s">
        <v>124</v>
      </c>
      <c r="Y3014">
        <v>21</v>
      </c>
      <c r="Z3014">
        <v>29</v>
      </c>
      <c r="AA3014" t="s">
        <v>44</v>
      </c>
      <c r="AB3014" t="s">
        <v>45</v>
      </c>
      <c r="AC3014" t="s">
        <v>219</v>
      </c>
      <c r="AD3014" t="s">
        <v>13563</v>
      </c>
      <c r="AE3014" t="s">
        <v>13564</v>
      </c>
      <c r="AF3014">
        <v>18597</v>
      </c>
    </row>
    <row r="3015" spans="1:32" x14ac:dyDescent="0.35">
      <c r="A3015">
        <v>2018</v>
      </c>
      <c r="B3015" t="s">
        <v>389</v>
      </c>
      <c r="C3015" t="s">
        <v>2941</v>
      </c>
      <c r="D3015" t="s">
        <v>34</v>
      </c>
      <c r="E3015" t="s">
        <v>13565</v>
      </c>
      <c r="F3015">
        <v>4.8</v>
      </c>
      <c r="G3015">
        <v>13</v>
      </c>
      <c r="H3015" t="s">
        <v>36</v>
      </c>
      <c r="I3015" t="s">
        <v>203</v>
      </c>
      <c r="J3015">
        <v>3</v>
      </c>
      <c r="K3015">
        <v>2</v>
      </c>
      <c r="L3015" t="s">
        <v>204</v>
      </c>
      <c r="M3015" t="s">
        <v>183</v>
      </c>
      <c r="N3015">
        <v>84115</v>
      </c>
      <c r="O3015" t="s">
        <v>53</v>
      </c>
      <c r="P3015">
        <v>4.9000000000000004</v>
      </c>
      <c r="Q3015">
        <v>4.8</v>
      </c>
      <c r="R3015">
        <v>5</v>
      </c>
      <c r="S3015">
        <v>4.4000000000000004</v>
      </c>
      <c r="T3015">
        <v>4.9000000000000004</v>
      </c>
      <c r="U3015">
        <v>4.9000000000000004</v>
      </c>
      <c r="V3015" t="s">
        <v>1279</v>
      </c>
      <c r="W3015" t="s">
        <v>42</v>
      </c>
      <c r="X3015" t="s">
        <v>1926</v>
      </c>
      <c r="Y3015">
        <v>102</v>
      </c>
      <c r="Z3015">
        <v>105</v>
      </c>
      <c r="AA3015" t="s">
        <v>1227</v>
      </c>
      <c r="AB3015" t="s">
        <v>1228</v>
      </c>
      <c r="AC3015" t="s">
        <v>1227</v>
      </c>
      <c r="AD3015" t="s">
        <v>13566</v>
      </c>
      <c r="AE3015" t="s">
        <v>13567</v>
      </c>
      <c r="AF3015">
        <v>46271</v>
      </c>
    </row>
    <row r="3016" spans="1:32" x14ac:dyDescent="0.35">
      <c r="A3016">
        <v>2017</v>
      </c>
      <c r="B3016" t="s">
        <v>288</v>
      </c>
      <c r="C3016" t="s">
        <v>5830</v>
      </c>
      <c r="D3016" t="s">
        <v>34</v>
      </c>
      <c r="E3016" t="s">
        <v>5690</v>
      </c>
      <c r="F3016">
        <v>4.7</v>
      </c>
      <c r="G3016">
        <v>72</v>
      </c>
      <c r="H3016" t="s">
        <v>36</v>
      </c>
      <c r="I3016" t="s">
        <v>13568</v>
      </c>
      <c r="J3016">
        <v>4.5</v>
      </c>
      <c r="K3016">
        <v>251</v>
      </c>
      <c r="L3016" t="s">
        <v>13569</v>
      </c>
      <c r="M3016" t="s">
        <v>235</v>
      </c>
      <c r="N3016">
        <v>83709</v>
      </c>
      <c r="O3016" t="s">
        <v>53</v>
      </c>
      <c r="P3016">
        <v>4.9000000000000004</v>
      </c>
      <c r="Q3016">
        <v>4.8</v>
      </c>
      <c r="R3016">
        <v>4.7</v>
      </c>
      <c r="S3016">
        <v>4.4000000000000004</v>
      </c>
      <c r="T3016">
        <v>4.7</v>
      </c>
      <c r="U3016">
        <v>4.5999999999999996</v>
      </c>
      <c r="V3016" t="s">
        <v>1618</v>
      </c>
      <c r="W3016" t="s">
        <v>2090</v>
      </c>
      <c r="X3016" t="s">
        <v>124</v>
      </c>
      <c r="Y3016">
        <v>19</v>
      </c>
      <c r="Z3016">
        <v>25</v>
      </c>
      <c r="AA3016" t="s">
        <v>44</v>
      </c>
      <c r="AB3016" t="s">
        <v>45</v>
      </c>
      <c r="AC3016" t="s">
        <v>1740</v>
      </c>
      <c r="AD3016" t="s">
        <v>13570</v>
      </c>
      <c r="AE3016" t="s">
        <v>13571</v>
      </c>
      <c r="AF3016">
        <v>81572</v>
      </c>
    </row>
    <row r="3017" spans="1:32" x14ac:dyDescent="0.35">
      <c r="A3017">
        <v>2017</v>
      </c>
      <c r="B3017" t="s">
        <v>48</v>
      </c>
      <c r="C3017" t="s">
        <v>5174</v>
      </c>
      <c r="D3017" t="s">
        <v>34</v>
      </c>
      <c r="E3017" t="s">
        <v>13572</v>
      </c>
      <c r="F3017">
        <v>4.7</v>
      </c>
      <c r="G3017">
        <v>748</v>
      </c>
      <c r="H3017" t="s">
        <v>36</v>
      </c>
      <c r="I3017" t="s">
        <v>13573</v>
      </c>
      <c r="J3017">
        <v>4.5999999999999996</v>
      </c>
      <c r="K3017">
        <v>1340</v>
      </c>
      <c r="L3017" t="s">
        <v>13574</v>
      </c>
      <c r="M3017" t="s">
        <v>797</v>
      </c>
      <c r="N3017">
        <v>80537</v>
      </c>
      <c r="O3017" t="s">
        <v>75</v>
      </c>
      <c r="P3017">
        <v>4.7</v>
      </c>
      <c r="Q3017">
        <v>4.7</v>
      </c>
      <c r="R3017">
        <v>4.7</v>
      </c>
      <c r="S3017">
        <v>4.5999999999999996</v>
      </c>
      <c r="T3017">
        <v>4.8</v>
      </c>
      <c r="U3017">
        <v>4.7</v>
      </c>
      <c r="V3017" t="s">
        <v>54</v>
      </c>
      <c r="W3017" t="s">
        <v>5413</v>
      </c>
      <c r="X3017" t="s">
        <v>55</v>
      </c>
      <c r="Y3017">
        <v>22</v>
      </c>
      <c r="Z3017">
        <v>28</v>
      </c>
      <c r="AA3017" t="s">
        <v>44</v>
      </c>
      <c r="AB3017" t="s">
        <v>151</v>
      </c>
      <c r="AC3017" t="s">
        <v>219</v>
      </c>
      <c r="AD3017" t="s">
        <v>13575</v>
      </c>
      <c r="AE3017" t="s">
        <v>13576</v>
      </c>
      <c r="AF3017">
        <v>35658</v>
      </c>
    </row>
    <row r="3018" spans="1:32" x14ac:dyDescent="0.35">
      <c r="A3018">
        <v>2017</v>
      </c>
      <c r="B3018" t="s">
        <v>108</v>
      </c>
      <c r="C3018" t="s">
        <v>10214</v>
      </c>
      <c r="D3018" t="s">
        <v>34</v>
      </c>
      <c r="E3018" t="s">
        <v>6666</v>
      </c>
      <c r="F3018">
        <v>4.8</v>
      </c>
      <c r="G3018">
        <v>79</v>
      </c>
      <c r="H3018" t="s">
        <v>36</v>
      </c>
      <c r="I3018" t="s">
        <v>13577</v>
      </c>
      <c r="J3018">
        <v>4.5999999999999996</v>
      </c>
      <c r="K3018">
        <v>213</v>
      </c>
      <c r="L3018" t="s">
        <v>13578</v>
      </c>
      <c r="M3018" t="s">
        <v>243</v>
      </c>
      <c r="N3018">
        <v>98002</v>
      </c>
      <c r="O3018" t="s">
        <v>53</v>
      </c>
      <c r="P3018">
        <v>4.9000000000000004</v>
      </c>
      <c r="Q3018">
        <v>4.9000000000000004</v>
      </c>
      <c r="R3018">
        <v>4.5999999999999996</v>
      </c>
      <c r="S3018">
        <v>4.5999999999999996</v>
      </c>
      <c r="T3018">
        <v>4.8</v>
      </c>
      <c r="U3018">
        <v>4.8</v>
      </c>
      <c r="V3018" t="s">
        <v>2036</v>
      </c>
      <c r="W3018" t="s">
        <v>42</v>
      </c>
      <c r="X3018" t="s">
        <v>124</v>
      </c>
      <c r="Y3018">
        <v>22</v>
      </c>
      <c r="Z3018">
        <v>29</v>
      </c>
      <c r="AA3018" t="s">
        <v>44</v>
      </c>
      <c r="AB3018" t="s">
        <v>125</v>
      </c>
      <c r="AC3018" t="s">
        <v>219</v>
      </c>
      <c r="AD3018" t="s">
        <v>13579</v>
      </c>
      <c r="AE3018" t="s">
        <v>13580</v>
      </c>
      <c r="AF3018">
        <v>64387</v>
      </c>
    </row>
    <row r="3019" spans="1:32" x14ac:dyDescent="0.35">
      <c r="A3019">
        <v>2015</v>
      </c>
      <c r="B3019" t="s">
        <v>365</v>
      </c>
      <c r="C3019" t="s">
        <v>2640</v>
      </c>
      <c r="D3019" t="s">
        <v>34</v>
      </c>
      <c r="E3019" t="s">
        <v>4325</v>
      </c>
      <c r="F3019">
        <v>4.5999999999999996</v>
      </c>
      <c r="G3019">
        <v>295</v>
      </c>
      <c r="H3019" t="s">
        <v>36</v>
      </c>
      <c r="I3019" t="s">
        <v>13581</v>
      </c>
      <c r="J3019">
        <v>4.5</v>
      </c>
      <c r="K3019">
        <v>59</v>
      </c>
      <c r="L3019" t="s">
        <v>13582</v>
      </c>
      <c r="M3019" t="s">
        <v>243</v>
      </c>
      <c r="N3019">
        <v>99207</v>
      </c>
      <c r="O3019" t="s">
        <v>53</v>
      </c>
      <c r="P3019">
        <v>4.7</v>
      </c>
      <c r="Q3019">
        <v>4.5999999999999996</v>
      </c>
      <c r="R3019">
        <v>4.4000000000000004</v>
      </c>
      <c r="S3019">
        <v>4.5</v>
      </c>
      <c r="T3019">
        <v>4.7</v>
      </c>
      <c r="U3019">
        <v>4.5999999999999996</v>
      </c>
      <c r="V3019" t="s">
        <v>13583</v>
      </c>
      <c r="W3019" t="s">
        <v>455</v>
      </c>
      <c r="X3019" t="s">
        <v>124</v>
      </c>
      <c r="Y3019">
        <v>20</v>
      </c>
      <c r="Z3019">
        <v>29</v>
      </c>
      <c r="AA3019" t="s">
        <v>44</v>
      </c>
      <c r="AB3019" t="s">
        <v>198</v>
      </c>
      <c r="AC3019" t="s">
        <v>575</v>
      </c>
      <c r="AD3019" t="s">
        <v>13584</v>
      </c>
      <c r="AE3019">
        <v>47161</v>
      </c>
      <c r="AF3019">
        <v>55732</v>
      </c>
    </row>
    <row r="3020" spans="1:32" x14ac:dyDescent="0.35">
      <c r="A3020">
        <v>2017</v>
      </c>
      <c r="B3020" t="s">
        <v>732</v>
      </c>
      <c r="C3020" t="s">
        <v>733</v>
      </c>
      <c r="D3020" t="s">
        <v>34</v>
      </c>
      <c r="E3020" t="s">
        <v>2100</v>
      </c>
      <c r="F3020">
        <v>4.7</v>
      </c>
      <c r="G3020">
        <v>79</v>
      </c>
      <c r="H3020" t="s">
        <v>36</v>
      </c>
      <c r="I3020" t="s">
        <v>9168</v>
      </c>
      <c r="J3020">
        <v>4.5</v>
      </c>
      <c r="K3020">
        <v>745</v>
      </c>
      <c r="L3020" t="s">
        <v>9169</v>
      </c>
      <c r="M3020" t="s">
        <v>243</v>
      </c>
      <c r="N3020">
        <v>98004</v>
      </c>
      <c r="O3020" t="s">
        <v>53</v>
      </c>
      <c r="P3020">
        <v>4.8</v>
      </c>
      <c r="Q3020">
        <v>4.8</v>
      </c>
      <c r="R3020">
        <v>4.7</v>
      </c>
      <c r="S3020">
        <v>4.3</v>
      </c>
      <c r="T3020">
        <v>4.9000000000000004</v>
      </c>
      <c r="U3020">
        <v>4.7</v>
      </c>
      <c r="V3020" t="s">
        <v>6793</v>
      </c>
      <c r="W3020" t="s">
        <v>77</v>
      </c>
      <c r="X3020" t="s">
        <v>55</v>
      </c>
      <c r="Y3020">
        <v>15</v>
      </c>
      <c r="Z3020">
        <v>21</v>
      </c>
      <c r="AA3020" t="s">
        <v>44</v>
      </c>
      <c r="AB3020" t="s">
        <v>45</v>
      </c>
      <c r="AC3020" t="s">
        <v>737</v>
      </c>
      <c r="AD3020" t="s">
        <v>13585</v>
      </c>
      <c r="AE3020" t="s">
        <v>13586</v>
      </c>
      <c r="AF3020">
        <v>67333</v>
      </c>
    </row>
    <row r="3021" spans="1:32" x14ac:dyDescent="0.35">
      <c r="A3021">
        <v>2021</v>
      </c>
      <c r="B3021" t="s">
        <v>108</v>
      </c>
      <c r="C3021" t="s">
        <v>1594</v>
      </c>
      <c r="D3021" t="s">
        <v>34</v>
      </c>
      <c r="E3021" t="s">
        <v>8351</v>
      </c>
      <c r="F3021">
        <v>4.8</v>
      </c>
      <c r="G3021">
        <v>17</v>
      </c>
      <c r="H3021" t="s">
        <v>36</v>
      </c>
      <c r="I3021" t="s">
        <v>9168</v>
      </c>
      <c r="J3021">
        <v>4.5</v>
      </c>
      <c r="K3021">
        <v>745</v>
      </c>
      <c r="L3021" t="s">
        <v>9169</v>
      </c>
      <c r="M3021" t="s">
        <v>243</v>
      </c>
      <c r="N3021">
        <v>98004</v>
      </c>
      <c r="O3021" t="s">
        <v>53</v>
      </c>
      <c r="P3021">
        <v>4.9000000000000004</v>
      </c>
      <c r="Q3021">
        <v>4.8</v>
      </c>
      <c r="R3021">
        <v>4.5999999999999996</v>
      </c>
      <c r="S3021">
        <v>4.5999999999999996</v>
      </c>
      <c r="T3021">
        <v>4.8</v>
      </c>
      <c r="U3021">
        <v>4.9000000000000004</v>
      </c>
      <c r="V3021" t="s">
        <v>712</v>
      </c>
      <c r="W3021" t="s">
        <v>77</v>
      </c>
      <c r="X3021" t="s">
        <v>124</v>
      </c>
      <c r="Y3021">
        <v>19</v>
      </c>
      <c r="Z3021">
        <v>26</v>
      </c>
      <c r="AA3021" t="s">
        <v>44</v>
      </c>
      <c r="AB3021" t="s">
        <v>125</v>
      </c>
      <c r="AC3021" t="s">
        <v>219</v>
      </c>
      <c r="AD3021" t="s">
        <v>13587</v>
      </c>
      <c r="AE3021" t="s">
        <v>13588</v>
      </c>
      <c r="AF3021">
        <v>13563</v>
      </c>
    </row>
    <row r="3022" spans="1:32" x14ac:dyDescent="0.35">
      <c r="A3022">
        <v>2019</v>
      </c>
      <c r="B3022" t="s">
        <v>69</v>
      </c>
      <c r="C3022" t="s">
        <v>1537</v>
      </c>
      <c r="D3022" t="s">
        <v>400</v>
      </c>
      <c r="E3022" t="s">
        <v>13589</v>
      </c>
      <c r="F3022">
        <v>4.8</v>
      </c>
      <c r="G3022">
        <v>540</v>
      </c>
      <c r="H3022" t="s">
        <v>36</v>
      </c>
      <c r="I3022" t="s">
        <v>10644</v>
      </c>
      <c r="J3022">
        <v>4.5999999999999996</v>
      </c>
      <c r="K3022">
        <v>143</v>
      </c>
      <c r="L3022" t="s">
        <v>10645</v>
      </c>
      <c r="M3022" t="s">
        <v>243</v>
      </c>
      <c r="N3022">
        <v>98134</v>
      </c>
      <c r="O3022" t="s">
        <v>53</v>
      </c>
      <c r="P3022">
        <v>4.8</v>
      </c>
      <c r="Q3022">
        <v>4.8</v>
      </c>
      <c r="R3022">
        <v>4.7</v>
      </c>
      <c r="S3022">
        <v>4.7</v>
      </c>
      <c r="T3022">
        <v>4.8</v>
      </c>
      <c r="U3022">
        <v>4.8</v>
      </c>
      <c r="V3022" t="s">
        <v>317</v>
      </c>
      <c r="W3022" t="s">
        <v>42</v>
      </c>
      <c r="X3022" t="s">
        <v>124</v>
      </c>
      <c r="Y3022">
        <v>27</v>
      </c>
      <c r="Z3022">
        <v>33</v>
      </c>
      <c r="AA3022" t="s">
        <v>44</v>
      </c>
      <c r="AB3022" t="s">
        <v>78</v>
      </c>
      <c r="AC3022" t="s">
        <v>79</v>
      </c>
      <c r="AD3022" t="s">
        <v>13590</v>
      </c>
      <c r="AE3022" t="s">
        <v>13591</v>
      </c>
      <c r="AF3022">
        <v>24011</v>
      </c>
    </row>
    <row r="3023" spans="1:32" x14ac:dyDescent="0.35">
      <c r="A3023">
        <v>2018</v>
      </c>
      <c r="B3023" t="s">
        <v>516</v>
      </c>
      <c r="C3023" t="s">
        <v>517</v>
      </c>
      <c r="D3023" t="s">
        <v>34</v>
      </c>
      <c r="E3023" t="s">
        <v>4907</v>
      </c>
      <c r="F3023">
        <v>4.8</v>
      </c>
      <c r="G3023">
        <v>270</v>
      </c>
      <c r="H3023" t="s">
        <v>36</v>
      </c>
      <c r="I3023" t="s">
        <v>7058</v>
      </c>
      <c r="J3023">
        <v>4.7</v>
      </c>
      <c r="K3023">
        <v>787</v>
      </c>
      <c r="L3023" t="s">
        <v>7059</v>
      </c>
      <c r="M3023" t="s">
        <v>243</v>
      </c>
      <c r="N3023">
        <v>98125</v>
      </c>
      <c r="O3023" t="s">
        <v>40</v>
      </c>
      <c r="P3023">
        <v>4.8</v>
      </c>
      <c r="Q3023">
        <v>4.8</v>
      </c>
      <c r="R3023">
        <v>4.7</v>
      </c>
      <c r="S3023">
        <v>4.8</v>
      </c>
      <c r="T3023">
        <v>4.8</v>
      </c>
      <c r="U3023">
        <v>4.8</v>
      </c>
      <c r="V3023" t="s">
        <v>3541</v>
      </c>
      <c r="W3023" t="s">
        <v>42</v>
      </c>
      <c r="X3023" t="s">
        <v>124</v>
      </c>
      <c r="Y3023">
        <v>24</v>
      </c>
      <c r="Z3023">
        <v>30</v>
      </c>
      <c r="AA3023" t="s">
        <v>44</v>
      </c>
      <c r="AB3023" t="s">
        <v>151</v>
      </c>
      <c r="AC3023" t="s">
        <v>522</v>
      </c>
      <c r="AD3023" t="s">
        <v>13592</v>
      </c>
      <c r="AE3023" t="s">
        <v>13593</v>
      </c>
      <c r="AF3023">
        <v>42466</v>
      </c>
    </row>
    <row r="3024" spans="1:32" x14ac:dyDescent="0.35">
      <c r="A3024">
        <v>2021</v>
      </c>
      <c r="B3024" t="s">
        <v>108</v>
      </c>
      <c r="C3024" t="s">
        <v>3601</v>
      </c>
      <c r="D3024" t="s">
        <v>34</v>
      </c>
      <c r="E3024" t="s">
        <v>83</v>
      </c>
      <c r="F3024">
        <v>5</v>
      </c>
      <c r="G3024">
        <v>4</v>
      </c>
      <c r="H3024" t="s">
        <v>36</v>
      </c>
      <c r="I3024" t="s">
        <v>13594</v>
      </c>
      <c r="J3024">
        <v>4.7</v>
      </c>
      <c r="K3024">
        <v>825</v>
      </c>
      <c r="L3024" t="s">
        <v>13595</v>
      </c>
      <c r="M3024" t="s">
        <v>806</v>
      </c>
      <c r="N3024">
        <v>73013</v>
      </c>
      <c r="O3024" t="s">
        <v>53</v>
      </c>
      <c r="P3024">
        <v>5</v>
      </c>
      <c r="Q3024">
        <v>4.8</v>
      </c>
      <c r="R3024">
        <v>5</v>
      </c>
      <c r="S3024">
        <v>5</v>
      </c>
      <c r="T3024">
        <v>5</v>
      </c>
      <c r="U3024">
        <v>5</v>
      </c>
      <c r="V3024" t="s">
        <v>42</v>
      </c>
      <c r="W3024" t="s">
        <v>4406</v>
      </c>
      <c r="X3024" t="s">
        <v>124</v>
      </c>
      <c r="Y3024">
        <v>23</v>
      </c>
      <c r="Z3024">
        <v>32</v>
      </c>
      <c r="AA3024" t="s">
        <v>44</v>
      </c>
      <c r="AB3024" t="s">
        <v>125</v>
      </c>
      <c r="AC3024" t="s">
        <v>219</v>
      </c>
      <c r="AD3024" t="s">
        <v>13596</v>
      </c>
      <c r="AE3024" t="s">
        <v>13597</v>
      </c>
      <c r="AF3024">
        <v>15139</v>
      </c>
    </row>
    <row r="3025" spans="1:32" x14ac:dyDescent="0.35">
      <c r="A3025">
        <v>2021</v>
      </c>
      <c r="B3025" t="s">
        <v>616</v>
      </c>
      <c r="C3025" t="s">
        <v>2555</v>
      </c>
      <c r="D3025" t="s">
        <v>34</v>
      </c>
      <c r="E3025" t="s">
        <v>13598</v>
      </c>
      <c r="F3025">
        <v>4.9000000000000004</v>
      </c>
      <c r="G3025">
        <v>91</v>
      </c>
      <c r="H3025" t="s">
        <v>36</v>
      </c>
      <c r="I3025" t="s">
        <v>4003</v>
      </c>
      <c r="J3025">
        <v>4.8</v>
      </c>
      <c r="K3025">
        <v>1452</v>
      </c>
      <c r="L3025" t="s">
        <v>4004</v>
      </c>
      <c r="M3025" t="s">
        <v>271</v>
      </c>
      <c r="N3025">
        <v>75062</v>
      </c>
      <c r="O3025" t="s">
        <v>53</v>
      </c>
      <c r="P3025">
        <v>4.9000000000000004</v>
      </c>
      <c r="Q3025">
        <v>4.9000000000000004</v>
      </c>
      <c r="R3025">
        <v>4.8</v>
      </c>
      <c r="S3025">
        <v>4.8</v>
      </c>
      <c r="T3025">
        <v>4.9000000000000004</v>
      </c>
      <c r="U3025">
        <v>4.8</v>
      </c>
      <c r="V3025" t="s">
        <v>4736</v>
      </c>
      <c r="W3025" t="s">
        <v>42</v>
      </c>
      <c r="X3025" t="s">
        <v>43</v>
      </c>
      <c r="Y3025">
        <v>19</v>
      </c>
      <c r="Z3025">
        <v>26</v>
      </c>
      <c r="AA3025" t="s">
        <v>44</v>
      </c>
      <c r="AB3025" t="s">
        <v>45</v>
      </c>
      <c r="AC3025" t="s">
        <v>1211</v>
      </c>
      <c r="AD3025" t="s">
        <v>13599</v>
      </c>
      <c r="AE3025" t="s">
        <v>13600</v>
      </c>
      <c r="AF3025">
        <v>41107</v>
      </c>
    </row>
    <row r="3026" spans="1:32" x14ac:dyDescent="0.35">
      <c r="A3026">
        <v>2020</v>
      </c>
      <c r="B3026" t="s">
        <v>257</v>
      </c>
      <c r="C3026" t="s">
        <v>2999</v>
      </c>
      <c r="D3026" t="s">
        <v>34</v>
      </c>
      <c r="E3026" t="s">
        <v>4809</v>
      </c>
      <c r="F3026">
        <v>5</v>
      </c>
      <c r="G3026">
        <v>3</v>
      </c>
      <c r="H3026" t="s">
        <v>36</v>
      </c>
      <c r="I3026" t="s">
        <v>13601</v>
      </c>
      <c r="J3026">
        <v>4.8</v>
      </c>
      <c r="K3026">
        <v>333</v>
      </c>
      <c r="L3026" t="s">
        <v>13602</v>
      </c>
      <c r="M3026" t="s">
        <v>271</v>
      </c>
      <c r="N3026">
        <v>75234</v>
      </c>
      <c r="O3026" t="s">
        <v>53</v>
      </c>
      <c r="P3026">
        <v>5</v>
      </c>
      <c r="Q3026">
        <v>5</v>
      </c>
      <c r="R3026">
        <v>5</v>
      </c>
      <c r="S3026">
        <v>5</v>
      </c>
      <c r="T3026">
        <v>5</v>
      </c>
      <c r="U3026">
        <v>5</v>
      </c>
      <c r="V3026" t="s">
        <v>455</v>
      </c>
      <c r="W3026" t="s">
        <v>42</v>
      </c>
      <c r="X3026" t="s">
        <v>124</v>
      </c>
      <c r="Y3026">
        <v>17</v>
      </c>
      <c r="Z3026">
        <v>25</v>
      </c>
      <c r="AA3026" t="s">
        <v>44</v>
      </c>
      <c r="AB3026" t="s">
        <v>45</v>
      </c>
      <c r="AC3026" t="s">
        <v>982</v>
      </c>
      <c r="AD3026" t="s">
        <v>13603</v>
      </c>
      <c r="AE3026" t="s">
        <v>13604</v>
      </c>
      <c r="AF3026">
        <v>48074</v>
      </c>
    </row>
    <row r="3027" spans="1:32" x14ac:dyDescent="0.35">
      <c r="A3027">
        <v>2019</v>
      </c>
      <c r="B3027" t="s">
        <v>1046</v>
      </c>
      <c r="C3027" t="s">
        <v>2585</v>
      </c>
      <c r="D3027" t="s">
        <v>1311</v>
      </c>
      <c r="E3027" t="s">
        <v>13605</v>
      </c>
      <c r="F3027">
        <v>4.2</v>
      </c>
      <c r="G3027">
        <v>107</v>
      </c>
      <c r="H3027" t="s">
        <v>36</v>
      </c>
      <c r="I3027" t="s">
        <v>2495</v>
      </c>
      <c r="J3027">
        <v>4.5</v>
      </c>
      <c r="K3027">
        <v>563</v>
      </c>
      <c r="L3027" t="s">
        <v>2496</v>
      </c>
      <c r="M3027" t="s">
        <v>271</v>
      </c>
      <c r="N3027">
        <v>75034</v>
      </c>
      <c r="O3027" t="s">
        <v>53</v>
      </c>
      <c r="P3027">
        <v>4.5</v>
      </c>
      <c r="Q3027">
        <v>4.5</v>
      </c>
      <c r="R3027">
        <v>4</v>
      </c>
      <c r="S3027">
        <v>3.8</v>
      </c>
      <c r="T3027">
        <v>4.7</v>
      </c>
      <c r="U3027">
        <v>3.8</v>
      </c>
      <c r="V3027" t="s">
        <v>13606</v>
      </c>
      <c r="W3027" t="s">
        <v>455</v>
      </c>
      <c r="X3027" t="s">
        <v>43</v>
      </c>
      <c r="Y3027">
        <v>24</v>
      </c>
      <c r="Z3027">
        <v>30</v>
      </c>
      <c r="AA3027" t="s">
        <v>44</v>
      </c>
      <c r="AB3027" t="s">
        <v>125</v>
      </c>
      <c r="AC3027" t="s">
        <v>219</v>
      </c>
      <c r="AD3027" t="s">
        <v>13607</v>
      </c>
      <c r="AE3027" t="s">
        <v>13608</v>
      </c>
      <c r="AF3027">
        <v>10101</v>
      </c>
    </row>
    <row r="3028" spans="1:32" x14ac:dyDescent="0.35">
      <c r="A3028">
        <v>2018</v>
      </c>
      <c r="B3028" t="s">
        <v>108</v>
      </c>
      <c r="C3028" t="s">
        <v>1881</v>
      </c>
      <c r="D3028" t="s">
        <v>34</v>
      </c>
      <c r="E3028" t="s">
        <v>13609</v>
      </c>
      <c r="F3028">
        <v>4.8</v>
      </c>
      <c r="G3028">
        <v>66</v>
      </c>
      <c r="H3028" t="s">
        <v>36</v>
      </c>
      <c r="I3028" t="s">
        <v>9191</v>
      </c>
      <c r="J3028">
        <v>4.5999999999999996</v>
      </c>
      <c r="K3028">
        <v>750</v>
      </c>
      <c r="L3028" t="s">
        <v>9192</v>
      </c>
      <c r="M3028" t="s">
        <v>271</v>
      </c>
      <c r="N3028">
        <v>75006</v>
      </c>
      <c r="O3028" t="s">
        <v>53</v>
      </c>
      <c r="P3028">
        <v>4.8</v>
      </c>
      <c r="Q3028">
        <v>4.9000000000000004</v>
      </c>
      <c r="R3028">
        <v>4.9000000000000004</v>
      </c>
      <c r="S3028">
        <v>4.7</v>
      </c>
      <c r="T3028">
        <v>4.9000000000000004</v>
      </c>
      <c r="U3028">
        <v>4.8</v>
      </c>
      <c r="V3028" t="s">
        <v>42</v>
      </c>
      <c r="W3028" t="s">
        <v>77</v>
      </c>
      <c r="X3028" t="s">
        <v>95</v>
      </c>
      <c r="Y3028">
        <v>24</v>
      </c>
      <c r="Z3028">
        <v>33</v>
      </c>
      <c r="AA3028" t="s">
        <v>44</v>
      </c>
      <c r="AB3028" t="s">
        <v>125</v>
      </c>
      <c r="AC3028" t="s">
        <v>219</v>
      </c>
      <c r="AD3028" t="s">
        <v>13610</v>
      </c>
      <c r="AE3028">
        <v>399330</v>
      </c>
      <c r="AF3028">
        <v>35759</v>
      </c>
    </row>
    <row r="3029" spans="1:32" x14ac:dyDescent="0.35">
      <c r="A3029">
        <v>2019</v>
      </c>
      <c r="B3029" t="s">
        <v>69</v>
      </c>
      <c r="C3029" t="s">
        <v>1537</v>
      </c>
      <c r="D3029" t="s">
        <v>400</v>
      </c>
      <c r="E3029" t="s">
        <v>13611</v>
      </c>
      <c r="F3029">
        <v>4.8</v>
      </c>
      <c r="G3029">
        <v>540</v>
      </c>
      <c r="H3029" t="s">
        <v>36</v>
      </c>
      <c r="I3029" t="s">
        <v>3006</v>
      </c>
      <c r="J3029">
        <v>4.5</v>
      </c>
      <c r="K3029">
        <v>1428</v>
      </c>
      <c r="L3029" t="s">
        <v>3007</v>
      </c>
      <c r="M3029" t="s">
        <v>271</v>
      </c>
      <c r="N3029">
        <v>75034</v>
      </c>
      <c r="O3029" t="s">
        <v>53</v>
      </c>
      <c r="P3029">
        <v>4.8</v>
      </c>
      <c r="Q3029">
        <v>4.8</v>
      </c>
      <c r="R3029">
        <v>4.7</v>
      </c>
      <c r="S3029">
        <v>4.7</v>
      </c>
      <c r="T3029">
        <v>4.8</v>
      </c>
      <c r="U3029">
        <v>4.8</v>
      </c>
      <c r="V3029" t="s">
        <v>122</v>
      </c>
      <c r="W3029" t="s">
        <v>1522</v>
      </c>
      <c r="X3029" t="s">
        <v>43</v>
      </c>
      <c r="Y3029">
        <v>28</v>
      </c>
      <c r="Z3029">
        <v>34</v>
      </c>
      <c r="AA3029" t="s">
        <v>44</v>
      </c>
      <c r="AB3029" t="s">
        <v>78</v>
      </c>
      <c r="AC3029" t="s">
        <v>79</v>
      </c>
      <c r="AD3029" t="s">
        <v>13612</v>
      </c>
      <c r="AE3029" t="s">
        <v>13613</v>
      </c>
      <c r="AF3029">
        <v>20027</v>
      </c>
    </row>
    <row r="3030" spans="1:32" x14ac:dyDescent="0.35">
      <c r="A3030">
        <v>2019</v>
      </c>
      <c r="B3030" t="s">
        <v>585</v>
      </c>
      <c r="C3030" t="s">
        <v>586</v>
      </c>
      <c r="D3030" t="s">
        <v>34</v>
      </c>
      <c r="E3030" t="s">
        <v>13614</v>
      </c>
      <c r="F3030">
        <v>4.7</v>
      </c>
      <c r="G3030">
        <v>24</v>
      </c>
      <c r="H3030" t="s">
        <v>36</v>
      </c>
      <c r="I3030" t="s">
        <v>6667</v>
      </c>
      <c r="J3030">
        <v>4.8</v>
      </c>
      <c r="K3030">
        <v>1165</v>
      </c>
      <c r="L3030" t="s">
        <v>6668</v>
      </c>
      <c r="M3030" t="s">
        <v>271</v>
      </c>
      <c r="N3030">
        <v>75093</v>
      </c>
      <c r="O3030" t="s">
        <v>53</v>
      </c>
      <c r="P3030">
        <v>4.9000000000000004</v>
      </c>
      <c r="Q3030">
        <v>4.8</v>
      </c>
      <c r="R3030">
        <v>4.8</v>
      </c>
      <c r="S3030">
        <v>4.4000000000000004</v>
      </c>
      <c r="T3030">
        <v>4.8</v>
      </c>
      <c r="U3030">
        <v>4.7</v>
      </c>
      <c r="V3030" t="s">
        <v>2529</v>
      </c>
      <c r="W3030" t="s">
        <v>77</v>
      </c>
      <c r="X3030" t="s">
        <v>124</v>
      </c>
      <c r="Y3030">
        <v>19</v>
      </c>
      <c r="Z3030">
        <v>23</v>
      </c>
      <c r="AA3030" t="s">
        <v>44</v>
      </c>
      <c r="AB3030" t="s">
        <v>45</v>
      </c>
      <c r="AC3030" t="s">
        <v>1645</v>
      </c>
      <c r="AD3030" t="s">
        <v>13615</v>
      </c>
      <c r="AE3030" t="s">
        <v>13616</v>
      </c>
      <c r="AF3030">
        <v>32030</v>
      </c>
    </row>
    <row r="3031" spans="1:32" x14ac:dyDescent="0.35">
      <c r="A3031">
        <v>2018</v>
      </c>
      <c r="B3031" t="s">
        <v>257</v>
      </c>
      <c r="C3031" t="s">
        <v>1183</v>
      </c>
      <c r="D3031" t="s">
        <v>34</v>
      </c>
      <c r="E3031" t="s">
        <v>8858</v>
      </c>
      <c r="F3031">
        <v>4.8</v>
      </c>
      <c r="G3031">
        <v>25</v>
      </c>
      <c r="H3031" t="s">
        <v>36</v>
      </c>
      <c r="I3031" t="s">
        <v>12342</v>
      </c>
      <c r="J3031">
        <v>3.9</v>
      </c>
      <c r="K3031">
        <v>64</v>
      </c>
      <c r="L3031" t="s">
        <v>12343</v>
      </c>
      <c r="M3031" t="s">
        <v>271</v>
      </c>
      <c r="N3031">
        <v>75244</v>
      </c>
      <c r="O3031" t="s">
        <v>94</v>
      </c>
      <c r="P3031">
        <v>4.9000000000000004</v>
      </c>
      <c r="Q3031">
        <v>4.8</v>
      </c>
      <c r="R3031">
        <v>4.9000000000000004</v>
      </c>
      <c r="S3031">
        <v>4.4000000000000004</v>
      </c>
      <c r="T3031">
        <v>4.7</v>
      </c>
      <c r="U3031">
        <v>4.7</v>
      </c>
      <c r="V3031" t="s">
        <v>980</v>
      </c>
      <c r="W3031" t="s">
        <v>42</v>
      </c>
      <c r="X3031" t="s">
        <v>95</v>
      </c>
      <c r="Y3031">
        <v>21</v>
      </c>
      <c r="Z3031">
        <v>30</v>
      </c>
      <c r="AA3031" t="s">
        <v>44</v>
      </c>
      <c r="AB3031" t="s">
        <v>45</v>
      </c>
      <c r="AC3031" t="s">
        <v>264</v>
      </c>
      <c r="AD3031" t="s">
        <v>12344</v>
      </c>
      <c r="AE3031" t="s">
        <v>12345</v>
      </c>
      <c r="AF3031">
        <v>59339</v>
      </c>
    </row>
    <row r="3032" spans="1:32" x14ac:dyDescent="0.35">
      <c r="A3032">
        <v>2021</v>
      </c>
      <c r="B3032" t="s">
        <v>732</v>
      </c>
      <c r="C3032" t="s">
        <v>4070</v>
      </c>
      <c r="D3032" t="s">
        <v>34</v>
      </c>
      <c r="E3032" t="s">
        <v>13617</v>
      </c>
      <c r="F3032">
        <v>4</v>
      </c>
      <c r="G3032">
        <v>24</v>
      </c>
      <c r="H3032" t="s">
        <v>36</v>
      </c>
      <c r="I3032" t="s">
        <v>13618</v>
      </c>
      <c r="J3032">
        <v>4.3</v>
      </c>
      <c r="K3032">
        <v>267</v>
      </c>
      <c r="L3032" t="s">
        <v>13619</v>
      </c>
      <c r="M3032" t="s">
        <v>271</v>
      </c>
      <c r="N3032">
        <v>75041</v>
      </c>
      <c r="O3032" t="s">
        <v>94</v>
      </c>
      <c r="P3032">
        <v>4.3</v>
      </c>
      <c r="Q3032">
        <v>4.5</v>
      </c>
      <c r="R3032">
        <v>4.2</v>
      </c>
      <c r="S3032">
        <v>3.4</v>
      </c>
      <c r="T3032">
        <v>4.7</v>
      </c>
      <c r="U3032">
        <v>3.5</v>
      </c>
      <c r="V3032" t="s">
        <v>973</v>
      </c>
      <c r="W3032" t="s">
        <v>455</v>
      </c>
      <c r="X3032" t="s">
        <v>95</v>
      </c>
      <c r="Y3032">
        <v>16</v>
      </c>
      <c r="Z3032">
        <v>20</v>
      </c>
      <c r="AA3032" t="s">
        <v>44</v>
      </c>
      <c r="AB3032" t="s">
        <v>56</v>
      </c>
      <c r="AC3032" t="s">
        <v>913</v>
      </c>
      <c r="AD3032" t="s">
        <v>13620</v>
      </c>
      <c r="AE3032" t="s">
        <v>13621</v>
      </c>
      <c r="AF3032">
        <v>35652</v>
      </c>
    </row>
    <row r="3033" spans="1:32" x14ac:dyDescent="0.35">
      <c r="A3033">
        <v>2021</v>
      </c>
      <c r="B3033" t="s">
        <v>257</v>
      </c>
      <c r="C3033" t="s">
        <v>1323</v>
      </c>
      <c r="D3033" t="s">
        <v>34</v>
      </c>
      <c r="E3033" t="s">
        <v>13622</v>
      </c>
      <c r="F3033">
        <v>4.7</v>
      </c>
      <c r="G3033">
        <v>29</v>
      </c>
      <c r="H3033" t="s">
        <v>36</v>
      </c>
      <c r="I3033" t="s">
        <v>7976</v>
      </c>
      <c r="J3033">
        <v>4.5</v>
      </c>
      <c r="K3033">
        <v>85</v>
      </c>
      <c r="L3033" t="s">
        <v>7977</v>
      </c>
      <c r="M3033" t="s">
        <v>271</v>
      </c>
      <c r="N3033">
        <v>78501</v>
      </c>
      <c r="O3033" t="s">
        <v>40</v>
      </c>
      <c r="P3033">
        <v>4.8</v>
      </c>
      <c r="Q3033">
        <v>4.7</v>
      </c>
      <c r="R3033">
        <v>4.8</v>
      </c>
      <c r="S3033">
        <v>4.5</v>
      </c>
      <c r="T3033">
        <v>4.8</v>
      </c>
      <c r="U3033">
        <v>4.5999999999999996</v>
      </c>
      <c r="V3033" t="s">
        <v>3840</v>
      </c>
      <c r="W3033" t="s">
        <v>3864</v>
      </c>
      <c r="X3033" t="s">
        <v>95</v>
      </c>
      <c r="Y3033">
        <v>25</v>
      </c>
      <c r="Z3033">
        <v>29</v>
      </c>
      <c r="AA3033" t="s">
        <v>44</v>
      </c>
      <c r="AB3033" t="s">
        <v>45</v>
      </c>
      <c r="AC3033" t="s">
        <v>219</v>
      </c>
      <c r="AD3033" t="s">
        <v>13623</v>
      </c>
      <c r="AE3033" t="s">
        <v>13624</v>
      </c>
      <c r="AF3033">
        <v>22575</v>
      </c>
    </row>
    <row r="3034" spans="1:32" x14ac:dyDescent="0.35">
      <c r="A3034">
        <v>2020</v>
      </c>
      <c r="B3034" t="s">
        <v>257</v>
      </c>
      <c r="C3034" t="s">
        <v>2421</v>
      </c>
      <c r="D3034" t="s">
        <v>34</v>
      </c>
      <c r="E3034" t="s">
        <v>13625</v>
      </c>
      <c r="F3034">
        <v>4.9000000000000004</v>
      </c>
      <c r="G3034">
        <v>22</v>
      </c>
      <c r="H3034" t="s">
        <v>36</v>
      </c>
      <c r="I3034" t="s">
        <v>8427</v>
      </c>
      <c r="J3034">
        <v>4.7</v>
      </c>
      <c r="K3034">
        <v>2276</v>
      </c>
      <c r="L3034" t="s">
        <v>8428</v>
      </c>
      <c r="M3034" t="s">
        <v>271</v>
      </c>
      <c r="N3034">
        <v>77388</v>
      </c>
      <c r="O3034" t="s">
        <v>94</v>
      </c>
      <c r="P3034">
        <v>5</v>
      </c>
      <c r="Q3034">
        <v>5</v>
      </c>
      <c r="R3034">
        <v>5</v>
      </c>
      <c r="S3034">
        <v>4.7</v>
      </c>
      <c r="T3034">
        <v>4.9000000000000004</v>
      </c>
      <c r="U3034">
        <v>4.9000000000000004</v>
      </c>
      <c r="V3034" t="s">
        <v>428</v>
      </c>
      <c r="W3034" t="s">
        <v>42</v>
      </c>
      <c r="X3034" t="s">
        <v>124</v>
      </c>
      <c r="Y3034">
        <v>20</v>
      </c>
      <c r="Z3034">
        <v>25</v>
      </c>
      <c r="AA3034" t="s">
        <v>44</v>
      </c>
      <c r="AB3034" t="s">
        <v>45</v>
      </c>
      <c r="AC3034" t="s">
        <v>264</v>
      </c>
      <c r="AD3034" t="s">
        <v>13626</v>
      </c>
      <c r="AE3034" t="s">
        <v>13627</v>
      </c>
      <c r="AF3034">
        <v>38547</v>
      </c>
    </row>
    <row r="3035" spans="1:32" x14ac:dyDescent="0.35">
      <c r="A3035">
        <v>2019</v>
      </c>
      <c r="B3035" t="s">
        <v>288</v>
      </c>
      <c r="C3035" t="s">
        <v>3422</v>
      </c>
      <c r="D3035" t="s">
        <v>34</v>
      </c>
      <c r="E3035" t="s">
        <v>13628</v>
      </c>
      <c r="F3035">
        <v>4.7</v>
      </c>
      <c r="G3035">
        <v>42</v>
      </c>
      <c r="H3035" t="s">
        <v>36</v>
      </c>
      <c r="I3035" t="s">
        <v>3533</v>
      </c>
      <c r="J3035">
        <v>4.7</v>
      </c>
      <c r="K3035">
        <v>2060</v>
      </c>
      <c r="L3035" t="s">
        <v>3534</v>
      </c>
      <c r="M3035" t="s">
        <v>271</v>
      </c>
      <c r="N3035">
        <v>77027</v>
      </c>
      <c r="O3035" t="s">
        <v>53</v>
      </c>
      <c r="P3035">
        <v>4.8</v>
      </c>
      <c r="Q3035">
        <v>4.5999999999999996</v>
      </c>
      <c r="R3035">
        <v>4.7</v>
      </c>
      <c r="S3035">
        <v>4.5</v>
      </c>
      <c r="T3035">
        <v>4.7</v>
      </c>
      <c r="U3035">
        <v>4.7</v>
      </c>
      <c r="V3035" t="s">
        <v>1739</v>
      </c>
      <c r="W3035" t="s">
        <v>42</v>
      </c>
      <c r="X3035" t="s">
        <v>124</v>
      </c>
      <c r="Y3035">
        <v>22</v>
      </c>
      <c r="Z3035">
        <v>27</v>
      </c>
      <c r="AA3035" t="s">
        <v>44</v>
      </c>
      <c r="AB3035" t="s">
        <v>294</v>
      </c>
      <c r="AC3035" t="s">
        <v>219</v>
      </c>
      <c r="AD3035" t="s">
        <v>13629</v>
      </c>
      <c r="AE3035" t="s">
        <v>13630</v>
      </c>
      <c r="AF3035">
        <v>14428</v>
      </c>
    </row>
    <row r="3036" spans="1:32" x14ac:dyDescent="0.35">
      <c r="A3036">
        <v>2021</v>
      </c>
      <c r="B3036" t="s">
        <v>365</v>
      </c>
      <c r="C3036" t="s">
        <v>994</v>
      </c>
      <c r="D3036" t="s">
        <v>34</v>
      </c>
      <c r="E3036" t="s">
        <v>13631</v>
      </c>
      <c r="F3036">
        <v>4.5</v>
      </c>
      <c r="G3036">
        <v>37</v>
      </c>
      <c r="H3036" t="s">
        <v>36</v>
      </c>
      <c r="I3036" t="s">
        <v>7556</v>
      </c>
      <c r="J3036">
        <v>4.8</v>
      </c>
      <c r="K3036">
        <v>803</v>
      </c>
      <c r="L3036" t="s">
        <v>7557</v>
      </c>
      <c r="M3036" t="s">
        <v>7558</v>
      </c>
      <c r="N3036" t="s">
        <v>7559</v>
      </c>
      <c r="O3036" t="s">
        <v>53</v>
      </c>
      <c r="P3036">
        <v>4.5999999999999996</v>
      </c>
      <c r="Q3036">
        <v>4.7</v>
      </c>
      <c r="R3036">
        <v>4.4000000000000004</v>
      </c>
      <c r="S3036">
        <v>4.3</v>
      </c>
      <c r="T3036">
        <v>4.7</v>
      </c>
      <c r="U3036">
        <v>4.3</v>
      </c>
      <c r="V3036" t="s">
        <v>42</v>
      </c>
      <c r="W3036" t="s">
        <v>455</v>
      </c>
      <c r="X3036" t="s">
        <v>55</v>
      </c>
      <c r="Y3036">
        <v>16</v>
      </c>
      <c r="Z3036">
        <v>20</v>
      </c>
      <c r="AA3036" t="s">
        <v>44</v>
      </c>
      <c r="AB3036" t="s">
        <v>56</v>
      </c>
      <c r="AC3036" t="s">
        <v>913</v>
      </c>
      <c r="AD3036" t="s">
        <v>13632</v>
      </c>
      <c r="AE3036" t="s">
        <v>13633</v>
      </c>
      <c r="AF3036">
        <v>18329</v>
      </c>
    </row>
    <row r="3037" spans="1:32" x14ac:dyDescent="0.35">
      <c r="A3037">
        <v>2018</v>
      </c>
      <c r="B3037" t="s">
        <v>48</v>
      </c>
      <c r="C3037" t="s">
        <v>1387</v>
      </c>
      <c r="D3037" t="s">
        <v>34</v>
      </c>
      <c r="E3037" t="s">
        <v>13634</v>
      </c>
      <c r="F3037">
        <v>4.8</v>
      </c>
      <c r="G3037">
        <v>232</v>
      </c>
      <c r="H3037" t="s">
        <v>36</v>
      </c>
      <c r="I3037" t="s">
        <v>13635</v>
      </c>
      <c r="J3037">
        <v>4.5999999999999996</v>
      </c>
      <c r="K3037">
        <v>112</v>
      </c>
      <c r="L3037" t="s">
        <v>13636</v>
      </c>
      <c r="M3037" t="s">
        <v>334</v>
      </c>
      <c r="N3037">
        <v>56283</v>
      </c>
      <c r="O3037" t="s">
        <v>53</v>
      </c>
      <c r="P3037">
        <v>4.9000000000000004</v>
      </c>
      <c r="Q3037">
        <v>4.8</v>
      </c>
      <c r="R3037">
        <v>4.8</v>
      </c>
      <c r="S3037">
        <v>4.5999999999999996</v>
      </c>
      <c r="T3037">
        <v>4.8</v>
      </c>
      <c r="U3037">
        <v>4.8</v>
      </c>
      <c r="V3037" t="s">
        <v>205</v>
      </c>
      <c r="W3037" t="s">
        <v>327</v>
      </c>
      <c r="X3037" t="s">
        <v>124</v>
      </c>
      <c r="Y3037">
        <v>20</v>
      </c>
      <c r="Z3037">
        <v>27</v>
      </c>
      <c r="AA3037" t="s">
        <v>44</v>
      </c>
      <c r="AB3037" t="s">
        <v>151</v>
      </c>
      <c r="AC3037" t="s">
        <v>184</v>
      </c>
      <c r="AD3037" t="s">
        <v>13637</v>
      </c>
      <c r="AE3037">
        <v>2358</v>
      </c>
      <c r="AF3037">
        <v>30311</v>
      </c>
    </row>
    <row r="3038" spans="1:32" x14ac:dyDescent="0.35">
      <c r="A3038">
        <v>2021</v>
      </c>
      <c r="B3038" t="s">
        <v>257</v>
      </c>
      <c r="C3038" t="s">
        <v>1943</v>
      </c>
      <c r="D3038" t="s">
        <v>1080</v>
      </c>
      <c r="E3038" t="s">
        <v>1568</v>
      </c>
      <c r="F3038">
        <v>4.7</v>
      </c>
      <c r="G3038">
        <v>29</v>
      </c>
      <c r="H3038" t="s">
        <v>36</v>
      </c>
      <c r="I3038" t="s">
        <v>11078</v>
      </c>
      <c r="J3038">
        <v>4.9000000000000004</v>
      </c>
      <c r="K3038">
        <v>2698</v>
      </c>
      <c r="L3038" t="s">
        <v>11079</v>
      </c>
      <c r="M3038" t="s">
        <v>353</v>
      </c>
      <c r="N3038">
        <v>63143</v>
      </c>
      <c r="O3038" t="s">
        <v>53</v>
      </c>
      <c r="P3038">
        <v>4.8</v>
      </c>
      <c r="Q3038">
        <v>4.7</v>
      </c>
      <c r="R3038">
        <v>4.8</v>
      </c>
      <c r="S3038">
        <v>4.5</v>
      </c>
      <c r="T3038">
        <v>4.8</v>
      </c>
      <c r="U3038">
        <v>4.5999999999999996</v>
      </c>
      <c r="V3038" t="s">
        <v>3840</v>
      </c>
      <c r="W3038" t="s">
        <v>1327</v>
      </c>
      <c r="X3038" t="s">
        <v>124</v>
      </c>
      <c r="Y3038">
        <v>23</v>
      </c>
      <c r="Z3038">
        <v>29</v>
      </c>
      <c r="AA3038" t="s">
        <v>44</v>
      </c>
      <c r="AB3038" t="s">
        <v>45</v>
      </c>
      <c r="AC3038" t="s">
        <v>219</v>
      </c>
      <c r="AD3038" t="s">
        <v>13638</v>
      </c>
      <c r="AE3038" t="s">
        <v>13639</v>
      </c>
      <c r="AF3038">
        <v>20815</v>
      </c>
    </row>
    <row r="3039" spans="1:32" x14ac:dyDescent="0.35">
      <c r="A3039">
        <v>2014</v>
      </c>
      <c r="B3039" t="s">
        <v>3957</v>
      </c>
      <c r="C3039" t="s">
        <v>13640</v>
      </c>
      <c r="D3039" t="s">
        <v>34</v>
      </c>
      <c r="E3039" t="s">
        <v>668</v>
      </c>
      <c r="F3039">
        <v>4.5</v>
      </c>
      <c r="G3039">
        <v>11</v>
      </c>
      <c r="H3039" t="s">
        <v>36</v>
      </c>
      <c r="I3039" t="s">
        <v>13641</v>
      </c>
      <c r="J3039">
        <v>3</v>
      </c>
      <c r="K3039">
        <v>2</v>
      </c>
      <c r="L3039" t="s">
        <v>13642</v>
      </c>
      <c r="M3039" t="s">
        <v>394</v>
      </c>
      <c r="N3039">
        <v>38119</v>
      </c>
      <c r="O3039" t="s">
        <v>40</v>
      </c>
      <c r="P3039">
        <v>4.5999999999999996</v>
      </c>
      <c r="Q3039">
        <v>4.4000000000000004</v>
      </c>
      <c r="R3039">
        <v>4.5</v>
      </c>
      <c r="S3039">
        <v>4</v>
      </c>
      <c r="T3039">
        <v>5</v>
      </c>
      <c r="U3039">
        <v>4.5</v>
      </c>
      <c r="V3039" t="s">
        <v>13643</v>
      </c>
      <c r="W3039" t="s">
        <v>6602</v>
      </c>
      <c r="X3039" t="s">
        <v>95</v>
      </c>
      <c r="Y3039">
        <v>13</v>
      </c>
      <c r="Z3039">
        <v>21</v>
      </c>
      <c r="AA3039" t="s">
        <v>44</v>
      </c>
      <c r="AB3039" t="s">
        <v>151</v>
      </c>
      <c r="AC3039" t="s">
        <v>13644</v>
      </c>
      <c r="AD3039" t="s">
        <v>13645</v>
      </c>
      <c r="AE3039" t="s">
        <v>13646</v>
      </c>
      <c r="AF3039">
        <v>39158</v>
      </c>
    </row>
    <row r="3040" spans="1:32" x14ac:dyDescent="0.35">
      <c r="A3040">
        <v>2020</v>
      </c>
      <c r="B3040" t="s">
        <v>616</v>
      </c>
      <c r="C3040" t="s">
        <v>2555</v>
      </c>
      <c r="D3040" t="s">
        <v>34</v>
      </c>
      <c r="E3040" t="s">
        <v>7981</v>
      </c>
      <c r="F3040">
        <v>4.7</v>
      </c>
      <c r="G3040">
        <v>219</v>
      </c>
      <c r="H3040" t="s">
        <v>36</v>
      </c>
      <c r="I3040" t="s">
        <v>13647</v>
      </c>
      <c r="J3040">
        <v>4.5999999999999996</v>
      </c>
      <c r="K3040">
        <v>659</v>
      </c>
      <c r="L3040" t="s">
        <v>13648</v>
      </c>
      <c r="M3040" t="s">
        <v>2559</v>
      </c>
      <c r="N3040">
        <v>38654</v>
      </c>
      <c r="O3040" t="s">
        <v>53</v>
      </c>
      <c r="P3040">
        <v>4.8</v>
      </c>
      <c r="Q3040">
        <v>4.8</v>
      </c>
      <c r="R3040">
        <v>4.5</v>
      </c>
      <c r="S3040">
        <v>4.5999999999999996</v>
      </c>
      <c r="T3040">
        <v>4.7</v>
      </c>
      <c r="U3040">
        <v>4.5999999999999996</v>
      </c>
      <c r="V3040" t="s">
        <v>2560</v>
      </c>
      <c r="W3040" t="s">
        <v>42</v>
      </c>
      <c r="X3040" t="s">
        <v>43</v>
      </c>
      <c r="Y3040">
        <v>19</v>
      </c>
      <c r="Z3040">
        <v>26</v>
      </c>
      <c r="AA3040" t="s">
        <v>44</v>
      </c>
      <c r="AB3040" t="s">
        <v>45</v>
      </c>
      <c r="AC3040" t="s">
        <v>1211</v>
      </c>
      <c r="AD3040" t="s">
        <v>13649</v>
      </c>
      <c r="AE3040" t="s">
        <v>13650</v>
      </c>
      <c r="AF3040">
        <v>20349</v>
      </c>
    </row>
    <row r="3041" spans="1:32" x14ac:dyDescent="0.35">
      <c r="A3041">
        <v>2019</v>
      </c>
      <c r="B3041" t="s">
        <v>321</v>
      </c>
      <c r="C3041" t="s">
        <v>11355</v>
      </c>
      <c r="D3041" t="s">
        <v>34</v>
      </c>
      <c r="E3041" t="s">
        <v>13651</v>
      </c>
      <c r="F3041">
        <v>4.8</v>
      </c>
      <c r="G3041">
        <v>10</v>
      </c>
      <c r="H3041" t="s">
        <v>36</v>
      </c>
      <c r="I3041" t="s">
        <v>7587</v>
      </c>
      <c r="J3041">
        <v>4.8</v>
      </c>
      <c r="K3041">
        <v>708</v>
      </c>
      <c r="L3041" t="s">
        <v>7588</v>
      </c>
      <c r="M3041" t="s">
        <v>378</v>
      </c>
      <c r="N3041">
        <v>61738</v>
      </c>
      <c r="O3041" t="s">
        <v>40</v>
      </c>
      <c r="P3041">
        <v>4.7</v>
      </c>
      <c r="Q3041">
        <v>4.8</v>
      </c>
      <c r="R3041">
        <v>5</v>
      </c>
      <c r="S3041">
        <v>4.7</v>
      </c>
      <c r="T3041">
        <v>4.9000000000000004</v>
      </c>
      <c r="U3041">
        <v>4.9000000000000004</v>
      </c>
      <c r="V3041" t="s">
        <v>13652</v>
      </c>
      <c r="W3041" t="s">
        <v>2534</v>
      </c>
      <c r="X3041" t="s">
        <v>55</v>
      </c>
      <c r="Y3041">
        <v>16</v>
      </c>
      <c r="Z3041">
        <v>21</v>
      </c>
      <c r="AA3041" t="s">
        <v>44</v>
      </c>
      <c r="AB3041" t="s">
        <v>56</v>
      </c>
      <c r="AC3041" t="s">
        <v>57</v>
      </c>
      <c r="AD3041" t="s">
        <v>13653</v>
      </c>
      <c r="AE3041" t="s">
        <v>13654</v>
      </c>
      <c r="AF3041">
        <v>31400</v>
      </c>
    </row>
    <row r="3042" spans="1:32" x14ac:dyDescent="0.35">
      <c r="A3042">
        <v>2019</v>
      </c>
      <c r="B3042" t="s">
        <v>373</v>
      </c>
      <c r="C3042" t="s">
        <v>1956</v>
      </c>
      <c r="D3042" t="s">
        <v>34</v>
      </c>
      <c r="E3042" t="s">
        <v>3038</v>
      </c>
      <c r="F3042">
        <v>4.7</v>
      </c>
      <c r="G3042">
        <v>87</v>
      </c>
      <c r="H3042" t="s">
        <v>36</v>
      </c>
      <c r="I3042" t="s">
        <v>886</v>
      </c>
      <c r="J3042">
        <v>2</v>
      </c>
      <c r="K3042">
        <v>1</v>
      </c>
      <c r="L3042" t="s">
        <v>887</v>
      </c>
      <c r="M3042" t="s">
        <v>361</v>
      </c>
      <c r="N3042">
        <v>70001</v>
      </c>
      <c r="O3042" t="s">
        <v>40</v>
      </c>
      <c r="P3042">
        <v>4.9000000000000004</v>
      </c>
      <c r="Q3042">
        <v>4.8</v>
      </c>
      <c r="R3042">
        <v>4.5999999999999996</v>
      </c>
      <c r="S3042">
        <v>4.5</v>
      </c>
      <c r="T3042">
        <v>4.9000000000000004</v>
      </c>
      <c r="U3042">
        <v>4.7</v>
      </c>
      <c r="V3042" t="s">
        <v>4620</v>
      </c>
      <c r="W3042" t="s">
        <v>889</v>
      </c>
      <c r="X3042" t="s">
        <v>124</v>
      </c>
      <c r="Y3042">
        <v>24</v>
      </c>
      <c r="Z3042">
        <v>30</v>
      </c>
      <c r="AA3042" t="s">
        <v>44</v>
      </c>
      <c r="AB3042" t="s">
        <v>78</v>
      </c>
      <c r="AC3042" t="s">
        <v>1959</v>
      </c>
      <c r="AD3042" t="s">
        <v>13655</v>
      </c>
      <c r="AE3042" t="s">
        <v>13656</v>
      </c>
      <c r="AF3042">
        <v>25104</v>
      </c>
    </row>
    <row r="3043" spans="1:32" x14ac:dyDescent="0.35">
      <c r="A3043">
        <v>2019</v>
      </c>
      <c r="B3043" t="s">
        <v>48</v>
      </c>
      <c r="C3043" t="s">
        <v>5174</v>
      </c>
      <c r="D3043" t="s">
        <v>34</v>
      </c>
      <c r="E3043" t="s">
        <v>11761</v>
      </c>
      <c r="F3043">
        <v>4.7</v>
      </c>
      <c r="G3043">
        <v>264</v>
      </c>
      <c r="H3043" t="s">
        <v>36</v>
      </c>
      <c r="I3043" t="s">
        <v>13657</v>
      </c>
      <c r="J3043">
        <v>4.8</v>
      </c>
      <c r="K3043">
        <v>1286</v>
      </c>
      <c r="L3043" t="s">
        <v>13658</v>
      </c>
      <c r="M3043" t="s">
        <v>378</v>
      </c>
      <c r="N3043">
        <v>60586</v>
      </c>
      <c r="O3043" t="s">
        <v>53</v>
      </c>
      <c r="P3043">
        <v>4.8</v>
      </c>
      <c r="Q3043">
        <v>4.7</v>
      </c>
      <c r="R3043">
        <v>4.7</v>
      </c>
      <c r="S3043">
        <v>4.5999999999999996</v>
      </c>
      <c r="T3043">
        <v>4.7</v>
      </c>
      <c r="U3043">
        <v>4.7</v>
      </c>
      <c r="V3043" t="s">
        <v>2043</v>
      </c>
      <c r="W3043" t="s">
        <v>540</v>
      </c>
      <c r="X3043" t="s">
        <v>55</v>
      </c>
      <c r="Y3043">
        <v>21</v>
      </c>
      <c r="Z3043">
        <v>27</v>
      </c>
      <c r="AA3043" t="s">
        <v>44</v>
      </c>
      <c r="AB3043" t="s">
        <v>151</v>
      </c>
      <c r="AC3043" t="s">
        <v>219</v>
      </c>
      <c r="AD3043" t="s">
        <v>13659</v>
      </c>
      <c r="AE3043" t="s">
        <v>13660</v>
      </c>
      <c r="AF3043">
        <v>17597</v>
      </c>
    </row>
    <row r="3044" spans="1:32" x14ac:dyDescent="0.35">
      <c r="A3044">
        <v>2017</v>
      </c>
      <c r="B3044" t="s">
        <v>409</v>
      </c>
      <c r="C3044" t="s">
        <v>1691</v>
      </c>
      <c r="D3044" t="s">
        <v>34</v>
      </c>
      <c r="E3044" t="s">
        <v>13661</v>
      </c>
      <c r="F3044">
        <v>4.8</v>
      </c>
      <c r="G3044">
        <v>334</v>
      </c>
      <c r="H3044" t="s">
        <v>36</v>
      </c>
      <c r="I3044" t="s">
        <v>13662</v>
      </c>
      <c r="J3044">
        <v>4.5999999999999996</v>
      </c>
      <c r="K3044">
        <v>112</v>
      </c>
      <c r="L3044" t="s">
        <v>13663</v>
      </c>
      <c r="M3044" t="s">
        <v>378</v>
      </c>
      <c r="N3044">
        <v>60540</v>
      </c>
      <c r="O3044" t="s">
        <v>40</v>
      </c>
      <c r="P3044">
        <v>4.8</v>
      </c>
      <c r="Q3044">
        <v>4.8</v>
      </c>
      <c r="R3044">
        <v>4.7</v>
      </c>
      <c r="S3044">
        <v>4.5999999999999996</v>
      </c>
      <c r="T3044">
        <v>4.8</v>
      </c>
      <c r="U3044">
        <v>4.8</v>
      </c>
      <c r="V3044" t="s">
        <v>566</v>
      </c>
      <c r="W3044" t="s">
        <v>42</v>
      </c>
      <c r="X3044" t="s">
        <v>55</v>
      </c>
      <c r="Y3044">
        <v>18</v>
      </c>
      <c r="Z3044">
        <v>25</v>
      </c>
      <c r="AA3044" t="s">
        <v>44</v>
      </c>
      <c r="AB3044" t="s">
        <v>45</v>
      </c>
      <c r="AC3044" t="s">
        <v>66</v>
      </c>
      <c r="AD3044" t="s">
        <v>13664</v>
      </c>
      <c r="AE3044" t="s">
        <v>13665</v>
      </c>
      <c r="AF3044">
        <v>42349</v>
      </c>
    </row>
    <row r="3045" spans="1:32" x14ac:dyDescent="0.35">
      <c r="A3045">
        <v>2018</v>
      </c>
      <c r="B3045" t="s">
        <v>365</v>
      </c>
      <c r="C3045" t="s">
        <v>4064</v>
      </c>
      <c r="D3045" t="s">
        <v>34</v>
      </c>
      <c r="E3045" t="s">
        <v>13666</v>
      </c>
      <c r="F3045">
        <v>4.9000000000000004</v>
      </c>
      <c r="G3045">
        <v>44</v>
      </c>
      <c r="H3045" t="s">
        <v>36</v>
      </c>
      <c r="I3045" t="s">
        <v>13667</v>
      </c>
      <c r="J3045">
        <v>4.9000000000000004</v>
      </c>
      <c r="K3045">
        <v>2480</v>
      </c>
      <c r="L3045" t="s">
        <v>13668</v>
      </c>
      <c r="M3045" t="s">
        <v>378</v>
      </c>
      <c r="N3045">
        <v>60540</v>
      </c>
      <c r="O3045" t="s">
        <v>53</v>
      </c>
      <c r="P3045">
        <v>4.9000000000000004</v>
      </c>
      <c r="Q3045">
        <v>4.9000000000000004</v>
      </c>
      <c r="R3045">
        <v>4.9000000000000004</v>
      </c>
      <c r="S3045">
        <v>4.5999999999999996</v>
      </c>
      <c r="T3045">
        <v>4.9000000000000004</v>
      </c>
      <c r="U3045">
        <v>4.9000000000000004</v>
      </c>
      <c r="V3045" t="s">
        <v>42</v>
      </c>
      <c r="W3045" t="s">
        <v>912</v>
      </c>
      <c r="X3045" t="s">
        <v>95</v>
      </c>
      <c r="Y3045">
        <v>16</v>
      </c>
      <c r="Z3045">
        <v>23</v>
      </c>
      <c r="AA3045" t="s">
        <v>44</v>
      </c>
      <c r="AB3045" t="s">
        <v>151</v>
      </c>
      <c r="AC3045" t="s">
        <v>913</v>
      </c>
      <c r="AD3045" t="s">
        <v>13669</v>
      </c>
      <c r="AE3045" t="s">
        <v>13670</v>
      </c>
      <c r="AF3045">
        <v>83641</v>
      </c>
    </row>
    <row r="3046" spans="1:32" x14ac:dyDescent="0.35">
      <c r="A3046">
        <v>2019</v>
      </c>
      <c r="B3046" t="s">
        <v>946</v>
      </c>
      <c r="C3046" t="s">
        <v>2569</v>
      </c>
      <c r="D3046" t="s">
        <v>34</v>
      </c>
      <c r="E3046" t="s">
        <v>13671</v>
      </c>
      <c r="F3046">
        <v>4.7</v>
      </c>
      <c r="G3046">
        <v>182</v>
      </c>
      <c r="H3046" t="s">
        <v>36</v>
      </c>
      <c r="I3046" t="s">
        <v>13672</v>
      </c>
      <c r="J3046">
        <v>5</v>
      </c>
      <c r="K3046">
        <v>3254</v>
      </c>
      <c r="L3046" t="s">
        <v>13673</v>
      </c>
      <c r="M3046" t="s">
        <v>344</v>
      </c>
      <c r="N3046">
        <v>53105</v>
      </c>
      <c r="O3046" t="s">
        <v>53</v>
      </c>
      <c r="P3046">
        <v>4.7</v>
      </c>
      <c r="Q3046">
        <v>4.5999999999999996</v>
      </c>
      <c r="R3046">
        <v>4.5999999999999996</v>
      </c>
      <c r="S3046">
        <v>4.5999999999999996</v>
      </c>
      <c r="T3046">
        <v>4.8</v>
      </c>
      <c r="U3046">
        <v>4.7</v>
      </c>
      <c r="V3046" t="s">
        <v>958</v>
      </c>
      <c r="W3046" t="s">
        <v>327</v>
      </c>
      <c r="X3046" t="s">
        <v>43</v>
      </c>
      <c r="Y3046">
        <v>25</v>
      </c>
      <c r="Z3046">
        <v>30</v>
      </c>
      <c r="AA3046" t="s">
        <v>44</v>
      </c>
      <c r="AB3046" t="s">
        <v>151</v>
      </c>
      <c r="AC3046" t="s">
        <v>2159</v>
      </c>
      <c r="AD3046" t="s">
        <v>13674</v>
      </c>
      <c r="AE3046" t="s">
        <v>13675</v>
      </c>
      <c r="AF3046">
        <v>63169</v>
      </c>
    </row>
    <row r="3047" spans="1:32" x14ac:dyDescent="0.35">
      <c r="A3047">
        <v>2016</v>
      </c>
      <c r="B3047" t="s">
        <v>257</v>
      </c>
      <c r="C3047" t="s">
        <v>7162</v>
      </c>
      <c r="D3047" t="s">
        <v>34</v>
      </c>
      <c r="E3047" t="s">
        <v>3648</v>
      </c>
      <c r="F3047">
        <v>4.8</v>
      </c>
      <c r="G3047">
        <v>20</v>
      </c>
      <c r="H3047" t="s">
        <v>36</v>
      </c>
      <c r="I3047" t="s">
        <v>13676</v>
      </c>
      <c r="J3047">
        <v>4.8</v>
      </c>
      <c r="K3047">
        <v>759</v>
      </c>
      <c r="L3047" t="s">
        <v>13677</v>
      </c>
      <c r="M3047" t="s">
        <v>378</v>
      </c>
      <c r="N3047">
        <v>60559</v>
      </c>
      <c r="O3047" t="s">
        <v>94</v>
      </c>
      <c r="P3047">
        <v>4.8</v>
      </c>
      <c r="Q3047">
        <v>4.7</v>
      </c>
      <c r="R3047">
        <v>4.9000000000000004</v>
      </c>
      <c r="S3047">
        <v>4.5999999999999996</v>
      </c>
      <c r="T3047">
        <v>4.9000000000000004</v>
      </c>
      <c r="U3047">
        <v>4.7</v>
      </c>
      <c r="V3047" t="s">
        <v>980</v>
      </c>
      <c r="W3047" t="s">
        <v>42</v>
      </c>
      <c r="X3047" t="s">
        <v>124</v>
      </c>
      <c r="Y3047">
        <v>18</v>
      </c>
      <c r="Z3047">
        <v>24</v>
      </c>
      <c r="AA3047" t="s">
        <v>44</v>
      </c>
      <c r="AB3047" t="s">
        <v>45</v>
      </c>
      <c r="AC3047" t="s">
        <v>264</v>
      </c>
      <c r="AD3047" t="s">
        <v>13678</v>
      </c>
      <c r="AE3047" t="s">
        <v>13679</v>
      </c>
      <c r="AF3047">
        <v>86271</v>
      </c>
    </row>
    <row r="3048" spans="1:32" x14ac:dyDescent="0.35">
      <c r="A3048">
        <v>2021</v>
      </c>
      <c r="B3048" t="s">
        <v>81</v>
      </c>
      <c r="C3048" t="s">
        <v>1117</v>
      </c>
      <c r="D3048" t="s">
        <v>34</v>
      </c>
      <c r="E3048" t="s">
        <v>13680</v>
      </c>
      <c r="F3048">
        <v>4.8</v>
      </c>
      <c r="G3048">
        <v>56</v>
      </c>
      <c r="H3048" t="s">
        <v>36</v>
      </c>
      <c r="I3048" t="s">
        <v>7604</v>
      </c>
      <c r="J3048">
        <v>4.8</v>
      </c>
      <c r="K3048">
        <v>1919</v>
      </c>
      <c r="L3048" t="s">
        <v>7605</v>
      </c>
      <c r="M3048" t="s">
        <v>378</v>
      </c>
      <c r="N3048">
        <v>60559</v>
      </c>
      <c r="O3048" t="s">
        <v>53</v>
      </c>
      <c r="P3048">
        <v>4.8</v>
      </c>
      <c r="Q3048">
        <v>4.8</v>
      </c>
      <c r="R3048">
        <v>4.8</v>
      </c>
      <c r="S3048">
        <v>4.5999999999999996</v>
      </c>
      <c r="T3048">
        <v>4.7</v>
      </c>
      <c r="U3048">
        <v>4.8</v>
      </c>
      <c r="V3048" t="s">
        <v>1121</v>
      </c>
      <c r="W3048" t="s">
        <v>1409</v>
      </c>
      <c r="X3048" t="s">
        <v>124</v>
      </c>
      <c r="Y3048">
        <v>19</v>
      </c>
      <c r="Z3048">
        <v>26</v>
      </c>
      <c r="AA3048" t="s">
        <v>44</v>
      </c>
      <c r="AB3048" t="s">
        <v>45</v>
      </c>
      <c r="AC3048" t="s">
        <v>46</v>
      </c>
      <c r="AD3048" t="s">
        <v>13681</v>
      </c>
      <c r="AE3048" t="s">
        <v>13682</v>
      </c>
      <c r="AF3048">
        <v>31400</v>
      </c>
    </row>
    <row r="3049" spans="1:32" x14ac:dyDescent="0.35">
      <c r="A3049">
        <v>2016</v>
      </c>
      <c r="B3049" t="s">
        <v>525</v>
      </c>
      <c r="C3049" t="s">
        <v>7135</v>
      </c>
      <c r="D3049" t="s">
        <v>34</v>
      </c>
      <c r="E3049" t="s">
        <v>13683</v>
      </c>
      <c r="F3049">
        <v>4.7</v>
      </c>
      <c r="G3049">
        <v>117</v>
      </c>
      <c r="H3049" t="s">
        <v>36</v>
      </c>
      <c r="I3049" t="s">
        <v>13684</v>
      </c>
      <c r="J3049">
        <v>3.5</v>
      </c>
      <c r="K3049">
        <v>12</v>
      </c>
      <c r="L3049" t="s">
        <v>13685</v>
      </c>
      <c r="M3049" t="s">
        <v>378</v>
      </c>
      <c r="N3049">
        <v>60915</v>
      </c>
      <c r="O3049" t="s">
        <v>94</v>
      </c>
      <c r="P3049">
        <v>4.7</v>
      </c>
      <c r="Q3049">
        <v>4.7</v>
      </c>
      <c r="R3049">
        <v>4.5999999999999996</v>
      </c>
      <c r="S3049">
        <v>4.7</v>
      </c>
      <c r="T3049">
        <v>4.7</v>
      </c>
      <c r="U3049">
        <v>4.8</v>
      </c>
      <c r="V3049" t="s">
        <v>41</v>
      </c>
      <c r="W3049" t="s">
        <v>42</v>
      </c>
      <c r="X3049" t="s">
        <v>43</v>
      </c>
      <c r="Y3049">
        <v>26</v>
      </c>
      <c r="Z3049">
        <v>39</v>
      </c>
      <c r="AA3049" t="s">
        <v>44</v>
      </c>
      <c r="AB3049" t="s">
        <v>151</v>
      </c>
      <c r="AC3049" t="s">
        <v>3390</v>
      </c>
      <c r="AD3049" t="s">
        <v>13686</v>
      </c>
      <c r="AE3049" t="s">
        <v>13687</v>
      </c>
      <c r="AF3049">
        <v>108939</v>
      </c>
    </row>
    <row r="3050" spans="1:32" x14ac:dyDescent="0.35">
      <c r="A3050">
        <v>2013</v>
      </c>
      <c r="B3050" t="s">
        <v>591</v>
      </c>
      <c r="C3050" t="s">
        <v>13688</v>
      </c>
      <c r="D3050" t="s">
        <v>34</v>
      </c>
      <c r="E3050" t="s">
        <v>13689</v>
      </c>
      <c r="F3050">
        <v>4.7</v>
      </c>
      <c r="G3050">
        <v>52</v>
      </c>
      <c r="H3050" t="s">
        <v>36</v>
      </c>
      <c r="I3050" t="s">
        <v>1563</v>
      </c>
      <c r="J3050">
        <v>4.4000000000000004</v>
      </c>
      <c r="K3050">
        <v>1153</v>
      </c>
      <c r="L3050" t="s">
        <v>1564</v>
      </c>
      <c r="M3050" t="s">
        <v>378</v>
      </c>
      <c r="N3050">
        <v>60004</v>
      </c>
      <c r="O3050" t="s">
        <v>53</v>
      </c>
      <c r="P3050">
        <v>4.7</v>
      </c>
      <c r="Q3050">
        <v>4.5</v>
      </c>
      <c r="R3050">
        <v>4.8</v>
      </c>
      <c r="S3050">
        <v>4.5999999999999996</v>
      </c>
      <c r="T3050">
        <v>4.8</v>
      </c>
      <c r="U3050">
        <v>4.7</v>
      </c>
      <c r="V3050" t="s">
        <v>13690</v>
      </c>
      <c r="W3050" t="s">
        <v>13691</v>
      </c>
      <c r="X3050" t="s">
        <v>43</v>
      </c>
      <c r="Y3050">
        <v>19</v>
      </c>
      <c r="Z3050">
        <v>26</v>
      </c>
      <c r="AA3050" t="s">
        <v>44</v>
      </c>
      <c r="AB3050" t="s">
        <v>78</v>
      </c>
      <c r="AC3050" t="s">
        <v>184</v>
      </c>
      <c r="AD3050" t="s">
        <v>13692</v>
      </c>
      <c r="AE3050" t="s">
        <v>13693</v>
      </c>
      <c r="AF3050">
        <v>82799</v>
      </c>
    </row>
    <row r="3051" spans="1:32" x14ac:dyDescent="0.35">
      <c r="A3051">
        <v>2018</v>
      </c>
      <c r="B3051" t="s">
        <v>409</v>
      </c>
      <c r="C3051" t="s">
        <v>1691</v>
      </c>
      <c r="D3051" t="s">
        <v>34</v>
      </c>
      <c r="E3051" t="s">
        <v>747</v>
      </c>
      <c r="F3051">
        <v>4.8</v>
      </c>
      <c r="G3051">
        <v>395</v>
      </c>
      <c r="H3051" t="s">
        <v>36</v>
      </c>
      <c r="I3051" t="s">
        <v>13694</v>
      </c>
      <c r="J3051">
        <v>4.4000000000000004</v>
      </c>
      <c r="K3051">
        <v>870</v>
      </c>
      <c r="L3051" t="s">
        <v>13695</v>
      </c>
      <c r="M3051" t="s">
        <v>378</v>
      </c>
      <c r="N3051">
        <v>60031</v>
      </c>
      <c r="O3051" t="s">
        <v>40</v>
      </c>
      <c r="P3051">
        <v>4.9000000000000004</v>
      </c>
      <c r="Q3051">
        <v>4.8</v>
      </c>
      <c r="R3051">
        <v>4.8</v>
      </c>
      <c r="S3051">
        <v>4.5999999999999996</v>
      </c>
      <c r="T3051">
        <v>4.9000000000000004</v>
      </c>
      <c r="U3051">
        <v>4.7</v>
      </c>
      <c r="V3051" t="s">
        <v>65</v>
      </c>
      <c r="W3051" t="s">
        <v>42</v>
      </c>
      <c r="X3051" t="s">
        <v>55</v>
      </c>
      <c r="Y3051">
        <v>18</v>
      </c>
      <c r="Z3051">
        <v>25</v>
      </c>
      <c r="AA3051" t="s">
        <v>44</v>
      </c>
      <c r="AB3051" t="s">
        <v>45</v>
      </c>
      <c r="AC3051" t="s">
        <v>474</v>
      </c>
      <c r="AD3051" t="s">
        <v>13696</v>
      </c>
      <c r="AE3051" t="s">
        <v>13697</v>
      </c>
      <c r="AF3051">
        <v>57631</v>
      </c>
    </row>
    <row r="3052" spans="1:32" x14ac:dyDescent="0.35">
      <c r="A3052">
        <v>2019</v>
      </c>
      <c r="B3052" t="s">
        <v>516</v>
      </c>
      <c r="C3052" t="s">
        <v>517</v>
      </c>
      <c r="D3052" t="s">
        <v>34</v>
      </c>
      <c r="E3052" t="s">
        <v>13698</v>
      </c>
      <c r="F3052">
        <v>4.8</v>
      </c>
      <c r="G3052">
        <v>230</v>
      </c>
      <c r="H3052" t="s">
        <v>36</v>
      </c>
      <c r="I3052" t="s">
        <v>7168</v>
      </c>
      <c r="J3052">
        <v>4.5999999999999996</v>
      </c>
      <c r="K3052">
        <v>818</v>
      </c>
      <c r="L3052" t="s">
        <v>7169</v>
      </c>
      <c r="M3052" t="s">
        <v>344</v>
      </c>
      <c r="N3052">
        <v>53224</v>
      </c>
      <c r="O3052" t="s">
        <v>53</v>
      </c>
      <c r="P3052">
        <v>4.8</v>
      </c>
      <c r="Q3052">
        <v>4.8</v>
      </c>
      <c r="R3052">
        <v>4.8</v>
      </c>
      <c r="S3052">
        <v>4.8</v>
      </c>
      <c r="T3052">
        <v>4.9000000000000004</v>
      </c>
      <c r="U3052">
        <v>4.8</v>
      </c>
      <c r="V3052" t="s">
        <v>521</v>
      </c>
      <c r="W3052" t="s">
        <v>42</v>
      </c>
      <c r="X3052" t="s">
        <v>124</v>
      </c>
      <c r="Y3052">
        <v>24</v>
      </c>
      <c r="Z3052">
        <v>30</v>
      </c>
      <c r="AA3052" t="s">
        <v>44</v>
      </c>
      <c r="AB3052" t="s">
        <v>151</v>
      </c>
      <c r="AC3052" t="s">
        <v>522</v>
      </c>
      <c r="AD3052" t="s">
        <v>13699</v>
      </c>
      <c r="AE3052" t="s">
        <v>13700</v>
      </c>
      <c r="AF3052">
        <v>41045</v>
      </c>
    </row>
    <row r="3053" spans="1:32" x14ac:dyDescent="0.35">
      <c r="A3053">
        <v>2017</v>
      </c>
      <c r="B3053" t="s">
        <v>69</v>
      </c>
      <c r="C3053" t="s">
        <v>382</v>
      </c>
      <c r="D3053" t="s">
        <v>34</v>
      </c>
      <c r="E3053" t="s">
        <v>1715</v>
      </c>
      <c r="F3053">
        <v>4.8</v>
      </c>
      <c r="G3053">
        <v>743</v>
      </c>
      <c r="H3053" t="s">
        <v>36</v>
      </c>
      <c r="I3053" t="s">
        <v>13701</v>
      </c>
      <c r="J3053">
        <v>4</v>
      </c>
      <c r="K3053">
        <v>100</v>
      </c>
      <c r="L3053" t="s">
        <v>13702</v>
      </c>
      <c r="M3053" t="s">
        <v>378</v>
      </c>
      <c r="N3053">
        <v>60085</v>
      </c>
      <c r="O3053" t="s">
        <v>94</v>
      </c>
      <c r="P3053">
        <v>4.7</v>
      </c>
      <c r="Q3053">
        <v>4.7</v>
      </c>
      <c r="R3053">
        <v>4.8</v>
      </c>
      <c r="S3053">
        <v>4.8</v>
      </c>
      <c r="T3053">
        <v>4.8</v>
      </c>
      <c r="U3053">
        <v>4.8</v>
      </c>
      <c r="V3053" t="s">
        <v>76</v>
      </c>
      <c r="W3053" t="s">
        <v>42</v>
      </c>
      <c r="X3053" t="s">
        <v>43</v>
      </c>
      <c r="Y3053">
        <v>31</v>
      </c>
      <c r="Z3053">
        <v>40</v>
      </c>
      <c r="AA3053" t="s">
        <v>44</v>
      </c>
      <c r="AB3053" t="s">
        <v>1774</v>
      </c>
      <c r="AC3053" t="s">
        <v>13703</v>
      </c>
      <c r="AD3053" t="s">
        <v>13704</v>
      </c>
      <c r="AE3053" t="s">
        <v>13705</v>
      </c>
      <c r="AF3053">
        <v>102164</v>
      </c>
    </row>
    <row r="3054" spans="1:32" x14ac:dyDescent="0.35">
      <c r="A3054">
        <v>2014</v>
      </c>
      <c r="B3054" t="s">
        <v>108</v>
      </c>
      <c r="C3054" t="s">
        <v>600</v>
      </c>
      <c r="D3054" t="s">
        <v>34</v>
      </c>
      <c r="E3054" t="s">
        <v>1100</v>
      </c>
      <c r="F3054">
        <v>4.8</v>
      </c>
      <c r="G3054">
        <v>176</v>
      </c>
      <c r="H3054" t="s">
        <v>36</v>
      </c>
      <c r="I3054" t="s">
        <v>13706</v>
      </c>
      <c r="J3054">
        <v>4.5</v>
      </c>
      <c r="K3054">
        <v>68</v>
      </c>
      <c r="L3054" t="s">
        <v>13707</v>
      </c>
      <c r="M3054" t="s">
        <v>378</v>
      </c>
      <c r="N3054">
        <v>60445</v>
      </c>
      <c r="O3054" t="s">
        <v>53</v>
      </c>
      <c r="P3054">
        <v>4.9000000000000004</v>
      </c>
      <c r="Q3054">
        <v>4.8</v>
      </c>
      <c r="R3054">
        <v>4.8</v>
      </c>
      <c r="S3054">
        <v>4.5999999999999996</v>
      </c>
      <c r="T3054">
        <v>4.9000000000000004</v>
      </c>
      <c r="U3054">
        <v>4.8</v>
      </c>
      <c r="V3054" t="s">
        <v>42</v>
      </c>
      <c r="W3054" t="s">
        <v>1113</v>
      </c>
      <c r="X3054" t="s">
        <v>124</v>
      </c>
      <c r="Y3054">
        <v>21</v>
      </c>
      <c r="Z3054">
        <v>29</v>
      </c>
      <c r="AA3054" t="s">
        <v>44</v>
      </c>
      <c r="AB3054" t="s">
        <v>113</v>
      </c>
      <c r="AC3054" t="s">
        <v>114</v>
      </c>
      <c r="AD3054" t="s">
        <v>13708</v>
      </c>
      <c r="AE3054" s="1" t="s">
        <v>13709</v>
      </c>
      <c r="AF3054">
        <v>48098</v>
      </c>
    </row>
    <row r="3055" spans="1:32" x14ac:dyDescent="0.35">
      <c r="A3055">
        <v>2019</v>
      </c>
      <c r="B3055" t="s">
        <v>48</v>
      </c>
      <c r="C3055" t="s">
        <v>49</v>
      </c>
      <c r="D3055" t="s">
        <v>34</v>
      </c>
      <c r="E3055" t="s">
        <v>1999</v>
      </c>
      <c r="F3055">
        <v>4.8</v>
      </c>
      <c r="G3055">
        <v>425</v>
      </c>
      <c r="H3055" t="s">
        <v>36</v>
      </c>
      <c r="I3055" t="s">
        <v>13710</v>
      </c>
      <c r="J3055">
        <v>4.8</v>
      </c>
      <c r="K3055">
        <v>354</v>
      </c>
      <c r="L3055" t="s">
        <v>13711</v>
      </c>
      <c r="M3055" t="s">
        <v>344</v>
      </c>
      <c r="N3055">
        <v>53075</v>
      </c>
      <c r="O3055" t="s">
        <v>53</v>
      </c>
      <c r="P3055">
        <v>4.9000000000000004</v>
      </c>
      <c r="Q3055">
        <v>4.8</v>
      </c>
      <c r="R3055">
        <v>4.8</v>
      </c>
      <c r="S3055">
        <v>4.5999999999999996</v>
      </c>
      <c r="T3055">
        <v>4.8</v>
      </c>
      <c r="U3055">
        <v>4.7</v>
      </c>
      <c r="V3055" t="s">
        <v>3119</v>
      </c>
      <c r="W3055" t="s">
        <v>42</v>
      </c>
      <c r="X3055" t="s">
        <v>55</v>
      </c>
      <c r="Y3055">
        <v>19</v>
      </c>
      <c r="Z3055">
        <v>24</v>
      </c>
      <c r="AA3055" t="s">
        <v>44</v>
      </c>
      <c r="AB3055" t="s">
        <v>56</v>
      </c>
      <c r="AC3055" t="s">
        <v>832</v>
      </c>
      <c r="AD3055" t="s">
        <v>13712</v>
      </c>
      <c r="AE3055" t="s">
        <v>13713</v>
      </c>
      <c r="AF3055">
        <v>17223</v>
      </c>
    </row>
    <row r="3056" spans="1:32" x14ac:dyDescent="0.35">
      <c r="A3056">
        <v>2015</v>
      </c>
      <c r="B3056" t="s">
        <v>365</v>
      </c>
      <c r="C3056" t="s">
        <v>2600</v>
      </c>
      <c r="D3056" t="s">
        <v>34</v>
      </c>
      <c r="E3056" t="s">
        <v>13714</v>
      </c>
      <c r="F3056">
        <v>4.5999999999999996</v>
      </c>
      <c r="G3056">
        <v>250</v>
      </c>
      <c r="H3056" t="s">
        <v>36</v>
      </c>
      <c r="I3056" t="s">
        <v>7187</v>
      </c>
      <c r="J3056">
        <v>4.7</v>
      </c>
      <c r="K3056">
        <v>1478</v>
      </c>
      <c r="L3056" t="s">
        <v>7188</v>
      </c>
      <c r="M3056" t="s">
        <v>394</v>
      </c>
      <c r="N3056">
        <v>37129</v>
      </c>
      <c r="O3056" t="s">
        <v>75</v>
      </c>
      <c r="P3056">
        <v>4.7</v>
      </c>
      <c r="Q3056">
        <v>4.5999999999999996</v>
      </c>
      <c r="R3056">
        <v>4.5999999999999996</v>
      </c>
      <c r="S3056">
        <v>4.4000000000000004</v>
      </c>
      <c r="T3056">
        <v>4.8</v>
      </c>
      <c r="U3056">
        <v>4.5999999999999996</v>
      </c>
      <c r="V3056" t="s">
        <v>42</v>
      </c>
      <c r="W3056" t="s">
        <v>455</v>
      </c>
      <c r="X3056" t="s">
        <v>55</v>
      </c>
      <c r="Y3056">
        <v>16</v>
      </c>
      <c r="Z3056">
        <v>22</v>
      </c>
      <c r="AA3056" t="s">
        <v>44</v>
      </c>
      <c r="AB3056" t="s">
        <v>198</v>
      </c>
      <c r="AC3056" t="s">
        <v>913</v>
      </c>
      <c r="AD3056" t="s">
        <v>13715</v>
      </c>
      <c r="AE3056" t="s">
        <v>13716</v>
      </c>
      <c r="AF3056">
        <v>20145</v>
      </c>
    </row>
    <row r="3057" spans="1:32" x14ac:dyDescent="0.35">
      <c r="A3057">
        <v>2019</v>
      </c>
      <c r="B3057" t="s">
        <v>946</v>
      </c>
      <c r="C3057" t="s">
        <v>6789</v>
      </c>
      <c r="D3057" t="s">
        <v>5503</v>
      </c>
      <c r="E3057" t="s">
        <v>13717</v>
      </c>
      <c r="F3057">
        <v>4.7</v>
      </c>
      <c r="G3057">
        <v>182</v>
      </c>
      <c r="H3057" t="s">
        <v>36</v>
      </c>
      <c r="I3057" t="s">
        <v>6791</v>
      </c>
      <c r="J3057">
        <v>4.8</v>
      </c>
      <c r="K3057">
        <v>1285</v>
      </c>
      <c r="L3057" t="s">
        <v>6792</v>
      </c>
      <c r="M3057" t="s">
        <v>404</v>
      </c>
      <c r="N3057">
        <v>46140</v>
      </c>
      <c r="O3057" t="s">
        <v>53</v>
      </c>
      <c r="P3057">
        <v>4.7</v>
      </c>
      <c r="Q3057">
        <v>4.5999999999999996</v>
      </c>
      <c r="R3057">
        <v>4.5999999999999996</v>
      </c>
      <c r="S3057">
        <v>4.5999999999999996</v>
      </c>
      <c r="T3057">
        <v>4.8</v>
      </c>
      <c r="U3057">
        <v>4.7</v>
      </c>
      <c r="V3057" t="s">
        <v>13718</v>
      </c>
      <c r="W3057" t="s">
        <v>952</v>
      </c>
      <c r="X3057" t="s">
        <v>124</v>
      </c>
      <c r="Y3057">
        <v>24</v>
      </c>
      <c r="Z3057">
        <v>29</v>
      </c>
      <c r="AA3057" t="s">
        <v>44</v>
      </c>
      <c r="AB3057" t="s">
        <v>151</v>
      </c>
      <c r="AC3057" t="s">
        <v>874</v>
      </c>
      <c r="AD3057" t="s">
        <v>13719</v>
      </c>
      <c r="AE3057" t="s">
        <v>13720</v>
      </c>
      <c r="AF3057">
        <v>17872</v>
      </c>
    </row>
    <row r="3058" spans="1:32" x14ac:dyDescent="0.35">
      <c r="A3058">
        <v>2019</v>
      </c>
      <c r="B3058" t="s">
        <v>69</v>
      </c>
      <c r="C3058" t="s">
        <v>357</v>
      </c>
      <c r="D3058" t="s">
        <v>400</v>
      </c>
      <c r="E3058" t="s">
        <v>13721</v>
      </c>
      <c r="F3058">
        <v>4.8</v>
      </c>
      <c r="G3058">
        <v>223</v>
      </c>
      <c r="H3058" t="s">
        <v>36</v>
      </c>
      <c r="I3058" t="s">
        <v>7205</v>
      </c>
      <c r="J3058">
        <v>4.9000000000000004</v>
      </c>
      <c r="K3058">
        <v>5441</v>
      </c>
      <c r="L3058" t="s">
        <v>7206</v>
      </c>
      <c r="M3058" t="s">
        <v>1625</v>
      </c>
      <c r="N3058">
        <v>40299</v>
      </c>
      <c r="O3058" t="s">
        <v>53</v>
      </c>
      <c r="P3058">
        <v>4.9000000000000004</v>
      </c>
      <c r="Q3058">
        <v>4.8</v>
      </c>
      <c r="R3058">
        <v>4.7</v>
      </c>
      <c r="S3058">
        <v>4.7</v>
      </c>
      <c r="T3058">
        <v>4.7</v>
      </c>
      <c r="U3058">
        <v>4.8</v>
      </c>
      <c r="V3058" t="s">
        <v>42</v>
      </c>
      <c r="W3058" t="s">
        <v>76</v>
      </c>
      <c r="X3058" t="s">
        <v>43</v>
      </c>
      <c r="Y3058">
        <v>19</v>
      </c>
      <c r="Z3058">
        <v>27</v>
      </c>
      <c r="AA3058" t="s">
        <v>44</v>
      </c>
      <c r="AB3058" t="s">
        <v>151</v>
      </c>
      <c r="AC3058" t="s">
        <v>126</v>
      </c>
      <c r="AD3058" t="s">
        <v>13722</v>
      </c>
      <c r="AE3058" t="s">
        <v>13723</v>
      </c>
      <c r="AF3058">
        <v>34244</v>
      </c>
    </row>
    <row r="3059" spans="1:32" x14ac:dyDescent="0.35">
      <c r="A3059">
        <v>2017</v>
      </c>
      <c r="B3059" t="s">
        <v>187</v>
      </c>
      <c r="C3059" t="s">
        <v>4543</v>
      </c>
      <c r="D3059" t="s">
        <v>34</v>
      </c>
      <c r="E3059" t="s">
        <v>13724</v>
      </c>
      <c r="F3059">
        <v>4.8</v>
      </c>
      <c r="G3059">
        <v>367</v>
      </c>
      <c r="H3059" t="s">
        <v>36</v>
      </c>
      <c r="I3059" t="s">
        <v>13725</v>
      </c>
      <c r="J3059">
        <v>4.7</v>
      </c>
      <c r="K3059">
        <v>359</v>
      </c>
      <c r="L3059" t="s">
        <v>13726</v>
      </c>
      <c r="M3059" t="s">
        <v>394</v>
      </c>
      <c r="N3059">
        <v>37912</v>
      </c>
      <c r="O3059" t="s">
        <v>53</v>
      </c>
      <c r="P3059">
        <v>4.8</v>
      </c>
      <c r="Q3059">
        <v>4.7</v>
      </c>
      <c r="R3059">
        <v>4.7</v>
      </c>
      <c r="S3059">
        <v>4.7</v>
      </c>
      <c r="T3059">
        <v>4.7</v>
      </c>
      <c r="U3059">
        <v>4.8</v>
      </c>
      <c r="V3059" t="s">
        <v>13727</v>
      </c>
      <c r="W3059" t="s">
        <v>1522</v>
      </c>
      <c r="X3059" t="s">
        <v>124</v>
      </c>
      <c r="Y3059">
        <v>25</v>
      </c>
      <c r="Z3059">
        <v>32</v>
      </c>
      <c r="AA3059" t="s">
        <v>44</v>
      </c>
      <c r="AB3059" t="s">
        <v>78</v>
      </c>
      <c r="AC3059" t="s">
        <v>1381</v>
      </c>
      <c r="AD3059" t="s">
        <v>13728</v>
      </c>
      <c r="AE3059" t="s">
        <v>13729</v>
      </c>
      <c r="AF3059">
        <v>86655</v>
      </c>
    </row>
    <row r="3060" spans="1:32" x14ac:dyDescent="0.35">
      <c r="A3060">
        <v>2019</v>
      </c>
      <c r="B3060" t="s">
        <v>48</v>
      </c>
      <c r="C3060" t="s">
        <v>5174</v>
      </c>
      <c r="D3060" t="s">
        <v>753</v>
      </c>
      <c r="E3060" t="s">
        <v>13730</v>
      </c>
      <c r="F3060">
        <v>4.7</v>
      </c>
      <c r="G3060">
        <v>264</v>
      </c>
      <c r="H3060" t="s">
        <v>36</v>
      </c>
      <c r="I3060" t="s">
        <v>11467</v>
      </c>
      <c r="J3060">
        <v>4.9000000000000004</v>
      </c>
      <c r="K3060">
        <v>2265</v>
      </c>
      <c r="L3060" t="s">
        <v>11468</v>
      </c>
      <c r="M3060" t="s">
        <v>972</v>
      </c>
      <c r="N3060">
        <v>48103</v>
      </c>
      <c r="O3060" t="s">
        <v>40</v>
      </c>
      <c r="P3060">
        <v>4.8</v>
      </c>
      <c r="Q3060">
        <v>4.7</v>
      </c>
      <c r="R3060">
        <v>4.7</v>
      </c>
      <c r="S3060">
        <v>4.5999999999999996</v>
      </c>
      <c r="T3060">
        <v>4.7</v>
      </c>
      <c r="U3060">
        <v>4.7</v>
      </c>
      <c r="V3060" t="s">
        <v>13731</v>
      </c>
      <c r="W3060" t="s">
        <v>5413</v>
      </c>
      <c r="X3060" t="s">
        <v>55</v>
      </c>
      <c r="Y3060">
        <v>21</v>
      </c>
      <c r="Z3060">
        <v>27</v>
      </c>
      <c r="AA3060" t="s">
        <v>44</v>
      </c>
      <c r="AB3060" t="s">
        <v>151</v>
      </c>
      <c r="AC3060" t="s">
        <v>219</v>
      </c>
      <c r="AD3060" t="s">
        <v>13732</v>
      </c>
      <c r="AE3060">
        <v>93984</v>
      </c>
      <c r="AF3060">
        <v>47695</v>
      </c>
    </row>
    <row r="3061" spans="1:32" x14ac:dyDescent="0.35">
      <c r="A3061">
        <v>2020</v>
      </c>
      <c r="B3061" t="s">
        <v>339</v>
      </c>
      <c r="C3061" t="s">
        <v>2674</v>
      </c>
      <c r="D3061" t="s">
        <v>34</v>
      </c>
      <c r="E3061" t="s">
        <v>13733</v>
      </c>
      <c r="F3061">
        <v>4.0999999999999996</v>
      </c>
      <c r="G3061">
        <v>16</v>
      </c>
      <c r="H3061" t="s">
        <v>36</v>
      </c>
      <c r="I3061" t="s">
        <v>3202</v>
      </c>
      <c r="J3061">
        <v>4.3</v>
      </c>
      <c r="K3061">
        <v>156</v>
      </c>
      <c r="L3061" t="s">
        <v>3203</v>
      </c>
      <c r="M3061" t="s">
        <v>427</v>
      </c>
      <c r="N3061">
        <v>30096</v>
      </c>
      <c r="O3061" t="s">
        <v>40</v>
      </c>
      <c r="P3061">
        <v>4.5999999999999996</v>
      </c>
      <c r="Q3061">
        <v>4.5</v>
      </c>
      <c r="R3061">
        <v>3.7</v>
      </c>
      <c r="S3061">
        <v>3.7</v>
      </c>
      <c r="T3061">
        <v>4.7</v>
      </c>
      <c r="U3061">
        <v>3.5</v>
      </c>
      <c r="V3061" t="s">
        <v>2677</v>
      </c>
      <c r="W3061" t="s">
        <v>505</v>
      </c>
      <c r="X3061" t="s">
        <v>124</v>
      </c>
      <c r="Y3061">
        <v>20</v>
      </c>
      <c r="Z3061">
        <v>27</v>
      </c>
      <c r="AA3061" t="s">
        <v>44</v>
      </c>
      <c r="AB3061" t="s">
        <v>198</v>
      </c>
      <c r="AC3061" t="s">
        <v>1614</v>
      </c>
      <c r="AD3061" t="s">
        <v>13734</v>
      </c>
      <c r="AE3061" t="s">
        <v>13735</v>
      </c>
      <c r="AF3061">
        <v>6639</v>
      </c>
    </row>
    <row r="3062" spans="1:32" x14ac:dyDescent="0.35">
      <c r="A3062">
        <v>2019</v>
      </c>
      <c r="B3062" t="s">
        <v>365</v>
      </c>
      <c r="C3062" t="s">
        <v>13736</v>
      </c>
      <c r="D3062" t="s">
        <v>34</v>
      </c>
      <c r="E3062" t="s">
        <v>13737</v>
      </c>
      <c r="F3062">
        <v>4.5</v>
      </c>
      <c r="G3062">
        <v>415</v>
      </c>
      <c r="H3062" t="s">
        <v>36</v>
      </c>
      <c r="I3062" t="s">
        <v>13738</v>
      </c>
      <c r="J3062">
        <v>4.9000000000000004</v>
      </c>
      <c r="K3062">
        <v>1571</v>
      </c>
      <c r="L3062" t="s">
        <v>13739</v>
      </c>
      <c r="M3062" t="s">
        <v>972</v>
      </c>
      <c r="N3062">
        <v>48184</v>
      </c>
      <c r="O3062" t="s">
        <v>53</v>
      </c>
      <c r="P3062">
        <v>4.5999999999999996</v>
      </c>
      <c r="Q3062">
        <v>4.5999999999999996</v>
      </c>
      <c r="R3062">
        <v>4.5</v>
      </c>
      <c r="S3062">
        <v>4.4000000000000004</v>
      </c>
      <c r="T3062">
        <v>4.5999999999999996</v>
      </c>
      <c r="U3062">
        <v>4.5</v>
      </c>
      <c r="V3062" t="s">
        <v>76</v>
      </c>
      <c r="W3062" t="s">
        <v>13740</v>
      </c>
      <c r="X3062" t="s">
        <v>43</v>
      </c>
      <c r="Y3062">
        <v>26</v>
      </c>
      <c r="Z3062">
        <v>32</v>
      </c>
      <c r="AA3062" t="s">
        <v>44</v>
      </c>
      <c r="AB3062" t="s">
        <v>151</v>
      </c>
      <c r="AC3062" t="s">
        <v>79</v>
      </c>
      <c r="AD3062" t="s">
        <v>13741</v>
      </c>
      <c r="AE3062" t="s">
        <v>13742</v>
      </c>
      <c r="AF3062">
        <v>12330</v>
      </c>
    </row>
    <row r="3063" spans="1:32" x14ac:dyDescent="0.35">
      <c r="A3063">
        <v>2020</v>
      </c>
      <c r="B3063" t="s">
        <v>1758</v>
      </c>
      <c r="C3063" t="s">
        <v>6506</v>
      </c>
      <c r="D3063" t="s">
        <v>34</v>
      </c>
      <c r="E3063" t="s">
        <v>13743</v>
      </c>
      <c r="F3063">
        <v>4.9000000000000004</v>
      </c>
      <c r="G3063">
        <v>11</v>
      </c>
      <c r="H3063" t="s">
        <v>36</v>
      </c>
      <c r="I3063" t="s">
        <v>5105</v>
      </c>
      <c r="J3063">
        <v>4.5999999999999996</v>
      </c>
      <c r="K3063">
        <v>39</v>
      </c>
      <c r="L3063" t="s">
        <v>5106</v>
      </c>
      <c r="M3063" t="s">
        <v>462</v>
      </c>
      <c r="N3063">
        <v>29607</v>
      </c>
      <c r="O3063" t="s">
        <v>53</v>
      </c>
      <c r="P3063">
        <v>5</v>
      </c>
      <c r="Q3063">
        <v>5</v>
      </c>
      <c r="R3063">
        <v>5</v>
      </c>
      <c r="S3063">
        <v>4.7</v>
      </c>
      <c r="T3063">
        <v>5</v>
      </c>
      <c r="U3063">
        <v>4.5999999999999996</v>
      </c>
      <c r="V3063" t="s">
        <v>6508</v>
      </c>
      <c r="W3063" t="s">
        <v>42</v>
      </c>
      <c r="X3063" t="s">
        <v>124</v>
      </c>
      <c r="Y3063">
        <v>23</v>
      </c>
      <c r="Z3063">
        <v>31</v>
      </c>
      <c r="AA3063" t="s">
        <v>44</v>
      </c>
      <c r="AB3063" t="s">
        <v>45</v>
      </c>
      <c r="AC3063" t="s">
        <v>3230</v>
      </c>
      <c r="AD3063" t="s">
        <v>13744</v>
      </c>
      <c r="AE3063" t="s">
        <v>13745</v>
      </c>
      <c r="AF3063">
        <v>30912</v>
      </c>
    </row>
    <row r="3064" spans="1:32" x14ac:dyDescent="0.35">
      <c r="A3064">
        <v>2020</v>
      </c>
      <c r="B3064" t="s">
        <v>48</v>
      </c>
      <c r="C3064" t="s">
        <v>9155</v>
      </c>
      <c r="D3064" t="s">
        <v>34</v>
      </c>
      <c r="E3064" t="s">
        <v>13746</v>
      </c>
      <c r="F3064">
        <v>4.8</v>
      </c>
      <c r="G3064">
        <v>70</v>
      </c>
      <c r="H3064" t="s">
        <v>36</v>
      </c>
      <c r="I3064" t="s">
        <v>443</v>
      </c>
      <c r="J3064">
        <v>4.8</v>
      </c>
      <c r="K3064">
        <v>2398</v>
      </c>
      <c r="L3064" t="s">
        <v>444</v>
      </c>
      <c r="M3064" t="s">
        <v>445</v>
      </c>
      <c r="N3064">
        <v>44129</v>
      </c>
      <c r="O3064" t="s">
        <v>53</v>
      </c>
      <c r="P3064">
        <v>4.8</v>
      </c>
      <c r="Q3064">
        <v>4.8</v>
      </c>
      <c r="R3064">
        <v>4.7</v>
      </c>
      <c r="S3064">
        <v>4.7</v>
      </c>
      <c r="T3064">
        <v>4.9000000000000004</v>
      </c>
      <c r="U3064">
        <v>4.8</v>
      </c>
      <c r="V3064" t="s">
        <v>2043</v>
      </c>
      <c r="W3064" t="s">
        <v>327</v>
      </c>
      <c r="X3064" t="s">
        <v>124</v>
      </c>
      <c r="Y3064">
        <v>20</v>
      </c>
      <c r="Z3064">
        <v>29</v>
      </c>
      <c r="AA3064" t="s">
        <v>44</v>
      </c>
      <c r="AB3064" t="s">
        <v>151</v>
      </c>
      <c r="AC3064" t="s">
        <v>219</v>
      </c>
      <c r="AD3064" t="s">
        <v>13747</v>
      </c>
      <c r="AE3064" t="s">
        <v>13748</v>
      </c>
      <c r="AF3064">
        <v>45620</v>
      </c>
    </row>
    <row r="3065" spans="1:32" x14ac:dyDescent="0.35">
      <c r="A3065">
        <v>2019</v>
      </c>
      <c r="B3065" t="s">
        <v>732</v>
      </c>
      <c r="C3065" t="s">
        <v>13199</v>
      </c>
      <c r="D3065" t="s">
        <v>34</v>
      </c>
      <c r="E3065" t="s">
        <v>13749</v>
      </c>
      <c r="F3065">
        <v>4.8</v>
      </c>
      <c r="G3065">
        <v>131</v>
      </c>
      <c r="H3065" t="s">
        <v>36</v>
      </c>
      <c r="I3065" t="s">
        <v>13750</v>
      </c>
      <c r="J3065">
        <v>4.7</v>
      </c>
      <c r="K3065">
        <v>284</v>
      </c>
      <c r="L3065" t="s">
        <v>13751</v>
      </c>
      <c r="M3065" t="s">
        <v>445</v>
      </c>
      <c r="N3065">
        <v>44720</v>
      </c>
      <c r="O3065" t="s">
        <v>53</v>
      </c>
      <c r="P3065">
        <v>4.8</v>
      </c>
      <c r="Q3065">
        <v>4.7</v>
      </c>
      <c r="R3065">
        <v>4.8</v>
      </c>
      <c r="S3065">
        <v>4.7</v>
      </c>
      <c r="T3065">
        <v>4.8</v>
      </c>
      <c r="U3065">
        <v>4.9000000000000004</v>
      </c>
      <c r="V3065" t="s">
        <v>951</v>
      </c>
      <c r="W3065" t="s">
        <v>455</v>
      </c>
      <c r="X3065" t="s">
        <v>124</v>
      </c>
      <c r="Y3065">
        <v>21</v>
      </c>
      <c r="Z3065">
        <v>25</v>
      </c>
      <c r="AA3065" t="s">
        <v>44</v>
      </c>
      <c r="AB3065" t="s">
        <v>151</v>
      </c>
      <c r="AC3065" t="s">
        <v>370</v>
      </c>
      <c r="AD3065" t="s">
        <v>13752</v>
      </c>
      <c r="AE3065" t="s">
        <v>13753</v>
      </c>
      <c r="AF3065">
        <v>32856</v>
      </c>
    </row>
    <row r="3066" spans="1:32" x14ac:dyDescent="0.35">
      <c r="A3066">
        <v>2013</v>
      </c>
      <c r="B3066" t="s">
        <v>591</v>
      </c>
      <c r="C3066" t="s">
        <v>855</v>
      </c>
      <c r="D3066" t="s">
        <v>34</v>
      </c>
      <c r="E3066" t="s">
        <v>4962</v>
      </c>
      <c r="F3066">
        <v>4.0999999999999996</v>
      </c>
      <c r="G3066">
        <v>155</v>
      </c>
      <c r="H3066" t="s">
        <v>36</v>
      </c>
      <c r="I3066" t="s">
        <v>13754</v>
      </c>
      <c r="J3066">
        <v>2.9</v>
      </c>
      <c r="K3066">
        <v>71</v>
      </c>
      <c r="L3066" t="s">
        <v>13755</v>
      </c>
      <c r="M3066" t="s">
        <v>445</v>
      </c>
      <c r="N3066">
        <v>44685</v>
      </c>
      <c r="O3066" t="s">
        <v>40</v>
      </c>
      <c r="P3066">
        <v>4.2</v>
      </c>
      <c r="Q3066">
        <v>4.0999999999999996</v>
      </c>
      <c r="R3066">
        <v>3.9</v>
      </c>
      <c r="S3066">
        <v>3.9</v>
      </c>
      <c r="T3066">
        <v>4.2</v>
      </c>
      <c r="U3066">
        <v>4</v>
      </c>
      <c r="V3066" t="s">
        <v>596</v>
      </c>
      <c r="W3066" t="s">
        <v>76</v>
      </c>
      <c r="X3066" t="s">
        <v>124</v>
      </c>
      <c r="Y3066">
        <v>22</v>
      </c>
      <c r="Z3066">
        <v>27</v>
      </c>
      <c r="AA3066" t="s">
        <v>44</v>
      </c>
      <c r="AB3066" t="s">
        <v>78</v>
      </c>
      <c r="AC3066" t="s">
        <v>597</v>
      </c>
      <c r="AD3066" t="s">
        <v>13756</v>
      </c>
      <c r="AE3066">
        <v>61708149</v>
      </c>
      <c r="AF3066">
        <v>88216</v>
      </c>
    </row>
    <row r="3067" spans="1:32" x14ac:dyDescent="0.35">
      <c r="A3067">
        <v>2020</v>
      </c>
      <c r="B3067" t="s">
        <v>257</v>
      </c>
      <c r="C3067" t="s">
        <v>1849</v>
      </c>
      <c r="D3067" t="s">
        <v>34</v>
      </c>
      <c r="E3067" t="s">
        <v>13757</v>
      </c>
      <c r="F3067">
        <v>4.9000000000000004</v>
      </c>
      <c r="G3067">
        <v>1</v>
      </c>
      <c r="H3067" t="s">
        <v>36</v>
      </c>
      <c r="I3067" t="s">
        <v>13758</v>
      </c>
      <c r="J3067">
        <v>4.5999999999999996</v>
      </c>
      <c r="K3067">
        <v>160</v>
      </c>
      <c r="L3067" t="s">
        <v>13759</v>
      </c>
      <c r="M3067" t="s">
        <v>538</v>
      </c>
      <c r="N3067">
        <v>15237</v>
      </c>
      <c r="O3067" t="s">
        <v>53</v>
      </c>
      <c r="P3067">
        <v>5</v>
      </c>
      <c r="Q3067">
        <v>5</v>
      </c>
      <c r="R3067">
        <v>5</v>
      </c>
      <c r="S3067">
        <v>4</v>
      </c>
      <c r="T3067">
        <v>5</v>
      </c>
      <c r="U3067">
        <v>5</v>
      </c>
      <c r="V3067" t="s">
        <v>42</v>
      </c>
      <c r="W3067" t="s">
        <v>41</v>
      </c>
      <c r="X3067" t="s">
        <v>95</v>
      </c>
      <c r="Y3067">
        <v>18</v>
      </c>
      <c r="Z3067">
        <v>25</v>
      </c>
      <c r="AA3067" t="s">
        <v>44</v>
      </c>
      <c r="AB3067" t="s">
        <v>294</v>
      </c>
      <c r="AC3067" t="s">
        <v>1258</v>
      </c>
      <c r="AD3067" t="s">
        <v>13760</v>
      </c>
      <c r="AE3067">
        <v>7663001020</v>
      </c>
      <c r="AF3067">
        <v>16870</v>
      </c>
    </row>
    <row r="3068" spans="1:32" x14ac:dyDescent="0.35">
      <c r="A3068">
        <v>2015</v>
      </c>
      <c r="B3068" t="s">
        <v>81</v>
      </c>
      <c r="C3068" t="s">
        <v>2234</v>
      </c>
      <c r="D3068" t="s">
        <v>34</v>
      </c>
      <c r="E3068" t="s">
        <v>835</v>
      </c>
      <c r="F3068">
        <v>4.8</v>
      </c>
      <c r="G3068">
        <v>28</v>
      </c>
      <c r="H3068" t="s">
        <v>36</v>
      </c>
      <c r="I3068" t="s">
        <v>7328</v>
      </c>
      <c r="J3068">
        <v>4.5</v>
      </c>
      <c r="K3068">
        <v>1057</v>
      </c>
      <c r="L3068" t="s">
        <v>7329</v>
      </c>
      <c r="M3068" t="s">
        <v>472</v>
      </c>
      <c r="N3068">
        <v>32771</v>
      </c>
      <c r="O3068" t="s">
        <v>53</v>
      </c>
      <c r="P3068">
        <v>4.9000000000000004</v>
      </c>
      <c r="Q3068">
        <v>4.8</v>
      </c>
      <c r="R3068">
        <v>4.5</v>
      </c>
      <c r="S3068">
        <v>4.5999999999999996</v>
      </c>
      <c r="T3068">
        <v>4.8</v>
      </c>
      <c r="U3068">
        <v>5</v>
      </c>
      <c r="V3068" t="s">
        <v>9678</v>
      </c>
      <c r="W3068" t="s">
        <v>77</v>
      </c>
      <c r="X3068" t="s">
        <v>55</v>
      </c>
      <c r="Y3068">
        <v>15</v>
      </c>
      <c r="Z3068">
        <v>20</v>
      </c>
      <c r="AA3068" t="s">
        <v>44</v>
      </c>
      <c r="AB3068" t="s">
        <v>151</v>
      </c>
      <c r="AC3068" t="s">
        <v>1134</v>
      </c>
      <c r="AD3068" t="s">
        <v>13761</v>
      </c>
      <c r="AE3068" t="s">
        <v>13762</v>
      </c>
      <c r="AF3068">
        <v>68452</v>
      </c>
    </row>
    <row r="3069" spans="1:32" x14ac:dyDescent="0.35">
      <c r="A3069">
        <v>2019</v>
      </c>
      <c r="B3069" t="s">
        <v>288</v>
      </c>
      <c r="C3069" t="s">
        <v>13763</v>
      </c>
      <c r="D3069" t="s">
        <v>34</v>
      </c>
      <c r="E3069" t="s">
        <v>13764</v>
      </c>
      <c r="F3069">
        <v>4.7</v>
      </c>
      <c r="G3069">
        <v>11</v>
      </c>
      <c r="H3069" t="s">
        <v>36</v>
      </c>
      <c r="I3069" t="s">
        <v>12178</v>
      </c>
      <c r="J3069">
        <v>4.7</v>
      </c>
      <c r="K3069">
        <v>1128</v>
      </c>
      <c r="L3069" t="s">
        <v>12179</v>
      </c>
      <c r="M3069" t="s">
        <v>472</v>
      </c>
      <c r="N3069">
        <v>32811</v>
      </c>
      <c r="O3069" t="s">
        <v>53</v>
      </c>
      <c r="P3069">
        <v>4.7</v>
      </c>
      <c r="Q3069">
        <v>5</v>
      </c>
      <c r="R3069">
        <v>4.5999999999999996</v>
      </c>
      <c r="S3069">
        <v>4.4000000000000004</v>
      </c>
      <c r="T3069">
        <v>4.5</v>
      </c>
      <c r="U3069">
        <v>4.8</v>
      </c>
      <c r="V3069" t="s">
        <v>3629</v>
      </c>
      <c r="W3069" t="s">
        <v>42</v>
      </c>
      <c r="X3069" t="s">
        <v>124</v>
      </c>
      <c r="Y3069">
        <v>21</v>
      </c>
      <c r="Z3069">
        <v>30</v>
      </c>
      <c r="AA3069" t="s">
        <v>44</v>
      </c>
      <c r="AB3069" t="s">
        <v>45</v>
      </c>
      <c r="AC3069" t="s">
        <v>1645</v>
      </c>
      <c r="AD3069" t="s">
        <v>13765</v>
      </c>
      <c r="AE3069" t="s">
        <v>13766</v>
      </c>
      <c r="AF3069">
        <v>60280</v>
      </c>
    </row>
    <row r="3070" spans="1:32" x14ac:dyDescent="0.35">
      <c r="A3070">
        <v>2021</v>
      </c>
      <c r="B3070" t="s">
        <v>288</v>
      </c>
      <c r="C3070" t="s">
        <v>2086</v>
      </c>
      <c r="D3070" t="s">
        <v>34</v>
      </c>
      <c r="E3070" t="s">
        <v>13767</v>
      </c>
      <c r="F3070">
        <v>4.5999999999999996</v>
      </c>
      <c r="G3070">
        <v>16</v>
      </c>
      <c r="H3070" t="s">
        <v>36</v>
      </c>
      <c r="I3070" t="s">
        <v>10470</v>
      </c>
      <c r="J3070">
        <v>4.9000000000000004</v>
      </c>
      <c r="K3070">
        <v>1087</v>
      </c>
      <c r="L3070" t="s">
        <v>10471</v>
      </c>
      <c r="M3070" t="s">
        <v>1036</v>
      </c>
      <c r="N3070">
        <v>27511</v>
      </c>
      <c r="O3070" t="s">
        <v>53</v>
      </c>
      <c r="P3070">
        <v>4.5999999999999996</v>
      </c>
      <c r="Q3070">
        <v>4.4000000000000004</v>
      </c>
      <c r="R3070">
        <v>4.7</v>
      </c>
      <c r="S3070">
        <v>4.2</v>
      </c>
      <c r="T3070">
        <v>4.5</v>
      </c>
      <c r="U3070">
        <v>4.7</v>
      </c>
      <c r="V3070" t="s">
        <v>2484</v>
      </c>
      <c r="W3070" t="s">
        <v>1613</v>
      </c>
      <c r="X3070" t="s">
        <v>124</v>
      </c>
      <c r="Y3070">
        <v>23</v>
      </c>
      <c r="Z3070">
        <v>28</v>
      </c>
      <c r="AA3070" t="s">
        <v>44</v>
      </c>
      <c r="AB3070" t="s">
        <v>294</v>
      </c>
      <c r="AC3070" t="s">
        <v>219</v>
      </c>
      <c r="AD3070" t="s">
        <v>13768</v>
      </c>
      <c r="AE3070" t="s">
        <v>13769</v>
      </c>
      <c r="AF3070">
        <v>16951</v>
      </c>
    </row>
    <row r="3071" spans="1:32" x14ac:dyDescent="0.35">
      <c r="A3071">
        <v>2020</v>
      </c>
      <c r="B3071" t="s">
        <v>108</v>
      </c>
      <c r="C3071" t="s">
        <v>282</v>
      </c>
      <c r="D3071" t="s">
        <v>34</v>
      </c>
      <c r="E3071" t="s">
        <v>13770</v>
      </c>
      <c r="F3071">
        <v>4.8</v>
      </c>
      <c r="G3071">
        <v>35</v>
      </c>
      <c r="H3071" t="s">
        <v>36</v>
      </c>
      <c r="I3071" t="s">
        <v>13771</v>
      </c>
      <c r="J3071">
        <v>4.9000000000000004</v>
      </c>
      <c r="K3071">
        <v>1894</v>
      </c>
      <c r="L3071" t="s">
        <v>13772</v>
      </c>
      <c r="M3071" t="s">
        <v>472</v>
      </c>
      <c r="N3071">
        <v>34110</v>
      </c>
      <c r="O3071" t="s">
        <v>53</v>
      </c>
      <c r="P3071">
        <v>4.9000000000000004</v>
      </c>
      <c r="Q3071">
        <v>4.9000000000000004</v>
      </c>
      <c r="R3071">
        <v>4.7</v>
      </c>
      <c r="S3071">
        <v>4.7</v>
      </c>
      <c r="T3071">
        <v>4.9000000000000004</v>
      </c>
      <c r="U3071">
        <v>4.7</v>
      </c>
      <c r="V3071" t="s">
        <v>42</v>
      </c>
      <c r="W3071" t="s">
        <v>77</v>
      </c>
      <c r="X3071" t="s">
        <v>95</v>
      </c>
      <c r="Y3071">
        <v>22</v>
      </c>
      <c r="Z3071">
        <v>29</v>
      </c>
      <c r="AA3071" t="s">
        <v>44</v>
      </c>
      <c r="AB3071" t="s">
        <v>125</v>
      </c>
      <c r="AC3071" t="s">
        <v>219</v>
      </c>
      <c r="AD3071" t="s">
        <v>13773</v>
      </c>
      <c r="AE3071" t="s">
        <v>13774</v>
      </c>
      <c r="AF3071">
        <v>19098</v>
      </c>
    </row>
    <row r="3072" spans="1:32" x14ac:dyDescent="0.35">
      <c r="A3072">
        <v>2021</v>
      </c>
      <c r="B3072" t="s">
        <v>32</v>
      </c>
      <c r="C3072" t="s">
        <v>746</v>
      </c>
      <c r="D3072" t="s">
        <v>793</v>
      </c>
      <c r="E3072" t="s">
        <v>13775</v>
      </c>
      <c r="F3072">
        <v>4.8</v>
      </c>
      <c r="G3072">
        <v>69</v>
      </c>
      <c r="H3072" t="s">
        <v>36</v>
      </c>
      <c r="I3072" t="s">
        <v>13776</v>
      </c>
      <c r="J3072">
        <v>4.8</v>
      </c>
      <c r="K3072">
        <v>349</v>
      </c>
      <c r="L3072" t="s">
        <v>13777</v>
      </c>
      <c r="M3072" t="s">
        <v>481</v>
      </c>
      <c r="N3072">
        <v>20187</v>
      </c>
      <c r="O3072" t="s">
        <v>40</v>
      </c>
      <c r="P3072">
        <v>4.8</v>
      </c>
      <c r="Q3072">
        <v>4.8</v>
      </c>
      <c r="R3072">
        <v>4.8</v>
      </c>
      <c r="S3072">
        <v>4.8</v>
      </c>
      <c r="T3072">
        <v>4.9000000000000004</v>
      </c>
      <c r="U3072">
        <v>4.9000000000000004</v>
      </c>
      <c r="V3072" t="s">
        <v>76</v>
      </c>
      <c r="W3072" t="s">
        <v>77</v>
      </c>
      <c r="X3072" t="s">
        <v>124</v>
      </c>
      <c r="Y3072">
        <v>25</v>
      </c>
      <c r="Z3072">
        <v>34</v>
      </c>
      <c r="AA3072" t="s">
        <v>44</v>
      </c>
      <c r="AB3072" t="s">
        <v>45</v>
      </c>
      <c r="AC3072" t="s">
        <v>750</v>
      </c>
      <c r="AD3072" t="s">
        <v>13778</v>
      </c>
      <c r="AE3072" t="s">
        <v>13779</v>
      </c>
      <c r="AF3072">
        <v>3377</v>
      </c>
    </row>
    <row r="3073" spans="1:32" x14ac:dyDescent="0.35">
      <c r="A3073">
        <v>2021</v>
      </c>
      <c r="B3073" t="s">
        <v>32</v>
      </c>
      <c r="C3073" t="s">
        <v>1349</v>
      </c>
      <c r="D3073" t="s">
        <v>793</v>
      </c>
      <c r="E3073" t="s">
        <v>13780</v>
      </c>
      <c r="F3073">
        <v>4.8</v>
      </c>
      <c r="G3073">
        <v>74</v>
      </c>
      <c r="H3073" t="s">
        <v>36</v>
      </c>
      <c r="I3073" t="s">
        <v>13781</v>
      </c>
      <c r="J3073">
        <v>4.5999999999999996</v>
      </c>
      <c r="K3073">
        <v>583</v>
      </c>
      <c r="L3073" t="s">
        <v>13782</v>
      </c>
      <c r="M3073" t="s">
        <v>472</v>
      </c>
      <c r="N3073">
        <v>32935</v>
      </c>
      <c r="O3073" t="s">
        <v>53</v>
      </c>
      <c r="P3073">
        <v>4.8</v>
      </c>
      <c r="Q3073">
        <v>4.7</v>
      </c>
      <c r="R3073">
        <v>4.8</v>
      </c>
      <c r="S3073">
        <v>4.7</v>
      </c>
      <c r="T3073">
        <v>4.9000000000000004</v>
      </c>
      <c r="U3073">
        <v>4.9000000000000004</v>
      </c>
      <c r="V3073" t="s">
        <v>6889</v>
      </c>
      <c r="W3073" t="s">
        <v>42</v>
      </c>
      <c r="X3073" t="s">
        <v>43</v>
      </c>
      <c r="Y3073">
        <v>31</v>
      </c>
      <c r="Z3073">
        <v>40</v>
      </c>
      <c r="AA3073" t="s">
        <v>44</v>
      </c>
      <c r="AB3073" t="s">
        <v>78</v>
      </c>
      <c r="AC3073" t="s">
        <v>1352</v>
      </c>
      <c r="AD3073" t="s">
        <v>13783</v>
      </c>
      <c r="AE3073" t="s">
        <v>13784</v>
      </c>
      <c r="AF3073">
        <v>32138</v>
      </c>
    </row>
    <row r="3074" spans="1:32" x14ac:dyDescent="0.35">
      <c r="A3074">
        <v>2017</v>
      </c>
      <c r="B3074" t="s">
        <v>32</v>
      </c>
      <c r="C3074" t="s">
        <v>746</v>
      </c>
      <c r="D3074" t="s">
        <v>34</v>
      </c>
      <c r="E3074" t="s">
        <v>13785</v>
      </c>
      <c r="F3074">
        <v>4.7</v>
      </c>
      <c r="G3074">
        <v>464</v>
      </c>
      <c r="H3074" t="s">
        <v>36</v>
      </c>
      <c r="I3074" t="s">
        <v>13786</v>
      </c>
      <c r="J3074">
        <v>4.8</v>
      </c>
      <c r="K3074">
        <v>851</v>
      </c>
      <c r="L3074" t="s">
        <v>13787</v>
      </c>
      <c r="M3074" t="s">
        <v>481</v>
      </c>
      <c r="N3074">
        <v>20166</v>
      </c>
      <c r="O3074" t="s">
        <v>94</v>
      </c>
      <c r="P3074">
        <v>4.7</v>
      </c>
      <c r="Q3074">
        <v>4.7</v>
      </c>
      <c r="R3074">
        <v>4.7</v>
      </c>
      <c r="S3074">
        <v>4.7</v>
      </c>
      <c r="T3074">
        <v>4.7</v>
      </c>
      <c r="U3074">
        <v>4.9000000000000004</v>
      </c>
      <c r="V3074" t="s">
        <v>42</v>
      </c>
      <c r="W3074" t="s">
        <v>42</v>
      </c>
      <c r="X3074" t="s">
        <v>43</v>
      </c>
      <c r="Y3074">
        <v>24</v>
      </c>
      <c r="Z3074">
        <v>33</v>
      </c>
      <c r="AA3074" t="s">
        <v>44</v>
      </c>
      <c r="AB3074" t="s">
        <v>151</v>
      </c>
      <c r="AC3074" t="s">
        <v>597</v>
      </c>
      <c r="AD3074" t="s">
        <v>13788</v>
      </c>
      <c r="AE3074">
        <v>141493</v>
      </c>
      <c r="AF3074">
        <v>62670</v>
      </c>
    </row>
    <row r="3075" spans="1:32" x14ac:dyDescent="0.35">
      <c r="A3075">
        <v>2017</v>
      </c>
      <c r="B3075" t="s">
        <v>365</v>
      </c>
      <c r="C3075" t="s">
        <v>850</v>
      </c>
      <c r="D3075" t="s">
        <v>34</v>
      </c>
      <c r="E3075" t="s">
        <v>13789</v>
      </c>
      <c r="F3075">
        <v>4.8</v>
      </c>
      <c r="G3075">
        <v>264</v>
      </c>
      <c r="H3075" t="s">
        <v>36</v>
      </c>
      <c r="I3075" t="s">
        <v>487</v>
      </c>
      <c r="J3075">
        <v>4.5</v>
      </c>
      <c r="K3075">
        <v>1031</v>
      </c>
      <c r="L3075" t="s">
        <v>488</v>
      </c>
      <c r="M3075" t="s">
        <v>481</v>
      </c>
      <c r="N3075">
        <v>20166</v>
      </c>
      <c r="O3075" t="s">
        <v>53</v>
      </c>
      <c r="P3075">
        <v>4.5999999999999996</v>
      </c>
      <c r="Q3075">
        <v>4.5999999999999996</v>
      </c>
      <c r="R3075">
        <v>4.9000000000000004</v>
      </c>
      <c r="S3075">
        <v>4.7</v>
      </c>
      <c r="T3075">
        <v>4.9000000000000004</v>
      </c>
      <c r="U3075">
        <v>4.8</v>
      </c>
      <c r="V3075" t="s">
        <v>13790</v>
      </c>
      <c r="W3075" t="s">
        <v>455</v>
      </c>
      <c r="X3075" t="s">
        <v>95</v>
      </c>
      <c r="Y3075">
        <v>16</v>
      </c>
      <c r="Z3075">
        <v>25</v>
      </c>
      <c r="AA3075" t="s">
        <v>44</v>
      </c>
      <c r="AB3075" t="s">
        <v>45</v>
      </c>
      <c r="AC3075" t="s">
        <v>737</v>
      </c>
      <c r="AD3075" t="s">
        <v>13791</v>
      </c>
      <c r="AE3075" t="s">
        <v>13792</v>
      </c>
      <c r="AF3075">
        <v>18041</v>
      </c>
    </row>
    <row r="3076" spans="1:32" x14ac:dyDescent="0.35">
      <c r="A3076">
        <v>2019</v>
      </c>
      <c r="B3076" t="s">
        <v>585</v>
      </c>
      <c r="C3076" t="s">
        <v>13793</v>
      </c>
      <c r="D3076" t="s">
        <v>34</v>
      </c>
      <c r="E3076" t="s">
        <v>13794</v>
      </c>
      <c r="F3076">
        <v>4.9000000000000004</v>
      </c>
      <c r="G3076">
        <v>12</v>
      </c>
      <c r="H3076" t="s">
        <v>36</v>
      </c>
      <c r="I3076" t="s">
        <v>6051</v>
      </c>
      <c r="J3076">
        <v>4.8</v>
      </c>
      <c r="K3076">
        <v>901</v>
      </c>
      <c r="L3076" t="s">
        <v>6052</v>
      </c>
      <c r="M3076" t="s">
        <v>481</v>
      </c>
      <c r="N3076">
        <v>22182</v>
      </c>
      <c r="O3076" t="s">
        <v>53</v>
      </c>
      <c r="P3076">
        <v>5</v>
      </c>
      <c r="Q3076">
        <v>4.8</v>
      </c>
      <c r="R3076">
        <v>5</v>
      </c>
      <c r="S3076">
        <v>4.8</v>
      </c>
      <c r="T3076">
        <v>5</v>
      </c>
      <c r="U3076">
        <v>4.8</v>
      </c>
      <c r="V3076" t="s">
        <v>42</v>
      </c>
      <c r="W3076" t="s">
        <v>42</v>
      </c>
      <c r="X3076" t="s">
        <v>124</v>
      </c>
      <c r="Y3076">
        <v>19</v>
      </c>
      <c r="Z3076">
        <v>23</v>
      </c>
      <c r="AA3076" t="s">
        <v>44</v>
      </c>
      <c r="AB3076" t="s">
        <v>198</v>
      </c>
      <c r="AC3076" t="s">
        <v>541</v>
      </c>
      <c r="AD3076" t="s">
        <v>13795</v>
      </c>
      <c r="AE3076" t="s">
        <v>13796</v>
      </c>
      <c r="AF3076">
        <v>34364</v>
      </c>
    </row>
    <row r="3077" spans="1:32" x14ac:dyDescent="0.35">
      <c r="A3077">
        <v>2020</v>
      </c>
      <c r="B3077" t="s">
        <v>616</v>
      </c>
      <c r="C3077" t="s">
        <v>13797</v>
      </c>
      <c r="D3077" t="s">
        <v>34</v>
      </c>
      <c r="E3077" t="s">
        <v>232</v>
      </c>
      <c r="F3077">
        <v>4.8</v>
      </c>
      <c r="G3077">
        <v>116</v>
      </c>
      <c r="H3077" t="s">
        <v>36</v>
      </c>
      <c r="I3077" t="s">
        <v>13798</v>
      </c>
      <c r="J3077">
        <v>4.5999999999999996</v>
      </c>
      <c r="K3077">
        <v>611</v>
      </c>
      <c r="L3077" t="s">
        <v>13799</v>
      </c>
      <c r="M3077" t="s">
        <v>481</v>
      </c>
      <c r="N3077">
        <v>22150</v>
      </c>
      <c r="O3077" t="s">
        <v>53</v>
      </c>
      <c r="P3077">
        <v>4.8</v>
      </c>
      <c r="Q3077">
        <v>4.8</v>
      </c>
      <c r="R3077">
        <v>4.7</v>
      </c>
      <c r="S3077">
        <v>4.8</v>
      </c>
      <c r="T3077">
        <v>4.9000000000000004</v>
      </c>
      <c r="U3077">
        <v>4.9000000000000004</v>
      </c>
      <c r="V3077" t="s">
        <v>3487</v>
      </c>
      <c r="W3077" t="s">
        <v>42</v>
      </c>
      <c r="X3077" t="s">
        <v>124</v>
      </c>
      <c r="Y3077">
        <v>26</v>
      </c>
      <c r="Z3077">
        <v>29</v>
      </c>
      <c r="AA3077" t="s">
        <v>44</v>
      </c>
      <c r="AB3077" t="s">
        <v>294</v>
      </c>
      <c r="AC3077" t="s">
        <v>3488</v>
      </c>
      <c r="AD3077" t="s">
        <v>13800</v>
      </c>
      <c r="AE3077" t="s">
        <v>13801</v>
      </c>
      <c r="AF3077">
        <v>16138</v>
      </c>
    </row>
    <row r="3078" spans="1:32" x14ac:dyDescent="0.35">
      <c r="A3078">
        <v>2019</v>
      </c>
      <c r="B3078" t="s">
        <v>213</v>
      </c>
      <c r="C3078" t="s">
        <v>1032</v>
      </c>
      <c r="D3078" t="s">
        <v>34</v>
      </c>
      <c r="E3078" t="s">
        <v>13802</v>
      </c>
      <c r="F3078">
        <v>4.5999999999999996</v>
      </c>
      <c r="G3078">
        <v>63</v>
      </c>
      <c r="H3078" t="s">
        <v>36</v>
      </c>
      <c r="I3078" t="s">
        <v>13803</v>
      </c>
      <c r="J3078">
        <v>4.7</v>
      </c>
      <c r="K3078">
        <v>415</v>
      </c>
      <c r="L3078" t="s">
        <v>13804</v>
      </c>
      <c r="M3078" t="s">
        <v>481</v>
      </c>
      <c r="N3078">
        <v>22302</v>
      </c>
      <c r="O3078" t="s">
        <v>53</v>
      </c>
      <c r="P3078">
        <v>4.5999999999999996</v>
      </c>
      <c r="Q3078">
        <v>4.7</v>
      </c>
      <c r="R3078">
        <v>4.5999999999999996</v>
      </c>
      <c r="S3078">
        <v>4.5</v>
      </c>
      <c r="T3078">
        <v>4.7</v>
      </c>
      <c r="U3078">
        <v>4.8</v>
      </c>
      <c r="V3078" t="s">
        <v>13805</v>
      </c>
      <c r="W3078" t="s">
        <v>77</v>
      </c>
      <c r="X3078" t="s">
        <v>124</v>
      </c>
      <c r="Y3078">
        <v>19</v>
      </c>
      <c r="Z3078">
        <v>26</v>
      </c>
      <c r="AA3078" t="s">
        <v>44</v>
      </c>
      <c r="AB3078" t="s">
        <v>125</v>
      </c>
      <c r="AC3078" t="s">
        <v>126</v>
      </c>
      <c r="AD3078" t="s">
        <v>13806</v>
      </c>
      <c r="AE3078" t="s">
        <v>13807</v>
      </c>
      <c r="AF3078">
        <v>18238</v>
      </c>
    </row>
    <row r="3079" spans="1:32" x14ac:dyDescent="0.35">
      <c r="A3079">
        <v>2022</v>
      </c>
      <c r="B3079" t="s">
        <v>389</v>
      </c>
      <c r="C3079" t="s">
        <v>3761</v>
      </c>
      <c r="D3079" t="s">
        <v>34</v>
      </c>
      <c r="E3079" t="s">
        <v>13808</v>
      </c>
      <c r="F3079">
        <v>4.8</v>
      </c>
      <c r="G3079">
        <v>2</v>
      </c>
      <c r="H3079" t="s">
        <v>36</v>
      </c>
      <c r="I3079" t="s">
        <v>3763</v>
      </c>
      <c r="J3079">
        <v>4.5</v>
      </c>
      <c r="K3079">
        <v>388</v>
      </c>
      <c r="L3079" t="s">
        <v>3764</v>
      </c>
      <c r="M3079" t="s">
        <v>1103</v>
      </c>
      <c r="N3079">
        <v>21029</v>
      </c>
      <c r="O3079" t="s">
        <v>40</v>
      </c>
      <c r="P3079">
        <v>5</v>
      </c>
      <c r="Q3079">
        <v>4.5</v>
      </c>
      <c r="R3079">
        <v>5</v>
      </c>
      <c r="S3079">
        <v>4.5</v>
      </c>
      <c r="T3079">
        <v>4.5</v>
      </c>
      <c r="U3079">
        <v>5</v>
      </c>
      <c r="V3079" t="s">
        <v>2402</v>
      </c>
      <c r="W3079" t="s">
        <v>42</v>
      </c>
      <c r="X3079" t="s">
        <v>124</v>
      </c>
      <c r="Y3079">
        <v>134</v>
      </c>
      <c r="Z3079">
        <v>126</v>
      </c>
      <c r="AA3079" t="s">
        <v>1227</v>
      </c>
      <c r="AB3079" t="s">
        <v>3765</v>
      </c>
      <c r="AC3079" t="s">
        <v>3766</v>
      </c>
      <c r="AD3079" t="s">
        <v>13809</v>
      </c>
      <c r="AE3079" t="s">
        <v>13810</v>
      </c>
      <c r="AF3079">
        <v>359</v>
      </c>
    </row>
    <row r="3080" spans="1:32" x14ac:dyDescent="0.35">
      <c r="A3080">
        <v>2017</v>
      </c>
      <c r="B3080" t="s">
        <v>365</v>
      </c>
      <c r="C3080" t="s">
        <v>2640</v>
      </c>
      <c r="D3080" t="s">
        <v>34</v>
      </c>
      <c r="E3080" t="s">
        <v>13811</v>
      </c>
      <c r="F3080">
        <v>4.7</v>
      </c>
      <c r="G3080">
        <v>280</v>
      </c>
      <c r="H3080" t="s">
        <v>36</v>
      </c>
      <c r="I3080" t="s">
        <v>13812</v>
      </c>
      <c r="J3080">
        <v>4.5999999999999996</v>
      </c>
      <c r="K3080">
        <v>335</v>
      </c>
      <c r="L3080" t="s">
        <v>13813</v>
      </c>
      <c r="M3080" t="s">
        <v>1103</v>
      </c>
      <c r="N3080">
        <v>20601</v>
      </c>
      <c r="O3080" t="s">
        <v>53</v>
      </c>
      <c r="P3080">
        <v>4.8</v>
      </c>
      <c r="Q3080">
        <v>4.7</v>
      </c>
      <c r="R3080">
        <v>4.5999999999999996</v>
      </c>
      <c r="S3080">
        <v>4.7</v>
      </c>
      <c r="T3080">
        <v>4.8</v>
      </c>
      <c r="U3080">
        <v>4.8</v>
      </c>
      <c r="V3080" t="s">
        <v>2644</v>
      </c>
      <c r="W3080" t="s">
        <v>455</v>
      </c>
      <c r="X3080" t="s">
        <v>43</v>
      </c>
      <c r="Y3080">
        <v>21</v>
      </c>
      <c r="Z3080">
        <v>31</v>
      </c>
      <c r="AA3080" t="s">
        <v>44</v>
      </c>
      <c r="AB3080" t="s">
        <v>198</v>
      </c>
      <c r="AC3080" t="s">
        <v>13814</v>
      </c>
      <c r="AD3080" t="s">
        <v>13815</v>
      </c>
      <c r="AE3080" t="s">
        <v>13816</v>
      </c>
      <c r="AF3080">
        <v>48235</v>
      </c>
    </row>
    <row r="3081" spans="1:32" x14ac:dyDescent="0.35">
      <c r="A3081">
        <v>2020</v>
      </c>
      <c r="B3081" t="s">
        <v>257</v>
      </c>
      <c r="C3081" t="s">
        <v>2421</v>
      </c>
      <c r="D3081" t="s">
        <v>34</v>
      </c>
      <c r="E3081" t="s">
        <v>13817</v>
      </c>
      <c r="F3081">
        <v>4.9000000000000004</v>
      </c>
      <c r="G3081">
        <v>22</v>
      </c>
      <c r="H3081" t="s">
        <v>36</v>
      </c>
      <c r="I3081" t="s">
        <v>13818</v>
      </c>
      <c r="J3081">
        <v>2.1</v>
      </c>
      <c r="K3081">
        <v>6</v>
      </c>
      <c r="L3081" t="s">
        <v>13819</v>
      </c>
      <c r="M3081" t="s">
        <v>1103</v>
      </c>
      <c r="N3081">
        <v>20613</v>
      </c>
      <c r="O3081" t="s">
        <v>94</v>
      </c>
      <c r="P3081">
        <v>5</v>
      </c>
      <c r="Q3081">
        <v>5</v>
      </c>
      <c r="R3081">
        <v>5</v>
      </c>
      <c r="S3081">
        <v>4.7</v>
      </c>
      <c r="T3081">
        <v>4.9000000000000004</v>
      </c>
      <c r="U3081">
        <v>4.9000000000000004</v>
      </c>
      <c r="V3081" t="s">
        <v>42</v>
      </c>
      <c r="W3081" t="s">
        <v>42</v>
      </c>
      <c r="X3081" t="s">
        <v>124</v>
      </c>
      <c r="Y3081">
        <v>20</v>
      </c>
      <c r="Z3081">
        <v>25</v>
      </c>
      <c r="AA3081" t="s">
        <v>44</v>
      </c>
      <c r="AB3081" t="s">
        <v>45</v>
      </c>
      <c r="AC3081" t="s">
        <v>264</v>
      </c>
      <c r="AD3081" t="s">
        <v>13820</v>
      </c>
      <c r="AE3081">
        <v>21854176</v>
      </c>
      <c r="AF3081">
        <v>53480</v>
      </c>
    </row>
    <row r="3082" spans="1:32" x14ac:dyDescent="0.35">
      <c r="A3082">
        <v>2021</v>
      </c>
      <c r="B3082" t="s">
        <v>257</v>
      </c>
      <c r="C3082" t="s">
        <v>1079</v>
      </c>
      <c r="D3082" t="s">
        <v>34</v>
      </c>
      <c r="E3082" t="s">
        <v>13821</v>
      </c>
      <c r="F3082">
        <v>4.8</v>
      </c>
      <c r="G3082">
        <v>26</v>
      </c>
      <c r="H3082" t="s">
        <v>36</v>
      </c>
      <c r="I3082" t="s">
        <v>13822</v>
      </c>
      <c r="J3082">
        <v>4.8</v>
      </c>
      <c r="K3082">
        <v>1216</v>
      </c>
      <c r="L3082" t="s">
        <v>13823</v>
      </c>
      <c r="M3082" t="s">
        <v>1103</v>
      </c>
      <c r="N3082">
        <v>21117</v>
      </c>
      <c r="O3082" t="s">
        <v>53</v>
      </c>
      <c r="P3082">
        <v>4.9000000000000004</v>
      </c>
      <c r="Q3082">
        <v>5</v>
      </c>
      <c r="R3082">
        <v>4.9000000000000004</v>
      </c>
      <c r="S3082">
        <v>4.5999999999999996</v>
      </c>
      <c r="T3082">
        <v>4.9000000000000004</v>
      </c>
      <c r="U3082">
        <v>4.9000000000000004</v>
      </c>
      <c r="V3082" t="s">
        <v>672</v>
      </c>
      <c r="W3082" t="s">
        <v>42</v>
      </c>
      <c r="X3082" t="s">
        <v>124</v>
      </c>
      <c r="Y3082">
        <v>21</v>
      </c>
      <c r="Z3082">
        <v>25</v>
      </c>
      <c r="AA3082" t="s">
        <v>44</v>
      </c>
      <c r="AB3082" t="s">
        <v>45</v>
      </c>
      <c r="AC3082" t="s">
        <v>264</v>
      </c>
      <c r="AD3082" t="s">
        <v>13824</v>
      </c>
      <c r="AE3082" t="s">
        <v>13825</v>
      </c>
      <c r="AF3082">
        <v>19580</v>
      </c>
    </row>
    <row r="3083" spans="1:32" x14ac:dyDescent="0.35">
      <c r="A3083">
        <v>2019</v>
      </c>
      <c r="B3083" t="s">
        <v>732</v>
      </c>
      <c r="C3083" t="s">
        <v>4906</v>
      </c>
      <c r="D3083" t="s">
        <v>34</v>
      </c>
      <c r="E3083" t="s">
        <v>5009</v>
      </c>
      <c r="F3083">
        <v>4.5</v>
      </c>
      <c r="G3083">
        <v>118</v>
      </c>
      <c r="H3083" t="s">
        <v>36</v>
      </c>
      <c r="I3083" t="s">
        <v>10521</v>
      </c>
      <c r="J3083">
        <v>4.5</v>
      </c>
      <c r="K3083">
        <v>362</v>
      </c>
      <c r="L3083" t="s">
        <v>10522</v>
      </c>
      <c r="M3083" t="s">
        <v>538</v>
      </c>
      <c r="N3083">
        <v>18202</v>
      </c>
      <c r="O3083" t="s">
        <v>40</v>
      </c>
      <c r="P3083">
        <v>4.7</v>
      </c>
      <c r="Q3083">
        <v>4.5999999999999996</v>
      </c>
      <c r="R3083">
        <v>4.5</v>
      </c>
      <c r="S3083">
        <v>4.3</v>
      </c>
      <c r="T3083">
        <v>4.8</v>
      </c>
      <c r="U3083">
        <v>4.4000000000000004</v>
      </c>
      <c r="V3083" t="s">
        <v>958</v>
      </c>
      <c r="W3083" t="s">
        <v>455</v>
      </c>
      <c r="X3083" t="s">
        <v>124</v>
      </c>
      <c r="Y3083">
        <v>24</v>
      </c>
      <c r="Z3083">
        <v>28</v>
      </c>
      <c r="AA3083" t="s">
        <v>44</v>
      </c>
      <c r="AB3083" t="s">
        <v>125</v>
      </c>
      <c r="AC3083" t="s">
        <v>219</v>
      </c>
      <c r="AD3083" t="s">
        <v>13826</v>
      </c>
      <c r="AE3083">
        <v>324408</v>
      </c>
      <c r="AF3083">
        <v>59035</v>
      </c>
    </row>
    <row r="3084" spans="1:32" x14ac:dyDescent="0.35">
      <c r="A3084">
        <v>2020</v>
      </c>
      <c r="B3084" t="s">
        <v>108</v>
      </c>
      <c r="C3084" t="s">
        <v>2198</v>
      </c>
      <c r="D3084" t="s">
        <v>634</v>
      </c>
      <c r="E3084" t="s">
        <v>3410</v>
      </c>
      <c r="F3084">
        <v>4.9000000000000004</v>
      </c>
      <c r="G3084">
        <v>13</v>
      </c>
      <c r="H3084" t="s">
        <v>36</v>
      </c>
      <c r="I3084" t="s">
        <v>1767</v>
      </c>
      <c r="J3084">
        <v>4.5999999999999996</v>
      </c>
      <c r="K3084">
        <v>1040</v>
      </c>
      <c r="L3084" t="s">
        <v>1768</v>
      </c>
      <c r="M3084" t="s">
        <v>472</v>
      </c>
      <c r="N3084">
        <v>33169</v>
      </c>
      <c r="O3084" t="s">
        <v>53</v>
      </c>
      <c r="P3084">
        <v>4.9000000000000004</v>
      </c>
      <c r="Q3084">
        <v>4.8</v>
      </c>
      <c r="R3084">
        <v>4.9000000000000004</v>
      </c>
      <c r="S3084">
        <v>4.8</v>
      </c>
      <c r="T3084">
        <v>4.9000000000000004</v>
      </c>
      <c r="U3084">
        <v>4.9000000000000004</v>
      </c>
      <c r="V3084" t="s">
        <v>712</v>
      </c>
      <c r="W3084" t="s">
        <v>77</v>
      </c>
      <c r="X3084" t="s">
        <v>43</v>
      </c>
      <c r="Y3084">
        <v>24</v>
      </c>
      <c r="Z3084">
        <v>34</v>
      </c>
      <c r="AA3084" t="s">
        <v>44</v>
      </c>
      <c r="AB3084" t="s">
        <v>294</v>
      </c>
      <c r="AC3084" t="s">
        <v>219</v>
      </c>
      <c r="AD3084" t="s">
        <v>13827</v>
      </c>
      <c r="AE3084" t="s">
        <v>13828</v>
      </c>
      <c r="AF3084">
        <v>14510</v>
      </c>
    </row>
    <row r="3085" spans="1:32" x14ac:dyDescent="0.35">
      <c r="A3085">
        <v>2018</v>
      </c>
      <c r="B3085" t="s">
        <v>1046</v>
      </c>
      <c r="C3085" t="s">
        <v>1937</v>
      </c>
      <c r="D3085" t="s">
        <v>1311</v>
      </c>
      <c r="E3085" t="s">
        <v>13829</v>
      </c>
      <c r="F3085">
        <v>4.8</v>
      </c>
      <c r="G3085">
        <v>131</v>
      </c>
      <c r="H3085" t="s">
        <v>36</v>
      </c>
      <c r="I3085" t="s">
        <v>3827</v>
      </c>
      <c r="J3085">
        <v>4.0999999999999996</v>
      </c>
      <c r="K3085">
        <v>58</v>
      </c>
      <c r="L3085" t="s">
        <v>3828</v>
      </c>
      <c r="M3085" t="s">
        <v>472</v>
      </c>
      <c r="N3085">
        <v>33137</v>
      </c>
      <c r="O3085" t="s">
        <v>53</v>
      </c>
      <c r="P3085">
        <v>4.8</v>
      </c>
      <c r="Q3085">
        <v>4.8</v>
      </c>
      <c r="R3085">
        <v>4.7</v>
      </c>
      <c r="S3085">
        <v>4.5999999999999996</v>
      </c>
      <c r="T3085">
        <v>4.9000000000000004</v>
      </c>
      <c r="U3085">
        <v>4.8</v>
      </c>
      <c r="V3085" t="s">
        <v>1315</v>
      </c>
      <c r="W3085" t="s">
        <v>455</v>
      </c>
      <c r="X3085" t="s">
        <v>43</v>
      </c>
      <c r="Y3085">
        <v>19</v>
      </c>
      <c r="Z3085">
        <v>26</v>
      </c>
      <c r="AA3085" t="s">
        <v>44</v>
      </c>
      <c r="AB3085" t="s">
        <v>45</v>
      </c>
      <c r="AC3085" t="s">
        <v>370</v>
      </c>
      <c r="AD3085" t="s">
        <v>13830</v>
      </c>
      <c r="AE3085" t="s">
        <v>13831</v>
      </c>
      <c r="AF3085">
        <v>31365</v>
      </c>
    </row>
    <row r="3086" spans="1:32" x14ac:dyDescent="0.35">
      <c r="A3086">
        <v>2015</v>
      </c>
      <c r="B3086" t="s">
        <v>732</v>
      </c>
      <c r="C3086" t="s">
        <v>13832</v>
      </c>
      <c r="D3086" t="s">
        <v>34</v>
      </c>
      <c r="E3086" t="s">
        <v>13833</v>
      </c>
      <c r="F3086">
        <v>4.5999999999999996</v>
      </c>
      <c r="G3086">
        <v>58</v>
      </c>
      <c r="H3086" t="s">
        <v>36</v>
      </c>
      <c r="I3086" t="s">
        <v>13834</v>
      </c>
      <c r="J3086">
        <v>4.5</v>
      </c>
      <c r="K3086">
        <v>35</v>
      </c>
      <c r="L3086" t="s">
        <v>13835</v>
      </c>
      <c r="M3086" t="s">
        <v>538</v>
      </c>
      <c r="N3086">
        <v>18103</v>
      </c>
      <c r="O3086" t="s">
        <v>94</v>
      </c>
      <c r="P3086">
        <v>4.8</v>
      </c>
      <c r="Q3086">
        <v>4.7</v>
      </c>
      <c r="R3086">
        <v>4.5999999999999996</v>
      </c>
      <c r="S3086">
        <v>4.2</v>
      </c>
      <c r="T3086">
        <v>4.8</v>
      </c>
      <c r="U3086">
        <v>4.5</v>
      </c>
      <c r="V3086" t="s">
        <v>4347</v>
      </c>
      <c r="W3086" t="s">
        <v>455</v>
      </c>
      <c r="X3086" t="s">
        <v>55</v>
      </c>
      <c r="Y3086">
        <v>15</v>
      </c>
      <c r="Z3086">
        <v>22</v>
      </c>
      <c r="AA3086" t="s">
        <v>44</v>
      </c>
      <c r="AB3086" t="s">
        <v>151</v>
      </c>
      <c r="AC3086" t="s">
        <v>913</v>
      </c>
      <c r="AD3086" t="s">
        <v>13836</v>
      </c>
      <c r="AE3086" t="s">
        <v>13837</v>
      </c>
      <c r="AF3086">
        <v>98099</v>
      </c>
    </row>
    <row r="3087" spans="1:32" x14ac:dyDescent="0.35">
      <c r="A3087">
        <v>2019</v>
      </c>
      <c r="B3087" t="s">
        <v>48</v>
      </c>
      <c r="C3087" t="s">
        <v>1361</v>
      </c>
      <c r="D3087" t="s">
        <v>34</v>
      </c>
      <c r="E3087" t="s">
        <v>4093</v>
      </c>
      <c r="F3087">
        <v>4.9000000000000004</v>
      </c>
      <c r="G3087">
        <v>23</v>
      </c>
      <c r="H3087" t="s">
        <v>36</v>
      </c>
      <c r="I3087" t="s">
        <v>13838</v>
      </c>
      <c r="J3087">
        <v>4.9000000000000004</v>
      </c>
      <c r="K3087">
        <v>4397</v>
      </c>
      <c r="L3087" t="s">
        <v>13839</v>
      </c>
      <c r="M3087" t="s">
        <v>538</v>
      </c>
      <c r="N3087">
        <v>19153</v>
      </c>
      <c r="O3087" t="s">
        <v>53</v>
      </c>
      <c r="P3087">
        <v>5</v>
      </c>
      <c r="Q3087">
        <v>4.8</v>
      </c>
      <c r="R3087">
        <v>5</v>
      </c>
      <c r="S3087">
        <v>4.5999999999999996</v>
      </c>
      <c r="T3087">
        <v>5</v>
      </c>
      <c r="U3087">
        <v>5</v>
      </c>
      <c r="V3087" t="s">
        <v>2043</v>
      </c>
      <c r="W3087" t="s">
        <v>327</v>
      </c>
      <c r="X3087" t="s">
        <v>55</v>
      </c>
      <c r="Y3087">
        <v>16</v>
      </c>
      <c r="Z3087">
        <v>21</v>
      </c>
      <c r="AA3087" t="s">
        <v>44</v>
      </c>
      <c r="AB3087" t="s">
        <v>56</v>
      </c>
      <c r="AC3087" t="s">
        <v>1365</v>
      </c>
      <c r="AD3087" t="s">
        <v>13840</v>
      </c>
      <c r="AE3087" t="s">
        <v>13841</v>
      </c>
      <c r="AF3087">
        <v>55019</v>
      </c>
    </row>
    <row r="3088" spans="1:32" x14ac:dyDescent="0.35">
      <c r="A3088">
        <v>2019</v>
      </c>
      <c r="B3088" t="s">
        <v>257</v>
      </c>
      <c r="C3088" t="s">
        <v>1079</v>
      </c>
      <c r="D3088" t="s">
        <v>34</v>
      </c>
      <c r="E3088" t="s">
        <v>13842</v>
      </c>
      <c r="F3088">
        <v>4.7</v>
      </c>
      <c r="G3088">
        <v>55</v>
      </c>
      <c r="H3088" t="s">
        <v>36</v>
      </c>
      <c r="I3088" t="s">
        <v>13843</v>
      </c>
      <c r="J3088">
        <v>4.5</v>
      </c>
      <c r="K3088">
        <v>423</v>
      </c>
      <c r="L3088" t="s">
        <v>13844</v>
      </c>
      <c r="M3088" t="s">
        <v>604</v>
      </c>
      <c r="N3088" s="1" t="s">
        <v>4806</v>
      </c>
      <c r="O3088" t="s">
        <v>94</v>
      </c>
      <c r="P3088">
        <v>5</v>
      </c>
      <c r="Q3088">
        <v>4.9000000000000004</v>
      </c>
      <c r="R3088">
        <v>4.9000000000000004</v>
      </c>
      <c r="S3088">
        <v>4.4000000000000004</v>
      </c>
      <c r="T3088">
        <v>4.7</v>
      </c>
      <c r="U3088">
        <v>4.5999999999999996</v>
      </c>
      <c r="V3088" t="s">
        <v>455</v>
      </c>
      <c r="W3088" t="s">
        <v>42</v>
      </c>
      <c r="X3088" t="s">
        <v>124</v>
      </c>
      <c r="Y3088">
        <v>20</v>
      </c>
      <c r="Z3088">
        <v>26</v>
      </c>
      <c r="AA3088" t="s">
        <v>44</v>
      </c>
      <c r="AB3088" t="s">
        <v>45</v>
      </c>
      <c r="AC3088" t="s">
        <v>264</v>
      </c>
      <c r="AD3088" t="s">
        <v>13845</v>
      </c>
      <c r="AE3088" t="s">
        <v>13846</v>
      </c>
      <c r="AF3088">
        <v>47996</v>
      </c>
    </row>
    <row r="3089" spans="1:32" x14ac:dyDescent="0.35">
      <c r="A3089">
        <v>2020</v>
      </c>
      <c r="B3089" t="s">
        <v>108</v>
      </c>
      <c r="C3089" t="s">
        <v>1594</v>
      </c>
      <c r="D3089" t="s">
        <v>34</v>
      </c>
      <c r="E3089" t="s">
        <v>13847</v>
      </c>
      <c r="F3089">
        <v>4.3</v>
      </c>
      <c r="G3089">
        <v>75</v>
      </c>
      <c r="H3089" t="s">
        <v>36</v>
      </c>
      <c r="I3089" t="s">
        <v>13848</v>
      </c>
      <c r="J3089">
        <v>4.5</v>
      </c>
      <c r="K3089">
        <v>752</v>
      </c>
      <c r="L3089" t="s">
        <v>13849</v>
      </c>
      <c r="M3089" t="s">
        <v>604</v>
      </c>
      <c r="N3089" s="1" t="s">
        <v>13850</v>
      </c>
      <c r="O3089" t="s">
        <v>40</v>
      </c>
      <c r="P3089">
        <v>4.5999999999999996</v>
      </c>
      <c r="Q3089">
        <v>4.5999999999999996</v>
      </c>
      <c r="R3089">
        <v>4</v>
      </c>
      <c r="S3089">
        <v>3.9</v>
      </c>
      <c r="T3089">
        <v>4.5999999999999996</v>
      </c>
      <c r="U3089">
        <v>4.0999999999999996</v>
      </c>
      <c r="V3089" t="s">
        <v>42</v>
      </c>
      <c r="W3089" t="s">
        <v>42</v>
      </c>
      <c r="X3089" t="s">
        <v>124</v>
      </c>
      <c r="Y3089">
        <v>19</v>
      </c>
      <c r="Z3089">
        <v>26</v>
      </c>
      <c r="AA3089" t="s">
        <v>44</v>
      </c>
      <c r="AB3089" t="s">
        <v>125</v>
      </c>
      <c r="AC3089" t="s">
        <v>219</v>
      </c>
      <c r="AD3089" t="s">
        <v>13851</v>
      </c>
      <c r="AE3089" t="s">
        <v>13852</v>
      </c>
      <c r="AF3089">
        <v>30160</v>
      </c>
    </row>
    <row r="3090" spans="1:32" x14ac:dyDescent="0.35">
      <c r="A3090">
        <v>2013</v>
      </c>
      <c r="B3090" t="s">
        <v>1046</v>
      </c>
      <c r="C3090" t="s">
        <v>13853</v>
      </c>
      <c r="D3090" t="s">
        <v>34</v>
      </c>
      <c r="E3090" t="s">
        <v>12147</v>
      </c>
      <c r="F3090">
        <v>4.7</v>
      </c>
      <c r="G3090">
        <v>23</v>
      </c>
      <c r="H3090" t="s">
        <v>36</v>
      </c>
      <c r="I3090" t="s">
        <v>13854</v>
      </c>
      <c r="J3090">
        <v>4</v>
      </c>
      <c r="K3090">
        <v>82</v>
      </c>
      <c r="L3090" t="s">
        <v>13855</v>
      </c>
      <c r="M3090" t="s">
        <v>604</v>
      </c>
      <c r="N3090" s="1" t="s">
        <v>13856</v>
      </c>
      <c r="O3090" t="s">
        <v>94</v>
      </c>
      <c r="P3090">
        <v>4.7</v>
      </c>
      <c r="Q3090">
        <v>4.7</v>
      </c>
      <c r="R3090">
        <v>4.7</v>
      </c>
      <c r="S3090">
        <v>4.5</v>
      </c>
      <c r="T3090">
        <v>4.8</v>
      </c>
      <c r="U3090">
        <v>4.8</v>
      </c>
      <c r="V3090" t="s">
        <v>6769</v>
      </c>
      <c r="W3090" t="s">
        <v>13857</v>
      </c>
      <c r="X3090" t="s">
        <v>124</v>
      </c>
      <c r="Y3090">
        <v>13</v>
      </c>
      <c r="Z3090">
        <v>18</v>
      </c>
      <c r="AA3090" t="s">
        <v>44</v>
      </c>
      <c r="AB3090" t="s">
        <v>151</v>
      </c>
      <c r="AC3090" t="s">
        <v>13858</v>
      </c>
      <c r="AD3090" t="s">
        <v>13859</v>
      </c>
      <c r="AE3090">
        <v>26552</v>
      </c>
      <c r="AF3090">
        <v>143588</v>
      </c>
    </row>
    <row r="3091" spans="1:32" x14ac:dyDescent="0.35">
      <c r="A3091">
        <v>2019</v>
      </c>
      <c r="B3091" t="s">
        <v>108</v>
      </c>
      <c r="C3091" t="s">
        <v>2760</v>
      </c>
      <c r="D3091" t="s">
        <v>34</v>
      </c>
      <c r="E3091" t="s">
        <v>13860</v>
      </c>
      <c r="F3091">
        <v>5</v>
      </c>
      <c r="G3091">
        <v>10</v>
      </c>
      <c r="H3091" t="s">
        <v>36</v>
      </c>
      <c r="I3091" t="s">
        <v>5680</v>
      </c>
      <c r="J3091">
        <v>4.7</v>
      </c>
      <c r="K3091">
        <v>272</v>
      </c>
      <c r="L3091" t="s">
        <v>5681</v>
      </c>
      <c r="M3091" t="s">
        <v>604</v>
      </c>
      <c r="N3091" s="1" t="s">
        <v>5682</v>
      </c>
      <c r="O3091" t="s">
        <v>53</v>
      </c>
      <c r="P3091">
        <v>5</v>
      </c>
      <c r="Q3091">
        <v>5</v>
      </c>
      <c r="R3091">
        <v>5</v>
      </c>
      <c r="S3091">
        <v>4.7</v>
      </c>
      <c r="T3091">
        <v>5</v>
      </c>
      <c r="U3091">
        <v>4.9000000000000004</v>
      </c>
      <c r="V3091" t="s">
        <v>639</v>
      </c>
      <c r="W3091" t="s">
        <v>42</v>
      </c>
      <c r="X3091" t="s">
        <v>124</v>
      </c>
      <c r="Y3091">
        <v>16</v>
      </c>
      <c r="Z3091">
        <v>22</v>
      </c>
      <c r="AA3091" t="s">
        <v>44</v>
      </c>
      <c r="AB3091" t="s">
        <v>125</v>
      </c>
      <c r="AC3091" t="s">
        <v>714</v>
      </c>
      <c r="AD3091" t="s">
        <v>13861</v>
      </c>
      <c r="AE3091" t="s">
        <v>13862</v>
      </c>
      <c r="AF3091">
        <v>32788</v>
      </c>
    </row>
    <row r="3092" spans="1:32" x14ac:dyDescent="0.35">
      <c r="A3092">
        <v>2020</v>
      </c>
      <c r="B3092" t="s">
        <v>32</v>
      </c>
      <c r="C3092" t="s">
        <v>1349</v>
      </c>
      <c r="D3092" t="s">
        <v>793</v>
      </c>
      <c r="E3092" t="s">
        <v>13863</v>
      </c>
      <c r="F3092">
        <v>4.7</v>
      </c>
      <c r="G3092">
        <v>233</v>
      </c>
      <c r="H3092" t="s">
        <v>36</v>
      </c>
      <c r="I3092" t="s">
        <v>13864</v>
      </c>
      <c r="J3092">
        <v>4.5999999999999996</v>
      </c>
      <c r="K3092">
        <v>605</v>
      </c>
      <c r="L3092" t="s">
        <v>13865</v>
      </c>
      <c r="M3092" t="s">
        <v>604</v>
      </c>
      <c r="N3092" s="1" t="s">
        <v>653</v>
      </c>
      <c r="O3092" t="s">
        <v>53</v>
      </c>
      <c r="P3092">
        <v>4.7</v>
      </c>
      <c r="Q3092">
        <v>4.7</v>
      </c>
      <c r="R3092">
        <v>4.7</v>
      </c>
      <c r="S3092">
        <v>4.7</v>
      </c>
      <c r="T3092">
        <v>4.8</v>
      </c>
      <c r="U3092">
        <v>4.8</v>
      </c>
      <c r="V3092" t="s">
        <v>2480</v>
      </c>
      <c r="W3092" t="s">
        <v>42</v>
      </c>
      <c r="X3092" t="s">
        <v>43</v>
      </c>
      <c r="Y3092">
        <v>31</v>
      </c>
      <c r="Z3092">
        <v>40</v>
      </c>
      <c r="AA3092" t="s">
        <v>44</v>
      </c>
      <c r="AB3092" t="s">
        <v>78</v>
      </c>
      <c r="AC3092" t="s">
        <v>1352</v>
      </c>
      <c r="AD3092" t="s">
        <v>13866</v>
      </c>
      <c r="AE3092" t="s">
        <v>13867</v>
      </c>
      <c r="AF3092">
        <v>18523</v>
      </c>
    </row>
    <row r="3093" spans="1:32" x14ac:dyDescent="0.35">
      <c r="A3093">
        <v>2019</v>
      </c>
      <c r="B3093" t="s">
        <v>69</v>
      </c>
      <c r="C3093" t="s">
        <v>6729</v>
      </c>
      <c r="D3093" t="s">
        <v>34</v>
      </c>
      <c r="E3093" t="s">
        <v>13868</v>
      </c>
      <c r="F3093">
        <v>4.8</v>
      </c>
      <c r="G3093">
        <v>223</v>
      </c>
      <c r="H3093" t="s">
        <v>36</v>
      </c>
      <c r="I3093" t="s">
        <v>13869</v>
      </c>
      <c r="J3093">
        <v>4.8</v>
      </c>
      <c r="K3093">
        <v>304</v>
      </c>
      <c r="L3093" t="s">
        <v>13870</v>
      </c>
      <c r="M3093" t="s">
        <v>604</v>
      </c>
      <c r="N3093" s="1" t="s">
        <v>13871</v>
      </c>
      <c r="O3093" t="s">
        <v>53</v>
      </c>
      <c r="P3093">
        <v>4.9000000000000004</v>
      </c>
      <c r="Q3093">
        <v>4.8</v>
      </c>
      <c r="R3093">
        <v>4.7</v>
      </c>
      <c r="S3093">
        <v>4.7</v>
      </c>
      <c r="T3093">
        <v>4.7</v>
      </c>
      <c r="U3093">
        <v>4.8</v>
      </c>
      <c r="V3093" t="s">
        <v>104</v>
      </c>
      <c r="W3093" t="s">
        <v>76</v>
      </c>
      <c r="X3093" t="s">
        <v>124</v>
      </c>
      <c r="Y3093">
        <v>18</v>
      </c>
      <c r="Z3093">
        <v>26</v>
      </c>
      <c r="AA3093" t="s">
        <v>44</v>
      </c>
      <c r="AB3093" t="s">
        <v>151</v>
      </c>
      <c r="AC3093" t="s">
        <v>126</v>
      </c>
      <c r="AD3093" t="s">
        <v>13872</v>
      </c>
      <c r="AE3093" t="s">
        <v>13873</v>
      </c>
      <c r="AF3093">
        <v>45174</v>
      </c>
    </row>
    <row r="3094" spans="1:32" x14ac:dyDescent="0.35">
      <c r="A3094">
        <v>2020</v>
      </c>
      <c r="B3094" t="s">
        <v>409</v>
      </c>
      <c r="C3094" t="s">
        <v>1691</v>
      </c>
      <c r="D3094" t="s">
        <v>4178</v>
      </c>
      <c r="E3094" t="s">
        <v>4923</v>
      </c>
      <c r="F3094">
        <v>4.8</v>
      </c>
      <c r="G3094">
        <v>150</v>
      </c>
      <c r="H3094" t="s">
        <v>36</v>
      </c>
      <c r="I3094" t="s">
        <v>13874</v>
      </c>
      <c r="J3094">
        <v>4.2</v>
      </c>
      <c r="K3094">
        <v>225</v>
      </c>
      <c r="L3094" t="s">
        <v>13875</v>
      </c>
      <c r="M3094" t="s">
        <v>679</v>
      </c>
      <c r="N3094">
        <v>11234</v>
      </c>
      <c r="O3094" t="s">
        <v>40</v>
      </c>
      <c r="P3094">
        <v>4.9000000000000004</v>
      </c>
      <c r="Q3094">
        <v>4.8</v>
      </c>
      <c r="R3094">
        <v>4.8</v>
      </c>
      <c r="S3094">
        <v>4.7</v>
      </c>
      <c r="T3094">
        <v>4.9000000000000004</v>
      </c>
      <c r="U3094">
        <v>4.8</v>
      </c>
      <c r="V3094" t="s">
        <v>566</v>
      </c>
      <c r="W3094" t="s">
        <v>42</v>
      </c>
      <c r="X3094" t="s">
        <v>55</v>
      </c>
      <c r="Y3094">
        <v>18</v>
      </c>
      <c r="Z3094">
        <v>25</v>
      </c>
      <c r="AA3094" t="s">
        <v>44</v>
      </c>
      <c r="AB3094" t="s">
        <v>45</v>
      </c>
      <c r="AC3094" t="s">
        <v>474</v>
      </c>
      <c r="AD3094" t="s">
        <v>13876</v>
      </c>
      <c r="AE3094" t="s">
        <v>13877</v>
      </c>
      <c r="AF3094">
        <v>23805</v>
      </c>
    </row>
    <row r="3095" spans="1:32" x14ac:dyDescent="0.35">
      <c r="A3095">
        <v>2020</v>
      </c>
      <c r="B3095" t="s">
        <v>257</v>
      </c>
      <c r="C3095" t="s">
        <v>1943</v>
      </c>
      <c r="D3095" t="s">
        <v>1080</v>
      </c>
      <c r="E3095" t="s">
        <v>13878</v>
      </c>
      <c r="F3095">
        <v>4.9000000000000004</v>
      </c>
      <c r="G3095">
        <v>51</v>
      </c>
      <c r="H3095" t="s">
        <v>36</v>
      </c>
      <c r="I3095" t="s">
        <v>6555</v>
      </c>
      <c r="J3095">
        <v>4.8</v>
      </c>
      <c r="K3095">
        <v>1557</v>
      </c>
      <c r="L3095" t="s">
        <v>6556</v>
      </c>
      <c r="M3095" t="s">
        <v>2335</v>
      </c>
      <c r="N3095" s="1" t="s">
        <v>6557</v>
      </c>
      <c r="O3095" t="s">
        <v>40</v>
      </c>
      <c r="P3095">
        <v>5</v>
      </c>
      <c r="Q3095">
        <v>4.9000000000000004</v>
      </c>
      <c r="R3095">
        <v>4.9000000000000004</v>
      </c>
      <c r="S3095">
        <v>4.7</v>
      </c>
      <c r="T3095">
        <v>4.9000000000000004</v>
      </c>
      <c r="U3095">
        <v>4.9000000000000004</v>
      </c>
      <c r="V3095" t="s">
        <v>1179</v>
      </c>
      <c r="W3095" t="s">
        <v>42</v>
      </c>
      <c r="X3095" t="s">
        <v>124</v>
      </c>
      <c r="Y3095">
        <v>24</v>
      </c>
      <c r="Z3095">
        <v>29</v>
      </c>
      <c r="AA3095" t="s">
        <v>44</v>
      </c>
      <c r="AB3095" t="s">
        <v>45</v>
      </c>
      <c r="AC3095" t="s">
        <v>219</v>
      </c>
      <c r="AD3095" t="s">
        <v>13879</v>
      </c>
      <c r="AE3095">
        <v>31665</v>
      </c>
      <c r="AF3095">
        <v>35594</v>
      </c>
    </row>
    <row r="3096" spans="1:32" x14ac:dyDescent="0.35">
      <c r="A3096">
        <v>2019</v>
      </c>
      <c r="B3096" t="s">
        <v>69</v>
      </c>
      <c r="C3096" t="s">
        <v>1499</v>
      </c>
      <c r="D3096" t="s">
        <v>34</v>
      </c>
      <c r="E3096" t="s">
        <v>2047</v>
      </c>
      <c r="F3096">
        <v>4.8</v>
      </c>
      <c r="G3096">
        <v>540</v>
      </c>
      <c r="H3096" t="s">
        <v>36</v>
      </c>
      <c r="I3096" t="s">
        <v>4358</v>
      </c>
      <c r="J3096">
        <v>4.2</v>
      </c>
      <c r="K3096">
        <v>758</v>
      </c>
      <c r="L3096" t="s">
        <v>4359</v>
      </c>
      <c r="M3096" t="s">
        <v>2891</v>
      </c>
      <c r="N3096" s="1" t="s">
        <v>4360</v>
      </c>
      <c r="O3096" t="s">
        <v>53</v>
      </c>
      <c r="P3096">
        <v>4.8</v>
      </c>
      <c r="Q3096">
        <v>4.8</v>
      </c>
      <c r="R3096">
        <v>4.7</v>
      </c>
      <c r="S3096">
        <v>4.7</v>
      </c>
      <c r="T3096">
        <v>4.8</v>
      </c>
      <c r="U3096">
        <v>4.8</v>
      </c>
      <c r="V3096" t="s">
        <v>1104</v>
      </c>
      <c r="W3096" t="s">
        <v>76</v>
      </c>
      <c r="X3096" t="s">
        <v>124</v>
      </c>
      <c r="Y3096">
        <v>27</v>
      </c>
      <c r="Z3096">
        <v>33</v>
      </c>
      <c r="AA3096" t="s">
        <v>44</v>
      </c>
      <c r="AB3096" t="s">
        <v>78</v>
      </c>
      <c r="AC3096" t="s">
        <v>79</v>
      </c>
      <c r="AD3096" t="s">
        <v>13880</v>
      </c>
      <c r="AE3096" t="s">
        <v>13881</v>
      </c>
      <c r="AF3096">
        <v>12532</v>
      </c>
    </row>
    <row r="3097" spans="1:32" x14ac:dyDescent="0.35">
      <c r="A3097">
        <v>2022</v>
      </c>
      <c r="B3097" t="s">
        <v>257</v>
      </c>
      <c r="C3097" t="s">
        <v>10986</v>
      </c>
      <c r="D3097" t="s">
        <v>34</v>
      </c>
      <c r="E3097" t="s">
        <v>10594</v>
      </c>
      <c r="F3097">
        <v>4.8</v>
      </c>
      <c r="G3097">
        <v>2</v>
      </c>
      <c r="H3097" t="s">
        <v>36</v>
      </c>
      <c r="I3097" t="s">
        <v>11644</v>
      </c>
      <c r="J3097">
        <v>4.7</v>
      </c>
      <c r="K3097">
        <v>715</v>
      </c>
      <c r="L3097" t="s">
        <v>11645</v>
      </c>
      <c r="M3097" t="s">
        <v>2891</v>
      </c>
      <c r="N3097" s="1" t="s">
        <v>11646</v>
      </c>
      <c r="O3097" t="s">
        <v>40</v>
      </c>
      <c r="P3097">
        <v>5</v>
      </c>
      <c r="Q3097">
        <v>4.5</v>
      </c>
      <c r="R3097">
        <v>5</v>
      </c>
      <c r="S3097">
        <v>4.5</v>
      </c>
      <c r="T3097">
        <v>4.5</v>
      </c>
      <c r="U3097">
        <v>5</v>
      </c>
      <c r="V3097" t="s">
        <v>1179</v>
      </c>
      <c r="W3097" t="s">
        <v>42</v>
      </c>
      <c r="X3097" t="s">
        <v>124</v>
      </c>
      <c r="Y3097">
        <v>24</v>
      </c>
      <c r="Z3097">
        <v>31</v>
      </c>
      <c r="AA3097" t="s">
        <v>44</v>
      </c>
      <c r="AB3097" t="s">
        <v>45</v>
      </c>
      <c r="AC3097" t="s">
        <v>219</v>
      </c>
      <c r="AD3097" t="s">
        <v>13882</v>
      </c>
      <c r="AE3097">
        <v>60167</v>
      </c>
      <c r="AF3097">
        <v>10773</v>
      </c>
    </row>
    <row r="3098" spans="1:32" x14ac:dyDescent="0.35">
      <c r="A3098">
        <v>2020</v>
      </c>
      <c r="B3098" t="s">
        <v>339</v>
      </c>
      <c r="C3098" t="s">
        <v>2674</v>
      </c>
      <c r="D3098" t="s">
        <v>34</v>
      </c>
      <c r="E3098" t="s">
        <v>6974</v>
      </c>
      <c r="F3098">
        <v>4.0999999999999996</v>
      </c>
      <c r="G3098">
        <v>16</v>
      </c>
      <c r="H3098" t="s">
        <v>36</v>
      </c>
      <c r="I3098" t="s">
        <v>1285</v>
      </c>
      <c r="J3098">
        <v>4.8</v>
      </c>
      <c r="K3098">
        <v>992</v>
      </c>
      <c r="L3098" t="s">
        <v>1286</v>
      </c>
      <c r="M3098" t="s">
        <v>699</v>
      </c>
      <c r="N3098" s="1" t="s">
        <v>711</v>
      </c>
      <c r="O3098" t="s">
        <v>53</v>
      </c>
      <c r="P3098">
        <v>4.5999999999999996</v>
      </c>
      <c r="Q3098">
        <v>4.5</v>
      </c>
      <c r="R3098">
        <v>3.7</v>
      </c>
      <c r="S3098">
        <v>3.7</v>
      </c>
      <c r="T3098">
        <v>4.7</v>
      </c>
      <c r="U3098">
        <v>3.5</v>
      </c>
      <c r="V3098" t="s">
        <v>3813</v>
      </c>
      <c r="W3098" t="s">
        <v>262</v>
      </c>
      <c r="X3098" t="s">
        <v>124</v>
      </c>
      <c r="Y3098">
        <v>20</v>
      </c>
      <c r="Z3098">
        <v>27</v>
      </c>
      <c r="AA3098" t="s">
        <v>44</v>
      </c>
      <c r="AB3098" t="s">
        <v>198</v>
      </c>
      <c r="AC3098" t="s">
        <v>1614</v>
      </c>
      <c r="AD3098" t="s">
        <v>6975</v>
      </c>
      <c r="AE3098" t="s">
        <v>6976</v>
      </c>
      <c r="AF3098">
        <v>19268</v>
      </c>
    </row>
    <row r="3099" spans="1:32" x14ac:dyDescent="0.35">
      <c r="A3099">
        <v>2013</v>
      </c>
      <c r="B3099" t="s">
        <v>69</v>
      </c>
      <c r="C3099" t="s">
        <v>844</v>
      </c>
      <c r="D3099" t="s">
        <v>34</v>
      </c>
      <c r="E3099" t="s">
        <v>13883</v>
      </c>
      <c r="F3099">
        <v>4.5</v>
      </c>
      <c r="G3099">
        <v>389</v>
      </c>
      <c r="H3099" t="s">
        <v>36</v>
      </c>
      <c r="I3099" t="s">
        <v>10941</v>
      </c>
      <c r="J3099">
        <v>4.7</v>
      </c>
      <c r="K3099">
        <v>1448</v>
      </c>
      <c r="L3099" t="s">
        <v>10942</v>
      </c>
      <c r="M3099" t="s">
        <v>699</v>
      </c>
      <c r="N3099" s="1" t="s">
        <v>10943</v>
      </c>
      <c r="O3099" t="s">
        <v>94</v>
      </c>
      <c r="P3099">
        <v>4.4000000000000004</v>
      </c>
      <c r="Q3099">
        <v>4.4000000000000004</v>
      </c>
      <c r="R3099">
        <v>4.5</v>
      </c>
      <c r="S3099">
        <v>4.5</v>
      </c>
      <c r="T3099">
        <v>4.5999999999999996</v>
      </c>
      <c r="U3099">
        <v>4.5999999999999996</v>
      </c>
      <c r="V3099" t="s">
        <v>317</v>
      </c>
      <c r="W3099" t="s">
        <v>42</v>
      </c>
      <c r="X3099" t="s">
        <v>43</v>
      </c>
      <c r="Y3099">
        <v>21</v>
      </c>
      <c r="Z3099">
        <v>34</v>
      </c>
      <c r="AA3099" t="s">
        <v>44</v>
      </c>
      <c r="AB3099" t="s">
        <v>151</v>
      </c>
      <c r="AC3099" t="s">
        <v>848</v>
      </c>
      <c r="AD3099" t="s">
        <v>13884</v>
      </c>
      <c r="AE3099" t="s">
        <v>13885</v>
      </c>
      <c r="AF3099">
        <v>49077</v>
      </c>
    </row>
    <row r="3100" spans="1:32" x14ac:dyDescent="0.35">
      <c r="A3100">
        <v>2015</v>
      </c>
      <c r="B3100" t="s">
        <v>585</v>
      </c>
      <c r="C3100" t="s">
        <v>2242</v>
      </c>
      <c r="D3100" t="s">
        <v>34</v>
      </c>
      <c r="E3100" t="s">
        <v>4103</v>
      </c>
      <c r="F3100">
        <v>4.7</v>
      </c>
      <c r="G3100">
        <v>32</v>
      </c>
      <c r="H3100" t="s">
        <v>36</v>
      </c>
      <c r="I3100" t="s">
        <v>13886</v>
      </c>
      <c r="J3100">
        <v>4.7</v>
      </c>
      <c r="K3100">
        <v>798</v>
      </c>
      <c r="L3100" t="s">
        <v>13887</v>
      </c>
      <c r="M3100" t="s">
        <v>699</v>
      </c>
      <c r="N3100" s="1" t="s">
        <v>13888</v>
      </c>
      <c r="O3100" t="s">
        <v>94</v>
      </c>
      <c r="P3100">
        <v>4.8</v>
      </c>
      <c r="Q3100">
        <v>4.8</v>
      </c>
      <c r="R3100">
        <v>4.9000000000000004</v>
      </c>
      <c r="S3100">
        <v>4.3</v>
      </c>
      <c r="T3100">
        <v>4.8</v>
      </c>
      <c r="U3100">
        <v>4.7</v>
      </c>
      <c r="V3100" t="s">
        <v>13889</v>
      </c>
      <c r="W3100" t="s">
        <v>13890</v>
      </c>
      <c r="X3100" t="s">
        <v>124</v>
      </c>
      <c r="Y3100">
        <v>17</v>
      </c>
      <c r="Z3100">
        <v>23</v>
      </c>
      <c r="AA3100" t="s">
        <v>44</v>
      </c>
      <c r="AB3100" t="s">
        <v>294</v>
      </c>
      <c r="AC3100" t="s">
        <v>714</v>
      </c>
      <c r="AD3100" t="s">
        <v>13891</v>
      </c>
      <c r="AE3100" t="s">
        <v>13892</v>
      </c>
      <c r="AF3100">
        <v>54393</v>
      </c>
    </row>
    <row r="3101" spans="1:32" x14ac:dyDescent="0.35">
      <c r="A3101">
        <v>2019</v>
      </c>
      <c r="B3101" t="s">
        <v>288</v>
      </c>
      <c r="C3101" t="s">
        <v>13893</v>
      </c>
      <c r="D3101" t="s">
        <v>34</v>
      </c>
      <c r="E3101" t="s">
        <v>2494</v>
      </c>
      <c r="F3101">
        <v>4.8</v>
      </c>
      <c r="G3101">
        <v>5</v>
      </c>
      <c r="H3101" t="s">
        <v>36</v>
      </c>
      <c r="I3101" t="s">
        <v>3398</v>
      </c>
      <c r="J3101">
        <v>4.8</v>
      </c>
      <c r="K3101">
        <v>581</v>
      </c>
      <c r="L3101" t="s">
        <v>3399</v>
      </c>
      <c r="M3101" t="s">
        <v>39</v>
      </c>
      <c r="N3101">
        <v>90007</v>
      </c>
      <c r="O3101" t="s">
        <v>53</v>
      </c>
      <c r="P3101">
        <v>5</v>
      </c>
      <c r="Q3101">
        <v>4.2</v>
      </c>
      <c r="R3101">
        <v>5</v>
      </c>
      <c r="S3101">
        <v>4.5999999999999996</v>
      </c>
      <c r="T3101">
        <v>4.8</v>
      </c>
      <c r="U3101">
        <v>5</v>
      </c>
      <c r="V3101" t="s">
        <v>6321</v>
      </c>
      <c r="W3101" t="s">
        <v>42</v>
      </c>
      <c r="X3101" t="s">
        <v>124</v>
      </c>
      <c r="Y3101">
        <v>19</v>
      </c>
      <c r="Z3101">
        <v>27</v>
      </c>
      <c r="AA3101" t="s">
        <v>44</v>
      </c>
      <c r="AB3101" t="s">
        <v>45</v>
      </c>
      <c r="AC3101" t="s">
        <v>1645</v>
      </c>
      <c r="AD3101" t="s">
        <v>13894</v>
      </c>
      <c r="AE3101" t="s">
        <v>13895</v>
      </c>
      <c r="AF3101">
        <v>45924</v>
      </c>
    </row>
    <row r="3102" spans="1:32" x14ac:dyDescent="0.35">
      <c r="A3102">
        <v>2019</v>
      </c>
      <c r="B3102" t="s">
        <v>187</v>
      </c>
      <c r="C3102" t="s">
        <v>239</v>
      </c>
      <c r="D3102" t="s">
        <v>34</v>
      </c>
      <c r="E3102" t="s">
        <v>13896</v>
      </c>
      <c r="F3102">
        <v>4.7</v>
      </c>
      <c r="G3102">
        <v>205</v>
      </c>
      <c r="H3102" t="s">
        <v>36</v>
      </c>
      <c r="I3102" t="s">
        <v>13897</v>
      </c>
      <c r="J3102">
        <v>4.5</v>
      </c>
      <c r="K3102">
        <v>206</v>
      </c>
      <c r="L3102" t="s">
        <v>13898</v>
      </c>
      <c r="M3102" t="s">
        <v>39</v>
      </c>
      <c r="N3102">
        <v>91731</v>
      </c>
      <c r="O3102" t="s">
        <v>53</v>
      </c>
      <c r="P3102">
        <v>4.7</v>
      </c>
      <c r="Q3102">
        <v>4.7</v>
      </c>
      <c r="R3102">
        <v>4.5999999999999996</v>
      </c>
      <c r="S3102">
        <v>4.7</v>
      </c>
      <c r="T3102">
        <v>4.8</v>
      </c>
      <c r="U3102">
        <v>4.8</v>
      </c>
      <c r="V3102" t="s">
        <v>789</v>
      </c>
      <c r="W3102" t="s">
        <v>76</v>
      </c>
      <c r="X3102" t="s">
        <v>124</v>
      </c>
      <c r="Y3102">
        <v>27</v>
      </c>
      <c r="Z3102">
        <v>33</v>
      </c>
      <c r="AA3102" t="s">
        <v>44</v>
      </c>
      <c r="AB3102" t="s">
        <v>78</v>
      </c>
      <c r="AC3102" t="s">
        <v>193</v>
      </c>
      <c r="AD3102" t="s">
        <v>13899</v>
      </c>
      <c r="AE3102" t="s">
        <v>13900</v>
      </c>
      <c r="AF3102">
        <v>36427</v>
      </c>
    </row>
    <row r="3103" spans="1:32" x14ac:dyDescent="0.35">
      <c r="A3103">
        <v>2019</v>
      </c>
      <c r="B3103" t="s">
        <v>257</v>
      </c>
      <c r="C3103" t="s">
        <v>2421</v>
      </c>
      <c r="D3103" t="s">
        <v>34</v>
      </c>
      <c r="E3103" t="s">
        <v>13901</v>
      </c>
      <c r="F3103">
        <v>4.0999999999999996</v>
      </c>
      <c r="G3103">
        <v>22</v>
      </c>
      <c r="H3103" t="s">
        <v>36</v>
      </c>
      <c r="I3103" t="s">
        <v>13902</v>
      </c>
      <c r="J3103">
        <v>4.5</v>
      </c>
      <c r="K3103">
        <v>667</v>
      </c>
      <c r="L3103" t="s">
        <v>13903</v>
      </c>
      <c r="M3103" t="s">
        <v>39</v>
      </c>
      <c r="N3103">
        <v>92081</v>
      </c>
      <c r="O3103" t="s">
        <v>94</v>
      </c>
      <c r="P3103">
        <v>4.5</v>
      </c>
      <c r="Q3103">
        <v>4.5999999999999996</v>
      </c>
      <c r="R3103">
        <v>4</v>
      </c>
      <c r="S3103">
        <v>3.4</v>
      </c>
      <c r="T3103">
        <v>4.5</v>
      </c>
      <c r="U3103">
        <v>3.5</v>
      </c>
      <c r="V3103" t="s">
        <v>1179</v>
      </c>
      <c r="W3103" t="s">
        <v>77</v>
      </c>
      <c r="X3103" t="s">
        <v>124</v>
      </c>
      <c r="Y3103">
        <v>20</v>
      </c>
      <c r="Z3103">
        <v>25</v>
      </c>
      <c r="AA3103" t="s">
        <v>44</v>
      </c>
      <c r="AB3103" t="s">
        <v>45</v>
      </c>
      <c r="AC3103" t="s">
        <v>264</v>
      </c>
      <c r="AD3103" t="s">
        <v>13904</v>
      </c>
      <c r="AE3103" t="s">
        <v>13905</v>
      </c>
      <c r="AF3103">
        <v>30439</v>
      </c>
    </row>
    <row r="3104" spans="1:32" x14ac:dyDescent="0.35">
      <c r="A3104">
        <v>2022</v>
      </c>
      <c r="B3104" t="s">
        <v>616</v>
      </c>
      <c r="C3104" t="s">
        <v>5512</v>
      </c>
      <c r="D3104" t="s">
        <v>34</v>
      </c>
      <c r="E3104" t="s">
        <v>13906</v>
      </c>
      <c r="F3104">
        <v>4.5999999999999996</v>
      </c>
      <c r="G3104">
        <v>2</v>
      </c>
      <c r="H3104" t="s">
        <v>36</v>
      </c>
      <c r="I3104" t="s">
        <v>4853</v>
      </c>
      <c r="J3104">
        <v>4.5999999999999996</v>
      </c>
      <c r="K3104">
        <v>2022</v>
      </c>
      <c r="L3104" t="s">
        <v>4854</v>
      </c>
      <c r="M3104" t="s">
        <v>74</v>
      </c>
      <c r="N3104">
        <v>89146</v>
      </c>
      <c r="O3104" t="s">
        <v>53</v>
      </c>
      <c r="P3104">
        <v>5</v>
      </c>
      <c r="Q3104">
        <v>5</v>
      </c>
      <c r="R3104">
        <v>4.5</v>
      </c>
      <c r="S3104">
        <v>4.5</v>
      </c>
      <c r="T3104">
        <v>4.5</v>
      </c>
      <c r="U3104">
        <v>4.5</v>
      </c>
      <c r="V3104" t="s">
        <v>2560</v>
      </c>
      <c r="W3104" t="s">
        <v>77</v>
      </c>
      <c r="X3104" t="s">
        <v>124</v>
      </c>
      <c r="Y3104">
        <v>19</v>
      </c>
      <c r="Z3104">
        <v>24</v>
      </c>
      <c r="AA3104" t="s">
        <v>44</v>
      </c>
      <c r="AB3104" t="s">
        <v>45</v>
      </c>
      <c r="AC3104" t="s">
        <v>1211</v>
      </c>
      <c r="AD3104" t="s">
        <v>13907</v>
      </c>
      <c r="AE3104" t="s">
        <v>13908</v>
      </c>
      <c r="AF3104">
        <v>14599</v>
      </c>
    </row>
    <row r="3105" spans="1:32" x14ac:dyDescent="0.35">
      <c r="A3105">
        <v>2018</v>
      </c>
      <c r="B3105" t="s">
        <v>365</v>
      </c>
      <c r="C3105" t="s">
        <v>4064</v>
      </c>
      <c r="D3105" t="s">
        <v>34</v>
      </c>
      <c r="E3105" t="s">
        <v>13909</v>
      </c>
      <c r="F3105">
        <v>4.9000000000000004</v>
      </c>
      <c r="G3105">
        <v>44</v>
      </c>
      <c r="H3105" t="s">
        <v>36</v>
      </c>
      <c r="I3105" t="s">
        <v>7011</v>
      </c>
      <c r="J3105">
        <v>4.7</v>
      </c>
      <c r="K3105">
        <v>923</v>
      </c>
      <c r="L3105" t="s">
        <v>7012</v>
      </c>
      <c r="M3105" t="s">
        <v>39</v>
      </c>
      <c r="N3105">
        <v>94002</v>
      </c>
      <c r="O3105" t="s">
        <v>40</v>
      </c>
      <c r="P3105">
        <v>4.9000000000000004</v>
      </c>
      <c r="Q3105">
        <v>4.9000000000000004</v>
      </c>
      <c r="R3105">
        <v>4.9000000000000004</v>
      </c>
      <c r="S3105">
        <v>4.5999999999999996</v>
      </c>
      <c r="T3105">
        <v>4.9000000000000004</v>
      </c>
      <c r="U3105">
        <v>4.9000000000000004</v>
      </c>
      <c r="V3105" t="s">
        <v>951</v>
      </c>
      <c r="W3105" t="s">
        <v>455</v>
      </c>
      <c r="X3105" t="s">
        <v>95</v>
      </c>
      <c r="Y3105">
        <v>16</v>
      </c>
      <c r="Z3105">
        <v>23</v>
      </c>
      <c r="AA3105" t="s">
        <v>44</v>
      </c>
      <c r="AB3105" t="s">
        <v>151</v>
      </c>
      <c r="AC3105" t="s">
        <v>913</v>
      </c>
      <c r="AD3105" t="s">
        <v>13910</v>
      </c>
      <c r="AE3105" t="s">
        <v>13911</v>
      </c>
      <c r="AF3105">
        <v>58909</v>
      </c>
    </row>
    <row r="3106" spans="1:32" x14ac:dyDescent="0.35">
      <c r="A3106">
        <v>2019</v>
      </c>
      <c r="B3106" t="s">
        <v>213</v>
      </c>
      <c r="C3106" t="s">
        <v>4312</v>
      </c>
      <c r="D3106" t="s">
        <v>34</v>
      </c>
      <c r="E3106" t="s">
        <v>6199</v>
      </c>
      <c r="F3106">
        <v>4.3</v>
      </c>
      <c r="G3106">
        <v>217</v>
      </c>
      <c r="H3106" t="s">
        <v>36</v>
      </c>
      <c r="I3106" t="s">
        <v>6200</v>
      </c>
      <c r="J3106">
        <v>4.5</v>
      </c>
      <c r="K3106">
        <v>872</v>
      </c>
      <c r="L3106" t="s">
        <v>6201</v>
      </c>
      <c r="M3106" t="s">
        <v>121</v>
      </c>
      <c r="N3106">
        <v>85014</v>
      </c>
      <c r="O3106" t="s">
        <v>53</v>
      </c>
      <c r="P3106">
        <v>4.5999999999999996</v>
      </c>
      <c r="Q3106">
        <v>4.5</v>
      </c>
      <c r="R3106">
        <v>4.2</v>
      </c>
      <c r="S3106">
        <v>4.0999999999999996</v>
      </c>
      <c r="T3106">
        <v>4.5999999999999996</v>
      </c>
      <c r="U3106">
        <v>4.2</v>
      </c>
      <c r="V3106" t="s">
        <v>4667</v>
      </c>
      <c r="W3106" t="s">
        <v>77</v>
      </c>
      <c r="X3106" t="s">
        <v>43</v>
      </c>
      <c r="Y3106">
        <v>22</v>
      </c>
      <c r="Z3106">
        <v>28</v>
      </c>
      <c r="AA3106" t="s">
        <v>44</v>
      </c>
      <c r="AB3106" t="s">
        <v>56</v>
      </c>
      <c r="AC3106" t="s">
        <v>219</v>
      </c>
      <c r="AD3106" t="s">
        <v>6202</v>
      </c>
      <c r="AE3106" t="s">
        <v>6203</v>
      </c>
      <c r="AF3106">
        <v>38517</v>
      </c>
    </row>
    <row r="3107" spans="1:32" x14ac:dyDescent="0.35">
      <c r="A3107">
        <v>2020</v>
      </c>
      <c r="B3107" t="s">
        <v>32</v>
      </c>
      <c r="C3107" t="s">
        <v>792</v>
      </c>
      <c r="D3107" t="s">
        <v>34</v>
      </c>
      <c r="E3107" t="s">
        <v>13912</v>
      </c>
      <c r="F3107">
        <v>4.8</v>
      </c>
      <c r="G3107">
        <v>84</v>
      </c>
      <c r="H3107" t="s">
        <v>36</v>
      </c>
      <c r="I3107" t="s">
        <v>7016</v>
      </c>
      <c r="J3107">
        <v>4.5</v>
      </c>
      <c r="K3107">
        <v>517</v>
      </c>
      <c r="L3107" t="s">
        <v>7017</v>
      </c>
      <c r="M3107" t="s">
        <v>121</v>
      </c>
      <c r="N3107">
        <v>85054</v>
      </c>
      <c r="O3107" t="s">
        <v>40</v>
      </c>
      <c r="P3107">
        <v>4.8</v>
      </c>
      <c r="Q3107">
        <v>4.7</v>
      </c>
      <c r="R3107">
        <v>4.7</v>
      </c>
      <c r="S3107">
        <v>4.5999999999999996</v>
      </c>
      <c r="T3107">
        <v>4.8</v>
      </c>
      <c r="U3107">
        <v>4.9000000000000004</v>
      </c>
      <c r="V3107" t="s">
        <v>262</v>
      </c>
      <c r="W3107" t="s">
        <v>2209</v>
      </c>
      <c r="X3107" t="s">
        <v>55</v>
      </c>
      <c r="Y3107">
        <v>16</v>
      </c>
      <c r="Z3107">
        <v>19</v>
      </c>
      <c r="AA3107" t="s">
        <v>44</v>
      </c>
      <c r="AB3107" t="s">
        <v>96</v>
      </c>
      <c r="AC3107" t="s">
        <v>97</v>
      </c>
      <c r="AD3107" t="s">
        <v>13913</v>
      </c>
      <c r="AE3107" t="s">
        <v>13914</v>
      </c>
      <c r="AF3107">
        <v>24356</v>
      </c>
    </row>
    <row r="3108" spans="1:32" x14ac:dyDescent="0.35">
      <c r="A3108">
        <v>2018</v>
      </c>
      <c r="B3108" t="s">
        <v>591</v>
      </c>
      <c r="C3108" t="s">
        <v>11700</v>
      </c>
      <c r="D3108" t="s">
        <v>34</v>
      </c>
      <c r="E3108" t="s">
        <v>11701</v>
      </c>
      <c r="F3108">
        <v>4.7</v>
      </c>
      <c r="G3108">
        <v>83</v>
      </c>
      <c r="H3108" t="s">
        <v>36</v>
      </c>
      <c r="I3108" t="s">
        <v>173</v>
      </c>
      <c r="J3108">
        <v>4.5999999999999996</v>
      </c>
      <c r="K3108">
        <v>893</v>
      </c>
      <c r="L3108" t="s">
        <v>174</v>
      </c>
      <c r="M3108" t="s">
        <v>121</v>
      </c>
      <c r="N3108">
        <v>85286</v>
      </c>
      <c r="O3108" t="s">
        <v>53</v>
      </c>
      <c r="P3108">
        <v>4.8</v>
      </c>
      <c r="Q3108">
        <v>4.7</v>
      </c>
      <c r="R3108">
        <v>4.5999999999999996</v>
      </c>
      <c r="S3108">
        <v>4.5999999999999996</v>
      </c>
      <c r="T3108">
        <v>4.5999999999999996</v>
      </c>
      <c r="U3108">
        <v>4.5999999999999996</v>
      </c>
      <c r="V3108" t="s">
        <v>1565</v>
      </c>
      <c r="W3108" t="s">
        <v>77</v>
      </c>
      <c r="X3108" t="s">
        <v>43</v>
      </c>
      <c r="Y3108">
        <v>20</v>
      </c>
      <c r="Z3108">
        <v>27</v>
      </c>
      <c r="AA3108" t="s">
        <v>44</v>
      </c>
      <c r="AB3108" t="s">
        <v>78</v>
      </c>
      <c r="AC3108" t="s">
        <v>184</v>
      </c>
      <c r="AD3108" t="s">
        <v>11702</v>
      </c>
      <c r="AE3108" t="s">
        <v>11703</v>
      </c>
      <c r="AF3108">
        <v>63795</v>
      </c>
    </row>
    <row r="3109" spans="1:32" x14ac:dyDescent="0.35">
      <c r="A3109">
        <v>2019</v>
      </c>
      <c r="B3109" t="s">
        <v>108</v>
      </c>
      <c r="C3109" t="s">
        <v>4762</v>
      </c>
      <c r="D3109" t="s">
        <v>34</v>
      </c>
      <c r="E3109" t="s">
        <v>13915</v>
      </c>
      <c r="F3109">
        <v>4.7</v>
      </c>
      <c r="G3109">
        <v>47</v>
      </c>
      <c r="H3109" t="s">
        <v>36</v>
      </c>
      <c r="I3109" t="s">
        <v>203</v>
      </c>
      <c r="J3109">
        <v>3</v>
      </c>
      <c r="K3109">
        <v>2</v>
      </c>
      <c r="L3109" t="s">
        <v>204</v>
      </c>
      <c r="M3109" t="s">
        <v>183</v>
      </c>
      <c r="N3109">
        <v>84115</v>
      </c>
      <c r="O3109" t="s">
        <v>53</v>
      </c>
      <c r="P3109">
        <v>4.8</v>
      </c>
      <c r="Q3109">
        <v>4.8</v>
      </c>
      <c r="R3109">
        <v>4.7</v>
      </c>
      <c r="S3109">
        <v>4.4000000000000004</v>
      </c>
      <c r="T3109">
        <v>4.7</v>
      </c>
      <c r="U3109">
        <v>4.7</v>
      </c>
      <c r="V3109" t="s">
        <v>42</v>
      </c>
      <c r="W3109" t="s">
        <v>42</v>
      </c>
      <c r="X3109" t="s">
        <v>124</v>
      </c>
      <c r="Y3109">
        <v>21</v>
      </c>
      <c r="Z3109">
        <v>29</v>
      </c>
      <c r="AA3109" t="s">
        <v>44</v>
      </c>
      <c r="AB3109" t="s">
        <v>125</v>
      </c>
      <c r="AC3109" t="s">
        <v>219</v>
      </c>
      <c r="AD3109" t="s">
        <v>13916</v>
      </c>
      <c r="AE3109" t="s">
        <v>13917</v>
      </c>
      <c r="AF3109">
        <v>29229</v>
      </c>
    </row>
    <row r="3110" spans="1:32" x14ac:dyDescent="0.35">
      <c r="A3110">
        <v>2018</v>
      </c>
      <c r="B3110" t="s">
        <v>389</v>
      </c>
      <c r="C3110" t="s">
        <v>1465</v>
      </c>
      <c r="D3110" t="s">
        <v>34</v>
      </c>
      <c r="E3110" t="s">
        <v>2437</v>
      </c>
      <c r="F3110">
        <v>4.5999999999999996</v>
      </c>
      <c r="G3110">
        <v>117</v>
      </c>
      <c r="H3110" t="s">
        <v>36</v>
      </c>
      <c r="I3110" t="s">
        <v>13918</v>
      </c>
      <c r="J3110">
        <v>3.8</v>
      </c>
      <c r="K3110">
        <v>242</v>
      </c>
      <c r="L3110" t="s">
        <v>13919</v>
      </c>
      <c r="M3110" t="s">
        <v>797</v>
      </c>
      <c r="N3110">
        <v>80905</v>
      </c>
      <c r="O3110" t="s">
        <v>53</v>
      </c>
      <c r="P3110">
        <v>4.7</v>
      </c>
      <c r="Q3110">
        <v>4.7</v>
      </c>
      <c r="R3110">
        <v>4.9000000000000004</v>
      </c>
      <c r="S3110">
        <v>4.4000000000000004</v>
      </c>
      <c r="T3110">
        <v>4.7</v>
      </c>
      <c r="U3110">
        <v>4.5999999999999996</v>
      </c>
      <c r="V3110" t="s">
        <v>1279</v>
      </c>
      <c r="W3110" t="s">
        <v>262</v>
      </c>
      <c r="X3110" t="s">
        <v>124</v>
      </c>
      <c r="Y3110">
        <v>120</v>
      </c>
      <c r="Z3110">
        <v>112</v>
      </c>
      <c r="AA3110" t="s">
        <v>1227</v>
      </c>
      <c r="AB3110" t="s">
        <v>1228</v>
      </c>
      <c r="AC3110" t="s">
        <v>1227</v>
      </c>
      <c r="AD3110" t="s">
        <v>13920</v>
      </c>
      <c r="AE3110" t="s">
        <v>13921</v>
      </c>
      <c r="AF3110">
        <v>49583</v>
      </c>
    </row>
    <row r="3111" spans="1:32" x14ac:dyDescent="0.35">
      <c r="A3111">
        <v>2021</v>
      </c>
      <c r="B3111" t="s">
        <v>108</v>
      </c>
      <c r="C3111" t="s">
        <v>5066</v>
      </c>
      <c r="D3111" t="s">
        <v>34</v>
      </c>
      <c r="E3111" t="s">
        <v>13922</v>
      </c>
      <c r="F3111">
        <v>4.4000000000000004</v>
      </c>
      <c r="G3111">
        <v>10</v>
      </c>
      <c r="H3111" t="s">
        <v>36</v>
      </c>
      <c r="I3111" t="s">
        <v>13923</v>
      </c>
      <c r="J3111">
        <v>4.8</v>
      </c>
      <c r="K3111">
        <v>1061</v>
      </c>
      <c r="L3111" t="s">
        <v>13924</v>
      </c>
      <c r="M3111" t="s">
        <v>797</v>
      </c>
      <c r="N3111">
        <v>80122</v>
      </c>
      <c r="O3111" t="s">
        <v>53</v>
      </c>
      <c r="P3111">
        <v>4.5</v>
      </c>
      <c r="Q3111">
        <v>4.9000000000000004</v>
      </c>
      <c r="R3111">
        <v>4.7</v>
      </c>
      <c r="S3111">
        <v>3.9</v>
      </c>
      <c r="T3111">
        <v>4.5</v>
      </c>
      <c r="U3111">
        <v>4.2</v>
      </c>
      <c r="V3111" t="s">
        <v>712</v>
      </c>
      <c r="W3111" t="s">
        <v>13925</v>
      </c>
      <c r="X3111" t="s">
        <v>124</v>
      </c>
      <c r="Y3111">
        <v>23</v>
      </c>
      <c r="Z3111">
        <v>30</v>
      </c>
      <c r="AA3111" t="s">
        <v>44</v>
      </c>
      <c r="AB3111" t="s">
        <v>463</v>
      </c>
      <c r="AC3111" t="s">
        <v>219</v>
      </c>
      <c r="AD3111" t="s">
        <v>13926</v>
      </c>
      <c r="AE3111">
        <v>211056</v>
      </c>
      <c r="AF3111">
        <v>10179</v>
      </c>
    </row>
    <row r="3112" spans="1:32" x14ac:dyDescent="0.35">
      <c r="A3112">
        <v>2020</v>
      </c>
      <c r="B3112" t="s">
        <v>321</v>
      </c>
      <c r="C3112" t="s">
        <v>2436</v>
      </c>
      <c r="D3112" t="s">
        <v>34</v>
      </c>
      <c r="E3112" t="s">
        <v>13927</v>
      </c>
      <c r="F3112">
        <v>4</v>
      </c>
      <c r="G3112">
        <v>88</v>
      </c>
      <c r="H3112" t="s">
        <v>36</v>
      </c>
      <c r="I3112" t="s">
        <v>13573</v>
      </c>
      <c r="J3112">
        <v>4.5999999999999996</v>
      </c>
      <c r="K3112">
        <v>1340</v>
      </c>
      <c r="L3112" t="s">
        <v>13574</v>
      </c>
      <c r="M3112" t="s">
        <v>797</v>
      </c>
      <c r="N3112">
        <v>80537</v>
      </c>
      <c r="O3112" t="s">
        <v>53</v>
      </c>
      <c r="P3112">
        <v>4.4000000000000004</v>
      </c>
      <c r="Q3112">
        <v>4.4000000000000004</v>
      </c>
      <c r="R3112">
        <v>4.0999999999999996</v>
      </c>
      <c r="S3112">
        <v>3.5</v>
      </c>
      <c r="T3112">
        <v>4.5</v>
      </c>
      <c r="U3112">
        <v>3.5</v>
      </c>
      <c r="V3112" t="s">
        <v>838</v>
      </c>
      <c r="W3112" t="s">
        <v>5899</v>
      </c>
      <c r="X3112" t="s">
        <v>124</v>
      </c>
      <c r="Y3112">
        <v>17</v>
      </c>
      <c r="Z3112">
        <v>24</v>
      </c>
      <c r="AA3112" t="s">
        <v>44</v>
      </c>
      <c r="AB3112" t="s">
        <v>56</v>
      </c>
      <c r="AC3112" t="s">
        <v>714</v>
      </c>
      <c r="AD3112" t="s">
        <v>13928</v>
      </c>
      <c r="AE3112" t="s">
        <v>13929</v>
      </c>
      <c r="AF3112">
        <v>24809</v>
      </c>
    </row>
    <row r="3113" spans="1:32" x14ac:dyDescent="0.35">
      <c r="A3113">
        <v>2019</v>
      </c>
      <c r="B3113" t="s">
        <v>108</v>
      </c>
      <c r="C3113" t="s">
        <v>6583</v>
      </c>
      <c r="D3113" t="s">
        <v>34</v>
      </c>
      <c r="E3113" t="s">
        <v>3648</v>
      </c>
      <c r="F3113">
        <v>4.5999999999999996</v>
      </c>
      <c r="G3113">
        <v>33</v>
      </c>
      <c r="H3113" t="s">
        <v>36</v>
      </c>
      <c r="I3113" t="s">
        <v>13930</v>
      </c>
      <c r="J3113">
        <v>4.7</v>
      </c>
      <c r="K3113">
        <v>526</v>
      </c>
      <c r="L3113" t="s">
        <v>13931</v>
      </c>
      <c r="M3113" t="s">
        <v>243</v>
      </c>
      <c r="N3113">
        <v>98002</v>
      </c>
      <c r="O3113" t="s">
        <v>40</v>
      </c>
      <c r="P3113">
        <v>4.5999999999999996</v>
      </c>
      <c r="Q3113">
        <v>4.5</v>
      </c>
      <c r="R3113">
        <v>4.5999999999999996</v>
      </c>
      <c r="S3113">
        <v>4.5</v>
      </c>
      <c r="T3113">
        <v>4.7</v>
      </c>
      <c r="U3113">
        <v>4.7</v>
      </c>
      <c r="V3113" t="s">
        <v>743</v>
      </c>
      <c r="W3113" t="s">
        <v>42</v>
      </c>
      <c r="X3113" t="s">
        <v>124</v>
      </c>
      <c r="Y3113">
        <v>23</v>
      </c>
      <c r="Z3113">
        <v>31</v>
      </c>
      <c r="AA3113" t="s">
        <v>512</v>
      </c>
      <c r="AB3113" t="s">
        <v>294</v>
      </c>
      <c r="AC3113" t="s">
        <v>6585</v>
      </c>
      <c r="AD3113" t="s">
        <v>13932</v>
      </c>
      <c r="AE3113" t="s">
        <v>13933</v>
      </c>
      <c r="AF3113">
        <v>18991</v>
      </c>
    </row>
    <row r="3114" spans="1:32" x14ac:dyDescent="0.35">
      <c r="A3114">
        <v>2019</v>
      </c>
      <c r="B3114" t="s">
        <v>946</v>
      </c>
      <c r="C3114" t="s">
        <v>6789</v>
      </c>
      <c r="D3114" t="s">
        <v>34</v>
      </c>
      <c r="E3114" t="s">
        <v>13934</v>
      </c>
      <c r="F3114">
        <v>4.7</v>
      </c>
      <c r="G3114">
        <v>182</v>
      </c>
      <c r="H3114" t="s">
        <v>36</v>
      </c>
      <c r="I3114" t="s">
        <v>13935</v>
      </c>
      <c r="J3114">
        <v>4.5</v>
      </c>
      <c r="K3114">
        <v>19</v>
      </c>
      <c r="L3114" t="s">
        <v>13936</v>
      </c>
      <c r="M3114" t="s">
        <v>243</v>
      </c>
      <c r="N3114">
        <v>98168</v>
      </c>
      <c r="O3114" t="s">
        <v>40</v>
      </c>
      <c r="P3114">
        <v>4.7</v>
      </c>
      <c r="Q3114">
        <v>4.5999999999999996</v>
      </c>
      <c r="R3114">
        <v>4.5999999999999996</v>
      </c>
      <c r="S3114">
        <v>4.5999999999999996</v>
      </c>
      <c r="T3114">
        <v>4.8</v>
      </c>
      <c r="U3114">
        <v>4.7</v>
      </c>
      <c r="V3114" t="s">
        <v>41</v>
      </c>
      <c r="W3114" t="s">
        <v>42</v>
      </c>
      <c r="X3114" t="s">
        <v>43</v>
      </c>
      <c r="Y3114">
        <v>25</v>
      </c>
      <c r="Z3114">
        <v>30</v>
      </c>
      <c r="AA3114" t="s">
        <v>44</v>
      </c>
      <c r="AB3114" t="s">
        <v>151</v>
      </c>
      <c r="AC3114" t="s">
        <v>874</v>
      </c>
      <c r="AD3114" t="s">
        <v>13937</v>
      </c>
      <c r="AE3114">
        <v>54705</v>
      </c>
      <c r="AF3114">
        <v>47107</v>
      </c>
    </row>
    <row r="3115" spans="1:32" x14ac:dyDescent="0.35">
      <c r="A3115">
        <v>2009</v>
      </c>
      <c r="B3115" t="s">
        <v>48</v>
      </c>
      <c r="C3115" t="s">
        <v>13938</v>
      </c>
      <c r="D3115" t="s">
        <v>34</v>
      </c>
      <c r="E3115" t="s">
        <v>13939</v>
      </c>
      <c r="F3115">
        <v>4.5999999999999996</v>
      </c>
      <c r="G3115">
        <v>101</v>
      </c>
      <c r="H3115" t="s">
        <v>36</v>
      </c>
      <c r="I3115" t="s">
        <v>9939</v>
      </c>
      <c r="J3115">
        <v>4.2</v>
      </c>
      <c r="K3115">
        <v>1630</v>
      </c>
      <c r="L3115" t="s">
        <v>9940</v>
      </c>
      <c r="M3115" t="s">
        <v>271</v>
      </c>
      <c r="N3115">
        <v>76087</v>
      </c>
      <c r="O3115" t="s">
        <v>53</v>
      </c>
      <c r="P3115">
        <v>4.7</v>
      </c>
      <c r="Q3115">
        <v>4.7</v>
      </c>
      <c r="R3115">
        <v>4.5999999999999996</v>
      </c>
      <c r="S3115">
        <v>4.5</v>
      </c>
      <c r="T3115">
        <v>4.7</v>
      </c>
      <c r="U3115">
        <v>4.5999999999999996</v>
      </c>
      <c r="V3115" t="s">
        <v>3180</v>
      </c>
      <c r="W3115" t="s">
        <v>42</v>
      </c>
      <c r="X3115" t="s">
        <v>95</v>
      </c>
      <c r="Y3115">
        <v>14</v>
      </c>
      <c r="Z3115">
        <v>20</v>
      </c>
      <c r="AA3115" t="s">
        <v>512</v>
      </c>
      <c r="AB3115" t="s">
        <v>151</v>
      </c>
      <c r="AC3115" t="s">
        <v>13940</v>
      </c>
      <c r="AD3115" t="s">
        <v>13941</v>
      </c>
      <c r="AE3115" t="s">
        <v>13942</v>
      </c>
      <c r="AF3115">
        <v>123686</v>
      </c>
    </row>
    <row r="3116" spans="1:32" x14ac:dyDescent="0.35">
      <c r="A3116">
        <v>2021</v>
      </c>
      <c r="B3116" t="s">
        <v>60</v>
      </c>
      <c r="C3116" t="s">
        <v>61</v>
      </c>
      <c r="D3116" t="s">
        <v>34</v>
      </c>
      <c r="E3116" t="s">
        <v>11931</v>
      </c>
      <c r="F3116">
        <v>4.8</v>
      </c>
      <c r="G3116">
        <v>92</v>
      </c>
      <c r="H3116" t="s">
        <v>36</v>
      </c>
      <c r="I3116" t="s">
        <v>13943</v>
      </c>
      <c r="J3116">
        <v>4.5</v>
      </c>
      <c r="K3116">
        <v>1892</v>
      </c>
      <c r="L3116" t="s">
        <v>13944</v>
      </c>
      <c r="M3116" t="s">
        <v>271</v>
      </c>
      <c r="N3116">
        <v>76140</v>
      </c>
      <c r="O3116" t="s">
        <v>53</v>
      </c>
      <c r="P3116">
        <v>4.9000000000000004</v>
      </c>
      <c r="Q3116">
        <v>4.9000000000000004</v>
      </c>
      <c r="R3116">
        <v>4.8</v>
      </c>
      <c r="S3116">
        <v>4.5999999999999996</v>
      </c>
      <c r="T3116">
        <v>4.9000000000000004</v>
      </c>
      <c r="U3116">
        <v>4.8</v>
      </c>
      <c r="V3116" t="s">
        <v>566</v>
      </c>
      <c r="W3116" t="s">
        <v>42</v>
      </c>
      <c r="X3116" t="s">
        <v>55</v>
      </c>
      <c r="Y3116">
        <v>19</v>
      </c>
      <c r="Z3116">
        <v>24</v>
      </c>
      <c r="AA3116" t="s">
        <v>44</v>
      </c>
      <c r="AB3116" t="s">
        <v>45</v>
      </c>
      <c r="AC3116" t="s">
        <v>66</v>
      </c>
      <c r="AD3116" t="s">
        <v>13945</v>
      </c>
      <c r="AE3116" t="s">
        <v>13946</v>
      </c>
      <c r="AF3116">
        <v>29148</v>
      </c>
    </row>
    <row r="3117" spans="1:32" x14ac:dyDescent="0.35">
      <c r="A3117">
        <v>2019</v>
      </c>
      <c r="B3117" t="s">
        <v>257</v>
      </c>
      <c r="C3117" t="s">
        <v>1550</v>
      </c>
      <c r="D3117" t="s">
        <v>34</v>
      </c>
      <c r="E3117" t="s">
        <v>13947</v>
      </c>
      <c r="F3117">
        <v>4.0999999999999996</v>
      </c>
      <c r="G3117">
        <v>22</v>
      </c>
      <c r="H3117" t="s">
        <v>36</v>
      </c>
      <c r="I3117" t="s">
        <v>8378</v>
      </c>
      <c r="J3117">
        <v>4.9000000000000004</v>
      </c>
      <c r="K3117">
        <v>1826</v>
      </c>
      <c r="L3117" t="s">
        <v>8379</v>
      </c>
      <c r="M3117" t="s">
        <v>271</v>
      </c>
      <c r="N3117">
        <v>76053</v>
      </c>
      <c r="O3117" t="s">
        <v>53</v>
      </c>
      <c r="P3117">
        <v>4.5</v>
      </c>
      <c r="Q3117">
        <v>4.5999999999999996</v>
      </c>
      <c r="R3117">
        <v>4</v>
      </c>
      <c r="S3117">
        <v>3.4</v>
      </c>
      <c r="T3117">
        <v>4.5</v>
      </c>
      <c r="U3117">
        <v>3.5</v>
      </c>
      <c r="V3117" t="s">
        <v>1179</v>
      </c>
      <c r="W3117" t="s">
        <v>490</v>
      </c>
      <c r="X3117" t="s">
        <v>124</v>
      </c>
      <c r="Y3117">
        <v>15</v>
      </c>
      <c r="Z3117">
        <v>21</v>
      </c>
      <c r="AA3117" t="s">
        <v>44</v>
      </c>
      <c r="AB3117" t="s">
        <v>45</v>
      </c>
      <c r="AC3117" t="s">
        <v>982</v>
      </c>
      <c r="AD3117" t="s">
        <v>13948</v>
      </c>
      <c r="AE3117" t="s">
        <v>13949</v>
      </c>
      <c r="AF3117">
        <v>42655</v>
      </c>
    </row>
    <row r="3118" spans="1:32" x14ac:dyDescent="0.35">
      <c r="A3118">
        <v>2020</v>
      </c>
      <c r="B3118" t="s">
        <v>257</v>
      </c>
      <c r="C3118" t="s">
        <v>13950</v>
      </c>
      <c r="D3118" t="s">
        <v>34</v>
      </c>
      <c r="E3118" t="s">
        <v>13951</v>
      </c>
      <c r="F3118">
        <v>4.5999999999999996</v>
      </c>
      <c r="G3118">
        <v>15</v>
      </c>
      <c r="H3118" t="s">
        <v>36</v>
      </c>
      <c r="I3118" t="s">
        <v>8378</v>
      </c>
      <c r="J3118">
        <v>4.9000000000000004</v>
      </c>
      <c r="K3118">
        <v>1826</v>
      </c>
      <c r="L3118" t="s">
        <v>8379</v>
      </c>
      <c r="M3118" t="s">
        <v>271</v>
      </c>
      <c r="N3118">
        <v>76053</v>
      </c>
      <c r="O3118" t="s">
        <v>53</v>
      </c>
      <c r="P3118">
        <v>4.3</v>
      </c>
      <c r="Q3118">
        <v>4.9000000000000004</v>
      </c>
      <c r="R3118">
        <v>4.9000000000000004</v>
      </c>
      <c r="S3118">
        <v>4.0999999999999996</v>
      </c>
      <c r="T3118">
        <v>4.9000000000000004</v>
      </c>
      <c r="U3118">
        <v>4.5999999999999996</v>
      </c>
      <c r="V3118" t="s">
        <v>1179</v>
      </c>
      <c r="W3118" t="s">
        <v>42</v>
      </c>
      <c r="X3118" t="s">
        <v>124</v>
      </c>
      <c r="Y3118">
        <v>14</v>
      </c>
      <c r="Z3118">
        <v>19</v>
      </c>
      <c r="AA3118" t="s">
        <v>44</v>
      </c>
      <c r="AB3118" t="s">
        <v>45</v>
      </c>
      <c r="AC3118" t="s">
        <v>1258</v>
      </c>
      <c r="AD3118" t="s">
        <v>13952</v>
      </c>
      <c r="AE3118" t="s">
        <v>13953</v>
      </c>
      <c r="AF3118">
        <v>10672</v>
      </c>
    </row>
    <row r="3119" spans="1:32" x14ac:dyDescent="0.35">
      <c r="A3119">
        <v>2018</v>
      </c>
      <c r="B3119" t="s">
        <v>48</v>
      </c>
      <c r="C3119" t="s">
        <v>752</v>
      </c>
      <c r="D3119" t="s">
        <v>34</v>
      </c>
      <c r="E3119" t="s">
        <v>13954</v>
      </c>
      <c r="F3119">
        <v>4.8</v>
      </c>
      <c r="G3119">
        <v>232</v>
      </c>
      <c r="H3119" t="s">
        <v>36</v>
      </c>
      <c r="I3119" t="s">
        <v>13955</v>
      </c>
      <c r="J3119">
        <v>4.4000000000000004</v>
      </c>
      <c r="K3119">
        <v>1311</v>
      </c>
      <c r="L3119" t="s">
        <v>13956</v>
      </c>
      <c r="M3119" t="s">
        <v>271</v>
      </c>
      <c r="N3119">
        <v>75050</v>
      </c>
      <c r="O3119" t="s">
        <v>53</v>
      </c>
      <c r="P3119">
        <v>4.9000000000000004</v>
      </c>
      <c r="Q3119">
        <v>4.8</v>
      </c>
      <c r="R3119">
        <v>4.8</v>
      </c>
      <c r="S3119">
        <v>4.5999999999999996</v>
      </c>
      <c r="T3119">
        <v>4.8</v>
      </c>
      <c r="U3119">
        <v>4.8</v>
      </c>
      <c r="V3119" t="s">
        <v>2533</v>
      </c>
      <c r="W3119" t="s">
        <v>327</v>
      </c>
      <c r="X3119" t="s">
        <v>124</v>
      </c>
      <c r="Y3119">
        <v>17</v>
      </c>
      <c r="Z3119">
        <v>24</v>
      </c>
      <c r="AA3119" t="s">
        <v>44</v>
      </c>
      <c r="AB3119" t="s">
        <v>151</v>
      </c>
      <c r="AC3119" t="s">
        <v>1029</v>
      </c>
      <c r="AD3119" t="s">
        <v>13957</v>
      </c>
      <c r="AE3119" t="s">
        <v>13958</v>
      </c>
      <c r="AF3119">
        <v>48431</v>
      </c>
    </row>
    <row r="3120" spans="1:32" x14ac:dyDescent="0.35">
      <c r="A3120">
        <v>2017</v>
      </c>
      <c r="B3120" t="s">
        <v>108</v>
      </c>
      <c r="C3120" t="s">
        <v>4514</v>
      </c>
      <c r="D3120" t="s">
        <v>634</v>
      </c>
      <c r="E3120" t="s">
        <v>4583</v>
      </c>
      <c r="F3120">
        <v>4.8</v>
      </c>
      <c r="G3120">
        <v>3</v>
      </c>
      <c r="H3120" t="s">
        <v>36</v>
      </c>
      <c r="I3120" t="s">
        <v>3997</v>
      </c>
      <c r="J3120">
        <v>4.8</v>
      </c>
      <c r="K3120">
        <v>1252</v>
      </c>
      <c r="L3120" t="s">
        <v>3998</v>
      </c>
      <c r="M3120" t="s">
        <v>271</v>
      </c>
      <c r="N3120">
        <v>78752</v>
      </c>
      <c r="O3120" t="s">
        <v>75</v>
      </c>
      <c r="P3120">
        <v>4.3</v>
      </c>
      <c r="Q3120">
        <v>4.3</v>
      </c>
      <c r="R3120">
        <v>5</v>
      </c>
      <c r="S3120">
        <v>4.7</v>
      </c>
      <c r="T3120">
        <v>5</v>
      </c>
      <c r="U3120">
        <v>5</v>
      </c>
      <c r="V3120" t="s">
        <v>2036</v>
      </c>
      <c r="W3120" t="s">
        <v>42</v>
      </c>
      <c r="X3120" t="s">
        <v>124</v>
      </c>
      <c r="Y3120">
        <v>12</v>
      </c>
      <c r="Z3120">
        <v>14</v>
      </c>
      <c r="AA3120" t="s">
        <v>44</v>
      </c>
      <c r="AB3120" t="s">
        <v>113</v>
      </c>
      <c r="AC3120" t="s">
        <v>4430</v>
      </c>
      <c r="AD3120" t="s">
        <v>13959</v>
      </c>
      <c r="AE3120" t="s">
        <v>13960</v>
      </c>
      <c r="AF3120">
        <v>47193</v>
      </c>
    </row>
    <row r="3121" spans="1:32" x14ac:dyDescent="0.35">
      <c r="A3121">
        <v>2019</v>
      </c>
      <c r="B3121" t="s">
        <v>389</v>
      </c>
      <c r="C3121" t="s">
        <v>2628</v>
      </c>
      <c r="D3121" t="s">
        <v>34</v>
      </c>
      <c r="E3121" t="s">
        <v>4120</v>
      </c>
      <c r="F3121">
        <v>4.9000000000000004</v>
      </c>
      <c r="G3121">
        <v>33</v>
      </c>
      <c r="H3121" t="s">
        <v>36</v>
      </c>
      <c r="I3121" t="s">
        <v>13961</v>
      </c>
      <c r="J3121">
        <v>4.4000000000000004</v>
      </c>
      <c r="K3121">
        <v>215</v>
      </c>
      <c r="L3121" t="s">
        <v>13962</v>
      </c>
      <c r="M3121" t="s">
        <v>271</v>
      </c>
      <c r="N3121">
        <v>75234</v>
      </c>
      <c r="O3121" t="s">
        <v>53</v>
      </c>
      <c r="P3121">
        <v>4.9000000000000004</v>
      </c>
      <c r="Q3121">
        <v>4.9000000000000004</v>
      </c>
      <c r="R3121">
        <v>5</v>
      </c>
      <c r="S3121">
        <v>4.8</v>
      </c>
      <c r="T3121">
        <v>4.9000000000000004</v>
      </c>
      <c r="U3121">
        <v>5</v>
      </c>
      <c r="V3121" t="s">
        <v>42</v>
      </c>
      <c r="W3121" t="s">
        <v>42</v>
      </c>
      <c r="X3121" t="s">
        <v>95</v>
      </c>
      <c r="Y3121">
        <v>140</v>
      </c>
      <c r="Z3121">
        <v>124</v>
      </c>
      <c r="AA3121" t="s">
        <v>1227</v>
      </c>
      <c r="AB3121" t="s">
        <v>1228</v>
      </c>
      <c r="AC3121" t="s">
        <v>1227</v>
      </c>
      <c r="AD3121" t="s">
        <v>13963</v>
      </c>
      <c r="AE3121" t="s">
        <v>13964</v>
      </c>
      <c r="AF3121">
        <v>34560</v>
      </c>
    </row>
    <row r="3122" spans="1:32" x14ac:dyDescent="0.35">
      <c r="A3122">
        <v>2015</v>
      </c>
      <c r="B3122" t="s">
        <v>213</v>
      </c>
      <c r="C3122" t="s">
        <v>1575</v>
      </c>
      <c r="D3122" t="s">
        <v>34</v>
      </c>
      <c r="E3122" t="s">
        <v>13965</v>
      </c>
      <c r="F3122">
        <v>4.5</v>
      </c>
      <c r="G3122">
        <v>125</v>
      </c>
      <c r="H3122" t="s">
        <v>36</v>
      </c>
      <c r="I3122" t="s">
        <v>13966</v>
      </c>
      <c r="J3122">
        <v>4.5999999999999996</v>
      </c>
      <c r="K3122">
        <v>515</v>
      </c>
      <c r="L3122" t="s">
        <v>13967</v>
      </c>
      <c r="M3122" t="s">
        <v>271</v>
      </c>
      <c r="N3122">
        <v>75235</v>
      </c>
      <c r="O3122" t="s">
        <v>94</v>
      </c>
      <c r="P3122">
        <v>4.7</v>
      </c>
      <c r="Q3122">
        <v>4.5</v>
      </c>
      <c r="R3122">
        <v>4.4000000000000004</v>
      </c>
      <c r="S3122">
        <v>4.4000000000000004</v>
      </c>
      <c r="T3122">
        <v>4.5999999999999996</v>
      </c>
      <c r="U3122">
        <v>4.5</v>
      </c>
      <c r="V3122" t="s">
        <v>42</v>
      </c>
      <c r="W3122" t="s">
        <v>327</v>
      </c>
      <c r="X3122" t="s">
        <v>43</v>
      </c>
      <c r="Y3122">
        <v>24</v>
      </c>
      <c r="Z3122">
        <v>35</v>
      </c>
      <c r="AA3122" t="s">
        <v>44</v>
      </c>
      <c r="AB3122" t="s">
        <v>463</v>
      </c>
      <c r="AC3122" t="s">
        <v>464</v>
      </c>
      <c r="AD3122" t="s">
        <v>13968</v>
      </c>
      <c r="AE3122" t="s">
        <v>13969</v>
      </c>
      <c r="AF3122">
        <v>45336</v>
      </c>
    </row>
    <row r="3123" spans="1:32" x14ac:dyDescent="0.35">
      <c r="A3123">
        <v>2015</v>
      </c>
      <c r="B3123" t="s">
        <v>257</v>
      </c>
      <c r="C3123" t="s">
        <v>1849</v>
      </c>
      <c r="D3123" t="s">
        <v>34</v>
      </c>
      <c r="E3123" t="s">
        <v>3460</v>
      </c>
      <c r="F3123">
        <v>4.8</v>
      </c>
      <c r="G3123">
        <v>45</v>
      </c>
      <c r="H3123" t="s">
        <v>36</v>
      </c>
      <c r="I3123" t="s">
        <v>13970</v>
      </c>
      <c r="J3123">
        <v>4.5999999999999996</v>
      </c>
      <c r="K3123">
        <v>2033</v>
      </c>
      <c r="L3123" t="s">
        <v>13971</v>
      </c>
      <c r="M3123" t="s">
        <v>271</v>
      </c>
      <c r="N3123">
        <v>75209</v>
      </c>
      <c r="O3123" t="s">
        <v>94</v>
      </c>
      <c r="P3123">
        <v>4.5999999999999996</v>
      </c>
      <c r="Q3123">
        <v>4.7</v>
      </c>
      <c r="R3123">
        <v>4.9000000000000004</v>
      </c>
      <c r="S3123">
        <v>4.4000000000000004</v>
      </c>
      <c r="T3123">
        <v>4.9000000000000004</v>
      </c>
      <c r="U3123">
        <v>4.8</v>
      </c>
      <c r="V3123" t="s">
        <v>1552</v>
      </c>
      <c r="W3123" t="s">
        <v>77</v>
      </c>
      <c r="X3123" t="s">
        <v>95</v>
      </c>
      <c r="Y3123">
        <v>17</v>
      </c>
      <c r="Z3123">
        <v>26</v>
      </c>
      <c r="AA3123" t="s">
        <v>44</v>
      </c>
      <c r="AB3123" t="s">
        <v>294</v>
      </c>
      <c r="AC3123" t="s">
        <v>1258</v>
      </c>
      <c r="AD3123" t="s">
        <v>13972</v>
      </c>
      <c r="AE3123" t="s">
        <v>13973</v>
      </c>
      <c r="AF3123">
        <v>45964</v>
      </c>
    </row>
    <row r="3124" spans="1:32" x14ac:dyDescent="0.35">
      <c r="A3124">
        <v>2019</v>
      </c>
      <c r="B3124" t="s">
        <v>257</v>
      </c>
      <c r="C3124" t="s">
        <v>1079</v>
      </c>
      <c r="D3124" t="s">
        <v>1080</v>
      </c>
      <c r="E3124" t="s">
        <v>13974</v>
      </c>
      <c r="F3124">
        <v>4.7</v>
      </c>
      <c r="G3124">
        <v>55</v>
      </c>
      <c r="H3124" t="s">
        <v>36</v>
      </c>
      <c r="I3124" t="s">
        <v>1495</v>
      </c>
      <c r="J3124">
        <v>4.8</v>
      </c>
      <c r="K3124">
        <v>162</v>
      </c>
      <c r="L3124" t="s">
        <v>1496</v>
      </c>
      <c r="M3124" t="s">
        <v>353</v>
      </c>
      <c r="N3124">
        <v>64114</v>
      </c>
      <c r="O3124" t="s">
        <v>53</v>
      </c>
      <c r="P3124">
        <v>5</v>
      </c>
      <c r="Q3124">
        <v>4.9000000000000004</v>
      </c>
      <c r="R3124">
        <v>4.9000000000000004</v>
      </c>
      <c r="S3124">
        <v>4.4000000000000004</v>
      </c>
      <c r="T3124">
        <v>4.7</v>
      </c>
      <c r="U3124">
        <v>4.5999999999999996</v>
      </c>
      <c r="V3124" t="s">
        <v>2423</v>
      </c>
      <c r="W3124" t="s">
        <v>2893</v>
      </c>
      <c r="X3124" t="s">
        <v>124</v>
      </c>
      <c r="Y3124">
        <v>20</v>
      </c>
      <c r="Z3124">
        <v>26</v>
      </c>
      <c r="AA3124" t="s">
        <v>44</v>
      </c>
      <c r="AB3124" t="s">
        <v>45</v>
      </c>
      <c r="AC3124" t="s">
        <v>264</v>
      </c>
      <c r="AD3124" t="s">
        <v>13975</v>
      </c>
      <c r="AE3124" t="s">
        <v>13976</v>
      </c>
      <c r="AF3124">
        <v>13693</v>
      </c>
    </row>
    <row r="3125" spans="1:32" x14ac:dyDescent="0.35">
      <c r="A3125">
        <v>2020</v>
      </c>
      <c r="B3125" t="s">
        <v>81</v>
      </c>
      <c r="C3125" t="s">
        <v>4878</v>
      </c>
      <c r="D3125" t="s">
        <v>34</v>
      </c>
      <c r="E3125" t="s">
        <v>13977</v>
      </c>
      <c r="F3125">
        <v>4.9000000000000004</v>
      </c>
      <c r="G3125">
        <v>52</v>
      </c>
      <c r="H3125" t="s">
        <v>36</v>
      </c>
      <c r="I3125" t="s">
        <v>1501</v>
      </c>
      <c r="J3125">
        <v>3.7</v>
      </c>
      <c r="K3125">
        <v>31</v>
      </c>
      <c r="L3125" t="s">
        <v>1502</v>
      </c>
      <c r="M3125" t="s">
        <v>271</v>
      </c>
      <c r="N3125">
        <v>77079</v>
      </c>
      <c r="O3125" t="s">
        <v>53</v>
      </c>
      <c r="P3125">
        <v>4.9000000000000004</v>
      </c>
      <c r="Q3125">
        <v>4.8</v>
      </c>
      <c r="R3125">
        <v>4.9000000000000004</v>
      </c>
      <c r="S3125">
        <v>4.8</v>
      </c>
      <c r="T3125">
        <v>4.8</v>
      </c>
      <c r="U3125">
        <v>5</v>
      </c>
      <c r="V3125" t="s">
        <v>175</v>
      </c>
      <c r="W3125" t="s">
        <v>41</v>
      </c>
      <c r="X3125" t="s">
        <v>43</v>
      </c>
      <c r="Y3125">
        <v>22</v>
      </c>
      <c r="Z3125">
        <v>31</v>
      </c>
      <c r="AA3125" t="s">
        <v>44</v>
      </c>
      <c r="AB3125" t="s">
        <v>45</v>
      </c>
      <c r="AC3125" t="s">
        <v>46</v>
      </c>
      <c r="AD3125" t="s">
        <v>13978</v>
      </c>
      <c r="AE3125" t="s">
        <v>13979</v>
      </c>
      <c r="AF3125">
        <v>27912</v>
      </c>
    </row>
    <row r="3126" spans="1:32" x14ac:dyDescent="0.35">
      <c r="A3126">
        <v>2016</v>
      </c>
      <c r="B3126" t="s">
        <v>373</v>
      </c>
      <c r="C3126" t="s">
        <v>13980</v>
      </c>
      <c r="D3126" t="s">
        <v>34</v>
      </c>
      <c r="E3126" t="s">
        <v>13981</v>
      </c>
      <c r="F3126">
        <v>4.7</v>
      </c>
      <c r="G3126">
        <v>20</v>
      </c>
      <c r="H3126" t="s">
        <v>36</v>
      </c>
      <c r="I3126" t="s">
        <v>13982</v>
      </c>
      <c r="J3126">
        <v>4.3</v>
      </c>
      <c r="K3126">
        <v>55</v>
      </c>
      <c r="L3126" t="s">
        <v>13983</v>
      </c>
      <c r="M3126" t="s">
        <v>866</v>
      </c>
      <c r="N3126">
        <v>72712</v>
      </c>
      <c r="O3126" t="s">
        <v>40</v>
      </c>
      <c r="P3126">
        <v>4.9000000000000004</v>
      </c>
      <c r="Q3126">
        <v>4.8</v>
      </c>
      <c r="R3126">
        <v>4.5999999999999996</v>
      </c>
      <c r="S3126">
        <v>4.5</v>
      </c>
      <c r="T3126">
        <v>4.8</v>
      </c>
      <c r="U3126">
        <v>4.7</v>
      </c>
      <c r="V3126" t="s">
        <v>5141</v>
      </c>
      <c r="W3126" t="s">
        <v>889</v>
      </c>
      <c r="X3126" t="s">
        <v>55</v>
      </c>
      <c r="Y3126">
        <v>13</v>
      </c>
      <c r="Z3126">
        <v>19</v>
      </c>
      <c r="AA3126" t="s">
        <v>44</v>
      </c>
      <c r="AB3126" t="s">
        <v>198</v>
      </c>
      <c r="AC3126" t="s">
        <v>13984</v>
      </c>
      <c r="AD3126" t="s">
        <v>13985</v>
      </c>
      <c r="AE3126" t="s">
        <v>13986</v>
      </c>
      <c r="AF3126">
        <v>82359</v>
      </c>
    </row>
    <row r="3127" spans="1:32" x14ac:dyDescent="0.35">
      <c r="A3127">
        <v>2019</v>
      </c>
      <c r="B3127" t="s">
        <v>69</v>
      </c>
      <c r="C3127" t="s">
        <v>1368</v>
      </c>
      <c r="D3127" t="s">
        <v>34</v>
      </c>
      <c r="E3127" t="s">
        <v>1372</v>
      </c>
      <c r="F3127">
        <v>4.8</v>
      </c>
      <c r="G3127">
        <v>223</v>
      </c>
      <c r="H3127" t="s">
        <v>36</v>
      </c>
      <c r="I3127" t="s">
        <v>13987</v>
      </c>
      <c r="J3127">
        <v>4.4000000000000004</v>
      </c>
      <c r="K3127">
        <v>9</v>
      </c>
      <c r="L3127" t="s">
        <v>13988</v>
      </c>
      <c r="M3127" t="s">
        <v>2042</v>
      </c>
      <c r="N3127">
        <v>50401</v>
      </c>
      <c r="O3127" t="s">
        <v>40</v>
      </c>
      <c r="P3127">
        <v>4.9000000000000004</v>
      </c>
      <c r="Q3127">
        <v>4.8</v>
      </c>
      <c r="R3127">
        <v>4.7</v>
      </c>
      <c r="S3127">
        <v>4.7</v>
      </c>
      <c r="T3127">
        <v>4.7</v>
      </c>
      <c r="U3127">
        <v>4.8</v>
      </c>
      <c r="V3127" t="s">
        <v>317</v>
      </c>
      <c r="W3127" t="s">
        <v>42</v>
      </c>
      <c r="X3127" t="s">
        <v>124</v>
      </c>
      <c r="Y3127">
        <v>19</v>
      </c>
      <c r="Z3127">
        <v>26</v>
      </c>
      <c r="AA3127" t="s">
        <v>44</v>
      </c>
      <c r="AB3127" t="s">
        <v>125</v>
      </c>
      <c r="AC3127" t="s">
        <v>126</v>
      </c>
      <c r="AD3127" t="s">
        <v>13989</v>
      </c>
      <c r="AE3127" t="s">
        <v>13990</v>
      </c>
      <c r="AF3127">
        <v>39607</v>
      </c>
    </row>
    <row r="3128" spans="1:32" x14ac:dyDescent="0.35">
      <c r="A3128">
        <v>2020</v>
      </c>
      <c r="B3128" t="s">
        <v>187</v>
      </c>
      <c r="C3128" t="s">
        <v>13991</v>
      </c>
      <c r="D3128" t="s">
        <v>34</v>
      </c>
      <c r="E3128" t="s">
        <v>232</v>
      </c>
      <c r="F3128">
        <v>4.8</v>
      </c>
      <c r="G3128">
        <v>83</v>
      </c>
      <c r="H3128" t="s">
        <v>36</v>
      </c>
      <c r="I3128" t="s">
        <v>13992</v>
      </c>
      <c r="J3128">
        <v>4.9000000000000004</v>
      </c>
      <c r="K3128">
        <v>79</v>
      </c>
      <c r="L3128" t="s">
        <v>13993</v>
      </c>
      <c r="M3128" t="s">
        <v>334</v>
      </c>
      <c r="N3128">
        <v>55917</v>
      </c>
      <c r="O3128" t="s">
        <v>40</v>
      </c>
      <c r="P3128">
        <v>4.8</v>
      </c>
      <c r="Q3128">
        <v>4.8</v>
      </c>
      <c r="R3128">
        <v>4.8</v>
      </c>
      <c r="S3128">
        <v>4.7</v>
      </c>
      <c r="T3128">
        <v>4.9000000000000004</v>
      </c>
      <c r="U3128">
        <v>4.8</v>
      </c>
      <c r="V3128" t="s">
        <v>236</v>
      </c>
      <c r="W3128" t="s">
        <v>4547</v>
      </c>
      <c r="X3128" t="s">
        <v>124</v>
      </c>
      <c r="Y3128">
        <v>21</v>
      </c>
      <c r="Z3128">
        <v>27</v>
      </c>
      <c r="AA3128" t="s">
        <v>44</v>
      </c>
      <c r="AB3128" t="s">
        <v>77</v>
      </c>
      <c r="AC3128" t="s">
        <v>13994</v>
      </c>
      <c r="AD3128" t="s">
        <v>13995</v>
      </c>
      <c r="AE3128">
        <v>2595</v>
      </c>
      <c r="AF3128">
        <v>19000</v>
      </c>
    </row>
    <row r="3129" spans="1:32" x14ac:dyDescent="0.35">
      <c r="A3129">
        <v>2020</v>
      </c>
      <c r="B3129" t="s">
        <v>60</v>
      </c>
      <c r="C3129" t="s">
        <v>61</v>
      </c>
      <c r="D3129" t="s">
        <v>34</v>
      </c>
      <c r="E3129" t="s">
        <v>9234</v>
      </c>
      <c r="F3129">
        <v>4.8</v>
      </c>
      <c r="G3129">
        <v>201</v>
      </c>
      <c r="H3129" t="s">
        <v>36</v>
      </c>
      <c r="I3129" t="s">
        <v>9235</v>
      </c>
      <c r="J3129">
        <v>4.4000000000000004</v>
      </c>
      <c r="K3129">
        <v>152</v>
      </c>
      <c r="L3129" t="s">
        <v>9236</v>
      </c>
      <c r="M3129" t="s">
        <v>866</v>
      </c>
      <c r="N3129">
        <v>72143</v>
      </c>
      <c r="O3129" t="s">
        <v>40</v>
      </c>
      <c r="P3129">
        <v>4.9000000000000004</v>
      </c>
      <c r="Q3129">
        <v>4.9000000000000004</v>
      </c>
      <c r="R3129">
        <v>4.8</v>
      </c>
      <c r="S3129">
        <v>4.5999999999999996</v>
      </c>
      <c r="T3129">
        <v>4.8</v>
      </c>
      <c r="U3129">
        <v>4.7</v>
      </c>
      <c r="V3129" t="s">
        <v>65</v>
      </c>
      <c r="W3129" t="s">
        <v>42</v>
      </c>
      <c r="X3129" t="s">
        <v>55</v>
      </c>
      <c r="Y3129">
        <v>19</v>
      </c>
      <c r="Z3129">
        <v>24</v>
      </c>
      <c r="AA3129" t="s">
        <v>44</v>
      </c>
      <c r="AB3129" t="s">
        <v>45</v>
      </c>
      <c r="AC3129" t="s">
        <v>66</v>
      </c>
      <c r="AD3129" t="s">
        <v>9237</v>
      </c>
      <c r="AE3129" t="s">
        <v>9238</v>
      </c>
      <c r="AF3129">
        <v>46815</v>
      </c>
    </row>
    <row r="3130" spans="1:32" x14ac:dyDescent="0.35">
      <c r="A3130">
        <v>2018</v>
      </c>
      <c r="B3130" t="s">
        <v>48</v>
      </c>
      <c r="C3130" t="s">
        <v>6678</v>
      </c>
      <c r="D3130" t="s">
        <v>34</v>
      </c>
      <c r="E3130" t="s">
        <v>3620</v>
      </c>
      <c r="F3130">
        <v>4.7</v>
      </c>
      <c r="G3130">
        <v>65</v>
      </c>
      <c r="H3130" t="s">
        <v>36</v>
      </c>
      <c r="I3130" t="s">
        <v>13996</v>
      </c>
      <c r="J3130">
        <v>4.5</v>
      </c>
      <c r="K3130">
        <v>252</v>
      </c>
      <c r="L3130" t="s">
        <v>13997</v>
      </c>
      <c r="M3130" t="s">
        <v>361</v>
      </c>
      <c r="N3130">
        <v>70058</v>
      </c>
      <c r="O3130" t="s">
        <v>53</v>
      </c>
      <c r="P3130">
        <v>4.9000000000000004</v>
      </c>
      <c r="Q3130">
        <v>4.8</v>
      </c>
      <c r="R3130">
        <v>4.8</v>
      </c>
      <c r="S3130">
        <v>4.4000000000000004</v>
      </c>
      <c r="T3130">
        <v>4.7</v>
      </c>
      <c r="U3130">
        <v>4.5999999999999996</v>
      </c>
      <c r="V3130" t="s">
        <v>144</v>
      </c>
      <c r="W3130" t="s">
        <v>3252</v>
      </c>
      <c r="X3130" t="s">
        <v>95</v>
      </c>
      <c r="Y3130">
        <v>17</v>
      </c>
      <c r="Z3130">
        <v>24</v>
      </c>
      <c r="AA3130" t="s">
        <v>44</v>
      </c>
      <c r="AB3130" t="s">
        <v>56</v>
      </c>
      <c r="AC3130" t="s">
        <v>1365</v>
      </c>
      <c r="AD3130" t="s">
        <v>13998</v>
      </c>
      <c r="AE3130" t="s">
        <v>13999</v>
      </c>
      <c r="AF3130">
        <v>46175</v>
      </c>
    </row>
    <row r="3131" spans="1:32" x14ac:dyDescent="0.35">
      <c r="A3131">
        <v>2020</v>
      </c>
      <c r="B3131" t="s">
        <v>257</v>
      </c>
      <c r="C3131" t="s">
        <v>1079</v>
      </c>
      <c r="D3131" t="s">
        <v>34</v>
      </c>
      <c r="E3131" t="s">
        <v>3930</v>
      </c>
      <c r="F3131">
        <v>4.7</v>
      </c>
      <c r="G3131">
        <v>53</v>
      </c>
      <c r="H3131" t="s">
        <v>36</v>
      </c>
      <c r="I3131" t="s">
        <v>14000</v>
      </c>
      <c r="J3131">
        <v>4.7</v>
      </c>
      <c r="K3131">
        <v>1989</v>
      </c>
      <c r="L3131" t="s">
        <v>14001</v>
      </c>
      <c r="M3131" t="s">
        <v>378</v>
      </c>
      <c r="N3131">
        <v>60169</v>
      </c>
      <c r="O3131" t="s">
        <v>40</v>
      </c>
      <c r="P3131">
        <v>4.8</v>
      </c>
      <c r="Q3131">
        <v>4.8</v>
      </c>
      <c r="R3131">
        <v>4.8</v>
      </c>
      <c r="S3131">
        <v>4.4000000000000004</v>
      </c>
      <c r="T3131">
        <v>4.7</v>
      </c>
      <c r="U3131">
        <v>4.7</v>
      </c>
      <c r="V3131" t="s">
        <v>455</v>
      </c>
      <c r="W3131" t="s">
        <v>1327</v>
      </c>
      <c r="X3131" t="s">
        <v>124</v>
      </c>
      <c r="Y3131">
        <v>20</v>
      </c>
      <c r="Z3131">
        <v>26</v>
      </c>
      <c r="AA3131" t="s">
        <v>44</v>
      </c>
      <c r="AB3131" t="s">
        <v>45</v>
      </c>
      <c r="AC3131" t="s">
        <v>264</v>
      </c>
      <c r="AD3131" t="s">
        <v>14002</v>
      </c>
      <c r="AE3131" t="s">
        <v>14003</v>
      </c>
      <c r="AF3131">
        <v>15541</v>
      </c>
    </row>
    <row r="3132" spans="1:32" x14ac:dyDescent="0.35">
      <c r="A3132">
        <v>2014</v>
      </c>
      <c r="B3132" t="s">
        <v>48</v>
      </c>
      <c r="C3132" t="s">
        <v>5174</v>
      </c>
      <c r="D3132" t="s">
        <v>34</v>
      </c>
      <c r="E3132" t="s">
        <v>14004</v>
      </c>
      <c r="F3132">
        <v>4.4000000000000004</v>
      </c>
      <c r="G3132">
        <v>457</v>
      </c>
      <c r="H3132" t="s">
        <v>36</v>
      </c>
      <c r="I3132" t="s">
        <v>14005</v>
      </c>
      <c r="J3132">
        <v>3.5</v>
      </c>
      <c r="K3132">
        <v>187</v>
      </c>
      <c r="L3132" t="s">
        <v>14006</v>
      </c>
      <c r="M3132" t="s">
        <v>378</v>
      </c>
      <c r="N3132">
        <v>60195</v>
      </c>
      <c r="O3132" t="s">
        <v>53</v>
      </c>
      <c r="P3132">
        <v>4.4000000000000004</v>
      </c>
      <c r="Q3132">
        <v>4.4000000000000004</v>
      </c>
      <c r="R3132">
        <v>4.4000000000000004</v>
      </c>
      <c r="S3132">
        <v>4.3</v>
      </c>
      <c r="T3132">
        <v>4.5999999999999996</v>
      </c>
      <c r="U3132">
        <v>4.4000000000000004</v>
      </c>
      <c r="V3132" t="s">
        <v>41</v>
      </c>
      <c r="W3132" t="s">
        <v>540</v>
      </c>
      <c r="X3132" t="s">
        <v>43</v>
      </c>
      <c r="Y3132">
        <v>23</v>
      </c>
      <c r="Z3132">
        <v>32</v>
      </c>
      <c r="AA3132" t="s">
        <v>44</v>
      </c>
      <c r="AB3132" t="s">
        <v>151</v>
      </c>
      <c r="AC3132" t="s">
        <v>3488</v>
      </c>
      <c r="AD3132" t="s">
        <v>14007</v>
      </c>
      <c r="AE3132" t="s">
        <v>14008</v>
      </c>
      <c r="AF3132">
        <v>80930</v>
      </c>
    </row>
    <row r="3133" spans="1:32" x14ac:dyDescent="0.35">
      <c r="A3133">
        <v>2008</v>
      </c>
      <c r="B3133" t="s">
        <v>108</v>
      </c>
      <c r="C3133" t="s">
        <v>1556</v>
      </c>
      <c r="D3133" t="s">
        <v>34</v>
      </c>
      <c r="E3133" t="s">
        <v>1557</v>
      </c>
      <c r="F3133">
        <v>4.8</v>
      </c>
      <c r="G3133">
        <v>43</v>
      </c>
      <c r="H3133" t="s">
        <v>36</v>
      </c>
      <c r="I3133" t="s">
        <v>1558</v>
      </c>
      <c r="J3133">
        <v>3.6</v>
      </c>
      <c r="K3133">
        <v>32</v>
      </c>
      <c r="L3133" t="s">
        <v>1559</v>
      </c>
      <c r="M3133" t="s">
        <v>378</v>
      </c>
      <c r="N3133">
        <v>60074</v>
      </c>
      <c r="O3133" t="s">
        <v>40</v>
      </c>
      <c r="P3133">
        <v>5</v>
      </c>
      <c r="Q3133">
        <v>4.9000000000000004</v>
      </c>
      <c r="R3133">
        <v>5</v>
      </c>
      <c r="S3133">
        <v>4.5999999999999996</v>
      </c>
      <c r="T3133">
        <v>4.8</v>
      </c>
      <c r="U3133">
        <v>4.5999999999999996</v>
      </c>
      <c r="V3133" t="s">
        <v>721</v>
      </c>
      <c r="W3133" t="s">
        <v>614</v>
      </c>
      <c r="X3133" t="s">
        <v>124</v>
      </c>
      <c r="Y3133">
        <v>14</v>
      </c>
      <c r="Z3133">
        <v>20</v>
      </c>
      <c r="AA3133" t="s">
        <v>44</v>
      </c>
      <c r="AB3133" t="s">
        <v>113</v>
      </c>
      <c r="AC3133" t="s">
        <v>1560</v>
      </c>
      <c r="AD3133" t="s">
        <v>1561</v>
      </c>
      <c r="AE3133">
        <v>4641</v>
      </c>
      <c r="AF3133">
        <v>89247</v>
      </c>
    </row>
    <row r="3134" spans="1:32" x14ac:dyDescent="0.35">
      <c r="A3134">
        <v>2020</v>
      </c>
      <c r="B3134" t="s">
        <v>409</v>
      </c>
      <c r="C3134" t="s">
        <v>1691</v>
      </c>
      <c r="D3134" t="s">
        <v>34</v>
      </c>
      <c r="E3134" t="s">
        <v>5388</v>
      </c>
      <c r="F3134">
        <v>4.8</v>
      </c>
      <c r="G3134">
        <v>150</v>
      </c>
      <c r="H3134" t="s">
        <v>36</v>
      </c>
      <c r="I3134" t="s">
        <v>14009</v>
      </c>
      <c r="J3134">
        <v>4.7</v>
      </c>
      <c r="K3134">
        <v>1665</v>
      </c>
      <c r="L3134" t="s">
        <v>14010</v>
      </c>
      <c r="M3134" t="s">
        <v>344</v>
      </c>
      <c r="N3134">
        <v>53045</v>
      </c>
      <c r="O3134" t="s">
        <v>53</v>
      </c>
      <c r="P3134">
        <v>4.9000000000000004</v>
      </c>
      <c r="Q3134">
        <v>4.8</v>
      </c>
      <c r="R3134">
        <v>4.8</v>
      </c>
      <c r="S3134">
        <v>4.7</v>
      </c>
      <c r="T3134">
        <v>4.9000000000000004</v>
      </c>
      <c r="U3134">
        <v>4.8</v>
      </c>
      <c r="V3134" t="s">
        <v>566</v>
      </c>
      <c r="W3134" t="s">
        <v>42</v>
      </c>
      <c r="X3134" t="s">
        <v>55</v>
      </c>
      <c r="Y3134">
        <v>18</v>
      </c>
      <c r="Z3134">
        <v>25</v>
      </c>
      <c r="AA3134" t="s">
        <v>44</v>
      </c>
      <c r="AB3134" t="s">
        <v>45</v>
      </c>
      <c r="AC3134" t="s">
        <v>474</v>
      </c>
      <c r="AD3134" t="s">
        <v>14011</v>
      </c>
      <c r="AE3134" t="s">
        <v>14012</v>
      </c>
      <c r="AF3134">
        <v>26212</v>
      </c>
    </row>
    <row r="3135" spans="1:32" x14ac:dyDescent="0.35">
      <c r="A3135">
        <v>2017</v>
      </c>
      <c r="B3135" t="s">
        <v>732</v>
      </c>
      <c r="C3135" t="s">
        <v>14013</v>
      </c>
      <c r="D3135" t="s">
        <v>34</v>
      </c>
      <c r="E3135" t="s">
        <v>13115</v>
      </c>
      <c r="F3135">
        <v>4.7</v>
      </c>
      <c r="G3135">
        <v>61</v>
      </c>
      <c r="H3135" t="s">
        <v>36</v>
      </c>
      <c r="I3135" t="s">
        <v>14014</v>
      </c>
      <c r="J3135">
        <v>4.4000000000000004</v>
      </c>
      <c r="K3135">
        <v>229</v>
      </c>
      <c r="L3135" t="s">
        <v>14015</v>
      </c>
      <c r="M3135" t="s">
        <v>344</v>
      </c>
      <c r="N3135">
        <v>53045</v>
      </c>
      <c r="O3135" t="s">
        <v>53</v>
      </c>
      <c r="P3135">
        <v>4.9000000000000004</v>
      </c>
      <c r="Q3135">
        <v>4.8</v>
      </c>
      <c r="R3135">
        <v>4.7</v>
      </c>
      <c r="S3135">
        <v>4.5</v>
      </c>
      <c r="T3135">
        <v>4.8</v>
      </c>
      <c r="U3135">
        <v>4.7</v>
      </c>
      <c r="V3135" t="s">
        <v>951</v>
      </c>
      <c r="W3135" t="s">
        <v>327</v>
      </c>
      <c r="X3135" t="s">
        <v>124</v>
      </c>
      <c r="Y3135">
        <v>15</v>
      </c>
      <c r="Z3135">
        <v>22</v>
      </c>
      <c r="AA3135" t="s">
        <v>44</v>
      </c>
      <c r="AB3135" t="s">
        <v>758</v>
      </c>
      <c r="AC3135" t="s">
        <v>607</v>
      </c>
      <c r="AD3135" t="s">
        <v>14016</v>
      </c>
      <c r="AE3135" t="s">
        <v>14017</v>
      </c>
      <c r="AF3135">
        <v>38812</v>
      </c>
    </row>
    <row r="3136" spans="1:32" x14ac:dyDescent="0.35">
      <c r="A3136">
        <v>2011</v>
      </c>
      <c r="B3136" t="s">
        <v>32</v>
      </c>
      <c r="C3136" t="s">
        <v>3580</v>
      </c>
      <c r="D3136" t="s">
        <v>34</v>
      </c>
      <c r="E3136" t="s">
        <v>14018</v>
      </c>
      <c r="F3136">
        <v>4.5999999999999996</v>
      </c>
      <c r="G3136">
        <v>215</v>
      </c>
      <c r="H3136" t="s">
        <v>36</v>
      </c>
      <c r="I3136" t="s">
        <v>14019</v>
      </c>
      <c r="J3136">
        <v>4.3</v>
      </c>
      <c r="K3136">
        <v>52</v>
      </c>
      <c r="L3136" t="s">
        <v>14020</v>
      </c>
      <c r="M3136" t="s">
        <v>378</v>
      </c>
      <c r="N3136">
        <v>60501</v>
      </c>
      <c r="O3136" t="s">
        <v>40</v>
      </c>
      <c r="P3136">
        <v>4.5999999999999996</v>
      </c>
      <c r="Q3136">
        <v>4.3</v>
      </c>
      <c r="R3136">
        <v>4.5</v>
      </c>
      <c r="S3136">
        <v>4.5999999999999996</v>
      </c>
      <c r="T3136">
        <v>4.5</v>
      </c>
      <c r="U3136">
        <v>4.7</v>
      </c>
      <c r="V3136" t="s">
        <v>42</v>
      </c>
      <c r="W3136" t="s">
        <v>76</v>
      </c>
      <c r="X3136" t="s">
        <v>43</v>
      </c>
      <c r="Y3136">
        <v>22</v>
      </c>
      <c r="Z3136">
        <v>32</v>
      </c>
      <c r="AA3136" t="s">
        <v>44</v>
      </c>
      <c r="AB3136" t="s">
        <v>151</v>
      </c>
      <c r="AC3136" t="s">
        <v>597</v>
      </c>
      <c r="AD3136" t="s">
        <v>14021</v>
      </c>
      <c r="AE3136">
        <v>7767</v>
      </c>
      <c r="AF3136">
        <v>102602</v>
      </c>
    </row>
    <row r="3137" spans="1:32" x14ac:dyDescent="0.35">
      <c r="A3137">
        <v>2019</v>
      </c>
      <c r="B3137" t="s">
        <v>213</v>
      </c>
      <c r="C3137" t="s">
        <v>1247</v>
      </c>
      <c r="D3137" t="s">
        <v>34</v>
      </c>
      <c r="E3137" t="s">
        <v>7026</v>
      </c>
      <c r="F3137">
        <v>4.5999999999999996</v>
      </c>
      <c r="G3137">
        <v>63</v>
      </c>
      <c r="H3137" t="s">
        <v>36</v>
      </c>
      <c r="I3137" t="s">
        <v>1587</v>
      </c>
      <c r="J3137">
        <v>3.3</v>
      </c>
      <c r="K3137">
        <v>16</v>
      </c>
      <c r="L3137" t="s">
        <v>1588</v>
      </c>
      <c r="M3137" t="s">
        <v>378</v>
      </c>
      <c r="N3137">
        <v>60477</v>
      </c>
      <c r="O3137" t="s">
        <v>53</v>
      </c>
      <c r="P3137">
        <v>4.5999999999999996</v>
      </c>
      <c r="Q3137">
        <v>4.7</v>
      </c>
      <c r="R3137">
        <v>4.5999999999999996</v>
      </c>
      <c r="S3137">
        <v>4.5</v>
      </c>
      <c r="T3137">
        <v>4.7</v>
      </c>
      <c r="U3137">
        <v>4.8</v>
      </c>
      <c r="V3137" t="s">
        <v>76</v>
      </c>
      <c r="W3137" t="s">
        <v>327</v>
      </c>
      <c r="X3137" t="s">
        <v>124</v>
      </c>
      <c r="Y3137">
        <v>19</v>
      </c>
      <c r="Z3137">
        <v>26</v>
      </c>
      <c r="AA3137" t="s">
        <v>44</v>
      </c>
      <c r="AB3137" t="s">
        <v>125</v>
      </c>
      <c r="AC3137" t="s">
        <v>126</v>
      </c>
      <c r="AD3137" t="s">
        <v>14022</v>
      </c>
      <c r="AE3137">
        <v>23083283</v>
      </c>
      <c r="AF3137">
        <v>40575</v>
      </c>
    </row>
    <row r="3138" spans="1:32" x14ac:dyDescent="0.35">
      <c r="A3138">
        <v>2019</v>
      </c>
      <c r="B3138" t="s">
        <v>1046</v>
      </c>
      <c r="C3138" t="s">
        <v>1937</v>
      </c>
      <c r="D3138" t="s">
        <v>1311</v>
      </c>
      <c r="E3138" t="s">
        <v>12589</v>
      </c>
      <c r="F3138">
        <v>4.5999999999999996</v>
      </c>
      <c r="G3138">
        <v>94</v>
      </c>
      <c r="H3138" t="s">
        <v>36</v>
      </c>
      <c r="I3138" t="s">
        <v>4121</v>
      </c>
      <c r="J3138">
        <v>4.5999999999999996</v>
      </c>
      <c r="K3138">
        <v>284</v>
      </c>
      <c r="L3138" t="s">
        <v>4122</v>
      </c>
      <c r="M3138" t="s">
        <v>378</v>
      </c>
      <c r="N3138">
        <v>60062</v>
      </c>
      <c r="O3138" t="s">
        <v>40</v>
      </c>
      <c r="P3138">
        <v>4.8</v>
      </c>
      <c r="Q3138">
        <v>4.7</v>
      </c>
      <c r="R3138">
        <v>4.5999999999999996</v>
      </c>
      <c r="S3138">
        <v>4.4000000000000004</v>
      </c>
      <c r="T3138">
        <v>4.7</v>
      </c>
      <c r="U3138">
        <v>4.5</v>
      </c>
      <c r="V3138" t="s">
        <v>9595</v>
      </c>
      <c r="W3138" t="s">
        <v>455</v>
      </c>
      <c r="X3138" t="s">
        <v>124</v>
      </c>
      <c r="Y3138">
        <v>18</v>
      </c>
      <c r="Z3138">
        <v>25</v>
      </c>
      <c r="AA3138" t="s">
        <v>44</v>
      </c>
      <c r="AB3138" t="s">
        <v>45</v>
      </c>
      <c r="AC3138" t="s">
        <v>370</v>
      </c>
      <c r="AD3138" t="s">
        <v>14023</v>
      </c>
      <c r="AE3138" t="s">
        <v>14024</v>
      </c>
      <c r="AF3138">
        <v>35285</v>
      </c>
    </row>
    <row r="3139" spans="1:32" x14ac:dyDescent="0.35">
      <c r="A3139">
        <v>2021</v>
      </c>
      <c r="B3139" t="s">
        <v>32</v>
      </c>
      <c r="C3139" t="s">
        <v>746</v>
      </c>
      <c r="D3139" t="s">
        <v>34</v>
      </c>
      <c r="E3139" t="s">
        <v>14025</v>
      </c>
      <c r="F3139">
        <v>4.8</v>
      </c>
      <c r="G3139">
        <v>69</v>
      </c>
      <c r="H3139" t="s">
        <v>36</v>
      </c>
      <c r="I3139" t="s">
        <v>14026</v>
      </c>
      <c r="J3139">
        <v>4.9000000000000004</v>
      </c>
      <c r="K3139">
        <v>345</v>
      </c>
      <c r="L3139" t="s">
        <v>14027</v>
      </c>
      <c r="M3139" t="s">
        <v>1602</v>
      </c>
      <c r="N3139">
        <v>35210</v>
      </c>
      <c r="O3139" t="s">
        <v>53</v>
      </c>
      <c r="P3139">
        <v>4.8</v>
      </c>
      <c r="Q3139">
        <v>4.8</v>
      </c>
      <c r="R3139">
        <v>4.8</v>
      </c>
      <c r="S3139">
        <v>4.8</v>
      </c>
      <c r="T3139">
        <v>4.9000000000000004</v>
      </c>
      <c r="U3139">
        <v>4.9000000000000004</v>
      </c>
      <c r="V3139" t="s">
        <v>798</v>
      </c>
      <c r="W3139" t="s">
        <v>42</v>
      </c>
      <c r="X3139" t="s">
        <v>43</v>
      </c>
      <c r="Y3139">
        <v>28</v>
      </c>
      <c r="Z3139">
        <v>39</v>
      </c>
      <c r="AA3139" t="s">
        <v>44</v>
      </c>
      <c r="AB3139" t="s">
        <v>45</v>
      </c>
      <c r="AC3139" t="s">
        <v>750</v>
      </c>
      <c r="AD3139" t="s">
        <v>14028</v>
      </c>
      <c r="AE3139" t="s">
        <v>14029</v>
      </c>
      <c r="AF3139">
        <v>39772</v>
      </c>
    </row>
    <row r="3140" spans="1:32" x14ac:dyDescent="0.35">
      <c r="A3140">
        <v>2020</v>
      </c>
      <c r="B3140" t="s">
        <v>321</v>
      </c>
      <c r="C3140" t="s">
        <v>6784</v>
      </c>
      <c r="D3140" t="s">
        <v>34</v>
      </c>
      <c r="E3140" t="s">
        <v>2163</v>
      </c>
      <c r="F3140">
        <v>4.8</v>
      </c>
      <c r="G3140">
        <v>39</v>
      </c>
      <c r="H3140" t="s">
        <v>36</v>
      </c>
      <c r="I3140" t="s">
        <v>6786</v>
      </c>
      <c r="J3140">
        <v>4.0999999999999996</v>
      </c>
      <c r="K3140">
        <v>33</v>
      </c>
      <c r="L3140" t="s">
        <v>6787</v>
      </c>
      <c r="M3140" t="s">
        <v>1625</v>
      </c>
      <c r="N3140">
        <v>42701</v>
      </c>
      <c r="O3140" t="s">
        <v>53</v>
      </c>
      <c r="P3140">
        <v>4.9000000000000004</v>
      </c>
      <c r="Q3140">
        <v>4.8</v>
      </c>
      <c r="R3140">
        <v>4.8</v>
      </c>
      <c r="S3140">
        <v>4.7</v>
      </c>
      <c r="T3140">
        <v>4.9000000000000004</v>
      </c>
      <c r="U3140">
        <v>4.8</v>
      </c>
      <c r="V3140" t="s">
        <v>144</v>
      </c>
      <c r="W3140" t="s">
        <v>42</v>
      </c>
      <c r="X3140" t="s">
        <v>124</v>
      </c>
      <c r="Y3140">
        <v>20</v>
      </c>
      <c r="Z3140">
        <v>25</v>
      </c>
      <c r="AA3140" t="s">
        <v>44</v>
      </c>
      <c r="AB3140" t="s">
        <v>45</v>
      </c>
      <c r="AC3140" t="s">
        <v>219</v>
      </c>
      <c r="AD3140" t="s">
        <v>14030</v>
      </c>
      <c r="AE3140">
        <v>221102</v>
      </c>
      <c r="AF3140">
        <v>27544</v>
      </c>
    </row>
    <row r="3141" spans="1:32" x14ac:dyDescent="0.35">
      <c r="A3141">
        <v>2020</v>
      </c>
      <c r="B3141" t="s">
        <v>48</v>
      </c>
      <c r="C3141" t="s">
        <v>9155</v>
      </c>
      <c r="D3141" t="s">
        <v>34</v>
      </c>
      <c r="E3141" t="s">
        <v>14031</v>
      </c>
      <c r="F3141">
        <v>4.8</v>
      </c>
      <c r="G3141">
        <v>70</v>
      </c>
      <c r="H3141" t="s">
        <v>36</v>
      </c>
      <c r="I3141" t="s">
        <v>14032</v>
      </c>
      <c r="J3141">
        <v>4.8</v>
      </c>
      <c r="K3141">
        <v>349</v>
      </c>
      <c r="L3141" t="s">
        <v>14033</v>
      </c>
      <c r="M3141" t="s">
        <v>445</v>
      </c>
      <c r="N3141">
        <v>45245</v>
      </c>
      <c r="O3141" t="s">
        <v>53</v>
      </c>
      <c r="P3141">
        <v>4.8</v>
      </c>
      <c r="Q3141">
        <v>4.8</v>
      </c>
      <c r="R3141">
        <v>4.7</v>
      </c>
      <c r="S3141">
        <v>4.7</v>
      </c>
      <c r="T3141">
        <v>4.9000000000000004</v>
      </c>
      <c r="U3141">
        <v>4.8</v>
      </c>
      <c r="V3141" t="s">
        <v>2043</v>
      </c>
      <c r="W3141" t="s">
        <v>327</v>
      </c>
      <c r="X3141" t="s">
        <v>124</v>
      </c>
      <c r="Y3141">
        <v>20</v>
      </c>
      <c r="Z3141">
        <v>29</v>
      </c>
      <c r="AA3141" t="s">
        <v>44</v>
      </c>
      <c r="AB3141" t="s">
        <v>151</v>
      </c>
      <c r="AC3141" t="s">
        <v>219</v>
      </c>
      <c r="AD3141" t="s">
        <v>14034</v>
      </c>
      <c r="AE3141" t="s">
        <v>14035</v>
      </c>
      <c r="AF3141">
        <v>37799</v>
      </c>
    </row>
    <row r="3142" spans="1:32" x14ac:dyDescent="0.35">
      <c r="A3142">
        <v>2019</v>
      </c>
      <c r="B3142" t="s">
        <v>732</v>
      </c>
      <c r="C3142" t="s">
        <v>14036</v>
      </c>
      <c r="D3142" t="s">
        <v>34</v>
      </c>
      <c r="E3142" t="s">
        <v>14037</v>
      </c>
      <c r="F3142">
        <v>4.9000000000000004</v>
      </c>
      <c r="G3142">
        <v>25</v>
      </c>
      <c r="H3142" t="s">
        <v>36</v>
      </c>
      <c r="I3142" t="s">
        <v>12107</v>
      </c>
      <c r="J3142">
        <v>4.8</v>
      </c>
      <c r="K3142">
        <v>962</v>
      </c>
      <c r="L3142" t="s">
        <v>12108</v>
      </c>
      <c r="M3142" t="s">
        <v>445</v>
      </c>
      <c r="N3142">
        <v>45373</v>
      </c>
      <c r="O3142" t="s">
        <v>40</v>
      </c>
      <c r="P3142">
        <v>5</v>
      </c>
      <c r="Q3142">
        <v>4.9000000000000004</v>
      </c>
      <c r="R3142">
        <v>5</v>
      </c>
      <c r="S3142">
        <v>4.8</v>
      </c>
      <c r="T3142">
        <v>5</v>
      </c>
      <c r="U3142">
        <v>5</v>
      </c>
      <c r="V3142" t="s">
        <v>14038</v>
      </c>
      <c r="W3142" t="s">
        <v>455</v>
      </c>
      <c r="X3142" t="s">
        <v>55</v>
      </c>
      <c r="Y3142">
        <v>16</v>
      </c>
      <c r="Z3142">
        <v>23</v>
      </c>
      <c r="AA3142" t="s">
        <v>44</v>
      </c>
      <c r="AB3142" t="s">
        <v>151</v>
      </c>
      <c r="AC3142" t="s">
        <v>913</v>
      </c>
      <c r="AD3142" t="s">
        <v>14039</v>
      </c>
      <c r="AE3142" t="s">
        <v>14040</v>
      </c>
      <c r="AF3142">
        <v>30211</v>
      </c>
    </row>
    <row r="3143" spans="1:32" x14ac:dyDescent="0.35">
      <c r="A3143">
        <v>2019</v>
      </c>
      <c r="B3143" t="s">
        <v>108</v>
      </c>
      <c r="C3143" t="s">
        <v>1881</v>
      </c>
      <c r="D3143" t="s">
        <v>34</v>
      </c>
      <c r="E3143" t="s">
        <v>7026</v>
      </c>
      <c r="F3143">
        <v>4.8</v>
      </c>
      <c r="G3143">
        <v>40</v>
      </c>
      <c r="H3143" t="s">
        <v>36</v>
      </c>
      <c r="I3143" t="s">
        <v>12111</v>
      </c>
      <c r="J3143">
        <v>4.7</v>
      </c>
      <c r="K3143">
        <v>2466</v>
      </c>
      <c r="L3143" t="s">
        <v>12112</v>
      </c>
      <c r="M3143" t="s">
        <v>427</v>
      </c>
      <c r="N3143">
        <v>30360</v>
      </c>
      <c r="O3143" t="s">
        <v>53</v>
      </c>
      <c r="P3143">
        <v>4.8</v>
      </c>
      <c r="Q3143">
        <v>4.8</v>
      </c>
      <c r="R3143">
        <v>4.8</v>
      </c>
      <c r="S3143">
        <v>4.5</v>
      </c>
      <c r="T3143">
        <v>4.8</v>
      </c>
      <c r="U3143">
        <v>4.7</v>
      </c>
      <c r="V3143" t="s">
        <v>42</v>
      </c>
      <c r="W3143" t="s">
        <v>42</v>
      </c>
      <c r="X3143" t="s">
        <v>95</v>
      </c>
      <c r="Y3143">
        <v>23</v>
      </c>
      <c r="Z3143">
        <v>34</v>
      </c>
      <c r="AA3143" t="s">
        <v>44</v>
      </c>
      <c r="AB3143" t="s">
        <v>125</v>
      </c>
      <c r="AC3143" t="s">
        <v>219</v>
      </c>
      <c r="AD3143" t="s">
        <v>14041</v>
      </c>
      <c r="AE3143" t="s">
        <v>14042</v>
      </c>
      <c r="AF3143">
        <v>15142</v>
      </c>
    </row>
    <row r="3144" spans="1:32" x14ac:dyDescent="0.35">
      <c r="A3144">
        <v>2019</v>
      </c>
      <c r="B3144" t="s">
        <v>616</v>
      </c>
      <c r="C3144" t="s">
        <v>5345</v>
      </c>
      <c r="D3144" t="s">
        <v>34</v>
      </c>
      <c r="E3144" t="s">
        <v>14043</v>
      </c>
      <c r="F3144">
        <v>4.8</v>
      </c>
      <c r="G3144">
        <v>55</v>
      </c>
      <c r="H3144" t="s">
        <v>36</v>
      </c>
      <c r="I3144" t="s">
        <v>14044</v>
      </c>
      <c r="J3144">
        <v>4.4000000000000004</v>
      </c>
      <c r="K3144">
        <v>818</v>
      </c>
      <c r="L3144" t="s">
        <v>14045</v>
      </c>
      <c r="M3144" t="s">
        <v>427</v>
      </c>
      <c r="N3144">
        <v>30096</v>
      </c>
      <c r="O3144" t="s">
        <v>40</v>
      </c>
      <c r="P3144">
        <v>4.8</v>
      </c>
      <c r="Q3144">
        <v>4.9000000000000004</v>
      </c>
      <c r="R3144">
        <v>4.8</v>
      </c>
      <c r="S3144">
        <v>4.9000000000000004</v>
      </c>
      <c r="T3144">
        <v>4.9000000000000004</v>
      </c>
      <c r="U3144">
        <v>4.9000000000000004</v>
      </c>
      <c r="V3144" t="s">
        <v>1476</v>
      </c>
      <c r="W3144" t="s">
        <v>76</v>
      </c>
      <c r="X3144" t="s">
        <v>43</v>
      </c>
      <c r="Y3144">
        <v>18</v>
      </c>
      <c r="Z3144">
        <v>23</v>
      </c>
      <c r="AA3144" t="s">
        <v>44</v>
      </c>
      <c r="AB3144" t="s">
        <v>151</v>
      </c>
      <c r="AC3144" t="s">
        <v>1477</v>
      </c>
      <c r="AD3144" t="s">
        <v>14046</v>
      </c>
      <c r="AE3144" t="s">
        <v>14047</v>
      </c>
      <c r="AF3144">
        <v>39395</v>
      </c>
    </row>
    <row r="3145" spans="1:32" x14ac:dyDescent="0.35">
      <c r="A3145">
        <v>2019</v>
      </c>
      <c r="B3145" t="s">
        <v>409</v>
      </c>
      <c r="C3145" t="s">
        <v>1691</v>
      </c>
      <c r="D3145" t="s">
        <v>4178</v>
      </c>
      <c r="E3145" t="s">
        <v>1914</v>
      </c>
      <c r="F3145">
        <v>4.8</v>
      </c>
      <c r="G3145">
        <v>224</v>
      </c>
      <c r="H3145" t="s">
        <v>36</v>
      </c>
      <c r="I3145" t="s">
        <v>7248</v>
      </c>
      <c r="J3145">
        <v>4.9000000000000004</v>
      </c>
      <c r="K3145">
        <v>6307</v>
      </c>
      <c r="L3145" t="s">
        <v>7249</v>
      </c>
      <c r="M3145" t="s">
        <v>972</v>
      </c>
      <c r="N3145">
        <v>48390</v>
      </c>
      <c r="O3145" t="s">
        <v>40</v>
      </c>
      <c r="P3145">
        <v>4.9000000000000004</v>
      </c>
      <c r="Q3145">
        <v>4.9000000000000004</v>
      </c>
      <c r="R3145">
        <v>4.8</v>
      </c>
      <c r="S3145">
        <v>4.5999999999999996</v>
      </c>
      <c r="T3145">
        <v>4.9000000000000004</v>
      </c>
      <c r="U3145">
        <v>4.8</v>
      </c>
      <c r="V3145" t="s">
        <v>566</v>
      </c>
      <c r="W3145" t="s">
        <v>42</v>
      </c>
      <c r="X3145" t="s">
        <v>55</v>
      </c>
      <c r="Y3145">
        <v>18</v>
      </c>
      <c r="Z3145">
        <v>25</v>
      </c>
      <c r="AA3145" t="s">
        <v>44</v>
      </c>
      <c r="AB3145" t="s">
        <v>45</v>
      </c>
      <c r="AC3145" t="s">
        <v>474</v>
      </c>
      <c r="AD3145" t="s">
        <v>14048</v>
      </c>
      <c r="AE3145" t="s">
        <v>14049</v>
      </c>
      <c r="AF3145">
        <v>35331</v>
      </c>
    </row>
    <row r="3146" spans="1:32" x14ac:dyDescent="0.35">
      <c r="A3146">
        <v>2019</v>
      </c>
      <c r="B3146" t="s">
        <v>69</v>
      </c>
      <c r="C3146" t="s">
        <v>1537</v>
      </c>
      <c r="D3146" t="s">
        <v>34</v>
      </c>
      <c r="E3146" t="s">
        <v>14050</v>
      </c>
      <c r="F3146">
        <v>4.8</v>
      </c>
      <c r="G3146">
        <v>540</v>
      </c>
      <c r="H3146" t="s">
        <v>36</v>
      </c>
      <c r="I3146" t="s">
        <v>5978</v>
      </c>
      <c r="J3146">
        <v>4.7</v>
      </c>
      <c r="K3146">
        <v>924</v>
      </c>
      <c r="L3146" t="s">
        <v>5979</v>
      </c>
      <c r="M3146" t="s">
        <v>972</v>
      </c>
      <c r="N3146">
        <v>48335</v>
      </c>
      <c r="O3146" t="s">
        <v>53</v>
      </c>
      <c r="P3146">
        <v>4.8</v>
      </c>
      <c r="Q3146">
        <v>4.8</v>
      </c>
      <c r="R3146">
        <v>4.7</v>
      </c>
      <c r="S3146">
        <v>4.7</v>
      </c>
      <c r="T3146">
        <v>4.8</v>
      </c>
      <c r="U3146">
        <v>4.8</v>
      </c>
      <c r="V3146" t="s">
        <v>14051</v>
      </c>
      <c r="W3146" t="s">
        <v>1522</v>
      </c>
      <c r="X3146" t="s">
        <v>124</v>
      </c>
      <c r="Y3146">
        <v>27</v>
      </c>
      <c r="Z3146">
        <v>33</v>
      </c>
      <c r="AA3146" t="s">
        <v>44</v>
      </c>
      <c r="AB3146" t="s">
        <v>78</v>
      </c>
      <c r="AC3146" t="s">
        <v>79</v>
      </c>
      <c r="AD3146" t="s">
        <v>14052</v>
      </c>
      <c r="AE3146" t="s">
        <v>14053</v>
      </c>
      <c r="AF3146">
        <v>34829</v>
      </c>
    </row>
    <row r="3147" spans="1:32" x14ac:dyDescent="0.35">
      <c r="A3147">
        <v>2022</v>
      </c>
      <c r="B3147" t="s">
        <v>304</v>
      </c>
      <c r="C3147" t="s">
        <v>14054</v>
      </c>
      <c r="D3147" t="s">
        <v>34</v>
      </c>
      <c r="E3147" t="s">
        <v>5438</v>
      </c>
      <c r="F3147">
        <v>2.7</v>
      </c>
      <c r="G3147">
        <v>1</v>
      </c>
      <c r="H3147" t="s">
        <v>36</v>
      </c>
      <c r="I3147" t="s">
        <v>14055</v>
      </c>
      <c r="J3147">
        <v>4.9000000000000004</v>
      </c>
      <c r="K3147">
        <v>2106</v>
      </c>
      <c r="L3147" t="s">
        <v>14056</v>
      </c>
      <c r="M3147" t="s">
        <v>427</v>
      </c>
      <c r="N3147">
        <v>30519</v>
      </c>
      <c r="O3147" t="s">
        <v>53</v>
      </c>
      <c r="P3147">
        <v>5</v>
      </c>
      <c r="Q3147">
        <v>5</v>
      </c>
      <c r="R3147">
        <v>1</v>
      </c>
      <c r="S3147">
        <v>1</v>
      </c>
      <c r="T3147">
        <v>5</v>
      </c>
      <c r="U3147">
        <v>1</v>
      </c>
      <c r="V3147" t="s">
        <v>10551</v>
      </c>
      <c r="W3147" t="s">
        <v>14057</v>
      </c>
      <c r="X3147" t="s">
        <v>43</v>
      </c>
      <c r="Y3147">
        <v>23</v>
      </c>
      <c r="Z3147">
        <v>30</v>
      </c>
      <c r="AA3147" t="s">
        <v>44</v>
      </c>
      <c r="AB3147" t="s">
        <v>45</v>
      </c>
      <c r="AC3147" t="s">
        <v>219</v>
      </c>
      <c r="AD3147" t="s">
        <v>14058</v>
      </c>
      <c r="AE3147" t="s">
        <v>14059</v>
      </c>
      <c r="AF3147">
        <v>18310</v>
      </c>
    </row>
    <row r="3148" spans="1:32" x14ac:dyDescent="0.35">
      <c r="A3148">
        <v>2021</v>
      </c>
      <c r="B3148" t="s">
        <v>32</v>
      </c>
      <c r="C3148" t="s">
        <v>792</v>
      </c>
      <c r="D3148" t="s">
        <v>34</v>
      </c>
      <c r="E3148" t="s">
        <v>668</v>
      </c>
      <c r="F3148">
        <v>4.9000000000000004</v>
      </c>
      <c r="G3148">
        <v>42</v>
      </c>
      <c r="H3148" t="s">
        <v>36</v>
      </c>
      <c r="I3148" t="s">
        <v>4678</v>
      </c>
      <c r="J3148">
        <v>4.9000000000000004</v>
      </c>
      <c r="K3148">
        <v>1838</v>
      </c>
      <c r="L3148" t="s">
        <v>4679</v>
      </c>
      <c r="M3148" t="s">
        <v>427</v>
      </c>
      <c r="N3148">
        <v>30046</v>
      </c>
      <c r="O3148" t="s">
        <v>40</v>
      </c>
      <c r="P3148">
        <v>5</v>
      </c>
      <c r="Q3148">
        <v>4.9000000000000004</v>
      </c>
      <c r="R3148">
        <v>4.8</v>
      </c>
      <c r="S3148">
        <v>4.9000000000000004</v>
      </c>
      <c r="T3148">
        <v>4.9000000000000004</v>
      </c>
      <c r="U3148">
        <v>4.9000000000000004</v>
      </c>
      <c r="V3148" t="s">
        <v>41</v>
      </c>
      <c r="W3148" t="s">
        <v>77</v>
      </c>
      <c r="X3148" t="s">
        <v>95</v>
      </c>
      <c r="Y3148">
        <v>16</v>
      </c>
      <c r="Z3148">
        <v>19</v>
      </c>
      <c r="AA3148" t="s">
        <v>44</v>
      </c>
      <c r="AB3148" t="s">
        <v>96</v>
      </c>
      <c r="AC3148" t="s">
        <v>97</v>
      </c>
      <c r="AD3148" t="s">
        <v>14060</v>
      </c>
      <c r="AE3148" t="s">
        <v>14061</v>
      </c>
      <c r="AF3148">
        <v>17333</v>
      </c>
    </row>
    <row r="3149" spans="1:32" x14ac:dyDescent="0.35">
      <c r="A3149">
        <v>2019</v>
      </c>
      <c r="B3149" t="s">
        <v>48</v>
      </c>
      <c r="C3149" t="s">
        <v>5174</v>
      </c>
      <c r="D3149" t="s">
        <v>753</v>
      </c>
      <c r="E3149" t="s">
        <v>14062</v>
      </c>
      <c r="F3149">
        <v>4.7</v>
      </c>
      <c r="G3149">
        <v>264</v>
      </c>
      <c r="H3149" t="s">
        <v>36</v>
      </c>
      <c r="I3149" t="s">
        <v>14063</v>
      </c>
      <c r="J3149">
        <v>4.7</v>
      </c>
      <c r="K3149">
        <v>766</v>
      </c>
      <c r="L3149" t="s">
        <v>14064</v>
      </c>
      <c r="M3149" t="s">
        <v>972</v>
      </c>
      <c r="N3149">
        <v>48150</v>
      </c>
      <c r="O3149" t="s">
        <v>40</v>
      </c>
      <c r="P3149">
        <v>4.8</v>
      </c>
      <c r="Q3149">
        <v>4.7</v>
      </c>
      <c r="R3149">
        <v>4.7</v>
      </c>
      <c r="S3149">
        <v>4.5999999999999996</v>
      </c>
      <c r="T3149">
        <v>4.7</v>
      </c>
      <c r="U3149">
        <v>4.7</v>
      </c>
      <c r="V3149" t="s">
        <v>42</v>
      </c>
      <c r="W3149" t="s">
        <v>540</v>
      </c>
      <c r="X3149" t="s">
        <v>55</v>
      </c>
      <c r="Y3149">
        <v>21</v>
      </c>
      <c r="Z3149">
        <v>27</v>
      </c>
      <c r="AA3149" t="s">
        <v>44</v>
      </c>
      <c r="AB3149" t="s">
        <v>151</v>
      </c>
      <c r="AC3149" t="s">
        <v>219</v>
      </c>
      <c r="AD3149" t="s">
        <v>14065</v>
      </c>
      <c r="AE3149" t="s">
        <v>14066</v>
      </c>
      <c r="AF3149">
        <v>15046</v>
      </c>
    </row>
    <row r="3150" spans="1:32" x14ac:dyDescent="0.35">
      <c r="A3150">
        <v>2019</v>
      </c>
      <c r="B3150" t="s">
        <v>69</v>
      </c>
      <c r="C3150" t="s">
        <v>1499</v>
      </c>
      <c r="D3150" t="s">
        <v>400</v>
      </c>
      <c r="E3150" t="s">
        <v>14067</v>
      </c>
      <c r="F3150">
        <v>4.8</v>
      </c>
      <c r="G3150">
        <v>540</v>
      </c>
      <c r="H3150" t="s">
        <v>36</v>
      </c>
      <c r="I3150" t="s">
        <v>14068</v>
      </c>
      <c r="J3150">
        <v>4.8</v>
      </c>
      <c r="K3150">
        <v>4124</v>
      </c>
      <c r="L3150" t="s">
        <v>14069</v>
      </c>
      <c r="M3150" t="s">
        <v>445</v>
      </c>
      <c r="N3150">
        <v>43017</v>
      </c>
      <c r="O3150" t="s">
        <v>40</v>
      </c>
      <c r="P3150">
        <v>4.8</v>
      </c>
      <c r="Q3150">
        <v>4.8</v>
      </c>
      <c r="R3150">
        <v>4.7</v>
      </c>
      <c r="S3150">
        <v>4.7</v>
      </c>
      <c r="T3150">
        <v>4.8</v>
      </c>
      <c r="U3150">
        <v>4.8</v>
      </c>
      <c r="V3150" t="s">
        <v>1104</v>
      </c>
      <c r="W3150" t="s">
        <v>76</v>
      </c>
      <c r="X3150" t="s">
        <v>124</v>
      </c>
      <c r="Y3150">
        <v>27</v>
      </c>
      <c r="Z3150">
        <v>33</v>
      </c>
      <c r="AA3150" t="s">
        <v>44</v>
      </c>
      <c r="AB3150" t="s">
        <v>78</v>
      </c>
      <c r="AC3150" t="s">
        <v>79</v>
      </c>
      <c r="AD3150" t="s">
        <v>14070</v>
      </c>
      <c r="AE3150" t="s">
        <v>14071</v>
      </c>
      <c r="AF3150">
        <v>34212</v>
      </c>
    </row>
    <row r="3151" spans="1:32" x14ac:dyDescent="0.35">
      <c r="A3151">
        <v>2019</v>
      </c>
      <c r="B3151" t="s">
        <v>1046</v>
      </c>
      <c r="C3151" t="s">
        <v>1937</v>
      </c>
      <c r="D3151" t="s">
        <v>34</v>
      </c>
      <c r="E3151" t="s">
        <v>14072</v>
      </c>
      <c r="F3151">
        <v>4.5999999999999996</v>
      </c>
      <c r="G3151">
        <v>94</v>
      </c>
      <c r="H3151" t="s">
        <v>36</v>
      </c>
      <c r="I3151" t="s">
        <v>2157</v>
      </c>
      <c r="J3151">
        <v>4.8</v>
      </c>
      <c r="K3151">
        <v>542</v>
      </c>
      <c r="L3151" t="s">
        <v>2158</v>
      </c>
      <c r="M3151" t="s">
        <v>972</v>
      </c>
      <c r="N3151">
        <v>48313</v>
      </c>
      <c r="O3151" t="s">
        <v>40</v>
      </c>
      <c r="P3151">
        <v>4.8</v>
      </c>
      <c r="Q3151">
        <v>4.7</v>
      </c>
      <c r="R3151">
        <v>4.5999999999999996</v>
      </c>
      <c r="S3151">
        <v>4.4000000000000004</v>
      </c>
      <c r="T3151">
        <v>4.7</v>
      </c>
      <c r="U3151">
        <v>4.5</v>
      </c>
      <c r="V3151" t="s">
        <v>1315</v>
      </c>
      <c r="W3151" t="s">
        <v>123</v>
      </c>
      <c r="X3151" t="s">
        <v>43</v>
      </c>
      <c r="Y3151">
        <v>19</v>
      </c>
      <c r="Z3151">
        <v>26</v>
      </c>
      <c r="AA3151" t="s">
        <v>44</v>
      </c>
      <c r="AB3151" t="s">
        <v>45</v>
      </c>
      <c r="AC3151" t="s">
        <v>370</v>
      </c>
      <c r="AD3151" t="s">
        <v>14073</v>
      </c>
      <c r="AE3151" t="s">
        <v>14074</v>
      </c>
      <c r="AF3151">
        <v>18080</v>
      </c>
    </row>
    <row r="3152" spans="1:32" x14ac:dyDescent="0.35">
      <c r="A3152">
        <v>2019</v>
      </c>
      <c r="B3152" t="s">
        <v>1046</v>
      </c>
      <c r="C3152" t="s">
        <v>1937</v>
      </c>
      <c r="D3152" t="s">
        <v>1311</v>
      </c>
      <c r="E3152" t="s">
        <v>10420</v>
      </c>
      <c r="F3152">
        <v>4.5999999999999996</v>
      </c>
      <c r="G3152">
        <v>94</v>
      </c>
      <c r="H3152" t="s">
        <v>36</v>
      </c>
      <c r="I3152" t="s">
        <v>10421</v>
      </c>
      <c r="J3152">
        <v>4.8</v>
      </c>
      <c r="K3152">
        <v>511</v>
      </c>
      <c r="L3152" t="s">
        <v>10422</v>
      </c>
      <c r="M3152" t="s">
        <v>972</v>
      </c>
      <c r="N3152">
        <v>48095</v>
      </c>
      <c r="O3152" t="s">
        <v>53</v>
      </c>
      <c r="P3152">
        <v>4.8</v>
      </c>
      <c r="Q3152">
        <v>4.7</v>
      </c>
      <c r="R3152">
        <v>4.5999999999999996</v>
      </c>
      <c r="S3152">
        <v>4.4000000000000004</v>
      </c>
      <c r="T3152">
        <v>4.7</v>
      </c>
      <c r="U3152">
        <v>4.5</v>
      </c>
      <c r="V3152" t="s">
        <v>1315</v>
      </c>
      <c r="W3152" t="s">
        <v>455</v>
      </c>
      <c r="X3152" t="s">
        <v>124</v>
      </c>
      <c r="Y3152">
        <v>18</v>
      </c>
      <c r="Z3152">
        <v>25</v>
      </c>
      <c r="AA3152" t="s">
        <v>44</v>
      </c>
      <c r="AB3152" t="s">
        <v>45</v>
      </c>
      <c r="AC3152" t="s">
        <v>370</v>
      </c>
      <c r="AD3152" t="s">
        <v>10423</v>
      </c>
      <c r="AE3152" t="s">
        <v>10424</v>
      </c>
      <c r="AF3152">
        <v>43178</v>
      </c>
    </row>
    <row r="3153" spans="1:32" x14ac:dyDescent="0.35">
      <c r="A3153">
        <v>2020</v>
      </c>
      <c r="B3153" t="s">
        <v>213</v>
      </c>
      <c r="C3153" t="s">
        <v>2075</v>
      </c>
      <c r="D3153" t="s">
        <v>349</v>
      </c>
      <c r="E3153" t="s">
        <v>14075</v>
      </c>
      <c r="F3153">
        <v>4.5999999999999996</v>
      </c>
      <c r="G3153">
        <v>96</v>
      </c>
      <c r="H3153" t="s">
        <v>36</v>
      </c>
      <c r="I3153" t="s">
        <v>11162</v>
      </c>
      <c r="J3153">
        <v>4.3</v>
      </c>
      <c r="K3153">
        <v>281</v>
      </c>
      <c r="L3153" t="s">
        <v>11163</v>
      </c>
      <c r="M3153" t="s">
        <v>445</v>
      </c>
      <c r="N3153">
        <v>43232</v>
      </c>
      <c r="O3153" t="s">
        <v>40</v>
      </c>
      <c r="P3153">
        <v>4.8</v>
      </c>
      <c r="Q3153">
        <v>4.7</v>
      </c>
      <c r="R3153">
        <v>4.7</v>
      </c>
      <c r="S3153">
        <v>4.4000000000000004</v>
      </c>
      <c r="T3153">
        <v>4.8</v>
      </c>
      <c r="U3153">
        <v>4.5999999999999996</v>
      </c>
      <c r="V3153" t="s">
        <v>218</v>
      </c>
      <c r="W3153" t="s">
        <v>327</v>
      </c>
      <c r="X3153" t="s">
        <v>124</v>
      </c>
      <c r="Y3153">
        <v>21</v>
      </c>
      <c r="Z3153">
        <v>27</v>
      </c>
      <c r="AA3153" t="s">
        <v>44</v>
      </c>
      <c r="AB3153" t="s">
        <v>56</v>
      </c>
      <c r="AC3153" t="s">
        <v>219</v>
      </c>
      <c r="AD3153" t="s">
        <v>14076</v>
      </c>
      <c r="AE3153" t="s">
        <v>14077</v>
      </c>
      <c r="AF3153">
        <v>54369</v>
      </c>
    </row>
    <row r="3154" spans="1:32" x14ac:dyDescent="0.35">
      <c r="A3154">
        <v>2018</v>
      </c>
      <c r="B3154" t="s">
        <v>48</v>
      </c>
      <c r="C3154" t="s">
        <v>8402</v>
      </c>
      <c r="D3154" t="s">
        <v>753</v>
      </c>
      <c r="E3154" t="s">
        <v>14078</v>
      </c>
      <c r="F3154">
        <v>4.7</v>
      </c>
      <c r="G3154">
        <v>578</v>
      </c>
      <c r="H3154" t="s">
        <v>36</v>
      </c>
      <c r="I3154" t="s">
        <v>14079</v>
      </c>
      <c r="J3154">
        <v>4.3</v>
      </c>
      <c r="K3154">
        <v>73</v>
      </c>
      <c r="L3154" t="s">
        <v>14080</v>
      </c>
      <c r="M3154" t="s">
        <v>472</v>
      </c>
      <c r="N3154">
        <v>32301</v>
      </c>
      <c r="O3154" t="s">
        <v>40</v>
      </c>
      <c r="P3154">
        <v>4.8</v>
      </c>
      <c r="Q3154">
        <v>4.7</v>
      </c>
      <c r="R3154">
        <v>4.7</v>
      </c>
      <c r="S3154">
        <v>4.5999999999999996</v>
      </c>
      <c r="T3154">
        <v>4.8</v>
      </c>
      <c r="U3154">
        <v>4.8</v>
      </c>
      <c r="V3154" t="s">
        <v>14081</v>
      </c>
      <c r="W3154" t="s">
        <v>540</v>
      </c>
      <c r="X3154" t="s">
        <v>43</v>
      </c>
      <c r="Y3154">
        <v>23</v>
      </c>
      <c r="Z3154">
        <v>30</v>
      </c>
      <c r="AA3154" t="s">
        <v>44</v>
      </c>
      <c r="AB3154" t="s">
        <v>151</v>
      </c>
      <c r="AC3154" t="s">
        <v>79</v>
      </c>
      <c r="AD3154" t="s">
        <v>14082</v>
      </c>
      <c r="AE3154" t="s">
        <v>14083</v>
      </c>
      <c r="AF3154">
        <v>45657</v>
      </c>
    </row>
    <row r="3155" spans="1:32" x14ac:dyDescent="0.35">
      <c r="A3155">
        <v>2012</v>
      </c>
      <c r="B3155" t="s">
        <v>32</v>
      </c>
      <c r="C3155" t="s">
        <v>14084</v>
      </c>
      <c r="D3155" t="s">
        <v>34</v>
      </c>
      <c r="E3155" t="s">
        <v>14085</v>
      </c>
      <c r="F3155">
        <v>4.5999999999999996</v>
      </c>
      <c r="G3155">
        <v>14</v>
      </c>
      <c r="H3155" t="s">
        <v>36</v>
      </c>
      <c r="I3155" t="s">
        <v>14086</v>
      </c>
      <c r="J3155">
        <v>4.9000000000000004</v>
      </c>
      <c r="K3155">
        <v>338</v>
      </c>
      <c r="L3155" t="s">
        <v>14087</v>
      </c>
      <c r="M3155" t="s">
        <v>445</v>
      </c>
      <c r="N3155">
        <v>44646</v>
      </c>
      <c r="O3155" t="s">
        <v>40</v>
      </c>
      <c r="P3155">
        <v>4.8</v>
      </c>
      <c r="Q3155">
        <v>4.5</v>
      </c>
      <c r="R3155">
        <v>4.7</v>
      </c>
      <c r="S3155">
        <v>4.0999999999999996</v>
      </c>
      <c r="T3155">
        <v>4.2</v>
      </c>
      <c r="U3155">
        <v>4.8</v>
      </c>
      <c r="V3155" t="s">
        <v>4033</v>
      </c>
      <c r="W3155" t="s">
        <v>42</v>
      </c>
      <c r="X3155" t="s">
        <v>55</v>
      </c>
      <c r="Y3155">
        <v>13</v>
      </c>
      <c r="Z3155">
        <v>17</v>
      </c>
      <c r="AA3155" t="s">
        <v>44</v>
      </c>
      <c r="AB3155" t="s">
        <v>151</v>
      </c>
      <c r="AC3155" t="s">
        <v>1043</v>
      </c>
      <c r="AD3155" t="s">
        <v>14088</v>
      </c>
      <c r="AE3155" t="s">
        <v>14089</v>
      </c>
      <c r="AF3155">
        <v>128075</v>
      </c>
    </row>
    <row r="3156" spans="1:32" x14ac:dyDescent="0.35">
      <c r="A3156">
        <v>2018</v>
      </c>
      <c r="B3156" t="s">
        <v>1046</v>
      </c>
      <c r="C3156" t="s">
        <v>1937</v>
      </c>
      <c r="D3156" t="s">
        <v>34</v>
      </c>
      <c r="E3156" t="s">
        <v>14090</v>
      </c>
      <c r="F3156">
        <v>4.8</v>
      </c>
      <c r="G3156">
        <v>131</v>
      </c>
      <c r="H3156" t="s">
        <v>36</v>
      </c>
      <c r="I3156" t="s">
        <v>14091</v>
      </c>
      <c r="J3156">
        <v>4.9000000000000004</v>
      </c>
      <c r="K3156">
        <v>280</v>
      </c>
      <c r="L3156" t="s">
        <v>14092</v>
      </c>
      <c r="M3156" t="s">
        <v>445</v>
      </c>
      <c r="N3156">
        <v>44094</v>
      </c>
      <c r="O3156" t="s">
        <v>53</v>
      </c>
      <c r="P3156">
        <v>4.8</v>
      </c>
      <c r="Q3156">
        <v>4.8</v>
      </c>
      <c r="R3156">
        <v>4.7</v>
      </c>
      <c r="S3156">
        <v>4.5999999999999996</v>
      </c>
      <c r="T3156">
        <v>4.9000000000000004</v>
      </c>
      <c r="U3156">
        <v>4.8</v>
      </c>
      <c r="V3156" t="s">
        <v>9976</v>
      </c>
      <c r="W3156" t="s">
        <v>9977</v>
      </c>
      <c r="X3156" t="s">
        <v>124</v>
      </c>
      <c r="Y3156">
        <v>18</v>
      </c>
      <c r="Z3156">
        <v>25</v>
      </c>
      <c r="AA3156" t="s">
        <v>44</v>
      </c>
      <c r="AB3156" t="s">
        <v>45</v>
      </c>
      <c r="AC3156" t="s">
        <v>370</v>
      </c>
      <c r="AD3156" t="s">
        <v>14093</v>
      </c>
      <c r="AE3156" t="s">
        <v>14094</v>
      </c>
      <c r="AF3156">
        <v>23817</v>
      </c>
    </row>
    <row r="3157" spans="1:32" x14ac:dyDescent="0.35">
      <c r="A3157">
        <v>2015</v>
      </c>
      <c r="B3157" t="s">
        <v>409</v>
      </c>
      <c r="C3157" t="s">
        <v>1691</v>
      </c>
      <c r="D3157" t="s">
        <v>34</v>
      </c>
      <c r="E3157" t="s">
        <v>2663</v>
      </c>
      <c r="F3157">
        <v>4.8</v>
      </c>
      <c r="G3157">
        <v>296</v>
      </c>
      <c r="H3157" t="s">
        <v>36</v>
      </c>
      <c r="I3157" t="s">
        <v>6824</v>
      </c>
      <c r="J3157">
        <v>4.8</v>
      </c>
      <c r="K3157">
        <v>2616</v>
      </c>
      <c r="L3157" t="s">
        <v>6825</v>
      </c>
      <c r="M3157" t="s">
        <v>1036</v>
      </c>
      <c r="N3157">
        <v>28031</v>
      </c>
      <c r="O3157" t="s">
        <v>53</v>
      </c>
      <c r="P3157">
        <v>4.9000000000000004</v>
      </c>
      <c r="Q3157">
        <v>4.8</v>
      </c>
      <c r="R3157">
        <v>4.8</v>
      </c>
      <c r="S3157">
        <v>4.5999999999999996</v>
      </c>
      <c r="T3157">
        <v>4.9000000000000004</v>
      </c>
      <c r="U3157">
        <v>4.7</v>
      </c>
      <c r="V3157" t="s">
        <v>14095</v>
      </c>
      <c r="W3157" t="s">
        <v>42</v>
      </c>
      <c r="X3157" t="s">
        <v>55</v>
      </c>
      <c r="Y3157">
        <v>17</v>
      </c>
      <c r="Z3157">
        <v>24</v>
      </c>
      <c r="AA3157" t="s">
        <v>44</v>
      </c>
      <c r="AB3157" t="s">
        <v>45</v>
      </c>
      <c r="AC3157" t="s">
        <v>474</v>
      </c>
      <c r="AD3157" t="s">
        <v>14096</v>
      </c>
      <c r="AE3157" t="s">
        <v>14097</v>
      </c>
      <c r="AF3157">
        <v>115407</v>
      </c>
    </row>
    <row r="3158" spans="1:32" x14ac:dyDescent="0.35">
      <c r="A3158">
        <v>2018</v>
      </c>
      <c r="B3158" t="s">
        <v>69</v>
      </c>
      <c r="C3158" t="s">
        <v>844</v>
      </c>
      <c r="D3158" t="s">
        <v>400</v>
      </c>
      <c r="E3158" t="s">
        <v>240</v>
      </c>
      <c r="F3158">
        <v>4.8</v>
      </c>
      <c r="G3158">
        <v>652</v>
      </c>
      <c r="H3158" t="s">
        <v>36</v>
      </c>
      <c r="I3158" t="s">
        <v>10796</v>
      </c>
      <c r="J3158">
        <v>4.8</v>
      </c>
      <c r="K3158">
        <v>3135</v>
      </c>
      <c r="L3158" t="s">
        <v>10797</v>
      </c>
      <c r="M3158" t="s">
        <v>1036</v>
      </c>
      <c r="N3158">
        <v>28273</v>
      </c>
      <c r="O3158" t="s">
        <v>94</v>
      </c>
      <c r="P3158">
        <v>4.8</v>
      </c>
      <c r="Q3158">
        <v>4.8</v>
      </c>
      <c r="R3158">
        <v>4.7</v>
      </c>
      <c r="S3158">
        <v>4.7</v>
      </c>
      <c r="T3158">
        <v>4.8</v>
      </c>
      <c r="U3158">
        <v>4.8</v>
      </c>
      <c r="V3158" t="s">
        <v>1104</v>
      </c>
      <c r="W3158" t="s">
        <v>76</v>
      </c>
      <c r="X3158" t="s">
        <v>43</v>
      </c>
      <c r="Y3158">
        <v>30</v>
      </c>
      <c r="Z3158">
        <v>38</v>
      </c>
      <c r="AA3158" t="s">
        <v>44</v>
      </c>
      <c r="AB3158" t="s">
        <v>78</v>
      </c>
      <c r="AC3158" t="s">
        <v>79</v>
      </c>
      <c r="AD3158" t="s">
        <v>10798</v>
      </c>
      <c r="AE3158" t="s">
        <v>10799</v>
      </c>
      <c r="AF3158">
        <v>40535</v>
      </c>
    </row>
    <row r="3159" spans="1:32" x14ac:dyDescent="0.35">
      <c r="A3159">
        <v>2019</v>
      </c>
      <c r="B3159" t="s">
        <v>373</v>
      </c>
      <c r="C3159" t="s">
        <v>3037</v>
      </c>
      <c r="D3159" t="s">
        <v>34</v>
      </c>
      <c r="E3159" t="s">
        <v>14098</v>
      </c>
      <c r="F3159">
        <v>4.5999999999999996</v>
      </c>
      <c r="G3159">
        <v>56</v>
      </c>
      <c r="H3159" t="s">
        <v>36</v>
      </c>
      <c r="I3159" t="s">
        <v>14099</v>
      </c>
      <c r="J3159">
        <v>4.3</v>
      </c>
      <c r="K3159">
        <v>34</v>
      </c>
      <c r="L3159" t="s">
        <v>14100</v>
      </c>
      <c r="M3159" t="s">
        <v>472</v>
      </c>
      <c r="N3159">
        <v>33612</v>
      </c>
      <c r="O3159" t="s">
        <v>40</v>
      </c>
      <c r="P3159">
        <v>4.8</v>
      </c>
      <c r="Q3159">
        <v>4.5999999999999996</v>
      </c>
      <c r="R3159">
        <v>4.5</v>
      </c>
      <c r="S3159">
        <v>4.5</v>
      </c>
      <c r="T3159">
        <v>4.7</v>
      </c>
      <c r="U3159">
        <v>4.5999999999999996</v>
      </c>
      <c r="V3159" t="s">
        <v>4620</v>
      </c>
      <c r="W3159" t="s">
        <v>889</v>
      </c>
      <c r="X3159" t="s">
        <v>124</v>
      </c>
      <c r="Y3159">
        <v>19</v>
      </c>
      <c r="Z3159">
        <v>26</v>
      </c>
      <c r="AA3159" t="s">
        <v>44</v>
      </c>
      <c r="AB3159" t="s">
        <v>78</v>
      </c>
      <c r="AC3159" t="s">
        <v>114</v>
      </c>
      <c r="AD3159" t="s">
        <v>14101</v>
      </c>
      <c r="AE3159" t="s">
        <v>14102</v>
      </c>
      <c r="AF3159">
        <v>47817</v>
      </c>
    </row>
    <row r="3160" spans="1:32" x14ac:dyDescent="0.35">
      <c r="A3160">
        <v>2021</v>
      </c>
      <c r="B3160" t="s">
        <v>69</v>
      </c>
      <c r="C3160" t="s">
        <v>357</v>
      </c>
      <c r="D3160" t="s">
        <v>34</v>
      </c>
      <c r="E3160" t="s">
        <v>7714</v>
      </c>
      <c r="F3160">
        <v>4.8</v>
      </c>
      <c r="G3160">
        <v>63</v>
      </c>
      <c r="H3160" t="s">
        <v>36</v>
      </c>
      <c r="I3160" t="s">
        <v>7715</v>
      </c>
      <c r="J3160">
        <v>4.9000000000000004</v>
      </c>
      <c r="K3160">
        <v>12775</v>
      </c>
      <c r="L3160" t="s">
        <v>7716</v>
      </c>
      <c r="M3160" t="s">
        <v>472</v>
      </c>
      <c r="N3160">
        <v>33619</v>
      </c>
      <c r="O3160" t="s">
        <v>53</v>
      </c>
      <c r="P3160">
        <v>4.9000000000000004</v>
      </c>
      <c r="Q3160">
        <v>4.7</v>
      </c>
      <c r="R3160">
        <v>4.8</v>
      </c>
      <c r="S3160">
        <v>4.7</v>
      </c>
      <c r="T3160">
        <v>4.7</v>
      </c>
      <c r="U3160">
        <v>4.8</v>
      </c>
      <c r="V3160" t="s">
        <v>122</v>
      </c>
      <c r="W3160" t="s">
        <v>123</v>
      </c>
      <c r="X3160" t="s">
        <v>124</v>
      </c>
      <c r="Y3160">
        <v>19</v>
      </c>
      <c r="Z3160">
        <v>26</v>
      </c>
      <c r="AA3160" t="s">
        <v>44</v>
      </c>
      <c r="AB3160" t="s">
        <v>125</v>
      </c>
      <c r="AC3160" t="s">
        <v>126</v>
      </c>
      <c r="AD3160" t="s">
        <v>7717</v>
      </c>
      <c r="AE3160" t="s">
        <v>7718</v>
      </c>
      <c r="AF3160">
        <v>16248</v>
      </c>
    </row>
    <row r="3161" spans="1:32" x14ac:dyDescent="0.35">
      <c r="A3161">
        <v>2019</v>
      </c>
      <c r="B3161" t="s">
        <v>732</v>
      </c>
      <c r="C3161" t="s">
        <v>8554</v>
      </c>
      <c r="D3161" t="s">
        <v>34</v>
      </c>
      <c r="E3161" t="s">
        <v>14103</v>
      </c>
      <c r="F3161">
        <v>4.8</v>
      </c>
      <c r="G3161">
        <v>131</v>
      </c>
      <c r="H3161" t="s">
        <v>36</v>
      </c>
      <c r="I3161" t="s">
        <v>14104</v>
      </c>
      <c r="J3161">
        <v>4.4000000000000004</v>
      </c>
      <c r="K3161">
        <v>45</v>
      </c>
      <c r="L3161" t="s">
        <v>14105</v>
      </c>
      <c r="M3161" t="s">
        <v>679</v>
      </c>
      <c r="N3161">
        <v>14701</v>
      </c>
      <c r="O3161" t="s">
        <v>94</v>
      </c>
      <c r="P3161">
        <v>4.8</v>
      </c>
      <c r="Q3161">
        <v>4.7</v>
      </c>
      <c r="R3161">
        <v>4.8</v>
      </c>
      <c r="S3161">
        <v>4.7</v>
      </c>
      <c r="T3161">
        <v>4.8</v>
      </c>
      <c r="U3161">
        <v>4.9000000000000004</v>
      </c>
      <c r="V3161" t="s">
        <v>951</v>
      </c>
      <c r="W3161" t="s">
        <v>455</v>
      </c>
      <c r="X3161" t="s">
        <v>124</v>
      </c>
      <c r="Y3161">
        <v>21</v>
      </c>
      <c r="Z3161">
        <v>25</v>
      </c>
      <c r="AA3161" t="s">
        <v>44</v>
      </c>
      <c r="AB3161" t="s">
        <v>151</v>
      </c>
      <c r="AC3161" t="s">
        <v>522</v>
      </c>
      <c r="AD3161" t="s">
        <v>14106</v>
      </c>
      <c r="AE3161" t="s">
        <v>14107</v>
      </c>
      <c r="AF3161">
        <v>48974</v>
      </c>
    </row>
    <row r="3162" spans="1:32" x14ac:dyDescent="0.35">
      <c r="A3162">
        <v>2019</v>
      </c>
      <c r="B3162" t="s">
        <v>1046</v>
      </c>
      <c r="C3162" t="s">
        <v>5578</v>
      </c>
      <c r="D3162" t="s">
        <v>34</v>
      </c>
      <c r="E3162" t="s">
        <v>14108</v>
      </c>
      <c r="F3162">
        <v>4.9000000000000004</v>
      </c>
      <c r="G3162">
        <v>16</v>
      </c>
      <c r="H3162" t="s">
        <v>36</v>
      </c>
      <c r="I3162" t="s">
        <v>7320</v>
      </c>
      <c r="J3162">
        <v>4.5999999999999996</v>
      </c>
      <c r="K3162">
        <v>1458</v>
      </c>
      <c r="L3162" t="s">
        <v>7321</v>
      </c>
      <c r="M3162" t="s">
        <v>472</v>
      </c>
      <c r="N3162">
        <v>34233</v>
      </c>
      <c r="O3162" t="s">
        <v>94</v>
      </c>
      <c r="P3162">
        <v>4.9000000000000004</v>
      </c>
      <c r="Q3162">
        <v>4.9000000000000004</v>
      </c>
      <c r="R3162">
        <v>5</v>
      </c>
      <c r="S3162">
        <v>4.7</v>
      </c>
      <c r="T3162">
        <v>4.9000000000000004</v>
      </c>
      <c r="U3162">
        <v>4.9000000000000004</v>
      </c>
      <c r="V3162" t="s">
        <v>1315</v>
      </c>
      <c r="W3162" t="s">
        <v>77</v>
      </c>
      <c r="X3162" t="s">
        <v>95</v>
      </c>
      <c r="Y3162">
        <v>22</v>
      </c>
      <c r="Z3162">
        <v>30</v>
      </c>
      <c r="AA3162" t="s">
        <v>44</v>
      </c>
      <c r="AB3162" t="s">
        <v>45</v>
      </c>
      <c r="AC3162" t="s">
        <v>219</v>
      </c>
      <c r="AD3162" t="s">
        <v>14109</v>
      </c>
      <c r="AE3162" t="s">
        <v>14110</v>
      </c>
      <c r="AF3162">
        <v>11448</v>
      </c>
    </row>
    <row r="3163" spans="1:32" x14ac:dyDescent="0.35">
      <c r="A3163">
        <v>2019</v>
      </c>
      <c r="B3163" t="s">
        <v>373</v>
      </c>
      <c r="C3163" t="s">
        <v>2119</v>
      </c>
      <c r="D3163" t="s">
        <v>34</v>
      </c>
      <c r="E3163" t="s">
        <v>14111</v>
      </c>
      <c r="F3163">
        <v>4.8</v>
      </c>
      <c r="G3163">
        <v>26</v>
      </c>
      <c r="H3163" t="s">
        <v>36</v>
      </c>
      <c r="I3163" t="s">
        <v>14112</v>
      </c>
      <c r="J3163">
        <v>4.7</v>
      </c>
      <c r="K3163">
        <v>1291</v>
      </c>
      <c r="L3163" t="s">
        <v>14113</v>
      </c>
      <c r="M3163" t="s">
        <v>472</v>
      </c>
      <c r="N3163">
        <v>32720</v>
      </c>
      <c r="O3163" t="s">
        <v>53</v>
      </c>
      <c r="P3163">
        <v>4.8</v>
      </c>
      <c r="Q3163">
        <v>4.7</v>
      </c>
      <c r="R3163">
        <v>4.8</v>
      </c>
      <c r="S3163">
        <v>4.7</v>
      </c>
      <c r="T3163">
        <v>4.8</v>
      </c>
      <c r="U3163">
        <v>4.8</v>
      </c>
      <c r="V3163" t="s">
        <v>1076</v>
      </c>
      <c r="W3163" t="s">
        <v>3137</v>
      </c>
      <c r="X3163" t="s">
        <v>95</v>
      </c>
      <c r="Y3163">
        <v>14</v>
      </c>
      <c r="Z3163">
        <v>20</v>
      </c>
      <c r="AA3163" t="s">
        <v>44</v>
      </c>
      <c r="AB3163" t="s">
        <v>113</v>
      </c>
      <c r="AC3163" t="s">
        <v>2125</v>
      </c>
      <c r="AD3163" t="s">
        <v>14114</v>
      </c>
      <c r="AE3163" t="s">
        <v>14115</v>
      </c>
      <c r="AF3163">
        <v>45647</v>
      </c>
    </row>
    <row r="3164" spans="1:32" x14ac:dyDescent="0.35">
      <c r="A3164">
        <v>2020</v>
      </c>
      <c r="B3164" t="s">
        <v>108</v>
      </c>
      <c r="C3164" t="s">
        <v>4582</v>
      </c>
      <c r="D3164" t="s">
        <v>634</v>
      </c>
      <c r="E3164" t="s">
        <v>14116</v>
      </c>
      <c r="F3164">
        <v>4.8</v>
      </c>
      <c r="G3164">
        <v>2</v>
      </c>
      <c r="H3164" t="s">
        <v>36</v>
      </c>
      <c r="I3164" t="s">
        <v>10454</v>
      </c>
      <c r="J3164">
        <v>4.7</v>
      </c>
      <c r="K3164">
        <v>1240</v>
      </c>
      <c r="L3164" t="s">
        <v>10455</v>
      </c>
      <c r="M3164" t="s">
        <v>472</v>
      </c>
      <c r="N3164">
        <v>32839</v>
      </c>
      <c r="O3164" t="s">
        <v>40</v>
      </c>
      <c r="P3164">
        <v>5</v>
      </c>
      <c r="Q3164">
        <v>5</v>
      </c>
      <c r="R3164">
        <v>5</v>
      </c>
      <c r="S3164">
        <v>4.5</v>
      </c>
      <c r="T3164">
        <v>5</v>
      </c>
      <c r="U3164">
        <v>4</v>
      </c>
      <c r="V3164" t="s">
        <v>42</v>
      </c>
      <c r="W3164" t="s">
        <v>4585</v>
      </c>
      <c r="X3164" t="s">
        <v>124</v>
      </c>
      <c r="Y3164">
        <v>16</v>
      </c>
      <c r="Z3164">
        <v>21</v>
      </c>
      <c r="AA3164" t="s">
        <v>44</v>
      </c>
      <c r="AB3164" t="s">
        <v>125</v>
      </c>
      <c r="AC3164" t="s">
        <v>640</v>
      </c>
      <c r="AD3164" t="s">
        <v>14117</v>
      </c>
      <c r="AE3164" t="s">
        <v>14118</v>
      </c>
      <c r="AF3164">
        <v>18700</v>
      </c>
    </row>
    <row r="3165" spans="1:32" x14ac:dyDescent="0.35">
      <c r="A3165">
        <v>2020</v>
      </c>
      <c r="B3165" t="s">
        <v>321</v>
      </c>
      <c r="C3165" t="s">
        <v>2735</v>
      </c>
      <c r="D3165" t="s">
        <v>34</v>
      </c>
      <c r="E3165" t="s">
        <v>14119</v>
      </c>
      <c r="F3165">
        <v>4</v>
      </c>
      <c r="G3165">
        <v>88</v>
      </c>
      <c r="H3165" t="s">
        <v>36</v>
      </c>
      <c r="I3165" t="s">
        <v>14120</v>
      </c>
      <c r="J3165">
        <v>5</v>
      </c>
      <c r="K3165">
        <v>1</v>
      </c>
      <c r="L3165" t="s">
        <v>14121</v>
      </c>
      <c r="M3165" t="s">
        <v>472</v>
      </c>
      <c r="N3165">
        <v>32124</v>
      </c>
      <c r="O3165" t="s">
        <v>53</v>
      </c>
      <c r="P3165">
        <v>4.4000000000000004</v>
      </c>
      <c r="Q3165">
        <v>4.4000000000000004</v>
      </c>
      <c r="R3165">
        <v>4.0999999999999996</v>
      </c>
      <c r="S3165">
        <v>3.5</v>
      </c>
      <c r="T3165">
        <v>4.5</v>
      </c>
      <c r="U3165">
        <v>3.5</v>
      </c>
      <c r="V3165" t="s">
        <v>262</v>
      </c>
      <c r="W3165" t="s">
        <v>2740</v>
      </c>
      <c r="X3165" t="s">
        <v>124</v>
      </c>
      <c r="Y3165">
        <v>17</v>
      </c>
      <c r="Z3165">
        <v>24</v>
      </c>
      <c r="AA3165" t="s">
        <v>44</v>
      </c>
      <c r="AB3165" t="s">
        <v>56</v>
      </c>
      <c r="AC3165" t="s">
        <v>714</v>
      </c>
      <c r="AD3165" t="s">
        <v>14122</v>
      </c>
      <c r="AE3165" t="s">
        <v>14123</v>
      </c>
      <c r="AF3165">
        <v>32203</v>
      </c>
    </row>
    <row r="3166" spans="1:32" x14ac:dyDescent="0.35">
      <c r="A3166">
        <v>2020</v>
      </c>
      <c r="B3166" t="s">
        <v>32</v>
      </c>
      <c r="C3166" t="s">
        <v>1586</v>
      </c>
      <c r="D3166" t="s">
        <v>34</v>
      </c>
      <c r="E3166" t="s">
        <v>14124</v>
      </c>
      <c r="F3166">
        <v>4.7</v>
      </c>
      <c r="G3166">
        <v>166</v>
      </c>
      <c r="H3166" t="s">
        <v>36</v>
      </c>
      <c r="I3166" t="s">
        <v>14125</v>
      </c>
      <c r="J3166">
        <v>4.7</v>
      </c>
      <c r="K3166">
        <v>223</v>
      </c>
      <c r="L3166" t="s">
        <v>14126</v>
      </c>
      <c r="M3166" t="s">
        <v>472</v>
      </c>
      <c r="N3166">
        <v>33859</v>
      </c>
      <c r="O3166" t="s">
        <v>53</v>
      </c>
      <c r="P3166">
        <v>4.8</v>
      </c>
      <c r="Q3166">
        <v>4.8</v>
      </c>
      <c r="R3166">
        <v>4.7</v>
      </c>
      <c r="S3166">
        <v>4.5999999999999996</v>
      </c>
      <c r="T3166">
        <v>4.8</v>
      </c>
      <c r="U3166">
        <v>4.8</v>
      </c>
      <c r="V3166" t="s">
        <v>76</v>
      </c>
      <c r="W3166" t="s">
        <v>77</v>
      </c>
      <c r="X3166" t="s">
        <v>43</v>
      </c>
      <c r="Y3166">
        <v>28</v>
      </c>
      <c r="Z3166">
        <v>35</v>
      </c>
      <c r="AA3166" t="s">
        <v>44</v>
      </c>
      <c r="AB3166" t="s">
        <v>45</v>
      </c>
      <c r="AC3166" t="s">
        <v>750</v>
      </c>
      <c r="AD3166" t="s">
        <v>14127</v>
      </c>
      <c r="AE3166" t="s">
        <v>14128</v>
      </c>
      <c r="AF3166">
        <v>33730</v>
      </c>
    </row>
    <row r="3167" spans="1:32" x14ac:dyDescent="0.35">
      <c r="A3167">
        <v>2019</v>
      </c>
      <c r="B3167" t="s">
        <v>108</v>
      </c>
      <c r="C3167" t="s">
        <v>1621</v>
      </c>
      <c r="D3167" t="s">
        <v>34</v>
      </c>
      <c r="E3167" t="s">
        <v>1543</v>
      </c>
      <c r="F3167">
        <v>4.5999999999999996</v>
      </c>
      <c r="G3167">
        <v>72</v>
      </c>
      <c r="H3167" t="s">
        <v>36</v>
      </c>
      <c r="I3167" t="s">
        <v>14129</v>
      </c>
      <c r="J3167">
        <v>3.7</v>
      </c>
      <c r="K3167">
        <v>8</v>
      </c>
      <c r="L3167" t="s">
        <v>14130</v>
      </c>
      <c r="M3167" t="s">
        <v>1036</v>
      </c>
      <c r="N3167">
        <v>28303</v>
      </c>
      <c r="O3167" t="s">
        <v>53</v>
      </c>
      <c r="P3167">
        <v>4.8</v>
      </c>
      <c r="Q3167">
        <v>4.8</v>
      </c>
      <c r="R3167">
        <v>4.5999999999999996</v>
      </c>
      <c r="S3167">
        <v>4.5</v>
      </c>
      <c r="T3167">
        <v>4.7</v>
      </c>
      <c r="U3167">
        <v>4.5999999999999996</v>
      </c>
      <c r="V3167" t="s">
        <v>42</v>
      </c>
      <c r="W3167" t="s">
        <v>2008</v>
      </c>
      <c r="X3167" t="s">
        <v>124</v>
      </c>
      <c r="Y3167">
        <v>22</v>
      </c>
      <c r="Z3167">
        <v>27</v>
      </c>
      <c r="AA3167" t="s">
        <v>44</v>
      </c>
      <c r="AB3167" t="s">
        <v>125</v>
      </c>
      <c r="AC3167" t="s">
        <v>219</v>
      </c>
      <c r="AD3167" t="s">
        <v>14131</v>
      </c>
      <c r="AE3167">
        <v>22584955</v>
      </c>
      <c r="AF3167">
        <v>33283</v>
      </c>
    </row>
    <row r="3168" spans="1:32" x14ac:dyDescent="0.35">
      <c r="A3168">
        <v>2020</v>
      </c>
      <c r="B3168" t="s">
        <v>257</v>
      </c>
      <c r="C3168" t="s">
        <v>1323</v>
      </c>
      <c r="D3168" t="s">
        <v>1080</v>
      </c>
      <c r="E3168" t="s">
        <v>9381</v>
      </c>
      <c r="F3168">
        <v>4.9000000000000004</v>
      </c>
      <c r="G3168">
        <v>51</v>
      </c>
      <c r="H3168" t="s">
        <v>36</v>
      </c>
      <c r="I3168" t="s">
        <v>1082</v>
      </c>
      <c r="J3168">
        <v>4.9000000000000004</v>
      </c>
      <c r="K3168">
        <v>2704</v>
      </c>
      <c r="L3168" t="s">
        <v>1083</v>
      </c>
      <c r="M3168" t="s">
        <v>1036</v>
      </c>
      <c r="N3168">
        <v>27616</v>
      </c>
      <c r="O3168" t="s">
        <v>53</v>
      </c>
      <c r="P3168">
        <v>5</v>
      </c>
      <c r="Q3168">
        <v>4.9000000000000004</v>
      </c>
      <c r="R3168">
        <v>4.9000000000000004</v>
      </c>
      <c r="S3168">
        <v>4.7</v>
      </c>
      <c r="T3168">
        <v>4.9000000000000004</v>
      </c>
      <c r="U3168">
        <v>4.9000000000000004</v>
      </c>
      <c r="V3168" t="s">
        <v>3840</v>
      </c>
      <c r="W3168" t="s">
        <v>1327</v>
      </c>
      <c r="X3168" t="s">
        <v>95</v>
      </c>
      <c r="Y3168">
        <v>25</v>
      </c>
      <c r="Z3168">
        <v>29</v>
      </c>
      <c r="AA3168" t="s">
        <v>44</v>
      </c>
      <c r="AB3168" t="s">
        <v>45</v>
      </c>
      <c r="AC3168" t="s">
        <v>219</v>
      </c>
      <c r="AD3168" t="s">
        <v>9382</v>
      </c>
      <c r="AE3168" t="s">
        <v>9383</v>
      </c>
      <c r="AF3168">
        <v>35787</v>
      </c>
    </row>
    <row r="3169" spans="1:32" x14ac:dyDescent="0.35">
      <c r="A3169">
        <v>2020</v>
      </c>
      <c r="B3169" t="s">
        <v>257</v>
      </c>
      <c r="C3169" t="s">
        <v>1079</v>
      </c>
      <c r="D3169" t="s">
        <v>1080</v>
      </c>
      <c r="E3169" t="s">
        <v>14132</v>
      </c>
      <c r="F3169">
        <v>4.7</v>
      </c>
      <c r="G3169">
        <v>53</v>
      </c>
      <c r="H3169" t="s">
        <v>36</v>
      </c>
      <c r="I3169" t="s">
        <v>14133</v>
      </c>
      <c r="J3169">
        <v>4.4000000000000004</v>
      </c>
      <c r="K3169">
        <v>221</v>
      </c>
      <c r="L3169" t="s">
        <v>14134</v>
      </c>
      <c r="M3169" t="s">
        <v>679</v>
      </c>
      <c r="N3169">
        <v>14623</v>
      </c>
      <c r="O3169" t="s">
        <v>53</v>
      </c>
      <c r="P3169">
        <v>4.8</v>
      </c>
      <c r="Q3169">
        <v>4.8</v>
      </c>
      <c r="R3169">
        <v>4.8</v>
      </c>
      <c r="S3169">
        <v>4.4000000000000004</v>
      </c>
      <c r="T3169">
        <v>4.7</v>
      </c>
      <c r="U3169">
        <v>4.7</v>
      </c>
      <c r="V3169" t="s">
        <v>428</v>
      </c>
      <c r="W3169" t="s">
        <v>42</v>
      </c>
      <c r="X3169" t="s">
        <v>124</v>
      </c>
      <c r="Y3169">
        <v>20</v>
      </c>
      <c r="Z3169">
        <v>26</v>
      </c>
      <c r="AA3169" t="s">
        <v>44</v>
      </c>
      <c r="AB3169" t="s">
        <v>45</v>
      </c>
      <c r="AC3169" t="s">
        <v>264</v>
      </c>
      <c r="AD3169" t="s">
        <v>14135</v>
      </c>
      <c r="AE3169" t="s">
        <v>14136</v>
      </c>
      <c r="AF3169">
        <v>24227</v>
      </c>
    </row>
    <row r="3170" spans="1:32" x14ac:dyDescent="0.35">
      <c r="A3170">
        <v>2021</v>
      </c>
      <c r="B3170" t="s">
        <v>732</v>
      </c>
      <c r="C3170" t="s">
        <v>14137</v>
      </c>
      <c r="D3170" t="s">
        <v>34</v>
      </c>
      <c r="E3170" t="s">
        <v>14138</v>
      </c>
      <c r="F3170">
        <v>4</v>
      </c>
      <c r="G3170">
        <v>24</v>
      </c>
      <c r="H3170" t="s">
        <v>36</v>
      </c>
      <c r="I3170" t="s">
        <v>14139</v>
      </c>
      <c r="J3170">
        <v>4.7</v>
      </c>
      <c r="K3170">
        <v>209</v>
      </c>
      <c r="L3170" t="s">
        <v>14140</v>
      </c>
      <c r="M3170" t="s">
        <v>1103</v>
      </c>
      <c r="N3170">
        <v>21701</v>
      </c>
      <c r="O3170" t="s">
        <v>94</v>
      </c>
      <c r="P3170">
        <v>4.3</v>
      </c>
      <c r="Q3170">
        <v>4.5</v>
      </c>
      <c r="R3170">
        <v>4.2</v>
      </c>
      <c r="S3170">
        <v>3.4</v>
      </c>
      <c r="T3170">
        <v>4.7</v>
      </c>
      <c r="U3170">
        <v>3.5</v>
      </c>
      <c r="V3170" t="s">
        <v>1422</v>
      </c>
      <c r="W3170" t="s">
        <v>14141</v>
      </c>
      <c r="X3170" t="s">
        <v>55</v>
      </c>
      <c r="Y3170">
        <v>16</v>
      </c>
      <c r="Z3170">
        <v>20</v>
      </c>
      <c r="AA3170" t="s">
        <v>44</v>
      </c>
      <c r="AB3170" t="s">
        <v>56</v>
      </c>
      <c r="AC3170" t="s">
        <v>913</v>
      </c>
      <c r="AD3170" t="s">
        <v>14142</v>
      </c>
      <c r="AE3170">
        <v>473635</v>
      </c>
      <c r="AF3170">
        <v>12554</v>
      </c>
    </row>
    <row r="3171" spans="1:32" x14ac:dyDescent="0.35">
      <c r="A3171">
        <v>2019</v>
      </c>
      <c r="B3171" t="s">
        <v>69</v>
      </c>
      <c r="C3171" t="s">
        <v>357</v>
      </c>
      <c r="D3171" t="s">
        <v>34</v>
      </c>
      <c r="E3171" t="s">
        <v>14143</v>
      </c>
      <c r="F3171">
        <v>4.8</v>
      </c>
      <c r="G3171">
        <v>223</v>
      </c>
      <c r="H3171" t="s">
        <v>36</v>
      </c>
      <c r="I3171" t="s">
        <v>14144</v>
      </c>
      <c r="J3171">
        <v>4.7</v>
      </c>
      <c r="K3171">
        <v>685</v>
      </c>
      <c r="L3171" t="s">
        <v>14145</v>
      </c>
      <c r="M3171" t="s">
        <v>481</v>
      </c>
      <c r="N3171">
        <v>22191</v>
      </c>
      <c r="O3171" t="s">
        <v>53</v>
      </c>
      <c r="P3171">
        <v>4.9000000000000004</v>
      </c>
      <c r="Q3171">
        <v>4.8</v>
      </c>
      <c r="R3171">
        <v>4.7</v>
      </c>
      <c r="S3171">
        <v>4.7</v>
      </c>
      <c r="T3171">
        <v>4.7</v>
      </c>
      <c r="U3171">
        <v>4.8</v>
      </c>
      <c r="V3171" t="s">
        <v>1104</v>
      </c>
      <c r="W3171" t="s">
        <v>76</v>
      </c>
      <c r="X3171" t="s">
        <v>124</v>
      </c>
      <c r="Y3171">
        <v>18</v>
      </c>
      <c r="Z3171">
        <v>26</v>
      </c>
      <c r="AA3171" t="s">
        <v>44</v>
      </c>
      <c r="AB3171" t="s">
        <v>151</v>
      </c>
      <c r="AC3171" t="s">
        <v>126</v>
      </c>
      <c r="AD3171" t="s">
        <v>14146</v>
      </c>
      <c r="AE3171" t="s">
        <v>14147</v>
      </c>
      <c r="AF3171">
        <v>44542</v>
      </c>
    </row>
    <row r="3172" spans="1:32" x14ac:dyDescent="0.35">
      <c r="A3172">
        <v>2013</v>
      </c>
      <c r="B3172" t="s">
        <v>257</v>
      </c>
      <c r="C3172" t="s">
        <v>2959</v>
      </c>
      <c r="D3172" t="s">
        <v>34</v>
      </c>
      <c r="E3172" t="s">
        <v>14148</v>
      </c>
      <c r="F3172">
        <v>4.2</v>
      </c>
      <c r="G3172">
        <v>82</v>
      </c>
      <c r="H3172" t="s">
        <v>36</v>
      </c>
      <c r="I3172" t="s">
        <v>14149</v>
      </c>
      <c r="J3172">
        <v>4.0999999999999996</v>
      </c>
      <c r="K3172">
        <v>98</v>
      </c>
      <c r="L3172" t="s">
        <v>14150</v>
      </c>
      <c r="M3172" t="s">
        <v>481</v>
      </c>
      <c r="N3172">
        <v>22042</v>
      </c>
      <c r="O3172" t="s">
        <v>53</v>
      </c>
      <c r="P3172">
        <v>4.5</v>
      </c>
      <c r="Q3172">
        <v>4.4000000000000004</v>
      </c>
      <c r="R3172">
        <v>4.3</v>
      </c>
      <c r="S3172">
        <v>3.8</v>
      </c>
      <c r="T3172">
        <v>4.5</v>
      </c>
      <c r="U3172">
        <v>3.8</v>
      </c>
      <c r="V3172" t="s">
        <v>42</v>
      </c>
      <c r="W3172" t="s">
        <v>123</v>
      </c>
      <c r="X3172" t="s">
        <v>124</v>
      </c>
      <c r="Y3172">
        <v>21</v>
      </c>
      <c r="Z3172">
        <v>28</v>
      </c>
      <c r="AA3172" t="s">
        <v>44</v>
      </c>
      <c r="AB3172" t="s">
        <v>45</v>
      </c>
      <c r="AC3172" t="s">
        <v>219</v>
      </c>
      <c r="AD3172" t="s">
        <v>14151</v>
      </c>
      <c r="AE3172">
        <v>61822136</v>
      </c>
      <c r="AF3172">
        <v>81499</v>
      </c>
    </row>
    <row r="3173" spans="1:32" x14ac:dyDescent="0.35">
      <c r="A3173">
        <v>2019</v>
      </c>
      <c r="B3173" t="s">
        <v>108</v>
      </c>
      <c r="C3173" t="s">
        <v>6583</v>
      </c>
      <c r="D3173" t="s">
        <v>34</v>
      </c>
      <c r="E3173" t="s">
        <v>14152</v>
      </c>
      <c r="F3173">
        <v>4.5999999999999996</v>
      </c>
      <c r="G3173">
        <v>33</v>
      </c>
      <c r="H3173" t="s">
        <v>36</v>
      </c>
      <c r="I3173" t="s">
        <v>6060</v>
      </c>
      <c r="J3173">
        <v>1</v>
      </c>
      <c r="K3173">
        <v>1</v>
      </c>
      <c r="L3173" t="s">
        <v>6061</v>
      </c>
      <c r="M3173" t="s">
        <v>1103</v>
      </c>
      <c r="N3173">
        <v>20852</v>
      </c>
      <c r="O3173" t="s">
        <v>53</v>
      </c>
      <c r="P3173">
        <v>4.5999999999999996</v>
      </c>
      <c r="Q3173">
        <v>4.5</v>
      </c>
      <c r="R3173">
        <v>4.5999999999999996</v>
      </c>
      <c r="S3173">
        <v>4.5</v>
      </c>
      <c r="T3173">
        <v>4.7</v>
      </c>
      <c r="U3173">
        <v>4.7</v>
      </c>
      <c r="V3173" t="s">
        <v>42</v>
      </c>
      <c r="W3173" t="s">
        <v>42</v>
      </c>
      <c r="X3173" t="s">
        <v>124</v>
      </c>
      <c r="Y3173">
        <v>23</v>
      </c>
      <c r="Z3173">
        <v>31</v>
      </c>
      <c r="AA3173" t="s">
        <v>512</v>
      </c>
      <c r="AB3173" t="s">
        <v>294</v>
      </c>
      <c r="AC3173" t="s">
        <v>6585</v>
      </c>
      <c r="AD3173" t="s">
        <v>14153</v>
      </c>
      <c r="AE3173" t="s">
        <v>14154</v>
      </c>
      <c r="AF3173">
        <v>15118</v>
      </c>
    </row>
    <row r="3174" spans="1:32" x14ac:dyDescent="0.35">
      <c r="A3174">
        <v>2019</v>
      </c>
      <c r="B3174" t="s">
        <v>373</v>
      </c>
      <c r="C3174" t="s">
        <v>1956</v>
      </c>
      <c r="D3174" t="s">
        <v>34</v>
      </c>
      <c r="E3174" t="s">
        <v>2169</v>
      </c>
      <c r="F3174">
        <v>4.7</v>
      </c>
      <c r="G3174">
        <v>87</v>
      </c>
      <c r="H3174" t="s">
        <v>36</v>
      </c>
      <c r="I3174" t="s">
        <v>14155</v>
      </c>
      <c r="J3174">
        <v>4.9000000000000004</v>
      </c>
      <c r="K3174">
        <v>1938</v>
      </c>
      <c r="L3174" t="s">
        <v>14156</v>
      </c>
      <c r="M3174" t="s">
        <v>1103</v>
      </c>
      <c r="N3174">
        <v>21047</v>
      </c>
      <c r="O3174" t="s">
        <v>40</v>
      </c>
      <c r="P3174">
        <v>4.9000000000000004</v>
      </c>
      <c r="Q3174">
        <v>4.8</v>
      </c>
      <c r="R3174">
        <v>4.5999999999999996</v>
      </c>
      <c r="S3174">
        <v>4.5</v>
      </c>
      <c r="T3174">
        <v>4.9000000000000004</v>
      </c>
      <c r="U3174">
        <v>4.7</v>
      </c>
      <c r="V3174" t="s">
        <v>11512</v>
      </c>
      <c r="W3174" t="s">
        <v>3039</v>
      </c>
      <c r="X3174" t="s">
        <v>124</v>
      </c>
      <c r="Y3174">
        <v>24</v>
      </c>
      <c r="Z3174">
        <v>30</v>
      </c>
      <c r="AA3174" t="s">
        <v>44</v>
      </c>
      <c r="AB3174" t="s">
        <v>78</v>
      </c>
      <c r="AC3174" t="s">
        <v>1959</v>
      </c>
      <c r="AD3174" t="s">
        <v>14157</v>
      </c>
      <c r="AE3174" t="s">
        <v>14158</v>
      </c>
      <c r="AF3174">
        <v>57222</v>
      </c>
    </row>
    <row r="3175" spans="1:32" x14ac:dyDescent="0.35">
      <c r="A3175">
        <v>2020</v>
      </c>
      <c r="B3175" t="s">
        <v>32</v>
      </c>
      <c r="C3175" t="s">
        <v>1039</v>
      </c>
      <c r="D3175" t="s">
        <v>34</v>
      </c>
      <c r="E3175" t="s">
        <v>14159</v>
      </c>
      <c r="F3175">
        <v>4.8</v>
      </c>
      <c r="G3175">
        <v>66</v>
      </c>
      <c r="H3175" t="s">
        <v>36</v>
      </c>
      <c r="I3175" t="s">
        <v>14160</v>
      </c>
      <c r="J3175">
        <v>4.5999999999999996</v>
      </c>
      <c r="K3175">
        <v>25</v>
      </c>
      <c r="L3175" t="s">
        <v>14161</v>
      </c>
      <c r="M3175" t="s">
        <v>472</v>
      </c>
      <c r="N3175">
        <v>33064</v>
      </c>
      <c r="O3175" t="s">
        <v>53</v>
      </c>
      <c r="P3175">
        <v>4.8</v>
      </c>
      <c r="Q3175">
        <v>4.5999999999999996</v>
      </c>
      <c r="R3175">
        <v>4.7</v>
      </c>
      <c r="S3175">
        <v>4.5999999999999996</v>
      </c>
      <c r="T3175">
        <v>4.8</v>
      </c>
      <c r="U3175">
        <v>4.9000000000000004</v>
      </c>
      <c r="V3175" t="s">
        <v>1265</v>
      </c>
      <c r="W3175" t="s">
        <v>889</v>
      </c>
      <c r="X3175" t="s">
        <v>55</v>
      </c>
      <c r="Y3175">
        <v>13</v>
      </c>
      <c r="Z3175">
        <v>17</v>
      </c>
      <c r="AA3175" t="s">
        <v>44</v>
      </c>
      <c r="AB3175" t="s">
        <v>151</v>
      </c>
      <c r="AC3175" t="s">
        <v>1043</v>
      </c>
      <c r="AD3175" t="s">
        <v>14162</v>
      </c>
      <c r="AE3175" t="s">
        <v>14163</v>
      </c>
      <c r="AF3175">
        <v>30123</v>
      </c>
    </row>
    <row r="3176" spans="1:32" x14ac:dyDescent="0.35">
      <c r="A3176">
        <v>2021</v>
      </c>
      <c r="B3176" t="s">
        <v>288</v>
      </c>
      <c r="C3176" t="s">
        <v>2086</v>
      </c>
      <c r="D3176" t="s">
        <v>34</v>
      </c>
      <c r="E3176" t="s">
        <v>7981</v>
      </c>
      <c r="F3176">
        <v>4.5999999999999996</v>
      </c>
      <c r="G3176">
        <v>16</v>
      </c>
      <c r="H3176" t="s">
        <v>36</v>
      </c>
      <c r="I3176" t="s">
        <v>14164</v>
      </c>
      <c r="J3176">
        <v>4.5999999999999996</v>
      </c>
      <c r="K3176">
        <v>541</v>
      </c>
      <c r="L3176" t="s">
        <v>14165</v>
      </c>
      <c r="M3176" t="s">
        <v>472</v>
      </c>
      <c r="N3176">
        <v>33134</v>
      </c>
      <c r="O3176" t="s">
        <v>53</v>
      </c>
      <c r="P3176">
        <v>4.5999999999999996</v>
      </c>
      <c r="Q3176">
        <v>4.4000000000000004</v>
      </c>
      <c r="R3176">
        <v>4.7</v>
      </c>
      <c r="S3176">
        <v>4.2</v>
      </c>
      <c r="T3176">
        <v>4.5</v>
      </c>
      <c r="U3176">
        <v>4.7</v>
      </c>
      <c r="V3176" t="s">
        <v>812</v>
      </c>
      <c r="W3176" t="s">
        <v>42</v>
      </c>
      <c r="X3176" t="s">
        <v>124</v>
      </c>
      <c r="Y3176">
        <v>23</v>
      </c>
      <c r="Z3176">
        <v>28</v>
      </c>
      <c r="AA3176" t="s">
        <v>44</v>
      </c>
      <c r="AB3176" t="s">
        <v>294</v>
      </c>
      <c r="AC3176" t="s">
        <v>219</v>
      </c>
      <c r="AD3176" t="s">
        <v>14166</v>
      </c>
      <c r="AE3176" t="s">
        <v>14167</v>
      </c>
      <c r="AF3176">
        <v>12500</v>
      </c>
    </row>
    <row r="3177" spans="1:32" x14ac:dyDescent="0.35">
      <c r="A3177">
        <v>2019</v>
      </c>
      <c r="B3177" t="s">
        <v>591</v>
      </c>
      <c r="C3177" t="s">
        <v>855</v>
      </c>
      <c r="D3177" t="s">
        <v>34</v>
      </c>
      <c r="E3177" t="s">
        <v>14168</v>
      </c>
      <c r="F3177">
        <v>4.7</v>
      </c>
      <c r="G3177">
        <v>255</v>
      </c>
      <c r="H3177" t="s">
        <v>36</v>
      </c>
      <c r="I3177" t="s">
        <v>14169</v>
      </c>
      <c r="J3177">
        <v>4.9000000000000004</v>
      </c>
      <c r="K3177">
        <v>113</v>
      </c>
      <c r="L3177" t="s">
        <v>14170</v>
      </c>
      <c r="M3177" t="s">
        <v>1103</v>
      </c>
      <c r="N3177">
        <v>21629</v>
      </c>
      <c r="O3177" t="s">
        <v>53</v>
      </c>
      <c r="P3177">
        <v>4.8</v>
      </c>
      <c r="Q3177">
        <v>4.8</v>
      </c>
      <c r="R3177">
        <v>4.5999999999999996</v>
      </c>
      <c r="S3177">
        <v>4.5999999999999996</v>
      </c>
      <c r="T3177">
        <v>4.8</v>
      </c>
      <c r="U3177">
        <v>4.7</v>
      </c>
      <c r="V3177" t="s">
        <v>925</v>
      </c>
      <c r="W3177" t="s">
        <v>439</v>
      </c>
      <c r="X3177" t="s">
        <v>124</v>
      </c>
      <c r="Y3177">
        <v>25</v>
      </c>
      <c r="Z3177">
        <v>32</v>
      </c>
      <c r="AA3177" t="s">
        <v>44</v>
      </c>
      <c r="AB3177" t="s">
        <v>78</v>
      </c>
      <c r="AC3177" t="s">
        <v>597</v>
      </c>
      <c r="AD3177" t="s">
        <v>14171</v>
      </c>
      <c r="AE3177" t="s">
        <v>14172</v>
      </c>
      <c r="AF3177">
        <v>32577</v>
      </c>
    </row>
    <row r="3178" spans="1:32" x14ac:dyDescent="0.35">
      <c r="A3178">
        <v>2019</v>
      </c>
      <c r="B3178" t="s">
        <v>257</v>
      </c>
      <c r="C3178" t="s">
        <v>1943</v>
      </c>
      <c r="D3178" t="s">
        <v>1080</v>
      </c>
      <c r="E3178" t="s">
        <v>14173</v>
      </c>
      <c r="F3178">
        <v>4.7</v>
      </c>
      <c r="G3178">
        <v>99</v>
      </c>
      <c r="H3178" t="s">
        <v>36</v>
      </c>
      <c r="I3178" t="s">
        <v>5656</v>
      </c>
      <c r="J3178">
        <v>4.9000000000000004</v>
      </c>
      <c r="K3178">
        <v>3441</v>
      </c>
      <c r="L3178" t="s">
        <v>5657</v>
      </c>
      <c r="M3178" t="s">
        <v>538</v>
      </c>
      <c r="N3178">
        <v>19333</v>
      </c>
      <c r="O3178" t="s">
        <v>53</v>
      </c>
      <c r="P3178">
        <v>4.7</v>
      </c>
      <c r="Q3178">
        <v>4.7</v>
      </c>
      <c r="R3178">
        <v>4.8</v>
      </c>
      <c r="S3178">
        <v>4.3</v>
      </c>
      <c r="T3178">
        <v>4.8</v>
      </c>
      <c r="U3178">
        <v>4.5999999999999996</v>
      </c>
      <c r="V3178" t="s">
        <v>1179</v>
      </c>
      <c r="W3178" t="s">
        <v>42</v>
      </c>
      <c r="X3178" t="s">
        <v>124</v>
      </c>
      <c r="Y3178">
        <v>22</v>
      </c>
      <c r="Z3178">
        <v>29</v>
      </c>
      <c r="AA3178" t="s">
        <v>44</v>
      </c>
      <c r="AB3178" t="s">
        <v>45</v>
      </c>
      <c r="AC3178" t="s">
        <v>219</v>
      </c>
      <c r="AD3178" t="s">
        <v>14174</v>
      </c>
      <c r="AE3178">
        <v>2211321</v>
      </c>
      <c r="AF3178">
        <v>19215</v>
      </c>
    </row>
    <row r="3179" spans="1:32" x14ac:dyDescent="0.35">
      <c r="A3179">
        <v>2019</v>
      </c>
      <c r="B3179" t="s">
        <v>1046</v>
      </c>
      <c r="C3179" t="s">
        <v>1937</v>
      </c>
      <c r="D3179" t="s">
        <v>1311</v>
      </c>
      <c r="E3179" t="s">
        <v>9868</v>
      </c>
      <c r="F3179">
        <v>4.5999999999999996</v>
      </c>
      <c r="G3179">
        <v>94</v>
      </c>
      <c r="H3179" t="s">
        <v>36</v>
      </c>
      <c r="I3179" t="s">
        <v>14175</v>
      </c>
      <c r="J3179">
        <v>4.7</v>
      </c>
      <c r="K3179">
        <v>144</v>
      </c>
      <c r="L3179" t="s">
        <v>14176</v>
      </c>
      <c r="M3179" t="s">
        <v>538</v>
      </c>
      <c r="N3179">
        <v>19462</v>
      </c>
      <c r="O3179" t="s">
        <v>40</v>
      </c>
      <c r="P3179">
        <v>4.8</v>
      </c>
      <c r="Q3179">
        <v>4.7</v>
      </c>
      <c r="R3179">
        <v>4.5999999999999996</v>
      </c>
      <c r="S3179">
        <v>4.4000000000000004</v>
      </c>
      <c r="T3179">
        <v>4.7</v>
      </c>
      <c r="U3179">
        <v>4.5</v>
      </c>
      <c r="V3179" t="s">
        <v>1315</v>
      </c>
      <c r="W3179" t="s">
        <v>10466</v>
      </c>
      <c r="X3179" t="s">
        <v>124</v>
      </c>
      <c r="Y3179">
        <v>18</v>
      </c>
      <c r="Z3179">
        <v>25</v>
      </c>
      <c r="AA3179" t="s">
        <v>44</v>
      </c>
      <c r="AB3179" t="s">
        <v>45</v>
      </c>
      <c r="AC3179" t="s">
        <v>370</v>
      </c>
      <c r="AD3179" t="s">
        <v>14177</v>
      </c>
      <c r="AE3179" t="s">
        <v>14178</v>
      </c>
      <c r="AF3179">
        <v>21251</v>
      </c>
    </row>
    <row r="3180" spans="1:32" x14ac:dyDescent="0.35">
      <c r="A3180">
        <v>2019</v>
      </c>
      <c r="B3180" t="s">
        <v>69</v>
      </c>
      <c r="C3180" t="s">
        <v>1537</v>
      </c>
      <c r="D3180" t="s">
        <v>400</v>
      </c>
      <c r="E3180" t="s">
        <v>14179</v>
      </c>
      <c r="F3180">
        <v>4.8</v>
      </c>
      <c r="G3180">
        <v>540</v>
      </c>
      <c r="H3180" t="s">
        <v>36</v>
      </c>
      <c r="I3180" t="s">
        <v>14180</v>
      </c>
      <c r="J3180">
        <v>4.8</v>
      </c>
      <c r="K3180">
        <v>1567</v>
      </c>
      <c r="L3180" t="s">
        <v>14181</v>
      </c>
      <c r="M3180" t="s">
        <v>604</v>
      </c>
      <c r="N3180" s="1" t="s">
        <v>14182</v>
      </c>
      <c r="O3180" t="s">
        <v>53</v>
      </c>
      <c r="P3180">
        <v>4.8</v>
      </c>
      <c r="Q3180">
        <v>4.8</v>
      </c>
      <c r="R3180">
        <v>4.7</v>
      </c>
      <c r="S3180">
        <v>4.7</v>
      </c>
      <c r="T3180">
        <v>4.8</v>
      </c>
      <c r="U3180">
        <v>4.8</v>
      </c>
      <c r="V3180" t="s">
        <v>317</v>
      </c>
      <c r="W3180" t="s">
        <v>42</v>
      </c>
      <c r="X3180" t="s">
        <v>124</v>
      </c>
      <c r="Y3180">
        <v>27</v>
      </c>
      <c r="Z3180">
        <v>33</v>
      </c>
      <c r="AA3180" t="s">
        <v>44</v>
      </c>
      <c r="AB3180" t="s">
        <v>78</v>
      </c>
      <c r="AC3180" t="s">
        <v>79</v>
      </c>
      <c r="AD3180" t="s">
        <v>14183</v>
      </c>
      <c r="AE3180" t="s">
        <v>14184</v>
      </c>
      <c r="AF3180">
        <v>39708</v>
      </c>
    </row>
    <row r="3181" spans="1:32" x14ac:dyDescent="0.35">
      <c r="A3181">
        <v>2019</v>
      </c>
      <c r="B3181" t="s">
        <v>48</v>
      </c>
      <c r="C3181" t="s">
        <v>1387</v>
      </c>
      <c r="D3181" t="s">
        <v>753</v>
      </c>
      <c r="E3181" t="s">
        <v>14185</v>
      </c>
      <c r="F3181">
        <v>4.7</v>
      </c>
      <c r="G3181">
        <v>193</v>
      </c>
      <c r="H3181" t="s">
        <v>36</v>
      </c>
      <c r="I3181" t="s">
        <v>7797</v>
      </c>
      <c r="J3181">
        <v>4.9000000000000004</v>
      </c>
      <c r="K3181">
        <v>2576</v>
      </c>
      <c r="L3181" t="s">
        <v>7798</v>
      </c>
      <c r="M3181" t="s">
        <v>604</v>
      </c>
      <c r="N3181" s="1" t="s">
        <v>7799</v>
      </c>
      <c r="O3181" t="s">
        <v>53</v>
      </c>
      <c r="P3181">
        <v>4.8</v>
      </c>
      <c r="Q3181">
        <v>4.7</v>
      </c>
      <c r="R3181">
        <v>4.7</v>
      </c>
      <c r="S3181">
        <v>4.5999999999999996</v>
      </c>
      <c r="T3181">
        <v>4.8</v>
      </c>
      <c r="U3181">
        <v>4.7</v>
      </c>
      <c r="V3181" t="s">
        <v>14186</v>
      </c>
      <c r="W3181" t="s">
        <v>327</v>
      </c>
      <c r="X3181" t="s">
        <v>124</v>
      </c>
      <c r="Y3181">
        <v>21</v>
      </c>
      <c r="Z3181">
        <v>28</v>
      </c>
      <c r="AA3181" t="s">
        <v>44</v>
      </c>
      <c r="AB3181" t="s">
        <v>45</v>
      </c>
      <c r="AC3181" t="s">
        <v>219</v>
      </c>
      <c r="AD3181" t="s">
        <v>14187</v>
      </c>
      <c r="AE3181" t="s">
        <v>14188</v>
      </c>
      <c r="AF3181">
        <v>22216</v>
      </c>
    </row>
    <row r="3182" spans="1:32" x14ac:dyDescent="0.35">
      <c r="A3182">
        <v>2019</v>
      </c>
      <c r="B3182" t="s">
        <v>288</v>
      </c>
      <c r="C3182" t="s">
        <v>8246</v>
      </c>
      <c r="D3182" t="s">
        <v>34</v>
      </c>
      <c r="E3182" t="s">
        <v>13057</v>
      </c>
      <c r="F3182">
        <v>4.8</v>
      </c>
      <c r="G3182">
        <v>27</v>
      </c>
      <c r="H3182" t="s">
        <v>36</v>
      </c>
      <c r="I3182" t="s">
        <v>8248</v>
      </c>
      <c r="J3182">
        <v>4.8</v>
      </c>
      <c r="K3182">
        <v>1150</v>
      </c>
      <c r="L3182" t="s">
        <v>8249</v>
      </c>
      <c r="M3182" t="s">
        <v>604</v>
      </c>
      <c r="N3182" s="1" t="s">
        <v>8250</v>
      </c>
      <c r="O3182" t="s">
        <v>94</v>
      </c>
      <c r="P3182">
        <v>4.9000000000000004</v>
      </c>
      <c r="Q3182">
        <v>4.8</v>
      </c>
      <c r="R3182">
        <v>4.8</v>
      </c>
      <c r="S3182">
        <v>4.5999999999999996</v>
      </c>
      <c r="T3182">
        <v>5</v>
      </c>
      <c r="U3182">
        <v>4.9000000000000004</v>
      </c>
      <c r="V3182" t="s">
        <v>3617</v>
      </c>
      <c r="W3182" t="s">
        <v>42</v>
      </c>
      <c r="X3182" t="s">
        <v>124</v>
      </c>
      <c r="Y3182">
        <v>17</v>
      </c>
      <c r="Z3182">
        <v>22</v>
      </c>
      <c r="AA3182" t="s">
        <v>44</v>
      </c>
      <c r="AB3182" t="s">
        <v>45</v>
      </c>
      <c r="AC3182" t="s">
        <v>1645</v>
      </c>
      <c r="AD3182" t="s">
        <v>14189</v>
      </c>
      <c r="AE3182" t="s">
        <v>14190</v>
      </c>
      <c r="AF3182">
        <v>43843</v>
      </c>
    </row>
    <row r="3183" spans="1:32" x14ac:dyDescent="0.35">
      <c r="A3183">
        <v>2015</v>
      </c>
      <c r="B3183" t="s">
        <v>108</v>
      </c>
      <c r="C3183" t="s">
        <v>14191</v>
      </c>
      <c r="D3183" t="s">
        <v>34</v>
      </c>
      <c r="E3183" t="s">
        <v>14192</v>
      </c>
      <c r="F3183">
        <v>4.8</v>
      </c>
      <c r="G3183">
        <v>10</v>
      </c>
      <c r="H3183" t="s">
        <v>36</v>
      </c>
      <c r="I3183" t="s">
        <v>14193</v>
      </c>
      <c r="J3183">
        <v>4.5</v>
      </c>
      <c r="K3183">
        <v>452</v>
      </c>
      <c r="L3183" t="s">
        <v>14194</v>
      </c>
      <c r="M3183" t="s">
        <v>679</v>
      </c>
      <c r="N3183">
        <v>10019</v>
      </c>
      <c r="O3183" t="s">
        <v>94</v>
      </c>
      <c r="P3183">
        <v>4.7</v>
      </c>
      <c r="Q3183">
        <v>4.8</v>
      </c>
      <c r="R3183">
        <v>4.8</v>
      </c>
      <c r="S3183">
        <v>4.7</v>
      </c>
      <c r="T3183">
        <v>4.9000000000000004</v>
      </c>
      <c r="U3183">
        <v>4.8</v>
      </c>
      <c r="V3183" t="s">
        <v>1889</v>
      </c>
      <c r="W3183" t="s">
        <v>42</v>
      </c>
      <c r="X3183" t="s">
        <v>124</v>
      </c>
      <c r="Y3183">
        <v>12</v>
      </c>
      <c r="Z3183">
        <v>14</v>
      </c>
      <c r="AA3183" t="s">
        <v>44</v>
      </c>
      <c r="AB3183" t="s">
        <v>113</v>
      </c>
      <c r="AC3183" t="s">
        <v>4430</v>
      </c>
      <c r="AD3183" t="s">
        <v>14195</v>
      </c>
      <c r="AE3183" t="s">
        <v>14196</v>
      </c>
      <c r="AF3183">
        <v>29419</v>
      </c>
    </row>
    <row r="3184" spans="1:32" x14ac:dyDescent="0.35">
      <c r="A3184">
        <v>2019</v>
      </c>
      <c r="B3184" t="s">
        <v>1046</v>
      </c>
      <c r="C3184" t="s">
        <v>1937</v>
      </c>
      <c r="D3184" t="s">
        <v>34</v>
      </c>
      <c r="E3184" t="s">
        <v>6900</v>
      </c>
      <c r="F3184">
        <v>4.5999999999999996</v>
      </c>
      <c r="G3184">
        <v>94</v>
      </c>
      <c r="H3184" t="s">
        <v>36</v>
      </c>
      <c r="I3184" t="s">
        <v>12608</v>
      </c>
      <c r="J3184">
        <v>4.9000000000000004</v>
      </c>
      <c r="K3184">
        <v>1539</v>
      </c>
      <c r="L3184" t="s">
        <v>12609</v>
      </c>
      <c r="M3184" t="s">
        <v>604</v>
      </c>
      <c r="N3184" s="1" t="s">
        <v>12610</v>
      </c>
      <c r="O3184" t="s">
        <v>53</v>
      </c>
      <c r="P3184">
        <v>4.8</v>
      </c>
      <c r="Q3184">
        <v>4.7</v>
      </c>
      <c r="R3184">
        <v>4.5999999999999996</v>
      </c>
      <c r="S3184">
        <v>4.4000000000000004</v>
      </c>
      <c r="T3184">
        <v>4.7</v>
      </c>
      <c r="U3184">
        <v>4.5</v>
      </c>
      <c r="V3184" t="s">
        <v>1315</v>
      </c>
      <c r="W3184" t="s">
        <v>123</v>
      </c>
      <c r="X3184" t="s">
        <v>43</v>
      </c>
      <c r="Y3184">
        <v>19</v>
      </c>
      <c r="Z3184">
        <v>26</v>
      </c>
      <c r="AA3184" t="s">
        <v>44</v>
      </c>
      <c r="AB3184" t="s">
        <v>45</v>
      </c>
      <c r="AC3184" t="s">
        <v>370</v>
      </c>
      <c r="AD3184" t="s">
        <v>12611</v>
      </c>
      <c r="AE3184" t="s">
        <v>12612</v>
      </c>
      <c r="AF3184">
        <v>37238</v>
      </c>
    </row>
    <row r="3185" spans="1:32" x14ac:dyDescent="0.35">
      <c r="A3185">
        <v>2019</v>
      </c>
      <c r="B3185" t="s">
        <v>213</v>
      </c>
      <c r="C3185" t="s">
        <v>2075</v>
      </c>
      <c r="D3185" t="s">
        <v>34</v>
      </c>
      <c r="E3185" t="s">
        <v>2069</v>
      </c>
      <c r="F3185">
        <v>4.3</v>
      </c>
      <c r="G3185">
        <v>217</v>
      </c>
      <c r="H3185" t="s">
        <v>36</v>
      </c>
      <c r="I3185" t="s">
        <v>2314</v>
      </c>
      <c r="J3185">
        <v>4.5999999999999996</v>
      </c>
      <c r="K3185">
        <v>147</v>
      </c>
      <c r="L3185" t="s">
        <v>2315</v>
      </c>
      <c r="M3185" t="s">
        <v>679</v>
      </c>
      <c r="N3185">
        <v>10994</v>
      </c>
      <c r="O3185" t="s">
        <v>53</v>
      </c>
      <c r="P3185">
        <v>4.5999999999999996</v>
      </c>
      <c r="Q3185">
        <v>4.5</v>
      </c>
      <c r="R3185">
        <v>4.2</v>
      </c>
      <c r="S3185">
        <v>4.0999999999999996</v>
      </c>
      <c r="T3185">
        <v>4.5999999999999996</v>
      </c>
      <c r="U3185">
        <v>4.2</v>
      </c>
      <c r="V3185" t="s">
        <v>76</v>
      </c>
      <c r="W3185" t="s">
        <v>1409</v>
      </c>
      <c r="X3185" t="s">
        <v>124</v>
      </c>
      <c r="Y3185">
        <v>21</v>
      </c>
      <c r="Z3185">
        <v>27</v>
      </c>
      <c r="AA3185" t="s">
        <v>44</v>
      </c>
      <c r="AB3185" t="s">
        <v>56</v>
      </c>
      <c r="AC3185" t="s">
        <v>219</v>
      </c>
      <c r="AD3185" t="s">
        <v>14197</v>
      </c>
      <c r="AE3185" t="s">
        <v>14198</v>
      </c>
      <c r="AF3185">
        <v>34396</v>
      </c>
    </row>
    <row r="3186" spans="1:32" x14ac:dyDescent="0.35">
      <c r="A3186">
        <v>2019</v>
      </c>
      <c r="B3186" t="s">
        <v>409</v>
      </c>
      <c r="C3186" t="s">
        <v>9828</v>
      </c>
      <c r="D3186" t="s">
        <v>34</v>
      </c>
      <c r="E3186" t="s">
        <v>6368</v>
      </c>
      <c r="F3186">
        <v>4.5</v>
      </c>
      <c r="G3186">
        <v>163</v>
      </c>
      <c r="H3186" t="s">
        <v>36</v>
      </c>
      <c r="I3186" t="s">
        <v>14199</v>
      </c>
      <c r="J3186">
        <v>4.7</v>
      </c>
      <c r="K3186">
        <v>50</v>
      </c>
      <c r="L3186" t="s">
        <v>14200</v>
      </c>
      <c r="M3186" t="s">
        <v>679</v>
      </c>
      <c r="N3186">
        <v>12801</v>
      </c>
      <c r="O3186" t="s">
        <v>53</v>
      </c>
      <c r="P3186">
        <v>4.5999999999999996</v>
      </c>
      <c r="Q3186">
        <v>4.7</v>
      </c>
      <c r="R3186">
        <v>4.2</v>
      </c>
      <c r="S3186">
        <v>4.3</v>
      </c>
      <c r="T3186">
        <v>4.8</v>
      </c>
      <c r="U3186">
        <v>4.4000000000000004</v>
      </c>
      <c r="V3186" t="s">
        <v>65</v>
      </c>
      <c r="W3186" t="s">
        <v>42</v>
      </c>
      <c r="X3186" t="s">
        <v>55</v>
      </c>
      <c r="Y3186">
        <v>22</v>
      </c>
      <c r="Z3186">
        <v>31</v>
      </c>
      <c r="AA3186" t="s">
        <v>44</v>
      </c>
      <c r="AB3186" t="s">
        <v>125</v>
      </c>
      <c r="AC3186" t="s">
        <v>567</v>
      </c>
      <c r="AD3186" t="s">
        <v>14201</v>
      </c>
      <c r="AE3186" t="s">
        <v>14202</v>
      </c>
      <c r="AF3186">
        <v>14151</v>
      </c>
    </row>
    <row r="3187" spans="1:32" x14ac:dyDescent="0.35">
      <c r="A3187">
        <v>2019</v>
      </c>
      <c r="B3187" t="s">
        <v>32</v>
      </c>
      <c r="C3187" t="s">
        <v>2309</v>
      </c>
      <c r="D3187" t="s">
        <v>793</v>
      </c>
      <c r="E3187" t="s">
        <v>14203</v>
      </c>
      <c r="F3187">
        <v>4.8</v>
      </c>
      <c r="G3187">
        <v>309</v>
      </c>
      <c r="H3187" t="s">
        <v>36</v>
      </c>
      <c r="I3187" t="s">
        <v>5710</v>
      </c>
      <c r="J3187">
        <v>4.5999999999999996</v>
      </c>
      <c r="K3187">
        <v>722</v>
      </c>
      <c r="L3187" t="s">
        <v>5711</v>
      </c>
      <c r="M3187" t="s">
        <v>679</v>
      </c>
      <c r="N3187">
        <v>11548</v>
      </c>
      <c r="O3187" t="s">
        <v>53</v>
      </c>
      <c r="P3187">
        <v>4.8</v>
      </c>
      <c r="Q3187">
        <v>4.7</v>
      </c>
      <c r="R3187">
        <v>4.7</v>
      </c>
      <c r="S3187">
        <v>4.5999999999999996</v>
      </c>
      <c r="T3187">
        <v>4.9000000000000004</v>
      </c>
      <c r="U3187">
        <v>4.8</v>
      </c>
      <c r="V3187" t="s">
        <v>76</v>
      </c>
      <c r="W3187" t="s">
        <v>77</v>
      </c>
      <c r="X3187" t="s">
        <v>43</v>
      </c>
      <c r="Y3187">
        <v>28</v>
      </c>
      <c r="Z3187">
        <v>39</v>
      </c>
      <c r="AA3187" t="s">
        <v>44</v>
      </c>
      <c r="AB3187" t="s">
        <v>198</v>
      </c>
      <c r="AC3187" t="s">
        <v>2096</v>
      </c>
      <c r="AD3187" t="s">
        <v>14204</v>
      </c>
      <c r="AE3187" t="s">
        <v>14205</v>
      </c>
      <c r="AF3187">
        <v>25249</v>
      </c>
    </row>
    <row r="3188" spans="1:32" x14ac:dyDescent="0.35">
      <c r="A3188">
        <v>2020</v>
      </c>
      <c r="B3188" t="s">
        <v>373</v>
      </c>
      <c r="C3188" t="s">
        <v>3037</v>
      </c>
      <c r="D3188" t="s">
        <v>34</v>
      </c>
      <c r="E3188" t="s">
        <v>14206</v>
      </c>
      <c r="F3188">
        <v>4.8</v>
      </c>
      <c r="G3188">
        <v>39</v>
      </c>
      <c r="H3188" t="s">
        <v>36</v>
      </c>
      <c r="I3188" t="s">
        <v>14207</v>
      </c>
      <c r="J3188">
        <v>4.5</v>
      </c>
      <c r="K3188">
        <v>726</v>
      </c>
      <c r="L3188" t="s">
        <v>14208</v>
      </c>
      <c r="M3188" t="s">
        <v>2335</v>
      </c>
      <c r="N3188" s="1" t="s">
        <v>14209</v>
      </c>
      <c r="O3188" t="s">
        <v>40</v>
      </c>
      <c r="P3188">
        <v>4.9000000000000004</v>
      </c>
      <c r="Q3188">
        <v>4.7</v>
      </c>
      <c r="R3188">
        <v>4.7</v>
      </c>
      <c r="S3188">
        <v>4.5999999999999996</v>
      </c>
      <c r="T3188">
        <v>4.8</v>
      </c>
      <c r="U3188">
        <v>4.9000000000000004</v>
      </c>
      <c r="V3188" t="s">
        <v>8456</v>
      </c>
      <c r="W3188" t="s">
        <v>3039</v>
      </c>
      <c r="X3188" t="s">
        <v>124</v>
      </c>
      <c r="Y3188">
        <v>19</v>
      </c>
      <c r="Z3188">
        <v>26</v>
      </c>
      <c r="AA3188" t="s">
        <v>44</v>
      </c>
      <c r="AB3188" t="s">
        <v>78</v>
      </c>
      <c r="AC3188" t="s">
        <v>114</v>
      </c>
      <c r="AD3188" t="s">
        <v>14210</v>
      </c>
      <c r="AE3188" t="s">
        <v>14211</v>
      </c>
      <c r="AF3188">
        <v>20662</v>
      </c>
    </row>
    <row r="3189" spans="1:32" x14ac:dyDescent="0.35">
      <c r="A3189">
        <v>2019</v>
      </c>
      <c r="B3189" t="s">
        <v>257</v>
      </c>
      <c r="C3189" t="s">
        <v>1493</v>
      </c>
      <c r="D3189" t="s">
        <v>1080</v>
      </c>
      <c r="E3189" t="s">
        <v>9075</v>
      </c>
      <c r="F3189">
        <v>4.9000000000000004</v>
      </c>
      <c r="G3189">
        <v>30</v>
      </c>
      <c r="H3189" t="s">
        <v>36</v>
      </c>
      <c r="I3189" t="s">
        <v>9076</v>
      </c>
      <c r="J3189">
        <v>3.6</v>
      </c>
      <c r="K3189">
        <v>24</v>
      </c>
      <c r="L3189" t="s">
        <v>9077</v>
      </c>
      <c r="M3189" t="s">
        <v>699</v>
      </c>
      <c r="N3189" s="1" t="s">
        <v>9078</v>
      </c>
      <c r="O3189" t="s">
        <v>94</v>
      </c>
      <c r="P3189">
        <v>4.9000000000000004</v>
      </c>
      <c r="Q3189">
        <v>4.9000000000000004</v>
      </c>
      <c r="R3189">
        <v>5</v>
      </c>
      <c r="S3189">
        <v>4.5999999999999996</v>
      </c>
      <c r="T3189">
        <v>4.9000000000000004</v>
      </c>
      <c r="U3189">
        <v>4.9000000000000004</v>
      </c>
      <c r="V3189" t="s">
        <v>301</v>
      </c>
      <c r="W3189" t="s">
        <v>42</v>
      </c>
      <c r="X3189" t="s">
        <v>124</v>
      </c>
      <c r="Y3189">
        <v>25</v>
      </c>
      <c r="Z3189">
        <v>34</v>
      </c>
      <c r="AA3189" t="s">
        <v>44</v>
      </c>
      <c r="AB3189" t="s">
        <v>45</v>
      </c>
      <c r="AC3189" t="s">
        <v>219</v>
      </c>
      <c r="AD3189" t="s">
        <v>9079</v>
      </c>
      <c r="AE3189" t="s">
        <v>9080</v>
      </c>
      <c r="AF3189">
        <v>31044</v>
      </c>
    </row>
    <row r="3190" spans="1:32" x14ac:dyDescent="0.35">
      <c r="A3190">
        <v>2019</v>
      </c>
      <c r="B3190" t="s">
        <v>187</v>
      </c>
      <c r="C3190" t="s">
        <v>1413</v>
      </c>
      <c r="D3190" t="s">
        <v>34</v>
      </c>
      <c r="E3190" t="s">
        <v>14212</v>
      </c>
      <c r="F3190">
        <v>4.7</v>
      </c>
      <c r="G3190">
        <v>279</v>
      </c>
      <c r="H3190" t="s">
        <v>36</v>
      </c>
      <c r="I3190" t="s">
        <v>14213</v>
      </c>
      <c r="J3190">
        <v>4</v>
      </c>
      <c r="K3190">
        <v>4</v>
      </c>
      <c r="L3190" t="s">
        <v>14214</v>
      </c>
      <c r="M3190" t="s">
        <v>1277</v>
      </c>
      <c r="N3190" s="1" t="s">
        <v>1278</v>
      </c>
      <c r="O3190" t="s">
        <v>53</v>
      </c>
      <c r="P3190">
        <v>4.8</v>
      </c>
      <c r="Q3190">
        <v>4.7</v>
      </c>
      <c r="R3190">
        <v>4.5999999999999996</v>
      </c>
      <c r="S3190">
        <v>4.7</v>
      </c>
      <c r="T3190">
        <v>4.7</v>
      </c>
      <c r="U3190">
        <v>4.8</v>
      </c>
      <c r="V3190" t="s">
        <v>789</v>
      </c>
      <c r="W3190" t="s">
        <v>42</v>
      </c>
      <c r="X3190" t="s">
        <v>124</v>
      </c>
      <c r="Y3190">
        <v>26</v>
      </c>
      <c r="Z3190">
        <v>33</v>
      </c>
      <c r="AA3190" t="s">
        <v>44</v>
      </c>
      <c r="AB3190" t="s">
        <v>78</v>
      </c>
      <c r="AC3190" t="s">
        <v>237</v>
      </c>
      <c r="AD3190" t="s">
        <v>14215</v>
      </c>
      <c r="AE3190" t="s">
        <v>14216</v>
      </c>
      <c r="AF3190">
        <v>37645</v>
      </c>
    </row>
    <row r="3191" spans="1:32" x14ac:dyDescent="0.35">
      <c r="A3191">
        <v>2014</v>
      </c>
      <c r="B3191" t="s">
        <v>304</v>
      </c>
      <c r="C3191" t="s">
        <v>14217</v>
      </c>
      <c r="D3191" t="s">
        <v>34</v>
      </c>
      <c r="E3191" t="s">
        <v>14218</v>
      </c>
      <c r="F3191">
        <v>4.8</v>
      </c>
      <c r="G3191">
        <v>35</v>
      </c>
      <c r="H3191" t="s">
        <v>36</v>
      </c>
      <c r="I3191" t="s">
        <v>10572</v>
      </c>
      <c r="J3191">
        <v>4.5999999999999996</v>
      </c>
      <c r="K3191">
        <v>1024</v>
      </c>
      <c r="L3191" t="s">
        <v>10573</v>
      </c>
      <c r="M3191" t="s">
        <v>699</v>
      </c>
      <c r="N3191" s="1" t="s">
        <v>10574</v>
      </c>
      <c r="O3191" t="s">
        <v>94</v>
      </c>
      <c r="P3191">
        <v>4.7</v>
      </c>
      <c r="Q3191">
        <v>4.8</v>
      </c>
      <c r="R3191">
        <v>4.9000000000000004</v>
      </c>
      <c r="S3191">
        <v>4.8</v>
      </c>
      <c r="T3191">
        <v>4.8</v>
      </c>
      <c r="U3191">
        <v>4.9000000000000004</v>
      </c>
      <c r="V3191" t="s">
        <v>14219</v>
      </c>
      <c r="W3191" t="s">
        <v>14220</v>
      </c>
      <c r="X3191" t="s">
        <v>43</v>
      </c>
      <c r="Y3191">
        <v>21</v>
      </c>
      <c r="Z3191">
        <v>30</v>
      </c>
      <c r="AA3191" t="s">
        <v>44</v>
      </c>
      <c r="AB3191" t="s">
        <v>151</v>
      </c>
      <c r="AC3191" t="s">
        <v>14221</v>
      </c>
      <c r="AD3191" t="s">
        <v>14222</v>
      </c>
      <c r="AE3191" t="s">
        <v>14223</v>
      </c>
      <c r="AF3191">
        <v>55515</v>
      </c>
    </row>
    <row r="3192" spans="1:32" x14ac:dyDescent="0.35">
      <c r="A3192">
        <v>2020</v>
      </c>
      <c r="B3192" t="s">
        <v>69</v>
      </c>
      <c r="C3192" t="s">
        <v>3047</v>
      </c>
      <c r="D3192" t="s">
        <v>34</v>
      </c>
      <c r="E3192" t="s">
        <v>14224</v>
      </c>
      <c r="F3192">
        <v>4.8</v>
      </c>
      <c r="G3192">
        <v>50</v>
      </c>
      <c r="H3192" t="s">
        <v>36</v>
      </c>
      <c r="I3192" t="s">
        <v>14225</v>
      </c>
      <c r="J3192">
        <v>3.5</v>
      </c>
      <c r="K3192">
        <v>22</v>
      </c>
      <c r="L3192" t="s">
        <v>14226</v>
      </c>
      <c r="M3192" t="s">
        <v>699</v>
      </c>
      <c r="N3192" s="1" t="s">
        <v>14227</v>
      </c>
      <c r="O3192" t="s">
        <v>53</v>
      </c>
      <c r="P3192">
        <v>4.9000000000000004</v>
      </c>
      <c r="Q3192">
        <v>4.8</v>
      </c>
      <c r="R3192">
        <v>4.8</v>
      </c>
      <c r="S3192">
        <v>4.5999999999999996</v>
      </c>
      <c r="T3192">
        <v>4.8</v>
      </c>
      <c r="U3192">
        <v>4.8</v>
      </c>
      <c r="V3192" t="s">
        <v>262</v>
      </c>
      <c r="W3192" t="s">
        <v>42</v>
      </c>
      <c r="X3192" t="s">
        <v>124</v>
      </c>
      <c r="Y3192">
        <v>19</v>
      </c>
      <c r="Z3192">
        <v>24</v>
      </c>
      <c r="AA3192" t="s">
        <v>44</v>
      </c>
      <c r="AB3192" t="s">
        <v>125</v>
      </c>
      <c r="AC3192" t="s">
        <v>126</v>
      </c>
      <c r="AD3192" t="s">
        <v>14228</v>
      </c>
      <c r="AE3192" t="s">
        <v>14229</v>
      </c>
      <c r="AF3192">
        <v>16155</v>
      </c>
    </row>
    <row r="3193" spans="1:32" x14ac:dyDescent="0.35">
      <c r="A3193">
        <v>2015</v>
      </c>
      <c r="B3193" t="s">
        <v>409</v>
      </c>
      <c r="C3193" t="s">
        <v>1691</v>
      </c>
      <c r="D3193" t="s">
        <v>34</v>
      </c>
      <c r="E3193" t="s">
        <v>459</v>
      </c>
      <c r="F3193">
        <v>4.8</v>
      </c>
      <c r="G3193">
        <v>296</v>
      </c>
      <c r="H3193" t="s">
        <v>36</v>
      </c>
      <c r="I3193" t="s">
        <v>14230</v>
      </c>
      <c r="J3193">
        <v>4.9000000000000004</v>
      </c>
      <c r="K3193">
        <v>452</v>
      </c>
      <c r="L3193" t="s">
        <v>14231</v>
      </c>
      <c r="M3193" t="s">
        <v>699</v>
      </c>
      <c r="N3193" s="1" t="s">
        <v>14232</v>
      </c>
      <c r="O3193" t="s">
        <v>94</v>
      </c>
      <c r="P3193">
        <v>4.9000000000000004</v>
      </c>
      <c r="Q3193">
        <v>4.8</v>
      </c>
      <c r="R3193">
        <v>4.8</v>
      </c>
      <c r="S3193">
        <v>4.5999999999999996</v>
      </c>
      <c r="T3193">
        <v>4.9000000000000004</v>
      </c>
      <c r="U3193">
        <v>4.7</v>
      </c>
      <c r="V3193" t="s">
        <v>76</v>
      </c>
      <c r="W3193" t="s">
        <v>42</v>
      </c>
      <c r="X3193" t="s">
        <v>55</v>
      </c>
      <c r="Y3193">
        <v>17</v>
      </c>
      <c r="Z3193">
        <v>24</v>
      </c>
      <c r="AA3193" t="s">
        <v>44</v>
      </c>
      <c r="AB3193" t="s">
        <v>45</v>
      </c>
      <c r="AC3193" t="s">
        <v>474</v>
      </c>
      <c r="AD3193" t="s">
        <v>14233</v>
      </c>
      <c r="AE3193">
        <v>20359</v>
      </c>
      <c r="AF3193">
        <v>87785</v>
      </c>
    </row>
    <row r="3194" spans="1:32" x14ac:dyDescent="0.35">
      <c r="A3194">
        <v>2021</v>
      </c>
      <c r="B3194" t="s">
        <v>365</v>
      </c>
      <c r="C3194" t="s">
        <v>2748</v>
      </c>
      <c r="D3194" t="s">
        <v>34</v>
      </c>
      <c r="E3194" t="s">
        <v>14234</v>
      </c>
      <c r="F3194">
        <v>4.5</v>
      </c>
      <c r="G3194">
        <v>37</v>
      </c>
      <c r="H3194" t="s">
        <v>36</v>
      </c>
      <c r="I3194" t="s">
        <v>14235</v>
      </c>
      <c r="J3194">
        <v>4.9000000000000004</v>
      </c>
      <c r="K3194">
        <v>1046</v>
      </c>
      <c r="L3194" t="s">
        <v>14236</v>
      </c>
      <c r="M3194" t="s">
        <v>39</v>
      </c>
      <c r="N3194">
        <v>92392</v>
      </c>
      <c r="O3194" t="s">
        <v>94</v>
      </c>
      <c r="P3194">
        <v>4.5999999999999996</v>
      </c>
      <c r="Q3194">
        <v>4.7</v>
      </c>
      <c r="R3194">
        <v>4.4000000000000004</v>
      </c>
      <c r="S3194">
        <v>4.3</v>
      </c>
      <c r="T3194">
        <v>4.7</v>
      </c>
      <c r="U3194">
        <v>4.3</v>
      </c>
      <c r="V3194" t="s">
        <v>951</v>
      </c>
      <c r="W3194" t="s">
        <v>42</v>
      </c>
      <c r="X3194" t="s">
        <v>95</v>
      </c>
      <c r="Y3194">
        <v>16</v>
      </c>
      <c r="Z3194">
        <v>20</v>
      </c>
      <c r="AA3194" t="s">
        <v>44</v>
      </c>
      <c r="AB3194" t="s">
        <v>56</v>
      </c>
      <c r="AC3194" t="s">
        <v>913</v>
      </c>
      <c r="AD3194" t="s">
        <v>14237</v>
      </c>
      <c r="AE3194" t="s">
        <v>14238</v>
      </c>
      <c r="AF3194">
        <v>30684</v>
      </c>
    </row>
    <row r="3195" spans="1:32" x14ac:dyDescent="0.35">
      <c r="A3195">
        <v>2019</v>
      </c>
      <c r="B3195" t="s">
        <v>257</v>
      </c>
      <c r="C3195" t="s">
        <v>1079</v>
      </c>
      <c r="D3195" t="s">
        <v>1080</v>
      </c>
      <c r="E3195" t="s">
        <v>14239</v>
      </c>
      <c r="F3195">
        <v>4.7</v>
      </c>
      <c r="G3195">
        <v>55</v>
      </c>
      <c r="H3195" t="s">
        <v>36</v>
      </c>
      <c r="I3195" t="s">
        <v>10611</v>
      </c>
      <c r="J3195">
        <v>4.5999999999999996</v>
      </c>
      <c r="K3195">
        <v>1599</v>
      </c>
      <c r="L3195" t="s">
        <v>10612</v>
      </c>
      <c r="M3195" t="s">
        <v>74</v>
      </c>
      <c r="N3195">
        <v>89117</v>
      </c>
      <c r="O3195" t="s">
        <v>53</v>
      </c>
      <c r="P3195">
        <v>5</v>
      </c>
      <c r="Q3195">
        <v>4.9000000000000004</v>
      </c>
      <c r="R3195">
        <v>4.9000000000000004</v>
      </c>
      <c r="S3195">
        <v>4.4000000000000004</v>
      </c>
      <c r="T3195">
        <v>4.7</v>
      </c>
      <c r="U3195">
        <v>4.5999999999999996</v>
      </c>
      <c r="V3195" t="s">
        <v>672</v>
      </c>
      <c r="W3195" t="s">
        <v>77</v>
      </c>
      <c r="X3195" t="s">
        <v>124</v>
      </c>
      <c r="Y3195">
        <v>20</v>
      </c>
      <c r="Z3195">
        <v>26</v>
      </c>
      <c r="AA3195" t="s">
        <v>44</v>
      </c>
      <c r="AB3195" t="s">
        <v>45</v>
      </c>
      <c r="AC3195" t="s">
        <v>264</v>
      </c>
      <c r="AD3195" t="s">
        <v>14240</v>
      </c>
      <c r="AE3195" t="s">
        <v>14241</v>
      </c>
      <c r="AF3195">
        <v>17004</v>
      </c>
    </row>
    <row r="3196" spans="1:32" x14ac:dyDescent="0.35">
      <c r="A3196">
        <v>2020</v>
      </c>
      <c r="B3196" t="s">
        <v>81</v>
      </c>
      <c r="C3196" t="s">
        <v>1117</v>
      </c>
      <c r="D3196" t="s">
        <v>34</v>
      </c>
      <c r="E3196" t="s">
        <v>14242</v>
      </c>
      <c r="F3196">
        <v>4.8</v>
      </c>
      <c r="G3196">
        <v>76</v>
      </c>
      <c r="H3196" t="s">
        <v>36</v>
      </c>
      <c r="I3196" t="s">
        <v>14243</v>
      </c>
      <c r="J3196">
        <v>4.4000000000000004</v>
      </c>
      <c r="K3196">
        <v>901</v>
      </c>
      <c r="L3196" t="s">
        <v>14244</v>
      </c>
      <c r="M3196" t="s">
        <v>74</v>
      </c>
      <c r="N3196">
        <v>89121</v>
      </c>
      <c r="O3196" t="s">
        <v>53</v>
      </c>
      <c r="P3196">
        <v>4.9000000000000004</v>
      </c>
      <c r="Q3196">
        <v>4.8</v>
      </c>
      <c r="R3196">
        <v>4.8</v>
      </c>
      <c r="S3196">
        <v>4.7</v>
      </c>
      <c r="T3196">
        <v>4.8</v>
      </c>
      <c r="U3196">
        <v>4.9000000000000004</v>
      </c>
      <c r="V3196" t="s">
        <v>14245</v>
      </c>
      <c r="W3196" t="s">
        <v>1409</v>
      </c>
      <c r="X3196" t="s">
        <v>124</v>
      </c>
      <c r="Y3196">
        <v>19</v>
      </c>
      <c r="Z3196">
        <v>26</v>
      </c>
      <c r="AA3196" t="s">
        <v>44</v>
      </c>
      <c r="AB3196" t="s">
        <v>45</v>
      </c>
      <c r="AC3196" t="s">
        <v>46</v>
      </c>
      <c r="AD3196" t="s">
        <v>14246</v>
      </c>
      <c r="AE3196" t="s">
        <v>14247</v>
      </c>
      <c r="AF3196">
        <v>5537</v>
      </c>
    </row>
    <row r="3197" spans="1:32" x14ac:dyDescent="0.35">
      <c r="A3197">
        <v>2019</v>
      </c>
      <c r="B3197" t="s">
        <v>81</v>
      </c>
      <c r="C3197" t="s">
        <v>3643</v>
      </c>
      <c r="D3197" t="s">
        <v>34</v>
      </c>
      <c r="E3197" t="s">
        <v>14248</v>
      </c>
      <c r="F3197">
        <v>4.7</v>
      </c>
      <c r="G3197">
        <v>75</v>
      </c>
      <c r="H3197" t="s">
        <v>36</v>
      </c>
      <c r="I3197" t="s">
        <v>9486</v>
      </c>
      <c r="J3197">
        <v>4.9000000000000004</v>
      </c>
      <c r="K3197">
        <v>905</v>
      </c>
      <c r="L3197" t="s">
        <v>9487</v>
      </c>
      <c r="M3197" t="s">
        <v>39</v>
      </c>
      <c r="N3197">
        <v>95117</v>
      </c>
      <c r="O3197" t="s">
        <v>94</v>
      </c>
      <c r="P3197">
        <v>4.8</v>
      </c>
      <c r="Q3197">
        <v>4.7</v>
      </c>
      <c r="R3197">
        <v>4.5999999999999996</v>
      </c>
      <c r="S3197">
        <v>4.5</v>
      </c>
      <c r="T3197">
        <v>4.8</v>
      </c>
      <c r="U3197">
        <v>4.7</v>
      </c>
      <c r="V3197" t="s">
        <v>3186</v>
      </c>
      <c r="W3197" t="s">
        <v>41</v>
      </c>
      <c r="X3197" t="s">
        <v>43</v>
      </c>
      <c r="Y3197">
        <v>22</v>
      </c>
      <c r="Z3197">
        <v>28</v>
      </c>
      <c r="AA3197" t="s">
        <v>44</v>
      </c>
      <c r="AB3197" t="s">
        <v>151</v>
      </c>
      <c r="AC3197" t="s">
        <v>1959</v>
      </c>
      <c r="AD3197" t="s">
        <v>14249</v>
      </c>
      <c r="AE3197" t="s">
        <v>14250</v>
      </c>
      <c r="AF3197">
        <v>11603</v>
      </c>
    </row>
    <row r="3198" spans="1:32" x14ac:dyDescent="0.35">
      <c r="A3198">
        <v>2019</v>
      </c>
      <c r="B3198" t="s">
        <v>3233</v>
      </c>
      <c r="C3198" t="s">
        <v>4796</v>
      </c>
      <c r="D3198" t="s">
        <v>34</v>
      </c>
      <c r="E3198" t="s">
        <v>6373</v>
      </c>
      <c r="F3198">
        <v>4.7</v>
      </c>
      <c r="G3198">
        <v>21</v>
      </c>
      <c r="H3198" t="s">
        <v>36</v>
      </c>
      <c r="I3198" t="s">
        <v>14251</v>
      </c>
      <c r="J3198">
        <v>2.2999999999999998</v>
      </c>
      <c r="K3198">
        <v>17</v>
      </c>
      <c r="L3198" t="s">
        <v>14252</v>
      </c>
      <c r="M3198" t="s">
        <v>39</v>
      </c>
      <c r="N3198">
        <v>95129</v>
      </c>
      <c r="O3198" t="s">
        <v>40</v>
      </c>
      <c r="P3198">
        <v>4.8</v>
      </c>
      <c r="Q3198">
        <v>4.8</v>
      </c>
      <c r="R3198">
        <v>4.8</v>
      </c>
      <c r="S3198">
        <v>4.4000000000000004</v>
      </c>
      <c r="T3198">
        <v>4.9000000000000004</v>
      </c>
      <c r="U3198">
        <v>4.5999999999999996</v>
      </c>
      <c r="V3198" t="s">
        <v>14253</v>
      </c>
      <c r="W3198" t="s">
        <v>4798</v>
      </c>
      <c r="X3198" t="s">
        <v>124</v>
      </c>
      <c r="Y3198">
        <v>22</v>
      </c>
      <c r="Z3198">
        <v>27</v>
      </c>
      <c r="AA3198" t="s">
        <v>44</v>
      </c>
      <c r="AB3198" t="s">
        <v>198</v>
      </c>
      <c r="AC3198" t="s">
        <v>1614</v>
      </c>
      <c r="AD3198" t="s">
        <v>14254</v>
      </c>
      <c r="AE3198" t="s">
        <v>14255</v>
      </c>
      <c r="AF3198">
        <v>26244</v>
      </c>
    </row>
    <row r="3199" spans="1:32" x14ac:dyDescent="0.35">
      <c r="A3199">
        <v>2019</v>
      </c>
      <c r="B3199" t="s">
        <v>585</v>
      </c>
      <c r="C3199" t="s">
        <v>5187</v>
      </c>
      <c r="D3199" t="s">
        <v>34</v>
      </c>
      <c r="E3199" t="s">
        <v>6785</v>
      </c>
      <c r="F3199">
        <v>4.9000000000000004</v>
      </c>
      <c r="G3199">
        <v>12</v>
      </c>
      <c r="H3199" t="s">
        <v>36</v>
      </c>
      <c r="I3199" t="s">
        <v>92</v>
      </c>
      <c r="J3199">
        <v>4.4000000000000004</v>
      </c>
      <c r="K3199">
        <v>1071</v>
      </c>
      <c r="L3199" t="s">
        <v>93</v>
      </c>
      <c r="M3199" t="s">
        <v>39</v>
      </c>
      <c r="N3199">
        <v>94544</v>
      </c>
      <c r="O3199" t="s">
        <v>53</v>
      </c>
      <c r="P3199">
        <v>5</v>
      </c>
      <c r="Q3199">
        <v>4.8</v>
      </c>
      <c r="R3199">
        <v>5</v>
      </c>
      <c r="S3199">
        <v>4.8</v>
      </c>
      <c r="T3199">
        <v>5</v>
      </c>
      <c r="U3199">
        <v>4.8</v>
      </c>
      <c r="V3199" t="s">
        <v>8691</v>
      </c>
      <c r="W3199" t="s">
        <v>77</v>
      </c>
      <c r="X3199" t="s">
        <v>124</v>
      </c>
      <c r="Y3199">
        <v>19</v>
      </c>
      <c r="Z3199">
        <v>23</v>
      </c>
      <c r="AA3199" t="s">
        <v>44</v>
      </c>
      <c r="AB3199" t="s">
        <v>294</v>
      </c>
      <c r="AC3199" t="s">
        <v>219</v>
      </c>
      <c r="AD3199" t="s">
        <v>14256</v>
      </c>
      <c r="AE3199" t="s">
        <v>14257</v>
      </c>
      <c r="AF3199">
        <v>18654</v>
      </c>
    </row>
    <row r="3200" spans="1:32" x14ac:dyDescent="0.35">
      <c r="A3200">
        <v>2019</v>
      </c>
      <c r="B3200" t="s">
        <v>81</v>
      </c>
      <c r="C3200" t="s">
        <v>2415</v>
      </c>
      <c r="D3200" t="s">
        <v>34</v>
      </c>
      <c r="E3200" t="s">
        <v>14258</v>
      </c>
      <c r="F3200">
        <v>4.8</v>
      </c>
      <c r="G3200">
        <v>102</v>
      </c>
      <c r="H3200" t="s">
        <v>36</v>
      </c>
      <c r="I3200" t="s">
        <v>4468</v>
      </c>
      <c r="J3200">
        <v>4.5999999999999996</v>
      </c>
      <c r="K3200">
        <v>239</v>
      </c>
      <c r="L3200" t="s">
        <v>4469</v>
      </c>
      <c r="M3200" t="s">
        <v>121</v>
      </c>
      <c r="N3200">
        <v>85255</v>
      </c>
      <c r="O3200" t="s">
        <v>53</v>
      </c>
      <c r="P3200">
        <v>4.8</v>
      </c>
      <c r="Q3200">
        <v>4.8</v>
      </c>
      <c r="R3200">
        <v>4.8</v>
      </c>
      <c r="S3200">
        <v>4.5999999999999996</v>
      </c>
      <c r="T3200">
        <v>4.9000000000000004</v>
      </c>
      <c r="U3200">
        <v>4.8</v>
      </c>
      <c r="V3200" t="s">
        <v>1121</v>
      </c>
      <c r="W3200" t="s">
        <v>42</v>
      </c>
      <c r="X3200" t="s">
        <v>43</v>
      </c>
      <c r="Y3200">
        <v>20</v>
      </c>
      <c r="Z3200">
        <v>28</v>
      </c>
      <c r="AA3200" t="s">
        <v>44</v>
      </c>
      <c r="AB3200" t="s">
        <v>45</v>
      </c>
      <c r="AC3200" t="s">
        <v>46</v>
      </c>
      <c r="AD3200" t="s">
        <v>14259</v>
      </c>
      <c r="AE3200" t="s">
        <v>14260</v>
      </c>
      <c r="AF3200">
        <v>29950</v>
      </c>
    </row>
    <row r="3201" spans="1:32" x14ac:dyDescent="0.35">
      <c r="A3201">
        <v>2021</v>
      </c>
      <c r="B3201" t="s">
        <v>129</v>
      </c>
      <c r="C3201" t="s">
        <v>3843</v>
      </c>
      <c r="D3201" t="s">
        <v>34</v>
      </c>
      <c r="E3201" t="s">
        <v>10255</v>
      </c>
      <c r="F3201">
        <v>4.8</v>
      </c>
      <c r="G3201">
        <v>27</v>
      </c>
      <c r="H3201" t="s">
        <v>36</v>
      </c>
      <c r="I3201" t="s">
        <v>10256</v>
      </c>
      <c r="J3201">
        <v>4.5</v>
      </c>
      <c r="K3201">
        <v>797</v>
      </c>
      <c r="L3201" t="s">
        <v>10257</v>
      </c>
      <c r="M3201" t="s">
        <v>121</v>
      </c>
      <c r="N3201">
        <v>85226</v>
      </c>
      <c r="O3201" t="s">
        <v>40</v>
      </c>
      <c r="P3201">
        <v>4.9000000000000004</v>
      </c>
      <c r="Q3201">
        <v>4.9000000000000004</v>
      </c>
      <c r="R3201">
        <v>4.7</v>
      </c>
      <c r="S3201">
        <v>4.4000000000000004</v>
      </c>
      <c r="T3201">
        <v>4.9000000000000004</v>
      </c>
      <c r="U3201">
        <v>4.8</v>
      </c>
      <c r="V3201" t="s">
        <v>3847</v>
      </c>
      <c r="W3201" t="s">
        <v>42</v>
      </c>
      <c r="X3201" t="s">
        <v>124</v>
      </c>
      <c r="Y3201">
        <v>14</v>
      </c>
      <c r="Z3201">
        <v>22</v>
      </c>
      <c r="AA3201" t="s">
        <v>44</v>
      </c>
      <c r="AB3201" t="s">
        <v>45</v>
      </c>
      <c r="AC3201" t="s">
        <v>66</v>
      </c>
      <c r="AD3201" t="s">
        <v>14261</v>
      </c>
      <c r="AE3201" t="s">
        <v>14262</v>
      </c>
      <c r="AF3201">
        <v>17902</v>
      </c>
    </row>
    <row r="3202" spans="1:32" x14ac:dyDescent="0.35">
      <c r="A3202">
        <v>2016</v>
      </c>
      <c r="B3202" t="s">
        <v>187</v>
      </c>
      <c r="C3202" t="s">
        <v>4543</v>
      </c>
      <c r="D3202" t="s">
        <v>34</v>
      </c>
      <c r="E3202" t="s">
        <v>5787</v>
      </c>
      <c r="F3202">
        <v>4.7</v>
      </c>
      <c r="G3202">
        <v>175</v>
      </c>
      <c r="H3202" t="s">
        <v>36</v>
      </c>
      <c r="I3202" t="s">
        <v>1904</v>
      </c>
      <c r="J3202">
        <v>4.7</v>
      </c>
      <c r="K3202">
        <v>916</v>
      </c>
      <c r="L3202" t="s">
        <v>1905</v>
      </c>
      <c r="M3202" t="s">
        <v>121</v>
      </c>
      <c r="N3202">
        <v>85260</v>
      </c>
      <c r="O3202" t="s">
        <v>53</v>
      </c>
      <c r="P3202">
        <v>4.7</v>
      </c>
      <c r="Q3202">
        <v>4.5999999999999996</v>
      </c>
      <c r="R3202">
        <v>4.7</v>
      </c>
      <c r="S3202">
        <v>4.7</v>
      </c>
      <c r="T3202">
        <v>4.7</v>
      </c>
      <c r="U3202">
        <v>4.8</v>
      </c>
      <c r="V3202" t="s">
        <v>262</v>
      </c>
      <c r="W3202" t="s">
        <v>1522</v>
      </c>
      <c r="X3202" t="s">
        <v>124</v>
      </c>
      <c r="Y3202">
        <v>25</v>
      </c>
      <c r="Z3202">
        <v>33</v>
      </c>
      <c r="AA3202" t="s">
        <v>44</v>
      </c>
      <c r="AB3202" t="s">
        <v>78</v>
      </c>
      <c r="AC3202" t="s">
        <v>1381</v>
      </c>
      <c r="AD3202" t="s">
        <v>5788</v>
      </c>
      <c r="AE3202" t="s">
        <v>5789</v>
      </c>
      <c r="AF3202">
        <v>81296</v>
      </c>
    </row>
    <row r="3203" spans="1:32" x14ac:dyDescent="0.35">
      <c r="A3203">
        <v>2020</v>
      </c>
      <c r="B3203" t="s">
        <v>409</v>
      </c>
      <c r="C3203" t="s">
        <v>1691</v>
      </c>
      <c r="D3203" t="s">
        <v>34</v>
      </c>
      <c r="E3203" t="s">
        <v>13034</v>
      </c>
      <c r="F3203">
        <v>4.8</v>
      </c>
      <c r="G3203">
        <v>150</v>
      </c>
      <c r="H3203" t="s">
        <v>36</v>
      </c>
      <c r="I3203" t="s">
        <v>14263</v>
      </c>
      <c r="J3203">
        <v>4.4000000000000004</v>
      </c>
      <c r="K3203">
        <v>52</v>
      </c>
      <c r="L3203" t="s">
        <v>14264</v>
      </c>
      <c r="M3203" t="s">
        <v>797</v>
      </c>
      <c r="N3203">
        <v>81602</v>
      </c>
      <c r="O3203" t="s">
        <v>94</v>
      </c>
      <c r="P3203">
        <v>4.9000000000000004</v>
      </c>
      <c r="Q3203">
        <v>4.8</v>
      </c>
      <c r="R3203">
        <v>4.8</v>
      </c>
      <c r="S3203">
        <v>4.7</v>
      </c>
      <c r="T3203">
        <v>4.9000000000000004</v>
      </c>
      <c r="U3203">
        <v>4.8</v>
      </c>
      <c r="V3203" t="s">
        <v>42</v>
      </c>
      <c r="W3203" t="s">
        <v>77</v>
      </c>
      <c r="X3203" t="s">
        <v>55</v>
      </c>
      <c r="Y3203">
        <v>18</v>
      </c>
      <c r="Z3203">
        <v>25</v>
      </c>
      <c r="AA3203" t="s">
        <v>44</v>
      </c>
      <c r="AB3203" t="s">
        <v>45</v>
      </c>
      <c r="AC3203" t="s">
        <v>474</v>
      </c>
      <c r="AD3203" t="s">
        <v>14265</v>
      </c>
      <c r="AE3203">
        <v>114740</v>
      </c>
      <c r="AF3203">
        <v>15311</v>
      </c>
    </row>
    <row r="3204" spans="1:32" x14ac:dyDescent="0.35">
      <c r="A3204">
        <v>2021</v>
      </c>
      <c r="B3204" t="s">
        <v>257</v>
      </c>
      <c r="C3204" t="s">
        <v>667</v>
      </c>
      <c r="D3204" t="s">
        <v>1080</v>
      </c>
      <c r="E3204" t="s">
        <v>11708</v>
      </c>
      <c r="F3204">
        <v>4.7</v>
      </c>
      <c r="G3204">
        <v>29</v>
      </c>
      <c r="H3204" t="s">
        <v>36</v>
      </c>
      <c r="I3204" t="s">
        <v>5815</v>
      </c>
      <c r="J3204">
        <v>4.7</v>
      </c>
      <c r="K3204">
        <v>1804</v>
      </c>
      <c r="L3204" t="s">
        <v>5816</v>
      </c>
      <c r="M3204" t="s">
        <v>797</v>
      </c>
      <c r="N3204">
        <v>80129</v>
      </c>
      <c r="O3204" t="s">
        <v>53</v>
      </c>
      <c r="P3204">
        <v>4.8</v>
      </c>
      <c r="Q3204">
        <v>4.7</v>
      </c>
      <c r="R3204">
        <v>4.8</v>
      </c>
      <c r="S3204">
        <v>4.5</v>
      </c>
      <c r="T3204">
        <v>4.8</v>
      </c>
      <c r="U3204">
        <v>4.5999999999999996</v>
      </c>
      <c r="V3204" t="s">
        <v>428</v>
      </c>
      <c r="W3204" t="s">
        <v>1327</v>
      </c>
      <c r="X3204" t="s">
        <v>124</v>
      </c>
      <c r="Y3204">
        <v>21</v>
      </c>
      <c r="Z3204">
        <v>27</v>
      </c>
      <c r="AA3204" t="s">
        <v>44</v>
      </c>
      <c r="AB3204" t="s">
        <v>45</v>
      </c>
      <c r="AC3204" t="s">
        <v>264</v>
      </c>
      <c r="AD3204" t="s">
        <v>11709</v>
      </c>
      <c r="AE3204" t="s">
        <v>11710</v>
      </c>
      <c r="AF3204">
        <v>10652</v>
      </c>
    </row>
    <row r="3205" spans="1:32" x14ac:dyDescent="0.35">
      <c r="A3205">
        <v>2019</v>
      </c>
      <c r="B3205" t="s">
        <v>69</v>
      </c>
      <c r="C3205" t="s">
        <v>1537</v>
      </c>
      <c r="D3205" t="s">
        <v>400</v>
      </c>
      <c r="E3205" t="s">
        <v>14266</v>
      </c>
      <c r="F3205">
        <v>4.8</v>
      </c>
      <c r="G3205">
        <v>540</v>
      </c>
      <c r="H3205" t="s">
        <v>36</v>
      </c>
      <c r="I3205" t="s">
        <v>8357</v>
      </c>
      <c r="J3205">
        <v>4.7</v>
      </c>
      <c r="K3205">
        <v>545</v>
      </c>
      <c r="L3205" t="s">
        <v>8358</v>
      </c>
      <c r="M3205" t="s">
        <v>243</v>
      </c>
      <c r="N3205">
        <v>98409</v>
      </c>
      <c r="O3205" t="s">
        <v>53</v>
      </c>
      <c r="P3205">
        <v>4.8</v>
      </c>
      <c r="Q3205">
        <v>4.8</v>
      </c>
      <c r="R3205">
        <v>4.7</v>
      </c>
      <c r="S3205">
        <v>4.7</v>
      </c>
      <c r="T3205">
        <v>4.8</v>
      </c>
      <c r="U3205">
        <v>4.8</v>
      </c>
      <c r="V3205" t="s">
        <v>122</v>
      </c>
      <c r="W3205" t="s">
        <v>42</v>
      </c>
      <c r="X3205" t="s">
        <v>124</v>
      </c>
      <c r="Y3205">
        <v>27</v>
      </c>
      <c r="Z3205">
        <v>33</v>
      </c>
      <c r="AA3205" t="s">
        <v>44</v>
      </c>
      <c r="AB3205" t="s">
        <v>78</v>
      </c>
      <c r="AC3205" t="s">
        <v>79</v>
      </c>
      <c r="AD3205" t="s">
        <v>14267</v>
      </c>
      <c r="AE3205" t="s">
        <v>14268</v>
      </c>
      <c r="AF3205">
        <v>48627</v>
      </c>
    </row>
    <row r="3206" spans="1:32" x14ac:dyDescent="0.35">
      <c r="A3206">
        <v>2018</v>
      </c>
      <c r="B3206" t="s">
        <v>585</v>
      </c>
      <c r="C3206" t="s">
        <v>2242</v>
      </c>
      <c r="D3206" t="s">
        <v>34</v>
      </c>
      <c r="E3206" t="s">
        <v>11293</v>
      </c>
      <c r="F3206">
        <v>4.8</v>
      </c>
      <c r="G3206">
        <v>68</v>
      </c>
      <c r="H3206" t="s">
        <v>36</v>
      </c>
      <c r="I3206" t="s">
        <v>14269</v>
      </c>
      <c r="J3206">
        <v>4.4000000000000004</v>
      </c>
      <c r="K3206">
        <v>107</v>
      </c>
      <c r="L3206" t="s">
        <v>14270</v>
      </c>
      <c r="M3206" t="s">
        <v>243</v>
      </c>
      <c r="N3206">
        <v>98004</v>
      </c>
      <c r="O3206" t="s">
        <v>53</v>
      </c>
      <c r="P3206">
        <v>4.9000000000000004</v>
      </c>
      <c r="Q3206">
        <v>4.8</v>
      </c>
      <c r="R3206">
        <v>4.9000000000000004</v>
      </c>
      <c r="S3206">
        <v>4.5</v>
      </c>
      <c r="T3206">
        <v>4.9000000000000004</v>
      </c>
      <c r="U3206">
        <v>4.9000000000000004</v>
      </c>
      <c r="V3206" t="s">
        <v>42</v>
      </c>
      <c r="W3206" t="s">
        <v>42</v>
      </c>
      <c r="X3206" t="s">
        <v>124</v>
      </c>
      <c r="Y3206">
        <v>17</v>
      </c>
      <c r="Z3206">
        <v>23</v>
      </c>
      <c r="AA3206" t="s">
        <v>44</v>
      </c>
      <c r="AB3206" t="s">
        <v>294</v>
      </c>
      <c r="AC3206" t="s">
        <v>714</v>
      </c>
      <c r="AD3206" t="s">
        <v>14271</v>
      </c>
      <c r="AE3206" t="s">
        <v>14272</v>
      </c>
      <c r="AF3206">
        <v>34180</v>
      </c>
    </row>
    <row r="3207" spans="1:32" x14ac:dyDescent="0.35">
      <c r="A3207">
        <v>2018</v>
      </c>
      <c r="B3207" t="s">
        <v>32</v>
      </c>
      <c r="C3207" t="s">
        <v>2577</v>
      </c>
      <c r="D3207" t="s">
        <v>793</v>
      </c>
      <c r="E3207" t="s">
        <v>215</v>
      </c>
      <c r="F3207">
        <v>4.8</v>
      </c>
      <c r="G3207">
        <v>115</v>
      </c>
      <c r="H3207" t="s">
        <v>36</v>
      </c>
      <c r="I3207" t="s">
        <v>14273</v>
      </c>
      <c r="J3207">
        <v>4</v>
      </c>
      <c r="K3207">
        <v>72</v>
      </c>
      <c r="L3207" t="s">
        <v>14274</v>
      </c>
      <c r="M3207" t="s">
        <v>243</v>
      </c>
      <c r="N3207">
        <v>98125</v>
      </c>
      <c r="O3207" t="s">
        <v>94</v>
      </c>
      <c r="P3207">
        <v>4.8</v>
      </c>
      <c r="Q3207">
        <v>4.7</v>
      </c>
      <c r="R3207">
        <v>4.9000000000000004</v>
      </c>
      <c r="S3207">
        <v>4.7</v>
      </c>
      <c r="T3207">
        <v>4.7</v>
      </c>
      <c r="U3207">
        <v>4.9000000000000004</v>
      </c>
      <c r="V3207" t="s">
        <v>326</v>
      </c>
      <c r="W3207" t="s">
        <v>42</v>
      </c>
      <c r="X3207" t="s">
        <v>124</v>
      </c>
      <c r="Y3207">
        <v>34</v>
      </c>
      <c r="Z3207">
        <v>30</v>
      </c>
      <c r="AA3207" t="s">
        <v>1410</v>
      </c>
      <c r="AB3207" t="s">
        <v>78</v>
      </c>
      <c r="AC3207" t="s">
        <v>2582</v>
      </c>
      <c r="AD3207" t="s">
        <v>14275</v>
      </c>
      <c r="AE3207" t="s">
        <v>14276</v>
      </c>
      <c r="AF3207">
        <v>45548</v>
      </c>
    </row>
    <row r="3208" spans="1:32" x14ac:dyDescent="0.35">
      <c r="A3208">
        <v>2021</v>
      </c>
      <c r="B3208" t="s">
        <v>516</v>
      </c>
      <c r="C3208" t="s">
        <v>517</v>
      </c>
      <c r="D3208" t="s">
        <v>34</v>
      </c>
      <c r="E3208" t="s">
        <v>8597</v>
      </c>
      <c r="F3208">
        <v>4.8</v>
      </c>
      <c r="G3208">
        <v>84</v>
      </c>
      <c r="H3208" t="s">
        <v>36</v>
      </c>
      <c r="I3208" t="s">
        <v>2966</v>
      </c>
      <c r="J3208">
        <v>4</v>
      </c>
      <c r="K3208">
        <v>4</v>
      </c>
      <c r="L3208" t="s">
        <v>2967</v>
      </c>
      <c r="M3208" t="s">
        <v>1489</v>
      </c>
      <c r="N3208">
        <v>57701</v>
      </c>
      <c r="O3208" t="s">
        <v>53</v>
      </c>
      <c r="P3208">
        <v>4.8</v>
      </c>
      <c r="Q3208">
        <v>4.8</v>
      </c>
      <c r="R3208">
        <v>4.8</v>
      </c>
      <c r="S3208">
        <v>4.7</v>
      </c>
      <c r="T3208">
        <v>4.8</v>
      </c>
      <c r="U3208">
        <v>4.8</v>
      </c>
      <c r="V3208" t="s">
        <v>521</v>
      </c>
      <c r="W3208" t="s">
        <v>42</v>
      </c>
      <c r="X3208" t="s">
        <v>124</v>
      </c>
      <c r="Y3208">
        <v>24</v>
      </c>
      <c r="Z3208">
        <v>30</v>
      </c>
      <c r="AA3208" t="s">
        <v>44</v>
      </c>
      <c r="AB3208" t="s">
        <v>151</v>
      </c>
      <c r="AC3208" t="s">
        <v>522</v>
      </c>
      <c r="AD3208" t="s">
        <v>14277</v>
      </c>
      <c r="AE3208" t="s">
        <v>14278</v>
      </c>
      <c r="AF3208">
        <v>3037</v>
      </c>
    </row>
    <row r="3209" spans="1:32" x14ac:dyDescent="0.35">
      <c r="A3209">
        <v>2019</v>
      </c>
      <c r="B3209" t="s">
        <v>257</v>
      </c>
      <c r="C3209" t="s">
        <v>1079</v>
      </c>
      <c r="D3209" t="s">
        <v>34</v>
      </c>
      <c r="E3209" t="s">
        <v>14279</v>
      </c>
      <c r="F3209">
        <v>4.7</v>
      </c>
      <c r="G3209">
        <v>55</v>
      </c>
      <c r="H3209" t="s">
        <v>36</v>
      </c>
      <c r="I3209" t="s">
        <v>10650</v>
      </c>
      <c r="J3209">
        <v>5</v>
      </c>
      <c r="K3209">
        <v>3</v>
      </c>
      <c r="L3209" t="s">
        <v>10651</v>
      </c>
      <c r="M3209" t="s">
        <v>271</v>
      </c>
      <c r="N3209">
        <v>78006</v>
      </c>
      <c r="O3209" t="s">
        <v>94</v>
      </c>
      <c r="P3209">
        <v>5</v>
      </c>
      <c r="Q3209">
        <v>4.9000000000000004</v>
      </c>
      <c r="R3209">
        <v>4.9000000000000004</v>
      </c>
      <c r="S3209">
        <v>4.4000000000000004</v>
      </c>
      <c r="T3209">
        <v>4.7</v>
      </c>
      <c r="U3209">
        <v>4.5999999999999996</v>
      </c>
      <c r="V3209" t="s">
        <v>77</v>
      </c>
      <c r="W3209" t="s">
        <v>77</v>
      </c>
      <c r="X3209" t="s">
        <v>124</v>
      </c>
      <c r="Y3209">
        <v>20</v>
      </c>
      <c r="Z3209">
        <v>26</v>
      </c>
      <c r="AA3209" t="s">
        <v>44</v>
      </c>
      <c r="AB3209" t="s">
        <v>45</v>
      </c>
      <c r="AC3209" t="s">
        <v>264</v>
      </c>
      <c r="AD3209" t="s">
        <v>14280</v>
      </c>
      <c r="AE3209" t="s">
        <v>14281</v>
      </c>
      <c r="AF3209">
        <v>38106</v>
      </c>
    </row>
    <row r="3210" spans="1:32" x14ac:dyDescent="0.35">
      <c r="A3210">
        <v>2020</v>
      </c>
      <c r="B3210" t="s">
        <v>129</v>
      </c>
      <c r="C3210" t="s">
        <v>130</v>
      </c>
      <c r="D3210" t="s">
        <v>34</v>
      </c>
      <c r="E3210" t="s">
        <v>900</v>
      </c>
      <c r="F3210">
        <v>4.8</v>
      </c>
      <c r="G3210">
        <v>56</v>
      </c>
      <c r="H3210" t="s">
        <v>36</v>
      </c>
      <c r="I3210" t="s">
        <v>9943</v>
      </c>
      <c r="J3210">
        <v>4.8</v>
      </c>
      <c r="K3210">
        <v>2493</v>
      </c>
      <c r="L3210" t="s">
        <v>9944</v>
      </c>
      <c r="M3210" t="s">
        <v>271</v>
      </c>
      <c r="N3210">
        <v>76116</v>
      </c>
      <c r="O3210" t="s">
        <v>40</v>
      </c>
      <c r="P3210">
        <v>4.9000000000000004</v>
      </c>
      <c r="Q3210">
        <v>4.8</v>
      </c>
      <c r="R3210">
        <v>4.9000000000000004</v>
      </c>
      <c r="S3210">
        <v>4.7</v>
      </c>
      <c r="T3210">
        <v>4.9000000000000004</v>
      </c>
      <c r="U3210">
        <v>4.9000000000000004</v>
      </c>
      <c r="V3210" t="s">
        <v>14282</v>
      </c>
      <c r="W3210" t="s">
        <v>42</v>
      </c>
      <c r="X3210" t="s">
        <v>95</v>
      </c>
      <c r="Y3210">
        <v>15</v>
      </c>
      <c r="Z3210">
        <v>24</v>
      </c>
      <c r="AA3210" t="s">
        <v>44</v>
      </c>
      <c r="AB3210" t="s">
        <v>45</v>
      </c>
      <c r="AC3210" t="s">
        <v>136</v>
      </c>
      <c r="AD3210" t="s">
        <v>14283</v>
      </c>
      <c r="AE3210" t="s">
        <v>14284</v>
      </c>
      <c r="AF3210">
        <v>15348</v>
      </c>
    </row>
    <row r="3211" spans="1:32" x14ac:dyDescent="0.35">
      <c r="A3211">
        <v>2019</v>
      </c>
      <c r="B3211" t="s">
        <v>32</v>
      </c>
      <c r="C3211" t="s">
        <v>792</v>
      </c>
      <c r="D3211" t="s">
        <v>34</v>
      </c>
      <c r="E3211" t="s">
        <v>14285</v>
      </c>
      <c r="F3211">
        <v>4.8</v>
      </c>
      <c r="G3211">
        <v>189</v>
      </c>
      <c r="H3211" t="s">
        <v>36</v>
      </c>
      <c r="I3211" t="s">
        <v>11360</v>
      </c>
      <c r="J3211">
        <v>4.8</v>
      </c>
      <c r="K3211">
        <v>1808</v>
      </c>
      <c r="L3211" t="s">
        <v>11361</v>
      </c>
      <c r="M3211" t="s">
        <v>271</v>
      </c>
      <c r="N3211">
        <v>78211</v>
      </c>
      <c r="O3211" t="s">
        <v>53</v>
      </c>
      <c r="P3211">
        <v>4.8</v>
      </c>
      <c r="Q3211">
        <v>4.7</v>
      </c>
      <c r="R3211">
        <v>4.8</v>
      </c>
      <c r="S3211">
        <v>4.7</v>
      </c>
      <c r="T3211">
        <v>4.8</v>
      </c>
      <c r="U3211">
        <v>4.9000000000000004</v>
      </c>
      <c r="V3211" t="s">
        <v>42</v>
      </c>
      <c r="W3211" t="s">
        <v>1358</v>
      </c>
      <c r="X3211" t="s">
        <v>55</v>
      </c>
      <c r="Y3211">
        <v>17</v>
      </c>
      <c r="Z3211">
        <v>20</v>
      </c>
      <c r="AA3211" t="s">
        <v>44</v>
      </c>
      <c r="AB3211" t="s">
        <v>96</v>
      </c>
      <c r="AC3211" t="s">
        <v>97</v>
      </c>
      <c r="AD3211" t="s">
        <v>14286</v>
      </c>
      <c r="AE3211">
        <v>15626470</v>
      </c>
      <c r="AF3211">
        <v>96667</v>
      </c>
    </row>
    <row r="3212" spans="1:32" x14ac:dyDescent="0.35">
      <c r="A3212">
        <v>2016</v>
      </c>
      <c r="B3212" t="s">
        <v>69</v>
      </c>
      <c r="C3212" t="s">
        <v>11658</v>
      </c>
      <c r="D3212" t="s">
        <v>34</v>
      </c>
      <c r="E3212" t="s">
        <v>14287</v>
      </c>
      <c r="F3212">
        <v>4.5999999999999996</v>
      </c>
      <c r="G3212">
        <v>199</v>
      </c>
      <c r="H3212" t="s">
        <v>36</v>
      </c>
      <c r="I3212" t="s">
        <v>4502</v>
      </c>
      <c r="J3212">
        <v>3.7</v>
      </c>
      <c r="K3212">
        <v>61</v>
      </c>
      <c r="L3212" t="s">
        <v>4503</v>
      </c>
      <c r="M3212" t="s">
        <v>271</v>
      </c>
      <c r="N3212">
        <v>76137</v>
      </c>
      <c r="O3212" t="s">
        <v>53</v>
      </c>
      <c r="P3212">
        <v>4.7</v>
      </c>
      <c r="Q3212">
        <v>4.5999999999999996</v>
      </c>
      <c r="R3212">
        <v>4.5</v>
      </c>
      <c r="S3212">
        <v>4.4000000000000004</v>
      </c>
      <c r="T3212">
        <v>4.5999999999999996</v>
      </c>
      <c r="U3212">
        <v>4.5999999999999996</v>
      </c>
      <c r="V3212" t="s">
        <v>2287</v>
      </c>
      <c r="W3212" t="s">
        <v>76</v>
      </c>
      <c r="X3212" t="s">
        <v>43</v>
      </c>
      <c r="Y3212">
        <v>20</v>
      </c>
      <c r="Z3212">
        <v>27</v>
      </c>
      <c r="AA3212" t="s">
        <v>44</v>
      </c>
      <c r="AB3212" t="s">
        <v>125</v>
      </c>
      <c r="AC3212" t="s">
        <v>126</v>
      </c>
      <c r="AD3212" t="s">
        <v>14288</v>
      </c>
      <c r="AE3212" t="s">
        <v>14289</v>
      </c>
      <c r="AF3212">
        <v>89573</v>
      </c>
    </row>
    <row r="3213" spans="1:32" x14ac:dyDescent="0.35">
      <c r="A3213">
        <v>2020</v>
      </c>
      <c r="B3213" t="s">
        <v>1046</v>
      </c>
      <c r="C3213" t="s">
        <v>3825</v>
      </c>
      <c r="D3213" t="s">
        <v>34</v>
      </c>
      <c r="E3213" t="s">
        <v>14290</v>
      </c>
      <c r="F3213">
        <v>4.7</v>
      </c>
      <c r="G3213">
        <v>29</v>
      </c>
      <c r="H3213" t="s">
        <v>36</v>
      </c>
      <c r="I3213" t="s">
        <v>269</v>
      </c>
      <c r="J3213">
        <v>5</v>
      </c>
      <c r="K3213">
        <v>59</v>
      </c>
      <c r="L3213" t="s">
        <v>270</v>
      </c>
      <c r="M3213" t="s">
        <v>271</v>
      </c>
      <c r="N3213">
        <v>76180</v>
      </c>
      <c r="O3213" t="s">
        <v>94</v>
      </c>
      <c r="P3213">
        <v>4.7</v>
      </c>
      <c r="Q3213">
        <v>4.7</v>
      </c>
      <c r="R3213">
        <v>4.9000000000000004</v>
      </c>
      <c r="S3213">
        <v>4.7</v>
      </c>
      <c r="T3213">
        <v>4.8</v>
      </c>
      <c r="U3213">
        <v>4.7</v>
      </c>
      <c r="V3213" t="s">
        <v>6014</v>
      </c>
      <c r="W3213" t="s">
        <v>455</v>
      </c>
      <c r="X3213" t="s">
        <v>43</v>
      </c>
      <c r="Y3213">
        <v>24</v>
      </c>
      <c r="Z3213">
        <v>30</v>
      </c>
      <c r="AA3213" t="s">
        <v>44</v>
      </c>
      <c r="AB3213" t="s">
        <v>125</v>
      </c>
      <c r="AC3213" t="s">
        <v>219</v>
      </c>
      <c r="AD3213" t="s">
        <v>14291</v>
      </c>
      <c r="AE3213" t="s">
        <v>14292</v>
      </c>
      <c r="AF3213">
        <v>34062</v>
      </c>
    </row>
    <row r="3214" spans="1:32" x14ac:dyDescent="0.35">
      <c r="A3214">
        <v>2020</v>
      </c>
      <c r="B3214" t="s">
        <v>732</v>
      </c>
      <c r="C3214" t="s">
        <v>4070</v>
      </c>
      <c r="D3214" t="s">
        <v>34</v>
      </c>
      <c r="E3214" t="s">
        <v>14293</v>
      </c>
      <c r="F3214">
        <v>4.9000000000000004</v>
      </c>
      <c r="G3214">
        <v>16</v>
      </c>
      <c r="H3214" t="s">
        <v>36</v>
      </c>
      <c r="I3214" t="s">
        <v>6651</v>
      </c>
      <c r="J3214">
        <v>3.7</v>
      </c>
      <c r="K3214">
        <v>3</v>
      </c>
      <c r="L3214" t="s">
        <v>6652</v>
      </c>
      <c r="M3214" t="s">
        <v>271</v>
      </c>
      <c r="N3214">
        <v>76021</v>
      </c>
      <c r="O3214" t="s">
        <v>40</v>
      </c>
      <c r="P3214">
        <v>5</v>
      </c>
      <c r="Q3214">
        <v>4.9000000000000004</v>
      </c>
      <c r="R3214">
        <v>5</v>
      </c>
      <c r="S3214">
        <v>4.7</v>
      </c>
      <c r="T3214">
        <v>4.9000000000000004</v>
      </c>
      <c r="U3214">
        <v>4.9000000000000004</v>
      </c>
      <c r="V3214" t="s">
        <v>5639</v>
      </c>
      <c r="W3214" t="s">
        <v>42</v>
      </c>
      <c r="X3214" t="s">
        <v>55</v>
      </c>
      <c r="Y3214">
        <v>15</v>
      </c>
      <c r="Z3214">
        <v>21</v>
      </c>
      <c r="AA3214" t="s">
        <v>44</v>
      </c>
      <c r="AB3214" t="s">
        <v>198</v>
      </c>
      <c r="AC3214" t="s">
        <v>913</v>
      </c>
      <c r="AD3214" t="s">
        <v>14294</v>
      </c>
      <c r="AE3214">
        <v>51546</v>
      </c>
      <c r="AF3214">
        <v>66435</v>
      </c>
    </row>
    <row r="3215" spans="1:32" x14ac:dyDescent="0.35">
      <c r="A3215">
        <v>2020</v>
      </c>
      <c r="B3215" t="s">
        <v>81</v>
      </c>
      <c r="C3215" t="s">
        <v>14295</v>
      </c>
      <c r="D3215" t="s">
        <v>34</v>
      </c>
      <c r="E3215" t="s">
        <v>14296</v>
      </c>
      <c r="F3215">
        <v>5</v>
      </c>
      <c r="G3215">
        <v>10</v>
      </c>
      <c r="H3215" t="s">
        <v>36</v>
      </c>
      <c r="I3215" t="s">
        <v>823</v>
      </c>
      <c r="J3215">
        <v>3.9</v>
      </c>
      <c r="K3215">
        <v>141</v>
      </c>
      <c r="L3215" t="s">
        <v>824</v>
      </c>
      <c r="M3215" t="s">
        <v>271</v>
      </c>
      <c r="N3215">
        <v>75093</v>
      </c>
      <c r="O3215" t="s">
        <v>40</v>
      </c>
      <c r="P3215">
        <v>4.9000000000000004</v>
      </c>
      <c r="Q3215">
        <v>4.9000000000000004</v>
      </c>
      <c r="R3215">
        <v>5</v>
      </c>
      <c r="S3215">
        <v>4.9000000000000004</v>
      </c>
      <c r="T3215">
        <v>5</v>
      </c>
      <c r="U3215">
        <v>5</v>
      </c>
      <c r="V3215" t="s">
        <v>86</v>
      </c>
      <c r="W3215" t="s">
        <v>87</v>
      </c>
      <c r="X3215" t="s">
        <v>124</v>
      </c>
      <c r="Y3215">
        <v>41</v>
      </c>
      <c r="Z3215">
        <v>38</v>
      </c>
      <c r="AA3215" t="s">
        <v>1410</v>
      </c>
      <c r="AB3215" t="s">
        <v>78</v>
      </c>
      <c r="AC3215" t="s">
        <v>14297</v>
      </c>
      <c r="AD3215" t="s">
        <v>14298</v>
      </c>
      <c r="AE3215" t="s">
        <v>14299</v>
      </c>
      <c r="AF3215">
        <v>1295</v>
      </c>
    </row>
    <row r="3216" spans="1:32" x14ac:dyDescent="0.35">
      <c r="A3216">
        <v>2019</v>
      </c>
      <c r="B3216" t="s">
        <v>257</v>
      </c>
      <c r="C3216" t="s">
        <v>9955</v>
      </c>
      <c r="D3216" t="s">
        <v>1080</v>
      </c>
      <c r="E3216" t="s">
        <v>14300</v>
      </c>
      <c r="F3216">
        <v>4.5999999999999996</v>
      </c>
      <c r="G3216">
        <v>21</v>
      </c>
      <c r="H3216" t="s">
        <v>36</v>
      </c>
      <c r="I3216" t="s">
        <v>13970</v>
      </c>
      <c r="J3216">
        <v>4.5999999999999996</v>
      </c>
      <c r="K3216">
        <v>2033</v>
      </c>
      <c r="L3216" t="s">
        <v>13971</v>
      </c>
      <c r="M3216" t="s">
        <v>271</v>
      </c>
      <c r="N3216">
        <v>75209</v>
      </c>
      <c r="O3216" t="s">
        <v>53</v>
      </c>
      <c r="P3216">
        <v>4.5999999999999996</v>
      </c>
      <c r="Q3216">
        <v>4.9000000000000004</v>
      </c>
      <c r="R3216">
        <v>4.7</v>
      </c>
      <c r="S3216">
        <v>4.0999999999999996</v>
      </c>
      <c r="T3216">
        <v>4.8</v>
      </c>
      <c r="U3216">
        <v>4.5</v>
      </c>
      <c r="V3216" t="s">
        <v>7018</v>
      </c>
      <c r="W3216" t="s">
        <v>77</v>
      </c>
      <c r="X3216" t="s">
        <v>124</v>
      </c>
      <c r="Y3216">
        <v>20</v>
      </c>
      <c r="Z3216">
        <v>27</v>
      </c>
      <c r="AA3216" t="s">
        <v>44</v>
      </c>
      <c r="AB3216" t="s">
        <v>45</v>
      </c>
      <c r="AC3216" t="s">
        <v>264</v>
      </c>
      <c r="AD3216" t="s">
        <v>14301</v>
      </c>
      <c r="AE3216" t="s">
        <v>14302</v>
      </c>
      <c r="AF3216">
        <v>15270</v>
      </c>
    </row>
    <row r="3217" spans="1:32" x14ac:dyDescent="0.35">
      <c r="A3217">
        <v>2015</v>
      </c>
      <c r="B3217" t="s">
        <v>213</v>
      </c>
      <c r="C3217" t="s">
        <v>5664</v>
      </c>
      <c r="D3217" t="s">
        <v>34</v>
      </c>
      <c r="E3217" t="s">
        <v>442</v>
      </c>
      <c r="F3217">
        <v>4.5</v>
      </c>
      <c r="G3217">
        <v>125</v>
      </c>
      <c r="H3217" t="s">
        <v>36</v>
      </c>
      <c r="I3217" t="s">
        <v>9960</v>
      </c>
      <c r="J3217">
        <v>4.4000000000000004</v>
      </c>
      <c r="K3217">
        <v>1713</v>
      </c>
      <c r="L3217" t="s">
        <v>9961</v>
      </c>
      <c r="M3217" t="s">
        <v>271</v>
      </c>
      <c r="N3217">
        <v>75080</v>
      </c>
      <c r="O3217" t="s">
        <v>53</v>
      </c>
      <c r="P3217">
        <v>4.7</v>
      </c>
      <c r="Q3217">
        <v>4.5</v>
      </c>
      <c r="R3217">
        <v>4.4000000000000004</v>
      </c>
      <c r="S3217">
        <v>4.4000000000000004</v>
      </c>
      <c r="T3217">
        <v>4.5999999999999996</v>
      </c>
      <c r="U3217">
        <v>4.5</v>
      </c>
      <c r="V3217" t="s">
        <v>144</v>
      </c>
      <c r="W3217" t="s">
        <v>327</v>
      </c>
      <c r="X3217" t="s">
        <v>43</v>
      </c>
      <c r="Y3217">
        <v>21</v>
      </c>
      <c r="Z3217">
        <v>34</v>
      </c>
      <c r="AA3217" t="s">
        <v>44</v>
      </c>
      <c r="AB3217" t="s">
        <v>125</v>
      </c>
      <c r="AC3217" t="s">
        <v>126</v>
      </c>
      <c r="AD3217" t="s">
        <v>14303</v>
      </c>
      <c r="AE3217" t="s">
        <v>14304</v>
      </c>
      <c r="AF3217">
        <v>46460</v>
      </c>
    </row>
    <row r="3218" spans="1:32" x14ac:dyDescent="0.35">
      <c r="A3218">
        <v>2020</v>
      </c>
      <c r="B3218" t="s">
        <v>732</v>
      </c>
      <c r="C3218" t="s">
        <v>6038</v>
      </c>
      <c r="D3218" t="s">
        <v>34</v>
      </c>
      <c r="E3218" t="s">
        <v>14305</v>
      </c>
      <c r="F3218">
        <v>4.8</v>
      </c>
      <c r="G3218">
        <v>70</v>
      </c>
      <c r="H3218" t="s">
        <v>36</v>
      </c>
      <c r="I3218" t="s">
        <v>14306</v>
      </c>
      <c r="J3218">
        <v>4</v>
      </c>
      <c r="K3218">
        <v>151</v>
      </c>
      <c r="L3218" t="s">
        <v>14307</v>
      </c>
      <c r="M3218" t="s">
        <v>271</v>
      </c>
      <c r="N3218">
        <v>75041</v>
      </c>
      <c r="O3218" t="s">
        <v>53</v>
      </c>
      <c r="P3218">
        <v>4.8</v>
      </c>
      <c r="Q3218">
        <v>4.8</v>
      </c>
      <c r="R3218">
        <v>4.9000000000000004</v>
      </c>
      <c r="S3218">
        <v>4.5999999999999996</v>
      </c>
      <c r="T3218">
        <v>4.9000000000000004</v>
      </c>
      <c r="U3218">
        <v>4.5999999999999996</v>
      </c>
      <c r="V3218" t="s">
        <v>980</v>
      </c>
      <c r="W3218" t="s">
        <v>455</v>
      </c>
      <c r="X3218" t="s">
        <v>43</v>
      </c>
      <c r="Y3218">
        <v>21</v>
      </c>
      <c r="Z3218">
        <v>28</v>
      </c>
      <c r="AA3218" t="s">
        <v>44</v>
      </c>
      <c r="AB3218" t="s">
        <v>125</v>
      </c>
      <c r="AC3218" t="s">
        <v>219</v>
      </c>
      <c r="AD3218" t="s">
        <v>14308</v>
      </c>
      <c r="AE3218" t="s">
        <v>14309</v>
      </c>
      <c r="AF3218">
        <v>48875</v>
      </c>
    </row>
    <row r="3219" spans="1:32" x14ac:dyDescent="0.35">
      <c r="A3219">
        <v>2019</v>
      </c>
      <c r="B3219" t="s">
        <v>304</v>
      </c>
      <c r="C3219" t="s">
        <v>305</v>
      </c>
      <c r="D3219" t="s">
        <v>34</v>
      </c>
      <c r="E3219" t="s">
        <v>306</v>
      </c>
      <c r="F3219">
        <v>4.9000000000000004</v>
      </c>
      <c r="G3219">
        <v>82</v>
      </c>
      <c r="H3219" t="s">
        <v>36</v>
      </c>
      <c r="I3219" t="s">
        <v>307</v>
      </c>
      <c r="J3219">
        <v>4.9000000000000004</v>
      </c>
      <c r="K3219">
        <v>1911</v>
      </c>
      <c r="L3219" t="s">
        <v>308</v>
      </c>
      <c r="M3219" t="s">
        <v>309</v>
      </c>
      <c r="N3219">
        <v>68118</v>
      </c>
      <c r="O3219" t="s">
        <v>53</v>
      </c>
      <c r="P3219">
        <v>5</v>
      </c>
      <c r="Q3219">
        <v>4.9000000000000004</v>
      </c>
      <c r="R3219">
        <v>4.9000000000000004</v>
      </c>
      <c r="S3219">
        <v>4.8</v>
      </c>
      <c r="T3219">
        <v>4.9000000000000004</v>
      </c>
      <c r="U3219">
        <v>4.9000000000000004</v>
      </c>
      <c r="V3219" t="s">
        <v>310</v>
      </c>
      <c r="W3219" t="s">
        <v>77</v>
      </c>
      <c r="X3219" t="s">
        <v>124</v>
      </c>
      <c r="Y3219">
        <v>20</v>
      </c>
      <c r="Z3219">
        <v>27</v>
      </c>
      <c r="AA3219" t="s">
        <v>44</v>
      </c>
      <c r="AB3219" t="s">
        <v>45</v>
      </c>
      <c r="AC3219" t="s">
        <v>219</v>
      </c>
      <c r="AD3219" t="s">
        <v>311</v>
      </c>
      <c r="AE3219" t="s">
        <v>312</v>
      </c>
      <c r="AF3219">
        <v>10969</v>
      </c>
    </row>
    <row r="3220" spans="1:32" x14ac:dyDescent="0.35">
      <c r="A3220">
        <v>2020</v>
      </c>
      <c r="B3220" t="s">
        <v>409</v>
      </c>
      <c r="C3220" t="s">
        <v>14310</v>
      </c>
      <c r="D3220" t="s">
        <v>34</v>
      </c>
      <c r="E3220" t="s">
        <v>14311</v>
      </c>
      <c r="F3220">
        <v>4.8</v>
      </c>
      <c r="G3220">
        <v>77</v>
      </c>
      <c r="H3220" t="s">
        <v>36</v>
      </c>
      <c r="I3220" t="s">
        <v>14312</v>
      </c>
      <c r="J3220">
        <v>4.2</v>
      </c>
      <c r="K3220">
        <v>38</v>
      </c>
      <c r="L3220" t="s">
        <v>14313</v>
      </c>
      <c r="M3220" t="s">
        <v>806</v>
      </c>
      <c r="N3220">
        <v>74401</v>
      </c>
      <c r="O3220" t="s">
        <v>53</v>
      </c>
      <c r="P3220">
        <v>4.8</v>
      </c>
      <c r="Q3220">
        <v>4.8</v>
      </c>
      <c r="R3220">
        <v>4.7</v>
      </c>
      <c r="S3220">
        <v>4.7</v>
      </c>
      <c r="T3220">
        <v>4.9000000000000004</v>
      </c>
      <c r="U3220">
        <v>4.8</v>
      </c>
      <c r="V3220" t="s">
        <v>566</v>
      </c>
      <c r="W3220" t="s">
        <v>4162</v>
      </c>
      <c r="X3220" t="s">
        <v>55</v>
      </c>
      <c r="Y3220">
        <v>22</v>
      </c>
      <c r="Z3220">
        <v>30</v>
      </c>
      <c r="AA3220" t="s">
        <v>44</v>
      </c>
      <c r="AB3220" t="s">
        <v>125</v>
      </c>
      <c r="AC3220" t="s">
        <v>567</v>
      </c>
      <c r="AD3220" t="s">
        <v>14314</v>
      </c>
      <c r="AE3220" t="s">
        <v>14315</v>
      </c>
      <c r="AF3220">
        <v>39354</v>
      </c>
    </row>
    <row r="3221" spans="1:32" x14ac:dyDescent="0.35">
      <c r="A3221">
        <v>2019</v>
      </c>
      <c r="B3221" t="s">
        <v>339</v>
      </c>
      <c r="C3221" t="s">
        <v>10593</v>
      </c>
      <c r="D3221" t="s">
        <v>34</v>
      </c>
      <c r="E3221" t="s">
        <v>14316</v>
      </c>
      <c r="F3221">
        <v>4.7</v>
      </c>
      <c r="G3221">
        <v>11</v>
      </c>
      <c r="H3221" t="s">
        <v>36</v>
      </c>
      <c r="I3221" t="s">
        <v>14317</v>
      </c>
      <c r="J3221">
        <v>4.8</v>
      </c>
      <c r="K3221">
        <v>1333</v>
      </c>
      <c r="L3221" t="s">
        <v>14318</v>
      </c>
      <c r="M3221" t="s">
        <v>316</v>
      </c>
      <c r="N3221">
        <v>66203</v>
      </c>
      <c r="O3221" t="s">
        <v>40</v>
      </c>
      <c r="P3221">
        <v>4.7</v>
      </c>
      <c r="Q3221">
        <v>4.9000000000000004</v>
      </c>
      <c r="R3221">
        <v>4.7</v>
      </c>
      <c r="S3221">
        <v>4.3</v>
      </c>
      <c r="T3221">
        <v>4.9000000000000004</v>
      </c>
      <c r="U3221">
        <v>4.5999999999999996</v>
      </c>
      <c r="V3221" t="s">
        <v>504</v>
      </c>
      <c r="W3221" t="s">
        <v>6870</v>
      </c>
      <c r="X3221" t="s">
        <v>55</v>
      </c>
      <c r="Y3221">
        <v>17</v>
      </c>
      <c r="Z3221">
        <v>23</v>
      </c>
      <c r="AA3221" t="s">
        <v>44</v>
      </c>
      <c r="AB3221" t="s">
        <v>198</v>
      </c>
      <c r="AC3221" t="s">
        <v>688</v>
      </c>
      <c r="AD3221" t="s">
        <v>14319</v>
      </c>
      <c r="AE3221" t="s">
        <v>14320</v>
      </c>
      <c r="AF3221">
        <v>23012</v>
      </c>
    </row>
    <row r="3222" spans="1:32" x14ac:dyDescent="0.35">
      <c r="A3222">
        <v>2018</v>
      </c>
      <c r="B3222" t="s">
        <v>81</v>
      </c>
      <c r="C3222" t="s">
        <v>82</v>
      </c>
      <c r="D3222" t="s">
        <v>34</v>
      </c>
      <c r="E3222" t="s">
        <v>14321</v>
      </c>
      <c r="F3222">
        <v>4.8</v>
      </c>
      <c r="G3222">
        <v>90</v>
      </c>
      <c r="H3222" t="s">
        <v>36</v>
      </c>
      <c r="I3222" t="s">
        <v>14322</v>
      </c>
      <c r="J3222">
        <v>4.4000000000000004</v>
      </c>
      <c r="K3222">
        <v>962</v>
      </c>
      <c r="L3222" t="s">
        <v>14323</v>
      </c>
      <c r="M3222" t="s">
        <v>271</v>
      </c>
      <c r="N3222">
        <v>77079</v>
      </c>
      <c r="O3222" t="s">
        <v>53</v>
      </c>
      <c r="P3222">
        <v>4.8</v>
      </c>
      <c r="Q3222">
        <v>4.9000000000000004</v>
      </c>
      <c r="R3222">
        <v>4.8</v>
      </c>
      <c r="S3222">
        <v>4.5999999999999996</v>
      </c>
      <c r="T3222">
        <v>4.8</v>
      </c>
      <c r="U3222">
        <v>4.8</v>
      </c>
      <c r="V3222" t="s">
        <v>2237</v>
      </c>
      <c r="W3222" t="s">
        <v>42</v>
      </c>
      <c r="X3222" t="s">
        <v>124</v>
      </c>
      <c r="Y3222">
        <v>19</v>
      </c>
      <c r="Z3222">
        <v>26</v>
      </c>
      <c r="AA3222" t="s">
        <v>44</v>
      </c>
      <c r="AB3222" t="s">
        <v>45</v>
      </c>
      <c r="AC3222" t="s">
        <v>114</v>
      </c>
      <c r="AD3222" t="s">
        <v>14324</v>
      </c>
      <c r="AE3222">
        <v>35336</v>
      </c>
      <c r="AF3222">
        <v>46836</v>
      </c>
    </row>
    <row r="3223" spans="1:32" x14ac:dyDescent="0.35">
      <c r="A3223">
        <v>2022</v>
      </c>
      <c r="B3223" t="s">
        <v>525</v>
      </c>
      <c r="C3223" t="s">
        <v>2162</v>
      </c>
      <c r="D3223" t="s">
        <v>34</v>
      </c>
      <c r="E3223" t="s">
        <v>14325</v>
      </c>
      <c r="F3223">
        <v>4.8</v>
      </c>
      <c r="G3223">
        <v>8</v>
      </c>
      <c r="H3223" t="s">
        <v>36</v>
      </c>
      <c r="I3223" t="s">
        <v>14326</v>
      </c>
      <c r="J3223">
        <v>4.4000000000000004</v>
      </c>
      <c r="K3223">
        <v>655</v>
      </c>
      <c r="L3223" t="s">
        <v>14327</v>
      </c>
      <c r="M3223" t="s">
        <v>271</v>
      </c>
      <c r="N3223">
        <v>77477</v>
      </c>
      <c r="O3223" t="s">
        <v>53</v>
      </c>
      <c r="P3223">
        <v>5</v>
      </c>
      <c r="Q3223">
        <v>5</v>
      </c>
      <c r="R3223">
        <v>4.5999999999999996</v>
      </c>
      <c r="S3223">
        <v>4.8</v>
      </c>
      <c r="T3223">
        <v>4.9000000000000004</v>
      </c>
      <c r="U3223">
        <v>4.4000000000000004</v>
      </c>
      <c r="V3223" t="s">
        <v>14328</v>
      </c>
      <c r="W3223" t="s">
        <v>614</v>
      </c>
      <c r="X3223" t="s">
        <v>43</v>
      </c>
      <c r="Y3223">
        <v>20</v>
      </c>
      <c r="Z3223">
        <v>26</v>
      </c>
      <c r="AA3223" t="s">
        <v>44</v>
      </c>
      <c r="AB3223" t="s">
        <v>45</v>
      </c>
      <c r="AC3223" t="s">
        <v>1211</v>
      </c>
      <c r="AD3223" t="s">
        <v>14329</v>
      </c>
      <c r="AE3223" t="s">
        <v>14330</v>
      </c>
      <c r="AF3223">
        <v>17092</v>
      </c>
    </row>
    <row r="3224" spans="1:32" x14ac:dyDescent="0.35">
      <c r="A3224">
        <v>2020</v>
      </c>
      <c r="B3224" t="s">
        <v>591</v>
      </c>
      <c r="C3224" t="s">
        <v>921</v>
      </c>
      <c r="D3224" t="s">
        <v>34</v>
      </c>
      <c r="E3224" t="s">
        <v>14331</v>
      </c>
      <c r="F3224">
        <v>4.8</v>
      </c>
      <c r="G3224">
        <v>133</v>
      </c>
      <c r="H3224" t="s">
        <v>36</v>
      </c>
      <c r="I3224" t="s">
        <v>11400</v>
      </c>
      <c r="J3224">
        <v>4.3</v>
      </c>
      <c r="K3224">
        <v>344</v>
      </c>
      <c r="L3224" t="s">
        <v>14332</v>
      </c>
      <c r="M3224" t="s">
        <v>353</v>
      </c>
      <c r="N3224">
        <v>65807</v>
      </c>
      <c r="O3224" t="s">
        <v>40</v>
      </c>
      <c r="P3224">
        <v>4.9000000000000004</v>
      </c>
      <c r="Q3224">
        <v>4.7</v>
      </c>
      <c r="R3224">
        <v>4.7</v>
      </c>
      <c r="S3224">
        <v>4.5999999999999996</v>
      </c>
      <c r="T3224">
        <v>4.8</v>
      </c>
      <c r="U3224">
        <v>4.8</v>
      </c>
      <c r="V3224" t="s">
        <v>6344</v>
      </c>
      <c r="W3224" t="s">
        <v>439</v>
      </c>
      <c r="X3224" t="s">
        <v>124</v>
      </c>
      <c r="Y3224">
        <v>25</v>
      </c>
      <c r="Z3224">
        <v>32</v>
      </c>
      <c r="AA3224" t="s">
        <v>44</v>
      </c>
      <c r="AB3224" t="s">
        <v>78</v>
      </c>
      <c r="AC3224" t="s">
        <v>597</v>
      </c>
      <c r="AD3224" t="s">
        <v>14333</v>
      </c>
      <c r="AE3224" t="s">
        <v>14334</v>
      </c>
      <c r="AF3224">
        <v>12033</v>
      </c>
    </row>
    <row r="3225" spans="1:32" x14ac:dyDescent="0.35">
      <c r="A3225">
        <v>2020</v>
      </c>
      <c r="B3225" t="s">
        <v>48</v>
      </c>
      <c r="C3225" t="s">
        <v>14335</v>
      </c>
      <c r="D3225" t="s">
        <v>34</v>
      </c>
      <c r="E3225" t="s">
        <v>14336</v>
      </c>
      <c r="F3225">
        <v>4.7</v>
      </c>
      <c r="G3225">
        <v>62</v>
      </c>
      <c r="H3225" t="s">
        <v>36</v>
      </c>
      <c r="I3225" t="s">
        <v>14337</v>
      </c>
      <c r="J3225">
        <v>4.8</v>
      </c>
      <c r="K3225">
        <v>1273</v>
      </c>
      <c r="L3225" t="s">
        <v>14338</v>
      </c>
      <c r="M3225" t="s">
        <v>353</v>
      </c>
      <c r="N3225">
        <v>65203</v>
      </c>
      <c r="O3225" t="s">
        <v>53</v>
      </c>
      <c r="P3225">
        <v>4.7</v>
      </c>
      <c r="Q3225">
        <v>4.8</v>
      </c>
      <c r="R3225">
        <v>4.5</v>
      </c>
      <c r="S3225">
        <v>4.7</v>
      </c>
      <c r="T3225">
        <v>4.8</v>
      </c>
      <c r="U3225">
        <v>4.9000000000000004</v>
      </c>
      <c r="V3225" t="s">
        <v>3251</v>
      </c>
      <c r="W3225" t="s">
        <v>206</v>
      </c>
      <c r="X3225" t="s">
        <v>55</v>
      </c>
      <c r="Y3225">
        <v>23</v>
      </c>
      <c r="Z3225">
        <v>29</v>
      </c>
      <c r="AA3225" t="s">
        <v>44</v>
      </c>
      <c r="AB3225" t="s">
        <v>151</v>
      </c>
      <c r="AC3225" t="s">
        <v>938</v>
      </c>
      <c r="AD3225" t="s">
        <v>14339</v>
      </c>
      <c r="AE3225" t="s">
        <v>14340</v>
      </c>
      <c r="AF3225">
        <v>14026</v>
      </c>
    </row>
    <row r="3226" spans="1:32" x14ac:dyDescent="0.35">
      <c r="A3226">
        <v>2021</v>
      </c>
      <c r="B3226" t="s">
        <v>60</v>
      </c>
      <c r="C3226" t="s">
        <v>61</v>
      </c>
      <c r="D3226" t="s">
        <v>3720</v>
      </c>
      <c r="E3226" t="s">
        <v>14341</v>
      </c>
      <c r="F3226">
        <v>4.8</v>
      </c>
      <c r="G3226">
        <v>92</v>
      </c>
      <c r="H3226" t="s">
        <v>36</v>
      </c>
      <c r="I3226" t="s">
        <v>14342</v>
      </c>
      <c r="J3226">
        <v>4.8</v>
      </c>
      <c r="K3226">
        <v>6587</v>
      </c>
      <c r="L3226" t="s">
        <v>14343</v>
      </c>
      <c r="M3226" t="s">
        <v>334</v>
      </c>
      <c r="N3226">
        <v>55044</v>
      </c>
      <c r="O3226" t="s">
        <v>53</v>
      </c>
      <c r="P3226">
        <v>4.9000000000000004</v>
      </c>
      <c r="Q3226">
        <v>4.9000000000000004</v>
      </c>
      <c r="R3226">
        <v>4.8</v>
      </c>
      <c r="S3226">
        <v>4.5999999999999996</v>
      </c>
      <c r="T3226">
        <v>4.9000000000000004</v>
      </c>
      <c r="U3226">
        <v>4.8</v>
      </c>
      <c r="V3226" t="s">
        <v>566</v>
      </c>
      <c r="W3226" t="s">
        <v>42</v>
      </c>
      <c r="X3226" t="s">
        <v>55</v>
      </c>
      <c r="Y3226">
        <v>19</v>
      </c>
      <c r="Z3226">
        <v>24</v>
      </c>
      <c r="AA3226" t="s">
        <v>44</v>
      </c>
      <c r="AB3226" t="s">
        <v>45</v>
      </c>
      <c r="AC3226" t="s">
        <v>66</v>
      </c>
      <c r="AD3226" t="s">
        <v>14344</v>
      </c>
      <c r="AE3226" t="s">
        <v>14345</v>
      </c>
      <c r="AF3226">
        <v>19077</v>
      </c>
    </row>
    <row r="3227" spans="1:32" x14ac:dyDescent="0.35">
      <c r="A3227">
        <v>2019</v>
      </c>
      <c r="B3227" t="s">
        <v>304</v>
      </c>
      <c r="C3227" t="s">
        <v>4493</v>
      </c>
      <c r="D3227" t="s">
        <v>34</v>
      </c>
      <c r="E3227" t="s">
        <v>14346</v>
      </c>
      <c r="F3227">
        <v>4.9000000000000004</v>
      </c>
      <c r="G3227">
        <v>82</v>
      </c>
      <c r="H3227" t="s">
        <v>36</v>
      </c>
      <c r="I3227" t="s">
        <v>2544</v>
      </c>
      <c r="J3227">
        <v>4.7</v>
      </c>
      <c r="K3227">
        <v>848</v>
      </c>
      <c r="L3227" t="s">
        <v>2545</v>
      </c>
      <c r="M3227" t="s">
        <v>334</v>
      </c>
      <c r="N3227">
        <v>55445</v>
      </c>
      <c r="O3227" t="s">
        <v>53</v>
      </c>
      <c r="P3227">
        <v>5</v>
      </c>
      <c r="Q3227">
        <v>4.9000000000000004</v>
      </c>
      <c r="R3227">
        <v>4.9000000000000004</v>
      </c>
      <c r="S3227">
        <v>4.8</v>
      </c>
      <c r="T3227">
        <v>4.9000000000000004</v>
      </c>
      <c r="U3227">
        <v>4.9000000000000004</v>
      </c>
      <c r="V3227" t="s">
        <v>5070</v>
      </c>
      <c r="W3227" t="s">
        <v>4090</v>
      </c>
      <c r="X3227" t="s">
        <v>124</v>
      </c>
      <c r="Y3227">
        <v>19</v>
      </c>
      <c r="Z3227">
        <v>27</v>
      </c>
      <c r="AA3227" t="s">
        <v>44</v>
      </c>
      <c r="AB3227" t="s">
        <v>45</v>
      </c>
      <c r="AC3227" t="s">
        <v>938</v>
      </c>
      <c r="AD3227" t="s">
        <v>14347</v>
      </c>
      <c r="AE3227" t="s">
        <v>14348</v>
      </c>
      <c r="AF3227">
        <v>26656</v>
      </c>
    </row>
    <row r="3228" spans="1:32" x14ac:dyDescent="0.35">
      <c r="A3228">
        <v>2018</v>
      </c>
      <c r="B3228" t="s">
        <v>48</v>
      </c>
      <c r="C3228" t="s">
        <v>5174</v>
      </c>
      <c r="D3228" t="s">
        <v>753</v>
      </c>
      <c r="E3228" t="s">
        <v>717</v>
      </c>
      <c r="F3228">
        <v>4.7</v>
      </c>
      <c r="G3228">
        <v>578</v>
      </c>
      <c r="H3228" t="s">
        <v>36</v>
      </c>
      <c r="I3228" t="s">
        <v>11061</v>
      </c>
      <c r="J3228">
        <v>4.8</v>
      </c>
      <c r="K3228">
        <v>3947</v>
      </c>
      <c r="L3228" t="s">
        <v>11062</v>
      </c>
      <c r="M3228" t="s">
        <v>334</v>
      </c>
      <c r="N3228">
        <v>55433</v>
      </c>
      <c r="O3228" t="s">
        <v>53</v>
      </c>
      <c r="P3228">
        <v>4.8</v>
      </c>
      <c r="Q3228">
        <v>4.7</v>
      </c>
      <c r="R3228">
        <v>4.7</v>
      </c>
      <c r="S3228">
        <v>4.5999999999999996</v>
      </c>
      <c r="T3228">
        <v>4.8</v>
      </c>
      <c r="U3228">
        <v>4.8</v>
      </c>
      <c r="V3228" t="s">
        <v>3119</v>
      </c>
      <c r="W3228" t="s">
        <v>540</v>
      </c>
      <c r="X3228" t="s">
        <v>55</v>
      </c>
      <c r="Y3228">
        <v>20</v>
      </c>
      <c r="Z3228">
        <v>27</v>
      </c>
      <c r="AA3228" t="s">
        <v>44</v>
      </c>
      <c r="AB3228" t="s">
        <v>151</v>
      </c>
      <c r="AC3228" t="s">
        <v>219</v>
      </c>
      <c r="AD3228" t="s">
        <v>14349</v>
      </c>
      <c r="AE3228" t="s">
        <v>14350</v>
      </c>
      <c r="AF3228">
        <v>35936</v>
      </c>
    </row>
    <row r="3229" spans="1:32" x14ac:dyDescent="0.35">
      <c r="A3229">
        <v>2021</v>
      </c>
      <c r="B3229" t="s">
        <v>48</v>
      </c>
      <c r="C3229" t="s">
        <v>14351</v>
      </c>
      <c r="D3229" t="s">
        <v>34</v>
      </c>
      <c r="E3229" t="s">
        <v>14352</v>
      </c>
      <c r="F3229">
        <v>4.7</v>
      </c>
      <c r="G3229">
        <v>16</v>
      </c>
      <c r="H3229" t="s">
        <v>36</v>
      </c>
      <c r="I3229" t="s">
        <v>14353</v>
      </c>
      <c r="J3229">
        <v>4.5999999999999996</v>
      </c>
      <c r="K3229">
        <v>264</v>
      </c>
      <c r="L3229" t="s">
        <v>14354</v>
      </c>
      <c r="M3229" t="s">
        <v>334</v>
      </c>
      <c r="N3229">
        <v>55110</v>
      </c>
      <c r="O3229" t="s">
        <v>40</v>
      </c>
      <c r="P3229">
        <v>4.8</v>
      </c>
      <c r="Q3229">
        <v>4.9000000000000004</v>
      </c>
      <c r="R3229">
        <v>4.8</v>
      </c>
      <c r="S3229">
        <v>4.5</v>
      </c>
      <c r="T3229">
        <v>4.8</v>
      </c>
      <c r="U3229">
        <v>4.5999999999999996</v>
      </c>
      <c r="V3229" t="s">
        <v>76</v>
      </c>
      <c r="W3229" t="s">
        <v>42</v>
      </c>
      <c r="X3229" t="s">
        <v>124</v>
      </c>
      <c r="Y3229">
        <v>100</v>
      </c>
      <c r="Z3229">
        <v>86</v>
      </c>
      <c r="AA3229" t="s">
        <v>1227</v>
      </c>
      <c r="AB3229" t="s">
        <v>1228</v>
      </c>
      <c r="AC3229" t="s">
        <v>1227</v>
      </c>
      <c r="AD3229" t="s">
        <v>14355</v>
      </c>
      <c r="AE3229" t="s">
        <v>14356</v>
      </c>
      <c r="AF3229">
        <v>3304</v>
      </c>
    </row>
    <row r="3230" spans="1:32" x14ac:dyDescent="0.35">
      <c r="A3230">
        <v>2019</v>
      </c>
      <c r="B3230" t="s">
        <v>187</v>
      </c>
      <c r="C3230" t="s">
        <v>2449</v>
      </c>
      <c r="D3230" t="s">
        <v>34</v>
      </c>
      <c r="E3230" t="s">
        <v>14357</v>
      </c>
      <c r="F3230">
        <v>4.7</v>
      </c>
      <c r="G3230">
        <v>205</v>
      </c>
      <c r="H3230" t="s">
        <v>36</v>
      </c>
      <c r="I3230" t="s">
        <v>14358</v>
      </c>
      <c r="J3230">
        <v>4.4000000000000004</v>
      </c>
      <c r="K3230">
        <v>1295</v>
      </c>
      <c r="L3230" t="s">
        <v>14359</v>
      </c>
      <c r="M3230" t="s">
        <v>334</v>
      </c>
      <c r="N3230">
        <v>55110</v>
      </c>
      <c r="O3230" t="s">
        <v>53</v>
      </c>
      <c r="P3230">
        <v>4.7</v>
      </c>
      <c r="Q3230">
        <v>4.7</v>
      </c>
      <c r="R3230">
        <v>4.5999999999999996</v>
      </c>
      <c r="S3230">
        <v>4.7</v>
      </c>
      <c r="T3230">
        <v>4.8</v>
      </c>
      <c r="U3230">
        <v>4.8</v>
      </c>
      <c r="V3230" t="s">
        <v>789</v>
      </c>
      <c r="W3230" t="s">
        <v>42</v>
      </c>
      <c r="X3230" t="s">
        <v>124</v>
      </c>
      <c r="Y3230">
        <v>27</v>
      </c>
      <c r="Z3230">
        <v>33</v>
      </c>
      <c r="AA3230" t="s">
        <v>44</v>
      </c>
      <c r="AB3230" t="s">
        <v>78</v>
      </c>
      <c r="AC3230" t="s">
        <v>193</v>
      </c>
      <c r="AD3230" t="s">
        <v>14360</v>
      </c>
      <c r="AE3230" t="s">
        <v>14361</v>
      </c>
      <c r="AF3230">
        <v>21776</v>
      </c>
    </row>
    <row r="3231" spans="1:32" x14ac:dyDescent="0.35">
      <c r="A3231">
        <v>2020</v>
      </c>
      <c r="B3231" t="s">
        <v>1046</v>
      </c>
      <c r="C3231" t="s">
        <v>14362</v>
      </c>
      <c r="D3231" t="s">
        <v>1311</v>
      </c>
      <c r="E3231" t="s">
        <v>14363</v>
      </c>
      <c r="F3231">
        <v>4.5999999999999996</v>
      </c>
      <c r="G3231">
        <v>51</v>
      </c>
      <c r="H3231" t="s">
        <v>36</v>
      </c>
      <c r="I3231" t="s">
        <v>14364</v>
      </c>
      <c r="J3231">
        <v>4.8</v>
      </c>
      <c r="K3231">
        <v>1905</v>
      </c>
      <c r="L3231" t="s">
        <v>14365</v>
      </c>
      <c r="M3231" t="s">
        <v>353</v>
      </c>
      <c r="N3231">
        <v>63011</v>
      </c>
      <c r="O3231" t="s">
        <v>53</v>
      </c>
      <c r="P3231">
        <v>4.5999999999999996</v>
      </c>
      <c r="Q3231">
        <v>4.5</v>
      </c>
      <c r="R3231">
        <v>4.5999999999999996</v>
      </c>
      <c r="S3231">
        <v>4.5</v>
      </c>
      <c r="T3231">
        <v>4.7</v>
      </c>
      <c r="U3231">
        <v>4.5</v>
      </c>
      <c r="V3231" t="s">
        <v>1315</v>
      </c>
      <c r="W3231" t="s">
        <v>455</v>
      </c>
      <c r="X3231" t="s">
        <v>124</v>
      </c>
      <c r="Y3231">
        <v>17</v>
      </c>
      <c r="Z3231">
        <v>24</v>
      </c>
      <c r="AA3231" t="s">
        <v>44</v>
      </c>
      <c r="AB3231" t="s">
        <v>198</v>
      </c>
      <c r="AC3231" t="s">
        <v>10467</v>
      </c>
      <c r="AD3231" t="s">
        <v>14366</v>
      </c>
      <c r="AE3231">
        <v>7749310</v>
      </c>
      <c r="AF3231">
        <v>19253</v>
      </c>
    </row>
    <row r="3232" spans="1:32" x14ac:dyDescent="0.35">
      <c r="A3232">
        <v>2019</v>
      </c>
      <c r="B3232" t="s">
        <v>1046</v>
      </c>
      <c r="C3232" t="s">
        <v>1937</v>
      </c>
      <c r="D3232" t="s">
        <v>1311</v>
      </c>
      <c r="E3232" t="s">
        <v>14367</v>
      </c>
      <c r="F3232">
        <v>4.5999999999999996</v>
      </c>
      <c r="G3232">
        <v>94</v>
      </c>
      <c r="H3232" t="s">
        <v>36</v>
      </c>
      <c r="I3232" t="s">
        <v>14364</v>
      </c>
      <c r="J3232">
        <v>4.8</v>
      </c>
      <c r="K3232">
        <v>1905</v>
      </c>
      <c r="L3232" t="s">
        <v>14365</v>
      </c>
      <c r="M3232" t="s">
        <v>353</v>
      </c>
      <c r="N3232">
        <v>63011</v>
      </c>
      <c r="O3232" t="s">
        <v>53</v>
      </c>
      <c r="P3232">
        <v>4.8</v>
      </c>
      <c r="Q3232">
        <v>4.7</v>
      </c>
      <c r="R3232">
        <v>4.5999999999999996</v>
      </c>
      <c r="S3232">
        <v>4.4000000000000004</v>
      </c>
      <c r="T3232">
        <v>4.7</v>
      </c>
      <c r="U3232">
        <v>4.5</v>
      </c>
      <c r="V3232" t="s">
        <v>1315</v>
      </c>
      <c r="W3232" t="s">
        <v>455</v>
      </c>
      <c r="X3232" t="s">
        <v>124</v>
      </c>
      <c r="Y3232">
        <v>18</v>
      </c>
      <c r="Z3232">
        <v>25</v>
      </c>
      <c r="AA3232" t="s">
        <v>44</v>
      </c>
      <c r="AB3232" t="s">
        <v>198</v>
      </c>
      <c r="AC3232" t="s">
        <v>10467</v>
      </c>
      <c r="AD3232" t="s">
        <v>14368</v>
      </c>
      <c r="AE3232">
        <v>7749240</v>
      </c>
      <c r="AF3232">
        <v>42106</v>
      </c>
    </row>
    <row r="3233" spans="1:32" x14ac:dyDescent="0.35">
      <c r="A3233">
        <v>2019</v>
      </c>
      <c r="B3233" t="s">
        <v>69</v>
      </c>
      <c r="C3233" t="s">
        <v>357</v>
      </c>
      <c r="D3233" t="s">
        <v>400</v>
      </c>
      <c r="E3233" t="s">
        <v>14369</v>
      </c>
      <c r="F3233">
        <v>4.8</v>
      </c>
      <c r="G3233">
        <v>223</v>
      </c>
      <c r="H3233" t="s">
        <v>36</v>
      </c>
      <c r="I3233" t="s">
        <v>1539</v>
      </c>
      <c r="J3233">
        <v>4.9000000000000004</v>
      </c>
      <c r="K3233">
        <v>2629</v>
      </c>
      <c r="L3233" t="s">
        <v>1540</v>
      </c>
      <c r="M3233" t="s">
        <v>353</v>
      </c>
      <c r="N3233">
        <v>63123</v>
      </c>
      <c r="O3233" t="s">
        <v>53</v>
      </c>
      <c r="P3233">
        <v>4.9000000000000004</v>
      </c>
      <c r="Q3233">
        <v>4.8</v>
      </c>
      <c r="R3233">
        <v>4.7</v>
      </c>
      <c r="S3233">
        <v>4.7</v>
      </c>
      <c r="T3233">
        <v>4.7</v>
      </c>
      <c r="U3233">
        <v>4.8</v>
      </c>
      <c r="V3233" t="s">
        <v>317</v>
      </c>
      <c r="W3233" t="s">
        <v>42</v>
      </c>
      <c r="X3233" t="s">
        <v>124</v>
      </c>
      <c r="Y3233">
        <v>18</v>
      </c>
      <c r="Z3233">
        <v>26</v>
      </c>
      <c r="AA3233" t="s">
        <v>44</v>
      </c>
      <c r="AB3233" t="s">
        <v>151</v>
      </c>
      <c r="AC3233" t="s">
        <v>126</v>
      </c>
      <c r="AD3233" t="s">
        <v>14370</v>
      </c>
      <c r="AE3233" t="s">
        <v>14371</v>
      </c>
      <c r="AF3233">
        <v>34587</v>
      </c>
    </row>
    <row r="3234" spans="1:32" x14ac:dyDescent="0.35">
      <c r="A3234">
        <v>2021</v>
      </c>
      <c r="B3234" t="s">
        <v>60</v>
      </c>
      <c r="C3234" t="s">
        <v>6064</v>
      </c>
      <c r="D3234" t="s">
        <v>3720</v>
      </c>
      <c r="E3234" t="s">
        <v>14372</v>
      </c>
      <c r="F3234">
        <v>4.8</v>
      </c>
      <c r="G3234">
        <v>92</v>
      </c>
      <c r="H3234" t="s">
        <v>36</v>
      </c>
      <c r="I3234" t="s">
        <v>14373</v>
      </c>
      <c r="J3234">
        <v>4.7</v>
      </c>
      <c r="K3234">
        <v>1480</v>
      </c>
      <c r="L3234" t="s">
        <v>14374</v>
      </c>
      <c r="M3234" t="s">
        <v>2042</v>
      </c>
      <c r="N3234">
        <v>52060</v>
      </c>
      <c r="O3234" t="s">
        <v>40</v>
      </c>
      <c r="P3234">
        <v>4.9000000000000004</v>
      </c>
      <c r="Q3234">
        <v>4.9000000000000004</v>
      </c>
      <c r="R3234">
        <v>4.8</v>
      </c>
      <c r="S3234">
        <v>4.5999999999999996</v>
      </c>
      <c r="T3234">
        <v>4.9000000000000004</v>
      </c>
      <c r="U3234">
        <v>4.8</v>
      </c>
      <c r="V3234" t="s">
        <v>490</v>
      </c>
      <c r="W3234" t="s">
        <v>42</v>
      </c>
      <c r="X3234" t="s">
        <v>55</v>
      </c>
      <c r="Y3234">
        <v>15</v>
      </c>
      <c r="Z3234">
        <v>21</v>
      </c>
      <c r="AA3234" t="s">
        <v>3723</v>
      </c>
      <c r="AB3234" t="s">
        <v>45</v>
      </c>
      <c r="AC3234" t="s">
        <v>3724</v>
      </c>
      <c r="AD3234" t="s">
        <v>14375</v>
      </c>
      <c r="AE3234">
        <v>933227</v>
      </c>
      <c r="AF3234">
        <v>18811</v>
      </c>
    </row>
    <row r="3235" spans="1:32" x14ac:dyDescent="0.35">
      <c r="A3235">
        <v>2011</v>
      </c>
      <c r="B3235" t="s">
        <v>69</v>
      </c>
      <c r="C3235" t="s">
        <v>11658</v>
      </c>
      <c r="D3235" t="s">
        <v>34</v>
      </c>
      <c r="E3235" t="s">
        <v>8382</v>
      </c>
      <c r="F3235">
        <v>4.5</v>
      </c>
      <c r="G3235">
        <v>143</v>
      </c>
      <c r="H3235" t="s">
        <v>36</v>
      </c>
      <c r="I3235" t="s">
        <v>10718</v>
      </c>
      <c r="J3235">
        <v>3.6</v>
      </c>
      <c r="K3235">
        <v>17</v>
      </c>
      <c r="L3235" t="s">
        <v>10719</v>
      </c>
      <c r="M3235" t="s">
        <v>378</v>
      </c>
      <c r="N3235">
        <v>60403</v>
      </c>
      <c r="O3235" t="s">
        <v>40</v>
      </c>
      <c r="P3235">
        <v>4.7</v>
      </c>
      <c r="Q3235">
        <v>4.4000000000000004</v>
      </c>
      <c r="R3235">
        <v>4.4000000000000004</v>
      </c>
      <c r="S3235">
        <v>4.4000000000000004</v>
      </c>
      <c r="T3235">
        <v>4.5</v>
      </c>
      <c r="U3235">
        <v>4.5999999999999996</v>
      </c>
      <c r="V3235" t="s">
        <v>4667</v>
      </c>
      <c r="W3235" t="s">
        <v>42</v>
      </c>
      <c r="X3235" t="s">
        <v>55</v>
      </c>
      <c r="Y3235">
        <v>16</v>
      </c>
      <c r="Z3235">
        <v>22</v>
      </c>
      <c r="AA3235" t="s">
        <v>44</v>
      </c>
      <c r="AB3235" t="s">
        <v>198</v>
      </c>
      <c r="AC3235" t="s">
        <v>607</v>
      </c>
      <c r="AD3235" t="s">
        <v>14376</v>
      </c>
      <c r="AE3235" s="1" t="s">
        <v>14377</v>
      </c>
      <c r="AF3235">
        <v>127252</v>
      </c>
    </row>
    <row r="3236" spans="1:32" x14ac:dyDescent="0.35">
      <c r="A3236">
        <v>2018</v>
      </c>
      <c r="B3236" t="s">
        <v>81</v>
      </c>
      <c r="C3236" t="s">
        <v>6734</v>
      </c>
      <c r="D3236" t="s">
        <v>34</v>
      </c>
      <c r="E3236" t="s">
        <v>6735</v>
      </c>
      <c r="F3236">
        <v>4.5999999999999996</v>
      </c>
      <c r="G3236">
        <v>32</v>
      </c>
      <c r="H3236" t="s">
        <v>36</v>
      </c>
      <c r="I3236" t="s">
        <v>6736</v>
      </c>
      <c r="J3236">
        <v>4.3</v>
      </c>
      <c r="K3236">
        <v>635</v>
      </c>
      <c r="L3236" t="s">
        <v>6737</v>
      </c>
      <c r="M3236" t="s">
        <v>378</v>
      </c>
      <c r="N3236">
        <v>60046</v>
      </c>
      <c r="O3236" t="s">
        <v>53</v>
      </c>
      <c r="P3236">
        <v>4.5999999999999996</v>
      </c>
      <c r="Q3236">
        <v>4.8</v>
      </c>
      <c r="R3236">
        <v>4.5999999999999996</v>
      </c>
      <c r="S3236">
        <v>4.4000000000000004</v>
      </c>
      <c r="T3236">
        <v>4.9000000000000004</v>
      </c>
      <c r="U3236">
        <v>4.5999999999999996</v>
      </c>
      <c r="V3236" t="s">
        <v>1408</v>
      </c>
      <c r="W3236" t="s">
        <v>42</v>
      </c>
      <c r="X3236" t="s">
        <v>124</v>
      </c>
      <c r="Y3236">
        <v>18</v>
      </c>
      <c r="Z3236">
        <v>27</v>
      </c>
      <c r="AA3236" t="s">
        <v>44</v>
      </c>
      <c r="AB3236" t="s">
        <v>56</v>
      </c>
      <c r="AC3236" t="s">
        <v>57</v>
      </c>
      <c r="AD3236" t="s">
        <v>6738</v>
      </c>
      <c r="AE3236" t="s">
        <v>6739</v>
      </c>
      <c r="AF3236">
        <v>31187</v>
      </c>
    </row>
    <row r="3237" spans="1:32" x14ac:dyDescent="0.35">
      <c r="A3237">
        <v>2019</v>
      </c>
      <c r="B3237" t="s">
        <v>946</v>
      </c>
      <c r="C3237" t="s">
        <v>2569</v>
      </c>
      <c r="D3237" t="s">
        <v>34</v>
      </c>
      <c r="E3237" t="s">
        <v>14378</v>
      </c>
      <c r="F3237">
        <v>4.7</v>
      </c>
      <c r="G3237">
        <v>182</v>
      </c>
      <c r="H3237" t="s">
        <v>36</v>
      </c>
      <c r="I3237" t="s">
        <v>7168</v>
      </c>
      <c r="J3237">
        <v>4.5999999999999996</v>
      </c>
      <c r="K3237">
        <v>818</v>
      </c>
      <c r="L3237" t="s">
        <v>7169</v>
      </c>
      <c r="M3237" t="s">
        <v>344</v>
      </c>
      <c r="N3237">
        <v>53224</v>
      </c>
      <c r="O3237" t="s">
        <v>53</v>
      </c>
      <c r="P3237">
        <v>4.7</v>
      </c>
      <c r="Q3237">
        <v>4.5999999999999996</v>
      </c>
      <c r="R3237">
        <v>4.5999999999999996</v>
      </c>
      <c r="S3237">
        <v>4.5999999999999996</v>
      </c>
      <c r="T3237">
        <v>4.8</v>
      </c>
      <c r="U3237">
        <v>4.7</v>
      </c>
      <c r="V3237" t="s">
        <v>14379</v>
      </c>
      <c r="W3237" t="s">
        <v>327</v>
      </c>
      <c r="X3237" t="s">
        <v>124</v>
      </c>
      <c r="Y3237">
        <v>24</v>
      </c>
      <c r="Z3237">
        <v>29</v>
      </c>
      <c r="AA3237" t="s">
        <v>44</v>
      </c>
      <c r="AB3237" t="s">
        <v>151</v>
      </c>
      <c r="AC3237" t="s">
        <v>2159</v>
      </c>
      <c r="AD3237" t="s">
        <v>14380</v>
      </c>
      <c r="AE3237" t="s">
        <v>14381</v>
      </c>
      <c r="AF3237">
        <v>44996</v>
      </c>
    </row>
    <row r="3238" spans="1:32" x14ac:dyDescent="0.35">
      <c r="A3238">
        <v>2021</v>
      </c>
      <c r="B3238" t="s">
        <v>81</v>
      </c>
      <c r="C3238" t="s">
        <v>1117</v>
      </c>
      <c r="D3238" t="s">
        <v>34</v>
      </c>
      <c r="E3238" t="s">
        <v>5264</v>
      </c>
      <c r="F3238">
        <v>4.8</v>
      </c>
      <c r="G3238">
        <v>56</v>
      </c>
      <c r="H3238" t="s">
        <v>36</v>
      </c>
      <c r="I3238" t="s">
        <v>14382</v>
      </c>
      <c r="J3238">
        <v>4.2</v>
      </c>
      <c r="K3238">
        <v>10</v>
      </c>
      <c r="L3238" t="s">
        <v>14383</v>
      </c>
      <c r="M3238" t="s">
        <v>1602</v>
      </c>
      <c r="N3238">
        <v>35233</v>
      </c>
      <c r="O3238" t="s">
        <v>53</v>
      </c>
      <c r="P3238">
        <v>4.8</v>
      </c>
      <c r="Q3238">
        <v>4.8</v>
      </c>
      <c r="R3238">
        <v>4.8</v>
      </c>
      <c r="S3238">
        <v>4.5999999999999996</v>
      </c>
      <c r="T3238">
        <v>4.7</v>
      </c>
      <c r="U3238">
        <v>4.8</v>
      </c>
      <c r="V3238" t="s">
        <v>8416</v>
      </c>
      <c r="W3238" t="s">
        <v>14384</v>
      </c>
      <c r="X3238" t="s">
        <v>43</v>
      </c>
      <c r="Y3238">
        <v>20</v>
      </c>
      <c r="Z3238">
        <v>27</v>
      </c>
      <c r="AA3238" t="s">
        <v>44</v>
      </c>
      <c r="AB3238" t="s">
        <v>198</v>
      </c>
      <c r="AC3238" t="s">
        <v>607</v>
      </c>
      <c r="AD3238" t="s">
        <v>14385</v>
      </c>
      <c r="AE3238">
        <v>208737</v>
      </c>
      <c r="AF3238">
        <v>25184</v>
      </c>
    </row>
    <row r="3239" spans="1:32" x14ac:dyDescent="0.35">
      <c r="A3239">
        <v>2018</v>
      </c>
      <c r="B3239" t="s">
        <v>409</v>
      </c>
      <c r="C3239" t="s">
        <v>14386</v>
      </c>
      <c r="D3239" t="s">
        <v>34</v>
      </c>
      <c r="E3239" t="s">
        <v>14387</v>
      </c>
      <c r="F3239">
        <v>4.8</v>
      </c>
      <c r="G3239">
        <v>395</v>
      </c>
      <c r="H3239" t="s">
        <v>36</v>
      </c>
      <c r="I3239" t="s">
        <v>14388</v>
      </c>
      <c r="J3239">
        <v>4.5999999999999996</v>
      </c>
      <c r="K3239">
        <v>699</v>
      </c>
      <c r="L3239" t="s">
        <v>14389</v>
      </c>
      <c r="M3239" t="s">
        <v>445</v>
      </c>
      <c r="N3239">
        <v>45246</v>
      </c>
      <c r="O3239" t="s">
        <v>94</v>
      </c>
      <c r="P3239">
        <v>4.9000000000000004</v>
      </c>
      <c r="Q3239">
        <v>4.8</v>
      </c>
      <c r="R3239">
        <v>4.8</v>
      </c>
      <c r="S3239">
        <v>4.5999999999999996</v>
      </c>
      <c r="T3239">
        <v>4.9000000000000004</v>
      </c>
      <c r="U3239">
        <v>4.7</v>
      </c>
      <c r="V3239" t="s">
        <v>566</v>
      </c>
      <c r="W3239" t="s">
        <v>42</v>
      </c>
      <c r="X3239" t="s">
        <v>55</v>
      </c>
      <c r="Y3239">
        <v>11</v>
      </c>
      <c r="Z3239">
        <v>17</v>
      </c>
      <c r="AA3239" t="s">
        <v>44</v>
      </c>
      <c r="AB3239" t="s">
        <v>45</v>
      </c>
      <c r="AC3239" t="s">
        <v>14390</v>
      </c>
      <c r="AD3239" t="s">
        <v>14391</v>
      </c>
      <c r="AE3239" t="s">
        <v>14392</v>
      </c>
      <c r="AF3239">
        <v>37197</v>
      </c>
    </row>
    <row r="3240" spans="1:32" x14ac:dyDescent="0.35">
      <c r="A3240">
        <v>2019</v>
      </c>
      <c r="B3240" t="s">
        <v>69</v>
      </c>
      <c r="C3240" t="s">
        <v>267</v>
      </c>
      <c r="D3240" t="s">
        <v>34</v>
      </c>
      <c r="E3240" t="s">
        <v>14393</v>
      </c>
      <c r="F3240">
        <v>4.5999999999999996</v>
      </c>
      <c r="G3240">
        <v>133</v>
      </c>
      <c r="H3240" t="s">
        <v>36</v>
      </c>
      <c r="I3240" t="s">
        <v>14394</v>
      </c>
      <c r="J3240">
        <v>4.7</v>
      </c>
      <c r="K3240">
        <v>1040</v>
      </c>
      <c r="L3240" t="s">
        <v>14395</v>
      </c>
      <c r="M3240" t="s">
        <v>445</v>
      </c>
      <c r="N3240">
        <v>45434</v>
      </c>
      <c r="O3240" t="s">
        <v>53</v>
      </c>
      <c r="P3240">
        <v>4.8</v>
      </c>
      <c r="Q3240">
        <v>4.5999999999999996</v>
      </c>
      <c r="R3240">
        <v>4.5</v>
      </c>
      <c r="S3240">
        <v>4.3</v>
      </c>
      <c r="T3240">
        <v>4.7</v>
      </c>
      <c r="U3240">
        <v>4.5</v>
      </c>
      <c r="V3240" t="s">
        <v>262</v>
      </c>
      <c r="W3240" t="s">
        <v>318</v>
      </c>
      <c r="X3240" t="s">
        <v>43</v>
      </c>
      <c r="Y3240">
        <v>19</v>
      </c>
      <c r="Z3240">
        <v>28</v>
      </c>
      <c r="AA3240" t="s">
        <v>44</v>
      </c>
      <c r="AB3240" t="s">
        <v>125</v>
      </c>
      <c r="AC3240" t="s">
        <v>126</v>
      </c>
      <c r="AD3240" t="s">
        <v>14396</v>
      </c>
      <c r="AE3240" t="s">
        <v>14397</v>
      </c>
      <c r="AF3240">
        <v>22348</v>
      </c>
    </row>
    <row r="3241" spans="1:32" x14ac:dyDescent="0.35">
      <c r="A3241">
        <v>2021</v>
      </c>
      <c r="B3241" t="s">
        <v>32</v>
      </c>
      <c r="C3241" t="s">
        <v>792</v>
      </c>
      <c r="D3241" t="s">
        <v>34</v>
      </c>
      <c r="E3241" t="s">
        <v>14398</v>
      </c>
      <c r="F3241">
        <v>4.9000000000000004</v>
      </c>
      <c r="G3241">
        <v>42</v>
      </c>
      <c r="H3241" t="s">
        <v>36</v>
      </c>
      <c r="I3241" t="s">
        <v>14399</v>
      </c>
      <c r="J3241">
        <v>4.7</v>
      </c>
      <c r="K3241">
        <v>3017</v>
      </c>
      <c r="L3241" t="s">
        <v>14400</v>
      </c>
      <c r="M3241" t="s">
        <v>427</v>
      </c>
      <c r="N3241">
        <v>30060</v>
      </c>
      <c r="O3241" t="s">
        <v>40</v>
      </c>
      <c r="P3241">
        <v>5</v>
      </c>
      <c r="Q3241">
        <v>4.9000000000000004</v>
      </c>
      <c r="R3241">
        <v>4.8</v>
      </c>
      <c r="S3241">
        <v>4.9000000000000004</v>
      </c>
      <c r="T3241">
        <v>4.9000000000000004</v>
      </c>
      <c r="U3241">
        <v>4.9000000000000004</v>
      </c>
      <c r="V3241" t="s">
        <v>144</v>
      </c>
      <c r="W3241" t="s">
        <v>42</v>
      </c>
      <c r="X3241" t="s">
        <v>55</v>
      </c>
      <c r="Y3241">
        <v>16</v>
      </c>
      <c r="Z3241">
        <v>19</v>
      </c>
      <c r="AA3241" t="s">
        <v>44</v>
      </c>
      <c r="AB3241" t="s">
        <v>96</v>
      </c>
      <c r="AC3241" t="s">
        <v>97</v>
      </c>
      <c r="AD3241" t="s">
        <v>14401</v>
      </c>
      <c r="AE3241" t="s">
        <v>14402</v>
      </c>
      <c r="AF3241">
        <v>14831</v>
      </c>
    </row>
    <row r="3242" spans="1:32" x14ac:dyDescent="0.35">
      <c r="A3242">
        <v>2018</v>
      </c>
      <c r="B3242" t="s">
        <v>1046</v>
      </c>
      <c r="C3242" t="s">
        <v>1937</v>
      </c>
      <c r="D3242" t="s">
        <v>34</v>
      </c>
      <c r="E3242" t="s">
        <v>1507</v>
      </c>
      <c r="F3242">
        <v>4.8</v>
      </c>
      <c r="G3242">
        <v>131</v>
      </c>
      <c r="H3242" t="s">
        <v>36</v>
      </c>
      <c r="I3242" t="s">
        <v>2642</v>
      </c>
      <c r="J3242">
        <v>4.8</v>
      </c>
      <c r="K3242">
        <v>1302</v>
      </c>
      <c r="L3242" t="s">
        <v>2643</v>
      </c>
      <c r="M3242" t="s">
        <v>972</v>
      </c>
      <c r="N3242">
        <v>48103</v>
      </c>
      <c r="O3242" t="s">
        <v>94</v>
      </c>
      <c r="P3242">
        <v>4.8</v>
      </c>
      <c r="Q3242">
        <v>4.8</v>
      </c>
      <c r="R3242">
        <v>4.7</v>
      </c>
      <c r="S3242">
        <v>4.5999999999999996</v>
      </c>
      <c r="T3242">
        <v>4.9000000000000004</v>
      </c>
      <c r="U3242">
        <v>4.8</v>
      </c>
      <c r="V3242" t="s">
        <v>3829</v>
      </c>
      <c r="W3242" t="s">
        <v>455</v>
      </c>
      <c r="X3242" t="s">
        <v>43</v>
      </c>
      <c r="Y3242">
        <v>19</v>
      </c>
      <c r="Z3242">
        <v>26</v>
      </c>
      <c r="AA3242" t="s">
        <v>44</v>
      </c>
      <c r="AB3242" t="s">
        <v>45</v>
      </c>
      <c r="AC3242" t="s">
        <v>370</v>
      </c>
      <c r="AD3242" t="s">
        <v>14403</v>
      </c>
      <c r="AE3242" t="s">
        <v>14404</v>
      </c>
      <c r="AF3242">
        <v>57904</v>
      </c>
    </row>
    <row r="3243" spans="1:32" x14ac:dyDescent="0.35">
      <c r="A3243">
        <v>2021</v>
      </c>
      <c r="B3243" t="s">
        <v>288</v>
      </c>
      <c r="C3243" t="s">
        <v>2086</v>
      </c>
      <c r="D3243" t="s">
        <v>34</v>
      </c>
      <c r="E3243" t="s">
        <v>3869</v>
      </c>
      <c r="F3243">
        <v>4.5999999999999996</v>
      </c>
      <c r="G3243">
        <v>16</v>
      </c>
      <c r="H3243" t="s">
        <v>36</v>
      </c>
      <c r="I3243" t="s">
        <v>2145</v>
      </c>
      <c r="J3243">
        <v>4.8</v>
      </c>
      <c r="K3243">
        <v>1522</v>
      </c>
      <c r="L3243" t="s">
        <v>2146</v>
      </c>
      <c r="M3243" t="s">
        <v>427</v>
      </c>
      <c r="N3243">
        <v>30341</v>
      </c>
      <c r="O3243" t="s">
        <v>40</v>
      </c>
      <c r="P3243">
        <v>4.5999999999999996</v>
      </c>
      <c r="Q3243">
        <v>4.4000000000000004</v>
      </c>
      <c r="R3243">
        <v>4.7</v>
      </c>
      <c r="S3243">
        <v>4.2</v>
      </c>
      <c r="T3243">
        <v>4.5</v>
      </c>
      <c r="U3243">
        <v>4.7</v>
      </c>
      <c r="V3243" t="s">
        <v>812</v>
      </c>
      <c r="W3243" t="s">
        <v>42</v>
      </c>
      <c r="X3243" t="s">
        <v>124</v>
      </c>
      <c r="Y3243">
        <v>23</v>
      </c>
      <c r="Z3243">
        <v>28</v>
      </c>
      <c r="AA3243" t="s">
        <v>44</v>
      </c>
      <c r="AB3243" t="s">
        <v>113</v>
      </c>
      <c r="AC3243" t="s">
        <v>3082</v>
      </c>
      <c r="AD3243" t="s">
        <v>14405</v>
      </c>
      <c r="AE3243" t="s">
        <v>14406</v>
      </c>
      <c r="AF3243">
        <v>10693</v>
      </c>
    </row>
    <row r="3244" spans="1:32" x14ac:dyDescent="0.35">
      <c r="A3244">
        <v>2019</v>
      </c>
      <c r="B3244" t="s">
        <v>69</v>
      </c>
      <c r="C3244" t="s">
        <v>357</v>
      </c>
      <c r="D3244" t="s">
        <v>400</v>
      </c>
      <c r="E3244" t="s">
        <v>2028</v>
      </c>
      <c r="F3244">
        <v>4.8</v>
      </c>
      <c r="G3244">
        <v>223</v>
      </c>
      <c r="H3244" t="s">
        <v>36</v>
      </c>
      <c r="I3244" t="s">
        <v>1649</v>
      </c>
      <c r="J3244">
        <v>4.7</v>
      </c>
      <c r="K3244">
        <v>936</v>
      </c>
      <c r="L3244" t="s">
        <v>1650</v>
      </c>
      <c r="M3244" t="s">
        <v>445</v>
      </c>
      <c r="N3244">
        <v>43040</v>
      </c>
      <c r="O3244" t="s">
        <v>40</v>
      </c>
      <c r="P3244">
        <v>4.9000000000000004</v>
      </c>
      <c r="Q3244">
        <v>4.8</v>
      </c>
      <c r="R3244">
        <v>4.7</v>
      </c>
      <c r="S3244">
        <v>4.7</v>
      </c>
      <c r="T3244">
        <v>4.7</v>
      </c>
      <c r="U3244">
        <v>4.8</v>
      </c>
      <c r="V3244" t="s">
        <v>317</v>
      </c>
      <c r="W3244" t="s">
        <v>42</v>
      </c>
      <c r="X3244" t="s">
        <v>124</v>
      </c>
      <c r="Y3244">
        <v>18</v>
      </c>
      <c r="Z3244">
        <v>26</v>
      </c>
      <c r="AA3244" t="s">
        <v>44</v>
      </c>
      <c r="AB3244" t="s">
        <v>151</v>
      </c>
      <c r="AC3244" t="s">
        <v>126</v>
      </c>
      <c r="AD3244" t="s">
        <v>14407</v>
      </c>
      <c r="AE3244" t="s">
        <v>14408</v>
      </c>
      <c r="AF3244">
        <v>42801</v>
      </c>
    </row>
    <row r="3245" spans="1:32" x14ac:dyDescent="0.35">
      <c r="A3245">
        <v>2021</v>
      </c>
      <c r="B3245" t="s">
        <v>365</v>
      </c>
      <c r="C3245" t="s">
        <v>994</v>
      </c>
      <c r="D3245" t="s">
        <v>34</v>
      </c>
      <c r="E3245" t="s">
        <v>3657</v>
      </c>
      <c r="F3245">
        <v>4.5</v>
      </c>
      <c r="G3245">
        <v>37</v>
      </c>
      <c r="H3245" t="s">
        <v>36</v>
      </c>
      <c r="I3245" t="s">
        <v>3658</v>
      </c>
      <c r="J3245">
        <v>4.5</v>
      </c>
      <c r="K3245">
        <v>745</v>
      </c>
      <c r="L3245" t="s">
        <v>3659</v>
      </c>
      <c r="M3245" t="s">
        <v>427</v>
      </c>
      <c r="N3245">
        <v>30519</v>
      </c>
      <c r="O3245" t="s">
        <v>53</v>
      </c>
      <c r="P3245">
        <v>4.5999999999999996</v>
      </c>
      <c r="Q3245">
        <v>4.7</v>
      </c>
      <c r="R3245">
        <v>4.4000000000000004</v>
      </c>
      <c r="S3245">
        <v>4.3</v>
      </c>
      <c r="T3245">
        <v>4.7</v>
      </c>
      <c r="U3245">
        <v>4.3</v>
      </c>
      <c r="V3245" t="s">
        <v>3660</v>
      </c>
      <c r="W3245" t="s">
        <v>77</v>
      </c>
      <c r="X3245" t="s">
        <v>55</v>
      </c>
      <c r="Y3245">
        <v>16</v>
      </c>
      <c r="Z3245">
        <v>20</v>
      </c>
      <c r="AA3245" t="s">
        <v>44</v>
      </c>
      <c r="AB3245" t="s">
        <v>56</v>
      </c>
      <c r="AC3245" t="s">
        <v>913</v>
      </c>
      <c r="AD3245" t="s">
        <v>3661</v>
      </c>
      <c r="AE3245" t="s">
        <v>3662</v>
      </c>
      <c r="AF3245">
        <v>16261</v>
      </c>
    </row>
    <row r="3246" spans="1:32" x14ac:dyDescent="0.35">
      <c r="A3246">
        <v>2019</v>
      </c>
      <c r="B3246" t="s">
        <v>946</v>
      </c>
      <c r="C3246" t="s">
        <v>2569</v>
      </c>
      <c r="D3246" t="s">
        <v>34</v>
      </c>
      <c r="E3246" t="s">
        <v>14409</v>
      </c>
      <c r="F3246">
        <v>4.7</v>
      </c>
      <c r="G3246">
        <v>182</v>
      </c>
      <c r="H3246" t="s">
        <v>36</v>
      </c>
      <c r="I3246" t="s">
        <v>11481</v>
      </c>
      <c r="J3246">
        <v>2</v>
      </c>
      <c r="K3246">
        <v>1</v>
      </c>
      <c r="L3246" t="s">
        <v>11482</v>
      </c>
      <c r="M3246" t="s">
        <v>445</v>
      </c>
      <c r="N3246">
        <v>43235</v>
      </c>
      <c r="O3246" t="s">
        <v>40</v>
      </c>
      <c r="P3246">
        <v>4.7</v>
      </c>
      <c r="Q3246">
        <v>4.5999999999999996</v>
      </c>
      <c r="R3246">
        <v>4.5999999999999996</v>
      </c>
      <c r="S3246">
        <v>4.5999999999999996</v>
      </c>
      <c r="T3246">
        <v>4.8</v>
      </c>
      <c r="U3246">
        <v>4.7</v>
      </c>
      <c r="V3246" t="s">
        <v>13718</v>
      </c>
      <c r="W3246" t="s">
        <v>327</v>
      </c>
      <c r="X3246" t="s">
        <v>124</v>
      </c>
      <c r="Y3246">
        <v>24</v>
      </c>
      <c r="Z3246">
        <v>29</v>
      </c>
      <c r="AA3246" t="s">
        <v>44</v>
      </c>
      <c r="AB3246" t="s">
        <v>11820</v>
      </c>
      <c r="AC3246" t="s">
        <v>575</v>
      </c>
      <c r="AD3246" t="s">
        <v>14410</v>
      </c>
      <c r="AE3246" t="s">
        <v>14411</v>
      </c>
      <c r="AF3246">
        <v>17255</v>
      </c>
    </row>
    <row r="3247" spans="1:32" x14ac:dyDescent="0.35">
      <c r="A3247">
        <v>2019</v>
      </c>
      <c r="B3247" t="s">
        <v>321</v>
      </c>
      <c r="C3247" t="s">
        <v>4020</v>
      </c>
      <c r="D3247" t="s">
        <v>34</v>
      </c>
      <c r="E3247" t="s">
        <v>6570</v>
      </c>
      <c r="F3247">
        <v>4.8</v>
      </c>
      <c r="G3247">
        <v>10</v>
      </c>
      <c r="H3247" t="s">
        <v>36</v>
      </c>
      <c r="I3247" t="s">
        <v>7260</v>
      </c>
      <c r="J3247">
        <v>4.8</v>
      </c>
      <c r="K3247">
        <v>662</v>
      </c>
      <c r="L3247" t="s">
        <v>7261</v>
      </c>
      <c r="M3247" t="s">
        <v>972</v>
      </c>
      <c r="N3247">
        <v>48312</v>
      </c>
      <c r="O3247" t="s">
        <v>53</v>
      </c>
      <c r="P3247">
        <v>4.7</v>
      </c>
      <c r="Q3247">
        <v>4.8</v>
      </c>
      <c r="R3247">
        <v>5</v>
      </c>
      <c r="S3247">
        <v>4.7</v>
      </c>
      <c r="T3247">
        <v>4.9000000000000004</v>
      </c>
      <c r="U3247">
        <v>4.9000000000000004</v>
      </c>
      <c r="V3247" t="s">
        <v>1028</v>
      </c>
      <c r="W3247" t="s">
        <v>8654</v>
      </c>
      <c r="X3247" t="s">
        <v>55</v>
      </c>
      <c r="Y3247">
        <v>16</v>
      </c>
      <c r="Z3247">
        <v>21</v>
      </c>
      <c r="AA3247" t="s">
        <v>44</v>
      </c>
      <c r="AB3247" t="s">
        <v>56</v>
      </c>
      <c r="AC3247" t="s">
        <v>57</v>
      </c>
      <c r="AD3247" t="s">
        <v>14412</v>
      </c>
      <c r="AE3247" t="s">
        <v>14413</v>
      </c>
      <c r="AF3247">
        <v>53630</v>
      </c>
    </row>
    <row r="3248" spans="1:32" x14ac:dyDescent="0.35">
      <c r="A3248">
        <v>2020</v>
      </c>
      <c r="B3248" t="s">
        <v>48</v>
      </c>
      <c r="C3248" t="s">
        <v>14414</v>
      </c>
      <c r="D3248" t="s">
        <v>34</v>
      </c>
      <c r="E3248" t="s">
        <v>14415</v>
      </c>
      <c r="F3248">
        <v>4.5</v>
      </c>
      <c r="G3248">
        <v>248</v>
      </c>
      <c r="H3248" t="s">
        <v>36</v>
      </c>
      <c r="I3248" t="s">
        <v>14416</v>
      </c>
      <c r="J3248">
        <v>4.5</v>
      </c>
      <c r="K3248">
        <v>217</v>
      </c>
      <c r="L3248" t="s">
        <v>14417</v>
      </c>
      <c r="M3248" t="s">
        <v>445</v>
      </c>
      <c r="N3248">
        <v>43062</v>
      </c>
      <c r="O3248" t="s">
        <v>53</v>
      </c>
      <c r="P3248">
        <v>4.7</v>
      </c>
      <c r="Q3248">
        <v>4.5999999999999996</v>
      </c>
      <c r="R3248">
        <v>4.5</v>
      </c>
      <c r="S3248">
        <v>4.3</v>
      </c>
      <c r="T3248">
        <v>4.7</v>
      </c>
      <c r="U3248">
        <v>4.3</v>
      </c>
      <c r="V3248" t="s">
        <v>2043</v>
      </c>
      <c r="W3248" t="s">
        <v>327</v>
      </c>
      <c r="X3248" t="s">
        <v>55</v>
      </c>
      <c r="Y3248">
        <v>18</v>
      </c>
      <c r="Z3248">
        <v>24</v>
      </c>
      <c r="AA3248" t="s">
        <v>44</v>
      </c>
      <c r="AB3248" t="s">
        <v>56</v>
      </c>
      <c r="AC3248" t="s">
        <v>714</v>
      </c>
      <c r="AD3248" t="s">
        <v>14418</v>
      </c>
      <c r="AE3248" t="s">
        <v>14419</v>
      </c>
      <c r="AF3248">
        <v>19440</v>
      </c>
    </row>
    <row r="3249" spans="1:32" x14ac:dyDescent="0.35">
      <c r="A3249">
        <v>2020</v>
      </c>
      <c r="B3249" t="s">
        <v>32</v>
      </c>
      <c r="C3249" t="s">
        <v>1586</v>
      </c>
      <c r="D3249" t="s">
        <v>793</v>
      </c>
      <c r="E3249" t="s">
        <v>14420</v>
      </c>
      <c r="F3249">
        <v>4.7</v>
      </c>
      <c r="G3249">
        <v>166</v>
      </c>
      <c r="H3249" t="s">
        <v>36</v>
      </c>
      <c r="I3249" t="s">
        <v>5557</v>
      </c>
      <c r="J3249">
        <v>4</v>
      </c>
      <c r="K3249">
        <v>382</v>
      </c>
      <c r="L3249" t="s">
        <v>5558</v>
      </c>
      <c r="M3249" t="s">
        <v>1036</v>
      </c>
      <c r="N3249">
        <v>28806</v>
      </c>
      <c r="O3249" t="s">
        <v>53</v>
      </c>
      <c r="P3249">
        <v>4.8</v>
      </c>
      <c r="Q3249">
        <v>4.8</v>
      </c>
      <c r="R3249">
        <v>4.7</v>
      </c>
      <c r="S3249">
        <v>4.5999999999999996</v>
      </c>
      <c r="T3249">
        <v>4.8</v>
      </c>
      <c r="U3249">
        <v>4.8</v>
      </c>
      <c r="V3249" t="s">
        <v>1133</v>
      </c>
      <c r="W3249" t="s">
        <v>42</v>
      </c>
      <c r="X3249" t="s">
        <v>124</v>
      </c>
      <c r="Y3249">
        <v>27</v>
      </c>
      <c r="Z3249">
        <v>33</v>
      </c>
      <c r="AA3249" t="s">
        <v>44</v>
      </c>
      <c r="AB3249" t="s">
        <v>45</v>
      </c>
      <c r="AC3249" t="s">
        <v>750</v>
      </c>
      <c r="AD3249" t="s">
        <v>14421</v>
      </c>
      <c r="AE3249" t="s">
        <v>14422</v>
      </c>
      <c r="AF3249">
        <v>64055</v>
      </c>
    </row>
    <row r="3250" spans="1:32" x14ac:dyDescent="0.35">
      <c r="A3250">
        <v>2020</v>
      </c>
      <c r="B3250" t="s">
        <v>373</v>
      </c>
      <c r="C3250" t="s">
        <v>3037</v>
      </c>
      <c r="D3250" t="s">
        <v>34</v>
      </c>
      <c r="E3250" t="s">
        <v>14423</v>
      </c>
      <c r="F3250">
        <v>4.8</v>
      </c>
      <c r="G3250">
        <v>39</v>
      </c>
      <c r="H3250" t="s">
        <v>36</v>
      </c>
      <c r="I3250" t="s">
        <v>14424</v>
      </c>
      <c r="J3250">
        <v>4.8</v>
      </c>
      <c r="K3250">
        <v>241</v>
      </c>
      <c r="L3250" t="s">
        <v>14425</v>
      </c>
      <c r="M3250" t="s">
        <v>445</v>
      </c>
      <c r="N3250">
        <v>44135</v>
      </c>
      <c r="O3250" t="s">
        <v>53</v>
      </c>
      <c r="P3250">
        <v>4.9000000000000004</v>
      </c>
      <c r="Q3250">
        <v>4.7</v>
      </c>
      <c r="R3250">
        <v>4.7</v>
      </c>
      <c r="S3250">
        <v>4.5999999999999996</v>
      </c>
      <c r="T3250">
        <v>4.8</v>
      </c>
      <c r="U3250">
        <v>4.9000000000000004</v>
      </c>
      <c r="V3250" t="s">
        <v>1089</v>
      </c>
      <c r="W3250" t="s">
        <v>889</v>
      </c>
      <c r="X3250" t="s">
        <v>124</v>
      </c>
      <c r="Y3250">
        <v>19</v>
      </c>
      <c r="Z3250">
        <v>26</v>
      </c>
      <c r="AA3250" t="s">
        <v>44</v>
      </c>
      <c r="AB3250" t="s">
        <v>78</v>
      </c>
      <c r="AC3250" t="s">
        <v>114</v>
      </c>
      <c r="AD3250" t="s">
        <v>14426</v>
      </c>
      <c r="AE3250" t="s">
        <v>14427</v>
      </c>
      <c r="AF3250">
        <v>43962</v>
      </c>
    </row>
    <row r="3251" spans="1:32" x14ac:dyDescent="0.35">
      <c r="A3251">
        <v>2020</v>
      </c>
      <c r="B3251" t="s">
        <v>81</v>
      </c>
      <c r="C3251" t="s">
        <v>4878</v>
      </c>
      <c r="D3251" t="s">
        <v>34</v>
      </c>
      <c r="E3251" t="s">
        <v>4603</v>
      </c>
      <c r="F3251">
        <v>4.9000000000000004</v>
      </c>
      <c r="G3251">
        <v>52</v>
      </c>
      <c r="H3251" t="s">
        <v>36</v>
      </c>
      <c r="I3251" t="s">
        <v>14428</v>
      </c>
      <c r="J3251">
        <v>4.5999999999999996</v>
      </c>
      <c r="K3251">
        <v>177</v>
      </c>
      <c r="L3251" t="s">
        <v>14429</v>
      </c>
      <c r="M3251" t="s">
        <v>462</v>
      </c>
      <c r="N3251">
        <v>29607</v>
      </c>
      <c r="O3251" t="s">
        <v>53</v>
      </c>
      <c r="P3251">
        <v>4.9000000000000004</v>
      </c>
      <c r="Q3251">
        <v>4.8</v>
      </c>
      <c r="R3251">
        <v>4.9000000000000004</v>
      </c>
      <c r="S3251">
        <v>4.8</v>
      </c>
      <c r="T3251">
        <v>4.8</v>
      </c>
      <c r="U3251">
        <v>5</v>
      </c>
      <c r="V3251" t="s">
        <v>86</v>
      </c>
      <c r="W3251" t="s">
        <v>42</v>
      </c>
      <c r="X3251" t="s">
        <v>43</v>
      </c>
      <c r="Y3251">
        <v>22</v>
      </c>
      <c r="Z3251">
        <v>31</v>
      </c>
      <c r="AA3251" t="s">
        <v>44</v>
      </c>
      <c r="AB3251" t="s">
        <v>45</v>
      </c>
      <c r="AC3251" t="s">
        <v>46</v>
      </c>
      <c r="AD3251" t="s">
        <v>14430</v>
      </c>
      <c r="AE3251" t="s">
        <v>14431</v>
      </c>
      <c r="AF3251">
        <v>14913</v>
      </c>
    </row>
    <row r="3252" spans="1:32" x14ac:dyDescent="0.35">
      <c r="A3252">
        <v>2019</v>
      </c>
      <c r="B3252" t="s">
        <v>69</v>
      </c>
      <c r="C3252" t="s">
        <v>1537</v>
      </c>
      <c r="D3252" t="s">
        <v>34</v>
      </c>
      <c r="E3252" t="s">
        <v>12799</v>
      </c>
      <c r="F3252">
        <v>4.8</v>
      </c>
      <c r="G3252">
        <v>540</v>
      </c>
      <c r="H3252" t="s">
        <v>36</v>
      </c>
      <c r="I3252" t="s">
        <v>12800</v>
      </c>
      <c r="J3252">
        <v>4.7</v>
      </c>
      <c r="K3252">
        <v>450</v>
      </c>
      <c r="L3252" t="s">
        <v>12801</v>
      </c>
      <c r="M3252" t="s">
        <v>445</v>
      </c>
      <c r="N3252">
        <v>44310</v>
      </c>
      <c r="O3252" t="s">
        <v>53</v>
      </c>
      <c r="P3252">
        <v>4.8</v>
      </c>
      <c r="Q3252">
        <v>4.8</v>
      </c>
      <c r="R3252">
        <v>4.7</v>
      </c>
      <c r="S3252">
        <v>4.7</v>
      </c>
      <c r="T3252">
        <v>4.8</v>
      </c>
      <c r="U3252">
        <v>4.8</v>
      </c>
      <c r="V3252" t="s">
        <v>1104</v>
      </c>
      <c r="W3252" t="s">
        <v>76</v>
      </c>
      <c r="X3252" t="s">
        <v>124</v>
      </c>
      <c r="Y3252">
        <v>27</v>
      </c>
      <c r="Z3252">
        <v>33</v>
      </c>
      <c r="AA3252" t="s">
        <v>44</v>
      </c>
      <c r="AB3252" t="s">
        <v>78</v>
      </c>
      <c r="AC3252" t="s">
        <v>79</v>
      </c>
      <c r="AD3252" t="s">
        <v>12802</v>
      </c>
      <c r="AE3252" t="s">
        <v>12803</v>
      </c>
      <c r="AF3252">
        <v>17256</v>
      </c>
    </row>
    <row r="3253" spans="1:32" x14ac:dyDescent="0.35">
      <c r="A3253">
        <v>2018</v>
      </c>
      <c r="B3253" t="s">
        <v>48</v>
      </c>
      <c r="C3253" t="s">
        <v>418</v>
      </c>
      <c r="D3253" t="s">
        <v>34</v>
      </c>
      <c r="E3253" t="s">
        <v>14432</v>
      </c>
      <c r="F3253">
        <v>4.8</v>
      </c>
      <c r="G3253">
        <v>265</v>
      </c>
      <c r="H3253" t="s">
        <v>36</v>
      </c>
      <c r="I3253" t="s">
        <v>14433</v>
      </c>
      <c r="J3253">
        <v>4.8</v>
      </c>
      <c r="K3253">
        <v>1387</v>
      </c>
      <c r="L3253" t="s">
        <v>14434</v>
      </c>
      <c r="M3253" t="s">
        <v>472</v>
      </c>
      <c r="N3253">
        <v>32055</v>
      </c>
      <c r="O3253" t="s">
        <v>53</v>
      </c>
      <c r="P3253">
        <v>4.9000000000000004</v>
      </c>
      <c r="Q3253">
        <v>4.8</v>
      </c>
      <c r="R3253">
        <v>4.8</v>
      </c>
      <c r="S3253">
        <v>4.7</v>
      </c>
      <c r="T3253">
        <v>4.9000000000000004</v>
      </c>
      <c r="U3253">
        <v>4.8</v>
      </c>
      <c r="V3253" t="s">
        <v>54</v>
      </c>
      <c r="W3253" t="s">
        <v>206</v>
      </c>
      <c r="X3253" t="s">
        <v>43</v>
      </c>
      <c r="Y3253">
        <v>19</v>
      </c>
      <c r="Z3253">
        <v>27</v>
      </c>
      <c r="AA3253" t="s">
        <v>44</v>
      </c>
      <c r="AB3253" t="s">
        <v>151</v>
      </c>
      <c r="AC3253" t="s">
        <v>184</v>
      </c>
      <c r="AD3253" t="s">
        <v>14435</v>
      </c>
      <c r="AE3253" t="s">
        <v>14436</v>
      </c>
      <c r="AF3253">
        <v>76833</v>
      </c>
    </row>
    <row r="3254" spans="1:32" x14ac:dyDescent="0.35">
      <c r="A3254">
        <v>2021</v>
      </c>
      <c r="B3254" t="s">
        <v>525</v>
      </c>
      <c r="C3254" t="s">
        <v>1124</v>
      </c>
      <c r="D3254" t="s">
        <v>34</v>
      </c>
      <c r="E3254" t="s">
        <v>5269</v>
      </c>
      <c r="F3254">
        <v>4.8</v>
      </c>
      <c r="G3254">
        <v>52</v>
      </c>
      <c r="H3254" t="s">
        <v>36</v>
      </c>
      <c r="I3254" t="s">
        <v>14437</v>
      </c>
      <c r="J3254">
        <v>4.5999999999999996</v>
      </c>
      <c r="K3254">
        <v>667</v>
      </c>
      <c r="L3254" t="s">
        <v>14438</v>
      </c>
      <c r="M3254" t="s">
        <v>462</v>
      </c>
      <c r="N3254">
        <v>29078</v>
      </c>
      <c r="O3254" t="s">
        <v>53</v>
      </c>
      <c r="P3254">
        <v>4.9000000000000004</v>
      </c>
      <c r="Q3254">
        <v>4.9000000000000004</v>
      </c>
      <c r="R3254">
        <v>4.7</v>
      </c>
      <c r="S3254">
        <v>4.7</v>
      </c>
      <c r="T3254">
        <v>4.9000000000000004</v>
      </c>
      <c r="U3254">
        <v>4.7</v>
      </c>
      <c r="V3254" t="s">
        <v>5545</v>
      </c>
      <c r="W3254" t="s">
        <v>42</v>
      </c>
      <c r="X3254" t="s">
        <v>124</v>
      </c>
      <c r="Y3254">
        <v>23</v>
      </c>
      <c r="Z3254">
        <v>25</v>
      </c>
      <c r="AA3254" t="s">
        <v>44</v>
      </c>
      <c r="AB3254" t="s">
        <v>45</v>
      </c>
      <c r="AC3254" t="s">
        <v>750</v>
      </c>
      <c r="AD3254" t="s">
        <v>14439</v>
      </c>
      <c r="AE3254" t="s">
        <v>14440</v>
      </c>
      <c r="AF3254">
        <v>44986</v>
      </c>
    </row>
    <row r="3255" spans="1:32" x14ac:dyDescent="0.35">
      <c r="A3255">
        <v>2020</v>
      </c>
      <c r="B3255" t="s">
        <v>32</v>
      </c>
      <c r="C3255" t="s">
        <v>3509</v>
      </c>
      <c r="D3255" t="s">
        <v>34</v>
      </c>
      <c r="E3255" t="s">
        <v>14441</v>
      </c>
      <c r="F3255">
        <v>4.7</v>
      </c>
      <c r="G3255">
        <v>166</v>
      </c>
      <c r="H3255" t="s">
        <v>36</v>
      </c>
      <c r="I3255" t="s">
        <v>14442</v>
      </c>
      <c r="J3255">
        <v>4.9000000000000004</v>
      </c>
      <c r="K3255">
        <v>4541</v>
      </c>
      <c r="L3255" t="s">
        <v>14443</v>
      </c>
      <c r="M3255" t="s">
        <v>472</v>
      </c>
      <c r="N3255">
        <v>33714</v>
      </c>
      <c r="O3255" t="s">
        <v>53</v>
      </c>
      <c r="P3255">
        <v>4.8</v>
      </c>
      <c r="Q3255">
        <v>4.8</v>
      </c>
      <c r="R3255">
        <v>4.7</v>
      </c>
      <c r="S3255">
        <v>4.5999999999999996</v>
      </c>
      <c r="T3255">
        <v>4.8</v>
      </c>
      <c r="U3255">
        <v>4.8</v>
      </c>
      <c r="V3255" t="s">
        <v>721</v>
      </c>
      <c r="W3255" t="s">
        <v>77</v>
      </c>
      <c r="X3255" t="s">
        <v>43</v>
      </c>
      <c r="Y3255">
        <v>27</v>
      </c>
      <c r="Z3255">
        <v>35</v>
      </c>
      <c r="AA3255" t="s">
        <v>44</v>
      </c>
      <c r="AB3255" t="s">
        <v>45</v>
      </c>
      <c r="AC3255" t="s">
        <v>750</v>
      </c>
      <c r="AD3255" t="s">
        <v>14444</v>
      </c>
      <c r="AE3255" t="s">
        <v>14445</v>
      </c>
      <c r="AF3255">
        <v>39677</v>
      </c>
    </row>
    <row r="3256" spans="1:32" x14ac:dyDescent="0.35">
      <c r="A3256">
        <v>2019</v>
      </c>
      <c r="B3256" t="s">
        <v>108</v>
      </c>
      <c r="C3256" t="s">
        <v>2760</v>
      </c>
      <c r="D3256" t="s">
        <v>34</v>
      </c>
      <c r="E3256" t="s">
        <v>14446</v>
      </c>
      <c r="F3256">
        <v>5</v>
      </c>
      <c r="G3256">
        <v>10</v>
      </c>
      <c r="H3256" t="s">
        <v>36</v>
      </c>
      <c r="I3256" t="s">
        <v>3684</v>
      </c>
      <c r="J3256">
        <v>4.7</v>
      </c>
      <c r="K3256">
        <v>3485</v>
      </c>
      <c r="L3256" t="s">
        <v>3685</v>
      </c>
      <c r="M3256" t="s">
        <v>472</v>
      </c>
      <c r="N3256">
        <v>33614</v>
      </c>
      <c r="O3256" t="s">
        <v>40</v>
      </c>
      <c r="P3256">
        <v>5</v>
      </c>
      <c r="Q3256">
        <v>5</v>
      </c>
      <c r="R3256">
        <v>5</v>
      </c>
      <c r="S3256">
        <v>4.7</v>
      </c>
      <c r="T3256">
        <v>5</v>
      </c>
      <c r="U3256">
        <v>4.9000000000000004</v>
      </c>
      <c r="V3256" t="s">
        <v>111</v>
      </c>
      <c r="W3256" t="s">
        <v>42</v>
      </c>
      <c r="X3256" t="s">
        <v>124</v>
      </c>
      <c r="Y3256">
        <v>16</v>
      </c>
      <c r="Z3256">
        <v>22</v>
      </c>
      <c r="AA3256" t="s">
        <v>44</v>
      </c>
      <c r="AB3256" t="s">
        <v>125</v>
      </c>
      <c r="AC3256" t="s">
        <v>714</v>
      </c>
      <c r="AD3256" t="s">
        <v>14447</v>
      </c>
      <c r="AE3256" t="s">
        <v>14448</v>
      </c>
      <c r="AF3256">
        <v>23444</v>
      </c>
    </row>
    <row r="3257" spans="1:32" x14ac:dyDescent="0.35">
      <c r="A3257">
        <v>2019</v>
      </c>
      <c r="B3257" t="s">
        <v>1046</v>
      </c>
      <c r="C3257" t="s">
        <v>1937</v>
      </c>
      <c r="D3257" t="s">
        <v>34</v>
      </c>
      <c r="E3257" t="s">
        <v>14449</v>
      </c>
      <c r="F3257">
        <v>4.5999999999999996</v>
      </c>
      <c r="G3257">
        <v>94</v>
      </c>
      <c r="H3257" t="s">
        <v>36</v>
      </c>
      <c r="I3257" t="s">
        <v>14450</v>
      </c>
      <c r="J3257">
        <v>4.5999999999999996</v>
      </c>
      <c r="K3257">
        <v>3288</v>
      </c>
      <c r="L3257" t="s">
        <v>14451</v>
      </c>
      <c r="M3257" t="s">
        <v>472</v>
      </c>
      <c r="N3257">
        <v>32817</v>
      </c>
      <c r="O3257" t="s">
        <v>53</v>
      </c>
      <c r="P3257">
        <v>4.8</v>
      </c>
      <c r="Q3257">
        <v>4.7</v>
      </c>
      <c r="R3257">
        <v>4.5999999999999996</v>
      </c>
      <c r="S3257">
        <v>4.4000000000000004</v>
      </c>
      <c r="T3257">
        <v>4.7</v>
      </c>
      <c r="U3257">
        <v>4.5</v>
      </c>
      <c r="V3257" t="s">
        <v>6740</v>
      </c>
      <c r="W3257" t="s">
        <v>9977</v>
      </c>
      <c r="X3257" t="s">
        <v>43</v>
      </c>
      <c r="Y3257">
        <v>19</v>
      </c>
      <c r="Z3257">
        <v>26</v>
      </c>
      <c r="AA3257" t="s">
        <v>44</v>
      </c>
      <c r="AB3257" t="s">
        <v>45</v>
      </c>
      <c r="AC3257" t="s">
        <v>370</v>
      </c>
      <c r="AD3257" t="s">
        <v>14452</v>
      </c>
      <c r="AE3257" t="s">
        <v>14453</v>
      </c>
      <c r="AF3257">
        <v>40042</v>
      </c>
    </row>
    <row r="3258" spans="1:32" x14ac:dyDescent="0.35">
      <c r="A3258">
        <v>2018</v>
      </c>
      <c r="B3258" t="s">
        <v>732</v>
      </c>
      <c r="C3258" t="s">
        <v>4070</v>
      </c>
      <c r="D3258" t="s">
        <v>34</v>
      </c>
      <c r="E3258" t="s">
        <v>1268</v>
      </c>
      <c r="F3258">
        <v>4.9000000000000004</v>
      </c>
      <c r="G3258">
        <v>47</v>
      </c>
      <c r="H3258" t="s">
        <v>36</v>
      </c>
      <c r="I3258" t="s">
        <v>14454</v>
      </c>
      <c r="J3258">
        <v>4.5</v>
      </c>
      <c r="K3258">
        <v>54</v>
      </c>
      <c r="L3258" t="s">
        <v>14455</v>
      </c>
      <c r="M3258" t="s">
        <v>462</v>
      </c>
      <c r="N3258">
        <v>29526</v>
      </c>
      <c r="O3258" t="s">
        <v>53</v>
      </c>
      <c r="P3258">
        <v>4.9000000000000004</v>
      </c>
      <c r="Q3258">
        <v>5</v>
      </c>
      <c r="R3258">
        <v>5</v>
      </c>
      <c r="S3258">
        <v>4.7</v>
      </c>
      <c r="T3258">
        <v>4.9000000000000004</v>
      </c>
      <c r="U3258">
        <v>4.9000000000000004</v>
      </c>
      <c r="V3258" t="s">
        <v>1422</v>
      </c>
      <c r="W3258" t="s">
        <v>455</v>
      </c>
      <c r="X3258" t="s">
        <v>95</v>
      </c>
      <c r="Y3258">
        <v>16</v>
      </c>
      <c r="Z3258">
        <v>23</v>
      </c>
      <c r="AA3258" t="s">
        <v>44</v>
      </c>
      <c r="AB3258" t="s">
        <v>151</v>
      </c>
      <c r="AC3258" t="s">
        <v>913</v>
      </c>
      <c r="AD3258" t="s">
        <v>14456</v>
      </c>
      <c r="AE3258">
        <v>221433</v>
      </c>
      <c r="AF3258">
        <v>103787</v>
      </c>
    </row>
    <row r="3259" spans="1:32" x14ac:dyDescent="0.35">
      <c r="A3259">
        <v>2019</v>
      </c>
      <c r="B3259" t="s">
        <v>69</v>
      </c>
      <c r="C3259" t="s">
        <v>1499</v>
      </c>
      <c r="D3259" t="s">
        <v>34</v>
      </c>
      <c r="E3259" t="s">
        <v>14457</v>
      </c>
      <c r="F3259">
        <v>4.8</v>
      </c>
      <c r="G3259">
        <v>540</v>
      </c>
      <c r="H3259" t="s">
        <v>36</v>
      </c>
      <c r="I3259" t="s">
        <v>14458</v>
      </c>
      <c r="J3259">
        <v>4.8</v>
      </c>
      <c r="K3259">
        <v>2161</v>
      </c>
      <c r="L3259" t="s">
        <v>14459</v>
      </c>
      <c r="M3259" t="s">
        <v>679</v>
      </c>
      <c r="N3259">
        <v>14623</v>
      </c>
      <c r="O3259" t="s">
        <v>53</v>
      </c>
      <c r="P3259">
        <v>4.8</v>
      </c>
      <c r="Q3259">
        <v>4.8</v>
      </c>
      <c r="R3259">
        <v>4.7</v>
      </c>
      <c r="S3259">
        <v>4.7</v>
      </c>
      <c r="T3259">
        <v>4.8</v>
      </c>
      <c r="U3259">
        <v>4.8</v>
      </c>
      <c r="V3259" t="s">
        <v>104</v>
      </c>
      <c r="W3259" t="s">
        <v>76</v>
      </c>
      <c r="X3259" t="s">
        <v>124</v>
      </c>
      <c r="Y3259">
        <v>27</v>
      </c>
      <c r="Z3259">
        <v>33</v>
      </c>
      <c r="AA3259" t="s">
        <v>44</v>
      </c>
      <c r="AB3259" t="s">
        <v>78</v>
      </c>
      <c r="AC3259" t="s">
        <v>79</v>
      </c>
      <c r="AD3259" t="s">
        <v>14460</v>
      </c>
      <c r="AE3259" t="s">
        <v>14461</v>
      </c>
      <c r="AF3259">
        <v>13110</v>
      </c>
    </row>
    <row r="3260" spans="1:32" x14ac:dyDescent="0.35">
      <c r="A3260">
        <v>2019</v>
      </c>
      <c r="B3260" t="s">
        <v>69</v>
      </c>
      <c r="C3260" t="s">
        <v>1537</v>
      </c>
      <c r="D3260" t="s">
        <v>400</v>
      </c>
      <c r="E3260" t="s">
        <v>14462</v>
      </c>
      <c r="F3260">
        <v>4.8</v>
      </c>
      <c r="G3260">
        <v>540</v>
      </c>
      <c r="H3260" t="s">
        <v>36</v>
      </c>
      <c r="I3260" t="s">
        <v>9388</v>
      </c>
      <c r="J3260">
        <v>4.5999999999999996</v>
      </c>
      <c r="K3260">
        <v>654</v>
      </c>
      <c r="L3260" t="s">
        <v>9389</v>
      </c>
      <c r="M3260" t="s">
        <v>481</v>
      </c>
      <c r="N3260">
        <v>20151</v>
      </c>
      <c r="O3260" t="s">
        <v>53</v>
      </c>
      <c r="P3260">
        <v>4.8</v>
      </c>
      <c r="Q3260">
        <v>4.8</v>
      </c>
      <c r="R3260">
        <v>4.7</v>
      </c>
      <c r="S3260">
        <v>4.7</v>
      </c>
      <c r="T3260">
        <v>4.8</v>
      </c>
      <c r="U3260">
        <v>4.8</v>
      </c>
      <c r="V3260" t="s">
        <v>104</v>
      </c>
      <c r="W3260" t="s">
        <v>76</v>
      </c>
      <c r="X3260" t="s">
        <v>124</v>
      </c>
      <c r="Y3260">
        <v>27</v>
      </c>
      <c r="Z3260">
        <v>33</v>
      </c>
      <c r="AA3260" t="s">
        <v>44</v>
      </c>
      <c r="AB3260" t="s">
        <v>1792</v>
      </c>
      <c r="AC3260" t="s">
        <v>9231</v>
      </c>
      <c r="AD3260" t="s">
        <v>14463</v>
      </c>
      <c r="AE3260" t="s">
        <v>14464</v>
      </c>
      <c r="AF3260">
        <v>36214</v>
      </c>
    </row>
    <row r="3261" spans="1:32" x14ac:dyDescent="0.35">
      <c r="A3261">
        <v>2020</v>
      </c>
      <c r="B3261" t="s">
        <v>257</v>
      </c>
      <c r="C3261" t="s">
        <v>2421</v>
      </c>
      <c r="D3261" t="s">
        <v>34</v>
      </c>
      <c r="E3261" t="s">
        <v>4809</v>
      </c>
      <c r="F3261">
        <v>4.9000000000000004</v>
      </c>
      <c r="G3261">
        <v>22</v>
      </c>
      <c r="H3261" t="s">
        <v>36</v>
      </c>
      <c r="I3261" t="s">
        <v>14465</v>
      </c>
      <c r="J3261">
        <v>4.9000000000000004</v>
      </c>
      <c r="K3261">
        <v>476</v>
      </c>
      <c r="L3261" t="s">
        <v>14466</v>
      </c>
      <c r="M3261" t="s">
        <v>481</v>
      </c>
      <c r="N3261">
        <v>20166</v>
      </c>
      <c r="O3261" t="s">
        <v>53</v>
      </c>
      <c r="P3261">
        <v>5</v>
      </c>
      <c r="Q3261">
        <v>5</v>
      </c>
      <c r="R3261">
        <v>5</v>
      </c>
      <c r="S3261">
        <v>4.7</v>
      </c>
      <c r="T3261">
        <v>4.9000000000000004</v>
      </c>
      <c r="U3261">
        <v>4.9000000000000004</v>
      </c>
      <c r="V3261" t="s">
        <v>455</v>
      </c>
      <c r="W3261" t="s">
        <v>42</v>
      </c>
      <c r="X3261" t="s">
        <v>124</v>
      </c>
      <c r="Y3261">
        <v>20</v>
      </c>
      <c r="Z3261">
        <v>25</v>
      </c>
      <c r="AA3261" t="s">
        <v>44</v>
      </c>
      <c r="AB3261" t="s">
        <v>45</v>
      </c>
      <c r="AC3261" t="s">
        <v>264</v>
      </c>
      <c r="AD3261" t="s">
        <v>14467</v>
      </c>
      <c r="AE3261" t="s">
        <v>14468</v>
      </c>
      <c r="AF3261">
        <v>25361</v>
      </c>
    </row>
    <row r="3262" spans="1:32" x14ac:dyDescent="0.35">
      <c r="A3262">
        <v>2017</v>
      </c>
      <c r="B3262" t="s">
        <v>365</v>
      </c>
      <c r="C3262" t="s">
        <v>14469</v>
      </c>
      <c r="D3262" t="s">
        <v>34</v>
      </c>
      <c r="E3262" t="s">
        <v>8721</v>
      </c>
      <c r="F3262">
        <v>4.5</v>
      </c>
      <c r="G3262">
        <v>75</v>
      </c>
      <c r="H3262" t="s">
        <v>36</v>
      </c>
      <c r="I3262" t="s">
        <v>5627</v>
      </c>
      <c r="J3262">
        <v>4.5999999999999996</v>
      </c>
      <c r="K3262">
        <v>1611</v>
      </c>
      <c r="L3262" t="s">
        <v>5628</v>
      </c>
      <c r="M3262" t="s">
        <v>1103</v>
      </c>
      <c r="N3262">
        <v>20852</v>
      </c>
      <c r="O3262" t="s">
        <v>53</v>
      </c>
      <c r="P3262">
        <v>4.8</v>
      </c>
      <c r="Q3262">
        <v>4.7</v>
      </c>
      <c r="R3262">
        <v>4.5</v>
      </c>
      <c r="S3262">
        <v>4.0999999999999996</v>
      </c>
      <c r="T3262">
        <v>4.7</v>
      </c>
      <c r="U3262">
        <v>4.4000000000000004</v>
      </c>
      <c r="V3262" t="s">
        <v>2590</v>
      </c>
      <c r="W3262" t="s">
        <v>455</v>
      </c>
      <c r="X3262" t="s">
        <v>55</v>
      </c>
      <c r="Y3262">
        <v>15</v>
      </c>
      <c r="Z3262">
        <v>22</v>
      </c>
      <c r="AA3262" t="s">
        <v>44</v>
      </c>
      <c r="AB3262" t="s">
        <v>151</v>
      </c>
      <c r="AC3262" t="s">
        <v>913</v>
      </c>
      <c r="AD3262" t="s">
        <v>14470</v>
      </c>
      <c r="AE3262" t="s">
        <v>14471</v>
      </c>
      <c r="AF3262">
        <v>88230</v>
      </c>
    </row>
    <row r="3263" spans="1:32" x14ac:dyDescent="0.35">
      <c r="A3263">
        <v>2014</v>
      </c>
      <c r="B3263" t="s">
        <v>213</v>
      </c>
      <c r="C3263" t="s">
        <v>14472</v>
      </c>
      <c r="D3263" t="s">
        <v>34</v>
      </c>
      <c r="E3263" t="s">
        <v>14473</v>
      </c>
      <c r="F3263">
        <v>4.8</v>
      </c>
      <c r="G3263">
        <v>29</v>
      </c>
      <c r="H3263" t="s">
        <v>36</v>
      </c>
      <c r="I3263" t="s">
        <v>14474</v>
      </c>
      <c r="J3263">
        <v>2.6</v>
      </c>
      <c r="K3263">
        <v>5</v>
      </c>
      <c r="L3263" t="s">
        <v>14475</v>
      </c>
      <c r="M3263" t="s">
        <v>1103</v>
      </c>
      <c r="N3263">
        <v>20815</v>
      </c>
      <c r="O3263" t="s">
        <v>94</v>
      </c>
      <c r="P3263">
        <v>4.8</v>
      </c>
      <c r="Q3263">
        <v>4.8</v>
      </c>
      <c r="R3263">
        <v>4.9000000000000004</v>
      </c>
      <c r="S3263">
        <v>4.7</v>
      </c>
      <c r="T3263">
        <v>4.7</v>
      </c>
      <c r="U3263">
        <v>4.9000000000000004</v>
      </c>
      <c r="V3263" t="s">
        <v>317</v>
      </c>
      <c r="W3263" t="s">
        <v>327</v>
      </c>
      <c r="X3263" t="s">
        <v>43</v>
      </c>
      <c r="Y3263">
        <v>20</v>
      </c>
      <c r="Z3263">
        <v>29</v>
      </c>
      <c r="AA3263" t="s">
        <v>44</v>
      </c>
      <c r="AB3263" t="s">
        <v>151</v>
      </c>
      <c r="AC3263" t="s">
        <v>848</v>
      </c>
      <c r="AD3263" t="s">
        <v>14476</v>
      </c>
      <c r="AE3263" t="s">
        <v>14477</v>
      </c>
      <c r="AF3263">
        <v>86994</v>
      </c>
    </row>
    <row r="3264" spans="1:32" x14ac:dyDescent="0.35">
      <c r="A3264">
        <v>2020</v>
      </c>
      <c r="B3264" t="s">
        <v>525</v>
      </c>
      <c r="C3264" t="s">
        <v>14478</v>
      </c>
      <c r="D3264" t="s">
        <v>34</v>
      </c>
      <c r="E3264" t="s">
        <v>14479</v>
      </c>
      <c r="F3264">
        <v>4.8</v>
      </c>
      <c r="G3264">
        <v>174</v>
      </c>
      <c r="H3264" t="s">
        <v>36</v>
      </c>
      <c r="I3264" t="s">
        <v>10499</v>
      </c>
      <c r="J3264">
        <v>4.9000000000000004</v>
      </c>
      <c r="K3264">
        <v>1038</v>
      </c>
      <c r="L3264" t="s">
        <v>10500</v>
      </c>
      <c r="M3264" t="s">
        <v>538</v>
      </c>
      <c r="N3264">
        <v>17801</v>
      </c>
      <c r="O3264" t="s">
        <v>53</v>
      </c>
      <c r="P3264">
        <v>4.8</v>
      </c>
      <c r="Q3264">
        <v>4.8</v>
      </c>
      <c r="R3264">
        <v>4.8</v>
      </c>
      <c r="S3264">
        <v>4.8</v>
      </c>
      <c r="T3264">
        <v>4.8</v>
      </c>
      <c r="U3264">
        <v>4.9000000000000004</v>
      </c>
      <c r="V3264" t="s">
        <v>6503</v>
      </c>
      <c r="W3264" t="s">
        <v>42</v>
      </c>
      <c r="X3264" t="s">
        <v>124</v>
      </c>
      <c r="Y3264">
        <v>22</v>
      </c>
      <c r="Z3264">
        <v>26</v>
      </c>
      <c r="AA3264" t="s">
        <v>44</v>
      </c>
      <c r="AB3264" t="s">
        <v>151</v>
      </c>
      <c r="AC3264" t="s">
        <v>464</v>
      </c>
      <c r="AD3264" t="s">
        <v>14480</v>
      </c>
      <c r="AE3264" t="s">
        <v>14481</v>
      </c>
      <c r="AF3264">
        <v>18007</v>
      </c>
    </row>
    <row r="3265" spans="1:32" x14ac:dyDescent="0.35">
      <c r="A3265">
        <v>2018</v>
      </c>
      <c r="B3265" t="s">
        <v>187</v>
      </c>
      <c r="C3265" t="s">
        <v>3551</v>
      </c>
      <c r="D3265" t="s">
        <v>1836</v>
      </c>
      <c r="E3265" t="s">
        <v>14482</v>
      </c>
      <c r="F3265">
        <v>4.8</v>
      </c>
      <c r="G3265">
        <v>505</v>
      </c>
      <c r="H3265" t="s">
        <v>36</v>
      </c>
      <c r="I3265" t="s">
        <v>14483</v>
      </c>
      <c r="J3265">
        <v>4.8</v>
      </c>
      <c r="K3265">
        <v>684</v>
      </c>
      <c r="L3265" t="s">
        <v>14484</v>
      </c>
      <c r="M3265" t="s">
        <v>538</v>
      </c>
      <c r="N3265">
        <v>17111</v>
      </c>
      <c r="O3265" t="s">
        <v>53</v>
      </c>
      <c r="P3265">
        <v>4.8</v>
      </c>
      <c r="Q3265">
        <v>4.5999999999999996</v>
      </c>
      <c r="R3265">
        <v>4.7</v>
      </c>
      <c r="S3265">
        <v>4.8</v>
      </c>
      <c r="T3265">
        <v>4.7</v>
      </c>
      <c r="U3265">
        <v>4.8</v>
      </c>
      <c r="V3265" t="s">
        <v>317</v>
      </c>
      <c r="W3265" t="s">
        <v>42</v>
      </c>
      <c r="X3265" t="s">
        <v>124</v>
      </c>
      <c r="Y3265">
        <v>26</v>
      </c>
      <c r="Z3265">
        <v>32</v>
      </c>
      <c r="AA3265" t="s">
        <v>44</v>
      </c>
      <c r="AB3265" t="s">
        <v>1792</v>
      </c>
      <c r="AC3265" t="s">
        <v>14485</v>
      </c>
      <c r="AD3265" t="s">
        <v>14486</v>
      </c>
      <c r="AE3265" t="s">
        <v>14487</v>
      </c>
      <c r="AF3265">
        <v>31450</v>
      </c>
    </row>
    <row r="3266" spans="1:32" x14ac:dyDescent="0.35">
      <c r="A3266">
        <v>2021</v>
      </c>
      <c r="B3266" t="s">
        <v>60</v>
      </c>
      <c r="C3266" t="s">
        <v>6064</v>
      </c>
      <c r="D3266" t="s">
        <v>34</v>
      </c>
      <c r="E3266" t="s">
        <v>3915</v>
      </c>
      <c r="F3266">
        <v>4.8</v>
      </c>
      <c r="G3266">
        <v>92</v>
      </c>
      <c r="H3266" t="s">
        <v>36</v>
      </c>
      <c r="I3266" t="s">
        <v>14488</v>
      </c>
      <c r="J3266">
        <v>4.8</v>
      </c>
      <c r="K3266">
        <v>224</v>
      </c>
      <c r="L3266" t="s">
        <v>14489</v>
      </c>
      <c r="M3266" t="s">
        <v>538</v>
      </c>
      <c r="N3266">
        <v>17057</v>
      </c>
      <c r="O3266" t="s">
        <v>40</v>
      </c>
      <c r="P3266">
        <v>4.9000000000000004</v>
      </c>
      <c r="Q3266">
        <v>4.9000000000000004</v>
      </c>
      <c r="R3266">
        <v>4.8</v>
      </c>
      <c r="S3266">
        <v>4.5999999999999996</v>
      </c>
      <c r="T3266">
        <v>4.9000000000000004</v>
      </c>
      <c r="U3266">
        <v>4.8</v>
      </c>
      <c r="V3266" t="s">
        <v>65</v>
      </c>
      <c r="W3266" t="s">
        <v>42</v>
      </c>
      <c r="X3266" t="s">
        <v>55</v>
      </c>
      <c r="Y3266">
        <v>15</v>
      </c>
      <c r="Z3266">
        <v>21</v>
      </c>
      <c r="AA3266" t="s">
        <v>44</v>
      </c>
      <c r="AB3266" t="s">
        <v>45</v>
      </c>
      <c r="AC3266" t="s">
        <v>66</v>
      </c>
      <c r="AD3266" t="s">
        <v>14490</v>
      </c>
      <c r="AE3266">
        <v>610824</v>
      </c>
      <c r="AF3266">
        <v>29136</v>
      </c>
    </row>
    <row r="3267" spans="1:32" x14ac:dyDescent="0.35">
      <c r="A3267">
        <v>2021</v>
      </c>
      <c r="B3267" t="s">
        <v>187</v>
      </c>
      <c r="C3267" t="s">
        <v>330</v>
      </c>
      <c r="D3267" t="s">
        <v>34</v>
      </c>
      <c r="E3267" t="s">
        <v>14491</v>
      </c>
      <c r="F3267">
        <v>4.7</v>
      </c>
      <c r="G3267">
        <v>30</v>
      </c>
      <c r="H3267" t="s">
        <v>36</v>
      </c>
      <c r="I3267" t="s">
        <v>14492</v>
      </c>
      <c r="J3267">
        <v>4.8</v>
      </c>
      <c r="K3267">
        <v>1148</v>
      </c>
      <c r="L3267" t="s">
        <v>14493</v>
      </c>
      <c r="M3267" t="s">
        <v>1103</v>
      </c>
      <c r="N3267">
        <v>21228</v>
      </c>
      <c r="O3267" t="s">
        <v>53</v>
      </c>
      <c r="P3267">
        <v>4.8</v>
      </c>
      <c r="Q3267">
        <v>4.8</v>
      </c>
      <c r="R3267">
        <v>4.7</v>
      </c>
      <c r="S3267">
        <v>4.7</v>
      </c>
      <c r="T3267">
        <v>4.5</v>
      </c>
      <c r="U3267">
        <v>4.7</v>
      </c>
      <c r="V3267" t="s">
        <v>3024</v>
      </c>
      <c r="W3267" t="s">
        <v>335</v>
      </c>
      <c r="X3267" t="s">
        <v>124</v>
      </c>
      <c r="Y3267">
        <v>20</v>
      </c>
      <c r="Z3267">
        <v>26</v>
      </c>
      <c r="AA3267" t="s">
        <v>44</v>
      </c>
      <c r="AB3267" t="s">
        <v>78</v>
      </c>
      <c r="AC3267" t="s">
        <v>336</v>
      </c>
      <c r="AD3267" t="s">
        <v>14494</v>
      </c>
      <c r="AE3267" t="s">
        <v>14495</v>
      </c>
      <c r="AF3267">
        <v>16666</v>
      </c>
    </row>
    <row r="3268" spans="1:32" x14ac:dyDescent="0.35">
      <c r="A3268">
        <v>2017</v>
      </c>
      <c r="B3268" t="s">
        <v>585</v>
      </c>
      <c r="C3268" t="s">
        <v>14496</v>
      </c>
      <c r="D3268" t="s">
        <v>34</v>
      </c>
      <c r="E3268" t="s">
        <v>14497</v>
      </c>
      <c r="F3268">
        <v>4.8</v>
      </c>
      <c r="G3268">
        <v>33</v>
      </c>
      <c r="H3268" t="s">
        <v>36</v>
      </c>
      <c r="I3268" t="s">
        <v>13179</v>
      </c>
      <c r="J3268">
        <v>4.8</v>
      </c>
      <c r="K3268">
        <v>139</v>
      </c>
      <c r="L3268" t="s">
        <v>13180</v>
      </c>
      <c r="M3268" t="s">
        <v>1103</v>
      </c>
      <c r="N3268">
        <v>21204</v>
      </c>
      <c r="O3268" t="s">
        <v>94</v>
      </c>
      <c r="P3268">
        <v>4.5999999999999996</v>
      </c>
      <c r="Q3268">
        <v>4.8</v>
      </c>
      <c r="R3268">
        <v>4.9000000000000004</v>
      </c>
      <c r="S3268">
        <v>4.5</v>
      </c>
      <c r="T3268">
        <v>4.9000000000000004</v>
      </c>
      <c r="U3268">
        <v>4.9000000000000004</v>
      </c>
      <c r="V3268" t="s">
        <v>42</v>
      </c>
      <c r="W3268" t="s">
        <v>42</v>
      </c>
      <c r="X3268" t="s">
        <v>95</v>
      </c>
      <c r="Y3268">
        <v>20</v>
      </c>
      <c r="Z3268">
        <v>26</v>
      </c>
      <c r="AA3268" t="s">
        <v>44</v>
      </c>
      <c r="AB3268" t="s">
        <v>294</v>
      </c>
      <c r="AC3268" t="s">
        <v>14498</v>
      </c>
      <c r="AD3268" t="s">
        <v>14499</v>
      </c>
      <c r="AE3268" t="s">
        <v>14500</v>
      </c>
      <c r="AF3268">
        <v>19866</v>
      </c>
    </row>
    <row r="3269" spans="1:32" x14ac:dyDescent="0.35">
      <c r="A3269">
        <v>2019</v>
      </c>
      <c r="B3269" t="s">
        <v>373</v>
      </c>
      <c r="C3269" t="s">
        <v>9952</v>
      </c>
      <c r="D3269" t="s">
        <v>34</v>
      </c>
      <c r="E3269" t="s">
        <v>3048</v>
      </c>
      <c r="F3269">
        <v>4.7</v>
      </c>
      <c r="G3269">
        <v>87</v>
      </c>
      <c r="H3269" t="s">
        <v>36</v>
      </c>
      <c r="I3269" t="s">
        <v>14501</v>
      </c>
      <c r="J3269">
        <v>2.8</v>
      </c>
      <c r="K3269">
        <v>32</v>
      </c>
      <c r="L3269" t="s">
        <v>14502</v>
      </c>
      <c r="M3269" t="s">
        <v>1103</v>
      </c>
      <c r="N3269">
        <v>21162</v>
      </c>
      <c r="O3269" t="s">
        <v>53</v>
      </c>
      <c r="P3269">
        <v>4.9000000000000004</v>
      </c>
      <c r="Q3269">
        <v>4.8</v>
      </c>
      <c r="R3269">
        <v>4.5999999999999996</v>
      </c>
      <c r="S3269">
        <v>4.5</v>
      </c>
      <c r="T3269">
        <v>4.9000000000000004</v>
      </c>
      <c r="U3269">
        <v>4.7</v>
      </c>
      <c r="V3269" t="s">
        <v>14503</v>
      </c>
      <c r="W3269" t="s">
        <v>889</v>
      </c>
      <c r="X3269" t="s">
        <v>124</v>
      </c>
      <c r="Y3269">
        <v>24</v>
      </c>
      <c r="Z3269">
        <v>30</v>
      </c>
      <c r="AA3269" t="s">
        <v>44</v>
      </c>
      <c r="AB3269" t="s">
        <v>78</v>
      </c>
      <c r="AC3269" t="s">
        <v>1959</v>
      </c>
      <c r="AD3269" t="s">
        <v>14504</v>
      </c>
      <c r="AE3269">
        <v>22895283</v>
      </c>
      <c r="AF3269">
        <v>11857</v>
      </c>
    </row>
    <row r="3270" spans="1:32" x14ac:dyDescent="0.35">
      <c r="A3270">
        <v>2019</v>
      </c>
      <c r="B3270" t="s">
        <v>108</v>
      </c>
      <c r="C3270" t="s">
        <v>2760</v>
      </c>
      <c r="D3270" t="s">
        <v>34</v>
      </c>
      <c r="E3270" t="s">
        <v>14505</v>
      </c>
      <c r="F3270">
        <v>5</v>
      </c>
      <c r="G3270">
        <v>10</v>
      </c>
      <c r="H3270" t="s">
        <v>36</v>
      </c>
      <c r="I3270" t="s">
        <v>5644</v>
      </c>
      <c r="J3270">
        <v>4.5999999999999996</v>
      </c>
      <c r="K3270">
        <v>1121</v>
      </c>
      <c r="L3270" t="s">
        <v>5645</v>
      </c>
      <c r="M3270" t="s">
        <v>472</v>
      </c>
      <c r="N3270">
        <v>33027</v>
      </c>
      <c r="O3270" t="s">
        <v>53</v>
      </c>
      <c r="P3270">
        <v>5</v>
      </c>
      <c r="Q3270">
        <v>5</v>
      </c>
      <c r="R3270">
        <v>5</v>
      </c>
      <c r="S3270">
        <v>4.7</v>
      </c>
      <c r="T3270">
        <v>5</v>
      </c>
      <c r="U3270">
        <v>4.9000000000000004</v>
      </c>
      <c r="V3270" t="s">
        <v>639</v>
      </c>
      <c r="W3270" t="s">
        <v>77</v>
      </c>
      <c r="X3270" t="s">
        <v>124</v>
      </c>
      <c r="Y3270">
        <v>16</v>
      </c>
      <c r="Z3270">
        <v>22</v>
      </c>
      <c r="AA3270" t="s">
        <v>44</v>
      </c>
      <c r="AB3270" t="s">
        <v>125</v>
      </c>
      <c r="AC3270" t="s">
        <v>714</v>
      </c>
      <c r="AD3270" t="s">
        <v>14506</v>
      </c>
      <c r="AE3270" t="s">
        <v>14507</v>
      </c>
      <c r="AF3270">
        <v>28926</v>
      </c>
    </row>
    <row r="3271" spans="1:32" x14ac:dyDescent="0.35">
      <c r="A3271">
        <v>2019</v>
      </c>
      <c r="B3271" t="s">
        <v>108</v>
      </c>
      <c r="C3271" t="s">
        <v>4762</v>
      </c>
      <c r="D3271" t="s">
        <v>34</v>
      </c>
      <c r="E3271" t="s">
        <v>10962</v>
      </c>
      <c r="F3271">
        <v>4.7</v>
      </c>
      <c r="G3271">
        <v>47</v>
      </c>
      <c r="H3271" t="s">
        <v>36</v>
      </c>
      <c r="I3271" t="s">
        <v>8177</v>
      </c>
      <c r="J3271">
        <v>4.5</v>
      </c>
      <c r="K3271">
        <v>657</v>
      </c>
      <c r="L3271" t="s">
        <v>8178</v>
      </c>
      <c r="M3271" t="s">
        <v>472</v>
      </c>
      <c r="N3271">
        <v>33064</v>
      </c>
      <c r="O3271" t="s">
        <v>40</v>
      </c>
      <c r="P3271">
        <v>4.8</v>
      </c>
      <c r="Q3271">
        <v>4.8</v>
      </c>
      <c r="R3271">
        <v>4.7</v>
      </c>
      <c r="S3271">
        <v>4.4000000000000004</v>
      </c>
      <c r="T3271">
        <v>4.7</v>
      </c>
      <c r="U3271">
        <v>4.7</v>
      </c>
      <c r="V3271" t="s">
        <v>712</v>
      </c>
      <c r="W3271" t="s">
        <v>77</v>
      </c>
      <c r="X3271" t="s">
        <v>124</v>
      </c>
      <c r="Y3271">
        <v>21</v>
      </c>
      <c r="Z3271">
        <v>29</v>
      </c>
      <c r="AA3271" t="s">
        <v>44</v>
      </c>
      <c r="AB3271" t="s">
        <v>125</v>
      </c>
      <c r="AC3271" t="s">
        <v>219</v>
      </c>
      <c r="AD3271" t="s">
        <v>14508</v>
      </c>
      <c r="AE3271" t="s">
        <v>14509</v>
      </c>
      <c r="AF3271">
        <v>21702</v>
      </c>
    </row>
    <row r="3272" spans="1:32" x14ac:dyDescent="0.35">
      <c r="A3272">
        <v>2020</v>
      </c>
      <c r="B3272" t="s">
        <v>32</v>
      </c>
      <c r="C3272" t="s">
        <v>1771</v>
      </c>
      <c r="D3272" t="s">
        <v>34</v>
      </c>
      <c r="E3272" t="s">
        <v>14510</v>
      </c>
      <c r="F3272">
        <v>4.7</v>
      </c>
      <c r="G3272">
        <v>233</v>
      </c>
      <c r="H3272" t="s">
        <v>36</v>
      </c>
      <c r="I3272" t="s">
        <v>4289</v>
      </c>
      <c r="J3272">
        <v>4.2</v>
      </c>
      <c r="K3272">
        <v>453</v>
      </c>
      <c r="L3272" t="s">
        <v>4290</v>
      </c>
      <c r="M3272" t="s">
        <v>472</v>
      </c>
      <c r="N3272">
        <v>33314</v>
      </c>
      <c r="O3272" t="s">
        <v>40</v>
      </c>
      <c r="P3272">
        <v>4.7</v>
      </c>
      <c r="Q3272">
        <v>4.7</v>
      </c>
      <c r="R3272">
        <v>4.7</v>
      </c>
      <c r="S3272">
        <v>4.7</v>
      </c>
      <c r="T3272">
        <v>4.8</v>
      </c>
      <c r="U3272">
        <v>4.8</v>
      </c>
      <c r="V3272" t="s">
        <v>7526</v>
      </c>
      <c r="W3272" t="s">
        <v>77</v>
      </c>
      <c r="X3272" t="s">
        <v>43</v>
      </c>
      <c r="Y3272">
        <v>30</v>
      </c>
      <c r="Z3272">
        <v>38</v>
      </c>
      <c r="AA3272" t="s">
        <v>44</v>
      </c>
      <c r="AB3272" t="s">
        <v>78</v>
      </c>
      <c r="AC3272" t="s">
        <v>3390</v>
      </c>
      <c r="AD3272" t="s">
        <v>14511</v>
      </c>
      <c r="AE3272">
        <v>1000163</v>
      </c>
      <c r="AF3272">
        <v>49057</v>
      </c>
    </row>
    <row r="3273" spans="1:32" x14ac:dyDescent="0.35">
      <c r="A3273">
        <v>2019</v>
      </c>
      <c r="B3273" t="s">
        <v>409</v>
      </c>
      <c r="C3273" t="s">
        <v>4048</v>
      </c>
      <c r="D3273" t="s">
        <v>4178</v>
      </c>
      <c r="E3273" t="s">
        <v>14512</v>
      </c>
      <c r="F3273">
        <v>4.5999999999999996</v>
      </c>
      <c r="G3273">
        <v>568</v>
      </c>
      <c r="H3273" t="s">
        <v>36</v>
      </c>
      <c r="I3273" t="s">
        <v>14513</v>
      </c>
      <c r="J3273">
        <v>4.5</v>
      </c>
      <c r="K3273">
        <v>436</v>
      </c>
      <c r="L3273" t="s">
        <v>14514</v>
      </c>
      <c r="M3273" t="s">
        <v>472</v>
      </c>
      <c r="N3273">
        <v>33157</v>
      </c>
      <c r="O3273" t="s">
        <v>40</v>
      </c>
      <c r="P3273">
        <v>4.8</v>
      </c>
      <c r="Q3273">
        <v>4.7</v>
      </c>
      <c r="R3273">
        <v>4.5</v>
      </c>
      <c r="S3273">
        <v>4.5</v>
      </c>
      <c r="T3273">
        <v>4.7</v>
      </c>
      <c r="U3273">
        <v>4.5999999999999996</v>
      </c>
      <c r="V3273" t="s">
        <v>65</v>
      </c>
      <c r="W3273" t="s">
        <v>42</v>
      </c>
      <c r="X3273" t="s">
        <v>43</v>
      </c>
      <c r="Y3273">
        <v>22</v>
      </c>
      <c r="Z3273">
        <v>31</v>
      </c>
      <c r="AA3273" t="s">
        <v>44</v>
      </c>
      <c r="AB3273" t="s">
        <v>125</v>
      </c>
      <c r="AC3273" t="s">
        <v>567</v>
      </c>
      <c r="AD3273" t="s">
        <v>14515</v>
      </c>
      <c r="AE3273" t="s">
        <v>14516</v>
      </c>
      <c r="AF3273">
        <v>33919</v>
      </c>
    </row>
    <row r="3274" spans="1:32" x14ac:dyDescent="0.35">
      <c r="A3274">
        <v>2020</v>
      </c>
      <c r="B3274" t="s">
        <v>616</v>
      </c>
      <c r="C3274" t="s">
        <v>11828</v>
      </c>
      <c r="D3274" t="s">
        <v>34</v>
      </c>
      <c r="E3274" t="s">
        <v>14517</v>
      </c>
      <c r="F3274">
        <v>4.8</v>
      </c>
      <c r="G3274">
        <v>116</v>
      </c>
      <c r="H3274" t="s">
        <v>36</v>
      </c>
      <c r="I3274" t="s">
        <v>14518</v>
      </c>
      <c r="J3274">
        <v>4</v>
      </c>
      <c r="K3274">
        <v>961</v>
      </c>
      <c r="L3274" t="s">
        <v>14519</v>
      </c>
      <c r="M3274" t="s">
        <v>472</v>
      </c>
      <c r="N3274">
        <v>33126</v>
      </c>
      <c r="O3274" t="s">
        <v>53</v>
      </c>
      <c r="P3274">
        <v>4.8</v>
      </c>
      <c r="Q3274">
        <v>4.8</v>
      </c>
      <c r="R3274">
        <v>4.7</v>
      </c>
      <c r="S3274">
        <v>4.8</v>
      </c>
      <c r="T3274">
        <v>4.9000000000000004</v>
      </c>
      <c r="U3274">
        <v>4.9000000000000004</v>
      </c>
      <c r="V3274" t="s">
        <v>14520</v>
      </c>
      <c r="W3274" t="s">
        <v>42</v>
      </c>
      <c r="X3274" t="s">
        <v>43</v>
      </c>
      <c r="Y3274">
        <v>27</v>
      </c>
      <c r="Z3274">
        <v>33</v>
      </c>
      <c r="AA3274" t="s">
        <v>44</v>
      </c>
      <c r="AB3274" t="s">
        <v>151</v>
      </c>
      <c r="AC3274" t="s">
        <v>664</v>
      </c>
      <c r="AD3274" t="s">
        <v>14521</v>
      </c>
      <c r="AE3274">
        <v>1000147</v>
      </c>
      <c r="AF3274">
        <v>49512</v>
      </c>
    </row>
    <row r="3275" spans="1:32" x14ac:dyDescent="0.35">
      <c r="A3275">
        <v>2016</v>
      </c>
      <c r="B3275" t="s">
        <v>585</v>
      </c>
      <c r="C3275" t="s">
        <v>586</v>
      </c>
      <c r="D3275" t="s">
        <v>34</v>
      </c>
      <c r="E3275" t="s">
        <v>14522</v>
      </c>
      <c r="F3275">
        <v>4.8</v>
      </c>
      <c r="G3275">
        <v>39</v>
      </c>
      <c r="H3275" t="s">
        <v>36</v>
      </c>
      <c r="I3275" t="s">
        <v>14523</v>
      </c>
      <c r="J3275">
        <v>4.9000000000000004</v>
      </c>
      <c r="K3275">
        <v>546</v>
      </c>
      <c r="L3275" t="s">
        <v>14524</v>
      </c>
      <c r="M3275" t="s">
        <v>472</v>
      </c>
      <c r="N3275">
        <v>33134</v>
      </c>
      <c r="O3275" t="s">
        <v>53</v>
      </c>
      <c r="P3275">
        <v>4.9000000000000004</v>
      </c>
      <c r="Q3275">
        <v>4.8</v>
      </c>
      <c r="R3275">
        <v>4.9000000000000004</v>
      </c>
      <c r="S3275">
        <v>4.5</v>
      </c>
      <c r="T3275">
        <v>4.9000000000000004</v>
      </c>
      <c r="U3275">
        <v>4.9000000000000004</v>
      </c>
      <c r="V3275" t="s">
        <v>14525</v>
      </c>
      <c r="W3275" t="s">
        <v>42</v>
      </c>
      <c r="X3275" t="s">
        <v>124</v>
      </c>
      <c r="Y3275">
        <v>19</v>
      </c>
      <c r="Z3275">
        <v>24</v>
      </c>
      <c r="AA3275" t="s">
        <v>44</v>
      </c>
      <c r="AB3275" t="s">
        <v>45</v>
      </c>
      <c r="AC3275" t="s">
        <v>370</v>
      </c>
      <c r="AD3275" t="s">
        <v>14526</v>
      </c>
      <c r="AE3275" t="s">
        <v>14527</v>
      </c>
      <c r="AF3275">
        <v>24661</v>
      </c>
    </row>
    <row r="3276" spans="1:32" x14ac:dyDescent="0.35">
      <c r="A3276">
        <v>2015</v>
      </c>
      <c r="B3276" t="s">
        <v>585</v>
      </c>
      <c r="C3276" t="s">
        <v>2242</v>
      </c>
      <c r="D3276" t="s">
        <v>34</v>
      </c>
      <c r="E3276" t="s">
        <v>2955</v>
      </c>
      <c r="F3276">
        <v>4.7</v>
      </c>
      <c r="G3276">
        <v>32</v>
      </c>
      <c r="H3276" t="s">
        <v>36</v>
      </c>
      <c r="I3276" t="s">
        <v>14528</v>
      </c>
      <c r="J3276">
        <v>4.8</v>
      </c>
      <c r="K3276">
        <v>522</v>
      </c>
      <c r="L3276" t="s">
        <v>14529</v>
      </c>
      <c r="M3276" t="s">
        <v>538</v>
      </c>
      <c r="N3276">
        <v>19320</v>
      </c>
      <c r="O3276" t="s">
        <v>40</v>
      </c>
      <c r="P3276">
        <v>4.8</v>
      </c>
      <c r="Q3276">
        <v>4.8</v>
      </c>
      <c r="R3276">
        <v>4.9000000000000004</v>
      </c>
      <c r="S3276">
        <v>4.3</v>
      </c>
      <c r="T3276">
        <v>4.8</v>
      </c>
      <c r="U3276">
        <v>4.7</v>
      </c>
      <c r="V3276" t="s">
        <v>262</v>
      </c>
      <c r="W3276" t="s">
        <v>42</v>
      </c>
      <c r="X3276" t="s">
        <v>124</v>
      </c>
      <c r="Y3276">
        <v>17</v>
      </c>
      <c r="Z3276">
        <v>23</v>
      </c>
      <c r="AA3276" t="s">
        <v>44</v>
      </c>
      <c r="AB3276" t="s">
        <v>294</v>
      </c>
      <c r="AC3276" t="s">
        <v>714</v>
      </c>
      <c r="AD3276" t="s">
        <v>14530</v>
      </c>
      <c r="AE3276" t="s">
        <v>14531</v>
      </c>
      <c r="AF3276">
        <v>23613</v>
      </c>
    </row>
    <row r="3277" spans="1:32" x14ac:dyDescent="0.35">
      <c r="A3277">
        <v>2020</v>
      </c>
      <c r="B3277" t="s">
        <v>257</v>
      </c>
      <c r="C3277" t="s">
        <v>1079</v>
      </c>
      <c r="D3277" t="s">
        <v>1080</v>
      </c>
      <c r="E3277" t="s">
        <v>14532</v>
      </c>
      <c r="F3277">
        <v>4.7</v>
      </c>
      <c r="G3277">
        <v>53</v>
      </c>
      <c r="H3277" t="s">
        <v>36</v>
      </c>
      <c r="I3277" t="s">
        <v>5656</v>
      </c>
      <c r="J3277">
        <v>4.9000000000000004</v>
      </c>
      <c r="K3277">
        <v>3441</v>
      </c>
      <c r="L3277" t="s">
        <v>5657</v>
      </c>
      <c r="M3277" t="s">
        <v>538</v>
      </c>
      <c r="N3277">
        <v>19333</v>
      </c>
      <c r="O3277" t="s">
        <v>53</v>
      </c>
      <c r="P3277">
        <v>4.8</v>
      </c>
      <c r="Q3277">
        <v>4.8</v>
      </c>
      <c r="R3277">
        <v>4.8</v>
      </c>
      <c r="S3277">
        <v>4.4000000000000004</v>
      </c>
      <c r="T3277">
        <v>4.7</v>
      </c>
      <c r="U3277">
        <v>4.7</v>
      </c>
      <c r="V3277" t="s">
        <v>1179</v>
      </c>
      <c r="W3277" t="s">
        <v>42</v>
      </c>
      <c r="X3277" t="s">
        <v>124</v>
      </c>
      <c r="Y3277">
        <v>20</v>
      </c>
      <c r="Z3277">
        <v>26</v>
      </c>
      <c r="AA3277" t="s">
        <v>44</v>
      </c>
      <c r="AB3277" t="s">
        <v>45</v>
      </c>
      <c r="AC3277" t="s">
        <v>264</v>
      </c>
      <c r="AD3277" t="s">
        <v>14533</v>
      </c>
      <c r="AE3277">
        <v>2056849</v>
      </c>
      <c r="AF3277">
        <v>21767</v>
      </c>
    </row>
    <row r="3278" spans="1:32" x14ac:dyDescent="0.35">
      <c r="A3278">
        <v>2019</v>
      </c>
      <c r="B3278" t="s">
        <v>616</v>
      </c>
      <c r="C3278" t="s">
        <v>13045</v>
      </c>
      <c r="D3278" t="s">
        <v>34</v>
      </c>
      <c r="E3278" t="s">
        <v>1190</v>
      </c>
      <c r="F3278">
        <v>4.7</v>
      </c>
      <c r="G3278">
        <v>212</v>
      </c>
      <c r="H3278" t="s">
        <v>36</v>
      </c>
      <c r="I3278" t="s">
        <v>8195</v>
      </c>
      <c r="J3278">
        <v>4.4000000000000004</v>
      </c>
      <c r="K3278">
        <v>25</v>
      </c>
      <c r="L3278" t="s">
        <v>8196</v>
      </c>
      <c r="M3278" t="s">
        <v>538</v>
      </c>
      <c r="N3278">
        <v>18321</v>
      </c>
      <c r="O3278" t="s">
        <v>53</v>
      </c>
      <c r="P3278">
        <v>4.8</v>
      </c>
      <c r="Q3278">
        <v>4.7</v>
      </c>
      <c r="R3278">
        <v>4.5999999999999996</v>
      </c>
      <c r="S3278">
        <v>4.7</v>
      </c>
      <c r="T3278">
        <v>4.8</v>
      </c>
      <c r="U3278">
        <v>4.7</v>
      </c>
      <c r="V3278" t="s">
        <v>42</v>
      </c>
      <c r="W3278" t="s">
        <v>42</v>
      </c>
      <c r="X3278" t="s">
        <v>124</v>
      </c>
      <c r="Y3278">
        <v>22</v>
      </c>
      <c r="Z3278">
        <v>25</v>
      </c>
      <c r="AA3278" t="s">
        <v>44</v>
      </c>
      <c r="AB3278" t="s">
        <v>151</v>
      </c>
      <c r="AC3278" t="s">
        <v>938</v>
      </c>
      <c r="AD3278" t="s">
        <v>14534</v>
      </c>
      <c r="AE3278" t="s">
        <v>14535</v>
      </c>
      <c r="AF3278">
        <v>15850</v>
      </c>
    </row>
    <row r="3279" spans="1:32" x14ac:dyDescent="0.35">
      <c r="A3279">
        <v>2020</v>
      </c>
      <c r="B3279" t="s">
        <v>60</v>
      </c>
      <c r="C3279" t="s">
        <v>2722</v>
      </c>
      <c r="D3279" t="s">
        <v>34</v>
      </c>
      <c r="E3279" t="s">
        <v>14536</v>
      </c>
      <c r="F3279">
        <v>4.8</v>
      </c>
      <c r="G3279">
        <v>201</v>
      </c>
      <c r="H3279" t="s">
        <v>36</v>
      </c>
      <c r="I3279" t="s">
        <v>14537</v>
      </c>
      <c r="J3279">
        <v>4.5999999999999996</v>
      </c>
      <c r="K3279">
        <v>762</v>
      </c>
      <c r="L3279" t="s">
        <v>14538</v>
      </c>
      <c r="M3279" t="s">
        <v>679</v>
      </c>
      <c r="N3279">
        <v>12010</v>
      </c>
      <c r="O3279" t="s">
        <v>53</v>
      </c>
      <c r="P3279">
        <v>4.9000000000000004</v>
      </c>
      <c r="Q3279">
        <v>4.9000000000000004</v>
      </c>
      <c r="R3279">
        <v>4.8</v>
      </c>
      <c r="S3279">
        <v>4.5999999999999996</v>
      </c>
      <c r="T3279">
        <v>4.8</v>
      </c>
      <c r="U3279">
        <v>4.7</v>
      </c>
      <c r="V3279" t="s">
        <v>566</v>
      </c>
      <c r="W3279" t="s">
        <v>42</v>
      </c>
      <c r="X3279" t="s">
        <v>55</v>
      </c>
      <c r="Y3279">
        <v>19</v>
      </c>
      <c r="Z3279">
        <v>24</v>
      </c>
      <c r="AA3279" t="s">
        <v>44</v>
      </c>
      <c r="AB3279" t="s">
        <v>45</v>
      </c>
      <c r="AC3279" t="s">
        <v>66</v>
      </c>
      <c r="AD3279" t="s">
        <v>14539</v>
      </c>
      <c r="AE3279" t="s">
        <v>14540</v>
      </c>
      <c r="AF3279">
        <v>15747</v>
      </c>
    </row>
    <row r="3280" spans="1:32" x14ac:dyDescent="0.35">
      <c r="A3280">
        <v>2019</v>
      </c>
      <c r="B3280" t="s">
        <v>48</v>
      </c>
      <c r="C3280" t="s">
        <v>1387</v>
      </c>
      <c r="D3280" t="s">
        <v>753</v>
      </c>
      <c r="E3280" t="s">
        <v>14541</v>
      </c>
      <c r="F3280">
        <v>4.7</v>
      </c>
      <c r="G3280">
        <v>193</v>
      </c>
      <c r="H3280" t="s">
        <v>36</v>
      </c>
      <c r="I3280" t="s">
        <v>14542</v>
      </c>
      <c r="J3280">
        <v>4.9000000000000004</v>
      </c>
      <c r="K3280">
        <v>1088</v>
      </c>
      <c r="L3280" t="s">
        <v>14543</v>
      </c>
      <c r="M3280" t="s">
        <v>604</v>
      </c>
      <c r="N3280" s="1" t="s">
        <v>9032</v>
      </c>
      <c r="O3280" t="s">
        <v>94</v>
      </c>
      <c r="P3280">
        <v>4.8</v>
      </c>
      <c r="Q3280">
        <v>4.7</v>
      </c>
      <c r="R3280">
        <v>4.7</v>
      </c>
      <c r="S3280">
        <v>4.5999999999999996</v>
      </c>
      <c r="T3280">
        <v>4.8</v>
      </c>
      <c r="U3280">
        <v>4.7</v>
      </c>
      <c r="V3280" t="s">
        <v>4162</v>
      </c>
      <c r="W3280" t="s">
        <v>327</v>
      </c>
      <c r="X3280" t="s">
        <v>43</v>
      </c>
      <c r="Y3280">
        <v>22</v>
      </c>
      <c r="Z3280">
        <v>29</v>
      </c>
      <c r="AA3280" t="s">
        <v>44</v>
      </c>
      <c r="AB3280" t="s">
        <v>45</v>
      </c>
      <c r="AC3280" t="s">
        <v>219</v>
      </c>
      <c r="AD3280" t="s">
        <v>14544</v>
      </c>
      <c r="AE3280" t="s">
        <v>14545</v>
      </c>
      <c r="AF3280">
        <v>36626</v>
      </c>
    </row>
    <row r="3281" spans="1:32" x14ac:dyDescent="0.35">
      <c r="A3281">
        <v>2015</v>
      </c>
      <c r="B3281" t="s">
        <v>585</v>
      </c>
      <c r="C3281" t="s">
        <v>8686</v>
      </c>
      <c r="D3281" t="s">
        <v>34</v>
      </c>
      <c r="E3281" t="s">
        <v>14546</v>
      </c>
      <c r="F3281">
        <v>4.9000000000000004</v>
      </c>
      <c r="G3281">
        <v>23</v>
      </c>
      <c r="H3281" t="s">
        <v>36</v>
      </c>
      <c r="I3281" t="s">
        <v>10898</v>
      </c>
      <c r="J3281">
        <v>4.9000000000000004</v>
      </c>
      <c r="K3281">
        <v>88</v>
      </c>
      <c r="L3281" t="s">
        <v>10899</v>
      </c>
      <c r="M3281" t="s">
        <v>604</v>
      </c>
      <c r="N3281" s="1" t="s">
        <v>8250</v>
      </c>
      <c r="O3281" t="s">
        <v>53</v>
      </c>
      <c r="P3281">
        <v>4.8</v>
      </c>
      <c r="Q3281">
        <v>4.8</v>
      </c>
      <c r="R3281">
        <v>4.9000000000000004</v>
      </c>
      <c r="S3281">
        <v>4.7</v>
      </c>
      <c r="T3281">
        <v>4.9000000000000004</v>
      </c>
      <c r="U3281">
        <v>4.9000000000000004</v>
      </c>
      <c r="V3281" t="s">
        <v>42</v>
      </c>
      <c r="W3281" t="s">
        <v>42</v>
      </c>
      <c r="X3281" t="s">
        <v>124</v>
      </c>
      <c r="Y3281">
        <v>17</v>
      </c>
      <c r="Z3281">
        <v>24</v>
      </c>
      <c r="AA3281" t="s">
        <v>44</v>
      </c>
      <c r="AB3281" t="s">
        <v>294</v>
      </c>
      <c r="AC3281" t="s">
        <v>8693</v>
      </c>
      <c r="AD3281" t="s">
        <v>14547</v>
      </c>
      <c r="AE3281" t="s">
        <v>14548</v>
      </c>
      <c r="AF3281">
        <v>11219</v>
      </c>
    </row>
    <row r="3282" spans="1:32" x14ac:dyDescent="0.35">
      <c r="A3282">
        <v>2019</v>
      </c>
      <c r="B3282" t="s">
        <v>108</v>
      </c>
      <c r="C3282" t="s">
        <v>2760</v>
      </c>
      <c r="D3282" t="s">
        <v>634</v>
      </c>
      <c r="E3282" t="s">
        <v>14549</v>
      </c>
      <c r="F3282">
        <v>5</v>
      </c>
      <c r="G3282">
        <v>10</v>
      </c>
      <c r="H3282" t="s">
        <v>36</v>
      </c>
      <c r="I3282" t="s">
        <v>14550</v>
      </c>
      <c r="J3282">
        <v>4.9000000000000004</v>
      </c>
      <c r="K3282">
        <v>242</v>
      </c>
      <c r="L3282" t="s">
        <v>14551</v>
      </c>
      <c r="M3282" t="s">
        <v>679</v>
      </c>
      <c r="N3282">
        <v>10954</v>
      </c>
      <c r="O3282" t="s">
        <v>53</v>
      </c>
      <c r="P3282">
        <v>5</v>
      </c>
      <c r="Q3282">
        <v>5</v>
      </c>
      <c r="R3282">
        <v>5</v>
      </c>
      <c r="S3282">
        <v>4.7</v>
      </c>
      <c r="T3282">
        <v>5</v>
      </c>
      <c r="U3282">
        <v>4.9000000000000004</v>
      </c>
      <c r="V3282" t="s">
        <v>111</v>
      </c>
      <c r="W3282" t="s">
        <v>713</v>
      </c>
      <c r="X3282" t="s">
        <v>124</v>
      </c>
      <c r="Y3282">
        <v>16</v>
      </c>
      <c r="Z3282">
        <v>22</v>
      </c>
      <c r="AA3282" t="s">
        <v>44</v>
      </c>
      <c r="AB3282" t="s">
        <v>125</v>
      </c>
      <c r="AC3282" t="s">
        <v>714</v>
      </c>
      <c r="AD3282" t="s">
        <v>14552</v>
      </c>
      <c r="AE3282" t="s">
        <v>14553</v>
      </c>
      <c r="AF3282">
        <v>28655</v>
      </c>
    </row>
    <row r="3283" spans="1:32" x14ac:dyDescent="0.35">
      <c r="A3283">
        <v>2019</v>
      </c>
      <c r="B3283" t="s">
        <v>257</v>
      </c>
      <c r="C3283" t="s">
        <v>8017</v>
      </c>
      <c r="D3283" t="s">
        <v>34</v>
      </c>
      <c r="E3283" t="s">
        <v>14554</v>
      </c>
      <c r="F3283">
        <v>4.8</v>
      </c>
      <c r="G3283">
        <v>15</v>
      </c>
      <c r="H3283" t="s">
        <v>36</v>
      </c>
      <c r="I3283" t="s">
        <v>686</v>
      </c>
      <c r="J3283">
        <v>3.7</v>
      </c>
      <c r="K3283">
        <v>3</v>
      </c>
      <c r="L3283" t="s">
        <v>687</v>
      </c>
      <c r="M3283" t="s">
        <v>679</v>
      </c>
      <c r="N3283">
        <v>10466</v>
      </c>
      <c r="O3283" t="s">
        <v>94</v>
      </c>
      <c r="P3283">
        <v>4.9000000000000004</v>
      </c>
      <c r="Q3283">
        <v>4.8</v>
      </c>
      <c r="R3283">
        <v>4.8</v>
      </c>
      <c r="S3283">
        <v>4.5</v>
      </c>
      <c r="T3283">
        <v>4.9000000000000004</v>
      </c>
      <c r="U3283">
        <v>4.7</v>
      </c>
      <c r="V3283" t="s">
        <v>42</v>
      </c>
      <c r="W3283" t="s">
        <v>42</v>
      </c>
      <c r="X3283" t="s">
        <v>124</v>
      </c>
      <c r="Y3283">
        <v>23</v>
      </c>
      <c r="Z3283">
        <v>33</v>
      </c>
      <c r="AA3283" t="s">
        <v>44</v>
      </c>
      <c r="AB3283" t="s">
        <v>45</v>
      </c>
      <c r="AC3283" t="s">
        <v>219</v>
      </c>
      <c r="AD3283" t="s">
        <v>14555</v>
      </c>
      <c r="AE3283" t="s">
        <v>14556</v>
      </c>
      <c r="AF3283">
        <v>33814</v>
      </c>
    </row>
    <row r="3284" spans="1:32" x14ac:dyDescent="0.35">
      <c r="A3284">
        <v>2019</v>
      </c>
      <c r="B3284" t="s">
        <v>304</v>
      </c>
      <c r="C3284" t="s">
        <v>434</v>
      </c>
      <c r="D3284" t="s">
        <v>34</v>
      </c>
      <c r="E3284" t="s">
        <v>14557</v>
      </c>
      <c r="F3284">
        <v>4.9000000000000004</v>
      </c>
      <c r="G3284">
        <v>82</v>
      </c>
      <c r="H3284" t="s">
        <v>36</v>
      </c>
      <c r="I3284" t="s">
        <v>4341</v>
      </c>
      <c r="J3284">
        <v>4.8</v>
      </c>
      <c r="K3284">
        <v>872</v>
      </c>
      <c r="L3284" t="s">
        <v>4342</v>
      </c>
      <c r="M3284" t="s">
        <v>679</v>
      </c>
      <c r="N3284">
        <v>11570</v>
      </c>
      <c r="O3284" t="s">
        <v>53</v>
      </c>
      <c r="P3284">
        <v>5</v>
      </c>
      <c r="Q3284">
        <v>4.9000000000000004</v>
      </c>
      <c r="R3284">
        <v>4.9000000000000004</v>
      </c>
      <c r="S3284">
        <v>4.8</v>
      </c>
      <c r="T3284">
        <v>4.9000000000000004</v>
      </c>
      <c r="U3284">
        <v>4.9000000000000004</v>
      </c>
      <c r="V3284" t="s">
        <v>438</v>
      </c>
      <c r="W3284" t="s">
        <v>1423</v>
      </c>
      <c r="X3284" t="s">
        <v>124</v>
      </c>
      <c r="Y3284">
        <v>20</v>
      </c>
      <c r="Z3284">
        <v>27</v>
      </c>
      <c r="AA3284" t="s">
        <v>44</v>
      </c>
      <c r="AB3284" t="s">
        <v>45</v>
      </c>
      <c r="AC3284" t="s">
        <v>219</v>
      </c>
      <c r="AD3284" t="s">
        <v>14558</v>
      </c>
      <c r="AE3284" t="s">
        <v>14559</v>
      </c>
      <c r="AF3284">
        <v>23488</v>
      </c>
    </row>
    <row r="3285" spans="1:32" x14ac:dyDescent="0.35">
      <c r="A3285">
        <v>2019</v>
      </c>
      <c r="B3285" t="s">
        <v>257</v>
      </c>
      <c r="C3285" t="s">
        <v>1079</v>
      </c>
      <c r="D3285" t="s">
        <v>34</v>
      </c>
      <c r="E3285" t="s">
        <v>14560</v>
      </c>
      <c r="F3285">
        <v>4.7</v>
      </c>
      <c r="G3285">
        <v>55</v>
      </c>
      <c r="H3285" t="s">
        <v>36</v>
      </c>
      <c r="I3285" t="s">
        <v>11304</v>
      </c>
      <c r="J3285">
        <v>2.7</v>
      </c>
      <c r="K3285">
        <v>12</v>
      </c>
      <c r="L3285" t="s">
        <v>11305</v>
      </c>
      <c r="M3285" t="s">
        <v>2335</v>
      </c>
      <c r="N3285" s="1" t="s">
        <v>11306</v>
      </c>
      <c r="O3285" t="s">
        <v>94</v>
      </c>
      <c r="P3285">
        <v>5</v>
      </c>
      <c r="Q3285">
        <v>4.9000000000000004</v>
      </c>
      <c r="R3285">
        <v>4.9000000000000004</v>
      </c>
      <c r="S3285">
        <v>4.4000000000000004</v>
      </c>
      <c r="T3285">
        <v>4.7</v>
      </c>
      <c r="U3285">
        <v>4.5999999999999996</v>
      </c>
      <c r="V3285" t="s">
        <v>42</v>
      </c>
      <c r="W3285" t="s">
        <v>1113</v>
      </c>
      <c r="X3285" t="s">
        <v>124</v>
      </c>
      <c r="Y3285">
        <v>20</v>
      </c>
      <c r="Z3285">
        <v>26</v>
      </c>
      <c r="AA3285" t="s">
        <v>44</v>
      </c>
      <c r="AB3285" t="s">
        <v>45</v>
      </c>
      <c r="AC3285" t="s">
        <v>264</v>
      </c>
      <c r="AD3285" t="s">
        <v>14561</v>
      </c>
      <c r="AE3285">
        <v>22812358</v>
      </c>
      <c r="AF3285">
        <v>41114</v>
      </c>
    </row>
    <row r="3286" spans="1:32" x14ac:dyDescent="0.35">
      <c r="A3286">
        <v>2021</v>
      </c>
      <c r="B3286" t="s">
        <v>288</v>
      </c>
      <c r="C3286" t="s">
        <v>1608</v>
      </c>
      <c r="D3286" t="s">
        <v>34</v>
      </c>
      <c r="E3286" t="s">
        <v>6865</v>
      </c>
      <c r="F3286">
        <v>5</v>
      </c>
      <c r="G3286">
        <v>8</v>
      </c>
      <c r="H3286" t="s">
        <v>36</v>
      </c>
      <c r="I3286" t="s">
        <v>11631</v>
      </c>
      <c r="J3286">
        <v>4.9000000000000004</v>
      </c>
      <c r="K3286">
        <v>564</v>
      </c>
      <c r="L3286" t="s">
        <v>11632</v>
      </c>
      <c r="M3286" t="s">
        <v>2335</v>
      </c>
      <c r="N3286" s="1" t="s">
        <v>11633</v>
      </c>
      <c r="O3286" t="s">
        <v>40</v>
      </c>
      <c r="P3286">
        <v>5</v>
      </c>
      <c r="Q3286">
        <v>5</v>
      </c>
      <c r="R3286">
        <v>5</v>
      </c>
      <c r="S3286">
        <v>4.9000000000000004</v>
      </c>
      <c r="T3286">
        <v>4.9000000000000004</v>
      </c>
      <c r="U3286">
        <v>4.9000000000000004</v>
      </c>
      <c r="V3286" t="s">
        <v>1618</v>
      </c>
      <c r="W3286" t="s">
        <v>42</v>
      </c>
      <c r="X3286" t="s">
        <v>124</v>
      </c>
      <c r="Y3286">
        <v>20</v>
      </c>
      <c r="Z3286">
        <v>28</v>
      </c>
      <c r="AA3286" t="s">
        <v>44</v>
      </c>
      <c r="AB3286" t="s">
        <v>113</v>
      </c>
      <c r="AC3286" t="s">
        <v>1614</v>
      </c>
      <c r="AD3286" t="s">
        <v>14562</v>
      </c>
      <c r="AE3286" t="s">
        <v>14563</v>
      </c>
      <c r="AF3286">
        <v>15190</v>
      </c>
    </row>
    <row r="3287" spans="1:32" x14ac:dyDescent="0.35">
      <c r="A3287">
        <v>2021</v>
      </c>
      <c r="B3287" t="s">
        <v>81</v>
      </c>
      <c r="C3287" t="s">
        <v>82</v>
      </c>
      <c r="D3287" t="s">
        <v>34</v>
      </c>
      <c r="E3287" t="s">
        <v>14564</v>
      </c>
      <c r="F3287">
        <v>4.8</v>
      </c>
      <c r="G3287">
        <v>56</v>
      </c>
      <c r="H3287" t="s">
        <v>36</v>
      </c>
      <c r="I3287" t="s">
        <v>10579</v>
      </c>
      <c r="J3287">
        <v>4.9000000000000004</v>
      </c>
      <c r="K3287">
        <v>2464</v>
      </c>
      <c r="L3287" t="s">
        <v>10580</v>
      </c>
      <c r="M3287" t="s">
        <v>699</v>
      </c>
      <c r="N3287" s="1" t="s">
        <v>10581</v>
      </c>
      <c r="O3287" t="s">
        <v>53</v>
      </c>
      <c r="P3287">
        <v>4.8</v>
      </c>
      <c r="Q3287">
        <v>4.8</v>
      </c>
      <c r="R3287">
        <v>4.8</v>
      </c>
      <c r="S3287">
        <v>4.5999999999999996</v>
      </c>
      <c r="T3287">
        <v>4.7</v>
      </c>
      <c r="U3287">
        <v>4.8</v>
      </c>
      <c r="V3287" t="s">
        <v>3186</v>
      </c>
      <c r="W3287" t="s">
        <v>1409</v>
      </c>
      <c r="X3287" t="s">
        <v>124</v>
      </c>
      <c r="Y3287">
        <v>19</v>
      </c>
      <c r="Z3287">
        <v>26</v>
      </c>
      <c r="AA3287" t="s">
        <v>44</v>
      </c>
      <c r="AB3287" t="s">
        <v>45</v>
      </c>
      <c r="AC3287" t="s">
        <v>46</v>
      </c>
      <c r="AD3287" t="s">
        <v>14565</v>
      </c>
      <c r="AE3287" t="s">
        <v>14566</v>
      </c>
      <c r="AF3287">
        <v>16385</v>
      </c>
    </row>
    <row r="3288" spans="1:32" x14ac:dyDescent="0.35">
      <c r="A3288">
        <v>2020</v>
      </c>
      <c r="B3288" t="s">
        <v>525</v>
      </c>
      <c r="C3288" t="s">
        <v>526</v>
      </c>
      <c r="D3288" t="s">
        <v>34</v>
      </c>
      <c r="E3288" t="s">
        <v>14567</v>
      </c>
      <c r="F3288">
        <v>4.8</v>
      </c>
      <c r="G3288">
        <v>174</v>
      </c>
      <c r="H3288" t="s">
        <v>36</v>
      </c>
      <c r="I3288" t="s">
        <v>14568</v>
      </c>
      <c r="J3288">
        <v>4.9000000000000004</v>
      </c>
      <c r="K3288">
        <v>4421</v>
      </c>
      <c r="L3288" t="s">
        <v>14569</v>
      </c>
      <c r="M3288" t="s">
        <v>699</v>
      </c>
      <c r="N3288" s="1" t="s">
        <v>14232</v>
      </c>
      <c r="O3288" t="s">
        <v>53</v>
      </c>
      <c r="P3288">
        <v>4.8</v>
      </c>
      <c r="Q3288">
        <v>4.8</v>
      </c>
      <c r="R3288">
        <v>4.8</v>
      </c>
      <c r="S3288">
        <v>4.8</v>
      </c>
      <c r="T3288">
        <v>4.8</v>
      </c>
      <c r="U3288">
        <v>4.9000000000000004</v>
      </c>
      <c r="V3288" t="s">
        <v>5886</v>
      </c>
      <c r="W3288" t="s">
        <v>42</v>
      </c>
      <c r="X3288" t="s">
        <v>124</v>
      </c>
      <c r="Y3288">
        <v>22</v>
      </c>
      <c r="Z3288">
        <v>26</v>
      </c>
      <c r="AA3288" t="s">
        <v>44</v>
      </c>
      <c r="AB3288" t="s">
        <v>151</v>
      </c>
      <c r="AC3288" t="s">
        <v>464</v>
      </c>
      <c r="AD3288" t="s">
        <v>14570</v>
      </c>
      <c r="AE3288" t="s">
        <v>14571</v>
      </c>
      <c r="AF3288">
        <v>60365</v>
      </c>
    </row>
    <row r="3289" spans="1:32" x14ac:dyDescent="0.35">
      <c r="A3289">
        <v>2017</v>
      </c>
      <c r="B3289" t="s">
        <v>257</v>
      </c>
      <c r="C3289" t="s">
        <v>2959</v>
      </c>
      <c r="D3289" t="s">
        <v>34</v>
      </c>
      <c r="E3289" t="s">
        <v>14572</v>
      </c>
      <c r="F3289">
        <v>4.8</v>
      </c>
      <c r="G3289">
        <v>89</v>
      </c>
      <c r="H3289" t="s">
        <v>36</v>
      </c>
      <c r="I3289" t="s">
        <v>14573</v>
      </c>
      <c r="J3289">
        <v>4.5999999999999996</v>
      </c>
      <c r="K3289">
        <v>415</v>
      </c>
      <c r="L3289" t="s">
        <v>14574</v>
      </c>
      <c r="M3289" t="s">
        <v>39</v>
      </c>
      <c r="N3289">
        <v>91345</v>
      </c>
      <c r="O3289" t="s">
        <v>94</v>
      </c>
      <c r="P3289">
        <v>4.8</v>
      </c>
      <c r="Q3289">
        <v>4.8</v>
      </c>
      <c r="R3289">
        <v>4.9000000000000004</v>
      </c>
      <c r="S3289">
        <v>4.5</v>
      </c>
      <c r="T3289">
        <v>4.8</v>
      </c>
      <c r="U3289">
        <v>4.9000000000000004</v>
      </c>
      <c r="V3289" t="s">
        <v>455</v>
      </c>
      <c r="W3289" t="s">
        <v>42</v>
      </c>
      <c r="X3289" t="s">
        <v>124</v>
      </c>
      <c r="Y3289">
        <v>21</v>
      </c>
      <c r="Z3289">
        <v>28</v>
      </c>
      <c r="AA3289" t="s">
        <v>44</v>
      </c>
      <c r="AB3289" t="s">
        <v>45</v>
      </c>
      <c r="AC3289" t="s">
        <v>219</v>
      </c>
      <c r="AD3289" t="s">
        <v>14575</v>
      </c>
      <c r="AE3289" t="s">
        <v>14576</v>
      </c>
      <c r="AF3289">
        <v>67935</v>
      </c>
    </row>
    <row r="3290" spans="1:32" x14ac:dyDescent="0.35">
      <c r="A3290">
        <v>2019</v>
      </c>
      <c r="B3290" t="s">
        <v>288</v>
      </c>
      <c r="C3290" t="s">
        <v>289</v>
      </c>
      <c r="D3290" t="s">
        <v>34</v>
      </c>
      <c r="E3290" t="s">
        <v>14577</v>
      </c>
      <c r="F3290">
        <v>4.7</v>
      </c>
      <c r="G3290">
        <v>42</v>
      </c>
      <c r="H3290" t="s">
        <v>36</v>
      </c>
      <c r="I3290" t="s">
        <v>14578</v>
      </c>
      <c r="J3290">
        <v>4.5</v>
      </c>
      <c r="K3290">
        <v>1733</v>
      </c>
      <c r="L3290" t="s">
        <v>14579</v>
      </c>
      <c r="M3290" t="s">
        <v>39</v>
      </c>
      <c r="N3290">
        <v>90703</v>
      </c>
      <c r="O3290" t="s">
        <v>40</v>
      </c>
      <c r="P3290">
        <v>4.8</v>
      </c>
      <c r="Q3290">
        <v>4.5999999999999996</v>
      </c>
      <c r="R3290">
        <v>4.7</v>
      </c>
      <c r="S3290">
        <v>4.5</v>
      </c>
      <c r="T3290">
        <v>4.7</v>
      </c>
      <c r="U3290">
        <v>4.7</v>
      </c>
      <c r="V3290" t="s">
        <v>818</v>
      </c>
      <c r="W3290" t="s">
        <v>42</v>
      </c>
      <c r="X3290" t="s">
        <v>124</v>
      </c>
      <c r="Y3290">
        <v>22</v>
      </c>
      <c r="Z3290">
        <v>27</v>
      </c>
      <c r="AA3290" t="s">
        <v>44</v>
      </c>
      <c r="AB3290" t="s">
        <v>294</v>
      </c>
      <c r="AC3290" t="s">
        <v>219</v>
      </c>
      <c r="AD3290" t="s">
        <v>14580</v>
      </c>
      <c r="AE3290" t="s">
        <v>14581</v>
      </c>
      <c r="AF3290">
        <v>21835</v>
      </c>
    </row>
    <row r="3291" spans="1:32" x14ac:dyDescent="0.35">
      <c r="A3291">
        <v>2011</v>
      </c>
      <c r="B3291" t="s">
        <v>32</v>
      </c>
      <c r="C3291" t="s">
        <v>8751</v>
      </c>
      <c r="D3291" t="s">
        <v>34</v>
      </c>
      <c r="E3291" t="s">
        <v>8752</v>
      </c>
      <c r="F3291">
        <v>4.7</v>
      </c>
      <c r="G3291">
        <v>97</v>
      </c>
      <c r="H3291" t="s">
        <v>36</v>
      </c>
      <c r="I3291" t="s">
        <v>5304</v>
      </c>
      <c r="J3291">
        <v>4.5999999999999996</v>
      </c>
      <c r="K3291">
        <v>509</v>
      </c>
      <c r="L3291" t="s">
        <v>5305</v>
      </c>
      <c r="M3291" t="s">
        <v>74</v>
      </c>
      <c r="N3291">
        <v>89146</v>
      </c>
      <c r="O3291" t="s">
        <v>53</v>
      </c>
      <c r="P3291">
        <v>4.8</v>
      </c>
      <c r="Q3291">
        <v>4.5999999999999996</v>
      </c>
      <c r="R3291">
        <v>4.8</v>
      </c>
      <c r="S3291">
        <v>4.7</v>
      </c>
      <c r="T3291">
        <v>4.5</v>
      </c>
      <c r="U3291">
        <v>4.8</v>
      </c>
      <c r="V3291" t="s">
        <v>2480</v>
      </c>
      <c r="W3291" t="s">
        <v>77</v>
      </c>
      <c r="X3291" t="s">
        <v>43</v>
      </c>
      <c r="Y3291">
        <v>20</v>
      </c>
      <c r="Z3291">
        <v>29</v>
      </c>
      <c r="AA3291" t="s">
        <v>44</v>
      </c>
      <c r="AB3291" t="s">
        <v>151</v>
      </c>
      <c r="AC3291" t="s">
        <v>184</v>
      </c>
      <c r="AD3291" t="s">
        <v>8753</v>
      </c>
      <c r="AE3291" t="s">
        <v>8754</v>
      </c>
      <c r="AF3291">
        <v>61675</v>
      </c>
    </row>
    <row r="3292" spans="1:32" x14ac:dyDescent="0.35">
      <c r="A3292">
        <v>2019</v>
      </c>
      <c r="B3292" t="s">
        <v>257</v>
      </c>
      <c r="C3292" t="s">
        <v>1598</v>
      </c>
      <c r="D3292" t="s">
        <v>1080</v>
      </c>
      <c r="E3292" t="s">
        <v>10976</v>
      </c>
      <c r="F3292">
        <v>4.9000000000000004</v>
      </c>
      <c r="G3292">
        <v>30</v>
      </c>
      <c r="H3292" t="s">
        <v>36</v>
      </c>
      <c r="I3292" t="s">
        <v>2928</v>
      </c>
      <c r="J3292">
        <v>4.4000000000000004</v>
      </c>
      <c r="K3292">
        <v>1572</v>
      </c>
      <c r="L3292" t="s">
        <v>2929</v>
      </c>
      <c r="M3292" t="s">
        <v>39</v>
      </c>
      <c r="N3292">
        <v>95051</v>
      </c>
      <c r="O3292" t="s">
        <v>53</v>
      </c>
      <c r="P3292">
        <v>4.9000000000000004</v>
      </c>
      <c r="Q3292">
        <v>4.9000000000000004</v>
      </c>
      <c r="R3292">
        <v>5</v>
      </c>
      <c r="S3292">
        <v>4.5999999999999996</v>
      </c>
      <c r="T3292">
        <v>4.9000000000000004</v>
      </c>
      <c r="U3292">
        <v>4.9000000000000004</v>
      </c>
      <c r="V3292" t="s">
        <v>42</v>
      </c>
      <c r="W3292" t="s">
        <v>123</v>
      </c>
      <c r="X3292" t="s">
        <v>95</v>
      </c>
      <c r="Y3292">
        <v>26</v>
      </c>
      <c r="Z3292">
        <v>36</v>
      </c>
      <c r="AA3292" t="s">
        <v>44</v>
      </c>
      <c r="AB3292" t="s">
        <v>45</v>
      </c>
      <c r="AC3292" t="s">
        <v>219</v>
      </c>
      <c r="AD3292" t="s">
        <v>10977</v>
      </c>
      <c r="AE3292" t="s">
        <v>10978</v>
      </c>
      <c r="AF3292">
        <v>37300</v>
      </c>
    </row>
    <row r="3293" spans="1:32" x14ac:dyDescent="0.35">
      <c r="A3293">
        <v>2020</v>
      </c>
      <c r="B3293" t="s">
        <v>389</v>
      </c>
      <c r="C3293" t="s">
        <v>1465</v>
      </c>
      <c r="D3293" t="s">
        <v>34</v>
      </c>
      <c r="E3293" t="s">
        <v>2376</v>
      </c>
      <c r="F3293">
        <v>4.3</v>
      </c>
      <c r="G3293">
        <v>16</v>
      </c>
      <c r="H3293" t="s">
        <v>36</v>
      </c>
      <c r="I3293" t="s">
        <v>11986</v>
      </c>
      <c r="J3293">
        <v>4.5</v>
      </c>
      <c r="K3293">
        <v>1152</v>
      </c>
      <c r="L3293" t="s">
        <v>11987</v>
      </c>
      <c r="M3293" t="s">
        <v>39</v>
      </c>
      <c r="N3293">
        <v>94551</v>
      </c>
      <c r="O3293" t="s">
        <v>40</v>
      </c>
      <c r="P3293">
        <v>4.5999999999999996</v>
      </c>
      <c r="Q3293">
        <v>4.4000000000000004</v>
      </c>
      <c r="R3293">
        <v>4.5999999999999996</v>
      </c>
      <c r="S3293">
        <v>4</v>
      </c>
      <c r="T3293">
        <v>4.2</v>
      </c>
      <c r="U3293">
        <v>4.4000000000000004</v>
      </c>
      <c r="V3293" t="s">
        <v>5130</v>
      </c>
      <c r="W3293" t="s">
        <v>42</v>
      </c>
      <c r="X3293" t="s">
        <v>124</v>
      </c>
      <c r="Y3293">
        <v>118</v>
      </c>
      <c r="Z3293">
        <v>107</v>
      </c>
      <c r="AA3293" t="s">
        <v>44</v>
      </c>
      <c r="AB3293" t="s">
        <v>1228</v>
      </c>
      <c r="AC3293" t="s">
        <v>1469</v>
      </c>
      <c r="AD3293" t="s">
        <v>14582</v>
      </c>
      <c r="AE3293" t="s">
        <v>14583</v>
      </c>
      <c r="AF3293">
        <v>30157</v>
      </c>
    </row>
    <row r="3294" spans="1:32" x14ac:dyDescent="0.35">
      <c r="A3294">
        <v>2019</v>
      </c>
      <c r="B3294" t="s">
        <v>365</v>
      </c>
      <c r="C3294" t="s">
        <v>7699</v>
      </c>
      <c r="D3294" t="s">
        <v>2155</v>
      </c>
      <c r="E3294" t="s">
        <v>14584</v>
      </c>
      <c r="F3294">
        <v>4.3</v>
      </c>
      <c r="G3294">
        <v>151</v>
      </c>
      <c r="H3294" t="s">
        <v>36</v>
      </c>
      <c r="I3294" t="s">
        <v>7884</v>
      </c>
      <c r="J3294">
        <v>4.5</v>
      </c>
      <c r="K3294">
        <v>902</v>
      </c>
      <c r="L3294" t="s">
        <v>7885</v>
      </c>
      <c r="M3294" t="s">
        <v>121</v>
      </c>
      <c r="N3294">
        <v>85382</v>
      </c>
      <c r="O3294" t="s">
        <v>40</v>
      </c>
      <c r="P3294">
        <v>4.4000000000000004</v>
      </c>
      <c r="Q3294">
        <v>4.3</v>
      </c>
      <c r="R3294">
        <v>4.2</v>
      </c>
      <c r="S3294">
        <v>4.2</v>
      </c>
      <c r="T3294">
        <v>4.5</v>
      </c>
      <c r="U3294">
        <v>4.4000000000000004</v>
      </c>
      <c r="V3294" t="s">
        <v>5879</v>
      </c>
      <c r="W3294" t="s">
        <v>77</v>
      </c>
      <c r="X3294" t="s">
        <v>43</v>
      </c>
      <c r="Y3294">
        <v>26</v>
      </c>
      <c r="Z3294">
        <v>31</v>
      </c>
      <c r="AA3294" t="s">
        <v>44</v>
      </c>
      <c r="AB3294" t="s">
        <v>151</v>
      </c>
      <c r="AC3294" t="s">
        <v>2159</v>
      </c>
      <c r="AD3294" t="s">
        <v>14585</v>
      </c>
      <c r="AE3294" t="s">
        <v>14586</v>
      </c>
      <c r="AF3294">
        <v>23466</v>
      </c>
    </row>
    <row r="3295" spans="1:32" x14ac:dyDescent="0.35">
      <c r="A3295">
        <v>2017</v>
      </c>
      <c r="B3295" t="s">
        <v>946</v>
      </c>
      <c r="C3295" t="s">
        <v>2569</v>
      </c>
      <c r="D3295" t="s">
        <v>34</v>
      </c>
      <c r="E3295" t="s">
        <v>14587</v>
      </c>
      <c r="F3295">
        <v>4.7</v>
      </c>
      <c r="G3295">
        <v>209</v>
      </c>
      <c r="H3295" t="s">
        <v>36</v>
      </c>
      <c r="I3295" t="s">
        <v>1350</v>
      </c>
      <c r="J3295">
        <v>4.4000000000000004</v>
      </c>
      <c r="K3295">
        <v>36</v>
      </c>
      <c r="L3295" t="s">
        <v>1351</v>
      </c>
      <c r="M3295" t="s">
        <v>121</v>
      </c>
      <c r="N3295">
        <v>85034</v>
      </c>
      <c r="O3295" t="s">
        <v>40</v>
      </c>
      <c r="P3295">
        <v>4.5999999999999996</v>
      </c>
      <c r="Q3295">
        <v>4.5999999999999996</v>
      </c>
      <c r="R3295">
        <v>4.5</v>
      </c>
      <c r="S3295">
        <v>4.5999999999999996</v>
      </c>
      <c r="T3295">
        <v>4.8</v>
      </c>
      <c r="U3295">
        <v>4.7</v>
      </c>
      <c r="V3295" t="s">
        <v>144</v>
      </c>
      <c r="W3295" t="s">
        <v>42</v>
      </c>
      <c r="X3295" t="s">
        <v>43</v>
      </c>
      <c r="Y3295">
        <v>25</v>
      </c>
      <c r="Z3295">
        <v>33</v>
      </c>
      <c r="AA3295" t="s">
        <v>44</v>
      </c>
      <c r="AB3295" t="s">
        <v>151</v>
      </c>
      <c r="AC3295" t="s">
        <v>2159</v>
      </c>
      <c r="AD3295" t="s">
        <v>14588</v>
      </c>
      <c r="AE3295">
        <v>228088</v>
      </c>
      <c r="AF3295">
        <v>31844</v>
      </c>
    </row>
    <row r="3296" spans="1:32" x14ac:dyDescent="0.35">
      <c r="A3296">
        <v>2020</v>
      </c>
      <c r="B3296" t="s">
        <v>389</v>
      </c>
      <c r="C3296" t="s">
        <v>1950</v>
      </c>
      <c r="D3296" t="s">
        <v>34</v>
      </c>
      <c r="E3296" t="s">
        <v>14589</v>
      </c>
      <c r="F3296">
        <v>3.7</v>
      </c>
      <c r="G3296">
        <v>10</v>
      </c>
      <c r="H3296" t="s">
        <v>36</v>
      </c>
      <c r="I3296" t="s">
        <v>6210</v>
      </c>
      <c r="J3296">
        <v>4.3</v>
      </c>
      <c r="K3296">
        <v>1366</v>
      </c>
      <c r="L3296" t="s">
        <v>6211</v>
      </c>
      <c r="M3296" t="s">
        <v>121</v>
      </c>
      <c r="N3296">
        <v>85260</v>
      </c>
      <c r="O3296" t="s">
        <v>53</v>
      </c>
      <c r="P3296">
        <v>3.9</v>
      </c>
      <c r="Q3296">
        <v>3.8</v>
      </c>
      <c r="R3296">
        <v>4.0999999999999996</v>
      </c>
      <c r="S3296">
        <v>3.3</v>
      </c>
      <c r="T3296">
        <v>3.8</v>
      </c>
      <c r="U3296">
        <v>4</v>
      </c>
      <c r="V3296" t="s">
        <v>5130</v>
      </c>
      <c r="W3296" t="s">
        <v>77</v>
      </c>
      <c r="X3296" t="s">
        <v>124</v>
      </c>
      <c r="Y3296">
        <v>116</v>
      </c>
      <c r="Z3296">
        <v>106</v>
      </c>
      <c r="AA3296" t="s">
        <v>1227</v>
      </c>
      <c r="AB3296" t="s">
        <v>1228</v>
      </c>
      <c r="AC3296" t="s">
        <v>1227</v>
      </c>
      <c r="AD3296" t="s">
        <v>14590</v>
      </c>
      <c r="AE3296" t="s">
        <v>14591</v>
      </c>
      <c r="AF3296">
        <v>14379</v>
      </c>
    </row>
    <row r="3297" spans="1:32" x14ac:dyDescent="0.35">
      <c r="A3297">
        <v>2019</v>
      </c>
      <c r="B3297" t="s">
        <v>69</v>
      </c>
      <c r="C3297" t="s">
        <v>1499</v>
      </c>
      <c r="D3297" t="s">
        <v>34</v>
      </c>
      <c r="E3297" t="s">
        <v>14592</v>
      </c>
      <c r="F3297">
        <v>4.8</v>
      </c>
      <c r="G3297">
        <v>540</v>
      </c>
      <c r="H3297" t="s">
        <v>36</v>
      </c>
      <c r="I3297" t="s">
        <v>14593</v>
      </c>
      <c r="J3297">
        <v>4.7</v>
      </c>
      <c r="K3297">
        <v>502</v>
      </c>
      <c r="L3297" t="s">
        <v>14594</v>
      </c>
      <c r="M3297" t="s">
        <v>797</v>
      </c>
      <c r="N3297">
        <v>80223</v>
      </c>
      <c r="O3297" t="s">
        <v>94</v>
      </c>
      <c r="P3297">
        <v>4.8</v>
      </c>
      <c r="Q3297">
        <v>4.8</v>
      </c>
      <c r="R3297">
        <v>4.7</v>
      </c>
      <c r="S3297">
        <v>4.7</v>
      </c>
      <c r="T3297">
        <v>4.8</v>
      </c>
      <c r="U3297">
        <v>4.8</v>
      </c>
      <c r="V3297" t="s">
        <v>262</v>
      </c>
      <c r="W3297" t="s">
        <v>42</v>
      </c>
      <c r="X3297" t="s">
        <v>124</v>
      </c>
      <c r="Y3297">
        <v>27</v>
      </c>
      <c r="Z3297">
        <v>33</v>
      </c>
      <c r="AA3297" t="s">
        <v>44</v>
      </c>
      <c r="AB3297" t="s">
        <v>78</v>
      </c>
      <c r="AC3297" t="s">
        <v>79</v>
      </c>
      <c r="AD3297" t="s">
        <v>14595</v>
      </c>
      <c r="AE3297" t="s">
        <v>14596</v>
      </c>
      <c r="AF3297">
        <v>49699</v>
      </c>
    </row>
    <row r="3298" spans="1:32" x14ac:dyDescent="0.35">
      <c r="A3298">
        <v>2017</v>
      </c>
      <c r="B3298" t="s">
        <v>365</v>
      </c>
      <c r="C3298" t="s">
        <v>2748</v>
      </c>
      <c r="D3298" t="s">
        <v>34</v>
      </c>
      <c r="E3298" t="s">
        <v>14597</v>
      </c>
      <c r="F3298">
        <v>4.7</v>
      </c>
      <c r="G3298">
        <v>131</v>
      </c>
      <c r="H3298" t="s">
        <v>36</v>
      </c>
      <c r="I3298" t="s">
        <v>14598</v>
      </c>
      <c r="J3298">
        <v>4.5</v>
      </c>
      <c r="K3298">
        <v>379</v>
      </c>
      <c r="L3298" t="s">
        <v>14599</v>
      </c>
      <c r="M3298" t="s">
        <v>797</v>
      </c>
      <c r="N3298">
        <v>80246</v>
      </c>
      <c r="O3298" t="s">
        <v>40</v>
      </c>
      <c r="P3298">
        <v>4.8</v>
      </c>
      <c r="Q3298">
        <v>4.7</v>
      </c>
      <c r="R3298">
        <v>4.5999999999999996</v>
      </c>
      <c r="S3298">
        <v>4.4000000000000004</v>
      </c>
      <c r="T3298">
        <v>4.8</v>
      </c>
      <c r="U3298">
        <v>4.7</v>
      </c>
      <c r="V3298" t="s">
        <v>1933</v>
      </c>
      <c r="W3298" t="s">
        <v>455</v>
      </c>
      <c r="X3298" t="s">
        <v>55</v>
      </c>
      <c r="Y3298">
        <v>16</v>
      </c>
      <c r="Z3298">
        <v>22</v>
      </c>
      <c r="AA3298" t="s">
        <v>44</v>
      </c>
      <c r="AB3298" t="s">
        <v>151</v>
      </c>
      <c r="AC3298" t="s">
        <v>913</v>
      </c>
      <c r="AD3298" t="s">
        <v>14600</v>
      </c>
      <c r="AE3298" t="s">
        <v>14601</v>
      </c>
      <c r="AF3298">
        <v>49394</v>
      </c>
    </row>
    <row r="3299" spans="1:32" x14ac:dyDescent="0.35">
      <c r="A3299">
        <v>2019</v>
      </c>
      <c r="B3299" t="s">
        <v>69</v>
      </c>
      <c r="C3299" t="s">
        <v>1537</v>
      </c>
      <c r="D3299" t="s">
        <v>400</v>
      </c>
      <c r="E3299" t="s">
        <v>14266</v>
      </c>
      <c r="F3299">
        <v>4.8</v>
      </c>
      <c r="G3299">
        <v>540</v>
      </c>
      <c r="H3299" t="s">
        <v>36</v>
      </c>
      <c r="I3299" t="s">
        <v>8357</v>
      </c>
      <c r="J3299">
        <v>4.7</v>
      </c>
      <c r="K3299">
        <v>545</v>
      </c>
      <c r="L3299" t="s">
        <v>8358</v>
      </c>
      <c r="M3299" t="s">
        <v>243</v>
      </c>
      <c r="N3299">
        <v>98409</v>
      </c>
      <c r="O3299" t="s">
        <v>53</v>
      </c>
      <c r="P3299">
        <v>4.8</v>
      </c>
      <c r="Q3299">
        <v>4.8</v>
      </c>
      <c r="R3299">
        <v>4.7</v>
      </c>
      <c r="S3299">
        <v>4.7</v>
      </c>
      <c r="T3299">
        <v>4.8</v>
      </c>
      <c r="U3299">
        <v>4.8</v>
      </c>
      <c r="V3299" t="s">
        <v>122</v>
      </c>
      <c r="W3299" t="s">
        <v>42</v>
      </c>
      <c r="X3299" t="s">
        <v>124</v>
      </c>
      <c r="Y3299">
        <v>27</v>
      </c>
      <c r="Z3299">
        <v>33</v>
      </c>
      <c r="AA3299" t="s">
        <v>44</v>
      </c>
      <c r="AB3299" t="s">
        <v>78</v>
      </c>
      <c r="AC3299" t="s">
        <v>79</v>
      </c>
      <c r="AD3299" t="s">
        <v>14267</v>
      </c>
      <c r="AE3299" t="s">
        <v>14268</v>
      </c>
      <c r="AF3299">
        <v>48627</v>
      </c>
    </row>
    <row r="3300" spans="1:32" x14ac:dyDescent="0.35">
      <c r="A3300">
        <v>2021</v>
      </c>
      <c r="B3300" t="s">
        <v>533</v>
      </c>
      <c r="C3300" t="s">
        <v>14602</v>
      </c>
      <c r="D3300" t="s">
        <v>34</v>
      </c>
      <c r="E3300" t="s">
        <v>215</v>
      </c>
      <c r="F3300">
        <v>4.8</v>
      </c>
      <c r="G3300">
        <v>42</v>
      </c>
      <c r="H3300" t="s">
        <v>36</v>
      </c>
      <c r="I3300" t="s">
        <v>14603</v>
      </c>
      <c r="J3300">
        <v>4.4000000000000004</v>
      </c>
      <c r="K3300">
        <v>528</v>
      </c>
      <c r="L3300" t="s">
        <v>14604</v>
      </c>
      <c r="M3300" t="s">
        <v>243</v>
      </c>
      <c r="N3300">
        <v>98409</v>
      </c>
      <c r="O3300" t="s">
        <v>40</v>
      </c>
      <c r="P3300">
        <v>4.9000000000000004</v>
      </c>
      <c r="Q3300">
        <v>4.7</v>
      </c>
      <c r="R3300">
        <v>4.8</v>
      </c>
      <c r="S3300">
        <v>4.9000000000000004</v>
      </c>
      <c r="T3300">
        <v>4.9000000000000004</v>
      </c>
      <c r="U3300">
        <v>4.9000000000000004</v>
      </c>
      <c r="V3300" t="s">
        <v>14605</v>
      </c>
      <c r="W3300" t="s">
        <v>681</v>
      </c>
      <c r="X3300" t="s">
        <v>124</v>
      </c>
      <c r="Y3300">
        <v>20</v>
      </c>
      <c r="Z3300">
        <v>24</v>
      </c>
      <c r="AA3300" t="s">
        <v>44</v>
      </c>
      <c r="AB3300" t="s">
        <v>45</v>
      </c>
      <c r="AC3300" t="s">
        <v>219</v>
      </c>
      <c r="AD3300" t="s">
        <v>14606</v>
      </c>
      <c r="AE3300" t="s">
        <v>14607</v>
      </c>
      <c r="AF3300">
        <v>17596</v>
      </c>
    </row>
    <row r="3301" spans="1:32" x14ac:dyDescent="0.35">
      <c r="A3301">
        <v>2019</v>
      </c>
      <c r="B3301" t="s">
        <v>257</v>
      </c>
      <c r="C3301" t="s">
        <v>1079</v>
      </c>
      <c r="D3301" t="s">
        <v>34</v>
      </c>
      <c r="E3301" t="s">
        <v>14279</v>
      </c>
      <c r="F3301">
        <v>4.7</v>
      </c>
      <c r="G3301">
        <v>55</v>
      </c>
      <c r="H3301" t="s">
        <v>36</v>
      </c>
      <c r="I3301" t="s">
        <v>10650</v>
      </c>
      <c r="J3301">
        <v>5</v>
      </c>
      <c r="K3301">
        <v>3</v>
      </c>
      <c r="L3301" t="s">
        <v>10651</v>
      </c>
      <c r="M3301" t="s">
        <v>271</v>
      </c>
      <c r="N3301">
        <v>78006</v>
      </c>
      <c r="O3301" t="s">
        <v>94</v>
      </c>
      <c r="P3301">
        <v>5</v>
      </c>
      <c r="Q3301">
        <v>4.9000000000000004</v>
      </c>
      <c r="R3301">
        <v>4.9000000000000004</v>
      </c>
      <c r="S3301">
        <v>4.4000000000000004</v>
      </c>
      <c r="T3301">
        <v>4.7</v>
      </c>
      <c r="U3301">
        <v>4.5999999999999996</v>
      </c>
      <c r="V3301" t="s">
        <v>77</v>
      </c>
      <c r="W3301" t="s">
        <v>77</v>
      </c>
      <c r="X3301" t="s">
        <v>124</v>
      </c>
      <c r="Y3301">
        <v>20</v>
      </c>
      <c r="Z3301">
        <v>26</v>
      </c>
      <c r="AA3301" t="s">
        <v>44</v>
      </c>
      <c r="AB3301" t="s">
        <v>45</v>
      </c>
      <c r="AC3301" t="s">
        <v>264</v>
      </c>
      <c r="AD3301" t="s">
        <v>14280</v>
      </c>
      <c r="AE3301" t="s">
        <v>14281</v>
      </c>
      <c r="AF3301">
        <v>38106</v>
      </c>
    </row>
    <row r="3302" spans="1:32" x14ac:dyDescent="0.35">
      <c r="A3302">
        <v>2018</v>
      </c>
      <c r="B3302" t="s">
        <v>32</v>
      </c>
      <c r="C3302" t="s">
        <v>1013</v>
      </c>
      <c r="D3302" t="s">
        <v>34</v>
      </c>
      <c r="E3302" t="s">
        <v>14608</v>
      </c>
      <c r="F3302">
        <v>4.8</v>
      </c>
      <c r="G3302">
        <v>770</v>
      </c>
      <c r="H3302" t="s">
        <v>36</v>
      </c>
      <c r="I3302" t="s">
        <v>13259</v>
      </c>
      <c r="J3302">
        <v>4.5999999999999996</v>
      </c>
      <c r="K3302">
        <v>171</v>
      </c>
      <c r="L3302" t="s">
        <v>13260</v>
      </c>
      <c r="M3302" t="s">
        <v>271</v>
      </c>
      <c r="N3302">
        <v>76049</v>
      </c>
      <c r="O3302" t="s">
        <v>40</v>
      </c>
      <c r="P3302">
        <v>4.8</v>
      </c>
      <c r="Q3302">
        <v>4.7</v>
      </c>
      <c r="R3302">
        <v>4.8</v>
      </c>
      <c r="S3302">
        <v>4.7</v>
      </c>
      <c r="T3302">
        <v>4.8</v>
      </c>
      <c r="U3302">
        <v>4.9000000000000004</v>
      </c>
      <c r="V3302" t="s">
        <v>144</v>
      </c>
      <c r="W3302" t="s">
        <v>77</v>
      </c>
      <c r="X3302" t="s">
        <v>124</v>
      </c>
      <c r="Y3302">
        <v>22</v>
      </c>
      <c r="Z3302">
        <v>28</v>
      </c>
      <c r="AA3302" t="s">
        <v>44</v>
      </c>
      <c r="AB3302" t="s">
        <v>151</v>
      </c>
      <c r="AC3302" t="s">
        <v>597</v>
      </c>
      <c r="AD3302" t="s">
        <v>14609</v>
      </c>
      <c r="AE3302" t="s">
        <v>14610</v>
      </c>
      <c r="AF3302">
        <v>16670</v>
      </c>
    </row>
    <row r="3303" spans="1:32" x14ac:dyDescent="0.35">
      <c r="A3303">
        <v>2019</v>
      </c>
      <c r="B3303" t="s">
        <v>69</v>
      </c>
      <c r="C3303" t="s">
        <v>382</v>
      </c>
      <c r="D3303" t="s">
        <v>400</v>
      </c>
      <c r="E3303" t="s">
        <v>14611</v>
      </c>
      <c r="F3303">
        <v>4.9000000000000004</v>
      </c>
      <c r="G3303">
        <v>275</v>
      </c>
      <c r="H3303" t="s">
        <v>36</v>
      </c>
      <c r="I3303" t="s">
        <v>9943</v>
      </c>
      <c r="J3303">
        <v>4.8</v>
      </c>
      <c r="K3303">
        <v>2493</v>
      </c>
      <c r="L3303" t="s">
        <v>9944</v>
      </c>
      <c r="M3303" t="s">
        <v>271</v>
      </c>
      <c r="N3303">
        <v>76116</v>
      </c>
      <c r="O3303" t="s">
        <v>53</v>
      </c>
      <c r="P3303">
        <v>4.8</v>
      </c>
      <c r="Q3303">
        <v>4.8</v>
      </c>
      <c r="R3303">
        <v>4.9000000000000004</v>
      </c>
      <c r="S3303">
        <v>4.8</v>
      </c>
      <c r="T3303">
        <v>4.9000000000000004</v>
      </c>
      <c r="U3303">
        <v>4.9000000000000004</v>
      </c>
      <c r="V3303" t="s">
        <v>104</v>
      </c>
      <c r="W3303" t="s">
        <v>2231</v>
      </c>
      <c r="X3303" t="s">
        <v>43</v>
      </c>
      <c r="Y3303">
        <v>31</v>
      </c>
      <c r="Z3303">
        <v>40</v>
      </c>
      <c r="AA3303" t="s">
        <v>44</v>
      </c>
      <c r="AB3303" t="s">
        <v>78</v>
      </c>
      <c r="AC3303" t="s">
        <v>79</v>
      </c>
      <c r="AD3303" t="s">
        <v>14612</v>
      </c>
      <c r="AE3303" t="s">
        <v>14613</v>
      </c>
      <c r="AF3303">
        <v>7869</v>
      </c>
    </row>
    <row r="3304" spans="1:32" x14ac:dyDescent="0.35">
      <c r="A3304">
        <v>2016</v>
      </c>
      <c r="B3304" t="s">
        <v>187</v>
      </c>
      <c r="C3304" t="s">
        <v>239</v>
      </c>
      <c r="D3304" t="s">
        <v>34</v>
      </c>
      <c r="E3304" t="s">
        <v>14614</v>
      </c>
      <c r="F3304">
        <v>4.5999999999999996</v>
      </c>
      <c r="G3304">
        <v>109</v>
      </c>
      <c r="H3304" t="s">
        <v>36</v>
      </c>
      <c r="I3304" t="s">
        <v>3983</v>
      </c>
      <c r="J3304">
        <v>2.9</v>
      </c>
      <c r="K3304">
        <v>11</v>
      </c>
      <c r="L3304" t="s">
        <v>3984</v>
      </c>
      <c r="M3304" t="s">
        <v>271</v>
      </c>
      <c r="N3304">
        <v>76135</v>
      </c>
      <c r="O3304" t="s">
        <v>40</v>
      </c>
      <c r="P3304">
        <v>4.5999999999999996</v>
      </c>
      <c r="Q3304">
        <v>4.5</v>
      </c>
      <c r="R3304">
        <v>4.4000000000000004</v>
      </c>
      <c r="S3304">
        <v>4.5999999999999996</v>
      </c>
      <c r="T3304">
        <v>4.7</v>
      </c>
      <c r="U3304">
        <v>4.8</v>
      </c>
      <c r="V3304" t="s">
        <v>1417</v>
      </c>
      <c r="W3304" t="s">
        <v>1522</v>
      </c>
      <c r="X3304" t="s">
        <v>124</v>
      </c>
      <c r="Y3304">
        <v>26</v>
      </c>
      <c r="Z3304">
        <v>34</v>
      </c>
      <c r="AA3304" t="s">
        <v>44</v>
      </c>
      <c r="AB3304" t="s">
        <v>78</v>
      </c>
      <c r="AC3304" t="s">
        <v>2446</v>
      </c>
      <c r="AD3304" t="s">
        <v>14615</v>
      </c>
      <c r="AE3304">
        <v>15090</v>
      </c>
      <c r="AF3304">
        <v>31788</v>
      </c>
    </row>
    <row r="3305" spans="1:32" x14ac:dyDescent="0.35">
      <c r="A3305">
        <v>2020</v>
      </c>
      <c r="B3305" t="s">
        <v>32</v>
      </c>
      <c r="C3305" t="s">
        <v>3509</v>
      </c>
      <c r="D3305" t="s">
        <v>34</v>
      </c>
      <c r="E3305" t="s">
        <v>14616</v>
      </c>
      <c r="F3305">
        <v>4.7</v>
      </c>
      <c r="G3305">
        <v>166</v>
      </c>
      <c r="H3305" t="s">
        <v>36</v>
      </c>
      <c r="I3305" t="s">
        <v>8389</v>
      </c>
      <c r="J3305">
        <v>4.5999999999999996</v>
      </c>
      <c r="K3305">
        <v>1629</v>
      </c>
      <c r="L3305" t="s">
        <v>8390</v>
      </c>
      <c r="M3305" t="s">
        <v>271</v>
      </c>
      <c r="N3305">
        <v>76096</v>
      </c>
      <c r="O3305" t="s">
        <v>53</v>
      </c>
      <c r="P3305">
        <v>4.8</v>
      </c>
      <c r="Q3305">
        <v>4.8</v>
      </c>
      <c r="R3305">
        <v>4.7</v>
      </c>
      <c r="S3305">
        <v>4.5999999999999996</v>
      </c>
      <c r="T3305">
        <v>4.8</v>
      </c>
      <c r="U3305">
        <v>4.8</v>
      </c>
      <c r="V3305" t="s">
        <v>2701</v>
      </c>
      <c r="W3305" t="s">
        <v>2581</v>
      </c>
      <c r="X3305" t="s">
        <v>43</v>
      </c>
      <c r="Y3305">
        <v>27</v>
      </c>
      <c r="Z3305">
        <v>35</v>
      </c>
      <c r="AA3305" t="s">
        <v>44</v>
      </c>
      <c r="AB3305" t="s">
        <v>45</v>
      </c>
      <c r="AC3305" t="s">
        <v>750</v>
      </c>
      <c r="AD3305" t="s">
        <v>14617</v>
      </c>
      <c r="AE3305" t="s">
        <v>14618</v>
      </c>
      <c r="AF3305">
        <v>45741</v>
      </c>
    </row>
    <row r="3306" spans="1:32" x14ac:dyDescent="0.35">
      <c r="A3306">
        <v>2019</v>
      </c>
      <c r="B3306" t="s">
        <v>373</v>
      </c>
      <c r="C3306" t="s">
        <v>3037</v>
      </c>
      <c r="D3306" t="s">
        <v>34</v>
      </c>
      <c r="E3306" t="s">
        <v>14619</v>
      </c>
      <c r="F3306">
        <v>4.5999999999999996</v>
      </c>
      <c r="G3306">
        <v>56</v>
      </c>
      <c r="H3306" t="s">
        <v>36</v>
      </c>
      <c r="I3306" t="s">
        <v>14620</v>
      </c>
      <c r="J3306">
        <v>3.1</v>
      </c>
      <c r="K3306">
        <v>20</v>
      </c>
      <c r="L3306" t="s">
        <v>14621</v>
      </c>
      <c r="M3306" t="s">
        <v>271</v>
      </c>
      <c r="N3306">
        <v>75056</v>
      </c>
      <c r="O3306" t="s">
        <v>53</v>
      </c>
      <c r="P3306">
        <v>4.8</v>
      </c>
      <c r="Q3306">
        <v>4.5999999999999996</v>
      </c>
      <c r="R3306">
        <v>4.5</v>
      </c>
      <c r="S3306">
        <v>4.5</v>
      </c>
      <c r="T3306">
        <v>4.7</v>
      </c>
      <c r="U3306">
        <v>4.5999999999999996</v>
      </c>
      <c r="V3306" t="s">
        <v>4620</v>
      </c>
      <c r="W3306" t="s">
        <v>889</v>
      </c>
      <c r="X3306" t="s">
        <v>43</v>
      </c>
      <c r="Y3306">
        <v>20</v>
      </c>
      <c r="Z3306">
        <v>27</v>
      </c>
      <c r="AA3306" t="s">
        <v>44</v>
      </c>
      <c r="AB3306" t="s">
        <v>78</v>
      </c>
      <c r="AC3306" t="s">
        <v>114</v>
      </c>
      <c r="AD3306" t="s">
        <v>14622</v>
      </c>
      <c r="AE3306" t="s">
        <v>14623</v>
      </c>
      <c r="AF3306">
        <v>16283</v>
      </c>
    </row>
    <row r="3307" spans="1:32" x14ac:dyDescent="0.35">
      <c r="A3307">
        <v>2014</v>
      </c>
      <c r="B3307" t="s">
        <v>108</v>
      </c>
      <c r="C3307" t="s">
        <v>109</v>
      </c>
      <c r="D3307" t="s">
        <v>34</v>
      </c>
      <c r="E3307" t="s">
        <v>781</v>
      </c>
      <c r="F3307">
        <v>4.8</v>
      </c>
      <c r="G3307">
        <v>176</v>
      </c>
      <c r="H3307" t="s">
        <v>36</v>
      </c>
      <c r="I3307" t="s">
        <v>7509</v>
      </c>
      <c r="J3307">
        <v>3.4</v>
      </c>
      <c r="K3307">
        <v>12</v>
      </c>
      <c r="L3307" t="s">
        <v>7510</v>
      </c>
      <c r="M3307" t="s">
        <v>271</v>
      </c>
      <c r="N3307">
        <v>75062</v>
      </c>
      <c r="O3307" t="s">
        <v>94</v>
      </c>
      <c r="P3307">
        <v>4.9000000000000004</v>
      </c>
      <c r="Q3307">
        <v>4.8</v>
      </c>
      <c r="R3307">
        <v>4.8</v>
      </c>
      <c r="S3307">
        <v>4.5999999999999996</v>
      </c>
      <c r="T3307">
        <v>4.9000000000000004</v>
      </c>
      <c r="U3307">
        <v>4.8</v>
      </c>
      <c r="V3307" t="s">
        <v>144</v>
      </c>
      <c r="W3307" t="s">
        <v>41</v>
      </c>
      <c r="X3307" t="s">
        <v>95</v>
      </c>
      <c r="Y3307">
        <v>21</v>
      </c>
      <c r="Z3307">
        <v>30</v>
      </c>
      <c r="AA3307" t="s">
        <v>77</v>
      </c>
      <c r="AB3307" t="s">
        <v>113</v>
      </c>
      <c r="AC3307" t="s">
        <v>114</v>
      </c>
      <c r="AD3307" t="s">
        <v>14624</v>
      </c>
      <c r="AE3307">
        <v>23036133</v>
      </c>
      <c r="AF3307">
        <v>34689</v>
      </c>
    </row>
    <row r="3308" spans="1:32" x14ac:dyDescent="0.35">
      <c r="A3308">
        <v>2017</v>
      </c>
      <c r="B3308" t="s">
        <v>32</v>
      </c>
      <c r="C3308" t="s">
        <v>792</v>
      </c>
      <c r="D3308" t="s">
        <v>34</v>
      </c>
      <c r="E3308" t="s">
        <v>14625</v>
      </c>
      <c r="F3308">
        <v>4.8</v>
      </c>
      <c r="G3308">
        <v>151</v>
      </c>
      <c r="H3308" t="s">
        <v>36</v>
      </c>
      <c r="I3308" t="s">
        <v>11731</v>
      </c>
      <c r="J3308">
        <v>4.5999999999999996</v>
      </c>
      <c r="K3308">
        <v>1019</v>
      </c>
      <c r="L3308" t="s">
        <v>11732</v>
      </c>
      <c r="M3308" t="s">
        <v>271</v>
      </c>
      <c r="N3308">
        <v>75034</v>
      </c>
      <c r="O3308" t="s">
        <v>53</v>
      </c>
      <c r="P3308">
        <v>4.8</v>
      </c>
      <c r="Q3308">
        <v>4.5999999999999996</v>
      </c>
      <c r="R3308">
        <v>4.7</v>
      </c>
      <c r="S3308">
        <v>4.7</v>
      </c>
      <c r="T3308">
        <v>4.9000000000000004</v>
      </c>
      <c r="U3308">
        <v>4.9000000000000004</v>
      </c>
      <c r="V3308" t="s">
        <v>798</v>
      </c>
      <c r="W3308" t="s">
        <v>799</v>
      </c>
      <c r="X3308" t="s">
        <v>55</v>
      </c>
      <c r="Y3308">
        <v>17</v>
      </c>
      <c r="Z3308">
        <v>20</v>
      </c>
      <c r="AA3308" t="s">
        <v>44</v>
      </c>
      <c r="AB3308" t="s">
        <v>96</v>
      </c>
      <c r="AC3308" t="s">
        <v>97</v>
      </c>
      <c r="AD3308" t="s">
        <v>14626</v>
      </c>
      <c r="AE3308" t="s">
        <v>14627</v>
      </c>
      <c r="AF3308">
        <v>49157</v>
      </c>
    </row>
    <row r="3309" spans="1:32" x14ac:dyDescent="0.35">
      <c r="A3309">
        <v>2018</v>
      </c>
      <c r="B3309" t="s">
        <v>257</v>
      </c>
      <c r="C3309" t="s">
        <v>8815</v>
      </c>
      <c r="D3309" t="s">
        <v>34</v>
      </c>
      <c r="E3309" t="s">
        <v>8816</v>
      </c>
      <c r="F3309">
        <v>4.7</v>
      </c>
      <c r="G3309">
        <v>42</v>
      </c>
      <c r="H3309" t="s">
        <v>36</v>
      </c>
      <c r="I3309" t="s">
        <v>1453</v>
      </c>
      <c r="J3309">
        <v>4.3</v>
      </c>
      <c r="K3309">
        <v>1341</v>
      </c>
      <c r="L3309" t="s">
        <v>1454</v>
      </c>
      <c r="M3309" t="s">
        <v>271</v>
      </c>
      <c r="N3309">
        <v>75093</v>
      </c>
      <c r="O3309" t="s">
        <v>94</v>
      </c>
      <c r="P3309">
        <v>4.5999999999999996</v>
      </c>
      <c r="Q3309">
        <v>4.7</v>
      </c>
      <c r="R3309">
        <v>4.7</v>
      </c>
      <c r="S3309">
        <v>4.5</v>
      </c>
      <c r="T3309">
        <v>4.9000000000000004</v>
      </c>
      <c r="U3309">
        <v>4.5</v>
      </c>
      <c r="V3309" t="s">
        <v>4868</v>
      </c>
      <c r="W3309" t="s">
        <v>42</v>
      </c>
      <c r="X3309" t="s">
        <v>43</v>
      </c>
      <c r="Y3309">
        <v>23</v>
      </c>
      <c r="Z3309">
        <v>32</v>
      </c>
      <c r="AA3309" t="s">
        <v>44</v>
      </c>
      <c r="AB3309" t="s">
        <v>45</v>
      </c>
      <c r="AC3309" t="s">
        <v>219</v>
      </c>
      <c r="AD3309" t="s">
        <v>8817</v>
      </c>
      <c r="AE3309" t="s">
        <v>8818</v>
      </c>
      <c r="AF3309">
        <v>47986</v>
      </c>
    </row>
    <row r="3310" spans="1:32" x14ac:dyDescent="0.35">
      <c r="A3310">
        <v>2018</v>
      </c>
      <c r="B3310" t="s">
        <v>32</v>
      </c>
      <c r="C3310" t="s">
        <v>1586</v>
      </c>
      <c r="D3310" t="s">
        <v>34</v>
      </c>
      <c r="E3310" t="s">
        <v>14628</v>
      </c>
      <c r="F3310">
        <v>4.8</v>
      </c>
      <c r="G3310">
        <v>770</v>
      </c>
      <c r="H3310" t="s">
        <v>36</v>
      </c>
      <c r="I3310" t="s">
        <v>11743</v>
      </c>
      <c r="J3310">
        <v>3.9</v>
      </c>
      <c r="K3310">
        <v>182</v>
      </c>
      <c r="L3310" t="s">
        <v>11744</v>
      </c>
      <c r="M3310" t="s">
        <v>271</v>
      </c>
      <c r="N3310">
        <v>75228</v>
      </c>
      <c r="O3310" t="s">
        <v>53</v>
      </c>
      <c r="P3310">
        <v>4.8</v>
      </c>
      <c r="Q3310">
        <v>4.7</v>
      </c>
      <c r="R3310">
        <v>4.8</v>
      </c>
      <c r="S3310">
        <v>4.7</v>
      </c>
      <c r="T3310">
        <v>4.8</v>
      </c>
      <c r="U3310">
        <v>4.9000000000000004</v>
      </c>
      <c r="V3310" t="s">
        <v>326</v>
      </c>
      <c r="W3310" t="s">
        <v>42</v>
      </c>
      <c r="X3310" t="s">
        <v>43</v>
      </c>
      <c r="Y3310">
        <v>23</v>
      </c>
      <c r="Z3310">
        <v>30</v>
      </c>
      <c r="AA3310" t="s">
        <v>44</v>
      </c>
      <c r="AB3310" t="s">
        <v>151</v>
      </c>
      <c r="AC3310" t="s">
        <v>597</v>
      </c>
      <c r="AD3310" t="s">
        <v>14629</v>
      </c>
      <c r="AE3310" t="s">
        <v>14630</v>
      </c>
      <c r="AF3310">
        <v>37844</v>
      </c>
    </row>
    <row r="3311" spans="1:32" x14ac:dyDescent="0.35">
      <c r="A3311">
        <v>2015</v>
      </c>
      <c r="B3311" t="s">
        <v>48</v>
      </c>
      <c r="C3311" t="s">
        <v>5174</v>
      </c>
      <c r="D3311" t="s">
        <v>34</v>
      </c>
      <c r="E3311" t="s">
        <v>14631</v>
      </c>
      <c r="F3311">
        <v>4.5999999999999996</v>
      </c>
      <c r="G3311">
        <v>293</v>
      </c>
      <c r="H3311" t="s">
        <v>36</v>
      </c>
      <c r="I3311" t="s">
        <v>14632</v>
      </c>
      <c r="J3311">
        <v>4.5999999999999996</v>
      </c>
      <c r="K3311">
        <v>1681</v>
      </c>
      <c r="L3311" t="s">
        <v>14633</v>
      </c>
      <c r="M3311" t="s">
        <v>353</v>
      </c>
      <c r="N3311">
        <v>64454</v>
      </c>
      <c r="O3311" t="s">
        <v>94</v>
      </c>
      <c r="P3311">
        <v>4.5999999999999996</v>
      </c>
      <c r="Q3311">
        <v>4.5</v>
      </c>
      <c r="R3311">
        <v>4.5999999999999996</v>
      </c>
      <c r="S3311">
        <v>4.5</v>
      </c>
      <c r="T3311">
        <v>4.7</v>
      </c>
      <c r="U3311">
        <v>4.5999999999999996</v>
      </c>
      <c r="V3311" t="s">
        <v>5177</v>
      </c>
      <c r="W3311" t="s">
        <v>42</v>
      </c>
      <c r="X3311" t="s">
        <v>43</v>
      </c>
      <c r="Y3311">
        <v>23</v>
      </c>
      <c r="Z3311">
        <v>32</v>
      </c>
      <c r="AA3311" t="s">
        <v>44</v>
      </c>
      <c r="AB3311" t="s">
        <v>151</v>
      </c>
      <c r="AC3311" t="s">
        <v>3488</v>
      </c>
      <c r="AD3311" t="s">
        <v>14634</v>
      </c>
      <c r="AE3311" t="s">
        <v>14635</v>
      </c>
      <c r="AF3311">
        <v>70110</v>
      </c>
    </row>
    <row r="3312" spans="1:32" x14ac:dyDescent="0.35">
      <c r="A3312">
        <v>2020</v>
      </c>
      <c r="B3312" t="s">
        <v>108</v>
      </c>
      <c r="C3312" t="s">
        <v>6665</v>
      </c>
      <c r="D3312" t="s">
        <v>34</v>
      </c>
      <c r="E3312" t="s">
        <v>6373</v>
      </c>
      <c r="F3312">
        <v>5</v>
      </c>
      <c r="G3312">
        <v>4</v>
      </c>
      <c r="H3312" t="s">
        <v>36</v>
      </c>
      <c r="I3312" t="s">
        <v>3533</v>
      </c>
      <c r="J3312">
        <v>4.7</v>
      </c>
      <c r="K3312">
        <v>2060</v>
      </c>
      <c r="L3312" t="s">
        <v>3534</v>
      </c>
      <c r="M3312" t="s">
        <v>271</v>
      </c>
      <c r="N3312">
        <v>77027</v>
      </c>
      <c r="O3312" t="s">
        <v>53</v>
      </c>
      <c r="P3312">
        <v>5</v>
      </c>
      <c r="Q3312">
        <v>5</v>
      </c>
      <c r="R3312">
        <v>5</v>
      </c>
      <c r="S3312">
        <v>5</v>
      </c>
      <c r="T3312">
        <v>5</v>
      </c>
      <c r="U3312">
        <v>5</v>
      </c>
      <c r="V3312" t="s">
        <v>489</v>
      </c>
      <c r="W3312" t="s">
        <v>77</v>
      </c>
      <c r="X3312" t="s">
        <v>43</v>
      </c>
      <c r="Y3312">
        <v>24</v>
      </c>
      <c r="Z3312">
        <v>35</v>
      </c>
      <c r="AA3312" t="s">
        <v>44</v>
      </c>
      <c r="AB3312" t="s">
        <v>294</v>
      </c>
      <c r="AC3312" t="s">
        <v>219</v>
      </c>
      <c r="AD3312" t="s">
        <v>14636</v>
      </c>
      <c r="AE3312" t="s">
        <v>14637</v>
      </c>
      <c r="AF3312">
        <v>19695</v>
      </c>
    </row>
    <row r="3313" spans="1:32" x14ac:dyDescent="0.35">
      <c r="A3313">
        <v>2019</v>
      </c>
      <c r="B3313" t="s">
        <v>48</v>
      </c>
      <c r="C3313" t="s">
        <v>5174</v>
      </c>
      <c r="D3313" t="s">
        <v>34</v>
      </c>
      <c r="E3313" t="s">
        <v>14638</v>
      </c>
      <c r="F3313">
        <v>4.7</v>
      </c>
      <c r="G3313">
        <v>264</v>
      </c>
      <c r="H3313" t="s">
        <v>36</v>
      </c>
      <c r="I3313" t="s">
        <v>6299</v>
      </c>
      <c r="J3313">
        <v>4.7</v>
      </c>
      <c r="K3313">
        <v>5468</v>
      </c>
      <c r="L3313" t="s">
        <v>6300</v>
      </c>
      <c r="M3313" t="s">
        <v>271</v>
      </c>
      <c r="N3313">
        <v>77546</v>
      </c>
      <c r="O3313" t="s">
        <v>53</v>
      </c>
      <c r="P3313">
        <v>4.8</v>
      </c>
      <c r="Q3313">
        <v>4.7</v>
      </c>
      <c r="R3313">
        <v>4.7</v>
      </c>
      <c r="S3313">
        <v>4.5999999999999996</v>
      </c>
      <c r="T3313">
        <v>4.7</v>
      </c>
      <c r="U3313">
        <v>4.7</v>
      </c>
      <c r="V3313" t="s">
        <v>13731</v>
      </c>
      <c r="W3313" t="s">
        <v>540</v>
      </c>
      <c r="X3313" t="s">
        <v>43</v>
      </c>
      <c r="Y3313">
        <v>22</v>
      </c>
      <c r="Z3313">
        <v>29</v>
      </c>
      <c r="AA3313" t="s">
        <v>44</v>
      </c>
      <c r="AB3313" t="s">
        <v>151</v>
      </c>
      <c r="AC3313" t="s">
        <v>219</v>
      </c>
      <c r="AD3313" t="s">
        <v>14639</v>
      </c>
      <c r="AE3313" t="s">
        <v>14640</v>
      </c>
      <c r="AF3313">
        <v>18950</v>
      </c>
    </row>
    <row r="3314" spans="1:32" x14ac:dyDescent="0.35">
      <c r="A3314">
        <v>2018</v>
      </c>
      <c r="B3314" t="s">
        <v>129</v>
      </c>
      <c r="C3314" t="s">
        <v>11877</v>
      </c>
      <c r="D3314" t="s">
        <v>34</v>
      </c>
      <c r="E3314" t="s">
        <v>1692</v>
      </c>
      <c r="F3314">
        <v>4.8</v>
      </c>
      <c r="G3314">
        <v>215</v>
      </c>
      <c r="H3314" t="s">
        <v>36</v>
      </c>
      <c r="I3314" t="s">
        <v>14641</v>
      </c>
      <c r="J3314">
        <v>4.7</v>
      </c>
      <c r="K3314">
        <v>1246</v>
      </c>
      <c r="L3314" t="s">
        <v>14642</v>
      </c>
      <c r="M3314" t="s">
        <v>4032</v>
      </c>
      <c r="N3314">
        <v>58103</v>
      </c>
      <c r="O3314" t="s">
        <v>94</v>
      </c>
      <c r="P3314">
        <v>4.8</v>
      </c>
      <c r="Q3314">
        <v>4.7</v>
      </c>
      <c r="R3314">
        <v>4.9000000000000004</v>
      </c>
      <c r="S3314">
        <v>4.5999999999999996</v>
      </c>
      <c r="T3314">
        <v>4.9000000000000004</v>
      </c>
      <c r="U3314">
        <v>4.8</v>
      </c>
      <c r="V3314" t="s">
        <v>1462</v>
      </c>
      <c r="W3314" t="s">
        <v>42</v>
      </c>
      <c r="X3314" t="s">
        <v>124</v>
      </c>
      <c r="Y3314">
        <v>18</v>
      </c>
      <c r="Z3314">
        <v>27</v>
      </c>
      <c r="AA3314" t="s">
        <v>44</v>
      </c>
      <c r="AB3314" t="s">
        <v>45</v>
      </c>
      <c r="AC3314" t="s">
        <v>474</v>
      </c>
      <c r="AD3314" t="s">
        <v>14643</v>
      </c>
      <c r="AE3314">
        <v>4341479</v>
      </c>
      <c r="AF3314">
        <v>19245</v>
      </c>
    </row>
    <row r="3315" spans="1:32" x14ac:dyDescent="0.35">
      <c r="A3315">
        <v>2020</v>
      </c>
      <c r="B3315" t="s">
        <v>60</v>
      </c>
      <c r="C3315" t="s">
        <v>14644</v>
      </c>
      <c r="D3315" t="s">
        <v>34</v>
      </c>
      <c r="E3315" t="s">
        <v>8696</v>
      </c>
      <c r="F3315">
        <v>4.7</v>
      </c>
      <c r="G3315">
        <v>20</v>
      </c>
      <c r="H3315" t="s">
        <v>36</v>
      </c>
      <c r="I3315" t="s">
        <v>4044</v>
      </c>
      <c r="J3315">
        <v>4.9000000000000004</v>
      </c>
      <c r="K3315">
        <v>467</v>
      </c>
      <c r="L3315" t="s">
        <v>4045</v>
      </c>
      <c r="M3315" t="s">
        <v>334</v>
      </c>
      <c r="N3315">
        <v>56573</v>
      </c>
      <c r="O3315" t="s">
        <v>53</v>
      </c>
      <c r="P3315">
        <v>4.8</v>
      </c>
      <c r="Q3315">
        <v>4.8</v>
      </c>
      <c r="R3315">
        <v>4.8</v>
      </c>
      <c r="S3315">
        <v>4.5</v>
      </c>
      <c r="T3315">
        <v>4.8</v>
      </c>
      <c r="U3315">
        <v>4.7</v>
      </c>
      <c r="V3315" t="s">
        <v>3180</v>
      </c>
      <c r="W3315" t="s">
        <v>7314</v>
      </c>
      <c r="X3315" t="s">
        <v>55</v>
      </c>
      <c r="Y3315">
        <v>16</v>
      </c>
      <c r="Z3315">
        <v>23</v>
      </c>
      <c r="AA3315" t="s">
        <v>44</v>
      </c>
      <c r="AB3315" t="s">
        <v>45</v>
      </c>
      <c r="AC3315" t="s">
        <v>474</v>
      </c>
      <c r="AD3315" t="s">
        <v>14645</v>
      </c>
      <c r="AE3315">
        <v>109543</v>
      </c>
      <c r="AF3315">
        <v>13326</v>
      </c>
    </row>
    <row r="3316" spans="1:32" x14ac:dyDescent="0.35">
      <c r="A3316">
        <v>2019</v>
      </c>
      <c r="B3316" t="s">
        <v>69</v>
      </c>
      <c r="C3316" t="s">
        <v>1537</v>
      </c>
      <c r="D3316" t="s">
        <v>34</v>
      </c>
      <c r="E3316" t="s">
        <v>14646</v>
      </c>
      <c r="F3316">
        <v>4.8</v>
      </c>
      <c r="G3316">
        <v>540</v>
      </c>
      <c r="H3316" t="s">
        <v>36</v>
      </c>
      <c r="I3316" t="s">
        <v>3049</v>
      </c>
      <c r="J3316">
        <v>4.7</v>
      </c>
      <c r="K3316">
        <v>587</v>
      </c>
      <c r="L3316" t="s">
        <v>3050</v>
      </c>
      <c r="M3316" t="s">
        <v>334</v>
      </c>
      <c r="N3316">
        <v>55306</v>
      </c>
      <c r="O3316" t="s">
        <v>53</v>
      </c>
      <c r="P3316">
        <v>4.8</v>
      </c>
      <c r="Q3316">
        <v>4.8</v>
      </c>
      <c r="R3316">
        <v>4.7</v>
      </c>
      <c r="S3316">
        <v>4.7</v>
      </c>
      <c r="T3316">
        <v>4.8</v>
      </c>
      <c r="U3316">
        <v>4.8</v>
      </c>
      <c r="V3316" t="s">
        <v>317</v>
      </c>
      <c r="W3316" t="s">
        <v>42</v>
      </c>
      <c r="X3316" t="s">
        <v>124</v>
      </c>
      <c r="Y3316">
        <v>27</v>
      </c>
      <c r="Z3316">
        <v>33</v>
      </c>
      <c r="AA3316" t="s">
        <v>44</v>
      </c>
      <c r="AB3316" t="s">
        <v>1792</v>
      </c>
      <c r="AC3316" t="s">
        <v>9231</v>
      </c>
      <c r="AD3316" t="s">
        <v>14647</v>
      </c>
      <c r="AE3316" t="s">
        <v>14648</v>
      </c>
      <c r="AF3316">
        <v>31012</v>
      </c>
    </row>
    <row r="3317" spans="1:32" x14ac:dyDescent="0.35">
      <c r="A3317">
        <v>2021</v>
      </c>
      <c r="B3317" t="s">
        <v>60</v>
      </c>
      <c r="C3317" t="s">
        <v>61</v>
      </c>
      <c r="D3317" t="s">
        <v>3720</v>
      </c>
      <c r="E3317" t="s">
        <v>14649</v>
      </c>
      <c r="F3317">
        <v>4.8</v>
      </c>
      <c r="G3317">
        <v>92</v>
      </c>
      <c r="H3317" t="s">
        <v>36</v>
      </c>
      <c r="I3317" t="s">
        <v>14342</v>
      </c>
      <c r="J3317">
        <v>4.8</v>
      </c>
      <c r="K3317">
        <v>6587</v>
      </c>
      <c r="L3317" t="s">
        <v>14343</v>
      </c>
      <c r="M3317" t="s">
        <v>334</v>
      </c>
      <c r="N3317">
        <v>55044</v>
      </c>
      <c r="O3317" t="s">
        <v>53</v>
      </c>
      <c r="P3317">
        <v>4.9000000000000004</v>
      </c>
      <c r="Q3317">
        <v>4.9000000000000004</v>
      </c>
      <c r="R3317">
        <v>4.8</v>
      </c>
      <c r="S3317">
        <v>4.5999999999999996</v>
      </c>
      <c r="T3317">
        <v>4.9000000000000004</v>
      </c>
      <c r="U3317">
        <v>4.8</v>
      </c>
      <c r="V3317" t="s">
        <v>13003</v>
      </c>
      <c r="W3317" t="s">
        <v>42</v>
      </c>
      <c r="X3317" t="s">
        <v>55</v>
      </c>
      <c r="Y3317">
        <v>19</v>
      </c>
      <c r="Z3317">
        <v>24</v>
      </c>
      <c r="AA3317" t="s">
        <v>44</v>
      </c>
      <c r="AB3317" t="s">
        <v>45</v>
      </c>
      <c r="AC3317" t="s">
        <v>66</v>
      </c>
      <c r="AD3317" t="s">
        <v>14650</v>
      </c>
      <c r="AE3317" t="s">
        <v>14651</v>
      </c>
      <c r="AF3317">
        <v>19073</v>
      </c>
    </row>
    <row r="3318" spans="1:32" x14ac:dyDescent="0.35">
      <c r="A3318">
        <v>2019</v>
      </c>
      <c r="B3318" t="s">
        <v>304</v>
      </c>
      <c r="C3318" t="s">
        <v>4493</v>
      </c>
      <c r="D3318" t="s">
        <v>34</v>
      </c>
      <c r="E3318" t="s">
        <v>14346</v>
      </c>
      <c r="F3318">
        <v>4.9000000000000004</v>
      </c>
      <c r="G3318">
        <v>82</v>
      </c>
      <c r="H3318" t="s">
        <v>36</v>
      </c>
      <c r="I3318" t="s">
        <v>2544</v>
      </c>
      <c r="J3318">
        <v>4.7</v>
      </c>
      <c r="K3318">
        <v>848</v>
      </c>
      <c r="L3318" t="s">
        <v>2545</v>
      </c>
      <c r="M3318" t="s">
        <v>334</v>
      </c>
      <c r="N3318">
        <v>55445</v>
      </c>
      <c r="O3318" t="s">
        <v>53</v>
      </c>
      <c r="P3318">
        <v>5</v>
      </c>
      <c r="Q3318">
        <v>4.9000000000000004</v>
      </c>
      <c r="R3318">
        <v>4.9000000000000004</v>
      </c>
      <c r="S3318">
        <v>4.8</v>
      </c>
      <c r="T3318">
        <v>4.9000000000000004</v>
      </c>
      <c r="U3318">
        <v>4.9000000000000004</v>
      </c>
      <c r="V3318" t="s">
        <v>5070</v>
      </c>
      <c r="W3318" t="s">
        <v>4090</v>
      </c>
      <c r="X3318" t="s">
        <v>124</v>
      </c>
      <c r="Y3318">
        <v>19</v>
      </c>
      <c r="Z3318">
        <v>27</v>
      </c>
      <c r="AA3318" t="s">
        <v>44</v>
      </c>
      <c r="AB3318" t="s">
        <v>45</v>
      </c>
      <c r="AC3318" t="s">
        <v>938</v>
      </c>
      <c r="AD3318" t="s">
        <v>14347</v>
      </c>
      <c r="AE3318" t="s">
        <v>14348</v>
      </c>
      <c r="AF3318">
        <v>26656</v>
      </c>
    </row>
    <row r="3319" spans="1:32" x14ac:dyDescent="0.35">
      <c r="A3319">
        <v>2019</v>
      </c>
      <c r="B3319" t="s">
        <v>69</v>
      </c>
      <c r="C3319" t="s">
        <v>1537</v>
      </c>
      <c r="D3319" t="s">
        <v>400</v>
      </c>
      <c r="E3319" t="s">
        <v>12404</v>
      </c>
      <c r="F3319">
        <v>4.8</v>
      </c>
      <c r="G3319">
        <v>540</v>
      </c>
      <c r="H3319" t="s">
        <v>36</v>
      </c>
      <c r="I3319" t="s">
        <v>13326</v>
      </c>
      <c r="J3319">
        <v>4.5999999999999996</v>
      </c>
      <c r="K3319">
        <v>6125</v>
      </c>
      <c r="L3319" t="s">
        <v>13327</v>
      </c>
      <c r="M3319" t="s">
        <v>334</v>
      </c>
      <c r="N3319">
        <v>55429</v>
      </c>
      <c r="O3319" t="s">
        <v>53</v>
      </c>
      <c r="P3319">
        <v>4.8</v>
      </c>
      <c r="Q3319">
        <v>4.8</v>
      </c>
      <c r="R3319">
        <v>4.7</v>
      </c>
      <c r="S3319">
        <v>4.7</v>
      </c>
      <c r="T3319">
        <v>4.8</v>
      </c>
      <c r="U3319">
        <v>4.8</v>
      </c>
      <c r="V3319" t="s">
        <v>104</v>
      </c>
      <c r="W3319" t="s">
        <v>42</v>
      </c>
      <c r="X3319" t="s">
        <v>124</v>
      </c>
      <c r="Y3319">
        <v>27</v>
      </c>
      <c r="Z3319">
        <v>33</v>
      </c>
      <c r="AA3319" t="s">
        <v>44</v>
      </c>
      <c r="AB3319" t="s">
        <v>78</v>
      </c>
      <c r="AC3319" t="s">
        <v>79</v>
      </c>
      <c r="AD3319" t="s">
        <v>14652</v>
      </c>
      <c r="AE3319" t="s">
        <v>14653</v>
      </c>
      <c r="AF3319">
        <v>32173</v>
      </c>
    </row>
    <row r="3320" spans="1:32" x14ac:dyDescent="0.35">
      <c r="A3320">
        <v>2017</v>
      </c>
      <c r="B3320" t="s">
        <v>32</v>
      </c>
      <c r="C3320" t="s">
        <v>792</v>
      </c>
      <c r="D3320" t="s">
        <v>34</v>
      </c>
      <c r="E3320" t="s">
        <v>8852</v>
      </c>
      <c r="F3320">
        <v>4.8</v>
      </c>
      <c r="G3320">
        <v>151</v>
      </c>
      <c r="H3320" t="s">
        <v>36</v>
      </c>
      <c r="I3320" t="s">
        <v>8853</v>
      </c>
      <c r="J3320">
        <v>4.8</v>
      </c>
      <c r="K3320">
        <v>2596</v>
      </c>
      <c r="L3320" t="s">
        <v>8854</v>
      </c>
      <c r="M3320" t="s">
        <v>353</v>
      </c>
      <c r="N3320">
        <v>63011</v>
      </c>
      <c r="O3320" t="s">
        <v>53</v>
      </c>
      <c r="P3320">
        <v>4.8</v>
      </c>
      <c r="Q3320">
        <v>4.5999999999999996</v>
      </c>
      <c r="R3320">
        <v>4.7</v>
      </c>
      <c r="S3320">
        <v>4.7</v>
      </c>
      <c r="T3320">
        <v>4.9000000000000004</v>
      </c>
      <c r="U3320">
        <v>4.9000000000000004</v>
      </c>
      <c r="V3320" t="s">
        <v>8855</v>
      </c>
      <c r="W3320" t="s">
        <v>77</v>
      </c>
      <c r="X3320" t="s">
        <v>55</v>
      </c>
      <c r="Y3320">
        <v>17</v>
      </c>
      <c r="Z3320">
        <v>20</v>
      </c>
      <c r="AA3320" t="s">
        <v>44</v>
      </c>
      <c r="AB3320" t="s">
        <v>96</v>
      </c>
      <c r="AC3320" t="s">
        <v>97</v>
      </c>
      <c r="AD3320" t="s">
        <v>8856</v>
      </c>
      <c r="AE3320" t="s">
        <v>8857</v>
      </c>
      <c r="AF3320">
        <v>87878</v>
      </c>
    </row>
    <row r="3321" spans="1:32" x14ac:dyDescent="0.35">
      <c r="A3321">
        <v>2019</v>
      </c>
      <c r="B3321" t="s">
        <v>69</v>
      </c>
      <c r="C3321" t="s">
        <v>1499</v>
      </c>
      <c r="D3321" t="s">
        <v>400</v>
      </c>
      <c r="E3321" t="s">
        <v>14654</v>
      </c>
      <c r="F3321">
        <v>4.8</v>
      </c>
      <c r="G3321">
        <v>540</v>
      </c>
      <c r="H3321" t="s">
        <v>36</v>
      </c>
      <c r="I3321" t="s">
        <v>1539</v>
      </c>
      <c r="J3321">
        <v>4.9000000000000004</v>
      </c>
      <c r="K3321">
        <v>2629</v>
      </c>
      <c r="L3321" t="s">
        <v>1540</v>
      </c>
      <c r="M3321" t="s">
        <v>353</v>
      </c>
      <c r="N3321">
        <v>63123</v>
      </c>
      <c r="O3321" t="s">
        <v>53</v>
      </c>
      <c r="P3321">
        <v>4.8</v>
      </c>
      <c r="Q3321">
        <v>4.8</v>
      </c>
      <c r="R3321">
        <v>4.7</v>
      </c>
      <c r="S3321">
        <v>4.7</v>
      </c>
      <c r="T3321">
        <v>4.8</v>
      </c>
      <c r="U3321">
        <v>4.8</v>
      </c>
      <c r="V3321" t="s">
        <v>14051</v>
      </c>
      <c r="W3321" t="s">
        <v>1522</v>
      </c>
      <c r="X3321" t="s">
        <v>124</v>
      </c>
      <c r="Y3321">
        <v>27</v>
      </c>
      <c r="Z3321">
        <v>33</v>
      </c>
      <c r="AA3321" t="s">
        <v>44</v>
      </c>
      <c r="AB3321" t="s">
        <v>78</v>
      </c>
      <c r="AC3321" t="s">
        <v>79</v>
      </c>
      <c r="AD3321" t="s">
        <v>14655</v>
      </c>
      <c r="AE3321" t="s">
        <v>14656</v>
      </c>
      <c r="AF3321">
        <v>11617</v>
      </c>
    </row>
    <row r="3322" spans="1:32" x14ac:dyDescent="0.35">
      <c r="A3322">
        <v>2019</v>
      </c>
      <c r="B3322" t="s">
        <v>257</v>
      </c>
      <c r="C3322" t="s">
        <v>892</v>
      </c>
      <c r="D3322" t="s">
        <v>1080</v>
      </c>
      <c r="E3322" t="s">
        <v>3104</v>
      </c>
      <c r="F3322">
        <v>4.9000000000000004</v>
      </c>
      <c r="G3322">
        <v>17</v>
      </c>
      <c r="H3322" t="s">
        <v>36</v>
      </c>
      <c r="I3322" t="s">
        <v>3105</v>
      </c>
      <c r="J3322">
        <v>4.9000000000000004</v>
      </c>
      <c r="K3322">
        <v>3185</v>
      </c>
      <c r="L3322" t="s">
        <v>3106</v>
      </c>
      <c r="M3322" t="s">
        <v>378</v>
      </c>
      <c r="N3322">
        <v>60540</v>
      </c>
      <c r="O3322" t="s">
        <v>53</v>
      </c>
      <c r="P3322">
        <v>4.9000000000000004</v>
      </c>
      <c r="Q3322">
        <v>4.9000000000000004</v>
      </c>
      <c r="R3322">
        <v>5</v>
      </c>
      <c r="S3322">
        <v>4.5999999999999996</v>
      </c>
      <c r="T3322">
        <v>5</v>
      </c>
      <c r="U3322">
        <v>4.8</v>
      </c>
      <c r="V3322" t="s">
        <v>3107</v>
      </c>
      <c r="W3322" t="s">
        <v>1327</v>
      </c>
      <c r="X3322" t="s">
        <v>124</v>
      </c>
      <c r="Y3322">
        <v>21</v>
      </c>
      <c r="Z3322">
        <v>29</v>
      </c>
      <c r="AA3322" t="s">
        <v>44</v>
      </c>
      <c r="AB3322" t="s">
        <v>45</v>
      </c>
      <c r="AC3322" t="s">
        <v>264</v>
      </c>
      <c r="AD3322" t="s">
        <v>3108</v>
      </c>
      <c r="AE3322" t="s">
        <v>3109</v>
      </c>
      <c r="AF3322">
        <v>39356</v>
      </c>
    </row>
    <row r="3323" spans="1:32" x14ac:dyDescent="0.35">
      <c r="A3323">
        <v>2021</v>
      </c>
      <c r="B3323" t="s">
        <v>533</v>
      </c>
      <c r="C3323" t="s">
        <v>14657</v>
      </c>
      <c r="D3323" t="s">
        <v>34</v>
      </c>
      <c r="E3323" t="s">
        <v>14658</v>
      </c>
      <c r="F3323">
        <v>4.8</v>
      </c>
      <c r="G3323">
        <v>42</v>
      </c>
      <c r="H3323" t="s">
        <v>36</v>
      </c>
      <c r="I3323" t="s">
        <v>14659</v>
      </c>
      <c r="J3323">
        <v>4.5</v>
      </c>
      <c r="K3323">
        <v>614</v>
      </c>
      <c r="L3323" t="s">
        <v>14660</v>
      </c>
      <c r="M3323" t="s">
        <v>378</v>
      </c>
      <c r="N3323">
        <v>60540</v>
      </c>
      <c r="O3323" t="s">
        <v>53</v>
      </c>
      <c r="P3323">
        <v>4.9000000000000004</v>
      </c>
      <c r="Q3323">
        <v>4.7</v>
      </c>
      <c r="R3323">
        <v>4.8</v>
      </c>
      <c r="S3323">
        <v>4.9000000000000004</v>
      </c>
      <c r="T3323">
        <v>4.9000000000000004</v>
      </c>
      <c r="U3323">
        <v>4.9000000000000004</v>
      </c>
      <c r="V3323" t="s">
        <v>6846</v>
      </c>
      <c r="W3323" t="s">
        <v>681</v>
      </c>
      <c r="X3323" t="s">
        <v>43</v>
      </c>
      <c r="Y3323">
        <v>17</v>
      </c>
      <c r="Z3323">
        <v>23</v>
      </c>
      <c r="AA3323" t="s">
        <v>44</v>
      </c>
      <c r="AB3323" t="s">
        <v>45</v>
      </c>
      <c r="AC3323" t="s">
        <v>370</v>
      </c>
      <c r="AD3323" t="s">
        <v>14661</v>
      </c>
      <c r="AE3323" t="s">
        <v>14662</v>
      </c>
      <c r="AF3323">
        <v>19130</v>
      </c>
    </row>
    <row r="3324" spans="1:32" x14ac:dyDescent="0.35">
      <c r="A3324">
        <v>2019</v>
      </c>
      <c r="B3324" t="s">
        <v>1046</v>
      </c>
      <c r="C3324" t="s">
        <v>14663</v>
      </c>
      <c r="D3324" t="s">
        <v>34</v>
      </c>
      <c r="E3324" t="s">
        <v>14664</v>
      </c>
      <c r="F3324">
        <v>4.9000000000000004</v>
      </c>
      <c r="G3324">
        <v>15</v>
      </c>
      <c r="H3324" t="s">
        <v>36</v>
      </c>
      <c r="I3324" t="s">
        <v>10729</v>
      </c>
      <c r="J3324">
        <v>4.3</v>
      </c>
      <c r="K3324">
        <v>698</v>
      </c>
      <c r="L3324" t="s">
        <v>10730</v>
      </c>
      <c r="M3324" t="s">
        <v>378</v>
      </c>
      <c r="N3324">
        <v>60074</v>
      </c>
      <c r="O3324" t="s">
        <v>40</v>
      </c>
      <c r="P3324">
        <v>5</v>
      </c>
      <c r="Q3324">
        <v>5</v>
      </c>
      <c r="R3324">
        <v>4.8</v>
      </c>
      <c r="S3324">
        <v>4.7</v>
      </c>
      <c r="T3324">
        <v>5</v>
      </c>
      <c r="U3324">
        <v>4.9000000000000004</v>
      </c>
      <c r="V3324" t="s">
        <v>3829</v>
      </c>
      <c r="W3324" t="s">
        <v>9977</v>
      </c>
      <c r="X3324" t="s">
        <v>124</v>
      </c>
      <c r="Y3324">
        <v>18</v>
      </c>
      <c r="Z3324">
        <v>27</v>
      </c>
      <c r="AA3324" t="s">
        <v>44</v>
      </c>
      <c r="AB3324" t="s">
        <v>56</v>
      </c>
      <c r="AC3324" t="s">
        <v>370</v>
      </c>
      <c r="AD3324" t="s">
        <v>14665</v>
      </c>
      <c r="AE3324" t="s">
        <v>14666</v>
      </c>
      <c r="AF3324">
        <v>17676</v>
      </c>
    </row>
    <row r="3325" spans="1:32" x14ac:dyDescent="0.35">
      <c r="A3325">
        <v>2020</v>
      </c>
      <c r="B3325" t="s">
        <v>257</v>
      </c>
      <c r="C3325" t="s">
        <v>14667</v>
      </c>
      <c r="D3325" t="s">
        <v>34</v>
      </c>
      <c r="E3325" t="s">
        <v>14668</v>
      </c>
      <c r="F3325">
        <v>4.9000000000000004</v>
      </c>
      <c r="G3325">
        <v>29</v>
      </c>
      <c r="H3325" t="s">
        <v>36</v>
      </c>
      <c r="I3325" t="s">
        <v>12417</v>
      </c>
      <c r="J3325">
        <v>4.9000000000000004</v>
      </c>
      <c r="K3325">
        <v>2478</v>
      </c>
      <c r="L3325" t="s">
        <v>12418</v>
      </c>
      <c r="M3325" t="s">
        <v>344</v>
      </c>
      <c r="N3325">
        <v>53045</v>
      </c>
      <c r="O3325" t="s">
        <v>40</v>
      </c>
      <c r="P3325">
        <v>4.8</v>
      </c>
      <c r="Q3325">
        <v>4.8</v>
      </c>
      <c r="R3325">
        <v>5</v>
      </c>
      <c r="S3325">
        <v>4.7</v>
      </c>
      <c r="T3325">
        <v>4.9000000000000004</v>
      </c>
      <c r="U3325">
        <v>4.9000000000000004</v>
      </c>
      <c r="V3325" t="s">
        <v>1179</v>
      </c>
      <c r="W3325" t="s">
        <v>42</v>
      </c>
      <c r="X3325" t="s">
        <v>124</v>
      </c>
      <c r="Y3325">
        <v>22</v>
      </c>
      <c r="Z3325">
        <v>30</v>
      </c>
      <c r="AA3325" t="s">
        <v>44</v>
      </c>
      <c r="AB3325" t="s">
        <v>45</v>
      </c>
      <c r="AC3325" t="s">
        <v>264</v>
      </c>
      <c r="AD3325" t="s">
        <v>14669</v>
      </c>
      <c r="AE3325" t="s">
        <v>14670</v>
      </c>
      <c r="AF3325">
        <v>33550</v>
      </c>
    </row>
    <row r="3326" spans="1:32" x14ac:dyDescent="0.35">
      <c r="A3326">
        <v>2019</v>
      </c>
      <c r="B3326" t="s">
        <v>516</v>
      </c>
      <c r="C3326" t="s">
        <v>517</v>
      </c>
      <c r="D3326" t="s">
        <v>34</v>
      </c>
      <c r="E3326" t="s">
        <v>14671</v>
      </c>
      <c r="F3326">
        <v>4.8</v>
      </c>
      <c r="G3326">
        <v>230</v>
      </c>
      <c r="H3326" t="s">
        <v>36</v>
      </c>
      <c r="I3326" t="s">
        <v>14672</v>
      </c>
      <c r="J3326">
        <v>4.7</v>
      </c>
      <c r="K3326">
        <v>396</v>
      </c>
      <c r="L3326" t="s">
        <v>14673</v>
      </c>
      <c r="M3326" t="s">
        <v>344</v>
      </c>
      <c r="N3326">
        <v>54913</v>
      </c>
      <c r="O3326" t="s">
        <v>40</v>
      </c>
      <c r="P3326">
        <v>4.8</v>
      </c>
      <c r="Q3326">
        <v>4.8</v>
      </c>
      <c r="R3326">
        <v>4.8</v>
      </c>
      <c r="S3326">
        <v>4.8</v>
      </c>
      <c r="T3326">
        <v>4.9000000000000004</v>
      </c>
      <c r="U3326">
        <v>4.8</v>
      </c>
      <c r="V3326" t="s">
        <v>3277</v>
      </c>
      <c r="W3326" t="s">
        <v>42</v>
      </c>
      <c r="X3326" t="s">
        <v>124</v>
      </c>
      <c r="Y3326">
        <v>24</v>
      </c>
      <c r="Z3326">
        <v>30</v>
      </c>
      <c r="AA3326" t="s">
        <v>44</v>
      </c>
      <c r="AB3326" t="s">
        <v>151</v>
      </c>
      <c r="AC3326" t="s">
        <v>522</v>
      </c>
      <c r="AD3326" t="s">
        <v>14674</v>
      </c>
      <c r="AE3326" t="s">
        <v>14675</v>
      </c>
      <c r="AF3326">
        <v>39932</v>
      </c>
    </row>
    <row r="3327" spans="1:32" x14ac:dyDescent="0.35">
      <c r="A3327">
        <v>2021</v>
      </c>
      <c r="B3327" t="s">
        <v>288</v>
      </c>
      <c r="C3327" t="s">
        <v>1608</v>
      </c>
      <c r="D3327" t="s">
        <v>34</v>
      </c>
      <c r="E3327" t="s">
        <v>14676</v>
      </c>
      <c r="F3327">
        <v>5</v>
      </c>
      <c r="G3327">
        <v>8</v>
      </c>
      <c r="H3327" t="s">
        <v>36</v>
      </c>
      <c r="I3327" t="s">
        <v>14677</v>
      </c>
      <c r="J3327">
        <v>4.8</v>
      </c>
      <c r="K3327">
        <v>958</v>
      </c>
      <c r="L3327" t="s">
        <v>14678</v>
      </c>
      <c r="M3327" t="s">
        <v>378</v>
      </c>
      <c r="N3327">
        <v>60035</v>
      </c>
      <c r="O3327" t="s">
        <v>53</v>
      </c>
      <c r="P3327">
        <v>5</v>
      </c>
      <c r="Q3327">
        <v>5</v>
      </c>
      <c r="R3327">
        <v>5</v>
      </c>
      <c r="S3327">
        <v>4.9000000000000004</v>
      </c>
      <c r="T3327">
        <v>4.9000000000000004</v>
      </c>
      <c r="U3327">
        <v>4.9000000000000004</v>
      </c>
      <c r="V3327" t="s">
        <v>14679</v>
      </c>
      <c r="W3327" t="s">
        <v>42</v>
      </c>
      <c r="X3327" t="s">
        <v>124</v>
      </c>
      <c r="Y3327">
        <v>20</v>
      </c>
      <c r="Z3327">
        <v>28</v>
      </c>
      <c r="AA3327" t="s">
        <v>44</v>
      </c>
      <c r="AB3327" t="s">
        <v>45</v>
      </c>
      <c r="AC3327" t="s">
        <v>219</v>
      </c>
      <c r="AD3327" t="s">
        <v>14680</v>
      </c>
      <c r="AE3327" t="s">
        <v>14681</v>
      </c>
      <c r="AF3327">
        <v>13563</v>
      </c>
    </row>
    <row r="3328" spans="1:32" x14ac:dyDescent="0.35">
      <c r="A3328">
        <v>2018</v>
      </c>
      <c r="B3328" t="s">
        <v>48</v>
      </c>
      <c r="C3328" t="s">
        <v>5174</v>
      </c>
      <c r="D3328" t="s">
        <v>34</v>
      </c>
      <c r="E3328" t="s">
        <v>14682</v>
      </c>
      <c r="F3328">
        <v>4.7</v>
      </c>
      <c r="G3328">
        <v>578</v>
      </c>
      <c r="H3328" t="s">
        <v>36</v>
      </c>
      <c r="I3328" t="s">
        <v>14683</v>
      </c>
      <c r="J3328">
        <v>4.5</v>
      </c>
      <c r="K3328">
        <v>369</v>
      </c>
      <c r="L3328" t="s">
        <v>14684</v>
      </c>
      <c r="M3328" t="s">
        <v>404</v>
      </c>
      <c r="N3328">
        <v>47715</v>
      </c>
      <c r="O3328" t="s">
        <v>40</v>
      </c>
      <c r="P3328">
        <v>4.8</v>
      </c>
      <c r="Q3328">
        <v>4.7</v>
      </c>
      <c r="R3328">
        <v>4.7</v>
      </c>
      <c r="S3328">
        <v>4.5999999999999996</v>
      </c>
      <c r="T3328">
        <v>4.8</v>
      </c>
      <c r="U3328">
        <v>4.8</v>
      </c>
      <c r="V3328" t="s">
        <v>54</v>
      </c>
      <c r="W3328" t="s">
        <v>540</v>
      </c>
      <c r="X3328" t="s">
        <v>55</v>
      </c>
      <c r="Y3328">
        <v>20</v>
      </c>
      <c r="Z3328">
        <v>27</v>
      </c>
      <c r="AA3328" t="s">
        <v>44</v>
      </c>
      <c r="AB3328" t="s">
        <v>151</v>
      </c>
      <c r="AC3328" t="s">
        <v>219</v>
      </c>
      <c r="AD3328" t="s">
        <v>14685</v>
      </c>
      <c r="AE3328" t="s">
        <v>14686</v>
      </c>
      <c r="AF3328">
        <v>39716</v>
      </c>
    </row>
    <row r="3329" spans="1:32" x14ac:dyDescent="0.35">
      <c r="A3329">
        <v>2021</v>
      </c>
      <c r="B3329" t="s">
        <v>409</v>
      </c>
      <c r="C3329" t="s">
        <v>4783</v>
      </c>
      <c r="D3329" t="s">
        <v>34</v>
      </c>
      <c r="E3329" t="s">
        <v>14687</v>
      </c>
      <c r="F3329">
        <v>4.9000000000000004</v>
      </c>
      <c r="G3329">
        <v>57</v>
      </c>
      <c r="H3329" t="s">
        <v>36</v>
      </c>
      <c r="I3329" t="s">
        <v>14688</v>
      </c>
      <c r="J3329">
        <v>4.9000000000000004</v>
      </c>
      <c r="K3329">
        <v>580</v>
      </c>
      <c r="L3329" t="s">
        <v>14689</v>
      </c>
      <c r="M3329" t="s">
        <v>344</v>
      </c>
      <c r="N3329">
        <v>53406</v>
      </c>
      <c r="O3329" t="s">
        <v>40</v>
      </c>
      <c r="P3329">
        <v>4.9000000000000004</v>
      </c>
      <c r="Q3329">
        <v>4.9000000000000004</v>
      </c>
      <c r="R3329">
        <v>4.9000000000000004</v>
      </c>
      <c r="S3329">
        <v>4.5999999999999996</v>
      </c>
      <c r="T3329">
        <v>5</v>
      </c>
      <c r="U3329">
        <v>5</v>
      </c>
      <c r="V3329" t="s">
        <v>14690</v>
      </c>
      <c r="W3329" t="s">
        <v>42</v>
      </c>
      <c r="X3329" t="s">
        <v>55</v>
      </c>
      <c r="Y3329">
        <v>16</v>
      </c>
      <c r="Z3329">
        <v>23</v>
      </c>
      <c r="AA3329" t="s">
        <v>44</v>
      </c>
      <c r="AB3329" t="s">
        <v>45</v>
      </c>
      <c r="AC3329" t="s">
        <v>474</v>
      </c>
      <c r="AD3329" t="s">
        <v>14691</v>
      </c>
      <c r="AE3329" t="s">
        <v>14692</v>
      </c>
      <c r="AF3329">
        <v>15294</v>
      </c>
    </row>
    <row r="3330" spans="1:32" x14ac:dyDescent="0.35">
      <c r="A3330">
        <v>2006</v>
      </c>
      <c r="B3330" t="s">
        <v>48</v>
      </c>
      <c r="C3330" t="s">
        <v>14693</v>
      </c>
      <c r="D3330" t="s">
        <v>34</v>
      </c>
      <c r="E3330" t="s">
        <v>1526</v>
      </c>
      <c r="F3330">
        <v>4.0999999999999996</v>
      </c>
      <c r="G3330">
        <v>75</v>
      </c>
      <c r="H3330" t="s">
        <v>36</v>
      </c>
      <c r="I3330" t="s">
        <v>14694</v>
      </c>
      <c r="J3330">
        <v>5</v>
      </c>
      <c r="K3330">
        <v>1</v>
      </c>
      <c r="L3330" t="s">
        <v>14695</v>
      </c>
      <c r="M3330" t="s">
        <v>344</v>
      </c>
      <c r="N3330">
        <v>54220</v>
      </c>
      <c r="O3330" t="s">
        <v>40</v>
      </c>
      <c r="P3330">
        <v>4.0999999999999996</v>
      </c>
      <c r="Q3330">
        <v>4</v>
      </c>
      <c r="R3330">
        <v>3.9</v>
      </c>
      <c r="S3330">
        <v>4.0999999999999996</v>
      </c>
      <c r="T3330">
        <v>4.3</v>
      </c>
      <c r="U3330">
        <v>4.2</v>
      </c>
      <c r="V3330" t="s">
        <v>76</v>
      </c>
      <c r="W3330" t="s">
        <v>206</v>
      </c>
      <c r="X3330" t="s">
        <v>55</v>
      </c>
      <c r="Y3330">
        <v>19</v>
      </c>
      <c r="Z3330">
        <v>23</v>
      </c>
      <c r="AA3330" t="s">
        <v>44</v>
      </c>
      <c r="AB3330" t="s">
        <v>1114</v>
      </c>
      <c r="AC3330" t="s">
        <v>1115</v>
      </c>
      <c r="AD3330" t="s">
        <v>14696</v>
      </c>
      <c r="AE3330">
        <v>1406</v>
      </c>
      <c r="AF3330">
        <v>137104</v>
      </c>
    </row>
    <row r="3331" spans="1:32" x14ac:dyDescent="0.35">
      <c r="A3331">
        <v>2018</v>
      </c>
      <c r="B3331" t="s">
        <v>616</v>
      </c>
      <c r="C3331" t="s">
        <v>14697</v>
      </c>
      <c r="D3331" t="s">
        <v>34</v>
      </c>
      <c r="E3331" t="s">
        <v>14698</v>
      </c>
      <c r="F3331">
        <v>4.8</v>
      </c>
      <c r="G3331">
        <v>256</v>
      </c>
      <c r="H3331" t="s">
        <v>36</v>
      </c>
      <c r="I3331" t="s">
        <v>14699</v>
      </c>
      <c r="J3331">
        <v>4.5</v>
      </c>
      <c r="K3331">
        <v>888</v>
      </c>
      <c r="L3331" t="s">
        <v>14700</v>
      </c>
      <c r="M3331" t="s">
        <v>404</v>
      </c>
      <c r="N3331">
        <v>47904</v>
      </c>
      <c r="O3331" t="s">
        <v>40</v>
      </c>
      <c r="P3331">
        <v>4.7</v>
      </c>
      <c r="Q3331">
        <v>4.8</v>
      </c>
      <c r="R3331">
        <v>4.5999999999999996</v>
      </c>
      <c r="S3331">
        <v>4.7</v>
      </c>
      <c r="T3331">
        <v>4.8</v>
      </c>
      <c r="U3331">
        <v>4.8</v>
      </c>
      <c r="V3331" t="s">
        <v>14701</v>
      </c>
      <c r="W3331" t="s">
        <v>123</v>
      </c>
      <c r="X3331" t="s">
        <v>124</v>
      </c>
      <c r="Y3331">
        <v>20</v>
      </c>
      <c r="Z3331">
        <v>26</v>
      </c>
      <c r="AA3331" t="s">
        <v>44</v>
      </c>
      <c r="AB3331" t="s">
        <v>151</v>
      </c>
      <c r="AC3331" t="s">
        <v>464</v>
      </c>
      <c r="AD3331" t="s">
        <v>14702</v>
      </c>
      <c r="AE3331" t="s">
        <v>14703</v>
      </c>
      <c r="AF3331">
        <v>44731</v>
      </c>
    </row>
    <row r="3332" spans="1:32" x14ac:dyDescent="0.35">
      <c r="A3332">
        <v>2017</v>
      </c>
      <c r="B3332" t="s">
        <v>591</v>
      </c>
      <c r="C3332" t="s">
        <v>6209</v>
      </c>
      <c r="D3332" t="s">
        <v>34</v>
      </c>
      <c r="E3332" t="s">
        <v>6378</v>
      </c>
      <c r="F3332">
        <v>4.7</v>
      </c>
      <c r="G3332">
        <v>78</v>
      </c>
      <c r="H3332" t="s">
        <v>36</v>
      </c>
      <c r="I3332" t="s">
        <v>6379</v>
      </c>
      <c r="J3332">
        <v>2.9</v>
      </c>
      <c r="K3332">
        <v>6</v>
      </c>
      <c r="L3332" t="s">
        <v>6380</v>
      </c>
      <c r="M3332" t="s">
        <v>1625</v>
      </c>
      <c r="N3332">
        <v>42503</v>
      </c>
      <c r="O3332" t="s">
        <v>53</v>
      </c>
      <c r="P3332">
        <v>4.8</v>
      </c>
      <c r="Q3332">
        <v>4.7</v>
      </c>
      <c r="R3332">
        <v>4.8</v>
      </c>
      <c r="S3332">
        <v>4.5</v>
      </c>
      <c r="T3332">
        <v>4.7</v>
      </c>
      <c r="U3332">
        <v>4.5999999999999996</v>
      </c>
      <c r="V3332" t="s">
        <v>42</v>
      </c>
      <c r="W3332" t="s">
        <v>77</v>
      </c>
      <c r="X3332" t="s">
        <v>124</v>
      </c>
      <c r="Y3332">
        <v>13</v>
      </c>
      <c r="Z3332">
        <v>18</v>
      </c>
      <c r="AA3332" t="s">
        <v>44</v>
      </c>
      <c r="AB3332" t="s">
        <v>113</v>
      </c>
      <c r="AC3332" t="s">
        <v>2125</v>
      </c>
      <c r="AD3332" t="s">
        <v>6381</v>
      </c>
      <c r="AE3332" t="s">
        <v>6382</v>
      </c>
      <c r="AF3332">
        <v>79403</v>
      </c>
    </row>
    <row r="3333" spans="1:32" x14ac:dyDescent="0.35">
      <c r="A3333">
        <v>2017</v>
      </c>
      <c r="B3333" t="s">
        <v>365</v>
      </c>
      <c r="C3333" t="s">
        <v>14704</v>
      </c>
      <c r="D3333" t="s">
        <v>34</v>
      </c>
      <c r="E3333" t="s">
        <v>14705</v>
      </c>
      <c r="F3333">
        <v>4.7</v>
      </c>
      <c r="G3333">
        <v>131</v>
      </c>
      <c r="H3333" t="s">
        <v>36</v>
      </c>
      <c r="I3333" t="s">
        <v>14706</v>
      </c>
      <c r="J3333">
        <v>4.7</v>
      </c>
      <c r="K3333">
        <v>520</v>
      </c>
      <c r="L3333" t="s">
        <v>14707</v>
      </c>
      <c r="M3333" t="s">
        <v>972</v>
      </c>
      <c r="N3333">
        <v>49201</v>
      </c>
      <c r="O3333" t="s">
        <v>53</v>
      </c>
      <c r="P3333">
        <v>4.8</v>
      </c>
      <c r="Q3333">
        <v>4.7</v>
      </c>
      <c r="R3333">
        <v>4.5999999999999996</v>
      </c>
      <c r="S3333">
        <v>4.4000000000000004</v>
      </c>
      <c r="T3333">
        <v>4.8</v>
      </c>
      <c r="U3333">
        <v>4.7</v>
      </c>
      <c r="V3333" t="s">
        <v>881</v>
      </c>
      <c r="W3333" t="s">
        <v>5565</v>
      </c>
      <c r="X3333" t="s">
        <v>55</v>
      </c>
      <c r="Y3333">
        <v>16</v>
      </c>
      <c r="Z3333">
        <v>22</v>
      </c>
      <c r="AA3333" t="s">
        <v>44</v>
      </c>
      <c r="AB3333" t="s">
        <v>151</v>
      </c>
      <c r="AC3333" t="s">
        <v>913</v>
      </c>
      <c r="AD3333" t="s">
        <v>14708</v>
      </c>
      <c r="AE3333" t="s">
        <v>14709</v>
      </c>
      <c r="AF3333">
        <v>89699</v>
      </c>
    </row>
    <row r="3334" spans="1:32" x14ac:dyDescent="0.35">
      <c r="A3334">
        <v>2018</v>
      </c>
      <c r="B3334" t="s">
        <v>81</v>
      </c>
      <c r="C3334" t="s">
        <v>154</v>
      </c>
      <c r="D3334" t="s">
        <v>34</v>
      </c>
      <c r="E3334" t="s">
        <v>14710</v>
      </c>
      <c r="F3334">
        <v>4.8</v>
      </c>
      <c r="G3334">
        <v>90</v>
      </c>
      <c r="H3334" t="s">
        <v>36</v>
      </c>
      <c r="I3334" t="s">
        <v>3184</v>
      </c>
      <c r="J3334">
        <v>4.5999999999999996</v>
      </c>
      <c r="K3334">
        <v>666</v>
      </c>
      <c r="L3334" t="s">
        <v>3185</v>
      </c>
      <c r="M3334" t="s">
        <v>427</v>
      </c>
      <c r="N3334">
        <v>30080</v>
      </c>
      <c r="O3334" t="s">
        <v>53</v>
      </c>
      <c r="P3334">
        <v>4.8</v>
      </c>
      <c r="Q3334">
        <v>4.9000000000000004</v>
      </c>
      <c r="R3334">
        <v>4.8</v>
      </c>
      <c r="S3334">
        <v>4.5999999999999996</v>
      </c>
      <c r="T3334">
        <v>4.8</v>
      </c>
      <c r="U3334">
        <v>4.8</v>
      </c>
      <c r="V3334" t="s">
        <v>86</v>
      </c>
      <c r="W3334" t="s">
        <v>1409</v>
      </c>
      <c r="X3334" t="s">
        <v>43</v>
      </c>
      <c r="Y3334">
        <v>20</v>
      </c>
      <c r="Z3334">
        <v>27</v>
      </c>
      <c r="AA3334" t="s">
        <v>44</v>
      </c>
      <c r="AB3334" t="s">
        <v>45</v>
      </c>
      <c r="AC3334" t="s">
        <v>114</v>
      </c>
      <c r="AD3334" t="s">
        <v>14711</v>
      </c>
      <c r="AE3334" t="s">
        <v>14712</v>
      </c>
      <c r="AF3334">
        <v>47311</v>
      </c>
    </row>
    <row r="3335" spans="1:32" x14ac:dyDescent="0.35">
      <c r="A3335">
        <v>2019</v>
      </c>
      <c r="B3335" t="s">
        <v>946</v>
      </c>
      <c r="C3335" t="s">
        <v>5502</v>
      </c>
      <c r="D3335" t="s">
        <v>34</v>
      </c>
      <c r="E3335" t="s">
        <v>14713</v>
      </c>
      <c r="F3335">
        <v>4.7</v>
      </c>
      <c r="G3335">
        <v>70</v>
      </c>
      <c r="H3335" t="s">
        <v>36</v>
      </c>
      <c r="I3335" t="s">
        <v>436</v>
      </c>
      <c r="J3335">
        <v>4</v>
      </c>
      <c r="K3335">
        <v>25</v>
      </c>
      <c r="L3335" t="s">
        <v>437</v>
      </c>
      <c r="M3335" t="s">
        <v>394</v>
      </c>
      <c r="N3335">
        <v>37923</v>
      </c>
      <c r="O3335" t="s">
        <v>53</v>
      </c>
      <c r="P3335">
        <v>4.7</v>
      </c>
      <c r="Q3335">
        <v>4.8</v>
      </c>
      <c r="R3335">
        <v>4.5999999999999996</v>
      </c>
      <c r="S3335">
        <v>4.5999999999999996</v>
      </c>
      <c r="T3335">
        <v>4.8</v>
      </c>
      <c r="U3335">
        <v>4.7</v>
      </c>
      <c r="V3335" t="s">
        <v>958</v>
      </c>
      <c r="W3335" t="s">
        <v>327</v>
      </c>
      <c r="X3335" t="s">
        <v>43</v>
      </c>
      <c r="Y3335">
        <v>22</v>
      </c>
      <c r="Z3335">
        <v>29</v>
      </c>
      <c r="AA3335" t="s">
        <v>44</v>
      </c>
      <c r="AB3335" t="s">
        <v>151</v>
      </c>
      <c r="AC3335" t="s">
        <v>522</v>
      </c>
      <c r="AD3335" t="s">
        <v>14714</v>
      </c>
      <c r="AE3335" t="s">
        <v>14715</v>
      </c>
      <c r="AF3335">
        <v>35813</v>
      </c>
    </row>
    <row r="3336" spans="1:32" x14ac:dyDescent="0.35">
      <c r="A3336">
        <v>2020</v>
      </c>
      <c r="B3336" t="s">
        <v>257</v>
      </c>
      <c r="C3336" t="s">
        <v>1079</v>
      </c>
      <c r="D3336" t="s">
        <v>34</v>
      </c>
      <c r="E3336" t="s">
        <v>11899</v>
      </c>
      <c r="F3336">
        <v>4.7</v>
      </c>
      <c r="G3336">
        <v>53</v>
      </c>
      <c r="H3336" t="s">
        <v>36</v>
      </c>
      <c r="I3336" t="s">
        <v>4654</v>
      </c>
      <c r="J3336">
        <v>4.5</v>
      </c>
      <c r="K3336">
        <v>804</v>
      </c>
      <c r="L3336" t="s">
        <v>4655</v>
      </c>
      <c r="M3336" t="s">
        <v>427</v>
      </c>
      <c r="N3336">
        <v>30076</v>
      </c>
      <c r="O3336" t="s">
        <v>53</v>
      </c>
      <c r="P3336">
        <v>4.8</v>
      </c>
      <c r="Q3336">
        <v>4.8</v>
      </c>
      <c r="R3336">
        <v>4.8</v>
      </c>
      <c r="S3336">
        <v>4.4000000000000004</v>
      </c>
      <c r="T3336">
        <v>4.7</v>
      </c>
      <c r="U3336">
        <v>4.7</v>
      </c>
      <c r="V3336" t="s">
        <v>980</v>
      </c>
      <c r="W3336" t="s">
        <v>42</v>
      </c>
      <c r="X3336" t="s">
        <v>124</v>
      </c>
      <c r="Y3336">
        <v>20</v>
      </c>
      <c r="Z3336">
        <v>26</v>
      </c>
      <c r="AA3336" t="s">
        <v>44</v>
      </c>
      <c r="AB3336" t="s">
        <v>45</v>
      </c>
      <c r="AC3336" t="s">
        <v>264</v>
      </c>
      <c r="AD3336" t="s">
        <v>14716</v>
      </c>
      <c r="AE3336" t="s">
        <v>14717</v>
      </c>
      <c r="AF3336">
        <v>19357</v>
      </c>
    </row>
    <row r="3337" spans="1:32" x14ac:dyDescent="0.35">
      <c r="A3337">
        <v>2019</v>
      </c>
      <c r="B3337" t="s">
        <v>1046</v>
      </c>
      <c r="C3337" t="s">
        <v>1937</v>
      </c>
      <c r="D3337" t="s">
        <v>34</v>
      </c>
      <c r="E3337" t="s">
        <v>8431</v>
      </c>
      <c r="F3337">
        <v>4.5999999999999996</v>
      </c>
      <c r="G3337">
        <v>94</v>
      </c>
      <c r="H3337" t="s">
        <v>36</v>
      </c>
      <c r="I3337" t="s">
        <v>14718</v>
      </c>
      <c r="J3337">
        <v>4.4000000000000004</v>
      </c>
      <c r="K3337">
        <v>34</v>
      </c>
      <c r="L3337" t="s">
        <v>14719</v>
      </c>
      <c r="M3337" t="s">
        <v>972</v>
      </c>
      <c r="N3337">
        <v>48734</v>
      </c>
      <c r="O3337" t="s">
        <v>40</v>
      </c>
      <c r="P3337">
        <v>4.8</v>
      </c>
      <c r="Q3337">
        <v>4.7</v>
      </c>
      <c r="R3337">
        <v>4.5999999999999996</v>
      </c>
      <c r="S3337">
        <v>4.4000000000000004</v>
      </c>
      <c r="T3337">
        <v>4.7</v>
      </c>
      <c r="U3337">
        <v>4.5</v>
      </c>
      <c r="V3337" t="s">
        <v>5462</v>
      </c>
      <c r="W3337" t="s">
        <v>6704</v>
      </c>
      <c r="X3337" t="s">
        <v>124</v>
      </c>
      <c r="Y3337">
        <v>18</v>
      </c>
      <c r="Z3337">
        <v>25</v>
      </c>
      <c r="AA3337" t="s">
        <v>44</v>
      </c>
      <c r="AB3337" t="s">
        <v>45</v>
      </c>
      <c r="AC3337" t="s">
        <v>370</v>
      </c>
      <c r="AD3337" t="s">
        <v>14720</v>
      </c>
      <c r="AE3337" t="s">
        <v>14721</v>
      </c>
      <c r="AF3337">
        <v>24557</v>
      </c>
    </row>
    <row r="3338" spans="1:32" x14ac:dyDescent="0.35">
      <c r="A3338">
        <v>2018</v>
      </c>
      <c r="B3338" t="s">
        <v>32</v>
      </c>
      <c r="C3338" t="s">
        <v>1586</v>
      </c>
      <c r="D3338" t="s">
        <v>793</v>
      </c>
      <c r="E3338" t="s">
        <v>14722</v>
      </c>
      <c r="F3338">
        <v>4.8</v>
      </c>
      <c r="G3338">
        <v>770</v>
      </c>
      <c r="H3338" t="s">
        <v>36</v>
      </c>
      <c r="I3338" t="s">
        <v>14723</v>
      </c>
      <c r="J3338">
        <v>4.7</v>
      </c>
      <c r="K3338">
        <v>4540</v>
      </c>
      <c r="L3338" t="s">
        <v>14724</v>
      </c>
      <c r="M3338" t="s">
        <v>427</v>
      </c>
      <c r="N3338">
        <v>30253</v>
      </c>
      <c r="O3338" t="s">
        <v>53</v>
      </c>
      <c r="P3338">
        <v>4.8</v>
      </c>
      <c r="Q3338">
        <v>4.7</v>
      </c>
      <c r="R3338">
        <v>4.8</v>
      </c>
      <c r="S3338">
        <v>4.7</v>
      </c>
      <c r="T3338">
        <v>4.8</v>
      </c>
      <c r="U3338">
        <v>4.9000000000000004</v>
      </c>
      <c r="V3338" t="s">
        <v>3058</v>
      </c>
      <c r="W3338" t="s">
        <v>42</v>
      </c>
      <c r="X3338" t="s">
        <v>124</v>
      </c>
      <c r="Y3338">
        <v>22</v>
      </c>
      <c r="Z3338">
        <v>28</v>
      </c>
      <c r="AA3338" t="s">
        <v>44</v>
      </c>
      <c r="AB3338" t="s">
        <v>151</v>
      </c>
      <c r="AC3338" t="s">
        <v>597</v>
      </c>
      <c r="AD3338" t="s">
        <v>14725</v>
      </c>
      <c r="AE3338" t="s">
        <v>14726</v>
      </c>
      <c r="AF3338">
        <v>30884</v>
      </c>
    </row>
    <row r="3339" spans="1:32" x14ac:dyDescent="0.35">
      <c r="A3339">
        <v>2020</v>
      </c>
      <c r="B3339" t="s">
        <v>591</v>
      </c>
      <c r="C3339" t="s">
        <v>14727</v>
      </c>
      <c r="D3339" t="s">
        <v>34</v>
      </c>
      <c r="E3339" t="s">
        <v>14728</v>
      </c>
      <c r="F3339">
        <v>4.7</v>
      </c>
      <c r="G3339">
        <v>8</v>
      </c>
      <c r="H3339" t="s">
        <v>36</v>
      </c>
      <c r="I3339" t="s">
        <v>14729</v>
      </c>
      <c r="J3339">
        <v>4.5999999999999996</v>
      </c>
      <c r="K3339">
        <v>1041</v>
      </c>
      <c r="L3339" t="s">
        <v>14730</v>
      </c>
      <c r="M3339" t="s">
        <v>427</v>
      </c>
      <c r="N3339">
        <v>30047</v>
      </c>
      <c r="O3339" t="s">
        <v>40</v>
      </c>
      <c r="P3339">
        <v>5</v>
      </c>
      <c r="Q3339">
        <v>4.5999999999999996</v>
      </c>
      <c r="R3339">
        <v>4.7</v>
      </c>
      <c r="S3339">
        <v>4.4000000000000004</v>
      </c>
      <c r="T3339">
        <v>4.5999999999999996</v>
      </c>
      <c r="U3339">
        <v>4.7</v>
      </c>
      <c r="V3339" t="s">
        <v>10903</v>
      </c>
      <c r="W3339" t="s">
        <v>42</v>
      </c>
      <c r="X3339" t="s">
        <v>95</v>
      </c>
      <c r="Y3339">
        <v>14</v>
      </c>
      <c r="Z3339">
        <v>19</v>
      </c>
      <c r="AA3339" t="s">
        <v>44</v>
      </c>
      <c r="AB3339" t="s">
        <v>113</v>
      </c>
      <c r="AC3339" t="s">
        <v>2125</v>
      </c>
      <c r="AD3339" t="s">
        <v>14731</v>
      </c>
      <c r="AE3339" t="s">
        <v>14732</v>
      </c>
      <c r="AF3339">
        <v>45053</v>
      </c>
    </row>
    <row r="3340" spans="1:32" x14ac:dyDescent="0.35">
      <c r="A3340">
        <v>2021</v>
      </c>
      <c r="B3340" t="s">
        <v>389</v>
      </c>
      <c r="C3340" t="s">
        <v>1223</v>
      </c>
      <c r="D3340" t="s">
        <v>34</v>
      </c>
      <c r="E3340" t="s">
        <v>14733</v>
      </c>
      <c r="F3340">
        <v>4</v>
      </c>
      <c r="G3340">
        <v>15</v>
      </c>
      <c r="H3340" t="s">
        <v>36</v>
      </c>
      <c r="I3340" t="s">
        <v>1001</v>
      </c>
      <c r="J3340">
        <v>4.9000000000000004</v>
      </c>
      <c r="K3340">
        <v>1489</v>
      </c>
      <c r="L3340" t="s">
        <v>1002</v>
      </c>
      <c r="M3340" t="s">
        <v>427</v>
      </c>
      <c r="N3340">
        <v>30519</v>
      </c>
      <c r="O3340" t="s">
        <v>53</v>
      </c>
      <c r="P3340">
        <v>4.0999999999999996</v>
      </c>
      <c r="Q3340">
        <v>4.2</v>
      </c>
      <c r="R3340">
        <v>4.3</v>
      </c>
      <c r="S3340">
        <v>3.7</v>
      </c>
      <c r="T3340">
        <v>4.2</v>
      </c>
      <c r="U3340">
        <v>3.8</v>
      </c>
      <c r="V3340" t="s">
        <v>2732</v>
      </c>
      <c r="W3340" t="s">
        <v>42</v>
      </c>
      <c r="X3340" t="s">
        <v>124</v>
      </c>
      <c r="Y3340">
        <v>131</v>
      </c>
      <c r="Z3340">
        <v>117</v>
      </c>
      <c r="AA3340" t="s">
        <v>1227</v>
      </c>
      <c r="AB3340" t="s">
        <v>1228</v>
      </c>
      <c r="AC3340" t="s">
        <v>1227</v>
      </c>
      <c r="AD3340" t="s">
        <v>14734</v>
      </c>
      <c r="AE3340" t="s">
        <v>14735</v>
      </c>
      <c r="AF3340">
        <v>12100</v>
      </c>
    </row>
    <row r="3341" spans="1:32" x14ac:dyDescent="0.35">
      <c r="A3341">
        <v>2018</v>
      </c>
      <c r="B3341" t="s">
        <v>48</v>
      </c>
      <c r="C3341" t="s">
        <v>179</v>
      </c>
      <c r="D3341" t="s">
        <v>34</v>
      </c>
      <c r="E3341" t="s">
        <v>717</v>
      </c>
      <c r="F3341">
        <v>4.8</v>
      </c>
      <c r="G3341">
        <v>265</v>
      </c>
      <c r="H3341" t="s">
        <v>36</v>
      </c>
      <c r="I3341" t="s">
        <v>14736</v>
      </c>
      <c r="J3341">
        <v>4.5</v>
      </c>
      <c r="K3341">
        <v>432</v>
      </c>
      <c r="L3341" t="s">
        <v>14737</v>
      </c>
      <c r="M3341" t="s">
        <v>445</v>
      </c>
      <c r="N3341">
        <v>43227</v>
      </c>
      <c r="O3341" t="s">
        <v>53</v>
      </c>
      <c r="P3341">
        <v>4.9000000000000004</v>
      </c>
      <c r="Q3341">
        <v>4.8</v>
      </c>
      <c r="R3341">
        <v>4.8</v>
      </c>
      <c r="S3341">
        <v>4.7</v>
      </c>
      <c r="T3341">
        <v>4.9000000000000004</v>
      </c>
      <c r="U3341">
        <v>4.8</v>
      </c>
      <c r="V3341" t="s">
        <v>4986</v>
      </c>
      <c r="W3341" t="s">
        <v>206</v>
      </c>
      <c r="X3341" t="s">
        <v>55</v>
      </c>
      <c r="Y3341">
        <v>16</v>
      </c>
      <c r="Z3341">
        <v>22</v>
      </c>
      <c r="AA3341" t="s">
        <v>44</v>
      </c>
      <c r="AB3341" t="s">
        <v>151</v>
      </c>
      <c r="AC3341" t="s">
        <v>184</v>
      </c>
      <c r="AD3341" t="s">
        <v>14738</v>
      </c>
      <c r="AE3341" t="s">
        <v>14739</v>
      </c>
      <c r="AF3341">
        <v>69149</v>
      </c>
    </row>
    <row r="3342" spans="1:32" x14ac:dyDescent="0.35">
      <c r="A3342">
        <v>2020</v>
      </c>
      <c r="B3342" t="s">
        <v>81</v>
      </c>
      <c r="C3342" t="s">
        <v>4878</v>
      </c>
      <c r="D3342" t="s">
        <v>34</v>
      </c>
      <c r="E3342" t="s">
        <v>12663</v>
      </c>
      <c r="F3342">
        <v>4.9000000000000004</v>
      </c>
      <c r="G3342">
        <v>52</v>
      </c>
      <c r="H3342" t="s">
        <v>36</v>
      </c>
      <c r="I3342" t="s">
        <v>14428</v>
      </c>
      <c r="J3342">
        <v>4.5999999999999996</v>
      </c>
      <c r="K3342">
        <v>177</v>
      </c>
      <c r="L3342" t="s">
        <v>14429</v>
      </c>
      <c r="M3342" t="s">
        <v>462</v>
      </c>
      <c r="N3342">
        <v>29607</v>
      </c>
      <c r="O3342" t="s">
        <v>53</v>
      </c>
      <c r="P3342">
        <v>4.9000000000000004</v>
      </c>
      <c r="Q3342">
        <v>4.8</v>
      </c>
      <c r="R3342">
        <v>4.9000000000000004</v>
      </c>
      <c r="S3342">
        <v>4.8</v>
      </c>
      <c r="T3342">
        <v>4.8</v>
      </c>
      <c r="U3342">
        <v>5</v>
      </c>
      <c r="V3342" t="s">
        <v>3186</v>
      </c>
      <c r="W3342" t="s">
        <v>42</v>
      </c>
      <c r="X3342" t="s">
        <v>43</v>
      </c>
      <c r="Y3342">
        <v>22</v>
      </c>
      <c r="Z3342">
        <v>31</v>
      </c>
      <c r="AA3342" t="s">
        <v>44</v>
      </c>
      <c r="AB3342" t="s">
        <v>45</v>
      </c>
      <c r="AC3342" t="s">
        <v>46</v>
      </c>
      <c r="AD3342" t="s">
        <v>14740</v>
      </c>
      <c r="AE3342" t="s">
        <v>14741</v>
      </c>
      <c r="AF3342">
        <v>13373</v>
      </c>
    </row>
    <row r="3343" spans="1:32" x14ac:dyDescent="0.35">
      <c r="A3343">
        <v>2019</v>
      </c>
      <c r="B3343" t="s">
        <v>69</v>
      </c>
      <c r="C3343" t="s">
        <v>1499</v>
      </c>
      <c r="D3343" t="s">
        <v>34</v>
      </c>
      <c r="E3343" t="s">
        <v>14742</v>
      </c>
      <c r="F3343">
        <v>4.8</v>
      </c>
      <c r="G3343">
        <v>540</v>
      </c>
      <c r="H3343" t="s">
        <v>36</v>
      </c>
      <c r="I3343" t="s">
        <v>14743</v>
      </c>
      <c r="J3343">
        <v>4.7</v>
      </c>
      <c r="K3343">
        <v>138</v>
      </c>
      <c r="L3343" t="s">
        <v>14744</v>
      </c>
      <c r="M3343" t="s">
        <v>1036</v>
      </c>
      <c r="N3343">
        <v>28752</v>
      </c>
      <c r="O3343" t="s">
        <v>53</v>
      </c>
      <c r="P3343">
        <v>4.8</v>
      </c>
      <c r="Q3343">
        <v>4.8</v>
      </c>
      <c r="R3343">
        <v>4.7</v>
      </c>
      <c r="S3343">
        <v>4.7</v>
      </c>
      <c r="T3343">
        <v>4.8</v>
      </c>
      <c r="U3343">
        <v>4.8</v>
      </c>
      <c r="V3343" t="s">
        <v>7361</v>
      </c>
      <c r="W3343" t="s">
        <v>1522</v>
      </c>
      <c r="X3343" t="s">
        <v>124</v>
      </c>
      <c r="Y3343">
        <v>27</v>
      </c>
      <c r="Z3343">
        <v>33</v>
      </c>
      <c r="AA3343" t="s">
        <v>44</v>
      </c>
      <c r="AB3343" t="s">
        <v>78</v>
      </c>
      <c r="AC3343" t="s">
        <v>79</v>
      </c>
      <c r="AD3343" t="s">
        <v>14745</v>
      </c>
      <c r="AE3343" t="s">
        <v>14746</v>
      </c>
      <c r="AF3343">
        <v>37525</v>
      </c>
    </row>
    <row r="3344" spans="1:32" x14ac:dyDescent="0.35">
      <c r="A3344">
        <v>2013</v>
      </c>
      <c r="B3344" t="s">
        <v>516</v>
      </c>
      <c r="C3344" t="s">
        <v>14747</v>
      </c>
      <c r="D3344" t="s">
        <v>34</v>
      </c>
      <c r="E3344" t="s">
        <v>14748</v>
      </c>
      <c r="F3344">
        <v>4.7</v>
      </c>
      <c r="G3344">
        <v>80</v>
      </c>
      <c r="H3344" t="s">
        <v>36</v>
      </c>
      <c r="I3344" t="s">
        <v>14749</v>
      </c>
      <c r="J3344">
        <v>4.3</v>
      </c>
      <c r="K3344">
        <v>19</v>
      </c>
      <c r="L3344" t="s">
        <v>14750</v>
      </c>
      <c r="M3344" t="s">
        <v>1036</v>
      </c>
      <c r="N3344">
        <v>28117</v>
      </c>
      <c r="O3344" t="s">
        <v>53</v>
      </c>
      <c r="P3344">
        <v>4.5</v>
      </c>
      <c r="Q3344">
        <v>4.5999999999999996</v>
      </c>
      <c r="R3344">
        <v>4.8</v>
      </c>
      <c r="S3344">
        <v>4.8</v>
      </c>
      <c r="T3344">
        <v>4.7</v>
      </c>
      <c r="U3344">
        <v>4.8</v>
      </c>
      <c r="V3344" t="s">
        <v>14751</v>
      </c>
      <c r="W3344" t="s">
        <v>42</v>
      </c>
      <c r="X3344" t="s">
        <v>43</v>
      </c>
      <c r="Y3344">
        <v>28</v>
      </c>
      <c r="Z3344">
        <v>40</v>
      </c>
      <c r="AA3344" t="s">
        <v>44</v>
      </c>
      <c r="AB3344" t="s">
        <v>151</v>
      </c>
      <c r="AC3344" t="s">
        <v>938</v>
      </c>
      <c r="AD3344" t="s">
        <v>14752</v>
      </c>
      <c r="AE3344" t="s">
        <v>14753</v>
      </c>
      <c r="AF3344">
        <v>45258</v>
      </c>
    </row>
    <row r="3345" spans="1:32" x14ac:dyDescent="0.35">
      <c r="A3345">
        <v>2021</v>
      </c>
      <c r="B3345" t="s">
        <v>69</v>
      </c>
      <c r="C3345" t="s">
        <v>399</v>
      </c>
      <c r="D3345" t="s">
        <v>34</v>
      </c>
      <c r="E3345" t="s">
        <v>3361</v>
      </c>
      <c r="F3345">
        <v>4.8</v>
      </c>
      <c r="G3345">
        <v>63</v>
      </c>
      <c r="H3345" t="s">
        <v>36</v>
      </c>
      <c r="I3345" t="s">
        <v>1034</v>
      </c>
      <c r="J3345">
        <v>4.5999999999999996</v>
      </c>
      <c r="K3345">
        <v>1765</v>
      </c>
      <c r="L3345" t="s">
        <v>1035</v>
      </c>
      <c r="M3345" t="s">
        <v>1036</v>
      </c>
      <c r="N3345">
        <v>28227</v>
      </c>
      <c r="O3345" t="s">
        <v>53</v>
      </c>
      <c r="P3345">
        <v>4.9000000000000004</v>
      </c>
      <c r="Q3345">
        <v>4.7</v>
      </c>
      <c r="R3345">
        <v>4.8</v>
      </c>
      <c r="S3345">
        <v>4.7</v>
      </c>
      <c r="T3345">
        <v>4.7</v>
      </c>
      <c r="U3345">
        <v>4.8</v>
      </c>
      <c r="V3345" t="s">
        <v>317</v>
      </c>
      <c r="W3345" t="s">
        <v>42</v>
      </c>
      <c r="X3345" t="s">
        <v>43</v>
      </c>
      <c r="Y3345">
        <v>20</v>
      </c>
      <c r="Z3345">
        <v>27</v>
      </c>
      <c r="AA3345" t="s">
        <v>44</v>
      </c>
      <c r="AB3345" t="s">
        <v>125</v>
      </c>
      <c r="AC3345" t="s">
        <v>126</v>
      </c>
      <c r="AD3345" t="s">
        <v>14754</v>
      </c>
      <c r="AE3345" t="s">
        <v>14755</v>
      </c>
      <c r="AF3345">
        <v>19670</v>
      </c>
    </row>
    <row r="3346" spans="1:32" x14ac:dyDescent="0.35">
      <c r="A3346">
        <v>2016</v>
      </c>
      <c r="B3346" t="s">
        <v>108</v>
      </c>
      <c r="C3346" t="s">
        <v>14756</v>
      </c>
      <c r="D3346" t="s">
        <v>34</v>
      </c>
      <c r="E3346" t="s">
        <v>835</v>
      </c>
      <c r="F3346">
        <v>4.7</v>
      </c>
      <c r="G3346">
        <v>11</v>
      </c>
      <c r="H3346" t="s">
        <v>36</v>
      </c>
      <c r="I3346" t="s">
        <v>9720</v>
      </c>
      <c r="J3346">
        <v>4.7</v>
      </c>
      <c r="K3346">
        <v>1443</v>
      </c>
      <c r="L3346" t="s">
        <v>9721</v>
      </c>
      <c r="M3346" t="s">
        <v>472</v>
      </c>
      <c r="N3346">
        <v>33761</v>
      </c>
      <c r="O3346" t="s">
        <v>53</v>
      </c>
      <c r="P3346">
        <v>4.9000000000000004</v>
      </c>
      <c r="Q3346">
        <v>4.9000000000000004</v>
      </c>
      <c r="R3346">
        <v>4.7</v>
      </c>
      <c r="S3346">
        <v>4.0999999999999996</v>
      </c>
      <c r="T3346">
        <v>4.8</v>
      </c>
      <c r="U3346">
        <v>4.7</v>
      </c>
      <c r="V3346" t="s">
        <v>42</v>
      </c>
      <c r="W3346" t="s">
        <v>77</v>
      </c>
      <c r="X3346" t="s">
        <v>95</v>
      </c>
      <c r="Y3346">
        <v>18</v>
      </c>
      <c r="Z3346">
        <v>24</v>
      </c>
      <c r="AA3346" t="s">
        <v>44</v>
      </c>
      <c r="AB3346" t="s">
        <v>113</v>
      </c>
      <c r="AC3346" t="s">
        <v>114</v>
      </c>
      <c r="AD3346" t="s">
        <v>14757</v>
      </c>
      <c r="AE3346" t="s">
        <v>14758</v>
      </c>
      <c r="AF3346">
        <v>30491</v>
      </c>
    </row>
    <row r="3347" spans="1:32" x14ac:dyDescent="0.35">
      <c r="A3347">
        <v>2021</v>
      </c>
      <c r="B3347" t="s">
        <v>257</v>
      </c>
      <c r="C3347" t="s">
        <v>1598</v>
      </c>
      <c r="D3347" t="s">
        <v>34</v>
      </c>
      <c r="E3347" t="s">
        <v>7439</v>
      </c>
      <c r="F3347">
        <v>4.9000000000000004</v>
      </c>
      <c r="G3347">
        <v>11</v>
      </c>
      <c r="H3347" t="s">
        <v>36</v>
      </c>
      <c r="I3347" t="s">
        <v>5113</v>
      </c>
      <c r="J3347">
        <v>4.7</v>
      </c>
      <c r="K3347">
        <v>1929</v>
      </c>
      <c r="L3347" t="s">
        <v>5114</v>
      </c>
      <c r="M3347" t="s">
        <v>472</v>
      </c>
      <c r="N3347">
        <v>33614</v>
      </c>
      <c r="O3347" t="s">
        <v>53</v>
      </c>
      <c r="P3347">
        <v>4.8</v>
      </c>
      <c r="Q3347">
        <v>4.8</v>
      </c>
      <c r="R3347">
        <v>4.9000000000000004</v>
      </c>
      <c r="S3347">
        <v>4.8</v>
      </c>
      <c r="T3347">
        <v>4.9000000000000004</v>
      </c>
      <c r="U3347">
        <v>4.7</v>
      </c>
      <c r="V3347" t="s">
        <v>455</v>
      </c>
      <c r="W3347" t="s">
        <v>77</v>
      </c>
      <c r="X3347" t="s">
        <v>95</v>
      </c>
      <c r="Y3347">
        <v>26</v>
      </c>
      <c r="Z3347">
        <v>36</v>
      </c>
      <c r="AA3347" t="s">
        <v>44</v>
      </c>
      <c r="AB3347" t="s">
        <v>45</v>
      </c>
      <c r="AC3347" t="s">
        <v>219</v>
      </c>
      <c r="AD3347" t="s">
        <v>14759</v>
      </c>
      <c r="AE3347" t="s">
        <v>14760</v>
      </c>
      <c r="AF3347">
        <v>14815</v>
      </c>
    </row>
    <row r="3348" spans="1:32" x14ac:dyDescent="0.35">
      <c r="A3348">
        <v>2021</v>
      </c>
      <c r="B3348" t="s">
        <v>409</v>
      </c>
      <c r="C3348" t="s">
        <v>11303</v>
      </c>
      <c r="D3348" t="s">
        <v>34</v>
      </c>
      <c r="E3348" t="s">
        <v>14761</v>
      </c>
      <c r="F3348">
        <v>4.7</v>
      </c>
      <c r="G3348">
        <v>58</v>
      </c>
      <c r="H3348" t="s">
        <v>36</v>
      </c>
      <c r="I3348" t="s">
        <v>9735</v>
      </c>
      <c r="J3348">
        <v>4.7</v>
      </c>
      <c r="K3348">
        <v>5084</v>
      </c>
      <c r="L3348" t="s">
        <v>9736</v>
      </c>
      <c r="M3348" t="s">
        <v>472</v>
      </c>
      <c r="N3348">
        <v>33607</v>
      </c>
      <c r="O3348" t="s">
        <v>53</v>
      </c>
      <c r="P3348">
        <v>4.7</v>
      </c>
      <c r="Q3348">
        <v>4.7</v>
      </c>
      <c r="R3348">
        <v>4.7</v>
      </c>
      <c r="S3348">
        <v>4.5</v>
      </c>
      <c r="T3348">
        <v>4.7</v>
      </c>
      <c r="U3348">
        <v>4.7</v>
      </c>
      <c r="V3348" t="s">
        <v>566</v>
      </c>
      <c r="W3348" t="s">
        <v>42</v>
      </c>
      <c r="X3348" t="s">
        <v>95</v>
      </c>
      <c r="Y3348">
        <v>19</v>
      </c>
      <c r="Z3348">
        <v>26</v>
      </c>
      <c r="AA3348" t="s">
        <v>44</v>
      </c>
      <c r="AB3348" t="s">
        <v>45</v>
      </c>
      <c r="AC3348" t="s">
        <v>474</v>
      </c>
      <c r="AD3348" t="s">
        <v>14762</v>
      </c>
      <c r="AE3348" t="s">
        <v>14763</v>
      </c>
      <c r="AF3348">
        <v>23100</v>
      </c>
    </row>
    <row r="3349" spans="1:32" x14ac:dyDescent="0.35">
      <c r="A3349">
        <v>2016</v>
      </c>
      <c r="B3349" t="s">
        <v>108</v>
      </c>
      <c r="C3349" t="s">
        <v>7980</v>
      </c>
      <c r="D3349" t="s">
        <v>34</v>
      </c>
      <c r="E3349" t="s">
        <v>3869</v>
      </c>
      <c r="F3349">
        <v>4.8</v>
      </c>
      <c r="G3349">
        <v>33</v>
      </c>
      <c r="H3349" t="s">
        <v>36</v>
      </c>
      <c r="I3349" t="s">
        <v>14764</v>
      </c>
      <c r="J3349">
        <v>4.2</v>
      </c>
      <c r="K3349">
        <v>85</v>
      </c>
      <c r="L3349" t="s">
        <v>14765</v>
      </c>
      <c r="M3349" t="s">
        <v>472</v>
      </c>
      <c r="N3349">
        <v>32256</v>
      </c>
      <c r="O3349" t="s">
        <v>53</v>
      </c>
      <c r="P3349">
        <v>4.9000000000000004</v>
      </c>
      <c r="Q3349">
        <v>5</v>
      </c>
      <c r="R3349">
        <v>4.9000000000000004</v>
      </c>
      <c r="S3349">
        <v>4.4000000000000004</v>
      </c>
      <c r="T3349">
        <v>4.9000000000000004</v>
      </c>
      <c r="U3349">
        <v>4.8</v>
      </c>
      <c r="V3349" t="s">
        <v>14766</v>
      </c>
      <c r="W3349" t="s">
        <v>42</v>
      </c>
      <c r="X3349" t="s">
        <v>95</v>
      </c>
      <c r="Y3349">
        <v>17</v>
      </c>
      <c r="Z3349">
        <v>26</v>
      </c>
      <c r="AA3349" t="s">
        <v>44</v>
      </c>
      <c r="AB3349" t="s">
        <v>113</v>
      </c>
      <c r="AC3349" t="s">
        <v>1678</v>
      </c>
      <c r="AD3349" t="s">
        <v>14767</v>
      </c>
      <c r="AE3349">
        <v>6957</v>
      </c>
      <c r="AF3349">
        <v>72486</v>
      </c>
    </row>
    <row r="3350" spans="1:32" x14ac:dyDescent="0.35">
      <c r="A3350">
        <v>2017</v>
      </c>
      <c r="B3350" t="s">
        <v>525</v>
      </c>
      <c r="C3350" t="s">
        <v>14768</v>
      </c>
      <c r="D3350" t="s">
        <v>34</v>
      </c>
      <c r="E3350" t="s">
        <v>14769</v>
      </c>
      <c r="F3350">
        <v>4.8</v>
      </c>
      <c r="G3350">
        <v>105</v>
      </c>
      <c r="H3350" t="s">
        <v>36</v>
      </c>
      <c r="I3350" t="s">
        <v>14770</v>
      </c>
      <c r="J3350">
        <v>4.8</v>
      </c>
      <c r="K3350">
        <v>491</v>
      </c>
      <c r="L3350" t="s">
        <v>14771</v>
      </c>
      <c r="M3350" t="s">
        <v>472</v>
      </c>
      <c r="N3350">
        <v>34207</v>
      </c>
      <c r="O3350" t="s">
        <v>53</v>
      </c>
      <c r="P3350">
        <v>4.9000000000000004</v>
      </c>
      <c r="Q3350">
        <v>4.9000000000000004</v>
      </c>
      <c r="R3350">
        <v>4.7</v>
      </c>
      <c r="S3350">
        <v>4.7</v>
      </c>
      <c r="T3350">
        <v>4.8</v>
      </c>
      <c r="U3350">
        <v>4.8</v>
      </c>
      <c r="V3350" t="s">
        <v>14772</v>
      </c>
      <c r="W3350" t="s">
        <v>42</v>
      </c>
      <c r="X3350" t="s">
        <v>43</v>
      </c>
      <c r="Y3350">
        <v>20</v>
      </c>
      <c r="Z3350">
        <v>28</v>
      </c>
      <c r="AA3350" t="s">
        <v>44</v>
      </c>
      <c r="AB3350" t="s">
        <v>45</v>
      </c>
      <c r="AC3350" t="s">
        <v>1477</v>
      </c>
      <c r="AD3350" t="s">
        <v>14773</v>
      </c>
      <c r="AE3350" t="s">
        <v>14774</v>
      </c>
      <c r="AF3350">
        <v>50449</v>
      </c>
    </row>
    <row r="3351" spans="1:32" x14ac:dyDescent="0.35">
      <c r="A3351">
        <v>2018</v>
      </c>
      <c r="B3351" t="s">
        <v>48</v>
      </c>
      <c r="C3351" t="s">
        <v>8402</v>
      </c>
      <c r="D3351" t="s">
        <v>34</v>
      </c>
      <c r="E3351" t="s">
        <v>3415</v>
      </c>
      <c r="F3351">
        <v>4.7</v>
      </c>
      <c r="G3351">
        <v>578</v>
      </c>
      <c r="H3351" t="s">
        <v>36</v>
      </c>
      <c r="I3351" t="s">
        <v>14775</v>
      </c>
      <c r="J3351">
        <v>4.5999999999999996</v>
      </c>
      <c r="K3351">
        <v>1235</v>
      </c>
      <c r="L3351" t="s">
        <v>14776</v>
      </c>
      <c r="M3351" t="s">
        <v>472</v>
      </c>
      <c r="N3351">
        <v>34207</v>
      </c>
      <c r="O3351" t="s">
        <v>53</v>
      </c>
      <c r="P3351">
        <v>4.8</v>
      </c>
      <c r="Q3351">
        <v>4.7</v>
      </c>
      <c r="R3351">
        <v>4.7</v>
      </c>
      <c r="S3351">
        <v>4.5999999999999996</v>
      </c>
      <c r="T3351">
        <v>4.8</v>
      </c>
      <c r="U3351">
        <v>4.8</v>
      </c>
      <c r="V3351" t="s">
        <v>14081</v>
      </c>
      <c r="W3351" t="s">
        <v>77</v>
      </c>
      <c r="X3351" t="s">
        <v>43</v>
      </c>
      <c r="Y3351">
        <v>23</v>
      </c>
      <c r="Z3351">
        <v>30</v>
      </c>
      <c r="AA3351" t="s">
        <v>44</v>
      </c>
      <c r="AB3351" t="s">
        <v>151</v>
      </c>
      <c r="AC3351" t="s">
        <v>79</v>
      </c>
      <c r="AD3351" t="s">
        <v>14777</v>
      </c>
      <c r="AE3351" t="s">
        <v>14778</v>
      </c>
      <c r="AF3351">
        <v>65017</v>
      </c>
    </row>
    <row r="3352" spans="1:32" x14ac:dyDescent="0.35">
      <c r="A3352">
        <v>2020</v>
      </c>
      <c r="B3352" t="s">
        <v>373</v>
      </c>
      <c r="C3352" t="s">
        <v>1072</v>
      </c>
      <c r="D3352" t="s">
        <v>34</v>
      </c>
      <c r="E3352" t="s">
        <v>10447</v>
      </c>
      <c r="F3352">
        <v>4.8</v>
      </c>
      <c r="G3352">
        <v>39</v>
      </c>
      <c r="H3352" t="s">
        <v>36</v>
      </c>
      <c r="I3352" t="s">
        <v>14779</v>
      </c>
      <c r="J3352">
        <v>4.4000000000000004</v>
      </c>
      <c r="K3352">
        <v>847</v>
      </c>
      <c r="L3352" t="s">
        <v>14780</v>
      </c>
      <c r="M3352" t="s">
        <v>472</v>
      </c>
      <c r="N3352">
        <v>33907</v>
      </c>
      <c r="O3352" t="s">
        <v>94</v>
      </c>
      <c r="P3352">
        <v>4.9000000000000004</v>
      </c>
      <c r="Q3352">
        <v>4.7</v>
      </c>
      <c r="R3352">
        <v>4.7</v>
      </c>
      <c r="S3352">
        <v>4.5999999999999996</v>
      </c>
      <c r="T3352">
        <v>4.8</v>
      </c>
      <c r="U3352">
        <v>4.9000000000000004</v>
      </c>
      <c r="V3352" t="s">
        <v>1076</v>
      </c>
      <c r="W3352" t="s">
        <v>889</v>
      </c>
      <c r="X3352" t="s">
        <v>43</v>
      </c>
      <c r="Y3352">
        <v>20</v>
      </c>
      <c r="Z3352">
        <v>27</v>
      </c>
      <c r="AA3352" t="s">
        <v>44</v>
      </c>
      <c r="AB3352" t="s">
        <v>78</v>
      </c>
      <c r="AC3352" t="s">
        <v>114</v>
      </c>
      <c r="AD3352" t="s">
        <v>14781</v>
      </c>
      <c r="AE3352" t="s">
        <v>14782</v>
      </c>
      <c r="AF3352">
        <v>28330</v>
      </c>
    </row>
    <row r="3353" spans="1:32" x14ac:dyDescent="0.35">
      <c r="A3353">
        <v>2020</v>
      </c>
      <c r="B3353" t="s">
        <v>257</v>
      </c>
      <c r="C3353" t="s">
        <v>2421</v>
      </c>
      <c r="D3353" t="s">
        <v>34</v>
      </c>
      <c r="E3353" t="s">
        <v>4809</v>
      </c>
      <c r="F3353">
        <v>4.9000000000000004</v>
      </c>
      <c r="G3353">
        <v>22</v>
      </c>
      <c r="H3353" t="s">
        <v>36</v>
      </c>
      <c r="I3353" t="s">
        <v>14465</v>
      </c>
      <c r="J3353">
        <v>4.9000000000000004</v>
      </c>
      <c r="K3353">
        <v>476</v>
      </c>
      <c r="L3353" t="s">
        <v>14466</v>
      </c>
      <c r="M3353" t="s">
        <v>481</v>
      </c>
      <c r="N3353">
        <v>20166</v>
      </c>
      <c r="O3353" t="s">
        <v>53</v>
      </c>
      <c r="P3353">
        <v>5</v>
      </c>
      <c r="Q3353">
        <v>5</v>
      </c>
      <c r="R3353">
        <v>5</v>
      </c>
      <c r="S3353">
        <v>4.7</v>
      </c>
      <c r="T3353">
        <v>4.9000000000000004</v>
      </c>
      <c r="U3353">
        <v>4.9000000000000004</v>
      </c>
      <c r="V3353" t="s">
        <v>455</v>
      </c>
      <c r="W3353" t="s">
        <v>42</v>
      </c>
      <c r="X3353" t="s">
        <v>124</v>
      </c>
      <c r="Y3353">
        <v>20</v>
      </c>
      <c r="Z3353">
        <v>25</v>
      </c>
      <c r="AA3353" t="s">
        <v>44</v>
      </c>
      <c r="AB3353" t="s">
        <v>45</v>
      </c>
      <c r="AC3353" t="s">
        <v>264</v>
      </c>
      <c r="AD3353" t="s">
        <v>14467</v>
      </c>
      <c r="AE3353" t="s">
        <v>14468</v>
      </c>
      <c r="AF3353">
        <v>25361</v>
      </c>
    </row>
    <row r="3354" spans="1:32" x14ac:dyDescent="0.35">
      <c r="A3354">
        <v>2019</v>
      </c>
      <c r="B3354" t="s">
        <v>108</v>
      </c>
      <c r="C3354" t="s">
        <v>6583</v>
      </c>
      <c r="D3354" t="s">
        <v>634</v>
      </c>
      <c r="E3354" t="s">
        <v>14783</v>
      </c>
      <c r="F3354">
        <v>4.5999999999999996</v>
      </c>
      <c r="G3354">
        <v>33</v>
      </c>
      <c r="H3354" t="s">
        <v>36</v>
      </c>
      <c r="I3354" t="s">
        <v>3752</v>
      </c>
      <c r="J3354">
        <v>4.5999999999999996</v>
      </c>
      <c r="K3354">
        <v>586</v>
      </c>
      <c r="L3354" t="s">
        <v>3753</v>
      </c>
      <c r="M3354" t="s">
        <v>1103</v>
      </c>
      <c r="N3354">
        <v>20814</v>
      </c>
      <c r="O3354" t="s">
        <v>53</v>
      </c>
      <c r="P3354">
        <v>4.5999999999999996</v>
      </c>
      <c r="Q3354">
        <v>4.5</v>
      </c>
      <c r="R3354">
        <v>4.5999999999999996</v>
      </c>
      <c r="S3354">
        <v>4.5</v>
      </c>
      <c r="T3354">
        <v>4.7</v>
      </c>
      <c r="U3354">
        <v>4.7</v>
      </c>
      <c r="V3354" t="s">
        <v>712</v>
      </c>
      <c r="W3354" t="s">
        <v>9977</v>
      </c>
      <c r="X3354" t="s">
        <v>124</v>
      </c>
      <c r="Y3354">
        <v>23</v>
      </c>
      <c r="Z3354">
        <v>31</v>
      </c>
      <c r="AA3354" t="s">
        <v>512</v>
      </c>
      <c r="AB3354" t="s">
        <v>294</v>
      </c>
      <c r="AC3354" t="s">
        <v>6585</v>
      </c>
      <c r="AD3354" t="s">
        <v>14784</v>
      </c>
      <c r="AE3354" t="s">
        <v>14785</v>
      </c>
      <c r="AF3354">
        <v>18884</v>
      </c>
    </row>
    <row r="3355" spans="1:32" x14ac:dyDescent="0.35">
      <c r="A3355">
        <v>2018</v>
      </c>
      <c r="B3355" t="s">
        <v>129</v>
      </c>
      <c r="C3355" t="s">
        <v>11877</v>
      </c>
      <c r="D3355" t="s">
        <v>34</v>
      </c>
      <c r="E3355" t="s">
        <v>5790</v>
      </c>
      <c r="F3355">
        <v>4.8</v>
      </c>
      <c r="G3355">
        <v>215</v>
      </c>
      <c r="H3355" t="s">
        <v>36</v>
      </c>
      <c r="I3355" t="s">
        <v>14786</v>
      </c>
      <c r="J3355">
        <v>3.8</v>
      </c>
      <c r="K3355">
        <v>6</v>
      </c>
      <c r="L3355" t="s">
        <v>14787</v>
      </c>
      <c r="M3355" t="s">
        <v>538</v>
      </c>
      <c r="N3355">
        <v>17756</v>
      </c>
      <c r="O3355" t="s">
        <v>53</v>
      </c>
      <c r="P3355">
        <v>4.8</v>
      </c>
      <c r="Q3355">
        <v>4.7</v>
      </c>
      <c r="R3355">
        <v>4.9000000000000004</v>
      </c>
      <c r="S3355">
        <v>4.5999999999999996</v>
      </c>
      <c r="T3355">
        <v>4.9000000000000004</v>
      </c>
      <c r="U3355">
        <v>4.8</v>
      </c>
      <c r="V3355" t="s">
        <v>2059</v>
      </c>
      <c r="W3355" t="s">
        <v>42</v>
      </c>
      <c r="X3355" t="s">
        <v>124</v>
      </c>
      <c r="Y3355">
        <v>18</v>
      </c>
      <c r="Z3355">
        <v>27</v>
      </c>
      <c r="AA3355" t="s">
        <v>44</v>
      </c>
      <c r="AB3355" t="s">
        <v>45</v>
      </c>
      <c r="AC3355" t="s">
        <v>474</v>
      </c>
      <c r="AD3355" t="s">
        <v>14788</v>
      </c>
      <c r="AE3355" t="s">
        <v>14789</v>
      </c>
      <c r="AF3355">
        <v>13744</v>
      </c>
    </row>
    <row r="3356" spans="1:32" x14ac:dyDescent="0.35">
      <c r="A3356">
        <v>2018</v>
      </c>
      <c r="B3356" t="s">
        <v>48</v>
      </c>
      <c r="C3356" t="s">
        <v>752</v>
      </c>
      <c r="D3356" t="s">
        <v>34</v>
      </c>
      <c r="E3356" t="s">
        <v>14790</v>
      </c>
      <c r="F3356">
        <v>4.8</v>
      </c>
      <c r="G3356">
        <v>232</v>
      </c>
      <c r="H3356" t="s">
        <v>36</v>
      </c>
      <c r="I3356" t="s">
        <v>14791</v>
      </c>
      <c r="J3356">
        <v>4.5999999999999996</v>
      </c>
      <c r="K3356">
        <v>529</v>
      </c>
      <c r="L3356" t="s">
        <v>14792</v>
      </c>
      <c r="M3356" t="s">
        <v>1103</v>
      </c>
      <c r="N3356">
        <v>20785</v>
      </c>
      <c r="O3356" t="s">
        <v>40</v>
      </c>
      <c r="P3356">
        <v>4.9000000000000004</v>
      </c>
      <c r="Q3356">
        <v>4.8</v>
      </c>
      <c r="R3356">
        <v>4.8</v>
      </c>
      <c r="S3356">
        <v>4.5999999999999996</v>
      </c>
      <c r="T3356">
        <v>4.8</v>
      </c>
      <c r="U3356">
        <v>4.8</v>
      </c>
      <c r="V3356" t="s">
        <v>54</v>
      </c>
      <c r="W3356" t="s">
        <v>327</v>
      </c>
      <c r="X3356" t="s">
        <v>124</v>
      </c>
      <c r="Y3356">
        <v>17</v>
      </c>
      <c r="Z3356">
        <v>24</v>
      </c>
      <c r="AA3356" t="s">
        <v>44</v>
      </c>
      <c r="AB3356" t="s">
        <v>151</v>
      </c>
      <c r="AC3356" t="s">
        <v>1029</v>
      </c>
      <c r="AD3356" t="s">
        <v>14793</v>
      </c>
      <c r="AE3356" t="s">
        <v>14794</v>
      </c>
      <c r="AF3356">
        <v>48640</v>
      </c>
    </row>
    <row r="3357" spans="1:32" x14ac:dyDescent="0.35">
      <c r="A3357">
        <v>2019</v>
      </c>
      <c r="B3357" t="s">
        <v>48</v>
      </c>
      <c r="C3357" t="s">
        <v>1387</v>
      </c>
      <c r="D3357" t="s">
        <v>34</v>
      </c>
      <c r="E3357" t="s">
        <v>14795</v>
      </c>
      <c r="F3357">
        <v>4.7</v>
      </c>
      <c r="G3357">
        <v>193</v>
      </c>
      <c r="H3357" t="s">
        <v>36</v>
      </c>
      <c r="I3357" t="s">
        <v>14796</v>
      </c>
      <c r="J3357">
        <v>4.8</v>
      </c>
      <c r="K3357">
        <v>447</v>
      </c>
      <c r="L3357" t="s">
        <v>14797</v>
      </c>
      <c r="M3357" t="s">
        <v>538</v>
      </c>
      <c r="N3357">
        <v>17042</v>
      </c>
      <c r="O3357" t="s">
        <v>53</v>
      </c>
      <c r="P3357">
        <v>4.8</v>
      </c>
      <c r="Q3357">
        <v>4.7</v>
      </c>
      <c r="R3357">
        <v>4.7</v>
      </c>
      <c r="S3357">
        <v>4.5999999999999996</v>
      </c>
      <c r="T3357">
        <v>4.8</v>
      </c>
      <c r="U3357">
        <v>4.7</v>
      </c>
      <c r="V3357" t="s">
        <v>2043</v>
      </c>
      <c r="W3357" t="s">
        <v>327</v>
      </c>
      <c r="X3357" t="s">
        <v>124</v>
      </c>
      <c r="Y3357">
        <v>21</v>
      </c>
      <c r="Z3357">
        <v>28</v>
      </c>
      <c r="AA3357" t="s">
        <v>44</v>
      </c>
      <c r="AB3357" t="s">
        <v>45</v>
      </c>
      <c r="AC3357" t="s">
        <v>219</v>
      </c>
      <c r="AD3357" t="s">
        <v>14798</v>
      </c>
      <c r="AE3357" t="s">
        <v>14799</v>
      </c>
      <c r="AF3357">
        <v>58973</v>
      </c>
    </row>
    <row r="3358" spans="1:32" x14ac:dyDescent="0.35">
      <c r="A3358">
        <v>2019</v>
      </c>
      <c r="B3358" t="s">
        <v>187</v>
      </c>
      <c r="C3358" t="s">
        <v>1902</v>
      </c>
      <c r="D3358" t="s">
        <v>1836</v>
      </c>
      <c r="E3358" t="s">
        <v>835</v>
      </c>
      <c r="F3358">
        <v>4.7</v>
      </c>
      <c r="G3358">
        <v>262</v>
      </c>
      <c r="H3358" t="s">
        <v>36</v>
      </c>
      <c r="I3358" t="s">
        <v>14800</v>
      </c>
      <c r="J3358">
        <v>4</v>
      </c>
      <c r="K3358">
        <v>55</v>
      </c>
      <c r="L3358" t="s">
        <v>14801</v>
      </c>
      <c r="M3358" t="s">
        <v>679</v>
      </c>
      <c r="N3358">
        <v>13204</v>
      </c>
      <c r="O3358" t="s">
        <v>53</v>
      </c>
      <c r="P3358">
        <v>4.8</v>
      </c>
      <c r="Q3358">
        <v>4.7</v>
      </c>
      <c r="R3358">
        <v>4.7</v>
      </c>
      <c r="S3358">
        <v>4.7</v>
      </c>
      <c r="T3358">
        <v>4.7</v>
      </c>
      <c r="U3358">
        <v>4.7</v>
      </c>
      <c r="V3358" t="s">
        <v>1417</v>
      </c>
      <c r="W3358" t="s">
        <v>1522</v>
      </c>
      <c r="X3358" t="s">
        <v>124</v>
      </c>
      <c r="Y3358">
        <v>25</v>
      </c>
      <c r="Z3358">
        <v>32</v>
      </c>
      <c r="AA3358" t="s">
        <v>44</v>
      </c>
      <c r="AB3358" t="s">
        <v>78</v>
      </c>
      <c r="AC3358" t="s">
        <v>1381</v>
      </c>
      <c r="AD3358" t="s">
        <v>14802</v>
      </c>
      <c r="AE3358" t="s">
        <v>14803</v>
      </c>
      <c r="AF3358">
        <v>39907</v>
      </c>
    </row>
    <row r="3359" spans="1:32" x14ac:dyDescent="0.35">
      <c r="A3359">
        <v>2019</v>
      </c>
      <c r="B3359" t="s">
        <v>69</v>
      </c>
      <c r="C3359" t="s">
        <v>1537</v>
      </c>
      <c r="D3359" t="s">
        <v>400</v>
      </c>
      <c r="E3359" t="s">
        <v>6486</v>
      </c>
      <c r="F3359">
        <v>4.8</v>
      </c>
      <c r="G3359">
        <v>540</v>
      </c>
      <c r="H3359" t="s">
        <v>36</v>
      </c>
      <c r="I3359" t="s">
        <v>6487</v>
      </c>
      <c r="J3359">
        <v>4.9000000000000004</v>
      </c>
      <c r="K3359">
        <v>4899</v>
      </c>
      <c r="L3359" t="s">
        <v>6488</v>
      </c>
      <c r="M3359" t="s">
        <v>472</v>
      </c>
      <c r="N3359">
        <v>33463</v>
      </c>
      <c r="O3359" t="s">
        <v>53</v>
      </c>
      <c r="P3359">
        <v>4.8</v>
      </c>
      <c r="Q3359">
        <v>4.8</v>
      </c>
      <c r="R3359">
        <v>4.7</v>
      </c>
      <c r="S3359">
        <v>4.7</v>
      </c>
      <c r="T3359">
        <v>4.8</v>
      </c>
      <c r="U3359">
        <v>4.8</v>
      </c>
      <c r="V3359" t="s">
        <v>104</v>
      </c>
      <c r="W3359" t="s">
        <v>42</v>
      </c>
      <c r="X3359" t="s">
        <v>43</v>
      </c>
      <c r="Y3359">
        <v>28</v>
      </c>
      <c r="Z3359">
        <v>34</v>
      </c>
      <c r="AA3359" t="s">
        <v>44</v>
      </c>
      <c r="AB3359" t="s">
        <v>78</v>
      </c>
      <c r="AC3359" t="s">
        <v>79</v>
      </c>
      <c r="AD3359" t="s">
        <v>6489</v>
      </c>
      <c r="AE3359" t="s">
        <v>6490</v>
      </c>
      <c r="AF3359">
        <v>21344</v>
      </c>
    </row>
    <row r="3360" spans="1:32" x14ac:dyDescent="0.35">
      <c r="A3360">
        <v>2020</v>
      </c>
      <c r="B3360" t="s">
        <v>32</v>
      </c>
      <c r="C3360" t="s">
        <v>746</v>
      </c>
      <c r="D3360" t="s">
        <v>793</v>
      </c>
      <c r="E3360" t="s">
        <v>14804</v>
      </c>
      <c r="F3360">
        <v>4.8</v>
      </c>
      <c r="G3360">
        <v>142</v>
      </c>
      <c r="H3360" t="s">
        <v>36</v>
      </c>
      <c r="I3360" t="s">
        <v>13184</v>
      </c>
      <c r="J3360">
        <v>4.7</v>
      </c>
      <c r="K3360">
        <v>688</v>
      </c>
      <c r="L3360" t="s">
        <v>13185</v>
      </c>
      <c r="M3360" t="s">
        <v>472</v>
      </c>
      <c r="N3360">
        <v>33406</v>
      </c>
      <c r="O3360" t="s">
        <v>40</v>
      </c>
      <c r="P3360">
        <v>4.7</v>
      </c>
      <c r="Q3360">
        <v>4.7</v>
      </c>
      <c r="R3360">
        <v>4.7</v>
      </c>
      <c r="S3360">
        <v>4.7</v>
      </c>
      <c r="T3360">
        <v>4.8</v>
      </c>
      <c r="U3360">
        <v>4.8</v>
      </c>
      <c r="V3360" t="s">
        <v>3058</v>
      </c>
      <c r="W3360" t="s">
        <v>42</v>
      </c>
      <c r="X3360" t="s">
        <v>43</v>
      </c>
      <c r="Y3360">
        <v>28</v>
      </c>
      <c r="Z3360">
        <v>39</v>
      </c>
      <c r="AA3360" t="s">
        <v>44</v>
      </c>
      <c r="AB3360" t="s">
        <v>45</v>
      </c>
      <c r="AC3360" t="s">
        <v>750</v>
      </c>
      <c r="AD3360" t="s">
        <v>14805</v>
      </c>
      <c r="AE3360" t="s">
        <v>14806</v>
      </c>
      <c r="AF3360">
        <v>34374</v>
      </c>
    </row>
    <row r="3361" spans="1:32" x14ac:dyDescent="0.35">
      <c r="A3361">
        <v>2020</v>
      </c>
      <c r="B3361" t="s">
        <v>32</v>
      </c>
      <c r="C3361" t="s">
        <v>3580</v>
      </c>
      <c r="D3361" t="s">
        <v>793</v>
      </c>
      <c r="E3361" t="s">
        <v>4998</v>
      </c>
      <c r="F3361">
        <v>4.8</v>
      </c>
      <c r="G3361">
        <v>142</v>
      </c>
      <c r="H3361" t="s">
        <v>36</v>
      </c>
      <c r="I3361" t="s">
        <v>14807</v>
      </c>
      <c r="J3361">
        <v>4.7</v>
      </c>
      <c r="K3361">
        <v>639</v>
      </c>
      <c r="L3361" t="s">
        <v>14808</v>
      </c>
      <c r="M3361" t="s">
        <v>1103</v>
      </c>
      <c r="N3361">
        <v>20653</v>
      </c>
      <c r="O3361" t="s">
        <v>53</v>
      </c>
      <c r="P3361">
        <v>4.7</v>
      </c>
      <c r="Q3361">
        <v>4.7</v>
      </c>
      <c r="R3361">
        <v>4.7</v>
      </c>
      <c r="S3361">
        <v>4.7</v>
      </c>
      <c r="T3361">
        <v>4.8</v>
      </c>
      <c r="U3361">
        <v>4.8</v>
      </c>
      <c r="V3361" t="s">
        <v>3058</v>
      </c>
      <c r="W3361" t="s">
        <v>14809</v>
      </c>
      <c r="X3361" t="s">
        <v>124</v>
      </c>
      <c r="Y3361">
        <v>25</v>
      </c>
      <c r="Z3361">
        <v>34</v>
      </c>
      <c r="AA3361" t="s">
        <v>44</v>
      </c>
      <c r="AB3361" t="s">
        <v>45</v>
      </c>
      <c r="AC3361" t="s">
        <v>750</v>
      </c>
      <c r="AD3361" t="s">
        <v>14810</v>
      </c>
      <c r="AE3361" t="s">
        <v>14811</v>
      </c>
      <c r="AF3361">
        <v>16188</v>
      </c>
    </row>
    <row r="3362" spans="1:32" x14ac:dyDescent="0.35">
      <c r="A3362">
        <v>2020</v>
      </c>
      <c r="B3362" t="s">
        <v>32</v>
      </c>
      <c r="C3362" t="s">
        <v>1349</v>
      </c>
      <c r="D3362" t="s">
        <v>34</v>
      </c>
      <c r="E3362" t="s">
        <v>2936</v>
      </c>
      <c r="F3362">
        <v>4.7</v>
      </c>
      <c r="G3362">
        <v>233</v>
      </c>
      <c r="H3362" t="s">
        <v>36</v>
      </c>
      <c r="I3362" t="s">
        <v>5644</v>
      </c>
      <c r="J3362">
        <v>4.5999999999999996</v>
      </c>
      <c r="K3362">
        <v>1121</v>
      </c>
      <c r="L3362" t="s">
        <v>5645</v>
      </c>
      <c r="M3362" t="s">
        <v>472</v>
      </c>
      <c r="N3362">
        <v>33027</v>
      </c>
      <c r="O3362" t="s">
        <v>94</v>
      </c>
      <c r="P3362">
        <v>4.7</v>
      </c>
      <c r="Q3362">
        <v>4.7</v>
      </c>
      <c r="R3362">
        <v>4.7</v>
      </c>
      <c r="S3362">
        <v>4.7</v>
      </c>
      <c r="T3362">
        <v>4.8</v>
      </c>
      <c r="U3362">
        <v>4.8</v>
      </c>
      <c r="V3362" t="s">
        <v>2939</v>
      </c>
      <c r="W3362" t="s">
        <v>77</v>
      </c>
      <c r="X3362" t="s">
        <v>43</v>
      </c>
      <c r="Y3362">
        <v>31</v>
      </c>
      <c r="Z3362">
        <v>40</v>
      </c>
      <c r="AA3362" t="s">
        <v>44</v>
      </c>
      <c r="AB3362" t="s">
        <v>78</v>
      </c>
      <c r="AC3362" t="s">
        <v>1352</v>
      </c>
      <c r="AD3362" t="s">
        <v>14812</v>
      </c>
      <c r="AE3362" t="s">
        <v>14813</v>
      </c>
      <c r="AF3362">
        <v>37746</v>
      </c>
    </row>
    <row r="3363" spans="1:32" x14ac:dyDescent="0.35">
      <c r="A3363">
        <v>2021</v>
      </c>
      <c r="B3363" t="s">
        <v>732</v>
      </c>
      <c r="C3363" t="s">
        <v>4207</v>
      </c>
      <c r="D3363" t="s">
        <v>34</v>
      </c>
      <c r="E3363" t="s">
        <v>14814</v>
      </c>
      <c r="F3363">
        <v>4.9000000000000004</v>
      </c>
      <c r="G3363">
        <v>3</v>
      </c>
      <c r="H3363" t="s">
        <v>36</v>
      </c>
      <c r="I3363" t="s">
        <v>12228</v>
      </c>
      <c r="J3363">
        <v>4.9000000000000004</v>
      </c>
      <c r="K3363">
        <v>3041</v>
      </c>
      <c r="L3363" t="s">
        <v>12229</v>
      </c>
      <c r="M3363" t="s">
        <v>472</v>
      </c>
      <c r="N3363">
        <v>33483</v>
      </c>
      <c r="O3363" t="s">
        <v>94</v>
      </c>
      <c r="P3363">
        <v>5</v>
      </c>
      <c r="Q3363">
        <v>5</v>
      </c>
      <c r="R3363">
        <v>5</v>
      </c>
      <c r="S3363">
        <v>4.3</v>
      </c>
      <c r="T3363">
        <v>5</v>
      </c>
      <c r="U3363">
        <v>5</v>
      </c>
      <c r="V3363" t="s">
        <v>14815</v>
      </c>
      <c r="W3363" t="s">
        <v>14816</v>
      </c>
      <c r="X3363" t="s">
        <v>95</v>
      </c>
      <c r="Y3363">
        <v>14</v>
      </c>
      <c r="Z3363">
        <v>20</v>
      </c>
      <c r="AA3363" t="s">
        <v>44</v>
      </c>
      <c r="AB3363" t="s">
        <v>198</v>
      </c>
      <c r="AC3363" t="s">
        <v>12230</v>
      </c>
      <c r="AD3363" t="s">
        <v>14817</v>
      </c>
      <c r="AE3363" t="s">
        <v>14818</v>
      </c>
      <c r="AF3363">
        <v>36778</v>
      </c>
    </row>
    <row r="3364" spans="1:32" x14ac:dyDescent="0.35">
      <c r="A3364">
        <v>2019</v>
      </c>
      <c r="B3364" t="s">
        <v>81</v>
      </c>
      <c r="C3364" t="s">
        <v>2234</v>
      </c>
      <c r="D3364" t="s">
        <v>34</v>
      </c>
      <c r="E3364" t="s">
        <v>14819</v>
      </c>
      <c r="F3364">
        <v>4.7</v>
      </c>
      <c r="G3364">
        <v>24</v>
      </c>
      <c r="H3364" t="s">
        <v>36</v>
      </c>
      <c r="I3364" t="s">
        <v>8181</v>
      </c>
      <c r="J3364">
        <v>4.7</v>
      </c>
      <c r="K3364">
        <v>899</v>
      </c>
      <c r="L3364" t="s">
        <v>8182</v>
      </c>
      <c r="M3364" t="s">
        <v>472</v>
      </c>
      <c r="N3364">
        <v>33015</v>
      </c>
      <c r="O3364" t="s">
        <v>53</v>
      </c>
      <c r="P3364">
        <v>4.8</v>
      </c>
      <c r="Q3364">
        <v>4.5999999999999996</v>
      </c>
      <c r="R3364">
        <v>4.5999999999999996</v>
      </c>
      <c r="S3364">
        <v>4.5</v>
      </c>
      <c r="T3364">
        <v>4.5999999999999996</v>
      </c>
      <c r="U3364">
        <v>4.8</v>
      </c>
      <c r="V3364" t="s">
        <v>2237</v>
      </c>
      <c r="W3364" t="s">
        <v>77</v>
      </c>
      <c r="X3364" t="s">
        <v>55</v>
      </c>
      <c r="Y3364">
        <v>15</v>
      </c>
      <c r="Z3364">
        <v>18</v>
      </c>
      <c r="AA3364" t="s">
        <v>44</v>
      </c>
      <c r="AB3364" t="s">
        <v>151</v>
      </c>
      <c r="AC3364" t="s">
        <v>1134</v>
      </c>
      <c r="AD3364" t="s">
        <v>14820</v>
      </c>
      <c r="AE3364" t="s">
        <v>14821</v>
      </c>
      <c r="AF3364">
        <v>65627</v>
      </c>
    </row>
    <row r="3365" spans="1:32" x14ac:dyDescent="0.35">
      <c r="A3365">
        <v>2020</v>
      </c>
      <c r="B3365" t="s">
        <v>32</v>
      </c>
      <c r="C3365" t="s">
        <v>1771</v>
      </c>
      <c r="D3365" t="s">
        <v>34</v>
      </c>
      <c r="E3365" t="s">
        <v>14510</v>
      </c>
      <c r="F3365">
        <v>4.7</v>
      </c>
      <c r="G3365">
        <v>233</v>
      </c>
      <c r="H3365" t="s">
        <v>36</v>
      </c>
      <c r="I3365" t="s">
        <v>4289</v>
      </c>
      <c r="J3365">
        <v>4.2</v>
      </c>
      <c r="K3365">
        <v>453</v>
      </c>
      <c r="L3365" t="s">
        <v>4290</v>
      </c>
      <c r="M3365" t="s">
        <v>472</v>
      </c>
      <c r="N3365">
        <v>33314</v>
      </c>
      <c r="O3365" t="s">
        <v>40</v>
      </c>
      <c r="P3365">
        <v>4.7</v>
      </c>
      <c r="Q3365">
        <v>4.7</v>
      </c>
      <c r="R3365">
        <v>4.7</v>
      </c>
      <c r="S3365">
        <v>4.7</v>
      </c>
      <c r="T3365">
        <v>4.8</v>
      </c>
      <c r="U3365">
        <v>4.8</v>
      </c>
      <c r="V3365" t="s">
        <v>7526</v>
      </c>
      <c r="W3365" t="s">
        <v>77</v>
      </c>
      <c r="X3365" t="s">
        <v>43</v>
      </c>
      <c r="Y3365">
        <v>30</v>
      </c>
      <c r="Z3365">
        <v>38</v>
      </c>
      <c r="AA3365" t="s">
        <v>44</v>
      </c>
      <c r="AB3365" t="s">
        <v>78</v>
      </c>
      <c r="AC3365" t="s">
        <v>3390</v>
      </c>
      <c r="AD3365" t="s">
        <v>14511</v>
      </c>
      <c r="AE3365">
        <v>1000163</v>
      </c>
      <c r="AF3365">
        <v>49057</v>
      </c>
    </row>
    <row r="3366" spans="1:32" x14ac:dyDescent="0.35">
      <c r="A3366">
        <v>2021</v>
      </c>
      <c r="B3366" t="s">
        <v>108</v>
      </c>
      <c r="C3366" t="s">
        <v>1881</v>
      </c>
      <c r="D3366" t="s">
        <v>634</v>
      </c>
      <c r="E3366" t="s">
        <v>14822</v>
      </c>
      <c r="F3366">
        <v>5</v>
      </c>
      <c r="G3366">
        <v>4</v>
      </c>
      <c r="H3366" t="s">
        <v>36</v>
      </c>
      <c r="I3366" t="s">
        <v>1767</v>
      </c>
      <c r="J3366">
        <v>4.5999999999999996</v>
      </c>
      <c r="K3366">
        <v>1040</v>
      </c>
      <c r="L3366" t="s">
        <v>1768</v>
      </c>
      <c r="M3366" t="s">
        <v>472</v>
      </c>
      <c r="N3366">
        <v>33169</v>
      </c>
      <c r="O3366" t="s">
        <v>53</v>
      </c>
      <c r="P3366">
        <v>5</v>
      </c>
      <c r="Q3366">
        <v>4.8</v>
      </c>
      <c r="R3366">
        <v>5</v>
      </c>
      <c r="S3366">
        <v>5</v>
      </c>
      <c r="T3366">
        <v>5</v>
      </c>
      <c r="U3366">
        <v>5</v>
      </c>
      <c r="V3366" t="s">
        <v>42</v>
      </c>
      <c r="W3366" t="s">
        <v>77</v>
      </c>
      <c r="X3366" t="s">
        <v>95</v>
      </c>
      <c r="Y3366">
        <v>23</v>
      </c>
      <c r="Z3366">
        <v>35</v>
      </c>
      <c r="AA3366" t="s">
        <v>44</v>
      </c>
      <c r="AB3366" t="s">
        <v>125</v>
      </c>
      <c r="AC3366" t="s">
        <v>219</v>
      </c>
      <c r="AD3366" t="s">
        <v>14823</v>
      </c>
      <c r="AE3366" t="s">
        <v>14824</v>
      </c>
      <c r="AF3366">
        <v>11007</v>
      </c>
    </row>
    <row r="3367" spans="1:32" x14ac:dyDescent="0.35">
      <c r="A3367">
        <v>2016</v>
      </c>
      <c r="B3367" t="s">
        <v>585</v>
      </c>
      <c r="C3367" t="s">
        <v>586</v>
      </c>
      <c r="D3367" t="s">
        <v>34</v>
      </c>
      <c r="E3367" t="s">
        <v>14522</v>
      </c>
      <c r="F3367">
        <v>4.8</v>
      </c>
      <c r="G3367">
        <v>39</v>
      </c>
      <c r="H3367" t="s">
        <v>36</v>
      </c>
      <c r="I3367" t="s">
        <v>14523</v>
      </c>
      <c r="J3367">
        <v>4.9000000000000004</v>
      </c>
      <c r="K3367">
        <v>546</v>
      </c>
      <c r="L3367" t="s">
        <v>14524</v>
      </c>
      <c r="M3367" t="s">
        <v>472</v>
      </c>
      <c r="N3367">
        <v>33134</v>
      </c>
      <c r="O3367" t="s">
        <v>53</v>
      </c>
      <c r="P3367">
        <v>4.9000000000000004</v>
      </c>
      <c r="Q3367">
        <v>4.8</v>
      </c>
      <c r="R3367">
        <v>4.9000000000000004</v>
      </c>
      <c r="S3367">
        <v>4.5</v>
      </c>
      <c r="T3367">
        <v>4.9000000000000004</v>
      </c>
      <c r="U3367">
        <v>4.9000000000000004</v>
      </c>
      <c r="V3367" t="s">
        <v>14525</v>
      </c>
      <c r="W3367" t="s">
        <v>42</v>
      </c>
      <c r="X3367" t="s">
        <v>124</v>
      </c>
      <c r="Y3367">
        <v>19</v>
      </c>
      <c r="Z3367">
        <v>24</v>
      </c>
      <c r="AA3367" t="s">
        <v>44</v>
      </c>
      <c r="AB3367" t="s">
        <v>45</v>
      </c>
      <c r="AC3367" t="s">
        <v>370</v>
      </c>
      <c r="AD3367" t="s">
        <v>14526</v>
      </c>
      <c r="AE3367" t="s">
        <v>14527</v>
      </c>
      <c r="AF3367">
        <v>24661</v>
      </c>
    </row>
    <row r="3368" spans="1:32" x14ac:dyDescent="0.35">
      <c r="A3368">
        <v>2018</v>
      </c>
      <c r="B3368" t="s">
        <v>48</v>
      </c>
      <c r="C3368" t="s">
        <v>179</v>
      </c>
      <c r="D3368" t="s">
        <v>34</v>
      </c>
      <c r="E3368" t="s">
        <v>14825</v>
      </c>
      <c r="F3368">
        <v>4.8</v>
      </c>
      <c r="G3368">
        <v>265</v>
      </c>
      <c r="H3368" t="s">
        <v>36</v>
      </c>
      <c r="I3368" t="s">
        <v>14826</v>
      </c>
      <c r="J3368">
        <v>4.7</v>
      </c>
      <c r="K3368">
        <v>86</v>
      </c>
      <c r="L3368" t="s">
        <v>14827</v>
      </c>
      <c r="M3368" t="s">
        <v>538</v>
      </c>
      <c r="N3368">
        <v>19468</v>
      </c>
      <c r="O3368" t="s">
        <v>40</v>
      </c>
      <c r="P3368">
        <v>4.9000000000000004</v>
      </c>
      <c r="Q3368">
        <v>4.8</v>
      </c>
      <c r="R3368">
        <v>4.8</v>
      </c>
      <c r="S3368">
        <v>4.7</v>
      </c>
      <c r="T3368">
        <v>4.9000000000000004</v>
      </c>
      <c r="U3368">
        <v>4.8</v>
      </c>
      <c r="V3368" t="s">
        <v>3119</v>
      </c>
      <c r="W3368" t="s">
        <v>206</v>
      </c>
      <c r="X3368" t="s">
        <v>55</v>
      </c>
      <c r="Y3368">
        <v>16</v>
      </c>
      <c r="Z3368">
        <v>22</v>
      </c>
      <c r="AA3368" t="s">
        <v>44</v>
      </c>
      <c r="AB3368" t="s">
        <v>198</v>
      </c>
      <c r="AC3368" t="s">
        <v>199</v>
      </c>
      <c r="AD3368" t="s">
        <v>14828</v>
      </c>
      <c r="AE3368" t="s">
        <v>14829</v>
      </c>
      <c r="AF3368">
        <v>47969</v>
      </c>
    </row>
    <row r="3369" spans="1:32" x14ac:dyDescent="0.35">
      <c r="A3369">
        <v>2018</v>
      </c>
      <c r="B3369" t="s">
        <v>257</v>
      </c>
      <c r="C3369" t="s">
        <v>1493</v>
      </c>
      <c r="D3369" t="s">
        <v>34</v>
      </c>
      <c r="E3369" t="s">
        <v>747</v>
      </c>
      <c r="F3369">
        <v>4.8</v>
      </c>
      <c r="G3369">
        <v>32</v>
      </c>
      <c r="H3369" t="s">
        <v>36</v>
      </c>
      <c r="I3369" t="s">
        <v>588</v>
      </c>
      <c r="J3369">
        <v>5</v>
      </c>
      <c r="K3369">
        <v>3</v>
      </c>
      <c r="L3369" t="s">
        <v>589</v>
      </c>
      <c r="M3369" t="s">
        <v>538</v>
      </c>
      <c r="N3369">
        <v>19406</v>
      </c>
      <c r="O3369" t="s">
        <v>53</v>
      </c>
      <c r="P3369">
        <v>4.9000000000000004</v>
      </c>
      <c r="Q3369">
        <v>4.7</v>
      </c>
      <c r="R3369">
        <v>4.9000000000000004</v>
      </c>
      <c r="S3369">
        <v>4.5999999999999996</v>
      </c>
      <c r="T3369">
        <v>4.8</v>
      </c>
      <c r="U3369">
        <v>4.8</v>
      </c>
      <c r="V3369" t="s">
        <v>76</v>
      </c>
      <c r="W3369" t="s">
        <v>263</v>
      </c>
      <c r="X3369" t="s">
        <v>124</v>
      </c>
      <c r="Y3369">
        <v>23</v>
      </c>
      <c r="Z3369">
        <v>33</v>
      </c>
      <c r="AA3369" t="s">
        <v>44</v>
      </c>
      <c r="AB3369" t="s">
        <v>45</v>
      </c>
      <c r="AC3369" t="s">
        <v>219</v>
      </c>
      <c r="AD3369" t="s">
        <v>14830</v>
      </c>
      <c r="AE3369">
        <v>22744799</v>
      </c>
      <c r="AF3369">
        <v>31660</v>
      </c>
    </row>
    <row r="3370" spans="1:32" x14ac:dyDescent="0.35">
      <c r="A3370">
        <v>2010</v>
      </c>
      <c r="B3370" t="s">
        <v>81</v>
      </c>
      <c r="C3370" t="s">
        <v>1117</v>
      </c>
      <c r="D3370" t="s">
        <v>34</v>
      </c>
      <c r="E3370" t="s">
        <v>5204</v>
      </c>
      <c r="F3370">
        <v>4.7</v>
      </c>
      <c r="G3370">
        <v>125</v>
      </c>
      <c r="H3370" t="s">
        <v>36</v>
      </c>
      <c r="I3370" t="s">
        <v>594</v>
      </c>
      <c r="J3370">
        <v>4.7</v>
      </c>
      <c r="K3370">
        <v>516</v>
      </c>
      <c r="L3370" t="s">
        <v>595</v>
      </c>
      <c r="M3370" t="s">
        <v>538</v>
      </c>
      <c r="N3370">
        <v>19440</v>
      </c>
      <c r="O3370" t="s">
        <v>94</v>
      </c>
      <c r="P3370">
        <v>4.7</v>
      </c>
      <c r="Q3370">
        <v>4.5999999999999996</v>
      </c>
      <c r="R3370">
        <v>4.5999999999999996</v>
      </c>
      <c r="S3370">
        <v>4.5</v>
      </c>
      <c r="T3370">
        <v>4.7</v>
      </c>
      <c r="U3370">
        <v>4.7</v>
      </c>
      <c r="V3370" t="s">
        <v>14831</v>
      </c>
      <c r="W3370" t="s">
        <v>6390</v>
      </c>
      <c r="X3370" t="s">
        <v>124</v>
      </c>
      <c r="Y3370">
        <v>18</v>
      </c>
      <c r="Z3370">
        <v>24</v>
      </c>
      <c r="AA3370" t="s">
        <v>44</v>
      </c>
      <c r="AB3370" t="s">
        <v>151</v>
      </c>
      <c r="AC3370" t="s">
        <v>184</v>
      </c>
      <c r="AD3370" t="s">
        <v>14832</v>
      </c>
      <c r="AE3370" t="s">
        <v>14833</v>
      </c>
      <c r="AF3370">
        <v>88728</v>
      </c>
    </row>
    <row r="3371" spans="1:32" x14ac:dyDescent="0.35">
      <c r="A3371">
        <v>2019</v>
      </c>
      <c r="B3371" t="s">
        <v>288</v>
      </c>
      <c r="C3371" t="s">
        <v>289</v>
      </c>
      <c r="D3371" t="s">
        <v>34</v>
      </c>
      <c r="E3371" t="s">
        <v>14834</v>
      </c>
      <c r="F3371">
        <v>4.7</v>
      </c>
      <c r="G3371">
        <v>42</v>
      </c>
      <c r="H3371" t="s">
        <v>36</v>
      </c>
      <c r="I3371" t="s">
        <v>14835</v>
      </c>
      <c r="J3371">
        <v>4.8</v>
      </c>
      <c r="K3371">
        <v>2302</v>
      </c>
      <c r="L3371" t="s">
        <v>14836</v>
      </c>
      <c r="M3371" t="s">
        <v>604</v>
      </c>
      <c r="N3371" s="1" t="s">
        <v>2306</v>
      </c>
      <c r="O3371" t="s">
        <v>40</v>
      </c>
      <c r="P3371">
        <v>4.8</v>
      </c>
      <c r="Q3371">
        <v>4.5999999999999996</v>
      </c>
      <c r="R3371">
        <v>4.7</v>
      </c>
      <c r="S3371">
        <v>4.5</v>
      </c>
      <c r="T3371">
        <v>4.7</v>
      </c>
      <c r="U3371">
        <v>4.7</v>
      </c>
      <c r="V3371" t="s">
        <v>1191</v>
      </c>
      <c r="W3371" t="s">
        <v>1973</v>
      </c>
      <c r="X3371" t="s">
        <v>124</v>
      </c>
      <c r="Y3371">
        <v>22</v>
      </c>
      <c r="Z3371">
        <v>27</v>
      </c>
      <c r="AA3371" t="s">
        <v>44</v>
      </c>
      <c r="AB3371" t="s">
        <v>294</v>
      </c>
      <c r="AC3371" t="s">
        <v>219</v>
      </c>
      <c r="AD3371" t="s">
        <v>14837</v>
      </c>
      <c r="AE3371" t="s">
        <v>14838</v>
      </c>
      <c r="AF3371">
        <v>39315</v>
      </c>
    </row>
    <row r="3372" spans="1:32" x14ac:dyDescent="0.35">
      <c r="A3372">
        <v>2019</v>
      </c>
      <c r="B3372" t="s">
        <v>257</v>
      </c>
      <c r="C3372" t="s">
        <v>1493</v>
      </c>
      <c r="D3372" t="s">
        <v>34</v>
      </c>
      <c r="E3372" t="s">
        <v>180</v>
      </c>
      <c r="F3372">
        <v>4.9000000000000004</v>
      </c>
      <c r="G3372">
        <v>30</v>
      </c>
      <c r="H3372" t="s">
        <v>36</v>
      </c>
      <c r="I3372" t="s">
        <v>14839</v>
      </c>
      <c r="J3372">
        <v>4.5999999999999996</v>
      </c>
      <c r="K3372">
        <v>1647</v>
      </c>
      <c r="L3372" t="s">
        <v>14840</v>
      </c>
      <c r="M3372" t="s">
        <v>604</v>
      </c>
      <c r="N3372" s="1" t="s">
        <v>14841</v>
      </c>
      <c r="O3372" t="s">
        <v>53</v>
      </c>
      <c r="P3372">
        <v>4.9000000000000004</v>
      </c>
      <c r="Q3372">
        <v>4.9000000000000004</v>
      </c>
      <c r="R3372">
        <v>5</v>
      </c>
      <c r="S3372">
        <v>4.5999999999999996</v>
      </c>
      <c r="T3372">
        <v>4.9000000000000004</v>
      </c>
      <c r="U3372">
        <v>4.9000000000000004</v>
      </c>
      <c r="V3372" t="s">
        <v>42</v>
      </c>
      <c r="W3372" t="s">
        <v>42</v>
      </c>
      <c r="X3372" t="s">
        <v>124</v>
      </c>
      <c r="Y3372">
        <v>25</v>
      </c>
      <c r="Z3372">
        <v>34</v>
      </c>
      <c r="AA3372" t="s">
        <v>44</v>
      </c>
      <c r="AB3372" t="s">
        <v>45</v>
      </c>
      <c r="AC3372" t="s">
        <v>219</v>
      </c>
      <c r="AD3372" t="s">
        <v>14842</v>
      </c>
      <c r="AE3372" t="s">
        <v>14843</v>
      </c>
      <c r="AF3372">
        <v>49347</v>
      </c>
    </row>
    <row r="3373" spans="1:32" x14ac:dyDescent="0.35">
      <c r="A3373">
        <v>2019</v>
      </c>
      <c r="B3373" t="s">
        <v>108</v>
      </c>
      <c r="C3373" t="s">
        <v>3601</v>
      </c>
      <c r="D3373" t="s">
        <v>634</v>
      </c>
      <c r="E3373" t="s">
        <v>14844</v>
      </c>
      <c r="F3373">
        <v>4.8</v>
      </c>
      <c r="G3373">
        <v>40</v>
      </c>
      <c r="H3373" t="s">
        <v>36</v>
      </c>
      <c r="I3373" t="s">
        <v>14193</v>
      </c>
      <c r="J3373">
        <v>4.5</v>
      </c>
      <c r="K3373">
        <v>452</v>
      </c>
      <c r="L3373" t="s">
        <v>14194</v>
      </c>
      <c r="M3373" t="s">
        <v>679</v>
      </c>
      <c r="N3373">
        <v>10019</v>
      </c>
      <c r="O3373" t="s">
        <v>53</v>
      </c>
      <c r="P3373">
        <v>4.8</v>
      </c>
      <c r="Q3373">
        <v>4.8</v>
      </c>
      <c r="R3373">
        <v>4.8</v>
      </c>
      <c r="S3373">
        <v>4.5</v>
      </c>
      <c r="T3373">
        <v>4.8</v>
      </c>
      <c r="U3373">
        <v>4.7</v>
      </c>
      <c r="V3373" t="s">
        <v>42</v>
      </c>
      <c r="W3373" t="s">
        <v>11315</v>
      </c>
      <c r="X3373" t="s">
        <v>124</v>
      </c>
      <c r="Y3373">
        <v>21</v>
      </c>
      <c r="Z3373">
        <v>29</v>
      </c>
      <c r="AA3373" t="s">
        <v>44</v>
      </c>
      <c r="AB3373" t="s">
        <v>125</v>
      </c>
      <c r="AC3373" t="s">
        <v>219</v>
      </c>
      <c r="AD3373" t="s">
        <v>14845</v>
      </c>
      <c r="AE3373">
        <v>707057</v>
      </c>
      <c r="AF3373">
        <v>20743</v>
      </c>
    </row>
    <row r="3374" spans="1:32" x14ac:dyDescent="0.35">
      <c r="A3374">
        <v>2019</v>
      </c>
      <c r="B3374" t="s">
        <v>32</v>
      </c>
      <c r="C3374" t="s">
        <v>792</v>
      </c>
      <c r="D3374" t="s">
        <v>34</v>
      </c>
      <c r="E3374" t="s">
        <v>14846</v>
      </c>
      <c r="F3374">
        <v>4.8</v>
      </c>
      <c r="G3374">
        <v>189</v>
      </c>
      <c r="H3374" t="s">
        <v>36</v>
      </c>
      <c r="I3374" t="s">
        <v>4332</v>
      </c>
      <c r="J3374">
        <v>4.3</v>
      </c>
      <c r="K3374">
        <v>529</v>
      </c>
      <c r="L3374" t="s">
        <v>4333</v>
      </c>
      <c r="M3374" t="s">
        <v>679</v>
      </c>
      <c r="N3374">
        <v>10469</v>
      </c>
      <c r="O3374" t="s">
        <v>40</v>
      </c>
      <c r="P3374">
        <v>4.8</v>
      </c>
      <c r="Q3374">
        <v>4.7</v>
      </c>
      <c r="R3374">
        <v>4.8</v>
      </c>
      <c r="S3374">
        <v>4.7</v>
      </c>
      <c r="T3374">
        <v>4.8</v>
      </c>
      <c r="U3374">
        <v>4.9000000000000004</v>
      </c>
      <c r="V3374" t="s">
        <v>798</v>
      </c>
      <c r="W3374" t="s">
        <v>1358</v>
      </c>
      <c r="X3374" t="s">
        <v>55</v>
      </c>
      <c r="Y3374">
        <v>17</v>
      </c>
      <c r="Z3374">
        <v>20</v>
      </c>
      <c r="AA3374" t="s">
        <v>44</v>
      </c>
      <c r="AB3374" t="s">
        <v>96</v>
      </c>
      <c r="AC3374" t="s">
        <v>97</v>
      </c>
      <c r="AD3374" t="s">
        <v>14847</v>
      </c>
      <c r="AE3374" t="s">
        <v>14848</v>
      </c>
      <c r="AF3374">
        <v>21346</v>
      </c>
    </row>
    <row r="3375" spans="1:32" x14ac:dyDescent="0.35">
      <c r="A3375">
        <v>2019</v>
      </c>
      <c r="B3375" t="s">
        <v>187</v>
      </c>
      <c r="C3375" t="s">
        <v>239</v>
      </c>
      <c r="D3375" t="s">
        <v>34</v>
      </c>
      <c r="E3375" t="s">
        <v>14849</v>
      </c>
      <c r="F3375">
        <v>4.7</v>
      </c>
      <c r="G3375">
        <v>205</v>
      </c>
      <c r="H3375" t="s">
        <v>36</v>
      </c>
      <c r="I3375" t="s">
        <v>14850</v>
      </c>
      <c r="J3375">
        <v>4.8</v>
      </c>
      <c r="K3375">
        <v>417</v>
      </c>
      <c r="L3375" t="s">
        <v>14851</v>
      </c>
      <c r="M3375" t="s">
        <v>679</v>
      </c>
      <c r="N3375">
        <v>12180</v>
      </c>
      <c r="O3375" t="s">
        <v>53</v>
      </c>
      <c r="P3375">
        <v>4.7</v>
      </c>
      <c r="Q3375">
        <v>4.7</v>
      </c>
      <c r="R3375">
        <v>4.5999999999999996</v>
      </c>
      <c r="S3375">
        <v>4.7</v>
      </c>
      <c r="T3375">
        <v>4.8</v>
      </c>
      <c r="U3375">
        <v>4.8</v>
      </c>
      <c r="V3375" t="s">
        <v>5739</v>
      </c>
      <c r="W3375" t="s">
        <v>42</v>
      </c>
      <c r="X3375" t="s">
        <v>124</v>
      </c>
      <c r="Y3375">
        <v>27</v>
      </c>
      <c r="Z3375">
        <v>33</v>
      </c>
      <c r="AA3375" t="s">
        <v>44</v>
      </c>
      <c r="AB3375" t="s">
        <v>78</v>
      </c>
      <c r="AC3375" t="s">
        <v>193</v>
      </c>
      <c r="AD3375" t="s">
        <v>14852</v>
      </c>
      <c r="AE3375" t="s">
        <v>14853</v>
      </c>
      <c r="AF3375">
        <v>34192</v>
      </c>
    </row>
    <row r="3376" spans="1:32" x14ac:dyDescent="0.35">
      <c r="A3376">
        <v>2019</v>
      </c>
      <c r="B3376" t="s">
        <v>1046</v>
      </c>
      <c r="C3376" t="s">
        <v>1937</v>
      </c>
      <c r="D3376" t="s">
        <v>1311</v>
      </c>
      <c r="E3376" t="s">
        <v>14854</v>
      </c>
      <c r="F3376">
        <v>4.5999999999999996</v>
      </c>
      <c r="G3376">
        <v>94</v>
      </c>
      <c r="H3376" t="s">
        <v>36</v>
      </c>
      <c r="I3376" t="s">
        <v>6955</v>
      </c>
      <c r="J3376">
        <v>4.8</v>
      </c>
      <c r="K3376">
        <v>703</v>
      </c>
      <c r="L3376" t="s">
        <v>6956</v>
      </c>
      <c r="M3376" t="s">
        <v>679</v>
      </c>
      <c r="N3376">
        <v>11021</v>
      </c>
      <c r="O3376" t="s">
        <v>53</v>
      </c>
      <c r="P3376">
        <v>4.8</v>
      </c>
      <c r="Q3376">
        <v>4.7</v>
      </c>
      <c r="R3376">
        <v>4.5999999999999996</v>
      </c>
      <c r="S3376">
        <v>4.4000000000000004</v>
      </c>
      <c r="T3376">
        <v>4.7</v>
      </c>
      <c r="U3376">
        <v>4.5</v>
      </c>
      <c r="V3376" t="s">
        <v>1315</v>
      </c>
      <c r="W3376" t="s">
        <v>123</v>
      </c>
      <c r="X3376" t="s">
        <v>124</v>
      </c>
      <c r="Y3376">
        <v>18</v>
      </c>
      <c r="Z3376">
        <v>25</v>
      </c>
      <c r="AA3376" t="s">
        <v>44</v>
      </c>
      <c r="AB3376" t="s">
        <v>45</v>
      </c>
      <c r="AC3376" t="s">
        <v>370</v>
      </c>
      <c r="AD3376" t="s">
        <v>14855</v>
      </c>
      <c r="AE3376" t="s">
        <v>14856</v>
      </c>
      <c r="AF3376">
        <v>20327</v>
      </c>
    </row>
    <row r="3377" spans="1:32" x14ac:dyDescent="0.35">
      <c r="A3377">
        <v>2019</v>
      </c>
      <c r="B3377" t="s">
        <v>257</v>
      </c>
      <c r="C3377" t="s">
        <v>892</v>
      </c>
      <c r="D3377" t="s">
        <v>34</v>
      </c>
      <c r="E3377" t="s">
        <v>7517</v>
      </c>
      <c r="F3377">
        <v>4.9000000000000004</v>
      </c>
      <c r="G3377">
        <v>17</v>
      </c>
      <c r="H3377" t="s">
        <v>36</v>
      </c>
      <c r="I3377" t="s">
        <v>2327</v>
      </c>
      <c r="J3377">
        <v>4.7</v>
      </c>
      <c r="K3377">
        <v>1603</v>
      </c>
      <c r="L3377" t="s">
        <v>2328</v>
      </c>
      <c r="M3377" t="s">
        <v>679</v>
      </c>
      <c r="N3377">
        <v>11550</v>
      </c>
      <c r="O3377" t="s">
        <v>53</v>
      </c>
      <c r="P3377">
        <v>4.9000000000000004</v>
      </c>
      <c r="Q3377">
        <v>4.9000000000000004</v>
      </c>
      <c r="R3377">
        <v>5</v>
      </c>
      <c r="S3377">
        <v>4.5999999999999996</v>
      </c>
      <c r="T3377">
        <v>5</v>
      </c>
      <c r="U3377">
        <v>4.8</v>
      </c>
      <c r="V3377" t="s">
        <v>980</v>
      </c>
      <c r="W3377" t="s">
        <v>673</v>
      </c>
      <c r="X3377" t="s">
        <v>124</v>
      </c>
      <c r="Y3377">
        <v>21</v>
      </c>
      <c r="Z3377">
        <v>29</v>
      </c>
      <c r="AA3377" t="s">
        <v>44</v>
      </c>
      <c r="AB3377" t="s">
        <v>45</v>
      </c>
      <c r="AC3377" t="s">
        <v>264</v>
      </c>
      <c r="AD3377" t="s">
        <v>14857</v>
      </c>
      <c r="AE3377" t="s">
        <v>14858</v>
      </c>
      <c r="AF3377">
        <v>25174</v>
      </c>
    </row>
    <row r="3378" spans="1:32" x14ac:dyDescent="0.35">
      <c r="A3378">
        <v>2020</v>
      </c>
      <c r="B3378" t="s">
        <v>339</v>
      </c>
      <c r="C3378" t="s">
        <v>14859</v>
      </c>
      <c r="D3378" t="s">
        <v>34</v>
      </c>
      <c r="E3378" t="s">
        <v>1864</v>
      </c>
      <c r="F3378">
        <v>4.3</v>
      </c>
      <c r="G3378">
        <v>13</v>
      </c>
      <c r="H3378" t="s">
        <v>36</v>
      </c>
      <c r="I3378" t="s">
        <v>14860</v>
      </c>
      <c r="J3378">
        <v>4.0999999999999996</v>
      </c>
      <c r="K3378">
        <v>209</v>
      </c>
      <c r="L3378" t="s">
        <v>14861</v>
      </c>
      <c r="M3378" t="s">
        <v>679</v>
      </c>
      <c r="N3378">
        <v>11743</v>
      </c>
      <c r="O3378" t="s">
        <v>40</v>
      </c>
      <c r="P3378">
        <v>4.2</v>
      </c>
      <c r="Q3378">
        <v>4.5</v>
      </c>
      <c r="R3378">
        <v>4.0999999999999996</v>
      </c>
      <c r="S3378">
        <v>3.9</v>
      </c>
      <c r="T3378">
        <v>4.9000000000000004</v>
      </c>
      <c r="U3378">
        <v>4.2</v>
      </c>
      <c r="V3378" t="s">
        <v>1172</v>
      </c>
      <c r="W3378" t="s">
        <v>505</v>
      </c>
      <c r="X3378" t="s">
        <v>55</v>
      </c>
      <c r="Y3378">
        <v>21</v>
      </c>
      <c r="Z3378">
        <v>27</v>
      </c>
      <c r="AA3378" t="s">
        <v>44</v>
      </c>
      <c r="AB3378" t="s">
        <v>198</v>
      </c>
      <c r="AC3378" t="s">
        <v>1614</v>
      </c>
      <c r="AD3378" t="s">
        <v>14862</v>
      </c>
      <c r="AE3378" t="s">
        <v>14863</v>
      </c>
      <c r="AF3378">
        <v>15866</v>
      </c>
    </row>
    <row r="3379" spans="1:32" x14ac:dyDescent="0.35">
      <c r="A3379">
        <v>2020</v>
      </c>
      <c r="B3379" t="s">
        <v>213</v>
      </c>
      <c r="C3379" t="s">
        <v>2691</v>
      </c>
      <c r="D3379" t="s">
        <v>349</v>
      </c>
      <c r="E3379" t="s">
        <v>14864</v>
      </c>
      <c r="F3379">
        <v>4.9000000000000004</v>
      </c>
      <c r="G3379">
        <v>32</v>
      </c>
      <c r="H3379" t="s">
        <v>36</v>
      </c>
      <c r="I3379" t="s">
        <v>10566</v>
      </c>
      <c r="J3379">
        <v>4.8</v>
      </c>
      <c r="K3379">
        <v>489</v>
      </c>
      <c r="L3379" t="s">
        <v>10567</v>
      </c>
      <c r="M3379" t="s">
        <v>2335</v>
      </c>
      <c r="N3379" s="1" t="s">
        <v>4353</v>
      </c>
      <c r="O3379" t="s">
        <v>53</v>
      </c>
      <c r="P3379">
        <v>4.9000000000000004</v>
      </c>
      <c r="Q3379">
        <v>4.8</v>
      </c>
      <c r="R3379">
        <v>4.8</v>
      </c>
      <c r="S3379">
        <v>4.8</v>
      </c>
      <c r="T3379">
        <v>4.8</v>
      </c>
      <c r="U3379">
        <v>4.9000000000000004</v>
      </c>
      <c r="V3379" t="s">
        <v>262</v>
      </c>
      <c r="W3379" t="s">
        <v>327</v>
      </c>
      <c r="X3379" t="s">
        <v>43</v>
      </c>
      <c r="Y3379">
        <v>23</v>
      </c>
      <c r="Z3379">
        <v>32</v>
      </c>
      <c r="AA3379" t="s">
        <v>44</v>
      </c>
      <c r="AB3379" t="s">
        <v>463</v>
      </c>
      <c r="AC3379" t="s">
        <v>464</v>
      </c>
      <c r="AD3379" t="s">
        <v>14865</v>
      </c>
      <c r="AE3379" t="s">
        <v>14866</v>
      </c>
      <c r="AF3379">
        <v>33649</v>
      </c>
    </row>
    <row r="3380" spans="1:32" x14ac:dyDescent="0.35">
      <c r="A3380">
        <v>2021</v>
      </c>
      <c r="B3380" t="s">
        <v>288</v>
      </c>
      <c r="C3380" t="s">
        <v>1608</v>
      </c>
      <c r="D3380" t="s">
        <v>34</v>
      </c>
      <c r="E3380" t="s">
        <v>6865</v>
      </c>
      <c r="F3380">
        <v>5</v>
      </c>
      <c r="G3380">
        <v>8</v>
      </c>
      <c r="H3380" t="s">
        <v>36</v>
      </c>
      <c r="I3380" t="s">
        <v>11631</v>
      </c>
      <c r="J3380">
        <v>4.9000000000000004</v>
      </c>
      <c r="K3380">
        <v>564</v>
      </c>
      <c r="L3380" t="s">
        <v>11632</v>
      </c>
      <c r="M3380" t="s">
        <v>2335</v>
      </c>
      <c r="N3380" s="1" t="s">
        <v>11633</v>
      </c>
      <c r="O3380" t="s">
        <v>40</v>
      </c>
      <c r="P3380">
        <v>5</v>
      </c>
      <c r="Q3380">
        <v>5</v>
      </c>
      <c r="R3380">
        <v>5</v>
      </c>
      <c r="S3380">
        <v>4.9000000000000004</v>
      </c>
      <c r="T3380">
        <v>4.9000000000000004</v>
      </c>
      <c r="U3380">
        <v>4.9000000000000004</v>
      </c>
      <c r="V3380" t="s">
        <v>1618</v>
      </c>
      <c r="W3380" t="s">
        <v>42</v>
      </c>
      <c r="X3380" t="s">
        <v>124</v>
      </c>
      <c r="Y3380">
        <v>20</v>
      </c>
      <c r="Z3380">
        <v>28</v>
      </c>
      <c r="AA3380" t="s">
        <v>44</v>
      </c>
      <c r="AB3380" t="s">
        <v>113</v>
      </c>
      <c r="AC3380" t="s">
        <v>1614</v>
      </c>
      <c r="AD3380" t="s">
        <v>14562</v>
      </c>
      <c r="AE3380" t="s">
        <v>14563</v>
      </c>
      <c r="AF3380">
        <v>15190</v>
      </c>
    </row>
    <row r="3381" spans="1:32" x14ac:dyDescent="0.35">
      <c r="A3381">
        <v>2019</v>
      </c>
      <c r="B3381" t="s">
        <v>304</v>
      </c>
      <c r="C3381" t="s">
        <v>8133</v>
      </c>
      <c r="D3381" t="s">
        <v>1426</v>
      </c>
      <c r="E3381" t="s">
        <v>14867</v>
      </c>
      <c r="F3381">
        <v>4.9000000000000004</v>
      </c>
      <c r="G3381">
        <v>27</v>
      </c>
      <c r="H3381" t="s">
        <v>36</v>
      </c>
      <c r="I3381" t="s">
        <v>14868</v>
      </c>
      <c r="J3381">
        <v>4.9000000000000004</v>
      </c>
      <c r="K3381">
        <v>486</v>
      </c>
      <c r="L3381" t="s">
        <v>14869</v>
      </c>
      <c r="M3381" t="s">
        <v>1277</v>
      </c>
      <c r="N3381" s="1" t="s">
        <v>5261</v>
      </c>
      <c r="O3381" t="s">
        <v>53</v>
      </c>
      <c r="P3381">
        <v>4.9000000000000004</v>
      </c>
      <c r="Q3381">
        <v>5</v>
      </c>
      <c r="R3381">
        <v>4.9000000000000004</v>
      </c>
      <c r="S3381">
        <v>4.5999999999999996</v>
      </c>
      <c r="T3381">
        <v>5</v>
      </c>
      <c r="U3381">
        <v>5</v>
      </c>
      <c r="V3381" t="s">
        <v>3563</v>
      </c>
      <c r="W3381" t="s">
        <v>1964</v>
      </c>
      <c r="X3381" t="s">
        <v>124</v>
      </c>
      <c r="Y3381">
        <v>21</v>
      </c>
      <c r="Z3381">
        <v>32</v>
      </c>
      <c r="AA3381" t="s">
        <v>44</v>
      </c>
      <c r="AB3381" t="s">
        <v>45</v>
      </c>
      <c r="AC3381" t="s">
        <v>938</v>
      </c>
      <c r="AD3381" t="s">
        <v>14870</v>
      </c>
      <c r="AE3381">
        <v>8140</v>
      </c>
      <c r="AF3381">
        <v>15391</v>
      </c>
    </row>
    <row r="3382" spans="1:32" x14ac:dyDescent="0.35">
      <c r="A3382">
        <v>2019</v>
      </c>
      <c r="B3382" t="s">
        <v>409</v>
      </c>
      <c r="C3382" t="s">
        <v>4048</v>
      </c>
      <c r="D3382" t="s">
        <v>34</v>
      </c>
      <c r="E3382" t="s">
        <v>717</v>
      </c>
      <c r="F3382">
        <v>4.5999999999999996</v>
      </c>
      <c r="G3382">
        <v>568</v>
      </c>
      <c r="H3382" t="s">
        <v>36</v>
      </c>
      <c r="I3382" t="s">
        <v>14871</v>
      </c>
      <c r="J3382">
        <v>3.4</v>
      </c>
      <c r="K3382">
        <v>84</v>
      </c>
      <c r="L3382" t="s">
        <v>14872</v>
      </c>
      <c r="M3382" t="s">
        <v>1277</v>
      </c>
      <c r="N3382" s="1" t="s">
        <v>14873</v>
      </c>
      <c r="O3382" t="s">
        <v>53</v>
      </c>
      <c r="P3382">
        <v>4.8</v>
      </c>
      <c r="Q3382">
        <v>4.7</v>
      </c>
      <c r="R3382">
        <v>4.5</v>
      </c>
      <c r="S3382">
        <v>4.5</v>
      </c>
      <c r="T3382">
        <v>4.7</v>
      </c>
      <c r="U3382">
        <v>4.5999999999999996</v>
      </c>
      <c r="V3382" t="s">
        <v>42</v>
      </c>
      <c r="W3382" t="s">
        <v>77</v>
      </c>
      <c r="X3382" t="s">
        <v>55</v>
      </c>
      <c r="Y3382">
        <v>19</v>
      </c>
      <c r="Z3382">
        <v>27</v>
      </c>
      <c r="AA3382" t="s">
        <v>44</v>
      </c>
      <c r="AB3382" t="s">
        <v>125</v>
      </c>
      <c r="AC3382" t="s">
        <v>219</v>
      </c>
      <c r="AD3382" t="s">
        <v>14874</v>
      </c>
      <c r="AE3382" t="s">
        <v>14875</v>
      </c>
      <c r="AF3382">
        <v>54054</v>
      </c>
    </row>
    <row r="3383" spans="1:32" x14ac:dyDescent="0.35">
      <c r="A3383">
        <v>2019</v>
      </c>
      <c r="B3383" t="s">
        <v>69</v>
      </c>
      <c r="C3383" t="s">
        <v>1499</v>
      </c>
      <c r="D3383" t="s">
        <v>34</v>
      </c>
      <c r="E3383" t="s">
        <v>14876</v>
      </c>
      <c r="F3383">
        <v>4.8</v>
      </c>
      <c r="G3383">
        <v>540</v>
      </c>
      <c r="H3383" t="s">
        <v>36</v>
      </c>
      <c r="I3383" t="s">
        <v>14877</v>
      </c>
      <c r="J3383">
        <v>4.8</v>
      </c>
      <c r="K3383">
        <v>4086</v>
      </c>
      <c r="L3383" t="s">
        <v>14878</v>
      </c>
      <c r="M3383" t="s">
        <v>699</v>
      </c>
      <c r="N3383" s="1" t="s">
        <v>14879</v>
      </c>
      <c r="O3383" t="s">
        <v>53</v>
      </c>
      <c r="P3383">
        <v>4.8</v>
      </c>
      <c r="Q3383">
        <v>4.8</v>
      </c>
      <c r="R3383">
        <v>4.7</v>
      </c>
      <c r="S3383">
        <v>4.7</v>
      </c>
      <c r="T3383">
        <v>4.8</v>
      </c>
      <c r="U3383">
        <v>4.8</v>
      </c>
      <c r="V3383" t="s">
        <v>104</v>
      </c>
      <c r="W3383" t="s">
        <v>76</v>
      </c>
      <c r="X3383" t="s">
        <v>124</v>
      </c>
      <c r="Y3383">
        <v>27</v>
      </c>
      <c r="Z3383">
        <v>33</v>
      </c>
      <c r="AA3383" t="s">
        <v>44</v>
      </c>
      <c r="AB3383" t="s">
        <v>78</v>
      </c>
      <c r="AC3383" t="s">
        <v>79</v>
      </c>
      <c r="AD3383" t="s">
        <v>14880</v>
      </c>
      <c r="AE3383" t="s">
        <v>14881</v>
      </c>
      <c r="AF3383">
        <v>19015</v>
      </c>
    </row>
    <row r="3384" spans="1:32" x14ac:dyDescent="0.35">
      <c r="A3384">
        <v>2018</v>
      </c>
      <c r="B3384" t="s">
        <v>213</v>
      </c>
      <c r="C3384" t="s">
        <v>7853</v>
      </c>
      <c r="D3384" t="s">
        <v>34</v>
      </c>
      <c r="E3384" t="s">
        <v>7854</v>
      </c>
      <c r="F3384">
        <v>4.7</v>
      </c>
      <c r="G3384">
        <v>83</v>
      </c>
      <c r="H3384" t="s">
        <v>36</v>
      </c>
      <c r="I3384" t="s">
        <v>7855</v>
      </c>
      <c r="J3384">
        <v>4.5999999999999996</v>
      </c>
      <c r="K3384">
        <v>546</v>
      </c>
      <c r="L3384" t="s">
        <v>7856</v>
      </c>
      <c r="M3384" t="s">
        <v>699</v>
      </c>
      <c r="N3384" s="1" t="s">
        <v>7857</v>
      </c>
      <c r="O3384" t="s">
        <v>53</v>
      </c>
      <c r="P3384">
        <v>4.8</v>
      </c>
      <c r="Q3384">
        <v>4.7</v>
      </c>
      <c r="R3384">
        <v>4.7</v>
      </c>
      <c r="S3384">
        <v>4.7</v>
      </c>
      <c r="T3384">
        <v>4.8</v>
      </c>
      <c r="U3384">
        <v>4.8</v>
      </c>
      <c r="V3384" t="s">
        <v>2879</v>
      </c>
      <c r="W3384" t="s">
        <v>42</v>
      </c>
      <c r="X3384" t="s">
        <v>43</v>
      </c>
      <c r="Y3384">
        <v>23</v>
      </c>
      <c r="Z3384">
        <v>33</v>
      </c>
      <c r="AA3384" t="s">
        <v>44</v>
      </c>
      <c r="AB3384" t="s">
        <v>463</v>
      </c>
      <c r="AC3384" t="s">
        <v>464</v>
      </c>
      <c r="AD3384" t="s">
        <v>7858</v>
      </c>
      <c r="AE3384" t="s">
        <v>7859</v>
      </c>
      <c r="AF3384">
        <v>46234</v>
      </c>
    </row>
    <row r="3385" spans="1:32" x14ac:dyDescent="0.35">
      <c r="A3385">
        <v>2020</v>
      </c>
      <c r="B3385" t="s">
        <v>257</v>
      </c>
      <c r="C3385" t="s">
        <v>1079</v>
      </c>
      <c r="D3385" t="s">
        <v>34</v>
      </c>
      <c r="E3385" t="s">
        <v>2354</v>
      </c>
      <c r="F3385">
        <v>4.7</v>
      </c>
      <c r="G3385">
        <v>53</v>
      </c>
      <c r="H3385" t="s">
        <v>36</v>
      </c>
      <c r="I3385" t="s">
        <v>2355</v>
      </c>
      <c r="J3385">
        <v>4.5999999999999996</v>
      </c>
      <c r="K3385">
        <v>707</v>
      </c>
      <c r="L3385" t="s">
        <v>2356</v>
      </c>
      <c r="M3385" t="s">
        <v>1277</v>
      </c>
      <c r="N3385" s="1" t="s">
        <v>2357</v>
      </c>
      <c r="O3385" t="s">
        <v>94</v>
      </c>
      <c r="P3385">
        <v>4.8</v>
      </c>
      <c r="Q3385">
        <v>4.8</v>
      </c>
      <c r="R3385">
        <v>4.8</v>
      </c>
      <c r="S3385">
        <v>4.4000000000000004</v>
      </c>
      <c r="T3385">
        <v>4.7</v>
      </c>
      <c r="U3385">
        <v>4.7</v>
      </c>
      <c r="V3385" t="s">
        <v>980</v>
      </c>
      <c r="W3385" t="s">
        <v>490</v>
      </c>
      <c r="X3385" t="s">
        <v>124</v>
      </c>
      <c r="Y3385">
        <v>20</v>
      </c>
      <c r="Z3385">
        <v>26</v>
      </c>
      <c r="AA3385" t="s">
        <v>44</v>
      </c>
      <c r="AB3385" t="s">
        <v>45</v>
      </c>
      <c r="AC3385" t="s">
        <v>264</v>
      </c>
      <c r="AD3385" t="s">
        <v>2358</v>
      </c>
      <c r="AE3385" t="s">
        <v>2359</v>
      </c>
      <c r="AF3385">
        <v>30523</v>
      </c>
    </row>
    <row r="3386" spans="1:32" x14ac:dyDescent="0.35">
      <c r="A3386">
        <v>2019</v>
      </c>
      <c r="B3386" t="s">
        <v>81</v>
      </c>
      <c r="C3386" t="s">
        <v>2234</v>
      </c>
      <c r="D3386" t="s">
        <v>34</v>
      </c>
      <c r="E3386" t="s">
        <v>10962</v>
      </c>
      <c r="F3386">
        <v>4.7</v>
      </c>
      <c r="G3386">
        <v>24</v>
      </c>
      <c r="H3386" t="s">
        <v>36</v>
      </c>
      <c r="I3386" t="s">
        <v>10963</v>
      </c>
      <c r="J3386">
        <v>4.5999999999999996</v>
      </c>
      <c r="K3386">
        <v>1596</v>
      </c>
      <c r="L3386" t="s">
        <v>10964</v>
      </c>
      <c r="M3386" t="s">
        <v>39</v>
      </c>
      <c r="N3386">
        <v>91401</v>
      </c>
      <c r="O3386" t="s">
        <v>40</v>
      </c>
      <c r="P3386">
        <v>4.8</v>
      </c>
      <c r="Q3386">
        <v>4.5999999999999996</v>
      </c>
      <c r="R3386">
        <v>4.5999999999999996</v>
      </c>
      <c r="S3386">
        <v>4.5</v>
      </c>
      <c r="T3386">
        <v>4.5999999999999996</v>
      </c>
      <c r="U3386">
        <v>4.8</v>
      </c>
      <c r="V3386" t="s">
        <v>42</v>
      </c>
      <c r="W3386" t="s">
        <v>42</v>
      </c>
      <c r="X3386" t="s">
        <v>55</v>
      </c>
      <c r="Y3386">
        <v>15</v>
      </c>
      <c r="Z3386">
        <v>18</v>
      </c>
      <c r="AA3386" t="s">
        <v>44</v>
      </c>
      <c r="AB3386" t="s">
        <v>151</v>
      </c>
      <c r="AC3386" t="s">
        <v>1134</v>
      </c>
      <c r="AD3386" t="s">
        <v>10965</v>
      </c>
      <c r="AE3386" t="s">
        <v>10966</v>
      </c>
      <c r="AF3386">
        <v>32079</v>
      </c>
    </row>
    <row r="3387" spans="1:32" x14ac:dyDescent="0.35">
      <c r="A3387">
        <v>2018</v>
      </c>
      <c r="B3387" t="s">
        <v>288</v>
      </c>
      <c r="C3387" t="s">
        <v>14882</v>
      </c>
      <c r="D3387" t="s">
        <v>34</v>
      </c>
      <c r="E3387" t="s">
        <v>14883</v>
      </c>
      <c r="F3387">
        <v>4.5999999999999996</v>
      </c>
      <c r="G3387">
        <v>27</v>
      </c>
      <c r="H3387" t="s">
        <v>36</v>
      </c>
      <c r="I3387" t="s">
        <v>14884</v>
      </c>
      <c r="J3387">
        <v>4.0999999999999996</v>
      </c>
      <c r="K3387">
        <v>123</v>
      </c>
      <c r="L3387" t="s">
        <v>14885</v>
      </c>
      <c r="M3387" t="s">
        <v>39</v>
      </c>
      <c r="N3387">
        <v>90650</v>
      </c>
      <c r="O3387" t="s">
        <v>40</v>
      </c>
      <c r="P3387">
        <v>4.7</v>
      </c>
      <c r="Q3387">
        <v>4.8</v>
      </c>
      <c r="R3387">
        <v>4.5999999999999996</v>
      </c>
      <c r="S3387">
        <v>4.3</v>
      </c>
      <c r="T3387">
        <v>4.8</v>
      </c>
      <c r="U3387">
        <v>4.5999999999999996</v>
      </c>
      <c r="V3387" t="s">
        <v>1612</v>
      </c>
      <c r="W3387" t="s">
        <v>14886</v>
      </c>
      <c r="X3387" t="s">
        <v>124</v>
      </c>
      <c r="Y3387">
        <v>19</v>
      </c>
      <c r="Z3387">
        <v>24</v>
      </c>
      <c r="AA3387" t="s">
        <v>44</v>
      </c>
      <c r="AB3387" t="s">
        <v>45</v>
      </c>
      <c r="AC3387" t="s">
        <v>1645</v>
      </c>
      <c r="AD3387" t="s">
        <v>14887</v>
      </c>
      <c r="AE3387" t="s">
        <v>14888</v>
      </c>
      <c r="AF3387">
        <v>37212</v>
      </c>
    </row>
    <row r="3388" spans="1:32" x14ac:dyDescent="0.35">
      <c r="A3388">
        <v>2019</v>
      </c>
      <c r="B3388" t="s">
        <v>108</v>
      </c>
      <c r="C3388" t="s">
        <v>1881</v>
      </c>
      <c r="D3388" t="s">
        <v>634</v>
      </c>
      <c r="E3388" t="s">
        <v>14889</v>
      </c>
      <c r="F3388">
        <v>4.8</v>
      </c>
      <c r="G3388">
        <v>40</v>
      </c>
      <c r="H3388" t="s">
        <v>36</v>
      </c>
      <c r="I3388" t="s">
        <v>14890</v>
      </c>
      <c r="J3388">
        <v>4.5999999999999996</v>
      </c>
      <c r="K3388">
        <v>1310</v>
      </c>
      <c r="L3388" t="s">
        <v>14891</v>
      </c>
      <c r="M3388" t="s">
        <v>39</v>
      </c>
      <c r="N3388">
        <v>90505</v>
      </c>
      <c r="O3388" t="s">
        <v>40</v>
      </c>
      <c r="P3388">
        <v>4.8</v>
      </c>
      <c r="Q3388">
        <v>4.8</v>
      </c>
      <c r="R3388">
        <v>4.8</v>
      </c>
      <c r="S3388">
        <v>4.5</v>
      </c>
      <c r="T3388">
        <v>4.8</v>
      </c>
      <c r="U3388">
        <v>4.7</v>
      </c>
      <c r="V3388" t="s">
        <v>42</v>
      </c>
      <c r="W3388" t="s">
        <v>77</v>
      </c>
      <c r="X3388" t="s">
        <v>95</v>
      </c>
      <c r="Y3388">
        <v>23</v>
      </c>
      <c r="Z3388">
        <v>34</v>
      </c>
      <c r="AA3388" t="s">
        <v>44</v>
      </c>
      <c r="AB3388" t="s">
        <v>125</v>
      </c>
      <c r="AC3388" t="s">
        <v>219</v>
      </c>
      <c r="AD3388" t="s">
        <v>14892</v>
      </c>
      <c r="AE3388" t="s">
        <v>14893</v>
      </c>
      <c r="AF3388">
        <v>17270</v>
      </c>
    </row>
    <row r="3389" spans="1:32" x14ac:dyDescent="0.35">
      <c r="A3389">
        <v>2019</v>
      </c>
      <c r="B3389" t="s">
        <v>108</v>
      </c>
      <c r="C3389" t="s">
        <v>2198</v>
      </c>
      <c r="D3389" t="s">
        <v>634</v>
      </c>
      <c r="E3389" t="s">
        <v>14894</v>
      </c>
      <c r="F3389">
        <v>4.5999999999999996</v>
      </c>
      <c r="G3389">
        <v>33</v>
      </c>
      <c r="H3389" t="s">
        <v>36</v>
      </c>
      <c r="I3389" t="s">
        <v>14890</v>
      </c>
      <c r="J3389">
        <v>4.5999999999999996</v>
      </c>
      <c r="K3389">
        <v>1310</v>
      </c>
      <c r="L3389" t="s">
        <v>14891</v>
      </c>
      <c r="M3389" t="s">
        <v>39</v>
      </c>
      <c r="N3389">
        <v>90505</v>
      </c>
      <c r="O3389" t="s">
        <v>40</v>
      </c>
      <c r="P3389">
        <v>4.5999999999999996</v>
      </c>
      <c r="Q3389">
        <v>4.5</v>
      </c>
      <c r="R3389">
        <v>4.5999999999999996</v>
      </c>
      <c r="S3389">
        <v>4.5</v>
      </c>
      <c r="T3389">
        <v>4.7</v>
      </c>
      <c r="U3389">
        <v>4.7</v>
      </c>
      <c r="V3389" t="s">
        <v>2261</v>
      </c>
      <c r="W3389" t="s">
        <v>77</v>
      </c>
      <c r="X3389" t="s">
        <v>43</v>
      </c>
      <c r="Y3389">
        <v>24</v>
      </c>
      <c r="Z3389">
        <v>33</v>
      </c>
      <c r="AA3389" t="s">
        <v>44</v>
      </c>
      <c r="AB3389" t="s">
        <v>294</v>
      </c>
      <c r="AC3389" t="s">
        <v>219</v>
      </c>
      <c r="AD3389" t="s">
        <v>14895</v>
      </c>
      <c r="AE3389" t="s">
        <v>14896</v>
      </c>
      <c r="AF3389">
        <v>25624</v>
      </c>
    </row>
    <row r="3390" spans="1:32" x14ac:dyDescent="0.35">
      <c r="A3390">
        <v>2019</v>
      </c>
      <c r="B3390" t="s">
        <v>32</v>
      </c>
      <c r="C3390" t="s">
        <v>3054</v>
      </c>
      <c r="D3390" t="s">
        <v>34</v>
      </c>
      <c r="E3390" t="s">
        <v>14897</v>
      </c>
      <c r="F3390">
        <v>4.5999999999999996</v>
      </c>
      <c r="G3390">
        <v>444</v>
      </c>
      <c r="H3390" t="s">
        <v>36</v>
      </c>
      <c r="I3390" t="s">
        <v>14898</v>
      </c>
      <c r="J3390">
        <v>4.0999999999999996</v>
      </c>
      <c r="K3390">
        <v>1844</v>
      </c>
      <c r="L3390" t="s">
        <v>14899</v>
      </c>
      <c r="M3390" t="s">
        <v>39</v>
      </c>
      <c r="N3390">
        <v>92647</v>
      </c>
      <c r="O3390" t="s">
        <v>53</v>
      </c>
      <c r="P3390">
        <v>4.5999999999999996</v>
      </c>
      <c r="Q3390">
        <v>4.5999999999999996</v>
      </c>
      <c r="R3390">
        <v>4.4000000000000004</v>
      </c>
      <c r="S3390">
        <v>4.4000000000000004</v>
      </c>
      <c r="T3390">
        <v>4.7</v>
      </c>
      <c r="U3390">
        <v>4.5999999999999996</v>
      </c>
      <c r="V3390" t="s">
        <v>743</v>
      </c>
      <c r="W3390" t="s">
        <v>77</v>
      </c>
      <c r="X3390" t="s">
        <v>124</v>
      </c>
      <c r="Y3390">
        <v>25</v>
      </c>
      <c r="Z3390">
        <v>33</v>
      </c>
      <c r="AA3390" t="s">
        <v>44</v>
      </c>
      <c r="AB3390" t="s">
        <v>45</v>
      </c>
      <c r="AC3390" t="s">
        <v>750</v>
      </c>
      <c r="AD3390" t="s">
        <v>14900</v>
      </c>
      <c r="AE3390" t="s">
        <v>14901</v>
      </c>
      <c r="AF3390">
        <v>18857</v>
      </c>
    </row>
    <row r="3391" spans="1:32" x14ac:dyDescent="0.35">
      <c r="A3391">
        <v>2014</v>
      </c>
      <c r="B3391" t="s">
        <v>732</v>
      </c>
      <c r="C3391" t="s">
        <v>9479</v>
      </c>
      <c r="D3391" t="s">
        <v>34</v>
      </c>
      <c r="E3391" t="s">
        <v>9480</v>
      </c>
      <c r="F3391">
        <v>4.7</v>
      </c>
      <c r="G3391">
        <v>17</v>
      </c>
      <c r="H3391" t="s">
        <v>36</v>
      </c>
      <c r="I3391" t="s">
        <v>9481</v>
      </c>
      <c r="J3391">
        <v>4.5999999999999996</v>
      </c>
      <c r="K3391">
        <v>394</v>
      </c>
      <c r="L3391" t="s">
        <v>9482</v>
      </c>
      <c r="M3391" t="s">
        <v>74</v>
      </c>
      <c r="N3391">
        <v>89146</v>
      </c>
      <c r="O3391" t="s">
        <v>53</v>
      </c>
      <c r="P3391">
        <v>4.8</v>
      </c>
      <c r="Q3391">
        <v>4.5999999999999996</v>
      </c>
      <c r="R3391">
        <v>4.7</v>
      </c>
      <c r="S3391">
        <v>4.5999999999999996</v>
      </c>
      <c r="T3391">
        <v>4.7</v>
      </c>
      <c r="U3391">
        <v>4.8</v>
      </c>
      <c r="V3391" t="s">
        <v>911</v>
      </c>
      <c r="W3391" t="s">
        <v>77</v>
      </c>
      <c r="X3391" t="s">
        <v>124</v>
      </c>
      <c r="Y3391">
        <v>13</v>
      </c>
      <c r="Z3391">
        <v>18</v>
      </c>
      <c r="AA3391" t="s">
        <v>512</v>
      </c>
      <c r="AB3391" t="s">
        <v>151</v>
      </c>
      <c r="AC3391" t="s">
        <v>6770</v>
      </c>
      <c r="AD3391" t="s">
        <v>9483</v>
      </c>
      <c r="AE3391" t="s">
        <v>9484</v>
      </c>
      <c r="AF3391">
        <v>26057</v>
      </c>
    </row>
    <row r="3392" spans="1:32" x14ac:dyDescent="0.35">
      <c r="A3392">
        <v>2019</v>
      </c>
      <c r="B3392" t="s">
        <v>585</v>
      </c>
      <c r="C3392" t="s">
        <v>5187</v>
      </c>
      <c r="D3392" t="s">
        <v>34</v>
      </c>
      <c r="E3392" t="s">
        <v>14902</v>
      </c>
      <c r="F3392">
        <v>4.9000000000000004</v>
      </c>
      <c r="G3392">
        <v>12</v>
      </c>
      <c r="H3392" t="s">
        <v>36</v>
      </c>
      <c r="I3392" t="s">
        <v>4435</v>
      </c>
      <c r="J3392">
        <v>4.7</v>
      </c>
      <c r="K3392">
        <v>1660</v>
      </c>
      <c r="L3392" t="s">
        <v>4436</v>
      </c>
      <c r="M3392" t="s">
        <v>39</v>
      </c>
      <c r="N3392">
        <v>95129</v>
      </c>
      <c r="O3392" t="s">
        <v>53</v>
      </c>
      <c r="P3392">
        <v>5</v>
      </c>
      <c r="Q3392">
        <v>4.8</v>
      </c>
      <c r="R3392">
        <v>5</v>
      </c>
      <c r="S3392">
        <v>4.8</v>
      </c>
      <c r="T3392">
        <v>5</v>
      </c>
      <c r="U3392">
        <v>4.8</v>
      </c>
      <c r="V3392" t="s">
        <v>8691</v>
      </c>
      <c r="W3392" t="s">
        <v>77</v>
      </c>
      <c r="X3392" t="s">
        <v>124</v>
      </c>
      <c r="Y3392">
        <v>19</v>
      </c>
      <c r="Z3392">
        <v>23</v>
      </c>
      <c r="AA3392" t="s">
        <v>44</v>
      </c>
      <c r="AB3392" t="s">
        <v>294</v>
      </c>
      <c r="AC3392" t="s">
        <v>219</v>
      </c>
      <c r="AD3392" t="s">
        <v>14903</v>
      </c>
      <c r="AE3392" t="s">
        <v>14904</v>
      </c>
      <c r="AF3392">
        <v>37899</v>
      </c>
    </row>
    <row r="3393" spans="1:32" x14ac:dyDescent="0.35">
      <c r="A3393">
        <v>2020</v>
      </c>
      <c r="B3393" t="s">
        <v>389</v>
      </c>
      <c r="C3393" t="s">
        <v>1223</v>
      </c>
      <c r="D3393" t="s">
        <v>34</v>
      </c>
      <c r="E3393" t="s">
        <v>10224</v>
      </c>
      <c r="F3393">
        <v>3.7</v>
      </c>
      <c r="G3393">
        <v>10</v>
      </c>
      <c r="H3393" t="s">
        <v>36</v>
      </c>
      <c r="I3393" t="s">
        <v>4858</v>
      </c>
      <c r="J3393">
        <v>3.5</v>
      </c>
      <c r="K3393">
        <v>26</v>
      </c>
      <c r="L3393" t="s">
        <v>4859</v>
      </c>
      <c r="M3393" t="s">
        <v>39</v>
      </c>
      <c r="N3393">
        <v>95304</v>
      </c>
      <c r="O3393" t="s">
        <v>40</v>
      </c>
      <c r="P3393">
        <v>3.9</v>
      </c>
      <c r="Q3393">
        <v>3.8</v>
      </c>
      <c r="R3393">
        <v>4.0999999999999996</v>
      </c>
      <c r="S3393">
        <v>3.3</v>
      </c>
      <c r="T3393">
        <v>3.8</v>
      </c>
      <c r="U3393">
        <v>4</v>
      </c>
      <c r="V3393" t="s">
        <v>1279</v>
      </c>
      <c r="W3393" t="s">
        <v>42</v>
      </c>
      <c r="X3393" t="s">
        <v>124</v>
      </c>
      <c r="Y3393">
        <v>127</v>
      </c>
      <c r="Z3393">
        <v>114</v>
      </c>
      <c r="AA3393" t="s">
        <v>1227</v>
      </c>
      <c r="AB3393" t="s">
        <v>1228</v>
      </c>
      <c r="AC3393" t="s">
        <v>1227</v>
      </c>
      <c r="AD3393" t="s">
        <v>10225</v>
      </c>
      <c r="AE3393" t="s">
        <v>10226</v>
      </c>
      <c r="AF3393">
        <v>43613</v>
      </c>
    </row>
    <row r="3394" spans="1:32" x14ac:dyDescent="0.35">
      <c r="A3394">
        <v>2014</v>
      </c>
      <c r="B3394" t="s">
        <v>108</v>
      </c>
      <c r="C3394" t="s">
        <v>109</v>
      </c>
      <c r="D3394" t="s">
        <v>34</v>
      </c>
      <c r="E3394" t="s">
        <v>14905</v>
      </c>
      <c r="F3394">
        <v>4.8</v>
      </c>
      <c r="G3394">
        <v>176</v>
      </c>
      <c r="H3394" t="s">
        <v>36</v>
      </c>
      <c r="I3394" t="s">
        <v>7455</v>
      </c>
      <c r="J3394">
        <v>4.9000000000000004</v>
      </c>
      <c r="K3394">
        <v>3807</v>
      </c>
      <c r="L3394" t="s">
        <v>7456</v>
      </c>
      <c r="M3394" t="s">
        <v>39</v>
      </c>
      <c r="N3394">
        <v>94901</v>
      </c>
      <c r="O3394" t="s">
        <v>53</v>
      </c>
      <c r="P3394">
        <v>4.9000000000000004</v>
      </c>
      <c r="Q3394">
        <v>4.8</v>
      </c>
      <c r="R3394">
        <v>4.8</v>
      </c>
      <c r="S3394">
        <v>4.5999999999999996</v>
      </c>
      <c r="T3394">
        <v>4.9000000000000004</v>
      </c>
      <c r="U3394">
        <v>4.8</v>
      </c>
      <c r="V3394" t="s">
        <v>12969</v>
      </c>
      <c r="W3394" t="s">
        <v>42</v>
      </c>
      <c r="X3394" t="s">
        <v>95</v>
      </c>
      <c r="Y3394">
        <v>21</v>
      </c>
      <c r="Z3394">
        <v>30</v>
      </c>
      <c r="AA3394" t="s">
        <v>44</v>
      </c>
      <c r="AB3394" t="s">
        <v>113</v>
      </c>
      <c r="AC3394" t="s">
        <v>114</v>
      </c>
      <c r="AD3394" t="s">
        <v>14906</v>
      </c>
      <c r="AE3394" t="s">
        <v>14907</v>
      </c>
      <c r="AF3394">
        <v>62785</v>
      </c>
    </row>
    <row r="3395" spans="1:32" x14ac:dyDescent="0.35">
      <c r="A3395">
        <v>2021</v>
      </c>
      <c r="B3395" t="s">
        <v>389</v>
      </c>
      <c r="C3395" t="s">
        <v>2628</v>
      </c>
      <c r="D3395" t="s">
        <v>34</v>
      </c>
      <c r="E3395" t="s">
        <v>11931</v>
      </c>
      <c r="F3395">
        <v>3</v>
      </c>
      <c r="G3395">
        <v>1</v>
      </c>
      <c r="H3395" t="s">
        <v>36</v>
      </c>
      <c r="I3395" t="s">
        <v>2937</v>
      </c>
      <c r="J3395">
        <v>4.7</v>
      </c>
      <c r="K3395">
        <v>505</v>
      </c>
      <c r="L3395" t="s">
        <v>2938</v>
      </c>
      <c r="M3395" t="s">
        <v>121</v>
      </c>
      <c r="N3395">
        <v>85338</v>
      </c>
      <c r="O3395" t="s">
        <v>40</v>
      </c>
      <c r="P3395">
        <v>3</v>
      </c>
      <c r="Q3395">
        <v>4</v>
      </c>
      <c r="R3395">
        <v>5</v>
      </c>
      <c r="S3395">
        <v>2</v>
      </c>
      <c r="T3395">
        <v>4</v>
      </c>
      <c r="U3395">
        <v>1</v>
      </c>
      <c r="V3395" t="s">
        <v>42</v>
      </c>
      <c r="W3395" t="s">
        <v>42</v>
      </c>
      <c r="X3395" t="s">
        <v>95</v>
      </c>
      <c r="Y3395">
        <v>150</v>
      </c>
      <c r="Z3395">
        <v>133</v>
      </c>
      <c r="AA3395" t="s">
        <v>77</v>
      </c>
      <c r="AB3395" t="s">
        <v>1228</v>
      </c>
      <c r="AC3395" t="s">
        <v>1227</v>
      </c>
      <c r="AD3395" t="s">
        <v>14908</v>
      </c>
      <c r="AE3395">
        <v>118184</v>
      </c>
      <c r="AF3395">
        <v>16142</v>
      </c>
    </row>
    <row r="3396" spans="1:32" x14ac:dyDescent="0.35">
      <c r="A3396">
        <v>2020</v>
      </c>
      <c r="B3396" t="s">
        <v>257</v>
      </c>
      <c r="C3396" t="s">
        <v>1323</v>
      </c>
      <c r="D3396" t="s">
        <v>1080</v>
      </c>
      <c r="E3396" t="s">
        <v>14909</v>
      </c>
      <c r="F3396">
        <v>4.9000000000000004</v>
      </c>
      <c r="G3396">
        <v>51</v>
      </c>
      <c r="H3396" t="s">
        <v>36</v>
      </c>
      <c r="I3396" t="s">
        <v>141</v>
      </c>
      <c r="J3396">
        <v>4.8</v>
      </c>
      <c r="K3396">
        <v>1405</v>
      </c>
      <c r="L3396" t="s">
        <v>142</v>
      </c>
      <c r="M3396" t="s">
        <v>121</v>
      </c>
      <c r="N3396">
        <v>85014</v>
      </c>
      <c r="O3396" t="s">
        <v>53</v>
      </c>
      <c r="P3396">
        <v>5</v>
      </c>
      <c r="Q3396">
        <v>4.9000000000000004</v>
      </c>
      <c r="R3396">
        <v>4.9000000000000004</v>
      </c>
      <c r="S3396">
        <v>4.7</v>
      </c>
      <c r="T3396">
        <v>4.9000000000000004</v>
      </c>
      <c r="U3396">
        <v>4.9000000000000004</v>
      </c>
      <c r="V3396" t="s">
        <v>428</v>
      </c>
      <c r="W3396" t="s">
        <v>42</v>
      </c>
      <c r="X3396" t="s">
        <v>95</v>
      </c>
      <c r="Y3396">
        <v>25</v>
      </c>
      <c r="Z3396">
        <v>29</v>
      </c>
      <c r="AA3396" t="s">
        <v>44</v>
      </c>
      <c r="AB3396" t="s">
        <v>45</v>
      </c>
      <c r="AC3396" t="s">
        <v>219</v>
      </c>
      <c r="AD3396" t="s">
        <v>14910</v>
      </c>
      <c r="AE3396" t="s">
        <v>14911</v>
      </c>
      <c r="AF3396">
        <v>48382</v>
      </c>
    </row>
    <row r="3397" spans="1:32" x14ac:dyDescent="0.35">
      <c r="A3397">
        <v>2019</v>
      </c>
      <c r="B3397" t="s">
        <v>257</v>
      </c>
      <c r="C3397" t="s">
        <v>14912</v>
      </c>
      <c r="D3397" t="s">
        <v>1080</v>
      </c>
      <c r="E3397" t="s">
        <v>14913</v>
      </c>
      <c r="F3397">
        <v>5</v>
      </c>
      <c r="G3397">
        <v>5</v>
      </c>
      <c r="H3397" t="s">
        <v>36</v>
      </c>
      <c r="I3397" t="s">
        <v>10256</v>
      </c>
      <c r="J3397">
        <v>4.5</v>
      </c>
      <c r="K3397">
        <v>797</v>
      </c>
      <c r="L3397" t="s">
        <v>10257</v>
      </c>
      <c r="M3397" t="s">
        <v>121</v>
      </c>
      <c r="N3397">
        <v>85226</v>
      </c>
      <c r="O3397" t="s">
        <v>53</v>
      </c>
      <c r="P3397">
        <v>5</v>
      </c>
      <c r="Q3397">
        <v>5</v>
      </c>
      <c r="R3397">
        <v>5</v>
      </c>
      <c r="S3397">
        <v>5</v>
      </c>
      <c r="T3397">
        <v>5</v>
      </c>
      <c r="U3397">
        <v>5</v>
      </c>
      <c r="V3397" t="s">
        <v>1179</v>
      </c>
      <c r="W3397" t="s">
        <v>42</v>
      </c>
      <c r="X3397" t="s">
        <v>95</v>
      </c>
      <c r="Y3397">
        <v>18</v>
      </c>
      <c r="Z3397">
        <v>26</v>
      </c>
      <c r="AA3397" t="s">
        <v>44</v>
      </c>
      <c r="AB3397" t="s">
        <v>45</v>
      </c>
      <c r="AC3397" t="s">
        <v>982</v>
      </c>
      <c r="AD3397" t="s">
        <v>14914</v>
      </c>
      <c r="AE3397">
        <v>72649</v>
      </c>
      <c r="AF3397">
        <v>22479</v>
      </c>
    </row>
    <row r="3398" spans="1:32" x14ac:dyDescent="0.35">
      <c r="A3398">
        <v>2021</v>
      </c>
      <c r="B3398" t="s">
        <v>389</v>
      </c>
      <c r="C3398" t="s">
        <v>1223</v>
      </c>
      <c r="D3398" t="s">
        <v>34</v>
      </c>
      <c r="E3398" t="s">
        <v>14915</v>
      </c>
      <c r="F3398">
        <v>4</v>
      </c>
      <c r="G3398">
        <v>15</v>
      </c>
      <c r="H3398" t="s">
        <v>36</v>
      </c>
      <c r="I3398" t="s">
        <v>5341</v>
      </c>
      <c r="J3398">
        <v>4.4000000000000004</v>
      </c>
      <c r="K3398">
        <v>1759</v>
      </c>
      <c r="L3398" t="s">
        <v>5342</v>
      </c>
      <c r="M3398" t="s">
        <v>121</v>
      </c>
      <c r="N3398">
        <v>85251</v>
      </c>
      <c r="O3398" t="s">
        <v>40</v>
      </c>
      <c r="P3398">
        <v>4.0999999999999996</v>
      </c>
      <c r="Q3398">
        <v>4.2</v>
      </c>
      <c r="R3398">
        <v>4.3</v>
      </c>
      <c r="S3398">
        <v>3.7</v>
      </c>
      <c r="T3398">
        <v>4.2</v>
      </c>
      <c r="U3398">
        <v>3.8</v>
      </c>
      <c r="V3398" t="s">
        <v>1279</v>
      </c>
      <c r="W3398" t="s">
        <v>42</v>
      </c>
      <c r="X3398" t="s">
        <v>124</v>
      </c>
      <c r="Y3398">
        <v>131</v>
      </c>
      <c r="Z3398">
        <v>117</v>
      </c>
      <c r="AA3398" t="s">
        <v>1227</v>
      </c>
      <c r="AB3398" t="s">
        <v>1228</v>
      </c>
      <c r="AC3398" t="s">
        <v>1227</v>
      </c>
      <c r="AD3398" t="s">
        <v>14916</v>
      </c>
      <c r="AE3398" t="s">
        <v>14917</v>
      </c>
      <c r="AF3398">
        <v>22694</v>
      </c>
    </row>
    <row r="3399" spans="1:32" x14ac:dyDescent="0.35">
      <c r="A3399">
        <v>2019</v>
      </c>
      <c r="B3399" t="s">
        <v>516</v>
      </c>
      <c r="C3399" t="s">
        <v>517</v>
      </c>
      <c r="D3399" t="s">
        <v>34</v>
      </c>
      <c r="E3399" t="s">
        <v>14918</v>
      </c>
      <c r="F3399">
        <v>4.8</v>
      </c>
      <c r="G3399">
        <v>230</v>
      </c>
      <c r="H3399" t="s">
        <v>36</v>
      </c>
      <c r="I3399" t="s">
        <v>11696</v>
      </c>
      <c r="J3399">
        <v>4.5</v>
      </c>
      <c r="K3399">
        <v>588</v>
      </c>
      <c r="L3399" t="s">
        <v>11697</v>
      </c>
      <c r="M3399" t="s">
        <v>121</v>
      </c>
      <c r="N3399">
        <v>85251</v>
      </c>
      <c r="O3399" t="s">
        <v>53</v>
      </c>
      <c r="P3399">
        <v>4.8</v>
      </c>
      <c r="Q3399">
        <v>4.8</v>
      </c>
      <c r="R3399">
        <v>4.8</v>
      </c>
      <c r="S3399">
        <v>4.8</v>
      </c>
      <c r="T3399">
        <v>4.9000000000000004</v>
      </c>
      <c r="U3399">
        <v>4.8</v>
      </c>
      <c r="V3399" t="s">
        <v>1198</v>
      </c>
      <c r="W3399" t="s">
        <v>1409</v>
      </c>
      <c r="X3399" t="s">
        <v>43</v>
      </c>
      <c r="Y3399">
        <v>25</v>
      </c>
      <c r="Z3399">
        <v>31</v>
      </c>
      <c r="AA3399" t="s">
        <v>44</v>
      </c>
      <c r="AB3399" t="s">
        <v>151</v>
      </c>
      <c r="AC3399" t="s">
        <v>522</v>
      </c>
      <c r="AD3399" t="s">
        <v>14919</v>
      </c>
      <c r="AE3399" t="s">
        <v>14920</v>
      </c>
      <c r="AF3399">
        <v>30858</v>
      </c>
    </row>
    <row r="3400" spans="1:32" x14ac:dyDescent="0.35">
      <c r="A3400">
        <v>2017</v>
      </c>
      <c r="B3400" t="s">
        <v>373</v>
      </c>
      <c r="C3400" t="s">
        <v>14921</v>
      </c>
      <c r="D3400" t="s">
        <v>34</v>
      </c>
      <c r="E3400" t="s">
        <v>2936</v>
      </c>
      <c r="F3400">
        <v>4.7</v>
      </c>
      <c r="G3400">
        <v>82</v>
      </c>
      <c r="H3400" t="s">
        <v>36</v>
      </c>
      <c r="I3400" t="s">
        <v>5796</v>
      </c>
      <c r="J3400">
        <v>4.4000000000000004</v>
      </c>
      <c r="K3400">
        <v>912</v>
      </c>
      <c r="L3400" t="s">
        <v>5797</v>
      </c>
      <c r="M3400" t="s">
        <v>121</v>
      </c>
      <c r="N3400">
        <v>85206</v>
      </c>
      <c r="O3400" t="s">
        <v>40</v>
      </c>
      <c r="P3400">
        <v>4.5999999999999996</v>
      </c>
      <c r="Q3400">
        <v>4.5999999999999996</v>
      </c>
      <c r="R3400">
        <v>4.7</v>
      </c>
      <c r="S3400">
        <v>4.5</v>
      </c>
      <c r="T3400">
        <v>4.8</v>
      </c>
      <c r="U3400">
        <v>4.7</v>
      </c>
      <c r="V3400" t="s">
        <v>14922</v>
      </c>
      <c r="W3400" t="s">
        <v>889</v>
      </c>
      <c r="X3400" t="s">
        <v>95</v>
      </c>
      <c r="Y3400">
        <v>20</v>
      </c>
      <c r="Z3400">
        <v>29</v>
      </c>
      <c r="AA3400" t="s">
        <v>44</v>
      </c>
      <c r="AB3400" t="s">
        <v>113</v>
      </c>
      <c r="AC3400" t="s">
        <v>714</v>
      </c>
      <c r="AD3400" t="s">
        <v>14923</v>
      </c>
      <c r="AE3400" t="s">
        <v>14924</v>
      </c>
      <c r="AF3400">
        <v>49386</v>
      </c>
    </row>
    <row r="3401" spans="1:32" x14ac:dyDescent="0.35">
      <c r="A3401">
        <v>2018</v>
      </c>
      <c r="B3401" t="s">
        <v>409</v>
      </c>
      <c r="C3401" t="s">
        <v>1242</v>
      </c>
      <c r="D3401" t="s">
        <v>34</v>
      </c>
      <c r="E3401" t="s">
        <v>259</v>
      </c>
      <c r="F3401">
        <v>4.8</v>
      </c>
      <c r="G3401">
        <v>395</v>
      </c>
      <c r="H3401" t="s">
        <v>36</v>
      </c>
      <c r="I3401" t="s">
        <v>14925</v>
      </c>
      <c r="J3401">
        <v>4.9000000000000004</v>
      </c>
      <c r="K3401">
        <v>1138</v>
      </c>
      <c r="L3401" t="s">
        <v>14926</v>
      </c>
      <c r="M3401" t="s">
        <v>784</v>
      </c>
      <c r="N3401">
        <v>97070</v>
      </c>
      <c r="O3401" t="s">
        <v>40</v>
      </c>
      <c r="P3401">
        <v>4.9000000000000004</v>
      </c>
      <c r="Q3401">
        <v>4.8</v>
      </c>
      <c r="R3401">
        <v>4.8</v>
      </c>
      <c r="S3401">
        <v>4.5999999999999996</v>
      </c>
      <c r="T3401">
        <v>4.9000000000000004</v>
      </c>
      <c r="U3401">
        <v>4.7</v>
      </c>
      <c r="V3401" t="s">
        <v>566</v>
      </c>
      <c r="W3401" t="s">
        <v>42</v>
      </c>
      <c r="X3401" t="s">
        <v>55</v>
      </c>
      <c r="Y3401">
        <v>18</v>
      </c>
      <c r="Z3401">
        <v>25</v>
      </c>
      <c r="AA3401" t="s">
        <v>44</v>
      </c>
      <c r="AB3401" t="s">
        <v>45</v>
      </c>
      <c r="AC3401" t="s">
        <v>474</v>
      </c>
      <c r="AD3401" t="s">
        <v>14927</v>
      </c>
      <c r="AE3401" t="s">
        <v>14928</v>
      </c>
      <c r="AF3401">
        <v>62527</v>
      </c>
    </row>
    <row r="3402" spans="1:32" x14ac:dyDescent="0.35">
      <c r="A3402">
        <v>2015</v>
      </c>
      <c r="B3402" t="s">
        <v>409</v>
      </c>
      <c r="C3402" t="s">
        <v>1691</v>
      </c>
      <c r="D3402" t="s">
        <v>34</v>
      </c>
      <c r="E3402" t="s">
        <v>8603</v>
      </c>
      <c r="F3402">
        <v>4.8</v>
      </c>
      <c r="G3402">
        <v>296</v>
      </c>
      <c r="H3402" t="s">
        <v>36</v>
      </c>
      <c r="I3402" t="s">
        <v>14929</v>
      </c>
      <c r="J3402">
        <v>4.5</v>
      </c>
      <c r="K3402">
        <v>1417</v>
      </c>
      <c r="L3402" t="s">
        <v>14930</v>
      </c>
      <c r="M3402" t="s">
        <v>797</v>
      </c>
      <c r="N3402">
        <v>80234</v>
      </c>
      <c r="O3402" t="s">
        <v>94</v>
      </c>
      <c r="P3402">
        <v>4.9000000000000004</v>
      </c>
      <c r="Q3402">
        <v>4.8</v>
      </c>
      <c r="R3402">
        <v>4.8</v>
      </c>
      <c r="S3402">
        <v>4.5999999999999996</v>
      </c>
      <c r="T3402">
        <v>4.9000000000000004</v>
      </c>
      <c r="U3402">
        <v>4.7</v>
      </c>
      <c r="V3402" t="s">
        <v>7313</v>
      </c>
      <c r="W3402" t="s">
        <v>42</v>
      </c>
      <c r="X3402" t="s">
        <v>55</v>
      </c>
      <c r="Y3402">
        <v>17</v>
      </c>
      <c r="Z3402">
        <v>24</v>
      </c>
      <c r="AA3402" t="s">
        <v>44</v>
      </c>
      <c r="AB3402" t="s">
        <v>45</v>
      </c>
      <c r="AC3402" t="s">
        <v>474</v>
      </c>
      <c r="AD3402" t="s">
        <v>14931</v>
      </c>
      <c r="AE3402" t="s">
        <v>14932</v>
      </c>
      <c r="AF3402">
        <v>85515</v>
      </c>
    </row>
    <row r="3403" spans="1:32" x14ac:dyDescent="0.35">
      <c r="A3403">
        <v>2018</v>
      </c>
      <c r="B3403" t="s">
        <v>288</v>
      </c>
      <c r="C3403" t="s">
        <v>3902</v>
      </c>
      <c r="D3403" t="s">
        <v>34</v>
      </c>
      <c r="E3403" t="s">
        <v>5987</v>
      </c>
      <c r="F3403">
        <v>4.8</v>
      </c>
      <c r="G3403">
        <v>19</v>
      </c>
      <c r="H3403" t="s">
        <v>36</v>
      </c>
      <c r="I3403" t="s">
        <v>14933</v>
      </c>
      <c r="J3403">
        <v>4.5999999999999996</v>
      </c>
      <c r="K3403">
        <v>177</v>
      </c>
      <c r="L3403" t="s">
        <v>14934</v>
      </c>
      <c r="M3403" t="s">
        <v>797</v>
      </c>
      <c r="N3403">
        <v>80247</v>
      </c>
      <c r="O3403" t="s">
        <v>53</v>
      </c>
      <c r="P3403">
        <v>4.8</v>
      </c>
      <c r="Q3403">
        <v>4.9000000000000004</v>
      </c>
      <c r="R3403">
        <v>4.9000000000000004</v>
      </c>
      <c r="S3403">
        <v>4.5999999999999996</v>
      </c>
      <c r="T3403">
        <v>4.7</v>
      </c>
      <c r="U3403">
        <v>4.8</v>
      </c>
      <c r="V3403" t="s">
        <v>1618</v>
      </c>
      <c r="W3403" t="s">
        <v>14886</v>
      </c>
      <c r="X3403" t="s">
        <v>124</v>
      </c>
      <c r="Y3403">
        <v>21</v>
      </c>
      <c r="Z3403">
        <v>30</v>
      </c>
      <c r="AA3403" t="s">
        <v>44</v>
      </c>
      <c r="AB3403" t="s">
        <v>45</v>
      </c>
      <c r="AC3403" t="s">
        <v>1645</v>
      </c>
      <c r="AD3403" t="s">
        <v>14935</v>
      </c>
      <c r="AE3403" t="s">
        <v>14936</v>
      </c>
      <c r="AF3403">
        <v>35104</v>
      </c>
    </row>
    <row r="3404" spans="1:32" x14ac:dyDescent="0.35">
      <c r="A3404">
        <v>2019</v>
      </c>
      <c r="B3404" t="s">
        <v>257</v>
      </c>
      <c r="C3404" t="s">
        <v>1079</v>
      </c>
      <c r="D3404" t="s">
        <v>34</v>
      </c>
      <c r="E3404" t="s">
        <v>13906</v>
      </c>
      <c r="F3404">
        <v>4.7</v>
      </c>
      <c r="G3404">
        <v>55</v>
      </c>
      <c r="H3404" t="s">
        <v>36</v>
      </c>
      <c r="I3404" t="s">
        <v>14937</v>
      </c>
      <c r="J3404">
        <v>4.8</v>
      </c>
      <c r="K3404">
        <v>889</v>
      </c>
      <c r="L3404" t="s">
        <v>14938</v>
      </c>
      <c r="M3404" t="s">
        <v>243</v>
      </c>
      <c r="N3404">
        <v>98134</v>
      </c>
      <c r="O3404" t="s">
        <v>94</v>
      </c>
      <c r="P3404">
        <v>5</v>
      </c>
      <c r="Q3404">
        <v>4.9000000000000004</v>
      </c>
      <c r="R3404">
        <v>4.9000000000000004</v>
      </c>
      <c r="S3404">
        <v>4.4000000000000004</v>
      </c>
      <c r="T3404">
        <v>4.7</v>
      </c>
      <c r="U3404">
        <v>4.5999999999999996</v>
      </c>
      <c r="V3404" t="s">
        <v>1179</v>
      </c>
      <c r="W3404" t="s">
        <v>42</v>
      </c>
      <c r="X3404" t="s">
        <v>124</v>
      </c>
      <c r="Y3404">
        <v>20</v>
      </c>
      <c r="Z3404">
        <v>26</v>
      </c>
      <c r="AA3404" t="s">
        <v>44</v>
      </c>
      <c r="AB3404" t="s">
        <v>45</v>
      </c>
      <c r="AC3404" t="s">
        <v>264</v>
      </c>
      <c r="AD3404" t="s">
        <v>14939</v>
      </c>
      <c r="AE3404" t="s">
        <v>14940</v>
      </c>
      <c r="AF3404">
        <v>40157</v>
      </c>
    </row>
    <row r="3405" spans="1:32" x14ac:dyDescent="0.35">
      <c r="A3405">
        <v>2019</v>
      </c>
      <c r="B3405" t="s">
        <v>288</v>
      </c>
      <c r="C3405" t="s">
        <v>3422</v>
      </c>
      <c r="D3405" t="s">
        <v>34</v>
      </c>
      <c r="E3405" t="s">
        <v>10278</v>
      </c>
      <c r="F3405">
        <v>4.7</v>
      </c>
      <c r="G3405">
        <v>42</v>
      </c>
      <c r="H3405" t="s">
        <v>36</v>
      </c>
      <c r="I3405" t="s">
        <v>2461</v>
      </c>
      <c r="J3405">
        <v>4.5999999999999996</v>
      </c>
      <c r="K3405">
        <v>1202</v>
      </c>
      <c r="L3405" t="s">
        <v>2462</v>
      </c>
      <c r="M3405" t="s">
        <v>243</v>
      </c>
      <c r="N3405">
        <v>98005</v>
      </c>
      <c r="O3405" t="s">
        <v>40</v>
      </c>
      <c r="P3405">
        <v>4.8</v>
      </c>
      <c r="Q3405">
        <v>4.5999999999999996</v>
      </c>
      <c r="R3405">
        <v>4.7</v>
      </c>
      <c r="S3405">
        <v>4.5</v>
      </c>
      <c r="T3405">
        <v>4.7</v>
      </c>
      <c r="U3405">
        <v>4.7</v>
      </c>
      <c r="V3405" t="s">
        <v>1739</v>
      </c>
      <c r="W3405" t="s">
        <v>42</v>
      </c>
      <c r="X3405" t="s">
        <v>124</v>
      </c>
      <c r="Y3405">
        <v>22</v>
      </c>
      <c r="Z3405">
        <v>27</v>
      </c>
      <c r="AA3405" t="s">
        <v>44</v>
      </c>
      <c r="AB3405" t="s">
        <v>294</v>
      </c>
      <c r="AC3405" t="s">
        <v>219</v>
      </c>
      <c r="AD3405" t="s">
        <v>14941</v>
      </c>
      <c r="AE3405" t="s">
        <v>14942</v>
      </c>
      <c r="AF3405">
        <v>50328</v>
      </c>
    </row>
    <row r="3406" spans="1:32" x14ac:dyDescent="0.35">
      <c r="A3406">
        <v>2019</v>
      </c>
      <c r="B3406" t="s">
        <v>732</v>
      </c>
      <c r="C3406" t="s">
        <v>733</v>
      </c>
      <c r="D3406" t="s">
        <v>34</v>
      </c>
      <c r="E3406" t="s">
        <v>14943</v>
      </c>
      <c r="F3406">
        <v>4.7</v>
      </c>
      <c r="G3406">
        <v>19</v>
      </c>
      <c r="H3406" t="s">
        <v>36</v>
      </c>
      <c r="I3406" t="s">
        <v>9939</v>
      </c>
      <c r="J3406">
        <v>4.2</v>
      </c>
      <c r="K3406">
        <v>1630</v>
      </c>
      <c r="L3406" t="s">
        <v>9940</v>
      </c>
      <c r="M3406" t="s">
        <v>271</v>
      </c>
      <c r="N3406">
        <v>76087</v>
      </c>
      <c r="O3406" t="s">
        <v>53</v>
      </c>
      <c r="P3406">
        <v>4.7</v>
      </c>
      <c r="Q3406">
        <v>4.7</v>
      </c>
      <c r="R3406">
        <v>4.7</v>
      </c>
      <c r="S3406">
        <v>4.5999999999999996</v>
      </c>
      <c r="T3406">
        <v>4.7</v>
      </c>
      <c r="U3406">
        <v>4.7</v>
      </c>
      <c r="V3406" t="s">
        <v>1422</v>
      </c>
      <c r="W3406" t="s">
        <v>912</v>
      </c>
      <c r="X3406" t="s">
        <v>55</v>
      </c>
      <c r="Y3406">
        <v>14</v>
      </c>
      <c r="Z3406">
        <v>22</v>
      </c>
      <c r="AA3406" t="s">
        <v>44</v>
      </c>
      <c r="AB3406" t="s">
        <v>56</v>
      </c>
      <c r="AC3406" t="s">
        <v>737</v>
      </c>
      <c r="AD3406" t="s">
        <v>14944</v>
      </c>
      <c r="AE3406" t="s">
        <v>14945</v>
      </c>
      <c r="AF3406">
        <v>69438</v>
      </c>
    </row>
    <row r="3407" spans="1:32" x14ac:dyDescent="0.35">
      <c r="A3407">
        <v>2019</v>
      </c>
      <c r="B3407" t="s">
        <v>409</v>
      </c>
      <c r="C3407" t="s">
        <v>1691</v>
      </c>
      <c r="D3407" t="s">
        <v>34</v>
      </c>
      <c r="E3407" t="s">
        <v>14946</v>
      </c>
      <c r="F3407">
        <v>4.8</v>
      </c>
      <c r="G3407">
        <v>224</v>
      </c>
      <c r="H3407" t="s">
        <v>36</v>
      </c>
      <c r="I3407" t="s">
        <v>14947</v>
      </c>
      <c r="J3407">
        <v>4.8</v>
      </c>
      <c r="K3407">
        <v>367</v>
      </c>
      <c r="L3407" t="s">
        <v>14948</v>
      </c>
      <c r="M3407" t="s">
        <v>271</v>
      </c>
      <c r="N3407">
        <v>76022</v>
      </c>
      <c r="O3407" t="s">
        <v>40</v>
      </c>
      <c r="P3407">
        <v>4.9000000000000004</v>
      </c>
      <c r="Q3407">
        <v>4.9000000000000004</v>
      </c>
      <c r="R3407">
        <v>4.8</v>
      </c>
      <c r="S3407">
        <v>4.5999999999999996</v>
      </c>
      <c r="T3407">
        <v>4.9000000000000004</v>
      </c>
      <c r="U3407">
        <v>4.8</v>
      </c>
      <c r="V3407" t="s">
        <v>566</v>
      </c>
      <c r="W3407" t="s">
        <v>42</v>
      </c>
      <c r="X3407" t="s">
        <v>55</v>
      </c>
      <c r="Y3407">
        <v>18</v>
      </c>
      <c r="Z3407">
        <v>25</v>
      </c>
      <c r="AA3407" t="s">
        <v>44</v>
      </c>
      <c r="AB3407" t="s">
        <v>45</v>
      </c>
      <c r="AC3407" t="s">
        <v>474</v>
      </c>
      <c r="AD3407" t="s">
        <v>14949</v>
      </c>
      <c r="AE3407">
        <v>129169</v>
      </c>
      <c r="AF3407">
        <v>31657</v>
      </c>
    </row>
    <row r="3408" spans="1:32" x14ac:dyDescent="0.35">
      <c r="A3408">
        <v>2020</v>
      </c>
      <c r="B3408" t="s">
        <v>129</v>
      </c>
      <c r="C3408" t="s">
        <v>2896</v>
      </c>
      <c r="D3408" t="s">
        <v>34</v>
      </c>
      <c r="E3408" t="s">
        <v>4998</v>
      </c>
      <c r="F3408">
        <v>4.9000000000000004</v>
      </c>
      <c r="G3408">
        <v>46</v>
      </c>
      <c r="H3408" t="s">
        <v>36</v>
      </c>
      <c r="I3408" t="s">
        <v>8396</v>
      </c>
      <c r="J3408">
        <v>4.7</v>
      </c>
      <c r="K3408">
        <v>1652</v>
      </c>
      <c r="L3408" t="s">
        <v>5372</v>
      </c>
      <c r="M3408" t="s">
        <v>271</v>
      </c>
      <c r="N3408">
        <v>76051</v>
      </c>
      <c r="O3408" t="s">
        <v>40</v>
      </c>
      <c r="P3408">
        <v>5</v>
      </c>
      <c r="Q3408">
        <v>4.8</v>
      </c>
      <c r="R3408">
        <v>4.9000000000000004</v>
      </c>
      <c r="S3408">
        <v>4.8</v>
      </c>
      <c r="T3408">
        <v>4.9000000000000004</v>
      </c>
      <c r="U3408">
        <v>4.8</v>
      </c>
      <c r="V3408" t="s">
        <v>8988</v>
      </c>
      <c r="W3408" t="s">
        <v>42</v>
      </c>
      <c r="X3408" t="s">
        <v>95</v>
      </c>
      <c r="Y3408">
        <v>19</v>
      </c>
      <c r="Z3408">
        <v>26</v>
      </c>
      <c r="AA3408" t="s">
        <v>44</v>
      </c>
      <c r="AB3408" t="s">
        <v>45</v>
      </c>
      <c r="AC3408" t="s">
        <v>474</v>
      </c>
      <c r="AD3408" t="s">
        <v>14950</v>
      </c>
      <c r="AE3408" t="s">
        <v>14951</v>
      </c>
      <c r="AF3408">
        <v>63382</v>
      </c>
    </row>
    <row r="3409" spans="1:32" x14ac:dyDescent="0.35">
      <c r="A3409">
        <v>2020</v>
      </c>
      <c r="B3409" t="s">
        <v>533</v>
      </c>
      <c r="C3409" t="s">
        <v>8808</v>
      </c>
      <c r="D3409" t="s">
        <v>34</v>
      </c>
      <c r="E3409" t="s">
        <v>8809</v>
      </c>
      <c r="F3409">
        <v>4.7</v>
      </c>
      <c r="G3409">
        <v>59</v>
      </c>
      <c r="H3409" t="s">
        <v>36</v>
      </c>
      <c r="I3409" t="s">
        <v>3991</v>
      </c>
      <c r="J3409">
        <v>4.9000000000000004</v>
      </c>
      <c r="K3409">
        <v>68</v>
      </c>
      <c r="L3409" t="s">
        <v>3992</v>
      </c>
      <c r="M3409" t="s">
        <v>271</v>
      </c>
      <c r="N3409">
        <v>78717</v>
      </c>
      <c r="O3409" t="s">
        <v>40</v>
      </c>
      <c r="P3409">
        <v>4.8</v>
      </c>
      <c r="Q3409">
        <v>4.8</v>
      </c>
      <c r="R3409">
        <v>4.5999999999999996</v>
      </c>
      <c r="S3409">
        <v>4.7</v>
      </c>
      <c r="T3409">
        <v>4.8</v>
      </c>
      <c r="U3409">
        <v>4.8</v>
      </c>
      <c r="V3409" t="s">
        <v>2106</v>
      </c>
      <c r="W3409" t="s">
        <v>681</v>
      </c>
      <c r="X3409" t="s">
        <v>43</v>
      </c>
      <c r="Y3409">
        <v>22</v>
      </c>
      <c r="Z3409">
        <v>29</v>
      </c>
      <c r="AA3409" t="s">
        <v>44</v>
      </c>
      <c r="AB3409" t="s">
        <v>45</v>
      </c>
      <c r="AC3409" t="s">
        <v>219</v>
      </c>
      <c r="AD3409" t="s">
        <v>8810</v>
      </c>
      <c r="AE3409" t="s">
        <v>8811</v>
      </c>
      <c r="AF3409">
        <v>15287</v>
      </c>
    </row>
    <row r="3410" spans="1:32" x14ac:dyDescent="0.35">
      <c r="A3410">
        <v>2020</v>
      </c>
      <c r="B3410" t="s">
        <v>48</v>
      </c>
      <c r="C3410" t="s">
        <v>11060</v>
      </c>
      <c r="D3410" t="s">
        <v>34</v>
      </c>
      <c r="E3410" t="s">
        <v>367</v>
      </c>
      <c r="F3410">
        <v>4.9000000000000004</v>
      </c>
      <c r="G3410">
        <v>141</v>
      </c>
      <c r="H3410" t="s">
        <v>36</v>
      </c>
      <c r="I3410" t="s">
        <v>8404</v>
      </c>
      <c r="J3410">
        <v>4.2</v>
      </c>
      <c r="K3410">
        <v>4</v>
      </c>
      <c r="L3410" t="s">
        <v>8405</v>
      </c>
      <c r="M3410" t="s">
        <v>806</v>
      </c>
      <c r="N3410">
        <v>73446</v>
      </c>
      <c r="O3410" t="s">
        <v>53</v>
      </c>
      <c r="P3410">
        <v>4.9000000000000004</v>
      </c>
      <c r="Q3410">
        <v>4.9000000000000004</v>
      </c>
      <c r="R3410">
        <v>4.9000000000000004</v>
      </c>
      <c r="S3410">
        <v>4.8</v>
      </c>
      <c r="T3410">
        <v>4.9000000000000004</v>
      </c>
      <c r="U3410">
        <v>4.9000000000000004</v>
      </c>
      <c r="V3410" t="s">
        <v>41</v>
      </c>
      <c r="W3410" t="s">
        <v>327</v>
      </c>
      <c r="X3410" t="s">
        <v>43</v>
      </c>
      <c r="Y3410">
        <v>21</v>
      </c>
      <c r="Z3410">
        <v>29</v>
      </c>
      <c r="AA3410" t="s">
        <v>44</v>
      </c>
      <c r="AB3410" t="s">
        <v>45</v>
      </c>
      <c r="AC3410" t="s">
        <v>219</v>
      </c>
      <c r="AD3410" t="s">
        <v>14952</v>
      </c>
      <c r="AE3410" t="s">
        <v>14953</v>
      </c>
      <c r="AF3410">
        <v>49579</v>
      </c>
    </row>
    <row r="3411" spans="1:32" x14ac:dyDescent="0.35">
      <c r="A3411">
        <v>2021</v>
      </c>
      <c r="B3411" t="s">
        <v>257</v>
      </c>
      <c r="C3411" t="s">
        <v>1598</v>
      </c>
      <c r="D3411" t="s">
        <v>34</v>
      </c>
      <c r="E3411" t="s">
        <v>14954</v>
      </c>
      <c r="F3411">
        <v>4.9000000000000004</v>
      </c>
      <c r="G3411">
        <v>11</v>
      </c>
      <c r="H3411" t="s">
        <v>36</v>
      </c>
      <c r="I3411" t="s">
        <v>1968</v>
      </c>
      <c r="J3411">
        <v>4.8</v>
      </c>
      <c r="K3411">
        <v>4307</v>
      </c>
      <c r="L3411" t="s">
        <v>1969</v>
      </c>
      <c r="M3411" t="s">
        <v>271</v>
      </c>
      <c r="N3411">
        <v>75052</v>
      </c>
      <c r="O3411" t="s">
        <v>53</v>
      </c>
      <c r="P3411">
        <v>4.8</v>
      </c>
      <c r="Q3411">
        <v>4.8</v>
      </c>
      <c r="R3411">
        <v>4.9000000000000004</v>
      </c>
      <c r="S3411">
        <v>4.8</v>
      </c>
      <c r="T3411">
        <v>4.9000000000000004</v>
      </c>
      <c r="U3411">
        <v>4.7</v>
      </c>
      <c r="V3411" t="s">
        <v>1179</v>
      </c>
      <c r="W3411" t="s">
        <v>123</v>
      </c>
      <c r="X3411" t="s">
        <v>95</v>
      </c>
      <c r="Y3411">
        <v>26</v>
      </c>
      <c r="Z3411">
        <v>36</v>
      </c>
      <c r="AA3411" t="s">
        <v>44</v>
      </c>
      <c r="AB3411" t="s">
        <v>45</v>
      </c>
      <c r="AC3411" t="s">
        <v>219</v>
      </c>
      <c r="AD3411" t="s">
        <v>14955</v>
      </c>
      <c r="AE3411" t="s">
        <v>14956</v>
      </c>
      <c r="AF3411">
        <v>24740</v>
      </c>
    </row>
    <row r="3412" spans="1:32" x14ac:dyDescent="0.35">
      <c r="A3412">
        <v>2014</v>
      </c>
      <c r="B3412" t="s">
        <v>946</v>
      </c>
      <c r="C3412" t="s">
        <v>14957</v>
      </c>
      <c r="D3412" t="s">
        <v>34</v>
      </c>
      <c r="E3412" t="s">
        <v>3967</v>
      </c>
      <c r="F3412">
        <v>4.5999999999999996</v>
      </c>
      <c r="G3412">
        <v>86</v>
      </c>
      <c r="H3412" t="s">
        <v>36</v>
      </c>
      <c r="I3412" t="s">
        <v>14958</v>
      </c>
      <c r="J3412">
        <v>4.5999999999999996</v>
      </c>
      <c r="K3412">
        <v>489</v>
      </c>
      <c r="L3412" t="s">
        <v>14959</v>
      </c>
      <c r="M3412" t="s">
        <v>271</v>
      </c>
      <c r="N3412">
        <v>78666</v>
      </c>
      <c r="O3412" t="s">
        <v>53</v>
      </c>
      <c r="P3412">
        <v>4.8</v>
      </c>
      <c r="Q3412">
        <v>4.7</v>
      </c>
      <c r="R3412">
        <v>4.5</v>
      </c>
      <c r="S3412">
        <v>4.5</v>
      </c>
      <c r="T3412">
        <v>4.8</v>
      </c>
      <c r="U3412">
        <v>4.5</v>
      </c>
      <c r="V3412" t="s">
        <v>4347</v>
      </c>
      <c r="W3412" t="s">
        <v>14960</v>
      </c>
      <c r="X3412" t="s">
        <v>43</v>
      </c>
      <c r="Y3412">
        <v>17</v>
      </c>
      <c r="Z3412">
        <v>24</v>
      </c>
      <c r="AA3412" t="s">
        <v>44</v>
      </c>
      <c r="AB3412" t="s">
        <v>151</v>
      </c>
      <c r="AC3412" t="s">
        <v>370</v>
      </c>
      <c r="AD3412" t="s">
        <v>14961</v>
      </c>
      <c r="AE3412" t="s">
        <v>14962</v>
      </c>
      <c r="AF3412">
        <v>87439</v>
      </c>
    </row>
    <row r="3413" spans="1:32" x14ac:dyDescent="0.35">
      <c r="A3413">
        <v>2018</v>
      </c>
      <c r="B3413" t="s">
        <v>108</v>
      </c>
      <c r="C3413" t="s">
        <v>1765</v>
      </c>
      <c r="D3413" t="s">
        <v>634</v>
      </c>
      <c r="E3413" t="s">
        <v>14963</v>
      </c>
      <c r="F3413">
        <v>4.5</v>
      </c>
      <c r="G3413">
        <v>54</v>
      </c>
      <c r="H3413" t="s">
        <v>36</v>
      </c>
      <c r="I3413" t="s">
        <v>14964</v>
      </c>
      <c r="J3413">
        <v>4.5999999999999996</v>
      </c>
      <c r="K3413">
        <v>1544</v>
      </c>
      <c r="L3413" t="s">
        <v>14965</v>
      </c>
      <c r="M3413" t="s">
        <v>271</v>
      </c>
      <c r="N3413">
        <v>75024</v>
      </c>
      <c r="O3413" t="s">
        <v>53</v>
      </c>
      <c r="P3413">
        <v>4.4000000000000004</v>
      </c>
      <c r="Q3413">
        <v>4.5</v>
      </c>
      <c r="R3413">
        <v>4.5999999999999996</v>
      </c>
      <c r="S3413">
        <v>4.4000000000000004</v>
      </c>
      <c r="T3413">
        <v>4.8</v>
      </c>
      <c r="U3413">
        <v>4.5</v>
      </c>
      <c r="V3413" t="s">
        <v>712</v>
      </c>
      <c r="W3413" t="s">
        <v>42</v>
      </c>
      <c r="X3413" t="s">
        <v>43</v>
      </c>
      <c r="Y3413">
        <v>24</v>
      </c>
      <c r="Z3413">
        <v>37</v>
      </c>
      <c r="AA3413" t="s">
        <v>44</v>
      </c>
      <c r="AB3413" t="s">
        <v>294</v>
      </c>
      <c r="AC3413" t="s">
        <v>219</v>
      </c>
      <c r="AD3413" t="s">
        <v>14966</v>
      </c>
      <c r="AE3413" t="s">
        <v>14967</v>
      </c>
      <c r="AF3413">
        <v>27170</v>
      </c>
    </row>
    <row r="3414" spans="1:32" x14ac:dyDescent="0.35">
      <c r="A3414">
        <v>2019</v>
      </c>
      <c r="B3414" t="s">
        <v>257</v>
      </c>
      <c r="C3414" t="s">
        <v>1183</v>
      </c>
      <c r="D3414" t="s">
        <v>1080</v>
      </c>
      <c r="E3414" t="s">
        <v>2460</v>
      </c>
      <c r="F3414">
        <v>4.9000000000000004</v>
      </c>
      <c r="G3414">
        <v>17</v>
      </c>
      <c r="H3414" t="s">
        <v>36</v>
      </c>
      <c r="I3414" t="s">
        <v>3012</v>
      </c>
      <c r="J3414">
        <v>4.7</v>
      </c>
      <c r="K3414">
        <v>1064</v>
      </c>
      <c r="L3414" t="s">
        <v>3013</v>
      </c>
      <c r="M3414" t="s">
        <v>271</v>
      </c>
      <c r="N3414">
        <v>75024</v>
      </c>
      <c r="O3414" t="s">
        <v>53</v>
      </c>
      <c r="P3414">
        <v>4.9000000000000004</v>
      </c>
      <c r="Q3414">
        <v>4.9000000000000004</v>
      </c>
      <c r="R3414">
        <v>5</v>
      </c>
      <c r="S3414">
        <v>4.5999999999999996</v>
      </c>
      <c r="T3414">
        <v>5</v>
      </c>
      <c r="U3414">
        <v>4.8</v>
      </c>
      <c r="V3414" t="s">
        <v>980</v>
      </c>
      <c r="W3414" t="s">
        <v>42</v>
      </c>
      <c r="X3414" t="s">
        <v>95</v>
      </c>
      <c r="Y3414">
        <v>21</v>
      </c>
      <c r="Z3414">
        <v>29</v>
      </c>
      <c r="AA3414" t="s">
        <v>44</v>
      </c>
      <c r="AB3414" t="s">
        <v>45</v>
      </c>
      <c r="AC3414" t="s">
        <v>264</v>
      </c>
      <c r="AD3414" t="s">
        <v>14968</v>
      </c>
      <c r="AE3414">
        <v>5145565</v>
      </c>
      <c r="AF3414">
        <v>25305</v>
      </c>
    </row>
    <row r="3415" spans="1:32" x14ac:dyDescent="0.35">
      <c r="A3415">
        <v>2021</v>
      </c>
      <c r="B3415" t="s">
        <v>409</v>
      </c>
      <c r="C3415" t="s">
        <v>7870</v>
      </c>
      <c r="D3415" t="s">
        <v>4178</v>
      </c>
      <c r="E3415" t="s">
        <v>1372</v>
      </c>
      <c r="F3415">
        <v>4.8</v>
      </c>
      <c r="G3415">
        <v>31</v>
      </c>
      <c r="H3415" t="s">
        <v>36</v>
      </c>
      <c r="I3415" t="s">
        <v>816</v>
      </c>
      <c r="J3415">
        <v>3.8</v>
      </c>
      <c r="K3415">
        <v>508</v>
      </c>
      <c r="L3415" t="s">
        <v>817</v>
      </c>
      <c r="M3415" t="s">
        <v>271</v>
      </c>
      <c r="N3415">
        <v>75035</v>
      </c>
      <c r="O3415" t="s">
        <v>53</v>
      </c>
      <c r="P3415">
        <v>4.8</v>
      </c>
      <c r="Q3415">
        <v>4.8</v>
      </c>
      <c r="R3415">
        <v>4.8</v>
      </c>
      <c r="S3415">
        <v>4.7</v>
      </c>
      <c r="T3415">
        <v>4.8</v>
      </c>
      <c r="U3415">
        <v>4.8</v>
      </c>
      <c r="V3415" t="s">
        <v>14969</v>
      </c>
      <c r="W3415" t="s">
        <v>42</v>
      </c>
      <c r="X3415" t="s">
        <v>55</v>
      </c>
      <c r="Y3415">
        <v>17</v>
      </c>
      <c r="Z3415">
        <v>25</v>
      </c>
      <c r="AA3415" t="s">
        <v>44</v>
      </c>
      <c r="AB3415" t="s">
        <v>45</v>
      </c>
      <c r="AC3415" t="s">
        <v>219</v>
      </c>
      <c r="AD3415" t="s">
        <v>14970</v>
      </c>
      <c r="AE3415" t="s">
        <v>14971</v>
      </c>
      <c r="AF3415">
        <v>18306</v>
      </c>
    </row>
    <row r="3416" spans="1:32" x14ac:dyDescent="0.35">
      <c r="A3416">
        <v>2020</v>
      </c>
      <c r="B3416" t="s">
        <v>1046</v>
      </c>
      <c r="C3416" t="s">
        <v>5996</v>
      </c>
      <c r="D3416" t="s">
        <v>34</v>
      </c>
      <c r="E3416" t="s">
        <v>14972</v>
      </c>
      <c r="F3416">
        <v>4.5999999999999996</v>
      </c>
      <c r="G3416">
        <v>51</v>
      </c>
      <c r="H3416" t="s">
        <v>36</v>
      </c>
      <c r="I3416" t="s">
        <v>7099</v>
      </c>
      <c r="J3416">
        <v>4.9000000000000004</v>
      </c>
      <c r="K3416">
        <v>4686</v>
      </c>
      <c r="L3416" t="s">
        <v>7100</v>
      </c>
      <c r="M3416" t="s">
        <v>271</v>
      </c>
      <c r="N3416">
        <v>75244</v>
      </c>
      <c r="O3416" t="s">
        <v>40</v>
      </c>
      <c r="P3416">
        <v>4.5999999999999996</v>
      </c>
      <c r="Q3416">
        <v>4.5</v>
      </c>
      <c r="R3416">
        <v>4.5999999999999996</v>
      </c>
      <c r="S3416">
        <v>4.5</v>
      </c>
      <c r="T3416">
        <v>4.7</v>
      </c>
      <c r="U3416">
        <v>4.5</v>
      </c>
      <c r="V3416" t="s">
        <v>76</v>
      </c>
      <c r="W3416" t="s">
        <v>1113</v>
      </c>
      <c r="X3416" t="s">
        <v>43</v>
      </c>
      <c r="Y3416">
        <v>18</v>
      </c>
      <c r="Z3416">
        <v>25</v>
      </c>
      <c r="AA3416" t="s">
        <v>44</v>
      </c>
      <c r="AB3416" t="s">
        <v>125</v>
      </c>
      <c r="AC3416" t="s">
        <v>370</v>
      </c>
      <c r="AD3416" t="s">
        <v>14973</v>
      </c>
      <c r="AE3416">
        <v>128007</v>
      </c>
      <c r="AF3416">
        <v>17366</v>
      </c>
    </row>
    <row r="3417" spans="1:32" x14ac:dyDescent="0.35">
      <c r="A3417">
        <v>2020</v>
      </c>
      <c r="B3417" t="s">
        <v>257</v>
      </c>
      <c r="C3417" t="s">
        <v>1323</v>
      </c>
      <c r="D3417" t="s">
        <v>34</v>
      </c>
      <c r="E3417" t="s">
        <v>14974</v>
      </c>
      <c r="F3417">
        <v>4.9000000000000004</v>
      </c>
      <c r="G3417">
        <v>51</v>
      </c>
      <c r="H3417" t="s">
        <v>36</v>
      </c>
      <c r="I3417" t="s">
        <v>1453</v>
      </c>
      <c r="J3417">
        <v>4.3</v>
      </c>
      <c r="K3417">
        <v>1341</v>
      </c>
      <c r="L3417" t="s">
        <v>1454</v>
      </c>
      <c r="M3417" t="s">
        <v>271</v>
      </c>
      <c r="N3417">
        <v>75093</v>
      </c>
      <c r="O3417" t="s">
        <v>40</v>
      </c>
      <c r="P3417">
        <v>5</v>
      </c>
      <c r="Q3417">
        <v>4.9000000000000004</v>
      </c>
      <c r="R3417">
        <v>4.9000000000000004</v>
      </c>
      <c r="S3417">
        <v>4.7</v>
      </c>
      <c r="T3417">
        <v>4.9000000000000004</v>
      </c>
      <c r="U3417">
        <v>4.9000000000000004</v>
      </c>
      <c r="V3417" t="s">
        <v>455</v>
      </c>
      <c r="W3417" t="s">
        <v>42</v>
      </c>
      <c r="X3417" t="s">
        <v>95</v>
      </c>
      <c r="Y3417">
        <v>25</v>
      </c>
      <c r="Z3417">
        <v>29</v>
      </c>
      <c r="AA3417" t="s">
        <v>44</v>
      </c>
      <c r="AB3417" t="s">
        <v>45</v>
      </c>
      <c r="AC3417" t="s">
        <v>219</v>
      </c>
      <c r="AD3417" t="s">
        <v>14975</v>
      </c>
      <c r="AE3417" t="s">
        <v>14976</v>
      </c>
      <c r="AF3417">
        <v>36293</v>
      </c>
    </row>
    <row r="3418" spans="1:32" x14ac:dyDescent="0.35">
      <c r="A3418">
        <v>2020</v>
      </c>
      <c r="B3418" t="s">
        <v>591</v>
      </c>
      <c r="C3418" t="s">
        <v>592</v>
      </c>
      <c r="D3418" t="s">
        <v>34</v>
      </c>
      <c r="E3418" t="s">
        <v>14977</v>
      </c>
      <c r="F3418">
        <v>4.8</v>
      </c>
      <c r="G3418">
        <v>133</v>
      </c>
      <c r="H3418" t="s">
        <v>36</v>
      </c>
      <c r="I3418" t="s">
        <v>14978</v>
      </c>
      <c r="J3418">
        <v>4.2</v>
      </c>
      <c r="K3418">
        <v>836</v>
      </c>
      <c r="L3418" t="s">
        <v>14979</v>
      </c>
      <c r="M3418" t="s">
        <v>271</v>
      </c>
      <c r="N3418">
        <v>75080</v>
      </c>
      <c r="O3418" t="s">
        <v>53</v>
      </c>
      <c r="P3418">
        <v>4.9000000000000004</v>
      </c>
      <c r="Q3418">
        <v>4.7</v>
      </c>
      <c r="R3418">
        <v>4.7</v>
      </c>
      <c r="S3418">
        <v>4.5999999999999996</v>
      </c>
      <c r="T3418">
        <v>4.8</v>
      </c>
      <c r="U3418">
        <v>4.8</v>
      </c>
      <c r="V3418" t="s">
        <v>1565</v>
      </c>
      <c r="W3418" t="s">
        <v>439</v>
      </c>
      <c r="X3418" t="s">
        <v>124</v>
      </c>
      <c r="Y3418">
        <v>25</v>
      </c>
      <c r="Z3418">
        <v>32</v>
      </c>
      <c r="AA3418" t="s">
        <v>44</v>
      </c>
      <c r="AB3418" t="s">
        <v>78</v>
      </c>
      <c r="AC3418" t="s">
        <v>597</v>
      </c>
      <c r="AD3418" t="s">
        <v>14980</v>
      </c>
      <c r="AE3418" t="s">
        <v>14981</v>
      </c>
      <c r="AF3418">
        <v>49658</v>
      </c>
    </row>
    <row r="3419" spans="1:32" x14ac:dyDescent="0.35">
      <c r="A3419">
        <v>2020</v>
      </c>
      <c r="B3419" t="s">
        <v>32</v>
      </c>
      <c r="C3419" t="s">
        <v>746</v>
      </c>
      <c r="D3419" t="s">
        <v>34</v>
      </c>
      <c r="E3419" t="s">
        <v>14982</v>
      </c>
      <c r="F3419">
        <v>4.8</v>
      </c>
      <c r="G3419">
        <v>142</v>
      </c>
      <c r="H3419" t="s">
        <v>36</v>
      </c>
      <c r="I3419" t="s">
        <v>11743</v>
      </c>
      <c r="J3419">
        <v>3.9</v>
      </c>
      <c r="K3419">
        <v>182</v>
      </c>
      <c r="L3419" t="s">
        <v>11744</v>
      </c>
      <c r="M3419" t="s">
        <v>271</v>
      </c>
      <c r="N3419">
        <v>75228</v>
      </c>
      <c r="O3419" t="s">
        <v>53</v>
      </c>
      <c r="P3419">
        <v>4.7</v>
      </c>
      <c r="Q3419">
        <v>4.7</v>
      </c>
      <c r="R3419">
        <v>4.7</v>
      </c>
      <c r="S3419">
        <v>4.7</v>
      </c>
      <c r="T3419">
        <v>4.8</v>
      </c>
      <c r="U3419">
        <v>4.8</v>
      </c>
      <c r="V3419" t="s">
        <v>11680</v>
      </c>
      <c r="W3419" t="s">
        <v>87</v>
      </c>
      <c r="X3419" t="s">
        <v>43</v>
      </c>
      <c r="Y3419">
        <v>28</v>
      </c>
      <c r="Z3419">
        <v>39</v>
      </c>
      <c r="AA3419" t="s">
        <v>44</v>
      </c>
      <c r="AB3419" t="s">
        <v>45</v>
      </c>
      <c r="AC3419" t="s">
        <v>750</v>
      </c>
      <c r="AD3419" t="s">
        <v>14983</v>
      </c>
      <c r="AE3419" t="s">
        <v>14984</v>
      </c>
      <c r="AF3419">
        <v>44449</v>
      </c>
    </row>
    <row r="3420" spans="1:32" x14ac:dyDescent="0.35">
      <c r="A3420">
        <v>2021</v>
      </c>
      <c r="B3420" t="s">
        <v>516</v>
      </c>
      <c r="C3420" t="s">
        <v>517</v>
      </c>
      <c r="D3420" t="s">
        <v>34</v>
      </c>
      <c r="E3420" t="s">
        <v>7113</v>
      </c>
      <c r="F3420">
        <v>4.8</v>
      </c>
      <c r="G3420">
        <v>84</v>
      </c>
      <c r="H3420" t="s">
        <v>36</v>
      </c>
      <c r="I3420" t="s">
        <v>4550</v>
      </c>
      <c r="J3420">
        <v>4.7</v>
      </c>
      <c r="K3420">
        <v>1</v>
      </c>
      <c r="L3420" t="s">
        <v>4551</v>
      </c>
      <c r="M3420" t="s">
        <v>271</v>
      </c>
      <c r="N3420">
        <v>77802</v>
      </c>
      <c r="O3420" t="s">
        <v>40</v>
      </c>
      <c r="P3420">
        <v>4.8</v>
      </c>
      <c r="Q3420">
        <v>4.8</v>
      </c>
      <c r="R3420">
        <v>4.8</v>
      </c>
      <c r="S3420">
        <v>4.7</v>
      </c>
      <c r="T3420">
        <v>4.8</v>
      </c>
      <c r="U3420">
        <v>4.8</v>
      </c>
      <c r="V3420" t="s">
        <v>1980</v>
      </c>
      <c r="W3420" t="s">
        <v>42</v>
      </c>
      <c r="X3420" t="s">
        <v>43</v>
      </c>
      <c r="Y3420">
        <v>25</v>
      </c>
      <c r="Z3420">
        <v>31</v>
      </c>
      <c r="AA3420" t="s">
        <v>44</v>
      </c>
      <c r="AB3420" t="s">
        <v>151</v>
      </c>
      <c r="AC3420" t="s">
        <v>522</v>
      </c>
      <c r="AD3420" t="s">
        <v>7114</v>
      </c>
      <c r="AE3420" t="s">
        <v>7115</v>
      </c>
      <c r="AF3420">
        <v>35482</v>
      </c>
    </row>
    <row r="3421" spans="1:32" x14ac:dyDescent="0.35">
      <c r="A3421">
        <v>2017</v>
      </c>
      <c r="B3421" t="s">
        <v>69</v>
      </c>
      <c r="C3421" t="s">
        <v>1537</v>
      </c>
      <c r="D3421" t="s">
        <v>400</v>
      </c>
      <c r="E3421" t="s">
        <v>14985</v>
      </c>
      <c r="F3421">
        <v>4.8</v>
      </c>
      <c r="G3421">
        <v>803</v>
      </c>
      <c r="H3421" t="s">
        <v>36</v>
      </c>
      <c r="I3421" t="s">
        <v>6281</v>
      </c>
      <c r="J3421">
        <v>4.8</v>
      </c>
      <c r="K3421">
        <v>234</v>
      </c>
      <c r="L3421" t="s">
        <v>6282</v>
      </c>
      <c r="M3421" t="s">
        <v>353</v>
      </c>
      <c r="N3421">
        <v>64114</v>
      </c>
      <c r="O3421" t="s">
        <v>94</v>
      </c>
      <c r="P3421">
        <v>4.8</v>
      </c>
      <c r="Q3421">
        <v>4.8</v>
      </c>
      <c r="R3421">
        <v>4.7</v>
      </c>
      <c r="S3421">
        <v>4.7</v>
      </c>
      <c r="T3421">
        <v>4.8</v>
      </c>
      <c r="U3421">
        <v>4.8</v>
      </c>
      <c r="V3421" t="s">
        <v>317</v>
      </c>
      <c r="W3421" t="s">
        <v>1522</v>
      </c>
      <c r="X3421" t="s">
        <v>124</v>
      </c>
      <c r="Y3421">
        <v>27</v>
      </c>
      <c r="Z3421">
        <v>33</v>
      </c>
      <c r="AA3421" t="s">
        <v>44</v>
      </c>
      <c r="AB3421" t="s">
        <v>78</v>
      </c>
      <c r="AC3421" t="s">
        <v>79</v>
      </c>
      <c r="AD3421" t="s">
        <v>14986</v>
      </c>
      <c r="AE3421" t="s">
        <v>14987</v>
      </c>
      <c r="AF3421">
        <v>42181</v>
      </c>
    </row>
    <row r="3422" spans="1:32" x14ac:dyDescent="0.35">
      <c r="A3422">
        <v>2016</v>
      </c>
      <c r="B3422" t="s">
        <v>365</v>
      </c>
      <c r="C3422" t="s">
        <v>14988</v>
      </c>
      <c r="D3422" t="s">
        <v>34</v>
      </c>
      <c r="E3422" t="s">
        <v>14989</v>
      </c>
      <c r="F3422">
        <v>4.8</v>
      </c>
      <c r="G3422">
        <v>128</v>
      </c>
      <c r="H3422" t="s">
        <v>36</v>
      </c>
      <c r="I3422" t="s">
        <v>2527</v>
      </c>
      <c r="J3422">
        <v>4.7</v>
      </c>
      <c r="K3422">
        <v>114</v>
      </c>
      <c r="L3422" t="s">
        <v>2528</v>
      </c>
      <c r="M3422" t="s">
        <v>353</v>
      </c>
      <c r="N3422">
        <v>64081</v>
      </c>
      <c r="O3422" t="s">
        <v>94</v>
      </c>
      <c r="P3422">
        <v>4.7</v>
      </c>
      <c r="Q3422">
        <v>4.8</v>
      </c>
      <c r="R3422">
        <v>4.9000000000000004</v>
      </c>
      <c r="S3422">
        <v>4.7</v>
      </c>
      <c r="T3422">
        <v>4.9000000000000004</v>
      </c>
      <c r="U3422">
        <v>4.8</v>
      </c>
      <c r="V3422" t="s">
        <v>11889</v>
      </c>
      <c r="W3422" t="s">
        <v>853</v>
      </c>
      <c r="X3422" t="s">
        <v>95</v>
      </c>
      <c r="Y3422">
        <v>15</v>
      </c>
      <c r="Z3422">
        <v>22</v>
      </c>
      <c r="AA3422" t="s">
        <v>44</v>
      </c>
      <c r="AB3422" t="s">
        <v>45</v>
      </c>
      <c r="AC3422" t="s">
        <v>14990</v>
      </c>
      <c r="AD3422" t="s">
        <v>14991</v>
      </c>
      <c r="AE3422" t="s">
        <v>14992</v>
      </c>
      <c r="AF3422">
        <v>16040</v>
      </c>
    </row>
    <row r="3423" spans="1:32" x14ac:dyDescent="0.35">
      <c r="A3423">
        <v>2018</v>
      </c>
      <c r="B3423" t="s">
        <v>409</v>
      </c>
      <c r="C3423" t="s">
        <v>12915</v>
      </c>
      <c r="D3423" t="s">
        <v>34</v>
      </c>
      <c r="E3423" t="s">
        <v>14993</v>
      </c>
      <c r="F3423">
        <v>4.8</v>
      </c>
      <c r="G3423">
        <v>395</v>
      </c>
      <c r="H3423" t="s">
        <v>36</v>
      </c>
      <c r="I3423" t="s">
        <v>14994</v>
      </c>
      <c r="J3423">
        <v>4.7</v>
      </c>
      <c r="K3423">
        <v>1111</v>
      </c>
      <c r="L3423" t="s">
        <v>14995</v>
      </c>
      <c r="M3423" t="s">
        <v>353</v>
      </c>
      <c r="N3423">
        <v>64064</v>
      </c>
      <c r="O3423" t="s">
        <v>40</v>
      </c>
      <c r="P3423">
        <v>4.9000000000000004</v>
      </c>
      <c r="Q3423">
        <v>4.8</v>
      </c>
      <c r="R3423">
        <v>4.8</v>
      </c>
      <c r="S3423">
        <v>4.5999999999999996</v>
      </c>
      <c r="T3423">
        <v>4.9000000000000004</v>
      </c>
      <c r="U3423">
        <v>4.7</v>
      </c>
      <c r="V3423" t="s">
        <v>566</v>
      </c>
      <c r="W3423" t="s">
        <v>42</v>
      </c>
      <c r="X3423" t="s">
        <v>55</v>
      </c>
      <c r="Y3423">
        <v>18</v>
      </c>
      <c r="Z3423">
        <v>25</v>
      </c>
      <c r="AA3423" t="s">
        <v>44</v>
      </c>
      <c r="AB3423" t="s">
        <v>45</v>
      </c>
      <c r="AC3423" t="s">
        <v>474</v>
      </c>
      <c r="AD3423" t="s">
        <v>14996</v>
      </c>
      <c r="AE3423" t="s">
        <v>14997</v>
      </c>
      <c r="AF3423">
        <v>51759</v>
      </c>
    </row>
    <row r="3424" spans="1:32" x14ac:dyDescent="0.35">
      <c r="A3424">
        <v>2019</v>
      </c>
      <c r="B3424" t="s">
        <v>257</v>
      </c>
      <c r="C3424" t="s">
        <v>1079</v>
      </c>
      <c r="D3424" t="s">
        <v>1080</v>
      </c>
      <c r="E3424" t="s">
        <v>14998</v>
      </c>
      <c r="F3424">
        <v>4.7</v>
      </c>
      <c r="G3424">
        <v>55</v>
      </c>
      <c r="H3424" t="s">
        <v>36</v>
      </c>
      <c r="I3424" t="s">
        <v>3043</v>
      </c>
      <c r="J3424">
        <v>4.4000000000000004</v>
      </c>
      <c r="K3424">
        <v>723</v>
      </c>
      <c r="L3424" t="s">
        <v>3044</v>
      </c>
      <c r="M3424" t="s">
        <v>271</v>
      </c>
      <c r="N3424">
        <v>77002</v>
      </c>
      <c r="O3424" t="s">
        <v>53</v>
      </c>
      <c r="P3424">
        <v>5</v>
      </c>
      <c r="Q3424">
        <v>4.9000000000000004</v>
      </c>
      <c r="R3424">
        <v>4.9000000000000004</v>
      </c>
      <c r="S3424">
        <v>4.4000000000000004</v>
      </c>
      <c r="T3424">
        <v>4.7</v>
      </c>
      <c r="U3424">
        <v>4.5999999999999996</v>
      </c>
      <c r="V3424" t="s">
        <v>2423</v>
      </c>
      <c r="W3424" t="s">
        <v>42</v>
      </c>
      <c r="X3424" t="s">
        <v>124</v>
      </c>
      <c r="Y3424">
        <v>20</v>
      </c>
      <c r="Z3424">
        <v>26</v>
      </c>
      <c r="AA3424" t="s">
        <v>44</v>
      </c>
      <c r="AB3424" t="s">
        <v>45</v>
      </c>
      <c r="AC3424" t="s">
        <v>264</v>
      </c>
      <c r="AD3424" t="s">
        <v>14999</v>
      </c>
      <c r="AE3424" t="s">
        <v>15000</v>
      </c>
      <c r="AF3424">
        <v>13206</v>
      </c>
    </row>
    <row r="3425" spans="1:32" x14ac:dyDescent="0.35">
      <c r="A3425">
        <v>2019</v>
      </c>
      <c r="B3425" t="s">
        <v>304</v>
      </c>
      <c r="C3425" t="s">
        <v>434</v>
      </c>
      <c r="D3425" t="s">
        <v>34</v>
      </c>
      <c r="E3425" t="s">
        <v>15001</v>
      </c>
      <c r="F3425">
        <v>4.9000000000000004</v>
      </c>
      <c r="G3425">
        <v>82</v>
      </c>
      <c r="H3425" t="s">
        <v>36</v>
      </c>
      <c r="I3425" t="s">
        <v>15002</v>
      </c>
      <c r="J3425">
        <v>4.5</v>
      </c>
      <c r="K3425">
        <v>1285</v>
      </c>
      <c r="L3425" t="s">
        <v>15003</v>
      </c>
      <c r="M3425" t="s">
        <v>271</v>
      </c>
      <c r="N3425">
        <v>77034</v>
      </c>
      <c r="O3425" t="s">
        <v>94</v>
      </c>
      <c r="P3425">
        <v>5</v>
      </c>
      <c r="Q3425">
        <v>4.9000000000000004</v>
      </c>
      <c r="R3425">
        <v>4.9000000000000004</v>
      </c>
      <c r="S3425">
        <v>4.8</v>
      </c>
      <c r="T3425">
        <v>4.9000000000000004</v>
      </c>
      <c r="U3425">
        <v>4.9000000000000004</v>
      </c>
      <c r="V3425" t="s">
        <v>7487</v>
      </c>
      <c r="W3425" t="s">
        <v>77</v>
      </c>
      <c r="X3425" t="s">
        <v>124</v>
      </c>
      <c r="Y3425">
        <v>20</v>
      </c>
      <c r="Z3425">
        <v>27</v>
      </c>
      <c r="AA3425" t="s">
        <v>44</v>
      </c>
      <c r="AB3425" t="s">
        <v>45</v>
      </c>
      <c r="AC3425" t="s">
        <v>219</v>
      </c>
      <c r="AD3425" t="s">
        <v>15004</v>
      </c>
      <c r="AE3425" t="s">
        <v>15005</v>
      </c>
      <c r="AF3425">
        <v>48082</v>
      </c>
    </row>
    <row r="3426" spans="1:32" x14ac:dyDescent="0.35">
      <c r="A3426">
        <v>2019</v>
      </c>
      <c r="B3426" t="s">
        <v>257</v>
      </c>
      <c r="C3426" t="s">
        <v>1493</v>
      </c>
      <c r="D3426" t="s">
        <v>1080</v>
      </c>
      <c r="E3426" t="s">
        <v>15006</v>
      </c>
      <c r="F3426">
        <v>4.9000000000000004</v>
      </c>
      <c r="G3426">
        <v>30</v>
      </c>
      <c r="H3426" t="s">
        <v>36</v>
      </c>
      <c r="I3426" t="s">
        <v>4055</v>
      </c>
      <c r="J3426">
        <v>4.8</v>
      </c>
      <c r="K3426">
        <v>1614</v>
      </c>
      <c r="L3426" t="s">
        <v>4056</v>
      </c>
      <c r="M3426" t="s">
        <v>334</v>
      </c>
      <c r="N3426">
        <v>55391</v>
      </c>
      <c r="O3426" t="s">
        <v>53</v>
      </c>
      <c r="P3426">
        <v>4.9000000000000004</v>
      </c>
      <c r="Q3426">
        <v>4.9000000000000004</v>
      </c>
      <c r="R3426">
        <v>5</v>
      </c>
      <c r="S3426">
        <v>4.5999999999999996</v>
      </c>
      <c r="T3426">
        <v>4.9000000000000004</v>
      </c>
      <c r="U3426">
        <v>4.9000000000000004</v>
      </c>
      <c r="V3426" t="s">
        <v>1179</v>
      </c>
      <c r="W3426" t="s">
        <v>42</v>
      </c>
      <c r="X3426" t="s">
        <v>124</v>
      </c>
      <c r="Y3426">
        <v>25</v>
      </c>
      <c r="Z3426">
        <v>34</v>
      </c>
      <c r="AA3426" t="s">
        <v>44</v>
      </c>
      <c r="AB3426" t="s">
        <v>45</v>
      </c>
      <c r="AC3426" t="s">
        <v>219</v>
      </c>
      <c r="AD3426" t="s">
        <v>15007</v>
      </c>
      <c r="AE3426" t="s">
        <v>15008</v>
      </c>
      <c r="AF3426">
        <v>18997</v>
      </c>
    </row>
    <row r="3427" spans="1:32" x14ac:dyDescent="0.35">
      <c r="A3427">
        <v>2019</v>
      </c>
      <c r="B3427" t="s">
        <v>69</v>
      </c>
      <c r="C3427" t="s">
        <v>1499</v>
      </c>
      <c r="D3427" t="s">
        <v>400</v>
      </c>
      <c r="E3427" t="s">
        <v>15009</v>
      </c>
      <c r="F3427">
        <v>4.8</v>
      </c>
      <c r="G3427">
        <v>540</v>
      </c>
      <c r="H3427" t="s">
        <v>36</v>
      </c>
      <c r="I3427" t="s">
        <v>13326</v>
      </c>
      <c r="J3427">
        <v>4.5999999999999996</v>
      </c>
      <c r="K3427">
        <v>6125</v>
      </c>
      <c r="L3427" t="s">
        <v>13327</v>
      </c>
      <c r="M3427" t="s">
        <v>334</v>
      </c>
      <c r="N3427">
        <v>55429</v>
      </c>
      <c r="O3427" t="s">
        <v>53</v>
      </c>
      <c r="P3427">
        <v>4.8</v>
      </c>
      <c r="Q3427">
        <v>4.8</v>
      </c>
      <c r="R3427">
        <v>4.7</v>
      </c>
      <c r="S3427">
        <v>4.7</v>
      </c>
      <c r="T3427">
        <v>4.8</v>
      </c>
      <c r="U3427">
        <v>4.8</v>
      </c>
      <c r="V3427" t="s">
        <v>1104</v>
      </c>
      <c r="W3427" t="s">
        <v>76</v>
      </c>
      <c r="X3427" t="s">
        <v>124</v>
      </c>
      <c r="Y3427">
        <v>27</v>
      </c>
      <c r="Z3427">
        <v>33</v>
      </c>
      <c r="AA3427" t="s">
        <v>44</v>
      </c>
      <c r="AB3427" t="s">
        <v>78</v>
      </c>
      <c r="AC3427" t="s">
        <v>79</v>
      </c>
      <c r="AD3427" t="s">
        <v>15010</v>
      </c>
      <c r="AE3427" t="s">
        <v>15011</v>
      </c>
      <c r="AF3427">
        <v>11167</v>
      </c>
    </row>
    <row r="3428" spans="1:32" x14ac:dyDescent="0.35">
      <c r="A3428">
        <v>2020</v>
      </c>
      <c r="B3428" t="s">
        <v>732</v>
      </c>
      <c r="C3428" t="s">
        <v>4693</v>
      </c>
      <c r="D3428" t="s">
        <v>34</v>
      </c>
      <c r="E3428" t="s">
        <v>15012</v>
      </c>
      <c r="F3428">
        <v>4.8</v>
      </c>
      <c r="G3428">
        <v>66</v>
      </c>
      <c r="H3428" t="s">
        <v>36</v>
      </c>
      <c r="I3428" t="s">
        <v>8437</v>
      </c>
      <c r="J3428">
        <v>4.7</v>
      </c>
      <c r="K3428">
        <v>1220</v>
      </c>
      <c r="L3428" t="s">
        <v>8438</v>
      </c>
      <c r="M3428" t="s">
        <v>334</v>
      </c>
      <c r="N3428">
        <v>55025</v>
      </c>
      <c r="O3428" t="s">
        <v>53</v>
      </c>
      <c r="P3428">
        <v>4.9000000000000004</v>
      </c>
      <c r="Q3428">
        <v>4.8</v>
      </c>
      <c r="R3428">
        <v>4.8</v>
      </c>
      <c r="S3428">
        <v>4.7</v>
      </c>
      <c r="T3428">
        <v>4.9000000000000004</v>
      </c>
      <c r="U3428">
        <v>4.7</v>
      </c>
      <c r="V3428" t="s">
        <v>1422</v>
      </c>
      <c r="W3428" t="s">
        <v>455</v>
      </c>
      <c r="X3428" t="s">
        <v>55</v>
      </c>
      <c r="Y3428">
        <v>16</v>
      </c>
      <c r="Z3428">
        <v>22</v>
      </c>
      <c r="AA3428" t="s">
        <v>44</v>
      </c>
      <c r="AB3428" t="s">
        <v>56</v>
      </c>
      <c r="AC3428" t="s">
        <v>737</v>
      </c>
      <c r="AD3428" t="s">
        <v>15013</v>
      </c>
      <c r="AE3428" t="s">
        <v>15014</v>
      </c>
      <c r="AF3428">
        <v>23569</v>
      </c>
    </row>
    <row r="3429" spans="1:32" x14ac:dyDescent="0.35">
      <c r="A3429">
        <v>2021</v>
      </c>
      <c r="B3429" t="s">
        <v>187</v>
      </c>
      <c r="C3429" t="s">
        <v>330</v>
      </c>
      <c r="D3429" t="s">
        <v>34</v>
      </c>
      <c r="E3429" t="s">
        <v>15015</v>
      </c>
      <c r="F3429">
        <v>4.7</v>
      </c>
      <c r="G3429">
        <v>30</v>
      </c>
      <c r="H3429" t="s">
        <v>36</v>
      </c>
      <c r="I3429" t="s">
        <v>15016</v>
      </c>
      <c r="J3429">
        <v>3.8</v>
      </c>
      <c r="K3429">
        <v>19</v>
      </c>
      <c r="L3429" t="s">
        <v>15017</v>
      </c>
      <c r="M3429" t="s">
        <v>361</v>
      </c>
      <c r="N3429">
        <v>70503</v>
      </c>
      <c r="O3429" t="s">
        <v>40</v>
      </c>
      <c r="P3429">
        <v>4.8</v>
      </c>
      <c r="Q3429">
        <v>4.8</v>
      </c>
      <c r="R3429">
        <v>4.7</v>
      </c>
      <c r="S3429">
        <v>4.7</v>
      </c>
      <c r="T3429">
        <v>4.5</v>
      </c>
      <c r="U3429">
        <v>4.7</v>
      </c>
      <c r="V3429" t="s">
        <v>254</v>
      </c>
      <c r="W3429" t="s">
        <v>335</v>
      </c>
      <c r="X3429" t="s">
        <v>124</v>
      </c>
      <c r="Y3429">
        <v>20</v>
      </c>
      <c r="Z3429">
        <v>26</v>
      </c>
      <c r="AA3429" t="s">
        <v>44</v>
      </c>
      <c r="AB3429" t="s">
        <v>78</v>
      </c>
      <c r="AC3429" t="s">
        <v>336</v>
      </c>
      <c r="AD3429" t="s">
        <v>15018</v>
      </c>
      <c r="AE3429" t="s">
        <v>15019</v>
      </c>
      <c r="AF3429">
        <v>10197</v>
      </c>
    </row>
    <row r="3430" spans="1:32" x14ac:dyDescent="0.35">
      <c r="A3430">
        <v>2019</v>
      </c>
      <c r="B3430" t="s">
        <v>48</v>
      </c>
      <c r="C3430" t="s">
        <v>11060</v>
      </c>
      <c r="D3430" t="s">
        <v>34</v>
      </c>
      <c r="E3430" t="s">
        <v>15020</v>
      </c>
      <c r="F3430">
        <v>4.7</v>
      </c>
      <c r="G3430">
        <v>193</v>
      </c>
      <c r="H3430" t="s">
        <v>36</v>
      </c>
      <c r="I3430" t="s">
        <v>10701</v>
      </c>
      <c r="J3430">
        <v>4.7</v>
      </c>
      <c r="K3430">
        <v>16</v>
      </c>
      <c r="L3430" t="s">
        <v>10702</v>
      </c>
      <c r="M3430" t="s">
        <v>353</v>
      </c>
      <c r="N3430">
        <v>63628</v>
      </c>
      <c r="O3430" t="s">
        <v>40</v>
      </c>
      <c r="P3430">
        <v>4.8</v>
      </c>
      <c r="Q3430">
        <v>4.7</v>
      </c>
      <c r="R3430">
        <v>4.7</v>
      </c>
      <c r="S3430">
        <v>4.5999999999999996</v>
      </c>
      <c r="T3430">
        <v>4.8</v>
      </c>
      <c r="U3430">
        <v>4.7</v>
      </c>
      <c r="V3430" t="s">
        <v>229</v>
      </c>
      <c r="W3430" t="s">
        <v>327</v>
      </c>
      <c r="X3430" t="s">
        <v>43</v>
      </c>
      <c r="Y3430">
        <v>22</v>
      </c>
      <c r="Z3430">
        <v>29</v>
      </c>
      <c r="AA3430" t="s">
        <v>44</v>
      </c>
      <c r="AB3430" t="s">
        <v>45</v>
      </c>
      <c r="AC3430" t="s">
        <v>219</v>
      </c>
      <c r="AD3430" t="s">
        <v>15021</v>
      </c>
      <c r="AE3430" t="s">
        <v>15022</v>
      </c>
      <c r="AF3430">
        <v>16161</v>
      </c>
    </row>
    <row r="3431" spans="1:32" x14ac:dyDescent="0.35">
      <c r="A3431">
        <v>2019</v>
      </c>
      <c r="B3431" t="s">
        <v>213</v>
      </c>
      <c r="C3431" t="s">
        <v>4312</v>
      </c>
      <c r="D3431" t="s">
        <v>349</v>
      </c>
      <c r="E3431" t="s">
        <v>4103</v>
      </c>
      <c r="F3431">
        <v>4.3</v>
      </c>
      <c r="G3431">
        <v>217</v>
      </c>
      <c r="H3431" t="s">
        <v>36</v>
      </c>
      <c r="I3431" t="s">
        <v>351</v>
      </c>
      <c r="J3431">
        <v>4.5999999999999996</v>
      </c>
      <c r="K3431">
        <v>383</v>
      </c>
      <c r="L3431" t="s">
        <v>352</v>
      </c>
      <c r="M3431" t="s">
        <v>353</v>
      </c>
      <c r="N3431">
        <v>63128</v>
      </c>
      <c r="O3431" t="s">
        <v>40</v>
      </c>
      <c r="P3431">
        <v>4.5999999999999996</v>
      </c>
      <c r="Q3431">
        <v>4.5</v>
      </c>
      <c r="R3431">
        <v>4.2</v>
      </c>
      <c r="S3431">
        <v>4.0999999999999996</v>
      </c>
      <c r="T3431">
        <v>4.5999999999999996</v>
      </c>
      <c r="U3431">
        <v>4.2</v>
      </c>
      <c r="V3431" t="s">
        <v>218</v>
      </c>
      <c r="W3431" t="s">
        <v>327</v>
      </c>
      <c r="X3431" t="s">
        <v>124</v>
      </c>
      <c r="Y3431">
        <v>21</v>
      </c>
      <c r="Z3431">
        <v>27</v>
      </c>
      <c r="AA3431" t="s">
        <v>44</v>
      </c>
      <c r="AB3431" t="s">
        <v>56</v>
      </c>
      <c r="AC3431" t="s">
        <v>219</v>
      </c>
      <c r="AD3431" t="s">
        <v>15023</v>
      </c>
      <c r="AE3431" t="s">
        <v>15024</v>
      </c>
      <c r="AF3431">
        <v>38814</v>
      </c>
    </row>
    <row r="3432" spans="1:32" x14ac:dyDescent="0.35">
      <c r="A3432">
        <v>2021</v>
      </c>
      <c r="B3432" t="s">
        <v>409</v>
      </c>
      <c r="C3432" t="s">
        <v>1691</v>
      </c>
      <c r="D3432" t="s">
        <v>34</v>
      </c>
      <c r="E3432" t="s">
        <v>15025</v>
      </c>
      <c r="F3432">
        <v>4.7</v>
      </c>
      <c r="G3432">
        <v>58</v>
      </c>
      <c r="H3432" t="s">
        <v>36</v>
      </c>
      <c r="I3432" t="s">
        <v>15026</v>
      </c>
      <c r="J3432">
        <v>3.4</v>
      </c>
      <c r="K3432">
        <v>31</v>
      </c>
      <c r="L3432" t="s">
        <v>15027</v>
      </c>
      <c r="M3432" t="s">
        <v>394</v>
      </c>
      <c r="N3432">
        <v>38128</v>
      </c>
      <c r="O3432" t="s">
        <v>53</v>
      </c>
      <c r="P3432">
        <v>4.7</v>
      </c>
      <c r="Q3432">
        <v>4.7</v>
      </c>
      <c r="R3432">
        <v>4.7</v>
      </c>
      <c r="S3432">
        <v>4.5</v>
      </c>
      <c r="T3432">
        <v>4.7</v>
      </c>
      <c r="U3432">
        <v>4.7</v>
      </c>
      <c r="V3432" t="s">
        <v>262</v>
      </c>
      <c r="W3432" t="s">
        <v>42</v>
      </c>
      <c r="X3432" t="s">
        <v>95</v>
      </c>
      <c r="Y3432">
        <v>19</v>
      </c>
      <c r="Z3432">
        <v>26</v>
      </c>
      <c r="AA3432" t="s">
        <v>44</v>
      </c>
      <c r="AB3432" t="s">
        <v>45</v>
      </c>
      <c r="AC3432" t="s">
        <v>474</v>
      </c>
      <c r="AD3432" t="s">
        <v>15028</v>
      </c>
      <c r="AE3432" t="s">
        <v>15029</v>
      </c>
      <c r="AF3432">
        <v>11090</v>
      </c>
    </row>
    <row r="3433" spans="1:32" x14ac:dyDescent="0.35">
      <c r="A3433">
        <v>2012</v>
      </c>
      <c r="B3433" t="s">
        <v>365</v>
      </c>
      <c r="C3433" t="s">
        <v>2748</v>
      </c>
      <c r="D3433" t="s">
        <v>34</v>
      </c>
      <c r="E3433" t="s">
        <v>15030</v>
      </c>
      <c r="F3433">
        <v>4.8</v>
      </c>
      <c r="G3433">
        <v>40</v>
      </c>
      <c r="H3433" t="s">
        <v>36</v>
      </c>
      <c r="I3433" t="s">
        <v>7587</v>
      </c>
      <c r="J3433">
        <v>4.8</v>
      </c>
      <c r="K3433">
        <v>708</v>
      </c>
      <c r="L3433" t="s">
        <v>7588</v>
      </c>
      <c r="M3433" t="s">
        <v>378</v>
      </c>
      <c r="N3433">
        <v>61738</v>
      </c>
      <c r="O3433" t="s">
        <v>53</v>
      </c>
      <c r="P3433">
        <v>4.9000000000000004</v>
      </c>
      <c r="Q3433">
        <v>4.7</v>
      </c>
      <c r="R3433">
        <v>4.8</v>
      </c>
      <c r="S3433">
        <v>4.7</v>
      </c>
      <c r="T3433">
        <v>4.8</v>
      </c>
      <c r="U3433">
        <v>4.8</v>
      </c>
      <c r="V3433" t="s">
        <v>42</v>
      </c>
      <c r="W3433" t="s">
        <v>327</v>
      </c>
      <c r="X3433" t="s">
        <v>55</v>
      </c>
      <c r="Y3433">
        <v>15</v>
      </c>
      <c r="Z3433">
        <v>21</v>
      </c>
      <c r="AA3433" t="s">
        <v>512</v>
      </c>
      <c r="AB3433" t="s">
        <v>151</v>
      </c>
      <c r="AC3433" t="s">
        <v>13422</v>
      </c>
      <c r="AD3433" t="s">
        <v>15031</v>
      </c>
      <c r="AE3433" t="s">
        <v>15032</v>
      </c>
      <c r="AF3433">
        <v>81915</v>
      </c>
    </row>
    <row r="3434" spans="1:32" x14ac:dyDescent="0.35">
      <c r="A3434">
        <v>2019</v>
      </c>
      <c r="B3434" t="s">
        <v>81</v>
      </c>
      <c r="C3434" t="s">
        <v>4878</v>
      </c>
      <c r="D3434" t="s">
        <v>34</v>
      </c>
      <c r="E3434" t="s">
        <v>15033</v>
      </c>
      <c r="F3434">
        <v>4.5999999999999996</v>
      </c>
      <c r="G3434">
        <v>121</v>
      </c>
      <c r="H3434" t="s">
        <v>36</v>
      </c>
      <c r="I3434" t="s">
        <v>15034</v>
      </c>
      <c r="J3434">
        <v>4.8</v>
      </c>
      <c r="K3434">
        <v>2055</v>
      </c>
      <c r="L3434" t="s">
        <v>15035</v>
      </c>
      <c r="M3434" t="s">
        <v>378</v>
      </c>
      <c r="N3434">
        <v>60173</v>
      </c>
      <c r="O3434" t="s">
        <v>53</v>
      </c>
      <c r="P3434">
        <v>4.7</v>
      </c>
      <c r="Q3434">
        <v>4.5999999999999996</v>
      </c>
      <c r="R3434">
        <v>4.5999999999999996</v>
      </c>
      <c r="S3434">
        <v>4.4000000000000004</v>
      </c>
      <c r="T3434">
        <v>4.7</v>
      </c>
      <c r="U3434">
        <v>4.5999999999999996</v>
      </c>
      <c r="V3434" t="s">
        <v>42</v>
      </c>
      <c r="W3434" t="s">
        <v>41</v>
      </c>
      <c r="X3434" t="s">
        <v>43</v>
      </c>
      <c r="Y3434">
        <v>22</v>
      </c>
      <c r="Z3434">
        <v>31</v>
      </c>
      <c r="AA3434" t="s">
        <v>44</v>
      </c>
      <c r="AB3434" t="s">
        <v>45</v>
      </c>
      <c r="AC3434" t="s">
        <v>46</v>
      </c>
      <c r="AD3434" t="s">
        <v>15036</v>
      </c>
      <c r="AE3434" t="s">
        <v>15037</v>
      </c>
      <c r="AF3434">
        <v>43024</v>
      </c>
    </row>
    <row r="3435" spans="1:32" x14ac:dyDescent="0.35">
      <c r="A3435">
        <v>2020</v>
      </c>
      <c r="B3435" t="s">
        <v>525</v>
      </c>
      <c r="C3435" t="s">
        <v>2162</v>
      </c>
      <c r="D3435" t="s">
        <v>34</v>
      </c>
      <c r="E3435" t="s">
        <v>15038</v>
      </c>
      <c r="F3435">
        <v>4.8</v>
      </c>
      <c r="G3435">
        <v>211</v>
      </c>
      <c r="H3435" t="s">
        <v>36</v>
      </c>
      <c r="I3435" t="s">
        <v>15039</v>
      </c>
      <c r="J3435">
        <v>3.8</v>
      </c>
      <c r="K3435">
        <v>552</v>
      </c>
      <c r="L3435" t="s">
        <v>15040</v>
      </c>
      <c r="M3435" t="s">
        <v>378</v>
      </c>
      <c r="N3435">
        <v>60074</v>
      </c>
      <c r="O3435" t="s">
        <v>40</v>
      </c>
      <c r="P3435">
        <v>4.9000000000000004</v>
      </c>
      <c r="Q3435">
        <v>4.9000000000000004</v>
      </c>
      <c r="R3435">
        <v>4.8</v>
      </c>
      <c r="S3435">
        <v>4.7</v>
      </c>
      <c r="T3435">
        <v>4.9000000000000004</v>
      </c>
      <c r="U3435">
        <v>4.9000000000000004</v>
      </c>
      <c r="V3435" t="s">
        <v>206</v>
      </c>
      <c r="W3435" t="s">
        <v>614</v>
      </c>
      <c r="X3435" t="s">
        <v>124</v>
      </c>
      <c r="Y3435">
        <v>19</v>
      </c>
      <c r="Z3435">
        <v>24</v>
      </c>
      <c r="AA3435" t="s">
        <v>44</v>
      </c>
      <c r="AB3435" t="s">
        <v>45</v>
      </c>
      <c r="AC3435" t="s">
        <v>1211</v>
      </c>
      <c r="AD3435" t="s">
        <v>15041</v>
      </c>
      <c r="AE3435" t="s">
        <v>15042</v>
      </c>
      <c r="AF3435">
        <v>33566</v>
      </c>
    </row>
    <row r="3436" spans="1:32" x14ac:dyDescent="0.35">
      <c r="A3436">
        <v>2019</v>
      </c>
      <c r="B3436" t="s">
        <v>257</v>
      </c>
      <c r="C3436" t="s">
        <v>1943</v>
      </c>
      <c r="D3436" t="s">
        <v>34</v>
      </c>
      <c r="E3436" t="s">
        <v>15043</v>
      </c>
      <c r="F3436">
        <v>4.7</v>
      </c>
      <c r="G3436">
        <v>99</v>
      </c>
      <c r="H3436" t="s">
        <v>36</v>
      </c>
      <c r="I3436" t="s">
        <v>8013</v>
      </c>
      <c r="J3436">
        <v>4.0999999999999996</v>
      </c>
      <c r="K3436">
        <v>571</v>
      </c>
      <c r="L3436" t="s">
        <v>8014</v>
      </c>
      <c r="M3436" t="s">
        <v>378</v>
      </c>
      <c r="N3436">
        <v>60126</v>
      </c>
      <c r="O3436" t="s">
        <v>53</v>
      </c>
      <c r="P3436">
        <v>4.7</v>
      </c>
      <c r="Q3436">
        <v>4.7</v>
      </c>
      <c r="R3436">
        <v>4.8</v>
      </c>
      <c r="S3436">
        <v>4.3</v>
      </c>
      <c r="T3436">
        <v>4.8</v>
      </c>
      <c r="U3436">
        <v>4.5999999999999996</v>
      </c>
      <c r="V3436" t="s">
        <v>428</v>
      </c>
      <c r="W3436" t="s">
        <v>42</v>
      </c>
      <c r="X3436" t="s">
        <v>124</v>
      </c>
      <c r="Y3436">
        <v>22</v>
      </c>
      <c r="Z3436">
        <v>29</v>
      </c>
      <c r="AA3436" t="s">
        <v>44</v>
      </c>
      <c r="AB3436" t="s">
        <v>45</v>
      </c>
      <c r="AC3436" t="s">
        <v>219</v>
      </c>
      <c r="AD3436" t="s">
        <v>15044</v>
      </c>
      <c r="AE3436" t="s">
        <v>15045</v>
      </c>
      <c r="AF3436">
        <v>31362</v>
      </c>
    </row>
    <row r="3437" spans="1:32" x14ac:dyDescent="0.35">
      <c r="A3437">
        <v>2019</v>
      </c>
      <c r="B3437" t="s">
        <v>409</v>
      </c>
      <c r="C3437" t="s">
        <v>1691</v>
      </c>
      <c r="D3437" t="s">
        <v>34</v>
      </c>
      <c r="E3437" t="s">
        <v>15046</v>
      </c>
      <c r="F3437">
        <v>4.8</v>
      </c>
      <c r="G3437">
        <v>224</v>
      </c>
      <c r="H3437" t="s">
        <v>36</v>
      </c>
      <c r="I3437" t="s">
        <v>15047</v>
      </c>
      <c r="J3437">
        <v>4.5</v>
      </c>
      <c r="K3437">
        <v>635</v>
      </c>
      <c r="L3437" t="s">
        <v>15048</v>
      </c>
      <c r="M3437" t="s">
        <v>378</v>
      </c>
      <c r="N3437">
        <v>60048</v>
      </c>
      <c r="O3437" t="s">
        <v>53</v>
      </c>
      <c r="P3437">
        <v>4.9000000000000004</v>
      </c>
      <c r="Q3437">
        <v>4.9000000000000004</v>
      </c>
      <c r="R3437">
        <v>4.8</v>
      </c>
      <c r="S3437">
        <v>4.5999999999999996</v>
      </c>
      <c r="T3437">
        <v>4.9000000000000004</v>
      </c>
      <c r="U3437">
        <v>4.8</v>
      </c>
      <c r="V3437" t="s">
        <v>566</v>
      </c>
      <c r="W3437" t="s">
        <v>42</v>
      </c>
      <c r="X3437" t="s">
        <v>55</v>
      </c>
      <c r="Y3437">
        <v>18</v>
      </c>
      <c r="Z3437">
        <v>25</v>
      </c>
      <c r="AA3437" t="s">
        <v>44</v>
      </c>
      <c r="AB3437" t="s">
        <v>45</v>
      </c>
      <c r="AC3437" t="s">
        <v>474</v>
      </c>
      <c r="AD3437" t="s">
        <v>15049</v>
      </c>
      <c r="AE3437" t="s">
        <v>15050</v>
      </c>
      <c r="AF3437">
        <v>52368</v>
      </c>
    </row>
    <row r="3438" spans="1:32" x14ac:dyDescent="0.35">
      <c r="A3438">
        <v>2021</v>
      </c>
      <c r="B3438" t="s">
        <v>129</v>
      </c>
      <c r="C3438" t="s">
        <v>3843</v>
      </c>
      <c r="D3438" t="s">
        <v>34</v>
      </c>
      <c r="E3438" t="s">
        <v>15051</v>
      </c>
      <c r="F3438">
        <v>4.8</v>
      </c>
      <c r="G3438">
        <v>27</v>
      </c>
      <c r="H3438" t="s">
        <v>36</v>
      </c>
      <c r="I3438" t="s">
        <v>9669</v>
      </c>
      <c r="J3438">
        <v>4.4000000000000004</v>
      </c>
      <c r="K3438">
        <v>84</v>
      </c>
      <c r="L3438" t="s">
        <v>9670</v>
      </c>
      <c r="M3438" t="s">
        <v>394</v>
      </c>
      <c r="N3438">
        <v>37122</v>
      </c>
      <c r="O3438" t="s">
        <v>53</v>
      </c>
      <c r="P3438">
        <v>4.9000000000000004</v>
      </c>
      <c r="Q3438">
        <v>4.9000000000000004</v>
      </c>
      <c r="R3438">
        <v>4.7</v>
      </c>
      <c r="S3438">
        <v>4.4000000000000004</v>
      </c>
      <c r="T3438">
        <v>4.9000000000000004</v>
      </c>
      <c r="U3438">
        <v>4.8</v>
      </c>
      <c r="V3438" t="s">
        <v>42</v>
      </c>
      <c r="W3438" t="s">
        <v>3848</v>
      </c>
      <c r="X3438" t="s">
        <v>77</v>
      </c>
      <c r="Y3438">
        <v>14</v>
      </c>
      <c r="Z3438">
        <v>22</v>
      </c>
      <c r="AA3438" t="s">
        <v>44</v>
      </c>
      <c r="AB3438" t="s">
        <v>45</v>
      </c>
      <c r="AC3438" t="s">
        <v>66</v>
      </c>
      <c r="AD3438" t="s">
        <v>15052</v>
      </c>
      <c r="AE3438" t="s">
        <v>15053</v>
      </c>
      <c r="AF3438">
        <v>17020</v>
      </c>
    </row>
    <row r="3439" spans="1:32" x14ac:dyDescent="0.35">
      <c r="A3439">
        <v>2019</v>
      </c>
      <c r="B3439" t="s">
        <v>373</v>
      </c>
      <c r="C3439" t="s">
        <v>3037</v>
      </c>
      <c r="D3439" t="s">
        <v>34</v>
      </c>
      <c r="E3439" t="s">
        <v>15054</v>
      </c>
      <c r="F3439">
        <v>4.5999999999999996</v>
      </c>
      <c r="G3439">
        <v>56</v>
      </c>
      <c r="H3439" t="s">
        <v>36</v>
      </c>
      <c r="I3439" t="s">
        <v>2630</v>
      </c>
      <c r="J3439">
        <v>4</v>
      </c>
      <c r="K3439">
        <v>445</v>
      </c>
      <c r="L3439" t="s">
        <v>2631</v>
      </c>
      <c r="M3439" t="s">
        <v>427</v>
      </c>
      <c r="N3439">
        <v>30062</v>
      </c>
      <c r="O3439" t="s">
        <v>40</v>
      </c>
      <c r="P3439">
        <v>4.8</v>
      </c>
      <c r="Q3439">
        <v>4.5999999999999996</v>
      </c>
      <c r="R3439">
        <v>4.5</v>
      </c>
      <c r="S3439">
        <v>4.5</v>
      </c>
      <c r="T3439">
        <v>4.7</v>
      </c>
      <c r="U3439">
        <v>4.5999999999999996</v>
      </c>
      <c r="V3439" t="s">
        <v>1089</v>
      </c>
      <c r="W3439" t="s">
        <v>889</v>
      </c>
      <c r="X3439" t="s">
        <v>124</v>
      </c>
      <c r="Y3439">
        <v>19</v>
      </c>
      <c r="Z3439">
        <v>26</v>
      </c>
      <c r="AA3439" t="s">
        <v>44</v>
      </c>
      <c r="AB3439" t="s">
        <v>78</v>
      </c>
      <c r="AC3439" t="s">
        <v>114</v>
      </c>
      <c r="AD3439" t="s">
        <v>15055</v>
      </c>
      <c r="AE3439" t="s">
        <v>15056</v>
      </c>
      <c r="AF3439">
        <v>48770</v>
      </c>
    </row>
    <row r="3440" spans="1:32" x14ac:dyDescent="0.35">
      <c r="A3440">
        <v>2019</v>
      </c>
      <c r="B3440" t="s">
        <v>81</v>
      </c>
      <c r="C3440" t="s">
        <v>2415</v>
      </c>
      <c r="D3440" t="s">
        <v>34</v>
      </c>
      <c r="E3440" t="s">
        <v>15057</v>
      </c>
      <c r="F3440">
        <v>4.8</v>
      </c>
      <c r="G3440">
        <v>102</v>
      </c>
      <c r="H3440" t="s">
        <v>36</v>
      </c>
      <c r="I3440" t="s">
        <v>15058</v>
      </c>
      <c r="J3440">
        <v>2.7</v>
      </c>
      <c r="K3440">
        <v>30</v>
      </c>
      <c r="L3440" t="s">
        <v>15059</v>
      </c>
      <c r="M3440" t="s">
        <v>427</v>
      </c>
      <c r="N3440">
        <v>30291</v>
      </c>
      <c r="O3440" t="s">
        <v>53</v>
      </c>
      <c r="P3440">
        <v>4.8</v>
      </c>
      <c r="Q3440">
        <v>4.8</v>
      </c>
      <c r="R3440">
        <v>4.8</v>
      </c>
      <c r="S3440">
        <v>4.5999999999999996</v>
      </c>
      <c r="T3440">
        <v>4.9000000000000004</v>
      </c>
      <c r="U3440">
        <v>4.8</v>
      </c>
      <c r="V3440" t="s">
        <v>158</v>
      </c>
      <c r="W3440" t="s">
        <v>614</v>
      </c>
      <c r="X3440" t="s">
        <v>43</v>
      </c>
      <c r="Y3440">
        <v>20</v>
      </c>
      <c r="Z3440">
        <v>28</v>
      </c>
      <c r="AA3440" t="s">
        <v>44</v>
      </c>
      <c r="AB3440" t="s">
        <v>45</v>
      </c>
      <c r="AC3440" t="s">
        <v>46</v>
      </c>
      <c r="AD3440" t="s">
        <v>15060</v>
      </c>
      <c r="AE3440" t="s">
        <v>15061</v>
      </c>
      <c r="AF3440">
        <v>13035</v>
      </c>
    </row>
    <row r="3441" spans="1:32" x14ac:dyDescent="0.35">
      <c r="A3441">
        <v>2018</v>
      </c>
      <c r="B3441" t="s">
        <v>108</v>
      </c>
      <c r="C3441" t="s">
        <v>1881</v>
      </c>
      <c r="D3441" t="s">
        <v>634</v>
      </c>
      <c r="E3441" t="s">
        <v>15062</v>
      </c>
      <c r="F3441">
        <v>4.8</v>
      </c>
      <c r="G3441">
        <v>66</v>
      </c>
      <c r="H3441" t="s">
        <v>36</v>
      </c>
      <c r="I3441" t="s">
        <v>15063</v>
      </c>
      <c r="J3441">
        <v>4.9000000000000004</v>
      </c>
      <c r="K3441">
        <v>1013</v>
      </c>
      <c r="L3441" t="s">
        <v>15064</v>
      </c>
      <c r="M3441" t="s">
        <v>427</v>
      </c>
      <c r="N3441">
        <v>30350</v>
      </c>
      <c r="O3441" t="s">
        <v>53</v>
      </c>
      <c r="P3441">
        <v>4.8</v>
      </c>
      <c r="Q3441">
        <v>4.9000000000000004</v>
      </c>
      <c r="R3441">
        <v>4.9000000000000004</v>
      </c>
      <c r="S3441">
        <v>4.7</v>
      </c>
      <c r="T3441">
        <v>4.9000000000000004</v>
      </c>
      <c r="U3441">
        <v>4.8</v>
      </c>
      <c r="V3441" t="s">
        <v>42</v>
      </c>
      <c r="W3441" t="s">
        <v>42</v>
      </c>
      <c r="X3441" t="s">
        <v>95</v>
      </c>
      <c r="Y3441">
        <v>24</v>
      </c>
      <c r="Z3441">
        <v>33</v>
      </c>
      <c r="AA3441" t="s">
        <v>44</v>
      </c>
      <c r="AB3441" t="s">
        <v>125</v>
      </c>
      <c r="AC3441" t="s">
        <v>219</v>
      </c>
      <c r="AD3441" t="s">
        <v>15065</v>
      </c>
      <c r="AE3441" t="s">
        <v>15066</v>
      </c>
      <c r="AF3441">
        <v>34344</v>
      </c>
    </row>
    <row r="3442" spans="1:32" x14ac:dyDescent="0.35">
      <c r="A3442">
        <v>2020</v>
      </c>
      <c r="B3442" t="s">
        <v>339</v>
      </c>
      <c r="C3442" t="s">
        <v>4282</v>
      </c>
      <c r="D3442" t="s">
        <v>34</v>
      </c>
      <c r="E3442" t="s">
        <v>15067</v>
      </c>
      <c r="F3442">
        <v>4.3</v>
      </c>
      <c r="G3442">
        <v>13</v>
      </c>
      <c r="H3442" t="s">
        <v>36</v>
      </c>
      <c r="I3442" t="s">
        <v>15068</v>
      </c>
      <c r="J3442">
        <v>3.6</v>
      </c>
      <c r="K3442">
        <v>245</v>
      </c>
      <c r="L3442" t="s">
        <v>15069</v>
      </c>
      <c r="M3442" t="s">
        <v>427</v>
      </c>
      <c r="N3442">
        <v>30004</v>
      </c>
      <c r="O3442" t="s">
        <v>40</v>
      </c>
      <c r="P3442">
        <v>4.2</v>
      </c>
      <c r="Q3442">
        <v>4.5</v>
      </c>
      <c r="R3442">
        <v>4.0999999999999996</v>
      </c>
      <c r="S3442">
        <v>3.9</v>
      </c>
      <c r="T3442">
        <v>4.9000000000000004</v>
      </c>
      <c r="U3442">
        <v>4.2</v>
      </c>
      <c r="V3442" t="s">
        <v>3813</v>
      </c>
      <c r="W3442" t="s">
        <v>505</v>
      </c>
      <c r="X3442" t="s">
        <v>55</v>
      </c>
      <c r="Y3442">
        <v>21</v>
      </c>
      <c r="Z3442">
        <v>27</v>
      </c>
      <c r="AA3442" t="s">
        <v>44</v>
      </c>
      <c r="AB3442" t="s">
        <v>198</v>
      </c>
      <c r="AC3442" t="s">
        <v>1614</v>
      </c>
      <c r="AD3442" t="s">
        <v>15070</v>
      </c>
      <c r="AE3442" t="s">
        <v>15071</v>
      </c>
      <c r="AF3442">
        <v>47644</v>
      </c>
    </row>
    <row r="3443" spans="1:32" x14ac:dyDescent="0.35">
      <c r="A3443">
        <v>2019</v>
      </c>
      <c r="B3443" t="s">
        <v>81</v>
      </c>
      <c r="C3443" t="s">
        <v>2415</v>
      </c>
      <c r="D3443" t="s">
        <v>34</v>
      </c>
      <c r="E3443" t="s">
        <v>15072</v>
      </c>
      <c r="F3443">
        <v>4.8</v>
      </c>
      <c r="G3443">
        <v>102</v>
      </c>
      <c r="H3443" t="s">
        <v>36</v>
      </c>
      <c r="I3443" t="s">
        <v>15073</v>
      </c>
      <c r="J3443">
        <v>4.8</v>
      </c>
      <c r="K3443">
        <v>969</v>
      </c>
      <c r="L3443" t="s">
        <v>15074</v>
      </c>
      <c r="M3443" t="s">
        <v>427</v>
      </c>
      <c r="N3443">
        <v>30096</v>
      </c>
      <c r="O3443" t="s">
        <v>53</v>
      </c>
      <c r="P3443">
        <v>4.8</v>
      </c>
      <c r="Q3443">
        <v>4.8</v>
      </c>
      <c r="R3443">
        <v>4.8</v>
      </c>
      <c r="S3443">
        <v>4.5999999999999996</v>
      </c>
      <c r="T3443">
        <v>4.9000000000000004</v>
      </c>
      <c r="U3443">
        <v>4.8</v>
      </c>
      <c r="V3443" t="s">
        <v>1121</v>
      </c>
      <c r="W3443" t="s">
        <v>42</v>
      </c>
      <c r="X3443" t="s">
        <v>43</v>
      </c>
      <c r="Y3443">
        <v>20</v>
      </c>
      <c r="Z3443">
        <v>28</v>
      </c>
      <c r="AA3443" t="s">
        <v>44</v>
      </c>
      <c r="AB3443" t="s">
        <v>45</v>
      </c>
      <c r="AC3443" t="s">
        <v>46</v>
      </c>
      <c r="AD3443" t="s">
        <v>15075</v>
      </c>
      <c r="AE3443" t="s">
        <v>15076</v>
      </c>
      <c r="AF3443">
        <v>20247</v>
      </c>
    </row>
    <row r="3444" spans="1:32" x14ac:dyDescent="0.35">
      <c r="A3444">
        <v>2019</v>
      </c>
      <c r="B3444" t="s">
        <v>1046</v>
      </c>
      <c r="C3444" t="s">
        <v>1937</v>
      </c>
      <c r="D3444" t="s">
        <v>1311</v>
      </c>
      <c r="E3444" t="s">
        <v>2784</v>
      </c>
      <c r="F3444">
        <v>4.5999999999999996</v>
      </c>
      <c r="G3444">
        <v>94</v>
      </c>
      <c r="H3444" t="s">
        <v>36</v>
      </c>
      <c r="I3444" t="s">
        <v>12460</v>
      </c>
      <c r="J3444">
        <v>4.8</v>
      </c>
      <c r="K3444">
        <v>1636</v>
      </c>
      <c r="L3444" t="s">
        <v>12461</v>
      </c>
      <c r="M3444" t="s">
        <v>972</v>
      </c>
      <c r="N3444">
        <v>48439</v>
      </c>
      <c r="O3444" t="s">
        <v>40</v>
      </c>
      <c r="P3444">
        <v>4.8</v>
      </c>
      <c r="Q3444">
        <v>4.7</v>
      </c>
      <c r="R3444">
        <v>4.5999999999999996</v>
      </c>
      <c r="S3444">
        <v>4.4000000000000004</v>
      </c>
      <c r="T3444">
        <v>4.7</v>
      </c>
      <c r="U3444">
        <v>4.5</v>
      </c>
      <c r="V3444" t="s">
        <v>1315</v>
      </c>
      <c r="W3444" t="s">
        <v>455</v>
      </c>
      <c r="X3444" t="s">
        <v>124</v>
      </c>
      <c r="Y3444">
        <v>18</v>
      </c>
      <c r="Z3444">
        <v>25</v>
      </c>
      <c r="AA3444" t="s">
        <v>44</v>
      </c>
      <c r="AB3444" t="s">
        <v>45</v>
      </c>
      <c r="AC3444" t="s">
        <v>370</v>
      </c>
      <c r="AD3444" t="s">
        <v>15077</v>
      </c>
      <c r="AE3444" t="s">
        <v>15078</v>
      </c>
      <c r="AF3444">
        <v>57385</v>
      </c>
    </row>
    <row r="3445" spans="1:32" x14ac:dyDescent="0.35">
      <c r="A3445">
        <v>2020</v>
      </c>
      <c r="B3445" t="s">
        <v>339</v>
      </c>
      <c r="C3445" t="s">
        <v>2674</v>
      </c>
      <c r="D3445" t="s">
        <v>34</v>
      </c>
      <c r="E3445" t="s">
        <v>13733</v>
      </c>
      <c r="F3445">
        <v>4.0999999999999996</v>
      </c>
      <c r="G3445">
        <v>16</v>
      </c>
      <c r="H3445" t="s">
        <v>36</v>
      </c>
      <c r="I3445" t="s">
        <v>3202</v>
      </c>
      <c r="J3445">
        <v>4.3</v>
      </c>
      <c r="K3445">
        <v>156</v>
      </c>
      <c r="L3445" t="s">
        <v>3203</v>
      </c>
      <c r="M3445" t="s">
        <v>427</v>
      </c>
      <c r="N3445">
        <v>30096</v>
      </c>
      <c r="O3445" t="s">
        <v>40</v>
      </c>
      <c r="P3445">
        <v>4.5999999999999996</v>
      </c>
      <c r="Q3445">
        <v>4.5</v>
      </c>
      <c r="R3445">
        <v>3.7</v>
      </c>
      <c r="S3445">
        <v>3.7</v>
      </c>
      <c r="T3445">
        <v>4.7</v>
      </c>
      <c r="U3445">
        <v>3.5</v>
      </c>
      <c r="V3445" t="s">
        <v>2677</v>
      </c>
      <c r="W3445" t="s">
        <v>505</v>
      </c>
      <c r="X3445" t="s">
        <v>124</v>
      </c>
      <c r="Y3445">
        <v>20</v>
      </c>
      <c r="Z3445">
        <v>27</v>
      </c>
      <c r="AA3445" t="s">
        <v>44</v>
      </c>
      <c r="AB3445" t="s">
        <v>198</v>
      </c>
      <c r="AC3445" t="s">
        <v>1614</v>
      </c>
      <c r="AD3445" t="s">
        <v>13734</v>
      </c>
      <c r="AE3445" t="s">
        <v>13735</v>
      </c>
      <c r="AF3445">
        <v>6639</v>
      </c>
    </row>
    <row r="3446" spans="1:32" x14ac:dyDescent="0.35">
      <c r="A3446">
        <v>2018</v>
      </c>
      <c r="B3446" t="s">
        <v>257</v>
      </c>
      <c r="C3446" t="s">
        <v>10986</v>
      </c>
      <c r="D3446" t="s">
        <v>34</v>
      </c>
      <c r="E3446" t="s">
        <v>4901</v>
      </c>
      <c r="F3446">
        <v>4.7</v>
      </c>
      <c r="G3446">
        <v>42</v>
      </c>
      <c r="H3446" t="s">
        <v>36</v>
      </c>
      <c r="I3446" t="s">
        <v>15073</v>
      </c>
      <c r="J3446">
        <v>4.8</v>
      </c>
      <c r="K3446">
        <v>969</v>
      </c>
      <c r="L3446" t="s">
        <v>15074</v>
      </c>
      <c r="M3446" t="s">
        <v>427</v>
      </c>
      <c r="N3446">
        <v>30096</v>
      </c>
      <c r="O3446" t="s">
        <v>94</v>
      </c>
      <c r="P3446">
        <v>4.5999999999999996</v>
      </c>
      <c r="Q3446">
        <v>4.7</v>
      </c>
      <c r="R3446">
        <v>4.7</v>
      </c>
      <c r="S3446">
        <v>4.5</v>
      </c>
      <c r="T3446">
        <v>4.9000000000000004</v>
      </c>
      <c r="U3446">
        <v>4.5</v>
      </c>
      <c r="V3446" t="s">
        <v>1179</v>
      </c>
      <c r="W3446" t="s">
        <v>42</v>
      </c>
      <c r="X3446" t="s">
        <v>124</v>
      </c>
      <c r="Y3446">
        <v>21</v>
      </c>
      <c r="Z3446">
        <v>31</v>
      </c>
      <c r="AA3446" t="s">
        <v>44</v>
      </c>
      <c r="AB3446" t="s">
        <v>45</v>
      </c>
      <c r="AC3446" t="s">
        <v>219</v>
      </c>
      <c r="AD3446" t="s">
        <v>15079</v>
      </c>
      <c r="AE3446" t="s">
        <v>15080</v>
      </c>
      <c r="AF3446">
        <v>36673</v>
      </c>
    </row>
    <row r="3447" spans="1:32" x14ac:dyDescent="0.35">
      <c r="A3447">
        <v>2018</v>
      </c>
      <c r="B3447" t="s">
        <v>81</v>
      </c>
      <c r="C3447" t="s">
        <v>154</v>
      </c>
      <c r="D3447" t="s">
        <v>34</v>
      </c>
      <c r="E3447" t="s">
        <v>15081</v>
      </c>
      <c r="F3447">
        <v>4.8</v>
      </c>
      <c r="G3447">
        <v>90</v>
      </c>
      <c r="H3447" t="s">
        <v>36</v>
      </c>
      <c r="I3447" t="s">
        <v>15082</v>
      </c>
      <c r="J3447">
        <v>4.8</v>
      </c>
      <c r="K3447">
        <v>1714</v>
      </c>
      <c r="L3447" t="s">
        <v>15083</v>
      </c>
      <c r="M3447" t="s">
        <v>972</v>
      </c>
      <c r="N3447">
        <v>48034</v>
      </c>
      <c r="O3447" t="s">
        <v>40</v>
      </c>
      <c r="P3447">
        <v>4.8</v>
      </c>
      <c r="Q3447">
        <v>4.9000000000000004</v>
      </c>
      <c r="R3447">
        <v>4.8</v>
      </c>
      <c r="S3447">
        <v>4.5999999999999996</v>
      </c>
      <c r="T3447">
        <v>4.8</v>
      </c>
      <c r="U3447">
        <v>4.8</v>
      </c>
      <c r="V3447" t="s">
        <v>1121</v>
      </c>
      <c r="W3447" t="s">
        <v>1409</v>
      </c>
      <c r="X3447" t="s">
        <v>124</v>
      </c>
      <c r="Y3447">
        <v>19</v>
      </c>
      <c r="Z3447">
        <v>26</v>
      </c>
      <c r="AA3447" t="s">
        <v>44</v>
      </c>
      <c r="AB3447" t="s">
        <v>45</v>
      </c>
      <c r="AC3447" t="s">
        <v>114</v>
      </c>
      <c r="AD3447" t="s">
        <v>15084</v>
      </c>
      <c r="AE3447" t="s">
        <v>15085</v>
      </c>
      <c r="AF3447">
        <v>11082</v>
      </c>
    </row>
    <row r="3448" spans="1:32" x14ac:dyDescent="0.35">
      <c r="A3448">
        <v>2021</v>
      </c>
      <c r="B3448" t="s">
        <v>129</v>
      </c>
      <c r="C3448" t="s">
        <v>3843</v>
      </c>
      <c r="D3448" t="s">
        <v>131</v>
      </c>
      <c r="E3448" t="s">
        <v>15086</v>
      </c>
      <c r="F3448">
        <v>4.8</v>
      </c>
      <c r="G3448">
        <v>27</v>
      </c>
      <c r="H3448" t="s">
        <v>36</v>
      </c>
      <c r="I3448" t="s">
        <v>10412</v>
      </c>
      <c r="J3448">
        <v>4.5999999999999996</v>
      </c>
      <c r="K3448">
        <v>104</v>
      </c>
      <c r="L3448" t="s">
        <v>10413</v>
      </c>
      <c r="M3448" t="s">
        <v>972</v>
      </c>
      <c r="N3448">
        <v>48307</v>
      </c>
      <c r="O3448" t="s">
        <v>40</v>
      </c>
      <c r="P3448">
        <v>4.9000000000000004</v>
      </c>
      <c r="Q3448">
        <v>4.9000000000000004</v>
      </c>
      <c r="R3448">
        <v>4.7</v>
      </c>
      <c r="S3448">
        <v>4.4000000000000004</v>
      </c>
      <c r="T3448">
        <v>4.9000000000000004</v>
      </c>
      <c r="U3448">
        <v>4.8</v>
      </c>
      <c r="V3448" t="s">
        <v>164</v>
      </c>
      <c r="W3448" t="s">
        <v>42</v>
      </c>
      <c r="X3448" t="s">
        <v>124</v>
      </c>
      <c r="Y3448">
        <v>14</v>
      </c>
      <c r="Z3448">
        <v>22</v>
      </c>
      <c r="AA3448" t="s">
        <v>44</v>
      </c>
      <c r="AB3448" t="s">
        <v>45</v>
      </c>
      <c r="AC3448" t="s">
        <v>66</v>
      </c>
      <c r="AD3448" t="s">
        <v>15087</v>
      </c>
      <c r="AE3448" t="s">
        <v>15088</v>
      </c>
      <c r="AF3448">
        <v>11653</v>
      </c>
    </row>
    <row r="3449" spans="1:32" x14ac:dyDescent="0.35">
      <c r="A3449">
        <v>2021</v>
      </c>
      <c r="B3449" t="s">
        <v>32</v>
      </c>
      <c r="C3449" t="s">
        <v>1771</v>
      </c>
      <c r="D3449" t="s">
        <v>34</v>
      </c>
      <c r="E3449" t="s">
        <v>15089</v>
      </c>
      <c r="F3449">
        <v>4.8</v>
      </c>
      <c r="G3449">
        <v>74</v>
      </c>
      <c r="H3449" t="s">
        <v>36</v>
      </c>
      <c r="I3449" t="s">
        <v>5557</v>
      </c>
      <c r="J3449">
        <v>4</v>
      </c>
      <c r="K3449">
        <v>382</v>
      </c>
      <c r="L3449" t="s">
        <v>5558</v>
      </c>
      <c r="M3449" t="s">
        <v>1036</v>
      </c>
      <c r="N3449">
        <v>28806</v>
      </c>
      <c r="O3449" t="s">
        <v>53</v>
      </c>
      <c r="P3449">
        <v>4.8</v>
      </c>
      <c r="Q3449">
        <v>4.7</v>
      </c>
      <c r="R3449">
        <v>4.8</v>
      </c>
      <c r="S3449">
        <v>4.7</v>
      </c>
      <c r="T3449">
        <v>4.9000000000000004</v>
      </c>
      <c r="U3449">
        <v>4.9000000000000004</v>
      </c>
      <c r="V3449" t="s">
        <v>15090</v>
      </c>
      <c r="W3449" t="s">
        <v>42</v>
      </c>
      <c r="X3449" t="s">
        <v>43</v>
      </c>
      <c r="Y3449">
        <v>30</v>
      </c>
      <c r="Z3449">
        <v>38</v>
      </c>
      <c r="AA3449" t="s">
        <v>44</v>
      </c>
      <c r="AB3449" t="s">
        <v>78</v>
      </c>
      <c r="AC3449" t="s">
        <v>3390</v>
      </c>
      <c r="AD3449" t="s">
        <v>15091</v>
      </c>
      <c r="AE3449" t="s">
        <v>15092</v>
      </c>
      <c r="AF3449">
        <v>16689</v>
      </c>
    </row>
    <row r="3450" spans="1:32" x14ac:dyDescent="0.35">
      <c r="A3450">
        <v>2018</v>
      </c>
      <c r="B3450" t="s">
        <v>108</v>
      </c>
      <c r="C3450" t="s">
        <v>1621</v>
      </c>
      <c r="D3450" t="s">
        <v>34</v>
      </c>
      <c r="E3450" t="s">
        <v>5275</v>
      </c>
      <c r="F3450">
        <v>4.7</v>
      </c>
      <c r="G3450">
        <v>126</v>
      </c>
      <c r="H3450" t="s">
        <v>36</v>
      </c>
      <c r="I3450" t="s">
        <v>15093</v>
      </c>
      <c r="J3450">
        <v>4.7</v>
      </c>
      <c r="K3450">
        <v>66</v>
      </c>
      <c r="L3450" t="s">
        <v>15094</v>
      </c>
      <c r="M3450" t="s">
        <v>445</v>
      </c>
      <c r="N3450">
        <v>44223</v>
      </c>
      <c r="O3450" t="s">
        <v>40</v>
      </c>
      <c r="P3450">
        <v>4.8</v>
      </c>
      <c r="Q3450">
        <v>4.7</v>
      </c>
      <c r="R3450">
        <v>4.5999999999999996</v>
      </c>
      <c r="S3450">
        <v>4.5</v>
      </c>
      <c r="T3450">
        <v>4.8</v>
      </c>
      <c r="U3450">
        <v>4.5999999999999996</v>
      </c>
      <c r="V3450" t="s">
        <v>42</v>
      </c>
      <c r="W3450" t="s">
        <v>42</v>
      </c>
      <c r="X3450" t="s">
        <v>124</v>
      </c>
      <c r="Y3450">
        <v>21</v>
      </c>
      <c r="Z3450">
        <v>28</v>
      </c>
      <c r="AA3450" t="s">
        <v>44</v>
      </c>
      <c r="AB3450" t="s">
        <v>125</v>
      </c>
      <c r="AC3450" t="s">
        <v>575</v>
      </c>
      <c r="AD3450" t="s">
        <v>15095</v>
      </c>
      <c r="AE3450" t="s">
        <v>15096</v>
      </c>
      <c r="AF3450">
        <v>46161</v>
      </c>
    </row>
    <row r="3451" spans="1:32" x14ac:dyDescent="0.35">
      <c r="A3451">
        <v>2020</v>
      </c>
      <c r="B3451" t="s">
        <v>533</v>
      </c>
      <c r="C3451" t="s">
        <v>15097</v>
      </c>
      <c r="D3451" t="s">
        <v>34</v>
      </c>
      <c r="E3451" t="s">
        <v>4126</v>
      </c>
      <c r="F3451">
        <v>4.7</v>
      </c>
      <c r="G3451">
        <v>25</v>
      </c>
      <c r="H3451" t="s">
        <v>36</v>
      </c>
      <c r="I3451" t="s">
        <v>14437</v>
      </c>
      <c r="J3451">
        <v>4.5999999999999996</v>
      </c>
      <c r="K3451">
        <v>667</v>
      </c>
      <c r="L3451" t="s">
        <v>14438</v>
      </c>
      <c r="M3451" t="s">
        <v>462</v>
      </c>
      <c r="N3451">
        <v>29078</v>
      </c>
      <c r="O3451" t="s">
        <v>53</v>
      </c>
      <c r="P3451">
        <v>4.8</v>
      </c>
      <c r="Q3451">
        <v>4.5999999999999996</v>
      </c>
      <c r="R3451">
        <v>4.5999999999999996</v>
      </c>
      <c r="S3451">
        <v>4.7</v>
      </c>
      <c r="T3451">
        <v>4.7</v>
      </c>
      <c r="U3451">
        <v>4.8</v>
      </c>
      <c r="V3451" t="s">
        <v>1860</v>
      </c>
      <c r="W3451" t="s">
        <v>681</v>
      </c>
      <c r="X3451" t="s">
        <v>43</v>
      </c>
      <c r="Y3451">
        <v>23</v>
      </c>
      <c r="Z3451">
        <v>34</v>
      </c>
      <c r="AA3451" t="s">
        <v>44</v>
      </c>
      <c r="AB3451" t="s">
        <v>151</v>
      </c>
      <c r="AC3451" t="s">
        <v>219</v>
      </c>
      <c r="AD3451" t="s">
        <v>15098</v>
      </c>
      <c r="AE3451" t="s">
        <v>15099</v>
      </c>
      <c r="AF3451">
        <v>45199</v>
      </c>
    </row>
    <row r="3452" spans="1:32" x14ac:dyDescent="0.35">
      <c r="A3452">
        <v>2021</v>
      </c>
      <c r="B3452" t="s">
        <v>525</v>
      </c>
      <c r="C3452" t="s">
        <v>5723</v>
      </c>
      <c r="D3452" t="s">
        <v>34</v>
      </c>
      <c r="E3452" t="s">
        <v>15100</v>
      </c>
      <c r="F3452">
        <v>4.8</v>
      </c>
      <c r="G3452">
        <v>52</v>
      </c>
      <c r="H3452" t="s">
        <v>36</v>
      </c>
      <c r="I3452" t="s">
        <v>15101</v>
      </c>
      <c r="J3452">
        <v>4.5999999999999996</v>
      </c>
      <c r="K3452">
        <v>4914</v>
      </c>
      <c r="L3452" t="s">
        <v>15102</v>
      </c>
      <c r="M3452" t="s">
        <v>472</v>
      </c>
      <c r="N3452">
        <v>33763</v>
      </c>
      <c r="O3452" t="s">
        <v>53</v>
      </c>
      <c r="P3452">
        <v>4.9000000000000004</v>
      </c>
      <c r="Q3452">
        <v>4.9000000000000004</v>
      </c>
      <c r="R3452">
        <v>4.7</v>
      </c>
      <c r="S3452">
        <v>4.7</v>
      </c>
      <c r="T3452">
        <v>4.9000000000000004</v>
      </c>
      <c r="U3452">
        <v>4.7</v>
      </c>
      <c r="V3452" t="s">
        <v>13275</v>
      </c>
      <c r="W3452" t="s">
        <v>76</v>
      </c>
      <c r="X3452" t="s">
        <v>43</v>
      </c>
      <c r="Y3452">
        <v>22</v>
      </c>
      <c r="Z3452">
        <v>29</v>
      </c>
      <c r="AA3452" t="s">
        <v>44</v>
      </c>
      <c r="AB3452" t="s">
        <v>463</v>
      </c>
      <c r="AC3452" t="s">
        <v>991</v>
      </c>
      <c r="AD3452" t="s">
        <v>15103</v>
      </c>
      <c r="AE3452" t="s">
        <v>15104</v>
      </c>
      <c r="AF3452">
        <v>17140</v>
      </c>
    </row>
    <row r="3453" spans="1:32" x14ac:dyDescent="0.35">
      <c r="A3453">
        <v>2020</v>
      </c>
      <c r="B3453" t="s">
        <v>69</v>
      </c>
      <c r="C3453" t="s">
        <v>357</v>
      </c>
      <c r="D3453" t="s">
        <v>34</v>
      </c>
      <c r="E3453" t="s">
        <v>14206</v>
      </c>
      <c r="F3453">
        <v>4.3</v>
      </c>
      <c r="G3453">
        <v>151</v>
      </c>
      <c r="H3453" t="s">
        <v>36</v>
      </c>
      <c r="I3453" t="s">
        <v>4724</v>
      </c>
      <c r="J3453">
        <v>1.3</v>
      </c>
      <c r="K3453">
        <v>4</v>
      </c>
      <c r="L3453" t="s">
        <v>4725</v>
      </c>
      <c r="M3453" t="s">
        <v>1036</v>
      </c>
      <c r="N3453">
        <v>27455</v>
      </c>
      <c r="O3453" t="s">
        <v>53</v>
      </c>
      <c r="P3453">
        <v>4.5999999999999996</v>
      </c>
      <c r="Q3453">
        <v>4.5999999999999996</v>
      </c>
      <c r="R3453">
        <v>4.3</v>
      </c>
      <c r="S3453">
        <v>4.0999999999999996</v>
      </c>
      <c r="T3453">
        <v>4.5</v>
      </c>
      <c r="U3453">
        <v>4.0999999999999996</v>
      </c>
      <c r="V3453" t="s">
        <v>42</v>
      </c>
      <c r="W3453" t="s">
        <v>42</v>
      </c>
      <c r="X3453" t="s">
        <v>43</v>
      </c>
      <c r="Y3453">
        <v>19</v>
      </c>
      <c r="Z3453">
        <v>27</v>
      </c>
      <c r="AA3453" t="s">
        <v>44</v>
      </c>
      <c r="AB3453" t="s">
        <v>151</v>
      </c>
      <c r="AC3453" t="s">
        <v>126</v>
      </c>
      <c r="AD3453" t="s">
        <v>15105</v>
      </c>
      <c r="AE3453" t="s">
        <v>15106</v>
      </c>
      <c r="AF3453">
        <v>21636</v>
      </c>
    </row>
    <row r="3454" spans="1:32" x14ac:dyDescent="0.35">
      <c r="A3454">
        <v>2021</v>
      </c>
      <c r="B3454" t="s">
        <v>32</v>
      </c>
      <c r="C3454" t="s">
        <v>5754</v>
      </c>
      <c r="D3454" t="s">
        <v>34</v>
      </c>
      <c r="E3454" t="s">
        <v>15107</v>
      </c>
      <c r="F3454">
        <v>4.9000000000000004</v>
      </c>
      <c r="G3454">
        <v>42</v>
      </c>
      <c r="H3454" t="s">
        <v>36</v>
      </c>
      <c r="I3454" t="s">
        <v>15108</v>
      </c>
      <c r="J3454">
        <v>4.7</v>
      </c>
      <c r="K3454">
        <v>387</v>
      </c>
      <c r="L3454" t="s">
        <v>15109</v>
      </c>
      <c r="M3454" t="s">
        <v>462</v>
      </c>
      <c r="N3454">
        <v>29906</v>
      </c>
      <c r="O3454" t="s">
        <v>53</v>
      </c>
      <c r="P3454">
        <v>5</v>
      </c>
      <c r="Q3454">
        <v>4.9000000000000004</v>
      </c>
      <c r="R3454">
        <v>4.8</v>
      </c>
      <c r="S3454">
        <v>4.9000000000000004</v>
      </c>
      <c r="T3454">
        <v>4.9000000000000004</v>
      </c>
      <c r="U3454">
        <v>4.9000000000000004</v>
      </c>
      <c r="V3454" t="s">
        <v>798</v>
      </c>
      <c r="W3454" t="s">
        <v>77</v>
      </c>
      <c r="X3454" t="s">
        <v>55</v>
      </c>
      <c r="Y3454">
        <v>16</v>
      </c>
      <c r="Z3454">
        <v>19</v>
      </c>
      <c r="AA3454" t="s">
        <v>44</v>
      </c>
      <c r="AB3454" t="s">
        <v>96</v>
      </c>
      <c r="AC3454" t="s">
        <v>97</v>
      </c>
      <c r="AD3454" t="s">
        <v>15110</v>
      </c>
      <c r="AE3454" t="s">
        <v>15111</v>
      </c>
      <c r="AF3454">
        <v>22628</v>
      </c>
    </row>
    <row r="3455" spans="1:32" x14ac:dyDescent="0.35">
      <c r="A3455">
        <v>2020</v>
      </c>
      <c r="B3455" t="s">
        <v>69</v>
      </c>
      <c r="C3455" t="s">
        <v>357</v>
      </c>
      <c r="D3455" t="s">
        <v>34</v>
      </c>
      <c r="E3455" t="s">
        <v>15112</v>
      </c>
      <c r="F3455">
        <v>4.3</v>
      </c>
      <c r="G3455">
        <v>151</v>
      </c>
      <c r="H3455" t="s">
        <v>36</v>
      </c>
      <c r="I3455" t="s">
        <v>6025</v>
      </c>
      <c r="J3455">
        <v>4.5999999999999996</v>
      </c>
      <c r="K3455">
        <v>19</v>
      </c>
      <c r="L3455" t="s">
        <v>6026</v>
      </c>
      <c r="M3455" t="s">
        <v>462</v>
      </c>
      <c r="N3455">
        <v>29406</v>
      </c>
      <c r="O3455" t="s">
        <v>53</v>
      </c>
      <c r="P3455">
        <v>4.5999999999999996</v>
      </c>
      <c r="Q3455">
        <v>4.5999999999999996</v>
      </c>
      <c r="R3455">
        <v>4.3</v>
      </c>
      <c r="S3455">
        <v>4.0999999999999996</v>
      </c>
      <c r="T3455">
        <v>4.5</v>
      </c>
      <c r="U3455">
        <v>4.0999999999999996</v>
      </c>
      <c r="V3455" t="s">
        <v>122</v>
      </c>
      <c r="W3455" t="s">
        <v>42</v>
      </c>
      <c r="X3455" t="s">
        <v>43</v>
      </c>
      <c r="Y3455">
        <v>19</v>
      </c>
      <c r="Z3455">
        <v>27</v>
      </c>
      <c r="AA3455" t="s">
        <v>44</v>
      </c>
      <c r="AB3455" t="s">
        <v>151</v>
      </c>
      <c r="AC3455" t="s">
        <v>126</v>
      </c>
      <c r="AD3455" t="s">
        <v>15113</v>
      </c>
      <c r="AE3455" t="s">
        <v>15114</v>
      </c>
      <c r="AF3455">
        <v>17043</v>
      </c>
    </row>
    <row r="3456" spans="1:32" x14ac:dyDescent="0.35">
      <c r="A3456">
        <v>2019</v>
      </c>
      <c r="B3456" t="s">
        <v>69</v>
      </c>
      <c r="C3456" t="s">
        <v>1537</v>
      </c>
      <c r="D3456" t="s">
        <v>400</v>
      </c>
      <c r="E3456" t="s">
        <v>15115</v>
      </c>
      <c r="F3456">
        <v>4.8</v>
      </c>
      <c r="G3456">
        <v>540</v>
      </c>
      <c r="H3456" t="s">
        <v>36</v>
      </c>
      <c r="I3456" t="s">
        <v>15116</v>
      </c>
      <c r="J3456">
        <v>4.9000000000000004</v>
      </c>
      <c r="K3456">
        <v>8214</v>
      </c>
      <c r="L3456" t="s">
        <v>15117</v>
      </c>
      <c r="M3456" t="s">
        <v>1036</v>
      </c>
      <c r="N3456">
        <v>27616</v>
      </c>
      <c r="O3456" t="s">
        <v>53</v>
      </c>
      <c r="P3456">
        <v>4.8</v>
      </c>
      <c r="Q3456">
        <v>4.8</v>
      </c>
      <c r="R3456">
        <v>4.7</v>
      </c>
      <c r="S3456">
        <v>4.7</v>
      </c>
      <c r="T3456">
        <v>4.8</v>
      </c>
      <c r="U3456">
        <v>4.8</v>
      </c>
      <c r="V3456" t="s">
        <v>104</v>
      </c>
      <c r="W3456" t="s">
        <v>76</v>
      </c>
      <c r="X3456" t="s">
        <v>43</v>
      </c>
      <c r="Y3456">
        <v>28</v>
      </c>
      <c r="Z3456">
        <v>34</v>
      </c>
      <c r="AA3456" t="s">
        <v>44</v>
      </c>
      <c r="AB3456" t="s">
        <v>78</v>
      </c>
      <c r="AC3456" t="s">
        <v>79</v>
      </c>
      <c r="AD3456" t="s">
        <v>15118</v>
      </c>
      <c r="AE3456" t="s">
        <v>15119</v>
      </c>
      <c r="AF3456">
        <v>43859</v>
      </c>
    </row>
    <row r="3457" spans="1:32" x14ac:dyDescent="0.35">
      <c r="A3457">
        <v>2019</v>
      </c>
      <c r="B3457" t="s">
        <v>108</v>
      </c>
      <c r="C3457" t="s">
        <v>3601</v>
      </c>
      <c r="D3457" t="s">
        <v>634</v>
      </c>
      <c r="E3457" t="s">
        <v>12115</v>
      </c>
      <c r="F3457">
        <v>4.8</v>
      </c>
      <c r="G3457">
        <v>40</v>
      </c>
      <c r="H3457" t="s">
        <v>36</v>
      </c>
      <c r="I3457" t="s">
        <v>3288</v>
      </c>
      <c r="J3457">
        <v>4.5999999999999996</v>
      </c>
      <c r="K3457">
        <v>905</v>
      </c>
      <c r="L3457" t="s">
        <v>3289</v>
      </c>
      <c r="M3457" t="s">
        <v>481</v>
      </c>
      <c r="N3457">
        <v>20151</v>
      </c>
      <c r="O3457" t="s">
        <v>53</v>
      </c>
      <c r="P3457">
        <v>4.8</v>
      </c>
      <c r="Q3457">
        <v>4.8</v>
      </c>
      <c r="R3457">
        <v>4.8</v>
      </c>
      <c r="S3457">
        <v>4.5</v>
      </c>
      <c r="T3457">
        <v>4.8</v>
      </c>
      <c r="U3457">
        <v>4.7</v>
      </c>
      <c r="V3457" t="s">
        <v>42</v>
      </c>
      <c r="W3457" t="s">
        <v>42</v>
      </c>
      <c r="X3457" t="s">
        <v>124</v>
      </c>
      <c r="Y3457">
        <v>22</v>
      </c>
      <c r="Z3457">
        <v>33</v>
      </c>
      <c r="AA3457" t="s">
        <v>44</v>
      </c>
      <c r="AB3457" t="s">
        <v>125</v>
      </c>
      <c r="AC3457" t="s">
        <v>219</v>
      </c>
      <c r="AD3457" t="s">
        <v>15120</v>
      </c>
      <c r="AE3457" t="s">
        <v>15121</v>
      </c>
      <c r="AF3457">
        <v>30947</v>
      </c>
    </row>
    <row r="3458" spans="1:32" x14ac:dyDescent="0.35">
      <c r="A3458">
        <v>2018</v>
      </c>
      <c r="B3458" t="s">
        <v>81</v>
      </c>
      <c r="C3458" t="s">
        <v>2415</v>
      </c>
      <c r="D3458" t="s">
        <v>34</v>
      </c>
      <c r="E3458" t="s">
        <v>13161</v>
      </c>
      <c r="F3458">
        <v>4.8</v>
      </c>
      <c r="G3458">
        <v>90</v>
      </c>
      <c r="H3458" t="s">
        <v>36</v>
      </c>
      <c r="I3458" t="s">
        <v>5164</v>
      </c>
      <c r="J3458">
        <v>3.7</v>
      </c>
      <c r="K3458">
        <v>11</v>
      </c>
      <c r="L3458" t="s">
        <v>5165</v>
      </c>
      <c r="M3458" t="s">
        <v>1103</v>
      </c>
      <c r="N3458">
        <v>20855</v>
      </c>
      <c r="O3458" t="s">
        <v>53</v>
      </c>
      <c r="P3458">
        <v>4.8</v>
      </c>
      <c r="Q3458">
        <v>4.9000000000000004</v>
      </c>
      <c r="R3458">
        <v>4.8</v>
      </c>
      <c r="S3458">
        <v>4.5999999999999996</v>
      </c>
      <c r="T3458">
        <v>4.8</v>
      </c>
      <c r="U3458">
        <v>4.8</v>
      </c>
      <c r="V3458" t="s">
        <v>1121</v>
      </c>
      <c r="W3458" t="s">
        <v>42</v>
      </c>
      <c r="X3458" t="s">
        <v>124</v>
      </c>
      <c r="Y3458">
        <v>19</v>
      </c>
      <c r="Z3458">
        <v>26</v>
      </c>
      <c r="AA3458" t="s">
        <v>44</v>
      </c>
      <c r="AB3458" t="s">
        <v>45</v>
      </c>
      <c r="AC3458" t="s">
        <v>114</v>
      </c>
      <c r="AD3458" t="s">
        <v>13162</v>
      </c>
      <c r="AE3458" t="s">
        <v>13163</v>
      </c>
      <c r="AF3458">
        <v>41065</v>
      </c>
    </row>
    <row r="3459" spans="1:32" x14ac:dyDescent="0.35">
      <c r="A3459">
        <v>2018</v>
      </c>
      <c r="B3459" t="s">
        <v>288</v>
      </c>
      <c r="C3459" t="s">
        <v>5568</v>
      </c>
      <c r="D3459" t="s">
        <v>34</v>
      </c>
      <c r="E3459" t="s">
        <v>1543</v>
      </c>
      <c r="F3459">
        <v>4.7</v>
      </c>
      <c r="G3459">
        <v>181</v>
      </c>
      <c r="H3459" t="s">
        <v>36</v>
      </c>
      <c r="I3459" t="s">
        <v>15122</v>
      </c>
      <c r="J3459">
        <v>4.7</v>
      </c>
      <c r="K3459">
        <v>1534</v>
      </c>
      <c r="L3459" t="s">
        <v>15123</v>
      </c>
      <c r="M3459" t="s">
        <v>1103</v>
      </c>
      <c r="N3459">
        <v>20852</v>
      </c>
      <c r="O3459" t="s">
        <v>53</v>
      </c>
      <c r="P3459">
        <v>4.7</v>
      </c>
      <c r="Q3459">
        <v>4.7</v>
      </c>
      <c r="R3459">
        <v>4.7</v>
      </c>
      <c r="S3459">
        <v>4.4000000000000004</v>
      </c>
      <c r="T3459">
        <v>4.7</v>
      </c>
      <c r="U3459">
        <v>4.5999999999999996</v>
      </c>
      <c r="V3459" t="s">
        <v>818</v>
      </c>
      <c r="W3459" t="s">
        <v>15124</v>
      </c>
      <c r="X3459" t="s">
        <v>124</v>
      </c>
      <c r="Y3459">
        <v>23</v>
      </c>
      <c r="Z3459">
        <v>27</v>
      </c>
      <c r="AA3459" t="s">
        <v>44</v>
      </c>
      <c r="AB3459" t="s">
        <v>294</v>
      </c>
      <c r="AC3459" t="s">
        <v>219</v>
      </c>
      <c r="AD3459" t="s">
        <v>15125</v>
      </c>
      <c r="AE3459" t="s">
        <v>15126</v>
      </c>
      <c r="AF3459">
        <v>30578</v>
      </c>
    </row>
    <row r="3460" spans="1:32" x14ac:dyDescent="0.35">
      <c r="A3460">
        <v>2017</v>
      </c>
      <c r="B3460" t="s">
        <v>288</v>
      </c>
      <c r="C3460" t="s">
        <v>5830</v>
      </c>
      <c r="D3460" t="s">
        <v>34</v>
      </c>
      <c r="E3460" t="s">
        <v>15127</v>
      </c>
      <c r="F3460">
        <v>4.7</v>
      </c>
      <c r="G3460">
        <v>72</v>
      </c>
      <c r="H3460" t="s">
        <v>36</v>
      </c>
      <c r="I3460" t="s">
        <v>15128</v>
      </c>
      <c r="J3460">
        <v>4.3</v>
      </c>
      <c r="K3460">
        <v>283</v>
      </c>
      <c r="L3460" t="s">
        <v>15129</v>
      </c>
      <c r="M3460" t="s">
        <v>1103</v>
      </c>
      <c r="N3460">
        <v>20814</v>
      </c>
      <c r="O3460" t="s">
        <v>53</v>
      </c>
      <c r="P3460">
        <v>4.9000000000000004</v>
      </c>
      <c r="Q3460">
        <v>4.8</v>
      </c>
      <c r="R3460">
        <v>4.7</v>
      </c>
      <c r="S3460">
        <v>4.4000000000000004</v>
      </c>
      <c r="T3460">
        <v>4.7</v>
      </c>
      <c r="U3460">
        <v>4.5999999999999996</v>
      </c>
      <c r="V3460" t="s">
        <v>3617</v>
      </c>
      <c r="W3460" t="s">
        <v>42</v>
      </c>
      <c r="X3460" t="s">
        <v>124</v>
      </c>
      <c r="Y3460">
        <v>19</v>
      </c>
      <c r="Z3460">
        <v>25</v>
      </c>
      <c r="AA3460" t="s">
        <v>44</v>
      </c>
      <c r="AB3460" t="s">
        <v>45</v>
      </c>
      <c r="AC3460" t="s">
        <v>1740</v>
      </c>
      <c r="AD3460" t="s">
        <v>15130</v>
      </c>
      <c r="AE3460" t="s">
        <v>15131</v>
      </c>
      <c r="AF3460">
        <v>62757</v>
      </c>
    </row>
    <row r="3461" spans="1:32" x14ac:dyDescent="0.35">
      <c r="A3461">
        <v>2019</v>
      </c>
      <c r="B3461" t="s">
        <v>288</v>
      </c>
      <c r="C3461" t="s">
        <v>2144</v>
      </c>
      <c r="D3461" t="s">
        <v>34</v>
      </c>
      <c r="E3461" t="s">
        <v>15132</v>
      </c>
      <c r="F3461">
        <v>4.8</v>
      </c>
      <c r="G3461">
        <v>27</v>
      </c>
      <c r="H3461" t="s">
        <v>36</v>
      </c>
      <c r="I3461" t="s">
        <v>15133</v>
      </c>
      <c r="J3461">
        <v>4.7</v>
      </c>
      <c r="K3461">
        <v>315</v>
      </c>
      <c r="L3461" t="s">
        <v>15134</v>
      </c>
      <c r="M3461" t="s">
        <v>1103</v>
      </c>
      <c r="N3461">
        <v>20904</v>
      </c>
      <c r="O3461" t="s">
        <v>53</v>
      </c>
      <c r="P3461">
        <v>4.9000000000000004</v>
      </c>
      <c r="Q3461">
        <v>4.8</v>
      </c>
      <c r="R3461">
        <v>4.8</v>
      </c>
      <c r="S3461">
        <v>4.5999999999999996</v>
      </c>
      <c r="T3461">
        <v>5</v>
      </c>
      <c r="U3461">
        <v>4.9000000000000004</v>
      </c>
      <c r="V3461" t="s">
        <v>3820</v>
      </c>
      <c r="W3461" t="s">
        <v>42</v>
      </c>
      <c r="X3461" t="s">
        <v>124</v>
      </c>
      <c r="Y3461">
        <v>17</v>
      </c>
      <c r="Z3461">
        <v>22</v>
      </c>
      <c r="AA3461" t="s">
        <v>1410</v>
      </c>
      <c r="AB3461" t="s">
        <v>45</v>
      </c>
      <c r="AC3461" t="s">
        <v>2147</v>
      </c>
      <c r="AD3461" t="s">
        <v>15135</v>
      </c>
      <c r="AE3461" t="s">
        <v>15136</v>
      </c>
      <c r="AF3461">
        <v>24396</v>
      </c>
    </row>
    <row r="3462" spans="1:32" x14ac:dyDescent="0.35">
      <c r="A3462">
        <v>2012</v>
      </c>
      <c r="B3462" t="s">
        <v>32</v>
      </c>
      <c r="C3462" t="s">
        <v>746</v>
      </c>
      <c r="D3462" t="s">
        <v>34</v>
      </c>
      <c r="E3462" t="s">
        <v>15137</v>
      </c>
      <c r="F3462">
        <v>4.5</v>
      </c>
      <c r="G3462">
        <v>291</v>
      </c>
      <c r="H3462" t="s">
        <v>36</v>
      </c>
      <c r="I3462" t="s">
        <v>15138</v>
      </c>
      <c r="J3462">
        <v>4.8</v>
      </c>
      <c r="K3462">
        <v>438</v>
      </c>
      <c r="L3462" t="s">
        <v>15139</v>
      </c>
      <c r="M3462" t="s">
        <v>1103</v>
      </c>
      <c r="N3462">
        <v>21074</v>
      </c>
      <c r="O3462" t="s">
        <v>94</v>
      </c>
      <c r="P3462">
        <v>4.5</v>
      </c>
      <c r="Q3462">
        <v>4.5</v>
      </c>
      <c r="R3462">
        <v>4.5</v>
      </c>
      <c r="S3462">
        <v>4.5</v>
      </c>
      <c r="T3462">
        <v>4.4000000000000004</v>
      </c>
      <c r="U3462">
        <v>4.7</v>
      </c>
      <c r="V3462" t="s">
        <v>144</v>
      </c>
      <c r="W3462" t="s">
        <v>42</v>
      </c>
      <c r="X3462" t="s">
        <v>43</v>
      </c>
      <c r="Y3462">
        <v>25</v>
      </c>
      <c r="Z3462">
        <v>35</v>
      </c>
      <c r="AA3462" t="s">
        <v>44</v>
      </c>
      <c r="AB3462" t="s">
        <v>151</v>
      </c>
      <c r="AC3462" t="s">
        <v>597</v>
      </c>
      <c r="AD3462" t="s">
        <v>15140</v>
      </c>
      <c r="AE3462" t="s">
        <v>15141</v>
      </c>
      <c r="AF3462">
        <v>93692</v>
      </c>
    </row>
    <row r="3463" spans="1:32" x14ac:dyDescent="0.35">
      <c r="A3463">
        <v>2019</v>
      </c>
      <c r="B3463" t="s">
        <v>373</v>
      </c>
      <c r="C3463" t="s">
        <v>1956</v>
      </c>
      <c r="D3463" t="s">
        <v>34</v>
      </c>
      <c r="E3463" t="s">
        <v>1543</v>
      </c>
      <c r="F3463">
        <v>4.7</v>
      </c>
      <c r="G3463">
        <v>87</v>
      </c>
      <c r="H3463" t="s">
        <v>36</v>
      </c>
      <c r="I3463" t="s">
        <v>14501</v>
      </c>
      <c r="J3463">
        <v>2.8</v>
      </c>
      <c r="K3463">
        <v>32</v>
      </c>
      <c r="L3463" t="s">
        <v>14502</v>
      </c>
      <c r="M3463" t="s">
        <v>1103</v>
      </c>
      <c r="N3463">
        <v>21162</v>
      </c>
      <c r="O3463" t="s">
        <v>53</v>
      </c>
      <c r="P3463">
        <v>4.9000000000000004</v>
      </c>
      <c r="Q3463">
        <v>4.8</v>
      </c>
      <c r="R3463">
        <v>4.5999999999999996</v>
      </c>
      <c r="S3463">
        <v>4.5</v>
      </c>
      <c r="T3463">
        <v>4.9000000000000004</v>
      </c>
      <c r="U3463">
        <v>4.7</v>
      </c>
      <c r="V3463" t="s">
        <v>4620</v>
      </c>
      <c r="W3463" t="s">
        <v>889</v>
      </c>
      <c r="X3463" t="s">
        <v>124</v>
      </c>
      <c r="Y3463">
        <v>24</v>
      </c>
      <c r="Z3463">
        <v>30</v>
      </c>
      <c r="AA3463" t="s">
        <v>44</v>
      </c>
      <c r="AB3463" t="s">
        <v>78</v>
      </c>
      <c r="AC3463" t="s">
        <v>1959</v>
      </c>
      <c r="AD3463" t="s">
        <v>15142</v>
      </c>
      <c r="AE3463">
        <v>22796737</v>
      </c>
      <c r="AF3463">
        <v>26347</v>
      </c>
    </row>
    <row r="3464" spans="1:32" x14ac:dyDescent="0.35">
      <c r="A3464">
        <v>2021</v>
      </c>
      <c r="B3464" t="s">
        <v>525</v>
      </c>
      <c r="C3464" t="s">
        <v>5648</v>
      </c>
      <c r="D3464" t="s">
        <v>2331</v>
      </c>
      <c r="E3464" t="s">
        <v>15143</v>
      </c>
      <c r="F3464">
        <v>4.8</v>
      </c>
      <c r="G3464">
        <v>113</v>
      </c>
      <c r="H3464" t="s">
        <v>36</v>
      </c>
      <c r="I3464" t="s">
        <v>15144</v>
      </c>
      <c r="J3464">
        <v>4.3</v>
      </c>
      <c r="K3464">
        <v>392</v>
      </c>
      <c r="L3464" t="s">
        <v>15145</v>
      </c>
      <c r="M3464" t="s">
        <v>472</v>
      </c>
      <c r="N3464">
        <v>33323</v>
      </c>
      <c r="O3464" t="s">
        <v>40</v>
      </c>
      <c r="P3464">
        <v>4.8</v>
      </c>
      <c r="Q3464">
        <v>4.8</v>
      </c>
      <c r="R3464">
        <v>4.7</v>
      </c>
      <c r="S3464">
        <v>4.8</v>
      </c>
      <c r="T3464">
        <v>4.9000000000000004</v>
      </c>
      <c r="U3464">
        <v>4.8</v>
      </c>
      <c r="V3464" t="s">
        <v>5545</v>
      </c>
      <c r="W3464" t="s">
        <v>42</v>
      </c>
      <c r="X3464" t="s">
        <v>43</v>
      </c>
      <c r="Y3464">
        <v>29</v>
      </c>
      <c r="Z3464">
        <v>34</v>
      </c>
      <c r="AA3464" t="s">
        <v>44</v>
      </c>
      <c r="AB3464" t="s">
        <v>78</v>
      </c>
      <c r="AC3464" t="s">
        <v>664</v>
      </c>
      <c r="AD3464" t="s">
        <v>15146</v>
      </c>
      <c r="AE3464" t="s">
        <v>15147</v>
      </c>
      <c r="AF3464">
        <v>22142</v>
      </c>
    </row>
    <row r="3465" spans="1:32" x14ac:dyDescent="0.35">
      <c r="A3465">
        <v>2021</v>
      </c>
      <c r="B3465" t="s">
        <v>616</v>
      </c>
      <c r="C3465" t="s">
        <v>15148</v>
      </c>
      <c r="D3465" t="s">
        <v>34</v>
      </c>
      <c r="E3465" t="s">
        <v>15149</v>
      </c>
      <c r="F3465">
        <v>4.8</v>
      </c>
      <c r="G3465">
        <v>46</v>
      </c>
      <c r="H3465" t="s">
        <v>36</v>
      </c>
      <c r="I3465" t="s">
        <v>15150</v>
      </c>
      <c r="J3465">
        <v>4.7</v>
      </c>
      <c r="K3465">
        <v>2630</v>
      </c>
      <c r="L3465" t="s">
        <v>15151</v>
      </c>
      <c r="M3465" t="s">
        <v>472</v>
      </c>
      <c r="N3465">
        <v>33331</v>
      </c>
      <c r="O3465" t="s">
        <v>53</v>
      </c>
      <c r="P3465">
        <v>4.8</v>
      </c>
      <c r="Q3465">
        <v>4.8</v>
      </c>
      <c r="R3465">
        <v>4.7</v>
      </c>
      <c r="S3465">
        <v>4.8</v>
      </c>
      <c r="T3465">
        <v>4.9000000000000004</v>
      </c>
      <c r="U3465">
        <v>4.8</v>
      </c>
      <c r="V3465" t="s">
        <v>1667</v>
      </c>
      <c r="W3465" t="s">
        <v>42</v>
      </c>
      <c r="X3465" t="s">
        <v>43</v>
      </c>
      <c r="Y3465">
        <v>27</v>
      </c>
      <c r="Z3465">
        <v>37</v>
      </c>
      <c r="AA3465" t="s">
        <v>44</v>
      </c>
      <c r="AB3465" t="s">
        <v>45</v>
      </c>
      <c r="AC3465" t="s">
        <v>3488</v>
      </c>
      <c r="AD3465" t="s">
        <v>15152</v>
      </c>
      <c r="AE3465" t="s">
        <v>15153</v>
      </c>
      <c r="AF3465">
        <v>15043</v>
      </c>
    </row>
    <row r="3466" spans="1:32" x14ac:dyDescent="0.35">
      <c r="A3466">
        <v>2017</v>
      </c>
      <c r="B3466" t="s">
        <v>3233</v>
      </c>
      <c r="C3466" t="s">
        <v>15154</v>
      </c>
      <c r="D3466" t="s">
        <v>34</v>
      </c>
      <c r="E3466" t="s">
        <v>7049</v>
      </c>
      <c r="F3466">
        <v>4.7</v>
      </c>
      <c r="G3466">
        <v>48</v>
      </c>
      <c r="H3466" t="s">
        <v>36</v>
      </c>
      <c r="I3466" t="s">
        <v>3811</v>
      </c>
      <c r="J3466">
        <v>4.5999999999999996</v>
      </c>
      <c r="K3466">
        <v>531</v>
      </c>
      <c r="L3466" t="s">
        <v>3812</v>
      </c>
      <c r="M3466" t="s">
        <v>472</v>
      </c>
      <c r="N3466">
        <v>33064</v>
      </c>
      <c r="O3466" t="s">
        <v>75</v>
      </c>
      <c r="P3466">
        <v>4.7</v>
      </c>
      <c r="Q3466">
        <v>4.5</v>
      </c>
      <c r="R3466">
        <v>4.8</v>
      </c>
      <c r="S3466">
        <v>4.5999999999999996</v>
      </c>
      <c r="T3466">
        <v>4.8</v>
      </c>
      <c r="U3466">
        <v>4.8</v>
      </c>
      <c r="V3466" t="s">
        <v>1684</v>
      </c>
      <c r="W3466" t="s">
        <v>3239</v>
      </c>
      <c r="X3466" t="s">
        <v>95</v>
      </c>
      <c r="Y3466">
        <v>21</v>
      </c>
      <c r="Z3466">
        <v>30</v>
      </c>
      <c r="AA3466" t="s">
        <v>44</v>
      </c>
      <c r="AB3466" t="s">
        <v>198</v>
      </c>
      <c r="AC3466" t="s">
        <v>688</v>
      </c>
      <c r="AD3466" t="s">
        <v>15155</v>
      </c>
      <c r="AE3466" t="s">
        <v>15156</v>
      </c>
      <c r="AF3466">
        <v>71305</v>
      </c>
    </row>
    <row r="3467" spans="1:32" x14ac:dyDescent="0.35">
      <c r="A3467">
        <v>2018</v>
      </c>
      <c r="B3467" t="s">
        <v>1046</v>
      </c>
      <c r="C3467" t="s">
        <v>1937</v>
      </c>
      <c r="D3467" t="s">
        <v>1311</v>
      </c>
      <c r="E3467" t="s">
        <v>15157</v>
      </c>
      <c r="F3467">
        <v>4.8</v>
      </c>
      <c r="G3467">
        <v>131</v>
      </c>
      <c r="H3467" t="s">
        <v>36</v>
      </c>
      <c r="I3467" t="s">
        <v>15158</v>
      </c>
      <c r="J3467">
        <v>4.5999999999999996</v>
      </c>
      <c r="K3467">
        <v>775</v>
      </c>
      <c r="L3467" t="s">
        <v>15159</v>
      </c>
      <c r="M3467" t="s">
        <v>472</v>
      </c>
      <c r="N3467">
        <v>33162</v>
      </c>
      <c r="O3467" t="s">
        <v>53</v>
      </c>
      <c r="P3467">
        <v>4.8</v>
      </c>
      <c r="Q3467">
        <v>4.8</v>
      </c>
      <c r="R3467">
        <v>4.7</v>
      </c>
      <c r="S3467">
        <v>4.5999999999999996</v>
      </c>
      <c r="T3467">
        <v>4.9000000000000004</v>
      </c>
      <c r="U3467">
        <v>4.8</v>
      </c>
      <c r="V3467" t="s">
        <v>3829</v>
      </c>
      <c r="W3467" t="s">
        <v>9977</v>
      </c>
      <c r="X3467" t="s">
        <v>43</v>
      </c>
      <c r="Y3467">
        <v>19</v>
      </c>
      <c r="Z3467">
        <v>26</v>
      </c>
      <c r="AA3467" t="s">
        <v>44</v>
      </c>
      <c r="AB3467" t="s">
        <v>45</v>
      </c>
      <c r="AC3467" t="s">
        <v>370</v>
      </c>
      <c r="AD3467" t="s">
        <v>15160</v>
      </c>
      <c r="AE3467" t="s">
        <v>15161</v>
      </c>
      <c r="AF3467">
        <v>21063</v>
      </c>
    </row>
    <row r="3468" spans="1:32" x14ac:dyDescent="0.35">
      <c r="A3468">
        <v>2012</v>
      </c>
      <c r="B3468" t="s">
        <v>365</v>
      </c>
      <c r="C3468" t="s">
        <v>15162</v>
      </c>
      <c r="D3468" t="s">
        <v>34</v>
      </c>
      <c r="E3468" t="s">
        <v>15163</v>
      </c>
      <c r="F3468">
        <v>4.0999999999999996</v>
      </c>
      <c r="G3468">
        <v>261</v>
      </c>
      <c r="H3468" t="s">
        <v>36</v>
      </c>
      <c r="I3468" t="s">
        <v>15164</v>
      </c>
      <c r="J3468">
        <v>4.2</v>
      </c>
      <c r="K3468">
        <v>17</v>
      </c>
      <c r="L3468" t="s">
        <v>15165</v>
      </c>
      <c r="M3468" t="s">
        <v>679</v>
      </c>
      <c r="N3468">
        <v>13452</v>
      </c>
      <c r="O3468" t="s">
        <v>40</v>
      </c>
      <c r="P3468">
        <v>4.0999999999999996</v>
      </c>
      <c r="Q3468">
        <v>4.3</v>
      </c>
      <c r="R3468">
        <v>3.9</v>
      </c>
      <c r="S3468">
        <v>4.0999999999999996</v>
      </c>
      <c r="T3468">
        <v>4.4000000000000004</v>
      </c>
      <c r="U3468">
        <v>4</v>
      </c>
      <c r="V3468" t="s">
        <v>41</v>
      </c>
      <c r="W3468" t="s">
        <v>77</v>
      </c>
      <c r="X3468" t="s">
        <v>43</v>
      </c>
      <c r="Y3468">
        <v>26</v>
      </c>
      <c r="Z3468">
        <v>38</v>
      </c>
      <c r="AA3468" t="s">
        <v>44</v>
      </c>
      <c r="AB3468" t="s">
        <v>198</v>
      </c>
      <c r="AC3468" t="s">
        <v>15166</v>
      </c>
      <c r="AD3468" t="s">
        <v>15167</v>
      </c>
      <c r="AE3468">
        <v>242</v>
      </c>
      <c r="AF3468">
        <v>81859</v>
      </c>
    </row>
    <row r="3469" spans="1:32" x14ac:dyDescent="0.35">
      <c r="A3469">
        <v>2020</v>
      </c>
      <c r="B3469" t="s">
        <v>108</v>
      </c>
      <c r="C3469" t="s">
        <v>3601</v>
      </c>
      <c r="D3469" t="s">
        <v>634</v>
      </c>
      <c r="E3469" t="s">
        <v>1486</v>
      </c>
      <c r="F3469">
        <v>4.5</v>
      </c>
      <c r="G3469">
        <v>13</v>
      </c>
      <c r="H3469" t="s">
        <v>36</v>
      </c>
      <c r="I3469" t="s">
        <v>15168</v>
      </c>
      <c r="J3469">
        <v>4.9000000000000004</v>
      </c>
      <c r="K3469">
        <v>3004</v>
      </c>
      <c r="L3469" t="s">
        <v>15169</v>
      </c>
      <c r="M3469" t="s">
        <v>604</v>
      </c>
      <c r="N3469" s="1" t="s">
        <v>8683</v>
      </c>
      <c r="O3469" t="s">
        <v>53</v>
      </c>
      <c r="P3469">
        <v>4.8</v>
      </c>
      <c r="Q3469">
        <v>4.8</v>
      </c>
      <c r="R3469">
        <v>4.8</v>
      </c>
      <c r="S3469">
        <v>4.2</v>
      </c>
      <c r="T3469">
        <v>4.7</v>
      </c>
      <c r="U3469">
        <v>4.0999999999999996</v>
      </c>
      <c r="V3469" t="s">
        <v>712</v>
      </c>
      <c r="W3469" t="s">
        <v>7851</v>
      </c>
      <c r="X3469" t="s">
        <v>124</v>
      </c>
      <c r="Y3469">
        <v>23</v>
      </c>
      <c r="Z3469">
        <v>33</v>
      </c>
      <c r="AA3469" t="s">
        <v>44</v>
      </c>
      <c r="AB3469" t="s">
        <v>125</v>
      </c>
      <c r="AC3469" t="s">
        <v>219</v>
      </c>
      <c r="AD3469" t="s">
        <v>15170</v>
      </c>
      <c r="AE3469" t="s">
        <v>15171</v>
      </c>
      <c r="AF3469">
        <v>18644</v>
      </c>
    </row>
    <row r="3470" spans="1:32" x14ac:dyDescent="0.35">
      <c r="A3470">
        <v>2019</v>
      </c>
      <c r="B3470" t="s">
        <v>69</v>
      </c>
      <c r="C3470" t="s">
        <v>1537</v>
      </c>
      <c r="D3470" t="s">
        <v>34</v>
      </c>
      <c r="E3470" t="s">
        <v>15172</v>
      </c>
      <c r="F3470">
        <v>4.8</v>
      </c>
      <c r="G3470">
        <v>540</v>
      </c>
      <c r="H3470" t="s">
        <v>36</v>
      </c>
      <c r="I3470" t="s">
        <v>15173</v>
      </c>
      <c r="J3470">
        <v>4.7</v>
      </c>
      <c r="K3470">
        <v>1567</v>
      </c>
      <c r="L3470" t="s">
        <v>15174</v>
      </c>
      <c r="M3470" t="s">
        <v>604</v>
      </c>
      <c r="N3470" s="1" t="s">
        <v>15175</v>
      </c>
      <c r="O3470" t="s">
        <v>53</v>
      </c>
      <c r="P3470">
        <v>4.8</v>
      </c>
      <c r="Q3470">
        <v>4.8</v>
      </c>
      <c r="R3470">
        <v>4.7</v>
      </c>
      <c r="S3470">
        <v>4.7</v>
      </c>
      <c r="T3470">
        <v>4.8</v>
      </c>
      <c r="U3470">
        <v>4.8</v>
      </c>
      <c r="V3470" t="s">
        <v>122</v>
      </c>
      <c r="W3470" t="s">
        <v>1522</v>
      </c>
      <c r="X3470" t="s">
        <v>124</v>
      </c>
      <c r="Y3470">
        <v>27</v>
      </c>
      <c r="Z3470">
        <v>33</v>
      </c>
      <c r="AA3470" t="s">
        <v>44</v>
      </c>
      <c r="AB3470" t="s">
        <v>1792</v>
      </c>
      <c r="AC3470" t="s">
        <v>9231</v>
      </c>
      <c r="AD3470" t="s">
        <v>15176</v>
      </c>
      <c r="AE3470" t="s">
        <v>15177</v>
      </c>
      <c r="AF3470">
        <v>16823</v>
      </c>
    </row>
    <row r="3471" spans="1:32" x14ac:dyDescent="0.35">
      <c r="A3471">
        <v>2018</v>
      </c>
      <c r="B3471" t="s">
        <v>108</v>
      </c>
      <c r="C3471" t="s">
        <v>2760</v>
      </c>
      <c r="D3471" t="s">
        <v>34</v>
      </c>
      <c r="E3471" t="s">
        <v>7817</v>
      </c>
      <c r="F3471">
        <v>4.8</v>
      </c>
      <c r="G3471">
        <v>13</v>
      </c>
      <c r="H3471" t="s">
        <v>36</v>
      </c>
      <c r="I3471" t="s">
        <v>7818</v>
      </c>
      <c r="J3471">
        <v>4.5999999999999996</v>
      </c>
      <c r="K3471">
        <v>685</v>
      </c>
      <c r="L3471" t="s">
        <v>7819</v>
      </c>
      <c r="M3471" t="s">
        <v>679</v>
      </c>
      <c r="N3471">
        <v>11101</v>
      </c>
      <c r="O3471" t="s">
        <v>53</v>
      </c>
      <c r="P3471">
        <v>4.8</v>
      </c>
      <c r="Q3471">
        <v>4.8</v>
      </c>
      <c r="R3471">
        <v>4.8</v>
      </c>
      <c r="S3471">
        <v>4.5999999999999996</v>
      </c>
      <c r="T3471">
        <v>4.5999999999999996</v>
      </c>
      <c r="U3471">
        <v>4.8</v>
      </c>
      <c r="V3471" t="s">
        <v>42</v>
      </c>
      <c r="W3471" t="s">
        <v>3310</v>
      </c>
      <c r="X3471" t="s">
        <v>124</v>
      </c>
      <c r="Y3471">
        <v>17</v>
      </c>
      <c r="Z3471">
        <v>22</v>
      </c>
      <c r="AA3471" t="s">
        <v>44</v>
      </c>
      <c r="AB3471" t="s">
        <v>125</v>
      </c>
      <c r="AC3471" t="s">
        <v>714</v>
      </c>
      <c r="AD3471" t="s">
        <v>7820</v>
      </c>
      <c r="AE3471" t="s">
        <v>7821</v>
      </c>
      <c r="AF3471">
        <v>17927</v>
      </c>
    </row>
    <row r="3472" spans="1:32" x14ac:dyDescent="0.35">
      <c r="A3472">
        <v>2018</v>
      </c>
      <c r="B3472" t="s">
        <v>257</v>
      </c>
      <c r="C3472" t="s">
        <v>1253</v>
      </c>
      <c r="D3472" t="s">
        <v>34</v>
      </c>
      <c r="E3472" t="s">
        <v>15178</v>
      </c>
      <c r="F3472">
        <v>4.5</v>
      </c>
      <c r="G3472">
        <v>14</v>
      </c>
      <c r="H3472" t="s">
        <v>36</v>
      </c>
      <c r="I3472" t="s">
        <v>686</v>
      </c>
      <c r="J3472">
        <v>3.7</v>
      </c>
      <c r="K3472">
        <v>3</v>
      </c>
      <c r="L3472" t="s">
        <v>687</v>
      </c>
      <c r="M3472" t="s">
        <v>679</v>
      </c>
      <c r="N3472">
        <v>10466</v>
      </c>
      <c r="O3472" t="s">
        <v>75</v>
      </c>
      <c r="P3472">
        <v>4.4000000000000004</v>
      </c>
      <c r="Q3472">
        <v>4.5999999999999996</v>
      </c>
      <c r="R3472">
        <v>4.7</v>
      </c>
      <c r="S3472">
        <v>4.3</v>
      </c>
      <c r="T3472">
        <v>4.5999999999999996</v>
      </c>
      <c r="U3472">
        <v>4.3</v>
      </c>
      <c r="V3472" t="s">
        <v>262</v>
      </c>
      <c r="W3472" t="s">
        <v>42</v>
      </c>
      <c r="X3472" t="s">
        <v>95</v>
      </c>
      <c r="Y3472">
        <v>17</v>
      </c>
      <c r="Z3472">
        <v>25</v>
      </c>
      <c r="AA3472" t="s">
        <v>44</v>
      </c>
      <c r="AB3472" t="s">
        <v>294</v>
      </c>
      <c r="AC3472" t="s">
        <v>1258</v>
      </c>
      <c r="AD3472" t="s">
        <v>15179</v>
      </c>
      <c r="AE3472" t="s">
        <v>15180</v>
      </c>
      <c r="AF3472">
        <v>43219</v>
      </c>
    </row>
    <row r="3473" spans="1:32" x14ac:dyDescent="0.35">
      <c r="A3473">
        <v>2021</v>
      </c>
      <c r="B3473" t="s">
        <v>108</v>
      </c>
      <c r="C3473" t="s">
        <v>15181</v>
      </c>
      <c r="D3473" t="s">
        <v>34</v>
      </c>
      <c r="E3473" t="s">
        <v>15182</v>
      </c>
      <c r="F3473">
        <v>3.6</v>
      </c>
      <c r="G3473">
        <v>16</v>
      </c>
      <c r="H3473" t="s">
        <v>36</v>
      </c>
      <c r="I3473" t="s">
        <v>1225</v>
      </c>
      <c r="J3473">
        <v>3.4</v>
      </c>
      <c r="K3473">
        <v>472</v>
      </c>
      <c r="L3473" t="s">
        <v>1226</v>
      </c>
      <c r="M3473" t="s">
        <v>679</v>
      </c>
      <c r="N3473">
        <v>10475</v>
      </c>
      <c r="O3473" t="s">
        <v>53</v>
      </c>
      <c r="P3473">
        <v>4.2</v>
      </c>
      <c r="Q3473">
        <v>4.5999999999999996</v>
      </c>
      <c r="R3473">
        <v>3.8</v>
      </c>
      <c r="S3473">
        <v>2.7</v>
      </c>
      <c r="T3473">
        <v>4.5999999999999996</v>
      </c>
      <c r="U3473">
        <v>2.5</v>
      </c>
      <c r="V3473" t="s">
        <v>262</v>
      </c>
      <c r="W3473" t="s">
        <v>77</v>
      </c>
      <c r="X3473" t="s">
        <v>124</v>
      </c>
      <c r="Y3473">
        <v>18</v>
      </c>
      <c r="Z3473">
        <v>23</v>
      </c>
      <c r="AA3473" t="s">
        <v>44</v>
      </c>
      <c r="AB3473" t="s">
        <v>125</v>
      </c>
      <c r="AC3473" t="s">
        <v>264</v>
      </c>
      <c r="AD3473" t="s">
        <v>15183</v>
      </c>
      <c r="AE3473">
        <v>18409</v>
      </c>
      <c r="AF3473">
        <v>18822</v>
      </c>
    </row>
    <row r="3474" spans="1:32" x14ac:dyDescent="0.35">
      <c r="A3474">
        <v>2020</v>
      </c>
      <c r="B3474" t="s">
        <v>257</v>
      </c>
      <c r="C3474" t="s">
        <v>1943</v>
      </c>
      <c r="D3474" t="s">
        <v>34</v>
      </c>
      <c r="E3474" t="s">
        <v>6538</v>
      </c>
      <c r="F3474">
        <v>4.9000000000000004</v>
      </c>
      <c r="G3474">
        <v>51</v>
      </c>
      <c r="H3474" t="s">
        <v>36</v>
      </c>
      <c r="I3474" t="s">
        <v>6947</v>
      </c>
      <c r="J3474">
        <v>4.8</v>
      </c>
      <c r="K3474">
        <v>154</v>
      </c>
      <c r="L3474" t="s">
        <v>6948</v>
      </c>
      <c r="M3474" t="s">
        <v>679</v>
      </c>
      <c r="N3474">
        <v>11423</v>
      </c>
      <c r="O3474" t="s">
        <v>40</v>
      </c>
      <c r="P3474">
        <v>5</v>
      </c>
      <c r="Q3474">
        <v>4.9000000000000004</v>
      </c>
      <c r="R3474">
        <v>4.9000000000000004</v>
      </c>
      <c r="S3474">
        <v>4.7</v>
      </c>
      <c r="T3474">
        <v>4.9000000000000004</v>
      </c>
      <c r="U3474">
        <v>4.9000000000000004</v>
      </c>
      <c r="V3474" t="s">
        <v>144</v>
      </c>
      <c r="W3474" t="s">
        <v>42</v>
      </c>
      <c r="X3474" t="s">
        <v>124</v>
      </c>
      <c r="Y3474">
        <v>24</v>
      </c>
      <c r="Z3474">
        <v>29</v>
      </c>
      <c r="AA3474" t="s">
        <v>44</v>
      </c>
      <c r="AB3474" t="s">
        <v>45</v>
      </c>
      <c r="AC3474" t="s">
        <v>219</v>
      </c>
      <c r="AD3474" t="s">
        <v>15184</v>
      </c>
      <c r="AE3474" t="s">
        <v>15185</v>
      </c>
      <c r="AF3474">
        <v>24286</v>
      </c>
    </row>
    <row r="3475" spans="1:32" x14ac:dyDescent="0.35">
      <c r="A3475">
        <v>2018</v>
      </c>
      <c r="B3475" t="s">
        <v>32</v>
      </c>
      <c r="C3475" t="s">
        <v>1586</v>
      </c>
      <c r="D3475" t="s">
        <v>34</v>
      </c>
      <c r="E3475" t="s">
        <v>15186</v>
      </c>
      <c r="F3475">
        <v>4.8</v>
      </c>
      <c r="G3475">
        <v>770</v>
      </c>
      <c r="H3475" t="s">
        <v>36</v>
      </c>
      <c r="I3475" t="s">
        <v>15187</v>
      </c>
      <c r="J3475">
        <v>4.5</v>
      </c>
      <c r="K3475">
        <v>2862</v>
      </c>
      <c r="L3475" t="s">
        <v>15188</v>
      </c>
      <c r="M3475" t="s">
        <v>679</v>
      </c>
      <c r="N3475">
        <v>11581</v>
      </c>
      <c r="O3475" t="s">
        <v>53</v>
      </c>
      <c r="P3475">
        <v>4.8</v>
      </c>
      <c r="Q3475">
        <v>4.7</v>
      </c>
      <c r="R3475">
        <v>4.8</v>
      </c>
      <c r="S3475">
        <v>4.7</v>
      </c>
      <c r="T3475">
        <v>4.8</v>
      </c>
      <c r="U3475">
        <v>4.9000000000000004</v>
      </c>
      <c r="V3475" t="s">
        <v>42</v>
      </c>
      <c r="W3475" t="s">
        <v>42</v>
      </c>
      <c r="X3475" t="s">
        <v>124</v>
      </c>
      <c r="Y3475">
        <v>22</v>
      </c>
      <c r="Z3475">
        <v>28</v>
      </c>
      <c r="AA3475" t="s">
        <v>44</v>
      </c>
      <c r="AB3475" t="s">
        <v>151</v>
      </c>
      <c r="AC3475" t="s">
        <v>597</v>
      </c>
      <c r="AD3475" t="s">
        <v>15189</v>
      </c>
      <c r="AE3475" t="s">
        <v>15190</v>
      </c>
      <c r="AF3475">
        <v>24429</v>
      </c>
    </row>
    <row r="3476" spans="1:32" x14ac:dyDescent="0.35">
      <c r="A3476">
        <v>2019</v>
      </c>
      <c r="B3476" t="s">
        <v>69</v>
      </c>
      <c r="C3476" t="s">
        <v>3047</v>
      </c>
      <c r="D3476" t="s">
        <v>34</v>
      </c>
      <c r="E3476" t="s">
        <v>15191</v>
      </c>
      <c r="F3476">
        <v>4.7</v>
      </c>
      <c r="G3476">
        <v>102</v>
      </c>
      <c r="H3476" t="s">
        <v>36</v>
      </c>
      <c r="I3476" t="s">
        <v>14947</v>
      </c>
      <c r="J3476">
        <v>4.9000000000000004</v>
      </c>
      <c r="K3476">
        <v>682</v>
      </c>
      <c r="L3476" t="s">
        <v>15192</v>
      </c>
      <c r="M3476" t="s">
        <v>679</v>
      </c>
      <c r="N3476">
        <v>11735</v>
      </c>
      <c r="O3476" t="s">
        <v>53</v>
      </c>
      <c r="P3476">
        <v>4.8</v>
      </c>
      <c r="Q3476">
        <v>4.7</v>
      </c>
      <c r="R3476">
        <v>4.7</v>
      </c>
      <c r="S3476">
        <v>4.5999999999999996</v>
      </c>
      <c r="T3476">
        <v>4.7</v>
      </c>
      <c r="U3476">
        <v>4.8</v>
      </c>
      <c r="V3476" t="s">
        <v>42</v>
      </c>
      <c r="W3476" t="s">
        <v>42</v>
      </c>
      <c r="X3476" t="s">
        <v>124</v>
      </c>
      <c r="Y3476">
        <v>19</v>
      </c>
      <c r="Z3476">
        <v>24</v>
      </c>
      <c r="AA3476" t="s">
        <v>44</v>
      </c>
      <c r="AB3476" t="s">
        <v>125</v>
      </c>
      <c r="AC3476" t="s">
        <v>126</v>
      </c>
      <c r="AD3476" t="s">
        <v>15193</v>
      </c>
      <c r="AE3476">
        <v>134738</v>
      </c>
      <c r="AF3476">
        <v>22654</v>
      </c>
    </row>
    <row r="3477" spans="1:32" x14ac:dyDescent="0.35">
      <c r="A3477">
        <v>2021</v>
      </c>
      <c r="B3477" t="s">
        <v>60</v>
      </c>
      <c r="C3477" t="s">
        <v>61</v>
      </c>
      <c r="D3477" t="s">
        <v>34</v>
      </c>
      <c r="E3477" t="s">
        <v>15194</v>
      </c>
      <c r="F3477">
        <v>4.8</v>
      </c>
      <c r="G3477">
        <v>92</v>
      </c>
      <c r="H3477" t="s">
        <v>36</v>
      </c>
      <c r="I3477" t="s">
        <v>15195</v>
      </c>
      <c r="J3477">
        <v>4.9000000000000004</v>
      </c>
      <c r="K3477">
        <v>2803</v>
      </c>
      <c r="L3477" t="s">
        <v>15196</v>
      </c>
      <c r="M3477" t="s">
        <v>699</v>
      </c>
      <c r="N3477" s="1" t="s">
        <v>15197</v>
      </c>
      <c r="O3477" t="s">
        <v>53</v>
      </c>
      <c r="P3477">
        <v>4.9000000000000004</v>
      </c>
      <c r="Q3477">
        <v>4.9000000000000004</v>
      </c>
      <c r="R3477">
        <v>4.8</v>
      </c>
      <c r="S3477">
        <v>4.5999999999999996</v>
      </c>
      <c r="T3477">
        <v>4.9000000000000004</v>
      </c>
      <c r="U3477">
        <v>4.8</v>
      </c>
      <c r="V3477" t="s">
        <v>566</v>
      </c>
      <c r="W3477" t="s">
        <v>77</v>
      </c>
      <c r="X3477" t="s">
        <v>55</v>
      </c>
      <c r="Y3477">
        <v>19</v>
      </c>
      <c r="Z3477">
        <v>24</v>
      </c>
      <c r="AA3477" t="s">
        <v>44</v>
      </c>
      <c r="AB3477" t="s">
        <v>45</v>
      </c>
      <c r="AC3477" t="s">
        <v>66</v>
      </c>
      <c r="AD3477" t="s">
        <v>15198</v>
      </c>
      <c r="AE3477">
        <v>9776</v>
      </c>
      <c r="AF3477">
        <v>17979</v>
      </c>
    </row>
    <row r="3478" spans="1:32" x14ac:dyDescent="0.35">
      <c r="A3478">
        <v>2019</v>
      </c>
      <c r="B3478" t="s">
        <v>373</v>
      </c>
      <c r="C3478" t="s">
        <v>1956</v>
      </c>
      <c r="D3478" t="s">
        <v>1957</v>
      </c>
      <c r="E3478" t="s">
        <v>15199</v>
      </c>
      <c r="F3478">
        <v>4.7</v>
      </c>
      <c r="G3478">
        <v>87</v>
      </c>
      <c r="H3478" t="s">
        <v>36</v>
      </c>
      <c r="I3478" t="s">
        <v>15200</v>
      </c>
      <c r="J3478">
        <v>4.7</v>
      </c>
      <c r="K3478">
        <v>1789</v>
      </c>
      <c r="L3478" t="s">
        <v>15201</v>
      </c>
      <c r="M3478" t="s">
        <v>1277</v>
      </c>
      <c r="N3478" s="1" t="s">
        <v>5261</v>
      </c>
      <c r="O3478" t="s">
        <v>53</v>
      </c>
      <c r="P3478">
        <v>4.9000000000000004</v>
      </c>
      <c r="Q3478">
        <v>4.8</v>
      </c>
      <c r="R3478">
        <v>4.5999999999999996</v>
      </c>
      <c r="S3478">
        <v>4.5</v>
      </c>
      <c r="T3478">
        <v>4.9000000000000004</v>
      </c>
      <c r="U3478">
        <v>4.7</v>
      </c>
      <c r="V3478" t="s">
        <v>5141</v>
      </c>
      <c r="W3478" t="s">
        <v>889</v>
      </c>
      <c r="X3478" t="s">
        <v>124</v>
      </c>
      <c r="Y3478">
        <v>24</v>
      </c>
      <c r="Z3478">
        <v>30</v>
      </c>
      <c r="AA3478" t="s">
        <v>44</v>
      </c>
      <c r="AB3478" t="s">
        <v>78</v>
      </c>
      <c r="AC3478" t="s">
        <v>1959</v>
      </c>
      <c r="AD3478" t="s">
        <v>15202</v>
      </c>
      <c r="AE3478" t="s">
        <v>15203</v>
      </c>
      <c r="AF3478">
        <v>22369</v>
      </c>
    </row>
    <row r="3479" spans="1:32" x14ac:dyDescent="0.35">
      <c r="A3479">
        <v>2020</v>
      </c>
      <c r="B3479" t="s">
        <v>616</v>
      </c>
      <c r="C3479" t="s">
        <v>6572</v>
      </c>
      <c r="D3479" t="s">
        <v>34</v>
      </c>
      <c r="E3479" t="s">
        <v>232</v>
      </c>
      <c r="F3479">
        <v>4.8</v>
      </c>
      <c r="G3479">
        <v>202</v>
      </c>
      <c r="H3479" t="s">
        <v>36</v>
      </c>
      <c r="I3479" t="s">
        <v>5724</v>
      </c>
      <c r="J3479">
        <v>4.5</v>
      </c>
      <c r="K3479">
        <v>1227</v>
      </c>
      <c r="L3479" t="s">
        <v>5725</v>
      </c>
      <c r="M3479" t="s">
        <v>699</v>
      </c>
      <c r="N3479" s="1" t="s">
        <v>5726</v>
      </c>
      <c r="O3479" t="s">
        <v>53</v>
      </c>
      <c r="P3479">
        <v>4.9000000000000004</v>
      </c>
      <c r="Q3479">
        <v>4.8</v>
      </c>
      <c r="R3479">
        <v>4.7</v>
      </c>
      <c r="S3479">
        <v>4.8</v>
      </c>
      <c r="T3479">
        <v>4.9000000000000004</v>
      </c>
      <c r="U3479">
        <v>4.9000000000000004</v>
      </c>
      <c r="V3479" t="s">
        <v>622</v>
      </c>
      <c r="W3479" t="s">
        <v>76</v>
      </c>
      <c r="X3479" t="s">
        <v>124</v>
      </c>
      <c r="Y3479">
        <v>21</v>
      </c>
      <c r="Z3479">
        <v>27</v>
      </c>
      <c r="AA3479" t="s">
        <v>44</v>
      </c>
      <c r="AB3479" t="s">
        <v>45</v>
      </c>
      <c r="AC3479" t="s">
        <v>464</v>
      </c>
      <c r="AD3479" t="s">
        <v>15204</v>
      </c>
      <c r="AE3479">
        <v>201598</v>
      </c>
      <c r="AF3479">
        <v>14725</v>
      </c>
    </row>
    <row r="3480" spans="1:32" x14ac:dyDescent="0.35">
      <c r="A3480">
        <v>2015</v>
      </c>
      <c r="B3480" t="s">
        <v>187</v>
      </c>
      <c r="C3480" t="s">
        <v>2542</v>
      </c>
      <c r="D3480" t="s">
        <v>34</v>
      </c>
      <c r="E3480" t="s">
        <v>15205</v>
      </c>
      <c r="F3480">
        <v>4.5</v>
      </c>
      <c r="G3480">
        <v>252</v>
      </c>
      <c r="H3480" t="s">
        <v>36</v>
      </c>
      <c r="I3480" t="s">
        <v>15206</v>
      </c>
      <c r="J3480">
        <v>4.8</v>
      </c>
      <c r="K3480">
        <v>637</v>
      </c>
      <c r="L3480" t="s">
        <v>15207</v>
      </c>
      <c r="M3480" t="s">
        <v>1277</v>
      </c>
      <c r="N3480" s="1" t="s">
        <v>15208</v>
      </c>
      <c r="O3480" t="s">
        <v>94</v>
      </c>
      <c r="P3480">
        <v>4.5</v>
      </c>
      <c r="Q3480">
        <v>4.4000000000000004</v>
      </c>
      <c r="R3480">
        <v>4.5999999999999996</v>
      </c>
      <c r="S3480">
        <v>4.5999999999999996</v>
      </c>
      <c r="T3480">
        <v>4.5</v>
      </c>
      <c r="U3480">
        <v>4.7</v>
      </c>
      <c r="V3480" t="s">
        <v>1379</v>
      </c>
      <c r="W3480" t="s">
        <v>42</v>
      </c>
      <c r="X3480" t="s">
        <v>124</v>
      </c>
      <c r="Y3480">
        <v>24</v>
      </c>
      <c r="Z3480">
        <v>32</v>
      </c>
      <c r="AA3480" t="s">
        <v>44</v>
      </c>
      <c r="AB3480" t="s">
        <v>78</v>
      </c>
      <c r="AC3480" t="s">
        <v>1381</v>
      </c>
      <c r="AD3480" t="s">
        <v>15209</v>
      </c>
      <c r="AE3480" t="s">
        <v>15210</v>
      </c>
      <c r="AF3480">
        <v>48558</v>
      </c>
    </row>
    <row r="3481" spans="1:32" x14ac:dyDescent="0.35">
      <c r="A3481">
        <v>2021</v>
      </c>
      <c r="B3481" t="s">
        <v>108</v>
      </c>
      <c r="C3481" t="s">
        <v>3601</v>
      </c>
      <c r="D3481" t="s">
        <v>634</v>
      </c>
      <c r="E3481" t="s">
        <v>15211</v>
      </c>
      <c r="F3481">
        <v>5</v>
      </c>
      <c r="G3481">
        <v>4</v>
      </c>
      <c r="H3481" t="s">
        <v>36</v>
      </c>
      <c r="I3481" t="s">
        <v>3886</v>
      </c>
      <c r="J3481">
        <v>4.5</v>
      </c>
      <c r="K3481">
        <v>426</v>
      </c>
      <c r="L3481" t="s">
        <v>3887</v>
      </c>
      <c r="M3481" t="s">
        <v>3888</v>
      </c>
      <c r="N3481">
        <v>1</v>
      </c>
      <c r="O3481" t="s">
        <v>53</v>
      </c>
      <c r="P3481">
        <v>5</v>
      </c>
      <c r="Q3481">
        <v>4.8</v>
      </c>
      <c r="R3481">
        <v>5</v>
      </c>
      <c r="S3481">
        <v>5</v>
      </c>
      <c r="T3481">
        <v>5</v>
      </c>
      <c r="U3481">
        <v>5</v>
      </c>
      <c r="V3481" t="s">
        <v>639</v>
      </c>
      <c r="W3481" t="s">
        <v>42</v>
      </c>
      <c r="X3481" t="s">
        <v>124</v>
      </c>
      <c r="Y3481">
        <v>23</v>
      </c>
      <c r="Z3481">
        <v>33</v>
      </c>
      <c r="AA3481" t="s">
        <v>44</v>
      </c>
      <c r="AB3481" t="s">
        <v>125</v>
      </c>
      <c r="AC3481" t="s">
        <v>219</v>
      </c>
      <c r="AD3481" t="s">
        <v>15212</v>
      </c>
      <c r="AE3481" t="s">
        <v>15213</v>
      </c>
      <c r="AF3481">
        <v>12352</v>
      </c>
    </row>
    <row r="3482" spans="1:32" x14ac:dyDescent="0.35">
      <c r="A3482">
        <v>2019</v>
      </c>
      <c r="B3482" t="s">
        <v>187</v>
      </c>
      <c r="C3482" t="s">
        <v>1902</v>
      </c>
      <c r="D3482" t="s">
        <v>34</v>
      </c>
      <c r="E3482" t="s">
        <v>786</v>
      </c>
      <c r="F3482">
        <v>4.7</v>
      </c>
      <c r="G3482">
        <v>262</v>
      </c>
      <c r="H3482" t="s">
        <v>36</v>
      </c>
      <c r="I3482" t="s">
        <v>12622</v>
      </c>
      <c r="J3482">
        <v>4.5</v>
      </c>
      <c r="K3482">
        <v>259</v>
      </c>
      <c r="L3482" t="s">
        <v>12623</v>
      </c>
      <c r="M3482" t="s">
        <v>699</v>
      </c>
      <c r="N3482" s="1" t="s">
        <v>2363</v>
      </c>
      <c r="O3482" t="s">
        <v>40</v>
      </c>
      <c r="P3482">
        <v>4.8</v>
      </c>
      <c r="Q3482">
        <v>4.7</v>
      </c>
      <c r="R3482">
        <v>4.7</v>
      </c>
      <c r="S3482">
        <v>4.7</v>
      </c>
      <c r="T3482">
        <v>4.7</v>
      </c>
      <c r="U3482">
        <v>4.7</v>
      </c>
      <c r="V3482" t="s">
        <v>254</v>
      </c>
      <c r="W3482" t="s">
        <v>42</v>
      </c>
      <c r="X3482" t="s">
        <v>124</v>
      </c>
      <c r="Y3482">
        <v>25</v>
      </c>
      <c r="Z3482">
        <v>32</v>
      </c>
      <c r="AA3482" t="s">
        <v>44</v>
      </c>
      <c r="AB3482" t="s">
        <v>78</v>
      </c>
      <c r="AC3482" t="s">
        <v>1381</v>
      </c>
      <c r="AD3482" t="s">
        <v>15214</v>
      </c>
      <c r="AE3482" t="s">
        <v>15215</v>
      </c>
      <c r="AF3482">
        <v>44021</v>
      </c>
    </row>
    <row r="3483" spans="1:32" x14ac:dyDescent="0.35">
      <c r="A3483">
        <v>2021</v>
      </c>
      <c r="B3483" t="s">
        <v>288</v>
      </c>
      <c r="C3483" t="s">
        <v>15216</v>
      </c>
      <c r="D3483" t="s">
        <v>34</v>
      </c>
      <c r="E3483" t="s">
        <v>15217</v>
      </c>
      <c r="F3483">
        <v>5</v>
      </c>
      <c r="G3483">
        <v>4</v>
      </c>
      <c r="H3483" t="s">
        <v>36</v>
      </c>
      <c r="I3483" t="s">
        <v>9861</v>
      </c>
      <c r="J3483">
        <v>4.8</v>
      </c>
      <c r="K3483">
        <v>2080</v>
      </c>
      <c r="L3483" t="s">
        <v>9862</v>
      </c>
      <c r="M3483" t="s">
        <v>39</v>
      </c>
      <c r="N3483">
        <v>90211</v>
      </c>
      <c r="O3483" t="s">
        <v>40</v>
      </c>
      <c r="P3483">
        <v>5</v>
      </c>
      <c r="Q3483">
        <v>5</v>
      </c>
      <c r="R3483">
        <v>5</v>
      </c>
      <c r="S3483">
        <v>5</v>
      </c>
      <c r="T3483">
        <v>4.8</v>
      </c>
      <c r="U3483">
        <v>5</v>
      </c>
      <c r="V3483" t="s">
        <v>812</v>
      </c>
      <c r="W3483" t="s">
        <v>42</v>
      </c>
      <c r="X3483" t="s">
        <v>124</v>
      </c>
      <c r="Y3483">
        <v>24</v>
      </c>
      <c r="Z3483">
        <v>31</v>
      </c>
      <c r="AA3483" t="s">
        <v>44</v>
      </c>
      <c r="AB3483" t="s">
        <v>113</v>
      </c>
      <c r="AC3483" t="s">
        <v>3082</v>
      </c>
      <c r="AD3483" t="s">
        <v>15218</v>
      </c>
      <c r="AE3483" t="s">
        <v>15219</v>
      </c>
      <c r="AF3483">
        <v>13390</v>
      </c>
    </row>
    <row r="3484" spans="1:32" x14ac:dyDescent="0.35">
      <c r="A3484">
        <v>2015</v>
      </c>
      <c r="B3484" t="s">
        <v>81</v>
      </c>
      <c r="C3484" t="s">
        <v>147</v>
      </c>
      <c r="D3484" t="s">
        <v>34</v>
      </c>
      <c r="E3484" t="s">
        <v>15220</v>
      </c>
      <c r="F3484">
        <v>4.7</v>
      </c>
      <c r="G3484">
        <v>60</v>
      </c>
      <c r="H3484" t="s">
        <v>36</v>
      </c>
      <c r="I3484" t="s">
        <v>3411</v>
      </c>
      <c r="J3484">
        <v>4.5</v>
      </c>
      <c r="K3484">
        <v>954</v>
      </c>
      <c r="L3484" t="s">
        <v>3412</v>
      </c>
      <c r="M3484" t="s">
        <v>39</v>
      </c>
      <c r="N3484">
        <v>90505</v>
      </c>
      <c r="O3484" t="s">
        <v>53</v>
      </c>
      <c r="P3484">
        <v>4.8</v>
      </c>
      <c r="Q3484">
        <v>4.8</v>
      </c>
      <c r="R3484">
        <v>4.5999999999999996</v>
      </c>
      <c r="S3484">
        <v>4.5999999999999996</v>
      </c>
      <c r="T3484">
        <v>4.8</v>
      </c>
      <c r="U3484">
        <v>4.9000000000000004</v>
      </c>
      <c r="V3484" t="s">
        <v>2237</v>
      </c>
      <c r="W3484" t="s">
        <v>77</v>
      </c>
      <c r="X3484" t="s">
        <v>95</v>
      </c>
      <c r="Y3484">
        <v>19</v>
      </c>
      <c r="Z3484">
        <v>29</v>
      </c>
      <c r="AA3484" t="s">
        <v>44</v>
      </c>
      <c r="AB3484" t="s">
        <v>45</v>
      </c>
      <c r="AC3484" t="s">
        <v>46</v>
      </c>
      <c r="AD3484" t="s">
        <v>15221</v>
      </c>
      <c r="AE3484" t="s">
        <v>15222</v>
      </c>
      <c r="AF3484">
        <v>85126</v>
      </c>
    </row>
    <row r="3485" spans="1:32" x14ac:dyDescent="0.35">
      <c r="A3485">
        <v>2021</v>
      </c>
      <c r="B3485" t="s">
        <v>365</v>
      </c>
      <c r="C3485" t="s">
        <v>2748</v>
      </c>
      <c r="D3485" t="s">
        <v>34</v>
      </c>
      <c r="E3485" t="s">
        <v>15223</v>
      </c>
      <c r="F3485">
        <v>4.5</v>
      </c>
      <c r="G3485">
        <v>37</v>
      </c>
      <c r="H3485" t="s">
        <v>36</v>
      </c>
      <c r="I3485" t="s">
        <v>15224</v>
      </c>
      <c r="J3485">
        <v>4.5</v>
      </c>
      <c r="K3485">
        <v>127</v>
      </c>
      <c r="L3485" t="s">
        <v>15225</v>
      </c>
      <c r="M3485" t="s">
        <v>39</v>
      </c>
      <c r="N3485">
        <v>90703</v>
      </c>
      <c r="O3485" t="s">
        <v>53</v>
      </c>
      <c r="P3485">
        <v>4.5999999999999996</v>
      </c>
      <c r="Q3485">
        <v>4.7</v>
      </c>
      <c r="R3485">
        <v>4.4000000000000004</v>
      </c>
      <c r="S3485">
        <v>4.3</v>
      </c>
      <c r="T3485">
        <v>4.7</v>
      </c>
      <c r="U3485">
        <v>4.3</v>
      </c>
      <c r="V3485" t="s">
        <v>951</v>
      </c>
      <c r="W3485" t="s">
        <v>455</v>
      </c>
      <c r="X3485" t="s">
        <v>95</v>
      </c>
      <c r="Y3485">
        <v>16</v>
      </c>
      <c r="Z3485">
        <v>20</v>
      </c>
      <c r="AA3485" t="s">
        <v>44</v>
      </c>
      <c r="AB3485" t="s">
        <v>9324</v>
      </c>
      <c r="AC3485" t="s">
        <v>1833</v>
      </c>
      <c r="AD3485" t="s">
        <v>15226</v>
      </c>
      <c r="AE3485" t="s">
        <v>15227</v>
      </c>
      <c r="AF3485">
        <v>47513</v>
      </c>
    </row>
    <row r="3486" spans="1:32" x14ac:dyDescent="0.35">
      <c r="A3486">
        <v>2019</v>
      </c>
      <c r="B3486" t="s">
        <v>108</v>
      </c>
      <c r="C3486" t="s">
        <v>1881</v>
      </c>
      <c r="D3486" t="s">
        <v>634</v>
      </c>
      <c r="E3486" t="s">
        <v>15228</v>
      </c>
      <c r="F3486">
        <v>4.8</v>
      </c>
      <c r="G3486">
        <v>40</v>
      </c>
      <c r="H3486" t="s">
        <v>36</v>
      </c>
      <c r="I3486" t="s">
        <v>15229</v>
      </c>
      <c r="J3486">
        <v>4.9000000000000004</v>
      </c>
      <c r="K3486">
        <v>1971</v>
      </c>
      <c r="L3486" t="s">
        <v>15230</v>
      </c>
      <c r="M3486" t="s">
        <v>39</v>
      </c>
      <c r="N3486">
        <v>91761</v>
      </c>
      <c r="O3486" t="s">
        <v>53</v>
      </c>
      <c r="P3486">
        <v>4.8</v>
      </c>
      <c r="Q3486">
        <v>4.8</v>
      </c>
      <c r="R3486">
        <v>4.8</v>
      </c>
      <c r="S3486">
        <v>4.5</v>
      </c>
      <c r="T3486">
        <v>4.8</v>
      </c>
      <c r="U3486">
        <v>4.7</v>
      </c>
      <c r="V3486" t="s">
        <v>42</v>
      </c>
      <c r="W3486" t="s">
        <v>2066</v>
      </c>
      <c r="X3486" t="s">
        <v>95</v>
      </c>
      <c r="Y3486">
        <v>23</v>
      </c>
      <c r="Z3486">
        <v>34</v>
      </c>
      <c r="AA3486" t="s">
        <v>44</v>
      </c>
      <c r="AB3486" t="s">
        <v>125</v>
      </c>
      <c r="AC3486" t="s">
        <v>219</v>
      </c>
      <c r="AD3486" t="s">
        <v>15231</v>
      </c>
      <c r="AE3486" t="s">
        <v>15232</v>
      </c>
      <c r="AF3486">
        <v>50312</v>
      </c>
    </row>
    <row r="3487" spans="1:32" x14ac:dyDescent="0.35">
      <c r="A3487">
        <v>2019</v>
      </c>
      <c r="B3487" t="s">
        <v>108</v>
      </c>
      <c r="C3487" t="s">
        <v>1765</v>
      </c>
      <c r="D3487" t="s">
        <v>634</v>
      </c>
      <c r="E3487" t="s">
        <v>2110</v>
      </c>
      <c r="F3487">
        <v>4.0999999999999996</v>
      </c>
      <c r="G3487">
        <v>17</v>
      </c>
      <c r="H3487" t="s">
        <v>36</v>
      </c>
      <c r="I3487" t="s">
        <v>15233</v>
      </c>
      <c r="J3487">
        <v>4.8</v>
      </c>
      <c r="K3487">
        <v>500</v>
      </c>
      <c r="L3487" t="s">
        <v>15234</v>
      </c>
      <c r="M3487" t="s">
        <v>39</v>
      </c>
      <c r="N3487">
        <v>93650</v>
      </c>
      <c r="O3487" t="s">
        <v>53</v>
      </c>
      <c r="P3487">
        <v>3.9</v>
      </c>
      <c r="Q3487">
        <v>4</v>
      </c>
      <c r="R3487">
        <v>4.0999999999999996</v>
      </c>
      <c r="S3487">
        <v>3.9</v>
      </c>
      <c r="T3487">
        <v>4.5</v>
      </c>
      <c r="U3487">
        <v>4.3</v>
      </c>
      <c r="V3487" t="s">
        <v>7457</v>
      </c>
      <c r="W3487" t="s">
        <v>42</v>
      </c>
      <c r="X3487" t="s">
        <v>43</v>
      </c>
      <c r="Y3487">
        <v>24</v>
      </c>
      <c r="Z3487">
        <v>37</v>
      </c>
      <c r="AA3487" t="s">
        <v>44</v>
      </c>
      <c r="AB3487" t="s">
        <v>294</v>
      </c>
      <c r="AC3487" t="s">
        <v>219</v>
      </c>
      <c r="AD3487" t="s">
        <v>15235</v>
      </c>
      <c r="AE3487" t="s">
        <v>15236</v>
      </c>
      <c r="AF3487">
        <v>20520</v>
      </c>
    </row>
    <row r="3488" spans="1:32" x14ac:dyDescent="0.35">
      <c r="A3488">
        <v>2020</v>
      </c>
      <c r="B3488" t="s">
        <v>108</v>
      </c>
      <c r="C3488" t="s">
        <v>1765</v>
      </c>
      <c r="D3488" t="s">
        <v>634</v>
      </c>
      <c r="E3488" t="s">
        <v>8240</v>
      </c>
      <c r="F3488">
        <v>5</v>
      </c>
      <c r="G3488">
        <v>9</v>
      </c>
      <c r="H3488" t="s">
        <v>36</v>
      </c>
      <c r="I3488" t="s">
        <v>4428</v>
      </c>
      <c r="J3488">
        <v>4.5999999999999996</v>
      </c>
      <c r="K3488">
        <v>665</v>
      </c>
      <c r="L3488" t="s">
        <v>4429</v>
      </c>
      <c r="M3488" t="s">
        <v>39</v>
      </c>
      <c r="N3488">
        <v>95148</v>
      </c>
      <c r="O3488" t="s">
        <v>94</v>
      </c>
      <c r="P3488">
        <v>5</v>
      </c>
      <c r="Q3488">
        <v>5</v>
      </c>
      <c r="R3488">
        <v>5</v>
      </c>
      <c r="S3488">
        <v>4.9000000000000004</v>
      </c>
      <c r="T3488">
        <v>5</v>
      </c>
      <c r="U3488">
        <v>5</v>
      </c>
      <c r="V3488" t="s">
        <v>712</v>
      </c>
      <c r="W3488" t="s">
        <v>77</v>
      </c>
      <c r="X3488" t="s">
        <v>43</v>
      </c>
      <c r="Y3488">
        <v>25</v>
      </c>
      <c r="Z3488">
        <v>35</v>
      </c>
      <c r="AA3488" t="s">
        <v>44</v>
      </c>
      <c r="AB3488" t="s">
        <v>294</v>
      </c>
      <c r="AC3488" t="s">
        <v>219</v>
      </c>
      <c r="AD3488" t="s">
        <v>15237</v>
      </c>
      <c r="AE3488" t="s">
        <v>15238</v>
      </c>
      <c r="AF3488">
        <v>13588</v>
      </c>
    </row>
    <row r="3489" spans="1:32" x14ac:dyDescent="0.35">
      <c r="A3489">
        <v>2019</v>
      </c>
      <c r="B3489" t="s">
        <v>288</v>
      </c>
      <c r="C3489" t="s">
        <v>3422</v>
      </c>
      <c r="D3489" t="s">
        <v>34</v>
      </c>
      <c r="E3489" t="s">
        <v>9039</v>
      </c>
      <c r="F3489">
        <v>4.7</v>
      </c>
      <c r="G3489">
        <v>42</v>
      </c>
      <c r="H3489" t="s">
        <v>36</v>
      </c>
      <c r="I3489" t="s">
        <v>4435</v>
      </c>
      <c r="J3489">
        <v>4.7</v>
      </c>
      <c r="K3489">
        <v>1660</v>
      </c>
      <c r="L3489" t="s">
        <v>4436</v>
      </c>
      <c r="M3489" t="s">
        <v>39</v>
      </c>
      <c r="N3489">
        <v>95129</v>
      </c>
      <c r="O3489" t="s">
        <v>53</v>
      </c>
      <c r="P3489">
        <v>4.8</v>
      </c>
      <c r="Q3489">
        <v>4.5999999999999996</v>
      </c>
      <c r="R3489">
        <v>4.7</v>
      </c>
      <c r="S3489">
        <v>4.5</v>
      </c>
      <c r="T3489">
        <v>4.7</v>
      </c>
      <c r="U3489">
        <v>4.7</v>
      </c>
      <c r="V3489" t="s">
        <v>812</v>
      </c>
      <c r="W3489" t="s">
        <v>42</v>
      </c>
      <c r="X3489" t="s">
        <v>124</v>
      </c>
      <c r="Y3489">
        <v>22</v>
      </c>
      <c r="Z3489">
        <v>27</v>
      </c>
      <c r="AA3489" t="s">
        <v>44</v>
      </c>
      <c r="AB3489" t="s">
        <v>294</v>
      </c>
      <c r="AC3489" t="s">
        <v>219</v>
      </c>
      <c r="AD3489" t="s">
        <v>15239</v>
      </c>
      <c r="AE3489" t="s">
        <v>15240</v>
      </c>
      <c r="AF3489">
        <v>55122</v>
      </c>
    </row>
    <row r="3490" spans="1:32" x14ac:dyDescent="0.35">
      <c r="A3490">
        <v>2021</v>
      </c>
      <c r="B3490" t="s">
        <v>108</v>
      </c>
      <c r="C3490" t="s">
        <v>1621</v>
      </c>
      <c r="D3490" t="s">
        <v>34</v>
      </c>
      <c r="E3490" t="s">
        <v>15241</v>
      </c>
      <c r="F3490">
        <v>4.7</v>
      </c>
      <c r="G3490">
        <v>16</v>
      </c>
      <c r="H3490" t="s">
        <v>36</v>
      </c>
      <c r="I3490" t="s">
        <v>15242</v>
      </c>
      <c r="J3490">
        <v>4</v>
      </c>
      <c r="K3490">
        <v>64</v>
      </c>
      <c r="L3490" t="s">
        <v>15243</v>
      </c>
      <c r="M3490" t="s">
        <v>39</v>
      </c>
      <c r="N3490">
        <v>94611</v>
      </c>
      <c r="O3490" t="s">
        <v>40</v>
      </c>
      <c r="P3490">
        <v>4.9000000000000004</v>
      </c>
      <c r="Q3490">
        <v>4.8</v>
      </c>
      <c r="R3490">
        <v>4.7</v>
      </c>
      <c r="S3490">
        <v>4.5999999999999996</v>
      </c>
      <c r="T3490">
        <v>4.8</v>
      </c>
      <c r="U3490">
        <v>4.5</v>
      </c>
      <c r="V3490" t="s">
        <v>5023</v>
      </c>
      <c r="W3490" t="s">
        <v>15244</v>
      </c>
      <c r="X3490" t="s">
        <v>124</v>
      </c>
      <c r="Y3490">
        <v>21</v>
      </c>
      <c r="Z3490">
        <v>28</v>
      </c>
      <c r="AA3490" t="s">
        <v>44</v>
      </c>
      <c r="AB3490" t="s">
        <v>125</v>
      </c>
      <c r="AC3490" t="s">
        <v>219</v>
      </c>
      <c r="AD3490" t="s">
        <v>15245</v>
      </c>
      <c r="AE3490" t="s">
        <v>15246</v>
      </c>
      <c r="AF3490">
        <v>19002</v>
      </c>
    </row>
    <row r="3491" spans="1:32" x14ac:dyDescent="0.35">
      <c r="A3491">
        <v>2020</v>
      </c>
      <c r="B3491" t="s">
        <v>389</v>
      </c>
      <c r="C3491" t="s">
        <v>1223</v>
      </c>
      <c r="D3491" t="s">
        <v>34</v>
      </c>
      <c r="E3491" t="s">
        <v>14497</v>
      </c>
      <c r="F3491">
        <v>3.7</v>
      </c>
      <c r="G3491">
        <v>10</v>
      </c>
      <c r="H3491" t="s">
        <v>36</v>
      </c>
      <c r="I3491" t="s">
        <v>5310</v>
      </c>
      <c r="J3491">
        <v>4.9000000000000004</v>
      </c>
      <c r="K3491">
        <v>1121</v>
      </c>
      <c r="L3491" t="s">
        <v>5311</v>
      </c>
      <c r="M3491" t="s">
        <v>39</v>
      </c>
      <c r="N3491">
        <v>94925</v>
      </c>
      <c r="O3491" t="s">
        <v>53</v>
      </c>
      <c r="P3491">
        <v>3.9</v>
      </c>
      <c r="Q3491">
        <v>3.8</v>
      </c>
      <c r="R3491">
        <v>4.0999999999999996</v>
      </c>
      <c r="S3491">
        <v>3.3</v>
      </c>
      <c r="T3491">
        <v>3.8</v>
      </c>
      <c r="U3491">
        <v>4</v>
      </c>
      <c r="V3491" t="s">
        <v>42</v>
      </c>
      <c r="W3491" t="s">
        <v>42</v>
      </c>
      <c r="X3491" t="s">
        <v>124</v>
      </c>
      <c r="Y3491">
        <v>127</v>
      </c>
      <c r="Z3491">
        <v>114</v>
      </c>
      <c r="AA3491" t="s">
        <v>1227</v>
      </c>
      <c r="AB3491" t="s">
        <v>1228</v>
      </c>
      <c r="AC3491" t="s">
        <v>1227</v>
      </c>
      <c r="AD3491" t="s">
        <v>15247</v>
      </c>
      <c r="AE3491">
        <v>21493</v>
      </c>
      <c r="AF3491">
        <v>39151</v>
      </c>
    </row>
    <row r="3492" spans="1:32" x14ac:dyDescent="0.35">
      <c r="A3492">
        <v>2020</v>
      </c>
      <c r="B3492" t="s">
        <v>108</v>
      </c>
      <c r="C3492" t="s">
        <v>1594</v>
      </c>
      <c r="D3492" t="s">
        <v>34</v>
      </c>
      <c r="E3492" t="s">
        <v>4653</v>
      </c>
      <c r="F3492">
        <v>4.3</v>
      </c>
      <c r="G3492">
        <v>75</v>
      </c>
      <c r="H3492" t="s">
        <v>36</v>
      </c>
      <c r="I3492" t="s">
        <v>4454</v>
      </c>
      <c r="J3492">
        <v>4.4000000000000004</v>
      </c>
      <c r="K3492">
        <v>489</v>
      </c>
      <c r="L3492" t="s">
        <v>4455</v>
      </c>
      <c r="M3492" t="s">
        <v>74</v>
      </c>
      <c r="N3492">
        <v>89511</v>
      </c>
      <c r="O3492" t="s">
        <v>53</v>
      </c>
      <c r="P3492">
        <v>4.5999999999999996</v>
      </c>
      <c r="Q3492">
        <v>4.5999999999999996</v>
      </c>
      <c r="R3492">
        <v>4</v>
      </c>
      <c r="S3492">
        <v>3.9</v>
      </c>
      <c r="T3492">
        <v>4.5999999999999996</v>
      </c>
      <c r="U3492">
        <v>4.0999999999999996</v>
      </c>
      <c r="V3492" t="s">
        <v>9640</v>
      </c>
      <c r="W3492" t="s">
        <v>77</v>
      </c>
      <c r="X3492" t="s">
        <v>124</v>
      </c>
      <c r="Y3492">
        <v>19</v>
      </c>
      <c r="Z3492">
        <v>26</v>
      </c>
      <c r="AA3492" t="s">
        <v>44</v>
      </c>
      <c r="AB3492" t="s">
        <v>125</v>
      </c>
      <c r="AC3492" t="s">
        <v>219</v>
      </c>
      <c r="AD3492" t="s">
        <v>15248</v>
      </c>
      <c r="AE3492" t="s">
        <v>15249</v>
      </c>
      <c r="AF3492">
        <v>21207</v>
      </c>
    </row>
    <row r="3493" spans="1:32" x14ac:dyDescent="0.35">
      <c r="A3493">
        <v>2019</v>
      </c>
      <c r="B3493" t="s">
        <v>525</v>
      </c>
      <c r="C3493" t="s">
        <v>7460</v>
      </c>
      <c r="D3493" t="s">
        <v>34</v>
      </c>
      <c r="E3493" t="s">
        <v>7461</v>
      </c>
      <c r="F3493">
        <v>4.8</v>
      </c>
      <c r="G3493">
        <v>149</v>
      </c>
      <c r="H3493" t="s">
        <v>36</v>
      </c>
      <c r="I3493" t="s">
        <v>1894</v>
      </c>
      <c r="J3493">
        <v>4</v>
      </c>
      <c r="K3493">
        <v>116</v>
      </c>
      <c r="L3493" t="s">
        <v>1895</v>
      </c>
      <c r="M3493" t="s">
        <v>121</v>
      </c>
      <c r="N3493">
        <v>85023</v>
      </c>
      <c r="O3493" t="s">
        <v>53</v>
      </c>
      <c r="P3493">
        <v>4.8</v>
      </c>
      <c r="Q3493">
        <v>4.9000000000000004</v>
      </c>
      <c r="R3493">
        <v>4.7</v>
      </c>
      <c r="S3493">
        <v>4.7</v>
      </c>
      <c r="T3493">
        <v>4.9000000000000004</v>
      </c>
      <c r="U3493">
        <v>4.8</v>
      </c>
      <c r="V3493" t="s">
        <v>7462</v>
      </c>
      <c r="W3493" t="s">
        <v>77</v>
      </c>
      <c r="X3493" t="s">
        <v>43</v>
      </c>
      <c r="Y3493">
        <v>24</v>
      </c>
      <c r="Z3493">
        <v>33</v>
      </c>
      <c r="AA3493" t="s">
        <v>44</v>
      </c>
      <c r="AB3493" t="s">
        <v>151</v>
      </c>
      <c r="AC3493" t="s">
        <v>464</v>
      </c>
      <c r="AD3493" t="s">
        <v>7463</v>
      </c>
      <c r="AE3493" t="s">
        <v>7464</v>
      </c>
      <c r="AF3493">
        <v>40938</v>
      </c>
    </row>
    <row r="3494" spans="1:32" x14ac:dyDescent="0.35">
      <c r="A3494">
        <v>2020</v>
      </c>
      <c r="B3494" t="s">
        <v>81</v>
      </c>
      <c r="C3494" t="s">
        <v>3989</v>
      </c>
      <c r="D3494" t="s">
        <v>34</v>
      </c>
      <c r="E3494" t="s">
        <v>15250</v>
      </c>
      <c r="F3494">
        <v>4.9000000000000004</v>
      </c>
      <c r="G3494">
        <v>52</v>
      </c>
      <c r="H3494" t="s">
        <v>36</v>
      </c>
      <c r="I3494" t="s">
        <v>133</v>
      </c>
      <c r="J3494">
        <v>4.3</v>
      </c>
      <c r="K3494">
        <v>1366</v>
      </c>
      <c r="L3494" t="s">
        <v>134</v>
      </c>
      <c r="M3494" t="s">
        <v>121</v>
      </c>
      <c r="N3494">
        <v>85015</v>
      </c>
      <c r="O3494" t="s">
        <v>40</v>
      </c>
      <c r="P3494">
        <v>4.9000000000000004</v>
      </c>
      <c r="Q3494">
        <v>4.8</v>
      </c>
      <c r="R3494">
        <v>4.9000000000000004</v>
      </c>
      <c r="S3494">
        <v>4.8</v>
      </c>
      <c r="T3494">
        <v>4.8</v>
      </c>
      <c r="U3494">
        <v>5</v>
      </c>
      <c r="V3494" t="s">
        <v>86</v>
      </c>
      <c r="W3494" t="s">
        <v>15251</v>
      </c>
      <c r="X3494" t="s">
        <v>43</v>
      </c>
      <c r="Y3494">
        <v>22</v>
      </c>
      <c r="Z3494">
        <v>32</v>
      </c>
      <c r="AA3494" t="s">
        <v>44</v>
      </c>
      <c r="AB3494" t="s">
        <v>45</v>
      </c>
      <c r="AC3494" t="s">
        <v>46</v>
      </c>
      <c r="AD3494" t="s">
        <v>15252</v>
      </c>
      <c r="AE3494" t="s">
        <v>15253</v>
      </c>
      <c r="AF3494">
        <v>33657</v>
      </c>
    </row>
    <row r="3495" spans="1:32" x14ac:dyDescent="0.35">
      <c r="A3495">
        <v>2020</v>
      </c>
      <c r="B3495" t="s">
        <v>525</v>
      </c>
      <c r="C3495" t="s">
        <v>1124</v>
      </c>
      <c r="D3495" t="s">
        <v>34</v>
      </c>
      <c r="E3495" t="s">
        <v>4484</v>
      </c>
      <c r="F3495">
        <v>4.7</v>
      </c>
      <c r="G3495">
        <v>76</v>
      </c>
      <c r="H3495" t="s">
        <v>36</v>
      </c>
      <c r="I3495" t="s">
        <v>8332</v>
      </c>
      <c r="J3495">
        <v>4.5999999999999996</v>
      </c>
      <c r="K3495">
        <v>2395</v>
      </c>
      <c r="L3495" t="s">
        <v>8333</v>
      </c>
      <c r="M3495" t="s">
        <v>121</v>
      </c>
      <c r="N3495">
        <v>85284</v>
      </c>
      <c r="O3495" t="s">
        <v>40</v>
      </c>
      <c r="P3495">
        <v>4.8</v>
      </c>
      <c r="Q3495">
        <v>4.7</v>
      </c>
      <c r="R3495">
        <v>4.7</v>
      </c>
      <c r="S3495">
        <v>4.5999999999999996</v>
      </c>
      <c r="T3495">
        <v>4.8</v>
      </c>
      <c r="U3495">
        <v>4.7</v>
      </c>
      <c r="V3495" t="s">
        <v>76</v>
      </c>
      <c r="W3495" t="s">
        <v>77</v>
      </c>
      <c r="X3495" t="s">
        <v>43</v>
      </c>
      <c r="Y3495">
        <v>19</v>
      </c>
      <c r="Z3495">
        <v>26</v>
      </c>
      <c r="AA3495" t="s">
        <v>44</v>
      </c>
      <c r="AB3495" t="s">
        <v>45</v>
      </c>
      <c r="AC3495" t="s">
        <v>1477</v>
      </c>
      <c r="AD3495" t="s">
        <v>15254</v>
      </c>
      <c r="AE3495" t="s">
        <v>15255</v>
      </c>
      <c r="AF3495">
        <v>45975</v>
      </c>
    </row>
    <row r="3496" spans="1:32" x14ac:dyDescent="0.35">
      <c r="A3496">
        <v>2021</v>
      </c>
      <c r="B3496" t="s">
        <v>257</v>
      </c>
      <c r="C3496" t="s">
        <v>1079</v>
      </c>
      <c r="D3496" t="s">
        <v>34</v>
      </c>
      <c r="E3496" t="s">
        <v>15256</v>
      </c>
      <c r="F3496">
        <v>4.8</v>
      </c>
      <c r="G3496">
        <v>26</v>
      </c>
      <c r="H3496" t="s">
        <v>36</v>
      </c>
      <c r="I3496" t="s">
        <v>5341</v>
      </c>
      <c r="J3496">
        <v>4.4000000000000004</v>
      </c>
      <c r="K3496">
        <v>1759</v>
      </c>
      <c r="L3496" t="s">
        <v>5342</v>
      </c>
      <c r="M3496" t="s">
        <v>121</v>
      </c>
      <c r="N3496">
        <v>85251</v>
      </c>
      <c r="O3496" t="s">
        <v>53</v>
      </c>
      <c r="P3496">
        <v>4.9000000000000004</v>
      </c>
      <c r="Q3496">
        <v>5</v>
      </c>
      <c r="R3496">
        <v>4.9000000000000004</v>
      </c>
      <c r="S3496">
        <v>4.5999999999999996</v>
      </c>
      <c r="T3496">
        <v>4.9000000000000004</v>
      </c>
      <c r="U3496">
        <v>4.9000000000000004</v>
      </c>
      <c r="V3496" t="s">
        <v>428</v>
      </c>
      <c r="W3496" t="s">
        <v>1327</v>
      </c>
      <c r="X3496" t="s">
        <v>124</v>
      </c>
      <c r="Y3496">
        <v>21</v>
      </c>
      <c r="Z3496">
        <v>25</v>
      </c>
      <c r="AA3496" t="s">
        <v>44</v>
      </c>
      <c r="AB3496" t="s">
        <v>45</v>
      </c>
      <c r="AC3496" t="s">
        <v>264</v>
      </c>
      <c r="AD3496" t="s">
        <v>15257</v>
      </c>
      <c r="AE3496" t="s">
        <v>15258</v>
      </c>
      <c r="AF3496">
        <v>21906</v>
      </c>
    </row>
    <row r="3497" spans="1:32" x14ac:dyDescent="0.35">
      <c r="A3497">
        <v>2019</v>
      </c>
      <c r="B3497" t="s">
        <v>108</v>
      </c>
      <c r="C3497" t="s">
        <v>643</v>
      </c>
      <c r="D3497" t="s">
        <v>34</v>
      </c>
      <c r="E3497" t="s">
        <v>15259</v>
      </c>
      <c r="F3497">
        <v>4.5999999999999996</v>
      </c>
      <c r="G3497">
        <v>14</v>
      </c>
      <c r="H3497" t="s">
        <v>36</v>
      </c>
      <c r="I3497" t="s">
        <v>10260</v>
      </c>
      <c r="J3497">
        <v>4.7</v>
      </c>
      <c r="K3497">
        <v>58</v>
      </c>
      <c r="L3497" t="s">
        <v>10261</v>
      </c>
      <c r="M3497" t="s">
        <v>121</v>
      </c>
      <c r="N3497">
        <v>85202</v>
      </c>
      <c r="O3497" t="s">
        <v>40</v>
      </c>
      <c r="P3497">
        <v>5</v>
      </c>
      <c r="Q3497">
        <v>4.8</v>
      </c>
      <c r="R3497">
        <v>4.4000000000000004</v>
      </c>
      <c r="S3497">
        <v>4.4000000000000004</v>
      </c>
      <c r="T3497">
        <v>4.7</v>
      </c>
      <c r="U3497">
        <v>4.3</v>
      </c>
      <c r="V3497" t="s">
        <v>42</v>
      </c>
      <c r="W3497" t="s">
        <v>42</v>
      </c>
      <c r="X3497" t="s">
        <v>124</v>
      </c>
      <c r="Y3497">
        <v>17</v>
      </c>
      <c r="Z3497">
        <v>27</v>
      </c>
      <c r="AA3497" t="s">
        <v>44</v>
      </c>
      <c r="AB3497" t="s">
        <v>125</v>
      </c>
      <c r="AC3497" t="s">
        <v>640</v>
      </c>
      <c r="AD3497" t="s">
        <v>15260</v>
      </c>
      <c r="AE3497">
        <v>484171</v>
      </c>
      <c r="AF3497">
        <v>40403</v>
      </c>
    </row>
    <row r="3498" spans="1:32" x14ac:dyDescent="0.35">
      <c r="A3498">
        <v>2019</v>
      </c>
      <c r="B3498" t="s">
        <v>257</v>
      </c>
      <c r="C3498" t="s">
        <v>1493</v>
      </c>
      <c r="D3498" t="s">
        <v>34</v>
      </c>
      <c r="E3498" t="s">
        <v>4923</v>
      </c>
      <c r="F3498">
        <v>4.9000000000000004</v>
      </c>
      <c r="G3498">
        <v>30</v>
      </c>
      <c r="H3498" t="s">
        <v>36</v>
      </c>
      <c r="I3498" t="s">
        <v>15261</v>
      </c>
      <c r="J3498">
        <v>4.7</v>
      </c>
      <c r="K3498">
        <v>339</v>
      </c>
      <c r="L3498" t="s">
        <v>15262</v>
      </c>
      <c r="M3498" t="s">
        <v>183</v>
      </c>
      <c r="N3498">
        <v>84107</v>
      </c>
      <c r="O3498" t="s">
        <v>94</v>
      </c>
      <c r="P3498">
        <v>4.9000000000000004</v>
      </c>
      <c r="Q3498">
        <v>4.9000000000000004</v>
      </c>
      <c r="R3498">
        <v>5</v>
      </c>
      <c r="S3498">
        <v>4.5999999999999996</v>
      </c>
      <c r="T3498">
        <v>4.9000000000000004</v>
      </c>
      <c r="U3498">
        <v>4.9000000000000004</v>
      </c>
      <c r="V3498" t="s">
        <v>76</v>
      </c>
      <c r="W3498" t="s">
        <v>42</v>
      </c>
      <c r="X3498" t="s">
        <v>124</v>
      </c>
      <c r="Y3498">
        <v>25</v>
      </c>
      <c r="Z3498">
        <v>34</v>
      </c>
      <c r="AA3498" t="s">
        <v>44</v>
      </c>
      <c r="AB3498" t="s">
        <v>45</v>
      </c>
      <c r="AC3498" t="s">
        <v>219</v>
      </c>
      <c r="AD3498" t="s">
        <v>15263</v>
      </c>
      <c r="AE3498" t="s">
        <v>15264</v>
      </c>
      <c r="AF3498">
        <v>39718</v>
      </c>
    </row>
    <row r="3499" spans="1:32" x14ac:dyDescent="0.35">
      <c r="A3499">
        <v>2020</v>
      </c>
      <c r="B3499" t="s">
        <v>591</v>
      </c>
      <c r="C3499" t="s">
        <v>9696</v>
      </c>
      <c r="D3499" t="s">
        <v>34</v>
      </c>
      <c r="E3499" t="s">
        <v>1903</v>
      </c>
      <c r="F3499">
        <v>4.9000000000000004</v>
      </c>
      <c r="G3499">
        <v>34</v>
      </c>
      <c r="H3499" t="s">
        <v>36</v>
      </c>
      <c r="I3499" t="s">
        <v>203</v>
      </c>
      <c r="J3499">
        <v>3</v>
      </c>
      <c r="K3499">
        <v>2</v>
      </c>
      <c r="L3499" t="s">
        <v>204</v>
      </c>
      <c r="M3499" t="s">
        <v>183</v>
      </c>
      <c r="N3499">
        <v>84115</v>
      </c>
      <c r="O3499" t="s">
        <v>53</v>
      </c>
      <c r="P3499">
        <v>4.9000000000000004</v>
      </c>
      <c r="Q3499">
        <v>4.9000000000000004</v>
      </c>
      <c r="R3499">
        <v>4.8</v>
      </c>
      <c r="S3499">
        <v>4.9000000000000004</v>
      </c>
      <c r="T3499">
        <v>4.9000000000000004</v>
      </c>
      <c r="U3499">
        <v>5</v>
      </c>
      <c r="V3499" t="s">
        <v>1684</v>
      </c>
      <c r="W3499" t="s">
        <v>439</v>
      </c>
      <c r="X3499" t="s">
        <v>43</v>
      </c>
      <c r="Y3499">
        <v>20</v>
      </c>
      <c r="Z3499">
        <v>27</v>
      </c>
      <c r="AA3499" t="s">
        <v>44</v>
      </c>
      <c r="AB3499" t="s">
        <v>78</v>
      </c>
      <c r="AC3499" t="s">
        <v>114</v>
      </c>
      <c r="AD3499" t="s">
        <v>15265</v>
      </c>
      <c r="AE3499" t="s">
        <v>15266</v>
      </c>
      <c r="AF3499">
        <v>48978</v>
      </c>
    </row>
    <row r="3500" spans="1:32" x14ac:dyDescent="0.35">
      <c r="A3500">
        <v>2014</v>
      </c>
      <c r="B3500" t="s">
        <v>108</v>
      </c>
      <c r="C3500" t="s">
        <v>600</v>
      </c>
      <c r="D3500" t="s">
        <v>34</v>
      </c>
      <c r="E3500" t="s">
        <v>9916</v>
      </c>
      <c r="F3500">
        <v>4.8</v>
      </c>
      <c r="G3500">
        <v>176</v>
      </c>
      <c r="H3500" t="s">
        <v>36</v>
      </c>
      <c r="I3500" t="s">
        <v>9917</v>
      </c>
      <c r="J3500">
        <v>4.0999999999999996</v>
      </c>
      <c r="K3500">
        <v>870</v>
      </c>
      <c r="L3500" t="s">
        <v>9918</v>
      </c>
      <c r="M3500" t="s">
        <v>797</v>
      </c>
      <c r="N3500">
        <v>80112</v>
      </c>
      <c r="O3500" t="s">
        <v>53</v>
      </c>
      <c r="P3500">
        <v>4.9000000000000004</v>
      </c>
      <c r="Q3500">
        <v>4.8</v>
      </c>
      <c r="R3500">
        <v>4.8</v>
      </c>
      <c r="S3500">
        <v>4.5999999999999996</v>
      </c>
      <c r="T3500">
        <v>4.9000000000000004</v>
      </c>
      <c r="U3500">
        <v>4.8</v>
      </c>
      <c r="V3500" t="s">
        <v>3528</v>
      </c>
      <c r="W3500" t="s">
        <v>77</v>
      </c>
      <c r="X3500" t="s">
        <v>124</v>
      </c>
      <c r="Y3500">
        <v>21</v>
      </c>
      <c r="Z3500">
        <v>29</v>
      </c>
      <c r="AA3500" t="s">
        <v>44</v>
      </c>
      <c r="AB3500" t="s">
        <v>113</v>
      </c>
      <c r="AC3500" t="s">
        <v>114</v>
      </c>
      <c r="AD3500" t="s">
        <v>9919</v>
      </c>
      <c r="AE3500" t="s">
        <v>9920</v>
      </c>
      <c r="AF3500">
        <v>86859</v>
      </c>
    </row>
    <row r="3501" spans="1:32" x14ac:dyDescent="0.35">
      <c r="A3501">
        <v>2020</v>
      </c>
      <c r="B3501" t="s">
        <v>48</v>
      </c>
      <c r="C3501" t="s">
        <v>1387</v>
      </c>
      <c r="D3501" t="s">
        <v>34</v>
      </c>
      <c r="E3501" t="s">
        <v>15267</v>
      </c>
      <c r="F3501">
        <v>4.9000000000000004</v>
      </c>
      <c r="G3501">
        <v>141</v>
      </c>
      <c r="H3501" t="s">
        <v>36</v>
      </c>
      <c r="I3501" t="s">
        <v>9168</v>
      </c>
      <c r="J3501">
        <v>4.5</v>
      </c>
      <c r="K3501">
        <v>745</v>
      </c>
      <c r="L3501" t="s">
        <v>9169</v>
      </c>
      <c r="M3501" t="s">
        <v>243</v>
      </c>
      <c r="N3501">
        <v>98004</v>
      </c>
      <c r="O3501" t="s">
        <v>53</v>
      </c>
      <c r="P3501">
        <v>4.9000000000000004</v>
      </c>
      <c r="Q3501">
        <v>4.9000000000000004</v>
      </c>
      <c r="R3501">
        <v>4.9000000000000004</v>
      </c>
      <c r="S3501">
        <v>4.8</v>
      </c>
      <c r="T3501">
        <v>4.9000000000000004</v>
      </c>
      <c r="U3501">
        <v>4.9000000000000004</v>
      </c>
      <c r="V3501" t="s">
        <v>10417</v>
      </c>
      <c r="W3501" t="s">
        <v>77</v>
      </c>
      <c r="X3501" t="s">
        <v>43</v>
      </c>
      <c r="Y3501">
        <v>21</v>
      </c>
      <c r="Z3501">
        <v>29</v>
      </c>
      <c r="AA3501" t="s">
        <v>44</v>
      </c>
      <c r="AB3501" t="s">
        <v>45</v>
      </c>
      <c r="AC3501" t="s">
        <v>219</v>
      </c>
      <c r="AD3501" t="s">
        <v>15268</v>
      </c>
      <c r="AE3501" t="s">
        <v>15269</v>
      </c>
      <c r="AF3501">
        <v>13511</v>
      </c>
    </row>
    <row r="3502" spans="1:32" x14ac:dyDescent="0.35">
      <c r="A3502">
        <v>2016</v>
      </c>
      <c r="B3502" t="s">
        <v>69</v>
      </c>
      <c r="C3502" t="s">
        <v>15270</v>
      </c>
      <c r="D3502" t="s">
        <v>34</v>
      </c>
      <c r="E3502" t="s">
        <v>15271</v>
      </c>
      <c r="F3502">
        <v>4.7</v>
      </c>
      <c r="G3502">
        <v>286</v>
      </c>
      <c r="H3502" t="s">
        <v>36</v>
      </c>
      <c r="I3502" t="s">
        <v>7067</v>
      </c>
      <c r="J3502">
        <v>4.7</v>
      </c>
      <c r="K3502">
        <v>61</v>
      </c>
      <c r="L3502" t="s">
        <v>7068</v>
      </c>
      <c r="M3502" t="s">
        <v>271</v>
      </c>
      <c r="N3502">
        <v>78249</v>
      </c>
      <c r="O3502" t="s">
        <v>94</v>
      </c>
      <c r="P3502">
        <v>4.8</v>
      </c>
      <c r="Q3502">
        <v>4.7</v>
      </c>
      <c r="R3502">
        <v>4.7</v>
      </c>
      <c r="S3502">
        <v>4.7</v>
      </c>
      <c r="T3502">
        <v>4.8</v>
      </c>
      <c r="U3502">
        <v>4.8</v>
      </c>
      <c r="V3502" t="s">
        <v>42</v>
      </c>
      <c r="W3502" t="s">
        <v>77</v>
      </c>
      <c r="X3502" t="s">
        <v>43</v>
      </c>
      <c r="Y3502">
        <v>21</v>
      </c>
      <c r="Z3502">
        <v>34</v>
      </c>
      <c r="AA3502" t="s">
        <v>44</v>
      </c>
      <c r="AB3502" t="s">
        <v>151</v>
      </c>
      <c r="AC3502" t="s">
        <v>848</v>
      </c>
      <c r="AD3502" t="s">
        <v>15272</v>
      </c>
      <c r="AE3502" t="s">
        <v>15273</v>
      </c>
      <c r="AF3502">
        <v>82707</v>
      </c>
    </row>
    <row r="3503" spans="1:32" x14ac:dyDescent="0.35">
      <c r="A3503">
        <v>2019</v>
      </c>
      <c r="B3503" t="s">
        <v>48</v>
      </c>
      <c r="C3503" t="s">
        <v>418</v>
      </c>
      <c r="D3503" t="s">
        <v>34</v>
      </c>
      <c r="E3503" t="s">
        <v>1262</v>
      </c>
      <c r="F3503">
        <v>4.8</v>
      </c>
      <c r="G3503">
        <v>110</v>
      </c>
      <c r="H3503" t="s">
        <v>36</v>
      </c>
      <c r="I3503" t="s">
        <v>2478</v>
      </c>
      <c r="J3503">
        <v>4.5</v>
      </c>
      <c r="K3503">
        <v>2597</v>
      </c>
      <c r="L3503" t="s">
        <v>2479</v>
      </c>
      <c r="M3503" t="s">
        <v>271</v>
      </c>
      <c r="N3503">
        <v>76051</v>
      </c>
      <c r="O3503" t="s">
        <v>40</v>
      </c>
      <c r="P3503">
        <v>4.8</v>
      </c>
      <c r="Q3503">
        <v>4.8</v>
      </c>
      <c r="R3503">
        <v>4.8</v>
      </c>
      <c r="S3503">
        <v>4.7</v>
      </c>
      <c r="T3503">
        <v>4.9000000000000004</v>
      </c>
      <c r="U3503">
        <v>4.8</v>
      </c>
      <c r="V3503" t="s">
        <v>838</v>
      </c>
      <c r="W3503" t="s">
        <v>3252</v>
      </c>
      <c r="X3503" t="s">
        <v>43</v>
      </c>
      <c r="Y3503">
        <v>19</v>
      </c>
      <c r="Z3503">
        <v>27</v>
      </c>
      <c r="AA3503" t="s">
        <v>44</v>
      </c>
      <c r="AB3503" t="s">
        <v>151</v>
      </c>
      <c r="AC3503" t="s">
        <v>184</v>
      </c>
      <c r="AD3503" t="s">
        <v>15274</v>
      </c>
      <c r="AE3503" t="s">
        <v>15275</v>
      </c>
      <c r="AF3503">
        <v>47280</v>
      </c>
    </row>
    <row r="3504" spans="1:32" x14ac:dyDescent="0.35">
      <c r="A3504">
        <v>2020</v>
      </c>
      <c r="B3504" t="s">
        <v>108</v>
      </c>
      <c r="C3504" t="s">
        <v>282</v>
      </c>
      <c r="D3504" t="s">
        <v>34</v>
      </c>
      <c r="E3504" t="s">
        <v>7269</v>
      </c>
      <c r="F3504">
        <v>4.8</v>
      </c>
      <c r="G3504">
        <v>35</v>
      </c>
      <c r="H3504" t="s">
        <v>36</v>
      </c>
      <c r="I3504" t="s">
        <v>3479</v>
      </c>
      <c r="J3504">
        <v>4.7</v>
      </c>
      <c r="K3504">
        <v>1358</v>
      </c>
      <c r="L3504" t="s">
        <v>3480</v>
      </c>
      <c r="M3504" t="s">
        <v>271</v>
      </c>
      <c r="N3504">
        <v>76017</v>
      </c>
      <c r="O3504" t="s">
        <v>53</v>
      </c>
      <c r="P3504">
        <v>4.9000000000000004</v>
      </c>
      <c r="Q3504">
        <v>4.9000000000000004</v>
      </c>
      <c r="R3504">
        <v>4.7</v>
      </c>
      <c r="S3504">
        <v>4.7</v>
      </c>
      <c r="T3504">
        <v>4.9000000000000004</v>
      </c>
      <c r="U3504">
        <v>4.7</v>
      </c>
      <c r="V3504" t="s">
        <v>712</v>
      </c>
      <c r="W3504" t="s">
        <v>1626</v>
      </c>
      <c r="X3504" t="s">
        <v>95</v>
      </c>
      <c r="Y3504">
        <v>22</v>
      </c>
      <c r="Z3504">
        <v>29</v>
      </c>
      <c r="AA3504" t="s">
        <v>44</v>
      </c>
      <c r="AB3504" t="s">
        <v>125</v>
      </c>
      <c r="AC3504" t="s">
        <v>219</v>
      </c>
      <c r="AD3504" t="s">
        <v>15276</v>
      </c>
      <c r="AE3504" t="s">
        <v>15277</v>
      </c>
      <c r="AF3504">
        <v>41383</v>
      </c>
    </row>
    <row r="3505" spans="1:32" x14ac:dyDescent="0.35">
      <c r="A3505">
        <v>2018</v>
      </c>
      <c r="B3505" t="s">
        <v>257</v>
      </c>
      <c r="C3505" t="s">
        <v>1183</v>
      </c>
      <c r="D3505" t="s">
        <v>34</v>
      </c>
      <c r="E3505" t="s">
        <v>15278</v>
      </c>
      <c r="F3505">
        <v>4.8</v>
      </c>
      <c r="G3505">
        <v>25</v>
      </c>
      <c r="H3505" t="s">
        <v>36</v>
      </c>
      <c r="I3505" t="s">
        <v>9956</v>
      </c>
      <c r="J3505">
        <v>3.9</v>
      </c>
      <c r="K3505">
        <v>60</v>
      </c>
      <c r="L3505" t="s">
        <v>9957</v>
      </c>
      <c r="M3505" t="s">
        <v>271</v>
      </c>
      <c r="N3505">
        <v>76051</v>
      </c>
      <c r="O3505" t="s">
        <v>53</v>
      </c>
      <c r="P3505">
        <v>4.9000000000000004</v>
      </c>
      <c r="Q3505">
        <v>4.8</v>
      </c>
      <c r="R3505">
        <v>4.9000000000000004</v>
      </c>
      <c r="S3505">
        <v>4.4000000000000004</v>
      </c>
      <c r="T3505">
        <v>4.7</v>
      </c>
      <c r="U3505">
        <v>4.7</v>
      </c>
      <c r="V3505" t="s">
        <v>2865</v>
      </c>
      <c r="W3505" t="s">
        <v>490</v>
      </c>
      <c r="X3505" t="s">
        <v>95</v>
      </c>
      <c r="Y3505">
        <v>21</v>
      </c>
      <c r="Z3505">
        <v>30</v>
      </c>
      <c r="AA3505" t="s">
        <v>44</v>
      </c>
      <c r="AB3505" t="s">
        <v>45</v>
      </c>
      <c r="AC3505" t="s">
        <v>264</v>
      </c>
      <c r="AD3505" t="s">
        <v>15279</v>
      </c>
      <c r="AE3505">
        <v>5143437</v>
      </c>
      <c r="AF3505">
        <v>51072</v>
      </c>
    </row>
    <row r="3506" spans="1:32" x14ac:dyDescent="0.35">
      <c r="A3506">
        <v>2020</v>
      </c>
      <c r="B3506" t="s">
        <v>187</v>
      </c>
      <c r="C3506" t="s">
        <v>7473</v>
      </c>
      <c r="D3506" t="s">
        <v>1836</v>
      </c>
      <c r="E3506" t="s">
        <v>7364</v>
      </c>
      <c r="F3506">
        <v>4.7</v>
      </c>
      <c r="G3506">
        <v>215</v>
      </c>
      <c r="H3506" t="s">
        <v>36</v>
      </c>
      <c r="I3506" t="s">
        <v>15280</v>
      </c>
      <c r="J3506">
        <v>4.8</v>
      </c>
      <c r="K3506">
        <v>962</v>
      </c>
      <c r="L3506" t="s">
        <v>15281</v>
      </c>
      <c r="M3506" t="s">
        <v>271</v>
      </c>
      <c r="N3506">
        <v>78757</v>
      </c>
      <c r="O3506" t="s">
        <v>53</v>
      </c>
      <c r="P3506">
        <v>4.9000000000000004</v>
      </c>
      <c r="Q3506">
        <v>4.7</v>
      </c>
      <c r="R3506">
        <v>4.5999999999999996</v>
      </c>
      <c r="S3506">
        <v>4.7</v>
      </c>
      <c r="T3506">
        <v>4.8</v>
      </c>
      <c r="U3506">
        <v>4.7</v>
      </c>
      <c r="V3506" t="s">
        <v>3024</v>
      </c>
      <c r="W3506" t="s">
        <v>42</v>
      </c>
      <c r="X3506" t="s">
        <v>124</v>
      </c>
      <c r="Y3506">
        <v>26</v>
      </c>
      <c r="Z3506">
        <v>33</v>
      </c>
      <c r="AA3506" t="s">
        <v>44</v>
      </c>
      <c r="AB3506" t="s">
        <v>78</v>
      </c>
      <c r="AC3506" t="s">
        <v>237</v>
      </c>
      <c r="AD3506" t="s">
        <v>15282</v>
      </c>
      <c r="AE3506" t="s">
        <v>15283</v>
      </c>
      <c r="AF3506">
        <v>48121</v>
      </c>
    </row>
    <row r="3507" spans="1:32" x14ac:dyDescent="0.35">
      <c r="A3507">
        <v>2021</v>
      </c>
      <c r="B3507" t="s">
        <v>409</v>
      </c>
      <c r="C3507" t="s">
        <v>7156</v>
      </c>
      <c r="D3507" t="s">
        <v>34</v>
      </c>
      <c r="E3507" t="s">
        <v>15284</v>
      </c>
      <c r="F3507">
        <v>4.9000000000000004</v>
      </c>
      <c r="G3507">
        <v>46</v>
      </c>
      <c r="H3507" t="s">
        <v>36</v>
      </c>
      <c r="I3507" t="s">
        <v>284</v>
      </c>
      <c r="J3507">
        <v>4.7</v>
      </c>
      <c r="K3507">
        <v>205</v>
      </c>
      <c r="L3507" t="s">
        <v>285</v>
      </c>
      <c r="M3507" t="s">
        <v>271</v>
      </c>
      <c r="N3507">
        <v>75034</v>
      </c>
      <c r="O3507" t="s">
        <v>40</v>
      </c>
      <c r="P3507">
        <v>4.9000000000000004</v>
      </c>
      <c r="Q3507">
        <v>5</v>
      </c>
      <c r="R3507">
        <v>4.9000000000000004</v>
      </c>
      <c r="S3507">
        <v>4.5999999999999996</v>
      </c>
      <c r="T3507">
        <v>4.9000000000000004</v>
      </c>
      <c r="U3507">
        <v>4.8</v>
      </c>
      <c r="V3507" t="s">
        <v>15285</v>
      </c>
      <c r="W3507" t="s">
        <v>42</v>
      </c>
      <c r="X3507" t="s">
        <v>55</v>
      </c>
      <c r="Y3507">
        <v>17</v>
      </c>
      <c r="Z3507">
        <v>23</v>
      </c>
      <c r="AA3507" t="s">
        <v>3723</v>
      </c>
      <c r="AB3507" t="s">
        <v>45</v>
      </c>
      <c r="AC3507" t="s">
        <v>3724</v>
      </c>
      <c r="AD3507" t="s">
        <v>15286</v>
      </c>
      <c r="AE3507" t="s">
        <v>15287</v>
      </c>
      <c r="AF3507">
        <v>14417</v>
      </c>
    </row>
    <row r="3508" spans="1:32" x14ac:dyDescent="0.35">
      <c r="A3508">
        <v>2019</v>
      </c>
      <c r="B3508" t="s">
        <v>373</v>
      </c>
      <c r="C3508" t="s">
        <v>1956</v>
      </c>
      <c r="D3508" t="s">
        <v>1957</v>
      </c>
      <c r="E3508" t="s">
        <v>15288</v>
      </c>
      <c r="F3508">
        <v>4.7</v>
      </c>
      <c r="G3508">
        <v>87</v>
      </c>
      <c r="H3508" t="s">
        <v>36</v>
      </c>
      <c r="I3508" t="s">
        <v>2495</v>
      </c>
      <c r="J3508">
        <v>4.5</v>
      </c>
      <c r="K3508">
        <v>563</v>
      </c>
      <c r="L3508" t="s">
        <v>2496</v>
      </c>
      <c r="M3508" t="s">
        <v>271</v>
      </c>
      <c r="N3508">
        <v>75034</v>
      </c>
      <c r="O3508" t="s">
        <v>53</v>
      </c>
      <c r="P3508">
        <v>4.9000000000000004</v>
      </c>
      <c r="Q3508">
        <v>4.8</v>
      </c>
      <c r="R3508">
        <v>4.5999999999999996</v>
      </c>
      <c r="S3508">
        <v>4.5</v>
      </c>
      <c r="T3508">
        <v>4.9000000000000004</v>
      </c>
      <c r="U3508">
        <v>4.7</v>
      </c>
      <c r="V3508" t="s">
        <v>1076</v>
      </c>
      <c r="W3508" t="s">
        <v>889</v>
      </c>
      <c r="X3508" t="s">
        <v>43</v>
      </c>
      <c r="Y3508">
        <v>24</v>
      </c>
      <c r="Z3508">
        <v>31</v>
      </c>
      <c r="AA3508" t="s">
        <v>44</v>
      </c>
      <c r="AB3508" t="s">
        <v>78</v>
      </c>
      <c r="AC3508" t="s">
        <v>1959</v>
      </c>
      <c r="AD3508" t="s">
        <v>15289</v>
      </c>
      <c r="AE3508" t="s">
        <v>15290</v>
      </c>
      <c r="AF3508">
        <v>26708</v>
      </c>
    </row>
    <row r="3509" spans="1:32" x14ac:dyDescent="0.35">
      <c r="A3509">
        <v>2020</v>
      </c>
      <c r="B3509" t="s">
        <v>365</v>
      </c>
      <c r="C3509" t="s">
        <v>8323</v>
      </c>
      <c r="D3509" t="s">
        <v>34</v>
      </c>
      <c r="E3509" t="s">
        <v>15291</v>
      </c>
      <c r="F3509">
        <v>4.8</v>
      </c>
      <c r="G3509">
        <v>53</v>
      </c>
      <c r="H3509" t="s">
        <v>36</v>
      </c>
      <c r="I3509" t="s">
        <v>13289</v>
      </c>
      <c r="J3509">
        <v>4.3</v>
      </c>
      <c r="K3509">
        <v>797</v>
      </c>
      <c r="L3509" t="s">
        <v>13290</v>
      </c>
      <c r="M3509" t="s">
        <v>271</v>
      </c>
      <c r="N3509">
        <v>75207</v>
      </c>
      <c r="O3509" t="s">
        <v>53</v>
      </c>
      <c r="P3509">
        <v>4.8</v>
      </c>
      <c r="Q3509">
        <v>4.8</v>
      </c>
      <c r="R3509">
        <v>4.8</v>
      </c>
      <c r="S3509">
        <v>4.7</v>
      </c>
      <c r="T3509">
        <v>4.9000000000000004</v>
      </c>
      <c r="U3509">
        <v>4.9000000000000004</v>
      </c>
      <c r="V3509" t="s">
        <v>6107</v>
      </c>
      <c r="W3509" t="s">
        <v>455</v>
      </c>
      <c r="X3509" t="s">
        <v>43</v>
      </c>
      <c r="Y3509">
        <v>29</v>
      </c>
      <c r="Z3509">
        <v>36</v>
      </c>
      <c r="AA3509" t="s">
        <v>44</v>
      </c>
      <c r="AB3509" t="s">
        <v>78</v>
      </c>
      <c r="AC3509" t="s">
        <v>79</v>
      </c>
      <c r="AD3509" t="s">
        <v>15292</v>
      </c>
      <c r="AE3509" t="s">
        <v>15293</v>
      </c>
      <c r="AF3509">
        <v>45414</v>
      </c>
    </row>
    <row r="3510" spans="1:32" x14ac:dyDescent="0.35">
      <c r="A3510">
        <v>2018</v>
      </c>
      <c r="B3510" t="s">
        <v>32</v>
      </c>
      <c r="C3510" t="s">
        <v>3509</v>
      </c>
      <c r="D3510" t="s">
        <v>34</v>
      </c>
      <c r="E3510" t="s">
        <v>6790</v>
      </c>
      <c r="F3510">
        <v>4.8</v>
      </c>
      <c r="G3510">
        <v>770</v>
      </c>
      <c r="H3510" t="s">
        <v>36</v>
      </c>
      <c r="I3510" t="s">
        <v>9960</v>
      </c>
      <c r="J3510">
        <v>4.4000000000000004</v>
      </c>
      <c r="K3510">
        <v>1713</v>
      </c>
      <c r="L3510" t="s">
        <v>9961</v>
      </c>
      <c r="M3510" t="s">
        <v>271</v>
      </c>
      <c r="N3510">
        <v>75080</v>
      </c>
      <c r="O3510" t="s">
        <v>53</v>
      </c>
      <c r="P3510">
        <v>4.8</v>
      </c>
      <c r="Q3510">
        <v>4.7</v>
      </c>
      <c r="R3510">
        <v>4.8</v>
      </c>
      <c r="S3510">
        <v>4.7</v>
      </c>
      <c r="T3510">
        <v>4.8</v>
      </c>
      <c r="U3510">
        <v>4.9000000000000004</v>
      </c>
      <c r="V3510" t="s">
        <v>326</v>
      </c>
      <c r="W3510" t="s">
        <v>42</v>
      </c>
      <c r="X3510" t="s">
        <v>43</v>
      </c>
      <c r="Y3510">
        <v>23</v>
      </c>
      <c r="Z3510">
        <v>30</v>
      </c>
      <c r="AA3510" t="s">
        <v>44</v>
      </c>
      <c r="AB3510" t="s">
        <v>151</v>
      </c>
      <c r="AC3510" t="s">
        <v>597</v>
      </c>
      <c r="AD3510" t="s">
        <v>15294</v>
      </c>
      <c r="AE3510" t="s">
        <v>15295</v>
      </c>
      <c r="AF3510">
        <v>45973</v>
      </c>
    </row>
    <row r="3511" spans="1:32" x14ac:dyDescent="0.35">
      <c r="A3511">
        <v>2015</v>
      </c>
      <c r="B3511" t="s">
        <v>32</v>
      </c>
      <c r="C3511" t="s">
        <v>3054</v>
      </c>
      <c r="D3511" t="s">
        <v>34</v>
      </c>
      <c r="E3511" t="s">
        <v>15296</v>
      </c>
      <c r="F3511">
        <v>4.5999999999999996</v>
      </c>
      <c r="G3511">
        <v>357</v>
      </c>
      <c r="H3511" t="s">
        <v>36</v>
      </c>
      <c r="I3511" t="s">
        <v>3022</v>
      </c>
      <c r="J3511">
        <v>4.2</v>
      </c>
      <c r="K3511">
        <v>31</v>
      </c>
      <c r="L3511" t="s">
        <v>3023</v>
      </c>
      <c r="M3511" t="s">
        <v>1489</v>
      </c>
      <c r="N3511">
        <v>57201</v>
      </c>
      <c r="O3511" t="s">
        <v>53</v>
      </c>
      <c r="P3511">
        <v>4.5</v>
      </c>
      <c r="Q3511">
        <v>4.4000000000000004</v>
      </c>
      <c r="R3511">
        <v>4.5</v>
      </c>
      <c r="S3511">
        <v>4.5</v>
      </c>
      <c r="T3511">
        <v>4.7</v>
      </c>
      <c r="U3511">
        <v>4.7</v>
      </c>
      <c r="V3511" t="s">
        <v>42</v>
      </c>
      <c r="W3511" t="s">
        <v>77</v>
      </c>
      <c r="X3511" t="s">
        <v>124</v>
      </c>
      <c r="Y3511">
        <v>22</v>
      </c>
      <c r="Z3511">
        <v>29</v>
      </c>
      <c r="AA3511" t="s">
        <v>44</v>
      </c>
      <c r="AB3511" t="s">
        <v>151</v>
      </c>
      <c r="AC3511" t="s">
        <v>597</v>
      </c>
      <c r="AD3511" t="s">
        <v>15297</v>
      </c>
      <c r="AE3511" t="s">
        <v>15298</v>
      </c>
      <c r="AF3511">
        <v>65777</v>
      </c>
    </row>
    <row r="3512" spans="1:32" x14ac:dyDescent="0.35">
      <c r="A3512">
        <v>2020</v>
      </c>
      <c r="B3512" t="s">
        <v>69</v>
      </c>
      <c r="C3512" t="s">
        <v>357</v>
      </c>
      <c r="D3512" t="s">
        <v>34</v>
      </c>
      <c r="E3512" t="s">
        <v>11840</v>
      </c>
      <c r="F3512">
        <v>4.3</v>
      </c>
      <c r="G3512">
        <v>151</v>
      </c>
      <c r="H3512" t="s">
        <v>36</v>
      </c>
      <c r="I3512" t="s">
        <v>15299</v>
      </c>
      <c r="J3512">
        <v>4.4000000000000004</v>
      </c>
      <c r="K3512">
        <v>216</v>
      </c>
      <c r="L3512" t="s">
        <v>15300</v>
      </c>
      <c r="M3512" t="s">
        <v>316</v>
      </c>
      <c r="N3512">
        <v>66109</v>
      </c>
      <c r="O3512" t="s">
        <v>53</v>
      </c>
      <c r="P3512">
        <v>4.5999999999999996</v>
      </c>
      <c r="Q3512">
        <v>4.5999999999999996</v>
      </c>
      <c r="R3512">
        <v>4.3</v>
      </c>
      <c r="S3512">
        <v>4.0999999999999996</v>
      </c>
      <c r="T3512">
        <v>4.5</v>
      </c>
      <c r="U3512">
        <v>4.0999999999999996</v>
      </c>
      <c r="V3512" t="s">
        <v>405</v>
      </c>
      <c r="W3512" t="s">
        <v>76</v>
      </c>
      <c r="X3512" t="s">
        <v>124</v>
      </c>
      <c r="Y3512">
        <v>18</v>
      </c>
      <c r="Z3512">
        <v>26</v>
      </c>
      <c r="AA3512" t="s">
        <v>44</v>
      </c>
      <c r="AB3512" t="s">
        <v>151</v>
      </c>
      <c r="AC3512" t="s">
        <v>126</v>
      </c>
      <c r="AD3512" t="s">
        <v>15301</v>
      </c>
      <c r="AE3512" t="s">
        <v>642</v>
      </c>
      <c r="AF3512">
        <v>27110</v>
      </c>
    </row>
    <row r="3513" spans="1:32" x14ac:dyDescent="0.35">
      <c r="A3513">
        <v>2019</v>
      </c>
      <c r="B3513" t="s">
        <v>365</v>
      </c>
      <c r="C3513" t="s">
        <v>15302</v>
      </c>
      <c r="D3513" t="s">
        <v>34</v>
      </c>
      <c r="E3513" t="s">
        <v>2841</v>
      </c>
      <c r="F3513">
        <v>4.8</v>
      </c>
      <c r="G3513">
        <v>68</v>
      </c>
      <c r="H3513" t="s">
        <v>36</v>
      </c>
      <c r="I3513" t="s">
        <v>5877</v>
      </c>
      <c r="J3513">
        <v>4.5999999999999996</v>
      </c>
      <c r="K3513">
        <v>1128</v>
      </c>
      <c r="L3513" t="s">
        <v>5878</v>
      </c>
      <c r="M3513" t="s">
        <v>271</v>
      </c>
      <c r="N3513">
        <v>77478</v>
      </c>
      <c r="O3513" t="s">
        <v>40</v>
      </c>
      <c r="P3513">
        <v>4.5</v>
      </c>
      <c r="Q3513">
        <v>4.5999999999999996</v>
      </c>
      <c r="R3513">
        <v>4.9000000000000004</v>
      </c>
      <c r="S3513">
        <v>4.7</v>
      </c>
      <c r="T3513">
        <v>4.9000000000000004</v>
      </c>
      <c r="U3513">
        <v>4.8</v>
      </c>
      <c r="V3513" t="s">
        <v>42</v>
      </c>
      <c r="W3513" t="s">
        <v>455</v>
      </c>
      <c r="X3513" t="s">
        <v>95</v>
      </c>
      <c r="Y3513">
        <v>20</v>
      </c>
      <c r="Z3513">
        <v>30</v>
      </c>
      <c r="AA3513" t="s">
        <v>44</v>
      </c>
      <c r="AB3513" t="s">
        <v>45</v>
      </c>
      <c r="AC3513" t="s">
        <v>15303</v>
      </c>
      <c r="AD3513" t="s">
        <v>15304</v>
      </c>
      <c r="AE3513" t="s">
        <v>15305</v>
      </c>
      <c r="AF3513">
        <v>28576</v>
      </c>
    </row>
    <row r="3514" spans="1:32" x14ac:dyDescent="0.35">
      <c r="A3514">
        <v>2019</v>
      </c>
      <c r="B3514" t="s">
        <v>616</v>
      </c>
      <c r="C3514" t="s">
        <v>5345</v>
      </c>
      <c r="D3514" t="s">
        <v>34</v>
      </c>
      <c r="E3514" t="s">
        <v>215</v>
      </c>
      <c r="F3514">
        <v>4.8</v>
      </c>
      <c r="G3514">
        <v>55</v>
      </c>
      <c r="H3514" t="s">
        <v>36</v>
      </c>
      <c r="I3514" t="s">
        <v>4030</v>
      </c>
      <c r="J3514">
        <v>4.8</v>
      </c>
      <c r="K3514">
        <v>152</v>
      </c>
      <c r="L3514" t="s">
        <v>4031</v>
      </c>
      <c r="M3514" t="s">
        <v>4032</v>
      </c>
      <c r="N3514">
        <v>58301</v>
      </c>
      <c r="O3514" t="s">
        <v>94</v>
      </c>
      <c r="P3514">
        <v>4.8</v>
      </c>
      <c r="Q3514">
        <v>4.9000000000000004</v>
      </c>
      <c r="R3514">
        <v>4.8</v>
      </c>
      <c r="S3514">
        <v>4.9000000000000004</v>
      </c>
      <c r="T3514">
        <v>4.9000000000000004</v>
      </c>
      <c r="U3514">
        <v>4.9000000000000004</v>
      </c>
      <c r="V3514" t="s">
        <v>6642</v>
      </c>
      <c r="W3514" t="s">
        <v>76</v>
      </c>
      <c r="X3514" t="s">
        <v>124</v>
      </c>
      <c r="Y3514">
        <v>17</v>
      </c>
      <c r="Z3514">
        <v>22</v>
      </c>
      <c r="AA3514" t="s">
        <v>44</v>
      </c>
      <c r="AB3514" t="s">
        <v>151</v>
      </c>
      <c r="AC3514" t="s">
        <v>1477</v>
      </c>
      <c r="AD3514" t="s">
        <v>15306</v>
      </c>
      <c r="AE3514" t="s">
        <v>15307</v>
      </c>
      <c r="AF3514">
        <v>25140</v>
      </c>
    </row>
    <row r="3515" spans="1:32" x14ac:dyDescent="0.35">
      <c r="A3515">
        <v>2020</v>
      </c>
      <c r="B3515" t="s">
        <v>81</v>
      </c>
      <c r="C3515" t="s">
        <v>2234</v>
      </c>
      <c r="D3515" t="s">
        <v>34</v>
      </c>
      <c r="E3515" t="s">
        <v>15308</v>
      </c>
      <c r="F3515">
        <v>4.9000000000000004</v>
      </c>
      <c r="G3515">
        <v>22</v>
      </c>
      <c r="H3515" t="s">
        <v>36</v>
      </c>
      <c r="I3515" t="s">
        <v>7563</v>
      </c>
      <c r="J3515">
        <v>4.8</v>
      </c>
      <c r="K3515">
        <v>1906</v>
      </c>
      <c r="L3515" t="s">
        <v>7564</v>
      </c>
      <c r="M3515" t="s">
        <v>2042</v>
      </c>
      <c r="N3515">
        <v>50325</v>
      </c>
      <c r="O3515" t="s">
        <v>53</v>
      </c>
      <c r="P3515">
        <v>5</v>
      </c>
      <c r="Q3515">
        <v>4.9000000000000004</v>
      </c>
      <c r="R3515">
        <v>4.9000000000000004</v>
      </c>
      <c r="S3515">
        <v>4.8</v>
      </c>
      <c r="T3515">
        <v>5</v>
      </c>
      <c r="U3515">
        <v>5</v>
      </c>
      <c r="V3515" t="s">
        <v>5639</v>
      </c>
      <c r="W3515" t="s">
        <v>42</v>
      </c>
      <c r="X3515" t="s">
        <v>55</v>
      </c>
      <c r="Y3515">
        <v>15</v>
      </c>
      <c r="Z3515">
        <v>19</v>
      </c>
      <c r="AA3515" t="s">
        <v>44</v>
      </c>
      <c r="AB3515" t="s">
        <v>151</v>
      </c>
      <c r="AC3515" t="s">
        <v>1134</v>
      </c>
      <c r="AD3515" t="s">
        <v>15309</v>
      </c>
      <c r="AE3515" t="s">
        <v>15310</v>
      </c>
      <c r="AF3515">
        <v>32346</v>
      </c>
    </row>
    <row r="3516" spans="1:32" x14ac:dyDescent="0.35">
      <c r="A3516">
        <v>2021</v>
      </c>
      <c r="B3516" t="s">
        <v>129</v>
      </c>
      <c r="C3516" t="s">
        <v>2896</v>
      </c>
      <c r="D3516" t="s">
        <v>34</v>
      </c>
      <c r="E3516" t="s">
        <v>15311</v>
      </c>
      <c r="F3516">
        <v>4.8</v>
      </c>
      <c r="G3516">
        <v>27</v>
      </c>
      <c r="H3516" t="s">
        <v>36</v>
      </c>
      <c r="I3516" t="s">
        <v>15312</v>
      </c>
      <c r="J3516">
        <v>3.7</v>
      </c>
      <c r="K3516">
        <v>7</v>
      </c>
      <c r="L3516" t="s">
        <v>15313</v>
      </c>
      <c r="M3516" t="s">
        <v>2042</v>
      </c>
      <c r="N3516">
        <v>50428</v>
      </c>
      <c r="O3516" t="s">
        <v>53</v>
      </c>
      <c r="P3516">
        <v>4.9000000000000004</v>
      </c>
      <c r="Q3516">
        <v>4.9000000000000004</v>
      </c>
      <c r="R3516">
        <v>4.7</v>
      </c>
      <c r="S3516">
        <v>4.4000000000000004</v>
      </c>
      <c r="T3516">
        <v>4.9000000000000004</v>
      </c>
      <c r="U3516">
        <v>4.8</v>
      </c>
      <c r="V3516" t="s">
        <v>15314</v>
      </c>
      <c r="W3516" t="s">
        <v>42</v>
      </c>
      <c r="X3516" t="s">
        <v>124</v>
      </c>
      <c r="Y3516">
        <v>18</v>
      </c>
      <c r="Z3516">
        <v>25</v>
      </c>
      <c r="AA3516" t="s">
        <v>44</v>
      </c>
      <c r="AB3516" t="s">
        <v>45</v>
      </c>
      <c r="AC3516" t="s">
        <v>474</v>
      </c>
      <c r="AD3516" t="s">
        <v>15315</v>
      </c>
      <c r="AE3516" t="s">
        <v>15316</v>
      </c>
      <c r="AF3516">
        <v>13211</v>
      </c>
    </row>
    <row r="3517" spans="1:32" x14ac:dyDescent="0.35">
      <c r="A3517">
        <v>2020</v>
      </c>
      <c r="B3517" t="s">
        <v>81</v>
      </c>
      <c r="C3517" t="s">
        <v>1117</v>
      </c>
      <c r="D3517" t="s">
        <v>34</v>
      </c>
      <c r="E3517" t="s">
        <v>4120</v>
      </c>
      <c r="F3517">
        <v>4.8</v>
      </c>
      <c r="G3517">
        <v>76</v>
      </c>
      <c r="H3517" t="s">
        <v>36</v>
      </c>
      <c r="I3517" t="s">
        <v>6313</v>
      </c>
      <c r="J3517">
        <v>4.8</v>
      </c>
      <c r="K3517">
        <v>1855</v>
      </c>
      <c r="L3517" t="s">
        <v>6314</v>
      </c>
      <c r="M3517" t="s">
        <v>334</v>
      </c>
      <c r="N3517">
        <v>55391</v>
      </c>
      <c r="O3517" t="s">
        <v>53</v>
      </c>
      <c r="P3517">
        <v>4.9000000000000004</v>
      </c>
      <c r="Q3517">
        <v>4.8</v>
      </c>
      <c r="R3517">
        <v>4.8</v>
      </c>
      <c r="S3517">
        <v>4.7</v>
      </c>
      <c r="T3517">
        <v>4.8</v>
      </c>
      <c r="U3517">
        <v>4.9000000000000004</v>
      </c>
      <c r="V3517" t="s">
        <v>3186</v>
      </c>
      <c r="W3517" t="s">
        <v>42</v>
      </c>
      <c r="X3517" t="s">
        <v>124</v>
      </c>
      <c r="Y3517">
        <v>19</v>
      </c>
      <c r="Z3517">
        <v>26</v>
      </c>
      <c r="AA3517" t="s">
        <v>44</v>
      </c>
      <c r="AB3517" t="s">
        <v>45</v>
      </c>
      <c r="AC3517" t="s">
        <v>46</v>
      </c>
      <c r="AD3517" t="s">
        <v>15317</v>
      </c>
      <c r="AE3517" t="s">
        <v>15318</v>
      </c>
      <c r="AF3517">
        <v>18550</v>
      </c>
    </row>
    <row r="3518" spans="1:32" x14ac:dyDescent="0.35">
      <c r="A3518">
        <v>2021</v>
      </c>
      <c r="B3518" t="s">
        <v>32</v>
      </c>
      <c r="C3518" t="s">
        <v>3509</v>
      </c>
      <c r="D3518" t="s">
        <v>793</v>
      </c>
      <c r="E3518" t="s">
        <v>469</v>
      </c>
      <c r="F3518">
        <v>4.8</v>
      </c>
      <c r="G3518">
        <v>102</v>
      </c>
      <c r="H3518" t="s">
        <v>36</v>
      </c>
      <c r="I3518" t="s">
        <v>15319</v>
      </c>
      <c r="J3518">
        <v>4.8</v>
      </c>
      <c r="K3518">
        <v>441</v>
      </c>
      <c r="L3518" t="s">
        <v>15320</v>
      </c>
      <c r="M3518" t="s">
        <v>334</v>
      </c>
      <c r="N3518">
        <v>55904</v>
      </c>
      <c r="O3518" t="s">
        <v>40</v>
      </c>
      <c r="P3518">
        <v>4.8</v>
      </c>
      <c r="Q3518">
        <v>4.8</v>
      </c>
      <c r="R3518">
        <v>4.8</v>
      </c>
      <c r="S3518">
        <v>4.7</v>
      </c>
      <c r="T3518">
        <v>4.9000000000000004</v>
      </c>
      <c r="U3518">
        <v>4.9000000000000004</v>
      </c>
      <c r="V3518" t="s">
        <v>2701</v>
      </c>
      <c r="W3518" t="s">
        <v>42</v>
      </c>
      <c r="X3518" t="s">
        <v>124</v>
      </c>
      <c r="Y3518">
        <v>27</v>
      </c>
      <c r="Z3518">
        <v>34</v>
      </c>
      <c r="AA3518" t="s">
        <v>44</v>
      </c>
      <c r="AB3518" t="s">
        <v>45</v>
      </c>
      <c r="AC3518" t="s">
        <v>750</v>
      </c>
      <c r="AD3518" t="s">
        <v>15321</v>
      </c>
      <c r="AE3518" t="s">
        <v>15322</v>
      </c>
      <c r="AF3518">
        <v>41256</v>
      </c>
    </row>
    <row r="3519" spans="1:32" x14ac:dyDescent="0.35">
      <c r="A3519">
        <v>2021</v>
      </c>
      <c r="B3519" t="s">
        <v>32</v>
      </c>
      <c r="C3519" t="s">
        <v>746</v>
      </c>
      <c r="D3519" t="s">
        <v>34</v>
      </c>
      <c r="E3519" t="s">
        <v>9405</v>
      </c>
      <c r="F3519">
        <v>4.8</v>
      </c>
      <c r="G3519">
        <v>69</v>
      </c>
      <c r="H3519" t="s">
        <v>36</v>
      </c>
      <c r="I3519" t="s">
        <v>3073</v>
      </c>
      <c r="J3519">
        <v>5</v>
      </c>
      <c r="K3519">
        <v>40</v>
      </c>
      <c r="L3519" t="s">
        <v>3074</v>
      </c>
      <c r="M3519" t="s">
        <v>353</v>
      </c>
      <c r="N3519">
        <v>63005</v>
      </c>
      <c r="O3519" t="s">
        <v>53</v>
      </c>
      <c r="P3519">
        <v>4.8</v>
      </c>
      <c r="Q3519">
        <v>4.8</v>
      </c>
      <c r="R3519">
        <v>4.8</v>
      </c>
      <c r="S3519">
        <v>4.8</v>
      </c>
      <c r="T3519">
        <v>4.9000000000000004</v>
      </c>
      <c r="U3519">
        <v>4.9000000000000004</v>
      </c>
      <c r="V3519" t="s">
        <v>798</v>
      </c>
      <c r="W3519" t="s">
        <v>42</v>
      </c>
      <c r="X3519" t="s">
        <v>43</v>
      </c>
      <c r="Y3519">
        <v>28</v>
      </c>
      <c r="Z3519">
        <v>39</v>
      </c>
      <c r="AA3519" t="s">
        <v>44</v>
      </c>
      <c r="AB3519" t="s">
        <v>45</v>
      </c>
      <c r="AC3519" t="s">
        <v>750</v>
      </c>
      <c r="AD3519" t="s">
        <v>15323</v>
      </c>
      <c r="AE3519" t="s">
        <v>15324</v>
      </c>
      <c r="AF3519">
        <v>33627</v>
      </c>
    </row>
    <row r="3520" spans="1:32" x14ac:dyDescent="0.35">
      <c r="A3520">
        <v>2020</v>
      </c>
      <c r="B3520" t="s">
        <v>32</v>
      </c>
      <c r="C3520" t="s">
        <v>746</v>
      </c>
      <c r="D3520" t="s">
        <v>793</v>
      </c>
      <c r="E3520" t="s">
        <v>15325</v>
      </c>
      <c r="F3520">
        <v>4.8</v>
      </c>
      <c r="G3520">
        <v>142</v>
      </c>
      <c r="H3520" t="s">
        <v>36</v>
      </c>
      <c r="I3520" t="s">
        <v>7578</v>
      </c>
      <c r="J3520">
        <v>4.4000000000000004</v>
      </c>
      <c r="K3520">
        <v>295</v>
      </c>
      <c r="L3520" t="s">
        <v>7579</v>
      </c>
      <c r="M3520" t="s">
        <v>394</v>
      </c>
      <c r="N3520">
        <v>38016</v>
      </c>
      <c r="O3520" t="s">
        <v>40</v>
      </c>
      <c r="P3520">
        <v>4.7</v>
      </c>
      <c r="Q3520">
        <v>4.7</v>
      </c>
      <c r="R3520">
        <v>4.7</v>
      </c>
      <c r="S3520">
        <v>4.7</v>
      </c>
      <c r="T3520">
        <v>4.8</v>
      </c>
      <c r="U3520">
        <v>4.8</v>
      </c>
      <c r="V3520" t="s">
        <v>42</v>
      </c>
      <c r="W3520" t="s">
        <v>42</v>
      </c>
      <c r="X3520" t="s">
        <v>43</v>
      </c>
      <c r="Y3520">
        <v>28</v>
      </c>
      <c r="Z3520">
        <v>39</v>
      </c>
      <c r="AA3520" t="s">
        <v>44</v>
      </c>
      <c r="AB3520" t="s">
        <v>45</v>
      </c>
      <c r="AC3520" t="s">
        <v>750</v>
      </c>
      <c r="AD3520" t="s">
        <v>15326</v>
      </c>
      <c r="AE3520" t="s">
        <v>15327</v>
      </c>
      <c r="AF3520">
        <v>15294</v>
      </c>
    </row>
    <row r="3521" spans="1:32" x14ac:dyDescent="0.35">
      <c r="A3521">
        <v>2019</v>
      </c>
      <c r="B3521" t="s">
        <v>32</v>
      </c>
      <c r="C3521" t="s">
        <v>1771</v>
      </c>
      <c r="D3521" t="s">
        <v>34</v>
      </c>
      <c r="E3521" t="s">
        <v>14218</v>
      </c>
      <c r="F3521">
        <v>4.8</v>
      </c>
      <c r="G3521">
        <v>167</v>
      </c>
      <c r="H3521" t="s">
        <v>36</v>
      </c>
      <c r="I3521" t="s">
        <v>15328</v>
      </c>
      <c r="J3521">
        <v>4.7</v>
      </c>
      <c r="K3521">
        <v>1345</v>
      </c>
      <c r="L3521" t="s">
        <v>15329</v>
      </c>
      <c r="M3521" t="s">
        <v>361</v>
      </c>
      <c r="N3521">
        <v>70058</v>
      </c>
      <c r="O3521" t="s">
        <v>40</v>
      </c>
      <c r="P3521">
        <v>4.8</v>
      </c>
      <c r="Q3521">
        <v>4.7</v>
      </c>
      <c r="R3521">
        <v>4.7</v>
      </c>
      <c r="S3521">
        <v>4.7</v>
      </c>
      <c r="T3521">
        <v>4.8</v>
      </c>
      <c r="U3521">
        <v>4.9000000000000004</v>
      </c>
      <c r="V3521" t="s">
        <v>3058</v>
      </c>
      <c r="W3521" t="s">
        <v>1825</v>
      </c>
      <c r="X3521" t="s">
        <v>43</v>
      </c>
      <c r="Y3521">
        <v>28</v>
      </c>
      <c r="Z3521">
        <v>36</v>
      </c>
      <c r="AA3521" t="s">
        <v>44</v>
      </c>
      <c r="AB3521" t="s">
        <v>78</v>
      </c>
      <c r="AC3521" t="s">
        <v>3390</v>
      </c>
      <c r="AD3521" t="s">
        <v>15330</v>
      </c>
      <c r="AE3521" t="s">
        <v>15331</v>
      </c>
      <c r="AF3521">
        <v>42397</v>
      </c>
    </row>
    <row r="3522" spans="1:32" x14ac:dyDescent="0.35">
      <c r="A3522">
        <v>2019</v>
      </c>
      <c r="B3522" t="s">
        <v>409</v>
      </c>
      <c r="C3522" t="s">
        <v>1691</v>
      </c>
      <c r="D3522" t="s">
        <v>34</v>
      </c>
      <c r="E3522" t="s">
        <v>15332</v>
      </c>
      <c r="F3522">
        <v>4.8</v>
      </c>
      <c r="G3522">
        <v>224</v>
      </c>
      <c r="H3522" t="s">
        <v>36</v>
      </c>
      <c r="I3522" t="s">
        <v>15333</v>
      </c>
      <c r="J3522">
        <v>4.7</v>
      </c>
      <c r="K3522">
        <v>2769</v>
      </c>
      <c r="L3522" t="s">
        <v>15334</v>
      </c>
      <c r="M3522" t="s">
        <v>378</v>
      </c>
      <c r="N3522">
        <v>60504</v>
      </c>
      <c r="O3522" t="s">
        <v>40</v>
      </c>
      <c r="P3522">
        <v>4.9000000000000004</v>
      </c>
      <c r="Q3522">
        <v>4.9000000000000004</v>
      </c>
      <c r="R3522">
        <v>4.8</v>
      </c>
      <c r="S3522">
        <v>4.5999999999999996</v>
      </c>
      <c r="T3522">
        <v>4.9000000000000004</v>
      </c>
      <c r="U3522">
        <v>4.8</v>
      </c>
      <c r="V3522" t="s">
        <v>566</v>
      </c>
      <c r="W3522" t="s">
        <v>42</v>
      </c>
      <c r="X3522" t="s">
        <v>55</v>
      </c>
      <c r="Y3522">
        <v>18</v>
      </c>
      <c r="Z3522">
        <v>25</v>
      </c>
      <c r="AA3522" t="s">
        <v>44</v>
      </c>
      <c r="AB3522" t="s">
        <v>45</v>
      </c>
      <c r="AC3522" t="s">
        <v>474</v>
      </c>
      <c r="AD3522" t="s">
        <v>15335</v>
      </c>
      <c r="AE3522" t="s">
        <v>15336</v>
      </c>
      <c r="AF3522">
        <v>19090</v>
      </c>
    </row>
    <row r="3523" spans="1:32" x14ac:dyDescent="0.35">
      <c r="A3523">
        <v>2020</v>
      </c>
      <c r="B3523" t="s">
        <v>108</v>
      </c>
      <c r="C3523" t="s">
        <v>3601</v>
      </c>
      <c r="D3523" t="s">
        <v>34</v>
      </c>
      <c r="E3523" t="s">
        <v>10146</v>
      </c>
      <c r="F3523">
        <v>4.5</v>
      </c>
      <c r="G3523">
        <v>13</v>
      </c>
      <c r="H3523" t="s">
        <v>36</v>
      </c>
      <c r="I3523" t="s">
        <v>3603</v>
      </c>
      <c r="J3523">
        <v>4.7</v>
      </c>
      <c r="K3523">
        <v>649</v>
      </c>
      <c r="L3523" t="s">
        <v>3604</v>
      </c>
      <c r="M3523" t="s">
        <v>378</v>
      </c>
      <c r="N3523">
        <v>60540</v>
      </c>
      <c r="O3523" t="s">
        <v>53</v>
      </c>
      <c r="P3523">
        <v>4.8</v>
      </c>
      <c r="Q3523">
        <v>4.8</v>
      </c>
      <c r="R3523">
        <v>4.8</v>
      </c>
      <c r="S3523">
        <v>4.2</v>
      </c>
      <c r="T3523">
        <v>4.7</v>
      </c>
      <c r="U3523">
        <v>4.0999999999999996</v>
      </c>
      <c r="V3523" t="s">
        <v>42</v>
      </c>
      <c r="W3523" t="s">
        <v>77</v>
      </c>
      <c r="X3523" t="s">
        <v>124</v>
      </c>
      <c r="Y3523">
        <v>23</v>
      </c>
      <c r="Z3523">
        <v>33</v>
      </c>
      <c r="AA3523" t="s">
        <v>44</v>
      </c>
      <c r="AB3523" t="s">
        <v>125</v>
      </c>
      <c r="AC3523" t="s">
        <v>219</v>
      </c>
      <c r="AD3523" t="s">
        <v>12080</v>
      </c>
      <c r="AE3523" t="s">
        <v>12081</v>
      </c>
      <c r="AF3523">
        <v>16149</v>
      </c>
    </row>
    <row r="3524" spans="1:32" x14ac:dyDescent="0.35">
      <c r="A3524">
        <v>2016</v>
      </c>
      <c r="B3524" t="s">
        <v>585</v>
      </c>
      <c r="C3524" t="s">
        <v>586</v>
      </c>
      <c r="D3524" t="s">
        <v>34</v>
      </c>
      <c r="E3524" t="s">
        <v>2477</v>
      </c>
      <c r="F3524">
        <v>4.8</v>
      </c>
      <c r="G3524">
        <v>39</v>
      </c>
      <c r="H3524" t="s">
        <v>36</v>
      </c>
      <c r="I3524" t="s">
        <v>13676</v>
      </c>
      <c r="J3524">
        <v>4.8</v>
      </c>
      <c r="K3524">
        <v>759</v>
      </c>
      <c r="L3524" t="s">
        <v>13677</v>
      </c>
      <c r="M3524" t="s">
        <v>378</v>
      </c>
      <c r="N3524">
        <v>60559</v>
      </c>
      <c r="O3524" t="s">
        <v>53</v>
      </c>
      <c r="P3524">
        <v>4.9000000000000004</v>
      </c>
      <c r="Q3524">
        <v>4.8</v>
      </c>
      <c r="R3524">
        <v>4.9000000000000004</v>
      </c>
      <c r="S3524">
        <v>4.5</v>
      </c>
      <c r="T3524">
        <v>4.9000000000000004</v>
      </c>
      <c r="U3524">
        <v>4.9000000000000004</v>
      </c>
      <c r="V3524" t="s">
        <v>262</v>
      </c>
      <c r="W3524" t="s">
        <v>13890</v>
      </c>
      <c r="X3524" t="s">
        <v>124</v>
      </c>
      <c r="Y3524">
        <v>19</v>
      </c>
      <c r="Z3524">
        <v>24</v>
      </c>
      <c r="AA3524" t="s">
        <v>44</v>
      </c>
      <c r="AB3524" t="s">
        <v>45</v>
      </c>
      <c r="AC3524" t="s">
        <v>370</v>
      </c>
      <c r="AD3524" t="s">
        <v>15337</v>
      </c>
      <c r="AE3524" t="s">
        <v>15338</v>
      </c>
      <c r="AF3524">
        <v>13387</v>
      </c>
    </row>
    <row r="3525" spans="1:32" x14ac:dyDescent="0.35">
      <c r="A3525">
        <v>2012</v>
      </c>
      <c r="B3525" t="s">
        <v>4488</v>
      </c>
      <c r="C3525" t="s">
        <v>15339</v>
      </c>
      <c r="D3525" t="s">
        <v>34</v>
      </c>
      <c r="E3525" t="s">
        <v>15340</v>
      </c>
      <c r="F3525">
        <v>4.5</v>
      </c>
      <c r="G3525">
        <v>21</v>
      </c>
      <c r="H3525" t="s">
        <v>36</v>
      </c>
      <c r="I3525" t="s">
        <v>14019</v>
      </c>
      <c r="J3525">
        <v>4.3</v>
      </c>
      <c r="K3525">
        <v>52</v>
      </c>
      <c r="L3525" t="s">
        <v>14020</v>
      </c>
      <c r="M3525" t="s">
        <v>378</v>
      </c>
      <c r="N3525">
        <v>60501</v>
      </c>
      <c r="O3525" t="s">
        <v>40</v>
      </c>
      <c r="P3525">
        <v>4.5999999999999996</v>
      </c>
      <c r="Q3525">
        <v>4.0999999999999996</v>
      </c>
      <c r="R3525">
        <v>4.4000000000000004</v>
      </c>
      <c r="S3525">
        <v>4.4000000000000004</v>
      </c>
      <c r="T3525">
        <v>4.7</v>
      </c>
      <c r="U3525">
        <v>4.7</v>
      </c>
      <c r="V3525" t="s">
        <v>144</v>
      </c>
      <c r="W3525" t="s">
        <v>42</v>
      </c>
      <c r="X3525" t="s">
        <v>43</v>
      </c>
      <c r="Y3525">
        <v>20</v>
      </c>
      <c r="Z3525">
        <v>27</v>
      </c>
      <c r="AA3525" t="s">
        <v>44</v>
      </c>
      <c r="AB3525" t="s">
        <v>1114</v>
      </c>
      <c r="AC3525" t="s">
        <v>567</v>
      </c>
      <c r="AD3525" t="s">
        <v>15341</v>
      </c>
      <c r="AE3525" s="1" t="s">
        <v>15342</v>
      </c>
      <c r="AF3525">
        <v>19949</v>
      </c>
    </row>
    <row r="3526" spans="1:32" x14ac:dyDescent="0.35">
      <c r="A3526">
        <v>2019</v>
      </c>
      <c r="B3526" t="s">
        <v>69</v>
      </c>
      <c r="C3526" t="s">
        <v>1537</v>
      </c>
      <c r="D3526" t="s">
        <v>34</v>
      </c>
      <c r="E3526" t="s">
        <v>15343</v>
      </c>
      <c r="F3526">
        <v>4.8</v>
      </c>
      <c r="G3526">
        <v>540</v>
      </c>
      <c r="H3526" t="s">
        <v>36</v>
      </c>
      <c r="I3526" t="s">
        <v>8886</v>
      </c>
      <c r="J3526">
        <v>4.8</v>
      </c>
      <c r="K3526">
        <v>1366</v>
      </c>
      <c r="L3526" t="s">
        <v>8887</v>
      </c>
      <c r="M3526" t="s">
        <v>378</v>
      </c>
      <c r="N3526">
        <v>60443</v>
      </c>
      <c r="O3526" t="s">
        <v>53</v>
      </c>
      <c r="P3526">
        <v>4.8</v>
      </c>
      <c r="Q3526">
        <v>4.8</v>
      </c>
      <c r="R3526">
        <v>4.7</v>
      </c>
      <c r="S3526">
        <v>4.7</v>
      </c>
      <c r="T3526">
        <v>4.8</v>
      </c>
      <c r="U3526">
        <v>4.8</v>
      </c>
      <c r="V3526" t="s">
        <v>104</v>
      </c>
      <c r="W3526" t="s">
        <v>42</v>
      </c>
      <c r="X3526" t="s">
        <v>124</v>
      </c>
      <c r="Y3526">
        <v>27</v>
      </c>
      <c r="Z3526">
        <v>33</v>
      </c>
      <c r="AA3526" t="s">
        <v>44</v>
      </c>
      <c r="AB3526" t="s">
        <v>78</v>
      </c>
      <c r="AC3526" t="s">
        <v>79</v>
      </c>
      <c r="AD3526" t="s">
        <v>15344</v>
      </c>
      <c r="AE3526" t="s">
        <v>15345</v>
      </c>
      <c r="AF3526">
        <v>32063</v>
      </c>
    </row>
    <row r="3527" spans="1:32" x14ac:dyDescent="0.35">
      <c r="A3527">
        <v>2021</v>
      </c>
      <c r="B3527" t="s">
        <v>533</v>
      </c>
      <c r="C3527" t="s">
        <v>8541</v>
      </c>
      <c r="D3527" t="s">
        <v>34</v>
      </c>
      <c r="E3527" t="s">
        <v>1025</v>
      </c>
      <c r="F3527">
        <v>4.7</v>
      </c>
      <c r="G3527">
        <v>15</v>
      </c>
      <c r="H3527" t="s">
        <v>36</v>
      </c>
      <c r="I3527" t="s">
        <v>15346</v>
      </c>
      <c r="J3527">
        <v>4.7</v>
      </c>
      <c r="K3527">
        <v>1365</v>
      </c>
      <c r="L3527" t="s">
        <v>15347</v>
      </c>
      <c r="M3527" t="s">
        <v>378</v>
      </c>
      <c r="N3527">
        <v>60202</v>
      </c>
      <c r="O3527" t="s">
        <v>53</v>
      </c>
      <c r="P3527">
        <v>4.7</v>
      </c>
      <c r="Q3527">
        <v>4.5999999999999996</v>
      </c>
      <c r="R3527">
        <v>4.7</v>
      </c>
      <c r="S3527">
        <v>4.5999999999999996</v>
      </c>
      <c r="T3527">
        <v>4.9000000000000004</v>
      </c>
      <c r="U3527">
        <v>4.8</v>
      </c>
      <c r="V3527" t="s">
        <v>1860</v>
      </c>
      <c r="W3527" t="s">
        <v>42</v>
      </c>
      <c r="X3527" t="s">
        <v>124</v>
      </c>
      <c r="Y3527">
        <v>21</v>
      </c>
      <c r="Z3527">
        <v>27</v>
      </c>
      <c r="AA3527" t="s">
        <v>44</v>
      </c>
      <c r="AB3527" t="s">
        <v>45</v>
      </c>
      <c r="AC3527" t="s">
        <v>219</v>
      </c>
      <c r="AD3527" t="s">
        <v>15348</v>
      </c>
      <c r="AE3527" t="s">
        <v>15349</v>
      </c>
      <c r="AF3527">
        <v>16662</v>
      </c>
    </row>
    <row r="3528" spans="1:32" x14ac:dyDescent="0.35">
      <c r="A3528">
        <v>2016</v>
      </c>
      <c r="B3528" t="s">
        <v>585</v>
      </c>
      <c r="C3528" t="s">
        <v>586</v>
      </c>
      <c r="D3528" t="s">
        <v>34</v>
      </c>
      <c r="E3528" t="s">
        <v>15350</v>
      </c>
      <c r="F3528">
        <v>4.8</v>
      </c>
      <c r="G3528">
        <v>39</v>
      </c>
      <c r="H3528" t="s">
        <v>36</v>
      </c>
      <c r="I3528" t="s">
        <v>384</v>
      </c>
      <c r="J3528">
        <v>4.2</v>
      </c>
      <c r="K3528">
        <v>380</v>
      </c>
      <c r="L3528" t="s">
        <v>385</v>
      </c>
      <c r="M3528" t="s">
        <v>378</v>
      </c>
      <c r="N3528">
        <v>60642</v>
      </c>
      <c r="O3528" t="s">
        <v>53</v>
      </c>
      <c r="P3528">
        <v>4.9000000000000004</v>
      </c>
      <c r="Q3528">
        <v>4.8</v>
      </c>
      <c r="R3528">
        <v>4.9000000000000004</v>
      </c>
      <c r="S3528">
        <v>4.5</v>
      </c>
      <c r="T3528">
        <v>4.9000000000000004</v>
      </c>
      <c r="U3528">
        <v>4.9000000000000004</v>
      </c>
      <c r="V3528" t="s">
        <v>262</v>
      </c>
      <c r="W3528" t="s">
        <v>42</v>
      </c>
      <c r="X3528" t="s">
        <v>124</v>
      </c>
      <c r="Y3528">
        <v>19</v>
      </c>
      <c r="Z3528">
        <v>24</v>
      </c>
      <c r="AA3528" t="s">
        <v>44</v>
      </c>
      <c r="AB3528" t="s">
        <v>45</v>
      </c>
      <c r="AC3528" t="s">
        <v>370</v>
      </c>
      <c r="AD3528" t="s">
        <v>15351</v>
      </c>
      <c r="AE3528" t="s">
        <v>15352</v>
      </c>
      <c r="AF3528">
        <v>47699</v>
      </c>
    </row>
    <row r="3529" spans="1:32" x14ac:dyDescent="0.35">
      <c r="A3529">
        <v>2011</v>
      </c>
      <c r="B3529" t="s">
        <v>616</v>
      </c>
      <c r="C3529" t="s">
        <v>15353</v>
      </c>
      <c r="D3529" t="s">
        <v>34</v>
      </c>
      <c r="E3529" t="s">
        <v>15354</v>
      </c>
      <c r="F3529">
        <v>4.5</v>
      </c>
      <c r="G3529">
        <v>334</v>
      </c>
      <c r="H3529" t="s">
        <v>36</v>
      </c>
      <c r="I3529" t="s">
        <v>15355</v>
      </c>
      <c r="J3529">
        <v>5</v>
      </c>
      <c r="K3529">
        <v>22</v>
      </c>
      <c r="L3529" t="s">
        <v>15356</v>
      </c>
      <c r="M3529" t="s">
        <v>394</v>
      </c>
      <c r="N3529">
        <v>37204</v>
      </c>
      <c r="O3529" t="s">
        <v>40</v>
      </c>
      <c r="P3529">
        <v>4.4000000000000004</v>
      </c>
      <c r="Q3529">
        <v>4.5</v>
      </c>
      <c r="R3529">
        <v>4.4000000000000004</v>
      </c>
      <c r="S3529">
        <v>4.5</v>
      </c>
      <c r="T3529">
        <v>4.7</v>
      </c>
      <c r="U3529">
        <v>4.3</v>
      </c>
      <c r="V3529" t="s">
        <v>15357</v>
      </c>
      <c r="W3529" t="s">
        <v>76</v>
      </c>
      <c r="X3529" t="s">
        <v>43</v>
      </c>
      <c r="Y3529">
        <v>22</v>
      </c>
      <c r="Z3529">
        <v>35</v>
      </c>
      <c r="AA3529" t="s">
        <v>44</v>
      </c>
      <c r="AB3529" t="s">
        <v>151</v>
      </c>
      <c r="AC3529" t="s">
        <v>464</v>
      </c>
      <c r="AD3529" t="s">
        <v>15358</v>
      </c>
      <c r="AE3529" s="1" t="s">
        <v>15359</v>
      </c>
      <c r="AF3529">
        <v>151856</v>
      </c>
    </row>
    <row r="3530" spans="1:32" x14ac:dyDescent="0.35">
      <c r="A3530">
        <v>2019</v>
      </c>
      <c r="B3530" t="s">
        <v>69</v>
      </c>
      <c r="C3530" t="s">
        <v>267</v>
      </c>
      <c r="D3530" t="s">
        <v>34</v>
      </c>
      <c r="E3530" t="s">
        <v>4103</v>
      </c>
      <c r="F3530">
        <v>4.5999999999999996</v>
      </c>
      <c r="G3530">
        <v>133</v>
      </c>
      <c r="H3530" t="s">
        <v>36</v>
      </c>
      <c r="I3530" t="s">
        <v>15360</v>
      </c>
      <c r="J3530">
        <v>4.8</v>
      </c>
      <c r="K3530">
        <v>63</v>
      </c>
      <c r="L3530" t="s">
        <v>15361</v>
      </c>
      <c r="M3530" t="s">
        <v>394</v>
      </c>
      <c r="N3530">
        <v>37115</v>
      </c>
      <c r="O3530" t="s">
        <v>53</v>
      </c>
      <c r="P3530">
        <v>4.8</v>
      </c>
      <c r="Q3530">
        <v>4.5999999999999996</v>
      </c>
      <c r="R3530">
        <v>4.5</v>
      </c>
      <c r="S3530">
        <v>4.3</v>
      </c>
      <c r="T3530">
        <v>4.7</v>
      </c>
      <c r="U3530">
        <v>4.5</v>
      </c>
      <c r="V3530" t="s">
        <v>76</v>
      </c>
      <c r="W3530" t="s">
        <v>76</v>
      </c>
      <c r="X3530" t="s">
        <v>43</v>
      </c>
      <c r="Y3530">
        <v>19</v>
      </c>
      <c r="Z3530">
        <v>28</v>
      </c>
      <c r="AA3530" t="s">
        <v>44</v>
      </c>
      <c r="AB3530" t="s">
        <v>125</v>
      </c>
      <c r="AC3530" t="s">
        <v>126</v>
      </c>
      <c r="AD3530" t="s">
        <v>15362</v>
      </c>
      <c r="AE3530" s="1" t="s">
        <v>15363</v>
      </c>
      <c r="AF3530">
        <v>39069</v>
      </c>
    </row>
    <row r="3531" spans="1:32" x14ac:dyDescent="0.35">
      <c r="A3531">
        <v>2019</v>
      </c>
      <c r="B3531" t="s">
        <v>1046</v>
      </c>
      <c r="C3531" t="s">
        <v>3825</v>
      </c>
      <c r="D3531" t="s">
        <v>1311</v>
      </c>
      <c r="E3531" t="s">
        <v>15364</v>
      </c>
      <c r="F3531">
        <v>4.2</v>
      </c>
      <c r="G3531">
        <v>107</v>
      </c>
      <c r="H3531" t="s">
        <v>36</v>
      </c>
      <c r="I3531" t="s">
        <v>5059</v>
      </c>
      <c r="J3531">
        <v>4</v>
      </c>
      <c r="K3531">
        <v>124</v>
      </c>
      <c r="L3531" t="s">
        <v>5060</v>
      </c>
      <c r="M3531" t="s">
        <v>404</v>
      </c>
      <c r="N3531">
        <v>46038</v>
      </c>
      <c r="O3531" t="s">
        <v>53</v>
      </c>
      <c r="P3531">
        <v>4.5</v>
      </c>
      <c r="Q3531">
        <v>4.5</v>
      </c>
      <c r="R3531">
        <v>4</v>
      </c>
      <c r="S3531">
        <v>3.8</v>
      </c>
      <c r="T3531">
        <v>4.7</v>
      </c>
      <c r="U3531">
        <v>3.8</v>
      </c>
      <c r="V3531" t="s">
        <v>7045</v>
      </c>
      <c r="W3531" t="s">
        <v>42</v>
      </c>
      <c r="X3531" t="s">
        <v>43</v>
      </c>
      <c r="Y3531">
        <v>24</v>
      </c>
      <c r="Z3531">
        <v>30</v>
      </c>
      <c r="AA3531" t="s">
        <v>44</v>
      </c>
      <c r="AB3531" t="s">
        <v>125</v>
      </c>
      <c r="AC3531" t="s">
        <v>219</v>
      </c>
      <c r="AD3531" t="s">
        <v>15365</v>
      </c>
      <c r="AE3531" t="s">
        <v>15366</v>
      </c>
      <c r="AF3531">
        <v>24998</v>
      </c>
    </row>
    <row r="3532" spans="1:32" x14ac:dyDescent="0.35">
      <c r="A3532">
        <v>2019</v>
      </c>
      <c r="B3532" t="s">
        <v>69</v>
      </c>
      <c r="C3532" t="s">
        <v>1537</v>
      </c>
      <c r="D3532" t="s">
        <v>34</v>
      </c>
      <c r="E3532" t="s">
        <v>15367</v>
      </c>
      <c r="F3532">
        <v>4.8</v>
      </c>
      <c r="G3532">
        <v>540</v>
      </c>
      <c r="H3532" t="s">
        <v>36</v>
      </c>
      <c r="I3532" t="s">
        <v>15368</v>
      </c>
      <c r="J3532">
        <v>4.9000000000000004</v>
      </c>
      <c r="K3532">
        <v>2106</v>
      </c>
      <c r="L3532" t="s">
        <v>15369</v>
      </c>
      <c r="M3532" t="s">
        <v>404</v>
      </c>
      <c r="N3532">
        <v>46038</v>
      </c>
      <c r="O3532" t="s">
        <v>53</v>
      </c>
      <c r="P3532">
        <v>4.8</v>
      </c>
      <c r="Q3532">
        <v>4.8</v>
      </c>
      <c r="R3532">
        <v>4.7</v>
      </c>
      <c r="S3532">
        <v>4.7</v>
      </c>
      <c r="T3532">
        <v>4.8</v>
      </c>
      <c r="U3532">
        <v>4.8</v>
      </c>
      <c r="V3532" t="s">
        <v>1104</v>
      </c>
      <c r="W3532" t="s">
        <v>76</v>
      </c>
      <c r="X3532" t="s">
        <v>124</v>
      </c>
      <c r="Y3532">
        <v>27</v>
      </c>
      <c r="Z3532">
        <v>33</v>
      </c>
      <c r="AA3532" t="s">
        <v>44</v>
      </c>
      <c r="AB3532" t="s">
        <v>78</v>
      </c>
      <c r="AC3532" t="s">
        <v>79</v>
      </c>
      <c r="AD3532" t="s">
        <v>15370</v>
      </c>
      <c r="AE3532" t="s">
        <v>15371</v>
      </c>
      <c r="AF3532">
        <v>20414</v>
      </c>
    </row>
    <row r="3533" spans="1:32" x14ac:dyDescent="0.35">
      <c r="A3533">
        <v>2019</v>
      </c>
      <c r="B3533" t="s">
        <v>108</v>
      </c>
      <c r="C3533" t="s">
        <v>1621</v>
      </c>
      <c r="D3533" t="s">
        <v>34</v>
      </c>
      <c r="E3533" t="s">
        <v>15372</v>
      </c>
      <c r="F3533">
        <v>4.5999999999999996</v>
      </c>
      <c r="G3533">
        <v>72</v>
      </c>
      <c r="H3533" t="s">
        <v>36</v>
      </c>
      <c r="I3533" t="s">
        <v>9674</v>
      </c>
      <c r="J3533">
        <v>4.5</v>
      </c>
      <c r="K3533">
        <v>244</v>
      </c>
      <c r="L3533" t="s">
        <v>9675</v>
      </c>
      <c r="M3533" t="s">
        <v>1625</v>
      </c>
      <c r="N3533">
        <v>40222</v>
      </c>
      <c r="O3533" t="s">
        <v>53</v>
      </c>
      <c r="P3533">
        <v>4.8</v>
      </c>
      <c r="Q3533">
        <v>4.8</v>
      </c>
      <c r="R3533">
        <v>4.5999999999999996</v>
      </c>
      <c r="S3533">
        <v>4.5</v>
      </c>
      <c r="T3533">
        <v>4.7</v>
      </c>
      <c r="U3533">
        <v>4.5999999999999996</v>
      </c>
      <c r="V3533" t="s">
        <v>3706</v>
      </c>
      <c r="W3533" t="s">
        <v>42</v>
      </c>
      <c r="X3533" t="s">
        <v>124</v>
      </c>
      <c r="Y3533">
        <v>22</v>
      </c>
      <c r="Z3533">
        <v>27</v>
      </c>
      <c r="AA3533" t="s">
        <v>44</v>
      </c>
      <c r="AB3533" t="s">
        <v>125</v>
      </c>
      <c r="AC3533" t="s">
        <v>219</v>
      </c>
      <c r="AD3533" t="s">
        <v>15373</v>
      </c>
      <c r="AE3533" t="s">
        <v>15374</v>
      </c>
      <c r="AF3533">
        <v>16347</v>
      </c>
    </row>
    <row r="3534" spans="1:32" x14ac:dyDescent="0.35">
      <c r="A3534">
        <v>2019</v>
      </c>
      <c r="B3534" t="s">
        <v>288</v>
      </c>
      <c r="C3534" t="s">
        <v>2144</v>
      </c>
      <c r="D3534" t="s">
        <v>34</v>
      </c>
      <c r="E3534" t="s">
        <v>4640</v>
      </c>
      <c r="F3534">
        <v>4.8</v>
      </c>
      <c r="G3534">
        <v>27</v>
      </c>
      <c r="H3534" t="s">
        <v>36</v>
      </c>
      <c r="I3534" t="s">
        <v>964</v>
      </c>
      <c r="J3534">
        <v>4.7</v>
      </c>
      <c r="K3534">
        <v>413</v>
      </c>
      <c r="L3534" t="s">
        <v>965</v>
      </c>
      <c r="M3534" t="s">
        <v>427</v>
      </c>
      <c r="N3534">
        <v>30117</v>
      </c>
      <c r="O3534" t="s">
        <v>53</v>
      </c>
      <c r="P3534">
        <v>4.9000000000000004</v>
      </c>
      <c r="Q3534">
        <v>4.8</v>
      </c>
      <c r="R3534">
        <v>4.8</v>
      </c>
      <c r="S3534">
        <v>4.5999999999999996</v>
      </c>
      <c r="T3534">
        <v>5</v>
      </c>
      <c r="U3534">
        <v>4.9000000000000004</v>
      </c>
      <c r="V3534" t="s">
        <v>3617</v>
      </c>
      <c r="W3534" t="s">
        <v>42</v>
      </c>
      <c r="X3534" t="s">
        <v>124</v>
      </c>
      <c r="Y3534">
        <v>17</v>
      </c>
      <c r="Z3534">
        <v>22</v>
      </c>
      <c r="AA3534" t="s">
        <v>44</v>
      </c>
      <c r="AB3534" t="s">
        <v>45</v>
      </c>
      <c r="AC3534" t="s">
        <v>1645</v>
      </c>
      <c r="AD3534" t="s">
        <v>4641</v>
      </c>
      <c r="AE3534" t="s">
        <v>4642</v>
      </c>
      <c r="AF3534">
        <v>36918</v>
      </c>
    </row>
    <row r="3535" spans="1:32" x14ac:dyDescent="0.35">
      <c r="A3535">
        <v>2020</v>
      </c>
      <c r="B3535" t="s">
        <v>81</v>
      </c>
      <c r="C3535" t="s">
        <v>2234</v>
      </c>
      <c r="D3535" t="s">
        <v>34</v>
      </c>
      <c r="E3535" t="s">
        <v>15375</v>
      </c>
      <c r="F3535">
        <v>4.9000000000000004</v>
      </c>
      <c r="G3535">
        <v>22</v>
      </c>
      <c r="H3535" t="s">
        <v>36</v>
      </c>
      <c r="I3535" t="s">
        <v>15376</v>
      </c>
      <c r="J3535">
        <v>4.7</v>
      </c>
      <c r="K3535">
        <v>1634</v>
      </c>
      <c r="L3535" t="s">
        <v>15377</v>
      </c>
      <c r="M3535" t="s">
        <v>427</v>
      </c>
      <c r="N3535">
        <v>30060</v>
      </c>
      <c r="O3535" t="s">
        <v>40</v>
      </c>
      <c r="P3535">
        <v>5</v>
      </c>
      <c r="Q3535">
        <v>4.9000000000000004</v>
      </c>
      <c r="R3535">
        <v>4.9000000000000004</v>
      </c>
      <c r="S3535">
        <v>4.8</v>
      </c>
      <c r="T3535">
        <v>5</v>
      </c>
      <c r="U3535">
        <v>5</v>
      </c>
      <c r="V3535" t="s">
        <v>1925</v>
      </c>
      <c r="W3535" t="s">
        <v>2838</v>
      </c>
      <c r="X3535" t="s">
        <v>55</v>
      </c>
      <c r="Y3535">
        <v>15</v>
      </c>
      <c r="Z3535">
        <v>19</v>
      </c>
      <c r="AA3535" t="s">
        <v>44</v>
      </c>
      <c r="AB3535" t="s">
        <v>151</v>
      </c>
      <c r="AC3535" t="s">
        <v>1134</v>
      </c>
      <c r="AD3535" t="s">
        <v>15378</v>
      </c>
      <c r="AE3535" t="s">
        <v>15379</v>
      </c>
      <c r="AF3535">
        <v>30451</v>
      </c>
    </row>
    <row r="3536" spans="1:32" x14ac:dyDescent="0.35">
      <c r="A3536">
        <v>2020</v>
      </c>
      <c r="B3536" t="s">
        <v>1758</v>
      </c>
      <c r="C3536" t="s">
        <v>6506</v>
      </c>
      <c r="D3536" t="s">
        <v>34</v>
      </c>
      <c r="E3536" t="s">
        <v>4617</v>
      </c>
      <c r="F3536">
        <v>4.9000000000000004</v>
      </c>
      <c r="G3536">
        <v>11</v>
      </c>
      <c r="H3536" t="s">
        <v>36</v>
      </c>
      <c r="I3536" t="s">
        <v>436</v>
      </c>
      <c r="J3536">
        <v>4</v>
      </c>
      <c r="K3536">
        <v>25</v>
      </c>
      <c r="L3536" t="s">
        <v>437</v>
      </c>
      <c r="M3536" t="s">
        <v>394</v>
      </c>
      <c r="N3536">
        <v>37923</v>
      </c>
      <c r="O3536" t="s">
        <v>53</v>
      </c>
      <c r="P3536">
        <v>5</v>
      </c>
      <c r="Q3536">
        <v>5</v>
      </c>
      <c r="R3536">
        <v>5</v>
      </c>
      <c r="S3536">
        <v>4.7</v>
      </c>
      <c r="T3536">
        <v>5</v>
      </c>
      <c r="U3536">
        <v>4.5999999999999996</v>
      </c>
      <c r="V3536" t="s">
        <v>6446</v>
      </c>
      <c r="W3536" t="s">
        <v>42</v>
      </c>
      <c r="X3536" t="s">
        <v>124</v>
      </c>
      <c r="Y3536">
        <v>23</v>
      </c>
      <c r="Z3536">
        <v>31</v>
      </c>
      <c r="AA3536" t="s">
        <v>44</v>
      </c>
      <c r="AB3536" t="s">
        <v>45</v>
      </c>
      <c r="AC3536" t="s">
        <v>3230</v>
      </c>
      <c r="AD3536" t="s">
        <v>15380</v>
      </c>
      <c r="AE3536" t="s">
        <v>15381</v>
      </c>
      <c r="AF3536">
        <v>18137</v>
      </c>
    </row>
    <row r="3537" spans="1:32" x14ac:dyDescent="0.35">
      <c r="A3537">
        <v>2021</v>
      </c>
      <c r="B3537" t="s">
        <v>525</v>
      </c>
      <c r="C3537" t="s">
        <v>15382</v>
      </c>
      <c r="D3537" t="s">
        <v>34</v>
      </c>
      <c r="E3537" t="s">
        <v>15383</v>
      </c>
      <c r="F3537">
        <v>4.5999999999999996</v>
      </c>
      <c r="G3537">
        <v>68</v>
      </c>
      <c r="H3537" t="s">
        <v>36</v>
      </c>
      <c r="I3537" t="s">
        <v>988</v>
      </c>
      <c r="J3537">
        <v>3.9</v>
      </c>
      <c r="K3537">
        <v>57</v>
      </c>
      <c r="L3537" t="s">
        <v>989</v>
      </c>
      <c r="M3537" t="s">
        <v>427</v>
      </c>
      <c r="N3537">
        <v>30274</v>
      </c>
      <c r="O3537" t="s">
        <v>53</v>
      </c>
      <c r="P3537">
        <v>4.8</v>
      </c>
      <c r="Q3537">
        <v>4.8</v>
      </c>
      <c r="R3537">
        <v>4.5</v>
      </c>
      <c r="S3537">
        <v>4.5999999999999996</v>
      </c>
      <c r="T3537">
        <v>4.8</v>
      </c>
      <c r="U3537">
        <v>4.5999999999999996</v>
      </c>
      <c r="V3537" t="s">
        <v>15384</v>
      </c>
      <c r="W3537" t="s">
        <v>42</v>
      </c>
      <c r="X3537" t="s">
        <v>124</v>
      </c>
      <c r="Y3537">
        <v>26</v>
      </c>
      <c r="Z3537">
        <v>34</v>
      </c>
      <c r="AA3537" t="s">
        <v>44</v>
      </c>
      <c r="AB3537" t="s">
        <v>45</v>
      </c>
      <c r="AC3537" t="s">
        <v>3488</v>
      </c>
      <c r="AD3537" t="s">
        <v>15385</v>
      </c>
      <c r="AE3537" t="s">
        <v>15386</v>
      </c>
      <c r="AF3537">
        <v>33282</v>
      </c>
    </row>
    <row r="3538" spans="1:32" x14ac:dyDescent="0.35">
      <c r="A3538">
        <v>2019</v>
      </c>
      <c r="B3538" t="s">
        <v>69</v>
      </c>
      <c r="C3538" t="s">
        <v>1537</v>
      </c>
      <c r="D3538" t="s">
        <v>400</v>
      </c>
      <c r="E3538" t="s">
        <v>11941</v>
      </c>
      <c r="F3538">
        <v>4.8</v>
      </c>
      <c r="G3538">
        <v>540</v>
      </c>
      <c r="H3538" t="s">
        <v>36</v>
      </c>
      <c r="I3538" t="s">
        <v>15387</v>
      </c>
      <c r="J3538">
        <v>4.5999999999999996</v>
      </c>
      <c r="K3538">
        <v>328</v>
      </c>
      <c r="L3538" t="s">
        <v>15388</v>
      </c>
      <c r="M3538" t="s">
        <v>972</v>
      </c>
      <c r="N3538">
        <v>48302</v>
      </c>
      <c r="O3538" t="s">
        <v>53</v>
      </c>
      <c r="P3538">
        <v>4.8</v>
      </c>
      <c r="Q3538">
        <v>4.8</v>
      </c>
      <c r="R3538">
        <v>4.7</v>
      </c>
      <c r="S3538">
        <v>4.7</v>
      </c>
      <c r="T3538">
        <v>4.8</v>
      </c>
      <c r="U3538">
        <v>4.8</v>
      </c>
      <c r="V3538" t="s">
        <v>1503</v>
      </c>
      <c r="W3538" t="s">
        <v>76</v>
      </c>
      <c r="X3538" t="s">
        <v>124</v>
      </c>
      <c r="Y3538">
        <v>27</v>
      </c>
      <c r="Z3538">
        <v>33</v>
      </c>
      <c r="AA3538" t="s">
        <v>44</v>
      </c>
      <c r="AB3538" t="s">
        <v>78</v>
      </c>
      <c r="AC3538" t="s">
        <v>79</v>
      </c>
      <c r="AD3538" t="s">
        <v>15389</v>
      </c>
      <c r="AE3538" t="s">
        <v>15390</v>
      </c>
      <c r="AF3538">
        <v>20580</v>
      </c>
    </row>
    <row r="3539" spans="1:32" x14ac:dyDescent="0.35">
      <c r="A3539">
        <v>2019</v>
      </c>
      <c r="B3539" t="s">
        <v>187</v>
      </c>
      <c r="C3539" t="s">
        <v>1902</v>
      </c>
      <c r="D3539" t="s">
        <v>34</v>
      </c>
      <c r="E3539" t="s">
        <v>2323</v>
      </c>
      <c r="F3539">
        <v>4.7</v>
      </c>
      <c r="G3539">
        <v>262</v>
      </c>
      <c r="H3539" t="s">
        <v>36</v>
      </c>
      <c r="I3539" t="s">
        <v>15391</v>
      </c>
      <c r="J3539">
        <v>4.2</v>
      </c>
      <c r="K3539">
        <v>93</v>
      </c>
      <c r="L3539" t="s">
        <v>15392</v>
      </c>
      <c r="M3539" t="s">
        <v>445</v>
      </c>
      <c r="N3539">
        <v>43228</v>
      </c>
      <c r="O3539" t="s">
        <v>53</v>
      </c>
      <c r="P3539">
        <v>4.8</v>
      </c>
      <c r="Q3539">
        <v>4.7</v>
      </c>
      <c r="R3539">
        <v>4.7</v>
      </c>
      <c r="S3539">
        <v>4.7</v>
      </c>
      <c r="T3539">
        <v>4.7</v>
      </c>
      <c r="U3539">
        <v>4.7</v>
      </c>
      <c r="V3539" t="s">
        <v>254</v>
      </c>
      <c r="W3539" t="s">
        <v>42</v>
      </c>
      <c r="X3539" t="s">
        <v>124</v>
      </c>
      <c r="Y3539">
        <v>25</v>
      </c>
      <c r="Z3539">
        <v>32</v>
      </c>
      <c r="AA3539" t="s">
        <v>44</v>
      </c>
      <c r="AB3539" t="s">
        <v>78</v>
      </c>
      <c r="AC3539" t="s">
        <v>1381</v>
      </c>
      <c r="AD3539" t="s">
        <v>15393</v>
      </c>
      <c r="AE3539" t="s">
        <v>15394</v>
      </c>
      <c r="AF3539">
        <v>38226</v>
      </c>
    </row>
    <row r="3540" spans="1:32" x14ac:dyDescent="0.35">
      <c r="A3540">
        <v>2015</v>
      </c>
      <c r="B3540" t="s">
        <v>3392</v>
      </c>
      <c r="C3540" t="s">
        <v>15395</v>
      </c>
      <c r="D3540" t="s">
        <v>34</v>
      </c>
      <c r="E3540" t="s">
        <v>6449</v>
      </c>
      <c r="F3540">
        <v>4.8</v>
      </c>
      <c r="G3540">
        <v>37</v>
      </c>
      <c r="H3540" t="s">
        <v>36</v>
      </c>
      <c r="I3540" t="s">
        <v>5988</v>
      </c>
      <c r="J3540">
        <v>4.3</v>
      </c>
      <c r="K3540">
        <v>489</v>
      </c>
      <c r="L3540" t="s">
        <v>5989</v>
      </c>
      <c r="M3540" t="s">
        <v>445</v>
      </c>
      <c r="N3540">
        <v>43228</v>
      </c>
      <c r="O3540" t="s">
        <v>53</v>
      </c>
      <c r="P3540">
        <v>4.5</v>
      </c>
      <c r="Q3540">
        <v>4.8</v>
      </c>
      <c r="R3540">
        <v>4.9000000000000004</v>
      </c>
      <c r="S3540">
        <v>4.5999999999999996</v>
      </c>
      <c r="T3540">
        <v>4.9000000000000004</v>
      </c>
      <c r="U3540">
        <v>4.9000000000000004</v>
      </c>
      <c r="V3540" t="s">
        <v>15396</v>
      </c>
      <c r="W3540" t="s">
        <v>15397</v>
      </c>
      <c r="X3540" t="s">
        <v>43</v>
      </c>
      <c r="Y3540">
        <v>29</v>
      </c>
      <c r="Z3540">
        <v>40</v>
      </c>
      <c r="AA3540" t="s">
        <v>44</v>
      </c>
      <c r="AB3540" t="s">
        <v>151</v>
      </c>
      <c r="AC3540" t="s">
        <v>3394</v>
      </c>
      <c r="AD3540" t="s">
        <v>15398</v>
      </c>
      <c r="AE3540" t="s">
        <v>15399</v>
      </c>
      <c r="AF3540">
        <v>77270</v>
      </c>
    </row>
    <row r="3541" spans="1:32" x14ac:dyDescent="0.35">
      <c r="A3541">
        <v>2017</v>
      </c>
      <c r="B3541" t="s">
        <v>32</v>
      </c>
      <c r="C3541" t="s">
        <v>1586</v>
      </c>
      <c r="D3541" t="s">
        <v>34</v>
      </c>
      <c r="E3541" t="s">
        <v>2185</v>
      </c>
      <c r="F3541">
        <v>4.8</v>
      </c>
      <c r="G3541">
        <v>591</v>
      </c>
      <c r="H3541" t="s">
        <v>36</v>
      </c>
      <c r="I3541" t="s">
        <v>470</v>
      </c>
      <c r="J3541">
        <v>4.5</v>
      </c>
      <c r="K3541">
        <v>435</v>
      </c>
      <c r="L3541" t="s">
        <v>5533</v>
      </c>
      <c r="M3541" t="s">
        <v>445</v>
      </c>
      <c r="N3541">
        <v>43228</v>
      </c>
      <c r="O3541" t="s">
        <v>53</v>
      </c>
      <c r="P3541">
        <v>4.8</v>
      </c>
      <c r="Q3541">
        <v>4.7</v>
      </c>
      <c r="R3541">
        <v>4.7</v>
      </c>
      <c r="S3541">
        <v>4.7</v>
      </c>
      <c r="T3541">
        <v>4.8</v>
      </c>
      <c r="U3541">
        <v>4.9000000000000004</v>
      </c>
      <c r="V3541" t="s">
        <v>11124</v>
      </c>
      <c r="W3541" t="s">
        <v>42</v>
      </c>
      <c r="X3541" t="s">
        <v>124</v>
      </c>
      <c r="Y3541">
        <v>22</v>
      </c>
      <c r="Z3541">
        <v>29</v>
      </c>
      <c r="AA3541" t="s">
        <v>44</v>
      </c>
      <c r="AB3541" t="s">
        <v>151</v>
      </c>
      <c r="AC3541" t="s">
        <v>597</v>
      </c>
      <c r="AD3541" t="s">
        <v>15400</v>
      </c>
      <c r="AE3541" t="s">
        <v>15401</v>
      </c>
      <c r="AF3541">
        <v>81699</v>
      </c>
    </row>
    <row r="3542" spans="1:32" x14ac:dyDescent="0.35">
      <c r="A3542">
        <v>2019</v>
      </c>
      <c r="B3542" t="s">
        <v>946</v>
      </c>
      <c r="C3542" t="s">
        <v>5502</v>
      </c>
      <c r="D3542" t="s">
        <v>34</v>
      </c>
      <c r="E3542" t="s">
        <v>15402</v>
      </c>
      <c r="F3542">
        <v>4.7</v>
      </c>
      <c r="G3542">
        <v>70</v>
      </c>
      <c r="H3542" t="s">
        <v>36</v>
      </c>
      <c r="I3542" t="s">
        <v>15403</v>
      </c>
      <c r="J3542">
        <v>4</v>
      </c>
      <c r="K3542">
        <v>32</v>
      </c>
      <c r="L3542" t="s">
        <v>15404</v>
      </c>
      <c r="M3542" t="s">
        <v>972</v>
      </c>
      <c r="N3542">
        <v>48307</v>
      </c>
      <c r="O3542" t="s">
        <v>53</v>
      </c>
      <c r="P3542">
        <v>4.7</v>
      </c>
      <c r="Q3542">
        <v>4.8</v>
      </c>
      <c r="R3542">
        <v>4.5999999999999996</v>
      </c>
      <c r="S3542">
        <v>4.5999999999999996</v>
      </c>
      <c r="T3542">
        <v>4.8</v>
      </c>
      <c r="U3542">
        <v>4.7</v>
      </c>
      <c r="V3542" t="s">
        <v>958</v>
      </c>
      <c r="W3542" t="s">
        <v>1934</v>
      </c>
      <c r="X3542" t="s">
        <v>124</v>
      </c>
      <c r="Y3542">
        <v>21</v>
      </c>
      <c r="Z3542">
        <v>27</v>
      </c>
      <c r="AA3542" t="s">
        <v>44</v>
      </c>
      <c r="AB3542" t="s">
        <v>758</v>
      </c>
      <c r="AC3542" t="s">
        <v>575</v>
      </c>
      <c r="AD3542" t="s">
        <v>15405</v>
      </c>
      <c r="AE3542" t="s">
        <v>15406</v>
      </c>
      <c r="AF3542">
        <v>18802</v>
      </c>
    </row>
    <row r="3543" spans="1:32" x14ac:dyDescent="0.35">
      <c r="A3543">
        <v>2020</v>
      </c>
      <c r="B3543" t="s">
        <v>365</v>
      </c>
      <c r="C3543" t="s">
        <v>5008</v>
      </c>
      <c r="D3543" t="s">
        <v>34</v>
      </c>
      <c r="E3543" t="s">
        <v>15407</v>
      </c>
      <c r="F3543">
        <v>4.9000000000000004</v>
      </c>
      <c r="G3543">
        <v>112</v>
      </c>
      <c r="H3543" t="s">
        <v>36</v>
      </c>
      <c r="I3543" t="s">
        <v>5549</v>
      </c>
      <c r="J3543">
        <v>4.7</v>
      </c>
      <c r="K3543">
        <v>6018</v>
      </c>
      <c r="L3543" t="s">
        <v>5550</v>
      </c>
      <c r="M3543" t="s">
        <v>445</v>
      </c>
      <c r="N3543">
        <v>43125</v>
      </c>
      <c r="O3543" t="s">
        <v>53</v>
      </c>
      <c r="P3543">
        <v>4.8</v>
      </c>
      <c r="Q3543">
        <v>4.9000000000000004</v>
      </c>
      <c r="R3543">
        <v>4.9000000000000004</v>
      </c>
      <c r="S3543">
        <v>4.7</v>
      </c>
      <c r="T3543">
        <v>4.9000000000000004</v>
      </c>
      <c r="U3543">
        <v>4.8</v>
      </c>
      <c r="V3543" t="s">
        <v>9098</v>
      </c>
      <c r="W3543" t="s">
        <v>455</v>
      </c>
      <c r="X3543" t="s">
        <v>43</v>
      </c>
      <c r="Y3543">
        <v>18</v>
      </c>
      <c r="Z3543">
        <v>27</v>
      </c>
      <c r="AA3543" t="s">
        <v>44</v>
      </c>
      <c r="AB3543" t="s">
        <v>125</v>
      </c>
      <c r="AC3543" t="s">
        <v>370</v>
      </c>
      <c r="AD3543" t="s">
        <v>15408</v>
      </c>
      <c r="AE3543" t="s">
        <v>15409</v>
      </c>
      <c r="AF3543">
        <v>31473</v>
      </c>
    </row>
    <row r="3544" spans="1:32" x14ac:dyDescent="0.35">
      <c r="A3544">
        <v>2019</v>
      </c>
      <c r="B3544" t="s">
        <v>1046</v>
      </c>
      <c r="C3544" t="s">
        <v>1937</v>
      </c>
      <c r="D3544" t="s">
        <v>34</v>
      </c>
      <c r="E3544" t="s">
        <v>15410</v>
      </c>
      <c r="F3544">
        <v>4.5999999999999996</v>
      </c>
      <c r="G3544">
        <v>94</v>
      </c>
      <c r="H3544" t="s">
        <v>36</v>
      </c>
      <c r="I3544" t="s">
        <v>5549</v>
      </c>
      <c r="J3544">
        <v>4.7</v>
      </c>
      <c r="K3544">
        <v>6018</v>
      </c>
      <c r="L3544" t="s">
        <v>5550</v>
      </c>
      <c r="M3544" t="s">
        <v>445</v>
      </c>
      <c r="N3544">
        <v>43125</v>
      </c>
      <c r="O3544" t="s">
        <v>53</v>
      </c>
      <c r="P3544">
        <v>4.8</v>
      </c>
      <c r="Q3544">
        <v>4.7</v>
      </c>
      <c r="R3544">
        <v>4.5999999999999996</v>
      </c>
      <c r="S3544">
        <v>4.4000000000000004</v>
      </c>
      <c r="T3544">
        <v>4.7</v>
      </c>
      <c r="U3544">
        <v>4.5</v>
      </c>
      <c r="V3544" t="s">
        <v>1315</v>
      </c>
      <c r="W3544" t="s">
        <v>42</v>
      </c>
      <c r="X3544" t="s">
        <v>124</v>
      </c>
      <c r="Y3544">
        <v>18</v>
      </c>
      <c r="Z3544">
        <v>25</v>
      </c>
      <c r="AA3544" t="s">
        <v>44</v>
      </c>
      <c r="AB3544" t="s">
        <v>45</v>
      </c>
      <c r="AC3544" t="s">
        <v>370</v>
      </c>
      <c r="AD3544" t="s">
        <v>15411</v>
      </c>
      <c r="AE3544" t="s">
        <v>15412</v>
      </c>
      <c r="AF3544">
        <v>44407</v>
      </c>
    </row>
    <row r="3545" spans="1:32" x14ac:dyDescent="0.35">
      <c r="A3545">
        <v>2019</v>
      </c>
      <c r="B3545" t="s">
        <v>1046</v>
      </c>
      <c r="C3545" t="s">
        <v>1937</v>
      </c>
      <c r="D3545" t="s">
        <v>1311</v>
      </c>
      <c r="E3545" t="s">
        <v>15413</v>
      </c>
      <c r="F3545">
        <v>4.5999999999999996</v>
      </c>
      <c r="G3545">
        <v>94</v>
      </c>
      <c r="H3545" t="s">
        <v>36</v>
      </c>
      <c r="I3545" t="s">
        <v>10421</v>
      </c>
      <c r="J3545">
        <v>4.8</v>
      </c>
      <c r="K3545">
        <v>511</v>
      </c>
      <c r="L3545" t="s">
        <v>10422</v>
      </c>
      <c r="M3545" t="s">
        <v>972</v>
      </c>
      <c r="N3545">
        <v>48095</v>
      </c>
      <c r="O3545" t="s">
        <v>40</v>
      </c>
      <c r="P3545">
        <v>4.8</v>
      </c>
      <c r="Q3545">
        <v>4.7</v>
      </c>
      <c r="R3545">
        <v>4.5999999999999996</v>
      </c>
      <c r="S3545">
        <v>4.4000000000000004</v>
      </c>
      <c r="T3545">
        <v>4.7</v>
      </c>
      <c r="U3545">
        <v>4.5</v>
      </c>
      <c r="V3545" t="s">
        <v>3829</v>
      </c>
      <c r="W3545" t="s">
        <v>9977</v>
      </c>
      <c r="X3545" t="s">
        <v>124</v>
      </c>
      <c r="Y3545">
        <v>18</v>
      </c>
      <c r="Z3545">
        <v>25</v>
      </c>
      <c r="AA3545" t="s">
        <v>44</v>
      </c>
      <c r="AB3545" t="s">
        <v>45</v>
      </c>
      <c r="AC3545" t="s">
        <v>370</v>
      </c>
      <c r="AD3545" t="s">
        <v>15414</v>
      </c>
      <c r="AE3545" t="s">
        <v>15415</v>
      </c>
      <c r="AF3545">
        <v>19830</v>
      </c>
    </row>
    <row r="3546" spans="1:32" x14ac:dyDescent="0.35">
      <c r="A3546">
        <v>2019</v>
      </c>
      <c r="B3546" t="s">
        <v>288</v>
      </c>
      <c r="C3546" t="s">
        <v>3077</v>
      </c>
      <c r="D3546" t="s">
        <v>34</v>
      </c>
      <c r="E3546" t="s">
        <v>12197</v>
      </c>
      <c r="F3546">
        <v>4.5999999999999996</v>
      </c>
      <c r="G3546">
        <v>23</v>
      </c>
      <c r="H3546" t="s">
        <v>36</v>
      </c>
      <c r="I3546" t="s">
        <v>15416</v>
      </c>
      <c r="J3546">
        <v>4.9000000000000004</v>
      </c>
      <c r="K3546">
        <v>99</v>
      </c>
      <c r="L3546" t="s">
        <v>15417</v>
      </c>
      <c r="M3546" t="s">
        <v>445</v>
      </c>
      <c r="N3546">
        <v>43213</v>
      </c>
      <c r="O3546" t="s">
        <v>53</v>
      </c>
      <c r="P3546">
        <v>4.7</v>
      </c>
      <c r="Q3546">
        <v>4.8</v>
      </c>
      <c r="R3546">
        <v>4.5999999999999996</v>
      </c>
      <c r="S3546">
        <v>4.3</v>
      </c>
      <c r="T3546">
        <v>5</v>
      </c>
      <c r="U3546">
        <v>4.5</v>
      </c>
      <c r="V3546" t="s">
        <v>1612</v>
      </c>
      <c r="W3546" t="s">
        <v>1613</v>
      </c>
      <c r="X3546" t="s">
        <v>124</v>
      </c>
      <c r="Y3546">
        <v>22</v>
      </c>
      <c r="Z3546">
        <v>29</v>
      </c>
      <c r="AA3546" t="s">
        <v>44</v>
      </c>
      <c r="AB3546" t="s">
        <v>294</v>
      </c>
      <c r="AC3546" t="s">
        <v>1645</v>
      </c>
      <c r="AD3546" t="s">
        <v>15418</v>
      </c>
      <c r="AE3546" t="s">
        <v>15419</v>
      </c>
      <c r="AF3546">
        <v>47171</v>
      </c>
    </row>
    <row r="3547" spans="1:32" x14ac:dyDescent="0.35">
      <c r="A3547">
        <v>2019</v>
      </c>
      <c r="B3547" t="s">
        <v>32</v>
      </c>
      <c r="C3547" t="s">
        <v>3016</v>
      </c>
      <c r="D3547" t="s">
        <v>34</v>
      </c>
      <c r="E3547" t="s">
        <v>1372</v>
      </c>
      <c r="F3547">
        <v>4.5999999999999996</v>
      </c>
      <c r="G3547">
        <v>363</v>
      </c>
      <c r="H3547" t="s">
        <v>36</v>
      </c>
      <c r="I3547" t="s">
        <v>15420</v>
      </c>
      <c r="J3547">
        <v>4.5999999999999996</v>
      </c>
      <c r="K3547">
        <v>223</v>
      </c>
      <c r="L3547" t="s">
        <v>15421</v>
      </c>
      <c r="M3547" t="s">
        <v>445</v>
      </c>
      <c r="N3547">
        <v>45701</v>
      </c>
      <c r="O3547" t="s">
        <v>53</v>
      </c>
      <c r="P3547">
        <v>4.8</v>
      </c>
      <c r="Q3547">
        <v>4.7</v>
      </c>
      <c r="R3547">
        <v>4.5999999999999996</v>
      </c>
      <c r="S3547">
        <v>4.5</v>
      </c>
      <c r="T3547">
        <v>4.7</v>
      </c>
      <c r="U3547">
        <v>4.5999999999999996</v>
      </c>
      <c r="V3547" t="s">
        <v>798</v>
      </c>
      <c r="W3547" t="s">
        <v>12011</v>
      </c>
      <c r="X3547" t="s">
        <v>124</v>
      </c>
      <c r="Y3547">
        <v>20</v>
      </c>
      <c r="Z3547">
        <v>26</v>
      </c>
      <c r="AA3547" t="s">
        <v>44</v>
      </c>
      <c r="AB3547" t="s">
        <v>45</v>
      </c>
      <c r="AC3547" t="s">
        <v>46</v>
      </c>
      <c r="AD3547" t="s">
        <v>15422</v>
      </c>
      <c r="AE3547" t="s">
        <v>15423</v>
      </c>
      <c r="AF3547">
        <v>35998</v>
      </c>
    </row>
    <row r="3548" spans="1:32" x14ac:dyDescent="0.35">
      <c r="A3548">
        <v>2020</v>
      </c>
      <c r="B3548" t="s">
        <v>48</v>
      </c>
      <c r="C3548" t="s">
        <v>5528</v>
      </c>
      <c r="D3548" t="s">
        <v>34</v>
      </c>
      <c r="E3548" t="s">
        <v>7221</v>
      </c>
      <c r="F3548">
        <v>4.8</v>
      </c>
      <c r="G3548">
        <v>70</v>
      </c>
      <c r="H3548" t="s">
        <v>36</v>
      </c>
      <c r="I3548" t="s">
        <v>15424</v>
      </c>
      <c r="J3548">
        <v>4.5</v>
      </c>
      <c r="K3548">
        <v>127</v>
      </c>
      <c r="L3548" t="s">
        <v>15425</v>
      </c>
      <c r="M3548" t="s">
        <v>445</v>
      </c>
      <c r="N3548">
        <v>45701</v>
      </c>
      <c r="O3548" t="s">
        <v>53</v>
      </c>
      <c r="P3548">
        <v>4.8</v>
      </c>
      <c r="Q3548">
        <v>4.8</v>
      </c>
      <c r="R3548">
        <v>4.7</v>
      </c>
      <c r="S3548">
        <v>4.7</v>
      </c>
      <c r="T3548">
        <v>4.9000000000000004</v>
      </c>
      <c r="U3548">
        <v>4.8</v>
      </c>
      <c r="V3548" t="s">
        <v>10243</v>
      </c>
      <c r="W3548" t="s">
        <v>327</v>
      </c>
      <c r="X3548" t="s">
        <v>43</v>
      </c>
      <c r="Y3548">
        <v>23</v>
      </c>
      <c r="Z3548">
        <v>34</v>
      </c>
      <c r="AA3548" t="s">
        <v>44</v>
      </c>
      <c r="AB3548" t="s">
        <v>151</v>
      </c>
      <c r="AC3548" t="s">
        <v>79</v>
      </c>
      <c r="AD3548" t="s">
        <v>15426</v>
      </c>
      <c r="AE3548" t="s">
        <v>15427</v>
      </c>
      <c r="AF3548">
        <v>47989</v>
      </c>
    </row>
    <row r="3549" spans="1:32" x14ac:dyDescent="0.35">
      <c r="A3549">
        <v>2019</v>
      </c>
      <c r="B3549" t="s">
        <v>187</v>
      </c>
      <c r="C3549" t="s">
        <v>330</v>
      </c>
      <c r="D3549" t="s">
        <v>34</v>
      </c>
      <c r="E3549" t="s">
        <v>15428</v>
      </c>
      <c r="F3549">
        <v>4.5</v>
      </c>
      <c r="G3549">
        <v>178</v>
      </c>
      <c r="H3549" t="s">
        <v>36</v>
      </c>
      <c r="I3549" t="s">
        <v>7287</v>
      </c>
      <c r="J3549">
        <v>4.7</v>
      </c>
      <c r="K3549">
        <v>212</v>
      </c>
      <c r="L3549" t="s">
        <v>7288</v>
      </c>
      <c r="M3549" t="s">
        <v>462</v>
      </c>
      <c r="N3549">
        <v>29302</v>
      </c>
      <c r="O3549" t="s">
        <v>53</v>
      </c>
      <c r="P3549">
        <v>4.7</v>
      </c>
      <c r="Q3549">
        <v>4.5999999999999996</v>
      </c>
      <c r="R3549">
        <v>4.5999999999999996</v>
      </c>
      <c r="S3549">
        <v>4.4000000000000004</v>
      </c>
      <c r="T3549">
        <v>4.5999999999999996</v>
      </c>
      <c r="U3549">
        <v>4.5</v>
      </c>
      <c r="V3549" t="s">
        <v>262</v>
      </c>
      <c r="W3549" t="s">
        <v>335</v>
      </c>
      <c r="X3549" t="s">
        <v>124</v>
      </c>
      <c r="Y3549">
        <v>20</v>
      </c>
      <c r="Z3549">
        <v>26</v>
      </c>
      <c r="AA3549" t="s">
        <v>44</v>
      </c>
      <c r="AB3549" t="s">
        <v>78</v>
      </c>
      <c r="AC3549" t="s">
        <v>336</v>
      </c>
      <c r="AD3549" t="s">
        <v>15429</v>
      </c>
      <c r="AE3549" t="s">
        <v>15430</v>
      </c>
      <c r="AF3549">
        <v>16251</v>
      </c>
    </row>
    <row r="3550" spans="1:32" x14ac:dyDescent="0.35">
      <c r="A3550">
        <v>2021</v>
      </c>
      <c r="B3550" t="s">
        <v>288</v>
      </c>
      <c r="C3550" t="s">
        <v>9841</v>
      </c>
      <c r="D3550" t="s">
        <v>34</v>
      </c>
      <c r="E3550" t="s">
        <v>15431</v>
      </c>
      <c r="F3550">
        <v>5</v>
      </c>
      <c r="G3550">
        <v>4</v>
      </c>
      <c r="H3550" t="s">
        <v>36</v>
      </c>
      <c r="I3550" t="s">
        <v>4228</v>
      </c>
      <c r="J3550">
        <v>4.8</v>
      </c>
      <c r="K3550">
        <v>1176</v>
      </c>
      <c r="L3550" t="s">
        <v>4229</v>
      </c>
      <c r="M3550" t="s">
        <v>1036</v>
      </c>
      <c r="N3550">
        <v>28105</v>
      </c>
      <c r="O3550" t="s">
        <v>40</v>
      </c>
      <c r="P3550">
        <v>5</v>
      </c>
      <c r="Q3550">
        <v>5</v>
      </c>
      <c r="R3550">
        <v>5</v>
      </c>
      <c r="S3550">
        <v>5</v>
      </c>
      <c r="T3550">
        <v>4.8</v>
      </c>
      <c r="U3550">
        <v>5</v>
      </c>
      <c r="V3550" t="s">
        <v>1739</v>
      </c>
      <c r="W3550" t="s">
        <v>1613</v>
      </c>
      <c r="X3550" t="s">
        <v>124</v>
      </c>
      <c r="Y3550">
        <v>24</v>
      </c>
      <c r="Z3550">
        <v>31</v>
      </c>
      <c r="AA3550" t="s">
        <v>44</v>
      </c>
      <c r="AB3550" t="s">
        <v>113</v>
      </c>
      <c r="AC3550" t="s">
        <v>3082</v>
      </c>
      <c r="AD3550" t="s">
        <v>15432</v>
      </c>
      <c r="AE3550" t="s">
        <v>15433</v>
      </c>
      <c r="AF3550">
        <v>16767</v>
      </c>
    </row>
    <row r="3551" spans="1:32" x14ac:dyDescent="0.35">
      <c r="A3551">
        <v>2019</v>
      </c>
      <c r="B3551" t="s">
        <v>591</v>
      </c>
      <c r="C3551" t="s">
        <v>15434</v>
      </c>
      <c r="D3551" t="s">
        <v>34</v>
      </c>
      <c r="E3551" t="s">
        <v>6124</v>
      </c>
      <c r="F3551">
        <v>4.5999999999999996</v>
      </c>
      <c r="G3551">
        <v>74</v>
      </c>
      <c r="H3551" t="s">
        <v>36</v>
      </c>
      <c r="I3551" t="s">
        <v>1693</v>
      </c>
      <c r="J3551">
        <v>4.7</v>
      </c>
      <c r="K3551">
        <v>4644</v>
      </c>
      <c r="L3551" t="s">
        <v>1694</v>
      </c>
      <c r="M3551" t="s">
        <v>1036</v>
      </c>
      <c r="N3551">
        <v>28105</v>
      </c>
      <c r="O3551" t="s">
        <v>53</v>
      </c>
      <c r="P3551">
        <v>4.5999999999999996</v>
      </c>
      <c r="Q3551">
        <v>4.5</v>
      </c>
      <c r="R3551">
        <v>4.5</v>
      </c>
      <c r="S3551">
        <v>4.5999999999999996</v>
      </c>
      <c r="T3551">
        <v>4.5999999999999996</v>
      </c>
      <c r="U3551">
        <v>4.7</v>
      </c>
      <c r="V3551" t="s">
        <v>1565</v>
      </c>
      <c r="W3551" t="s">
        <v>439</v>
      </c>
      <c r="X3551" t="s">
        <v>43</v>
      </c>
      <c r="Y3551">
        <v>25</v>
      </c>
      <c r="Z3551">
        <v>32</v>
      </c>
      <c r="AA3551" t="s">
        <v>44</v>
      </c>
      <c r="AB3551" t="s">
        <v>78</v>
      </c>
      <c r="AC3551" t="s">
        <v>938</v>
      </c>
      <c r="AD3551" t="s">
        <v>15435</v>
      </c>
      <c r="AE3551" t="s">
        <v>15436</v>
      </c>
      <c r="AF3551">
        <v>12533</v>
      </c>
    </row>
    <row r="3552" spans="1:32" x14ac:dyDescent="0.35">
      <c r="A3552">
        <v>2021</v>
      </c>
      <c r="B3552" t="s">
        <v>60</v>
      </c>
      <c r="C3552" t="s">
        <v>61</v>
      </c>
      <c r="D3552" t="s">
        <v>3720</v>
      </c>
      <c r="E3552" t="s">
        <v>15437</v>
      </c>
      <c r="F3552">
        <v>4.8</v>
      </c>
      <c r="G3552">
        <v>92</v>
      </c>
      <c r="H3552" t="s">
        <v>36</v>
      </c>
      <c r="I3552" t="s">
        <v>15438</v>
      </c>
      <c r="J3552">
        <v>4.2</v>
      </c>
      <c r="K3552">
        <v>127</v>
      </c>
      <c r="L3552" t="s">
        <v>15439</v>
      </c>
      <c r="M3552" t="s">
        <v>462</v>
      </c>
      <c r="N3552">
        <v>29906</v>
      </c>
      <c r="O3552" t="s">
        <v>40</v>
      </c>
      <c r="P3552">
        <v>4.9000000000000004</v>
      </c>
      <c r="Q3552">
        <v>4.9000000000000004</v>
      </c>
      <c r="R3552">
        <v>4.8</v>
      </c>
      <c r="S3552">
        <v>4.5999999999999996</v>
      </c>
      <c r="T3552">
        <v>4.9000000000000004</v>
      </c>
      <c r="U3552">
        <v>4.8</v>
      </c>
      <c r="V3552" t="s">
        <v>566</v>
      </c>
      <c r="W3552" t="s">
        <v>42</v>
      </c>
      <c r="X3552" t="s">
        <v>95</v>
      </c>
      <c r="Y3552">
        <v>20</v>
      </c>
      <c r="Z3552">
        <v>25</v>
      </c>
      <c r="AA3552" t="s">
        <v>44</v>
      </c>
      <c r="AB3552" t="s">
        <v>45</v>
      </c>
      <c r="AC3552" t="s">
        <v>66</v>
      </c>
      <c r="AD3552" t="s">
        <v>15440</v>
      </c>
      <c r="AE3552" t="s">
        <v>15441</v>
      </c>
      <c r="AF3552">
        <v>19024</v>
      </c>
    </row>
    <row r="3553" spans="1:32" x14ac:dyDescent="0.35">
      <c r="A3553">
        <v>2019</v>
      </c>
      <c r="B3553" t="s">
        <v>69</v>
      </c>
      <c r="C3553" t="s">
        <v>493</v>
      </c>
      <c r="D3553" t="s">
        <v>34</v>
      </c>
      <c r="E3553" t="s">
        <v>15442</v>
      </c>
      <c r="F3553">
        <v>4.9000000000000004</v>
      </c>
      <c r="G3553">
        <v>275</v>
      </c>
      <c r="H3553" t="s">
        <v>36</v>
      </c>
      <c r="I3553" t="s">
        <v>15443</v>
      </c>
      <c r="J3553">
        <v>4.3</v>
      </c>
      <c r="K3553">
        <v>306</v>
      </c>
      <c r="L3553" t="s">
        <v>15444</v>
      </c>
      <c r="M3553" t="s">
        <v>1036</v>
      </c>
      <c r="N3553">
        <v>27612</v>
      </c>
      <c r="O3553" t="s">
        <v>53</v>
      </c>
      <c r="P3553">
        <v>4.8</v>
      </c>
      <c r="Q3553">
        <v>4.8</v>
      </c>
      <c r="R3553">
        <v>4.9000000000000004</v>
      </c>
      <c r="S3553">
        <v>4.8</v>
      </c>
      <c r="T3553">
        <v>4.9000000000000004</v>
      </c>
      <c r="U3553">
        <v>4.9000000000000004</v>
      </c>
      <c r="V3553" t="s">
        <v>77</v>
      </c>
      <c r="W3553" t="s">
        <v>77</v>
      </c>
      <c r="X3553" t="s">
        <v>43</v>
      </c>
      <c r="Y3553">
        <v>29</v>
      </c>
      <c r="Z3553">
        <v>37</v>
      </c>
      <c r="AA3553" t="s">
        <v>44</v>
      </c>
      <c r="AB3553" t="s">
        <v>78</v>
      </c>
      <c r="AC3553" t="s">
        <v>664</v>
      </c>
      <c r="AD3553" t="s">
        <v>15445</v>
      </c>
      <c r="AE3553" t="s">
        <v>15446</v>
      </c>
      <c r="AF3553">
        <v>31895</v>
      </c>
    </row>
    <row r="3554" spans="1:32" x14ac:dyDescent="0.35">
      <c r="A3554">
        <v>2018</v>
      </c>
      <c r="B3554" t="s">
        <v>257</v>
      </c>
      <c r="C3554" t="s">
        <v>2322</v>
      </c>
      <c r="D3554" t="s">
        <v>34</v>
      </c>
      <c r="E3554" t="s">
        <v>15447</v>
      </c>
      <c r="F3554">
        <v>4.8</v>
      </c>
      <c r="G3554">
        <v>66</v>
      </c>
      <c r="H3554" t="s">
        <v>36</v>
      </c>
      <c r="I3554" t="s">
        <v>15448</v>
      </c>
      <c r="J3554">
        <v>4.5999999999999996</v>
      </c>
      <c r="K3554">
        <v>8</v>
      </c>
      <c r="L3554" t="s">
        <v>15449</v>
      </c>
      <c r="M3554" t="s">
        <v>1036</v>
      </c>
      <c r="N3554">
        <v>28328</v>
      </c>
      <c r="O3554" t="s">
        <v>94</v>
      </c>
      <c r="P3554">
        <v>4.8</v>
      </c>
      <c r="Q3554">
        <v>4.9000000000000004</v>
      </c>
      <c r="R3554">
        <v>4.9000000000000004</v>
      </c>
      <c r="S3554">
        <v>4.5</v>
      </c>
      <c r="T3554">
        <v>4.9000000000000004</v>
      </c>
      <c r="U3554">
        <v>4.8</v>
      </c>
      <c r="V3554" t="s">
        <v>301</v>
      </c>
      <c r="W3554" t="s">
        <v>42</v>
      </c>
      <c r="X3554" t="s">
        <v>124</v>
      </c>
      <c r="Y3554">
        <v>18</v>
      </c>
      <c r="Z3554">
        <v>24</v>
      </c>
      <c r="AA3554" t="s">
        <v>44</v>
      </c>
      <c r="AB3554" t="s">
        <v>45</v>
      </c>
      <c r="AC3554" t="s">
        <v>264</v>
      </c>
      <c r="AD3554" t="s">
        <v>15450</v>
      </c>
      <c r="AE3554" t="s">
        <v>15451</v>
      </c>
      <c r="AF3554">
        <v>57330</v>
      </c>
    </row>
    <row r="3555" spans="1:32" x14ac:dyDescent="0.35">
      <c r="A3555">
        <v>2021</v>
      </c>
      <c r="B3555" t="s">
        <v>533</v>
      </c>
      <c r="C3555" t="s">
        <v>8541</v>
      </c>
      <c r="D3555" t="s">
        <v>34</v>
      </c>
      <c r="E3555" t="s">
        <v>2047</v>
      </c>
      <c r="F3555">
        <v>4.7</v>
      </c>
      <c r="G3555">
        <v>15</v>
      </c>
      <c r="H3555" t="s">
        <v>36</v>
      </c>
      <c r="I3555" t="s">
        <v>13157</v>
      </c>
      <c r="J3555">
        <v>4.7</v>
      </c>
      <c r="K3555">
        <v>848</v>
      </c>
      <c r="L3555" t="s">
        <v>13158</v>
      </c>
      <c r="M3555" t="s">
        <v>481</v>
      </c>
      <c r="N3555">
        <v>20164</v>
      </c>
      <c r="O3555" t="s">
        <v>53</v>
      </c>
      <c r="P3555">
        <v>4.7</v>
      </c>
      <c r="Q3555">
        <v>4.5999999999999996</v>
      </c>
      <c r="R3555">
        <v>4.7</v>
      </c>
      <c r="S3555">
        <v>4.5999999999999996</v>
      </c>
      <c r="T3555">
        <v>4.9000000000000004</v>
      </c>
      <c r="U3555">
        <v>4.8</v>
      </c>
      <c r="V3555" t="s">
        <v>15452</v>
      </c>
      <c r="W3555" t="s">
        <v>42</v>
      </c>
      <c r="X3555" t="s">
        <v>124</v>
      </c>
      <c r="Y3555">
        <v>21</v>
      </c>
      <c r="Z3555">
        <v>27</v>
      </c>
      <c r="AA3555" t="s">
        <v>44</v>
      </c>
      <c r="AB3555" t="s">
        <v>45</v>
      </c>
      <c r="AC3555" t="s">
        <v>219</v>
      </c>
      <c r="AD3555" t="s">
        <v>15453</v>
      </c>
      <c r="AE3555" t="s">
        <v>15454</v>
      </c>
      <c r="AF3555">
        <v>16051</v>
      </c>
    </row>
    <row r="3556" spans="1:32" x14ac:dyDescent="0.35">
      <c r="A3556">
        <v>2019</v>
      </c>
      <c r="B3556" t="s">
        <v>533</v>
      </c>
      <c r="C3556" t="s">
        <v>3194</v>
      </c>
      <c r="D3556" t="s">
        <v>1856</v>
      </c>
      <c r="E3556" t="s">
        <v>15455</v>
      </c>
      <c r="F3556">
        <v>4.5</v>
      </c>
      <c r="G3556">
        <v>258</v>
      </c>
      <c r="H3556" t="s">
        <v>36</v>
      </c>
      <c r="I3556" t="s">
        <v>5150</v>
      </c>
      <c r="J3556">
        <v>4.8</v>
      </c>
      <c r="K3556">
        <v>1444</v>
      </c>
      <c r="L3556" t="s">
        <v>5151</v>
      </c>
      <c r="M3556" t="s">
        <v>481</v>
      </c>
      <c r="N3556">
        <v>22182</v>
      </c>
      <c r="O3556" t="s">
        <v>53</v>
      </c>
      <c r="P3556">
        <v>4.5</v>
      </c>
      <c r="Q3556">
        <v>4.5</v>
      </c>
      <c r="R3556">
        <v>4.4000000000000004</v>
      </c>
      <c r="S3556">
        <v>4.5</v>
      </c>
      <c r="T3556">
        <v>4.5999999999999996</v>
      </c>
      <c r="U3556">
        <v>4.4000000000000004</v>
      </c>
      <c r="V3556" t="s">
        <v>2106</v>
      </c>
      <c r="W3556" t="s">
        <v>681</v>
      </c>
      <c r="X3556" t="s">
        <v>43</v>
      </c>
      <c r="Y3556">
        <v>30</v>
      </c>
      <c r="Z3556">
        <v>40</v>
      </c>
      <c r="AA3556" t="s">
        <v>44</v>
      </c>
      <c r="AB3556" t="s">
        <v>45</v>
      </c>
      <c r="AC3556" t="s">
        <v>874</v>
      </c>
      <c r="AD3556" t="s">
        <v>15456</v>
      </c>
      <c r="AE3556">
        <v>9491</v>
      </c>
      <c r="AF3556">
        <v>34558</v>
      </c>
    </row>
    <row r="3557" spans="1:32" x14ac:dyDescent="0.35">
      <c r="A3557">
        <v>2017</v>
      </c>
      <c r="B3557" t="s">
        <v>69</v>
      </c>
      <c r="C3557" t="s">
        <v>4136</v>
      </c>
      <c r="D3557" t="s">
        <v>34</v>
      </c>
      <c r="E3557" t="s">
        <v>15457</v>
      </c>
      <c r="F3557">
        <v>4.8</v>
      </c>
      <c r="G3557">
        <v>803</v>
      </c>
      <c r="H3557" t="s">
        <v>36</v>
      </c>
      <c r="I3557" t="s">
        <v>15458</v>
      </c>
      <c r="J3557">
        <v>4.5</v>
      </c>
      <c r="K3557">
        <v>843</v>
      </c>
      <c r="L3557" t="s">
        <v>15459</v>
      </c>
      <c r="M3557" t="s">
        <v>481</v>
      </c>
      <c r="N3557">
        <v>22182</v>
      </c>
      <c r="O3557" t="s">
        <v>94</v>
      </c>
      <c r="P3557">
        <v>4.8</v>
      </c>
      <c r="Q3557">
        <v>4.8</v>
      </c>
      <c r="R3557">
        <v>4.7</v>
      </c>
      <c r="S3557">
        <v>4.7</v>
      </c>
      <c r="T3557">
        <v>4.8</v>
      </c>
      <c r="U3557">
        <v>4.8</v>
      </c>
      <c r="V3557" t="s">
        <v>1503</v>
      </c>
      <c r="W3557" t="s">
        <v>76</v>
      </c>
      <c r="X3557" t="s">
        <v>124</v>
      </c>
      <c r="Y3557">
        <v>27</v>
      </c>
      <c r="Z3557">
        <v>33</v>
      </c>
      <c r="AA3557" t="s">
        <v>44</v>
      </c>
      <c r="AB3557" t="s">
        <v>78</v>
      </c>
      <c r="AC3557" t="s">
        <v>79</v>
      </c>
      <c r="AD3557" t="s">
        <v>15460</v>
      </c>
      <c r="AE3557" t="s">
        <v>15461</v>
      </c>
      <c r="AF3557">
        <v>42943</v>
      </c>
    </row>
    <row r="3558" spans="1:32" x14ac:dyDescent="0.35">
      <c r="A3558">
        <v>2019</v>
      </c>
      <c r="B3558" t="s">
        <v>533</v>
      </c>
      <c r="C3558" t="s">
        <v>5148</v>
      </c>
      <c r="D3558" t="s">
        <v>34</v>
      </c>
      <c r="E3558" t="s">
        <v>7026</v>
      </c>
      <c r="F3558">
        <v>4.5</v>
      </c>
      <c r="G3558">
        <v>136</v>
      </c>
      <c r="H3558" t="s">
        <v>36</v>
      </c>
      <c r="I3558" t="s">
        <v>5623</v>
      </c>
      <c r="J3558">
        <v>3</v>
      </c>
      <c r="K3558">
        <v>10</v>
      </c>
      <c r="L3558" t="s">
        <v>5624</v>
      </c>
      <c r="M3558" t="s">
        <v>1103</v>
      </c>
      <c r="N3558">
        <v>20877</v>
      </c>
      <c r="O3558" t="s">
        <v>94</v>
      </c>
      <c r="P3558">
        <v>4.5999999999999996</v>
      </c>
      <c r="Q3558">
        <v>4.7</v>
      </c>
      <c r="R3558">
        <v>4.3</v>
      </c>
      <c r="S3558">
        <v>4.5</v>
      </c>
      <c r="T3558">
        <v>4.5999999999999996</v>
      </c>
      <c r="U3558">
        <v>4.5</v>
      </c>
      <c r="V3558" t="s">
        <v>1571</v>
      </c>
      <c r="W3558" t="s">
        <v>76</v>
      </c>
      <c r="X3558" t="s">
        <v>124</v>
      </c>
      <c r="Y3558">
        <v>21</v>
      </c>
      <c r="Z3558">
        <v>29</v>
      </c>
      <c r="AA3558" t="s">
        <v>44</v>
      </c>
      <c r="AB3558" t="s">
        <v>45</v>
      </c>
      <c r="AC3558" t="s">
        <v>219</v>
      </c>
      <c r="AD3558" t="s">
        <v>15462</v>
      </c>
      <c r="AE3558">
        <v>22218260</v>
      </c>
      <c r="AF3558">
        <v>23397</v>
      </c>
    </row>
    <row r="3559" spans="1:32" x14ac:dyDescent="0.35">
      <c r="A3559">
        <v>2019</v>
      </c>
      <c r="B3559" t="s">
        <v>69</v>
      </c>
      <c r="C3559" t="s">
        <v>1537</v>
      </c>
      <c r="D3559" t="s">
        <v>34</v>
      </c>
      <c r="E3559" t="s">
        <v>15463</v>
      </c>
      <c r="F3559">
        <v>4.8</v>
      </c>
      <c r="G3559">
        <v>540</v>
      </c>
      <c r="H3559" t="s">
        <v>36</v>
      </c>
      <c r="I3559" t="s">
        <v>15464</v>
      </c>
      <c r="J3559">
        <v>4.4000000000000004</v>
      </c>
      <c r="K3559">
        <v>194</v>
      </c>
      <c r="L3559" t="s">
        <v>15465</v>
      </c>
      <c r="M3559" t="s">
        <v>1103</v>
      </c>
      <c r="N3559">
        <v>20855</v>
      </c>
      <c r="O3559" t="s">
        <v>94</v>
      </c>
      <c r="P3559">
        <v>4.8</v>
      </c>
      <c r="Q3559">
        <v>4.8</v>
      </c>
      <c r="R3559">
        <v>4.7</v>
      </c>
      <c r="S3559">
        <v>4.7</v>
      </c>
      <c r="T3559">
        <v>4.8</v>
      </c>
      <c r="U3559">
        <v>4.8</v>
      </c>
      <c r="V3559" t="s">
        <v>104</v>
      </c>
      <c r="W3559" t="s">
        <v>42</v>
      </c>
      <c r="X3559" t="s">
        <v>124</v>
      </c>
      <c r="Y3559">
        <v>27</v>
      </c>
      <c r="Z3559">
        <v>33</v>
      </c>
      <c r="AA3559" t="s">
        <v>44</v>
      </c>
      <c r="AB3559" t="s">
        <v>78</v>
      </c>
      <c r="AC3559" t="s">
        <v>79</v>
      </c>
      <c r="AD3559" t="s">
        <v>15466</v>
      </c>
      <c r="AE3559" t="s">
        <v>15467</v>
      </c>
      <c r="AF3559">
        <v>22408</v>
      </c>
    </row>
    <row r="3560" spans="1:32" x14ac:dyDescent="0.35">
      <c r="A3560">
        <v>2019</v>
      </c>
      <c r="B3560" t="s">
        <v>257</v>
      </c>
      <c r="C3560" t="s">
        <v>1943</v>
      </c>
      <c r="D3560" t="s">
        <v>34</v>
      </c>
      <c r="E3560" t="s">
        <v>15468</v>
      </c>
      <c r="F3560">
        <v>4.7</v>
      </c>
      <c r="G3560">
        <v>99</v>
      </c>
      <c r="H3560" t="s">
        <v>36</v>
      </c>
      <c r="I3560" t="s">
        <v>15128</v>
      </c>
      <c r="J3560">
        <v>4.3</v>
      </c>
      <c r="K3560">
        <v>283</v>
      </c>
      <c r="L3560" t="s">
        <v>15129</v>
      </c>
      <c r="M3560" t="s">
        <v>1103</v>
      </c>
      <c r="N3560">
        <v>20814</v>
      </c>
      <c r="O3560" t="s">
        <v>53</v>
      </c>
      <c r="P3560">
        <v>4.7</v>
      </c>
      <c r="Q3560">
        <v>4.7</v>
      </c>
      <c r="R3560">
        <v>4.8</v>
      </c>
      <c r="S3560">
        <v>4.3</v>
      </c>
      <c r="T3560">
        <v>4.8</v>
      </c>
      <c r="U3560">
        <v>4.5999999999999996</v>
      </c>
      <c r="V3560" t="s">
        <v>1179</v>
      </c>
      <c r="W3560" t="s">
        <v>42</v>
      </c>
      <c r="X3560" t="s">
        <v>124</v>
      </c>
      <c r="Y3560">
        <v>22</v>
      </c>
      <c r="Z3560">
        <v>29</v>
      </c>
      <c r="AA3560" t="s">
        <v>44</v>
      </c>
      <c r="AB3560" t="s">
        <v>45</v>
      </c>
      <c r="AC3560" t="s">
        <v>219</v>
      </c>
      <c r="AD3560" t="s">
        <v>15469</v>
      </c>
      <c r="AE3560" t="s">
        <v>15470</v>
      </c>
      <c r="AF3560">
        <v>37486</v>
      </c>
    </row>
    <row r="3561" spans="1:32" x14ac:dyDescent="0.35">
      <c r="A3561">
        <v>2019</v>
      </c>
      <c r="B3561" t="s">
        <v>585</v>
      </c>
      <c r="C3561" t="s">
        <v>1913</v>
      </c>
      <c r="D3561" t="s">
        <v>34</v>
      </c>
      <c r="E3561" t="s">
        <v>15471</v>
      </c>
      <c r="F3561">
        <v>4.7</v>
      </c>
      <c r="G3561">
        <v>24</v>
      </c>
      <c r="H3561" t="s">
        <v>36</v>
      </c>
      <c r="I3561" t="s">
        <v>13179</v>
      </c>
      <c r="J3561">
        <v>4.8</v>
      </c>
      <c r="K3561">
        <v>139</v>
      </c>
      <c r="L3561" t="s">
        <v>13180</v>
      </c>
      <c r="M3561" t="s">
        <v>1103</v>
      </c>
      <c r="N3561">
        <v>21204</v>
      </c>
      <c r="O3561" t="s">
        <v>53</v>
      </c>
      <c r="P3561">
        <v>4.9000000000000004</v>
      </c>
      <c r="Q3561">
        <v>4.8</v>
      </c>
      <c r="R3561">
        <v>4.8</v>
      </c>
      <c r="S3561">
        <v>4.4000000000000004</v>
      </c>
      <c r="T3561">
        <v>4.8</v>
      </c>
      <c r="U3561">
        <v>4.7</v>
      </c>
      <c r="V3561" t="s">
        <v>42</v>
      </c>
      <c r="W3561" t="s">
        <v>42</v>
      </c>
      <c r="X3561" t="s">
        <v>124</v>
      </c>
      <c r="Y3561">
        <v>18</v>
      </c>
      <c r="Z3561">
        <v>23</v>
      </c>
      <c r="AA3561" t="s">
        <v>44</v>
      </c>
      <c r="AB3561" t="s">
        <v>45</v>
      </c>
      <c r="AC3561" t="s">
        <v>1165</v>
      </c>
      <c r="AD3561" t="s">
        <v>15472</v>
      </c>
      <c r="AE3561" t="s">
        <v>15473</v>
      </c>
      <c r="AF3561">
        <v>12932</v>
      </c>
    </row>
    <row r="3562" spans="1:32" x14ac:dyDescent="0.35">
      <c r="A3562">
        <v>2017</v>
      </c>
      <c r="B3562" t="s">
        <v>257</v>
      </c>
      <c r="C3562" t="s">
        <v>2322</v>
      </c>
      <c r="D3562" t="s">
        <v>34</v>
      </c>
      <c r="E3562" t="s">
        <v>2784</v>
      </c>
      <c r="F3562">
        <v>4.7</v>
      </c>
      <c r="G3562">
        <v>77</v>
      </c>
      <c r="H3562" t="s">
        <v>36</v>
      </c>
      <c r="I3562" t="s">
        <v>15474</v>
      </c>
      <c r="J3562">
        <v>4.5</v>
      </c>
      <c r="K3562">
        <v>321</v>
      </c>
      <c r="L3562" t="s">
        <v>15475</v>
      </c>
      <c r="M3562" t="s">
        <v>1103</v>
      </c>
      <c r="N3562">
        <v>21162</v>
      </c>
      <c r="O3562" t="s">
        <v>53</v>
      </c>
      <c r="P3562">
        <v>4.8</v>
      </c>
      <c r="Q3562">
        <v>4.7</v>
      </c>
      <c r="R3562">
        <v>4.7</v>
      </c>
      <c r="S3562">
        <v>4.4000000000000004</v>
      </c>
      <c r="T3562">
        <v>4.8</v>
      </c>
      <c r="U3562">
        <v>4.7</v>
      </c>
      <c r="V3562" t="s">
        <v>1552</v>
      </c>
      <c r="W3562" t="s">
        <v>42</v>
      </c>
      <c r="X3562" t="s">
        <v>124</v>
      </c>
      <c r="Y3562">
        <v>18</v>
      </c>
      <c r="Z3562">
        <v>24</v>
      </c>
      <c r="AA3562" t="s">
        <v>44</v>
      </c>
      <c r="AB3562" t="s">
        <v>45</v>
      </c>
      <c r="AC3562" t="s">
        <v>264</v>
      </c>
      <c r="AD3562" t="s">
        <v>15476</v>
      </c>
      <c r="AE3562" s="1" t="s">
        <v>15477</v>
      </c>
      <c r="AF3562">
        <v>71989</v>
      </c>
    </row>
    <row r="3563" spans="1:32" x14ac:dyDescent="0.35">
      <c r="A3563">
        <v>2021</v>
      </c>
      <c r="B3563" t="s">
        <v>3233</v>
      </c>
      <c r="C3563" t="s">
        <v>15478</v>
      </c>
      <c r="D3563" t="s">
        <v>34</v>
      </c>
      <c r="E3563" t="s">
        <v>15479</v>
      </c>
      <c r="F3563">
        <v>4.9000000000000004</v>
      </c>
      <c r="G3563">
        <v>1</v>
      </c>
      <c r="H3563" t="s">
        <v>36</v>
      </c>
      <c r="I3563" t="s">
        <v>3811</v>
      </c>
      <c r="J3563">
        <v>4.5999999999999996</v>
      </c>
      <c r="K3563">
        <v>531</v>
      </c>
      <c r="L3563" t="s">
        <v>3812</v>
      </c>
      <c r="M3563" t="s">
        <v>472</v>
      </c>
      <c r="N3563">
        <v>33064</v>
      </c>
      <c r="O3563" t="s">
        <v>94</v>
      </c>
      <c r="P3563">
        <v>5</v>
      </c>
      <c r="Q3563">
        <v>5</v>
      </c>
      <c r="R3563">
        <v>5</v>
      </c>
      <c r="S3563">
        <v>4</v>
      </c>
      <c r="T3563">
        <v>5</v>
      </c>
      <c r="U3563">
        <v>5</v>
      </c>
      <c r="V3563" t="s">
        <v>2677</v>
      </c>
      <c r="W3563" t="s">
        <v>15480</v>
      </c>
      <c r="X3563" t="s">
        <v>124</v>
      </c>
      <c r="Y3563">
        <v>20</v>
      </c>
      <c r="Z3563">
        <v>26</v>
      </c>
      <c r="AA3563" t="s">
        <v>44</v>
      </c>
      <c r="AB3563" t="s">
        <v>125</v>
      </c>
      <c r="AC3563" t="s">
        <v>219</v>
      </c>
      <c r="AD3563" t="s">
        <v>15481</v>
      </c>
      <c r="AE3563" t="s">
        <v>15482</v>
      </c>
      <c r="AF3563">
        <v>11062</v>
      </c>
    </row>
    <row r="3564" spans="1:32" x14ac:dyDescent="0.35">
      <c r="A3564">
        <v>2019</v>
      </c>
      <c r="B3564" t="s">
        <v>409</v>
      </c>
      <c r="C3564" t="s">
        <v>1691</v>
      </c>
      <c r="D3564" t="s">
        <v>34</v>
      </c>
      <c r="E3564" t="s">
        <v>1766</v>
      </c>
      <c r="F3564">
        <v>4.8</v>
      </c>
      <c r="G3564">
        <v>224</v>
      </c>
      <c r="H3564" t="s">
        <v>36</v>
      </c>
      <c r="I3564" t="s">
        <v>8177</v>
      </c>
      <c r="J3564">
        <v>4.5</v>
      </c>
      <c r="K3564">
        <v>657</v>
      </c>
      <c r="L3564" t="s">
        <v>8178</v>
      </c>
      <c r="M3564" t="s">
        <v>472</v>
      </c>
      <c r="N3564">
        <v>33064</v>
      </c>
      <c r="O3564" t="s">
        <v>94</v>
      </c>
      <c r="P3564">
        <v>4.9000000000000004</v>
      </c>
      <c r="Q3564">
        <v>4.9000000000000004</v>
      </c>
      <c r="R3564">
        <v>4.8</v>
      </c>
      <c r="S3564">
        <v>4.5999999999999996</v>
      </c>
      <c r="T3564">
        <v>4.9000000000000004</v>
      </c>
      <c r="U3564">
        <v>4.8</v>
      </c>
      <c r="V3564" t="s">
        <v>65</v>
      </c>
      <c r="W3564" t="s">
        <v>77</v>
      </c>
      <c r="X3564" t="s">
        <v>95</v>
      </c>
      <c r="Y3564">
        <v>19</v>
      </c>
      <c r="Z3564">
        <v>26</v>
      </c>
      <c r="AA3564" t="s">
        <v>44</v>
      </c>
      <c r="AB3564" t="s">
        <v>45</v>
      </c>
      <c r="AC3564" t="s">
        <v>474</v>
      </c>
      <c r="AD3564" t="s">
        <v>15483</v>
      </c>
      <c r="AE3564" t="s">
        <v>15484</v>
      </c>
      <c r="AF3564">
        <v>80050</v>
      </c>
    </row>
    <row r="3565" spans="1:32" x14ac:dyDescent="0.35">
      <c r="A3565">
        <v>2019</v>
      </c>
      <c r="B3565" t="s">
        <v>409</v>
      </c>
      <c r="C3565" t="s">
        <v>4048</v>
      </c>
      <c r="D3565" t="s">
        <v>34</v>
      </c>
      <c r="E3565" t="s">
        <v>1473</v>
      </c>
      <c r="F3565">
        <v>4.5999999999999996</v>
      </c>
      <c r="G3565">
        <v>568</v>
      </c>
      <c r="H3565" t="s">
        <v>36</v>
      </c>
      <c r="I3565" t="s">
        <v>4277</v>
      </c>
      <c r="J3565">
        <v>4.5</v>
      </c>
      <c r="K3565">
        <v>2581</v>
      </c>
      <c r="L3565" t="s">
        <v>4278</v>
      </c>
      <c r="M3565" t="s">
        <v>472</v>
      </c>
      <c r="N3565">
        <v>33014</v>
      </c>
      <c r="O3565" t="s">
        <v>53</v>
      </c>
      <c r="P3565">
        <v>4.8</v>
      </c>
      <c r="Q3565">
        <v>4.7</v>
      </c>
      <c r="R3565">
        <v>4.5</v>
      </c>
      <c r="S3565">
        <v>4.5</v>
      </c>
      <c r="T3565">
        <v>4.7</v>
      </c>
      <c r="U3565">
        <v>4.5999999999999996</v>
      </c>
      <c r="V3565" t="s">
        <v>4279</v>
      </c>
      <c r="W3565" t="s">
        <v>42</v>
      </c>
      <c r="X3565" t="s">
        <v>43</v>
      </c>
      <c r="Y3565">
        <v>22</v>
      </c>
      <c r="Z3565">
        <v>31</v>
      </c>
      <c r="AA3565" t="s">
        <v>44</v>
      </c>
      <c r="AB3565" t="s">
        <v>125</v>
      </c>
      <c r="AC3565" t="s">
        <v>567</v>
      </c>
      <c r="AD3565" t="s">
        <v>4280</v>
      </c>
      <c r="AE3565" t="s">
        <v>4281</v>
      </c>
      <c r="AF3565">
        <v>32771</v>
      </c>
    </row>
    <row r="3566" spans="1:32" x14ac:dyDescent="0.35">
      <c r="A3566">
        <v>2018</v>
      </c>
      <c r="B3566" t="s">
        <v>288</v>
      </c>
      <c r="C3566" t="s">
        <v>9302</v>
      </c>
      <c r="D3566" t="s">
        <v>34</v>
      </c>
      <c r="E3566" t="s">
        <v>15485</v>
      </c>
      <c r="F3566">
        <v>4.9000000000000004</v>
      </c>
      <c r="G3566">
        <v>82</v>
      </c>
      <c r="H3566" t="s">
        <v>36</v>
      </c>
      <c r="I3566" t="s">
        <v>4298</v>
      </c>
      <c r="J3566">
        <v>4.7</v>
      </c>
      <c r="K3566">
        <v>163</v>
      </c>
      <c r="L3566" t="s">
        <v>4299</v>
      </c>
      <c r="M3566" t="s">
        <v>472</v>
      </c>
      <c r="N3566">
        <v>33181</v>
      </c>
      <c r="O3566" t="s">
        <v>53</v>
      </c>
      <c r="P3566">
        <v>4.8</v>
      </c>
      <c r="Q3566">
        <v>4.8</v>
      </c>
      <c r="R3566">
        <v>4.9000000000000004</v>
      </c>
      <c r="S3566">
        <v>4.5999999999999996</v>
      </c>
      <c r="T3566">
        <v>5</v>
      </c>
      <c r="U3566">
        <v>5</v>
      </c>
      <c r="V3566" t="s">
        <v>1618</v>
      </c>
      <c r="W3566" t="s">
        <v>6045</v>
      </c>
      <c r="X3566" t="s">
        <v>124</v>
      </c>
      <c r="Y3566">
        <v>24</v>
      </c>
      <c r="Z3566">
        <v>34</v>
      </c>
      <c r="AA3566" t="s">
        <v>44</v>
      </c>
      <c r="AB3566" t="s">
        <v>294</v>
      </c>
      <c r="AC3566" t="s">
        <v>219</v>
      </c>
      <c r="AD3566" t="s">
        <v>15486</v>
      </c>
      <c r="AE3566" t="s">
        <v>15487</v>
      </c>
      <c r="AF3566">
        <v>63576</v>
      </c>
    </row>
    <row r="3567" spans="1:32" x14ac:dyDescent="0.35">
      <c r="A3567">
        <v>2015</v>
      </c>
      <c r="B3567" t="s">
        <v>732</v>
      </c>
      <c r="C3567" t="s">
        <v>13832</v>
      </c>
      <c r="D3567" t="s">
        <v>34</v>
      </c>
      <c r="E3567" t="s">
        <v>274</v>
      </c>
      <c r="F3567">
        <v>4.5999999999999996</v>
      </c>
      <c r="G3567">
        <v>58</v>
      </c>
      <c r="H3567" t="s">
        <v>36</v>
      </c>
      <c r="I3567" t="s">
        <v>15488</v>
      </c>
      <c r="J3567">
        <v>4.7</v>
      </c>
      <c r="K3567">
        <v>3672</v>
      </c>
      <c r="L3567" t="s">
        <v>15489</v>
      </c>
      <c r="M3567" t="s">
        <v>538</v>
      </c>
      <c r="N3567">
        <v>19403</v>
      </c>
      <c r="O3567" t="s">
        <v>53</v>
      </c>
      <c r="P3567">
        <v>4.8</v>
      </c>
      <c r="Q3567">
        <v>4.7</v>
      </c>
      <c r="R3567">
        <v>4.5999999999999996</v>
      </c>
      <c r="S3567">
        <v>4.2</v>
      </c>
      <c r="T3567">
        <v>4.8</v>
      </c>
      <c r="U3567">
        <v>4.5</v>
      </c>
      <c r="V3567" t="s">
        <v>4347</v>
      </c>
      <c r="W3567" t="s">
        <v>455</v>
      </c>
      <c r="X3567" t="s">
        <v>55</v>
      </c>
      <c r="Y3567">
        <v>15</v>
      </c>
      <c r="Z3567">
        <v>22</v>
      </c>
      <c r="AA3567" t="s">
        <v>44</v>
      </c>
      <c r="AB3567" t="s">
        <v>151</v>
      </c>
      <c r="AC3567" t="s">
        <v>913</v>
      </c>
      <c r="AD3567" t="s">
        <v>15490</v>
      </c>
      <c r="AE3567" t="s">
        <v>15491</v>
      </c>
      <c r="AF3567">
        <v>90920</v>
      </c>
    </row>
    <row r="3568" spans="1:32" x14ac:dyDescent="0.35">
      <c r="A3568">
        <v>2020</v>
      </c>
      <c r="B3568" t="s">
        <v>533</v>
      </c>
      <c r="C3568" t="s">
        <v>5148</v>
      </c>
      <c r="D3568" t="s">
        <v>34</v>
      </c>
      <c r="E3568" t="s">
        <v>35</v>
      </c>
      <c r="F3568">
        <v>4.7</v>
      </c>
      <c r="G3568">
        <v>59</v>
      </c>
      <c r="H3568" t="s">
        <v>36</v>
      </c>
      <c r="I3568" t="s">
        <v>588</v>
      </c>
      <c r="J3568">
        <v>5</v>
      </c>
      <c r="K3568">
        <v>3</v>
      </c>
      <c r="L3568" t="s">
        <v>589</v>
      </c>
      <c r="M3568" t="s">
        <v>538</v>
      </c>
      <c r="N3568">
        <v>19406</v>
      </c>
      <c r="O3568" t="s">
        <v>53</v>
      </c>
      <c r="P3568">
        <v>4.8</v>
      </c>
      <c r="Q3568">
        <v>4.8</v>
      </c>
      <c r="R3568">
        <v>4.5999999999999996</v>
      </c>
      <c r="S3568">
        <v>4.7</v>
      </c>
      <c r="T3568">
        <v>4.8</v>
      </c>
      <c r="U3568">
        <v>4.8</v>
      </c>
      <c r="V3568" t="s">
        <v>1860</v>
      </c>
      <c r="W3568" t="s">
        <v>76</v>
      </c>
      <c r="X3568" t="s">
        <v>124</v>
      </c>
      <c r="Y3568">
        <v>20</v>
      </c>
      <c r="Z3568">
        <v>27</v>
      </c>
      <c r="AA3568" t="s">
        <v>44</v>
      </c>
      <c r="AB3568" t="s">
        <v>45</v>
      </c>
      <c r="AC3568" t="s">
        <v>219</v>
      </c>
      <c r="AD3568" t="s">
        <v>15492</v>
      </c>
      <c r="AE3568">
        <v>21956096</v>
      </c>
      <c r="AF3568">
        <v>11261</v>
      </c>
    </row>
    <row r="3569" spans="1:32" x14ac:dyDescent="0.35">
      <c r="A3569">
        <v>2019</v>
      </c>
      <c r="B3569" t="s">
        <v>1046</v>
      </c>
      <c r="C3569" t="s">
        <v>2585</v>
      </c>
      <c r="D3569" t="s">
        <v>34</v>
      </c>
      <c r="E3569" t="s">
        <v>15493</v>
      </c>
      <c r="F3569">
        <v>4.2</v>
      </c>
      <c r="G3569">
        <v>107</v>
      </c>
      <c r="H3569" t="s">
        <v>36</v>
      </c>
      <c r="I3569" t="s">
        <v>13843</v>
      </c>
      <c r="J3569">
        <v>4.5</v>
      </c>
      <c r="K3569">
        <v>423</v>
      </c>
      <c r="L3569" t="s">
        <v>13844</v>
      </c>
      <c r="M3569" t="s">
        <v>604</v>
      </c>
      <c r="N3569" s="1" t="s">
        <v>4806</v>
      </c>
      <c r="O3569" t="s">
        <v>40</v>
      </c>
      <c r="P3569">
        <v>4.5</v>
      </c>
      <c r="Q3569">
        <v>4.5</v>
      </c>
      <c r="R3569">
        <v>4</v>
      </c>
      <c r="S3569">
        <v>3.8</v>
      </c>
      <c r="T3569">
        <v>4.7</v>
      </c>
      <c r="U3569">
        <v>3.8</v>
      </c>
      <c r="V3569" t="s">
        <v>6740</v>
      </c>
      <c r="W3569" t="s">
        <v>455</v>
      </c>
      <c r="X3569" t="s">
        <v>124</v>
      </c>
      <c r="Y3569">
        <v>22</v>
      </c>
      <c r="Z3569">
        <v>29</v>
      </c>
      <c r="AA3569" t="s">
        <v>44</v>
      </c>
      <c r="AB3569" t="s">
        <v>125</v>
      </c>
      <c r="AC3569" t="s">
        <v>219</v>
      </c>
      <c r="AD3569" t="s">
        <v>15494</v>
      </c>
      <c r="AE3569" t="s">
        <v>15495</v>
      </c>
      <c r="AF3569">
        <v>19255</v>
      </c>
    </row>
    <row r="3570" spans="1:32" x14ac:dyDescent="0.35">
      <c r="A3570">
        <v>2015</v>
      </c>
      <c r="B3570" t="s">
        <v>32</v>
      </c>
      <c r="C3570" t="s">
        <v>15496</v>
      </c>
      <c r="D3570" t="s">
        <v>34</v>
      </c>
      <c r="E3570" t="s">
        <v>659</v>
      </c>
      <c r="F3570">
        <v>4.5999999999999996</v>
      </c>
      <c r="G3570">
        <v>241</v>
      </c>
      <c r="H3570" t="s">
        <v>36</v>
      </c>
      <c r="I3570" t="s">
        <v>15497</v>
      </c>
      <c r="J3570">
        <v>4.5</v>
      </c>
      <c r="K3570">
        <v>2</v>
      </c>
      <c r="L3570" t="s">
        <v>15498</v>
      </c>
      <c r="M3570" t="s">
        <v>604</v>
      </c>
      <c r="N3570" s="1" t="s">
        <v>15499</v>
      </c>
      <c r="O3570" t="s">
        <v>53</v>
      </c>
      <c r="P3570">
        <v>4.5999999999999996</v>
      </c>
      <c r="Q3570">
        <v>4.5999999999999996</v>
      </c>
      <c r="R3570">
        <v>4.5999999999999996</v>
      </c>
      <c r="S3570">
        <v>4.7</v>
      </c>
      <c r="T3570">
        <v>4.5999999999999996</v>
      </c>
      <c r="U3570">
        <v>4.8</v>
      </c>
      <c r="V3570" t="s">
        <v>42</v>
      </c>
      <c r="W3570" t="s">
        <v>42</v>
      </c>
      <c r="X3570" t="s">
        <v>43</v>
      </c>
      <c r="Y3570">
        <v>29</v>
      </c>
      <c r="Z3570">
        <v>37</v>
      </c>
      <c r="AA3570" t="s">
        <v>44</v>
      </c>
      <c r="AB3570" t="s">
        <v>78</v>
      </c>
      <c r="AC3570" t="s">
        <v>3390</v>
      </c>
      <c r="AD3570" t="s">
        <v>15500</v>
      </c>
      <c r="AE3570">
        <v>405823</v>
      </c>
      <c r="AF3570">
        <v>41670</v>
      </c>
    </row>
    <row r="3571" spans="1:32" x14ac:dyDescent="0.35">
      <c r="A3571">
        <v>2019</v>
      </c>
      <c r="B3571" t="s">
        <v>409</v>
      </c>
      <c r="C3571" t="s">
        <v>1691</v>
      </c>
      <c r="D3571" t="s">
        <v>4178</v>
      </c>
      <c r="E3571" t="s">
        <v>2069</v>
      </c>
      <c r="F3571">
        <v>4.8</v>
      </c>
      <c r="G3571">
        <v>224</v>
      </c>
      <c r="H3571" t="s">
        <v>36</v>
      </c>
      <c r="I3571" t="s">
        <v>13874</v>
      </c>
      <c r="J3571">
        <v>4.2</v>
      </c>
      <c r="K3571">
        <v>225</v>
      </c>
      <c r="L3571" t="s">
        <v>13875</v>
      </c>
      <c r="M3571" t="s">
        <v>679</v>
      </c>
      <c r="N3571">
        <v>11234</v>
      </c>
      <c r="O3571" t="s">
        <v>40</v>
      </c>
      <c r="P3571">
        <v>4.9000000000000004</v>
      </c>
      <c r="Q3571">
        <v>4.9000000000000004</v>
      </c>
      <c r="R3571">
        <v>4.8</v>
      </c>
      <c r="S3571">
        <v>4.5999999999999996</v>
      </c>
      <c r="T3571">
        <v>4.9000000000000004</v>
      </c>
      <c r="U3571">
        <v>4.8</v>
      </c>
      <c r="V3571" t="s">
        <v>566</v>
      </c>
      <c r="W3571" t="s">
        <v>42</v>
      </c>
      <c r="X3571" t="s">
        <v>55</v>
      </c>
      <c r="Y3571">
        <v>18</v>
      </c>
      <c r="Z3571">
        <v>25</v>
      </c>
      <c r="AA3571" t="s">
        <v>44</v>
      </c>
      <c r="AB3571" t="s">
        <v>45</v>
      </c>
      <c r="AC3571" t="s">
        <v>474</v>
      </c>
      <c r="AD3571" t="s">
        <v>15501</v>
      </c>
      <c r="AE3571" t="s">
        <v>15502</v>
      </c>
      <c r="AF3571">
        <v>18442</v>
      </c>
    </row>
    <row r="3572" spans="1:32" x14ac:dyDescent="0.35">
      <c r="A3572">
        <v>2019</v>
      </c>
      <c r="B3572" t="s">
        <v>69</v>
      </c>
      <c r="C3572" t="s">
        <v>357</v>
      </c>
      <c r="D3572" t="s">
        <v>34</v>
      </c>
      <c r="E3572" t="s">
        <v>7049</v>
      </c>
      <c r="F3572">
        <v>4.8</v>
      </c>
      <c r="G3572">
        <v>223</v>
      </c>
      <c r="H3572" t="s">
        <v>36</v>
      </c>
      <c r="I3572" t="s">
        <v>3348</v>
      </c>
      <c r="J3572">
        <v>4.5999999999999996</v>
      </c>
      <c r="K3572">
        <v>85</v>
      </c>
      <c r="L3572" t="s">
        <v>3349</v>
      </c>
      <c r="M3572" t="s">
        <v>679</v>
      </c>
      <c r="N3572">
        <v>12901</v>
      </c>
      <c r="O3572" t="s">
        <v>53</v>
      </c>
      <c r="P3572">
        <v>4.9000000000000004</v>
      </c>
      <c r="Q3572">
        <v>4.8</v>
      </c>
      <c r="R3572">
        <v>4.7</v>
      </c>
      <c r="S3572">
        <v>4.7</v>
      </c>
      <c r="T3572">
        <v>4.7</v>
      </c>
      <c r="U3572">
        <v>4.8</v>
      </c>
      <c r="V3572" t="s">
        <v>104</v>
      </c>
      <c r="W3572" t="s">
        <v>42</v>
      </c>
      <c r="X3572" t="s">
        <v>124</v>
      </c>
      <c r="Y3572">
        <v>18</v>
      </c>
      <c r="Z3572">
        <v>26</v>
      </c>
      <c r="AA3572" t="s">
        <v>44</v>
      </c>
      <c r="AB3572" t="s">
        <v>151</v>
      </c>
      <c r="AC3572" t="s">
        <v>126</v>
      </c>
      <c r="AD3572" t="s">
        <v>15503</v>
      </c>
      <c r="AE3572" t="s">
        <v>15504</v>
      </c>
      <c r="AF3572">
        <v>83644</v>
      </c>
    </row>
    <row r="3573" spans="1:32" x14ac:dyDescent="0.35">
      <c r="A3573">
        <v>2015</v>
      </c>
      <c r="B3573" t="s">
        <v>257</v>
      </c>
      <c r="C3573" t="s">
        <v>1849</v>
      </c>
      <c r="D3573" t="s">
        <v>34</v>
      </c>
      <c r="E3573" t="s">
        <v>6546</v>
      </c>
      <c r="F3573">
        <v>4.8</v>
      </c>
      <c r="G3573">
        <v>45</v>
      </c>
      <c r="H3573" t="s">
        <v>36</v>
      </c>
      <c r="I3573" t="s">
        <v>1255</v>
      </c>
      <c r="J3573">
        <v>3.4</v>
      </c>
      <c r="K3573">
        <v>237</v>
      </c>
      <c r="L3573" t="s">
        <v>1256</v>
      </c>
      <c r="M3573" t="s">
        <v>679</v>
      </c>
      <c r="N3573">
        <v>11791</v>
      </c>
      <c r="O3573" t="s">
        <v>53</v>
      </c>
      <c r="P3573">
        <v>4.5999999999999996</v>
      </c>
      <c r="Q3573">
        <v>4.7</v>
      </c>
      <c r="R3573">
        <v>4.9000000000000004</v>
      </c>
      <c r="S3573">
        <v>4.4000000000000004</v>
      </c>
      <c r="T3573">
        <v>4.9000000000000004</v>
      </c>
      <c r="U3573">
        <v>4.8</v>
      </c>
      <c r="V3573" t="s">
        <v>5593</v>
      </c>
      <c r="W3573" t="s">
        <v>6547</v>
      </c>
      <c r="X3573" t="s">
        <v>95</v>
      </c>
      <c r="Y3573">
        <v>17</v>
      </c>
      <c r="Z3573">
        <v>26</v>
      </c>
      <c r="AA3573" t="s">
        <v>44</v>
      </c>
      <c r="AB3573" t="s">
        <v>294</v>
      </c>
      <c r="AC3573" t="s">
        <v>1258</v>
      </c>
      <c r="AD3573" t="s">
        <v>6548</v>
      </c>
      <c r="AE3573">
        <v>332180</v>
      </c>
      <c r="AF3573">
        <v>38452</v>
      </c>
    </row>
    <row r="3574" spans="1:32" x14ac:dyDescent="0.35">
      <c r="A3574">
        <v>2019</v>
      </c>
      <c r="B3574" t="s">
        <v>69</v>
      </c>
      <c r="C3574" t="s">
        <v>1499</v>
      </c>
      <c r="D3574" t="s">
        <v>400</v>
      </c>
      <c r="E3574" t="s">
        <v>15505</v>
      </c>
      <c r="F3574">
        <v>4.8</v>
      </c>
      <c r="G3574">
        <v>540</v>
      </c>
      <c r="H3574" t="s">
        <v>36</v>
      </c>
      <c r="I3574" t="s">
        <v>15506</v>
      </c>
      <c r="J3574">
        <v>4.7</v>
      </c>
      <c r="K3574">
        <v>767</v>
      </c>
      <c r="L3574" t="s">
        <v>15507</v>
      </c>
      <c r="M3574" t="s">
        <v>2335</v>
      </c>
      <c r="N3574" s="1" t="s">
        <v>7411</v>
      </c>
      <c r="O3574" t="s">
        <v>53</v>
      </c>
      <c r="P3574">
        <v>4.8</v>
      </c>
      <c r="Q3574">
        <v>4.8</v>
      </c>
      <c r="R3574">
        <v>4.7</v>
      </c>
      <c r="S3574">
        <v>4.7</v>
      </c>
      <c r="T3574">
        <v>4.8</v>
      </c>
      <c r="U3574">
        <v>4.8</v>
      </c>
      <c r="V3574" t="s">
        <v>104</v>
      </c>
      <c r="W3574" t="s">
        <v>42</v>
      </c>
      <c r="X3574" t="s">
        <v>124</v>
      </c>
      <c r="Y3574">
        <v>27</v>
      </c>
      <c r="Z3574">
        <v>33</v>
      </c>
      <c r="AA3574" t="s">
        <v>44</v>
      </c>
      <c r="AB3574" t="s">
        <v>78</v>
      </c>
      <c r="AC3574" t="s">
        <v>79</v>
      </c>
      <c r="AD3574" t="s">
        <v>15508</v>
      </c>
      <c r="AE3574">
        <v>25198</v>
      </c>
      <c r="AF3574">
        <v>17586</v>
      </c>
    </row>
    <row r="3575" spans="1:32" x14ac:dyDescent="0.35">
      <c r="A3575">
        <v>2018</v>
      </c>
      <c r="B3575" t="s">
        <v>516</v>
      </c>
      <c r="C3575" t="s">
        <v>7166</v>
      </c>
      <c r="D3575" t="s">
        <v>34</v>
      </c>
      <c r="E3575" t="s">
        <v>13488</v>
      </c>
      <c r="F3575">
        <v>4.8</v>
      </c>
      <c r="G3575">
        <v>270</v>
      </c>
      <c r="H3575" t="s">
        <v>36</v>
      </c>
      <c r="I3575" t="s">
        <v>15509</v>
      </c>
      <c r="J3575">
        <v>4.4000000000000004</v>
      </c>
      <c r="K3575">
        <v>158</v>
      </c>
      <c r="L3575" t="s">
        <v>15510</v>
      </c>
      <c r="M3575" t="s">
        <v>699</v>
      </c>
      <c r="N3575" s="1" t="s">
        <v>9078</v>
      </c>
      <c r="O3575" t="s">
        <v>40</v>
      </c>
      <c r="P3575">
        <v>4.8</v>
      </c>
      <c r="Q3575">
        <v>4.8</v>
      </c>
      <c r="R3575">
        <v>4.7</v>
      </c>
      <c r="S3575">
        <v>4.8</v>
      </c>
      <c r="T3575">
        <v>4.8</v>
      </c>
      <c r="U3575">
        <v>4.8</v>
      </c>
      <c r="V3575" t="s">
        <v>521</v>
      </c>
      <c r="W3575" t="s">
        <v>42</v>
      </c>
      <c r="X3575" t="s">
        <v>124</v>
      </c>
      <c r="Y3575">
        <v>24</v>
      </c>
      <c r="Z3575">
        <v>30</v>
      </c>
      <c r="AA3575" t="s">
        <v>44</v>
      </c>
      <c r="AB3575" t="s">
        <v>151</v>
      </c>
      <c r="AC3575" t="s">
        <v>522</v>
      </c>
      <c r="AD3575" t="s">
        <v>15511</v>
      </c>
      <c r="AE3575" t="s">
        <v>15512</v>
      </c>
      <c r="AF3575">
        <v>37215</v>
      </c>
    </row>
    <row r="3576" spans="1:32" x14ac:dyDescent="0.35">
      <c r="A3576">
        <v>2019</v>
      </c>
      <c r="B3576" t="s">
        <v>732</v>
      </c>
      <c r="C3576" t="s">
        <v>5561</v>
      </c>
      <c r="D3576" t="s">
        <v>34</v>
      </c>
      <c r="E3576" t="s">
        <v>167</v>
      </c>
      <c r="F3576">
        <v>4.8</v>
      </c>
      <c r="G3576">
        <v>131</v>
      </c>
      <c r="H3576" t="s">
        <v>36</v>
      </c>
      <c r="I3576" t="s">
        <v>3875</v>
      </c>
      <c r="J3576">
        <v>4.2</v>
      </c>
      <c r="K3576">
        <v>553</v>
      </c>
      <c r="L3576" t="s">
        <v>3876</v>
      </c>
      <c r="M3576" t="s">
        <v>699</v>
      </c>
      <c r="N3576" s="1" t="s">
        <v>3877</v>
      </c>
      <c r="O3576" t="s">
        <v>94</v>
      </c>
      <c r="P3576">
        <v>4.8</v>
      </c>
      <c r="Q3576">
        <v>4.7</v>
      </c>
      <c r="R3576">
        <v>4.8</v>
      </c>
      <c r="S3576">
        <v>4.7</v>
      </c>
      <c r="T3576">
        <v>4.8</v>
      </c>
      <c r="U3576">
        <v>4.9000000000000004</v>
      </c>
      <c r="V3576" t="s">
        <v>4074</v>
      </c>
      <c r="W3576" t="s">
        <v>455</v>
      </c>
      <c r="X3576" t="s">
        <v>124</v>
      </c>
      <c r="Y3576">
        <v>17</v>
      </c>
      <c r="Z3576">
        <v>25</v>
      </c>
      <c r="AA3576" t="s">
        <v>44</v>
      </c>
      <c r="AB3576" t="s">
        <v>151</v>
      </c>
      <c r="AC3576" t="s">
        <v>370</v>
      </c>
      <c r="AD3576" t="s">
        <v>15513</v>
      </c>
      <c r="AE3576" t="s">
        <v>15514</v>
      </c>
      <c r="AF3576">
        <v>12997</v>
      </c>
    </row>
    <row r="3577" spans="1:32" x14ac:dyDescent="0.35">
      <c r="A3577">
        <v>2021</v>
      </c>
      <c r="B3577" t="s">
        <v>409</v>
      </c>
      <c r="C3577" t="s">
        <v>1691</v>
      </c>
      <c r="D3577" t="s">
        <v>34</v>
      </c>
      <c r="E3577" t="s">
        <v>15515</v>
      </c>
      <c r="F3577">
        <v>4.7</v>
      </c>
      <c r="G3577">
        <v>58</v>
      </c>
      <c r="H3577" t="s">
        <v>36</v>
      </c>
      <c r="I3577" t="s">
        <v>15516</v>
      </c>
      <c r="J3577">
        <v>4.8</v>
      </c>
      <c r="K3577">
        <v>1255</v>
      </c>
      <c r="L3577" t="s">
        <v>15517</v>
      </c>
      <c r="M3577" t="s">
        <v>699</v>
      </c>
      <c r="N3577" s="1" t="s">
        <v>15518</v>
      </c>
      <c r="O3577" t="s">
        <v>53</v>
      </c>
      <c r="P3577">
        <v>4.7</v>
      </c>
      <c r="Q3577">
        <v>4.7</v>
      </c>
      <c r="R3577">
        <v>4.7</v>
      </c>
      <c r="S3577">
        <v>4.5</v>
      </c>
      <c r="T3577">
        <v>4.7</v>
      </c>
      <c r="U3577">
        <v>4.7</v>
      </c>
      <c r="V3577" t="s">
        <v>1058</v>
      </c>
      <c r="W3577" t="s">
        <v>42</v>
      </c>
      <c r="X3577" t="s">
        <v>55</v>
      </c>
      <c r="Y3577">
        <v>18</v>
      </c>
      <c r="Z3577">
        <v>25</v>
      </c>
      <c r="AA3577" t="s">
        <v>44</v>
      </c>
      <c r="AB3577" t="s">
        <v>45</v>
      </c>
      <c r="AC3577" t="s">
        <v>474</v>
      </c>
      <c r="AD3577" t="s">
        <v>15519</v>
      </c>
      <c r="AE3577" t="s">
        <v>15520</v>
      </c>
      <c r="AF3577">
        <v>15462</v>
      </c>
    </row>
    <row r="3578" spans="1:32" x14ac:dyDescent="0.35">
      <c r="A3578">
        <v>2022</v>
      </c>
      <c r="B3578" t="s">
        <v>257</v>
      </c>
      <c r="C3578" t="s">
        <v>15521</v>
      </c>
      <c r="D3578" t="s">
        <v>34</v>
      </c>
      <c r="E3578" t="s">
        <v>15522</v>
      </c>
      <c r="F3578">
        <v>4.8</v>
      </c>
      <c r="G3578">
        <v>2</v>
      </c>
      <c r="H3578" t="s">
        <v>36</v>
      </c>
      <c r="I3578" t="s">
        <v>11644</v>
      </c>
      <c r="J3578">
        <v>4.7</v>
      </c>
      <c r="K3578">
        <v>715</v>
      </c>
      <c r="L3578" t="s">
        <v>11645</v>
      </c>
      <c r="M3578" t="s">
        <v>2891</v>
      </c>
      <c r="N3578" s="1" t="s">
        <v>11646</v>
      </c>
      <c r="O3578" t="s">
        <v>53</v>
      </c>
      <c r="P3578">
        <v>5</v>
      </c>
      <c r="Q3578">
        <v>4.5</v>
      </c>
      <c r="R3578">
        <v>5</v>
      </c>
      <c r="S3578">
        <v>4.5</v>
      </c>
      <c r="T3578">
        <v>4.5</v>
      </c>
      <c r="U3578">
        <v>5</v>
      </c>
      <c r="V3578" t="s">
        <v>1179</v>
      </c>
      <c r="W3578" t="s">
        <v>42</v>
      </c>
      <c r="X3578" t="s">
        <v>124</v>
      </c>
      <c r="Y3578">
        <v>23</v>
      </c>
      <c r="Z3578">
        <v>30</v>
      </c>
      <c r="AA3578" t="s">
        <v>44</v>
      </c>
      <c r="AB3578" t="s">
        <v>45</v>
      </c>
      <c r="AC3578" t="s">
        <v>219</v>
      </c>
      <c r="AD3578" t="s">
        <v>15523</v>
      </c>
      <c r="AE3578" t="s">
        <v>15524</v>
      </c>
      <c r="AF3578">
        <v>12610</v>
      </c>
    </row>
    <row r="3579" spans="1:32" x14ac:dyDescent="0.35">
      <c r="A3579">
        <v>2014</v>
      </c>
      <c r="B3579" t="s">
        <v>108</v>
      </c>
      <c r="C3579" t="s">
        <v>109</v>
      </c>
      <c r="D3579" t="s">
        <v>34</v>
      </c>
      <c r="E3579" t="s">
        <v>9835</v>
      </c>
      <c r="F3579">
        <v>4.8</v>
      </c>
      <c r="G3579">
        <v>176</v>
      </c>
      <c r="H3579" t="s">
        <v>36</v>
      </c>
      <c r="I3579" t="s">
        <v>697</v>
      </c>
      <c r="J3579">
        <v>3.1</v>
      </c>
      <c r="K3579">
        <v>7</v>
      </c>
      <c r="L3579" t="s">
        <v>698</v>
      </c>
      <c r="M3579" t="s">
        <v>699</v>
      </c>
      <c r="N3579" s="1" t="s">
        <v>700</v>
      </c>
      <c r="O3579" t="s">
        <v>94</v>
      </c>
      <c r="P3579">
        <v>4.9000000000000004</v>
      </c>
      <c r="Q3579">
        <v>4.8</v>
      </c>
      <c r="R3579">
        <v>4.8</v>
      </c>
      <c r="S3579">
        <v>4.5999999999999996</v>
      </c>
      <c r="T3579">
        <v>4.9000000000000004</v>
      </c>
      <c r="U3579">
        <v>4.8</v>
      </c>
      <c r="V3579" t="s">
        <v>262</v>
      </c>
      <c r="W3579" t="s">
        <v>1113</v>
      </c>
      <c r="X3579" t="s">
        <v>95</v>
      </c>
      <c r="Y3579">
        <v>19</v>
      </c>
      <c r="Z3579">
        <v>28</v>
      </c>
      <c r="AA3579" t="s">
        <v>44</v>
      </c>
      <c r="AB3579" t="s">
        <v>113</v>
      </c>
      <c r="AC3579" t="s">
        <v>114</v>
      </c>
      <c r="AD3579" t="s">
        <v>9836</v>
      </c>
      <c r="AE3579" t="s">
        <v>9837</v>
      </c>
      <c r="AF3579">
        <v>46175</v>
      </c>
    </row>
    <row r="3580" spans="1:32" x14ac:dyDescent="0.35">
      <c r="A3580">
        <v>2019</v>
      </c>
      <c r="B3580" t="s">
        <v>48</v>
      </c>
      <c r="C3580" t="s">
        <v>11060</v>
      </c>
      <c r="D3580" t="s">
        <v>34</v>
      </c>
      <c r="E3580" t="s">
        <v>2543</v>
      </c>
      <c r="F3580">
        <v>4.7</v>
      </c>
      <c r="G3580">
        <v>193</v>
      </c>
      <c r="H3580" t="s">
        <v>36</v>
      </c>
      <c r="I3580" t="s">
        <v>15525</v>
      </c>
      <c r="J3580">
        <v>4.8</v>
      </c>
      <c r="K3580">
        <v>1949</v>
      </c>
      <c r="L3580" t="s">
        <v>15526</v>
      </c>
      <c r="M3580" t="s">
        <v>9464</v>
      </c>
      <c r="N3580" s="1" t="s">
        <v>15527</v>
      </c>
      <c r="O3580" t="s">
        <v>40</v>
      </c>
      <c r="P3580">
        <v>4.8</v>
      </c>
      <c r="Q3580">
        <v>4.7</v>
      </c>
      <c r="R3580">
        <v>4.7</v>
      </c>
      <c r="S3580">
        <v>4.5999999999999996</v>
      </c>
      <c r="T3580">
        <v>4.8</v>
      </c>
      <c r="U3580">
        <v>4.7</v>
      </c>
      <c r="V3580" t="s">
        <v>6107</v>
      </c>
      <c r="W3580" t="s">
        <v>327</v>
      </c>
      <c r="X3580" t="s">
        <v>43</v>
      </c>
      <c r="Y3580">
        <v>22</v>
      </c>
      <c r="Z3580">
        <v>29</v>
      </c>
      <c r="AA3580" t="s">
        <v>44</v>
      </c>
      <c r="AB3580" t="s">
        <v>45</v>
      </c>
      <c r="AC3580" t="s">
        <v>219</v>
      </c>
      <c r="AD3580" t="s">
        <v>15528</v>
      </c>
      <c r="AE3580" t="s">
        <v>15529</v>
      </c>
      <c r="AF3580">
        <v>33549</v>
      </c>
    </row>
    <row r="3581" spans="1:32" x14ac:dyDescent="0.35">
      <c r="A3581">
        <v>2019</v>
      </c>
      <c r="B3581" t="s">
        <v>591</v>
      </c>
      <c r="C3581" t="s">
        <v>15530</v>
      </c>
      <c r="D3581" t="s">
        <v>34</v>
      </c>
      <c r="E3581" t="s">
        <v>15531</v>
      </c>
      <c r="F3581">
        <v>4.5999999999999996</v>
      </c>
      <c r="G3581">
        <v>61</v>
      </c>
      <c r="H3581" t="s">
        <v>36</v>
      </c>
      <c r="I3581" t="s">
        <v>15532</v>
      </c>
      <c r="J3581">
        <v>3.7</v>
      </c>
      <c r="K3581">
        <v>3</v>
      </c>
      <c r="L3581" t="s">
        <v>15533</v>
      </c>
      <c r="M3581" t="s">
        <v>39</v>
      </c>
      <c r="N3581">
        <v>91204</v>
      </c>
      <c r="O3581" t="s">
        <v>53</v>
      </c>
      <c r="P3581">
        <v>4.7</v>
      </c>
      <c r="Q3581">
        <v>4.5</v>
      </c>
      <c r="R3581">
        <v>4.5999999999999996</v>
      </c>
      <c r="S3581">
        <v>4.5</v>
      </c>
      <c r="T3581">
        <v>4.7</v>
      </c>
      <c r="U3581">
        <v>4.5999999999999996</v>
      </c>
      <c r="V3581" t="s">
        <v>1565</v>
      </c>
      <c r="W3581" t="s">
        <v>439</v>
      </c>
      <c r="X3581" t="s">
        <v>43</v>
      </c>
      <c r="Y3581">
        <v>20</v>
      </c>
      <c r="Z3581">
        <v>27</v>
      </c>
      <c r="AA3581" t="s">
        <v>44</v>
      </c>
      <c r="AB3581" t="s">
        <v>78</v>
      </c>
      <c r="AC3581" t="s">
        <v>114</v>
      </c>
      <c r="AD3581" t="s">
        <v>15534</v>
      </c>
      <c r="AE3581" t="s">
        <v>15535</v>
      </c>
      <c r="AF3581">
        <v>18050</v>
      </c>
    </row>
    <row r="3582" spans="1:32" x14ac:dyDescent="0.35">
      <c r="A3582">
        <v>2018</v>
      </c>
      <c r="B3582" t="s">
        <v>257</v>
      </c>
      <c r="C3582" t="s">
        <v>8815</v>
      </c>
      <c r="D3582" t="s">
        <v>1080</v>
      </c>
      <c r="E3582" t="s">
        <v>717</v>
      </c>
      <c r="F3582">
        <v>4.7</v>
      </c>
      <c r="G3582">
        <v>42</v>
      </c>
      <c r="H3582" t="s">
        <v>36</v>
      </c>
      <c r="I3582" t="s">
        <v>15536</v>
      </c>
      <c r="J3582">
        <v>4.7</v>
      </c>
      <c r="K3582">
        <v>539</v>
      </c>
      <c r="L3582" t="s">
        <v>15537</v>
      </c>
      <c r="M3582" t="s">
        <v>39</v>
      </c>
      <c r="N3582">
        <v>91801</v>
      </c>
      <c r="O3582" t="s">
        <v>94</v>
      </c>
      <c r="P3582">
        <v>4.5999999999999996</v>
      </c>
      <c r="Q3582">
        <v>4.7</v>
      </c>
      <c r="R3582">
        <v>4.7</v>
      </c>
      <c r="S3582">
        <v>4.5</v>
      </c>
      <c r="T3582">
        <v>4.9000000000000004</v>
      </c>
      <c r="U3582">
        <v>4.5</v>
      </c>
      <c r="V3582" t="s">
        <v>455</v>
      </c>
      <c r="W3582" t="s">
        <v>42</v>
      </c>
      <c r="X3582" t="s">
        <v>43</v>
      </c>
      <c r="Y3582">
        <v>23</v>
      </c>
      <c r="Z3582">
        <v>32</v>
      </c>
      <c r="AA3582" t="s">
        <v>44</v>
      </c>
      <c r="AB3582" t="s">
        <v>45</v>
      </c>
      <c r="AC3582" t="s">
        <v>219</v>
      </c>
      <c r="AD3582" t="s">
        <v>15538</v>
      </c>
      <c r="AE3582" t="s">
        <v>15539</v>
      </c>
      <c r="AF3582">
        <v>32276</v>
      </c>
    </row>
    <row r="3583" spans="1:32" x14ac:dyDescent="0.35">
      <c r="A3583">
        <v>2020</v>
      </c>
      <c r="B3583" t="s">
        <v>81</v>
      </c>
      <c r="C3583" t="s">
        <v>2234</v>
      </c>
      <c r="D3583" t="s">
        <v>34</v>
      </c>
      <c r="E3583" t="s">
        <v>15540</v>
      </c>
      <c r="F3583">
        <v>4.9000000000000004</v>
      </c>
      <c r="G3583">
        <v>22</v>
      </c>
      <c r="H3583" t="s">
        <v>36</v>
      </c>
      <c r="I3583" t="s">
        <v>15541</v>
      </c>
      <c r="J3583">
        <v>4.7</v>
      </c>
      <c r="K3583">
        <v>722</v>
      </c>
      <c r="L3583" t="s">
        <v>15542</v>
      </c>
      <c r="M3583" t="s">
        <v>39</v>
      </c>
      <c r="N3583">
        <v>92782</v>
      </c>
      <c r="O3583" t="s">
        <v>53</v>
      </c>
      <c r="P3583">
        <v>5</v>
      </c>
      <c r="Q3583">
        <v>4.9000000000000004</v>
      </c>
      <c r="R3583">
        <v>4.9000000000000004</v>
      </c>
      <c r="S3583">
        <v>4.8</v>
      </c>
      <c r="T3583">
        <v>5</v>
      </c>
      <c r="U3583">
        <v>5</v>
      </c>
      <c r="V3583" t="s">
        <v>1925</v>
      </c>
      <c r="W3583" t="s">
        <v>2838</v>
      </c>
      <c r="X3583" t="s">
        <v>55</v>
      </c>
      <c r="Y3583">
        <v>15</v>
      </c>
      <c r="Z3583">
        <v>19</v>
      </c>
      <c r="AA3583" t="s">
        <v>44</v>
      </c>
      <c r="AB3583" t="s">
        <v>151</v>
      </c>
      <c r="AC3583" t="s">
        <v>1134</v>
      </c>
      <c r="AD3583" t="s">
        <v>15543</v>
      </c>
      <c r="AE3583" s="1" t="s">
        <v>15544</v>
      </c>
      <c r="AF3583">
        <v>20048</v>
      </c>
    </row>
    <row r="3584" spans="1:32" x14ac:dyDescent="0.35">
      <c r="A3584">
        <v>2021</v>
      </c>
      <c r="B3584" t="s">
        <v>365</v>
      </c>
      <c r="C3584" t="s">
        <v>15545</v>
      </c>
      <c r="D3584" t="s">
        <v>34</v>
      </c>
      <c r="E3584" t="s">
        <v>15546</v>
      </c>
      <c r="F3584">
        <v>4.5</v>
      </c>
      <c r="G3584">
        <v>12</v>
      </c>
      <c r="H3584" t="s">
        <v>36</v>
      </c>
      <c r="I3584" t="s">
        <v>14235</v>
      </c>
      <c r="J3584">
        <v>4.9000000000000004</v>
      </c>
      <c r="K3584">
        <v>1046</v>
      </c>
      <c r="L3584" t="s">
        <v>14236</v>
      </c>
      <c r="M3584" t="s">
        <v>39</v>
      </c>
      <c r="N3584">
        <v>92392</v>
      </c>
      <c r="O3584" t="s">
        <v>53</v>
      </c>
      <c r="P3584">
        <v>4.9000000000000004</v>
      </c>
      <c r="Q3584">
        <v>4.9000000000000004</v>
      </c>
      <c r="R3584">
        <v>4.2</v>
      </c>
      <c r="S3584">
        <v>4.3</v>
      </c>
      <c r="T3584">
        <v>4.8</v>
      </c>
      <c r="U3584">
        <v>4.2</v>
      </c>
      <c r="V3584" t="s">
        <v>1147</v>
      </c>
      <c r="W3584" t="s">
        <v>455</v>
      </c>
      <c r="X3584" t="s">
        <v>55</v>
      </c>
      <c r="Y3584">
        <v>15</v>
      </c>
      <c r="Z3584">
        <v>19</v>
      </c>
      <c r="AA3584" t="s">
        <v>44</v>
      </c>
      <c r="AB3584" t="s">
        <v>56</v>
      </c>
      <c r="AC3584" t="s">
        <v>913</v>
      </c>
      <c r="AD3584" t="s">
        <v>15547</v>
      </c>
      <c r="AE3584" t="s">
        <v>15548</v>
      </c>
      <c r="AF3584">
        <v>16632</v>
      </c>
    </row>
    <row r="3585" spans="1:32" x14ac:dyDescent="0.35">
      <c r="A3585">
        <v>2020</v>
      </c>
      <c r="B3585" t="s">
        <v>339</v>
      </c>
      <c r="C3585" t="s">
        <v>14859</v>
      </c>
      <c r="D3585" t="s">
        <v>34</v>
      </c>
      <c r="E3585" t="s">
        <v>15549</v>
      </c>
      <c r="F3585">
        <v>4.3</v>
      </c>
      <c r="G3585">
        <v>13</v>
      </c>
      <c r="H3585" t="s">
        <v>36</v>
      </c>
      <c r="I3585" t="s">
        <v>11978</v>
      </c>
      <c r="J3585">
        <v>4.3</v>
      </c>
      <c r="K3585">
        <v>281</v>
      </c>
      <c r="L3585" t="s">
        <v>11979</v>
      </c>
      <c r="M3585" t="s">
        <v>39</v>
      </c>
      <c r="N3585">
        <v>92270</v>
      </c>
      <c r="O3585" t="s">
        <v>53</v>
      </c>
      <c r="P3585">
        <v>4.2</v>
      </c>
      <c r="Q3585">
        <v>4.5</v>
      </c>
      <c r="R3585">
        <v>4.0999999999999996</v>
      </c>
      <c r="S3585">
        <v>3.9</v>
      </c>
      <c r="T3585">
        <v>4.9000000000000004</v>
      </c>
      <c r="U3585">
        <v>4.2</v>
      </c>
      <c r="V3585" t="s">
        <v>14253</v>
      </c>
      <c r="W3585" t="s">
        <v>42</v>
      </c>
      <c r="X3585" t="s">
        <v>55</v>
      </c>
      <c r="Y3585">
        <v>18</v>
      </c>
      <c r="Z3585">
        <v>24</v>
      </c>
      <c r="AA3585" t="s">
        <v>44</v>
      </c>
      <c r="AB3585" t="s">
        <v>198</v>
      </c>
      <c r="AC3585" t="s">
        <v>688</v>
      </c>
      <c r="AD3585" t="s">
        <v>15550</v>
      </c>
      <c r="AE3585" t="s">
        <v>15551</v>
      </c>
      <c r="AF3585">
        <v>23746</v>
      </c>
    </row>
    <row r="3586" spans="1:32" x14ac:dyDescent="0.35">
      <c r="A3586">
        <v>2022</v>
      </c>
      <c r="B3586" t="s">
        <v>616</v>
      </c>
      <c r="C3586" t="s">
        <v>5512</v>
      </c>
      <c r="D3586" t="s">
        <v>34</v>
      </c>
      <c r="E3586" t="s">
        <v>15552</v>
      </c>
      <c r="F3586">
        <v>4.5999999999999996</v>
      </c>
      <c r="G3586">
        <v>2</v>
      </c>
      <c r="H3586" t="s">
        <v>36</v>
      </c>
      <c r="I3586" t="s">
        <v>15553</v>
      </c>
      <c r="J3586">
        <v>4.7</v>
      </c>
      <c r="K3586">
        <v>849</v>
      </c>
      <c r="L3586" t="s">
        <v>15554</v>
      </c>
      <c r="M3586" t="s">
        <v>74</v>
      </c>
      <c r="N3586">
        <v>89149</v>
      </c>
      <c r="O3586" t="s">
        <v>53</v>
      </c>
      <c r="P3586">
        <v>5</v>
      </c>
      <c r="Q3586">
        <v>5</v>
      </c>
      <c r="R3586">
        <v>4.5</v>
      </c>
      <c r="S3586">
        <v>4.5</v>
      </c>
      <c r="T3586">
        <v>4.5</v>
      </c>
      <c r="U3586">
        <v>4.5</v>
      </c>
      <c r="V3586" t="s">
        <v>15555</v>
      </c>
      <c r="W3586" t="s">
        <v>42</v>
      </c>
      <c r="X3586" t="s">
        <v>43</v>
      </c>
      <c r="Y3586">
        <v>19</v>
      </c>
      <c r="Z3586">
        <v>26</v>
      </c>
      <c r="AA3586" t="s">
        <v>44</v>
      </c>
      <c r="AB3586" t="s">
        <v>45</v>
      </c>
      <c r="AC3586" t="s">
        <v>1211</v>
      </c>
      <c r="AD3586" t="s">
        <v>15556</v>
      </c>
      <c r="AE3586" t="s">
        <v>15557</v>
      </c>
      <c r="AF3586">
        <v>15716</v>
      </c>
    </row>
    <row r="3587" spans="1:32" x14ac:dyDescent="0.35">
      <c r="A3587">
        <v>2018</v>
      </c>
      <c r="B3587" t="s">
        <v>389</v>
      </c>
      <c r="C3587" t="s">
        <v>3761</v>
      </c>
      <c r="D3587" t="s">
        <v>34</v>
      </c>
      <c r="E3587" t="s">
        <v>15558</v>
      </c>
      <c r="F3587">
        <v>4.5999999999999996</v>
      </c>
      <c r="G3587">
        <v>117</v>
      </c>
      <c r="H3587" t="s">
        <v>36</v>
      </c>
      <c r="I3587" t="s">
        <v>3438</v>
      </c>
      <c r="J3587">
        <v>4.4000000000000004</v>
      </c>
      <c r="K3587">
        <v>197</v>
      </c>
      <c r="L3587" t="s">
        <v>3439</v>
      </c>
      <c r="M3587" t="s">
        <v>39</v>
      </c>
      <c r="N3587">
        <v>94103</v>
      </c>
      <c r="O3587" t="s">
        <v>40</v>
      </c>
      <c r="P3587">
        <v>4.7</v>
      </c>
      <c r="Q3587">
        <v>4.7</v>
      </c>
      <c r="R3587">
        <v>4.9000000000000004</v>
      </c>
      <c r="S3587">
        <v>4.4000000000000004</v>
      </c>
      <c r="T3587">
        <v>4.7</v>
      </c>
      <c r="U3587">
        <v>4.5999999999999996</v>
      </c>
      <c r="V3587" t="s">
        <v>5130</v>
      </c>
      <c r="W3587" t="s">
        <v>262</v>
      </c>
      <c r="X3587" t="s">
        <v>124</v>
      </c>
      <c r="Y3587">
        <v>120</v>
      </c>
      <c r="Z3587">
        <v>112</v>
      </c>
      <c r="AA3587" t="s">
        <v>1227</v>
      </c>
      <c r="AB3587" t="s">
        <v>1228</v>
      </c>
      <c r="AC3587" t="s">
        <v>1227</v>
      </c>
      <c r="AD3587" t="s">
        <v>15559</v>
      </c>
      <c r="AE3587" t="s">
        <v>15560</v>
      </c>
      <c r="AF3587">
        <v>19199</v>
      </c>
    </row>
    <row r="3588" spans="1:32" x14ac:dyDescent="0.35">
      <c r="A3588">
        <v>2018</v>
      </c>
      <c r="B3588" t="s">
        <v>467</v>
      </c>
      <c r="C3588" t="s">
        <v>11133</v>
      </c>
      <c r="D3588" t="s">
        <v>34</v>
      </c>
      <c r="E3588" t="s">
        <v>15561</v>
      </c>
      <c r="F3588">
        <v>4.8</v>
      </c>
      <c r="G3588">
        <v>119</v>
      </c>
      <c r="H3588" t="s">
        <v>36</v>
      </c>
      <c r="I3588" t="s">
        <v>10631</v>
      </c>
      <c r="J3588">
        <v>4.5</v>
      </c>
      <c r="K3588">
        <v>907</v>
      </c>
      <c r="L3588" t="s">
        <v>10632</v>
      </c>
      <c r="M3588" t="s">
        <v>39</v>
      </c>
      <c r="N3588">
        <v>95661</v>
      </c>
      <c r="O3588" t="s">
        <v>53</v>
      </c>
      <c r="P3588">
        <v>4.9000000000000004</v>
      </c>
      <c r="Q3588">
        <v>4.9000000000000004</v>
      </c>
      <c r="R3588">
        <v>4.7</v>
      </c>
      <c r="S3588">
        <v>4.7</v>
      </c>
      <c r="T3588">
        <v>4.9000000000000004</v>
      </c>
      <c r="U3588">
        <v>4.8</v>
      </c>
      <c r="V3588" t="s">
        <v>473</v>
      </c>
      <c r="W3588" t="s">
        <v>77</v>
      </c>
      <c r="X3588" t="s">
        <v>95</v>
      </c>
      <c r="Y3588">
        <v>19</v>
      </c>
      <c r="Z3588">
        <v>30</v>
      </c>
      <c r="AA3588" t="s">
        <v>44</v>
      </c>
      <c r="AB3588" t="s">
        <v>45</v>
      </c>
      <c r="AC3588" t="s">
        <v>474</v>
      </c>
      <c r="AD3588" t="s">
        <v>15562</v>
      </c>
      <c r="AE3588" t="s">
        <v>15563</v>
      </c>
      <c r="AF3588">
        <v>67837</v>
      </c>
    </row>
    <row r="3589" spans="1:32" x14ac:dyDescent="0.35">
      <c r="A3589">
        <v>2020</v>
      </c>
      <c r="B3589" t="s">
        <v>591</v>
      </c>
      <c r="C3589" t="s">
        <v>2705</v>
      </c>
      <c r="D3589" t="s">
        <v>34</v>
      </c>
      <c r="E3589" t="s">
        <v>15564</v>
      </c>
      <c r="F3589">
        <v>4.7</v>
      </c>
      <c r="G3589">
        <v>67</v>
      </c>
      <c r="H3589" t="s">
        <v>36</v>
      </c>
      <c r="I3589" t="s">
        <v>15565</v>
      </c>
      <c r="J3589">
        <v>4.8</v>
      </c>
      <c r="K3589">
        <v>22</v>
      </c>
      <c r="L3589" t="s">
        <v>15566</v>
      </c>
      <c r="M3589" t="s">
        <v>121</v>
      </c>
      <c r="N3589">
        <v>85023</v>
      </c>
      <c r="O3589" t="s">
        <v>53</v>
      </c>
      <c r="P3589">
        <v>4.7</v>
      </c>
      <c r="Q3589">
        <v>4.7</v>
      </c>
      <c r="R3589">
        <v>4.5999999999999996</v>
      </c>
      <c r="S3589">
        <v>4.8</v>
      </c>
      <c r="T3589">
        <v>4.8</v>
      </c>
      <c r="U3589">
        <v>4.8</v>
      </c>
      <c r="V3589" t="s">
        <v>1565</v>
      </c>
      <c r="W3589" t="s">
        <v>42</v>
      </c>
      <c r="X3589" t="s">
        <v>43</v>
      </c>
      <c r="Y3589">
        <v>25</v>
      </c>
      <c r="Z3589">
        <v>32</v>
      </c>
      <c r="AA3589" t="s">
        <v>44</v>
      </c>
      <c r="AB3589" t="s">
        <v>78</v>
      </c>
      <c r="AC3589" t="s">
        <v>938</v>
      </c>
      <c r="AD3589" t="s">
        <v>15567</v>
      </c>
      <c r="AE3589">
        <v>49643</v>
      </c>
      <c r="AF3589">
        <v>48935</v>
      </c>
    </row>
    <row r="3590" spans="1:32" x14ac:dyDescent="0.35">
      <c r="A3590">
        <v>2018</v>
      </c>
      <c r="B3590" t="s">
        <v>32</v>
      </c>
      <c r="C3590" t="s">
        <v>1586</v>
      </c>
      <c r="D3590" t="s">
        <v>793</v>
      </c>
      <c r="E3590" t="s">
        <v>9516</v>
      </c>
      <c r="F3590">
        <v>4.8</v>
      </c>
      <c r="G3590">
        <v>770</v>
      </c>
      <c r="H3590" t="s">
        <v>36</v>
      </c>
      <c r="I3590" t="s">
        <v>2400</v>
      </c>
      <c r="J3590">
        <v>4.3</v>
      </c>
      <c r="K3590">
        <v>789</v>
      </c>
      <c r="L3590" t="s">
        <v>2401</v>
      </c>
      <c r="M3590" t="s">
        <v>121</v>
      </c>
      <c r="N3590">
        <v>85014</v>
      </c>
      <c r="O3590" t="s">
        <v>53</v>
      </c>
      <c r="P3590">
        <v>4.8</v>
      </c>
      <c r="Q3590">
        <v>4.7</v>
      </c>
      <c r="R3590">
        <v>4.8</v>
      </c>
      <c r="S3590">
        <v>4.7</v>
      </c>
      <c r="T3590">
        <v>4.8</v>
      </c>
      <c r="U3590">
        <v>4.9000000000000004</v>
      </c>
      <c r="V3590" t="s">
        <v>144</v>
      </c>
      <c r="W3590" t="s">
        <v>1825</v>
      </c>
      <c r="X3590" t="s">
        <v>43</v>
      </c>
      <c r="Y3590">
        <v>23</v>
      </c>
      <c r="Z3590">
        <v>30</v>
      </c>
      <c r="AA3590" t="s">
        <v>44</v>
      </c>
      <c r="AB3590" t="s">
        <v>151</v>
      </c>
      <c r="AC3590" t="s">
        <v>597</v>
      </c>
      <c r="AD3590" t="s">
        <v>9517</v>
      </c>
      <c r="AE3590" t="s">
        <v>9518</v>
      </c>
      <c r="AF3590">
        <v>44021</v>
      </c>
    </row>
    <row r="3591" spans="1:32" x14ac:dyDescent="0.35">
      <c r="A3591">
        <v>2019</v>
      </c>
      <c r="B3591" t="s">
        <v>257</v>
      </c>
      <c r="C3591" t="s">
        <v>1079</v>
      </c>
      <c r="D3591" t="s">
        <v>34</v>
      </c>
      <c r="E3591" t="s">
        <v>6785</v>
      </c>
      <c r="F3591">
        <v>4.7</v>
      </c>
      <c r="G3591">
        <v>55</v>
      </c>
      <c r="H3591" t="s">
        <v>36</v>
      </c>
      <c r="I3591" t="s">
        <v>5333</v>
      </c>
      <c r="J3591">
        <v>4.4000000000000004</v>
      </c>
      <c r="K3591">
        <v>720</v>
      </c>
      <c r="L3591" t="s">
        <v>5334</v>
      </c>
      <c r="M3591" t="s">
        <v>121</v>
      </c>
      <c r="N3591">
        <v>85284</v>
      </c>
      <c r="O3591" t="s">
        <v>94</v>
      </c>
      <c r="P3591">
        <v>5</v>
      </c>
      <c r="Q3591">
        <v>4.9000000000000004</v>
      </c>
      <c r="R3591">
        <v>4.9000000000000004</v>
      </c>
      <c r="S3591">
        <v>4.4000000000000004</v>
      </c>
      <c r="T3591">
        <v>4.7</v>
      </c>
      <c r="U3591">
        <v>4.5999999999999996</v>
      </c>
      <c r="V3591" t="s">
        <v>1552</v>
      </c>
      <c r="W3591" t="s">
        <v>77</v>
      </c>
      <c r="X3591" t="s">
        <v>124</v>
      </c>
      <c r="Y3591">
        <v>20</v>
      </c>
      <c r="Z3591">
        <v>26</v>
      </c>
      <c r="AA3591" t="s">
        <v>44</v>
      </c>
      <c r="AB3591" t="s">
        <v>45</v>
      </c>
      <c r="AC3591" t="s">
        <v>264</v>
      </c>
      <c r="AD3591" t="s">
        <v>15568</v>
      </c>
      <c r="AE3591" t="s">
        <v>15569</v>
      </c>
      <c r="AF3591">
        <v>25265</v>
      </c>
    </row>
    <row r="3592" spans="1:32" x14ac:dyDescent="0.35">
      <c r="A3592">
        <v>2015</v>
      </c>
      <c r="B3592" t="s">
        <v>591</v>
      </c>
      <c r="C3592" t="s">
        <v>9696</v>
      </c>
      <c r="D3592" t="s">
        <v>34</v>
      </c>
      <c r="E3592" t="s">
        <v>15570</v>
      </c>
      <c r="F3592">
        <v>4.4000000000000004</v>
      </c>
      <c r="G3592">
        <v>112</v>
      </c>
      <c r="H3592" t="s">
        <v>36</v>
      </c>
      <c r="I3592" t="s">
        <v>4474</v>
      </c>
      <c r="J3592">
        <v>4.7</v>
      </c>
      <c r="K3592">
        <v>1360</v>
      </c>
      <c r="L3592" t="s">
        <v>4475</v>
      </c>
      <c r="M3592" t="s">
        <v>121</v>
      </c>
      <c r="N3592">
        <v>85226</v>
      </c>
      <c r="O3592" t="s">
        <v>53</v>
      </c>
      <c r="P3592">
        <v>4.5999999999999996</v>
      </c>
      <c r="Q3592">
        <v>4.4000000000000004</v>
      </c>
      <c r="R3592">
        <v>4.3</v>
      </c>
      <c r="S3592">
        <v>4.3</v>
      </c>
      <c r="T3592">
        <v>4.4000000000000004</v>
      </c>
      <c r="U3592">
        <v>4.3</v>
      </c>
      <c r="V3592" t="s">
        <v>15571</v>
      </c>
      <c r="W3592" t="s">
        <v>439</v>
      </c>
      <c r="X3592" t="s">
        <v>43</v>
      </c>
      <c r="Y3592">
        <v>20</v>
      </c>
      <c r="Z3592">
        <v>27</v>
      </c>
      <c r="AA3592" t="s">
        <v>44</v>
      </c>
      <c r="AB3592" t="s">
        <v>78</v>
      </c>
      <c r="AC3592" t="s">
        <v>184</v>
      </c>
      <c r="AD3592" t="s">
        <v>15572</v>
      </c>
      <c r="AE3592" t="s">
        <v>15573</v>
      </c>
      <c r="AF3592">
        <v>63835</v>
      </c>
    </row>
    <row r="3593" spans="1:32" x14ac:dyDescent="0.35">
      <c r="A3593">
        <v>2021</v>
      </c>
      <c r="B3593" t="s">
        <v>616</v>
      </c>
      <c r="C3593" t="s">
        <v>2555</v>
      </c>
      <c r="D3593" t="s">
        <v>34</v>
      </c>
      <c r="E3593" t="s">
        <v>4093</v>
      </c>
      <c r="F3593">
        <v>4.9000000000000004</v>
      </c>
      <c r="G3593">
        <v>91</v>
      </c>
      <c r="H3593" t="s">
        <v>36</v>
      </c>
      <c r="I3593" t="s">
        <v>12664</v>
      </c>
      <c r="J3593">
        <v>4.5999999999999996</v>
      </c>
      <c r="K3593">
        <v>83</v>
      </c>
      <c r="L3593" t="s">
        <v>12665</v>
      </c>
      <c r="M3593" t="s">
        <v>121</v>
      </c>
      <c r="N3593">
        <v>85281</v>
      </c>
      <c r="O3593" t="s">
        <v>53</v>
      </c>
      <c r="P3593">
        <v>4.9000000000000004</v>
      </c>
      <c r="Q3593">
        <v>4.9000000000000004</v>
      </c>
      <c r="R3593">
        <v>4.8</v>
      </c>
      <c r="S3593">
        <v>4.8</v>
      </c>
      <c r="T3593">
        <v>4.9000000000000004</v>
      </c>
      <c r="U3593">
        <v>4.8</v>
      </c>
      <c r="V3593" t="s">
        <v>15555</v>
      </c>
      <c r="W3593" t="s">
        <v>123</v>
      </c>
      <c r="X3593" t="s">
        <v>124</v>
      </c>
      <c r="Y3593">
        <v>19</v>
      </c>
      <c r="Z3593">
        <v>24</v>
      </c>
      <c r="AA3593" t="s">
        <v>44</v>
      </c>
      <c r="AB3593" t="s">
        <v>45</v>
      </c>
      <c r="AC3593" t="s">
        <v>1211</v>
      </c>
      <c r="AD3593" t="s">
        <v>15574</v>
      </c>
      <c r="AE3593" t="s">
        <v>15575</v>
      </c>
      <c r="AF3593">
        <v>16082</v>
      </c>
    </row>
    <row r="3594" spans="1:32" x14ac:dyDescent="0.35">
      <c r="A3594">
        <v>2017</v>
      </c>
      <c r="B3594" t="s">
        <v>585</v>
      </c>
      <c r="C3594" t="s">
        <v>15576</v>
      </c>
      <c r="D3594" t="s">
        <v>34</v>
      </c>
      <c r="E3594" t="s">
        <v>15577</v>
      </c>
      <c r="F3594">
        <v>4.7</v>
      </c>
      <c r="G3594">
        <v>34</v>
      </c>
      <c r="H3594" t="s">
        <v>36</v>
      </c>
      <c r="I3594" t="s">
        <v>15578</v>
      </c>
      <c r="J3594">
        <v>4.8</v>
      </c>
      <c r="K3594">
        <v>55</v>
      </c>
      <c r="L3594" t="s">
        <v>15579</v>
      </c>
      <c r="M3594" t="s">
        <v>183</v>
      </c>
      <c r="N3594">
        <v>84111</v>
      </c>
      <c r="O3594" t="s">
        <v>53</v>
      </c>
      <c r="P3594">
        <v>4.8</v>
      </c>
      <c r="Q3594">
        <v>4.8</v>
      </c>
      <c r="R3594">
        <v>4.9000000000000004</v>
      </c>
      <c r="S3594">
        <v>4.4000000000000004</v>
      </c>
      <c r="T3594">
        <v>4.8</v>
      </c>
      <c r="U3594">
        <v>4.7</v>
      </c>
      <c r="V3594" t="s">
        <v>2529</v>
      </c>
      <c r="W3594" t="s">
        <v>15580</v>
      </c>
      <c r="X3594" t="s">
        <v>124</v>
      </c>
      <c r="Y3594">
        <v>17</v>
      </c>
      <c r="Z3594">
        <v>23</v>
      </c>
      <c r="AA3594" t="s">
        <v>44</v>
      </c>
      <c r="AB3594" t="s">
        <v>45</v>
      </c>
      <c r="AC3594" t="s">
        <v>370</v>
      </c>
      <c r="AD3594" t="s">
        <v>15581</v>
      </c>
      <c r="AE3594" t="s">
        <v>15582</v>
      </c>
      <c r="AF3594">
        <v>53907</v>
      </c>
    </row>
    <row r="3595" spans="1:32" x14ac:dyDescent="0.35">
      <c r="A3595">
        <v>2018</v>
      </c>
      <c r="B3595" t="s">
        <v>187</v>
      </c>
      <c r="C3595" t="s">
        <v>239</v>
      </c>
      <c r="D3595" t="s">
        <v>34</v>
      </c>
      <c r="E3595" t="s">
        <v>6616</v>
      </c>
      <c r="F3595">
        <v>4.8</v>
      </c>
      <c r="G3595">
        <v>343</v>
      </c>
      <c r="H3595" t="s">
        <v>36</v>
      </c>
      <c r="I3595" t="s">
        <v>6617</v>
      </c>
      <c r="J3595">
        <v>4.8</v>
      </c>
      <c r="K3595">
        <v>723</v>
      </c>
      <c r="L3595" t="s">
        <v>6618</v>
      </c>
      <c r="M3595" t="s">
        <v>784</v>
      </c>
      <c r="N3595">
        <v>97027</v>
      </c>
      <c r="O3595" t="s">
        <v>53</v>
      </c>
      <c r="P3595">
        <v>4.8</v>
      </c>
      <c r="Q3595">
        <v>4.8</v>
      </c>
      <c r="R3595">
        <v>4.5999999999999996</v>
      </c>
      <c r="S3595">
        <v>4.8</v>
      </c>
      <c r="T3595">
        <v>4.9000000000000004</v>
      </c>
      <c r="U3595">
        <v>4.9000000000000004</v>
      </c>
      <c r="V3595" t="s">
        <v>254</v>
      </c>
      <c r="W3595" t="s">
        <v>76</v>
      </c>
      <c r="X3595" t="s">
        <v>124</v>
      </c>
      <c r="Y3595">
        <v>27</v>
      </c>
      <c r="Z3595">
        <v>33</v>
      </c>
      <c r="AA3595" t="s">
        <v>44</v>
      </c>
      <c r="AB3595" t="s">
        <v>78</v>
      </c>
      <c r="AC3595" t="s">
        <v>193</v>
      </c>
      <c r="AD3595" t="s">
        <v>6619</v>
      </c>
      <c r="AE3595" t="s">
        <v>6620</v>
      </c>
      <c r="AF3595">
        <v>41192</v>
      </c>
    </row>
    <row r="3596" spans="1:32" x14ac:dyDescent="0.35">
      <c r="A3596">
        <v>2019</v>
      </c>
      <c r="B3596" t="s">
        <v>69</v>
      </c>
      <c r="C3596" t="s">
        <v>1537</v>
      </c>
      <c r="D3596" t="s">
        <v>400</v>
      </c>
      <c r="E3596" t="s">
        <v>15583</v>
      </c>
      <c r="F3596">
        <v>4.8</v>
      </c>
      <c r="G3596">
        <v>540</v>
      </c>
      <c r="H3596" t="s">
        <v>36</v>
      </c>
      <c r="I3596" t="s">
        <v>15584</v>
      </c>
      <c r="J3596">
        <v>4.8</v>
      </c>
      <c r="K3596">
        <v>175</v>
      </c>
      <c r="L3596" t="s">
        <v>15585</v>
      </c>
      <c r="M3596" t="s">
        <v>784</v>
      </c>
      <c r="N3596">
        <v>97233</v>
      </c>
      <c r="O3596" t="s">
        <v>53</v>
      </c>
      <c r="P3596">
        <v>4.8</v>
      </c>
      <c r="Q3596">
        <v>4.8</v>
      </c>
      <c r="R3596">
        <v>4.7</v>
      </c>
      <c r="S3596">
        <v>4.7</v>
      </c>
      <c r="T3596">
        <v>4.8</v>
      </c>
      <c r="U3596">
        <v>4.8</v>
      </c>
      <c r="V3596" t="s">
        <v>317</v>
      </c>
      <c r="W3596" t="s">
        <v>42</v>
      </c>
      <c r="X3596" t="s">
        <v>124</v>
      </c>
      <c r="Y3596">
        <v>27</v>
      </c>
      <c r="Z3596">
        <v>33</v>
      </c>
      <c r="AA3596" t="s">
        <v>44</v>
      </c>
      <c r="AB3596" t="s">
        <v>78</v>
      </c>
      <c r="AC3596" t="s">
        <v>79</v>
      </c>
      <c r="AD3596" t="s">
        <v>15586</v>
      </c>
      <c r="AE3596" t="s">
        <v>15587</v>
      </c>
      <c r="AF3596">
        <v>24598</v>
      </c>
    </row>
    <row r="3597" spans="1:32" x14ac:dyDescent="0.35">
      <c r="A3597">
        <v>2020</v>
      </c>
      <c r="B3597" t="s">
        <v>108</v>
      </c>
      <c r="C3597" t="s">
        <v>1621</v>
      </c>
      <c r="D3597" t="s">
        <v>634</v>
      </c>
      <c r="E3597" t="s">
        <v>15588</v>
      </c>
      <c r="F3597">
        <v>4.8</v>
      </c>
      <c r="G3597">
        <v>35</v>
      </c>
      <c r="H3597" t="s">
        <v>36</v>
      </c>
      <c r="I3597" t="s">
        <v>15589</v>
      </c>
      <c r="J3597">
        <v>4.5999999999999996</v>
      </c>
      <c r="K3597">
        <v>1333</v>
      </c>
      <c r="L3597" t="s">
        <v>15590</v>
      </c>
      <c r="M3597" t="s">
        <v>784</v>
      </c>
      <c r="N3597">
        <v>97201</v>
      </c>
      <c r="O3597" t="s">
        <v>53</v>
      </c>
      <c r="P3597">
        <v>4.9000000000000004</v>
      </c>
      <c r="Q3597">
        <v>4.9000000000000004</v>
      </c>
      <c r="R3597">
        <v>4.7</v>
      </c>
      <c r="S3597">
        <v>4.7</v>
      </c>
      <c r="T3597">
        <v>4.9000000000000004</v>
      </c>
      <c r="U3597">
        <v>4.7</v>
      </c>
      <c r="V3597" t="s">
        <v>3605</v>
      </c>
      <c r="W3597" t="s">
        <v>42</v>
      </c>
      <c r="X3597" t="s">
        <v>124</v>
      </c>
      <c r="Y3597">
        <v>21</v>
      </c>
      <c r="Z3597">
        <v>28</v>
      </c>
      <c r="AA3597" t="s">
        <v>44</v>
      </c>
      <c r="AB3597" t="s">
        <v>125</v>
      </c>
      <c r="AC3597" t="s">
        <v>219</v>
      </c>
      <c r="AD3597" t="s">
        <v>15591</v>
      </c>
      <c r="AE3597" t="s">
        <v>15592</v>
      </c>
      <c r="AF3597">
        <v>24419</v>
      </c>
    </row>
    <row r="3598" spans="1:32" x14ac:dyDescent="0.35">
      <c r="A3598">
        <v>2020</v>
      </c>
      <c r="B3598" t="s">
        <v>48</v>
      </c>
      <c r="C3598" t="s">
        <v>9155</v>
      </c>
      <c r="D3598" t="s">
        <v>34</v>
      </c>
      <c r="E3598" t="s">
        <v>15593</v>
      </c>
      <c r="F3598">
        <v>4.8</v>
      </c>
      <c r="G3598">
        <v>70</v>
      </c>
      <c r="H3598" t="s">
        <v>36</v>
      </c>
      <c r="I3598" t="s">
        <v>15594</v>
      </c>
      <c r="J3598">
        <v>4.8</v>
      </c>
      <c r="K3598">
        <v>525</v>
      </c>
      <c r="L3598" t="s">
        <v>15595</v>
      </c>
      <c r="M3598" t="s">
        <v>806</v>
      </c>
      <c r="N3598">
        <v>73131</v>
      </c>
      <c r="O3598" t="s">
        <v>53</v>
      </c>
      <c r="P3598">
        <v>4.8</v>
      </c>
      <c r="Q3598">
        <v>4.8</v>
      </c>
      <c r="R3598">
        <v>4.7</v>
      </c>
      <c r="S3598">
        <v>4.7</v>
      </c>
      <c r="T3598">
        <v>4.9000000000000004</v>
      </c>
      <c r="U3598">
        <v>4.8</v>
      </c>
      <c r="V3598" t="s">
        <v>42</v>
      </c>
      <c r="W3598" t="s">
        <v>327</v>
      </c>
      <c r="X3598" t="s">
        <v>124</v>
      </c>
      <c r="Y3598">
        <v>20</v>
      </c>
      <c r="Z3598">
        <v>29</v>
      </c>
      <c r="AA3598" t="s">
        <v>44</v>
      </c>
      <c r="AB3598" t="s">
        <v>151</v>
      </c>
      <c r="AC3598" t="s">
        <v>219</v>
      </c>
      <c r="AD3598" t="s">
        <v>15596</v>
      </c>
      <c r="AE3598" t="s">
        <v>15597</v>
      </c>
      <c r="AF3598">
        <v>38626</v>
      </c>
    </row>
    <row r="3599" spans="1:32" x14ac:dyDescent="0.35">
      <c r="A3599">
        <v>2019</v>
      </c>
      <c r="B3599" t="s">
        <v>1758</v>
      </c>
      <c r="C3599" t="s">
        <v>1759</v>
      </c>
      <c r="D3599" t="s">
        <v>5823</v>
      </c>
      <c r="E3599" t="s">
        <v>7026</v>
      </c>
      <c r="F3599">
        <v>4.7</v>
      </c>
      <c r="G3599">
        <v>29</v>
      </c>
      <c r="H3599" t="s">
        <v>36</v>
      </c>
      <c r="I3599" t="s">
        <v>5824</v>
      </c>
      <c r="J3599">
        <v>4.0999999999999996</v>
      </c>
      <c r="K3599">
        <v>289</v>
      </c>
      <c r="L3599" t="s">
        <v>5825</v>
      </c>
      <c r="M3599" t="s">
        <v>271</v>
      </c>
      <c r="N3599">
        <v>76108</v>
      </c>
      <c r="O3599" t="s">
        <v>53</v>
      </c>
      <c r="P3599">
        <v>4.7</v>
      </c>
      <c r="Q3599">
        <v>4.7</v>
      </c>
      <c r="R3599">
        <v>4.8</v>
      </c>
      <c r="S3599">
        <v>4.5</v>
      </c>
      <c r="T3599">
        <v>5</v>
      </c>
      <c r="U3599">
        <v>4.3</v>
      </c>
      <c r="V3599" t="s">
        <v>3229</v>
      </c>
      <c r="W3599" t="s">
        <v>42</v>
      </c>
      <c r="X3599" t="s">
        <v>124</v>
      </c>
      <c r="Y3599">
        <v>23</v>
      </c>
      <c r="Z3599">
        <v>31</v>
      </c>
      <c r="AA3599" t="s">
        <v>44</v>
      </c>
      <c r="AB3599" t="s">
        <v>45</v>
      </c>
      <c r="AC3599" t="s">
        <v>3230</v>
      </c>
      <c r="AD3599" t="s">
        <v>15598</v>
      </c>
      <c r="AE3599" t="s">
        <v>15599</v>
      </c>
      <c r="AF3599">
        <v>19114</v>
      </c>
    </row>
    <row r="3600" spans="1:32" x14ac:dyDescent="0.35">
      <c r="A3600">
        <v>2021</v>
      </c>
      <c r="B3600" t="s">
        <v>304</v>
      </c>
      <c r="C3600" t="s">
        <v>1430</v>
      </c>
      <c r="D3600" t="s">
        <v>34</v>
      </c>
      <c r="E3600" t="s">
        <v>15600</v>
      </c>
      <c r="F3600">
        <v>4.8</v>
      </c>
      <c r="G3600">
        <v>34</v>
      </c>
      <c r="H3600" t="s">
        <v>36</v>
      </c>
      <c r="I3600" t="s">
        <v>1420</v>
      </c>
      <c r="J3600">
        <v>4.7</v>
      </c>
      <c r="K3600">
        <v>1678</v>
      </c>
      <c r="L3600" t="s">
        <v>1421</v>
      </c>
      <c r="M3600" t="s">
        <v>271</v>
      </c>
      <c r="N3600">
        <v>78209</v>
      </c>
      <c r="O3600" t="s">
        <v>53</v>
      </c>
      <c r="P3600">
        <v>4.9000000000000004</v>
      </c>
      <c r="Q3600">
        <v>4.8</v>
      </c>
      <c r="R3600">
        <v>4.8</v>
      </c>
      <c r="S3600">
        <v>4.5999999999999996</v>
      </c>
      <c r="T3600">
        <v>4.8</v>
      </c>
      <c r="U3600">
        <v>4.7</v>
      </c>
      <c r="V3600" t="s">
        <v>15601</v>
      </c>
      <c r="W3600" t="s">
        <v>439</v>
      </c>
      <c r="X3600" t="s">
        <v>124</v>
      </c>
      <c r="Y3600">
        <v>22</v>
      </c>
      <c r="Z3600">
        <v>30</v>
      </c>
      <c r="AA3600" t="s">
        <v>44</v>
      </c>
      <c r="AB3600" t="s">
        <v>45</v>
      </c>
      <c r="AC3600" t="s">
        <v>219</v>
      </c>
      <c r="AD3600" t="s">
        <v>15602</v>
      </c>
      <c r="AE3600" t="s">
        <v>15603</v>
      </c>
      <c r="AF3600">
        <v>11764</v>
      </c>
    </row>
    <row r="3601" spans="1:32" x14ac:dyDescent="0.35">
      <c r="A3601">
        <v>2017</v>
      </c>
      <c r="B3601" t="s">
        <v>732</v>
      </c>
      <c r="C3601" t="s">
        <v>14013</v>
      </c>
      <c r="D3601" t="s">
        <v>34</v>
      </c>
      <c r="E3601" t="s">
        <v>15604</v>
      </c>
      <c r="F3601">
        <v>4.7</v>
      </c>
      <c r="G3601">
        <v>61</v>
      </c>
      <c r="H3601" t="s">
        <v>36</v>
      </c>
      <c r="I3601" t="s">
        <v>4908</v>
      </c>
      <c r="J3601">
        <v>4.2</v>
      </c>
      <c r="K3601">
        <v>942</v>
      </c>
      <c r="L3601" t="s">
        <v>4909</v>
      </c>
      <c r="M3601" t="s">
        <v>271</v>
      </c>
      <c r="N3601">
        <v>76177</v>
      </c>
      <c r="O3601" t="s">
        <v>53</v>
      </c>
      <c r="P3601">
        <v>4.9000000000000004</v>
      </c>
      <c r="Q3601">
        <v>4.8</v>
      </c>
      <c r="R3601">
        <v>4.7</v>
      </c>
      <c r="S3601">
        <v>4.5</v>
      </c>
      <c r="T3601">
        <v>4.8</v>
      </c>
      <c r="U3601">
        <v>4.7</v>
      </c>
      <c r="V3601" t="s">
        <v>4347</v>
      </c>
      <c r="W3601" t="s">
        <v>77</v>
      </c>
      <c r="X3601" t="s">
        <v>43</v>
      </c>
      <c r="Y3601">
        <v>15</v>
      </c>
      <c r="Z3601">
        <v>22</v>
      </c>
      <c r="AA3601" t="s">
        <v>44</v>
      </c>
      <c r="AB3601" t="s">
        <v>151</v>
      </c>
      <c r="AC3601" t="s">
        <v>370</v>
      </c>
      <c r="AD3601" t="s">
        <v>15605</v>
      </c>
      <c r="AE3601" t="s">
        <v>15606</v>
      </c>
      <c r="AF3601">
        <v>88322</v>
      </c>
    </row>
    <row r="3602" spans="1:32" x14ac:dyDescent="0.35">
      <c r="A3602">
        <v>2019</v>
      </c>
      <c r="B3602" t="s">
        <v>409</v>
      </c>
      <c r="C3602" t="s">
        <v>15607</v>
      </c>
      <c r="D3602" t="s">
        <v>34</v>
      </c>
      <c r="E3602" t="s">
        <v>15608</v>
      </c>
      <c r="F3602">
        <v>4.5</v>
      </c>
      <c r="G3602">
        <v>66</v>
      </c>
      <c r="H3602" t="s">
        <v>36</v>
      </c>
      <c r="I3602" t="s">
        <v>3991</v>
      </c>
      <c r="J3602">
        <v>4.9000000000000004</v>
      </c>
      <c r="K3602">
        <v>68</v>
      </c>
      <c r="L3602" t="s">
        <v>3992</v>
      </c>
      <c r="M3602" t="s">
        <v>271</v>
      </c>
      <c r="N3602">
        <v>78717</v>
      </c>
      <c r="O3602" t="s">
        <v>53</v>
      </c>
      <c r="P3602">
        <v>4.5</v>
      </c>
      <c r="Q3602">
        <v>4.5</v>
      </c>
      <c r="R3602">
        <v>4.4000000000000004</v>
      </c>
      <c r="S3602">
        <v>4.3</v>
      </c>
      <c r="T3602">
        <v>4.5</v>
      </c>
      <c r="U3602">
        <v>4.5999999999999996</v>
      </c>
      <c r="V3602" t="s">
        <v>15609</v>
      </c>
      <c r="W3602" t="s">
        <v>42</v>
      </c>
      <c r="X3602" t="s">
        <v>43</v>
      </c>
      <c r="Y3602">
        <v>22</v>
      </c>
      <c r="Z3602">
        <v>30</v>
      </c>
      <c r="AA3602" t="s">
        <v>44</v>
      </c>
      <c r="AB3602" t="s">
        <v>125</v>
      </c>
      <c r="AC3602" t="s">
        <v>567</v>
      </c>
      <c r="AD3602" t="s">
        <v>15610</v>
      </c>
      <c r="AE3602" t="s">
        <v>15611</v>
      </c>
      <c r="AF3602">
        <v>28899</v>
      </c>
    </row>
    <row r="3603" spans="1:32" x14ac:dyDescent="0.35">
      <c r="A3603">
        <v>2016</v>
      </c>
      <c r="B3603" t="s">
        <v>48</v>
      </c>
      <c r="C3603" t="s">
        <v>4750</v>
      </c>
      <c r="D3603" t="s">
        <v>34</v>
      </c>
      <c r="E3603" t="s">
        <v>10291</v>
      </c>
      <c r="F3603">
        <v>4.4000000000000004</v>
      </c>
      <c r="G3603">
        <v>191</v>
      </c>
      <c r="H3603" t="s">
        <v>36</v>
      </c>
      <c r="I3603" t="s">
        <v>10292</v>
      </c>
      <c r="J3603">
        <v>4</v>
      </c>
      <c r="K3603">
        <v>31</v>
      </c>
      <c r="L3603" t="s">
        <v>10293</v>
      </c>
      <c r="M3603" t="s">
        <v>271</v>
      </c>
      <c r="N3603">
        <v>75057</v>
      </c>
      <c r="O3603" t="s">
        <v>75</v>
      </c>
      <c r="P3603">
        <v>4.4000000000000004</v>
      </c>
      <c r="Q3603">
        <v>4.5</v>
      </c>
      <c r="R3603">
        <v>4.3</v>
      </c>
      <c r="S3603">
        <v>4.3</v>
      </c>
      <c r="T3603">
        <v>4.5999999999999996</v>
      </c>
      <c r="U3603">
        <v>4.3</v>
      </c>
      <c r="V3603" t="s">
        <v>76</v>
      </c>
      <c r="W3603" t="s">
        <v>5413</v>
      </c>
      <c r="X3603" t="s">
        <v>43</v>
      </c>
      <c r="Y3603">
        <v>26</v>
      </c>
      <c r="Z3603">
        <v>36</v>
      </c>
      <c r="AA3603" t="s">
        <v>512</v>
      </c>
      <c r="AB3603" t="s">
        <v>198</v>
      </c>
      <c r="AC3603" t="s">
        <v>10294</v>
      </c>
      <c r="AD3603" t="s">
        <v>10295</v>
      </c>
      <c r="AE3603" t="s">
        <v>10296</v>
      </c>
      <c r="AF3603">
        <v>133755</v>
      </c>
    </row>
    <row r="3604" spans="1:32" x14ac:dyDescent="0.35">
      <c r="A3604">
        <v>2021</v>
      </c>
      <c r="B3604" t="s">
        <v>108</v>
      </c>
      <c r="C3604" t="s">
        <v>6665</v>
      </c>
      <c r="D3604" t="s">
        <v>34</v>
      </c>
      <c r="E3604" t="s">
        <v>35</v>
      </c>
      <c r="F3604">
        <v>4.5</v>
      </c>
      <c r="G3604">
        <v>2</v>
      </c>
      <c r="H3604" t="s">
        <v>36</v>
      </c>
      <c r="I3604" t="s">
        <v>7509</v>
      </c>
      <c r="J3604">
        <v>3.4</v>
      </c>
      <c r="K3604">
        <v>12</v>
      </c>
      <c r="L3604" t="s">
        <v>7510</v>
      </c>
      <c r="M3604" t="s">
        <v>271</v>
      </c>
      <c r="N3604">
        <v>75062</v>
      </c>
      <c r="O3604" t="s">
        <v>53</v>
      </c>
      <c r="P3604">
        <v>4.5</v>
      </c>
      <c r="Q3604">
        <v>4.5</v>
      </c>
      <c r="R3604">
        <v>4.5</v>
      </c>
      <c r="S3604">
        <v>4.5</v>
      </c>
      <c r="T3604">
        <v>4.5</v>
      </c>
      <c r="U3604">
        <v>4.5</v>
      </c>
      <c r="V3604" t="s">
        <v>76</v>
      </c>
      <c r="W3604" t="s">
        <v>42</v>
      </c>
      <c r="X3604" t="s">
        <v>43</v>
      </c>
      <c r="Y3604">
        <v>25</v>
      </c>
      <c r="Z3604">
        <v>36</v>
      </c>
      <c r="AA3604" t="s">
        <v>44</v>
      </c>
      <c r="AB3604" t="s">
        <v>294</v>
      </c>
      <c r="AC3604" t="s">
        <v>219</v>
      </c>
      <c r="AD3604" t="s">
        <v>15612</v>
      </c>
      <c r="AE3604">
        <v>23009498</v>
      </c>
      <c r="AF3604">
        <v>10844</v>
      </c>
    </row>
    <row r="3605" spans="1:32" x14ac:dyDescent="0.35">
      <c r="A3605">
        <v>2013</v>
      </c>
      <c r="B3605" t="s">
        <v>81</v>
      </c>
      <c r="C3605" t="s">
        <v>1117</v>
      </c>
      <c r="D3605" t="s">
        <v>34</v>
      </c>
      <c r="E3605" t="s">
        <v>2680</v>
      </c>
      <c r="F3605">
        <v>4.7</v>
      </c>
      <c r="G3605">
        <v>117</v>
      </c>
      <c r="H3605" t="s">
        <v>36</v>
      </c>
      <c r="I3605" t="s">
        <v>4527</v>
      </c>
      <c r="J3605">
        <v>4.2</v>
      </c>
      <c r="K3605">
        <v>203</v>
      </c>
      <c r="L3605" t="s">
        <v>4528</v>
      </c>
      <c r="M3605" t="s">
        <v>271</v>
      </c>
      <c r="N3605">
        <v>75209</v>
      </c>
      <c r="O3605" t="s">
        <v>75</v>
      </c>
      <c r="P3605">
        <v>4.7</v>
      </c>
      <c r="Q3605">
        <v>4.7</v>
      </c>
      <c r="R3605">
        <v>4.5999999999999996</v>
      </c>
      <c r="S3605">
        <v>4.5</v>
      </c>
      <c r="T3605">
        <v>4.8</v>
      </c>
      <c r="U3605">
        <v>4.8</v>
      </c>
      <c r="V3605" t="s">
        <v>1925</v>
      </c>
      <c r="W3605" t="s">
        <v>6390</v>
      </c>
      <c r="X3605" t="s">
        <v>43</v>
      </c>
      <c r="Y3605">
        <v>18</v>
      </c>
      <c r="Z3605">
        <v>25</v>
      </c>
      <c r="AA3605" t="s">
        <v>44</v>
      </c>
      <c r="AB3605" t="s">
        <v>151</v>
      </c>
      <c r="AC3605" t="s">
        <v>184</v>
      </c>
      <c r="AD3605" t="s">
        <v>15613</v>
      </c>
      <c r="AE3605" t="s">
        <v>15614</v>
      </c>
      <c r="AF3605">
        <v>93560</v>
      </c>
    </row>
    <row r="3606" spans="1:32" x14ac:dyDescent="0.35">
      <c r="A3606">
        <v>2019</v>
      </c>
      <c r="B3606" t="s">
        <v>3957</v>
      </c>
      <c r="C3606" t="s">
        <v>15615</v>
      </c>
      <c r="D3606" t="s">
        <v>34</v>
      </c>
      <c r="E3606" t="s">
        <v>7521</v>
      </c>
      <c r="F3606">
        <v>4.9000000000000004</v>
      </c>
      <c r="G3606">
        <v>3</v>
      </c>
      <c r="H3606" t="s">
        <v>36</v>
      </c>
      <c r="I3606" t="s">
        <v>1453</v>
      </c>
      <c r="J3606">
        <v>4.3</v>
      </c>
      <c r="K3606">
        <v>1341</v>
      </c>
      <c r="L3606" t="s">
        <v>1454</v>
      </c>
      <c r="M3606" t="s">
        <v>271</v>
      </c>
      <c r="N3606">
        <v>75093</v>
      </c>
      <c r="O3606" t="s">
        <v>53</v>
      </c>
      <c r="P3606">
        <v>5</v>
      </c>
      <c r="Q3606">
        <v>4.7</v>
      </c>
      <c r="R3606">
        <v>5</v>
      </c>
      <c r="S3606">
        <v>4.7</v>
      </c>
      <c r="T3606">
        <v>5</v>
      </c>
      <c r="U3606">
        <v>5</v>
      </c>
      <c r="V3606" t="s">
        <v>42</v>
      </c>
      <c r="W3606" t="s">
        <v>6602</v>
      </c>
      <c r="X3606" t="s">
        <v>95</v>
      </c>
      <c r="Y3606">
        <v>17</v>
      </c>
      <c r="Z3606">
        <v>24</v>
      </c>
      <c r="AA3606" t="s">
        <v>44</v>
      </c>
      <c r="AB3606" t="s">
        <v>45</v>
      </c>
      <c r="AC3606" t="s">
        <v>714</v>
      </c>
      <c r="AD3606" t="s">
        <v>15616</v>
      </c>
      <c r="AE3606">
        <v>310089</v>
      </c>
      <c r="AF3606">
        <v>28150</v>
      </c>
    </row>
    <row r="3607" spans="1:32" x14ac:dyDescent="0.35">
      <c r="A3607">
        <v>2021</v>
      </c>
      <c r="B3607" t="s">
        <v>409</v>
      </c>
      <c r="C3607" t="s">
        <v>15617</v>
      </c>
      <c r="D3607" t="s">
        <v>34</v>
      </c>
      <c r="E3607" t="s">
        <v>15618</v>
      </c>
      <c r="F3607">
        <v>4.9000000000000004</v>
      </c>
      <c r="G3607">
        <v>46</v>
      </c>
      <c r="H3607" t="s">
        <v>36</v>
      </c>
      <c r="I3607" t="s">
        <v>15619</v>
      </c>
      <c r="J3607">
        <v>4.7</v>
      </c>
      <c r="K3607">
        <v>7135</v>
      </c>
      <c r="L3607" t="s">
        <v>15620</v>
      </c>
      <c r="M3607" t="s">
        <v>866</v>
      </c>
      <c r="N3607">
        <v>72758</v>
      </c>
      <c r="O3607" t="s">
        <v>94</v>
      </c>
      <c r="P3607">
        <v>4.9000000000000004</v>
      </c>
      <c r="Q3607">
        <v>5</v>
      </c>
      <c r="R3607">
        <v>4.9000000000000004</v>
      </c>
      <c r="S3607">
        <v>4.5999999999999996</v>
      </c>
      <c r="T3607">
        <v>4.9000000000000004</v>
      </c>
      <c r="U3607">
        <v>4.8</v>
      </c>
      <c r="V3607" t="s">
        <v>65</v>
      </c>
      <c r="W3607" t="s">
        <v>42</v>
      </c>
      <c r="X3607" t="s">
        <v>55</v>
      </c>
      <c r="Y3607">
        <v>13</v>
      </c>
      <c r="Z3607">
        <v>17</v>
      </c>
      <c r="AA3607" t="s">
        <v>44</v>
      </c>
      <c r="AB3607" t="s">
        <v>45</v>
      </c>
      <c r="AC3607" t="s">
        <v>136</v>
      </c>
      <c r="AD3607" t="s">
        <v>15621</v>
      </c>
      <c r="AE3607" t="s">
        <v>15622</v>
      </c>
      <c r="AF3607">
        <v>19867</v>
      </c>
    </row>
    <row r="3608" spans="1:32" x14ac:dyDescent="0.35">
      <c r="A3608">
        <v>2017</v>
      </c>
      <c r="B3608" t="s">
        <v>389</v>
      </c>
      <c r="C3608" t="s">
        <v>15623</v>
      </c>
      <c r="D3608" t="s">
        <v>34</v>
      </c>
      <c r="E3608" t="s">
        <v>15624</v>
      </c>
      <c r="F3608">
        <v>4.7</v>
      </c>
      <c r="G3608">
        <v>27</v>
      </c>
      <c r="H3608" t="s">
        <v>36</v>
      </c>
      <c r="I3608" t="s">
        <v>15625</v>
      </c>
      <c r="J3608">
        <v>4.5</v>
      </c>
      <c r="K3608">
        <v>1445</v>
      </c>
      <c r="L3608" t="s">
        <v>15626</v>
      </c>
      <c r="M3608" t="s">
        <v>271</v>
      </c>
      <c r="N3608">
        <v>77388</v>
      </c>
      <c r="O3608" t="s">
        <v>94</v>
      </c>
      <c r="P3608">
        <v>4.7</v>
      </c>
      <c r="Q3608">
        <v>4.5999999999999996</v>
      </c>
      <c r="R3608">
        <v>4.9000000000000004</v>
      </c>
      <c r="S3608">
        <v>4.4000000000000004</v>
      </c>
      <c r="T3608">
        <v>4.7</v>
      </c>
      <c r="U3608">
        <v>4.5999999999999996</v>
      </c>
      <c r="V3608" t="s">
        <v>262</v>
      </c>
      <c r="W3608" t="s">
        <v>77</v>
      </c>
      <c r="X3608" t="s">
        <v>124</v>
      </c>
      <c r="Y3608">
        <v>90</v>
      </c>
      <c r="Z3608">
        <v>94</v>
      </c>
      <c r="AA3608" t="s">
        <v>1227</v>
      </c>
      <c r="AB3608" t="s">
        <v>1228</v>
      </c>
      <c r="AC3608" t="s">
        <v>1227</v>
      </c>
      <c r="AD3608" t="s">
        <v>15627</v>
      </c>
      <c r="AE3608" t="s">
        <v>15628</v>
      </c>
      <c r="AF3608">
        <v>63522</v>
      </c>
    </row>
    <row r="3609" spans="1:32" x14ac:dyDescent="0.35">
      <c r="A3609">
        <v>2019</v>
      </c>
      <c r="B3609" t="s">
        <v>3957</v>
      </c>
      <c r="C3609" t="s">
        <v>15615</v>
      </c>
      <c r="D3609" t="s">
        <v>34</v>
      </c>
      <c r="E3609" t="s">
        <v>15629</v>
      </c>
      <c r="F3609">
        <v>4.9000000000000004</v>
      </c>
      <c r="G3609">
        <v>3</v>
      </c>
      <c r="H3609" t="s">
        <v>36</v>
      </c>
      <c r="I3609" t="s">
        <v>15630</v>
      </c>
      <c r="J3609">
        <v>4.7</v>
      </c>
      <c r="K3609">
        <v>183</v>
      </c>
      <c r="L3609" t="s">
        <v>15631</v>
      </c>
      <c r="M3609" t="s">
        <v>271</v>
      </c>
      <c r="N3609">
        <v>77373</v>
      </c>
      <c r="O3609" t="s">
        <v>53</v>
      </c>
      <c r="P3609">
        <v>5</v>
      </c>
      <c r="Q3609">
        <v>4.7</v>
      </c>
      <c r="R3609">
        <v>5</v>
      </c>
      <c r="S3609">
        <v>4.7</v>
      </c>
      <c r="T3609">
        <v>5</v>
      </c>
      <c r="U3609">
        <v>5</v>
      </c>
      <c r="V3609" t="s">
        <v>15632</v>
      </c>
      <c r="W3609" t="s">
        <v>3229</v>
      </c>
      <c r="X3609" t="s">
        <v>95</v>
      </c>
      <c r="Y3609">
        <v>17</v>
      </c>
      <c r="Z3609">
        <v>24</v>
      </c>
      <c r="AA3609" t="s">
        <v>44</v>
      </c>
      <c r="AB3609" t="s">
        <v>45</v>
      </c>
      <c r="AC3609" t="s">
        <v>714</v>
      </c>
      <c r="AD3609" t="s">
        <v>15633</v>
      </c>
      <c r="AE3609" t="s">
        <v>15634</v>
      </c>
      <c r="AF3609">
        <v>43215</v>
      </c>
    </row>
    <row r="3610" spans="1:32" x14ac:dyDescent="0.35">
      <c r="A3610">
        <v>2019</v>
      </c>
      <c r="B3610" t="s">
        <v>321</v>
      </c>
      <c r="C3610" t="s">
        <v>6784</v>
      </c>
      <c r="D3610" t="s">
        <v>34</v>
      </c>
      <c r="E3610" t="s">
        <v>15635</v>
      </c>
      <c r="F3610">
        <v>4.7</v>
      </c>
      <c r="G3610">
        <v>97</v>
      </c>
      <c r="H3610" t="s">
        <v>36</v>
      </c>
      <c r="I3610" t="s">
        <v>5892</v>
      </c>
      <c r="J3610">
        <v>4.8</v>
      </c>
      <c r="K3610">
        <v>6455</v>
      </c>
      <c r="L3610" t="s">
        <v>5893</v>
      </c>
      <c r="M3610" t="s">
        <v>353</v>
      </c>
      <c r="N3610">
        <v>65109</v>
      </c>
      <c r="O3610" t="s">
        <v>40</v>
      </c>
      <c r="P3610">
        <v>4.9000000000000004</v>
      </c>
      <c r="Q3610">
        <v>4.7</v>
      </c>
      <c r="R3610">
        <v>4.5999999999999996</v>
      </c>
      <c r="S3610">
        <v>4.4000000000000004</v>
      </c>
      <c r="T3610">
        <v>4.9000000000000004</v>
      </c>
      <c r="U3610">
        <v>4.7</v>
      </c>
      <c r="V3610" t="s">
        <v>2739</v>
      </c>
      <c r="W3610" t="s">
        <v>3611</v>
      </c>
      <c r="X3610" t="s">
        <v>124</v>
      </c>
      <c r="Y3610">
        <v>20</v>
      </c>
      <c r="Z3610">
        <v>25</v>
      </c>
      <c r="AA3610" t="s">
        <v>44</v>
      </c>
      <c r="AB3610" t="s">
        <v>45</v>
      </c>
      <c r="AC3610" t="s">
        <v>219</v>
      </c>
      <c r="AD3610" t="s">
        <v>15636</v>
      </c>
      <c r="AE3610" t="s">
        <v>15637</v>
      </c>
      <c r="AF3610">
        <v>27166</v>
      </c>
    </row>
    <row r="3611" spans="1:32" x14ac:dyDescent="0.35">
      <c r="A3611">
        <v>2015</v>
      </c>
      <c r="B3611" t="s">
        <v>108</v>
      </c>
      <c r="C3611" t="s">
        <v>1881</v>
      </c>
      <c r="D3611" t="s">
        <v>34</v>
      </c>
      <c r="E3611" t="s">
        <v>2744</v>
      </c>
      <c r="F3611">
        <v>4.7</v>
      </c>
      <c r="G3611">
        <v>121</v>
      </c>
      <c r="H3611" t="s">
        <v>36</v>
      </c>
      <c r="I3611" t="s">
        <v>15638</v>
      </c>
      <c r="J3611">
        <v>4.8</v>
      </c>
      <c r="K3611">
        <v>756</v>
      </c>
      <c r="L3611" t="s">
        <v>15639</v>
      </c>
      <c r="M3611" t="s">
        <v>334</v>
      </c>
      <c r="N3611">
        <v>55416</v>
      </c>
      <c r="O3611" t="s">
        <v>94</v>
      </c>
      <c r="P3611">
        <v>4.8</v>
      </c>
      <c r="Q3611">
        <v>4.8</v>
      </c>
      <c r="R3611">
        <v>4.7</v>
      </c>
      <c r="S3611">
        <v>4.5</v>
      </c>
      <c r="T3611">
        <v>4.8</v>
      </c>
      <c r="U3611">
        <v>4.5999999999999996</v>
      </c>
      <c r="V3611" t="s">
        <v>111</v>
      </c>
      <c r="W3611" t="s">
        <v>867</v>
      </c>
      <c r="X3611" t="s">
        <v>124</v>
      </c>
      <c r="Y3611">
        <v>24</v>
      </c>
      <c r="Z3611">
        <v>31</v>
      </c>
      <c r="AA3611" t="s">
        <v>44</v>
      </c>
      <c r="AB3611" t="s">
        <v>113</v>
      </c>
      <c r="AC3611" t="s">
        <v>219</v>
      </c>
      <c r="AD3611" t="s">
        <v>15640</v>
      </c>
      <c r="AE3611" t="s">
        <v>15641</v>
      </c>
      <c r="AF3611">
        <v>81274</v>
      </c>
    </row>
    <row r="3612" spans="1:32" x14ac:dyDescent="0.35">
      <c r="A3612">
        <v>2020</v>
      </c>
      <c r="B3612" t="s">
        <v>32</v>
      </c>
      <c r="C3612" t="s">
        <v>3509</v>
      </c>
      <c r="D3612" t="s">
        <v>793</v>
      </c>
      <c r="E3612" t="s">
        <v>10411</v>
      </c>
      <c r="F3612">
        <v>4.7</v>
      </c>
      <c r="G3612">
        <v>166</v>
      </c>
      <c r="H3612" t="s">
        <v>36</v>
      </c>
      <c r="I3612" t="s">
        <v>15642</v>
      </c>
      <c r="J3612">
        <v>4.8</v>
      </c>
      <c r="K3612">
        <v>2148</v>
      </c>
      <c r="L3612" t="s">
        <v>15643</v>
      </c>
      <c r="M3612" t="s">
        <v>334</v>
      </c>
      <c r="N3612">
        <v>55077</v>
      </c>
      <c r="O3612" t="s">
        <v>40</v>
      </c>
      <c r="P3612">
        <v>4.8</v>
      </c>
      <c r="Q3612">
        <v>4.8</v>
      </c>
      <c r="R3612">
        <v>4.7</v>
      </c>
      <c r="S3612">
        <v>4.5999999999999996</v>
      </c>
      <c r="T3612">
        <v>4.8</v>
      </c>
      <c r="U3612">
        <v>4.8</v>
      </c>
      <c r="V3612" t="s">
        <v>15644</v>
      </c>
      <c r="W3612" t="s">
        <v>77</v>
      </c>
      <c r="X3612" t="s">
        <v>124</v>
      </c>
      <c r="Y3612">
        <v>27</v>
      </c>
      <c r="Z3612">
        <v>34</v>
      </c>
      <c r="AA3612" t="s">
        <v>44</v>
      </c>
      <c r="AB3612" t="s">
        <v>45</v>
      </c>
      <c r="AC3612" t="s">
        <v>750</v>
      </c>
      <c r="AD3612" t="s">
        <v>15645</v>
      </c>
      <c r="AE3612" t="s">
        <v>15646</v>
      </c>
      <c r="AF3612">
        <v>12523</v>
      </c>
    </row>
    <row r="3613" spans="1:32" x14ac:dyDescent="0.35">
      <c r="A3613">
        <v>2020</v>
      </c>
      <c r="B3613" t="s">
        <v>321</v>
      </c>
      <c r="C3613" t="s">
        <v>6784</v>
      </c>
      <c r="D3613" t="s">
        <v>34</v>
      </c>
      <c r="E3613" t="s">
        <v>5597</v>
      </c>
      <c r="F3613">
        <v>4.8</v>
      </c>
      <c r="G3613">
        <v>39</v>
      </c>
      <c r="H3613" t="s">
        <v>36</v>
      </c>
      <c r="I3613" t="s">
        <v>14353</v>
      </c>
      <c r="J3613">
        <v>4.5999999999999996</v>
      </c>
      <c r="K3613">
        <v>264</v>
      </c>
      <c r="L3613" t="s">
        <v>14354</v>
      </c>
      <c r="M3613" t="s">
        <v>334</v>
      </c>
      <c r="N3613">
        <v>55110</v>
      </c>
      <c r="O3613" t="s">
        <v>53</v>
      </c>
      <c r="P3613">
        <v>4.9000000000000004</v>
      </c>
      <c r="Q3613">
        <v>4.8</v>
      </c>
      <c r="R3613">
        <v>4.8</v>
      </c>
      <c r="S3613">
        <v>4.7</v>
      </c>
      <c r="T3613">
        <v>4.9000000000000004</v>
      </c>
      <c r="U3613">
        <v>4.8</v>
      </c>
      <c r="V3613" t="s">
        <v>2440</v>
      </c>
      <c r="W3613" t="s">
        <v>2534</v>
      </c>
      <c r="X3613" t="s">
        <v>43</v>
      </c>
      <c r="Y3613">
        <v>21</v>
      </c>
      <c r="Z3613">
        <v>26</v>
      </c>
      <c r="AA3613" t="s">
        <v>44</v>
      </c>
      <c r="AB3613" t="s">
        <v>45</v>
      </c>
      <c r="AC3613" t="s">
        <v>219</v>
      </c>
      <c r="AD3613" t="s">
        <v>15647</v>
      </c>
      <c r="AE3613" t="s">
        <v>15648</v>
      </c>
      <c r="AF3613">
        <v>5429</v>
      </c>
    </row>
    <row r="3614" spans="1:32" x14ac:dyDescent="0.35">
      <c r="A3614">
        <v>2021</v>
      </c>
      <c r="B3614" t="s">
        <v>409</v>
      </c>
      <c r="C3614" t="s">
        <v>1691</v>
      </c>
      <c r="D3614" t="s">
        <v>34</v>
      </c>
      <c r="E3614" t="s">
        <v>7354</v>
      </c>
      <c r="F3614">
        <v>4.7</v>
      </c>
      <c r="G3614">
        <v>58</v>
      </c>
      <c r="H3614" t="s">
        <v>36</v>
      </c>
      <c r="I3614" t="s">
        <v>15649</v>
      </c>
      <c r="J3614">
        <v>4.8</v>
      </c>
      <c r="K3614">
        <v>124</v>
      </c>
      <c r="L3614" t="s">
        <v>15650</v>
      </c>
      <c r="M3614" t="s">
        <v>344</v>
      </c>
      <c r="N3614">
        <v>54669</v>
      </c>
      <c r="O3614" t="s">
        <v>53</v>
      </c>
      <c r="P3614">
        <v>4.7</v>
      </c>
      <c r="Q3614">
        <v>4.7</v>
      </c>
      <c r="R3614">
        <v>4.7</v>
      </c>
      <c r="S3614">
        <v>4.5</v>
      </c>
      <c r="T3614">
        <v>4.7</v>
      </c>
      <c r="U3614">
        <v>4.7</v>
      </c>
      <c r="V3614" t="s">
        <v>566</v>
      </c>
      <c r="W3614" t="s">
        <v>42</v>
      </c>
      <c r="X3614" t="s">
        <v>55</v>
      </c>
      <c r="Y3614">
        <v>18</v>
      </c>
      <c r="Z3614">
        <v>25</v>
      </c>
      <c r="AA3614" t="s">
        <v>44</v>
      </c>
      <c r="AB3614" t="s">
        <v>45</v>
      </c>
      <c r="AC3614" t="s">
        <v>474</v>
      </c>
      <c r="AD3614" t="s">
        <v>15651</v>
      </c>
      <c r="AE3614">
        <v>2922049</v>
      </c>
      <c r="AF3614">
        <v>18758</v>
      </c>
    </row>
    <row r="3615" spans="1:32" x14ac:dyDescent="0.35">
      <c r="A3615">
        <v>2018</v>
      </c>
      <c r="B3615" t="s">
        <v>257</v>
      </c>
      <c r="C3615" t="s">
        <v>448</v>
      </c>
      <c r="D3615" t="s">
        <v>34</v>
      </c>
      <c r="E3615" t="s">
        <v>9600</v>
      </c>
      <c r="F3615">
        <v>4.8</v>
      </c>
      <c r="G3615">
        <v>79</v>
      </c>
      <c r="H3615" t="s">
        <v>36</v>
      </c>
      <c r="I3615" t="s">
        <v>14659</v>
      </c>
      <c r="J3615">
        <v>4.5</v>
      </c>
      <c r="K3615">
        <v>614</v>
      </c>
      <c r="L3615" t="s">
        <v>14660</v>
      </c>
      <c r="M3615" t="s">
        <v>378</v>
      </c>
      <c r="N3615">
        <v>60540</v>
      </c>
      <c r="O3615" t="s">
        <v>53</v>
      </c>
      <c r="P3615">
        <v>4.7</v>
      </c>
      <c r="Q3615">
        <v>4.7</v>
      </c>
      <c r="R3615">
        <v>4.8</v>
      </c>
      <c r="S3615">
        <v>4.5999999999999996</v>
      </c>
      <c r="T3615">
        <v>4.8</v>
      </c>
      <c r="U3615">
        <v>4.8</v>
      </c>
      <c r="V3615" t="s">
        <v>301</v>
      </c>
      <c r="W3615" t="s">
        <v>42</v>
      </c>
      <c r="X3615" t="s">
        <v>124</v>
      </c>
      <c r="Y3615">
        <v>22</v>
      </c>
      <c r="Z3615">
        <v>31</v>
      </c>
      <c r="AA3615" t="s">
        <v>44</v>
      </c>
      <c r="AB3615" t="s">
        <v>45</v>
      </c>
      <c r="AC3615" t="s">
        <v>219</v>
      </c>
      <c r="AD3615" t="s">
        <v>15652</v>
      </c>
      <c r="AE3615" t="s">
        <v>15653</v>
      </c>
      <c r="AF3615">
        <v>25021</v>
      </c>
    </row>
    <row r="3616" spans="1:32" x14ac:dyDescent="0.35">
      <c r="A3616">
        <v>2021</v>
      </c>
      <c r="B3616" t="s">
        <v>81</v>
      </c>
      <c r="C3616" t="s">
        <v>9719</v>
      </c>
      <c r="D3616" t="s">
        <v>34</v>
      </c>
      <c r="E3616" t="s">
        <v>7981</v>
      </c>
      <c r="F3616">
        <v>4.8</v>
      </c>
      <c r="G3616">
        <v>2</v>
      </c>
      <c r="H3616" t="s">
        <v>36</v>
      </c>
      <c r="I3616" t="s">
        <v>15654</v>
      </c>
      <c r="J3616">
        <v>4.9000000000000004</v>
      </c>
      <c r="K3616">
        <v>68</v>
      </c>
      <c r="L3616" t="s">
        <v>15655</v>
      </c>
      <c r="M3616" t="s">
        <v>378</v>
      </c>
      <c r="N3616">
        <v>60004</v>
      </c>
      <c r="O3616" t="s">
        <v>40</v>
      </c>
      <c r="P3616">
        <v>5</v>
      </c>
      <c r="Q3616">
        <v>4.5</v>
      </c>
      <c r="R3616">
        <v>5</v>
      </c>
      <c r="S3616">
        <v>4.5</v>
      </c>
      <c r="T3616">
        <v>5</v>
      </c>
      <c r="U3616">
        <v>5</v>
      </c>
      <c r="V3616" t="s">
        <v>262</v>
      </c>
      <c r="W3616" t="s">
        <v>42</v>
      </c>
      <c r="X3616" t="s">
        <v>124</v>
      </c>
      <c r="Y3616">
        <v>19</v>
      </c>
      <c r="Z3616">
        <v>26</v>
      </c>
      <c r="AA3616" t="s">
        <v>44</v>
      </c>
      <c r="AB3616" t="s">
        <v>151</v>
      </c>
      <c r="AC3616" t="s">
        <v>46</v>
      </c>
      <c r="AD3616" t="s">
        <v>15656</v>
      </c>
      <c r="AE3616" t="s">
        <v>15657</v>
      </c>
      <c r="AF3616">
        <v>14780</v>
      </c>
    </row>
    <row r="3617" spans="1:32" x14ac:dyDescent="0.35">
      <c r="A3617">
        <v>2019</v>
      </c>
      <c r="B3617" t="s">
        <v>288</v>
      </c>
      <c r="C3617" t="s">
        <v>3422</v>
      </c>
      <c r="D3617" t="s">
        <v>34</v>
      </c>
      <c r="E3617" t="s">
        <v>4923</v>
      </c>
      <c r="F3617">
        <v>4.7</v>
      </c>
      <c r="G3617">
        <v>42</v>
      </c>
      <c r="H3617" t="s">
        <v>36</v>
      </c>
      <c r="I3617" t="s">
        <v>8013</v>
      </c>
      <c r="J3617">
        <v>4.0999999999999996</v>
      </c>
      <c r="K3617">
        <v>571</v>
      </c>
      <c r="L3617" t="s">
        <v>8014</v>
      </c>
      <c r="M3617" t="s">
        <v>378</v>
      </c>
      <c r="N3617">
        <v>60126</v>
      </c>
      <c r="O3617" t="s">
        <v>40</v>
      </c>
      <c r="P3617">
        <v>4.8</v>
      </c>
      <c r="Q3617">
        <v>4.5999999999999996</v>
      </c>
      <c r="R3617">
        <v>4.7</v>
      </c>
      <c r="S3617">
        <v>4.5</v>
      </c>
      <c r="T3617">
        <v>4.7</v>
      </c>
      <c r="U3617">
        <v>4.7</v>
      </c>
      <c r="V3617" t="s">
        <v>1612</v>
      </c>
      <c r="W3617" t="s">
        <v>2485</v>
      </c>
      <c r="X3617" t="s">
        <v>124</v>
      </c>
      <c r="Y3617">
        <v>22</v>
      </c>
      <c r="Z3617">
        <v>27</v>
      </c>
      <c r="AA3617" t="s">
        <v>44</v>
      </c>
      <c r="AB3617" t="s">
        <v>294</v>
      </c>
      <c r="AC3617" t="s">
        <v>219</v>
      </c>
      <c r="AD3617" t="s">
        <v>15658</v>
      </c>
      <c r="AE3617" t="s">
        <v>15659</v>
      </c>
      <c r="AF3617">
        <v>34564</v>
      </c>
    </row>
    <row r="3618" spans="1:32" x14ac:dyDescent="0.35">
      <c r="A3618">
        <v>2020</v>
      </c>
      <c r="B3618" t="s">
        <v>288</v>
      </c>
      <c r="C3618" t="s">
        <v>8890</v>
      </c>
      <c r="D3618" t="s">
        <v>34</v>
      </c>
      <c r="E3618" t="s">
        <v>15660</v>
      </c>
      <c r="F3618">
        <v>4.8</v>
      </c>
      <c r="G3618">
        <v>30</v>
      </c>
      <c r="H3618" t="s">
        <v>36</v>
      </c>
      <c r="I3618" t="s">
        <v>8892</v>
      </c>
      <c r="J3618">
        <v>3.4</v>
      </c>
      <c r="K3618">
        <v>88</v>
      </c>
      <c r="L3618" t="s">
        <v>8893</v>
      </c>
      <c r="M3618" t="s">
        <v>344</v>
      </c>
      <c r="N3618">
        <v>53227</v>
      </c>
      <c r="O3618" t="s">
        <v>53</v>
      </c>
      <c r="P3618">
        <v>4.8</v>
      </c>
      <c r="Q3618">
        <v>4.7</v>
      </c>
      <c r="R3618">
        <v>4.9000000000000004</v>
      </c>
      <c r="S3618">
        <v>4.7</v>
      </c>
      <c r="T3618">
        <v>4.8</v>
      </c>
      <c r="U3618">
        <v>4.7</v>
      </c>
      <c r="V3618" t="s">
        <v>812</v>
      </c>
      <c r="W3618" t="s">
        <v>42</v>
      </c>
      <c r="X3618" t="s">
        <v>124</v>
      </c>
      <c r="Y3618">
        <v>22</v>
      </c>
      <c r="Z3618">
        <v>28</v>
      </c>
      <c r="AA3618" t="s">
        <v>44</v>
      </c>
      <c r="AB3618" t="s">
        <v>294</v>
      </c>
      <c r="AC3618" t="s">
        <v>219</v>
      </c>
      <c r="AD3618" t="s">
        <v>15661</v>
      </c>
      <c r="AE3618">
        <v>29453</v>
      </c>
      <c r="AF3618">
        <v>16476</v>
      </c>
    </row>
    <row r="3619" spans="1:32" x14ac:dyDescent="0.35">
      <c r="A3619">
        <v>2016</v>
      </c>
      <c r="B3619" t="s">
        <v>339</v>
      </c>
      <c r="C3619" t="s">
        <v>15662</v>
      </c>
      <c r="D3619" t="s">
        <v>34</v>
      </c>
      <c r="E3619" t="s">
        <v>15663</v>
      </c>
      <c r="F3619">
        <v>4.8</v>
      </c>
      <c r="G3619">
        <v>29</v>
      </c>
      <c r="H3619" t="s">
        <v>36</v>
      </c>
      <c r="I3619" t="s">
        <v>13706</v>
      </c>
      <c r="J3619">
        <v>4.5</v>
      </c>
      <c r="K3619">
        <v>68</v>
      </c>
      <c r="L3619" t="s">
        <v>13707</v>
      </c>
      <c r="M3619" t="s">
        <v>378</v>
      </c>
      <c r="N3619">
        <v>60445</v>
      </c>
      <c r="O3619" t="s">
        <v>94</v>
      </c>
      <c r="P3619">
        <v>5</v>
      </c>
      <c r="Q3619">
        <v>4.9000000000000004</v>
      </c>
      <c r="R3619">
        <v>5</v>
      </c>
      <c r="S3619">
        <v>4.5</v>
      </c>
      <c r="T3619">
        <v>4.9000000000000004</v>
      </c>
      <c r="U3619">
        <v>4.7</v>
      </c>
      <c r="V3619" t="s">
        <v>2677</v>
      </c>
      <c r="W3619" t="s">
        <v>15664</v>
      </c>
      <c r="X3619" t="s">
        <v>55</v>
      </c>
      <c r="Y3619">
        <v>14</v>
      </c>
      <c r="Z3619">
        <v>19</v>
      </c>
      <c r="AA3619" t="s">
        <v>44</v>
      </c>
      <c r="AB3619" t="s">
        <v>45</v>
      </c>
      <c r="AC3619" t="s">
        <v>506</v>
      </c>
      <c r="AD3619" t="s">
        <v>15665</v>
      </c>
      <c r="AE3619">
        <v>1550</v>
      </c>
      <c r="AF3619">
        <v>86448</v>
      </c>
    </row>
    <row r="3620" spans="1:32" x14ac:dyDescent="0.35">
      <c r="A3620">
        <v>2021</v>
      </c>
      <c r="B3620" t="s">
        <v>69</v>
      </c>
      <c r="C3620" t="s">
        <v>357</v>
      </c>
      <c r="D3620" t="s">
        <v>34</v>
      </c>
      <c r="E3620" t="s">
        <v>15666</v>
      </c>
      <c r="F3620">
        <v>4.8</v>
      </c>
      <c r="G3620">
        <v>63</v>
      </c>
      <c r="H3620" t="s">
        <v>36</v>
      </c>
      <c r="I3620" t="s">
        <v>8910</v>
      </c>
      <c r="J3620">
        <v>4.3</v>
      </c>
      <c r="K3620">
        <v>230</v>
      </c>
      <c r="L3620" t="s">
        <v>8911</v>
      </c>
      <c r="M3620" t="s">
        <v>394</v>
      </c>
      <c r="N3620">
        <v>38401</v>
      </c>
      <c r="O3620" t="s">
        <v>40</v>
      </c>
      <c r="P3620">
        <v>4.9000000000000004</v>
      </c>
      <c r="Q3620">
        <v>4.7</v>
      </c>
      <c r="R3620">
        <v>4.8</v>
      </c>
      <c r="S3620">
        <v>4.7</v>
      </c>
      <c r="T3620">
        <v>4.7</v>
      </c>
      <c r="U3620">
        <v>4.8</v>
      </c>
      <c r="V3620" t="s">
        <v>122</v>
      </c>
      <c r="W3620" t="s">
        <v>42</v>
      </c>
      <c r="X3620" t="s">
        <v>43</v>
      </c>
      <c r="Y3620">
        <v>20</v>
      </c>
      <c r="Z3620">
        <v>27</v>
      </c>
      <c r="AA3620" t="s">
        <v>44</v>
      </c>
      <c r="AB3620" t="s">
        <v>125</v>
      </c>
      <c r="AC3620" t="s">
        <v>126</v>
      </c>
      <c r="AD3620" t="s">
        <v>15667</v>
      </c>
      <c r="AE3620" t="s">
        <v>15668</v>
      </c>
      <c r="AF3620">
        <v>14784</v>
      </c>
    </row>
    <row r="3621" spans="1:32" x14ac:dyDescent="0.35">
      <c r="A3621">
        <v>2021</v>
      </c>
      <c r="B3621" t="s">
        <v>525</v>
      </c>
      <c r="C3621" t="s">
        <v>526</v>
      </c>
      <c r="D3621" t="s">
        <v>34</v>
      </c>
      <c r="E3621" t="s">
        <v>15669</v>
      </c>
      <c r="F3621">
        <v>4.8</v>
      </c>
      <c r="G3621">
        <v>59</v>
      </c>
      <c r="H3621" t="s">
        <v>36</v>
      </c>
      <c r="I3621" t="s">
        <v>8500</v>
      </c>
      <c r="J3621">
        <v>5</v>
      </c>
      <c r="K3621">
        <v>4</v>
      </c>
      <c r="L3621" t="s">
        <v>8501</v>
      </c>
      <c r="M3621" t="s">
        <v>1602</v>
      </c>
      <c r="N3621">
        <v>35806</v>
      </c>
      <c r="O3621" t="s">
        <v>40</v>
      </c>
      <c r="P3621">
        <v>4.9000000000000004</v>
      </c>
      <c r="Q3621">
        <v>4.8</v>
      </c>
      <c r="R3621">
        <v>4.8</v>
      </c>
      <c r="S3621">
        <v>4.5999999999999996</v>
      </c>
      <c r="T3621">
        <v>4.8</v>
      </c>
      <c r="U3621">
        <v>4.8</v>
      </c>
      <c r="V3621" t="s">
        <v>15670</v>
      </c>
      <c r="W3621" t="s">
        <v>42</v>
      </c>
      <c r="X3621" t="s">
        <v>43</v>
      </c>
      <c r="Y3621">
        <v>23</v>
      </c>
      <c r="Z3621">
        <v>30</v>
      </c>
      <c r="AA3621" t="s">
        <v>44</v>
      </c>
      <c r="AB3621" t="s">
        <v>151</v>
      </c>
      <c r="AC3621" t="s">
        <v>464</v>
      </c>
      <c r="AD3621" t="s">
        <v>15671</v>
      </c>
      <c r="AE3621" t="s">
        <v>15672</v>
      </c>
      <c r="AF3621">
        <v>33176</v>
      </c>
    </row>
    <row r="3622" spans="1:32" x14ac:dyDescent="0.35">
      <c r="A3622">
        <v>2019</v>
      </c>
      <c r="B3622" t="s">
        <v>525</v>
      </c>
      <c r="C3622" t="s">
        <v>15673</v>
      </c>
      <c r="D3622" t="s">
        <v>34</v>
      </c>
      <c r="E3622" t="s">
        <v>15674</v>
      </c>
      <c r="F3622">
        <v>4.8</v>
      </c>
      <c r="G3622">
        <v>149</v>
      </c>
      <c r="H3622" t="s">
        <v>36</v>
      </c>
      <c r="I3622" t="s">
        <v>15675</v>
      </c>
      <c r="J3622">
        <v>4</v>
      </c>
      <c r="K3622">
        <v>215</v>
      </c>
      <c r="L3622" t="s">
        <v>15676</v>
      </c>
      <c r="M3622" t="s">
        <v>1602</v>
      </c>
      <c r="N3622">
        <v>35806</v>
      </c>
      <c r="O3622" t="s">
        <v>53</v>
      </c>
      <c r="P3622">
        <v>4.8</v>
      </c>
      <c r="Q3622">
        <v>4.9000000000000004</v>
      </c>
      <c r="R3622">
        <v>4.7</v>
      </c>
      <c r="S3622">
        <v>4.7</v>
      </c>
      <c r="T3622">
        <v>4.9000000000000004</v>
      </c>
      <c r="U3622">
        <v>4.8</v>
      </c>
      <c r="V3622" t="s">
        <v>206</v>
      </c>
      <c r="W3622" t="s">
        <v>42</v>
      </c>
      <c r="X3622" t="s">
        <v>43</v>
      </c>
      <c r="Y3622">
        <v>21</v>
      </c>
      <c r="Z3622">
        <v>30</v>
      </c>
      <c r="AA3622" t="s">
        <v>44</v>
      </c>
      <c r="AB3622" t="s">
        <v>151</v>
      </c>
      <c r="AC3622" t="s">
        <v>219</v>
      </c>
      <c r="AD3622" t="s">
        <v>15677</v>
      </c>
      <c r="AE3622" t="s">
        <v>15678</v>
      </c>
      <c r="AF3622">
        <v>41495</v>
      </c>
    </row>
    <row r="3623" spans="1:32" x14ac:dyDescent="0.35">
      <c r="A3623">
        <v>2019</v>
      </c>
      <c r="B3623" t="s">
        <v>1046</v>
      </c>
      <c r="C3623" t="s">
        <v>3825</v>
      </c>
      <c r="D3623" t="s">
        <v>1311</v>
      </c>
      <c r="E3623" t="s">
        <v>15679</v>
      </c>
      <c r="F3623">
        <v>4.2</v>
      </c>
      <c r="G3623">
        <v>107</v>
      </c>
      <c r="H3623" t="s">
        <v>36</v>
      </c>
      <c r="I3623" t="s">
        <v>5059</v>
      </c>
      <c r="J3623">
        <v>4</v>
      </c>
      <c r="K3623">
        <v>124</v>
      </c>
      <c r="L3623" t="s">
        <v>5060</v>
      </c>
      <c r="M3623" t="s">
        <v>404</v>
      </c>
      <c r="N3623">
        <v>46038</v>
      </c>
      <c r="O3623" t="s">
        <v>40</v>
      </c>
      <c r="P3623">
        <v>4.5</v>
      </c>
      <c r="Q3623">
        <v>4.5</v>
      </c>
      <c r="R3623">
        <v>4</v>
      </c>
      <c r="S3623">
        <v>3.8</v>
      </c>
      <c r="T3623">
        <v>4.7</v>
      </c>
      <c r="U3623">
        <v>3.8</v>
      </c>
      <c r="V3623" t="s">
        <v>10050</v>
      </c>
      <c r="W3623" t="s">
        <v>42</v>
      </c>
      <c r="X3623" t="s">
        <v>43</v>
      </c>
      <c r="Y3623">
        <v>24</v>
      </c>
      <c r="Z3623">
        <v>30</v>
      </c>
      <c r="AA3623" t="s">
        <v>44</v>
      </c>
      <c r="AB3623" t="s">
        <v>125</v>
      </c>
      <c r="AC3623" t="s">
        <v>219</v>
      </c>
      <c r="AD3623" t="s">
        <v>15680</v>
      </c>
      <c r="AE3623" t="s">
        <v>15681</v>
      </c>
      <c r="AF3623">
        <v>21279</v>
      </c>
    </row>
    <row r="3624" spans="1:32" x14ac:dyDescent="0.35">
      <c r="A3624">
        <v>2020</v>
      </c>
      <c r="B3624" t="s">
        <v>108</v>
      </c>
      <c r="C3624" t="s">
        <v>1621</v>
      </c>
      <c r="D3624" t="s">
        <v>34</v>
      </c>
      <c r="E3624" t="s">
        <v>7639</v>
      </c>
      <c r="F3624">
        <v>4.8</v>
      </c>
      <c r="G3624">
        <v>35</v>
      </c>
      <c r="H3624" t="s">
        <v>36</v>
      </c>
      <c r="I3624" t="s">
        <v>9674</v>
      </c>
      <c r="J3624">
        <v>4.5</v>
      </c>
      <c r="K3624">
        <v>244</v>
      </c>
      <c r="L3624" t="s">
        <v>9675</v>
      </c>
      <c r="M3624" t="s">
        <v>1625</v>
      </c>
      <c r="N3624">
        <v>40222</v>
      </c>
      <c r="O3624" t="s">
        <v>53</v>
      </c>
      <c r="P3624">
        <v>4.9000000000000004</v>
      </c>
      <c r="Q3624">
        <v>4.9000000000000004</v>
      </c>
      <c r="R3624">
        <v>4.7</v>
      </c>
      <c r="S3624">
        <v>4.7</v>
      </c>
      <c r="T3624">
        <v>4.9000000000000004</v>
      </c>
      <c r="U3624">
        <v>4.7</v>
      </c>
      <c r="V3624" t="s">
        <v>42</v>
      </c>
      <c r="W3624" t="s">
        <v>42</v>
      </c>
      <c r="X3624" t="s">
        <v>124</v>
      </c>
      <c r="Y3624">
        <v>21</v>
      </c>
      <c r="Z3624">
        <v>28</v>
      </c>
      <c r="AA3624" t="s">
        <v>44</v>
      </c>
      <c r="AB3624" t="s">
        <v>125</v>
      </c>
      <c r="AC3624" t="s">
        <v>219</v>
      </c>
      <c r="AD3624" t="s">
        <v>15682</v>
      </c>
      <c r="AE3624" t="s">
        <v>15683</v>
      </c>
      <c r="AF3624">
        <v>20054</v>
      </c>
    </row>
    <row r="3625" spans="1:32" x14ac:dyDescent="0.35">
      <c r="A3625">
        <v>2020</v>
      </c>
      <c r="B3625" t="s">
        <v>525</v>
      </c>
      <c r="C3625" t="s">
        <v>14478</v>
      </c>
      <c r="D3625" t="s">
        <v>2331</v>
      </c>
      <c r="E3625" t="s">
        <v>15684</v>
      </c>
      <c r="F3625">
        <v>4.8</v>
      </c>
      <c r="G3625">
        <v>174</v>
      </c>
      <c r="H3625" t="s">
        <v>36</v>
      </c>
      <c r="I3625" t="s">
        <v>15685</v>
      </c>
      <c r="J3625">
        <v>4.5</v>
      </c>
      <c r="K3625">
        <v>114</v>
      </c>
      <c r="L3625" t="s">
        <v>15686</v>
      </c>
      <c r="M3625" t="s">
        <v>404</v>
      </c>
      <c r="N3625">
        <v>47304</v>
      </c>
      <c r="O3625" t="s">
        <v>53</v>
      </c>
      <c r="P3625">
        <v>4.8</v>
      </c>
      <c r="Q3625">
        <v>4.8</v>
      </c>
      <c r="R3625">
        <v>4.8</v>
      </c>
      <c r="S3625">
        <v>4.8</v>
      </c>
      <c r="T3625">
        <v>4.8</v>
      </c>
      <c r="U3625">
        <v>4.9000000000000004</v>
      </c>
      <c r="V3625" t="s">
        <v>4291</v>
      </c>
      <c r="W3625" t="s">
        <v>42</v>
      </c>
      <c r="X3625" t="s">
        <v>124</v>
      </c>
      <c r="Y3625">
        <v>22</v>
      </c>
      <c r="Z3625">
        <v>26</v>
      </c>
      <c r="AA3625" t="s">
        <v>44</v>
      </c>
      <c r="AB3625" t="s">
        <v>151</v>
      </c>
      <c r="AC3625" t="s">
        <v>464</v>
      </c>
      <c r="AD3625" t="s">
        <v>15687</v>
      </c>
      <c r="AE3625">
        <v>667598</v>
      </c>
      <c r="AF3625">
        <v>13639</v>
      </c>
    </row>
    <row r="3626" spans="1:32" x14ac:dyDescent="0.35">
      <c r="A3626">
        <v>2018</v>
      </c>
      <c r="B3626" t="s">
        <v>365</v>
      </c>
      <c r="C3626" t="s">
        <v>3189</v>
      </c>
      <c r="D3626" t="s">
        <v>34</v>
      </c>
      <c r="E3626" t="s">
        <v>6434</v>
      </c>
      <c r="F3626">
        <v>4.7</v>
      </c>
      <c r="G3626">
        <v>708</v>
      </c>
      <c r="H3626" t="s">
        <v>36</v>
      </c>
      <c r="I3626" t="s">
        <v>10382</v>
      </c>
      <c r="J3626">
        <v>4.9000000000000004</v>
      </c>
      <c r="K3626">
        <v>623</v>
      </c>
      <c r="L3626" t="s">
        <v>10383</v>
      </c>
      <c r="M3626" t="s">
        <v>404</v>
      </c>
      <c r="N3626">
        <v>47304</v>
      </c>
      <c r="O3626" t="s">
        <v>53</v>
      </c>
      <c r="P3626">
        <v>4.7</v>
      </c>
      <c r="Q3626">
        <v>4.7</v>
      </c>
      <c r="R3626">
        <v>4.7</v>
      </c>
      <c r="S3626">
        <v>4.5999999999999996</v>
      </c>
      <c r="T3626">
        <v>4.8</v>
      </c>
      <c r="U3626">
        <v>4.7</v>
      </c>
      <c r="V3626" t="s">
        <v>2644</v>
      </c>
      <c r="W3626" t="s">
        <v>455</v>
      </c>
      <c r="X3626" t="s">
        <v>43</v>
      </c>
      <c r="Y3626">
        <v>26</v>
      </c>
      <c r="Z3626">
        <v>32</v>
      </c>
      <c r="AA3626" t="s">
        <v>44</v>
      </c>
      <c r="AB3626" t="s">
        <v>151</v>
      </c>
      <c r="AC3626" t="s">
        <v>79</v>
      </c>
      <c r="AD3626" t="s">
        <v>15688</v>
      </c>
      <c r="AE3626">
        <v>185830</v>
      </c>
      <c r="AF3626">
        <v>50177</v>
      </c>
    </row>
    <row r="3627" spans="1:32" x14ac:dyDescent="0.35">
      <c r="A3627">
        <v>2017</v>
      </c>
      <c r="B3627" t="s">
        <v>213</v>
      </c>
      <c r="C3627" t="s">
        <v>15689</v>
      </c>
      <c r="D3627" t="s">
        <v>34</v>
      </c>
      <c r="E3627" t="s">
        <v>15690</v>
      </c>
      <c r="F3627">
        <v>4.7</v>
      </c>
      <c r="G3627">
        <v>40</v>
      </c>
      <c r="H3627" t="s">
        <v>36</v>
      </c>
      <c r="I3627" t="s">
        <v>1610</v>
      </c>
      <c r="J3627">
        <v>4.5999999999999996</v>
      </c>
      <c r="K3627">
        <v>56</v>
      </c>
      <c r="L3627" t="s">
        <v>1611</v>
      </c>
      <c r="M3627" t="s">
        <v>1602</v>
      </c>
      <c r="N3627">
        <v>36117</v>
      </c>
      <c r="O3627" t="s">
        <v>40</v>
      </c>
      <c r="P3627">
        <v>4.9000000000000004</v>
      </c>
      <c r="Q3627">
        <v>4.5999999999999996</v>
      </c>
      <c r="R3627">
        <v>4.4000000000000004</v>
      </c>
      <c r="S3627">
        <v>4.5999999999999996</v>
      </c>
      <c r="T3627">
        <v>4.7</v>
      </c>
      <c r="U3627">
        <v>4.8</v>
      </c>
      <c r="V3627" t="s">
        <v>42</v>
      </c>
      <c r="W3627" t="s">
        <v>655</v>
      </c>
      <c r="X3627" t="s">
        <v>43</v>
      </c>
      <c r="Y3627">
        <v>24</v>
      </c>
      <c r="Z3627">
        <v>35</v>
      </c>
      <c r="AA3627" t="s">
        <v>44</v>
      </c>
      <c r="AB3627" t="s">
        <v>463</v>
      </c>
      <c r="AC3627" t="s">
        <v>464</v>
      </c>
      <c r="AD3627" t="s">
        <v>15691</v>
      </c>
      <c r="AE3627" t="s">
        <v>15692</v>
      </c>
      <c r="AF3627">
        <v>96641</v>
      </c>
    </row>
    <row r="3628" spans="1:32" x14ac:dyDescent="0.35">
      <c r="A3628">
        <v>2018</v>
      </c>
      <c r="B3628" t="s">
        <v>732</v>
      </c>
      <c r="C3628" t="s">
        <v>4693</v>
      </c>
      <c r="D3628" t="s">
        <v>34</v>
      </c>
      <c r="E3628" t="s">
        <v>15693</v>
      </c>
      <c r="F3628">
        <v>4.8</v>
      </c>
      <c r="G3628">
        <v>167</v>
      </c>
      <c r="H3628" t="s">
        <v>36</v>
      </c>
      <c r="I3628" t="s">
        <v>15694</v>
      </c>
      <c r="J3628">
        <v>4.5</v>
      </c>
      <c r="K3628">
        <v>71</v>
      </c>
      <c r="L3628" t="s">
        <v>15695</v>
      </c>
      <c r="M3628" t="s">
        <v>404</v>
      </c>
      <c r="N3628">
        <v>46804</v>
      </c>
      <c r="O3628" t="s">
        <v>40</v>
      </c>
      <c r="P3628">
        <v>4.9000000000000004</v>
      </c>
      <c r="Q3628">
        <v>4.8</v>
      </c>
      <c r="R3628">
        <v>4.7</v>
      </c>
      <c r="S3628">
        <v>4.5999999999999996</v>
      </c>
      <c r="T3628">
        <v>4.8</v>
      </c>
      <c r="U3628">
        <v>4.8</v>
      </c>
      <c r="V3628" t="s">
        <v>1422</v>
      </c>
      <c r="W3628" t="s">
        <v>455</v>
      </c>
      <c r="X3628" t="s">
        <v>55</v>
      </c>
      <c r="Y3628">
        <v>15</v>
      </c>
      <c r="Z3628">
        <v>20</v>
      </c>
      <c r="AA3628" t="s">
        <v>44</v>
      </c>
      <c r="AB3628" t="s">
        <v>45</v>
      </c>
      <c r="AC3628" t="s">
        <v>737</v>
      </c>
      <c r="AD3628" t="s">
        <v>15696</v>
      </c>
      <c r="AE3628" t="s">
        <v>15697</v>
      </c>
      <c r="AF3628">
        <v>50263</v>
      </c>
    </row>
    <row r="3629" spans="1:32" x14ac:dyDescent="0.35">
      <c r="A3629">
        <v>2020</v>
      </c>
      <c r="B3629" t="s">
        <v>591</v>
      </c>
      <c r="C3629" t="s">
        <v>884</v>
      </c>
      <c r="D3629" t="s">
        <v>34</v>
      </c>
      <c r="E3629" t="s">
        <v>7642</v>
      </c>
      <c r="F3629">
        <v>4.9000000000000004</v>
      </c>
      <c r="G3629">
        <v>76</v>
      </c>
      <c r="H3629" t="s">
        <v>36</v>
      </c>
      <c r="I3629" t="s">
        <v>6797</v>
      </c>
      <c r="J3629">
        <v>5</v>
      </c>
      <c r="K3629">
        <v>2</v>
      </c>
      <c r="L3629" t="s">
        <v>6798</v>
      </c>
      <c r="M3629" t="s">
        <v>394</v>
      </c>
      <c r="N3629">
        <v>37416</v>
      </c>
      <c r="O3629" t="s">
        <v>40</v>
      </c>
      <c r="P3629">
        <v>4.9000000000000004</v>
      </c>
      <c r="Q3629">
        <v>4.8</v>
      </c>
      <c r="R3629">
        <v>4.9000000000000004</v>
      </c>
      <c r="S3629">
        <v>4.7</v>
      </c>
      <c r="T3629">
        <v>4.9000000000000004</v>
      </c>
      <c r="U3629">
        <v>4.8</v>
      </c>
      <c r="V3629" t="s">
        <v>1565</v>
      </c>
      <c r="W3629" t="s">
        <v>889</v>
      </c>
      <c r="X3629" t="s">
        <v>43</v>
      </c>
      <c r="Y3629">
        <v>20</v>
      </c>
      <c r="Z3629">
        <v>28</v>
      </c>
      <c r="AA3629" t="s">
        <v>44</v>
      </c>
      <c r="AB3629" t="s">
        <v>78</v>
      </c>
      <c r="AC3629" t="s">
        <v>184</v>
      </c>
      <c r="AD3629" t="s">
        <v>7643</v>
      </c>
      <c r="AE3629" t="s">
        <v>7644</v>
      </c>
      <c r="AF3629">
        <v>48544</v>
      </c>
    </row>
    <row r="3630" spans="1:32" x14ac:dyDescent="0.35">
      <c r="A3630">
        <v>2017</v>
      </c>
      <c r="B3630" t="s">
        <v>32</v>
      </c>
      <c r="C3630" t="s">
        <v>792</v>
      </c>
      <c r="D3630" t="s">
        <v>34</v>
      </c>
      <c r="E3630" t="s">
        <v>15698</v>
      </c>
      <c r="F3630">
        <v>4.8</v>
      </c>
      <c r="G3630">
        <v>151</v>
      </c>
      <c r="H3630" t="s">
        <v>36</v>
      </c>
      <c r="I3630" t="s">
        <v>15699</v>
      </c>
      <c r="J3630">
        <v>3.4</v>
      </c>
      <c r="K3630">
        <v>28</v>
      </c>
      <c r="L3630" t="s">
        <v>15700</v>
      </c>
      <c r="M3630" t="s">
        <v>427</v>
      </c>
      <c r="N3630">
        <v>30076</v>
      </c>
      <c r="O3630" t="s">
        <v>53</v>
      </c>
      <c r="P3630">
        <v>4.8</v>
      </c>
      <c r="Q3630">
        <v>4.5999999999999996</v>
      </c>
      <c r="R3630">
        <v>4.7</v>
      </c>
      <c r="S3630">
        <v>4.7</v>
      </c>
      <c r="T3630">
        <v>4.9000000000000004</v>
      </c>
      <c r="U3630">
        <v>4.9000000000000004</v>
      </c>
      <c r="V3630" t="s">
        <v>76</v>
      </c>
      <c r="W3630" t="s">
        <v>42</v>
      </c>
      <c r="X3630" t="s">
        <v>55</v>
      </c>
      <c r="Y3630">
        <v>17</v>
      </c>
      <c r="Z3630">
        <v>20</v>
      </c>
      <c r="AA3630" t="s">
        <v>44</v>
      </c>
      <c r="AB3630" t="s">
        <v>96</v>
      </c>
      <c r="AC3630" t="s">
        <v>97</v>
      </c>
      <c r="AD3630" t="s">
        <v>15701</v>
      </c>
      <c r="AE3630">
        <v>478701</v>
      </c>
      <c r="AF3630">
        <v>47696</v>
      </c>
    </row>
    <row r="3631" spans="1:32" x14ac:dyDescent="0.35">
      <c r="A3631">
        <v>2021</v>
      </c>
      <c r="B3631" t="s">
        <v>732</v>
      </c>
      <c r="C3631" t="s">
        <v>4165</v>
      </c>
      <c r="D3631" t="s">
        <v>34</v>
      </c>
      <c r="E3631" t="s">
        <v>668</v>
      </c>
      <c r="F3631">
        <v>4.9000000000000004</v>
      </c>
      <c r="G3631">
        <v>39</v>
      </c>
      <c r="H3631" t="s">
        <v>36</v>
      </c>
      <c r="I3631" t="s">
        <v>4167</v>
      </c>
      <c r="J3631">
        <v>4.5</v>
      </c>
      <c r="K3631">
        <v>223</v>
      </c>
      <c r="L3631" t="s">
        <v>4168</v>
      </c>
      <c r="M3631" t="s">
        <v>972</v>
      </c>
      <c r="N3631">
        <v>48103</v>
      </c>
      <c r="O3631" t="s">
        <v>53</v>
      </c>
      <c r="P3631">
        <v>5</v>
      </c>
      <c r="Q3631">
        <v>4.9000000000000004</v>
      </c>
      <c r="R3631">
        <v>4.9000000000000004</v>
      </c>
      <c r="S3631">
        <v>4.8</v>
      </c>
      <c r="T3631">
        <v>5</v>
      </c>
      <c r="U3631">
        <v>4.9000000000000004</v>
      </c>
      <c r="V3631" t="s">
        <v>15702</v>
      </c>
      <c r="W3631" t="s">
        <v>15703</v>
      </c>
      <c r="X3631" t="s">
        <v>124</v>
      </c>
      <c r="Y3631">
        <v>19</v>
      </c>
      <c r="Z3631">
        <v>26</v>
      </c>
      <c r="AA3631" t="s">
        <v>44</v>
      </c>
      <c r="AB3631" t="s">
        <v>125</v>
      </c>
      <c r="AC3631" t="s">
        <v>607</v>
      </c>
      <c r="AD3631" t="s">
        <v>15704</v>
      </c>
      <c r="AE3631" t="s">
        <v>15705</v>
      </c>
      <c r="AF3631">
        <v>18588</v>
      </c>
    </row>
    <row r="3632" spans="1:32" x14ac:dyDescent="0.35">
      <c r="A3632">
        <v>2013</v>
      </c>
      <c r="B3632" t="s">
        <v>525</v>
      </c>
      <c r="C3632" t="s">
        <v>15706</v>
      </c>
      <c r="D3632" t="s">
        <v>34</v>
      </c>
      <c r="E3632" t="s">
        <v>15707</v>
      </c>
      <c r="F3632">
        <v>4.5999999999999996</v>
      </c>
      <c r="G3632">
        <v>272</v>
      </c>
      <c r="H3632" t="s">
        <v>36</v>
      </c>
      <c r="I3632" t="s">
        <v>15708</v>
      </c>
      <c r="J3632">
        <v>3.8</v>
      </c>
      <c r="K3632">
        <v>3</v>
      </c>
      <c r="L3632" t="s">
        <v>15709</v>
      </c>
      <c r="M3632" t="s">
        <v>427</v>
      </c>
      <c r="N3632">
        <v>30076</v>
      </c>
      <c r="O3632" t="s">
        <v>94</v>
      </c>
      <c r="P3632">
        <v>4.5999999999999996</v>
      </c>
      <c r="Q3632">
        <v>4.5999999999999996</v>
      </c>
      <c r="R3632">
        <v>4.5</v>
      </c>
      <c r="S3632">
        <v>4.5</v>
      </c>
      <c r="T3632">
        <v>4.8</v>
      </c>
      <c r="U3632">
        <v>4.5</v>
      </c>
      <c r="V3632" t="s">
        <v>42</v>
      </c>
      <c r="W3632" t="s">
        <v>42</v>
      </c>
      <c r="X3632" t="s">
        <v>43</v>
      </c>
      <c r="Y3632">
        <v>24</v>
      </c>
      <c r="Z3632">
        <v>35</v>
      </c>
      <c r="AA3632" t="s">
        <v>44</v>
      </c>
      <c r="AB3632" t="s">
        <v>151</v>
      </c>
      <c r="AC3632" t="s">
        <v>464</v>
      </c>
      <c r="AD3632" t="s">
        <v>15710</v>
      </c>
      <c r="AE3632">
        <v>22418199</v>
      </c>
      <c r="AF3632">
        <v>86052</v>
      </c>
    </row>
    <row r="3633" spans="1:32" x14ac:dyDescent="0.35">
      <c r="A3633">
        <v>2021</v>
      </c>
      <c r="B3633" t="s">
        <v>288</v>
      </c>
      <c r="C3633" t="s">
        <v>2086</v>
      </c>
      <c r="D3633" t="s">
        <v>34</v>
      </c>
      <c r="E3633" t="s">
        <v>3869</v>
      </c>
      <c r="F3633">
        <v>4.5999999999999996</v>
      </c>
      <c r="G3633">
        <v>16</v>
      </c>
      <c r="H3633" t="s">
        <v>36</v>
      </c>
      <c r="I3633" t="s">
        <v>2145</v>
      </c>
      <c r="J3633">
        <v>4.8</v>
      </c>
      <c r="K3633">
        <v>1522</v>
      </c>
      <c r="L3633" t="s">
        <v>2146</v>
      </c>
      <c r="M3633" t="s">
        <v>427</v>
      </c>
      <c r="N3633">
        <v>30341</v>
      </c>
      <c r="O3633" t="s">
        <v>40</v>
      </c>
      <c r="P3633">
        <v>4.5999999999999996</v>
      </c>
      <c r="Q3633">
        <v>4.4000000000000004</v>
      </c>
      <c r="R3633">
        <v>4.7</v>
      </c>
      <c r="S3633">
        <v>4.2</v>
      </c>
      <c r="T3633">
        <v>4.5</v>
      </c>
      <c r="U3633">
        <v>4.7</v>
      </c>
      <c r="V3633" t="s">
        <v>1739</v>
      </c>
      <c r="W3633" t="s">
        <v>42</v>
      </c>
      <c r="X3633" t="s">
        <v>124</v>
      </c>
      <c r="Y3633">
        <v>23</v>
      </c>
      <c r="Z3633">
        <v>28</v>
      </c>
      <c r="AA3633" t="s">
        <v>44</v>
      </c>
      <c r="AB3633" t="s">
        <v>113</v>
      </c>
      <c r="AC3633" t="s">
        <v>3082</v>
      </c>
      <c r="AD3633" t="s">
        <v>15711</v>
      </c>
      <c r="AE3633" t="s">
        <v>15712</v>
      </c>
      <c r="AF3633">
        <v>14006</v>
      </c>
    </row>
    <row r="3634" spans="1:32" x14ac:dyDescent="0.35">
      <c r="A3634">
        <v>2017</v>
      </c>
      <c r="B3634" t="s">
        <v>365</v>
      </c>
      <c r="C3634" t="s">
        <v>15713</v>
      </c>
      <c r="D3634" t="s">
        <v>34</v>
      </c>
      <c r="E3634" t="s">
        <v>6368</v>
      </c>
      <c r="F3634">
        <v>4.7</v>
      </c>
      <c r="G3634">
        <v>312</v>
      </c>
      <c r="H3634" t="s">
        <v>275</v>
      </c>
      <c r="I3634" t="s">
        <v>7222</v>
      </c>
      <c r="J3634">
        <v>4.8</v>
      </c>
      <c r="K3634">
        <v>1522</v>
      </c>
      <c r="L3634" t="s">
        <v>15714</v>
      </c>
      <c r="M3634" t="s">
        <v>394</v>
      </c>
      <c r="N3634">
        <v>37825</v>
      </c>
      <c r="O3634" t="s">
        <v>40</v>
      </c>
      <c r="P3634">
        <v>4.8</v>
      </c>
      <c r="Q3634">
        <v>4.7</v>
      </c>
      <c r="R3634">
        <v>4.7</v>
      </c>
      <c r="S3634">
        <v>4.5</v>
      </c>
      <c r="T3634">
        <v>4.9000000000000004</v>
      </c>
      <c r="U3634">
        <v>4.7</v>
      </c>
      <c r="V3634" t="s">
        <v>42</v>
      </c>
      <c r="W3634" t="s">
        <v>76</v>
      </c>
      <c r="X3634" t="s">
        <v>55</v>
      </c>
      <c r="Y3634">
        <v>16</v>
      </c>
      <c r="Z3634">
        <v>22</v>
      </c>
      <c r="AA3634" t="s">
        <v>278</v>
      </c>
      <c r="AB3634" t="s">
        <v>279</v>
      </c>
      <c r="AC3634" t="s">
        <v>15715</v>
      </c>
      <c r="AD3634" t="s">
        <v>15716</v>
      </c>
      <c r="AE3634" t="s">
        <v>77</v>
      </c>
      <c r="AF3634">
        <v>60050</v>
      </c>
    </row>
    <row r="3635" spans="1:32" x14ac:dyDescent="0.35">
      <c r="A3635">
        <v>2019</v>
      </c>
      <c r="B3635" t="s">
        <v>321</v>
      </c>
      <c r="C3635" t="s">
        <v>11500</v>
      </c>
      <c r="D3635" t="s">
        <v>34</v>
      </c>
      <c r="E3635" t="s">
        <v>5597</v>
      </c>
      <c r="F3635">
        <v>4.5999999999999996</v>
      </c>
      <c r="G3635">
        <v>13</v>
      </c>
      <c r="H3635" t="s">
        <v>36</v>
      </c>
      <c r="I3635" t="s">
        <v>15717</v>
      </c>
      <c r="J3635">
        <v>4.8</v>
      </c>
      <c r="K3635">
        <v>1490</v>
      </c>
      <c r="L3635" t="s">
        <v>15718</v>
      </c>
      <c r="M3635" t="s">
        <v>972</v>
      </c>
      <c r="N3635">
        <v>48376</v>
      </c>
      <c r="O3635" t="s">
        <v>53</v>
      </c>
      <c r="P3635">
        <v>4.5</v>
      </c>
      <c r="Q3635">
        <v>4.5</v>
      </c>
      <c r="R3635">
        <v>4.5999999999999996</v>
      </c>
      <c r="S3635">
        <v>4.5</v>
      </c>
      <c r="T3635">
        <v>4.8</v>
      </c>
      <c r="U3635">
        <v>4.4000000000000004</v>
      </c>
      <c r="V3635" t="s">
        <v>15719</v>
      </c>
      <c r="W3635" t="s">
        <v>2534</v>
      </c>
      <c r="X3635" t="s">
        <v>124</v>
      </c>
      <c r="Y3635">
        <v>16</v>
      </c>
      <c r="Z3635">
        <v>24</v>
      </c>
      <c r="AA3635" t="s">
        <v>44</v>
      </c>
      <c r="AB3635" t="s">
        <v>151</v>
      </c>
      <c r="AC3635" t="s">
        <v>1295</v>
      </c>
      <c r="AD3635" t="s">
        <v>15720</v>
      </c>
      <c r="AE3635">
        <v>56119</v>
      </c>
      <c r="AF3635">
        <v>19334</v>
      </c>
    </row>
    <row r="3636" spans="1:32" x14ac:dyDescent="0.35">
      <c r="A3636">
        <v>2020</v>
      </c>
      <c r="B3636" t="s">
        <v>732</v>
      </c>
      <c r="C3636" t="s">
        <v>4070</v>
      </c>
      <c r="D3636" t="s">
        <v>34</v>
      </c>
      <c r="E3636" t="s">
        <v>7244</v>
      </c>
      <c r="F3636">
        <v>4.9000000000000004</v>
      </c>
      <c r="G3636">
        <v>16</v>
      </c>
      <c r="H3636" t="s">
        <v>36</v>
      </c>
      <c r="I3636" t="s">
        <v>7245</v>
      </c>
      <c r="J3636">
        <v>4.5999999999999996</v>
      </c>
      <c r="K3636">
        <v>29</v>
      </c>
      <c r="L3636" t="s">
        <v>7246</v>
      </c>
      <c r="M3636" t="s">
        <v>427</v>
      </c>
      <c r="N3636">
        <v>30087</v>
      </c>
      <c r="O3636" t="s">
        <v>40</v>
      </c>
      <c r="P3636">
        <v>5</v>
      </c>
      <c r="Q3636">
        <v>4.9000000000000004</v>
      </c>
      <c r="R3636">
        <v>5</v>
      </c>
      <c r="S3636">
        <v>4.7</v>
      </c>
      <c r="T3636">
        <v>4.9000000000000004</v>
      </c>
      <c r="U3636">
        <v>4.9000000000000004</v>
      </c>
      <c r="V3636" t="s">
        <v>5639</v>
      </c>
      <c r="W3636" t="s">
        <v>42</v>
      </c>
      <c r="X3636" t="s">
        <v>55</v>
      </c>
      <c r="Y3636">
        <v>15</v>
      </c>
      <c r="Z3636">
        <v>21</v>
      </c>
      <c r="AA3636" t="s">
        <v>44</v>
      </c>
      <c r="AB3636" t="s">
        <v>151</v>
      </c>
      <c r="AC3636" t="s">
        <v>913</v>
      </c>
      <c r="AD3636" t="s">
        <v>7247</v>
      </c>
      <c r="AE3636">
        <v>48723</v>
      </c>
      <c r="AF3636">
        <v>59229</v>
      </c>
    </row>
    <row r="3637" spans="1:32" x14ac:dyDescent="0.35">
      <c r="A3637">
        <v>2020</v>
      </c>
      <c r="B3637" t="s">
        <v>321</v>
      </c>
      <c r="C3637" t="s">
        <v>6784</v>
      </c>
      <c r="D3637" t="s">
        <v>34</v>
      </c>
      <c r="E3637" t="s">
        <v>9585</v>
      </c>
      <c r="F3637">
        <v>4.8</v>
      </c>
      <c r="G3637">
        <v>39</v>
      </c>
      <c r="H3637" t="s">
        <v>36</v>
      </c>
      <c r="I3637" t="s">
        <v>4672</v>
      </c>
      <c r="J3637">
        <v>4.9000000000000004</v>
      </c>
      <c r="K3637">
        <v>1747</v>
      </c>
      <c r="L3637" t="s">
        <v>4673</v>
      </c>
      <c r="M3637" t="s">
        <v>972</v>
      </c>
      <c r="N3637">
        <v>48170</v>
      </c>
      <c r="O3637" t="s">
        <v>40</v>
      </c>
      <c r="P3637">
        <v>4.9000000000000004</v>
      </c>
      <c r="Q3637">
        <v>4.8</v>
      </c>
      <c r="R3637">
        <v>4.8</v>
      </c>
      <c r="S3637">
        <v>4.7</v>
      </c>
      <c r="T3637">
        <v>4.9000000000000004</v>
      </c>
      <c r="U3637">
        <v>4.8</v>
      </c>
      <c r="V3637" t="s">
        <v>318</v>
      </c>
      <c r="W3637" t="s">
        <v>7911</v>
      </c>
      <c r="X3637" t="s">
        <v>124</v>
      </c>
      <c r="Y3637">
        <v>20</v>
      </c>
      <c r="Z3637">
        <v>25</v>
      </c>
      <c r="AA3637" t="s">
        <v>44</v>
      </c>
      <c r="AB3637" t="s">
        <v>45</v>
      </c>
      <c r="AC3637" t="s">
        <v>219</v>
      </c>
      <c r="AD3637" t="s">
        <v>15721</v>
      </c>
      <c r="AE3637" t="s">
        <v>15722</v>
      </c>
      <c r="AF3637">
        <v>1452</v>
      </c>
    </row>
    <row r="3638" spans="1:32" x14ac:dyDescent="0.35">
      <c r="A3638">
        <v>2020</v>
      </c>
      <c r="B3638" t="s">
        <v>525</v>
      </c>
      <c r="C3638" t="s">
        <v>1124</v>
      </c>
      <c r="D3638" t="s">
        <v>34</v>
      </c>
      <c r="E3638" t="s">
        <v>15723</v>
      </c>
      <c r="F3638">
        <v>4.7</v>
      </c>
      <c r="G3638">
        <v>76</v>
      </c>
      <c r="H3638" t="s">
        <v>36</v>
      </c>
      <c r="I3638" t="s">
        <v>5543</v>
      </c>
      <c r="J3638">
        <v>3.9</v>
      </c>
      <c r="K3638">
        <v>68</v>
      </c>
      <c r="L3638" t="s">
        <v>5544</v>
      </c>
      <c r="M3638" t="s">
        <v>445</v>
      </c>
      <c r="N3638">
        <v>43231</v>
      </c>
      <c r="O3638" t="s">
        <v>53</v>
      </c>
      <c r="P3638">
        <v>4.8</v>
      </c>
      <c r="Q3638">
        <v>4.7</v>
      </c>
      <c r="R3638">
        <v>4.7</v>
      </c>
      <c r="S3638">
        <v>4.5999999999999996</v>
      </c>
      <c r="T3638">
        <v>4.8</v>
      </c>
      <c r="U3638">
        <v>4.7</v>
      </c>
      <c r="V3638" t="s">
        <v>4690</v>
      </c>
      <c r="W3638" t="s">
        <v>42</v>
      </c>
      <c r="X3638" t="s">
        <v>124</v>
      </c>
      <c r="Y3638">
        <v>21</v>
      </c>
      <c r="Z3638">
        <v>26</v>
      </c>
      <c r="AA3638" t="s">
        <v>44</v>
      </c>
      <c r="AB3638" t="s">
        <v>151</v>
      </c>
      <c r="AC3638" t="s">
        <v>464</v>
      </c>
      <c r="AD3638" t="s">
        <v>15724</v>
      </c>
      <c r="AE3638" t="s">
        <v>15725</v>
      </c>
      <c r="AF3638">
        <v>31878</v>
      </c>
    </row>
    <row r="3639" spans="1:32" x14ac:dyDescent="0.35">
      <c r="A3639">
        <v>2019</v>
      </c>
      <c r="B3639" t="s">
        <v>516</v>
      </c>
      <c r="C3639" t="s">
        <v>517</v>
      </c>
      <c r="D3639" t="s">
        <v>34</v>
      </c>
      <c r="E3639" t="s">
        <v>15726</v>
      </c>
      <c r="F3639">
        <v>4.8</v>
      </c>
      <c r="G3639">
        <v>230</v>
      </c>
      <c r="H3639" t="s">
        <v>36</v>
      </c>
      <c r="I3639" t="s">
        <v>5105</v>
      </c>
      <c r="J3639">
        <v>4.5999999999999996</v>
      </c>
      <c r="K3639">
        <v>39</v>
      </c>
      <c r="L3639" t="s">
        <v>5106</v>
      </c>
      <c r="M3639" t="s">
        <v>462</v>
      </c>
      <c r="N3639">
        <v>29607</v>
      </c>
      <c r="O3639" t="s">
        <v>53</v>
      </c>
      <c r="P3639">
        <v>4.8</v>
      </c>
      <c r="Q3639">
        <v>4.8</v>
      </c>
      <c r="R3639">
        <v>4.8</v>
      </c>
      <c r="S3639">
        <v>4.8</v>
      </c>
      <c r="T3639">
        <v>4.9000000000000004</v>
      </c>
      <c r="U3639">
        <v>4.8</v>
      </c>
      <c r="V3639" t="s">
        <v>3277</v>
      </c>
      <c r="W3639" t="s">
        <v>42</v>
      </c>
      <c r="X3639" t="s">
        <v>43</v>
      </c>
      <c r="Y3639">
        <v>25</v>
      </c>
      <c r="Z3639">
        <v>31</v>
      </c>
      <c r="AA3639" t="s">
        <v>44</v>
      </c>
      <c r="AB3639" t="s">
        <v>151</v>
      </c>
      <c r="AC3639" t="s">
        <v>522</v>
      </c>
      <c r="AD3639" t="s">
        <v>15727</v>
      </c>
      <c r="AE3639" t="s">
        <v>15728</v>
      </c>
      <c r="AF3639">
        <v>37984</v>
      </c>
    </row>
    <row r="3640" spans="1:32" x14ac:dyDescent="0.35">
      <c r="A3640">
        <v>2019</v>
      </c>
      <c r="B3640" t="s">
        <v>288</v>
      </c>
      <c r="C3640" t="s">
        <v>3422</v>
      </c>
      <c r="D3640" t="s">
        <v>34</v>
      </c>
      <c r="E3640" t="s">
        <v>8696</v>
      </c>
      <c r="F3640">
        <v>4.7</v>
      </c>
      <c r="G3640">
        <v>42</v>
      </c>
      <c r="H3640" t="s">
        <v>36</v>
      </c>
      <c r="I3640" t="s">
        <v>15729</v>
      </c>
      <c r="J3640">
        <v>4.4000000000000004</v>
      </c>
      <c r="K3640">
        <v>52</v>
      </c>
      <c r="L3640" t="s">
        <v>15730</v>
      </c>
      <c r="M3640" t="s">
        <v>445</v>
      </c>
      <c r="N3640">
        <v>44312</v>
      </c>
      <c r="O3640" t="s">
        <v>40</v>
      </c>
      <c r="P3640">
        <v>4.8</v>
      </c>
      <c r="Q3640">
        <v>4.5999999999999996</v>
      </c>
      <c r="R3640">
        <v>4.7</v>
      </c>
      <c r="S3640">
        <v>4.5</v>
      </c>
      <c r="T3640">
        <v>4.7</v>
      </c>
      <c r="U3640">
        <v>4.7</v>
      </c>
      <c r="V3640" t="s">
        <v>1612</v>
      </c>
      <c r="W3640" t="s">
        <v>42</v>
      </c>
      <c r="X3640" t="s">
        <v>124</v>
      </c>
      <c r="Y3640">
        <v>22</v>
      </c>
      <c r="Z3640">
        <v>27</v>
      </c>
      <c r="AA3640" t="s">
        <v>44</v>
      </c>
      <c r="AB3640" t="s">
        <v>15731</v>
      </c>
      <c r="AC3640" t="s">
        <v>575</v>
      </c>
      <c r="AD3640" t="s">
        <v>15732</v>
      </c>
      <c r="AE3640" t="s">
        <v>15733</v>
      </c>
      <c r="AF3640">
        <v>18394</v>
      </c>
    </row>
    <row r="3641" spans="1:32" x14ac:dyDescent="0.35">
      <c r="A3641">
        <v>2021</v>
      </c>
      <c r="B3641" t="s">
        <v>732</v>
      </c>
      <c r="C3641" t="s">
        <v>4207</v>
      </c>
      <c r="D3641" t="s">
        <v>34</v>
      </c>
      <c r="E3641" t="s">
        <v>4213</v>
      </c>
      <c r="F3641">
        <v>4.9000000000000004</v>
      </c>
      <c r="G3641">
        <v>3</v>
      </c>
      <c r="H3641" t="s">
        <v>36</v>
      </c>
      <c r="I3641" t="s">
        <v>4209</v>
      </c>
      <c r="J3641">
        <v>4.8</v>
      </c>
      <c r="K3641">
        <v>312</v>
      </c>
      <c r="L3641" t="s">
        <v>4210</v>
      </c>
      <c r="M3641" t="s">
        <v>427</v>
      </c>
      <c r="N3641">
        <v>30401</v>
      </c>
      <c r="O3641" t="s">
        <v>94</v>
      </c>
      <c r="P3641">
        <v>5</v>
      </c>
      <c r="Q3641">
        <v>5</v>
      </c>
      <c r="R3641">
        <v>5</v>
      </c>
      <c r="S3641">
        <v>4.3</v>
      </c>
      <c r="T3641">
        <v>5</v>
      </c>
      <c r="U3641">
        <v>5</v>
      </c>
      <c r="V3641" t="s">
        <v>1422</v>
      </c>
      <c r="W3641" t="s">
        <v>4214</v>
      </c>
      <c r="X3641" t="s">
        <v>95</v>
      </c>
      <c r="Y3641">
        <v>14</v>
      </c>
      <c r="Z3641">
        <v>20</v>
      </c>
      <c r="AA3641" t="s">
        <v>44</v>
      </c>
      <c r="AB3641" t="s">
        <v>56</v>
      </c>
      <c r="AC3641" t="s">
        <v>737</v>
      </c>
      <c r="AD3641" t="s">
        <v>4215</v>
      </c>
      <c r="AE3641" t="s">
        <v>4216</v>
      </c>
      <c r="AF3641">
        <v>32199</v>
      </c>
    </row>
    <row r="3642" spans="1:32" x14ac:dyDescent="0.35">
      <c r="A3642">
        <v>2021</v>
      </c>
      <c r="B3642" t="s">
        <v>108</v>
      </c>
      <c r="C3642" t="s">
        <v>2198</v>
      </c>
      <c r="D3642" t="s">
        <v>634</v>
      </c>
      <c r="E3642" t="s">
        <v>15734</v>
      </c>
      <c r="F3642">
        <v>4.9000000000000004</v>
      </c>
      <c r="G3642">
        <v>19</v>
      </c>
      <c r="H3642" t="s">
        <v>36</v>
      </c>
      <c r="I3642" t="s">
        <v>15735</v>
      </c>
      <c r="J3642">
        <v>4.7</v>
      </c>
      <c r="K3642">
        <v>233</v>
      </c>
      <c r="L3642" t="s">
        <v>15736</v>
      </c>
      <c r="M3642" t="s">
        <v>427</v>
      </c>
      <c r="N3642">
        <v>30907</v>
      </c>
      <c r="O3642" t="s">
        <v>53</v>
      </c>
      <c r="P3642">
        <v>4.9000000000000004</v>
      </c>
      <c r="Q3642">
        <v>4.9000000000000004</v>
      </c>
      <c r="R3642">
        <v>4.9000000000000004</v>
      </c>
      <c r="S3642">
        <v>4.8</v>
      </c>
      <c r="T3642">
        <v>4.8</v>
      </c>
      <c r="U3642">
        <v>4.9000000000000004</v>
      </c>
      <c r="V3642" t="s">
        <v>489</v>
      </c>
      <c r="W3642" t="s">
        <v>15737</v>
      </c>
      <c r="X3642" t="s">
        <v>43</v>
      </c>
      <c r="Y3642">
        <v>25</v>
      </c>
      <c r="Z3642">
        <v>34</v>
      </c>
      <c r="AA3642" t="s">
        <v>44</v>
      </c>
      <c r="AB3642" t="s">
        <v>463</v>
      </c>
      <c r="AC3642" t="s">
        <v>219</v>
      </c>
      <c r="AD3642" t="s">
        <v>15738</v>
      </c>
      <c r="AE3642" t="s">
        <v>15739</v>
      </c>
      <c r="AF3642">
        <v>15911</v>
      </c>
    </row>
    <row r="3643" spans="1:32" x14ac:dyDescent="0.35">
      <c r="A3643">
        <v>2017</v>
      </c>
      <c r="B3643" t="s">
        <v>48</v>
      </c>
      <c r="C3643" t="s">
        <v>15740</v>
      </c>
      <c r="D3643" t="s">
        <v>34</v>
      </c>
      <c r="E3643" t="s">
        <v>8116</v>
      </c>
      <c r="F3643">
        <v>4.7</v>
      </c>
      <c r="G3643">
        <v>364</v>
      </c>
      <c r="H3643" t="s">
        <v>36</v>
      </c>
      <c r="I3643" t="s">
        <v>6820</v>
      </c>
      <c r="J3643">
        <v>4.8</v>
      </c>
      <c r="K3643">
        <v>1113</v>
      </c>
      <c r="L3643" t="s">
        <v>6821</v>
      </c>
      <c r="M3643" t="s">
        <v>1036</v>
      </c>
      <c r="N3643">
        <v>28602</v>
      </c>
      <c r="O3643" t="s">
        <v>53</v>
      </c>
      <c r="P3643">
        <v>4.8</v>
      </c>
      <c r="Q3643">
        <v>4.7</v>
      </c>
      <c r="R3643">
        <v>4.5999999999999996</v>
      </c>
      <c r="S3643">
        <v>4.5</v>
      </c>
      <c r="T3643">
        <v>4.8</v>
      </c>
      <c r="U3643">
        <v>4.7</v>
      </c>
      <c r="V3643" t="s">
        <v>77</v>
      </c>
      <c r="W3643" t="s">
        <v>77</v>
      </c>
      <c r="X3643" t="s">
        <v>55</v>
      </c>
      <c r="Y3643">
        <v>16</v>
      </c>
      <c r="Z3643">
        <v>22</v>
      </c>
      <c r="AA3643" t="s">
        <v>44</v>
      </c>
      <c r="AB3643" t="s">
        <v>151</v>
      </c>
      <c r="AC3643" t="s">
        <v>1365</v>
      </c>
      <c r="AD3643" t="s">
        <v>15741</v>
      </c>
      <c r="AE3643" t="s">
        <v>15742</v>
      </c>
      <c r="AF3643">
        <v>84585</v>
      </c>
    </row>
    <row r="3644" spans="1:32" x14ac:dyDescent="0.35">
      <c r="A3644">
        <v>2021</v>
      </c>
      <c r="B3644" t="s">
        <v>60</v>
      </c>
      <c r="C3644" t="s">
        <v>61</v>
      </c>
      <c r="D3644" t="s">
        <v>3720</v>
      </c>
      <c r="E3644" t="s">
        <v>6679</v>
      </c>
      <c r="F3644">
        <v>4.8</v>
      </c>
      <c r="G3644">
        <v>92</v>
      </c>
      <c r="H3644" t="s">
        <v>36</v>
      </c>
      <c r="I3644" t="s">
        <v>6824</v>
      </c>
      <c r="J3644">
        <v>4.8</v>
      </c>
      <c r="K3644">
        <v>2616</v>
      </c>
      <c r="L3644" t="s">
        <v>6825</v>
      </c>
      <c r="M3644" t="s">
        <v>1036</v>
      </c>
      <c r="N3644">
        <v>28031</v>
      </c>
      <c r="O3644" t="s">
        <v>40</v>
      </c>
      <c r="P3644">
        <v>4.9000000000000004</v>
      </c>
      <c r="Q3644">
        <v>4.9000000000000004</v>
      </c>
      <c r="R3644">
        <v>4.8</v>
      </c>
      <c r="S3644">
        <v>4.5999999999999996</v>
      </c>
      <c r="T3644">
        <v>4.9000000000000004</v>
      </c>
      <c r="U3644">
        <v>4.8</v>
      </c>
      <c r="V3644" t="s">
        <v>4238</v>
      </c>
      <c r="W3644" t="s">
        <v>42</v>
      </c>
      <c r="X3644" t="s">
        <v>55</v>
      </c>
      <c r="Y3644">
        <v>19</v>
      </c>
      <c r="Z3644">
        <v>24</v>
      </c>
      <c r="AA3644" t="s">
        <v>44</v>
      </c>
      <c r="AB3644" t="s">
        <v>45</v>
      </c>
      <c r="AC3644" t="s">
        <v>66</v>
      </c>
      <c r="AD3644" t="s">
        <v>15743</v>
      </c>
      <c r="AE3644" t="s">
        <v>15744</v>
      </c>
      <c r="AF3644">
        <v>18058</v>
      </c>
    </row>
    <row r="3645" spans="1:32" x14ac:dyDescent="0.35">
      <c r="A3645">
        <v>2020</v>
      </c>
      <c r="B3645" t="s">
        <v>32</v>
      </c>
      <c r="C3645" t="s">
        <v>1771</v>
      </c>
      <c r="D3645" t="s">
        <v>34</v>
      </c>
      <c r="E3645" t="s">
        <v>527</v>
      </c>
      <c r="F3645">
        <v>4.7</v>
      </c>
      <c r="G3645">
        <v>233</v>
      </c>
      <c r="H3645" t="s">
        <v>36</v>
      </c>
      <c r="I3645" t="s">
        <v>470</v>
      </c>
      <c r="J3645">
        <v>4.8</v>
      </c>
      <c r="K3645">
        <v>1047</v>
      </c>
      <c r="L3645" t="s">
        <v>471</v>
      </c>
      <c r="M3645" t="s">
        <v>472</v>
      </c>
      <c r="N3645">
        <v>32225</v>
      </c>
      <c r="O3645" t="s">
        <v>40</v>
      </c>
      <c r="P3645">
        <v>4.7</v>
      </c>
      <c r="Q3645">
        <v>4.7</v>
      </c>
      <c r="R3645">
        <v>4.7</v>
      </c>
      <c r="S3645">
        <v>4.7</v>
      </c>
      <c r="T3645">
        <v>4.8</v>
      </c>
      <c r="U3645">
        <v>4.8</v>
      </c>
      <c r="V3645" t="s">
        <v>76</v>
      </c>
      <c r="W3645" t="s">
        <v>77</v>
      </c>
      <c r="X3645" t="s">
        <v>43</v>
      </c>
      <c r="Y3645">
        <v>30</v>
      </c>
      <c r="Z3645">
        <v>38</v>
      </c>
      <c r="AA3645" t="s">
        <v>44</v>
      </c>
      <c r="AB3645" t="s">
        <v>78</v>
      </c>
      <c r="AC3645" t="s">
        <v>3390</v>
      </c>
      <c r="AD3645" t="s">
        <v>7308</v>
      </c>
      <c r="AE3645" s="1" t="s">
        <v>7309</v>
      </c>
      <c r="AF3645">
        <v>28033</v>
      </c>
    </row>
    <row r="3646" spans="1:32" x14ac:dyDescent="0.35">
      <c r="A3646">
        <v>2020</v>
      </c>
      <c r="B3646" t="s">
        <v>32</v>
      </c>
      <c r="C3646" t="s">
        <v>1039</v>
      </c>
      <c r="D3646" t="s">
        <v>34</v>
      </c>
      <c r="E3646" t="s">
        <v>15745</v>
      </c>
      <c r="F3646">
        <v>4.8</v>
      </c>
      <c r="G3646">
        <v>66</v>
      </c>
      <c r="H3646" t="s">
        <v>36</v>
      </c>
      <c r="I3646" t="s">
        <v>15746</v>
      </c>
      <c r="J3646">
        <v>1.8</v>
      </c>
      <c r="K3646">
        <v>10</v>
      </c>
      <c r="L3646" t="s">
        <v>15747</v>
      </c>
      <c r="M3646" t="s">
        <v>1036</v>
      </c>
      <c r="N3646">
        <v>28358</v>
      </c>
      <c r="O3646" t="s">
        <v>40</v>
      </c>
      <c r="P3646">
        <v>4.8</v>
      </c>
      <c r="Q3646">
        <v>4.5999999999999996</v>
      </c>
      <c r="R3646">
        <v>4.7</v>
      </c>
      <c r="S3646">
        <v>4.5999999999999996</v>
      </c>
      <c r="T3646">
        <v>4.8</v>
      </c>
      <c r="U3646">
        <v>4.9000000000000004</v>
      </c>
      <c r="V3646" t="s">
        <v>798</v>
      </c>
      <c r="W3646" t="s">
        <v>42</v>
      </c>
      <c r="X3646" t="s">
        <v>95</v>
      </c>
      <c r="Y3646">
        <v>13</v>
      </c>
      <c r="Z3646">
        <v>18</v>
      </c>
      <c r="AA3646" t="s">
        <v>44</v>
      </c>
      <c r="AB3646" t="s">
        <v>151</v>
      </c>
      <c r="AC3646" t="s">
        <v>1043</v>
      </c>
      <c r="AD3646" t="s">
        <v>15748</v>
      </c>
      <c r="AE3646" t="s">
        <v>15749</v>
      </c>
      <c r="AF3646">
        <v>33020</v>
      </c>
    </row>
    <row r="3647" spans="1:32" x14ac:dyDescent="0.35">
      <c r="A3647">
        <v>2021</v>
      </c>
      <c r="B3647" t="s">
        <v>81</v>
      </c>
      <c r="C3647" t="s">
        <v>1117</v>
      </c>
      <c r="D3647" t="s">
        <v>34</v>
      </c>
      <c r="E3647" t="s">
        <v>1344</v>
      </c>
      <c r="F3647">
        <v>4.8</v>
      </c>
      <c r="G3647">
        <v>56</v>
      </c>
      <c r="H3647" t="s">
        <v>36</v>
      </c>
      <c r="I3647" t="s">
        <v>6464</v>
      </c>
      <c r="J3647">
        <v>2.9</v>
      </c>
      <c r="K3647">
        <v>22</v>
      </c>
      <c r="L3647" t="s">
        <v>6465</v>
      </c>
      <c r="M3647" t="s">
        <v>481</v>
      </c>
      <c r="N3647">
        <v>20165</v>
      </c>
      <c r="O3647" t="s">
        <v>53</v>
      </c>
      <c r="P3647">
        <v>4.8</v>
      </c>
      <c r="Q3647">
        <v>4.8</v>
      </c>
      <c r="R3647">
        <v>4.8</v>
      </c>
      <c r="S3647">
        <v>4.5999999999999996</v>
      </c>
      <c r="T3647">
        <v>4.7</v>
      </c>
      <c r="U3647">
        <v>4.8</v>
      </c>
      <c r="V3647" t="s">
        <v>76</v>
      </c>
      <c r="W3647" t="s">
        <v>76</v>
      </c>
      <c r="X3647" t="s">
        <v>124</v>
      </c>
      <c r="Y3647">
        <v>19</v>
      </c>
      <c r="Z3647">
        <v>26</v>
      </c>
      <c r="AA3647" t="s">
        <v>44</v>
      </c>
      <c r="AB3647" t="s">
        <v>45</v>
      </c>
      <c r="AC3647" t="s">
        <v>46</v>
      </c>
      <c r="AD3647" t="s">
        <v>15750</v>
      </c>
      <c r="AE3647">
        <v>23013574</v>
      </c>
      <c r="AF3647">
        <v>17223</v>
      </c>
    </row>
    <row r="3648" spans="1:32" x14ac:dyDescent="0.35">
      <c r="A3648">
        <v>2013</v>
      </c>
      <c r="B3648" t="s">
        <v>32</v>
      </c>
      <c r="C3648" t="s">
        <v>15751</v>
      </c>
      <c r="D3648" t="s">
        <v>34</v>
      </c>
      <c r="E3648" t="s">
        <v>15752</v>
      </c>
      <c r="F3648">
        <v>4.5</v>
      </c>
      <c r="G3648">
        <v>105</v>
      </c>
      <c r="H3648" t="s">
        <v>36</v>
      </c>
      <c r="I3648" t="s">
        <v>15753</v>
      </c>
      <c r="J3648">
        <v>2</v>
      </c>
      <c r="K3648">
        <v>48</v>
      </c>
      <c r="L3648" t="s">
        <v>15754</v>
      </c>
      <c r="M3648" t="s">
        <v>481</v>
      </c>
      <c r="N3648">
        <v>22554</v>
      </c>
      <c r="O3648" t="s">
        <v>40</v>
      </c>
      <c r="P3648">
        <v>4.7</v>
      </c>
      <c r="Q3648">
        <v>4.5</v>
      </c>
      <c r="R3648">
        <v>4.5</v>
      </c>
      <c r="S3648">
        <v>4.4000000000000004</v>
      </c>
      <c r="T3648">
        <v>4.5</v>
      </c>
      <c r="U3648">
        <v>4.5999999999999996</v>
      </c>
      <c r="V3648" t="s">
        <v>5886</v>
      </c>
      <c r="W3648" t="s">
        <v>1113</v>
      </c>
      <c r="X3648" t="s">
        <v>43</v>
      </c>
      <c r="Y3648">
        <v>18</v>
      </c>
      <c r="Z3648">
        <v>25</v>
      </c>
      <c r="AA3648" t="s">
        <v>44</v>
      </c>
      <c r="AB3648" t="s">
        <v>151</v>
      </c>
      <c r="AC3648" t="s">
        <v>184</v>
      </c>
      <c r="AD3648" t="s">
        <v>15755</v>
      </c>
      <c r="AE3648" t="s">
        <v>15756</v>
      </c>
      <c r="AF3648">
        <v>140199</v>
      </c>
    </row>
    <row r="3649" spans="1:32" x14ac:dyDescent="0.35">
      <c r="A3649">
        <v>2018</v>
      </c>
      <c r="B3649" t="s">
        <v>409</v>
      </c>
      <c r="C3649" t="s">
        <v>7870</v>
      </c>
      <c r="D3649" t="s">
        <v>4178</v>
      </c>
      <c r="E3649" t="s">
        <v>2047</v>
      </c>
      <c r="F3649">
        <v>4.7</v>
      </c>
      <c r="G3649">
        <v>63</v>
      </c>
      <c r="H3649" t="s">
        <v>36</v>
      </c>
      <c r="I3649" t="s">
        <v>15757</v>
      </c>
      <c r="J3649">
        <v>4.7</v>
      </c>
      <c r="K3649">
        <v>1178</v>
      </c>
      <c r="L3649" t="s">
        <v>15758</v>
      </c>
      <c r="M3649" t="s">
        <v>481</v>
      </c>
      <c r="N3649">
        <v>22031</v>
      </c>
      <c r="O3649" t="s">
        <v>53</v>
      </c>
      <c r="P3649">
        <v>4.7</v>
      </c>
      <c r="Q3649">
        <v>4.8</v>
      </c>
      <c r="R3649">
        <v>4.7</v>
      </c>
      <c r="S3649">
        <v>4.5999999999999996</v>
      </c>
      <c r="T3649">
        <v>5</v>
      </c>
      <c r="U3649">
        <v>4.5999999999999996</v>
      </c>
      <c r="V3649" t="s">
        <v>3180</v>
      </c>
      <c r="W3649" t="s">
        <v>42</v>
      </c>
      <c r="X3649" t="s">
        <v>55</v>
      </c>
      <c r="Y3649">
        <v>17</v>
      </c>
      <c r="Z3649">
        <v>25</v>
      </c>
      <c r="AA3649" t="s">
        <v>44</v>
      </c>
      <c r="AB3649" t="s">
        <v>45</v>
      </c>
      <c r="AC3649" t="s">
        <v>474</v>
      </c>
      <c r="AD3649" t="s">
        <v>15759</v>
      </c>
      <c r="AE3649" t="s">
        <v>15760</v>
      </c>
      <c r="AF3649">
        <v>45493</v>
      </c>
    </row>
    <row r="3650" spans="1:32" x14ac:dyDescent="0.35">
      <c r="A3650">
        <v>2019</v>
      </c>
      <c r="B3650" t="s">
        <v>32</v>
      </c>
      <c r="C3650" t="s">
        <v>3509</v>
      </c>
      <c r="D3650" t="s">
        <v>793</v>
      </c>
      <c r="E3650" t="s">
        <v>469</v>
      </c>
      <c r="F3650">
        <v>4.5999999999999996</v>
      </c>
      <c r="G3650">
        <v>444</v>
      </c>
      <c r="H3650" t="s">
        <v>36</v>
      </c>
      <c r="I3650" t="s">
        <v>3300</v>
      </c>
      <c r="J3650">
        <v>4.4000000000000004</v>
      </c>
      <c r="K3650">
        <v>1445</v>
      </c>
      <c r="L3650" t="s">
        <v>3301</v>
      </c>
      <c r="M3650" t="s">
        <v>481</v>
      </c>
      <c r="N3650">
        <v>22182</v>
      </c>
      <c r="O3650" t="s">
        <v>40</v>
      </c>
      <c r="P3650">
        <v>4.5999999999999996</v>
      </c>
      <c r="Q3650">
        <v>4.5999999999999996</v>
      </c>
      <c r="R3650">
        <v>4.4000000000000004</v>
      </c>
      <c r="S3650">
        <v>4.4000000000000004</v>
      </c>
      <c r="T3650">
        <v>4.7</v>
      </c>
      <c r="U3650">
        <v>4.5999999999999996</v>
      </c>
      <c r="V3650" t="s">
        <v>2701</v>
      </c>
      <c r="W3650" t="s">
        <v>2581</v>
      </c>
      <c r="X3650" t="s">
        <v>124</v>
      </c>
      <c r="Y3650">
        <v>25</v>
      </c>
      <c r="Z3650">
        <v>33</v>
      </c>
      <c r="AA3650" t="s">
        <v>44</v>
      </c>
      <c r="AB3650" t="s">
        <v>45</v>
      </c>
      <c r="AC3650" t="s">
        <v>750</v>
      </c>
      <c r="AD3650" t="s">
        <v>15761</v>
      </c>
      <c r="AE3650" t="s">
        <v>15762</v>
      </c>
      <c r="AF3650">
        <v>13385</v>
      </c>
    </row>
    <row r="3651" spans="1:32" x14ac:dyDescent="0.35">
      <c r="A3651">
        <v>2016</v>
      </c>
      <c r="B3651" t="s">
        <v>409</v>
      </c>
      <c r="C3651" t="s">
        <v>1691</v>
      </c>
      <c r="D3651" t="s">
        <v>34</v>
      </c>
      <c r="E3651" t="s">
        <v>15763</v>
      </c>
      <c r="F3651">
        <v>4.7</v>
      </c>
      <c r="G3651">
        <v>135</v>
      </c>
      <c r="H3651" t="s">
        <v>36</v>
      </c>
      <c r="I3651" t="s">
        <v>6060</v>
      </c>
      <c r="J3651">
        <v>1</v>
      </c>
      <c r="K3651">
        <v>1</v>
      </c>
      <c r="L3651" t="s">
        <v>6061</v>
      </c>
      <c r="M3651" t="s">
        <v>1103</v>
      </c>
      <c r="N3651">
        <v>20852</v>
      </c>
      <c r="O3651" t="s">
        <v>53</v>
      </c>
      <c r="P3651">
        <v>4.8</v>
      </c>
      <c r="Q3651">
        <v>4.7</v>
      </c>
      <c r="R3651">
        <v>4.7</v>
      </c>
      <c r="S3651">
        <v>4.5</v>
      </c>
      <c r="T3651">
        <v>4.7</v>
      </c>
      <c r="U3651">
        <v>4.5999999999999996</v>
      </c>
      <c r="V3651" t="s">
        <v>1058</v>
      </c>
      <c r="W3651" t="s">
        <v>42</v>
      </c>
      <c r="X3651" t="s">
        <v>55</v>
      </c>
      <c r="Y3651">
        <v>18</v>
      </c>
      <c r="Z3651">
        <v>25</v>
      </c>
      <c r="AA3651" t="s">
        <v>44</v>
      </c>
      <c r="AB3651" t="s">
        <v>45</v>
      </c>
      <c r="AC3651" t="s">
        <v>474</v>
      </c>
      <c r="AD3651" t="s">
        <v>15764</v>
      </c>
      <c r="AE3651" t="s">
        <v>15765</v>
      </c>
      <c r="AF3651">
        <v>48301</v>
      </c>
    </row>
    <row r="3652" spans="1:32" x14ac:dyDescent="0.35">
      <c r="A3652">
        <v>2020</v>
      </c>
      <c r="B3652" t="s">
        <v>187</v>
      </c>
      <c r="C3652" t="s">
        <v>6977</v>
      </c>
      <c r="D3652" t="s">
        <v>1836</v>
      </c>
      <c r="E3652" t="s">
        <v>15766</v>
      </c>
      <c r="F3652">
        <v>4.7</v>
      </c>
      <c r="G3652">
        <v>215</v>
      </c>
      <c r="H3652" t="s">
        <v>36</v>
      </c>
      <c r="I3652" t="s">
        <v>6066</v>
      </c>
      <c r="J3652">
        <v>4.8</v>
      </c>
      <c r="K3652">
        <v>772</v>
      </c>
      <c r="L3652" t="s">
        <v>6067</v>
      </c>
      <c r="M3652" t="s">
        <v>481</v>
      </c>
      <c r="N3652">
        <v>22150</v>
      </c>
      <c r="O3652" t="s">
        <v>40</v>
      </c>
      <c r="P3652">
        <v>4.9000000000000004</v>
      </c>
      <c r="Q3652">
        <v>4.7</v>
      </c>
      <c r="R3652">
        <v>4.5999999999999996</v>
      </c>
      <c r="S3652">
        <v>4.7</v>
      </c>
      <c r="T3652">
        <v>4.8</v>
      </c>
      <c r="U3652">
        <v>4.7</v>
      </c>
      <c r="V3652" t="s">
        <v>2590</v>
      </c>
      <c r="W3652" t="s">
        <v>1522</v>
      </c>
      <c r="X3652" t="s">
        <v>124</v>
      </c>
      <c r="Y3652">
        <v>23</v>
      </c>
      <c r="Z3652">
        <v>30</v>
      </c>
      <c r="AA3652" t="s">
        <v>44</v>
      </c>
      <c r="AB3652" t="s">
        <v>78</v>
      </c>
      <c r="AC3652" t="s">
        <v>336</v>
      </c>
      <c r="AD3652" t="s">
        <v>15767</v>
      </c>
      <c r="AE3652" t="s">
        <v>15768</v>
      </c>
      <c r="AF3652">
        <v>35216</v>
      </c>
    </row>
    <row r="3653" spans="1:32" x14ac:dyDescent="0.35">
      <c r="A3653">
        <v>2019</v>
      </c>
      <c r="B3653" t="s">
        <v>257</v>
      </c>
      <c r="C3653" t="s">
        <v>1079</v>
      </c>
      <c r="D3653" t="s">
        <v>34</v>
      </c>
      <c r="E3653" t="s">
        <v>15769</v>
      </c>
      <c r="F3653">
        <v>4.7</v>
      </c>
      <c r="G3653">
        <v>55</v>
      </c>
      <c r="H3653" t="s">
        <v>36</v>
      </c>
      <c r="I3653" t="s">
        <v>3308</v>
      </c>
      <c r="J3653">
        <v>4.5</v>
      </c>
      <c r="K3653">
        <v>112</v>
      </c>
      <c r="L3653" t="s">
        <v>3309</v>
      </c>
      <c r="M3653" t="s">
        <v>1103</v>
      </c>
      <c r="N3653">
        <v>20852</v>
      </c>
      <c r="O3653" t="s">
        <v>94</v>
      </c>
      <c r="P3653">
        <v>5</v>
      </c>
      <c r="Q3653">
        <v>4.9000000000000004</v>
      </c>
      <c r="R3653">
        <v>4.9000000000000004</v>
      </c>
      <c r="S3653">
        <v>4.4000000000000004</v>
      </c>
      <c r="T3653">
        <v>4.7</v>
      </c>
      <c r="U3653">
        <v>4.5999999999999996</v>
      </c>
      <c r="V3653" t="s">
        <v>7745</v>
      </c>
      <c r="W3653" t="s">
        <v>42</v>
      </c>
      <c r="X3653" t="s">
        <v>124</v>
      </c>
      <c r="Y3653">
        <v>20</v>
      </c>
      <c r="Z3653">
        <v>26</v>
      </c>
      <c r="AA3653" t="s">
        <v>44</v>
      </c>
      <c r="AB3653" t="s">
        <v>45</v>
      </c>
      <c r="AC3653" t="s">
        <v>264</v>
      </c>
      <c r="AD3653" t="s">
        <v>15770</v>
      </c>
      <c r="AE3653" t="s">
        <v>15771</v>
      </c>
      <c r="AF3653">
        <v>47105</v>
      </c>
    </row>
    <row r="3654" spans="1:32" x14ac:dyDescent="0.35">
      <c r="A3654">
        <v>2018</v>
      </c>
      <c r="B3654" t="s">
        <v>373</v>
      </c>
      <c r="C3654" t="s">
        <v>2647</v>
      </c>
      <c r="D3654" t="s">
        <v>34</v>
      </c>
      <c r="E3654" t="s">
        <v>15772</v>
      </c>
      <c r="F3654">
        <v>4.3</v>
      </c>
      <c r="G3654">
        <v>37</v>
      </c>
      <c r="H3654" t="s">
        <v>36</v>
      </c>
      <c r="I3654" t="s">
        <v>15773</v>
      </c>
      <c r="J3654">
        <v>4.4000000000000004</v>
      </c>
      <c r="K3654">
        <v>702</v>
      </c>
      <c r="L3654" t="s">
        <v>15774</v>
      </c>
      <c r="M3654" t="s">
        <v>1103</v>
      </c>
      <c r="N3654">
        <v>20746</v>
      </c>
      <c r="O3654" t="s">
        <v>53</v>
      </c>
      <c r="P3654">
        <v>4.2</v>
      </c>
      <c r="Q3654">
        <v>4.3</v>
      </c>
      <c r="R3654">
        <v>4.5</v>
      </c>
      <c r="S3654">
        <v>3.9</v>
      </c>
      <c r="T3654">
        <v>4.8</v>
      </c>
      <c r="U3654">
        <v>4.4000000000000004</v>
      </c>
      <c r="V3654" t="s">
        <v>15775</v>
      </c>
      <c r="W3654" t="s">
        <v>3039</v>
      </c>
      <c r="X3654" t="s">
        <v>124</v>
      </c>
      <c r="Y3654">
        <v>21</v>
      </c>
      <c r="Z3654">
        <v>30</v>
      </c>
      <c r="AA3654" t="s">
        <v>44</v>
      </c>
      <c r="AB3654" t="s">
        <v>294</v>
      </c>
      <c r="AC3654" t="s">
        <v>219</v>
      </c>
      <c r="AD3654" t="s">
        <v>15776</v>
      </c>
      <c r="AE3654" t="s">
        <v>15777</v>
      </c>
      <c r="AF3654">
        <v>24341</v>
      </c>
    </row>
    <row r="3655" spans="1:32" x14ac:dyDescent="0.35">
      <c r="A3655">
        <v>2019</v>
      </c>
      <c r="B3655" t="s">
        <v>409</v>
      </c>
      <c r="C3655" t="s">
        <v>1691</v>
      </c>
      <c r="D3655" t="s">
        <v>34</v>
      </c>
      <c r="E3655" t="s">
        <v>15778</v>
      </c>
      <c r="F3655">
        <v>4.8</v>
      </c>
      <c r="G3655">
        <v>224</v>
      </c>
      <c r="H3655" t="s">
        <v>36</v>
      </c>
      <c r="I3655" t="s">
        <v>7758</v>
      </c>
      <c r="J3655">
        <v>4.5</v>
      </c>
      <c r="K3655">
        <v>417</v>
      </c>
      <c r="L3655" t="s">
        <v>7759</v>
      </c>
      <c r="M3655" t="s">
        <v>679</v>
      </c>
      <c r="N3655">
        <v>13126</v>
      </c>
      <c r="O3655" t="s">
        <v>53</v>
      </c>
      <c r="P3655">
        <v>4.9000000000000004</v>
      </c>
      <c r="Q3655">
        <v>4.9000000000000004</v>
      </c>
      <c r="R3655">
        <v>4.8</v>
      </c>
      <c r="S3655">
        <v>4.5999999999999996</v>
      </c>
      <c r="T3655">
        <v>4.9000000000000004</v>
      </c>
      <c r="U3655">
        <v>4.8</v>
      </c>
      <c r="V3655" t="s">
        <v>2170</v>
      </c>
      <c r="W3655" t="s">
        <v>42</v>
      </c>
      <c r="X3655" t="s">
        <v>55</v>
      </c>
      <c r="Y3655">
        <v>18</v>
      </c>
      <c r="Z3655">
        <v>25</v>
      </c>
      <c r="AA3655" t="s">
        <v>44</v>
      </c>
      <c r="AB3655" t="s">
        <v>45</v>
      </c>
      <c r="AC3655" t="s">
        <v>474</v>
      </c>
      <c r="AD3655" t="s">
        <v>15779</v>
      </c>
      <c r="AE3655" t="s">
        <v>15780</v>
      </c>
      <c r="AF3655">
        <v>22022</v>
      </c>
    </row>
    <row r="3656" spans="1:32" x14ac:dyDescent="0.35">
      <c r="A3656">
        <v>2020</v>
      </c>
      <c r="B3656" t="s">
        <v>616</v>
      </c>
      <c r="C3656" t="s">
        <v>2555</v>
      </c>
      <c r="D3656" t="s">
        <v>34</v>
      </c>
      <c r="E3656" t="s">
        <v>6253</v>
      </c>
      <c r="F3656">
        <v>4.7</v>
      </c>
      <c r="G3656">
        <v>219</v>
      </c>
      <c r="H3656" t="s">
        <v>36</v>
      </c>
      <c r="I3656" t="s">
        <v>15781</v>
      </c>
      <c r="J3656">
        <v>2.8</v>
      </c>
      <c r="K3656">
        <v>13</v>
      </c>
      <c r="L3656" t="s">
        <v>15782</v>
      </c>
      <c r="M3656" t="s">
        <v>472</v>
      </c>
      <c r="N3656">
        <v>33317</v>
      </c>
      <c r="O3656" t="s">
        <v>53</v>
      </c>
      <c r="P3656">
        <v>4.8</v>
      </c>
      <c r="Q3656">
        <v>4.8</v>
      </c>
      <c r="R3656">
        <v>4.5</v>
      </c>
      <c r="S3656">
        <v>4.5999999999999996</v>
      </c>
      <c r="T3656">
        <v>4.7</v>
      </c>
      <c r="U3656">
        <v>4.5999999999999996</v>
      </c>
      <c r="V3656" t="s">
        <v>42</v>
      </c>
      <c r="W3656" t="s">
        <v>76</v>
      </c>
      <c r="X3656" t="s">
        <v>43</v>
      </c>
      <c r="Y3656">
        <v>19</v>
      </c>
      <c r="Z3656">
        <v>26</v>
      </c>
      <c r="AA3656" t="s">
        <v>44</v>
      </c>
      <c r="AB3656" t="s">
        <v>45</v>
      </c>
      <c r="AC3656" t="s">
        <v>1211</v>
      </c>
      <c r="AD3656" t="s">
        <v>15783</v>
      </c>
      <c r="AE3656">
        <v>22797853</v>
      </c>
      <c r="AF3656">
        <v>48462</v>
      </c>
    </row>
    <row r="3657" spans="1:32" x14ac:dyDescent="0.35">
      <c r="A3657">
        <v>2018</v>
      </c>
      <c r="B3657" t="s">
        <v>108</v>
      </c>
      <c r="C3657" t="s">
        <v>3995</v>
      </c>
      <c r="D3657" t="s">
        <v>34</v>
      </c>
      <c r="E3657" t="s">
        <v>8721</v>
      </c>
      <c r="F3657">
        <v>4.7</v>
      </c>
      <c r="G3657">
        <v>51</v>
      </c>
      <c r="H3657" t="s">
        <v>36</v>
      </c>
      <c r="I3657" t="s">
        <v>8177</v>
      </c>
      <c r="J3657">
        <v>4.5</v>
      </c>
      <c r="K3657">
        <v>657</v>
      </c>
      <c r="L3657" t="s">
        <v>8178</v>
      </c>
      <c r="M3657" t="s">
        <v>472</v>
      </c>
      <c r="N3657">
        <v>33064</v>
      </c>
      <c r="O3657" t="s">
        <v>53</v>
      </c>
      <c r="P3657">
        <v>4.9000000000000004</v>
      </c>
      <c r="Q3657">
        <v>4.7</v>
      </c>
      <c r="R3657">
        <v>4.8</v>
      </c>
      <c r="S3657">
        <v>4.4000000000000004</v>
      </c>
      <c r="T3657">
        <v>4.8</v>
      </c>
      <c r="U3657">
        <v>4.8</v>
      </c>
      <c r="V3657" t="s">
        <v>3605</v>
      </c>
      <c r="W3657" t="s">
        <v>77</v>
      </c>
      <c r="X3657" t="s">
        <v>95</v>
      </c>
      <c r="Y3657">
        <v>18</v>
      </c>
      <c r="Z3657">
        <v>23</v>
      </c>
      <c r="AA3657" t="s">
        <v>44</v>
      </c>
      <c r="AB3657" t="s">
        <v>113</v>
      </c>
      <c r="AC3657" t="s">
        <v>114</v>
      </c>
      <c r="AD3657" t="s">
        <v>15784</v>
      </c>
      <c r="AE3657" t="s">
        <v>15785</v>
      </c>
      <c r="AF3657">
        <v>21033</v>
      </c>
    </row>
    <row r="3658" spans="1:32" x14ac:dyDescent="0.35">
      <c r="A3658">
        <v>2022</v>
      </c>
      <c r="B3658" t="s">
        <v>525</v>
      </c>
      <c r="C3658" t="s">
        <v>15786</v>
      </c>
      <c r="D3658" t="s">
        <v>2331</v>
      </c>
      <c r="E3658" t="s">
        <v>2047</v>
      </c>
      <c r="F3658">
        <v>4.7</v>
      </c>
      <c r="G3658">
        <v>7</v>
      </c>
      <c r="H3658" t="s">
        <v>36</v>
      </c>
      <c r="I3658" t="s">
        <v>4277</v>
      </c>
      <c r="J3658">
        <v>4.5</v>
      </c>
      <c r="K3658">
        <v>2581</v>
      </c>
      <c r="L3658" t="s">
        <v>4278</v>
      </c>
      <c r="M3658" t="s">
        <v>472</v>
      </c>
      <c r="N3658">
        <v>33014</v>
      </c>
      <c r="O3658" t="s">
        <v>53</v>
      </c>
      <c r="P3658">
        <v>4.9000000000000004</v>
      </c>
      <c r="Q3658">
        <v>4.5999999999999996</v>
      </c>
      <c r="R3658">
        <v>4.7</v>
      </c>
      <c r="S3658">
        <v>4.5999999999999996</v>
      </c>
      <c r="T3658">
        <v>5</v>
      </c>
      <c r="U3658">
        <v>4.5999999999999996</v>
      </c>
      <c r="V3658" t="s">
        <v>15670</v>
      </c>
      <c r="W3658" t="s">
        <v>42</v>
      </c>
      <c r="X3658" t="s">
        <v>43</v>
      </c>
      <c r="Y3658">
        <v>23</v>
      </c>
      <c r="Z3658">
        <v>30</v>
      </c>
      <c r="AA3658" t="s">
        <v>44</v>
      </c>
      <c r="AB3658" t="s">
        <v>151</v>
      </c>
      <c r="AC3658" t="s">
        <v>464</v>
      </c>
      <c r="AD3658" t="s">
        <v>15787</v>
      </c>
      <c r="AE3658" t="s">
        <v>15788</v>
      </c>
      <c r="AF3658">
        <v>11795</v>
      </c>
    </row>
    <row r="3659" spans="1:32" x14ac:dyDescent="0.35">
      <c r="A3659">
        <v>2019</v>
      </c>
      <c r="B3659" t="s">
        <v>108</v>
      </c>
      <c r="C3659" t="s">
        <v>1881</v>
      </c>
      <c r="D3659" t="s">
        <v>34</v>
      </c>
      <c r="E3659" t="s">
        <v>15789</v>
      </c>
      <c r="F3659">
        <v>4.8</v>
      </c>
      <c r="G3659">
        <v>40</v>
      </c>
      <c r="H3659" t="s">
        <v>36</v>
      </c>
      <c r="I3659" t="s">
        <v>15790</v>
      </c>
      <c r="J3659">
        <v>4.9000000000000004</v>
      </c>
      <c r="K3659">
        <v>1370</v>
      </c>
      <c r="L3659" t="s">
        <v>15791</v>
      </c>
      <c r="M3659" t="s">
        <v>472</v>
      </c>
      <c r="N3659">
        <v>33033</v>
      </c>
      <c r="O3659" t="s">
        <v>53</v>
      </c>
      <c r="P3659">
        <v>4.8</v>
      </c>
      <c r="Q3659">
        <v>4.8</v>
      </c>
      <c r="R3659">
        <v>4.8</v>
      </c>
      <c r="S3659">
        <v>4.5</v>
      </c>
      <c r="T3659">
        <v>4.8</v>
      </c>
      <c r="U3659">
        <v>4.7</v>
      </c>
      <c r="V3659" t="s">
        <v>42</v>
      </c>
      <c r="W3659" t="s">
        <v>42</v>
      </c>
      <c r="X3659" t="s">
        <v>95</v>
      </c>
      <c r="Y3659">
        <v>23</v>
      </c>
      <c r="Z3659">
        <v>34</v>
      </c>
      <c r="AA3659" t="s">
        <v>44</v>
      </c>
      <c r="AB3659" t="s">
        <v>125</v>
      </c>
      <c r="AC3659" t="s">
        <v>219</v>
      </c>
      <c r="AD3659" t="s">
        <v>15792</v>
      </c>
      <c r="AE3659" t="s">
        <v>15793</v>
      </c>
      <c r="AF3659">
        <v>46455</v>
      </c>
    </row>
    <row r="3660" spans="1:32" x14ac:dyDescent="0.35">
      <c r="A3660">
        <v>2020</v>
      </c>
      <c r="B3660" t="s">
        <v>365</v>
      </c>
      <c r="C3660" t="s">
        <v>2154</v>
      </c>
      <c r="D3660" t="s">
        <v>34</v>
      </c>
      <c r="E3660" t="s">
        <v>8752</v>
      </c>
      <c r="F3660">
        <v>4.5</v>
      </c>
      <c r="G3660">
        <v>100</v>
      </c>
      <c r="H3660" t="s">
        <v>36</v>
      </c>
      <c r="I3660" t="s">
        <v>1145</v>
      </c>
      <c r="J3660">
        <v>4.8</v>
      </c>
      <c r="K3660">
        <v>5038</v>
      </c>
      <c r="L3660" t="s">
        <v>1146</v>
      </c>
      <c r="M3660" t="s">
        <v>472</v>
      </c>
      <c r="N3660">
        <v>33143</v>
      </c>
      <c r="O3660" t="s">
        <v>40</v>
      </c>
      <c r="P3660">
        <v>4.5</v>
      </c>
      <c r="Q3660">
        <v>4.5</v>
      </c>
      <c r="R3660">
        <v>4.4000000000000004</v>
      </c>
      <c r="S3660">
        <v>4.4000000000000004</v>
      </c>
      <c r="T3660">
        <v>4.5999999999999996</v>
      </c>
      <c r="U3660">
        <v>4.5999999999999996</v>
      </c>
      <c r="V3660" t="s">
        <v>951</v>
      </c>
      <c r="W3660" t="s">
        <v>455</v>
      </c>
      <c r="X3660" t="s">
        <v>43</v>
      </c>
      <c r="Y3660">
        <v>26</v>
      </c>
      <c r="Z3660">
        <v>31</v>
      </c>
      <c r="AA3660" t="s">
        <v>44</v>
      </c>
      <c r="AB3660" t="s">
        <v>151</v>
      </c>
      <c r="AC3660" t="s">
        <v>2159</v>
      </c>
      <c r="AD3660" t="s">
        <v>12243</v>
      </c>
      <c r="AE3660" t="s">
        <v>12244</v>
      </c>
      <c r="AF3660">
        <v>10180</v>
      </c>
    </row>
    <row r="3661" spans="1:32" x14ac:dyDescent="0.35">
      <c r="A3661">
        <v>2020</v>
      </c>
      <c r="B3661" t="s">
        <v>81</v>
      </c>
      <c r="C3661" t="s">
        <v>3643</v>
      </c>
      <c r="D3661" t="s">
        <v>34</v>
      </c>
      <c r="E3661" t="s">
        <v>3011</v>
      </c>
      <c r="F3661">
        <v>4.8</v>
      </c>
      <c r="G3661">
        <v>38</v>
      </c>
      <c r="H3661" t="s">
        <v>36</v>
      </c>
      <c r="I3661" t="s">
        <v>3329</v>
      </c>
      <c r="J3661">
        <v>4.7</v>
      </c>
      <c r="K3661">
        <v>2357</v>
      </c>
      <c r="L3661" t="s">
        <v>3330</v>
      </c>
      <c r="M3661" t="s">
        <v>472</v>
      </c>
      <c r="N3661">
        <v>33181</v>
      </c>
      <c r="O3661" t="s">
        <v>53</v>
      </c>
      <c r="P3661">
        <v>4.8</v>
      </c>
      <c r="Q3661">
        <v>4.8</v>
      </c>
      <c r="R3661">
        <v>4.8</v>
      </c>
      <c r="S3661">
        <v>4.7</v>
      </c>
      <c r="T3661">
        <v>4.8</v>
      </c>
      <c r="U3661">
        <v>4.9000000000000004</v>
      </c>
      <c r="V3661" t="s">
        <v>86</v>
      </c>
      <c r="W3661" t="s">
        <v>41</v>
      </c>
      <c r="X3661" t="s">
        <v>124</v>
      </c>
      <c r="Y3661">
        <v>22</v>
      </c>
      <c r="Z3661">
        <v>28</v>
      </c>
      <c r="AA3661" t="s">
        <v>44</v>
      </c>
      <c r="AB3661" t="s">
        <v>151</v>
      </c>
      <c r="AC3661" t="s">
        <v>1959</v>
      </c>
      <c r="AD3661" t="s">
        <v>9023</v>
      </c>
      <c r="AE3661">
        <v>22325401</v>
      </c>
      <c r="AF3661">
        <v>25309</v>
      </c>
    </row>
    <row r="3662" spans="1:32" x14ac:dyDescent="0.35">
      <c r="A3662">
        <v>2019</v>
      </c>
      <c r="B3662" t="s">
        <v>516</v>
      </c>
      <c r="C3662" t="s">
        <v>517</v>
      </c>
      <c r="D3662" t="s">
        <v>34</v>
      </c>
      <c r="E3662" t="s">
        <v>15794</v>
      </c>
      <c r="F3662">
        <v>4.8</v>
      </c>
      <c r="G3662">
        <v>230</v>
      </c>
      <c r="H3662" t="s">
        <v>36</v>
      </c>
      <c r="I3662" t="s">
        <v>15795</v>
      </c>
      <c r="J3662">
        <v>4.5999999999999996</v>
      </c>
      <c r="K3662">
        <v>401</v>
      </c>
      <c r="L3662" t="s">
        <v>15796</v>
      </c>
      <c r="M3662" t="s">
        <v>538</v>
      </c>
      <c r="N3662">
        <v>19605</v>
      </c>
      <c r="O3662" t="s">
        <v>40</v>
      </c>
      <c r="P3662">
        <v>4.8</v>
      </c>
      <c r="Q3662">
        <v>4.8</v>
      </c>
      <c r="R3662">
        <v>4.8</v>
      </c>
      <c r="S3662">
        <v>4.8</v>
      </c>
      <c r="T3662">
        <v>4.9000000000000004</v>
      </c>
      <c r="U3662">
        <v>4.8</v>
      </c>
      <c r="V3662" t="s">
        <v>3541</v>
      </c>
      <c r="W3662" t="s">
        <v>1409</v>
      </c>
      <c r="X3662" t="s">
        <v>124</v>
      </c>
      <c r="Y3662">
        <v>24</v>
      </c>
      <c r="Z3662">
        <v>30</v>
      </c>
      <c r="AA3662" t="s">
        <v>44</v>
      </c>
      <c r="AB3662" t="s">
        <v>151</v>
      </c>
      <c r="AC3662" t="s">
        <v>522</v>
      </c>
      <c r="AD3662" t="s">
        <v>15797</v>
      </c>
      <c r="AE3662" t="s">
        <v>15798</v>
      </c>
      <c r="AF3662">
        <v>34061</v>
      </c>
    </row>
    <row r="3663" spans="1:32" x14ac:dyDescent="0.35">
      <c r="A3663">
        <v>2019</v>
      </c>
      <c r="B3663" t="s">
        <v>339</v>
      </c>
      <c r="C3663" t="s">
        <v>8504</v>
      </c>
      <c r="D3663" t="s">
        <v>34</v>
      </c>
      <c r="E3663" t="s">
        <v>15799</v>
      </c>
      <c r="F3663">
        <v>4.5</v>
      </c>
      <c r="G3663">
        <v>16</v>
      </c>
      <c r="H3663" t="s">
        <v>36</v>
      </c>
      <c r="I3663" t="s">
        <v>7778</v>
      </c>
      <c r="J3663">
        <v>4.8</v>
      </c>
      <c r="K3663">
        <v>531</v>
      </c>
      <c r="L3663" t="s">
        <v>7779</v>
      </c>
      <c r="M3663" t="s">
        <v>472</v>
      </c>
      <c r="N3663">
        <v>33181</v>
      </c>
      <c r="O3663" t="s">
        <v>94</v>
      </c>
      <c r="P3663">
        <v>4.7</v>
      </c>
      <c r="Q3663">
        <v>4.5999999999999996</v>
      </c>
      <c r="R3663">
        <v>4.5</v>
      </c>
      <c r="S3663">
        <v>3.9</v>
      </c>
      <c r="T3663">
        <v>4.5</v>
      </c>
      <c r="U3663">
        <v>4.4000000000000004</v>
      </c>
      <c r="V3663" t="s">
        <v>15800</v>
      </c>
      <c r="W3663" t="s">
        <v>327</v>
      </c>
      <c r="X3663" t="s">
        <v>55</v>
      </c>
      <c r="Y3663">
        <v>17</v>
      </c>
      <c r="Z3663">
        <v>23</v>
      </c>
      <c r="AA3663" t="s">
        <v>44</v>
      </c>
      <c r="AB3663" t="s">
        <v>198</v>
      </c>
      <c r="AC3663" t="s">
        <v>688</v>
      </c>
      <c r="AD3663" t="s">
        <v>15801</v>
      </c>
      <c r="AE3663" t="s">
        <v>15802</v>
      </c>
      <c r="AF3663">
        <v>16466</v>
      </c>
    </row>
    <row r="3664" spans="1:32" x14ac:dyDescent="0.35">
      <c r="A3664">
        <v>2013</v>
      </c>
      <c r="B3664" t="s">
        <v>81</v>
      </c>
      <c r="C3664" t="s">
        <v>3989</v>
      </c>
      <c r="D3664" t="s">
        <v>34</v>
      </c>
      <c r="E3664" t="s">
        <v>15803</v>
      </c>
      <c r="F3664">
        <v>4.7</v>
      </c>
      <c r="G3664">
        <v>99</v>
      </c>
      <c r="H3664" t="s">
        <v>36</v>
      </c>
      <c r="I3664" t="s">
        <v>15804</v>
      </c>
      <c r="J3664">
        <v>4.7</v>
      </c>
      <c r="K3664">
        <v>194</v>
      </c>
      <c r="L3664" t="s">
        <v>15805</v>
      </c>
      <c r="M3664" t="s">
        <v>538</v>
      </c>
      <c r="N3664">
        <v>18104</v>
      </c>
      <c r="O3664" t="s">
        <v>94</v>
      </c>
      <c r="P3664">
        <v>4.8</v>
      </c>
      <c r="Q3664">
        <v>4.5999999999999996</v>
      </c>
      <c r="R3664">
        <v>4.7</v>
      </c>
      <c r="S3664">
        <v>4.5</v>
      </c>
      <c r="T3664">
        <v>4.5999999999999996</v>
      </c>
      <c r="U3664">
        <v>4.8</v>
      </c>
      <c r="V3664" t="s">
        <v>13404</v>
      </c>
      <c r="W3664" t="s">
        <v>1409</v>
      </c>
      <c r="X3664" t="s">
        <v>43</v>
      </c>
      <c r="Y3664">
        <v>21</v>
      </c>
      <c r="Z3664">
        <v>31</v>
      </c>
      <c r="AA3664" t="s">
        <v>44</v>
      </c>
      <c r="AB3664" t="s">
        <v>151</v>
      </c>
      <c r="AC3664" t="s">
        <v>184</v>
      </c>
      <c r="AD3664" t="s">
        <v>15806</v>
      </c>
      <c r="AE3664" t="s">
        <v>15807</v>
      </c>
      <c r="AF3664">
        <v>75559</v>
      </c>
    </row>
    <row r="3665" spans="1:32" x14ac:dyDescent="0.35">
      <c r="A3665">
        <v>2019</v>
      </c>
      <c r="B3665" t="s">
        <v>257</v>
      </c>
      <c r="C3665" t="s">
        <v>1451</v>
      </c>
      <c r="D3665" t="s">
        <v>34</v>
      </c>
      <c r="E3665" t="s">
        <v>15808</v>
      </c>
      <c r="F3665">
        <v>5</v>
      </c>
      <c r="G3665">
        <v>5</v>
      </c>
      <c r="H3665" t="s">
        <v>36</v>
      </c>
      <c r="I3665" t="s">
        <v>15809</v>
      </c>
      <c r="J3665">
        <v>4.0999999999999996</v>
      </c>
      <c r="K3665">
        <v>578</v>
      </c>
      <c r="L3665" t="s">
        <v>15810</v>
      </c>
      <c r="M3665" t="s">
        <v>604</v>
      </c>
      <c r="N3665" s="1" t="s">
        <v>15811</v>
      </c>
      <c r="O3665" t="s">
        <v>40</v>
      </c>
      <c r="P3665">
        <v>5</v>
      </c>
      <c r="Q3665">
        <v>5</v>
      </c>
      <c r="R3665">
        <v>5</v>
      </c>
      <c r="S3665">
        <v>4.8</v>
      </c>
      <c r="T3665">
        <v>5</v>
      </c>
      <c r="U3665">
        <v>5</v>
      </c>
      <c r="V3665" t="s">
        <v>1179</v>
      </c>
      <c r="W3665" t="s">
        <v>1455</v>
      </c>
      <c r="X3665" t="s">
        <v>124</v>
      </c>
      <c r="Y3665">
        <v>18</v>
      </c>
      <c r="Z3665">
        <v>25</v>
      </c>
      <c r="AA3665" t="s">
        <v>44</v>
      </c>
      <c r="AB3665" t="s">
        <v>45</v>
      </c>
      <c r="AC3665" t="s">
        <v>982</v>
      </c>
      <c r="AD3665" t="s">
        <v>15812</v>
      </c>
      <c r="AE3665" t="s">
        <v>15813</v>
      </c>
      <c r="AF3665">
        <v>32107</v>
      </c>
    </row>
    <row r="3666" spans="1:32" x14ac:dyDescent="0.35">
      <c r="A3666">
        <v>2020</v>
      </c>
      <c r="B3666" t="s">
        <v>213</v>
      </c>
      <c r="C3666" t="s">
        <v>1247</v>
      </c>
      <c r="D3666" t="s">
        <v>34</v>
      </c>
      <c r="E3666" t="s">
        <v>5597</v>
      </c>
      <c r="F3666">
        <v>4.9000000000000004</v>
      </c>
      <c r="G3666">
        <v>50</v>
      </c>
      <c r="H3666" t="s">
        <v>36</v>
      </c>
      <c r="I3666" t="s">
        <v>8241</v>
      </c>
      <c r="J3666">
        <v>4.8</v>
      </c>
      <c r="K3666">
        <v>1773</v>
      </c>
      <c r="L3666" t="s">
        <v>8242</v>
      </c>
      <c r="M3666" t="s">
        <v>604</v>
      </c>
      <c r="N3666" s="1" t="s">
        <v>5682</v>
      </c>
      <c r="O3666" t="s">
        <v>40</v>
      </c>
      <c r="P3666">
        <v>4.9000000000000004</v>
      </c>
      <c r="Q3666">
        <v>4.9000000000000004</v>
      </c>
      <c r="R3666">
        <v>4.9000000000000004</v>
      </c>
      <c r="S3666">
        <v>4.8</v>
      </c>
      <c r="T3666">
        <v>4.8</v>
      </c>
      <c r="U3666">
        <v>4.9000000000000004</v>
      </c>
      <c r="V3666" t="s">
        <v>15814</v>
      </c>
      <c r="W3666" t="s">
        <v>327</v>
      </c>
      <c r="X3666" t="s">
        <v>124</v>
      </c>
      <c r="Y3666">
        <v>19</v>
      </c>
      <c r="Z3666">
        <v>26</v>
      </c>
      <c r="AA3666" t="s">
        <v>44</v>
      </c>
      <c r="AB3666" t="s">
        <v>8243</v>
      </c>
      <c r="AC3666" t="s">
        <v>607</v>
      </c>
      <c r="AD3666" t="s">
        <v>15815</v>
      </c>
      <c r="AE3666" t="s">
        <v>15816</v>
      </c>
      <c r="AF3666">
        <v>14247</v>
      </c>
    </row>
    <row r="3667" spans="1:32" x14ac:dyDescent="0.35">
      <c r="A3667">
        <v>2019</v>
      </c>
      <c r="B3667" t="s">
        <v>288</v>
      </c>
      <c r="C3667" t="s">
        <v>2313</v>
      </c>
      <c r="D3667" t="s">
        <v>34</v>
      </c>
      <c r="E3667" t="s">
        <v>717</v>
      </c>
      <c r="F3667">
        <v>4.8</v>
      </c>
      <c r="G3667">
        <v>21</v>
      </c>
      <c r="H3667" t="s">
        <v>36</v>
      </c>
      <c r="I3667" t="s">
        <v>15817</v>
      </c>
      <c r="J3667">
        <v>4.7</v>
      </c>
      <c r="K3667">
        <v>970</v>
      </c>
      <c r="L3667" t="s">
        <v>15818</v>
      </c>
      <c r="M3667" t="s">
        <v>604</v>
      </c>
      <c r="N3667" s="1" t="s">
        <v>15819</v>
      </c>
      <c r="O3667" t="s">
        <v>40</v>
      </c>
      <c r="P3667">
        <v>5</v>
      </c>
      <c r="Q3667">
        <v>4.9000000000000004</v>
      </c>
      <c r="R3667">
        <v>4.7</v>
      </c>
      <c r="S3667">
        <v>4.5</v>
      </c>
      <c r="T3667">
        <v>4.7</v>
      </c>
      <c r="U3667">
        <v>4.8</v>
      </c>
      <c r="V3667" t="s">
        <v>1739</v>
      </c>
      <c r="W3667" t="s">
        <v>6045</v>
      </c>
      <c r="X3667" t="s">
        <v>124</v>
      </c>
      <c r="Y3667">
        <v>23</v>
      </c>
      <c r="Z3667">
        <v>34</v>
      </c>
      <c r="AA3667" t="s">
        <v>44</v>
      </c>
      <c r="AB3667" t="s">
        <v>294</v>
      </c>
      <c r="AC3667" t="s">
        <v>219</v>
      </c>
      <c r="AD3667" t="s">
        <v>15820</v>
      </c>
      <c r="AE3667" t="s">
        <v>15821</v>
      </c>
      <c r="AF3667">
        <v>32759</v>
      </c>
    </row>
    <row r="3668" spans="1:32" x14ac:dyDescent="0.35">
      <c r="A3668">
        <v>2019</v>
      </c>
      <c r="B3668" t="s">
        <v>516</v>
      </c>
      <c r="C3668" t="s">
        <v>3537</v>
      </c>
      <c r="D3668" t="s">
        <v>34</v>
      </c>
      <c r="E3668" t="s">
        <v>15822</v>
      </c>
      <c r="F3668">
        <v>5</v>
      </c>
      <c r="G3668">
        <v>52</v>
      </c>
      <c r="H3668" t="s">
        <v>36</v>
      </c>
      <c r="I3668" t="s">
        <v>6539</v>
      </c>
      <c r="J3668">
        <v>3.9</v>
      </c>
      <c r="K3668">
        <v>273</v>
      </c>
      <c r="L3668" t="s">
        <v>6540</v>
      </c>
      <c r="M3668" t="s">
        <v>679</v>
      </c>
      <c r="N3668">
        <v>11220</v>
      </c>
      <c r="O3668" t="s">
        <v>40</v>
      </c>
      <c r="P3668">
        <v>5</v>
      </c>
      <c r="Q3668">
        <v>4.9000000000000004</v>
      </c>
      <c r="R3668">
        <v>4.9000000000000004</v>
      </c>
      <c r="S3668">
        <v>5</v>
      </c>
      <c r="T3668">
        <v>5</v>
      </c>
      <c r="U3668">
        <v>4.9000000000000004</v>
      </c>
      <c r="V3668" t="s">
        <v>521</v>
      </c>
      <c r="W3668" t="s">
        <v>42</v>
      </c>
      <c r="X3668" t="s">
        <v>124</v>
      </c>
      <c r="Y3668">
        <v>20</v>
      </c>
      <c r="Z3668">
        <v>26</v>
      </c>
      <c r="AA3668" t="s">
        <v>44</v>
      </c>
      <c r="AB3668" t="s">
        <v>151</v>
      </c>
      <c r="AC3668" t="s">
        <v>2396</v>
      </c>
      <c r="AD3668" t="s">
        <v>15823</v>
      </c>
      <c r="AE3668" t="s">
        <v>15824</v>
      </c>
      <c r="AF3668">
        <v>16173</v>
      </c>
    </row>
    <row r="3669" spans="1:32" x14ac:dyDescent="0.35">
      <c r="A3669">
        <v>2019</v>
      </c>
      <c r="B3669" t="s">
        <v>591</v>
      </c>
      <c r="C3669" t="s">
        <v>921</v>
      </c>
      <c r="D3669" t="s">
        <v>1783</v>
      </c>
      <c r="E3669" t="s">
        <v>14432</v>
      </c>
      <c r="F3669">
        <v>4.7</v>
      </c>
      <c r="G3669">
        <v>255</v>
      </c>
      <c r="H3669" t="s">
        <v>36</v>
      </c>
      <c r="I3669" t="s">
        <v>15825</v>
      </c>
      <c r="J3669">
        <v>4.2</v>
      </c>
      <c r="K3669">
        <v>269</v>
      </c>
      <c r="L3669" t="s">
        <v>15826</v>
      </c>
      <c r="M3669" t="s">
        <v>679</v>
      </c>
      <c r="N3669">
        <v>10598</v>
      </c>
      <c r="O3669" t="s">
        <v>40</v>
      </c>
      <c r="P3669">
        <v>4.8</v>
      </c>
      <c r="Q3669">
        <v>4.8</v>
      </c>
      <c r="R3669">
        <v>4.5999999999999996</v>
      </c>
      <c r="S3669">
        <v>4.5999999999999996</v>
      </c>
      <c r="T3669">
        <v>4.8</v>
      </c>
      <c r="U3669">
        <v>4.7</v>
      </c>
      <c r="V3669" t="s">
        <v>1565</v>
      </c>
      <c r="W3669" t="s">
        <v>439</v>
      </c>
      <c r="X3669" t="s">
        <v>124</v>
      </c>
      <c r="Y3669">
        <v>25</v>
      </c>
      <c r="Z3669">
        <v>32</v>
      </c>
      <c r="AA3669" t="s">
        <v>44</v>
      </c>
      <c r="AB3669" t="s">
        <v>78</v>
      </c>
      <c r="AC3669" t="s">
        <v>597</v>
      </c>
      <c r="AD3669" t="s">
        <v>15827</v>
      </c>
      <c r="AE3669" t="s">
        <v>15828</v>
      </c>
      <c r="AF3669">
        <v>19690</v>
      </c>
    </row>
    <row r="3670" spans="1:32" x14ac:dyDescent="0.35">
      <c r="A3670">
        <v>2019</v>
      </c>
      <c r="B3670" t="s">
        <v>69</v>
      </c>
      <c r="C3670" t="s">
        <v>1537</v>
      </c>
      <c r="D3670" t="s">
        <v>400</v>
      </c>
      <c r="E3670" t="s">
        <v>15829</v>
      </c>
      <c r="F3670">
        <v>4.8</v>
      </c>
      <c r="G3670">
        <v>540</v>
      </c>
      <c r="H3670" t="s">
        <v>36</v>
      </c>
      <c r="I3670" t="s">
        <v>15830</v>
      </c>
      <c r="J3670">
        <v>4.8</v>
      </c>
      <c r="K3670">
        <v>3093</v>
      </c>
      <c r="L3670" t="s">
        <v>15831</v>
      </c>
      <c r="M3670" t="s">
        <v>679</v>
      </c>
      <c r="N3670">
        <v>10801</v>
      </c>
      <c r="O3670" t="s">
        <v>53</v>
      </c>
      <c r="P3670">
        <v>4.8</v>
      </c>
      <c r="Q3670">
        <v>4.8</v>
      </c>
      <c r="R3670">
        <v>4.7</v>
      </c>
      <c r="S3670">
        <v>4.7</v>
      </c>
      <c r="T3670">
        <v>4.8</v>
      </c>
      <c r="U3670">
        <v>4.8</v>
      </c>
      <c r="V3670" t="s">
        <v>104</v>
      </c>
      <c r="W3670" t="s">
        <v>76</v>
      </c>
      <c r="X3670" t="s">
        <v>124</v>
      </c>
      <c r="Y3670">
        <v>27</v>
      </c>
      <c r="Z3670">
        <v>33</v>
      </c>
      <c r="AA3670" t="s">
        <v>44</v>
      </c>
      <c r="AB3670" t="s">
        <v>78</v>
      </c>
      <c r="AC3670" t="s">
        <v>79</v>
      </c>
      <c r="AD3670" t="s">
        <v>15832</v>
      </c>
      <c r="AE3670" t="s">
        <v>15833</v>
      </c>
      <c r="AF3670">
        <v>22777</v>
      </c>
    </row>
    <row r="3671" spans="1:32" x14ac:dyDescent="0.35">
      <c r="A3671">
        <v>2019</v>
      </c>
      <c r="B3671" t="s">
        <v>69</v>
      </c>
      <c r="C3671" t="s">
        <v>1537</v>
      </c>
      <c r="D3671" t="s">
        <v>34</v>
      </c>
      <c r="E3671" t="s">
        <v>15834</v>
      </c>
      <c r="F3671">
        <v>4.8</v>
      </c>
      <c r="G3671">
        <v>540</v>
      </c>
      <c r="H3671" t="s">
        <v>36</v>
      </c>
      <c r="I3671" t="s">
        <v>3348</v>
      </c>
      <c r="J3671">
        <v>4.5999999999999996</v>
      </c>
      <c r="K3671">
        <v>85</v>
      </c>
      <c r="L3671" t="s">
        <v>3349</v>
      </c>
      <c r="M3671" t="s">
        <v>679</v>
      </c>
      <c r="N3671">
        <v>12901</v>
      </c>
      <c r="O3671" t="s">
        <v>53</v>
      </c>
      <c r="P3671">
        <v>4.8</v>
      </c>
      <c r="Q3671">
        <v>4.8</v>
      </c>
      <c r="R3671">
        <v>4.7</v>
      </c>
      <c r="S3671">
        <v>4.7</v>
      </c>
      <c r="T3671">
        <v>4.8</v>
      </c>
      <c r="U3671">
        <v>4.8</v>
      </c>
      <c r="V3671" t="s">
        <v>122</v>
      </c>
      <c r="W3671" t="s">
        <v>42</v>
      </c>
      <c r="X3671" t="s">
        <v>124</v>
      </c>
      <c r="Y3671">
        <v>27</v>
      </c>
      <c r="Z3671">
        <v>33</v>
      </c>
      <c r="AA3671" t="s">
        <v>44</v>
      </c>
      <c r="AB3671" t="s">
        <v>78</v>
      </c>
      <c r="AC3671" t="s">
        <v>79</v>
      </c>
      <c r="AD3671" t="s">
        <v>15835</v>
      </c>
      <c r="AE3671" t="s">
        <v>15836</v>
      </c>
      <c r="AF3671">
        <v>28160</v>
      </c>
    </row>
    <row r="3672" spans="1:32" x14ac:dyDescent="0.35">
      <c r="A3672">
        <v>2019</v>
      </c>
      <c r="B3672" t="s">
        <v>516</v>
      </c>
      <c r="C3672" t="s">
        <v>3537</v>
      </c>
      <c r="D3672" t="s">
        <v>34</v>
      </c>
      <c r="E3672" t="s">
        <v>15837</v>
      </c>
      <c r="F3672">
        <v>5</v>
      </c>
      <c r="G3672">
        <v>52</v>
      </c>
      <c r="H3672" t="s">
        <v>36</v>
      </c>
      <c r="I3672" t="s">
        <v>15838</v>
      </c>
      <c r="J3672">
        <v>4.5999999999999996</v>
      </c>
      <c r="K3672">
        <v>467</v>
      </c>
      <c r="L3672" t="s">
        <v>15839</v>
      </c>
      <c r="M3672" t="s">
        <v>679</v>
      </c>
      <c r="N3672">
        <v>11550</v>
      </c>
      <c r="O3672" t="s">
        <v>53</v>
      </c>
      <c r="P3672">
        <v>5</v>
      </c>
      <c r="Q3672">
        <v>4.9000000000000004</v>
      </c>
      <c r="R3672">
        <v>4.9000000000000004</v>
      </c>
      <c r="S3672">
        <v>5</v>
      </c>
      <c r="T3672">
        <v>5</v>
      </c>
      <c r="U3672">
        <v>4.9000000000000004</v>
      </c>
      <c r="V3672" t="s">
        <v>4591</v>
      </c>
      <c r="W3672" t="s">
        <v>42</v>
      </c>
      <c r="X3672" t="s">
        <v>124</v>
      </c>
      <c r="Y3672">
        <v>20</v>
      </c>
      <c r="Z3672">
        <v>26</v>
      </c>
      <c r="AA3672" t="s">
        <v>44</v>
      </c>
      <c r="AB3672" t="s">
        <v>151</v>
      </c>
      <c r="AC3672" t="s">
        <v>2396</v>
      </c>
      <c r="AD3672" t="s">
        <v>15840</v>
      </c>
      <c r="AE3672" t="s">
        <v>15841</v>
      </c>
      <c r="AF3672">
        <v>18722</v>
      </c>
    </row>
    <row r="3673" spans="1:32" x14ac:dyDescent="0.35">
      <c r="A3673">
        <v>2020</v>
      </c>
      <c r="B3673" t="s">
        <v>339</v>
      </c>
      <c r="C3673" t="s">
        <v>6285</v>
      </c>
      <c r="D3673" t="s">
        <v>34</v>
      </c>
      <c r="E3673" t="s">
        <v>486</v>
      </c>
      <c r="F3673">
        <v>4.0999999999999996</v>
      </c>
      <c r="G3673">
        <v>16</v>
      </c>
      <c r="H3673" t="s">
        <v>36</v>
      </c>
      <c r="I3673" t="s">
        <v>1285</v>
      </c>
      <c r="J3673">
        <v>4.8</v>
      </c>
      <c r="K3673">
        <v>992</v>
      </c>
      <c r="L3673" t="s">
        <v>1286</v>
      </c>
      <c r="M3673" t="s">
        <v>699</v>
      </c>
      <c r="N3673" s="1" t="s">
        <v>711</v>
      </c>
      <c r="O3673" t="s">
        <v>40</v>
      </c>
      <c r="P3673">
        <v>4.5999999999999996</v>
      </c>
      <c r="Q3673">
        <v>4.5</v>
      </c>
      <c r="R3673">
        <v>3.7</v>
      </c>
      <c r="S3673">
        <v>3.7</v>
      </c>
      <c r="T3673">
        <v>4.7</v>
      </c>
      <c r="U3673">
        <v>3.5</v>
      </c>
      <c r="V3673" t="s">
        <v>2677</v>
      </c>
      <c r="W3673" t="s">
        <v>262</v>
      </c>
      <c r="X3673" t="s">
        <v>124</v>
      </c>
      <c r="Y3673">
        <v>20</v>
      </c>
      <c r="Z3673">
        <v>27</v>
      </c>
      <c r="AA3673" t="s">
        <v>44</v>
      </c>
      <c r="AB3673" t="s">
        <v>198</v>
      </c>
      <c r="AC3673" t="s">
        <v>1614</v>
      </c>
      <c r="AD3673" t="s">
        <v>15842</v>
      </c>
      <c r="AE3673" t="s">
        <v>15843</v>
      </c>
      <c r="AF3673">
        <v>11710</v>
      </c>
    </row>
    <row r="3674" spans="1:32" x14ac:dyDescent="0.35">
      <c r="A3674">
        <v>2019</v>
      </c>
      <c r="B3674" t="s">
        <v>304</v>
      </c>
      <c r="C3674" t="s">
        <v>8133</v>
      </c>
      <c r="D3674" t="s">
        <v>34</v>
      </c>
      <c r="E3674" t="s">
        <v>15844</v>
      </c>
      <c r="F3674">
        <v>4.9000000000000004</v>
      </c>
      <c r="G3674">
        <v>27</v>
      </c>
      <c r="H3674" t="s">
        <v>36</v>
      </c>
      <c r="I3674" t="s">
        <v>2898</v>
      </c>
      <c r="J3674">
        <v>1.4</v>
      </c>
      <c r="K3674">
        <v>2</v>
      </c>
      <c r="L3674" t="s">
        <v>2899</v>
      </c>
      <c r="M3674" t="s">
        <v>699</v>
      </c>
      <c r="N3674" s="1" t="s">
        <v>2900</v>
      </c>
      <c r="O3674" t="s">
        <v>53</v>
      </c>
      <c r="P3674">
        <v>4.9000000000000004</v>
      </c>
      <c r="Q3674">
        <v>5</v>
      </c>
      <c r="R3674">
        <v>4.9000000000000004</v>
      </c>
      <c r="S3674">
        <v>4.5999999999999996</v>
      </c>
      <c r="T3674">
        <v>5</v>
      </c>
      <c r="U3674">
        <v>5</v>
      </c>
      <c r="V3674" t="s">
        <v>15845</v>
      </c>
      <c r="W3674" t="s">
        <v>439</v>
      </c>
      <c r="X3674" t="s">
        <v>124</v>
      </c>
      <c r="Y3674">
        <v>21</v>
      </c>
      <c r="Z3674">
        <v>32</v>
      </c>
      <c r="AA3674" t="s">
        <v>44</v>
      </c>
      <c r="AB3674" t="s">
        <v>430</v>
      </c>
      <c r="AC3674" t="s">
        <v>575</v>
      </c>
      <c r="AD3674" t="s">
        <v>15846</v>
      </c>
      <c r="AE3674" s="1" t="s">
        <v>15847</v>
      </c>
      <c r="AF3674">
        <v>35468</v>
      </c>
    </row>
    <row r="3675" spans="1:32" x14ac:dyDescent="0.35">
      <c r="A3675">
        <v>2018</v>
      </c>
      <c r="B3675" t="s">
        <v>409</v>
      </c>
      <c r="C3675" t="s">
        <v>1691</v>
      </c>
      <c r="D3675" t="s">
        <v>34</v>
      </c>
      <c r="E3675" t="s">
        <v>15848</v>
      </c>
      <c r="F3675">
        <v>4.8</v>
      </c>
      <c r="G3675">
        <v>395</v>
      </c>
      <c r="H3675" t="s">
        <v>36</v>
      </c>
      <c r="I3675" t="s">
        <v>15849</v>
      </c>
      <c r="J3675">
        <v>4.8</v>
      </c>
      <c r="K3675">
        <v>1373</v>
      </c>
      <c r="L3675" t="s">
        <v>15850</v>
      </c>
      <c r="M3675" t="s">
        <v>699</v>
      </c>
      <c r="N3675" s="1" t="s">
        <v>12919</v>
      </c>
      <c r="O3675" t="s">
        <v>53</v>
      </c>
      <c r="P3675">
        <v>4.9000000000000004</v>
      </c>
      <c r="Q3675">
        <v>4.8</v>
      </c>
      <c r="R3675">
        <v>4.8</v>
      </c>
      <c r="S3675">
        <v>4.5999999999999996</v>
      </c>
      <c r="T3675">
        <v>4.9000000000000004</v>
      </c>
      <c r="U3675">
        <v>4.7</v>
      </c>
      <c r="V3675" t="s">
        <v>566</v>
      </c>
      <c r="W3675" t="s">
        <v>42</v>
      </c>
      <c r="X3675" t="s">
        <v>55</v>
      </c>
      <c r="Y3675">
        <v>18</v>
      </c>
      <c r="Z3675">
        <v>25</v>
      </c>
      <c r="AA3675" t="s">
        <v>44</v>
      </c>
      <c r="AB3675" t="s">
        <v>45</v>
      </c>
      <c r="AC3675" t="s">
        <v>474</v>
      </c>
      <c r="AD3675" t="s">
        <v>15851</v>
      </c>
      <c r="AE3675" t="s">
        <v>15852</v>
      </c>
      <c r="AF3675">
        <v>40158</v>
      </c>
    </row>
    <row r="3676" spans="1:32" x14ac:dyDescent="0.35">
      <c r="A3676">
        <v>2019</v>
      </c>
      <c r="B3676" t="s">
        <v>69</v>
      </c>
      <c r="C3676" t="s">
        <v>1537</v>
      </c>
      <c r="D3676" t="s">
        <v>400</v>
      </c>
      <c r="E3676" t="s">
        <v>15853</v>
      </c>
      <c r="F3676">
        <v>4.8</v>
      </c>
      <c r="G3676">
        <v>540</v>
      </c>
      <c r="H3676" t="s">
        <v>36</v>
      </c>
      <c r="I3676" t="s">
        <v>15849</v>
      </c>
      <c r="J3676">
        <v>4.8</v>
      </c>
      <c r="K3676">
        <v>1373</v>
      </c>
      <c r="L3676" t="s">
        <v>15850</v>
      </c>
      <c r="M3676" t="s">
        <v>699</v>
      </c>
      <c r="N3676" s="1" t="s">
        <v>12919</v>
      </c>
      <c r="O3676" t="s">
        <v>53</v>
      </c>
      <c r="P3676">
        <v>4.8</v>
      </c>
      <c r="Q3676">
        <v>4.8</v>
      </c>
      <c r="R3676">
        <v>4.7</v>
      </c>
      <c r="S3676">
        <v>4.7</v>
      </c>
      <c r="T3676">
        <v>4.8</v>
      </c>
      <c r="U3676">
        <v>4.8</v>
      </c>
      <c r="V3676" t="s">
        <v>122</v>
      </c>
      <c r="W3676" t="s">
        <v>1522</v>
      </c>
      <c r="X3676" t="s">
        <v>124</v>
      </c>
      <c r="Y3676">
        <v>27</v>
      </c>
      <c r="Z3676">
        <v>33</v>
      </c>
      <c r="AA3676" t="s">
        <v>44</v>
      </c>
      <c r="AB3676" t="s">
        <v>78</v>
      </c>
      <c r="AC3676" t="s">
        <v>79</v>
      </c>
      <c r="AD3676" t="s">
        <v>15854</v>
      </c>
      <c r="AE3676" t="s">
        <v>15855</v>
      </c>
      <c r="AF3676">
        <v>15801</v>
      </c>
    </row>
    <row r="3677" spans="1:32" x14ac:dyDescent="0.35">
      <c r="A3677">
        <v>2018</v>
      </c>
      <c r="B3677" t="s">
        <v>339</v>
      </c>
      <c r="C3677" t="s">
        <v>8588</v>
      </c>
      <c r="D3677" t="s">
        <v>34</v>
      </c>
      <c r="E3677" t="s">
        <v>6785</v>
      </c>
      <c r="F3677">
        <v>4</v>
      </c>
      <c r="G3677">
        <v>82</v>
      </c>
      <c r="H3677" t="s">
        <v>36</v>
      </c>
      <c r="I3677" t="s">
        <v>15856</v>
      </c>
      <c r="J3677">
        <v>4.4000000000000004</v>
      </c>
      <c r="K3677">
        <v>60</v>
      </c>
      <c r="L3677" t="s">
        <v>15857</v>
      </c>
      <c r="M3677" t="s">
        <v>39</v>
      </c>
      <c r="N3677">
        <v>90404</v>
      </c>
      <c r="O3677" t="s">
        <v>53</v>
      </c>
      <c r="P3677">
        <v>4.2</v>
      </c>
      <c r="Q3677">
        <v>4.3</v>
      </c>
      <c r="R3677">
        <v>4</v>
      </c>
      <c r="S3677">
        <v>3.4</v>
      </c>
      <c r="T3677">
        <v>4.5999999999999996</v>
      </c>
      <c r="U3677">
        <v>3.4</v>
      </c>
      <c r="V3677" t="s">
        <v>3813</v>
      </c>
      <c r="W3677" t="s">
        <v>327</v>
      </c>
      <c r="X3677" t="s">
        <v>55</v>
      </c>
      <c r="Y3677">
        <v>18</v>
      </c>
      <c r="Z3677">
        <v>24</v>
      </c>
      <c r="AA3677" t="s">
        <v>44</v>
      </c>
      <c r="AB3677" t="s">
        <v>45</v>
      </c>
      <c r="AC3677" t="s">
        <v>1740</v>
      </c>
      <c r="AD3677" t="s">
        <v>15858</v>
      </c>
      <c r="AE3677" t="s">
        <v>15859</v>
      </c>
      <c r="AF3677">
        <v>23973</v>
      </c>
    </row>
    <row r="3678" spans="1:32" x14ac:dyDescent="0.35">
      <c r="A3678">
        <v>2017</v>
      </c>
      <c r="B3678" t="s">
        <v>32</v>
      </c>
      <c r="C3678" t="s">
        <v>33</v>
      </c>
      <c r="D3678" t="s">
        <v>34</v>
      </c>
      <c r="E3678" t="s">
        <v>747</v>
      </c>
      <c r="F3678">
        <v>4.7</v>
      </c>
      <c r="G3678">
        <v>147</v>
      </c>
      <c r="H3678" t="s">
        <v>36</v>
      </c>
      <c r="I3678" t="s">
        <v>6172</v>
      </c>
      <c r="J3678">
        <v>2.8</v>
      </c>
      <c r="K3678">
        <v>12</v>
      </c>
      <c r="L3678" t="s">
        <v>6173</v>
      </c>
      <c r="M3678" t="s">
        <v>39</v>
      </c>
      <c r="N3678">
        <v>93036</v>
      </c>
      <c r="O3678" t="s">
        <v>40</v>
      </c>
      <c r="P3678">
        <v>4.8</v>
      </c>
      <c r="Q3678">
        <v>4.8</v>
      </c>
      <c r="R3678">
        <v>4.5999999999999996</v>
      </c>
      <c r="S3678">
        <v>4.5999999999999996</v>
      </c>
      <c r="T3678">
        <v>4.7</v>
      </c>
      <c r="U3678">
        <v>4.8</v>
      </c>
      <c r="V3678" t="s">
        <v>76</v>
      </c>
      <c r="W3678" t="s">
        <v>42</v>
      </c>
      <c r="X3678" t="s">
        <v>6580</v>
      </c>
      <c r="Y3678">
        <v>19</v>
      </c>
      <c r="Z3678">
        <v>27</v>
      </c>
      <c r="AA3678" t="s">
        <v>44</v>
      </c>
      <c r="AB3678" t="s">
        <v>45</v>
      </c>
      <c r="AC3678" t="s">
        <v>114</v>
      </c>
      <c r="AD3678" t="s">
        <v>15860</v>
      </c>
      <c r="AE3678">
        <v>22825611</v>
      </c>
      <c r="AF3678">
        <v>45643</v>
      </c>
    </row>
    <row r="3679" spans="1:32" x14ac:dyDescent="0.35">
      <c r="A3679">
        <v>2020</v>
      </c>
      <c r="B3679" t="s">
        <v>516</v>
      </c>
      <c r="C3679" t="s">
        <v>7332</v>
      </c>
      <c r="D3679" t="s">
        <v>34</v>
      </c>
      <c r="E3679" t="s">
        <v>15861</v>
      </c>
      <c r="F3679">
        <v>4.8</v>
      </c>
      <c r="G3679">
        <v>32</v>
      </c>
      <c r="H3679" t="s">
        <v>36</v>
      </c>
      <c r="I3679" t="s">
        <v>15862</v>
      </c>
      <c r="J3679">
        <v>3.9</v>
      </c>
      <c r="K3679">
        <v>11</v>
      </c>
      <c r="L3679" t="s">
        <v>15863</v>
      </c>
      <c r="M3679" t="s">
        <v>39</v>
      </c>
      <c r="N3679">
        <v>90706</v>
      </c>
      <c r="O3679" t="s">
        <v>53</v>
      </c>
      <c r="P3679">
        <v>4.8</v>
      </c>
      <c r="Q3679">
        <v>4.8</v>
      </c>
      <c r="R3679">
        <v>4.7</v>
      </c>
      <c r="S3679">
        <v>4.7</v>
      </c>
      <c r="T3679">
        <v>4.9000000000000004</v>
      </c>
      <c r="U3679">
        <v>4.9000000000000004</v>
      </c>
      <c r="V3679" t="s">
        <v>3277</v>
      </c>
      <c r="W3679" t="s">
        <v>42</v>
      </c>
      <c r="X3679" t="s">
        <v>124</v>
      </c>
      <c r="Y3679">
        <v>20</v>
      </c>
      <c r="Z3679">
        <v>26</v>
      </c>
      <c r="AA3679" t="s">
        <v>44</v>
      </c>
      <c r="AB3679" t="s">
        <v>151</v>
      </c>
      <c r="AC3679" t="s">
        <v>4875</v>
      </c>
      <c r="AD3679" t="s">
        <v>15864</v>
      </c>
      <c r="AE3679" t="s">
        <v>15865</v>
      </c>
      <c r="AF3679">
        <v>55901</v>
      </c>
    </row>
    <row r="3680" spans="1:32" x14ac:dyDescent="0.35">
      <c r="A3680">
        <v>2019</v>
      </c>
      <c r="B3680" t="s">
        <v>187</v>
      </c>
      <c r="C3680" t="s">
        <v>5302</v>
      </c>
      <c r="D3680" t="s">
        <v>34</v>
      </c>
      <c r="E3680" t="s">
        <v>5303</v>
      </c>
      <c r="F3680">
        <v>4.7</v>
      </c>
      <c r="G3680">
        <v>262</v>
      </c>
      <c r="H3680" t="s">
        <v>36</v>
      </c>
      <c r="I3680" t="s">
        <v>5304</v>
      </c>
      <c r="J3680">
        <v>4.5999999999999996</v>
      </c>
      <c r="K3680">
        <v>509</v>
      </c>
      <c r="L3680" t="s">
        <v>5305</v>
      </c>
      <c r="M3680" t="s">
        <v>74</v>
      </c>
      <c r="N3680">
        <v>89146</v>
      </c>
      <c r="O3680" t="s">
        <v>53</v>
      </c>
      <c r="P3680">
        <v>4.8</v>
      </c>
      <c r="Q3680">
        <v>4.7</v>
      </c>
      <c r="R3680">
        <v>4.7</v>
      </c>
      <c r="S3680">
        <v>4.7</v>
      </c>
      <c r="T3680">
        <v>4.7</v>
      </c>
      <c r="U3680">
        <v>4.7</v>
      </c>
      <c r="V3680" t="s">
        <v>2590</v>
      </c>
      <c r="W3680" t="s">
        <v>1522</v>
      </c>
      <c r="X3680" t="s">
        <v>124</v>
      </c>
      <c r="Y3680">
        <v>20</v>
      </c>
      <c r="Z3680">
        <v>27</v>
      </c>
      <c r="AA3680" t="s">
        <v>44</v>
      </c>
      <c r="AB3680" t="s">
        <v>78</v>
      </c>
      <c r="AC3680" t="s">
        <v>5306</v>
      </c>
      <c r="AD3680" t="s">
        <v>5307</v>
      </c>
      <c r="AE3680" t="s">
        <v>5308</v>
      </c>
      <c r="AF3680">
        <v>52570</v>
      </c>
    </row>
    <row r="3681" spans="1:32" x14ac:dyDescent="0.35">
      <c r="A3681">
        <v>2019</v>
      </c>
      <c r="B3681" t="s">
        <v>108</v>
      </c>
      <c r="C3681" t="s">
        <v>282</v>
      </c>
      <c r="D3681" t="s">
        <v>634</v>
      </c>
      <c r="E3681" t="s">
        <v>15866</v>
      </c>
      <c r="F3681">
        <v>4.5999999999999996</v>
      </c>
      <c r="G3681">
        <v>72</v>
      </c>
      <c r="H3681" t="s">
        <v>36</v>
      </c>
      <c r="I3681" t="s">
        <v>1883</v>
      </c>
      <c r="J3681">
        <v>2.5</v>
      </c>
      <c r="K3681">
        <v>55</v>
      </c>
      <c r="L3681" t="s">
        <v>1884</v>
      </c>
      <c r="M3681" t="s">
        <v>39</v>
      </c>
      <c r="N3681">
        <v>94588</v>
      </c>
      <c r="O3681" t="s">
        <v>53</v>
      </c>
      <c r="P3681">
        <v>4.8</v>
      </c>
      <c r="Q3681">
        <v>4.8</v>
      </c>
      <c r="R3681">
        <v>4.5999999999999996</v>
      </c>
      <c r="S3681">
        <v>4.5</v>
      </c>
      <c r="T3681">
        <v>4.7</v>
      </c>
      <c r="U3681">
        <v>4.5999999999999996</v>
      </c>
      <c r="V3681" t="s">
        <v>42</v>
      </c>
      <c r="W3681" t="s">
        <v>77</v>
      </c>
      <c r="X3681" t="s">
        <v>95</v>
      </c>
      <c r="Y3681">
        <v>22</v>
      </c>
      <c r="Z3681">
        <v>27</v>
      </c>
      <c r="AA3681" t="s">
        <v>44</v>
      </c>
      <c r="AB3681" t="s">
        <v>125</v>
      </c>
      <c r="AC3681" t="s">
        <v>219</v>
      </c>
      <c r="AD3681" t="s">
        <v>15867</v>
      </c>
      <c r="AE3681">
        <v>38085</v>
      </c>
      <c r="AF3681">
        <v>33787</v>
      </c>
    </row>
    <row r="3682" spans="1:32" x14ac:dyDescent="0.35">
      <c r="A3682">
        <v>2021</v>
      </c>
      <c r="B3682" t="s">
        <v>108</v>
      </c>
      <c r="C3682" t="s">
        <v>1881</v>
      </c>
      <c r="D3682" t="s">
        <v>634</v>
      </c>
      <c r="E3682" t="s">
        <v>13358</v>
      </c>
      <c r="F3682">
        <v>5</v>
      </c>
      <c r="G3682">
        <v>4</v>
      </c>
      <c r="H3682" t="s">
        <v>36</v>
      </c>
      <c r="I3682" t="s">
        <v>1883</v>
      </c>
      <c r="J3682">
        <v>2.5</v>
      </c>
      <c r="K3682">
        <v>55</v>
      </c>
      <c r="L3682" t="s">
        <v>1884</v>
      </c>
      <c r="M3682" t="s">
        <v>39</v>
      </c>
      <c r="N3682">
        <v>94588</v>
      </c>
      <c r="O3682" t="s">
        <v>53</v>
      </c>
      <c r="P3682">
        <v>5</v>
      </c>
      <c r="Q3682">
        <v>4.8</v>
      </c>
      <c r="R3682">
        <v>5</v>
      </c>
      <c r="S3682">
        <v>5</v>
      </c>
      <c r="T3682">
        <v>5</v>
      </c>
      <c r="U3682">
        <v>5</v>
      </c>
      <c r="V3682" t="s">
        <v>42</v>
      </c>
      <c r="W3682" t="s">
        <v>77</v>
      </c>
      <c r="X3682" t="s">
        <v>95</v>
      </c>
      <c r="Y3682">
        <v>23</v>
      </c>
      <c r="Z3682">
        <v>35</v>
      </c>
      <c r="AA3682" t="s">
        <v>44</v>
      </c>
      <c r="AB3682" t="s">
        <v>125</v>
      </c>
      <c r="AC3682" t="s">
        <v>219</v>
      </c>
      <c r="AD3682" t="s">
        <v>15868</v>
      </c>
      <c r="AE3682" t="s">
        <v>15869</v>
      </c>
      <c r="AF3682">
        <v>11684</v>
      </c>
    </row>
    <row r="3683" spans="1:32" x14ac:dyDescent="0.35">
      <c r="A3683">
        <v>2021</v>
      </c>
      <c r="B3683" t="s">
        <v>365</v>
      </c>
      <c r="C3683" t="s">
        <v>994</v>
      </c>
      <c r="D3683" t="s">
        <v>34</v>
      </c>
      <c r="E3683" t="s">
        <v>15870</v>
      </c>
      <c r="F3683">
        <v>4.5</v>
      </c>
      <c r="G3683">
        <v>37</v>
      </c>
      <c r="H3683" t="s">
        <v>36</v>
      </c>
      <c r="I3683" t="s">
        <v>11696</v>
      </c>
      <c r="J3683">
        <v>4.5</v>
      </c>
      <c r="K3683">
        <v>588</v>
      </c>
      <c r="L3683" t="s">
        <v>11697</v>
      </c>
      <c r="M3683" t="s">
        <v>121</v>
      </c>
      <c r="N3683">
        <v>85251</v>
      </c>
      <c r="O3683" t="s">
        <v>53</v>
      </c>
      <c r="P3683">
        <v>4.5999999999999996</v>
      </c>
      <c r="Q3683">
        <v>4.7</v>
      </c>
      <c r="R3683">
        <v>4.4000000000000004</v>
      </c>
      <c r="S3683">
        <v>4.3</v>
      </c>
      <c r="T3683">
        <v>4.7</v>
      </c>
      <c r="U3683">
        <v>4.3</v>
      </c>
      <c r="V3683" t="s">
        <v>42</v>
      </c>
      <c r="W3683" t="s">
        <v>42</v>
      </c>
      <c r="X3683" t="s">
        <v>55</v>
      </c>
      <c r="Y3683">
        <v>16</v>
      </c>
      <c r="Z3683">
        <v>20</v>
      </c>
      <c r="AA3683" t="s">
        <v>44</v>
      </c>
      <c r="AB3683" t="s">
        <v>56</v>
      </c>
      <c r="AC3683" t="s">
        <v>913</v>
      </c>
      <c r="AD3683" t="s">
        <v>15871</v>
      </c>
      <c r="AE3683" t="s">
        <v>15872</v>
      </c>
      <c r="AF3683">
        <v>11495</v>
      </c>
    </row>
    <row r="3684" spans="1:32" x14ac:dyDescent="0.35">
      <c r="A3684">
        <v>2012</v>
      </c>
      <c r="B3684" t="s">
        <v>48</v>
      </c>
      <c r="C3684" t="s">
        <v>1024</v>
      </c>
      <c r="D3684" t="s">
        <v>34</v>
      </c>
      <c r="E3684" t="s">
        <v>15873</v>
      </c>
      <c r="F3684">
        <v>4.5999999999999996</v>
      </c>
      <c r="G3684">
        <v>244</v>
      </c>
      <c r="H3684" t="s">
        <v>36</v>
      </c>
      <c r="I3684" t="s">
        <v>15874</v>
      </c>
      <c r="J3684">
        <v>4.3</v>
      </c>
      <c r="K3684">
        <v>134</v>
      </c>
      <c r="L3684" t="s">
        <v>15875</v>
      </c>
      <c r="M3684" t="s">
        <v>121</v>
      </c>
      <c r="N3684">
        <v>85206</v>
      </c>
      <c r="O3684" t="s">
        <v>40</v>
      </c>
      <c r="P3684">
        <v>4.7</v>
      </c>
      <c r="Q3684">
        <v>4.5999999999999996</v>
      </c>
      <c r="R3684">
        <v>4.5999999999999996</v>
      </c>
      <c r="S3684">
        <v>4.4000000000000004</v>
      </c>
      <c r="T3684">
        <v>4.7</v>
      </c>
      <c r="U3684">
        <v>4.5</v>
      </c>
      <c r="V3684" t="s">
        <v>15876</v>
      </c>
      <c r="W3684" t="s">
        <v>1718</v>
      </c>
      <c r="X3684" t="s">
        <v>55</v>
      </c>
      <c r="Y3684">
        <v>14</v>
      </c>
      <c r="Z3684">
        <v>19</v>
      </c>
      <c r="AA3684" t="s">
        <v>44</v>
      </c>
      <c r="AB3684" t="s">
        <v>151</v>
      </c>
      <c r="AC3684" t="s">
        <v>1365</v>
      </c>
      <c r="AD3684" t="s">
        <v>15877</v>
      </c>
      <c r="AE3684" t="s">
        <v>15878</v>
      </c>
      <c r="AF3684">
        <v>137659</v>
      </c>
    </row>
    <row r="3685" spans="1:32" x14ac:dyDescent="0.35">
      <c r="A3685">
        <v>2020</v>
      </c>
      <c r="B3685" t="s">
        <v>32</v>
      </c>
      <c r="C3685" t="s">
        <v>7035</v>
      </c>
      <c r="D3685" t="s">
        <v>34</v>
      </c>
      <c r="E3685" t="s">
        <v>3072</v>
      </c>
      <c r="F3685">
        <v>4.7</v>
      </c>
      <c r="G3685">
        <v>123</v>
      </c>
      <c r="H3685" t="s">
        <v>36</v>
      </c>
      <c r="I3685" t="s">
        <v>203</v>
      </c>
      <c r="J3685">
        <v>3</v>
      </c>
      <c r="K3685">
        <v>2</v>
      </c>
      <c r="L3685" t="s">
        <v>204</v>
      </c>
      <c r="M3685" t="s">
        <v>183</v>
      </c>
      <c r="N3685">
        <v>84115</v>
      </c>
      <c r="O3685" t="s">
        <v>40</v>
      </c>
      <c r="P3685">
        <v>4.7</v>
      </c>
      <c r="Q3685">
        <v>4.7</v>
      </c>
      <c r="R3685">
        <v>4.5999999999999996</v>
      </c>
      <c r="S3685">
        <v>4.7</v>
      </c>
      <c r="T3685">
        <v>4.9000000000000004</v>
      </c>
      <c r="U3685">
        <v>4.8</v>
      </c>
      <c r="V3685" t="s">
        <v>4033</v>
      </c>
      <c r="W3685" t="s">
        <v>1265</v>
      </c>
      <c r="X3685" t="s">
        <v>55</v>
      </c>
      <c r="Y3685">
        <v>18</v>
      </c>
      <c r="Z3685">
        <v>22</v>
      </c>
      <c r="AA3685" t="s">
        <v>44</v>
      </c>
      <c r="AB3685" t="s">
        <v>151</v>
      </c>
      <c r="AC3685" t="s">
        <v>46</v>
      </c>
      <c r="AD3685" t="s">
        <v>7036</v>
      </c>
      <c r="AE3685" t="s">
        <v>7037</v>
      </c>
      <c r="AF3685">
        <v>48416</v>
      </c>
    </row>
    <row r="3686" spans="1:32" x14ac:dyDescent="0.35">
      <c r="A3686">
        <v>2021</v>
      </c>
      <c r="B3686" t="s">
        <v>1046</v>
      </c>
      <c r="C3686" t="s">
        <v>1047</v>
      </c>
      <c r="D3686" t="s">
        <v>34</v>
      </c>
      <c r="E3686" t="s">
        <v>15879</v>
      </c>
      <c r="F3686">
        <v>2.9</v>
      </c>
      <c r="G3686">
        <v>19</v>
      </c>
      <c r="H3686" t="s">
        <v>36</v>
      </c>
      <c r="I3686" t="s">
        <v>15880</v>
      </c>
      <c r="J3686">
        <v>4.9000000000000004</v>
      </c>
      <c r="K3686">
        <v>3785</v>
      </c>
      <c r="L3686" t="s">
        <v>15881</v>
      </c>
      <c r="M3686" t="s">
        <v>243</v>
      </c>
      <c r="N3686">
        <v>99301</v>
      </c>
      <c r="O3686" t="s">
        <v>75</v>
      </c>
      <c r="P3686">
        <v>3.5</v>
      </c>
      <c r="Q3686">
        <v>4.0999999999999996</v>
      </c>
      <c r="R3686">
        <v>2.6</v>
      </c>
      <c r="S3686">
        <v>2.2000000000000002</v>
      </c>
      <c r="T3686">
        <v>3.8</v>
      </c>
      <c r="U3686">
        <v>2.1</v>
      </c>
      <c r="V3686" t="s">
        <v>262</v>
      </c>
      <c r="W3686" t="s">
        <v>42</v>
      </c>
      <c r="X3686" t="s">
        <v>55</v>
      </c>
      <c r="Y3686">
        <v>14</v>
      </c>
      <c r="Z3686">
        <v>19</v>
      </c>
      <c r="AA3686" t="s">
        <v>44</v>
      </c>
      <c r="AB3686" t="s">
        <v>56</v>
      </c>
      <c r="AC3686" t="s">
        <v>737</v>
      </c>
      <c r="AD3686" t="s">
        <v>15882</v>
      </c>
      <c r="AE3686">
        <v>89559</v>
      </c>
      <c r="AF3686">
        <v>10542</v>
      </c>
    </row>
    <row r="3687" spans="1:32" x14ac:dyDescent="0.35">
      <c r="A3687">
        <v>2013</v>
      </c>
      <c r="B3687" t="s">
        <v>69</v>
      </c>
      <c r="C3687" t="s">
        <v>8914</v>
      </c>
      <c r="D3687" t="s">
        <v>34</v>
      </c>
      <c r="E3687" t="s">
        <v>15883</v>
      </c>
      <c r="F3687">
        <v>4.5999999999999996</v>
      </c>
      <c r="G3687">
        <v>74</v>
      </c>
      <c r="H3687" t="s">
        <v>36</v>
      </c>
      <c r="I3687" t="s">
        <v>15884</v>
      </c>
      <c r="J3687">
        <v>4.7</v>
      </c>
      <c r="K3687">
        <v>216</v>
      </c>
      <c r="L3687" t="s">
        <v>15885</v>
      </c>
      <c r="M3687" t="s">
        <v>797</v>
      </c>
      <c r="N3687">
        <v>81003</v>
      </c>
      <c r="O3687" t="s">
        <v>94</v>
      </c>
      <c r="P3687">
        <v>4.8</v>
      </c>
      <c r="Q3687">
        <v>4.5999999999999996</v>
      </c>
      <c r="R3687">
        <v>4.5</v>
      </c>
      <c r="S3687">
        <v>4.4000000000000004</v>
      </c>
      <c r="T3687">
        <v>4.5999999999999996</v>
      </c>
      <c r="U3687">
        <v>4.7</v>
      </c>
      <c r="V3687" t="s">
        <v>12506</v>
      </c>
      <c r="W3687" t="s">
        <v>76</v>
      </c>
      <c r="X3687" t="s">
        <v>43</v>
      </c>
      <c r="Y3687">
        <v>19</v>
      </c>
      <c r="Z3687">
        <v>28</v>
      </c>
      <c r="AA3687" t="s">
        <v>44</v>
      </c>
      <c r="AB3687" t="s">
        <v>151</v>
      </c>
      <c r="AC3687" t="s">
        <v>848</v>
      </c>
      <c r="AD3687" t="s">
        <v>15886</v>
      </c>
      <c r="AE3687" t="s">
        <v>15887</v>
      </c>
      <c r="AF3687">
        <v>142567</v>
      </c>
    </row>
    <row r="3688" spans="1:32" x14ac:dyDescent="0.35">
      <c r="A3688">
        <v>2020</v>
      </c>
      <c r="B3688" t="s">
        <v>616</v>
      </c>
      <c r="C3688" t="s">
        <v>933</v>
      </c>
      <c r="D3688" t="s">
        <v>34</v>
      </c>
      <c r="E3688" t="s">
        <v>2965</v>
      </c>
      <c r="F3688">
        <v>4.7</v>
      </c>
      <c r="G3688">
        <v>171</v>
      </c>
      <c r="H3688" t="s">
        <v>36</v>
      </c>
      <c r="I3688" t="s">
        <v>10997</v>
      </c>
      <c r="J3688">
        <v>5</v>
      </c>
      <c r="K3688">
        <v>5</v>
      </c>
      <c r="L3688" t="s">
        <v>10998</v>
      </c>
      <c r="M3688" t="s">
        <v>797</v>
      </c>
      <c r="N3688">
        <v>80234</v>
      </c>
      <c r="O3688" t="s">
        <v>40</v>
      </c>
      <c r="P3688">
        <v>4.8</v>
      </c>
      <c r="Q3688">
        <v>4.8</v>
      </c>
      <c r="R3688">
        <v>4.7</v>
      </c>
      <c r="S3688">
        <v>4.7</v>
      </c>
      <c r="T3688">
        <v>4.8</v>
      </c>
      <c r="U3688">
        <v>4.8</v>
      </c>
      <c r="V3688" t="s">
        <v>10026</v>
      </c>
      <c r="W3688" t="s">
        <v>77</v>
      </c>
      <c r="X3688" t="s">
        <v>124</v>
      </c>
      <c r="Y3688">
        <v>22</v>
      </c>
      <c r="Z3688">
        <v>25</v>
      </c>
      <c r="AA3688" t="s">
        <v>44</v>
      </c>
      <c r="AB3688" t="s">
        <v>151</v>
      </c>
      <c r="AC3688" t="s">
        <v>938</v>
      </c>
      <c r="AD3688" t="s">
        <v>15888</v>
      </c>
      <c r="AE3688" t="s">
        <v>15889</v>
      </c>
      <c r="AF3688">
        <v>16414</v>
      </c>
    </row>
    <row r="3689" spans="1:32" x14ac:dyDescent="0.35">
      <c r="A3689">
        <v>2020</v>
      </c>
      <c r="B3689" t="s">
        <v>616</v>
      </c>
      <c r="C3689" t="s">
        <v>2555</v>
      </c>
      <c r="D3689" t="s">
        <v>34</v>
      </c>
      <c r="E3689" t="s">
        <v>15890</v>
      </c>
      <c r="F3689">
        <v>4.7</v>
      </c>
      <c r="G3689">
        <v>219</v>
      </c>
      <c r="H3689" t="s">
        <v>36</v>
      </c>
      <c r="I3689" t="s">
        <v>10272</v>
      </c>
      <c r="J3689">
        <v>4.5999999999999996</v>
      </c>
      <c r="K3689">
        <v>264</v>
      </c>
      <c r="L3689" t="s">
        <v>10273</v>
      </c>
      <c r="M3689" t="s">
        <v>243</v>
      </c>
      <c r="N3689">
        <v>98409</v>
      </c>
      <c r="O3689" t="s">
        <v>53</v>
      </c>
      <c r="P3689">
        <v>4.8</v>
      </c>
      <c r="Q3689">
        <v>4.8</v>
      </c>
      <c r="R3689">
        <v>4.5</v>
      </c>
      <c r="S3689">
        <v>4.5999999999999996</v>
      </c>
      <c r="T3689">
        <v>4.7</v>
      </c>
      <c r="U3689">
        <v>4.5999999999999996</v>
      </c>
      <c r="V3689" t="s">
        <v>15555</v>
      </c>
      <c r="W3689" t="s">
        <v>42</v>
      </c>
      <c r="X3689" t="s">
        <v>124</v>
      </c>
      <c r="Y3689">
        <v>19</v>
      </c>
      <c r="Z3689">
        <v>24</v>
      </c>
      <c r="AA3689" t="s">
        <v>44</v>
      </c>
      <c r="AB3689" t="s">
        <v>45</v>
      </c>
      <c r="AC3689" t="s">
        <v>1211</v>
      </c>
      <c r="AD3689" t="s">
        <v>15891</v>
      </c>
      <c r="AE3689" t="s">
        <v>15892</v>
      </c>
      <c r="AF3689">
        <v>12869</v>
      </c>
    </row>
    <row r="3690" spans="1:32" x14ac:dyDescent="0.35">
      <c r="A3690">
        <v>2014</v>
      </c>
      <c r="B3690" t="s">
        <v>409</v>
      </c>
      <c r="C3690" t="s">
        <v>15893</v>
      </c>
      <c r="D3690" t="s">
        <v>34</v>
      </c>
      <c r="E3690" t="s">
        <v>15894</v>
      </c>
      <c r="F3690">
        <v>4.3</v>
      </c>
      <c r="G3690">
        <v>145</v>
      </c>
      <c r="H3690" t="s">
        <v>36</v>
      </c>
      <c r="I3690" t="s">
        <v>9168</v>
      </c>
      <c r="J3690">
        <v>4.5</v>
      </c>
      <c r="K3690">
        <v>745</v>
      </c>
      <c r="L3690" t="s">
        <v>9169</v>
      </c>
      <c r="M3690" t="s">
        <v>243</v>
      </c>
      <c r="N3690">
        <v>98004</v>
      </c>
      <c r="O3690" t="s">
        <v>94</v>
      </c>
      <c r="P3690">
        <v>4.4000000000000004</v>
      </c>
      <c r="Q3690">
        <v>4.3</v>
      </c>
      <c r="R3690">
        <v>4.0999999999999996</v>
      </c>
      <c r="S3690">
        <v>4.4000000000000004</v>
      </c>
      <c r="T3690">
        <v>4.5</v>
      </c>
      <c r="U3690">
        <v>4.4000000000000004</v>
      </c>
      <c r="V3690" t="s">
        <v>3180</v>
      </c>
      <c r="W3690" t="s">
        <v>77</v>
      </c>
      <c r="X3690" t="s">
        <v>55</v>
      </c>
      <c r="Y3690">
        <v>21</v>
      </c>
      <c r="Z3690">
        <v>27</v>
      </c>
      <c r="AA3690" t="s">
        <v>44</v>
      </c>
      <c r="AB3690" t="s">
        <v>151</v>
      </c>
      <c r="AC3690" t="s">
        <v>5035</v>
      </c>
      <c r="AD3690" t="s">
        <v>15895</v>
      </c>
      <c r="AE3690" t="s">
        <v>15896</v>
      </c>
      <c r="AF3690">
        <v>89982</v>
      </c>
    </row>
    <row r="3691" spans="1:32" x14ac:dyDescent="0.35">
      <c r="A3691">
        <v>2015</v>
      </c>
      <c r="B3691" t="s">
        <v>108</v>
      </c>
      <c r="C3691" t="s">
        <v>7980</v>
      </c>
      <c r="D3691" t="s">
        <v>34</v>
      </c>
      <c r="E3691" t="s">
        <v>15897</v>
      </c>
      <c r="F3691">
        <v>4.9000000000000004</v>
      </c>
      <c r="G3691">
        <v>68</v>
      </c>
      <c r="H3691" t="s">
        <v>36</v>
      </c>
      <c r="I3691" t="s">
        <v>15898</v>
      </c>
      <c r="J3691">
        <v>4.5</v>
      </c>
      <c r="K3691">
        <v>46</v>
      </c>
      <c r="L3691" t="s">
        <v>15899</v>
      </c>
      <c r="M3691" t="s">
        <v>243</v>
      </c>
      <c r="N3691">
        <v>98037</v>
      </c>
      <c r="O3691" t="s">
        <v>94</v>
      </c>
      <c r="P3691">
        <v>4.9000000000000004</v>
      </c>
      <c r="Q3691">
        <v>4.9000000000000004</v>
      </c>
      <c r="R3691">
        <v>4.9000000000000004</v>
      </c>
      <c r="S3691">
        <v>4.5999999999999996</v>
      </c>
      <c r="T3691">
        <v>4.9000000000000004</v>
      </c>
      <c r="U3691">
        <v>4.8</v>
      </c>
      <c r="V3691" t="s">
        <v>2036</v>
      </c>
      <c r="W3691" t="s">
        <v>42</v>
      </c>
      <c r="X3691" t="s">
        <v>95</v>
      </c>
      <c r="Y3691">
        <v>17</v>
      </c>
      <c r="Z3691">
        <v>26</v>
      </c>
      <c r="AA3691" t="s">
        <v>44</v>
      </c>
      <c r="AB3691" t="s">
        <v>113</v>
      </c>
      <c r="AC3691" t="s">
        <v>1678</v>
      </c>
      <c r="AD3691" t="s">
        <v>15900</v>
      </c>
      <c r="AE3691" t="s">
        <v>15901</v>
      </c>
      <c r="AF3691">
        <v>32708</v>
      </c>
    </row>
    <row r="3692" spans="1:32" x14ac:dyDescent="0.35">
      <c r="A3692">
        <v>2019</v>
      </c>
      <c r="B3692" t="s">
        <v>339</v>
      </c>
      <c r="C3692" t="s">
        <v>2970</v>
      </c>
      <c r="D3692" t="s">
        <v>34</v>
      </c>
      <c r="E3692" t="s">
        <v>15902</v>
      </c>
      <c r="F3692">
        <v>3.4</v>
      </c>
      <c r="G3692">
        <v>4</v>
      </c>
      <c r="H3692" t="s">
        <v>36</v>
      </c>
      <c r="I3692" t="s">
        <v>2972</v>
      </c>
      <c r="J3692">
        <v>5</v>
      </c>
      <c r="K3692">
        <v>1</v>
      </c>
      <c r="L3692" t="s">
        <v>2973</v>
      </c>
      <c r="M3692" t="s">
        <v>271</v>
      </c>
      <c r="N3692">
        <v>78006</v>
      </c>
      <c r="O3692" t="s">
        <v>53</v>
      </c>
      <c r="P3692">
        <v>4.2</v>
      </c>
      <c r="Q3692">
        <v>3.5</v>
      </c>
      <c r="R3692">
        <v>3.5</v>
      </c>
      <c r="S3692">
        <v>2.7</v>
      </c>
      <c r="T3692">
        <v>3.7</v>
      </c>
      <c r="U3692">
        <v>2.8</v>
      </c>
      <c r="V3692" t="s">
        <v>504</v>
      </c>
      <c r="W3692" t="s">
        <v>15903</v>
      </c>
      <c r="X3692" t="s">
        <v>55</v>
      </c>
      <c r="Y3692">
        <v>21</v>
      </c>
      <c r="Z3692">
        <v>26</v>
      </c>
      <c r="AA3692" t="s">
        <v>3723</v>
      </c>
      <c r="AB3692" t="s">
        <v>198</v>
      </c>
      <c r="AC3692" t="s">
        <v>15904</v>
      </c>
      <c r="AD3692" t="s">
        <v>15905</v>
      </c>
      <c r="AE3692" t="s">
        <v>15906</v>
      </c>
      <c r="AF3692">
        <v>40914</v>
      </c>
    </row>
    <row r="3693" spans="1:32" x14ac:dyDescent="0.35">
      <c r="A3693">
        <v>2020</v>
      </c>
      <c r="B3693" t="s">
        <v>69</v>
      </c>
      <c r="C3693" t="s">
        <v>493</v>
      </c>
      <c r="D3693" t="s">
        <v>34</v>
      </c>
      <c r="E3693" t="s">
        <v>2498</v>
      </c>
      <c r="F3693">
        <v>4.9000000000000004</v>
      </c>
      <c r="G3693">
        <v>169</v>
      </c>
      <c r="H3693" t="s">
        <v>36</v>
      </c>
      <c r="I3693" t="s">
        <v>9943</v>
      </c>
      <c r="J3693">
        <v>4.8</v>
      </c>
      <c r="K3693">
        <v>2493</v>
      </c>
      <c r="L3693" t="s">
        <v>9944</v>
      </c>
      <c r="M3693" t="s">
        <v>271</v>
      </c>
      <c r="N3693">
        <v>76116</v>
      </c>
      <c r="O3693" t="s">
        <v>53</v>
      </c>
      <c r="P3693">
        <v>4.8</v>
      </c>
      <c r="Q3693">
        <v>4.8</v>
      </c>
      <c r="R3693">
        <v>4.9000000000000004</v>
      </c>
      <c r="S3693">
        <v>4.8</v>
      </c>
      <c r="T3693">
        <v>4.9000000000000004</v>
      </c>
      <c r="U3693">
        <v>4.9000000000000004</v>
      </c>
      <c r="V3693" t="s">
        <v>104</v>
      </c>
      <c r="W3693" t="s">
        <v>42</v>
      </c>
      <c r="X3693" t="s">
        <v>43</v>
      </c>
      <c r="Y3693">
        <v>29</v>
      </c>
      <c r="Z3693">
        <v>36</v>
      </c>
      <c r="AA3693" t="s">
        <v>44</v>
      </c>
      <c r="AB3693" t="s">
        <v>78</v>
      </c>
      <c r="AC3693" t="s">
        <v>664</v>
      </c>
      <c r="AD3693" t="s">
        <v>15907</v>
      </c>
      <c r="AE3693" t="s">
        <v>15908</v>
      </c>
      <c r="AF3693">
        <v>12623</v>
      </c>
    </row>
    <row r="3694" spans="1:32" x14ac:dyDescent="0.35">
      <c r="A3694">
        <v>2019</v>
      </c>
      <c r="B3694" t="s">
        <v>69</v>
      </c>
      <c r="C3694" t="s">
        <v>1061</v>
      </c>
      <c r="D3694" t="s">
        <v>34</v>
      </c>
      <c r="E3694" t="s">
        <v>15909</v>
      </c>
      <c r="F3694">
        <v>4.9000000000000004</v>
      </c>
      <c r="G3694">
        <v>275</v>
      </c>
      <c r="H3694" t="s">
        <v>36</v>
      </c>
      <c r="I3694" t="s">
        <v>9943</v>
      </c>
      <c r="J3694">
        <v>4.8</v>
      </c>
      <c r="K3694">
        <v>2493</v>
      </c>
      <c r="L3694" t="s">
        <v>9944</v>
      </c>
      <c r="M3694" t="s">
        <v>271</v>
      </c>
      <c r="N3694">
        <v>76116</v>
      </c>
      <c r="O3694" t="s">
        <v>53</v>
      </c>
      <c r="P3694">
        <v>4.8</v>
      </c>
      <c r="Q3694">
        <v>4.8</v>
      </c>
      <c r="R3694">
        <v>4.9000000000000004</v>
      </c>
      <c r="S3694">
        <v>4.8</v>
      </c>
      <c r="T3694">
        <v>4.9000000000000004</v>
      </c>
      <c r="U3694">
        <v>4.9000000000000004</v>
      </c>
      <c r="V3694" t="s">
        <v>2016</v>
      </c>
      <c r="W3694" t="s">
        <v>42</v>
      </c>
      <c r="X3694" t="s">
        <v>43</v>
      </c>
      <c r="Y3694">
        <v>30</v>
      </c>
      <c r="Z3694">
        <v>38</v>
      </c>
      <c r="AA3694" t="s">
        <v>44</v>
      </c>
      <c r="AB3694" t="s">
        <v>78</v>
      </c>
      <c r="AC3694" t="s">
        <v>664</v>
      </c>
      <c r="AD3694" t="s">
        <v>15910</v>
      </c>
      <c r="AE3694" t="s">
        <v>15911</v>
      </c>
      <c r="AF3694">
        <v>32370</v>
      </c>
    </row>
    <row r="3695" spans="1:32" x14ac:dyDescent="0.35">
      <c r="A3695">
        <v>2021</v>
      </c>
      <c r="B3695" t="s">
        <v>32</v>
      </c>
      <c r="C3695" t="s">
        <v>1039</v>
      </c>
      <c r="D3695" t="s">
        <v>793</v>
      </c>
      <c r="E3695" t="s">
        <v>11359</v>
      </c>
      <c r="F3695">
        <v>4.9000000000000004</v>
      </c>
      <c r="G3695">
        <v>32</v>
      </c>
      <c r="H3695" t="s">
        <v>36</v>
      </c>
      <c r="I3695" t="s">
        <v>11360</v>
      </c>
      <c r="J3695">
        <v>4.8</v>
      </c>
      <c r="K3695">
        <v>1808</v>
      </c>
      <c r="L3695" t="s">
        <v>11361</v>
      </c>
      <c r="M3695" t="s">
        <v>271</v>
      </c>
      <c r="N3695">
        <v>78211</v>
      </c>
      <c r="O3695" t="s">
        <v>53</v>
      </c>
      <c r="P3695">
        <v>4.9000000000000004</v>
      </c>
      <c r="Q3695">
        <v>4.8</v>
      </c>
      <c r="R3695">
        <v>4.8</v>
      </c>
      <c r="S3695">
        <v>4.8</v>
      </c>
      <c r="T3695">
        <v>4.9000000000000004</v>
      </c>
      <c r="U3695">
        <v>4.9000000000000004</v>
      </c>
      <c r="V3695">
        <v>39525</v>
      </c>
      <c r="W3695" t="s">
        <v>889</v>
      </c>
      <c r="X3695" t="s">
        <v>95</v>
      </c>
      <c r="Y3695">
        <v>13</v>
      </c>
      <c r="Z3695">
        <v>17</v>
      </c>
      <c r="AA3695" t="s">
        <v>44</v>
      </c>
      <c r="AB3695" t="s">
        <v>151</v>
      </c>
      <c r="AC3695" t="s">
        <v>1043</v>
      </c>
      <c r="AD3695" t="s">
        <v>11362</v>
      </c>
      <c r="AE3695" t="s">
        <v>11363</v>
      </c>
      <c r="AF3695">
        <v>39525</v>
      </c>
    </row>
    <row r="3696" spans="1:32" x14ac:dyDescent="0.35">
      <c r="A3696">
        <v>2020</v>
      </c>
      <c r="B3696" t="s">
        <v>32</v>
      </c>
      <c r="C3696" t="s">
        <v>3054</v>
      </c>
      <c r="D3696" t="s">
        <v>34</v>
      </c>
      <c r="E3696" t="s">
        <v>15912</v>
      </c>
      <c r="F3696">
        <v>4.7</v>
      </c>
      <c r="G3696">
        <v>166</v>
      </c>
      <c r="H3696" t="s">
        <v>36</v>
      </c>
      <c r="I3696" t="s">
        <v>8389</v>
      </c>
      <c r="J3696">
        <v>4.5999999999999996</v>
      </c>
      <c r="K3696">
        <v>1629</v>
      </c>
      <c r="L3696" t="s">
        <v>8390</v>
      </c>
      <c r="M3696" t="s">
        <v>271</v>
      </c>
      <c r="N3696">
        <v>76096</v>
      </c>
      <c r="O3696" t="s">
        <v>53</v>
      </c>
      <c r="P3696">
        <v>4.8</v>
      </c>
      <c r="Q3696">
        <v>4.8</v>
      </c>
      <c r="R3696">
        <v>4.7</v>
      </c>
      <c r="S3696">
        <v>4.5999999999999996</v>
      </c>
      <c r="T3696">
        <v>4.8</v>
      </c>
      <c r="U3696">
        <v>4.8</v>
      </c>
      <c r="V3696" t="s">
        <v>326</v>
      </c>
      <c r="W3696" t="s">
        <v>42</v>
      </c>
      <c r="X3696" t="s">
        <v>124</v>
      </c>
      <c r="Y3696">
        <v>25</v>
      </c>
      <c r="Z3696">
        <v>33</v>
      </c>
      <c r="AA3696" t="s">
        <v>44</v>
      </c>
      <c r="AB3696" t="s">
        <v>45</v>
      </c>
      <c r="AC3696" t="s">
        <v>750</v>
      </c>
      <c r="AD3696" t="s">
        <v>15913</v>
      </c>
      <c r="AE3696" t="s">
        <v>15914</v>
      </c>
      <c r="AF3696">
        <v>18095</v>
      </c>
    </row>
    <row r="3697" spans="1:32" x14ac:dyDescent="0.35">
      <c r="A3697">
        <v>2019</v>
      </c>
      <c r="B3697" t="s">
        <v>69</v>
      </c>
      <c r="C3697" t="s">
        <v>1368</v>
      </c>
      <c r="D3697" t="s">
        <v>34</v>
      </c>
      <c r="E3697" t="s">
        <v>8696</v>
      </c>
      <c r="F3697">
        <v>4.8</v>
      </c>
      <c r="G3697">
        <v>223</v>
      </c>
      <c r="H3697" t="s">
        <v>36</v>
      </c>
      <c r="I3697" t="s">
        <v>15915</v>
      </c>
      <c r="J3697">
        <v>5</v>
      </c>
      <c r="K3697">
        <v>1</v>
      </c>
      <c r="L3697" t="s">
        <v>15916</v>
      </c>
      <c r="M3697" t="s">
        <v>271</v>
      </c>
      <c r="N3697">
        <v>78701</v>
      </c>
      <c r="O3697" t="s">
        <v>40</v>
      </c>
      <c r="P3697">
        <v>4.9000000000000004</v>
      </c>
      <c r="Q3697">
        <v>4.8</v>
      </c>
      <c r="R3697">
        <v>4.7</v>
      </c>
      <c r="S3697">
        <v>4.7</v>
      </c>
      <c r="T3697">
        <v>4.7</v>
      </c>
      <c r="U3697">
        <v>4.8</v>
      </c>
      <c r="V3697" t="s">
        <v>42</v>
      </c>
      <c r="W3697" t="s">
        <v>77</v>
      </c>
      <c r="X3697" t="s">
        <v>124</v>
      </c>
      <c r="Y3697">
        <v>19</v>
      </c>
      <c r="Z3697">
        <v>26</v>
      </c>
      <c r="AA3697" t="s">
        <v>44</v>
      </c>
      <c r="AB3697" t="s">
        <v>125</v>
      </c>
      <c r="AC3697" t="s">
        <v>126</v>
      </c>
      <c r="AD3697" t="s">
        <v>15917</v>
      </c>
      <c r="AE3697" t="s">
        <v>15917</v>
      </c>
      <c r="AF3697">
        <v>24500</v>
      </c>
    </row>
    <row r="3698" spans="1:32" x14ac:dyDescent="0.35">
      <c r="A3698">
        <v>2018</v>
      </c>
      <c r="B3698" t="s">
        <v>108</v>
      </c>
      <c r="C3698" t="s">
        <v>3995</v>
      </c>
      <c r="D3698" t="s">
        <v>634</v>
      </c>
      <c r="E3698" t="s">
        <v>5213</v>
      </c>
      <c r="F3698">
        <v>4.7</v>
      </c>
      <c r="G3698">
        <v>51</v>
      </c>
      <c r="H3698" t="s">
        <v>36</v>
      </c>
      <c r="I3698" t="s">
        <v>3997</v>
      </c>
      <c r="J3698">
        <v>4.8</v>
      </c>
      <c r="K3698">
        <v>1252</v>
      </c>
      <c r="L3698" t="s">
        <v>3998</v>
      </c>
      <c r="M3698" t="s">
        <v>271</v>
      </c>
      <c r="N3698">
        <v>78752</v>
      </c>
      <c r="O3698" t="s">
        <v>53</v>
      </c>
      <c r="P3698">
        <v>4.9000000000000004</v>
      </c>
      <c r="Q3698">
        <v>4.7</v>
      </c>
      <c r="R3698">
        <v>4.8</v>
      </c>
      <c r="S3698">
        <v>4.4000000000000004</v>
      </c>
      <c r="T3698">
        <v>4.8</v>
      </c>
      <c r="U3698">
        <v>4.8</v>
      </c>
      <c r="V3698" t="s">
        <v>712</v>
      </c>
      <c r="W3698" t="s">
        <v>42</v>
      </c>
      <c r="X3698" t="s">
        <v>95</v>
      </c>
      <c r="Y3698">
        <v>18</v>
      </c>
      <c r="Z3698">
        <v>23</v>
      </c>
      <c r="AA3698" t="s">
        <v>44</v>
      </c>
      <c r="AB3698" t="s">
        <v>113</v>
      </c>
      <c r="AC3698" t="s">
        <v>114</v>
      </c>
      <c r="AD3698" t="s">
        <v>15918</v>
      </c>
      <c r="AE3698" t="s">
        <v>15919</v>
      </c>
      <c r="AF3698">
        <v>46726</v>
      </c>
    </row>
    <row r="3699" spans="1:32" x14ac:dyDescent="0.35">
      <c r="A3699">
        <v>2021</v>
      </c>
      <c r="B3699" t="s">
        <v>525</v>
      </c>
      <c r="C3699" t="s">
        <v>15920</v>
      </c>
      <c r="D3699" t="s">
        <v>34</v>
      </c>
      <c r="E3699" t="s">
        <v>15921</v>
      </c>
      <c r="F3699">
        <v>4.8</v>
      </c>
      <c r="G3699">
        <v>46</v>
      </c>
      <c r="H3699" t="s">
        <v>36</v>
      </c>
      <c r="I3699" t="s">
        <v>15922</v>
      </c>
      <c r="J3699">
        <v>4.0999999999999996</v>
      </c>
      <c r="K3699">
        <v>421</v>
      </c>
      <c r="L3699" t="s">
        <v>15923</v>
      </c>
      <c r="M3699" t="s">
        <v>271</v>
      </c>
      <c r="N3699">
        <v>75062</v>
      </c>
      <c r="O3699" t="s">
        <v>40</v>
      </c>
      <c r="P3699">
        <v>4.8</v>
      </c>
      <c r="Q3699">
        <v>4.9000000000000004</v>
      </c>
      <c r="R3699">
        <v>4.8</v>
      </c>
      <c r="S3699">
        <v>4.8</v>
      </c>
      <c r="T3699">
        <v>4.9000000000000004</v>
      </c>
      <c r="U3699">
        <v>4.8</v>
      </c>
      <c r="V3699" t="s">
        <v>14772</v>
      </c>
      <c r="W3699" t="s">
        <v>42</v>
      </c>
      <c r="X3699" t="s">
        <v>43</v>
      </c>
      <c r="Y3699">
        <v>29</v>
      </c>
      <c r="Z3699">
        <v>40</v>
      </c>
      <c r="AA3699" t="s">
        <v>44</v>
      </c>
      <c r="AB3699" t="s">
        <v>78</v>
      </c>
      <c r="AC3699" t="s">
        <v>664</v>
      </c>
      <c r="AD3699" t="s">
        <v>15924</v>
      </c>
      <c r="AE3699" t="s">
        <v>15925</v>
      </c>
      <c r="AF3699">
        <v>35112</v>
      </c>
    </row>
    <row r="3700" spans="1:32" x14ac:dyDescent="0.35">
      <c r="A3700">
        <v>2021</v>
      </c>
      <c r="B3700" t="s">
        <v>108</v>
      </c>
      <c r="C3700" t="s">
        <v>282</v>
      </c>
      <c r="D3700" t="s">
        <v>34</v>
      </c>
      <c r="E3700" t="s">
        <v>15926</v>
      </c>
      <c r="F3700">
        <v>4.7</v>
      </c>
      <c r="G3700">
        <v>16</v>
      </c>
      <c r="H3700" t="s">
        <v>36</v>
      </c>
      <c r="I3700" t="s">
        <v>14964</v>
      </c>
      <c r="J3700">
        <v>4.5999999999999996</v>
      </c>
      <c r="K3700">
        <v>1544</v>
      </c>
      <c r="L3700" t="s">
        <v>14965</v>
      </c>
      <c r="M3700" t="s">
        <v>271</v>
      </c>
      <c r="N3700">
        <v>75024</v>
      </c>
      <c r="O3700" t="s">
        <v>53</v>
      </c>
      <c r="P3700">
        <v>4.9000000000000004</v>
      </c>
      <c r="Q3700">
        <v>4.8</v>
      </c>
      <c r="R3700">
        <v>4.7</v>
      </c>
      <c r="S3700">
        <v>4.5999999999999996</v>
      </c>
      <c r="T3700">
        <v>4.8</v>
      </c>
      <c r="U3700">
        <v>4.5</v>
      </c>
      <c r="V3700" t="s">
        <v>42</v>
      </c>
      <c r="W3700" t="s">
        <v>4406</v>
      </c>
      <c r="X3700" t="s">
        <v>95</v>
      </c>
      <c r="Y3700">
        <v>22</v>
      </c>
      <c r="Z3700">
        <v>29</v>
      </c>
      <c r="AA3700" t="s">
        <v>44</v>
      </c>
      <c r="AB3700" t="s">
        <v>125</v>
      </c>
      <c r="AC3700" t="s">
        <v>219</v>
      </c>
      <c r="AD3700" t="s">
        <v>15927</v>
      </c>
      <c r="AE3700" t="s">
        <v>15928</v>
      </c>
      <c r="AF3700">
        <v>11860</v>
      </c>
    </row>
    <row r="3701" spans="1:32" x14ac:dyDescent="0.35">
      <c r="A3701">
        <v>2018</v>
      </c>
      <c r="B3701" t="s">
        <v>108</v>
      </c>
      <c r="C3701" t="s">
        <v>2198</v>
      </c>
      <c r="D3701" t="s">
        <v>34</v>
      </c>
      <c r="E3701" t="s">
        <v>1914</v>
      </c>
      <c r="F3701">
        <v>4.5</v>
      </c>
      <c r="G3701">
        <v>63</v>
      </c>
      <c r="H3701" t="s">
        <v>36</v>
      </c>
      <c r="I3701" t="s">
        <v>14964</v>
      </c>
      <c r="J3701">
        <v>4.5999999999999996</v>
      </c>
      <c r="K3701">
        <v>1544</v>
      </c>
      <c r="L3701" t="s">
        <v>14965</v>
      </c>
      <c r="M3701" t="s">
        <v>271</v>
      </c>
      <c r="N3701">
        <v>75024</v>
      </c>
      <c r="O3701" t="s">
        <v>53</v>
      </c>
      <c r="P3701">
        <v>4.5</v>
      </c>
      <c r="Q3701">
        <v>4.5</v>
      </c>
      <c r="R3701">
        <v>4.4000000000000004</v>
      </c>
      <c r="S3701">
        <v>4.4000000000000004</v>
      </c>
      <c r="T3701">
        <v>4.8</v>
      </c>
      <c r="U3701">
        <v>4.4000000000000004</v>
      </c>
      <c r="V3701" t="s">
        <v>743</v>
      </c>
      <c r="W3701" t="s">
        <v>4253</v>
      </c>
      <c r="X3701" t="s">
        <v>43</v>
      </c>
      <c r="Y3701">
        <v>24</v>
      </c>
      <c r="Z3701">
        <v>33</v>
      </c>
      <c r="AA3701" t="s">
        <v>44</v>
      </c>
      <c r="AB3701" t="s">
        <v>294</v>
      </c>
      <c r="AC3701" t="s">
        <v>219</v>
      </c>
      <c r="AD3701" t="s">
        <v>15929</v>
      </c>
      <c r="AE3701" t="s">
        <v>15930</v>
      </c>
      <c r="AF3701">
        <v>14300</v>
      </c>
    </row>
    <row r="3702" spans="1:32" x14ac:dyDescent="0.35">
      <c r="A3702">
        <v>2017</v>
      </c>
      <c r="B3702" t="s">
        <v>585</v>
      </c>
      <c r="C3702" t="s">
        <v>2242</v>
      </c>
      <c r="D3702" t="s">
        <v>34</v>
      </c>
      <c r="E3702" t="s">
        <v>15931</v>
      </c>
      <c r="F3702">
        <v>4.8</v>
      </c>
      <c r="G3702">
        <v>78</v>
      </c>
      <c r="H3702" t="s">
        <v>36</v>
      </c>
      <c r="I3702" t="s">
        <v>15932</v>
      </c>
      <c r="J3702">
        <v>4.3</v>
      </c>
      <c r="K3702">
        <v>70</v>
      </c>
      <c r="L3702" t="s">
        <v>15933</v>
      </c>
      <c r="M3702" t="s">
        <v>271</v>
      </c>
      <c r="N3702">
        <v>75093</v>
      </c>
      <c r="O3702" t="s">
        <v>53</v>
      </c>
      <c r="P3702">
        <v>4.9000000000000004</v>
      </c>
      <c r="Q3702">
        <v>4.8</v>
      </c>
      <c r="R3702">
        <v>5</v>
      </c>
      <c r="S3702">
        <v>4.5</v>
      </c>
      <c r="T3702">
        <v>4.9000000000000004</v>
      </c>
      <c r="U3702">
        <v>4.9000000000000004</v>
      </c>
      <c r="V3702" t="s">
        <v>8671</v>
      </c>
      <c r="W3702" t="s">
        <v>15580</v>
      </c>
      <c r="X3702" t="s">
        <v>124</v>
      </c>
      <c r="Y3702">
        <v>17</v>
      </c>
      <c r="Z3702">
        <v>23</v>
      </c>
      <c r="AA3702" t="s">
        <v>44</v>
      </c>
      <c r="AB3702" t="s">
        <v>294</v>
      </c>
      <c r="AC3702" t="s">
        <v>714</v>
      </c>
      <c r="AD3702" t="s">
        <v>15934</v>
      </c>
      <c r="AE3702" t="s">
        <v>15935</v>
      </c>
      <c r="AF3702">
        <v>47001</v>
      </c>
    </row>
    <row r="3703" spans="1:32" x14ac:dyDescent="0.35">
      <c r="A3703">
        <v>2016</v>
      </c>
      <c r="B3703" t="s">
        <v>81</v>
      </c>
      <c r="C3703" t="s">
        <v>3989</v>
      </c>
      <c r="D3703" t="s">
        <v>34</v>
      </c>
      <c r="E3703" t="s">
        <v>15936</v>
      </c>
      <c r="F3703">
        <v>4.9000000000000004</v>
      </c>
      <c r="G3703">
        <v>83</v>
      </c>
      <c r="H3703" t="s">
        <v>36</v>
      </c>
      <c r="I3703" t="s">
        <v>15937</v>
      </c>
      <c r="J3703">
        <v>3.5</v>
      </c>
      <c r="K3703">
        <v>52</v>
      </c>
      <c r="L3703" t="s">
        <v>15938</v>
      </c>
      <c r="M3703" t="s">
        <v>271</v>
      </c>
      <c r="N3703">
        <v>75070</v>
      </c>
      <c r="O3703" t="s">
        <v>94</v>
      </c>
      <c r="P3703">
        <v>4.9000000000000004</v>
      </c>
      <c r="Q3703">
        <v>4.9000000000000004</v>
      </c>
      <c r="R3703">
        <v>4.9000000000000004</v>
      </c>
      <c r="S3703">
        <v>4.8</v>
      </c>
      <c r="T3703">
        <v>4.8</v>
      </c>
      <c r="U3703">
        <v>4.9000000000000004</v>
      </c>
      <c r="V3703" t="s">
        <v>2237</v>
      </c>
      <c r="W3703" t="s">
        <v>1409</v>
      </c>
      <c r="X3703" t="s">
        <v>43</v>
      </c>
      <c r="Y3703">
        <v>21</v>
      </c>
      <c r="Z3703">
        <v>31</v>
      </c>
      <c r="AA3703" t="s">
        <v>44</v>
      </c>
      <c r="AB3703" t="s">
        <v>151</v>
      </c>
      <c r="AC3703" t="s">
        <v>184</v>
      </c>
      <c r="AD3703" t="s">
        <v>15939</v>
      </c>
      <c r="AE3703" t="s">
        <v>15940</v>
      </c>
      <c r="AF3703">
        <v>45415</v>
      </c>
    </row>
    <row r="3704" spans="1:32" x14ac:dyDescent="0.35">
      <c r="A3704">
        <v>2018</v>
      </c>
      <c r="B3704" t="s">
        <v>108</v>
      </c>
      <c r="C3704" t="s">
        <v>1765</v>
      </c>
      <c r="D3704" t="s">
        <v>34</v>
      </c>
      <c r="E3704" t="s">
        <v>1760</v>
      </c>
      <c r="F3704">
        <v>4.5</v>
      </c>
      <c r="G3704">
        <v>54</v>
      </c>
      <c r="H3704" t="s">
        <v>36</v>
      </c>
      <c r="I3704" t="s">
        <v>1994</v>
      </c>
      <c r="J3704">
        <v>4.3</v>
      </c>
      <c r="K3704">
        <v>812</v>
      </c>
      <c r="L3704" t="s">
        <v>1995</v>
      </c>
      <c r="M3704" t="s">
        <v>271</v>
      </c>
      <c r="N3704">
        <v>75069</v>
      </c>
      <c r="O3704" t="s">
        <v>53</v>
      </c>
      <c r="P3704">
        <v>4.4000000000000004</v>
      </c>
      <c r="Q3704">
        <v>4.5</v>
      </c>
      <c r="R3704">
        <v>4.5999999999999996</v>
      </c>
      <c r="S3704">
        <v>4.4000000000000004</v>
      </c>
      <c r="T3704">
        <v>4.8</v>
      </c>
      <c r="U3704">
        <v>4.5</v>
      </c>
      <c r="V3704" t="s">
        <v>743</v>
      </c>
      <c r="W3704" t="s">
        <v>42</v>
      </c>
      <c r="X3704" t="s">
        <v>43</v>
      </c>
      <c r="Y3704">
        <v>24</v>
      </c>
      <c r="Z3704">
        <v>37</v>
      </c>
      <c r="AA3704" t="s">
        <v>44</v>
      </c>
      <c r="AB3704" t="s">
        <v>294</v>
      </c>
      <c r="AC3704" t="s">
        <v>219</v>
      </c>
      <c r="AD3704" t="s">
        <v>15941</v>
      </c>
      <c r="AE3704" t="s">
        <v>15942</v>
      </c>
      <c r="AF3704">
        <v>39568</v>
      </c>
    </row>
    <row r="3705" spans="1:32" x14ac:dyDescent="0.35">
      <c r="A3705">
        <v>2016</v>
      </c>
      <c r="B3705" t="s">
        <v>213</v>
      </c>
      <c r="C3705" t="s">
        <v>5664</v>
      </c>
      <c r="D3705" t="s">
        <v>34</v>
      </c>
      <c r="E3705" t="s">
        <v>15943</v>
      </c>
      <c r="F3705">
        <v>4.5</v>
      </c>
      <c r="G3705">
        <v>54</v>
      </c>
      <c r="H3705" t="s">
        <v>36</v>
      </c>
      <c r="I3705" t="s">
        <v>14317</v>
      </c>
      <c r="J3705">
        <v>4.8</v>
      </c>
      <c r="K3705">
        <v>1333</v>
      </c>
      <c r="L3705" t="s">
        <v>14318</v>
      </c>
      <c r="M3705" t="s">
        <v>316</v>
      </c>
      <c r="N3705">
        <v>66203</v>
      </c>
      <c r="O3705" t="s">
        <v>94</v>
      </c>
      <c r="P3705">
        <v>4.5999999999999996</v>
      </c>
      <c r="Q3705">
        <v>4.4000000000000004</v>
      </c>
      <c r="R3705">
        <v>4.5</v>
      </c>
      <c r="S3705">
        <v>4.3</v>
      </c>
      <c r="T3705">
        <v>4.5999999999999996</v>
      </c>
      <c r="U3705">
        <v>4.5</v>
      </c>
      <c r="V3705" t="s">
        <v>77</v>
      </c>
      <c r="W3705" t="s">
        <v>77</v>
      </c>
      <c r="X3705" t="s">
        <v>43</v>
      </c>
      <c r="Y3705">
        <v>21</v>
      </c>
      <c r="Z3705">
        <v>34</v>
      </c>
      <c r="AA3705" t="s">
        <v>44</v>
      </c>
      <c r="AB3705" t="s">
        <v>125</v>
      </c>
      <c r="AC3705" t="s">
        <v>126</v>
      </c>
      <c r="AD3705" t="s">
        <v>15944</v>
      </c>
      <c r="AE3705" t="s">
        <v>15945</v>
      </c>
      <c r="AF3705">
        <v>66166</v>
      </c>
    </row>
    <row r="3706" spans="1:32" x14ac:dyDescent="0.35">
      <c r="A3706">
        <v>2021</v>
      </c>
      <c r="B3706" t="s">
        <v>69</v>
      </c>
      <c r="C3706" t="s">
        <v>1499</v>
      </c>
      <c r="D3706" t="s">
        <v>34</v>
      </c>
      <c r="E3706" t="s">
        <v>15946</v>
      </c>
      <c r="F3706">
        <v>4.9000000000000004</v>
      </c>
      <c r="G3706">
        <v>109</v>
      </c>
      <c r="H3706" t="s">
        <v>36</v>
      </c>
      <c r="I3706" t="s">
        <v>15947</v>
      </c>
      <c r="J3706">
        <v>4.7</v>
      </c>
      <c r="K3706">
        <v>215</v>
      </c>
      <c r="L3706" t="s">
        <v>15948</v>
      </c>
      <c r="M3706" t="s">
        <v>353</v>
      </c>
      <c r="N3706">
        <v>64801</v>
      </c>
      <c r="O3706" t="s">
        <v>53</v>
      </c>
      <c r="P3706">
        <v>5</v>
      </c>
      <c r="Q3706">
        <v>4.9000000000000004</v>
      </c>
      <c r="R3706">
        <v>4.8</v>
      </c>
      <c r="S3706">
        <v>4.8</v>
      </c>
      <c r="T3706">
        <v>4.9000000000000004</v>
      </c>
      <c r="U3706">
        <v>4.9000000000000004</v>
      </c>
      <c r="V3706" t="s">
        <v>76</v>
      </c>
      <c r="W3706" t="s">
        <v>77</v>
      </c>
      <c r="X3706" t="s">
        <v>43</v>
      </c>
      <c r="Y3706">
        <v>28</v>
      </c>
      <c r="Z3706">
        <v>34</v>
      </c>
      <c r="AA3706" t="s">
        <v>44</v>
      </c>
      <c r="AB3706" t="s">
        <v>78</v>
      </c>
      <c r="AC3706" t="s">
        <v>79</v>
      </c>
      <c r="AD3706" t="s">
        <v>15949</v>
      </c>
      <c r="AE3706" t="s">
        <v>15950</v>
      </c>
      <c r="AF3706">
        <v>12416</v>
      </c>
    </row>
    <row r="3707" spans="1:32" x14ac:dyDescent="0.35">
      <c r="A3707">
        <v>2014</v>
      </c>
      <c r="B3707" t="s">
        <v>108</v>
      </c>
      <c r="C3707" t="s">
        <v>109</v>
      </c>
      <c r="D3707" t="s">
        <v>34</v>
      </c>
      <c r="E3707" t="s">
        <v>12671</v>
      </c>
      <c r="F3707">
        <v>4.8</v>
      </c>
      <c r="G3707">
        <v>176</v>
      </c>
      <c r="H3707" t="s">
        <v>36</v>
      </c>
      <c r="I3707" t="s">
        <v>7551</v>
      </c>
      <c r="J3707">
        <v>4.5999999999999996</v>
      </c>
      <c r="K3707">
        <v>338</v>
      </c>
      <c r="L3707" t="s">
        <v>7552</v>
      </c>
      <c r="M3707" t="s">
        <v>271</v>
      </c>
      <c r="N3707">
        <v>77511</v>
      </c>
      <c r="O3707" t="s">
        <v>40</v>
      </c>
      <c r="P3707">
        <v>4.9000000000000004</v>
      </c>
      <c r="Q3707">
        <v>4.8</v>
      </c>
      <c r="R3707">
        <v>4.8</v>
      </c>
      <c r="S3707">
        <v>4.5999999999999996</v>
      </c>
      <c r="T3707">
        <v>4.9000000000000004</v>
      </c>
      <c r="U3707">
        <v>4.8</v>
      </c>
      <c r="V3707" t="s">
        <v>262</v>
      </c>
      <c r="W3707" t="s">
        <v>77</v>
      </c>
      <c r="X3707" t="s">
        <v>95</v>
      </c>
      <c r="Y3707">
        <v>21</v>
      </c>
      <c r="Z3707">
        <v>30</v>
      </c>
      <c r="AA3707" t="s">
        <v>77</v>
      </c>
      <c r="AB3707" t="s">
        <v>113</v>
      </c>
      <c r="AC3707" t="s">
        <v>114</v>
      </c>
      <c r="AD3707" t="s">
        <v>15951</v>
      </c>
      <c r="AE3707" t="s">
        <v>15952</v>
      </c>
      <c r="AF3707">
        <v>62635</v>
      </c>
    </row>
    <row r="3708" spans="1:32" x14ac:dyDescent="0.35">
      <c r="A3708">
        <v>2018</v>
      </c>
      <c r="B3708" t="s">
        <v>187</v>
      </c>
      <c r="C3708" t="s">
        <v>2542</v>
      </c>
      <c r="D3708" t="s">
        <v>34</v>
      </c>
      <c r="E3708" t="s">
        <v>761</v>
      </c>
      <c r="F3708">
        <v>4.8</v>
      </c>
      <c r="G3708">
        <v>505</v>
      </c>
      <c r="H3708" t="s">
        <v>36</v>
      </c>
      <c r="I3708" t="s">
        <v>15953</v>
      </c>
      <c r="J3708">
        <v>3.9</v>
      </c>
      <c r="K3708">
        <v>15</v>
      </c>
      <c r="L3708" t="s">
        <v>15954</v>
      </c>
      <c r="M3708" t="s">
        <v>334</v>
      </c>
      <c r="N3708">
        <v>55075</v>
      </c>
      <c r="O3708" t="s">
        <v>94</v>
      </c>
      <c r="P3708">
        <v>4.8</v>
      </c>
      <c r="Q3708">
        <v>4.5999999999999996</v>
      </c>
      <c r="R3708">
        <v>4.7</v>
      </c>
      <c r="S3708">
        <v>4.8</v>
      </c>
      <c r="T3708">
        <v>4.7</v>
      </c>
      <c r="U3708">
        <v>4.8</v>
      </c>
      <c r="V3708" t="s">
        <v>764</v>
      </c>
      <c r="W3708" t="s">
        <v>76</v>
      </c>
      <c r="X3708" t="s">
        <v>124</v>
      </c>
      <c r="Y3708">
        <v>26</v>
      </c>
      <c r="Z3708">
        <v>32</v>
      </c>
      <c r="AA3708" t="s">
        <v>44</v>
      </c>
      <c r="AB3708" t="s">
        <v>78</v>
      </c>
      <c r="AC3708" t="s">
        <v>1381</v>
      </c>
      <c r="AD3708" t="s">
        <v>15955</v>
      </c>
      <c r="AE3708" t="s">
        <v>15956</v>
      </c>
      <c r="AF3708">
        <v>33262</v>
      </c>
    </row>
    <row r="3709" spans="1:32" x14ac:dyDescent="0.35">
      <c r="A3709">
        <v>2020</v>
      </c>
      <c r="B3709" t="s">
        <v>409</v>
      </c>
      <c r="C3709" t="s">
        <v>1691</v>
      </c>
      <c r="D3709" t="s">
        <v>34</v>
      </c>
      <c r="E3709" t="s">
        <v>15957</v>
      </c>
      <c r="F3709">
        <v>4.8</v>
      </c>
      <c r="G3709">
        <v>150</v>
      </c>
      <c r="H3709" t="s">
        <v>36</v>
      </c>
      <c r="I3709" t="s">
        <v>15958</v>
      </c>
      <c r="J3709">
        <v>4.8</v>
      </c>
      <c r="K3709">
        <v>383</v>
      </c>
      <c r="L3709" t="s">
        <v>15959</v>
      </c>
      <c r="M3709" t="s">
        <v>334</v>
      </c>
      <c r="N3709">
        <v>55082</v>
      </c>
      <c r="O3709" t="s">
        <v>53</v>
      </c>
      <c r="P3709">
        <v>4.9000000000000004</v>
      </c>
      <c r="Q3709">
        <v>4.8</v>
      </c>
      <c r="R3709">
        <v>4.8</v>
      </c>
      <c r="S3709">
        <v>4.7</v>
      </c>
      <c r="T3709">
        <v>4.9000000000000004</v>
      </c>
      <c r="U3709">
        <v>4.8</v>
      </c>
      <c r="V3709" t="s">
        <v>566</v>
      </c>
      <c r="W3709" t="s">
        <v>42</v>
      </c>
      <c r="X3709" t="s">
        <v>55</v>
      </c>
      <c r="Y3709">
        <v>18</v>
      </c>
      <c r="Z3709">
        <v>25</v>
      </c>
      <c r="AA3709" t="s">
        <v>44</v>
      </c>
      <c r="AB3709" t="s">
        <v>45</v>
      </c>
      <c r="AC3709" t="s">
        <v>474</v>
      </c>
      <c r="AD3709" t="s">
        <v>15960</v>
      </c>
      <c r="AE3709" t="s">
        <v>15961</v>
      </c>
      <c r="AF3709">
        <v>20363</v>
      </c>
    </row>
    <row r="3710" spans="1:32" x14ac:dyDescent="0.35">
      <c r="A3710">
        <v>2020</v>
      </c>
      <c r="B3710" t="s">
        <v>257</v>
      </c>
      <c r="C3710" t="s">
        <v>14667</v>
      </c>
      <c r="D3710" t="s">
        <v>1080</v>
      </c>
      <c r="E3710" t="s">
        <v>6879</v>
      </c>
      <c r="F3710">
        <v>4.9000000000000004</v>
      </c>
      <c r="G3710">
        <v>29</v>
      </c>
      <c r="H3710" t="s">
        <v>36</v>
      </c>
      <c r="I3710" t="s">
        <v>11078</v>
      </c>
      <c r="J3710">
        <v>4.9000000000000004</v>
      </c>
      <c r="K3710">
        <v>2698</v>
      </c>
      <c r="L3710" t="s">
        <v>11079</v>
      </c>
      <c r="M3710" t="s">
        <v>353</v>
      </c>
      <c r="N3710">
        <v>63143</v>
      </c>
      <c r="O3710" t="s">
        <v>40</v>
      </c>
      <c r="P3710">
        <v>4.8</v>
      </c>
      <c r="Q3710">
        <v>4.8</v>
      </c>
      <c r="R3710">
        <v>5</v>
      </c>
      <c r="S3710">
        <v>4.7</v>
      </c>
      <c r="T3710">
        <v>4.9000000000000004</v>
      </c>
      <c r="U3710">
        <v>4.9000000000000004</v>
      </c>
      <c r="V3710" t="s">
        <v>1179</v>
      </c>
      <c r="W3710" t="s">
        <v>318</v>
      </c>
      <c r="X3710" t="s">
        <v>124</v>
      </c>
      <c r="Y3710">
        <v>22</v>
      </c>
      <c r="Z3710">
        <v>30</v>
      </c>
      <c r="AA3710" t="s">
        <v>44</v>
      </c>
      <c r="AB3710" t="s">
        <v>45</v>
      </c>
      <c r="AC3710" t="s">
        <v>264</v>
      </c>
      <c r="AD3710" t="s">
        <v>15962</v>
      </c>
      <c r="AE3710" t="s">
        <v>15963</v>
      </c>
      <c r="AF3710">
        <v>21173</v>
      </c>
    </row>
    <row r="3711" spans="1:32" x14ac:dyDescent="0.35">
      <c r="A3711">
        <v>2021</v>
      </c>
      <c r="B3711" t="s">
        <v>60</v>
      </c>
      <c r="C3711" t="s">
        <v>6064</v>
      </c>
      <c r="D3711" t="s">
        <v>3720</v>
      </c>
      <c r="E3711" t="s">
        <v>15964</v>
      </c>
      <c r="F3711">
        <v>4.8</v>
      </c>
      <c r="G3711">
        <v>92</v>
      </c>
      <c r="H3711" t="s">
        <v>36</v>
      </c>
      <c r="I3711" t="s">
        <v>15965</v>
      </c>
      <c r="J3711">
        <v>4.5999999999999996</v>
      </c>
      <c r="K3711">
        <v>313</v>
      </c>
      <c r="L3711" t="s">
        <v>15966</v>
      </c>
      <c r="M3711" t="s">
        <v>2042</v>
      </c>
      <c r="N3711">
        <v>52806</v>
      </c>
      <c r="O3711" t="s">
        <v>53</v>
      </c>
      <c r="P3711">
        <v>4.9000000000000004</v>
      </c>
      <c r="Q3711">
        <v>4.9000000000000004</v>
      </c>
      <c r="R3711">
        <v>4.8</v>
      </c>
      <c r="S3711">
        <v>4.5999999999999996</v>
      </c>
      <c r="T3711">
        <v>4.9000000000000004</v>
      </c>
      <c r="U3711">
        <v>4.8</v>
      </c>
      <c r="V3711" t="s">
        <v>490</v>
      </c>
      <c r="W3711" t="s">
        <v>42</v>
      </c>
      <c r="X3711" t="s">
        <v>55</v>
      </c>
      <c r="Y3711">
        <v>15</v>
      </c>
      <c r="Z3711">
        <v>21</v>
      </c>
      <c r="AA3711" t="s">
        <v>44</v>
      </c>
      <c r="AB3711" t="s">
        <v>45</v>
      </c>
      <c r="AC3711" t="s">
        <v>66</v>
      </c>
      <c r="AD3711" t="s">
        <v>15967</v>
      </c>
      <c r="AE3711" t="s">
        <v>15968</v>
      </c>
      <c r="AF3711">
        <v>20173</v>
      </c>
    </row>
    <row r="3712" spans="1:32" x14ac:dyDescent="0.35">
      <c r="A3712">
        <v>2018</v>
      </c>
      <c r="B3712" t="s">
        <v>516</v>
      </c>
      <c r="C3712" t="s">
        <v>15969</v>
      </c>
      <c r="D3712" t="s">
        <v>34</v>
      </c>
      <c r="E3712" t="s">
        <v>15970</v>
      </c>
      <c r="F3712">
        <v>4.8</v>
      </c>
      <c r="G3712">
        <v>270</v>
      </c>
      <c r="H3712" t="s">
        <v>36</v>
      </c>
      <c r="I3712" t="s">
        <v>15971</v>
      </c>
      <c r="J3712">
        <v>4.5999999999999996</v>
      </c>
      <c r="K3712">
        <v>124</v>
      </c>
      <c r="L3712" t="s">
        <v>15972</v>
      </c>
      <c r="M3712" t="s">
        <v>344</v>
      </c>
      <c r="N3712">
        <v>53147</v>
      </c>
      <c r="O3712" t="s">
        <v>53</v>
      </c>
      <c r="P3712">
        <v>4.8</v>
      </c>
      <c r="Q3712">
        <v>4.8</v>
      </c>
      <c r="R3712">
        <v>4.7</v>
      </c>
      <c r="S3712">
        <v>4.8</v>
      </c>
      <c r="T3712">
        <v>4.8</v>
      </c>
      <c r="U3712">
        <v>4.8</v>
      </c>
      <c r="V3712" t="s">
        <v>15973</v>
      </c>
      <c r="W3712" t="s">
        <v>42</v>
      </c>
      <c r="X3712" t="s">
        <v>124</v>
      </c>
      <c r="Y3712">
        <v>24</v>
      </c>
      <c r="Z3712">
        <v>30</v>
      </c>
      <c r="AA3712" t="s">
        <v>44</v>
      </c>
      <c r="AB3712" t="s">
        <v>151</v>
      </c>
      <c r="AC3712" t="s">
        <v>522</v>
      </c>
      <c r="AD3712" t="s">
        <v>15974</v>
      </c>
      <c r="AE3712" t="s">
        <v>15975</v>
      </c>
      <c r="AF3712">
        <v>33615</v>
      </c>
    </row>
    <row r="3713" spans="1:32" x14ac:dyDescent="0.35">
      <c r="A3713">
        <v>2018</v>
      </c>
      <c r="B3713" t="s">
        <v>32</v>
      </c>
      <c r="C3713" t="s">
        <v>3054</v>
      </c>
      <c r="D3713" t="s">
        <v>34</v>
      </c>
      <c r="E3713" t="s">
        <v>8477</v>
      </c>
      <c r="F3713">
        <v>4.8</v>
      </c>
      <c r="G3713">
        <v>770</v>
      </c>
      <c r="H3713" t="s">
        <v>36</v>
      </c>
      <c r="I3713" t="s">
        <v>4099</v>
      </c>
      <c r="J3713">
        <v>4.5</v>
      </c>
      <c r="K3713">
        <v>1885</v>
      </c>
      <c r="L3713" t="s">
        <v>4100</v>
      </c>
      <c r="M3713" t="s">
        <v>378</v>
      </c>
      <c r="N3713">
        <v>60139</v>
      </c>
      <c r="O3713" t="s">
        <v>53</v>
      </c>
      <c r="P3713">
        <v>4.8</v>
      </c>
      <c r="Q3713">
        <v>4.7</v>
      </c>
      <c r="R3713">
        <v>4.8</v>
      </c>
      <c r="S3713">
        <v>4.7</v>
      </c>
      <c r="T3713">
        <v>4.8</v>
      </c>
      <c r="U3713">
        <v>4.9000000000000004</v>
      </c>
      <c r="V3713" t="s">
        <v>721</v>
      </c>
      <c r="W3713" t="s">
        <v>77</v>
      </c>
      <c r="X3713" t="s">
        <v>124</v>
      </c>
      <c r="Y3713">
        <v>22</v>
      </c>
      <c r="Z3713">
        <v>28</v>
      </c>
      <c r="AA3713" t="s">
        <v>44</v>
      </c>
      <c r="AB3713" t="s">
        <v>151</v>
      </c>
      <c r="AC3713" t="s">
        <v>597</v>
      </c>
      <c r="AD3713" t="s">
        <v>8478</v>
      </c>
      <c r="AE3713" t="s">
        <v>8479</v>
      </c>
      <c r="AF3713">
        <v>36601</v>
      </c>
    </row>
    <row r="3714" spans="1:32" x14ac:dyDescent="0.35">
      <c r="A3714">
        <v>2019</v>
      </c>
      <c r="B3714" t="s">
        <v>69</v>
      </c>
      <c r="C3714" t="s">
        <v>267</v>
      </c>
      <c r="D3714" t="s">
        <v>34</v>
      </c>
      <c r="E3714" t="s">
        <v>15976</v>
      </c>
      <c r="F3714">
        <v>4.5999999999999996</v>
      </c>
      <c r="G3714">
        <v>133</v>
      </c>
      <c r="H3714" t="s">
        <v>36</v>
      </c>
      <c r="I3714" t="s">
        <v>15977</v>
      </c>
      <c r="J3714">
        <v>4.9000000000000004</v>
      </c>
      <c r="K3714">
        <v>4788</v>
      </c>
      <c r="L3714" t="s">
        <v>15978</v>
      </c>
      <c r="M3714" t="s">
        <v>378</v>
      </c>
      <c r="N3714">
        <v>60004</v>
      </c>
      <c r="O3714" t="s">
        <v>53</v>
      </c>
      <c r="P3714">
        <v>4.8</v>
      </c>
      <c r="Q3714">
        <v>4.5999999999999996</v>
      </c>
      <c r="R3714">
        <v>4.5</v>
      </c>
      <c r="S3714">
        <v>4.3</v>
      </c>
      <c r="T3714">
        <v>4.7</v>
      </c>
      <c r="U3714">
        <v>4.5</v>
      </c>
      <c r="V3714" t="s">
        <v>317</v>
      </c>
      <c r="W3714" t="s">
        <v>76</v>
      </c>
      <c r="X3714" t="s">
        <v>43</v>
      </c>
      <c r="Y3714">
        <v>19</v>
      </c>
      <c r="Z3714">
        <v>28</v>
      </c>
      <c r="AA3714" t="s">
        <v>44</v>
      </c>
      <c r="AB3714" t="s">
        <v>125</v>
      </c>
      <c r="AC3714" t="s">
        <v>126</v>
      </c>
      <c r="AD3714" t="s">
        <v>15979</v>
      </c>
      <c r="AE3714" t="s">
        <v>15980</v>
      </c>
      <c r="AF3714">
        <v>40242</v>
      </c>
    </row>
    <row r="3715" spans="1:32" x14ac:dyDescent="0.35">
      <c r="A3715">
        <v>2019</v>
      </c>
      <c r="B3715" t="s">
        <v>288</v>
      </c>
      <c r="C3715" t="s">
        <v>3422</v>
      </c>
      <c r="D3715" t="s">
        <v>34</v>
      </c>
      <c r="E3715" t="s">
        <v>1486</v>
      </c>
      <c r="F3715">
        <v>4.7</v>
      </c>
      <c r="G3715">
        <v>42</v>
      </c>
      <c r="H3715" t="s">
        <v>36</v>
      </c>
      <c r="I3715" t="s">
        <v>15981</v>
      </c>
      <c r="J3715">
        <v>4.7</v>
      </c>
      <c r="K3715">
        <v>268</v>
      </c>
      <c r="L3715" t="s">
        <v>15982</v>
      </c>
      <c r="M3715" t="s">
        <v>378</v>
      </c>
      <c r="N3715">
        <v>60477</v>
      </c>
      <c r="O3715" t="s">
        <v>53</v>
      </c>
      <c r="P3715">
        <v>4.8</v>
      </c>
      <c r="Q3715">
        <v>4.5999999999999996</v>
      </c>
      <c r="R3715">
        <v>4.7</v>
      </c>
      <c r="S3715">
        <v>4.5</v>
      </c>
      <c r="T3715">
        <v>4.7</v>
      </c>
      <c r="U3715">
        <v>4.7</v>
      </c>
      <c r="V3715" t="s">
        <v>15983</v>
      </c>
      <c r="W3715" t="s">
        <v>1973</v>
      </c>
      <c r="X3715" t="s">
        <v>124</v>
      </c>
      <c r="Y3715">
        <v>22</v>
      </c>
      <c r="Z3715">
        <v>27</v>
      </c>
      <c r="AA3715" t="s">
        <v>44</v>
      </c>
      <c r="AB3715" t="s">
        <v>294</v>
      </c>
      <c r="AC3715" t="s">
        <v>219</v>
      </c>
      <c r="AD3715" t="s">
        <v>15984</v>
      </c>
      <c r="AE3715" t="s">
        <v>15985</v>
      </c>
      <c r="AF3715">
        <v>12716</v>
      </c>
    </row>
    <row r="3716" spans="1:32" x14ac:dyDescent="0.35">
      <c r="A3716">
        <v>2019</v>
      </c>
      <c r="B3716" t="s">
        <v>69</v>
      </c>
      <c r="C3716" t="s">
        <v>1537</v>
      </c>
      <c r="D3716" t="s">
        <v>34</v>
      </c>
      <c r="E3716" t="s">
        <v>2326</v>
      </c>
      <c r="F3716">
        <v>4.8</v>
      </c>
      <c r="G3716">
        <v>540</v>
      </c>
      <c r="H3716" t="s">
        <v>36</v>
      </c>
      <c r="I3716" t="s">
        <v>9278</v>
      </c>
      <c r="J3716">
        <v>4.8</v>
      </c>
      <c r="K3716">
        <v>5120</v>
      </c>
      <c r="L3716" t="s">
        <v>9279</v>
      </c>
      <c r="M3716" t="s">
        <v>344</v>
      </c>
      <c r="N3716">
        <v>53227</v>
      </c>
      <c r="O3716" t="s">
        <v>53</v>
      </c>
      <c r="P3716">
        <v>4.8</v>
      </c>
      <c r="Q3716">
        <v>4.8</v>
      </c>
      <c r="R3716">
        <v>4.7</v>
      </c>
      <c r="S3716">
        <v>4.7</v>
      </c>
      <c r="T3716">
        <v>4.8</v>
      </c>
      <c r="U3716">
        <v>4.8</v>
      </c>
      <c r="V3716" t="s">
        <v>42</v>
      </c>
      <c r="W3716" t="s">
        <v>77</v>
      </c>
      <c r="X3716" t="s">
        <v>124</v>
      </c>
      <c r="Y3716">
        <v>27</v>
      </c>
      <c r="Z3716">
        <v>33</v>
      </c>
      <c r="AA3716" t="s">
        <v>44</v>
      </c>
      <c r="AB3716" t="s">
        <v>78</v>
      </c>
      <c r="AC3716" t="s">
        <v>79</v>
      </c>
      <c r="AD3716" t="s">
        <v>9280</v>
      </c>
      <c r="AE3716" t="s">
        <v>9281</v>
      </c>
      <c r="AF3716">
        <v>33594</v>
      </c>
    </row>
    <row r="3717" spans="1:32" x14ac:dyDescent="0.35">
      <c r="A3717">
        <v>2019</v>
      </c>
      <c r="B3717" t="s">
        <v>304</v>
      </c>
      <c r="C3717" t="s">
        <v>6637</v>
      </c>
      <c r="D3717" t="s">
        <v>1426</v>
      </c>
      <c r="E3717" t="s">
        <v>15986</v>
      </c>
      <c r="F3717">
        <v>4.7</v>
      </c>
      <c r="G3717">
        <v>69</v>
      </c>
      <c r="H3717" t="s">
        <v>36</v>
      </c>
      <c r="I3717" t="s">
        <v>15987</v>
      </c>
      <c r="J3717">
        <v>4.8</v>
      </c>
      <c r="K3717">
        <v>935</v>
      </c>
      <c r="L3717" t="s">
        <v>15988</v>
      </c>
      <c r="M3717" t="s">
        <v>378</v>
      </c>
      <c r="N3717">
        <v>60304</v>
      </c>
      <c r="O3717" t="s">
        <v>53</v>
      </c>
      <c r="P3717">
        <v>4.9000000000000004</v>
      </c>
      <c r="Q3717">
        <v>4.7</v>
      </c>
      <c r="R3717">
        <v>4.8</v>
      </c>
      <c r="S3717">
        <v>4.5999999999999996</v>
      </c>
      <c r="T3717">
        <v>4.8</v>
      </c>
      <c r="U3717">
        <v>4.5999999999999996</v>
      </c>
      <c r="V3717" t="s">
        <v>3475</v>
      </c>
      <c r="W3717" t="s">
        <v>439</v>
      </c>
      <c r="X3717" t="s">
        <v>124</v>
      </c>
      <c r="Y3717">
        <v>20</v>
      </c>
      <c r="Z3717">
        <v>27</v>
      </c>
      <c r="AA3717" t="s">
        <v>44</v>
      </c>
      <c r="AB3717" t="s">
        <v>45</v>
      </c>
      <c r="AC3717" t="s">
        <v>219</v>
      </c>
      <c r="AD3717" t="s">
        <v>15989</v>
      </c>
      <c r="AE3717" t="s">
        <v>15990</v>
      </c>
      <c r="AF3717">
        <v>22542</v>
      </c>
    </row>
    <row r="3718" spans="1:32" x14ac:dyDescent="0.35">
      <c r="A3718">
        <v>2017</v>
      </c>
      <c r="B3718" t="s">
        <v>108</v>
      </c>
      <c r="C3718" t="s">
        <v>1594</v>
      </c>
      <c r="D3718" t="s">
        <v>34</v>
      </c>
      <c r="E3718" t="s">
        <v>15991</v>
      </c>
      <c r="F3718">
        <v>4.8</v>
      </c>
      <c r="G3718">
        <v>86</v>
      </c>
      <c r="H3718" t="s">
        <v>36</v>
      </c>
      <c r="I3718" t="s">
        <v>15992</v>
      </c>
      <c r="J3718">
        <v>4.8</v>
      </c>
      <c r="K3718">
        <v>273</v>
      </c>
      <c r="L3718" t="s">
        <v>15993</v>
      </c>
      <c r="M3718" t="s">
        <v>378</v>
      </c>
      <c r="N3718">
        <v>60025</v>
      </c>
      <c r="O3718" t="s">
        <v>94</v>
      </c>
      <c r="P3718">
        <v>4.9000000000000004</v>
      </c>
      <c r="Q3718">
        <v>4.8</v>
      </c>
      <c r="R3718">
        <v>4.8</v>
      </c>
      <c r="S3718">
        <v>4.7</v>
      </c>
      <c r="T3718">
        <v>4.8</v>
      </c>
      <c r="U3718">
        <v>4.9000000000000004</v>
      </c>
      <c r="V3718" t="s">
        <v>144</v>
      </c>
      <c r="W3718" t="s">
        <v>42</v>
      </c>
      <c r="X3718" t="s">
        <v>124</v>
      </c>
      <c r="Y3718">
        <v>18</v>
      </c>
      <c r="Z3718">
        <v>23</v>
      </c>
      <c r="AA3718" t="s">
        <v>44</v>
      </c>
      <c r="AB3718" t="s">
        <v>113</v>
      </c>
      <c r="AC3718" t="s">
        <v>114</v>
      </c>
      <c r="AD3718" t="s">
        <v>15994</v>
      </c>
      <c r="AE3718" t="s">
        <v>15995</v>
      </c>
      <c r="AF3718">
        <v>61059</v>
      </c>
    </row>
    <row r="3719" spans="1:32" x14ac:dyDescent="0.35">
      <c r="A3719">
        <v>2019</v>
      </c>
      <c r="B3719" t="s">
        <v>108</v>
      </c>
      <c r="C3719" t="s">
        <v>2760</v>
      </c>
      <c r="D3719" t="s">
        <v>634</v>
      </c>
      <c r="E3719" t="s">
        <v>9290</v>
      </c>
      <c r="F3719">
        <v>5</v>
      </c>
      <c r="G3719">
        <v>10</v>
      </c>
      <c r="H3719" t="s">
        <v>36</v>
      </c>
      <c r="I3719" t="s">
        <v>6349</v>
      </c>
      <c r="J3719">
        <v>4.7</v>
      </c>
      <c r="K3719">
        <v>1925</v>
      </c>
      <c r="L3719" t="s">
        <v>6350</v>
      </c>
      <c r="M3719" t="s">
        <v>378</v>
      </c>
      <c r="N3719">
        <v>60062</v>
      </c>
      <c r="O3719" t="s">
        <v>40</v>
      </c>
      <c r="P3719">
        <v>5</v>
      </c>
      <c r="Q3719">
        <v>5</v>
      </c>
      <c r="R3719">
        <v>5</v>
      </c>
      <c r="S3719">
        <v>4.7</v>
      </c>
      <c r="T3719">
        <v>5</v>
      </c>
      <c r="U3719">
        <v>4.9000000000000004</v>
      </c>
      <c r="V3719" t="s">
        <v>3640</v>
      </c>
      <c r="W3719" t="s">
        <v>4253</v>
      </c>
      <c r="X3719" t="s">
        <v>124</v>
      </c>
      <c r="Y3719">
        <v>16</v>
      </c>
      <c r="Z3719">
        <v>22</v>
      </c>
      <c r="AA3719" t="s">
        <v>44</v>
      </c>
      <c r="AB3719" t="s">
        <v>125</v>
      </c>
      <c r="AC3719" t="s">
        <v>714</v>
      </c>
      <c r="AD3719" t="s">
        <v>9291</v>
      </c>
      <c r="AE3719" t="s">
        <v>9292</v>
      </c>
      <c r="AF3719">
        <v>31850</v>
      </c>
    </row>
    <row r="3720" spans="1:32" x14ac:dyDescent="0.35">
      <c r="A3720">
        <v>2021</v>
      </c>
      <c r="B3720" t="s">
        <v>32</v>
      </c>
      <c r="C3720" t="s">
        <v>3509</v>
      </c>
      <c r="D3720" t="s">
        <v>34</v>
      </c>
      <c r="E3720" t="s">
        <v>7215</v>
      </c>
      <c r="F3720">
        <v>4.8</v>
      </c>
      <c r="G3720">
        <v>102</v>
      </c>
      <c r="H3720" t="s">
        <v>36</v>
      </c>
      <c r="I3720" t="s">
        <v>15996</v>
      </c>
      <c r="J3720">
        <v>4.4000000000000004</v>
      </c>
      <c r="K3720">
        <v>226</v>
      </c>
      <c r="L3720" t="s">
        <v>15997</v>
      </c>
      <c r="M3720" t="s">
        <v>394</v>
      </c>
      <c r="N3720">
        <v>37115</v>
      </c>
      <c r="O3720" t="s">
        <v>40</v>
      </c>
      <c r="P3720">
        <v>4.8</v>
      </c>
      <c r="Q3720">
        <v>4.8</v>
      </c>
      <c r="R3720">
        <v>4.8</v>
      </c>
      <c r="S3720">
        <v>4.7</v>
      </c>
      <c r="T3720">
        <v>4.9000000000000004</v>
      </c>
      <c r="U3720">
        <v>4.9000000000000004</v>
      </c>
      <c r="V3720" t="s">
        <v>798</v>
      </c>
      <c r="W3720" t="s">
        <v>42</v>
      </c>
      <c r="X3720" t="s">
        <v>124</v>
      </c>
      <c r="Y3720">
        <v>27</v>
      </c>
      <c r="Z3720">
        <v>34</v>
      </c>
      <c r="AA3720" t="s">
        <v>44</v>
      </c>
      <c r="AB3720" t="s">
        <v>45</v>
      </c>
      <c r="AC3720" t="s">
        <v>750</v>
      </c>
      <c r="AD3720" t="s">
        <v>15998</v>
      </c>
      <c r="AE3720" t="s">
        <v>15999</v>
      </c>
      <c r="AF3720">
        <v>12229</v>
      </c>
    </row>
    <row r="3721" spans="1:32" x14ac:dyDescent="0.35">
      <c r="A3721">
        <v>2018</v>
      </c>
      <c r="B3721" t="s">
        <v>257</v>
      </c>
      <c r="C3721" t="s">
        <v>4867</v>
      </c>
      <c r="D3721" t="s">
        <v>34</v>
      </c>
      <c r="E3721" t="s">
        <v>16000</v>
      </c>
      <c r="F3721">
        <v>4.8</v>
      </c>
      <c r="G3721">
        <v>9</v>
      </c>
      <c r="H3721" t="s">
        <v>36</v>
      </c>
      <c r="I3721" t="s">
        <v>1600</v>
      </c>
      <c r="J3721">
        <v>2.1</v>
      </c>
      <c r="K3721">
        <v>12</v>
      </c>
      <c r="L3721" t="s">
        <v>1601</v>
      </c>
      <c r="M3721" t="s">
        <v>1602</v>
      </c>
      <c r="N3721">
        <v>35816</v>
      </c>
      <c r="O3721" t="s">
        <v>94</v>
      </c>
      <c r="P3721">
        <v>4.9000000000000004</v>
      </c>
      <c r="Q3721">
        <v>4.8</v>
      </c>
      <c r="R3721">
        <v>4.9000000000000004</v>
      </c>
      <c r="S3721">
        <v>4.7</v>
      </c>
      <c r="T3721">
        <v>4.7</v>
      </c>
      <c r="U3721">
        <v>4.5999999999999996</v>
      </c>
      <c r="V3721" t="s">
        <v>4868</v>
      </c>
      <c r="W3721" t="s">
        <v>3864</v>
      </c>
      <c r="X3721" t="s">
        <v>124</v>
      </c>
      <c r="Y3721">
        <v>30</v>
      </c>
      <c r="Z3721">
        <v>40</v>
      </c>
      <c r="AA3721" t="s">
        <v>3723</v>
      </c>
      <c r="AB3721" t="s">
        <v>45</v>
      </c>
      <c r="AC3721" t="s">
        <v>4869</v>
      </c>
      <c r="AD3721" t="s">
        <v>16001</v>
      </c>
      <c r="AE3721" t="s">
        <v>16002</v>
      </c>
      <c r="AF3721">
        <v>30498</v>
      </c>
    </row>
    <row r="3722" spans="1:32" x14ac:dyDescent="0.35">
      <c r="A3722">
        <v>2019</v>
      </c>
      <c r="B3722" t="s">
        <v>69</v>
      </c>
      <c r="C3722" t="s">
        <v>1537</v>
      </c>
      <c r="D3722" t="s">
        <v>400</v>
      </c>
      <c r="E3722" t="s">
        <v>16003</v>
      </c>
      <c r="F3722">
        <v>4.8</v>
      </c>
      <c r="G3722">
        <v>540</v>
      </c>
      <c r="H3722" t="s">
        <v>36</v>
      </c>
      <c r="I3722" t="s">
        <v>5956</v>
      </c>
      <c r="J3722">
        <v>4.7</v>
      </c>
      <c r="K3722">
        <v>243</v>
      </c>
      <c r="L3722" t="s">
        <v>5957</v>
      </c>
      <c r="M3722" t="s">
        <v>972</v>
      </c>
      <c r="N3722">
        <v>49423</v>
      </c>
      <c r="O3722" t="s">
        <v>53</v>
      </c>
      <c r="P3722">
        <v>4.8</v>
      </c>
      <c r="Q3722">
        <v>4.8</v>
      </c>
      <c r="R3722">
        <v>4.7</v>
      </c>
      <c r="S3722">
        <v>4.7</v>
      </c>
      <c r="T3722">
        <v>4.8</v>
      </c>
      <c r="U3722">
        <v>4.8</v>
      </c>
      <c r="V3722" t="s">
        <v>104</v>
      </c>
      <c r="W3722" t="s">
        <v>76</v>
      </c>
      <c r="X3722" t="s">
        <v>124</v>
      </c>
      <c r="Y3722">
        <v>27</v>
      </c>
      <c r="Z3722">
        <v>33</v>
      </c>
      <c r="AA3722" t="s">
        <v>44</v>
      </c>
      <c r="AB3722" t="s">
        <v>78</v>
      </c>
      <c r="AC3722" t="s">
        <v>79</v>
      </c>
      <c r="AD3722" t="s">
        <v>16004</v>
      </c>
      <c r="AE3722" t="s">
        <v>16005</v>
      </c>
      <c r="AF3722">
        <v>23695</v>
      </c>
    </row>
    <row r="3723" spans="1:32" x14ac:dyDescent="0.35">
      <c r="A3723">
        <v>2019</v>
      </c>
      <c r="B3723" t="s">
        <v>1046</v>
      </c>
      <c r="C3723" t="s">
        <v>2585</v>
      </c>
      <c r="D3723" t="s">
        <v>34</v>
      </c>
      <c r="E3723" t="s">
        <v>1681</v>
      </c>
      <c r="F3723">
        <v>4.2</v>
      </c>
      <c r="G3723">
        <v>107</v>
      </c>
      <c r="H3723" t="s">
        <v>36</v>
      </c>
      <c r="I3723" t="s">
        <v>10382</v>
      </c>
      <c r="J3723">
        <v>4.9000000000000004</v>
      </c>
      <c r="K3723">
        <v>623</v>
      </c>
      <c r="L3723" t="s">
        <v>10383</v>
      </c>
      <c r="M3723" t="s">
        <v>404</v>
      </c>
      <c r="N3723">
        <v>47304</v>
      </c>
      <c r="O3723" t="s">
        <v>53</v>
      </c>
      <c r="P3723">
        <v>4.5</v>
      </c>
      <c r="Q3723">
        <v>4.5</v>
      </c>
      <c r="R3723">
        <v>4</v>
      </c>
      <c r="S3723">
        <v>3.8</v>
      </c>
      <c r="T3723">
        <v>4.7</v>
      </c>
      <c r="U3723">
        <v>3.8</v>
      </c>
      <c r="V3723" t="s">
        <v>1315</v>
      </c>
      <c r="W3723" t="s">
        <v>455</v>
      </c>
      <c r="X3723" t="s">
        <v>43</v>
      </c>
      <c r="Y3723">
        <v>24</v>
      </c>
      <c r="Z3723">
        <v>30</v>
      </c>
      <c r="AA3723" t="s">
        <v>44</v>
      </c>
      <c r="AB3723" t="s">
        <v>125</v>
      </c>
      <c r="AC3723" t="s">
        <v>219</v>
      </c>
      <c r="AD3723" t="s">
        <v>16006</v>
      </c>
      <c r="AE3723">
        <v>195805</v>
      </c>
      <c r="AF3723">
        <v>27625</v>
      </c>
    </row>
    <row r="3724" spans="1:32" x14ac:dyDescent="0.35">
      <c r="A3724">
        <v>2020</v>
      </c>
      <c r="B3724" t="s">
        <v>48</v>
      </c>
      <c r="C3724" t="s">
        <v>9155</v>
      </c>
      <c r="D3724" t="s">
        <v>34</v>
      </c>
      <c r="E3724" t="s">
        <v>761</v>
      </c>
      <c r="F3724">
        <v>4.8</v>
      </c>
      <c r="G3724">
        <v>70</v>
      </c>
      <c r="H3724" t="s">
        <v>36</v>
      </c>
      <c r="I3724" t="s">
        <v>16007</v>
      </c>
      <c r="J3724">
        <v>4.9000000000000004</v>
      </c>
      <c r="K3724">
        <v>1916</v>
      </c>
      <c r="L3724" t="s">
        <v>16008</v>
      </c>
      <c r="M3724" t="s">
        <v>972</v>
      </c>
      <c r="N3724">
        <v>49512</v>
      </c>
      <c r="O3724" t="s">
        <v>53</v>
      </c>
      <c r="P3724">
        <v>4.8</v>
      </c>
      <c r="Q3724">
        <v>4.8</v>
      </c>
      <c r="R3724">
        <v>4.7</v>
      </c>
      <c r="S3724">
        <v>4.7</v>
      </c>
      <c r="T3724">
        <v>4.9000000000000004</v>
      </c>
      <c r="U3724">
        <v>4.8</v>
      </c>
      <c r="V3724" t="s">
        <v>10243</v>
      </c>
      <c r="W3724" t="s">
        <v>327</v>
      </c>
      <c r="X3724" t="s">
        <v>124</v>
      </c>
      <c r="Y3724">
        <v>20</v>
      </c>
      <c r="Z3724">
        <v>29</v>
      </c>
      <c r="AA3724" t="s">
        <v>44</v>
      </c>
      <c r="AB3724" t="s">
        <v>151</v>
      </c>
      <c r="AC3724" t="s">
        <v>219</v>
      </c>
      <c r="AD3724" t="s">
        <v>16009</v>
      </c>
      <c r="AE3724" t="s">
        <v>16010</v>
      </c>
      <c r="AF3724">
        <v>10735</v>
      </c>
    </row>
    <row r="3725" spans="1:32" x14ac:dyDescent="0.35">
      <c r="A3725">
        <v>2019</v>
      </c>
      <c r="B3725" t="s">
        <v>409</v>
      </c>
      <c r="C3725" t="s">
        <v>1691</v>
      </c>
      <c r="D3725" t="s">
        <v>34</v>
      </c>
      <c r="E3725" t="s">
        <v>1692</v>
      </c>
      <c r="F3725">
        <v>4.8</v>
      </c>
      <c r="G3725">
        <v>224</v>
      </c>
      <c r="H3725" t="s">
        <v>36</v>
      </c>
      <c r="I3725" t="s">
        <v>16011</v>
      </c>
      <c r="J3725">
        <v>4.8</v>
      </c>
      <c r="K3725">
        <v>1134</v>
      </c>
      <c r="L3725" t="s">
        <v>16012</v>
      </c>
      <c r="M3725" t="s">
        <v>972</v>
      </c>
      <c r="N3725">
        <v>49512</v>
      </c>
      <c r="O3725" t="s">
        <v>40</v>
      </c>
      <c r="P3725">
        <v>4.9000000000000004</v>
      </c>
      <c r="Q3725">
        <v>4.9000000000000004</v>
      </c>
      <c r="R3725">
        <v>4.8</v>
      </c>
      <c r="S3725">
        <v>4.5999999999999996</v>
      </c>
      <c r="T3725">
        <v>4.9000000000000004</v>
      </c>
      <c r="U3725">
        <v>4.8</v>
      </c>
      <c r="V3725" t="s">
        <v>566</v>
      </c>
      <c r="W3725" t="s">
        <v>42</v>
      </c>
      <c r="X3725" t="s">
        <v>55</v>
      </c>
      <c r="Y3725">
        <v>18</v>
      </c>
      <c r="Z3725">
        <v>25</v>
      </c>
      <c r="AA3725" t="s">
        <v>44</v>
      </c>
      <c r="AB3725" t="s">
        <v>45</v>
      </c>
      <c r="AC3725" t="s">
        <v>474</v>
      </c>
      <c r="AD3725" t="s">
        <v>16013</v>
      </c>
      <c r="AE3725" t="s">
        <v>16014</v>
      </c>
      <c r="AF3725">
        <v>38449</v>
      </c>
    </row>
    <row r="3726" spans="1:32" x14ac:dyDescent="0.35">
      <c r="A3726">
        <v>2022</v>
      </c>
      <c r="B3726" t="s">
        <v>365</v>
      </c>
      <c r="C3726" t="s">
        <v>16015</v>
      </c>
      <c r="D3726" t="s">
        <v>34</v>
      </c>
      <c r="E3726" t="s">
        <v>16016</v>
      </c>
      <c r="F3726">
        <v>4.8</v>
      </c>
      <c r="G3726">
        <v>4</v>
      </c>
      <c r="H3726" t="s">
        <v>36</v>
      </c>
      <c r="I3726" t="s">
        <v>9329</v>
      </c>
      <c r="J3726">
        <v>4.8</v>
      </c>
      <c r="K3726">
        <v>1473</v>
      </c>
      <c r="L3726" t="s">
        <v>9330</v>
      </c>
      <c r="M3726" t="s">
        <v>427</v>
      </c>
      <c r="N3726">
        <v>30265</v>
      </c>
      <c r="O3726" t="s">
        <v>53</v>
      </c>
      <c r="P3726">
        <v>4.8</v>
      </c>
      <c r="Q3726">
        <v>4.8</v>
      </c>
      <c r="R3726">
        <v>5</v>
      </c>
      <c r="S3726">
        <v>4.5</v>
      </c>
      <c r="T3726">
        <v>5</v>
      </c>
      <c r="U3726">
        <v>5</v>
      </c>
      <c r="V3726" t="s">
        <v>3660</v>
      </c>
      <c r="W3726" t="s">
        <v>455</v>
      </c>
      <c r="X3726" t="s">
        <v>43</v>
      </c>
      <c r="Y3726">
        <v>19</v>
      </c>
      <c r="Z3726">
        <v>27</v>
      </c>
      <c r="AA3726" t="s">
        <v>44</v>
      </c>
      <c r="AB3726" t="s">
        <v>125</v>
      </c>
      <c r="AC3726" t="s">
        <v>370</v>
      </c>
      <c r="AD3726" t="s">
        <v>16017</v>
      </c>
      <c r="AE3726" t="s">
        <v>16018</v>
      </c>
      <c r="AF3726">
        <v>14719</v>
      </c>
    </row>
    <row r="3727" spans="1:32" x14ac:dyDescent="0.35">
      <c r="A3727">
        <v>2020</v>
      </c>
      <c r="B3727" t="s">
        <v>257</v>
      </c>
      <c r="C3727" t="s">
        <v>2421</v>
      </c>
      <c r="D3727" t="s">
        <v>34</v>
      </c>
      <c r="E3727" t="s">
        <v>16019</v>
      </c>
      <c r="F3727">
        <v>4.9000000000000004</v>
      </c>
      <c r="G3727">
        <v>22</v>
      </c>
      <c r="H3727" t="s">
        <v>36</v>
      </c>
      <c r="I3727" t="s">
        <v>14399</v>
      </c>
      <c r="J3727">
        <v>4.7</v>
      </c>
      <c r="K3727">
        <v>3017</v>
      </c>
      <c r="L3727" t="s">
        <v>14400</v>
      </c>
      <c r="M3727" t="s">
        <v>427</v>
      </c>
      <c r="N3727">
        <v>30060</v>
      </c>
      <c r="O3727" t="s">
        <v>94</v>
      </c>
      <c r="P3727">
        <v>5</v>
      </c>
      <c r="Q3727">
        <v>5</v>
      </c>
      <c r="R3727">
        <v>5</v>
      </c>
      <c r="S3727">
        <v>4.7</v>
      </c>
      <c r="T3727">
        <v>4.9000000000000004</v>
      </c>
      <c r="U3727">
        <v>4.9000000000000004</v>
      </c>
      <c r="V3727" t="s">
        <v>3840</v>
      </c>
      <c r="W3727" t="s">
        <v>42</v>
      </c>
      <c r="X3727" t="s">
        <v>124</v>
      </c>
      <c r="Y3727">
        <v>20</v>
      </c>
      <c r="Z3727">
        <v>25</v>
      </c>
      <c r="AA3727" t="s">
        <v>44</v>
      </c>
      <c r="AB3727" t="s">
        <v>45</v>
      </c>
      <c r="AC3727" t="s">
        <v>264</v>
      </c>
      <c r="AD3727" t="s">
        <v>16020</v>
      </c>
      <c r="AE3727" t="s">
        <v>16021</v>
      </c>
      <c r="AF3727">
        <v>58913</v>
      </c>
    </row>
    <row r="3728" spans="1:32" x14ac:dyDescent="0.35">
      <c r="A3728">
        <v>2018</v>
      </c>
      <c r="B3728" t="s">
        <v>257</v>
      </c>
      <c r="C3728" t="s">
        <v>16022</v>
      </c>
      <c r="D3728" t="s">
        <v>34</v>
      </c>
      <c r="E3728" t="s">
        <v>16023</v>
      </c>
      <c r="F3728">
        <v>5</v>
      </c>
      <c r="G3728">
        <v>5</v>
      </c>
      <c r="H3728" t="s">
        <v>36</v>
      </c>
      <c r="I3728" t="s">
        <v>978</v>
      </c>
      <c r="J3728">
        <v>4.5999999999999996</v>
      </c>
      <c r="K3728">
        <v>797</v>
      </c>
      <c r="L3728" t="s">
        <v>979</v>
      </c>
      <c r="M3728" t="s">
        <v>427</v>
      </c>
      <c r="N3728">
        <v>30339</v>
      </c>
      <c r="O3728" t="s">
        <v>94</v>
      </c>
      <c r="P3728">
        <v>5</v>
      </c>
      <c r="Q3728">
        <v>5</v>
      </c>
      <c r="R3728">
        <v>5</v>
      </c>
      <c r="S3728">
        <v>5</v>
      </c>
      <c r="T3728">
        <v>5</v>
      </c>
      <c r="U3728">
        <v>5</v>
      </c>
      <c r="V3728" t="s">
        <v>16024</v>
      </c>
      <c r="W3728" t="s">
        <v>16025</v>
      </c>
      <c r="X3728" t="s">
        <v>95</v>
      </c>
      <c r="Y3728">
        <v>14</v>
      </c>
      <c r="Z3728">
        <v>20</v>
      </c>
      <c r="AA3728" t="s">
        <v>44</v>
      </c>
      <c r="AB3728" t="s">
        <v>294</v>
      </c>
      <c r="AC3728" t="s">
        <v>982</v>
      </c>
      <c r="AD3728" t="s">
        <v>16026</v>
      </c>
      <c r="AE3728" t="s">
        <v>16027</v>
      </c>
      <c r="AF3728">
        <v>45268</v>
      </c>
    </row>
    <row r="3729" spans="1:32" x14ac:dyDescent="0.35">
      <c r="A3729">
        <v>2019</v>
      </c>
      <c r="B3729" t="s">
        <v>257</v>
      </c>
      <c r="C3729" t="s">
        <v>892</v>
      </c>
      <c r="D3729" t="s">
        <v>34</v>
      </c>
      <c r="E3729" t="s">
        <v>2163</v>
      </c>
      <c r="F3729">
        <v>4.9000000000000004</v>
      </c>
      <c r="G3729">
        <v>17</v>
      </c>
      <c r="H3729" t="s">
        <v>36</v>
      </c>
      <c r="I3729" t="s">
        <v>4654</v>
      </c>
      <c r="J3729">
        <v>4.5</v>
      </c>
      <c r="K3729">
        <v>804</v>
      </c>
      <c r="L3729" t="s">
        <v>4655</v>
      </c>
      <c r="M3729" t="s">
        <v>427</v>
      </c>
      <c r="N3729">
        <v>30076</v>
      </c>
      <c r="O3729" t="s">
        <v>40</v>
      </c>
      <c r="P3729">
        <v>4.9000000000000004</v>
      </c>
      <c r="Q3729">
        <v>4.9000000000000004</v>
      </c>
      <c r="R3729">
        <v>5</v>
      </c>
      <c r="S3729">
        <v>4.5999999999999996</v>
      </c>
      <c r="T3729">
        <v>5</v>
      </c>
      <c r="U3729">
        <v>4.8</v>
      </c>
      <c r="V3729" t="s">
        <v>301</v>
      </c>
      <c r="W3729" t="s">
        <v>42</v>
      </c>
      <c r="X3729" t="s">
        <v>124</v>
      </c>
      <c r="Y3729">
        <v>21</v>
      </c>
      <c r="Z3729">
        <v>29</v>
      </c>
      <c r="AA3729" t="s">
        <v>44</v>
      </c>
      <c r="AB3729" t="s">
        <v>45</v>
      </c>
      <c r="AC3729" t="s">
        <v>264</v>
      </c>
      <c r="AD3729" t="s">
        <v>16028</v>
      </c>
      <c r="AE3729" t="s">
        <v>16029</v>
      </c>
      <c r="AF3729">
        <v>19848</v>
      </c>
    </row>
    <row r="3730" spans="1:32" x14ac:dyDescent="0.35">
      <c r="A3730">
        <v>2019</v>
      </c>
      <c r="B3730" t="s">
        <v>1046</v>
      </c>
      <c r="C3730" t="s">
        <v>9351</v>
      </c>
      <c r="D3730" t="s">
        <v>34</v>
      </c>
      <c r="E3730" t="s">
        <v>9352</v>
      </c>
      <c r="F3730">
        <v>4.9000000000000004</v>
      </c>
      <c r="G3730">
        <v>15</v>
      </c>
      <c r="H3730" t="s">
        <v>36</v>
      </c>
      <c r="I3730" t="s">
        <v>9353</v>
      </c>
      <c r="J3730">
        <v>4.9000000000000004</v>
      </c>
      <c r="K3730">
        <v>234</v>
      </c>
      <c r="L3730" t="s">
        <v>9354</v>
      </c>
      <c r="M3730" t="s">
        <v>972</v>
      </c>
      <c r="N3730">
        <v>48170</v>
      </c>
      <c r="O3730" t="s">
        <v>40</v>
      </c>
      <c r="P3730">
        <v>5</v>
      </c>
      <c r="Q3730">
        <v>5</v>
      </c>
      <c r="R3730">
        <v>4.8</v>
      </c>
      <c r="S3730">
        <v>4.7</v>
      </c>
      <c r="T3730">
        <v>5</v>
      </c>
      <c r="U3730">
        <v>4.9000000000000004</v>
      </c>
      <c r="V3730" t="s">
        <v>6769</v>
      </c>
      <c r="W3730" t="s">
        <v>455</v>
      </c>
      <c r="X3730" t="s">
        <v>124</v>
      </c>
      <c r="Y3730">
        <v>18</v>
      </c>
      <c r="Z3730">
        <v>27</v>
      </c>
      <c r="AA3730" t="s">
        <v>44</v>
      </c>
      <c r="AB3730" t="s">
        <v>56</v>
      </c>
      <c r="AC3730" t="s">
        <v>370</v>
      </c>
      <c r="AD3730" t="s">
        <v>9355</v>
      </c>
      <c r="AE3730" t="s">
        <v>9356</v>
      </c>
      <c r="AF3730">
        <v>37718</v>
      </c>
    </row>
    <row r="3731" spans="1:32" x14ac:dyDescent="0.35">
      <c r="A3731">
        <v>2019</v>
      </c>
      <c r="B3731" t="s">
        <v>1046</v>
      </c>
      <c r="C3731" t="s">
        <v>1937</v>
      </c>
      <c r="D3731" t="s">
        <v>34</v>
      </c>
      <c r="E3731" t="s">
        <v>8165</v>
      </c>
      <c r="F3731">
        <v>4.5999999999999996</v>
      </c>
      <c r="G3731">
        <v>94</v>
      </c>
      <c r="H3731" t="s">
        <v>36</v>
      </c>
      <c r="I3731" t="s">
        <v>9353</v>
      </c>
      <c r="J3731">
        <v>4.9000000000000004</v>
      </c>
      <c r="K3731">
        <v>234</v>
      </c>
      <c r="L3731" t="s">
        <v>9354</v>
      </c>
      <c r="M3731" t="s">
        <v>972</v>
      </c>
      <c r="N3731">
        <v>48170</v>
      </c>
      <c r="O3731" t="s">
        <v>53</v>
      </c>
      <c r="P3731">
        <v>4.8</v>
      </c>
      <c r="Q3731">
        <v>4.7</v>
      </c>
      <c r="R3731">
        <v>4.5999999999999996</v>
      </c>
      <c r="S3731">
        <v>4.4000000000000004</v>
      </c>
      <c r="T3731">
        <v>4.7</v>
      </c>
      <c r="U3731">
        <v>4.5</v>
      </c>
      <c r="V3731" t="s">
        <v>6740</v>
      </c>
      <c r="W3731" t="s">
        <v>9977</v>
      </c>
      <c r="X3731" t="s">
        <v>124</v>
      </c>
      <c r="Y3731">
        <v>18</v>
      </c>
      <c r="Z3731">
        <v>25</v>
      </c>
      <c r="AA3731" t="s">
        <v>44</v>
      </c>
      <c r="AB3731" t="s">
        <v>45</v>
      </c>
      <c r="AC3731" t="s">
        <v>370</v>
      </c>
      <c r="AD3731" t="s">
        <v>16030</v>
      </c>
      <c r="AE3731" t="s">
        <v>16031</v>
      </c>
      <c r="AF3731">
        <v>38847</v>
      </c>
    </row>
    <row r="3732" spans="1:32" x14ac:dyDescent="0.35">
      <c r="A3732">
        <v>2020</v>
      </c>
      <c r="B3732" t="s">
        <v>48</v>
      </c>
      <c r="C3732" t="s">
        <v>1387</v>
      </c>
      <c r="D3732" t="s">
        <v>753</v>
      </c>
      <c r="E3732" t="s">
        <v>16032</v>
      </c>
      <c r="F3732">
        <v>4.9000000000000004</v>
      </c>
      <c r="G3732">
        <v>141</v>
      </c>
      <c r="H3732" t="s">
        <v>36</v>
      </c>
      <c r="I3732" t="s">
        <v>9703</v>
      </c>
      <c r="J3732">
        <v>4.9000000000000004</v>
      </c>
      <c r="K3732">
        <v>1507</v>
      </c>
      <c r="L3732" t="s">
        <v>9704</v>
      </c>
      <c r="M3732" t="s">
        <v>972</v>
      </c>
      <c r="N3732">
        <v>48239</v>
      </c>
      <c r="O3732" t="s">
        <v>53</v>
      </c>
      <c r="P3732">
        <v>4.9000000000000004</v>
      </c>
      <c r="Q3732">
        <v>4.9000000000000004</v>
      </c>
      <c r="R3732">
        <v>4.9000000000000004</v>
      </c>
      <c r="S3732">
        <v>4.8</v>
      </c>
      <c r="T3732">
        <v>4.9000000000000004</v>
      </c>
      <c r="U3732">
        <v>4.9000000000000004</v>
      </c>
      <c r="V3732" t="s">
        <v>3446</v>
      </c>
      <c r="W3732" t="s">
        <v>327</v>
      </c>
      <c r="X3732" t="s">
        <v>124</v>
      </c>
      <c r="Y3732">
        <v>21</v>
      </c>
      <c r="Z3732">
        <v>28</v>
      </c>
      <c r="AA3732" t="s">
        <v>44</v>
      </c>
      <c r="AB3732" t="s">
        <v>45</v>
      </c>
      <c r="AC3732" t="s">
        <v>219</v>
      </c>
      <c r="AD3732" t="s">
        <v>16033</v>
      </c>
      <c r="AE3732" t="s">
        <v>16034</v>
      </c>
      <c r="AF3732">
        <v>18109</v>
      </c>
    </row>
    <row r="3733" spans="1:32" x14ac:dyDescent="0.35">
      <c r="A3733">
        <v>2020</v>
      </c>
      <c r="B3733" t="s">
        <v>732</v>
      </c>
      <c r="C3733" t="s">
        <v>4906</v>
      </c>
      <c r="D3733" t="s">
        <v>4346</v>
      </c>
      <c r="E3733" t="s">
        <v>259</v>
      </c>
      <c r="F3733">
        <v>4.7</v>
      </c>
      <c r="G3733">
        <v>79</v>
      </c>
      <c r="H3733" t="s">
        <v>36</v>
      </c>
      <c r="I3733" t="s">
        <v>12482</v>
      </c>
      <c r="J3733">
        <v>3.9</v>
      </c>
      <c r="K3733">
        <v>41</v>
      </c>
      <c r="L3733" t="s">
        <v>12483</v>
      </c>
      <c r="M3733" t="s">
        <v>972</v>
      </c>
      <c r="N3733">
        <v>48313</v>
      </c>
      <c r="O3733" t="s">
        <v>53</v>
      </c>
      <c r="P3733">
        <v>4.8</v>
      </c>
      <c r="Q3733">
        <v>4.7</v>
      </c>
      <c r="R3733">
        <v>4.5999999999999996</v>
      </c>
      <c r="S3733">
        <v>4.5</v>
      </c>
      <c r="T3733">
        <v>4.8</v>
      </c>
      <c r="U3733">
        <v>4.5999999999999996</v>
      </c>
      <c r="V3733" t="s">
        <v>5023</v>
      </c>
      <c r="W3733" t="s">
        <v>455</v>
      </c>
      <c r="X3733" t="s">
        <v>124</v>
      </c>
      <c r="Y3733">
        <v>25</v>
      </c>
      <c r="Z3733">
        <v>28</v>
      </c>
      <c r="AA3733" t="s">
        <v>44</v>
      </c>
      <c r="AB3733" t="s">
        <v>125</v>
      </c>
      <c r="AC3733" t="s">
        <v>219</v>
      </c>
      <c r="AD3733" t="s">
        <v>16035</v>
      </c>
      <c r="AE3733" t="s">
        <v>16036</v>
      </c>
      <c r="AF3733">
        <v>32284</v>
      </c>
    </row>
    <row r="3734" spans="1:32" x14ac:dyDescent="0.35">
      <c r="A3734">
        <v>2019</v>
      </c>
      <c r="B3734" t="s">
        <v>187</v>
      </c>
      <c r="C3734" t="s">
        <v>1902</v>
      </c>
      <c r="D3734" t="s">
        <v>34</v>
      </c>
      <c r="E3734" t="s">
        <v>12486</v>
      </c>
      <c r="F3734">
        <v>4.7</v>
      </c>
      <c r="G3734">
        <v>262</v>
      </c>
      <c r="H3734" t="s">
        <v>36</v>
      </c>
      <c r="I3734" t="s">
        <v>5549</v>
      </c>
      <c r="J3734">
        <v>4.7</v>
      </c>
      <c r="K3734">
        <v>6018</v>
      </c>
      <c r="L3734" t="s">
        <v>5550</v>
      </c>
      <c r="M3734" t="s">
        <v>445</v>
      </c>
      <c r="N3734">
        <v>43125</v>
      </c>
      <c r="O3734" t="s">
        <v>53</v>
      </c>
      <c r="P3734">
        <v>4.8</v>
      </c>
      <c r="Q3734">
        <v>4.7</v>
      </c>
      <c r="R3734">
        <v>4.7</v>
      </c>
      <c r="S3734">
        <v>4.7</v>
      </c>
      <c r="T3734">
        <v>4.7</v>
      </c>
      <c r="U3734">
        <v>4.7</v>
      </c>
      <c r="V3734" t="s">
        <v>262</v>
      </c>
      <c r="W3734" t="s">
        <v>1522</v>
      </c>
      <c r="X3734" t="s">
        <v>124</v>
      </c>
      <c r="Y3734">
        <v>25</v>
      </c>
      <c r="Z3734">
        <v>32</v>
      </c>
      <c r="AA3734" t="s">
        <v>44</v>
      </c>
      <c r="AB3734" t="s">
        <v>78</v>
      </c>
      <c r="AC3734" t="s">
        <v>1381</v>
      </c>
      <c r="AD3734" t="s">
        <v>12487</v>
      </c>
      <c r="AE3734" t="s">
        <v>12488</v>
      </c>
      <c r="AF3734">
        <v>50216</v>
      </c>
    </row>
    <row r="3735" spans="1:32" x14ac:dyDescent="0.35">
      <c r="A3735">
        <v>2019</v>
      </c>
      <c r="B3735" t="s">
        <v>48</v>
      </c>
      <c r="C3735" t="s">
        <v>1387</v>
      </c>
      <c r="D3735" t="s">
        <v>753</v>
      </c>
      <c r="E3735" t="s">
        <v>15684</v>
      </c>
      <c r="F3735">
        <v>4.7</v>
      </c>
      <c r="G3735">
        <v>193</v>
      </c>
      <c r="H3735" t="s">
        <v>36</v>
      </c>
      <c r="I3735" t="s">
        <v>16037</v>
      </c>
      <c r="J3735">
        <v>4.7</v>
      </c>
      <c r="K3735">
        <v>382</v>
      </c>
      <c r="L3735" t="s">
        <v>16038</v>
      </c>
      <c r="M3735" t="s">
        <v>462</v>
      </c>
      <c r="N3735">
        <v>29649</v>
      </c>
      <c r="O3735" t="s">
        <v>53</v>
      </c>
      <c r="P3735">
        <v>4.8</v>
      </c>
      <c r="Q3735">
        <v>4.7</v>
      </c>
      <c r="R3735">
        <v>4.7</v>
      </c>
      <c r="S3735">
        <v>4.5999999999999996</v>
      </c>
      <c r="T3735">
        <v>4.8</v>
      </c>
      <c r="U3735">
        <v>4.7</v>
      </c>
      <c r="V3735" t="s">
        <v>8168</v>
      </c>
      <c r="W3735" t="s">
        <v>4155</v>
      </c>
      <c r="X3735" t="s">
        <v>43</v>
      </c>
      <c r="Y3735">
        <v>22</v>
      </c>
      <c r="Z3735">
        <v>29</v>
      </c>
      <c r="AA3735" t="s">
        <v>44</v>
      </c>
      <c r="AB3735" t="s">
        <v>45</v>
      </c>
      <c r="AC3735" t="s">
        <v>219</v>
      </c>
      <c r="AD3735" t="s">
        <v>16039</v>
      </c>
      <c r="AE3735" t="s">
        <v>16040</v>
      </c>
      <c r="AF3735">
        <v>21912</v>
      </c>
    </row>
    <row r="3736" spans="1:32" x14ac:dyDescent="0.35">
      <c r="A3736">
        <v>2018</v>
      </c>
      <c r="B3736" t="s">
        <v>516</v>
      </c>
      <c r="C3736" t="s">
        <v>7166</v>
      </c>
      <c r="D3736" t="s">
        <v>34</v>
      </c>
      <c r="E3736" t="s">
        <v>16041</v>
      </c>
      <c r="F3736">
        <v>4.8</v>
      </c>
      <c r="G3736">
        <v>270</v>
      </c>
      <c r="H3736" t="s">
        <v>36</v>
      </c>
      <c r="I3736" t="s">
        <v>16042</v>
      </c>
      <c r="J3736">
        <v>4.5999999999999996</v>
      </c>
      <c r="K3736">
        <v>466</v>
      </c>
      <c r="L3736" t="s">
        <v>16043</v>
      </c>
      <c r="M3736" t="s">
        <v>1036</v>
      </c>
      <c r="N3736">
        <v>28205</v>
      </c>
      <c r="O3736" t="s">
        <v>53</v>
      </c>
      <c r="P3736">
        <v>4.8</v>
      </c>
      <c r="Q3736">
        <v>4.8</v>
      </c>
      <c r="R3736">
        <v>4.7</v>
      </c>
      <c r="S3736">
        <v>4.8</v>
      </c>
      <c r="T3736">
        <v>4.8</v>
      </c>
      <c r="U3736">
        <v>4.8</v>
      </c>
      <c r="V3736" t="s">
        <v>521</v>
      </c>
      <c r="W3736" t="s">
        <v>42</v>
      </c>
      <c r="X3736" t="s">
        <v>124</v>
      </c>
      <c r="Y3736">
        <v>24</v>
      </c>
      <c r="Z3736">
        <v>30</v>
      </c>
      <c r="AA3736" t="s">
        <v>44</v>
      </c>
      <c r="AB3736" t="s">
        <v>151</v>
      </c>
      <c r="AC3736" t="s">
        <v>522</v>
      </c>
      <c r="AD3736" t="s">
        <v>16044</v>
      </c>
      <c r="AE3736" t="s">
        <v>16045</v>
      </c>
      <c r="AF3736">
        <v>15869</v>
      </c>
    </row>
    <row r="3737" spans="1:32" x14ac:dyDescent="0.35">
      <c r="A3737">
        <v>2020</v>
      </c>
      <c r="B3737" t="s">
        <v>525</v>
      </c>
      <c r="C3737" t="s">
        <v>526</v>
      </c>
      <c r="D3737" t="s">
        <v>34</v>
      </c>
      <c r="E3737" t="s">
        <v>16046</v>
      </c>
      <c r="F3737">
        <v>4.8</v>
      </c>
      <c r="G3737">
        <v>174</v>
      </c>
      <c r="H3737" t="s">
        <v>36</v>
      </c>
      <c r="I3737" t="s">
        <v>16042</v>
      </c>
      <c r="J3737">
        <v>4.5999999999999996</v>
      </c>
      <c r="K3737">
        <v>466</v>
      </c>
      <c r="L3737" t="s">
        <v>16043</v>
      </c>
      <c r="M3737" t="s">
        <v>1036</v>
      </c>
      <c r="N3737">
        <v>28205</v>
      </c>
      <c r="O3737" t="s">
        <v>53</v>
      </c>
      <c r="P3737">
        <v>4.8</v>
      </c>
      <c r="Q3737">
        <v>4.8</v>
      </c>
      <c r="R3737">
        <v>4.8</v>
      </c>
      <c r="S3737">
        <v>4.8</v>
      </c>
      <c r="T3737">
        <v>4.8</v>
      </c>
      <c r="U3737">
        <v>4.9000000000000004</v>
      </c>
      <c r="V3737" t="s">
        <v>16047</v>
      </c>
      <c r="W3737" t="s">
        <v>42</v>
      </c>
      <c r="X3737" t="s">
        <v>124</v>
      </c>
      <c r="Y3737">
        <v>22</v>
      </c>
      <c r="Z3737">
        <v>26</v>
      </c>
      <c r="AA3737" t="s">
        <v>44</v>
      </c>
      <c r="AB3737" t="s">
        <v>151</v>
      </c>
      <c r="AC3737" t="s">
        <v>464</v>
      </c>
      <c r="AD3737" t="s">
        <v>16048</v>
      </c>
      <c r="AE3737" t="s">
        <v>16049</v>
      </c>
      <c r="AF3737">
        <v>32087</v>
      </c>
    </row>
    <row r="3738" spans="1:32" x14ac:dyDescent="0.35">
      <c r="A3738">
        <v>2017</v>
      </c>
      <c r="B3738" t="s">
        <v>525</v>
      </c>
      <c r="C3738" t="s">
        <v>7135</v>
      </c>
      <c r="D3738" t="s">
        <v>34</v>
      </c>
      <c r="E3738" t="s">
        <v>16050</v>
      </c>
      <c r="F3738">
        <v>4.8</v>
      </c>
      <c r="G3738">
        <v>593</v>
      </c>
      <c r="H3738" t="s">
        <v>36</v>
      </c>
      <c r="I3738" t="s">
        <v>16051</v>
      </c>
      <c r="J3738">
        <v>5</v>
      </c>
      <c r="K3738">
        <v>72</v>
      </c>
      <c r="L3738" t="s">
        <v>16052</v>
      </c>
      <c r="M3738" t="s">
        <v>1036</v>
      </c>
      <c r="N3738">
        <v>28097</v>
      </c>
      <c r="O3738" t="s">
        <v>53</v>
      </c>
      <c r="P3738">
        <v>4.8</v>
      </c>
      <c r="Q3738">
        <v>4.8</v>
      </c>
      <c r="R3738">
        <v>4.8</v>
      </c>
      <c r="S3738">
        <v>4.8</v>
      </c>
      <c r="T3738">
        <v>4.8</v>
      </c>
      <c r="U3738">
        <v>4.9000000000000004</v>
      </c>
      <c r="V3738" t="s">
        <v>16053</v>
      </c>
      <c r="W3738" t="s">
        <v>42</v>
      </c>
      <c r="X3738" t="s">
        <v>43</v>
      </c>
      <c r="Y3738">
        <v>29</v>
      </c>
      <c r="Z3738">
        <v>38</v>
      </c>
      <c r="AA3738" t="s">
        <v>44</v>
      </c>
      <c r="AB3738" t="s">
        <v>151</v>
      </c>
      <c r="AC3738" t="s">
        <v>664</v>
      </c>
      <c r="AD3738" t="s">
        <v>16054</v>
      </c>
      <c r="AE3738">
        <v>8645</v>
      </c>
      <c r="AF3738">
        <v>41065</v>
      </c>
    </row>
    <row r="3739" spans="1:32" x14ac:dyDescent="0.35">
      <c r="A3739">
        <v>2021</v>
      </c>
      <c r="B3739" t="s">
        <v>69</v>
      </c>
      <c r="C3739" t="s">
        <v>399</v>
      </c>
      <c r="D3739" t="s">
        <v>34</v>
      </c>
      <c r="E3739" t="s">
        <v>16055</v>
      </c>
      <c r="F3739">
        <v>4.8</v>
      </c>
      <c r="G3739">
        <v>63</v>
      </c>
      <c r="H3739" t="s">
        <v>36</v>
      </c>
      <c r="I3739" t="s">
        <v>16056</v>
      </c>
      <c r="J3739">
        <v>4.8</v>
      </c>
      <c r="K3739">
        <v>47</v>
      </c>
      <c r="L3739" t="s">
        <v>16057</v>
      </c>
      <c r="M3739" t="s">
        <v>1036</v>
      </c>
      <c r="N3739">
        <v>27292</v>
      </c>
      <c r="O3739" t="s">
        <v>53</v>
      </c>
      <c r="P3739">
        <v>4.9000000000000004</v>
      </c>
      <c r="Q3739">
        <v>4.7</v>
      </c>
      <c r="R3739">
        <v>4.8</v>
      </c>
      <c r="S3739">
        <v>4.7</v>
      </c>
      <c r="T3739">
        <v>4.7</v>
      </c>
      <c r="U3739">
        <v>4.8</v>
      </c>
      <c r="V3739" t="s">
        <v>1104</v>
      </c>
      <c r="W3739" t="s">
        <v>123</v>
      </c>
      <c r="X3739" t="s">
        <v>43</v>
      </c>
      <c r="Y3739">
        <v>20</v>
      </c>
      <c r="Z3739">
        <v>27</v>
      </c>
      <c r="AA3739" t="s">
        <v>44</v>
      </c>
      <c r="AB3739" t="s">
        <v>125</v>
      </c>
      <c r="AC3739" t="s">
        <v>126</v>
      </c>
      <c r="AD3739" t="s">
        <v>16058</v>
      </c>
      <c r="AE3739" t="s">
        <v>16059</v>
      </c>
      <c r="AF3739">
        <v>33450</v>
      </c>
    </row>
    <row r="3740" spans="1:32" x14ac:dyDescent="0.35">
      <c r="A3740">
        <v>2021</v>
      </c>
      <c r="B3740" t="s">
        <v>732</v>
      </c>
      <c r="C3740" t="s">
        <v>16060</v>
      </c>
      <c r="D3740" t="s">
        <v>34</v>
      </c>
      <c r="E3740" t="s">
        <v>4337</v>
      </c>
      <c r="F3740">
        <v>4.2</v>
      </c>
      <c r="G3740">
        <v>43</v>
      </c>
      <c r="H3740" t="s">
        <v>36</v>
      </c>
      <c r="I3740" t="s">
        <v>16061</v>
      </c>
      <c r="J3740">
        <v>3.7</v>
      </c>
      <c r="K3740">
        <v>6</v>
      </c>
      <c r="L3740" t="s">
        <v>16062</v>
      </c>
      <c r="M3740" t="s">
        <v>1036</v>
      </c>
      <c r="N3740">
        <v>27320</v>
      </c>
      <c r="O3740" t="s">
        <v>53</v>
      </c>
      <c r="P3740">
        <v>4.4000000000000004</v>
      </c>
      <c r="Q3740">
        <v>4.3</v>
      </c>
      <c r="R3740">
        <v>4.0999999999999996</v>
      </c>
      <c r="S3740">
        <v>3.9</v>
      </c>
      <c r="T3740">
        <v>4.4000000000000004</v>
      </c>
      <c r="U3740">
        <v>3.9</v>
      </c>
      <c r="V3740" t="s">
        <v>77</v>
      </c>
      <c r="W3740" t="s">
        <v>77</v>
      </c>
      <c r="X3740" t="s">
        <v>55</v>
      </c>
      <c r="Y3740">
        <v>16</v>
      </c>
      <c r="Z3740">
        <v>21</v>
      </c>
      <c r="AA3740" t="s">
        <v>44</v>
      </c>
      <c r="AB3740" t="s">
        <v>56</v>
      </c>
      <c r="AC3740" t="s">
        <v>913</v>
      </c>
      <c r="AD3740" t="s">
        <v>16063</v>
      </c>
      <c r="AE3740" t="s">
        <v>16064</v>
      </c>
      <c r="AF3740">
        <v>18856</v>
      </c>
    </row>
    <row r="3741" spans="1:32" x14ac:dyDescent="0.35">
      <c r="A3741">
        <v>2011</v>
      </c>
      <c r="B3741" t="s">
        <v>257</v>
      </c>
      <c r="C3741" t="s">
        <v>2959</v>
      </c>
      <c r="D3741" t="s">
        <v>34</v>
      </c>
      <c r="E3741" t="s">
        <v>3747</v>
      </c>
      <c r="F3741">
        <v>4.7</v>
      </c>
      <c r="G3741">
        <v>74</v>
      </c>
      <c r="H3741" t="s">
        <v>36</v>
      </c>
      <c r="I3741" t="s">
        <v>9664</v>
      </c>
      <c r="J3741">
        <v>4.4000000000000004</v>
      </c>
      <c r="K3741">
        <v>90</v>
      </c>
      <c r="L3741" t="s">
        <v>16065</v>
      </c>
      <c r="M3741" t="s">
        <v>472</v>
      </c>
      <c r="N3741">
        <v>32822</v>
      </c>
      <c r="O3741" t="s">
        <v>40</v>
      </c>
      <c r="P3741">
        <v>4.9000000000000004</v>
      </c>
      <c r="Q3741">
        <v>4.7</v>
      </c>
      <c r="R3741">
        <v>4.9000000000000004</v>
      </c>
      <c r="S3741">
        <v>4.5999999999999996</v>
      </c>
      <c r="T3741">
        <v>4.8</v>
      </c>
      <c r="U3741">
        <v>4.0999999999999996</v>
      </c>
      <c r="V3741" t="s">
        <v>42</v>
      </c>
      <c r="W3741" t="s">
        <v>77</v>
      </c>
      <c r="X3741" t="s">
        <v>124</v>
      </c>
      <c r="Y3741">
        <v>19</v>
      </c>
      <c r="Z3741">
        <v>25</v>
      </c>
      <c r="AA3741" t="s">
        <v>44</v>
      </c>
      <c r="AB3741" t="s">
        <v>45</v>
      </c>
      <c r="AC3741" t="s">
        <v>4354</v>
      </c>
      <c r="AD3741" t="s">
        <v>16066</v>
      </c>
      <c r="AE3741" t="s">
        <v>16067</v>
      </c>
      <c r="AF3741">
        <v>73361</v>
      </c>
    </row>
    <row r="3742" spans="1:32" x14ac:dyDescent="0.35">
      <c r="A3742">
        <v>2020</v>
      </c>
      <c r="B3742" t="s">
        <v>365</v>
      </c>
      <c r="C3742" t="s">
        <v>12781</v>
      </c>
      <c r="D3742" t="s">
        <v>34</v>
      </c>
      <c r="E3742" t="s">
        <v>8431</v>
      </c>
      <c r="F3742">
        <v>4.9000000000000004</v>
      </c>
      <c r="G3742">
        <v>112</v>
      </c>
      <c r="H3742" t="s">
        <v>36</v>
      </c>
      <c r="I3742" t="s">
        <v>16068</v>
      </c>
      <c r="J3742">
        <v>1.3</v>
      </c>
      <c r="K3742">
        <v>8</v>
      </c>
      <c r="L3742" t="s">
        <v>16069</v>
      </c>
      <c r="M3742" t="s">
        <v>481</v>
      </c>
      <c r="N3742">
        <v>22601</v>
      </c>
      <c r="O3742" t="s">
        <v>53</v>
      </c>
      <c r="P3742">
        <v>4.8</v>
      </c>
      <c r="Q3742">
        <v>4.9000000000000004</v>
      </c>
      <c r="R3742">
        <v>4.9000000000000004</v>
      </c>
      <c r="S3742">
        <v>4.7</v>
      </c>
      <c r="T3742">
        <v>4.9000000000000004</v>
      </c>
      <c r="U3742">
        <v>4.8</v>
      </c>
      <c r="V3742" t="s">
        <v>973</v>
      </c>
      <c r="W3742" t="s">
        <v>455</v>
      </c>
      <c r="X3742" t="s">
        <v>124</v>
      </c>
      <c r="Y3742">
        <v>17</v>
      </c>
      <c r="Z3742">
        <v>25</v>
      </c>
      <c r="AA3742" t="s">
        <v>44</v>
      </c>
      <c r="AB3742" t="s">
        <v>125</v>
      </c>
      <c r="AC3742" t="s">
        <v>370</v>
      </c>
      <c r="AD3742" t="s">
        <v>16070</v>
      </c>
      <c r="AE3742" t="s">
        <v>16071</v>
      </c>
      <c r="AF3742">
        <v>25766</v>
      </c>
    </row>
    <row r="3743" spans="1:32" x14ac:dyDescent="0.35">
      <c r="A3743">
        <v>2020</v>
      </c>
      <c r="B3743" t="s">
        <v>389</v>
      </c>
      <c r="C3743" t="s">
        <v>4458</v>
      </c>
      <c r="D3743" t="s">
        <v>34</v>
      </c>
      <c r="E3743" t="s">
        <v>16072</v>
      </c>
      <c r="F3743">
        <v>4.2</v>
      </c>
      <c r="G3743">
        <v>5</v>
      </c>
      <c r="H3743" t="s">
        <v>36</v>
      </c>
      <c r="I3743" t="s">
        <v>10832</v>
      </c>
      <c r="J3743">
        <v>4.5999999999999996</v>
      </c>
      <c r="K3743">
        <v>86</v>
      </c>
      <c r="L3743" t="s">
        <v>10833</v>
      </c>
      <c r="M3743" t="s">
        <v>1036</v>
      </c>
      <c r="N3743">
        <v>27616</v>
      </c>
      <c r="O3743" t="s">
        <v>94</v>
      </c>
      <c r="P3743">
        <v>4.2</v>
      </c>
      <c r="Q3743">
        <v>4</v>
      </c>
      <c r="R3743">
        <v>4.8</v>
      </c>
      <c r="S3743">
        <v>3.8</v>
      </c>
      <c r="T3743">
        <v>4.2</v>
      </c>
      <c r="U3743">
        <v>4.4000000000000004</v>
      </c>
      <c r="V3743" t="s">
        <v>77</v>
      </c>
      <c r="W3743" t="s">
        <v>77</v>
      </c>
      <c r="X3743" t="s">
        <v>124</v>
      </c>
      <c r="Y3743">
        <v>99</v>
      </c>
      <c r="Z3743">
        <v>93</v>
      </c>
      <c r="AA3743" t="s">
        <v>1227</v>
      </c>
      <c r="AB3743" t="s">
        <v>1228</v>
      </c>
      <c r="AC3743" t="s">
        <v>1227</v>
      </c>
      <c r="AD3743" t="s">
        <v>16073</v>
      </c>
      <c r="AE3743" t="s">
        <v>16074</v>
      </c>
      <c r="AF3743">
        <v>44087</v>
      </c>
    </row>
    <row r="3744" spans="1:32" x14ac:dyDescent="0.35">
      <c r="A3744">
        <v>2019</v>
      </c>
      <c r="B3744" t="s">
        <v>257</v>
      </c>
      <c r="C3744" t="s">
        <v>485</v>
      </c>
      <c r="D3744" t="s">
        <v>34</v>
      </c>
      <c r="E3744" t="s">
        <v>486</v>
      </c>
      <c r="F3744">
        <v>5</v>
      </c>
      <c r="G3744">
        <v>2</v>
      </c>
      <c r="H3744" t="s">
        <v>36</v>
      </c>
      <c r="I3744" t="s">
        <v>487</v>
      </c>
      <c r="J3744">
        <v>4.5</v>
      </c>
      <c r="K3744">
        <v>1031</v>
      </c>
      <c r="L3744" t="s">
        <v>488</v>
      </c>
      <c r="M3744" t="s">
        <v>481</v>
      </c>
      <c r="N3744">
        <v>20166</v>
      </c>
      <c r="O3744" t="s">
        <v>53</v>
      </c>
      <c r="P3744">
        <v>5</v>
      </c>
      <c r="Q3744">
        <v>5</v>
      </c>
      <c r="R3744">
        <v>5</v>
      </c>
      <c r="S3744">
        <v>5</v>
      </c>
      <c r="T3744">
        <v>5</v>
      </c>
      <c r="U3744">
        <v>5</v>
      </c>
      <c r="V3744" t="s">
        <v>489</v>
      </c>
      <c r="W3744" t="s">
        <v>490</v>
      </c>
      <c r="X3744" t="s">
        <v>95</v>
      </c>
      <c r="Y3744">
        <v>25</v>
      </c>
      <c r="Z3744">
        <v>32</v>
      </c>
      <c r="AA3744" t="s">
        <v>44</v>
      </c>
      <c r="AB3744" t="s">
        <v>45</v>
      </c>
      <c r="AC3744" t="s">
        <v>219</v>
      </c>
      <c r="AD3744" t="s">
        <v>491</v>
      </c>
      <c r="AE3744" t="s">
        <v>492</v>
      </c>
      <c r="AF3744">
        <v>23504</v>
      </c>
    </row>
    <row r="3745" spans="1:32" x14ac:dyDescent="0.35">
      <c r="A3745">
        <v>2013</v>
      </c>
      <c r="B3745" t="s">
        <v>257</v>
      </c>
      <c r="C3745" t="s">
        <v>2322</v>
      </c>
      <c r="D3745" t="s">
        <v>34</v>
      </c>
      <c r="E3745" t="s">
        <v>7827</v>
      </c>
      <c r="F3745">
        <v>4.5999999999999996</v>
      </c>
      <c r="G3745">
        <v>80</v>
      </c>
      <c r="H3745" t="s">
        <v>36</v>
      </c>
      <c r="I3745" t="s">
        <v>16075</v>
      </c>
      <c r="J3745">
        <v>4.2</v>
      </c>
      <c r="K3745">
        <v>275</v>
      </c>
      <c r="L3745" t="s">
        <v>16076</v>
      </c>
      <c r="M3745" t="s">
        <v>481</v>
      </c>
      <c r="N3745">
        <v>22408</v>
      </c>
      <c r="O3745" t="s">
        <v>40</v>
      </c>
      <c r="P3745">
        <v>4.7</v>
      </c>
      <c r="Q3745">
        <v>4.5999999999999996</v>
      </c>
      <c r="R3745">
        <v>4.8</v>
      </c>
      <c r="S3745">
        <v>4.3</v>
      </c>
      <c r="T3745">
        <v>4.8</v>
      </c>
      <c r="U3745">
        <v>4.5999999999999996</v>
      </c>
      <c r="V3745" t="s">
        <v>362</v>
      </c>
      <c r="W3745" t="s">
        <v>16077</v>
      </c>
      <c r="X3745" t="s">
        <v>124</v>
      </c>
      <c r="Y3745">
        <v>16</v>
      </c>
      <c r="Z3745">
        <v>23</v>
      </c>
      <c r="AA3745" t="s">
        <v>44</v>
      </c>
      <c r="AB3745" t="s">
        <v>45</v>
      </c>
      <c r="AC3745" t="s">
        <v>264</v>
      </c>
      <c r="AD3745" t="s">
        <v>16078</v>
      </c>
      <c r="AE3745" t="s">
        <v>16079</v>
      </c>
      <c r="AF3745">
        <v>50569</v>
      </c>
    </row>
    <row r="3746" spans="1:32" x14ac:dyDescent="0.35">
      <c r="A3746">
        <v>2019</v>
      </c>
      <c r="B3746" t="s">
        <v>389</v>
      </c>
      <c r="C3746" t="s">
        <v>3761</v>
      </c>
      <c r="D3746" t="s">
        <v>34</v>
      </c>
      <c r="E3746" t="s">
        <v>16080</v>
      </c>
      <c r="F3746">
        <v>4.9000000000000004</v>
      </c>
      <c r="G3746">
        <v>33</v>
      </c>
      <c r="H3746" t="s">
        <v>36</v>
      </c>
      <c r="I3746" t="s">
        <v>13469</v>
      </c>
      <c r="J3746">
        <v>3.9</v>
      </c>
      <c r="K3746">
        <v>35</v>
      </c>
      <c r="L3746" t="s">
        <v>13470</v>
      </c>
      <c r="M3746" t="s">
        <v>481</v>
      </c>
      <c r="N3746">
        <v>22191</v>
      </c>
      <c r="O3746" t="s">
        <v>40</v>
      </c>
      <c r="P3746">
        <v>4.9000000000000004</v>
      </c>
      <c r="Q3746">
        <v>4.9000000000000004</v>
      </c>
      <c r="R3746">
        <v>5</v>
      </c>
      <c r="S3746">
        <v>4.8</v>
      </c>
      <c r="T3746">
        <v>4.9000000000000004</v>
      </c>
      <c r="U3746">
        <v>5</v>
      </c>
      <c r="V3746" t="s">
        <v>42</v>
      </c>
      <c r="W3746" t="s">
        <v>42</v>
      </c>
      <c r="X3746" t="s">
        <v>124</v>
      </c>
      <c r="Y3746">
        <v>120</v>
      </c>
      <c r="Z3746">
        <v>112</v>
      </c>
      <c r="AA3746" t="s">
        <v>1227</v>
      </c>
      <c r="AB3746" t="s">
        <v>1228</v>
      </c>
      <c r="AC3746" t="s">
        <v>1227</v>
      </c>
      <c r="AD3746" t="s">
        <v>16081</v>
      </c>
      <c r="AE3746" t="s">
        <v>16082</v>
      </c>
      <c r="AF3746">
        <v>39040</v>
      </c>
    </row>
    <row r="3747" spans="1:32" x14ac:dyDescent="0.35">
      <c r="A3747">
        <v>2019</v>
      </c>
      <c r="B3747" t="s">
        <v>257</v>
      </c>
      <c r="C3747" t="s">
        <v>1079</v>
      </c>
      <c r="D3747" t="s">
        <v>1080</v>
      </c>
      <c r="E3747" t="s">
        <v>6875</v>
      </c>
      <c r="F3747">
        <v>4.7</v>
      </c>
      <c r="G3747">
        <v>55</v>
      </c>
      <c r="H3747" t="s">
        <v>36</v>
      </c>
      <c r="I3747" t="s">
        <v>4245</v>
      </c>
      <c r="J3747">
        <v>4.4000000000000004</v>
      </c>
      <c r="K3747">
        <v>734</v>
      </c>
      <c r="L3747" t="s">
        <v>4246</v>
      </c>
      <c r="M3747" t="s">
        <v>481</v>
      </c>
      <c r="N3747">
        <v>22304</v>
      </c>
      <c r="O3747" t="s">
        <v>94</v>
      </c>
      <c r="P3747">
        <v>5</v>
      </c>
      <c r="Q3747">
        <v>4.9000000000000004</v>
      </c>
      <c r="R3747">
        <v>4.9000000000000004</v>
      </c>
      <c r="S3747">
        <v>4.4000000000000004</v>
      </c>
      <c r="T3747">
        <v>4.7</v>
      </c>
      <c r="U3747">
        <v>4.5999999999999996</v>
      </c>
      <c r="V3747" t="s">
        <v>1179</v>
      </c>
      <c r="W3747" t="s">
        <v>42</v>
      </c>
      <c r="X3747" t="s">
        <v>124</v>
      </c>
      <c r="Y3747">
        <v>20</v>
      </c>
      <c r="Z3747">
        <v>26</v>
      </c>
      <c r="AA3747" t="s">
        <v>44</v>
      </c>
      <c r="AB3747" t="s">
        <v>45</v>
      </c>
      <c r="AC3747" t="s">
        <v>264</v>
      </c>
      <c r="AD3747" t="s">
        <v>6876</v>
      </c>
      <c r="AE3747" t="s">
        <v>6877</v>
      </c>
      <c r="AF3747">
        <v>32377</v>
      </c>
    </row>
    <row r="3748" spans="1:32" x14ac:dyDescent="0.35">
      <c r="A3748">
        <v>2019</v>
      </c>
      <c r="B3748" t="s">
        <v>187</v>
      </c>
      <c r="C3748" t="s">
        <v>2449</v>
      </c>
      <c r="D3748" t="s">
        <v>34</v>
      </c>
      <c r="E3748" t="s">
        <v>11466</v>
      </c>
      <c r="F3748">
        <v>4.7</v>
      </c>
      <c r="G3748">
        <v>205</v>
      </c>
      <c r="H3748" t="s">
        <v>36</v>
      </c>
      <c r="I3748" t="s">
        <v>16083</v>
      </c>
      <c r="J3748">
        <v>4.9000000000000004</v>
      </c>
      <c r="K3748">
        <v>448</v>
      </c>
      <c r="L3748" t="s">
        <v>16084</v>
      </c>
      <c r="M3748" t="s">
        <v>538</v>
      </c>
      <c r="N3748">
        <v>17754</v>
      </c>
      <c r="O3748" t="s">
        <v>53</v>
      </c>
      <c r="P3748">
        <v>4.7</v>
      </c>
      <c r="Q3748">
        <v>4.7</v>
      </c>
      <c r="R3748">
        <v>4.5999999999999996</v>
      </c>
      <c r="S3748">
        <v>4.7</v>
      </c>
      <c r="T3748">
        <v>4.8</v>
      </c>
      <c r="U3748">
        <v>4.8</v>
      </c>
      <c r="V3748" t="s">
        <v>254</v>
      </c>
      <c r="W3748" t="s">
        <v>76</v>
      </c>
      <c r="X3748" t="s">
        <v>124</v>
      </c>
      <c r="Y3748">
        <v>27</v>
      </c>
      <c r="Z3748">
        <v>33</v>
      </c>
      <c r="AA3748" t="s">
        <v>44</v>
      </c>
      <c r="AB3748" t="s">
        <v>78</v>
      </c>
      <c r="AC3748" t="s">
        <v>193</v>
      </c>
      <c r="AD3748" t="s">
        <v>16085</v>
      </c>
      <c r="AE3748" t="s">
        <v>16086</v>
      </c>
      <c r="AF3748">
        <v>10940</v>
      </c>
    </row>
    <row r="3749" spans="1:32" x14ac:dyDescent="0.35">
      <c r="A3749">
        <v>2017</v>
      </c>
      <c r="B3749" t="s">
        <v>365</v>
      </c>
      <c r="C3749" t="s">
        <v>16087</v>
      </c>
      <c r="D3749" t="s">
        <v>34</v>
      </c>
      <c r="E3749" t="s">
        <v>16088</v>
      </c>
      <c r="F3749">
        <v>4.5999999999999996</v>
      </c>
      <c r="G3749">
        <v>200</v>
      </c>
      <c r="H3749" t="s">
        <v>36</v>
      </c>
      <c r="I3749" t="s">
        <v>16089</v>
      </c>
      <c r="J3749">
        <v>4.3</v>
      </c>
      <c r="K3749">
        <v>98</v>
      </c>
      <c r="L3749" t="s">
        <v>16090</v>
      </c>
      <c r="M3749" t="s">
        <v>1103</v>
      </c>
      <c r="N3749">
        <v>21108</v>
      </c>
      <c r="O3749" t="s">
        <v>53</v>
      </c>
      <c r="P3749">
        <v>4.5999999999999996</v>
      </c>
      <c r="Q3749">
        <v>4.5</v>
      </c>
      <c r="R3749">
        <v>4.5999999999999996</v>
      </c>
      <c r="S3749">
        <v>4.4000000000000004</v>
      </c>
      <c r="T3749">
        <v>4.7</v>
      </c>
      <c r="U3749">
        <v>4.5999999999999996</v>
      </c>
      <c r="V3749" t="s">
        <v>16091</v>
      </c>
      <c r="W3749" t="s">
        <v>455</v>
      </c>
      <c r="X3749" t="s">
        <v>95</v>
      </c>
      <c r="Y3749">
        <v>20</v>
      </c>
      <c r="Z3749">
        <v>26</v>
      </c>
      <c r="AA3749" t="s">
        <v>44</v>
      </c>
      <c r="AB3749" t="s">
        <v>151</v>
      </c>
      <c r="AC3749" t="s">
        <v>522</v>
      </c>
      <c r="AD3749" t="s">
        <v>16092</v>
      </c>
      <c r="AE3749" t="s">
        <v>16093</v>
      </c>
      <c r="AF3749">
        <v>61515</v>
      </c>
    </row>
    <row r="3750" spans="1:32" x14ac:dyDescent="0.35">
      <c r="A3750">
        <v>2018</v>
      </c>
      <c r="B3750" t="s">
        <v>409</v>
      </c>
      <c r="C3750" t="s">
        <v>1691</v>
      </c>
      <c r="D3750" t="s">
        <v>34</v>
      </c>
      <c r="E3750" t="s">
        <v>4998</v>
      </c>
      <c r="F3750">
        <v>4.8</v>
      </c>
      <c r="G3750">
        <v>395</v>
      </c>
      <c r="H3750" t="s">
        <v>36</v>
      </c>
      <c r="I3750" t="s">
        <v>14155</v>
      </c>
      <c r="J3750">
        <v>4.9000000000000004</v>
      </c>
      <c r="K3750">
        <v>1938</v>
      </c>
      <c r="L3750" t="s">
        <v>14156</v>
      </c>
      <c r="M3750" t="s">
        <v>1103</v>
      </c>
      <c r="N3750">
        <v>21047</v>
      </c>
      <c r="O3750" t="s">
        <v>40</v>
      </c>
      <c r="P3750">
        <v>4.9000000000000004</v>
      </c>
      <c r="Q3750">
        <v>4.8</v>
      </c>
      <c r="R3750">
        <v>4.8</v>
      </c>
      <c r="S3750">
        <v>4.5999999999999996</v>
      </c>
      <c r="T3750">
        <v>4.9000000000000004</v>
      </c>
      <c r="U3750">
        <v>4.7</v>
      </c>
      <c r="V3750" t="s">
        <v>2170</v>
      </c>
      <c r="W3750" t="s">
        <v>42</v>
      </c>
      <c r="X3750" t="s">
        <v>55</v>
      </c>
      <c r="Y3750">
        <v>18</v>
      </c>
      <c r="Z3750">
        <v>25</v>
      </c>
      <c r="AA3750" t="s">
        <v>44</v>
      </c>
      <c r="AB3750" t="s">
        <v>45</v>
      </c>
      <c r="AC3750" t="s">
        <v>474</v>
      </c>
      <c r="AD3750" t="s">
        <v>16094</v>
      </c>
      <c r="AE3750" t="s">
        <v>16095</v>
      </c>
      <c r="AF3750">
        <v>42212</v>
      </c>
    </row>
    <row r="3751" spans="1:32" x14ac:dyDescent="0.35">
      <c r="A3751">
        <v>2016</v>
      </c>
      <c r="B3751" t="s">
        <v>108</v>
      </c>
      <c r="C3751" t="s">
        <v>600</v>
      </c>
      <c r="D3751" t="s">
        <v>34</v>
      </c>
      <c r="E3751" t="s">
        <v>6070</v>
      </c>
      <c r="F3751">
        <v>4.7</v>
      </c>
      <c r="G3751">
        <v>80</v>
      </c>
      <c r="H3751" t="s">
        <v>36</v>
      </c>
      <c r="I3751" t="s">
        <v>5644</v>
      </c>
      <c r="J3751">
        <v>4.5999999999999996</v>
      </c>
      <c r="K3751">
        <v>1121</v>
      </c>
      <c r="L3751" t="s">
        <v>5645</v>
      </c>
      <c r="M3751" t="s">
        <v>472</v>
      </c>
      <c r="N3751">
        <v>33027</v>
      </c>
      <c r="O3751" t="s">
        <v>40</v>
      </c>
      <c r="P3751">
        <v>4.8</v>
      </c>
      <c r="Q3751">
        <v>4.8</v>
      </c>
      <c r="R3751">
        <v>4.7</v>
      </c>
      <c r="S3751">
        <v>4.5999999999999996</v>
      </c>
      <c r="T3751">
        <v>4.8</v>
      </c>
      <c r="U3751">
        <v>4.7</v>
      </c>
      <c r="V3751" t="s">
        <v>111</v>
      </c>
      <c r="W3751" t="s">
        <v>77</v>
      </c>
      <c r="X3751" t="s">
        <v>124</v>
      </c>
      <c r="Y3751">
        <v>20</v>
      </c>
      <c r="Z3751">
        <v>28</v>
      </c>
      <c r="AA3751" t="s">
        <v>44</v>
      </c>
      <c r="AB3751" t="s">
        <v>113</v>
      </c>
      <c r="AC3751" t="s">
        <v>114</v>
      </c>
      <c r="AD3751" t="s">
        <v>6071</v>
      </c>
      <c r="AE3751" t="s">
        <v>6072</v>
      </c>
      <c r="AF3751">
        <v>39000</v>
      </c>
    </row>
    <row r="3752" spans="1:32" x14ac:dyDescent="0.35">
      <c r="A3752">
        <v>2018</v>
      </c>
      <c r="B3752" t="s">
        <v>32</v>
      </c>
      <c r="C3752" t="s">
        <v>1586</v>
      </c>
      <c r="D3752" t="s">
        <v>34</v>
      </c>
      <c r="E3752" t="s">
        <v>2139</v>
      </c>
      <c r="F3752">
        <v>4.8</v>
      </c>
      <c r="G3752">
        <v>770</v>
      </c>
      <c r="H3752" t="s">
        <v>36</v>
      </c>
      <c r="I3752" t="s">
        <v>11235</v>
      </c>
      <c r="J3752">
        <v>4.9000000000000004</v>
      </c>
      <c r="K3752">
        <v>9210</v>
      </c>
      <c r="L3752" t="s">
        <v>11236</v>
      </c>
      <c r="M3752" t="s">
        <v>472</v>
      </c>
      <c r="N3752">
        <v>33068</v>
      </c>
      <c r="O3752" t="s">
        <v>53</v>
      </c>
      <c r="P3752">
        <v>4.8</v>
      </c>
      <c r="Q3752">
        <v>4.7</v>
      </c>
      <c r="R3752">
        <v>4.8</v>
      </c>
      <c r="S3752">
        <v>4.7</v>
      </c>
      <c r="T3752">
        <v>4.8</v>
      </c>
      <c r="U3752">
        <v>4.9000000000000004</v>
      </c>
      <c r="V3752" t="s">
        <v>11124</v>
      </c>
      <c r="W3752" t="s">
        <v>42</v>
      </c>
      <c r="X3752" t="s">
        <v>124</v>
      </c>
      <c r="Y3752">
        <v>22</v>
      </c>
      <c r="Z3752">
        <v>28</v>
      </c>
      <c r="AA3752" t="s">
        <v>44</v>
      </c>
      <c r="AB3752" t="s">
        <v>151</v>
      </c>
      <c r="AC3752" t="s">
        <v>597</v>
      </c>
      <c r="AD3752" t="s">
        <v>11237</v>
      </c>
      <c r="AE3752" t="s">
        <v>11238</v>
      </c>
      <c r="AF3752">
        <v>44476</v>
      </c>
    </row>
    <row r="3753" spans="1:32" x14ac:dyDescent="0.35">
      <c r="A3753">
        <v>2020</v>
      </c>
      <c r="B3753" t="s">
        <v>525</v>
      </c>
      <c r="C3753" t="s">
        <v>526</v>
      </c>
      <c r="D3753" t="s">
        <v>34</v>
      </c>
      <c r="E3753" t="s">
        <v>4288</v>
      </c>
      <c r="F3753">
        <v>4.8</v>
      </c>
      <c r="G3753">
        <v>174</v>
      </c>
      <c r="H3753" t="s">
        <v>36</v>
      </c>
      <c r="I3753" t="s">
        <v>4289</v>
      </c>
      <c r="J3753">
        <v>4.2</v>
      </c>
      <c r="K3753">
        <v>453</v>
      </c>
      <c r="L3753" t="s">
        <v>4290</v>
      </c>
      <c r="M3753" t="s">
        <v>472</v>
      </c>
      <c r="N3753">
        <v>33314</v>
      </c>
      <c r="O3753" t="s">
        <v>53</v>
      </c>
      <c r="P3753">
        <v>4.8</v>
      </c>
      <c r="Q3753">
        <v>4.8</v>
      </c>
      <c r="R3753">
        <v>4.8</v>
      </c>
      <c r="S3753">
        <v>4.8</v>
      </c>
      <c r="T3753">
        <v>4.8</v>
      </c>
      <c r="U3753">
        <v>4.9000000000000004</v>
      </c>
      <c r="V3753" t="s">
        <v>4291</v>
      </c>
      <c r="W3753" t="s">
        <v>42</v>
      </c>
      <c r="X3753" t="s">
        <v>43</v>
      </c>
      <c r="Y3753">
        <v>23</v>
      </c>
      <c r="Z3753">
        <v>30</v>
      </c>
      <c r="AA3753" t="s">
        <v>44</v>
      </c>
      <c r="AB3753" t="s">
        <v>151</v>
      </c>
      <c r="AC3753" t="s">
        <v>464</v>
      </c>
      <c r="AD3753" t="s">
        <v>4292</v>
      </c>
      <c r="AE3753">
        <v>1000140</v>
      </c>
      <c r="AF3753">
        <v>46562</v>
      </c>
    </row>
    <row r="3754" spans="1:32" x14ac:dyDescent="0.35">
      <c r="A3754">
        <v>2019</v>
      </c>
      <c r="B3754" t="s">
        <v>732</v>
      </c>
      <c r="C3754" t="s">
        <v>4906</v>
      </c>
      <c r="D3754" t="s">
        <v>34</v>
      </c>
      <c r="E3754" t="s">
        <v>5009</v>
      </c>
      <c r="F3754">
        <v>4.5</v>
      </c>
      <c r="G3754">
        <v>118</v>
      </c>
      <c r="H3754" t="s">
        <v>36</v>
      </c>
      <c r="I3754" t="s">
        <v>10521</v>
      </c>
      <c r="J3754">
        <v>4.5</v>
      </c>
      <c r="K3754">
        <v>362</v>
      </c>
      <c r="L3754" t="s">
        <v>10522</v>
      </c>
      <c r="M3754" t="s">
        <v>538</v>
      </c>
      <c r="N3754">
        <v>18202</v>
      </c>
      <c r="O3754" t="s">
        <v>40</v>
      </c>
      <c r="P3754">
        <v>4.7</v>
      </c>
      <c r="Q3754">
        <v>4.5999999999999996</v>
      </c>
      <c r="R3754">
        <v>4.5</v>
      </c>
      <c r="S3754">
        <v>4.3</v>
      </c>
      <c r="T3754">
        <v>4.8</v>
      </c>
      <c r="U3754">
        <v>4.4000000000000004</v>
      </c>
      <c r="V3754" t="s">
        <v>958</v>
      </c>
      <c r="W3754" t="s">
        <v>455</v>
      </c>
      <c r="X3754" t="s">
        <v>124</v>
      </c>
      <c r="Y3754">
        <v>24</v>
      </c>
      <c r="Z3754">
        <v>28</v>
      </c>
      <c r="AA3754" t="s">
        <v>44</v>
      </c>
      <c r="AB3754" t="s">
        <v>125</v>
      </c>
      <c r="AC3754" t="s">
        <v>219</v>
      </c>
      <c r="AD3754" t="s">
        <v>13826</v>
      </c>
      <c r="AE3754">
        <v>324408</v>
      </c>
      <c r="AF3754">
        <v>59035</v>
      </c>
    </row>
    <row r="3755" spans="1:32" x14ac:dyDescent="0.35">
      <c r="A3755">
        <v>2020</v>
      </c>
      <c r="B3755" t="s">
        <v>339</v>
      </c>
      <c r="C3755" t="s">
        <v>4282</v>
      </c>
      <c r="D3755" t="s">
        <v>34</v>
      </c>
      <c r="E3755" t="s">
        <v>4283</v>
      </c>
      <c r="F3755">
        <v>4.3</v>
      </c>
      <c r="G3755">
        <v>13</v>
      </c>
      <c r="H3755" t="s">
        <v>36</v>
      </c>
      <c r="I3755" t="s">
        <v>4284</v>
      </c>
      <c r="J3755">
        <v>4.8</v>
      </c>
      <c r="K3755">
        <v>418</v>
      </c>
      <c r="L3755" t="s">
        <v>4285</v>
      </c>
      <c r="M3755" t="s">
        <v>472</v>
      </c>
      <c r="N3755">
        <v>33064</v>
      </c>
      <c r="O3755" t="s">
        <v>40</v>
      </c>
      <c r="P3755">
        <v>4.2</v>
      </c>
      <c r="Q3755">
        <v>4.5</v>
      </c>
      <c r="R3755">
        <v>4.0999999999999996</v>
      </c>
      <c r="S3755">
        <v>3.9</v>
      </c>
      <c r="T3755">
        <v>4.9000000000000004</v>
      </c>
      <c r="U3755">
        <v>4.2</v>
      </c>
      <c r="V3755" t="s">
        <v>3813</v>
      </c>
      <c r="W3755" t="s">
        <v>505</v>
      </c>
      <c r="X3755" t="s">
        <v>55</v>
      </c>
      <c r="Y3755">
        <v>21</v>
      </c>
      <c r="Z3755">
        <v>27</v>
      </c>
      <c r="AA3755" t="s">
        <v>44</v>
      </c>
      <c r="AB3755" t="s">
        <v>198</v>
      </c>
      <c r="AC3755" t="s">
        <v>1614</v>
      </c>
      <c r="AD3755" t="s">
        <v>4286</v>
      </c>
      <c r="AE3755" t="s">
        <v>4287</v>
      </c>
      <c r="AF3755">
        <v>37738</v>
      </c>
    </row>
    <row r="3756" spans="1:32" x14ac:dyDescent="0.35">
      <c r="A3756">
        <v>2019</v>
      </c>
      <c r="B3756" t="s">
        <v>48</v>
      </c>
      <c r="C3756" t="s">
        <v>11060</v>
      </c>
      <c r="D3756" t="s">
        <v>34</v>
      </c>
      <c r="E3756" t="s">
        <v>14646</v>
      </c>
      <c r="F3756">
        <v>4.7</v>
      </c>
      <c r="G3756">
        <v>193</v>
      </c>
      <c r="H3756" t="s">
        <v>36</v>
      </c>
      <c r="I3756" t="s">
        <v>2265</v>
      </c>
      <c r="J3756">
        <v>4.5</v>
      </c>
      <c r="K3756">
        <v>401</v>
      </c>
      <c r="L3756" t="s">
        <v>2266</v>
      </c>
      <c r="M3756" t="s">
        <v>538</v>
      </c>
      <c r="N3756">
        <v>19607</v>
      </c>
      <c r="O3756" t="s">
        <v>53</v>
      </c>
      <c r="P3756">
        <v>4.8</v>
      </c>
      <c r="Q3756">
        <v>4.7</v>
      </c>
      <c r="R3756">
        <v>4.7</v>
      </c>
      <c r="S3756">
        <v>4.5999999999999996</v>
      </c>
      <c r="T3756">
        <v>4.8</v>
      </c>
      <c r="U3756">
        <v>4.7</v>
      </c>
      <c r="V3756" t="s">
        <v>838</v>
      </c>
      <c r="W3756" t="s">
        <v>327</v>
      </c>
      <c r="X3756" t="s">
        <v>124</v>
      </c>
      <c r="Y3756">
        <v>21</v>
      </c>
      <c r="Z3756">
        <v>28</v>
      </c>
      <c r="AA3756" t="s">
        <v>44</v>
      </c>
      <c r="AB3756" t="s">
        <v>45</v>
      </c>
      <c r="AC3756" t="s">
        <v>219</v>
      </c>
      <c r="AD3756" t="s">
        <v>16096</v>
      </c>
      <c r="AE3756" t="s">
        <v>16097</v>
      </c>
      <c r="AF3756">
        <v>17700</v>
      </c>
    </row>
    <row r="3757" spans="1:32" x14ac:dyDescent="0.35">
      <c r="A3757">
        <v>2018</v>
      </c>
      <c r="B3757" t="s">
        <v>409</v>
      </c>
      <c r="C3757" t="s">
        <v>1691</v>
      </c>
      <c r="D3757" t="s">
        <v>4178</v>
      </c>
      <c r="E3757" t="s">
        <v>1654</v>
      </c>
      <c r="F3757">
        <v>4.8</v>
      </c>
      <c r="G3757">
        <v>395</v>
      </c>
      <c r="H3757" t="s">
        <v>36</v>
      </c>
      <c r="I3757" t="s">
        <v>10530</v>
      </c>
      <c r="J3757">
        <v>4.0999999999999996</v>
      </c>
      <c r="K3757">
        <v>161</v>
      </c>
      <c r="L3757" t="s">
        <v>10531</v>
      </c>
      <c r="M3757" t="s">
        <v>538</v>
      </c>
      <c r="N3757">
        <v>19335</v>
      </c>
      <c r="O3757" t="s">
        <v>40</v>
      </c>
      <c r="P3757">
        <v>4.9000000000000004</v>
      </c>
      <c r="Q3757">
        <v>4.8</v>
      </c>
      <c r="R3757">
        <v>4.8</v>
      </c>
      <c r="S3757">
        <v>4.5999999999999996</v>
      </c>
      <c r="T3757">
        <v>4.9000000000000004</v>
      </c>
      <c r="U3757">
        <v>4.7</v>
      </c>
      <c r="V3757" t="s">
        <v>566</v>
      </c>
      <c r="W3757" t="s">
        <v>42</v>
      </c>
      <c r="X3757" t="s">
        <v>55</v>
      </c>
      <c r="Y3757">
        <v>18</v>
      </c>
      <c r="Z3757">
        <v>25</v>
      </c>
      <c r="AA3757" t="s">
        <v>44</v>
      </c>
      <c r="AB3757" t="s">
        <v>45</v>
      </c>
      <c r="AC3757" t="s">
        <v>66</v>
      </c>
      <c r="AD3757" t="s">
        <v>16098</v>
      </c>
      <c r="AE3757" t="s">
        <v>16099</v>
      </c>
      <c r="AF3757">
        <v>22303</v>
      </c>
    </row>
    <row r="3758" spans="1:32" x14ac:dyDescent="0.35">
      <c r="A3758">
        <v>2018</v>
      </c>
      <c r="B3758" t="s">
        <v>516</v>
      </c>
      <c r="C3758" t="s">
        <v>517</v>
      </c>
      <c r="D3758" t="s">
        <v>34</v>
      </c>
      <c r="E3758" t="s">
        <v>11909</v>
      </c>
      <c r="F3758">
        <v>4.8</v>
      </c>
      <c r="G3758">
        <v>270</v>
      </c>
      <c r="H3758" t="s">
        <v>36</v>
      </c>
      <c r="I3758" t="s">
        <v>13834</v>
      </c>
      <c r="J3758">
        <v>4.5</v>
      </c>
      <c r="K3758">
        <v>35</v>
      </c>
      <c r="L3758" t="s">
        <v>13835</v>
      </c>
      <c r="M3758" t="s">
        <v>538</v>
      </c>
      <c r="N3758">
        <v>18103</v>
      </c>
      <c r="O3758" t="s">
        <v>53</v>
      </c>
      <c r="P3758">
        <v>4.8</v>
      </c>
      <c r="Q3758">
        <v>4.8</v>
      </c>
      <c r="R3758">
        <v>4.7</v>
      </c>
      <c r="S3758">
        <v>4.8</v>
      </c>
      <c r="T3758">
        <v>4.8</v>
      </c>
      <c r="U3758">
        <v>4.8</v>
      </c>
      <c r="V3758" t="s">
        <v>521</v>
      </c>
      <c r="W3758" t="s">
        <v>42</v>
      </c>
      <c r="X3758" t="s">
        <v>124</v>
      </c>
      <c r="Y3758">
        <v>24</v>
      </c>
      <c r="Z3758">
        <v>30</v>
      </c>
      <c r="AA3758" t="s">
        <v>44</v>
      </c>
      <c r="AB3758" t="s">
        <v>151</v>
      </c>
      <c r="AC3758" t="s">
        <v>522</v>
      </c>
      <c r="AD3758" t="s">
        <v>16100</v>
      </c>
      <c r="AE3758" t="s">
        <v>16101</v>
      </c>
      <c r="AF3758">
        <v>27666</v>
      </c>
    </row>
    <row r="3759" spans="1:32" x14ac:dyDescent="0.35">
      <c r="A3759">
        <v>2018</v>
      </c>
      <c r="B3759" t="s">
        <v>591</v>
      </c>
      <c r="C3759" t="s">
        <v>16102</v>
      </c>
      <c r="D3759" t="s">
        <v>34</v>
      </c>
      <c r="E3759" t="s">
        <v>274</v>
      </c>
      <c r="F3759">
        <v>4.9000000000000004</v>
      </c>
      <c r="G3759">
        <v>68</v>
      </c>
      <c r="H3759" t="s">
        <v>36</v>
      </c>
      <c r="I3759" t="s">
        <v>4307</v>
      </c>
      <c r="J3759">
        <v>4.8</v>
      </c>
      <c r="K3759">
        <v>562</v>
      </c>
      <c r="L3759" t="s">
        <v>4308</v>
      </c>
      <c r="M3759" t="s">
        <v>604</v>
      </c>
      <c r="N3759" s="1" t="s">
        <v>4309</v>
      </c>
      <c r="O3759" t="s">
        <v>53</v>
      </c>
      <c r="P3759">
        <v>4.9000000000000004</v>
      </c>
      <c r="Q3759">
        <v>4.9000000000000004</v>
      </c>
      <c r="R3759">
        <v>4.9000000000000004</v>
      </c>
      <c r="S3759">
        <v>4.9000000000000004</v>
      </c>
      <c r="T3759">
        <v>4.9000000000000004</v>
      </c>
      <c r="U3759">
        <v>4.8</v>
      </c>
      <c r="V3759" t="s">
        <v>4203</v>
      </c>
      <c r="W3759" t="s">
        <v>439</v>
      </c>
      <c r="X3759" t="s">
        <v>43</v>
      </c>
      <c r="Y3759">
        <v>21</v>
      </c>
      <c r="Z3759">
        <v>30</v>
      </c>
      <c r="AA3759" t="s">
        <v>44</v>
      </c>
      <c r="AB3759" t="s">
        <v>78</v>
      </c>
      <c r="AC3759" t="s">
        <v>184</v>
      </c>
      <c r="AD3759" t="s">
        <v>16103</v>
      </c>
      <c r="AE3759" t="s">
        <v>16104</v>
      </c>
      <c r="AF3759">
        <v>16591</v>
      </c>
    </row>
    <row r="3760" spans="1:32" x14ac:dyDescent="0.35">
      <c r="A3760">
        <v>2020</v>
      </c>
      <c r="B3760" t="s">
        <v>213</v>
      </c>
      <c r="C3760" t="s">
        <v>16105</v>
      </c>
      <c r="D3760" t="s">
        <v>34</v>
      </c>
      <c r="E3760" t="s">
        <v>10259</v>
      </c>
      <c r="F3760">
        <v>4.9000000000000004</v>
      </c>
      <c r="G3760">
        <v>1</v>
      </c>
      <c r="H3760" t="s">
        <v>36</v>
      </c>
      <c r="I3760" t="s">
        <v>4307</v>
      </c>
      <c r="J3760">
        <v>4.8</v>
      </c>
      <c r="K3760">
        <v>562</v>
      </c>
      <c r="L3760" t="s">
        <v>4308</v>
      </c>
      <c r="M3760" t="s">
        <v>604</v>
      </c>
      <c r="N3760" s="1" t="s">
        <v>4309</v>
      </c>
      <c r="O3760" t="s">
        <v>53</v>
      </c>
      <c r="P3760">
        <v>5</v>
      </c>
      <c r="Q3760">
        <v>5</v>
      </c>
      <c r="R3760">
        <v>5</v>
      </c>
      <c r="S3760">
        <v>5</v>
      </c>
      <c r="T3760">
        <v>4</v>
      </c>
      <c r="U3760">
        <v>5</v>
      </c>
      <c r="V3760" t="s">
        <v>42</v>
      </c>
      <c r="W3760" t="s">
        <v>327</v>
      </c>
      <c r="X3760" t="s">
        <v>124</v>
      </c>
      <c r="Y3760">
        <v>26</v>
      </c>
      <c r="Z3760">
        <v>27</v>
      </c>
      <c r="AA3760" t="s">
        <v>1410</v>
      </c>
      <c r="AB3760" t="s">
        <v>294</v>
      </c>
      <c r="AC3760" t="s">
        <v>16106</v>
      </c>
      <c r="AD3760" t="s">
        <v>16107</v>
      </c>
      <c r="AE3760" s="1" t="s">
        <v>16108</v>
      </c>
      <c r="AF3760">
        <v>18168</v>
      </c>
    </row>
    <row r="3761" spans="1:32" x14ac:dyDescent="0.35">
      <c r="A3761">
        <v>2019</v>
      </c>
      <c r="B3761" t="s">
        <v>69</v>
      </c>
      <c r="C3761" t="s">
        <v>1061</v>
      </c>
      <c r="D3761" t="s">
        <v>34</v>
      </c>
      <c r="E3761" t="s">
        <v>2139</v>
      </c>
      <c r="F3761">
        <v>4.9000000000000004</v>
      </c>
      <c r="G3761">
        <v>275</v>
      </c>
      <c r="H3761" t="s">
        <v>36</v>
      </c>
      <c r="I3761" t="s">
        <v>5691</v>
      </c>
      <c r="J3761">
        <v>4.7</v>
      </c>
      <c r="K3761">
        <v>1335</v>
      </c>
      <c r="L3761" t="s">
        <v>5692</v>
      </c>
      <c r="M3761" t="s">
        <v>679</v>
      </c>
      <c r="N3761">
        <v>10954</v>
      </c>
      <c r="O3761" t="s">
        <v>53</v>
      </c>
      <c r="P3761">
        <v>4.8</v>
      </c>
      <c r="Q3761">
        <v>4.8</v>
      </c>
      <c r="R3761">
        <v>4.9000000000000004</v>
      </c>
      <c r="S3761">
        <v>4.8</v>
      </c>
      <c r="T3761">
        <v>4.9000000000000004</v>
      </c>
      <c r="U3761">
        <v>4.9000000000000004</v>
      </c>
      <c r="V3761" t="s">
        <v>16109</v>
      </c>
      <c r="W3761" t="s">
        <v>42</v>
      </c>
      <c r="X3761" t="s">
        <v>43</v>
      </c>
      <c r="Y3761">
        <v>30</v>
      </c>
      <c r="Z3761">
        <v>38</v>
      </c>
      <c r="AA3761" t="s">
        <v>44</v>
      </c>
      <c r="AB3761" t="s">
        <v>78</v>
      </c>
      <c r="AC3761" t="s">
        <v>664</v>
      </c>
      <c r="AD3761" t="s">
        <v>16110</v>
      </c>
      <c r="AE3761" t="s">
        <v>16111</v>
      </c>
      <c r="AF3761">
        <v>19455</v>
      </c>
    </row>
    <row r="3762" spans="1:32" x14ac:dyDescent="0.35">
      <c r="A3762">
        <v>2018</v>
      </c>
      <c r="B3762" t="s">
        <v>257</v>
      </c>
      <c r="C3762" t="s">
        <v>695</v>
      </c>
      <c r="D3762" t="s">
        <v>34</v>
      </c>
      <c r="E3762" t="s">
        <v>747</v>
      </c>
      <c r="F3762">
        <v>4.9000000000000004</v>
      </c>
      <c r="G3762">
        <v>24</v>
      </c>
      <c r="H3762" t="s">
        <v>36</v>
      </c>
      <c r="I3762" t="s">
        <v>5706</v>
      </c>
      <c r="J3762">
        <v>4.5999999999999996</v>
      </c>
      <c r="K3762">
        <v>1252</v>
      </c>
      <c r="L3762" t="s">
        <v>5707</v>
      </c>
      <c r="M3762" t="s">
        <v>679</v>
      </c>
      <c r="N3762">
        <v>11203</v>
      </c>
      <c r="O3762" t="s">
        <v>53</v>
      </c>
      <c r="P3762">
        <v>5</v>
      </c>
      <c r="Q3762">
        <v>4.9000000000000004</v>
      </c>
      <c r="R3762">
        <v>4.9000000000000004</v>
      </c>
      <c r="S3762">
        <v>4.8</v>
      </c>
      <c r="T3762">
        <v>4.9000000000000004</v>
      </c>
      <c r="U3762">
        <v>5</v>
      </c>
      <c r="V3762" t="s">
        <v>428</v>
      </c>
      <c r="W3762" t="s">
        <v>42</v>
      </c>
      <c r="X3762" t="s">
        <v>124</v>
      </c>
      <c r="Y3762">
        <v>23</v>
      </c>
      <c r="Z3762">
        <v>33</v>
      </c>
      <c r="AA3762" t="s">
        <v>44</v>
      </c>
      <c r="AB3762" t="s">
        <v>45</v>
      </c>
      <c r="AC3762" t="s">
        <v>219</v>
      </c>
      <c r="AD3762" t="s">
        <v>16112</v>
      </c>
      <c r="AE3762" t="s">
        <v>16113</v>
      </c>
      <c r="AF3762">
        <v>27233</v>
      </c>
    </row>
    <row r="3763" spans="1:32" x14ac:dyDescent="0.35">
      <c r="A3763">
        <v>2019</v>
      </c>
      <c r="B3763" t="s">
        <v>48</v>
      </c>
      <c r="C3763" t="s">
        <v>1387</v>
      </c>
      <c r="D3763" t="s">
        <v>34</v>
      </c>
      <c r="E3763" t="s">
        <v>16114</v>
      </c>
      <c r="F3763">
        <v>4.7</v>
      </c>
      <c r="G3763">
        <v>193</v>
      </c>
      <c r="H3763" t="s">
        <v>36</v>
      </c>
      <c r="I3763" t="s">
        <v>4332</v>
      </c>
      <c r="J3763">
        <v>4.3</v>
      </c>
      <c r="K3763">
        <v>529</v>
      </c>
      <c r="L3763" t="s">
        <v>4333</v>
      </c>
      <c r="M3763" t="s">
        <v>679</v>
      </c>
      <c r="N3763">
        <v>10469</v>
      </c>
      <c r="O3763" t="s">
        <v>53</v>
      </c>
      <c r="P3763">
        <v>4.8</v>
      </c>
      <c r="Q3763">
        <v>4.7</v>
      </c>
      <c r="R3763">
        <v>4.7</v>
      </c>
      <c r="S3763">
        <v>4.5999999999999996</v>
      </c>
      <c r="T3763">
        <v>4.8</v>
      </c>
      <c r="U3763">
        <v>4.7</v>
      </c>
      <c r="V3763" t="s">
        <v>3119</v>
      </c>
      <c r="W3763" t="s">
        <v>327</v>
      </c>
      <c r="X3763" t="s">
        <v>124</v>
      </c>
      <c r="Y3763">
        <v>21</v>
      </c>
      <c r="Z3763">
        <v>28</v>
      </c>
      <c r="AA3763" t="s">
        <v>44</v>
      </c>
      <c r="AB3763" t="s">
        <v>45</v>
      </c>
      <c r="AC3763" t="s">
        <v>219</v>
      </c>
      <c r="AD3763" t="s">
        <v>16115</v>
      </c>
      <c r="AE3763" t="s">
        <v>16116</v>
      </c>
      <c r="AF3763">
        <v>14254</v>
      </c>
    </row>
    <row r="3764" spans="1:32" x14ac:dyDescent="0.35">
      <c r="A3764">
        <v>2019</v>
      </c>
      <c r="B3764" t="s">
        <v>304</v>
      </c>
      <c r="C3764" t="s">
        <v>5168</v>
      </c>
      <c r="D3764" t="s">
        <v>34</v>
      </c>
      <c r="E3764" t="s">
        <v>16117</v>
      </c>
      <c r="F3764">
        <v>4.9000000000000004</v>
      </c>
      <c r="G3764">
        <v>82</v>
      </c>
      <c r="H3764" t="s">
        <v>36</v>
      </c>
      <c r="I3764" t="s">
        <v>4341</v>
      </c>
      <c r="J3764">
        <v>4.8</v>
      </c>
      <c r="K3764">
        <v>872</v>
      </c>
      <c r="L3764" t="s">
        <v>4342</v>
      </c>
      <c r="M3764" t="s">
        <v>679</v>
      </c>
      <c r="N3764">
        <v>11570</v>
      </c>
      <c r="O3764" t="s">
        <v>53</v>
      </c>
      <c r="P3764">
        <v>5</v>
      </c>
      <c r="Q3764">
        <v>4.9000000000000004</v>
      </c>
      <c r="R3764">
        <v>4.9000000000000004</v>
      </c>
      <c r="S3764">
        <v>4.8</v>
      </c>
      <c r="T3764">
        <v>4.9000000000000004</v>
      </c>
      <c r="U3764">
        <v>4.9000000000000004</v>
      </c>
      <c r="V3764" t="s">
        <v>3475</v>
      </c>
      <c r="W3764" t="s">
        <v>439</v>
      </c>
      <c r="X3764" t="s">
        <v>124</v>
      </c>
      <c r="Y3764">
        <v>19</v>
      </c>
      <c r="Z3764">
        <v>27</v>
      </c>
      <c r="AA3764" t="s">
        <v>44</v>
      </c>
      <c r="AB3764" t="s">
        <v>45</v>
      </c>
      <c r="AC3764" t="s">
        <v>938</v>
      </c>
      <c r="AD3764" t="s">
        <v>16118</v>
      </c>
      <c r="AE3764" t="s">
        <v>16119</v>
      </c>
      <c r="AF3764">
        <v>16867</v>
      </c>
    </row>
    <row r="3765" spans="1:32" x14ac:dyDescent="0.35">
      <c r="A3765">
        <v>2020</v>
      </c>
      <c r="B3765" t="s">
        <v>257</v>
      </c>
      <c r="C3765" t="s">
        <v>4336</v>
      </c>
      <c r="D3765" t="s">
        <v>34</v>
      </c>
      <c r="E3765" t="s">
        <v>16120</v>
      </c>
      <c r="F3765">
        <v>4.7</v>
      </c>
      <c r="G3765">
        <v>53</v>
      </c>
      <c r="H3765" t="s">
        <v>36</v>
      </c>
      <c r="I3765" t="s">
        <v>10921</v>
      </c>
      <c r="J3765">
        <v>4.8</v>
      </c>
      <c r="K3765">
        <v>1724</v>
      </c>
      <c r="L3765" t="s">
        <v>10922</v>
      </c>
      <c r="M3765" t="s">
        <v>679</v>
      </c>
      <c r="N3765">
        <v>11701</v>
      </c>
      <c r="O3765" t="s">
        <v>94</v>
      </c>
      <c r="P3765">
        <v>4.8</v>
      </c>
      <c r="Q3765">
        <v>4.8</v>
      </c>
      <c r="R3765">
        <v>4.8</v>
      </c>
      <c r="S3765">
        <v>4.4000000000000004</v>
      </c>
      <c r="T3765">
        <v>4.7</v>
      </c>
      <c r="U3765">
        <v>4.7</v>
      </c>
      <c r="V3765" t="s">
        <v>672</v>
      </c>
      <c r="W3765" t="s">
        <v>16121</v>
      </c>
      <c r="X3765" t="s">
        <v>124</v>
      </c>
      <c r="Y3765">
        <v>16</v>
      </c>
      <c r="Z3765">
        <v>22</v>
      </c>
      <c r="AA3765" t="s">
        <v>44</v>
      </c>
      <c r="AB3765" t="s">
        <v>45</v>
      </c>
      <c r="AC3765" t="s">
        <v>982</v>
      </c>
      <c r="AD3765" t="s">
        <v>16122</v>
      </c>
      <c r="AE3765" t="s">
        <v>16123</v>
      </c>
      <c r="AF3765">
        <v>16615</v>
      </c>
    </row>
    <row r="3766" spans="1:32" x14ac:dyDescent="0.35">
      <c r="A3766">
        <v>2020</v>
      </c>
      <c r="B3766" t="s">
        <v>365</v>
      </c>
      <c r="C3766" t="s">
        <v>5008</v>
      </c>
      <c r="D3766" t="s">
        <v>34</v>
      </c>
      <c r="E3766" t="s">
        <v>1262</v>
      </c>
      <c r="F3766">
        <v>4.9000000000000004</v>
      </c>
      <c r="G3766">
        <v>112</v>
      </c>
      <c r="H3766" t="s">
        <v>36</v>
      </c>
      <c r="I3766" t="s">
        <v>1263</v>
      </c>
      <c r="J3766">
        <v>4.4000000000000004</v>
      </c>
      <c r="K3766">
        <v>175</v>
      </c>
      <c r="L3766" t="s">
        <v>1264</v>
      </c>
      <c r="M3766" t="s">
        <v>679</v>
      </c>
      <c r="N3766">
        <v>11780</v>
      </c>
      <c r="O3766" t="s">
        <v>40</v>
      </c>
      <c r="P3766">
        <v>4.8</v>
      </c>
      <c r="Q3766">
        <v>4.9000000000000004</v>
      </c>
      <c r="R3766">
        <v>4.9000000000000004</v>
      </c>
      <c r="S3766">
        <v>4.7</v>
      </c>
      <c r="T3766">
        <v>4.9000000000000004</v>
      </c>
      <c r="U3766">
        <v>4.8</v>
      </c>
      <c r="V3766" t="s">
        <v>1294</v>
      </c>
      <c r="W3766" t="s">
        <v>455</v>
      </c>
      <c r="X3766" t="s">
        <v>124</v>
      </c>
      <c r="Y3766">
        <v>17</v>
      </c>
      <c r="Z3766">
        <v>25</v>
      </c>
      <c r="AA3766" t="s">
        <v>44</v>
      </c>
      <c r="AB3766" t="s">
        <v>125</v>
      </c>
      <c r="AC3766" t="s">
        <v>370</v>
      </c>
      <c r="AD3766" t="s">
        <v>16124</v>
      </c>
      <c r="AE3766" t="s">
        <v>16125</v>
      </c>
      <c r="AF3766">
        <v>17802</v>
      </c>
    </row>
    <row r="3767" spans="1:32" x14ac:dyDescent="0.35">
      <c r="A3767">
        <v>2022</v>
      </c>
      <c r="B3767" t="s">
        <v>288</v>
      </c>
      <c r="C3767" t="s">
        <v>16126</v>
      </c>
      <c r="D3767" t="s">
        <v>34</v>
      </c>
      <c r="E3767" t="s">
        <v>16127</v>
      </c>
      <c r="F3767">
        <v>5</v>
      </c>
      <c r="G3767">
        <v>2</v>
      </c>
      <c r="H3767" t="s">
        <v>36</v>
      </c>
      <c r="I3767" t="s">
        <v>16128</v>
      </c>
      <c r="J3767">
        <v>4.0999999999999996</v>
      </c>
      <c r="K3767">
        <v>22</v>
      </c>
      <c r="L3767" t="s">
        <v>16129</v>
      </c>
      <c r="M3767" t="s">
        <v>2335</v>
      </c>
      <c r="N3767" s="1" t="s">
        <v>16130</v>
      </c>
      <c r="O3767" t="s">
        <v>53</v>
      </c>
      <c r="P3767">
        <v>5</v>
      </c>
      <c r="Q3767">
        <v>5</v>
      </c>
      <c r="R3767">
        <v>5</v>
      </c>
      <c r="S3767">
        <v>4.5</v>
      </c>
      <c r="T3767">
        <v>5</v>
      </c>
      <c r="U3767">
        <v>5</v>
      </c>
      <c r="V3767" t="s">
        <v>1618</v>
      </c>
      <c r="W3767" t="s">
        <v>42</v>
      </c>
      <c r="X3767" t="s">
        <v>124</v>
      </c>
      <c r="Y3767">
        <v>23</v>
      </c>
      <c r="Z3767">
        <v>28</v>
      </c>
      <c r="AA3767" t="s">
        <v>1410</v>
      </c>
      <c r="AB3767" t="s">
        <v>198</v>
      </c>
      <c r="AC3767" t="s">
        <v>4274</v>
      </c>
      <c r="AD3767" t="s">
        <v>16131</v>
      </c>
      <c r="AE3767" t="s">
        <v>16132</v>
      </c>
      <c r="AF3767">
        <v>11599</v>
      </c>
    </row>
    <row r="3768" spans="1:32" x14ac:dyDescent="0.35">
      <c r="A3768">
        <v>2020</v>
      </c>
      <c r="B3768" t="s">
        <v>591</v>
      </c>
      <c r="C3768" t="s">
        <v>592</v>
      </c>
      <c r="D3768" t="s">
        <v>1783</v>
      </c>
      <c r="E3768" t="s">
        <v>16133</v>
      </c>
      <c r="F3768">
        <v>4.8</v>
      </c>
      <c r="G3768">
        <v>133</v>
      </c>
      <c r="H3768" t="s">
        <v>36</v>
      </c>
      <c r="I3768" t="s">
        <v>5254</v>
      </c>
      <c r="J3768">
        <v>4.7</v>
      </c>
      <c r="K3768">
        <v>907</v>
      </c>
      <c r="L3768" t="s">
        <v>5255</v>
      </c>
      <c r="M3768" t="s">
        <v>1277</v>
      </c>
      <c r="N3768" s="1" t="s">
        <v>1278</v>
      </c>
      <c r="O3768" t="s">
        <v>53</v>
      </c>
      <c r="P3768">
        <v>4.9000000000000004</v>
      </c>
      <c r="Q3768">
        <v>4.7</v>
      </c>
      <c r="R3768">
        <v>4.7</v>
      </c>
      <c r="S3768">
        <v>4.5999999999999996</v>
      </c>
      <c r="T3768">
        <v>4.8</v>
      </c>
      <c r="U3768">
        <v>4.8</v>
      </c>
      <c r="V3768" t="s">
        <v>6344</v>
      </c>
      <c r="W3768" t="s">
        <v>439</v>
      </c>
      <c r="X3768" t="s">
        <v>124</v>
      </c>
      <c r="Y3768">
        <v>25</v>
      </c>
      <c r="Z3768">
        <v>32</v>
      </c>
      <c r="AA3768" t="s">
        <v>44</v>
      </c>
      <c r="AB3768" t="s">
        <v>78</v>
      </c>
      <c r="AC3768" t="s">
        <v>597</v>
      </c>
      <c r="AD3768" t="s">
        <v>16134</v>
      </c>
      <c r="AE3768" t="s">
        <v>16135</v>
      </c>
      <c r="AF3768">
        <v>12781</v>
      </c>
    </row>
    <row r="3769" spans="1:32" x14ac:dyDescent="0.35">
      <c r="A3769">
        <v>2015</v>
      </c>
      <c r="B3769" t="s">
        <v>585</v>
      </c>
      <c r="C3769" t="s">
        <v>1913</v>
      </c>
      <c r="D3769" t="s">
        <v>34</v>
      </c>
      <c r="E3769" t="s">
        <v>9085</v>
      </c>
      <c r="F3769">
        <v>4.9000000000000004</v>
      </c>
      <c r="G3769">
        <v>13</v>
      </c>
      <c r="H3769" t="s">
        <v>36</v>
      </c>
      <c r="I3769" t="s">
        <v>9086</v>
      </c>
      <c r="J3769">
        <v>5</v>
      </c>
      <c r="K3769">
        <v>3</v>
      </c>
      <c r="L3769" t="s">
        <v>9087</v>
      </c>
      <c r="M3769" t="s">
        <v>699</v>
      </c>
      <c r="N3769" s="1" t="s">
        <v>9088</v>
      </c>
      <c r="O3769" t="s">
        <v>53</v>
      </c>
      <c r="P3769">
        <v>5</v>
      </c>
      <c r="Q3769">
        <v>4.9000000000000004</v>
      </c>
      <c r="R3769">
        <v>4.9000000000000004</v>
      </c>
      <c r="S3769">
        <v>4.8</v>
      </c>
      <c r="T3769">
        <v>4.9000000000000004</v>
      </c>
      <c r="U3769">
        <v>4.9000000000000004</v>
      </c>
      <c r="V3769" t="s">
        <v>262</v>
      </c>
      <c r="W3769" t="s">
        <v>42</v>
      </c>
      <c r="X3769" t="s">
        <v>124</v>
      </c>
      <c r="Y3769">
        <v>17</v>
      </c>
      <c r="Z3769">
        <v>24</v>
      </c>
      <c r="AA3769" t="s">
        <v>44</v>
      </c>
      <c r="AB3769" t="s">
        <v>45</v>
      </c>
      <c r="AC3769" t="s">
        <v>1917</v>
      </c>
      <c r="AD3769" t="s">
        <v>9089</v>
      </c>
      <c r="AE3769" t="s">
        <v>9090</v>
      </c>
      <c r="AF3769">
        <v>59786</v>
      </c>
    </row>
    <row r="3770" spans="1:32" x14ac:dyDescent="0.35">
      <c r="A3770">
        <v>2018</v>
      </c>
      <c r="B3770" t="s">
        <v>257</v>
      </c>
      <c r="C3770" t="s">
        <v>448</v>
      </c>
      <c r="D3770" t="s">
        <v>34</v>
      </c>
      <c r="E3770" t="s">
        <v>747</v>
      </c>
      <c r="F3770">
        <v>4.8</v>
      </c>
      <c r="G3770">
        <v>79</v>
      </c>
      <c r="H3770" t="s">
        <v>36</v>
      </c>
      <c r="I3770" t="s">
        <v>16136</v>
      </c>
      <c r="J3770">
        <v>4</v>
      </c>
      <c r="K3770">
        <v>4</v>
      </c>
      <c r="L3770" t="s">
        <v>16137</v>
      </c>
      <c r="M3770" t="s">
        <v>699</v>
      </c>
      <c r="N3770" s="1" t="s">
        <v>711</v>
      </c>
      <c r="O3770" t="s">
        <v>94</v>
      </c>
      <c r="P3770">
        <v>4.7</v>
      </c>
      <c r="Q3770">
        <v>4.7</v>
      </c>
      <c r="R3770">
        <v>4.8</v>
      </c>
      <c r="S3770">
        <v>4.5999999999999996</v>
      </c>
      <c r="T3770">
        <v>4.8</v>
      </c>
      <c r="U3770">
        <v>4.8</v>
      </c>
      <c r="V3770" t="s">
        <v>42</v>
      </c>
      <c r="W3770" t="s">
        <v>42</v>
      </c>
      <c r="X3770" t="s">
        <v>124</v>
      </c>
      <c r="Y3770">
        <v>22</v>
      </c>
      <c r="Z3770">
        <v>31</v>
      </c>
      <c r="AA3770" t="s">
        <v>44</v>
      </c>
      <c r="AB3770" t="s">
        <v>45</v>
      </c>
      <c r="AC3770" t="s">
        <v>219</v>
      </c>
      <c r="AD3770" t="s">
        <v>16138</v>
      </c>
      <c r="AE3770">
        <v>23030882</v>
      </c>
      <c r="AF3770">
        <v>43085</v>
      </c>
    </row>
    <row r="3771" spans="1:32" x14ac:dyDescent="0.35">
      <c r="A3771">
        <v>2020</v>
      </c>
      <c r="B3771" t="s">
        <v>339</v>
      </c>
      <c r="C3771" t="s">
        <v>2674</v>
      </c>
      <c r="D3771" t="s">
        <v>34</v>
      </c>
      <c r="E3771" t="s">
        <v>16139</v>
      </c>
      <c r="F3771">
        <v>4.0999999999999996</v>
      </c>
      <c r="G3771">
        <v>16</v>
      </c>
      <c r="H3771" t="s">
        <v>36</v>
      </c>
      <c r="I3771" t="s">
        <v>10579</v>
      </c>
      <c r="J3771">
        <v>4.9000000000000004</v>
      </c>
      <c r="K3771">
        <v>2464</v>
      </c>
      <c r="L3771" t="s">
        <v>10580</v>
      </c>
      <c r="M3771" t="s">
        <v>699</v>
      </c>
      <c r="N3771" s="1" t="s">
        <v>10581</v>
      </c>
      <c r="O3771" t="s">
        <v>53</v>
      </c>
      <c r="P3771">
        <v>4.5999999999999996</v>
      </c>
      <c r="Q3771">
        <v>4.5</v>
      </c>
      <c r="R3771">
        <v>3.7</v>
      </c>
      <c r="S3771">
        <v>3.7</v>
      </c>
      <c r="T3771">
        <v>4.7</v>
      </c>
      <c r="U3771">
        <v>3.5</v>
      </c>
      <c r="V3771" t="s">
        <v>1172</v>
      </c>
      <c r="W3771" t="s">
        <v>505</v>
      </c>
      <c r="X3771" t="s">
        <v>124</v>
      </c>
      <c r="Y3771">
        <v>20</v>
      </c>
      <c r="Z3771">
        <v>27</v>
      </c>
      <c r="AA3771" t="s">
        <v>44</v>
      </c>
      <c r="AB3771" t="s">
        <v>198</v>
      </c>
      <c r="AC3771" t="s">
        <v>1614</v>
      </c>
      <c r="AD3771" t="s">
        <v>16140</v>
      </c>
      <c r="AE3771" t="s">
        <v>16141</v>
      </c>
      <c r="AF3771">
        <v>13075</v>
      </c>
    </row>
    <row r="3772" spans="1:32" x14ac:dyDescent="0.35">
      <c r="A3772">
        <v>2019</v>
      </c>
      <c r="B3772" t="s">
        <v>304</v>
      </c>
      <c r="C3772" t="s">
        <v>9461</v>
      </c>
      <c r="D3772" t="s">
        <v>1426</v>
      </c>
      <c r="E3772" t="s">
        <v>4923</v>
      </c>
      <c r="F3772">
        <v>4.9000000000000004</v>
      </c>
      <c r="G3772">
        <v>27</v>
      </c>
      <c r="H3772" t="s">
        <v>36</v>
      </c>
      <c r="I3772" t="s">
        <v>9462</v>
      </c>
      <c r="J3772">
        <v>4.9000000000000004</v>
      </c>
      <c r="K3772">
        <v>525</v>
      </c>
      <c r="L3772" t="s">
        <v>9463</v>
      </c>
      <c r="M3772" t="s">
        <v>9464</v>
      </c>
      <c r="N3772" s="1" t="s">
        <v>9465</v>
      </c>
      <c r="O3772" t="s">
        <v>53</v>
      </c>
      <c r="P3772">
        <v>4.9000000000000004</v>
      </c>
      <c r="Q3772">
        <v>5</v>
      </c>
      <c r="R3772">
        <v>4.9000000000000004</v>
      </c>
      <c r="S3772">
        <v>4.5999999999999996</v>
      </c>
      <c r="T3772">
        <v>5</v>
      </c>
      <c r="U3772">
        <v>5</v>
      </c>
      <c r="V3772" t="s">
        <v>3475</v>
      </c>
      <c r="W3772" t="s">
        <v>439</v>
      </c>
      <c r="X3772" t="s">
        <v>124</v>
      </c>
      <c r="Y3772">
        <v>21</v>
      </c>
      <c r="Z3772">
        <v>32</v>
      </c>
      <c r="AA3772" t="s">
        <v>44</v>
      </c>
      <c r="AB3772" t="s">
        <v>45</v>
      </c>
      <c r="AC3772" t="s">
        <v>938</v>
      </c>
      <c r="AD3772" t="s">
        <v>16142</v>
      </c>
      <c r="AE3772" t="s">
        <v>16143</v>
      </c>
      <c r="AF3772">
        <v>35999</v>
      </c>
    </row>
    <row r="3773" spans="1:32" x14ac:dyDescent="0.35">
      <c r="A3773">
        <v>2019</v>
      </c>
      <c r="B3773" t="s">
        <v>304</v>
      </c>
      <c r="C3773" t="s">
        <v>9461</v>
      </c>
      <c r="D3773" t="s">
        <v>1426</v>
      </c>
      <c r="E3773" t="s">
        <v>6169</v>
      </c>
      <c r="F3773">
        <v>4.9000000000000004</v>
      </c>
      <c r="G3773">
        <v>27</v>
      </c>
      <c r="H3773" t="s">
        <v>36</v>
      </c>
      <c r="I3773" t="s">
        <v>9462</v>
      </c>
      <c r="J3773">
        <v>4.9000000000000004</v>
      </c>
      <c r="K3773">
        <v>525</v>
      </c>
      <c r="L3773" t="s">
        <v>9463</v>
      </c>
      <c r="M3773" t="s">
        <v>9464</v>
      </c>
      <c r="N3773" s="1" t="s">
        <v>9465</v>
      </c>
      <c r="O3773" t="s">
        <v>53</v>
      </c>
      <c r="P3773">
        <v>4.9000000000000004</v>
      </c>
      <c r="Q3773">
        <v>5</v>
      </c>
      <c r="R3773">
        <v>4.9000000000000004</v>
      </c>
      <c r="S3773">
        <v>4.5999999999999996</v>
      </c>
      <c r="T3773">
        <v>5</v>
      </c>
      <c r="U3773">
        <v>5</v>
      </c>
      <c r="V3773" t="s">
        <v>3475</v>
      </c>
      <c r="W3773" t="s">
        <v>439</v>
      </c>
      <c r="X3773" t="s">
        <v>124</v>
      </c>
      <c r="Y3773">
        <v>21</v>
      </c>
      <c r="Z3773">
        <v>32</v>
      </c>
      <c r="AA3773" t="s">
        <v>44</v>
      </c>
      <c r="AB3773" t="s">
        <v>45</v>
      </c>
      <c r="AC3773" t="s">
        <v>938</v>
      </c>
      <c r="AD3773" t="s">
        <v>9466</v>
      </c>
      <c r="AE3773" t="s">
        <v>9467</v>
      </c>
      <c r="AF3773">
        <v>37876</v>
      </c>
    </row>
    <row r="3774" spans="1:32" x14ac:dyDescent="0.35">
      <c r="A3774">
        <v>2021</v>
      </c>
      <c r="B3774" t="s">
        <v>1758</v>
      </c>
      <c r="C3774" t="s">
        <v>6506</v>
      </c>
      <c r="D3774" t="s">
        <v>34</v>
      </c>
      <c r="E3774" t="s">
        <v>3034</v>
      </c>
      <c r="F3774">
        <v>5</v>
      </c>
      <c r="G3774">
        <v>5</v>
      </c>
      <c r="H3774" t="s">
        <v>36</v>
      </c>
      <c r="I3774" t="s">
        <v>16144</v>
      </c>
      <c r="J3774">
        <v>3.1</v>
      </c>
      <c r="K3774">
        <v>199</v>
      </c>
      <c r="L3774" t="s">
        <v>16145</v>
      </c>
      <c r="M3774" t="s">
        <v>39</v>
      </c>
      <c r="N3774">
        <v>91331</v>
      </c>
      <c r="O3774" t="s">
        <v>40</v>
      </c>
      <c r="P3774">
        <v>5</v>
      </c>
      <c r="Q3774">
        <v>5</v>
      </c>
      <c r="R3774">
        <v>5</v>
      </c>
      <c r="S3774">
        <v>5</v>
      </c>
      <c r="T3774">
        <v>5</v>
      </c>
      <c r="U3774">
        <v>5</v>
      </c>
      <c r="V3774" t="s">
        <v>8551</v>
      </c>
      <c r="W3774" t="s">
        <v>3848</v>
      </c>
      <c r="X3774" t="s">
        <v>95</v>
      </c>
      <c r="Y3774">
        <v>24</v>
      </c>
      <c r="Z3774">
        <v>33</v>
      </c>
      <c r="AA3774" t="s">
        <v>44</v>
      </c>
      <c r="AB3774" t="s">
        <v>45</v>
      </c>
      <c r="AC3774" t="s">
        <v>3230</v>
      </c>
      <c r="AD3774" t="s">
        <v>16146</v>
      </c>
      <c r="AE3774" t="s">
        <v>16147</v>
      </c>
      <c r="AF3774">
        <v>10146</v>
      </c>
    </row>
    <row r="3775" spans="1:32" x14ac:dyDescent="0.35">
      <c r="A3775">
        <v>2020</v>
      </c>
      <c r="B3775" t="s">
        <v>257</v>
      </c>
      <c r="C3775" t="s">
        <v>10597</v>
      </c>
      <c r="D3775" t="s">
        <v>34</v>
      </c>
      <c r="E3775" t="s">
        <v>754</v>
      </c>
      <c r="F3775">
        <v>4.9000000000000004</v>
      </c>
      <c r="G3775">
        <v>8</v>
      </c>
      <c r="H3775" t="s">
        <v>36</v>
      </c>
      <c r="I3775" t="s">
        <v>11649</v>
      </c>
      <c r="J3775">
        <v>4.5999999999999996</v>
      </c>
      <c r="K3775">
        <v>499</v>
      </c>
      <c r="L3775" t="s">
        <v>11650</v>
      </c>
      <c r="M3775" t="s">
        <v>39</v>
      </c>
      <c r="N3775">
        <v>90036</v>
      </c>
      <c r="O3775" t="s">
        <v>40</v>
      </c>
      <c r="P3775">
        <v>4.9000000000000004</v>
      </c>
      <c r="Q3775">
        <v>5</v>
      </c>
      <c r="R3775">
        <v>4.9000000000000004</v>
      </c>
      <c r="S3775">
        <v>4.8</v>
      </c>
      <c r="T3775">
        <v>5</v>
      </c>
      <c r="U3775">
        <v>5</v>
      </c>
      <c r="V3775" t="s">
        <v>42</v>
      </c>
      <c r="W3775" t="s">
        <v>490</v>
      </c>
      <c r="X3775" t="s">
        <v>95</v>
      </c>
      <c r="Y3775">
        <v>23</v>
      </c>
      <c r="Z3775">
        <v>34</v>
      </c>
      <c r="AA3775" t="s">
        <v>44</v>
      </c>
      <c r="AB3775" t="s">
        <v>45</v>
      </c>
      <c r="AC3775" t="s">
        <v>219</v>
      </c>
      <c r="AD3775" t="s">
        <v>16148</v>
      </c>
      <c r="AE3775" t="s">
        <v>16149</v>
      </c>
      <c r="AF3775">
        <v>16495</v>
      </c>
    </row>
    <row r="3776" spans="1:32" x14ac:dyDescent="0.35">
      <c r="A3776">
        <v>2017</v>
      </c>
      <c r="B3776" t="s">
        <v>585</v>
      </c>
      <c r="C3776" t="s">
        <v>2242</v>
      </c>
      <c r="D3776" t="s">
        <v>34</v>
      </c>
      <c r="E3776" t="s">
        <v>7436</v>
      </c>
      <c r="F3776">
        <v>4.8</v>
      </c>
      <c r="G3776">
        <v>78</v>
      </c>
      <c r="H3776" t="s">
        <v>36</v>
      </c>
      <c r="I3776" t="s">
        <v>16150</v>
      </c>
      <c r="J3776">
        <v>4.9000000000000004</v>
      </c>
      <c r="K3776">
        <v>1182</v>
      </c>
      <c r="L3776" t="s">
        <v>16151</v>
      </c>
      <c r="M3776" t="s">
        <v>39</v>
      </c>
      <c r="N3776">
        <v>90505</v>
      </c>
      <c r="O3776" t="s">
        <v>40</v>
      </c>
      <c r="P3776">
        <v>4.9000000000000004</v>
      </c>
      <c r="Q3776">
        <v>4.8</v>
      </c>
      <c r="R3776">
        <v>5</v>
      </c>
      <c r="S3776">
        <v>4.5</v>
      </c>
      <c r="T3776">
        <v>4.9000000000000004</v>
      </c>
      <c r="U3776">
        <v>4.9000000000000004</v>
      </c>
      <c r="V3776" t="s">
        <v>42</v>
      </c>
      <c r="W3776" t="s">
        <v>42</v>
      </c>
      <c r="X3776" t="s">
        <v>124</v>
      </c>
      <c r="Y3776">
        <v>17</v>
      </c>
      <c r="Z3776">
        <v>23</v>
      </c>
      <c r="AA3776" t="s">
        <v>44</v>
      </c>
      <c r="AB3776" t="s">
        <v>294</v>
      </c>
      <c r="AC3776" t="s">
        <v>714</v>
      </c>
      <c r="AD3776" t="s">
        <v>16152</v>
      </c>
      <c r="AE3776" t="s">
        <v>16153</v>
      </c>
      <c r="AF3776">
        <v>16434</v>
      </c>
    </row>
    <row r="3777" spans="1:32" x14ac:dyDescent="0.35">
      <c r="A3777">
        <v>2020</v>
      </c>
      <c r="B3777" t="s">
        <v>257</v>
      </c>
      <c r="C3777" t="s">
        <v>2421</v>
      </c>
      <c r="D3777" t="s">
        <v>34</v>
      </c>
      <c r="E3777" t="s">
        <v>16154</v>
      </c>
      <c r="F3777">
        <v>4.9000000000000004</v>
      </c>
      <c r="G3777">
        <v>22</v>
      </c>
      <c r="H3777" t="s">
        <v>36</v>
      </c>
      <c r="I3777" t="s">
        <v>16155</v>
      </c>
      <c r="J3777">
        <v>2.7</v>
      </c>
      <c r="K3777">
        <v>9</v>
      </c>
      <c r="L3777" t="s">
        <v>16156</v>
      </c>
      <c r="M3777" t="s">
        <v>39</v>
      </c>
      <c r="N3777">
        <v>92618</v>
      </c>
      <c r="O3777" t="s">
        <v>94</v>
      </c>
      <c r="P3777">
        <v>5</v>
      </c>
      <c r="Q3777">
        <v>5</v>
      </c>
      <c r="R3777">
        <v>5</v>
      </c>
      <c r="S3777">
        <v>4.7</v>
      </c>
      <c r="T3777">
        <v>4.9000000000000004</v>
      </c>
      <c r="U3777">
        <v>4.9000000000000004</v>
      </c>
      <c r="V3777" t="s">
        <v>42</v>
      </c>
      <c r="W3777" t="s">
        <v>42</v>
      </c>
      <c r="X3777" t="s">
        <v>124</v>
      </c>
      <c r="Y3777">
        <v>20</v>
      </c>
      <c r="Z3777">
        <v>25</v>
      </c>
      <c r="AA3777" t="s">
        <v>44</v>
      </c>
      <c r="AB3777" t="s">
        <v>45</v>
      </c>
      <c r="AC3777" t="s">
        <v>264</v>
      </c>
      <c r="AD3777" t="s">
        <v>16157</v>
      </c>
      <c r="AE3777">
        <v>22855555</v>
      </c>
      <c r="AF3777">
        <v>46077</v>
      </c>
    </row>
    <row r="3778" spans="1:32" x14ac:dyDescent="0.35">
      <c r="A3778">
        <v>2018</v>
      </c>
      <c r="B3778" t="s">
        <v>1758</v>
      </c>
      <c r="C3778" t="s">
        <v>3785</v>
      </c>
      <c r="D3778" t="s">
        <v>34</v>
      </c>
      <c r="E3778" t="s">
        <v>16158</v>
      </c>
      <c r="F3778">
        <v>4.7</v>
      </c>
      <c r="G3778">
        <v>72</v>
      </c>
      <c r="H3778" t="s">
        <v>36</v>
      </c>
      <c r="I3778" t="s">
        <v>1325</v>
      </c>
      <c r="J3778">
        <v>4.4000000000000004</v>
      </c>
      <c r="K3778">
        <v>133</v>
      </c>
      <c r="L3778" t="s">
        <v>1326</v>
      </c>
      <c r="M3778" t="s">
        <v>39</v>
      </c>
      <c r="N3778">
        <v>95122</v>
      </c>
      <c r="O3778" t="s">
        <v>94</v>
      </c>
      <c r="P3778">
        <v>4.7</v>
      </c>
      <c r="Q3778">
        <v>4.5</v>
      </c>
      <c r="R3778">
        <v>4.9000000000000004</v>
      </c>
      <c r="S3778">
        <v>4.5</v>
      </c>
      <c r="T3778">
        <v>4.8</v>
      </c>
      <c r="U3778">
        <v>4.5999999999999996</v>
      </c>
      <c r="V3778" t="s">
        <v>3789</v>
      </c>
      <c r="W3778" t="s">
        <v>42</v>
      </c>
      <c r="X3778" t="s">
        <v>124</v>
      </c>
      <c r="Y3778">
        <v>22</v>
      </c>
      <c r="Z3778">
        <v>28</v>
      </c>
      <c r="AA3778" t="s">
        <v>44</v>
      </c>
      <c r="AB3778" t="s">
        <v>45</v>
      </c>
      <c r="AC3778" t="s">
        <v>3230</v>
      </c>
      <c r="AD3778" t="s">
        <v>16159</v>
      </c>
      <c r="AE3778" t="s">
        <v>16160</v>
      </c>
      <c r="AF3778">
        <v>34821</v>
      </c>
    </row>
    <row r="3779" spans="1:32" x14ac:dyDescent="0.35">
      <c r="A3779">
        <v>2021</v>
      </c>
      <c r="B3779" t="s">
        <v>732</v>
      </c>
      <c r="C3779" t="s">
        <v>733</v>
      </c>
      <c r="D3779" t="s">
        <v>34</v>
      </c>
      <c r="E3779" t="s">
        <v>16161</v>
      </c>
      <c r="F3779">
        <v>4</v>
      </c>
      <c r="G3779">
        <v>24</v>
      </c>
      <c r="H3779" t="s">
        <v>36</v>
      </c>
      <c r="I3779" t="s">
        <v>4435</v>
      </c>
      <c r="J3779">
        <v>4.7</v>
      </c>
      <c r="K3779">
        <v>1660</v>
      </c>
      <c r="L3779" t="s">
        <v>4436</v>
      </c>
      <c r="M3779" t="s">
        <v>39</v>
      </c>
      <c r="N3779">
        <v>95129</v>
      </c>
      <c r="O3779" t="s">
        <v>94</v>
      </c>
      <c r="P3779">
        <v>4.3</v>
      </c>
      <c r="Q3779">
        <v>4.5</v>
      </c>
      <c r="R3779">
        <v>4.2</v>
      </c>
      <c r="S3779">
        <v>3.4</v>
      </c>
      <c r="T3779">
        <v>4.7</v>
      </c>
      <c r="U3779">
        <v>3.5</v>
      </c>
      <c r="V3779" t="s">
        <v>973</v>
      </c>
      <c r="W3779" t="s">
        <v>77</v>
      </c>
      <c r="X3779" t="s">
        <v>95</v>
      </c>
      <c r="Y3779">
        <v>15</v>
      </c>
      <c r="Z3779">
        <v>20</v>
      </c>
      <c r="AA3779" t="s">
        <v>44</v>
      </c>
      <c r="AB3779" t="s">
        <v>56</v>
      </c>
      <c r="AC3779" t="s">
        <v>737</v>
      </c>
      <c r="AD3779" t="s">
        <v>16162</v>
      </c>
      <c r="AE3779" t="s">
        <v>16163</v>
      </c>
      <c r="AF3779">
        <v>18303</v>
      </c>
    </row>
    <row r="3780" spans="1:32" x14ac:dyDescent="0.35">
      <c r="A3780">
        <v>2013</v>
      </c>
      <c r="B3780" t="s">
        <v>69</v>
      </c>
      <c r="C3780" t="s">
        <v>1537</v>
      </c>
      <c r="D3780" t="s">
        <v>34</v>
      </c>
      <c r="E3780" t="s">
        <v>16164</v>
      </c>
      <c r="F3780">
        <v>4.5</v>
      </c>
      <c r="G3780">
        <v>296</v>
      </c>
      <c r="H3780" t="s">
        <v>36</v>
      </c>
      <c r="I3780" t="s">
        <v>16165</v>
      </c>
      <c r="J3780">
        <v>4.7</v>
      </c>
      <c r="K3780">
        <v>1527</v>
      </c>
      <c r="L3780" t="s">
        <v>16166</v>
      </c>
      <c r="M3780" t="s">
        <v>39</v>
      </c>
      <c r="N3780">
        <v>95630</v>
      </c>
      <c r="O3780" t="s">
        <v>53</v>
      </c>
      <c r="P3780">
        <v>4.5</v>
      </c>
      <c r="Q3780">
        <v>4.5</v>
      </c>
      <c r="R3780">
        <v>4.5</v>
      </c>
      <c r="S3780">
        <v>4.5</v>
      </c>
      <c r="T3780">
        <v>4.5</v>
      </c>
      <c r="U3780">
        <v>4.7</v>
      </c>
      <c r="V3780" t="s">
        <v>4667</v>
      </c>
      <c r="W3780" t="s">
        <v>42</v>
      </c>
      <c r="X3780" t="s">
        <v>124</v>
      </c>
      <c r="Y3780">
        <v>22</v>
      </c>
      <c r="Z3780">
        <v>30</v>
      </c>
      <c r="AA3780" t="s">
        <v>44</v>
      </c>
      <c r="AB3780" t="s">
        <v>96</v>
      </c>
      <c r="AC3780" t="s">
        <v>5035</v>
      </c>
      <c r="AD3780" t="s">
        <v>16167</v>
      </c>
      <c r="AE3780" t="s">
        <v>16168</v>
      </c>
      <c r="AF3780">
        <v>108533</v>
      </c>
    </row>
    <row r="3781" spans="1:32" x14ac:dyDescent="0.35">
      <c r="A3781">
        <v>2021</v>
      </c>
      <c r="B3781" t="s">
        <v>409</v>
      </c>
      <c r="C3781" t="s">
        <v>1691</v>
      </c>
      <c r="D3781" t="s">
        <v>34</v>
      </c>
      <c r="E3781" t="s">
        <v>16169</v>
      </c>
      <c r="F3781">
        <v>4.7</v>
      </c>
      <c r="G3781">
        <v>58</v>
      </c>
      <c r="H3781" t="s">
        <v>36</v>
      </c>
      <c r="I3781" t="s">
        <v>766</v>
      </c>
      <c r="J3781">
        <v>4.3</v>
      </c>
      <c r="K3781">
        <v>1553</v>
      </c>
      <c r="L3781" t="s">
        <v>767</v>
      </c>
      <c r="M3781" t="s">
        <v>121</v>
      </c>
      <c r="N3781">
        <v>85023</v>
      </c>
      <c r="O3781" t="s">
        <v>53</v>
      </c>
      <c r="P3781">
        <v>4.7</v>
      </c>
      <c r="Q3781">
        <v>4.7</v>
      </c>
      <c r="R3781">
        <v>4.7</v>
      </c>
      <c r="S3781">
        <v>4.5</v>
      </c>
      <c r="T3781">
        <v>4.7</v>
      </c>
      <c r="U3781">
        <v>4.7</v>
      </c>
      <c r="V3781" t="s">
        <v>566</v>
      </c>
      <c r="W3781" t="s">
        <v>77</v>
      </c>
      <c r="X3781" t="s">
        <v>55</v>
      </c>
      <c r="Y3781">
        <v>18</v>
      </c>
      <c r="Z3781">
        <v>25</v>
      </c>
      <c r="AA3781" t="s">
        <v>44</v>
      </c>
      <c r="AB3781" t="s">
        <v>45</v>
      </c>
      <c r="AC3781" t="s">
        <v>474</v>
      </c>
      <c r="AD3781" t="s">
        <v>16170</v>
      </c>
      <c r="AE3781" t="s">
        <v>16171</v>
      </c>
      <c r="AF3781">
        <v>24187</v>
      </c>
    </row>
    <row r="3782" spans="1:32" x14ac:dyDescent="0.35">
      <c r="A3782">
        <v>2019</v>
      </c>
      <c r="B3782" t="s">
        <v>389</v>
      </c>
      <c r="C3782" t="s">
        <v>3761</v>
      </c>
      <c r="D3782" t="s">
        <v>34</v>
      </c>
      <c r="E3782" t="s">
        <v>11686</v>
      </c>
      <c r="F3782">
        <v>4.9000000000000004</v>
      </c>
      <c r="G3782">
        <v>33</v>
      </c>
      <c r="H3782" t="s">
        <v>36</v>
      </c>
      <c r="I3782" t="s">
        <v>2400</v>
      </c>
      <c r="J3782">
        <v>4.3</v>
      </c>
      <c r="K3782">
        <v>789</v>
      </c>
      <c r="L3782" t="s">
        <v>2401</v>
      </c>
      <c r="M3782" t="s">
        <v>121</v>
      </c>
      <c r="N3782">
        <v>85014</v>
      </c>
      <c r="O3782" t="s">
        <v>53</v>
      </c>
      <c r="P3782">
        <v>4.9000000000000004</v>
      </c>
      <c r="Q3782">
        <v>4.9000000000000004</v>
      </c>
      <c r="R3782">
        <v>5</v>
      </c>
      <c r="S3782">
        <v>4.8</v>
      </c>
      <c r="T3782">
        <v>4.9000000000000004</v>
      </c>
      <c r="U3782">
        <v>5</v>
      </c>
      <c r="V3782" t="s">
        <v>42</v>
      </c>
      <c r="W3782" t="s">
        <v>42</v>
      </c>
      <c r="X3782" t="s">
        <v>124</v>
      </c>
      <c r="Y3782">
        <v>120</v>
      </c>
      <c r="Z3782">
        <v>112</v>
      </c>
      <c r="AA3782" t="s">
        <v>1227</v>
      </c>
      <c r="AB3782" t="s">
        <v>1228</v>
      </c>
      <c r="AC3782" t="s">
        <v>1227</v>
      </c>
      <c r="AD3782" t="s">
        <v>11687</v>
      </c>
      <c r="AE3782" t="s">
        <v>11688</v>
      </c>
      <c r="AF3782">
        <v>35467</v>
      </c>
    </row>
    <row r="3783" spans="1:32" x14ac:dyDescent="0.35">
      <c r="A3783">
        <v>2021</v>
      </c>
      <c r="B3783" t="s">
        <v>585</v>
      </c>
      <c r="C3783" t="s">
        <v>11995</v>
      </c>
      <c r="D3783" t="s">
        <v>34</v>
      </c>
      <c r="E3783" t="s">
        <v>11996</v>
      </c>
      <c r="F3783">
        <v>4.9000000000000004</v>
      </c>
      <c r="G3783">
        <v>4</v>
      </c>
      <c r="H3783" t="s">
        <v>36</v>
      </c>
      <c r="I3783" t="s">
        <v>11997</v>
      </c>
      <c r="J3783">
        <v>4.7</v>
      </c>
      <c r="K3783">
        <v>288</v>
      </c>
      <c r="L3783" t="s">
        <v>11998</v>
      </c>
      <c r="M3783" t="s">
        <v>121</v>
      </c>
      <c r="N3783">
        <v>85054</v>
      </c>
      <c r="O3783" t="s">
        <v>75</v>
      </c>
      <c r="P3783">
        <v>5</v>
      </c>
      <c r="Q3783">
        <v>4.8</v>
      </c>
      <c r="R3783">
        <v>5</v>
      </c>
      <c r="S3783">
        <v>4.8</v>
      </c>
      <c r="T3783">
        <v>5</v>
      </c>
      <c r="U3783">
        <v>4.8</v>
      </c>
      <c r="V3783" t="s">
        <v>8691</v>
      </c>
      <c r="W3783" t="s">
        <v>77</v>
      </c>
      <c r="X3783" t="s">
        <v>95</v>
      </c>
      <c r="Y3783">
        <v>18</v>
      </c>
      <c r="Z3783">
        <v>23</v>
      </c>
      <c r="AA3783" t="s">
        <v>44</v>
      </c>
      <c r="AB3783" t="s">
        <v>463</v>
      </c>
      <c r="AC3783" t="s">
        <v>8228</v>
      </c>
      <c r="AD3783" t="s">
        <v>11999</v>
      </c>
      <c r="AE3783" t="s">
        <v>12000</v>
      </c>
      <c r="AF3783">
        <v>18990</v>
      </c>
    </row>
    <row r="3784" spans="1:32" x14ac:dyDescent="0.35">
      <c r="A3784">
        <v>2019</v>
      </c>
      <c r="B3784" t="s">
        <v>32</v>
      </c>
      <c r="C3784" t="s">
        <v>3509</v>
      </c>
      <c r="D3784" t="s">
        <v>34</v>
      </c>
      <c r="E3784" t="s">
        <v>16172</v>
      </c>
      <c r="F3784">
        <v>4.5999999999999996</v>
      </c>
      <c r="G3784">
        <v>444</v>
      </c>
      <c r="H3784" t="s">
        <v>36</v>
      </c>
      <c r="I3784" t="s">
        <v>5341</v>
      </c>
      <c r="J3784">
        <v>4.4000000000000004</v>
      </c>
      <c r="K3784">
        <v>1759</v>
      </c>
      <c r="L3784" t="s">
        <v>5342</v>
      </c>
      <c r="M3784" t="s">
        <v>121</v>
      </c>
      <c r="N3784">
        <v>85251</v>
      </c>
      <c r="O3784" t="s">
        <v>53</v>
      </c>
      <c r="P3784">
        <v>4.5999999999999996</v>
      </c>
      <c r="Q3784">
        <v>4.5999999999999996</v>
      </c>
      <c r="R3784">
        <v>4.4000000000000004</v>
      </c>
      <c r="S3784">
        <v>4.4000000000000004</v>
      </c>
      <c r="T3784">
        <v>4.7</v>
      </c>
      <c r="U3784">
        <v>4.5999999999999996</v>
      </c>
      <c r="V3784" t="s">
        <v>42</v>
      </c>
      <c r="W3784" t="s">
        <v>42</v>
      </c>
      <c r="X3784" t="s">
        <v>43</v>
      </c>
      <c r="Y3784">
        <v>26</v>
      </c>
      <c r="Z3784">
        <v>35</v>
      </c>
      <c r="AA3784" t="s">
        <v>44</v>
      </c>
      <c r="AB3784" t="s">
        <v>45</v>
      </c>
      <c r="AC3784" t="s">
        <v>750</v>
      </c>
      <c r="AD3784" t="s">
        <v>16173</v>
      </c>
      <c r="AE3784" t="s">
        <v>16174</v>
      </c>
      <c r="AF3784">
        <v>17652</v>
      </c>
    </row>
    <row r="3785" spans="1:32" x14ac:dyDescent="0.35">
      <c r="A3785">
        <v>2020</v>
      </c>
      <c r="B3785" t="s">
        <v>257</v>
      </c>
      <c r="C3785" t="s">
        <v>1943</v>
      </c>
      <c r="D3785" t="s">
        <v>34</v>
      </c>
      <c r="E3785" t="s">
        <v>14954</v>
      </c>
      <c r="F3785">
        <v>4.9000000000000004</v>
      </c>
      <c r="G3785">
        <v>51</v>
      </c>
      <c r="H3785" t="s">
        <v>36</v>
      </c>
      <c r="I3785" t="s">
        <v>203</v>
      </c>
      <c r="J3785">
        <v>3</v>
      </c>
      <c r="K3785">
        <v>2</v>
      </c>
      <c r="L3785" t="s">
        <v>204</v>
      </c>
      <c r="M3785" t="s">
        <v>183</v>
      </c>
      <c r="N3785">
        <v>84115</v>
      </c>
      <c r="O3785" t="s">
        <v>53</v>
      </c>
      <c r="P3785">
        <v>5</v>
      </c>
      <c r="Q3785">
        <v>4.9000000000000004</v>
      </c>
      <c r="R3785">
        <v>4.9000000000000004</v>
      </c>
      <c r="S3785">
        <v>4.7</v>
      </c>
      <c r="T3785">
        <v>4.9000000000000004</v>
      </c>
      <c r="U3785">
        <v>4.9000000000000004</v>
      </c>
      <c r="V3785" t="s">
        <v>896</v>
      </c>
      <c r="W3785" t="s">
        <v>42</v>
      </c>
      <c r="X3785" t="s">
        <v>124</v>
      </c>
      <c r="Y3785">
        <v>24</v>
      </c>
      <c r="Z3785">
        <v>29</v>
      </c>
      <c r="AA3785" t="s">
        <v>44</v>
      </c>
      <c r="AB3785" t="s">
        <v>45</v>
      </c>
      <c r="AC3785" t="s">
        <v>219</v>
      </c>
      <c r="AD3785" t="s">
        <v>16175</v>
      </c>
      <c r="AE3785" t="s">
        <v>16176</v>
      </c>
      <c r="AF3785">
        <v>48104</v>
      </c>
    </row>
    <row r="3786" spans="1:32" x14ac:dyDescent="0.35">
      <c r="A3786">
        <v>2019</v>
      </c>
      <c r="B3786" t="s">
        <v>288</v>
      </c>
      <c r="C3786" t="s">
        <v>16177</v>
      </c>
      <c r="D3786" t="s">
        <v>34</v>
      </c>
      <c r="E3786" t="s">
        <v>10149</v>
      </c>
      <c r="F3786">
        <v>4.5</v>
      </c>
      <c r="G3786">
        <v>24</v>
      </c>
      <c r="H3786" t="s">
        <v>36</v>
      </c>
      <c r="I3786" t="s">
        <v>16178</v>
      </c>
      <c r="J3786">
        <v>4.8</v>
      </c>
      <c r="K3786">
        <v>2457</v>
      </c>
      <c r="L3786" t="s">
        <v>16179</v>
      </c>
      <c r="M3786" t="s">
        <v>784</v>
      </c>
      <c r="N3786">
        <v>97005</v>
      </c>
      <c r="O3786" t="s">
        <v>40</v>
      </c>
      <c r="P3786">
        <v>4.8</v>
      </c>
      <c r="Q3786">
        <v>4.8</v>
      </c>
      <c r="R3786">
        <v>4.3</v>
      </c>
      <c r="S3786">
        <v>4</v>
      </c>
      <c r="T3786">
        <v>4.8</v>
      </c>
      <c r="U3786">
        <v>4.3</v>
      </c>
      <c r="V3786" t="s">
        <v>1739</v>
      </c>
      <c r="W3786" t="s">
        <v>42</v>
      </c>
      <c r="X3786" t="s">
        <v>124</v>
      </c>
      <c r="Y3786">
        <v>74</v>
      </c>
      <c r="Z3786">
        <v>73</v>
      </c>
      <c r="AA3786" t="s">
        <v>1227</v>
      </c>
      <c r="AB3786" t="s">
        <v>1228</v>
      </c>
      <c r="AC3786" t="s">
        <v>1227</v>
      </c>
      <c r="AD3786" t="s">
        <v>16180</v>
      </c>
      <c r="AE3786" t="s">
        <v>16181</v>
      </c>
      <c r="AF3786">
        <v>18169</v>
      </c>
    </row>
    <row r="3787" spans="1:32" x14ac:dyDescent="0.35">
      <c r="A3787">
        <v>2019</v>
      </c>
      <c r="B3787" t="s">
        <v>409</v>
      </c>
      <c r="C3787" t="s">
        <v>1691</v>
      </c>
      <c r="D3787" t="s">
        <v>34</v>
      </c>
      <c r="E3787" t="s">
        <v>9904</v>
      </c>
      <c r="F3787">
        <v>4.8</v>
      </c>
      <c r="G3787">
        <v>224</v>
      </c>
      <c r="H3787" t="s">
        <v>36</v>
      </c>
      <c r="I3787" t="s">
        <v>9905</v>
      </c>
      <c r="J3787">
        <v>3</v>
      </c>
      <c r="K3787">
        <v>4</v>
      </c>
      <c r="L3787" t="s">
        <v>9906</v>
      </c>
      <c r="M3787" t="s">
        <v>797</v>
      </c>
      <c r="N3787">
        <v>80123</v>
      </c>
      <c r="O3787" t="s">
        <v>53</v>
      </c>
      <c r="P3787">
        <v>4.9000000000000004</v>
      </c>
      <c r="Q3787">
        <v>4.9000000000000004</v>
      </c>
      <c r="R3787">
        <v>4.8</v>
      </c>
      <c r="S3787">
        <v>4.5999999999999996</v>
      </c>
      <c r="T3787">
        <v>4.9000000000000004</v>
      </c>
      <c r="U3787">
        <v>4.8</v>
      </c>
      <c r="V3787" t="s">
        <v>566</v>
      </c>
      <c r="W3787" t="s">
        <v>42</v>
      </c>
      <c r="X3787" t="s">
        <v>55</v>
      </c>
      <c r="Y3787">
        <v>18</v>
      </c>
      <c r="Z3787">
        <v>25</v>
      </c>
      <c r="AA3787" t="s">
        <v>44</v>
      </c>
      <c r="AB3787" t="s">
        <v>45</v>
      </c>
      <c r="AC3787" t="s">
        <v>474</v>
      </c>
      <c r="AD3787" t="s">
        <v>9907</v>
      </c>
      <c r="AE3787" t="s">
        <v>9908</v>
      </c>
      <c r="AF3787">
        <v>33295</v>
      </c>
    </row>
    <row r="3788" spans="1:32" x14ac:dyDescent="0.35">
      <c r="A3788">
        <v>2019</v>
      </c>
      <c r="B3788" t="s">
        <v>257</v>
      </c>
      <c r="C3788" t="s">
        <v>448</v>
      </c>
      <c r="D3788" t="s">
        <v>1080</v>
      </c>
      <c r="E3788" t="s">
        <v>3034</v>
      </c>
      <c r="F3788">
        <v>4.7</v>
      </c>
      <c r="G3788">
        <v>17</v>
      </c>
      <c r="H3788" t="s">
        <v>36</v>
      </c>
      <c r="I3788" t="s">
        <v>5815</v>
      </c>
      <c r="J3788">
        <v>4.7</v>
      </c>
      <c r="K3788">
        <v>1804</v>
      </c>
      <c r="L3788" t="s">
        <v>5816</v>
      </c>
      <c r="M3788" t="s">
        <v>797</v>
      </c>
      <c r="N3788">
        <v>80129</v>
      </c>
      <c r="O3788" t="s">
        <v>53</v>
      </c>
      <c r="P3788">
        <v>4.8</v>
      </c>
      <c r="Q3788">
        <v>4.5999999999999996</v>
      </c>
      <c r="R3788">
        <v>4.8</v>
      </c>
      <c r="S3788">
        <v>4.7</v>
      </c>
      <c r="T3788">
        <v>4.8</v>
      </c>
      <c r="U3788">
        <v>4.5999999999999996</v>
      </c>
      <c r="V3788" t="s">
        <v>428</v>
      </c>
      <c r="W3788" t="s">
        <v>3864</v>
      </c>
      <c r="X3788" t="s">
        <v>124</v>
      </c>
      <c r="Y3788">
        <v>22</v>
      </c>
      <c r="Z3788">
        <v>31</v>
      </c>
      <c r="AA3788" t="s">
        <v>44</v>
      </c>
      <c r="AB3788" t="s">
        <v>45</v>
      </c>
      <c r="AC3788" t="s">
        <v>219</v>
      </c>
      <c r="AD3788" t="s">
        <v>16182</v>
      </c>
      <c r="AE3788" t="s">
        <v>16183</v>
      </c>
      <c r="AF3788">
        <v>12319</v>
      </c>
    </row>
    <row r="3789" spans="1:32" x14ac:dyDescent="0.35">
      <c r="A3789">
        <v>2019</v>
      </c>
      <c r="B3789" t="s">
        <v>257</v>
      </c>
      <c r="C3789" t="s">
        <v>1943</v>
      </c>
      <c r="D3789" t="s">
        <v>34</v>
      </c>
      <c r="E3789" t="s">
        <v>16184</v>
      </c>
      <c r="F3789">
        <v>4.7</v>
      </c>
      <c r="G3789">
        <v>99</v>
      </c>
      <c r="H3789" t="s">
        <v>36</v>
      </c>
      <c r="I3789" t="s">
        <v>16185</v>
      </c>
      <c r="J3789">
        <v>4.0999999999999996</v>
      </c>
      <c r="K3789">
        <v>210</v>
      </c>
      <c r="L3789" t="s">
        <v>16186</v>
      </c>
      <c r="M3789" t="s">
        <v>797</v>
      </c>
      <c r="N3789">
        <v>80234</v>
      </c>
      <c r="O3789" t="s">
        <v>53</v>
      </c>
      <c r="P3789">
        <v>4.7</v>
      </c>
      <c r="Q3789">
        <v>4.7</v>
      </c>
      <c r="R3789">
        <v>4.8</v>
      </c>
      <c r="S3789">
        <v>4.3</v>
      </c>
      <c r="T3789">
        <v>4.8</v>
      </c>
      <c r="U3789">
        <v>4.5999999999999996</v>
      </c>
      <c r="V3789" t="s">
        <v>428</v>
      </c>
      <c r="W3789" t="s">
        <v>42</v>
      </c>
      <c r="X3789" t="s">
        <v>124</v>
      </c>
      <c r="Y3789">
        <v>22</v>
      </c>
      <c r="Z3789">
        <v>29</v>
      </c>
      <c r="AA3789" t="s">
        <v>44</v>
      </c>
      <c r="AB3789" t="s">
        <v>45</v>
      </c>
      <c r="AC3789" t="s">
        <v>219</v>
      </c>
      <c r="AD3789" t="s">
        <v>16187</v>
      </c>
      <c r="AE3789" t="s">
        <v>16188</v>
      </c>
      <c r="AF3789">
        <v>37042</v>
      </c>
    </row>
    <row r="3790" spans="1:32" x14ac:dyDescent="0.35">
      <c r="A3790">
        <v>2019</v>
      </c>
      <c r="B3790" t="s">
        <v>516</v>
      </c>
      <c r="C3790" t="s">
        <v>517</v>
      </c>
      <c r="D3790" t="s">
        <v>34</v>
      </c>
      <c r="E3790" t="s">
        <v>8472</v>
      </c>
      <c r="F3790">
        <v>4.8</v>
      </c>
      <c r="G3790">
        <v>230</v>
      </c>
      <c r="H3790" t="s">
        <v>36</v>
      </c>
      <c r="I3790" t="s">
        <v>16189</v>
      </c>
      <c r="J3790">
        <v>3.9</v>
      </c>
      <c r="K3790">
        <v>7</v>
      </c>
      <c r="L3790" t="s">
        <v>16190</v>
      </c>
      <c r="M3790" t="s">
        <v>243</v>
      </c>
      <c r="N3790">
        <v>98502</v>
      </c>
      <c r="O3790" t="s">
        <v>53</v>
      </c>
      <c r="P3790">
        <v>4.8</v>
      </c>
      <c r="Q3790">
        <v>4.8</v>
      </c>
      <c r="R3790">
        <v>4.8</v>
      </c>
      <c r="S3790">
        <v>4.8</v>
      </c>
      <c r="T3790">
        <v>4.9000000000000004</v>
      </c>
      <c r="U3790">
        <v>4.8</v>
      </c>
      <c r="V3790" t="s">
        <v>3541</v>
      </c>
      <c r="W3790" t="s">
        <v>42</v>
      </c>
      <c r="X3790" t="s">
        <v>124</v>
      </c>
      <c r="Y3790">
        <v>24</v>
      </c>
      <c r="Z3790">
        <v>30</v>
      </c>
      <c r="AA3790" t="s">
        <v>44</v>
      </c>
      <c r="AB3790" t="s">
        <v>151</v>
      </c>
      <c r="AC3790" t="s">
        <v>522</v>
      </c>
      <c r="AD3790" t="s">
        <v>16191</v>
      </c>
      <c r="AE3790" t="s">
        <v>16192</v>
      </c>
      <c r="AF3790">
        <v>13382</v>
      </c>
    </row>
    <row r="3791" spans="1:32" x14ac:dyDescent="0.35">
      <c r="A3791">
        <v>2019</v>
      </c>
      <c r="B3791" t="s">
        <v>409</v>
      </c>
      <c r="C3791" t="s">
        <v>1691</v>
      </c>
      <c r="D3791" t="s">
        <v>34</v>
      </c>
      <c r="E3791" t="s">
        <v>1507</v>
      </c>
      <c r="F3791">
        <v>4.8</v>
      </c>
      <c r="G3791">
        <v>224</v>
      </c>
      <c r="H3791" t="s">
        <v>36</v>
      </c>
      <c r="I3791" t="s">
        <v>16193</v>
      </c>
      <c r="J3791">
        <v>4.4000000000000004</v>
      </c>
      <c r="K3791">
        <v>100</v>
      </c>
      <c r="L3791" t="s">
        <v>16194</v>
      </c>
      <c r="M3791" t="s">
        <v>243</v>
      </c>
      <c r="N3791">
        <v>98003</v>
      </c>
      <c r="O3791" t="s">
        <v>53</v>
      </c>
      <c r="P3791">
        <v>4.9000000000000004</v>
      </c>
      <c r="Q3791">
        <v>4.9000000000000004</v>
      </c>
      <c r="R3791">
        <v>4.8</v>
      </c>
      <c r="S3791">
        <v>4.5999999999999996</v>
      </c>
      <c r="T3791">
        <v>4.9000000000000004</v>
      </c>
      <c r="U3791">
        <v>4.8</v>
      </c>
      <c r="V3791" t="s">
        <v>16195</v>
      </c>
      <c r="W3791" t="s">
        <v>42</v>
      </c>
      <c r="X3791" t="s">
        <v>55</v>
      </c>
      <c r="Y3791">
        <v>18</v>
      </c>
      <c r="Z3791">
        <v>25</v>
      </c>
      <c r="AA3791" t="s">
        <v>44</v>
      </c>
      <c r="AB3791" t="s">
        <v>45</v>
      </c>
      <c r="AC3791" t="s">
        <v>474</v>
      </c>
      <c r="AD3791" t="s">
        <v>16196</v>
      </c>
      <c r="AE3791" t="s">
        <v>16197</v>
      </c>
      <c r="AF3791">
        <v>49338</v>
      </c>
    </row>
    <row r="3792" spans="1:32" x14ac:dyDescent="0.35">
      <c r="A3792">
        <v>2019</v>
      </c>
      <c r="B3792" t="s">
        <v>32</v>
      </c>
      <c r="C3792" t="s">
        <v>1039</v>
      </c>
      <c r="D3792" t="s">
        <v>34</v>
      </c>
      <c r="E3792" t="s">
        <v>3626</v>
      </c>
      <c r="F3792">
        <v>4.8</v>
      </c>
      <c r="G3792">
        <v>126</v>
      </c>
      <c r="H3792" t="s">
        <v>36</v>
      </c>
      <c r="I3792" t="s">
        <v>16198</v>
      </c>
      <c r="J3792">
        <v>3.9</v>
      </c>
      <c r="K3792">
        <v>39</v>
      </c>
      <c r="L3792" t="s">
        <v>16199</v>
      </c>
      <c r="M3792" t="s">
        <v>243</v>
      </c>
      <c r="N3792">
        <v>99207</v>
      </c>
      <c r="O3792" t="s">
        <v>53</v>
      </c>
      <c r="P3792">
        <v>4.9000000000000004</v>
      </c>
      <c r="Q3792">
        <v>4.7</v>
      </c>
      <c r="R3792">
        <v>4.9000000000000004</v>
      </c>
      <c r="S3792">
        <v>4.7</v>
      </c>
      <c r="T3792">
        <v>4.9000000000000004</v>
      </c>
      <c r="U3792">
        <v>4.9000000000000004</v>
      </c>
      <c r="V3792" t="s">
        <v>798</v>
      </c>
      <c r="W3792" t="s">
        <v>889</v>
      </c>
      <c r="X3792" t="s">
        <v>55</v>
      </c>
      <c r="Y3792">
        <v>13</v>
      </c>
      <c r="Z3792">
        <v>17</v>
      </c>
      <c r="AA3792" t="s">
        <v>44</v>
      </c>
      <c r="AB3792" t="s">
        <v>151</v>
      </c>
      <c r="AC3792" t="s">
        <v>1043</v>
      </c>
      <c r="AD3792" t="s">
        <v>16200</v>
      </c>
      <c r="AE3792" t="s">
        <v>16201</v>
      </c>
      <c r="AF3792">
        <v>24829</v>
      </c>
    </row>
    <row r="3793" spans="1:32" x14ac:dyDescent="0.35">
      <c r="A3793">
        <v>2019</v>
      </c>
      <c r="B3793" t="s">
        <v>108</v>
      </c>
      <c r="C3793" t="s">
        <v>1881</v>
      </c>
      <c r="D3793" t="s">
        <v>34</v>
      </c>
      <c r="E3793" t="s">
        <v>16202</v>
      </c>
      <c r="F3793">
        <v>4.8</v>
      </c>
      <c r="G3793">
        <v>40</v>
      </c>
      <c r="H3793" t="s">
        <v>36</v>
      </c>
      <c r="I3793" t="s">
        <v>3979</v>
      </c>
      <c r="J3793">
        <v>4.0999999999999996</v>
      </c>
      <c r="K3793">
        <v>2086</v>
      </c>
      <c r="L3793" t="s">
        <v>3980</v>
      </c>
      <c r="M3793" t="s">
        <v>271</v>
      </c>
      <c r="N3793">
        <v>76049</v>
      </c>
      <c r="O3793" t="s">
        <v>53</v>
      </c>
      <c r="P3793">
        <v>4.8</v>
      </c>
      <c r="Q3793">
        <v>4.8</v>
      </c>
      <c r="R3793">
        <v>4.8</v>
      </c>
      <c r="S3793">
        <v>4.5</v>
      </c>
      <c r="T3793">
        <v>4.8</v>
      </c>
      <c r="U3793">
        <v>4.7</v>
      </c>
      <c r="V3793" t="s">
        <v>42</v>
      </c>
      <c r="W3793" t="s">
        <v>42</v>
      </c>
      <c r="X3793" t="s">
        <v>95</v>
      </c>
      <c r="Y3793">
        <v>23</v>
      </c>
      <c r="Z3793">
        <v>34</v>
      </c>
      <c r="AA3793" t="s">
        <v>44</v>
      </c>
      <c r="AB3793" t="s">
        <v>125</v>
      </c>
      <c r="AC3793" t="s">
        <v>219</v>
      </c>
      <c r="AD3793" t="s">
        <v>16203</v>
      </c>
      <c r="AE3793" t="s">
        <v>16204</v>
      </c>
      <c r="AF3793">
        <v>20851</v>
      </c>
    </row>
    <row r="3794" spans="1:32" x14ac:dyDescent="0.35">
      <c r="A3794">
        <v>2020</v>
      </c>
      <c r="B3794" t="s">
        <v>32</v>
      </c>
      <c r="C3794" t="s">
        <v>1039</v>
      </c>
      <c r="D3794" t="s">
        <v>34</v>
      </c>
      <c r="E3794" t="s">
        <v>16205</v>
      </c>
      <c r="F3794">
        <v>4.8</v>
      </c>
      <c r="G3794">
        <v>66</v>
      </c>
      <c r="H3794" t="s">
        <v>36</v>
      </c>
      <c r="I3794" t="s">
        <v>3979</v>
      </c>
      <c r="J3794">
        <v>4.0999999999999996</v>
      </c>
      <c r="K3794">
        <v>2086</v>
      </c>
      <c r="L3794" t="s">
        <v>3980</v>
      </c>
      <c r="M3794" t="s">
        <v>271</v>
      </c>
      <c r="N3794">
        <v>76049</v>
      </c>
      <c r="O3794" t="s">
        <v>53</v>
      </c>
      <c r="P3794">
        <v>4.8</v>
      </c>
      <c r="Q3794">
        <v>4.5999999999999996</v>
      </c>
      <c r="R3794">
        <v>4.7</v>
      </c>
      <c r="S3794">
        <v>4.5999999999999996</v>
      </c>
      <c r="T3794">
        <v>4.8</v>
      </c>
      <c r="U3794">
        <v>4.9000000000000004</v>
      </c>
      <c r="V3794" t="s">
        <v>798</v>
      </c>
      <c r="W3794" t="s">
        <v>889</v>
      </c>
      <c r="X3794" t="s">
        <v>55</v>
      </c>
      <c r="Y3794">
        <v>13</v>
      </c>
      <c r="Z3794">
        <v>17</v>
      </c>
      <c r="AA3794" t="s">
        <v>44</v>
      </c>
      <c r="AB3794" t="s">
        <v>151</v>
      </c>
      <c r="AC3794" t="s">
        <v>1043</v>
      </c>
      <c r="AD3794" t="s">
        <v>16206</v>
      </c>
      <c r="AE3794" t="s">
        <v>16207</v>
      </c>
      <c r="AF3794">
        <v>22724</v>
      </c>
    </row>
    <row r="3795" spans="1:32" x14ac:dyDescent="0.35">
      <c r="A3795">
        <v>2021</v>
      </c>
      <c r="B3795" t="s">
        <v>616</v>
      </c>
      <c r="C3795" t="s">
        <v>5512</v>
      </c>
      <c r="D3795" t="s">
        <v>34</v>
      </c>
      <c r="E3795" t="s">
        <v>16208</v>
      </c>
      <c r="F3795">
        <v>4.9000000000000004</v>
      </c>
      <c r="G3795">
        <v>91</v>
      </c>
      <c r="H3795" t="s">
        <v>36</v>
      </c>
      <c r="I3795" t="s">
        <v>16209</v>
      </c>
      <c r="J3795">
        <v>4.5999999999999996</v>
      </c>
      <c r="K3795">
        <v>393</v>
      </c>
      <c r="L3795" t="s">
        <v>16210</v>
      </c>
      <c r="M3795" t="s">
        <v>271</v>
      </c>
      <c r="N3795">
        <v>78229</v>
      </c>
      <c r="O3795" t="s">
        <v>53</v>
      </c>
      <c r="P3795">
        <v>4.9000000000000004</v>
      </c>
      <c r="Q3795">
        <v>4.9000000000000004</v>
      </c>
      <c r="R3795">
        <v>4.8</v>
      </c>
      <c r="S3795">
        <v>4.8</v>
      </c>
      <c r="T3795">
        <v>4.9000000000000004</v>
      </c>
      <c r="U3795">
        <v>4.8</v>
      </c>
      <c r="V3795" t="s">
        <v>144</v>
      </c>
      <c r="W3795" t="s">
        <v>42</v>
      </c>
      <c r="X3795" t="s">
        <v>43</v>
      </c>
      <c r="Y3795">
        <v>19</v>
      </c>
      <c r="Z3795">
        <v>26</v>
      </c>
      <c r="AA3795" t="s">
        <v>44</v>
      </c>
      <c r="AB3795" t="s">
        <v>45</v>
      </c>
      <c r="AC3795" t="s">
        <v>1211</v>
      </c>
      <c r="AD3795" t="s">
        <v>16211</v>
      </c>
      <c r="AE3795" t="s">
        <v>16212</v>
      </c>
      <c r="AF3795">
        <v>26998</v>
      </c>
    </row>
    <row r="3796" spans="1:32" x14ac:dyDescent="0.35">
      <c r="A3796">
        <v>2022</v>
      </c>
      <c r="B3796" t="s">
        <v>525</v>
      </c>
      <c r="C3796" t="s">
        <v>526</v>
      </c>
      <c r="D3796" t="s">
        <v>34</v>
      </c>
      <c r="E3796" t="s">
        <v>6368</v>
      </c>
      <c r="F3796">
        <v>4.7</v>
      </c>
      <c r="G3796">
        <v>7</v>
      </c>
      <c r="H3796" t="s">
        <v>36</v>
      </c>
      <c r="I3796" t="s">
        <v>5361</v>
      </c>
      <c r="J3796">
        <v>4.9000000000000004</v>
      </c>
      <c r="K3796">
        <v>7919</v>
      </c>
      <c r="L3796" t="s">
        <v>5362</v>
      </c>
      <c r="M3796" t="s">
        <v>271</v>
      </c>
      <c r="N3796">
        <v>76180</v>
      </c>
      <c r="O3796" t="s">
        <v>40</v>
      </c>
      <c r="P3796">
        <v>4.9000000000000004</v>
      </c>
      <c r="Q3796">
        <v>4.5999999999999996</v>
      </c>
      <c r="R3796">
        <v>4.7</v>
      </c>
      <c r="S3796">
        <v>4.5999999999999996</v>
      </c>
      <c r="T3796">
        <v>5</v>
      </c>
      <c r="U3796">
        <v>4.5999999999999996</v>
      </c>
      <c r="V3796" t="s">
        <v>16047</v>
      </c>
      <c r="W3796" t="s">
        <v>42</v>
      </c>
      <c r="X3796" t="s">
        <v>43</v>
      </c>
      <c r="Y3796">
        <v>23</v>
      </c>
      <c r="Z3796">
        <v>30</v>
      </c>
      <c r="AA3796" t="s">
        <v>44</v>
      </c>
      <c r="AB3796" t="s">
        <v>151</v>
      </c>
      <c r="AC3796" t="s">
        <v>464</v>
      </c>
      <c r="AD3796" t="s">
        <v>16213</v>
      </c>
      <c r="AE3796" t="s">
        <v>16214</v>
      </c>
      <c r="AF3796">
        <v>13623</v>
      </c>
    </row>
    <row r="3797" spans="1:32" x14ac:dyDescent="0.35">
      <c r="A3797">
        <v>2017</v>
      </c>
      <c r="B3797" t="s">
        <v>365</v>
      </c>
      <c r="C3797" t="s">
        <v>870</v>
      </c>
      <c r="D3797" t="s">
        <v>34</v>
      </c>
      <c r="E3797" t="s">
        <v>8382</v>
      </c>
      <c r="F3797">
        <v>4.8</v>
      </c>
      <c r="G3797">
        <v>413</v>
      </c>
      <c r="H3797" t="s">
        <v>36</v>
      </c>
      <c r="I3797" t="s">
        <v>8383</v>
      </c>
      <c r="J3797">
        <v>3</v>
      </c>
      <c r="K3797">
        <v>2</v>
      </c>
      <c r="L3797" t="s">
        <v>8384</v>
      </c>
      <c r="M3797" t="s">
        <v>271</v>
      </c>
      <c r="N3797">
        <v>76205</v>
      </c>
      <c r="O3797" t="s">
        <v>40</v>
      </c>
      <c r="P3797">
        <v>4.8</v>
      </c>
      <c r="Q3797">
        <v>4.7</v>
      </c>
      <c r="R3797">
        <v>4.7</v>
      </c>
      <c r="S3797">
        <v>4.7</v>
      </c>
      <c r="T3797">
        <v>4.8</v>
      </c>
      <c r="U3797">
        <v>4.8</v>
      </c>
      <c r="V3797" t="s">
        <v>42</v>
      </c>
      <c r="W3797" t="s">
        <v>42</v>
      </c>
      <c r="X3797" t="s">
        <v>43</v>
      </c>
      <c r="Y3797">
        <v>30</v>
      </c>
      <c r="Z3797">
        <v>40</v>
      </c>
      <c r="AA3797" t="s">
        <v>44</v>
      </c>
      <c r="AB3797" t="s">
        <v>151</v>
      </c>
      <c r="AC3797" t="s">
        <v>874</v>
      </c>
      <c r="AD3797" t="s">
        <v>8385</v>
      </c>
      <c r="AE3797" t="s">
        <v>8386</v>
      </c>
      <c r="AF3797">
        <v>47937</v>
      </c>
    </row>
    <row r="3798" spans="1:32" x14ac:dyDescent="0.35">
      <c r="A3798">
        <v>2019</v>
      </c>
      <c r="B3798" t="s">
        <v>373</v>
      </c>
      <c r="C3798" t="s">
        <v>1956</v>
      </c>
      <c r="D3798" t="s">
        <v>34</v>
      </c>
      <c r="E3798" t="s">
        <v>16215</v>
      </c>
      <c r="F3798">
        <v>4.7</v>
      </c>
      <c r="G3798">
        <v>87</v>
      </c>
      <c r="H3798" t="s">
        <v>36</v>
      </c>
      <c r="I3798" t="s">
        <v>16216</v>
      </c>
      <c r="J3798">
        <v>4.8</v>
      </c>
      <c r="K3798">
        <v>2010</v>
      </c>
      <c r="L3798" t="s">
        <v>16217</v>
      </c>
      <c r="M3798" t="s">
        <v>271</v>
      </c>
      <c r="N3798">
        <v>75035</v>
      </c>
      <c r="O3798" t="s">
        <v>40</v>
      </c>
      <c r="P3798">
        <v>4.9000000000000004</v>
      </c>
      <c r="Q3798">
        <v>4.8</v>
      </c>
      <c r="R3798">
        <v>4.5999999999999996</v>
      </c>
      <c r="S3798">
        <v>4.5</v>
      </c>
      <c r="T3798">
        <v>4.9000000000000004</v>
      </c>
      <c r="U3798">
        <v>4.7</v>
      </c>
      <c r="V3798" t="s">
        <v>1076</v>
      </c>
      <c r="W3798" t="s">
        <v>3039</v>
      </c>
      <c r="X3798" t="s">
        <v>124</v>
      </c>
      <c r="Y3798">
        <v>24</v>
      </c>
      <c r="Z3798">
        <v>30</v>
      </c>
      <c r="AA3798" t="s">
        <v>44</v>
      </c>
      <c r="AB3798" t="s">
        <v>78</v>
      </c>
      <c r="AC3798" t="s">
        <v>1959</v>
      </c>
      <c r="AD3798" t="s">
        <v>16218</v>
      </c>
      <c r="AE3798" t="s">
        <v>16219</v>
      </c>
      <c r="AF3798">
        <v>41694</v>
      </c>
    </row>
    <row r="3799" spans="1:32" x14ac:dyDescent="0.35">
      <c r="A3799">
        <v>2019</v>
      </c>
      <c r="B3799" t="s">
        <v>1046</v>
      </c>
      <c r="C3799" t="s">
        <v>1937</v>
      </c>
      <c r="D3799" t="s">
        <v>1311</v>
      </c>
      <c r="E3799" t="s">
        <v>16220</v>
      </c>
      <c r="F3799">
        <v>4.5999999999999996</v>
      </c>
      <c r="G3799">
        <v>94</v>
      </c>
      <c r="H3799" t="s">
        <v>36</v>
      </c>
      <c r="I3799" t="s">
        <v>6266</v>
      </c>
      <c r="J3799">
        <v>4.2</v>
      </c>
      <c r="K3799">
        <v>89</v>
      </c>
      <c r="L3799" t="s">
        <v>6267</v>
      </c>
      <c r="M3799" t="s">
        <v>271</v>
      </c>
      <c r="N3799">
        <v>75209</v>
      </c>
      <c r="O3799" t="s">
        <v>40</v>
      </c>
      <c r="P3799">
        <v>4.8</v>
      </c>
      <c r="Q3799">
        <v>4.7</v>
      </c>
      <c r="R3799">
        <v>4.5999999999999996</v>
      </c>
      <c r="S3799">
        <v>4.4000000000000004</v>
      </c>
      <c r="T3799">
        <v>4.7</v>
      </c>
      <c r="U3799">
        <v>4.5</v>
      </c>
      <c r="V3799" t="s">
        <v>3829</v>
      </c>
      <c r="W3799" t="s">
        <v>9977</v>
      </c>
      <c r="X3799" t="s">
        <v>43</v>
      </c>
      <c r="Y3799">
        <v>19</v>
      </c>
      <c r="Z3799">
        <v>26</v>
      </c>
      <c r="AA3799" t="s">
        <v>44</v>
      </c>
      <c r="AB3799" t="s">
        <v>45</v>
      </c>
      <c r="AC3799" t="s">
        <v>370</v>
      </c>
      <c r="AD3799" t="s">
        <v>16221</v>
      </c>
      <c r="AE3799" t="s">
        <v>16222</v>
      </c>
      <c r="AF3799">
        <v>39713</v>
      </c>
    </row>
    <row r="3800" spans="1:32" x14ac:dyDescent="0.35">
      <c r="A3800">
        <v>2019</v>
      </c>
      <c r="B3800" t="s">
        <v>516</v>
      </c>
      <c r="C3800" t="s">
        <v>517</v>
      </c>
      <c r="D3800" t="s">
        <v>34</v>
      </c>
      <c r="E3800" t="s">
        <v>232</v>
      </c>
      <c r="F3800">
        <v>4.8</v>
      </c>
      <c r="G3800">
        <v>230</v>
      </c>
      <c r="H3800" t="s">
        <v>36</v>
      </c>
      <c r="I3800" t="s">
        <v>10665</v>
      </c>
      <c r="J3800">
        <v>4.2</v>
      </c>
      <c r="K3800">
        <v>45</v>
      </c>
      <c r="L3800" t="s">
        <v>10666</v>
      </c>
      <c r="M3800" t="s">
        <v>271</v>
      </c>
      <c r="N3800">
        <v>75252</v>
      </c>
      <c r="O3800" t="s">
        <v>53</v>
      </c>
      <c r="P3800">
        <v>4.8</v>
      </c>
      <c r="Q3800">
        <v>4.8</v>
      </c>
      <c r="R3800">
        <v>4.8</v>
      </c>
      <c r="S3800">
        <v>4.8</v>
      </c>
      <c r="T3800">
        <v>4.9000000000000004</v>
      </c>
      <c r="U3800">
        <v>4.8</v>
      </c>
      <c r="V3800" t="s">
        <v>4591</v>
      </c>
      <c r="W3800" t="s">
        <v>42</v>
      </c>
      <c r="X3800" t="s">
        <v>43</v>
      </c>
      <c r="Y3800">
        <v>25</v>
      </c>
      <c r="Z3800">
        <v>31</v>
      </c>
      <c r="AA3800" t="s">
        <v>44</v>
      </c>
      <c r="AB3800" t="s">
        <v>151</v>
      </c>
      <c r="AC3800" t="s">
        <v>522</v>
      </c>
      <c r="AD3800" t="s">
        <v>10667</v>
      </c>
      <c r="AE3800">
        <v>3271</v>
      </c>
      <c r="AF3800">
        <v>13602</v>
      </c>
    </row>
    <row r="3801" spans="1:32" x14ac:dyDescent="0.35">
      <c r="A3801">
        <v>2019</v>
      </c>
      <c r="B3801" t="s">
        <v>257</v>
      </c>
      <c r="C3801" t="s">
        <v>1183</v>
      </c>
      <c r="D3801" t="s">
        <v>34</v>
      </c>
      <c r="E3801" t="s">
        <v>16223</v>
      </c>
      <c r="F3801">
        <v>4.9000000000000004</v>
      </c>
      <c r="G3801">
        <v>17</v>
      </c>
      <c r="H3801" t="s">
        <v>36</v>
      </c>
      <c r="I3801" t="s">
        <v>1453</v>
      </c>
      <c r="J3801">
        <v>4.3</v>
      </c>
      <c r="K3801">
        <v>1341</v>
      </c>
      <c r="L3801" t="s">
        <v>1454</v>
      </c>
      <c r="M3801" t="s">
        <v>271</v>
      </c>
      <c r="N3801">
        <v>75093</v>
      </c>
      <c r="O3801" t="s">
        <v>53</v>
      </c>
      <c r="P3801">
        <v>4.9000000000000004</v>
      </c>
      <c r="Q3801">
        <v>4.9000000000000004</v>
      </c>
      <c r="R3801">
        <v>5</v>
      </c>
      <c r="S3801">
        <v>4.5999999999999996</v>
      </c>
      <c r="T3801">
        <v>5</v>
      </c>
      <c r="U3801">
        <v>4.8</v>
      </c>
      <c r="V3801" t="s">
        <v>1947</v>
      </c>
      <c r="W3801" t="s">
        <v>490</v>
      </c>
      <c r="X3801" t="s">
        <v>95</v>
      </c>
      <c r="Y3801">
        <v>21</v>
      </c>
      <c r="Z3801">
        <v>29</v>
      </c>
      <c r="AA3801" t="s">
        <v>44</v>
      </c>
      <c r="AB3801" t="s">
        <v>45</v>
      </c>
      <c r="AC3801" t="s">
        <v>264</v>
      </c>
      <c r="AD3801" t="s">
        <v>16224</v>
      </c>
      <c r="AE3801">
        <v>919325</v>
      </c>
      <c r="AF3801">
        <v>48501</v>
      </c>
    </row>
    <row r="3802" spans="1:32" x14ac:dyDescent="0.35">
      <c r="A3802">
        <v>2019</v>
      </c>
      <c r="B3802" t="s">
        <v>288</v>
      </c>
      <c r="C3802" t="s">
        <v>1735</v>
      </c>
      <c r="D3802" t="s">
        <v>34</v>
      </c>
      <c r="E3802" t="s">
        <v>16225</v>
      </c>
      <c r="F3802">
        <v>4.8</v>
      </c>
      <c r="G3802">
        <v>7</v>
      </c>
      <c r="H3802" t="s">
        <v>36</v>
      </c>
      <c r="I3802" t="s">
        <v>5861</v>
      </c>
      <c r="J3802">
        <v>5</v>
      </c>
      <c r="K3802">
        <v>3</v>
      </c>
      <c r="L3802" t="s">
        <v>5862</v>
      </c>
      <c r="M3802" t="s">
        <v>271</v>
      </c>
      <c r="N3802">
        <v>75207</v>
      </c>
      <c r="O3802" t="s">
        <v>94</v>
      </c>
      <c r="P3802">
        <v>5</v>
      </c>
      <c r="Q3802">
        <v>5</v>
      </c>
      <c r="R3802">
        <v>4.9000000000000004</v>
      </c>
      <c r="S3802">
        <v>4.3</v>
      </c>
      <c r="T3802">
        <v>4.9000000000000004</v>
      </c>
      <c r="U3802">
        <v>4.7</v>
      </c>
      <c r="V3802" t="s">
        <v>818</v>
      </c>
      <c r="W3802" t="s">
        <v>42</v>
      </c>
      <c r="X3802" t="s">
        <v>124</v>
      </c>
      <c r="Y3802">
        <v>22</v>
      </c>
      <c r="Z3802">
        <v>29</v>
      </c>
      <c r="AA3802" t="s">
        <v>44</v>
      </c>
      <c r="AB3802" t="s">
        <v>294</v>
      </c>
      <c r="AC3802" t="s">
        <v>1645</v>
      </c>
      <c r="AD3802" t="s">
        <v>16226</v>
      </c>
      <c r="AE3802" t="s">
        <v>16227</v>
      </c>
      <c r="AF3802">
        <v>27568</v>
      </c>
    </row>
    <row r="3803" spans="1:32" x14ac:dyDescent="0.35">
      <c r="A3803">
        <v>2021</v>
      </c>
      <c r="B3803" t="s">
        <v>129</v>
      </c>
      <c r="C3803" t="s">
        <v>16228</v>
      </c>
      <c r="D3803" t="s">
        <v>34</v>
      </c>
      <c r="E3803" t="s">
        <v>6896</v>
      </c>
      <c r="F3803">
        <v>4.8</v>
      </c>
      <c r="G3803">
        <v>27</v>
      </c>
      <c r="H3803" t="s">
        <v>36</v>
      </c>
      <c r="I3803" t="s">
        <v>16229</v>
      </c>
      <c r="J3803">
        <v>4.9000000000000004</v>
      </c>
      <c r="K3803">
        <v>319</v>
      </c>
      <c r="L3803" t="s">
        <v>16230</v>
      </c>
      <c r="M3803" t="s">
        <v>271</v>
      </c>
      <c r="N3803">
        <v>75093</v>
      </c>
      <c r="O3803" t="s">
        <v>53</v>
      </c>
      <c r="P3803">
        <v>4.9000000000000004</v>
      </c>
      <c r="Q3803">
        <v>4.9000000000000004</v>
      </c>
      <c r="R3803">
        <v>4.7</v>
      </c>
      <c r="S3803">
        <v>4.4000000000000004</v>
      </c>
      <c r="T3803">
        <v>4.9000000000000004</v>
      </c>
      <c r="U3803">
        <v>4.8</v>
      </c>
      <c r="V3803" t="s">
        <v>164</v>
      </c>
      <c r="W3803" t="s">
        <v>42</v>
      </c>
      <c r="X3803" t="s">
        <v>124</v>
      </c>
      <c r="Y3803">
        <v>18</v>
      </c>
      <c r="Z3803">
        <v>25</v>
      </c>
      <c r="AA3803" t="s">
        <v>44</v>
      </c>
      <c r="AB3803" t="s">
        <v>45</v>
      </c>
      <c r="AC3803" t="s">
        <v>474</v>
      </c>
      <c r="AD3803" t="s">
        <v>16231</v>
      </c>
      <c r="AE3803" t="s">
        <v>16232</v>
      </c>
      <c r="AF3803">
        <v>11603</v>
      </c>
    </row>
    <row r="3804" spans="1:32" x14ac:dyDescent="0.35">
      <c r="A3804">
        <v>2018</v>
      </c>
      <c r="B3804" t="s">
        <v>1046</v>
      </c>
      <c r="C3804" t="s">
        <v>1937</v>
      </c>
      <c r="D3804" t="s">
        <v>1311</v>
      </c>
      <c r="E3804" t="s">
        <v>8823</v>
      </c>
      <c r="F3804">
        <v>4.8</v>
      </c>
      <c r="G3804">
        <v>131</v>
      </c>
      <c r="H3804" t="s">
        <v>36</v>
      </c>
      <c r="I3804" t="s">
        <v>5869</v>
      </c>
      <c r="J3804">
        <v>4.7</v>
      </c>
      <c r="K3804">
        <v>46</v>
      </c>
      <c r="L3804" t="s">
        <v>5870</v>
      </c>
      <c r="M3804" t="s">
        <v>806</v>
      </c>
      <c r="N3804">
        <v>74145</v>
      </c>
      <c r="O3804" t="s">
        <v>40</v>
      </c>
      <c r="P3804">
        <v>4.8</v>
      </c>
      <c r="Q3804">
        <v>4.8</v>
      </c>
      <c r="R3804">
        <v>4.7</v>
      </c>
      <c r="S3804">
        <v>4.5999999999999996</v>
      </c>
      <c r="T3804">
        <v>4.9000000000000004</v>
      </c>
      <c r="U3804">
        <v>4.8</v>
      </c>
      <c r="V3804" t="s">
        <v>8824</v>
      </c>
      <c r="W3804" t="s">
        <v>6704</v>
      </c>
      <c r="X3804" t="s">
        <v>124</v>
      </c>
      <c r="Y3804">
        <v>18</v>
      </c>
      <c r="Z3804">
        <v>25</v>
      </c>
      <c r="AA3804" t="s">
        <v>44</v>
      </c>
      <c r="AB3804" t="s">
        <v>45</v>
      </c>
      <c r="AC3804" t="s">
        <v>370</v>
      </c>
      <c r="AD3804" t="s">
        <v>8825</v>
      </c>
      <c r="AE3804" t="s">
        <v>8826</v>
      </c>
      <c r="AF3804">
        <v>34692</v>
      </c>
    </row>
    <row r="3805" spans="1:32" x14ac:dyDescent="0.35">
      <c r="A3805">
        <v>2017</v>
      </c>
      <c r="B3805" t="s">
        <v>409</v>
      </c>
      <c r="C3805" t="s">
        <v>1691</v>
      </c>
      <c r="D3805" t="s">
        <v>34</v>
      </c>
      <c r="E3805" t="s">
        <v>16233</v>
      </c>
      <c r="F3805">
        <v>4.8</v>
      </c>
      <c r="G3805">
        <v>334</v>
      </c>
      <c r="H3805" t="s">
        <v>36</v>
      </c>
      <c r="I3805" t="s">
        <v>8423</v>
      </c>
      <c r="J3805">
        <v>4.5999999999999996</v>
      </c>
      <c r="K3805">
        <v>1479</v>
      </c>
      <c r="L3805" t="s">
        <v>8424</v>
      </c>
      <c r="M3805" t="s">
        <v>316</v>
      </c>
      <c r="N3805">
        <v>66202</v>
      </c>
      <c r="O3805" t="s">
        <v>40</v>
      </c>
      <c r="P3805">
        <v>4.8</v>
      </c>
      <c r="Q3805">
        <v>4.8</v>
      </c>
      <c r="R3805">
        <v>4.7</v>
      </c>
      <c r="S3805">
        <v>4.5999999999999996</v>
      </c>
      <c r="T3805">
        <v>4.8</v>
      </c>
      <c r="U3805">
        <v>4.8</v>
      </c>
      <c r="V3805" t="s">
        <v>1058</v>
      </c>
      <c r="W3805" t="s">
        <v>42</v>
      </c>
      <c r="X3805" t="s">
        <v>55</v>
      </c>
      <c r="Y3805">
        <v>18</v>
      </c>
      <c r="Z3805">
        <v>25</v>
      </c>
      <c r="AA3805" t="s">
        <v>44</v>
      </c>
      <c r="AB3805" t="s">
        <v>45</v>
      </c>
      <c r="AC3805" t="s">
        <v>474</v>
      </c>
      <c r="AD3805" t="s">
        <v>16234</v>
      </c>
      <c r="AE3805" t="s">
        <v>16235</v>
      </c>
      <c r="AF3805">
        <v>54632</v>
      </c>
    </row>
    <row r="3806" spans="1:32" x14ac:dyDescent="0.35">
      <c r="A3806">
        <v>2017</v>
      </c>
      <c r="B3806" t="s">
        <v>69</v>
      </c>
      <c r="C3806" t="s">
        <v>1537</v>
      </c>
      <c r="D3806" t="s">
        <v>34</v>
      </c>
      <c r="E3806" t="s">
        <v>14804</v>
      </c>
      <c r="F3806">
        <v>4.8</v>
      </c>
      <c r="G3806">
        <v>803</v>
      </c>
      <c r="H3806" t="s">
        <v>36</v>
      </c>
      <c r="I3806" t="s">
        <v>16236</v>
      </c>
      <c r="J3806">
        <v>4.5</v>
      </c>
      <c r="K3806">
        <v>518</v>
      </c>
      <c r="L3806" t="s">
        <v>16237</v>
      </c>
      <c r="M3806" t="s">
        <v>316</v>
      </c>
      <c r="N3806">
        <v>66202</v>
      </c>
      <c r="O3806" t="s">
        <v>53</v>
      </c>
      <c r="P3806">
        <v>4.8</v>
      </c>
      <c r="Q3806">
        <v>4.8</v>
      </c>
      <c r="R3806">
        <v>4.7</v>
      </c>
      <c r="S3806">
        <v>4.7</v>
      </c>
      <c r="T3806">
        <v>4.8</v>
      </c>
      <c r="U3806">
        <v>4.8</v>
      </c>
      <c r="V3806" t="s">
        <v>4667</v>
      </c>
      <c r="W3806" t="s">
        <v>42</v>
      </c>
      <c r="X3806" t="s">
        <v>124</v>
      </c>
      <c r="Y3806">
        <v>27</v>
      </c>
      <c r="Z3806">
        <v>33</v>
      </c>
      <c r="AA3806" t="s">
        <v>44</v>
      </c>
      <c r="AB3806" t="s">
        <v>78</v>
      </c>
      <c r="AC3806" t="s">
        <v>79</v>
      </c>
      <c r="AD3806" t="s">
        <v>16238</v>
      </c>
      <c r="AE3806" t="s">
        <v>16239</v>
      </c>
      <c r="AF3806">
        <v>86043</v>
      </c>
    </row>
    <row r="3807" spans="1:32" x14ac:dyDescent="0.35">
      <c r="A3807">
        <v>2019</v>
      </c>
      <c r="B3807" t="s">
        <v>81</v>
      </c>
      <c r="C3807" t="s">
        <v>2415</v>
      </c>
      <c r="D3807" t="s">
        <v>34</v>
      </c>
      <c r="E3807" t="s">
        <v>16240</v>
      </c>
      <c r="F3807">
        <v>4.8</v>
      </c>
      <c r="G3807">
        <v>102</v>
      </c>
      <c r="H3807" t="s">
        <v>36</v>
      </c>
      <c r="I3807" t="s">
        <v>16241</v>
      </c>
      <c r="J3807">
        <v>4.8</v>
      </c>
      <c r="K3807">
        <v>614</v>
      </c>
      <c r="L3807" t="s">
        <v>16242</v>
      </c>
      <c r="M3807" t="s">
        <v>353</v>
      </c>
      <c r="N3807">
        <v>64153</v>
      </c>
      <c r="O3807" t="s">
        <v>53</v>
      </c>
      <c r="P3807">
        <v>4.8</v>
      </c>
      <c r="Q3807">
        <v>4.8</v>
      </c>
      <c r="R3807">
        <v>4.8</v>
      </c>
      <c r="S3807">
        <v>4.5999999999999996</v>
      </c>
      <c r="T3807">
        <v>4.9000000000000004</v>
      </c>
      <c r="U3807">
        <v>4.8</v>
      </c>
      <c r="V3807" t="s">
        <v>1121</v>
      </c>
      <c r="W3807" t="s">
        <v>42</v>
      </c>
      <c r="X3807" t="s">
        <v>124</v>
      </c>
      <c r="Y3807">
        <v>19</v>
      </c>
      <c r="Z3807">
        <v>26</v>
      </c>
      <c r="AA3807" t="s">
        <v>44</v>
      </c>
      <c r="AB3807" t="s">
        <v>45</v>
      </c>
      <c r="AC3807" t="s">
        <v>46</v>
      </c>
      <c r="AD3807" t="s">
        <v>16243</v>
      </c>
      <c r="AE3807" t="s">
        <v>16244</v>
      </c>
      <c r="AF3807">
        <v>25494</v>
      </c>
    </row>
    <row r="3808" spans="1:32" x14ac:dyDescent="0.35">
      <c r="A3808">
        <v>2017</v>
      </c>
      <c r="B3808" t="s">
        <v>373</v>
      </c>
      <c r="C3808" t="s">
        <v>2647</v>
      </c>
      <c r="D3808" t="s">
        <v>34</v>
      </c>
      <c r="E3808" t="s">
        <v>6124</v>
      </c>
      <c r="F3808">
        <v>4.2</v>
      </c>
      <c r="G3808">
        <v>44</v>
      </c>
      <c r="H3808" t="s">
        <v>36</v>
      </c>
      <c r="I3808" t="s">
        <v>2019</v>
      </c>
      <c r="J3808">
        <v>4.5999999999999996</v>
      </c>
      <c r="K3808">
        <v>324</v>
      </c>
      <c r="L3808" t="s">
        <v>2020</v>
      </c>
      <c r="M3808" t="s">
        <v>353</v>
      </c>
      <c r="N3808">
        <v>64015</v>
      </c>
      <c r="O3808" t="s">
        <v>53</v>
      </c>
      <c r="P3808">
        <v>4.3</v>
      </c>
      <c r="Q3808">
        <v>4.2</v>
      </c>
      <c r="R3808">
        <v>4.2</v>
      </c>
      <c r="S3808">
        <v>4.0999999999999996</v>
      </c>
      <c r="T3808">
        <v>4.5</v>
      </c>
      <c r="U3808">
        <v>4.2</v>
      </c>
      <c r="V3808" t="s">
        <v>262</v>
      </c>
      <c r="W3808" t="s">
        <v>889</v>
      </c>
      <c r="X3808" t="s">
        <v>124</v>
      </c>
      <c r="Y3808">
        <v>21</v>
      </c>
      <c r="Z3808">
        <v>30</v>
      </c>
      <c r="AA3808" t="s">
        <v>44</v>
      </c>
      <c r="AB3808" t="s">
        <v>294</v>
      </c>
      <c r="AC3808" t="s">
        <v>219</v>
      </c>
      <c r="AD3808" t="s">
        <v>16245</v>
      </c>
      <c r="AE3808" t="s">
        <v>16246</v>
      </c>
      <c r="AF3808">
        <v>33401</v>
      </c>
    </row>
    <row r="3809" spans="1:32" x14ac:dyDescent="0.35">
      <c r="A3809">
        <v>2016</v>
      </c>
      <c r="B3809" t="s">
        <v>732</v>
      </c>
      <c r="C3809" t="s">
        <v>733</v>
      </c>
      <c r="D3809" t="s">
        <v>34</v>
      </c>
      <c r="E3809" t="s">
        <v>3470</v>
      </c>
      <c r="F3809">
        <v>4.3</v>
      </c>
      <c r="G3809">
        <v>59</v>
      </c>
      <c r="H3809" t="s">
        <v>36</v>
      </c>
      <c r="I3809" t="s">
        <v>16247</v>
      </c>
      <c r="J3809">
        <v>3.9</v>
      </c>
      <c r="K3809">
        <v>193</v>
      </c>
      <c r="L3809" t="s">
        <v>16248</v>
      </c>
      <c r="M3809" t="s">
        <v>271</v>
      </c>
      <c r="N3809">
        <v>77099</v>
      </c>
      <c r="O3809" t="s">
        <v>40</v>
      </c>
      <c r="P3809">
        <v>4.5999999999999996</v>
      </c>
      <c r="Q3809">
        <v>4.5999999999999996</v>
      </c>
      <c r="R3809">
        <v>4.2</v>
      </c>
      <c r="S3809">
        <v>4</v>
      </c>
      <c r="T3809">
        <v>4.5999999999999996</v>
      </c>
      <c r="U3809">
        <v>4.0999999999999996</v>
      </c>
      <c r="V3809" t="s">
        <v>16249</v>
      </c>
      <c r="W3809" t="s">
        <v>455</v>
      </c>
      <c r="X3809" t="s">
        <v>95</v>
      </c>
      <c r="Y3809">
        <v>15</v>
      </c>
      <c r="Z3809">
        <v>22</v>
      </c>
      <c r="AA3809" t="s">
        <v>44</v>
      </c>
      <c r="AB3809" t="s">
        <v>45</v>
      </c>
      <c r="AC3809" t="s">
        <v>737</v>
      </c>
      <c r="AD3809" t="s">
        <v>16250</v>
      </c>
      <c r="AE3809" t="s">
        <v>16251</v>
      </c>
      <c r="AF3809">
        <v>70419</v>
      </c>
    </row>
    <row r="3810" spans="1:32" x14ac:dyDescent="0.35">
      <c r="A3810">
        <v>2019</v>
      </c>
      <c r="B3810" t="s">
        <v>81</v>
      </c>
      <c r="C3810" t="s">
        <v>2234</v>
      </c>
      <c r="D3810" t="s">
        <v>34</v>
      </c>
      <c r="E3810" t="s">
        <v>3959</v>
      </c>
      <c r="F3810">
        <v>4.7</v>
      </c>
      <c r="G3810">
        <v>24</v>
      </c>
      <c r="H3810" t="s">
        <v>36</v>
      </c>
      <c r="I3810" t="s">
        <v>11048</v>
      </c>
      <c r="J3810">
        <v>4.4000000000000004</v>
      </c>
      <c r="K3810">
        <v>338</v>
      </c>
      <c r="L3810" t="s">
        <v>11049</v>
      </c>
      <c r="M3810" t="s">
        <v>271</v>
      </c>
      <c r="N3810">
        <v>77598</v>
      </c>
      <c r="O3810" t="s">
        <v>53</v>
      </c>
      <c r="P3810">
        <v>4.8</v>
      </c>
      <c r="Q3810">
        <v>4.5999999999999996</v>
      </c>
      <c r="R3810">
        <v>4.5999999999999996</v>
      </c>
      <c r="S3810">
        <v>4.5</v>
      </c>
      <c r="T3810">
        <v>4.5999999999999996</v>
      </c>
      <c r="U3810">
        <v>4.8</v>
      </c>
      <c r="V3810" t="s">
        <v>42</v>
      </c>
      <c r="W3810" t="s">
        <v>42</v>
      </c>
      <c r="X3810" t="s">
        <v>55</v>
      </c>
      <c r="Y3810">
        <v>15</v>
      </c>
      <c r="Z3810">
        <v>18</v>
      </c>
      <c r="AA3810" t="s">
        <v>44</v>
      </c>
      <c r="AB3810" t="s">
        <v>151</v>
      </c>
      <c r="AC3810" t="s">
        <v>1134</v>
      </c>
      <c r="AD3810" t="s">
        <v>16252</v>
      </c>
      <c r="AE3810" t="s">
        <v>16253</v>
      </c>
      <c r="AF3810">
        <v>46540</v>
      </c>
    </row>
    <row r="3811" spans="1:32" x14ac:dyDescent="0.35">
      <c r="A3811">
        <v>2017</v>
      </c>
      <c r="B3811" t="s">
        <v>732</v>
      </c>
      <c r="C3811" t="s">
        <v>4165</v>
      </c>
      <c r="D3811" t="s">
        <v>34</v>
      </c>
      <c r="E3811" t="s">
        <v>4629</v>
      </c>
      <c r="F3811">
        <v>4.5999999999999996</v>
      </c>
      <c r="G3811">
        <v>207</v>
      </c>
      <c r="H3811" t="s">
        <v>36</v>
      </c>
      <c r="I3811" t="s">
        <v>16254</v>
      </c>
      <c r="J3811">
        <v>4.7</v>
      </c>
      <c r="K3811">
        <v>580</v>
      </c>
      <c r="L3811" t="s">
        <v>16255</v>
      </c>
      <c r="M3811" t="s">
        <v>334</v>
      </c>
      <c r="N3811">
        <v>55337</v>
      </c>
      <c r="O3811" t="s">
        <v>53</v>
      </c>
      <c r="P3811">
        <v>4.7</v>
      </c>
      <c r="Q3811">
        <v>4.5999999999999996</v>
      </c>
      <c r="R3811">
        <v>4.5999999999999996</v>
      </c>
      <c r="S3811">
        <v>4.4000000000000004</v>
      </c>
      <c r="T3811">
        <v>4.7</v>
      </c>
      <c r="U3811">
        <v>4.5999999999999996</v>
      </c>
      <c r="V3811" t="s">
        <v>6793</v>
      </c>
      <c r="W3811" t="s">
        <v>16256</v>
      </c>
      <c r="X3811" t="s">
        <v>124</v>
      </c>
      <c r="Y3811">
        <v>18</v>
      </c>
      <c r="Z3811">
        <v>25</v>
      </c>
      <c r="AA3811" t="s">
        <v>44</v>
      </c>
      <c r="AB3811" t="s">
        <v>151</v>
      </c>
      <c r="AC3811" t="s">
        <v>370</v>
      </c>
      <c r="AD3811" t="s">
        <v>16257</v>
      </c>
      <c r="AE3811" t="s">
        <v>16258</v>
      </c>
      <c r="AF3811">
        <v>45165</v>
      </c>
    </row>
    <row r="3812" spans="1:32" x14ac:dyDescent="0.35">
      <c r="A3812">
        <v>2016</v>
      </c>
      <c r="B3812" t="s">
        <v>525</v>
      </c>
      <c r="C3812" t="s">
        <v>7135</v>
      </c>
      <c r="D3812" t="s">
        <v>34</v>
      </c>
      <c r="E3812" t="s">
        <v>659</v>
      </c>
      <c r="F3812">
        <v>4.7</v>
      </c>
      <c r="G3812">
        <v>117</v>
      </c>
      <c r="H3812" t="s">
        <v>36</v>
      </c>
      <c r="I3812" t="s">
        <v>4990</v>
      </c>
      <c r="J3812">
        <v>4.8</v>
      </c>
      <c r="K3812">
        <v>1411</v>
      </c>
      <c r="L3812" t="s">
        <v>4991</v>
      </c>
      <c r="M3812" t="s">
        <v>353</v>
      </c>
      <c r="N3812">
        <v>63376</v>
      </c>
      <c r="O3812" t="s">
        <v>53</v>
      </c>
      <c r="P3812">
        <v>4.7</v>
      </c>
      <c r="Q3812">
        <v>4.7</v>
      </c>
      <c r="R3812">
        <v>4.5999999999999996</v>
      </c>
      <c r="S3812">
        <v>4.7</v>
      </c>
      <c r="T3812">
        <v>4.7</v>
      </c>
      <c r="U3812">
        <v>4.8</v>
      </c>
      <c r="V3812" t="s">
        <v>16259</v>
      </c>
      <c r="W3812" t="s">
        <v>42</v>
      </c>
      <c r="X3812" t="s">
        <v>43</v>
      </c>
      <c r="Y3812">
        <v>26</v>
      </c>
      <c r="Z3812">
        <v>39</v>
      </c>
      <c r="AA3812" t="s">
        <v>44</v>
      </c>
      <c r="AB3812" t="s">
        <v>151</v>
      </c>
      <c r="AC3812" t="s">
        <v>3390</v>
      </c>
      <c r="AD3812" t="s">
        <v>16260</v>
      </c>
      <c r="AE3812" t="s">
        <v>16261</v>
      </c>
      <c r="AF3812">
        <v>19222</v>
      </c>
    </row>
    <row r="3813" spans="1:32" x14ac:dyDescent="0.35">
      <c r="A3813">
        <v>2019</v>
      </c>
      <c r="B3813" t="s">
        <v>48</v>
      </c>
      <c r="C3813" t="s">
        <v>7687</v>
      </c>
      <c r="D3813" t="s">
        <v>34</v>
      </c>
      <c r="E3813" t="s">
        <v>469</v>
      </c>
      <c r="F3813">
        <v>4.8</v>
      </c>
      <c r="G3813">
        <v>50</v>
      </c>
      <c r="H3813" t="s">
        <v>36</v>
      </c>
      <c r="I3813" t="s">
        <v>16262</v>
      </c>
      <c r="J3813">
        <v>4.7</v>
      </c>
      <c r="K3813">
        <v>1656</v>
      </c>
      <c r="L3813" t="s">
        <v>16263</v>
      </c>
      <c r="M3813" t="s">
        <v>353</v>
      </c>
      <c r="N3813">
        <v>63125</v>
      </c>
      <c r="O3813" t="s">
        <v>53</v>
      </c>
      <c r="P3813">
        <v>4.9000000000000004</v>
      </c>
      <c r="Q3813">
        <v>4.8</v>
      </c>
      <c r="R3813">
        <v>4.7</v>
      </c>
      <c r="S3813">
        <v>4.7</v>
      </c>
      <c r="T3813">
        <v>4.7</v>
      </c>
      <c r="U3813">
        <v>4.8</v>
      </c>
      <c r="V3813" t="s">
        <v>10243</v>
      </c>
      <c r="W3813" t="s">
        <v>2389</v>
      </c>
      <c r="X3813" t="s">
        <v>43</v>
      </c>
      <c r="Y3813">
        <v>16</v>
      </c>
      <c r="Z3813">
        <v>23</v>
      </c>
      <c r="AA3813" t="s">
        <v>44</v>
      </c>
      <c r="AB3813" t="s">
        <v>151</v>
      </c>
      <c r="AC3813" t="s">
        <v>184</v>
      </c>
      <c r="AD3813" t="s">
        <v>16264</v>
      </c>
      <c r="AE3813" t="s">
        <v>16265</v>
      </c>
      <c r="AF3813">
        <v>49484</v>
      </c>
    </row>
    <row r="3814" spans="1:32" x14ac:dyDescent="0.35">
      <c r="A3814">
        <v>2021</v>
      </c>
      <c r="B3814" t="s">
        <v>409</v>
      </c>
      <c r="C3814" t="s">
        <v>1691</v>
      </c>
      <c r="D3814" t="s">
        <v>34</v>
      </c>
      <c r="E3814" t="s">
        <v>16266</v>
      </c>
      <c r="F3814">
        <v>4.7</v>
      </c>
      <c r="G3814">
        <v>58</v>
      </c>
      <c r="H3814" t="s">
        <v>36</v>
      </c>
      <c r="I3814" t="s">
        <v>15649</v>
      </c>
      <c r="J3814">
        <v>4.8</v>
      </c>
      <c r="K3814">
        <v>124</v>
      </c>
      <c r="L3814" t="s">
        <v>15650</v>
      </c>
      <c r="M3814" t="s">
        <v>344</v>
      </c>
      <c r="N3814">
        <v>54669</v>
      </c>
      <c r="O3814" t="s">
        <v>53</v>
      </c>
      <c r="P3814">
        <v>4.7</v>
      </c>
      <c r="Q3814">
        <v>4.7</v>
      </c>
      <c r="R3814">
        <v>4.7</v>
      </c>
      <c r="S3814">
        <v>4.5</v>
      </c>
      <c r="T3814">
        <v>4.7</v>
      </c>
      <c r="U3814">
        <v>4.7</v>
      </c>
      <c r="V3814" t="s">
        <v>566</v>
      </c>
      <c r="W3814" t="s">
        <v>42</v>
      </c>
      <c r="X3814" t="s">
        <v>55</v>
      </c>
      <c r="Y3814">
        <v>18</v>
      </c>
      <c r="Z3814">
        <v>25</v>
      </c>
      <c r="AA3814" t="s">
        <v>44</v>
      </c>
      <c r="AB3814" t="s">
        <v>45</v>
      </c>
      <c r="AC3814" t="s">
        <v>474</v>
      </c>
      <c r="AD3814" t="s">
        <v>16267</v>
      </c>
      <c r="AE3814">
        <v>2922046</v>
      </c>
      <c r="AF3814">
        <v>16453</v>
      </c>
    </row>
    <row r="3815" spans="1:32" x14ac:dyDescent="0.35">
      <c r="A3815">
        <v>2020</v>
      </c>
      <c r="B3815" t="s">
        <v>48</v>
      </c>
      <c r="C3815" t="s">
        <v>5521</v>
      </c>
      <c r="D3815" t="s">
        <v>34</v>
      </c>
      <c r="E3815" t="s">
        <v>2326</v>
      </c>
      <c r="F3815">
        <v>4.5999999999999996</v>
      </c>
      <c r="G3815">
        <v>230</v>
      </c>
      <c r="H3815" t="s">
        <v>36</v>
      </c>
      <c r="I3815" t="s">
        <v>16268</v>
      </c>
      <c r="J3815">
        <v>4.5999999999999996</v>
      </c>
      <c r="K3815">
        <v>1110</v>
      </c>
      <c r="L3815" t="s">
        <v>16269</v>
      </c>
      <c r="M3815" t="s">
        <v>394</v>
      </c>
      <c r="N3815">
        <v>38133</v>
      </c>
      <c r="O3815" t="s">
        <v>53</v>
      </c>
      <c r="P3815">
        <v>4.7</v>
      </c>
      <c r="Q3815">
        <v>4.5999999999999996</v>
      </c>
      <c r="R3815">
        <v>4.5</v>
      </c>
      <c r="S3815">
        <v>4.5</v>
      </c>
      <c r="T3815">
        <v>4.7</v>
      </c>
      <c r="U3815">
        <v>4.5999999999999996</v>
      </c>
      <c r="V3815" t="s">
        <v>2043</v>
      </c>
      <c r="W3815" t="s">
        <v>77</v>
      </c>
      <c r="X3815" t="s">
        <v>43</v>
      </c>
      <c r="Y3815">
        <v>27</v>
      </c>
      <c r="Z3815">
        <v>33</v>
      </c>
      <c r="AA3815" t="s">
        <v>44</v>
      </c>
      <c r="AB3815" t="s">
        <v>45</v>
      </c>
      <c r="AC3815" t="s">
        <v>3394</v>
      </c>
      <c r="AD3815" t="s">
        <v>16270</v>
      </c>
      <c r="AE3815" t="s">
        <v>16271</v>
      </c>
      <c r="AF3815">
        <v>21651</v>
      </c>
    </row>
    <row r="3816" spans="1:32" x14ac:dyDescent="0.35">
      <c r="A3816">
        <v>2020</v>
      </c>
      <c r="B3816" t="s">
        <v>288</v>
      </c>
      <c r="C3816" t="s">
        <v>8890</v>
      </c>
      <c r="D3816" t="s">
        <v>34</v>
      </c>
      <c r="E3816" t="s">
        <v>5597</v>
      </c>
      <c r="F3816">
        <v>4.8</v>
      </c>
      <c r="G3816">
        <v>30</v>
      </c>
      <c r="H3816" t="s">
        <v>36</v>
      </c>
      <c r="I3816" t="s">
        <v>16272</v>
      </c>
      <c r="J3816">
        <v>3</v>
      </c>
      <c r="K3816">
        <v>6</v>
      </c>
      <c r="L3816" t="s">
        <v>16273</v>
      </c>
      <c r="M3816" t="s">
        <v>394</v>
      </c>
      <c r="N3816">
        <v>38305</v>
      </c>
      <c r="O3816" t="s">
        <v>53</v>
      </c>
      <c r="P3816">
        <v>4.8</v>
      </c>
      <c r="Q3816">
        <v>4.7</v>
      </c>
      <c r="R3816">
        <v>4.9000000000000004</v>
      </c>
      <c r="S3816">
        <v>4.7</v>
      </c>
      <c r="T3816">
        <v>4.8</v>
      </c>
      <c r="U3816">
        <v>4.7</v>
      </c>
      <c r="V3816" t="s">
        <v>3923</v>
      </c>
      <c r="W3816" t="s">
        <v>42</v>
      </c>
      <c r="X3816" t="s">
        <v>124</v>
      </c>
      <c r="Y3816">
        <v>22</v>
      </c>
      <c r="Z3816">
        <v>28</v>
      </c>
      <c r="AA3816" t="s">
        <v>44</v>
      </c>
      <c r="AB3816" t="s">
        <v>294</v>
      </c>
      <c r="AC3816" t="s">
        <v>219</v>
      </c>
      <c r="AD3816" t="s">
        <v>16274</v>
      </c>
      <c r="AE3816" s="1" t="s">
        <v>16275</v>
      </c>
      <c r="AF3816">
        <v>16948</v>
      </c>
    </row>
    <row r="3817" spans="1:32" x14ac:dyDescent="0.35">
      <c r="A3817">
        <v>2021</v>
      </c>
      <c r="B3817" t="s">
        <v>108</v>
      </c>
      <c r="C3817" t="s">
        <v>1621</v>
      </c>
      <c r="D3817" t="s">
        <v>634</v>
      </c>
      <c r="E3817" t="s">
        <v>1999</v>
      </c>
      <c r="F3817">
        <v>4.7</v>
      </c>
      <c r="G3817">
        <v>16</v>
      </c>
      <c r="H3817" t="s">
        <v>36</v>
      </c>
      <c r="I3817" t="s">
        <v>4094</v>
      </c>
      <c r="J3817">
        <v>4.7</v>
      </c>
      <c r="K3817">
        <v>1113</v>
      </c>
      <c r="L3817" t="s">
        <v>4095</v>
      </c>
      <c r="M3817" t="s">
        <v>378</v>
      </c>
      <c r="N3817">
        <v>60169</v>
      </c>
      <c r="O3817" t="s">
        <v>53</v>
      </c>
      <c r="P3817">
        <v>4.9000000000000004</v>
      </c>
      <c r="Q3817">
        <v>4.8</v>
      </c>
      <c r="R3817">
        <v>4.7</v>
      </c>
      <c r="S3817">
        <v>4.5999999999999996</v>
      </c>
      <c r="T3817">
        <v>4.8</v>
      </c>
      <c r="U3817">
        <v>4.5</v>
      </c>
      <c r="V3817" t="s">
        <v>42</v>
      </c>
      <c r="W3817" t="s">
        <v>42</v>
      </c>
      <c r="X3817" t="s">
        <v>124</v>
      </c>
      <c r="Y3817">
        <v>21</v>
      </c>
      <c r="Z3817">
        <v>28</v>
      </c>
      <c r="AA3817" t="s">
        <v>44</v>
      </c>
      <c r="AB3817" t="s">
        <v>125</v>
      </c>
      <c r="AC3817" t="s">
        <v>219</v>
      </c>
      <c r="AD3817" t="s">
        <v>16276</v>
      </c>
      <c r="AE3817" t="s">
        <v>16277</v>
      </c>
      <c r="AF3817">
        <v>13004</v>
      </c>
    </row>
    <row r="3818" spans="1:32" x14ac:dyDescent="0.35">
      <c r="A3818">
        <v>2019</v>
      </c>
      <c r="B3818" t="s">
        <v>339</v>
      </c>
      <c r="C3818" t="s">
        <v>4171</v>
      </c>
      <c r="D3818" t="s">
        <v>34</v>
      </c>
      <c r="E3818" t="s">
        <v>8868</v>
      </c>
      <c r="F3818">
        <v>3.5</v>
      </c>
      <c r="G3818">
        <v>15</v>
      </c>
      <c r="H3818" t="s">
        <v>36</v>
      </c>
      <c r="I3818" t="s">
        <v>8869</v>
      </c>
      <c r="J3818">
        <v>4.3</v>
      </c>
      <c r="K3818">
        <v>189</v>
      </c>
      <c r="L3818" t="s">
        <v>8870</v>
      </c>
      <c r="M3818" t="s">
        <v>378</v>
      </c>
      <c r="N3818">
        <v>60515</v>
      </c>
      <c r="O3818" t="s">
        <v>53</v>
      </c>
      <c r="P3818">
        <v>3.7</v>
      </c>
      <c r="Q3818">
        <v>4.2</v>
      </c>
      <c r="R3818">
        <v>3.3</v>
      </c>
      <c r="S3818">
        <v>3</v>
      </c>
      <c r="T3818">
        <v>4.5</v>
      </c>
      <c r="U3818">
        <v>2.9</v>
      </c>
      <c r="V3818" t="s">
        <v>2677</v>
      </c>
      <c r="W3818" t="s">
        <v>505</v>
      </c>
      <c r="X3818" t="s">
        <v>55</v>
      </c>
      <c r="Y3818">
        <v>21</v>
      </c>
      <c r="Z3818">
        <v>27</v>
      </c>
      <c r="AA3818" t="s">
        <v>44</v>
      </c>
      <c r="AB3818" t="s">
        <v>45</v>
      </c>
      <c r="AC3818" t="s">
        <v>219</v>
      </c>
      <c r="AD3818" t="s">
        <v>8871</v>
      </c>
      <c r="AE3818" t="s">
        <v>8872</v>
      </c>
      <c r="AF3818">
        <v>33069</v>
      </c>
    </row>
    <row r="3819" spans="1:32" x14ac:dyDescent="0.35">
      <c r="A3819">
        <v>2018</v>
      </c>
      <c r="B3819" t="s">
        <v>108</v>
      </c>
      <c r="C3819" t="s">
        <v>2062</v>
      </c>
      <c r="D3819" t="s">
        <v>34</v>
      </c>
      <c r="E3819" t="s">
        <v>16278</v>
      </c>
      <c r="F3819">
        <v>4.8</v>
      </c>
      <c r="G3819">
        <v>10</v>
      </c>
      <c r="H3819" t="s">
        <v>36</v>
      </c>
      <c r="I3819" t="s">
        <v>16279</v>
      </c>
      <c r="J3819">
        <v>4.3</v>
      </c>
      <c r="K3819">
        <v>1125</v>
      </c>
      <c r="L3819" t="s">
        <v>16280</v>
      </c>
      <c r="M3819" t="s">
        <v>378</v>
      </c>
      <c r="N3819">
        <v>60181</v>
      </c>
      <c r="O3819" t="s">
        <v>53</v>
      </c>
      <c r="P3819">
        <v>4.8</v>
      </c>
      <c r="Q3819">
        <v>4.9000000000000004</v>
      </c>
      <c r="R3819">
        <v>4.9000000000000004</v>
      </c>
      <c r="S3819">
        <v>4.5</v>
      </c>
      <c r="T3819">
        <v>4.9000000000000004</v>
      </c>
      <c r="U3819">
        <v>5</v>
      </c>
      <c r="V3819" t="s">
        <v>42</v>
      </c>
      <c r="W3819" t="s">
        <v>42</v>
      </c>
      <c r="X3819" t="s">
        <v>124</v>
      </c>
      <c r="Y3819">
        <v>20</v>
      </c>
      <c r="Z3819">
        <v>27</v>
      </c>
      <c r="AA3819" t="s">
        <v>44</v>
      </c>
      <c r="AB3819" t="s">
        <v>125</v>
      </c>
      <c r="AC3819" t="s">
        <v>714</v>
      </c>
      <c r="AD3819" t="s">
        <v>16281</v>
      </c>
      <c r="AE3819" t="s">
        <v>16282</v>
      </c>
      <c r="AF3819">
        <v>39786</v>
      </c>
    </row>
    <row r="3820" spans="1:32" x14ac:dyDescent="0.35">
      <c r="A3820">
        <v>2017</v>
      </c>
      <c r="B3820" t="s">
        <v>81</v>
      </c>
      <c r="C3820" t="s">
        <v>3989</v>
      </c>
      <c r="D3820" t="s">
        <v>34</v>
      </c>
      <c r="E3820" t="s">
        <v>1052</v>
      </c>
      <c r="F3820">
        <v>4.7</v>
      </c>
      <c r="G3820">
        <v>103</v>
      </c>
      <c r="H3820" t="s">
        <v>36</v>
      </c>
      <c r="I3820" t="s">
        <v>16283</v>
      </c>
      <c r="J3820">
        <v>4.4000000000000004</v>
      </c>
      <c r="K3820">
        <v>224</v>
      </c>
      <c r="L3820" t="s">
        <v>16284</v>
      </c>
      <c r="M3820" t="s">
        <v>378</v>
      </c>
      <c r="N3820">
        <v>60035</v>
      </c>
      <c r="O3820" t="s">
        <v>40</v>
      </c>
      <c r="P3820">
        <v>4.7</v>
      </c>
      <c r="Q3820">
        <v>4.7</v>
      </c>
      <c r="R3820">
        <v>4.7</v>
      </c>
      <c r="S3820">
        <v>4.5</v>
      </c>
      <c r="T3820">
        <v>4.7</v>
      </c>
      <c r="U3820">
        <v>4.8</v>
      </c>
      <c r="V3820" t="s">
        <v>9678</v>
      </c>
      <c r="W3820" t="s">
        <v>1409</v>
      </c>
      <c r="X3820" t="s">
        <v>43</v>
      </c>
      <c r="Y3820">
        <v>21</v>
      </c>
      <c r="Z3820">
        <v>30</v>
      </c>
      <c r="AA3820" t="s">
        <v>44</v>
      </c>
      <c r="AB3820" t="s">
        <v>151</v>
      </c>
      <c r="AC3820" t="s">
        <v>184</v>
      </c>
      <c r="AD3820" t="s">
        <v>16285</v>
      </c>
      <c r="AE3820" t="s">
        <v>16286</v>
      </c>
      <c r="AF3820">
        <v>23870</v>
      </c>
    </row>
    <row r="3821" spans="1:32" x14ac:dyDescent="0.35">
      <c r="A3821">
        <v>2018</v>
      </c>
      <c r="B3821" t="s">
        <v>1046</v>
      </c>
      <c r="C3821" t="s">
        <v>1937</v>
      </c>
      <c r="D3821" t="s">
        <v>34</v>
      </c>
      <c r="E3821" t="s">
        <v>6538</v>
      </c>
      <c r="F3821">
        <v>4.8</v>
      </c>
      <c r="G3821">
        <v>131</v>
      </c>
      <c r="H3821" t="s">
        <v>36</v>
      </c>
      <c r="I3821" t="s">
        <v>4121</v>
      </c>
      <c r="J3821">
        <v>4.5999999999999996</v>
      </c>
      <c r="K3821">
        <v>284</v>
      </c>
      <c r="L3821" t="s">
        <v>4122</v>
      </c>
      <c r="M3821" t="s">
        <v>378</v>
      </c>
      <c r="N3821">
        <v>60062</v>
      </c>
      <c r="O3821" t="s">
        <v>40</v>
      </c>
      <c r="P3821">
        <v>4.8</v>
      </c>
      <c r="Q3821">
        <v>4.8</v>
      </c>
      <c r="R3821">
        <v>4.7</v>
      </c>
      <c r="S3821">
        <v>4.5999999999999996</v>
      </c>
      <c r="T3821">
        <v>4.9000000000000004</v>
      </c>
      <c r="U3821">
        <v>4.8</v>
      </c>
      <c r="V3821" t="s">
        <v>3829</v>
      </c>
      <c r="W3821" t="s">
        <v>9977</v>
      </c>
      <c r="X3821" t="s">
        <v>124</v>
      </c>
      <c r="Y3821">
        <v>18</v>
      </c>
      <c r="Z3821">
        <v>25</v>
      </c>
      <c r="AA3821" t="s">
        <v>44</v>
      </c>
      <c r="AB3821" t="s">
        <v>45</v>
      </c>
      <c r="AC3821" t="s">
        <v>370</v>
      </c>
      <c r="AD3821" t="s">
        <v>16287</v>
      </c>
      <c r="AE3821" t="s">
        <v>16288</v>
      </c>
      <c r="AF3821">
        <v>12683</v>
      </c>
    </row>
    <row r="3822" spans="1:32" x14ac:dyDescent="0.35">
      <c r="A3822">
        <v>2021</v>
      </c>
      <c r="B3822" t="s">
        <v>533</v>
      </c>
      <c r="C3822" t="s">
        <v>8541</v>
      </c>
      <c r="D3822" t="s">
        <v>1856</v>
      </c>
      <c r="E3822" t="s">
        <v>1025</v>
      </c>
      <c r="F3822">
        <v>4.7</v>
      </c>
      <c r="G3822">
        <v>15</v>
      </c>
      <c r="H3822" t="s">
        <v>36</v>
      </c>
      <c r="I3822" t="s">
        <v>15346</v>
      </c>
      <c r="J3822">
        <v>4.7</v>
      </c>
      <c r="K3822">
        <v>1365</v>
      </c>
      <c r="L3822" t="s">
        <v>15347</v>
      </c>
      <c r="M3822" t="s">
        <v>378</v>
      </c>
      <c r="N3822">
        <v>60202</v>
      </c>
      <c r="O3822" t="s">
        <v>53</v>
      </c>
      <c r="P3822">
        <v>4.7</v>
      </c>
      <c r="Q3822">
        <v>4.5999999999999996</v>
      </c>
      <c r="R3822">
        <v>4.7</v>
      </c>
      <c r="S3822">
        <v>4.5999999999999996</v>
      </c>
      <c r="T3822">
        <v>4.9000000000000004</v>
      </c>
      <c r="U3822">
        <v>4.8</v>
      </c>
      <c r="V3822" t="s">
        <v>2106</v>
      </c>
      <c r="W3822" t="s">
        <v>42</v>
      </c>
      <c r="X3822" t="s">
        <v>124</v>
      </c>
      <c r="Y3822">
        <v>21</v>
      </c>
      <c r="Z3822">
        <v>27</v>
      </c>
      <c r="AA3822" t="s">
        <v>44</v>
      </c>
      <c r="AB3822" t="s">
        <v>45</v>
      </c>
      <c r="AC3822" t="s">
        <v>219</v>
      </c>
      <c r="AD3822" t="s">
        <v>16289</v>
      </c>
      <c r="AE3822" t="s">
        <v>16290</v>
      </c>
      <c r="AF3822">
        <v>11577</v>
      </c>
    </row>
    <row r="3823" spans="1:32" x14ac:dyDescent="0.35">
      <c r="A3823">
        <v>2019</v>
      </c>
      <c r="B3823" t="s">
        <v>187</v>
      </c>
      <c r="C3823" t="s">
        <v>239</v>
      </c>
      <c r="D3823" t="s">
        <v>34</v>
      </c>
      <c r="E3823" t="s">
        <v>16291</v>
      </c>
      <c r="F3823">
        <v>4.7</v>
      </c>
      <c r="G3823">
        <v>205</v>
      </c>
      <c r="H3823" t="s">
        <v>36</v>
      </c>
      <c r="I3823" t="s">
        <v>5466</v>
      </c>
      <c r="J3823">
        <v>4.5</v>
      </c>
      <c r="K3823">
        <v>1360</v>
      </c>
      <c r="L3823" t="s">
        <v>5467</v>
      </c>
      <c r="M3823" t="s">
        <v>404</v>
      </c>
      <c r="N3823">
        <v>47905</v>
      </c>
      <c r="O3823" t="s">
        <v>53</v>
      </c>
      <c r="P3823">
        <v>4.7</v>
      </c>
      <c r="Q3823">
        <v>4.7</v>
      </c>
      <c r="R3823">
        <v>4.5999999999999996</v>
      </c>
      <c r="S3823">
        <v>4.7</v>
      </c>
      <c r="T3823">
        <v>4.8</v>
      </c>
      <c r="U3823">
        <v>4.8</v>
      </c>
      <c r="V3823" t="s">
        <v>236</v>
      </c>
      <c r="W3823" t="s">
        <v>42</v>
      </c>
      <c r="X3823" t="s">
        <v>124</v>
      </c>
      <c r="Y3823">
        <v>27</v>
      </c>
      <c r="Z3823">
        <v>33</v>
      </c>
      <c r="AA3823" t="s">
        <v>44</v>
      </c>
      <c r="AB3823" t="s">
        <v>78</v>
      </c>
      <c r="AC3823" t="s">
        <v>193</v>
      </c>
      <c r="AD3823" t="s">
        <v>16292</v>
      </c>
      <c r="AE3823" t="s">
        <v>16293</v>
      </c>
      <c r="AF3823">
        <v>45549</v>
      </c>
    </row>
    <row r="3824" spans="1:32" x14ac:dyDescent="0.35">
      <c r="A3824">
        <v>2019</v>
      </c>
      <c r="B3824" t="s">
        <v>1046</v>
      </c>
      <c r="C3824" t="s">
        <v>3825</v>
      </c>
      <c r="D3824" t="s">
        <v>34</v>
      </c>
      <c r="E3824" t="s">
        <v>16294</v>
      </c>
      <c r="F3824">
        <v>4.2</v>
      </c>
      <c r="G3824">
        <v>107</v>
      </c>
      <c r="H3824" t="s">
        <v>36</v>
      </c>
      <c r="I3824" t="s">
        <v>16295</v>
      </c>
      <c r="J3824">
        <v>4</v>
      </c>
      <c r="K3824">
        <v>110</v>
      </c>
      <c r="L3824" t="s">
        <v>16296</v>
      </c>
      <c r="M3824" t="s">
        <v>404</v>
      </c>
      <c r="N3824">
        <v>46205</v>
      </c>
      <c r="O3824" t="s">
        <v>53</v>
      </c>
      <c r="P3824">
        <v>4.5</v>
      </c>
      <c r="Q3824">
        <v>4.5</v>
      </c>
      <c r="R3824">
        <v>4</v>
      </c>
      <c r="S3824">
        <v>3.8</v>
      </c>
      <c r="T3824">
        <v>4.7</v>
      </c>
      <c r="U3824">
        <v>3.8</v>
      </c>
      <c r="V3824" t="s">
        <v>3829</v>
      </c>
      <c r="W3824" t="s">
        <v>42</v>
      </c>
      <c r="X3824" t="s">
        <v>124</v>
      </c>
      <c r="Y3824">
        <v>22</v>
      </c>
      <c r="Z3824">
        <v>29</v>
      </c>
      <c r="AA3824" t="s">
        <v>44</v>
      </c>
      <c r="AB3824" t="s">
        <v>125</v>
      </c>
      <c r="AC3824" t="s">
        <v>219</v>
      </c>
      <c r="AD3824" t="s">
        <v>16297</v>
      </c>
      <c r="AE3824" t="s">
        <v>16298</v>
      </c>
      <c r="AF3824">
        <v>44193</v>
      </c>
    </row>
    <row r="3825" spans="1:32" x14ac:dyDescent="0.35">
      <c r="A3825">
        <v>2019</v>
      </c>
      <c r="B3825" t="s">
        <v>585</v>
      </c>
      <c r="C3825" t="s">
        <v>586</v>
      </c>
      <c r="D3825" t="s">
        <v>1160</v>
      </c>
      <c r="E3825" t="s">
        <v>8514</v>
      </c>
      <c r="F3825">
        <v>4.7</v>
      </c>
      <c r="G3825">
        <v>24</v>
      </c>
      <c r="H3825" t="s">
        <v>36</v>
      </c>
      <c r="I3825" t="s">
        <v>8515</v>
      </c>
      <c r="J3825">
        <v>4.5999999999999996</v>
      </c>
      <c r="K3825">
        <v>234</v>
      </c>
      <c r="L3825" t="s">
        <v>8516</v>
      </c>
      <c r="M3825" t="s">
        <v>404</v>
      </c>
      <c r="N3825">
        <v>46240</v>
      </c>
      <c r="O3825" t="s">
        <v>53</v>
      </c>
      <c r="P3825">
        <v>4.9000000000000004</v>
      </c>
      <c r="Q3825">
        <v>4.8</v>
      </c>
      <c r="R3825">
        <v>4.8</v>
      </c>
      <c r="S3825">
        <v>4.4000000000000004</v>
      </c>
      <c r="T3825">
        <v>4.8</v>
      </c>
      <c r="U3825">
        <v>4.7</v>
      </c>
      <c r="V3825" t="s">
        <v>8517</v>
      </c>
      <c r="W3825" t="s">
        <v>42</v>
      </c>
      <c r="X3825" t="s">
        <v>124</v>
      </c>
      <c r="Y3825">
        <v>19</v>
      </c>
      <c r="Z3825">
        <v>23</v>
      </c>
      <c r="AA3825" t="s">
        <v>44</v>
      </c>
      <c r="AB3825" t="s">
        <v>45</v>
      </c>
      <c r="AC3825" t="s">
        <v>1645</v>
      </c>
      <c r="AD3825" t="s">
        <v>8518</v>
      </c>
      <c r="AE3825" t="s">
        <v>8519</v>
      </c>
      <c r="AF3825">
        <v>39875</v>
      </c>
    </row>
    <row r="3826" spans="1:32" x14ac:dyDescent="0.35">
      <c r="A3826">
        <v>2019</v>
      </c>
      <c r="B3826" t="s">
        <v>257</v>
      </c>
      <c r="C3826" t="s">
        <v>1079</v>
      </c>
      <c r="D3826" t="s">
        <v>1080</v>
      </c>
      <c r="E3826" t="s">
        <v>13057</v>
      </c>
      <c r="F3826">
        <v>4.7</v>
      </c>
      <c r="G3826">
        <v>55</v>
      </c>
      <c r="H3826" t="s">
        <v>36</v>
      </c>
      <c r="I3826" t="s">
        <v>16299</v>
      </c>
      <c r="J3826">
        <v>4.7</v>
      </c>
      <c r="K3826">
        <v>720</v>
      </c>
      <c r="L3826" t="s">
        <v>16300</v>
      </c>
      <c r="M3826" t="s">
        <v>1602</v>
      </c>
      <c r="N3826">
        <v>35210</v>
      </c>
      <c r="O3826" t="s">
        <v>94</v>
      </c>
      <c r="P3826">
        <v>5</v>
      </c>
      <c r="Q3826">
        <v>4.9000000000000004</v>
      </c>
      <c r="R3826">
        <v>4.9000000000000004</v>
      </c>
      <c r="S3826">
        <v>4.4000000000000004</v>
      </c>
      <c r="T3826">
        <v>4.7</v>
      </c>
      <c r="U3826">
        <v>4.5999999999999996</v>
      </c>
      <c r="V3826" t="s">
        <v>262</v>
      </c>
      <c r="W3826" t="s">
        <v>262</v>
      </c>
      <c r="X3826" t="s">
        <v>124</v>
      </c>
      <c r="Y3826">
        <v>20</v>
      </c>
      <c r="Z3826">
        <v>26</v>
      </c>
      <c r="AA3826" t="s">
        <v>44</v>
      </c>
      <c r="AB3826" t="s">
        <v>45</v>
      </c>
      <c r="AC3826" t="s">
        <v>264</v>
      </c>
      <c r="AD3826" t="s">
        <v>16301</v>
      </c>
      <c r="AE3826" t="s">
        <v>16302</v>
      </c>
      <c r="AF3826">
        <v>20095</v>
      </c>
    </row>
    <row r="3827" spans="1:32" x14ac:dyDescent="0.35">
      <c r="A3827">
        <v>2021</v>
      </c>
      <c r="B3827" t="s">
        <v>81</v>
      </c>
      <c r="C3827" t="s">
        <v>82</v>
      </c>
      <c r="D3827" t="s">
        <v>34</v>
      </c>
      <c r="E3827" t="s">
        <v>5842</v>
      </c>
      <c r="F3827">
        <v>4.8</v>
      </c>
      <c r="G3827">
        <v>56</v>
      </c>
      <c r="H3827" t="s">
        <v>36</v>
      </c>
      <c r="I3827" t="s">
        <v>6369</v>
      </c>
      <c r="J3827">
        <v>4.8</v>
      </c>
      <c r="K3827">
        <v>735</v>
      </c>
      <c r="L3827" t="s">
        <v>6370</v>
      </c>
      <c r="M3827" t="s">
        <v>1625</v>
      </c>
      <c r="N3827">
        <v>40299</v>
      </c>
      <c r="O3827" t="s">
        <v>53</v>
      </c>
      <c r="P3827">
        <v>4.8</v>
      </c>
      <c r="Q3827">
        <v>4.8</v>
      </c>
      <c r="R3827">
        <v>4.8</v>
      </c>
      <c r="S3827">
        <v>4.5999999999999996</v>
      </c>
      <c r="T3827">
        <v>4.7</v>
      </c>
      <c r="U3827">
        <v>4.8</v>
      </c>
      <c r="V3827" t="s">
        <v>1121</v>
      </c>
      <c r="W3827" t="s">
        <v>87</v>
      </c>
      <c r="X3827" t="s">
        <v>124</v>
      </c>
      <c r="Y3827">
        <v>19</v>
      </c>
      <c r="Z3827">
        <v>26</v>
      </c>
      <c r="AA3827" t="s">
        <v>44</v>
      </c>
      <c r="AB3827" t="s">
        <v>45</v>
      </c>
      <c r="AC3827" t="s">
        <v>46</v>
      </c>
      <c r="AD3827" t="s">
        <v>16303</v>
      </c>
      <c r="AE3827" t="s">
        <v>16304</v>
      </c>
      <c r="AF3827">
        <v>17666</v>
      </c>
    </row>
    <row r="3828" spans="1:32" x14ac:dyDescent="0.35">
      <c r="A3828">
        <v>2019</v>
      </c>
      <c r="B3828" t="s">
        <v>69</v>
      </c>
      <c r="C3828" t="s">
        <v>1537</v>
      </c>
      <c r="D3828" t="s">
        <v>400</v>
      </c>
      <c r="E3828" t="s">
        <v>15157</v>
      </c>
      <c r="F3828">
        <v>4.8</v>
      </c>
      <c r="G3828">
        <v>540</v>
      </c>
      <c r="H3828" t="s">
        <v>36</v>
      </c>
      <c r="I3828" t="s">
        <v>16305</v>
      </c>
      <c r="J3828">
        <v>4.9000000000000004</v>
      </c>
      <c r="K3828">
        <v>826</v>
      </c>
      <c r="L3828" t="s">
        <v>16306</v>
      </c>
      <c r="M3828" t="s">
        <v>972</v>
      </c>
      <c r="N3828">
        <v>49418</v>
      </c>
      <c r="O3828" t="s">
        <v>53</v>
      </c>
      <c r="P3828">
        <v>4.8</v>
      </c>
      <c r="Q3828">
        <v>4.8</v>
      </c>
      <c r="R3828">
        <v>4.7</v>
      </c>
      <c r="S3828">
        <v>4.7</v>
      </c>
      <c r="T3828">
        <v>4.8</v>
      </c>
      <c r="U3828">
        <v>4.8</v>
      </c>
      <c r="V3828" t="s">
        <v>1503</v>
      </c>
      <c r="W3828" t="s">
        <v>76</v>
      </c>
      <c r="X3828" t="s">
        <v>124</v>
      </c>
      <c r="Y3828">
        <v>27</v>
      </c>
      <c r="Z3828">
        <v>33</v>
      </c>
      <c r="AA3828" t="s">
        <v>44</v>
      </c>
      <c r="AB3828" t="s">
        <v>78</v>
      </c>
      <c r="AC3828" t="s">
        <v>79</v>
      </c>
      <c r="AD3828" t="s">
        <v>16307</v>
      </c>
      <c r="AE3828" t="s">
        <v>16308</v>
      </c>
      <c r="AF3828">
        <v>17078</v>
      </c>
    </row>
    <row r="3829" spans="1:32" x14ac:dyDescent="0.35">
      <c r="A3829">
        <v>2021</v>
      </c>
      <c r="B3829" t="s">
        <v>616</v>
      </c>
      <c r="C3829" t="s">
        <v>9313</v>
      </c>
      <c r="D3829" t="s">
        <v>34</v>
      </c>
      <c r="E3829" t="s">
        <v>16309</v>
      </c>
      <c r="F3829">
        <v>4.9000000000000004</v>
      </c>
      <c r="G3829">
        <v>91</v>
      </c>
      <c r="H3829" t="s">
        <v>36</v>
      </c>
      <c r="I3829" t="s">
        <v>9329</v>
      </c>
      <c r="J3829">
        <v>4.8</v>
      </c>
      <c r="K3829">
        <v>1473</v>
      </c>
      <c r="L3829" t="s">
        <v>9330</v>
      </c>
      <c r="M3829" t="s">
        <v>427</v>
      </c>
      <c r="N3829">
        <v>30265</v>
      </c>
      <c r="O3829" t="s">
        <v>53</v>
      </c>
      <c r="P3829">
        <v>4.9000000000000004</v>
      </c>
      <c r="Q3829">
        <v>4.9000000000000004</v>
      </c>
      <c r="R3829">
        <v>4.8</v>
      </c>
      <c r="S3829">
        <v>4.8</v>
      </c>
      <c r="T3829">
        <v>4.9000000000000004</v>
      </c>
      <c r="U3829">
        <v>4.8</v>
      </c>
      <c r="V3829" t="s">
        <v>15555</v>
      </c>
      <c r="W3829" t="s">
        <v>76</v>
      </c>
      <c r="X3829" t="s">
        <v>43</v>
      </c>
      <c r="Y3829">
        <v>19</v>
      </c>
      <c r="Z3829">
        <v>26</v>
      </c>
      <c r="AA3829" t="s">
        <v>44</v>
      </c>
      <c r="AB3829" t="s">
        <v>45</v>
      </c>
      <c r="AC3829" t="s">
        <v>1211</v>
      </c>
      <c r="AD3829" t="s">
        <v>16310</v>
      </c>
      <c r="AE3829" t="s">
        <v>16311</v>
      </c>
      <c r="AF3829">
        <v>12192</v>
      </c>
    </row>
    <row r="3830" spans="1:32" x14ac:dyDescent="0.35">
      <c r="A3830">
        <v>2017</v>
      </c>
      <c r="B3830" t="s">
        <v>373</v>
      </c>
      <c r="C3830" t="s">
        <v>11490</v>
      </c>
      <c r="D3830" t="s">
        <v>34</v>
      </c>
      <c r="E3830" t="s">
        <v>16312</v>
      </c>
      <c r="F3830">
        <v>4.7</v>
      </c>
      <c r="G3830">
        <v>78</v>
      </c>
      <c r="H3830" t="s">
        <v>36</v>
      </c>
      <c r="I3830" t="s">
        <v>16313</v>
      </c>
      <c r="J3830">
        <v>4.9000000000000004</v>
      </c>
      <c r="K3830">
        <v>387</v>
      </c>
      <c r="L3830" t="s">
        <v>16314</v>
      </c>
      <c r="M3830" t="s">
        <v>394</v>
      </c>
      <c r="N3830">
        <v>37922</v>
      </c>
      <c r="O3830" t="s">
        <v>53</v>
      </c>
      <c r="P3830">
        <v>4.8</v>
      </c>
      <c r="Q3830">
        <v>4.5999999999999996</v>
      </c>
      <c r="R3830">
        <v>4.7</v>
      </c>
      <c r="S3830">
        <v>4.7</v>
      </c>
      <c r="T3830">
        <v>4.7</v>
      </c>
      <c r="U3830">
        <v>4.7</v>
      </c>
      <c r="V3830" t="s">
        <v>262</v>
      </c>
      <c r="W3830" t="s">
        <v>3039</v>
      </c>
      <c r="X3830" t="s">
        <v>43</v>
      </c>
      <c r="Y3830">
        <v>20</v>
      </c>
      <c r="Z3830">
        <v>27</v>
      </c>
      <c r="AA3830" t="s">
        <v>44</v>
      </c>
      <c r="AB3830" t="s">
        <v>78</v>
      </c>
      <c r="AC3830" t="s">
        <v>184</v>
      </c>
      <c r="AD3830" t="s">
        <v>16315</v>
      </c>
      <c r="AE3830">
        <v>615661</v>
      </c>
      <c r="AF3830">
        <v>60265</v>
      </c>
    </row>
    <row r="3831" spans="1:32" x14ac:dyDescent="0.35">
      <c r="A3831">
        <v>2019</v>
      </c>
      <c r="B3831" t="s">
        <v>213</v>
      </c>
      <c r="C3831" t="s">
        <v>1575</v>
      </c>
      <c r="D3831" t="s">
        <v>34</v>
      </c>
      <c r="E3831" t="s">
        <v>8955</v>
      </c>
      <c r="F3831">
        <v>4.4000000000000004</v>
      </c>
      <c r="G3831">
        <v>55</v>
      </c>
      <c r="H3831" t="s">
        <v>36</v>
      </c>
      <c r="I3831" t="s">
        <v>4665</v>
      </c>
      <c r="J3831">
        <v>4.5</v>
      </c>
      <c r="K3831">
        <v>145</v>
      </c>
      <c r="L3831" t="s">
        <v>4666</v>
      </c>
      <c r="M3831" t="s">
        <v>427</v>
      </c>
      <c r="N3831">
        <v>30096</v>
      </c>
      <c r="O3831" t="s">
        <v>94</v>
      </c>
      <c r="P3831">
        <v>4.5999999999999996</v>
      </c>
      <c r="Q3831">
        <v>4.4000000000000004</v>
      </c>
      <c r="R3831">
        <v>4.3</v>
      </c>
      <c r="S3831">
        <v>4.3</v>
      </c>
      <c r="T3831">
        <v>4.5999999999999996</v>
      </c>
      <c r="U3831">
        <v>4.4000000000000004</v>
      </c>
      <c r="V3831" t="s">
        <v>8956</v>
      </c>
      <c r="W3831" t="s">
        <v>327</v>
      </c>
      <c r="X3831" t="s">
        <v>43</v>
      </c>
      <c r="Y3831">
        <v>23</v>
      </c>
      <c r="Z3831">
        <v>33</v>
      </c>
      <c r="AA3831" t="s">
        <v>44</v>
      </c>
      <c r="AB3831" t="s">
        <v>463</v>
      </c>
      <c r="AC3831" t="s">
        <v>464</v>
      </c>
      <c r="AD3831" t="s">
        <v>8957</v>
      </c>
      <c r="AE3831" t="s">
        <v>8958</v>
      </c>
      <c r="AF3831">
        <v>35841</v>
      </c>
    </row>
    <row r="3832" spans="1:32" x14ac:dyDescent="0.35">
      <c r="A3832">
        <v>2019</v>
      </c>
      <c r="B3832" t="s">
        <v>946</v>
      </c>
      <c r="C3832" t="s">
        <v>947</v>
      </c>
      <c r="D3832" t="s">
        <v>34</v>
      </c>
      <c r="E3832" t="s">
        <v>969</v>
      </c>
      <c r="F3832">
        <v>4.5999999999999996</v>
      </c>
      <c r="G3832">
        <v>63</v>
      </c>
      <c r="H3832" t="s">
        <v>36</v>
      </c>
      <c r="I3832" t="s">
        <v>16316</v>
      </c>
      <c r="J3832">
        <v>3.9</v>
      </c>
      <c r="K3832">
        <v>155</v>
      </c>
      <c r="L3832" t="s">
        <v>16317</v>
      </c>
      <c r="M3832" t="s">
        <v>972</v>
      </c>
      <c r="N3832">
        <v>48015</v>
      </c>
      <c r="O3832" t="s">
        <v>53</v>
      </c>
      <c r="P3832">
        <v>4.7</v>
      </c>
      <c r="Q3832">
        <v>4.7</v>
      </c>
      <c r="R3832">
        <v>4.5</v>
      </c>
      <c r="S3832">
        <v>4.4000000000000004</v>
      </c>
      <c r="T3832">
        <v>4.7</v>
      </c>
      <c r="U3832">
        <v>4.5999999999999996</v>
      </c>
      <c r="V3832" t="s">
        <v>958</v>
      </c>
      <c r="W3832" t="s">
        <v>959</v>
      </c>
      <c r="X3832" t="s">
        <v>43</v>
      </c>
      <c r="Y3832">
        <v>0</v>
      </c>
      <c r="Z3832">
        <v>0</v>
      </c>
      <c r="AA3832" t="s">
        <v>44</v>
      </c>
      <c r="AB3832" t="s">
        <v>574</v>
      </c>
      <c r="AC3832" t="s">
        <v>607</v>
      </c>
      <c r="AD3832" t="s">
        <v>16318</v>
      </c>
      <c r="AE3832">
        <v>58053</v>
      </c>
      <c r="AF3832">
        <v>13394</v>
      </c>
    </row>
    <row r="3833" spans="1:32" x14ac:dyDescent="0.35">
      <c r="A3833">
        <v>2019</v>
      </c>
      <c r="B3833" t="s">
        <v>48</v>
      </c>
      <c r="C3833" t="s">
        <v>6195</v>
      </c>
      <c r="D3833" t="s">
        <v>34</v>
      </c>
      <c r="E3833" t="s">
        <v>16319</v>
      </c>
      <c r="F3833">
        <v>4.8</v>
      </c>
      <c r="G3833">
        <v>62</v>
      </c>
      <c r="H3833" t="s">
        <v>36</v>
      </c>
      <c r="I3833" t="s">
        <v>16320</v>
      </c>
      <c r="J3833">
        <v>4.7</v>
      </c>
      <c r="K3833">
        <v>2701</v>
      </c>
      <c r="L3833" t="s">
        <v>16321</v>
      </c>
      <c r="M3833" t="s">
        <v>972</v>
      </c>
      <c r="N3833">
        <v>48313</v>
      </c>
      <c r="O3833" t="s">
        <v>53</v>
      </c>
      <c r="P3833">
        <v>4.9000000000000004</v>
      </c>
      <c r="Q3833">
        <v>4.9000000000000004</v>
      </c>
      <c r="R3833">
        <v>4.8</v>
      </c>
      <c r="S3833">
        <v>4.7</v>
      </c>
      <c r="T3833">
        <v>4.9000000000000004</v>
      </c>
      <c r="U3833">
        <v>4.7</v>
      </c>
      <c r="V3833" t="s">
        <v>1390</v>
      </c>
      <c r="W3833" t="s">
        <v>3252</v>
      </c>
      <c r="X3833" t="s">
        <v>55</v>
      </c>
      <c r="Y3833">
        <v>17</v>
      </c>
      <c r="Z3833">
        <v>22</v>
      </c>
      <c r="AA3833" t="s">
        <v>44</v>
      </c>
      <c r="AB3833" t="s">
        <v>56</v>
      </c>
      <c r="AC3833" t="s">
        <v>1365</v>
      </c>
      <c r="AD3833" t="s">
        <v>16322</v>
      </c>
      <c r="AE3833" t="s">
        <v>16323</v>
      </c>
      <c r="AF3833">
        <v>34088</v>
      </c>
    </row>
    <row r="3834" spans="1:32" x14ac:dyDescent="0.35">
      <c r="A3834">
        <v>2019</v>
      </c>
      <c r="B3834" t="s">
        <v>69</v>
      </c>
      <c r="C3834" t="s">
        <v>1537</v>
      </c>
      <c r="D3834" t="s">
        <v>34</v>
      </c>
      <c r="E3834" t="s">
        <v>16324</v>
      </c>
      <c r="F3834">
        <v>4.8</v>
      </c>
      <c r="G3834">
        <v>540</v>
      </c>
      <c r="H3834" t="s">
        <v>36</v>
      </c>
      <c r="I3834" t="s">
        <v>16325</v>
      </c>
      <c r="J3834">
        <v>4.8</v>
      </c>
      <c r="K3834">
        <v>574</v>
      </c>
      <c r="L3834" t="s">
        <v>16326</v>
      </c>
      <c r="M3834" t="s">
        <v>445</v>
      </c>
      <c r="N3834">
        <v>44305</v>
      </c>
      <c r="O3834" t="s">
        <v>53</v>
      </c>
      <c r="P3834">
        <v>4.8</v>
      </c>
      <c r="Q3834">
        <v>4.8</v>
      </c>
      <c r="R3834">
        <v>4.7</v>
      </c>
      <c r="S3834">
        <v>4.7</v>
      </c>
      <c r="T3834">
        <v>4.8</v>
      </c>
      <c r="U3834">
        <v>4.8</v>
      </c>
      <c r="V3834" t="s">
        <v>6710</v>
      </c>
      <c r="W3834" t="s">
        <v>76</v>
      </c>
      <c r="X3834" t="s">
        <v>124</v>
      </c>
      <c r="Y3834">
        <v>27</v>
      </c>
      <c r="Z3834">
        <v>33</v>
      </c>
      <c r="AA3834" t="s">
        <v>44</v>
      </c>
      <c r="AB3834" t="s">
        <v>78</v>
      </c>
      <c r="AC3834" t="s">
        <v>79</v>
      </c>
      <c r="AD3834" t="s">
        <v>16327</v>
      </c>
      <c r="AE3834" t="s">
        <v>16328</v>
      </c>
      <c r="AF3834">
        <v>40895</v>
      </c>
    </row>
    <row r="3835" spans="1:32" x14ac:dyDescent="0.35">
      <c r="A3835">
        <v>2021</v>
      </c>
      <c r="B3835" t="s">
        <v>32</v>
      </c>
      <c r="C3835" t="s">
        <v>1771</v>
      </c>
      <c r="D3835" t="s">
        <v>793</v>
      </c>
      <c r="E3835" t="s">
        <v>16329</v>
      </c>
      <c r="F3835">
        <v>4.8</v>
      </c>
      <c r="G3835">
        <v>74</v>
      </c>
      <c r="H3835" t="s">
        <v>36</v>
      </c>
      <c r="I3835" t="s">
        <v>16330</v>
      </c>
      <c r="J3835">
        <v>4.9000000000000004</v>
      </c>
      <c r="K3835">
        <v>8335</v>
      </c>
      <c r="L3835" t="s">
        <v>16331</v>
      </c>
      <c r="M3835" t="s">
        <v>472</v>
      </c>
      <c r="N3835">
        <v>34691</v>
      </c>
      <c r="O3835" t="s">
        <v>40</v>
      </c>
      <c r="P3835">
        <v>4.8</v>
      </c>
      <c r="Q3835">
        <v>4.7</v>
      </c>
      <c r="R3835">
        <v>4.8</v>
      </c>
      <c r="S3835">
        <v>4.7</v>
      </c>
      <c r="T3835">
        <v>4.9000000000000004</v>
      </c>
      <c r="U3835">
        <v>4.9000000000000004</v>
      </c>
      <c r="V3835" t="s">
        <v>7526</v>
      </c>
      <c r="W3835" t="s">
        <v>76</v>
      </c>
      <c r="X3835" t="s">
        <v>43</v>
      </c>
      <c r="Y3835">
        <v>30</v>
      </c>
      <c r="Z3835">
        <v>38</v>
      </c>
      <c r="AA3835" t="s">
        <v>44</v>
      </c>
      <c r="AB3835" t="s">
        <v>78</v>
      </c>
      <c r="AC3835" t="s">
        <v>3390</v>
      </c>
      <c r="AD3835" t="s">
        <v>16332</v>
      </c>
      <c r="AE3835" t="s">
        <v>16333</v>
      </c>
      <c r="AF3835">
        <v>19124</v>
      </c>
    </row>
    <row r="3836" spans="1:32" x14ac:dyDescent="0.35">
      <c r="A3836">
        <v>2020</v>
      </c>
      <c r="B3836" t="s">
        <v>533</v>
      </c>
      <c r="C3836" t="s">
        <v>15097</v>
      </c>
      <c r="D3836" t="s">
        <v>34</v>
      </c>
      <c r="E3836" t="s">
        <v>4126</v>
      </c>
      <c r="F3836">
        <v>4.7</v>
      </c>
      <c r="G3836">
        <v>25</v>
      </c>
      <c r="H3836" t="s">
        <v>36</v>
      </c>
      <c r="I3836" t="s">
        <v>14437</v>
      </c>
      <c r="J3836">
        <v>4.5999999999999996</v>
      </c>
      <c r="K3836">
        <v>667</v>
      </c>
      <c r="L3836" t="s">
        <v>14438</v>
      </c>
      <c r="M3836" t="s">
        <v>462</v>
      </c>
      <c r="N3836">
        <v>29078</v>
      </c>
      <c r="O3836" t="s">
        <v>53</v>
      </c>
      <c r="P3836">
        <v>4.8</v>
      </c>
      <c r="Q3836">
        <v>4.5999999999999996</v>
      </c>
      <c r="R3836">
        <v>4.5999999999999996</v>
      </c>
      <c r="S3836">
        <v>4.7</v>
      </c>
      <c r="T3836">
        <v>4.7</v>
      </c>
      <c r="U3836">
        <v>4.8</v>
      </c>
      <c r="V3836" t="s">
        <v>1860</v>
      </c>
      <c r="W3836" t="s">
        <v>681</v>
      </c>
      <c r="X3836" t="s">
        <v>43</v>
      </c>
      <c r="Y3836">
        <v>23</v>
      </c>
      <c r="Z3836">
        <v>34</v>
      </c>
      <c r="AA3836" t="s">
        <v>44</v>
      </c>
      <c r="AB3836" t="s">
        <v>151</v>
      </c>
      <c r="AC3836" t="s">
        <v>219</v>
      </c>
      <c r="AD3836" t="s">
        <v>15098</v>
      </c>
      <c r="AE3836" t="s">
        <v>15099</v>
      </c>
      <c r="AF3836">
        <v>45199</v>
      </c>
    </row>
    <row r="3837" spans="1:32" x14ac:dyDescent="0.35">
      <c r="A3837">
        <v>2019</v>
      </c>
      <c r="B3837" t="s">
        <v>304</v>
      </c>
      <c r="C3837" t="s">
        <v>7932</v>
      </c>
      <c r="D3837" t="s">
        <v>34</v>
      </c>
      <c r="E3837" t="s">
        <v>16334</v>
      </c>
      <c r="F3837">
        <v>4.9000000000000004</v>
      </c>
      <c r="G3837">
        <v>27</v>
      </c>
      <c r="H3837" t="s">
        <v>36</v>
      </c>
      <c r="I3837" t="s">
        <v>8584</v>
      </c>
      <c r="J3837">
        <v>4.5</v>
      </c>
      <c r="K3837">
        <v>324</v>
      </c>
      <c r="L3837" t="s">
        <v>8585</v>
      </c>
      <c r="M3837" t="s">
        <v>1036</v>
      </c>
      <c r="N3837">
        <v>27103</v>
      </c>
      <c r="O3837" t="s">
        <v>94</v>
      </c>
      <c r="P3837">
        <v>4.9000000000000004</v>
      </c>
      <c r="Q3837">
        <v>5</v>
      </c>
      <c r="R3837">
        <v>4.9000000000000004</v>
      </c>
      <c r="S3837">
        <v>4.5999999999999996</v>
      </c>
      <c r="T3837">
        <v>5</v>
      </c>
      <c r="U3837">
        <v>5</v>
      </c>
      <c r="V3837" t="s">
        <v>14219</v>
      </c>
      <c r="W3837" t="s">
        <v>439</v>
      </c>
      <c r="X3837" t="s">
        <v>43</v>
      </c>
      <c r="Y3837">
        <v>24</v>
      </c>
      <c r="Z3837">
        <v>36</v>
      </c>
      <c r="AA3837" t="s">
        <v>44</v>
      </c>
      <c r="AB3837" t="s">
        <v>45</v>
      </c>
      <c r="AC3837" t="s">
        <v>219</v>
      </c>
      <c r="AD3837" t="s">
        <v>16335</v>
      </c>
      <c r="AE3837" t="s">
        <v>16336</v>
      </c>
      <c r="AF3837">
        <v>43946</v>
      </c>
    </row>
    <row r="3838" spans="1:32" x14ac:dyDescent="0.35">
      <c r="A3838">
        <v>2014</v>
      </c>
      <c r="B3838" t="s">
        <v>591</v>
      </c>
      <c r="C3838" t="s">
        <v>16337</v>
      </c>
      <c r="D3838" t="s">
        <v>34</v>
      </c>
      <c r="E3838" t="s">
        <v>5207</v>
      </c>
      <c r="F3838">
        <v>4.7</v>
      </c>
      <c r="G3838">
        <v>54</v>
      </c>
      <c r="H3838" t="s">
        <v>36</v>
      </c>
      <c r="I3838" t="s">
        <v>7715</v>
      </c>
      <c r="J3838">
        <v>4.9000000000000004</v>
      </c>
      <c r="K3838">
        <v>12775</v>
      </c>
      <c r="L3838" t="s">
        <v>7716</v>
      </c>
      <c r="M3838" t="s">
        <v>472</v>
      </c>
      <c r="N3838">
        <v>33619</v>
      </c>
      <c r="O3838" t="s">
        <v>94</v>
      </c>
      <c r="P3838">
        <v>4.5999999999999996</v>
      </c>
      <c r="Q3838">
        <v>4.5999999999999996</v>
      </c>
      <c r="R3838">
        <v>4.8</v>
      </c>
      <c r="S3838">
        <v>4.5</v>
      </c>
      <c r="T3838">
        <v>4.8</v>
      </c>
      <c r="U3838">
        <v>4.7</v>
      </c>
      <c r="V3838" t="s">
        <v>4203</v>
      </c>
      <c r="W3838" t="s">
        <v>16338</v>
      </c>
      <c r="X3838" t="s">
        <v>43</v>
      </c>
      <c r="Y3838">
        <v>27</v>
      </c>
      <c r="Z3838">
        <v>32</v>
      </c>
      <c r="AA3838" t="s">
        <v>44</v>
      </c>
      <c r="AB3838" t="s">
        <v>78</v>
      </c>
      <c r="AC3838" t="s">
        <v>3488</v>
      </c>
      <c r="AD3838" t="s">
        <v>16339</v>
      </c>
      <c r="AE3838" t="s">
        <v>16340</v>
      </c>
      <c r="AF3838">
        <v>85022</v>
      </c>
    </row>
    <row r="3839" spans="1:32" x14ac:dyDescent="0.35">
      <c r="A3839">
        <v>2019</v>
      </c>
      <c r="B3839" t="s">
        <v>48</v>
      </c>
      <c r="C3839" t="s">
        <v>5174</v>
      </c>
      <c r="D3839" t="s">
        <v>34</v>
      </c>
      <c r="E3839" t="s">
        <v>16341</v>
      </c>
      <c r="F3839">
        <v>4.7</v>
      </c>
      <c r="G3839">
        <v>264</v>
      </c>
      <c r="H3839" t="s">
        <v>36</v>
      </c>
      <c r="I3839" t="s">
        <v>16342</v>
      </c>
      <c r="J3839">
        <v>4.9000000000000004</v>
      </c>
      <c r="K3839">
        <v>448</v>
      </c>
      <c r="L3839" t="s">
        <v>16343</v>
      </c>
      <c r="M3839" t="s">
        <v>679</v>
      </c>
      <c r="N3839">
        <v>14075</v>
      </c>
      <c r="O3839" t="s">
        <v>53</v>
      </c>
      <c r="P3839">
        <v>4.8</v>
      </c>
      <c r="Q3839">
        <v>4.7</v>
      </c>
      <c r="R3839">
        <v>4.7</v>
      </c>
      <c r="S3839">
        <v>4.5999999999999996</v>
      </c>
      <c r="T3839">
        <v>4.7</v>
      </c>
      <c r="U3839">
        <v>4.7</v>
      </c>
      <c r="V3839" t="s">
        <v>8168</v>
      </c>
      <c r="W3839" t="s">
        <v>540</v>
      </c>
      <c r="X3839" t="s">
        <v>55</v>
      </c>
      <c r="Y3839">
        <v>21</v>
      </c>
      <c r="Z3839">
        <v>27</v>
      </c>
      <c r="AA3839" t="s">
        <v>44</v>
      </c>
      <c r="AB3839" t="s">
        <v>151</v>
      </c>
      <c r="AC3839" t="s">
        <v>219</v>
      </c>
      <c r="AD3839" t="s">
        <v>16344</v>
      </c>
      <c r="AE3839" t="s">
        <v>16345</v>
      </c>
      <c r="AF3839">
        <v>13171</v>
      </c>
    </row>
    <row r="3840" spans="1:32" x14ac:dyDescent="0.35">
      <c r="A3840">
        <v>2020</v>
      </c>
      <c r="B3840" t="s">
        <v>48</v>
      </c>
      <c r="C3840" t="s">
        <v>5528</v>
      </c>
      <c r="D3840" t="s">
        <v>34</v>
      </c>
      <c r="E3840" t="s">
        <v>16346</v>
      </c>
      <c r="F3840">
        <v>4.8</v>
      </c>
      <c r="G3840">
        <v>70</v>
      </c>
      <c r="H3840" t="s">
        <v>36</v>
      </c>
      <c r="I3840" t="s">
        <v>16347</v>
      </c>
      <c r="J3840">
        <v>3.2</v>
      </c>
      <c r="K3840">
        <v>14</v>
      </c>
      <c r="L3840" t="s">
        <v>16348</v>
      </c>
      <c r="M3840" t="s">
        <v>472</v>
      </c>
      <c r="N3840">
        <v>32771</v>
      </c>
      <c r="O3840" t="s">
        <v>53</v>
      </c>
      <c r="P3840">
        <v>4.8</v>
      </c>
      <c r="Q3840">
        <v>4.8</v>
      </c>
      <c r="R3840">
        <v>4.7</v>
      </c>
      <c r="S3840">
        <v>4.7</v>
      </c>
      <c r="T3840">
        <v>4.9000000000000004</v>
      </c>
      <c r="U3840">
        <v>4.8</v>
      </c>
      <c r="V3840" t="s">
        <v>262</v>
      </c>
      <c r="W3840" t="s">
        <v>42</v>
      </c>
      <c r="X3840" t="s">
        <v>43</v>
      </c>
      <c r="Y3840">
        <v>23</v>
      </c>
      <c r="Z3840">
        <v>34</v>
      </c>
      <c r="AA3840" t="s">
        <v>44</v>
      </c>
      <c r="AB3840" t="s">
        <v>151</v>
      </c>
      <c r="AC3840" t="s">
        <v>79</v>
      </c>
      <c r="AD3840" t="s">
        <v>16349</v>
      </c>
      <c r="AE3840">
        <v>22829712</v>
      </c>
      <c r="AF3840">
        <v>49354</v>
      </c>
    </row>
    <row r="3841" spans="1:32" x14ac:dyDescent="0.35">
      <c r="A3841">
        <v>2022</v>
      </c>
      <c r="B3841" t="s">
        <v>389</v>
      </c>
      <c r="C3841" t="s">
        <v>3761</v>
      </c>
      <c r="D3841" t="s">
        <v>34</v>
      </c>
      <c r="E3841" t="s">
        <v>16350</v>
      </c>
      <c r="F3841">
        <v>4.8</v>
      </c>
      <c r="G3841">
        <v>2</v>
      </c>
      <c r="H3841" t="s">
        <v>36</v>
      </c>
      <c r="I3841" t="s">
        <v>3259</v>
      </c>
      <c r="J3841">
        <v>4.5999999999999996</v>
      </c>
      <c r="K3841">
        <v>795</v>
      </c>
      <c r="L3841" t="s">
        <v>3260</v>
      </c>
      <c r="M3841" t="s">
        <v>472</v>
      </c>
      <c r="N3841">
        <v>32773</v>
      </c>
      <c r="O3841" t="s">
        <v>53</v>
      </c>
      <c r="P3841">
        <v>5</v>
      </c>
      <c r="Q3841">
        <v>4.5</v>
      </c>
      <c r="R3841">
        <v>5</v>
      </c>
      <c r="S3841">
        <v>4.5</v>
      </c>
      <c r="T3841">
        <v>4.5</v>
      </c>
      <c r="U3841">
        <v>5</v>
      </c>
      <c r="V3841" t="s">
        <v>2402</v>
      </c>
      <c r="W3841" t="s">
        <v>42</v>
      </c>
      <c r="X3841" t="s">
        <v>124</v>
      </c>
      <c r="Y3841">
        <v>0</v>
      </c>
      <c r="Z3841">
        <v>0</v>
      </c>
      <c r="AA3841" t="s">
        <v>1227</v>
      </c>
      <c r="AB3841" t="s">
        <v>198</v>
      </c>
      <c r="AC3841" t="s">
        <v>1227</v>
      </c>
      <c r="AD3841" t="s">
        <v>16351</v>
      </c>
      <c r="AE3841" t="s">
        <v>16352</v>
      </c>
      <c r="AF3841">
        <v>2224</v>
      </c>
    </row>
    <row r="3842" spans="1:32" x14ac:dyDescent="0.35">
      <c r="A3842">
        <v>2017</v>
      </c>
      <c r="B3842" t="s">
        <v>732</v>
      </c>
      <c r="C3842" t="s">
        <v>4693</v>
      </c>
      <c r="D3842" t="s">
        <v>34</v>
      </c>
      <c r="E3842" t="s">
        <v>16353</v>
      </c>
      <c r="F3842">
        <v>4.5999999999999996</v>
      </c>
      <c r="G3842">
        <v>187</v>
      </c>
      <c r="H3842" t="s">
        <v>36</v>
      </c>
      <c r="I3842" t="s">
        <v>12549</v>
      </c>
      <c r="J3842">
        <v>4.9000000000000004</v>
      </c>
      <c r="K3842">
        <v>27824</v>
      </c>
      <c r="L3842" t="s">
        <v>12550</v>
      </c>
      <c r="M3842" t="s">
        <v>472</v>
      </c>
      <c r="N3842">
        <v>32822</v>
      </c>
      <c r="O3842" t="s">
        <v>40</v>
      </c>
      <c r="P3842">
        <v>4.8</v>
      </c>
      <c r="Q3842">
        <v>4.7</v>
      </c>
      <c r="R3842">
        <v>4.5999999999999996</v>
      </c>
      <c r="S3842">
        <v>4.4000000000000004</v>
      </c>
      <c r="T3842">
        <v>4.8</v>
      </c>
      <c r="U3842">
        <v>4.5999999999999996</v>
      </c>
      <c r="V3842" t="s">
        <v>1422</v>
      </c>
      <c r="W3842" t="s">
        <v>455</v>
      </c>
      <c r="X3842" t="s">
        <v>55</v>
      </c>
      <c r="Y3842">
        <v>15</v>
      </c>
      <c r="Z3842">
        <v>21</v>
      </c>
      <c r="AA3842" t="s">
        <v>44</v>
      </c>
      <c r="AB3842" t="s">
        <v>45</v>
      </c>
      <c r="AC3842" t="s">
        <v>737</v>
      </c>
      <c r="AD3842" t="s">
        <v>16354</v>
      </c>
      <c r="AE3842" t="s">
        <v>16355</v>
      </c>
      <c r="AF3842">
        <v>39135</v>
      </c>
    </row>
    <row r="3843" spans="1:32" x14ac:dyDescent="0.35">
      <c r="A3843">
        <v>2020</v>
      </c>
      <c r="B3843" t="s">
        <v>389</v>
      </c>
      <c r="C3843" t="s">
        <v>4458</v>
      </c>
      <c r="D3843" t="s">
        <v>34</v>
      </c>
      <c r="E3843" t="s">
        <v>10831</v>
      </c>
      <c r="F3843">
        <v>4.2</v>
      </c>
      <c r="G3843">
        <v>5</v>
      </c>
      <c r="H3843" t="s">
        <v>36</v>
      </c>
      <c r="I3843" t="s">
        <v>10832</v>
      </c>
      <c r="J3843">
        <v>4.5999999999999996</v>
      </c>
      <c r="K3843">
        <v>86</v>
      </c>
      <c r="L3843" t="s">
        <v>10833</v>
      </c>
      <c r="M3843" t="s">
        <v>1036</v>
      </c>
      <c r="N3843">
        <v>27616</v>
      </c>
      <c r="O3843" t="s">
        <v>94</v>
      </c>
      <c r="P3843">
        <v>4.2</v>
      </c>
      <c r="Q3843">
        <v>4</v>
      </c>
      <c r="R3843">
        <v>4.8</v>
      </c>
      <c r="S3843">
        <v>3.8</v>
      </c>
      <c r="T3843">
        <v>4.2</v>
      </c>
      <c r="U3843">
        <v>4.4000000000000004</v>
      </c>
      <c r="V3843" t="s">
        <v>77</v>
      </c>
      <c r="W3843" t="s">
        <v>77</v>
      </c>
      <c r="X3843" t="s">
        <v>124</v>
      </c>
      <c r="Y3843">
        <v>99</v>
      </c>
      <c r="Z3843">
        <v>93</v>
      </c>
      <c r="AA3843" t="s">
        <v>1227</v>
      </c>
      <c r="AB3843" t="s">
        <v>1228</v>
      </c>
      <c r="AC3843" t="s">
        <v>1227</v>
      </c>
      <c r="AD3843" t="s">
        <v>10834</v>
      </c>
      <c r="AE3843" t="s">
        <v>10835</v>
      </c>
      <c r="AF3843">
        <v>44655</v>
      </c>
    </row>
    <row r="3844" spans="1:32" x14ac:dyDescent="0.35">
      <c r="A3844">
        <v>2019</v>
      </c>
      <c r="B3844" t="s">
        <v>108</v>
      </c>
      <c r="C3844" t="s">
        <v>12967</v>
      </c>
      <c r="D3844" t="s">
        <v>34</v>
      </c>
      <c r="E3844" t="s">
        <v>16356</v>
      </c>
      <c r="F3844">
        <v>5</v>
      </c>
      <c r="G3844">
        <v>4</v>
      </c>
      <c r="H3844" t="s">
        <v>36</v>
      </c>
      <c r="I3844" t="s">
        <v>16357</v>
      </c>
      <c r="J3844">
        <v>4.7</v>
      </c>
      <c r="K3844">
        <v>753</v>
      </c>
      <c r="L3844" t="s">
        <v>16358</v>
      </c>
      <c r="M3844" t="s">
        <v>1103</v>
      </c>
      <c r="N3844">
        <v>21702</v>
      </c>
      <c r="O3844" t="s">
        <v>53</v>
      </c>
      <c r="P3844">
        <v>5</v>
      </c>
      <c r="Q3844">
        <v>5</v>
      </c>
      <c r="R3844">
        <v>5</v>
      </c>
      <c r="S3844">
        <v>4.8</v>
      </c>
      <c r="T3844">
        <v>5</v>
      </c>
      <c r="U3844">
        <v>5</v>
      </c>
      <c r="V3844" t="s">
        <v>42</v>
      </c>
      <c r="W3844" t="s">
        <v>42</v>
      </c>
      <c r="X3844" t="s">
        <v>95</v>
      </c>
      <c r="Y3844">
        <v>17</v>
      </c>
      <c r="Z3844">
        <v>26</v>
      </c>
      <c r="AA3844" t="s">
        <v>44</v>
      </c>
      <c r="AB3844" t="s">
        <v>125</v>
      </c>
      <c r="AC3844" t="s">
        <v>640</v>
      </c>
      <c r="AD3844" t="s">
        <v>16359</v>
      </c>
      <c r="AE3844" t="s">
        <v>16360</v>
      </c>
      <c r="AF3844">
        <v>20070</v>
      </c>
    </row>
    <row r="3845" spans="1:32" x14ac:dyDescent="0.35">
      <c r="A3845">
        <v>2019</v>
      </c>
      <c r="B3845" t="s">
        <v>516</v>
      </c>
      <c r="C3845" t="s">
        <v>517</v>
      </c>
      <c r="D3845" t="s">
        <v>34</v>
      </c>
      <c r="E3845" t="s">
        <v>3585</v>
      </c>
      <c r="F3845">
        <v>4.8</v>
      </c>
      <c r="G3845">
        <v>230</v>
      </c>
      <c r="H3845" t="s">
        <v>36</v>
      </c>
      <c r="I3845" t="s">
        <v>3275</v>
      </c>
      <c r="J3845">
        <v>4.5</v>
      </c>
      <c r="K3845">
        <v>77</v>
      </c>
      <c r="L3845" t="s">
        <v>3276</v>
      </c>
      <c r="M3845" t="s">
        <v>679</v>
      </c>
      <c r="N3845">
        <v>14424</v>
      </c>
      <c r="O3845" t="s">
        <v>40</v>
      </c>
      <c r="P3845">
        <v>4.8</v>
      </c>
      <c r="Q3845">
        <v>4.8</v>
      </c>
      <c r="R3845">
        <v>4.8</v>
      </c>
      <c r="S3845">
        <v>4.8</v>
      </c>
      <c r="T3845">
        <v>4.9000000000000004</v>
      </c>
      <c r="U3845">
        <v>4.8</v>
      </c>
      <c r="V3845" t="s">
        <v>521</v>
      </c>
      <c r="W3845" t="s">
        <v>42</v>
      </c>
      <c r="X3845" t="s">
        <v>124</v>
      </c>
      <c r="Y3845">
        <v>24</v>
      </c>
      <c r="Z3845">
        <v>30</v>
      </c>
      <c r="AA3845" t="s">
        <v>44</v>
      </c>
      <c r="AB3845" t="s">
        <v>151</v>
      </c>
      <c r="AC3845" t="s">
        <v>522</v>
      </c>
      <c r="AD3845" t="s">
        <v>16361</v>
      </c>
      <c r="AE3845" t="s">
        <v>16362</v>
      </c>
      <c r="AF3845">
        <v>33669</v>
      </c>
    </row>
    <row r="3846" spans="1:32" x14ac:dyDescent="0.35">
      <c r="A3846">
        <v>2021</v>
      </c>
      <c r="B3846" t="s">
        <v>81</v>
      </c>
      <c r="C3846" t="s">
        <v>2234</v>
      </c>
      <c r="D3846" t="s">
        <v>34</v>
      </c>
      <c r="E3846" t="s">
        <v>7679</v>
      </c>
      <c r="F3846">
        <v>4.5999999999999996</v>
      </c>
      <c r="G3846">
        <v>8</v>
      </c>
      <c r="H3846" t="s">
        <v>36</v>
      </c>
      <c r="I3846" t="s">
        <v>16363</v>
      </c>
      <c r="J3846">
        <v>4.7</v>
      </c>
      <c r="K3846">
        <v>1885</v>
      </c>
      <c r="L3846" t="s">
        <v>16364</v>
      </c>
      <c r="M3846" t="s">
        <v>481</v>
      </c>
      <c r="N3846">
        <v>20151</v>
      </c>
      <c r="O3846" t="s">
        <v>53</v>
      </c>
      <c r="P3846">
        <v>4.9000000000000004</v>
      </c>
      <c r="Q3846">
        <v>4.2</v>
      </c>
      <c r="R3846">
        <v>4.8</v>
      </c>
      <c r="S3846">
        <v>4.0999999999999996</v>
      </c>
      <c r="T3846">
        <v>4.5999999999999996</v>
      </c>
      <c r="U3846">
        <v>4.9000000000000004</v>
      </c>
      <c r="V3846" t="s">
        <v>1121</v>
      </c>
      <c r="W3846" t="s">
        <v>42</v>
      </c>
      <c r="X3846" t="s">
        <v>55</v>
      </c>
      <c r="Y3846">
        <v>15</v>
      </c>
      <c r="Z3846">
        <v>19</v>
      </c>
      <c r="AA3846" t="s">
        <v>44</v>
      </c>
      <c r="AB3846" t="s">
        <v>151</v>
      </c>
      <c r="AC3846" t="s">
        <v>1134</v>
      </c>
      <c r="AD3846" t="s">
        <v>16365</v>
      </c>
      <c r="AE3846" t="s">
        <v>16366</v>
      </c>
      <c r="AF3846">
        <v>14755</v>
      </c>
    </row>
    <row r="3847" spans="1:32" x14ac:dyDescent="0.35">
      <c r="A3847">
        <v>2019</v>
      </c>
      <c r="B3847" t="s">
        <v>304</v>
      </c>
      <c r="C3847" t="s">
        <v>16367</v>
      </c>
      <c r="D3847" t="s">
        <v>1426</v>
      </c>
      <c r="E3847" t="s">
        <v>1507</v>
      </c>
      <c r="F3847">
        <v>4.9000000000000004</v>
      </c>
      <c r="G3847">
        <v>27</v>
      </c>
      <c r="H3847" t="s">
        <v>36</v>
      </c>
      <c r="I3847" t="s">
        <v>9395</v>
      </c>
      <c r="J3847">
        <v>4.3</v>
      </c>
      <c r="K3847">
        <v>472</v>
      </c>
      <c r="L3847" t="s">
        <v>9396</v>
      </c>
      <c r="M3847" t="s">
        <v>481</v>
      </c>
      <c r="N3847">
        <v>22030</v>
      </c>
      <c r="O3847" t="s">
        <v>94</v>
      </c>
      <c r="P3847">
        <v>4.9000000000000004</v>
      </c>
      <c r="Q3847">
        <v>5</v>
      </c>
      <c r="R3847">
        <v>4.9000000000000004</v>
      </c>
      <c r="S3847">
        <v>4.5999999999999996</v>
      </c>
      <c r="T3847">
        <v>5</v>
      </c>
      <c r="U3847">
        <v>5</v>
      </c>
      <c r="V3847" t="s">
        <v>16368</v>
      </c>
      <c r="W3847" t="s">
        <v>42</v>
      </c>
      <c r="X3847" t="s">
        <v>43</v>
      </c>
      <c r="Y3847">
        <v>24</v>
      </c>
      <c r="Z3847">
        <v>36</v>
      </c>
      <c r="AA3847" t="s">
        <v>44</v>
      </c>
      <c r="AB3847" t="s">
        <v>198</v>
      </c>
      <c r="AC3847" t="s">
        <v>16369</v>
      </c>
      <c r="AD3847" t="s">
        <v>16370</v>
      </c>
      <c r="AE3847" t="s">
        <v>16371</v>
      </c>
      <c r="AF3847">
        <v>25291</v>
      </c>
    </row>
    <row r="3848" spans="1:32" x14ac:dyDescent="0.35">
      <c r="A3848">
        <v>2020</v>
      </c>
      <c r="B3848" t="s">
        <v>257</v>
      </c>
      <c r="C3848" t="s">
        <v>1079</v>
      </c>
      <c r="D3848" t="s">
        <v>1080</v>
      </c>
      <c r="E3848" t="s">
        <v>16372</v>
      </c>
      <c r="F3848">
        <v>4.7</v>
      </c>
      <c r="G3848">
        <v>53</v>
      </c>
      <c r="H3848" t="s">
        <v>36</v>
      </c>
      <c r="I3848" t="s">
        <v>11215</v>
      </c>
      <c r="J3848">
        <v>4.5999999999999996</v>
      </c>
      <c r="K3848">
        <v>1748</v>
      </c>
      <c r="L3848" t="s">
        <v>11216</v>
      </c>
      <c r="M3848" t="s">
        <v>481</v>
      </c>
      <c r="N3848">
        <v>22031</v>
      </c>
      <c r="O3848" t="s">
        <v>53</v>
      </c>
      <c r="P3848">
        <v>4.8</v>
      </c>
      <c r="Q3848">
        <v>4.8</v>
      </c>
      <c r="R3848">
        <v>4.8</v>
      </c>
      <c r="S3848">
        <v>4.4000000000000004</v>
      </c>
      <c r="T3848">
        <v>4.7</v>
      </c>
      <c r="U3848">
        <v>4.7</v>
      </c>
      <c r="V3848" t="s">
        <v>980</v>
      </c>
      <c r="W3848" t="s">
        <v>262</v>
      </c>
      <c r="X3848" t="s">
        <v>124</v>
      </c>
      <c r="Y3848">
        <v>20</v>
      </c>
      <c r="Z3848">
        <v>26</v>
      </c>
      <c r="AA3848" t="s">
        <v>44</v>
      </c>
      <c r="AB3848" t="s">
        <v>45</v>
      </c>
      <c r="AC3848" t="s">
        <v>264</v>
      </c>
      <c r="AD3848" t="s">
        <v>16373</v>
      </c>
      <c r="AE3848" t="s">
        <v>16374</v>
      </c>
      <c r="AF3848">
        <v>23059</v>
      </c>
    </row>
    <row r="3849" spans="1:32" x14ac:dyDescent="0.35">
      <c r="A3849">
        <v>2016</v>
      </c>
      <c r="B3849" t="s">
        <v>81</v>
      </c>
      <c r="C3849" t="s">
        <v>147</v>
      </c>
      <c r="D3849" t="s">
        <v>34</v>
      </c>
      <c r="E3849" t="s">
        <v>1507</v>
      </c>
      <c r="F3849">
        <v>4.8</v>
      </c>
      <c r="G3849">
        <v>20</v>
      </c>
      <c r="H3849" t="s">
        <v>36</v>
      </c>
      <c r="I3849" t="s">
        <v>16375</v>
      </c>
      <c r="J3849">
        <v>4.0999999999999996</v>
      </c>
      <c r="K3849">
        <v>102</v>
      </c>
      <c r="L3849" t="s">
        <v>16376</v>
      </c>
      <c r="M3849" t="s">
        <v>1103</v>
      </c>
      <c r="N3849">
        <v>20706</v>
      </c>
      <c r="O3849" t="s">
        <v>94</v>
      </c>
      <c r="P3849">
        <v>4.9000000000000004</v>
      </c>
      <c r="Q3849">
        <v>4.5999999999999996</v>
      </c>
      <c r="R3849">
        <v>4.7</v>
      </c>
      <c r="S3849">
        <v>4.7</v>
      </c>
      <c r="T3849">
        <v>4.9000000000000004</v>
      </c>
      <c r="U3849">
        <v>5</v>
      </c>
      <c r="V3849" t="s">
        <v>1089</v>
      </c>
      <c r="W3849" t="s">
        <v>77</v>
      </c>
      <c r="X3849" t="s">
        <v>124</v>
      </c>
      <c r="Y3849">
        <v>19</v>
      </c>
      <c r="Z3849">
        <v>26</v>
      </c>
      <c r="AA3849" t="s">
        <v>44</v>
      </c>
      <c r="AB3849" t="s">
        <v>151</v>
      </c>
      <c r="AC3849" t="s">
        <v>46</v>
      </c>
      <c r="AD3849" t="s">
        <v>16377</v>
      </c>
      <c r="AE3849" t="s">
        <v>16378</v>
      </c>
      <c r="AF3849">
        <v>36224</v>
      </c>
    </row>
    <row r="3850" spans="1:32" x14ac:dyDescent="0.35">
      <c r="A3850">
        <v>2018</v>
      </c>
      <c r="B3850" t="s">
        <v>373</v>
      </c>
      <c r="C3850" t="s">
        <v>11490</v>
      </c>
      <c r="D3850" t="s">
        <v>34</v>
      </c>
      <c r="E3850" t="s">
        <v>16379</v>
      </c>
      <c r="F3850">
        <v>4.8</v>
      </c>
      <c r="G3850">
        <v>29</v>
      </c>
      <c r="H3850" t="s">
        <v>36</v>
      </c>
      <c r="I3850" t="s">
        <v>16380</v>
      </c>
      <c r="J3850">
        <v>4.5999999999999996</v>
      </c>
      <c r="K3850">
        <v>212</v>
      </c>
      <c r="L3850" t="s">
        <v>16381</v>
      </c>
      <c r="M3850" t="s">
        <v>1103</v>
      </c>
      <c r="N3850">
        <v>20723</v>
      </c>
      <c r="O3850" t="s">
        <v>53</v>
      </c>
      <c r="P3850">
        <v>4.9000000000000004</v>
      </c>
      <c r="Q3850">
        <v>4.8</v>
      </c>
      <c r="R3850">
        <v>4.8</v>
      </c>
      <c r="S3850">
        <v>4.8</v>
      </c>
      <c r="T3850">
        <v>4.8</v>
      </c>
      <c r="U3850">
        <v>4.8</v>
      </c>
      <c r="V3850" t="s">
        <v>1076</v>
      </c>
      <c r="W3850" t="s">
        <v>889</v>
      </c>
      <c r="X3850" t="s">
        <v>124</v>
      </c>
      <c r="Y3850">
        <v>19</v>
      </c>
      <c r="Z3850">
        <v>26</v>
      </c>
      <c r="AA3850" t="s">
        <v>44</v>
      </c>
      <c r="AB3850" t="s">
        <v>78</v>
      </c>
      <c r="AC3850" t="s">
        <v>184</v>
      </c>
      <c r="AD3850" t="s">
        <v>16382</v>
      </c>
      <c r="AE3850" t="s">
        <v>16383</v>
      </c>
      <c r="AF3850">
        <v>46440</v>
      </c>
    </row>
    <row r="3851" spans="1:32" x14ac:dyDescent="0.35">
      <c r="A3851">
        <v>2019</v>
      </c>
      <c r="B3851" t="s">
        <v>516</v>
      </c>
      <c r="C3851" t="s">
        <v>517</v>
      </c>
      <c r="D3851" t="s">
        <v>34</v>
      </c>
      <c r="E3851" t="s">
        <v>16384</v>
      </c>
      <c r="F3851">
        <v>4.8</v>
      </c>
      <c r="G3851">
        <v>230</v>
      </c>
      <c r="H3851" t="s">
        <v>36</v>
      </c>
      <c r="I3851" t="s">
        <v>11564</v>
      </c>
      <c r="J3851">
        <v>4.7</v>
      </c>
      <c r="K3851">
        <v>796</v>
      </c>
      <c r="L3851" t="s">
        <v>11565</v>
      </c>
      <c r="M3851" t="s">
        <v>1103</v>
      </c>
      <c r="N3851">
        <v>21228</v>
      </c>
      <c r="O3851" t="s">
        <v>53</v>
      </c>
      <c r="P3851">
        <v>4.8</v>
      </c>
      <c r="Q3851">
        <v>4.8</v>
      </c>
      <c r="R3851">
        <v>4.8</v>
      </c>
      <c r="S3851">
        <v>4.8</v>
      </c>
      <c r="T3851">
        <v>4.9000000000000004</v>
      </c>
      <c r="U3851">
        <v>4.8</v>
      </c>
      <c r="V3851" t="s">
        <v>3541</v>
      </c>
      <c r="W3851" t="s">
        <v>1409</v>
      </c>
      <c r="X3851" t="s">
        <v>124</v>
      </c>
      <c r="Y3851">
        <v>24</v>
      </c>
      <c r="Z3851">
        <v>30</v>
      </c>
      <c r="AA3851" t="s">
        <v>44</v>
      </c>
      <c r="AB3851" t="s">
        <v>151</v>
      </c>
      <c r="AC3851" t="s">
        <v>522</v>
      </c>
      <c r="AD3851" t="s">
        <v>16385</v>
      </c>
      <c r="AE3851" t="s">
        <v>16386</v>
      </c>
      <c r="AF3851">
        <v>30358</v>
      </c>
    </row>
    <row r="3852" spans="1:32" x14ac:dyDescent="0.35">
      <c r="A3852">
        <v>2021</v>
      </c>
      <c r="B3852" t="s">
        <v>81</v>
      </c>
      <c r="C3852" t="s">
        <v>2234</v>
      </c>
      <c r="D3852" t="s">
        <v>34</v>
      </c>
      <c r="E3852" t="s">
        <v>16387</v>
      </c>
      <c r="F3852">
        <v>4.5999999999999996</v>
      </c>
      <c r="G3852">
        <v>8</v>
      </c>
      <c r="H3852" t="s">
        <v>36</v>
      </c>
      <c r="I3852" t="s">
        <v>11250</v>
      </c>
      <c r="J3852">
        <v>4.8</v>
      </c>
      <c r="K3852">
        <v>979</v>
      </c>
      <c r="L3852" t="s">
        <v>11251</v>
      </c>
      <c r="M3852" t="s">
        <v>472</v>
      </c>
      <c r="N3852">
        <v>33186</v>
      </c>
      <c r="O3852" t="s">
        <v>53</v>
      </c>
      <c r="P3852">
        <v>4.9000000000000004</v>
      </c>
      <c r="Q3852">
        <v>4.2</v>
      </c>
      <c r="R3852">
        <v>4.8</v>
      </c>
      <c r="S3852">
        <v>4.0999999999999996</v>
      </c>
      <c r="T3852">
        <v>4.5999999999999996</v>
      </c>
      <c r="U3852">
        <v>4.9000000000000004</v>
      </c>
      <c r="V3852" t="s">
        <v>1925</v>
      </c>
      <c r="W3852" t="s">
        <v>41</v>
      </c>
      <c r="X3852" t="s">
        <v>55</v>
      </c>
      <c r="Y3852">
        <v>15</v>
      </c>
      <c r="Z3852">
        <v>19</v>
      </c>
      <c r="AA3852" t="s">
        <v>44</v>
      </c>
      <c r="AB3852" t="s">
        <v>151</v>
      </c>
      <c r="AC3852" t="s">
        <v>1134</v>
      </c>
      <c r="AD3852" t="s">
        <v>16388</v>
      </c>
      <c r="AE3852" t="s">
        <v>16389</v>
      </c>
      <c r="AF3852">
        <v>19346</v>
      </c>
    </row>
    <row r="3853" spans="1:32" x14ac:dyDescent="0.35">
      <c r="A3853">
        <v>2019</v>
      </c>
      <c r="B3853" t="s">
        <v>288</v>
      </c>
      <c r="C3853" t="s">
        <v>2144</v>
      </c>
      <c r="D3853" t="s">
        <v>34</v>
      </c>
      <c r="E3853" t="s">
        <v>11047</v>
      </c>
      <c r="F3853">
        <v>4.8</v>
      </c>
      <c r="G3853">
        <v>27</v>
      </c>
      <c r="H3853" t="s">
        <v>36</v>
      </c>
      <c r="I3853" t="s">
        <v>4298</v>
      </c>
      <c r="J3853">
        <v>4.7</v>
      </c>
      <c r="K3853">
        <v>163</v>
      </c>
      <c r="L3853" t="s">
        <v>4299</v>
      </c>
      <c r="M3853" t="s">
        <v>472</v>
      </c>
      <c r="N3853">
        <v>33181</v>
      </c>
      <c r="O3853" t="s">
        <v>94</v>
      </c>
      <c r="P3853">
        <v>4.9000000000000004</v>
      </c>
      <c r="Q3853">
        <v>4.8</v>
      </c>
      <c r="R3853">
        <v>4.8</v>
      </c>
      <c r="S3853">
        <v>4.5999999999999996</v>
      </c>
      <c r="T3853">
        <v>5</v>
      </c>
      <c r="U3853">
        <v>4.9000000000000004</v>
      </c>
      <c r="V3853" t="s">
        <v>3617</v>
      </c>
      <c r="W3853" t="s">
        <v>12133</v>
      </c>
      <c r="X3853" t="s">
        <v>124</v>
      </c>
      <c r="Y3853">
        <v>17</v>
      </c>
      <c r="Z3853">
        <v>22</v>
      </c>
      <c r="AA3853" t="s">
        <v>44</v>
      </c>
      <c r="AB3853" t="s">
        <v>45</v>
      </c>
      <c r="AC3853" t="s">
        <v>1645</v>
      </c>
      <c r="AD3853" t="s">
        <v>16390</v>
      </c>
      <c r="AE3853" t="s">
        <v>16391</v>
      </c>
      <c r="AF3853">
        <v>24844</v>
      </c>
    </row>
    <row r="3854" spans="1:32" x14ac:dyDescent="0.35">
      <c r="A3854">
        <v>2019</v>
      </c>
      <c r="B3854" t="s">
        <v>946</v>
      </c>
      <c r="C3854" t="s">
        <v>947</v>
      </c>
      <c r="D3854" t="s">
        <v>34</v>
      </c>
      <c r="E3854" t="s">
        <v>4998</v>
      </c>
      <c r="F3854">
        <v>4.5999999999999996</v>
      </c>
      <c r="G3854">
        <v>63</v>
      </c>
      <c r="H3854" t="s">
        <v>36</v>
      </c>
      <c r="I3854" t="s">
        <v>5199</v>
      </c>
      <c r="J3854">
        <v>4.7</v>
      </c>
      <c r="K3854">
        <v>1117</v>
      </c>
      <c r="L3854" t="s">
        <v>5200</v>
      </c>
      <c r="M3854" t="s">
        <v>472</v>
      </c>
      <c r="N3854">
        <v>33130</v>
      </c>
      <c r="O3854" t="s">
        <v>53</v>
      </c>
      <c r="P3854">
        <v>4.7</v>
      </c>
      <c r="Q3854">
        <v>4.7</v>
      </c>
      <c r="R3854">
        <v>4.5</v>
      </c>
      <c r="S3854">
        <v>4.4000000000000004</v>
      </c>
      <c r="T3854">
        <v>4.7</v>
      </c>
      <c r="U3854">
        <v>4.5999999999999996</v>
      </c>
      <c r="V3854" t="s">
        <v>958</v>
      </c>
      <c r="W3854" t="s">
        <v>11733</v>
      </c>
      <c r="X3854" t="s">
        <v>43</v>
      </c>
      <c r="Y3854">
        <v>18</v>
      </c>
      <c r="Z3854">
        <v>26</v>
      </c>
      <c r="AA3854" t="s">
        <v>44</v>
      </c>
      <c r="AB3854" t="s">
        <v>125</v>
      </c>
      <c r="AC3854" t="s">
        <v>370</v>
      </c>
      <c r="AD3854" t="s">
        <v>16392</v>
      </c>
      <c r="AE3854" t="s">
        <v>16393</v>
      </c>
      <c r="AF3854">
        <v>31144</v>
      </c>
    </row>
    <row r="3855" spans="1:32" x14ac:dyDescent="0.35">
      <c r="A3855">
        <v>2020</v>
      </c>
      <c r="B3855" t="s">
        <v>257</v>
      </c>
      <c r="C3855" t="s">
        <v>16394</v>
      </c>
      <c r="D3855" t="s">
        <v>34</v>
      </c>
      <c r="E3855" t="s">
        <v>16395</v>
      </c>
      <c r="F3855">
        <v>5</v>
      </c>
      <c r="G3855">
        <v>4</v>
      </c>
      <c r="H3855" t="s">
        <v>36</v>
      </c>
      <c r="I3855" t="s">
        <v>9024</v>
      </c>
      <c r="J3855">
        <v>4.2</v>
      </c>
      <c r="K3855">
        <v>77</v>
      </c>
      <c r="L3855" t="s">
        <v>9025</v>
      </c>
      <c r="M3855" t="s">
        <v>604</v>
      </c>
      <c r="N3855" s="1" t="s">
        <v>9026</v>
      </c>
      <c r="O3855" t="s">
        <v>94</v>
      </c>
      <c r="P3855">
        <v>4.8</v>
      </c>
      <c r="Q3855">
        <v>5</v>
      </c>
      <c r="R3855">
        <v>5</v>
      </c>
      <c r="S3855">
        <v>5</v>
      </c>
      <c r="T3855">
        <v>5</v>
      </c>
      <c r="U3855">
        <v>5</v>
      </c>
      <c r="V3855" t="s">
        <v>639</v>
      </c>
      <c r="W3855" t="s">
        <v>981</v>
      </c>
      <c r="X3855" t="s">
        <v>124</v>
      </c>
      <c r="Y3855">
        <v>15</v>
      </c>
      <c r="Z3855">
        <v>21</v>
      </c>
      <c r="AA3855" t="s">
        <v>44</v>
      </c>
      <c r="AB3855" t="s">
        <v>45</v>
      </c>
      <c r="AC3855" t="s">
        <v>982</v>
      </c>
      <c r="AD3855" t="s">
        <v>16396</v>
      </c>
      <c r="AE3855" t="s">
        <v>16397</v>
      </c>
      <c r="AF3855">
        <v>17748</v>
      </c>
    </row>
    <row r="3856" spans="1:32" x14ac:dyDescent="0.35">
      <c r="A3856">
        <v>2019</v>
      </c>
      <c r="B3856" t="s">
        <v>525</v>
      </c>
      <c r="C3856" t="s">
        <v>1124</v>
      </c>
      <c r="D3856" t="s">
        <v>34</v>
      </c>
      <c r="E3856" t="s">
        <v>563</v>
      </c>
      <c r="F3856">
        <v>4.7</v>
      </c>
      <c r="G3856">
        <v>256</v>
      </c>
      <c r="H3856" t="s">
        <v>36</v>
      </c>
      <c r="I3856" t="s">
        <v>6125</v>
      </c>
      <c r="J3856">
        <v>4.5999999999999996</v>
      </c>
      <c r="K3856">
        <v>529</v>
      </c>
      <c r="L3856" t="s">
        <v>6126</v>
      </c>
      <c r="M3856" t="s">
        <v>679</v>
      </c>
      <c r="N3856">
        <v>12304</v>
      </c>
      <c r="O3856" t="s">
        <v>53</v>
      </c>
      <c r="P3856">
        <v>4.8</v>
      </c>
      <c r="Q3856">
        <v>4.8</v>
      </c>
      <c r="R3856">
        <v>4.7</v>
      </c>
      <c r="S3856">
        <v>4.7</v>
      </c>
      <c r="T3856">
        <v>4.8</v>
      </c>
      <c r="U3856">
        <v>4.8</v>
      </c>
      <c r="V3856" t="s">
        <v>206</v>
      </c>
      <c r="W3856" t="s">
        <v>4770</v>
      </c>
      <c r="X3856" t="s">
        <v>124</v>
      </c>
      <c r="Y3856">
        <v>21</v>
      </c>
      <c r="Z3856">
        <v>26</v>
      </c>
      <c r="AA3856" t="s">
        <v>44</v>
      </c>
      <c r="AB3856" t="s">
        <v>151</v>
      </c>
      <c r="AC3856" t="s">
        <v>464</v>
      </c>
      <c r="AD3856" t="s">
        <v>16398</v>
      </c>
      <c r="AE3856" t="s">
        <v>16399</v>
      </c>
      <c r="AF3856">
        <v>32057</v>
      </c>
    </row>
    <row r="3857" spans="1:32" x14ac:dyDescent="0.35">
      <c r="A3857">
        <v>2019</v>
      </c>
      <c r="B3857" t="s">
        <v>365</v>
      </c>
      <c r="C3857" t="s">
        <v>2748</v>
      </c>
      <c r="D3857" t="s">
        <v>34</v>
      </c>
      <c r="E3857" t="s">
        <v>16400</v>
      </c>
      <c r="F3857">
        <v>4.5999999999999996</v>
      </c>
      <c r="G3857">
        <v>70</v>
      </c>
      <c r="H3857" t="s">
        <v>36</v>
      </c>
      <c r="I3857" t="s">
        <v>16401</v>
      </c>
      <c r="J3857">
        <v>4.4000000000000004</v>
      </c>
      <c r="K3857">
        <v>343</v>
      </c>
      <c r="L3857" t="s">
        <v>16402</v>
      </c>
      <c r="M3857" t="s">
        <v>679</v>
      </c>
      <c r="N3857">
        <v>11228</v>
      </c>
      <c r="O3857" t="s">
        <v>53</v>
      </c>
      <c r="P3857">
        <v>4.7</v>
      </c>
      <c r="Q3857">
        <v>4.5999999999999996</v>
      </c>
      <c r="R3857">
        <v>4.5999999999999996</v>
      </c>
      <c r="S3857">
        <v>4.3</v>
      </c>
      <c r="T3857">
        <v>4.7</v>
      </c>
      <c r="U3857">
        <v>4.7</v>
      </c>
      <c r="V3857" t="s">
        <v>42</v>
      </c>
      <c r="W3857" t="s">
        <v>455</v>
      </c>
      <c r="X3857" t="s">
        <v>55</v>
      </c>
      <c r="Y3857">
        <v>15</v>
      </c>
      <c r="Z3857">
        <v>21</v>
      </c>
      <c r="AA3857" t="s">
        <v>44</v>
      </c>
      <c r="AB3857" t="s">
        <v>151</v>
      </c>
      <c r="AC3857" t="s">
        <v>913</v>
      </c>
      <c r="AD3857" t="s">
        <v>16403</v>
      </c>
      <c r="AE3857" t="s">
        <v>16404</v>
      </c>
      <c r="AF3857">
        <v>19981</v>
      </c>
    </row>
    <row r="3858" spans="1:32" x14ac:dyDescent="0.35">
      <c r="A3858">
        <v>2018</v>
      </c>
      <c r="B3858" t="s">
        <v>288</v>
      </c>
      <c r="C3858" t="s">
        <v>16405</v>
      </c>
      <c r="D3858" t="s">
        <v>34</v>
      </c>
      <c r="E3858" t="s">
        <v>16406</v>
      </c>
      <c r="F3858">
        <v>4.8</v>
      </c>
      <c r="G3858">
        <v>11</v>
      </c>
      <c r="H3858" t="s">
        <v>36</v>
      </c>
      <c r="I3858" t="s">
        <v>16407</v>
      </c>
      <c r="J3858">
        <v>4.4000000000000004</v>
      </c>
      <c r="K3858">
        <v>120</v>
      </c>
      <c r="L3858" t="s">
        <v>16408</v>
      </c>
      <c r="M3858" t="s">
        <v>2335</v>
      </c>
      <c r="N3858" s="1" t="s">
        <v>2336</v>
      </c>
      <c r="O3858" t="s">
        <v>53</v>
      </c>
      <c r="P3858">
        <v>4.9000000000000004</v>
      </c>
      <c r="Q3858">
        <v>4.8</v>
      </c>
      <c r="R3858">
        <v>4.9000000000000004</v>
      </c>
      <c r="S3858">
        <v>4.4000000000000004</v>
      </c>
      <c r="T3858">
        <v>4.8</v>
      </c>
      <c r="U3858">
        <v>4.8</v>
      </c>
      <c r="V3858" t="s">
        <v>1739</v>
      </c>
      <c r="W3858" t="s">
        <v>42</v>
      </c>
      <c r="X3858" t="s">
        <v>124</v>
      </c>
      <c r="Y3858">
        <v>20</v>
      </c>
      <c r="Z3858">
        <v>29</v>
      </c>
      <c r="AA3858" t="s">
        <v>44</v>
      </c>
      <c r="AB3858" t="s">
        <v>45</v>
      </c>
      <c r="AC3858" t="s">
        <v>1740</v>
      </c>
      <c r="AD3858" t="s">
        <v>16409</v>
      </c>
      <c r="AE3858" t="s">
        <v>16410</v>
      </c>
      <c r="AF3858">
        <v>37450</v>
      </c>
    </row>
    <row r="3859" spans="1:32" x14ac:dyDescent="0.35">
      <c r="A3859">
        <v>2021</v>
      </c>
      <c r="B3859" t="s">
        <v>81</v>
      </c>
      <c r="C3859" t="s">
        <v>154</v>
      </c>
      <c r="D3859" t="s">
        <v>34</v>
      </c>
      <c r="E3859" t="s">
        <v>4120</v>
      </c>
      <c r="F3859">
        <v>4.8</v>
      </c>
      <c r="G3859">
        <v>56</v>
      </c>
      <c r="H3859" t="s">
        <v>36</v>
      </c>
      <c r="I3859" t="s">
        <v>16411</v>
      </c>
      <c r="J3859">
        <v>4.8</v>
      </c>
      <c r="K3859">
        <v>1163</v>
      </c>
      <c r="L3859" t="s">
        <v>16412</v>
      </c>
      <c r="M3859" t="s">
        <v>1277</v>
      </c>
      <c r="N3859" s="1" t="s">
        <v>16413</v>
      </c>
      <c r="O3859" t="s">
        <v>53</v>
      </c>
      <c r="P3859">
        <v>4.8</v>
      </c>
      <c r="Q3859">
        <v>4.8</v>
      </c>
      <c r="R3859">
        <v>4.8</v>
      </c>
      <c r="S3859">
        <v>4.5999999999999996</v>
      </c>
      <c r="T3859">
        <v>4.7</v>
      </c>
      <c r="U3859">
        <v>4.8</v>
      </c>
      <c r="V3859" t="s">
        <v>86</v>
      </c>
      <c r="W3859" t="s">
        <v>42</v>
      </c>
      <c r="X3859" t="s">
        <v>124</v>
      </c>
      <c r="Y3859">
        <v>19</v>
      </c>
      <c r="Z3859">
        <v>26</v>
      </c>
      <c r="AA3859" t="s">
        <v>44</v>
      </c>
      <c r="AB3859" t="s">
        <v>45</v>
      </c>
      <c r="AC3859" t="s">
        <v>46</v>
      </c>
      <c r="AD3859" t="s">
        <v>16414</v>
      </c>
      <c r="AE3859" t="s">
        <v>16415</v>
      </c>
      <c r="AF3859">
        <v>13426</v>
      </c>
    </row>
    <row r="3860" spans="1:32" x14ac:dyDescent="0.35">
      <c r="A3860">
        <v>2019</v>
      </c>
      <c r="B3860" t="s">
        <v>373</v>
      </c>
      <c r="C3860" t="s">
        <v>3037</v>
      </c>
      <c r="D3860" t="s">
        <v>34</v>
      </c>
      <c r="E3860" t="s">
        <v>16416</v>
      </c>
      <c r="F3860">
        <v>4.5999999999999996</v>
      </c>
      <c r="G3860">
        <v>56</v>
      </c>
      <c r="H3860" t="s">
        <v>36</v>
      </c>
      <c r="I3860" t="s">
        <v>10936</v>
      </c>
      <c r="J3860">
        <v>4.5999999999999996</v>
      </c>
      <c r="K3860">
        <v>329</v>
      </c>
      <c r="L3860" t="s">
        <v>10937</v>
      </c>
      <c r="M3860" t="s">
        <v>699</v>
      </c>
      <c r="N3860" s="1" t="s">
        <v>8718</v>
      </c>
      <c r="O3860" t="s">
        <v>53</v>
      </c>
      <c r="P3860">
        <v>4.8</v>
      </c>
      <c r="Q3860">
        <v>4.5999999999999996</v>
      </c>
      <c r="R3860">
        <v>4.5</v>
      </c>
      <c r="S3860">
        <v>4.5</v>
      </c>
      <c r="T3860">
        <v>4.7</v>
      </c>
      <c r="U3860">
        <v>4.5999999999999996</v>
      </c>
      <c r="V3860" t="s">
        <v>4620</v>
      </c>
      <c r="W3860" t="s">
        <v>889</v>
      </c>
      <c r="X3860" t="s">
        <v>124</v>
      </c>
      <c r="Y3860">
        <v>19</v>
      </c>
      <c r="Z3860">
        <v>26</v>
      </c>
      <c r="AA3860" t="s">
        <v>44</v>
      </c>
      <c r="AB3860" t="s">
        <v>78</v>
      </c>
      <c r="AC3860" t="s">
        <v>114</v>
      </c>
      <c r="AD3860" t="s">
        <v>16417</v>
      </c>
      <c r="AE3860" t="s">
        <v>16418</v>
      </c>
      <c r="AF3860">
        <v>35226</v>
      </c>
    </row>
    <row r="3861" spans="1:32" x14ac:dyDescent="0.35">
      <c r="A3861">
        <v>2019</v>
      </c>
      <c r="B3861" t="s">
        <v>108</v>
      </c>
      <c r="C3861" t="s">
        <v>2760</v>
      </c>
      <c r="D3861" t="s">
        <v>34</v>
      </c>
      <c r="E3861" t="s">
        <v>350</v>
      </c>
      <c r="F3861">
        <v>5</v>
      </c>
      <c r="G3861">
        <v>10</v>
      </c>
      <c r="H3861" t="s">
        <v>36</v>
      </c>
      <c r="I3861" t="s">
        <v>8277</v>
      </c>
      <c r="J3861">
        <v>4.7</v>
      </c>
      <c r="K3861">
        <v>263</v>
      </c>
      <c r="L3861" t="s">
        <v>8278</v>
      </c>
      <c r="M3861" t="s">
        <v>699</v>
      </c>
      <c r="N3861" s="1" t="s">
        <v>8279</v>
      </c>
      <c r="O3861" t="s">
        <v>53</v>
      </c>
      <c r="P3861">
        <v>5</v>
      </c>
      <c r="Q3861">
        <v>5</v>
      </c>
      <c r="R3861">
        <v>5</v>
      </c>
      <c r="S3861">
        <v>4.7</v>
      </c>
      <c r="T3861">
        <v>5</v>
      </c>
      <c r="U3861">
        <v>4.9000000000000004</v>
      </c>
      <c r="V3861" t="s">
        <v>42</v>
      </c>
      <c r="W3861" t="s">
        <v>16419</v>
      </c>
      <c r="X3861" t="s">
        <v>124</v>
      </c>
      <c r="Y3861">
        <v>16</v>
      </c>
      <c r="Z3861">
        <v>22</v>
      </c>
      <c r="AA3861" t="s">
        <v>44</v>
      </c>
      <c r="AB3861" t="s">
        <v>125</v>
      </c>
      <c r="AC3861" t="s">
        <v>714</v>
      </c>
      <c r="AD3861" t="s">
        <v>16420</v>
      </c>
      <c r="AE3861" t="s">
        <v>16421</v>
      </c>
      <c r="AF3861">
        <v>28371</v>
      </c>
    </row>
    <row r="3862" spans="1:32" x14ac:dyDescent="0.35">
      <c r="A3862">
        <v>2018</v>
      </c>
      <c r="B3862" t="s">
        <v>257</v>
      </c>
      <c r="C3862" t="s">
        <v>16422</v>
      </c>
      <c r="D3862" t="s">
        <v>34</v>
      </c>
      <c r="E3862" t="s">
        <v>16423</v>
      </c>
      <c r="F3862">
        <v>4.5</v>
      </c>
      <c r="G3862">
        <v>14</v>
      </c>
      <c r="H3862" t="s">
        <v>36</v>
      </c>
      <c r="I3862" t="s">
        <v>709</v>
      </c>
      <c r="J3862">
        <v>4.5999999999999996</v>
      </c>
      <c r="K3862">
        <v>1108</v>
      </c>
      <c r="L3862" t="s">
        <v>710</v>
      </c>
      <c r="M3862" t="s">
        <v>699</v>
      </c>
      <c r="N3862" s="1" t="s">
        <v>711</v>
      </c>
      <c r="O3862" t="s">
        <v>94</v>
      </c>
      <c r="P3862">
        <v>4.4000000000000004</v>
      </c>
      <c r="Q3862">
        <v>4.5999999999999996</v>
      </c>
      <c r="R3862">
        <v>4.7</v>
      </c>
      <c r="S3862">
        <v>4.3</v>
      </c>
      <c r="T3862">
        <v>4.5999999999999996</v>
      </c>
      <c r="U3862">
        <v>4.3</v>
      </c>
      <c r="V3862" t="s">
        <v>5600</v>
      </c>
      <c r="W3862" t="s">
        <v>42</v>
      </c>
      <c r="X3862" t="s">
        <v>95</v>
      </c>
      <c r="Y3862">
        <v>17</v>
      </c>
      <c r="Z3862">
        <v>25</v>
      </c>
      <c r="AA3862" t="s">
        <v>44</v>
      </c>
      <c r="AB3862" t="s">
        <v>2218</v>
      </c>
      <c r="AC3862" t="s">
        <v>1258</v>
      </c>
      <c r="AD3862" t="s">
        <v>16424</v>
      </c>
      <c r="AE3862" t="s">
        <v>16425</v>
      </c>
      <c r="AF3862">
        <v>53388</v>
      </c>
    </row>
    <row r="3863" spans="1:32" x14ac:dyDescent="0.35">
      <c r="A3863">
        <v>2020</v>
      </c>
      <c r="B3863" t="s">
        <v>69</v>
      </c>
      <c r="C3863" t="s">
        <v>1537</v>
      </c>
      <c r="D3863" t="s">
        <v>400</v>
      </c>
      <c r="E3863" t="s">
        <v>16426</v>
      </c>
      <c r="F3863">
        <v>4.8</v>
      </c>
      <c r="G3863">
        <v>269</v>
      </c>
      <c r="H3863" t="s">
        <v>36</v>
      </c>
      <c r="I3863" t="s">
        <v>5270</v>
      </c>
      <c r="J3863">
        <v>4.8</v>
      </c>
      <c r="K3863">
        <v>1123</v>
      </c>
      <c r="L3863" t="s">
        <v>5271</v>
      </c>
      <c r="M3863" t="s">
        <v>699</v>
      </c>
      <c r="N3863" s="1" t="s">
        <v>5272</v>
      </c>
      <c r="O3863" t="s">
        <v>53</v>
      </c>
      <c r="P3863">
        <v>4.9000000000000004</v>
      </c>
      <c r="Q3863">
        <v>4.8</v>
      </c>
      <c r="R3863">
        <v>4.8</v>
      </c>
      <c r="S3863">
        <v>4.8</v>
      </c>
      <c r="T3863">
        <v>4.9000000000000004</v>
      </c>
      <c r="U3863">
        <v>4.9000000000000004</v>
      </c>
      <c r="V3863" t="s">
        <v>122</v>
      </c>
      <c r="W3863" t="s">
        <v>1522</v>
      </c>
      <c r="X3863" t="s">
        <v>124</v>
      </c>
      <c r="Y3863">
        <v>27</v>
      </c>
      <c r="Z3863">
        <v>32</v>
      </c>
      <c r="AA3863" t="s">
        <v>44</v>
      </c>
      <c r="AB3863" t="s">
        <v>78</v>
      </c>
      <c r="AC3863" t="s">
        <v>79</v>
      </c>
      <c r="AD3863" t="s">
        <v>16427</v>
      </c>
      <c r="AE3863" t="s">
        <v>16428</v>
      </c>
      <c r="AF3863">
        <v>15384</v>
      </c>
    </row>
    <row r="3864" spans="1:32" x14ac:dyDescent="0.35">
      <c r="A3864">
        <v>2018</v>
      </c>
      <c r="B3864" t="s">
        <v>257</v>
      </c>
      <c r="C3864" t="s">
        <v>448</v>
      </c>
      <c r="D3864" t="s">
        <v>1080</v>
      </c>
      <c r="E3864" t="s">
        <v>16429</v>
      </c>
      <c r="F3864">
        <v>4.8</v>
      </c>
      <c r="G3864">
        <v>79</v>
      </c>
      <c r="H3864" t="s">
        <v>36</v>
      </c>
      <c r="I3864" t="s">
        <v>10952</v>
      </c>
      <c r="J3864">
        <v>4.8</v>
      </c>
      <c r="K3864">
        <v>709</v>
      </c>
      <c r="L3864" t="s">
        <v>10953</v>
      </c>
      <c r="M3864" t="s">
        <v>1277</v>
      </c>
      <c r="N3864" s="1" t="s">
        <v>10954</v>
      </c>
      <c r="O3864" t="s">
        <v>53</v>
      </c>
      <c r="P3864">
        <v>4.7</v>
      </c>
      <c r="Q3864">
        <v>4.7</v>
      </c>
      <c r="R3864">
        <v>4.8</v>
      </c>
      <c r="S3864">
        <v>4.5999999999999996</v>
      </c>
      <c r="T3864">
        <v>4.8</v>
      </c>
      <c r="U3864">
        <v>4.8</v>
      </c>
      <c r="V3864" t="s">
        <v>455</v>
      </c>
      <c r="W3864" t="s">
        <v>42</v>
      </c>
      <c r="X3864" t="s">
        <v>124</v>
      </c>
      <c r="Y3864">
        <v>22</v>
      </c>
      <c r="Z3864">
        <v>31</v>
      </c>
      <c r="AA3864" t="s">
        <v>44</v>
      </c>
      <c r="AB3864" t="s">
        <v>45</v>
      </c>
      <c r="AC3864" t="s">
        <v>219</v>
      </c>
      <c r="AD3864" t="s">
        <v>16430</v>
      </c>
      <c r="AE3864" t="s">
        <v>16431</v>
      </c>
      <c r="AF3864">
        <v>21461</v>
      </c>
    </row>
    <row r="3865" spans="1:32" x14ac:dyDescent="0.35">
      <c r="A3865">
        <v>2019</v>
      </c>
      <c r="B3865" t="s">
        <v>69</v>
      </c>
      <c r="C3865" t="s">
        <v>1537</v>
      </c>
      <c r="D3865" t="s">
        <v>400</v>
      </c>
      <c r="E3865" t="s">
        <v>9439</v>
      </c>
      <c r="F3865">
        <v>4.8</v>
      </c>
      <c r="G3865">
        <v>540</v>
      </c>
      <c r="H3865" t="s">
        <v>36</v>
      </c>
      <c r="I3865" t="s">
        <v>13530</v>
      </c>
      <c r="J3865">
        <v>4.5999999999999996</v>
      </c>
      <c r="K3865">
        <v>1312</v>
      </c>
      <c r="L3865" t="s">
        <v>13531</v>
      </c>
      <c r="M3865" t="s">
        <v>699</v>
      </c>
      <c r="N3865" s="1" t="s">
        <v>1300</v>
      </c>
      <c r="O3865" t="s">
        <v>94</v>
      </c>
      <c r="P3865">
        <v>4.8</v>
      </c>
      <c r="Q3865">
        <v>4.8</v>
      </c>
      <c r="R3865">
        <v>4.7</v>
      </c>
      <c r="S3865">
        <v>4.7</v>
      </c>
      <c r="T3865">
        <v>4.8</v>
      </c>
      <c r="U3865">
        <v>4.8</v>
      </c>
      <c r="V3865" t="s">
        <v>1503</v>
      </c>
      <c r="W3865" t="s">
        <v>76</v>
      </c>
      <c r="X3865" t="s">
        <v>124</v>
      </c>
      <c r="Y3865">
        <v>27</v>
      </c>
      <c r="Z3865">
        <v>33</v>
      </c>
      <c r="AA3865" t="s">
        <v>44</v>
      </c>
      <c r="AB3865" t="s">
        <v>78</v>
      </c>
      <c r="AC3865" t="s">
        <v>79</v>
      </c>
      <c r="AD3865" t="s">
        <v>16432</v>
      </c>
      <c r="AE3865" t="s">
        <v>16433</v>
      </c>
      <c r="AF3865">
        <v>16249</v>
      </c>
    </row>
    <row r="3866" spans="1:32" x14ac:dyDescent="0.35">
      <c r="A3866">
        <v>2019</v>
      </c>
      <c r="B3866" t="s">
        <v>339</v>
      </c>
      <c r="C3866" t="s">
        <v>16434</v>
      </c>
      <c r="D3866" t="s">
        <v>34</v>
      </c>
      <c r="E3866" t="s">
        <v>13906</v>
      </c>
      <c r="F3866">
        <v>3.5</v>
      </c>
      <c r="G3866">
        <v>15</v>
      </c>
      <c r="H3866" t="s">
        <v>36</v>
      </c>
      <c r="I3866" t="s">
        <v>5283</v>
      </c>
      <c r="J3866">
        <v>4.3</v>
      </c>
      <c r="K3866">
        <v>500</v>
      </c>
      <c r="L3866" t="s">
        <v>5284</v>
      </c>
      <c r="M3866" t="s">
        <v>39</v>
      </c>
      <c r="N3866">
        <v>91367</v>
      </c>
      <c r="O3866" t="s">
        <v>40</v>
      </c>
      <c r="P3866">
        <v>3.7</v>
      </c>
      <c r="Q3866">
        <v>4.2</v>
      </c>
      <c r="R3866">
        <v>3.3</v>
      </c>
      <c r="S3866">
        <v>3</v>
      </c>
      <c r="T3866">
        <v>4.5</v>
      </c>
      <c r="U3866">
        <v>2.9</v>
      </c>
      <c r="V3866" t="s">
        <v>1712</v>
      </c>
      <c r="W3866" t="s">
        <v>505</v>
      </c>
      <c r="X3866" t="s">
        <v>55</v>
      </c>
      <c r="Y3866">
        <v>18</v>
      </c>
      <c r="Z3866">
        <v>24</v>
      </c>
      <c r="AA3866" t="s">
        <v>44</v>
      </c>
      <c r="AB3866" t="s">
        <v>45</v>
      </c>
      <c r="AC3866" t="s">
        <v>1740</v>
      </c>
      <c r="AD3866" t="s">
        <v>16435</v>
      </c>
      <c r="AE3866" t="s">
        <v>16436</v>
      </c>
      <c r="AF3866">
        <v>23866</v>
      </c>
    </row>
    <row r="3867" spans="1:32" x14ac:dyDescent="0.35">
      <c r="A3867">
        <v>2020</v>
      </c>
      <c r="B3867" t="s">
        <v>108</v>
      </c>
      <c r="C3867" t="s">
        <v>1881</v>
      </c>
      <c r="D3867" t="s">
        <v>34</v>
      </c>
      <c r="E3867" t="s">
        <v>16437</v>
      </c>
      <c r="F3867">
        <v>4.5</v>
      </c>
      <c r="G3867">
        <v>13</v>
      </c>
      <c r="H3867" t="s">
        <v>36</v>
      </c>
      <c r="I3867" t="s">
        <v>3398</v>
      </c>
      <c r="J3867">
        <v>4.8</v>
      </c>
      <c r="K3867">
        <v>581</v>
      </c>
      <c r="L3867" t="s">
        <v>3399</v>
      </c>
      <c r="M3867" t="s">
        <v>39</v>
      </c>
      <c r="N3867">
        <v>90007</v>
      </c>
      <c r="O3867" t="s">
        <v>40</v>
      </c>
      <c r="P3867">
        <v>4.8</v>
      </c>
      <c r="Q3867">
        <v>4.8</v>
      </c>
      <c r="R3867">
        <v>4.8</v>
      </c>
      <c r="S3867">
        <v>4.2</v>
      </c>
      <c r="T3867">
        <v>4.7</v>
      </c>
      <c r="U3867">
        <v>4.0999999999999996</v>
      </c>
      <c r="V3867" t="s">
        <v>111</v>
      </c>
      <c r="W3867" t="s">
        <v>3290</v>
      </c>
      <c r="X3867" t="s">
        <v>95</v>
      </c>
      <c r="Y3867">
        <v>22</v>
      </c>
      <c r="Z3867">
        <v>31</v>
      </c>
      <c r="AA3867" t="s">
        <v>44</v>
      </c>
      <c r="AB3867" t="s">
        <v>125</v>
      </c>
      <c r="AC3867" t="s">
        <v>219</v>
      </c>
      <c r="AD3867" t="s">
        <v>16438</v>
      </c>
      <c r="AE3867" t="s">
        <v>16439</v>
      </c>
      <c r="AF3867">
        <v>15702</v>
      </c>
    </row>
    <row r="3868" spans="1:32" x14ac:dyDescent="0.35">
      <c r="A3868">
        <v>2019</v>
      </c>
      <c r="B3868" t="s">
        <v>108</v>
      </c>
      <c r="C3868" t="s">
        <v>6583</v>
      </c>
      <c r="D3868" t="s">
        <v>34</v>
      </c>
      <c r="E3868" t="s">
        <v>16440</v>
      </c>
      <c r="F3868">
        <v>4.5999999999999996</v>
      </c>
      <c r="G3868">
        <v>33</v>
      </c>
      <c r="H3868" t="s">
        <v>36</v>
      </c>
      <c r="I3868" t="s">
        <v>7443</v>
      </c>
      <c r="J3868">
        <v>4.7</v>
      </c>
      <c r="K3868">
        <v>2246</v>
      </c>
      <c r="L3868" t="s">
        <v>7444</v>
      </c>
      <c r="M3868" t="s">
        <v>39</v>
      </c>
      <c r="N3868">
        <v>90703</v>
      </c>
      <c r="O3868" t="s">
        <v>53</v>
      </c>
      <c r="P3868">
        <v>4.5999999999999996</v>
      </c>
      <c r="Q3868">
        <v>4.5</v>
      </c>
      <c r="R3868">
        <v>4.5999999999999996</v>
      </c>
      <c r="S3868">
        <v>4.5</v>
      </c>
      <c r="T3868">
        <v>4.7</v>
      </c>
      <c r="U3868">
        <v>4.7</v>
      </c>
      <c r="V3868" t="s">
        <v>489</v>
      </c>
      <c r="W3868" t="s">
        <v>77</v>
      </c>
      <c r="X3868" t="s">
        <v>124</v>
      </c>
      <c r="Y3868">
        <v>23</v>
      </c>
      <c r="Z3868">
        <v>31</v>
      </c>
      <c r="AA3868" t="s">
        <v>512</v>
      </c>
      <c r="AB3868" t="s">
        <v>294</v>
      </c>
      <c r="AC3868" t="s">
        <v>6585</v>
      </c>
      <c r="AD3868" t="s">
        <v>16441</v>
      </c>
      <c r="AE3868" t="s">
        <v>16442</v>
      </c>
      <c r="AF3868">
        <v>18530</v>
      </c>
    </row>
    <row r="3869" spans="1:32" x14ac:dyDescent="0.35">
      <c r="A3869">
        <v>2019</v>
      </c>
      <c r="B3869" t="s">
        <v>108</v>
      </c>
      <c r="C3869" t="s">
        <v>1881</v>
      </c>
      <c r="D3869" t="s">
        <v>34</v>
      </c>
      <c r="E3869" t="s">
        <v>16443</v>
      </c>
      <c r="F3869">
        <v>4.8</v>
      </c>
      <c r="G3869">
        <v>40</v>
      </c>
      <c r="H3869" t="s">
        <v>36</v>
      </c>
      <c r="I3869" t="s">
        <v>16444</v>
      </c>
      <c r="J3869">
        <v>4.5999999999999996</v>
      </c>
      <c r="K3869">
        <v>528</v>
      </c>
      <c r="L3869" t="s">
        <v>16445</v>
      </c>
      <c r="M3869" t="s">
        <v>39</v>
      </c>
      <c r="N3869">
        <v>90621</v>
      </c>
      <c r="O3869" t="s">
        <v>40</v>
      </c>
      <c r="P3869">
        <v>4.8</v>
      </c>
      <c r="Q3869">
        <v>4.8</v>
      </c>
      <c r="R3869">
        <v>4.8</v>
      </c>
      <c r="S3869">
        <v>4.5</v>
      </c>
      <c r="T3869">
        <v>4.8</v>
      </c>
      <c r="U3869">
        <v>4.7</v>
      </c>
      <c r="V3869" t="s">
        <v>42</v>
      </c>
      <c r="W3869" t="s">
        <v>76</v>
      </c>
      <c r="X3869" t="s">
        <v>95</v>
      </c>
      <c r="Y3869">
        <v>23</v>
      </c>
      <c r="Z3869">
        <v>34</v>
      </c>
      <c r="AA3869" t="s">
        <v>44</v>
      </c>
      <c r="AB3869" t="s">
        <v>125</v>
      </c>
      <c r="AC3869" t="s">
        <v>219</v>
      </c>
      <c r="AD3869" t="s">
        <v>16446</v>
      </c>
      <c r="AE3869" t="s">
        <v>16447</v>
      </c>
      <c r="AF3869">
        <v>17670</v>
      </c>
    </row>
    <row r="3870" spans="1:32" x14ac:dyDescent="0.35">
      <c r="A3870">
        <v>2016</v>
      </c>
      <c r="B3870" t="s">
        <v>288</v>
      </c>
      <c r="C3870" t="s">
        <v>16448</v>
      </c>
      <c r="D3870" t="s">
        <v>34</v>
      </c>
      <c r="E3870" t="s">
        <v>5158</v>
      </c>
      <c r="F3870">
        <v>4.8</v>
      </c>
      <c r="G3870">
        <v>14</v>
      </c>
      <c r="H3870" t="s">
        <v>36</v>
      </c>
      <c r="I3870" t="s">
        <v>16449</v>
      </c>
      <c r="J3870">
        <v>4.7</v>
      </c>
      <c r="K3870">
        <v>404</v>
      </c>
      <c r="L3870" t="s">
        <v>16450</v>
      </c>
      <c r="M3870" t="s">
        <v>39</v>
      </c>
      <c r="N3870">
        <v>92618</v>
      </c>
      <c r="O3870" t="s">
        <v>53</v>
      </c>
      <c r="P3870">
        <v>4.9000000000000004</v>
      </c>
      <c r="Q3870">
        <v>4.8</v>
      </c>
      <c r="R3870">
        <v>4.9000000000000004</v>
      </c>
      <c r="S3870">
        <v>4.7</v>
      </c>
      <c r="T3870">
        <v>4.8</v>
      </c>
      <c r="U3870">
        <v>4.9000000000000004</v>
      </c>
      <c r="V3870" t="s">
        <v>1618</v>
      </c>
      <c r="W3870" t="s">
        <v>176</v>
      </c>
      <c r="X3870" t="s">
        <v>124</v>
      </c>
      <c r="Y3870">
        <v>18</v>
      </c>
      <c r="Z3870">
        <v>29</v>
      </c>
      <c r="AA3870" t="s">
        <v>44</v>
      </c>
      <c r="AB3870" t="s">
        <v>45</v>
      </c>
      <c r="AC3870" t="s">
        <v>640</v>
      </c>
      <c r="AD3870" t="s">
        <v>16451</v>
      </c>
      <c r="AE3870" t="s">
        <v>16452</v>
      </c>
      <c r="AF3870">
        <v>23663</v>
      </c>
    </row>
    <row r="3871" spans="1:32" x14ac:dyDescent="0.35">
      <c r="A3871">
        <v>2018</v>
      </c>
      <c r="B3871" t="s">
        <v>585</v>
      </c>
      <c r="C3871" t="s">
        <v>16453</v>
      </c>
      <c r="D3871" t="s">
        <v>1160</v>
      </c>
      <c r="E3871" t="s">
        <v>16454</v>
      </c>
      <c r="F3871">
        <v>4.8</v>
      </c>
      <c r="G3871">
        <v>32</v>
      </c>
      <c r="H3871" t="s">
        <v>36</v>
      </c>
      <c r="I3871" t="s">
        <v>16455</v>
      </c>
      <c r="J3871">
        <v>4.9000000000000004</v>
      </c>
      <c r="K3871">
        <v>494</v>
      </c>
      <c r="L3871" t="s">
        <v>16456</v>
      </c>
      <c r="M3871" t="s">
        <v>39</v>
      </c>
      <c r="N3871">
        <v>94538</v>
      </c>
      <c r="O3871" t="s">
        <v>53</v>
      </c>
      <c r="P3871">
        <v>4.5</v>
      </c>
      <c r="Q3871">
        <v>4.8</v>
      </c>
      <c r="R3871">
        <v>5</v>
      </c>
      <c r="S3871">
        <v>4.7</v>
      </c>
      <c r="T3871">
        <v>5</v>
      </c>
      <c r="U3871">
        <v>4.8</v>
      </c>
      <c r="V3871" t="s">
        <v>16457</v>
      </c>
      <c r="W3871" t="s">
        <v>42</v>
      </c>
      <c r="X3871" t="s">
        <v>124</v>
      </c>
      <c r="Y3871">
        <v>19</v>
      </c>
      <c r="Z3871">
        <v>28</v>
      </c>
      <c r="AA3871" t="s">
        <v>44</v>
      </c>
      <c r="AB3871" t="s">
        <v>294</v>
      </c>
      <c r="AC3871" t="s">
        <v>8228</v>
      </c>
      <c r="AD3871" t="s">
        <v>16458</v>
      </c>
      <c r="AE3871" t="s">
        <v>16459</v>
      </c>
      <c r="AF3871">
        <v>18070</v>
      </c>
    </row>
    <row r="3872" spans="1:32" x14ac:dyDescent="0.35">
      <c r="A3872">
        <v>2020</v>
      </c>
      <c r="B3872" t="s">
        <v>108</v>
      </c>
      <c r="C3872" t="s">
        <v>1621</v>
      </c>
      <c r="D3872" t="s">
        <v>634</v>
      </c>
      <c r="E3872" t="s">
        <v>16460</v>
      </c>
      <c r="F3872">
        <v>4.8</v>
      </c>
      <c r="G3872">
        <v>35</v>
      </c>
      <c r="H3872" t="s">
        <v>36</v>
      </c>
      <c r="I3872" t="s">
        <v>7452</v>
      </c>
      <c r="J3872">
        <v>4</v>
      </c>
      <c r="K3872">
        <v>59</v>
      </c>
      <c r="L3872" t="s">
        <v>7453</v>
      </c>
      <c r="M3872" t="s">
        <v>39</v>
      </c>
      <c r="N3872">
        <v>94080</v>
      </c>
      <c r="O3872" t="s">
        <v>53</v>
      </c>
      <c r="P3872">
        <v>4.9000000000000004</v>
      </c>
      <c r="Q3872">
        <v>4.9000000000000004</v>
      </c>
      <c r="R3872">
        <v>4.7</v>
      </c>
      <c r="S3872">
        <v>4.7</v>
      </c>
      <c r="T3872">
        <v>4.9000000000000004</v>
      </c>
      <c r="U3872">
        <v>4.7</v>
      </c>
      <c r="V3872" t="s">
        <v>639</v>
      </c>
      <c r="W3872" t="s">
        <v>42</v>
      </c>
      <c r="X3872" t="s">
        <v>124</v>
      </c>
      <c r="Y3872">
        <v>21</v>
      </c>
      <c r="Z3872">
        <v>28</v>
      </c>
      <c r="AA3872" t="s">
        <v>44</v>
      </c>
      <c r="AB3872" t="s">
        <v>125</v>
      </c>
      <c r="AC3872" t="s">
        <v>219</v>
      </c>
      <c r="AD3872" t="s">
        <v>16461</v>
      </c>
      <c r="AE3872">
        <v>24449</v>
      </c>
      <c r="AF3872">
        <v>26326</v>
      </c>
    </row>
    <row r="3873" spans="1:32" x14ac:dyDescent="0.35">
      <c r="A3873">
        <v>2018</v>
      </c>
      <c r="B3873" t="s">
        <v>32</v>
      </c>
      <c r="C3873" t="s">
        <v>3509</v>
      </c>
      <c r="D3873" t="s">
        <v>34</v>
      </c>
      <c r="E3873" t="s">
        <v>16462</v>
      </c>
      <c r="F3873">
        <v>4.8</v>
      </c>
      <c r="G3873">
        <v>770</v>
      </c>
      <c r="H3873" t="s">
        <v>36</v>
      </c>
      <c r="I3873" t="s">
        <v>16463</v>
      </c>
      <c r="J3873">
        <v>4</v>
      </c>
      <c r="K3873">
        <v>23</v>
      </c>
      <c r="L3873" t="s">
        <v>16464</v>
      </c>
      <c r="M3873" t="s">
        <v>39</v>
      </c>
      <c r="N3873">
        <v>94706</v>
      </c>
      <c r="O3873" t="s">
        <v>40</v>
      </c>
      <c r="P3873">
        <v>4.8</v>
      </c>
      <c r="Q3873">
        <v>4.7</v>
      </c>
      <c r="R3873">
        <v>4.8</v>
      </c>
      <c r="S3873">
        <v>4.7</v>
      </c>
      <c r="T3873">
        <v>4.8</v>
      </c>
      <c r="U3873">
        <v>4.9000000000000004</v>
      </c>
      <c r="V3873" t="s">
        <v>11124</v>
      </c>
      <c r="W3873" t="s">
        <v>42</v>
      </c>
      <c r="X3873" t="s">
        <v>124</v>
      </c>
      <c r="Y3873">
        <v>22</v>
      </c>
      <c r="Z3873">
        <v>28</v>
      </c>
      <c r="AA3873" t="s">
        <v>44</v>
      </c>
      <c r="AB3873" t="s">
        <v>151</v>
      </c>
      <c r="AC3873" t="s">
        <v>597</v>
      </c>
      <c r="AD3873" t="s">
        <v>16465</v>
      </c>
      <c r="AE3873" t="s">
        <v>16466</v>
      </c>
      <c r="AF3873">
        <v>19669</v>
      </c>
    </row>
    <row r="3874" spans="1:32" x14ac:dyDescent="0.35">
      <c r="A3874">
        <v>2013</v>
      </c>
      <c r="B3874" t="s">
        <v>365</v>
      </c>
      <c r="C3874" t="s">
        <v>907</v>
      </c>
      <c r="D3874" t="s">
        <v>34</v>
      </c>
      <c r="E3874" t="s">
        <v>16467</v>
      </c>
      <c r="F3874">
        <v>4.5</v>
      </c>
      <c r="G3874">
        <v>72</v>
      </c>
      <c r="H3874" t="s">
        <v>36</v>
      </c>
      <c r="I3874" t="s">
        <v>1904</v>
      </c>
      <c r="J3874">
        <v>4.7</v>
      </c>
      <c r="K3874">
        <v>916</v>
      </c>
      <c r="L3874" t="s">
        <v>1905</v>
      </c>
      <c r="M3874" t="s">
        <v>121</v>
      </c>
      <c r="N3874">
        <v>85260</v>
      </c>
      <c r="O3874" t="s">
        <v>53</v>
      </c>
      <c r="P3874">
        <v>4.8</v>
      </c>
      <c r="Q3874">
        <v>4.5</v>
      </c>
      <c r="R3874">
        <v>4.4000000000000004</v>
      </c>
      <c r="S3874">
        <v>4.3</v>
      </c>
      <c r="T3874">
        <v>4.7</v>
      </c>
      <c r="U3874">
        <v>4.5999999999999996</v>
      </c>
      <c r="V3874" t="s">
        <v>42</v>
      </c>
      <c r="W3874" t="s">
        <v>77</v>
      </c>
      <c r="X3874" t="s">
        <v>55</v>
      </c>
      <c r="Y3874">
        <v>15</v>
      </c>
      <c r="Z3874">
        <v>21</v>
      </c>
      <c r="AA3874" t="s">
        <v>44</v>
      </c>
      <c r="AB3874" t="s">
        <v>151</v>
      </c>
      <c r="AC3874" t="s">
        <v>16468</v>
      </c>
      <c r="AD3874" t="s">
        <v>16469</v>
      </c>
      <c r="AE3874" t="s">
        <v>16470</v>
      </c>
      <c r="AF3874">
        <v>80482</v>
      </c>
    </row>
    <row r="3875" spans="1:32" x14ac:dyDescent="0.35">
      <c r="A3875">
        <v>2016</v>
      </c>
      <c r="B3875" t="s">
        <v>339</v>
      </c>
      <c r="C3875" t="s">
        <v>340</v>
      </c>
      <c r="D3875" t="s">
        <v>34</v>
      </c>
      <c r="E3875" t="s">
        <v>16471</v>
      </c>
      <c r="F3875">
        <v>4.2</v>
      </c>
      <c r="G3875">
        <v>24</v>
      </c>
      <c r="H3875" t="s">
        <v>36</v>
      </c>
      <c r="I3875" t="s">
        <v>9140</v>
      </c>
      <c r="J3875">
        <v>4.9000000000000004</v>
      </c>
      <c r="K3875">
        <v>121</v>
      </c>
      <c r="L3875" t="s">
        <v>9141</v>
      </c>
      <c r="M3875" t="s">
        <v>784</v>
      </c>
      <c r="N3875">
        <v>97603</v>
      </c>
      <c r="O3875" t="s">
        <v>94</v>
      </c>
      <c r="P3875">
        <v>4.2</v>
      </c>
      <c r="Q3875">
        <v>4.5999999999999996</v>
      </c>
      <c r="R3875">
        <v>4.0999999999999996</v>
      </c>
      <c r="S3875">
        <v>3.9</v>
      </c>
      <c r="T3875">
        <v>4.7</v>
      </c>
      <c r="U3875">
        <v>4</v>
      </c>
      <c r="V3875" t="s">
        <v>2677</v>
      </c>
      <c r="W3875" t="s">
        <v>16472</v>
      </c>
      <c r="X3875" t="s">
        <v>55</v>
      </c>
      <c r="Y3875">
        <v>21</v>
      </c>
      <c r="Z3875">
        <v>30</v>
      </c>
      <c r="AA3875" t="s">
        <v>44</v>
      </c>
      <c r="AB3875" t="s">
        <v>125</v>
      </c>
      <c r="AC3875" t="s">
        <v>219</v>
      </c>
      <c r="AD3875" t="s">
        <v>16473</v>
      </c>
      <c r="AE3875" t="s">
        <v>16474</v>
      </c>
      <c r="AF3875">
        <v>83544</v>
      </c>
    </row>
    <row r="3876" spans="1:32" x14ac:dyDescent="0.35">
      <c r="A3876">
        <v>2018</v>
      </c>
      <c r="B3876" t="s">
        <v>257</v>
      </c>
      <c r="C3876" t="s">
        <v>667</v>
      </c>
      <c r="D3876" t="s">
        <v>34</v>
      </c>
      <c r="E3876" t="s">
        <v>4082</v>
      </c>
      <c r="F3876">
        <v>4.8</v>
      </c>
      <c r="G3876">
        <v>64</v>
      </c>
      <c r="H3876" t="s">
        <v>36</v>
      </c>
      <c r="I3876" t="s">
        <v>2956</v>
      </c>
      <c r="J3876">
        <v>3.4</v>
      </c>
      <c r="K3876">
        <v>35</v>
      </c>
      <c r="L3876" t="s">
        <v>2957</v>
      </c>
      <c r="M3876" t="s">
        <v>797</v>
      </c>
      <c r="N3876">
        <v>80121</v>
      </c>
      <c r="O3876" t="s">
        <v>94</v>
      </c>
      <c r="P3876">
        <v>4.9000000000000004</v>
      </c>
      <c r="Q3876">
        <v>4.9000000000000004</v>
      </c>
      <c r="R3876">
        <v>4.8</v>
      </c>
      <c r="S3876">
        <v>4.4000000000000004</v>
      </c>
      <c r="T3876">
        <v>4.9000000000000004</v>
      </c>
      <c r="U3876">
        <v>4.5999999999999996</v>
      </c>
      <c r="V3876" t="s">
        <v>262</v>
      </c>
      <c r="W3876" t="s">
        <v>42</v>
      </c>
      <c r="X3876" t="s">
        <v>124</v>
      </c>
      <c r="Y3876">
        <v>20</v>
      </c>
      <c r="Z3876">
        <v>27</v>
      </c>
      <c r="AA3876" t="s">
        <v>44</v>
      </c>
      <c r="AB3876" t="s">
        <v>45</v>
      </c>
      <c r="AC3876" t="s">
        <v>264</v>
      </c>
      <c r="AD3876" t="s">
        <v>9158</v>
      </c>
      <c r="AE3876">
        <v>22367003</v>
      </c>
      <c r="AF3876">
        <v>38516</v>
      </c>
    </row>
    <row r="3877" spans="1:32" x14ac:dyDescent="0.35">
      <c r="A3877">
        <v>2017</v>
      </c>
      <c r="B3877" t="s">
        <v>365</v>
      </c>
      <c r="C3877" t="s">
        <v>2748</v>
      </c>
      <c r="D3877" t="s">
        <v>34</v>
      </c>
      <c r="E3877" t="s">
        <v>14597</v>
      </c>
      <c r="F3877">
        <v>4.7</v>
      </c>
      <c r="G3877">
        <v>131</v>
      </c>
      <c r="H3877" t="s">
        <v>36</v>
      </c>
      <c r="I3877" t="s">
        <v>14598</v>
      </c>
      <c r="J3877">
        <v>4.5</v>
      </c>
      <c r="K3877">
        <v>379</v>
      </c>
      <c r="L3877" t="s">
        <v>14599</v>
      </c>
      <c r="M3877" t="s">
        <v>797</v>
      </c>
      <c r="N3877">
        <v>80246</v>
      </c>
      <c r="O3877" t="s">
        <v>40</v>
      </c>
      <c r="P3877">
        <v>4.8</v>
      </c>
      <c r="Q3877">
        <v>4.7</v>
      </c>
      <c r="R3877">
        <v>4.5999999999999996</v>
      </c>
      <c r="S3877">
        <v>4.4000000000000004</v>
      </c>
      <c r="T3877">
        <v>4.8</v>
      </c>
      <c r="U3877">
        <v>4.7</v>
      </c>
      <c r="V3877" t="s">
        <v>1933</v>
      </c>
      <c r="W3877" t="s">
        <v>455</v>
      </c>
      <c r="X3877" t="s">
        <v>55</v>
      </c>
      <c r="Y3877">
        <v>16</v>
      </c>
      <c r="Z3877">
        <v>22</v>
      </c>
      <c r="AA3877" t="s">
        <v>44</v>
      </c>
      <c r="AB3877" t="s">
        <v>151</v>
      </c>
      <c r="AC3877" t="s">
        <v>913</v>
      </c>
      <c r="AD3877" t="s">
        <v>14600</v>
      </c>
      <c r="AE3877" t="s">
        <v>14601</v>
      </c>
      <c r="AF3877">
        <v>49394</v>
      </c>
    </row>
    <row r="3878" spans="1:32" x14ac:dyDescent="0.35">
      <c r="A3878">
        <v>2021</v>
      </c>
      <c r="B3878" t="s">
        <v>288</v>
      </c>
      <c r="C3878" t="s">
        <v>9302</v>
      </c>
      <c r="D3878" t="s">
        <v>34</v>
      </c>
      <c r="E3878" t="s">
        <v>16475</v>
      </c>
      <c r="F3878">
        <v>4.8</v>
      </c>
      <c r="G3878">
        <v>7</v>
      </c>
      <c r="H3878" t="s">
        <v>36</v>
      </c>
      <c r="I3878" t="s">
        <v>2461</v>
      </c>
      <c r="J3878">
        <v>4.5999999999999996</v>
      </c>
      <c r="K3878">
        <v>1202</v>
      </c>
      <c r="L3878" t="s">
        <v>2462</v>
      </c>
      <c r="M3878" t="s">
        <v>243</v>
      </c>
      <c r="N3878">
        <v>98005</v>
      </c>
      <c r="O3878" t="s">
        <v>53</v>
      </c>
      <c r="P3878">
        <v>5</v>
      </c>
      <c r="Q3878">
        <v>4.7</v>
      </c>
      <c r="R3878">
        <v>5</v>
      </c>
      <c r="S3878">
        <v>4.7</v>
      </c>
      <c r="T3878">
        <v>4.9000000000000004</v>
      </c>
      <c r="U3878">
        <v>4.4000000000000004</v>
      </c>
      <c r="V3878" t="s">
        <v>1739</v>
      </c>
      <c r="W3878" t="s">
        <v>42</v>
      </c>
      <c r="X3878" t="s">
        <v>124</v>
      </c>
      <c r="Y3878">
        <v>24</v>
      </c>
      <c r="Z3878">
        <v>31</v>
      </c>
      <c r="AA3878" t="s">
        <v>44</v>
      </c>
      <c r="AB3878" t="s">
        <v>113</v>
      </c>
      <c r="AC3878" t="s">
        <v>3082</v>
      </c>
      <c r="AD3878" t="s">
        <v>16476</v>
      </c>
      <c r="AE3878" t="s">
        <v>16477</v>
      </c>
      <c r="AF3878">
        <v>13921</v>
      </c>
    </row>
    <row r="3879" spans="1:32" x14ac:dyDescent="0.35">
      <c r="A3879">
        <v>2016</v>
      </c>
      <c r="B3879" t="s">
        <v>467</v>
      </c>
      <c r="C3879" t="s">
        <v>16478</v>
      </c>
      <c r="D3879" t="s">
        <v>34</v>
      </c>
      <c r="E3879" t="s">
        <v>16479</v>
      </c>
      <c r="F3879">
        <v>4.9000000000000004</v>
      </c>
      <c r="G3879">
        <v>47</v>
      </c>
      <c r="H3879" t="s">
        <v>36</v>
      </c>
      <c r="I3879" t="s">
        <v>2966</v>
      </c>
      <c r="J3879">
        <v>4</v>
      </c>
      <c r="K3879">
        <v>4</v>
      </c>
      <c r="L3879" t="s">
        <v>2967</v>
      </c>
      <c r="M3879" t="s">
        <v>1489</v>
      </c>
      <c r="N3879">
        <v>57701</v>
      </c>
      <c r="O3879" t="s">
        <v>75</v>
      </c>
      <c r="P3879">
        <v>4.9000000000000004</v>
      </c>
      <c r="Q3879">
        <v>4.8</v>
      </c>
      <c r="R3879">
        <v>4.9000000000000004</v>
      </c>
      <c r="S3879">
        <v>4.8</v>
      </c>
      <c r="T3879">
        <v>4.9000000000000004</v>
      </c>
      <c r="U3879">
        <v>4.8</v>
      </c>
      <c r="V3879" t="s">
        <v>2031</v>
      </c>
      <c r="W3879" t="s">
        <v>42</v>
      </c>
      <c r="X3879" t="s">
        <v>124</v>
      </c>
      <c r="Y3879">
        <v>18</v>
      </c>
      <c r="Z3879">
        <v>27</v>
      </c>
      <c r="AA3879" t="s">
        <v>44</v>
      </c>
      <c r="AB3879" t="s">
        <v>45</v>
      </c>
      <c r="AC3879" t="s">
        <v>474</v>
      </c>
      <c r="AD3879" t="s">
        <v>16480</v>
      </c>
      <c r="AE3879" t="s">
        <v>16481</v>
      </c>
      <c r="AF3879">
        <v>176504</v>
      </c>
    </row>
    <row r="3880" spans="1:32" x14ac:dyDescent="0.35">
      <c r="A3880">
        <v>2020</v>
      </c>
      <c r="B3880" t="s">
        <v>32</v>
      </c>
      <c r="C3880" t="s">
        <v>16482</v>
      </c>
      <c r="D3880" t="s">
        <v>34</v>
      </c>
      <c r="E3880" t="s">
        <v>5421</v>
      </c>
      <c r="F3880">
        <v>4.7</v>
      </c>
      <c r="G3880">
        <v>233</v>
      </c>
      <c r="H3880" t="s">
        <v>36</v>
      </c>
      <c r="I3880" t="s">
        <v>2966</v>
      </c>
      <c r="J3880">
        <v>4</v>
      </c>
      <c r="K3880">
        <v>4</v>
      </c>
      <c r="L3880" t="s">
        <v>2967</v>
      </c>
      <c r="M3880" t="s">
        <v>1489</v>
      </c>
      <c r="N3880">
        <v>57701</v>
      </c>
      <c r="O3880" t="s">
        <v>75</v>
      </c>
      <c r="P3880">
        <v>4.7</v>
      </c>
      <c r="Q3880">
        <v>4.7</v>
      </c>
      <c r="R3880">
        <v>4.7</v>
      </c>
      <c r="S3880">
        <v>4.7</v>
      </c>
      <c r="T3880">
        <v>4.8</v>
      </c>
      <c r="U3880">
        <v>4.8</v>
      </c>
      <c r="V3880" t="s">
        <v>42</v>
      </c>
      <c r="W3880" t="s">
        <v>77</v>
      </c>
      <c r="X3880" t="s">
        <v>43</v>
      </c>
      <c r="Y3880">
        <v>31</v>
      </c>
      <c r="Z3880">
        <v>38</v>
      </c>
      <c r="AA3880" t="s">
        <v>44</v>
      </c>
      <c r="AB3880" t="s">
        <v>78</v>
      </c>
      <c r="AC3880" t="s">
        <v>1352</v>
      </c>
      <c r="AD3880" t="s">
        <v>16483</v>
      </c>
      <c r="AE3880" t="s">
        <v>16484</v>
      </c>
      <c r="AF3880">
        <v>46357</v>
      </c>
    </row>
    <row r="3881" spans="1:32" x14ac:dyDescent="0.35">
      <c r="A3881">
        <v>2020</v>
      </c>
      <c r="B3881" t="s">
        <v>409</v>
      </c>
      <c r="C3881" t="s">
        <v>3165</v>
      </c>
      <c r="D3881" t="s">
        <v>34</v>
      </c>
      <c r="E3881" t="s">
        <v>16485</v>
      </c>
      <c r="F3881">
        <v>4.8</v>
      </c>
      <c r="G3881">
        <v>77</v>
      </c>
      <c r="H3881" t="s">
        <v>36</v>
      </c>
      <c r="I3881" t="s">
        <v>1931</v>
      </c>
      <c r="J3881">
        <v>3.5</v>
      </c>
      <c r="K3881">
        <v>3</v>
      </c>
      <c r="L3881" t="s">
        <v>1932</v>
      </c>
      <c r="M3881" t="s">
        <v>271</v>
      </c>
      <c r="N3881">
        <v>76365</v>
      </c>
      <c r="O3881" t="s">
        <v>53</v>
      </c>
      <c r="P3881">
        <v>4.8</v>
      </c>
      <c r="Q3881">
        <v>4.8</v>
      </c>
      <c r="R3881">
        <v>4.8</v>
      </c>
      <c r="S3881">
        <v>4.5</v>
      </c>
      <c r="T3881">
        <v>4.9000000000000004</v>
      </c>
      <c r="U3881">
        <v>4.8</v>
      </c>
      <c r="V3881" t="s">
        <v>5441</v>
      </c>
      <c r="W3881" t="s">
        <v>42</v>
      </c>
      <c r="X3881" t="s">
        <v>55</v>
      </c>
      <c r="Y3881">
        <v>17</v>
      </c>
      <c r="Z3881">
        <v>23</v>
      </c>
      <c r="AA3881" t="s">
        <v>44</v>
      </c>
      <c r="AB3881" t="s">
        <v>45</v>
      </c>
      <c r="AC3881" t="s">
        <v>219</v>
      </c>
      <c r="AD3881" t="s">
        <v>16486</v>
      </c>
      <c r="AE3881" t="s">
        <v>16487</v>
      </c>
      <c r="AF3881">
        <v>28243</v>
      </c>
    </row>
    <row r="3882" spans="1:32" x14ac:dyDescent="0.35">
      <c r="A3882">
        <v>2021</v>
      </c>
      <c r="B3882" t="s">
        <v>257</v>
      </c>
      <c r="C3882" t="s">
        <v>1598</v>
      </c>
      <c r="D3882" t="s">
        <v>1080</v>
      </c>
      <c r="E3882" t="s">
        <v>16488</v>
      </c>
      <c r="F3882">
        <v>4.9000000000000004</v>
      </c>
      <c r="G3882">
        <v>11</v>
      </c>
      <c r="H3882" t="s">
        <v>36</v>
      </c>
      <c r="I3882" t="s">
        <v>1945</v>
      </c>
      <c r="J3882">
        <v>4.5</v>
      </c>
      <c r="K3882">
        <v>955</v>
      </c>
      <c r="L3882" t="s">
        <v>1946</v>
      </c>
      <c r="M3882" t="s">
        <v>271</v>
      </c>
      <c r="N3882">
        <v>78249</v>
      </c>
      <c r="O3882" t="s">
        <v>53</v>
      </c>
      <c r="P3882">
        <v>4.8</v>
      </c>
      <c r="Q3882">
        <v>4.8</v>
      </c>
      <c r="R3882">
        <v>4.9000000000000004</v>
      </c>
      <c r="S3882">
        <v>4.8</v>
      </c>
      <c r="T3882">
        <v>4.9000000000000004</v>
      </c>
      <c r="U3882">
        <v>4.7</v>
      </c>
      <c r="V3882" t="s">
        <v>1947</v>
      </c>
      <c r="W3882" t="s">
        <v>42</v>
      </c>
      <c r="X3882" t="s">
        <v>95</v>
      </c>
      <c r="Y3882">
        <v>26</v>
      </c>
      <c r="Z3882">
        <v>36</v>
      </c>
      <c r="AA3882" t="s">
        <v>44</v>
      </c>
      <c r="AB3882" t="s">
        <v>45</v>
      </c>
      <c r="AC3882" t="s">
        <v>219</v>
      </c>
      <c r="AD3882" t="s">
        <v>16489</v>
      </c>
      <c r="AE3882" t="s">
        <v>16490</v>
      </c>
      <c r="AF3882">
        <v>15451</v>
      </c>
    </row>
    <row r="3883" spans="1:32" x14ac:dyDescent="0.35">
      <c r="A3883">
        <v>2020</v>
      </c>
      <c r="B3883" t="s">
        <v>339</v>
      </c>
      <c r="C3883" t="s">
        <v>4282</v>
      </c>
      <c r="D3883" t="s">
        <v>34</v>
      </c>
      <c r="E3883" t="s">
        <v>12668</v>
      </c>
      <c r="F3883">
        <v>4.3</v>
      </c>
      <c r="G3883">
        <v>13</v>
      </c>
      <c r="H3883" t="s">
        <v>36</v>
      </c>
      <c r="I3883" t="s">
        <v>5356</v>
      </c>
      <c r="J3883">
        <v>4.5</v>
      </c>
      <c r="K3883">
        <v>70</v>
      </c>
      <c r="L3883" t="s">
        <v>5357</v>
      </c>
      <c r="M3883" t="s">
        <v>271</v>
      </c>
      <c r="N3883">
        <v>76132</v>
      </c>
      <c r="O3883" t="s">
        <v>40</v>
      </c>
      <c r="P3883">
        <v>4.2</v>
      </c>
      <c r="Q3883">
        <v>4.5</v>
      </c>
      <c r="R3883">
        <v>4.0999999999999996</v>
      </c>
      <c r="S3883">
        <v>3.9</v>
      </c>
      <c r="T3883">
        <v>4.9000000000000004</v>
      </c>
      <c r="U3883">
        <v>4.2</v>
      </c>
      <c r="V3883" t="s">
        <v>2677</v>
      </c>
      <c r="W3883" t="s">
        <v>505</v>
      </c>
      <c r="X3883" t="s">
        <v>55</v>
      </c>
      <c r="Y3883">
        <v>21</v>
      </c>
      <c r="Z3883">
        <v>27</v>
      </c>
      <c r="AA3883" t="s">
        <v>44</v>
      </c>
      <c r="AB3883" t="s">
        <v>198</v>
      </c>
      <c r="AC3883" t="s">
        <v>1614</v>
      </c>
      <c r="AD3883" t="s">
        <v>16491</v>
      </c>
      <c r="AE3883" t="s">
        <v>16492</v>
      </c>
      <c r="AF3883">
        <v>19449</v>
      </c>
    </row>
    <row r="3884" spans="1:32" x14ac:dyDescent="0.35">
      <c r="A3884">
        <v>2020</v>
      </c>
      <c r="B3884" t="s">
        <v>187</v>
      </c>
      <c r="C3884" t="s">
        <v>330</v>
      </c>
      <c r="D3884" t="s">
        <v>34</v>
      </c>
      <c r="E3884" t="s">
        <v>14369</v>
      </c>
      <c r="F3884">
        <v>4.8</v>
      </c>
      <c r="G3884">
        <v>83</v>
      </c>
      <c r="H3884" t="s">
        <v>36</v>
      </c>
      <c r="I3884" t="s">
        <v>16493</v>
      </c>
      <c r="J3884">
        <v>4.3</v>
      </c>
      <c r="K3884">
        <v>70</v>
      </c>
      <c r="L3884" t="s">
        <v>16494</v>
      </c>
      <c r="M3884" t="s">
        <v>271</v>
      </c>
      <c r="N3884">
        <v>76210</v>
      </c>
      <c r="O3884" t="s">
        <v>40</v>
      </c>
      <c r="P3884">
        <v>4.8</v>
      </c>
      <c r="Q3884">
        <v>4.8</v>
      </c>
      <c r="R3884">
        <v>4.8</v>
      </c>
      <c r="S3884">
        <v>4.7</v>
      </c>
      <c r="T3884">
        <v>4.9000000000000004</v>
      </c>
      <c r="U3884">
        <v>4.8</v>
      </c>
      <c r="V3884" t="s">
        <v>254</v>
      </c>
      <c r="W3884" t="s">
        <v>335</v>
      </c>
      <c r="X3884" t="s">
        <v>124</v>
      </c>
      <c r="Y3884">
        <v>20</v>
      </c>
      <c r="Z3884">
        <v>26</v>
      </c>
      <c r="AA3884" t="s">
        <v>44</v>
      </c>
      <c r="AB3884" t="s">
        <v>78</v>
      </c>
      <c r="AC3884" t="s">
        <v>336</v>
      </c>
      <c r="AD3884" t="s">
        <v>16495</v>
      </c>
      <c r="AE3884" t="s">
        <v>16496</v>
      </c>
      <c r="AF3884">
        <v>14261</v>
      </c>
    </row>
    <row r="3885" spans="1:32" x14ac:dyDescent="0.35">
      <c r="A3885">
        <v>2020</v>
      </c>
      <c r="B3885" t="s">
        <v>60</v>
      </c>
      <c r="C3885" t="s">
        <v>61</v>
      </c>
      <c r="D3885" t="s">
        <v>34</v>
      </c>
      <c r="E3885" t="s">
        <v>16497</v>
      </c>
      <c r="F3885">
        <v>4.8</v>
      </c>
      <c r="G3885">
        <v>201</v>
      </c>
      <c r="H3885" t="s">
        <v>36</v>
      </c>
      <c r="I3885" t="s">
        <v>16498</v>
      </c>
      <c r="J3885">
        <v>3.9</v>
      </c>
      <c r="K3885">
        <v>75</v>
      </c>
      <c r="L3885" t="s">
        <v>16499</v>
      </c>
      <c r="M3885" t="s">
        <v>271</v>
      </c>
      <c r="N3885">
        <v>76051</v>
      </c>
      <c r="O3885" t="s">
        <v>53</v>
      </c>
      <c r="P3885">
        <v>4.9000000000000004</v>
      </c>
      <c r="Q3885">
        <v>4.9000000000000004</v>
      </c>
      <c r="R3885">
        <v>4.8</v>
      </c>
      <c r="S3885">
        <v>4.5999999999999996</v>
      </c>
      <c r="T3885">
        <v>4.8</v>
      </c>
      <c r="U3885">
        <v>4.7</v>
      </c>
      <c r="V3885" t="s">
        <v>4238</v>
      </c>
      <c r="W3885" t="s">
        <v>42</v>
      </c>
      <c r="X3885" t="s">
        <v>55</v>
      </c>
      <c r="Y3885">
        <v>19</v>
      </c>
      <c r="Z3885">
        <v>24</v>
      </c>
      <c r="AA3885" t="s">
        <v>44</v>
      </c>
      <c r="AB3885" t="s">
        <v>45</v>
      </c>
      <c r="AC3885" t="s">
        <v>66</v>
      </c>
      <c r="AD3885" t="s">
        <v>16500</v>
      </c>
      <c r="AE3885" t="s">
        <v>16501</v>
      </c>
      <c r="AF3885">
        <v>43435</v>
      </c>
    </row>
    <row r="3886" spans="1:32" x14ac:dyDescent="0.35">
      <c r="A3886">
        <v>2019</v>
      </c>
      <c r="B3886" t="s">
        <v>69</v>
      </c>
      <c r="C3886" t="s">
        <v>357</v>
      </c>
      <c r="D3886" t="s">
        <v>34</v>
      </c>
      <c r="E3886" t="s">
        <v>4002</v>
      </c>
      <c r="F3886">
        <v>4.8</v>
      </c>
      <c r="G3886">
        <v>223</v>
      </c>
      <c r="H3886" t="s">
        <v>36</v>
      </c>
      <c r="I3886" t="s">
        <v>16502</v>
      </c>
      <c r="J3886">
        <v>4.8</v>
      </c>
      <c r="K3886">
        <v>880</v>
      </c>
      <c r="L3886" t="s">
        <v>16503</v>
      </c>
      <c r="M3886" t="s">
        <v>271</v>
      </c>
      <c r="N3886">
        <v>75062</v>
      </c>
      <c r="O3886" t="s">
        <v>40</v>
      </c>
      <c r="P3886">
        <v>4.9000000000000004</v>
      </c>
      <c r="Q3886">
        <v>4.8</v>
      </c>
      <c r="R3886">
        <v>4.7</v>
      </c>
      <c r="S3886">
        <v>4.7</v>
      </c>
      <c r="T3886">
        <v>4.7</v>
      </c>
      <c r="U3886">
        <v>4.8</v>
      </c>
      <c r="V3886" t="s">
        <v>144</v>
      </c>
      <c r="W3886" t="s">
        <v>123</v>
      </c>
      <c r="X3886" t="s">
        <v>43</v>
      </c>
      <c r="Y3886">
        <v>19</v>
      </c>
      <c r="Z3886">
        <v>27</v>
      </c>
      <c r="AA3886" t="s">
        <v>44</v>
      </c>
      <c r="AB3886" t="s">
        <v>151</v>
      </c>
      <c r="AC3886" t="s">
        <v>126</v>
      </c>
      <c r="AD3886" t="s">
        <v>16504</v>
      </c>
      <c r="AE3886" t="s">
        <v>16505</v>
      </c>
      <c r="AF3886">
        <v>37252</v>
      </c>
    </row>
    <row r="3887" spans="1:32" x14ac:dyDescent="0.35">
      <c r="A3887">
        <v>2016</v>
      </c>
      <c r="B3887" t="s">
        <v>108</v>
      </c>
      <c r="C3887" t="s">
        <v>14756</v>
      </c>
      <c r="D3887" t="s">
        <v>34</v>
      </c>
      <c r="E3887" t="s">
        <v>2641</v>
      </c>
      <c r="F3887">
        <v>4.7</v>
      </c>
      <c r="G3887">
        <v>11</v>
      </c>
      <c r="H3887" t="s">
        <v>36</v>
      </c>
      <c r="I3887" t="s">
        <v>13601</v>
      </c>
      <c r="J3887">
        <v>4.8</v>
      </c>
      <c r="K3887">
        <v>333</v>
      </c>
      <c r="L3887" t="s">
        <v>13602</v>
      </c>
      <c r="M3887" t="s">
        <v>271</v>
      </c>
      <c r="N3887">
        <v>75234</v>
      </c>
      <c r="O3887" t="s">
        <v>53</v>
      </c>
      <c r="P3887">
        <v>4.9000000000000004</v>
      </c>
      <c r="Q3887">
        <v>4.9000000000000004</v>
      </c>
      <c r="R3887">
        <v>4.7</v>
      </c>
      <c r="S3887">
        <v>4.0999999999999996</v>
      </c>
      <c r="T3887">
        <v>4.8</v>
      </c>
      <c r="U3887">
        <v>4.7</v>
      </c>
      <c r="V3887" t="s">
        <v>16506</v>
      </c>
      <c r="W3887" t="s">
        <v>4253</v>
      </c>
      <c r="X3887" t="s">
        <v>95</v>
      </c>
      <c r="Y3887">
        <v>18</v>
      </c>
      <c r="Z3887">
        <v>24</v>
      </c>
      <c r="AA3887" t="s">
        <v>44</v>
      </c>
      <c r="AB3887" t="s">
        <v>113</v>
      </c>
      <c r="AC3887" t="s">
        <v>114</v>
      </c>
      <c r="AD3887" t="s">
        <v>16507</v>
      </c>
      <c r="AE3887" t="s">
        <v>16508</v>
      </c>
      <c r="AF3887">
        <v>82780</v>
      </c>
    </row>
    <row r="3888" spans="1:32" x14ac:dyDescent="0.35">
      <c r="A3888">
        <v>2020</v>
      </c>
      <c r="B3888" t="s">
        <v>81</v>
      </c>
      <c r="C3888" t="s">
        <v>3989</v>
      </c>
      <c r="D3888" t="s">
        <v>34</v>
      </c>
      <c r="E3888" t="s">
        <v>16509</v>
      </c>
      <c r="F3888">
        <v>4.9000000000000004</v>
      </c>
      <c r="G3888">
        <v>52</v>
      </c>
      <c r="H3888" t="s">
        <v>36</v>
      </c>
      <c r="I3888" t="s">
        <v>6661</v>
      </c>
      <c r="J3888">
        <v>4.3</v>
      </c>
      <c r="K3888">
        <v>1363</v>
      </c>
      <c r="L3888" t="s">
        <v>6662</v>
      </c>
      <c r="M3888" t="s">
        <v>271</v>
      </c>
      <c r="N3888">
        <v>75234</v>
      </c>
      <c r="O3888" t="s">
        <v>53</v>
      </c>
      <c r="P3888">
        <v>4.9000000000000004</v>
      </c>
      <c r="Q3888">
        <v>4.8</v>
      </c>
      <c r="R3888">
        <v>4.9000000000000004</v>
      </c>
      <c r="S3888">
        <v>4.8</v>
      </c>
      <c r="T3888">
        <v>4.8</v>
      </c>
      <c r="U3888">
        <v>5</v>
      </c>
      <c r="V3888" t="s">
        <v>76</v>
      </c>
      <c r="W3888" t="s">
        <v>16510</v>
      </c>
      <c r="X3888" t="s">
        <v>43</v>
      </c>
      <c r="Y3888">
        <v>22</v>
      </c>
      <c r="Z3888">
        <v>32</v>
      </c>
      <c r="AA3888" t="s">
        <v>44</v>
      </c>
      <c r="AB3888" t="s">
        <v>45</v>
      </c>
      <c r="AC3888" t="s">
        <v>46</v>
      </c>
      <c r="AD3888" t="s">
        <v>16511</v>
      </c>
      <c r="AE3888" t="s">
        <v>16512</v>
      </c>
      <c r="AF3888">
        <v>13449</v>
      </c>
    </row>
    <row r="3889" spans="1:32" x14ac:dyDescent="0.35">
      <c r="A3889">
        <v>2017</v>
      </c>
      <c r="B3889" t="s">
        <v>288</v>
      </c>
      <c r="C3889" t="s">
        <v>11413</v>
      </c>
      <c r="D3889" t="s">
        <v>34</v>
      </c>
      <c r="E3889" t="s">
        <v>16513</v>
      </c>
      <c r="F3889">
        <v>4.8</v>
      </c>
      <c r="G3889">
        <v>30</v>
      </c>
      <c r="H3889" t="s">
        <v>36</v>
      </c>
      <c r="I3889" t="s">
        <v>2495</v>
      </c>
      <c r="J3889">
        <v>4.5</v>
      </c>
      <c r="K3889">
        <v>563</v>
      </c>
      <c r="L3889" t="s">
        <v>2496</v>
      </c>
      <c r="M3889" t="s">
        <v>271</v>
      </c>
      <c r="N3889">
        <v>75034</v>
      </c>
      <c r="O3889" t="s">
        <v>53</v>
      </c>
      <c r="P3889">
        <v>4.8</v>
      </c>
      <c r="Q3889">
        <v>4.9000000000000004</v>
      </c>
      <c r="R3889">
        <v>4.9000000000000004</v>
      </c>
      <c r="S3889">
        <v>4.5</v>
      </c>
      <c r="T3889">
        <v>4.9000000000000004</v>
      </c>
      <c r="U3889">
        <v>4.8</v>
      </c>
      <c r="V3889" t="s">
        <v>1618</v>
      </c>
      <c r="W3889" t="s">
        <v>5833</v>
      </c>
      <c r="X3889" t="s">
        <v>124</v>
      </c>
      <c r="Y3889">
        <v>22</v>
      </c>
      <c r="Z3889">
        <v>31</v>
      </c>
      <c r="AA3889" t="s">
        <v>44</v>
      </c>
      <c r="AB3889" t="s">
        <v>45</v>
      </c>
      <c r="AC3889" t="s">
        <v>219</v>
      </c>
      <c r="AD3889" t="s">
        <v>16514</v>
      </c>
      <c r="AE3889" t="s">
        <v>16515</v>
      </c>
      <c r="AF3889">
        <v>58199</v>
      </c>
    </row>
    <row r="3890" spans="1:32" x14ac:dyDescent="0.35">
      <c r="A3890">
        <v>2019</v>
      </c>
      <c r="B3890" t="s">
        <v>1046</v>
      </c>
      <c r="C3890" t="s">
        <v>1937</v>
      </c>
      <c r="D3890" t="s">
        <v>1311</v>
      </c>
      <c r="E3890" t="s">
        <v>16516</v>
      </c>
      <c r="F3890">
        <v>4.5999999999999996</v>
      </c>
      <c r="G3890">
        <v>94</v>
      </c>
      <c r="H3890" t="s">
        <v>36</v>
      </c>
      <c r="I3890" t="s">
        <v>6266</v>
      </c>
      <c r="J3890">
        <v>4.2</v>
      </c>
      <c r="K3890">
        <v>89</v>
      </c>
      <c r="L3890" t="s">
        <v>6267</v>
      </c>
      <c r="M3890" t="s">
        <v>271</v>
      </c>
      <c r="N3890">
        <v>75209</v>
      </c>
      <c r="O3890" t="s">
        <v>53</v>
      </c>
      <c r="P3890">
        <v>4.8</v>
      </c>
      <c r="Q3890">
        <v>4.7</v>
      </c>
      <c r="R3890">
        <v>4.5999999999999996</v>
      </c>
      <c r="S3890">
        <v>4.4000000000000004</v>
      </c>
      <c r="T3890">
        <v>4.7</v>
      </c>
      <c r="U3890">
        <v>4.5</v>
      </c>
      <c r="V3890" t="s">
        <v>1315</v>
      </c>
      <c r="W3890" t="s">
        <v>8463</v>
      </c>
      <c r="X3890" t="s">
        <v>43</v>
      </c>
      <c r="Y3890">
        <v>19</v>
      </c>
      <c r="Z3890">
        <v>26</v>
      </c>
      <c r="AA3890" t="s">
        <v>44</v>
      </c>
      <c r="AB3890" t="s">
        <v>45</v>
      </c>
      <c r="AC3890" t="s">
        <v>370</v>
      </c>
      <c r="AD3890" t="s">
        <v>16517</v>
      </c>
      <c r="AE3890" t="s">
        <v>16518</v>
      </c>
      <c r="AF3890">
        <v>17725</v>
      </c>
    </row>
    <row r="3891" spans="1:32" x14ac:dyDescent="0.35">
      <c r="A3891">
        <v>2021</v>
      </c>
      <c r="B3891" t="s">
        <v>60</v>
      </c>
      <c r="C3891" t="s">
        <v>61</v>
      </c>
      <c r="D3891" t="s">
        <v>34</v>
      </c>
      <c r="E3891" t="s">
        <v>5075</v>
      </c>
      <c r="F3891">
        <v>4.8</v>
      </c>
      <c r="G3891">
        <v>92</v>
      </c>
      <c r="H3891" t="s">
        <v>36</v>
      </c>
      <c r="I3891" t="s">
        <v>16519</v>
      </c>
      <c r="J3891">
        <v>4.7</v>
      </c>
      <c r="K3891">
        <v>507</v>
      </c>
      <c r="L3891" t="s">
        <v>16520</v>
      </c>
      <c r="M3891" t="s">
        <v>271</v>
      </c>
      <c r="N3891">
        <v>75093</v>
      </c>
      <c r="O3891" t="s">
        <v>40</v>
      </c>
      <c r="P3891">
        <v>4.9000000000000004</v>
      </c>
      <c r="Q3891">
        <v>4.9000000000000004</v>
      </c>
      <c r="R3891">
        <v>4.8</v>
      </c>
      <c r="S3891">
        <v>4.5999999999999996</v>
      </c>
      <c r="T3891">
        <v>4.9000000000000004</v>
      </c>
      <c r="U3891">
        <v>4.8</v>
      </c>
      <c r="V3891" t="s">
        <v>566</v>
      </c>
      <c r="W3891" t="s">
        <v>42</v>
      </c>
      <c r="X3891" t="s">
        <v>55</v>
      </c>
      <c r="Y3891">
        <v>19</v>
      </c>
      <c r="Z3891">
        <v>24</v>
      </c>
      <c r="AA3891" t="s">
        <v>44</v>
      </c>
      <c r="AB3891" t="s">
        <v>45</v>
      </c>
      <c r="AC3891" t="s">
        <v>66</v>
      </c>
      <c r="AD3891" t="s">
        <v>16521</v>
      </c>
      <c r="AE3891" t="s">
        <v>16522</v>
      </c>
      <c r="AF3891">
        <v>19469</v>
      </c>
    </row>
    <row r="3892" spans="1:32" x14ac:dyDescent="0.35">
      <c r="A3892">
        <v>2019</v>
      </c>
      <c r="B3892" t="s">
        <v>1046</v>
      </c>
      <c r="C3892" t="s">
        <v>2585</v>
      </c>
      <c r="D3892" t="s">
        <v>1311</v>
      </c>
      <c r="E3892" t="s">
        <v>16523</v>
      </c>
      <c r="F3892">
        <v>4.2</v>
      </c>
      <c r="G3892">
        <v>107</v>
      </c>
      <c r="H3892" t="s">
        <v>36</v>
      </c>
      <c r="I3892" t="s">
        <v>13618</v>
      </c>
      <c r="J3892">
        <v>4.3</v>
      </c>
      <c r="K3892">
        <v>267</v>
      </c>
      <c r="L3892" t="s">
        <v>13619</v>
      </c>
      <c r="M3892" t="s">
        <v>271</v>
      </c>
      <c r="N3892">
        <v>75041</v>
      </c>
      <c r="O3892" t="s">
        <v>53</v>
      </c>
      <c r="P3892">
        <v>4.5</v>
      </c>
      <c r="Q3892">
        <v>4.5</v>
      </c>
      <c r="R3892">
        <v>4</v>
      </c>
      <c r="S3892">
        <v>3.8</v>
      </c>
      <c r="T3892">
        <v>4.7</v>
      </c>
      <c r="U3892">
        <v>3.8</v>
      </c>
      <c r="V3892" t="s">
        <v>6014</v>
      </c>
      <c r="W3892" t="s">
        <v>455</v>
      </c>
      <c r="X3892" t="s">
        <v>43</v>
      </c>
      <c r="Y3892">
        <v>24</v>
      </c>
      <c r="Z3892">
        <v>30</v>
      </c>
      <c r="AA3892" t="s">
        <v>44</v>
      </c>
      <c r="AB3892" t="s">
        <v>125</v>
      </c>
      <c r="AC3892" t="s">
        <v>219</v>
      </c>
      <c r="AD3892" t="s">
        <v>16524</v>
      </c>
      <c r="AE3892" t="s">
        <v>16525</v>
      </c>
      <c r="AF3892">
        <v>22442</v>
      </c>
    </row>
    <row r="3893" spans="1:32" x14ac:dyDescent="0.35">
      <c r="A3893">
        <v>2015</v>
      </c>
      <c r="B3893" t="s">
        <v>213</v>
      </c>
      <c r="C3893" t="s">
        <v>2075</v>
      </c>
      <c r="D3893" t="s">
        <v>34</v>
      </c>
      <c r="E3893" t="s">
        <v>8836</v>
      </c>
      <c r="F3893">
        <v>4.5999999999999996</v>
      </c>
      <c r="G3893">
        <v>69</v>
      </c>
      <c r="H3893" t="s">
        <v>36</v>
      </c>
      <c r="I3893" t="s">
        <v>841</v>
      </c>
      <c r="J3893">
        <v>3.8</v>
      </c>
      <c r="K3893">
        <v>13</v>
      </c>
      <c r="L3893" t="s">
        <v>842</v>
      </c>
      <c r="M3893" t="s">
        <v>309</v>
      </c>
      <c r="N3893">
        <v>68117</v>
      </c>
      <c r="O3893" t="s">
        <v>40</v>
      </c>
      <c r="P3893">
        <v>4.7</v>
      </c>
      <c r="Q3893">
        <v>4.4000000000000004</v>
      </c>
      <c r="R3893">
        <v>4.5999999999999996</v>
      </c>
      <c r="S3893">
        <v>4.4000000000000004</v>
      </c>
      <c r="T3893">
        <v>4.5</v>
      </c>
      <c r="U3893">
        <v>4.8</v>
      </c>
      <c r="V3893" t="s">
        <v>41</v>
      </c>
      <c r="W3893" t="s">
        <v>1409</v>
      </c>
      <c r="X3893" t="s">
        <v>43</v>
      </c>
      <c r="Y3893">
        <v>20</v>
      </c>
      <c r="Z3893">
        <v>28</v>
      </c>
      <c r="AA3893" t="s">
        <v>44</v>
      </c>
      <c r="AB3893" t="s">
        <v>151</v>
      </c>
      <c r="AC3893" t="s">
        <v>848</v>
      </c>
      <c r="AD3893" t="s">
        <v>8837</v>
      </c>
      <c r="AE3893">
        <v>61546123</v>
      </c>
      <c r="AF3893">
        <v>33000</v>
      </c>
    </row>
    <row r="3894" spans="1:32" x14ac:dyDescent="0.35">
      <c r="A3894">
        <v>2020</v>
      </c>
      <c r="B3894" t="s">
        <v>409</v>
      </c>
      <c r="C3894" t="s">
        <v>10558</v>
      </c>
      <c r="D3894" t="s">
        <v>34</v>
      </c>
      <c r="E3894" t="s">
        <v>16526</v>
      </c>
      <c r="F3894">
        <v>4.8</v>
      </c>
      <c r="G3894">
        <v>152</v>
      </c>
      <c r="H3894" t="s">
        <v>36</v>
      </c>
      <c r="I3894" t="s">
        <v>16527</v>
      </c>
      <c r="J3894">
        <v>4.5999999999999996</v>
      </c>
      <c r="K3894">
        <v>418</v>
      </c>
      <c r="L3894" t="s">
        <v>16528</v>
      </c>
      <c r="M3894" t="s">
        <v>271</v>
      </c>
      <c r="N3894">
        <v>78412</v>
      </c>
      <c r="O3894" t="s">
        <v>53</v>
      </c>
      <c r="P3894">
        <v>4.8</v>
      </c>
      <c r="Q3894">
        <v>4.8</v>
      </c>
      <c r="R3894">
        <v>4.8</v>
      </c>
      <c r="S3894">
        <v>4.8</v>
      </c>
      <c r="T3894">
        <v>4.8</v>
      </c>
      <c r="U3894">
        <v>4.8</v>
      </c>
      <c r="V3894" t="s">
        <v>566</v>
      </c>
      <c r="W3894" t="s">
        <v>42</v>
      </c>
      <c r="X3894" t="s">
        <v>43</v>
      </c>
      <c r="Y3894">
        <v>22</v>
      </c>
      <c r="Z3894">
        <v>31</v>
      </c>
      <c r="AA3894" t="s">
        <v>44</v>
      </c>
      <c r="AB3894" t="s">
        <v>125</v>
      </c>
      <c r="AC3894" t="s">
        <v>567</v>
      </c>
      <c r="AD3894" t="s">
        <v>16529</v>
      </c>
      <c r="AE3894" t="s">
        <v>16530</v>
      </c>
      <c r="AF3894">
        <v>37821</v>
      </c>
    </row>
    <row r="3895" spans="1:32" x14ac:dyDescent="0.35">
      <c r="A3895">
        <v>2021</v>
      </c>
      <c r="B3895" t="s">
        <v>732</v>
      </c>
      <c r="C3895" t="s">
        <v>733</v>
      </c>
      <c r="D3895" t="s">
        <v>34</v>
      </c>
      <c r="E3895" t="s">
        <v>5408</v>
      </c>
      <c r="F3895">
        <v>4</v>
      </c>
      <c r="G3895">
        <v>24</v>
      </c>
      <c r="H3895" t="s">
        <v>36</v>
      </c>
      <c r="I3895" t="s">
        <v>5409</v>
      </c>
      <c r="J3895">
        <v>4.5</v>
      </c>
      <c r="K3895">
        <v>2164</v>
      </c>
      <c r="L3895" t="s">
        <v>5410</v>
      </c>
      <c r="M3895" t="s">
        <v>271</v>
      </c>
      <c r="N3895">
        <v>77034</v>
      </c>
      <c r="O3895" t="s">
        <v>94</v>
      </c>
      <c r="P3895">
        <v>4.3</v>
      </c>
      <c r="Q3895">
        <v>4.5</v>
      </c>
      <c r="R3895">
        <v>4.2</v>
      </c>
      <c r="S3895">
        <v>3.4</v>
      </c>
      <c r="T3895">
        <v>4.7</v>
      </c>
      <c r="U3895">
        <v>3.5</v>
      </c>
      <c r="V3895" t="s">
        <v>4074</v>
      </c>
      <c r="W3895" t="s">
        <v>4214</v>
      </c>
      <c r="X3895" t="s">
        <v>95</v>
      </c>
      <c r="Y3895">
        <v>15</v>
      </c>
      <c r="Z3895">
        <v>20</v>
      </c>
      <c r="AA3895" t="s">
        <v>44</v>
      </c>
      <c r="AB3895" t="s">
        <v>56</v>
      </c>
      <c r="AC3895" t="s">
        <v>737</v>
      </c>
      <c r="AD3895" t="s">
        <v>5411</v>
      </c>
      <c r="AE3895" t="s">
        <v>5412</v>
      </c>
      <c r="AF3895">
        <v>19336</v>
      </c>
    </row>
    <row r="3896" spans="1:32" x14ac:dyDescent="0.35">
      <c r="A3896">
        <v>2021</v>
      </c>
      <c r="B3896" t="s">
        <v>60</v>
      </c>
      <c r="C3896" t="s">
        <v>61</v>
      </c>
      <c r="D3896" t="s">
        <v>34</v>
      </c>
      <c r="E3896" t="s">
        <v>16531</v>
      </c>
      <c r="F3896">
        <v>4.8</v>
      </c>
      <c r="G3896">
        <v>92</v>
      </c>
      <c r="H3896" t="s">
        <v>36</v>
      </c>
      <c r="I3896" t="s">
        <v>16532</v>
      </c>
      <c r="J3896">
        <v>4.9000000000000004</v>
      </c>
      <c r="K3896">
        <v>119</v>
      </c>
      <c r="L3896" t="s">
        <v>16533</v>
      </c>
      <c r="M3896" t="s">
        <v>334</v>
      </c>
      <c r="N3896">
        <v>56143</v>
      </c>
      <c r="O3896" t="s">
        <v>53</v>
      </c>
      <c r="P3896">
        <v>4.9000000000000004</v>
      </c>
      <c r="Q3896">
        <v>4.9000000000000004</v>
      </c>
      <c r="R3896">
        <v>4.8</v>
      </c>
      <c r="S3896">
        <v>4.5999999999999996</v>
      </c>
      <c r="T3896">
        <v>4.9000000000000004</v>
      </c>
      <c r="U3896">
        <v>4.8</v>
      </c>
      <c r="V3896" t="s">
        <v>2031</v>
      </c>
      <c r="W3896" t="s">
        <v>42</v>
      </c>
      <c r="X3896" t="s">
        <v>55</v>
      </c>
      <c r="Y3896">
        <v>19</v>
      </c>
      <c r="Z3896">
        <v>24</v>
      </c>
      <c r="AA3896" t="s">
        <v>44</v>
      </c>
      <c r="AB3896" t="s">
        <v>45</v>
      </c>
      <c r="AC3896" t="s">
        <v>66</v>
      </c>
      <c r="AD3896" t="s">
        <v>16534</v>
      </c>
      <c r="AE3896" t="s">
        <v>16535</v>
      </c>
      <c r="AF3896">
        <v>49467</v>
      </c>
    </row>
    <row r="3897" spans="1:32" x14ac:dyDescent="0.35">
      <c r="A3897">
        <v>2020</v>
      </c>
      <c r="B3897" t="s">
        <v>187</v>
      </c>
      <c r="C3897" t="s">
        <v>330</v>
      </c>
      <c r="D3897" t="s">
        <v>34</v>
      </c>
      <c r="E3897" t="s">
        <v>734</v>
      </c>
      <c r="F3897">
        <v>4.8</v>
      </c>
      <c r="G3897">
        <v>83</v>
      </c>
      <c r="H3897" t="s">
        <v>36</v>
      </c>
      <c r="I3897" t="s">
        <v>16536</v>
      </c>
      <c r="J3897">
        <v>4.8</v>
      </c>
      <c r="K3897">
        <v>97</v>
      </c>
      <c r="L3897" t="s">
        <v>16537</v>
      </c>
      <c r="M3897" t="s">
        <v>334</v>
      </c>
      <c r="N3897">
        <v>56301</v>
      </c>
      <c r="O3897" t="s">
        <v>40</v>
      </c>
      <c r="P3897">
        <v>4.8</v>
      </c>
      <c r="Q3897">
        <v>4.8</v>
      </c>
      <c r="R3897">
        <v>4.8</v>
      </c>
      <c r="S3897">
        <v>4.7</v>
      </c>
      <c r="T3897">
        <v>4.9000000000000004</v>
      </c>
      <c r="U3897">
        <v>4.8</v>
      </c>
      <c r="V3897" t="s">
        <v>1417</v>
      </c>
      <c r="W3897" t="s">
        <v>335</v>
      </c>
      <c r="X3897" t="s">
        <v>124</v>
      </c>
      <c r="Y3897">
        <v>20</v>
      </c>
      <c r="Z3897">
        <v>26</v>
      </c>
      <c r="AA3897" t="s">
        <v>44</v>
      </c>
      <c r="AB3897" t="s">
        <v>78</v>
      </c>
      <c r="AC3897" t="s">
        <v>336</v>
      </c>
      <c r="AD3897" t="s">
        <v>16538</v>
      </c>
      <c r="AE3897" t="s">
        <v>16539</v>
      </c>
      <c r="AF3897">
        <v>40934</v>
      </c>
    </row>
    <row r="3898" spans="1:32" x14ac:dyDescent="0.35">
      <c r="A3898">
        <v>2017</v>
      </c>
      <c r="B3898" t="s">
        <v>81</v>
      </c>
      <c r="C3898" t="s">
        <v>16540</v>
      </c>
      <c r="D3898" t="s">
        <v>34</v>
      </c>
      <c r="E3898" t="s">
        <v>9585</v>
      </c>
      <c r="F3898">
        <v>4.8</v>
      </c>
      <c r="G3898">
        <v>33</v>
      </c>
      <c r="H3898" t="s">
        <v>36</v>
      </c>
      <c r="I3898" t="s">
        <v>10331</v>
      </c>
      <c r="J3898">
        <v>4.8</v>
      </c>
      <c r="K3898">
        <v>1072</v>
      </c>
      <c r="L3898" t="s">
        <v>10332</v>
      </c>
      <c r="M3898" t="s">
        <v>334</v>
      </c>
      <c r="N3898">
        <v>55110</v>
      </c>
      <c r="O3898" t="s">
        <v>53</v>
      </c>
      <c r="P3898">
        <v>4.9000000000000004</v>
      </c>
      <c r="Q3898">
        <v>4.8</v>
      </c>
      <c r="R3898">
        <v>4.7</v>
      </c>
      <c r="S3898">
        <v>4.5999999999999996</v>
      </c>
      <c r="T3898">
        <v>4.8</v>
      </c>
      <c r="U3898">
        <v>4.9000000000000004</v>
      </c>
      <c r="V3898" t="s">
        <v>42</v>
      </c>
      <c r="W3898" t="s">
        <v>77</v>
      </c>
      <c r="X3898" t="s">
        <v>124</v>
      </c>
      <c r="Y3898">
        <v>31</v>
      </c>
      <c r="Z3898">
        <v>28</v>
      </c>
      <c r="AA3898" t="s">
        <v>1410</v>
      </c>
      <c r="AB3898" t="s">
        <v>78</v>
      </c>
      <c r="AC3898" t="s">
        <v>5291</v>
      </c>
      <c r="AD3898" t="s">
        <v>16541</v>
      </c>
      <c r="AE3898" t="s">
        <v>16542</v>
      </c>
      <c r="AF3898">
        <v>36873</v>
      </c>
    </row>
    <row r="3899" spans="1:32" x14ac:dyDescent="0.35">
      <c r="A3899">
        <v>2017</v>
      </c>
      <c r="B3899" t="s">
        <v>69</v>
      </c>
      <c r="C3899" t="s">
        <v>1537</v>
      </c>
      <c r="D3899" t="s">
        <v>34</v>
      </c>
      <c r="E3899" t="s">
        <v>717</v>
      </c>
      <c r="F3899">
        <v>4.8</v>
      </c>
      <c r="G3899">
        <v>803</v>
      </c>
      <c r="H3899" t="s">
        <v>36</v>
      </c>
      <c r="I3899" t="s">
        <v>10331</v>
      </c>
      <c r="J3899">
        <v>4.8</v>
      </c>
      <c r="K3899">
        <v>1072</v>
      </c>
      <c r="L3899" t="s">
        <v>10332</v>
      </c>
      <c r="M3899" t="s">
        <v>334</v>
      </c>
      <c r="N3899">
        <v>55110</v>
      </c>
      <c r="O3899" t="s">
        <v>53</v>
      </c>
      <c r="P3899">
        <v>4.8</v>
      </c>
      <c r="Q3899">
        <v>4.8</v>
      </c>
      <c r="R3899">
        <v>4.7</v>
      </c>
      <c r="S3899">
        <v>4.7</v>
      </c>
      <c r="T3899">
        <v>4.8</v>
      </c>
      <c r="U3899">
        <v>4.8</v>
      </c>
      <c r="V3899" t="s">
        <v>5899</v>
      </c>
      <c r="W3899" t="s">
        <v>77</v>
      </c>
      <c r="X3899" t="s">
        <v>124</v>
      </c>
      <c r="Y3899">
        <v>27</v>
      </c>
      <c r="Z3899">
        <v>33</v>
      </c>
      <c r="AA3899" t="s">
        <v>44</v>
      </c>
      <c r="AB3899" t="s">
        <v>78</v>
      </c>
      <c r="AC3899" t="s">
        <v>79</v>
      </c>
      <c r="AD3899" t="s">
        <v>16543</v>
      </c>
      <c r="AE3899" t="s">
        <v>16544</v>
      </c>
      <c r="AF3899">
        <v>39073</v>
      </c>
    </row>
    <row r="3900" spans="1:32" x14ac:dyDescent="0.35">
      <c r="A3900">
        <v>2019</v>
      </c>
      <c r="B3900" t="s">
        <v>60</v>
      </c>
      <c r="C3900" t="s">
        <v>61</v>
      </c>
      <c r="D3900" t="s">
        <v>34</v>
      </c>
      <c r="E3900" t="s">
        <v>12568</v>
      </c>
      <c r="F3900">
        <v>4.7</v>
      </c>
      <c r="G3900">
        <v>474</v>
      </c>
      <c r="H3900" t="s">
        <v>36</v>
      </c>
      <c r="I3900" t="s">
        <v>16545</v>
      </c>
      <c r="J3900">
        <v>4.3</v>
      </c>
      <c r="K3900">
        <v>196</v>
      </c>
      <c r="L3900" t="s">
        <v>16546</v>
      </c>
      <c r="M3900" t="s">
        <v>353</v>
      </c>
      <c r="N3900">
        <v>63080</v>
      </c>
      <c r="O3900" t="s">
        <v>53</v>
      </c>
      <c r="P3900">
        <v>4.8</v>
      </c>
      <c r="Q3900">
        <v>4.9000000000000004</v>
      </c>
      <c r="R3900">
        <v>4.7</v>
      </c>
      <c r="S3900">
        <v>4.5</v>
      </c>
      <c r="T3900">
        <v>4.8</v>
      </c>
      <c r="U3900">
        <v>4.5</v>
      </c>
      <c r="V3900" t="s">
        <v>566</v>
      </c>
      <c r="W3900" t="s">
        <v>42</v>
      </c>
      <c r="X3900" t="s">
        <v>55</v>
      </c>
      <c r="Y3900">
        <v>19</v>
      </c>
      <c r="Z3900">
        <v>24</v>
      </c>
      <c r="AA3900" t="s">
        <v>44</v>
      </c>
      <c r="AB3900" t="s">
        <v>45</v>
      </c>
      <c r="AC3900" t="s">
        <v>66</v>
      </c>
      <c r="AD3900" t="s">
        <v>16547</v>
      </c>
      <c r="AE3900" t="s">
        <v>16548</v>
      </c>
      <c r="AF3900">
        <v>51156</v>
      </c>
    </row>
    <row r="3901" spans="1:32" x14ac:dyDescent="0.35">
      <c r="A3901">
        <v>2021</v>
      </c>
      <c r="B3901" t="s">
        <v>60</v>
      </c>
      <c r="C3901" t="s">
        <v>6064</v>
      </c>
      <c r="D3901" t="s">
        <v>3720</v>
      </c>
      <c r="E3901" t="s">
        <v>16549</v>
      </c>
      <c r="F3901">
        <v>4.8</v>
      </c>
      <c r="G3901">
        <v>92</v>
      </c>
      <c r="H3901" t="s">
        <v>36</v>
      </c>
      <c r="I3901" t="s">
        <v>15965</v>
      </c>
      <c r="J3901">
        <v>4.5999999999999996</v>
      </c>
      <c r="K3901">
        <v>313</v>
      </c>
      <c r="L3901" t="s">
        <v>15966</v>
      </c>
      <c r="M3901" t="s">
        <v>2042</v>
      </c>
      <c r="N3901">
        <v>52806</v>
      </c>
      <c r="O3901" t="s">
        <v>53</v>
      </c>
      <c r="P3901">
        <v>4.9000000000000004</v>
      </c>
      <c r="Q3901">
        <v>4.9000000000000004</v>
      </c>
      <c r="R3901">
        <v>4.8</v>
      </c>
      <c r="S3901">
        <v>4.5999999999999996</v>
      </c>
      <c r="T3901">
        <v>4.9000000000000004</v>
      </c>
      <c r="U3901">
        <v>4.8</v>
      </c>
      <c r="V3901" t="s">
        <v>566</v>
      </c>
      <c r="W3901" t="s">
        <v>42</v>
      </c>
      <c r="X3901" t="s">
        <v>55</v>
      </c>
      <c r="Y3901">
        <v>15</v>
      </c>
      <c r="Z3901">
        <v>21</v>
      </c>
      <c r="AA3901" t="s">
        <v>3723</v>
      </c>
      <c r="AB3901" t="s">
        <v>45</v>
      </c>
      <c r="AC3901" t="s">
        <v>3724</v>
      </c>
      <c r="AD3901" t="s">
        <v>16550</v>
      </c>
      <c r="AE3901" t="s">
        <v>16551</v>
      </c>
      <c r="AF3901">
        <v>17049</v>
      </c>
    </row>
    <row r="3902" spans="1:32" x14ac:dyDescent="0.35">
      <c r="A3902">
        <v>2018</v>
      </c>
      <c r="B3902" t="s">
        <v>373</v>
      </c>
      <c r="C3902" t="s">
        <v>7545</v>
      </c>
      <c r="D3902" t="s">
        <v>34</v>
      </c>
      <c r="E3902" t="s">
        <v>16552</v>
      </c>
      <c r="F3902">
        <v>4.7</v>
      </c>
      <c r="G3902">
        <v>78</v>
      </c>
      <c r="H3902" t="s">
        <v>36</v>
      </c>
      <c r="I3902" t="s">
        <v>16553</v>
      </c>
      <c r="J3902">
        <v>3.6</v>
      </c>
      <c r="K3902">
        <v>105</v>
      </c>
      <c r="L3902" t="s">
        <v>16554</v>
      </c>
      <c r="M3902" t="s">
        <v>378</v>
      </c>
      <c r="N3902">
        <v>61761</v>
      </c>
      <c r="O3902" t="s">
        <v>40</v>
      </c>
      <c r="P3902">
        <v>4.7</v>
      </c>
      <c r="Q3902">
        <v>4.5999999999999996</v>
      </c>
      <c r="R3902">
        <v>4.7</v>
      </c>
      <c r="S3902">
        <v>4.5</v>
      </c>
      <c r="T3902">
        <v>4.7</v>
      </c>
      <c r="U3902">
        <v>4.8</v>
      </c>
      <c r="V3902" t="s">
        <v>1089</v>
      </c>
      <c r="W3902" t="s">
        <v>889</v>
      </c>
      <c r="X3902" t="s">
        <v>124</v>
      </c>
      <c r="Y3902">
        <v>19</v>
      </c>
      <c r="Z3902">
        <v>27</v>
      </c>
      <c r="AA3902" t="s">
        <v>44</v>
      </c>
      <c r="AB3902" t="s">
        <v>113</v>
      </c>
      <c r="AC3902" t="s">
        <v>714</v>
      </c>
      <c r="AD3902" t="s">
        <v>16555</v>
      </c>
      <c r="AE3902" t="s">
        <v>16556</v>
      </c>
      <c r="AF3902">
        <v>49291</v>
      </c>
    </row>
    <row r="3903" spans="1:32" x14ac:dyDescent="0.35">
      <c r="A3903">
        <v>2018</v>
      </c>
      <c r="B3903" t="s">
        <v>257</v>
      </c>
      <c r="C3903" t="s">
        <v>448</v>
      </c>
      <c r="D3903" t="s">
        <v>34</v>
      </c>
      <c r="E3903" t="s">
        <v>5945</v>
      </c>
      <c r="F3903">
        <v>4.8</v>
      </c>
      <c r="G3903">
        <v>79</v>
      </c>
      <c r="H3903" t="s">
        <v>36</v>
      </c>
      <c r="I3903" t="s">
        <v>16557</v>
      </c>
      <c r="J3903">
        <v>4.3</v>
      </c>
      <c r="K3903">
        <v>616</v>
      </c>
      <c r="L3903" t="s">
        <v>16558</v>
      </c>
      <c r="M3903" t="s">
        <v>378</v>
      </c>
      <c r="N3903">
        <v>60174</v>
      </c>
      <c r="O3903" t="s">
        <v>94</v>
      </c>
      <c r="P3903">
        <v>4.7</v>
      </c>
      <c r="Q3903">
        <v>4.7</v>
      </c>
      <c r="R3903">
        <v>4.8</v>
      </c>
      <c r="S3903">
        <v>4.5999999999999996</v>
      </c>
      <c r="T3903">
        <v>4.8</v>
      </c>
      <c r="U3903">
        <v>4.8</v>
      </c>
      <c r="V3903" t="s">
        <v>428</v>
      </c>
      <c r="W3903" t="s">
        <v>42</v>
      </c>
      <c r="X3903" t="s">
        <v>124</v>
      </c>
      <c r="Y3903">
        <v>22</v>
      </c>
      <c r="Z3903">
        <v>31</v>
      </c>
      <c r="AA3903" t="s">
        <v>44</v>
      </c>
      <c r="AB3903" t="s">
        <v>45</v>
      </c>
      <c r="AC3903" t="s">
        <v>219</v>
      </c>
      <c r="AD3903" t="s">
        <v>16559</v>
      </c>
      <c r="AE3903" t="s">
        <v>16560</v>
      </c>
      <c r="AF3903">
        <v>40300</v>
      </c>
    </row>
    <row r="3904" spans="1:32" x14ac:dyDescent="0.35">
      <c r="A3904">
        <v>2020</v>
      </c>
      <c r="B3904" t="s">
        <v>304</v>
      </c>
      <c r="C3904" t="s">
        <v>4302</v>
      </c>
      <c r="D3904" t="s">
        <v>34</v>
      </c>
      <c r="E3904" t="s">
        <v>5849</v>
      </c>
      <c r="F3904">
        <v>4.9000000000000004</v>
      </c>
      <c r="G3904">
        <v>23</v>
      </c>
      <c r="H3904" t="s">
        <v>36</v>
      </c>
      <c r="I3904" t="s">
        <v>8473</v>
      </c>
      <c r="J3904">
        <v>4.3</v>
      </c>
      <c r="K3904">
        <v>131</v>
      </c>
      <c r="L3904" t="s">
        <v>8474</v>
      </c>
      <c r="M3904" t="s">
        <v>378</v>
      </c>
      <c r="N3904">
        <v>60010</v>
      </c>
      <c r="O3904" t="s">
        <v>53</v>
      </c>
      <c r="P3904">
        <v>5</v>
      </c>
      <c r="Q3904">
        <v>4.9000000000000004</v>
      </c>
      <c r="R3904">
        <v>5</v>
      </c>
      <c r="S3904">
        <v>4.7</v>
      </c>
      <c r="T3904">
        <v>5</v>
      </c>
      <c r="U3904">
        <v>4.9000000000000004</v>
      </c>
      <c r="V3904" t="s">
        <v>639</v>
      </c>
      <c r="W3904" t="s">
        <v>1423</v>
      </c>
      <c r="X3904" t="s">
        <v>124</v>
      </c>
      <c r="Y3904">
        <v>21</v>
      </c>
      <c r="Z3904">
        <v>32</v>
      </c>
      <c r="AA3904" t="s">
        <v>44</v>
      </c>
      <c r="AB3904" t="s">
        <v>45</v>
      </c>
      <c r="AC3904" t="s">
        <v>938</v>
      </c>
      <c r="AD3904" t="s">
        <v>16561</v>
      </c>
      <c r="AE3904" t="s">
        <v>16562</v>
      </c>
      <c r="AF3904">
        <v>32022</v>
      </c>
    </row>
    <row r="3905" spans="1:32" x14ac:dyDescent="0.35">
      <c r="A3905">
        <v>2018</v>
      </c>
      <c r="B3905" t="s">
        <v>304</v>
      </c>
      <c r="C3905" t="s">
        <v>5168</v>
      </c>
      <c r="D3905" t="s">
        <v>34</v>
      </c>
      <c r="E3905" t="s">
        <v>1040</v>
      </c>
      <c r="F3905">
        <v>4.8</v>
      </c>
      <c r="G3905">
        <v>117</v>
      </c>
      <c r="H3905" t="s">
        <v>36</v>
      </c>
      <c r="I3905" t="s">
        <v>8473</v>
      </c>
      <c r="J3905">
        <v>4.3</v>
      </c>
      <c r="K3905">
        <v>131</v>
      </c>
      <c r="L3905" t="s">
        <v>8474</v>
      </c>
      <c r="M3905" t="s">
        <v>378</v>
      </c>
      <c r="N3905">
        <v>60010</v>
      </c>
      <c r="O3905" t="s">
        <v>53</v>
      </c>
      <c r="P3905">
        <v>4.9000000000000004</v>
      </c>
      <c r="Q3905">
        <v>4.9000000000000004</v>
      </c>
      <c r="R3905">
        <v>4.8</v>
      </c>
      <c r="S3905">
        <v>4.5999999999999996</v>
      </c>
      <c r="T3905">
        <v>4.9000000000000004</v>
      </c>
      <c r="U3905">
        <v>4.8</v>
      </c>
      <c r="V3905" t="s">
        <v>438</v>
      </c>
      <c r="W3905" t="s">
        <v>439</v>
      </c>
      <c r="X3905" t="s">
        <v>124</v>
      </c>
      <c r="Y3905">
        <v>21</v>
      </c>
      <c r="Z3905">
        <v>27</v>
      </c>
      <c r="AA3905" t="s">
        <v>44</v>
      </c>
      <c r="AB3905" t="s">
        <v>45</v>
      </c>
      <c r="AC3905" t="s">
        <v>938</v>
      </c>
      <c r="AD3905" t="s">
        <v>16563</v>
      </c>
      <c r="AE3905" t="s">
        <v>16564</v>
      </c>
      <c r="AF3905">
        <v>30588</v>
      </c>
    </row>
    <row r="3906" spans="1:32" x14ac:dyDescent="0.35">
      <c r="A3906">
        <v>2017</v>
      </c>
      <c r="B3906" t="s">
        <v>257</v>
      </c>
      <c r="C3906" t="s">
        <v>1253</v>
      </c>
      <c r="D3906" t="s">
        <v>34</v>
      </c>
      <c r="E3906" t="s">
        <v>4172</v>
      </c>
      <c r="F3906">
        <v>4.7</v>
      </c>
      <c r="G3906">
        <v>11</v>
      </c>
      <c r="H3906" t="s">
        <v>36</v>
      </c>
      <c r="I3906" t="s">
        <v>5016</v>
      </c>
      <c r="J3906">
        <v>4.4000000000000004</v>
      </c>
      <c r="K3906">
        <v>578</v>
      </c>
      <c r="L3906" t="s">
        <v>5017</v>
      </c>
      <c r="M3906" t="s">
        <v>378</v>
      </c>
      <c r="N3906">
        <v>60008</v>
      </c>
      <c r="O3906" t="s">
        <v>53</v>
      </c>
      <c r="P3906">
        <v>4.3</v>
      </c>
      <c r="Q3906">
        <v>4.5999999999999996</v>
      </c>
      <c r="R3906">
        <v>4.9000000000000004</v>
      </c>
      <c r="S3906">
        <v>4.5</v>
      </c>
      <c r="T3906">
        <v>4.9000000000000004</v>
      </c>
      <c r="U3906">
        <v>4.9000000000000004</v>
      </c>
      <c r="V3906" t="s">
        <v>41</v>
      </c>
      <c r="W3906" t="s">
        <v>42</v>
      </c>
      <c r="X3906" t="s">
        <v>95</v>
      </c>
      <c r="Y3906">
        <v>17</v>
      </c>
      <c r="Z3906">
        <v>26</v>
      </c>
      <c r="AA3906" t="s">
        <v>44</v>
      </c>
      <c r="AB3906" t="s">
        <v>2218</v>
      </c>
      <c r="AC3906" t="s">
        <v>1258</v>
      </c>
      <c r="AD3906" t="s">
        <v>16565</v>
      </c>
      <c r="AE3906" t="s">
        <v>16566</v>
      </c>
      <c r="AF3906">
        <v>44178</v>
      </c>
    </row>
    <row r="3907" spans="1:32" x14ac:dyDescent="0.35">
      <c r="A3907">
        <v>2021</v>
      </c>
      <c r="B3907" t="s">
        <v>108</v>
      </c>
      <c r="C3907" t="s">
        <v>3601</v>
      </c>
      <c r="D3907" t="s">
        <v>34</v>
      </c>
      <c r="E3907" t="s">
        <v>16567</v>
      </c>
      <c r="F3907">
        <v>5</v>
      </c>
      <c r="G3907">
        <v>4</v>
      </c>
      <c r="H3907" t="s">
        <v>36</v>
      </c>
      <c r="I3907" t="s">
        <v>5021</v>
      </c>
      <c r="J3907">
        <v>4.5999999999999996</v>
      </c>
      <c r="K3907">
        <v>802</v>
      </c>
      <c r="L3907" t="s">
        <v>5022</v>
      </c>
      <c r="M3907" t="s">
        <v>378</v>
      </c>
      <c r="N3907">
        <v>60559</v>
      </c>
      <c r="O3907" t="s">
        <v>40</v>
      </c>
      <c r="P3907">
        <v>5</v>
      </c>
      <c r="Q3907">
        <v>4.8</v>
      </c>
      <c r="R3907">
        <v>5</v>
      </c>
      <c r="S3907">
        <v>5</v>
      </c>
      <c r="T3907">
        <v>5</v>
      </c>
      <c r="U3907">
        <v>5</v>
      </c>
      <c r="V3907" t="s">
        <v>111</v>
      </c>
      <c r="W3907" t="s">
        <v>77</v>
      </c>
      <c r="X3907" t="s">
        <v>124</v>
      </c>
      <c r="Y3907">
        <v>23</v>
      </c>
      <c r="Z3907">
        <v>33</v>
      </c>
      <c r="AA3907" t="s">
        <v>44</v>
      </c>
      <c r="AB3907" t="s">
        <v>125</v>
      </c>
      <c r="AC3907" t="s">
        <v>219</v>
      </c>
      <c r="AD3907" t="s">
        <v>16568</v>
      </c>
      <c r="AE3907" t="s">
        <v>16569</v>
      </c>
      <c r="AF3907">
        <v>11204</v>
      </c>
    </row>
    <row r="3908" spans="1:32" x14ac:dyDescent="0.35">
      <c r="A3908">
        <v>2019</v>
      </c>
      <c r="B3908" t="s">
        <v>257</v>
      </c>
      <c r="C3908" t="s">
        <v>1079</v>
      </c>
      <c r="D3908" t="s">
        <v>34</v>
      </c>
      <c r="E3908" t="s">
        <v>668</v>
      </c>
      <c r="F3908">
        <v>4.7</v>
      </c>
      <c r="G3908">
        <v>55</v>
      </c>
      <c r="H3908" t="s">
        <v>36</v>
      </c>
      <c r="I3908" t="s">
        <v>8013</v>
      </c>
      <c r="J3908">
        <v>4.0999999999999996</v>
      </c>
      <c r="K3908">
        <v>571</v>
      </c>
      <c r="L3908" t="s">
        <v>8014</v>
      </c>
      <c r="M3908" t="s">
        <v>378</v>
      </c>
      <c r="N3908">
        <v>60126</v>
      </c>
      <c r="O3908" t="s">
        <v>94</v>
      </c>
      <c r="P3908">
        <v>5</v>
      </c>
      <c r="Q3908">
        <v>4.9000000000000004</v>
      </c>
      <c r="R3908">
        <v>4.9000000000000004</v>
      </c>
      <c r="S3908">
        <v>4.4000000000000004</v>
      </c>
      <c r="T3908">
        <v>4.7</v>
      </c>
      <c r="U3908">
        <v>4.5999999999999996</v>
      </c>
      <c r="V3908" t="s">
        <v>672</v>
      </c>
      <c r="W3908" t="s">
        <v>2893</v>
      </c>
      <c r="X3908" t="s">
        <v>124</v>
      </c>
      <c r="Y3908">
        <v>20</v>
      </c>
      <c r="Z3908">
        <v>26</v>
      </c>
      <c r="AA3908" t="s">
        <v>44</v>
      </c>
      <c r="AB3908" t="s">
        <v>45</v>
      </c>
      <c r="AC3908" t="s">
        <v>264</v>
      </c>
      <c r="AD3908" t="s">
        <v>16570</v>
      </c>
      <c r="AE3908" t="s">
        <v>16571</v>
      </c>
      <c r="AF3908">
        <v>48150</v>
      </c>
    </row>
    <row r="3909" spans="1:32" x14ac:dyDescent="0.35">
      <c r="A3909">
        <v>2019</v>
      </c>
      <c r="B3909" t="s">
        <v>339</v>
      </c>
      <c r="C3909" t="s">
        <v>16572</v>
      </c>
      <c r="D3909" t="s">
        <v>34</v>
      </c>
      <c r="E3909" t="s">
        <v>16573</v>
      </c>
      <c r="F3909">
        <v>4.7</v>
      </c>
      <c r="G3909">
        <v>14</v>
      </c>
      <c r="H3909" t="s">
        <v>36</v>
      </c>
      <c r="I3909" t="s">
        <v>4110</v>
      </c>
      <c r="J3909">
        <v>4.7</v>
      </c>
      <c r="K3909">
        <v>554</v>
      </c>
      <c r="L3909" t="s">
        <v>4111</v>
      </c>
      <c r="M3909" t="s">
        <v>378</v>
      </c>
      <c r="N3909">
        <v>60521</v>
      </c>
      <c r="O3909" t="s">
        <v>53</v>
      </c>
      <c r="P3909">
        <v>4.8</v>
      </c>
      <c r="Q3909">
        <v>4.5999999999999996</v>
      </c>
      <c r="R3909">
        <v>4.8</v>
      </c>
      <c r="S3909">
        <v>4.5999999999999996</v>
      </c>
      <c r="T3909">
        <v>4.9000000000000004</v>
      </c>
      <c r="U3909">
        <v>4.4000000000000004</v>
      </c>
      <c r="V3909" t="s">
        <v>3813</v>
      </c>
      <c r="W3909" t="s">
        <v>327</v>
      </c>
      <c r="X3909" t="s">
        <v>55</v>
      </c>
      <c r="Y3909">
        <v>21</v>
      </c>
      <c r="Z3909">
        <v>25</v>
      </c>
      <c r="AA3909" t="s">
        <v>44</v>
      </c>
      <c r="AB3909" t="s">
        <v>198</v>
      </c>
      <c r="AC3909" t="s">
        <v>1614</v>
      </c>
      <c r="AD3909" t="s">
        <v>16574</v>
      </c>
      <c r="AE3909" t="s">
        <v>16575</v>
      </c>
      <c r="AF3909">
        <v>23802</v>
      </c>
    </row>
    <row r="3910" spans="1:32" x14ac:dyDescent="0.35">
      <c r="A3910">
        <v>2019</v>
      </c>
      <c r="B3910" t="s">
        <v>516</v>
      </c>
      <c r="C3910" t="s">
        <v>7166</v>
      </c>
      <c r="D3910" t="s">
        <v>34</v>
      </c>
      <c r="E3910" t="s">
        <v>7167</v>
      </c>
      <c r="F3910">
        <v>4.8</v>
      </c>
      <c r="G3910">
        <v>230</v>
      </c>
      <c r="H3910" t="s">
        <v>36</v>
      </c>
      <c r="I3910" t="s">
        <v>7168</v>
      </c>
      <c r="J3910">
        <v>4.5999999999999996</v>
      </c>
      <c r="K3910">
        <v>818</v>
      </c>
      <c r="L3910" t="s">
        <v>7169</v>
      </c>
      <c r="M3910" t="s">
        <v>344</v>
      </c>
      <c r="N3910">
        <v>53224</v>
      </c>
      <c r="O3910" t="s">
        <v>53</v>
      </c>
      <c r="P3910">
        <v>4.8</v>
      </c>
      <c r="Q3910">
        <v>4.8</v>
      </c>
      <c r="R3910">
        <v>4.8</v>
      </c>
      <c r="S3910">
        <v>4.8</v>
      </c>
      <c r="T3910">
        <v>4.9000000000000004</v>
      </c>
      <c r="U3910">
        <v>4.8</v>
      </c>
      <c r="V3910" t="s">
        <v>521</v>
      </c>
      <c r="W3910" t="s">
        <v>42</v>
      </c>
      <c r="X3910" t="s">
        <v>43</v>
      </c>
      <c r="Y3910">
        <v>25</v>
      </c>
      <c r="Z3910">
        <v>31</v>
      </c>
      <c r="AA3910" t="s">
        <v>44</v>
      </c>
      <c r="AB3910" t="s">
        <v>151</v>
      </c>
      <c r="AC3910" t="s">
        <v>522</v>
      </c>
      <c r="AD3910" t="s">
        <v>7170</v>
      </c>
      <c r="AE3910" t="s">
        <v>7171</v>
      </c>
      <c r="AF3910">
        <v>15100</v>
      </c>
    </row>
    <row r="3911" spans="1:32" x14ac:dyDescent="0.35">
      <c r="A3911">
        <v>2019</v>
      </c>
      <c r="B3911" t="s">
        <v>409</v>
      </c>
      <c r="C3911" t="s">
        <v>1691</v>
      </c>
      <c r="D3911" t="s">
        <v>34</v>
      </c>
      <c r="E3911" t="s">
        <v>7349</v>
      </c>
      <c r="F3911">
        <v>4.8</v>
      </c>
      <c r="G3911">
        <v>224</v>
      </c>
      <c r="H3911" t="s">
        <v>36</v>
      </c>
      <c r="I3911" t="s">
        <v>16576</v>
      </c>
      <c r="J3911">
        <v>4.8</v>
      </c>
      <c r="K3911">
        <v>1030</v>
      </c>
      <c r="L3911" t="s">
        <v>16577</v>
      </c>
      <c r="M3911" t="s">
        <v>378</v>
      </c>
      <c r="N3911">
        <v>60438</v>
      </c>
      <c r="O3911" t="s">
        <v>53</v>
      </c>
      <c r="P3911">
        <v>4.9000000000000004</v>
      </c>
      <c r="Q3911">
        <v>4.9000000000000004</v>
      </c>
      <c r="R3911">
        <v>4.8</v>
      </c>
      <c r="S3911">
        <v>4.5999999999999996</v>
      </c>
      <c r="T3911">
        <v>4.9000000000000004</v>
      </c>
      <c r="U3911">
        <v>4.8</v>
      </c>
      <c r="V3911" t="s">
        <v>1058</v>
      </c>
      <c r="W3911" t="s">
        <v>42</v>
      </c>
      <c r="X3911" t="s">
        <v>55</v>
      </c>
      <c r="Y3911">
        <v>18</v>
      </c>
      <c r="Z3911">
        <v>25</v>
      </c>
      <c r="AA3911" t="s">
        <v>44</v>
      </c>
      <c r="AB3911" t="s">
        <v>45</v>
      </c>
      <c r="AC3911" t="s">
        <v>66</v>
      </c>
      <c r="AD3911" t="s">
        <v>16578</v>
      </c>
      <c r="AE3911" t="s">
        <v>16579</v>
      </c>
      <c r="AF3911">
        <v>46965</v>
      </c>
    </row>
    <row r="3912" spans="1:32" x14ac:dyDescent="0.35">
      <c r="A3912">
        <v>2018</v>
      </c>
      <c r="B3912" t="s">
        <v>48</v>
      </c>
      <c r="C3912" t="s">
        <v>418</v>
      </c>
      <c r="D3912" t="s">
        <v>34</v>
      </c>
      <c r="E3912" t="s">
        <v>16580</v>
      </c>
      <c r="F3912">
        <v>4.8</v>
      </c>
      <c r="G3912">
        <v>265</v>
      </c>
      <c r="H3912" t="s">
        <v>36</v>
      </c>
      <c r="I3912" t="s">
        <v>10013</v>
      </c>
      <c r="J3912">
        <v>4.7</v>
      </c>
      <c r="K3912">
        <v>845</v>
      </c>
      <c r="L3912" t="s">
        <v>10014</v>
      </c>
      <c r="M3912" t="s">
        <v>394</v>
      </c>
      <c r="N3912">
        <v>37066</v>
      </c>
      <c r="O3912" t="s">
        <v>53</v>
      </c>
      <c r="P3912">
        <v>4.9000000000000004</v>
      </c>
      <c r="Q3912">
        <v>4.8</v>
      </c>
      <c r="R3912">
        <v>4.8</v>
      </c>
      <c r="S3912">
        <v>4.7</v>
      </c>
      <c r="T3912">
        <v>4.9000000000000004</v>
      </c>
      <c r="U3912">
        <v>4.8</v>
      </c>
      <c r="V3912" t="s">
        <v>54</v>
      </c>
      <c r="W3912" t="s">
        <v>206</v>
      </c>
      <c r="X3912" t="s">
        <v>55</v>
      </c>
      <c r="Y3912">
        <v>18</v>
      </c>
      <c r="Z3912">
        <v>25</v>
      </c>
      <c r="AA3912" t="s">
        <v>44</v>
      </c>
      <c r="AB3912" t="s">
        <v>151</v>
      </c>
      <c r="AC3912" t="s">
        <v>207</v>
      </c>
      <c r="AD3912" t="s">
        <v>16581</v>
      </c>
      <c r="AE3912" t="s">
        <v>16582</v>
      </c>
      <c r="AF3912">
        <v>43498</v>
      </c>
    </row>
    <row r="3913" spans="1:32" x14ac:dyDescent="0.35">
      <c r="A3913">
        <v>2020</v>
      </c>
      <c r="B3913" t="s">
        <v>81</v>
      </c>
      <c r="C3913" t="s">
        <v>2234</v>
      </c>
      <c r="D3913" t="s">
        <v>34</v>
      </c>
      <c r="E3913" t="s">
        <v>16583</v>
      </c>
      <c r="F3913">
        <v>4.9000000000000004</v>
      </c>
      <c r="G3913">
        <v>22</v>
      </c>
      <c r="H3913" t="s">
        <v>36</v>
      </c>
      <c r="I3913" t="s">
        <v>16584</v>
      </c>
      <c r="J3913">
        <v>4.4000000000000004</v>
      </c>
      <c r="K3913">
        <v>575</v>
      </c>
      <c r="L3913" t="s">
        <v>16585</v>
      </c>
      <c r="M3913" t="s">
        <v>427</v>
      </c>
      <c r="N3913">
        <v>31904</v>
      </c>
      <c r="O3913" t="s">
        <v>40</v>
      </c>
      <c r="P3913">
        <v>5</v>
      </c>
      <c r="Q3913">
        <v>4.9000000000000004</v>
      </c>
      <c r="R3913">
        <v>4.9000000000000004</v>
      </c>
      <c r="S3913">
        <v>4.8</v>
      </c>
      <c r="T3913">
        <v>5</v>
      </c>
      <c r="U3913">
        <v>5</v>
      </c>
      <c r="V3913" t="s">
        <v>1925</v>
      </c>
      <c r="W3913" t="s">
        <v>4530</v>
      </c>
      <c r="X3913" t="s">
        <v>55</v>
      </c>
      <c r="Y3913">
        <v>15</v>
      </c>
      <c r="Z3913">
        <v>19</v>
      </c>
      <c r="AA3913" t="s">
        <v>44</v>
      </c>
      <c r="AB3913" t="s">
        <v>151</v>
      </c>
      <c r="AC3913" t="s">
        <v>1134</v>
      </c>
      <c r="AD3913" t="s">
        <v>16586</v>
      </c>
      <c r="AE3913" t="s">
        <v>16587</v>
      </c>
      <c r="AF3913">
        <v>33977</v>
      </c>
    </row>
    <row r="3914" spans="1:32" x14ac:dyDescent="0.35">
      <c r="A3914">
        <v>2020</v>
      </c>
      <c r="B3914" t="s">
        <v>48</v>
      </c>
      <c r="C3914" t="s">
        <v>1387</v>
      </c>
      <c r="D3914" t="s">
        <v>34</v>
      </c>
      <c r="E3914" t="s">
        <v>10411</v>
      </c>
      <c r="F3914">
        <v>4.9000000000000004</v>
      </c>
      <c r="G3914">
        <v>141</v>
      </c>
      <c r="H3914" t="s">
        <v>36</v>
      </c>
      <c r="I3914" t="s">
        <v>4153</v>
      </c>
      <c r="J3914">
        <v>4.5</v>
      </c>
      <c r="K3914">
        <v>663</v>
      </c>
      <c r="L3914" t="s">
        <v>4154</v>
      </c>
      <c r="M3914" t="s">
        <v>427</v>
      </c>
      <c r="N3914">
        <v>30265</v>
      </c>
      <c r="O3914" t="s">
        <v>53</v>
      </c>
      <c r="P3914">
        <v>4.9000000000000004</v>
      </c>
      <c r="Q3914">
        <v>4.9000000000000004</v>
      </c>
      <c r="R3914">
        <v>4.9000000000000004</v>
      </c>
      <c r="S3914">
        <v>4.8</v>
      </c>
      <c r="T3914">
        <v>4.9000000000000004</v>
      </c>
      <c r="U3914">
        <v>4.9000000000000004</v>
      </c>
      <c r="V3914" t="s">
        <v>229</v>
      </c>
      <c r="W3914" t="s">
        <v>327</v>
      </c>
      <c r="X3914" t="s">
        <v>43</v>
      </c>
      <c r="Y3914">
        <v>21</v>
      </c>
      <c r="Z3914">
        <v>29</v>
      </c>
      <c r="AA3914" t="s">
        <v>44</v>
      </c>
      <c r="AB3914" t="s">
        <v>45</v>
      </c>
      <c r="AC3914" t="s">
        <v>219</v>
      </c>
      <c r="AD3914" t="s">
        <v>16588</v>
      </c>
      <c r="AE3914" t="s">
        <v>16589</v>
      </c>
      <c r="AF3914">
        <v>27682</v>
      </c>
    </row>
    <row r="3915" spans="1:32" x14ac:dyDescent="0.35">
      <c r="A3915">
        <v>2018</v>
      </c>
      <c r="B3915" t="s">
        <v>129</v>
      </c>
      <c r="C3915" t="s">
        <v>2896</v>
      </c>
      <c r="D3915" t="s">
        <v>34</v>
      </c>
      <c r="E3915" t="s">
        <v>4664</v>
      </c>
      <c r="F3915">
        <v>4.8</v>
      </c>
      <c r="G3915">
        <v>146</v>
      </c>
      <c r="H3915" t="s">
        <v>36</v>
      </c>
      <c r="I3915" t="s">
        <v>16590</v>
      </c>
      <c r="J3915">
        <v>4.5999999999999996</v>
      </c>
      <c r="K3915">
        <v>16</v>
      </c>
      <c r="L3915" t="s">
        <v>16591</v>
      </c>
      <c r="M3915" t="s">
        <v>972</v>
      </c>
      <c r="N3915">
        <v>48609</v>
      </c>
      <c r="O3915" t="s">
        <v>53</v>
      </c>
      <c r="P3915">
        <v>4.9000000000000004</v>
      </c>
      <c r="Q3915">
        <v>4.8</v>
      </c>
      <c r="R3915">
        <v>4.9000000000000004</v>
      </c>
      <c r="S3915">
        <v>4.5</v>
      </c>
      <c r="T3915">
        <v>4.9000000000000004</v>
      </c>
      <c r="U3915">
        <v>4.8</v>
      </c>
      <c r="V3915" t="s">
        <v>2901</v>
      </c>
      <c r="W3915" t="s">
        <v>42</v>
      </c>
      <c r="X3915" t="s">
        <v>124</v>
      </c>
      <c r="Y3915">
        <v>18</v>
      </c>
      <c r="Z3915">
        <v>25</v>
      </c>
      <c r="AA3915" t="s">
        <v>44</v>
      </c>
      <c r="AB3915" t="s">
        <v>45</v>
      </c>
      <c r="AC3915" t="s">
        <v>474</v>
      </c>
      <c r="AD3915" t="s">
        <v>16592</v>
      </c>
      <c r="AE3915" t="s">
        <v>16593</v>
      </c>
      <c r="AF3915">
        <v>51175</v>
      </c>
    </row>
    <row r="3916" spans="1:32" x14ac:dyDescent="0.35">
      <c r="A3916">
        <v>2021</v>
      </c>
      <c r="B3916" t="s">
        <v>409</v>
      </c>
      <c r="C3916" t="s">
        <v>16594</v>
      </c>
      <c r="D3916" t="s">
        <v>34</v>
      </c>
      <c r="E3916" t="s">
        <v>16595</v>
      </c>
      <c r="F3916">
        <v>4.9000000000000004</v>
      </c>
      <c r="G3916">
        <v>46</v>
      </c>
      <c r="H3916" t="s">
        <v>36</v>
      </c>
      <c r="I3916" t="s">
        <v>16596</v>
      </c>
      <c r="J3916">
        <v>3.6</v>
      </c>
      <c r="K3916">
        <v>202</v>
      </c>
      <c r="L3916" t="s">
        <v>16597</v>
      </c>
      <c r="M3916" t="s">
        <v>394</v>
      </c>
      <c r="N3916">
        <v>37919</v>
      </c>
      <c r="O3916" t="s">
        <v>94</v>
      </c>
      <c r="P3916">
        <v>4.9000000000000004</v>
      </c>
      <c r="Q3916">
        <v>5</v>
      </c>
      <c r="R3916">
        <v>4.9000000000000004</v>
      </c>
      <c r="S3916">
        <v>4.5999999999999996</v>
      </c>
      <c r="T3916">
        <v>4.9000000000000004</v>
      </c>
      <c r="U3916">
        <v>4.8</v>
      </c>
      <c r="V3916" t="s">
        <v>3180</v>
      </c>
      <c r="W3916" t="s">
        <v>42</v>
      </c>
      <c r="X3916" t="s">
        <v>55</v>
      </c>
      <c r="Y3916">
        <v>17</v>
      </c>
      <c r="Z3916">
        <v>23</v>
      </c>
      <c r="AA3916" t="s">
        <v>44</v>
      </c>
      <c r="AB3916" t="s">
        <v>45</v>
      </c>
      <c r="AC3916" t="s">
        <v>474</v>
      </c>
      <c r="AD3916" t="s">
        <v>16598</v>
      </c>
      <c r="AE3916" t="s">
        <v>16599</v>
      </c>
      <c r="AF3916">
        <v>17620</v>
      </c>
    </row>
    <row r="3917" spans="1:32" x14ac:dyDescent="0.35">
      <c r="A3917">
        <v>2011</v>
      </c>
      <c r="B3917" t="s">
        <v>409</v>
      </c>
      <c r="C3917" t="s">
        <v>11303</v>
      </c>
      <c r="D3917" t="s">
        <v>34</v>
      </c>
      <c r="E3917" t="s">
        <v>6326</v>
      </c>
      <c r="F3917">
        <v>4.5</v>
      </c>
      <c r="G3917">
        <v>220</v>
      </c>
      <c r="H3917" t="s">
        <v>36</v>
      </c>
      <c r="I3917" t="s">
        <v>16600</v>
      </c>
      <c r="J3917">
        <v>4.8</v>
      </c>
      <c r="K3917">
        <v>5188</v>
      </c>
      <c r="L3917" t="s">
        <v>16601</v>
      </c>
      <c r="M3917" t="s">
        <v>427</v>
      </c>
      <c r="N3917">
        <v>30076</v>
      </c>
      <c r="O3917" t="s">
        <v>40</v>
      </c>
      <c r="P3917">
        <v>4.7</v>
      </c>
      <c r="Q3917">
        <v>4.5999999999999996</v>
      </c>
      <c r="R3917">
        <v>4.4000000000000004</v>
      </c>
      <c r="S3917">
        <v>4.3</v>
      </c>
      <c r="T3917">
        <v>4.7</v>
      </c>
      <c r="U3917">
        <v>4.4000000000000004</v>
      </c>
      <c r="V3917" t="s">
        <v>16602</v>
      </c>
      <c r="W3917" t="s">
        <v>16603</v>
      </c>
      <c r="X3917" t="s">
        <v>55</v>
      </c>
      <c r="Y3917">
        <v>16</v>
      </c>
      <c r="Z3917">
        <v>22</v>
      </c>
      <c r="AA3917" t="s">
        <v>44</v>
      </c>
      <c r="AB3917" t="s">
        <v>198</v>
      </c>
      <c r="AC3917" t="s">
        <v>66</v>
      </c>
      <c r="AD3917" t="s">
        <v>16604</v>
      </c>
      <c r="AE3917" t="s">
        <v>16605</v>
      </c>
      <c r="AF3917">
        <v>117906</v>
      </c>
    </row>
    <row r="3918" spans="1:32" x14ac:dyDescent="0.35">
      <c r="A3918">
        <v>2018</v>
      </c>
      <c r="B3918" t="s">
        <v>81</v>
      </c>
      <c r="C3918" t="s">
        <v>16606</v>
      </c>
      <c r="D3918" t="s">
        <v>34</v>
      </c>
      <c r="E3918" t="s">
        <v>16607</v>
      </c>
      <c r="F3918">
        <v>4.8</v>
      </c>
      <c r="G3918">
        <v>90</v>
      </c>
      <c r="H3918" t="s">
        <v>36</v>
      </c>
      <c r="I3918" t="s">
        <v>7658</v>
      </c>
      <c r="J3918">
        <v>4.5</v>
      </c>
      <c r="K3918">
        <v>601</v>
      </c>
      <c r="L3918" t="s">
        <v>7659</v>
      </c>
      <c r="M3918" t="s">
        <v>427</v>
      </c>
      <c r="N3918">
        <v>30076</v>
      </c>
      <c r="O3918" t="s">
        <v>53</v>
      </c>
      <c r="P3918">
        <v>4.8</v>
      </c>
      <c r="Q3918">
        <v>4.9000000000000004</v>
      </c>
      <c r="R3918">
        <v>4.8</v>
      </c>
      <c r="S3918">
        <v>4.5999999999999996</v>
      </c>
      <c r="T3918">
        <v>4.8</v>
      </c>
      <c r="U3918">
        <v>4.8</v>
      </c>
      <c r="V3918" t="s">
        <v>2237</v>
      </c>
      <c r="W3918" t="s">
        <v>42</v>
      </c>
      <c r="X3918" t="s">
        <v>43</v>
      </c>
      <c r="Y3918">
        <v>20</v>
      </c>
      <c r="Z3918">
        <v>27</v>
      </c>
      <c r="AA3918" t="s">
        <v>44</v>
      </c>
      <c r="AB3918" t="s">
        <v>45</v>
      </c>
      <c r="AC3918" t="s">
        <v>114</v>
      </c>
      <c r="AD3918" t="s">
        <v>16608</v>
      </c>
      <c r="AE3918" t="s">
        <v>16609</v>
      </c>
      <c r="AF3918">
        <v>53239</v>
      </c>
    </row>
    <row r="3919" spans="1:32" x14ac:dyDescent="0.35">
      <c r="A3919">
        <v>2019</v>
      </c>
      <c r="B3919" t="s">
        <v>409</v>
      </c>
      <c r="C3919" t="s">
        <v>1242</v>
      </c>
      <c r="D3919" t="s">
        <v>34</v>
      </c>
      <c r="E3919" t="s">
        <v>835</v>
      </c>
      <c r="F3919">
        <v>4.8</v>
      </c>
      <c r="G3919">
        <v>224</v>
      </c>
      <c r="H3919" t="s">
        <v>36</v>
      </c>
      <c r="I3919" t="s">
        <v>12465</v>
      </c>
      <c r="J3919">
        <v>4.8</v>
      </c>
      <c r="K3919">
        <v>498</v>
      </c>
      <c r="L3919" t="s">
        <v>12466</v>
      </c>
      <c r="M3919" t="s">
        <v>972</v>
      </c>
      <c r="N3919">
        <v>48356</v>
      </c>
      <c r="O3919" t="s">
        <v>40</v>
      </c>
      <c r="P3919">
        <v>4.9000000000000004</v>
      </c>
      <c r="Q3919">
        <v>4.9000000000000004</v>
      </c>
      <c r="R3919">
        <v>4.8</v>
      </c>
      <c r="S3919">
        <v>4.5999999999999996</v>
      </c>
      <c r="T3919">
        <v>4.9000000000000004</v>
      </c>
      <c r="U3919">
        <v>4.8</v>
      </c>
      <c r="V3919" t="s">
        <v>566</v>
      </c>
      <c r="W3919" t="s">
        <v>42</v>
      </c>
      <c r="X3919" t="s">
        <v>55</v>
      </c>
      <c r="Y3919">
        <v>18</v>
      </c>
      <c r="Z3919">
        <v>25</v>
      </c>
      <c r="AA3919" t="s">
        <v>44</v>
      </c>
      <c r="AB3919" t="s">
        <v>45</v>
      </c>
      <c r="AC3919" t="s">
        <v>474</v>
      </c>
      <c r="AD3919" t="s">
        <v>16610</v>
      </c>
      <c r="AE3919" t="s">
        <v>16611</v>
      </c>
      <c r="AF3919">
        <v>29170</v>
      </c>
    </row>
    <row r="3920" spans="1:32" x14ac:dyDescent="0.35">
      <c r="A3920">
        <v>2020</v>
      </c>
      <c r="B3920" t="s">
        <v>108</v>
      </c>
      <c r="C3920" t="s">
        <v>16612</v>
      </c>
      <c r="D3920" t="s">
        <v>634</v>
      </c>
      <c r="E3920" t="s">
        <v>16613</v>
      </c>
      <c r="F3920">
        <v>5</v>
      </c>
      <c r="G3920">
        <v>10</v>
      </c>
      <c r="H3920" t="s">
        <v>36</v>
      </c>
      <c r="I3920" t="s">
        <v>6410</v>
      </c>
      <c r="J3920">
        <v>4.8</v>
      </c>
      <c r="K3920">
        <v>1875</v>
      </c>
      <c r="L3920" t="s">
        <v>6411</v>
      </c>
      <c r="M3920" t="s">
        <v>427</v>
      </c>
      <c r="N3920">
        <v>30096</v>
      </c>
      <c r="O3920" t="s">
        <v>53</v>
      </c>
      <c r="P3920">
        <v>5</v>
      </c>
      <c r="Q3920">
        <v>5</v>
      </c>
      <c r="R3920">
        <v>5</v>
      </c>
      <c r="S3920">
        <v>5</v>
      </c>
      <c r="T3920">
        <v>5</v>
      </c>
      <c r="U3920">
        <v>5</v>
      </c>
      <c r="V3920" t="s">
        <v>42</v>
      </c>
      <c r="W3920" t="s">
        <v>77</v>
      </c>
      <c r="X3920" t="s">
        <v>124</v>
      </c>
      <c r="Y3920">
        <v>20</v>
      </c>
      <c r="Z3920">
        <v>28</v>
      </c>
      <c r="AA3920" t="s">
        <v>44</v>
      </c>
      <c r="AB3920" t="s">
        <v>125</v>
      </c>
      <c r="AC3920" t="s">
        <v>714</v>
      </c>
      <c r="AD3920" t="s">
        <v>16614</v>
      </c>
      <c r="AE3920" t="s">
        <v>16615</v>
      </c>
      <c r="AF3920">
        <v>21561</v>
      </c>
    </row>
    <row r="3921" spans="1:32" x14ac:dyDescent="0.35">
      <c r="A3921">
        <v>2021</v>
      </c>
      <c r="B3921" t="s">
        <v>129</v>
      </c>
      <c r="C3921" t="s">
        <v>3843</v>
      </c>
      <c r="D3921" t="s">
        <v>131</v>
      </c>
      <c r="E3921" t="s">
        <v>1709</v>
      </c>
      <c r="F3921">
        <v>4.8</v>
      </c>
      <c r="G3921">
        <v>27</v>
      </c>
      <c r="H3921" t="s">
        <v>36</v>
      </c>
      <c r="I3921" t="s">
        <v>16616</v>
      </c>
      <c r="J3921">
        <v>4.5</v>
      </c>
      <c r="K3921">
        <v>313</v>
      </c>
      <c r="L3921" t="s">
        <v>16617</v>
      </c>
      <c r="M3921" t="s">
        <v>972</v>
      </c>
      <c r="N3921">
        <v>48161</v>
      </c>
      <c r="O3921" t="s">
        <v>53</v>
      </c>
      <c r="P3921">
        <v>4.9000000000000004</v>
      </c>
      <c r="Q3921">
        <v>4.9000000000000004</v>
      </c>
      <c r="R3921">
        <v>4.7</v>
      </c>
      <c r="S3921">
        <v>4.4000000000000004</v>
      </c>
      <c r="T3921">
        <v>4.9000000000000004</v>
      </c>
      <c r="U3921">
        <v>4.8</v>
      </c>
      <c r="V3921" t="s">
        <v>164</v>
      </c>
      <c r="W3921" t="s">
        <v>42</v>
      </c>
      <c r="X3921" t="s">
        <v>124</v>
      </c>
      <c r="Y3921">
        <v>14</v>
      </c>
      <c r="Z3921">
        <v>22</v>
      </c>
      <c r="AA3921" t="s">
        <v>44</v>
      </c>
      <c r="AB3921" t="s">
        <v>45</v>
      </c>
      <c r="AC3921" t="s">
        <v>66</v>
      </c>
      <c r="AD3921" t="s">
        <v>16618</v>
      </c>
      <c r="AE3921" t="s">
        <v>16619</v>
      </c>
      <c r="AF3921">
        <v>19801</v>
      </c>
    </row>
    <row r="3922" spans="1:32" x14ac:dyDescent="0.35">
      <c r="A3922">
        <v>2018</v>
      </c>
      <c r="B3922" t="s">
        <v>365</v>
      </c>
      <c r="C3922" t="s">
        <v>7756</v>
      </c>
      <c r="D3922" t="s">
        <v>34</v>
      </c>
      <c r="E3922" t="s">
        <v>8858</v>
      </c>
      <c r="F3922">
        <v>4.5999999999999996</v>
      </c>
      <c r="G3922">
        <v>349</v>
      </c>
      <c r="H3922" t="s">
        <v>36</v>
      </c>
      <c r="I3922" t="s">
        <v>16620</v>
      </c>
      <c r="J3922">
        <v>4.4000000000000004</v>
      </c>
      <c r="K3922">
        <v>874</v>
      </c>
      <c r="L3922" t="s">
        <v>16621</v>
      </c>
      <c r="M3922" t="s">
        <v>972</v>
      </c>
      <c r="N3922">
        <v>48375</v>
      </c>
      <c r="O3922" t="s">
        <v>53</v>
      </c>
      <c r="P3922">
        <v>4.7</v>
      </c>
      <c r="Q3922">
        <v>4.5999999999999996</v>
      </c>
      <c r="R3922">
        <v>4.5999999999999996</v>
      </c>
      <c r="S3922">
        <v>4.5</v>
      </c>
      <c r="T3922">
        <v>4.7</v>
      </c>
      <c r="U3922">
        <v>4.5999999999999996</v>
      </c>
      <c r="V3922" t="s">
        <v>42</v>
      </c>
      <c r="W3922" t="s">
        <v>42</v>
      </c>
      <c r="X3922" t="s">
        <v>55</v>
      </c>
      <c r="Y3922">
        <v>17</v>
      </c>
      <c r="Z3922">
        <v>22</v>
      </c>
      <c r="AA3922" t="s">
        <v>44</v>
      </c>
      <c r="AB3922" t="s">
        <v>151</v>
      </c>
      <c r="AC3922" t="s">
        <v>913</v>
      </c>
      <c r="AD3922" t="s">
        <v>16622</v>
      </c>
      <c r="AE3922" t="s">
        <v>16623</v>
      </c>
      <c r="AF3922">
        <v>23114</v>
      </c>
    </row>
    <row r="3923" spans="1:32" x14ac:dyDescent="0.35">
      <c r="A3923">
        <v>2019</v>
      </c>
      <c r="B3923" t="s">
        <v>48</v>
      </c>
      <c r="C3923" t="s">
        <v>5174</v>
      </c>
      <c r="D3923" t="s">
        <v>753</v>
      </c>
      <c r="E3923" t="s">
        <v>5009</v>
      </c>
      <c r="F3923">
        <v>4.7</v>
      </c>
      <c r="G3923">
        <v>264</v>
      </c>
      <c r="H3923" t="s">
        <v>36</v>
      </c>
      <c r="I3923" t="s">
        <v>14063</v>
      </c>
      <c r="J3923">
        <v>4.7</v>
      </c>
      <c r="K3923">
        <v>766</v>
      </c>
      <c r="L3923" t="s">
        <v>14064</v>
      </c>
      <c r="M3923" t="s">
        <v>972</v>
      </c>
      <c r="N3923">
        <v>48150</v>
      </c>
      <c r="O3923" t="s">
        <v>40</v>
      </c>
      <c r="P3923">
        <v>4.8</v>
      </c>
      <c r="Q3923">
        <v>4.7</v>
      </c>
      <c r="R3923">
        <v>4.7</v>
      </c>
      <c r="S3923">
        <v>4.5999999999999996</v>
      </c>
      <c r="T3923">
        <v>4.7</v>
      </c>
      <c r="U3923">
        <v>4.7</v>
      </c>
      <c r="V3923" t="s">
        <v>42</v>
      </c>
      <c r="W3923" t="s">
        <v>540</v>
      </c>
      <c r="X3923" t="s">
        <v>55</v>
      </c>
      <c r="Y3923">
        <v>21</v>
      </c>
      <c r="Z3923">
        <v>27</v>
      </c>
      <c r="AA3923" t="s">
        <v>44</v>
      </c>
      <c r="AB3923" t="s">
        <v>151</v>
      </c>
      <c r="AC3923" t="s">
        <v>219</v>
      </c>
      <c r="AD3923" t="s">
        <v>16624</v>
      </c>
      <c r="AE3923" t="s">
        <v>16625</v>
      </c>
      <c r="AF3923">
        <v>24617</v>
      </c>
    </row>
    <row r="3924" spans="1:32" x14ac:dyDescent="0.35">
      <c r="A3924">
        <v>2021</v>
      </c>
      <c r="B3924" t="s">
        <v>32</v>
      </c>
      <c r="C3924" t="s">
        <v>3509</v>
      </c>
      <c r="D3924" t="s">
        <v>793</v>
      </c>
      <c r="E3924" t="s">
        <v>4683</v>
      </c>
      <c r="F3924">
        <v>4.8</v>
      </c>
      <c r="G3924">
        <v>102</v>
      </c>
      <c r="H3924" t="s">
        <v>36</v>
      </c>
      <c r="I3924" t="s">
        <v>4684</v>
      </c>
      <c r="J3924">
        <v>4.5999999999999996</v>
      </c>
      <c r="K3924">
        <v>847</v>
      </c>
      <c r="L3924" t="s">
        <v>4685</v>
      </c>
      <c r="M3924" t="s">
        <v>445</v>
      </c>
      <c r="N3924">
        <v>43017</v>
      </c>
      <c r="O3924" t="s">
        <v>53</v>
      </c>
      <c r="P3924">
        <v>4.8</v>
      </c>
      <c r="Q3924">
        <v>4.8</v>
      </c>
      <c r="R3924">
        <v>4.8</v>
      </c>
      <c r="S3924">
        <v>4.7</v>
      </c>
      <c r="T3924">
        <v>4.9000000000000004</v>
      </c>
      <c r="U3924">
        <v>4.9000000000000004</v>
      </c>
      <c r="V3924" t="s">
        <v>4033</v>
      </c>
      <c r="W3924" t="s">
        <v>42</v>
      </c>
      <c r="X3924" t="s">
        <v>124</v>
      </c>
      <c r="Y3924">
        <v>27</v>
      </c>
      <c r="Z3924">
        <v>34</v>
      </c>
      <c r="AA3924" t="s">
        <v>44</v>
      </c>
      <c r="AB3924" t="s">
        <v>45</v>
      </c>
      <c r="AC3924" t="s">
        <v>750</v>
      </c>
      <c r="AD3924" t="s">
        <v>4686</v>
      </c>
      <c r="AE3924">
        <v>2194612</v>
      </c>
      <c r="AF3924">
        <v>11545</v>
      </c>
    </row>
    <row r="3925" spans="1:32" x14ac:dyDescent="0.35">
      <c r="A3925">
        <v>2019</v>
      </c>
      <c r="B3925" t="s">
        <v>365</v>
      </c>
      <c r="C3925" t="s">
        <v>2640</v>
      </c>
      <c r="D3925" t="s">
        <v>34</v>
      </c>
      <c r="E3925" t="s">
        <v>11819</v>
      </c>
      <c r="F3925">
        <v>4.5</v>
      </c>
      <c r="G3925">
        <v>415</v>
      </c>
      <c r="H3925" t="s">
        <v>36</v>
      </c>
      <c r="I3925" t="s">
        <v>11481</v>
      </c>
      <c r="J3925">
        <v>2</v>
      </c>
      <c r="K3925">
        <v>1</v>
      </c>
      <c r="L3925" t="s">
        <v>11482</v>
      </c>
      <c r="M3925" t="s">
        <v>445</v>
      </c>
      <c r="N3925">
        <v>43235</v>
      </c>
      <c r="O3925" t="s">
        <v>40</v>
      </c>
      <c r="P3925">
        <v>4.5999999999999996</v>
      </c>
      <c r="Q3925">
        <v>4.5999999999999996</v>
      </c>
      <c r="R3925">
        <v>4.5</v>
      </c>
      <c r="S3925">
        <v>4.4000000000000004</v>
      </c>
      <c r="T3925">
        <v>4.5999999999999996</v>
      </c>
      <c r="U3925">
        <v>4.5</v>
      </c>
      <c r="V3925" t="s">
        <v>881</v>
      </c>
      <c r="W3925" t="s">
        <v>455</v>
      </c>
      <c r="X3925" t="s">
        <v>43</v>
      </c>
      <c r="Y3925">
        <v>26</v>
      </c>
      <c r="Z3925">
        <v>32</v>
      </c>
      <c r="AA3925" t="s">
        <v>44</v>
      </c>
      <c r="AB3925" t="s">
        <v>11820</v>
      </c>
      <c r="AC3925" t="s">
        <v>575</v>
      </c>
      <c r="AD3925" t="s">
        <v>11821</v>
      </c>
      <c r="AE3925" t="s">
        <v>11822</v>
      </c>
      <c r="AF3925">
        <v>47626</v>
      </c>
    </row>
    <row r="3926" spans="1:32" x14ac:dyDescent="0.35">
      <c r="A3926">
        <v>2020</v>
      </c>
      <c r="B3926" t="s">
        <v>48</v>
      </c>
      <c r="C3926" t="s">
        <v>9155</v>
      </c>
      <c r="D3926" t="s">
        <v>34</v>
      </c>
      <c r="E3926" t="s">
        <v>7550</v>
      </c>
      <c r="F3926">
        <v>4.8</v>
      </c>
      <c r="G3926">
        <v>70</v>
      </c>
      <c r="H3926" t="s">
        <v>36</v>
      </c>
      <c r="I3926" t="s">
        <v>16626</v>
      </c>
      <c r="J3926">
        <v>4.5</v>
      </c>
      <c r="K3926">
        <v>543</v>
      </c>
      <c r="L3926" t="s">
        <v>16627</v>
      </c>
      <c r="M3926" t="s">
        <v>972</v>
      </c>
      <c r="N3926">
        <v>48220</v>
      </c>
      <c r="O3926" t="s">
        <v>40</v>
      </c>
      <c r="P3926">
        <v>4.8</v>
      </c>
      <c r="Q3926">
        <v>4.8</v>
      </c>
      <c r="R3926">
        <v>4.7</v>
      </c>
      <c r="S3926">
        <v>4.7</v>
      </c>
      <c r="T3926">
        <v>4.9000000000000004</v>
      </c>
      <c r="U3926">
        <v>4.8</v>
      </c>
      <c r="V3926" t="s">
        <v>1390</v>
      </c>
      <c r="W3926" t="s">
        <v>327</v>
      </c>
      <c r="X3926" t="s">
        <v>124</v>
      </c>
      <c r="Y3926">
        <v>20</v>
      </c>
      <c r="Z3926">
        <v>29</v>
      </c>
      <c r="AA3926" t="s">
        <v>44</v>
      </c>
      <c r="AB3926" t="s">
        <v>151</v>
      </c>
      <c r="AC3926" t="s">
        <v>219</v>
      </c>
      <c r="AD3926" t="s">
        <v>16628</v>
      </c>
      <c r="AE3926" t="s">
        <v>16629</v>
      </c>
      <c r="AF3926">
        <v>12783</v>
      </c>
    </row>
    <row r="3927" spans="1:32" x14ac:dyDescent="0.35">
      <c r="A3927">
        <v>2019</v>
      </c>
      <c r="B3927" t="s">
        <v>732</v>
      </c>
      <c r="C3927" t="s">
        <v>13199</v>
      </c>
      <c r="D3927" t="s">
        <v>34</v>
      </c>
      <c r="E3927" t="s">
        <v>16630</v>
      </c>
      <c r="F3927">
        <v>4.8</v>
      </c>
      <c r="G3927">
        <v>131</v>
      </c>
      <c r="H3927" t="s">
        <v>36</v>
      </c>
      <c r="I3927" t="s">
        <v>15403</v>
      </c>
      <c r="J3927">
        <v>4</v>
      </c>
      <c r="K3927">
        <v>32</v>
      </c>
      <c r="L3927" t="s">
        <v>15404</v>
      </c>
      <c r="M3927" t="s">
        <v>972</v>
      </c>
      <c r="N3927">
        <v>48307</v>
      </c>
      <c r="O3927" t="s">
        <v>40</v>
      </c>
      <c r="P3927">
        <v>4.8</v>
      </c>
      <c r="Q3927">
        <v>4.7</v>
      </c>
      <c r="R3927">
        <v>4.8</v>
      </c>
      <c r="S3927">
        <v>4.7</v>
      </c>
      <c r="T3927">
        <v>4.8</v>
      </c>
      <c r="U3927">
        <v>4.9000000000000004</v>
      </c>
      <c r="V3927" t="s">
        <v>958</v>
      </c>
      <c r="W3927" t="s">
        <v>455</v>
      </c>
      <c r="X3927" t="s">
        <v>43</v>
      </c>
      <c r="Y3927">
        <v>18</v>
      </c>
      <c r="Z3927">
        <v>25</v>
      </c>
      <c r="AA3927" t="s">
        <v>44</v>
      </c>
      <c r="AB3927" t="s">
        <v>758</v>
      </c>
      <c r="AC3927" t="s">
        <v>607</v>
      </c>
      <c r="AD3927" t="s">
        <v>16631</v>
      </c>
      <c r="AE3927" t="s">
        <v>16632</v>
      </c>
      <c r="AF3927">
        <v>13418</v>
      </c>
    </row>
    <row r="3928" spans="1:32" x14ac:dyDescent="0.35">
      <c r="A3928">
        <v>2019</v>
      </c>
      <c r="B3928" t="s">
        <v>48</v>
      </c>
      <c r="C3928" t="s">
        <v>5521</v>
      </c>
      <c r="D3928" t="s">
        <v>34</v>
      </c>
      <c r="E3928" t="s">
        <v>11487</v>
      </c>
      <c r="F3928">
        <v>4.7</v>
      </c>
      <c r="G3928">
        <v>264</v>
      </c>
      <c r="H3928" t="s">
        <v>36</v>
      </c>
      <c r="I3928" t="s">
        <v>5549</v>
      </c>
      <c r="J3928">
        <v>4.7</v>
      </c>
      <c r="K3928">
        <v>6018</v>
      </c>
      <c r="L3928" t="s">
        <v>5550</v>
      </c>
      <c r="M3928" t="s">
        <v>445</v>
      </c>
      <c r="N3928">
        <v>43125</v>
      </c>
      <c r="O3928" t="s">
        <v>53</v>
      </c>
      <c r="P3928">
        <v>4.8</v>
      </c>
      <c r="Q3928">
        <v>4.7</v>
      </c>
      <c r="R3928">
        <v>4.7</v>
      </c>
      <c r="S3928">
        <v>4.5999999999999996</v>
      </c>
      <c r="T3928">
        <v>4.7</v>
      </c>
      <c r="U3928">
        <v>4.7</v>
      </c>
      <c r="V3928" t="s">
        <v>3119</v>
      </c>
      <c r="W3928" t="s">
        <v>540</v>
      </c>
      <c r="X3928" t="s">
        <v>43</v>
      </c>
      <c r="Y3928">
        <v>23</v>
      </c>
      <c r="Z3928">
        <v>30</v>
      </c>
      <c r="AA3928" t="s">
        <v>44</v>
      </c>
      <c r="AB3928" t="s">
        <v>151</v>
      </c>
      <c r="AC3928" t="s">
        <v>79</v>
      </c>
      <c r="AD3928" t="s">
        <v>11488</v>
      </c>
      <c r="AE3928" t="s">
        <v>11489</v>
      </c>
      <c r="AF3928">
        <v>49608</v>
      </c>
    </row>
    <row r="3929" spans="1:32" x14ac:dyDescent="0.35">
      <c r="A3929">
        <v>2019</v>
      </c>
      <c r="B3929" t="s">
        <v>373</v>
      </c>
      <c r="C3929" t="s">
        <v>2119</v>
      </c>
      <c r="D3929" t="s">
        <v>34</v>
      </c>
      <c r="E3929" t="s">
        <v>11176</v>
      </c>
      <c r="F3929">
        <v>4.8</v>
      </c>
      <c r="G3929">
        <v>26</v>
      </c>
      <c r="H3929" t="s">
        <v>36</v>
      </c>
      <c r="I3929" t="s">
        <v>10078</v>
      </c>
      <c r="J3929">
        <v>4.0999999999999996</v>
      </c>
      <c r="K3929">
        <v>91</v>
      </c>
      <c r="L3929" t="s">
        <v>10079</v>
      </c>
      <c r="M3929" t="s">
        <v>427</v>
      </c>
      <c r="N3929">
        <v>30907</v>
      </c>
      <c r="O3929" t="s">
        <v>40</v>
      </c>
      <c r="P3929">
        <v>4.8</v>
      </c>
      <c r="Q3929">
        <v>4.7</v>
      </c>
      <c r="R3929">
        <v>4.8</v>
      </c>
      <c r="S3929">
        <v>4.7</v>
      </c>
      <c r="T3929">
        <v>4.8</v>
      </c>
      <c r="U3929">
        <v>4.8</v>
      </c>
      <c r="V3929" t="s">
        <v>2123</v>
      </c>
      <c r="W3929" t="s">
        <v>3137</v>
      </c>
      <c r="X3929" t="s">
        <v>124</v>
      </c>
      <c r="Y3929">
        <v>13</v>
      </c>
      <c r="Z3929">
        <v>19</v>
      </c>
      <c r="AA3929" t="s">
        <v>44</v>
      </c>
      <c r="AB3929" t="s">
        <v>113</v>
      </c>
      <c r="AC3929" t="s">
        <v>2125</v>
      </c>
      <c r="AD3929" t="s">
        <v>11177</v>
      </c>
      <c r="AE3929" t="s">
        <v>11178</v>
      </c>
      <c r="AF3929">
        <v>47228</v>
      </c>
    </row>
    <row r="3930" spans="1:32" x14ac:dyDescent="0.35">
      <c r="A3930">
        <v>2020</v>
      </c>
      <c r="B3930" t="s">
        <v>213</v>
      </c>
      <c r="C3930" t="s">
        <v>1032</v>
      </c>
      <c r="D3930" t="s">
        <v>34</v>
      </c>
      <c r="E3930" t="s">
        <v>5987</v>
      </c>
      <c r="F3930">
        <v>4.9000000000000004</v>
      </c>
      <c r="G3930">
        <v>50</v>
      </c>
      <c r="H3930" t="s">
        <v>36</v>
      </c>
      <c r="I3930" t="s">
        <v>6820</v>
      </c>
      <c r="J3930">
        <v>4.8</v>
      </c>
      <c r="K3930">
        <v>1113</v>
      </c>
      <c r="L3930" t="s">
        <v>6821</v>
      </c>
      <c r="M3930" t="s">
        <v>1036</v>
      </c>
      <c r="N3930">
        <v>28602</v>
      </c>
      <c r="O3930" t="s">
        <v>53</v>
      </c>
      <c r="P3930">
        <v>4.9000000000000004</v>
      </c>
      <c r="Q3930">
        <v>4.9000000000000004</v>
      </c>
      <c r="R3930">
        <v>4.9000000000000004</v>
      </c>
      <c r="S3930">
        <v>4.8</v>
      </c>
      <c r="T3930">
        <v>4.8</v>
      </c>
      <c r="U3930">
        <v>4.9000000000000004</v>
      </c>
      <c r="V3930" t="s">
        <v>77</v>
      </c>
      <c r="W3930" t="s">
        <v>77</v>
      </c>
      <c r="X3930" t="s">
        <v>43</v>
      </c>
      <c r="Y3930">
        <v>20</v>
      </c>
      <c r="Z3930">
        <v>27</v>
      </c>
      <c r="AA3930" t="s">
        <v>44</v>
      </c>
      <c r="AB3930" t="s">
        <v>125</v>
      </c>
      <c r="AC3930" t="s">
        <v>126</v>
      </c>
      <c r="AD3930" t="s">
        <v>6822</v>
      </c>
      <c r="AE3930" t="s">
        <v>6823</v>
      </c>
      <c r="AF3930">
        <v>25627</v>
      </c>
    </row>
    <row r="3931" spans="1:32" x14ac:dyDescent="0.35">
      <c r="A3931">
        <v>2016</v>
      </c>
      <c r="B3931" t="s">
        <v>525</v>
      </c>
      <c r="C3931" t="s">
        <v>5723</v>
      </c>
      <c r="D3931" t="s">
        <v>34</v>
      </c>
      <c r="E3931" t="s">
        <v>16633</v>
      </c>
      <c r="F3931">
        <v>4.7</v>
      </c>
      <c r="G3931">
        <v>267</v>
      </c>
      <c r="H3931" t="s">
        <v>36</v>
      </c>
      <c r="I3931" t="s">
        <v>3697</v>
      </c>
      <c r="J3931">
        <v>4.8</v>
      </c>
      <c r="K3931">
        <v>3454</v>
      </c>
      <c r="L3931" t="s">
        <v>3698</v>
      </c>
      <c r="M3931" t="s">
        <v>472</v>
      </c>
      <c r="N3931">
        <v>33543</v>
      </c>
      <c r="O3931" t="s">
        <v>53</v>
      </c>
      <c r="P3931">
        <v>4.7</v>
      </c>
      <c r="Q3931">
        <v>4.7</v>
      </c>
      <c r="R3931">
        <v>4.7</v>
      </c>
      <c r="S3931">
        <v>4.5999999999999996</v>
      </c>
      <c r="T3931">
        <v>4.7</v>
      </c>
      <c r="U3931">
        <v>4.7</v>
      </c>
      <c r="V3931" t="s">
        <v>16634</v>
      </c>
      <c r="W3931" t="s">
        <v>3419</v>
      </c>
      <c r="X3931" t="s">
        <v>43</v>
      </c>
      <c r="Y3931">
        <v>18</v>
      </c>
      <c r="Z3931">
        <v>26</v>
      </c>
      <c r="AA3931" t="s">
        <v>44</v>
      </c>
      <c r="AB3931" t="s">
        <v>151</v>
      </c>
      <c r="AC3931" t="s">
        <v>1477</v>
      </c>
      <c r="AD3931" t="s">
        <v>16635</v>
      </c>
      <c r="AE3931" t="s">
        <v>16636</v>
      </c>
      <c r="AF3931">
        <v>82839</v>
      </c>
    </row>
    <row r="3932" spans="1:32" x14ac:dyDescent="0.35">
      <c r="A3932">
        <v>2020</v>
      </c>
      <c r="B3932" t="s">
        <v>213</v>
      </c>
      <c r="C3932" t="s">
        <v>1247</v>
      </c>
      <c r="D3932" t="s">
        <v>349</v>
      </c>
      <c r="E3932" t="s">
        <v>167</v>
      </c>
      <c r="F3932">
        <v>4.9000000000000004</v>
      </c>
      <c r="G3932">
        <v>50</v>
      </c>
      <c r="H3932" t="s">
        <v>36</v>
      </c>
      <c r="I3932" t="s">
        <v>9741</v>
      </c>
      <c r="J3932">
        <v>4.9000000000000004</v>
      </c>
      <c r="K3932">
        <v>2416</v>
      </c>
      <c r="L3932" t="s">
        <v>9742</v>
      </c>
      <c r="M3932" t="s">
        <v>472</v>
      </c>
      <c r="N3932">
        <v>32225</v>
      </c>
      <c r="O3932" t="s">
        <v>53</v>
      </c>
      <c r="P3932">
        <v>4.9000000000000004</v>
      </c>
      <c r="Q3932">
        <v>4.9000000000000004</v>
      </c>
      <c r="R3932">
        <v>4.9000000000000004</v>
      </c>
      <c r="S3932">
        <v>4.8</v>
      </c>
      <c r="T3932">
        <v>4.8</v>
      </c>
      <c r="U3932">
        <v>4.9000000000000004</v>
      </c>
      <c r="V3932" t="s">
        <v>218</v>
      </c>
      <c r="W3932" t="s">
        <v>327</v>
      </c>
      <c r="X3932" t="s">
        <v>43</v>
      </c>
      <c r="Y3932">
        <v>20</v>
      </c>
      <c r="Z3932">
        <v>27</v>
      </c>
      <c r="AA3932" t="s">
        <v>44</v>
      </c>
      <c r="AB3932" t="s">
        <v>125</v>
      </c>
      <c r="AC3932" t="s">
        <v>126</v>
      </c>
      <c r="AD3932" t="s">
        <v>16637</v>
      </c>
      <c r="AE3932" t="s">
        <v>16638</v>
      </c>
      <c r="AF3932">
        <v>24078</v>
      </c>
    </row>
    <row r="3933" spans="1:32" x14ac:dyDescent="0.35">
      <c r="A3933">
        <v>2019</v>
      </c>
      <c r="B3933" t="s">
        <v>525</v>
      </c>
      <c r="C3933" t="s">
        <v>526</v>
      </c>
      <c r="D3933" t="s">
        <v>34</v>
      </c>
      <c r="E3933" t="s">
        <v>16639</v>
      </c>
      <c r="F3933">
        <v>4.7</v>
      </c>
      <c r="G3933">
        <v>142</v>
      </c>
      <c r="H3933" t="s">
        <v>36</v>
      </c>
      <c r="I3933" t="s">
        <v>10116</v>
      </c>
      <c r="J3933">
        <v>4.3</v>
      </c>
      <c r="K3933">
        <v>5425</v>
      </c>
      <c r="L3933" t="s">
        <v>10117</v>
      </c>
      <c r="M3933" t="s">
        <v>472</v>
      </c>
      <c r="N3933">
        <v>33619</v>
      </c>
      <c r="O3933" t="s">
        <v>40</v>
      </c>
      <c r="P3933">
        <v>4.7</v>
      </c>
      <c r="Q3933">
        <v>4.7</v>
      </c>
      <c r="R3933">
        <v>4.5999999999999996</v>
      </c>
      <c r="S3933">
        <v>4.7</v>
      </c>
      <c r="T3933">
        <v>4.8</v>
      </c>
      <c r="U3933">
        <v>4.8</v>
      </c>
      <c r="V3933" t="s">
        <v>15670</v>
      </c>
      <c r="W3933" t="s">
        <v>76</v>
      </c>
      <c r="X3933" t="s">
        <v>43</v>
      </c>
      <c r="Y3933">
        <v>23</v>
      </c>
      <c r="Z3933">
        <v>30</v>
      </c>
      <c r="AA3933" t="s">
        <v>44</v>
      </c>
      <c r="AB3933" t="s">
        <v>151</v>
      </c>
      <c r="AC3933" t="s">
        <v>464</v>
      </c>
      <c r="AD3933" t="s">
        <v>16640</v>
      </c>
      <c r="AE3933" t="s">
        <v>16641</v>
      </c>
      <c r="AF3933">
        <v>49899</v>
      </c>
    </row>
    <row r="3934" spans="1:32" x14ac:dyDescent="0.35">
      <c r="A3934">
        <v>2016</v>
      </c>
      <c r="B3934" t="s">
        <v>257</v>
      </c>
      <c r="C3934" t="s">
        <v>6152</v>
      </c>
      <c r="D3934" t="s">
        <v>34</v>
      </c>
      <c r="E3934" t="s">
        <v>16642</v>
      </c>
      <c r="F3934">
        <v>4.5999999999999996</v>
      </c>
      <c r="G3934">
        <v>40</v>
      </c>
      <c r="H3934" t="s">
        <v>36</v>
      </c>
      <c r="I3934" t="s">
        <v>4740</v>
      </c>
      <c r="J3934">
        <v>4.7</v>
      </c>
      <c r="K3934">
        <v>9333</v>
      </c>
      <c r="L3934" t="s">
        <v>4741</v>
      </c>
      <c r="M3934" t="s">
        <v>472</v>
      </c>
      <c r="N3934">
        <v>34233</v>
      </c>
      <c r="O3934" t="s">
        <v>53</v>
      </c>
      <c r="P3934">
        <v>4.5</v>
      </c>
      <c r="Q3934">
        <v>4.5</v>
      </c>
      <c r="R3934">
        <v>4.8</v>
      </c>
      <c r="S3934">
        <v>4.5</v>
      </c>
      <c r="T3934">
        <v>4.8</v>
      </c>
      <c r="U3934">
        <v>4.7</v>
      </c>
      <c r="V3934" t="s">
        <v>428</v>
      </c>
      <c r="W3934" t="s">
        <v>42</v>
      </c>
      <c r="X3934" t="s">
        <v>124</v>
      </c>
      <c r="Y3934">
        <v>22</v>
      </c>
      <c r="Z3934">
        <v>32</v>
      </c>
      <c r="AA3934" t="s">
        <v>44</v>
      </c>
      <c r="AB3934" t="s">
        <v>45</v>
      </c>
      <c r="AC3934" t="s">
        <v>219</v>
      </c>
      <c r="AD3934" t="s">
        <v>16643</v>
      </c>
      <c r="AE3934" t="s">
        <v>16644</v>
      </c>
      <c r="AF3934">
        <v>84089</v>
      </c>
    </row>
    <row r="3935" spans="1:32" x14ac:dyDescent="0.35">
      <c r="A3935">
        <v>2020</v>
      </c>
      <c r="B3935" t="s">
        <v>257</v>
      </c>
      <c r="C3935" t="s">
        <v>10986</v>
      </c>
      <c r="D3935" t="s">
        <v>1080</v>
      </c>
      <c r="E3935" t="s">
        <v>10962</v>
      </c>
      <c r="F3935">
        <v>4.9000000000000004</v>
      </c>
      <c r="G3935">
        <v>12</v>
      </c>
      <c r="H3935" t="s">
        <v>36</v>
      </c>
      <c r="I3935" t="s">
        <v>16645</v>
      </c>
      <c r="J3935">
        <v>3</v>
      </c>
      <c r="K3935">
        <v>22</v>
      </c>
      <c r="L3935" t="s">
        <v>16646</v>
      </c>
      <c r="M3935" t="s">
        <v>679</v>
      </c>
      <c r="N3935">
        <v>14221</v>
      </c>
      <c r="O3935" t="s">
        <v>53</v>
      </c>
      <c r="P3935">
        <v>4.8</v>
      </c>
      <c r="Q3935">
        <v>5</v>
      </c>
      <c r="R3935">
        <v>5</v>
      </c>
      <c r="S3935">
        <v>4.8</v>
      </c>
      <c r="T3935">
        <v>5</v>
      </c>
      <c r="U3935">
        <v>4.9000000000000004</v>
      </c>
      <c r="V3935" t="s">
        <v>1179</v>
      </c>
      <c r="W3935" t="s">
        <v>1644</v>
      </c>
      <c r="X3935" t="s">
        <v>124</v>
      </c>
      <c r="Y3935">
        <v>24</v>
      </c>
      <c r="Z3935">
        <v>31</v>
      </c>
      <c r="AA3935" t="s">
        <v>44</v>
      </c>
      <c r="AB3935" t="s">
        <v>45</v>
      </c>
      <c r="AC3935" t="s">
        <v>219</v>
      </c>
      <c r="AD3935" t="s">
        <v>16647</v>
      </c>
      <c r="AE3935" t="s">
        <v>16648</v>
      </c>
      <c r="AF3935">
        <v>9304</v>
      </c>
    </row>
    <row r="3936" spans="1:32" x14ac:dyDescent="0.35">
      <c r="A3936">
        <v>2017</v>
      </c>
      <c r="B3936" t="s">
        <v>69</v>
      </c>
      <c r="C3936" t="s">
        <v>11658</v>
      </c>
      <c r="D3936" t="s">
        <v>34</v>
      </c>
      <c r="E3936" t="s">
        <v>16649</v>
      </c>
      <c r="F3936">
        <v>4.7</v>
      </c>
      <c r="G3936">
        <v>285</v>
      </c>
      <c r="H3936" t="s">
        <v>36</v>
      </c>
      <c r="I3936" t="s">
        <v>10823</v>
      </c>
      <c r="J3936">
        <v>4.7</v>
      </c>
      <c r="K3936">
        <v>2087</v>
      </c>
      <c r="L3936" t="s">
        <v>10824</v>
      </c>
      <c r="M3936" t="s">
        <v>472</v>
      </c>
      <c r="N3936">
        <v>32771</v>
      </c>
      <c r="O3936" t="s">
        <v>94</v>
      </c>
      <c r="P3936">
        <v>4.8</v>
      </c>
      <c r="Q3936">
        <v>4.7</v>
      </c>
      <c r="R3936">
        <v>4.7</v>
      </c>
      <c r="S3936">
        <v>4.5999999999999996</v>
      </c>
      <c r="T3936">
        <v>4.7</v>
      </c>
      <c r="U3936">
        <v>4.7</v>
      </c>
      <c r="V3936" t="s">
        <v>317</v>
      </c>
      <c r="W3936" t="s">
        <v>77</v>
      </c>
      <c r="X3936" t="s">
        <v>43</v>
      </c>
      <c r="Y3936">
        <v>20</v>
      </c>
      <c r="Z3936">
        <v>27</v>
      </c>
      <c r="AA3936" t="s">
        <v>44</v>
      </c>
      <c r="AB3936" t="s">
        <v>125</v>
      </c>
      <c r="AC3936" t="s">
        <v>126</v>
      </c>
      <c r="AD3936" t="s">
        <v>16650</v>
      </c>
      <c r="AE3936" t="s">
        <v>16651</v>
      </c>
      <c r="AF3936">
        <v>81203</v>
      </c>
    </row>
    <row r="3937" spans="1:32" x14ac:dyDescent="0.35">
      <c r="A3937">
        <v>2019</v>
      </c>
      <c r="B3937" t="s">
        <v>187</v>
      </c>
      <c r="C3937" t="s">
        <v>2449</v>
      </c>
      <c r="D3937" t="s">
        <v>34</v>
      </c>
      <c r="E3937" t="s">
        <v>16652</v>
      </c>
      <c r="F3937">
        <v>4.7</v>
      </c>
      <c r="G3937">
        <v>205</v>
      </c>
      <c r="H3937" t="s">
        <v>36</v>
      </c>
      <c r="I3937" t="s">
        <v>16083</v>
      </c>
      <c r="J3937">
        <v>4.9000000000000004</v>
      </c>
      <c r="K3937">
        <v>448</v>
      </c>
      <c r="L3937" t="s">
        <v>16084</v>
      </c>
      <c r="M3937" t="s">
        <v>538</v>
      </c>
      <c r="N3937">
        <v>17754</v>
      </c>
      <c r="O3937" t="s">
        <v>53</v>
      </c>
      <c r="P3937">
        <v>4.7</v>
      </c>
      <c r="Q3937">
        <v>4.7</v>
      </c>
      <c r="R3937">
        <v>4.5999999999999996</v>
      </c>
      <c r="S3937">
        <v>4.7</v>
      </c>
      <c r="T3937">
        <v>4.8</v>
      </c>
      <c r="U3937">
        <v>4.8</v>
      </c>
      <c r="V3937" t="s">
        <v>2453</v>
      </c>
      <c r="W3937" t="s">
        <v>76</v>
      </c>
      <c r="X3937" t="s">
        <v>124</v>
      </c>
      <c r="Y3937">
        <v>27</v>
      </c>
      <c r="Z3937">
        <v>33</v>
      </c>
      <c r="AA3937" t="s">
        <v>44</v>
      </c>
      <c r="AB3937" t="s">
        <v>78</v>
      </c>
      <c r="AC3937" t="s">
        <v>193</v>
      </c>
      <c r="AD3937" t="s">
        <v>16653</v>
      </c>
      <c r="AE3937" t="s">
        <v>16654</v>
      </c>
      <c r="AF3937">
        <v>62079</v>
      </c>
    </row>
    <row r="3938" spans="1:32" x14ac:dyDescent="0.35">
      <c r="A3938">
        <v>2020</v>
      </c>
      <c r="B3938" t="s">
        <v>32</v>
      </c>
      <c r="C3938" t="s">
        <v>3016</v>
      </c>
      <c r="D3938" t="s">
        <v>34</v>
      </c>
      <c r="E3938" t="s">
        <v>15025</v>
      </c>
      <c r="F3938">
        <v>4.5999999999999996</v>
      </c>
      <c r="G3938">
        <v>102</v>
      </c>
      <c r="H3938" t="s">
        <v>36</v>
      </c>
      <c r="I3938" t="s">
        <v>16655</v>
      </c>
      <c r="J3938">
        <v>4.8</v>
      </c>
      <c r="K3938">
        <v>654</v>
      </c>
      <c r="L3938" t="s">
        <v>16656</v>
      </c>
      <c r="M3938" t="s">
        <v>538</v>
      </c>
      <c r="N3938">
        <v>17870</v>
      </c>
      <c r="O3938" t="s">
        <v>40</v>
      </c>
      <c r="P3938">
        <v>4.5999999999999996</v>
      </c>
      <c r="Q3938">
        <v>4.5999999999999996</v>
      </c>
      <c r="R3938">
        <v>4.7</v>
      </c>
      <c r="S3938">
        <v>4.5</v>
      </c>
      <c r="T3938">
        <v>4.7</v>
      </c>
      <c r="U3938">
        <v>4.8</v>
      </c>
      <c r="V3938" t="s">
        <v>2480</v>
      </c>
      <c r="W3938" t="s">
        <v>76</v>
      </c>
      <c r="X3938" t="s">
        <v>124</v>
      </c>
      <c r="Y3938">
        <v>20</v>
      </c>
      <c r="Z3938">
        <v>27</v>
      </c>
      <c r="AA3938" t="s">
        <v>44</v>
      </c>
      <c r="AB3938" t="s">
        <v>10390</v>
      </c>
      <c r="AC3938" t="s">
        <v>607</v>
      </c>
      <c r="AD3938" t="s">
        <v>16657</v>
      </c>
      <c r="AE3938" t="s">
        <v>16658</v>
      </c>
      <c r="AF3938">
        <v>15000</v>
      </c>
    </row>
    <row r="3939" spans="1:32" x14ac:dyDescent="0.35">
      <c r="A3939">
        <v>2020</v>
      </c>
      <c r="B3939" t="s">
        <v>516</v>
      </c>
      <c r="C3939" t="s">
        <v>16659</v>
      </c>
      <c r="D3939" t="s">
        <v>34</v>
      </c>
      <c r="E3939" t="s">
        <v>16660</v>
      </c>
      <c r="F3939">
        <v>4.9000000000000004</v>
      </c>
      <c r="G3939">
        <v>140</v>
      </c>
      <c r="H3939" t="s">
        <v>36</v>
      </c>
      <c r="I3939" t="s">
        <v>11564</v>
      </c>
      <c r="J3939">
        <v>4.7</v>
      </c>
      <c r="K3939">
        <v>796</v>
      </c>
      <c r="L3939" t="s">
        <v>11565</v>
      </c>
      <c r="M3939" t="s">
        <v>1103</v>
      </c>
      <c r="N3939">
        <v>21228</v>
      </c>
      <c r="O3939" t="s">
        <v>40</v>
      </c>
      <c r="P3939">
        <v>4.9000000000000004</v>
      </c>
      <c r="Q3939">
        <v>4.9000000000000004</v>
      </c>
      <c r="R3939">
        <v>4.8</v>
      </c>
      <c r="S3939">
        <v>4.8</v>
      </c>
      <c r="T3939">
        <v>4.9000000000000004</v>
      </c>
      <c r="U3939">
        <v>4.9000000000000004</v>
      </c>
      <c r="V3939" t="s">
        <v>4591</v>
      </c>
      <c r="W3939" t="s">
        <v>42</v>
      </c>
      <c r="X3939" t="s">
        <v>124</v>
      </c>
      <c r="Y3939">
        <v>22</v>
      </c>
      <c r="Z3939">
        <v>27</v>
      </c>
      <c r="AA3939" t="s">
        <v>44</v>
      </c>
      <c r="AB3939" t="s">
        <v>151</v>
      </c>
      <c r="AC3939" t="s">
        <v>2396</v>
      </c>
      <c r="AD3939" t="s">
        <v>16661</v>
      </c>
      <c r="AE3939" t="s">
        <v>16662</v>
      </c>
      <c r="AF3939">
        <v>24274</v>
      </c>
    </row>
    <row r="3940" spans="1:32" x14ac:dyDescent="0.35">
      <c r="A3940">
        <v>2019</v>
      </c>
      <c r="B3940" t="s">
        <v>108</v>
      </c>
      <c r="C3940" t="s">
        <v>3702</v>
      </c>
      <c r="D3940" t="s">
        <v>34</v>
      </c>
      <c r="E3940" t="s">
        <v>1284</v>
      </c>
      <c r="F3940">
        <v>4.9000000000000004</v>
      </c>
      <c r="G3940">
        <v>7</v>
      </c>
      <c r="H3940" t="s">
        <v>36</v>
      </c>
      <c r="I3940" t="s">
        <v>16663</v>
      </c>
      <c r="J3940">
        <v>5</v>
      </c>
      <c r="K3940">
        <v>17</v>
      </c>
      <c r="L3940" t="s">
        <v>16664</v>
      </c>
      <c r="M3940" t="s">
        <v>472</v>
      </c>
      <c r="N3940">
        <v>33069</v>
      </c>
      <c r="O3940" t="s">
        <v>94</v>
      </c>
      <c r="P3940">
        <v>4.9000000000000004</v>
      </c>
      <c r="Q3940">
        <v>4.9000000000000004</v>
      </c>
      <c r="R3940">
        <v>4.9000000000000004</v>
      </c>
      <c r="S3940">
        <v>4.5999999999999996</v>
      </c>
      <c r="T3940">
        <v>5</v>
      </c>
      <c r="U3940">
        <v>5</v>
      </c>
      <c r="V3940" t="s">
        <v>2036</v>
      </c>
      <c r="W3940" t="s">
        <v>3290</v>
      </c>
      <c r="X3940" t="s">
        <v>124</v>
      </c>
      <c r="Y3940">
        <v>19</v>
      </c>
      <c r="Z3940">
        <v>25</v>
      </c>
      <c r="AA3940" t="s">
        <v>44</v>
      </c>
      <c r="AB3940" t="s">
        <v>125</v>
      </c>
      <c r="AC3940" t="s">
        <v>714</v>
      </c>
      <c r="AD3940" t="s">
        <v>16665</v>
      </c>
      <c r="AE3940">
        <v>23298</v>
      </c>
      <c r="AF3940">
        <v>14721</v>
      </c>
    </row>
    <row r="3941" spans="1:32" x14ac:dyDescent="0.35">
      <c r="A3941">
        <v>2012</v>
      </c>
      <c r="B3941" t="s">
        <v>946</v>
      </c>
      <c r="C3941" t="s">
        <v>14957</v>
      </c>
      <c r="D3941" t="s">
        <v>34</v>
      </c>
      <c r="E3941" t="s">
        <v>16666</v>
      </c>
      <c r="F3941">
        <v>4.5</v>
      </c>
      <c r="G3941">
        <v>95</v>
      </c>
      <c r="H3941" t="s">
        <v>36</v>
      </c>
      <c r="I3941" t="s">
        <v>16667</v>
      </c>
      <c r="J3941">
        <v>4.5999999999999996</v>
      </c>
      <c r="K3941">
        <v>882</v>
      </c>
      <c r="L3941" t="s">
        <v>16668</v>
      </c>
      <c r="M3941" t="s">
        <v>472</v>
      </c>
      <c r="N3941">
        <v>33024</v>
      </c>
      <c r="O3941" t="s">
        <v>53</v>
      </c>
      <c r="P3941">
        <v>4.8</v>
      </c>
      <c r="Q3941">
        <v>4.5</v>
      </c>
      <c r="R3941">
        <v>4.3</v>
      </c>
      <c r="S3941">
        <v>4.2</v>
      </c>
      <c r="T3941">
        <v>4.7</v>
      </c>
      <c r="U3941">
        <v>4.4000000000000004</v>
      </c>
      <c r="V3941" t="s">
        <v>16669</v>
      </c>
      <c r="W3941" t="s">
        <v>77</v>
      </c>
      <c r="X3941" t="s">
        <v>43</v>
      </c>
      <c r="Y3941">
        <v>17</v>
      </c>
      <c r="Z3941">
        <v>24</v>
      </c>
      <c r="AA3941" t="s">
        <v>44</v>
      </c>
      <c r="AB3941" t="s">
        <v>151</v>
      </c>
      <c r="AC3941" t="s">
        <v>370</v>
      </c>
      <c r="AD3941" t="s">
        <v>16670</v>
      </c>
      <c r="AE3941" t="s">
        <v>16671</v>
      </c>
      <c r="AF3941">
        <v>57635</v>
      </c>
    </row>
    <row r="3942" spans="1:32" x14ac:dyDescent="0.35">
      <c r="A3942">
        <v>2020</v>
      </c>
      <c r="B3942" t="s">
        <v>1046</v>
      </c>
      <c r="C3942" t="s">
        <v>1310</v>
      </c>
      <c r="D3942" t="s">
        <v>34</v>
      </c>
      <c r="E3942" t="s">
        <v>11589</v>
      </c>
      <c r="F3942">
        <v>4.8</v>
      </c>
      <c r="G3942">
        <v>23</v>
      </c>
      <c r="H3942" t="s">
        <v>36</v>
      </c>
      <c r="I3942" t="s">
        <v>11590</v>
      </c>
      <c r="J3942">
        <v>4.5999999999999996</v>
      </c>
      <c r="K3942">
        <v>685</v>
      </c>
      <c r="L3942" t="s">
        <v>11591</v>
      </c>
      <c r="M3942" t="s">
        <v>1164</v>
      </c>
      <c r="N3942">
        <v>19806</v>
      </c>
      <c r="O3942" t="s">
        <v>40</v>
      </c>
      <c r="P3942">
        <v>4.9000000000000004</v>
      </c>
      <c r="Q3942">
        <v>4.7</v>
      </c>
      <c r="R3942">
        <v>4.7</v>
      </c>
      <c r="S3942">
        <v>4.7</v>
      </c>
      <c r="T3942">
        <v>4.8</v>
      </c>
      <c r="U3942">
        <v>4.8</v>
      </c>
      <c r="V3942" t="s">
        <v>6740</v>
      </c>
      <c r="W3942" t="s">
        <v>455</v>
      </c>
      <c r="X3942" t="s">
        <v>124</v>
      </c>
      <c r="Y3942">
        <v>21</v>
      </c>
      <c r="Z3942">
        <v>26</v>
      </c>
      <c r="AA3942" t="s">
        <v>44</v>
      </c>
      <c r="AB3942" t="s">
        <v>125</v>
      </c>
      <c r="AC3942" t="s">
        <v>370</v>
      </c>
      <c r="AD3942" t="s">
        <v>11592</v>
      </c>
      <c r="AE3942" t="s">
        <v>11593</v>
      </c>
      <c r="AF3942">
        <v>49489</v>
      </c>
    </row>
    <row r="3943" spans="1:32" x14ac:dyDescent="0.35">
      <c r="A3943">
        <v>2013</v>
      </c>
      <c r="B3943" t="s">
        <v>81</v>
      </c>
      <c r="C3943" t="s">
        <v>3989</v>
      </c>
      <c r="D3943" t="s">
        <v>34</v>
      </c>
      <c r="E3943" t="s">
        <v>16672</v>
      </c>
      <c r="F3943">
        <v>4.7</v>
      </c>
      <c r="G3943">
        <v>99</v>
      </c>
      <c r="H3943" t="s">
        <v>36</v>
      </c>
      <c r="I3943" t="s">
        <v>6923</v>
      </c>
      <c r="J3943">
        <v>4.9000000000000004</v>
      </c>
      <c r="K3943">
        <v>495</v>
      </c>
      <c r="L3943" t="s">
        <v>6924</v>
      </c>
      <c r="M3943" t="s">
        <v>604</v>
      </c>
      <c r="N3943" s="1" t="s">
        <v>6925</v>
      </c>
      <c r="O3943" t="s">
        <v>94</v>
      </c>
      <c r="P3943">
        <v>4.8</v>
      </c>
      <c r="Q3943">
        <v>4.5999999999999996</v>
      </c>
      <c r="R3943">
        <v>4.7</v>
      </c>
      <c r="S3943">
        <v>4.5</v>
      </c>
      <c r="T3943">
        <v>4.5999999999999996</v>
      </c>
      <c r="U3943">
        <v>4.8</v>
      </c>
      <c r="V3943" t="s">
        <v>9678</v>
      </c>
      <c r="W3943" t="s">
        <v>1409</v>
      </c>
      <c r="X3943" t="s">
        <v>43</v>
      </c>
      <c r="Y3943">
        <v>21</v>
      </c>
      <c r="Z3943">
        <v>31</v>
      </c>
      <c r="AA3943" t="s">
        <v>44</v>
      </c>
      <c r="AB3943" t="s">
        <v>151</v>
      </c>
      <c r="AC3943" t="s">
        <v>184</v>
      </c>
      <c r="AD3943" t="s">
        <v>16673</v>
      </c>
      <c r="AE3943" t="s">
        <v>16674</v>
      </c>
      <c r="AF3943">
        <v>52001</v>
      </c>
    </row>
    <row r="3944" spans="1:32" x14ac:dyDescent="0.35">
      <c r="A3944">
        <v>2019</v>
      </c>
      <c r="B3944" t="s">
        <v>81</v>
      </c>
      <c r="C3944" t="s">
        <v>12524</v>
      </c>
      <c r="D3944" t="s">
        <v>34</v>
      </c>
      <c r="E3944" t="s">
        <v>5471</v>
      </c>
      <c r="F3944">
        <v>5</v>
      </c>
      <c r="G3944">
        <v>4</v>
      </c>
      <c r="H3944" t="s">
        <v>36</v>
      </c>
      <c r="I3944" t="s">
        <v>16675</v>
      </c>
      <c r="J3944">
        <v>4.9000000000000004</v>
      </c>
      <c r="K3944">
        <v>6451</v>
      </c>
      <c r="L3944" t="s">
        <v>16676</v>
      </c>
      <c r="M3944" t="s">
        <v>604</v>
      </c>
      <c r="N3944" s="1" t="s">
        <v>16677</v>
      </c>
      <c r="O3944" t="s">
        <v>94</v>
      </c>
      <c r="P3944">
        <v>5</v>
      </c>
      <c r="Q3944">
        <v>5</v>
      </c>
      <c r="R3944">
        <v>5</v>
      </c>
      <c r="S3944">
        <v>5</v>
      </c>
      <c r="T3944">
        <v>5</v>
      </c>
      <c r="U3944">
        <v>5</v>
      </c>
      <c r="V3944" t="s">
        <v>158</v>
      </c>
      <c r="W3944" t="s">
        <v>41</v>
      </c>
      <c r="X3944" t="s">
        <v>95</v>
      </c>
      <c r="Y3944">
        <v>16</v>
      </c>
      <c r="Z3944">
        <v>25</v>
      </c>
      <c r="AA3944" t="s">
        <v>44</v>
      </c>
      <c r="AB3944" t="s">
        <v>56</v>
      </c>
      <c r="AC3944" t="s">
        <v>832</v>
      </c>
      <c r="AD3944" t="s">
        <v>16678</v>
      </c>
      <c r="AE3944">
        <v>6173</v>
      </c>
      <c r="AF3944">
        <v>21970</v>
      </c>
    </row>
    <row r="3945" spans="1:32" x14ac:dyDescent="0.35">
      <c r="A3945">
        <v>2019</v>
      </c>
      <c r="B3945" t="s">
        <v>365</v>
      </c>
      <c r="C3945" t="s">
        <v>2748</v>
      </c>
      <c r="D3945" t="s">
        <v>34</v>
      </c>
      <c r="E3945" t="s">
        <v>4103</v>
      </c>
      <c r="F3945">
        <v>4.5999999999999996</v>
      </c>
      <c r="G3945">
        <v>70</v>
      </c>
      <c r="H3945" t="s">
        <v>36</v>
      </c>
      <c r="I3945" t="s">
        <v>16679</v>
      </c>
      <c r="J3945">
        <v>4.5999999999999996</v>
      </c>
      <c r="K3945">
        <v>1159</v>
      </c>
      <c r="L3945" t="s">
        <v>16680</v>
      </c>
      <c r="M3945" t="s">
        <v>604</v>
      </c>
      <c r="N3945" s="1" t="s">
        <v>16681</v>
      </c>
      <c r="O3945" t="s">
        <v>40</v>
      </c>
      <c r="P3945">
        <v>4.7</v>
      </c>
      <c r="Q3945">
        <v>4.5999999999999996</v>
      </c>
      <c r="R3945">
        <v>4.5999999999999996</v>
      </c>
      <c r="S3945">
        <v>4.3</v>
      </c>
      <c r="T3945">
        <v>4.7</v>
      </c>
      <c r="U3945">
        <v>4.7</v>
      </c>
      <c r="V3945" t="s">
        <v>42</v>
      </c>
      <c r="W3945" t="s">
        <v>42</v>
      </c>
      <c r="X3945" t="s">
        <v>55</v>
      </c>
      <c r="Y3945">
        <v>15</v>
      </c>
      <c r="Z3945">
        <v>21</v>
      </c>
      <c r="AA3945" t="s">
        <v>44</v>
      </c>
      <c r="AB3945" t="s">
        <v>151</v>
      </c>
      <c r="AC3945" t="s">
        <v>913</v>
      </c>
      <c r="AD3945" t="s">
        <v>16682</v>
      </c>
      <c r="AE3945" t="s">
        <v>16683</v>
      </c>
      <c r="AF3945">
        <v>69907</v>
      </c>
    </row>
    <row r="3946" spans="1:32" x14ac:dyDescent="0.35">
      <c r="A3946">
        <v>2019</v>
      </c>
      <c r="B3946" t="s">
        <v>616</v>
      </c>
      <c r="C3946" t="s">
        <v>16684</v>
      </c>
      <c r="D3946" t="s">
        <v>34</v>
      </c>
      <c r="E3946" t="s">
        <v>775</v>
      </c>
      <c r="F3946">
        <v>4.7</v>
      </c>
      <c r="G3946">
        <v>212</v>
      </c>
      <c r="H3946" t="s">
        <v>36</v>
      </c>
      <c r="I3946" t="s">
        <v>16685</v>
      </c>
      <c r="J3946">
        <v>4.5999999999999996</v>
      </c>
      <c r="K3946">
        <v>2511</v>
      </c>
      <c r="L3946" t="s">
        <v>16686</v>
      </c>
      <c r="M3946" t="s">
        <v>604</v>
      </c>
      <c r="N3946" s="1" t="s">
        <v>16687</v>
      </c>
      <c r="O3946" t="s">
        <v>53</v>
      </c>
      <c r="P3946">
        <v>4.8</v>
      </c>
      <c r="Q3946">
        <v>4.7</v>
      </c>
      <c r="R3946">
        <v>4.5999999999999996</v>
      </c>
      <c r="S3946">
        <v>4.7</v>
      </c>
      <c r="T3946">
        <v>4.8</v>
      </c>
      <c r="U3946">
        <v>4.7</v>
      </c>
      <c r="V3946" t="s">
        <v>16688</v>
      </c>
      <c r="W3946" t="s">
        <v>123</v>
      </c>
      <c r="X3946" t="s">
        <v>124</v>
      </c>
      <c r="Y3946">
        <v>21</v>
      </c>
      <c r="Z3946">
        <v>26</v>
      </c>
      <c r="AA3946" t="s">
        <v>44</v>
      </c>
      <c r="AB3946" t="s">
        <v>151</v>
      </c>
      <c r="AC3946" t="s">
        <v>464</v>
      </c>
      <c r="AD3946" t="s">
        <v>16689</v>
      </c>
      <c r="AE3946" t="s">
        <v>16690</v>
      </c>
      <c r="AF3946">
        <v>19280</v>
      </c>
    </row>
    <row r="3947" spans="1:32" x14ac:dyDescent="0.35">
      <c r="A3947">
        <v>2020</v>
      </c>
      <c r="B3947" t="s">
        <v>4488</v>
      </c>
      <c r="C3947" t="s">
        <v>4489</v>
      </c>
      <c r="D3947" t="s">
        <v>34</v>
      </c>
      <c r="E3947" t="s">
        <v>2005</v>
      </c>
      <c r="F3947">
        <v>4.9000000000000004</v>
      </c>
      <c r="G3947">
        <v>36</v>
      </c>
      <c r="H3947" t="s">
        <v>36</v>
      </c>
      <c r="I3947" t="s">
        <v>16691</v>
      </c>
      <c r="J3947">
        <v>4.3</v>
      </c>
      <c r="K3947">
        <v>615</v>
      </c>
      <c r="L3947" t="s">
        <v>16692</v>
      </c>
      <c r="M3947" t="s">
        <v>604</v>
      </c>
      <c r="N3947" s="1" t="s">
        <v>4328</v>
      </c>
      <c r="O3947" t="s">
        <v>40</v>
      </c>
      <c r="P3947">
        <v>5</v>
      </c>
      <c r="Q3947">
        <v>4.9000000000000004</v>
      </c>
      <c r="R3947">
        <v>4.8</v>
      </c>
      <c r="S3947">
        <v>4.9000000000000004</v>
      </c>
      <c r="T3947">
        <v>5</v>
      </c>
      <c r="U3947">
        <v>5</v>
      </c>
      <c r="V3947" t="s">
        <v>7939</v>
      </c>
      <c r="W3947" t="s">
        <v>42</v>
      </c>
      <c r="X3947" t="s">
        <v>55</v>
      </c>
      <c r="Y3947">
        <v>23</v>
      </c>
      <c r="Z3947">
        <v>29</v>
      </c>
      <c r="AA3947" t="s">
        <v>44</v>
      </c>
      <c r="AB3947" t="s">
        <v>78</v>
      </c>
      <c r="AC3947" t="s">
        <v>664</v>
      </c>
      <c r="AD3947" t="s">
        <v>16693</v>
      </c>
      <c r="AE3947" t="s">
        <v>16694</v>
      </c>
      <c r="AF3947">
        <v>15740</v>
      </c>
    </row>
    <row r="3948" spans="1:32" x14ac:dyDescent="0.35">
      <c r="A3948">
        <v>2019</v>
      </c>
      <c r="B3948" t="s">
        <v>373</v>
      </c>
      <c r="C3948" t="s">
        <v>1956</v>
      </c>
      <c r="D3948" t="s">
        <v>1957</v>
      </c>
      <c r="E3948" t="s">
        <v>16695</v>
      </c>
      <c r="F3948">
        <v>4.7</v>
      </c>
      <c r="G3948">
        <v>87</v>
      </c>
      <c r="H3948" t="s">
        <v>36</v>
      </c>
      <c r="I3948" t="s">
        <v>16696</v>
      </c>
      <c r="J3948">
        <v>4.9000000000000004</v>
      </c>
      <c r="K3948">
        <v>1424</v>
      </c>
      <c r="L3948" t="s">
        <v>16697</v>
      </c>
      <c r="M3948" t="s">
        <v>604</v>
      </c>
      <c r="N3948" s="1" t="s">
        <v>16698</v>
      </c>
      <c r="O3948" t="s">
        <v>40</v>
      </c>
      <c r="P3948">
        <v>4.9000000000000004</v>
      </c>
      <c r="Q3948">
        <v>4.8</v>
      </c>
      <c r="R3948">
        <v>4.5999999999999996</v>
      </c>
      <c r="S3948">
        <v>4.5</v>
      </c>
      <c r="T3948">
        <v>4.9000000000000004</v>
      </c>
      <c r="U3948">
        <v>4.7</v>
      </c>
      <c r="V3948" t="s">
        <v>1076</v>
      </c>
      <c r="W3948" t="s">
        <v>3039</v>
      </c>
      <c r="X3948" t="s">
        <v>124</v>
      </c>
      <c r="Y3948">
        <v>24</v>
      </c>
      <c r="Z3948">
        <v>30</v>
      </c>
      <c r="AA3948" t="s">
        <v>44</v>
      </c>
      <c r="AB3948" t="s">
        <v>78</v>
      </c>
      <c r="AC3948" t="s">
        <v>1959</v>
      </c>
      <c r="AD3948" t="s">
        <v>16699</v>
      </c>
      <c r="AE3948" t="s">
        <v>16700</v>
      </c>
      <c r="AF3948">
        <v>15436</v>
      </c>
    </row>
    <row r="3949" spans="1:32" x14ac:dyDescent="0.35">
      <c r="A3949">
        <v>2020</v>
      </c>
      <c r="B3949" t="s">
        <v>129</v>
      </c>
      <c r="C3949" t="s">
        <v>2896</v>
      </c>
      <c r="D3949" t="s">
        <v>34</v>
      </c>
      <c r="E3949" t="s">
        <v>3620</v>
      </c>
      <c r="F3949">
        <v>4.9000000000000004</v>
      </c>
      <c r="G3949">
        <v>46</v>
      </c>
      <c r="H3949" t="s">
        <v>36</v>
      </c>
      <c r="I3949" t="s">
        <v>13874</v>
      </c>
      <c r="J3949">
        <v>4.2</v>
      </c>
      <c r="K3949">
        <v>225</v>
      </c>
      <c r="L3949" t="s">
        <v>13875</v>
      </c>
      <c r="M3949" t="s">
        <v>679</v>
      </c>
      <c r="N3949">
        <v>11234</v>
      </c>
      <c r="O3949" t="s">
        <v>53</v>
      </c>
      <c r="P3949">
        <v>5</v>
      </c>
      <c r="Q3949">
        <v>4.8</v>
      </c>
      <c r="R3949">
        <v>4.9000000000000004</v>
      </c>
      <c r="S3949">
        <v>4.8</v>
      </c>
      <c r="T3949">
        <v>4.9000000000000004</v>
      </c>
      <c r="U3949">
        <v>4.8</v>
      </c>
      <c r="V3949" t="s">
        <v>16701</v>
      </c>
      <c r="W3949" t="s">
        <v>42</v>
      </c>
      <c r="X3949" t="s">
        <v>124</v>
      </c>
      <c r="Y3949">
        <v>18</v>
      </c>
      <c r="Z3949">
        <v>25</v>
      </c>
      <c r="AA3949" t="s">
        <v>44</v>
      </c>
      <c r="AB3949" t="s">
        <v>45</v>
      </c>
      <c r="AC3949" t="s">
        <v>474</v>
      </c>
      <c r="AD3949" t="s">
        <v>16702</v>
      </c>
      <c r="AE3949" t="s">
        <v>16703</v>
      </c>
      <c r="AF3949">
        <v>10953</v>
      </c>
    </row>
    <row r="3950" spans="1:32" x14ac:dyDescent="0.35">
      <c r="A3950">
        <v>2019</v>
      </c>
      <c r="B3950" t="s">
        <v>304</v>
      </c>
      <c r="C3950" t="s">
        <v>434</v>
      </c>
      <c r="D3950" t="s">
        <v>34</v>
      </c>
      <c r="E3950" t="s">
        <v>16704</v>
      </c>
      <c r="F3950">
        <v>4.9000000000000004</v>
      </c>
      <c r="G3950">
        <v>82</v>
      </c>
      <c r="H3950" t="s">
        <v>36</v>
      </c>
      <c r="I3950" t="s">
        <v>4341</v>
      </c>
      <c r="J3950">
        <v>4.8</v>
      </c>
      <c r="K3950">
        <v>872</v>
      </c>
      <c r="L3950" t="s">
        <v>4342</v>
      </c>
      <c r="M3950" t="s">
        <v>679</v>
      </c>
      <c r="N3950">
        <v>11570</v>
      </c>
      <c r="O3950" t="s">
        <v>53</v>
      </c>
      <c r="P3950">
        <v>5</v>
      </c>
      <c r="Q3950">
        <v>4.9000000000000004</v>
      </c>
      <c r="R3950">
        <v>4.9000000000000004</v>
      </c>
      <c r="S3950">
        <v>4.8</v>
      </c>
      <c r="T3950">
        <v>4.9000000000000004</v>
      </c>
      <c r="U3950">
        <v>4.9000000000000004</v>
      </c>
      <c r="V3950" t="s">
        <v>42</v>
      </c>
      <c r="W3950" t="s">
        <v>439</v>
      </c>
      <c r="X3950" t="s">
        <v>124</v>
      </c>
      <c r="Y3950">
        <v>20</v>
      </c>
      <c r="Z3950">
        <v>27</v>
      </c>
      <c r="AA3950" t="s">
        <v>44</v>
      </c>
      <c r="AB3950" t="s">
        <v>45</v>
      </c>
      <c r="AC3950" t="s">
        <v>219</v>
      </c>
      <c r="AD3950" t="s">
        <v>16705</v>
      </c>
      <c r="AE3950" t="s">
        <v>16706</v>
      </c>
      <c r="AF3950">
        <v>21959</v>
      </c>
    </row>
    <row r="3951" spans="1:32" x14ac:dyDescent="0.35">
      <c r="A3951">
        <v>2019</v>
      </c>
      <c r="B3951" t="s">
        <v>591</v>
      </c>
      <c r="C3951" t="s">
        <v>921</v>
      </c>
      <c r="D3951" t="s">
        <v>34</v>
      </c>
      <c r="E3951" t="s">
        <v>7822</v>
      </c>
      <c r="F3951">
        <v>4.7</v>
      </c>
      <c r="G3951">
        <v>255</v>
      </c>
      <c r="H3951" t="s">
        <v>36</v>
      </c>
      <c r="I3951" t="s">
        <v>7823</v>
      </c>
      <c r="J3951">
        <v>3.1</v>
      </c>
      <c r="K3951">
        <v>126</v>
      </c>
      <c r="L3951" t="s">
        <v>7824</v>
      </c>
      <c r="M3951" t="s">
        <v>679</v>
      </c>
      <c r="N3951">
        <v>11783</v>
      </c>
      <c r="O3951" t="s">
        <v>40</v>
      </c>
      <c r="P3951">
        <v>4.8</v>
      </c>
      <c r="Q3951">
        <v>4.8</v>
      </c>
      <c r="R3951">
        <v>4.5999999999999996</v>
      </c>
      <c r="S3951">
        <v>4.5999999999999996</v>
      </c>
      <c r="T3951">
        <v>4.8</v>
      </c>
      <c r="U3951">
        <v>4.7</v>
      </c>
      <c r="V3951" t="s">
        <v>6344</v>
      </c>
      <c r="W3951" t="s">
        <v>439</v>
      </c>
      <c r="X3951" t="s">
        <v>124</v>
      </c>
      <c r="Y3951">
        <v>25</v>
      </c>
      <c r="Z3951">
        <v>32</v>
      </c>
      <c r="AA3951" t="s">
        <v>44</v>
      </c>
      <c r="AB3951" t="s">
        <v>78</v>
      </c>
      <c r="AC3951" t="s">
        <v>597</v>
      </c>
      <c r="AD3951" t="s">
        <v>7825</v>
      </c>
      <c r="AE3951" t="s">
        <v>7826</v>
      </c>
      <c r="AF3951">
        <v>17225</v>
      </c>
    </row>
    <row r="3952" spans="1:32" x14ac:dyDescent="0.35">
      <c r="A3952">
        <v>2019</v>
      </c>
      <c r="B3952" t="s">
        <v>32</v>
      </c>
      <c r="C3952" t="s">
        <v>4978</v>
      </c>
      <c r="D3952" t="s">
        <v>793</v>
      </c>
      <c r="E3952" t="s">
        <v>9439</v>
      </c>
      <c r="F3952">
        <v>4.5999999999999996</v>
      </c>
      <c r="G3952">
        <v>363</v>
      </c>
      <c r="H3952" t="s">
        <v>36</v>
      </c>
      <c r="I3952" t="s">
        <v>16707</v>
      </c>
      <c r="J3952">
        <v>4.9000000000000004</v>
      </c>
      <c r="K3952">
        <v>4221</v>
      </c>
      <c r="L3952" t="s">
        <v>16708</v>
      </c>
      <c r="M3952" t="s">
        <v>1840</v>
      </c>
      <c r="N3952" s="1" t="s">
        <v>16709</v>
      </c>
      <c r="O3952" t="s">
        <v>40</v>
      </c>
      <c r="P3952">
        <v>4.8</v>
      </c>
      <c r="Q3952">
        <v>4.7</v>
      </c>
      <c r="R3952">
        <v>4.5999999999999996</v>
      </c>
      <c r="S3952">
        <v>4.5</v>
      </c>
      <c r="T3952">
        <v>4.7</v>
      </c>
      <c r="U3952">
        <v>4.5999999999999996</v>
      </c>
      <c r="V3952" t="s">
        <v>798</v>
      </c>
      <c r="W3952" t="s">
        <v>42</v>
      </c>
      <c r="X3952" t="s">
        <v>124</v>
      </c>
      <c r="Y3952">
        <v>20</v>
      </c>
      <c r="Z3952">
        <v>26</v>
      </c>
      <c r="AA3952" t="s">
        <v>44</v>
      </c>
      <c r="AB3952" t="s">
        <v>45</v>
      </c>
      <c r="AC3952" t="s">
        <v>46</v>
      </c>
      <c r="AD3952" t="s">
        <v>16710</v>
      </c>
      <c r="AE3952" t="s">
        <v>16711</v>
      </c>
      <c r="AF3952">
        <v>33630</v>
      </c>
    </row>
    <row r="3953" spans="1:32" x14ac:dyDescent="0.35">
      <c r="A3953">
        <v>2019</v>
      </c>
      <c r="B3953" t="s">
        <v>533</v>
      </c>
      <c r="C3953" t="s">
        <v>675</v>
      </c>
      <c r="D3953" t="s">
        <v>1856</v>
      </c>
      <c r="E3953" t="s">
        <v>16712</v>
      </c>
      <c r="F3953">
        <v>4.8</v>
      </c>
      <c r="G3953">
        <v>16</v>
      </c>
      <c r="H3953" t="s">
        <v>36</v>
      </c>
      <c r="I3953" t="s">
        <v>16713</v>
      </c>
      <c r="J3953">
        <v>4.8</v>
      </c>
      <c r="K3953">
        <v>308</v>
      </c>
      <c r="L3953" t="s">
        <v>16714</v>
      </c>
      <c r="M3953" t="s">
        <v>2335</v>
      </c>
      <c r="N3953" s="1" t="s">
        <v>4353</v>
      </c>
      <c r="O3953" t="s">
        <v>53</v>
      </c>
      <c r="P3953">
        <v>4.8</v>
      </c>
      <c r="Q3953">
        <v>4.9000000000000004</v>
      </c>
      <c r="R3953">
        <v>4.9000000000000004</v>
      </c>
      <c r="S3953">
        <v>4.5</v>
      </c>
      <c r="T3953">
        <v>4.5999999999999996</v>
      </c>
      <c r="U3953">
        <v>4.9000000000000004</v>
      </c>
      <c r="V3953" t="s">
        <v>680</v>
      </c>
      <c r="W3953" t="s">
        <v>681</v>
      </c>
      <c r="X3953" t="s">
        <v>124</v>
      </c>
      <c r="Y3953">
        <v>23</v>
      </c>
      <c r="Z3953">
        <v>30</v>
      </c>
      <c r="AA3953" t="s">
        <v>44</v>
      </c>
      <c r="AB3953" t="s">
        <v>294</v>
      </c>
      <c r="AC3953" t="s">
        <v>219</v>
      </c>
      <c r="AD3953" t="s">
        <v>16715</v>
      </c>
      <c r="AE3953" t="s">
        <v>16716</v>
      </c>
      <c r="AF3953">
        <v>7742</v>
      </c>
    </row>
    <row r="3954" spans="1:32" x14ac:dyDescent="0.35">
      <c r="A3954">
        <v>2019</v>
      </c>
      <c r="B3954" t="s">
        <v>108</v>
      </c>
      <c r="C3954" t="s">
        <v>1621</v>
      </c>
      <c r="D3954" t="s">
        <v>34</v>
      </c>
      <c r="E3954" t="s">
        <v>16717</v>
      </c>
      <c r="F3954">
        <v>4.5999999999999996</v>
      </c>
      <c r="G3954">
        <v>72</v>
      </c>
      <c r="H3954" t="s">
        <v>36</v>
      </c>
      <c r="I3954" t="s">
        <v>2340</v>
      </c>
      <c r="J3954">
        <v>4.9000000000000004</v>
      </c>
      <c r="K3954">
        <v>94</v>
      </c>
      <c r="L3954" t="s">
        <v>2341</v>
      </c>
      <c r="M3954" t="s">
        <v>699</v>
      </c>
      <c r="N3954" s="1" t="s">
        <v>2342</v>
      </c>
      <c r="O3954" t="s">
        <v>53</v>
      </c>
      <c r="P3954">
        <v>4.8</v>
      </c>
      <c r="Q3954">
        <v>4.8</v>
      </c>
      <c r="R3954">
        <v>4.5999999999999996</v>
      </c>
      <c r="S3954">
        <v>4.5</v>
      </c>
      <c r="T3954">
        <v>4.7</v>
      </c>
      <c r="U3954">
        <v>4.5999999999999996</v>
      </c>
      <c r="V3954" t="s">
        <v>8058</v>
      </c>
      <c r="W3954" t="s">
        <v>42</v>
      </c>
      <c r="X3954" t="s">
        <v>124</v>
      </c>
      <c r="Y3954">
        <v>22</v>
      </c>
      <c r="Z3954">
        <v>27</v>
      </c>
      <c r="AA3954" t="s">
        <v>44</v>
      </c>
      <c r="AB3954" t="s">
        <v>125</v>
      </c>
      <c r="AC3954" t="s">
        <v>219</v>
      </c>
      <c r="AD3954" t="s">
        <v>16718</v>
      </c>
      <c r="AE3954" t="s">
        <v>16719</v>
      </c>
      <c r="AF3954">
        <v>38637</v>
      </c>
    </row>
    <row r="3955" spans="1:32" x14ac:dyDescent="0.35">
      <c r="A3955">
        <v>2018</v>
      </c>
      <c r="B3955" t="s">
        <v>257</v>
      </c>
      <c r="C3955" t="s">
        <v>448</v>
      </c>
      <c r="D3955" t="s">
        <v>1080</v>
      </c>
      <c r="E3955" t="s">
        <v>16720</v>
      </c>
      <c r="F3955">
        <v>4.8</v>
      </c>
      <c r="G3955">
        <v>79</v>
      </c>
      <c r="H3955" t="s">
        <v>36</v>
      </c>
      <c r="I3955" t="s">
        <v>5259</v>
      </c>
      <c r="J3955">
        <v>4.7</v>
      </c>
      <c r="K3955">
        <v>831</v>
      </c>
      <c r="L3955" t="s">
        <v>5260</v>
      </c>
      <c r="M3955" t="s">
        <v>1277</v>
      </c>
      <c r="N3955" s="1" t="s">
        <v>5261</v>
      </c>
      <c r="O3955" t="s">
        <v>94</v>
      </c>
      <c r="P3955">
        <v>4.7</v>
      </c>
      <c r="Q3955">
        <v>4.7</v>
      </c>
      <c r="R3955">
        <v>4.8</v>
      </c>
      <c r="S3955">
        <v>4.5999999999999996</v>
      </c>
      <c r="T3955">
        <v>4.8</v>
      </c>
      <c r="U3955">
        <v>4.8</v>
      </c>
      <c r="V3955" t="s">
        <v>10600</v>
      </c>
      <c r="W3955" t="s">
        <v>42</v>
      </c>
      <c r="X3955" t="s">
        <v>124</v>
      </c>
      <c r="Y3955">
        <v>22</v>
      </c>
      <c r="Z3955">
        <v>31</v>
      </c>
      <c r="AA3955" t="s">
        <v>44</v>
      </c>
      <c r="AB3955" t="s">
        <v>45</v>
      </c>
      <c r="AC3955" t="s">
        <v>219</v>
      </c>
      <c r="AD3955" t="s">
        <v>16721</v>
      </c>
      <c r="AE3955" t="s">
        <v>16722</v>
      </c>
      <c r="AF3955">
        <v>31985</v>
      </c>
    </row>
    <row r="3956" spans="1:32" x14ac:dyDescent="0.35">
      <c r="A3956">
        <v>2017</v>
      </c>
      <c r="B3956" t="s">
        <v>288</v>
      </c>
      <c r="C3956" t="s">
        <v>11463</v>
      </c>
      <c r="D3956" t="s">
        <v>34</v>
      </c>
      <c r="E3956" t="s">
        <v>16723</v>
      </c>
      <c r="F3956">
        <v>4.8</v>
      </c>
      <c r="G3956">
        <v>90</v>
      </c>
      <c r="H3956" t="s">
        <v>36</v>
      </c>
      <c r="I3956" t="s">
        <v>5259</v>
      </c>
      <c r="J3956">
        <v>4.7</v>
      </c>
      <c r="K3956">
        <v>831</v>
      </c>
      <c r="L3956" t="s">
        <v>5260</v>
      </c>
      <c r="M3956" t="s">
        <v>1277</v>
      </c>
      <c r="N3956" s="1" t="s">
        <v>5261</v>
      </c>
      <c r="O3956" t="s">
        <v>94</v>
      </c>
      <c r="P3956">
        <v>4.8</v>
      </c>
      <c r="Q3956">
        <v>4.9000000000000004</v>
      </c>
      <c r="R3956">
        <v>4.8</v>
      </c>
      <c r="S3956">
        <v>4.5999999999999996</v>
      </c>
      <c r="T3956">
        <v>4.7</v>
      </c>
      <c r="U3956">
        <v>4.8</v>
      </c>
      <c r="V3956" t="s">
        <v>812</v>
      </c>
      <c r="W3956" t="s">
        <v>42</v>
      </c>
      <c r="X3956" t="s">
        <v>124</v>
      </c>
      <c r="Y3956">
        <v>24</v>
      </c>
      <c r="Z3956">
        <v>31</v>
      </c>
      <c r="AA3956" t="s">
        <v>44</v>
      </c>
      <c r="AB3956" t="s">
        <v>294</v>
      </c>
      <c r="AC3956" t="s">
        <v>219</v>
      </c>
      <c r="AD3956" t="s">
        <v>16724</v>
      </c>
      <c r="AE3956" t="s">
        <v>16725</v>
      </c>
      <c r="AF3956">
        <v>86942</v>
      </c>
    </row>
    <row r="3957" spans="1:32" x14ac:dyDescent="0.35">
      <c r="A3957">
        <v>2019</v>
      </c>
      <c r="B3957" t="s">
        <v>409</v>
      </c>
      <c r="C3957" t="s">
        <v>4048</v>
      </c>
      <c r="D3957" t="s">
        <v>34</v>
      </c>
      <c r="E3957" t="s">
        <v>16726</v>
      </c>
      <c r="F3957">
        <v>4.5999999999999996</v>
      </c>
      <c r="G3957">
        <v>568</v>
      </c>
      <c r="H3957" t="s">
        <v>36</v>
      </c>
      <c r="I3957" t="s">
        <v>7855</v>
      </c>
      <c r="J3957">
        <v>4.5999999999999996</v>
      </c>
      <c r="K3957">
        <v>546</v>
      </c>
      <c r="L3957" t="s">
        <v>7856</v>
      </c>
      <c r="M3957" t="s">
        <v>699</v>
      </c>
      <c r="N3957" s="1" t="s">
        <v>7857</v>
      </c>
      <c r="O3957" t="s">
        <v>40</v>
      </c>
      <c r="P3957">
        <v>4.8</v>
      </c>
      <c r="Q3957">
        <v>4.7</v>
      </c>
      <c r="R3957">
        <v>4.5</v>
      </c>
      <c r="S3957">
        <v>4.5</v>
      </c>
      <c r="T3957">
        <v>4.7</v>
      </c>
      <c r="U3957">
        <v>4.5999999999999996</v>
      </c>
      <c r="V3957" t="s">
        <v>65</v>
      </c>
      <c r="W3957" t="s">
        <v>42</v>
      </c>
      <c r="X3957" t="s">
        <v>55</v>
      </c>
      <c r="Y3957">
        <v>19</v>
      </c>
      <c r="Z3957">
        <v>27</v>
      </c>
      <c r="AA3957" t="s">
        <v>44</v>
      </c>
      <c r="AB3957" t="s">
        <v>125</v>
      </c>
      <c r="AC3957" t="s">
        <v>3456</v>
      </c>
      <c r="AD3957" t="s">
        <v>16727</v>
      </c>
      <c r="AE3957" t="s">
        <v>16728</v>
      </c>
      <c r="AF3957">
        <v>19897</v>
      </c>
    </row>
    <row r="3958" spans="1:32" x14ac:dyDescent="0.35">
      <c r="A3958">
        <v>2019</v>
      </c>
      <c r="B3958" t="s">
        <v>409</v>
      </c>
      <c r="C3958" t="s">
        <v>4048</v>
      </c>
      <c r="D3958" t="s">
        <v>34</v>
      </c>
      <c r="E3958" t="s">
        <v>16729</v>
      </c>
      <c r="F3958">
        <v>4.5999999999999996</v>
      </c>
      <c r="G3958">
        <v>568</v>
      </c>
      <c r="H3958" t="s">
        <v>36</v>
      </c>
      <c r="I3958" t="s">
        <v>16730</v>
      </c>
      <c r="J3958">
        <v>4.9000000000000004</v>
      </c>
      <c r="K3958">
        <v>869</v>
      </c>
      <c r="L3958" t="s">
        <v>16731</v>
      </c>
      <c r="M3958" t="s">
        <v>699</v>
      </c>
      <c r="N3958" s="1" t="s">
        <v>16732</v>
      </c>
      <c r="O3958" t="s">
        <v>40</v>
      </c>
      <c r="P3958">
        <v>4.8</v>
      </c>
      <c r="Q3958">
        <v>4.7</v>
      </c>
      <c r="R3958">
        <v>4.5</v>
      </c>
      <c r="S3958">
        <v>4.5</v>
      </c>
      <c r="T3958">
        <v>4.7</v>
      </c>
      <c r="U3958">
        <v>4.5999999999999996</v>
      </c>
      <c r="V3958" t="s">
        <v>566</v>
      </c>
      <c r="W3958" t="s">
        <v>42</v>
      </c>
      <c r="X3958" t="s">
        <v>55</v>
      </c>
      <c r="Y3958">
        <v>19</v>
      </c>
      <c r="Z3958">
        <v>27</v>
      </c>
      <c r="AA3958" t="s">
        <v>44</v>
      </c>
      <c r="AB3958" t="s">
        <v>125</v>
      </c>
      <c r="AC3958" t="s">
        <v>3456</v>
      </c>
      <c r="AD3958" t="s">
        <v>16733</v>
      </c>
      <c r="AE3958" t="s">
        <v>16734</v>
      </c>
      <c r="AF3958">
        <v>15397</v>
      </c>
    </row>
    <row r="3959" spans="1:32" x14ac:dyDescent="0.35">
      <c r="A3959">
        <v>2020</v>
      </c>
      <c r="B3959" t="s">
        <v>69</v>
      </c>
      <c r="C3959" t="s">
        <v>1537</v>
      </c>
      <c r="D3959" t="s">
        <v>400</v>
      </c>
      <c r="E3959" t="s">
        <v>16735</v>
      </c>
      <c r="F3959">
        <v>4.8</v>
      </c>
      <c r="G3959">
        <v>269</v>
      </c>
      <c r="H3959" t="s">
        <v>36</v>
      </c>
      <c r="I3959" t="s">
        <v>16736</v>
      </c>
      <c r="J3959">
        <v>4.8</v>
      </c>
      <c r="K3959">
        <v>1557</v>
      </c>
      <c r="L3959" t="s">
        <v>16737</v>
      </c>
      <c r="M3959" t="s">
        <v>699</v>
      </c>
      <c r="N3959" s="1" t="s">
        <v>16738</v>
      </c>
      <c r="O3959" t="s">
        <v>53</v>
      </c>
      <c r="P3959">
        <v>4.9000000000000004</v>
      </c>
      <c r="Q3959">
        <v>4.8</v>
      </c>
      <c r="R3959">
        <v>4.8</v>
      </c>
      <c r="S3959">
        <v>4.8</v>
      </c>
      <c r="T3959">
        <v>4.9000000000000004</v>
      </c>
      <c r="U3959">
        <v>4.9000000000000004</v>
      </c>
      <c r="V3959" t="s">
        <v>2116</v>
      </c>
      <c r="W3959" t="s">
        <v>42</v>
      </c>
      <c r="X3959" t="s">
        <v>124</v>
      </c>
      <c r="Y3959">
        <v>27</v>
      </c>
      <c r="Z3959">
        <v>32</v>
      </c>
      <c r="AA3959" t="s">
        <v>44</v>
      </c>
      <c r="AB3959" t="s">
        <v>78</v>
      </c>
      <c r="AC3959" t="s">
        <v>79</v>
      </c>
      <c r="AD3959" t="s">
        <v>16739</v>
      </c>
      <c r="AE3959" t="s">
        <v>16740</v>
      </c>
      <c r="AF3959">
        <v>10969</v>
      </c>
    </row>
    <row r="3960" spans="1:32" x14ac:dyDescent="0.35">
      <c r="A3960">
        <v>2020</v>
      </c>
      <c r="B3960" t="s">
        <v>409</v>
      </c>
      <c r="C3960" t="s">
        <v>14310</v>
      </c>
      <c r="D3960" t="s">
        <v>34</v>
      </c>
      <c r="E3960" t="s">
        <v>2139</v>
      </c>
      <c r="F3960">
        <v>4.8</v>
      </c>
      <c r="G3960">
        <v>77</v>
      </c>
      <c r="H3960" t="s">
        <v>36</v>
      </c>
      <c r="I3960" t="s">
        <v>14898</v>
      </c>
      <c r="J3960">
        <v>4.0999999999999996</v>
      </c>
      <c r="K3960">
        <v>1844</v>
      </c>
      <c r="L3960" t="s">
        <v>14899</v>
      </c>
      <c r="M3960" t="s">
        <v>39</v>
      </c>
      <c r="N3960">
        <v>92647</v>
      </c>
      <c r="O3960" t="s">
        <v>40</v>
      </c>
      <c r="P3960">
        <v>4.8</v>
      </c>
      <c r="Q3960">
        <v>4.8</v>
      </c>
      <c r="R3960">
        <v>4.7</v>
      </c>
      <c r="S3960">
        <v>4.7</v>
      </c>
      <c r="T3960">
        <v>4.9000000000000004</v>
      </c>
      <c r="U3960">
        <v>4.8</v>
      </c>
      <c r="V3960" t="s">
        <v>144</v>
      </c>
      <c r="W3960" t="s">
        <v>4162</v>
      </c>
      <c r="X3960" t="s">
        <v>55</v>
      </c>
      <c r="Y3960">
        <v>22</v>
      </c>
      <c r="Z3960">
        <v>30</v>
      </c>
      <c r="AA3960" t="s">
        <v>44</v>
      </c>
      <c r="AB3960" t="s">
        <v>125</v>
      </c>
      <c r="AC3960" t="s">
        <v>567</v>
      </c>
      <c r="AD3960" t="s">
        <v>16741</v>
      </c>
      <c r="AE3960" t="s">
        <v>16742</v>
      </c>
      <c r="AF3960">
        <v>47312</v>
      </c>
    </row>
    <row r="3961" spans="1:32" x14ac:dyDescent="0.35">
      <c r="A3961">
        <v>2019</v>
      </c>
      <c r="B3961" t="s">
        <v>585</v>
      </c>
      <c r="C3961" t="s">
        <v>2242</v>
      </c>
      <c r="D3961" t="s">
        <v>1160</v>
      </c>
      <c r="E3961" t="s">
        <v>2729</v>
      </c>
      <c r="F3961">
        <v>4.9000000000000004</v>
      </c>
      <c r="G3961">
        <v>12</v>
      </c>
      <c r="H3961" t="s">
        <v>36</v>
      </c>
      <c r="I3961" t="s">
        <v>4395</v>
      </c>
      <c r="J3961">
        <v>4.8</v>
      </c>
      <c r="K3961">
        <v>545</v>
      </c>
      <c r="L3961" t="s">
        <v>4396</v>
      </c>
      <c r="M3961" t="s">
        <v>39</v>
      </c>
      <c r="N3961">
        <v>92660</v>
      </c>
      <c r="O3961" t="s">
        <v>53</v>
      </c>
      <c r="P3961">
        <v>5</v>
      </c>
      <c r="Q3961">
        <v>4.8</v>
      </c>
      <c r="R3961">
        <v>5</v>
      </c>
      <c r="S3961">
        <v>4.8</v>
      </c>
      <c r="T3961">
        <v>5</v>
      </c>
      <c r="U3961">
        <v>4.8</v>
      </c>
      <c r="V3961" t="s">
        <v>721</v>
      </c>
      <c r="W3961" t="s">
        <v>77</v>
      </c>
      <c r="X3961" t="s">
        <v>124</v>
      </c>
      <c r="Y3961">
        <v>18</v>
      </c>
      <c r="Z3961">
        <v>23</v>
      </c>
      <c r="AA3961" t="s">
        <v>44</v>
      </c>
      <c r="AB3961" t="s">
        <v>294</v>
      </c>
      <c r="AC3961" t="s">
        <v>1645</v>
      </c>
      <c r="AD3961" t="s">
        <v>16743</v>
      </c>
      <c r="AE3961" t="s">
        <v>16744</v>
      </c>
      <c r="AF3961">
        <v>39726</v>
      </c>
    </row>
    <row r="3962" spans="1:32" x14ac:dyDescent="0.35">
      <c r="A3962">
        <v>2020</v>
      </c>
      <c r="B3962" t="s">
        <v>257</v>
      </c>
      <c r="C3962" t="s">
        <v>2916</v>
      </c>
      <c r="D3962" t="s">
        <v>1080</v>
      </c>
      <c r="E3962" t="s">
        <v>2917</v>
      </c>
      <c r="F3962">
        <v>5</v>
      </c>
      <c r="G3962">
        <v>2</v>
      </c>
      <c r="H3962" t="s">
        <v>36</v>
      </c>
      <c r="I3962" t="s">
        <v>2918</v>
      </c>
      <c r="J3962">
        <v>4.8</v>
      </c>
      <c r="K3962">
        <v>584</v>
      </c>
      <c r="L3962" t="s">
        <v>2919</v>
      </c>
      <c r="M3962" t="s">
        <v>39</v>
      </c>
      <c r="N3962">
        <v>92264</v>
      </c>
      <c r="O3962" t="s">
        <v>53</v>
      </c>
      <c r="P3962">
        <v>5</v>
      </c>
      <c r="Q3962">
        <v>5</v>
      </c>
      <c r="R3962">
        <v>5</v>
      </c>
      <c r="S3962">
        <v>5</v>
      </c>
      <c r="T3962">
        <v>5</v>
      </c>
      <c r="U3962">
        <v>5</v>
      </c>
      <c r="V3962" t="s">
        <v>428</v>
      </c>
      <c r="W3962" t="s">
        <v>673</v>
      </c>
      <c r="X3962" t="s">
        <v>95</v>
      </c>
      <c r="Y3962">
        <v>22</v>
      </c>
      <c r="Z3962">
        <v>29</v>
      </c>
      <c r="AA3962" t="s">
        <v>44</v>
      </c>
      <c r="AB3962" t="s">
        <v>45</v>
      </c>
      <c r="AC3962" t="s">
        <v>264</v>
      </c>
      <c r="AD3962" t="s">
        <v>2920</v>
      </c>
      <c r="AE3962" t="s">
        <v>2921</v>
      </c>
      <c r="AF3962">
        <v>31649</v>
      </c>
    </row>
    <row r="3963" spans="1:32" x14ac:dyDescent="0.35">
      <c r="A3963">
        <v>2019</v>
      </c>
      <c r="B3963" t="s">
        <v>257</v>
      </c>
      <c r="C3963" t="s">
        <v>1079</v>
      </c>
      <c r="D3963" t="s">
        <v>1080</v>
      </c>
      <c r="E3963" t="s">
        <v>11664</v>
      </c>
      <c r="F3963">
        <v>4.7</v>
      </c>
      <c r="G3963">
        <v>55</v>
      </c>
      <c r="H3963" t="s">
        <v>36</v>
      </c>
      <c r="I3963" t="s">
        <v>8768</v>
      </c>
      <c r="J3963">
        <v>4.5</v>
      </c>
      <c r="K3963">
        <v>1222</v>
      </c>
      <c r="L3963" t="s">
        <v>8769</v>
      </c>
      <c r="M3963" t="s">
        <v>39</v>
      </c>
      <c r="N3963">
        <v>94538</v>
      </c>
      <c r="O3963" t="s">
        <v>53</v>
      </c>
      <c r="P3963">
        <v>5</v>
      </c>
      <c r="Q3963">
        <v>4.9000000000000004</v>
      </c>
      <c r="R3963">
        <v>4.9000000000000004</v>
      </c>
      <c r="S3963">
        <v>4.4000000000000004</v>
      </c>
      <c r="T3963">
        <v>4.7</v>
      </c>
      <c r="U3963">
        <v>4.5999999999999996</v>
      </c>
      <c r="V3963" t="s">
        <v>1179</v>
      </c>
      <c r="W3963" t="s">
        <v>77</v>
      </c>
      <c r="X3963" t="s">
        <v>124</v>
      </c>
      <c r="Y3963">
        <v>20</v>
      </c>
      <c r="Z3963">
        <v>26</v>
      </c>
      <c r="AA3963" t="s">
        <v>44</v>
      </c>
      <c r="AB3963" t="s">
        <v>45</v>
      </c>
      <c r="AC3963" t="s">
        <v>264</v>
      </c>
      <c r="AD3963" t="s">
        <v>11665</v>
      </c>
      <c r="AE3963" t="s">
        <v>11666</v>
      </c>
      <c r="AF3963">
        <v>42072</v>
      </c>
    </row>
    <row r="3964" spans="1:32" x14ac:dyDescent="0.35">
      <c r="A3964">
        <v>2020</v>
      </c>
      <c r="B3964" t="s">
        <v>257</v>
      </c>
      <c r="C3964" t="s">
        <v>1079</v>
      </c>
      <c r="D3964" t="s">
        <v>34</v>
      </c>
      <c r="E3964" t="s">
        <v>1810</v>
      </c>
      <c r="F3964">
        <v>4.7</v>
      </c>
      <c r="G3964">
        <v>53</v>
      </c>
      <c r="H3964" t="s">
        <v>36</v>
      </c>
      <c r="I3964" t="s">
        <v>748</v>
      </c>
      <c r="J3964">
        <v>5</v>
      </c>
      <c r="K3964">
        <v>4</v>
      </c>
      <c r="L3964" t="s">
        <v>749</v>
      </c>
      <c r="M3964" t="s">
        <v>39</v>
      </c>
      <c r="N3964">
        <v>94588</v>
      </c>
      <c r="O3964" t="s">
        <v>94</v>
      </c>
      <c r="P3964">
        <v>4.8</v>
      </c>
      <c r="Q3964">
        <v>4.8</v>
      </c>
      <c r="R3964">
        <v>4.8</v>
      </c>
      <c r="S3964">
        <v>4.4000000000000004</v>
      </c>
      <c r="T3964">
        <v>4.7</v>
      </c>
      <c r="U3964">
        <v>4.7</v>
      </c>
      <c r="V3964" t="s">
        <v>76</v>
      </c>
      <c r="W3964" t="s">
        <v>42</v>
      </c>
      <c r="X3964" t="s">
        <v>124</v>
      </c>
      <c r="Y3964">
        <v>20</v>
      </c>
      <c r="Z3964">
        <v>26</v>
      </c>
      <c r="AA3964" t="s">
        <v>44</v>
      </c>
      <c r="AB3964" t="s">
        <v>45</v>
      </c>
      <c r="AC3964" t="s">
        <v>264</v>
      </c>
      <c r="AD3964" t="s">
        <v>16745</v>
      </c>
      <c r="AE3964">
        <v>22143807</v>
      </c>
      <c r="AF3964">
        <v>26862</v>
      </c>
    </row>
    <row r="3965" spans="1:32" x14ac:dyDescent="0.35">
      <c r="A3965">
        <v>2021</v>
      </c>
      <c r="B3965" t="s">
        <v>389</v>
      </c>
      <c r="C3965" t="s">
        <v>1465</v>
      </c>
      <c r="D3965" t="s">
        <v>34</v>
      </c>
      <c r="E3965" t="s">
        <v>4337</v>
      </c>
      <c r="F3965">
        <v>3</v>
      </c>
      <c r="G3965">
        <v>1</v>
      </c>
      <c r="H3965" t="s">
        <v>36</v>
      </c>
      <c r="I3965" t="s">
        <v>11669</v>
      </c>
      <c r="J3965">
        <v>3.5</v>
      </c>
      <c r="K3965">
        <v>141</v>
      </c>
      <c r="L3965" t="s">
        <v>11670</v>
      </c>
      <c r="M3965" t="s">
        <v>39</v>
      </c>
      <c r="N3965">
        <v>94607</v>
      </c>
      <c r="O3965" t="s">
        <v>40</v>
      </c>
      <c r="P3965">
        <v>3</v>
      </c>
      <c r="Q3965">
        <v>4</v>
      </c>
      <c r="R3965">
        <v>5</v>
      </c>
      <c r="S3965">
        <v>2</v>
      </c>
      <c r="T3965">
        <v>4</v>
      </c>
      <c r="U3965">
        <v>1</v>
      </c>
      <c r="V3965" t="s">
        <v>721</v>
      </c>
      <c r="W3965" t="s">
        <v>1280</v>
      </c>
      <c r="X3965" t="s">
        <v>124</v>
      </c>
      <c r="Y3965">
        <v>118</v>
      </c>
      <c r="Z3965">
        <v>107</v>
      </c>
      <c r="AA3965" t="s">
        <v>44</v>
      </c>
      <c r="AB3965" t="s">
        <v>1228</v>
      </c>
      <c r="AC3965" t="s">
        <v>1469</v>
      </c>
      <c r="AD3965" t="s">
        <v>16746</v>
      </c>
      <c r="AE3965" t="s">
        <v>16747</v>
      </c>
      <c r="AF3965">
        <v>4407</v>
      </c>
    </row>
    <row r="3966" spans="1:32" x14ac:dyDescent="0.35">
      <c r="A3966">
        <v>2022</v>
      </c>
      <c r="B3966" t="s">
        <v>69</v>
      </c>
      <c r="C3966" t="s">
        <v>100</v>
      </c>
      <c r="D3966" t="s">
        <v>34</v>
      </c>
      <c r="E3966" t="s">
        <v>5009</v>
      </c>
      <c r="F3966">
        <v>3.4</v>
      </c>
      <c r="G3966">
        <v>4</v>
      </c>
      <c r="H3966" t="s">
        <v>36</v>
      </c>
      <c r="I3966" t="s">
        <v>16748</v>
      </c>
      <c r="J3966">
        <v>4.7</v>
      </c>
      <c r="K3966">
        <v>1907</v>
      </c>
      <c r="L3966" t="s">
        <v>16749</v>
      </c>
      <c r="M3966" t="s">
        <v>39</v>
      </c>
      <c r="N3966">
        <v>94014</v>
      </c>
      <c r="O3966" t="s">
        <v>53</v>
      </c>
      <c r="P3966">
        <v>3.5</v>
      </c>
      <c r="Q3966">
        <v>2.8</v>
      </c>
      <c r="R3966">
        <v>3.2</v>
      </c>
      <c r="S3966">
        <v>3.2</v>
      </c>
      <c r="T3966">
        <v>4</v>
      </c>
      <c r="U3966">
        <v>4</v>
      </c>
      <c r="V3966" t="s">
        <v>104</v>
      </c>
      <c r="W3966" t="s">
        <v>42</v>
      </c>
      <c r="X3966" t="s">
        <v>43</v>
      </c>
      <c r="Y3966">
        <v>28</v>
      </c>
      <c r="Z3966">
        <v>34</v>
      </c>
      <c r="AA3966" t="s">
        <v>44</v>
      </c>
      <c r="AB3966" t="s">
        <v>78</v>
      </c>
      <c r="AC3966" t="s">
        <v>105</v>
      </c>
      <c r="AD3966" t="s">
        <v>16750</v>
      </c>
      <c r="AE3966" t="s">
        <v>16751</v>
      </c>
      <c r="AF3966">
        <v>16471</v>
      </c>
    </row>
    <row r="3967" spans="1:32" x14ac:dyDescent="0.35">
      <c r="A3967">
        <v>2020</v>
      </c>
      <c r="B3967" t="s">
        <v>365</v>
      </c>
      <c r="C3967" t="s">
        <v>1660</v>
      </c>
      <c r="D3967" t="s">
        <v>2155</v>
      </c>
      <c r="E3967" t="s">
        <v>14748</v>
      </c>
      <c r="F3967">
        <v>4.7</v>
      </c>
      <c r="G3967">
        <v>39</v>
      </c>
      <c r="H3967" t="s">
        <v>36</v>
      </c>
      <c r="I3967" t="s">
        <v>7884</v>
      </c>
      <c r="J3967">
        <v>4.5</v>
      </c>
      <c r="K3967">
        <v>902</v>
      </c>
      <c r="L3967" t="s">
        <v>7885</v>
      </c>
      <c r="M3967" t="s">
        <v>121</v>
      </c>
      <c r="N3967">
        <v>85382</v>
      </c>
      <c r="O3967" t="s">
        <v>53</v>
      </c>
      <c r="P3967">
        <v>4.5</v>
      </c>
      <c r="Q3967">
        <v>4.7</v>
      </c>
      <c r="R3967">
        <v>4.4000000000000004</v>
      </c>
      <c r="S3967">
        <v>4.8</v>
      </c>
      <c r="T3967">
        <v>4.9000000000000004</v>
      </c>
      <c r="U3967">
        <v>4.8</v>
      </c>
      <c r="V3967" t="s">
        <v>16752</v>
      </c>
      <c r="W3967" t="s">
        <v>77</v>
      </c>
      <c r="X3967" t="s">
        <v>43</v>
      </c>
      <c r="Y3967">
        <v>30</v>
      </c>
      <c r="Z3967">
        <v>38</v>
      </c>
      <c r="AA3967" t="s">
        <v>44</v>
      </c>
      <c r="AB3967" t="s">
        <v>78</v>
      </c>
      <c r="AC3967" t="s">
        <v>1662</v>
      </c>
      <c r="AD3967" t="s">
        <v>16753</v>
      </c>
      <c r="AE3967" t="s">
        <v>16754</v>
      </c>
      <c r="AF3967">
        <v>19470</v>
      </c>
    </row>
    <row r="3968" spans="1:32" x14ac:dyDescent="0.35">
      <c r="A3968">
        <v>2018</v>
      </c>
      <c r="B3968" t="s">
        <v>32</v>
      </c>
      <c r="C3968" t="s">
        <v>3509</v>
      </c>
      <c r="D3968" t="s">
        <v>34</v>
      </c>
      <c r="E3968" t="s">
        <v>12698</v>
      </c>
      <c r="F3968">
        <v>4.8</v>
      </c>
      <c r="G3968">
        <v>770</v>
      </c>
      <c r="H3968" t="s">
        <v>36</v>
      </c>
      <c r="I3968" t="s">
        <v>16755</v>
      </c>
      <c r="J3968">
        <v>4.7</v>
      </c>
      <c r="K3968">
        <v>2306</v>
      </c>
      <c r="L3968" t="s">
        <v>16756</v>
      </c>
      <c r="M3968" t="s">
        <v>121</v>
      </c>
      <c r="N3968">
        <v>85382</v>
      </c>
      <c r="O3968" t="s">
        <v>53</v>
      </c>
      <c r="P3968">
        <v>4.8</v>
      </c>
      <c r="Q3968">
        <v>4.7</v>
      </c>
      <c r="R3968">
        <v>4.8</v>
      </c>
      <c r="S3968">
        <v>4.7</v>
      </c>
      <c r="T3968">
        <v>4.8</v>
      </c>
      <c r="U3968">
        <v>4.9000000000000004</v>
      </c>
      <c r="V3968" t="s">
        <v>3058</v>
      </c>
      <c r="W3968" t="s">
        <v>77</v>
      </c>
      <c r="X3968" t="s">
        <v>43</v>
      </c>
      <c r="Y3968">
        <v>23</v>
      </c>
      <c r="Z3968">
        <v>30</v>
      </c>
      <c r="AA3968" t="s">
        <v>44</v>
      </c>
      <c r="AB3968" t="s">
        <v>151</v>
      </c>
      <c r="AC3968" t="s">
        <v>597</v>
      </c>
      <c r="AD3968" t="s">
        <v>16757</v>
      </c>
      <c r="AE3968" t="s">
        <v>16758</v>
      </c>
      <c r="AF3968">
        <v>32067</v>
      </c>
    </row>
    <row r="3969" spans="1:32" x14ac:dyDescent="0.35">
      <c r="A3969">
        <v>2017</v>
      </c>
      <c r="B3969" t="s">
        <v>187</v>
      </c>
      <c r="C3969" t="s">
        <v>1902</v>
      </c>
      <c r="D3969" t="s">
        <v>34</v>
      </c>
      <c r="E3969" t="s">
        <v>16759</v>
      </c>
      <c r="F3969">
        <v>4.8</v>
      </c>
      <c r="G3969">
        <v>367</v>
      </c>
      <c r="H3969" t="s">
        <v>36</v>
      </c>
      <c r="I3969" t="s">
        <v>4468</v>
      </c>
      <c r="J3969">
        <v>4.5999999999999996</v>
      </c>
      <c r="K3969">
        <v>239</v>
      </c>
      <c r="L3969" t="s">
        <v>4469</v>
      </c>
      <c r="M3969" t="s">
        <v>121</v>
      </c>
      <c r="N3969">
        <v>85255</v>
      </c>
      <c r="O3969" t="s">
        <v>53</v>
      </c>
      <c r="P3969">
        <v>4.8</v>
      </c>
      <c r="Q3969">
        <v>4.7</v>
      </c>
      <c r="R3969">
        <v>4.7</v>
      </c>
      <c r="S3969">
        <v>4.7</v>
      </c>
      <c r="T3969">
        <v>4.7</v>
      </c>
      <c r="U3969">
        <v>4.8</v>
      </c>
      <c r="V3969" t="s">
        <v>12055</v>
      </c>
      <c r="W3969" t="s">
        <v>42</v>
      </c>
      <c r="X3969" t="s">
        <v>124</v>
      </c>
      <c r="Y3969">
        <v>25</v>
      </c>
      <c r="Z3969">
        <v>32</v>
      </c>
      <c r="AA3969" t="s">
        <v>44</v>
      </c>
      <c r="AB3969" t="s">
        <v>78</v>
      </c>
      <c r="AC3969" t="s">
        <v>1381</v>
      </c>
      <c r="AD3969" t="s">
        <v>16760</v>
      </c>
      <c r="AE3969" t="s">
        <v>16761</v>
      </c>
      <c r="AF3969">
        <v>25488</v>
      </c>
    </row>
    <row r="3970" spans="1:32" x14ac:dyDescent="0.35">
      <c r="A3970">
        <v>2020</v>
      </c>
      <c r="B3970" t="s">
        <v>946</v>
      </c>
      <c r="C3970" t="s">
        <v>6789</v>
      </c>
      <c r="D3970" t="s">
        <v>34</v>
      </c>
      <c r="E3970" t="s">
        <v>16762</v>
      </c>
      <c r="F3970">
        <v>4.9000000000000004</v>
      </c>
      <c r="G3970">
        <v>21</v>
      </c>
      <c r="H3970" t="s">
        <v>36</v>
      </c>
      <c r="I3970" t="s">
        <v>12007</v>
      </c>
      <c r="J3970">
        <v>3.9</v>
      </c>
      <c r="K3970">
        <v>14</v>
      </c>
      <c r="L3970" t="s">
        <v>12008</v>
      </c>
      <c r="M3970" t="s">
        <v>121</v>
      </c>
      <c r="N3970">
        <v>85257</v>
      </c>
      <c r="O3970" t="s">
        <v>40</v>
      </c>
      <c r="P3970">
        <v>4.9000000000000004</v>
      </c>
      <c r="Q3970">
        <v>5</v>
      </c>
      <c r="R3970">
        <v>4.9000000000000004</v>
      </c>
      <c r="S3970">
        <v>5</v>
      </c>
      <c r="T3970">
        <v>4.9000000000000004</v>
      </c>
      <c r="U3970">
        <v>5</v>
      </c>
      <c r="V3970" t="s">
        <v>958</v>
      </c>
      <c r="W3970" t="s">
        <v>327</v>
      </c>
      <c r="X3970" t="s">
        <v>43</v>
      </c>
      <c r="Y3970">
        <v>25</v>
      </c>
      <c r="Z3970">
        <v>30</v>
      </c>
      <c r="AA3970" t="s">
        <v>44</v>
      </c>
      <c r="AB3970" t="s">
        <v>151</v>
      </c>
      <c r="AC3970" t="s">
        <v>2159</v>
      </c>
      <c r="AD3970" t="s">
        <v>16763</v>
      </c>
      <c r="AE3970">
        <v>51838</v>
      </c>
      <c r="AF3970">
        <v>48450</v>
      </c>
    </row>
    <row r="3971" spans="1:32" x14ac:dyDescent="0.35">
      <c r="A3971">
        <v>2017</v>
      </c>
      <c r="B3971" t="s">
        <v>129</v>
      </c>
      <c r="C3971" t="s">
        <v>8950</v>
      </c>
      <c r="D3971" t="s">
        <v>34</v>
      </c>
      <c r="E3971" t="s">
        <v>16764</v>
      </c>
      <c r="F3971">
        <v>4.7</v>
      </c>
      <c r="G3971">
        <v>248</v>
      </c>
      <c r="H3971" t="s">
        <v>36</v>
      </c>
      <c r="I3971" t="s">
        <v>16765</v>
      </c>
      <c r="J3971">
        <v>4.3</v>
      </c>
      <c r="K3971">
        <v>2246</v>
      </c>
      <c r="L3971" t="s">
        <v>16766</v>
      </c>
      <c r="M3971" t="s">
        <v>121</v>
      </c>
      <c r="N3971">
        <v>85716</v>
      </c>
      <c r="O3971" t="s">
        <v>40</v>
      </c>
      <c r="P3971">
        <v>4.7</v>
      </c>
      <c r="Q3971">
        <v>4.5999999999999996</v>
      </c>
      <c r="R3971">
        <v>4.5999999999999996</v>
      </c>
      <c r="S3971">
        <v>4.5999999999999996</v>
      </c>
      <c r="T3971">
        <v>4.7</v>
      </c>
      <c r="U3971">
        <v>4.7</v>
      </c>
      <c r="V3971" t="s">
        <v>16767</v>
      </c>
      <c r="W3971" t="s">
        <v>2225</v>
      </c>
      <c r="X3971" t="s">
        <v>43</v>
      </c>
      <c r="Y3971">
        <v>19</v>
      </c>
      <c r="Z3971">
        <v>25</v>
      </c>
      <c r="AA3971" t="s">
        <v>44</v>
      </c>
      <c r="AB3971" t="s">
        <v>198</v>
      </c>
      <c r="AC3971" t="s">
        <v>474</v>
      </c>
      <c r="AD3971" t="s">
        <v>16768</v>
      </c>
      <c r="AE3971" t="s">
        <v>16769</v>
      </c>
      <c r="AF3971">
        <v>63324</v>
      </c>
    </row>
    <row r="3972" spans="1:32" x14ac:dyDescent="0.35">
      <c r="A3972">
        <v>2019</v>
      </c>
      <c r="B3972" t="s">
        <v>187</v>
      </c>
      <c r="C3972" t="s">
        <v>6959</v>
      </c>
      <c r="D3972" t="s">
        <v>34</v>
      </c>
      <c r="E3972" t="s">
        <v>9049</v>
      </c>
      <c r="F3972">
        <v>4.7</v>
      </c>
      <c r="G3972">
        <v>279</v>
      </c>
      <c r="H3972" t="s">
        <v>36</v>
      </c>
      <c r="I3972" t="s">
        <v>16770</v>
      </c>
      <c r="J3972">
        <v>4.7</v>
      </c>
      <c r="K3972">
        <v>4177</v>
      </c>
      <c r="L3972" t="s">
        <v>16771</v>
      </c>
      <c r="M3972" t="s">
        <v>235</v>
      </c>
      <c r="N3972">
        <v>83704</v>
      </c>
      <c r="O3972" t="s">
        <v>53</v>
      </c>
      <c r="P3972">
        <v>4.8</v>
      </c>
      <c r="Q3972">
        <v>4.7</v>
      </c>
      <c r="R3972">
        <v>4.5999999999999996</v>
      </c>
      <c r="S3972">
        <v>4.7</v>
      </c>
      <c r="T3972">
        <v>4.7</v>
      </c>
      <c r="U3972">
        <v>4.8</v>
      </c>
      <c r="V3972" t="s">
        <v>1417</v>
      </c>
      <c r="W3972" t="s">
        <v>2124</v>
      </c>
      <c r="X3972" t="s">
        <v>124</v>
      </c>
      <c r="Y3972">
        <v>26</v>
      </c>
      <c r="Z3972">
        <v>33</v>
      </c>
      <c r="AA3972" t="s">
        <v>44</v>
      </c>
      <c r="AB3972" t="s">
        <v>78</v>
      </c>
      <c r="AC3972" t="s">
        <v>237</v>
      </c>
      <c r="AD3972" t="s">
        <v>16772</v>
      </c>
      <c r="AE3972" t="s">
        <v>16773</v>
      </c>
      <c r="AF3972">
        <v>34851</v>
      </c>
    </row>
    <row r="3973" spans="1:32" x14ac:dyDescent="0.35">
      <c r="A3973">
        <v>2019</v>
      </c>
      <c r="B3973" t="s">
        <v>108</v>
      </c>
      <c r="C3973" t="s">
        <v>3601</v>
      </c>
      <c r="D3973" t="s">
        <v>34</v>
      </c>
      <c r="E3973" t="s">
        <v>7483</v>
      </c>
      <c r="F3973">
        <v>4.8</v>
      </c>
      <c r="G3973">
        <v>40</v>
      </c>
      <c r="H3973" t="s">
        <v>36</v>
      </c>
      <c r="I3973" t="s">
        <v>7050</v>
      </c>
      <c r="J3973">
        <v>4.5</v>
      </c>
      <c r="K3973">
        <v>742</v>
      </c>
      <c r="L3973" t="s">
        <v>7051</v>
      </c>
      <c r="M3973" t="s">
        <v>243</v>
      </c>
      <c r="N3973">
        <v>98005</v>
      </c>
      <c r="O3973" t="s">
        <v>53</v>
      </c>
      <c r="P3973">
        <v>4.8</v>
      </c>
      <c r="Q3973">
        <v>4.8</v>
      </c>
      <c r="R3973">
        <v>4.8</v>
      </c>
      <c r="S3973">
        <v>4.5</v>
      </c>
      <c r="T3973">
        <v>4.8</v>
      </c>
      <c r="U3973">
        <v>4.7</v>
      </c>
      <c r="V3973" t="s">
        <v>42</v>
      </c>
      <c r="W3973" t="s">
        <v>77</v>
      </c>
      <c r="X3973" t="s">
        <v>124</v>
      </c>
      <c r="Y3973">
        <v>22</v>
      </c>
      <c r="Z3973">
        <v>33</v>
      </c>
      <c r="AA3973" t="s">
        <v>44</v>
      </c>
      <c r="AB3973" t="s">
        <v>125</v>
      </c>
      <c r="AC3973" t="s">
        <v>219</v>
      </c>
      <c r="AD3973" t="s">
        <v>7484</v>
      </c>
      <c r="AE3973" t="s">
        <v>7485</v>
      </c>
      <c r="AF3973">
        <v>31934</v>
      </c>
    </row>
    <row r="3974" spans="1:32" x14ac:dyDescent="0.35">
      <c r="A3974">
        <v>2020</v>
      </c>
      <c r="B3974" t="s">
        <v>365</v>
      </c>
      <c r="C3974" t="s">
        <v>4064</v>
      </c>
      <c r="D3974" t="s">
        <v>34</v>
      </c>
      <c r="E3974" t="s">
        <v>4603</v>
      </c>
      <c r="F3974">
        <v>4.8</v>
      </c>
      <c r="G3974">
        <v>14</v>
      </c>
      <c r="H3974" t="s">
        <v>36</v>
      </c>
      <c r="I3974" t="s">
        <v>9553</v>
      </c>
      <c r="J3974">
        <v>4.7</v>
      </c>
      <c r="K3974">
        <v>196</v>
      </c>
      <c r="L3974" t="s">
        <v>9554</v>
      </c>
      <c r="M3974" t="s">
        <v>243</v>
      </c>
      <c r="N3974">
        <v>98033</v>
      </c>
      <c r="O3974" t="s">
        <v>40</v>
      </c>
      <c r="P3974">
        <v>4.9000000000000004</v>
      </c>
      <c r="Q3974">
        <v>4.8</v>
      </c>
      <c r="R3974">
        <v>4.8</v>
      </c>
      <c r="S3974">
        <v>4.9000000000000004</v>
      </c>
      <c r="T3974">
        <v>4.9000000000000004</v>
      </c>
      <c r="U3974">
        <v>4.8</v>
      </c>
      <c r="V3974" t="s">
        <v>973</v>
      </c>
      <c r="W3974" t="s">
        <v>455</v>
      </c>
      <c r="X3974" t="s">
        <v>55</v>
      </c>
      <c r="Y3974">
        <v>14</v>
      </c>
      <c r="Z3974">
        <v>21</v>
      </c>
      <c r="AA3974" t="s">
        <v>44</v>
      </c>
      <c r="AB3974" t="s">
        <v>151</v>
      </c>
      <c r="AC3974" t="s">
        <v>913</v>
      </c>
      <c r="AD3974" t="s">
        <v>16774</v>
      </c>
      <c r="AE3974">
        <v>616689</v>
      </c>
      <c r="AF3974">
        <v>59613</v>
      </c>
    </row>
    <row r="3975" spans="1:32" x14ac:dyDescent="0.35">
      <c r="A3975">
        <v>2021</v>
      </c>
      <c r="B3975" t="s">
        <v>365</v>
      </c>
      <c r="C3975" t="s">
        <v>2640</v>
      </c>
      <c r="D3975" t="s">
        <v>34</v>
      </c>
      <c r="E3975" t="s">
        <v>2248</v>
      </c>
      <c r="F3975">
        <v>4.8</v>
      </c>
      <c r="G3975">
        <v>68</v>
      </c>
      <c r="H3975" t="s">
        <v>36</v>
      </c>
      <c r="I3975" t="s">
        <v>2966</v>
      </c>
      <c r="J3975">
        <v>4</v>
      </c>
      <c r="K3975">
        <v>4</v>
      </c>
      <c r="L3975" t="s">
        <v>2967</v>
      </c>
      <c r="M3975" t="s">
        <v>1489</v>
      </c>
      <c r="N3975">
        <v>57701</v>
      </c>
      <c r="O3975" t="s">
        <v>53</v>
      </c>
      <c r="P3975">
        <v>4.8</v>
      </c>
      <c r="Q3975">
        <v>4.8</v>
      </c>
      <c r="R3975">
        <v>4.7</v>
      </c>
      <c r="S3975">
        <v>4.7</v>
      </c>
      <c r="T3975">
        <v>4.8</v>
      </c>
      <c r="U3975">
        <v>4.7</v>
      </c>
      <c r="V3975" t="s">
        <v>8443</v>
      </c>
      <c r="W3975" t="s">
        <v>455</v>
      </c>
      <c r="X3975" t="s">
        <v>124</v>
      </c>
      <c r="Y3975">
        <v>25</v>
      </c>
      <c r="Z3975">
        <v>30</v>
      </c>
      <c r="AA3975" t="s">
        <v>44</v>
      </c>
      <c r="AB3975" t="s">
        <v>151</v>
      </c>
      <c r="AC3975" t="s">
        <v>79</v>
      </c>
      <c r="AD3975" t="s">
        <v>16775</v>
      </c>
      <c r="AE3975" t="s">
        <v>16776</v>
      </c>
      <c r="AF3975">
        <v>45081</v>
      </c>
    </row>
    <row r="3976" spans="1:32" x14ac:dyDescent="0.35">
      <c r="A3976">
        <v>2021</v>
      </c>
      <c r="B3976" t="s">
        <v>32</v>
      </c>
      <c r="C3976" t="s">
        <v>1771</v>
      </c>
      <c r="D3976" t="s">
        <v>793</v>
      </c>
      <c r="E3976" t="s">
        <v>16777</v>
      </c>
      <c r="F3976">
        <v>4.8</v>
      </c>
      <c r="G3976">
        <v>74</v>
      </c>
      <c r="H3976" t="s">
        <v>36</v>
      </c>
      <c r="I3976" t="s">
        <v>16778</v>
      </c>
      <c r="J3976">
        <v>4.5999999999999996</v>
      </c>
      <c r="K3976">
        <v>774</v>
      </c>
      <c r="L3976" t="s">
        <v>16779</v>
      </c>
      <c r="M3976" t="s">
        <v>271</v>
      </c>
      <c r="N3976">
        <v>78238</v>
      </c>
      <c r="O3976" t="s">
        <v>53</v>
      </c>
      <c r="P3976">
        <v>4.8</v>
      </c>
      <c r="Q3976">
        <v>4.7</v>
      </c>
      <c r="R3976">
        <v>4.8</v>
      </c>
      <c r="S3976">
        <v>4.7</v>
      </c>
      <c r="T3976">
        <v>4.9000000000000004</v>
      </c>
      <c r="U3976">
        <v>4.9000000000000004</v>
      </c>
      <c r="V3976" t="s">
        <v>6889</v>
      </c>
      <c r="W3976" t="s">
        <v>77</v>
      </c>
      <c r="X3976" t="s">
        <v>43</v>
      </c>
      <c r="Y3976">
        <v>30</v>
      </c>
      <c r="Z3976">
        <v>38</v>
      </c>
      <c r="AA3976" t="s">
        <v>44</v>
      </c>
      <c r="AB3976" t="s">
        <v>78</v>
      </c>
      <c r="AC3976" t="s">
        <v>3390</v>
      </c>
      <c r="AD3976" t="s">
        <v>16780</v>
      </c>
      <c r="AE3976" t="s">
        <v>16781</v>
      </c>
      <c r="AF3976">
        <v>15027</v>
      </c>
    </row>
    <row r="3977" spans="1:32" x14ac:dyDescent="0.35">
      <c r="A3977">
        <v>2015</v>
      </c>
      <c r="B3977" t="s">
        <v>81</v>
      </c>
      <c r="C3977" t="s">
        <v>2234</v>
      </c>
      <c r="D3977" t="s">
        <v>34</v>
      </c>
      <c r="E3977" t="s">
        <v>7145</v>
      </c>
      <c r="F3977">
        <v>4.8</v>
      </c>
      <c r="G3977">
        <v>28</v>
      </c>
      <c r="H3977" t="s">
        <v>36</v>
      </c>
      <c r="I3977" t="s">
        <v>6241</v>
      </c>
      <c r="J3977">
        <v>3.9</v>
      </c>
      <c r="K3977">
        <v>77</v>
      </c>
      <c r="L3977" t="s">
        <v>6242</v>
      </c>
      <c r="M3977" t="s">
        <v>271</v>
      </c>
      <c r="N3977">
        <v>76132</v>
      </c>
      <c r="O3977" t="s">
        <v>53</v>
      </c>
      <c r="P3977">
        <v>4.9000000000000004</v>
      </c>
      <c r="Q3977">
        <v>4.8</v>
      </c>
      <c r="R3977">
        <v>4.5</v>
      </c>
      <c r="S3977">
        <v>4.5999999999999996</v>
      </c>
      <c r="T3977">
        <v>4.8</v>
      </c>
      <c r="U3977">
        <v>5</v>
      </c>
      <c r="V3977" t="s">
        <v>2237</v>
      </c>
      <c r="W3977" t="s">
        <v>42</v>
      </c>
      <c r="X3977" t="s">
        <v>55</v>
      </c>
      <c r="Y3977">
        <v>15</v>
      </c>
      <c r="Z3977">
        <v>20</v>
      </c>
      <c r="AA3977" t="s">
        <v>44</v>
      </c>
      <c r="AB3977" t="s">
        <v>151</v>
      </c>
      <c r="AC3977" t="s">
        <v>1134</v>
      </c>
      <c r="AD3977" t="s">
        <v>16782</v>
      </c>
      <c r="AE3977" t="s">
        <v>16783</v>
      </c>
      <c r="AF3977">
        <v>48476</v>
      </c>
    </row>
    <row r="3978" spans="1:32" x14ac:dyDescent="0.35">
      <c r="A3978">
        <v>2017</v>
      </c>
      <c r="B3978" t="s">
        <v>516</v>
      </c>
      <c r="C3978" t="s">
        <v>517</v>
      </c>
      <c r="D3978" t="s">
        <v>34</v>
      </c>
      <c r="E3978" t="s">
        <v>5836</v>
      </c>
      <c r="F3978">
        <v>4.8</v>
      </c>
      <c r="G3978">
        <v>261</v>
      </c>
      <c r="H3978" t="s">
        <v>36</v>
      </c>
      <c r="I3978" t="s">
        <v>5837</v>
      </c>
      <c r="J3978">
        <v>4.5999999999999996</v>
      </c>
      <c r="K3978">
        <v>386</v>
      </c>
      <c r="L3978" t="s">
        <v>5838</v>
      </c>
      <c r="M3978" t="s">
        <v>271</v>
      </c>
      <c r="N3978">
        <v>76053</v>
      </c>
      <c r="O3978" t="s">
        <v>53</v>
      </c>
      <c r="P3978">
        <v>4.8</v>
      </c>
      <c r="Q3978">
        <v>4.8</v>
      </c>
      <c r="R3978">
        <v>4.7</v>
      </c>
      <c r="S3978">
        <v>4.8</v>
      </c>
      <c r="T3978">
        <v>4.8</v>
      </c>
      <c r="U3978">
        <v>4.8</v>
      </c>
      <c r="V3978" t="s">
        <v>5839</v>
      </c>
      <c r="W3978" t="s">
        <v>42</v>
      </c>
      <c r="X3978" t="s">
        <v>43</v>
      </c>
      <c r="Y3978">
        <v>24</v>
      </c>
      <c r="Z3978">
        <v>31</v>
      </c>
      <c r="AA3978" t="s">
        <v>44</v>
      </c>
      <c r="AB3978" t="s">
        <v>151</v>
      </c>
      <c r="AC3978" t="s">
        <v>522</v>
      </c>
      <c r="AD3978" t="s">
        <v>5840</v>
      </c>
      <c r="AE3978" t="s">
        <v>5841</v>
      </c>
      <c r="AF3978">
        <v>108339</v>
      </c>
    </row>
    <row r="3979" spans="1:32" x14ac:dyDescent="0.35">
      <c r="A3979">
        <v>2019</v>
      </c>
      <c r="B3979" t="s">
        <v>187</v>
      </c>
      <c r="C3979" t="s">
        <v>4506</v>
      </c>
      <c r="D3979" t="s">
        <v>34</v>
      </c>
      <c r="E3979" t="s">
        <v>469</v>
      </c>
      <c r="F3979">
        <v>4.5</v>
      </c>
      <c r="G3979">
        <v>178</v>
      </c>
      <c r="H3979" t="s">
        <v>36</v>
      </c>
      <c r="I3979" t="s">
        <v>4507</v>
      </c>
      <c r="J3979">
        <v>4.9000000000000004</v>
      </c>
      <c r="K3979">
        <v>2192</v>
      </c>
      <c r="L3979" t="s">
        <v>4508</v>
      </c>
      <c r="M3979" t="s">
        <v>271</v>
      </c>
      <c r="N3979">
        <v>76051</v>
      </c>
      <c r="O3979" t="s">
        <v>40</v>
      </c>
      <c r="P3979">
        <v>4.7</v>
      </c>
      <c r="Q3979">
        <v>4.5999999999999996</v>
      </c>
      <c r="R3979">
        <v>4.5999999999999996</v>
      </c>
      <c r="S3979">
        <v>4.4000000000000004</v>
      </c>
      <c r="T3979">
        <v>4.5999999999999996</v>
      </c>
      <c r="U3979">
        <v>4.5</v>
      </c>
      <c r="V3979" t="s">
        <v>1417</v>
      </c>
      <c r="W3979" t="s">
        <v>1522</v>
      </c>
      <c r="X3979" t="s">
        <v>124</v>
      </c>
      <c r="Y3979">
        <v>20</v>
      </c>
      <c r="Z3979">
        <v>26</v>
      </c>
      <c r="AA3979" t="s">
        <v>44</v>
      </c>
      <c r="AB3979" t="s">
        <v>78</v>
      </c>
      <c r="AC3979" t="s">
        <v>336</v>
      </c>
      <c r="AD3979" t="s">
        <v>16784</v>
      </c>
      <c r="AE3979" t="s">
        <v>16785</v>
      </c>
      <c r="AF3979">
        <v>64602</v>
      </c>
    </row>
    <row r="3980" spans="1:32" x14ac:dyDescent="0.35">
      <c r="A3980">
        <v>2021</v>
      </c>
      <c r="B3980" t="s">
        <v>69</v>
      </c>
      <c r="C3980" t="s">
        <v>399</v>
      </c>
      <c r="D3980" t="s">
        <v>400</v>
      </c>
      <c r="E3980" t="s">
        <v>16786</v>
      </c>
      <c r="F3980">
        <v>4.8</v>
      </c>
      <c r="G3980">
        <v>63</v>
      </c>
      <c r="H3980" t="s">
        <v>36</v>
      </c>
      <c r="I3980" t="s">
        <v>8389</v>
      </c>
      <c r="J3980">
        <v>4.5999999999999996</v>
      </c>
      <c r="K3980">
        <v>1629</v>
      </c>
      <c r="L3980" t="s">
        <v>8390</v>
      </c>
      <c r="M3980" t="s">
        <v>271</v>
      </c>
      <c r="N3980">
        <v>76096</v>
      </c>
      <c r="O3980" t="s">
        <v>53</v>
      </c>
      <c r="P3980">
        <v>4.9000000000000004</v>
      </c>
      <c r="Q3980">
        <v>4.7</v>
      </c>
      <c r="R3980">
        <v>4.8</v>
      </c>
      <c r="S3980">
        <v>4.7</v>
      </c>
      <c r="T3980">
        <v>4.7</v>
      </c>
      <c r="U3980">
        <v>4.8</v>
      </c>
      <c r="V3980" t="s">
        <v>317</v>
      </c>
      <c r="W3980" t="s">
        <v>42</v>
      </c>
      <c r="X3980" t="s">
        <v>124</v>
      </c>
      <c r="Y3980">
        <v>19</v>
      </c>
      <c r="Z3980">
        <v>26</v>
      </c>
      <c r="AA3980" t="s">
        <v>44</v>
      </c>
      <c r="AB3980" t="s">
        <v>125</v>
      </c>
      <c r="AC3980" t="s">
        <v>126</v>
      </c>
      <c r="AD3980" t="s">
        <v>16787</v>
      </c>
      <c r="AE3980" t="s">
        <v>16788</v>
      </c>
      <c r="AF3980">
        <v>19806</v>
      </c>
    </row>
    <row r="3981" spans="1:32" x14ac:dyDescent="0.35">
      <c r="A3981">
        <v>2021</v>
      </c>
      <c r="B3981" t="s">
        <v>32</v>
      </c>
      <c r="C3981" t="s">
        <v>1039</v>
      </c>
      <c r="D3981" t="s">
        <v>34</v>
      </c>
      <c r="E3981" t="s">
        <v>16789</v>
      </c>
      <c r="F3981">
        <v>4.9000000000000004</v>
      </c>
      <c r="G3981">
        <v>32</v>
      </c>
      <c r="H3981" t="s">
        <v>36</v>
      </c>
      <c r="I3981" t="s">
        <v>7505</v>
      </c>
      <c r="J3981">
        <v>4</v>
      </c>
      <c r="K3981">
        <v>856</v>
      </c>
      <c r="L3981" t="s">
        <v>7506</v>
      </c>
      <c r="M3981" t="s">
        <v>271</v>
      </c>
      <c r="N3981">
        <v>75062</v>
      </c>
      <c r="O3981" t="s">
        <v>40</v>
      </c>
      <c r="P3981">
        <v>4.9000000000000004</v>
      </c>
      <c r="Q3981">
        <v>4.8</v>
      </c>
      <c r="R3981">
        <v>4.8</v>
      </c>
      <c r="S3981">
        <v>4.8</v>
      </c>
      <c r="T3981">
        <v>4.9000000000000004</v>
      </c>
      <c r="U3981">
        <v>4.9000000000000004</v>
      </c>
      <c r="V3981" t="s">
        <v>798</v>
      </c>
      <c r="W3981" t="s">
        <v>889</v>
      </c>
      <c r="X3981" t="s">
        <v>55</v>
      </c>
      <c r="Y3981">
        <v>13</v>
      </c>
      <c r="Z3981">
        <v>17</v>
      </c>
      <c r="AA3981" t="s">
        <v>44</v>
      </c>
      <c r="AB3981" t="s">
        <v>151</v>
      </c>
      <c r="AC3981" t="s">
        <v>1043</v>
      </c>
      <c r="AD3981" t="s">
        <v>16790</v>
      </c>
      <c r="AE3981" t="s">
        <v>16791</v>
      </c>
      <c r="AF3981">
        <v>22208</v>
      </c>
    </row>
    <row r="3982" spans="1:32" x14ac:dyDescent="0.35">
      <c r="A3982">
        <v>2019</v>
      </c>
      <c r="B3982" t="s">
        <v>409</v>
      </c>
      <c r="C3982" t="s">
        <v>1242</v>
      </c>
      <c r="D3982" t="s">
        <v>34</v>
      </c>
      <c r="E3982" t="s">
        <v>8134</v>
      </c>
      <c r="F3982">
        <v>4.8</v>
      </c>
      <c r="G3982">
        <v>224</v>
      </c>
      <c r="H3982" t="s">
        <v>36</v>
      </c>
      <c r="I3982" t="s">
        <v>16792</v>
      </c>
      <c r="J3982">
        <v>4.8</v>
      </c>
      <c r="K3982">
        <v>2389</v>
      </c>
      <c r="L3982" t="s">
        <v>16793</v>
      </c>
      <c r="M3982" t="s">
        <v>271</v>
      </c>
      <c r="N3982">
        <v>75006</v>
      </c>
      <c r="O3982" t="s">
        <v>53</v>
      </c>
      <c r="P3982">
        <v>4.9000000000000004</v>
      </c>
      <c r="Q3982">
        <v>4.9000000000000004</v>
      </c>
      <c r="R3982">
        <v>4.8</v>
      </c>
      <c r="S3982">
        <v>4.5999999999999996</v>
      </c>
      <c r="T3982">
        <v>4.9000000000000004</v>
      </c>
      <c r="U3982">
        <v>4.8</v>
      </c>
      <c r="V3982" t="s">
        <v>566</v>
      </c>
      <c r="W3982" t="s">
        <v>42</v>
      </c>
      <c r="X3982" t="s">
        <v>95</v>
      </c>
      <c r="Y3982">
        <v>19</v>
      </c>
      <c r="Z3982">
        <v>26</v>
      </c>
      <c r="AA3982" t="s">
        <v>44</v>
      </c>
      <c r="AB3982" t="s">
        <v>45</v>
      </c>
      <c r="AC3982" t="s">
        <v>474</v>
      </c>
      <c r="AD3982" t="s">
        <v>16794</v>
      </c>
      <c r="AE3982" t="s">
        <v>16795</v>
      </c>
      <c r="AF3982">
        <v>15588</v>
      </c>
    </row>
    <row r="3983" spans="1:32" x14ac:dyDescent="0.35">
      <c r="A3983">
        <v>2021</v>
      </c>
      <c r="B3983" t="s">
        <v>108</v>
      </c>
      <c r="C3983" t="s">
        <v>1594</v>
      </c>
      <c r="D3983" t="s">
        <v>34</v>
      </c>
      <c r="E3983" t="s">
        <v>16796</v>
      </c>
      <c r="F3983">
        <v>4.8</v>
      </c>
      <c r="G3983">
        <v>17</v>
      </c>
      <c r="H3983" t="s">
        <v>36</v>
      </c>
      <c r="I3983" t="s">
        <v>14620</v>
      </c>
      <c r="J3983">
        <v>3.1</v>
      </c>
      <c r="K3983">
        <v>20</v>
      </c>
      <c r="L3983" t="s">
        <v>14621</v>
      </c>
      <c r="M3983" t="s">
        <v>271</v>
      </c>
      <c r="N3983">
        <v>75056</v>
      </c>
      <c r="O3983" t="s">
        <v>94</v>
      </c>
      <c r="P3983">
        <v>4.9000000000000004</v>
      </c>
      <c r="Q3983">
        <v>4.8</v>
      </c>
      <c r="R3983">
        <v>4.5999999999999996</v>
      </c>
      <c r="S3983">
        <v>4.5999999999999996</v>
      </c>
      <c r="T3983">
        <v>4.8</v>
      </c>
      <c r="U3983">
        <v>4.9000000000000004</v>
      </c>
      <c r="V3983" t="s">
        <v>712</v>
      </c>
      <c r="W3983" t="s">
        <v>42</v>
      </c>
      <c r="X3983" t="s">
        <v>124</v>
      </c>
      <c r="Y3983">
        <v>19</v>
      </c>
      <c r="Z3983">
        <v>26</v>
      </c>
      <c r="AA3983" t="s">
        <v>44</v>
      </c>
      <c r="AB3983" t="s">
        <v>125</v>
      </c>
      <c r="AC3983" t="s">
        <v>219</v>
      </c>
      <c r="AD3983" t="s">
        <v>16797</v>
      </c>
      <c r="AE3983" t="s">
        <v>16798</v>
      </c>
      <c r="AF3983">
        <v>11615</v>
      </c>
    </row>
    <row r="3984" spans="1:32" x14ac:dyDescent="0.35">
      <c r="A3984">
        <v>2020</v>
      </c>
      <c r="B3984" t="s">
        <v>32</v>
      </c>
      <c r="C3984" t="s">
        <v>5754</v>
      </c>
      <c r="D3984" t="s">
        <v>34</v>
      </c>
      <c r="E3984" t="s">
        <v>16799</v>
      </c>
      <c r="F3984">
        <v>4.8</v>
      </c>
      <c r="G3984">
        <v>84</v>
      </c>
      <c r="H3984" t="s">
        <v>36</v>
      </c>
      <c r="I3984" t="s">
        <v>11731</v>
      </c>
      <c r="J3984">
        <v>4.5999999999999996</v>
      </c>
      <c r="K3984">
        <v>1019</v>
      </c>
      <c r="L3984" t="s">
        <v>11732</v>
      </c>
      <c r="M3984" t="s">
        <v>271</v>
      </c>
      <c r="N3984">
        <v>75034</v>
      </c>
      <c r="O3984" t="s">
        <v>53</v>
      </c>
      <c r="P3984">
        <v>4.8</v>
      </c>
      <c r="Q3984">
        <v>4.7</v>
      </c>
      <c r="R3984">
        <v>4.7</v>
      </c>
      <c r="S3984">
        <v>4.5999999999999996</v>
      </c>
      <c r="T3984">
        <v>4.8</v>
      </c>
      <c r="U3984">
        <v>4.9000000000000004</v>
      </c>
      <c r="V3984" t="s">
        <v>798</v>
      </c>
      <c r="W3984" t="s">
        <v>1337</v>
      </c>
      <c r="X3984" t="s">
        <v>55</v>
      </c>
      <c r="Y3984">
        <v>16</v>
      </c>
      <c r="Z3984">
        <v>19</v>
      </c>
      <c r="AA3984" t="s">
        <v>44</v>
      </c>
      <c r="AB3984" t="s">
        <v>96</v>
      </c>
      <c r="AC3984" t="s">
        <v>97</v>
      </c>
      <c r="AD3984" t="s">
        <v>16800</v>
      </c>
      <c r="AE3984" t="s">
        <v>16801</v>
      </c>
      <c r="AF3984">
        <v>36123</v>
      </c>
    </row>
    <row r="3985" spans="1:32" x14ac:dyDescent="0.35">
      <c r="A3985">
        <v>2021</v>
      </c>
      <c r="B3985" t="s">
        <v>32</v>
      </c>
      <c r="C3985" t="s">
        <v>4978</v>
      </c>
      <c r="D3985" t="s">
        <v>34</v>
      </c>
      <c r="E3985" t="s">
        <v>5388</v>
      </c>
      <c r="F3985">
        <v>4.9000000000000004</v>
      </c>
      <c r="G3985">
        <v>93</v>
      </c>
      <c r="H3985" t="s">
        <v>36</v>
      </c>
      <c r="I3985" t="s">
        <v>6671</v>
      </c>
      <c r="J3985">
        <v>4.7</v>
      </c>
      <c r="K3985">
        <v>373</v>
      </c>
      <c r="L3985" t="s">
        <v>6672</v>
      </c>
      <c r="M3985" t="s">
        <v>271</v>
      </c>
      <c r="N3985">
        <v>75252</v>
      </c>
      <c r="O3985" t="s">
        <v>53</v>
      </c>
      <c r="P3985">
        <v>4.9000000000000004</v>
      </c>
      <c r="Q3985">
        <v>4.8</v>
      </c>
      <c r="R3985">
        <v>4.8</v>
      </c>
      <c r="S3985">
        <v>4.8</v>
      </c>
      <c r="T3985">
        <v>4.8</v>
      </c>
      <c r="U3985">
        <v>4.9000000000000004</v>
      </c>
      <c r="V3985" t="s">
        <v>743</v>
      </c>
      <c r="W3985" t="s">
        <v>77</v>
      </c>
      <c r="X3985" t="s">
        <v>43</v>
      </c>
      <c r="Y3985">
        <v>21</v>
      </c>
      <c r="Z3985">
        <v>29</v>
      </c>
      <c r="AA3985" t="s">
        <v>44</v>
      </c>
      <c r="AB3985" t="s">
        <v>45</v>
      </c>
      <c r="AC3985" t="s">
        <v>46</v>
      </c>
      <c r="AD3985" t="s">
        <v>6673</v>
      </c>
      <c r="AE3985" t="s">
        <v>6674</v>
      </c>
      <c r="AF3985">
        <v>34206</v>
      </c>
    </row>
    <row r="3986" spans="1:32" x14ac:dyDescent="0.35">
      <c r="A3986">
        <v>2021</v>
      </c>
      <c r="B3986" t="s">
        <v>257</v>
      </c>
      <c r="C3986" t="s">
        <v>1323</v>
      </c>
      <c r="D3986" t="s">
        <v>34</v>
      </c>
      <c r="E3986" t="s">
        <v>16223</v>
      </c>
      <c r="F3986">
        <v>4.7</v>
      </c>
      <c r="G3986">
        <v>29</v>
      </c>
      <c r="H3986" t="s">
        <v>36</v>
      </c>
      <c r="I3986" t="s">
        <v>1453</v>
      </c>
      <c r="J3986">
        <v>4.3</v>
      </c>
      <c r="K3986">
        <v>1341</v>
      </c>
      <c r="L3986" t="s">
        <v>1454</v>
      </c>
      <c r="M3986" t="s">
        <v>271</v>
      </c>
      <c r="N3986">
        <v>75093</v>
      </c>
      <c r="O3986" t="s">
        <v>53</v>
      </c>
      <c r="P3986">
        <v>4.8</v>
      </c>
      <c r="Q3986">
        <v>4.7</v>
      </c>
      <c r="R3986">
        <v>4.8</v>
      </c>
      <c r="S3986">
        <v>4.5</v>
      </c>
      <c r="T3986">
        <v>4.8</v>
      </c>
      <c r="U3986">
        <v>4.5999999999999996</v>
      </c>
      <c r="V3986" t="s">
        <v>455</v>
      </c>
      <c r="W3986" t="s">
        <v>42</v>
      </c>
      <c r="X3986" t="s">
        <v>95</v>
      </c>
      <c r="Y3986">
        <v>25</v>
      </c>
      <c r="Z3986">
        <v>29</v>
      </c>
      <c r="AA3986" t="s">
        <v>44</v>
      </c>
      <c r="AB3986" t="s">
        <v>45</v>
      </c>
      <c r="AC3986" t="s">
        <v>219</v>
      </c>
      <c r="AD3986" t="s">
        <v>16802</v>
      </c>
      <c r="AE3986" t="s">
        <v>16803</v>
      </c>
      <c r="AF3986">
        <v>34572</v>
      </c>
    </row>
    <row r="3987" spans="1:32" x14ac:dyDescent="0.35">
      <c r="A3987">
        <v>2015</v>
      </c>
      <c r="B3987" t="s">
        <v>288</v>
      </c>
      <c r="C3987" t="s">
        <v>16804</v>
      </c>
      <c r="D3987" t="s">
        <v>34</v>
      </c>
      <c r="E3987" t="s">
        <v>16805</v>
      </c>
      <c r="F3987">
        <v>4.5</v>
      </c>
      <c r="G3987">
        <v>94</v>
      </c>
      <c r="H3987" t="s">
        <v>36</v>
      </c>
      <c r="I3987" t="s">
        <v>1474</v>
      </c>
      <c r="J3987">
        <v>4.5999999999999996</v>
      </c>
      <c r="K3987">
        <v>15</v>
      </c>
      <c r="L3987" t="s">
        <v>1475</v>
      </c>
      <c r="M3987" t="s">
        <v>271</v>
      </c>
      <c r="N3987">
        <v>75150</v>
      </c>
      <c r="O3987" t="s">
        <v>40</v>
      </c>
      <c r="P3987">
        <v>4.5999999999999996</v>
      </c>
      <c r="Q3987">
        <v>4.5</v>
      </c>
      <c r="R3987">
        <v>4.5999999999999996</v>
      </c>
      <c r="S3987">
        <v>4.4000000000000004</v>
      </c>
      <c r="T3987">
        <v>4.5999999999999996</v>
      </c>
      <c r="U3987">
        <v>4.4000000000000004</v>
      </c>
      <c r="V3987" t="s">
        <v>42</v>
      </c>
      <c r="W3987" t="s">
        <v>42</v>
      </c>
      <c r="X3987" t="s">
        <v>43</v>
      </c>
      <c r="Y3987">
        <v>24</v>
      </c>
      <c r="Z3987">
        <v>35</v>
      </c>
      <c r="AA3987" t="s">
        <v>44</v>
      </c>
      <c r="AB3987" t="s">
        <v>1896</v>
      </c>
      <c r="AC3987" t="s">
        <v>3302</v>
      </c>
      <c r="AD3987" t="s">
        <v>16806</v>
      </c>
      <c r="AE3987" t="s">
        <v>16807</v>
      </c>
      <c r="AF3987">
        <v>33780</v>
      </c>
    </row>
    <row r="3988" spans="1:32" x14ac:dyDescent="0.35">
      <c r="A3988">
        <v>2018</v>
      </c>
      <c r="B3988" t="s">
        <v>187</v>
      </c>
      <c r="C3988" t="s">
        <v>1902</v>
      </c>
      <c r="D3988" t="s">
        <v>34</v>
      </c>
      <c r="E3988" t="s">
        <v>5945</v>
      </c>
      <c r="F3988">
        <v>4.7</v>
      </c>
      <c r="G3988">
        <v>445</v>
      </c>
      <c r="H3988" t="s">
        <v>36</v>
      </c>
      <c r="I3988" t="s">
        <v>11029</v>
      </c>
      <c r="J3988">
        <v>3.9</v>
      </c>
      <c r="K3988">
        <v>42</v>
      </c>
      <c r="L3988" t="s">
        <v>11030</v>
      </c>
      <c r="M3988" t="s">
        <v>1489</v>
      </c>
      <c r="N3988">
        <v>57108</v>
      </c>
      <c r="O3988" t="s">
        <v>53</v>
      </c>
      <c r="P3988">
        <v>4.8</v>
      </c>
      <c r="Q3988">
        <v>4.7</v>
      </c>
      <c r="R3988">
        <v>4.5999999999999996</v>
      </c>
      <c r="S3988">
        <v>4.7</v>
      </c>
      <c r="T3988">
        <v>4.7</v>
      </c>
      <c r="U3988">
        <v>4.8</v>
      </c>
      <c r="V3988" t="s">
        <v>254</v>
      </c>
      <c r="W3988" t="s">
        <v>42</v>
      </c>
      <c r="X3988" t="s">
        <v>124</v>
      </c>
      <c r="Y3988">
        <v>25</v>
      </c>
      <c r="Z3988">
        <v>32</v>
      </c>
      <c r="AA3988" t="s">
        <v>44</v>
      </c>
      <c r="AB3988" t="s">
        <v>78</v>
      </c>
      <c r="AC3988" t="s">
        <v>1381</v>
      </c>
      <c r="AD3988" t="s">
        <v>11031</v>
      </c>
      <c r="AE3988" t="s">
        <v>11032</v>
      </c>
      <c r="AF3988">
        <v>48604</v>
      </c>
    </row>
    <row r="3989" spans="1:32" x14ac:dyDescent="0.35">
      <c r="A3989">
        <v>2019</v>
      </c>
      <c r="B3989" t="s">
        <v>60</v>
      </c>
      <c r="C3989" t="s">
        <v>61</v>
      </c>
      <c r="D3989" t="s">
        <v>34</v>
      </c>
      <c r="E3989" t="s">
        <v>16808</v>
      </c>
      <c r="F3989">
        <v>4.7</v>
      </c>
      <c r="G3989">
        <v>474</v>
      </c>
      <c r="H3989" t="s">
        <v>36</v>
      </c>
      <c r="I3989" t="s">
        <v>16809</v>
      </c>
      <c r="J3989">
        <v>4.8</v>
      </c>
      <c r="K3989">
        <v>890</v>
      </c>
      <c r="L3989" t="s">
        <v>16810</v>
      </c>
      <c r="M3989" t="s">
        <v>271</v>
      </c>
      <c r="N3989">
        <v>75455</v>
      </c>
      <c r="O3989" t="s">
        <v>53</v>
      </c>
      <c r="P3989">
        <v>4.8</v>
      </c>
      <c r="Q3989">
        <v>4.9000000000000004</v>
      </c>
      <c r="R3989">
        <v>4.7</v>
      </c>
      <c r="S3989">
        <v>4.5</v>
      </c>
      <c r="T3989">
        <v>4.8</v>
      </c>
      <c r="U3989">
        <v>4.5</v>
      </c>
      <c r="V3989" t="s">
        <v>65</v>
      </c>
      <c r="W3989" t="s">
        <v>42</v>
      </c>
      <c r="X3989" t="s">
        <v>55</v>
      </c>
      <c r="Y3989">
        <v>19</v>
      </c>
      <c r="Z3989">
        <v>24</v>
      </c>
      <c r="AA3989" t="s">
        <v>44</v>
      </c>
      <c r="AB3989" t="s">
        <v>45</v>
      </c>
      <c r="AC3989" t="s">
        <v>66</v>
      </c>
      <c r="AD3989" t="s">
        <v>16811</v>
      </c>
      <c r="AE3989" t="s">
        <v>16812</v>
      </c>
      <c r="AF3989">
        <v>51959</v>
      </c>
    </row>
    <row r="3990" spans="1:32" x14ac:dyDescent="0.35">
      <c r="A3990">
        <v>2015</v>
      </c>
      <c r="B3990" t="s">
        <v>213</v>
      </c>
      <c r="C3990" t="s">
        <v>7914</v>
      </c>
      <c r="D3990" t="s">
        <v>34</v>
      </c>
      <c r="E3990" t="s">
        <v>10686</v>
      </c>
      <c r="F3990">
        <v>4.7</v>
      </c>
      <c r="G3990">
        <v>63</v>
      </c>
      <c r="H3990" t="s">
        <v>36</v>
      </c>
      <c r="I3990" t="s">
        <v>6286</v>
      </c>
      <c r="J3990">
        <v>4.3</v>
      </c>
      <c r="K3990">
        <v>150</v>
      </c>
      <c r="L3990" t="s">
        <v>6287</v>
      </c>
      <c r="M3990" t="s">
        <v>271</v>
      </c>
      <c r="N3990">
        <v>77450</v>
      </c>
      <c r="O3990" t="s">
        <v>53</v>
      </c>
      <c r="P3990">
        <v>4.8</v>
      </c>
      <c r="Q3990">
        <v>4.7</v>
      </c>
      <c r="R3990">
        <v>4.8</v>
      </c>
      <c r="S3990">
        <v>4.7</v>
      </c>
      <c r="T3990">
        <v>4.5999999999999996</v>
      </c>
      <c r="U3990">
        <v>4.8</v>
      </c>
      <c r="V3990" t="s">
        <v>10687</v>
      </c>
      <c r="W3990" t="s">
        <v>77</v>
      </c>
      <c r="X3990" t="s">
        <v>43</v>
      </c>
      <c r="Y3990">
        <v>20</v>
      </c>
      <c r="Z3990">
        <v>28</v>
      </c>
      <c r="AA3990" t="s">
        <v>44</v>
      </c>
      <c r="AB3990" t="s">
        <v>151</v>
      </c>
      <c r="AC3990" t="s">
        <v>126</v>
      </c>
      <c r="AD3990" t="s">
        <v>10688</v>
      </c>
      <c r="AE3990" t="s">
        <v>10689</v>
      </c>
      <c r="AF3990">
        <v>89883</v>
      </c>
    </row>
    <row r="3991" spans="1:32" x14ac:dyDescent="0.35">
      <c r="A3991">
        <v>2019</v>
      </c>
      <c r="B3991" t="s">
        <v>591</v>
      </c>
      <c r="C3991" t="s">
        <v>14727</v>
      </c>
      <c r="D3991" t="s">
        <v>34</v>
      </c>
      <c r="E3991" t="s">
        <v>16813</v>
      </c>
      <c r="F3991">
        <v>4.5999999999999996</v>
      </c>
      <c r="G3991">
        <v>30</v>
      </c>
      <c r="H3991" t="s">
        <v>36</v>
      </c>
      <c r="I3991" t="s">
        <v>16814</v>
      </c>
      <c r="J3991">
        <v>4.4000000000000004</v>
      </c>
      <c r="K3991">
        <v>2200</v>
      </c>
      <c r="L3991" t="s">
        <v>16815</v>
      </c>
      <c r="M3991" t="s">
        <v>271</v>
      </c>
      <c r="N3991">
        <v>77450</v>
      </c>
      <c r="O3991" t="s">
        <v>40</v>
      </c>
      <c r="P3991">
        <v>4.8</v>
      </c>
      <c r="Q3991">
        <v>4.8</v>
      </c>
      <c r="R3991">
        <v>4.5</v>
      </c>
      <c r="S3991">
        <v>4.5999999999999996</v>
      </c>
      <c r="T3991">
        <v>4.8</v>
      </c>
      <c r="U3991">
        <v>4.5</v>
      </c>
      <c r="V3991" t="s">
        <v>42</v>
      </c>
      <c r="W3991" t="s">
        <v>77</v>
      </c>
      <c r="X3991" t="s">
        <v>95</v>
      </c>
      <c r="Y3991">
        <v>14</v>
      </c>
      <c r="Z3991">
        <v>19</v>
      </c>
      <c r="AA3991" t="s">
        <v>44</v>
      </c>
      <c r="AB3991" t="s">
        <v>113</v>
      </c>
      <c r="AC3991" t="s">
        <v>2125</v>
      </c>
      <c r="AD3991" t="s">
        <v>16816</v>
      </c>
      <c r="AE3991" t="s">
        <v>16817</v>
      </c>
      <c r="AF3991">
        <v>48462</v>
      </c>
    </row>
    <row r="3992" spans="1:32" x14ac:dyDescent="0.35">
      <c r="A3992">
        <v>2020</v>
      </c>
      <c r="B3992" t="s">
        <v>213</v>
      </c>
      <c r="C3992" t="s">
        <v>1247</v>
      </c>
      <c r="D3992" t="s">
        <v>34</v>
      </c>
      <c r="E3992" t="s">
        <v>35</v>
      </c>
      <c r="F3992">
        <v>4.9000000000000004</v>
      </c>
      <c r="G3992">
        <v>50</v>
      </c>
      <c r="H3992" t="s">
        <v>36</v>
      </c>
      <c r="I3992" t="s">
        <v>16818</v>
      </c>
      <c r="J3992">
        <v>4</v>
      </c>
      <c r="K3992">
        <v>431</v>
      </c>
      <c r="L3992" t="s">
        <v>16819</v>
      </c>
      <c r="M3992" t="s">
        <v>271</v>
      </c>
      <c r="N3992">
        <v>77065</v>
      </c>
      <c r="O3992" t="s">
        <v>40</v>
      </c>
      <c r="P3992">
        <v>4.9000000000000004</v>
      </c>
      <c r="Q3992">
        <v>4.9000000000000004</v>
      </c>
      <c r="R3992">
        <v>4.9000000000000004</v>
      </c>
      <c r="S3992">
        <v>4.8</v>
      </c>
      <c r="T3992">
        <v>4.8</v>
      </c>
      <c r="U3992">
        <v>4.9000000000000004</v>
      </c>
      <c r="V3992" t="s">
        <v>1503</v>
      </c>
      <c r="W3992" t="s">
        <v>327</v>
      </c>
      <c r="X3992" t="s">
        <v>43</v>
      </c>
      <c r="Y3992">
        <v>20</v>
      </c>
      <c r="Z3992">
        <v>27</v>
      </c>
      <c r="AA3992" t="s">
        <v>44</v>
      </c>
      <c r="AB3992" t="s">
        <v>125</v>
      </c>
      <c r="AC3992" t="s">
        <v>126</v>
      </c>
      <c r="AD3992" t="s">
        <v>16820</v>
      </c>
      <c r="AE3992" t="s">
        <v>16821</v>
      </c>
      <c r="AF3992">
        <v>23640</v>
      </c>
    </row>
    <row r="3993" spans="1:32" x14ac:dyDescent="0.35">
      <c r="A3993">
        <v>2017</v>
      </c>
      <c r="B3993" t="s">
        <v>108</v>
      </c>
      <c r="C3993" t="s">
        <v>10214</v>
      </c>
      <c r="D3993" t="s">
        <v>34</v>
      </c>
      <c r="E3993" t="s">
        <v>14646</v>
      </c>
      <c r="F3993">
        <v>4.8</v>
      </c>
      <c r="G3993">
        <v>79</v>
      </c>
      <c r="H3993" t="s">
        <v>36</v>
      </c>
      <c r="I3993" t="s">
        <v>16822</v>
      </c>
      <c r="J3993">
        <v>4.7</v>
      </c>
      <c r="K3993">
        <v>1798</v>
      </c>
      <c r="L3993" t="s">
        <v>16823</v>
      </c>
      <c r="M3993" t="s">
        <v>271</v>
      </c>
      <c r="N3993">
        <v>77074</v>
      </c>
      <c r="O3993" t="s">
        <v>53</v>
      </c>
      <c r="P3993">
        <v>4.9000000000000004</v>
      </c>
      <c r="Q3993">
        <v>4.9000000000000004</v>
      </c>
      <c r="R3993">
        <v>4.5999999999999996</v>
      </c>
      <c r="S3993">
        <v>4.5999999999999996</v>
      </c>
      <c r="T3993">
        <v>4.8</v>
      </c>
      <c r="U3993">
        <v>4.8</v>
      </c>
      <c r="V3993" t="s">
        <v>42</v>
      </c>
      <c r="W3993" t="s">
        <v>614</v>
      </c>
      <c r="X3993" t="s">
        <v>95</v>
      </c>
      <c r="Y3993">
        <v>22</v>
      </c>
      <c r="Z3993">
        <v>30</v>
      </c>
      <c r="AA3993" t="s">
        <v>44</v>
      </c>
      <c r="AB3993" t="s">
        <v>125</v>
      </c>
      <c r="AC3993" t="s">
        <v>219</v>
      </c>
      <c r="AD3993" t="s">
        <v>16824</v>
      </c>
      <c r="AE3993" t="s">
        <v>16825</v>
      </c>
      <c r="AF3993">
        <v>69560</v>
      </c>
    </row>
    <row r="3994" spans="1:32" x14ac:dyDescent="0.35">
      <c r="A3994">
        <v>2019</v>
      </c>
      <c r="B3994" t="s">
        <v>409</v>
      </c>
      <c r="C3994" t="s">
        <v>1691</v>
      </c>
      <c r="D3994" t="s">
        <v>34</v>
      </c>
      <c r="E3994" t="s">
        <v>9223</v>
      </c>
      <c r="F3994">
        <v>4.8</v>
      </c>
      <c r="G3994">
        <v>224</v>
      </c>
      <c r="H3994" t="s">
        <v>36</v>
      </c>
      <c r="I3994" t="s">
        <v>9224</v>
      </c>
      <c r="J3994">
        <v>2.8</v>
      </c>
      <c r="K3994">
        <v>43</v>
      </c>
      <c r="L3994" t="s">
        <v>9225</v>
      </c>
      <c r="M3994" t="s">
        <v>271</v>
      </c>
      <c r="N3994">
        <v>77503</v>
      </c>
      <c r="O3994" t="s">
        <v>53</v>
      </c>
      <c r="P3994">
        <v>4.9000000000000004</v>
      </c>
      <c r="Q3994">
        <v>4.9000000000000004</v>
      </c>
      <c r="R3994">
        <v>4.8</v>
      </c>
      <c r="S3994">
        <v>4.5999999999999996</v>
      </c>
      <c r="T3994">
        <v>4.9000000000000004</v>
      </c>
      <c r="U3994">
        <v>4.8</v>
      </c>
      <c r="V3994" t="s">
        <v>1058</v>
      </c>
      <c r="W3994" t="s">
        <v>42</v>
      </c>
      <c r="X3994" t="s">
        <v>95</v>
      </c>
      <c r="Y3994">
        <v>19</v>
      </c>
      <c r="Z3994">
        <v>26</v>
      </c>
      <c r="AA3994" t="s">
        <v>44</v>
      </c>
      <c r="AB3994" t="s">
        <v>45</v>
      </c>
      <c r="AC3994" t="s">
        <v>474</v>
      </c>
      <c r="AD3994" t="s">
        <v>9226</v>
      </c>
      <c r="AE3994" t="s">
        <v>9227</v>
      </c>
      <c r="AF3994">
        <v>80202</v>
      </c>
    </row>
    <row r="3995" spans="1:32" x14ac:dyDescent="0.35">
      <c r="A3995">
        <v>2019</v>
      </c>
      <c r="B3995" t="s">
        <v>187</v>
      </c>
      <c r="C3995" t="s">
        <v>231</v>
      </c>
      <c r="D3995" t="s">
        <v>34</v>
      </c>
      <c r="E3995" t="s">
        <v>3423</v>
      </c>
      <c r="F3995">
        <v>4.7</v>
      </c>
      <c r="G3995">
        <v>279</v>
      </c>
      <c r="H3995" t="s">
        <v>36</v>
      </c>
      <c r="I3995" t="s">
        <v>13042</v>
      </c>
      <c r="J3995">
        <v>2.7</v>
      </c>
      <c r="K3995">
        <v>9</v>
      </c>
      <c r="L3995" t="s">
        <v>13043</v>
      </c>
      <c r="M3995" t="s">
        <v>334</v>
      </c>
      <c r="N3995">
        <v>55428</v>
      </c>
      <c r="O3995" t="s">
        <v>94</v>
      </c>
      <c r="P3995">
        <v>4.8</v>
      </c>
      <c r="Q3995">
        <v>4.7</v>
      </c>
      <c r="R3995">
        <v>4.5999999999999996</v>
      </c>
      <c r="S3995">
        <v>4.7</v>
      </c>
      <c r="T3995">
        <v>4.7</v>
      </c>
      <c r="U3995">
        <v>4.8</v>
      </c>
      <c r="V3995" t="s">
        <v>236</v>
      </c>
      <c r="W3995" t="s">
        <v>76</v>
      </c>
      <c r="X3995" t="s">
        <v>124</v>
      </c>
      <c r="Y3995">
        <v>26</v>
      </c>
      <c r="Z3995">
        <v>33</v>
      </c>
      <c r="AA3995" t="s">
        <v>44</v>
      </c>
      <c r="AB3995" t="s">
        <v>78</v>
      </c>
      <c r="AC3995" t="s">
        <v>237</v>
      </c>
      <c r="AD3995" t="s">
        <v>16826</v>
      </c>
      <c r="AE3995">
        <v>22644002</v>
      </c>
      <c r="AF3995">
        <v>15659</v>
      </c>
    </row>
    <row r="3996" spans="1:32" x14ac:dyDescent="0.35">
      <c r="A3996">
        <v>2019</v>
      </c>
      <c r="B3996" t="s">
        <v>69</v>
      </c>
      <c r="C3996" t="s">
        <v>4136</v>
      </c>
      <c r="D3996" t="s">
        <v>400</v>
      </c>
      <c r="E3996" t="s">
        <v>16827</v>
      </c>
      <c r="F3996">
        <v>4.8</v>
      </c>
      <c r="G3996">
        <v>540</v>
      </c>
      <c r="H3996" t="s">
        <v>36</v>
      </c>
      <c r="I3996" t="s">
        <v>10331</v>
      </c>
      <c r="J3996">
        <v>4.8</v>
      </c>
      <c r="K3996">
        <v>1072</v>
      </c>
      <c r="L3996" t="s">
        <v>10332</v>
      </c>
      <c r="M3996" t="s">
        <v>334</v>
      </c>
      <c r="N3996">
        <v>55110</v>
      </c>
      <c r="O3996" t="s">
        <v>53</v>
      </c>
      <c r="P3996">
        <v>4.8</v>
      </c>
      <c r="Q3996">
        <v>4.8</v>
      </c>
      <c r="R3996">
        <v>4.7</v>
      </c>
      <c r="S3996">
        <v>4.7</v>
      </c>
      <c r="T3996">
        <v>4.8</v>
      </c>
      <c r="U3996">
        <v>4.8</v>
      </c>
      <c r="V3996" t="s">
        <v>122</v>
      </c>
      <c r="W3996" t="s">
        <v>42</v>
      </c>
      <c r="X3996" t="s">
        <v>124</v>
      </c>
      <c r="Y3996">
        <v>27</v>
      </c>
      <c r="Z3996">
        <v>33</v>
      </c>
      <c r="AA3996" t="s">
        <v>44</v>
      </c>
      <c r="AB3996" t="s">
        <v>78</v>
      </c>
      <c r="AC3996" t="s">
        <v>79</v>
      </c>
      <c r="AD3996" t="s">
        <v>16828</v>
      </c>
      <c r="AE3996" t="s">
        <v>16829</v>
      </c>
      <c r="AF3996">
        <v>13136</v>
      </c>
    </row>
    <row r="3997" spans="1:32" x14ac:dyDescent="0.35">
      <c r="A3997">
        <v>2019</v>
      </c>
      <c r="B3997" t="s">
        <v>732</v>
      </c>
      <c r="C3997" t="s">
        <v>4165</v>
      </c>
      <c r="D3997" t="s">
        <v>34</v>
      </c>
      <c r="E3997" t="s">
        <v>8436</v>
      </c>
      <c r="F3997">
        <v>4.8</v>
      </c>
      <c r="G3997">
        <v>131</v>
      </c>
      <c r="H3997" t="s">
        <v>36</v>
      </c>
      <c r="I3997" t="s">
        <v>8437</v>
      </c>
      <c r="J3997">
        <v>4.7</v>
      </c>
      <c r="K3997">
        <v>1220</v>
      </c>
      <c r="L3997" t="s">
        <v>8438</v>
      </c>
      <c r="M3997" t="s">
        <v>334</v>
      </c>
      <c r="N3997">
        <v>55025</v>
      </c>
      <c r="O3997" t="s">
        <v>53</v>
      </c>
      <c r="P3997">
        <v>4.8</v>
      </c>
      <c r="Q3997">
        <v>4.7</v>
      </c>
      <c r="R3997">
        <v>4.8</v>
      </c>
      <c r="S3997">
        <v>4.7</v>
      </c>
      <c r="T3997">
        <v>4.8</v>
      </c>
      <c r="U3997">
        <v>4.9000000000000004</v>
      </c>
      <c r="V3997" t="s">
        <v>958</v>
      </c>
      <c r="W3997" t="s">
        <v>455</v>
      </c>
      <c r="X3997" t="s">
        <v>124</v>
      </c>
      <c r="Y3997">
        <v>17</v>
      </c>
      <c r="Z3997">
        <v>25</v>
      </c>
      <c r="AA3997" t="s">
        <v>44</v>
      </c>
      <c r="AB3997" t="s">
        <v>151</v>
      </c>
      <c r="AC3997" t="s">
        <v>370</v>
      </c>
      <c r="AD3997" t="s">
        <v>8439</v>
      </c>
      <c r="AE3997" t="s">
        <v>8440</v>
      </c>
      <c r="AF3997">
        <v>49509</v>
      </c>
    </row>
    <row r="3998" spans="1:32" x14ac:dyDescent="0.35">
      <c r="A3998">
        <v>2020</v>
      </c>
      <c r="B3998" t="s">
        <v>48</v>
      </c>
      <c r="C3998" t="s">
        <v>5528</v>
      </c>
      <c r="D3998" t="s">
        <v>34</v>
      </c>
      <c r="E3998" t="s">
        <v>16830</v>
      </c>
      <c r="F3998">
        <v>4.8</v>
      </c>
      <c r="G3998">
        <v>70</v>
      </c>
      <c r="H3998" t="s">
        <v>36</v>
      </c>
      <c r="I3998" t="s">
        <v>3086</v>
      </c>
      <c r="J3998">
        <v>4.8</v>
      </c>
      <c r="K3998">
        <v>1295</v>
      </c>
      <c r="L3998" t="s">
        <v>3087</v>
      </c>
      <c r="M3998" t="s">
        <v>353</v>
      </c>
      <c r="N3998">
        <v>63042</v>
      </c>
      <c r="O3998" t="s">
        <v>40</v>
      </c>
      <c r="P3998">
        <v>4.8</v>
      </c>
      <c r="Q3998">
        <v>4.8</v>
      </c>
      <c r="R3998">
        <v>4.7</v>
      </c>
      <c r="S3998">
        <v>4.7</v>
      </c>
      <c r="T3998">
        <v>4.9000000000000004</v>
      </c>
      <c r="U3998">
        <v>4.8</v>
      </c>
      <c r="V3998" t="s">
        <v>3446</v>
      </c>
      <c r="W3998" t="s">
        <v>327</v>
      </c>
      <c r="X3998" t="s">
        <v>43</v>
      </c>
      <c r="Y3998">
        <v>23</v>
      </c>
      <c r="Z3998">
        <v>34</v>
      </c>
      <c r="AA3998" t="s">
        <v>44</v>
      </c>
      <c r="AB3998" t="s">
        <v>151</v>
      </c>
      <c r="AC3998" t="s">
        <v>79</v>
      </c>
      <c r="AD3998" t="s">
        <v>16831</v>
      </c>
      <c r="AE3998" t="s">
        <v>16832</v>
      </c>
      <c r="AF3998">
        <v>45713</v>
      </c>
    </row>
    <row r="3999" spans="1:32" x14ac:dyDescent="0.35">
      <c r="A3999">
        <v>2015</v>
      </c>
      <c r="B3999" t="s">
        <v>32</v>
      </c>
      <c r="C3999" t="s">
        <v>16833</v>
      </c>
      <c r="D3999" t="s">
        <v>34</v>
      </c>
      <c r="E3999" t="s">
        <v>14905</v>
      </c>
      <c r="F3999">
        <v>4.7</v>
      </c>
      <c r="G3999">
        <v>106</v>
      </c>
      <c r="H3999" t="s">
        <v>36</v>
      </c>
      <c r="I3999" t="s">
        <v>16834</v>
      </c>
      <c r="J3999">
        <v>4.5999999999999996</v>
      </c>
      <c r="K3999">
        <v>411</v>
      </c>
      <c r="L3999" t="s">
        <v>16835</v>
      </c>
      <c r="M3999" t="s">
        <v>378</v>
      </c>
      <c r="N3999">
        <v>61614</v>
      </c>
      <c r="O3999" t="s">
        <v>53</v>
      </c>
      <c r="P3999">
        <v>4.5</v>
      </c>
      <c r="Q3999">
        <v>4.5</v>
      </c>
      <c r="R3999">
        <v>4.5999999999999996</v>
      </c>
      <c r="S3999">
        <v>4.5999999999999996</v>
      </c>
      <c r="T3999">
        <v>4.7</v>
      </c>
      <c r="U3999">
        <v>4.9000000000000004</v>
      </c>
      <c r="V3999" t="s">
        <v>16836</v>
      </c>
      <c r="W3999" t="s">
        <v>889</v>
      </c>
      <c r="X3999" t="s">
        <v>95</v>
      </c>
      <c r="Y3999">
        <v>19</v>
      </c>
      <c r="Z3999">
        <v>24</v>
      </c>
      <c r="AA3999" t="s">
        <v>44</v>
      </c>
      <c r="AB3999" t="s">
        <v>1114</v>
      </c>
      <c r="AC3999" t="s">
        <v>2806</v>
      </c>
      <c r="AD3999" t="s">
        <v>16837</v>
      </c>
      <c r="AE3999" t="s">
        <v>16838</v>
      </c>
      <c r="AF3999">
        <v>59669</v>
      </c>
    </row>
    <row r="4000" spans="1:32" x14ac:dyDescent="0.35">
      <c r="A4000">
        <v>2018</v>
      </c>
      <c r="B4000" t="s">
        <v>616</v>
      </c>
      <c r="C4000" t="s">
        <v>933</v>
      </c>
      <c r="D4000" t="s">
        <v>34</v>
      </c>
      <c r="E4000" t="s">
        <v>16839</v>
      </c>
      <c r="F4000">
        <v>4.7</v>
      </c>
      <c r="G4000">
        <v>274</v>
      </c>
      <c r="H4000" t="s">
        <v>36</v>
      </c>
      <c r="I4000" t="s">
        <v>886</v>
      </c>
      <c r="J4000">
        <v>2</v>
      </c>
      <c r="K4000">
        <v>1</v>
      </c>
      <c r="L4000" t="s">
        <v>887</v>
      </c>
      <c r="M4000" t="s">
        <v>361</v>
      </c>
      <c r="N4000">
        <v>70001</v>
      </c>
      <c r="O4000" t="s">
        <v>40</v>
      </c>
      <c r="P4000">
        <v>4.7</v>
      </c>
      <c r="Q4000">
        <v>4.7</v>
      </c>
      <c r="R4000">
        <v>4.5999999999999996</v>
      </c>
      <c r="S4000">
        <v>4.7</v>
      </c>
      <c r="T4000">
        <v>4.8</v>
      </c>
      <c r="U4000">
        <v>4.7</v>
      </c>
      <c r="V4000" t="s">
        <v>10026</v>
      </c>
      <c r="W4000" t="s">
        <v>76</v>
      </c>
      <c r="X4000" t="s">
        <v>43</v>
      </c>
      <c r="Y4000">
        <v>23</v>
      </c>
      <c r="Z4000">
        <v>30</v>
      </c>
      <c r="AA4000" t="s">
        <v>44</v>
      </c>
      <c r="AB4000" t="s">
        <v>151</v>
      </c>
      <c r="AC4000" t="s">
        <v>938</v>
      </c>
      <c r="AD4000" t="s">
        <v>16840</v>
      </c>
      <c r="AE4000" t="s">
        <v>16841</v>
      </c>
      <c r="AF4000">
        <v>43709</v>
      </c>
    </row>
    <row r="4001" spans="1:32" x14ac:dyDescent="0.35">
      <c r="A4001">
        <v>2019</v>
      </c>
      <c r="B4001" t="s">
        <v>32</v>
      </c>
      <c r="C4001" t="s">
        <v>5393</v>
      </c>
      <c r="D4001" t="s">
        <v>34</v>
      </c>
      <c r="E4001" t="s">
        <v>16842</v>
      </c>
      <c r="F4001">
        <v>4.5999999999999996</v>
      </c>
      <c r="G4001">
        <v>444</v>
      </c>
      <c r="H4001" t="s">
        <v>36</v>
      </c>
      <c r="I4001" t="s">
        <v>16843</v>
      </c>
      <c r="J4001">
        <v>4.4000000000000004</v>
      </c>
      <c r="K4001">
        <v>213</v>
      </c>
      <c r="L4001" t="s">
        <v>16844</v>
      </c>
      <c r="M4001" t="s">
        <v>378</v>
      </c>
      <c r="N4001">
        <v>60515</v>
      </c>
      <c r="O4001" t="s">
        <v>53</v>
      </c>
      <c r="P4001">
        <v>4.5999999999999996</v>
      </c>
      <c r="Q4001">
        <v>4.5999999999999996</v>
      </c>
      <c r="R4001">
        <v>4.4000000000000004</v>
      </c>
      <c r="S4001">
        <v>4.4000000000000004</v>
      </c>
      <c r="T4001">
        <v>4.7</v>
      </c>
      <c r="U4001">
        <v>4.5999999999999996</v>
      </c>
      <c r="V4001" t="s">
        <v>77</v>
      </c>
      <c r="W4001" t="s">
        <v>77</v>
      </c>
      <c r="X4001" t="s">
        <v>124</v>
      </c>
      <c r="Y4001">
        <v>25</v>
      </c>
      <c r="Z4001">
        <v>33</v>
      </c>
      <c r="AA4001" t="s">
        <v>44</v>
      </c>
      <c r="AB4001" t="s">
        <v>45</v>
      </c>
      <c r="AC4001" t="s">
        <v>750</v>
      </c>
      <c r="AD4001" t="s">
        <v>16845</v>
      </c>
      <c r="AE4001" t="s">
        <v>16846</v>
      </c>
      <c r="AF4001">
        <v>12164</v>
      </c>
    </row>
    <row r="4002" spans="1:32" x14ac:dyDescent="0.35">
      <c r="A4002">
        <v>2019</v>
      </c>
      <c r="B4002" t="s">
        <v>108</v>
      </c>
      <c r="C4002" t="s">
        <v>3601</v>
      </c>
      <c r="D4002" t="s">
        <v>34</v>
      </c>
      <c r="E4002" t="s">
        <v>3538</v>
      </c>
      <c r="F4002">
        <v>4.8</v>
      </c>
      <c r="G4002">
        <v>40</v>
      </c>
      <c r="H4002" t="s">
        <v>36</v>
      </c>
      <c r="I4002" t="s">
        <v>2088</v>
      </c>
      <c r="J4002">
        <v>4.7</v>
      </c>
      <c r="K4002">
        <v>1137</v>
      </c>
      <c r="L4002" t="s">
        <v>2089</v>
      </c>
      <c r="M4002" t="s">
        <v>378</v>
      </c>
      <c r="N4002">
        <v>60559</v>
      </c>
      <c r="O4002" t="s">
        <v>40</v>
      </c>
      <c r="P4002">
        <v>4.8</v>
      </c>
      <c r="Q4002">
        <v>4.8</v>
      </c>
      <c r="R4002">
        <v>4.8</v>
      </c>
      <c r="S4002">
        <v>4.5</v>
      </c>
      <c r="T4002">
        <v>4.8</v>
      </c>
      <c r="U4002">
        <v>4.7</v>
      </c>
      <c r="V4002" t="s">
        <v>639</v>
      </c>
      <c r="W4002" t="s">
        <v>77</v>
      </c>
      <c r="X4002" t="s">
        <v>124</v>
      </c>
      <c r="Y4002">
        <v>22</v>
      </c>
      <c r="Z4002">
        <v>33</v>
      </c>
      <c r="AA4002" t="s">
        <v>44</v>
      </c>
      <c r="AB4002" t="s">
        <v>125</v>
      </c>
      <c r="AC4002" t="s">
        <v>219</v>
      </c>
      <c r="AD4002" t="s">
        <v>16847</v>
      </c>
      <c r="AE4002" t="s">
        <v>16848</v>
      </c>
      <c r="AF4002">
        <v>37441</v>
      </c>
    </row>
    <row r="4003" spans="1:32" x14ac:dyDescent="0.35">
      <c r="A4003">
        <v>2020</v>
      </c>
      <c r="B4003" t="s">
        <v>339</v>
      </c>
      <c r="C4003" t="s">
        <v>14859</v>
      </c>
      <c r="D4003" t="s">
        <v>34</v>
      </c>
      <c r="E4003" t="s">
        <v>7905</v>
      </c>
      <c r="F4003">
        <v>4.3</v>
      </c>
      <c r="G4003">
        <v>13</v>
      </c>
      <c r="H4003" t="s">
        <v>36</v>
      </c>
      <c r="I4003" t="s">
        <v>16849</v>
      </c>
      <c r="J4003">
        <v>4.8</v>
      </c>
      <c r="K4003">
        <v>525</v>
      </c>
      <c r="L4003" t="s">
        <v>16850</v>
      </c>
      <c r="M4003" t="s">
        <v>378</v>
      </c>
      <c r="N4003">
        <v>60031</v>
      </c>
      <c r="O4003" t="s">
        <v>94</v>
      </c>
      <c r="P4003">
        <v>4.2</v>
      </c>
      <c r="Q4003">
        <v>4.5</v>
      </c>
      <c r="R4003">
        <v>4.0999999999999996</v>
      </c>
      <c r="S4003">
        <v>3.9</v>
      </c>
      <c r="T4003">
        <v>4.9000000000000004</v>
      </c>
      <c r="U4003">
        <v>4.2</v>
      </c>
      <c r="V4003" t="s">
        <v>8590</v>
      </c>
      <c r="W4003" t="s">
        <v>505</v>
      </c>
      <c r="X4003" t="s">
        <v>55</v>
      </c>
      <c r="Y4003">
        <v>21</v>
      </c>
      <c r="Z4003">
        <v>27</v>
      </c>
      <c r="AA4003" t="s">
        <v>44</v>
      </c>
      <c r="AB4003" t="s">
        <v>198</v>
      </c>
      <c r="AC4003" t="s">
        <v>1614</v>
      </c>
      <c r="AD4003" t="s">
        <v>16851</v>
      </c>
      <c r="AE4003" t="s">
        <v>16852</v>
      </c>
      <c r="AF4003">
        <v>24300</v>
      </c>
    </row>
    <row r="4004" spans="1:32" x14ac:dyDescent="0.35">
      <c r="A4004">
        <v>2019</v>
      </c>
      <c r="B4004" t="s">
        <v>69</v>
      </c>
      <c r="C4004" t="s">
        <v>1537</v>
      </c>
      <c r="D4004" t="s">
        <v>34</v>
      </c>
      <c r="E4004" t="s">
        <v>16853</v>
      </c>
      <c r="F4004">
        <v>4.8</v>
      </c>
      <c r="G4004">
        <v>540</v>
      </c>
      <c r="H4004" t="s">
        <v>36</v>
      </c>
      <c r="I4004" t="s">
        <v>8886</v>
      </c>
      <c r="J4004">
        <v>4.8</v>
      </c>
      <c r="K4004">
        <v>1366</v>
      </c>
      <c r="L4004" t="s">
        <v>8887</v>
      </c>
      <c r="M4004" t="s">
        <v>378</v>
      </c>
      <c r="N4004">
        <v>60443</v>
      </c>
      <c r="O4004" t="s">
        <v>53</v>
      </c>
      <c r="P4004">
        <v>4.8</v>
      </c>
      <c r="Q4004">
        <v>4.8</v>
      </c>
      <c r="R4004">
        <v>4.7</v>
      </c>
      <c r="S4004">
        <v>4.7</v>
      </c>
      <c r="T4004">
        <v>4.8</v>
      </c>
      <c r="U4004">
        <v>4.8</v>
      </c>
      <c r="V4004" t="s">
        <v>1104</v>
      </c>
      <c r="W4004" t="s">
        <v>76</v>
      </c>
      <c r="X4004" t="s">
        <v>124</v>
      </c>
      <c r="Y4004">
        <v>27</v>
      </c>
      <c r="Z4004">
        <v>33</v>
      </c>
      <c r="AA4004" t="s">
        <v>44</v>
      </c>
      <c r="AB4004" t="s">
        <v>78</v>
      </c>
      <c r="AC4004" t="s">
        <v>79</v>
      </c>
      <c r="AD4004" t="s">
        <v>16854</v>
      </c>
      <c r="AE4004" t="s">
        <v>16855</v>
      </c>
      <c r="AF4004">
        <v>11446</v>
      </c>
    </row>
    <row r="4005" spans="1:32" x14ac:dyDescent="0.35">
      <c r="A4005">
        <v>2014</v>
      </c>
      <c r="B4005" t="s">
        <v>48</v>
      </c>
      <c r="C4005" t="s">
        <v>418</v>
      </c>
      <c r="D4005" t="s">
        <v>34</v>
      </c>
      <c r="E4005" t="s">
        <v>4029</v>
      </c>
      <c r="F4005">
        <v>4.5999999999999996</v>
      </c>
      <c r="G4005">
        <v>190</v>
      </c>
      <c r="H4005" t="s">
        <v>275</v>
      </c>
      <c r="I4005" t="s">
        <v>12763</v>
      </c>
      <c r="J4005">
        <v>4.8</v>
      </c>
      <c r="K4005">
        <v>1366</v>
      </c>
      <c r="L4005" t="s">
        <v>12764</v>
      </c>
      <c r="M4005" t="s">
        <v>378</v>
      </c>
      <c r="N4005">
        <v>60646</v>
      </c>
      <c r="O4005" t="s">
        <v>40</v>
      </c>
      <c r="P4005">
        <v>4.7</v>
      </c>
      <c r="Q4005">
        <v>4.5999999999999996</v>
      </c>
      <c r="R4005">
        <v>4.5</v>
      </c>
      <c r="S4005">
        <v>4.5</v>
      </c>
      <c r="T4005">
        <v>4.7</v>
      </c>
      <c r="U4005">
        <v>4.5999999999999996</v>
      </c>
      <c r="V4005" t="s">
        <v>262</v>
      </c>
      <c r="W4005" t="s">
        <v>262</v>
      </c>
      <c r="X4005" t="s">
        <v>55</v>
      </c>
      <c r="Y4005">
        <v>17</v>
      </c>
      <c r="Z4005">
        <v>23</v>
      </c>
      <c r="AA4005" t="s">
        <v>3518</v>
      </c>
      <c r="AB4005" t="s">
        <v>396</v>
      </c>
      <c r="AC4005" t="s">
        <v>3519</v>
      </c>
      <c r="AD4005" t="s">
        <v>12765</v>
      </c>
      <c r="AE4005" t="s">
        <v>77</v>
      </c>
      <c r="AF4005">
        <v>38425</v>
      </c>
    </row>
    <row r="4006" spans="1:32" x14ac:dyDescent="0.35">
      <c r="A4006">
        <v>2020</v>
      </c>
      <c r="B4006" t="s">
        <v>48</v>
      </c>
      <c r="C4006" t="s">
        <v>5318</v>
      </c>
      <c r="D4006" t="s">
        <v>34</v>
      </c>
      <c r="E4006" t="s">
        <v>16856</v>
      </c>
      <c r="F4006">
        <v>4.8</v>
      </c>
      <c r="G4006">
        <v>70</v>
      </c>
      <c r="H4006" t="s">
        <v>36</v>
      </c>
      <c r="I4006" t="s">
        <v>16857</v>
      </c>
      <c r="J4006">
        <v>4.5</v>
      </c>
      <c r="K4006">
        <v>438</v>
      </c>
      <c r="L4006" t="s">
        <v>16858</v>
      </c>
      <c r="M4006" t="s">
        <v>404</v>
      </c>
      <c r="N4006">
        <v>46410</v>
      </c>
      <c r="O4006" t="s">
        <v>40</v>
      </c>
      <c r="P4006">
        <v>4.8</v>
      </c>
      <c r="Q4006">
        <v>4.8</v>
      </c>
      <c r="R4006">
        <v>4.7</v>
      </c>
      <c r="S4006">
        <v>4.7</v>
      </c>
      <c r="T4006">
        <v>4.9000000000000004</v>
      </c>
      <c r="U4006">
        <v>4.8</v>
      </c>
      <c r="V4006" t="s">
        <v>42</v>
      </c>
      <c r="W4006" t="s">
        <v>327</v>
      </c>
      <c r="X4006" t="s">
        <v>43</v>
      </c>
      <c r="Y4006">
        <v>21</v>
      </c>
      <c r="Z4006">
        <v>31</v>
      </c>
      <c r="AA4006" t="s">
        <v>44</v>
      </c>
      <c r="AB4006" t="s">
        <v>151</v>
      </c>
      <c r="AC4006" t="s">
        <v>219</v>
      </c>
      <c r="AD4006" t="s">
        <v>16859</v>
      </c>
      <c r="AE4006" t="s">
        <v>16860</v>
      </c>
      <c r="AF4006">
        <v>13687</v>
      </c>
    </row>
    <row r="4007" spans="1:32" x14ac:dyDescent="0.35">
      <c r="A4007">
        <v>2019</v>
      </c>
      <c r="B4007" t="s">
        <v>288</v>
      </c>
      <c r="C4007" t="s">
        <v>9302</v>
      </c>
      <c r="D4007" t="s">
        <v>34</v>
      </c>
      <c r="E4007" t="s">
        <v>676</v>
      </c>
      <c r="F4007">
        <v>4.8</v>
      </c>
      <c r="G4007">
        <v>14</v>
      </c>
      <c r="H4007" t="s">
        <v>36</v>
      </c>
      <c r="I4007" t="s">
        <v>9303</v>
      </c>
      <c r="J4007">
        <v>5</v>
      </c>
      <c r="K4007">
        <v>1</v>
      </c>
      <c r="L4007" t="s">
        <v>9304</v>
      </c>
      <c r="M4007" t="s">
        <v>404</v>
      </c>
      <c r="N4007">
        <v>47905</v>
      </c>
      <c r="O4007" t="s">
        <v>53</v>
      </c>
      <c r="P4007">
        <v>4.9000000000000004</v>
      </c>
      <c r="Q4007">
        <v>4.9000000000000004</v>
      </c>
      <c r="R4007">
        <v>4.8</v>
      </c>
      <c r="S4007">
        <v>4.8</v>
      </c>
      <c r="T4007">
        <v>4.9000000000000004</v>
      </c>
      <c r="U4007">
        <v>4.8</v>
      </c>
      <c r="V4007" t="s">
        <v>1618</v>
      </c>
      <c r="W4007" t="s">
        <v>2485</v>
      </c>
      <c r="X4007" t="s">
        <v>124</v>
      </c>
      <c r="Y4007">
        <v>23</v>
      </c>
      <c r="Z4007">
        <v>34</v>
      </c>
      <c r="AA4007" t="s">
        <v>44</v>
      </c>
      <c r="AB4007" t="s">
        <v>294</v>
      </c>
      <c r="AC4007" t="s">
        <v>219</v>
      </c>
      <c r="AD4007" t="s">
        <v>16861</v>
      </c>
      <c r="AE4007" t="s">
        <v>16862</v>
      </c>
      <c r="AF4007">
        <v>14998</v>
      </c>
    </row>
    <row r="4008" spans="1:32" x14ac:dyDescent="0.35">
      <c r="A4008">
        <v>2021</v>
      </c>
      <c r="B4008" t="s">
        <v>409</v>
      </c>
      <c r="C4008" t="s">
        <v>7156</v>
      </c>
      <c r="D4008" t="s">
        <v>34</v>
      </c>
      <c r="E4008" t="s">
        <v>16863</v>
      </c>
      <c r="F4008">
        <v>4.9000000000000004</v>
      </c>
      <c r="G4008">
        <v>46</v>
      </c>
      <c r="H4008" t="s">
        <v>36</v>
      </c>
      <c r="I4008" t="s">
        <v>16864</v>
      </c>
      <c r="J4008">
        <v>4.5</v>
      </c>
      <c r="K4008">
        <v>543</v>
      </c>
      <c r="L4008" t="s">
        <v>16865</v>
      </c>
      <c r="M4008" t="s">
        <v>404</v>
      </c>
      <c r="N4008">
        <v>46142</v>
      </c>
      <c r="O4008" t="s">
        <v>53</v>
      </c>
      <c r="P4008">
        <v>4.9000000000000004</v>
      </c>
      <c r="Q4008">
        <v>5</v>
      </c>
      <c r="R4008">
        <v>4.9000000000000004</v>
      </c>
      <c r="S4008">
        <v>4.5999999999999996</v>
      </c>
      <c r="T4008">
        <v>4.9000000000000004</v>
      </c>
      <c r="U4008">
        <v>4.8</v>
      </c>
      <c r="V4008" t="s">
        <v>3180</v>
      </c>
      <c r="W4008" t="s">
        <v>77</v>
      </c>
      <c r="X4008" t="s">
        <v>55</v>
      </c>
      <c r="Y4008">
        <v>17</v>
      </c>
      <c r="Z4008">
        <v>23</v>
      </c>
      <c r="AA4008" t="s">
        <v>44</v>
      </c>
      <c r="AB4008" t="s">
        <v>45</v>
      </c>
      <c r="AC4008" t="s">
        <v>219</v>
      </c>
      <c r="AD4008" t="s">
        <v>16866</v>
      </c>
      <c r="AE4008" t="s">
        <v>16867</v>
      </c>
      <c r="AF4008">
        <v>15636</v>
      </c>
    </row>
    <row r="4009" spans="1:32" x14ac:dyDescent="0.35">
      <c r="A4009">
        <v>2021</v>
      </c>
      <c r="B4009" t="s">
        <v>108</v>
      </c>
      <c r="C4009" t="s">
        <v>3601</v>
      </c>
      <c r="D4009" t="s">
        <v>34</v>
      </c>
      <c r="E4009" t="s">
        <v>16868</v>
      </c>
      <c r="F4009">
        <v>5</v>
      </c>
      <c r="G4009">
        <v>4</v>
      </c>
      <c r="H4009" t="s">
        <v>36</v>
      </c>
      <c r="I4009" t="s">
        <v>5961</v>
      </c>
      <c r="J4009">
        <v>4.8</v>
      </c>
      <c r="K4009">
        <v>988</v>
      </c>
      <c r="L4009" t="s">
        <v>5962</v>
      </c>
      <c r="M4009" t="s">
        <v>1625</v>
      </c>
      <c r="N4009">
        <v>40245</v>
      </c>
      <c r="O4009" t="s">
        <v>53</v>
      </c>
      <c r="P4009">
        <v>5</v>
      </c>
      <c r="Q4009">
        <v>4.8</v>
      </c>
      <c r="R4009">
        <v>5</v>
      </c>
      <c r="S4009">
        <v>5</v>
      </c>
      <c r="T4009">
        <v>5</v>
      </c>
      <c r="U4009">
        <v>5</v>
      </c>
      <c r="V4009" t="s">
        <v>76</v>
      </c>
      <c r="W4009" t="s">
        <v>16869</v>
      </c>
      <c r="X4009" t="s">
        <v>124</v>
      </c>
      <c r="Y4009">
        <v>23</v>
      </c>
      <c r="Z4009">
        <v>33</v>
      </c>
      <c r="AA4009" t="s">
        <v>44</v>
      </c>
      <c r="AB4009" t="s">
        <v>125</v>
      </c>
      <c r="AC4009" t="s">
        <v>219</v>
      </c>
      <c r="AD4009" t="s">
        <v>16870</v>
      </c>
      <c r="AE4009" t="s">
        <v>16871</v>
      </c>
      <c r="AF4009">
        <v>11017</v>
      </c>
    </row>
    <row r="4010" spans="1:32" x14ac:dyDescent="0.35">
      <c r="A4010">
        <v>2020</v>
      </c>
      <c r="B4010" t="s">
        <v>81</v>
      </c>
      <c r="C4010" t="s">
        <v>1117</v>
      </c>
      <c r="D4010" t="s">
        <v>34</v>
      </c>
      <c r="E4010" t="s">
        <v>16872</v>
      </c>
      <c r="F4010">
        <v>4.8</v>
      </c>
      <c r="G4010">
        <v>76</v>
      </c>
      <c r="H4010" t="s">
        <v>36</v>
      </c>
      <c r="I4010" t="s">
        <v>6797</v>
      </c>
      <c r="J4010">
        <v>5</v>
      </c>
      <c r="K4010">
        <v>2</v>
      </c>
      <c r="L4010" t="s">
        <v>6798</v>
      </c>
      <c r="M4010" t="s">
        <v>394</v>
      </c>
      <c r="N4010">
        <v>37416</v>
      </c>
      <c r="O4010" t="s">
        <v>53</v>
      </c>
      <c r="P4010">
        <v>4.9000000000000004</v>
      </c>
      <c r="Q4010">
        <v>4.8</v>
      </c>
      <c r="R4010">
        <v>4.8</v>
      </c>
      <c r="S4010">
        <v>4.7</v>
      </c>
      <c r="T4010">
        <v>4.8</v>
      </c>
      <c r="U4010">
        <v>4.9000000000000004</v>
      </c>
      <c r="V4010" t="s">
        <v>158</v>
      </c>
      <c r="W4010" t="s">
        <v>1409</v>
      </c>
      <c r="X4010" t="s">
        <v>43</v>
      </c>
      <c r="Y4010">
        <v>20</v>
      </c>
      <c r="Z4010">
        <v>27</v>
      </c>
      <c r="AA4010" t="s">
        <v>44</v>
      </c>
      <c r="AB4010" t="s">
        <v>45</v>
      </c>
      <c r="AC4010" t="s">
        <v>46</v>
      </c>
      <c r="AD4010" t="s">
        <v>16873</v>
      </c>
      <c r="AE4010" t="s">
        <v>16874</v>
      </c>
      <c r="AF4010">
        <v>19121</v>
      </c>
    </row>
    <row r="4011" spans="1:32" x14ac:dyDescent="0.35">
      <c r="A4011">
        <v>2018</v>
      </c>
      <c r="B4011" t="s">
        <v>288</v>
      </c>
      <c r="C4011" t="s">
        <v>12292</v>
      </c>
      <c r="D4011" t="s">
        <v>34</v>
      </c>
      <c r="E4011" t="s">
        <v>16875</v>
      </c>
      <c r="F4011">
        <v>4.9000000000000004</v>
      </c>
      <c r="G4011">
        <v>34</v>
      </c>
      <c r="H4011" t="s">
        <v>36</v>
      </c>
      <c r="I4011" t="s">
        <v>16876</v>
      </c>
      <c r="J4011">
        <v>2.9</v>
      </c>
      <c r="K4011">
        <v>14</v>
      </c>
      <c r="L4011" t="s">
        <v>16877</v>
      </c>
      <c r="M4011" t="s">
        <v>445</v>
      </c>
      <c r="N4011">
        <v>45242</v>
      </c>
      <c r="O4011" t="s">
        <v>53</v>
      </c>
      <c r="P4011">
        <v>4.9000000000000004</v>
      </c>
      <c r="Q4011">
        <v>4.9000000000000004</v>
      </c>
      <c r="R4011">
        <v>4.9000000000000004</v>
      </c>
      <c r="S4011">
        <v>4.7</v>
      </c>
      <c r="T4011">
        <v>4.9000000000000004</v>
      </c>
      <c r="U4011">
        <v>4.9000000000000004</v>
      </c>
      <c r="V4011" t="s">
        <v>1739</v>
      </c>
      <c r="W4011" t="s">
        <v>42</v>
      </c>
      <c r="X4011" t="s">
        <v>124</v>
      </c>
      <c r="Y4011">
        <v>24</v>
      </c>
      <c r="Z4011">
        <v>31</v>
      </c>
      <c r="AA4011" t="s">
        <v>44</v>
      </c>
      <c r="AB4011" t="s">
        <v>198</v>
      </c>
      <c r="AC4011" t="s">
        <v>541</v>
      </c>
      <c r="AD4011" t="s">
        <v>16878</v>
      </c>
      <c r="AE4011">
        <v>8984</v>
      </c>
      <c r="AF4011">
        <v>29721</v>
      </c>
    </row>
    <row r="4012" spans="1:32" x14ac:dyDescent="0.35">
      <c r="A4012">
        <v>2019</v>
      </c>
      <c r="B4012" t="s">
        <v>129</v>
      </c>
      <c r="C4012" t="s">
        <v>12313</v>
      </c>
      <c r="D4012" t="s">
        <v>34</v>
      </c>
      <c r="E4012" t="s">
        <v>16879</v>
      </c>
      <c r="F4012">
        <v>4.3</v>
      </c>
      <c r="G4012">
        <v>83</v>
      </c>
      <c r="H4012" t="s">
        <v>36</v>
      </c>
      <c r="I4012" t="s">
        <v>8066</v>
      </c>
      <c r="J4012">
        <v>3.8</v>
      </c>
      <c r="K4012">
        <v>6</v>
      </c>
      <c r="L4012" t="s">
        <v>8067</v>
      </c>
      <c r="M4012" t="s">
        <v>394</v>
      </c>
      <c r="N4012">
        <v>37771</v>
      </c>
      <c r="O4012" t="s">
        <v>53</v>
      </c>
      <c r="P4012">
        <v>4.5</v>
      </c>
      <c r="Q4012">
        <v>4.3</v>
      </c>
      <c r="R4012">
        <v>4.2</v>
      </c>
      <c r="S4012">
        <v>4.3</v>
      </c>
      <c r="T4012">
        <v>4.4000000000000004</v>
      </c>
      <c r="U4012">
        <v>4.4000000000000004</v>
      </c>
      <c r="V4012" t="s">
        <v>16880</v>
      </c>
      <c r="W4012" t="s">
        <v>42</v>
      </c>
      <c r="X4012" t="s">
        <v>43</v>
      </c>
      <c r="Y4012">
        <v>19</v>
      </c>
      <c r="Z4012">
        <v>25</v>
      </c>
      <c r="AA4012" t="s">
        <v>44</v>
      </c>
      <c r="AB4012" t="s">
        <v>16881</v>
      </c>
      <c r="AC4012" t="s">
        <v>575</v>
      </c>
      <c r="AD4012" t="s">
        <v>16882</v>
      </c>
      <c r="AE4012">
        <v>10644</v>
      </c>
      <c r="AF4012">
        <v>49838</v>
      </c>
    </row>
    <row r="4013" spans="1:32" x14ac:dyDescent="0.35">
      <c r="A4013">
        <v>2019</v>
      </c>
      <c r="B4013" t="s">
        <v>81</v>
      </c>
      <c r="C4013" t="s">
        <v>82</v>
      </c>
      <c r="D4013" t="s">
        <v>34</v>
      </c>
      <c r="E4013" t="s">
        <v>16883</v>
      </c>
      <c r="F4013">
        <v>4.8</v>
      </c>
      <c r="G4013">
        <v>102</v>
      </c>
      <c r="H4013" t="s">
        <v>36</v>
      </c>
      <c r="I4013" t="s">
        <v>3184</v>
      </c>
      <c r="J4013">
        <v>4.5999999999999996</v>
      </c>
      <c r="K4013">
        <v>666</v>
      </c>
      <c r="L4013" t="s">
        <v>3185</v>
      </c>
      <c r="M4013" t="s">
        <v>427</v>
      </c>
      <c r="N4013">
        <v>30080</v>
      </c>
      <c r="O4013" t="s">
        <v>40</v>
      </c>
      <c r="P4013">
        <v>4.8</v>
      </c>
      <c r="Q4013">
        <v>4.8</v>
      </c>
      <c r="R4013">
        <v>4.8</v>
      </c>
      <c r="S4013">
        <v>4.5999999999999996</v>
      </c>
      <c r="T4013">
        <v>4.9000000000000004</v>
      </c>
      <c r="U4013">
        <v>4.8</v>
      </c>
      <c r="V4013" t="s">
        <v>2237</v>
      </c>
      <c r="W4013" t="s">
        <v>614</v>
      </c>
      <c r="X4013" t="s">
        <v>43</v>
      </c>
      <c r="Y4013">
        <v>20</v>
      </c>
      <c r="Z4013">
        <v>28</v>
      </c>
      <c r="AA4013" t="s">
        <v>44</v>
      </c>
      <c r="AB4013" t="s">
        <v>45</v>
      </c>
      <c r="AC4013" t="s">
        <v>46</v>
      </c>
      <c r="AD4013" t="s">
        <v>16884</v>
      </c>
      <c r="AE4013" t="s">
        <v>16885</v>
      </c>
      <c r="AF4013">
        <v>29518</v>
      </c>
    </row>
    <row r="4014" spans="1:32" x14ac:dyDescent="0.35">
      <c r="A4014">
        <v>2018</v>
      </c>
      <c r="B4014" t="s">
        <v>213</v>
      </c>
      <c r="C4014" t="s">
        <v>4312</v>
      </c>
      <c r="D4014" t="s">
        <v>34</v>
      </c>
      <c r="E4014" t="s">
        <v>2601</v>
      </c>
      <c r="F4014">
        <v>4.8</v>
      </c>
      <c r="G4014">
        <v>94</v>
      </c>
      <c r="H4014" t="s">
        <v>36</v>
      </c>
      <c r="I4014" t="s">
        <v>4173</v>
      </c>
      <c r="J4014">
        <v>4.5</v>
      </c>
      <c r="K4014">
        <v>174</v>
      </c>
      <c r="L4014" t="s">
        <v>4174</v>
      </c>
      <c r="M4014" t="s">
        <v>427</v>
      </c>
      <c r="N4014">
        <v>30305</v>
      </c>
      <c r="O4014" t="s">
        <v>94</v>
      </c>
      <c r="P4014">
        <v>4.8</v>
      </c>
      <c r="Q4014">
        <v>4.7</v>
      </c>
      <c r="R4014">
        <v>4.7</v>
      </c>
      <c r="S4014">
        <v>4.7</v>
      </c>
      <c r="T4014">
        <v>4.7</v>
      </c>
      <c r="U4014">
        <v>4.9000000000000004</v>
      </c>
      <c r="V4014" t="s">
        <v>317</v>
      </c>
      <c r="W4014" t="s">
        <v>327</v>
      </c>
      <c r="X4014" t="s">
        <v>43</v>
      </c>
      <c r="Y4014">
        <v>20</v>
      </c>
      <c r="Z4014">
        <v>28</v>
      </c>
      <c r="AA4014" t="s">
        <v>44</v>
      </c>
      <c r="AB4014" t="s">
        <v>151</v>
      </c>
      <c r="AC4014" t="s">
        <v>848</v>
      </c>
      <c r="AD4014" t="s">
        <v>9336</v>
      </c>
      <c r="AE4014" t="s">
        <v>9337</v>
      </c>
      <c r="AF4014">
        <v>82922</v>
      </c>
    </row>
    <row r="4015" spans="1:32" x14ac:dyDescent="0.35">
      <c r="A4015">
        <v>2019</v>
      </c>
      <c r="B4015" t="s">
        <v>339</v>
      </c>
      <c r="C4015" t="s">
        <v>16886</v>
      </c>
      <c r="D4015" t="s">
        <v>34</v>
      </c>
      <c r="E4015" t="s">
        <v>16887</v>
      </c>
      <c r="F4015">
        <v>4.5</v>
      </c>
      <c r="G4015">
        <v>16</v>
      </c>
      <c r="H4015" t="s">
        <v>36</v>
      </c>
      <c r="I4015" t="s">
        <v>3202</v>
      </c>
      <c r="J4015">
        <v>4.3</v>
      </c>
      <c r="K4015">
        <v>156</v>
      </c>
      <c r="L4015" t="s">
        <v>3203</v>
      </c>
      <c r="M4015" t="s">
        <v>427</v>
      </c>
      <c r="N4015">
        <v>30096</v>
      </c>
      <c r="O4015" t="s">
        <v>40</v>
      </c>
      <c r="P4015">
        <v>4.7</v>
      </c>
      <c r="Q4015">
        <v>4.5999999999999996</v>
      </c>
      <c r="R4015">
        <v>4.5</v>
      </c>
      <c r="S4015">
        <v>3.9</v>
      </c>
      <c r="T4015">
        <v>4.5</v>
      </c>
      <c r="U4015">
        <v>4.4000000000000004</v>
      </c>
      <c r="V4015" t="s">
        <v>504</v>
      </c>
      <c r="W4015" t="s">
        <v>327</v>
      </c>
      <c r="X4015" t="s">
        <v>55</v>
      </c>
      <c r="Y4015">
        <v>16</v>
      </c>
      <c r="Z4015">
        <v>21</v>
      </c>
      <c r="AA4015" t="s">
        <v>44</v>
      </c>
      <c r="AB4015" t="s">
        <v>198</v>
      </c>
      <c r="AC4015" t="s">
        <v>3031</v>
      </c>
      <c r="AD4015" t="s">
        <v>16888</v>
      </c>
      <c r="AE4015" t="s">
        <v>16889</v>
      </c>
      <c r="AF4015">
        <v>23636</v>
      </c>
    </row>
    <row r="4016" spans="1:32" x14ac:dyDescent="0.35">
      <c r="A4016">
        <v>2019</v>
      </c>
      <c r="B4016" t="s">
        <v>81</v>
      </c>
      <c r="C4016" t="s">
        <v>2234</v>
      </c>
      <c r="D4016" t="s">
        <v>34</v>
      </c>
      <c r="E4016" t="s">
        <v>15072</v>
      </c>
      <c r="F4016">
        <v>4.7</v>
      </c>
      <c r="G4016">
        <v>24</v>
      </c>
      <c r="H4016" t="s">
        <v>36</v>
      </c>
      <c r="I4016" t="s">
        <v>15073</v>
      </c>
      <c r="J4016">
        <v>4.8</v>
      </c>
      <c r="K4016">
        <v>969</v>
      </c>
      <c r="L4016" t="s">
        <v>15074</v>
      </c>
      <c r="M4016" t="s">
        <v>427</v>
      </c>
      <c r="N4016">
        <v>30096</v>
      </c>
      <c r="O4016" t="s">
        <v>53</v>
      </c>
      <c r="P4016">
        <v>4.8</v>
      </c>
      <c r="Q4016">
        <v>4.5999999999999996</v>
      </c>
      <c r="R4016">
        <v>4.5999999999999996</v>
      </c>
      <c r="S4016">
        <v>4.5</v>
      </c>
      <c r="T4016">
        <v>4.5999999999999996</v>
      </c>
      <c r="U4016">
        <v>4.8</v>
      </c>
      <c r="V4016" t="s">
        <v>175</v>
      </c>
      <c r="W4016" t="s">
        <v>42</v>
      </c>
      <c r="X4016" t="s">
        <v>55</v>
      </c>
      <c r="Y4016">
        <v>15</v>
      </c>
      <c r="Z4016">
        <v>18</v>
      </c>
      <c r="AA4016" t="s">
        <v>44</v>
      </c>
      <c r="AB4016" t="s">
        <v>151</v>
      </c>
      <c r="AC4016" t="s">
        <v>1134</v>
      </c>
      <c r="AD4016" t="s">
        <v>16890</v>
      </c>
      <c r="AE4016" t="s">
        <v>16891</v>
      </c>
      <c r="AF4016">
        <v>43391</v>
      </c>
    </row>
    <row r="4017" spans="1:32" x14ac:dyDescent="0.35">
      <c r="A4017">
        <v>2019</v>
      </c>
      <c r="B4017" t="s">
        <v>69</v>
      </c>
      <c r="C4017" t="s">
        <v>100</v>
      </c>
      <c r="D4017" t="s">
        <v>400</v>
      </c>
      <c r="E4017" t="s">
        <v>16892</v>
      </c>
      <c r="F4017">
        <v>4.5999999999999996</v>
      </c>
      <c r="G4017">
        <v>165</v>
      </c>
      <c r="H4017" t="s">
        <v>36</v>
      </c>
      <c r="I4017" t="s">
        <v>16893</v>
      </c>
      <c r="J4017">
        <v>4.7</v>
      </c>
      <c r="K4017">
        <v>1148</v>
      </c>
      <c r="L4017" t="s">
        <v>16894</v>
      </c>
      <c r="M4017" t="s">
        <v>427</v>
      </c>
      <c r="N4017">
        <v>30519</v>
      </c>
      <c r="O4017" t="s">
        <v>40</v>
      </c>
      <c r="P4017">
        <v>4.5999999999999996</v>
      </c>
      <c r="Q4017">
        <v>4.5999999999999996</v>
      </c>
      <c r="R4017">
        <v>4.4000000000000004</v>
      </c>
      <c r="S4017">
        <v>4.5999999999999996</v>
      </c>
      <c r="T4017">
        <v>4.8</v>
      </c>
      <c r="U4017">
        <v>4.7</v>
      </c>
      <c r="V4017" t="s">
        <v>42</v>
      </c>
      <c r="W4017" t="s">
        <v>77</v>
      </c>
      <c r="X4017" t="s">
        <v>43</v>
      </c>
      <c r="Y4017">
        <v>28</v>
      </c>
      <c r="Z4017">
        <v>34</v>
      </c>
      <c r="AA4017" t="s">
        <v>44</v>
      </c>
      <c r="AB4017" t="s">
        <v>78</v>
      </c>
      <c r="AC4017" t="s">
        <v>105</v>
      </c>
      <c r="AD4017" t="s">
        <v>16895</v>
      </c>
      <c r="AE4017" t="s">
        <v>16896</v>
      </c>
      <c r="AF4017">
        <v>10604</v>
      </c>
    </row>
    <row r="4018" spans="1:32" x14ac:dyDescent="0.35">
      <c r="A4018">
        <v>2020</v>
      </c>
      <c r="B4018" t="s">
        <v>60</v>
      </c>
      <c r="C4018" t="s">
        <v>61</v>
      </c>
      <c r="D4018" t="s">
        <v>34</v>
      </c>
      <c r="E4018" t="s">
        <v>16897</v>
      </c>
      <c r="F4018">
        <v>4.8</v>
      </c>
      <c r="G4018">
        <v>201</v>
      </c>
      <c r="H4018" t="s">
        <v>36</v>
      </c>
      <c r="I4018" t="s">
        <v>16898</v>
      </c>
      <c r="J4018">
        <v>4.8</v>
      </c>
      <c r="K4018">
        <v>275</v>
      </c>
      <c r="L4018" t="s">
        <v>16899</v>
      </c>
      <c r="M4018" t="s">
        <v>427</v>
      </c>
      <c r="N4018">
        <v>30528</v>
      </c>
      <c r="O4018" t="s">
        <v>40</v>
      </c>
      <c r="P4018">
        <v>4.9000000000000004</v>
      </c>
      <c r="Q4018">
        <v>4.9000000000000004</v>
      </c>
      <c r="R4018">
        <v>4.8</v>
      </c>
      <c r="S4018">
        <v>4.5999999999999996</v>
      </c>
      <c r="T4018">
        <v>4.8</v>
      </c>
      <c r="U4018">
        <v>4.7</v>
      </c>
      <c r="V4018" t="s">
        <v>566</v>
      </c>
      <c r="W4018" t="s">
        <v>42</v>
      </c>
      <c r="X4018" t="s">
        <v>55</v>
      </c>
      <c r="Y4018">
        <v>19</v>
      </c>
      <c r="Z4018">
        <v>24</v>
      </c>
      <c r="AA4018" t="s">
        <v>44</v>
      </c>
      <c r="AB4018" t="s">
        <v>45</v>
      </c>
      <c r="AC4018" t="s">
        <v>66</v>
      </c>
      <c r="AD4018" t="s">
        <v>16900</v>
      </c>
      <c r="AE4018" t="s">
        <v>16901</v>
      </c>
      <c r="AF4018">
        <v>20040</v>
      </c>
    </row>
    <row r="4019" spans="1:32" x14ac:dyDescent="0.35">
      <c r="A4019">
        <v>2020</v>
      </c>
      <c r="B4019" t="s">
        <v>48</v>
      </c>
      <c r="C4019" t="s">
        <v>5521</v>
      </c>
      <c r="D4019" t="s">
        <v>753</v>
      </c>
      <c r="E4019" t="s">
        <v>9702</v>
      </c>
      <c r="F4019">
        <v>4.5999999999999996</v>
      </c>
      <c r="G4019">
        <v>230</v>
      </c>
      <c r="H4019" t="s">
        <v>36</v>
      </c>
      <c r="I4019" t="s">
        <v>9703</v>
      </c>
      <c r="J4019">
        <v>4.9000000000000004</v>
      </c>
      <c r="K4019">
        <v>1507</v>
      </c>
      <c r="L4019" t="s">
        <v>9704</v>
      </c>
      <c r="M4019" t="s">
        <v>972</v>
      </c>
      <c r="N4019">
        <v>48239</v>
      </c>
      <c r="O4019" t="s">
        <v>40</v>
      </c>
      <c r="P4019">
        <v>4.7</v>
      </c>
      <c r="Q4019">
        <v>4.5999999999999996</v>
      </c>
      <c r="R4019">
        <v>4.5</v>
      </c>
      <c r="S4019">
        <v>4.5</v>
      </c>
      <c r="T4019">
        <v>4.7</v>
      </c>
      <c r="U4019">
        <v>4.5999999999999996</v>
      </c>
      <c r="V4019" t="s">
        <v>2043</v>
      </c>
      <c r="W4019" t="s">
        <v>327</v>
      </c>
      <c r="X4019" t="s">
        <v>124</v>
      </c>
      <c r="Y4019">
        <v>26</v>
      </c>
      <c r="Z4019">
        <v>31</v>
      </c>
      <c r="AA4019" t="s">
        <v>44</v>
      </c>
      <c r="AB4019" t="s">
        <v>45</v>
      </c>
      <c r="AC4019" t="s">
        <v>219</v>
      </c>
      <c r="AD4019" t="s">
        <v>9705</v>
      </c>
      <c r="AE4019" t="s">
        <v>9706</v>
      </c>
      <c r="AF4019">
        <v>35468</v>
      </c>
    </row>
    <row r="4020" spans="1:32" x14ac:dyDescent="0.35">
      <c r="A4020">
        <v>2018</v>
      </c>
      <c r="B4020" t="s">
        <v>48</v>
      </c>
      <c r="C4020" t="s">
        <v>2386</v>
      </c>
      <c r="D4020" t="s">
        <v>34</v>
      </c>
      <c r="E4020" t="s">
        <v>16902</v>
      </c>
      <c r="F4020">
        <v>4.8</v>
      </c>
      <c r="G4020">
        <v>817</v>
      </c>
      <c r="H4020" t="s">
        <v>36</v>
      </c>
      <c r="I4020" t="s">
        <v>1015</v>
      </c>
      <c r="J4020">
        <v>4.5999999999999996</v>
      </c>
      <c r="K4020">
        <v>151</v>
      </c>
      <c r="L4020" t="s">
        <v>1016</v>
      </c>
      <c r="M4020" t="s">
        <v>445</v>
      </c>
      <c r="N4020">
        <v>43228</v>
      </c>
      <c r="O4020" t="s">
        <v>40</v>
      </c>
      <c r="P4020">
        <v>4.9000000000000004</v>
      </c>
      <c r="Q4020">
        <v>4.8</v>
      </c>
      <c r="R4020">
        <v>4.8</v>
      </c>
      <c r="S4020">
        <v>4.5999999999999996</v>
      </c>
      <c r="T4020">
        <v>4.8</v>
      </c>
      <c r="U4020">
        <v>4.7</v>
      </c>
      <c r="V4020" t="s">
        <v>262</v>
      </c>
      <c r="W4020" t="s">
        <v>76</v>
      </c>
      <c r="X4020" t="s">
        <v>95</v>
      </c>
      <c r="Y4020">
        <v>20</v>
      </c>
      <c r="Z4020">
        <v>25</v>
      </c>
      <c r="AA4020" t="s">
        <v>512</v>
      </c>
      <c r="AB4020" t="s">
        <v>198</v>
      </c>
      <c r="AC4020" t="s">
        <v>2390</v>
      </c>
      <c r="AD4020" t="s">
        <v>16903</v>
      </c>
      <c r="AE4020" t="s">
        <v>16904</v>
      </c>
      <c r="AF4020">
        <v>49624</v>
      </c>
    </row>
    <row r="4021" spans="1:32" x14ac:dyDescent="0.35">
      <c r="A4021">
        <v>2019</v>
      </c>
      <c r="B4021" t="s">
        <v>732</v>
      </c>
      <c r="C4021" t="s">
        <v>8554</v>
      </c>
      <c r="D4021" t="s">
        <v>34</v>
      </c>
      <c r="E4021" t="s">
        <v>8555</v>
      </c>
      <c r="F4021">
        <v>4.8</v>
      </c>
      <c r="G4021">
        <v>131</v>
      </c>
      <c r="H4021" t="s">
        <v>36</v>
      </c>
      <c r="I4021" t="s">
        <v>8556</v>
      </c>
      <c r="J4021">
        <v>4.2</v>
      </c>
      <c r="K4021">
        <v>72</v>
      </c>
      <c r="L4021" t="s">
        <v>8557</v>
      </c>
      <c r="M4021" t="s">
        <v>427</v>
      </c>
      <c r="N4021">
        <v>31008</v>
      </c>
      <c r="O4021" t="s">
        <v>53</v>
      </c>
      <c r="P4021">
        <v>4.8</v>
      </c>
      <c r="Q4021">
        <v>4.7</v>
      </c>
      <c r="R4021">
        <v>4.8</v>
      </c>
      <c r="S4021">
        <v>4.7</v>
      </c>
      <c r="T4021">
        <v>4.8</v>
      </c>
      <c r="U4021">
        <v>4.9000000000000004</v>
      </c>
      <c r="V4021" t="s">
        <v>4910</v>
      </c>
      <c r="W4021" t="s">
        <v>455</v>
      </c>
      <c r="X4021" t="s">
        <v>43</v>
      </c>
      <c r="Y4021">
        <v>21</v>
      </c>
      <c r="Z4021">
        <v>26</v>
      </c>
      <c r="AA4021" t="s">
        <v>44</v>
      </c>
      <c r="AB4021" t="s">
        <v>151</v>
      </c>
      <c r="AC4021" t="s">
        <v>522</v>
      </c>
      <c r="AD4021" t="s">
        <v>8558</v>
      </c>
      <c r="AE4021" t="s">
        <v>8559</v>
      </c>
      <c r="AF4021">
        <v>40959</v>
      </c>
    </row>
    <row r="4022" spans="1:32" x14ac:dyDescent="0.35">
      <c r="A4022">
        <v>2019</v>
      </c>
      <c r="B4022" t="s">
        <v>32</v>
      </c>
      <c r="C4022" t="s">
        <v>3054</v>
      </c>
      <c r="D4022" t="s">
        <v>34</v>
      </c>
      <c r="E4022" t="s">
        <v>16905</v>
      </c>
      <c r="F4022">
        <v>4.5999999999999996</v>
      </c>
      <c r="G4022">
        <v>444</v>
      </c>
      <c r="H4022" t="s">
        <v>36</v>
      </c>
      <c r="I4022" t="s">
        <v>5557</v>
      </c>
      <c r="J4022">
        <v>4</v>
      </c>
      <c r="K4022">
        <v>382</v>
      </c>
      <c r="L4022" t="s">
        <v>5558</v>
      </c>
      <c r="M4022" t="s">
        <v>1036</v>
      </c>
      <c r="N4022">
        <v>28806</v>
      </c>
      <c r="O4022" t="s">
        <v>53</v>
      </c>
      <c r="P4022">
        <v>4.5999999999999996</v>
      </c>
      <c r="Q4022">
        <v>4.5999999999999996</v>
      </c>
      <c r="R4022">
        <v>4.4000000000000004</v>
      </c>
      <c r="S4022">
        <v>4.4000000000000004</v>
      </c>
      <c r="T4022">
        <v>4.7</v>
      </c>
      <c r="U4022">
        <v>4.5999999999999996</v>
      </c>
      <c r="V4022" t="s">
        <v>4033</v>
      </c>
      <c r="W4022" t="s">
        <v>42</v>
      </c>
      <c r="X4022" t="s">
        <v>124</v>
      </c>
      <c r="Y4022">
        <v>25</v>
      </c>
      <c r="Z4022">
        <v>33</v>
      </c>
      <c r="AA4022" t="s">
        <v>44</v>
      </c>
      <c r="AB4022" t="s">
        <v>45</v>
      </c>
      <c r="AC4022" t="s">
        <v>750</v>
      </c>
      <c r="AD4022" t="s">
        <v>16906</v>
      </c>
      <c r="AE4022" t="s">
        <v>16907</v>
      </c>
      <c r="AF4022">
        <v>15789</v>
      </c>
    </row>
    <row r="4023" spans="1:32" x14ac:dyDescent="0.35">
      <c r="A4023">
        <v>2019</v>
      </c>
      <c r="B4023" t="s">
        <v>365</v>
      </c>
      <c r="C4023" t="s">
        <v>7699</v>
      </c>
      <c r="D4023" t="s">
        <v>34</v>
      </c>
      <c r="E4023" t="s">
        <v>16050</v>
      </c>
      <c r="F4023">
        <v>4.3</v>
      </c>
      <c r="G4023">
        <v>151</v>
      </c>
      <c r="H4023" t="s">
        <v>36</v>
      </c>
      <c r="I4023" t="s">
        <v>16908</v>
      </c>
      <c r="J4023">
        <v>4.4000000000000004</v>
      </c>
      <c r="K4023">
        <v>165</v>
      </c>
      <c r="L4023" t="s">
        <v>16909</v>
      </c>
      <c r="M4023" t="s">
        <v>445</v>
      </c>
      <c r="N4023">
        <v>44224</v>
      </c>
      <c r="O4023" t="s">
        <v>40</v>
      </c>
      <c r="P4023">
        <v>4.4000000000000004</v>
      </c>
      <c r="Q4023">
        <v>4.3</v>
      </c>
      <c r="R4023">
        <v>4.2</v>
      </c>
      <c r="S4023">
        <v>4.2</v>
      </c>
      <c r="T4023">
        <v>4.5</v>
      </c>
      <c r="U4023">
        <v>4.4000000000000004</v>
      </c>
      <c r="V4023" t="s">
        <v>2644</v>
      </c>
      <c r="W4023" t="s">
        <v>455</v>
      </c>
      <c r="X4023" t="s">
        <v>43</v>
      </c>
      <c r="Y4023">
        <v>26</v>
      </c>
      <c r="Z4023">
        <v>31</v>
      </c>
      <c r="AA4023" t="s">
        <v>44</v>
      </c>
      <c r="AB4023" t="s">
        <v>151</v>
      </c>
      <c r="AC4023" t="s">
        <v>2159</v>
      </c>
      <c r="AD4023" t="s">
        <v>16910</v>
      </c>
      <c r="AE4023" t="s">
        <v>16911</v>
      </c>
      <c r="AF4023">
        <v>45864</v>
      </c>
    </row>
    <row r="4024" spans="1:32" x14ac:dyDescent="0.35">
      <c r="A4024">
        <v>2021</v>
      </c>
      <c r="B4024" t="s">
        <v>69</v>
      </c>
      <c r="C4024" t="s">
        <v>399</v>
      </c>
      <c r="D4024" t="s">
        <v>34</v>
      </c>
      <c r="E4024" t="s">
        <v>16912</v>
      </c>
      <c r="F4024">
        <v>4.8</v>
      </c>
      <c r="G4024">
        <v>63</v>
      </c>
      <c r="H4024" t="s">
        <v>36</v>
      </c>
      <c r="I4024" t="s">
        <v>16913</v>
      </c>
      <c r="J4024">
        <v>4.8</v>
      </c>
      <c r="K4024">
        <v>746</v>
      </c>
      <c r="L4024" t="s">
        <v>16914</v>
      </c>
      <c r="M4024" t="s">
        <v>462</v>
      </c>
      <c r="N4024">
        <v>29302</v>
      </c>
      <c r="O4024" t="s">
        <v>53</v>
      </c>
      <c r="P4024">
        <v>4.9000000000000004</v>
      </c>
      <c r="Q4024">
        <v>4.7</v>
      </c>
      <c r="R4024">
        <v>4.8</v>
      </c>
      <c r="S4024">
        <v>4.7</v>
      </c>
      <c r="T4024">
        <v>4.7</v>
      </c>
      <c r="U4024">
        <v>4.8</v>
      </c>
      <c r="V4024" t="s">
        <v>16915</v>
      </c>
      <c r="W4024" t="s">
        <v>42</v>
      </c>
      <c r="X4024" t="s">
        <v>43</v>
      </c>
      <c r="Y4024">
        <v>20</v>
      </c>
      <c r="Z4024">
        <v>27</v>
      </c>
      <c r="AA4024" t="s">
        <v>44</v>
      </c>
      <c r="AB4024" t="s">
        <v>125</v>
      </c>
      <c r="AC4024" t="s">
        <v>126</v>
      </c>
      <c r="AD4024" t="s">
        <v>16916</v>
      </c>
      <c r="AE4024" t="s">
        <v>16917</v>
      </c>
      <c r="AF4024">
        <v>17672</v>
      </c>
    </row>
    <row r="4025" spans="1:32" x14ac:dyDescent="0.35">
      <c r="A4025">
        <v>2020</v>
      </c>
      <c r="B4025" t="s">
        <v>32</v>
      </c>
      <c r="C4025" t="s">
        <v>1586</v>
      </c>
      <c r="D4025" t="s">
        <v>793</v>
      </c>
      <c r="E4025" t="s">
        <v>5303</v>
      </c>
      <c r="F4025">
        <v>4.7</v>
      </c>
      <c r="G4025">
        <v>166</v>
      </c>
      <c r="H4025" t="s">
        <v>36</v>
      </c>
      <c r="I4025" t="s">
        <v>16330</v>
      </c>
      <c r="J4025">
        <v>4.9000000000000004</v>
      </c>
      <c r="K4025">
        <v>8335</v>
      </c>
      <c r="L4025" t="s">
        <v>16331</v>
      </c>
      <c r="M4025" t="s">
        <v>472</v>
      </c>
      <c r="N4025">
        <v>34691</v>
      </c>
      <c r="O4025" t="s">
        <v>40</v>
      </c>
      <c r="P4025">
        <v>4.8</v>
      </c>
      <c r="Q4025">
        <v>4.8</v>
      </c>
      <c r="R4025">
        <v>4.7</v>
      </c>
      <c r="S4025">
        <v>4.5999999999999996</v>
      </c>
      <c r="T4025">
        <v>4.8</v>
      </c>
      <c r="U4025">
        <v>4.8</v>
      </c>
      <c r="V4025" t="s">
        <v>4033</v>
      </c>
      <c r="W4025" t="s">
        <v>42</v>
      </c>
      <c r="X4025" t="s">
        <v>124</v>
      </c>
      <c r="Y4025">
        <v>27</v>
      </c>
      <c r="Z4025">
        <v>33</v>
      </c>
      <c r="AA4025" t="s">
        <v>44</v>
      </c>
      <c r="AB4025" t="s">
        <v>45</v>
      </c>
      <c r="AC4025" t="s">
        <v>750</v>
      </c>
      <c r="AD4025" t="s">
        <v>16918</v>
      </c>
      <c r="AE4025" t="s">
        <v>16919</v>
      </c>
      <c r="AF4025">
        <v>27018</v>
      </c>
    </row>
    <row r="4026" spans="1:32" x14ac:dyDescent="0.35">
      <c r="A4026">
        <v>2016</v>
      </c>
      <c r="B4026" t="s">
        <v>48</v>
      </c>
      <c r="C4026" t="s">
        <v>1024</v>
      </c>
      <c r="D4026" t="s">
        <v>753</v>
      </c>
      <c r="E4026" t="s">
        <v>16920</v>
      </c>
      <c r="F4026">
        <v>4.5999999999999996</v>
      </c>
      <c r="G4026">
        <v>391</v>
      </c>
      <c r="H4026" t="s">
        <v>36</v>
      </c>
      <c r="I4026" t="s">
        <v>16921</v>
      </c>
      <c r="J4026">
        <v>4.8</v>
      </c>
      <c r="K4026">
        <v>119</v>
      </c>
      <c r="L4026" t="s">
        <v>16922</v>
      </c>
      <c r="M4026" t="s">
        <v>538</v>
      </c>
      <c r="N4026">
        <v>15012</v>
      </c>
      <c r="O4026" t="s">
        <v>94</v>
      </c>
      <c r="P4026">
        <v>4.7</v>
      </c>
      <c r="Q4026">
        <v>4.5999999999999996</v>
      </c>
      <c r="R4026">
        <v>4.7</v>
      </c>
      <c r="S4026">
        <v>4.4000000000000004</v>
      </c>
      <c r="T4026">
        <v>4.7</v>
      </c>
      <c r="U4026">
        <v>4.5999999999999996</v>
      </c>
      <c r="V4026" t="s">
        <v>205</v>
      </c>
      <c r="W4026" t="s">
        <v>77</v>
      </c>
      <c r="X4026" t="s">
        <v>55</v>
      </c>
      <c r="Y4026">
        <v>17</v>
      </c>
      <c r="Z4026">
        <v>23</v>
      </c>
      <c r="AA4026" t="s">
        <v>512</v>
      </c>
      <c r="AB4026" t="s">
        <v>151</v>
      </c>
      <c r="AC4026" t="s">
        <v>8207</v>
      </c>
      <c r="AD4026" t="s">
        <v>16923</v>
      </c>
      <c r="AE4026" t="s">
        <v>16924</v>
      </c>
      <c r="AF4026">
        <v>47594</v>
      </c>
    </row>
    <row r="4027" spans="1:32" x14ac:dyDescent="0.35">
      <c r="A4027">
        <v>2020</v>
      </c>
      <c r="B4027" t="s">
        <v>129</v>
      </c>
      <c r="C4027" t="s">
        <v>1458</v>
      </c>
      <c r="D4027" t="s">
        <v>34</v>
      </c>
      <c r="E4027" t="s">
        <v>16925</v>
      </c>
      <c r="F4027">
        <v>4.9000000000000004</v>
      </c>
      <c r="G4027">
        <v>72</v>
      </c>
      <c r="H4027" t="s">
        <v>36</v>
      </c>
      <c r="I4027" t="s">
        <v>2175</v>
      </c>
      <c r="J4027">
        <v>3.9</v>
      </c>
      <c r="K4027">
        <v>9</v>
      </c>
      <c r="L4027" t="s">
        <v>2176</v>
      </c>
      <c r="M4027" t="s">
        <v>462</v>
      </c>
      <c r="N4027">
        <v>29927</v>
      </c>
      <c r="O4027" t="s">
        <v>53</v>
      </c>
      <c r="P4027">
        <v>4.9000000000000004</v>
      </c>
      <c r="Q4027">
        <v>4.9000000000000004</v>
      </c>
      <c r="R4027">
        <v>4.9000000000000004</v>
      </c>
      <c r="S4027">
        <v>4.8</v>
      </c>
      <c r="T4027">
        <v>5</v>
      </c>
      <c r="U4027">
        <v>4.9000000000000004</v>
      </c>
      <c r="V4027" t="s">
        <v>768</v>
      </c>
      <c r="W4027" t="s">
        <v>42</v>
      </c>
      <c r="X4027" t="s">
        <v>95</v>
      </c>
      <c r="Y4027">
        <v>19</v>
      </c>
      <c r="Z4027">
        <v>30</v>
      </c>
      <c r="AA4027" t="s">
        <v>44</v>
      </c>
      <c r="AB4027" t="s">
        <v>45</v>
      </c>
      <c r="AC4027" t="s">
        <v>474</v>
      </c>
      <c r="AD4027" t="s">
        <v>16926</v>
      </c>
      <c r="AE4027" t="s">
        <v>16927</v>
      </c>
      <c r="AF4027">
        <v>11967</v>
      </c>
    </row>
    <row r="4028" spans="1:32" x14ac:dyDescent="0.35">
      <c r="A4028">
        <v>2020</v>
      </c>
      <c r="B4028" t="s">
        <v>32</v>
      </c>
      <c r="C4028" t="s">
        <v>1771</v>
      </c>
      <c r="D4028" t="s">
        <v>34</v>
      </c>
      <c r="E4028" t="s">
        <v>16928</v>
      </c>
      <c r="F4028">
        <v>4.7</v>
      </c>
      <c r="G4028">
        <v>233</v>
      </c>
      <c r="H4028" t="s">
        <v>36</v>
      </c>
      <c r="I4028" t="s">
        <v>16929</v>
      </c>
      <c r="J4028">
        <v>4.9000000000000004</v>
      </c>
      <c r="K4028">
        <v>138</v>
      </c>
      <c r="L4028" t="s">
        <v>16930</v>
      </c>
      <c r="M4028" t="s">
        <v>472</v>
      </c>
      <c r="N4028">
        <v>32225</v>
      </c>
      <c r="O4028" t="s">
        <v>53</v>
      </c>
      <c r="P4028">
        <v>4.7</v>
      </c>
      <c r="Q4028">
        <v>4.7</v>
      </c>
      <c r="R4028">
        <v>4.7</v>
      </c>
      <c r="S4028">
        <v>4.7</v>
      </c>
      <c r="T4028">
        <v>4.8</v>
      </c>
      <c r="U4028">
        <v>4.8</v>
      </c>
      <c r="V4028" t="s">
        <v>15090</v>
      </c>
      <c r="W4028" t="s">
        <v>42</v>
      </c>
      <c r="X4028" t="s">
        <v>43</v>
      </c>
      <c r="Y4028">
        <v>30</v>
      </c>
      <c r="Z4028">
        <v>38</v>
      </c>
      <c r="AA4028" t="s">
        <v>44</v>
      </c>
      <c r="AB4028" t="s">
        <v>78</v>
      </c>
      <c r="AC4028" t="s">
        <v>3390</v>
      </c>
      <c r="AD4028" t="s">
        <v>16931</v>
      </c>
      <c r="AE4028">
        <v>49436</v>
      </c>
      <c r="AF4028">
        <v>50582</v>
      </c>
    </row>
    <row r="4029" spans="1:32" x14ac:dyDescent="0.35">
      <c r="A4029">
        <v>2018</v>
      </c>
      <c r="B4029" t="s">
        <v>108</v>
      </c>
      <c r="C4029" t="s">
        <v>1881</v>
      </c>
      <c r="D4029" t="s">
        <v>34</v>
      </c>
      <c r="E4029" t="s">
        <v>4907</v>
      </c>
      <c r="F4029">
        <v>4.8</v>
      </c>
      <c r="G4029">
        <v>66</v>
      </c>
      <c r="H4029" t="s">
        <v>36</v>
      </c>
      <c r="I4029" t="s">
        <v>11199</v>
      </c>
      <c r="J4029">
        <v>3.9</v>
      </c>
      <c r="K4029">
        <v>170</v>
      </c>
      <c r="L4029" t="s">
        <v>11200</v>
      </c>
      <c r="M4029" t="s">
        <v>472</v>
      </c>
      <c r="N4029">
        <v>32225</v>
      </c>
      <c r="O4029" t="s">
        <v>53</v>
      </c>
      <c r="P4029">
        <v>4.8</v>
      </c>
      <c r="Q4029">
        <v>4.9000000000000004</v>
      </c>
      <c r="R4029">
        <v>4.9000000000000004</v>
      </c>
      <c r="S4029">
        <v>4.7</v>
      </c>
      <c r="T4029">
        <v>4.9000000000000004</v>
      </c>
      <c r="U4029">
        <v>4.8</v>
      </c>
      <c r="V4029" t="s">
        <v>76</v>
      </c>
      <c r="W4029" t="s">
        <v>1626</v>
      </c>
      <c r="X4029" t="s">
        <v>95</v>
      </c>
      <c r="Y4029">
        <v>24</v>
      </c>
      <c r="Z4029">
        <v>33</v>
      </c>
      <c r="AA4029" t="s">
        <v>44</v>
      </c>
      <c r="AB4029" t="s">
        <v>125</v>
      </c>
      <c r="AC4029" t="s">
        <v>219</v>
      </c>
      <c r="AD4029" t="s">
        <v>16932</v>
      </c>
      <c r="AE4029">
        <v>235964</v>
      </c>
      <c r="AF4029">
        <v>49713</v>
      </c>
    </row>
    <row r="4030" spans="1:32" x14ac:dyDescent="0.35">
      <c r="A4030">
        <v>2020</v>
      </c>
      <c r="B4030" t="s">
        <v>81</v>
      </c>
      <c r="C4030" t="s">
        <v>10803</v>
      </c>
      <c r="D4030" t="s">
        <v>34</v>
      </c>
      <c r="E4030" t="s">
        <v>16933</v>
      </c>
      <c r="F4030">
        <v>4.8</v>
      </c>
      <c r="G4030">
        <v>38</v>
      </c>
      <c r="H4030" t="s">
        <v>36</v>
      </c>
      <c r="I4030" t="s">
        <v>4724</v>
      </c>
      <c r="J4030">
        <v>1.3</v>
      </c>
      <c r="K4030">
        <v>4</v>
      </c>
      <c r="L4030" t="s">
        <v>4725</v>
      </c>
      <c r="M4030" t="s">
        <v>1036</v>
      </c>
      <c r="N4030">
        <v>27455</v>
      </c>
      <c r="O4030" t="s">
        <v>53</v>
      </c>
      <c r="P4030">
        <v>4.8</v>
      </c>
      <c r="Q4030">
        <v>4.8</v>
      </c>
      <c r="R4030">
        <v>4.8</v>
      </c>
      <c r="S4030">
        <v>4.7</v>
      </c>
      <c r="T4030">
        <v>4.8</v>
      </c>
      <c r="U4030">
        <v>4.9000000000000004</v>
      </c>
      <c r="V4030" t="s">
        <v>1121</v>
      </c>
      <c r="W4030" t="s">
        <v>42</v>
      </c>
      <c r="X4030" t="s">
        <v>43</v>
      </c>
      <c r="Y4030">
        <v>22</v>
      </c>
      <c r="Z4030">
        <v>28</v>
      </c>
      <c r="AA4030" t="s">
        <v>44</v>
      </c>
      <c r="AB4030" t="s">
        <v>151</v>
      </c>
      <c r="AC4030" t="s">
        <v>1959</v>
      </c>
      <c r="AD4030" t="s">
        <v>16934</v>
      </c>
      <c r="AE4030" t="s">
        <v>16935</v>
      </c>
      <c r="AF4030">
        <v>36728</v>
      </c>
    </row>
    <row r="4031" spans="1:32" x14ac:dyDescent="0.35">
      <c r="A4031">
        <v>2020</v>
      </c>
      <c r="B4031" t="s">
        <v>591</v>
      </c>
      <c r="C4031" t="s">
        <v>14727</v>
      </c>
      <c r="D4031" t="s">
        <v>34</v>
      </c>
      <c r="E4031" t="s">
        <v>16936</v>
      </c>
      <c r="F4031">
        <v>4.7</v>
      </c>
      <c r="G4031">
        <v>8</v>
      </c>
      <c r="H4031" t="s">
        <v>36</v>
      </c>
      <c r="I4031" t="s">
        <v>4724</v>
      </c>
      <c r="J4031">
        <v>1.3</v>
      </c>
      <c r="K4031">
        <v>4</v>
      </c>
      <c r="L4031" t="s">
        <v>4725</v>
      </c>
      <c r="M4031" t="s">
        <v>1036</v>
      </c>
      <c r="N4031">
        <v>27455</v>
      </c>
      <c r="O4031" t="s">
        <v>40</v>
      </c>
      <c r="P4031">
        <v>5</v>
      </c>
      <c r="Q4031">
        <v>4.5999999999999996</v>
      </c>
      <c r="R4031">
        <v>4.7</v>
      </c>
      <c r="S4031">
        <v>4.4000000000000004</v>
      </c>
      <c r="T4031">
        <v>4.5999999999999996</v>
      </c>
      <c r="U4031">
        <v>4.7</v>
      </c>
      <c r="V4031" t="s">
        <v>6344</v>
      </c>
      <c r="W4031" t="s">
        <v>42</v>
      </c>
      <c r="X4031" t="s">
        <v>95</v>
      </c>
      <c r="Y4031">
        <v>14</v>
      </c>
      <c r="Z4031">
        <v>19</v>
      </c>
      <c r="AA4031" t="s">
        <v>44</v>
      </c>
      <c r="AB4031" t="s">
        <v>113</v>
      </c>
      <c r="AC4031" t="s">
        <v>2125</v>
      </c>
      <c r="AD4031" t="s">
        <v>16937</v>
      </c>
      <c r="AE4031" t="s">
        <v>16938</v>
      </c>
      <c r="AF4031">
        <v>48880</v>
      </c>
    </row>
    <row r="4032" spans="1:32" x14ac:dyDescent="0.35">
      <c r="A4032">
        <v>2019</v>
      </c>
      <c r="B4032" t="s">
        <v>339</v>
      </c>
      <c r="C4032" t="s">
        <v>4472</v>
      </c>
      <c r="D4032" t="s">
        <v>34</v>
      </c>
      <c r="E4032" t="s">
        <v>16939</v>
      </c>
      <c r="F4032">
        <v>3.5</v>
      </c>
      <c r="G4032">
        <v>15</v>
      </c>
      <c r="H4032" t="s">
        <v>36</v>
      </c>
      <c r="I4032" t="s">
        <v>7733</v>
      </c>
      <c r="J4032">
        <v>4.7</v>
      </c>
      <c r="K4032">
        <v>98</v>
      </c>
      <c r="L4032" t="s">
        <v>7734</v>
      </c>
      <c r="M4032" t="s">
        <v>1036</v>
      </c>
      <c r="N4032">
        <v>27511</v>
      </c>
      <c r="O4032" t="s">
        <v>53</v>
      </c>
      <c r="P4032">
        <v>3.7</v>
      </c>
      <c r="Q4032">
        <v>4.2</v>
      </c>
      <c r="R4032">
        <v>3.3</v>
      </c>
      <c r="S4032">
        <v>3</v>
      </c>
      <c r="T4032">
        <v>4.5</v>
      </c>
      <c r="U4032">
        <v>2.9</v>
      </c>
      <c r="V4032" t="s">
        <v>14253</v>
      </c>
      <c r="W4032" t="s">
        <v>505</v>
      </c>
      <c r="X4032" t="s">
        <v>55</v>
      </c>
      <c r="Y4032">
        <v>21</v>
      </c>
      <c r="Z4032">
        <v>27</v>
      </c>
      <c r="AA4032" t="s">
        <v>44</v>
      </c>
      <c r="AB4032" t="s">
        <v>45</v>
      </c>
      <c r="AC4032" t="s">
        <v>219</v>
      </c>
      <c r="AD4032" t="s">
        <v>16940</v>
      </c>
      <c r="AE4032" t="s">
        <v>16941</v>
      </c>
      <c r="AF4032">
        <v>17845</v>
      </c>
    </row>
    <row r="4033" spans="1:32" x14ac:dyDescent="0.35">
      <c r="A4033">
        <v>2014</v>
      </c>
      <c r="B4033" t="s">
        <v>2212</v>
      </c>
      <c r="C4033" t="s">
        <v>2213</v>
      </c>
      <c r="D4033" t="s">
        <v>34</v>
      </c>
      <c r="E4033" t="s">
        <v>2214</v>
      </c>
      <c r="F4033">
        <v>4.3</v>
      </c>
      <c r="G4033">
        <v>104</v>
      </c>
      <c r="H4033" t="s">
        <v>36</v>
      </c>
      <c r="I4033" t="s">
        <v>2215</v>
      </c>
      <c r="J4033">
        <v>4.4000000000000004</v>
      </c>
      <c r="K4033">
        <v>1132</v>
      </c>
      <c r="L4033" t="s">
        <v>2216</v>
      </c>
      <c r="M4033" t="s">
        <v>1036</v>
      </c>
      <c r="N4033">
        <v>27617</v>
      </c>
      <c r="O4033" t="s">
        <v>53</v>
      </c>
      <c r="P4033">
        <v>4.5</v>
      </c>
      <c r="Q4033">
        <v>4.5999999999999996</v>
      </c>
      <c r="R4033">
        <v>4</v>
      </c>
      <c r="S4033">
        <v>4.3</v>
      </c>
      <c r="T4033">
        <v>4.5999999999999996</v>
      </c>
      <c r="U4033">
        <v>3.9</v>
      </c>
      <c r="V4033" t="s">
        <v>2217</v>
      </c>
      <c r="W4033" t="s">
        <v>42</v>
      </c>
      <c r="X4033" t="s">
        <v>43</v>
      </c>
      <c r="Y4033">
        <v>25</v>
      </c>
      <c r="Z4033">
        <v>33</v>
      </c>
      <c r="AA4033" t="s">
        <v>44</v>
      </c>
      <c r="AB4033" t="s">
        <v>2218</v>
      </c>
      <c r="AC4033" t="s">
        <v>2219</v>
      </c>
      <c r="AD4033" t="s">
        <v>2220</v>
      </c>
      <c r="AE4033" t="s">
        <v>2221</v>
      </c>
      <c r="AF4033">
        <v>65629</v>
      </c>
    </row>
    <row r="4034" spans="1:32" x14ac:dyDescent="0.35">
      <c r="A4034">
        <v>2021</v>
      </c>
      <c r="B4034" t="s">
        <v>213</v>
      </c>
      <c r="C4034" t="s">
        <v>4312</v>
      </c>
      <c r="D4034" t="s">
        <v>34</v>
      </c>
      <c r="E4034" t="s">
        <v>7670</v>
      </c>
      <c r="F4034">
        <v>4.8</v>
      </c>
      <c r="G4034">
        <v>42</v>
      </c>
      <c r="H4034" t="s">
        <v>36</v>
      </c>
      <c r="I4034" t="s">
        <v>16942</v>
      </c>
      <c r="J4034">
        <v>4.5</v>
      </c>
      <c r="K4034">
        <v>571</v>
      </c>
      <c r="L4034" t="s">
        <v>16943</v>
      </c>
      <c r="M4034" t="s">
        <v>472</v>
      </c>
      <c r="N4034">
        <v>33966</v>
      </c>
      <c r="O4034" t="s">
        <v>40</v>
      </c>
      <c r="P4034">
        <v>4.9000000000000004</v>
      </c>
      <c r="Q4034">
        <v>4.9000000000000004</v>
      </c>
      <c r="R4034">
        <v>4.7</v>
      </c>
      <c r="S4034">
        <v>4.5999999999999996</v>
      </c>
      <c r="T4034">
        <v>4.9000000000000004</v>
      </c>
      <c r="U4034">
        <v>4.8</v>
      </c>
      <c r="V4034" t="s">
        <v>42</v>
      </c>
      <c r="W4034" t="s">
        <v>77</v>
      </c>
      <c r="X4034" t="s">
        <v>43</v>
      </c>
      <c r="Y4034">
        <v>22</v>
      </c>
      <c r="Z4034">
        <v>28</v>
      </c>
      <c r="AA4034" t="s">
        <v>44</v>
      </c>
      <c r="AB4034" t="s">
        <v>56</v>
      </c>
      <c r="AC4034" t="s">
        <v>219</v>
      </c>
      <c r="AD4034" t="s">
        <v>16944</v>
      </c>
      <c r="AE4034" t="s">
        <v>16945</v>
      </c>
      <c r="AF4034">
        <v>12959</v>
      </c>
    </row>
    <row r="4035" spans="1:32" x14ac:dyDescent="0.35">
      <c r="A4035">
        <v>2020</v>
      </c>
      <c r="B4035" t="s">
        <v>108</v>
      </c>
      <c r="C4035" t="s">
        <v>16946</v>
      </c>
      <c r="D4035" t="s">
        <v>34</v>
      </c>
      <c r="E4035" t="s">
        <v>16947</v>
      </c>
      <c r="F4035">
        <v>4.9000000000000004</v>
      </c>
      <c r="G4035">
        <v>4</v>
      </c>
      <c r="H4035" t="s">
        <v>36</v>
      </c>
      <c r="I4035" t="s">
        <v>16948</v>
      </c>
      <c r="J4035">
        <v>4.7</v>
      </c>
      <c r="K4035">
        <v>311</v>
      </c>
      <c r="L4035" t="s">
        <v>16949</v>
      </c>
      <c r="M4035" t="s">
        <v>679</v>
      </c>
      <c r="N4035">
        <v>14623</v>
      </c>
      <c r="O4035" t="s">
        <v>53</v>
      </c>
      <c r="P4035">
        <v>5</v>
      </c>
      <c r="Q4035">
        <v>4.7</v>
      </c>
      <c r="R4035">
        <v>4.7</v>
      </c>
      <c r="S4035">
        <v>4.5</v>
      </c>
      <c r="T4035">
        <v>5</v>
      </c>
      <c r="U4035">
        <v>5</v>
      </c>
      <c r="V4035" t="s">
        <v>42</v>
      </c>
      <c r="W4035" t="s">
        <v>16950</v>
      </c>
      <c r="X4035" t="s">
        <v>95</v>
      </c>
      <c r="Y4035">
        <v>20</v>
      </c>
      <c r="Z4035">
        <v>28</v>
      </c>
      <c r="AA4035" t="s">
        <v>44</v>
      </c>
      <c r="AB4035" t="s">
        <v>125</v>
      </c>
      <c r="AC4035" t="s">
        <v>714</v>
      </c>
      <c r="AD4035" t="s">
        <v>16951</v>
      </c>
      <c r="AE4035" t="s">
        <v>16952</v>
      </c>
      <c r="AF4035">
        <v>7583</v>
      </c>
    </row>
    <row r="4036" spans="1:32" x14ac:dyDescent="0.35">
      <c r="A4036">
        <v>2019</v>
      </c>
      <c r="B4036" t="s">
        <v>409</v>
      </c>
      <c r="C4036" t="s">
        <v>1691</v>
      </c>
      <c r="D4036" t="s">
        <v>34</v>
      </c>
      <c r="E4036" t="s">
        <v>16953</v>
      </c>
      <c r="F4036">
        <v>4.8</v>
      </c>
      <c r="G4036">
        <v>224</v>
      </c>
      <c r="H4036" t="s">
        <v>36</v>
      </c>
      <c r="I4036" t="s">
        <v>16954</v>
      </c>
      <c r="J4036">
        <v>4.2</v>
      </c>
      <c r="K4036">
        <v>865</v>
      </c>
      <c r="L4036" t="s">
        <v>16955</v>
      </c>
      <c r="M4036" t="s">
        <v>481</v>
      </c>
      <c r="N4036">
        <v>20151</v>
      </c>
      <c r="O4036" t="s">
        <v>40</v>
      </c>
      <c r="P4036">
        <v>4.9000000000000004</v>
      </c>
      <c r="Q4036">
        <v>4.9000000000000004</v>
      </c>
      <c r="R4036">
        <v>4.8</v>
      </c>
      <c r="S4036">
        <v>4.5999999999999996</v>
      </c>
      <c r="T4036">
        <v>4.9000000000000004</v>
      </c>
      <c r="U4036">
        <v>4.8</v>
      </c>
      <c r="V4036" t="s">
        <v>566</v>
      </c>
      <c r="W4036" t="s">
        <v>42</v>
      </c>
      <c r="X4036" t="s">
        <v>55</v>
      </c>
      <c r="Y4036">
        <v>18</v>
      </c>
      <c r="Z4036">
        <v>25</v>
      </c>
      <c r="AA4036" t="s">
        <v>44</v>
      </c>
      <c r="AB4036" t="s">
        <v>45</v>
      </c>
      <c r="AC4036" t="s">
        <v>474</v>
      </c>
      <c r="AD4036" t="s">
        <v>16956</v>
      </c>
      <c r="AE4036" t="s">
        <v>16957</v>
      </c>
      <c r="AF4036">
        <v>42477</v>
      </c>
    </row>
    <row r="4037" spans="1:32" x14ac:dyDescent="0.35">
      <c r="A4037">
        <v>2019</v>
      </c>
      <c r="B4037" t="s">
        <v>69</v>
      </c>
      <c r="C4037" t="s">
        <v>1537</v>
      </c>
      <c r="D4037" t="s">
        <v>400</v>
      </c>
      <c r="E4037" t="s">
        <v>180</v>
      </c>
      <c r="F4037">
        <v>4.8</v>
      </c>
      <c r="G4037">
        <v>540</v>
      </c>
      <c r="H4037" t="s">
        <v>36</v>
      </c>
      <c r="I4037" t="s">
        <v>9388</v>
      </c>
      <c r="J4037">
        <v>4.5999999999999996</v>
      </c>
      <c r="K4037">
        <v>654</v>
      </c>
      <c r="L4037" t="s">
        <v>9389</v>
      </c>
      <c r="M4037" t="s">
        <v>481</v>
      </c>
      <c r="N4037">
        <v>20151</v>
      </c>
      <c r="O4037" t="s">
        <v>53</v>
      </c>
      <c r="P4037">
        <v>4.8</v>
      </c>
      <c r="Q4037">
        <v>4.8</v>
      </c>
      <c r="R4037">
        <v>4.7</v>
      </c>
      <c r="S4037">
        <v>4.7</v>
      </c>
      <c r="T4037">
        <v>4.8</v>
      </c>
      <c r="U4037">
        <v>4.8</v>
      </c>
      <c r="V4037" t="s">
        <v>122</v>
      </c>
      <c r="W4037" t="s">
        <v>1522</v>
      </c>
      <c r="X4037" t="s">
        <v>124</v>
      </c>
      <c r="Y4037">
        <v>27</v>
      </c>
      <c r="Z4037">
        <v>33</v>
      </c>
      <c r="AA4037" t="s">
        <v>44</v>
      </c>
      <c r="AB4037" t="s">
        <v>1792</v>
      </c>
      <c r="AC4037" t="s">
        <v>9231</v>
      </c>
      <c r="AD4037" t="s">
        <v>16958</v>
      </c>
      <c r="AE4037" t="s">
        <v>16959</v>
      </c>
      <c r="AF4037">
        <v>29871</v>
      </c>
    </row>
    <row r="4038" spans="1:32" x14ac:dyDescent="0.35">
      <c r="A4038">
        <v>2020</v>
      </c>
      <c r="B4038" t="s">
        <v>409</v>
      </c>
      <c r="C4038" t="s">
        <v>1691</v>
      </c>
      <c r="D4038" t="s">
        <v>34</v>
      </c>
      <c r="E4038" t="s">
        <v>16960</v>
      </c>
      <c r="F4038">
        <v>4.8</v>
      </c>
      <c r="G4038">
        <v>150</v>
      </c>
      <c r="H4038" t="s">
        <v>36</v>
      </c>
      <c r="I4038" t="s">
        <v>16961</v>
      </c>
      <c r="J4038">
        <v>4.7</v>
      </c>
      <c r="K4038">
        <v>108</v>
      </c>
      <c r="L4038" t="s">
        <v>16962</v>
      </c>
      <c r="M4038" t="s">
        <v>481</v>
      </c>
      <c r="N4038">
        <v>22401</v>
      </c>
      <c r="O4038" t="s">
        <v>40</v>
      </c>
      <c r="P4038">
        <v>4.9000000000000004</v>
      </c>
      <c r="Q4038">
        <v>4.8</v>
      </c>
      <c r="R4038">
        <v>4.8</v>
      </c>
      <c r="S4038">
        <v>4.7</v>
      </c>
      <c r="T4038">
        <v>4.9000000000000004</v>
      </c>
      <c r="U4038">
        <v>4.8</v>
      </c>
      <c r="V4038" t="s">
        <v>65</v>
      </c>
      <c r="W4038" t="s">
        <v>42</v>
      </c>
      <c r="X4038" t="s">
        <v>55</v>
      </c>
      <c r="Y4038">
        <v>18</v>
      </c>
      <c r="Z4038">
        <v>25</v>
      </c>
      <c r="AA4038" t="s">
        <v>44</v>
      </c>
      <c r="AB4038" t="s">
        <v>45</v>
      </c>
      <c r="AC4038" t="s">
        <v>474</v>
      </c>
      <c r="AD4038" t="s">
        <v>16963</v>
      </c>
      <c r="AE4038" t="s">
        <v>16964</v>
      </c>
      <c r="AF4038">
        <v>52481</v>
      </c>
    </row>
    <row r="4039" spans="1:32" x14ac:dyDescent="0.35">
      <c r="A4039">
        <v>2020</v>
      </c>
      <c r="B4039" t="s">
        <v>213</v>
      </c>
      <c r="C4039" t="s">
        <v>1247</v>
      </c>
      <c r="D4039" t="s">
        <v>349</v>
      </c>
      <c r="E4039" t="s">
        <v>16965</v>
      </c>
      <c r="F4039">
        <v>4.9000000000000004</v>
      </c>
      <c r="G4039">
        <v>50</v>
      </c>
      <c r="H4039" t="s">
        <v>36</v>
      </c>
      <c r="I4039" t="s">
        <v>16966</v>
      </c>
      <c r="J4039">
        <v>4.8</v>
      </c>
      <c r="K4039">
        <v>1666</v>
      </c>
      <c r="L4039" t="s">
        <v>16967</v>
      </c>
      <c r="M4039" t="s">
        <v>481</v>
      </c>
      <c r="N4039">
        <v>20151</v>
      </c>
      <c r="O4039" t="s">
        <v>40</v>
      </c>
      <c r="P4039">
        <v>4.9000000000000004</v>
      </c>
      <c r="Q4039">
        <v>4.9000000000000004</v>
      </c>
      <c r="R4039">
        <v>4.9000000000000004</v>
      </c>
      <c r="S4039">
        <v>4.8</v>
      </c>
      <c r="T4039">
        <v>4.8</v>
      </c>
      <c r="U4039">
        <v>4.9000000000000004</v>
      </c>
      <c r="V4039" t="s">
        <v>7189</v>
      </c>
      <c r="W4039" t="s">
        <v>327</v>
      </c>
      <c r="X4039" t="s">
        <v>43</v>
      </c>
      <c r="Y4039">
        <v>20</v>
      </c>
      <c r="Z4039">
        <v>27</v>
      </c>
      <c r="AA4039" t="s">
        <v>44</v>
      </c>
      <c r="AB4039" t="s">
        <v>198</v>
      </c>
      <c r="AC4039" t="s">
        <v>10168</v>
      </c>
      <c r="AD4039" t="s">
        <v>16968</v>
      </c>
      <c r="AE4039" t="s">
        <v>16969</v>
      </c>
      <c r="AF4039">
        <v>39899</v>
      </c>
    </row>
    <row r="4040" spans="1:32" x14ac:dyDescent="0.35">
      <c r="A4040">
        <v>2018</v>
      </c>
      <c r="B4040" t="s">
        <v>257</v>
      </c>
      <c r="C4040" t="s">
        <v>448</v>
      </c>
      <c r="D4040" t="s">
        <v>34</v>
      </c>
      <c r="E4040" t="s">
        <v>10120</v>
      </c>
      <c r="F4040">
        <v>4.8</v>
      </c>
      <c r="G4040">
        <v>79</v>
      </c>
      <c r="H4040" t="s">
        <v>36</v>
      </c>
      <c r="I4040" t="s">
        <v>5615</v>
      </c>
      <c r="J4040">
        <v>4.8</v>
      </c>
      <c r="K4040">
        <v>1205</v>
      </c>
      <c r="L4040" t="s">
        <v>5616</v>
      </c>
      <c r="M4040" t="s">
        <v>481</v>
      </c>
      <c r="N4040">
        <v>23294</v>
      </c>
      <c r="O4040" t="s">
        <v>53</v>
      </c>
      <c r="P4040">
        <v>4.7</v>
      </c>
      <c r="Q4040">
        <v>4.7</v>
      </c>
      <c r="R4040">
        <v>4.8</v>
      </c>
      <c r="S4040">
        <v>4.5999999999999996</v>
      </c>
      <c r="T4040">
        <v>4.8</v>
      </c>
      <c r="U4040">
        <v>4.8</v>
      </c>
      <c r="V4040" t="s">
        <v>1179</v>
      </c>
      <c r="W4040" t="s">
        <v>123</v>
      </c>
      <c r="X4040" t="s">
        <v>124</v>
      </c>
      <c r="Y4040">
        <v>22</v>
      </c>
      <c r="Z4040">
        <v>31</v>
      </c>
      <c r="AA4040" t="s">
        <v>44</v>
      </c>
      <c r="AB4040" t="s">
        <v>45</v>
      </c>
      <c r="AC4040" t="s">
        <v>219</v>
      </c>
      <c r="AD4040" t="s">
        <v>10121</v>
      </c>
      <c r="AE4040" t="s">
        <v>10122</v>
      </c>
      <c r="AF4040">
        <v>30729</v>
      </c>
    </row>
    <row r="4041" spans="1:32" x14ac:dyDescent="0.35">
      <c r="A4041">
        <v>2019</v>
      </c>
      <c r="B4041" t="s">
        <v>257</v>
      </c>
      <c r="C4041" t="s">
        <v>2999</v>
      </c>
      <c r="D4041" t="s">
        <v>1080</v>
      </c>
      <c r="E4041" t="s">
        <v>16970</v>
      </c>
      <c r="F4041">
        <v>5</v>
      </c>
      <c r="G4041">
        <v>5</v>
      </c>
      <c r="H4041" t="s">
        <v>36</v>
      </c>
      <c r="I4041" t="s">
        <v>11215</v>
      </c>
      <c r="J4041">
        <v>4.5999999999999996</v>
      </c>
      <c r="K4041">
        <v>1748</v>
      </c>
      <c r="L4041" t="s">
        <v>11216</v>
      </c>
      <c r="M4041" t="s">
        <v>481</v>
      </c>
      <c r="N4041">
        <v>22031</v>
      </c>
      <c r="O4041" t="s">
        <v>53</v>
      </c>
      <c r="P4041">
        <v>5</v>
      </c>
      <c r="Q4041">
        <v>5</v>
      </c>
      <c r="R4041">
        <v>5</v>
      </c>
      <c r="S4041">
        <v>5</v>
      </c>
      <c r="T4041">
        <v>5</v>
      </c>
      <c r="U4041">
        <v>5</v>
      </c>
      <c r="V4041" t="s">
        <v>721</v>
      </c>
      <c r="W4041" t="s">
        <v>42</v>
      </c>
      <c r="X4041" t="s">
        <v>124</v>
      </c>
      <c r="Y4041">
        <v>17</v>
      </c>
      <c r="Z4041">
        <v>25</v>
      </c>
      <c r="AA4041" t="s">
        <v>44</v>
      </c>
      <c r="AB4041" t="s">
        <v>45</v>
      </c>
      <c r="AC4041" t="s">
        <v>982</v>
      </c>
      <c r="AD4041" t="s">
        <v>16971</v>
      </c>
      <c r="AE4041" t="s">
        <v>16972</v>
      </c>
      <c r="AF4041">
        <v>38506</v>
      </c>
    </row>
    <row r="4042" spans="1:32" x14ac:dyDescent="0.35">
      <c r="A4042">
        <v>2018</v>
      </c>
      <c r="B4042" t="s">
        <v>187</v>
      </c>
      <c r="C4042" t="s">
        <v>3551</v>
      </c>
      <c r="D4042" t="s">
        <v>1836</v>
      </c>
      <c r="E4042" t="s">
        <v>4484</v>
      </c>
      <c r="F4042">
        <v>4.8</v>
      </c>
      <c r="G4042">
        <v>505</v>
      </c>
      <c r="H4042" t="s">
        <v>36</v>
      </c>
      <c r="I4042" t="s">
        <v>16973</v>
      </c>
      <c r="J4042">
        <v>4.4000000000000004</v>
      </c>
      <c r="K4042">
        <v>21</v>
      </c>
      <c r="L4042" t="s">
        <v>16974</v>
      </c>
      <c r="M4042" t="s">
        <v>538</v>
      </c>
      <c r="N4042">
        <v>18840</v>
      </c>
      <c r="O4042" t="s">
        <v>40</v>
      </c>
      <c r="P4042">
        <v>4.8</v>
      </c>
      <c r="Q4042">
        <v>4.5999999999999996</v>
      </c>
      <c r="R4042">
        <v>4.7</v>
      </c>
      <c r="S4042">
        <v>4.8</v>
      </c>
      <c r="T4042">
        <v>4.7</v>
      </c>
      <c r="U4042">
        <v>4.8</v>
      </c>
      <c r="V4042" t="s">
        <v>236</v>
      </c>
      <c r="W4042" t="s">
        <v>42</v>
      </c>
      <c r="X4042" t="s">
        <v>124</v>
      </c>
      <c r="Y4042">
        <v>26</v>
      </c>
      <c r="Z4042">
        <v>32</v>
      </c>
      <c r="AA4042" t="s">
        <v>44</v>
      </c>
      <c r="AB4042" t="s">
        <v>78</v>
      </c>
      <c r="AC4042" t="s">
        <v>1381</v>
      </c>
      <c r="AD4042" t="s">
        <v>16975</v>
      </c>
      <c r="AE4042" t="s">
        <v>16976</v>
      </c>
      <c r="AF4042">
        <v>24931</v>
      </c>
    </row>
    <row r="4043" spans="1:32" x14ac:dyDescent="0.35">
      <c r="A4043">
        <v>2021</v>
      </c>
      <c r="B4043" t="s">
        <v>69</v>
      </c>
      <c r="C4043" t="s">
        <v>16977</v>
      </c>
      <c r="D4043" t="s">
        <v>34</v>
      </c>
      <c r="E4043" t="s">
        <v>16978</v>
      </c>
      <c r="F4043">
        <v>5</v>
      </c>
      <c r="G4043">
        <v>36</v>
      </c>
      <c r="H4043" t="s">
        <v>36</v>
      </c>
      <c r="I4043" t="s">
        <v>6482</v>
      </c>
      <c r="J4043">
        <v>4</v>
      </c>
      <c r="K4043">
        <v>362</v>
      </c>
      <c r="L4043" t="s">
        <v>6483</v>
      </c>
      <c r="M4043" t="s">
        <v>1103</v>
      </c>
      <c r="N4043">
        <v>20716</v>
      </c>
      <c r="O4043" t="s">
        <v>53</v>
      </c>
      <c r="P4043">
        <v>4.9000000000000004</v>
      </c>
      <c r="Q4043">
        <v>5</v>
      </c>
      <c r="R4043">
        <v>4.9000000000000004</v>
      </c>
      <c r="S4043">
        <v>5</v>
      </c>
      <c r="T4043">
        <v>5</v>
      </c>
      <c r="U4043">
        <v>5</v>
      </c>
      <c r="V4043" t="s">
        <v>8956</v>
      </c>
      <c r="W4043" t="s">
        <v>42</v>
      </c>
      <c r="X4043" t="s">
        <v>43</v>
      </c>
      <c r="Y4043">
        <v>22</v>
      </c>
      <c r="Z4043">
        <v>32</v>
      </c>
      <c r="AA4043" t="s">
        <v>44</v>
      </c>
      <c r="AB4043" t="s">
        <v>56</v>
      </c>
      <c r="AC4043" t="s">
        <v>219</v>
      </c>
      <c r="AD4043" t="s">
        <v>16979</v>
      </c>
      <c r="AE4043" t="s">
        <v>16980</v>
      </c>
      <c r="AF4043">
        <v>13894</v>
      </c>
    </row>
    <row r="4044" spans="1:32" x14ac:dyDescent="0.35">
      <c r="A4044">
        <v>2018</v>
      </c>
      <c r="B4044" t="s">
        <v>257</v>
      </c>
      <c r="C4044" t="s">
        <v>2322</v>
      </c>
      <c r="D4044" t="s">
        <v>34</v>
      </c>
      <c r="E4044" t="s">
        <v>16981</v>
      </c>
      <c r="F4044">
        <v>4.8</v>
      </c>
      <c r="G4044">
        <v>66</v>
      </c>
      <c r="H4044" t="s">
        <v>36</v>
      </c>
      <c r="I4044" t="s">
        <v>16982</v>
      </c>
      <c r="J4044">
        <v>4.5</v>
      </c>
      <c r="K4044">
        <v>706</v>
      </c>
      <c r="L4044" t="s">
        <v>16983</v>
      </c>
      <c r="M4044" t="s">
        <v>1103</v>
      </c>
      <c r="N4044">
        <v>21401</v>
      </c>
      <c r="O4044" t="s">
        <v>94</v>
      </c>
      <c r="P4044">
        <v>4.8</v>
      </c>
      <c r="Q4044">
        <v>4.9000000000000004</v>
      </c>
      <c r="R4044">
        <v>4.9000000000000004</v>
      </c>
      <c r="S4044">
        <v>4.5</v>
      </c>
      <c r="T4044">
        <v>4.9000000000000004</v>
      </c>
      <c r="U4044">
        <v>4.8</v>
      </c>
      <c r="V4044" t="s">
        <v>301</v>
      </c>
      <c r="W4044" t="s">
        <v>42</v>
      </c>
      <c r="X4044" t="s">
        <v>124</v>
      </c>
      <c r="Y4044">
        <v>18</v>
      </c>
      <c r="Z4044">
        <v>24</v>
      </c>
      <c r="AA4044" t="s">
        <v>44</v>
      </c>
      <c r="AB4044" t="s">
        <v>45</v>
      </c>
      <c r="AC4044" t="s">
        <v>264</v>
      </c>
      <c r="AD4044" t="s">
        <v>16984</v>
      </c>
      <c r="AE4044" t="s">
        <v>16985</v>
      </c>
      <c r="AF4044">
        <v>57776</v>
      </c>
    </row>
    <row r="4045" spans="1:32" x14ac:dyDescent="0.35">
      <c r="A4045">
        <v>2019</v>
      </c>
      <c r="B4045" t="s">
        <v>288</v>
      </c>
      <c r="C4045" t="s">
        <v>3422</v>
      </c>
      <c r="D4045" t="s">
        <v>34</v>
      </c>
      <c r="E4045" t="s">
        <v>14206</v>
      </c>
      <c r="F4045">
        <v>4.7</v>
      </c>
      <c r="G4045">
        <v>42</v>
      </c>
      <c r="H4045" t="s">
        <v>36</v>
      </c>
      <c r="I4045" t="s">
        <v>16986</v>
      </c>
      <c r="J4045">
        <v>4.8</v>
      </c>
      <c r="K4045">
        <v>1439</v>
      </c>
      <c r="L4045" t="s">
        <v>16987</v>
      </c>
      <c r="M4045" t="s">
        <v>472</v>
      </c>
      <c r="N4045">
        <v>33409</v>
      </c>
      <c r="O4045" t="s">
        <v>53</v>
      </c>
      <c r="P4045">
        <v>4.8</v>
      </c>
      <c r="Q4045">
        <v>4.5999999999999996</v>
      </c>
      <c r="R4045">
        <v>4.7</v>
      </c>
      <c r="S4045">
        <v>4.5</v>
      </c>
      <c r="T4045">
        <v>4.7</v>
      </c>
      <c r="U4045">
        <v>4.7</v>
      </c>
      <c r="V4045" t="s">
        <v>1739</v>
      </c>
      <c r="W4045" t="s">
        <v>6045</v>
      </c>
      <c r="X4045" t="s">
        <v>124</v>
      </c>
      <c r="Y4045">
        <v>22</v>
      </c>
      <c r="Z4045">
        <v>27</v>
      </c>
      <c r="AA4045" t="s">
        <v>44</v>
      </c>
      <c r="AB4045" t="s">
        <v>294</v>
      </c>
      <c r="AC4045" t="s">
        <v>219</v>
      </c>
      <c r="AD4045" t="s">
        <v>16988</v>
      </c>
      <c r="AE4045" t="s">
        <v>16989</v>
      </c>
      <c r="AF4045">
        <v>39205</v>
      </c>
    </row>
    <row r="4046" spans="1:32" x14ac:dyDescent="0.35">
      <c r="A4046">
        <v>2021</v>
      </c>
      <c r="B4046" t="s">
        <v>32</v>
      </c>
      <c r="C4046" t="s">
        <v>1771</v>
      </c>
      <c r="D4046" t="s">
        <v>34</v>
      </c>
      <c r="E4046" t="s">
        <v>16990</v>
      </c>
      <c r="F4046">
        <v>4.8</v>
      </c>
      <c r="G4046">
        <v>74</v>
      </c>
      <c r="H4046" t="s">
        <v>36</v>
      </c>
      <c r="I4046" t="s">
        <v>13184</v>
      </c>
      <c r="J4046">
        <v>4.7</v>
      </c>
      <c r="K4046">
        <v>688</v>
      </c>
      <c r="L4046" t="s">
        <v>13185</v>
      </c>
      <c r="M4046" t="s">
        <v>472</v>
      </c>
      <c r="N4046">
        <v>33406</v>
      </c>
      <c r="O4046" t="s">
        <v>53</v>
      </c>
      <c r="P4046">
        <v>4.8</v>
      </c>
      <c r="Q4046">
        <v>4.7</v>
      </c>
      <c r="R4046">
        <v>4.8</v>
      </c>
      <c r="S4046">
        <v>4.7</v>
      </c>
      <c r="T4046">
        <v>4.9000000000000004</v>
      </c>
      <c r="U4046">
        <v>4.9000000000000004</v>
      </c>
      <c r="V4046" t="s">
        <v>7526</v>
      </c>
      <c r="W4046" t="s">
        <v>42</v>
      </c>
      <c r="X4046" t="s">
        <v>43</v>
      </c>
      <c r="Y4046">
        <v>30</v>
      </c>
      <c r="Z4046">
        <v>38</v>
      </c>
      <c r="AA4046" t="s">
        <v>44</v>
      </c>
      <c r="AB4046" t="s">
        <v>78</v>
      </c>
      <c r="AC4046" t="s">
        <v>3390</v>
      </c>
      <c r="AD4046" t="s">
        <v>16991</v>
      </c>
      <c r="AE4046" t="s">
        <v>16992</v>
      </c>
      <c r="AF4046">
        <v>30248</v>
      </c>
    </row>
    <row r="4047" spans="1:32" x14ac:dyDescent="0.35">
      <c r="A4047">
        <v>2017</v>
      </c>
      <c r="B4047" t="s">
        <v>108</v>
      </c>
      <c r="C4047" t="s">
        <v>4514</v>
      </c>
      <c r="D4047" t="s">
        <v>634</v>
      </c>
      <c r="E4047" t="s">
        <v>16993</v>
      </c>
      <c r="F4047">
        <v>4.8</v>
      </c>
      <c r="G4047">
        <v>3</v>
      </c>
      <c r="H4047" t="s">
        <v>36</v>
      </c>
      <c r="I4047" t="s">
        <v>14550</v>
      </c>
      <c r="J4047">
        <v>4.9000000000000004</v>
      </c>
      <c r="K4047">
        <v>242</v>
      </c>
      <c r="L4047" t="s">
        <v>14551</v>
      </c>
      <c r="M4047" t="s">
        <v>679</v>
      </c>
      <c r="N4047">
        <v>10954</v>
      </c>
      <c r="O4047" t="s">
        <v>94</v>
      </c>
      <c r="P4047">
        <v>4.3</v>
      </c>
      <c r="Q4047">
        <v>4.3</v>
      </c>
      <c r="R4047">
        <v>5</v>
      </c>
      <c r="S4047">
        <v>4.7</v>
      </c>
      <c r="T4047">
        <v>5</v>
      </c>
      <c r="U4047">
        <v>5</v>
      </c>
      <c r="V4047" t="s">
        <v>16994</v>
      </c>
      <c r="W4047" t="s">
        <v>42</v>
      </c>
      <c r="X4047" t="s">
        <v>124</v>
      </c>
      <c r="Y4047">
        <v>12</v>
      </c>
      <c r="Z4047">
        <v>14</v>
      </c>
      <c r="AA4047" t="s">
        <v>44</v>
      </c>
      <c r="AB4047" t="s">
        <v>113</v>
      </c>
      <c r="AC4047" t="s">
        <v>4430</v>
      </c>
      <c r="AD4047" t="s">
        <v>16995</v>
      </c>
      <c r="AE4047" t="s">
        <v>16996</v>
      </c>
      <c r="AF4047">
        <v>51015</v>
      </c>
    </row>
    <row r="4048" spans="1:32" x14ac:dyDescent="0.35">
      <c r="A4048">
        <v>2019</v>
      </c>
      <c r="B4048" t="s">
        <v>81</v>
      </c>
      <c r="C4048" t="s">
        <v>16997</v>
      </c>
      <c r="D4048" t="s">
        <v>34</v>
      </c>
      <c r="E4048" t="s">
        <v>13628</v>
      </c>
      <c r="F4048">
        <v>4.9000000000000004</v>
      </c>
      <c r="G4048">
        <v>14</v>
      </c>
      <c r="H4048" t="s">
        <v>36</v>
      </c>
      <c r="I4048" t="s">
        <v>11280</v>
      </c>
      <c r="J4048">
        <v>4.4000000000000004</v>
      </c>
      <c r="K4048">
        <v>432</v>
      </c>
      <c r="L4048" t="s">
        <v>11281</v>
      </c>
      <c r="M4048" t="s">
        <v>679</v>
      </c>
      <c r="N4048">
        <v>10019</v>
      </c>
      <c r="O4048" t="s">
        <v>40</v>
      </c>
      <c r="P4048">
        <v>5</v>
      </c>
      <c r="Q4048">
        <v>4.8</v>
      </c>
      <c r="R4048">
        <v>4.9000000000000004</v>
      </c>
      <c r="S4048">
        <v>4.8</v>
      </c>
      <c r="T4048">
        <v>4.8</v>
      </c>
      <c r="U4048">
        <v>4.9000000000000004</v>
      </c>
      <c r="V4048" t="s">
        <v>158</v>
      </c>
      <c r="W4048" t="s">
        <v>76</v>
      </c>
      <c r="X4048" t="s">
        <v>124</v>
      </c>
      <c r="Y4048">
        <v>18</v>
      </c>
      <c r="Z4048">
        <v>25</v>
      </c>
      <c r="AA4048" t="s">
        <v>44</v>
      </c>
      <c r="AB4048" t="s">
        <v>45</v>
      </c>
      <c r="AC4048" t="s">
        <v>46</v>
      </c>
      <c r="AD4048" t="s">
        <v>16998</v>
      </c>
      <c r="AE4048" t="s">
        <v>16999</v>
      </c>
      <c r="AF4048">
        <v>21221</v>
      </c>
    </row>
    <row r="4049" spans="1:32" x14ac:dyDescent="0.35">
      <c r="A4049">
        <v>2020</v>
      </c>
      <c r="B4049" t="s">
        <v>213</v>
      </c>
      <c r="C4049" t="s">
        <v>7853</v>
      </c>
      <c r="D4049" t="s">
        <v>34</v>
      </c>
      <c r="E4049" t="s">
        <v>17000</v>
      </c>
      <c r="F4049">
        <v>4.9000000000000004</v>
      </c>
      <c r="G4049">
        <v>32</v>
      </c>
      <c r="H4049" t="s">
        <v>36</v>
      </c>
      <c r="I4049" t="s">
        <v>8710</v>
      </c>
      <c r="J4049">
        <v>4.5999999999999996</v>
      </c>
      <c r="K4049">
        <v>1410</v>
      </c>
      <c r="L4049" t="s">
        <v>8711</v>
      </c>
      <c r="M4049" t="s">
        <v>679</v>
      </c>
      <c r="N4049">
        <v>11210</v>
      </c>
      <c r="O4049" t="s">
        <v>53</v>
      </c>
      <c r="P4049">
        <v>4.9000000000000004</v>
      </c>
      <c r="Q4049">
        <v>4.8</v>
      </c>
      <c r="R4049">
        <v>4.8</v>
      </c>
      <c r="S4049">
        <v>4.8</v>
      </c>
      <c r="T4049">
        <v>4.8</v>
      </c>
      <c r="U4049">
        <v>4.9000000000000004</v>
      </c>
      <c r="V4049" t="s">
        <v>721</v>
      </c>
      <c r="W4049" t="s">
        <v>327</v>
      </c>
      <c r="X4049" t="s">
        <v>43</v>
      </c>
      <c r="Y4049">
        <v>23</v>
      </c>
      <c r="Z4049">
        <v>33</v>
      </c>
      <c r="AA4049" t="s">
        <v>44</v>
      </c>
      <c r="AB4049" t="s">
        <v>463</v>
      </c>
      <c r="AC4049" t="s">
        <v>464</v>
      </c>
      <c r="AD4049" t="s">
        <v>17001</v>
      </c>
      <c r="AE4049" t="s">
        <v>17002</v>
      </c>
      <c r="AF4049">
        <v>15843</v>
      </c>
    </row>
    <row r="4050" spans="1:32" x14ac:dyDescent="0.35">
      <c r="A4050">
        <v>2019</v>
      </c>
      <c r="B4050" t="s">
        <v>409</v>
      </c>
      <c r="C4050" t="s">
        <v>1691</v>
      </c>
      <c r="D4050" t="s">
        <v>34</v>
      </c>
      <c r="E4050" t="s">
        <v>17003</v>
      </c>
      <c r="F4050">
        <v>4.8</v>
      </c>
      <c r="G4050">
        <v>224</v>
      </c>
      <c r="H4050" t="s">
        <v>36</v>
      </c>
      <c r="I4050" t="s">
        <v>17004</v>
      </c>
      <c r="J4050">
        <v>4.7</v>
      </c>
      <c r="K4050">
        <v>1310</v>
      </c>
      <c r="L4050" t="s">
        <v>17005</v>
      </c>
      <c r="M4050" t="s">
        <v>679</v>
      </c>
      <c r="N4050">
        <v>10591</v>
      </c>
      <c r="O4050" t="s">
        <v>40</v>
      </c>
      <c r="P4050">
        <v>4.9000000000000004</v>
      </c>
      <c r="Q4050">
        <v>4.9000000000000004</v>
      </c>
      <c r="R4050">
        <v>4.8</v>
      </c>
      <c r="S4050">
        <v>4.5999999999999996</v>
      </c>
      <c r="T4050">
        <v>4.9000000000000004</v>
      </c>
      <c r="U4050">
        <v>4.8</v>
      </c>
      <c r="V4050" t="s">
        <v>566</v>
      </c>
      <c r="W4050" t="s">
        <v>2792</v>
      </c>
      <c r="X4050" t="s">
        <v>55</v>
      </c>
      <c r="Y4050">
        <v>18</v>
      </c>
      <c r="Z4050">
        <v>25</v>
      </c>
      <c r="AA4050" t="s">
        <v>44</v>
      </c>
      <c r="AB4050" t="s">
        <v>45</v>
      </c>
      <c r="AC4050" t="s">
        <v>474</v>
      </c>
      <c r="AD4050" t="s">
        <v>17006</v>
      </c>
      <c r="AE4050">
        <v>29440</v>
      </c>
      <c r="AF4050">
        <v>20204</v>
      </c>
    </row>
    <row r="4051" spans="1:32" x14ac:dyDescent="0.35">
      <c r="A4051">
        <v>2019</v>
      </c>
      <c r="B4051" t="s">
        <v>339</v>
      </c>
      <c r="C4051" t="s">
        <v>10593</v>
      </c>
      <c r="D4051" t="s">
        <v>34</v>
      </c>
      <c r="E4051" t="s">
        <v>17007</v>
      </c>
      <c r="F4051">
        <v>4.7</v>
      </c>
      <c r="G4051">
        <v>11</v>
      </c>
      <c r="H4051" t="s">
        <v>36</v>
      </c>
      <c r="I4051" t="s">
        <v>12883</v>
      </c>
      <c r="J4051">
        <v>4.2</v>
      </c>
      <c r="K4051">
        <v>175</v>
      </c>
      <c r="L4051" t="s">
        <v>12884</v>
      </c>
      <c r="M4051" t="s">
        <v>679</v>
      </c>
      <c r="N4051">
        <v>10523</v>
      </c>
      <c r="O4051" t="s">
        <v>40</v>
      </c>
      <c r="P4051">
        <v>4.7</v>
      </c>
      <c r="Q4051">
        <v>4.9000000000000004</v>
      </c>
      <c r="R4051">
        <v>4.7</v>
      </c>
      <c r="S4051">
        <v>4.3</v>
      </c>
      <c r="T4051">
        <v>4.9000000000000004</v>
      </c>
      <c r="U4051">
        <v>4.5999999999999996</v>
      </c>
      <c r="V4051" t="s">
        <v>504</v>
      </c>
      <c r="W4051" t="s">
        <v>6870</v>
      </c>
      <c r="X4051" t="s">
        <v>55</v>
      </c>
      <c r="Y4051">
        <v>17</v>
      </c>
      <c r="Z4051">
        <v>23</v>
      </c>
      <c r="AA4051" t="s">
        <v>44</v>
      </c>
      <c r="AB4051" t="s">
        <v>198</v>
      </c>
      <c r="AC4051" t="s">
        <v>688</v>
      </c>
      <c r="AD4051" t="s">
        <v>17008</v>
      </c>
      <c r="AE4051" t="s">
        <v>17009</v>
      </c>
      <c r="AF4051">
        <v>36350</v>
      </c>
    </row>
    <row r="4052" spans="1:32" x14ac:dyDescent="0.35">
      <c r="A4052">
        <v>2020</v>
      </c>
      <c r="B4052" t="s">
        <v>304</v>
      </c>
      <c r="C4052" t="s">
        <v>8726</v>
      </c>
      <c r="D4052" t="s">
        <v>34</v>
      </c>
      <c r="E4052" t="s">
        <v>1405</v>
      </c>
      <c r="F4052">
        <v>4.7</v>
      </c>
      <c r="G4052">
        <v>35</v>
      </c>
      <c r="H4052" t="s">
        <v>36</v>
      </c>
      <c r="I4052" t="s">
        <v>8257</v>
      </c>
      <c r="J4052">
        <v>4.5999999999999996</v>
      </c>
      <c r="K4052">
        <v>580</v>
      </c>
      <c r="L4052" t="s">
        <v>8258</v>
      </c>
      <c r="M4052" t="s">
        <v>679</v>
      </c>
      <c r="N4052">
        <v>11542</v>
      </c>
      <c r="O4052" t="s">
        <v>53</v>
      </c>
      <c r="P4052">
        <v>4.9000000000000004</v>
      </c>
      <c r="Q4052">
        <v>4.8</v>
      </c>
      <c r="R4052">
        <v>4.5999999999999996</v>
      </c>
      <c r="S4052">
        <v>4.5</v>
      </c>
      <c r="T4052">
        <v>4.9000000000000004</v>
      </c>
      <c r="U4052">
        <v>4.7</v>
      </c>
      <c r="V4052" t="s">
        <v>3475</v>
      </c>
      <c r="W4052" t="s">
        <v>439</v>
      </c>
      <c r="X4052" t="s">
        <v>124</v>
      </c>
      <c r="Y4052">
        <v>18</v>
      </c>
      <c r="Z4052">
        <v>26</v>
      </c>
      <c r="AA4052" t="s">
        <v>44</v>
      </c>
      <c r="AB4052" t="s">
        <v>45</v>
      </c>
      <c r="AC4052" t="s">
        <v>938</v>
      </c>
      <c r="AD4052" t="s">
        <v>17010</v>
      </c>
      <c r="AE4052" t="s">
        <v>17011</v>
      </c>
      <c r="AF4052">
        <v>13752</v>
      </c>
    </row>
    <row r="4053" spans="1:32" x14ac:dyDescent="0.35">
      <c r="A4053">
        <v>2019</v>
      </c>
      <c r="B4053" t="s">
        <v>32</v>
      </c>
      <c r="C4053" t="s">
        <v>4978</v>
      </c>
      <c r="D4053" t="s">
        <v>34</v>
      </c>
      <c r="E4053" t="s">
        <v>5476</v>
      </c>
      <c r="F4053">
        <v>4.5999999999999996</v>
      </c>
      <c r="G4053">
        <v>363</v>
      </c>
      <c r="H4053" t="s">
        <v>36</v>
      </c>
      <c r="I4053" t="s">
        <v>17012</v>
      </c>
      <c r="J4053">
        <v>4.9000000000000004</v>
      </c>
      <c r="K4053">
        <v>225</v>
      </c>
      <c r="L4053" t="s">
        <v>17013</v>
      </c>
      <c r="M4053" t="s">
        <v>699</v>
      </c>
      <c r="N4053" s="1" t="s">
        <v>17014</v>
      </c>
      <c r="O4053" t="s">
        <v>40</v>
      </c>
      <c r="P4053">
        <v>4.8</v>
      </c>
      <c r="Q4053">
        <v>4.7</v>
      </c>
      <c r="R4053">
        <v>4.5999999999999996</v>
      </c>
      <c r="S4053">
        <v>4.5</v>
      </c>
      <c r="T4053">
        <v>4.7</v>
      </c>
      <c r="U4053">
        <v>4.5999999999999996</v>
      </c>
      <c r="V4053" t="s">
        <v>42</v>
      </c>
      <c r="W4053" t="s">
        <v>42</v>
      </c>
      <c r="X4053" t="s">
        <v>124</v>
      </c>
      <c r="Y4053">
        <v>20</v>
      </c>
      <c r="Z4053">
        <v>26</v>
      </c>
      <c r="AA4053" t="s">
        <v>44</v>
      </c>
      <c r="AB4053" t="s">
        <v>45</v>
      </c>
      <c r="AC4053" t="s">
        <v>46</v>
      </c>
      <c r="AD4053" t="s">
        <v>17015</v>
      </c>
      <c r="AE4053" t="s">
        <v>17016</v>
      </c>
      <c r="AF4053">
        <v>34535</v>
      </c>
    </row>
    <row r="4054" spans="1:32" x14ac:dyDescent="0.35">
      <c r="A4054">
        <v>2019</v>
      </c>
      <c r="B4054" t="s">
        <v>187</v>
      </c>
      <c r="C4054" t="s">
        <v>239</v>
      </c>
      <c r="D4054" t="s">
        <v>34</v>
      </c>
      <c r="E4054" t="s">
        <v>6755</v>
      </c>
      <c r="F4054">
        <v>4.7</v>
      </c>
      <c r="G4054">
        <v>205</v>
      </c>
      <c r="H4054" t="s">
        <v>36</v>
      </c>
      <c r="I4054" t="s">
        <v>7845</v>
      </c>
      <c r="J4054">
        <v>4.7</v>
      </c>
      <c r="K4054">
        <v>1997</v>
      </c>
      <c r="L4054" t="s">
        <v>7846</v>
      </c>
      <c r="M4054" t="s">
        <v>1277</v>
      </c>
      <c r="N4054" s="1" t="s">
        <v>1278</v>
      </c>
      <c r="O4054" t="s">
        <v>53</v>
      </c>
      <c r="P4054">
        <v>4.7</v>
      </c>
      <c r="Q4054">
        <v>4.7</v>
      </c>
      <c r="R4054">
        <v>4.5999999999999996</v>
      </c>
      <c r="S4054">
        <v>4.7</v>
      </c>
      <c r="T4054">
        <v>4.8</v>
      </c>
      <c r="U4054">
        <v>4.8</v>
      </c>
      <c r="V4054" t="s">
        <v>1417</v>
      </c>
      <c r="W4054" t="s">
        <v>42</v>
      </c>
      <c r="X4054" t="s">
        <v>124</v>
      </c>
      <c r="Y4054">
        <v>27</v>
      </c>
      <c r="Z4054">
        <v>33</v>
      </c>
      <c r="AA4054" t="s">
        <v>44</v>
      </c>
      <c r="AB4054" t="s">
        <v>78</v>
      </c>
      <c r="AC4054" t="s">
        <v>193</v>
      </c>
      <c r="AD4054" t="s">
        <v>8271</v>
      </c>
      <c r="AE4054" t="s">
        <v>8272</v>
      </c>
      <c r="AF4054">
        <v>12457</v>
      </c>
    </row>
    <row r="4055" spans="1:32" x14ac:dyDescent="0.35">
      <c r="A4055">
        <v>2019</v>
      </c>
      <c r="B4055" t="s">
        <v>304</v>
      </c>
      <c r="C4055" t="s">
        <v>2109</v>
      </c>
      <c r="D4055" t="s">
        <v>34</v>
      </c>
      <c r="E4055" t="s">
        <v>3996</v>
      </c>
      <c r="F4055">
        <v>4.7</v>
      </c>
      <c r="G4055">
        <v>69</v>
      </c>
      <c r="H4055" t="s">
        <v>36</v>
      </c>
      <c r="I4055" t="s">
        <v>8716</v>
      </c>
      <c r="J4055">
        <v>4.9000000000000004</v>
      </c>
      <c r="K4055">
        <v>635</v>
      </c>
      <c r="L4055" t="s">
        <v>8717</v>
      </c>
      <c r="M4055" t="s">
        <v>699</v>
      </c>
      <c r="N4055" s="1" t="s">
        <v>8718</v>
      </c>
      <c r="O4055" t="s">
        <v>40</v>
      </c>
      <c r="P4055">
        <v>4.9000000000000004</v>
      </c>
      <c r="Q4055">
        <v>4.7</v>
      </c>
      <c r="R4055">
        <v>4.8</v>
      </c>
      <c r="S4055">
        <v>4.5999999999999996</v>
      </c>
      <c r="T4055">
        <v>4.8</v>
      </c>
      <c r="U4055">
        <v>4.5999999999999996</v>
      </c>
      <c r="V4055" t="s">
        <v>42</v>
      </c>
      <c r="W4055" t="s">
        <v>439</v>
      </c>
      <c r="X4055" t="s">
        <v>124</v>
      </c>
      <c r="Y4055">
        <v>19</v>
      </c>
      <c r="Z4055">
        <v>26</v>
      </c>
      <c r="AA4055" t="s">
        <v>44</v>
      </c>
      <c r="AB4055" t="s">
        <v>45</v>
      </c>
      <c r="AC4055" t="s">
        <v>938</v>
      </c>
      <c r="AD4055" t="s">
        <v>8719</v>
      </c>
      <c r="AE4055" t="s">
        <v>8720</v>
      </c>
      <c r="AF4055">
        <v>59546</v>
      </c>
    </row>
    <row r="4056" spans="1:32" x14ac:dyDescent="0.35">
      <c r="A4056">
        <v>2020</v>
      </c>
      <c r="B4056" t="s">
        <v>257</v>
      </c>
      <c r="C4056" t="s">
        <v>1079</v>
      </c>
      <c r="D4056" t="s">
        <v>1080</v>
      </c>
      <c r="E4056" t="s">
        <v>10951</v>
      </c>
      <c r="F4056">
        <v>4.7</v>
      </c>
      <c r="G4056">
        <v>53</v>
      </c>
      <c r="H4056" t="s">
        <v>36</v>
      </c>
      <c r="I4056" t="s">
        <v>10952</v>
      </c>
      <c r="J4056">
        <v>4.8</v>
      </c>
      <c r="K4056">
        <v>709</v>
      </c>
      <c r="L4056" t="s">
        <v>10953</v>
      </c>
      <c r="M4056" t="s">
        <v>1277</v>
      </c>
      <c r="N4056" s="1" t="s">
        <v>10954</v>
      </c>
      <c r="O4056" t="s">
        <v>53</v>
      </c>
      <c r="P4056">
        <v>4.8</v>
      </c>
      <c r="Q4056">
        <v>4.8</v>
      </c>
      <c r="R4056">
        <v>4.8</v>
      </c>
      <c r="S4056">
        <v>4.4000000000000004</v>
      </c>
      <c r="T4056">
        <v>4.7</v>
      </c>
      <c r="U4056">
        <v>4.7</v>
      </c>
      <c r="V4056" t="s">
        <v>428</v>
      </c>
      <c r="W4056" t="s">
        <v>1327</v>
      </c>
      <c r="X4056" t="s">
        <v>124</v>
      </c>
      <c r="Y4056">
        <v>20</v>
      </c>
      <c r="Z4056">
        <v>26</v>
      </c>
      <c r="AA4056" t="s">
        <v>44</v>
      </c>
      <c r="AB4056" t="s">
        <v>45</v>
      </c>
      <c r="AC4056" t="s">
        <v>264</v>
      </c>
      <c r="AD4056" t="s">
        <v>10955</v>
      </c>
      <c r="AE4056" t="s">
        <v>10956</v>
      </c>
      <c r="AF4056">
        <v>36916</v>
      </c>
    </row>
    <row r="4057" spans="1:32" x14ac:dyDescent="0.35">
      <c r="A4057">
        <v>2019</v>
      </c>
      <c r="B4057" t="s">
        <v>81</v>
      </c>
      <c r="C4057" t="s">
        <v>2415</v>
      </c>
      <c r="D4057" t="s">
        <v>34</v>
      </c>
      <c r="E4057" t="s">
        <v>16573</v>
      </c>
      <c r="F4057">
        <v>4.8</v>
      </c>
      <c r="G4057">
        <v>102</v>
      </c>
      <c r="H4057" t="s">
        <v>36</v>
      </c>
      <c r="I4057" t="s">
        <v>4384</v>
      </c>
      <c r="J4057">
        <v>4.4000000000000004</v>
      </c>
      <c r="K4057">
        <v>608</v>
      </c>
      <c r="L4057" t="s">
        <v>4385</v>
      </c>
      <c r="M4057" t="s">
        <v>39</v>
      </c>
      <c r="N4057">
        <v>90401</v>
      </c>
      <c r="O4057" t="s">
        <v>40</v>
      </c>
      <c r="P4057">
        <v>4.8</v>
      </c>
      <c r="Q4057">
        <v>4.8</v>
      </c>
      <c r="R4057">
        <v>4.8</v>
      </c>
      <c r="S4057">
        <v>4.5999999999999996</v>
      </c>
      <c r="T4057">
        <v>4.9000000000000004</v>
      </c>
      <c r="U4057">
        <v>4.8</v>
      </c>
      <c r="V4057" t="s">
        <v>2237</v>
      </c>
      <c r="W4057" t="s">
        <v>76</v>
      </c>
      <c r="X4057" t="s">
        <v>43</v>
      </c>
      <c r="Y4057">
        <v>20</v>
      </c>
      <c r="Z4057">
        <v>28</v>
      </c>
      <c r="AA4057" t="s">
        <v>44</v>
      </c>
      <c r="AB4057" t="s">
        <v>45</v>
      </c>
      <c r="AC4057" t="s">
        <v>46</v>
      </c>
      <c r="AD4057" t="s">
        <v>17017</v>
      </c>
      <c r="AE4057" t="s">
        <v>17018</v>
      </c>
      <c r="AF4057">
        <v>36549</v>
      </c>
    </row>
    <row r="4058" spans="1:32" x14ac:dyDescent="0.35">
      <c r="A4058">
        <v>2017</v>
      </c>
      <c r="B4058" t="s">
        <v>288</v>
      </c>
      <c r="C4058" t="s">
        <v>5830</v>
      </c>
      <c r="D4058" t="s">
        <v>34</v>
      </c>
      <c r="E4058" t="s">
        <v>5831</v>
      </c>
      <c r="F4058">
        <v>4.7</v>
      </c>
      <c r="G4058">
        <v>72</v>
      </c>
      <c r="H4058" t="s">
        <v>36</v>
      </c>
      <c r="I4058" t="s">
        <v>16444</v>
      </c>
      <c r="J4058">
        <v>4.5999999999999996</v>
      </c>
      <c r="K4058">
        <v>528</v>
      </c>
      <c r="L4058" t="s">
        <v>16445</v>
      </c>
      <c r="M4058" t="s">
        <v>39</v>
      </c>
      <c r="N4058">
        <v>90621</v>
      </c>
      <c r="O4058" t="s">
        <v>53</v>
      </c>
      <c r="P4058">
        <v>4.9000000000000004</v>
      </c>
      <c r="Q4058">
        <v>4.8</v>
      </c>
      <c r="R4058">
        <v>4.7</v>
      </c>
      <c r="S4058">
        <v>4.4000000000000004</v>
      </c>
      <c r="T4058">
        <v>4.7</v>
      </c>
      <c r="U4058">
        <v>4.5999999999999996</v>
      </c>
      <c r="V4058" t="s">
        <v>3617</v>
      </c>
      <c r="W4058" t="s">
        <v>42</v>
      </c>
      <c r="X4058" t="s">
        <v>124</v>
      </c>
      <c r="Y4058">
        <v>19</v>
      </c>
      <c r="Z4058">
        <v>25</v>
      </c>
      <c r="AA4058" t="s">
        <v>44</v>
      </c>
      <c r="AB4058" t="s">
        <v>45</v>
      </c>
      <c r="AC4058" t="s">
        <v>1740</v>
      </c>
      <c r="AD4058" t="s">
        <v>17019</v>
      </c>
      <c r="AE4058" t="s">
        <v>17020</v>
      </c>
      <c r="AF4058">
        <v>58962</v>
      </c>
    </row>
    <row r="4059" spans="1:32" x14ac:dyDescent="0.35">
      <c r="A4059">
        <v>2018</v>
      </c>
      <c r="B4059" t="s">
        <v>213</v>
      </c>
      <c r="C4059" t="s">
        <v>17021</v>
      </c>
      <c r="D4059" t="s">
        <v>34</v>
      </c>
      <c r="E4059" t="s">
        <v>367</v>
      </c>
      <c r="F4059">
        <v>4.8</v>
      </c>
      <c r="G4059">
        <v>94</v>
      </c>
      <c r="H4059" t="s">
        <v>36</v>
      </c>
      <c r="I4059" t="s">
        <v>16155</v>
      </c>
      <c r="J4059">
        <v>2.7</v>
      </c>
      <c r="K4059">
        <v>9</v>
      </c>
      <c r="L4059" t="s">
        <v>16156</v>
      </c>
      <c r="M4059" t="s">
        <v>39</v>
      </c>
      <c r="N4059">
        <v>92618</v>
      </c>
      <c r="O4059" t="s">
        <v>40</v>
      </c>
      <c r="P4059">
        <v>4.8</v>
      </c>
      <c r="Q4059">
        <v>4.7</v>
      </c>
      <c r="R4059">
        <v>4.7</v>
      </c>
      <c r="S4059">
        <v>4.7</v>
      </c>
      <c r="T4059">
        <v>4.7</v>
      </c>
      <c r="U4059">
        <v>4.9000000000000004</v>
      </c>
      <c r="V4059" t="s">
        <v>42</v>
      </c>
      <c r="W4059" t="s">
        <v>327</v>
      </c>
      <c r="X4059" t="s">
        <v>43</v>
      </c>
      <c r="Y4059">
        <v>20</v>
      </c>
      <c r="Z4059">
        <v>28</v>
      </c>
      <c r="AA4059" t="s">
        <v>44</v>
      </c>
      <c r="AB4059" t="s">
        <v>151</v>
      </c>
      <c r="AC4059" t="s">
        <v>848</v>
      </c>
      <c r="AD4059" t="s">
        <v>17022</v>
      </c>
      <c r="AE4059">
        <v>22414817</v>
      </c>
      <c r="AF4059">
        <v>54524</v>
      </c>
    </row>
    <row r="4060" spans="1:32" x14ac:dyDescent="0.35">
      <c r="A4060">
        <v>2022</v>
      </c>
      <c r="B4060" t="s">
        <v>257</v>
      </c>
      <c r="C4060" t="s">
        <v>3437</v>
      </c>
      <c r="D4060" t="s">
        <v>34</v>
      </c>
      <c r="E4060" t="s">
        <v>17023</v>
      </c>
      <c r="F4060">
        <v>5</v>
      </c>
      <c r="G4060">
        <v>2</v>
      </c>
      <c r="H4060" t="s">
        <v>36</v>
      </c>
      <c r="I4060" t="s">
        <v>10611</v>
      </c>
      <c r="J4060">
        <v>4.5999999999999996</v>
      </c>
      <c r="K4060">
        <v>1599</v>
      </c>
      <c r="L4060" t="s">
        <v>10612</v>
      </c>
      <c r="M4060" t="s">
        <v>74</v>
      </c>
      <c r="N4060">
        <v>89117</v>
      </c>
      <c r="O4060" t="s">
        <v>40</v>
      </c>
      <c r="P4060">
        <v>5</v>
      </c>
      <c r="Q4060">
        <v>5</v>
      </c>
      <c r="R4060">
        <v>5</v>
      </c>
      <c r="S4060">
        <v>5</v>
      </c>
      <c r="T4060">
        <v>5</v>
      </c>
      <c r="U4060">
        <v>5</v>
      </c>
      <c r="V4060" t="s">
        <v>1179</v>
      </c>
      <c r="W4060" t="s">
        <v>77</v>
      </c>
      <c r="X4060" t="s">
        <v>43</v>
      </c>
      <c r="Y4060">
        <v>24</v>
      </c>
      <c r="Z4060">
        <v>33</v>
      </c>
      <c r="AA4060" t="s">
        <v>44</v>
      </c>
      <c r="AB4060" t="s">
        <v>45</v>
      </c>
      <c r="AC4060" t="s">
        <v>219</v>
      </c>
      <c r="AD4060" t="s">
        <v>17024</v>
      </c>
      <c r="AE4060" t="s">
        <v>17025</v>
      </c>
      <c r="AF4060">
        <v>5645</v>
      </c>
    </row>
    <row r="4061" spans="1:32" x14ac:dyDescent="0.35">
      <c r="A4061">
        <v>2016</v>
      </c>
      <c r="B4061" t="s">
        <v>585</v>
      </c>
      <c r="C4061" t="s">
        <v>17026</v>
      </c>
      <c r="D4061" t="s">
        <v>34</v>
      </c>
      <c r="E4061" t="s">
        <v>17027</v>
      </c>
      <c r="F4061">
        <v>4.8</v>
      </c>
      <c r="G4061">
        <v>24</v>
      </c>
      <c r="H4061" t="s">
        <v>36</v>
      </c>
      <c r="I4061" t="s">
        <v>92</v>
      </c>
      <c r="J4061">
        <v>4.4000000000000004</v>
      </c>
      <c r="K4061">
        <v>1071</v>
      </c>
      <c r="L4061" t="s">
        <v>93</v>
      </c>
      <c r="M4061" t="s">
        <v>39</v>
      </c>
      <c r="N4061">
        <v>94544</v>
      </c>
      <c r="O4061" t="s">
        <v>94</v>
      </c>
      <c r="P4061">
        <v>4.5</v>
      </c>
      <c r="Q4061">
        <v>5</v>
      </c>
      <c r="R4061">
        <v>4.8</v>
      </c>
      <c r="S4061">
        <v>4.7</v>
      </c>
      <c r="T4061">
        <v>5</v>
      </c>
      <c r="U4061">
        <v>4.9000000000000004</v>
      </c>
      <c r="V4061" t="s">
        <v>11074</v>
      </c>
      <c r="W4061" t="s">
        <v>77</v>
      </c>
      <c r="X4061" t="s">
        <v>95</v>
      </c>
      <c r="Y4061">
        <v>18</v>
      </c>
      <c r="Z4061">
        <v>23</v>
      </c>
      <c r="AA4061" t="s">
        <v>44</v>
      </c>
      <c r="AB4061" t="s">
        <v>2218</v>
      </c>
      <c r="AC4061" t="s">
        <v>17028</v>
      </c>
      <c r="AD4061" t="s">
        <v>17029</v>
      </c>
      <c r="AE4061" t="s">
        <v>17030</v>
      </c>
      <c r="AF4061">
        <v>19766</v>
      </c>
    </row>
    <row r="4062" spans="1:32" x14ac:dyDescent="0.35">
      <c r="A4062">
        <v>2020</v>
      </c>
      <c r="B4062" t="s">
        <v>389</v>
      </c>
      <c r="C4062" t="s">
        <v>1223</v>
      </c>
      <c r="D4062" t="s">
        <v>34</v>
      </c>
      <c r="E4062" t="s">
        <v>16154</v>
      </c>
      <c r="F4062">
        <v>3.7</v>
      </c>
      <c r="G4062">
        <v>10</v>
      </c>
      <c r="H4062" t="s">
        <v>36</v>
      </c>
      <c r="I4062" t="s">
        <v>755</v>
      </c>
      <c r="J4062">
        <v>4.7</v>
      </c>
      <c r="K4062">
        <v>186</v>
      </c>
      <c r="L4062" t="s">
        <v>756</v>
      </c>
      <c r="M4062" t="s">
        <v>39</v>
      </c>
      <c r="N4062">
        <v>94019</v>
      </c>
      <c r="O4062" t="s">
        <v>53</v>
      </c>
      <c r="P4062">
        <v>3.9</v>
      </c>
      <c r="Q4062">
        <v>3.8</v>
      </c>
      <c r="R4062">
        <v>4.0999999999999996</v>
      </c>
      <c r="S4062">
        <v>3.3</v>
      </c>
      <c r="T4062">
        <v>3.8</v>
      </c>
      <c r="U4062">
        <v>4</v>
      </c>
      <c r="V4062" t="s">
        <v>262</v>
      </c>
      <c r="W4062" t="s">
        <v>77</v>
      </c>
      <c r="X4062" t="s">
        <v>124</v>
      </c>
      <c r="Y4062">
        <v>0</v>
      </c>
      <c r="Z4062">
        <v>0</v>
      </c>
      <c r="AA4062" t="s">
        <v>1227</v>
      </c>
      <c r="AB4062" t="s">
        <v>17031</v>
      </c>
      <c r="AC4062" t="s">
        <v>3766</v>
      </c>
      <c r="AD4062" t="s">
        <v>17032</v>
      </c>
      <c r="AE4062" t="s">
        <v>17033</v>
      </c>
      <c r="AF4062">
        <v>17033</v>
      </c>
    </row>
    <row r="4063" spans="1:32" x14ac:dyDescent="0.35">
      <c r="A4063">
        <v>2011</v>
      </c>
      <c r="B4063" t="s">
        <v>213</v>
      </c>
      <c r="C4063" t="s">
        <v>17034</v>
      </c>
      <c r="D4063" t="s">
        <v>34</v>
      </c>
      <c r="E4063" t="s">
        <v>17035</v>
      </c>
      <c r="F4063">
        <v>4.5999999999999996</v>
      </c>
      <c r="G4063">
        <v>33</v>
      </c>
      <c r="H4063" t="s">
        <v>36</v>
      </c>
      <c r="I4063" t="s">
        <v>11669</v>
      </c>
      <c r="J4063">
        <v>3.5</v>
      </c>
      <c r="K4063">
        <v>141</v>
      </c>
      <c r="L4063" t="s">
        <v>11670</v>
      </c>
      <c r="M4063" t="s">
        <v>39</v>
      </c>
      <c r="N4063">
        <v>94607</v>
      </c>
      <c r="O4063" t="s">
        <v>75</v>
      </c>
      <c r="P4063">
        <v>4.5999999999999996</v>
      </c>
      <c r="Q4063">
        <v>4.5</v>
      </c>
      <c r="R4063">
        <v>4.5</v>
      </c>
      <c r="S4063">
        <v>4.5</v>
      </c>
      <c r="T4063">
        <v>4.7</v>
      </c>
      <c r="U4063">
        <v>4.5999999999999996</v>
      </c>
      <c r="V4063" t="s">
        <v>42</v>
      </c>
      <c r="W4063" t="s">
        <v>327</v>
      </c>
      <c r="X4063" t="s">
        <v>43</v>
      </c>
      <c r="Y4063">
        <v>22</v>
      </c>
      <c r="Z4063">
        <v>31</v>
      </c>
      <c r="AA4063" t="s">
        <v>44</v>
      </c>
      <c r="AB4063" t="s">
        <v>96</v>
      </c>
      <c r="AC4063" t="s">
        <v>5035</v>
      </c>
      <c r="AD4063" t="s">
        <v>17036</v>
      </c>
      <c r="AE4063" t="s">
        <v>17037</v>
      </c>
      <c r="AF4063">
        <v>65579</v>
      </c>
    </row>
    <row r="4064" spans="1:32" x14ac:dyDescent="0.35">
      <c r="A4064">
        <v>2020</v>
      </c>
      <c r="B4064" t="s">
        <v>525</v>
      </c>
      <c r="C4064" t="s">
        <v>1124</v>
      </c>
      <c r="D4064" t="s">
        <v>34</v>
      </c>
      <c r="E4064" t="s">
        <v>232</v>
      </c>
      <c r="F4064">
        <v>4.7</v>
      </c>
      <c r="G4064">
        <v>76</v>
      </c>
      <c r="H4064" t="s">
        <v>36</v>
      </c>
      <c r="I4064" t="s">
        <v>6598</v>
      </c>
      <c r="J4064">
        <v>4.7</v>
      </c>
      <c r="K4064">
        <v>881</v>
      </c>
      <c r="L4064" t="s">
        <v>6599</v>
      </c>
      <c r="M4064" t="s">
        <v>121</v>
      </c>
      <c r="N4064">
        <v>85388</v>
      </c>
      <c r="O4064" t="s">
        <v>53</v>
      </c>
      <c r="P4064">
        <v>4.8</v>
      </c>
      <c r="Q4064">
        <v>4.7</v>
      </c>
      <c r="R4064">
        <v>4.7</v>
      </c>
      <c r="S4064">
        <v>4.5999999999999996</v>
      </c>
      <c r="T4064">
        <v>4.8</v>
      </c>
      <c r="U4064">
        <v>4.7</v>
      </c>
      <c r="V4064" t="s">
        <v>17038</v>
      </c>
      <c r="W4064" t="s">
        <v>4770</v>
      </c>
      <c r="X4064" t="s">
        <v>43</v>
      </c>
      <c r="Y4064">
        <v>22</v>
      </c>
      <c r="Z4064">
        <v>29</v>
      </c>
      <c r="AA4064" t="s">
        <v>44</v>
      </c>
      <c r="AB4064" t="s">
        <v>151</v>
      </c>
      <c r="AC4064" t="s">
        <v>464</v>
      </c>
      <c r="AD4064" t="s">
        <v>17039</v>
      </c>
      <c r="AE4064" t="s">
        <v>17040</v>
      </c>
      <c r="AF4064">
        <v>14760</v>
      </c>
    </row>
    <row r="4065" spans="1:32" x14ac:dyDescent="0.35">
      <c r="A4065">
        <v>2021</v>
      </c>
      <c r="B4065" t="s">
        <v>69</v>
      </c>
      <c r="C4065" t="s">
        <v>357</v>
      </c>
      <c r="D4065" t="s">
        <v>34</v>
      </c>
      <c r="E4065" t="s">
        <v>1372</v>
      </c>
      <c r="F4065">
        <v>4.8</v>
      </c>
      <c r="G4065">
        <v>63</v>
      </c>
      <c r="H4065" t="s">
        <v>36</v>
      </c>
      <c r="I4065" t="s">
        <v>17041</v>
      </c>
      <c r="J4065">
        <v>4.8</v>
      </c>
      <c r="K4065">
        <v>11758</v>
      </c>
      <c r="L4065" t="s">
        <v>17042</v>
      </c>
      <c r="M4065" t="s">
        <v>39</v>
      </c>
      <c r="N4065">
        <v>95407</v>
      </c>
      <c r="O4065" t="s">
        <v>40</v>
      </c>
      <c r="P4065">
        <v>4.9000000000000004</v>
      </c>
      <c r="Q4065">
        <v>4.7</v>
      </c>
      <c r="R4065">
        <v>4.8</v>
      </c>
      <c r="S4065">
        <v>4.7</v>
      </c>
      <c r="T4065">
        <v>4.7</v>
      </c>
      <c r="U4065">
        <v>4.8</v>
      </c>
      <c r="V4065" t="s">
        <v>104</v>
      </c>
      <c r="W4065" t="s">
        <v>42</v>
      </c>
      <c r="X4065" t="s">
        <v>124</v>
      </c>
      <c r="Y4065">
        <v>19</v>
      </c>
      <c r="Z4065">
        <v>26</v>
      </c>
      <c r="AA4065" t="s">
        <v>44</v>
      </c>
      <c r="AB4065" t="s">
        <v>125</v>
      </c>
      <c r="AC4065" t="s">
        <v>126</v>
      </c>
      <c r="AD4065" t="s">
        <v>17043</v>
      </c>
      <c r="AE4065" t="s">
        <v>17044</v>
      </c>
      <c r="AF4065">
        <v>12501</v>
      </c>
    </row>
    <row r="4066" spans="1:32" x14ac:dyDescent="0.35">
      <c r="A4066">
        <v>2020</v>
      </c>
      <c r="B4066" t="s">
        <v>365</v>
      </c>
      <c r="C4066" t="s">
        <v>2154</v>
      </c>
      <c r="D4066" t="s">
        <v>2155</v>
      </c>
      <c r="E4066" t="s">
        <v>7883</v>
      </c>
      <c r="F4066">
        <v>4.5</v>
      </c>
      <c r="G4066">
        <v>100</v>
      </c>
      <c r="H4066" t="s">
        <v>36</v>
      </c>
      <c r="I4066" t="s">
        <v>7884</v>
      </c>
      <c r="J4066">
        <v>4.5</v>
      </c>
      <c r="K4066">
        <v>902</v>
      </c>
      <c r="L4066" t="s">
        <v>7885</v>
      </c>
      <c r="M4066" t="s">
        <v>121</v>
      </c>
      <c r="N4066">
        <v>85382</v>
      </c>
      <c r="O4066" t="s">
        <v>40</v>
      </c>
      <c r="P4066">
        <v>4.5</v>
      </c>
      <c r="Q4066">
        <v>4.5</v>
      </c>
      <c r="R4066">
        <v>4.4000000000000004</v>
      </c>
      <c r="S4066">
        <v>4.4000000000000004</v>
      </c>
      <c r="T4066">
        <v>4.5999999999999996</v>
      </c>
      <c r="U4066">
        <v>4.5999999999999996</v>
      </c>
      <c r="V4066" t="s">
        <v>973</v>
      </c>
      <c r="W4066" t="s">
        <v>77</v>
      </c>
      <c r="X4066" t="s">
        <v>43</v>
      </c>
      <c r="Y4066">
        <v>26</v>
      </c>
      <c r="Z4066">
        <v>31</v>
      </c>
      <c r="AA4066" t="s">
        <v>44</v>
      </c>
      <c r="AB4066" t="s">
        <v>151</v>
      </c>
      <c r="AC4066" t="s">
        <v>2159</v>
      </c>
      <c r="AD4066" t="s">
        <v>7886</v>
      </c>
      <c r="AE4066" t="s">
        <v>7887</v>
      </c>
      <c r="AF4066">
        <v>11725</v>
      </c>
    </row>
    <row r="4067" spans="1:32" x14ac:dyDescent="0.35">
      <c r="A4067">
        <v>2019</v>
      </c>
      <c r="B4067" t="s">
        <v>32</v>
      </c>
      <c r="C4067" t="s">
        <v>3509</v>
      </c>
      <c r="D4067" t="s">
        <v>793</v>
      </c>
      <c r="E4067" t="s">
        <v>3510</v>
      </c>
      <c r="F4067">
        <v>4.5999999999999996</v>
      </c>
      <c r="G4067">
        <v>444</v>
      </c>
      <c r="H4067" t="s">
        <v>36</v>
      </c>
      <c r="I4067" t="s">
        <v>8332</v>
      </c>
      <c r="J4067">
        <v>4.5999999999999996</v>
      </c>
      <c r="K4067">
        <v>2395</v>
      </c>
      <c r="L4067" t="s">
        <v>8333</v>
      </c>
      <c r="M4067" t="s">
        <v>121</v>
      </c>
      <c r="N4067">
        <v>85284</v>
      </c>
      <c r="O4067" t="s">
        <v>53</v>
      </c>
      <c r="P4067">
        <v>4.5999999999999996</v>
      </c>
      <c r="Q4067">
        <v>4.5999999999999996</v>
      </c>
      <c r="R4067">
        <v>4.4000000000000004</v>
      </c>
      <c r="S4067">
        <v>4.4000000000000004</v>
      </c>
      <c r="T4067">
        <v>4.7</v>
      </c>
      <c r="U4067">
        <v>4.5999999999999996</v>
      </c>
      <c r="V4067" t="s">
        <v>798</v>
      </c>
      <c r="W4067" t="s">
        <v>77</v>
      </c>
      <c r="X4067" t="s">
        <v>43</v>
      </c>
      <c r="Y4067">
        <v>26</v>
      </c>
      <c r="Z4067">
        <v>35</v>
      </c>
      <c r="AA4067" t="s">
        <v>44</v>
      </c>
      <c r="AB4067" t="s">
        <v>45</v>
      </c>
      <c r="AC4067" t="s">
        <v>750</v>
      </c>
      <c r="AD4067" t="s">
        <v>17045</v>
      </c>
      <c r="AE4067" t="s">
        <v>17046</v>
      </c>
      <c r="AF4067">
        <v>20000</v>
      </c>
    </row>
    <row r="4068" spans="1:32" x14ac:dyDescent="0.35">
      <c r="A4068">
        <v>2020</v>
      </c>
      <c r="B4068" t="s">
        <v>257</v>
      </c>
      <c r="C4068" t="s">
        <v>14667</v>
      </c>
      <c r="D4068" t="s">
        <v>1080</v>
      </c>
      <c r="E4068" t="s">
        <v>3915</v>
      </c>
      <c r="F4068">
        <v>4.9000000000000004</v>
      </c>
      <c r="G4068">
        <v>29</v>
      </c>
      <c r="H4068" t="s">
        <v>36</v>
      </c>
      <c r="I4068" t="s">
        <v>10256</v>
      </c>
      <c r="J4068">
        <v>4.5</v>
      </c>
      <c r="K4068">
        <v>797</v>
      </c>
      <c r="L4068" t="s">
        <v>10257</v>
      </c>
      <c r="M4068" t="s">
        <v>121</v>
      </c>
      <c r="N4068">
        <v>85226</v>
      </c>
      <c r="O4068" t="s">
        <v>40</v>
      </c>
      <c r="P4068">
        <v>4.8</v>
      </c>
      <c r="Q4068">
        <v>4.8</v>
      </c>
      <c r="R4068">
        <v>5</v>
      </c>
      <c r="S4068">
        <v>4.7</v>
      </c>
      <c r="T4068">
        <v>4.9000000000000004</v>
      </c>
      <c r="U4068">
        <v>4.9000000000000004</v>
      </c>
      <c r="V4068" t="s">
        <v>5325</v>
      </c>
      <c r="W4068" t="s">
        <v>42</v>
      </c>
      <c r="X4068" t="s">
        <v>124</v>
      </c>
      <c r="Y4068">
        <v>22</v>
      </c>
      <c r="Z4068">
        <v>30</v>
      </c>
      <c r="AA4068" t="s">
        <v>44</v>
      </c>
      <c r="AB4068" t="s">
        <v>45</v>
      </c>
      <c r="AC4068" t="s">
        <v>264</v>
      </c>
      <c r="AD4068" t="s">
        <v>17047</v>
      </c>
      <c r="AE4068">
        <v>72672</v>
      </c>
      <c r="AF4068">
        <v>14546</v>
      </c>
    </row>
    <row r="4069" spans="1:32" x14ac:dyDescent="0.35">
      <c r="A4069">
        <v>2018</v>
      </c>
      <c r="B4069" t="s">
        <v>32</v>
      </c>
      <c r="C4069" t="s">
        <v>90</v>
      </c>
      <c r="D4069" t="s">
        <v>34</v>
      </c>
      <c r="E4069" t="s">
        <v>17048</v>
      </c>
      <c r="F4069">
        <v>4.8</v>
      </c>
      <c r="G4069">
        <v>253</v>
      </c>
      <c r="H4069" t="s">
        <v>36</v>
      </c>
      <c r="I4069" t="s">
        <v>10256</v>
      </c>
      <c r="J4069">
        <v>4.5</v>
      </c>
      <c r="K4069">
        <v>797</v>
      </c>
      <c r="L4069" t="s">
        <v>10257</v>
      </c>
      <c r="M4069" t="s">
        <v>121</v>
      </c>
      <c r="N4069">
        <v>85226</v>
      </c>
      <c r="O4069" t="s">
        <v>53</v>
      </c>
      <c r="P4069">
        <v>4.8</v>
      </c>
      <c r="Q4069">
        <v>4.7</v>
      </c>
      <c r="R4069">
        <v>4.7</v>
      </c>
      <c r="S4069">
        <v>4.7</v>
      </c>
      <c r="T4069">
        <v>4.9000000000000004</v>
      </c>
      <c r="U4069">
        <v>4.9000000000000004</v>
      </c>
      <c r="V4069" t="s">
        <v>798</v>
      </c>
      <c r="W4069" t="s">
        <v>889</v>
      </c>
      <c r="X4069" t="s">
        <v>55</v>
      </c>
      <c r="Y4069">
        <v>17</v>
      </c>
      <c r="Z4069">
        <v>20</v>
      </c>
      <c r="AA4069" t="s">
        <v>44</v>
      </c>
      <c r="AB4069" t="s">
        <v>96</v>
      </c>
      <c r="AC4069" t="s">
        <v>97</v>
      </c>
      <c r="AD4069" t="s">
        <v>17049</v>
      </c>
      <c r="AE4069" t="s">
        <v>17050</v>
      </c>
      <c r="AF4069">
        <v>56409</v>
      </c>
    </row>
    <row r="4070" spans="1:32" x14ac:dyDescent="0.35">
      <c r="A4070">
        <v>2020</v>
      </c>
      <c r="B4070" t="s">
        <v>257</v>
      </c>
      <c r="C4070" t="s">
        <v>1079</v>
      </c>
      <c r="D4070" t="s">
        <v>1080</v>
      </c>
      <c r="E4070" t="s">
        <v>17051</v>
      </c>
      <c r="F4070">
        <v>4.7</v>
      </c>
      <c r="G4070">
        <v>53</v>
      </c>
      <c r="H4070" t="s">
        <v>36</v>
      </c>
      <c r="I4070" t="s">
        <v>8352</v>
      </c>
      <c r="J4070">
        <v>4.5</v>
      </c>
      <c r="K4070">
        <v>816</v>
      </c>
      <c r="L4070" t="s">
        <v>8353</v>
      </c>
      <c r="M4070" t="s">
        <v>797</v>
      </c>
      <c r="N4070">
        <v>80246</v>
      </c>
      <c r="O4070" t="s">
        <v>40</v>
      </c>
      <c r="P4070">
        <v>4.8</v>
      </c>
      <c r="Q4070">
        <v>4.8</v>
      </c>
      <c r="R4070">
        <v>4.8</v>
      </c>
      <c r="S4070">
        <v>4.4000000000000004</v>
      </c>
      <c r="T4070">
        <v>4.7</v>
      </c>
      <c r="U4070">
        <v>4.7</v>
      </c>
      <c r="V4070" t="s">
        <v>1552</v>
      </c>
      <c r="W4070" t="s">
        <v>42</v>
      </c>
      <c r="X4070" t="s">
        <v>124</v>
      </c>
      <c r="Y4070">
        <v>20</v>
      </c>
      <c r="Z4070">
        <v>26</v>
      </c>
      <c r="AA4070" t="s">
        <v>44</v>
      </c>
      <c r="AB4070" t="s">
        <v>45</v>
      </c>
      <c r="AC4070" t="s">
        <v>264</v>
      </c>
      <c r="AD4070" t="s">
        <v>17052</v>
      </c>
      <c r="AE4070" t="s">
        <v>17053</v>
      </c>
      <c r="AF4070">
        <v>32335</v>
      </c>
    </row>
    <row r="4071" spans="1:32" x14ac:dyDescent="0.35">
      <c r="A4071">
        <v>2007</v>
      </c>
      <c r="B4071" t="s">
        <v>32</v>
      </c>
      <c r="C4071" t="s">
        <v>17054</v>
      </c>
      <c r="D4071" t="s">
        <v>34</v>
      </c>
      <c r="E4071" t="s">
        <v>2151</v>
      </c>
      <c r="F4071">
        <v>4.5</v>
      </c>
      <c r="G4071">
        <v>132</v>
      </c>
      <c r="H4071" t="s">
        <v>36</v>
      </c>
      <c r="I4071" t="s">
        <v>17055</v>
      </c>
      <c r="J4071">
        <v>4.4000000000000004</v>
      </c>
      <c r="K4071">
        <v>297</v>
      </c>
      <c r="L4071" t="s">
        <v>17056</v>
      </c>
      <c r="M4071" t="s">
        <v>316</v>
      </c>
      <c r="N4071">
        <v>67207</v>
      </c>
      <c r="O4071" t="s">
        <v>53</v>
      </c>
      <c r="P4071">
        <v>4.4000000000000004</v>
      </c>
      <c r="Q4071">
        <v>4.3</v>
      </c>
      <c r="R4071">
        <v>4.5999999999999996</v>
      </c>
      <c r="S4071">
        <v>4.4000000000000004</v>
      </c>
      <c r="T4071">
        <v>4.5</v>
      </c>
      <c r="U4071">
        <v>4.5999999999999996</v>
      </c>
      <c r="V4071" t="s">
        <v>41</v>
      </c>
      <c r="W4071" t="s">
        <v>77</v>
      </c>
      <c r="X4071" t="s">
        <v>55</v>
      </c>
      <c r="Y4071">
        <v>14</v>
      </c>
      <c r="Z4071">
        <v>18</v>
      </c>
      <c r="AA4071" t="s">
        <v>44</v>
      </c>
      <c r="AB4071" t="s">
        <v>151</v>
      </c>
      <c r="AC4071" t="s">
        <v>1043</v>
      </c>
      <c r="AD4071" t="s">
        <v>17057</v>
      </c>
      <c r="AE4071" t="s">
        <v>17058</v>
      </c>
      <c r="AF4071">
        <v>130818</v>
      </c>
    </row>
    <row r="4072" spans="1:32" x14ac:dyDescent="0.35">
      <c r="A4072">
        <v>2017</v>
      </c>
      <c r="B4072" t="s">
        <v>48</v>
      </c>
      <c r="C4072" t="s">
        <v>179</v>
      </c>
      <c r="D4072" t="s">
        <v>34</v>
      </c>
      <c r="E4072" t="s">
        <v>3389</v>
      </c>
      <c r="F4072">
        <v>4.7</v>
      </c>
      <c r="G4072">
        <v>364</v>
      </c>
      <c r="H4072" t="s">
        <v>36</v>
      </c>
      <c r="I4072" t="s">
        <v>17059</v>
      </c>
      <c r="J4072">
        <v>2.9</v>
      </c>
      <c r="K4072">
        <v>6</v>
      </c>
      <c r="L4072" t="s">
        <v>17060</v>
      </c>
      <c r="M4072" t="s">
        <v>316</v>
      </c>
      <c r="N4072">
        <v>67207</v>
      </c>
      <c r="O4072" t="s">
        <v>53</v>
      </c>
      <c r="P4072">
        <v>4.8</v>
      </c>
      <c r="Q4072">
        <v>4.7</v>
      </c>
      <c r="R4072">
        <v>4.5999999999999996</v>
      </c>
      <c r="S4072">
        <v>4.5</v>
      </c>
      <c r="T4072">
        <v>4.8</v>
      </c>
      <c r="U4072">
        <v>4.7</v>
      </c>
      <c r="V4072" t="s">
        <v>76</v>
      </c>
      <c r="W4072" t="s">
        <v>42</v>
      </c>
      <c r="X4072" t="s">
        <v>43</v>
      </c>
      <c r="Y4072">
        <v>17</v>
      </c>
      <c r="Z4072">
        <v>24</v>
      </c>
      <c r="AA4072" t="s">
        <v>512</v>
      </c>
      <c r="AB4072" t="s">
        <v>151</v>
      </c>
      <c r="AC4072" t="s">
        <v>8207</v>
      </c>
      <c r="AD4072" t="s">
        <v>17061</v>
      </c>
      <c r="AE4072">
        <v>22720466</v>
      </c>
      <c r="AF4072">
        <v>85180</v>
      </c>
    </row>
    <row r="4073" spans="1:32" x14ac:dyDescent="0.35">
      <c r="A4073">
        <v>2020</v>
      </c>
      <c r="B4073" t="s">
        <v>257</v>
      </c>
      <c r="C4073" t="s">
        <v>1435</v>
      </c>
      <c r="D4073" t="s">
        <v>1080</v>
      </c>
      <c r="E4073" t="s">
        <v>17062</v>
      </c>
      <c r="F4073">
        <v>4.7</v>
      </c>
      <c r="G4073">
        <v>53</v>
      </c>
      <c r="H4073" t="s">
        <v>36</v>
      </c>
      <c r="I4073" t="s">
        <v>9956</v>
      </c>
      <c r="J4073">
        <v>3.9</v>
      </c>
      <c r="K4073">
        <v>60</v>
      </c>
      <c r="L4073" t="s">
        <v>9957</v>
      </c>
      <c r="M4073" t="s">
        <v>271</v>
      </c>
      <c r="N4073">
        <v>76051</v>
      </c>
      <c r="O4073" t="s">
        <v>94</v>
      </c>
      <c r="P4073">
        <v>4.8</v>
      </c>
      <c r="Q4073">
        <v>4.8</v>
      </c>
      <c r="R4073">
        <v>4.8</v>
      </c>
      <c r="S4073">
        <v>4.4000000000000004</v>
      </c>
      <c r="T4073">
        <v>4.7</v>
      </c>
      <c r="U4073">
        <v>4.7</v>
      </c>
      <c r="V4073" t="s">
        <v>896</v>
      </c>
      <c r="W4073" t="s">
        <v>42</v>
      </c>
      <c r="X4073" t="s">
        <v>95</v>
      </c>
      <c r="Y4073">
        <v>21</v>
      </c>
      <c r="Z4073">
        <v>26</v>
      </c>
      <c r="AA4073" t="s">
        <v>44</v>
      </c>
      <c r="AB4073" t="s">
        <v>45</v>
      </c>
      <c r="AC4073" t="s">
        <v>264</v>
      </c>
      <c r="AD4073" t="s">
        <v>17063</v>
      </c>
      <c r="AE4073">
        <v>5143822</v>
      </c>
      <c r="AF4073">
        <v>24227</v>
      </c>
    </row>
    <row r="4074" spans="1:32" x14ac:dyDescent="0.35">
      <c r="A4074">
        <v>2014</v>
      </c>
      <c r="B4074" t="s">
        <v>81</v>
      </c>
      <c r="C4074" t="s">
        <v>147</v>
      </c>
      <c r="D4074" t="s">
        <v>34</v>
      </c>
      <c r="E4074" t="s">
        <v>17064</v>
      </c>
      <c r="F4074">
        <v>4.7</v>
      </c>
      <c r="G4074">
        <v>42</v>
      </c>
      <c r="H4074" t="s">
        <v>36</v>
      </c>
      <c r="I4074" t="s">
        <v>9572</v>
      </c>
      <c r="J4074">
        <v>4.5999999999999996</v>
      </c>
      <c r="K4074">
        <v>60</v>
      </c>
      <c r="L4074" t="s">
        <v>9573</v>
      </c>
      <c r="M4074" t="s">
        <v>271</v>
      </c>
      <c r="N4074">
        <v>75006</v>
      </c>
      <c r="O4074" t="s">
        <v>53</v>
      </c>
      <c r="P4074">
        <v>4.8</v>
      </c>
      <c r="Q4074">
        <v>4.8</v>
      </c>
      <c r="R4074">
        <v>4.5999999999999996</v>
      </c>
      <c r="S4074">
        <v>4.5999999999999996</v>
      </c>
      <c r="T4074">
        <v>4.5999999999999996</v>
      </c>
      <c r="U4074">
        <v>4.9000000000000004</v>
      </c>
      <c r="V4074" t="s">
        <v>4224</v>
      </c>
      <c r="W4074" t="s">
        <v>42</v>
      </c>
      <c r="X4074" t="s">
        <v>95</v>
      </c>
      <c r="Y4074">
        <v>19</v>
      </c>
      <c r="Z4074">
        <v>29</v>
      </c>
      <c r="AA4074" t="s">
        <v>44</v>
      </c>
      <c r="AB4074" t="s">
        <v>45</v>
      </c>
      <c r="AC4074" t="s">
        <v>46</v>
      </c>
      <c r="AD4074" t="s">
        <v>17065</v>
      </c>
      <c r="AE4074" t="s">
        <v>17066</v>
      </c>
      <c r="AF4074">
        <v>49940</v>
      </c>
    </row>
    <row r="4075" spans="1:32" x14ac:dyDescent="0.35">
      <c r="A4075">
        <v>2020</v>
      </c>
      <c r="B4075" t="s">
        <v>409</v>
      </c>
      <c r="C4075" t="s">
        <v>1691</v>
      </c>
      <c r="D4075" t="s">
        <v>34</v>
      </c>
      <c r="E4075" t="s">
        <v>17067</v>
      </c>
      <c r="F4075">
        <v>4.8</v>
      </c>
      <c r="G4075">
        <v>150</v>
      </c>
      <c r="H4075" t="s">
        <v>36</v>
      </c>
      <c r="I4075" t="s">
        <v>7099</v>
      </c>
      <c r="J4075">
        <v>4.9000000000000004</v>
      </c>
      <c r="K4075">
        <v>4686</v>
      </c>
      <c r="L4075" t="s">
        <v>7100</v>
      </c>
      <c r="M4075" t="s">
        <v>271</v>
      </c>
      <c r="N4075">
        <v>75244</v>
      </c>
      <c r="O4075" t="s">
        <v>40</v>
      </c>
      <c r="P4075">
        <v>4.9000000000000004</v>
      </c>
      <c r="Q4075">
        <v>4.8</v>
      </c>
      <c r="R4075">
        <v>4.8</v>
      </c>
      <c r="S4075">
        <v>4.7</v>
      </c>
      <c r="T4075">
        <v>4.9000000000000004</v>
      </c>
      <c r="U4075">
        <v>4.8</v>
      </c>
      <c r="V4075" t="s">
        <v>42</v>
      </c>
      <c r="W4075" t="s">
        <v>42</v>
      </c>
      <c r="X4075" t="s">
        <v>55</v>
      </c>
      <c r="Y4075">
        <v>18</v>
      </c>
      <c r="Z4075">
        <v>25</v>
      </c>
      <c r="AA4075" t="s">
        <v>44</v>
      </c>
      <c r="AB4075" t="s">
        <v>45</v>
      </c>
      <c r="AC4075" t="s">
        <v>474</v>
      </c>
      <c r="AD4075" t="s">
        <v>17068</v>
      </c>
      <c r="AE4075">
        <v>380423</v>
      </c>
      <c r="AF4075">
        <v>24980</v>
      </c>
    </row>
    <row r="4076" spans="1:32" x14ac:dyDescent="0.35">
      <c r="A4076">
        <v>2018</v>
      </c>
      <c r="B4076" t="s">
        <v>48</v>
      </c>
      <c r="C4076" t="s">
        <v>418</v>
      </c>
      <c r="D4076" t="s">
        <v>34</v>
      </c>
      <c r="E4076" t="s">
        <v>17069</v>
      </c>
      <c r="F4076">
        <v>4.8</v>
      </c>
      <c r="G4076">
        <v>265</v>
      </c>
      <c r="H4076" t="s">
        <v>36</v>
      </c>
      <c r="I4076" t="s">
        <v>17070</v>
      </c>
      <c r="J4076">
        <v>2.5</v>
      </c>
      <c r="K4076">
        <v>8</v>
      </c>
      <c r="L4076" t="s">
        <v>17071</v>
      </c>
      <c r="M4076" t="s">
        <v>271</v>
      </c>
      <c r="N4076">
        <v>75244</v>
      </c>
      <c r="O4076" t="s">
        <v>40</v>
      </c>
      <c r="P4076">
        <v>4.9000000000000004</v>
      </c>
      <c r="Q4076">
        <v>4.8</v>
      </c>
      <c r="R4076">
        <v>4.8</v>
      </c>
      <c r="S4076">
        <v>4.7</v>
      </c>
      <c r="T4076">
        <v>4.9000000000000004</v>
      </c>
      <c r="U4076">
        <v>4.8</v>
      </c>
      <c r="V4076" t="s">
        <v>144</v>
      </c>
      <c r="W4076" t="s">
        <v>76</v>
      </c>
      <c r="X4076" t="s">
        <v>43</v>
      </c>
      <c r="Y4076">
        <v>19</v>
      </c>
      <c r="Z4076">
        <v>27</v>
      </c>
      <c r="AA4076" t="s">
        <v>44</v>
      </c>
      <c r="AB4076" t="s">
        <v>151</v>
      </c>
      <c r="AC4076" t="s">
        <v>184</v>
      </c>
      <c r="AD4076" t="s">
        <v>17072</v>
      </c>
      <c r="AE4076" t="s">
        <v>17073</v>
      </c>
      <c r="AF4076">
        <v>43795</v>
      </c>
    </row>
    <row r="4077" spans="1:32" x14ac:dyDescent="0.35">
      <c r="A4077">
        <v>2019</v>
      </c>
      <c r="B4077" t="s">
        <v>257</v>
      </c>
      <c r="C4077" t="s">
        <v>1493</v>
      </c>
      <c r="D4077" t="s">
        <v>34</v>
      </c>
      <c r="E4077" t="s">
        <v>7956</v>
      </c>
      <c r="F4077">
        <v>4.9000000000000004</v>
      </c>
      <c r="G4077">
        <v>30</v>
      </c>
      <c r="H4077" t="s">
        <v>36</v>
      </c>
      <c r="I4077" t="s">
        <v>1453</v>
      </c>
      <c r="J4077">
        <v>4.3</v>
      </c>
      <c r="K4077">
        <v>1341</v>
      </c>
      <c r="L4077" t="s">
        <v>1454</v>
      </c>
      <c r="M4077" t="s">
        <v>271</v>
      </c>
      <c r="N4077">
        <v>75093</v>
      </c>
      <c r="O4077" t="s">
        <v>40</v>
      </c>
      <c r="P4077">
        <v>4.9000000000000004</v>
      </c>
      <c r="Q4077">
        <v>4.9000000000000004</v>
      </c>
      <c r="R4077">
        <v>5</v>
      </c>
      <c r="S4077">
        <v>4.5999999999999996</v>
      </c>
      <c r="T4077">
        <v>4.9000000000000004</v>
      </c>
      <c r="U4077">
        <v>4.9000000000000004</v>
      </c>
      <c r="V4077" t="s">
        <v>455</v>
      </c>
      <c r="W4077" t="s">
        <v>42</v>
      </c>
      <c r="X4077" t="s">
        <v>124</v>
      </c>
      <c r="Y4077">
        <v>25</v>
      </c>
      <c r="Z4077">
        <v>34</v>
      </c>
      <c r="AA4077" t="s">
        <v>44</v>
      </c>
      <c r="AB4077" t="s">
        <v>45</v>
      </c>
      <c r="AC4077" t="s">
        <v>219</v>
      </c>
      <c r="AD4077" t="s">
        <v>17074</v>
      </c>
      <c r="AE4077" t="s">
        <v>17075</v>
      </c>
      <c r="AF4077">
        <v>34132</v>
      </c>
    </row>
    <row r="4078" spans="1:32" x14ac:dyDescent="0.35">
      <c r="A4078">
        <v>2018</v>
      </c>
      <c r="B4078" t="s">
        <v>81</v>
      </c>
      <c r="C4078" t="s">
        <v>2234</v>
      </c>
      <c r="D4078" t="s">
        <v>34</v>
      </c>
      <c r="E4078" t="s">
        <v>17076</v>
      </c>
      <c r="F4078">
        <v>4.5999999999999996</v>
      </c>
      <c r="G4078">
        <v>36</v>
      </c>
      <c r="H4078" t="s">
        <v>36</v>
      </c>
      <c r="I4078" t="s">
        <v>17077</v>
      </c>
      <c r="J4078">
        <v>4.2</v>
      </c>
      <c r="K4078">
        <v>937</v>
      </c>
      <c r="L4078" t="s">
        <v>17078</v>
      </c>
      <c r="M4078" t="s">
        <v>271</v>
      </c>
      <c r="N4078">
        <v>75238</v>
      </c>
      <c r="O4078" t="s">
        <v>53</v>
      </c>
      <c r="P4078">
        <v>4.8</v>
      </c>
      <c r="Q4078">
        <v>4.5</v>
      </c>
      <c r="R4078">
        <v>4.5</v>
      </c>
      <c r="S4078">
        <v>4.5</v>
      </c>
      <c r="T4078">
        <v>4.5999999999999996</v>
      </c>
      <c r="U4078">
        <v>4.9000000000000004</v>
      </c>
      <c r="V4078" t="s">
        <v>1925</v>
      </c>
      <c r="W4078" t="s">
        <v>42</v>
      </c>
      <c r="X4078" t="s">
        <v>55</v>
      </c>
      <c r="Y4078">
        <v>15</v>
      </c>
      <c r="Z4078">
        <v>18</v>
      </c>
      <c r="AA4078" t="s">
        <v>44</v>
      </c>
      <c r="AB4078" t="s">
        <v>151</v>
      </c>
      <c r="AC4078" t="s">
        <v>1134</v>
      </c>
      <c r="AD4078" t="s">
        <v>17079</v>
      </c>
      <c r="AE4078" t="s">
        <v>17080</v>
      </c>
      <c r="AF4078">
        <v>39939</v>
      </c>
    </row>
    <row r="4079" spans="1:32" x14ac:dyDescent="0.35">
      <c r="A4079">
        <v>2021</v>
      </c>
      <c r="B4079" t="s">
        <v>60</v>
      </c>
      <c r="C4079" t="s">
        <v>61</v>
      </c>
      <c r="D4079" t="s">
        <v>34</v>
      </c>
      <c r="E4079" t="s">
        <v>478</v>
      </c>
      <c r="F4079">
        <v>4.8</v>
      </c>
      <c r="G4079">
        <v>92</v>
      </c>
      <c r="H4079" t="s">
        <v>36</v>
      </c>
      <c r="I4079" t="s">
        <v>17081</v>
      </c>
      <c r="J4079">
        <v>4.7</v>
      </c>
      <c r="K4079">
        <v>611</v>
      </c>
      <c r="L4079" t="s">
        <v>17082</v>
      </c>
      <c r="M4079" t="s">
        <v>309</v>
      </c>
      <c r="N4079">
        <v>68521</v>
      </c>
      <c r="O4079" t="s">
        <v>40</v>
      </c>
      <c r="P4079">
        <v>4.9000000000000004</v>
      </c>
      <c r="Q4079">
        <v>4.9000000000000004</v>
      </c>
      <c r="R4079">
        <v>4.8</v>
      </c>
      <c r="S4079">
        <v>4.5999999999999996</v>
      </c>
      <c r="T4079">
        <v>4.9000000000000004</v>
      </c>
      <c r="U4079">
        <v>4.8</v>
      </c>
      <c r="V4079" t="s">
        <v>65</v>
      </c>
      <c r="W4079" t="s">
        <v>42</v>
      </c>
      <c r="X4079" t="s">
        <v>55</v>
      </c>
      <c r="Y4079">
        <v>19</v>
      </c>
      <c r="Z4079">
        <v>24</v>
      </c>
      <c r="AA4079" t="s">
        <v>44</v>
      </c>
      <c r="AB4079" t="s">
        <v>45</v>
      </c>
      <c r="AC4079" t="s">
        <v>66</v>
      </c>
      <c r="AD4079" t="s">
        <v>17083</v>
      </c>
      <c r="AE4079" t="s">
        <v>17084</v>
      </c>
      <c r="AF4079">
        <v>20234</v>
      </c>
    </row>
    <row r="4080" spans="1:32" x14ac:dyDescent="0.35">
      <c r="A4080">
        <v>2019</v>
      </c>
      <c r="B4080" t="s">
        <v>48</v>
      </c>
      <c r="C4080" t="s">
        <v>11060</v>
      </c>
      <c r="D4080" t="s">
        <v>34</v>
      </c>
      <c r="E4080" t="s">
        <v>3585</v>
      </c>
      <c r="F4080">
        <v>4.7</v>
      </c>
      <c r="G4080">
        <v>193</v>
      </c>
      <c r="H4080" t="s">
        <v>36</v>
      </c>
      <c r="I4080" t="s">
        <v>17085</v>
      </c>
      <c r="J4080">
        <v>4.0999999999999996</v>
      </c>
      <c r="K4080">
        <v>16</v>
      </c>
      <c r="L4080" t="s">
        <v>17086</v>
      </c>
      <c r="M4080" t="s">
        <v>1489</v>
      </c>
      <c r="N4080">
        <v>57106</v>
      </c>
      <c r="O4080" t="s">
        <v>53</v>
      </c>
      <c r="P4080">
        <v>4.8</v>
      </c>
      <c r="Q4080">
        <v>4.7</v>
      </c>
      <c r="R4080">
        <v>4.7</v>
      </c>
      <c r="S4080">
        <v>4.5999999999999996</v>
      </c>
      <c r="T4080">
        <v>4.8</v>
      </c>
      <c r="U4080">
        <v>4.7</v>
      </c>
      <c r="V4080" t="s">
        <v>6107</v>
      </c>
      <c r="W4080" t="s">
        <v>17087</v>
      </c>
      <c r="X4080" t="s">
        <v>124</v>
      </c>
      <c r="Y4080">
        <v>21</v>
      </c>
      <c r="Z4080">
        <v>28</v>
      </c>
      <c r="AA4080" t="s">
        <v>44</v>
      </c>
      <c r="AB4080" t="s">
        <v>45</v>
      </c>
      <c r="AC4080" t="s">
        <v>219</v>
      </c>
      <c r="AD4080" t="s">
        <v>17088</v>
      </c>
      <c r="AE4080">
        <v>8624</v>
      </c>
      <c r="AF4080">
        <v>65443</v>
      </c>
    </row>
    <row r="4081" spans="1:32" x14ac:dyDescent="0.35">
      <c r="A4081">
        <v>2020</v>
      </c>
      <c r="B4081" t="s">
        <v>187</v>
      </c>
      <c r="C4081" t="s">
        <v>9177</v>
      </c>
      <c r="D4081" t="s">
        <v>34</v>
      </c>
      <c r="E4081" t="s">
        <v>17089</v>
      </c>
      <c r="F4081">
        <v>4.8</v>
      </c>
      <c r="G4081">
        <v>83</v>
      </c>
      <c r="H4081" t="s">
        <v>36</v>
      </c>
      <c r="I4081" t="s">
        <v>17090</v>
      </c>
      <c r="J4081">
        <v>4.8</v>
      </c>
      <c r="K4081">
        <v>383</v>
      </c>
      <c r="L4081" t="s">
        <v>17091</v>
      </c>
      <c r="M4081" t="s">
        <v>316</v>
      </c>
      <c r="N4081">
        <v>66061</v>
      </c>
      <c r="O4081" t="s">
        <v>53</v>
      </c>
      <c r="P4081">
        <v>4.8</v>
      </c>
      <c r="Q4081">
        <v>4.8</v>
      </c>
      <c r="R4081">
        <v>4.8</v>
      </c>
      <c r="S4081">
        <v>4.7</v>
      </c>
      <c r="T4081">
        <v>4.9000000000000004</v>
      </c>
      <c r="U4081">
        <v>4.8</v>
      </c>
      <c r="V4081" t="s">
        <v>2590</v>
      </c>
      <c r="W4081" t="s">
        <v>1522</v>
      </c>
      <c r="X4081" t="s">
        <v>124</v>
      </c>
      <c r="Y4081">
        <v>20</v>
      </c>
      <c r="Z4081">
        <v>26</v>
      </c>
      <c r="AA4081" t="s">
        <v>44</v>
      </c>
      <c r="AB4081" t="s">
        <v>78</v>
      </c>
      <c r="AC4081" t="s">
        <v>336</v>
      </c>
      <c r="AD4081" t="s">
        <v>17092</v>
      </c>
      <c r="AE4081" t="s">
        <v>17093</v>
      </c>
      <c r="AF4081">
        <v>26045</v>
      </c>
    </row>
    <row r="4082" spans="1:32" x14ac:dyDescent="0.35">
      <c r="A4082">
        <v>2017</v>
      </c>
      <c r="B4082" t="s">
        <v>32</v>
      </c>
      <c r="C4082" t="s">
        <v>3016</v>
      </c>
      <c r="D4082" t="s">
        <v>34</v>
      </c>
      <c r="E4082" t="s">
        <v>7049</v>
      </c>
      <c r="F4082">
        <v>4.8</v>
      </c>
      <c r="G4082">
        <v>348</v>
      </c>
      <c r="H4082" t="s">
        <v>36</v>
      </c>
      <c r="I4082" t="s">
        <v>1501</v>
      </c>
      <c r="J4082">
        <v>3.7</v>
      </c>
      <c r="K4082">
        <v>31</v>
      </c>
      <c r="L4082" t="s">
        <v>1502</v>
      </c>
      <c r="M4082" t="s">
        <v>271</v>
      </c>
      <c r="N4082">
        <v>77079</v>
      </c>
      <c r="O4082" t="s">
        <v>40</v>
      </c>
      <c r="P4082">
        <v>4.9000000000000004</v>
      </c>
      <c r="Q4082">
        <v>4.8</v>
      </c>
      <c r="R4082">
        <v>4.7</v>
      </c>
      <c r="S4082">
        <v>4.7</v>
      </c>
      <c r="T4082">
        <v>4.8</v>
      </c>
      <c r="U4082">
        <v>4.8</v>
      </c>
      <c r="V4082" t="s">
        <v>2480</v>
      </c>
      <c r="W4082" t="s">
        <v>12011</v>
      </c>
      <c r="X4082" t="s">
        <v>43</v>
      </c>
      <c r="Y4082">
        <v>21</v>
      </c>
      <c r="Z4082">
        <v>27</v>
      </c>
      <c r="AA4082" t="s">
        <v>44</v>
      </c>
      <c r="AB4082" t="s">
        <v>45</v>
      </c>
      <c r="AC4082" t="s">
        <v>114</v>
      </c>
      <c r="AD4082" t="s">
        <v>17094</v>
      </c>
      <c r="AE4082" t="s">
        <v>17095</v>
      </c>
      <c r="AF4082">
        <v>68001</v>
      </c>
    </row>
    <row r="4083" spans="1:32" x14ac:dyDescent="0.35">
      <c r="A4083">
        <v>2021</v>
      </c>
      <c r="B4083" t="s">
        <v>288</v>
      </c>
      <c r="C4083" t="s">
        <v>9566</v>
      </c>
      <c r="D4083" t="s">
        <v>34</v>
      </c>
      <c r="E4083" t="s">
        <v>17096</v>
      </c>
      <c r="F4083">
        <v>4.7</v>
      </c>
      <c r="G4083">
        <v>12</v>
      </c>
      <c r="H4083" t="s">
        <v>36</v>
      </c>
      <c r="I4083" t="s">
        <v>2029</v>
      </c>
      <c r="J4083">
        <v>4.5</v>
      </c>
      <c r="K4083">
        <v>1343</v>
      </c>
      <c r="L4083" t="s">
        <v>2030</v>
      </c>
      <c r="M4083" t="s">
        <v>271</v>
      </c>
      <c r="N4083">
        <v>77090</v>
      </c>
      <c r="O4083" t="s">
        <v>53</v>
      </c>
      <c r="P4083">
        <v>4.9000000000000004</v>
      </c>
      <c r="Q4083">
        <v>4.7</v>
      </c>
      <c r="R4083">
        <v>4.5999999999999996</v>
      </c>
      <c r="S4083">
        <v>4.3</v>
      </c>
      <c r="T4083">
        <v>4.9000000000000004</v>
      </c>
      <c r="U4083">
        <v>4.3</v>
      </c>
      <c r="V4083" t="s">
        <v>2505</v>
      </c>
      <c r="W4083" t="s">
        <v>12133</v>
      </c>
      <c r="X4083" t="s">
        <v>124</v>
      </c>
      <c r="Y4083">
        <v>18</v>
      </c>
      <c r="Z4083">
        <v>23</v>
      </c>
      <c r="AA4083" t="s">
        <v>44</v>
      </c>
      <c r="AB4083" t="s">
        <v>45</v>
      </c>
      <c r="AC4083" t="s">
        <v>1645</v>
      </c>
      <c r="AD4083" t="s">
        <v>17097</v>
      </c>
      <c r="AE4083" t="s">
        <v>17098</v>
      </c>
      <c r="AF4083">
        <v>15191</v>
      </c>
    </row>
    <row r="4084" spans="1:32" x14ac:dyDescent="0.35">
      <c r="A4084">
        <v>2020</v>
      </c>
      <c r="B4084" t="s">
        <v>108</v>
      </c>
      <c r="C4084" t="s">
        <v>739</v>
      </c>
      <c r="D4084" t="s">
        <v>34</v>
      </c>
      <c r="E4084" t="s">
        <v>12052</v>
      </c>
      <c r="F4084">
        <v>4.0999999999999996</v>
      </c>
      <c r="G4084">
        <v>32</v>
      </c>
      <c r="H4084" t="s">
        <v>36</v>
      </c>
      <c r="I4084" t="s">
        <v>2029</v>
      </c>
      <c r="J4084">
        <v>4.5</v>
      </c>
      <c r="K4084">
        <v>1343</v>
      </c>
      <c r="L4084" t="s">
        <v>2030</v>
      </c>
      <c r="M4084" t="s">
        <v>271</v>
      </c>
      <c r="N4084">
        <v>77090</v>
      </c>
      <c r="O4084" t="s">
        <v>53</v>
      </c>
      <c r="P4084">
        <v>4.5999999999999996</v>
      </c>
      <c r="Q4084">
        <v>4.7</v>
      </c>
      <c r="R4084">
        <v>4.0999999999999996</v>
      </c>
      <c r="S4084">
        <v>4</v>
      </c>
      <c r="T4084">
        <v>4.5</v>
      </c>
      <c r="U4084">
        <v>3.3</v>
      </c>
      <c r="V4084" t="s">
        <v>3605</v>
      </c>
      <c r="W4084" t="s">
        <v>77</v>
      </c>
      <c r="X4084" t="s">
        <v>43</v>
      </c>
      <c r="Y4084">
        <v>23</v>
      </c>
      <c r="Z4084">
        <v>30</v>
      </c>
      <c r="AA4084" t="s">
        <v>44</v>
      </c>
      <c r="AB4084" t="s">
        <v>463</v>
      </c>
      <c r="AC4084" t="s">
        <v>219</v>
      </c>
      <c r="AD4084" t="s">
        <v>12053</v>
      </c>
      <c r="AE4084" t="s">
        <v>12054</v>
      </c>
      <c r="AF4084">
        <v>16826</v>
      </c>
    </row>
    <row r="4085" spans="1:32" x14ac:dyDescent="0.35">
      <c r="A4085">
        <v>2017</v>
      </c>
      <c r="B4085" t="s">
        <v>525</v>
      </c>
      <c r="C4085" t="s">
        <v>7135</v>
      </c>
      <c r="D4085" t="s">
        <v>34</v>
      </c>
      <c r="E4085" t="s">
        <v>2946</v>
      </c>
      <c r="F4085">
        <v>4.8</v>
      </c>
      <c r="G4085">
        <v>593</v>
      </c>
      <c r="H4085" t="s">
        <v>36</v>
      </c>
      <c r="I4085" t="s">
        <v>7136</v>
      </c>
      <c r="J4085">
        <v>4.5</v>
      </c>
      <c r="K4085">
        <v>8</v>
      </c>
      <c r="L4085" t="s">
        <v>7137</v>
      </c>
      <c r="M4085" t="s">
        <v>271</v>
      </c>
      <c r="N4085">
        <v>77091</v>
      </c>
      <c r="O4085" t="s">
        <v>53</v>
      </c>
      <c r="P4085">
        <v>4.8</v>
      </c>
      <c r="Q4085">
        <v>4.8</v>
      </c>
      <c r="R4085">
        <v>4.8</v>
      </c>
      <c r="S4085">
        <v>4.8</v>
      </c>
      <c r="T4085">
        <v>4.8</v>
      </c>
      <c r="U4085">
        <v>4.9000000000000004</v>
      </c>
      <c r="V4085" t="s">
        <v>262</v>
      </c>
      <c r="W4085" t="s">
        <v>77</v>
      </c>
      <c r="X4085" t="s">
        <v>43</v>
      </c>
      <c r="Y4085">
        <v>29</v>
      </c>
      <c r="Z4085">
        <v>38</v>
      </c>
      <c r="AA4085" t="s">
        <v>44</v>
      </c>
      <c r="AB4085" t="s">
        <v>7138</v>
      </c>
      <c r="AC4085" t="s">
        <v>3082</v>
      </c>
      <c r="AD4085" t="s">
        <v>7139</v>
      </c>
      <c r="AE4085" s="1" t="s">
        <v>7140</v>
      </c>
      <c r="AF4085">
        <v>55089</v>
      </c>
    </row>
    <row r="4086" spans="1:32" x14ac:dyDescent="0.35">
      <c r="A4086">
        <v>2013</v>
      </c>
      <c r="B4086" t="s">
        <v>516</v>
      </c>
      <c r="C4086" t="s">
        <v>3537</v>
      </c>
      <c r="D4086" t="s">
        <v>34</v>
      </c>
      <c r="E4086" t="s">
        <v>17099</v>
      </c>
      <c r="F4086">
        <v>4.5</v>
      </c>
      <c r="G4086">
        <v>41</v>
      </c>
      <c r="H4086" t="s">
        <v>36</v>
      </c>
      <c r="I4086" t="s">
        <v>17100</v>
      </c>
      <c r="J4086">
        <v>4.5</v>
      </c>
      <c r="K4086">
        <v>449</v>
      </c>
      <c r="L4086" t="s">
        <v>17101</v>
      </c>
      <c r="M4086" t="s">
        <v>271</v>
      </c>
      <c r="N4086">
        <v>77339</v>
      </c>
      <c r="O4086" t="s">
        <v>40</v>
      </c>
      <c r="P4086">
        <v>4.5999999999999996</v>
      </c>
      <c r="Q4086">
        <v>4.5</v>
      </c>
      <c r="R4086">
        <v>4.5</v>
      </c>
      <c r="S4086">
        <v>4.5</v>
      </c>
      <c r="T4086">
        <v>4.7</v>
      </c>
      <c r="U4086">
        <v>4.5</v>
      </c>
      <c r="V4086" t="s">
        <v>17102</v>
      </c>
      <c r="W4086" t="s">
        <v>42</v>
      </c>
      <c r="X4086" t="s">
        <v>43</v>
      </c>
      <c r="Y4086">
        <v>17</v>
      </c>
      <c r="Z4086">
        <v>24</v>
      </c>
      <c r="AA4086" t="s">
        <v>44</v>
      </c>
      <c r="AB4086" t="s">
        <v>151</v>
      </c>
      <c r="AC4086" t="s">
        <v>1295</v>
      </c>
      <c r="AD4086" t="s">
        <v>17103</v>
      </c>
      <c r="AE4086" t="s">
        <v>17104</v>
      </c>
      <c r="AF4086">
        <v>92383</v>
      </c>
    </row>
    <row r="4087" spans="1:32" x14ac:dyDescent="0.35">
      <c r="A4087">
        <v>2018</v>
      </c>
      <c r="B4087" t="s">
        <v>373</v>
      </c>
      <c r="C4087" t="s">
        <v>11490</v>
      </c>
      <c r="D4087" t="s">
        <v>34</v>
      </c>
      <c r="E4087" t="s">
        <v>17105</v>
      </c>
      <c r="F4087">
        <v>4.8</v>
      </c>
      <c r="G4087">
        <v>29</v>
      </c>
      <c r="H4087" t="s">
        <v>36</v>
      </c>
      <c r="I4087" t="s">
        <v>17106</v>
      </c>
      <c r="J4087">
        <v>4.7</v>
      </c>
      <c r="K4087">
        <v>2898</v>
      </c>
      <c r="L4087" t="s">
        <v>17107</v>
      </c>
      <c r="M4087" t="s">
        <v>271</v>
      </c>
      <c r="N4087">
        <v>77573</v>
      </c>
      <c r="O4087" t="s">
        <v>53</v>
      </c>
      <c r="P4087">
        <v>4.9000000000000004</v>
      </c>
      <c r="Q4087">
        <v>4.8</v>
      </c>
      <c r="R4087">
        <v>4.8</v>
      </c>
      <c r="S4087">
        <v>4.8</v>
      </c>
      <c r="T4087">
        <v>4.8</v>
      </c>
      <c r="U4087">
        <v>4.8</v>
      </c>
      <c r="V4087" t="s">
        <v>4620</v>
      </c>
      <c r="W4087" t="s">
        <v>889</v>
      </c>
      <c r="X4087" t="s">
        <v>124</v>
      </c>
      <c r="Y4087">
        <v>19</v>
      </c>
      <c r="Z4087">
        <v>26</v>
      </c>
      <c r="AA4087" t="s">
        <v>44</v>
      </c>
      <c r="AB4087" t="s">
        <v>78</v>
      </c>
      <c r="AC4087" t="s">
        <v>184</v>
      </c>
      <c r="AD4087" t="s">
        <v>17108</v>
      </c>
      <c r="AE4087" t="s">
        <v>17109</v>
      </c>
      <c r="AF4087">
        <v>45042</v>
      </c>
    </row>
    <row r="4088" spans="1:32" x14ac:dyDescent="0.35">
      <c r="A4088">
        <v>2021</v>
      </c>
      <c r="B4088" t="s">
        <v>533</v>
      </c>
      <c r="C4088" t="s">
        <v>3194</v>
      </c>
      <c r="D4088" t="s">
        <v>34</v>
      </c>
      <c r="E4088" t="s">
        <v>17110</v>
      </c>
      <c r="F4088">
        <v>4.8</v>
      </c>
      <c r="G4088">
        <v>19</v>
      </c>
      <c r="H4088" t="s">
        <v>36</v>
      </c>
      <c r="I4088" t="s">
        <v>17111</v>
      </c>
      <c r="J4088">
        <v>4.5999999999999996</v>
      </c>
      <c r="K4088">
        <v>529</v>
      </c>
      <c r="L4088" t="s">
        <v>17112</v>
      </c>
      <c r="M4088" t="s">
        <v>361</v>
      </c>
      <c r="N4088">
        <v>70607</v>
      </c>
      <c r="O4088" t="s">
        <v>53</v>
      </c>
      <c r="P4088">
        <v>4.9000000000000004</v>
      </c>
      <c r="Q4088">
        <v>4.5999999999999996</v>
      </c>
      <c r="R4088">
        <v>4.9000000000000004</v>
      </c>
      <c r="S4088">
        <v>4.9000000000000004</v>
      </c>
      <c r="T4088">
        <v>4.9000000000000004</v>
      </c>
      <c r="U4088">
        <v>4.8</v>
      </c>
      <c r="V4088" t="s">
        <v>42</v>
      </c>
      <c r="W4088" t="s">
        <v>681</v>
      </c>
      <c r="X4088" t="s">
        <v>43</v>
      </c>
      <c r="Y4088">
        <v>29</v>
      </c>
      <c r="Z4088">
        <v>39</v>
      </c>
      <c r="AA4088" t="s">
        <v>44</v>
      </c>
      <c r="AB4088" t="s">
        <v>45</v>
      </c>
      <c r="AC4088" t="s">
        <v>874</v>
      </c>
      <c r="AD4088" t="s">
        <v>17113</v>
      </c>
      <c r="AE4088" t="s">
        <v>17114</v>
      </c>
      <c r="AF4088">
        <v>20285</v>
      </c>
    </row>
    <row r="4089" spans="1:32" x14ac:dyDescent="0.35">
      <c r="A4089">
        <v>2019</v>
      </c>
      <c r="B4089" t="s">
        <v>69</v>
      </c>
      <c r="C4089" t="s">
        <v>1537</v>
      </c>
      <c r="D4089" t="s">
        <v>400</v>
      </c>
      <c r="E4089" t="s">
        <v>180</v>
      </c>
      <c r="F4089">
        <v>4.8</v>
      </c>
      <c r="G4089">
        <v>540</v>
      </c>
      <c r="H4089" t="s">
        <v>36</v>
      </c>
      <c r="I4089" t="s">
        <v>10694</v>
      </c>
      <c r="J4089">
        <v>4.8</v>
      </c>
      <c r="K4089">
        <v>2125</v>
      </c>
      <c r="L4089" t="s">
        <v>10695</v>
      </c>
      <c r="M4089" t="s">
        <v>334</v>
      </c>
      <c r="N4089">
        <v>55343</v>
      </c>
      <c r="O4089" t="s">
        <v>53</v>
      </c>
      <c r="P4089">
        <v>4.8</v>
      </c>
      <c r="Q4089">
        <v>4.8</v>
      </c>
      <c r="R4089">
        <v>4.7</v>
      </c>
      <c r="S4089">
        <v>4.7</v>
      </c>
      <c r="T4089">
        <v>4.8</v>
      </c>
      <c r="U4089">
        <v>4.8</v>
      </c>
      <c r="V4089" t="s">
        <v>104</v>
      </c>
      <c r="W4089" t="s">
        <v>42</v>
      </c>
      <c r="X4089" t="s">
        <v>124</v>
      </c>
      <c r="Y4089">
        <v>27</v>
      </c>
      <c r="Z4089">
        <v>33</v>
      </c>
      <c r="AA4089" t="s">
        <v>44</v>
      </c>
      <c r="AB4089" t="s">
        <v>78</v>
      </c>
      <c r="AC4089" t="s">
        <v>79</v>
      </c>
      <c r="AD4089" t="s">
        <v>17115</v>
      </c>
      <c r="AE4089" t="s">
        <v>17116</v>
      </c>
      <c r="AF4089">
        <v>12066</v>
      </c>
    </row>
    <row r="4090" spans="1:32" x14ac:dyDescent="0.35">
      <c r="A4090">
        <v>2017</v>
      </c>
      <c r="B4090" t="s">
        <v>591</v>
      </c>
      <c r="C4090" t="s">
        <v>17117</v>
      </c>
      <c r="D4090" t="s">
        <v>34</v>
      </c>
      <c r="E4090" t="s">
        <v>17118</v>
      </c>
      <c r="F4090">
        <v>4.8</v>
      </c>
      <c r="G4090">
        <v>187</v>
      </c>
      <c r="H4090" t="s">
        <v>36</v>
      </c>
      <c r="I4090" t="s">
        <v>17119</v>
      </c>
      <c r="J4090">
        <v>2.2999999999999998</v>
      </c>
      <c r="K4090">
        <v>3</v>
      </c>
      <c r="L4090" t="s">
        <v>17120</v>
      </c>
      <c r="M4090" t="s">
        <v>361</v>
      </c>
      <c r="N4090">
        <v>70508</v>
      </c>
      <c r="O4090" t="s">
        <v>53</v>
      </c>
      <c r="P4090">
        <v>4.8</v>
      </c>
      <c r="Q4090">
        <v>4.8</v>
      </c>
      <c r="R4090">
        <v>4.8</v>
      </c>
      <c r="S4090">
        <v>4.5999999999999996</v>
      </c>
      <c r="T4090">
        <v>4.8</v>
      </c>
      <c r="U4090">
        <v>4.8</v>
      </c>
      <c r="V4090" t="s">
        <v>10903</v>
      </c>
      <c r="W4090" t="s">
        <v>439</v>
      </c>
      <c r="X4090" t="s">
        <v>43</v>
      </c>
      <c r="Y4090">
        <v>21</v>
      </c>
      <c r="Z4090">
        <v>30</v>
      </c>
      <c r="AA4090" t="s">
        <v>44</v>
      </c>
      <c r="AB4090" t="s">
        <v>78</v>
      </c>
      <c r="AC4090" t="s">
        <v>184</v>
      </c>
      <c r="AD4090" t="s">
        <v>17121</v>
      </c>
      <c r="AE4090" t="s">
        <v>17122</v>
      </c>
      <c r="AF4090">
        <v>57257</v>
      </c>
    </row>
    <row r="4091" spans="1:32" x14ac:dyDescent="0.35">
      <c r="A4091">
        <v>2019</v>
      </c>
      <c r="B4091" t="s">
        <v>81</v>
      </c>
      <c r="C4091" t="s">
        <v>3632</v>
      </c>
      <c r="D4091" t="s">
        <v>34</v>
      </c>
      <c r="E4091" t="s">
        <v>3048</v>
      </c>
      <c r="F4091">
        <v>4.9000000000000004</v>
      </c>
      <c r="G4091">
        <v>11</v>
      </c>
      <c r="H4091" t="s">
        <v>36</v>
      </c>
      <c r="I4091" t="s">
        <v>1544</v>
      </c>
      <c r="J4091">
        <v>2.9</v>
      </c>
      <c r="K4091">
        <v>6</v>
      </c>
      <c r="L4091" t="s">
        <v>1545</v>
      </c>
      <c r="M4091" t="s">
        <v>361</v>
      </c>
      <c r="N4091">
        <v>70809</v>
      </c>
      <c r="O4091" t="s">
        <v>53</v>
      </c>
      <c r="P4091">
        <v>5</v>
      </c>
      <c r="Q4091">
        <v>4.8</v>
      </c>
      <c r="R4091">
        <v>4.8</v>
      </c>
      <c r="S4091">
        <v>4.9000000000000004</v>
      </c>
      <c r="T4091">
        <v>5</v>
      </c>
      <c r="U4091">
        <v>5</v>
      </c>
      <c r="V4091" t="s">
        <v>76</v>
      </c>
      <c r="W4091" t="s">
        <v>42</v>
      </c>
      <c r="X4091" t="s">
        <v>3529</v>
      </c>
      <c r="Y4091">
        <v>21</v>
      </c>
      <c r="Z4091">
        <v>30</v>
      </c>
      <c r="AA4091" t="s">
        <v>44</v>
      </c>
      <c r="AB4091" t="s">
        <v>45</v>
      </c>
      <c r="AC4091" t="s">
        <v>1959</v>
      </c>
      <c r="AD4091" t="s">
        <v>17123</v>
      </c>
      <c r="AE4091">
        <v>22966364</v>
      </c>
      <c r="AF4091">
        <v>10207</v>
      </c>
    </row>
    <row r="4092" spans="1:32" x14ac:dyDescent="0.35">
      <c r="A4092">
        <v>2021</v>
      </c>
      <c r="B4092" t="s">
        <v>288</v>
      </c>
      <c r="C4092" t="s">
        <v>2086</v>
      </c>
      <c r="D4092" t="s">
        <v>34</v>
      </c>
      <c r="E4092" t="s">
        <v>2903</v>
      </c>
      <c r="F4092">
        <v>4.5999999999999996</v>
      </c>
      <c r="G4092">
        <v>16</v>
      </c>
      <c r="H4092" t="s">
        <v>36</v>
      </c>
      <c r="I4092" t="s">
        <v>17124</v>
      </c>
      <c r="J4092">
        <v>5</v>
      </c>
      <c r="K4092">
        <v>17</v>
      </c>
      <c r="L4092" t="s">
        <v>17125</v>
      </c>
      <c r="M4092" t="s">
        <v>378</v>
      </c>
      <c r="N4092">
        <v>60540</v>
      </c>
      <c r="O4092" t="s">
        <v>40</v>
      </c>
      <c r="P4092">
        <v>4.5999999999999996</v>
      </c>
      <c r="Q4092">
        <v>4.4000000000000004</v>
      </c>
      <c r="R4092">
        <v>4.7</v>
      </c>
      <c r="S4092">
        <v>4.2</v>
      </c>
      <c r="T4092">
        <v>4.5</v>
      </c>
      <c r="U4092">
        <v>4.7</v>
      </c>
      <c r="V4092" t="s">
        <v>42</v>
      </c>
      <c r="W4092" t="s">
        <v>42</v>
      </c>
      <c r="X4092" t="s">
        <v>124</v>
      </c>
      <c r="Y4092">
        <v>23</v>
      </c>
      <c r="Z4092">
        <v>28</v>
      </c>
      <c r="AA4092" t="s">
        <v>8882</v>
      </c>
      <c r="AB4092" t="s">
        <v>2651</v>
      </c>
      <c r="AC4092" t="s">
        <v>575</v>
      </c>
      <c r="AD4092" t="s">
        <v>17126</v>
      </c>
      <c r="AE4092" t="s">
        <v>17127</v>
      </c>
      <c r="AF4092">
        <v>16398</v>
      </c>
    </row>
    <row r="4093" spans="1:32" x14ac:dyDescent="0.35">
      <c r="A4093">
        <v>2022</v>
      </c>
      <c r="B4093" t="s">
        <v>616</v>
      </c>
      <c r="C4093" t="s">
        <v>17128</v>
      </c>
      <c r="D4093" t="s">
        <v>34</v>
      </c>
      <c r="E4093" t="s">
        <v>17129</v>
      </c>
      <c r="F4093">
        <v>5</v>
      </c>
      <c r="G4093">
        <v>6</v>
      </c>
      <c r="H4093" t="s">
        <v>36</v>
      </c>
      <c r="I4093" t="s">
        <v>2094</v>
      </c>
      <c r="J4093">
        <v>4.5</v>
      </c>
      <c r="K4093">
        <v>481</v>
      </c>
      <c r="L4093" t="s">
        <v>2095</v>
      </c>
      <c r="M4093" t="s">
        <v>378</v>
      </c>
      <c r="N4093">
        <v>60074</v>
      </c>
      <c r="O4093" t="s">
        <v>53</v>
      </c>
      <c r="P4093">
        <v>5</v>
      </c>
      <c r="Q4093">
        <v>5</v>
      </c>
      <c r="R4093">
        <v>4.7</v>
      </c>
      <c r="S4093">
        <v>5</v>
      </c>
      <c r="T4093">
        <v>5</v>
      </c>
      <c r="U4093">
        <v>5</v>
      </c>
      <c r="V4093" t="s">
        <v>1667</v>
      </c>
      <c r="W4093" t="s">
        <v>42</v>
      </c>
      <c r="X4093" t="s">
        <v>124</v>
      </c>
      <c r="Y4093">
        <v>110</v>
      </c>
      <c r="Z4093">
        <v>87</v>
      </c>
      <c r="AA4093" t="s">
        <v>1227</v>
      </c>
      <c r="AB4093" t="s">
        <v>198</v>
      </c>
      <c r="AC4093" t="s">
        <v>1227</v>
      </c>
      <c r="AD4093" t="s">
        <v>17130</v>
      </c>
      <c r="AE4093" t="s">
        <v>17131</v>
      </c>
      <c r="AF4093">
        <v>520</v>
      </c>
    </row>
    <row r="4094" spans="1:32" x14ac:dyDescent="0.35">
      <c r="A4094">
        <v>2013</v>
      </c>
      <c r="B4094" t="s">
        <v>108</v>
      </c>
      <c r="C4094" t="s">
        <v>17132</v>
      </c>
      <c r="D4094" t="s">
        <v>34</v>
      </c>
      <c r="E4094" t="s">
        <v>2663</v>
      </c>
      <c r="F4094">
        <v>4.5999999999999996</v>
      </c>
      <c r="G4094">
        <v>62</v>
      </c>
      <c r="H4094" t="s">
        <v>36</v>
      </c>
      <c r="I4094" t="s">
        <v>5021</v>
      </c>
      <c r="J4094">
        <v>4.5999999999999996</v>
      </c>
      <c r="K4094">
        <v>802</v>
      </c>
      <c r="L4094" t="s">
        <v>5022</v>
      </c>
      <c r="M4094" t="s">
        <v>378</v>
      </c>
      <c r="N4094">
        <v>60559</v>
      </c>
      <c r="O4094" t="s">
        <v>94</v>
      </c>
      <c r="P4094">
        <v>4.7</v>
      </c>
      <c r="Q4094">
        <v>4.7</v>
      </c>
      <c r="R4094">
        <v>4.5999999999999996</v>
      </c>
      <c r="S4094">
        <v>4.5</v>
      </c>
      <c r="T4094">
        <v>4.7</v>
      </c>
      <c r="U4094">
        <v>4.5999999999999996</v>
      </c>
      <c r="V4094" t="s">
        <v>42</v>
      </c>
      <c r="W4094" t="s">
        <v>77</v>
      </c>
      <c r="X4094" t="s">
        <v>124</v>
      </c>
      <c r="Y4094">
        <v>18</v>
      </c>
      <c r="Z4094">
        <v>23</v>
      </c>
      <c r="AA4094" t="s">
        <v>512</v>
      </c>
      <c r="AB4094" t="s">
        <v>113</v>
      </c>
      <c r="AC4094" t="s">
        <v>17133</v>
      </c>
      <c r="AD4094" t="s">
        <v>17134</v>
      </c>
      <c r="AE4094" t="s">
        <v>17135</v>
      </c>
      <c r="AF4094">
        <v>87270</v>
      </c>
    </row>
    <row r="4095" spans="1:32" x14ac:dyDescent="0.35">
      <c r="A4095">
        <v>2018</v>
      </c>
      <c r="B4095" t="s">
        <v>288</v>
      </c>
      <c r="C4095" t="s">
        <v>5444</v>
      </c>
      <c r="D4095" t="s">
        <v>34</v>
      </c>
      <c r="E4095" t="s">
        <v>11148</v>
      </c>
      <c r="F4095">
        <v>4.7</v>
      </c>
      <c r="G4095">
        <v>63</v>
      </c>
      <c r="H4095" t="s">
        <v>36</v>
      </c>
      <c r="I4095" t="s">
        <v>4104</v>
      </c>
      <c r="J4095">
        <v>4.7</v>
      </c>
      <c r="K4095">
        <v>3036</v>
      </c>
      <c r="L4095" t="s">
        <v>4105</v>
      </c>
      <c r="M4095" t="s">
        <v>378</v>
      </c>
      <c r="N4095">
        <v>60074</v>
      </c>
      <c r="O4095" t="s">
        <v>94</v>
      </c>
      <c r="P4095">
        <v>4.9000000000000004</v>
      </c>
      <c r="Q4095">
        <v>4.8</v>
      </c>
      <c r="R4095">
        <v>4.8</v>
      </c>
      <c r="S4095">
        <v>4.5</v>
      </c>
      <c r="T4095">
        <v>4.7</v>
      </c>
      <c r="U4095">
        <v>4.7</v>
      </c>
      <c r="V4095" t="s">
        <v>293</v>
      </c>
      <c r="W4095" t="s">
        <v>2090</v>
      </c>
      <c r="X4095" t="s">
        <v>124</v>
      </c>
      <c r="Y4095">
        <v>19</v>
      </c>
      <c r="Z4095">
        <v>25</v>
      </c>
      <c r="AA4095" t="s">
        <v>44</v>
      </c>
      <c r="AB4095" t="s">
        <v>45</v>
      </c>
      <c r="AC4095" t="s">
        <v>1740</v>
      </c>
      <c r="AD4095" t="s">
        <v>17136</v>
      </c>
      <c r="AE4095" t="s">
        <v>17137</v>
      </c>
      <c r="AF4095">
        <v>62462</v>
      </c>
    </row>
    <row r="4096" spans="1:32" x14ac:dyDescent="0.35">
      <c r="A4096">
        <v>2018</v>
      </c>
      <c r="B4096" t="s">
        <v>257</v>
      </c>
      <c r="C4096" t="s">
        <v>448</v>
      </c>
      <c r="D4096" t="s">
        <v>34</v>
      </c>
      <c r="E4096" t="s">
        <v>3585</v>
      </c>
      <c r="F4096">
        <v>4.8</v>
      </c>
      <c r="G4096">
        <v>79</v>
      </c>
      <c r="H4096" t="s">
        <v>36</v>
      </c>
      <c r="I4096" t="s">
        <v>7613</v>
      </c>
      <c r="J4096">
        <v>4.8</v>
      </c>
      <c r="K4096">
        <v>1137</v>
      </c>
      <c r="L4096" t="s">
        <v>7614</v>
      </c>
      <c r="M4096" t="s">
        <v>378</v>
      </c>
      <c r="N4096">
        <v>60443</v>
      </c>
      <c r="O4096" t="s">
        <v>94</v>
      </c>
      <c r="P4096">
        <v>4.7</v>
      </c>
      <c r="Q4096">
        <v>4.7</v>
      </c>
      <c r="R4096">
        <v>4.8</v>
      </c>
      <c r="S4096">
        <v>4.5999999999999996</v>
      </c>
      <c r="T4096">
        <v>4.8</v>
      </c>
      <c r="U4096">
        <v>4.8</v>
      </c>
      <c r="V4096" t="s">
        <v>42</v>
      </c>
      <c r="W4096" t="s">
        <v>42</v>
      </c>
      <c r="X4096" t="s">
        <v>124</v>
      </c>
      <c r="Y4096">
        <v>22</v>
      </c>
      <c r="Z4096">
        <v>31</v>
      </c>
      <c r="AA4096" t="s">
        <v>44</v>
      </c>
      <c r="AB4096" t="s">
        <v>45</v>
      </c>
      <c r="AC4096" t="s">
        <v>219</v>
      </c>
      <c r="AD4096" t="s">
        <v>7615</v>
      </c>
      <c r="AE4096" t="s">
        <v>7616</v>
      </c>
      <c r="AF4096">
        <v>61612</v>
      </c>
    </row>
    <row r="4097" spans="1:32" x14ac:dyDescent="0.35">
      <c r="A4097">
        <v>2020</v>
      </c>
      <c r="B4097" t="s">
        <v>60</v>
      </c>
      <c r="C4097" t="s">
        <v>61</v>
      </c>
      <c r="D4097" t="s">
        <v>34</v>
      </c>
      <c r="E4097" t="s">
        <v>6785</v>
      </c>
      <c r="F4097">
        <v>4.8</v>
      </c>
      <c r="G4097">
        <v>201</v>
      </c>
      <c r="H4097" t="s">
        <v>36</v>
      </c>
      <c r="I4097" t="s">
        <v>3127</v>
      </c>
      <c r="J4097">
        <v>4.5999999999999996</v>
      </c>
      <c r="K4097">
        <v>581</v>
      </c>
      <c r="L4097" t="s">
        <v>3128</v>
      </c>
      <c r="M4097" t="s">
        <v>378</v>
      </c>
      <c r="N4097">
        <v>60453</v>
      </c>
      <c r="O4097" t="s">
        <v>53</v>
      </c>
      <c r="P4097">
        <v>4.9000000000000004</v>
      </c>
      <c r="Q4097">
        <v>4.9000000000000004</v>
      </c>
      <c r="R4097">
        <v>4.8</v>
      </c>
      <c r="S4097">
        <v>4.5999999999999996</v>
      </c>
      <c r="T4097">
        <v>4.8</v>
      </c>
      <c r="U4097">
        <v>4.7</v>
      </c>
      <c r="V4097" t="s">
        <v>13003</v>
      </c>
      <c r="W4097" t="s">
        <v>42</v>
      </c>
      <c r="X4097" t="s">
        <v>55</v>
      </c>
      <c r="Y4097">
        <v>19</v>
      </c>
      <c r="Z4097">
        <v>24</v>
      </c>
      <c r="AA4097" t="s">
        <v>44</v>
      </c>
      <c r="AB4097" t="s">
        <v>45</v>
      </c>
      <c r="AC4097" t="s">
        <v>66</v>
      </c>
      <c r="AD4097" t="s">
        <v>17138</v>
      </c>
      <c r="AE4097" t="s">
        <v>17139</v>
      </c>
      <c r="AF4097">
        <v>20600</v>
      </c>
    </row>
    <row r="4098" spans="1:32" x14ac:dyDescent="0.35">
      <c r="A4098">
        <v>2018</v>
      </c>
      <c r="B4098" t="s">
        <v>108</v>
      </c>
      <c r="C4098" t="s">
        <v>8336</v>
      </c>
      <c r="D4098" t="s">
        <v>34</v>
      </c>
      <c r="E4098" t="s">
        <v>2169</v>
      </c>
      <c r="F4098">
        <v>4.5</v>
      </c>
      <c r="G4098">
        <v>54</v>
      </c>
      <c r="H4098" t="s">
        <v>36</v>
      </c>
      <c r="I4098" t="s">
        <v>5460</v>
      </c>
      <c r="J4098">
        <v>4.0999999999999996</v>
      </c>
      <c r="K4098">
        <v>134</v>
      </c>
      <c r="L4098" t="s">
        <v>5461</v>
      </c>
      <c r="M4098" t="s">
        <v>378</v>
      </c>
      <c r="N4098">
        <v>60712</v>
      </c>
      <c r="O4098" t="s">
        <v>53</v>
      </c>
      <c r="P4098">
        <v>4.4000000000000004</v>
      </c>
      <c r="Q4098">
        <v>4.5</v>
      </c>
      <c r="R4098">
        <v>4.5999999999999996</v>
      </c>
      <c r="S4098">
        <v>4.4000000000000004</v>
      </c>
      <c r="T4098">
        <v>4.8</v>
      </c>
      <c r="U4098">
        <v>4.5</v>
      </c>
      <c r="V4098" t="s">
        <v>712</v>
      </c>
      <c r="W4098" t="s">
        <v>42</v>
      </c>
      <c r="X4098" t="s">
        <v>124</v>
      </c>
      <c r="Y4098">
        <v>24</v>
      </c>
      <c r="Z4098">
        <v>32</v>
      </c>
      <c r="AA4098" t="s">
        <v>512</v>
      </c>
      <c r="AB4098" t="s">
        <v>294</v>
      </c>
      <c r="AC4098" t="s">
        <v>6585</v>
      </c>
      <c r="AD4098" t="s">
        <v>17140</v>
      </c>
      <c r="AE4098" t="s">
        <v>17141</v>
      </c>
      <c r="AF4098">
        <v>18965</v>
      </c>
    </row>
    <row r="4099" spans="1:32" x14ac:dyDescent="0.35">
      <c r="A4099">
        <v>2020</v>
      </c>
      <c r="B4099" t="s">
        <v>257</v>
      </c>
      <c r="C4099" t="s">
        <v>1323</v>
      </c>
      <c r="D4099" t="s">
        <v>1080</v>
      </c>
      <c r="E4099" t="s">
        <v>17142</v>
      </c>
      <c r="F4099">
        <v>4.9000000000000004</v>
      </c>
      <c r="G4099">
        <v>51</v>
      </c>
      <c r="H4099" t="s">
        <v>36</v>
      </c>
      <c r="I4099" t="s">
        <v>5946</v>
      </c>
      <c r="J4099">
        <v>4.5</v>
      </c>
      <c r="K4099">
        <v>60</v>
      </c>
      <c r="L4099" t="s">
        <v>5947</v>
      </c>
      <c r="M4099" t="s">
        <v>2559</v>
      </c>
      <c r="N4099">
        <v>39540</v>
      </c>
      <c r="O4099" t="s">
        <v>40</v>
      </c>
      <c r="P4099">
        <v>5</v>
      </c>
      <c r="Q4099">
        <v>4.9000000000000004</v>
      </c>
      <c r="R4099">
        <v>4.9000000000000004</v>
      </c>
      <c r="S4099">
        <v>4.7</v>
      </c>
      <c r="T4099">
        <v>4.9000000000000004</v>
      </c>
      <c r="U4099">
        <v>4.9000000000000004</v>
      </c>
      <c r="V4099" t="s">
        <v>896</v>
      </c>
      <c r="W4099" t="s">
        <v>42</v>
      </c>
      <c r="X4099" t="s">
        <v>95</v>
      </c>
      <c r="Y4099">
        <v>25</v>
      </c>
      <c r="Z4099">
        <v>29</v>
      </c>
      <c r="AA4099" t="s">
        <v>44</v>
      </c>
      <c r="AB4099" t="s">
        <v>45</v>
      </c>
      <c r="AC4099" t="s">
        <v>219</v>
      </c>
      <c r="AD4099" t="s">
        <v>17143</v>
      </c>
      <c r="AE4099" t="s">
        <v>17144</v>
      </c>
      <c r="AF4099">
        <v>39884</v>
      </c>
    </row>
    <row r="4100" spans="1:32" x14ac:dyDescent="0.35">
      <c r="A4100">
        <v>2021</v>
      </c>
      <c r="B4100" t="s">
        <v>108</v>
      </c>
      <c r="C4100" t="s">
        <v>1594</v>
      </c>
      <c r="D4100" t="s">
        <v>634</v>
      </c>
      <c r="E4100" t="s">
        <v>17145</v>
      </c>
      <c r="F4100">
        <v>4.8</v>
      </c>
      <c r="G4100">
        <v>17</v>
      </c>
      <c r="H4100" t="s">
        <v>36</v>
      </c>
      <c r="I4100" t="s">
        <v>17146</v>
      </c>
      <c r="J4100">
        <v>4.7</v>
      </c>
      <c r="K4100">
        <v>1168</v>
      </c>
      <c r="L4100" t="s">
        <v>17147</v>
      </c>
      <c r="M4100" t="s">
        <v>378</v>
      </c>
      <c r="N4100">
        <v>60642</v>
      </c>
      <c r="O4100" t="s">
        <v>94</v>
      </c>
      <c r="P4100">
        <v>4.9000000000000004</v>
      </c>
      <c r="Q4100">
        <v>4.8</v>
      </c>
      <c r="R4100">
        <v>4.5999999999999996</v>
      </c>
      <c r="S4100">
        <v>4.5999999999999996</v>
      </c>
      <c r="T4100">
        <v>4.8</v>
      </c>
      <c r="U4100">
        <v>4.9000000000000004</v>
      </c>
      <c r="V4100" t="s">
        <v>712</v>
      </c>
      <c r="W4100" t="s">
        <v>42</v>
      </c>
      <c r="X4100" t="s">
        <v>124</v>
      </c>
      <c r="Y4100">
        <v>19</v>
      </c>
      <c r="Z4100">
        <v>26</v>
      </c>
      <c r="AA4100" t="s">
        <v>44</v>
      </c>
      <c r="AB4100" t="s">
        <v>125</v>
      </c>
      <c r="AC4100" t="s">
        <v>219</v>
      </c>
      <c r="AD4100" t="s">
        <v>17148</v>
      </c>
      <c r="AE4100" t="s">
        <v>17149</v>
      </c>
      <c r="AF4100">
        <v>18435</v>
      </c>
    </row>
    <row r="4101" spans="1:32" x14ac:dyDescent="0.35">
      <c r="A4101">
        <v>2020</v>
      </c>
      <c r="B4101" t="s">
        <v>69</v>
      </c>
      <c r="C4101" t="s">
        <v>1537</v>
      </c>
      <c r="D4101" t="s">
        <v>34</v>
      </c>
      <c r="E4101" t="s">
        <v>17150</v>
      </c>
      <c r="F4101">
        <v>4.8</v>
      </c>
      <c r="G4101">
        <v>269</v>
      </c>
      <c r="H4101" t="s">
        <v>36</v>
      </c>
      <c r="I4101" t="s">
        <v>10007</v>
      </c>
      <c r="J4101">
        <v>4.5999999999999996</v>
      </c>
      <c r="K4101">
        <v>431</v>
      </c>
      <c r="L4101" t="s">
        <v>10008</v>
      </c>
      <c r="M4101" t="s">
        <v>404</v>
      </c>
      <c r="N4101">
        <v>46375</v>
      </c>
      <c r="O4101" t="s">
        <v>53</v>
      </c>
      <c r="P4101">
        <v>4.9000000000000004</v>
      </c>
      <c r="Q4101">
        <v>4.8</v>
      </c>
      <c r="R4101">
        <v>4.8</v>
      </c>
      <c r="S4101">
        <v>4.8</v>
      </c>
      <c r="T4101">
        <v>4.9000000000000004</v>
      </c>
      <c r="U4101">
        <v>4.9000000000000004</v>
      </c>
      <c r="V4101" t="s">
        <v>317</v>
      </c>
      <c r="W4101" t="s">
        <v>42</v>
      </c>
      <c r="X4101" t="s">
        <v>124</v>
      </c>
      <c r="Y4101">
        <v>27</v>
      </c>
      <c r="Z4101">
        <v>32</v>
      </c>
      <c r="AA4101" t="s">
        <v>44</v>
      </c>
      <c r="AB4101" t="s">
        <v>78</v>
      </c>
      <c r="AC4101" t="s">
        <v>79</v>
      </c>
      <c r="AD4101" t="s">
        <v>17151</v>
      </c>
      <c r="AE4101" t="s">
        <v>17152</v>
      </c>
      <c r="AF4101">
        <v>17531</v>
      </c>
    </row>
    <row r="4102" spans="1:32" x14ac:dyDescent="0.35">
      <c r="A4102">
        <v>2020</v>
      </c>
      <c r="B4102" t="s">
        <v>525</v>
      </c>
      <c r="C4102" t="s">
        <v>2162</v>
      </c>
      <c r="D4102" t="s">
        <v>34</v>
      </c>
      <c r="E4102" t="s">
        <v>4166</v>
      </c>
      <c r="F4102">
        <v>4.8</v>
      </c>
      <c r="G4102">
        <v>211</v>
      </c>
      <c r="H4102" t="s">
        <v>36</v>
      </c>
      <c r="I4102" t="s">
        <v>13067</v>
      </c>
      <c r="J4102">
        <v>5</v>
      </c>
      <c r="K4102">
        <v>1</v>
      </c>
      <c r="L4102" t="s">
        <v>13068</v>
      </c>
      <c r="M4102" t="s">
        <v>394</v>
      </c>
      <c r="N4102">
        <v>37067</v>
      </c>
      <c r="O4102" t="s">
        <v>53</v>
      </c>
      <c r="P4102">
        <v>4.9000000000000004</v>
      </c>
      <c r="Q4102">
        <v>4.9000000000000004</v>
      </c>
      <c r="R4102">
        <v>4.8</v>
      </c>
      <c r="S4102">
        <v>4.7</v>
      </c>
      <c r="T4102">
        <v>4.9000000000000004</v>
      </c>
      <c r="U4102">
        <v>4.9000000000000004</v>
      </c>
      <c r="V4102" t="s">
        <v>262</v>
      </c>
      <c r="W4102" t="s">
        <v>42</v>
      </c>
      <c r="X4102" t="s">
        <v>124</v>
      </c>
      <c r="Y4102">
        <v>19</v>
      </c>
      <c r="Z4102">
        <v>24</v>
      </c>
      <c r="AA4102" t="s">
        <v>44</v>
      </c>
      <c r="AB4102" t="s">
        <v>45</v>
      </c>
      <c r="AC4102" t="s">
        <v>1211</v>
      </c>
      <c r="AD4102" t="s">
        <v>13069</v>
      </c>
      <c r="AE4102" s="1" t="s">
        <v>13070</v>
      </c>
      <c r="AF4102">
        <v>46360</v>
      </c>
    </row>
    <row r="4103" spans="1:32" x14ac:dyDescent="0.35">
      <c r="A4103">
        <v>2019</v>
      </c>
      <c r="B4103" t="s">
        <v>339</v>
      </c>
      <c r="C4103" t="s">
        <v>17153</v>
      </c>
      <c r="D4103" t="s">
        <v>34</v>
      </c>
      <c r="E4103" t="s">
        <v>6608</v>
      </c>
      <c r="F4103">
        <v>3.5</v>
      </c>
      <c r="G4103">
        <v>15</v>
      </c>
      <c r="H4103" t="s">
        <v>36</v>
      </c>
      <c r="I4103" t="s">
        <v>11783</v>
      </c>
      <c r="J4103">
        <v>4.5999999999999996</v>
      </c>
      <c r="K4103">
        <v>115</v>
      </c>
      <c r="L4103" t="s">
        <v>11784</v>
      </c>
      <c r="M4103" t="s">
        <v>394</v>
      </c>
      <c r="N4103">
        <v>37027</v>
      </c>
      <c r="O4103" t="s">
        <v>94</v>
      </c>
      <c r="P4103">
        <v>3.7</v>
      </c>
      <c r="Q4103">
        <v>4.2</v>
      </c>
      <c r="R4103">
        <v>3.3</v>
      </c>
      <c r="S4103">
        <v>3</v>
      </c>
      <c r="T4103">
        <v>4.5</v>
      </c>
      <c r="U4103">
        <v>2.9</v>
      </c>
      <c r="V4103" t="s">
        <v>1712</v>
      </c>
      <c r="W4103" t="s">
        <v>17154</v>
      </c>
      <c r="X4103" t="s">
        <v>55</v>
      </c>
      <c r="Y4103">
        <v>18</v>
      </c>
      <c r="Z4103">
        <v>24</v>
      </c>
      <c r="AA4103" t="s">
        <v>44</v>
      </c>
      <c r="AB4103" t="s">
        <v>45</v>
      </c>
      <c r="AC4103" t="s">
        <v>1740</v>
      </c>
      <c r="AD4103" t="s">
        <v>17155</v>
      </c>
      <c r="AE4103" t="s">
        <v>17156</v>
      </c>
      <c r="AF4103">
        <v>43076</v>
      </c>
    </row>
    <row r="4104" spans="1:32" x14ac:dyDescent="0.35">
      <c r="A4104">
        <v>2021</v>
      </c>
      <c r="B4104" t="s">
        <v>69</v>
      </c>
      <c r="C4104" t="s">
        <v>399</v>
      </c>
      <c r="D4104" t="s">
        <v>34</v>
      </c>
      <c r="E4104" t="s">
        <v>15515</v>
      </c>
      <c r="F4104">
        <v>4.8</v>
      </c>
      <c r="G4104">
        <v>63</v>
      </c>
      <c r="H4104" t="s">
        <v>36</v>
      </c>
      <c r="I4104" t="s">
        <v>2129</v>
      </c>
      <c r="J4104">
        <v>3.9</v>
      </c>
      <c r="K4104">
        <v>131</v>
      </c>
      <c r="L4104" t="s">
        <v>2130</v>
      </c>
      <c r="M4104" t="s">
        <v>404</v>
      </c>
      <c r="N4104">
        <v>46123</v>
      </c>
      <c r="O4104" t="s">
        <v>53</v>
      </c>
      <c r="P4104">
        <v>4.9000000000000004</v>
      </c>
      <c r="Q4104">
        <v>4.7</v>
      </c>
      <c r="R4104">
        <v>4.8</v>
      </c>
      <c r="S4104">
        <v>4.7</v>
      </c>
      <c r="T4104">
        <v>4.7</v>
      </c>
      <c r="U4104">
        <v>4.8</v>
      </c>
      <c r="V4104" t="s">
        <v>122</v>
      </c>
      <c r="W4104" t="s">
        <v>42</v>
      </c>
      <c r="X4104" t="s">
        <v>124</v>
      </c>
      <c r="Y4104">
        <v>19</v>
      </c>
      <c r="Z4104">
        <v>26</v>
      </c>
      <c r="AA4104" t="s">
        <v>44</v>
      </c>
      <c r="AB4104" t="s">
        <v>125</v>
      </c>
      <c r="AC4104" t="s">
        <v>126</v>
      </c>
      <c r="AD4104" t="s">
        <v>17157</v>
      </c>
      <c r="AE4104" t="s">
        <v>17158</v>
      </c>
      <c r="AF4104">
        <v>10163</v>
      </c>
    </row>
    <row r="4105" spans="1:32" x14ac:dyDescent="0.35">
      <c r="A4105">
        <v>2021</v>
      </c>
      <c r="B4105" t="s">
        <v>732</v>
      </c>
      <c r="C4105" t="s">
        <v>4906</v>
      </c>
      <c r="D4105" t="s">
        <v>34</v>
      </c>
      <c r="E4105" t="s">
        <v>17159</v>
      </c>
      <c r="F4105">
        <v>4.8</v>
      </c>
      <c r="G4105">
        <v>20</v>
      </c>
      <c r="H4105" t="s">
        <v>36</v>
      </c>
      <c r="I4105" t="s">
        <v>17160</v>
      </c>
      <c r="J4105">
        <v>4.9000000000000004</v>
      </c>
      <c r="K4105">
        <v>821</v>
      </c>
      <c r="L4105" t="s">
        <v>17161</v>
      </c>
      <c r="M4105" t="s">
        <v>394</v>
      </c>
      <c r="N4105">
        <v>37122</v>
      </c>
      <c r="O4105" t="s">
        <v>53</v>
      </c>
      <c r="P4105">
        <v>4.8</v>
      </c>
      <c r="Q4105">
        <v>4.8</v>
      </c>
      <c r="R4105">
        <v>4.5999999999999996</v>
      </c>
      <c r="S4105">
        <v>4.5999999999999996</v>
      </c>
      <c r="T4105">
        <v>4.9000000000000004</v>
      </c>
      <c r="U4105">
        <v>4.8</v>
      </c>
      <c r="V4105" t="s">
        <v>951</v>
      </c>
      <c r="W4105" t="s">
        <v>17162</v>
      </c>
      <c r="X4105" t="s">
        <v>43</v>
      </c>
      <c r="Y4105">
        <v>25</v>
      </c>
      <c r="Z4105">
        <v>30</v>
      </c>
      <c r="AA4105" t="s">
        <v>44</v>
      </c>
      <c r="AB4105" t="s">
        <v>198</v>
      </c>
      <c r="AC4105" t="s">
        <v>17163</v>
      </c>
      <c r="AD4105" t="s">
        <v>17164</v>
      </c>
      <c r="AE4105" t="s">
        <v>17165</v>
      </c>
      <c r="AF4105">
        <v>39164</v>
      </c>
    </row>
    <row r="4106" spans="1:32" x14ac:dyDescent="0.35">
      <c r="A4106">
        <v>2020</v>
      </c>
      <c r="B4106" t="s">
        <v>732</v>
      </c>
      <c r="C4106" t="s">
        <v>6038</v>
      </c>
      <c r="D4106" t="s">
        <v>34</v>
      </c>
      <c r="E4106" t="s">
        <v>14296</v>
      </c>
      <c r="F4106">
        <v>4.8</v>
      </c>
      <c r="G4106">
        <v>70</v>
      </c>
      <c r="H4106" t="s">
        <v>36</v>
      </c>
      <c r="I4106" t="s">
        <v>10382</v>
      </c>
      <c r="J4106">
        <v>4.9000000000000004</v>
      </c>
      <c r="K4106">
        <v>623</v>
      </c>
      <c r="L4106" t="s">
        <v>10383</v>
      </c>
      <c r="M4106" t="s">
        <v>404</v>
      </c>
      <c r="N4106">
        <v>47304</v>
      </c>
      <c r="O4106" t="s">
        <v>53</v>
      </c>
      <c r="P4106">
        <v>4.8</v>
      </c>
      <c r="Q4106">
        <v>4.8</v>
      </c>
      <c r="R4106">
        <v>4.9000000000000004</v>
      </c>
      <c r="S4106">
        <v>4.5999999999999996</v>
      </c>
      <c r="T4106">
        <v>4.9000000000000004</v>
      </c>
      <c r="U4106">
        <v>4.5999999999999996</v>
      </c>
      <c r="V4106" t="s">
        <v>958</v>
      </c>
      <c r="W4106" t="s">
        <v>455</v>
      </c>
      <c r="X4106" t="s">
        <v>124</v>
      </c>
      <c r="Y4106">
        <v>21</v>
      </c>
      <c r="Z4106">
        <v>27</v>
      </c>
      <c r="AA4106" t="s">
        <v>44</v>
      </c>
      <c r="AB4106" t="s">
        <v>125</v>
      </c>
      <c r="AC4106" t="s">
        <v>370</v>
      </c>
      <c r="AD4106" t="s">
        <v>17166</v>
      </c>
      <c r="AE4106" t="s">
        <v>17167</v>
      </c>
      <c r="AF4106">
        <v>32174</v>
      </c>
    </row>
    <row r="4107" spans="1:32" x14ac:dyDescent="0.35">
      <c r="A4107">
        <v>2019</v>
      </c>
      <c r="B4107" t="s">
        <v>69</v>
      </c>
      <c r="C4107" t="s">
        <v>357</v>
      </c>
      <c r="D4107" t="s">
        <v>400</v>
      </c>
      <c r="E4107" t="s">
        <v>3423</v>
      </c>
      <c r="F4107">
        <v>4.8</v>
      </c>
      <c r="G4107">
        <v>223</v>
      </c>
      <c r="H4107" t="s">
        <v>36</v>
      </c>
      <c r="I4107" t="s">
        <v>11456</v>
      </c>
      <c r="J4107">
        <v>4.8</v>
      </c>
      <c r="K4107">
        <v>1860</v>
      </c>
      <c r="L4107" t="s">
        <v>11457</v>
      </c>
      <c r="M4107" t="s">
        <v>394</v>
      </c>
      <c r="N4107">
        <v>37421</v>
      </c>
      <c r="O4107" t="s">
        <v>53</v>
      </c>
      <c r="P4107">
        <v>4.9000000000000004</v>
      </c>
      <c r="Q4107">
        <v>4.8</v>
      </c>
      <c r="R4107">
        <v>4.7</v>
      </c>
      <c r="S4107">
        <v>4.7</v>
      </c>
      <c r="T4107">
        <v>4.7</v>
      </c>
      <c r="U4107">
        <v>4.8</v>
      </c>
      <c r="V4107" t="s">
        <v>42</v>
      </c>
      <c r="W4107" t="s">
        <v>42</v>
      </c>
      <c r="X4107" t="s">
        <v>43</v>
      </c>
      <c r="Y4107">
        <v>19</v>
      </c>
      <c r="Z4107">
        <v>27</v>
      </c>
      <c r="AA4107" t="s">
        <v>44</v>
      </c>
      <c r="AB4107" t="s">
        <v>151</v>
      </c>
      <c r="AC4107" t="s">
        <v>126</v>
      </c>
      <c r="AD4107" t="s">
        <v>17168</v>
      </c>
      <c r="AE4107" t="s">
        <v>17169</v>
      </c>
      <c r="AF4107">
        <v>50036</v>
      </c>
    </row>
    <row r="4108" spans="1:32" x14ac:dyDescent="0.35">
      <c r="A4108">
        <v>2010</v>
      </c>
      <c r="B4108" t="s">
        <v>129</v>
      </c>
      <c r="C4108" t="s">
        <v>17170</v>
      </c>
      <c r="D4108" t="s">
        <v>34</v>
      </c>
      <c r="E4108" t="s">
        <v>11167</v>
      </c>
      <c r="F4108">
        <v>4.4000000000000004</v>
      </c>
      <c r="G4108">
        <v>71</v>
      </c>
      <c r="H4108" t="s">
        <v>36</v>
      </c>
      <c r="I4108" t="s">
        <v>17171</v>
      </c>
      <c r="J4108">
        <v>1.3</v>
      </c>
      <c r="K4108">
        <v>6</v>
      </c>
      <c r="L4108" t="s">
        <v>17172</v>
      </c>
      <c r="M4108" t="s">
        <v>445</v>
      </c>
      <c r="N4108">
        <v>45342</v>
      </c>
      <c r="O4108" t="s">
        <v>40</v>
      </c>
      <c r="P4108">
        <v>4.5</v>
      </c>
      <c r="Q4108">
        <v>4.2</v>
      </c>
      <c r="R4108">
        <v>4.5</v>
      </c>
      <c r="S4108">
        <v>4.3</v>
      </c>
      <c r="T4108">
        <v>4.5999999999999996</v>
      </c>
      <c r="U4108">
        <v>4.5</v>
      </c>
      <c r="V4108" t="s">
        <v>42</v>
      </c>
      <c r="W4108" t="s">
        <v>439</v>
      </c>
      <c r="X4108" t="s">
        <v>95</v>
      </c>
      <c r="Y4108">
        <v>18</v>
      </c>
      <c r="Z4108">
        <v>26</v>
      </c>
      <c r="AA4108" t="s">
        <v>44</v>
      </c>
      <c r="AB4108" t="s">
        <v>1114</v>
      </c>
      <c r="AC4108" t="s">
        <v>17173</v>
      </c>
      <c r="AD4108" t="s">
        <v>17174</v>
      </c>
      <c r="AE4108" t="s">
        <v>17175</v>
      </c>
      <c r="AF4108">
        <v>101000</v>
      </c>
    </row>
    <row r="4109" spans="1:32" x14ac:dyDescent="0.35">
      <c r="A4109">
        <v>2019</v>
      </c>
      <c r="B4109" t="s">
        <v>81</v>
      </c>
      <c r="C4109" t="s">
        <v>2234</v>
      </c>
      <c r="D4109" t="s">
        <v>34</v>
      </c>
      <c r="E4109" t="s">
        <v>17176</v>
      </c>
      <c r="F4109">
        <v>4.7</v>
      </c>
      <c r="G4109">
        <v>24</v>
      </c>
      <c r="H4109" t="s">
        <v>36</v>
      </c>
      <c r="I4109" t="s">
        <v>17177</v>
      </c>
      <c r="J4109">
        <v>4.2</v>
      </c>
      <c r="K4109">
        <v>37</v>
      </c>
      <c r="L4109" t="s">
        <v>17178</v>
      </c>
      <c r="M4109" t="s">
        <v>427</v>
      </c>
      <c r="N4109">
        <v>30121</v>
      </c>
      <c r="O4109" t="s">
        <v>40</v>
      </c>
      <c r="P4109">
        <v>4.8</v>
      </c>
      <c r="Q4109">
        <v>4.5999999999999996</v>
      </c>
      <c r="R4109">
        <v>4.5999999999999996</v>
      </c>
      <c r="S4109">
        <v>4.5</v>
      </c>
      <c r="T4109">
        <v>4.5999999999999996</v>
      </c>
      <c r="U4109">
        <v>4.8</v>
      </c>
      <c r="V4109" t="s">
        <v>175</v>
      </c>
      <c r="W4109" t="s">
        <v>42</v>
      </c>
      <c r="X4109" t="s">
        <v>55</v>
      </c>
      <c r="Y4109">
        <v>15</v>
      </c>
      <c r="Z4109">
        <v>18</v>
      </c>
      <c r="AA4109" t="s">
        <v>44</v>
      </c>
      <c r="AB4109" t="s">
        <v>758</v>
      </c>
      <c r="AC4109" t="s">
        <v>1833</v>
      </c>
      <c r="AD4109" t="s">
        <v>17179</v>
      </c>
      <c r="AE4109" t="s">
        <v>17180</v>
      </c>
      <c r="AF4109">
        <v>52233</v>
      </c>
    </row>
    <row r="4110" spans="1:32" x14ac:dyDescent="0.35">
      <c r="A4110">
        <v>2022</v>
      </c>
      <c r="B4110" t="s">
        <v>985</v>
      </c>
      <c r="C4110" t="s">
        <v>5453</v>
      </c>
      <c r="D4110" t="s">
        <v>34</v>
      </c>
      <c r="E4110" t="s">
        <v>17181</v>
      </c>
      <c r="F4110">
        <v>5</v>
      </c>
      <c r="G4110">
        <v>2</v>
      </c>
      <c r="H4110" t="s">
        <v>36</v>
      </c>
      <c r="I4110" t="s">
        <v>17182</v>
      </c>
      <c r="J4110">
        <v>4.8</v>
      </c>
      <c r="K4110">
        <v>1223</v>
      </c>
      <c r="L4110" t="s">
        <v>17183</v>
      </c>
      <c r="M4110" t="s">
        <v>427</v>
      </c>
      <c r="N4110">
        <v>30076</v>
      </c>
      <c r="O4110" t="s">
        <v>53</v>
      </c>
      <c r="P4110">
        <v>5</v>
      </c>
      <c r="Q4110">
        <v>5</v>
      </c>
      <c r="R4110">
        <v>5</v>
      </c>
      <c r="S4110">
        <v>5</v>
      </c>
      <c r="T4110">
        <v>5</v>
      </c>
      <c r="U4110">
        <v>5</v>
      </c>
      <c r="V4110" t="s">
        <v>5457</v>
      </c>
      <c r="W4110" t="s">
        <v>123</v>
      </c>
      <c r="X4110" t="s">
        <v>124</v>
      </c>
      <c r="Y4110">
        <v>19</v>
      </c>
      <c r="Z4110">
        <v>25</v>
      </c>
      <c r="AA4110" t="s">
        <v>44</v>
      </c>
      <c r="AB4110" t="s">
        <v>45</v>
      </c>
      <c r="AC4110" t="s">
        <v>57</v>
      </c>
      <c r="AD4110" t="s">
        <v>17184</v>
      </c>
      <c r="AE4110" t="s">
        <v>17185</v>
      </c>
      <c r="AF4110">
        <v>13848</v>
      </c>
    </row>
    <row r="4111" spans="1:32" x14ac:dyDescent="0.35">
      <c r="A4111">
        <v>2020</v>
      </c>
      <c r="B4111" t="s">
        <v>946</v>
      </c>
      <c r="C4111" t="s">
        <v>947</v>
      </c>
      <c r="D4111" t="s">
        <v>5503</v>
      </c>
      <c r="E4111" t="s">
        <v>969</v>
      </c>
      <c r="F4111">
        <v>4.8</v>
      </c>
      <c r="G4111">
        <v>41</v>
      </c>
      <c r="H4111" t="s">
        <v>36</v>
      </c>
      <c r="I4111" t="s">
        <v>13425</v>
      </c>
      <c r="J4111">
        <v>4.8</v>
      </c>
      <c r="K4111">
        <v>1787</v>
      </c>
      <c r="L4111" t="s">
        <v>13426</v>
      </c>
      <c r="M4111" t="s">
        <v>972</v>
      </c>
      <c r="N4111">
        <v>48357</v>
      </c>
      <c r="O4111" t="s">
        <v>53</v>
      </c>
      <c r="P4111">
        <v>4.9000000000000004</v>
      </c>
      <c r="Q4111">
        <v>4.7</v>
      </c>
      <c r="R4111">
        <v>4.8</v>
      </c>
      <c r="S4111">
        <v>4.7</v>
      </c>
      <c r="T4111">
        <v>4.8</v>
      </c>
      <c r="U4111">
        <v>4.8</v>
      </c>
      <c r="V4111" t="s">
        <v>7250</v>
      </c>
      <c r="W4111" t="s">
        <v>959</v>
      </c>
      <c r="X4111" t="s">
        <v>43</v>
      </c>
      <c r="Y4111">
        <v>18</v>
      </c>
      <c r="Z4111">
        <v>26</v>
      </c>
      <c r="AA4111" t="s">
        <v>44</v>
      </c>
      <c r="AB4111" t="s">
        <v>125</v>
      </c>
      <c r="AC4111" t="s">
        <v>370</v>
      </c>
      <c r="AD4111" t="s">
        <v>17186</v>
      </c>
      <c r="AE4111" t="s">
        <v>17187</v>
      </c>
      <c r="AF4111">
        <v>14653</v>
      </c>
    </row>
    <row r="4112" spans="1:32" x14ac:dyDescent="0.35">
      <c r="A4112">
        <v>2019</v>
      </c>
      <c r="B4112" t="s">
        <v>946</v>
      </c>
      <c r="C4112" t="s">
        <v>5502</v>
      </c>
      <c r="D4112" t="s">
        <v>34</v>
      </c>
      <c r="E4112" t="s">
        <v>2641</v>
      </c>
      <c r="F4112">
        <v>4.7</v>
      </c>
      <c r="G4112">
        <v>70</v>
      </c>
      <c r="H4112" t="s">
        <v>36</v>
      </c>
      <c r="I4112" t="s">
        <v>17188</v>
      </c>
      <c r="J4112">
        <v>3.1</v>
      </c>
      <c r="K4112">
        <v>40</v>
      </c>
      <c r="L4112" t="s">
        <v>17189</v>
      </c>
      <c r="M4112" t="s">
        <v>972</v>
      </c>
      <c r="N4112">
        <v>48170</v>
      </c>
      <c r="O4112" t="s">
        <v>53</v>
      </c>
      <c r="P4112">
        <v>4.7</v>
      </c>
      <c r="Q4112">
        <v>4.8</v>
      </c>
      <c r="R4112">
        <v>4.5999999999999996</v>
      </c>
      <c r="S4112">
        <v>4.5999999999999996</v>
      </c>
      <c r="T4112">
        <v>4.8</v>
      </c>
      <c r="U4112">
        <v>4.7</v>
      </c>
      <c r="V4112" t="s">
        <v>17190</v>
      </c>
      <c r="W4112" t="s">
        <v>1934</v>
      </c>
      <c r="X4112" t="s">
        <v>43</v>
      </c>
      <c r="Y4112">
        <v>22</v>
      </c>
      <c r="Z4112">
        <v>29</v>
      </c>
      <c r="AA4112" t="s">
        <v>44</v>
      </c>
      <c r="AB4112" t="s">
        <v>151</v>
      </c>
      <c r="AC4112" t="s">
        <v>522</v>
      </c>
      <c r="AD4112" t="s">
        <v>17191</v>
      </c>
      <c r="AE4112" t="s">
        <v>17192</v>
      </c>
      <c r="AF4112">
        <v>35171</v>
      </c>
    </row>
    <row r="4113" spans="1:32" x14ac:dyDescent="0.35">
      <c r="A4113">
        <v>2021</v>
      </c>
      <c r="B4113" t="s">
        <v>32</v>
      </c>
      <c r="C4113" t="s">
        <v>1039</v>
      </c>
      <c r="D4113" t="s">
        <v>34</v>
      </c>
      <c r="E4113" t="s">
        <v>17193</v>
      </c>
      <c r="F4113">
        <v>4.9000000000000004</v>
      </c>
      <c r="G4113">
        <v>32</v>
      </c>
      <c r="H4113" t="s">
        <v>36</v>
      </c>
      <c r="I4113" t="s">
        <v>17194</v>
      </c>
      <c r="J4113">
        <v>4.8</v>
      </c>
      <c r="K4113">
        <v>1776</v>
      </c>
      <c r="L4113" t="s">
        <v>17195</v>
      </c>
      <c r="M4113" t="s">
        <v>427</v>
      </c>
      <c r="N4113">
        <v>30519</v>
      </c>
      <c r="O4113" t="s">
        <v>75</v>
      </c>
      <c r="P4113">
        <v>4.9000000000000004</v>
      </c>
      <c r="Q4113">
        <v>4.8</v>
      </c>
      <c r="R4113">
        <v>4.8</v>
      </c>
      <c r="S4113">
        <v>4.8</v>
      </c>
      <c r="T4113">
        <v>4.9000000000000004</v>
      </c>
      <c r="U4113">
        <v>4.9000000000000004</v>
      </c>
      <c r="V4113" t="s">
        <v>17196</v>
      </c>
      <c r="W4113" t="s">
        <v>2124</v>
      </c>
      <c r="X4113" t="s">
        <v>55</v>
      </c>
      <c r="Y4113">
        <v>13</v>
      </c>
      <c r="Z4113">
        <v>17</v>
      </c>
      <c r="AA4113" t="s">
        <v>44</v>
      </c>
      <c r="AB4113" t="s">
        <v>151</v>
      </c>
      <c r="AC4113" t="s">
        <v>1043</v>
      </c>
      <c r="AD4113" t="s">
        <v>17197</v>
      </c>
      <c r="AE4113" t="s">
        <v>17198</v>
      </c>
      <c r="AF4113">
        <v>18522</v>
      </c>
    </row>
    <row r="4114" spans="1:32" x14ac:dyDescent="0.35">
      <c r="A4114">
        <v>2019</v>
      </c>
      <c r="B4114" t="s">
        <v>946</v>
      </c>
      <c r="C4114" t="s">
        <v>5502</v>
      </c>
      <c r="D4114" t="s">
        <v>34</v>
      </c>
      <c r="E4114" t="s">
        <v>17199</v>
      </c>
      <c r="F4114">
        <v>4.7</v>
      </c>
      <c r="G4114">
        <v>70</v>
      </c>
      <c r="H4114" t="s">
        <v>36</v>
      </c>
      <c r="I4114" t="s">
        <v>13738</v>
      </c>
      <c r="J4114">
        <v>4.9000000000000004</v>
      </c>
      <c r="K4114">
        <v>1571</v>
      </c>
      <c r="L4114" t="s">
        <v>13739</v>
      </c>
      <c r="M4114" t="s">
        <v>972</v>
      </c>
      <c r="N4114">
        <v>48184</v>
      </c>
      <c r="O4114" t="s">
        <v>53</v>
      </c>
      <c r="P4114">
        <v>4.7</v>
      </c>
      <c r="Q4114">
        <v>4.8</v>
      </c>
      <c r="R4114">
        <v>4.5999999999999996</v>
      </c>
      <c r="S4114">
        <v>4.5999999999999996</v>
      </c>
      <c r="T4114">
        <v>4.8</v>
      </c>
      <c r="U4114">
        <v>4.7</v>
      </c>
      <c r="V4114" t="s">
        <v>42</v>
      </c>
      <c r="W4114" t="s">
        <v>327</v>
      </c>
      <c r="X4114" t="s">
        <v>43</v>
      </c>
      <c r="Y4114">
        <v>22</v>
      </c>
      <c r="Z4114">
        <v>29</v>
      </c>
      <c r="AA4114" t="s">
        <v>44</v>
      </c>
      <c r="AB4114" t="s">
        <v>151</v>
      </c>
      <c r="AC4114" t="s">
        <v>522</v>
      </c>
      <c r="AD4114" t="s">
        <v>17200</v>
      </c>
      <c r="AE4114" t="s">
        <v>17201</v>
      </c>
      <c r="AF4114">
        <v>48422</v>
      </c>
    </row>
    <row r="4115" spans="1:32" x14ac:dyDescent="0.35">
      <c r="A4115">
        <v>2021</v>
      </c>
      <c r="B4115" t="s">
        <v>365</v>
      </c>
      <c r="C4115" t="s">
        <v>7756</v>
      </c>
      <c r="D4115" t="s">
        <v>34</v>
      </c>
      <c r="E4115" t="s">
        <v>1268</v>
      </c>
      <c r="F4115">
        <v>4.5</v>
      </c>
      <c r="G4115">
        <v>75</v>
      </c>
      <c r="H4115" t="s">
        <v>36</v>
      </c>
      <c r="I4115" t="s">
        <v>17202</v>
      </c>
      <c r="J4115">
        <v>4.7</v>
      </c>
      <c r="K4115">
        <v>191</v>
      </c>
      <c r="L4115" t="s">
        <v>17203</v>
      </c>
      <c r="M4115" t="s">
        <v>972</v>
      </c>
      <c r="N4115">
        <v>48444</v>
      </c>
      <c r="O4115" t="s">
        <v>40</v>
      </c>
      <c r="P4115">
        <v>4.7</v>
      </c>
      <c r="Q4115">
        <v>4.5999999999999996</v>
      </c>
      <c r="R4115">
        <v>4.5</v>
      </c>
      <c r="S4115">
        <v>4.3</v>
      </c>
      <c r="T4115">
        <v>4.5999999999999996</v>
      </c>
      <c r="U4115">
        <v>4.2</v>
      </c>
      <c r="V4115" t="s">
        <v>42</v>
      </c>
      <c r="W4115" t="s">
        <v>42</v>
      </c>
      <c r="X4115" t="s">
        <v>55</v>
      </c>
      <c r="Y4115">
        <v>19</v>
      </c>
      <c r="Z4115">
        <v>22</v>
      </c>
      <c r="AA4115" t="s">
        <v>44</v>
      </c>
      <c r="AB4115" t="s">
        <v>45</v>
      </c>
      <c r="AC4115" t="s">
        <v>3365</v>
      </c>
      <c r="AD4115" t="s">
        <v>17204</v>
      </c>
      <c r="AE4115" t="s">
        <v>17205</v>
      </c>
      <c r="AF4115">
        <v>17307</v>
      </c>
    </row>
    <row r="4116" spans="1:32" x14ac:dyDescent="0.35">
      <c r="A4116">
        <v>2019</v>
      </c>
      <c r="B4116" t="s">
        <v>516</v>
      </c>
      <c r="C4116" t="s">
        <v>517</v>
      </c>
      <c r="D4116" t="s">
        <v>34</v>
      </c>
      <c r="E4116" t="s">
        <v>17206</v>
      </c>
      <c r="F4116">
        <v>4.8</v>
      </c>
      <c r="G4116">
        <v>230</v>
      </c>
      <c r="H4116" t="s">
        <v>36</v>
      </c>
      <c r="I4116" t="s">
        <v>5105</v>
      </c>
      <c r="J4116">
        <v>4.5999999999999996</v>
      </c>
      <c r="K4116">
        <v>39</v>
      </c>
      <c r="L4116" t="s">
        <v>5106</v>
      </c>
      <c r="M4116" t="s">
        <v>462</v>
      </c>
      <c r="N4116">
        <v>29607</v>
      </c>
      <c r="O4116" t="s">
        <v>53</v>
      </c>
      <c r="P4116">
        <v>4.8</v>
      </c>
      <c r="Q4116">
        <v>4.8</v>
      </c>
      <c r="R4116">
        <v>4.8</v>
      </c>
      <c r="S4116">
        <v>4.8</v>
      </c>
      <c r="T4116">
        <v>4.9000000000000004</v>
      </c>
      <c r="U4116">
        <v>4.8</v>
      </c>
      <c r="V4116" t="s">
        <v>4591</v>
      </c>
      <c r="W4116" t="s">
        <v>42</v>
      </c>
      <c r="X4116" t="s">
        <v>43</v>
      </c>
      <c r="Y4116">
        <v>25</v>
      </c>
      <c r="Z4116">
        <v>31</v>
      </c>
      <c r="AA4116" t="s">
        <v>44</v>
      </c>
      <c r="AB4116" t="s">
        <v>151</v>
      </c>
      <c r="AC4116" t="s">
        <v>522</v>
      </c>
      <c r="AD4116" t="s">
        <v>17207</v>
      </c>
      <c r="AE4116" t="s">
        <v>17208</v>
      </c>
      <c r="AF4116">
        <v>49124</v>
      </c>
    </row>
    <row r="4117" spans="1:32" x14ac:dyDescent="0.35">
      <c r="A4117">
        <v>2019</v>
      </c>
      <c r="B4117" t="s">
        <v>3957</v>
      </c>
      <c r="C4117" t="s">
        <v>15615</v>
      </c>
      <c r="D4117" t="s">
        <v>34</v>
      </c>
      <c r="E4117" t="s">
        <v>17209</v>
      </c>
      <c r="F4117">
        <v>4.9000000000000004</v>
      </c>
      <c r="G4117">
        <v>3</v>
      </c>
      <c r="H4117" t="s">
        <v>36</v>
      </c>
      <c r="I4117" t="s">
        <v>17210</v>
      </c>
      <c r="J4117">
        <v>4.5</v>
      </c>
      <c r="K4117">
        <v>99</v>
      </c>
      <c r="L4117" t="s">
        <v>17211</v>
      </c>
      <c r="M4117" t="s">
        <v>472</v>
      </c>
      <c r="N4117">
        <v>33612</v>
      </c>
      <c r="O4117" t="s">
        <v>40</v>
      </c>
      <c r="P4117">
        <v>5</v>
      </c>
      <c r="Q4117">
        <v>4.7</v>
      </c>
      <c r="R4117">
        <v>5</v>
      </c>
      <c r="S4117">
        <v>4.7</v>
      </c>
      <c r="T4117">
        <v>5</v>
      </c>
      <c r="U4117">
        <v>5</v>
      </c>
      <c r="V4117" t="s">
        <v>17212</v>
      </c>
      <c r="W4117" t="s">
        <v>17213</v>
      </c>
      <c r="X4117" t="s">
        <v>95</v>
      </c>
      <c r="Y4117">
        <v>17</v>
      </c>
      <c r="Z4117">
        <v>24</v>
      </c>
      <c r="AA4117" t="s">
        <v>44</v>
      </c>
      <c r="AB4117" t="s">
        <v>45</v>
      </c>
      <c r="AC4117" t="s">
        <v>714</v>
      </c>
      <c r="AD4117" t="s">
        <v>17214</v>
      </c>
      <c r="AE4117">
        <v>1314750</v>
      </c>
      <c r="AF4117">
        <v>17562</v>
      </c>
    </row>
    <row r="4118" spans="1:32" x14ac:dyDescent="0.35">
      <c r="A4118">
        <v>2018</v>
      </c>
      <c r="B4118" t="s">
        <v>32</v>
      </c>
      <c r="C4118" t="s">
        <v>3054</v>
      </c>
      <c r="D4118" t="s">
        <v>34</v>
      </c>
      <c r="E4118" t="s">
        <v>17215</v>
      </c>
      <c r="F4118">
        <v>4.8</v>
      </c>
      <c r="G4118">
        <v>770</v>
      </c>
      <c r="H4118" t="s">
        <v>36</v>
      </c>
      <c r="I4118" t="s">
        <v>10808</v>
      </c>
      <c r="J4118">
        <v>4.7</v>
      </c>
      <c r="K4118">
        <v>1200</v>
      </c>
      <c r="L4118" t="s">
        <v>10809</v>
      </c>
      <c r="M4118" t="s">
        <v>1036</v>
      </c>
      <c r="N4118">
        <v>27262</v>
      </c>
      <c r="O4118" t="s">
        <v>53</v>
      </c>
      <c r="P4118">
        <v>4.8</v>
      </c>
      <c r="Q4118">
        <v>4.7</v>
      </c>
      <c r="R4118">
        <v>4.8</v>
      </c>
      <c r="S4118">
        <v>4.7</v>
      </c>
      <c r="T4118">
        <v>4.8</v>
      </c>
      <c r="U4118">
        <v>4.9000000000000004</v>
      </c>
      <c r="V4118" t="s">
        <v>4033</v>
      </c>
      <c r="W4118" t="s">
        <v>1825</v>
      </c>
      <c r="X4118" t="s">
        <v>124</v>
      </c>
      <c r="Y4118">
        <v>22</v>
      </c>
      <c r="Z4118">
        <v>28</v>
      </c>
      <c r="AA4118" t="s">
        <v>44</v>
      </c>
      <c r="AB4118" t="s">
        <v>151</v>
      </c>
      <c r="AC4118" t="s">
        <v>597</v>
      </c>
      <c r="AD4118" t="s">
        <v>17216</v>
      </c>
      <c r="AE4118" t="s">
        <v>17217</v>
      </c>
      <c r="AF4118">
        <v>44640</v>
      </c>
    </row>
    <row r="4119" spans="1:32" x14ac:dyDescent="0.35">
      <c r="A4119">
        <v>2018</v>
      </c>
      <c r="B4119" t="s">
        <v>48</v>
      </c>
      <c r="C4119" t="s">
        <v>8402</v>
      </c>
      <c r="D4119" t="s">
        <v>34</v>
      </c>
      <c r="E4119" t="s">
        <v>17218</v>
      </c>
      <c r="F4119">
        <v>4.7</v>
      </c>
      <c r="G4119">
        <v>578</v>
      </c>
      <c r="H4119" t="s">
        <v>36</v>
      </c>
      <c r="I4119" t="s">
        <v>15874</v>
      </c>
      <c r="J4119">
        <v>4.5</v>
      </c>
      <c r="K4119">
        <v>587</v>
      </c>
      <c r="L4119" t="s">
        <v>17219</v>
      </c>
      <c r="M4119" t="s">
        <v>472</v>
      </c>
      <c r="N4119">
        <v>33619</v>
      </c>
      <c r="O4119" t="s">
        <v>53</v>
      </c>
      <c r="P4119">
        <v>4.8</v>
      </c>
      <c r="Q4119">
        <v>4.7</v>
      </c>
      <c r="R4119">
        <v>4.7</v>
      </c>
      <c r="S4119">
        <v>4.5999999999999996</v>
      </c>
      <c r="T4119">
        <v>4.8</v>
      </c>
      <c r="U4119">
        <v>4.8</v>
      </c>
      <c r="V4119" t="s">
        <v>17220</v>
      </c>
      <c r="W4119" t="s">
        <v>540</v>
      </c>
      <c r="X4119" t="s">
        <v>43</v>
      </c>
      <c r="Y4119">
        <v>23</v>
      </c>
      <c r="Z4119">
        <v>30</v>
      </c>
      <c r="AA4119" t="s">
        <v>44</v>
      </c>
      <c r="AB4119" t="s">
        <v>151</v>
      </c>
      <c r="AC4119" t="s">
        <v>79</v>
      </c>
      <c r="AD4119" t="s">
        <v>17221</v>
      </c>
      <c r="AE4119" t="s">
        <v>17222</v>
      </c>
      <c r="AF4119">
        <v>77058</v>
      </c>
    </row>
    <row r="4120" spans="1:32" x14ac:dyDescent="0.35">
      <c r="A4120">
        <v>2020</v>
      </c>
      <c r="B4120" t="s">
        <v>616</v>
      </c>
      <c r="C4120" t="s">
        <v>13045</v>
      </c>
      <c r="D4120" t="s">
        <v>34</v>
      </c>
      <c r="E4120" t="s">
        <v>17223</v>
      </c>
      <c r="F4120">
        <v>4.7</v>
      </c>
      <c r="G4120">
        <v>171</v>
      </c>
      <c r="H4120" t="s">
        <v>36</v>
      </c>
      <c r="I4120" t="s">
        <v>4734</v>
      </c>
      <c r="J4120">
        <v>4.7</v>
      </c>
      <c r="K4120">
        <v>1203</v>
      </c>
      <c r="L4120" t="s">
        <v>4735</v>
      </c>
      <c r="M4120" t="s">
        <v>472</v>
      </c>
      <c r="N4120">
        <v>34208</v>
      </c>
      <c r="O4120" t="s">
        <v>40</v>
      </c>
      <c r="P4120">
        <v>4.8</v>
      </c>
      <c r="Q4120">
        <v>4.8</v>
      </c>
      <c r="R4120">
        <v>4.7</v>
      </c>
      <c r="S4120">
        <v>4.7</v>
      </c>
      <c r="T4120">
        <v>4.8</v>
      </c>
      <c r="U4120">
        <v>4.8</v>
      </c>
      <c r="V4120" t="s">
        <v>17224</v>
      </c>
      <c r="W4120" t="s">
        <v>42</v>
      </c>
      <c r="X4120" t="s">
        <v>124</v>
      </c>
      <c r="Y4120">
        <v>22</v>
      </c>
      <c r="Z4120">
        <v>25</v>
      </c>
      <c r="AA4120" t="s">
        <v>44</v>
      </c>
      <c r="AB4120" t="s">
        <v>151</v>
      </c>
      <c r="AC4120" t="s">
        <v>938</v>
      </c>
      <c r="AD4120" t="s">
        <v>17225</v>
      </c>
      <c r="AE4120" t="s">
        <v>17226</v>
      </c>
      <c r="AF4120">
        <v>47965</v>
      </c>
    </row>
    <row r="4121" spans="1:32" x14ac:dyDescent="0.35">
      <c r="A4121">
        <v>2020</v>
      </c>
      <c r="B4121" t="s">
        <v>32</v>
      </c>
      <c r="C4121" t="s">
        <v>746</v>
      </c>
      <c r="D4121" t="s">
        <v>793</v>
      </c>
      <c r="E4121" t="s">
        <v>12189</v>
      </c>
      <c r="F4121">
        <v>4.8</v>
      </c>
      <c r="G4121">
        <v>142</v>
      </c>
      <c r="H4121" t="s">
        <v>36</v>
      </c>
      <c r="I4121" t="s">
        <v>17227</v>
      </c>
      <c r="J4121">
        <v>4.7</v>
      </c>
      <c r="K4121">
        <v>2469</v>
      </c>
      <c r="L4121" t="s">
        <v>17228</v>
      </c>
      <c r="M4121" t="s">
        <v>472</v>
      </c>
      <c r="N4121">
        <v>34208</v>
      </c>
      <c r="O4121" t="s">
        <v>53</v>
      </c>
      <c r="P4121">
        <v>4.7</v>
      </c>
      <c r="Q4121">
        <v>4.7</v>
      </c>
      <c r="R4121">
        <v>4.7</v>
      </c>
      <c r="S4121">
        <v>4.7</v>
      </c>
      <c r="T4121">
        <v>4.8</v>
      </c>
      <c r="U4121">
        <v>4.8</v>
      </c>
      <c r="V4121" t="s">
        <v>17229</v>
      </c>
      <c r="W4121" t="s">
        <v>42</v>
      </c>
      <c r="X4121" t="s">
        <v>124</v>
      </c>
      <c r="Y4121">
        <v>25</v>
      </c>
      <c r="Z4121">
        <v>34</v>
      </c>
      <c r="AA4121" t="s">
        <v>44</v>
      </c>
      <c r="AB4121" t="s">
        <v>198</v>
      </c>
      <c r="AC4121" t="s">
        <v>2096</v>
      </c>
      <c r="AD4121" t="s">
        <v>17230</v>
      </c>
      <c r="AE4121" t="s">
        <v>17231</v>
      </c>
      <c r="AF4121">
        <v>30799</v>
      </c>
    </row>
    <row r="4122" spans="1:32" x14ac:dyDescent="0.35">
      <c r="A4122">
        <v>2020</v>
      </c>
      <c r="B4122" t="s">
        <v>525</v>
      </c>
      <c r="C4122" t="s">
        <v>15920</v>
      </c>
      <c r="D4122" t="s">
        <v>34</v>
      </c>
      <c r="E4122" t="s">
        <v>17232</v>
      </c>
      <c r="F4122">
        <v>4.8</v>
      </c>
      <c r="G4122">
        <v>85</v>
      </c>
      <c r="H4122" t="s">
        <v>36</v>
      </c>
      <c r="I4122" t="s">
        <v>17233</v>
      </c>
      <c r="J4122">
        <v>4.7</v>
      </c>
      <c r="K4122">
        <v>444</v>
      </c>
      <c r="L4122" t="s">
        <v>17234</v>
      </c>
      <c r="M4122" t="s">
        <v>679</v>
      </c>
      <c r="N4122">
        <v>14224</v>
      </c>
      <c r="O4122" t="s">
        <v>53</v>
      </c>
      <c r="P4122">
        <v>4.7</v>
      </c>
      <c r="Q4122">
        <v>4.8</v>
      </c>
      <c r="R4122">
        <v>4.5999999999999996</v>
      </c>
      <c r="S4122">
        <v>4.8</v>
      </c>
      <c r="T4122">
        <v>4.8</v>
      </c>
      <c r="U4122">
        <v>4.7</v>
      </c>
      <c r="V4122" t="s">
        <v>262</v>
      </c>
      <c r="W4122" t="s">
        <v>42</v>
      </c>
      <c r="X4122" t="s">
        <v>43</v>
      </c>
      <c r="Y4122">
        <v>29</v>
      </c>
      <c r="Z4122">
        <v>40</v>
      </c>
      <c r="AA4122" t="s">
        <v>44</v>
      </c>
      <c r="AB4122" t="s">
        <v>78</v>
      </c>
      <c r="AC4122" t="s">
        <v>664</v>
      </c>
      <c r="AD4122" t="s">
        <v>17235</v>
      </c>
      <c r="AE4122" t="s">
        <v>17236</v>
      </c>
      <c r="AF4122">
        <v>14785</v>
      </c>
    </row>
    <row r="4123" spans="1:32" x14ac:dyDescent="0.35">
      <c r="A4123">
        <v>2019</v>
      </c>
      <c r="B4123" t="s">
        <v>108</v>
      </c>
      <c r="C4123" t="s">
        <v>17237</v>
      </c>
      <c r="D4123" t="s">
        <v>634</v>
      </c>
      <c r="E4123" t="s">
        <v>17238</v>
      </c>
      <c r="F4123">
        <v>3.9</v>
      </c>
      <c r="G4123">
        <v>3</v>
      </c>
      <c r="H4123" t="s">
        <v>36</v>
      </c>
      <c r="I4123" t="s">
        <v>10454</v>
      </c>
      <c r="J4123">
        <v>4.7</v>
      </c>
      <c r="K4123">
        <v>1240</v>
      </c>
      <c r="L4123" t="s">
        <v>10455</v>
      </c>
      <c r="M4123" t="s">
        <v>472</v>
      </c>
      <c r="N4123">
        <v>32839</v>
      </c>
      <c r="O4123" t="s">
        <v>40</v>
      </c>
      <c r="P4123">
        <v>4.3</v>
      </c>
      <c r="Q4123">
        <v>4.3</v>
      </c>
      <c r="R4123">
        <v>3.7</v>
      </c>
      <c r="S4123">
        <v>3</v>
      </c>
      <c r="T4123">
        <v>4.3</v>
      </c>
      <c r="U4123">
        <v>3.7</v>
      </c>
      <c r="V4123" t="s">
        <v>262</v>
      </c>
      <c r="W4123" t="s">
        <v>77</v>
      </c>
      <c r="X4123" t="s">
        <v>124</v>
      </c>
      <c r="Y4123">
        <v>16</v>
      </c>
      <c r="Z4123">
        <v>22</v>
      </c>
      <c r="AA4123" t="s">
        <v>44</v>
      </c>
      <c r="AB4123" t="s">
        <v>125</v>
      </c>
      <c r="AC4123" t="s">
        <v>640</v>
      </c>
      <c r="AD4123" t="s">
        <v>17239</v>
      </c>
      <c r="AE4123" t="s">
        <v>17240</v>
      </c>
      <c r="AF4123">
        <v>28915</v>
      </c>
    </row>
    <row r="4124" spans="1:32" x14ac:dyDescent="0.35">
      <c r="A4124">
        <v>2021</v>
      </c>
      <c r="B4124" t="s">
        <v>389</v>
      </c>
      <c r="C4124" t="s">
        <v>1223</v>
      </c>
      <c r="D4124" t="s">
        <v>34</v>
      </c>
      <c r="E4124" t="s">
        <v>17241</v>
      </c>
      <c r="F4124">
        <v>4</v>
      </c>
      <c r="G4124">
        <v>15</v>
      </c>
      <c r="H4124" t="s">
        <v>36</v>
      </c>
      <c r="I4124" t="s">
        <v>3259</v>
      </c>
      <c r="J4124">
        <v>4.5999999999999996</v>
      </c>
      <c r="K4124">
        <v>795</v>
      </c>
      <c r="L4124" t="s">
        <v>3260</v>
      </c>
      <c r="M4124" t="s">
        <v>472</v>
      </c>
      <c r="N4124">
        <v>32773</v>
      </c>
      <c r="O4124" t="s">
        <v>40</v>
      </c>
      <c r="P4124">
        <v>4.0999999999999996</v>
      </c>
      <c r="Q4124">
        <v>4.2</v>
      </c>
      <c r="R4124">
        <v>4.3</v>
      </c>
      <c r="S4124">
        <v>3.7</v>
      </c>
      <c r="T4124">
        <v>4.2</v>
      </c>
      <c r="U4124">
        <v>3.8</v>
      </c>
      <c r="V4124" t="s">
        <v>76</v>
      </c>
      <c r="W4124" t="s">
        <v>42</v>
      </c>
      <c r="X4124" t="s">
        <v>124</v>
      </c>
      <c r="Y4124">
        <v>0</v>
      </c>
      <c r="Z4124">
        <v>0</v>
      </c>
      <c r="AA4124" t="s">
        <v>1227</v>
      </c>
      <c r="AB4124" t="s">
        <v>198</v>
      </c>
      <c r="AC4124" t="s">
        <v>1227</v>
      </c>
      <c r="AD4124" t="s">
        <v>17242</v>
      </c>
      <c r="AE4124" t="s">
        <v>17243</v>
      </c>
      <c r="AF4124">
        <v>47632</v>
      </c>
    </row>
    <row r="4125" spans="1:32" x14ac:dyDescent="0.35">
      <c r="A4125">
        <v>2020</v>
      </c>
      <c r="B4125" t="s">
        <v>339</v>
      </c>
      <c r="C4125" t="s">
        <v>10593</v>
      </c>
      <c r="D4125" t="s">
        <v>34</v>
      </c>
      <c r="E4125" t="s">
        <v>17244</v>
      </c>
      <c r="F4125">
        <v>4.5</v>
      </c>
      <c r="G4125">
        <v>11</v>
      </c>
      <c r="H4125" t="s">
        <v>36</v>
      </c>
      <c r="I4125" t="s">
        <v>7733</v>
      </c>
      <c r="J4125">
        <v>4.7</v>
      </c>
      <c r="K4125">
        <v>98</v>
      </c>
      <c r="L4125" t="s">
        <v>7734</v>
      </c>
      <c r="M4125" t="s">
        <v>1036</v>
      </c>
      <c r="N4125">
        <v>27511</v>
      </c>
      <c r="O4125" t="s">
        <v>53</v>
      </c>
      <c r="P4125">
        <v>4.5</v>
      </c>
      <c r="Q4125">
        <v>4.7</v>
      </c>
      <c r="R4125">
        <v>4.5999999999999996</v>
      </c>
      <c r="S4125">
        <v>3.8</v>
      </c>
      <c r="T4125">
        <v>4.8</v>
      </c>
      <c r="U4125">
        <v>4.3</v>
      </c>
      <c r="V4125" t="s">
        <v>1172</v>
      </c>
      <c r="W4125" t="s">
        <v>505</v>
      </c>
      <c r="X4125" t="s">
        <v>55</v>
      </c>
      <c r="Y4125">
        <v>19</v>
      </c>
      <c r="Z4125">
        <v>24</v>
      </c>
      <c r="AA4125" t="s">
        <v>44</v>
      </c>
      <c r="AB4125" t="s">
        <v>198</v>
      </c>
      <c r="AC4125" t="s">
        <v>688</v>
      </c>
      <c r="AD4125" t="s">
        <v>17245</v>
      </c>
      <c r="AE4125" t="s">
        <v>17246</v>
      </c>
      <c r="AF4125">
        <v>19987</v>
      </c>
    </row>
    <row r="4126" spans="1:32" x14ac:dyDescent="0.35">
      <c r="A4126">
        <v>2020</v>
      </c>
      <c r="B4126" t="s">
        <v>48</v>
      </c>
      <c r="C4126" t="s">
        <v>6195</v>
      </c>
      <c r="D4126" t="s">
        <v>34</v>
      </c>
      <c r="E4126" t="s">
        <v>10996</v>
      </c>
      <c r="F4126">
        <v>4.9000000000000004</v>
      </c>
      <c r="G4126">
        <v>27</v>
      </c>
      <c r="H4126" t="s">
        <v>36</v>
      </c>
      <c r="I4126" t="s">
        <v>17247</v>
      </c>
      <c r="J4126">
        <v>4.4000000000000004</v>
      </c>
      <c r="K4126">
        <v>3132</v>
      </c>
      <c r="L4126" t="s">
        <v>17248</v>
      </c>
      <c r="M4126" t="s">
        <v>472</v>
      </c>
      <c r="N4126">
        <v>33907</v>
      </c>
      <c r="O4126" t="s">
        <v>53</v>
      </c>
      <c r="P4126">
        <v>5</v>
      </c>
      <c r="Q4126">
        <v>4.9000000000000004</v>
      </c>
      <c r="R4126">
        <v>4.9000000000000004</v>
      </c>
      <c r="S4126">
        <v>4.5999999999999996</v>
      </c>
      <c r="T4126">
        <v>4.9000000000000004</v>
      </c>
      <c r="U4126">
        <v>4.8</v>
      </c>
      <c r="V4126" t="s">
        <v>10417</v>
      </c>
      <c r="W4126" t="s">
        <v>77</v>
      </c>
      <c r="X4126" t="s">
        <v>55</v>
      </c>
      <c r="Y4126">
        <v>17</v>
      </c>
      <c r="Z4126">
        <v>22</v>
      </c>
      <c r="AA4126" t="s">
        <v>44</v>
      </c>
      <c r="AB4126" t="s">
        <v>56</v>
      </c>
      <c r="AC4126" t="s">
        <v>1365</v>
      </c>
      <c r="AD4126" t="s">
        <v>17249</v>
      </c>
      <c r="AE4126" t="s">
        <v>17250</v>
      </c>
      <c r="AF4126">
        <v>39297</v>
      </c>
    </row>
    <row r="4127" spans="1:32" x14ac:dyDescent="0.35">
      <c r="A4127">
        <v>2020</v>
      </c>
      <c r="B4127" t="s">
        <v>108</v>
      </c>
      <c r="C4127" t="s">
        <v>2062</v>
      </c>
      <c r="D4127" t="s">
        <v>34</v>
      </c>
      <c r="E4127" t="s">
        <v>1224</v>
      </c>
      <c r="F4127">
        <v>5</v>
      </c>
      <c r="G4127">
        <v>3</v>
      </c>
      <c r="H4127" t="s">
        <v>36</v>
      </c>
      <c r="I4127" t="s">
        <v>17251</v>
      </c>
      <c r="J4127">
        <v>4.5</v>
      </c>
      <c r="K4127">
        <v>575</v>
      </c>
      <c r="L4127" t="s">
        <v>17252</v>
      </c>
      <c r="M4127" t="s">
        <v>481</v>
      </c>
      <c r="N4127">
        <v>20187</v>
      </c>
      <c r="O4127" t="s">
        <v>53</v>
      </c>
      <c r="P4127">
        <v>5</v>
      </c>
      <c r="Q4127">
        <v>4.7</v>
      </c>
      <c r="R4127">
        <v>5</v>
      </c>
      <c r="S4127">
        <v>5</v>
      </c>
      <c r="T4127">
        <v>5</v>
      </c>
      <c r="U4127">
        <v>5</v>
      </c>
      <c r="V4127" t="s">
        <v>13058</v>
      </c>
      <c r="W4127" t="s">
        <v>2066</v>
      </c>
      <c r="X4127" t="s">
        <v>124</v>
      </c>
      <c r="Y4127">
        <v>18</v>
      </c>
      <c r="Z4127">
        <v>25</v>
      </c>
      <c r="AA4127" t="s">
        <v>44</v>
      </c>
      <c r="AB4127" t="s">
        <v>125</v>
      </c>
      <c r="AC4127" t="s">
        <v>714</v>
      </c>
      <c r="AD4127" t="s">
        <v>17253</v>
      </c>
      <c r="AE4127" t="s">
        <v>17254</v>
      </c>
      <c r="AF4127">
        <v>11429</v>
      </c>
    </row>
    <row r="4128" spans="1:32" x14ac:dyDescent="0.35">
      <c r="A4128">
        <v>2019</v>
      </c>
      <c r="B4128" t="s">
        <v>533</v>
      </c>
      <c r="C4128" t="s">
        <v>899</v>
      </c>
      <c r="D4128" t="s">
        <v>34</v>
      </c>
      <c r="E4128" t="s">
        <v>587</v>
      </c>
      <c r="F4128">
        <v>4.5</v>
      </c>
      <c r="G4128">
        <v>132</v>
      </c>
      <c r="H4128" t="s">
        <v>36</v>
      </c>
      <c r="I4128" t="s">
        <v>6464</v>
      </c>
      <c r="J4128">
        <v>2.9</v>
      </c>
      <c r="K4128">
        <v>22</v>
      </c>
      <c r="L4128" t="s">
        <v>6465</v>
      </c>
      <c r="M4128" t="s">
        <v>481</v>
      </c>
      <c r="N4128">
        <v>20165</v>
      </c>
      <c r="O4128" t="s">
        <v>94</v>
      </c>
      <c r="P4128">
        <v>4.7</v>
      </c>
      <c r="Q4128">
        <v>4.5999999999999996</v>
      </c>
      <c r="R4128">
        <v>4.3</v>
      </c>
      <c r="S4128">
        <v>4.5</v>
      </c>
      <c r="T4128">
        <v>4.7</v>
      </c>
      <c r="U4128">
        <v>4.4000000000000004</v>
      </c>
      <c r="V4128" t="s">
        <v>2106</v>
      </c>
      <c r="W4128" t="s">
        <v>17255</v>
      </c>
      <c r="X4128" t="s">
        <v>124</v>
      </c>
      <c r="Y4128">
        <v>17</v>
      </c>
      <c r="Z4128">
        <v>23</v>
      </c>
      <c r="AA4128" t="s">
        <v>44</v>
      </c>
      <c r="AB4128" t="s">
        <v>45</v>
      </c>
      <c r="AC4128" t="s">
        <v>370</v>
      </c>
      <c r="AD4128" t="s">
        <v>17256</v>
      </c>
      <c r="AE4128">
        <v>23013681</v>
      </c>
      <c r="AF4128">
        <v>54386</v>
      </c>
    </row>
    <row r="4129" spans="1:32" x14ac:dyDescent="0.35">
      <c r="A4129">
        <v>2017</v>
      </c>
      <c r="B4129" t="s">
        <v>616</v>
      </c>
      <c r="C4129" t="s">
        <v>933</v>
      </c>
      <c r="D4129" t="s">
        <v>34</v>
      </c>
      <c r="E4129" t="s">
        <v>3389</v>
      </c>
      <c r="F4129">
        <v>4.7</v>
      </c>
      <c r="G4129">
        <v>623</v>
      </c>
      <c r="H4129" t="s">
        <v>36</v>
      </c>
      <c r="I4129" t="s">
        <v>11556</v>
      </c>
      <c r="J4129">
        <v>4.4000000000000004</v>
      </c>
      <c r="K4129">
        <v>7</v>
      </c>
      <c r="L4129" t="s">
        <v>11557</v>
      </c>
      <c r="M4129" t="s">
        <v>1103</v>
      </c>
      <c r="N4129">
        <v>21704</v>
      </c>
      <c r="O4129" t="s">
        <v>53</v>
      </c>
      <c r="P4129">
        <v>4.8</v>
      </c>
      <c r="Q4129">
        <v>4.7</v>
      </c>
      <c r="R4129">
        <v>4.5999999999999996</v>
      </c>
      <c r="S4129">
        <v>4.7</v>
      </c>
      <c r="T4129">
        <v>4.8</v>
      </c>
      <c r="U4129">
        <v>4.8</v>
      </c>
      <c r="V4129" t="s">
        <v>12838</v>
      </c>
      <c r="W4129" t="s">
        <v>42</v>
      </c>
      <c r="X4129" t="s">
        <v>124</v>
      </c>
      <c r="Y4129">
        <v>21</v>
      </c>
      <c r="Z4129">
        <v>26</v>
      </c>
      <c r="AA4129" t="s">
        <v>44</v>
      </c>
      <c r="AB4129" t="s">
        <v>151</v>
      </c>
      <c r="AC4129" t="s">
        <v>938</v>
      </c>
      <c r="AD4129" t="s">
        <v>12839</v>
      </c>
      <c r="AE4129">
        <v>22519254</v>
      </c>
      <c r="AF4129">
        <v>28410</v>
      </c>
    </row>
    <row r="4130" spans="1:32" x14ac:dyDescent="0.35">
      <c r="A4130">
        <v>2021</v>
      </c>
      <c r="B4130" t="s">
        <v>389</v>
      </c>
      <c r="C4130" t="s">
        <v>1223</v>
      </c>
      <c r="D4130" t="s">
        <v>34</v>
      </c>
      <c r="E4130" t="s">
        <v>5619</v>
      </c>
      <c r="F4130">
        <v>4</v>
      </c>
      <c r="G4130">
        <v>15</v>
      </c>
      <c r="H4130" t="s">
        <v>36</v>
      </c>
      <c r="I4130" t="s">
        <v>3752</v>
      </c>
      <c r="J4130">
        <v>4.5999999999999996</v>
      </c>
      <c r="K4130">
        <v>586</v>
      </c>
      <c r="L4130" t="s">
        <v>3753</v>
      </c>
      <c r="M4130" t="s">
        <v>1103</v>
      </c>
      <c r="N4130">
        <v>20814</v>
      </c>
      <c r="O4130" t="s">
        <v>53</v>
      </c>
      <c r="P4130">
        <v>4.0999999999999996</v>
      </c>
      <c r="Q4130">
        <v>4.2</v>
      </c>
      <c r="R4130">
        <v>4.3</v>
      </c>
      <c r="S4130">
        <v>3.7</v>
      </c>
      <c r="T4130">
        <v>4.2</v>
      </c>
      <c r="U4130">
        <v>3.8</v>
      </c>
      <c r="V4130" t="s">
        <v>262</v>
      </c>
      <c r="W4130" t="s">
        <v>77</v>
      </c>
      <c r="X4130" t="s">
        <v>124</v>
      </c>
      <c r="Y4130">
        <v>131</v>
      </c>
      <c r="Z4130">
        <v>117</v>
      </c>
      <c r="AA4130" t="s">
        <v>1227</v>
      </c>
      <c r="AB4130" t="s">
        <v>1228</v>
      </c>
      <c r="AC4130" t="s">
        <v>1227</v>
      </c>
      <c r="AD4130" t="s">
        <v>17257</v>
      </c>
      <c r="AE4130" t="s">
        <v>17258</v>
      </c>
      <c r="AF4130">
        <v>11499</v>
      </c>
    </row>
    <row r="4131" spans="1:32" x14ac:dyDescent="0.35">
      <c r="A4131">
        <v>2020</v>
      </c>
      <c r="B4131" t="s">
        <v>257</v>
      </c>
      <c r="C4131" t="s">
        <v>2421</v>
      </c>
      <c r="D4131" t="s">
        <v>1080</v>
      </c>
      <c r="E4131" t="s">
        <v>17259</v>
      </c>
      <c r="F4131">
        <v>4.9000000000000004</v>
      </c>
      <c r="G4131">
        <v>22</v>
      </c>
      <c r="H4131" t="s">
        <v>36</v>
      </c>
      <c r="I4131" t="s">
        <v>10868</v>
      </c>
      <c r="J4131">
        <v>4.8</v>
      </c>
      <c r="K4131">
        <v>486</v>
      </c>
      <c r="L4131" t="s">
        <v>10869</v>
      </c>
      <c r="M4131" t="s">
        <v>472</v>
      </c>
      <c r="N4131">
        <v>34982</v>
      </c>
      <c r="O4131" t="s">
        <v>53</v>
      </c>
      <c r="P4131">
        <v>5</v>
      </c>
      <c r="Q4131">
        <v>5</v>
      </c>
      <c r="R4131">
        <v>5</v>
      </c>
      <c r="S4131">
        <v>4.7</v>
      </c>
      <c r="T4131">
        <v>4.9000000000000004</v>
      </c>
      <c r="U4131">
        <v>4.9000000000000004</v>
      </c>
      <c r="V4131" t="s">
        <v>1179</v>
      </c>
      <c r="W4131" t="s">
        <v>490</v>
      </c>
      <c r="X4131" t="s">
        <v>124</v>
      </c>
      <c r="Y4131">
        <v>20</v>
      </c>
      <c r="Z4131">
        <v>25</v>
      </c>
      <c r="AA4131" t="s">
        <v>44</v>
      </c>
      <c r="AB4131" t="s">
        <v>45</v>
      </c>
      <c r="AC4131" t="s">
        <v>264</v>
      </c>
      <c r="AD4131" t="s">
        <v>17260</v>
      </c>
      <c r="AE4131" t="s">
        <v>17261</v>
      </c>
      <c r="AF4131">
        <v>57580</v>
      </c>
    </row>
    <row r="4132" spans="1:32" x14ac:dyDescent="0.35">
      <c r="A4132">
        <v>2020</v>
      </c>
      <c r="B4132" t="s">
        <v>81</v>
      </c>
      <c r="C4132" t="s">
        <v>17262</v>
      </c>
      <c r="D4132" t="s">
        <v>34</v>
      </c>
      <c r="E4132" t="s">
        <v>1372</v>
      </c>
      <c r="F4132">
        <v>5</v>
      </c>
      <c r="G4132">
        <v>1</v>
      </c>
      <c r="H4132" t="s">
        <v>36</v>
      </c>
      <c r="I4132" t="s">
        <v>15474</v>
      </c>
      <c r="J4132">
        <v>4.5</v>
      </c>
      <c r="K4132">
        <v>321</v>
      </c>
      <c r="L4132" t="s">
        <v>15475</v>
      </c>
      <c r="M4132" t="s">
        <v>1103</v>
      </c>
      <c r="N4132">
        <v>21162</v>
      </c>
      <c r="O4132" t="s">
        <v>40</v>
      </c>
      <c r="P4132">
        <v>5</v>
      </c>
      <c r="Q4132">
        <v>5</v>
      </c>
      <c r="R4132">
        <v>5</v>
      </c>
      <c r="S4132">
        <v>5</v>
      </c>
      <c r="T4132">
        <v>5</v>
      </c>
      <c r="U4132">
        <v>5</v>
      </c>
      <c r="V4132" t="s">
        <v>4224</v>
      </c>
      <c r="W4132" t="s">
        <v>41</v>
      </c>
      <c r="X4132" t="s">
        <v>124</v>
      </c>
      <c r="Y4132">
        <v>19</v>
      </c>
      <c r="Z4132">
        <v>26</v>
      </c>
      <c r="AA4132" t="s">
        <v>44</v>
      </c>
      <c r="AB4132" t="s">
        <v>151</v>
      </c>
      <c r="AC4132" t="s">
        <v>46</v>
      </c>
      <c r="AD4132" t="s">
        <v>17263</v>
      </c>
      <c r="AE4132" s="1" t="s">
        <v>17264</v>
      </c>
      <c r="AF4132">
        <v>18412</v>
      </c>
    </row>
    <row r="4133" spans="1:32" x14ac:dyDescent="0.35">
      <c r="A4133">
        <v>2019</v>
      </c>
      <c r="B4133" t="s">
        <v>1758</v>
      </c>
      <c r="C4133" t="s">
        <v>3785</v>
      </c>
      <c r="D4133" t="s">
        <v>34</v>
      </c>
      <c r="E4133" t="s">
        <v>3786</v>
      </c>
      <c r="F4133">
        <v>4.5999999999999996</v>
      </c>
      <c r="G4133">
        <v>25</v>
      </c>
      <c r="H4133" t="s">
        <v>36</v>
      </c>
      <c r="I4133" t="s">
        <v>3787</v>
      </c>
      <c r="J4133">
        <v>4.5</v>
      </c>
      <c r="K4133">
        <v>150</v>
      </c>
      <c r="L4133" t="s">
        <v>3788</v>
      </c>
      <c r="M4133" t="s">
        <v>472</v>
      </c>
      <c r="N4133">
        <v>33331</v>
      </c>
      <c r="O4133" t="s">
        <v>53</v>
      </c>
      <c r="P4133">
        <v>4.5999999999999996</v>
      </c>
      <c r="Q4133">
        <v>4.4000000000000004</v>
      </c>
      <c r="R4133">
        <v>4.7</v>
      </c>
      <c r="S4133">
        <v>4.5999999999999996</v>
      </c>
      <c r="T4133">
        <v>4.8</v>
      </c>
      <c r="U4133">
        <v>4.5</v>
      </c>
      <c r="V4133" t="s">
        <v>3789</v>
      </c>
      <c r="W4133" t="s">
        <v>42</v>
      </c>
      <c r="X4133" t="s">
        <v>124</v>
      </c>
      <c r="Y4133">
        <v>22</v>
      </c>
      <c r="Z4133">
        <v>28</v>
      </c>
      <c r="AA4133" t="s">
        <v>44</v>
      </c>
      <c r="AB4133" t="s">
        <v>45</v>
      </c>
      <c r="AC4133" t="s">
        <v>3230</v>
      </c>
      <c r="AD4133" t="s">
        <v>17265</v>
      </c>
      <c r="AE4133" t="s">
        <v>17266</v>
      </c>
      <c r="AF4133">
        <v>19752</v>
      </c>
    </row>
    <row r="4134" spans="1:32" x14ac:dyDescent="0.35">
      <c r="A4134">
        <v>2020</v>
      </c>
      <c r="B4134" t="s">
        <v>525</v>
      </c>
      <c r="C4134" t="s">
        <v>526</v>
      </c>
      <c r="D4134" t="s">
        <v>2331</v>
      </c>
      <c r="E4134" t="s">
        <v>17267</v>
      </c>
      <c r="F4134">
        <v>4.8</v>
      </c>
      <c r="G4134">
        <v>174</v>
      </c>
      <c r="H4134" t="s">
        <v>36</v>
      </c>
      <c r="I4134" t="s">
        <v>5650</v>
      </c>
      <c r="J4134">
        <v>4.5999999999999996</v>
      </c>
      <c r="K4134">
        <v>3999</v>
      </c>
      <c r="L4134" t="s">
        <v>5651</v>
      </c>
      <c r="M4134" t="s">
        <v>472</v>
      </c>
      <c r="N4134">
        <v>33023</v>
      </c>
      <c r="O4134" t="s">
        <v>53</v>
      </c>
      <c r="P4134">
        <v>4.8</v>
      </c>
      <c r="Q4134">
        <v>4.8</v>
      </c>
      <c r="R4134">
        <v>4.8</v>
      </c>
      <c r="S4134">
        <v>4.8</v>
      </c>
      <c r="T4134">
        <v>4.8</v>
      </c>
      <c r="U4134">
        <v>4.9000000000000004</v>
      </c>
      <c r="V4134" t="s">
        <v>6503</v>
      </c>
      <c r="W4134" t="s">
        <v>42</v>
      </c>
      <c r="X4134" t="s">
        <v>43</v>
      </c>
      <c r="Y4134">
        <v>23</v>
      </c>
      <c r="Z4134">
        <v>30</v>
      </c>
      <c r="AA4134" t="s">
        <v>44</v>
      </c>
      <c r="AB4134" t="s">
        <v>151</v>
      </c>
      <c r="AC4134" t="s">
        <v>464</v>
      </c>
      <c r="AD4134" t="s">
        <v>17268</v>
      </c>
      <c r="AE4134" t="s">
        <v>17269</v>
      </c>
      <c r="AF4134">
        <v>17224</v>
      </c>
    </row>
    <row r="4135" spans="1:32" x14ac:dyDescent="0.35">
      <c r="A4135">
        <v>2021</v>
      </c>
      <c r="B4135" t="s">
        <v>288</v>
      </c>
      <c r="C4135" t="s">
        <v>3816</v>
      </c>
      <c r="D4135" t="s">
        <v>34</v>
      </c>
      <c r="E4135" t="s">
        <v>17270</v>
      </c>
      <c r="F4135">
        <v>4.7</v>
      </c>
      <c r="G4135">
        <v>12</v>
      </c>
      <c r="H4135" t="s">
        <v>36</v>
      </c>
      <c r="I4135" t="s">
        <v>17271</v>
      </c>
      <c r="J4135">
        <v>4.9000000000000004</v>
      </c>
      <c r="K4135">
        <v>521</v>
      </c>
      <c r="L4135" t="s">
        <v>17272</v>
      </c>
      <c r="M4135" t="s">
        <v>481</v>
      </c>
      <c r="N4135">
        <v>23452</v>
      </c>
      <c r="O4135" t="s">
        <v>53</v>
      </c>
      <c r="P4135">
        <v>4.9000000000000004</v>
      </c>
      <c r="Q4135">
        <v>4.7</v>
      </c>
      <c r="R4135">
        <v>4.5999999999999996</v>
      </c>
      <c r="S4135">
        <v>4.3</v>
      </c>
      <c r="T4135">
        <v>4.9000000000000004</v>
      </c>
      <c r="U4135">
        <v>4.3</v>
      </c>
      <c r="V4135" t="s">
        <v>3820</v>
      </c>
      <c r="W4135" t="s">
        <v>42</v>
      </c>
      <c r="X4135" t="s">
        <v>124</v>
      </c>
      <c r="Y4135">
        <v>18</v>
      </c>
      <c r="Z4135">
        <v>23</v>
      </c>
      <c r="AA4135" t="s">
        <v>44</v>
      </c>
      <c r="AB4135" t="s">
        <v>45</v>
      </c>
      <c r="AC4135" t="s">
        <v>1645</v>
      </c>
      <c r="AD4135" t="s">
        <v>17273</v>
      </c>
      <c r="AE4135" t="s">
        <v>17274</v>
      </c>
      <c r="AF4135">
        <v>16455</v>
      </c>
    </row>
    <row r="4136" spans="1:32" x14ac:dyDescent="0.35">
      <c r="A4136">
        <v>2020</v>
      </c>
      <c r="B4136" t="s">
        <v>108</v>
      </c>
      <c r="C4136" t="s">
        <v>3601</v>
      </c>
      <c r="D4136" t="s">
        <v>34</v>
      </c>
      <c r="E4136" t="s">
        <v>5213</v>
      </c>
      <c r="F4136">
        <v>4.5</v>
      </c>
      <c r="G4136">
        <v>13</v>
      </c>
      <c r="H4136" t="s">
        <v>36</v>
      </c>
      <c r="I4136" t="s">
        <v>13501</v>
      </c>
      <c r="J4136">
        <v>4.9000000000000004</v>
      </c>
      <c r="K4136">
        <v>3659</v>
      </c>
      <c r="L4136" t="s">
        <v>13502</v>
      </c>
      <c r="M4136" t="s">
        <v>604</v>
      </c>
      <c r="N4136" s="1" t="s">
        <v>4316</v>
      </c>
      <c r="O4136" t="s">
        <v>53</v>
      </c>
      <c r="P4136">
        <v>4.8</v>
      </c>
      <c r="Q4136">
        <v>4.8</v>
      </c>
      <c r="R4136">
        <v>4.8</v>
      </c>
      <c r="S4136">
        <v>4.2</v>
      </c>
      <c r="T4136">
        <v>4.7</v>
      </c>
      <c r="U4136">
        <v>4.0999999999999996</v>
      </c>
      <c r="V4136" t="s">
        <v>42</v>
      </c>
      <c r="W4136" t="s">
        <v>42</v>
      </c>
      <c r="X4136" t="s">
        <v>124</v>
      </c>
      <c r="Y4136">
        <v>23</v>
      </c>
      <c r="Z4136">
        <v>33</v>
      </c>
      <c r="AA4136" t="s">
        <v>44</v>
      </c>
      <c r="AB4136" t="s">
        <v>125</v>
      </c>
      <c r="AC4136" t="s">
        <v>219</v>
      </c>
      <c r="AD4136" t="s">
        <v>17275</v>
      </c>
      <c r="AE4136" t="s">
        <v>17276</v>
      </c>
      <c r="AF4136">
        <v>22804</v>
      </c>
    </row>
    <row r="4137" spans="1:32" x14ac:dyDescent="0.35">
      <c r="A4137">
        <v>2015</v>
      </c>
      <c r="B4137" t="s">
        <v>257</v>
      </c>
      <c r="C4137" t="s">
        <v>1849</v>
      </c>
      <c r="D4137" t="s">
        <v>34</v>
      </c>
      <c r="E4137" t="s">
        <v>10594</v>
      </c>
      <c r="F4137">
        <v>4.8</v>
      </c>
      <c r="G4137">
        <v>45</v>
      </c>
      <c r="H4137" t="s">
        <v>36</v>
      </c>
      <c r="I4137" t="s">
        <v>17277</v>
      </c>
      <c r="J4137">
        <v>2.2999999999999998</v>
      </c>
      <c r="K4137">
        <v>7</v>
      </c>
      <c r="L4137" t="s">
        <v>17278</v>
      </c>
      <c r="M4137" t="s">
        <v>604</v>
      </c>
      <c r="N4137" s="1" t="s">
        <v>1800</v>
      </c>
      <c r="O4137" t="s">
        <v>40</v>
      </c>
      <c r="P4137">
        <v>4.5999999999999996</v>
      </c>
      <c r="Q4137">
        <v>4.7</v>
      </c>
      <c r="R4137">
        <v>4.9000000000000004</v>
      </c>
      <c r="S4137">
        <v>4.4000000000000004</v>
      </c>
      <c r="T4137">
        <v>4.9000000000000004</v>
      </c>
      <c r="U4137">
        <v>4.8</v>
      </c>
      <c r="V4137" t="s">
        <v>1179</v>
      </c>
      <c r="W4137" t="s">
        <v>17279</v>
      </c>
      <c r="X4137" t="s">
        <v>95</v>
      </c>
      <c r="Y4137">
        <v>17</v>
      </c>
      <c r="Z4137">
        <v>26</v>
      </c>
      <c r="AA4137" t="s">
        <v>44</v>
      </c>
      <c r="AB4137" t="s">
        <v>17280</v>
      </c>
      <c r="AC4137" t="s">
        <v>431</v>
      </c>
      <c r="AD4137" t="s">
        <v>17281</v>
      </c>
      <c r="AE4137">
        <v>4743</v>
      </c>
      <c r="AF4137">
        <v>82945</v>
      </c>
    </row>
    <row r="4138" spans="1:32" x14ac:dyDescent="0.35">
      <c r="A4138">
        <v>2019</v>
      </c>
      <c r="B4138" t="s">
        <v>69</v>
      </c>
      <c r="C4138" t="s">
        <v>357</v>
      </c>
      <c r="D4138" t="s">
        <v>34</v>
      </c>
      <c r="E4138" t="s">
        <v>2047</v>
      </c>
      <c r="F4138">
        <v>4.8</v>
      </c>
      <c r="G4138">
        <v>223</v>
      </c>
      <c r="H4138" t="s">
        <v>36</v>
      </c>
      <c r="I4138" t="s">
        <v>1804</v>
      </c>
      <c r="J4138">
        <v>4.8</v>
      </c>
      <c r="K4138">
        <v>4649</v>
      </c>
      <c r="L4138" t="s">
        <v>1805</v>
      </c>
      <c r="M4138" t="s">
        <v>604</v>
      </c>
      <c r="N4138" s="1" t="s">
        <v>1806</v>
      </c>
      <c r="O4138" t="s">
        <v>53</v>
      </c>
      <c r="P4138">
        <v>4.9000000000000004</v>
      </c>
      <c r="Q4138">
        <v>4.8</v>
      </c>
      <c r="R4138">
        <v>4.7</v>
      </c>
      <c r="S4138">
        <v>4.7</v>
      </c>
      <c r="T4138">
        <v>4.7</v>
      </c>
      <c r="U4138">
        <v>4.8</v>
      </c>
      <c r="V4138" t="s">
        <v>1104</v>
      </c>
      <c r="W4138" t="s">
        <v>76</v>
      </c>
      <c r="X4138" t="s">
        <v>124</v>
      </c>
      <c r="Y4138">
        <v>18</v>
      </c>
      <c r="Z4138">
        <v>26</v>
      </c>
      <c r="AA4138" t="s">
        <v>44</v>
      </c>
      <c r="AB4138" t="s">
        <v>151</v>
      </c>
      <c r="AC4138" t="s">
        <v>126</v>
      </c>
      <c r="AD4138" t="s">
        <v>17282</v>
      </c>
      <c r="AE4138" t="s">
        <v>17283</v>
      </c>
      <c r="AF4138">
        <v>59772</v>
      </c>
    </row>
    <row r="4139" spans="1:32" x14ac:dyDescent="0.35">
      <c r="A4139">
        <v>2019</v>
      </c>
      <c r="B4139" t="s">
        <v>69</v>
      </c>
      <c r="C4139" t="s">
        <v>357</v>
      </c>
      <c r="D4139" t="s">
        <v>400</v>
      </c>
      <c r="E4139" t="s">
        <v>17284</v>
      </c>
      <c r="F4139">
        <v>4.8</v>
      </c>
      <c r="G4139">
        <v>223</v>
      </c>
      <c r="H4139" t="s">
        <v>36</v>
      </c>
      <c r="I4139" t="s">
        <v>17285</v>
      </c>
      <c r="J4139">
        <v>4.7</v>
      </c>
      <c r="K4139">
        <v>1494</v>
      </c>
      <c r="L4139" t="s">
        <v>17286</v>
      </c>
      <c r="M4139" t="s">
        <v>604</v>
      </c>
      <c r="N4139" s="1" t="s">
        <v>17287</v>
      </c>
      <c r="O4139" t="s">
        <v>53</v>
      </c>
      <c r="P4139">
        <v>4.9000000000000004</v>
      </c>
      <c r="Q4139">
        <v>4.8</v>
      </c>
      <c r="R4139">
        <v>4.7</v>
      </c>
      <c r="S4139">
        <v>4.7</v>
      </c>
      <c r="T4139">
        <v>4.7</v>
      </c>
      <c r="U4139">
        <v>4.8</v>
      </c>
      <c r="V4139" t="s">
        <v>317</v>
      </c>
      <c r="W4139" t="s">
        <v>42</v>
      </c>
      <c r="X4139" t="s">
        <v>124</v>
      </c>
      <c r="Y4139">
        <v>18</v>
      </c>
      <c r="Z4139">
        <v>26</v>
      </c>
      <c r="AA4139" t="s">
        <v>44</v>
      </c>
      <c r="AB4139" t="s">
        <v>198</v>
      </c>
      <c r="AC4139" t="s">
        <v>406</v>
      </c>
      <c r="AD4139" t="s">
        <v>17288</v>
      </c>
      <c r="AE4139" t="s">
        <v>17289</v>
      </c>
      <c r="AF4139">
        <v>18487</v>
      </c>
    </row>
    <row r="4140" spans="1:32" x14ac:dyDescent="0.35">
      <c r="A4140">
        <v>2019</v>
      </c>
      <c r="B4140" t="s">
        <v>69</v>
      </c>
      <c r="C4140" t="s">
        <v>1499</v>
      </c>
      <c r="D4140" t="s">
        <v>34</v>
      </c>
      <c r="E4140" t="s">
        <v>17290</v>
      </c>
      <c r="F4140">
        <v>4.8</v>
      </c>
      <c r="G4140">
        <v>540</v>
      </c>
      <c r="H4140" t="s">
        <v>36</v>
      </c>
      <c r="I4140" t="s">
        <v>17291</v>
      </c>
      <c r="J4140">
        <v>4.5999999999999996</v>
      </c>
      <c r="K4140">
        <v>4515</v>
      </c>
      <c r="L4140" t="s">
        <v>17292</v>
      </c>
      <c r="M4140" t="s">
        <v>604</v>
      </c>
      <c r="N4140" s="1" t="s">
        <v>8234</v>
      </c>
      <c r="O4140" t="s">
        <v>40</v>
      </c>
      <c r="P4140">
        <v>4.8</v>
      </c>
      <c r="Q4140">
        <v>4.8</v>
      </c>
      <c r="R4140">
        <v>4.7</v>
      </c>
      <c r="S4140">
        <v>4.7</v>
      </c>
      <c r="T4140">
        <v>4.8</v>
      </c>
      <c r="U4140">
        <v>4.8</v>
      </c>
      <c r="V4140" t="s">
        <v>2016</v>
      </c>
      <c r="W4140" t="s">
        <v>42</v>
      </c>
      <c r="X4140" t="s">
        <v>124</v>
      </c>
      <c r="Y4140">
        <v>27</v>
      </c>
      <c r="Z4140">
        <v>33</v>
      </c>
      <c r="AA4140" t="s">
        <v>44</v>
      </c>
      <c r="AB4140" t="s">
        <v>78</v>
      </c>
      <c r="AC4140" t="s">
        <v>79</v>
      </c>
      <c r="AD4140" t="s">
        <v>17293</v>
      </c>
      <c r="AE4140" t="s">
        <v>17294</v>
      </c>
      <c r="AF4140">
        <v>11270</v>
      </c>
    </row>
    <row r="4141" spans="1:32" x14ac:dyDescent="0.35">
      <c r="A4141">
        <v>2019</v>
      </c>
      <c r="B4141" t="s">
        <v>409</v>
      </c>
      <c r="C4141" t="s">
        <v>1691</v>
      </c>
      <c r="D4141" t="s">
        <v>34</v>
      </c>
      <c r="E4141" t="s">
        <v>1914</v>
      </c>
      <c r="F4141">
        <v>4.8</v>
      </c>
      <c r="G4141">
        <v>224</v>
      </c>
      <c r="H4141" t="s">
        <v>36</v>
      </c>
      <c r="I4141" t="s">
        <v>5691</v>
      </c>
      <c r="J4141">
        <v>4.7</v>
      </c>
      <c r="K4141">
        <v>1335</v>
      </c>
      <c r="L4141" t="s">
        <v>5692</v>
      </c>
      <c r="M4141" t="s">
        <v>679</v>
      </c>
      <c r="N4141">
        <v>10954</v>
      </c>
      <c r="O4141" t="s">
        <v>40</v>
      </c>
      <c r="P4141">
        <v>4.9000000000000004</v>
      </c>
      <c r="Q4141">
        <v>4.9000000000000004</v>
      </c>
      <c r="R4141">
        <v>4.8</v>
      </c>
      <c r="S4141">
        <v>4.5999999999999996</v>
      </c>
      <c r="T4141">
        <v>4.9000000000000004</v>
      </c>
      <c r="U4141">
        <v>4.8</v>
      </c>
      <c r="V4141" t="s">
        <v>566</v>
      </c>
      <c r="W4141" t="s">
        <v>42</v>
      </c>
      <c r="X4141" t="s">
        <v>55</v>
      </c>
      <c r="Y4141">
        <v>18</v>
      </c>
      <c r="Z4141">
        <v>25</v>
      </c>
      <c r="AA4141" t="s">
        <v>44</v>
      </c>
      <c r="AB4141" t="s">
        <v>45</v>
      </c>
      <c r="AC4141" t="s">
        <v>474</v>
      </c>
      <c r="AD4141" t="s">
        <v>17295</v>
      </c>
      <c r="AE4141" t="s">
        <v>17296</v>
      </c>
      <c r="AF4141">
        <v>31026</v>
      </c>
    </row>
    <row r="4142" spans="1:32" x14ac:dyDescent="0.35">
      <c r="A4142">
        <v>2021</v>
      </c>
      <c r="B4142" t="s">
        <v>288</v>
      </c>
      <c r="C4142" t="s">
        <v>15216</v>
      </c>
      <c r="D4142" t="s">
        <v>34</v>
      </c>
      <c r="E4142" t="s">
        <v>8472</v>
      </c>
      <c r="F4142">
        <v>5</v>
      </c>
      <c r="G4142">
        <v>4</v>
      </c>
      <c r="H4142" t="s">
        <v>36</v>
      </c>
      <c r="I4142" t="s">
        <v>9440</v>
      </c>
      <c r="J4142">
        <v>4.8</v>
      </c>
      <c r="K4142">
        <v>105</v>
      </c>
      <c r="L4142" t="s">
        <v>9441</v>
      </c>
      <c r="M4142" t="s">
        <v>604</v>
      </c>
      <c r="N4142" s="1" t="s">
        <v>3335</v>
      </c>
      <c r="O4142" t="s">
        <v>40</v>
      </c>
      <c r="P4142">
        <v>5</v>
      </c>
      <c r="Q4142">
        <v>5</v>
      </c>
      <c r="R4142">
        <v>5</v>
      </c>
      <c r="S4142">
        <v>5</v>
      </c>
      <c r="T4142">
        <v>4.8</v>
      </c>
      <c r="U4142">
        <v>5</v>
      </c>
      <c r="V4142" t="s">
        <v>1739</v>
      </c>
      <c r="W4142" t="s">
        <v>42</v>
      </c>
      <c r="X4142" t="s">
        <v>124</v>
      </c>
      <c r="Y4142">
        <v>24</v>
      </c>
      <c r="Z4142">
        <v>31</v>
      </c>
      <c r="AA4142" t="s">
        <v>44</v>
      </c>
      <c r="AB4142" t="s">
        <v>113</v>
      </c>
      <c r="AC4142" t="s">
        <v>3082</v>
      </c>
      <c r="AD4142" t="s">
        <v>17297</v>
      </c>
      <c r="AE4142" t="s">
        <v>17298</v>
      </c>
      <c r="AF4142">
        <v>16448</v>
      </c>
    </row>
    <row r="4143" spans="1:32" x14ac:dyDescent="0.35">
      <c r="A4143">
        <v>2018</v>
      </c>
      <c r="B4143" t="s">
        <v>257</v>
      </c>
      <c r="C4143" t="s">
        <v>695</v>
      </c>
      <c r="D4143" t="s">
        <v>34</v>
      </c>
      <c r="E4143" t="s">
        <v>7529</v>
      </c>
      <c r="F4143">
        <v>4.9000000000000004</v>
      </c>
      <c r="G4143">
        <v>24</v>
      </c>
      <c r="H4143" t="s">
        <v>36</v>
      </c>
      <c r="I4143" t="s">
        <v>17299</v>
      </c>
      <c r="J4143">
        <v>3.5</v>
      </c>
      <c r="K4143">
        <v>406</v>
      </c>
      <c r="L4143" t="s">
        <v>17300</v>
      </c>
      <c r="M4143" t="s">
        <v>679</v>
      </c>
      <c r="N4143">
        <v>11021</v>
      </c>
      <c r="O4143" t="s">
        <v>40</v>
      </c>
      <c r="P4143">
        <v>5</v>
      </c>
      <c r="Q4143">
        <v>4.9000000000000004</v>
      </c>
      <c r="R4143">
        <v>4.9000000000000004</v>
      </c>
      <c r="S4143">
        <v>4.8</v>
      </c>
      <c r="T4143">
        <v>4.9000000000000004</v>
      </c>
      <c r="U4143">
        <v>5</v>
      </c>
      <c r="V4143" t="s">
        <v>41</v>
      </c>
      <c r="W4143" t="s">
        <v>42</v>
      </c>
      <c r="X4143" t="s">
        <v>124</v>
      </c>
      <c r="Y4143">
        <v>23</v>
      </c>
      <c r="Z4143">
        <v>33</v>
      </c>
      <c r="AA4143" t="s">
        <v>44</v>
      </c>
      <c r="AB4143" t="s">
        <v>198</v>
      </c>
      <c r="AC4143" t="s">
        <v>2619</v>
      </c>
      <c r="AD4143" t="s">
        <v>17301</v>
      </c>
      <c r="AE4143" t="s">
        <v>17302</v>
      </c>
      <c r="AF4143">
        <v>31387</v>
      </c>
    </row>
    <row r="4144" spans="1:32" x14ac:dyDescent="0.35">
      <c r="A4144">
        <v>2019</v>
      </c>
      <c r="B4144" t="s">
        <v>288</v>
      </c>
      <c r="C4144" t="s">
        <v>2144</v>
      </c>
      <c r="D4144" t="s">
        <v>34</v>
      </c>
      <c r="E4144" t="s">
        <v>17303</v>
      </c>
      <c r="F4144">
        <v>4.8</v>
      </c>
      <c r="G4144">
        <v>27</v>
      </c>
      <c r="H4144" t="s">
        <v>36</v>
      </c>
      <c r="I4144" t="s">
        <v>6950</v>
      </c>
      <c r="J4144">
        <v>4.7</v>
      </c>
      <c r="K4144">
        <v>1099</v>
      </c>
      <c r="L4144" t="s">
        <v>6951</v>
      </c>
      <c r="M4144" t="s">
        <v>679</v>
      </c>
      <c r="N4144">
        <v>11021</v>
      </c>
      <c r="O4144" t="s">
        <v>94</v>
      </c>
      <c r="P4144">
        <v>4.9000000000000004</v>
      </c>
      <c r="Q4144">
        <v>4.8</v>
      </c>
      <c r="R4144">
        <v>4.8</v>
      </c>
      <c r="S4144">
        <v>4.5999999999999996</v>
      </c>
      <c r="T4144">
        <v>5</v>
      </c>
      <c r="U4144">
        <v>4.9000000000000004</v>
      </c>
      <c r="V4144" t="s">
        <v>3629</v>
      </c>
      <c r="W4144" t="s">
        <v>42</v>
      </c>
      <c r="X4144" t="s">
        <v>124</v>
      </c>
      <c r="Y4144">
        <v>17</v>
      </c>
      <c r="Z4144">
        <v>22</v>
      </c>
      <c r="AA4144" t="s">
        <v>44</v>
      </c>
      <c r="AB4144" t="s">
        <v>45</v>
      </c>
      <c r="AC4144" t="s">
        <v>1645</v>
      </c>
      <c r="AD4144" t="s">
        <v>17304</v>
      </c>
      <c r="AE4144" t="s">
        <v>17305</v>
      </c>
      <c r="AF4144">
        <v>14309</v>
      </c>
    </row>
    <row r="4145" spans="1:32" x14ac:dyDescent="0.35">
      <c r="A4145">
        <v>2019</v>
      </c>
      <c r="B4145" t="s">
        <v>1046</v>
      </c>
      <c r="C4145" t="s">
        <v>1937</v>
      </c>
      <c r="D4145" t="s">
        <v>34</v>
      </c>
      <c r="E4145" t="s">
        <v>4923</v>
      </c>
      <c r="F4145">
        <v>4.5999999999999996</v>
      </c>
      <c r="G4145">
        <v>94</v>
      </c>
      <c r="H4145" t="s">
        <v>36</v>
      </c>
      <c r="I4145" t="s">
        <v>17306</v>
      </c>
      <c r="J4145">
        <v>4.8</v>
      </c>
      <c r="K4145">
        <v>1581</v>
      </c>
      <c r="L4145" t="s">
        <v>17307</v>
      </c>
      <c r="M4145" t="s">
        <v>679</v>
      </c>
      <c r="N4145">
        <v>11520</v>
      </c>
      <c r="O4145" t="s">
        <v>53</v>
      </c>
      <c r="P4145">
        <v>4.8</v>
      </c>
      <c r="Q4145">
        <v>4.7</v>
      </c>
      <c r="R4145">
        <v>4.5999999999999996</v>
      </c>
      <c r="S4145">
        <v>4.4000000000000004</v>
      </c>
      <c r="T4145">
        <v>4.7</v>
      </c>
      <c r="U4145">
        <v>4.5</v>
      </c>
      <c r="V4145" t="s">
        <v>3829</v>
      </c>
      <c r="W4145" t="s">
        <v>455</v>
      </c>
      <c r="X4145" t="s">
        <v>124</v>
      </c>
      <c r="Y4145">
        <v>18</v>
      </c>
      <c r="Z4145">
        <v>25</v>
      </c>
      <c r="AA4145" t="s">
        <v>44</v>
      </c>
      <c r="AB4145" t="s">
        <v>45</v>
      </c>
      <c r="AC4145" t="s">
        <v>370</v>
      </c>
      <c r="AD4145" t="s">
        <v>17308</v>
      </c>
      <c r="AE4145" t="s">
        <v>17309</v>
      </c>
      <c r="AF4145">
        <v>21515</v>
      </c>
    </row>
    <row r="4146" spans="1:32" x14ac:dyDescent="0.35">
      <c r="A4146">
        <v>2019</v>
      </c>
      <c r="B4146" t="s">
        <v>257</v>
      </c>
      <c r="C4146" t="s">
        <v>448</v>
      </c>
      <c r="D4146" t="s">
        <v>34</v>
      </c>
      <c r="E4146" t="s">
        <v>17310</v>
      </c>
      <c r="F4146">
        <v>4.7</v>
      </c>
      <c r="G4146">
        <v>17</v>
      </c>
      <c r="H4146" t="s">
        <v>36</v>
      </c>
      <c r="I4146" t="s">
        <v>17311</v>
      </c>
      <c r="J4146">
        <v>4.8</v>
      </c>
      <c r="K4146">
        <v>2052</v>
      </c>
      <c r="L4146" t="s">
        <v>17312</v>
      </c>
      <c r="M4146" t="s">
        <v>2335</v>
      </c>
      <c r="N4146" s="1" t="s">
        <v>17313</v>
      </c>
      <c r="O4146" t="s">
        <v>53</v>
      </c>
      <c r="P4146">
        <v>4.8</v>
      </c>
      <c r="Q4146">
        <v>4.5999999999999996</v>
      </c>
      <c r="R4146">
        <v>4.8</v>
      </c>
      <c r="S4146">
        <v>4.7</v>
      </c>
      <c r="T4146">
        <v>4.8</v>
      </c>
      <c r="U4146">
        <v>4.5999999999999996</v>
      </c>
      <c r="V4146" t="s">
        <v>1552</v>
      </c>
      <c r="W4146" t="s">
        <v>42</v>
      </c>
      <c r="X4146" t="s">
        <v>124</v>
      </c>
      <c r="Y4146">
        <v>22</v>
      </c>
      <c r="Z4146">
        <v>31</v>
      </c>
      <c r="AA4146" t="s">
        <v>44</v>
      </c>
      <c r="AB4146" t="s">
        <v>45</v>
      </c>
      <c r="AC4146" t="s">
        <v>219</v>
      </c>
      <c r="AD4146" t="s">
        <v>17314</v>
      </c>
      <c r="AE4146" t="s">
        <v>17315</v>
      </c>
      <c r="AF4146">
        <v>17917</v>
      </c>
    </row>
    <row r="4147" spans="1:32" x14ac:dyDescent="0.35">
      <c r="A4147">
        <v>2019</v>
      </c>
      <c r="B4147" t="s">
        <v>213</v>
      </c>
      <c r="C4147" t="s">
        <v>2075</v>
      </c>
      <c r="D4147" t="s">
        <v>349</v>
      </c>
      <c r="E4147" t="s">
        <v>17316</v>
      </c>
      <c r="F4147">
        <v>4.3</v>
      </c>
      <c r="G4147">
        <v>217</v>
      </c>
      <c r="H4147" t="s">
        <v>36</v>
      </c>
      <c r="I4147" t="s">
        <v>17317</v>
      </c>
      <c r="J4147">
        <v>4.8</v>
      </c>
      <c r="K4147">
        <v>597</v>
      </c>
      <c r="L4147" t="s">
        <v>17318</v>
      </c>
      <c r="M4147" t="s">
        <v>1277</v>
      </c>
      <c r="N4147" s="1" t="s">
        <v>17319</v>
      </c>
      <c r="O4147" t="s">
        <v>53</v>
      </c>
      <c r="P4147">
        <v>4.5999999999999996</v>
      </c>
      <c r="Q4147">
        <v>4.5</v>
      </c>
      <c r="R4147">
        <v>4.2</v>
      </c>
      <c r="S4147">
        <v>4.0999999999999996</v>
      </c>
      <c r="T4147">
        <v>4.5999999999999996</v>
      </c>
      <c r="U4147">
        <v>4.2</v>
      </c>
      <c r="V4147" t="s">
        <v>4667</v>
      </c>
      <c r="W4147" t="s">
        <v>327</v>
      </c>
      <c r="X4147" t="s">
        <v>124</v>
      </c>
      <c r="Y4147">
        <v>21</v>
      </c>
      <c r="Z4147">
        <v>27</v>
      </c>
      <c r="AA4147" t="s">
        <v>44</v>
      </c>
      <c r="AB4147" t="s">
        <v>56</v>
      </c>
      <c r="AC4147" t="s">
        <v>219</v>
      </c>
      <c r="AD4147" t="s">
        <v>17320</v>
      </c>
      <c r="AE4147" t="s">
        <v>17321</v>
      </c>
      <c r="AF4147">
        <v>24451</v>
      </c>
    </row>
    <row r="4148" spans="1:32" x14ac:dyDescent="0.35">
      <c r="A4148">
        <v>2019</v>
      </c>
      <c r="B4148" t="s">
        <v>288</v>
      </c>
      <c r="C4148" t="s">
        <v>3280</v>
      </c>
      <c r="D4148" t="s">
        <v>34</v>
      </c>
      <c r="E4148" t="s">
        <v>5253</v>
      </c>
      <c r="F4148">
        <v>4.8</v>
      </c>
      <c r="G4148">
        <v>11</v>
      </c>
      <c r="H4148" t="s">
        <v>36</v>
      </c>
      <c r="I4148" t="s">
        <v>5254</v>
      </c>
      <c r="J4148">
        <v>4.7</v>
      </c>
      <c r="K4148">
        <v>907</v>
      </c>
      <c r="L4148" t="s">
        <v>5255</v>
      </c>
      <c r="M4148" t="s">
        <v>1277</v>
      </c>
      <c r="N4148" s="1" t="s">
        <v>1278</v>
      </c>
      <c r="O4148" t="s">
        <v>94</v>
      </c>
      <c r="P4148">
        <v>4.5999999999999996</v>
      </c>
      <c r="Q4148">
        <v>4.7</v>
      </c>
      <c r="R4148">
        <v>4.8</v>
      </c>
      <c r="S4148">
        <v>4.5</v>
      </c>
      <c r="T4148">
        <v>5</v>
      </c>
      <c r="U4148">
        <v>4.9000000000000004</v>
      </c>
      <c r="V4148" t="s">
        <v>3629</v>
      </c>
      <c r="W4148" t="s">
        <v>386</v>
      </c>
      <c r="X4148" t="s">
        <v>124</v>
      </c>
      <c r="Y4148">
        <v>17</v>
      </c>
      <c r="Z4148">
        <v>26</v>
      </c>
      <c r="AA4148" t="s">
        <v>44</v>
      </c>
      <c r="AB4148" t="s">
        <v>45</v>
      </c>
      <c r="AC4148" t="s">
        <v>1165</v>
      </c>
      <c r="AD4148" t="s">
        <v>5256</v>
      </c>
      <c r="AE4148" t="s">
        <v>5257</v>
      </c>
      <c r="AF4148">
        <v>14331</v>
      </c>
    </row>
    <row r="4149" spans="1:32" x14ac:dyDescent="0.35">
      <c r="A4149">
        <v>2019</v>
      </c>
      <c r="B4149" t="s">
        <v>467</v>
      </c>
      <c r="C4149" t="s">
        <v>5659</v>
      </c>
      <c r="D4149" t="s">
        <v>34</v>
      </c>
      <c r="E4149" t="s">
        <v>17322</v>
      </c>
      <c r="F4149">
        <v>4.7</v>
      </c>
      <c r="G4149">
        <v>86</v>
      </c>
      <c r="H4149" t="s">
        <v>36</v>
      </c>
      <c r="I4149" t="s">
        <v>17323</v>
      </c>
      <c r="J4149">
        <v>4.5</v>
      </c>
      <c r="K4149">
        <v>46</v>
      </c>
      <c r="L4149" t="s">
        <v>17324</v>
      </c>
      <c r="M4149" t="s">
        <v>2891</v>
      </c>
      <c r="N4149" s="1" t="s">
        <v>4360</v>
      </c>
      <c r="O4149" t="s">
        <v>40</v>
      </c>
      <c r="P4149">
        <v>4.9000000000000004</v>
      </c>
      <c r="Q4149">
        <v>4.8</v>
      </c>
      <c r="R4149">
        <v>4.7</v>
      </c>
      <c r="S4149">
        <v>4.5999999999999996</v>
      </c>
      <c r="T4149">
        <v>4.8</v>
      </c>
      <c r="U4149">
        <v>4.5999999999999996</v>
      </c>
      <c r="V4149" t="s">
        <v>17325</v>
      </c>
      <c r="W4149" t="s">
        <v>42</v>
      </c>
      <c r="X4149" t="s">
        <v>43</v>
      </c>
      <c r="Y4149">
        <v>19</v>
      </c>
      <c r="Z4149">
        <v>28</v>
      </c>
      <c r="AA4149" t="s">
        <v>44</v>
      </c>
      <c r="AB4149" t="s">
        <v>125</v>
      </c>
      <c r="AC4149" t="s">
        <v>474</v>
      </c>
      <c r="AD4149" t="s">
        <v>17326</v>
      </c>
      <c r="AE4149">
        <v>47693</v>
      </c>
      <c r="AF4149">
        <v>90621</v>
      </c>
    </row>
    <row r="4150" spans="1:32" x14ac:dyDescent="0.35">
      <c r="A4150">
        <v>2019</v>
      </c>
      <c r="B4150" t="s">
        <v>409</v>
      </c>
      <c r="C4150" t="s">
        <v>4048</v>
      </c>
      <c r="D4150" t="s">
        <v>34</v>
      </c>
      <c r="E4150" t="s">
        <v>7523</v>
      </c>
      <c r="F4150">
        <v>4.5999999999999996</v>
      </c>
      <c r="G4150">
        <v>568</v>
      </c>
      <c r="H4150" t="s">
        <v>36</v>
      </c>
      <c r="I4150" t="s">
        <v>17327</v>
      </c>
      <c r="J4150">
        <v>4.8</v>
      </c>
      <c r="K4150">
        <v>5714</v>
      </c>
      <c r="L4150" t="s">
        <v>17328</v>
      </c>
      <c r="M4150" t="s">
        <v>2891</v>
      </c>
      <c r="N4150" s="1" t="s">
        <v>17329</v>
      </c>
      <c r="O4150" t="s">
        <v>40</v>
      </c>
      <c r="P4150">
        <v>4.8</v>
      </c>
      <c r="Q4150">
        <v>4.7</v>
      </c>
      <c r="R4150">
        <v>4.5</v>
      </c>
      <c r="S4150">
        <v>4.5</v>
      </c>
      <c r="T4150">
        <v>4.7</v>
      </c>
      <c r="U4150">
        <v>4.5999999999999996</v>
      </c>
      <c r="V4150" t="s">
        <v>1058</v>
      </c>
      <c r="W4150" t="s">
        <v>42</v>
      </c>
      <c r="X4150" t="s">
        <v>55</v>
      </c>
      <c r="Y4150">
        <v>19</v>
      </c>
      <c r="Z4150">
        <v>27</v>
      </c>
      <c r="AA4150" t="s">
        <v>44</v>
      </c>
      <c r="AB4150" t="s">
        <v>125</v>
      </c>
      <c r="AC4150" t="s">
        <v>219</v>
      </c>
      <c r="AD4150" t="s">
        <v>17330</v>
      </c>
      <c r="AE4150" t="s">
        <v>17331</v>
      </c>
      <c r="AF4150">
        <v>38491</v>
      </c>
    </row>
    <row r="4151" spans="1:32" x14ac:dyDescent="0.35">
      <c r="A4151">
        <v>2019</v>
      </c>
      <c r="B4151" t="s">
        <v>409</v>
      </c>
      <c r="C4151" t="s">
        <v>4048</v>
      </c>
      <c r="D4151" t="s">
        <v>4178</v>
      </c>
      <c r="E4151" t="s">
        <v>17332</v>
      </c>
      <c r="F4151">
        <v>4.5999999999999996</v>
      </c>
      <c r="G4151">
        <v>568</v>
      </c>
      <c r="H4151" t="s">
        <v>36</v>
      </c>
      <c r="I4151" t="s">
        <v>6981</v>
      </c>
      <c r="J4151">
        <v>4.7</v>
      </c>
      <c r="K4151">
        <v>1231</v>
      </c>
      <c r="L4151" t="s">
        <v>6982</v>
      </c>
      <c r="M4151" t="s">
        <v>699</v>
      </c>
      <c r="N4151" s="1" t="s">
        <v>6983</v>
      </c>
      <c r="O4151" t="s">
        <v>40</v>
      </c>
      <c r="P4151">
        <v>4.8</v>
      </c>
      <c r="Q4151">
        <v>4.7</v>
      </c>
      <c r="R4151">
        <v>4.5</v>
      </c>
      <c r="S4151">
        <v>4.5</v>
      </c>
      <c r="T4151">
        <v>4.7</v>
      </c>
      <c r="U4151">
        <v>4.5999999999999996</v>
      </c>
      <c r="V4151" t="s">
        <v>65</v>
      </c>
      <c r="W4151" t="s">
        <v>77</v>
      </c>
      <c r="X4151" t="s">
        <v>55</v>
      </c>
      <c r="Y4151">
        <v>19</v>
      </c>
      <c r="Z4151">
        <v>27</v>
      </c>
      <c r="AA4151" t="s">
        <v>44</v>
      </c>
      <c r="AB4151" t="s">
        <v>125</v>
      </c>
      <c r="AC4151" t="s">
        <v>3456</v>
      </c>
      <c r="AD4151" t="s">
        <v>17333</v>
      </c>
      <c r="AE4151">
        <v>11736</v>
      </c>
      <c r="AF4151">
        <v>35789</v>
      </c>
    </row>
    <row r="4152" spans="1:32" x14ac:dyDescent="0.35">
      <c r="A4152">
        <v>2020</v>
      </c>
      <c r="B4152" t="s">
        <v>48</v>
      </c>
      <c r="C4152" t="s">
        <v>17334</v>
      </c>
      <c r="D4152" t="s">
        <v>34</v>
      </c>
      <c r="E4152" t="s">
        <v>17335</v>
      </c>
      <c r="F4152">
        <v>4.5</v>
      </c>
      <c r="G4152">
        <v>248</v>
      </c>
      <c r="H4152" t="s">
        <v>36</v>
      </c>
      <c r="I4152" t="s">
        <v>17336</v>
      </c>
      <c r="J4152">
        <v>4.5999999999999996</v>
      </c>
      <c r="K4152">
        <v>1263</v>
      </c>
      <c r="L4152" t="s">
        <v>17337</v>
      </c>
      <c r="M4152" t="s">
        <v>39</v>
      </c>
      <c r="N4152">
        <v>91355</v>
      </c>
      <c r="O4152" t="s">
        <v>53</v>
      </c>
      <c r="P4152">
        <v>4.7</v>
      </c>
      <c r="Q4152">
        <v>4.5999999999999996</v>
      </c>
      <c r="R4152">
        <v>4.5</v>
      </c>
      <c r="S4152">
        <v>4.3</v>
      </c>
      <c r="T4152">
        <v>4.7</v>
      </c>
      <c r="U4152">
        <v>4.3</v>
      </c>
      <c r="V4152" t="s">
        <v>2043</v>
      </c>
      <c r="W4152" t="s">
        <v>77</v>
      </c>
      <c r="X4152" t="s">
        <v>55</v>
      </c>
      <c r="Y4152">
        <v>18</v>
      </c>
      <c r="Z4152">
        <v>24</v>
      </c>
      <c r="AA4152" t="s">
        <v>44</v>
      </c>
      <c r="AB4152" t="s">
        <v>56</v>
      </c>
      <c r="AC4152" t="s">
        <v>714</v>
      </c>
      <c r="AD4152" t="s">
        <v>17338</v>
      </c>
      <c r="AE4152" t="s">
        <v>17339</v>
      </c>
      <c r="AF4152">
        <v>24250</v>
      </c>
    </row>
    <row r="4153" spans="1:32" x14ac:dyDescent="0.35">
      <c r="A4153">
        <v>2020</v>
      </c>
      <c r="B4153" t="s">
        <v>48</v>
      </c>
      <c r="C4153" t="s">
        <v>179</v>
      </c>
      <c r="D4153" t="s">
        <v>34</v>
      </c>
      <c r="E4153" t="s">
        <v>3048</v>
      </c>
      <c r="F4153">
        <v>4.5</v>
      </c>
      <c r="G4153">
        <v>248</v>
      </c>
      <c r="H4153" t="s">
        <v>36</v>
      </c>
      <c r="I4153" t="s">
        <v>6172</v>
      </c>
      <c r="J4153">
        <v>2.8</v>
      </c>
      <c r="K4153">
        <v>12</v>
      </c>
      <c r="L4153" t="s">
        <v>6173</v>
      </c>
      <c r="M4153" t="s">
        <v>39</v>
      </c>
      <c r="N4153">
        <v>93036</v>
      </c>
      <c r="O4153" t="s">
        <v>53</v>
      </c>
      <c r="P4153">
        <v>4.7</v>
      </c>
      <c r="Q4153">
        <v>4.5999999999999996</v>
      </c>
      <c r="R4153">
        <v>4.5</v>
      </c>
      <c r="S4153">
        <v>4.3</v>
      </c>
      <c r="T4153">
        <v>4.7</v>
      </c>
      <c r="U4153">
        <v>4.3</v>
      </c>
      <c r="V4153" t="s">
        <v>721</v>
      </c>
      <c r="W4153" t="s">
        <v>42</v>
      </c>
      <c r="X4153" t="s">
        <v>55</v>
      </c>
      <c r="Y4153">
        <v>20</v>
      </c>
      <c r="Z4153">
        <v>27</v>
      </c>
      <c r="AA4153" t="s">
        <v>44</v>
      </c>
      <c r="AB4153" t="s">
        <v>56</v>
      </c>
      <c r="AC4153" t="s">
        <v>207</v>
      </c>
      <c r="AD4153" t="s">
        <v>17340</v>
      </c>
      <c r="AE4153">
        <v>22956189</v>
      </c>
      <c r="AF4153">
        <v>20475</v>
      </c>
    </row>
    <row r="4154" spans="1:32" x14ac:dyDescent="0.35">
      <c r="A4154">
        <v>2019</v>
      </c>
      <c r="B4154" t="s">
        <v>257</v>
      </c>
      <c r="C4154" t="s">
        <v>1598</v>
      </c>
      <c r="D4154" t="s">
        <v>1080</v>
      </c>
      <c r="E4154" t="s">
        <v>1538</v>
      </c>
      <c r="F4154">
        <v>4.9000000000000004</v>
      </c>
      <c r="G4154">
        <v>30</v>
      </c>
      <c r="H4154" t="s">
        <v>36</v>
      </c>
      <c r="I4154" t="s">
        <v>17341</v>
      </c>
      <c r="J4154">
        <v>4.7</v>
      </c>
      <c r="K4154">
        <v>1582</v>
      </c>
      <c r="L4154" t="s">
        <v>17342</v>
      </c>
      <c r="M4154" t="s">
        <v>39</v>
      </c>
      <c r="N4154">
        <v>90504</v>
      </c>
      <c r="O4154" t="s">
        <v>53</v>
      </c>
      <c r="P4154">
        <v>4.9000000000000004</v>
      </c>
      <c r="Q4154">
        <v>4.9000000000000004</v>
      </c>
      <c r="R4154">
        <v>5</v>
      </c>
      <c r="S4154">
        <v>4.5999999999999996</v>
      </c>
      <c r="T4154">
        <v>4.9000000000000004</v>
      </c>
      <c r="U4154">
        <v>4.9000000000000004</v>
      </c>
      <c r="V4154" t="s">
        <v>455</v>
      </c>
      <c r="W4154" t="s">
        <v>42</v>
      </c>
      <c r="X4154" t="s">
        <v>95</v>
      </c>
      <c r="Y4154">
        <v>26</v>
      </c>
      <c r="Z4154">
        <v>36</v>
      </c>
      <c r="AA4154" t="s">
        <v>44</v>
      </c>
      <c r="AB4154" t="s">
        <v>45</v>
      </c>
      <c r="AC4154" t="s">
        <v>219</v>
      </c>
      <c r="AD4154" t="s">
        <v>17343</v>
      </c>
      <c r="AE4154" t="s">
        <v>17344</v>
      </c>
      <c r="AF4154">
        <v>33036</v>
      </c>
    </row>
    <row r="4155" spans="1:32" x14ac:dyDescent="0.35">
      <c r="A4155">
        <v>2020</v>
      </c>
      <c r="B4155" t="s">
        <v>525</v>
      </c>
      <c r="C4155" t="s">
        <v>14478</v>
      </c>
      <c r="D4155" t="s">
        <v>2331</v>
      </c>
      <c r="E4155" t="s">
        <v>17345</v>
      </c>
      <c r="F4155">
        <v>4.8</v>
      </c>
      <c r="G4155">
        <v>174</v>
      </c>
      <c r="H4155" t="s">
        <v>36</v>
      </c>
      <c r="I4155" t="s">
        <v>17346</v>
      </c>
      <c r="J4155">
        <v>4.5999999999999996</v>
      </c>
      <c r="K4155">
        <v>85</v>
      </c>
      <c r="L4155" t="s">
        <v>17347</v>
      </c>
      <c r="M4155" t="s">
        <v>39</v>
      </c>
      <c r="N4155">
        <v>93662</v>
      </c>
      <c r="O4155" t="s">
        <v>94</v>
      </c>
      <c r="P4155">
        <v>4.8</v>
      </c>
      <c r="Q4155">
        <v>4.8</v>
      </c>
      <c r="R4155">
        <v>4.8</v>
      </c>
      <c r="S4155">
        <v>4.8</v>
      </c>
      <c r="T4155">
        <v>4.8</v>
      </c>
      <c r="U4155">
        <v>4.9000000000000004</v>
      </c>
      <c r="V4155" t="s">
        <v>6503</v>
      </c>
      <c r="W4155" t="s">
        <v>42</v>
      </c>
      <c r="X4155" t="s">
        <v>43</v>
      </c>
      <c r="Y4155">
        <v>23</v>
      </c>
      <c r="Z4155">
        <v>30</v>
      </c>
      <c r="AA4155" t="s">
        <v>44</v>
      </c>
      <c r="AB4155" t="s">
        <v>151</v>
      </c>
      <c r="AC4155" t="s">
        <v>464</v>
      </c>
      <c r="AD4155" t="s">
        <v>17348</v>
      </c>
      <c r="AE4155" t="s">
        <v>17349</v>
      </c>
      <c r="AF4155">
        <v>20762</v>
      </c>
    </row>
    <row r="4156" spans="1:32" x14ac:dyDescent="0.35">
      <c r="A4156">
        <v>2011</v>
      </c>
      <c r="B4156" t="s">
        <v>81</v>
      </c>
      <c r="C4156" t="s">
        <v>1117</v>
      </c>
      <c r="D4156" t="s">
        <v>34</v>
      </c>
      <c r="E4156" t="s">
        <v>17350</v>
      </c>
      <c r="F4156">
        <v>4.7</v>
      </c>
      <c r="G4156">
        <v>71</v>
      </c>
      <c r="H4156" t="s">
        <v>36</v>
      </c>
      <c r="I4156" t="s">
        <v>4435</v>
      </c>
      <c r="J4156">
        <v>4.7</v>
      </c>
      <c r="K4156">
        <v>1660</v>
      </c>
      <c r="L4156" t="s">
        <v>4436</v>
      </c>
      <c r="M4156" t="s">
        <v>39</v>
      </c>
      <c r="N4156">
        <v>95129</v>
      </c>
      <c r="O4156" t="s">
        <v>53</v>
      </c>
      <c r="P4156">
        <v>4.8</v>
      </c>
      <c r="Q4156">
        <v>4.7</v>
      </c>
      <c r="R4156">
        <v>4.5999999999999996</v>
      </c>
      <c r="S4156">
        <v>4.5</v>
      </c>
      <c r="T4156">
        <v>4.7</v>
      </c>
      <c r="U4156">
        <v>4.8</v>
      </c>
      <c r="V4156" t="s">
        <v>9678</v>
      </c>
      <c r="W4156" t="s">
        <v>77</v>
      </c>
      <c r="X4156" t="s">
        <v>124</v>
      </c>
      <c r="Y4156">
        <v>18</v>
      </c>
      <c r="Z4156">
        <v>24</v>
      </c>
      <c r="AA4156" t="s">
        <v>44</v>
      </c>
      <c r="AB4156" t="s">
        <v>151</v>
      </c>
      <c r="AC4156" t="s">
        <v>184</v>
      </c>
      <c r="AD4156" t="s">
        <v>17351</v>
      </c>
      <c r="AE4156" t="s">
        <v>17352</v>
      </c>
      <c r="AF4156">
        <v>69853</v>
      </c>
    </row>
    <row r="4157" spans="1:32" x14ac:dyDescent="0.35">
      <c r="A4157">
        <v>2020</v>
      </c>
      <c r="B4157" t="s">
        <v>81</v>
      </c>
      <c r="C4157" t="s">
        <v>1117</v>
      </c>
      <c r="D4157" t="s">
        <v>34</v>
      </c>
      <c r="E4157" t="s">
        <v>17353</v>
      </c>
      <c r="F4157">
        <v>4.8</v>
      </c>
      <c r="G4157">
        <v>76</v>
      </c>
      <c r="H4157" t="s">
        <v>36</v>
      </c>
      <c r="I4157" t="s">
        <v>10230</v>
      </c>
      <c r="J4157">
        <v>4.5</v>
      </c>
      <c r="K4157">
        <v>471</v>
      </c>
      <c r="L4157" t="s">
        <v>10231</v>
      </c>
      <c r="M4157" t="s">
        <v>39</v>
      </c>
      <c r="N4157">
        <v>94520</v>
      </c>
      <c r="O4157" t="s">
        <v>53</v>
      </c>
      <c r="P4157">
        <v>4.9000000000000004</v>
      </c>
      <c r="Q4157">
        <v>4.8</v>
      </c>
      <c r="R4157">
        <v>4.8</v>
      </c>
      <c r="S4157">
        <v>4.7</v>
      </c>
      <c r="T4157">
        <v>4.8</v>
      </c>
      <c r="U4157">
        <v>4.9000000000000004</v>
      </c>
      <c r="V4157" t="s">
        <v>3186</v>
      </c>
      <c r="W4157" t="s">
        <v>1409</v>
      </c>
      <c r="X4157" t="s">
        <v>124</v>
      </c>
      <c r="Y4157">
        <v>19</v>
      </c>
      <c r="Z4157">
        <v>26</v>
      </c>
      <c r="AA4157" t="s">
        <v>44</v>
      </c>
      <c r="AB4157" t="s">
        <v>45</v>
      </c>
      <c r="AC4157" t="s">
        <v>46</v>
      </c>
      <c r="AD4157" t="s">
        <v>17354</v>
      </c>
      <c r="AE4157" t="s">
        <v>17355</v>
      </c>
      <c r="AF4157">
        <v>19516</v>
      </c>
    </row>
    <row r="4158" spans="1:32" x14ac:dyDescent="0.35">
      <c r="A4158">
        <v>2021</v>
      </c>
      <c r="B4158" t="s">
        <v>32</v>
      </c>
      <c r="C4158" t="s">
        <v>1771</v>
      </c>
      <c r="D4158" t="s">
        <v>793</v>
      </c>
      <c r="E4158" t="s">
        <v>17356</v>
      </c>
      <c r="F4158">
        <v>4.8</v>
      </c>
      <c r="G4158">
        <v>74</v>
      </c>
      <c r="H4158" t="s">
        <v>36</v>
      </c>
      <c r="I4158" t="s">
        <v>2400</v>
      </c>
      <c r="J4158">
        <v>4.3</v>
      </c>
      <c r="K4158">
        <v>789</v>
      </c>
      <c r="L4158" t="s">
        <v>2401</v>
      </c>
      <c r="M4158" t="s">
        <v>121</v>
      </c>
      <c r="N4158">
        <v>85014</v>
      </c>
      <c r="O4158" t="s">
        <v>94</v>
      </c>
      <c r="P4158">
        <v>4.8</v>
      </c>
      <c r="Q4158">
        <v>4.7</v>
      </c>
      <c r="R4158">
        <v>4.8</v>
      </c>
      <c r="S4158">
        <v>4.7</v>
      </c>
      <c r="T4158">
        <v>4.9000000000000004</v>
      </c>
      <c r="U4158">
        <v>4.9000000000000004</v>
      </c>
      <c r="V4158" t="s">
        <v>6889</v>
      </c>
      <c r="W4158" t="s">
        <v>42</v>
      </c>
      <c r="X4158" t="s">
        <v>43</v>
      </c>
      <c r="Y4158">
        <v>30</v>
      </c>
      <c r="Z4158">
        <v>38</v>
      </c>
      <c r="AA4158" t="s">
        <v>44</v>
      </c>
      <c r="AB4158" t="s">
        <v>78</v>
      </c>
      <c r="AC4158" t="s">
        <v>3390</v>
      </c>
      <c r="AD4158" t="s">
        <v>17357</v>
      </c>
      <c r="AE4158" t="s">
        <v>17358</v>
      </c>
      <c r="AF4158">
        <v>41852</v>
      </c>
    </row>
    <row r="4159" spans="1:32" x14ac:dyDescent="0.35">
      <c r="A4159">
        <v>2011</v>
      </c>
      <c r="B4159" t="s">
        <v>409</v>
      </c>
      <c r="C4159" t="s">
        <v>1691</v>
      </c>
      <c r="D4159" t="s">
        <v>34</v>
      </c>
      <c r="E4159" t="s">
        <v>17359</v>
      </c>
      <c r="F4159">
        <v>4.5</v>
      </c>
      <c r="G4159">
        <v>220</v>
      </c>
      <c r="H4159" t="s">
        <v>36</v>
      </c>
      <c r="I4159" t="s">
        <v>5333</v>
      </c>
      <c r="J4159">
        <v>4.4000000000000004</v>
      </c>
      <c r="K4159">
        <v>720</v>
      </c>
      <c r="L4159" t="s">
        <v>5334</v>
      </c>
      <c r="M4159" t="s">
        <v>121</v>
      </c>
      <c r="N4159">
        <v>85284</v>
      </c>
      <c r="O4159" t="s">
        <v>94</v>
      </c>
      <c r="P4159">
        <v>4.7</v>
      </c>
      <c r="Q4159">
        <v>4.5999999999999996</v>
      </c>
      <c r="R4159">
        <v>4.4000000000000004</v>
      </c>
      <c r="S4159">
        <v>4.3</v>
      </c>
      <c r="T4159">
        <v>4.7</v>
      </c>
      <c r="U4159">
        <v>4.4000000000000004</v>
      </c>
      <c r="V4159" t="s">
        <v>17360</v>
      </c>
      <c r="W4159" t="s">
        <v>77</v>
      </c>
      <c r="X4159" t="s">
        <v>55</v>
      </c>
      <c r="Y4159">
        <v>16</v>
      </c>
      <c r="Z4159">
        <v>22</v>
      </c>
      <c r="AA4159" t="s">
        <v>512</v>
      </c>
      <c r="AB4159" t="s">
        <v>96</v>
      </c>
      <c r="AC4159" t="s">
        <v>4611</v>
      </c>
      <c r="AD4159" t="s">
        <v>17361</v>
      </c>
      <c r="AE4159" t="s">
        <v>17362</v>
      </c>
      <c r="AF4159">
        <v>144005</v>
      </c>
    </row>
    <row r="4160" spans="1:32" x14ac:dyDescent="0.35">
      <c r="A4160">
        <v>2022</v>
      </c>
      <c r="B4160" t="s">
        <v>525</v>
      </c>
      <c r="C4160" t="s">
        <v>15920</v>
      </c>
      <c r="D4160" t="s">
        <v>34</v>
      </c>
      <c r="E4160" t="s">
        <v>17363</v>
      </c>
      <c r="F4160">
        <v>5</v>
      </c>
      <c r="G4160">
        <v>5</v>
      </c>
      <c r="H4160" t="s">
        <v>36</v>
      </c>
      <c r="I4160" t="s">
        <v>5341</v>
      </c>
      <c r="J4160">
        <v>4.4000000000000004</v>
      </c>
      <c r="K4160">
        <v>1759</v>
      </c>
      <c r="L4160" t="s">
        <v>5342</v>
      </c>
      <c r="M4160" t="s">
        <v>121</v>
      </c>
      <c r="N4160">
        <v>85251</v>
      </c>
      <c r="O4160" t="s">
        <v>40</v>
      </c>
      <c r="P4160">
        <v>4.8</v>
      </c>
      <c r="Q4160">
        <v>5</v>
      </c>
      <c r="R4160">
        <v>5</v>
      </c>
      <c r="S4160">
        <v>5</v>
      </c>
      <c r="T4160">
        <v>5</v>
      </c>
      <c r="U4160">
        <v>5</v>
      </c>
      <c r="V4160" t="s">
        <v>17364</v>
      </c>
      <c r="W4160" t="s">
        <v>42</v>
      </c>
      <c r="X4160" t="s">
        <v>43</v>
      </c>
      <c r="Y4160">
        <v>29</v>
      </c>
      <c r="Z4160">
        <v>39</v>
      </c>
      <c r="AA4160" t="s">
        <v>44</v>
      </c>
      <c r="AB4160" t="s">
        <v>78</v>
      </c>
      <c r="AC4160" t="s">
        <v>664</v>
      </c>
      <c r="AD4160" t="s">
        <v>17365</v>
      </c>
      <c r="AE4160" t="s">
        <v>17366</v>
      </c>
      <c r="AF4160">
        <v>12042</v>
      </c>
    </row>
    <row r="4161" spans="1:32" x14ac:dyDescent="0.35">
      <c r="A4161">
        <v>2021</v>
      </c>
      <c r="B4161" t="s">
        <v>32</v>
      </c>
      <c r="C4161" t="s">
        <v>2802</v>
      </c>
      <c r="D4161" t="s">
        <v>34</v>
      </c>
      <c r="E4161" t="s">
        <v>5388</v>
      </c>
      <c r="F4161">
        <v>4.8</v>
      </c>
      <c r="G4161">
        <v>85</v>
      </c>
      <c r="H4161" t="s">
        <v>36</v>
      </c>
      <c r="I4161" t="s">
        <v>5347</v>
      </c>
      <c r="J4161">
        <v>4.8</v>
      </c>
      <c r="K4161">
        <v>715</v>
      </c>
      <c r="L4161" t="s">
        <v>5348</v>
      </c>
      <c r="M4161" t="s">
        <v>121</v>
      </c>
      <c r="N4161">
        <v>85297</v>
      </c>
      <c r="O4161" t="s">
        <v>40</v>
      </c>
      <c r="P4161">
        <v>4.8</v>
      </c>
      <c r="Q4161">
        <v>4.8</v>
      </c>
      <c r="R4161">
        <v>4.5999999999999996</v>
      </c>
      <c r="S4161">
        <v>4.7</v>
      </c>
      <c r="T4161">
        <v>4.9000000000000004</v>
      </c>
      <c r="U4161">
        <v>4.9000000000000004</v>
      </c>
      <c r="V4161" t="s">
        <v>1265</v>
      </c>
      <c r="W4161" t="s">
        <v>42</v>
      </c>
      <c r="X4161" t="s">
        <v>55</v>
      </c>
      <c r="Y4161">
        <v>18</v>
      </c>
      <c r="Z4161">
        <v>22</v>
      </c>
      <c r="AA4161" t="s">
        <v>44</v>
      </c>
      <c r="AB4161" t="s">
        <v>151</v>
      </c>
      <c r="AC4161" t="s">
        <v>46</v>
      </c>
      <c r="AD4161" t="s">
        <v>17367</v>
      </c>
      <c r="AE4161" t="s">
        <v>17368</v>
      </c>
      <c r="AF4161">
        <v>18767</v>
      </c>
    </row>
    <row r="4162" spans="1:32" x14ac:dyDescent="0.35">
      <c r="A4162">
        <v>2015</v>
      </c>
      <c r="B4162" t="s">
        <v>81</v>
      </c>
      <c r="C4162" t="s">
        <v>1117</v>
      </c>
      <c r="D4162" t="s">
        <v>34</v>
      </c>
      <c r="E4162" t="s">
        <v>12010</v>
      </c>
      <c r="F4162">
        <v>4.7</v>
      </c>
      <c r="G4162">
        <v>182</v>
      </c>
      <c r="H4162" t="s">
        <v>36</v>
      </c>
      <c r="I4162" t="s">
        <v>2417</v>
      </c>
      <c r="J4162">
        <v>4.5999999999999996</v>
      </c>
      <c r="K4162">
        <v>256</v>
      </c>
      <c r="L4162" t="s">
        <v>2418</v>
      </c>
      <c r="M4162" t="s">
        <v>121</v>
      </c>
      <c r="N4162">
        <v>85206</v>
      </c>
      <c r="O4162" t="s">
        <v>53</v>
      </c>
      <c r="P4162">
        <v>4.8</v>
      </c>
      <c r="Q4162">
        <v>4.7</v>
      </c>
      <c r="R4162">
        <v>4.7</v>
      </c>
      <c r="S4162">
        <v>4.5999999999999996</v>
      </c>
      <c r="T4162">
        <v>4.7</v>
      </c>
      <c r="U4162">
        <v>4.9000000000000004</v>
      </c>
      <c r="V4162" t="s">
        <v>1925</v>
      </c>
      <c r="W4162" t="s">
        <v>12011</v>
      </c>
      <c r="X4162" t="s">
        <v>43</v>
      </c>
      <c r="Y4162">
        <v>18</v>
      </c>
      <c r="Z4162">
        <v>25</v>
      </c>
      <c r="AA4162" t="s">
        <v>44</v>
      </c>
      <c r="AB4162" t="s">
        <v>151</v>
      </c>
      <c r="AC4162" t="s">
        <v>184</v>
      </c>
      <c r="AD4162" t="s">
        <v>12012</v>
      </c>
      <c r="AE4162" t="s">
        <v>12013</v>
      </c>
      <c r="AF4162">
        <v>87026</v>
      </c>
    </row>
    <row r="4163" spans="1:32" x14ac:dyDescent="0.35">
      <c r="A4163">
        <v>2020</v>
      </c>
      <c r="B4163" t="s">
        <v>48</v>
      </c>
      <c r="C4163" t="s">
        <v>2548</v>
      </c>
      <c r="D4163" t="s">
        <v>34</v>
      </c>
      <c r="E4163" t="s">
        <v>2163</v>
      </c>
      <c r="F4163">
        <v>4.9000000000000004</v>
      </c>
      <c r="G4163">
        <v>141</v>
      </c>
      <c r="H4163" t="s">
        <v>36</v>
      </c>
      <c r="I4163" t="s">
        <v>17369</v>
      </c>
      <c r="J4163">
        <v>4.8</v>
      </c>
      <c r="K4163">
        <v>268</v>
      </c>
      <c r="L4163" t="s">
        <v>17370</v>
      </c>
      <c r="M4163" t="s">
        <v>39</v>
      </c>
      <c r="N4163">
        <v>96021</v>
      </c>
      <c r="O4163" t="s">
        <v>53</v>
      </c>
      <c r="P4163">
        <v>4.9000000000000004</v>
      </c>
      <c r="Q4163">
        <v>4.9000000000000004</v>
      </c>
      <c r="R4163">
        <v>4.9000000000000004</v>
      </c>
      <c r="S4163">
        <v>4.8</v>
      </c>
      <c r="T4163">
        <v>4.9000000000000004</v>
      </c>
      <c r="U4163">
        <v>4.9000000000000004</v>
      </c>
      <c r="V4163" t="s">
        <v>76</v>
      </c>
      <c r="W4163" t="s">
        <v>42</v>
      </c>
      <c r="X4163" t="s">
        <v>124</v>
      </c>
      <c r="Y4163">
        <v>19</v>
      </c>
      <c r="Z4163">
        <v>26</v>
      </c>
      <c r="AA4163" t="s">
        <v>44</v>
      </c>
      <c r="AB4163" t="s">
        <v>45</v>
      </c>
      <c r="AC4163" t="s">
        <v>1029</v>
      </c>
      <c r="AD4163" t="s">
        <v>17371</v>
      </c>
      <c r="AE4163">
        <v>81920</v>
      </c>
      <c r="AF4163">
        <v>10156</v>
      </c>
    </row>
    <row r="4164" spans="1:32" x14ac:dyDescent="0.35">
      <c r="A4164">
        <v>2020</v>
      </c>
      <c r="B4164" t="s">
        <v>187</v>
      </c>
      <c r="C4164" t="s">
        <v>330</v>
      </c>
      <c r="D4164" t="s">
        <v>34</v>
      </c>
      <c r="E4164" t="s">
        <v>17372</v>
      </c>
      <c r="F4164">
        <v>4.8</v>
      </c>
      <c r="G4164">
        <v>83</v>
      </c>
      <c r="H4164" t="s">
        <v>36</v>
      </c>
      <c r="I4164" t="s">
        <v>17373</v>
      </c>
      <c r="J4164">
        <v>4.9000000000000004</v>
      </c>
      <c r="K4164">
        <v>63</v>
      </c>
      <c r="L4164" t="s">
        <v>17374</v>
      </c>
      <c r="M4164" t="s">
        <v>784</v>
      </c>
      <c r="N4164">
        <v>97603</v>
      </c>
      <c r="O4164" t="s">
        <v>53</v>
      </c>
      <c r="P4164">
        <v>4.8</v>
      </c>
      <c r="Q4164">
        <v>4.8</v>
      </c>
      <c r="R4164">
        <v>4.8</v>
      </c>
      <c r="S4164">
        <v>4.7</v>
      </c>
      <c r="T4164">
        <v>4.9000000000000004</v>
      </c>
      <c r="U4164">
        <v>4.8</v>
      </c>
      <c r="V4164" t="s">
        <v>1417</v>
      </c>
      <c r="W4164" t="s">
        <v>335</v>
      </c>
      <c r="X4164" t="s">
        <v>124</v>
      </c>
      <c r="Y4164">
        <v>20</v>
      </c>
      <c r="Z4164">
        <v>26</v>
      </c>
      <c r="AA4164" t="s">
        <v>44</v>
      </c>
      <c r="AB4164" t="s">
        <v>78</v>
      </c>
      <c r="AC4164" t="s">
        <v>336</v>
      </c>
      <c r="AD4164" t="s">
        <v>17375</v>
      </c>
      <c r="AE4164" t="s">
        <v>17376</v>
      </c>
      <c r="AF4164">
        <v>37200</v>
      </c>
    </row>
    <row r="4165" spans="1:32" x14ac:dyDescent="0.35">
      <c r="A4165">
        <v>2021</v>
      </c>
      <c r="B4165" t="s">
        <v>187</v>
      </c>
      <c r="C4165" t="s">
        <v>17377</v>
      </c>
      <c r="D4165" t="s">
        <v>34</v>
      </c>
      <c r="E4165" t="s">
        <v>2498</v>
      </c>
      <c r="F4165">
        <v>4.8</v>
      </c>
      <c r="G4165">
        <v>78</v>
      </c>
      <c r="H4165" t="s">
        <v>36</v>
      </c>
      <c r="I4165" t="s">
        <v>776</v>
      </c>
      <c r="J4165">
        <v>4.2</v>
      </c>
      <c r="K4165">
        <v>467</v>
      </c>
      <c r="L4165" t="s">
        <v>777</v>
      </c>
      <c r="M4165" t="s">
        <v>183</v>
      </c>
      <c r="N4165">
        <v>84115</v>
      </c>
      <c r="O4165" t="s">
        <v>75</v>
      </c>
      <c r="P4165">
        <v>4.9000000000000004</v>
      </c>
      <c r="Q4165">
        <v>4.8</v>
      </c>
      <c r="R4165">
        <v>4.8</v>
      </c>
      <c r="S4165">
        <v>4.8</v>
      </c>
      <c r="T4165">
        <v>4.8</v>
      </c>
      <c r="U4165">
        <v>4.8</v>
      </c>
      <c r="V4165" t="s">
        <v>3024</v>
      </c>
      <c r="W4165" t="s">
        <v>76</v>
      </c>
      <c r="X4165" t="s">
        <v>124</v>
      </c>
      <c r="Y4165">
        <v>27</v>
      </c>
      <c r="Z4165">
        <v>34</v>
      </c>
      <c r="AA4165" t="s">
        <v>44</v>
      </c>
      <c r="AB4165" t="s">
        <v>78</v>
      </c>
      <c r="AC4165" t="s">
        <v>237</v>
      </c>
      <c r="AD4165" t="s">
        <v>17378</v>
      </c>
      <c r="AE4165" t="s">
        <v>17379</v>
      </c>
      <c r="AF4165">
        <v>13413</v>
      </c>
    </row>
    <row r="4166" spans="1:32" x14ac:dyDescent="0.35">
      <c r="A4166">
        <v>2017</v>
      </c>
      <c r="B4166" t="s">
        <v>288</v>
      </c>
      <c r="C4166" t="s">
        <v>2313</v>
      </c>
      <c r="D4166" t="s">
        <v>34</v>
      </c>
      <c r="E4166" t="s">
        <v>6833</v>
      </c>
      <c r="F4166">
        <v>4.8</v>
      </c>
      <c r="G4166">
        <v>90</v>
      </c>
      <c r="H4166" t="s">
        <v>36</v>
      </c>
      <c r="I4166" t="s">
        <v>17380</v>
      </c>
      <c r="J4166">
        <v>2.2000000000000002</v>
      </c>
      <c r="K4166">
        <v>16</v>
      </c>
      <c r="L4166" t="s">
        <v>17381</v>
      </c>
      <c r="M4166" t="s">
        <v>183</v>
      </c>
      <c r="N4166">
        <v>84010</v>
      </c>
      <c r="O4166" t="s">
        <v>40</v>
      </c>
      <c r="P4166">
        <v>4.8</v>
      </c>
      <c r="Q4166">
        <v>4.9000000000000004</v>
      </c>
      <c r="R4166">
        <v>4.8</v>
      </c>
      <c r="S4166">
        <v>4.5999999999999996</v>
      </c>
      <c r="T4166">
        <v>4.7</v>
      </c>
      <c r="U4166">
        <v>4.8</v>
      </c>
      <c r="V4166" t="s">
        <v>818</v>
      </c>
      <c r="W4166" t="s">
        <v>6045</v>
      </c>
      <c r="X4166" t="s">
        <v>124</v>
      </c>
      <c r="Y4166">
        <v>24</v>
      </c>
      <c r="Z4166">
        <v>31</v>
      </c>
      <c r="AA4166" t="s">
        <v>44</v>
      </c>
      <c r="AB4166" t="s">
        <v>294</v>
      </c>
      <c r="AC4166" t="s">
        <v>219</v>
      </c>
      <c r="AD4166" t="s">
        <v>17382</v>
      </c>
      <c r="AE4166">
        <v>61583990</v>
      </c>
      <c r="AF4166">
        <v>38000</v>
      </c>
    </row>
    <row r="4167" spans="1:32" x14ac:dyDescent="0.35">
      <c r="A4167">
        <v>2017</v>
      </c>
      <c r="B4167" t="s">
        <v>288</v>
      </c>
      <c r="C4167" t="s">
        <v>5830</v>
      </c>
      <c r="D4167" t="s">
        <v>34</v>
      </c>
      <c r="E4167" t="s">
        <v>5690</v>
      </c>
      <c r="F4167">
        <v>4.7</v>
      </c>
      <c r="G4167">
        <v>72</v>
      </c>
      <c r="H4167" t="s">
        <v>36</v>
      </c>
      <c r="I4167" t="s">
        <v>13568</v>
      </c>
      <c r="J4167">
        <v>4.5</v>
      </c>
      <c r="K4167">
        <v>251</v>
      </c>
      <c r="L4167" t="s">
        <v>13569</v>
      </c>
      <c r="M4167" t="s">
        <v>235</v>
      </c>
      <c r="N4167">
        <v>83709</v>
      </c>
      <c r="O4167" t="s">
        <v>53</v>
      </c>
      <c r="P4167">
        <v>4.9000000000000004</v>
      </c>
      <c r="Q4167">
        <v>4.8</v>
      </c>
      <c r="R4167">
        <v>4.7</v>
      </c>
      <c r="S4167">
        <v>4.4000000000000004</v>
      </c>
      <c r="T4167">
        <v>4.7</v>
      </c>
      <c r="U4167">
        <v>4.5999999999999996</v>
      </c>
      <c r="V4167" t="s">
        <v>1618</v>
      </c>
      <c r="W4167" t="s">
        <v>2090</v>
      </c>
      <c r="X4167" t="s">
        <v>124</v>
      </c>
      <c r="Y4167">
        <v>19</v>
      </c>
      <c r="Z4167">
        <v>25</v>
      </c>
      <c r="AA4167" t="s">
        <v>44</v>
      </c>
      <c r="AB4167" t="s">
        <v>45</v>
      </c>
      <c r="AC4167" t="s">
        <v>1740</v>
      </c>
      <c r="AD4167" t="s">
        <v>13570</v>
      </c>
      <c r="AE4167" t="s">
        <v>13571</v>
      </c>
      <c r="AF4167">
        <v>81572</v>
      </c>
    </row>
    <row r="4168" spans="1:32" x14ac:dyDescent="0.35">
      <c r="A4168">
        <v>2019</v>
      </c>
      <c r="B4168" t="s">
        <v>257</v>
      </c>
      <c r="C4168" t="s">
        <v>2421</v>
      </c>
      <c r="D4168" t="s">
        <v>34</v>
      </c>
      <c r="E4168" t="s">
        <v>16549</v>
      </c>
      <c r="F4168">
        <v>4.0999999999999996</v>
      </c>
      <c r="G4168">
        <v>22</v>
      </c>
      <c r="H4168" t="s">
        <v>36</v>
      </c>
      <c r="I4168" t="s">
        <v>17383</v>
      </c>
      <c r="J4168">
        <v>4</v>
      </c>
      <c r="K4168">
        <v>13</v>
      </c>
      <c r="L4168" t="s">
        <v>17384</v>
      </c>
      <c r="M4168" t="s">
        <v>784</v>
      </c>
      <c r="N4168">
        <v>97205</v>
      </c>
      <c r="O4168" t="s">
        <v>94</v>
      </c>
      <c r="P4168">
        <v>4.5</v>
      </c>
      <c r="Q4168">
        <v>4.5999999999999996</v>
      </c>
      <c r="R4168">
        <v>4</v>
      </c>
      <c r="S4168">
        <v>3.4</v>
      </c>
      <c r="T4168">
        <v>4.5</v>
      </c>
      <c r="U4168">
        <v>3.5</v>
      </c>
      <c r="V4168" t="s">
        <v>1179</v>
      </c>
      <c r="W4168" t="s">
        <v>42</v>
      </c>
      <c r="X4168" t="s">
        <v>124</v>
      </c>
      <c r="Y4168">
        <v>20</v>
      </c>
      <c r="Z4168">
        <v>25</v>
      </c>
      <c r="AA4168" t="s">
        <v>44</v>
      </c>
      <c r="AB4168" t="s">
        <v>45</v>
      </c>
      <c r="AC4168" t="s">
        <v>264</v>
      </c>
      <c r="AD4168" t="s">
        <v>17385</v>
      </c>
      <c r="AE4168" t="s">
        <v>17386</v>
      </c>
      <c r="AF4168">
        <v>46803</v>
      </c>
    </row>
    <row r="4169" spans="1:32" x14ac:dyDescent="0.35">
      <c r="A4169">
        <v>2019</v>
      </c>
      <c r="B4169" t="s">
        <v>257</v>
      </c>
      <c r="C4169" t="s">
        <v>1079</v>
      </c>
      <c r="D4169" t="s">
        <v>1080</v>
      </c>
      <c r="E4169" t="s">
        <v>17387</v>
      </c>
      <c r="F4169">
        <v>4.7</v>
      </c>
      <c r="G4169">
        <v>55</v>
      </c>
      <c r="H4169" t="s">
        <v>36</v>
      </c>
      <c r="I4169" t="s">
        <v>5815</v>
      </c>
      <c r="J4169">
        <v>4.7</v>
      </c>
      <c r="K4169">
        <v>1804</v>
      </c>
      <c r="L4169" t="s">
        <v>5816</v>
      </c>
      <c r="M4169" t="s">
        <v>797</v>
      </c>
      <c r="N4169">
        <v>80129</v>
      </c>
      <c r="O4169" t="s">
        <v>94</v>
      </c>
      <c r="P4169">
        <v>5</v>
      </c>
      <c r="Q4169">
        <v>4.9000000000000004</v>
      </c>
      <c r="R4169">
        <v>4.9000000000000004</v>
      </c>
      <c r="S4169">
        <v>4.4000000000000004</v>
      </c>
      <c r="T4169">
        <v>4.7</v>
      </c>
      <c r="U4169">
        <v>4.5999999999999996</v>
      </c>
      <c r="V4169" t="s">
        <v>428</v>
      </c>
      <c r="W4169" t="s">
        <v>42</v>
      </c>
      <c r="X4169" t="s">
        <v>124</v>
      </c>
      <c r="Y4169">
        <v>20</v>
      </c>
      <c r="Z4169">
        <v>26</v>
      </c>
      <c r="AA4169" t="s">
        <v>44</v>
      </c>
      <c r="AB4169" t="s">
        <v>45</v>
      </c>
      <c r="AC4169" t="s">
        <v>264</v>
      </c>
      <c r="AD4169" t="s">
        <v>17388</v>
      </c>
      <c r="AE4169" t="s">
        <v>17389</v>
      </c>
      <c r="AF4169">
        <v>40720</v>
      </c>
    </row>
    <row r="4170" spans="1:32" x14ac:dyDescent="0.35">
      <c r="A4170">
        <v>2019</v>
      </c>
      <c r="B4170" t="s">
        <v>69</v>
      </c>
      <c r="C4170" t="s">
        <v>1499</v>
      </c>
      <c r="D4170" t="s">
        <v>34</v>
      </c>
      <c r="E4170" t="s">
        <v>11761</v>
      </c>
      <c r="F4170">
        <v>4.8</v>
      </c>
      <c r="G4170">
        <v>540</v>
      </c>
      <c r="H4170" t="s">
        <v>36</v>
      </c>
      <c r="I4170" t="s">
        <v>17390</v>
      </c>
      <c r="J4170">
        <v>4.7</v>
      </c>
      <c r="K4170">
        <v>1210</v>
      </c>
      <c r="L4170" t="s">
        <v>17391</v>
      </c>
      <c r="M4170" t="s">
        <v>797</v>
      </c>
      <c r="N4170">
        <v>80129</v>
      </c>
      <c r="O4170" t="s">
        <v>53</v>
      </c>
      <c r="P4170">
        <v>4.8</v>
      </c>
      <c r="Q4170">
        <v>4.8</v>
      </c>
      <c r="R4170">
        <v>4.7</v>
      </c>
      <c r="S4170">
        <v>4.7</v>
      </c>
      <c r="T4170">
        <v>4.8</v>
      </c>
      <c r="U4170">
        <v>4.8</v>
      </c>
      <c r="V4170" t="s">
        <v>17392</v>
      </c>
      <c r="W4170" t="s">
        <v>76</v>
      </c>
      <c r="X4170" t="s">
        <v>124</v>
      </c>
      <c r="Y4170">
        <v>27</v>
      </c>
      <c r="Z4170">
        <v>33</v>
      </c>
      <c r="AA4170" t="s">
        <v>44</v>
      </c>
      <c r="AB4170" t="s">
        <v>78</v>
      </c>
      <c r="AC4170" t="s">
        <v>79</v>
      </c>
      <c r="AD4170" t="s">
        <v>17393</v>
      </c>
      <c r="AE4170" t="s">
        <v>17394</v>
      </c>
      <c r="AF4170">
        <v>14572</v>
      </c>
    </row>
    <row r="4171" spans="1:32" x14ac:dyDescent="0.35">
      <c r="A4171">
        <v>2018</v>
      </c>
      <c r="B4171" t="s">
        <v>339</v>
      </c>
      <c r="C4171" t="s">
        <v>2970</v>
      </c>
      <c r="D4171" t="s">
        <v>34</v>
      </c>
      <c r="E4171" t="s">
        <v>17395</v>
      </c>
      <c r="F4171">
        <v>3.4</v>
      </c>
      <c r="G4171">
        <v>24</v>
      </c>
      <c r="H4171" t="s">
        <v>36</v>
      </c>
      <c r="I4171" t="s">
        <v>17396</v>
      </c>
      <c r="J4171">
        <v>4.8</v>
      </c>
      <c r="K4171">
        <v>501</v>
      </c>
      <c r="L4171" t="s">
        <v>17397</v>
      </c>
      <c r="M4171" t="s">
        <v>797</v>
      </c>
      <c r="N4171">
        <v>80020</v>
      </c>
      <c r="O4171" t="s">
        <v>53</v>
      </c>
      <c r="P4171">
        <v>3.8</v>
      </c>
      <c r="Q4171">
        <v>3.8</v>
      </c>
      <c r="R4171">
        <v>3.4</v>
      </c>
      <c r="S4171">
        <v>2.9</v>
      </c>
      <c r="T4171">
        <v>4</v>
      </c>
      <c r="U4171">
        <v>2.9</v>
      </c>
      <c r="V4171" t="s">
        <v>504</v>
      </c>
      <c r="W4171" t="s">
        <v>327</v>
      </c>
      <c r="X4171" t="s">
        <v>55</v>
      </c>
      <c r="Y4171">
        <v>16</v>
      </c>
      <c r="Z4171">
        <v>21</v>
      </c>
      <c r="AA4171" t="s">
        <v>44</v>
      </c>
      <c r="AB4171" t="s">
        <v>198</v>
      </c>
      <c r="AC4171" t="s">
        <v>688</v>
      </c>
      <c r="AD4171" t="s">
        <v>17398</v>
      </c>
      <c r="AE4171" t="s">
        <v>17399</v>
      </c>
      <c r="AF4171">
        <v>27123</v>
      </c>
    </row>
    <row r="4172" spans="1:32" x14ac:dyDescent="0.35">
      <c r="A4172">
        <v>2019</v>
      </c>
      <c r="B4172" t="s">
        <v>288</v>
      </c>
      <c r="C4172" t="s">
        <v>17400</v>
      </c>
      <c r="D4172" t="s">
        <v>34</v>
      </c>
      <c r="E4172" t="s">
        <v>17401</v>
      </c>
      <c r="F4172">
        <v>4.7</v>
      </c>
      <c r="G4172">
        <v>42</v>
      </c>
      <c r="H4172" t="s">
        <v>36</v>
      </c>
      <c r="I4172" t="s">
        <v>2461</v>
      </c>
      <c r="J4172">
        <v>4.5999999999999996</v>
      </c>
      <c r="K4172">
        <v>1202</v>
      </c>
      <c r="L4172" t="s">
        <v>2462</v>
      </c>
      <c r="M4172" t="s">
        <v>243</v>
      </c>
      <c r="N4172">
        <v>98005</v>
      </c>
      <c r="O4172" t="s">
        <v>53</v>
      </c>
      <c r="P4172">
        <v>4.8</v>
      </c>
      <c r="Q4172">
        <v>4.5999999999999996</v>
      </c>
      <c r="R4172">
        <v>4.7</v>
      </c>
      <c r="S4172">
        <v>4.5</v>
      </c>
      <c r="T4172">
        <v>4.7</v>
      </c>
      <c r="U4172">
        <v>4.7</v>
      </c>
      <c r="V4172" t="s">
        <v>812</v>
      </c>
      <c r="W4172" t="s">
        <v>42</v>
      </c>
      <c r="X4172" t="s">
        <v>124</v>
      </c>
      <c r="Y4172">
        <v>22</v>
      </c>
      <c r="Z4172">
        <v>27</v>
      </c>
      <c r="AA4172" t="s">
        <v>44</v>
      </c>
      <c r="AB4172" t="s">
        <v>294</v>
      </c>
      <c r="AC4172" t="s">
        <v>219</v>
      </c>
      <c r="AD4172" t="s">
        <v>17402</v>
      </c>
      <c r="AE4172" t="s">
        <v>17403</v>
      </c>
      <c r="AF4172">
        <v>22589</v>
      </c>
    </row>
    <row r="4173" spans="1:32" x14ac:dyDescent="0.35">
      <c r="A4173">
        <v>2017</v>
      </c>
      <c r="B4173" t="s">
        <v>732</v>
      </c>
      <c r="C4173" t="s">
        <v>733</v>
      </c>
      <c r="D4173" t="s">
        <v>34</v>
      </c>
      <c r="E4173" t="s">
        <v>17404</v>
      </c>
      <c r="F4173">
        <v>4.7</v>
      </c>
      <c r="G4173">
        <v>79</v>
      </c>
      <c r="H4173" t="s">
        <v>36</v>
      </c>
      <c r="I4173" t="s">
        <v>17405</v>
      </c>
      <c r="J4173">
        <v>4.2</v>
      </c>
      <c r="K4173">
        <v>259</v>
      </c>
      <c r="L4173" t="s">
        <v>17406</v>
      </c>
      <c r="M4173" t="s">
        <v>243</v>
      </c>
      <c r="N4173">
        <v>98125</v>
      </c>
      <c r="O4173" t="s">
        <v>53</v>
      </c>
      <c r="P4173">
        <v>4.8</v>
      </c>
      <c r="Q4173">
        <v>4.8</v>
      </c>
      <c r="R4173">
        <v>4.7</v>
      </c>
      <c r="S4173">
        <v>4.3</v>
      </c>
      <c r="T4173">
        <v>4.9000000000000004</v>
      </c>
      <c r="U4173">
        <v>4.7</v>
      </c>
      <c r="V4173" t="s">
        <v>6793</v>
      </c>
      <c r="W4173" t="s">
        <v>455</v>
      </c>
      <c r="X4173" t="s">
        <v>55</v>
      </c>
      <c r="Y4173">
        <v>15</v>
      </c>
      <c r="Z4173">
        <v>21</v>
      </c>
      <c r="AA4173" t="s">
        <v>44</v>
      </c>
      <c r="AB4173" t="s">
        <v>45</v>
      </c>
      <c r="AC4173" t="s">
        <v>737</v>
      </c>
      <c r="AD4173" t="s">
        <v>17407</v>
      </c>
      <c r="AE4173" t="s">
        <v>17408</v>
      </c>
      <c r="AF4173">
        <v>64686</v>
      </c>
    </row>
    <row r="4174" spans="1:32" x14ac:dyDescent="0.35">
      <c r="A4174">
        <v>2019</v>
      </c>
      <c r="B4174" t="s">
        <v>129</v>
      </c>
      <c r="C4174" t="s">
        <v>12313</v>
      </c>
      <c r="D4174" t="s">
        <v>34</v>
      </c>
      <c r="E4174" t="s">
        <v>17409</v>
      </c>
      <c r="F4174">
        <v>4.3</v>
      </c>
      <c r="G4174">
        <v>83</v>
      </c>
      <c r="H4174" t="s">
        <v>36</v>
      </c>
      <c r="I4174" t="s">
        <v>6230</v>
      </c>
      <c r="J4174">
        <v>4.5</v>
      </c>
      <c r="K4174">
        <v>164</v>
      </c>
      <c r="L4174" t="s">
        <v>6231</v>
      </c>
      <c r="M4174" t="s">
        <v>316</v>
      </c>
      <c r="N4174">
        <v>67502</v>
      </c>
      <c r="O4174" t="s">
        <v>53</v>
      </c>
      <c r="P4174">
        <v>4.5</v>
      </c>
      <c r="Q4174">
        <v>4.3</v>
      </c>
      <c r="R4174">
        <v>4.2</v>
      </c>
      <c r="S4174">
        <v>4.3</v>
      </c>
      <c r="T4174">
        <v>4.4000000000000004</v>
      </c>
      <c r="U4174">
        <v>4.4000000000000004</v>
      </c>
      <c r="V4174" t="s">
        <v>42</v>
      </c>
      <c r="W4174" t="s">
        <v>42</v>
      </c>
      <c r="X4174" t="s">
        <v>43</v>
      </c>
      <c r="Y4174">
        <v>19</v>
      </c>
      <c r="Z4174">
        <v>25</v>
      </c>
      <c r="AA4174" t="s">
        <v>44</v>
      </c>
      <c r="AB4174" t="s">
        <v>198</v>
      </c>
      <c r="AC4174" t="s">
        <v>5035</v>
      </c>
      <c r="AD4174" t="s">
        <v>17410</v>
      </c>
      <c r="AE4174" t="s">
        <v>17411</v>
      </c>
      <c r="AF4174">
        <v>11168</v>
      </c>
    </row>
    <row r="4175" spans="1:32" x14ac:dyDescent="0.35">
      <c r="A4175">
        <v>2019</v>
      </c>
      <c r="B4175" t="s">
        <v>69</v>
      </c>
      <c r="C4175" t="s">
        <v>1499</v>
      </c>
      <c r="D4175" t="s">
        <v>34</v>
      </c>
      <c r="E4175" t="s">
        <v>17412</v>
      </c>
      <c r="F4175">
        <v>4.8</v>
      </c>
      <c r="G4175">
        <v>540</v>
      </c>
      <c r="H4175" t="s">
        <v>36</v>
      </c>
      <c r="I4175" t="s">
        <v>269</v>
      </c>
      <c r="J4175">
        <v>5</v>
      </c>
      <c r="K4175">
        <v>59</v>
      </c>
      <c r="L4175" t="s">
        <v>270</v>
      </c>
      <c r="M4175" t="s">
        <v>271</v>
      </c>
      <c r="N4175">
        <v>76180</v>
      </c>
      <c r="O4175" t="s">
        <v>53</v>
      </c>
      <c r="P4175">
        <v>4.8</v>
      </c>
      <c r="Q4175">
        <v>4.8</v>
      </c>
      <c r="R4175">
        <v>4.7</v>
      </c>
      <c r="S4175">
        <v>4.7</v>
      </c>
      <c r="T4175">
        <v>4.8</v>
      </c>
      <c r="U4175">
        <v>4.8</v>
      </c>
      <c r="V4175" t="s">
        <v>76</v>
      </c>
      <c r="W4175" t="s">
        <v>76</v>
      </c>
      <c r="X4175" t="s">
        <v>43</v>
      </c>
      <c r="Y4175">
        <v>28</v>
      </c>
      <c r="Z4175">
        <v>34</v>
      </c>
      <c r="AA4175" t="s">
        <v>44</v>
      </c>
      <c r="AB4175" t="s">
        <v>78</v>
      </c>
      <c r="AC4175" t="s">
        <v>79</v>
      </c>
      <c r="AD4175" t="s">
        <v>17413</v>
      </c>
      <c r="AE4175" t="s">
        <v>17414</v>
      </c>
      <c r="AF4175">
        <v>36782</v>
      </c>
    </row>
    <row r="4176" spans="1:32" x14ac:dyDescent="0.35">
      <c r="A4176">
        <v>2018</v>
      </c>
      <c r="B4176" t="s">
        <v>48</v>
      </c>
      <c r="C4176" t="s">
        <v>49</v>
      </c>
      <c r="D4176" t="s">
        <v>34</v>
      </c>
      <c r="E4176" t="s">
        <v>4082</v>
      </c>
      <c r="F4176">
        <v>4.8</v>
      </c>
      <c r="G4176">
        <v>817</v>
      </c>
      <c r="H4176" t="s">
        <v>36</v>
      </c>
      <c r="I4176" t="s">
        <v>17415</v>
      </c>
      <c r="J4176">
        <v>4.7</v>
      </c>
      <c r="K4176">
        <v>1382</v>
      </c>
      <c r="L4176" t="s">
        <v>17416</v>
      </c>
      <c r="M4176" t="s">
        <v>271</v>
      </c>
      <c r="N4176">
        <v>78750</v>
      </c>
      <c r="O4176" t="s">
        <v>40</v>
      </c>
      <c r="P4176">
        <v>4.9000000000000004</v>
      </c>
      <c r="Q4176">
        <v>4.8</v>
      </c>
      <c r="R4176">
        <v>4.8</v>
      </c>
      <c r="S4176">
        <v>4.5999999999999996</v>
      </c>
      <c r="T4176">
        <v>4.8</v>
      </c>
      <c r="U4176">
        <v>4.7</v>
      </c>
      <c r="V4176" t="s">
        <v>54</v>
      </c>
      <c r="W4176" t="s">
        <v>77</v>
      </c>
      <c r="X4176" t="s">
        <v>55</v>
      </c>
      <c r="Y4176">
        <v>19</v>
      </c>
      <c r="Z4176">
        <v>24</v>
      </c>
      <c r="AA4176" t="s">
        <v>44</v>
      </c>
      <c r="AB4176" t="s">
        <v>56</v>
      </c>
      <c r="AC4176" t="s">
        <v>1491</v>
      </c>
      <c r="AD4176" t="s">
        <v>17417</v>
      </c>
      <c r="AE4176" t="s">
        <v>17418</v>
      </c>
      <c r="AF4176">
        <v>48859</v>
      </c>
    </row>
    <row r="4177" spans="1:32" x14ac:dyDescent="0.35">
      <c r="A4177">
        <v>2020</v>
      </c>
      <c r="B4177" t="s">
        <v>32</v>
      </c>
      <c r="C4177" t="s">
        <v>1771</v>
      </c>
      <c r="D4177" t="s">
        <v>34</v>
      </c>
      <c r="E4177" t="s">
        <v>17419</v>
      </c>
      <c r="F4177">
        <v>4.7</v>
      </c>
      <c r="G4177">
        <v>233</v>
      </c>
      <c r="H4177" t="s">
        <v>36</v>
      </c>
      <c r="I4177" t="s">
        <v>6661</v>
      </c>
      <c r="J4177">
        <v>4.3</v>
      </c>
      <c r="K4177">
        <v>1363</v>
      </c>
      <c r="L4177" t="s">
        <v>6662</v>
      </c>
      <c r="M4177" t="s">
        <v>271</v>
      </c>
      <c r="N4177">
        <v>75234</v>
      </c>
      <c r="O4177" t="s">
        <v>40</v>
      </c>
      <c r="P4177">
        <v>4.7</v>
      </c>
      <c r="Q4177">
        <v>4.7</v>
      </c>
      <c r="R4177">
        <v>4.7</v>
      </c>
      <c r="S4177">
        <v>4.7</v>
      </c>
      <c r="T4177">
        <v>4.8</v>
      </c>
      <c r="U4177">
        <v>4.8</v>
      </c>
      <c r="V4177" t="s">
        <v>76</v>
      </c>
      <c r="W4177" t="s">
        <v>42</v>
      </c>
      <c r="X4177" t="s">
        <v>43</v>
      </c>
      <c r="Y4177">
        <v>30</v>
      </c>
      <c r="Z4177">
        <v>38</v>
      </c>
      <c r="AA4177" t="s">
        <v>44</v>
      </c>
      <c r="AB4177" t="s">
        <v>78</v>
      </c>
      <c r="AC4177" t="s">
        <v>3390</v>
      </c>
      <c r="AD4177" t="s">
        <v>17420</v>
      </c>
      <c r="AE4177" t="s">
        <v>17421</v>
      </c>
      <c r="AF4177">
        <v>15512</v>
      </c>
    </row>
    <row r="4178" spans="1:32" x14ac:dyDescent="0.35">
      <c r="A4178">
        <v>2020</v>
      </c>
      <c r="B4178" t="s">
        <v>1046</v>
      </c>
      <c r="C4178" t="s">
        <v>6013</v>
      </c>
      <c r="D4178" t="s">
        <v>1311</v>
      </c>
      <c r="E4178" t="s">
        <v>17422</v>
      </c>
      <c r="F4178">
        <v>4.8</v>
      </c>
      <c r="G4178">
        <v>23</v>
      </c>
      <c r="H4178" t="s">
        <v>36</v>
      </c>
      <c r="I4178" t="s">
        <v>6266</v>
      </c>
      <c r="J4178">
        <v>4.2</v>
      </c>
      <c r="K4178">
        <v>89</v>
      </c>
      <c r="L4178" t="s">
        <v>6267</v>
      </c>
      <c r="M4178" t="s">
        <v>271</v>
      </c>
      <c r="N4178">
        <v>75209</v>
      </c>
      <c r="O4178" t="s">
        <v>94</v>
      </c>
      <c r="P4178">
        <v>4.9000000000000004</v>
      </c>
      <c r="Q4178">
        <v>4.7</v>
      </c>
      <c r="R4178">
        <v>4.7</v>
      </c>
      <c r="S4178">
        <v>4.7</v>
      </c>
      <c r="T4178">
        <v>4.8</v>
      </c>
      <c r="U4178">
        <v>4.8</v>
      </c>
      <c r="V4178" t="s">
        <v>3829</v>
      </c>
      <c r="W4178" t="s">
        <v>455</v>
      </c>
      <c r="X4178" t="s">
        <v>124</v>
      </c>
      <c r="Y4178">
        <v>18</v>
      </c>
      <c r="Z4178">
        <v>25</v>
      </c>
      <c r="AA4178" t="s">
        <v>44</v>
      </c>
      <c r="AB4178" t="s">
        <v>125</v>
      </c>
      <c r="AC4178" t="s">
        <v>370</v>
      </c>
      <c r="AD4178" t="s">
        <v>17423</v>
      </c>
      <c r="AE4178" t="s">
        <v>17424</v>
      </c>
      <c r="AF4178">
        <v>43571</v>
      </c>
    </row>
    <row r="4179" spans="1:32" x14ac:dyDescent="0.35">
      <c r="A4179">
        <v>2021</v>
      </c>
      <c r="B4179" t="s">
        <v>48</v>
      </c>
      <c r="C4179" t="s">
        <v>2184</v>
      </c>
      <c r="D4179" t="s">
        <v>34</v>
      </c>
      <c r="E4179" t="s">
        <v>17425</v>
      </c>
      <c r="F4179">
        <v>4.9000000000000004</v>
      </c>
      <c r="G4179">
        <v>6</v>
      </c>
      <c r="H4179" t="s">
        <v>36</v>
      </c>
      <c r="I4179" t="s">
        <v>15937</v>
      </c>
      <c r="J4179">
        <v>3.5</v>
      </c>
      <c r="K4179">
        <v>52</v>
      </c>
      <c r="L4179" t="s">
        <v>15938</v>
      </c>
      <c r="M4179" t="s">
        <v>271</v>
      </c>
      <c r="N4179">
        <v>75070</v>
      </c>
      <c r="O4179" t="s">
        <v>40</v>
      </c>
      <c r="P4179">
        <v>4.8</v>
      </c>
      <c r="Q4179">
        <v>4.8</v>
      </c>
      <c r="R4179">
        <v>5</v>
      </c>
      <c r="S4179">
        <v>4.8</v>
      </c>
      <c r="T4179">
        <v>4.8</v>
      </c>
      <c r="U4179">
        <v>5</v>
      </c>
      <c r="V4179" t="s">
        <v>54</v>
      </c>
      <c r="W4179" t="s">
        <v>327</v>
      </c>
      <c r="X4179" t="s">
        <v>95</v>
      </c>
      <c r="Y4179">
        <v>20</v>
      </c>
      <c r="Z4179">
        <v>27</v>
      </c>
      <c r="AA4179" t="s">
        <v>44</v>
      </c>
      <c r="AB4179" t="s">
        <v>56</v>
      </c>
      <c r="AC4179" t="s">
        <v>207</v>
      </c>
      <c r="AD4179" t="s">
        <v>17426</v>
      </c>
      <c r="AE4179" t="s">
        <v>17427</v>
      </c>
      <c r="AF4179">
        <v>16055</v>
      </c>
    </row>
    <row r="4180" spans="1:32" x14ac:dyDescent="0.35">
      <c r="A4180">
        <v>2021</v>
      </c>
      <c r="B4180" t="s">
        <v>32</v>
      </c>
      <c r="C4180" t="s">
        <v>1586</v>
      </c>
      <c r="D4180" t="s">
        <v>34</v>
      </c>
      <c r="E4180" t="s">
        <v>17428</v>
      </c>
      <c r="F4180">
        <v>4.8</v>
      </c>
      <c r="G4180">
        <v>102</v>
      </c>
      <c r="H4180" t="s">
        <v>36</v>
      </c>
      <c r="I4180" t="s">
        <v>11743</v>
      </c>
      <c r="J4180">
        <v>3.9</v>
      </c>
      <c r="K4180">
        <v>182</v>
      </c>
      <c r="L4180" t="s">
        <v>11744</v>
      </c>
      <c r="M4180" t="s">
        <v>271</v>
      </c>
      <c r="N4180">
        <v>75228</v>
      </c>
      <c r="O4180" t="s">
        <v>53</v>
      </c>
      <c r="P4180">
        <v>4.8</v>
      </c>
      <c r="Q4180">
        <v>4.8</v>
      </c>
      <c r="R4180">
        <v>4.8</v>
      </c>
      <c r="S4180">
        <v>4.7</v>
      </c>
      <c r="T4180">
        <v>4.9000000000000004</v>
      </c>
      <c r="U4180">
        <v>4.9000000000000004</v>
      </c>
      <c r="V4180" t="s">
        <v>11680</v>
      </c>
      <c r="W4180" t="s">
        <v>42</v>
      </c>
      <c r="X4180" t="s">
        <v>43</v>
      </c>
      <c r="Y4180">
        <v>28</v>
      </c>
      <c r="Z4180">
        <v>35</v>
      </c>
      <c r="AA4180" t="s">
        <v>44</v>
      </c>
      <c r="AB4180" t="s">
        <v>45</v>
      </c>
      <c r="AC4180" t="s">
        <v>750</v>
      </c>
      <c r="AD4180" t="s">
        <v>17429</v>
      </c>
      <c r="AE4180" t="s">
        <v>17430</v>
      </c>
      <c r="AF4180">
        <v>18500</v>
      </c>
    </row>
    <row r="4181" spans="1:32" x14ac:dyDescent="0.35">
      <c r="A4181">
        <v>2018</v>
      </c>
      <c r="B4181" t="s">
        <v>108</v>
      </c>
      <c r="C4181" t="s">
        <v>1765</v>
      </c>
      <c r="D4181" t="s">
        <v>34</v>
      </c>
      <c r="E4181" t="s">
        <v>17431</v>
      </c>
      <c r="F4181">
        <v>4.5</v>
      </c>
      <c r="G4181">
        <v>54</v>
      </c>
      <c r="H4181" t="s">
        <v>36</v>
      </c>
      <c r="I4181" t="s">
        <v>1994</v>
      </c>
      <c r="J4181">
        <v>4.3</v>
      </c>
      <c r="K4181">
        <v>812</v>
      </c>
      <c r="L4181" t="s">
        <v>1995</v>
      </c>
      <c r="M4181" t="s">
        <v>271</v>
      </c>
      <c r="N4181">
        <v>75069</v>
      </c>
      <c r="O4181" t="s">
        <v>53</v>
      </c>
      <c r="P4181">
        <v>4.4000000000000004</v>
      </c>
      <c r="Q4181">
        <v>4.5</v>
      </c>
      <c r="R4181">
        <v>4.5999999999999996</v>
      </c>
      <c r="S4181">
        <v>4.4000000000000004</v>
      </c>
      <c r="T4181">
        <v>4.8</v>
      </c>
      <c r="U4181">
        <v>4.5</v>
      </c>
      <c r="V4181" t="s">
        <v>17432</v>
      </c>
      <c r="W4181" t="s">
        <v>42</v>
      </c>
      <c r="X4181" t="s">
        <v>43</v>
      </c>
      <c r="Y4181">
        <v>24</v>
      </c>
      <c r="Z4181">
        <v>37</v>
      </c>
      <c r="AA4181" t="s">
        <v>44</v>
      </c>
      <c r="AB4181" t="s">
        <v>294</v>
      </c>
      <c r="AC4181" t="s">
        <v>219</v>
      </c>
      <c r="AD4181" t="s">
        <v>17433</v>
      </c>
      <c r="AE4181" t="s">
        <v>17434</v>
      </c>
      <c r="AF4181">
        <v>47000</v>
      </c>
    </row>
    <row r="4182" spans="1:32" x14ac:dyDescent="0.35">
      <c r="A4182">
        <v>2019</v>
      </c>
      <c r="B4182" t="s">
        <v>365</v>
      </c>
      <c r="C4182" t="s">
        <v>4064</v>
      </c>
      <c r="D4182" t="s">
        <v>34</v>
      </c>
      <c r="E4182" t="s">
        <v>668</v>
      </c>
      <c r="F4182">
        <v>4.5999999999999996</v>
      </c>
      <c r="G4182">
        <v>38</v>
      </c>
      <c r="H4182" t="s">
        <v>36</v>
      </c>
      <c r="I4182" t="s">
        <v>17435</v>
      </c>
      <c r="J4182">
        <v>4.9000000000000004</v>
      </c>
      <c r="K4182">
        <v>873</v>
      </c>
      <c r="L4182" t="s">
        <v>17436</v>
      </c>
      <c r="M4182" t="s">
        <v>806</v>
      </c>
      <c r="N4182">
        <v>74033</v>
      </c>
      <c r="O4182" t="s">
        <v>53</v>
      </c>
      <c r="P4182">
        <v>4.7</v>
      </c>
      <c r="Q4182">
        <v>4.5999999999999996</v>
      </c>
      <c r="R4182">
        <v>4.7</v>
      </c>
      <c r="S4182">
        <v>4.4000000000000004</v>
      </c>
      <c r="T4182">
        <v>4.5999999999999996</v>
      </c>
      <c r="U4182">
        <v>4.7</v>
      </c>
      <c r="V4182" t="s">
        <v>873</v>
      </c>
      <c r="W4182" t="s">
        <v>8841</v>
      </c>
      <c r="X4182" t="s">
        <v>55</v>
      </c>
      <c r="Y4182">
        <v>14</v>
      </c>
      <c r="Z4182">
        <v>21</v>
      </c>
      <c r="AA4182" t="s">
        <v>44</v>
      </c>
      <c r="AB4182" t="s">
        <v>151</v>
      </c>
      <c r="AC4182" t="s">
        <v>913</v>
      </c>
      <c r="AD4182" t="s">
        <v>17437</v>
      </c>
      <c r="AE4182" t="s">
        <v>17438</v>
      </c>
      <c r="AF4182">
        <v>69425</v>
      </c>
    </row>
    <row r="4183" spans="1:32" x14ac:dyDescent="0.35">
      <c r="A4183">
        <v>2017</v>
      </c>
      <c r="B4183" t="s">
        <v>365</v>
      </c>
      <c r="C4183" t="s">
        <v>17439</v>
      </c>
      <c r="D4183" t="s">
        <v>34</v>
      </c>
      <c r="E4183" t="s">
        <v>17440</v>
      </c>
      <c r="F4183">
        <v>4.7</v>
      </c>
      <c r="G4183">
        <v>282</v>
      </c>
      <c r="H4183" t="s">
        <v>36</v>
      </c>
      <c r="I4183" t="s">
        <v>17441</v>
      </c>
      <c r="J4183">
        <v>4.8</v>
      </c>
      <c r="K4183">
        <v>1052</v>
      </c>
      <c r="L4183" t="s">
        <v>17442</v>
      </c>
      <c r="M4183" t="s">
        <v>316</v>
      </c>
      <c r="N4183">
        <v>66048</v>
      </c>
      <c r="O4183" t="s">
        <v>53</v>
      </c>
      <c r="P4183">
        <v>4.8</v>
      </c>
      <c r="Q4183">
        <v>4.7</v>
      </c>
      <c r="R4183">
        <v>4.5999999999999996</v>
      </c>
      <c r="S4183">
        <v>4.5999999999999996</v>
      </c>
      <c r="T4183">
        <v>4.8</v>
      </c>
      <c r="U4183">
        <v>4.7</v>
      </c>
      <c r="V4183" t="s">
        <v>2644</v>
      </c>
      <c r="W4183" t="s">
        <v>8444</v>
      </c>
      <c r="X4183" t="s">
        <v>43</v>
      </c>
      <c r="Y4183">
        <v>27</v>
      </c>
      <c r="Z4183">
        <v>36</v>
      </c>
      <c r="AA4183" t="s">
        <v>44</v>
      </c>
      <c r="AB4183" t="s">
        <v>151</v>
      </c>
      <c r="AC4183" t="s">
        <v>79</v>
      </c>
      <c r="AD4183" t="s">
        <v>17443</v>
      </c>
      <c r="AE4183">
        <v>33110</v>
      </c>
      <c r="AF4183">
        <v>68114</v>
      </c>
    </row>
    <row r="4184" spans="1:32" x14ac:dyDescent="0.35">
      <c r="A4184">
        <v>2019</v>
      </c>
      <c r="B4184" t="s">
        <v>81</v>
      </c>
      <c r="C4184" t="s">
        <v>2234</v>
      </c>
      <c r="D4184" t="s">
        <v>34</v>
      </c>
      <c r="E4184" t="s">
        <v>17444</v>
      </c>
      <c r="F4184">
        <v>4.7</v>
      </c>
      <c r="G4184">
        <v>24</v>
      </c>
      <c r="H4184" t="s">
        <v>36</v>
      </c>
      <c r="I4184" t="s">
        <v>17445</v>
      </c>
      <c r="J4184">
        <v>4.8</v>
      </c>
      <c r="K4184">
        <v>981</v>
      </c>
      <c r="L4184" t="s">
        <v>17446</v>
      </c>
      <c r="M4184" t="s">
        <v>316</v>
      </c>
      <c r="N4184">
        <v>66203</v>
      </c>
      <c r="O4184" t="s">
        <v>53</v>
      </c>
      <c r="P4184">
        <v>4.8</v>
      </c>
      <c r="Q4184">
        <v>4.5999999999999996</v>
      </c>
      <c r="R4184">
        <v>4.5999999999999996</v>
      </c>
      <c r="S4184">
        <v>4.5</v>
      </c>
      <c r="T4184">
        <v>4.5999999999999996</v>
      </c>
      <c r="U4184">
        <v>4.8</v>
      </c>
      <c r="V4184" t="s">
        <v>5639</v>
      </c>
      <c r="W4184" t="s">
        <v>42</v>
      </c>
      <c r="X4184" t="s">
        <v>55</v>
      </c>
      <c r="Y4184">
        <v>15</v>
      </c>
      <c r="Z4184">
        <v>18</v>
      </c>
      <c r="AA4184" t="s">
        <v>44</v>
      </c>
      <c r="AB4184" t="s">
        <v>151</v>
      </c>
      <c r="AC4184" t="s">
        <v>1134</v>
      </c>
      <c r="AD4184" t="s">
        <v>17447</v>
      </c>
      <c r="AE4184" t="s">
        <v>17448</v>
      </c>
      <c r="AF4184">
        <v>41827</v>
      </c>
    </row>
    <row r="4185" spans="1:32" x14ac:dyDescent="0.35">
      <c r="A4185">
        <v>2017</v>
      </c>
      <c r="B4185" t="s">
        <v>288</v>
      </c>
      <c r="C4185" t="s">
        <v>5444</v>
      </c>
      <c r="D4185" t="s">
        <v>34</v>
      </c>
      <c r="E4185" t="s">
        <v>17449</v>
      </c>
      <c r="F4185">
        <v>4.7</v>
      </c>
      <c r="G4185">
        <v>72</v>
      </c>
      <c r="H4185" t="s">
        <v>36</v>
      </c>
      <c r="I4185" t="s">
        <v>7131</v>
      </c>
      <c r="J4185">
        <v>4.7</v>
      </c>
      <c r="K4185">
        <v>564</v>
      </c>
      <c r="L4185" t="s">
        <v>7132</v>
      </c>
      <c r="M4185" t="s">
        <v>271</v>
      </c>
      <c r="N4185">
        <v>77094</v>
      </c>
      <c r="O4185" t="s">
        <v>53</v>
      </c>
      <c r="P4185">
        <v>4.9000000000000004</v>
      </c>
      <c r="Q4185">
        <v>4.8</v>
      </c>
      <c r="R4185">
        <v>4.7</v>
      </c>
      <c r="S4185">
        <v>4.4000000000000004</v>
      </c>
      <c r="T4185">
        <v>4.7</v>
      </c>
      <c r="U4185">
        <v>4.5999999999999996</v>
      </c>
      <c r="V4185" t="s">
        <v>3617</v>
      </c>
      <c r="W4185" t="s">
        <v>4322</v>
      </c>
      <c r="X4185" t="s">
        <v>124</v>
      </c>
      <c r="Y4185">
        <v>19</v>
      </c>
      <c r="Z4185">
        <v>25</v>
      </c>
      <c r="AA4185" t="s">
        <v>44</v>
      </c>
      <c r="AB4185" t="s">
        <v>45</v>
      </c>
      <c r="AC4185" t="s">
        <v>1740</v>
      </c>
      <c r="AD4185" t="s">
        <v>17450</v>
      </c>
      <c r="AE4185" t="s">
        <v>17451</v>
      </c>
      <c r="AF4185">
        <v>10652</v>
      </c>
    </row>
    <row r="4186" spans="1:32" x14ac:dyDescent="0.35">
      <c r="A4186">
        <v>2018</v>
      </c>
      <c r="B4186" t="s">
        <v>32</v>
      </c>
      <c r="C4186" t="s">
        <v>3016</v>
      </c>
      <c r="D4186" t="s">
        <v>34</v>
      </c>
      <c r="E4186" t="s">
        <v>17452</v>
      </c>
      <c r="F4186">
        <v>4.8</v>
      </c>
      <c r="G4186">
        <v>419</v>
      </c>
      <c r="H4186" t="s">
        <v>36</v>
      </c>
      <c r="I4186" t="s">
        <v>11409</v>
      </c>
      <c r="J4186">
        <v>4.5</v>
      </c>
      <c r="K4186">
        <v>285</v>
      </c>
      <c r="L4186" t="s">
        <v>11410</v>
      </c>
      <c r="M4186" t="s">
        <v>271</v>
      </c>
      <c r="N4186">
        <v>77094</v>
      </c>
      <c r="O4186" t="s">
        <v>53</v>
      </c>
      <c r="P4186">
        <v>4.8</v>
      </c>
      <c r="Q4186">
        <v>4.7</v>
      </c>
      <c r="R4186">
        <v>4.7</v>
      </c>
      <c r="S4186">
        <v>4.5999999999999996</v>
      </c>
      <c r="T4186">
        <v>4.8</v>
      </c>
      <c r="U4186">
        <v>4.8</v>
      </c>
      <c r="V4186" t="s">
        <v>6634</v>
      </c>
      <c r="W4186" t="s">
        <v>77</v>
      </c>
      <c r="X4186" t="s">
        <v>43</v>
      </c>
      <c r="Y4186">
        <v>21</v>
      </c>
      <c r="Z4186">
        <v>27</v>
      </c>
      <c r="AA4186" t="s">
        <v>44</v>
      </c>
      <c r="AB4186" t="s">
        <v>45</v>
      </c>
      <c r="AC4186" t="s">
        <v>46</v>
      </c>
      <c r="AD4186" t="s">
        <v>17453</v>
      </c>
      <c r="AE4186" t="s">
        <v>17454</v>
      </c>
      <c r="AF4186">
        <v>84179</v>
      </c>
    </row>
    <row r="4187" spans="1:32" x14ac:dyDescent="0.35">
      <c r="A4187">
        <v>2019</v>
      </c>
      <c r="B4187" t="s">
        <v>321</v>
      </c>
      <c r="C4187" t="s">
        <v>6784</v>
      </c>
      <c r="D4187" t="s">
        <v>34</v>
      </c>
      <c r="E4187" t="s">
        <v>17455</v>
      </c>
      <c r="F4187">
        <v>4.7</v>
      </c>
      <c r="G4187">
        <v>97</v>
      </c>
      <c r="H4187" t="s">
        <v>36</v>
      </c>
      <c r="I4187" t="s">
        <v>17456</v>
      </c>
      <c r="J4187">
        <v>4.9000000000000004</v>
      </c>
      <c r="K4187">
        <v>404</v>
      </c>
      <c r="L4187" t="s">
        <v>17457</v>
      </c>
      <c r="M4187" t="s">
        <v>4032</v>
      </c>
      <c r="N4187">
        <v>58301</v>
      </c>
      <c r="O4187" t="s">
        <v>53</v>
      </c>
      <c r="P4187">
        <v>4.9000000000000004</v>
      </c>
      <c r="Q4187">
        <v>4.7</v>
      </c>
      <c r="R4187">
        <v>4.5999999999999996</v>
      </c>
      <c r="S4187">
        <v>4.4000000000000004</v>
      </c>
      <c r="T4187">
        <v>4.9000000000000004</v>
      </c>
      <c r="U4187">
        <v>4.7</v>
      </c>
      <c r="V4187" t="s">
        <v>2739</v>
      </c>
      <c r="W4187" t="s">
        <v>42</v>
      </c>
      <c r="X4187" t="s">
        <v>124</v>
      </c>
      <c r="Y4187">
        <v>20</v>
      </c>
      <c r="Z4187">
        <v>25</v>
      </c>
      <c r="AA4187" t="s">
        <v>44</v>
      </c>
      <c r="AB4187" t="s">
        <v>45</v>
      </c>
      <c r="AC4187" t="s">
        <v>1029</v>
      </c>
      <c r="AD4187" t="s">
        <v>17458</v>
      </c>
      <c r="AE4187" t="s">
        <v>17459</v>
      </c>
      <c r="AF4187">
        <v>23871</v>
      </c>
    </row>
    <row r="4188" spans="1:32" x14ac:dyDescent="0.35">
      <c r="A4188">
        <v>2020</v>
      </c>
      <c r="B4188" t="s">
        <v>516</v>
      </c>
      <c r="C4188" t="s">
        <v>517</v>
      </c>
      <c r="D4188" t="s">
        <v>34</v>
      </c>
      <c r="E4188" t="s">
        <v>17460</v>
      </c>
      <c r="F4188">
        <v>4.9000000000000004</v>
      </c>
      <c r="G4188">
        <v>140</v>
      </c>
      <c r="H4188" t="s">
        <v>36</v>
      </c>
      <c r="I4188" t="s">
        <v>3056</v>
      </c>
      <c r="J4188">
        <v>4.7</v>
      </c>
      <c r="K4188">
        <v>5146</v>
      </c>
      <c r="L4188" t="s">
        <v>3057</v>
      </c>
      <c r="M4188" t="s">
        <v>334</v>
      </c>
      <c r="N4188">
        <v>55416</v>
      </c>
      <c r="O4188" t="s">
        <v>53</v>
      </c>
      <c r="P4188">
        <v>4.9000000000000004</v>
      </c>
      <c r="Q4188">
        <v>4.9000000000000004</v>
      </c>
      <c r="R4188">
        <v>4.8</v>
      </c>
      <c r="S4188">
        <v>4.8</v>
      </c>
      <c r="T4188">
        <v>4.9000000000000004</v>
      </c>
      <c r="U4188">
        <v>4.9000000000000004</v>
      </c>
      <c r="V4188" t="s">
        <v>3277</v>
      </c>
      <c r="W4188" t="s">
        <v>1409</v>
      </c>
      <c r="X4188" t="s">
        <v>124</v>
      </c>
      <c r="Y4188">
        <v>24</v>
      </c>
      <c r="Z4188">
        <v>30</v>
      </c>
      <c r="AA4188" t="s">
        <v>44</v>
      </c>
      <c r="AB4188" t="s">
        <v>151</v>
      </c>
      <c r="AC4188" t="s">
        <v>522</v>
      </c>
      <c r="AD4188" t="s">
        <v>17461</v>
      </c>
      <c r="AE4188" t="s">
        <v>17462</v>
      </c>
      <c r="AF4188">
        <v>13887</v>
      </c>
    </row>
    <row r="4189" spans="1:32" x14ac:dyDescent="0.35">
      <c r="A4189">
        <v>2019</v>
      </c>
      <c r="B4189" t="s">
        <v>48</v>
      </c>
      <c r="C4189" t="s">
        <v>5174</v>
      </c>
      <c r="D4189" t="s">
        <v>34</v>
      </c>
      <c r="E4189" t="s">
        <v>1441</v>
      </c>
      <c r="F4189">
        <v>4.7</v>
      </c>
      <c r="G4189">
        <v>264</v>
      </c>
      <c r="H4189" t="s">
        <v>36</v>
      </c>
      <c r="I4189" t="s">
        <v>8437</v>
      </c>
      <c r="J4189">
        <v>4.7</v>
      </c>
      <c r="K4189">
        <v>1220</v>
      </c>
      <c r="L4189" t="s">
        <v>8438</v>
      </c>
      <c r="M4189" t="s">
        <v>334</v>
      </c>
      <c r="N4189">
        <v>55025</v>
      </c>
      <c r="O4189" t="s">
        <v>40</v>
      </c>
      <c r="P4189">
        <v>4.8</v>
      </c>
      <c r="Q4189">
        <v>4.7</v>
      </c>
      <c r="R4189">
        <v>4.7</v>
      </c>
      <c r="S4189">
        <v>4.5999999999999996</v>
      </c>
      <c r="T4189">
        <v>4.7</v>
      </c>
      <c r="U4189">
        <v>4.7</v>
      </c>
      <c r="V4189" t="s">
        <v>2533</v>
      </c>
      <c r="W4189" t="s">
        <v>540</v>
      </c>
      <c r="X4189" t="s">
        <v>55</v>
      </c>
      <c r="Y4189">
        <v>21</v>
      </c>
      <c r="Z4189">
        <v>27</v>
      </c>
      <c r="AA4189" t="s">
        <v>44</v>
      </c>
      <c r="AB4189" t="s">
        <v>151</v>
      </c>
      <c r="AC4189" t="s">
        <v>219</v>
      </c>
      <c r="AD4189" t="s">
        <v>17463</v>
      </c>
      <c r="AE4189" t="s">
        <v>17464</v>
      </c>
      <c r="AF4189">
        <v>33465</v>
      </c>
    </row>
    <row r="4190" spans="1:32" x14ac:dyDescent="0.35">
      <c r="A4190">
        <v>2015</v>
      </c>
      <c r="B4190" t="s">
        <v>48</v>
      </c>
      <c r="C4190" t="s">
        <v>418</v>
      </c>
      <c r="D4190" t="s">
        <v>34</v>
      </c>
      <c r="E4190" t="s">
        <v>4383</v>
      </c>
      <c r="F4190">
        <v>4.5999999999999996</v>
      </c>
      <c r="G4190">
        <v>182</v>
      </c>
      <c r="H4190" t="s">
        <v>36</v>
      </c>
      <c r="I4190" t="s">
        <v>17465</v>
      </c>
      <c r="J4190">
        <v>4.5</v>
      </c>
      <c r="K4190">
        <v>47</v>
      </c>
      <c r="L4190" t="s">
        <v>17466</v>
      </c>
      <c r="M4190" t="s">
        <v>378</v>
      </c>
      <c r="N4190">
        <v>61354</v>
      </c>
      <c r="O4190" t="s">
        <v>94</v>
      </c>
      <c r="P4190">
        <v>4.5999999999999996</v>
      </c>
      <c r="Q4190">
        <v>4.5999999999999996</v>
      </c>
      <c r="R4190">
        <v>4.5</v>
      </c>
      <c r="S4190">
        <v>4.4000000000000004</v>
      </c>
      <c r="T4190">
        <v>4.5999999999999996</v>
      </c>
      <c r="U4190">
        <v>4.5</v>
      </c>
      <c r="V4190" t="s">
        <v>8168</v>
      </c>
      <c r="W4190" t="s">
        <v>540</v>
      </c>
      <c r="X4190" t="s">
        <v>55</v>
      </c>
      <c r="Y4190">
        <v>17</v>
      </c>
      <c r="Z4190">
        <v>23</v>
      </c>
      <c r="AA4190" t="s">
        <v>512</v>
      </c>
      <c r="AB4190" t="s">
        <v>151</v>
      </c>
      <c r="AC4190" t="s">
        <v>8207</v>
      </c>
      <c r="AD4190" t="s">
        <v>17467</v>
      </c>
      <c r="AE4190" t="s">
        <v>17468</v>
      </c>
      <c r="AF4190">
        <v>87752</v>
      </c>
    </row>
    <row r="4191" spans="1:32" x14ac:dyDescent="0.35">
      <c r="A4191">
        <v>2018</v>
      </c>
      <c r="B4191" t="s">
        <v>32</v>
      </c>
      <c r="C4191" t="s">
        <v>3509</v>
      </c>
      <c r="D4191" t="s">
        <v>34</v>
      </c>
      <c r="E4191" t="s">
        <v>17469</v>
      </c>
      <c r="F4191">
        <v>4.8</v>
      </c>
      <c r="G4191">
        <v>770</v>
      </c>
      <c r="H4191" t="s">
        <v>36</v>
      </c>
      <c r="I4191" t="s">
        <v>17470</v>
      </c>
      <c r="J4191">
        <v>4.7</v>
      </c>
      <c r="K4191">
        <v>1138</v>
      </c>
      <c r="L4191" t="s">
        <v>17471</v>
      </c>
      <c r="M4191" t="s">
        <v>344</v>
      </c>
      <c r="N4191">
        <v>53718</v>
      </c>
      <c r="O4191" t="s">
        <v>53</v>
      </c>
      <c r="P4191">
        <v>4.8</v>
      </c>
      <c r="Q4191">
        <v>4.7</v>
      </c>
      <c r="R4191">
        <v>4.8</v>
      </c>
      <c r="S4191">
        <v>4.7</v>
      </c>
      <c r="T4191">
        <v>4.8</v>
      </c>
      <c r="U4191">
        <v>4.9000000000000004</v>
      </c>
      <c r="V4191" t="s">
        <v>721</v>
      </c>
      <c r="W4191" t="s">
        <v>42</v>
      </c>
      <c r="X4191" t="s">
        <v>124</v>
      </c>
      <c r="Y4191">
        <v>22</v>
      </c>
      <c r="Z4191">
        <v>28</v>
      </c>
      <c r="AA4191" t="s">
        <v>44</v>
      </c>
      <c r="AB4191" t="s">
        <v>151</v>
      </c>
      <c r="AC4191" t="s">
        <v>597</v>
      </c>
      <c r="AD4191" t="s">
        <v>17472</v>
      </c>
      <c r="AE4191" t="s">
        <v>17473</v>
      </c>
      <c r="AF4191">
        <v>82983</v>
      </c>
    </row>
    <row r="4192" spans="1:32" x14ac:dyDescent="0.35">
      <c r="A4192">
        <v>2020</v>
      </c>
      <c r="B4192" t="s">
        <v>365</v>
      </c>
      <c r="C4192" t="s">
        <v>1143</v>
      </c>
      <c r="D4192" t="s">
        <v>34</v>
      </c>
      <c r="E4192" t="s">
        <v>17474</v>
      </c>
      <c r="F4192">
        <v>4.5999999999999996</v>
      </c>
      <c r="G4192">
        <v>137</v>
      </c>
      <c r="H4192" t="s">
        <v>36</v>
      </c>
      <c r="I4192" t="s">
        <v>17475</v>
      </c>
      <c r="J4192">
        <v>4.8</v>
      </c>
      <c r="K4192">
        <v>269</v>
      </c>
      <c r="L4192" t="s">
        <v>17476</v>
      </c>
      <c r="M4192" t="s">
        <v>344</v>
      </c>
      <c r="N4192">
        <v>54401</v>
      </c>
      <c r="O4192" t="s">
        <v>40</v>
      </c>
      <c r="P4192">
        <v>4.7</v>
      </c>
      <c r="Q4192">
        <v>4.5999999999999996</v>
      </c>
      <c r="R4192">
        <v>4.5999999999999996</v>
      </c>
      <c r="S4192">
        <v>4.5</v>
      </c>
      <c r="T4192">
        <v>4.8</v>
      </c>
      <c r="U4192">
        <v>4.5</v>
      </c>
      <c r="V4192" t="s">
        <v>42</v>
      </c>
      <c r="W4192" t="s">
        <v>42</v>
      </c>
      <c r="X4192" t="s">
        <v>55</v>
      </c>
      <c r="Y4192">
        <v>15</v>
      </c>
      <c r="Z4192">
        <v>20</v>
      </c>
      <c r="AA4192" t="s">
        <v>44</v>
      </c>
      <c r="AB4192" t="s">
        <v>45</v>
      </c>
      <c r="AC4192" t="s">
        <v>3365</v>
      </c>
      <c r="AD4192" t="s">
        <v>17477</v>
      </c>
      <c r="AE4192" t="s">
        <v>17478</v>
      </c>
      <c r="AF4192">
        <v>21011</v>
      </c>
    </row>
    <row r="4193" spans="1:32" x14ac:dyDescent="0.35">
      <c r="A4193">
        <v>2019</v>
      </c>
      <c r="B4193" t="s">
        <v>365</v>
      </c>
      <c r="C4193" t="s">
        <v>366</v>
      </c>
      <c r="D4193" t="s">
        <v>34</v>
      </c>
      <c r="E4193" t="s">
        <v>1547</v>
      </c>
      <c r="F4193">
        <v>4.7</v>
      </c>
      <c r="G4193">
        <v>61</v>
      </c>
      <c r="H4193" t="s">
        <v>36</v>
      </c>
      <c r="I4193" t="s">
        <v>368</v>
      </c>
      <c r="J4193">
        <v>4.7</v>
      </c>
      <c r="K4193">
        <v>923</v>
      </c>
      <c r="L4193" t="s">
        <v>369</v>
      </c>
      <c r="M4193" t="s">
        <v>344</v>
      </c>
      <c r="N4193">
        <v>53115</v>
      </c>
      <c r="O4193" t="s">
        <v>94</v>
      </c>
      <c r="P4193">
        <v>4.8</v>
      </c>
      <c r="Q4193">
        <v>4.8</v>
      </c>
      <c r="R4193">
        <v>4.8</v>
      </c>
      <c r="S4193">
        <v>4.7</v>
      </c>
      <c r="T4193">
        <v>4.7</v>
      </c>
      <c r="U4193">
        <v>4.8</v>
      </c>
      <c r="V4193" t="s">
        <v>873</v>
      </c>
      <c r="W4193" t="s">
        <v>455</v>
      </c>
      <c r="X4193" t="s">
        <v>43</v>
      </c>
      <c r="Y4193">
        <v>19</v>
      </c>
      <c r="Z4193">
        <v>28</v>
      </c>
      <c r="AA4193" t="s">
        <v>44</v>
      </c>
      <c r="AB4193" t="s">
        <v>151</v>
      </c>
      <c r="AC4193" t="s">
        <v>370</v>
      </c>
      <c r="AD4193" t="s">
        <v>1548</v>
      </c>
      <c r="AE4193" t="s">
        <v>1549</v>
      </c>
      <c r="AF4193">
        <v>55545</v>
      </c>
    </row>
    <row r="4194" spans="1:32" x14ac:dyDescent="0.35">
      <c r="A4194">
        <v>2020</v>
      </c>
      <c r="B4194" t="s">
        <v>257</v>
      </c>
      <c r="C4194" t="s">
        <v>2421</v>
      </c>
      <c r="D4194" t="s">
        <v>34</v>
      </c>
      <c r="E4194" t="s">
        <v>17479</v>
      </c>
      <c r="F4194">
        <v>4.9000000000000004</v>
      </c>
      <c r="G4194">
        <v>22</v>
      </c>
      <c r="H4194" t="s">
        <v>36</v>
      </c>
      <c r="I4194" t="s">
        <v>17480</v>
      </c>
      <c r="J4194">
        <v>4.5999999999999996</v>
      </c>
      <c r="K4194">
        <v>206</v>
      </c>
      <c r="L4194" t="s">
        <v>17481</v>
      </c>
      <c r="M4194" t="s">
        <v>378</v>
      </c>
      <c r="N4194">
        <v>60540</v>
      </c>
      <c r="O4194" t="s">
        <v>40</v>
      </c>
      <c r="P4194">
        <v>5</v>
      </c>
      <c r="Q4194">
        <v>5</v>
      </c>
      <c r="R4194">
        <v>5</v>
      </c>
      <c r="S4194">
        <v>4.7</v>
      </c>
      <c r="T4194">
        <v>4.9000000000000004</v>
      </c>
      <c r="U4194">
        <v>4.9000000000000004</v>
      </c>
      <c r="V4194" t="s">
        <v>455</v>
      </c>
      <c r="W4194" t="s">
        <v>42</v>
      </c>
      <c r="X4194" t="s">
        <v>124</v>
      </c>
      <c r="Y4194">
        <v>20</v>
      </c>
      <c r="Z4194">
        <v>25</v>
      </c>
      <c r="AA4194" t="s">
        <v>44</v>
      </c>
      <c r="AB4194" t="s">
        <v>430</v>
      </c>
      <c r="AC4194" t="s">
        <v>431</v>
      </c>
      <c r="AD4194" t="s">
        <v>17482</v>
      </c>
      <c r="AE4194" t="s">
        <v>17483</v>
      </c>
      <c r="AF4194">
        <v>14429</v>
      </c>
    </row>
    <row r="4195" spans="1:32" x14ac:dyDescent="0.35">
      <c r="A4195">
        <v>2019</v>
      </c>
      <c r="B4195" t="s">
        <v>108</v>
      </c>
      <c r="C4195" t="s">
        <v>11751</v>
      </c>
      <c r="D4195" t="s">
        <v>34</v>
      </c>
      <c r="E4195" t="s">
        <v>17484</v>
      </c>
      <c r="F4195">
        <v>4.7</v>
      </c>
      <c r="G4195">
        <v>47</v>
      </c>
      <c r="H4195" t="s">
        <v>36</v>
      </c>
      <c r="I4195" t="s">
        <v>3105</v>
      </c>
      <c r="J4195">
        <v>4.9000000000000004</v>
      </c>
      <c r="K4195">
        <v>3185</v>
      </c>
      <c r="L4195" t="s">
        <v>3106</v>
      </c>
      <c r="M4195" t="s">
        <v>378</v>
      </c>
      <c r="N4195">
        <v>60540</v>
      </c>
      <c r="O4195" t="s">
        <v>40</v>
      </c>
      <c r="P4195">
        <v>4.8</v>
      </c>
      <c r="Q4195">
        <v>4.8</v>
      </c>
      <c r="R4195">
        <v>4.7</v>
      </c>
      <c r="S4195">
        <v>4.4000000000000004</v>
      </c>
      <c r="T4195">
        <v>4.7</v>
      </c>
      <c r="U4195">
        <v>4.7</v>
      </c>
      <c r="V4195" t="s">
        <v>111</v>
      </c>
      <c r="W4195" t="s">
        <v>4585</v>
      </c>
      <c r="X4195" t="s">
        <v>124</v>
      </c>
      <c r="Y4195">
        <v>20</v>
      </c>
      <c r="Z4195">
        <v>28</v>
      </c>
      <c r="AA4195" t="s">
        <v>44</v>
      </c>
      <c r="AB4195" t="s">
        <v>125</v>
      </c>
      <c r="AC4195" t="s">
        <v>714</v>
      </c>
      <c r="AD4195" t="s">
        <v>17485</v>
      </c>
      <c r="AE4195" t="s">
        <v>17486</v>
      </c>
      <c r="AF4195">
        <v>16476</v>
      </c>
    </row>
    <row r="4196" spans="1:32" x14ac:dyDescent="0.35">
      <c r="A4196">
        <v>2018</v>
      </c>
      <c r="B4196" t="s">
        <v>409</v>
      </c>
      <c r="C4196" t="s">
        <v>1691</v>
      </c>
      <c r="D4196" t="s">
        <v>34</v>
      </c>
      <c r="E4196" t="s">
        <v>469</v>
      </c>
      <c r="F4196">
        <v>4.8</v>
      </c>
      <c r="G4196">
        <v>395</v>
      </c>
      <c r="H4196" t="s">
        <v>36</v>
      </c>
      <c r="I4196" t="s">
        <v>17487</v>
      </c>
      <c r="J4196">
        <v>4.9000000000000004</v>
      </c>
      <c r="K4196">
        <v>2546</v>
      </c>
      <c r="L4196" t="s">
        <v>17488</v>
      </c>
      <c r="M4196" t="s">
        <v>378</v>
      </c>
      <c r="N4196">
        <v>60010</v>
      </c>
      <c r="O4196" t="s">
        <v>53</v>
      </c>
      <c r="P4196">
        <v>4.9000000000000004</v>
      </c>
      <c r="Q4196">
        <v>4.8</v>
      </c>
      <c r="R4196">
        <v>4.8</v>
      </c>
      <c r="S4196">
        <v>4.5999999999999996</v>
      </c>
      <c r="T4196">
        <v>4.9000000000000004</v>
      </c>
      <c r="U4196">
        <v>4.7</v>
      </c>
      <c r="V4196" t="s">
        <v>9818</v>
      </c>
      <c r="W4196" t="s">
        <v>42</v>
      </c>
      <c r="X4196" t="s">
        <v>55</v>
      </c>
      <c r="Y4196">
        <v>18</v>
      </c>
      <c r="Z4196">
        <v>25</v>
      </c>
      <c r="AA4196" t="s">
        <v>44</v>
      </c>
      <c r="AB4196" t="s">
        <v>45</v>
      </c>
      <c r="AC4196" t="s">
        <v>474</v>
      </c>
      <c r="AD4196" t="s">
        <v>17489</v>
      </c>
      <c r="AE4196" t="s">
        <v>17490</v>
      </c>
      <c r="AF4196">
        <v>80502</v>
      </c>
    </row>
    <row r="4197" spans="1:32" x14ac:dyDescent="0.35">
      <c r="A4197">
        <v>2011</v>
      </c>
      <c r="B4197" t="s">
        <v>69</v>
      </c>
      <c r="C4197" t="s">
        <v>17491</v>
      </c>
      <c r="D4197" t="s">
        <v>34</v>
      </c>
      <c r="E4197" t="s">
        <v>17492</v>
      </c>
      <c r="F4197">
        <v>4.7</v>
      </c>
      <c r="G4197">
        <v>46</v>
      </c>
      <c r="H4197" t="s">
        <v>36</v>
      </c>
      <c r="I4197" t="s">
        <v>17493</v>
      </c>
      <c r="J4197">
        <v>3.9</v>
      </c>
      <c r="K4197">
        <v>42</v>
      </c>
      <c r="L4197" t="s">
        <v>17494</v>
      </c>
      <c r="M4197" t="s">
        <v>378</v>
      </c>
      <c r="N4197">
        <v>60101</v>
      </c>
      <c r="O4197" t="s">
        <v>53</v>
      </c>
      <c r="P4197">
        <v>4.4000000000000004</v>
      </c>
      <c r="Q4197">
        <v>4.5999999999999996</v>
      </c>
      <c r="R4197">
        <v>4.4000000000000004</v>
      </c>
      <c r="S4197">
        <v>4.9000000000000004</v>
      </c>
      <c r="T4197">
        <v>4.7</v>
      </c>
      <c r="U4197">
        <v>5</v>
      </c>
      <c r="V4197" t="s">
        <v>17495</v>
      </c>
      <c r="W4197" t="s">
        <v>42</v>
      </c>
      <c r="X4197" t="s">
        <v>43</v>
      </c>
      <c r="Y4197">
        <v>27</v>
      </c>
      <c r="Z4197">
        <v>33</v>
      </c>
      <c r="AA4197" t="s">
        <v>44</v>
      </c>
      <c r="AB4197" t="s">
        <v>198</v>
      </c>
      <c r="AC4197" t="s">
        <v>17496</v>
      </c>
      <c r="AD4197" t="s">
        <v>17497</v>
      </c>
      <c r="AE4197">
        <v>741251</v>
      </c>
      <c r="AF4197">
        <v>49540</v>
      </c>
    </row>
    <row r="4198" spans="1:32" x14ac:dyDescent="0.35">
      <c r="A4198">
        <v>2019</v>
      </c>
      <c r="B4198" t="s">
        <v>257</v>
      </c>
      <c r="C4198" t="s">
        <v>2999</v>
      </c>
      <c r="D4198" t="s">
        <v>34</v>
      </c>
      <c r="E4198" t="s">
        <v>17498</v>
      </c>
      <c r="F4198">
        <v>5</v>
      </c>
      <c r="G4198">
        <v>5</v>
      </c>
      <c r="H4198" t="s">
        <v>36</v>
      </c>
      <c r="I4198" t="s">
        <v>17499</v>
      </c>
      <c r="J4198">
        <v>4.4000000000000004</v>
      </c>
      <c r="K4198">
        <v>625</v>
      </c>
      <c r="L4198" t="s">
        <v>17500</v>
      </c>
      <c r="M4198" t="s">
        <v>378</v>
      </c>
      <c r="N4198">
        <v>60173</v>
      </c>
      <c r="O4198" t="s">
        <v>94</v>
      </c>
      <c r="P4198">
        <v>5</v>
      </c>
      <c r="Q4198">
        <v>5</v>
      </c>
      <c r="R4198">
        <v>5</v>
      </c>
      <c r="S4198">
        <v>5</v>
      </c>
      <c r="T4198">
        <v>5</v>
      </c>
      <c r="U4198">
        <v>5</v>
      </c>
      <c r="V4198" t="s">
        <v>1179</v>
      </c>
      <c r="W4198" t="s">
        <v>17501</v>
      </c>
      <c r="X4198" t="s">
        <v>124</v>
      </c>
      <c r="Y4198">
        <v>17</v>
      </c>
      <c r="Z4198">
        <v>25</v>
      </c>
      <c r="AA4198" t="s">
        <v>44</v>
      </c>
      <c r="AB4198" t="s">
        <v>45</v>
      </c>
      <c r="AC4198" t="s">
        <v>982</v>
      </c>
      <c r="AD4198" t="s">
        <v>17502</v>
      </c>
      <c r="AE4198" t="s">
        <v>17503</v>
      </c>
      <c r="AF4198">
        <v>56938</v>
      </c>
    </row>
    <row r="4199" spans="1:32" x14ac:dyDescent="0.35">
      <c r="A4199">
        <v>2014</v>
      </c>
      <c r="B4199" t="s">
        <v>108</v>
      </c>
      <c r="C4199" t="s">
        <v>600</v>
      </c>
      <c r="D4199" t="s">
        <v>34</v>
      </c>
      <c r="E4199" t="s">
        <v>17504</v>
      </c>
      <c r="F4199">
        <v>4.8</v>
      </c>
      <c r="G4199">
        <v>176</v>
      </c>
      <c r="H4199" t="s">
        <v>36</v>
      </c>
      <c r="I4199" t="s">
        <v>17505</v>
      </c>
      <c r="J4199">
        <v>4.5999999999999996</v>
      </c>
      <c r="K4199">
        <v>244</v>
      </c>
      <c r="L4199" t="s">
        <v>17506</v>
      </c>
      <c r="M4199" t="s">
        <v>344</v>
      </c>
      <c r="N4199">
        <v>53186</v>
      </c>
      <c r="O4199" t="s">
        <v>40</v>
      </c>
      <c r="P4199">
        <v>4.9000000000000004</v>
      </c>
      <c r="Q4199">
        <v>4.8</v>
      </c>
      <c r="R4199">
        <v>4.8</v>
      </c>
      <c r="S4199">
        <v>4.5999999999999996</v>
      </c>
      <c r="T4199">
        <v>4.9000000000000004</v>
      </c>
      <c r="U4199">
        <v>4.8</v>
      </c>
      <c r="V4199" t="s">
        <v>41</v>
      </c>
      <c r="W4199" t="s">
        <v>17507</v>
      </c>
      <c r="X4199" t="s">
        <v>124</v>
      </c>
      <c r="Y4199">
        <v>21</v>
      </c>
      <c r="Z4199">
        <v>29</v>
      </c>
      <c r="AA4199" t="s">
        <v>44</v>
      </c>
      <c r="AB4199" t="s">
        <v>113</v>
      </c>
      <c r="AC4199" t="s">
        <v>114</v>
      </c>
      <c r="AD4199" t="s">
        <v>17508</v>
      </c>
      <c r="AE4199" t="s">
        <v>17509</v>
      </c>
      <c r="AF4199">
        <v>39829</v>
      </c>
    </row>
    <row r="4200" spans="1:32" x14ac:dyDescent="0.35">
      <c r="A4200">
        <v>2021</v>
      </c>
      <c r="B4200" t="s">
        <v>732</v>
      </c>
      <c r="C4200" t="s">
        <v>17510</v>
      </c>
      <c r="D4200" t="s">
        <v>34</v>
      </c>
      <c r="E4200" t="s">
        <v>4434</v>
      </c>
      <c r="F4200">
        <v>4.8</v>
      </c>
      <c r="G4200">
        <v>20</v>
      </c>
      <c r="H4200" t="s">
        <v>36</v>
      </c>
      <c r="I4200" t="s">
        <v>17511</v>
      </c>
      <c r="J4200">
        <v>4.5999999999999996</v>
      </c>
      <c r="K4200">
        <v>578</v>
      </c>
      <c r="L4200" t="s">
        <v>17512</v>
      </c>
      <c r="M4200" t="s">
        <v>344</v>
      </c>
      <c r="N4200">
        <v>53045</v>
      </c>
      <c r="O4200" t="s">
        <v>53</v>
      </c>
      <c r="P4200">
        <v>4.8</v>
      </c>
      <c r="Q4200">
        <v>4.8</v>
      </c>
      <c r="R4200">
        <v>4.5999999999999996</v>
      </c>
      <c r="S4200">
        <v>4.5999999999999996</v>
      </c>
      <c r="T4200">
        <v>4.9000000000000004</v>
      </c>
      <c r="U4200">
        <v>4.8</v>
      </c>
      <c r="V4200" t="s">
        <v>958</v>
      </c>
      <c r="W4200" t="s">
        <v>455</v>
      </c>
      <c r="X4200" t="s">
        <v>124</v>
      </c>
      <c r="Y4200">
        <v>25</v>
      </c>
      <c r="Z4200">
        <v>28</v>
      </c>
      <c r="AA4200" t="s">
        <v>44</v>
      </c>
      <c r="AB4200" t="s">
        <v>125</v>
      </c>
      <c r="AC4200" t="s">
        <v>79</v>
      </c>
      <c r="AD4200" t="s">
        <v>17513</v>
      </c>
      <c r="AE4200" t="s">
        <v>17514</v>
      </c>
      <c r="AF4200">
        <v>12468</v>
      </c>
    </row>
    <row r="4201" spans="1:32" x14ac:dyDescent="0.35">
      <c r="A4201">
        <v>2020</v>
      </c>
      <c r="B4201" t="s">
        <v>69</v>
      </c>
      <c r="C4201" t="s">
        <v>1537</v>
      </c>
      <c r="D4201" t="s">
        <v>34</v>
      </c>
      <c r="E4201" t="s">
        <v>17515</v>
      </c>
      <c r="F4201">
        <v>4.8</v>
      </c>
      <c r="G4201">
        <v>269</v>
      </c>
      <c r="H4201" t="s">
        <v>36</v>
      </c>
      <c r="I4201" t="s">
        <v>8019</v>
      </c>
      <c r="J4201">
        <v>4.9000000000000004</v>
      </c>
      <c r="K4201">
        <v>1695</v>
      </c>
      <c r="L4201" t="s">
        <v>8020</v>
      </c>
      <c r="M4201" t="s">
        <v>378</v>
      </c>
      <c r="N4201">
        <v>60525</v>
      </c>
      <c r="O4201" t="s">
        <v>53</v>
      </c>
      <c r="P4201">
        <v>4.9000000000000004</v>
      </c>
      <c r="Q4201">
        <v>4.8</v>
      </c>
      <c r="R4201">
        <v>4.8</v>
      </c>
      <c r="S4201">
        <v>4.8</v>
      </c>
      <c r="T4201">
        <v>4.9000000000000004</v>
      </c>
      <c r="U4201">
        <v>4.9000000000000004</v>
      </c>
      <c r="V4201" t="s">
        <v>76</v>
      </c>
      <c r="W4201" t="s">
        <v>42</v>
      </c>
      <c r="X4201" t="s">
        <v>124</v>
      </c>
      <c r="Y4201">
        <v>27</v>
      </c>
      <c r="Z4201">
        <v>32</v>
      </c>
      <c r="AA4201" t="s">
        <v>44</v>
      </c>
      <c r="AB4201" t="s">
        <v>78</v>
      </c>
      <c r="AC4201" t="s">
        <v>79</v>
      </c>
      <c r="AD4201" t="s">
        <v>17516</v>
      </c>
      <c r="AE4201" t="s">
        <v>17517</v>
      </c>
      <c r="AF4201">
        <v>20915</v>
      </c>
    </row>
    <row r="4202" spans="1:32" x14ac:dyDescent="0.35">
      <c r="A4202">
        <v>2021</v>
      </c>
      <c r="B4202" t="s">
        <v>257</v>
      </c>
      <c r="C4202" t="s">
        <v>1323</v>
      </c>
      <c r="D4202" t="s">
        <v>1080</v>
      </c>
      <c r="E4202" t="s">
        <v>17518</v>
      </c>
      <c r="F4202">
        <v>4.7</v>
      </c>
      <c r="G4202">
        <v>29</v>
      </c>
      <c r="H4202" t="s">
        <v>36</v>
      </c>
      <c r="I4202" t="s">
        <v>5946</v>
      </c>
      <c r="J4202">
        <v>4.5</v>
      </c>
      <c r="K4202">
        <v>60</v>
      </c>
      <c r="L4202" t="s">
        <v>5947</v>
      </c>
      <c r="M4202" t="s">
        <v>2559</v>
      </c>
      <c r="N4202">
        <v>39540</v>
      </c>
      <c r="O4202" t="s">
        <v>53</v>
      </c>
      <c r="P4202">
        <v>4.8</v>
      </c>
      <c r="Q4202">
        <v>4.7</v>
      </c>
      <c r="R4202">
        <v>4.8</v>
      </c>
      <c r="S4202">
        <v>4.5</v>
      </c>
      <c r="T4202">
        <v>4.8</v>
      </c>
      <c r="U4202">
        <v>4.5999999999999996</v>
      </c>
      <c r="V4202" t="s">
        <v>428</v>
      </c>
      <c r="W4202" t="s">
        <v>42</v>
      </c>
      <c r="X4202" t="s">
        <v>95</v>
      </c>
      <c r="Y4202">
        <v>25</v>
      </c>
      <c r="Z4202">
        <v>29</v>
      </c>
      <c r="AA4202" t="s">
        <v>44</v>
      </c>
      <c r="AB4202" t="s">
        <v>45</v>
      </c>
      <c r="AC4202" t="s">
        <v>219</v>
      </c>
      <c r="AD4202" t="s">
        <v>17519</v>
      </c>
      <c r="AE4202" t="s">
        <v>17520</v>
      </c>
      <c r="AF4202">
        <v>18034</v>
      </c>
    </row>
    <row r="4203" spans="1:32" x14ac:dyDescent="0.35">
      <c r="A4203">
        <v>2020</v>
      </c>
      <c r="B4203" t="s">
        <v>409</v>
      </c>
      <c r="C4203" t="s">
        <v>1691</v>
      </c>
      <c r="D4203" t="s">
        <v>34</v>
      </c>
      <c r="E4203" t="s">
        <v>17521</v>
      </c>
      <c r="F4203">
        <v>4.8</v>
      </c>
      <c r="G4203">
        <v>150</v>
      </c>
      <c r="H4203" t="s">
        <v>36</v>
      </c>
      <c r="I4203" t="s">
        <v>17522</v>
      </c>
      <c r="J4203">
        <v>4.9000000000000004</v>
      </c>
      <c r="K4203">
        <v>40</v>
      </c>
      <c r="L4203" t="s">
        <v>17523</v>
      </c>
      <c r="M4203" t="s">
        <v>404</v>
      </c>
      <c r="N4203">
        <v>46304</v>
      </c>
      <c r="O4203" t="s">
        <v>40</v>
      </c>
      <c r="P4203">
        <v>4.9000000000000004</v>
      </c>
      <c r="Q4203">
        <v>4.8</v>
      </c>
      <c r="R4203">
        <v>4.8</v>
      </c>
      <c r="S4203">
        <v>4.7</v>
      </c>
      <c r="T4203">
        <v>4.9000000000000004</v>
      </c>
      <c r="U4203">
        <v>4.8</v>
      </c>
      <c r="V4203" t="s">
        <v>566</v>
      </c>
      <c r="W4203" t="s">
        <v>42</v>
      </c>
      <c r="X4203" t="s">
        <v>55</v>
      </c>
      <c r="Y4203">
        <v>18</v>
      </c>
      <c r="Z4203">
        <v>25</v>
      </c>
      <c r="AA4203" t="s">
        <v>44</v>
      </c>
      <c r="AB4203" t="s">
        <v>45</v>
      </c>
      <c r="AC4203" t="s">
        <v>474</v>
      </c>
      <c r="AD4203" t="s">
        <v>17524</v>
      </c>
      <c r="AE4203" t="s">
        <v>17525</v>
      </c>
      <c r="AF4203">
        <v>17606</v>
      </c>
    </row>
    <row r="4204" spans="1:32" x14ac:dyDescent="0.35">
      <c r="A4204">
        <v>2020</v>
      </c>
      <c r="B4204" t="s">
        <v>365</v>
      </c>
      <c r="C4204" t="s">
        <v>7756</v>
      </c>
      <c r="D4204" t="s">
        <v>34</v>
      </c>
      <c r="E4204" t="s">
        <v>5761</v>
      </c>
      <c r="F4204">
        <v>4.5999999999999996</v>
      </c>
      <c r="G4204">
        <v>137</v>
      </c>
      <c r="H4204" t="s">
        <v>36</v>
      </c>
      <c r="I4204" t="s">
        <v>17526</v>
      </c>
      <c r="J4204">
        <v>4.9000000000000004</v>
      </c>
      <c r="K4204">
        <v>651</v>
      </c>
      <c r="L4204" t="s">
        <v>17527</v>
      </c>
      <c r="M4204" t="s">
        <v>404</v>
      </c>
      <c r="N4204">
        <v>47905</v>
      </c>
      <c r="O4204" t="s">
        <v>53</v>
      </c>
      <c r="P4204">
        <v>4.7</v>
      </c>
      <c r="Q4204">
        <v>4.5999999999999996</v>
      </c>
      <c r="R4204">
        <v>4.5999999999999996</v>
      </c>
      <c r="S4204">
        <v>4.5</v>
      </c>
      <c r="T4204">
        <v>4.8</v>
      </c>
      <c r="U4204">
        <v>4.5</v>
      </c>
      <c r="V4204" t="s">
        <v>12467</v>
      </c>
      <c r="W4204" t="s">
        <v>42</v>
      </c>
      <c r="X4204" t="s">
        <v>55</v>
      </c>
      <c r="Y4204">
        <v>20</v>
      </c>
      <c r="Z4204">
        <v>23</v>
      </c>
      <c r="AA4204" t="s">
        <v>44</v>
      </c>
      <c r="AB4204" t="s">
        <v>45</v>
      </c>
      <c r="AC4204" t="s">
        <v>913</v>
      </c>
      <c r="AD4204" t="s">
        <v>17528</v>
      </c>
      <c r="AE4204" t="s">
        <v>17529</v>
      </c>
      <c r="AF4204">
        <v>16465</v>
      </c>
    </row>
    <row r="4205" spans="1:32" x14ac:dyDescent="0.35">
      <c r="A4205">
        <v>2021</v>
      </c>
      <c r="B4205" t="s">
        <v>108</v>
      </c>
      <c r="C4205" t="s">
        <v>6878</v>
      </c>
      <c r="D4205" t="s">
        <v>634</v>
      </c>
      <c r="E4205" t="s">
        <v>17530</v>
      </c>
      <c r="F4205">
        <v>4.7</v>
      </c>
      <c r="G4205">
        <v>16</v>
      </c>
      <c r="H4205" t="s">
        <v>36</v>
      </c>
      <c r="I4205" t="s">
        <v>4604</v>
      </c>
      <c r="J4205">
        <v>4.9000000000000004</v>
      </c>
      <c r="K4205">
        <v>811</v>
      </c>
      <c r="L4205" t="s">
        <v>4605</v>
      </c>
      <c r="M4205" t="s">
        <v>1602</v>
      </c>
      <c r="N4205">
        <v>35210</v>
      </c>
      <c r="O4205" t="s">
        <v>53</v>
      </c>
      <c r="P4205">
        <v>4.9000000000000004</v>
      </c>
      <c r="Q4205">
        <v>4.8</v>
      </c>
      <c r="R4205">
        <v>4.7</v>
      </c>
      <c r="S4205">
        <v>4.5999999999999996</v>
      </c>
      <c r="T4205">
        <v>4.8</v>
      </c>
      <c r="U4205">
        <v>4.5</v>
      </c>
      <c r="V4205" t="s">
        <v>42</v>
      </c>
      <c r="W4205" t="s">
        <v>4406</v>
      </c>
      <c r="X4205" t="s">
        <v>124</v>
      </c>
      <c r="Y4205">
        <v>22</v>
      </c>
      <c r="Z4205">
        <v>28</v>
      </c>
      <c r="AA4205" t="s">
        <v>44</v>
      </c>
      <c r="AB4205" t="s">
        <v>125</v>
      </c>
      <c r="AC4205" t="s">
        <v>219</v>
      </c>
      <c r="AD4205" t="s">
        <v>17531</v>
      </c>
      <c r="AE4205" t="s">
        <v>17532</v>
      </c>
      <c r="AF4205">
        <v>12976</v>
      </c>
    </row>
    <row r="4206" spans="1:32" x14ac:dyDescent="0.35">
      <c r="A4206">
        <v>2020</v>
      </c>
      <c r="B4206" t="s">
        <v>525</v>
      </c>
      <c r="C4206" t="s">
        <v>526</v>
      </c>
      <c r="D4206" t="s">
        <v>2331</v>
      </c>
      <c r="E4206" t="s">
        <v>17069</v>
      </c>
      <c r="F4206">
        <v>4.8</v>
      </c>
      <c r="G4206">
        <v>174</v>
      </c>
      <c r="H4206" t="s">
        <v>36</v>
      </c>
      <c r="I4206" t="s">
        <v>15685</v>
      </c>
      <c r="J4206">
        <v>4.5</v>
      </c>
      <c r="K4206">
        <v>114</v>
      </c>
      <c r="L4206" t="s">
        <v>15686</v>
      </c>
      <c r="M4206" t="s">
        <v>404</v>
      </c>
      <c r="N4206">
        <v>47304</v>
      </c>
      <c r="O4206" t="s">
        <v>53</v>
      </c>
      <c r="P4206">
        <v>4.8</v>
      </c>
      <c r="Q4206">
        <v>4.8</v>
      </c>
      <c r="R4206">
        <v>4.8</v>
      </c>
      <c r="S4206">
        <v>4.8</v>
      </c>
      <c r="T4206">
        <v>4.8</v>
      </c>
      <c r="U4206">
        <v>4.9000000000000004</v>
      </c>
      <c r="V4206" t="s">
        <v>15670</v>
      </c>
      <c r="W4206" t="s">
        <v>42</v>
      </c>
      <c r="X4206" t="s">
        <v>124</v>
      </c>
      <c r="Y4206">
        <v>22</v>
      </c>
      <c r="Z4206">
        <v>26</v>
      </c>
      <c r="AA4206" t="s">
        <v>44</v>
      </c>
      <c r="AB4206" t="s">
        <v>151</v>
      </c>
      <c r="AC4206" t="s">
        <v>464</v>
      </c>
      <c r="AD4206" t="s">
        <v>17533</v>
      </c>
      <c r="AE4206">
        <v>806418</v>
      </c>
      <c r="AF4206">
        <v>16161</v>
      </c>
    </row>
    <row r="4207" spans="1:32" x14ac:dyDescent="0.35">
      <c r="A4207">
        <v>2019</v>
      </c>
      <c r="B4207" t="s">
        <v>48</v>
      </c>
      <c r="C4207" t="s">
        <v>8402</v>
      </c>
      <c r="D4207" t="s">
        <v>34</v>
      </c>
      <c r="E4207" t="s">
        <v>17534</v>
      </c>
      <c r="F4207">
        <v>4.7</v>
      </c>
      <c r="G4207">
        <v>264</v>
      </c>
      <c r="H4207" t="s">
        <v>36</v>
      </c>
      <c r="I4207" t="s">
        <v>17535</v>
      </c>
      <c r="J4207">
        <v>3.6</v>
      </c>
      <c r="K4207">
        <v>20</v>
      </c>
      <c r="L4207" t="s">
        <v>17536</v>
      </c>
      <c r="M4207" t="s">
        <v>1625</v>
      </c>
      <c r="N4207">
        <v>40356</v>
      </c>
      <c r="O4207" t="s">
        <v>53</v>
      </c>
      <c r="P4207">
        <v>4.8</v>
      </c>
      <c r="Q4207">
        <v>4.7</v>
      </c>
      <c r="R4207">
        <v>4.7</v>
      </c>
      <c r="S4207">
        <v>4.5999999999999996</v>
      </c>
      <c r="T4207">
        <v>4.7</v>
      </c>
      <c r="U4207">
        <v>4.7</v>
      </c>
      <c r="V4207" t="s">
        <v>10243</v>
      </c>
      <c r="W4207" t="s">
        <v>5413</v>
      </c>
      <c r="X4207" t="s">
        <v>43</v>
      </c>
      <c r="Y4207">
        <v>23</v>
      </c>
      <c r="Z4207">
        <v>30</v>
      </c>
      <c r="AA4207" t="s">
        <v>44</v>
      </c>
      <c r="AB4207" t="s">
        <v>151</v>
      </c>
      <c r="AC4207" t="s">
        <v>79</v>
      </c>
      <c r="AD4207" t="s">
        <v>17537</v>
      </c>
      <c r="AE4207" t="s">
        <v>17538</v>
      </c>
      <c r="AF4207">
        <v>46468</v>
      </c>
    </row>
    <row r="4208" spans="1:32" x14ac:dyDescent="0.35">
      <c r="A4208">
        <v>2015</v>
      </c>
      <c r="B4208" t="s">
        <v>525</v>
      </c>
      <c r="C4208" t="s">
        <v>2593</v>
      </c>
      <c r="D4208" t="s">
        <v>34</v>
      </c>
      <c r="E4208" t="s">
        <v>11794</v>
      </c>
      <c r="F4208">
        <v>4.5999999999999996</v>
      </c>
      <c r="G4208">
        <v>222</v>
      </c>
      <c r="H4208" t="s">
        <v>36</v>
      </c>
      <c r="I4208" t="s">
        <v>17539</v>
      </c>
      <c r="J4208">
        <v>2.6</v>
      </c>
      <c r="K4208">
        <v>16</v>
      </c>
      <c r="L4208" t="s">
        <v>17540</v>
      </c>
      <c r="M4208" t="s">
        <v>427</v>
      </c>
      <c r="N4208">
        <v>30060</v>
      </c>
      <c r="O4208" t="s">
        <v>40</v>
      </c>
      <c r="P4208">
        <v>4.5999999999999996</v>
      </c>
      <c r="Q4208">
        <v>4.7</v>
      </c>
      <c r="R4208">
        <v>4.5</v>
      </c>
      <c r="S4208">
        <v>4.7</v>
      </c>
      <c r="T4208">
        <v>4.7</v>
      </c>
      <c r="U4208">
        <v>4.5999999999999996</v>
      </c>
      <c r="V4208" t="s">
        <v>42</v>
      </c>
      <c r="W4208" t="s">
        <v>76</v>
      </c>
      <c r="X4208" t="s">
        <v>43</v>
      </c>
      <c r="Y4208">
        <v>23</v>
      </c>
      <c r="Z4208">
        <v>31</v>
      </c>
      <c r="AA4208" t="s">
        <v>44</v>
      </c>
      <c r="AB4208" t="s">
        <v>151</v>
      </c>
      <c r="AC4208" t="s">
        <v>938</v>
      </c>
      <c r="AD4208" t="s">
        <v>17541</v>
      </c>
      <c r="AE4208">
        <v>118638</v>
      </c>
      <c r="AF4208">
        <v>146925</v>
      </c>
    </row>
    <row r="4209" spans="1:32" x14ac:dyDescent="0.35">
      <c r="A4209">
        <v>2021</v>
      </c>
      <c r="B4209" t="s">
        <v>1046</v>
      </c>
      <c r="C4209" t="s">
        <v>1863</v>
      </c>
      <c r="D4209" t="s">
        <v>34</v>
      </c>
      <c r="E4209" t="s">
        <v>478</v>
      </c>
      <c r="F4209">
        <v>4.9000000000000004</v>
      </c>
      <c r="G4209">
        <v>9</v>
      </c>
      <c r="H4209" t="s">
        <v>36</v>
      </c>
      <c r="I4209" t="s">
        <v>9353</v>
      </c>
      <c r="J4209">
        <v>4.9000000000000004</v>
      </c>
      <c r="K4209">
        <v>234</v>
      </c>
      <c r="L4209" t="s">
        <v>9354</v>
      </c>
      <c r="M4209" t="s">
        <v>972</v>
      </c>
      <c r="N4209">
        <v>48170</v>
      </c>
      <c r="O4209" t="s">
        <v>53</v>
      </c>
      <c r="P4209">
        <v>4.8</v>
      </c>
      <c r="Q4209">
        <v>4.9000000000000004</v>
      </c>
      <c r="R4209">
        <v>4.8</v>
      </c>
      <c r="S4209">
        <v>4.8</v>
      </c>
      <c r="T4209">
        <v>5</v>
      </c>
      <c r="U4209">
        <v>5</v>
      </c>
      <c r="V4209" t="s">
        <v>1315</v>
      </c>
      <c r="W4209" t="s">
        <v>1865</v>
      </c>
      <c r="X4209" t="s">
        <v>124</v>
      </c>
      <c r="Y4209">
        <v>18</v>
      </c>
      <c r="Z4209">
        <v>25</v>
      </c>
      <c r="AA4209" t="s">
        <v>44</v>
      </c>
      <c r="AB4209" t="s">
        <v>125</v>
      </c>
      <c r="AC4209" t="s">
        <v>370</v>
      </c>
      <c r="AD4209" t="s">
        <v>17542</v>
      </c>
      <c r="AE4209" t="s">
        <v>17543</v>
      </c>
      <c r="AF4209">
        <v>3601</v>
      </c>
    </row>
    <row r="4210" spans="1:32" x14ac:dyDescent="0.35">
      <c r="A4210">
        <v>2018</v>
      </c>
      <c r="B4210" t="s">
        <v>616</v>
      </c>
      <c r="C4210" t="s">
        <v>658</v>
      </c>
      <c r="D4210" t="s">
        <v>34</v>
      </c>
      <c r="E4210" t="s">
        <v>17544</v>
      </c>
      <c r="F4210">
        <v>4.8</v>
      </c>
      <c r="G4210">
        <v>504</v>
      </c>
      <c r="H4210" t="s">
        <v>36</v>
      </c>
      <c r="I4210" t="s">
        <v>12790</v>
      </c>
      <c r="J4210">
        <v>4.3</v>
      </c>
      <c r="K4210">
        <v>376</v>
      </c>
      <c r="L4210" t="s">
        <v>12791</v>
      </c>
      <c r="M4210" t="s">
        <v>427</v>
      </c>
      <c r="N4210">
        <v>30094</v>
      </c>
      <c r="O4210" t="s">
        <v>53</v>
      </c>
      <c r="P4210">
        <v>4.7</v>
      </c>
      <c r="Q4210">
        <v>4.7</v>
      </c>
      <c r="R4210">
        <v>4.7</v>
      </c>
      <c r="S4210">
        <v>4.8</v>
      </c>
      <c r="T4210">
        <v>4.8</v>
      </c>
      <c r="U4210">
        <v>4.8</v>
      </c>
      <c r="V4210" t="s">
        <v>654</v>
      </c>
      <c r="W4210" t="s">
        <v>889</v>
      </c>
      <c r="X4210" t="s">
        <v>43</v>
      </c>
      <c r="Y4210">
        <v>29</v>
      </c>
      <c r="Z4210">
        <v>38</v>
      </c>
      <c r="AA4210" t="s">
        <v>44</v>
      </c>
      <c r="AB4210" t="s">
        <v>151</v>
      </c>
      <c r="AC4210" t="s">
        <v>664</v>
      </c>
      <c r="AD4210" t="s">
        <v>17545</v>
      </c>
      <c r="AE4210" t="s">
        <v>17546</v>
      </c>
      <c r="AF4210">
        <v>10826</v>
      </c>
    </row>
    <row r="4211" spans="1:32" x14ac:dyDescent="0.35">
      <c r="A4211">
        <v>2019</v>
      </c>
      <c r="B4211" t="s">
        <v>525</v>
      </c>
      <c r="C4211" t="s">
        <v>1124</v>
      </c>
      <c r="D4211" t="s">
        <v>34</v>
      </c>
      <c r="E4211" t="s">
        <v>17547</v>
      </c>
      <c r="F4211">
        <v>4.7</v>
      </c>
      <c r="G4211">
        <v>256</v>
      </c>
      <c r="H4211" t="s">
        <v>36</v>
      </c>
      <c r="I4211" t="s">
        <v>17548</v>
      </c>
      <c r="J4211">
        <v>4.9000000000000004</v>
      </c>
      <c r="K4211">
        <v>1009</v>
      </c>
      <c r="L4211" t="s">
        <v>17549</v>
      </c>
      <c r="M4211" t="s">
        <v>445</v>
      </c>
      <c r="N4211">
        <v>43017</v>
      </c>
      <c r="O4211" t="s">
        <v>40</v>
      </c>
      <c r="P4211">
        <v>4.8</v>
      </c>
      <c r="Q4211">
        <v>4.8</v>
      </c>
      <c r="R4211">
        <v>4.7</v>
      </c>
      <c r="S4211">
        <v>4.7</v>
      </c>
      <c r="T4211">
        <v>4.8</v>
      </c>
      <c r="U4211">
        <v>4.8</v>
      </c>
      <c r="V4211" t="s">
        <v>7462</v>
      </c>
      <c r="W4211" t="s">
        <v>4770</v>
      </c>
      <c r="X4211" t="s">
        <v>43</v>
      </c>
      <c r="Y4211">
        <v>22</v>
      </c>
      <c r="Z4211">
        <v>29</v>
      </c>
      <c r="AA4211" t="s">
        <v>44</v>
      </c>
      <c r="AB4211" t="s">
        <v>151</v>
      </c>
      <c r="AC4211" t="s">
        <v>464</v>
      </c>
      <c r="AD4211" t="s">
        <v>17550</v>
      </c>
      <c r="AE4211" t="s">
        <v>17551</v>
      </c>
      <c r="AF4211">
        <v>12451</v>
      </c>
    </row>
    <row r="4212" spans="1:32" x14ac:dyDescent="0.35">
      <c r="A4212">
        <v>2020</v>
      </c>
      <c r="B4212" t="s">
        <v>525</v>
      </c>
      <c r="C4212" t="s">
        <v>526</v>
      </c>
      <c r="D4212" t="s">
        <v>2331</v>
      </c>
      <c r="E4212" t="s">
        <v>17552</v>
      </c>
      <c r="F4212">
        <v>4.8</v>
      </c>
      <c r="G4212">
        <v>174</v>
      </c>
      <c r="H4212" t="s">
        <v>36</v>
      </c>
      <c r="I4212" t="s">
        <v>17553</v>
      </c>
      <c r="J4212">
        <v>4.9000000000000004</v>
      </c>
      <c r="K4212">
        <v>2015</v>
      </c>
      <c r="L4212" t="s">
        <v>17554</v>
      </c>
      <c r="M4212" t="s">
        <v>972</v>
      </c>
      <c r="N4212">
        <v>48326</v>
      </c>
      <c r="O4212" t="s">
        <v>53</v>
      </c>
      <c r="P4212">
        <v>4.8</v>
      </c>
      <c r="Q4212">
        <v>4.8</v>
      </c>
      <c r="R4212">
        <v>4.8</v>
      </c>
      <c r="S4212">
        <v>4.8</v>
      </c>
      <c r="T4212">
        <v>4.8</v>
      </c>
      <c r="U4212">
        <v>4.9000000000000004</v>
      </c>
      <c r="V4212" t="s">
        <v>17555</v>
      </c>
      <c r="W4212" t="s">
        <v>42</v>
      </c>
      <c r="X4212" t="s">
        <v>124</v>
      </c>
      <c r="Y4212">
        <v>22</v>
      </c>
      <c r="Z4212">
        <v>26</v>
      </c>
      <c r="AA4212" t="s">
        <v>44</v>
      </c>
      <c r="AB4212" t="s">
        <v>151</v>
      </c>
      <c r="AC4212" t="s">
        <v>464</v>
      </c>
      <c r="AD4212" t="s">
        <v>17556</v>
      </c>
      <c r="AE4212" t="s">
        <v>17557</v>
      </c>
      <c r="AF4212">
        <v>37525</v>
      </c>
    </row>
    <row r="4213" spans="1:32" x14ac:dyDescent="0.35">
      <c r="A4213">
        <v>2019</v>
      </c>
      <c r="B4213" t="s">
        <v>516</v>
      </c>
      <c r="C4213" t="s">
        <v>517</v>
      </c>
      <c r="D4213" t="s">
        <v>34</v>
      </c>
      <c r="E4213" t="s">
        <v>17558</v>
      </c>
      <c r="F4213">
        <v>4.8</v>
      </c>
      <c r="G4213">
        <v>230</v>
      </c>
      <c r="H4213" t="s">
        <v>36</v>
      </c>
      <c r="I4213" t="s">
        <v>17559</v>
      </c>
      <c r="J4213">
        <v>4.7</v>
      </c>
      <c r="K4213">
        <v>312</v>
      </c>
      <c r="L4213" t="s">
        <v>17560</v>
      </c>
      <c r="M4213" t="s">
        <v>972</v>
      </c>
      <c r="N4213">
        <v>48220</v>
      </c>
      <c r="O4213" t="s">
        <v>40</v>
      </c>
      <c r="P4213">
        <v>4.8</v>
      </c>
      <c r="Q4213">
        <v>4.8</v>
      </c>
      <c r="R4213">
        <v>4.8</v>
      </c>
      <c r="S4213">
        <v>4.8</v>
      </c>
      <c r="T4213">
        <v>4.9000000000000004</v>
      </c>
      <c r="U4213">
        <v>4.8</v>
      </c>
      <c r="V4213" t="s">
        <v>3541</v>
      </c>
      <c r="W4213" t="s">
        <v>1409</v>
      </c>
      <c r="X4213" t="s">
        <v>124</v>
      </c>
      <c r="Y4213">
        <v>24</v>
      </c>
      <c r="Z4213">
        <v>30</v>
      </c>
      <c r="AA4213" t="s">
        <v>44</v>
      </c>
      <c r="AB4213" t="s">
        <v>151</v>
      </c>
      <c r="AC4213" t="s">
        <v>522</v>
      </c>
      <c r="AD4213" t="s">
        <v>17561</v>
      </c>
      <c r="AE4213" t="s">
        <v>17562</v>
      </c>
      <c r="AF4213">
        <v>19831</v>
      </c>
    </row>
    <row r="4214" spans="1:32" x14ac:dyDescent="0.35">
      <c r="A4214">
        <v>2019</v>
      </c>
      <c r="B4214" t="s">
        <v>1046</v>
      </c>
      <c r="C4214" t="s">
        <v>1937</v>
      </c>
      <c r="D4214" t="s">
        <v>34</v>
      </c>
      <c r="E4214" t="s">
        <v>17563</v>
      </c>
      <c r="F4214">
        <v>4.5999999999999996</v>
      </c>
      <c r="G4214">
        <v>94</v>
      </c>
      <c r="H4214" t="s">
        <v>36</v>
      </c>
      <c r="I4214" t="s">
        <v>17564</v>
      </c>
      <c r="J4214">
        <v>4.5</v>
      </c>
      <c r="K4214">
        <v>220</v>
      </c>
      <c r="L4214" t="s">
        <v>17565</v>
      </c>
      <c r="M4214" t="s">
        <v>972</v>
      </c>
      <c r="N4214">
        <v>48093</v>
      </c>
      <c r="O4214" t="s">
        <v>53</v>
      </c>
      <c r="P4214">
        <v>4.8</v>
      </c>
      <c r="Q4214">
        <v>4.7</v>
      </c>
      <c r="R4214">
        <v>4.5999999999999996</v>
      </c>
      <c r="S4214">
        <v>4.4000000000000004</v>
      </c>
      <c r="T4214">
        <v>4.7</v>
      </c>
      <c r="U4214">
        <v>4.5</v>
      </c>
      <c r="V4214" t="s">
        <v>6014</v>
      </c>
      <c r="W4214" t="s">
        <v>42</v>
      </c>
      <c r="X4214" t="s">
        <v>124</v>
      </c>
      <c r="Y4214">
        <v>18</v>
      </c>
      <c r="Z4214">
        <v>25</v>
      </c>
      <c r="AA4214" t="s">
        <v>44</v>
      </c>
      <c r="AB4214" t="s">
        <v>45</v>
      </c>
      <c r="AC4214" t="s">
        <v>370</v>
      </c>
      <c r="AD4214" t="s">
        <v>17566</v>
      </c>
      <c r="AE4214" t="s">
        <v>17567</v>
      </c>
      <c r="AF4214">
        <v>17524</v>
      </c>
    </row>
    <row r="4215" spans="1:32" x14ac:dyDescent="0.35">
      <c r="A4215">
        <v>2020</v>
      </c>
      <c r="B4215" t="s">
        <v>409</v>
      </c>
      <c r="C4215" t="s">
        <v>4048</v>
      </c>
      <c r="D4215" t="s">
        <v>4178</v>
      </c>
      <c r="E4215" t="s">
        <v>717</v>
      </c>
      <c r="F4215">
        <v>4.8</v>
      </c>
      <c r="G4215">
        <v>152</v>
      </c>
      <c r="H4215" t="s">
        <v>36</v>
      </c>
      <c r="I4215" t="s">
        <v>17568</v>
      </c>
      <c r="J4215">
        <v>2.6</v>
      </c>
      <c r="K4215">
        <v>26</v>
      </c>
      <c r="L4215" t="s">
        <v>17569</v>
      </c>
      <c r="M4215" t="s">
        <v>972</v>
      </c>
      <c r="N4215">
        <v>48066</v>
      </c>
      <c r="O4215" t="s">
        <v>40</v>
      </c>
      <c r="P4215">
        <v>4.8</v>
      </c>
      <c r="Q4215">
        <v>4.8</v>
      </c>
      <c r="R4215">
        <v>4.8</v>
      </c>
      <c r="S4215">
        <v>4.8</v>
      </c>
      <c r="T4215">
        <v>4.8</v>
      </c>
      <c r="U4215">
        <v>4.8</v>
      </c>
      <c r="V4215" t="s">
        <v>1058</v>
      </c>
      <c r="W4215" t="s">
        <v>42</v>
      </c>
      <c r="X4215" t="s">
        <v>55</v>
      </c>
      <c r="Y4215">
        <v>19</v>
      </c>
      <c r="Z4215">
        <v>27</v>
      </c>
      <c r="AA4215" t="s">
        <v>44</v>
      </c>
      <c r="AB4215" t="s">
        <v>125</v>
      </c>
      <c r="AC4215" t="s">
        <v>3456</v>
      </c>
      <c r="AD4215" t="s">
        <v>17570</v>
      </c>
      <c r="AE4215" t="s">
        <v>17571</v>
      </c>
      <c r="AF4215">
        <v>16742</v>
      </c>
    </row>
    <row r="4216" spans="1:32" x14ac:dyDescent="0.35">
      <c r="A4216">
        <v>2021</v>
      </c>
      <c r="B4216" t="s">
        <v>32</v>
      </c>
      <c r="C4216" t="s">
        <v>1771</v>
      </c>
      <c r="D4216" t="s">
        <v>34</v>
      </c>
      <c r="E4216" t="s">
        <v>17572</v>
      </c>
      <c r="F4216">
        <v>4.8</v>
      </c>
      <c r="G4216">
        <v>74</v>
      </c>
      <c r="H4216" t="s">
        <v>36</v>
      </c>
      <c r="I4216" t="s">
        <v>5105</v>
      </c>
      <c r="J4216">
        <v>4.5999999999999996</v>
      </c>
      <c r="K4216">
        <v>39</v>
      </c>
      <c r="L4216" t="s">
        <v>5106</v>
      </c>
      <c r="M4216" t="s">
        <v>462</v>
      </c>
      <c r="N4216">
        <v>29607</v>
      </c>
      <c r="O4216" t="s">
        <v>53</v>
      </c>
      <c r="P4216">
        <v>4.8</v>
      </c>
      <c r="Q4216">
        <v>4.7</v>
      </c>
      <c r="R4216">
        <v>4.8</v>
      </c>
      <c r="S4216">
        <v>4.7</v>
      </c>
      <c r="T4216">
        <v>4.9000000000000004</v>
      </c>
      <c r="U4216">
        <v>4.9000000000000004</v>
      </c>
      <c r="V4216" t="s">
        <v>6889</v>
      </c>
      <c r="W4216" t="s">
        <v>42</v>
      </c>
      <c r="X4216" t="s">
        <v>43</v>
      </c>
      <c r="Y4216">
        <v>30</v>
      </c>
      <c r="Z4216">
        <v>38</v>
      </c>
      <c r="AA4216" t="s">
        <v>44</v>
      </c>
      <c r="AB4216" t="s">
        <v>78</v>
      </c>
      <c r="AC4216" t="s">
        <v>3390</v>
      </c>
      <c r="AD4216" t="s">
        <v>17573</v>
      </c>
      <c r="AE4216" t="s">
        <v>17574</v>
      </c>
      <c r="AF4216">
        <v>22187</v>
      </c>
    </row>
    <row r="4217" spans="1:32" x14ac:dyDescent="0.35">
      <c r="A4217">
        <v>2012</v>
      </c>
      <c r="B4217" t="s">
        <v>48</v>
      </c>
      <c r="C4217" t="s">
        <v>5528</v>
      </c>
      <c r="D4217" t="s">
        <v>34</v>
      </c>
      <c r="E4217" t="s">
        <v>4962</v>
      </c>
      <c r="F4217">
        <v>4.4000000000000004</v>
      </c>
      <c r="G4217">
        <v>232</v>
      </c>
      <c r="H4217" t="s">
        <v>36</v>
      </c>
      <c r="I4217" t="s">
        <v>460</v>
      </c>
      <c r="J4217">
        <v>3.7</v>
      </c>
      <c r="K4217">
        <v>7</v>
      </c>
      <c r="L4217" t="s">
        <v>461</v>
      </c>
      <c r="M4217" t="s">
        <v>462</v>
      </c>
      <c r="N4217">
        <v>29708</v>
      </c>
      <c r="O4217" t="s">
        <v>40</v>
      </c>
      <c r="P4217">
        <v>4.4000000000000004</v>
      </c>
      <c r="Q4217">
        <v>4.4000000000000004</v>
      </c>
      <c r="R4217">
        <v>4.3</v>
      </c>
      <c r="S4217">
        <v>4.4000000000000004</v>
      </c>
      <c r="T4217">
        <v>4.5</v>
      </c>
      <c r="U4217">
        <v>4.4000000000000004</v>
      </c>
      <c r="V4217" t="s">
        <v>42</v>
      </c>
      <c r="W4217" t="s">
        <v>42</v>
      </c>
      <c r="X4217" t="s">
        <v>43</v>
      </c>
      <c r="Y4217">
        <v>23</v>
      </c>
      <c r="Z4217">
        <v>33</v>
      </c>
      <c r="AA4217" t="s">
        <v>44</v>
      </c>
      <c r="AB4217" t="s">
        <v>198</v>
      </c>
      <c r="AC4217" t="s">
        <v>597</v>
      </c>
      <c r="AD4217" t="s">
        <v>17575</v>
      </c>
      <c r="AE4217">
        <v>267167</v>
      </c>
      <c r="AF4217">
        <v>105245</v>
      </c>
    </row>
    <row r="4218" spans="1:32" x14ac:dyDescent="0.35">
      <c r="A4218">
        <v>2019</v>
      </c>
      <c r="B4218" t="s">
        <v>409</v>
      </c>
      <c r="C4218" t="s">
        <v>4048</v>
      </c>
      <c r="D4218" t="s">
        <v>34</v>
      </c>
      <c r="E4218" t="s">
        <v>6368</v>
      </c>
      <c r="F4218">
        <v>4.5999999999999996</v>
      </c>
      <c r="G4218">
        <v>568</v>
      </c>
      <c r="H4218" t="s">
        <v>36</v>
      </c>
      <c r="I4218" t="s">
        <v>17576</v>
      </c>
      <c r="J4218">
        <v>4.7</v>
      </c>
      <c r="K4218">
        <v>316</v>
      </c>
      <c r="L4218" t="s">
        <v>17577</v>
      </c>
      <c r="M4218" t="s">
        <v>538</v>
      </c>
      <c r="N4218">
        <v>15090</v>
      </c>
      <c r="O4218" t="s">
        <v>53</v>
      </c>
      <c r="P4218">
        <v>4.8</v>
      </c>
      <c r="Q4218">
        <v>4.7</v>
      </c>
      <c r="R4218">
        <v>4.5</v>
      </c>
      <c r="S4218">
        <v>4.5</v>
      </c>
      <c r="T4218">
        <v>4.7</v>
      </c>
      <c r="U4218">
        <v>4.5999999999999996</v>
      </c>
      <c r="V4218" t="s">
        <v>566</v>
      </c>
      <c r="W4218" t="s">
        <v>42</v>
      </c>
      <c r="X4218" t="s">
        <v>55</v>
      </c>
      <c r="Y4218">
        <v>19</v>
      </c>
      <c r="Z4218">
        <v>27</v>
      </c>
      <c r="AA4218" t="s">
        <v>44</v>
      </c>
      <c r="AB4218" t="s">
        <v>125</v>
      </c>
      <c r="AC4218" t="s">
        <v>3456</v>
      </c>
      <c r="AD4218" t="s">
        <v>17578</v>
      </c>
      <c r="AE4218" t="s">
        <v>17579</v>
      </c>
      <c r="AF4218">
        <v>37440</v>
      </c>
    </row>
    <row r="4219" spans="1:32" x14ac:dyDescent="0.35">
      <c r="A4219">
        <v>2020</v>
      </c>
      <c r="B4219" t="s">
        <v>616</v>
      </c>
      <c r="C4219" t="s">
        <v>2510</v>
      </c>
      <c r="D4219" t="s">
        <v>34</v>
      </c>
      <c r="E4219" t="s">
        <v>17580</v>
      </c>
      <c r="F4219">
        <v>4.8</v>
      </c>
      <c r="G4219">
        <v>134</v>
      </c>
      <c r="H4219" t="s">
        <v>36</v>
      </c>
      <c r="I4219" t="s">
        <v>13131</v>
      </c>
      <c r="J4219">
        <v>4.4000000000000004</v>
      </c>
      <c r="K4219">
        <v>164</v>
      </c>
      <c r="L4219" t="s">
        <v>13132</v>
      </c>
      <c r="M4219" t="s">
        <v>472</v>
      </c>
      <c r="N4219">
        <v>34652</v>
      </c>
      <c r="O4219" t="s">
        <v>40</v>
      </c>
      <c r="P4219">
        <v>4.8</v>
      </c>
      <c r="Q4219">
        <v>4.7</v>
      </c>
      <c r="R4219">
        <v>4.7</v>
      </c>
      <c r="S4219">
        <v>4.7</v>
      </c>
      <c r="T4219">
        <v>4.8</v>
      </c>
      <c r="U4219">
        <v>4.8</v>
      </c>
      <c r="V4219" t="s">
        <v>663</v>
      </c>
      <c r="W4219" t="s">
        <v>42</v>
      </c>
      <c r="X4219" t="s">
        <v>43</v>
      </c>
      <c r="Y4219">
        <v>30</v>
      </c>
      <c r="Z4219">
        <v>40</v>
      </c>
      <c r="AA4219" t="s">
        <v>44</v>
      </c>
      <c r="AB4219" t="s">
        <v>78</v>
      </c>
      <c r="AC4219" t="s">
        <v>664</v>
      </c>
      <c r="AD4219" t="s">
        <v>17581</v>
      </c>
      <c r="AE4219" t="s">
        <v>17582</v>
      </c>
      <c r="AF4219">
        <v>33058</v>
      </c>
    </row>
    <row r="4220" spans="1:32" x14ac:dyDescent="0.35">
      <c r="A4220">
        <v>2020</v>
      </c>
      <c r="B4220" t="s">
        <v>616</v>
      </c>
      <c r="C4220" t="s">
        <v>11828</v>
      </c>
      <c r="D4220" t="s">
        <v>34</v>
      </c>
      <c r="E4220" t="s">
        <v>2185</v>
      </c>
      <c r="F4220">
        <v>4.8</v>
      </c>
      <c r="G4220">
        <v>116</v>
      </c>
      <c r="H4220" t="s">
        <v>36</v>
      </c>
      <c r="I4220" t="s">
        <v>13131</v>
      </c>
      <c r="J4220">
        <v>4.4000000000000004</v>
      </c>
      <c r="K4220">
        <v>164</v>
      </c>
      <c r="L4220" t="s">
        <v>13132</v>
      </c>
      <c r="M4220" t="s">
        <v>472</v>
      </c>
      <c r="N4220">
        <v>34652</v>
      </c>
      <c r="O4220" t="s">
        <v>53</v>
      </c>
      <c r="P4220">
        <v>4.8</v>
      </c>
      <c r="Q4220">
        <v>4.8</v>
      </c>
      <c r="R4220">
        <v>4.7</v>
      </c>
      <c r="S4220">
        <v>4.8</v>
      </c>
      <c r="T4220">
        <v>4.9000000000000004</v>
      </c>
      <c r="U4220">
        <v>4.9000000000000004</v>
      </c>
      <c r="V4220" t="s">
        <v>14520</v>
      </c>
      <c r="W4220" t="s">
        <v>42</v>
      </c>
      <c r="X4220" t="s">
        <v>43</v>
      </c>
      <c r="Y4220">
        <v>27</v>
      </c>
      <c r="Z4220">
        <v>33</v>
      </c>
      <c r="AA4220" t="s">
        <v>44</v>
      </c>
      <c r="AB4220" t="s">
        <v>151</v>
      </c>
      <c r="AC4220" t="s">
        <v>664</v>
      </c>
      <c r="AD4220" t="s">
        <v>17583</v>
      </c>
      <c r="AE4220" t="s">
        <v>17584</v>
      </c>
      <c r="AF4220">
        <v>13330</v>
      </c>
    </row>
    <row r="4221" spans="1:32" x14ac:dyDescent="0.35">
      <c r="A4221">
        <v>2019</v>
      </c>
      <c r="B4221" t="s">
        <v>373</v>
      </c>
      <c r="C4221" t="s">
        <v>3037</v>
      </c>
      <c r="D4221" t="s">
        <v>34</v>
      </c>
      <c r="E4221" t="s">
        <v>17585</v>
      </c>
      <c r="F4221">
        <v>4.5999999999999996</v>
      </c>
      <c r="G4221">
        <v>56</v>
      </c>
      <c r="H4221" t="s">
        <v>36</v>
      </c>
      <c r="I4221" t="s">
        <v>4724</v>
      </c>
      <c r="J4221">
        <v>1.3</v>
      </c>
      <c r="K4221">
        <v>4</v>
      </c>
      <c r="L4221" t="s">
        <v>4725</v>
      </c>
      <c r="M4221" t="s">
        <v>1036</v>
      </c>
      <c r="N4221">
        <v>27455</v>
      </c>
      <c r="O4221" t="s">
        <v>40</v>
      </c>
      <c r="P4221">
        <v>4.8</v>
      </c>
      <c r="Q4221">
        <v>4.5999999999999996</v>
      </c>
      <c r="R4221">
        <v>4.5</v>
      </c>
      <c r="S4221">
        <v>4.5</v>
      </c>
      <c r="T4221">
        <v>4.7</v>
      </c>
      <c r="U4221">
        <v>4.5999999999999996</v>
      </c>
      <c r="V4221" t="s">
        <v>4620</v>
      </c>
      <c r="W4221" t="s">
        <v>889</v>
      </c>
      <c r="X4221" t="s">
        <v>124</v>
      </c>
      <c r="Y4221">
        <v>19</v>
      </c>
      <c r="Z4221">
        <v>26</v>
      </c>
      <c r="AA4221" t="s">
        <v>44</v>
      </c>
      <c r="AB4221" t="s">
        <v>78</v>
      </c>
      <c r="AC4221" t="s">
        <v>114</v>
      </c>
      <c r="AD4221" t="s">
        <v>17586</v>
      </c>
      <c r="AE4221" t="s">
        <v>17587</v>
      </c>
      <c r="AF4221">
        <v>42051</v>
      </c>
    </row>
    <row r="4222" spans="1:32" x14ac:dyDescent="0.35">
      <c r="A4222">
        <v>2019</v>
      </c>
      <c r="B4222" t="s">
        <v>69</v>
      </c>
      <c r="C4222" t="s">
        <v>1537</v>
      </c>
      <c r="D4222" t="s">
        <v>400</v>
      </c>
      <c r="E4222" t="s">
        <v>8607</v>
      </c>
      <c r="F4222">
        <v>4.8</v>
      </c>
      <c r="G4222">
        <v>540</v>
      </c>
      <c r="H4222" t="s">
        <v>36</v>
      </c>
      <c r="I4222" t="s">
        <v>17588</v>
      </c>
      <c r="J4222">
        <v>4.7</v>
      </c>
      <c r="K4222">
        <v>967</v>
      </c>
      <c r="L4222" t="s">
        <v>17589</v>
      </c>
      <c r="M4222" t="s">
        <v>472</v>
      </c>
      <c r="N4222">
        <v>32808</v>
      </c>
      <c r="O4222" t="s">
        <v>53</v>
      </c>
      <c r="P4222">
        <v>4.8</v>
      </c>
      <c r="Q4222">
        <v>4.8</v>
      </c>
      <c r="R4222">
        <v>4.7</v>
      </c>
      <c r="S4222">
        <v>4.7</v>
      </c>
      <c r="T4222">
        <v>4.8</v>
      </c>
      <c r="U4222">
        <v>4.8</v>
      </c>
      <c r="V4222" t="s">
        <v>76</v>
      </c>
      <c r="W4222" t="s">
        <v>76</v>
      </c>
      <c r="X4222" t="s">
        <v>43</v>
      </c>
      <c r="Y4222">
        <v>28</v>
      </c>
      <c r="Z4222">
        <v>34</v>
      </c>
      <c r="AA4222" t="s">
        <v>44</v>
      </c>
      <c r="AB4222" t="s">
        <v>78</v>
      </c>
      <c r="AC4222" t="s">
        <v>79</v>
      </c>
      <c r="AD4222" t="s">
        <v>17590</v>
      </c>
      <c r="AE4222" t="s">
        <v>17591</v>
      </c>
      <c r="AF4222">
        <v>18496</v>
      </c>
    </row>
    <row r="4223" spans="1:32" x14ac:dyDescent="0.35">
      <c r="A4223">
        <v>2009</v>
      </c>
      <c r="B4223" t="s">
        <v>339</v>
      </c>
      <c r="C4223" t="s">
        <v>17592</v>
      </c>
      <c r="D4223" t="s">
        <v>34</v>
      </c>
      <c r="E4223" t="s">
        <v>17593</v>
      </c>
      <c r="F4223">
        <v>4.5</v>
      </c>
      <c r="G4223">
        <v>17</v>
      </c>
      <c r="H4223" t="s">
        <v>36</v>
      </c>
      <c r="I4223" t="s">
        <v>17594</v>
      </c>
      <c r="J4223">
        <v>3</v>
      </c>
      <c r="K4223">
        <v>2</v>
      </c>
      <c r="L4223" t="s">
        <v>17595</v>
      </c>
      <c r="M4223" t="s">
        <v>472</v>
      </c>
      <c r="N4223">
        <v>32839</v>
      </c>
      <c r="O4223" t="s">
        <v>40</v>
      </c>
      <c r="P4223">
        <v>4.5999999999999996</v>
      </c>
      <c r="Q4223">
        <v>4.5</v>
      </c>
      <c r="R4223">
        <v>4.5</v>
      </c>
      <c r="S4223">
        <v>4.2</v>
      </c>
      <c r="T4223">
        <v>4.9000000000000004</v>
      </c>
      <c r="U4223">
        <v>4.2</v>
      </c>
      <c r="V4223" t="s">
        <v>42</v>
      </c>
      <c r="W4223" t="s">
        <v>77</v>
      </c>
      <c r="X4223" t="s">
        <v>55</v>
      </c>
      <c r="Y4223">
        <v>12</v>
      </c>
      <c r="Z4223">
        <v>18</v>
      </c>
      <c r="AA4223" t="s">
        <v>44</v>
      </c>
      <c r="AB4223" t="s">
        <v>151</v>
      </c>
      <c r="AC4223" t="s">
        <v>17596</v>
      </c>
      <c r="AD4223" t="s">
        <v>17597</v>
      </c>
      <c r="AE4223" t="s">
        <v>17597</v>
      </c>
      <c r="AF4223">
        <v>95745</v>
      </c>
    </row>
    <row r="4224" spans="1:32" x14ac:dyDescent="0.35">
      <c r="A4224">
        <v>2020</v>
      </c>
      <c r="B4224" t="s">
        <v>389</v>
      </c>
      <c r="C4224" t="s">
        <v>1465</v>
      </c>
      <c r="D4224" t="s">
        <v>34</v>
      </c>
      <c r="E4224" t="s">
        <v>17598</v>
      </c>
      <c r="F4224">
        <v>4.3</v>
      </c>
      <c r="G4224">
        <v>16</v>
      </c>
      <c r="H4224" t="s">
        <v>36</v>
      </c>
      <c r="I4224" t="s">
        <v>3259</v>
      </c>
      <c r="J4224">
        <v>4.5999999999999996</v>
      </c>
      <c r="K4224">
        <v>795</v>
      </c>
      <c r="L4224" t="s">
        <v>3260</v>
      </c>
      <c r="M4224" t="s">
        <v>472</v>
      </c>
      <c r="N4224">
        <v>32773</v>
      </c>
      <c r="O4224" t="s">
        <v>53</v>
      </c>
      <c r="P4224">
        <v>4.5999999999999996</v>
      </c>
      <c r="Q4224">
        <v>4.4000000000000004</v>
      </c>
      <c r="R4224">
        <v>4.5999999999999996</v>
      </c>
      <c r="S4224">
        <v>4</v>
      </c>
      <c r="T4224">
        <v>4.2</v>
      </c>
      <c r="U4224">
        <v>4.4000000000000004</v>
      </c>
      <c r="V4224" t="s">
        <v>262</v>
      </c>
      <c r="W4224" t="s">
        <v>42</v>
      </c>
      <c r="X4224" t="s">
        <v>124</v>
      </c>
      <c r="Y4224">
        <v>0</v>
      </c>
      <c r="Z4224">
        <v>0</v>
      </c>
      <c r="AA4224" t="s">
        <v>1227</v>
      </c>
      <c r="AB4224" t="s">
        <v>198</v>
      </c>
      <c r="AC4224" t="s">
        <v>1227</v>
      </c>
      <c r="AD4224" t="s">
        <v>17599</v>
      </c>
      <c r="AE4224" t="s">
        <v>17600</v>
      </c>
      <c r="AF4224">
        <v>35123</v>
      </c>
    </row>
    <row r="4225" spans="1:32" x14ac:dyDescent="0.35">
      <c r="A4225">
        <v>2019</v>
      </c>
      <c r="B4225" t="s">
        <v>32</v>
      </c>
      <c r="C4225" t="s">
        <v>1771</v>
      </c>
      <c r="D4225" t="s">
        <v>34</v>
      </c>
      <c r="E4225" t="s">
        <v>17601</v>
      </c>
      <c r="F4225">
        <v>4.8</v>
      </c>
      <c r="G4225">
        <v>167</v>
      </c>
      <c r="H4225" t="s">
        <v>36</v>
      </c>
      <c r="I4225" t="s">
        <v>6040</v>
      </c>
      <c r="J4225">
        <v>4.5</v>
      </c>
      <c r="K4225">
        <v>47</v>
      </c>
      <c r="L4225" t="s">
        <v>6041</v>
      </c>
      <c r="M4225" t="s">
        <v>472</v>
      </c>
      <c r="N4225">
        <v>32822</v>
      </c>
      <c r="O4225" t="s">
        <v>40</v>
      </c>
      <c r="P4225">
        <v>4.8</v>
      </c>
      <c r="Q4225">
        <v>4.7</v>
      </c>
      <c r="R4225">
        <v>4.7</v>
      </c>
      <c r="S4225">
        <v>4.7</v>
      </c>
      <c r="T4225">
        <v>4.8</v>
      </c>
      <c r="U4225">
        <v>4.9000000000000004</v>
      </c>
      <c r="V4225" t="s">
        <v>144</v>
      </c>
      <c r="W4225" t="s">
        <v>262</v>
      </c>
      <c r="X4225" t="s">
        <v>43</v>
      </c>
      <c r="Y4225">
        <v>28</v>
      </c>
      <c r="Z4225">
        <v>36</v>
      </c>
      <c r="AA4225" t="s">
        <v>44</v>
      </c>
      <c r="AB4225" t="s">
        <v>78</v>
      </c>
      <c r="AC4225" t="s">
        <v>3390</v>
      </c>
      <c r="AD4225" t="s">
        <v>17602</v>
      </c>
      <c r="AE4225">
        <v>55361</v>
      </c>
      <c r="AF4225">
        <v>49651</v>
      </c>
    </row>
    <row r="4226" spans="1:32" x14ac:dyDescent="0.35">
      <c r="A4226">
        <v>2021</v>
      </c>
      <c r="B4226" t="s">
        <v>304</v>
      </c>
      <c r="C4226" t="s">
        <v>4722</v>
      </c>
      <c r="D4226" t="s">
        <v>34</v>
      </c>
      <c r="E4226" t="s">
        <v>17603</v>
      </c>
      <c r="F4226">
        <v>5</v>
      </c>
      <c r="G4226">
        <v>21</v>
      </c>
      <c r="H4226" t="s">
        <v>36</v>
      </c>
      <c r="I4226" t="s">
        <v>17604</v>
      </c>
      <c r="J4226">
        <v>4.3</v>
      </c>
      <c r="K4226">
        <v>31</v>
      </c>
      <c r="L4226" t="s">
        <v>17605</v>
      </c>
      <c r="M4226" t="s">
        <v>1036</v>
      </c>
      <c r="N4226">
        <v>27713</v>
      </c>
      <c r="O4226" t="s">
        <v>40</v>
      </c>
      <c r="P4226">
        <v>5</v>
      </c>
      <c r="Q4226">
        <v>5</v>
      </c>
      <c r="R4226">
        <v>5</v>
      </c>
      <c r="S4226">
        <v>5</v>
      </c>
      <c r="T4226">
        <v>5</v>
      </c>
      <c r="U4226">
        <v>5</v>
      </c>
      <c r="V4226" t="s">
        <v>438</v>
      </c>
      <c r="W4226" t="s">
        <v>439</v>
      </c>
      <c r="X4226" t="s">
        <v>124</v>
      </c>
      <c r="Y4226">
        <v>19</v>
      </c>
      <c r="Z4226">
        <v>28</v>
      </c>
      <c r="AA4226" t="s">
        <v>44</v>
      </c>
      <c r="AB4226" t="s">
        <v>45</v>
      </c>
      <c r="AC4226" t="s">
        <v>938</v>
      </c>
      <c r="AD4226" t="s">
        <v>17606</v>
      </c>
      <c r="AE4226" t="s">
        <v>17607</v>
      </c>
      <c r="AF4226">
        <v>19388</v>
      </c>
    </row>
    <row r="4227" spans="1:32" x14ac:dyDescent="0.35">
      <c r="A4227">
        <v>2019</v>
      </c>
      <c r="B4227" t="s">
        <v>69</v>
      </c>
      <c r="C4227" t="s">
        <v>1537</v>
      </c>
      <c r="D4227" t="s">
        <v>34</v>
      </c>
      <c r="E4227" t="s">
        <v>2578</v>
      </c>
      <c r="F4227">
        <v>4.8</v>
      </c>
      <c r="G4227">
        <v>540</v>
      </c>
      <c r="H4227" t="s">
        <v>36</v>
      </c>
      <c r="I4227" t="s">
        <v>17608</v>
      </c>
      <c r="J4227">
        <v>3.9</v>
      </c>
      <c r="K4227">
        <v>114</v>
      </c>
      <c r="L4227" t="s">
        <v>17609</v>
      </c>
      <c r="M4227" t="s">
        <v>1036</v>
      </c>
      <c r="N4227">
        <v>27523</v>
      </c>
      <c r="O4227" t="s">
        <v>53</v>
      </c>
      <c r="P4227">
        <v>4.8</v>
      </c>
      <c r="Q4227">
        <v>4.8</v>
      </c>
      <c r="R4227">
        <v>4.7</v>
      </c>
      <c r="S4227">
        <v>4.7</v>
      </c>
      <c r="T4227">
        <v>4.8</v>
      </c>
      <c r="U4227">
        <v>4.8</v>
      </c>
      <c r="V4227" t="s">
        <v>262</v>
      </c>
      <c r="W4227" t="s">
        <v>42</v>
      </c>
      <c r="X4227" t="s">
        <v>43</v>
      </c>
      <c r="Y4227">
        <v>28</v>
      </c>
      <c r="Z4227">
        <v>34</v>
      </c>
      <c r="AA4227" t="s">
        <v>44</v>
      </c>
      <c r="AB4227" t="s">
        <v>78</v>
      </c>
      <c r="AC4227" t="s">
        <v>79</v>
      </c>
      <c r="AD4227" t="s">
        <v>17610</v>
      </c>
      <c r="AE4227">
        <v>5011479</v>
      </c>
      <c r="AF4227">
        <v>37616</v>
      </c>
    </row>
    <row r="4228" spans="1:32" x14ac:dyDescent="0.35">
      <c r="A4228">
        <v>2019</v>
      </c>
      <c r="B4228" t="s">
        <v>409</v>
      </c>
      <c r="C4228" t="s">
        <v>4048</v>
      </c>
      <c r="D4228" t="s">
        <v>4178</v>
      </c>
      <c r="E4228" t="s">
        <v>494</v>
      </c>
      <c r="F4228">
        <v>4.5999999999999996</v>
      </c>
      <c r="G4228">
        <v>568</v>
      </c>
      <c r="H4228" t="s">
        <v>36</v>
      </c>
      <c r="I4228" t="s">
        <v>15746</v>
      </c>
      <c r="J4228">
        <v>1.8</v>
      </c>
      <c r="K4228">
        <v>10</v>
      </c>
      <c r="L4228" t="s">
        <v>15747</v>
      </c>
      <c r="M4228" t="s">
        <v>1036</v>
      </c>
      <c r="N4228">
        <v>28358</v>
      </c>
      <c r="O4228" t="s">
        <v>40</v>
      </c>
      <c r="P4228">
        <v>4.8</v>
      </c>
      <c r="Q4228">
        <v>4.7</v>
      </c>
      <c r="R4228">
        <v>4.5</v>
      </c>
      <c r="S4228">
        <v>4.5</v>
      </c>
      <c r="T4228">
        <v>4.7</v>
      </c>
      <c r="U4228">
        <v>4.5999999999999996</v>
      </c>
      <c r="V4228" t="s">
        <v>42</v>
      </c>
      <c r="W4228" t="s">
        <v>77</v>
      </c>
      <c r="X4228" t="s">
        <v>43</v>
      </c>
      <c r="Y4228">
        <v>22</v>
      </c>
      <c r="Z4228">
        <v>31</v>
      </c>
      <c r="AA4228" t="s">
        <v>44</v>
      </c>
      <c r="AB4228" t="s">
        <v>125</v>
      </c>
      <c r="AC4228" t="s">
        <v>567</v>
      </c>
      <c r="AD4228" t="s">
        <v>17611</v>
      </c>
      <c r="AE4228" t="s">
        <v>14371</v>
      </c>
      <c r="AF4228">
        <v>57076</v>
      </c>
    </row>
    <row r="4229" spans="1:32" x14ac:dyDescent="0.35">
      <c r="A4229">
        <v>2017</v>
      </c>
      <c r="B4229" t="s">
        <v>69</v>
      </c>
      <c r="C4229" t="s">
        <v>382</v>
      </c>
      <c r="D4229" t="s">
        <v>34</v>
      </c>
      <c r="E4229" t="s">
        <v>17612</v>
      </c>
      <c r="F4229">
        <v>4.8</v>
      </c>
      <c r="G4229">
        <v>743</v>
      </c>
      <c r="H4229" t="s">
        <v>36</v>
      </c>
      <c r="I4229" t="s">
        <v>17613</v>
      </c>
      <c r="J4229">
        <v>4.5999999999999996</v>
      </c>
      <c r="K4229">
        <v>120</v>
      </c>
      <c r="L4229" t="s">
        <v>17614</v>
      </c>
      <c r="M4229" t="s">
        <v>1103</v>
      </c>
      <c r="N4229">
        <v>21702</v>
      </c>
      <c r="O4229" t="s">
        <v>53</v>
      </c>
      <c r="P4229">
        <v>4.7</v>
      </c>
      <c r="Q4229">
        <v>4.7</v>
      </c>
      <c r="R4229">
        <v>4.8</v>
      </c>
      <c r="S4229">
        <v>4.8</v>
      </c>
      <c r="T4229">
        <v>4.8</v>
      </c>
      <c r="U4229">
        <v>4.8</v>
      </c>
      <c r="V4229" t="s">
        <v>262</v>
      </c>
      <c r="W4229" t="s">
        <v>42</v>
      </c>
      <c r="X4229" t="s">
        <v>43</v>
      </c>
      <c r="Y4229">
        <v>31</v>
      </c>
      <c r="Z4229">
        <v>40</v>
      </c>
      <c r="AA4229" t="s">
        <v>44</v>
      </c>
      <c r="AB4229" t="s">
        <v>78</v>
      </c>
      <c r="AC4229" t="s">
        <v>664</v>
      </c>
      <c r="AD4229" t="s">
        <v>17615</v>
      </c>
      <c r="AE4229">
        <v>19185</v>
      </c>
      <c r="AF4229">
        <v>68879</v>
      </c>
    </row>
    <row r="4230" spans="1:32" x14ac:dyDescent="0.35">
      <c r="A4230">
        <v>2019</v>
      </c>
      <c r="B4230" t="s">
        <v>533</v>
      </c>
      <c r="C4230" t="s">
        <v>8808</v>
      </c>
      <c r="D4230" t="s">
        <v>34</v>
      </c>
      <c r="E4230" t="s">
        <v>12194</v>
      </c>
      <c r="F4230">
        <v>4.5</v>
      </c>
      <c r="G4230">
        <v>136</v>
      </c>
      <c r="H4230" t="s">
        <v>36</v>
      </c>
      <c r="I4230" t="s">
        <v>8986</v>
      </c>
      <c r="J4230">
        <v>4.7</v>
      </c>
      <c r="K4230">
        <v>603</v>
      </c>
      <c r="L4230" t="s">
        <v>8987</v>
      </c>
      <c r="M4230" t="s">
        <v>481</v>
      </c>
      <c r="N4230">
        <v>20166</v>
      </c>
      <c r="O4230" t="s">
        <v>53</v>
      </c>
      <c r="P4230">
        <v>4.5999999999999996</v>
      </c>
      <c r="Q4230">
        <v>4.7</v>
      </c>
      <c r="R4230">
        <v>4.3</v>
      </c>
      <c r="S4230">
        <v>4.5</v>
      </c>
      <c r="T4230">
        <v>4.5999999999999996</v>
      </c>
      <c r="U4230">
        <v>4.5</v>
      </c>
      <c r="V4230" t="s">
        <v>3198</v>
      </c>
      <c r="W4230" t="s">
        <v>681</v>
      </c>
      <c r="X4230" t="s">
        <v>43</v>
      </c>
      <c r="Y4230">
        <v>22</v>
      </c>
      <c r="Z4230">
        <v>29</v>
      </c>
      <c r="AA4230" t="s">
        <v>44</v>
      </c>
      <c r="AB4230" t="s">
        <v>45</v>
      </c>
      <c r="AC4230" t="s">
        <v>219</v>
      </c>
      <c r="AD4230" t="s">
        <v>12195</v>
      </c>
      <c r="AE4230" t="s">
        <v>12196</v>
      </c>
      <c r="AF4230">
        <v>49743</v>
      </c>
    </row>
    <row r="4231" spans="1:32" x14ac:dyDescent="0.35">
      <c r="A4231">
        <v>2021</v>
      </c>
      <c r="B4231" t="s">
        <v>616</v>
      </c>
      <c r="C4231" t="s">
        <v>8160</v>
      </c>
      <c r="D4231" t="s">
        <v>34</v>
      </c>
      <c r="E4231" t="s">
        <v>17616</v>
      </c>
      <c r="F4231">
        <v>5</v>
      </c>
      <c r="G4231">
        <v>48</v>
      </c>
      <c r="H4231" t="s">
        <v>36</v>
      </c>
      <c r="I4231" t="s">
        <v>17617</v>
      </c>
      <c r="J4231">
        <v>4.7</v>
      </c>
      <c r="K4231">
        <v>1154</v>
      </c>
      <c r="L4231" t="s">
        <v>17618</v>
      </c>
      <c r="M4231" t="s">
        <v>1103</v>
      </c>
      <c r="N4231">
        <v>21704</v>
      </c>
      <c r="O4231" t="s">
        <v>53</v>
      </c>
      <c r="P4231">
        <v>5</v>
      </c>
      <c r="Q4231">
        <v>4.9000000000000004</v>
      </c>
      <c r="R4231">
        <v>4.9000000000000004</v>
      </c>
      <c r="S4231">
        <v>5</v>
      </c>
      <c r="T4231">
        <v>5</v>
      </c>
      <c r="U4231">
        <v>5</v>
      </c>
      <c r="V4231" t="s">
        <v>17619</v>
      </c>
      <c r="W4231" t="s">
        <v>42</v>
      </c>
      <c r="X4231" t="s">
        <v>43</v>
      </c>
      <c r="Y4231">
        <v>27</v>
      </c>
      <c r="Z4231">
        <v>33</v>
      </c>
      <c r="AA4231" t="s">
        <v>44</v>
      </c>
      <c r="AB4231" t="s">
        <v>151</v>
      </c>
      <c r="AC4231" t="s">
        <v>664</v>
      </c>
      <c r="AD4231" t="s">
        <v>17620</v>
      </c>
      <c r="AE4231" t="s">
        <v>17621</v>
      </c>
      <c r="AF4231">
        <v>11466</v>
      </c>
    </row>
    <row r="4232" spans="1:32" x14ac:dyDescent="0.35">
      <c r="A4232">
        <v>2022</v>
      </c>
      <c r="B4232" t="s">
        <v>108</v>
      </c>
      <c r="C4232" t="s">
        <v>5066</v>
      </c>
      <c r="D4232" t="s">
        <v>34</v>
      </c>
      <c r="E4232" t="s">
        <v>6280</v>
      </c>
      <c r="F4232">
        <v>4.9000000000000004</v>
      </c>
      <c r="G4232">
        <v>4</v>
      </c>
      <c r="H4232" t="s">
        <v>36</v>
      </c>
      <c r="I4232" t="s">
        <v>6851</v>
      </c>
      <c r="J4232">
        <v>4.5999999999999996</v>
      </c>
      <c r="K4232">
        <v>353</v>
      </c>
      <c r="L4232" t="s">
        <v>6852</v>
      </c>
      <c r="M4232" t="s">
        <v>481</v>
      </c>
      <c r="N4232">
        <v>22401</v>
      </c>
      <c r="O4232" t="s">
        <v>40</v>
      </c>
      <c r="P4232">
        <v>4.8</v>
      </c>
      <c r="Q4232">
        <v>5</v>
      </c>
      <c r="R4232">
        <v>4.8</v>
      </c>
      <c r="S4232">
        <v>4.8</v>
      </c>
      <c r="T4232">
        <v>4.8</v>
      </c>
      <c r="U4232">
        <v>5</v>
      </c>
      <c r="V4232" t="s">
        <v>262</v>
      </c>
      <c r="W4232" t="s">
        <v>4585</v>
      </c>
      <c r="X4232" t="s">
        <v>124</v>
      </c>
      <c r="Y4232">
        <v>23</v>
      </c>
      <c r="Z4232">
        <v>31</v>
      </c>
      <c r="AA4232" t="s">
        <v>44</v>
      </c>
      <c r="AB4232" t="s">
        <v>463</v>
      </c>
      <c r="AC4232" t="s">
        <v>219</v>
      </c>
      <c r="AD4232" t="s">
        <v>17622</v>
      </c>
      <c r="AE4232" t="s">
        <v>17623</v>
      </c>
      <c r="AF4232">
        <v>1492</v>
      </c>
    </row>
    <row r="4233" spans="1:32" x14ac:dyDescent="0.35">
      <c r="A4233">
        <v>2013</v>
      </c>
      <c r="B4233" t="s">
        <v>32</v>
      </c>
      <c r="C4233" t="s">
        <v>15751</v>
      </c>
      <c r="D4233" t="s">
        <v>34</v>
      </c>
      <c r="E4233" t="s">
        <v>15752</v>
      </c>
      <c r="F4233">
        <v>4.5</v>
      </c>
      <c r="G4233">
        <v>105</v>
      </c>
      <c r="H4233" t="s">
        <v>36</v>
      </c>
      <c r="I4233" t="s">
        <v>15753</v>
      </c>
      <c r="J4233">
        <v>2</v>
      </c>
      <c r="K4233">
        <v>48</v>
      </c>
      <c r="L4233" t="s">
        <v>15754</v>
      </c>
      <c r="M4233" t="s">
        <v>481</v>
      </c>
      <c r="N4233">
        <v>22554</v>
      </c>
      <c r="O4233" t="s">
        <v>40</v>
      </c>
      <c r="P4233">
        <v>4.7</v>
      </c>
      <c r="Q4233">
        <v>4.5</v>
      </c>
      <c r="R4233">
        <v>4.5</v>
      </c>
      <c r="S4233">
        <v>4.4000000000000004</v>
      </c>
      <c r="T4233">
        <v>4.5</v>
      </c>
      <c r="U4233">
        <v>4.5999999999999996</v>
      </c>
      <c r="V4233" t="s">
        <v>262</v>
      </c>
      <c r="W4233" t="s">
        <v>123</v>
      </c>
      <c r="X4233" t="s">
        <v>6580</v>
      </c>
      <c r="Y4233">
        <v>18</v>
      </c>
      <c r="Z4233">
        <v>25</v>
      </c>
      <c r="AA4233" t="s">
        <v>44</v>
      </c>
      <c r="AB4233" t="s">
        <v>151</v>
      </c>
      <c r="AC4233" t="s">
        <v>184</v>
      </c>
      <c r="AD4233" t="s">
        <v>17624</v>
      </c>
      <c r="AE4233" t="s">
        <v>17625</v>
      </c>
      <c r="AF4233">
        <v>141391</v>
      </c>
    </row>
    <row r="4234" spans="1:32" x14ac:dyDescent="0.35">
      <c r="A4234">
        <v>2019</v>
      </c>
      <c r="B4234" t="s">
        <v>257</v>
      </c>
      <c r="C4234" t="s">
        <v>1079</v>
      </c>
      <c r="D4234" t="s">
        <v>1080</v>
      </c>
      <c r="E4234" t="s">
        <v>17626</v>
      </c>
      <c r="F4234">
        <v>4.7</v>
      </c>
      <c r="G4234">
        <v>55</v>
      </c>
      <c r="H4234" t="s">
        <v>36</v>
      </c>
      <c r="I4234" t="s">
        <v>4245</v>
      </c>
      <c r="J4234">
        <v>4.4000000000000004</v>
      </c>
      <c r="K4234">
        <v>734</v>
      </c>
      <c r="L4234" t="s">
        <v>4246</v>
      </c>
      <c r="M4234" t="s">
        <v>481</v>
      </c>
      <c r="N4234">
        <v>22304</v>
      </c>
      <c r="O4234" t="s">
        <v>94</v>
      </c>
      <c r="P4234">
        <v>5</v>
      </c>
      <c r="Q4234">
        <v>4.9000000000000004</v>
      </c>
      <c r="R4234">
        <v>4.9000000000000004</v>
      </c>
      <c r="S4234">
        <v>4.4000000000000004</v>
      </c>
      <c r="T4234">
        <v>4.7</v>
      </c>
      <c r="U4234">
        <v>4.5999999999999996</v>
      </c>
      <c r="V4234" t="s">
        <v>2423</v>
      </c>
      <c r="W4234" t="s">
        <v>42</v>
      </c>
      <c r="X4234" t="s">
        <v>124</v>
      </c>
      <c r="Y4234">
        <v>20</v>
      </c>
      <c r="Z4234">
        <v>26</v>
      </c>
      <c r="AA4234" t="s">
        <v>44</v>
      </c>
      <c r="AB4234" t="s">
        <v>45</v>
      </c>
      <c r="AC4234" t="s">
        <v>264</v>
      </c>
      <c r="AD4234" t="s">
        <v>17627</v>
      </c>
      <c r="AE4234" t="s">
        <v>17628</v>
      </c>
      <c r="AF4234">
        <v>22656</v>
      </c>
    </row>
    <row r="4235" spans="1:32" x14ac:dyDescent="0.35">
      <c r="A4235">
        <v>2020</v>
      </c>
      <c r="B4235" t="s">
        <v>108</v>
      </c>
      <c r="C4235" t="s">
        <v>1594</v>
      </c>
      <c r="D4235" t="s">
        <v>634</v>
      </c>
      <c r="E4235" t="s">
        <v>17629</v>
      </c>
      <c r="F4235">
        <v>4.3</v>
      </c>
      <c r="G4235">
        <v>75</v>
      </c>
      <c r="H4235" t="s">
        <v>36</v>
      </c>
      <c r="I4235" t="s">
        <v>7752</v>
      </c>
      <c r="J4235">
        <v>4.9000000000000004</v>
      </c>
      <c r="K4235">
        <v>2113</v>
      </c>
      <c r="L4235" t="s">
        <v>7753</v>
      </c>
      <c r="M4235" t="s">
        <v>1103</v>
      </c>
      <c r="N4235">
        <v>21117</v>
      </c>
      <c r="O4235" t="s">
        <v>53</v>
      </c>
      <c r="P4235">
        <v>4.5999999999999996</v>
      </c>
      <c r="Q4235">
        <v>4.5999999999999996</v>
      </c>
      <c r="R4235">
        <v>4</v>
      </c>
      <c r="S4235">
        <v>3.9</v>
      </c>
      <c r="T4235">
        <v>4.5999999999999996</v>
      </c>
      <c r="U4235">
        <v>4.0999999999999996</v>
      </c>
      <c r="V4235" t="s">
        <v>712</v>
      </c>
      <c r="W4235" t="s">
        <v>42</v>
      </c>
      <c r="X4235" t="s">
        <v>124</v>
      </c>
      <c r="Y4235">
        <v>19</v>
      </c>
      <c r="Z4235">
        <v>26</v>
      </c>
      <c r="AA4235" t="s">
        <v>44</v>
      </c>
      <c r="AB4235" t="s">
        <v>125</v>
      </c>
      <c r="AC4235" t="s">
        <v>219</v>
      </c>
      <c r="AD4235" t="s">
        <v>17630</v>
      </c>
      <c r="AE4235" t="s">
        <v>17631</v>
      </c>
      <c r="AF4235">
        <v>20208</v>
      </c>
    </row>
    <row r="4236" spans="1:32" x14ac:dyDescent="0.35">
      <c r="A4236">
        <v>2019</v>
      </c>
      <c r="B4236" t="s">
        <v>1046</v>
      </c>
      <c r="C4236" t="s">
        <v>5459</v>
      </c>
      <c r="D4236" t="s">
        <v>1311</v>
      </c>
      <c r="E4236" t="s">
        <v>17632</v>
      </c>
      <c r="F4236">
        <v>4.7</v>
      </c>
      <c r="G4236">
        <v>13</v>
      </c>
      <c r="H4236" t="s">
        <v>36</v>
      </c>
      <c r="I4236" t="s">
        <v>6074</v>
      </c>
      <c r="J4236">
        <v>4.7</v>
      </c>
      <c r="K4236">
        <v>1819</v>
      </c>
      <c r="L4236" t="s">
        <v>6075</v>
      </c>
      <c r="M4236" t="s">
        <v>472</v>
      </c>
      <c r="N4236">
        <v>33025</v>
      </c>
      <c r="O4236" t="s">
        <v>53</v>
      </c>
      <c r="P4236">
        <v>4.8</v>
      </c>
      <c r="Q4236">
        <v>4.8</v>
      </c>
      <c r="R4236">
        <v>4.8</v>
      </c>
      <c r="S4236">
        <v>4.3</v>
      </c>
      <c r="T4236">
        <v>4.7</v>
      </c>
      <c r="U4236">
        <v>4.9000000000000004</v>
      </c>
      <c r="V4236" t="s">
        <v>6769</v>
      </c>
      <c r="W4236" t="s">
        <v>42</v>
      </c>
      <c r="X4236" t="s">
        <v>55</v>
      </c>
      <c r="Y4236">
        <v>14</v>
      </c>
      <c r="Z4236">
        <v>21</v>
      </c>
      <c r="AA4236" t="s">
        <v>44</v>
      </c>
      <c r="AB4236" t="s">
        <v>56</v>
      </c>
      <c r="AC4236" t="s">
        <v>737</v>
      </c>
      <c r="AD4236" t="s">
        <v>17633</v>
      </c>
      <c r="AE4236" t="s">
        <v>17634</v>
      </c>
      <c r="AF4236">
        <v>54128</v>
      </c>
    </row>
    <row r="4237" spans="1:32" x14ac:dyDescent="0.35">
      <c r="A4237">
        <v>2020</v>
      </c>
      <c r="B4237" t="s">
        <v>108</v>
      </c>
      <c r="C4237" t="s">
        <v>1594</v>
      </c>
      <c r="D4237" t="s">
        <v>34</v>
      </c>
      <c r="E4237" t="s">
        <v>11814</v>
      </c>
      <c r="F4237">
        <v>4.3</v>
      </c>
      <c r="G4237">
        <v>75</v>
      </c>
      <c r="H4237" t="s">
        <v>36</v>
      </c>
      <c r="I4237" t="s">
        <v>1767</v>
      </c>
      <c r="J4237">
        <v>4.5999999999999996</v>
      </c>
      <c r="K4237">
        <v>1040</v>
      </c>
      <c r="L4237" t="s">
        <v>1768</v>
      </c>
      <c r="M4237" t="s">
        <v>472</v>
      </c>
      <c r="N4237">
        <v>33169</v>
      </c>
      <c r="O4237" t="s">
        <v>53</v>
      </c>
      <c r="P4237">
        <v>4.5999999999999996</v>
      </c>
      <c r="Q4237">
        <v>4.5999999999999996</v>
      </c>
      <c r="R4237">
        <v>4</v>
      </c>
      <c r="S4237">
        <v>3.9</v>
      </c>
      <c r="T4237">
        <v>4.5999999999999996</v>
      </c>
      <c r="U4237">
        <v>4.0999999999999996</v>
      </c>
      <c r="V4237" t="s">
        <v>8058</v>
      </c>
      <c r="W4237" t="s">
        <v>77</v>
      </c>
      <c r="X4237" t="s">
        <v>124</v>
      </c>
      <c r="Y4237">
        <v>19</v>
      </c>
      <c r="Z4237">
        <v>26</v>
      </c>
      <c r="AA4237" t="s">
        <v>44</v>
      </c>
      <c r="AB4237" t="s">
        <v>125</v>
      </c>
      <c r="AC4237" t="s">
        <v>219</v>
      </c>
      <c r="AD4237" t="s">
        <v>17635</v>
      </c>
      <c r="AE4237" t="s">
        <v>17636</v>
      </c>
      <c r="AF4237">
        <v>20240</v>
      </c>
    </row>
    <row r="4238" spans="1:32" x14ac:dyDescent="0.35">
      <c r="A4238">
        <v>2018</v>
      </c>
      <c r="B4238" t="s">
        <v>373</v>
      </c>
      <c r="C4238" t="s">
        <v>2647</v>
      </c>
      <c r="D4238" t="s">
        <v>34</v>
      </c>
      <c r="E4238" t="s">
        <v>7791</v>
      </c>
      <c r="F4238">
        <v>4.3</v>
      </c>
      <c r="G4238">
        <v>37</v>
      </c>
      <c r="H4238" t="s">
        <v>36</v>
      </c>
      <c r="I4238" t="s">
        <v>7792</v>
      </c>
      <c r="J4238">
        <v>4.5999999999999996</v>
      </c>
      <c r="K4238">
        <v>259</v>
      </c>
      <c r="L4238" t="s">
        <v>7793</v>
      </c>
      <c r="M4238" t="s">
        <v>538</v>
      </c>
      <c r="N4238">
        <v>19116</v>
      </c>
      <c r="O4238" t="s">
        <v>53</v>
      </c>
      <c r="P4238">
        <v>4.2</v>
      </c>
      <c r="Q4238">
        <v>4.3</v>
      </c>
      <c r="R4238">
        <v>4.5</v>
      </c>
      <c r="S4238">
        <v>3.9</v>
      </c>
      <c r="T4238">
        <v>4.8</v>
      </c>
      <c r="U4238">
        <v>4.4000000000000004</v>
      </c>
      <c r="V4238" t="s">
        <v>42</v>
      </c>
      <c r="W4238" t="s">
        <v>77</v>
      </c>
      <c r="X4238" t="s">
        <v>124</v>
      </c>
      <c r="Y4238">
        <v>21</v>
      </c>
      <c r="Z4238">
        <v>30</v>
      </c>
      <c r="AA4238" t="s">
        <v>44</v>
      </c>
      <c r="AB4238" t="s">
        <v>294</v>
      </c>
      <c r="AC4238" t="s">
        <v>219</v>
      </c>
      <c r="AD4238" t="s">
        <v>7794</v>
      </c>
      <c r="AE4238" s="1" t="s">
        <v>7795</v>
      </c>
      <c r="AF4238">
        <v>49515</v>
      </c>
    </row>
    <row r="4239" spans="1:32" x14ac:dyDescent="0.35">
      <c r="A4239">
        <v>2019</v>
      </c>
      <c r="B4239" t="s">
        <v>81</v>
      </c>
      <c r="C4239" t="s">
        <v>2234</v>
      </c>
      <c r="D4239" t="s">
        <v>34</v>
      </c>
      <c r="E4239" t="s">
        <v>17637</v>
      </c>
      <c r="F4239">
        <v>4.7</v>
      </c>
      <c r="G4239">
        <v>24</v>
      </c>
      <c r="H4239" t="s">
        <v>36</v>
      </c>
      <c r="I4239" t="s">
        <v>17638</v>
      </c>
      <c r="J4239">
        <v>4.5</v>
      </c>
      <c r="K4239">
        <v>1805</v>
      </c>
      <c r="L4239" t="s">
        <v>17639</v>
      </c>
      <c r="M4239" t="s">
        <v>604</v>
      </c>
      <c r="N4239" s="1" t="s">
        <v>8683</v>
      </c>
      <c r="O4239" t="s">
        <v>40</v>
      </c>
      <c r="P4239">
        <v>4.8</v>
      </c>
      <c r="Q4239">
        <v>4.5999999999999996</v>
      </c>
      <c r="R4239">
        <v>4.5999999999999996</v>
      </c>
      <c r="S4239">
        <v>4.5</v>
      </c>
      <c r="T4239">
        <v>4.5999999999999996</v>
      </c>
      <c r="U4239">
        <v>4.8</v>
      </c>
      <c r="V4239" t="s">
        <v>4529</v>
      </c>
      <c r="W4239" t="s">
        <v>42</v>
      </c>
      <c r="X4239" t="s">
        <v>55</v>
      </c>
      <c r="Y4239">
        <v>15</v>
      </c>
      <c r="Z4239">
        <v>18</v>
      </c>
      <c r="AA4239" t="s">
        <v>44</v>
      </c>
      <c r="AB4239" t="s">
        <v>151</v>
      </c>
      <c r="AC4239" t="s">
        <v>1134</v>
      </c>
      <c r="AD4239" t="s">
        <v>17640</v>
      </c>
      <c r="AE4239" t="s">
        <v>17641</v>
      </c>
      <c r="AF4239">
        <v>31038</v>
      </c>
    </row>
    <row r="4240" spans="1:32" x14ac:dyDescent="0.35">
      <c r="A4240">
        <v>2018</v>
      </c>
      <c r="B4240" t="s">
        <v>257</v>
      </c>
      <c r="C4240" t="s">
        <v>2322</v>
      </c>
      <c r="D4240" t="s">
        <v>34</v>
      </c>
      <c r="E4240" t="s">
        <v>17642</v>
      </c>
      <c r="F4240">
        <v>4.8</v>
      </c>
      <c r="G4240">
        <v>66</v>
      </c>
      <c r="H4240" t="s">
        <v>36</v>
      </c>
      <c r="I4240" t="s">
        <v>17643</v>
      </c>
      <c r="J4240">
        <v>4.9000000000000004</v>
      </c>
      <c r="K4240">
        <v>1647</v>
      </c>
      <c r="L4240" t="s">
        <v>17644</v>
      </c>
      <c r="M4240" t="s">
        <v>604</v>
      </c>
      <c r="N4240" s="1" t="s">
        <v>17645</v>
      </c>
      <c r="O4240" t="s">
        <v>40</v>
      </c>
      <c r="P4240">
        <v>4.8</v>
      </c>
      <c r="Q4240">
        <v>4.9000000000000004</v>
      </c>
      <c r="R4240">
        <v>4.9000000000000004</v>
      </c>
      <c r="S4240">
        <v>4.5</v>
      </c>
      <c r="T4240">
        <v>4.9000000000000004</v>
      </c>
      <c r="U4240">
        <v>4.8</v>
      </c>
      <c r="V4240" t="s">
        <v>489</v>
      </c>
      <c r="W4240" t="s">
        <v>490</v>
      </c>
      <c r="X4240" t="s">
        <v>124</v>
      </c>
      <c r="Y4240">
        <v>18</v>
      </c>
      <c r="Z4240">
        <v>24</v>
      </c>
      <c r="AA4240" t="s">
        <v>44</v>
      </c>
      <c r="AB4240" t="s">
        <v>45</v>
      </c>
      <c r="AC4240" t="s">
        <v>264</v>
      </c>
      <c r="AD4240" t="s">
        <v>17646</v>
      </c>
      <c r="AE4240">
        <v>64971</v>
      </c>
      <c r="AF4240">
        <v>53022</v>
      </c>
    </row>
    <row r="4241" spans="1:32" x14ac:dyDescent="0.35">
      <c r="A4241">
        <v>2019</v>
      </c>
      <c r="B4241" t="s">
        <v>108</v>
      </c>
      <c r="C4241" t="s">
        <v>2062</v>
      </c>
      <c r="D4241" t="s">
        <v>34</v>
      </c>
      <c r="E4241" t="s">
        <v>14505</v>
      </c>
      <c r="F4241">
        <v>4.9000000000000004</v>
      </c>
      <c r="G4241">
        <v>5</v>
      </c>
      <c r="H4241" t="s">
        <v>36</v>
      </c>
      <c r="I4241" t="s">
        <v>9024</v>
      </c>
      <c r="J4241">
        <v>4.2</v>
      </c>
      <c r="K4241">
        <v>77</v>
      </c>
      <c r="L4241" t="s">
        <v>9025</v>
      </c>
      <c r="M4241" t="s">
        <v>604</v>
      </c>
      <c r="N4241" s="1" t="s">
        <v>9026</v>
      </c>
      <c r="O4241" t="s">
        <v>53</v>
      </c>
      <c r="P4241">
        <v>4.8</v>
      </c>
      <c r="Q4241">
        <v>5</v>
      </c>
      <c r="R4241">
        <v>5</v>
      </c>
      <c r="S4241">
        <v>5</v>
      </c>
      <c r="T4241">
        <v>5</v>
      </c>
      <c r="U4241">
        <v>4.5999999999999996</v>
      </c>
      <c r="V4241" t="s">
        <v>42</v>
      </c>
      <c r="W4241" t="s">
        <v>2343</v>
      </c>
      <c r="X4241" t="s">
        <v>124</v>
      </c>
      <c r="Y4241">
        <v>18</v>
      </c>
      <c r="Z4241">
        <v>25</v>
      </c>
      <c r="AA4241" t="s">
        <v>44</v>
      </c>
      <c r="AB4241" t="s">
        <v>125</v>
      </c>
      <c r="AC4241" t="s">
        <v>714</v>
      </c>
      <c r="AD4241" t="s">
        <v>17647</v>
      </c>
      <c r="AE4241" t="s">
        <v>17648</v>
      </c>
      <c r="AF4241">
        <v>22822</v>
      </c>
    </row>
    <row r="4242" spans="1:32" x14ac:dyDescent="0.35">
      <c r="A4242">
        <v>2019</v>
      </c>
      <c r="B4242" t="s">
        <v>288</v>
      </c>
      <c r="C4242" t="s">
        <v>3422</v>
      </c>
      <c r="D4242" t="s">
        <v>34</v>
      </c>
      <c r="E4242" t="s">
        <v>16158</v>
      </c>
      <c r="F4242">
        <v>4.7</v>
      </c>
      <c r="G4242">
        <v>42</v>
      </c>
      <c r="H4242" t="s">
        <v>36</v>
      </c>
      <c r="I4242" t="s">
        <v>8248</v>
      </c>
      <c r="J4242">
        <v>4.8</v>
      </c>
      <c r="K4242">
        <v>1150</v>
      </c>
      <c r="L4242" t="s">
        <v>8249</v>
      </c>
      <c r="M4242" t="s">
        <v>604</v>
      </c>
      <c r="N4242" s="1" t="s">
        <v>8250</v>
      </c>
      <c r="O4242" t="s">
        <v>40</v>
      </c>
      <c r="P4242">
        <v>4.8</v>
      </c>
      <c r="Q4242">
        <v>4.5999999999999996</v>
      </c>
      <c r="R4242">
        <v>4.7</v>
      </c>
      <c r="S4242">
        <v>4.5</v>
      </c>
      <c r="T4242">
        <v>4.7</v>
      </c>
      <c r="U4242">
        <v>4.7</v>
      </c>
      <c r="V4242" t="s">
        <v>818</v>
      </c>
      <c r="W4242" t="s">
        <v>42</v>
      </c>
      <c r="X4242" t="s">
        <v>124</v>
      </c>
      <c r="Y4242">
        <v>22</v>
      </c>
      <c r="Z4242">
        <v>27</v>
      </c>
      <c r="AA4242" t="s">
        <v>44</v>
      </c>
      <c r="AB4242" t="s">
        <v>294</v>
      </c>
      <c r="AC4242" t="s">
        <v>219</v>
      </c>
      <c r="AD4242" t="s">
        <v>17649</v>
      </c>
      <c r="AE4242" t="s">
        <v>17650</v>
      </c>
      <c r="AF4242">
        <v>47739</v>
      </c>
    </row>
    <row r="4243" spans="1:32" x14ac:dyDescent="0.35">
      <c r="A4243">
        <v>2019</v>
      </c>
      <c r="B4243" t="s">
        <v>108</v>
      </c>
      <c r="C4243" t="s">
        <v>8701</v>
      </c>
      <c r="D4243" t="s">
        <v>34</v>
      </c>
      <c r="E4243" t="s">
        <v>8702</v>
      </c>
      <c r="F4243">
        <v>4.5999999999999996</v>
      </c>
      <c r="G4243">
        <v>14</v>
      </c>
      <c r="H4243" t="s">
        <v>36</v>
      </c>
      <c r="I4243" t="s">
        <v>3339</v>
      </c>
      <c r="J4243">
        <v>3.7</v>
      </c>
      <c r="K4243">
        <v>21</v>
      </c>
      <c r="L4243" t="s">
        <v>3340</v>
      </c>
      <c r="M4243" t="s">
        <v>604</v>
      </c>
      <c r="N4243" s="1" t="s">
        <v>3341</v>
      </c>
      <c r="O4243" t="s">
        <v>40</v>
      </c>
      <c r="P4243">
        <v>5</v>
      </c>
      <c r="Q4243">
        <v>4.8</v>
      </c>
      <c r="R4243">
        <v>4.4000000000000004</v>
      </c>
      <c r="S4243">
        <v>4.4000000000000004</v>
      </c>
      <c r="T4243">
        <v>4.7</v>
      </c>
      <c r="U4243">
        <v>4.3</v>
      </c>
      <c r="V4243" t="s">
        <v>3640</v>
      </c>
      <c r="W4243" t="s">
        <v>8703</v>
      </c>
      <c r="X4243" t="s">
        <v>124</v>
      </c>
      <c r="Y4243">
        <v>18</v>
      </c>
      <c r="Z4243">
        <v>28</v>
      </c>
      <c r="AA4243" t="s">
        <v>44</v>
      </c>
      <c r="AB4243" t="s">
        <v>574</v>
      </c>
      <c r="AC4243" t="s">
        <v>607</v>
      </c>
      <c r="AD4243" t="s">
        <v>8704</v>
      </c>
      <c r="AE4243" t="s">
        <v>8705</v>
      </c>
      <c r="AF4243">
        <v>28316</v>
      </c>
    </row>
    <row r="4244" spans="1:32" x14ac:dyDescent="0.35">
      <c r="A4244">
        <v>2015</v>
      </c>
      <c r="B4244" t="s">
        <v>108</v>
      </c>
      <c r="C4244" t="s">
        <v>14191</v>
      </c>
      <c r="D4244" t="s">
        <v>34</v>
      </c>
      <c r="E4244" t="s">
        <v>17651</v>
      </c>
      <c r="F4244">
        <v>4.8</v>
      </c>
      <c r="G4244">
        <v>10</v>
      </c>
      <c r="H4244" t="s">
        <v>36</v>
      </c>
      <c r="I4244" t="s">
        <v>17652</v>
      </c>
      <c r="J4244">
        <v>4.7</v>
      </c>
      <c r="K4244">
        <v>446</v>
      </c>
      <c r="L4244" t="s">
        <v>17653</v>
      </c>
      <c r="M4244" t="s">
        <v>679</v>
      </c>
      <c r="N4244">
        <v>10549</v>
      </c>
      <c r="O4244" t="s">
        <v>94</v>
      </c>
      <c r="P4244">
        <v>4.7</v>
      </c>
      <c r="Q4244">
        <v>4.8</v>
      </c>
      <c r="R4244">
        <v>4.8</v>
      </c>
      <c r="S4244">
        <v>4.7</v>
      </c>
      <c r="T4244">
        <v>4.9000000000000004</v>
      </c>
      <c r="U4244">
        <v>4.8</v>
      </c>
      <c r="V4244" t="s">
        <v>13087</v>
      </c>
      <c r="W4244" t="s">
        <v>77</v>
      </c>
      <c r="X4244" t="s">
        <v>124</v>
      </c>
      <c r="Y4244">
        <v>12</v>
      </c>
      <c r="Z4244">
        <v>14</v>
      </c>
      <c r="AA4244" t="s">
        <v>44</v>
      </c>
      <c r="AB4244" t="s">
        <v>113</v>
      </c>
      <c r="AC4244" t="s">
        <v>4430</v>
      </c>
      <c r="AD4244" t="s">
        <v>17654</v>
      </c>
      <c r="AE4244" t="s">
        <v>17655</v>
      </c>
      <c r="AF4244">
        <v>79668</v>
      </c>
    </row>
    <row r="4245" spans="1:32" x14ac:dyDescent="0.35">
      <c r="A4245">
        <v>2019</v>
      </c>
      <c r="B4245" t="s">
        <v>108</v>
      </c>
      <c r="C4245" t="s">
        <v>6583</v>
      </c>
      <c r="D4245" t="s">
        <v>34</v>
      </c>
      <c r="E4245" t="s">
        <v>17656</v>
      </c>
      <c r="F4245">
        <v>4.5999999999999996</v>
      </c>
      <c r="G4245">
        <v>33</v>
      </c>
      <c r="H4245" t="s">
        <v>36</v>
      </c>
      <c r="I4245" t="s">
        <v>14860</v>
      </c>
      <c r="J4245">
        <v>4.0999999999999996</v>
      </c>
      <c r="K4245">
        <v>209</v>
      </c>
      <c r="L4245" t="s">
        <v>14861</v>
      </c>
      <c r="M4245" t="s">
        <v>679</v>
      </c>
      <c r="N4245">
        <v>11743</v>
      </c>
      <c r="O4245" t="s">
        <v>53</v>
      </c>
      <c r="P4245">
        <v>4.5999999999999996</v>
      </c>
      <c r="Q4245">
        <v>4.5</v>
      </c>
      <c r="R4245">
        <v>4.5999999999999996</v>
      </c>
      <c r="S4245">
        <v>4.5</v>
      </c>
      <c r="T4245">
        <v>4.7</v>
      </c>
      <c r="U4245">
        <v>4.7</v>
      </c>
      <c r="V4245" t="s">
        <v>17657</v>
      </c>
      <c r="W4245" t="s">
        <v>42</v>
      </c>
      <c r="X4245" t="s">
        <v>124</v>
      </c>
      <c r="Y4245">
        <v>23</v>
      </c>
      <c r="Z4245">
        <v>31</v>
      </c>
      <c r="AA4245" t="s">
        <v>512</v>
      </c>
      <c r="AB4245" t="s">
        <v>294</v>
      </c>
      <c r="AC4245" t="s">
        <v>6585</v>
      </c>
      <c r="AD4245" t="s">
        <v>17658</v>
      </c>
      <c r="AE4245" t="s">
        <v>17659</v>
      </c>
      <c r="AF4245">
        <v>39938</v>
      </c>
    </row>
    <row r="4246" spans="1:32" x14ac:dyDescent="0.35">
      <c r="A4246">
        <v>2016</v>
      </c>
      <c r="B4246" t="s">
        <v>257</v>
      </c>
      <c r="C4246" t="s">
        <v>2322</v>
      </c>
      <c r="D4246" t="s">
        <v>34</v>
      </c>
      <c r="E4246" t="s">
        <v>10940</v>
      </c>
      <c r="F4246">
        <v>4.8</v>
      </c>
      <c r="G4246">
        <v>73</v>
      </c>
      <c r="H4246" t="s">
        <v>36</v>
      </c>
      <c r="I4246" t="s">
        <v>17660</v>
      </c>
      <c r="J4246">
        <v>4.9000000000000004</v>
      </c>
      <c r="K4246">
        <v>2128</v>
      </c>
      <c r="L4246" t="s">
        <v>17661</v>
      </c>
      <c r="M4246" t="s">
        <v>2891</v>
      </c>
      <c r="N4246" s="1" t="s">
        <v>17662</v>
      </c>
      <c r="O4246" t="s">
        <v>94</v>
      </c>
      <c r="P4246">
        <v>4.8</v>
      </c>
      <c r="Q4246">
        <v>4.8</v>
      </c>
      <c r="R4246">
        <v>4.8</v>
      </c>
      <c r="S4246">
        <v>4.5</v>
      </c>
      <c r="T4246">
        <v>4.8</v>
      </c>
      <c r="U4246">
        <v>4.7</v>
      </c>
      <c r="V4246" t="s">
        <v>1179</v>
      </c>
      <c r="W4246" t="s">
        <v>42</v>
      </c>
      <c r="X4246" t="s">
        <v>124</v>
      </c>
      <c r="Y4246">
        <v>18</v>
      </c>
      <c r="Z4246">
        <v>24</v>
      </c>
      <c r="AA4246" t="s">
        <v>44</v>
      </c>
      <c r="AB4246" t="s">
        <v>45</v>
      </c>
      <c r="AC4246" t="s">
        <v>264</v>
      </c>
      <c r="AD4246" t="s">
        <v>17663</v>
      </c>
      <c r="AE4246" t="s">
        <v>17664</v>
      </c>
      <c r="AF4246">
        <v>79777</v>
      </c>
    </row>
    <row r="4247" spans="1:32" x14ac:dyDescent="0.35">
      <c r="A4247">
        <v>2019</v>
      </c>
      <c r="B4247" t="s">
        <v>288</v>
      </c>
      <c r="C4247" t="s">
        <v>3422</v>
      </c>
      <c r="D4247" t="s">
        <v>34</v>
      </c>
      <c r="E4247" t="s">
        <v>3048</v>
      </c>
      <c r="F4247">
        <v>4.7</v>
      </c>
      <c r="G4247">
        <v>42</v>
      </c>
      <c r="H4247" t="s">
        <v>36</v>
      </c>
      <c r="I4247" t="s">
        <v>9843</v>
      </c>
      <c r="J4247">
        <v>4.5999999999999996</v>
      </c>
      <c r="K4247">
        <v>573</v>
      </c>
      <c r="L4247" t="s">
        <v>9844</v>
      </c>
      <c r="M4247" t="s">
        <v>3888</v>
      </c>
      <c r="N4247">
        <v>1</v>
      </c>
      <c r="O4247" t="s">
        <v>53</v>
      </c>
      <c r="P4247">
        <v>4.8</v>
      </c>
      <c r="Q4247">
        <v>4.5999999999999996</v>
      </c>
      <c r="R4247">
        <v>4.7</v>
      </c>
      <c r="S4247">
        <v>4.5</v>
      </c>
      <c r="T4247">
        <v>4.7</v>
      </c>
      <c r="U4247">
        <v>4.7</v>
      </c>
      <c r="V4247" t="s">
        <v>1191</v>
      </c>
      <c r="W4247" t="s">
        <v>1973</v>
      </c>
      <c r="X4247" t="s">
        <v>124</v>
      </c>
      <c r="Y4247">
        <v>22</v>
      </c>
      <c r="Z4247">
        <v>27</v>
      </c>
      <c r="AA4247" t="s">
        <v>44</v>
      </c>
      <c r="AB4247" t="s">
        <v>294</v>
      </c>
      <c r="AC4247" t="s">
        <v>219</v>
      </c>
      <c r="AD4247" t="s">
        <v>17665</v>
      </c>
      <c r="AE4247" t="s">
        <v>17666</v>
      </c>
      <c r="AF4247">
        <v>36538</v>
      </c>
    </row>
    <row r="4248" spans="1:32" x14ac:dyDescent="0.35">
      <c r="A4248">
        <v>2019</v>
      </c>
      <c r="B4248" t="s">
        <v>373</v>
      </c>
      <c r="C4248" t="s">
        <v>3037</v>
      </c>
      <c r="D4248" t="s">
        <v>34</v>
      </c>
      <c r="E4248" t="s">
        <v>17667</v>
      </c>
      <c r="F4248">
        <v>4.5999999999999996</v>
      </c>
      <c r="G4248">
        <v>56</v>
      </c>
      <c r="H4248" t="s">
        <v>36</v>
      </c>
      <c r="I4248" t="s">
        <v>17668</v>
      </c>
      <c r="J4248">
        <v>3.2</v>
      </c>
      <c r="K4248">
        <v>29</v>
      </c>
      <c r="L4248" t="s">
        <v>17669</v>
      </c>
      <c r="M4248" t="s">
        <v>39</v>
      </c>
      <c r="N4248">
        <v>91345</v>
      </c>
      <c r="O4248" t="s">
        <v>40</v>
      </c>
      <c r="P4248">
        <v>4.8</v>
      </c>
      <c r="Q4248">
        <v>4.5999999999999996</v>
      </c>
      <c r="R4248">
        <v>4.5</v>
      </c>
      <c r="S4248">
        <v>4.5</v>
      </c>
      <c r="T4248">
        <v>4.7</v>
      </c>
      <c r="U4248">
        <v>4.5999999999999996</v>
      </c>
      <c r="V4248" t="s">
        <v>4620</v>
      </c>
      <c r="W4248" t="s">
        <v>889</v>
      </c>
      <c r="X4248" t="s">
        <v>124</v>
      </c>
      <c r="Y4248">
        <v>19</v>
      </c>
      <c r="Z4248">
        <v>26</v>
      </c>
      <c r="AA4248" t="s">
        <v>44</v>
      </c>
      <c r="AB4248" t="s">
        <v>78</v>
      </c>
      <c r="AC4248" t="s">
        <v>114</v>
      </c>
      <c r="AD4248" t="s">
        <v>17670</v>
      </c>
      <c r="AE4248" t="s">
        <v>17671</v>
      </c>
      <c r="AF4248">
        <v>38966</v>
      </c>
    </row>
    <row r="4249" spans="1:32" x14ac:dyDescent="0.35">
      <c r="A4249">
        <v>2020</v>
      </c>
      <c r="B4249" t="s">
        <v>585</v>
      </c>
      <c r="C4249" t="s">
        <v>11995</v>
      </c>
      <c r="D4249" t="s">
        <v>34</v>
      </c>
      <c r="E4249" t="s">
        <v>17672</v>
      </c>
      <c r="F4249">
        <v>4.8</v>
      </c>
      <c r="G4249">
        <v>9</v>
      </c>
      <c r="H4249" t="s">
        <v>36</v>
      </c>
      <c r="I4249" t="s">
        <v>9861</v>
      </c>
      <c r="J4249">
        <v>4.8</v>
      </c>
      <c r="K4249">
        <v>2080</v>
      </c>
      <c r="L4249" t="s">
        <v>9862</v>
      </c>
      <c r="M4249" t="s">
        <v>39</v>
      </c>
      <c r="N4249">
        <v>90211</v>
      </c>
      <c r="O4249" t="s">
        <v>94</v>
      </c>
      <c r="P4249">
        <v>4.9000000000000004</v>
      </c>
      <c r="Q4249">
        <v>4.9000000000000004</v>
      </c>
      <c r="R4249">
        <v>5</v>
      </c>
      <c r="S4249">
        <v>4.5999999999999996</v>
      </c>
      <c r="T4249">
        <v>5</v>
      </c>
      <c r="U4249">
        <v>4.5999999999999996</v>
      </c>
      <c r="V4249" t="s">
        <v>77</v>
      </c>
      <c r="W4249" t="s">
        <v>77</v>
      </c>
      <c r="X4249" t="s">
        <v>95</v>
      </c>
      <c r="Y4249">
        <v>18</v>
      </c>
      <c r="Z4249">
        <v>24</v>
      </c>
      <c r="AA4249" t="s">
        <v>44</v>
      </c>
      <c r="AB4249" t="s">
        <v>463</v>
      </c>
      <c r="AC4249" t="s">
        <v>8228</v>
      </c>
      <c r="AD4249" t="s">
        <v>17673</v>
      </c>
      <c r="AE4249" t="s">
        <v>17674</v>
      </c>
      <c r="AF4249">
        <v>15143</v>
      </c>
    </row>
    <row r="4250" spans="1:32" x14ac:dyDescent="0.35">
      <c r="A4250">
        <v>2019</v>
      </c>
      <c r="B4250" t="s">
        <v>257</v>
      </c>
      <c r="C4250" t="s">
        <v>1079</v>
      </c>
      <c r="D4250" t="s">
        <v>34</v>
      </c>
      <c r="E4250" t="s">
        <v>15086</v>
      </c>
      <c r="F4250">
        <v>4.7</v>
      </c>
      <c r="G4250">
        <v>55</v>
      </c>
      <c r="H4250" t="s">
        <v>36</v>
      </c>
      <c r="I4250" t="s">
        <v>17675</v>
      </c>
      <c r="J4250">
        <v>4.5</v>
      </c>
      <c r="K4250">
        <v>923</v>
      </c>
      <c r="L4250" t="s">
        <v>17676</v>
      </c>
      <c r="M4250" t="s">
        <v>39</v>
      </c>
      <c r="N4250">
        <v>91016</v>
      </c>
      <c r="O4250" t="s">
        <v>53</v>
      </c>
      <c r="P4250">
        <v>5</v>
      </c>
      <c r="Q4250">
        <v>4.9000000000000004</v>
      </c>
      <c r="R4250">
        <v>4.9000000000000004</v>
      </c>
      <c r="S4250">
        <v>4.4000000000000004</v>
      </c>
      <c r="T4250">
        <v>4.7</v>
      </c>
      <c r="U4250">
        <v>4.5999999999999996</v>
      </c>
      <c r="V4250" t="s">
        <v>262</v>
      </c>
      <c r="W4250" t="s">
        <v>42</v>
      </c>
      <c r="X4250" t="s">
        <v>124</v>
      </c>
      <c r="Y4250">
        <v>20</v>
      </c>
      <c r="Z4250">
        <v>26</v>
      </c>
      <c r="AA4250" t="s">
        <v>44</v>
      </c>
      <c r="AB4250" t="s">
        <v>45</v>
      </c>
      <c r="AC4250" t="s">
        <v>264</v>
      </c>
      <c r="AD4250" t="s">
        <v>17677</v>
      </c>
      <c r="AE4250" t="s">
        <v>17678</v>
      </c>
      <c r="AF4250">
        <v>13942</v>
      </c>
    </row>
    <row r="4251" spans="1:32" x14ac:dyDescent="0.35">
      <c r="A4251">
        <v>2020</v>
      </c>
      <c r="B4251" t="s">
        <v>129</v>
      </c>
      <c r="C4251" t="s">
        <v>2896</v>
      </c>
      <c r="D4251" t="s">
        <v>34</v>
      </c>
      <c r="E4251" t="s">
        <v>17679</v>
      </c>
      <c r="F4251">
        <v>4.9000000000000004</v>
      </c>
      <c r="G4251">
        <v>46</v>
      </c>
      <c r="H4251" t="s">
        <v>36</v>
      </c>
      <c r="I4251" t="s">
        <v>13536</v>
      </c>
      <c r="J4251">
        <v>4.5999999999999996</v>
      </c>
      <c r="K4251">
        <v>485</v>
      </c>
      <c r="L4251" t="s">
        <v>13537</v>
      </c>
      <c r="M4251" t="s">
        <v>39</v>
      </c>
      <c r="N4251">
        <v>92504</v>
      </c>
      <c r="O4251" t="s">
        <v>53</v>
      </c>
      <c r="P4251">
        <v>5</v>
      </c>
      <c r="Q4251">
        <v>4.8</v>
      </c>
      <c r="R4251">
        <v>4.9000000000000004</v>
      </c>
      <c r="S4251">
        <v>4.8</v>
      </c>
      <c r="T4251">
        <v>4.9000000000000004</v>
      </c>
      <c r="U4251">
        <v>4.8</v>
      </c>
      <c r="V4251" t="s">
        <v>42</v>
      </c>
      <c r="W4251" t="s">
        <v>42</v>
      </c>
      <c r="X4251" t="s">
        <v>95</v>
      </c>
      <c r="Y4251">
        <v>19</v>
      </c>
      <c r="Z4251">
        <v>26</v>
      </c>
      <c r="AA4251" t="s">
        <v>44</v>
      </c>
      <c r="AB4251" t="s">
        <v>45</v>
      </c>
      <c r="AC4251" t="s">
        <v>474</v>
      </c>
      <c r="AD4251" t="s">
        <v>17680</v>
      </c>
      <c r="AE4251" t="s">
        <v>17681</v>
      </c>
      <c r="AF4251">
        <v>35078</v>
      </c>
    </row>
    <row r="4252" spans="1:32" x14ac:dyDescent="0.35">
      <c r="A4252">
        <v>2019</v>
      </c>
      <c r="B4252" t="s">
        <v>288</v>
      </c>
      <c r="C4252" t="s">
        <v>2144</v>
      </c>
      <c r="D4252" t="s">
        <v>34</v>
      </c>
      <c r="E4252" t="s">
        <v>6861</v>
      </c>
      <c r="F4252">
        <v>4.8</v>
      </c>
      <c r="G4252">
        <v>27</v>
      </c>
      <c r="H4252" t="s">
        <v>36</v>
      </c>
      <c r="I4252" t="s">
        <v>2377</v>
      </c>
      <c r="J4252">
        <v>4.5999999999999996</v>
      </c>
      <c r="K4252">
        <v>881</v>
      </c>
      <c r="L4252" t="s">
        <v>2378</v>
      </c>
      <c r="M4252" t="s">
        <v>39</v>
      </c>
      <c r="N4252">
        <v>94596</v>
      </c>
      <c r="O4252" t="s">
        <v>94</v>
      </c>
      <c r="P4252">
        <v>4.9000000000000004</v>
      </c>
      <c r="Q4252">
        <v>4.8</v>
      </c>
      <c r="R4252">
        <v>4.8</v>
      </c>
      <c r="S4252">
        <v>4.5999999999999996</v>
      </c>
      <c r="T4252">
        <v>5</v>
      </c>
      <c r="U4252">
        <v>4.9000000000000004</v>
      </c>
      <c r="V4252" t="s">
        <v>3629</v>
      </c>
      <c r="W4252" t="s">
        <v>42</v>
      </c>
      <c r="X4252" t="s">
        <v>124</v>
      </c>
      <c r="Y4252">
        <v>17</v>
      </c>
      <c r="Z4252">
        <v>22</v>
      </c>
      <c r="AA4252" t="s">
        <v>44</v>
      </c>
      <c r="AB4252" t="s">
        <v>45</v>
      </c>
      <c r="AC4252" t="s">
        <v>1645</v>
      </c>
      <c r="AD4252" t="s">
        <v>17682</v>
      </c>
      <c r="AE4252" t="s">
        <v>17683</v>
      </c>
      <c r="AF4252">
        <v>17208</v>
      </c>
    </row>
    <row r="4253" spans="1:32" x14ac:dyDescent="0.35">
      <c r="A4253">
        <v>2018</v>
      </c>
      <c r="B4253" t="s">
        <v>32</v>
      </c>
      <c r="C4253" t="s">
        <v>792</v>
      </c>
      <c r="D4253" t="s">
        <v>793</v>
      </c>
      <c r="E4253" t="s">
        <v>17684</v>
      </c>
      <c r="F4253">
        <v>4.8</v>
      </c>
      <c r="G4253">
        <v>253</v>
      </c>
      <c r="H4253" t="s">
        <v>36</v>
      </c>
      <c r="I4253" t="s">
        <v>17685</v>
      </c>
      <c r="J4253">
        <v>4.9000000000000004</v>
      </c>
      <c r="K4253">
        <v>570</v>
      </c>
      <c r="L4253" t="s">
        <v>17686</v>
      </c>
      <c r="M4253" t="s">
        <v>121</v>
      </c>
      <c r="N4253">
        <v>86301</v>
      </c>
      <c r="O4253" t="s">
        <v>40</v>
      </c>
      <c r="P4253">
        <v>4.8</v>
      </c>
      <c r="Q4253">
        <v>4.7</v>
      </c>
      <c r="R4253">
        <v>4.7</v>
      </c>
      <c r="S4253">
        <v>4.7</v>
      </c>
      <c r="T4253">
        <v>4.9000000000000004</v>
      </c>
      <c r="U4253">
        <v>4.9000000000000004</v>
      </c>
      <c r="V4253" t="s">
        <v>8855</v>
      </c>
      <c r="W4253" t="s">
        <v>1358</v>
      </c>
      <c r="X4253" t="s">
        <v>55</v>
      </c>
      <c r="Y4253">
        <v>17</v>
      </c>
      <c r="Z4253">
        <v>20</v>
      </c>
      <c r="AA4253" t="s">
        <v>44</v>
      </c>
      <c r="AB4253" t="s">
        <v>96</v>
      </c>
      <c r="AC4253" t="s">
        <v>97</v>
      </c>
      <c r="AD4253" t="s">
        <v>17687</v>
      </c>
      <c r="AE4253" t="s">
        <v>17688</v>
      </c>
      <c r="AF4253">
        <v>23015</v>
      </c>
    </row>
    <row r="4254" spans="1:32" x14ac:dyDescent="0.35">
      <c r="A4254">
        <v>2017</v>
      </c>
      <c r="B4254" t="s">
        <v>69</v>
      </c>
      <c r="C4254" t="s">
        <v>5532</v>
      </c>
      <c r="D4254" t="s">
        <v>34</v>
      </c>
      <c r="E4254" t="s">
        <v>17689</v>
      </c>
      <c r="F4254">
        <v>4.8</v>
      </c>
      <c r="G4254">
        <v>803</v>
      </c>
      <c r="H4254" t="s">
        <v>36</v>
      </c>
      <c r="I4254" t="s">
        <v>10248</v>
      </c>
      <c r="J4254">
        <v>4.3</v>
      </c>
      <c r="K4254">
        <v>22</v>
      </c>
      <c r="L4254" t="s">
        <v>10249</v>
      </c>
      <c r="M4254" t="s">
        <v>121</v>
      </c>
      <c r="N4254">
        <v>85323</v>
      </c>
      <c r="O4254" t="s">
        <v>94</v>
      </c>
      <c r="P4254">
        <v>4.8</v>
      </c>
      <c r="Q4254">
        <v>4.8</v>
      </c>
      <c r="R4254">
        <v>4.7</v>
      </c>
      <c r="S4254">
        <v>4.7</v>
      </c>
      <c r="T4254">
        <v>4.8</v>
      </c>
      <c r="U4254">
        <v>4.8</v>
      </c>
      <c r="V4254" t="s">
        <v>6710</v>
      </c>
      <c r="W4254" t="s">
        <v>77</v>
      </c>
      <c r="X4254" t="s">
        <v>43</v>
      </c>
      <c r="Y4254">
        <v>26</v>
      </c>
      <c r="Z4254">
        <v>32</v>
      </c>
      <c r="AA4254" t="s">
        <v>44</v>
      </c>
      <c r="AB4254" t="s">
        <v>78</v>
      </c>
      <c r="AC4254" t="s">
        <v>464</v>
      </c>
      <c r="AD4254" t="s">
        <v>17690</v>
      </c>
      <c r="AE4254" t="s">
        <v>17691</v>
      </c>
      <c r="AF4254">
        <v>18242</v>
      </c>
    </row>
    <row r="4255" spans="1:32" x14ac:dyDescent="0.35">
      <c r="A4255">
        <v>2019</v>
      </c>
      <c r="B4255" t="s">
        <v>365</v>
      </c>
      <c r="C4255" t="s">
        <v>7699</v>
      </c>
      <c r="D4255" t="s">
        <v>2155</v>
      </c>
      <c r="E4255" t="s">
        <v>12147</v>
      </c>
      <c r="F4255">
        <v>4.3</v>
      </c>
      <c r="G4255">
        <v>151</v>
      </c>
      <c r="H4255" t="s">
        <v>36</v>
      </c>
      <c r="I4255" t="s">
        <v>17692</v>
      </c>
      <c r="J4255">
        <v>4.8</v>
      </c>
      <c r="K4255">
        <v>4777</v>
      </c>
      <c r="L4255" t="s">
        <v>17693</v>
      </c>
      <c r="M4255" t="s">
        <v>121</v>
      </c>
      <c r="N4255">
        <v>85014</v>
      </c>
      <c r="O4255" t="s">
        <v>53</v>
      </c>
      <c r="P4255">
        <v>4.4000000000000004</v>
      </c>
      <c r="Q4255">
        <v>4.3</v>
      </c>
      <c r="R4255">
        <v>4.2</v>
      </c>
      <c r="S4255">
        <v>4.2</v>
      </c>
      <c r="T4255">
        <v>4.5</v>
      </c>
      <c r="U4255">
        <v>4.4000000000000004</v>
      </c>
      <c r="V4255" t="s">
        <v>973</v>
      </c>
      <c r="W4255" t="s">
        <v>455</v>
      </c>
      <c r="X4255" t="s">
        <v>43</v>
      </c>
      <c r="Y4255">
        <v>26</v>
      </c>
      <c r="Z4255">
        <v>31</v>
      </c>
      <c r="AA4255" t="s">
        <v>44</v>
      </c>
      <c r="AB4255" t="s">
        <v>151</v>
      </c>
      <c r="AC4255" t="s">
        <v>2159</v>
      </c>
      <c r="AD4255" t="s">
        <v>17694</v>
      </c>
      <c r="AE4255" t="s">
        <v>17695</v>
      </c>
      <c r="AF4255">
        <v>18889</v>
      </c>
    </row>
    <row r="4256" spans="1:32" x14ac:dyDescent="0.35">
      <c r="A4256">
        <v>2021</v>
      </c>
      <c r="B4256" t="s">
        <v>585</v>
      </c>
      <c r="C4256" t="s">
        <v>11736</v>
      </c>
      <c r="D4256" t="s">
        <v>34</v>
      </c>
      <c r="E4256" t="s">
        <v>17696</v>
      </c>
      <c r="F4256">
        <v>4.9000000000000004</v>
      </c>
      <c r="G4256">
        <v>4</v>
      </c>
      <c r="H4256" t="s">
        <v>36</v>
      </c>
      <c r="I4256" t="s">
        <v>17697</v>
      </c>
      <c r="J4256">
        <v>4.8</v>
      </c>
      <c r="K4256">
        <v>7</v>
      </c>
      <c r="L4256" t="s">
        <v>17698</v>
      </c>
      <c r="M4256" t="s">
        <v>121</v>
      </c>
      <c r="N4256">
        <v>85054</v>
      </c>
      <c r="O4256" t="s">
        <v>75</v>
      </c>
      <c r="P4256">
        <v>5</v>
      </c>
      <c r="Q4256">
        <v>4.8</v>
      </c>
      <c r="R4256">
        <v>5</v>
      </c>
      <c r="S4256">
        <v>4.8</v>
      </c>
      <c r="T4256">
        <v>5</v>
      </c>
      <c r="U4256">
        <v>4.8</v>
      </c>
      <c r="V4256" t="s">
        <v>11728</v>
      </c>
      <c r="W4256" t="s">
        <v>42</v>
      </c>
      <c r="X4256" t="s">
        <v>124</v>
      </c>
      <c r="Y4256">
        <v>15</v>
      </c>
      <c r="Z4256">
        <v>20</v>
      </c>
      <c r="AA4256" t="s">
        <v>44</v>
      </c>
      <c r="AB4256" t="s">
        <v>463</v>
      </c>
      <c r="AC4256" t="s">
        <v>8693</v>
      </c>
      <c r="AD4256" t="s">
        <v>17699</v>
      </c>
      <c r="AE4256" t="s">
        <v>17700</v>
      </c>
      <c r="AF4256">
        <v>18339</v>
      </c>
    </row>
    <row r="4257" spans="1:32" x14ac:dyDescent="0.35">
      <c r="A4257">
        <v>2020</v>
      </c>
      <c r="B4257" t="s">
        <v>516</v>
      </c>
      <c r="C4257" t="s">
        <v>7166</v>
      </c>
      <c r="D4257" t="s">
        <v>34</v>
      </c>
      <c r="E4257" t="s">
        <v>17701</v>
      </c>
      <c r="F4257">
        <v>4.9000000000000004</v>
      </c>
      <c r="G4257">
        <v>140</v>
      </c>
      <c r="H4257" t="s">
        <v>36</v>
      </c>
      <c r="I4257" t="s">
        <v>11696</v>
      </c>
      <c r="J4257">
        <v>4.5</v>
      </c>
      <c r="K4257">
        <v>588</v>
      </c>
      <c r="L4257" t="s">
        <v>11697</v>
      </c>
      <c r="M4257" t="s">
        <v>121</v>
      </c>
      <c r="N4257">
        <v>85251</v>
      </c>
      <c r="O4257" t="s">
        <v>53</v>
      </c>
      <c r="P4257">
        <v>4.9000000000000004</v>
      </c>
      <c r="Q4257">
        <v>4.9000000000000004</v>
      </c>
      <c r="R4257">
        <v>4.8</v>
      </c>
      <c r="S4257">
        <v>4.8</v>
      </c>
      <c r="T4257">
        <v>4.9000000000000004</v>
      </c>
      <c r="U4257">
        <v>4.9000000000000004</v>
      </c>
      <c r="V4257" t="s">
        <v>4591</v>
      </c>
      <c r="W4257" t="s">
        <v>42</v>
      </c>
      <c r="X4257" t="s">
        <v>43</v>
      </c>
      <c r="Y4257">
        <v>25</v>
      </c>
      <c r="Z4257">
        <v>31</v>
      </c>
      <c r="AA4257" t="s">
        <v>44</v>
      </c>
      <c r="AB4257" t="s">
        <v>151</v>
      </c>
      <c r="AC4257" t="s">
        <v>522</v>
      </c>
      <c r="AD4257" t="s">
        <v>17702</v>
      </c>
      <c r="AE4257" t="s">
        <v>17703</v>
      </c>
      <c r="AF4257">
        <v>19845</v>
      </c>
    </row>
    <row r="4258" spans="1:32" x14ac:dyDescent="0.35">
      <c r="A4258">
        <v>2021</v>
      </c>
      <c r="B4258" t="s">
        <v>32</v>
      </c>
      <c r="C4258" t="s">
        <v>2802</v>
      </c>
      <c r="D4258" t="s">
        <v>34</v>
      </c>
      <c r="E4258" t="s">
        <v>5388</v>
      </c>
      <c r="F4258">
        <v>4.8</v>
      </c>
      <c r="G4258">
        <v>85</v>
      </c>
      <c r="H4258" t="s">
        <v>36</v>
      </c>
      <c r="I4258" t="s">
        <v>5347</v>
      </c>
      <c r="J4258">
        <v>4.8</v>
      </c>
      <c r="K4258">
        <v>715</v>
      </c>
      <c r="L4258" t="s">
        <v>5348</v>
      </c>
      <c r="M4258" t="s">
        <v>121</v>
      </c>
      <c r="N4258">
        <v>85297</v>
      </c>
      <c r="O4258" t="s">
        <v>40</v>
      </c>
      <c r="P4258">
        <v>4.8</v>
      </c>
      <c r="Q4258">
        <v>4.8</v>
      </c>
      <c r="R4258">
        <v>4.5999999999999996</v>
      </c>
      <c r="S4258">
        <v>4.7</v>
      </c>
      <c r="T4258">
        <v>4.9000000000000004</v>
      </c>
      <c r="U4258">
        <v>4.9000000000000004</v>
      </c>
      <c r="V4258" t="s">
        <v>1265</v>
      </c>
      <c r="W4258" t="s">
        <v>42</v>
      </c>
      <c r="X4258" t="s">
        <v>55</v>
      </c>
      <c r="Y4258">
        <v>18</v>
      </c>
      <c r="Z4258">
        <v>22</v>
      </c>
      <c r="AA4258" t="s">
        <v>44</v>
      </c>
      <c r="AB4258" t="s">
        <v>151</v>
      </c>
      <c r="AC4258" t="s">
        <v>46</v>
      </c>
      <c r="AD4258" t="s">
        <v>17367</v>
      </c>
      <c r="AE4258" t="s">
        <v>17368</v>
      </c>
      <c r="AF4258">
        <v>18767</v>
      </c>
    </row>
    <row r="4259" spans="1:32" x14ac:dyDescent="0.35">
      <c r="A4259">
        <v>2016</v>
      </c>
      <c r="B4259" t="s">
        <v>187</v>
      </c>
      <c r="C4259" t="s">
        <v>1902</v>
      </c>
      <c r="D4259" t="s">
        <v>34</v>
      </c>
      <c r="E4259" t="s">
        <v>17704</v>
      </c>
      <c r="F4259">
        <v>4.7</v>
      </c>
      <c r="G4259">
        <v>175</v>
      </c>
      <c r="H4259" t="s">
        <v>36</v>
      </c>
      <c r="I4259" t="s">
        <v>17373</v>
      </c>
      <c r="J4259">
        <v>4.9000000000000004</v>
      </c>
      <c r="K4259">
        <v>63</v>
      </c>
      <c r="L4259" t="s">
        <v>17374</v>
      </c>
      <c r="M4259" t="s">
        <v>784</v>
      </c>
      <c r="N4259">
        <v>97603</v>
      </c>
      <c r="O4259" t="s">
        <v>40</v>
      </c>
      <c r="P4259">
        <v>4.7</v>
      </c>
      <c r="Q4259">
        <v>4.5999999999999996</v>
      </c>
      <c r="R4259">
        <v>4.7</v>
      </c>
      <c r="S4259">
        <v>4.7</v>
      </c>
      <c r="T4259">
        <v>4.7</v>
      </c>
      <c r="U4259">
        <v>4.8</v>
      </c>
      <c r="V4259" t="s">
        <v>254</v>
      </c>
      <c r="W4259" t="s">
        <v>42</v>
      </c>
      <c r="X4259" t="s">
        <v>124</v>
      </c>
      <c r="Y4259">
        <v>25</v>
      </c>
      <c r="Z4259">
        <v>33</v>
      </c>
      <c r="AA4259" t="s">
        <v>44</v>
      </c>
      <c r="AB4259" t="s">
        <v>78</v>
      </c>
      <c r="AC4259" t="s">
        <v>1381</v>
      </c>
      <c r="AD4259" t="s">
        <v>17705</v>
      </c>
      <c r="AE4259" t="s">
        <v>17706</v>
      </c>
      <c r="AF4259">
        <v>69365</v>
      </c>
    </row>
    <row r="4260" spans="1:32" x14ac:dyDescent="0.35">
      <c r="A4260">
        <v>2017</v>
      </c>
      <c r="B4260" t="s">
        <v>288</v>
      </c>
      <c r="C4260" t="s">
        <v>5830</v>
      </c>
      <c r="D4260" t="s">
        <v>34</v>
      </c>
      <c r="E4260" t="s">
        <v>5690</v>
      </c>
      <c r="F4260">
        <v>4.7</v>
      </c>
      <c r="G4260">
        <v>72</v>
      </c>
      <c r="H4260" t="s">
        <v>36</v>
      </c>
      <c r="I4260" t="s">
        <v>13568</v>
      </c>
      <c r="J4260">
        <v>4.5</v>
      </c>
      <c r="K4260">
        <v>251</v>
      </c>
      <c r="L4260" t="s">
        <v>13569</v>
      </c>
      <c r="M4260" t="s">
        <v>235</v>
      </c>
      <c r="N4260">
        <v>83709</v>
      </c>
      <c r="O4260" t="s">
        <v>53</v>
      </c>
      <c r="P4260">
        <v>4.9000000000000004</v>
      </c>
      <c r="Q4260">
        <v>4.8</v>
      </c>
      <c r="R4260">
        <v>4.7</v>
      </c>
      <c r="S4260">
        <v>4.4000000000000004</v>
      </c>
      <c r="T4260">
        <v>4.7</v>
      </c>
      <c r="U4260">
        <v>4.5999999999999996</v>
      </c>
      <c r="V4260" t="s">
        <v>1618</v>
      </c>
      <c r="W4260" t="s">
        <v>2090</v>
      </c>
      <c r="X4260" t="s">
        <v>124</v>
      </c>
      <c r="Y4260">
        <v>19</v>
      </c>
      <c r="Z4260">
        <v>25</v>
      </c>
      <c r="AA4260" t="s">
        <v>44</v>
      </c>
      <c r="AB4260" t="s">
        <v>45</v>
      </c>
      <c r="AC4260" t="s">
        <v>1740</v>
      </c>
      <c r="AD4260" t="s">
        <v>13570</v>
      </c>
      <c r="AE4260" t="s">
        <v>13571</v>
      </c>
      <c r="AF4260">
        <v>81572</v>
      </c>
    </row>
    <row r="4261" spans="1:32" x14ac:dyDescent="0.35">
      <c r="A4261">
        <v>2019</v>
      </c>
      <c r="B4261" t="s">
        <v>257</v>
      </c>
      <c r="C4261" t="s">
        <v>1943</v>
      </c>
      <c r="D4261" t="s">
        <v>1080</v>
      </c>
      <c r="E4261" t="s">
        <v>4694</v>
      </c>
      <c r="F4261">
        <v>4.7</v>
      </c>
      <c r="G4261">
        <v>99</v>
      </c>
      <c r="H4261" t="s">
        <v>36</v>
      </c>
      <c r="I4261" t="s">
        <v>17707</v>
      </c>
      <c r="J4261">
        <v>4.7</v>
      </c>
      <c r="K4261">
        <v>366</v>
      </c>
      <c r="L4261" t="s">
        <v>17708</v>
      </c>
      <c r="M4261" t="s">
        <v>797</v>
      </c>
      <c r="N4261">
        <v>80301</v>
      </c>
      <c r="O4261" t="s">
        <v>94</v>
      </c>
      <c r="P4261">
        <v>4.7</v>
      </c>
      <c r="Q4261">
        <v>4.7</v>
      </c>
      <c r="R4261">
        <v>4.8</v>
      </c>
      <c r="S4261">
        <v>4.3</v>
      </c>
      <c r="T4261">
        <v>4.8</v>
      </c>
      <c r="U4261">
        <v>4.5999999999999996</v>
      </c>
      <c r="V4261" t="s">
        <v>428</v>
      </c>
      <c r="W4261" t="s">
        <v>42</v>
      </c>
      <c r="X4261" t="s">
        <v>124</v>
      </c>
      <c r="Y4261">
        <v>22</v>
      </c>
      <c r="Z4261">
        <v>29</v>
      </c>
      <c r="AA4261" t="s">
        <v>44</v>
      </c>
      <c r="AB4261" t="s">
        <v>45</v>
      </c>
      <c r="AC4261" t="s">
        <v>219</v>
      </c>
      <c r="AD4261" t="s">
        <v>17709</v>
      </c>
      <c r="AE4261" t="s">
        <v>17710</v>
      </c>
      <c r="AF4261">
        <v>15958</v>
      </c>
    </row>
    <row r="4262" spans="1:32" x14ac:dyDescent="0.35">
      <c r="A4262">
        <v>2019</v>
      </c>
      <c r="B4262" t="s">
        <v>129</v>
      </c>
      <c r="C4262" t="s">
        <v>12313</v>
      </c>
      <c r="D4262" t="s">
        <v>34</v>
      </c>
      <c r="E4262" t="s">
        <v>17409</v>
      </c>
      <c r="F4262">
        <v>4.3</v>
      </c>
      <c r="G4262">
        <v>83</v>
      </c>
      <c r="H4262" t="s">
        <v>36</v>
      </c>
      <c r="I4262" t="s">
        <v>6230</v>
      </c>
      <c r="J4262">
        <v>4.5</v>
      </c>
      <c r="K4262">
        <v>164</v>
      </c>
      <c r="L4262" t="s">
        <v>6231</v>
      </c>
      <c r="M4262" t="s">
        <v>316</v>
      </c>
      <c r="N4262">
        <v>67502</v>
      </c>
      <c r="O4262" t="s">
        <v>53</v>
      </c>
      <c r="P4262">
        <v>4.5</v>
      </c>
      <c r="Q4262">
        <v>4.3</v>
      </c>
      <c r="R4262">
        <v>4.2</v>
      </c>
      <c r="S4262">
        <v>4.3</v>
      </c>
      <c r="T4262">
        <v>4.4000000000000004</v>
      </c>
      <c r="U4262">
        <v>4.4000000000000004</v>
      </c>
      <c r="V4262" t="s">
        <v>42</v>
      </c>
      <c r="W4262" t="s">
        <v>42</v>
      </c>
      <c r="X4262" t="s">
        <v>43</v>
      </c>
      <c r="Y4262">
        <v>19</v>
      </c>
      <c r="Z4262">
        <v>25</v>
      </c>
      <c r="AA4262" t="s">
        <v>44</v>
      </c>
      <c r="AB4262" t="s">
        <v>198</v>
      </c>
      <c r="AC4262" t="s">
        <v>5035</v>
      </c>
      <c r="AD4262" t="s">
        <v>17410</v>
      </c>
      <c r="AE4262" t="s">
        <v>17411</v>
      </c>
      <c r="AF4262">
        <v>11168</v>
      </c>
    </row>
    <row r="4263" spans="1:32" x14ac:dyDescent="0.35">
      <c r="A4263">
        <v>2020</v>
      </c>
      <c r="B4263" t="s">
        <v>48</v>
      </c>
      <c r="C4263" t="s">
        <v>49</v>
      </c>
      <c r="D4263" t="s">
        <v>34</v>
      </c>
      <c r="E4263" t="s">
        <v>4577</v>
      </c>
      <c r="F4263">
        <v>4.8</v>
      </c>
      <c r="G4263">
        <v>219</v>
      </c>
      <c r="H4263" t="s">
        <v>36</v>
      </c>
      <c r="I4263" t="s">
        <v>4908</v>
      </c>
      <c r="J4263">
        <v>4.2</v>
      </c>
      <c r="K4263">
        <v>942</v>
      </c>
      <c r="L4263" t="s">
        <v>4909</v>
      </c>
      <c r="M4263" t="s">
        <v>271</v>
      </c>
      <c r="N4263">
        <v>76177</v>
      </c>
      <c r="O4263" t="s">
        <v>40</v>
      </c>
      <c r="P4263">
        <v>4.9000000000000004</v>
      </c>
      <c r="Q4263">
        <v>4.8</v>
      </c>
      <c r="R4263">
        <v>4.8</v>
      </c>
      <c r="S4263">
        <v>4.7</v>
      </c>
      <c r="T4263">
        <v>4.8</v>
      </c>
      <c r="U4263">
        <v>4.8</v>
      </c>
      <c r="V4263" t="s">
        <v>3975</v>
      </c>
      <c r="W4263" t="s">
        <v>77</v>
      </c>
      <c r="X4263" t="s">
        <v>95</v>
      </c>
      <c r="Y4263">
        <v>20</v>
      </c>
      <c r="Z4263">
        <v>26</v>
      </c>
      <c r="AA4263" t="s">
        <v>44</v>
      </c>
      <c r="AB4263" t="s">
        <v>56</v>
      </c>
      <c r="AC4263" t="s">
        <v>1491</v>
      </c>
      <c r="AD4263" t="s">
        <v>17711</v>
      </c>
      <c r="AE4263" t="s">
        <v>17712</v>
      </c>
      <c r="AF4263">
        <v>14179</v>
      </c>
    </row>
    <row r="4264" spans="1:32" x14ac:dyDescent="0.35">
      <c r="A4264">
        <v>2020</v>
      </c>
      <c r="B4264" t="s">
        <v>48</v>
      </c>
      <c r="C4264" t="s">
        <v>1024</v>
      </c>
      <c r="D4264" t="s">
        <v>34</v>
      </c>
      <c r="E4264" t="s">
        <v>17713</v>
      </c>
      <c r="F4264">
        <v>4.8</v>
      </c>
      <c r="G4264">
        <v>219</v>
      </c>
      <c r="H4264" t="s">
        <v>36</v>
      </c>
      <c r="I4264" t="s">
        <v>3991</v>
      </c>
      <c r="J4264">
        <v>4.9000000000000004</v>
      </c>
      <c r="K4264">
        <v>68</v>
      </c>
      <c r="L4264" t="s">
        <v>3992</v>
      </c>
      <c r="M4264" t="s">
        <v>271</v>
      </c>
      <c r="N4264">
        <v>78717</v>
      </c>
      <c r="O4264" t="s">
        <v>40</v>
      </c>
      <c r="P4264">
        <v>4.9000000000000004</v>
      </c>
      <c r="Q4264">
        <v>4.8</v>
      </c>
      <c r="R4264">
        <v>4.8</v>
      </c>
      <c r="S4264">
        <v>4.7</v>
      </c>
      <c r="T4264">
        <v>4.8</v>
      </c>
      <c r="U4264">
        <v>4.8</v>
      </c>
      <c r="V4264" t="s">
        <v>76</v>
      </c>
      <c r="W4264" t="s">
        <v>42</v>
      </c>
      <c r="X4264" t="s">
        <v>55</v>
      </c>
      <c r="Y4264">
        <v>18</v>
      </c>
      <c r="Z4264">
        <v>23</v>
      </c>
      <c r="AA4264" t="s">
        <v>44</v>
      </c>
      <c r="AB4264" t="s">
        <v>198</v>
      </c>
      <c r="AC4264" t="s">
        <v>1491</v>
      </c>
      <c r="AD4264" t="s">
        <v>17714</v>
      </c>
      <c r="AE4264" t="s">
        <v>17715</v>
      </c>
      <c r="AF4264">
        <v>26087</v>
      </c>
    </row>
    <row r="4265" spans="1:32" x14ac:dyDescent="0.35">
      <c r="A4265">
        <v>2020</v>
      </c>
      <c r="B4265" t="s">
        <v>32</v>
      </c>
      <c r="C4265" t="s">
        <v>1771</v>
      </c>
      <c r="D4265" t="s">
        <v>34</v>
      </c>
      <c r="E4265" t="s">
        <v>17419</v>
      </c>
      <c r="F4265">
        <v>4.7</v>
      </c>
      <c r="G4265">
        <v>233</v>
      </c>
      <c r="H4265" t="s">
        <v>36</v>
      </c>
      <c r="I4265" t="s">
        <v>6661</v>
      </c>
      <c r="J4265">
        <v>4.3</v>
      </c>
      <c r="K4265">
        <v>1363</v>
      </c>
      <c r="L4265" t="s">
        <v>6662</v>
      </c>
      <c r="M4265" t="s">
        <v>271</v>
      </c>
      <c r="N4265">
        <v>75234</v>
      </c>
      <c r="O4265" t="s">
        <v>40</v>
      </c>
      <c r="P4265">
        <v>4.7</v>
      </c>
      <c r="Q4265">
        <v>4.7</v>
      </c>
      <c r="R4265">
        <v>4.7</v>
      </c>
      <c r="S4265">
        <v>4.7</v>
      </c>
      <c r="T4265">
        <v>4.8</v>
      </c>
      <c r="U4265">
        <v>4.8</v>
      </c>
      <c r="V4265" t="s">
        <v>76</v>
      </c>
      <c r="W4265" t="s">
        <v>42</v>
      </c>
      <c r="X4265" t="s">
        <v>43</v>
      </c>
      <c r="Y4265">
        <v>30</v>
      </c>
      <c r="Z4265">
        <v>38</v>
      </c>
      <c r="AA4265" t="s">
        <v>44</v>
      </c>
      <c r="AB4265" t="s">
        <v>78</v>
      </c>
      <c r="AC4265" t="s">
        <v>3390</v>
      </c>
      <c r="AD4265" t="s">
        <v>17420</v>
      </c>
      <c r="AE4265" t="s">
        <v>17421</v>
      </c>
      <c r="AF4265">
        <v>15512</v>
      </c>
    </row>
    <row r="4266" spans="1:32" x14ac:dyDescent="0.35">
      <c r="A4266">
        <v>2021</v>
      </c>
      <c r="B4266" t="s">
        <v>32</v>
      </c>
      <c r="C4266" t="s">
        <v>746</v>
      </c>
      <c r="D4266" t="s">
        <v>34</v>
      </c>
      <c r="E4266" t="s">
        <v>17716</v>
      </c>
      <c r="F4266">
        <v>4.8</v>
      </c>
      <c r="G4266">
        <v>69</v>
      </c>
      <c r="H4266" t="s">
        <v>36</v>
      </c>
      <c r="I4266" t="s">
        <v>6661</v>
      </c>
      <c r="J4266">
        <v>4.3</v>
      </c>
      <c r="K4266">
        <v>1363</v>
      </c>
      <c r="L4266" t="s">
        <v>6662</v>
      </c>
      <c r="M4266" t="s">
        <v>271</v>
      </c>
      <c r="N4266">
        <v>75234</v>
      </c>
      <c r="O4266" t="s">
        <v>53</v>
      </c>
      <c r="P4266">
        <v>4.8</v>
      </c>
      <c r="Q4266">
        <v>4.8</v>
      </c>
      <c r="R4266">
        <v>4.8</v>
      </c>
      <c r="S4266">
        <v>4.8</v>
      </c>
      <c r="T4266">
        <v>4.9000000000000004</v>
      </c>
      <c r="U4266">
        <v>4.9000000000000004</v>
      </c>
      <c r="V4266" t="s">
        <v>17717</v>
      </c>
      <c r="W4266" t="s">
        <v>42</v>
      </c>
      <c r="X4266" t="s">
        <v>43</v>
      </c>
      <c r="Y4266">
        <v>28</v>
      </c>
      <c r="Z4266">
        <v>39</v>
      </c>
      <c r="AA4266" t="s">
        <v>44</v>
      </c>
      <c r="AB4266" t="s">
        <v>45</v>
      </c>
      <c r="AC4266" t="s">
        <v>750</v>
      </c>
      <c r="AD4266" t="s">
        <v>17718</v>
      </c>
      <c r="AE4266" t="s">
        <v>17719</v>
      </c>
      <c r="AF4266">
        <v>31861</v>
      </c>
    </row>
    <row r="4267" spans="1:32" x14ac:dyDescent="0.35">
      <c r="A4267">
        <v>2019</v>
      </c>
      <c r="B4267" t="s">
        <v>373</v>
      </c>
      <c r="C4267" t="s">
        <v>3037</v>
      </c>
      <c r="D4267" t="s">
        <v>34</v>
      </c>
      <c r="E4267" t="s">
        <v>17720</v>
      </c>
      <c r="F4267">
        <v>4.5999999999999996</v>
      </c>
      <c r="G4267">
        <v>56</v>
      </c>
      <c r="H4267" t="s">
        <v>36</v>
      </c>
      <c r="I4267" t="s">
        <v>9191</v>
      </c>
      <c r="J4267">
        <v>4.5999999999999996</v>
      </c>
      <c r="K4267">
        <v>750</v>
      </c>
      <c r="L4267" t="s">
        <v>9192</v>
      </c>
      <c r="M4267" t="s">
        <v>271</v>
      </c>
      <c r="N4267">
        <v>75006</v>
      </c>
      <c r="O4267" t="s">
        <v>40</v>
      </c>
      <c r="P4267">
        <v>4.8</v>
      </c>
      <c r="Q4267">
        <v>4.5999999999999996</v>
      </c>
      <c r="R4267">
        <v>4.5</v>
      </c>
      <c r="S4267">
        <v>4.5</v>
      </c>
      <c r="T4267">
        <v>4.7</v>
      </c>
      <c r="U4267">
        <v>4.5999999999999996</v>
      </c>
      <c r="V4267" t="s">
        <v>1076</v>
      </c>
      <c r="W4267" t="s">
        <v>889</v>
      </c>
      <c r="X4267" t="s">
        <v>124</v>
      </c>
      <c r="Y4267">
        <v>19</v>
      </c>
      <c r="Z4267">
        <v>26</v>
      </c>
      <c r="AA4267" t="s">
        <v>44</v>
      </c>
      <c r="AB4267" t="s">
        <v>78</v>
      </c>
      <c r="AC4267" t="s">
        <v>114</v>
      </c>
      <c r="AD4267" t="s">
        <v>17721</v>
      </c>
      <c r="AE4267">
        <v>513062</v>
      </c>
      <c r="AF4267">
        <v>33994</v>
      </c>
    </row>
    <row r="4268" spans="1:32" x14ac:dyDescent="0.35">
      <c r="A4268">
        <v>2020</v>
      </c>
      <c r="B4268" t="s">
        <v>1046</v>
      </c>
      <c r="C4268" t="s">
        <v>6013</v>
      </c>
      <c r="D4268" t="s">
        <v>1311</v>
      </c>
      <c r="E4268" t="s">
        <v>17422</v>
      </c>
      <c r="F4268">
        <v>4.8</v>
      </c>
      <c r="G4268">
        <v>23</v>
      </c>
      <c r="H4268" t="s">
        <v>36</v>
      </c>
      <c r="I4268" t="s">
        <v>6266</v>
      </c>
      <c r="J4268">
        <v>4.2</v>
      </c>
      <c r="K4268">
        <v>89</v>
      </c>
      <c r="L4268" t="s">
        <v>6267</v>
      </c>
      <c r="M4268" t="s">
        <v>271</v>
      </c>
      <c r="N4268">
        <v>75209</v>
      </c>
      <c r="O4268" t="s">
        <v>94</v>
      </c>
      <c r="P4268">
        <v>4.9000000000000004</v>
      </c>
      <c r="Q4268">
        <v>4.7</v>
      </c>
      <c r="R4268">
        <v>4.7</v>
      </c>
      <c r="S4268">
        <v>4.7</v>
      </c>
      <c r="T4268">
        <v>4.8</v>
      </c>
      <c r="U4268">
        <v>4.8</v>
      </c>
      <c r="V4268" t="s">
        <v>3829</v>
      </c>
      <c r="W4268" t="s">
        <v>455</v>
      </c>
      <c r="X4268" t="s">
        <v>124</v>
      </c>
      <c r="Y4268">
        <v>18</v>
      </c>
      <c r="Z4268">
        <v>25</v>
      </c>
      <c r="AA4268" t="s">
        <v>44</v>
      </c>
      <c r="AB4268" t="s">
        <v>125</v>
      </c>
      <c r="AC4268" t="s">
        <v>370</v>
      </c>
      <c r="AD4268" t="s">
        <v>17423</v>
      </c>
      <c r="AE4268" t="s">
        <v>17424</v>
      </c>
      <c r="AF4268">
        <v>43571</v>
      </c>
    </row>
    <row r="4269" spans="1:32" x14ac:dyDescent="0.35">
      <c r="A4269">
        <v>2020</v>
      </c>
      <c r="B4269" t="s">
        <v>257</v>
      </c>
      <c r="C4269" t="s">
        <v>1323</v>
      </c>
      <c r="D4269" t="s">
        <v>34</v>
      </c>
      <c r="E4269" t="s">
        <v>17722</v>
      </c>
      <c r="F4269">
        <v>4.9000000000000004</v>
      </c>
      <c r="G4269">
        <v>51</v>
      </c>
      <c r="H4269" t="s">
        <v>36</v>
      </c>
      <c r="I4269" t="s">
        <v>1453</v>
      </c>
      <c r="J4269">
        <v>4.3</v>
      </c>
      <c r="K4269">
        <v>1341</v>
      </c>
      <c r="L4269" t="s">
        <v>1454</v>
      </c>
      <c r="M4269" t="s">
        <v>271</v>
      </c>
      <c r="N4269">
        <v>75093</v>
      </c>
      <c r="O4269" t="s">
        <v>53</v>
      </c>
      <c r="P4269">
        <v>5</v>
      </c>
      <c r="Q4269">
        <v>4.9000000000000004</v>
      </c>
      <c r="R4269">
        <v>4.9000000000000004</v>
      </c>
      <c r="S4269">
        <v>4.7</v>
      </c>
      <c r="T4269">
        <v>4.9000000000000004</v>
      </c>
      <c r="U4269">
        <v>4.9000000000000004</v>
      </c>
      <c r="V4269" t="s">
        <v>3840</v>
      </c>
      <c r="W4269" t="s">
        <v>42</v>
      </c>
      <c r="X4269" t="s">
        <v>95</v>
      </c>
      <c r="Y4269">
        <v>25</v>
      </c>
      <c r="Z4269">
        <v>29</v>
      </c>
      <c r="AA4269" t="s">
        <v>44</v>
      </c>
      <c r="AB4269" t="s">
        <v>45</v>
      </c>
      <c r="AC4269" t="s">
        <v>219</v>
      </c>
      <c r="AD4269" t="s">
        <v>17723</v>
      </c>
      <c r="AE4269" t="s">
        <v>17724</v>
      </c>
      <c r="AF4269">
        <v>46585</v>
      </c>
    </row>
    <row r="4270" spans="1:32" x14ac:dyDescent="0.35">
      <c r="A4270">
        <v>2019</v>
      </c>
      <c r="B4270" t="s">
        <v>373</v>
      </c>
      <c r="C4270" t="s">
        <v>3037</v>
      </c>
      <c r="D4270" t="s">
        <v>34</v>
      </c>
      <c r="E4270" t="s">
        <v>6033</v>
      </c>
      <c r="F4270">
        <v>4.5999999999999996</v>
      </c>
      <c r="G4270">
        <v>56</v>
      </c>
      <c r="H4270" t="s">
        <v>36</v>
      </c>
      <c r="I4270" t="s">
        <v>4539</v>
      </c>
      <c r="J4270">
        <v>4.0999999999999996</v>
      </c>
      <c r="K4270">
        <v>57</v>
      </c>
      <c r="L4270" t="s">
        <v>4540</v>
      </c>
      <c r="M4270" t="s">
        <v>271</v>
      </c>
      <c r="N4270">
        <v>75093</v>
      </c>
      <c r="O4270" t="s">
        <v>40</v>
      </c>
      <c r="P4270">
        <v>4.8</v>
      </c>
      <c r="Q4270">
        <v>4.5999999999999996</v>
      </c>
      <c r="R4270">
        <v>4.5</v>
      </c>
      <c r="S4270">
        <v>4.5</v>
      </c>
      <c r="T4270">
        <v>4.7</v>
      </c>
      <c r="U4270">
        <v>4.5999999999999996</v>
      </c>
      <c r="V4270" t="s">
        <v>4620</v>
      </c>
      <c r="W4270" t="s">
        <v>889</v>
      </c>
      <c r="X4270" t="s">
        <v>124</v>
      </c>
      <c r="Y4270">
        <v>19</v>
      </c>
      <c r="Z4270">
        <v>26</v>
      </c>
      <c r="AA4270" t="s">
        <v>44</v>
      </c>
      <c r="AB4270" t="s">
        <v>78</v>
      </c>
      <c r="AC4270" t="s">
        <v>114</v>
      </c>
      <c r="AD4270" t="s">
        <v>17725</v>
      </c>
      <c r="AE4270" t="s">
        <v>17726</v>
      </c>
      <c r="AF4270">
        <v>31927</v>
      </c>
    </row>
    <row r="4271" spans="1:32" x14ac:dyDescent="0.35">
      <c r="A4271">
        <v>2021</v>
      </c>
      <c r="B4271" t="s">
        <v>409</v>
      </c>
      <c r="C4271" t="s">
        <v>17727</v>
      </c>
      <c r="D4271" t="s">
        <v>34</v>
      </c>
      <c r="E4271" t="s">
        <v>17728</v>
      </c>
      <c r="F4271">
        <v>4.9000000000000004</v>
      </c>
      <c r="G4271">
        <v>57</v>
      </c>
      <c r="H4271" t="s">
        <v>36</v>
      </c>
      <c r="I4271" t="s">
        <v>17077</v>
      </c>
      <c r="J4271">
        <v>4.2</v>
      </c>
      <c r="K4271">
        <v>937</v>
      </c>
      <c r="L4271" t="s">
        <v>17078</v>
      </c>
      <c r="M4271" t="s">
        <v>271</v>
      </c>
      <c r="N4271">
        <v>75238</v>
      </c>
      <c r="O4271" t="s">
        <v>94</v>
      </c>
      <c r="P4271">
        <v>4.9000000000000004</v>
      </c>
      <c r="Q4271">
        <v>4.9000000000000004</v>
      </c>
      <c r="R4271">
        <v>4.9000000000000004</v>
      </c>
      <c r="S4271">
        <v>4.5999999999999996</v>
      </c>
      <c r="T4271">
        <v>5</v>
      </c>
      <c r="U4271">
        <v>5</v>
      </c>
      <c r="V4271" t="s">
        <v>3180</v>
      </c>
      <c r="W4271" t="s">
        <v>42</v>
      </c>
      <c r="X4271" t="s">
        <v>55</v>
      </c>
      <c r="Y4271">
        <v>16</v>
      </c>
      <c r="Z4271">
        <v>23</v>
      </c>
      <c r="AA4271" t="s">
        <v>44</v>
      </c>
      <c r="AB4271" t="s">
        <v>45</v>
      </c>
      <c r="AC4271" t="s">
        <v>474</v>
      </c>
      <c r="AD4271" t="s">
        <v>17729</v>
      </c>
      <c r="AE4271" t="s">
        <v>17730</v>
      </c>
      <c r="AF4271">
        <v>18171</v>
      </c>
    </row>
    <row r="4272" spans="1:32" x14ac:dyDescent="0.35">
      <c r="A4272">
        <v>2019</v>
      </c>
      <c r="B4272" t="s">
        <v>69</v>
      </c>
      <c r="C4272" t="s">
        <v>1499</v>
      </c>
      <c r="D4272" t="s">
        <v>34</v>
      </c>
      <c r="E4272" t="s">
        <v>781</v>
      </c>
      <c r="F4272">
        <v>4.8</v>
      </c>
      <c r="G4272">
        <v>540</v>
      </c>
      <c r="H4272" t="s">
        <v>36</v>
      </c>
      <c r="I4272" t="s">
        <v>13023</v>
      </c>
      <c r="J4272">
        <v>4.8</v>
      </c>
      <c r="K4272">
        <v>247</v>
      </c>
      <c r="L4272" t="s">
        <v>13024</v>
      </c>
      <c r="M4272" t="s">
        <v>309</v>
      </c>
      <c r="N4272">
        <v>68137</v>
      </c>
      <c r="O4272" t="s">
        <v>53</v>
      </c>
      <c r="P4272">
        <v>4.8</v>
      </c>
      <c r="Q4272">
        <v>4.8</v>
      </c>
      <c r="R4272">
        <v>4.7</v>
      </c>
      <c r="S4272">
        <v>4.7</v>
      </c>
      <c r="T4272">
        <v>4.8</v>
      </c>
      <c r="U4272">
        <v>4.8</v>
      </c>
      <c r="V4272" t="s">
        <v>13025</v>
      </c>
      <c r="W4272" t="s">
        <v>77</v>
      </c>
      <c r="X4272" t="s">
        <v>124</v>
      </c>
      <c r="Y4272">
        <v>27</v>
      </c>
      <c r="Z4272">
        <v>33</v>
      </c>
      <c r="AA4272" t="s">
        <v>44</v>
      </c>
      <c r="AB4272" t="s">
        <v>78</v>
      </c>
      <c r="AC4272" t="s">
        <v>79</v>
      </c>
      <c r="AD4272" t="s">
        <v>13026</v>
      </c>
      <c r="AE4272" t="s">
        <v>13027</v>
      </c>
      <c r="AF4272">
        <v>47534</v>
      </c>
    </row>
    <row r="4273" spans="1:32" x14ac:dyDescent="0.35">
      <c r="A4273">
        <v>2019</v>
      </c>
      <c r="B4273" t="s">
        <v>321</v>
      </c>
      <c r="C4273" t="s">
        <v>17731</v>
      </c>
      <c r="D4273" t="s">
        <v>34</v>
      </c>
      <c r="E4273" t="s">
        <v>4629</v>
      </c>
      <c r="F4273">
        <v>4.7</v>
      </c>
      <c r="G4273">
        <v>70</v>
      </c>
      <c r="H4273" t="s">
        <v>36</v>
      </c>
      <c r="I4273" t="s">
        <v>12038</v>
      </c>
      <c r="J4273">
        <v>4.9000000000000004</v>
      </c>
      <c r="K4273">
        <v>12912</v>
      </c>
      <c r="L4273" t="s">
        <v>12039</v>
      </c>
      <c r="M4273" t="s">
        <v>316</v>
      </c>
      <c r="N4273">
        <v>66048</v>
      </c>
      <c r="O4273" t="s">
        <v>40</v>
      </c>
      <c r="P4273">
        <v>4.8</v>
      </c>
      <c r="Q4273">
        <v>4.8</v>
      </c>
      <c r="R4273">
        <v>4.7</v>
      </c>
      <c r="S4273">
        <v>4.5999999999999996</v>
      </c>
      <c r="T4273">
        <v>4.9000000000000004</v>
      </c>
      <c r="U4273">
        <v>4.8</v>
      </c>
      <c r="V4273" t="s">
        <v>1028</v>
      </c>
      <c r="W4273" t="s">
        <v>327</v>
      </c>
      <c r="X4273" t="s">
        <v>124</v>
      </c>
      <c r="Y4273">
        <v>19</v>
      </c>
      <c r="Z4273">
        <v>25</v>
      </c>
      <c r="AA4273" t="s">
        <v>44</v>
      </c>
      <c r="AB4273" t="s">
        <v>151</v>
      </c>
      <c r="AC4273" t="s">
        <v>219</v>
      </c>
      <c r="AD4273" t="s">
        <v>17732</v>
      </c>
      <c r="AE4273" t="s">
        <v>17733</v>
      </c>
      <c r="AF4273">
        <v>10250</v>
      </c>
    </row>
    <row r="4274" spans="1:32" x14ac:dyDescent="0.35">
      <c r="A4274">
        <v>2019</v>
      </c>
      <c r="B4274" t="s">
        <v>257</v>
      </c>
      <c r="C4274" t="s">
        <v>1079</v>
      </c>
      <c r="D4274" t="s">
        <v>1080</v>
      </c>
      <c r="E4274" t="s">
        <v>16080</v>
      </c>
      <c r="F4274">
        <v>4.7</v>
      </c>
      <c r="G4274">
        <v>55</v>
      </c>
      <c r="H4274" t="s">
        <v>36</v>
      </c>
      <c r="I4274" t="s">
        <v>8423</v>
      </c>
      <c r="J4274">
        <v>4.5999999999999996</v>
      </c>
      <c r="K4274">
        <v>1479</v>
      </c>
      <c r="L4274" t="s">
        <v>8424</v>
      </c>
      <c r="M4274" t="s">
        <v>316</v>
      </c>
      <c r="N4274">
        <v>66202</v>
      </c>
      <c r="O4274" t="s">
        <v>94</v>
      </c>
      <c r="P4274">
        <v>5</v>
      </c>
      <c r="Q4274">
        <v>4.9000000000000004</v>
      </c>
      <c r="R4274">
        <v>4.9000000000000004</v>
      </c>
      <c r="S4274">
        <v>4.4000000000000004</v>
      </c>
      <c r="T4274">
        <v>4.7</v>
      </c>
      <c r="U4274">
        <v>4.5999999999999996</v>
      </c>
      <c r="V4274" t="s">
        <v>2423</v>
      </c>
      <c r="W4274" t="s">
        <v>42</v>
      </c>
      <c r="X4274" t="s">
        <v>124</v>
      </c>
      <c r="Y4274">
        <v>20</v>
      </c>
      <c r="Z4274">
        <v>26</v>
      </c>
      <c r="AA4274" t="s">
        <v>44</v>
      </c>
      <c r="AB4274" t="s">
        <v>45</v>
      </c>
      <c r="AC4274" t="s">
        <v>264</v>
      </c>
      <c r="AD4274" t="s">
        <v>17734</v>
      </c>
      <c r="AE4274" t="s">
        <v>17735</v>
      </c>
      <c r="AF4274">
        <v>38640</v>
      </c>
    </row>
    <row r="4275" spans="1:32" x14ac:dyDescent="0.35">
      <c r="A4275">
        <v>2019</v>
      </c>
      <c r="B4275" t="s">
        <v>1046</v>
      </c>
      <c r="C4275" t="s">
        <v>9351</v>
      </c>
      <c r="D4275" t="s">
        <v>1311</v>
      </c>
      <c r="E4275" t="s">
        <v>17736</v>
      </c>
      <c r="F4275">
        <v>4.9000000000000004</v>
      </c>
      <c r="G4275">
        <v>15</v>
      </c>
      <c r="H4275" t="s">
        <v>36</v>
      </c>
      <c r="I4275" t="s">
        <v>9215</v>
      </c>
      <c r="J4275">
        <v>3.9</v>
      </c>
      <c r="K4275">
        <v>74</v>
      </c>
      <c r="L4275" t="s">
        <v>9216</v>
      </c>
      <c r="M4275" t="s">
        <v>271</v>
      </c>
      <c r="N4275">
        <v>77079</v>
      </c>
      <c r="O4275" t="s">
        <v>53</v>
      </c>
      <c r="P4275">
        <v>5</v>
      </c>
      <c r="Q4275">
        <v>5</v>
      </c>
      <c r="R4275">
        <v>4.8</v>
      </c>
      <c r="S4275">
        <v>4.7</v>
      </c>
      <c r="T4275">
        <v>5</v>
      </c>
      <c r="U4275">
        <v>4.9000000000000004</v>
      </c>
      <c r="V4275" t="s">
        <v>6769</v>
      </c>
      <c r="W4275" t="s">
        <v>455</v>
      </c>
      <c r="X4275" t="s">
        <v>124</v>
      </c>
      <c r="Y4275">
        <v>18</v>
      </c>
      <c r="Z4275">
        <v>27</v>
      </c>
      <c r="AA4275" t="s">
        <v>44</v>
      </c>
      <c r="AB4275" t="s">
        <v>56</v>
      </c>
      <c r="AC4275" t="s">
        <v>370</v>
      </c>
      <c r="AD4275" t="s">
        <v>17737</v>
      </c>
      <c r="AE4275" t="s">
        <v>17738</v>
      </c>
      <c r="AF4275">
        <v>31573</v>
      </c>
    </row>
    <row r="4276" spans="1:32" x14ac:dyDescent="0.35">
      <c r="A4276">
        <v>2019</v>
      </c>
      <c r="B4276" t="s">
        <v>321</v>
      </c>
      <c r="C4276" t="s">
        <v>6784</v>
      </c>
      <c r="D4276" t="s">
        <v>34</v>
      </c>
      <c r="E4276" t="s">
        <v>17455</v>
      </c>
      <c r="F4276">
        <v>4.7</v>
      </c>
      <c r="G4276">
        <v>97</v>
      </c>
      <c r="H4276" t="s">
        <v>36</v>
      </c>
      <c r="I4276" t="s">
        <v>17456</v>
      </c>
      <c r="J4276">
        <v>4.9000000000000004</v>
      </c>
      <c r="K4276">
        <v>404</v>
      </c>
      <c r="L4276" t="s">
        <v>17457</v>
      </c>
      <c r="M4276" t="s">
        <v>4032</v>
      </c>
      <c r="N4276">
        <v>58301</v>
      </c>
      <c r="O4276" t="s">
        <v>53</v>
      </c>
      <c r="P4276">
        <v>4.9000000000000004</v>
      </c>
      <c r="Q4276">
        <v>4.7</v>
      </c>
      <c r="R4276">
        <v>4.5999999999999996</v>
      </c>
      <c r="S4276">
        <v>4.4000000000000004</v>
      </c>
      <c r="T4276">
        <v>4.9000000000000004</v>
      </c>
      <c r="U4276">
        <v>4.7</v>
      </c>
      <c r="V4276" t="s">
        <v>2739</v>
      </c>
      <c r="W4276" t="s">
        <v>42</v>
      </c>
      <c r="X4276" t="s">
        <v>124</v>
      </c>
      <c r="Y4276">
        <v>20</v>
      </c>
      <c r="Z4276">
        <v>25</v>
      </c>
      <c r="AA4276" t="s">
        <v>44</v>
      </c>
      <c r="AB4276" t="s">
        <v>45</v>
      </c>
      <c r="AC4276" t="s">
        <v>1029</v>
      </c>
      <c r="AD4276" t="s">
        <v>17458</v>
      </c>
      <c r="AE4276" t="s">
        <v>17459</v>
      </c>
      <c r="AF4276">
        <v>23871</v>
      </c>
    </row>
    <row r="4277" spans="1:32" x14ac:dyDescent="0.35">
      <c r="A4277">
        <v>2019</v>
      </c>
      <c r="B4277" t="s">
        <v>48</v>
      </c>
      <c r="C4277" t="s">
        <v>5174</v>
      </c>
      <c r="D4277" t="s">
        <v>34</v>
      </c>
      <c r="E4277" t="s">
        <v>14638</v>
      </c>
      <c r="F4277">
        <v>4.7</v>
      </c>
      <c r="G4277">
        <v>264</v>
      </c>
      <c r="H4277" t="s">
        <v>36</v>
      </c>
      <c r="I4277" t="s">
        <v>6299</v>
      </c>
      <c r="J4277">
        <v>4.7</v>
      </c>
      <c r="K4277">
        <v>5468</v>
      </c>
      <c r="L4277" t="s">
        <v>6300</v>
      </c>
      <c r="M4277" t="s">
        <v>271</v>
      </c>
      <c r="N4277">
        <v>77546</v>
      </c>
      <c r="O4277" t="s">
        <v>53</v>
      </c>
      <c r="P4277">
        <v>4.8</v>
      </c>
      <c r="Q4277">
        <v>4.7</v>
      </c>
      <c r="R4277">
        <v>4.7</v>
      </c>
      <c r="S4277">
        <v>4.5999999999999996</v>
      </c>
      <c r="T4277">
        <v>4.7</v>
      </c>
      <c r="U4277">
        <v>4.7</v>
      </c>
      <c r="V4277" t="s">
        <v>13731</v>
      </c>
      <c r="W4277" t="s">
        <v>540</v>
      </c>
      <c r="X4277" t="s">
        <v>43</v>
      </c>
      <c r="Y4277">
        <v>22</v>
      </c>
      <c r="Z4277">
        <v>29</v>
      </c>
      <c r="AA4277" t="s">
        <v>44</v>
      </c>
      <c r="AB4277" t="s">
        <v>151</v>
      </c>
      <c r="AC4277" t="s">
        <v>219</v>
      </c>
      <c r="AD4277" t="s">
        <v>14639</v>
      </c>
      <c r="AE4277" t="s">
        <v>14640</v>
      </c>
      <c r="AF4277">
        <v>18950</v>
      </c>
    </row>
    <row r="4278" spans="1:32" x14ac:dyDescent="0.35">
      <c r="A4278">
        <v>2018</v>
      </c>
      <c r="B4278" t="s">
        <v>616</v>
      </c>
      <c r="C4278" t="s">
        <v>933</v>
      </c>
      <c r="D4278" t="s">
        <v>34</v>
      </c>
      <c r="E4278" t="s">
        <v>2537</v>
      </c>
      <c r="F4278">
        <v>4.7</v>
      </c>
      <c r="G4278">
        <v>274</v>
      </c>
      <c r="H4278" t="s">
        <v>36</v>
      </c>
      <c r="I4278" t="s">
        <v>17739</v>
      </c>
      <c r="J4278">
        <v>5</v>
      </c>
      <c r="K4278">
        <v>3</v>
      </c>
      <c r="L4278" t="s">
        <v>17740</v>
      </c>
      <c r="M4278" t="s">
        <v>334</v>
      </c>
      <c r="N4278">
        <v>55337</v>
      </c>
      <c r="O4278" t="s">
        <v>40</v>
      </c>
      <c r="P4278">
        <v>4.7</v>
      </c>
      <c r="Q4278">
        <v>4.7</v>
      </c>
      <c r="R4278">
        <v>4.5999999999999996</v>
      </c>
      <c r="S4278">
        <v>4.7</v>
      </c>
      <c r="T4278">
        <v>4.8</v>
      </c>
      <c r="U4278">
        <v>4.7</v>
      </c>
      <c r="V4278" t="s">
        <v>10026</v>
      </c>
      <c r="W4278" t="s">
        <v>42</v>
      </c>
      <c r="X4278" t="s">
        <v>124</v>
      </c>
      <c r="Y4278">
        <v>21</v>
      </c>
      <c r="Z4278">
        <v>26</v>
      </c>
      <c r="AA4278" t="s">
        <v>44</v>
      </c>
      <c r="AB4278" t="s">
        <v>151</v>
      </c>
      <c r="AC4278" t="s">
        <v>938</v>
      </c>
      <c r="AD4278" t="s">
        <v>17741</v>
      </c>
      <c r="AE4278">
        <v>42425</v>
      </c>
      <c r="AF4278">
        <v>60854</v>
      </c>
    </row>
    <row r="4279" spans="1:32" x14ac:dyDescent="0.35">
      <c r="A4279">
        <v>2020</v>
      </c>
      <c r="B4279" t="s">
        <v>516</v>
      </c>
      <c r="C4279" t="s">
        <v>517</v>
      </c>
      <c r="D4279" t="s">
        <v>34</v>
      </c>
      <c r="E4279" t="s">
        <v>17460</v>
      </c>
      <c r="F4279">
        <v>4.9000000000000004</v>
      </c>
      <c r="G4279">
        <v>140</v>
      </c>
      <c r="H4279" t="s">
        <v>36</v>
      </c>
      <c r="I4279" t="s">
        <v>3056</v>
      </c>
      <c r="J4279">
        <v>4.7</v>
      </c>
      <c r="K4279">
        <v>5146</v>
      </c>
      <c r="L4279" t="s">
        <v>3057</v>
      </c>
      <c r="M4279" t="s">
        <v>334</v>
      </c>
      <c r="N4279">
        <v>55416</v>
      </c>
      <c r="O4279" t="s">
        <v>53</v>
      </c>
      <c r="P4279">
        <v>4.9000000000000004</v>
      </c>
      <c r="Q4279">
        <v>4.9000000000000004</v>
      </c>
      <c r="R4279">
        <v>4.8</v>
      </c>
      <c r="S4279">
        <v>4.8</v>
      </c>
      <c r="T4279">
        <v>4.9000000000000004</v>
      </c>
      <c r="U4279">
        <v>4.9000000000000004</v>
      </c>
      <c r="V4279" t="s">
        <v>3277</v>
      </c>
      <c r="W4279" t="s">
        <v>1409</v>
      </c>
      <c r="X4279" t="s">
        <v>124</v>
      </c>
      <c r="Y4279">
        <v>24</v>
      </c>
      <c r="Z4279">
        <v>30</v>
      </c>
      <c r="AA4279" t="s">
        <v>44</v>
      </c>
      <c r="AB4279" t="s">
        <v>151</v>
      </c>
      <c r="AC4279" t="s">
        <v>522</v>
      </c>
      <c r="AD4279" t="s">
        <v>17461</v>
      </c>
      <c r="AE4279" t="s">
        <v>17462</v>
      </c>
      <c r="AF4279">
        <v>13887</v>
      </c>
    </row>
    <row r="4280" spans="1:32" x14ac:dyDescent="0.35">
      <c r="A4280">
        <v>2019</v>
      </c>
      <c r="B4280" t="s">
        <v>69</v>
      </c>
      <c r="C4280" t="s">
        <v>1499</v>
      </c>
      <c r="D4280" t="s">
        <v>34</v>
      </c>
      <c r="E4280" t="s">
        <v>2578</v>
      </c>
      <c r="F4280">
        <v>4.8</v>
      </c>
      <c r="G4280">
        <v>540</v>
      </c>
      <c r="H4280" t="s">
        <v>36</v>
      </c>
      <c r="I4280" t="s">
        <v>10331</v>
      </c>
      <c r="J4280">
        <v>4.8</v>
      </c>
      <c r="K4280">
        <v>1072</v>
      </c>
      <c r="L4280" t="s">
        <v>10332</v>
      </c>
      <c r="M4280" t="s">
        <v>334</v>
      </c>
      <c r="N4280">
        <v>55110</v>
      </c>
      <c r="O4280" t="s">
        <v>53</v>
      </c>
      <c r="P4280">
        <v>4.8</v>
      </c>
      <c r="Q4280">
        <v>4.8</v>
      </c>
      <c r="R4280">
        <v>4.7</v>
      </c>
      <c r="S4280">
        <v>4.7</v>
      </c>
      <c r="T4280">
        <v>4.8</v>
      </c>
      <c r="U4280">
        <v>4.8</v>
      </c>
      <c r="V4280" t="s">
        <v>77</v>
      </c>
      <c r="W4280" t="s">
        <v>77</v>
      </c>
      <c r="X4280" t="s">
        <v>124</v>
      </c>
      <c r="Y4280">
        <v>27</v>
      </c>
      <c r="Z4280">
        <v>33</v>
      </c>
      <c r="AA4280" t="s">
        <v>44</v>
      </c>
      <c r="AB4280" t="s">
        <v>78</v>
      </c>
      <c r="AC4280" t="s">
        <v>79</v>
      </c>
      <c r="AD4280" t="s">
        <v>17742</v>
      </c>
      <c r="AE4280" t="s">
        <v>17743</v>
      </c>
      <c r="AF4280">
        <v>13483</v>
      </c>
    </row>
    <row r="4281" spans="1:32" x14ac:dyDescent="0.35">
      <c r="A4281">
        <v>2017</v>
      </c>
      <c r="B4281" t="s">
        <v>32</v>
      </c>
      <c r="C4281" t="s">
        <v>4978</v>
      </c>
      <c r="D4281" t="s">
        <v>34</v>
      </c>
      <c r="E4281" t="s">
        <v>17744</v>
      </c>
      <c r="F4281">
        <v>4.8</v>
      </c>
      <c r="G4281">
        <v>348</v>
      </c>
      <c r="H4281" t="s">
        <v>36</v>
      </c>
      <c r="I4281" t="s">
        <v>10002</v>
      </c>
      <c r="J4281">
        <v>4.5999999999999996</v>
      </c>
      <c r="K4281">
        <v>378</v>
      </c>
      <c r="L4281" t="s">
        <v>10003</v>
      </c>
      <c r="M4281" t="s">
        <v>378</v>
      </c>
      <c r="N4281">
        <v>62269</v>
      </c>
      <c r="O4281" t="s">
        <v>53</v>
      </c>
      <c r="P4281">
        <v>4.9000000000000004</v>
      </c>
      <c r="Q4281">
        <v>4.8</v>
      </c>
      <c r="R4281">
        <v>4.7</v>
      </c>
      <c r="S4281">
        <v>4.7</v>
      </c>
      <c r="T4281">
        <v>4.8</v>
      </c>
      <c r="U4281">
        <v>4.8</v>
      </c>
      <c r="V4281" t="s">
        <v>12999</v>
      </c>
      <c r="W4281" t="s">
        <v>867</v>
      </c>
      <c r="X4281" t="s">
        <v>124</v>
      </c>
      <c r="Y4281">
        <v>20</v>
      </c>
      <c r="Z4281">
        <v>26</v>
      </c>
      <c r="AA4281" t="s">
        <v>44</v>
      </c>
      <c r="AB4281" t="s">
        <v>45</v>
      </c>
      <c r="AC4281" t="s">
        <v>114</v>
      </c>
      <c r="AD4281" t="s">
        <v>17745</v>
      </c>
      <c r="AE4281" t="s">
        <v>17746</v>
      </c>
      <c r="AF4281">
        <v>42525</v>
      </c>
    </row>
    <row r="4282" spans="1:32" x14ac:dyDescent="0.35">
      <c r="A4282">
        <v>2020</v>
      </c>
      <c r="B4282" t="s">
        <v>616</v>
      </c>
      <c r="C4282" t="s">
        <v>617</v>
      </c>
      <c r="D4282" t="s">
        <v>34</v>
      </c>
      <c r="E4282" t="s">
        <v>13140</v>
      </c>
      <c r="F4282">
        <v>4.8</v>
      </c>
      <c r="G4282">
        <v>202</v>
      </c>
      <c r="H4282" t="s">
        <v>36</v>
      </c>
      <c r="I4282" t="s">
        <v>886</v>
      </c>
      <c r="J4282">
        <v>2</v>
      </c>
      <c r="K4282">
        <v>1</v>
      </c>
      <c r="L4282" t="s">
        <v>887</v>
      </c>
      <c r="M4282" t="s">
        <v>361</v>
      </c>
      <c r="N4282">
        <v>70001</v>
      </c>
      <c r="O4282" t="s">
        <v>40</v>
      </c>
      <c r="P4282">
        <v>4.9000000000000004</v>
      </c>
      <c r="Q4282">
        <v>4.8</v>
      </c>
      <c r="R4282">
        <v>4.7</v>
      </c>
      <c r="S4282">
        <v>4.8</v>
      </c>
      <c r="T4282">
        <v>4.9000000000000004</v>
      </c>
      <c r="U4282">
        <v>4.9000000000000004</v>
      </c>
      <c r="V4282" t="s">
        <v>8604</v>
      </c>
      <c r="W4282" t="s">
        <v>655</v>
      </c>
      <c r="X4282" t="s">
        <v>124</v>
      </c>
      <c r="Y4282">
        <v>21</v>
      </c>
      <c r="Z4282">
        <v>27</v>
      </c>
      <c r="AA4282" t="s">
        <v>44</v>
      </c>
      <c r="AB4282" t="s">
        <v>45</v>
      </c>
      <c r="AC4282" t="s">
        <v>464</v>
      </c>
      <c r="AD4282" t="s">
        <v>17747</v>
      </c>
      <c r="AE4282" t="s">
        <v>17748</v>
      </c>
      <c r="AF4282">
        <v>39596</v>
      </c>
    </row>
    <row r="4283" spans="1:32" x14ac:dyDescent="0.35">
      <c r="A4283">
        <v>2020</v>
      </c>
      <c r="B4283" t="s">
        <v>365</v>
      </c>
      <c r="C4283" t="s">
        <v>1143</v>
      </c>
      <c r="D4283" t="s">
        <v>34</v>
      </c>
      <c r="E4283" t="s">
        <v>17474</v>
      </c>
      <c r="F4283">
        <v>4.5999999999999996</v>
      </c>
      <c r="G4283">
        <v>137</v>
      </c>
      <c r="H4283" t="s">
        <v>36</v>
      </c>
      <c r="I4283" t="s">
        <v>17475</v>
      </c>
      <c r="J4283">
        <v>4.8</v>
      </c>
      <c r="K4283">
        <v>269</v>
      </c>
      <c r="L4283" t="s">
        <v>17476</v>
      </c>
      <c r="M4283" t="s">
        <v>344</v>
      </c>
      <c r="N4283">
        <v>54401</v>
      </c>
      <c r="O4283" t="s">
        <v>40</v>
      </c>
      <c r="P4283">
        <v>4.7</v>
      </c>
      <c r="Q4283">
        <v>4.5999999999999996</v>
      </c>
      <c r="R4283">
        <v>4.5999999999999996</v>
      </c>
      <c r="S4283">
        <v>4.5</v>
      </c>
      <c r="T4283">
        <v>4.8</v>
      </c>
      <c r="U4283">
        <v>4.5</v>
      </c>
      <c r="V4283" t="s">
        <v>42</v>
      </c>
      <c r="W4283" t="s">
        <v>42</v>
      </c>
      <c r="X4283" t="s">
        <v>55</v>
      </c>
      <c r="Y4283">
        <v>15</v>
      </c>
      <c r="Z4283">
        <v>20</v>
      </c>
      <c r="AA4283" t="s">
        <v>44</v>
      </c>
      <c r="AB4283" t="s">
        <v>45</v>
      </c>
      <c r="AC4283" t="s">
        <v>3365</v>
      </c>
      <c r="AD4283" t="s">
        <v>17477</v>
      </c>
      <c r="AE4283" t="s">
        <v>17478</v>
      </c>
      <c r="AF4283">
        <v>21011</v>
      </c>
    </row>
    <row r="4284" spans="1:32" x14ac:dyDescent="0.35">
      <c r="A4284">
        <v>2019</v>
      </c>
      <c r="B4284" t="s">
        <v>213</v>
      </c>
      <c r="C4284" t="s">
        <v>1247</v>
      </c>
      <c r="D4284" t="s">
        <v>34</v>
      </c>
      <c r="E4284" t="s">
        <v>17749</v>
      </c>
      <c r="F4284">
        <v>4.5999999999999996</v>
      </c>
      <c r="G4284">
        <v>63</v>
      </c>
      <c r="H4284" t="s">
        <v>36</v>
      </c>
      <c r="I4284" t="s">
        <v>14000</v>
      </c>
      <c r="J4284">
        <v>4.7</v>
      </c>
      <c r="K4284">
        <v>1989</v>
      </c>
      <c r="L4284" t="s">
        <v>14001</v>
      </c>
      <c r="M4284" t="s">
        <v>378</v>
      </c>
      <c r="N4284">
        <v>60169</v>
      </c>
      <c r="O4284" t="s">
        <v>53</v>
      </c>
      <c r="P4284">
        <v>4.5999999999999996</v>
      </c>
      <c r="Q4284">
        <v>4.7</v>
      </c>
      <c r="R4284">
        <v>4.5999999999999996</v>
      </c>
      <c r="S4284">
        <v>4.5</v>
      </c>
      <c r="T4284">
        <v>4.7</v>
      </c>
      <c r="U4284">
        <v>4.8</v>
      </c>
      <c r="V4284" t="s">
        <v>4667</v>
      </c>
      <c r="W4284" t="s">
        <v>1409</v>
      </c>
      <c r="X4284" t="s">
        <v>124</v>
      </c>
      <c r="Y4284">
        <v>19</v>
      </c>
      <c r="Z4284">
        <v>26</v>
      </c>
      <c r="AA4284" t="s">
        <v>44</v>
      </c>
      <c r="AB4284" t="s">
        <v>125</v>
      </c>
      <c r="AC4284" t="s">
        <v>126</v>
      </c>
      <c r="AD4284" t="s">
        <v>17750</v>
      </c>
      <c r="AE4284" t="s">
        <v>17751</v>
      </c>
      <c r="AF4284">
        <v>38392</v>
      </c>
    </row>
    <row r="4285" spans="1:32" x14ac:dyDescent="0.35">
      <c r="A4285">
        <v>2019</v>
      </c>
      <c r="B4285" t="s">
        <v>591</v>
      </c>
      <c r="C4285" t="s">
        <v>1992</v>
      </c>
      <c r="D4285" t="s">
        <v>34</v>
      </c>
      <c r="E4285" t="s">
        <v>2326</v>
      </c>
      <c r="F4285">
        <v>4.9000000000000004</v>
      </c>
      <c r="G4285">
        <v>96</v>
      </c>
      <c r="H4285" t="s">
        <v>36</v>
      </c>
      <c r="I4285" t="s">
        <v>4104</v>
      </c>
      <c r="J4285">
        <v>4.7</v>
      </c>
      <c r="K4285">
        <v>3036</v>
      </c>
      <c r="L4285" t="s">
        <v>4105</v>
      </c>
      <c r="M4285" t="s">
        <v>378</v>
      </c>
      <c r="N4285">
        <v>60074</v>
      </c>
      <c r="O4285" t="s">
        <v>53</v>
      </c>
      <c r="P4285">
        <v>5</v>
      </c>
      <c r="Q4285">
        <v>4.9000000000000004</v>
      </c>
      <c r="R4285">
        <v>4.8</v>
      </c>
      <c r="S4285">
        <v>4.8</v>
      </c>
      <c r="T4285">
        <v>4.9000000000000004</v>
      </c>
      <c r="U4285">
        <v>4.8</v>
      </c>
      <c r="V4285" t="s">
        <v>41</v>
      </c>
      <c r="W4285" t="s">
        <v>889</v>
      </c>
      <c r="X4285" t="s">
        <v>124</v>
      </c>
      <c r="Y4285">
        <v>20</v>
      </c>
      <c r="Z4285">
        <v>28</v>
      </c>
      <c r="AA4285" t="s">
        <v>44</v>
      </c>
      <c r="AB4285" t="s">
        <v>78</v>
      </c>
      <c r="AC4285" t="s">
        <v>184</v>
      </c>
      <c r="AD4285" t="s">
        <v>17752</v>
      </c>
      <c r="AE4285" t="s">
        <v>17753</v>
      </c>
      <c r="AF4285">
        <v>46846</v>
      </c>
    </row>
    <row r="4286" spans="1:32" x14ac:dyDescent="0.35">
      <c r="A4286">
        <v>2021</v>
      </c>
      <c r="B4286" t="s">
        <v>732</v>
      </c>
      <c r="C4286" t="s">
        <v>17510</v>
      </c>
      <c r="D4286" t="s">
        <v>34</v>
      </c>
      <c r="E4286" t="s">
        <v>4434</v>
      </c>
      <c r="F4286">
        <v>4.8</v>
      </c>
      <c r="G4286">
        <v>20</v>
      </c>
      <c r="H4286" t="s">
        <v>36</v>
      </c>
      <c r="I4286" t="s">
        <v>17511</v>
      </c>
      <c r="J4286">
        <v>4.5999999999999996</v>
      </c>
      <c r="K4286">
        <v>578</v>
      </c>
      <c r="L4286" t="s">
        <v>17512</v>
      </c>
      <c r="M4286" t="s">
        <v>344</v>
      </c>
      <c r="N4286">
        <v>53045</v>
      </c>
      <c r="O4286" t="s">
        <v>53</v>
      </c>
      <c r="P4286">
        <v>4.8</v>
      </c>
      <c r="Q4286">
        <v>4.8</v>
      </c>
      <c r="R4286">
        <v>4.5999999999999996</v>
      </c>
      <c r="S4286">
        <v>4.5999999999999996</v>
      </c>
      <c r="T4286">
        <v>4.9000000000000004</v>
      </c>
      <c r="U4286">
        <v>4.8</v>
      </c>
      <c r="V4286" t="s">
        <v>958</v>
      </c>
      <c r="W4286" t="s">
        <v>455</v>
      </c>
      <c r="X4286" t="s">
        <v>124</v>
      </c>
      <c r="Y4286">
        <v>25</v>
      </c>
      <c r="Z4286">
        <v>28</v>
      </c>
      <c r="AA4286" t="s">
        <v>44</v>
      </c>
      <c r="AB4286" t="s">
        <v>125</v>
      </c>
      <c r="AC4286" t="s">
        <v>79</v>
      </c>
      <c r="AD4286" t="s">
        <v>17513</v>
      </c>
      <c r="AE4286" t="s">
        <v>17514</v>
      </c>
      <c r="AF4286">
        <v>12468</v>
      </c>
    </row>
    <row r="4287" spans="1:32" x14ac:dyDescent="0.35">
      <c r="A4287">
        <v>2019</v>
      </c>
      <c r="B4287" t="s">
        <v>257</v>
      </c>
      <c r="C4287" t="s">
        <v>1493</v>
      </c>
      <c r="D4287" t="s">
        <v>34</v>
      </c>
      <c r="E4287" t="s">
        <v>17754</v>
      </c>
      <c r="F4287">
        <v>4.9000000000000004</v>
      </c>
      <c r="G4287">
        <v>30</v>
      </c>
      <c r="H4287" t="s">
        <v>36</v>
      </c>
      <c r="I4287" t="s">
        <v>3615</v>
      </c>
      <c r="J4287">
        <v>4.5</v>
      </c>
      <c r="K4287">
        <v>611</v>
      </c>
      <c r="L4287" t="s">
        <v>3616</v>
      </c>
      <c r="M4287" t="s">
        <v>378</v>
      </c>
      <c r="N4287">
        <v>60467</v>
      </c>
      <c r="O4287" t="s">
        <v>94</v>
      </c>
      <c r="P4287">
        <v>4.9000000000000004</v>
      </c>
      <c r="Q4287">
        <v>4.9000000000000004</v>
      </c>
      <c r="R4287">
        <v>5</v>
      </c>
      <c r="S4287">
        <v>4.5999999999999996</v>
      </c>
      <c r="T4287">
        <v>4.9000000000000004</v>
      </c>
      <c r="U4287">
        <v>4.9000000000000004</v>
      </c>
      <c r="V4287" t="s">
        <v>5325</v>
      </c>
      <c r="W4287" t="s">
        <v>42</v>
      </c>
      <c r="X4287" t="s">
        <v>124</v>
      </c>
      <c r="Y4287">
        <v>25</v>
      </c>
      <c r="Z4287">
        <v>34</v>
      </c>
      <c r="AA4287" t="s">
        <v>44</v>
      </c>
      <c r="AB4287" t="s">
        <v>45</v>
      </c>
      <c r="AC4287" t="s">
        <v>219</v>
      </c>
      <c r="AD4287" t="s">
        <v>17755</v>
      </c>
      <c r="AE4287" t="s">
        <v>17756</v>
      </c>
      <c r="AF4287">
        <v>12033</v>
      </c>
    </row>
    <row r="4288" spans="1:32" x14ac:dyDescent="0.35">
      <c r="A4288">
        <v>2019</v>
      </c>
      <c r="B4288" t="s">
        <v>1046</v>
      </c>
      <c r="C4288" t="s">
        <v>1937</v>
      </c>
      <c r="D4288" t="s">
        <v>34</v>
      </c>
      <c r="E4288" t="s">
        <v>2849</v>
      </c>
      <c r="F4288">
        <v>4.5999999999999996</v>
      </c>
      <c r="G4288">
        <v>94</v>
      </c>
      <c r="H4288" t="s">
        <v>36</v>
      </c>
      <c r="I4288" t="s">
        <v>17757</v>
      </c>
      <c r="J4288">
        <v>4.7</v>
      </c>
      <c r="K4288">
        <v>227</v>
      </c>
      <c r="L4288" t="s">
        <v>17758</v>
      </c>
      <c r="M4288" t="s">
        <v>378</v>
      </c>
      <c r="N4288">
        <v>60048</v>
      </c>
      <c r="O4288" t="s">
        <v>53</v>
      </c>
      <c r="P4288">
        <v>4.8</v>
      </c>
      <c r="Q4288">
        <v>4.7</v>
      </c>
      <c r="R4288">
        <v>4.5999999999999996</v>
      </c>
      <c r="S4288">
        <v>4.4000000000000004</v>
      </c>
      <c r="T4288">
        <v>4.7</v>
      </c>
      <c r="U4288">
        <v>4.5</v>
      </c>
      <c r="V4288" t="s">
        <v>6014</v>
      </c>
      <c r="W4288" t="s">
        <v>455</v>
      </c>
      <c r="X4288" t="s">
        <v>124</v>
      </c>
      <c r="Y4288">
        <v>18</v>
      </c>
      <c r="Z4288">
        <v>25</v>
      </c>
      <c r="AA4288" t="s">
        <v>44</v>
      </c>
      <c r="AB4288" t="s">
        <v>45</v>
      </c>
      <c r="AC4288" t="s">
        <v>370</v>
      </c>
      <c r="AD4288" t="s">
        <v>17759</v>
      </c>
      <c r="AE4288" t="s">
        <v>17760</v>
      </c>
      <c r="AF4288">
        <v>15776</v>
      </c>
    </row>
    <row r="4289" spans="1:32" x14ac:dyDescent="0.35">
      <c r="A4289">
        <v>2019</v>
      </c>
      <c r="B4289" t="s">
        <v>373</v>
      </c>
      <c r="C4289" t="s">
        <v>3037</v>
      </c>
      <c r="D4289" t="s">
        <v>34</v>
      </c>
      <c r="E4289" t="s">
        <v>3620</v>
      </c>
      <c r="F4289">
        <v>4.5999999999999996</v>
      </c>
      <c r="G4289">
        <v>56</v>
      </c>
      <c r="H4289" t="s">
        <v>36</v>
      </c>
      <c r="I4289" t="s">
        <v>9286</v>
      </c>
      <c r="J4289">
        <v>4.5</v>
      </c>
      <c r="K4289">
        <v>506</v>
      </c>
      <c r="L4289" t="s">
        <v>9287</v>
      </c>
      <c r="M4289" t="s">
        <v>378</v>
      </c>
      <c r="N4289">
        <v>60714</v>
      </c>
      <c r="O4289" t="s">
        <v>53</v>
      </c>
      <c r="P4289">
        <v>4.8</v>
      </c>
      <c r="Q4289">
        <v>4.5999999999999996</v>
      </c>
      <c r="R4289">
        <v>4.5</v>
      </c>
      <c r="S4289">
        <v>4.5</v>
      </c>
      <c r="T4289">
        <v>4.7</v>
      </c>
      <c r="U4289">
        <v>4.5999999999999996</v>
      </c>
      <c r="V4289" t="s">
        <v>5141</v>
      </c>
      <c r="W4289" t="s">
        <v>3743</v>
      </c>
      <c r="X4289" t="s">
        <v>124</v>
      </c>
      <c r="Y4289">
        <v>19</v>
      </c>
      <c r="Z4289">
        <v>26</v>
      </c>
      <c r="AA4289" t="s">
        <v>44</v>
      </c>
      <c r="AB4289" t="s">
        <v>78</v>
      </c>
      <c r="AC4289" t="s">
        <v>114</v>
      </c>
      <c r="AD4289" t="s">
        <v>17761</v>
      </c>
      <c r="AE4289" t="s">
        <v>17762</v>
      </c>
      <c r="AF4289">
        <v>38974</v>
      </c>
    </row>
    <row r="4290" spans="1:32" x14ac:dyDescent="0.35">
      <c r="A4290">
        <v>2021</v>
      </c>
      <c r="B4290" t="s">
        <v>516</v>
      </c>
      <c r="C4290" t="s">
        <v>517</v>
      </c>
      <c r="D4290" t="s">
        <v>34</v>
      </c>
      <c r="E4290" t="s">
        <v>17763</v>
      </c>
      <c r="F4290">
        <v>4.8</v>
      </c>
      <c r="G4290">
        <v>84</v>
      </c>
      <c r="H4290" t="s">
        <v>36</v>
      </c>
      <c r="I4290" t="s">
        <v>9294</v>
      </c>
      <c r="J4290">
        <v>3.3</v>
      </c>
      <c r="K4290">
        <v>130</v>
      </c>
      <c r="L4290" t="s">
        <v>9295</v>
      </c>
      <c r="M4290" t="s">
        <v>378</v>
      </c>
      <c r="N4290">
        <v>60645</v>
      </c>
      <c r="O4290" t="s">
        <v>53</v>
      </c>
      <c r="P4290">
        <v>4.8</v>
      </c>
      <c r="Q4290">
        <v>4.8</v>
      </c>
      <c r="R4290">
        <v>4.8</v>
      </c>
      <c r="S4290">
        <v>4.7</v>
      </c>
      <c r="T4290">
        <v>4.8</v>
      </c>
      <c r="U4290">
        <v>4.8</v>
      </c>
      <c r="V4290" t="s">
        <v>4591</v>
      </c>
      <c r="W4290" t="s">
        <v>42</v>
      </c>
      <c r="X4290" t="s">
        <v>124</v>
      </c>
      <c r="Y4290">
        <v>24</v>
      </c>
      <c r="Z4290">
        <v>30</v>
      </c>
      <c r="AA4290" t="s">
        <v>44</v>
      </c>
      <c r="AB4290" t="s">
        <v>198</v>
      </c>
      <c r="AC4290" t="s">
        <v>2096</v>
      </c>
      <c r="AD4290" t="s">
        <v>17764</v>
      </c>
      <c r="AE4290" t="s">
        <v>17765</v>
      </c>
      <c r="AF4290">
        <v>43475</v>
      </c>
    </row>
    <row r="4291" spans="1:32" x14ac:dyDescent="0.35">
      <c r="A4291">
        <v>2017</v>
      </c>
      <c r="B4291" t="s">
        <v>365</v>
      </c>
      <c r="C4291" t="s">
        <v>3521</v>
      </c>
      <c r="D4291" t="s">
        <v>34</v>
      </c>
      <c r="E4291" t="s">
        <v>148</v>
      </c>
      <c r="F4291">
        <v>4.7</v>
      </c>
      <c r="G4291">
        <v>280</v>
      </c>
      <c r="H4291" t="s">
        <v>36</v>
      </c>
      <c r="I4291" t="s">
        <v>17766</v>
      </c>
      <c r="J4291">
        <v>4.9000000000000004</v>
      </c>
      <c r="K4291">
        <v>122</v>
      </c>
      <c r="L4291" t="s">
        <v>17767</v>
      </c>
      <c r="M4291" t="s">
        <v>394</v>
      </c>
      <c r="N4291">
        <v>37040</v>
      </c>
      <c r="O4291" t="s">
        <v>53</v>
      </c>
      <c r="P4291">
        <v>4.8</v>
      </c>
      <c r="Q4291">
        <v>4.7</v>
      </c>
      <c r="R4291">
        <v>4.5999999999999996</v>
      </c>
      <c r="S4291">
        <v>4.7</v>
      </c>
      <c r="T4291">
        <v>4.8</v>
      </c>
      <c r="U4291">
        <v>4.8</v>
      </c>
      <c r="V4291" t="s">
        <v>873</v>
      </c>
      <c r="W4291" t="s">
        <v>455</v>
      </c>
      <c r="X4291" t="s">
        <v>43</v>
      </c>
      <c r="Y4291">
        <v>21</v>
      </c>
      <c r="Z4291">
        <v>31</v>
      </c>
      <c r="AA4291" t="s">
        <v>44</v>
      </c>
      <c r="AB4291" t="s">
        <v>151</v>
      </c>
      <c r="AC4291" t="s">
        <v>464</v>
      </c>
      <c r="AD4291" t="s">
        <v>17768</v>
      </c>
      <c r="AE4291" t="s">
        <v>17769</v>
      </c>
      <c r="AF4291">
        <v>89456</v>
      </c>
    </row>
    <row r="4292" spans="1:32" x14ac:dyDescent="0.35">
      <c r="A4292">
        <v>2018</v>
      </c>
      <c r="B4292" t="s">
        <v>187</v>
      </c>
      <c r="C4292" t="s">
        <v>1902</v>
      </c>
      <c r="D4292" t="s">
        <v>34</v>
      </c>
      <c r="E4292" t="s">
        <v>5465</v>
      </c>
      <c r="F4292">
        <v>4.7</v>
      </c>
      <c r="G4292">
        <v>445</v>
      </c>
      <c r="H4292" t="s">
        <v>36</v>
      </c>
      <c r="I4292" t="s">
        <v>5466</v>
      </c>
      <c r="J4292">
        <v>4.5</v>
      </c>
      <c r="K4292">
        <v>1360</v>
      </c>
      <c r="L4292" t="s">
        <v>5467</v>
      </c>
      <c r="M4292" t="s">
        <v>404</v>
      </c>
      <c r="N4292">
        <v>47905</v>
      </c>
      <c r="O4292" t="s">
        <v>53</v>
      </c>
      <c r="P4292">
        <v>4.8</v>
      </c>
      <c r="Q4292">
        <v>4.7</v>
      </c>
      <c r="R4292">
        <v>4.5999999999999996</v>
      </c>
      <c r="S4292">
        <v>4.7</v>
      </c>
      <c r="T4292">
        <v>4.7</v>
      </c>
      <c r="U4292">
        <v>4.8</v>
      </c>
      <c r="V4292" t="s">
        <v>2821</v>
      </c>
      <c r="W4292" t="s">
        <v>5468</v>
      </c>
      <c r="X4292" t="s">
        <v>124</v>
      </c>
      <c r="Y4292">
        <v>25</v>
      </c>
      <c r="Z4292">
        <v>32</v>
      </c>
      <c r="AA4292" t="s">
        <v>44</v>
      </c>
      <c r="AB4292" t="s">
        <v>78</v>
      </c>
      <c r="AC4292" t="s">
        <v>1381</v>
      </c>
      <c r="AD4292" t="s">
        <v>5469</v>
      </c>
      <c r="AE4292" t="s">
        <v>5470</v>
      </c>
      <c r="AF4292">
        <v>86736</v>
      </c>
    </row>
    <row r="4293" spans="1:32" x14ac:dyDescent="0.35">
      <c r="A4293">
        <v>2018</v>
      </c>
      <c r="B4293" t="s">
        <v>732</v>
      </c>
      <c r="C4293" t="s">
        <v>4900</v>
      </c>
      <c r="D4293" t="s">
        <v>34</v>
      </c>
      <c r="E4293" t="s">
        <v>17770</v>
      </c>
      <c r="F4293">
        <v>4.8</v>
      </c>
      <c r="G4293">
        <v>167</v>
      </c>
      <c r="H4293" t="s">
        <v>36</v>
      </c>
      <c r="I4293" t="s">
        <v>17771</v>
      </c>
      <c r="J4293">
        <v>4.7</v>
      </c>
      <c r="K4293">
        <v>658</v>
      </c>
      <c r="L4293" t="s">
        <v>17772</v>
      </c>
      <c r="M4293" t="s">
        <v>394</v>
      </c>
      <c r="N4293">
        <v>37115</v>
      </c>
      <c r="O4293" t="s">
        <v>53</v>
      </c>
      <c r="P4293">
        <v>4.9000000000000004</v>
      </c>
      <c r="Q4293">
        <v>4.8</v>
      </c>
      <c r="R4293">
        <v>4.7</v>
      </c>
      <c r="S4293">
        <v>4.5999999999999996</v>
      </c>
      <c r="T4293">
        <v>4.8</v>
      </c>
      <c r="U4293">
        <v>4.8</v>
      </c>
      <c r="V4293" t="s">
        <v>1422</v>
      </c>
      <c r="W4293" t="s">
        <v>455</v>
      </c>
      <c r="X4293" t="s">
        <v>55</v>
      </c>
      <c r="Y4293">
        <v>16</v>
      </c>
      <c r="Z4293">
        <v>22</v>
      </c>
      <c r="AA4293" t="s">
        <v>44</v>
      </c>
      <c r="AB4293" t="s">
        <v>45</v>
      </c>
      <c r="AC4293" t="s">
        <v>913</v>
      </c>
      <c r="AD4293" t="s">
        <v>17773</v>
      </c>
      <c r="AE4293" t="s">
        <v>17774</v>
      </c>
      <c r="AF4293">
        <v>43649</v>
      </c>
    </row>
    <row r="4294" spans="1:32" x14ac:dyDescent="0.35">
      <c r="A4294">
        <v>2019</v>
      </c>
      <c r="B4294" t="s">
        <v>1046</v>
      </c>
      <c r="C4294" t="s">
        <v>1937</v>
      </c>
      <c r="D4294" t="s">
        <v>34</v>
      </c>
      <c r="E4294" t="s">
        <v>17775</v>
      </c>
      <c r="F4294">
        <v>4.5999999999999996</v>
      </c>
      <c r="G4294">
        <v>94</v>
      </c>
      <c r="H4294" t="s">
        <v>36</v>
      </c>
      <c r="I4294" t="s">
        <v>17776</v>
      </c>
      <c r="J4294">
        <v>4.8</v>
      </c>
      <c r="K4294">
        <v>3322</v>
      </c>
      <c r="L4294" t="s">
        <v>17777</v>
      </c>
      <c r="M4294" t="s">
        <v>404</v>
      </c>
      <c r="N4294">
        <v>46123</v>
      </c>
      <c r="O4294" t="s">
        <v>53</v>
      </c>
      <c r="P4294">
        <v>4.8</v>
      </c>
      <c r="Q4294">
        <v>4.7</v>
      </c>
      <c r="R4294">
        <v>4.5999999999999996</v>
      </c>
      <c r="S4294">
        <v>4.4000000000000004</v>
      </c>
      <c r="T4294">
        <v>4.7</v>
      </c>
      <c r="U4294">
        <v>4.5</v>
      </c>
      <c r="V4294" t="s">
        <v>8824</v>
      </c>
      <c r="W4294" t="s">
        <v>42</v>
      </c>
      <c r="X4294" t="s">
        <v>124</v>
      </c>
      <c r="Y4294">
        <v>18</v>
      </c>
      <c r="Z4294">
        <v>25</v>
      </c>
      <c r="AA4294" t="s">
        <v>44</v>
      </c>
      <c r="AB4294" t="s">
        <v>45</v>
      </c>
      <c r="AC4294" t="s">
        <v>370</v>
      </c>
      <c r="AD4294" t="s">
        <v>17778</v>
      </c>
      <c r="AE4294" t="s">
        <v>17779</v>
      </c>
      <c r="AF4294">
        <v>42731</v>
      </c>
    </row>
    <row r="4295" spans="1:32" x14ac:dyDescent="0.35">
      <c r="A4295">
        <v>2018</v>
      </c>
      <c r="B4295" t="s">
        <v>48</v>
      </c>
      <c r="C4295" t="s">
        <v>4750</v>
      </c>
      <c r="D4295" t="s">
        <v>34</v>
      </c>
      <c r="E4295" t="s">
        <v>17780</v>
      </c>
      <c r="F4295">
        <v>4.5999999999999996</v>
      </c>
      <c r="G4295">
        <v>199</v>
      </c>
      <c r="H4295" t="s">
        <v>36</v>
      </c>
      <c r="I4295" t="s">
        <v>17781</v>
      </c>
      <c r="J4295">
        <v>1</v>
      </c>
      <c r="K4295">
        <v>1</v>
      </c>
      <c r="L4295" t="s">
        <v>17782</v>
      </c>
      <c r="M4295" t="s">
        <v>445</v>
      </c>
      <c r="N4295">
        <v>45449</v>
      </c>
      <c r="O4295" t="s">
        <v>53</v>
      </c>
      <c r="P4295">
        <v>4.5999999999999996</v>
      </c>
      <c r="Q4295">
        <v>4.5999999999999996</v>
      </c>
      <c r="R4295">
        <v>4.5</v>
      </c>
      <c r="S4295">
        <v>4.5999999999999996</v>
      </c>
      <c r="T4295">
        <v>4.7</v>
      </c>
      <c r="U4295">
        <v>4.7</v>
      </c>
      <c r="V4295" t="s">
        <v>42</v>
      </c>
      <c r="W4295" t="s">
        <v>42</v>
      </c>
      <c r="X4295" t="s">
        <v>43</v>
      </c>
      <c r="Y4295">
        <v>30</v>
      </c>
      <c r="Z4295">
        <v>40</v>
      </c>
      <c r="AA4295" t="s">
        <v>44</v>
      </c>
      <c r="AB4295" t="s">
        <v>198</v>
      </c>
      <c r="AC4295" t="s">
        <v>17783</v>
      </c>
      <c r="AD4295" t="s">
        <v>17784</v>
      </c>
      <c r="AE4295">
        <v>22084874</v>
      </c>
      <c r="AF4295">
        <v>44920</v>
      </c>
    </row>
    <row r="4296" spans="1:32" x14ac:dyDescent="0.35">
      <c r="A4296">
        <v>2020</v>
      </c>
      <c r="B4296" t="s">
        <v>525</v>
      </c>
      <c r="C4296" t="s">
        <v>7460</v>
      </c>
      <c r="D4296" t="s">
        <v>34</v>
      </c>
      <c r="E4296" t="s">
        <v>2965</v>
      </c>
      <c r="F4296">
        <v>4.9000000000000004</v>
      </c>
      <c r="G4296">
        <v>66</v>
      </c>
      <c r="H4296" t="s">
        <v>36</v>
      </c>
      <c r="I4296" t="s">
        <v>8076</v>
      </c>
      <c r="J4296">
        <v>4.4000000000000004</v>
      </c>
      <c r="K4296">
        <v>189</v>
      </c>
      <c r="L4296" t="s">
        <v>8077</v>
      </c>
      <c r="M4296" t="s">
        <v>427</v>
      </c>
      <c r="N4296">
        <v>31909</v>
      </c>
      <c r="O4296" t="s">
        <v>40</v>
      </c>
      <c r="P4296">
        <v>4.9000000000000004</v>
      </c>
      <c r="Q4296">
        <v>4.9000000000000004</v>
      </c>
      <c r="R4296">
        <v>4.7</v>
      </c>
      <c r="S4296">
        <v>4.8</v>
      </c>
      <c r="T4296">
        <v>4.9000000000000004</v>
      </c>
      <c r="U4296">
        <v>5</v>
      </c>
      <c r="V4296" t="s">
        <v>2769</v>
      </c>
      <c r="W4296" t="s">
        <v>77</v>
      </c>
      <c r="X4296" t="s">
        <v>43</v>
      </c>
      <c r="Y4296">
        <v>24</v>
      </c>
      <c r="Z4296">
        <v>32</v>
      </c>
      <c r="AA4296" t="s">
        <v>44</v>
      </c>
      <c r="AB4296" t="s">
        <v>151</v>
      </c>
      <c r="AC4296" t="s">
        <v>464</v>
      </c>
      <c r="AD4296" t="s">
        <v>17785</v>
      </c>
      <c r="AE4296" t="s">
        <v>17786</v>
      </c>
      <c r="AF4296">
        <v>10955</v>
      </c>
    </row>
    <row r="4297" spans="1:32" x14ac:dyDescent="0.35">
      <c r="A4297">
        <v>2019</v>
      </c>
      <c r="B4297" t="s">
        <v>1046</v>
      </c>
      <c r="C4297" t="s">
        <v>1937</v>
      </c>
      <c r="D4297" t="s">
        <v>34</v>
      </c>
      <c r="E4297" t="s">
        <v>3620</v>
      </c>
      <c r="F4297">
        <v>4.5999999999999996</v>
      </c>
      <c r="G4297">
        <v>94</v>
      </c>
      <c r="H4297" t="s">
        <v>36</v>
      </c>
      <c r="I4297" t="s">
        <v>2642</v>
      </c>
      <c r="J4297">
        <v>4.8</v>
      </c>
      <c r="K4297">
        <v>1302</v>
      </c>
      <c r="L4297" t="s">
        <v>2643</v>
      </c>
      <c r="M4297" t="s">
        <v>972</v>
      </c>
      <c r="N4297">
        <v>48103</v>
      </c>
      <c r="O4297" t="s">
        <v>53</v>
      </c>
      <c r="P4297">
        <v>4.8</v>
      </c>
      <c r="Q4297">
        <v>4.7</v>
      </c>
      <c r="R4297">
        <v>4.5999999999999996</v>
      </c>
      <c r="S4297">
        <v>4.4000000000000004</v>
      </c>
      <c r="T4297">
        <v>4.7</v>
      </c>
      <c r="U4297">
        <v>4.5</v>
      </c>
      <c r="V4297" t="s">
        <v>3829</v>
      </c>
      <c r="W4297" t="s">
        <v>455</v>
      </c>
      <c r="X4297" t="s">
        <v>124</v>
      </c>
      <c r="Y4297">
        <v>18</v>
      </c>
      <c r="Z4297">
        <v>25</v>
      </c>
      <c r="AA4297" t="s">
        <v>44</v>
      </c>
      <c r="AB4297" t="s">
        <v>45</v>
      </c>
      <c r="AC4297" t="s">
        <v>370</v>
      </c>
      <c r="AD4297" t="s">
        <v>17787</v>
      </c>
      <c r="AE4297" t="s">
        <v>17788</v>
      </c>
      <c r="AF4297">
        <v>21056</v>
      </c>
    </row>
    <row r="4298" spans="1:32" x14ac:dyDescent="0.35">
      <c r="A4298">
        <v>2018</v>
      </c>
      <c r="B4298" t="s">
        <v>1046</v>
      </c>
      <c r="C4298" t="s">
        <v>1937</v>
      </c>
      <c r="D4298" t="s">
        <v>1311</v>
      </c>
      <c r="E4298" t="s">
        <v>424</v>
      </c>
      <c r="F4298">
        <v>4.8</v>
      </c>
      <c r="G4298">
        <v>131</v>
      </c>
      <c r="H4298" t="s">
        <v>36</v>
      </c>
      <c r="I4298" t="s">
        <v>5508</v>
      </c>
      <c r="J4298">
        <v>4.5999999999999996</v>
      </c>
      <c r="K4298">
        <v>289</v>
      </c>
      <c r="L4298" t="s">
        <v>5509</v>
      </c>
      <c r="M4298" t="s">
        <v>427</v>
      </c>
      <c r="N4298">
        <v>30096</v>
      </c>
      <c r="O4298" t="s">
        <v>40</v>
      </c>
      <c r="P4298">
        <v>4.8</v>
      </c>
      <c r="Q4298">
        <v>4.8</v>
      </c>
      <c r="R4298">
        <v>4.7</v>
      </c>
      <c r="S4298">
        <v>4.5999999999999996</v>
      </c>
      <c r="T4298">
        <v>4.9000000000000004</v>
      </c>
      <c r="U4298">
        <v>4.8</v>
      </c>
      <c r="V4298" t="s">
        <v>9348</v>
      </c>
      <c r="W4298" t="s">
        <v>6704</v>
      </c>
      <c r="X4298" t="s">
        <v>124</v>
      </c>
      <c r="Y4298">
        <v>18</v>
      </c>
      <c r="Z4298">
        <v>25</v>
      </c>
      <c r="AA4298" t="s">
        <v>44</v>
      </c>
      <c r="AB4298" t="s">
        <v>45</v>
      </c>
      <c r="AC4298" t="s">
        <v>370</v>
      </c>
      <c r="AD4298" t="s">
        <v>9349</v>
      </c>
      <c r="AE4298" t="s">
        <v>9350</v>
      </c>
      <c r="AF4298">
        <v>37631</v>
      </c>
    </row>
    <row r="4299" spans="1:32" x14ac:dyDescent="0.35">
      <c r="A4299">
        <v>2020</v>
      </c>
      <c r="B4299" t="s">
        <v>81</v>
      </c>
      <c r="C4299" t="s">
        <v>1117</v>
      </c>
      <c r="D4299" t="s">
        <v>34</v>
      </c>
      <c r="E4299" t="s">
        <v>17789</v>
      </c>
      <c r="F4299">
        <v>4.8</v>
      </c>
      <c r="G4299">
        <v>76</v>
      </c>
      <c r="H4299" t="s">
        <v>36</v>
      </c>
      <c r="I4299" t="s">
        <v>15073</v>
      </c>
      <c r="J4299">
        <v>4.8</v>
      </c>
      <c r="K4299">
        <v>969</v>
      </c>
      <c r="L4299" t="s">
        <v>15074</v>
      </c>
      <c r="M4299" t="s">
        <v>427</v>
      </c>
      <c r="N4299">
        <v>30096</v>
      </c>
      <c r="O4299" t="s">
        <v>53</v>
      </c>
      <c r="P4299">
        <v>4.9000000000000004</v>
      </c>
      <c r="Q4299">
        <v>4.8</v>
      </c>
      <c r="R4299">
        <v>4.8</v>
      </c>
      <c r="S4299">
        <v>4.7</v>
      </c>
      <c r="T4299">
        <v>4.8</v>
      </c>
      <c r="U4299">
        <v>4.9000000000000004</v>
      </c>
      <c r="V4299" t="s">
        <v>2237</v>
      </c>
      <c r="W4299" t="s">
        <v>42</v>
      </c>
      <c r="X4299" t="s">
        <v>43</v>
      </c>
      <c r="Y4299">
        <v>20</v>
      </c>
      <c r="Z4299">
        <v>27</v>
      </c>
      <c r="AA4299" t="s">
        <v>44</v>
      </c>
      <c r="AB4299" t="s">
        <v>45</v>
      </c>
      <c r="AC4299" t="s">
        <v>46</v>
      </c>
      <c r="AD4299" t="s">
        <v>17790</v>
      </c>
      <c r="AE4299" t="s">
        <v>17791</v>
      </c>
      <c r="AF4299">
        <v>14980</v>
      </c>
    </row>
    <row r="4300" spans="1:32" x14ac:dyDescent="0.35">
      <c r="A4300">
        <v>2019</v>
      </c>
      <c r="B4300" t="s">
        <v>48</v>
      </c>
      <c r="C4300" t="s">
        <v>11060</v>
      </c>
      <c r="D4300" t="s">
        <v>34</v>
      </c>
      <c r="E4300" t="s">
        <v>17792</v>
      </c>
      <c r="F4300">
        <v>4.7</v>
      </c>
      <c r="G4300">
        <v>193</v>
      </c>
      <c r="H4300" t="s">
        <v>36</v>
      </c>
      <c r="I4300" t="s">
        <v>5523</v>
      </c>
      <c r="J4300">
        <v>4.8</v>
      </c>
      <c r="K4300">
        <v>644</v>
      </c>
      <c r="L4300" t="s">
        <v>5524</v>
      </c>
      <c r="M4300" t="s">
        <v>972</v>
      </c>
      <c r="N4300">
        <v>48335</v>
      </c>
      <c r="O4300" t="s">
        <v>40</v>
      </c>
      <c r="P4300">
        <v>4.8</v>
      </c>
      <c r="Q4300">
        <v>4.7</v>
      </c>
      <c r="R4300">
        <v>4.7</v>
      </c>
      <c r="S4300">
        <v>4.5999999999999996</v>
      </c>
      <c r="T4300">
        <v>4.8</v>
      </c>
      <c r="U4300">
        <v>4.7</v>
      </c>
      <c r="V4300" t="s">
        <v>3119</v>
      </c>
      <c r="W4300" t="s">
        <v>327</v>
      </c>
      <c r="X4300" t="s">
        <v>124</v>
      </c>
      <c r="Y4300">
        <v>21</v>
      </c>
      <c r="Z4300">
        <v>28</v>
      </c>
      <c r="AA4300" t="s">
        <v>44</v>
      </c>
      <c r="AB4300" t="s">
        <v>45</v>
      </c>
      <c r="AC4300" t="s">
        <v>219</v>
      </c>
      <c r="AD4300" t="s">
        <v>17793</v>
      </c>
      <c r="AE4300" t="s">
        <v>17794</v>
      </c>
      <c r="AF4300">
        <v>11107</v>
      </c>
    </row>
    <row r="4301" spans="1:32" x14ac:dyDescent="0.35">
      <c r="A4301">
        <v>2019</v>
      </c>
      <c r="B4301" t="s">
        <v>409</v>
      </c>
      <c r="C4301" t="s">
        <v>3451</v>
      </c>
      <c r="D4301" t="s">
        <v>34</v>
      </c>
      <c r="E4301" t="s">
        <v>232</v>
      </c>
      <c r="F4301">
        <v>4.5999999999999996</v>
      </c>
      <c r="G4301">
        <v>568</v>
      </c>
      <c r="H4301" t="s">
        <v>36</v>
      </c>
      <c r="I4301" t="s">
        <v>17795</v>
      </c>
      <c r="J4301">
        <v>4.7</v>
      </c>
      <c r="K4301">
        <v>102</v>
      </c>
      <c r="L4301" t="s">
        <v>17796</v>
      </c>
      <c r="M4301" t="s">
        <v>972</v>
      </c>
      <c r="N4301">
        <v>48150</v>
      </c>
      <c r="O4301" t="s">
        <v>40</v>
      </c>
      <c r="P4301">
        <v>4.8</v>
      </c>
      <c r="Q4301">
        <v>4.7</v>
      </c>
      <c r="R4301">
        <v>4.5</v>
      </c>
      <c r="S4301">
        <v>4.5</v>
      </c>
      <c r="T4301">
        <v>4.7</v>
      </c>
      <c r="U4301">
        <v>4.5999999999999996</v>
      </c>
      <c r="V4301" t="s">
        <v>41</v>
      </c>
      <c r="W4301" t="s">
        <v>42</v>
      </c>
      <c r="X4301" t="s">
        <v>55</v>
      </c>
      <c r="Y4301">
        <v>18</v>
      </c>
      <c r="Z4301">
        <v>24</v>
      </c>
      <c r="AA4301" t="s">
        <v>44</v>
      </c>
      <c r="AB4301" t="s">
        <v>125</v>
      </c>
      <c r="AC4301" t="s">
        <v>3456</v>
      </c>
      <c r="AD4301" t="s">
        <v>17797</v>
      </c>
      <c r="AE4301" t="s">
        <v>17798</v>
      </c>
      <c r="AF4301">
        <v>17405</v>
      </c>
    </row>
    <row r="4302" spans="1:32" x14ac:dyDescent="0.35">
      <c r="A4302">
        <v>2020</v>
      </c>
      <c r="B4302" t="s">
        <v>525</v>
      </c>
      <c r="C4302" t="s">
        <v>526</v>
      </c>
      <c r="D4302" t="s">
        <v>2331</v>
      </c>
      <c r="E4302" t="s">
        <v>17552</v>
      </c>
      <c r="F4302">
        <v>4.8</v>
      </c>
      <c r="G4302">
        <v>174</v>
      </c>
      <c r="H4302" t="s">
        <v>36</v>
      </c>
      <c r="I4302" t="s">
        <v>17553</v>
      </c>
      <c r="J4302">
        <v>4.9000000000000004</v>
      </c>
      <c r="K4302">
        <v>2015</v>
      </c>
      <c r="L4302" t="s">
        <v>17554</v>
      </c>
      <c r="M4302" t="s">
        <v>972</v>
      </c>
      <c r="N4302">
        <v>48326</v>
      </c>
      <c r="O4302" t="s">
        <v>53</v>
      </c>
      <c r="P4302">
        <v>4.8</v>
      </c>
      <c r="Q4302">
        <v>4.8</v>
      </c>
      <c r="R4302">
        <v>4.8</v>
      </c>
      <c r="S4302">
        <v>4.8</v>
      </c>
      <c r="T4302">
        <v>4.8</v>
      </c>
      <c r="U4302">
        <v>4.9000000000000004</v>
      </c>
      <c r="V4302" t="s">
        <v>17555</v>
      </c>
      <c r="W4302" t="s">
        <v>42</v>
      </c>
      <c r="X4302" t="s">
        <v>124</v>
      </c>
      <c r="Y4302">
        <v>22</v>
      </c>
      <c r="Z4302">
        <v>26</v>
      </c>
      <c r="AA4302" t="s">
        <v>44</v>
      </c>
      <c r="AB4302" t="s">
        <v>151</v>
      </c>
      <c r="AC4302" t="s">
        <v>464</v>
      </c>
      <c r="AD4302" t="s">
        <v>17556</v>
      </c>
      <c r="AE4302" t="s">
        <v>17557</v>
      </c>
      <c r="AF4302">
        <v>37525</v>
      </c>
    </row>
    <row r="4303" spans="1:32" x14ac:dyDescent="0.35">
      <c r="A4303">
        <v>2020</v>
      </c>
      <c r="B4303" t="s">
        <v>525</v>
      </c>
      <c r="C4303" t="s">
        <v>526</v>
      </c>
      <c r="D4303" t="s">
        <v>2331</v>
      </c>
      <c r="E4303" t="s">
        <v>1837</v>
      </c>
      <c r="F4303">
        <v>4.8</v>
      </c>
      <c r="G4303">
        <v>174</v>
      </c>
      <c r="H4303" t="s">
        <v>36</v>
      </c>
      <c r="I4303" t="s">
        <v>17553</v>
      </c>
      <c r="J4303">
        <v>4.9000000000000004</v>
      </c>
      <c r="K4303">
        <v>2015</v>
      </c>
      <c r="L4303" t="s">
        <v>17554</v>
      </c>
      <c r="M4303" t="s">
        <v>972</v>
      </c>
      <c r="N4303">
        <v>48326</v>
      </c>
      <c r="O4303" t="s">
        <v>53</v>
      </c>
      <c r="P4303">
        <v>4.8</v>
      </c>
      <c r="Q4303">
        <v>4.8</v>
      </c>
      <c r="R4303">
        <v>4.8</v>
      </c>
      <c r="S4303">
        <v>4.8</v>
      </c>
      <c r="T4303">
        <v>4.8</v>
      </c>
      <c r="U4303">
        <v>4.9000000000000004</v>
      </c>
      <c r="V4303" t="s">
        <v>16047</v>
      </c>
      <c r="W4303" t="s">
        <v>42</v>
      </c>
      <c r="X4303" t="s">
        <v>124</v>
      </c>
      <c r="Y4303">
        <v>22</v>
      </c>
      <c r="Z4303">
        <v>26</v>
      </c>
      <c r="AA4303" t="s">
        <v>44</v>
      </c>
      <c r="AB4303" t="s">
        <v>151</v>
      </c>
      <c r="AC4303" t="s">
        <v>464</v>
      </c>
      <c r="AD4303" t="s">
        <v>17799</v>
      </c>
      <c r="AE4303" t="s">
        <v>17800</v>
      </c>
      <c r="AF4303">
        <v>34101</v>
      </c>
    </row>
    <row r="4304" spans="1:32" x14ac:dyDescent="0.35">
      <c r="A4304">
        <v>2019</v>
      </c>
      <c r="B4304" t="s">
        <v>69</v>
      </c>
      <c r="C4304" t="s">
        <v>1499</v>
      </c>
      <c r="D4304" t="s">
        <v>34</v>
      </c>
      <c r="E4304" t="s">
        <v>11823</v>
      </c>
      <c r="F4304">
        <v>4.8</v>
      </c>
      <c r="G4304">
        <v>540</v>
      </c>
      <c r="H4304" t="s">
        <v>36</v>
      </c>
      <c r="I4304" t="s">
        <v>4196</v>
      </c>
      <c r="J4304">
        <v>4.2</v>
      </c>
      <c r="K4304">
        <v>802</v>
      </c>
      <c r="L4304" t="s">
        <v>4197</v>
      </c>
      <c r="M4304" t="s">
        <v>445</v>
      </c>
      <c r="N4304">
        <v>43232</v>
      </c>
      <c r="O4304" t="s">
        <v>53</v>
      </c>
      <c r="P4304">
        <v>4.8</v>
      </c>
      <c r="Q4304">
        <v>4.8</v>
      </c>
      <c r="R4304">
        <v>4.7</v>
      </c>
      <c r="S4304">
        <v>4.7</v>
      </c>
      <c r="T4304">
        <v>4.8</v>
      </c>
      <c r="U4304">
        <v>4.8</v>
      </c>
      <c r="V4304" t="s">
        <v>2016</v>
      </c>
      <c r="W4304" t="s">
        <v>1522</v>
      </c>
      <c r="X4304" t="s">
        <v>124</v>
      </c>
      <c r="Y4304">
        <v>27</v>
      </c>
      <c r="Z4304">
        <v>33</v>
      </c>
      <c r="AA4304" t="s">
        <v>44</v>
      </c>
      <c r="AB4304" t="s">
        <v>78</v>
      </c>
      <c r="AC4304" t="s">
        <v>79</v>
      </c>
      <c r="AD4304" t="s">
        <v>11824</v>
      </c>
      <c r="AE4304">
        <v>20289</v>
      </c>
      <c r="AF4304">
        <v>67174</v>
      </c>
    </row>
    <row r="4305" spans="1:32" x14ac:dyDescent="0.35">
      <c r="A4305">
        <v>2018</v>
      </c>
      <c r="B4305" t="s">
        <v>591</v>
      </c>
      <c r="C4305" t="s">
        <v>6130</v>
      </c>
      <c r="D4305" t="s">
        <v>34</v>
      </c>
      <c r="E4305" t="s">
        <v>17801</v>
      </c>
      <c r="F4305">
        <v>4.8</v>
      </c>
      <c r="G4305">
        <v>216</v>
      </c>
      <c r="H4305" t="s">
        <v>36</v>
      </c>
      <c r="I4305" t="s">
        <v>17802</v>
      </c>
      <c r="J4305">
        <v>4.5</v>
      </c>
      <c r="K4305">
        <v>16</v>
      </c>
      <c r="L4305" t="s">
        <v>17803</v>
      </c>
      <c r="M4305" t="s">
        <v>427</v>
      </c>
      <c r="N4305">
        <v>31204</v>
      </c>
      <c r="O4305" t="s">
        <v>53</v>
      </c>
      <c r="P4305">
        <v>4.9000000000000004</v>
      </c>
      <c r="Q4305">
        <v>4.7</v>
      </c>
      <c r="R4305">
        <v>4.7</v>
      </c>
      <c r="S4305">
        <v>4.7</v>
      </c>
      <c r="T4305">
        <v>4.8</v>
      </c>
      <c r="U4305">
        <v>4.8</v>
      </c>
      <c r="V4305" t="s">
        <v>10903</v>
      </c>
      <c r="W4305" t="s">
        <v>439</v>
      </c>
      <c r="X4305" t="s">
        <v>43</v>
      </c>
      <c r="Y4305">
        <v>27</v>
      </c>
      <c r="Z4305">
        <v>38</v>
      </c>
      <c r="AA4305" t="s">
        <v>44</v>
      </c>
      <c r="AB4305" t="s">
        <v>17804</v>
      </c>
      <c r="AC4305" t="s">
        <v>575</v>
      </c>
      <c r="AD4305" t="s">
        <v>17805</v>
      </c>
      <c r="AE4305" t="s">
        <v>17806</v>
      </c>
      <c r="AF4305">
        <v>39104</v>
      </c>
    </row>
    <row r="4306" spans="1:32" x14ac:dyDescent="0.35">
      <c r="A4306">
        <v>2017</v>
      </c>
      <c r="B4306" t="s">
        <v>732</v>
      </c>
      <c r="C4306" t="s">
        <v>733</v>
      </c>
      <c r="D4306" t="s">
        <v>34</v>
      </c>
      <c r="E4306" t="s">
        <v>3869</v>
      </c>
      <c r="F4306">
        <v>4.7</v>
      </c>
      <c r="G4306">
        <v>79</v>
      </c>
      <c r="H4306" t="s">
        <v>36</v>
      </c>
      <c r="I4306" t="s">
        <v>17807</v>
      </c>
      <c r="J4306">
        <v>4.7</v>
      </c>
      <c r="K4306">
        <v>40</v>
      </c>
      <c r="L4306" t="s">
        <v>17808</v>
      </c>
      <c r="M4306" t="s">
        <v>972</v>
      </c>
      <c r="N4306">
        <v>48059</v>
      </c>
      <c r="O4306" t="s">
        <v>53</v>
      </c>
      <c r="P4306">
        <v>4.8</v>
      </c>
      <c r="Q4306">
        <v>4.8</v>
      </c>
      <c r="R4306">
        <v>4.7</v>
      </c>
      <c r="S4306">
        <v>4.3</v>
      </c>
      <c r="T4306">
        <v>4.9000000000000004</v>
      </c>
      <c r="U4306">
        <v>4.7</v>
      </c>
      <c r="V4306" t="s">
        <v>42</v>
      </c>
      <c r="W4306" t="s">
        <v>16256</v>
      </c>
      <c r="X4306" t="s">
        <v>55</v>
      </c>
      <c r="Y4306">
        <v>15</v>
      </c>
      <c r="Z4306">
        <v>21</v>
      </c>
      <c r="AA4306" t="s">
        <v>44</v>
      </c>
      <c r="AB4306" t="s">
        <v>45</v>
      </c>
      <c r="AC4306" t="s">
        <v>737</v>
      </c>
      <c r="AD4306" t="s">
        <v>17809</v>
      </c>
      <c r="AE4306" t="s">
        <v>17810</v>
      </c>
      <c r="AF4306">
        <v>62997</v>
      </c>
    </row>
    <row r="4307" spans="1:32" x14ac:dyDescent="0.35">
      <c r="A4307">
        <v>2019</v>
      </c>
      <c r="B4307" t="s">
        <v>365</v>
      </c>
      <c r="C4307" t="s">
        <v>2640</v>
      </c>
      <c r="D4307" t="s">
        <v>34</v>
      </c>
      <c r="E4307" t="s">
        <v>17811</v>
      </c>
      <c r="F4307">
        <v>4.5</v>
      </c>
      <c r="G4307">
        <v>415</v>
      </c>
      <c r="H4307" t="s">
        <v>36</v>
      </c>
      <c r="I4307" t="s">
        <v>17812</v>
      </c>
      <c r="J4307">
        <v>3.6</v>
      </c>
      <c r="K4307">
        <v>31</v>
      </c>
      <c r="L4307" t="s">
        <v>17813</v>
      </c>
      <c r="M4307" t="s">
        <v>445</v>
      </c>
      <c r="N4307">
        <v>45701</v>
      </c>
      <c r="O4307" t="s">
        <v>53</v>
      </c>
      <c r="P4307">
        <v>4.5999999999999996</v>
      </c>
      <c r="Q4307">
        <v>4.5999999999999996</v>
      </c>
      <c r="R4307">
        <v>4.5</v>
      </c>
      <c r="S4307">
        <v>4.4000000000000004</v>
      </c>
      <c r="T4307">
        <v>4.5999999999999996</v>
      </c>
      <c r="U4307">
        <v>4.5</v>
      </c>
      <c r="V4307" t="s">
        <v>8443</v>
      </c>
      <c r="W4307" t="s">
        <v>455</v>
      </c>
      <c r="X4307" t="s">
        <v>43</v>
      </c>
      <c r="Y4307">
        <v>26</v>
      </c>
      <c r="Z4307">
        <v>32</v>
      </c>
      <c r="AA4307" t="s">
        <v>44</v>
      </c>
      <c r="AB4307" t="s">
        <v>151</v>
      </c>
      <c r="AC4307" t="s">
        <v>79</v>
      </c>
      <c r="AD4307" t="s">
        <v>17814</v>
      </c>
      <c r="AE4307">
        <v>45632220</v>
      </c>
      <c r="AF4307">
        <v>30576</v>
      </c>
    </row>
    <row r="4308" spans="1:32" x14ac:dyDescent="0.35">
      <c r="A4308">
        <v>2019</v>
      </c>
      <c r="B4308" t="s">
        <v>69</v>
      </c>
      <c r="C4308" t="s">
        <v>1537</v>
      </c>
      <c r="D4308" t="s">
        <v>400</v>
      </c>
      <c r="E4308" t="s">
        <v>17815</v>
      </c>
      <c r="F4308">
        <v>4.8</v>
      </c>
      <c r="G4308">
        <v>540</v>
      </c>
      <c r="H4308" t="s">
        <v>36</v>
      </c>
      <c r="I4308" t="s">
        <v>17816</v>
      </c>
      <c r="J4308">
        <v>4</v>
      </c>
      <c r="K4308">
        <v>333</v>
      </c>
      <c r="L4308" t="s">
        <v>17817</v>
      </c>
      <c r="M4308" t="s">
        <v>1036</v>
      </c>
      <c r="N4308">
        <v>28732</v>
      </c>
      <c r="O4308" t="s">
        <v>53</v>
      </c>
      <c r="P4308">
        <v>4.8</v>
      </c>
      <c r="Q4308">
        <v>4.8</v>
      </c>
      <c r="R4308">
        <v>4.7</v>
      </c>
      <c r="S4308">
        <v>4.7</v>
      </c>
      <c r="T4308">
        <v>4.8</v>
      </c>
      <c r="U4308">
        <v>4.8</v>
      </c>
      <c r="V4308" t="s">
        <v>104</v>
      </c>
      <c r="W4308" t="s">
        <v>76</v>
      </c>
      <c r="X4308" t="s">
        <v>124</v>
      </c>
      <c r="Y4308">
        <v>27</v>
      </c>
      <c r="Z4308">
        <v>33</v>
      </c>
      <c r="AA4308" t="s">
        <v>44</v>
      </c>
      <c r="AB4308" t="s">
        <v>78</v>
      </c>
      <c r="AC4308" t="s">
        <v>79</v>
      </c>
      <c r="AD4308" t="s">
        <v>17818</v>
      </c>
      <c r="AE4308" t="s">
        <v>17819</v>
      </c>
      <c r="AF4308">
        <v>34162</v>
      </c>
    </row>
    <row r="4309" spans="1:32" x14ac:dyDescent="0.35">
      <c r="A4309">
        <v>2012</v>
      </c>
      <c r="B4309" t="s">
        <v>48</v>
      </c>
      <c r="C4309" t="s">
        <v>5528</v>
      </c>
      <c r="D4309" t="s">
        <v>34</v>
      </c>
      <c r="E4309" t="s">
        <v>4962</v>
      </c>
      <c r="F4309">
        <v>4.4000000000000004</v>
      </c>
      <c r="G4309">
        <v>232</v>
      </c>
      <c r="H4309" t="s">
        <v>36</v>
      </c>
      <c r="I4309" t="s">
        <v>460</v>
      </c>
      <c r="J4309">
        <v>3.7</v>
      </c>
      <c r="K4309">
        <v>7</v>
      </c>
      <c r="L4309" t="s">
        <v>461</v>
      </c>
      <c r="M4309" t="s">
        <v>462</v>
      </c>
      <c r="N4309">
        <v>29708</v>
      </c>
      <c r="O4309" t="s">
        <v>40</v>
      </c>
      <c r="P4309">
        <v>4.4000000000000004</v>
      </c>
      <c r="Q4309">
        <v>4.4000000000000004</v>
      </c>
      <c r="R4309">
        <v>4.3</v>
      </c>
      <c r="S4309">
        <v>4.4000000000000004</v>
      </c>
      <c r="T4309">
        <v>4.5</v>
      </c>
      <c r="U4309">
        <v>4.4000000000000004</v>
      </c>
      <c r="V4309" t="s">
        <v>42</v>
      </c>
      <c r="W4309" t="s">
        <v>42</v>
      </c>
      <c r="X4309" t="s">
        <v>43</v>
      </c>
      <c r="Y4309">
        <v>23</v>
      </c>
      <c r="Z4309">
        <v>33</v>
      </c>
      <c r="AA4309" t="s">
        <v>44</v>
      </c>
      <c r="AB4309" t="s">
        <v>198</v>
      </c>
      <c r="AC4309" t="s">
        <v>597</v>
      </c>
      <c r="AD4309" t="s">
        <v>17575</v>
      </c>
      <c r="AE4309">
        <v>267167</v>
      </c>
      <c r="AF4309">
        <v>105245</v>
      </c>
    </row>
    <row r="4310" spans="1:32" x14ac:dyDescent="0.35">
      <c r="A4310">
        <v>2020</v>
      </c>
      <c r="B4310" t="s">
        <v>32</v>
      </c>
      <c r="C4310" t="s">
        <v>1771</v>
      </c>
      <c r="D4310" t="s">
        <v>34</v>
      </c>
      <c r="E4310" t="s">
        <v>9299</v>
      </c>
      <c r="F4310">
        <v>4.7</v>
      </c>
      <c r="G4310">
        <v>233</v>
      </c>
      <c r="H4310" t="s">
        <v>36</v>
      </c>
      <c r="I4310" t="s">
        <v>470</v>
      </c>
      <c r="J4310">
        <v>4.8</v>
      </c>
      <c r="K4310">
        <v>1047</v>
      </c>
      <c r="L4310" t="s">
        <v>471</v>
      </c>
      <c r="M4310" t="s">
        <v>472</v>
      </c>
      <c r="N4310">
        <v>32225</v>
      </c>
      <c r="O4310" t="s">
        <v>40</v>
      </c>
      <c r="P4310">
        <v>4.7</v>
      </c>
      <c r="Q4310">
        <v>4.7</v>
      </c>
      <c r="R4310">
        <v>4.7</v>
      </c>
      <c r="S4310">
        <v>4.7</v>
      </c>
      <c r="T4310">
        <v>4.8</v>
      </c>
      <c r="U4310">
        <v>4.8</v>
      </c>
      <c r="V4310" t="s">
        <v>262</v>
      </c>
      <c r="W4310" t="s">
        <v>77</v>
      </c>
      <c r="X4310" t="s">
        <v>43</v>
      </c>
      <c r="Y4310">
        <v>30</v>
      </c>
      <c r="Z4310">
        <v>38</v>
      </c>
      <c r="AA4310" t="s">
        <v>44</v>
      </c>
      <c r="AB4310" t="s">
        <v>78</v>
      </c>
      <c r="AC4310" t="s">
        <v>3390</v>
      </c>
      <c r="AD4310" t="s">
        <v>10817</v>
      </c>
      <c r="AE4310" s="1" t="s">
        <v>10818</v>
      </c>
      <c r="AF4310">
        <v>69785</v>
      </c>
    </row>
    <row r="4311" spans="1:32" x14ac:dyDescent="0.35">
      <c r="A4311">
        <v>2021</v>
      </c>
      <c r="B4311" t="s">
        <v>48</v>
      </c>
      <c r="C4311" t="s">
        <v>49</v>
      </c>
      <c r="D4311" t="s">
        <v>34</v>
      </c>
      <c r="E4311" t="s">
        <v>17820</v>
      </c>
      <c r="F4311">
        <v>4.8</v>
      </c>
      <c r="G4311">
        <v>79</v>
      </c>
      <c r="H4311" t="s">
        <v>36</v>
      </c>
      <c r="I4311" t="s">
        <v>17821</v>
      </c>
      <c r="J4311">
        <v>4.7</v>
      </c>
      <c r="K4311">
        <v>839</v>
      </c>
      <c r="L4311" t="s">
        <v>17822</v>
      </c>
      <c r="M4311" t="s">
        <v>472</v>
      </c>
      <c r="N4311">
        <v>34731</v>
      </c>
      <c r="O4311" t="s">
        <v>94</v>
      </c>
      <c r="P4311">
        <v>4.8</v>
      </c>
      <c r="Q4311">
        <v>4.9000000000000004</v>
      </c>
      <c r="R4311">
        <v>4.8</v>
      </c>
      <c r="S4311">
        <v>4.5999999999999996</v>
      </c>
      <c r="T4311">
        <v>4.9000000000000004</v>
      </c>
      <c r="U4311">
        <v>4.7</v>
      </c>
      <c r="V4311" t="s">
        <v>1390</v>
      </c>
      <c r="W4311" t="s">
        <v>42</v>
      </c>
      <c r="X4311" t="s">
        <v>55</v>
      </c>
      <c r="Y4311">
        <v>19</v>
      </c>
      <c r="Z4311">
        <v>24</v>
      </c>
      <c r="AA4311" t="s">
        <v>44</v>
      </c>
      <c r="AB4311" t="s">
        <v>56</v>
      </c>
      <c r="AC4311" t="s">
        <v>1491</v>
      </c>
      <c r="AD4311" t="s">
        <v>17823</v>
      </c>
      <c r="AE4311" t="s">
        <v>17824</v>
      </c>
      <c r="AF4311">
        <v>16915</v>
      </c>
    </row>
    <row r="4312" spans="1:32" x14ac:dyDescent="0.35">
      <c r="A4312">
        <v>2019</v>
      </c>
      <c r="B4312" t="s">
        <v>187</v>
      </c>
      <c r="C4312" t="s">
        <v>1413</v>
      </c>
      <c r="D4312" t="s">
        <v>34</v>
      </c>
      <c r="E4312" t="s">
        <v>17825</v>
      </c>
      <c r="F4312">
        <v>4.7</v>
      </c>
      <c r="G4312">
        <v>279</v>
      </c>
      <c r="H4312" t="s">
        <v>36</v>
      </c>
      <c r="I4312" t="s">
        <v>12539</v>
      </c>
      <c r="J4312">
        <v>4.9000000000000004</v>
      </c>
      <c r="K4312">
        <v>1699</v>
      </c>
      <c r="L4312" t="s">
        <v>12540</v>
      </c>
      <c r="M4312" t="s">
        <v>679</v>
      </c>
      <c r="N4312">
        <v>14127</v>
      </c>
      <c r="O4312" t="s">
        <v>53</v>
      </c>
      <c r="P4312">
        <v>4.8</v>
      </c>
      <c r="Q4312">
        <v>4.7</v>
      </c>
      <c r="R4312">
        <v>4.5999999999999996</v>
      </c>
      <c r="S4312">
        <v>4.7</v>
      </c>
      <c r="T4312">
        <v>4.7</v>
      </c>
      <c r="U4312">
        <v>4.8</v>
      </c>
      <c r="V4312" t="s">
        <v>6960</v>
      </c>
      <c r="W4312" t="s">
        <v>76</v>
      </c>
      <c r="X4312" t="s">
        <v>124</v>
      </c>
      <c r="Y4312">
        <v>26</v>
      </c>
      <c r="Z4312">
        <v>33</v>
      </c>
      <c r="AA4312" t="s">
        <v>44</v>
      </c>
      <c r="AB4312" t="s">
        <v>78</v>
      </c>
      <c r="AC4312" t="s">
        <v>237</v>
      </c>
      <c r="AD4312" t="s">
        <v>17826</v>
      </c>
      <c r="AE4312" t="s">
        <v>17827</v>
      </c>
      <c r="AF4312">
        <v>41750</v>
      </c>
    </row>
    <row r="4313" spans="1:32" x14ac:dyDescent="0.35">
      <c r="A4313">
        <v>2018</v>
      </c>
      <c r="B4313" t="s">
        <v>365</v>
      </c>
      <c r="C4313" t="s">
        <v>2748</v>
      </c>
      <c r="D4313" t="s">
        <v>34</v>
      </c>
      <c r="E4313" t="s">
        <v>9592</v>
      </c>
      <c r="F4313">
        <v>4.7</v>
      </c>
      <c r="G4313">
        <v>90</v>
      </c>
      <c r="H4313" t="s">
        <v>36</v>
      </c>
      <c r="I4313" t="s">
        <v>17828</v>
      </c>
      <c r="J4313">
        <v>4.8</v>
      </c>
      <c r="K4313">
        <v>2170</v>
      </c>
      <c r="L4313" t="s">
        <v>17829</v>
      </c>
      <c r="M4313" t="s">
        <v>472</v>
      </c>
      <c r="N4313">
        <v>32771</v>
      </c>
      <c r="O4313" t="s">
        <v>53</v>
      </c>
      <c r="P4313">
        <v>4.9000000000000004</v>
      </c>
      <c r="Q4313">
        <v>4.8</v>
      </c>
      <c r="R4313">
        <v>4.8</v>
      </c>
      <c r="S4313">
        <v>4.5999999999999996</v>
      </c>
      <c r="T4313">
        <v>4.8</v>
      </c>
      <c r="U4313">
        <v>4.8</v>
      </c>
      <c r="V4313" t="s">
        <v>13583</v>
      </c>
      <c r="W4313" t="s">
        <v>912</v>
      </c>
      <c r="X4313" t="s">
        <v>55</v>
      </c>
      <c r="Y4313">
        <v>16</v>
      </c>
      <c r="Z4313">
        <v>22</v>
      </c>
      <c r="AA4313" t="s">
        <v>44</v>
      </c>
      <c r="AB4313" t="s">
        <v>151</v>
      </c>
      <c r="AC4313" t="s">
        <v>913</v>
      </c>
      <c r="AD4313" t="s">
        <v>17830</v>
      </c>
      <c r="AE4313" t="s">
        <v>17831</v>
      </c>
      <c r="AF4313">
        <v>49429</v>
      </c>
    </row>
    <row r="4314" spans="1:32" x14ac:dyDescent="0.35">
      <c r="A4314">
        <v>2019</v>
      </c>
      <c r="B4314" t="s">
        <v>32</v>
      </c>
      <c r="C4314" t="s">
        <v>1771</v>
      </c>
      <c r="D4314" t="s">
        <v>34</v>
      </c>
      <c r="E4314" t="s">
        <v>17601</v>
      </c>
      <c r="F4314">
        <v>4.8</v>
      </c>
      <c r="G4314">
        <v>167</v>
      </c>
      <c r="H4314" t="s">
        <v>36</v>
      </c>
      <c r="I4314" t="s">
        <v>6040</v>
      </c>
      <c r="J4314">
        <v>4.5</v>
      </c>
      <c r="K4314">
        <v>47</v>
      </c>
      <c r="L4314" t="s">
        <v>6041</v>
      </c>
      <c r="M4314" t="s">
        <v>472</v>
      </c>
      <c r="N4314">
        <v>32822</v>
      </c>
      <c r="O4314" t="s">
        <v>40</v>
      </c>
      <c r="P4314">
        <v>4.8</v>
      </c>
      <c r="Q4314">
        <v>4.7</v>
      </c>
      <c r="R4314">
        <v>4.7</v>
      </c>
      <c r="S4314">
        <v>4.7</v>
      </c>
      <c r="T4314">
        <v>4.8</v>
      </c>
      <c r="U4314">
        <v>4.9000000000000004</v>
      </c>
      <c r="V4314" t="s">
        <v>144</v>
      </c>
      <c r="W4314" t="s">
        <v>262</v>
      </c>
      <c r="X4314" t="s">
        <v>43</v>
      </c>
      <c r="Y4314">
        <v>28</v>
      </c>
      <c r="Z4314">
        <v>36</v>
      </c>
      <c r="AA4314" t="s">
        <v>44</v>
      </c>
      <c r="AB4314" t="s">
        <v>78</v>
      </c>
      <c r="AC4314" t="s">
        <v>3390</v>
      </c>
      <c r="AD4314" t="s">
        <v>17602</v>
      </c>
      <c r="AE4314">
        <v>55361</v>
      </c>
      <c r="AF4314">
        <v>49651</v>
      </c>
    </row>
    <row r="4315" spans="1:32" x14ac:dyDescent="0.35">
      <c r="A4315">
        <v>2019</v>
      </c>
      <c r="B4315" t="s">
        <v>373</v>
      </c>
      <c r="C4315" t="s">
        <v>3037</v>
      </c>
      <c r="D4315" t="s">
        <v>34</v>
      </c>
      <c r="E4315" t="s">
        <v>3048</v>
      </c>
      <c r="F4315">
        <v>4.5999999999999996</v>
      </c>
      <c r="G4315">
        <v>56</v>
      </c>
      <c r="H4315" t="s">
        <v>36</v>
      </c>
      <c r="I4315" t="s">
        <v>17832</v>
      </c>
      <c r="J4315">
        <v>3.9</v>
      </c>
      <c r="K4315">
        <v>39</v>
      </c>
      <c r="L4315" t="s">
        <v>17833</v>
      </c>
      <c r="M4315" t="s">
        <v>538</v>
      </c>
      <c r="N4315">
        <v>16635</v>
      </c>
      <c r="O4315" t="s">
        <v>53</v>
      </c>
      <c r="P4315">
        <v>4.8</v>
      </c>
      <c r="Q4315">
        <v>4.5999999999999996</v>
      </c>
      <c r="R4315">
        <v>4.5</v>
      </c>
      <c r="S4315">
        <v>4.5</v>
      </c>
      <c r="T4315">
        <v>4.7</v>
      </c>
      <c r="U4315">
        <v>4.5999999999999996</v>
      </c>
      <c r="V4315" t="s">
        <v>1076</v>
      </c>
      <c r="W4315" t="s">
        <v>889</v>
      </c>
      <c r="X4315" t="s">
        <v>124</v>
      </c>
      <c r="Y4315">
        <v>19</v>
      </c>
      <c r="Z4315">
        <v>26</v>
      </c>
      <c r="AA4315" t="s">
        <v>44</v>
      </c>
      <c r="AB4315" t="s">
        <v>198</v>
      </c>
      <c r="AC4315" t="s">
        <v>607</v>
      </c>
      <c r="AD4315" t="s">
        <v>17834</v>
      </c>
      <c r="AE4315">
        <v>145657</v>
      </c>
      <c r="AF4315">
        <v>29075</v>
      </c>
    </row>
    <row r="4316" spans="1:32" x14ac:dyDescent="0.35">
      <c r="A4316">
        <v>2021</v>
      </c>
      <c r="B4316" t="s">
        <v>304</v>
      </c>
      <c r="C4316" t="s">
        <v>4722</v>
      </c>
      <c r="D4316" t="s">
        <v>34</v>
      </c>
      <c r="E4316" t="s">
        <v>17603</v>
      </c>
      <c r="F4316">
        <v>5</v>
      </c>
      <c r="G4316">
        <v>21</v>
      </c>
      <c r="H4316" t="s">
        <v>36</v>
      </c>
      <c r="I4316" t="s">
        <v>17604</v>
      </c>
      <c r="J4316">
        <v>4.3</v>
      </c>
      <c r="K4316">
        <v>31</v>
      </c>
      <c r="L4316" t="s">
        <v>17605</v>
      </c>
      <c r="M4316" t="s">
        <v>1036</v>
      </c>
      <c r="N4316">
        <v>27713</v>
      </c>
      <c r="O4316" t="s">
        <v>40</v>
      </c>
      <c r="P4316">
        <v>5</v>
      </c>
      <c r="Q4316">
        <v>5</v>
      </c>
      <c r="R4316">
        <v>5</v>
      </c>
      <c r="S4316">
        <v>5</v>
      </c>
      <c r="T4316">
        <v>5</v>
      </c>
      <c r="U4316">
        <v>5</v>
      </c>
      <c r="V4316" t="s">
        <v>438</v>
      </c>
      <c r="W4316" t="s">
        <v>439</v>
      </c>
      <c r="X4316" t="s">
        <v>124</v>
      </c>
      <c r="Y4316">
        <v>19</v>
      </c>
      <c r="Z4316">
        <v>28</v>
      </c>
      <c r="AA4316" t="s">
        <v>44</v>
      </c>
      <c r="AB4316" t="s">
        <v>45</v>
      </c>
      <c r="AC4316" t="s">
        <v>938</v>
      </c>
      <c r="AD4316" t="s">
        <v>17606</v>
      </c>
      <c r="AE4316" t="s">
        <v>17607</v>
      </c>
      <c r="AF4316">
        <v>19388</v>
      </c>
    </row>
    <row r="4317" spans="1:32" x14ac:dyDescent="0.35">
      <c r="A4317">
        <v>2019</v>
      </c>
      <c r="B4317" t="s">
        <v>257</v>
      </c>
      <c r="C4317" t="s">
        <v>1079</v>
      </c>
      <c r="D4317" t="s">
        <v>34</v>
      </c>
      <c r="E4317" t="s">
        <v>3263</v>
      </c>
      <c r="F4317">
        <v>4.7</v>
      </c>
      <c r="G4317">
        <v>55</v>
      </c>
      <c r="H4317" t="s">
        <v>36</v>
      </c>
      <c r="I4317" t="s">
        <v>3264</v>
      </c>
      <c r="J4317">
        <v>4.9000000000000004</v>
      </c>
      <c r="K4317">
        <v>2445</v>
      </c>
      <c r="L4317" t="s">
        <v>3265</v>
      </c>
      <c r="M4317" t="s">
        <v>1036</v>
      </c>
      <c r="N4317">
        <v>27616</v>
      </c>
      <c r="O4317" t="s">
        <v>94</v>
      </c>
      <c r="P4317">
        <v>5</v>
      </c>
      <c r="Q4317">
        <v>4.9000000000000004</v>
      </c>
      <c r="R4317">
        <v>4.9000000000000004</v>
      </c>
      <c r="S4317">
        <v>4.4000000000000004</v>
      </c>
      <c r="T4317">
        <v>4.7</v>
      </c>
      <c r="U4317">
        <v>4.5999999999999996</v>
      </c>
      <c r="V4317" t="s">
        <v>639</v>
      </c>
      <c r="W4317" t="s">
        <v>42</v>
      </c>
      <c r="X4317" t="s">
        <v>124</v>
      </c>
      <c r="Y4317">
        <v>20</v>
      </c>
      <c r="Z4317">
        <v>26</v>
      </c>
      <c r="AA4317" t="s">
        <v>44</v>
      </c>
      <c r="AB4317" t="s">
        <v>45</v>
      </c>
      <c r="AC4317" t="s">
        <v>264</v>
      </c>
      <c r="AD4317" t="s">
        <v>3266</v>
      </c>
      <c r="AE4317" t="s">
        <v>3267</v>
      </c>
      <c r="AF4317">
        <v>36600</v>
      </c>
    </row>
    <row r="4318" spans="1:32" x14ac:dyDescent="0.35">
      <c r="A4318">
        <v>2019</v>
      </c>
      <c r="B4318" t="s">
        <v>373</v>
      </c>
      <c r="C4318" t="s">
        <v>3037</v>
      </c>
      <c r="D4318" t="s">
        <v>34</v>
      </c>
      <c r="E4318" t="s">
        <v>5015</v>
      </c>
      <c r="F4318">
        <v>4.5999999999999996</v>
      </c>
      <c r="G4318">
        <v>56</v>
      </c>
      <c r="H4318" t="s">
        <v>36</v>
      </c>
      <c r="I4318" t="s">
        <v>8145</v>
      </c>
      <c r="J4318">
        <v>4.3</v>
      </c>
      <c r="K4318">
        <v>120</v>
      </c>
      <c r="L4318" t="s">
        <v>8146</v>
      </c>
      <c r="M4318" t="s">
        <v>1103</v>
      </c>
      <c r="N4318">
        <v>21704</v>
      </c>
      <c r="O4318" t="s">
        <v>53</v>
      </c>
      <c r="P4318">
        <v>4.8</v>
      </c>
      <c r="Q4318">
        <v>4.5999999999999996</v>
      </c>
      <c r="R4318">
        <v>4.5</v>
      </c>
      <c r="S4318">
        <v>4.5</v>
      </c>
      <c r="T4318">
        <v>4.7</v>
      </c>
      <c r="U4318">
        <v>4.5999999999999996</v>
      </c>
      <c r="V4318" t="s">
        <v>1089</v>
      </c>
      <c r="W4318" t="s">
        <v>889</v>
      </c>
      <c r="X4318" t="s">
        <v>43</v>
      </c>
      <c r="Y4318">
        <v>20</v>
      </c>
      <c r="Z4318">
        <v>27</v>
      </c>
      <c r="AA4318" t="s">
        <v>44</v>
      </c>
      <c r="AB4318" t="s">
        <v>78</v>
      </c>
      <c r="AC4318" t="s">
        <v>114</v>
      </c>
      <c r="AD4318" t="s">
        <v>17835</v>
      </c>
      <c r="AE4318" t="s">
        <v>17836</v>
      </c>
      <c r="AF4318">
        <v>49138</v>
      </c>
    </row>
    <row r="4319" spans="1:32" x14ac:dyDescent="0.35">
      <c r="A4319">
        <v>2018</v>
      </c>
      <c r="B4319" t="s">
        <v>409</v>
      </c>
      <c r="C4319" t="s">
        <v>1691</v>
      </c>
      <c r="D4319" t="s">
        <v>4178</v>
      </c>
      <c r="E4319" t="s">
        <v>2169</v>
      </c>
      <c r="F4319">
        <v>4.8</v>
      </c>
      <c r="G4319">
        <v>395</v>
      </c>
      <c r="H4319" t="s">
        <v>36</v>
      </c>
      <c r="I4319" t="s">
        <v>8994</v>
      </c>
      <c r="J4319">
        <v>4</v>
      </c>
      <c r="K4319">
        <v>824</v>
      </c>
      <c r="L4319" t="s">
        <v>8995</v>
      </c>
      <c r="M4319" t="s">
        <v>481</v>
      </c>
      <c r="N4319">
        <v>22182</v>
      </c>
      <c r="O4319" t="s">
        <v>40</v>
      </c>
      <c r="P4319">
        <v>4.9000000000000004</v>
      </c>
      <c r="Q4319">
        <v>4.8</v>
      </c>
      <c r="R4319">
        <v>4.8</v>
      </c>
      <c r="S4319">
        <v>4.5999999999999996</v>
      </c>
      <c r="T4319">
        <v>4.9000000000000004</v>
      </c>
      <c r="U4319">
        <v>4.7</v>
      </c>
      <c r="V4319" t="s">
        <v>566</v>
      </c>
      <c r="W4319" t="s">
        <v>42</v>
      </c>
      <c r="X4319" t="s">
        <v>55</v>
      </c>
      <c r="Y4319">
        <v>18</v>
      </c>
      <c r="Z4319">
        <v>25</v>
      </c>
      <c r="AA4319" t="s">
        <v>44</v>
      </c>
      <c r="AB4319" t="s">
        <v>45</v>
      </c>
      <c r="AC4319" t="s">
        <v>474</v>
      </c>
      <c r="AD4319" t="s">
        <v>8996</v>
      </c>
      <c r="AE4319" t="s">
        <v>8997</v>
      </c>
      <c r="AF4319">
        <v>38065</v>
      </c>
    </row>
    <row r="4320" spans="1:32" x14ac:dyDescent="0.35">
      <c r="A4320">
        <v>2019</v>
      </c>
      <c r="B4320" t="s">
        <v>108</v>
      </c>
      <c r="C4320" t="s">
        <v>6583</v>
      </c>
      <c r="D4320" t="s">
        <v>34</v>
      </c>
      <c r="E4320" t="s">
        <v>17837</v>
      </c>
      <c r="F4320">
        <v>4.5999999999999996</v>
      </c>
      <c r="G4320">
        <v>33</v>
      </c>
      <c r="H4320" t="s">
        <v>36</v>
      </c>
      <c r="I4320" t="s">
        <v>6060</v>
      </c>
      <c r="J4320">
        <v>1</v>
      </c>
      <c r="K4320">
        <v>1</v>
      </c>
      <c r="L4320" t="s">
        <v>6061</v>
      </c>
      <c r="M4320" t="s">
        <v>1103</v>
      </c>
      <c r="N4320">
        <v>20852</v>
      </c>
      <c r="O4320" t="s">
        <v>53</v>
      </c>
      <c r="P4320">
        <v>4.5999999999999996</v>
      </c>
      <c r="Q4320">
        <v>4.5</v>
      </c>
      <c r="R4320">
        <v>4.5999999999999996</v>
      </c>
      <c r="S4320">
        <v>4.5</v>
      </c>
      <c r="T4320">
        <v>4.7</v>
      </c>
      <c r="U4320">
        <v>4.7</v>
      </c>
      <c r="V4320" t="s">
        <v>42</v>
      </c>
      <c r="W4320" t="s">
        <v>42</v>
      </c>
      <c r="X4320" t="s">
        <v>124</v>
      </c>
      <c r="Y4320">
        <v>23</v>
      </c>
      <c r="Z4320">
        <v>31</v>
      </c>
      <c r="AA4320" t="s">
        <v>512</v>
      </c>
      <c r="AB4320" t="s">
        <v>294</v>
      </c>
      <c r="AC4320" t="s">
        <v>6585</v>
      </c>
      <c r="AD4320" t="s">
        <v>17838</v>
      </c>
      <c r="AE4320" t="s">
        <v>17839</v>
      </c>
      <c r="AF4320">
        <v>54578</v>
      </c>
    </row>
    <row r="4321" spans="1:32" x14ac:dyDescent="0.35">
      <c r="A4321">
        <v>2018</v>
      </c>
      <c r="B4321" t="s">
        <v>32</v>
      </c>
      <c r="C4321" t="s">
        <v>1586</v>
      </c>
      <c r="D4321" t="s">
        <v>34</v>
      </c>
      <c r="E4321" t="s">
        <v>12554</v>
      </c>
      <c r="F4321">
        <v>4.8</v>
      </c>
      <c r="G4321">
        <v>770</v>
      </c>
      <c r="H4321" t="s">
        <v>36</v>
      </c>
      <c r="I4321" t="s">
        <v>5164</v>
      </c>
      <c r="J4321">
        <v>3.7</v>
      </c>
      <c r="K4321">
        <v>11</v>
      </c>
      <c r="L4321" t="s">
        <v>5165</v>
      </c>
      <c r="M4321" t="s">
        <v>1103</v>
      </c>
      <c r="N4321">
        <v>20855</v>
      </c>
      <c r="O4321" t="s">
        <v>53</v>
      </c>
      <c r="P4321">
        <v>4.8</v>
      </c>
      <c r="Q4321">
        <v>4.7</v>
      </c>
      <c r="R4321">
        <v>4.8</v>
      </c>
      <c r="S4321">
        <v>4.7</v>
      </c>
      <c r="T4321">
        <v>4.8</v>
      </c>
      <c r="U4321">
        <v>4.9000000000000004</v>
      </c>
      <c r="V4321" t="s">
        <v>4033</v>
      </c>
      <c r="W4321" t="s">
        <v>42</v>
      </c>
      <c r="X4321" t="s">
        <v>43</v>
      </c>
      <c r="Y4321">
        <v>23</v>
      </c>
      <c r="Z4321">
        <v>30</v>
      </c>
      <c r="AA4321" t="s">
        <v>44</v>
      </c>
      <c r="AB4321" t="s">
        <v>151</v>
      </c>
      <c r="AC4321" t="s">
        <v>597</v>
      </c>
      <c r="AD4321" t="s">
        <v>12555</v>
      </c>
      <c r="AE4321" t="s">
        <v>12556</v>
      </c>
      <c r="AF4321">
        <v>85520</v>
      </c>
    </row>
    <row r="4322" spans="1:32" x14ac:dyDescent="0.35">
      <c r="A4322">
        <v>2017</v>
      </c>
      <c r="B4322" t="s">
        <v>365</v>
      </c>
      <c r="C4322" t="s">
        <v>2748</v>
      </c>
      <c r="D4322" t="s">
        <v>34</v>
      </c>
      <c r="E4322" t="s">
        <v>17840</v>
      </c>
      <c r="F4322">
        <v>4.7</v>
      </c>
      <c r="G4322">
        <v>131</v>
      </c>
      <c r="H4322" t="s">
        <v>36</v>
      </c>
      <c r="I4322" t="s">
        <v>17841</v>
      </c>
      <c r="J4322">
        <v>4.3</v>
      </c>
      <c r="K4322">
        <v>635</v>
      </c>
      <c r="L4322" t="s">
        <v>17842</v>
      </c>
      <c r="M4322" t="s">
        <v>481</v>
      </c>
      <c r="N4322">
        <v>22312</v>
      </c>
      <c r="O4322" t="s">
        <v>53</v>
      </c>
      <c r="P4322">
        <v>4.8</v>
      </c>
      <c r="Q4322">
        <v>4.7</v>
      </c>
      <c r="R4322">
        <v>4.5999999999999996</v>
      </c>
      <c r="S4322">
        <v>4.4000000000000004</v>
      </c>
      <c r="T4322">
        <v>4.8</v>
      </c>
      <c r="U4322">
        <v>4.7</v>
      </c>
      <c r="V4322" t="s">
        <v>42</v>
      </c>
      <c r="W4322" t="s">
        <v>455</v>
      </c>
      <c r="X4322" t="s">
        <v>55</v>
      </c>
      <c r="Y4322">
        <v>16</v>
      </c>
      <c r="Z4322">
        <v>22</v>
      </c>
      <c r="AA4322" t="s">
        <v>44</v>
      </c>
      <c r="AB4322" t="s">
        <v>151</v>
      </c>
      <c r="AC4322" t="s">
        <v>913</v>
      </c>
      <c r="AD4322" t="s">
        <v>17843</v>
      </c>
      <c r="AE4322" t="s">
        <v>17844</v>
      </c>
      <c r="AF4322">
        <v>60140</v>
      </c>
    </row>
    <row r="4323" spans="1:32" x14ac:dyDescent="0.35">
      <c r="A4323">
        <v>2019</v>
      </c>
      <c r="B4323" t="s">
        <v>257</v>
      </c>
      <c r="C4323" t="s">
        <v>1079</v>
      </c>
      <c r="D4323" t="s">
        <v>1080</v>
      </c>
      <c r="E4323" t="s">
        <v>17626</v>
      </c>
      <c r="F4323">
        <v>4.7</v>
      </c>
      <c r="G4323">
        <v>55</v>
      </c>
      <c r="H4323" t="s">
        <v>36</v>
      </c>
      <c r="I4323" t="s">
        <v>4245</v>
      </c>
      <c r="J4323">
        <v>4.4000000000000004</v>
      </c>
      <c r="K4323">
        <v>734</v>
      </c>
      <c r="L4323" t="s">
        <v>4246</v>
      </c>
      <c r="M4323" t="s">
        <v>481</v>
      </c>
      <c r="N4323">
        <v>22304</v>
      </c>
      <c r="O4323" t="s">
        <v>94</v>
      </c>
      <c r="P4323">
        <v>5</v>
      </c>
      <c r="Q4323">
        <v>4.9000000000000004</v>
      </c>
      <c r="R4323">
        <v>4.9000000000000004</v>
      </c>
      <c r="S4323">
        <v>4.4000000000000004</v>
      </c>
      <c r="T4323">
        <v>4.7</v>
      </c>
      <c r="U4323">
        <v>4.5999999999999996</v>
      </c>
      <c r="V4323" t="s">
        <v>2423</v>
      </c>
      <c r="W4323" t="s">
        <v>42</v>
      </c>
      <c r="X4323" t="s">
        <v>124</v>
      </c>
      <c r="Y4323">
        <v>20</v>
      </c>
      <c r="Z4323">
        <v>26</v>
      </c>
      <c r="AA4323" t="s">
        <v>44</v>
      </c>
      <c r="AB4323" t="s">
        <v>45</v>
      </c>
      <c r="AC4323" t="s">
        <v>264</v>
      </c>
      <c r="AD4323" t="s">
        <v>17627</v>
      </c>
      <c r="AE4323" t="s">
        <v>17628</v>
      </c>
      <c r="AF4323">
        <v>22656</v>
      </c>
    </row>
    <row r="4324" spans="1:32" x14ac:dyDescent="0.35">
      <c r="A4324">
        <v>2019</v>
      </c>
      <c r="B4324" t="s">
        <v>108</v>
      </c>
      <c r="C4324" t="s">
        <v>8336</v>
      </c>
      <c r="D4324" t="s">
        <v>34</v>
      </c>
      <c r="E4324" t="s">
        <v>17845</v>
      </c>
      <c r="F4324">
        <v>4.0999999999999996</v>
      </c>
      <c r="G4324">
        <v>17</v>
      </c>
      <c r="H4324" t="s">
        <v>36</v>
      </c>
      <c r="I4324" t="s">
        <v>3752</v>
      </c>
      <c r="J4324">
        <v>4.5999999999999996</v>
      </c>
      <c r="K4324">
        <v>586</v>
      </c>
      <c r="L4324" t="s">
        <v>3753</v>
      </c>
      <c r="M4324" t="s">
        <v>1103</v>
      </c>
      <c r="N4324">
        <v>20814</v>
      </c>
      <c r="O4324" t="s">
        <v>40</v>
      </c>
      <c r="P4324">
        <v>3.9</v>
      </c>
      <c r="Q4324">
        <v>4</v>
      </c>
      <c r="R4324">
        <v>4.0999999999999996</v>
      </c>
      <c r="S4324">
        <v>3.9</v>
      </c>
      <c r="T4324">
        <v>4.5</v>
      </c>
      <c r="U4324">
        <v>4.3</v>
      </c>
      <c r="V4324" t="s">
        <v>7457</v>
      </c>
      <c r="W4324" t="s">
        <v>42</v>
      </c>
      <c r="X4324" t="s">
        <v>124</v>
      </c>
      <c r="Y4324">
        <v>24</v>
      </c>
      <c r="Z4324">
        <v>32</v>
      </c>
      <c r="AA4324" t="s">
        <v>512</v>
      </c>
      <c r="AB4324" t="s">
        <v>294</v>
      </c>
      <c r="AC4324" t="s">
        <v>6585</v>
      </c>
      <c r="AD4324" t="s">
        <v>17846</v>
      </c>
      <c r="AE4324" t="s">
        <v>17847</v>
      </c>
      <c r="AF4324">
        <v>17383</v>
      </c>
    </row>
    <row r="4325" spans="1:32" x14ac:dyDescent="0.35">
      <c r="A4325">
        <v>2021</v>
      </c>
      <c r="B4325" t="s">
        <v>213</v>
      </c>
      <c r="C4325" t="s">
        <v>12775</v>
      </c>
      <c r="D4325" t="s">
        <v>34</v>
      </c>
      <c r="E4325" t="s">
        <v>17848</v>
      </c>
      <c r="F4325">
        <v>4.9000000000000004</v>
      </c>
      <c r="G4325">
        <v>3</v>
      </c>
      <c r="H4325" t="s">
        <v>36</v>
      </c>
      <c r="I4325" t="s">
        <v>13170</v>
      </c>
      <c r="J4325">
        <v>4.7</v>
      </c>
      <c r="K4325">
        <v>146</v>
      </c>
      <c r="L4325" t="s">
        <v>13171</v>
      </c>
      <c r="M4325" t="s">
        <v>1103</v>
      </c>
      <c r="N4325">
        <v>20895</v>
      </c>
      <c r="O4325" t="s">
        <v>53</v>
      </c>
      <c r="P4325">
        <v>4.7</v>
      </c>
      <c r="Q4325">
        <v>4.7</v>
      </c>
      <c r="R4325">
        <v>5</v>
      </c>
      <c r="S4325">
        <v>5</v>
      </c>
      <c r="T4325">
        <v>4.7</v>
      </c>
      <c r="U4325">
        <v>5</v>
      </c>
      <c r="V4325" t="s">
        <v>122</v>
      </c>
      <c r="W4325" t="s">
        <v>655</v>
      </c>
      <c r="X4325" t="s">
        <v>43</v>
      </c>
      <c r="Y4325">
        <v>24</v>
      </c>
      <c r="Z4325">
        <v>34</v>
      </c>
      <c r="AA4325" t="s">
        <v>44</v>
      </c>
      <c r="AB4325" t="s">
        <v>463</v>
      </c>
      <c r="AC4325" t="s">
        <v>464</v>
      </c>
      <c r="AD4325" t="s">
        <v>17849</v>
      </c>
      <c r="AE4325" t="s">
        <v>17850</v>
      </c>
      <c r="AF4325">
        <v>10750</v>
      </c>
    </row>
    <row r="4326" spans="1:32" x14ac:dyDescent="0.35">
      <c r="A4326">
        <v>2019</v>
      </c>
      <c r="B4326" t="s">
        <v>108</v>
      </c>
      <c r="C4326" t="s">
        <v>2034</v>
      </c>
      <c r="D4326" t="s">
        <v>634</v>
      </c>
      <c r="E4326" t="s">
        <v>8645</v>
      </c>
      <c r="F4326">
        <v>5</v>
      </c>
      <c r="G4326">
        <v>10</v>
      </c>
      <c r="H4326" t="s">
        <v>36</v>
      </c>
      <c r="I4326" t="s">
        <v>4251</v>
      </c>
      <c r="J4326">
        <v>4.8</v>
      </c>
      <c r="K4326">
        <v>1645</v>
      </c>
      <c r="L4326" t="s">
        <v>4252</v>
      </c>
      <c r="M4326" t="s">
        <v>1103</v>
      </c>
      <c r="N4326">
        <v>20904</v>
      </c>
      <c r="O4326" t="s">
        <v>53</v>
      </c>
      <c r="P4326">
        <v>5</v>
      </c>
      <c r="Q4326">
        <v>5</v>
      </c>
      <c r="R4326">
        <v>5</v>
      </c>
      <c r="S4326">
        <v>4.8</v>
      </c>
      <c r="T4326">
        <v>5</v>
      </c>
      <c r="U4326">
        <v>5</v>
      </c>
      <c r="V4326" t="s">
        <v>712</v>
      </c>
      <c r="W4326" t="s">
        <v>3290</v>
      </c>
      <c r="X4326" t="s">
        <v>124</v>
      </c>
      <c r="Y4326">
        <v>17</v>
      </c>
      <c r="Z4326">
        <v>22</v>
      </c>
      <c r="AA4326" t="s">
        <v>44</v>
      </c>
      <c r="AB4326" t="s">
        <v>125</v>
      </c>
      <c r="AC4326" t="s">
        <v>714</v>
      </c>
      <c r="AD4326" t="s">
        <v>8646</v>
      </c>
      <c r="AE4326" t="s">
        <v>8647</v>
      </c>
      <c r="AF4326">
        <v>33126</v>
      </c>
    </row>
    <row r="4327" spans="1:32" x14ac:dyDescent="0.35">
      <c r="A4327">
        <v>2021</v>
      </c>
      <c r="B4327" t="s">
        <v>69</v>
      </c>
      <c r="C4327" t="s">
        <v>1537</v>
      </c>
      <c r="D4327" t="s">
        <v>34</v>
      </c>
      <c r="E4327" t="s">
        <v>7026</v>
      </c>
      <c r="F4327">
        <v>4.9000000000000004</v>
      </c>
      <c r="G4327">
        <v>109</v>
      </c>
      <c r="H4327" t="s">
        <v>36</v>
      </c>
      <c r="I4327" t="s">
        <v>17851</v>
      </c>
      <c r="J4327">
        <v>3</v>
      </c>
      <c r="K4327">
        <v>31</v>
      </c>
      <c r="L4327" t="s">
        <v>17852</v>
      </c>
      <c r="M4327" t="s">
        <v>1103</v>
      </c>
      <c r="N4327">
        <v>20723</v>
      </c>
      <c r="O4327" t="s">
        <v>53</v>
      </c>
      <c r="P4327">
        <v>5</v>
      </c>
      <c r="Q4327">
        <v>4.9000000000000004</v>
      </c>
      <c r="R4327">
        <v>4.8</v>
      </c>
      <c r="S4327">
        <v>4.8</v>
      </c>
      <c r="T4327">
        <v>4.9000000000000004</v>
      </c>
      <c r="U4327">
        <v>4.9000000000000004</v>
      </c>
      <c r="V4327" t="s">
        <v>42</v>
      </c>
      <c r="W4327" t="s">
        <v>42</v>
      </c>
      <c r="X4327" t="s">
        <v>124</v>
      </c>
      <c r="Y4327">
        <v>27</v>
      </c>
      <c r="Z4327">
        <v>32</v>
      </c>
      <c r="AA4327" t="s">
        <v>44</v>
      </c>
      <c r="AB4327" t="s">
        <v>78</v>
      </c>
      <c r="AC4327" t="s">
        <v>79</v>
      </c>
      <c r="AD4327" t="s">
        <v>17853</v>
      </c>
      <c r="AE4327">
        <v>22713530</v>
      </c>
      <c r="AF4327">
        <v>24267</v>
      </c>
    </row>
    <row r="4328" spans="1:32" x14ac:dyDescent="0.35">
      <c r="A4328">
        <v>2021</v>
      </c>
      <c r="B4328" t="s">
        <v>288</v>
      </c>
      <c r="C4328" t="s">
        <v>17854</v>
      </c>
      <c r="D4328" t="s">
        <v>34</v>
      </c>
      <c r="E4328" t="s">
        <v>4694</v>
      </c>
      <c r="F4328">
        <v>4.8</v>
      </c>
      <c r="G4328">
        <v>7</v>
      </c>
      <c r="H4328" t="s">
        <v>36</v>
      </c>
      <c r="I4328" t="s">
        <v>17855</v>
      </c>
      <c r="J4328">
        <v>4.8</v>
      </c>
      <c r="K4328">
        <v>1591</v>
      </c>
      <c r="L4328" t="s">
        <v>17856</v>
      </c>
      <c r="M4328" t="s">
        <v>472</v>
      </c>
      <c r="N4328">
        <v>34997</v>
      </c>
      <c r="O4328" t="s">
        <v>40</v>
      </c>
      <c r="P4328">
        <v>5</v>
      </c>
      <c r="Q4328">
        <v>4.7</v>
      </c>
      <c r="R4328">
        <v>5</v>
      </c>
      <c r="S4328">
        <v>4.7</v>
      </c>
      <c r="T4328">
        <v>4.9000000000000004</v>
      </c>
      <c r="U4328">
        <v>4.4000000000000004</v>
      </c>
      <c r="V4328" t="s">
        <v>812</v>
      </c>
      <c r="W4328" t="s">
        <v>2090</v>
      </c>
      <c r="X4328" t="s">
        <v>124</v>
      </c>
      <c r="Y4328">
        <v>25</v>
      </c>
      <c r="Z4328">
        <v>34</v>
      </c>
      <c r="AA4328" t="s">
        <v>44</v>
      </c>
      <c r="AB4328" t="s">
        <v>113</v>
      </c>
      <c r="AC4328" t="s">
        <v>3082</v>
      </c>
      <c r="AD4328" t="s">
        <v>17857</v>
      </c>
      <c r="AE4328" t="s">
        <v>17858</v>
      </c>
      <c r="AF4328">
        <v>11524</v>
      </c>
    </row>
    <row r="4329" spans="1:32" x14ac:dyDescent="0.35">
      <c r="A4329">
        <v>2021</v>
      </c>
      <c r="B4329" t="s">
        <v>69</v>
      </c>
      <c r="C4329" t="s">
        <v>357</v>
      </c>
      <c r="D4329" t="s">
        <v>34</v>
      </c>
      <c r="E4329" t="s">
        <v>3869</v>
      </c>
      <c r="F4329">
        <v>4.8</v>
      </c>
      <c r="G4329">
        <v>63</v>
      </c>
      <c r="H4329" t="s">
        <v>36</v>
      </c>
      <c r="I4329" t="s">
        <v>7368</v>
      </c>
      <c r="J4329">
        <v>4</v>
      </c>
      <c r="K4329">
        <v>171</v>
      </c>
      <c r="L4329" t="s">
        <v>7369</v>
      </c>
      <c r="M4329" t="s">
        <v>1103</v>
      </c>
      <c r="N4329">
        <v>21047</v>
      </c>
      <c r="O4329" t="s">
        <v>53</v>
      </c>
      <c r="P4329">
        <v>4.9000000000000004</v>
      </c>
      <c r="Q4329">
        <v>4.7</v>
      </c>
      <c r="R4329">
        <v>4.8</v>
      </c>
      <c r="S4329">
        <v>4.7</v>
      </c>
      <c r="T4329">
        <v>4.7</v>
      </c>
      <c r="U4329">
        <v>4.8</v>
      </c>
      <c r="V4329" t="s">
        <v>1651</v>
      </c>
      <c r="W4329" t="s">
        <v>123</v>
      </c>
      <c r="X4329" t="s">
        <v>124</v>
      </c>
      <c r="Y4329">
        <v>19</v>
      </c>
      <c r="Z4329">
        <v>26</v>
      </c>
      <c r="AA4329" t="s">
        <v>44</v>
      </c>
      <c r="AB4329" t="s">
        <v>125</v>
      </c>
      <c r="AC4329" t="s">
        <v>126</v>
      </c>
      <c r="AD4329" t="s">
        <v>7370</v>
      </c>
      <c r="AE4329" t="s">
        <v>7371</v>
      </c>
      <c r="AF4329">
        <v>11037</v>
      </c>
    </row>
    <row r="4330" spans="1:32" x14ac:dyDescent="0.35">
      <c r="A4330">
        <v>2020</v>
      </c>
      <c r="B4330" t="s">
        <v>32</v>
      </c>
      <c r="C4330" t="s">
        <v>1771</v>
      </c>
      <c r="D4330" t="s">
        <v>34</v>
      </c>
      <c r="E4330" t="s">
        <v>17859</v>
      </c>
      <c r="F4330">
        <v>4.7</v>
      </c>
      <c r="G4330">
        <v>233</v>
      </c>
      <c r="H4330" t="s">
        <v>36</v>
      </c>
      <c r="I4330" t="s">
        <v>6080</v>
      </c>
      <c r="J4330">
        <v>4.7</v>
      </c>
      <c r="K4330">
        <v>724</v>
      </c>
      <c r="L4330" t="s">
        <v>6081</v>
      </c>
      <c r="M4330" t="s">
        <v>472</v>
      </c>
      <c r="N4330">
        <v>33172</v>
      </c>
      <c r="O4330" t="s">
        <v>53</v>
      </c>
      <c r="P4330">
        <v>4.7</v>
      </c>
      <c r="Q4330">
        <v>4.7</v>
      </c>
      <c r="R4330">
        <v>4.7</v>
      </c>
      <c r="S4330">
        <v>4.7</v>
      </c>
      <c r="T4330">
        <v>4.8</v>
      </c>
      <c r="U4330">
        <v>4.8</v>
      </c>
      <c r="V4330" t="s">
        <v>6889</v>
      </c>
      <c r="W4330" t="s">
        <v>77</v>
      </c>
      <c r="X4330" t="s">
        <v>43</v>
      </c>
      <c r="Y4330">
        <v>30</v>
      </c>
      <c r="Z4330">
        <v>38</v>
      </c>
      <c r="AA4330" t="s">
        <v>44</v>
      </c>
      <c r="AB4330" t="s">
        <v>78</v>
      </c>
      <c r="AC4330" t="s">
        <v>3390</v>
      </c>
      <c r="AD4330" t="s">
        <v>17860</v>
      </c>
      <c r="AE4330" t="s">
        <v>17861</v>
      </c>
      <c r="AF4330">
        <v>24840</v>
      </c>
    </row>
    <row r="4331" spans="1:32" x14ac:dyDescent="0.35">
      <c r="A4331">
        <v>2020</v>
      </c>
      <c r="B4331" t="s">
        <v>108</v>
      </c>
      <c r="C4331" t="s">
        <v>1594</v>
      </c>
      <c r="D4331" t="s">
        <v>34</v>
      </c>
      <c r="E4331" t="s">
        <v>11814</v>
      </c>
      <c r="F4331">
        <v>4.3</v>
      </c>
      <c r="G4331">
        <v>75</v>
      </c>
      <c r="H4331" t="s">
        <v>36</v>
      </c>
      <c r="I4331" t="s">
        <v>1767</v>
      </c>
      <c r="J4331">
        <v>4.5999999999999996</v>
      </c>
      <c r="K4331">
        <v>1040</v>
      </c>
      <c r="L4331" t="s">
        <v>1768</v>
      </c>
      <c r="M4331" t="s">
        <v>472</v>
      </c>
      <c r="N4331">
        <v>33169</v>
      </c>
      <c r="O4331" t="s">
        <v>53</v>
      </c>
      <c r="P4331">
        <v>4.5999999999999996</v>
      </c>
      <c r="Q4331">
        <v>4.5999999999999996</v>
      </c>
      <c r="R4331">
        <v>4</v>
      </c>
      <c r="S4331">
        <v>3.9</v>
      </c>
      <c r="T4331">
        <v>4.5999999999999996</v>
      </c>
      <c r="U4331">
        <v>4.0999999999999996</v>
      </c>
      <c r="V4331" t="s">
        <v>8058</v>
      </c>
      <c r="W4331" t="s">
        <v>77</v>
      </c>
      <c r="X4331" t="s">
        <v>124</v>
      </c>
      <c r="Y4331">
        <v>19</v>
      </c>
      <c r="Z4331">
        <v>26</v>
      </c>
      <c r="AA4331" t="s">
        <v>44</v>
      </c>
      <c r="AB4331" t="s">
        <v>125</v>
      </c>
      <c r="AC4331" t="s">
        <v>219</v>
      </c>
      <c r="AD4331" t="s">
        <v>17635</v>
      </c>
      <c r="AE4331" t="s">
        <v>17636</v>
      </c>
      <c r="AF4331">
        <v>20240</v>
      </c>
    </row>
    <row r="4332" spans="1:32" x14ac:dyDescent="0.35">
      <c r="A4332">
        <v>2020</v>
      </c>
      <c r="B4332" t="s">
        <v>525</v>
      </c>
      <c r="C4332" t="s">
        <v>1124</v>
      </c>
      <c r="D4332" t="s">
        <v>34</v>
      </c>
      <c r="E4332" t="s">
        <v>17862</v>
      </c>
      <c r="F4332">
        <v>4.7</v>
      </c>
      <c r="G4332">
        <v>76</v>
      </c>
      <c r="H4332" t="s">
        <v>36</v>
      </c>
      <c r="I4332" t="s">
        <v>2804</v>
      </c>
      <c r="J4332">
        <v>4.7</v>
      </c>
      <c r="K4332">
        <v>1337</v>
      </c>
      <c r="L4332" t="s">
        <v>2805</v>
      </c>
      <c r="M4332" t="s">
        <v>472</v>
      </c>
      <c r="N4332">
        <v>33169</v>
      </c>
      <c r="O4332" t="s">
        <v>53</v>
      </c>
      <c r="P4332">
        <v>4.8</v>
      </c>
      <c r="Q4332">
        <v>4.7</v>
      </c>
      <c r="R4332">
        <v>4.7</v>
      </c>
      <c r="S4332">
        <v>4.5999999999999996</v>
      </c>
      <c r="T4332">
        <v>4.8</v>
      </c>
      <c r="U4332">
        <v>4.7</v>
      </c>
      <c r="V4332" t="s">
        <v>206</v>
      </c>
      <c r="W4332" t="s">
        <v>42</v>
      </c>
      <c r="X4332" t="s">
        <v>43</v>
      </c>
      <c r="Y4332">
        <v>22</v>
      </c>
      <c r="Z4332">
        <v>29</v>
      </c>
      <c r="AA4332" t="s">
        <v>44</v>
      </c>
      <c r="AB4332" t="s">
        <v>151</v>
      </c>
      <c r="AC4332" t="s">
        <v>464</v>
      </c>
      <c r="AD4332" t="s">
        <v>17863</v>
      </c>
      <c r="AE4332" t="s">
        <v>17864</v>
      </c>
      <c r="AF4332">
        <v>20391</v>
      </c>
    </row>
    <row r="4333" spans="1:32" x14ac:dyDescent="0.35">
      <c r="A4333">
        <v>2019</v>
      </c>
      <c r="B4333" t="s">
        <v>32</v>
      </c>
      <c r="C4333" t="s">
        <v>3509</v>
      </c>
      <c r="D4333" t="s">
        <v>34</v>
      </c>
      <c r="E4333" t="s">
        <v>17865</v>
      </c>
      <c r="F4333">
        <v>4.5999999999999996</v>
      </c>
      <c r="G4333">
        <v>444</v>
      </c>
      <c r="H4333" t="s">
        <v>36</v>
      </c>
      <c r="I4333" t="s">
        <v>17866</v>
      </c>
      <c r="J4333">
        <v>4.5</v>
      </c>
      <c r="K4333">
        <v>7</v>
      </c>
      <c r="L4333" t="s">
        <v>17867</v>
      </c>
      <c r="M4333" t="s">
        <v>679</v>
      </c>
      <c r="N4333">
        <v>13421</v>
      </c>
      <c r="O4333" t="s">
        <v>53</v>
      </c>
      <c r="P4333">
        <v>4.5999999999999996</v>
      </c>
      <c r="Q4333">
        <v>4.5999999999999996</v>
      </c>
      <c r="R4333">
        <v>4.4000000000000004</v>
      </c>
      <c r="S4333">
        <v>4.4000000000000004</v>
      </c>
      <c r="T4333">
        <v>4.7</v>
      </c>
      <c r="U4333">
        <v>4.5999999999999996</v>
      </c>
      <c r="V4333" t="s">
        <v>326</v>
      </c>
      <c r="W4333" t="s">
        <v>42</v>
      </c>
      <c r="X4333" t="s">
        <v>124</v>
      </c>
      <c r="Y4333">
        <v>25</v>
      </c>
      <c r="Z4333">
        <v>33</v>
      </c>
      <c r="AA4333" t="s">
        <v>44</v>
      </c>
      <c r="AB4333" t="s">
        <v>45</v>
      </c>
      <c r="AC4333" t="s">
        <v>750</v>
      </c>
      <c r="AD4333" t="s">
        <v>17868</v>
      </c>
      <c r="AE4333" t="s">
        <v>17869</v>
      </c>
      <c r="AF4333">
        <v>17857</v>
      </c>
    </row>
    <row r="4334" spans="1:32" x14ac:dyDescent="0.35">
      <c r="A4334">
        <v>2018</v>
      </c>
      <c r="B4334" t="s">
        <v>373</v>
      </c>
      <c r="C4334" t="s">
        <v>2647</v>
      </c>
      <c r="D4334" t="s">
        <v>34</v>
      </c>
      <c r="E4334" t="s">
        <v>7791</v>
      </c>
      <c r="F4334">
        <v>4.3</v>
      </c>
      <c r="G4334">
        <v>37</v>
      </c>
      <c r="H4334" t="s">
        <v>36</v>
      </c>
      <c r="I4334" t="s">
        <v>7792</v>
      </c>
      <c r="J4334">
        <v>4.5999999999999996</v>
      </c>
      <c r="K4334">
        <v>259</v>
      </c>
      <c r="L4334" t="s">
        <v>7793</v>
      </c>
      <c r="M4334" t="s">
        <v>538</v>
      </c>
      <c r="N4334">
        <v>19116</v>
      </c>
      <c r="O4334" t="s">
        <v>53</v>
      </c>
      <c r="P4334">
        <v>4.2</v>
      </c>
      <c r="Q4334">
        <v>4.3</v>
      </c>
      <c r="R4334">
        <v>4.5</v>
      </c>
      <c r="S4334">
        <v>3.9</v>
      </c>
      <c r="T4334">
        <v>4.8</v>
      </c>
      <c r="U4334">
        <v>4.4000000000000004</v>
      </c>
      <c r="V4334" t="s">
        <v>42</v>
      </c>
      <c r="W4334" t="s">
        <v>77</v>
      </c>
      <c r="X4334" t="s">
        <v>124</v>
      </c>
      <c r="Y4334">
        <v>21</v>
      </c>
      <c r="Z4334">
        <v>30</v>
      </c>
      <c r="AA4334" t="s">
        <v>44</v>
      </c>
      <c r="AB4334" t="s">
        <v>294</v>
      </c>
      <c r="AC4334" t="s">
        <v>219</v>
      </c>
      <c r="AD4334" t="s">
        <v>7794</v>
      </c>
      <c r="AE4334" s="1" t="s">
        <v>7795</v>
      </c>
      <c r="AF4334">
        <v>49515</v>
      </c>
    </row>
    <row r="4335" spans="1:32" x14ac:dyDescent="0.35">
      <c r="A4335">
        <v>2018</v>
      </c>
      <c r="B4335" t="s">
        <v>108</v>
      </c>
      <c r="C4335" t="s">
        <v>1594</v>
      </c>
      <c r="D4335" t="s">
        <v>34</v>
      </c>
      <c r="E4335" t="s">
        <v>17870</v>
      </c>
      <c r="F4335">
        <v>4.7</v>
      </c>
      <c r="G4335">
        <v>51</v>
      </c>
      <c r="H4335" t="s">
        <v>36</v>
      </c>
      <c r="I4335" t="s">
        <v>7813</v>
      </c>
      <c r="J4335">
        <v>3.4</v>
      </c>
      <c r="K4335">
        <v>15</v>
      </c>
      <c r="L4335" t="s">
        <v>7814</v>
      </c>
      <c r="M4335" t="s">
        <v>679</v>
      </c>
      <c r="N4335">
        <v>10019</v>
      </c>
      <c r="O4335" t="s">
        <v>53</v>
      </c>
      <c r="P4335">
        <v>4.9000000000000004</v>
      </c>
      <c r="Q4335">
        <v>4.7</v>
      </c>
      <c r="R4335">
        <v>4.8</v>
      </c>
      <c r="S4335">
        <v>4.4000000000000004</v>
      </c>
      <c r="T4335">
        <v>4.8</v>
      </c>
      <c r="U4335">
        <v>4.8</v>
      </c>
      <c r="V4335" t="s">
        <v>712</v>
      </c>
      <c r="W4335" t="s">
        <v>42</v>
      </c>
      <c r="X4335" t="s">
        <v>124</v>
      </c>
      <c r="Y4335">
        <v>18</v>
      </c>
      <c r="Z4335">
        <v>22</v>
      </c>
      <c r="AA4335" t="s">
        <v>44</v>
      </c>
      <c r="AB4335" t="s">
        <v>113</v>
      </c>
      <c r="AC4335" t="s">
        <v>114</v>
      </c>
      <c r="AD4335" t="s">
        <v>17871</v>
      </c>
      <c r="AE4335" t="s">
        <v>17872</v>
      </c>
      <c r="AF4335">
        <v>45625</v>
      </c>
    </row>
    <row r="4336" spans="1:32" x14ac:dyDescent="0.35">
      <c r="A4336">
        <v>2020</v>
      </c>
      <c r="B4336" t="s">
        <v>373</v>
      </c>
      <c r="C4336" t="s">
        <v>3037</v>
      </c>
      <c r="D4336" t="s">
        <v>34</v>
      </c>
      <c r="E4336" t="s">
        <v>14224</v>
      </c>
      <c r="F4336">
        <v>4.8</v>
      </c>
      <c r="G4336">
        <v>39</v>
      </c>
      <c r="H4336" t="s">
        <v>36</v>
      </c>
      <c r="I4336" t="s">
        <v>17873</v>
      </c>
      <c r="J4336">
        <v>4.4000000000000004</v>
      </c>
      <c r="K4336">
        <v>326</v>
      </c>
      <c r="L4336" t="s">
        <v>17874</v>
      </c>
      <c r="M4336" t="s">
        <v>679</v>
      </c>
      <c r="N4336">
        <v>11563</v>
      </c>
      <c r="O4336" t="s">
        <v>40</v>
      </c>
      <c r="P4336">
        <v>4.9000000000000004</v>
      </c>
      <c r="Q4336">
        <v>4.7</v>
      </c>
      <c r="R4336">
        <v>4.7</v>
      </c>
      <c r="S4336">
        <v>4.5999999999999996</v>
      </c>
      <c r="T4336">
        <v>4.8</v>
      </c>
      <c r="U4336">
        <v>4.9000000000000004</v>
      </c>
      <c r="V4336" t="s">
        <v>4620</v>
      </c>
      <c r="W4336" t="s">
        <v>889</v>
      </c>
      <c r="X4336" t="s">
        <v>124</v>
      </c>
      <c r="Y4336">
        <v>19</v>
      </c>
      <c r="Z4336">
        <v>26</v>
      </c>
      <c r="AA4336" t="s">
        <v>44</v>
      </c>
      <c r="AB4336" t="s">
        <v>78</v>
      </c>
      <c r="AC4336" t="s">
        <v>114</v>
      </c>
      <c r="AD4336" t="s">
        <v>17875</v>
      </c>
      <c r="AE4336" t="s">
        <v>17876</v>
      </c>
      <c r="AF4336">
        <v>13078</v>
      </c>
    </row>
    <row r="4337" spans="1:32" x14ac:dyDescent="0.35">
      <c r="A4337">
        <v>2019</v>
      </c>
      <c r="B4337" t="s">
        <v>409</v>
      </c>
      <c r="C4337" t="s">
        <v>1691</v>
      </c>
      <c r="D4337" t="s">
        <v>34</v>
      </c>
      <c r="E4337" t="s">
        <v>747</v>
      </c>
      <c r="F4337">
        <v>4.8</v>
      </c>
      <c r="G4337">
        <v>224</v>
      </c>
      <c r="H4337" t="s">
        <v>36</v>
      </c>
      <c r="I4337" t="s">
        <v>2346</v>
      </c>
      <c r="J4337">
        <v>1</v>
      </c>
      <c r="K4337">
        <v>2</v>
      </c>
      <c r="L4337" t="s">
        <v>2347</v>
      </c>
      <c r="M4337" t="s">
        <v>1277</v>
      </c>
      <c r="N4337" s="1" t="s">
        <v>1278</v>
      </c>
      <c r="O4337" t="s">
        <v>40</v>
      </c>
      <c r="P4337">
        <v>4.9000000000000004</v>
      </c>
      <c r="Q4337">
        <v>4.9000000000000004</v>
      </c>
      <c r="R4337">
        <v>4.8</v>
      </c>
      <c r="S4337">
        <v>4.5999999999999996</v>
      </c>
      <c r="T4337">
        <v>4.9000000000000004</v>
      </c>
      <c r="U4337">
        <v>4.8</v>
      </c>
      <c r="V4337" t="s">
        <v>262</v>
      </c>
      <c r="W4337" t="s">
        <v>42</v>
      </c>
      <c r="X4337" t="s">
        <v>55</v>
      </c>
      <c r="Y4337">
        <v>18</v>
      </c>
      <c r="Z4337">
        <v>25</v>
      </c>
      <c r="AA4337" t="s">
        <v>44</v>
      </c>
      <c r="AB4337" t="s">
        <v>45</v>
      </c>
      <c r="AC4337" t="s">
        <v>474</v>
      </c>
      <c r="AD4337" t="s">
        <v>17877</v>
      </c>
      <c r="AE4337">
        <v>22426229</v>
      </c>
      <c r="AF4337">
        <v>49085</v>
      </c>
    </row>
    <row r="4338" spans="1:32" x14ac:dyDescent="0.35">
      <c r="A4338">
        <v>2020</v>
      </c>
      <c r="B4338" t="s">
        <v>525</v>
      </c>
      <c r="C4338" t="s">
        <v>526</v>
      </c>
      <c r="D4338" t="s">
        <v>34</v>
      </c>
      <c r="E4338" t="s">
        <v>17878</v>
      </c>
      <c r="F4338">
        <v>4.8</v>
      </c>
      <c r="G4338">
        <v>174</v>
      </c>
      <c r="H4338" t="s">
        <v>36</v>
      </c>
      <c r="I4338" t="s">
        <v>17879</v>
      </c>
      <c r="J4338">
        <v>4.5999999999999996</v>
      </c>
      <c r="K4338">
        <v>373</v>
      </c>
      <c r="L4338" t="s">
        <v>17880</v>
      </c>
      <c r="M4338" t="s">
        <v>699</v>
      </c>
      <c r="N4338" s="1" t="s">
        <v>7433</v>
      </c>
      <c r="O4338" t="s">
        <v>40</v>
      </c>
      <c r="P4338">
        <v>4.8</v>
      </c>
      <c r="Q4338">
        <v>4.8</v>
      </c>
      <c r="R4338">
        <v>4.8</v>
      </c>
      <c r="S4338">
        <v>4.8</v>
      </c>
      <c r="T4338">
        <v>4.8</v>
      </c>
      <c r="U4338">
        <v>4.9000000000000004</v>
      </c>
      <c r="V4338" t="s">
        <v>6503</v>
      </c>
      <c r="W4338" t="s">
        <v>42</v>
      </c>
      <c r="X4338" t="s">
        <v>124</v>
      </c>
      <c r="Y4338">
        <v>22</v>
      </c>
      <c r="Z4338">
        <v>26</v>
      </c>
      <c r="AA4338" t="s">
        <v>44</v>
      </c>
      <c r="AB4338" t="s">
        <v>151</v>
      </c>
      <c r="AC4338" t="s">
        <v>464</v>
      </c>
      <c r="AD4338" t="s">
        <v>17881</v>
      </c>
      <c r="AE4338" t="s">
        <v>17882</v>
      </c>
      <c r="AF4338">
        <v>49953</v>
      </c>
    </row>
    <row r="4339" spans="1:32" x14ac:dyDescent="0.35">
      <c r="A4339">
        <v>2021</v>
      </c>
      <c r="B4339" t="s">
        <v>257</v>
      </c>
      <c r="C4339" t="s">
        <v>1943</v>
      </c>
      <c r="D4339" t="s">
        <v>34</v>
      </c>
      <c r="E4339" t="s">
        <v>486</v>
      </c>
      <c r="F4339">
        <v>4.7</v>
      </c>
      <c r="G4339">
        <v>29</v>
      </c>
      <c r="H4339" t="s">
        <v>36</v>
      </c>
      <c r="I4339" t="s">
        <v>17883</v>
      </c>
      <c r="J4339">
        <v>4.5999999999999996</v>
      </c>
      <c r="K4339">
        <v>1032</v>
      </c>
      <c r="L4339" t="s">
        <v>17884</v>
      </c>
      <c r="M4339" t="s">
        <v>699</v>
      </c>
      <c r="N4339" s="1" t="s">
        <v>17885</v>
      </c>
      <c r="O4339" t="s">
        <v>53</v>
      </c>
      <c r="P4339">
        <v>4.8</v>
      </c>
      <c r="Q4339">
        <v>4.7</v>
      </c>
      <c r="R4339">
        <v>4.8</v>
      </c>
      <c r="S4339">
        <v>4.5</v>
      </c>
      <c r="T4339">
        <v>4.8</v>
      </c>
      <c r="U4339">
        <v>4.5999999999999996</v>
      </c>
      <c r="V4339" t="s">
        <v>7745</v>
      </c>
      <c r="W4339" t="s">
        <v>1327</v>
      </c>
      <c r="X4339" t="s">
        <v>124</v>
      </c>
      <c r="Y4339">
        <v>23</v>
      </c>
      <c r="Z4339">
        <v>29</v>
      </c>
      <c r="AA4339" t="s">
        <v>44</v>
      </c>
      <c r="AB4339" t="s">
        <v>45</v>
      </c>
      <c r="AC4339" t="s">
        <v>219</v>
      </c>
      <c r="AD4339" t="s">
        <v>17886</v>
      </c>
      <c r="AE4339" t="s">
        <v>17887</v>
      </c>
      <c r="AF4339">
        <v>22395</v>
      </c>
    </row>
    <row r="4340" spans="1:32" x14ac:dyDescent="0.35">
      <c r="A4340">
        <v>2019</v>
      </c>
      <c r="B4340" t="s">
        <v>69</v>
      </c>
      <c r="C4340" t="s">
        <v>1537</v>
      </c>
      <c r="D4340" t="s">
        <v>400</v>
      </c>
      <c r="E4340" t="s">
        <v>2169</v>
      </c>
      <c r="F4340">
        <v>4.8</v>
      </c>
      <c r="G4340">
        <v>540</v>
      </c>
      <c r="H4340" t="s">
        <v>36</v>
      </c>
      <c r="I4340" t="s">
        <v>5265</v>
      </c>
      <c r="J4340">
        <v>4.5</v>
      </c>
      <c r="K4340">
        <v>2420</v>
      </c>
      <c r="L4340" t="s">
        <v>5266</v>
      </c>
      <c r="M4340" t="s">
        <v>699</v>
      </c>
      <c r="N4340" s="1" t="s">
        <v>711</v>
      </c>
      <c r="O4340" t="s">
        <v>53</v>
      </c>
      <c r="P4340">
        <v>4.8</v>
      </c>
      <c r="Q4340">
        <v>4.8</v>
      </c>
      <c r="R4340">
        <v>4.7</v>
      </c>
      <c r="S4340">
        <v>4.7</v>
      </c>
      <c r="T4340">
        <v>4.8</v>
      </c>
      <c r="U4340">
        <v>4.8</v>
      </c>
      <c r="V4340" t="s">
        <v>2016</v>
      </c>
      <c r="W4340" t="s">
        <v>1522</v>
      </c>
      <c r="X4340" t="s">
        <v>124</v>
      </c>
      <c r="Y4340">
        <v>27</v>
      </c>
      <c r="Z4340">
        <v>33</v>
      </c>
      <c r="AA4340" t="s">
        <v>44</v>
      </c>
      <c r="AB4340" t="s">
        <v>78</v>
      </c>
      <c r="AC4340" t="s">
        <v>79</v>
      </c>
      <c r="AD4340" t="s">
        <v>17888</v>
      </c>
      <c r="AE4340" t="s">
        <v>17889</v>
      </c>
      <c r="AF4340">
        <v>31423</v>
      </c>
    </row>
    <row r="4341" spans="1:32" x14ac:dyDescent="0.35">
      <c r="A4341">
        <v>2016</v>
      </c>
      <c r="B4341" t="s">
        <v>257</v>
      </c>
      <c r="C4341" t="s">
        <v>2322</v>
      </c>
      <c r="D4341" t="s">
        <v>34</v>
      </c>
      <c r="E4341" t="s">
        <v>1543</v>
      </c>
      <c r="F4341">
        <v>4.8</v>
      </c>
      <c r="G4341">
        <v>73</v>
      </c>
      <c r="H4341" t="s">
        <v>36</v>
      </c>
      <c r="I4341" t="s">
        <v>16136</v>
      </c>
      <c r="J4341">
        <v>4</v>
      </c>
      <c r="K4341">
        <v>4</v>
      </c>
      <c r="L4341" t="s">
        <v>16137</v>
      </c>
      <c r="M4341" t="s">
        <v>699</v>
      </c>
      <c r="N4341" s="1" t="s">
        <v>711</v>
      </c>
      <c r="O4341" t="s">
        <v>94</v>
      </c>
      <c r="P4341">
        <v>4.8</v>
      </c>
      <c r="Q4341">
        <v>4.8</v>
      </c>
      <c r="R4341">
        <v>4.8</v>
      </c>
      <c r="S4341">
        <v>4.5</v>
      </c>
      <c r="T4341">
        <v>4.8</v>
      </c>
      <c r="U4341">
        <v>4.7</v>
      </c>
      <c r="V4341" t="s">
        <v>262</v>
      </c>
      <c r="W4341" t="s">
        <v>614</v>
      </c>
      <c r="X4341" t="s">
        <v>124</v>
      </c>
      <c r="Y4341">
        <v>18</v>
      </c>
      <c r="Z4341">
        <v>24</v>
      </c>
      <c r="AA4341" t="s">
        <v>44</v>
      </c>
      <c r="AB4341" t="s">
        <v>45</v>
      </c>
      <c r="AC4341" t="s">
        <v>264</v>
      </c>
      <c r="AD4341" t="s">
        <v>17890</v>
      </c>
      <c r="AE4341">
        <v>22816481</v>
      </c>
      <c r="AF4341">
        <v>34722</v>
      </c>
    </row>
    <row r="4342" spans="1:32" x14ac:dyDescent="0.35">
      <c r="A4342">
        <v>2019</v>
      </c>
      <c r="B4342" t="s">
        <v>409</v>
      </c>
      <c r="C4342" t="s">
        <v>1691</v>
      </c>
      <c r="D4342" t="s">
        <v>34</v>
      </c>
      <c r="E4342" t="s">
        <v>17891</v>
      </c>
      <c r="F4342">
        <v>4.8</v>
      </c>
      <c r="G4342">
        <v>224</v>
      </c>
      <c r="H4342" t="s">
        <v>36</v>
      </c>
      <c r="I4342" t="s">
        <v>17892</v>
      </c>
      <c r="J4342">
        <v>4.8</v>
      </c>
      <c r="K4342">
        <v>2037</v>
      </c>
      <c r="L4342" t="s">
        <v>8729</v>
      </c>
      <c r="M4342" t="s">
        <v>699</v>
      </c>
      <c r="N4342" s="1" t="s">
        <v>3899</v>
      </c>
      <c r="O4342" t="s">
        <v>40</v>
      </c>
      <c r="P4342">
        <v>4.9000000000000004</v>
      </c>
      <c r="Q4342">
        <v>4.9000000000000004</v>
      </c>
      <c r="R4342">
        <v>4.8</v>
      </c>
      <c r="S4342">
        <v>4.5999999999999996</v>
      </c>
      <c r="T4342">
        <v>4.9000000000000004</v>
      </c>
      <c r="U4342">
        <v>4.8</v>
      </c>
      <c r="V4342" t="s">
        <v>17893</v>
      </c>
      <c r="W4342" t="s">
        <v>42</v>
      </c>
      <c r="X4342" t="s">
        <v>55</v>
      </c>
      <c r="Y4342">
        <v>18</v>
      </c>
      <c r="Z4342">
        <v>25</v>
      </c>
      <c r="AA4342" t="s">
        <v>44</v>
      </c>
      <c r="AB4342" t="s">
        <v>45</v>
      </c>
      <c r="AC4342" t="s">
        <v>474</v>
      </c>
      <c r="AD4342" t="s">
        <v>17894</v>
      </c>
      <c r="AE4342" t="s">
        <v>17895</v>
      </c>
      <c r="AF4342">
        <v>41498</v>
      </c>
    </row>
    <row r="4343" spans="1:32" x14ac:dyDescent="0.35">
      <c r="A4343">
        <v>2020</v>
      </c>
      <c r="B4343" t="s">
        <v>409</v>
      </c>
      <c r="C4343" t="s">
        <v>1691</v>
      </c>
      <c r="D4343" t="s">
        <v>34</v>
      </c>
      <c r="E4343" t="s">
        <v>17896</v>
      </c>
      <c r="F4343">
        <v>4.8</v>
      </c>
      <c r="G4343">
        <v>150</v>
      </c>
      <c r="H4343" t="s">
        <v>36</v>
      </c>
      <c r="I4343" t="s">
        <v>16730</v>
      </c>
      <c r="J4343">
        <v>4.9000000000000004</v>
      </c>
      <c r="K4343">
        <v>869</v>
      </c>
      <c r="L4343" t="s">
        <v>16731</v>
      </c>
      <c r="M4343" t="s">
        <v>699</v>
      </c>
      <c r="N4343" s="1" t="s">
        <v>16732</v>
      </c>
      <c r="O4343" t="s">
        <v>53</v>
      </c>
      <c r="P4343">
        <v>4.9000000000000004</v>
      </c>
      <c r="Q4343">
        <v>4.8</v>
      </c>
      <c r="R4343">
        <v>4.8</v>
      </c>
      <c r="S4343">
        <v>4.7</v>
      </c>
      <c r="T4343">
        <v>4.9000000000000004</v>
      </c>
      <c r="U4343">
        <v>4.8</v>
      </c>
      <c r="V4343" t="s">
        <v>566</v>
      </c>
      <c r="W4343" t="s">
        <v>42</v>
      </c>
      <c r="X4343" t="s">
        <v>55</v>
      </c>
      <c r="Y4343">
        <v>18</v>
      </c>
      <c r="Z4343">
        <v>25</v>
      </c>
      <c r="AA4343" t="s">
        <v>44</v>
      </c>
      <c r="AB4343" t="s">
        <v>45</v>
      </c>
      <c r="AC4343" t="s">
        <v>474</v>
      </c>
      <c r="AD4343" t="s">
        <v>17897</v>
      </c>
      <c r="AE4343" t="s">
        <v>17898</v>
      </c>
      <c r="AF4343">
        <v>36876</v>
      </c>
    </row>
    <row r="4344" spans="1:32" x14ac:dyDescent="0.35">
      <c r="A4344">
        <v>2021</v>
      </c>
      <c r="B4344" t="s">
        <v>129</v>
      </c>
      <c r="C4344" t="s">
        <v>12372</v>
      </c>
      <c r="D4344" t="s">
        <v>34</v>
      </c>
      <c r="E4344" t="s">
        <v>17899</v>
      </c>
      <c r="F4344">
        <v>4.9000000000000004</v>
      </c>
      <c r="G4344">
        <v>21</v>
      </c>
      <c r="H4344" t="s">
        <v>36</v>
      </c>
      <c r="I4344" t="s">
        <v>10963</v>
      </c>
      <c r="J4344">
        <v>4.5999999999999996</v>
      </c>
      <c r="K4344">
        <v>1596</v>
      </c>
      <c r="L4344" t="s">
        <v>10964</v>
      </c>
      <c r="M4344" t="s">
        <v>39</v>
      </c>
      <c r="N4344">
        <v>91401</v>
      </c>
      <c r="O4344" t="s">
        <v>40</v>
      </c>
      <c r="P4344">
        <v>5</v>
      </c>
      <c r="Q4344">
        <v>4.9000000000000004</v>
      </c>
      <c r="R4344">
        <v>5</v>
      </c>
      <c r="S4344">
        <v>4.9000000000000004</v>
      </c>
      <c r="T4344">
        <v>5</v>
      </c>
      <c r="U4344">
        <v>5</v>
      </c>
      <c r="V4344" t="s">
        <v>135</v>
      </c>
      <c r="W4344" t="s">
        <v>42</v>
      </c>
      <c r="X4344" t="s">
        <v>95</v>
      </c>
      <c r="Y4344">
        <v>19</v>
      </c>
      <c r="Z4344">
        <v>30</v>
      </c>
      <c r="AA4344" t="s">
        <v>44</v>
      </c>
      <c r="AB4344" t="s">
        <v>45</v>
      </c>
      <c r="AC4344" t="s">
        <v>474</v>
      </c>
      <c r="AD4344" t="s">
        <v>17900</v>
      </c>
      <c r="AE4344" t="s">
        <v>17901</v>
      </c>
      <c r="AF4344">
        <v>17788</v>
      </c>
    </row>
    <row r="4345" spans="1:32" x14ac:dyDescent="0.35">
      <c r="A4345">
        <v>2019</v>
      </c>
      <c r="B4345" t="s">
        <v>108</v>
      </c>
      <c r="C4345" t="s">
        <v>2760</v>
      </c>
      <c r="D4345" t="s">
        <v>34</v>
      </c>
      <c r="E4345" t="s">
        <v>17902</v>
      </c>
      <c r="F4345">
        <v>5</v>
      </c>
      <c r="G4345">
        <v>10</v>
      </c>
      <c r="H4345" t="s">
        <v>36</v>
      </c>
      <c r="I4345" t="s">
        <v>17903</v>
      </c>
      <c r="J4345">
        <v>4.5</v>
      </c>
      <c r="K4345">
        <v>17</v>
      </c>
      <c r="L4345" t="s">
        <v>17904</v>
      </c>
      <c r="M4345" t="s">
        <v>39</v>
      </c>
      <c r="N4345">
        <v>91776</v>
      </c>
      <c r="O4345" t="s">
        <v>40</v>
      </c>
      <c r="P4345">
        <v>5</v>
      </c>
      <c r="Q4345">
        <v>5</v>
      </c>
      <c r="R4345">
        <v>5</v>
      </c>
      <c r="S4345">
        <v>4.7</v>
      </c>
      <c r="T4345">
        <v>5</v>
      </c>
      <c r="U4345">
        <v>4.9000000000000004</v>
      </c>
      <c r="V4345" t="s">
        <v>262</v>
      </c>
      <c r="W4345" t="s">
        <v>42</v>
      </c>
      <c r="X4345" t="s">
        <v>124</v>
      </c>
      <c r="Y4345">
        <v>16</v>
      </c>
      <c r="Z4345">
        <v>22</v>
      </c>
      <c r="AA4345" t="s">
        <v>44</v>
      </c>
      <c r="AB4345" t="s">
        <v>125</v>
      </c>
      <c r="AC4345" t="s">
        <v>714</v>
      </c>
      <c r="AD4345" t="s">
        <v>17905</v>
      </c>
      <c r="AE4345">
        <v>220609</v>
      </c>
      <c r="AF4345">
        <v>33006</v>
      </c>
    </row>
    <row r="4346" spans="1:32" x14ac:dyDescent="0.35">
      <c r="A4346">
        <v>2019</v>
      </c>
      <c r="B4346" t="s">
        <v>257</v>
      </c>
      <c r="C4346" t="s">
        <v>1079</v>
      </c>
      <c r="D4346" t="s">
        <v>34</v>
      </c>
      <c r="E4346" t="s">
        <v>11653</v>
      </c>
      <c r="F4346">
        <v>4.7</v>
      </c>
      <c r="G4346">
        <v>55</v>
      </c>
      <c r="H4346" t="s">
        <v>36</v>
      </c>
      <c r="I4346" t="s">
        <v>4844</v>
      </c>
      <c r="J4346">
        <v>4.7</v>
      </c>
      <c r="K4346">
        <v>240</v>
      </c>
      <c r="L4346" t="s">
        <v>4845</v>
      </c>
      <c r="M4346" t="s">
        <v>39</v>
      </c>
      <c r="N4346">
        <v>90505</v>
      </c>
      <c r="O4346" t="s">
        <v>94</v>
      </c>
      <c r="P4346">
        <v>5</v>
      </c>
      <c r="Q4346">
        <v>4.9000000000000004</v>
      </c>
      <c r="R4346">
        <v>4.9000000000000004</v>
      </c>
      <c r="S4346">
        <v>4.4000000000000004</v>
      </c>
      <c r="T4346">
        <v>4.7</v>
      </c>
      <c r="U4346">
        <v>4.5999999999999996</v>
      </c>
      <c r="V4346" t="s">
        <v>455</v>
      </c>
      <c r="W4346" t="s">
        <v>77</v>
      </c>
      <c r="X4346" t="s">
        <v>124</v>
      </c>
      <c r="Y4346">
        <v>20</v>
      </c>
      <c r="Z4346">
        <v>26</v>
      </c>
      <c r="AA4346" t="s">
        <v>44</v>
      </c>
      <c r="AB4346" t="s">
        <v>45</v>
      </c>
      <c r="AC4346" t="s">
        <v>264</v>
      </c>
      <c r="AD4346" t="s">
        <v>11654</v>
      </c>
      <c r="AE4346" t="s">
        <v>11655</v>
      </c>
      <c r="AF4346">
        <v>44840</v>
      </c>
    </row>
    <row r="4347" spans="1:32" x14ac:dyDescent="0.35">
      <c r="A4347">
        <v>2017</v>
      </c>
      <c r="B4347" t="s">
        <v>3233</v>
      </c>
      <c r="C4347" t="s">
        <v>17906</v>
      </c>
      <c r="D4347" t="s">
        <v>34</v>
      </c>
      <c r="E4347" t="s">
        <v>835</v>
      </c>
      <c r="F4347">
        <v>4.7</v>
      </c>
      <c r="G4347">
        <v>59</v>
      </c>
      <c r="H4347" t="s">
        <v>36</v>
      </c>
      <c r="I4347" t="s">
        <v>4844</v>
      </c>
      <c r="J4347">
        <v>4.7</v>
      </c>
      <c r="K4347">
        <v>240</v>
      </c>
      <c r="L4347" t="s">
        <v>4845</v>
      </c>
      <c r="M4347" t="s">
        <v>39</v>
      </c>
      <c r="N4347">
        <v>90505</v>
      </c>
      <c r="O4347" t="s">
        <v>40</v>
      </c>
      <c r="P4347">
        <v>4.5999999999999996</v>
      </c>
      <c r="Q4347">
        <v>4.5</v>
      </c>
      <c r="R4347">
        <v>4.9000000000000004</v>
      </c>
      <c r="S4347">
        <v>4.5</v>
      </c>
      <c r="T4347">
        <v>4.9000000000000004</v>
      </c>
      <c r="U4347">
        <v>4.5999999999999996</v>
      </c>
      <c r="V4347" t="s">
        <v>17907</v>
      </c>
      <c r="W4347" t="s">
        <v>3239</v>
      </c>
      <c r="X4347" t="s">
        <v>124</v>
      </c>
      <c r="Y4347">
        <v>18</v>
      </c>
      <c r="Z4347">
        <v>23</v>
      </c>
      <c r="AA4347" t="s">
        <v>44</v>
      </c>
      <c r="AB4347" t="s">
        <v>45</v>
      </c>
      <c r="AC4347" t="s">
        <v>1740</v>
      </c>
      <c r="AD4347" t="s">
        <v>17908</v>
      </c>
      <c r="AE4347" t="s">
        <v>17909</v>
      </c>
      <c r="AF4347">
        <v>45349</v>
      </c>
    </row>
    <row r="4348" spans="1:32" x14ac:dyDescent="0.35">
      <c r="A4348">
        <v>2020</v>
      </c>
      <c r="B4348" t="s">
        <v>32</v>
      </c>
      <c r="C4348" t="s">
        <v>10011</v>
      </c>
      <c r="D4348" t="s">
        <v>793</v>
      </c>
      <c r="E4348" t="s">
        <v>17910</v>
      </c>
      <c r="F4348">
        <v>4.9000000000000004</v>
      </c>
      <c r="G4348">
        <v>28</v>
      </c>
      <c r="H4348" t="s">
        <v>36</v>
      </c>
      <c r="I4348" t="s">
        <v>14578</v>
      </c>
      <c r="J4348">
        <v>4.5</v>
      </c>
      <c r="K4348">
        <v>1733</v>
      </c>
      <c r="L4348" t="s">
        <v>14579</v>
      </c>
      <c r="M4348" t="s">
        <v>39</v>
      </c>
      <c r="N4348">
        <v>90703</v>
      </c>
      <c r="O4348" t="s">
        <v>53</v>
      </c>
      <c r="P4348">
        <v>5</v>
      </c>
      <c r="Q4348">
        <v>4.9000000000000004</v>
      </c>
      <c r="R4348">
        <v>4.9000000000000004</v>
      </c>
      <c r="S4348">
        <v>4.8</v>
      </c>
      <c r="T4348">
        <v>5</v>
      </c>
      <c r="U4348">
        <v>5</v>
      </c>
      <c r="V4348" t="s">
        <v>326</v>
      </c>
      <c r="W4348" t="s">
        <v>77</v>
      </c>
      <c r="X4348" t="s">
        <v>43</v>
      </c>
      <c r="Y4348">
        <v>27</v>
      </c>
      <c r="Z4348">
        <v>31</v>
      </c>
      <c r="AA4348" t="s">
        <v>44</v>
      </c>
      <c r="AB4348" t="s">
        <v>78</v>
      </c>
      <c r="AC4348" t="s">
        <v>664</v>
      </c>
      <c r="AD4348" t="s">
        <v>17911</v>
      </c>
      <c r="AE4348" t="s">
        <v>17912</v>
      </c>
      <c r="AF4348">
        <v>37257</v>
      </c>
    </row>
    <row r="4349" spans="1:32" x14ac:dyDescent="0.35">
      <c r="A4349">
        <v>2021</v>
      </c>
      <c r="B4349" t="s">
        <v>108</v>
      </c>
      <c r="C4349" t="s">
        <v>15181</v>
      </c>
      <c r="D4349" t="s">
        <v>634</v>
      </c>
      <c r="E4349" t="s">
        <v>17913</v>
      </c>
      <c r="F4349">
        <v>3.6</v>
      </c>
      <c r="G4349">
        <v>16</v>
      </c>
      <c r="H4349" t="s">
        <v>36</v>
      </c>
      <c r="I4349" t="s">
        <v>5750</v>
      </c>
      <c r="J4349">
        <v>4.7</v>
      </c>
      <c r="K4349">
        <v>1272</v>
      </c>
      <c r="L4349" t="s">
        <v>5751</v>
      </c>
      <c r="M4349" t="s">
        <v>39</v>
      </c>
      <c r="N4349">
        <v>90621</v>
      </c>
      <c r="O4349" t="s">
        <v>53</v>
      </c>
      <c r="P4349">
        <v>4.2</v>
      </c>
      <c r="Q4349">
        <v>4.5999999999999996</v>
      </c>
      <c r="R4349">
        <v>3.8</v>
      </c>
      <c r="S4349">
        <v>2.7</v>
      </c>
      <c r="T4349">
        <v>4.5999999999999996</v>
      </c>
      <c r="U4349">
        <v>2.5</v>
      </c>
      <c r="V4349" t="s">
        <v>12858</v>
      </c>
      <c r="W4349" t="s">
        <v>77</v>
      </c>
      <c r="X4349" t="s">
        <v>124</v>
      </c>
      <c r="Y4349">
        <v>18</v>
      </c>
      <c r="Z4349">
        <v>23</v>
      </c>
      <c r="AA4349" t="s">
        <v>44</v>
      </c>
      <c r="AB4349" t="s">
        <v>125</v>
      </c>
      <c r="AC4349" t="s">
        <v>264</v>
      </c>
      <c r="AD4349" t="s">
        <v>17914</v>
      </c>
      <c r="AE4349" t="s">
        <v>17915</v>
      </c>
      <c r="AF4349">
        <v>14011</v>
      </c>
    </row>
    <row r="4350" spans="1:32" x14ac:dyDescent="0.35">
      <c r="A4350">
        <v>2018</v>
      </c>
      <c r="B4350" t="s">
        <v>81</v>
      </c>
      <c r="C4350" t="s">
        <v>12524</v>
      </c>
      <c r="D4350" t="s">
        <v>34</v>
      </c>
      <c r="E4350" t="s">
        <v>17916</v>
      </c>
      <c r="F4350">
        <v>4.9000000000000004</v>
      </c>
      <c r="G4350">
        <v>30</v>
      </c>
      <c r="H4350" t="s">
        <v>36</v>
      </c>
      <c r="I4350" t="s">
        <v>16155</v>
      </c>
      <c r="J4350">
        <v>2.7</v>
      </c>
      <c r="K4350">
        <v>9</v>
      </c>
      <c r="L4350" t="s">
        <v>16156</v>
      </c>
      <c r="M4350" t="s">
        <v>39</v>
      </c>
      <c r="N4350">
        <v>92618</v>
      </c>
      <c r="O4350" t="s">
        <v>94</v>
      </c>
      <c r="P4350">
        <v>4.9000000000000004</v>
      </c>
      <c r="Q4350">
        <v>5</v>
      </c>
      <c r="R4350">
        <v>4.9000000000000004</v>
      </c>
      <c r="S4350">
        <v>4.9000000000000004</v>
      </c>
      <c r="T4350">
        <v>5</v>
      </c>
      <c r="U4350">
        <v>5</v>
      </c>
      <c r="V4350" t="s">
        <v>42</v>
      </c>
      <c r="W4350" t="s">
        <v>41</v>
      </c>
      <c r="X4350" t="s">
        <v>95</v>
      </c>
      <c r="Y4350">
        <v>16</v>
      </c>
      <c r="Z4350">
        <v>26</v>
      </c>
      <c r="AA4350" t="s">
        <v>44</v>
      </c>
      <c r="AB4350" t="s">
        <v>56</v>
      </c>
      <c r="AC4350" t="s">
        <v>832</v>
      </c>
      <c r="AD4350" t="s">
        <v>17917</v>
      </c>
      <c r="AE4350">
        <v>23049104</v>
      </c>
      <c r="AF4350">
        <v>6204</v>
      </c>
    </row>
    <row r="4351" spans="1:32" x14ac:dyDescent="0.35">
      <c r="A4351">
        <v>2021</v>
      </c>
      <c r="B4351" t="s">
        <v>81</v>
      </c>
      <c r="C4351" t="s">
        <v>2234</v>
      </c>
      <c r="D4351" t="s">
        <v>34</v>
      </c>
      <c r="E4351" t="s">
        <v>17918</v>
      </c>
      <c r="F4351">
        <v>4.5999999999999996</v>
      </c>
      <c r="G4351">
        <v>8</v>
      </c>
      <c r="H4351" t="s">
        <v>36</v>
      </c>
      <c r="I4351" t="s">
        <v>10220</v>
      </c>
      <c r="J4351">
        <v>4.5</v>
      </c>
      <c r="K4351">
        <v>97</v>
      </c>
      <c r="L4351" t="s">
        <v>10221</v>
      </c>
      <c r="M4351" t="s">
        <v>39</v>
      </c>
      <c r="N4351">
        <v>93704</v>
      </c>
      <c r="O4351" t="s">
        <v>40</v>
      </c>
      <c r="P4351">
        <v>4.9000000000000004</v>
      </c>
      <c r="Q4351">
        <v>4.2</v>
      </c>
      <c r="R4351">
        <v>4.8</v>
      </c>
      <c r="S4351">
        <v>4.0999999999999996</v>
      </c>
      <c r="T4351">
        <v>4.5999999999999996</v>
      </c>
      <c r="U4351">
        <v>4.9000000000000004</v>
      </c>
      <c r="V4351" t="s">
        <v>1925</v>
      </c>
      <c r="W4351" t="s">
        <v>4530</v>
      </c>
      <c r="X4351" t="s">
        <v>55</v>
      </c>
      <c r="Y4351">
        <v>15</v>
      </c>
      <c r="Z4351">
        <v>19</v>
      </c>
      <c r="AA4351" t="s">
        <v>44</v>
      </c>
      <c r="AB4351" t="s">
        <v>151</v>
      </c>
      <c r="AC4351" t="s">
        <v>1134</v>
      </c>
      <c r="AD4351" t="s">
        <v>17919</v>
      </c>
      <c r="AE4351" t="s">
        <v>17920</v>
      </c>
      <c r="AF4351">
        <v>12081</v>
      </c>
    </row>
    <row r="4352" spans="1:32" x14ac:dyDescent="0.35">
      <c r="A4352">
        <v>2020</v>
      </c>
      <c r="B4352" t="s">
        <v>32</v>
      </c>
      <c r="C4352" t="s">
        <v>3509</v>
      </c>
      <c r="D4352" t="s">
        <v>793</v>
      </c>
      <c r="E4352" t="s">
        <v>17921</v>
      </c>
      <c r="F4352">
        <v>4.7</v>
      </c>
      <c r="G4352">
        <v>166</v>
      </c>
      <c r="H4352" t="s">
        <v>36</v>
      </c>
      <c r="I4352" t="s">
        <v>4853</v>
      </c>
      <c r="J4352">
        <v>4.5999999999999996</v>
      </c>
      <c r="K4352">
        <v>2022</v>
      </c>
      <c r="L4352" t="s">
        <v>4854</v>
      </c>
      <c r="M4352" t="s">
        <v>74</v>
      </c>
      <c r="N4352">
        <v>89146</v>
      </c>
      <c r="O4352" t="s">
        <v>40</v>
      </c>
      <c r="P4352">
        <v>4.8</v>
      </c>
      <c r="Q4352">
        <v>4.8</v>
      </c>
      <c r="R4352">
        <v>4.7</v>
      </c>
      <c r="S4352">
        <v>4.5999999999999996</v>
      </c>
      <c r="T4352">
        <v>4.8</v>
      </c>
      <c r="U4352">
        <v>4.8</v>
      </c>
      <c r="V4352" t="s">
        <v>4033</v>
      </c>
      <c r="W4352" t="s">
        <v>77</v>
      </c>
      <c r="X4352" t="s">
        <v>43</v>
      </c>
      <c r="Y4352">
        <v>27</v>
      </c>
      <c r="Z4352">
        <v>35</v>
      </c>
      <c r="AA4352" t="s">
        <v>44</v>
      </c>
      <c r="AB4352" t="s">
        <v>45</v>
      </c>
      <c r="AC4352" t="s">
        <v>750</v>
      </c>
      <c r="AD4352" t="s">
        <v>17922</v>
      </c>
      <c r="AE4352" t="s">
        <v>17923</v>
      </c>
      <c r="AF4352">
        <v>45526</v>
      </c>
    </row>
    <row r="4353" spans="1:32" x14ac:dyDescent="0.35">
      <c r="A4353">
        <v>2021</v>
      </c>
      <c r="B4353" t="s">
        <v>187</v>
      </c>
      <c r="C4353" t="s">
        <v>1303</v>
      </c>
      <c r="D4353" t="s">
        <v>34</v>
      </c>
      <c r="E4353" t="s">
        <v>17924</v>
      </c>
      <c r="F4353">
        <v>4.9000000000000004</v>
      </c>
      <c r="G4353">
        <v>109</v>
      </c>
      <c r="H4353" t="s">
        <v>36</v>
      </c>
      <c r="I4353" t="s">
        <v>4853</v>
      </c>
      <c r="J4353">
        <v>4.5999999999999996</v>
      </c>
      <c r="K4353">
        <v>2022</v>
      </c>
      <c r="L4353" t="s">
        <v>4854</v>
      </c>
      <c r="M4353" t="s">
        <v>74</v>
      </c>
      <c r="N4353">
        <v>89146</v>
      </c>
      <c r="O4353" t="s">
        <v>40</v>
      </c>
      <c r="P4353">
        <v>4.9000000000000004</v>
      </c>
      <c r="Q4353">
        <v>4.9000000000000004</v>
      </c>
      <c r="R4353">
        <v>4.9000000000000004</v>
      </c>
      <c r="S4353">
        <v>4.8</v>
      </c>
      <c r="T4353">
        <v>4.8</v>
      </c>
      <c r="U4353">
        <v>4.9000000000000004</v>
      </c>
      <c r="V4353" t="s">
        <v>3024</v>
      </c>
      <c r="W4353" t="s">
        <v>42</v>
      </c>
      <c r="X4353" t="s">
        <v>124</v>
      </c>
      <c r="Y4353">
        <v>26</v>
      </c>
      <c r="Z4353">
        <v>33</v>
      </c>
      <c r="AA4353" t="s">
        <v>44</v>
      </c>
      <c r="AB4353" t="s">
        <v>78</v>
      </c>
      <c r="AC4353" t="s">
        <v>237</v>
      </c>
      <c r="AD4353" t="s">
        <v>17925</v>
      </c>
      <c r="AE4353" t="s">
        <v>17926</v>
      </c>
      <c r="AF4353">
        <v>20808</v>
      </c>
    </row>
    <row r="4354" spans="1:32" x14ac:dyDescent="0.35">
      <c r="A4354">
        <v>2021</v>
      </c>
      <c r="B4354" t="s">
        <v>129</v>
      </c>
      <c r="C4354" t="s">
        <v>17927</v>
      </c>
      <c r="D4354" t="s">
        <v>34</v>
      </c>
      <c r="E4354" t="s">
        <v>17928</v>
      </c>
      <c r="F4354">
        <v>4.8</v>
      </c>
      <c r="G4354">
        <v>27</v>
      </c>
      <c r="H4354" t="s">
        <v>36</v>
      </c>
      <c r="I4354" t="s">
        <v>8756</v>
      </c>
      <c r="J4354">
        <v>4.5999999999999996</v>
      </c>
      <c r="K4354">
        <v>949</v>
      </c>
      <c r="L4354" t="s">
        <v>8757</v>
      </c>
      <c r="M4354" t="s">
        <v>74</v>
      </c>
      <c r="N4354">
        <v>89014</v>
      </c>
      <c r="O4354" t="s">
        <v>94</v>
      </c>
      <c r="P4354">
        <v>4.9000000000000004</v>
      </c>
      <c r="Q4354">
        <v>4.9000000000000004</v>
      </c>
      <c r="R4354">
        <v>4.7</v>
      </c>
      <c r="S4354">
        <v>4.4000000000000004</v>
      </c>
      <c r="T4354">
        <v>4.9000000000000004</v>
      </c>
      <c r="U4354">
        <v>4.8</v>
      </c>
      <c r="V4354" t="s">
        <v>170</v>
      </c>
      <c r="W4354" t="s">
        <v>42</v>
      </c>
      <c r="X4354" t="s">
        <v>124</v>
      </c>
      <c r="Y4354">
        <v>12</v>
      </c>
      <c r="Z4354">
        <v>17</v>
      </c>
      <c r="AA4354" t="s">
        <v>44</v>
      </c>
      <c r="AB4354" t="s">
        <v>45</v>
      </c>
      <c r="AC4354" t="s">
        <v>14390</v>
      </c>
      <c r="AD4354" t="s">
        <v>17929</v>
      </c>
      <c r="AE4354" t="s">
        <v>17930</v>
      </c>
      <c r="AF4354">
        <v>16682</v>
      </c>
    </row>
    <row r="4355" spans="1:32" x14ac:dyDescent="0.35">
      <c r="A4355">
        <v>2018</v>
      </c>
      <c r="B4355" t="s">
        <v>257</v>
      </c>
      <c r="C4355" t="s">
        <v>17931</v>
      </c>
      <c r="D4355" t="s">
        <v>34</v>
      </c>
      <c r="E4355" t="s">
        <v>17932</v>
      </c>
      <c r="F4355">
        <v>4.8</v>
      </c>
      <c r="G4355">
        <v>9</v>
      </c>
      <c r="H4355" t="s">
        <v>36</v>
      </c>
      <c r="I4355" t="s">
        <v>2928</v>
      </c>
      <c r="J4355">
        <v>4.4000000000000004</v>
      </c>
      <c r="K4355">
        <v>1572</v>
      </c>
      <c r="L4355" t="s">
        <v>2929</v>
      </c>
      <c r="M4355" t="s">
        <v>39</v>
      </c>
      <c r="N4355">
        <v>95051</v>
      </c>
      <c r="O4355" t="s">
        <v>53</v>
      </c>
      <c r="P4355">
        <v>4.9000000000000004</v>
      </c>
      <c r="Q4355">
        <v>4.8</v>
      </c>
      <c r="R4355">
        <v>4.9000000000000004</v>
      </c>
      <c r="S4355">
        <v>4.7</v>
      </c>
      <c r="T4355">
        <v>4.7</v>
      </c>
      <c r="U4355">
        <v>4.5999999999999996</v>
      </c>
      <c r="V4355" t="s">
        <v>4868</v>
      </c>
      <c r="W4355" t="s">
        <v>42</v>
      </c>
      <c r="X4355" t="s">
        <v>95</v>
      </c>
      <c r="Y4355">
        <v>31</v>
      </c>
      <c r="Z4355">
        <v>43</v>
      </c>
      <c r="AA4355" t="s">
        <v>3723</v>
      </c>
      <c r="AB4355" t="s">
        <v>45</v>
      </c>
      <c r="AC4355" t="s">
        <v>4869</v>
      </c>
      <c r="AD4355" t="s">
        <v>17933</v>
      </c>
      <c r="AE4355" t="s">
        <v>17934</v>
      </c>
      <c r="AF4355">
        <v>48689</v>
      </c>
    </row>
    <row r="4356" spans="1:32" x14ac:dyDescent="0.35">
      <c r="A4356">
        <v>2020</v>
      </c>
      <c r="B4356" t="s">
        <v>732</v>
      </c>
      <c r="C4356" t="s">
        <v>4070</v>
      </c>
      <c r="D4356" t="s">
        <v>34</v>
      </c>
      <c r="E4356" t="s">
        <v>7436</v>
      </c>
      <c r="F4356">
        <v>4.9000000000000004</v>
      </c>
      <c r="G4356">
        <v>16</v>
      </c>
      <c r="H4356" t="s">
        <v>36</v>
      </c>
      <c r="I4356" t="s">
        <v>3953</v>
      </c>
      <c r="J4356">
        <v>4.2</v>
      </c>
      <c r="K4356">
        <v>139</v>
      </c>
      <c r="L4356" t="s">
        <v>3954</v>
      </c>
      <c r="M4356" t="s">
        <v>39</v>
      </c>
      <c r="N4356">
        <v>95757</v>
      </c>
      <c r="O4356" t="s">
        <v>40</v>
      </c>
      <c r="P4356">
        <v>5</v>
      </c>
      <c r="Q4356">
        <v>4.9000000000000004</v>
      </c>
      <c r="R4356">
        <v>5</v>
      </c>
      <c r="S4356">
        <v>4.7</v>
      </c>
      <c r="T4356">
        <v>4.9000000000000004</v>
      </c>
      <c r="U4356">
        <v>4.9000000000000004</v>
      </c>
      <c r="V4356" t="s">
        <v>973</v>
      </c>
      <c r="W4356" t="s">
        <v>455</v>
      </c>
      <c r="X4356" t="s">
        <v>55</v>
      </c>
      <c r="Y4356">
        <v>15</v>
      </c>
      <c r="Z4356">
        <v>21</v>
      </c>
      <c r="AA4356" t="s">
        <v>44</v>
      </c>
      <c r="AB4356" t="s">
        <v>198</v>
      </c>
      <c r="AC4356" t="s">
        <v>913</v>
      </c>
      <c r="AD4356" t="s">
        <v>17935</v>
      </c>
      <c r="AE4356" t="s">
        <v>17936</v>
      </c>
      <c r="AF4356">
        <v>68935</v>
      </c>
    </row>
    <row r="4357" spans="1:32" x14ac:dyDescent="0.35">
      <c r="A4357">
        <v>2020</v>
      </c>
      <c r="B4357" t="s">
        <v>946</v>
      </c>
      <c r="C4357" t="s">
        <v>947</v>
      </c>
      <c r="D4357" t="s">
        <v>34</v>
      </c>
      <c r="E4357" t="s">
        <v>1692</v>
      </c>
      <c r="F4357">
        <v>4.8</v>
      </c>
      <c r="G4357">
        <v>41</v>
      </c>
      <c r="H4357" t="s">
        <v>36</v>
      </c>
      <c r="I4357" t="s">
        <v>3953</v>
      </c>
      <c r="J4357">
        <v>4.2</v>
      </c>
      <c r="K4357">
        <v>139</v>
      </c>
      <c r="L4357" t="s">
        <v>3954</v>
      </c>
      <c r="M4357" t="s">
        <v>39</v>
      </c>
      <c r="N4357">
        <v>95757</v>
      </c>
      <c r="O4357" t="s">
        <v>53</v>
      </c>
      <c r="P4357">
        <v>4.9000000000000004</v>
      </c>
      <c r="Q4357">
        <v>4.7</v>
      </c>
      <c r="R4357">
        <v>4.8</v>
      </c>
      <c r="S4357">
        <v>4.7</v>
      </c>
      <c r="T4357">
        <v>4.8</v>
      </c>
      <c r="U4357">
        <v>4.8</v>
      </c>
      <c r="V4357" t="s">
        <v>958</v>
      </c>
      <c r="W4357" t="s">
        <v>959</v>
      </c>
      <c r="X4357" t="s">
        <v>43</v>
      </c>
      <c r="Y4357">
        <v>18</v>
      </c>
      <c r="Z4357">
        <v>26</v>
      </c>
      <c r="AA4357" t="s">
        <v>44</v>
      </c>
      <c r="AB4357" t="s">
        <v>125</v>
      </c>
      <c r="AC4357" t="s">
        <v>370</v>
      </c>
      <c r="AD4357" t="s">
        <v>17937</v>
      </c>
      <c r="AE4357" t="s">
        <v>17938</v>
      </c>
      <c r="AF4357">
        <v>53885</v>
      </c>
    </row>
    <row r="4358" spans="1:32" x14ac:dyDescent="0.35">
      <c r="A4358">
        <v>2020</v>
      </c>
      <c r="B4358" t="s">
        <v>48</v>
      </c>
      <c r="C4358" t="s">
        <v>5318</v>
      </c>
      <c r="D4358" t="s">
        <v>34</v>
      </c>
      <c r="E4358" t="s">
        <v>5319</v>
      </c>
      <c r="F4358">
        <v>4.8</v>
      </c>
      <c r="G4358">
        <v>70</v>
      </c>
      <c r="H4358" t="s">
        <v>36</v>
      </c>
      <c r="I4358" t="s">
        <v>2932</v>
      </c>
      <c r="J4358">
        <v>4.8</v>
      </c>
      <c r="K4358">
        <v>1367</v>
      </c>
      <c r="L4358" t="s">
        <v>2933</v>
      </c>
      <c r="M4358" t="s">
        <v>39</v>
      </c>
      <c r="N4358">
        <v>95407</v>
      </c>
      <c r="O4358" t="s">
        <v>53</v>
      </c>
      <c r="P4358">
        <v>4.8</v>
      </c>
      <c r="Q4358">
        <v>4.8</v>
      </c>
      <c r="R4358">
        <v>4.7</v>
      </c>
      <c r="S4358">
        <v>4.7</v>
      </c>
      <c r="T4358">
        <v>4.9000000000000004</v>
      </c>
      <c r="U4358">
        <v>4.8</v>
      </c>
      <c r="V4358" t="s">
        <v>2043</v>
      </c>
      <c r="W4358" t="s">
        <v>327</v>
      </c>
      <c r="X4358" t="s">
        <v>124</v>
      </c>
      <c r="Y4358">
        <v>20</v>
      </c>
      <c r="Z4358">
        <v>29</v>
      </c>
      <c r="AA4358" t="s">
        <v>44</v>
      </c>
      <c r="AB4358" t="s">
        <v>151</v>
      </c>
      <c r="AC4358" t="s">
        <v>219</v>
      </c>
      <c r="AD4358" t="s">
        <v>5320</v>
      </c>
      <c r="AE4358" t="s">
        <v>5321</v>
      </c>
      <c r="AF4358">
        <v>62139</v>
      </c>
    </row>
    <row r="4359" spans="1:32" x14ac:dyDescent="0.35">
      <c r="A4359">
        <v>2020</v>
      </c>
      <c r="B4359" t="s">
        <v>60</v>
      </c>
      <c r="C4359" t="s">
        <v>61</v>
      </c>
      <c r="D4359" t="s">
        <v>3720</v>
      </c>
      <c r="E4359" t="s">
        <v>391</v>
      </c>
      <c r="F4359">
        <v>4.8</v>
      </c>
      <c r="G4359">
        <v>201</v>
      </c>
      <c r="H4359" t="s">
        <v>36</v>
      </c>
      <c r="I4359" t="s">
        <v>133</v>
      </c>
      <c r="J4359">
        <v>4.3</v>
      </c>
      <c r="K4359">
        <v>1366</v>
      </c>
      <c r="L4359" t="s">
        <v>134</v>
      </c>
      <c r="M4359" t="s">
        <v>121</v>
      </c>
      <c r="N4359">
        <v>85015</v>
      </c>
      <c r="O4359" t="s">
        <v>40</v>
      </c>
      <c r="P4359">
        <v>4.9000000000000004</v>
      </c>
      <c r="Q4359">
        <v>4.9000000000000004</v>
      </c>
      <c r="R4359">
        <v>4.8</v>
      </c>
      <c r="S4359">
        <v>4.5999999999999996</v>
      </c>
      <c r="T4359">
        <v>4.8</v>
      </c>
      <c r="U4359">
        <v>4.7</v>
      </c>
      <c r="V4359" t="s">
        <v>566</v>
      </c>
      <c r="W4359" t="s">
        <v>42</v>
      </c>
      <c r="X4359" t="s">
        <v>55</v>
      </c>
      <c r="Y4359">
        <v>19</v>
      </c>
      <c r="Z4359">
        <v>24</v>
      </c>
      <c r="AA4359" t="s">
        <v>44</v>
      </c>
      <c r="AB4359" t="s">
        <v>45</v>
      </c>
      <c r="AC4359" t="s">
        <v>66</v>
      </c>
      <c r="AD4359" t="s">
        <v>17939</v>
      </c>
      <c r="AE4359" t="s">
        <v>17940</v>
      </c>
      <c r="AF4359">
        <v>14965</v>
      </c>
    </row>
    <row r="4360" spans="1:32" x14ac:dyDescent="0.35">
      <c r="A4360">
        <v>2019</v>
      </c>
      <c r="B4360" t="s">
        <v>32</v>
      </c>
      <c r="C4360" t="s">
        <v>3580</v>
      </c>
      <c r="D4360" t="s">
        <v>34</v>
      </c>
      <c r="E4360" t="s">
        <v>17941</v>
      </c>
      <c r="F4360">
        <v>4.8</v>
      </c>
      <c r="G4360">
        <v>309</v>
      </c>
      <c r="H4360" t="s">
        <v>36</v>
      </c>
      <c r="I4360" t="s">
        <v>17942</v>
      </c>
      <c r="J4360">
        <v>4.5</v>
      </c>
      <c r="K4360">
        <v>71</v>
      </c>
      <c r="L4360" t="s">
        <v>17943</v>
      </c>
      <c r="M4360" t="s">
        <v>235</v>
      </c>
      <c r="N4360">
        <v>83619</v>
      </c>
      <c r="O4360" t="s">
        <v>53</v>
      </c>
      <c r="P4360">
        <v>4.8</v>
      </c>
      <c r="Q4360">
        <v>4.7</v>
      </c>
      <c r="R4360">
        <v>4.7</v>
      </c>
      <c r="S4360">
        <v>4.5999999999999996</v>
      </c>
      <c r="T4360">
        <v>4.9000000000000004</v>
      </c>
      <c r="U4360">
        <v>4.8</v>
      </c>
      <c r="V4360" t="s">
        <v>17944</v>
      </c>
      <c r="W4360" t="s">
        <v>1825</v>
      </c>
      <c r="X4360" t="s">
        <v>43</v>
      </c>
      <c r="Y4360">
        <v>28</v>
      </c>
      <c r="Z4360">
        <v>39</v>
      </c>
      <c r="AA4360" t="s">
        <v>44</v>
      </c>
      <c r="AB4360" t="s">
        <v>45</v>
      </c>
      <c r="AC4360" t="s">
        <v>750</v>
      </c>
      <c r="AD4360" t="s">
        <v>17945</v>
      </c>
      <c r="AE4360">
        <v>22844783</v>
      </c>
      <c r="AF4360">
        <v>39789</v>
      </c>
    </row>
    <row r="4361" spans="1:32" x14ac:dyDescent="0.35">
      <c r="A4361">
        <v>2020</v>
      </c>
      <c r="B4361" t="s">
        <v>48</v>
      </c>
      <c r="C4361" t="s">
        <v>6195</v>
      </c>
      <c r="D4361" t="s">
        <v>34</v>
      </c>
      <c r="E4361" t="s">
        <v>17946</v>
      </c>
      <c r="F4361">
        <v>4.9000000000000004</v>
      </c>
      <c r="G4361">
        <v>27</v>
      </c>
      <c r="H4361" t="s">
        <v>36</v>
      </c>
      <c r="I4361" t="s">
        <v>17947</v>
      </c>
      <c r="J4361">
        <v>4.8</v>
      </c>
      <c r="K4361">
        <v>407</v>
      </c>
      <c r="L4361" t="s">
        <v>17948</v>
      </c>
      <c r="M4361" t="s">
        <v>797</v>
      </c>
      <c r="N4361">
        <v>80110</v>
      </c>
      <c r="O4361" t="s">
        <v>53</v>
      </c>
      <c r="P4361">
        <v>5</v>
      </c>
      <c r="Q4361">
        <v>4.9000000000000004</v>
      </c>
      <c r="R4361">
        <v>4.9000000000000004</v>
      </c>
      <c r="S4361">
        <v>4.5999999999999996</v>
      </c>
      <c r="T4361">
        <v>4.9000000000000004</v>
      </c>
      <c r="U4361">
        <v>4.8</v>
      </c>
      <c r="V4361" t="s">
        <v>76</v>
      </c>
      <c r="W4361" t="s">
        <v>77</v>
      </c>
      <c r="X4361" t="s">
        <v>55</v>
      </c>
      <c r="Y4361">
        <v>17</v>
      </c>
      <c r="Z4361">
        <v>22</v>
      </c>
      <c r="AA4361" t="s">
        <v>44</v>
      </c>
      <c r="AB4361" t="s">
        <v>56</v>
      </c>
      <c r="AC4361" t="s">
        <v>1365</v>
      </c>
      <c r="AD4361" t="s">
        <v>17949</v>
      </c>
      <c r="AE4361" t="s">
        <v>17950</v>
      </c>
      <c r="AF4361">
        <v>14277</v>
      </c>
    </row>
    <row r="4362" spans="1:32" x14ac:dyDescent="0.35">
      <c r="A4362">
        <v>2019</v>
      </c>
      <c r="B4362" t="s">
        <v>60</v>
      </c>
      <c r="C4362" t="s">
        <v>61</v>
      </c>
      <c r="D4362" t="s">
        <v>34</v>
      </c>
      <c r="E4362" t="s">
        <v>2897</v>
      </c>
      <c r="F4362">
        <v>4.7</v>
      </c>
      <c r="G4362">
        <v>474</v>
      </c>
      <c r="H4362" t="s">
        <v>36</v>
      </c>
      <c r="I4362" t="s">
        <v>3453</v>
      </c>
      <c r="J4362">
        <v>4.4000000000000004</v>
      </c>
      <c r="K4362">
        <v>999</v>
      </c>
      <c r="L4362" t="s">
        <v>3454</v>
      </c>
      <c r="M4362" t="s">
        <v>797</v>
      </c>
      <c r="N4362">
        <v>80121</v>
      </c>
      <c r="O4362" t="s">
        <v>53</v>
      </c>
      <c r="P4362">
        <v>4.8</v>
      </c>
      <c r="Q4362">
        <v>4.9000000000000004</v>
      </c>
      <c r="R4362">
        <v>4.7</v>
      </c>
      <c r="S4362">
        <v>4.5</v>
      </c>
      <c r="T4362">
        <v>4.8</v>
      </c>
      <c r="U4362">
        <v>4.5</v>
      </c>
      <c r="V4362" t="s">
        <v>566</v>
      </c>
      <c r="W4362" t="s">
        <v>77</v>
      </c>
      <c r="X4362" t="s">
        <v>1510</v>
      </c>
      <c r="Y4362">
        <v>19</v>
      </c>
      <c r="Z4362">
        <v>24</v>
      </c>
      <c r="AA4362" t="s">
        <v>44</v>
      </c>
      <c r="AB4362" t="s">
        <v>45</v>
      </c>
      <c r="AC4362" t="s">
        <v>66</v>
      </c>
      <c r="AD4362" t="s">
        <v>17951</v>
      </c>
      <c r="AE4362" t="s">
        <v>17952</v>
      </c>
      <c r="AF4362">
        <v>47263</v>
      </c>
    </row>
    <row r="4363" spans="1:32" x14ac:dyDescent="0.35">
      <c r="A4363">
        <v>2020</v>
      </c>
      <c r="B4363" t="s">
        <v>48</v>
      </c>
      <c r="C4363" t="s">
        <v>17334</v>
      </c>
      <c r="D4363" t="s">
        <v>34</v>
      </c>
      <c r="E4363" t="s">
        <v>17953</v>
      </c>
      <c r="F4363">
        <v>4.5</v>
      </c>
      <c r="G4363">
        <v>248</v>
      </c>
      <c r="H4363" t="s">
        <v>36</v>
      </c>
      <c r="I4363" t="s">
        <v>9917</v>
      </c>
      <c r="J4363">
        <v>4.0999999999999996</v>
      </c>
      <c r="K4363">
        <v>870</v>
      </c>
      <c r="L4363" t="s">
        <v>9918</v>
      </c>
      <c r="M4363" t="s">
        <v>797</v>
      </c>
      <c r="N4363">
        <v>80112</v>
      </c>
      <c r="O4363" t="s">
        <v>40</v>
      </c>
      <c r="P4363">
        <v>4.7</v>
      </c>
      <c r="Q4363">
        <v>4.5999999999999996</v>
      </c>
      <c r="R4363">
        <v>4.5</v>
      </c>
      <c r="S4363">
        <v>4.3</v>
      </c>
      <c r="T4363">
        <v>4.7</v>
      </c>
      <c r="U4363">
        <v>4.3</v>
      </c>
      <c r="V4363" t="s">
        <v>2043</v>
      </c>
      <c r="W4363" t="s">
        <v>77</v>
      </c>
      <c r="X4363" t="s">
        <v>55</v>
      </c>
      <c r="Y4363">
        <v>18</v>
      </c>
      <c r="Z4363">
        <v>24</v>
      </c>
      <c r="AA4363" t="s">
        <v>44</v>
      </c>
      <c r="AB4363" t="s">
        <v>56</v>
      </c>
      <c r="AC4363" t="s">
        <v>714</v>
      </c>
      <c r="AD4363" t="s">
        <v>17954</v>
      </c>
      <c r="AE4363" t="s">
        <v>17955</v>
      </c>
      <c r="AF4363">
        <v>35633</v>
      </c>
    </row>
    <row r="4364" spans="1:32" x14ac:dyDescent="0.35">
      <c r="A4364">
        <v>2020</v>
      </c>
      <c r="B4364" t="s">
        <v>389</v>
      </c>
      <c r="C4364" t="s">
        <v>1223</v>
      </c>
      <c r="D4364" t="s">
        <v>34</v>
      </c>
      <c r="E4364" t="s">
        <v>17956</v>
      </c>
      <c r="F4364">
        <v>3.7</v>
      </c>
      <c r="G4364">
        <v>10</v>
      </c>
      <c r="H4364" t="s">
        <v>36</v>
      </c>
      <c r="I4364" t="s">
        <v>17957</v>
      </c>
      <c r="J4364">
        <v>4.8</v>
      </c>
      <c r="K4364">
        <v>329</v>
      </c>
      <c r="L4364" t="s">
        <v>17958</v>
      </c>
      <c r="M4364" t="s">
        <v>243</v>
      </c>
      <c r="N4364">
        <v>98424</v>
      </c>
      <c r="O4364" t="s">
        <v>40</v>
      </c>
      <c r="P4364">
        <v>3.9</v>
      </c>
      <c r="Q4364">
        <v>3.8</v>
      </c>
      <c r="R4364">
        <v>4.0999999999999996</v>
      </c>
      <c r="S4364">
        <v>3.3</v>
      </c>
      <c r="T4364">
        <v>3.8</v>
      </c>
      <c r="U4364">
        <v>4</v>
      </c>
      <c r="V4364" t="s">
        <v>77</v>
      </c>
      <c r="W4364" t="s">
        <v>77</v>
      </c>
      <c r="X4364" t="s">
        <v>124</v>
      </c>
      <c r="Y4364">
        <v>127</v>
      </c>
      <c r="Z4364">
        <v>114</v>
      </c>
      <c r="AA4364" t="s">
        <v>1227</v>
      </c>
      <c r="AB4364" t="s">
        <v>1228</v>
      </c>
      <c r="AC4364" t="s">
        <v>1227</v>
      </c>
      <c r="AD4364" t="s">
        <v>17959</v>
      </c>
      <c r="AE4364">
        <v>8318</v>
      </c>
      <c r="AF4364">
        <v>35764</v>
      </c>
    </row>
    <row r="4365" spans="1:32" x14ac:dyDescent="0.35">
      <c r="A4365">
        <v>2019</v>
      </c>
      <c r="B4365" t="s">
        <v>32</v>
      </c>
      <c r="C4365" t="s">
        <v>792</v>
      </c>
      <c r="D4365" t="s">
        <v>34</v>
      </c>
      <c r="E4365" t="s">
        <v>17960</v>
      </c>
      <c r="F4365">
        <v>4.8</v>
      </c>
      <c r="G4365">
        <v>189</v>
      </c>
      <c r="H4365" t="s">
        <v>36</v>
      </c>
      <c r="I4365" t="s">
        <v>9939</v>
      </c>
      <c r="J4365">
        <v>4.2</v>
      </c>
      <c r="K4365">
        <v>1630</v>
      </c>
      <c r="L4365" t="s">
        <v>9940</v>
      </c>
      <c r="M4365" t="s">
        <v>271</v>
      </c>
      <c r="N4365">
        <v>76087</v>
      </c>
      <c r="O4365" t="s">
        <v>53</v>
      </c>
      <c r="P4365">
        <v>4.8</v>
      </c>
      <c r="Q4365">
        <v>4.7</v>
      </c>
      <c r="R4365">
        <v>4.8</v>
      </c>
      <c r="S4365">
        <v>4.7</v>
      </c>
      <c r="T4365">
        <v>4.8</v>
      </c>
      <c r="U4365">
        <v>4.9000000000000004</v>
      </c>
      <c r="V4365" t="s">
        <v>2480</v>
      </c>
      <c r="W4365" t="s">
        <v>799</v>
      </c>
      <c r="X4365" t="s">
        <v>55</v>
      </c>
      <c r="Y4365">
        <v>17</v>
      </c>
      <c r="Z4365">
        <v>20</v>
      </c>
      <c r="AA4365" t="s">
        <v>44</v>
      </c>
      <c r="AB4365" t="s">
        <v>96</v>
      </c>
      <c r="AC4365" t="s">
        <v>97</v>
      </c>
      <c r="AD4365" t="s">
        <v>17961</v>
      </c>
      <c r="AE4365" t="s">
        <v>17962</v>
      </c>
      <c r="AF4365">
        <v>14050</v>
      </c>
    </row>
    <row r="4366" spans="1:32" x14ac:dyDescent="0.35">
      <c r="A4366">
        <v>2017</v>
      </c>
      <c r="B4366" t="s">
        <v>409</v>
      </c>
      <c r="C4366" t="s">
        <v>1691</v>
      </c>
      <c r="D4366" t="s">
        <v>34</v>
      </c>
      <c r="E4366" t="s">
        <v>17963</v>
      </c>
      <c r="F4366">
        <v>4.8</v>
      </c>
      <c r="G4366">
        <v>334</v>
      </c>
      <c r="H4366" t="s">
        <v>36</v>
      </c>
      <c r="I4366" t="s">
        <v>17964</v>
      </c>
      <c r="J4366">
        <v>4.0999999999999996</v>
      </c>
      <c r="K4366">
        <v>285</v>
      </c>
      <c r="L4366" t="s">
        <v>17965</v>
      </c>
      <c r="M4366" t="s">
        <v>271</v>
      </c>
      <c r="N4366">
        <v>76117</v>
      </c>
      <c r="O4366" t="s">
        <v>53</v>
      </c>
      <c r="P4366">
        <v>4.8</v>
      </c>
      <c r="Q4366">
        <v>4.8</v>
      </c>
      <c r="R4366">
        <v>4.7</v>
      </c>
      <c r="S4366">
        <v>4.5999999999999996</v>
      </c>
      <c r="T4366">
        <v>4.8</v>
      </c>
      <c r="U4366">
        <v>4.8</v>
      </c>
      <c r="V4366" t="s">
        <v>1058</v>
      </c>
      <c r="W4366" t="s">
        <v>42</v>
      </c>
      <c r="X4366" t="s">
        <v>55</v>
      </c>
      <c r="Y4366">
        <v>18</v>
      </c>
      <c r="Z4366">
        <v>25</v>
      </c>
      <c r="AA4366" t="s">
        <v>44</v>
      </c>
      <c r="AB4366" t="s">
        <v>45</v>
      </c>
      <c r="AC4366" t="s">
        <v>474</v>
      </c>
      <c r="AD4366" t="s">
        <v>17966</v>
      </c>
      <c r="AE4366" t="s">
        <v>17967</v>
      </c>
      <c r="AF4366">
        <v>86051</v>
      </c>
    </row>
    <row r="4367" spans="1:32" x14ac:dyDescent="0.35">
      <c r="A4367">
        <v>2019</v>
      </c>
      <c r="B4367" t="s">
        <v>257</v>
      </c>
      <c r="C4367" t="s">
        <v>2421</v>
      </c>
      <c r="D4367" t="s">
        <v>34</v>
      </c>
      <c r="E4367" t="s">
        <v>17968</v>
      </c>
      <c r="F4367">
        <v>4.0999999999999996</v>
      </c>
      <c r="G4367">
        <v>22</v>
      </c>
      <c r="H4367" t="s">
        <v>36</v>
      </c>
      <c r="I4367" t="s">
        <v>8378</v>
      </c>
      <c r="J4367">
        <v>4.9000000000000004</v>
      </c>
      <c r="K4367">
        <v>1826</v>
      </c>
      <c r="L4367" t="s">
        <v>8379</v>
      </c>
      <c r="M4367" t="s">
        <v>271</v>
      </c>
      <c r="N4367">
        <v>76053</v>
      </c>
      <c r="O4367" t="s">
        <v>94</v>
      </c>
      <c r="P4367">
        <v>4.5</v>
      </c>
      <c r="Q4367">
        <v>4.5999999999999996</v>
      </c>
      <c r="R4367">
        <v>4</v>
      </c>
      <c r="S4367">
        <v>3.4</v>
      </c>
      <c r="T4367">
        <v>4.5</v>
      </c>
      <c r="U4367">
        <v>3.5</v>
      </c>
      <c r="V4367" t="s">
        <v>1179</v>
      </c>
      <c r="W4367" t="s">
        <v>42</v>
      </c>
      <c r="X4367" t="s">
        <v>124</v>
      </c>
      <c r="Y4367">
        <v>20</v>
      </c>
      <c r="Z4367">
        <v>25</v>
      </c>
      <c r="AA4367" t="s">
        <v>44</v>
      </c>
      <c r="AB4367" t="s">
        <v>45</v>
      </c>
      <c r="AC4367" t="s">
        <v>264</v>
      </c>
      <c r="AD4367" t="s">
        <v>17969</v>
      </c>
      <c r="AE4367" t="s">
        <v>17970</v>
      </c>
      <c r="AF4367">
        <v>44544</v>
      </c>
    </row>
    <row r="4368" spans="1:32" x14ac:dyDescent="0.35">
      <c r="A4368">
        <v>2019</v>
      </c>
      <c r="B4368" t="s">
        <v>616</v>
      </c>
      <c r="C4368" t="s">
        <v>17971</v>
      </c>
      <c r="D4368" t="s">
        <v>34</v>
      </c>
      <c r="E4368" t="s">
        <v>17972</v>
      </c>
      <c r="F4368">
        <v>4.8</v>
      </c>
      <c r="G4368">
        <v>152</v>
      </c>
      <c r="H4368" t="s">
        <v>36</v>
      </c>
      <c r="I4368" t="s">
        <v>3991</v>
      </c>
      <c r="J4368">
        <v>4.9000000000000004</v>
      </c>
      <c r="K4368">
        <v>68</v>
      </c>
      <c r="L4368" t="s">
        <v>3992</v>
      </c>
      <c r="M4368" t="s">
        <v>271</v>
      </c>
      <c r="N4368">
        <v>78717</v>
      </c>
      <c r="O4368" t="s">
        <v>53</v>
      </c>
      <c r="P4368">
        <v>4.9000000000000004</v>
      </c>
      <c r="Q4368">
        <v>4.8</v>
      </c>
      <c r="R4368">
        <v>4.7</v>
      </c>
      <c r="S4368">
        <v>4.8</v>
      </c>
      <c r="T4368">
        <v>4.8</v>
      </c>
      <c r="U4368">
        <v>4.8</v>
      </c>
      <c r="V4368" t="s">
        <v>13121</v>
      </c>
      <c r="W4368" t="s">
        <v>76</v>
      </c>
      <c r="X4368" t="s">
        <v>43</v>
      </c>
      <c r="Y4368">
        <v>25</v>
      </c>
      <c r="Z4368">
        <v>33</v>
      </c>
      <c r="AA4368" t="s">
        <v>44</v>
      </c>
      <c r="AB4368" t="s">
        <v>151</v>
      </c>
      <c r="AC4368" t="s">
        <v>464</v>
      </c>
      <c r="AD4368" t="s">
        <v>17973</v>
      </c>
      <c r="AE4368" t="s">
        <v>17974</v>
      </c>
      <c r="AF4368">
        <v>33117</v>
      </c>
    </row>
    <row r="4369" spans="1:32" x14ac:dyDescent="0.35">
      <c r="A4369">
        <v>2019</v>
      </c>
      <c r="B4369" t="s">
        <v>60</v>
      </c>
      <c r="C4369" t="s">
        <v>61</v>
      </c>
      <c r="D4369" t="s">
        <v>34</v>
      </c>
      <c r="E4369" t="s">
        <v>17975</v>
      </c>
      <c r="F4369">
        <v>4.7</v>
      </c>
      <c r="G4369">
        <v>474</v>
      </c>
      <c r="H4369" t="s">
        <v>36</v>
      </c>
      <c r="I4369" t="s">
        <v>17976</v>
      </c>
      <c r="J4369">
        <v>4.8</v>
      </c>
      <c r="K4369">
        <v>2163</v>
      </c>
      <c r="L4369" t="s">
        <v>17977</v>
      </c>
      <c r="M4369" t="s">
        <v>271</v>
      </c>
      <c r="N4369">
        <v>75067</v>
      </c>
      <c r="O4369" t="s">
        <v>40</v>
      </c>
      <c r="P4369">
        <v>4.8</v>
      </c>
      <c r="Q4369">
        <v>4.9000000000000004</v>
      </c>
      <c r="R4369">
        <v>4.7</v>
      </c>
      <c r="S4369">
        <v>4.5</v>
      </c>
      <c r="T4369">
        <v>4.8</v>
      </c>
      <c r="U4369">
        <v>4.5</v>
      </c>
      <c r="V4369" t="s">
        <v>566</v>
      </c>
      <c r="W4369" t="s">
        <v>42</v>
      </c>
      <c r="X4369" t="s">
        <v>55</v>
      </c>
      <c r="Y4369">
        <v>19</v>
      </c>
      <c r="Z4369">
        <v>24</v>
      </c>
      <c r="AA4369" t="s">
        <v>44</v>
      </c>
      <c r="AB4369" t="s">
        <v>45</v>
      </c>
      <c r="AC4369" t="s">
        <v>66</v>
      </c>
      <c r="AD4369" t="s">
        <v>17978</v>
      </c>
      <c r="AE4369" t="s">
        <v>17979</v>
      </c>
      <c r="AF4369">
        <v>22939</v>
      </c>
    </row>
    <row r="4370" spans="1:32" x14ac:dyDescent="0.35">
      <c r="A4370">
        <v>2021</v>
      </c>
      <c r="B4370" t="s">
        <v>389</v>
      </c>
      <c r="C4370" t="s">
        <v>1465</v>
      </c>
      <c r="D4370" t="s">
        <v>34</v>
      </c>
      <c r="E4370" t="s">
        <v>17980</v>
      </c>
      <c r="F4370">
        <v>3</v>
      </c>
      <c r="G4370">
        <v>1</v>
      </c>
      <c r="H4370" t="s">
        <v>36</v>
      </c>
      <c r="I4370" t="s">
        <v>3997</v>
      </c>
      <c r="J4370">
        <v>4.8</v>
      </c>
      <c r="K4370">
        <v>1252</v>
      </c>
      <c r="L4370" t="s">
        <v>3998</v>
      </c>
      <c r="M4370" t="s">
        <v>271</v>
      </c>
      <c r="N4370">
        <v>78752</v>
      </c>
      <c r="O4370" t="s">
        <v>53</v>
      </c>
      <c r="P4370">
        <v>3</v>
      </c>
      <c r="Q4370">
        <v>4</v>
      </c>
      <c r="R4370">
        <v>5</v>
      </c>
      <c r="S4370">
        <v>2</v>
      </c>
      <c r="T4370">
        <v>4</v>
      </c>
      <c r="U4370">
        <v>1</v>
      </c>
      <c r="V4370" t="s">
        <v>42</v>
      </c>
      <c r="W4370" t="s">
        <v>77</v>
      </c>
      <c r="X4370" t="s">
        <v>124</v>
      </c>
      <c r="Y4370">
        <v>118</v>
      </c>
      <c r="Z4370">
        <v>107</v>
      </c>
      <c r="AA4370" t="s">
        <v>44</v>
      </c>
      <c r="AB4370" t="s">
        <v>1228</v>
      </c>
      <c r="AC4370" t="s">
        <v>1469</v>
      </c>
      <c r="AD4370" t="s">
        <v>17981</v>
      </c>
      <c r="AE4370" t="s">
        <v>17982</v>
      </c>
      <c r="AF4370">
        <v>11588</v>
      </c>
    </row>
    <row r="4371" spans="1:32" x14ac:dyDescent="0.35">
      <c r="A4371">
        <v>2020</v>
      </c>
      <c r="B4371" t="s">
        <v>533</v>
      </c>
      <c r="C4371" t="s">
        <v>17983</v>
      </c>
      <c r="D4371" t="s">
        <v>34</v>
      </c>
      <c r="E4371" t="s">
        <v>2028</v>
      </c>
      <c r="F4371">
        <v>4.7</v>
      </c>
      <c r="G4371">
        <v>34</v>
      </c>
      <c r="H4371" t="s">
        <v>36</v>
      </c>
      <c r="I4371" t="s">
        <v>17984</v>
      </c>
      <c r="J4371">
        <v>4.3</v>
      </c>
      <c r="K4371">
        <v>115</v>
      </c>
      <c r="L4371" t="s">
        <v>17985</v>
      </c>
      <c r="M4371" t="s">
        <v>271</v>
      </c>
      <c r="N4371">
        <v>78748</v>
      </c>
      <c r="O4371" t="s">
        <v>53</v>
      </c>
      <c r="P4371">
        <v>4.8</v>
      </c>
      <c r="Q4371">
        <v>4.5999999999999996</v>
      </c>
      <c r="R4371">
        <v>4.5</v>
      </c>
      <c r="S4371">
        <v>4.5999999999999996</v>
      </c>
      <c r="T4371">
        <v>4.8</v>
      </c>
      <c r="U4371">
        <v>4.5999999999999996</v>
      </c>
      <c r="V4371" t="s">
        <v>16047</v>
      </c>
      <c r="W4371" t="s">
        <v>681</v>
      </c>
      <c r="X4371" t="s">
        <v>124</v>
      </c>
      <c r="Y4371">
        <v>18</v>
      </c>
      <c r="Z4371">
        <v>23</v>
      </c>
      <c r="AA4371" t="s">
        <v>44</v>
      </c>
      <c r="AB4371" t="s">
        <v>45</v>
      </c>
      <c r="AC4371" t="s">
        <v>219</v>
      </c>
      <c r="AD4371" t="s">
        <v>17986</v>
      </c>
      <c r="AE4371" t="s">
        <v>17987</v>
      </c>
      <c r="AF4371">
        <v>45981</v>
      </c>
    </row>
    <row r="4372" spans="1:32" x14ac:dyDescent="0.35">
      <c r="A4372">
        <v>2018</v>
      </c>
      <c r="B4372" t="s">
        <v>585</v>
      </c>
      <c r="C4372" t="s">
        <v>2242</v>
      </c>
      <c r="D4372" t="s">
        <v>34</v>
      </c>
      <c r="E4372" t="s">
        <v>17988</v>
      </c>
      <c r="F4372">
        <v>4.8</v>
      </c>
      <c r="G4372">
        <v>68</v>
      </c>
      <c r="H4372" t="s">
        <v>36</v>
      </c>
      <c r="I4372" t="s">
        <v>9191</v>
      </c>
      <c r="J4372">
        <v>4.5999999999999996</v>
      </c>
      <c r="K4372">
        <v>750</v>
      </c>
      <c r="L4372" t="s">
        <v>9192</v>
      </c>
      <c r="M4372" t="s">
        <v>271</v>
      </c>
      <c r="N4372">
        <v>75006</v>
      </c>
      <c r="O4372" t="s">
        <v>94</v>
      </c>
      <c r="P4372">
        <v>4.9000000000000004</v>
      </c>
      <c r="Q4372">
        <v>4.8</v>
      </c>
      <c r="R4372">
        <v>4.9000000000000004</v>
      </c>
      <c r="S4372">
        <v>4.5</v>
      </c>
      <c r="T4372">
        <v>4.9000000000000004</v>
      </c>
      <c r="U4372">
        <v>4.9000000000000004</v>
      </c>
      <c r="V4372" t="s">
        <v>11728</v>
      </c>
      <c r="W4372" t="s">
        <v>42</v>
      </c>
      <c r="X4372" t="s">
        <v>124</v>
      </c>
      <c r="Y4372">
        <v>17</v>
      </c>
      <c r="Z4372">
        <v>23</v>
      </c>
      <c r="AA4372" t="s">
        <v>44</v>
      </c>
      <c r="AB4372" t="s">
        <v>294</v>
      </c>
      <c r="AC4372" t="s">
        <v>714</v>
      </c>
      <c r="AD4372" t="s">
        <v>17989</v>
      </c>
      <c r="AE4372" t="s">
        <v>17990</v>
      </c>
      <c r="AF4372">
        <v>53803</v>
      </c>
    </row>
    <row r="4373" spans="1:32" x14ac:dyDescent="0.35">
      <c r="A4373">
        <v>2018</v>
      </c>
      <c r="B4373" t="s">
        <v>257</v>
      </c>
      <c r="C4373" t="s">
        <v>1183</v>
      </c>
      <c r="D4373" t="s">
        <v>34</v>
      </c>
      <c r="E4373" t="s">
        <v>17991</v>
      </c>
      <c r="F4373">
        <v>4.8</v>
      </c>
      <c r="G4373">
        <v>25</v>
      </c>
      <c r="H4373" t="s">
        <v>36</v>
      </c>
      <c r="I4373" t="s">
        <v>12342</v>
      </c>
      <c r="J4373">
        <v>3.9</v>
      </c>
      <c r="K4373">
        <v>64</v>
      </c>
      <c r="L4373" t="s">
        <v>12343</v>
      </c>
      <c r="M4373" t="s">
        <v>271</v>
      </c>
      <c r="N4373">
        <v>75244</v>
      </c>
      <c r="O4373" t="s">
        <v>53</v>
      </c>
      <c r="P4373">
        <v>4.9000000000000004</v>
      </c>
      <c r="Q4373">
        <v>4.8</v>
      </c>
      <c r="R4373">
        <v>4.9000000000000004</v>
      </c>
      <c r="S4373">
        <v>4.4000000000000004</v>
      </c>
      <c r="T4373">
        <v>4.7</v>
      </c>
      <c r="U4373">
        <v>4.7</v>
      </c>
      <c r="V4373" t="s">
        <v>3840</v>
      </c>
      <c r="W4373" t="s">
        <v>42</v>
      </c>
      <c r="X4373" t="s">
        <v>95</v>
      </c>
      <c r="Y4373">
        <v>21</v>
      </c>
      <c r="Z4373">
        <v>30</v>
      </c>
      <c r="AA4373" t="s">
        <v>44</v>
      </c>
      <c r="AB4373" t="s">
        <v>45</v>
      </c>
      <c r="AC4373" t="s">
        <v>264</v>
      </c>
      <c r="AD4373" t="s">
        <v>17992</v>
      </c>
      <c r="AE4373" t="s">
        <v>17993</v>
      </c>
      <c r="AF4373">
        <v>59734</v>
      </c>
    </row>
    <row r="4374" spans="1:32" x14ac:dyDescent="0.35">
      <c r="A4374">
        <v>2014</v>
      </c>
      <c r="B4374" t="s">
        <v>409</v>
      </c>
      <c r="C4374" t="s">
        <v>9828</v>
      </c>
      <c r="D4374" t="s">
        <v>34</v>
      </c>
      <c r="E4374" t="s">
        <v>17994</v>
      </c>
      <c r="F4374">
        <v>4.3</v>
      </c>
      <c r="G4374">
        <v>131</v>
      </c>
      <c r="H4374" t="s">
        <v>36</v>
      </c>
      <c r="I4374" t="s">
        <v>11392</v>
      </c>
      <c r="J4374">
        <v>4.9000000000000004</v>
      </c>
      <c r="K4374">
        <v>859</v>
      </c>
      <c r="L4374" t="s">
        <v>11393</v>
      </c>
      <c r="M4374" t="s">
        <v>271</v>
      </c>
      <c r="N4374">
        <v>75020</v>
      </c>
      <c r="O4374" t="s">
        <v>94</v>
      </c>
      <c r="P4374">
        <v>4.4000000000000004</v>
      </c>
      <c r="Q4374">
        <v>4.3</v>
      </c>
      <c r="R4374">
        <v>4.2</v>
      </c>
      <c r="S4374">
        <v>4.3</v>
      </c>
      <c r="T4374">
        <v>4.5</v>
      </c>
      <c r="U4374">
        <v>4.4000000000000004</v>
      </c>
      <c r="V4374" t="s">
        <v>3180</v>
      </c>
      <c r="W4374" t="s">
        <v>2912</v>
      </c>
      <c r="X4374" t="s">
        <v>43</v>
      </c>
      <c r="Y4374">
        <v>21</v>
      </c>
      <c r="Z4374">
        <v>28</v>
      </c>
      <c r="AA4374" t="s">
        <v>44</v>
      </c>
      <c r="AB4374" t="s">
        <v>198</v>
      </c>
      <c r="AC4374" t="s">
        <v>664</v>
      </c>
      <c r="AD4374" t="s">
        <v>17995</v>
      </c>
      <c r="AE4374" t="s">
        <v>17996</v>
      </c>
      <c r="AF4374">
        <v>114211</v>
      </c>
    </row>
    <row r="4375" spans="1:32" x14ac:dyDescent="0.35">
      <c r="A4375">
        <v>2020</v>
      </c>
      <c r="B4375" t="s">
        <v>339</v>
      </c>
      <c r="C4375" t="s">
        <v>4282</v>
      </c>
      <c r="D4375" t="s">
        <v>34</v>
      </c>
      <c r="E4375" t="s">
        <v>17997</v>
      </c>
      <c r="F4375">
        <v>4.3</v>
      </c>
      <c r="G4375">
        <v>13</v>
      </c>
      <c r="H4375" t="s">
        <v>36</v>
      </c>
      <c r="I4375" t="s">
        <v>17998</v>
      </c>
      <c r="J4375">
        <v>4.8</v>
      </c>
      <c r="K4375">
        <v>1005</v>
      </c>
      <c r="L4375" t="s">
        <v>17999</v>
      </c>
      <c r="M4375" t="s">
        <v>271</v>
      </c>
      <c r="N4375">
        <v>77094</v>
      </c>
      <c r="O4375" t="s">
        <v>40</v>
      </c>
      <c r="P4375">
        <v>4.2</v>
      </c>
      <c r="Q4375">
        <v>4.5</v>
      </c>
      <c r="R4375">
        <v>4.0999999999999996</v>
      </c>
      <c r="S4375">
        <v>3.9</v>
      </c>
      <c r="T4375">
        <v>4.9000000000000004</v>
      </c>
      <c r="U4375">
        <v>4.2</v>
      </c>
      <c r="V4375" t="s">
        <v>1172</v>
      </c>
      <c r="W4375" t="s">
        <v>505</v>
      </c>
      <c r="X4375" t="s">
        <v>55</v>
      </c>
      <c r="Y4375">
        <v>18</v>
      </c>
      <c r="Z4375">
        <v>24</v>
      </c>
      <c r="AA4375" t="s">
        <v>44</v>
      </c>
      <c r="AB4375" t="s">
        <v>198</v>
      </c>
      <c r="AC4375" t="s">
        <v>688</v>
      </c>
      <c r="AD4375" t="s">
        <v>18000</v>
      </c>
      <c r="AE4375" t="s">
        <v>12408</v>
      </c>
      <c r="AF4375">
        <v>30899</v>
      </c>
    </row>
    <row r="4376" spans="1:32" x14ac:dyDescent="0.35">
      <c r="A4376">
        <v>2020</v>
      </c>
      <c r="B4376" t="s">
        <v>365</v>
      </c>
      <c r="C4376" t="s">
        <v>877</v>
      </c>
      <c r="D4376" t="s">
        <v>2155</v>
      </c>
      <c r="E4376" t="s">
        <v>13313</v>
      </c>
      <c r="F4376">
        <v>4.9000000000000004</v>
      </c>
      <c r="G4376">
        <v>112</v>
      </c>
      <c r="H4376" t="s">
        <v>36</v>
      </c>
      <c r="I4376" t="s">
        <v>13314</v>
      </c>
      <c r="J4376">
        <v>4.8</v>
      </c>
      <c r="K4376">
        <v>968</v>
      </c>
      <c r="L4376" t="s">
        <v>13315</v>
      </c>
      <c r="M4376" t="s">
        <v>2042</v>
      </c>
      <c r="N4376">
        <v>50322</v>
      </c>
      <c r="O4376" t="s">
        <v>53</v>
      </c>
      <c r="P4376">
        <v>4.8</v>
      </c>
      <c r="Q4376">
        <v>4.9000000000000004</v>
      </c>
      <c r="R4376">
        <v>4.9000000000000004</v>
      </c>
      <c r="S4376">
        <v>4.7</v>
      </c>
      <c r="T4376">
        <v>4.9000000000000004</v>
      </c>
      <c r="U4376">
        <v>4.8</v>
      </c>
      <c r="V4376" t="s">
        <v>42</v>
      </c>
      <c r="W4376" t="s">
        <v>455</v>
      </c>
      <c r="X4376" t="s">
        <v>124</v>
      </c>
      <c r="Y4376">
        <v>17</v>
      </c>
      <c r="Z4376">
        <v>25</v>
      </c>
      <c r="AA4376" t="s">
        <v>44</v>
      </c>
      <c r="AB4376" t="s">
        <v>125</v>
      </c>
      <c r="AC4376" t="s">
        <v>370</v>
      </c>
      <c r="AD4376" t="s">
        <v>13316</v>
      </c>
      <c r="AE4376" t="s">
        <v>13317</v>
      </c>
      <c r="AF4376">
        <v>65898</v>
      </c>
    </row>
    <row r="4377" spans="1:32" x14ac:dyDescent="0.35">
      <c r="A4377">
        <v>2020</v>
      </c>
      <c r="B4377" t="s">
        <v>409</v>
      </c>
      <c r="C4377" t="s">
        <v>1691</v>
      </c>
      <c r="D4377" t="s">
        <v>4178</v>
      </c>
      <c r="E4377" t="s">
        <v>18001</v>
      </c>
      <c r="F4377">
        <v>4.8</v>
      </c>
      <c r="G4377">
        <v>150</v>
      </c>
      <c r="H4377" t="s">
        <v>36</v>
      </c>
      <c r="I4377" t="s">
        <v>18002</v>
      </c>
      <c r="J4377">
        <v>3.8</v>
      </c>
      <c r="K4377">
        <v>22</v>
      </c>
      <c r="L4377" t="s">
        <v>18003</v>
      </c>
      <c r="M4377" t="s">
        <v>334</v>
      </c>
      <c r="N4377">
        <v>55379</v>
      </c>
      <c r="O4377" t="s">
        <v>40</v>
      </c>
      <c r="P4377">
        <v>4.9000000000000004</v>
      </c>
      <c r="Q4377">
        <v>4.8</v>
      </c>
      <c r="R4377">
        <v>4.8</v>
      </c>
      <c r="S4377">
        <v>4.7</v>
      </c>
      <c r="T4377">
        <v>4.9000000000000004</v>
      </c>
      <c r="U4377">
        <v>4.8</v>
      </c>
      <c r="V4377" t="s">
        <v>566</v>
      </c>
      <c r="W4377" t="s">
        <v>42</v>
      </c>
      <c r="X4377" t="s">
        <v>55</v>
      </c>
      <c r="Y4377">
        <v>18</v>
      </c>
      <c r="Z4377">
        <v>25</v>
      </c>
      <c r="AA4377" t="s">
        <v>44</v>
      </c>
      <c r="AB4377" t="s">
        <v>45</v>
      </c>
      <c r="AC4377" t="s">
        <v>474</v>
      </c>
      <c r="AD4377" t="s">
        <v>18004</v>
      </c>
      <c r="AE4377" t="s">
        <v>18005</v>
      </c>
      <c r="AF4377">
        <v>41769</v>
      </c>
    </row>
    <row r="4378" spans="1:32" x14ac:dyDescent="0.35">
      <c r="A4378">
        <v>2018</v>
      </c>
      <c r="B4378" t="s">
        <v>409</v>
      </c>
      <c r="C4378" t="s">
        <v>1691</v>
      </c>
      <c r="D4378" t="s">
        <v>34</v>
      </c>
      <c r="E4378" t="s">
        <v>17865</v>
      </c>
      <c r="F4378">
        <v>4.8</v>
      </c>
      <c r="G4378">
        <v>395</v>
      </c>
      <c r="H4378" t="s">
        <v>36</v>
      </c>
      <c r="I4378" t="s">
        <v>18006</v>
      </c>
      <c r="J4378">
        <v>4.7</v>
      </c>
      <c r="K4378">
        <v>870</v>
      </c>
      <c r="L4378" t="s">
        <v>18007</v>
      </c>
      <c r="M4378" t="s">
        <v>334</v>
      </c>
      <c r="N4378">
        <v>55337</v>
      </c>
      <c r="O4378" t="s">
        <v>53</v>
      </c>
      <c r="P4378">
        <v>4.9000000000000004</v>
      </c>
      <c r="Q4378">
        <v>4.8</v>
      </c>
      <c r="R4378">
        <v>4.8</v>
      </c>
      <c r="S4378">
        <v>4.5999999999999996</v>
      </c>
      <c r="T4378">
        <v>4.9000000000000004</v>
      </c>
      <c r="U4378">
        <v>4.7</v>
      </c>
      <c r="V4378" t="s">
        <v>566</v>
      </c>
      <c r="W4378" t="s">
        <v>42</v>
      </c>
      <c r="X4378" t="s">
        <v>55</v>
      </c>
      <c r="Y4378">
        <v>18</v>
      </c>
      <c r="Z4378">
        <v>25</v>
      </c>
      <c r="AA4378" t="s">
        <v>44</v>
      </c>
      <c r="AB4378" t="s">
        <v>45</v>
      </c>
      <c r="AC4378" t="s">
        <v>474</v>
      </c>
      <c r="AD4378" t="s">
        <v>18008</v>
      </c>
      <c r="AE4378" t="s">
        <v>18009</v>
      </c>
      <c r="AF4378">
        <v>84813</v>
      </c>
    </row>
    <row r="4379" spans="1:32" x14ac:dyDescent="0.35">
      <c r="A4379">
        <v>2019</v>
      </c>
      <c r="B4379" t="s">
        <v>69</v>
      </c>
      <c r="C4379" t="s">
        <v>1537</v>
      </c>
      <c r="D4379" t="s">
        <v>400</v>
      </c>
      <c r="E4379" t="s">
        <v>1692</v>
      </c>
      <c r="F4379">
        <v>4.8</v>
      </c>
      <c r="G4379">
        <v>540</v>
      </c>
      <c r="H4379" t="s">
        <v>36</v>
      </c>
      <c r="I4379" t="s">
        <v>1539</v>
      </c>
      <c r="J4379">
        <v>4.9000000000000004</v>
      </c>
      <c r="K4379">
        <v>2629</v>
      </c>
      <c r="L4379" t="s">
        <v>1540</v>
      </c>
      <c r="M4379" t="s">
        <v>353</v>
      </c>
      <c r="N4379">
        <v>63123</v>
      </c>
      <c r="O4379" t="s">
        <v>53</v>
      </c>
      <c r="P4379">
        <v>4.8</v>
      </c>
      <c r="Q4379">
        <v>4.8</v>
      </c>
      <c r="R4379">
        <v>4.7</v>
      </c>
      <c r="S4379">
        <v>4.7</v>
      </c>
      <c r="T4379">
        <v>4.8</v>
      </c>
      <c r="U4379">
        <v>4.8</v>
      </c>
      <c r="V4379" t="s">
        <v>1104</v>
      </c>
      <c r="W4379" t="s">
        <v>42</v>
      </c>
      <c r="X4379" t="s">
        <v>124</v>
      </c>
      <c r="Y4379">
        <v>27</v>
      </c>
      <c r="Z4379">
        <v>33</v>
      </c>
      <c r="AA4379" t="s">
        <v>44</v>
      </c>
      <c r="AB4379" t="s">
        <v>78</v>
      </c>
      <c r="AC4379" t="s">
        <v>79</v>
      </c>
      <c r="AD4379" t="s">
        <v>18010</v>
      </c>
      <c r="AE4379" t="s">
        <v>18011</v>
      </c>
      <c r="AF4379">
        <v>22424</v>
      </c>
    </row>
    <row r="4380" spans="1:32" x14ac:dyDescent="0.35">
      <c r="A4380">
        <v>2020</v>
      </c>
      <c r="B4380" t="s">
        <v>616</v>
      </c>
      <c r="C4380" t="s">
        <v>617</v>
      </c>
      <c r="D4380" t="s">
        <v>34</v>
      </c>
      <c r="E4380" t="s">
        <v>18012</v>
      </c>
      <c r="F4380">
        <v>4.8</v>
      </c>
      <c r="G4380">
        <v>202</v>
      </c>
      <c r="H4380" t="s">
        <v>36</v>
      </c>
      <c r="I4380" t="s">
        <v>886</v>
      </c>
      <c r="J4380">
        <v>2</v>
      </c>
      <c r="K4380">
        <v>1</v>
      </c>
      <c r="L4380" t="s">
        <v>887</v>
      </c>
      <c r="M4380" t="s">
        <v>361</v>
      </c>
      <c r="N4380">
        <v>70001</v>
      </c>
      <c r="O4380" t="s">
        <v>53</v>
      </c>
      <c r="P4380">
        <v>4.9000000000000004</v>
      </c>
      <c r="Q4380">
        <v>4.8</v>
      </c>
      <c r="R4380">
        <v>4.7</v>
      </c>
      <c r="S4380">
        <v>4.8</v>
      </c>
      <c r="T4380">
        <v>4.9000000000000004</v>
      </c>
      <c r="U4380">
        <v>4.9000000000000004</v>
      </c>
      <c r="V4380" t="s">
        <v>622</v>
      </c>
      <c r="W4380" t="s">
        <v>630</v>
      </c>
      <c r="X4380" t="s">
        <v>43</v>
      </c>
      <c r="Y4380">
        <v>22</v>
      </c>
      <c r="Z4380">
        <v>29</v>
      </c>
      <c r="AA4380" t="s">
        <v>44</v>
      </c>
      <c r="AB4380" t="s">
        <v>45</v>
      </c>
      <c r="AC4380" t="s">
        <v>464</v>
      </c>
      <c r="AD4380" t="s">
        <v>18013</v>
      </c>
      <c r="AE4380" t="s">
        <v>18014</v>
      </c>
      <c r="AF4380">
        <v>30401</v>
      </c>
    </row>
    <row r="4381" spans="1:32" x14ac:dyDescent="0.35">
      <c r="A4381">
        <v>2019</v>
      </c>
      <c r="B4381" t="s">
        <v>516</v>
      </c>
      <c r="C4381" t="s">
        <v>517</v>
      </c>
      <c r="D4381" t="s">
        <v>34</v>
      </c>
      <c r="E4381" t="s">
        <v>4331</v>
      </c>
      <c r="F4381">
        <v>4.8</v>
      </c>
      <c r="G4381">
        <v>230</v>
      </c>
      <c r="H4381" t="s">
        <v>36</v>
      </c>
      <c r="I4381" t="s">
        <v>8473</v>
      </c>
      <c r="J4381">
        <v>4.3</v>
      </c>
      <c r="K4381">
        <v>131</v>
      </c>
      <c r="L4381" t="s">
        <v>8474</v>
      </c>
      <c r="M4381" t="s">
        <v>378</v>
      </c>
      <c r="N4381">
        <v>60010</v>
      </c>
      <c r="O4381" t="s">
        <v>53</v>
      </c>
      <c r="P4381">
        <v>4.8</v>
      </c>
      <c r="Q4381">
        <v>4.8</v>
      </c>
      <c r="R4381">
        <v>4.8</v>
      </c>
      <c r="S4381">
        <v>4.8</v>
      </c>
      <c r="T4381">
        <v>4.9000000000000004</v>
      </c>
      <c r="U4381">
        <v>4.8</v>
      </c>
      <c r="V4381" t="s">
        <v>3277</v>
      </c>
      <c r="W4381" t="s">
        <v>1409</v>
      </c>
      <c r="X4381" t="s">
        <v>124</v>
      </c>
      <c r="Y4381">
        <v>24</v>
      </c>
      <c r="Z4381">
        <v>30</v>
      </c>
      <c r="AA4381" t="s">
        <v>44</v>
      </c>
      <c r="AB4381" t="s">
        <v>151</v>
      </c>
      <c r="AC4381" t="s">
        <v>522</v>
      </c>
      <c r="AD4381" t="s">
        <v>18015</v>
      </c>
      <c r="AE4381" t="s">
        <v>18016</v>
      </c>
      <c r="AF4381">
        <v>46488</v>
      </c>
    </row>
    <row r="4382" spans="1:32" x14ac:dyDescent="0.35">
      <c r="A4382">
        <v>2017</v>
      </c>
      <c r="B4382" t="s">
        <v>373</v>
      </c>
      <c r="C4382" t="s">
        <v>8046</v>
      </c>
      <c r="D4382" t="s">
        <v>34</v>
      </c>
      <c r="E4382" t="s">
        <v>2936</v>
      </c>
      <c r="F4382">
        <v>4.7</v>
      </c>
      <c r="G4382">
        <v>69</v>
      </c>
      <c r="H4382" t="s">
        <v>36</v>
      </c>
      <c r="I4382" t="s">
        <v>18017</v>
      </c>
      <c r="J4382">
        <v>4.3</v>
      </c>
      <c r="K4382">
        <v>27</v>
      </c>
      <c r="L4382" t="s">
        <v>18018</v>
      </c>
      <c r="M4382" t="s">
        <v>378</v>
      </c>
      <c r="N4382">
        <v>60172</v>
      </c>
      <c r="O4382" t="s">
        <v>40</v>
      </c>
      <c r="P4382">
        <v>4.8</v>
      </c>
      <c r="Q4382">
        <v>4.5999999999999996</v>
      </c>
      <c r="R4382">
        <v>4.7</v>
      </c>
      <c r="S4382">
        <v>4.5999999999999996</v>
      </c>
      <c r="T4382">
        <v>4.8</v>
      </c>
      <c r="U4382">
        <v>4.8</v>
      </c>
      <c r="V4382" t="s">
        <v>5141</v>
      </c>
      <c r="W4382" t="s">
        <v>614</v>
      </c>
      <c r="X4382" t="s">
        <v>124</v>
      </c>
      <c r="Y4382">
        <v>17</v>
      </c>
      <c r="Z4382">
        <v>24</v>
      </c>
      <c r="AA4382" t="s">
        <v>44</v>
      </c>
      <c r="AB4382" t="s">
        <v>18019</v>
      </c>
      <c r="AC4382" t="s">
        <v>607</v>
      </c>
      <c r="AD4382" t="s">
        <v>18020</v>
      </c>
      <c r="AE4382" t="s">
        <v>18021</v>
      </c>
      <c r="AF4382">
        <v>46478</v>
      </c>
    </row>
    <row r="4383" spans="1:32" x14ac:dyDescent="0.35">
      <c r="A4383">
        <v>2020</v>
      </c>
      <c r="B4383" t="s">
        <v>213</v>
      </c>
      <c r="C4383" t="s">
        <v>1575</v>
      </c>
      <c r="D4383" t="s">
        <v>34</v>
      </c>
      <c r="E4383" t="s">
        <v>5297</v>
      </c>
      <c r="F4383">
        <v>4.9000000000000004</v>
      </c>
      <c r="G4383">
        <v>32</v>
      </c>
      <c r="H4383" t="s">
        <v>36</v>
      </c>
      <c r="I4383" t="s">
        <v>2082</v>
      </c>
      <c r="J4383">
        <v>4.8</v>
      </c>
      <c r="K4383">
        <v>1574</v>
      </c>
      <c r="L4383" t="s">
        <v>2083</v>
      </c>
      <c r="M4383" t="s">
        <v>378</v>
      </c>
      <c r="N4383">
        <v>60169</v>
      </c>
      <c r="O4383" t="s">
        <v>94</v>
      </c>
      <c r="P4383">
        <v>4.9000000000000004</v>
      </c>
      <c r="Q4383">
        <v>4.8</v>
      </c>
      <c r="R4383">
        <v>4.8</v>
      </c>
      <c r="S4383">
        <v>4.8</v>
      </c>
      <c r="T4383">
        <v>4.8</v>
      </c>
      <c r="U4383">
        <v>4.9000000000000004</v>
      </c>
      <c r="V4383" t="s">
        <v>122</v>
      </c>
      <c r="W4383" t="s">
        <v>327</v>
      </c>
      <c r="X4383" t="s">
        <v>43</v>
      </c>
      <c r="Y4383">
        <v>23</v>
      </c>
      <c r="Z4383">
        <v>33</v>
      </c>
      <c r="AA4383" t="s">
        <v>44</v>
      </c>
      <c r="AB4383" t="s">
        <v>463</v>
      </c>
      <c r="AC4383" t="s">
        <v>464</v>
      </c>
      <c r="AD4383" t="s">
        <v>18022</v>
      </c>
      <c r="AE4383" t="s">
        <v>18023</v>
      </c>
      <c r="AF4383">
        <v>19202</v>
      </c>
    </row>
    <row r="4384" spans="1:32" x14ac:dyDescent="0.35">
      <c r="A4384">
        <v>2021</v>
      </c>
      <c r="B4384" t="s">
        <v>108</v>
      </c>
      <c r="C4384" t="s">
        <v>3601</v>
      </c>
      <c r="D4384" t="s">
        <v>34</v>
      </c>
      <c r="E4384" t="s">
        <v>16567</v>
      </c>
      <c r="F4384">
        <v>5</v>
      </c>
      <c r="G4384">
        <v>4</v>
      </c>
      <c r="H4384" t="s">
        <v>36</v>
      </c>
      <c r="I4384" t="s">
        <v>5021</v>
      </c>
      <c r="J4384">
        <v>4.5999999999999996</v>
      </c>
      <c r="K4384">
        <v>802</v>
      </c>
      <c r="L4384" t="s">
        <v>5022</v>
      </c>
      <c r="M4384" t="s">
        <v>378</v>
      </c>
      <c r="N4384">
        <v>60559</v>
      </c>
      <c r="O4384" t="s">
        <v>40</v>
      </c>
      <c r="P4384">
        <v>5</v>
      </c>
      <c r="Q4384">
        <v>4.8</v>
      </c>
      <c r="R4384">
        <v>5</v>
      </c>
      <c r="S4384">
        <v>5</v>
      </c>
      <c r="T4384">
        <v>5</v>
      </c>
      <c r="U4384">
        <v>5</v>
      </c>
      <c r="V4384" t="s">
        <v>111</v>
      </c>
      <c r="W4384" t="s">
        <v>77</v>
      </c>
      <c r="X4384" t="s">
        <v>124</v>
      </c>
      <c r="Y4384">
        <v>23</v>
      </c>
      <c r="Z4384">
        <v>33</v>
      </c>
      <c r="AA4384" t="s">
        <v>44</v>
      </c>
      <c r="AB4384" t="s">
        <v>125</v>
      </c>
      <c r="AC4384" t="s">
        <v>219</v>
      </c>
      <c r="AD4384" t="s">
        <v>16568</v>
      </c>
      <c r="AE4384" t="s">
        <v>16569</v>
      </c>
      <c r="AF4384">
        <v>11204</v>
      </c>
    </row>
    <row r="4385" spans="1:32" x14ac:dyDescent="0.35">
      <c r="A4385">
        <v>2019</v>
      </c>
      <c r="B4385" t="s">
        <v>585</v>
      </c>
      <c r="C4385" t="s">
        <v>586</v>
      </c>
      <c r="D4385" t="s">
        <v>1160</v>
      </c>
      <c r="E4385" t="s">
        <v>18024</v>
      </c>
      <c r="F4385">
        <v>4.7</v>
      </c>
      <c r="G4385">
        <v>24</v>
      </c>
      <c r="H4385" t="s">
        <v>36</v>
      </c>
      <c r="I4385" t="s">
        <v>13676</v>
      </c>
      <c r="J4385">
        <v>4.8</v>
      </c>
      <c r="K4385">
        <v>759</v>
      </c>
      <c r="L4385" t="s">
        <v>13677</v>
      </c>
      <c r="M4385" t="s">
        <v>378</v>
      </c>
      <c r="N4385">
        <v>60559</v>
      </c>
      <c r="O4385" t="s">
        <v>53</v>
      </c>
      <c r="P4385">
        <v>4.9000000000000004</v>
      </c>
      <c r="Q4385">
        <v>4.8</v>
      </c>
      <c r="R4385">
        <v>4.8</v>
      </c>
      <c r="S4385">
        <v>4.4000000000000004</v>
      </c>
      <c r="T4385">
        <v>4.8</v>
      </c>
      <c r="U4385">
        <v>4.7</v>
      </c>
      <c r="V4385" t="s">
        <v>262</v>
      </c>
      <c r="W4385" t="s">
        <v>42</v>
      </c>
      <c r="X4385" t="s">
        <v>124</v>
      </c>
      <c r="Y4385">
        <v>19</v>
      </c>
      <c r="Z4385">
        <v>23</v>
      </c>
      <c r="AA4385" t="s">
        <v>44</v>
      </c>
      <c r="AB4385" t="s">
        <v>45</v>
      </c>
      <c r="AC4385" t="s">
        <v>1645</v>
      </c>
      <c r="AD4385" t="s">
        <v>18025</v>
      </c>
      <c r="AE4385" t="s">
        <v>18026</v>
      </c>
      <c r="AF4385">
        <v>31718</v>
      </c>
    </row>
    <row r="4386" spans="1:32" x14ac:dyDescent="0.35">
      <c r="A4386">
        <v>2020</v>
      </c>
      <c r="B4386" t="s">
        <v>48</v>
      </c>
      <c r="C4386" t="s">
        <v>3115</v>
      </c>
      <c r="D4386" t="s">
        <v>34</v>
      </c>
      <c r="E4386" t="s">
        <v>3116</v>
      </c>
      <c r="F4386">
        <v>5</v>
      </c>
      <c r="G4386">
        <v>6</v>
      </c>
      <c r="H4386" t="s">
        <v>36</v>
      </c>
      <c r="I4386" t="s">
        <v>3117</v>
      </c>
      <c r="J4386">
        <v>4.3</v>
      </c>
      <c r="K4386">
        <v>1142</v>
      </c>
      <c r="L4386" t="s">
        <v>3118</v>
      </c>
      <c r="M4386" t="s">
        <v>378</v>
      </c>
      <c r="N4386">
        <v>60048</v>
      </c>
      <c r="O4386" t="s">
        <v>94</v>
      </c>
      <c r="P4386">
        <v>5</v>
      </c>
      <c r="Q4386">
        <v>5</v>
      </c>
      <c r="R4386">
        <v>5</v>
      </c>
      <c r="S4386">
        <v>5</v>
      </c>
      <c r="T4386">
        <v>4.7</v>
      </c>
      <c r="U4386">
        <v>5</v>
      </c>
      <c r="V4386" t="s">
        <v>3119</v>
      </c>
      <c r="W4386" t="s">
        <v>77</v>
      </c>
      <c r="X4386" t="s">
        <v>43</v>
      </c>
      <c r="Y4386">
        <v>43</v>
      </c>
      <c r="Z4386">
        <v>41</v>
      </c>
      <c r="AA4386" t="s">
        <v>1410</v>
      </c>
      <c r="AB4386" t="s">
        <v>78</v>
      </c>
      <c r="AC4386" t="s">
        <v>2625</v>
      </c>
      <c r="AD4386" t="s">
        <v>3120</v>
      </c>
      <c r="AE4386" t="s">
        <v>3121</v>
      </c>
      <c r="AF4386">
        <v>31923</v>
      </c>
    </row>
    <row r="4387" spans="1:32" x14ac:dyDescent="0.35">
      <c r="A4387">
        <v>2017</v>
      </c>
      <c r="B4387" t="s">
        <v>321</v>
      </c>
      <c r="C4387" t="s">
        <v>4217</v>
      </c>
      <c r="D4387" t="s">
        <v>34</v>
      </c>
      <c r="E4387" t="s">
        <v>4103</v>
      </c>
      <c r="F4387">
        <v>5</v>
      </c>
      <c r="G4387">
        <v>3</v>
      </c>
      <c r="H4387" t="s">
        <v>36</v>
      </c>
      <c r="I4387" t="s">
        <v>18027</v>
      </c>
      <c r="J4387">
        <v>4.8</v>
      </c>
      <c r="K4387">
        <v>431</v>
      </c>
      <c r="L4387" t="s">
        <v>18028</v>
      </c>
      <c r="M4387" t="s">
        <v>344</v>
      </c>
      <c r="N4387">
        <v>53226</v>
      </c>
      <c r="O4387" t="s">
        <v>40</v>
      </c>
      <c r="P4387">
        <v>5</v>
      </c>
      <c r="Q4387">
        <v>4.7</v>
      </c>
      <c r="R4387">
        <v>5</v>
      </c>
      <c r="S4387">
        <v>5</v>
      </c>
      <c r="T4387">
        <v>5</v>
      </c>
      <c r="U4387">
        <v>5</v>
      </c>
      <c r="V4387" t="s">
        <v>5051</v>
      </c>
      <c r="W4387" t="s">
        <v>327</v>
      </c>
      <c r="X4387" t="s">
        <v>55</v>
      </c>
      <c r="Y4387">
        <v>15</v>
      </c>
      <c r="Z4387">
        <v>19</v>
      </c>
      <c r="AA4387" t="s">
        <v>44</v>
      </c>
      <c r="AB4387" t="s">
        <v>151</v>
      </c>
      <c r="AC4387" t="s">
        <v>1365</v>
      </c>
      <c r="AD4387" t="s">
        <v>18029</v>
      </c>
      <c r="AE4387" t="s">
        <v>18030</v>
      </c>
      <c r="AF4387">
        <v>55159</v>
      </c>
    </row>
    <row r="4388" spans="1:32" x14ac:dyDescent="0.35">
      <c r="A4388">
        <v>2019</v>
      </c>
      <c r="B4388" t="s">
        <v>1046</v>
      </c>
      <c r="C4388" t="s">
        <v>1937</v>
      </c>
      <c r="D4388" t="s">
        <v>34</v>
      </c>
      <c r="E4388" t="s">
        <v>4923</v>
      </c>
      <c r="F4388">
        <v>4.5999999999999996</v>
      </c>
      <c r="G4388">
        <v>94</v>
      </c>
      <c r="H4388" t="s">
        <v>36</v>
      </c>
      <c r="I4388" t="s">
        <v>18031</v>
      </c>
      <c r="J4388">
        <v>2.1</v>
      </c>
      <c r="K4388">
        <v>11</v>
      </c>
      <c r="L4388" t="s">
        <v>18032</v>
      </c>
      <c r="M4388" t="s">
        <v>378</v>
      </c>
      <c r="N4388">
        <v>60453</v>
      </c>
      <c r="O4388" t="s">
        <v>53</v>
      </c>
      <c r="P4388">
        <v>4.8</v>
      </c>
      <c r="Q4388">
        <v>4.7</v>
      </c>
      <c r="R4388">
        <v>4.5999999999999996</v>
      </c>
      <c r="S4388">
        <v>4.4000000000000004</v>
      </c>
      <c r="T4388">
        <v>4.7</v>
      </c>
      <c r="U4388">
        <v>4.5</v>
      </c>
      <c r="V4388" t="s">
        <v>9976</v>
      </c>
      <c r="W4388" t="s">
        <v>9977</v>
      </c>
      <c r="X4388" t="s">
        <v>124</v>
      </c>
      <c r="Y4388">
        <v>18</v>
      </c>
      <c r="Z4388">
        <v>25</v>
      </c>
      <c r="AA4388" t="s">
        <v>44</v>
      </c>
      <c r="AB4388" t="s">
        <v>45</v>
      </c>
      <c r="AC4388" t="s">
        <v>370</v>
      </c>
      <c r="AD4388" t="s">
        <v>18033</v>
      </c>
      <c r="AE4388" t="s">
        <v>18034</v>
      </c>
      <c r="AF4388">
        <v>34837</v>
      </c>
    </row>
    <row r="4389" spans="1:32" x14ac:dyDescent="0.35">
      <c r="A4389">
        <v>2019</v>
      </c>
      <c r="B4389" t="s">
        <v>187</v>
      </c>
      <c r="C4389" t="s">
        <v>4543</v>
      </c>
      <c r="D4389" t="s">
        <v>1836</v>
      </c>
      <c r="E4389" t="s">
        <v>18035</v>
      </c>
      <c r="F4389">
        <v>4.7</v>
      </c>
      <c r="G4389">
        <v>262</v>
      </c>
      <c r="H4389" t="s">
        <v>36</v>
      </c>
      <c r="I4389" t="s">
        <v>18036</v>
      </c>
      <c r="J4389">
        <v>4.5999999999999996</v>
      </c>
      <c r="K4389">
        <v>733</v>
      </c>
      <c r="L4389" t="s">
        <v>18037</v>
      </c>
      <c r="M4389" t="s">
        <v>378</v>
      </c>
      <c r="N4389">
        <v>60641</v>
      </c>
      <c r="O4389" t="s">
        <v>53</v>
      </c>
      <c r="P4389">
        <v>4.8</v>
      </c>
      <c r="Q4389">
        <v>4.7</v>
      </c>
      <c r="R4389">
        <v>4.7</v>
      </c>
      <c r="S4389">
        <v>4.7</v>
      </c>
      <c r="T4389">
        <v>4.7</v>
      </c>
      <c r="U4389">
        <v>4.7</v>
      </c>
      <c r="V4389" t="s">
        <v>18038</v>
      </c>
      <c r="W4389" t="s">
        <v>1522</v>
      </c>
      <c r="X4389" t="s">
        <v>124</v>
      </c>
      <c r="Y4389">
        <v>25</v>
      </c>
      <c r="Z4389">
        <v>32</v>
      </c>
      <c r="AA4389" t="s">
        <v>44</v>
      </c>
      <c r="AB4389" t="s">
        <v>78</v>
      </c>
      <c r="AC4389" t="s">
        <v>1381</v>
      </c>
      <c r="AD4389" t="s">
        <v>18039</v>
      </c>
      <c r="AE4389" t="s">
        <v>18040</v>
      </c>
      <c r="AF4389">
        <v>18462</v>
      </c>
    </row>
    <row r="4390" spans="1:32" x14ac:dyDescent="0.35">
      <c r="A4390">
        <v>2016</v>
      </c>
      <c r="B4390" t="s">
        <v>732</v>
      </c>
      <c r="C4390" t="s">
        <v>733</v>
      </c>
      <c r="D4390" t="s">
        <v>34</v>
      </c>
      <c r="E4390" t="s">
        <v>18041</v>
      </c>
      <c r="F4390">
        <v>4.3</v>
      </c>
      <c r="G4390">
        <v>59</v>
      </c>
      <c r="H4390" t="s">
        <v>36</v>
      </c>
      <c r="I4390" t="s">
        <v>18042</v>
      </c>
      <c r="J4390">
        <v>3.9</v>
      </c>
      <c r="K4390">
        <v>133</v>
      </c>
      <c r="L4390" t="s">
        <v>18043</v>
      </c>
      <c r="M4390" t="s">
        <v>404</v>
      </c>
      <c r="N4390">
        <v>46322</v>
      </c>
      <c r="O4390" t="s">
        <v>53</v>
      </c>
      <c r="P4390">
        <v>4.5999999999999996</v>
      </c>
      <c r="Q4390">
        <v>4.5999999999999996</v>
      </c>
      <c r="R4390">
        <v>4.2</v>
      </c>
      <c r="S4390">
        <v>4</v>
      </c>
      <c r="T4390">
        <v>4.5999999999999996</v>
      </c>
      <c r="U4390">
        <v>4.0999999999999996</v>
      </c>
      <c r="V4390" t="s">
        <v>1422</v>
      </c>
      <c r="W4390" t="s">
        <v>455</v>
      </c>
      <c r="X4390" t="s">
        <v>55</v>
      </c>
      <c r="Y4390">
        <v>15</v>
      </c>
      <c r="Z4390">
        <v>21</v>
      </c>
      <c r="AA4390" t="s">
        <v>44</v>
      </c>
      <c r="AB4390" t="s">
        <v>45</v>
      </c>
      <c r="AC4390" t="s">
        <v>737</v>
      </c>
      <c r="AD4390" t="s">
        <v>18044</v>
      </c>
      <c r="AE4390" t="s">
        <v>18045</v>
      </c>
      <c r="AF4390">
        <v>84626</v>
      </c>
    </row>
    <row r="4391" spans="1:32" x14ac:dyDescent="0.35">
      <c r="A4391">
        <v>2019</v>
      </c>
      <c r="B4391" t="s">
        <v>69</v>
      </c>
      <c r="C4391" t="s">
        <v>1537</v>
      </c>
      <c r="D4391" t="s">
        <v>400</v>
      </c>
      <c r="E4391" t="s">
        <v>210</v>
      </c>
      <c r="F4391">
        <v>4.8</v>
      </c>
      <c r="G4391">
        <v>540</v>
      </c>
      <c r="H4391" t="s">
        <v>36</v>
      </c>
      <c r="I4391" t="s">
        <v>18046</v>
      </c>
      <c r="J4391">
        <v>4.4000000000000004</v>
      </c>
      <c r="K4391">
        <v>86</v>
      </c>
      <c r="L4391" t="s">
        <v>18047</v>
      </c>
      <c r="M4391" t="s">
        <v>344</v>
      </c>
      <c r="N4391">
        <v>54304</v>
      </c>
      <c r="O4391" t="s">
        <v>53</v>
      </c>
      <c r="P4391">
        <v>4.8</v>
      </c>
      <c r="Q4391">
        <v>4.8</v>
      </c>
      <c r="R4391">
        <v>4.7</v>
      </c>
      <c r="S4391">
        <v>4.7</v>
      </c>
      <c r="T4391">
        <v>4.8</v>
      </c>
      <c r="U4391">
        <v>4.8</v>
      </c>
      <c r="V4391" t="s">
        <v>122</v>
      </c>
      <c r="W4391" t="s">
        <v>42</v>
      </c>
      <c r="X4391" t="s">
        <v>124</v>
      </c>
      <c r="Y4391">
        <v>27</v>
      </c>
      <c r="Z4391">
        <v>33</v>
      </c>
      <c r="AA4391" t="s">
        <v>44</v>
      </c>
      <c r="AB4391" t="s">
        <v>78</v>
      </c>
      <c r="AC4391" t="s">
        <v>79</v>
      </c>
      <c r="AD4391" t="s">
        <v>18048</v>
      </c>
      <c r="AE4391" t="s">
        <v>18049</v>
      </c>
      <c r="AF4391">
        <v>26016</v>
      </c>
    </row>
    <row r="4392" spans="1:32" x14ac:dyDescent="0.35">
      <c r="A4392">
        <v>2020</v>
      </c>
      <c r="B4392" t="s">
        <v>32</v>
      </c>
      <c r="C4392" t="s">
        <v>4978</v>
      </c>
      <c r="D4392" t="s">
        <v>34</v>
      </c>
      <c r="E4392" t="s">
        <v>7928</v>
      </c>
      <c r="F4392">
        <v>4.5999999999999996</v>
      </c>
      <c r="G4392">
        <v>102</v>
      </c>
      <c r="H4392" t="s">
        <v>36</v>
      </c>
      <c r="I4392" t="s">
        <v>8039</v>
      </c>
      <c r="J4392">
        <v>4.7</v>
      </c>
      <c r="K4392">
        <v>918</v>
      </c>
      <c r="L4392" t="s">
        <v>8040</v>
      </c>
      <c r="M4392" t="s">
        <v>394</v>
      </c>
      <c r="N4392">
        <v>37129</v>
      </c>
      <c r="O4392" t="s">
        <v>94</v>
      </c>
      <c r="P4392">
        <v>4.5999999999999996</v>
      </c>
      <c r="Q4392">
        <v>4.5999999999999996</v>
      </c>
      <c r="R4392">
        <v>4.7</v>
      </c>
      <c r="S4392">
        <v>4.5</v>
      </c>
      <c r="T4392">
        <v>4.7</v>
      </c>
      <c r="U4392">
        <v>4.8</v>
      </c>
      <c r="V4392" t="s">
        <v>76</v>
      </c>
      <c r="W4392" t="s">
        <v>77</v>
      </c>
      <c r="X4392" t="s">
        <v>124</v>
      </c>
      <c r="Y4392">
        <v>20</v>
      </c>
      <c r="Z4392">
        <v>27</v>
      </c>
      <c r="AA4392" t="s">
        <v>44</v>
      </c>
      <c r="AB4392" t="s">
        <v>45</v>
      </c>
      <c r="AC4392" t="s">
        <v>46</v>
      </c>
      <c r="AD4392" t="s">
        <v>18050</v>
      </c>
      <c r="AE4392" t="s">
        <v>18051</v>
      </c>
      <c r="AF4392">
        <v>48986</v>
      </c>
    </row>
    <row r="4393" spans="1:32" x14ac:dyDescent="0.35">
      <c r="A4393">
        <v>2019</v>
      </c>
      <c r="B4393" t="s">
        <v>32</v>
      </c>
      <c r="C4393" t="s">
        <v>1586</v>
      </c>
      <c r="D4393" t="s">
        <v>34</v>
      </c>
      <c r="E4393" t="s">
        <v>8607</v>
      </c>
      <c r="F4393">
        <v>4.5999999999999996</v>
      </c>
      <c r="G4393">
        <v>444</v>
      </c>
      <c r="H4393" t="s">
        <v>36</v>
      </c>
      <c r="I4393" t="s">
        <v>18052</v>
      </c>
      <c r="J4393">
        <v>4.7</v>
      </c>
      <c r="K4393">
        <v>472</v>
      </c>
      <c r="L4393" t="s">
        <v>18053</v>
      </c>
      <c r="M4393" t="s">
        <v>1625</v>
      </c>
      <c r="N4393">
        <v>40299</v>
      </c>
      <c r="O4393" t="s">
        <v>40</v>
      </c>
      <c r="P4393">
        <v>4.5999999999999996</v>
      </c>
      <c r="Q4393">
        <v>4.5999999999999996</v>
      </c>
      <c r="R4393">
        <v>4.4000000000000004</v>
      </c>
      <c r="S4393">
        <v>4.4000000000000004</v>
      </c>
      <c r="T4393">
        <v>4.7</v>
      </c>
      <c r="U4393">
        <v>4.5999999999999996</v>
      </c>
      <c r="V4393" t="s">
        <v>4033</v>
      </c>
      <c r="W4393" t="s">
        <v>42</v>
      </c>
      <c r="X4393" t="s">
        <v>124</v>
      </c>
      <c r="Y4393">
        <v>25</v>
      </c>
      <c r="Z4393">
        <v>33</v>
      </c>
      <c r="AA4393" t="s">
        <v>44</v>
      </c>
      <c r="AB4393" t="s">
        <v>45</v>
      </c>
      <c r="AC4393" t="s">
        <v>750</v>
      </c>
      <c r="AD4393" t="s">
        <v>18054</v>
      </c>
      <c r="AE4393" t="s">
        <v>18055</v>
      </c>
      <c r="AF4393">
        <v>46728</v>
      </c>
    </row>
    <row r="4394" spans="1:32" x14ac:dyDescent="0.35">
      <c r="A4394">
        <v>2016</v>
      </c>
      <c r="B4394" t="s">
        <v>585</v>
      </c>
      <c r="C4394" t="s">
        <v>2242</v>
      </c>
      <c r="D4394" t="s">
        <v>34</v>
      </c>
      <c r="E4394" t="s">
        <v>1268</v>
      </c>
      <c r="F4394">
        <v>4.8</v>
      </c>
      <c r="G4394">
        <v>26</v>
      </c>
      <c r="H4394" t="s">
        <v>36</v>
      </c>
      <c r="I4394" t="s">
        <v>18056</v>
      </c>
      <c r="J4394">
        <v>4.8</v>
      </c>
      <c r="K4394">
        <v>9159</v>
      </c>
      <c r="L4394" t="s">
        <v>18057</v>
      </c>
      <c r="M4394" t="s">
        <v>972</v>
      </c>
      <c r="N4394">
        <v>48837</v>
      </c>
      <c r="O4394" t="s">
        <v>53</v>
      </c>
      <c r="P4394">
        <v>4.8</v>
      </c>
      <c r="Q4394">
        <v>4.8</v>
      </c>
      <c r="R4394">
        <v>4.8</v>
      </c>
      <c r="S4394">
        <v>4.4000000000000004</v>
      </c>
      <c r="T4394">
        <v>5</v>
      </c>
      <c r="U4394">
        <v>4.8</v>
      </c>
      <c r="V4394" t="s">
        <v>262</v>
      </c>
      <c r="W4394" t="s">
        <v>77</v>
      </c>
      <c r="X4394" t="s">
        <v>124</v>
      </c>
      <c r="Y4394">
        <v>17</v>
      </c>
      <c r="Z4394">
        <v>23</v>
      </c>
      <c r="AA4394" t="s">
        <v>44</v>
      </c>
      <c r="AB4394" t="s">
        <v>294</v>
      </c>
      <c r="AC4394" t="s">
        <v>714</v>
      </c>
      <c r="AD4394" t="s">
        <v>18058</v>
      </c>
      <c r="AE4394" t="s">
        <v>18059</v>
      </c>
      <c r="AF4394">
        <v>47923</v>
      </c>
    </row>
    <row r="4395" spans="1:32" x14ac:dyDescent="0.35">
      <c r="A4395">
        <v>2020</v>
      </c>
      <c r="B4395" t="s">
        <v>339</v>
      </c>
      <c r="C4395" t="s">
        <v>18060</v>
      </c>
      <c r="D4395" t="s">
        <v>34</v>
      </c>
      <c r="E4395" t="s">
        <v>12227</v>
      </c>
      <c r="F4395">
        <v>4.0999999999999996</v>
      </c>
      <c r="G4395">
        <v>6</v>
      </c>
      <c r="H4395" t="s">
        <v>36</v>
      </c>
      <c r="I4395" t="s">
        <v>18061</v>
      </c>
      <c r="J4395">
        <v>4.5</v>
      </c>
      <c r="K4395">
        <v>164</v>
      </c>
      <c r="L4395" t="s">
        <v>18062</v>
      </c>
      <c r="M4395" t="s">
        <v>427</v>
      </c>
      <c r="N4395">
        <v>30009</v>
      </c>
      <c r="O4395" t="s">
        <v>53</v>
      </c>
      <c r="P4395">
        <v>4.3</v>
      </c>
      <c r="Q4395">
        <v>4.5</v>
      </c>
      <c r="R4395">
        <v>4.3</v>
      </c>
      <c r="S4395">
        <v>4</v>
      </c>
      <c r="T4395">
        <v>4.3</v>
      </c>
      <c r="U4395">
        <v>3.7</v>
      </c>
      <c r="V4395" t="s">
        <v>14253</v>
      </c>
      <c r="W4395" t="s">
        <v>327</v>
      </c>
      <c r="X4395" t="s">
        <v>55</v>
      </c>
      <c r="Y4395">
        <v>17</v>
      </c>
      <c r="Z4395">
        <v>22</v>
      </c>
      <c r="AA4395" t="s">
        <v>44</v>
      </c>
      <c r="AB4395" t="s">
        <v>198</v>
      </c>
      <c r="AC4395" t="s">
        <v>688</v>
      </c>
      <c r="AD4395" t="s">
        <v>18063</v>
      </c>
      <c r="AE4395" t="s">
        <v>18064</v>
      </c>
      <c r="AF4395">
        <v>19085</v>
      </c>
    </row>
    <row r="4396" spans="1:32" x14ac:dyDescent="0.35">
      <c r="A4396">
        <v>2019</v>
      </c>
      <c r="B4396" t="s">
        <v>257</v>
      </c>
      <c r="C4396" t="s">
        <v>4652</v>
      </c>
      <c r="D4396" t="s">
        <v>1080</v>
      </c>
      <c r="E4396" t="s">
        <v>18065</v>
      </c>
      <c r="F4396">
        <v>4.5999999999999996</v>
      </c>
      <c r="G4396">
        <v>21</v>
      </c>
      <c r="H4396" t="s">
        <v>36</v>
      </c>
      <c r="I4396" t="s">
        <v>18066</v>
      </c>
      <c r="J4396">
        <v>4.7</v>
      </c>
      <c r="K4396">
        <v>926</v>
      </c>
      <c r="L4396" t="s">
        <v>18067</v>
      </c>
      <c r="M4396" t="s">
        <v>445</v>
      </c>
      <c r="N4396">
        <v>43617</v>
      </c>
      <c r="O4396" t="s">
        <v>94</v>
      </c>
      <c r="P4396">
        <v>4.5999999999999996</v>
      </c>
      <c r="Q4396">
        <v>4.9000000000000004</v>
      </c>
      <c r="R4396">
        <v>4.7</v>
      </c>
      <c r="S4396">
        <v>4.0999999999999996</v>
      </c>
      <c r="T4396">
        <v>4.8</v>
      </c>
      <c r="U4396">
        <v>4.5</v>
      </c>
      <c r="V4396" t="s">
        <v>3840</v>
      </c>
      <c r="W4396" t="s">
        <v>4656</v>
      </c>
      <c r="X4396" t="s">
        <v>124</v>
      </c>
      <c r="Y4396">
        <v>22</v>
      </c>
      <c r="Z4396">
        <v>29</v>
      </c>
      <c r="AA4396" t="s">
        <v>44</v>
      </c>
      <c r="AB4396" t="s">
        <v>45</v>
      </c>
      <c r="AC4396" t="s">
        <v>219</v>
      </c>
      <c r="AD4396" t="s">
        <v>18068</v>
      </c>
      <c r="AE4396" t="s">
        <v>18069</v>
      </c>
      <c r="AF4396">
        <v>29169</v>
      </c>
    </row>
    <row r="4397" spans="1:32" x14ac:dyDescent="0.35">
      <c r="A4397">
        <v>2019</v>
      </c>
      <c r="B4397" t="s">
        <v>946</v>
      </c>
      <c r="C4397" t="s">
        <v>2569</v>
      </c>
      <c r="D4397" t="s">
        <v>34</v>
      </c>
      <c r="E4397" t="s">
        <v>18070</v>
      </c>
      <c r="F4397">
        <v>4.7</v>
      </c>
      <c r="G4397">
        <v>182</v>
      </c>
      <c r="H4397" t="s">
        <v>36</v>
      </c>
      <c r="I4397" t="s">
        <v>18071</v>
      </c>
      <c r="J4397">
        <v>4.8</v>
      </c>
      <c r="K4397">
        <v>292</v>
      </c>
      <c r="L4397" t="s">
        <v>18072</v>
      </c>
      <c r="M4397" t="s">
        <v>972</v>
      </c>
      <c r="N4397">
        <v>48706</v>
      </c>
      <c r="O4397" t="s">
        <v>40</v>
      </c>
      <c r="P4397">
        <v>4.7</v>
      </c>
      <c r="Q4397">
        <v>4.5999999999999996</v>
      </c>
      <c r="R4397">
        <v>4.5999999999999996</v>
      </c>
      <c r="S4397">
        <v>4.5999999999999996</v>
      </c>
      <c r="T4397">
        <v>4.8</v>
      </c>
      <c r="U4397">
        <v>4.7</v>
      </c>
      <c r="V4397" t="s">
        <v>13718</v>
      </c>
      <c r="W4397" t="s">
        <v>327</v>
      </c>
      <c r="X4397" t="s">
        <v>43</v>
      </c>
      <c r="Y4397">
        <v>25</v>
      </c>
      <c r="Z4397">
        <v>30</v>
      </c>
      <c r="AA4397" t="s">
        <v>44</v>
      </c>
      <c r="AB4397" t="s">
        <v>151</v>
      </c>
      <c r="AC4397" t="s">
        <v>2159</v>
      </c>
      <c r="AD4397" t="s">
        <v>18073</v>
      </c>
      <c r="AE4397" t="s">
        <v>18074</v>
      </c>
      <c r="AF4397">
        <v>16774</v>
      </c>
    </row>
    <row r="4398" spans="1:32" x14ac:dyDescent="0.35">
      <c r="A4398">
        <v>2020</v>
      </c>
      <c r="B4398" t="s">
        <v>81</v>
      </c>
      <c r="C4398" t="s">
        <v>2234</v>
      </c>
      <c r="D4398" t="s">
        <v>34</v>
      </c>
      <c r="E4398" t="s">
        <v>18075</v>
      </c>
      <c r="F4398">
        <v>4.9000000000000004</v>
      </c>
      <c r="G4398">
        <v>22</v>
      </c>
      <c r="H4398" t="s">
        <v>36</v>
      </c>
      <c r="I4398" t="s">
        <v>15073</v>
      </c>
      <c r="J4398">
        <v>4.8</v>
      </c>
      <c r="K4398">
        <v>969</v>
      </c>
      <c r="L4398" t="s">
        <v>15074</v>
      </c>
      <c r="M4398" t="s">
        <v>427</v>
      </c>
      <c r="N4398">
        <v>30096</v>
      </c>
      <c r="O4398" t="s">
        <v>94</v>
      </c>
      <c r="P4398">
        <v>5</v>
      </c>
      <c r="Q4398">
        <v>4.9000000000000004</v>
      </c>
      <c r="R4398">
        <v>4.9000000000000004</v>
      </c>
      <c r="S4398">
        <v>4.8</v>
      </c>
      <c r="T4398">
        <v>5</v>
      </c>
      <c r="U4398">
        <v>5</v>
      </c>
      <c r="V4398" t="s">
        <v>5639</v>
      </c>
      <c r="W4398" t="s">
        <v>2838</v>
      </c>
      <c r="X4398" t="s">
        <v>55</v>
      </c>
      <c r="Y4398">
        <v>15</v>
      </c>
      <c r="Z4398">
        <v>19</v>
      </c>
      <c r="AA4398" t="s">
        <v>44</v>
      </c>
      <c r="AB4398" t="s">
        <v>151</v>
      </c>
      <c r="AC4398" t="s">
        <v>1134</v>
      </c>
      <c r="AD4398" t="s">
        <v>18076</v>
      </c>
      <c r="AE4398" t="s">
        <v>18077</v>
      </c>
      <c r="AF4398">
        <v>33167</v>
      </c>
    </row>
    <row r="4399" spans="1:32" x14ac:dyDescent="0.35">
      <c r="A4399">
        <v>2019</v>
      </c>
      <c r="B4399" t="s">
        <v>339</v>
      </c>
      <c r="C4399" t="s">
        <v>18078</v>
      </c>
      <c r="D4399" t="s">
        <v>34</v>
      </c>
      <c r="E4399" t="s">
        <v>18079</v>
      </c>
      <c r="F4399">
        <v>4.5</v>
      </c>
      <c r="G4399">
        <v>16</v>
      </c>
      <c r="H4399" t="s">
        <v>36</v>
      </c>
      <c r="I4399" t="s">
        <v>18080</v>
      </c>
      <c r="J4399">
        <v>3.4</v>
      </c>
      <c r="K4399">
        <v>67</v>
      </c>
      <c r="L4399" t="s">
        <v>18081</v>
      </c>
      <c r="M4399" t="s">
        <v>445</v>
      </c>
      <c r="N4399">
        <v>43228</v>
      </c>
      <c r="O4399" t="s">
        <v>75</v>
      </c>
      <c r="P4399">
        <v>4.7</v>
      </c>
      <c r="Q4399">
        <v>4.5999999999999996</v>
      </c>
      <c r="R4399">
        <v>4.5</v>
      </c>
      <c r="S4399">
        <v>3.9</v>
      </c>
      <c r="T4399">
        <v>4.5</v>
      </c>
      <c r="U4399">
        <v>4.4000000000000004</v>
      </c>
      <c r="V4399" t="s">
        <v>77</v>
      </c>
      <c r="W4399" t="s">
        <v>77</v>
      </c>
      <c r="X4399" t="s">
        <v>55</v>
      </c>
      <c r="Y4399">
        <v>16</v>
      </c>
      <c r="Z4399">
        <v>21</v>
      </c>
      <c r="AA4399" t="s">
        <v>44</v>
      </c>
      <c r="AB4399" t="s">
        <v>45</v>
      </c>
      <c r="AC4399" t="s">
        <v>506</v>
      </c>
      <c r="AD4399" t="s">
        <v>18082</v>
      </c>
      <c r="AE4399" t="s">
        <v>18083</v>
      </c>
      <c r="AF4399">
        <v>24912</v>
      </c>
    </row>
    <row r="4400" spans="1:32" x14ac:dyDescent="0.35">
      <c r="A4400">
        <v>2020</v>
      </c>
      <c r="B4400" t="s">
        <v>409</v>
      </c>
      <c r="C4400" t="s">
        <v>1691</v>
      </c>
      <c r="D4400" t="s">
        <v>34</v>
      </c>
      <c r="E4400" t="s">
        <v>3648</v>
      </c>
      <c r="F4400">
        <v>4.8</v>
      </c>
      <c r="G4400">
        <v>150</v>
      </c>
      <c r="H4400" t="s">
        <v>36</v>
      </c>
      <c r="I4400" t="s">
        <v>18084</v>
      </c>
      <c r="J4400">
        <v>4.5</v>
      </c>
      <c r="K4400">
        <v>332</v>
      </c>
      <c r="L4400" t="s">
        <v>18085</v>
      </c>
      <c r="M4400" t="s">
        <v>445</v>
      </c>
      <c r="N4400">
        <v>43229</v>
      </c>
      <c r="O4400" t="s">
        <v>40</v>
      </c>
      <c r="P4400">
        <v>4.9000000000000004</v>
      </c>
      <c r="Q4400">
        <v>4.8</v>
      </c>
      <c r="R4400">
        <v>4.8</v>
      </c>
      <c r="S4400">
        <v>4.7</v>
      </c>
      <c r="T4400">
        <v>4.9000000000000004</v>
      </c>
      <c r="U4400">
        <v>4.8</v>
      </c>
      <c r="V4400" t="s">
        <v>76</v>
      </c>
      <c r="W4400" t="s">
        <v>42</v>
      </c>
      <c r="X4400" t="s">
        <v>55</v>
      </c>
      <c r="Y4400">
        <v>18</v>
      </c>
      <c r="Z4400">
        <v>25</v>
      </c>
      <c r="AA4400" t="s">
        <v>44</v>
      </c>
      <c r="AB4400" t="s">
        <v>45</v>
      </c>
      <c r="AC4400" t="s">
        <v>474</v>
      </c>
      <c r="AD4400" t="s">
        <v>18086</v>
      </c>
      <c r="AE4400" t="s">
        <v>18087</v>
      </c>
      <c r="AF4400">
        <v>66306</v>
      </c>
    </row>
    <row r="4401" spans="1:32" x14ac:dyDescent="0.35">
      <c r="A4401">
        <v>2019</v>
      </c>
      <c r="B4401" t="s">
        <v>1046</v>
      </c>
      <c r="C4401" t="s">
        <v>9351</v>
      </c>
      <c r="D4401" t="s">
        <v>34</v>
      </c>
      <c r="E4401" t="s">
        <v>3959</v>
      </c>
      <c r="F4401">
        <v>4.9000000000000004</v>
      </c>
      <c r="G4401">
        <v>15</v>
      </c>
      <c r="H4401" t="s">
        <v>36</v>
      </c>
      <c r="I4401" t="s">
        <v>9707</v>
      </c>
      <c r="J4401">
        <v>4.7</v>
      </c>
      <c r="K4401">
        <v>254</v>
      </c>
      <c r="L4401" t="s">
        <v>9708</v>
      </c>
      <c r="M4401" t="s">
        <v>972</v>
      </c>
      <c r="N4401">
        <v>48307</v>
      </c>
      <c r="O4401" t="s">
        <v>40</v>
      </c>
      <c r="P4401">
        <v>5</v>
      </c>
      <c r="Q4401">
        <v>5</v>
      </c>
      <c r="R4401">
        <v>4.8</v>
      </c>
      <c r="S4401">
        <v>4.7</v>
      </c>
      <c r="T4401">
        <v>5</v>
      </c>
      <c r="U4401">
        <v>4.9000000000000004</v>
      </c>
      <c r="V4401" t="s">
        <v>6769</v>
      </c>
      <c r="W4401" t="s">
        <v>42</v>
      </c>
      <c r="X4401" t="s">
        <v>124</v>
      </c>
      <c r="Y4401">
        <v>18</v>
      </c>
      <c r="Z4401">
        <v>27</v>
      </c>
      <c r="AA4401" t="s">
        <v>44</v>
      </c>
      <c r="AB4401" t="s">
        <v>56</v>
      </c>
      <c r="AC4401" t="s">
        <v>370</v>
      </c>
      <c r="AD4401" t="s">
        <v>9709</v>
      </c>
      <c r="AE4401" t="s">
        <v>9710</v>
      </c>
      <c r="AF4401">
        <v>32565</v>
      </c>
    </row>
    <row r="4402" spans="1:32" x14ac:dyDescent="0.35">
      <c r="A4402">
        <v>2019</v>
      </c>
      <c r="B4402" t="s">
        <v>32</v>
      </c>
      <c r="C4402" t="s">
        <v>3509</v>
      </c>
      <c r="D4402" t="s">
        <v>34</v>
      </c>
      <c r="E4402" t="s">
        <v>10571</v>
      </c>
      <c r="F4402">
        <v>4.5999999999999996</v>
      </c>
      <c r="G4402">
        <v>444</v>
      </c>
      <c r="H4402" t="s">
        <v>36</v>
      </c>
      <c r="I4402" t="s">
        <v>17812</v>
      </c>
      <c r="J4402">
        <v>3.6</v>
      </c>
      <c r="K4402">
        <v>31</v>
      </c>
      <c r="L4402" t="s">
        <v>17813</v>
      </c>
      <c r="M4402" t="s">
        <v>445</v>
      </c>
      <c r="N4402">
        <v>45701</v>
      </c>
      <c r="O4402" t="s">
        <v>40</v>
      </c>
      <c r="P4402">
        <v>4.5999999999999996</v>
      </c>
      <c r="Q4402">
        <v>4.5999999999999996</v>
      </c>
      <c r="R4402">
        <v>4.4000000000000004</v>
      </c>
      <c r="S4402">
        <v>4.4000000000000004</v>
      </c>
      <c r="T4402">
        <v>4.7</v>
      </c>
      <c r="U4402">
        <v>4.5999999999999996</v>
      </c>
      <c r="V4402" t="s">
        <v>2701</v>
      </c>
      <c r="W4402" t="s">
        <v>2581</v>
      </c>
      <c r="X4402" t="s">
        <v>43</v>
      </c>
      <c r="Y4402">
        <v>26</v>
      </c>
      <c r="Z4402">
        <v>35</v>
      </c>
      <c r="AA4402" t="s">
        <v>44</v>
      </c>
      <c r="AB4402" t="s">
        <v>45</v>
      </c>
      <c r="AC4402" t="s">
        <v>750</v>
      </c>
      <c r="AD4402" t="s">
        <v>18088</v>
      </c>
      <c r="AE4402">
        <v>45632210</v>
      </c>
      <c r="AF4402">
        <v>12237</v>
      </c>
    </row>
    <row r="4403" spans="1:32" x14ac:dyDescent="0.35">
      <c r="A4403">
        <v>2020</v>
      </c>
      <c r="B4403" t="s">
        <v>1046</v>
      </c>
      <c r="C4403" t="s">
        <v>1863</v>
      </c>
      <c r="D4403" t="s">
        <v>34</v>
      </c>
      <c r="E4403" t="s">
        <v>18089</v>
      </c>
      <c r="F4403">
        <v>4.5999999999999996</v>
      </c>
      <c r="G4403">
        <v>51</v>
      </c>
      <c r="H4403" t="s">
        <v>36</v>
      </c>
      <c r="I4403" t="s">
        <v>9715</v>
      </c>
      <c r="J4403">
        <v>4.9000000000000004</v>
      </c>
      <c r="K4403">
        <v>1520</v>
      </c>
      <c r="L4403" t="s">
        <v>9716</v>
      </c>
      <c r="M4403" t="s">
        <v>445</v>
      </c>
      <c r="N4403">
        <v>44070</v>
      </c>
      <c r="O4403" t="s">
        <v>53</v>
      </c>
      <c r="P4403">
        <v>4.5999999999999996</v>
      </c>
      <c r="Q4403">
        <v>4.5</v>
      </c>
      <c r="R4403">
        <v>4.5999999999999996</v>
      </c>
      <c r="S4403">
        <v>4.5</v>
      </c>
      <c r="T4403">
        <v>4.7</v>
      </c>
      <c r="U4403">
        <v>4.5</v>
      </c>
      <c r="V4403" t="s">
        <v>9595</v>
      </c>
      <c r="W4403" t="s">
        <v>6704</v>
      </c>
      <c r="X4403" t="s">
        <v>124</v>
      </c>
      <c r="Y4403">
        <v>17</v>
      </c>
      <c r="Z4403">
        <v>24</v>
      </c>
      <c r="AA4403" t="s">
        <v>44</v>
      </c>
      <c r="AB4403" t="s">
        <v>125</v>
      </c>
      <c r="AC4403" t="s">
        <v>370</v>
      </c>
      <c r="AD4403" t="s">
        <v>18090</v>
      </c>
      <c r="AE4403" t="s">
        <v>18091</v>
      </c>
      <c r="AF4403">
        <v>18119</v>
      </c>
    </row>
    <row r="4404" spans="1:32" x14ac:dyDescent="0.35">
      <c r="A4404">
        <v>2015</v>
      </c>
      <c r="B4404" t="s">
        <v>409</v>
      </c>
      <c r="C4404" t="s">
        <v>11303</v>
      </c>
      <c r="D4404" t="s">
        <v>34</v>
      </c>
      <c r="E4404" t="s">
        <v>18092</v>
      </c>
      <c r="F4404">
        <v>4.8</v>
      </c>
      <c r="G4404">
        <v>296</v>
      </c>
      <c r="H4404" t="s">
        <v>36</v>
      </c>
      <c r="I4404" t="s">
        <v>18093</v>
      </c>
      <c r="J4404">
        <v>5</v>
      </c>
      <c r="K4404">
        <v>1</v>
      </c>
      <c r="L4404" t="s">
        <v>18094</v>
      </c>
      <c r="M4404" t="s">
        <v>462</v>
      </c>
      <c r="N4404">
        <v>29673</v>
      </c>
      <c r="O4404" t="s">
        <v>53</v>
      </c>
      <c r="P4404">
        <v>4.9000000000000004</v>
      </c>
      <c r="Q4404">
        <v>4.8</v>
      </c>
      <c r="R4404">
        <v>4.8</v>
      </c>
      <c r="S4404">
        <v>4.5999999999999996</v>
      </c>
      <c r="T4404">
        <v>4.9000000000000004</v>
      </c>
      <c r="U4404">
        <v>4.7</v>
      </c>
      <c r="V4404" t="s">
        <v>262</v>
      </c>
      <c r="W4404" t="s">
        <v>77</v>
      </c>
      <c r="X4404" t="s">
        <v>55</v>
      </c>
      <c r="Y4404">
        <v>17</v>
      </c>
      <c r="Z4404">
        <v>24</v>
      </c>
      <c r="AA4404" t="s">
        <v>44</v>
      </c>
      <c r="AB4404" t="s">
        <v>45</v>
      </c>
      <c r="AC4404" t="s">
        <v>474</v>
      </c>
      <c r="AD4404" t="s">
        <v>18095</v>
      </c>
      <c r="AE4404" t="s">
        <v>18096</v>
      </c>
      <c r="AF4404">
        <v>84945</v>
      </c>
    </row>
    <row r="4405" spans="1:32" x14ac:dyDescent="0.35">
      <c r="A4405">
        <v>2019</v>
      </c>
      <c r="B4405" t="s">
        <v>257</v>
      </c>
      <c r="C4405" t="s">
        <v>1943</v>
      </c>
      <c r="D4405" t="s">
        <v>34</v>
      </c>
      <c r="E4405" t="s">
        <v>18097</v>
      </c>
      <c r="F4405">
        <v>4.7</v>
      </c>
      <c r="G4405">
        <v>99</v>
      </c>
      <c r="H4405" t="s">
        <v>36</v>
      </c>
      <c r="I4405" t="s">
        <v>18098</v>
      </c>
      <c r="J4405">
        <v>4.4000000000000004</v>
      </c>
      <c r="K4405">
        <v>196</v>
      </c>
      <c r="L4405" t="s">
        <v>18099</v>
      </c>
      <c r="M4405" t="s">
        <v>445</v>
      </c>
      <c r="N4405">
        <v>44241</v>
      </c>
      <c r="O4405" t="s">
        <v>40</v>
      </c>
      <c r="P4405">
        <v>4.7</v>
      </c>
      <c r="Q4405">
        <v>4.7</v>
      </c>
      <c r="R4405">
        <v>4.8</v>
      </c>
      <c r="S4405">
        <v>4.3</v>
      </c>
      <c r="T4405">
        <v>4.8</v>
      </c>
      <c r="U4405">
        <v>4.5999999999999996</v>
      </c>
      <c r="V4405" t="s">
        <v>455</v>
      </c>
      <c r="W4405" t="s">
        <v>42</v>
      </c>
      <c r="X4405" t="s">
        <v>124</v>
      </c>
      <c r="Y4405">
        <v>22</v>
      </c>
      <c r="Z4405">
        <v>29</v>
      </c>
      <c r="AA4405" t="s">
        <v>44</v>
      </c>
      <c r="AB4405" t="s">
        <v>45</v>
      </c>
      <c r="AC4405" t="s">
        <v>219</v>
      </c>
      <c r="AD4405" t="s">
        <v>18100</v>
      </c>
      <c r="AE4405" t="s">
        <v>18101</v>
      </c>
      <c r="AF4405">
        <v>41142</v>
      </c>
    </row>
    <row r="4406" spans="1:32" x14ac:dyDescent="0.35">
      <c r="A4406">
        <v>2017</v>
      </c>
      <c r="B4406" t="s">
        <v>525</v>
      </c>
      <c r="C4406" t="s">
        <v>1124</v>
      </c>
      <c r="D4406" t="s">
        <v>34</v>
      </c>
      <c r="E4406" t="s">
        <v>18102</v>
      </c>
      <c r="F4406">
        <v>4.8</v>
      </c>
      <c r="G4406">
        <v>488</v>
      </c>
      <c r="H4406" t="s">
        <v>36</v>
      </c>
      <c r="I4406" t="s">
        <v>18103</v>
      </c>
      <c r="J4406">
        <v>4.5</v>
      </c>
      <c r="K4406">
        <v>5197</v>
      </c>
      <c r="L4406" t="s">
        <v>18104</v>
      </c>
      <c r="M4406" t="s">
        <v>472</v>
      </c>
      <c r="N4406">
        <v>33761</v>
      </c>
      <c r="O4406" t="s">
        <v>53</v>
      </c>
      <c r="P4406">
        <v>4.8</v>
      </c>
      <c r="Q4406">
        <v>4.8</v>
      </c>
      <c r="R4406">
        <v>4.7</v>
      </c>
      <c r="S4406">
        <v>4.8</v>
      </c>
      <c r="T4406">
        <v>4.8</v>
      </c>
      <c r="U4406">
        <v>4.8</v>
      </c>
      <c r="V4406" t="s">
        <v>206</v>
      </c>
      <c r="W4406" t="s">
        <v>3419</v>
      </c>
      <c r="X4406" t="s">
        <v>43</v>
      </c>
      <c r="Y4406">
        <v>21</v>
      </c>
      <c r="Z4406">
        <v>28</v>
      </c>
      <c r="AA4406" t="s">
        <v>44</v>
      </c>
      <c r="AB4406" t="s">
        <v>151</v>
      </c>
      <c r="AC4406" t="s">
        <v>464</v>
      </c>
      <c r="AD4406" t="s">
        <v>18105</v>
      </c>
      <c r="AE4406" t="s">
        <v>18106</v>
      </c>
      <c r="AF4406">
        <v>22346</v>
      </c>
    </row>
    <row r="4407" spans="1:32" x14ac:dyDescent="0.35">
      <c r="A4407">
        <v>2021</v>
      </c>
      <c r="B4407" t="s">
        <v>108</v>
      </c>
      <c r="C4407" t="s">
        <v>1594</v>
      </c>
      <c r="D4407" t="s">
        <v>634</v>
      </c>
      <c r="E4407" t="s">
        <v>18107</v>
      </c>
      <c r="F4407">
        <v>4.8</v>
      </c>
      <c r="G4407">
        <v>17</v>
      </c>
      <c r="H4407" t="s">
        <v>36</v>
      </c>
      <c r="I4407" t="s">
        <v>3684</v>
      </c>
      <c r="J4407">
        <v>4.7</v>
      </c>
      <c r="K4407">
        <v>3485</v>
      </c>
      <c r="L4407" t="s">
        <v>3685</v>
      </c>
      <c r="M4407" t="s">
        <v>472</v>
      </c>
      <c r="N4407">
        <v>33614</v>
      </c>
      <c r="O4407" t="s">
        <v>53</v>
      </c>
      <c r="P4407">
        <v>4.9000000000000004</v>
      </c>
      <c r="Q4407">
        <v>4.8</v>
      </c>
      <c r="R4407">
        <v>4.5999999999999996</v>
      </c>
      <c r="S4407">
        <v>4.5999999999999996</v>
      </c>
      <c r="T4407">
        <v>4.8</v>
      </c>
      <c r="U4407">
        <v>4.9000000000000004</v>
      </c>
      <c r="V4407" t="s">
        <v>712</v>
      </c>
      <c r="W4407" t="s">
        <v>42</v>
      </c>
      <c r="X4407" t="s">
        <v>124</v>
      </c>
      <c r="Y4407">
        <v>19</v>
      </c>
      <c r="Z4407">
        <v>26</v>
      </c>
      <c r="AA4407" t="s">
        <v>44</v>
      </c>
      <c r="AB4407" t="s">
        <v>125</v>
      </c>
      <c r="AC4407" t="s">
        <v>219</v>
      </c>
      <c r="AD4407" t="s">
        <v>18108</v>
      </c>
      <c r="AE4407" t="s">
        <v>18109</v>
      </c>
      <c r="AF4407">
        <v>17891</v>
      </c>
    </row>
    <row r="4408" spans="1:32" x14ac:dyDescent="0.35">
      <c r="A4408">
        <v>2019</v>
      </c>
      <c r="B4408" t="s">
        <v>732</v>
      </c>
      <c r="C4408" t="s">
        <v>8554</v>
      </c>
      <c r="D4408" t="s">
        <v>34</v>
      </c>
      <c r="E4408" t="s">
        <v>18110</v>
      </c>
      <c r="F4408">
        <v>4.8</v>
      </c>
      <c r="G4408">
        <v>131</v>
      </c>
      <c r="H4408" t="s">
        <v>36</v>
      </c>
      <c r="I4408" t="s">
        <v>18111</v>
      </c>
      <c r="J4408">
        <v>5</v>
      </c>
      <c r="K4408">
        <v>1</v>
      </c>
      <c r="L4408" t="s">
        <v>18112</v>
      </c>
      <c r="M4408" t="s">
        <v>679</v>
      </c>
      <c r="N4408">
        <v>14127</v>
      </c>
      <c r="O4408" t="s">
        <v>53</v>
      </c>
      <c r="P4408">
        <v>4.8</v>
      </c>
      <c r="Q4408">
        <v>4.7</v>
      </c>
      <c r="R4408">
        <v>4.8</v>
      </c>
      <c r="S4408">
        <v>4.7</v>
      </c>
      <c r="T4408">
        <v>4.8</v>
      </c>
      <c r="U4408">
        <v>4.9000000000000004</v>
      </c>
      <c r="V4408" t="s">
        <v>18113</v>
      </c>
      <c r="W4408" t="s">
        <v>455</v>
      </c>
      <c r="X4408" t="s">
        <v>43</v>
      </c>
      <c r="Y4408">
        <v>21</v>
      </c>
      <c r="Z4408">
        <v>26</v>
      </c>
      <c r="AA4408" t="s">
        <v>44</v>
      </c>
      <c r="AB4408" t="s">
        <v>151</v>
      </c>
      <c r="AC4408" t="s">
        <v>522</v>
      </c>
      <c r="AD4408" t="s">
        <v>18114</v>
      </c>
      <c r="AE4408" t="s">
        <v>18115</v>
      </c>
      <c r="AF4408">
        <v>14717</v>
      </c>
    </row>
    <row r="4409" spans="1:32" x14ac:dyDescent="0.35">
      <c r="A4409">
        <v>2021</v>
      </c>
      <c r="B4409" t="s">
        <v>616</v>
      </c>
      <c r="C4409" t="s">
        <v>8602</v>
      </c>
      <c r="D4409" t="s">
        <v>34</v>
      </c>
      <c r="E4409" t="s">
        <v>18116</v>
      </c>
      <c r="F4409">
        <v>4.8</v>
      </c>
      <c r="G4409">
        <v>46</v>
      </c>
      <c r="H4409" t="s">
        <v>36</v>
      </c>
      <c r="I4409" t="s">
        <v>6025</v>
      </c>
      <c r="J4409">
        <v>4.5999999999999996</v>
      </c>
      <c r="K4409">
        <v>19</v>
      </c>
      <c r="L4409" t="s">
        <v>6026</v>
      </c>
      <c r="M4409" t="s">
        <v>462</v>
      </c>
      <c r="N4409">
        <v>29406</v>
      </c>
      <c r="O4409" t="s">
        <v>53</v>
      </c>
      <c r="P4409">
        <v>4.8</v>
      </c>
      <c r="Q4409">
        <v>4.8</v>
      </c>
      <c r="R4409">
        <v>4.7</v>
      </c>
      <c r="S4409">
        <v>4.8</v>
      </c>
      <c r="T4409">
        <v>4.9000000000000004</v>
      </c>
      <c r="U4409">
        <v>4.8</v>
      </c>
      <c r="V4409" t="s">
        <v>1667</v>
      </c>
      <c r="W4409" t="s">
        <v>42</v>
      </c>
      <c r="X4409" t="s">
        <v>43</v>
      </c>
      <c r="Y4409">
        <v>28</v>
      </c>
      <c r="Z4409">
        <v>38</v>
      </c>
      <c r="AA4409" t="s">
        <v>44</v>
      </c>
      <c r="AB4409" t="s">
        <v>45</v>
      </c>
      <c r="AC4409" t="s">
        <v>750</v>
      </c>
      <c r="AD4409" t="s">
        <v>18117</v>
      </c>
      <c r="AE4409" t="s">
        <v>18118</v>
      </c>
      <c r="AF4409">
        <v>20050</v>
      </c>
    </row>
    <row r="4410" spans="1:32" x14ac:dyDescent="0.35">
      <c r="A4410">
        <v>2020</v>
      </c>
      <c r="B4410" t="s">
        <v>321</v>
      </c>
      <c r="C4410" t="s">
        <v>6784</v>
      </c>
      <c r="D4410" t="s">
        <v>34</v>
      </c>
      <c r="E4410" t="s">
        <v>18119</v>
      </c>
      <c r="F4410">
        <v>4.8</v>
      </c>
      <c r="G4410">
        <v>39</v>
      </c>
      <c r="H4410" t="s">
        <v>36</v>
      </c>
      <c r="I4410" t="s">
        <v>18120</v>
      </c>
      <c r="J4410">
        <v>4.9000000000000004</v>
      </c>
      <c r="K4410">
        <v>1898</v>
      </c>
      <c r="L4410" t="s">
        <v>18121</v>
      </c>
      <c r="M4410" t="s">
        <v>679</v>
      </c>
      <c r="N4410">
        <v>14221</v>
      </c>
      <c r="O4410" t="s">
        <v>53</v>
      </c>
      <c r="P4410">
        <v>4.9000000000000004</v>
      </c>
      <c r="Q4410">
        <v>4.8</v>
      </c>
      <c r="R4410">
        <v>4.8</v>
      </c>
      <c r="S4410">
        <v>4.7</v>
      </c>
      <c r="T4410">
        <v>4.9000000000000004</v>
      </c>
      <c r="U4410">
        <v>4.8</v>
      </c>
      <c r="V4410" t="s">
        <v>8653</v>
      </c>
      <c r="W4410" t="s">
        <v>455</v>
      </c>
      <c r="X4410" t="s">
        <v>124</v>
      </c>
      <c r="Y4410">
        <v>20</v>
      </c>
      <c r="Z4410">
        <v>25</v>
      </c>
      <c r="AA4410" t="s">
        <v>44</v>
      </c>
      <c r="AB4410" t="s">
        <v>45</v>
      </c>
      <c r="AC4410" t="s">
        <v>219</v>
      </c>
      <c r="AD4410" t="s">
        <v>18122</v>
      </c>
      <c r="AE4410" t="s">
        <v>18123</v>
      </c>
      <c r="AF4410">
        <v>16240</v>
      </c>
    </row>
    <row r="4411" spans="1:32" x14ac:dyDescent="0.35">
      <c r="A4411">
        <v>2020</v>
      </c>
      <c r="B4411" t="s">
        <v>409</v>
      </c>
      <c r="C4411" t="s">
        <v>1691</v>
      </c>
      <c r="D4411" t="s">
        <v>34</v>
      </c>
      <c r="E4411" t="s">
        <v>2955</v>
      </c>
      <c r="F4411">
        <v>4.8</v>
      </c>
      <c r="G4411">
        <v>150</v>
      </c>
      <c r="H4411" t="s">
        <v>36</v>
      </c>
      <c r="I4411" t="s">
        <v>5623</v>
      </c>
      <c r="J4411">
        <v>3</v>
      </c>
      <c r="K4411">
        <v>10</v>
      </c>
      <c r="L4411" t="s">
        <v>5624</v>
      </c>
      <c r="M4411" t="s">
        <v>1103</v>
      </c>
      <c r="N4411">
        <v>20877</v>
      </c>
      <c r="O4411" t="s">
        <v>53</v>
      </c>
      <c r="P4411">
        <v>4.9000000000000004</v>
      </c>
      <c r="Q4411">
        <v>4.8</v>
      </c>
      <c r="R4411">
        <v>4.8</v>
      </c>
      <c r="S4411">
        <v>4.7</v>
      </c>
      <c r="T4411">
        <v>4.9000000000000004</v>
      </c>
      <c r="U4411">
        <v>4.8</v>
      </c>
      <c r="V4411" t="s">
        <v>42</v>
      </c>
      <c r="W4411" t="s">
        <v>42</v>
      </c>
      <c r="X4411" t="s">
        <v>55</v>
      </c>
      <c r="Y4411">
        <v>18</v>
      </c>
      <c r="Z4411">
        <v>25</v>
      </c>
      <c r="AA4411" t="s">
        <v>44</v>
      </c>
      <c r="AB4411" t="s">
        <v>45</v>
      </c>
      <c r="AC4411" t="s">
        <v>474</v>
      </c>
      <c r="AD4411" t="s">
        <v>5625</v>
      </c>
      <c r="AE4411">
        <v>22871119</v>
      </c>
      <c r="AF4411">
        <v>49873</v>
      </c>
    </row>
    <row r="4412" spans="1:32" x14ac:dyDescent="0.35">
      <c r="A4412">
        <v>2019</v>
      </c>
      <c r="B4412" t="s">
        <v>257</v>
      </c>
      <c r="C4412" t="s">
        <v>1079</v>
      </c>
      <c r="D4412" t="s">
        <v>34</v>
      </c>
      <c r="E4412" t="s">
        <v>18124</v>
      </c>
      <c r="F4412">
        <v>4.7</v>
      </c>
      <c r="G4412">
        <v>55</v>
      </c>
      <c r="H4412" t="s">
        <v>36</v>
      </c>
      <c r="I4412" t="s">
        <v>5627</v>
      </c>
      <c r="J4412">
        <v>4.5999999999999996</v>
      </c>
      <c r="K4412">
        <v>1611</v>
      </c>
      <c r="L4412" t="s">
        <v>5628</v>
      </c>
      <c r="M4412" t="s">
        <v>1103</v>
      </c>
      <c r="N4412">
        <v>20852</v>
      </c>
      <c r="O4412" t="s">
        <v>94</v>
      </c>
      <c r="P4412">
        <v>5</v>
      </c>
      <c r="Q4412">
        <v>4.9000000000000004</v>
      </c>
      <c r="R4412">
        <v>4.9000000000000004</v>
      </c>
      <c r="S4412">
        <v>4.4000000000000004</v>
      </c>
      <c r="T4412">
        <v>4.7</v>
      </c>
      <c r="U4412">
        <v>4.5999999999999996</v>
      </c>
      <c r="V4412" t="s">
        <v>672</v>
      </c>
      <c r="W4412" t="s">
        <v>2893</v>
      </c>
      <c r="X4412" t="s">
        <v>124</v>
      </c>
      <c r="Y4412">
        <v>20</v>
      </c>
      <c r="Z4412">
        <v>26</v>
      </c>
      <c r="AA4412" t="s">
        <v>44</v>
      </c>
      <c r="AB4412" t="s">
        <v>45</v>
      </c>
      <c r="AC4412" t="s">
        <v>264</v>
      </c>
      <c r="AD4412" t="s">
        <v>18125</v>
      </c>
      <c r="AE4412" t="s">
        <v>18126</v>
      </c>
      <c r="AF4412">
        <v>36506</v>
      </c>
    </row>
    <row r="4413" spans="1:32" x14ac:dyDescent="0.35">
      <c r="A4413">
        <v>2021</v>
      </c>
      <c r="B4413" t="s">
        <v>339</v>
      </c>
      <c r="C4413" t="s">
        <v>4472</v>
      </c>
      <c r="D4413" t="s">
        <v>34</v>
      </c>
      <c r="E4413" t="s">
        <v>18127</v>
      </c>
      <c r="F4413">
        <v>4.9000000000000004</v>
      </c>
      <c r="G4413">
        <v>3</v>
      </c>
      <c r="H4413" t="s">
        <v>36</v>
      </c>
      <c r="I4413" t="s">
        <v>18128</v>
      </c>
      <c r="J4413">
        <v>4.5999999999999996</v>
      </c>
      <c r="K4413">
        <v>675</v>
      </c>
      <c r="L4413" t="s">
        <v>18129</v>
      </c>
      <c r="M4413" t="s">
        <v>1103</v>
      </c>
      <c r="N4413">
        <v>20852</v>
      </c>
      <c r="O4413" t="s">
        <v>40</v>
      </c>
      <c r="P4413">
        <v>5</v>
      </c>
      <c r="Q4413">
        <v>4.7</v>
      </c>
      <c r="R4413">
        <v>5</v>
      </c>
      <c r="S4413">
        <v>4.7</v>
      </c>
      <c r="T4413">
        <v>5</v>
      </c>
      <c r="U4413">
        <v>4.7</v>
      </c>
      <c r="V4413" t="s">
        <v>18130</v>
      </c>
      <c r="W4413" t="s">
        <v>77</v>
      </c>
      <c r="X4413" t="s">
        <v>55</v>
      </c>
      <c r="Y4413">
        <v>21</v>
      </c>
      <c r="Z4413">
        <v>27</v>
      </c>
      <c r="AA4413" t="s">
        <v>44</v>
      </c>
      <c r="AB4413" t="s">
        <v>45</v>
      </c>
      <c r="AC4413" t="s">
        <v>219</v>
      </c>
      <c r="AD4413" t="s">
        <v>18131</v>
      </c>
      <c r="AE4413" t="s">
        <v>18132</v>
      </c>
      <c r="AF4413">
        <v>14679</v>
      </c>
    </row>
    <row r="4414" spans="1:32" x14ac:dyDescent="0.35">
      <c r="A4414">
        <v>2020</v>
      </c>
      <c r="B4414" t="s">
        <v>533</v>
      </c>
      <c r="C4414" t="s">
        <v>1855</v>
      </c>
      <c r="D4414" t="s">
        <v>34</v>
      </c>
      <c r="E4414" t="s">
        <v>5009</v>
      </c>
      <c r="F4414">
        <v>4.7</v>
      </c>
      <c r="G4414">
        <v>59</v>
      </c>
      <c r="H4414" t="s">
        <v>36</v>
      </c>
      <c r="I4414" t="s">
        <v>18133</v>
      </c>
      <c r="J4414">
        <v>2.8</v>
      </c>
      <c r="K4414">
        <v>24</v>
      </c>
      <c r="L4414" t="s">
        <v>18134</v>
      </c>
      <c r="M4414" t="s">
        <v>1103</v>
      </c>
      <c r="N4414">
        <v>20724</v>
      </c>
      <c r="O4414" t="s">
        <v>53</v>
      </c>
      <c r="P4414">
        <v>4.8</v>
      </c>
      <c r="Q4414">
        <v>4.8</v>
      </c>
      <c r="R4414">
        <v>4.5999999999999996</v>
      </c>
      <c r="S4414">
        <v>4.7</v>
      </c>
      <c r="T4414">
        <v>4.8</v>
      </c>
      <c r="U4414">
        <v>4.8</v>
      </c>
      <c r="V4414" t="s">
        <v>2106</v>
      </c>
      <c r="W4414" t="s">
        <v>42</v>
      </c>
      <c r="X4414" t="s">
        <v>43</v>
      </c>
      <c r="Y4414">
        <v>22</v>
      </c>
      <c r="Z4414">
        <v>29</v>
      </c>
      <c r="AA4414" t="s">
        <v>44</v>
      </c>
      <c r="AB4414" t="s">
        <v>45</v>
      </c>
      <c r="AC4414" t="s">
        <v>219</v>
      </c>
      <c r="AD4414" t="s">
        <v>18135</v>
      </c>
      <c r="AE4414" t="s">
        <v>18136</v>
      </c>
      <c r="AF4414">
        <v>12625</v>
      </c>
    </row>
    <row r="4415" spans="1:32" x14ac:dyDescent="0.35">
      <c r="A4415">
        <v>2020</v>
      </c>
      <c r="B4415" t="s">
        <v>257</v>
      </c>
      <c r="C4415" t="s">
        <v>1435</v>
      </c>
      <c r="D4415" t="s">
        <v>1080</v>
      </c>
      <c r="E4415" t="s">
        <v>18137</v>
      </c>
      <c r="F4415">
        <v>4.7</v>
      </c>
      <c r="G4415">
        <v>53</v>
      </c>
      <c r="H4415" t="s">
        <v>36</v>
      </c>
      <c r="I4415" t="s">
        <v>18138</v>
      </c>
      <c r="J4415">
        <v>4.9000000000000004</v>
      </c>
      <c r="K4415">
        <v>624</v>
      </c>
      <c r="L4415" t="s">
        <v>18139</v>
      </c>
      <c r="M4415" t="s">
        <v>472</v>
      </c>
      <c r="N4415">
        <v>33458</v>
      </c>
      <c r="O4415" t="s">
        <v>53</v>
      </c>
      <c r="P4415">
        <v>4.8</v>
      </c>
      <c r="Q4415">
        <v>4.8</v>
      </c>
      <c r="R4415">
        <v>4.8</v>
      </c>
      <c r="S4415">
        <v>4.4000000000000004</v>
      </c>
      <c r="T4415">
        <v>4.7</v>
      </c>
      <c r="U4415">
        <v>4.7</v>
      </c>
      <c r="V4415" t="s">
        <v>2423</v>
      </c>
      <c r="W4415" t="s">
        <v>7911</v>
      </c>
      <c r="X4415" t="s">
        <v>95</v>
      </c>
      <c r="Y4415">
        <v>21</v>
      </c>
      <c r="Z4415">
        <v>26</v>
      </c>
      <c r="AA4415" t="s">
        <v>44</v>
      </c>
      <c r="AB4415" t="s">
        <v>45</v>
      </c>
      <c r="AC4415" t="s">
        <v>264</v>
      </c>
      <c r="AD4415" t="s">
        <v>18140</v>
      </c>
      <c r="AE4415" t="s">
        <v>18141</v>
      </c>
      <c r="AF4415">
        <v>24678</v>
      </c>
    </row>
    <row r="4416" spans="1:32" x14ac:dyDescent="0.35">
      <c r="A4416">
        <v>2019</v>
      </c>
      <c r="B4416" t="s">
        <v>81</v>
      </c>
      <c r="C4416" t="s">
        <v>1117</v>
      </c>
      <c r="D4416" t="s">
        <v>34</v>
      </c>
      <c r="E4416" t="s">
        <v>18142</v>
      </c>
      <c r="F4416">
        <v>4.8</v>
      </c>
      <c r="G4416">
        <v>102</v>
      </c>
      <c r="H4416" t="s">
        <v>36</v>
      </c>
      <c r="I4416" t="s">
        <v>18143</v>
      </c>
      <c r="J4416">
        <v>4.7</v>
      </c>
      <c r="K4416">
        <v>2321</v>
      </c>
      <c r="L4416" t="s">
        <v>18144</v>
      </c>
      <c r="M4416" t="s">
        <v>472</v>
      </c>
      <c r="N4416">
        <v>33417</v>
      </c>
      <c r="O4416" t="s">
        <v>53</v>
      </c>
      <c r="P4416">
        <v>4.8</v>
      </c>
      <c r="Q4416">
        <v>4.8</v>
      </c>
      <c r="R4416">
        <v>4.8</v>
      </c>
      <c r="S4416">
        <v>4.5999999999999996</v>
      </c>
      <c r="T4416">
        <v>4.9000000000000004</v>
      </c>
      <c r="U4416">
        <v>4.8</v>
      </c>
      <c r="V4416" t="s">
        <v>9678</v>
      </c>
      <c r="W4416" t="s">
        <v>77</v>
      </c>
      <c r="X4416" t="s">
        <v>43</v>
      </c>
      <c r="Y4416">
        <v>20</v>
      </c>
      <c r="Z4416">
        <v>28</v>
      </c>
      <c r="AA4416" t="s">
        <v>44</v>
      </c>
      <c r="AB4416" t="s">
        <v>45</v>
      </c>
      <c r="AC4416" t="s">
        <v>46</v>
      </c>
      <c r="AD4416" t="s">
        <v>18145</v>
      </c>
      <c r="AE4416" t="s">
        <v>18146</v>
      </c>
      <c r="AF4416">
        <v>19032</v>
      </c>
    </row>
    <row r="4417" spans="1:32" x14ac:dyDescent="0.35">
      <c r="A4417">
        <v>2021</v>
      </c>
      <c r="B4417" t="s">
        <v>288</v>
      </c>
      <c r="C4417" t="s">
        <v>18147</v>
      </c>
      <c r="D4417" t="s">
        <v>34</v>
      </c>
      <c r="E4417" t="s">
        <v>18148</v>
      </c>
      <c r="F4417">
        <v>4.5999999999999996</v>
      </c>
      <c r="G4417">
        <v>16</v>
      </c>
      <c r="H4417" t="s">
        <v>36</v>
      </c>
      <c r="I4417" t="s">
        <v>3794</v>
      </c>
      <c r="J4417">
        <v>4.5999999999999996</v>
      </c>
      <c r="K4417">
        <v>238</v>
      </c>
      <c r="L4417" t="s">
        <v>3795</v>
      </c>
      <c r="M4417" t="s">
        <v>472</v>
      </c>
      <c r="N4417">
        <v>33331</v>
      </c>
      <c r="O4417" t="s">
        <v>53</v>
      </c>
      <c r="P4417">
        <v>4.5999999999999996</v>
      </c>
      <c r="Q4417">
        <v>4.4000000000000004</v>
      </c>
      <c r="R4417">
        <v>4.7</v>
      </c>
      <c r="S4417">
        <v>4.2</v>
      </c>
      <c r="T4417">
        <v>4.5</v>
      </c>
      <c r="U4417">
        <v>4.7</v>
      </c>
      <c r="V4417" t="s">
        <v>262</v>
      </c>
      <c r="W4417" t="s">
        <v>77</v>
      </c>
      <c r="X4417" t="s">
        <v>124</v>
      </c>
      <c r="Y4417">
        <v>23</v>
      </c>
      <c r="Z4417">
        <v>28</v>
      </c>
      <c r="AA4417" t="s">
        <v>1410</v>
      </c>
      <c r="AB4417" t="s">
        <v>198</v>
      </c>
      <c r="AC4417" t="s">
        <v>4274</v>
      </c>
      <c r="AD4417" t="s">
        <v>18149</v>
      </c>
      <c r="AE4417" t="s">
        <v>18150</v>
      </c>
      <c r="AF4417">
        <v>12813</v>
      </c>
    </row>
    <row r="4418" spans="1:32" x14ac:dyDescent="0.35">
      <c r="A4418">
        <v>2019</v>
      </c>
      <c r="B4418" t="s">
        <v>288</v>
      </c>
      <c r="C4418" t="s">
        <v>821</v>
      </c>
      <c r="D4418" t="s">
        <v>34</v>
      </c>
      <c r="E4418" t="s">
        <v>4555</v>
      </c>
      <c r="F4418">
        <v>4.8</v>
      </c>
      <c r="G4418">
        <v>14</v>
      </c>
      <c r="H4418" t="s">
        <v>36</v>
      </c>
      <c r="I4418" t="s">
        <v>18151</v>
      </c>
      <c r="J4418">
        <v>3.5</v>
      </c>
      <c r="K4418">
        <v>4</v>
      </c>
      <c r="L4418" t="s">
        <v>18152</v>
      </c>
      <c r="M4418" t="s">
        <v>472</v>
      </c>
      <c r="N4418">
        <v>33064</v>
      </c>
      <c r="O4418" t="s">
        <v>94</v>
      </c>
      <c r="P4418">
        <v>4.9000000000000004</v>
      </c>
      <c r="Q4418">
        <v>4.9000000000000004</v>
      </c>
      <c r="R4418">
        <v>4.8</v>
      </c>
      <c r="S4418">
        <v>4.8</v>
      </c>
      <c r="T4418">
        <v>4.9000000000000004</v>
      </c>
      <c r="U4418">
        <v>4.8</v>
      </c>
      <c r="V4418" t="s">
        <v>1739</v>
      </c>
      <c r="W4418" t="s">
        <v>42</v>
      </c>
      <c r="X4418" t="s">
        <v>124</v>
      </c>
      <c r="Y4418">
        <v>23</v>
      </c>
      <c r="Z4418">
        <v>34</v>
      </c>
      <c r="AA4418" t="s">
        <v>44</v>
      </c>
      <c r="AB4418" t="s">
        <v>294</v>
      </c>
      <c r="AC4418" t="s">
        <v>219</v>
      </c>
      <c r="AD4418" t="s">
        <v>18153</v>
      </c>
      <c r="AE4418">
        <v>22494999</v>
      </c>
      <c r="AF4418">
        <v>24964</v>
      </c>
    </row>
    <row r="4419" spans="1:32" x14ac:dyDescent="0.35">
      <c r="A4419">
        <v>2020</v>
      </c>
      <c r="B4419" t="s">
        <v>32</v>
      </c>
      <c r="C4419" t="s">
        <v>2309</v>
      </c>
      <c r="D4419" t="s">
        <v>793</v>
      </c>
      <c r="E4419" t="s">
        <v>18154</v>
      </c>
      <c r="F4419">
        <v>4.8</v>
      </c>
      <c r="G4419">
        <v>142</v>
      </c>
      <c r="H4419" t="s">
        <v>36</v>
      </c>
      <c r="I4419" t="s">
        <v>15790</v>
      </c>
      <c r="J4419">
        <v>4.9000000000000004</v>
      </c>
      <c r="K4419">
        <v>1370</v>
      </c>
      <c r="L4419" t="s">
        <v>15791</v>
      </c>
      <c r="M4419" t="s">
        <v>472</v>
      </c>
      <c r="N4419">
        <v>33033</v>
      </c>
      <c r="O4419" t="s">
        <v>40</v>
      </c>
      <c r="P4419">
        <v>4.7</v>
      </c>
      <c r="Q4419">
        <v>4.7</v>
      </c>
      <c r="R4419">
        <v>4.7</v>
      </c>
      <c r="S4419">
        <v>4.7</v>
      </c>
      <c r="T4419">
        <v>4.8</v>
      </c>
      <c r="U4419">
        <v>4.8</v>
      </c>
      <c r="V4419" t="s">
        <v>3058</v>
      </c>
      <c r="W4419" t="s">
        <v>42</v>
      </c>
      <c r="X4419" t="s">
        <v>43</v>
      </c>
      <c r="Y4419">
        <v>27</v>
      </c>
      <c r="Z4419">
        <v>38</v>
      </c>
      <c r="AA4419" t="s">
        <v>44</v>
      </c>
      <c r="AB4419" t="s">
        <v>45</v>
      </c>
      <c r="AC4419" t="s">
        <v>750</v>
      </c>
      <c r="AD4419" t="s">
        <v>18155</v>
      </c>
      <c r="AE4419" t="s">
        <v>18156</v>
      </c>
      <c r="AF4419">
        <v>28223</v>
      </c>
    </row>
    <row r="4420" spans="1:32" x14ac:dyDescent="0.35">
      <c r="A4420">
        <v>2020</v>
      </c>
      <c r="B4420" t="s">
        <v>48</v>
      </c>
      <c r="C4420" t="s">
        <v>1387</v>
      </c>
      <c r="D4420" t="s">
        <v>34</v>
      </c>
      <c r="E4420" t="s">
        <v>12250</v>
      </c>
      <c r="F4420">
        <v>4.9000000000000004</v>
      </c>
      <c r="G4420">
        <v>141</v>
      </c>
      <c r="H4420" t="s">
        <v>36</v>
      </c>
      <c r="I4420" t="s">
        <v>12251</v>
      </c>
      <c r="J4420">
        <v>4.7</v>
      </c>
      <c r="K4420">
        <v>154</v>
      </c>
      <c r="L4420" t="s">
        <v>12252</v>
      </c>
      <c r="M4420" t="s">
        <v>481</v>
      </c>
      <c r="N4420">
        <v>23320</v>
      </c>
      <c r="O4420" t="s">
        <v>94</v>
      </c>
      <c r="P4420">
        <v>4.9000000000000004</v>
      </c>
      <c r="Q4420">
        <v>4.9000000000000004</v>
      </c>
      <c r="R4420">
        <v>4.9000000000000004</v>
      </c>
      <c r="S4420">
        <v>4.8</v>
      </c>
      <c r="T4420">
        <v>4.9000000000000004</v>
      </c>
      <c r="U4420">
        <v>4.9000000000000004</v>
      </c>
      <c r="V4420" t="s">
        <v>3119</v>
      </c>
      <c r="W4420" t="s">
        <v>327</v>
      </c>
      <c r="X4420" t="s">
        <v>124</v>
      </c>
      <c r="Y4420">
        <v>21</v>
      </c>
      <c r="Z4420">
        <v>28</v>
      </c>
      <c r="AA4420" t="s">
        <v>44</v>
      </c>
      <c r="AB4420" t="s">
        <v>45</v>
      </c>
      <c r="AC4420" t="s">
        <v>219</v>
      </c>
      <c r="AD4420" t="s">
        <v>12253</v>
      </c>
      <c r="AE4420" t="s">
        <v>12254</v>
      </c>
      <c r="AF4420">
        <v>67479</v>
      </c>
    </row>
    <row r="4421" spans="1:32" x14ac:dyDescent="0.35">
      <c r="A4421">
        <v>2020</v>
      </c>
      <c r="B4421" t="s">
        <v>525</v>
      </c>
      <c r="C4421" t="s">
        <v>14478</v>
      </c>
      <c r="D4421" t="s">
        <v>34</v>
      </c>
      <c r="E4421" t="s">
        <v>18157</v>
      </c>
      <c r="F4421">
        <v>4.8</v>
      </c>
      <c r="G4421">
        <v>174</v>
      </c>
      <c r="H4421" t="s">
        <v>36</v>
      </c>
      <c r="I4421" t="s">
        <v>18158</v>
      </c>
      <c r="J4421">
        <v>4.5999999999999996</v>
      </c>
      <c r="K4421">
        <v>1749</v>
      </c>
      <c r="L4421" t="s">
        <v>18159</v>
      </c>
      <c r="M4421" t="s">
        <v>538</v>
      </c>
      <c r="N4421">
        <v>18360</v>
      </c>
      <c r="O4421" t="s">
        <v>53</v>
      </c>
      <c r="P4421">
        <v>4.8</v>
      </c>
      <c r="Q4421">
        <v>4.8</v>
      </c>
      <c r="R4421">
        <v>4.8</v>
      </c>
      <c r="S4421">
        <v>4.8</v>
      </c>
      <c r="T4421">
        <v>4.8</v>
      </c>
      <c r="U4421">
        <v>4.9000000000000004</v>
      </c>
      <c r="V4421" t="s">
        <v>16047</v>
      </c>
      <c r="W4421" t="s">
        <v>42</v>
      </c>
      <c r="X4421" t="s">
        <v>124</v>
      </c>
      <c r="Y4421">
        <v>22</v>
      </c>
      <c r="Z4421">
        <v>26</v>
      </c>
      <c r="AA4421" t="s">
        <v>44</v>
      </c>
      <c r="AB4421" t="s">
        <v>151</v>
      </c>
      <c r="AC4421" t="s">
        <v>464</v>
      </c>
      <c r="AD4421" t="s">
        <v>18160</v>
      </c>
      <c r="AE4421" t="s">
        <v>18161</v>
      </c>
      <c r="AF4421">
        <v>17474</v>
      </c>
    </row>
    <row r="4422" spans="1:32" x14ac:dyDescent="0.35">
      <c r="A4422">
        <v>2019</v>
      </c>
      <c r="B4422" t="s">
        <v>516</v>
      </c>
      <c r="C4422" t="s">
        <v>3537</v>
      </c>
      <c r="D4422" t="s">
        <v>34</v>
      </c>
      <c r="E4422" t="s">
        <v>9787</v>
      </c>
      <c r="F4422">
        <v>5</v>
      </c>
      <c r="G4422">
        <v>52</v>
      </c>
      <c r="H4422" t="s">
        <v>36</v>
      </c>
      <c r="I4422" t="s">
        <v>9788</v>
      </c>
      <c r="J4422">
        <v>4.8</v>
      </c>
      <c r="K4422">
        <v>4053</v>
      </c>
      <c r="L4422" t="s">
        <v>9789</v>
      </c>
      <c r="M4422" t="s">
        <v>604</v>
      </c>
      <c r="N4422" s="1" t="s">
        <v>1813</v>
      </c>
      <c r="O4422" t="s">
        <v>53</v>
      </c>
      <c r="P4422">
        <v>5</v>
      </c>
      <c r="Q4422">
        <v>4.9000000000000004</v>
      </c>
      <c r="R4422">
        <v>4.9000000000000004</v>
      </c>
      <c r="S4422">
        <v>5</v>
      </c>
      <c r="T4422">
        <v>5</v>
      </c>
      <c r="U4422">
        <v>4.9000000000000004</v>
      </c>
      <c r="V4422" t="s">
        <v>521</v>
      </c>
      <c r="W4422" t="s">
        <v>42</v>
      </c>
      <c r="X4422" t="s">
        <v>124</v>
      </c>
      <c r="Y4422">
        <v>20</v>
      </c>
      <c r="Z4422">
        <v>26</v>
      </c>
      <c r="AA4422" t="s">
        <v>44</v>
      </c>
      <c r="AB4422" t="s">
        <v>151</v>
      </c>
      <c r="AC4422" t="s">
        <v>2396</v>
      </c>
      <c r="AD4422" t="s">
        <v>9790</v>
      </c>
      <c r="AE4422" t="s">
        <v>9791</v>
      </c>
      <c r="AF4422">
        <v>36006</v>
      </c>
    </row>
    <row r="4423" spans="1:32" x14ac:dyDescent="0.35">
      <c r="A4423">
        <v>2019</v>
      </c>
      <c r="B4423" t="s">
        <v>304</v>
      </c>
      <c r="C4423" t="s">
        <v>305</v>
      </c>
      <c r="D4423" t="s">
        <v>34</v>
      </c>
      <c r="E4423" t="s">
        <v>1052</v>
      </c>
      <c r="F4423">
        <v>4.9000000000000004</v>
      </c>
      <c r="G4423">
        <v>82</v>
      </c>
      <c r="H4423" t="s">
        <v>36</v>
      </c>
      <c r="I4423" t="s">
        <v>7385</v>
      </c>
      <c r="J4423">
        <v>4.8</v>
      </c>
      <c r="K4423">
        <v>7350</v>
      </c>
      <c r="L4423" t="s">
        <v>7386</v>
      </c>
      <c r="M4423" t="s">
        <v>604</v>
      </c>
      <c r="N4423" s="1" t="s">
        <v>7387</v>
      </c>
      <c r="O4423" t="s">
        <v>40</v>
      </c>
      <c r="P4423">
        <v>5</v>
      </c>
      <c r="Q4423">
        <v>4.9000000000000004</v>
      </c>
      <c r="R4423">
        <v>4.9000000000000004</v>
      </c>
      <c r="S4423">
        <v>4.8</v>
      </c>
      <c r="T4423">
        <v>4.9000000000000004</v>
      </c>
      <c r="U4423">
        <v>4.9000000000000004</v>
      </c>
      <c r="V4423" t="s">
        <v>438</v>
      </c>
      <c r="W4423" t="s">
        <v>1964</v>
      </c>
      <c r="X4423" t="s">
        <v>124</v>
      </c>
      <c r="Y4423">
        <v>20</v>
      </c>
      <c r="Z4423">
        <v>27</v>
      </c>
      <c r="AA4423" t="s">
        <v>44</v>
      </c>
      <c r="AB4423" t="s">
        <v>45</v>
      </c>
      <c r="AC4423" t="s">
        <v>219</v>
      </c>
      <c r="AD4423" t="s">
        <v>18162</v>
      </c>
      <c r="AE4423" t="s">
        <v>18163</v>
      </c>
      <c r="AF4423">
        <v>26453</v>
      </c>
    </row>
    <row r="4424" spans="1:32" x14ac:dyDescent="0.35">
      <c r="A4424">
        <v>2019</v>
      </c>
      <c r="B4424" t="s">
        <v>32</v>
      </c>
      <c r="C4424" t="s">
        <v>862</v>
      </c>
      <c r="D4424" t="s">
        <v>34</v>
      </c>
      <c r="E4424" t="s">
        <v>35</v>
      </c>
      <c r="F4424">
        <v>4.5999999999999996</v>
      </c>
      <c r="G4424">
        <v>363</v>
      </c>
      <c r="H4424" t="s">
        <v>36</v>
      </c>
      <c r="I4424" t="s">
        <v>18164</v>
      </c>
      <c r="J4424">
        <v>4.8</v>
      </c>
      <c r="K4424">
        <v>2626</v>
      </c>
      <c r="L4424" t="s">
        <v>18165</v>
      </c>
      <c r="M4424" t="s">
        <v>604</v>
      </c>
      <c r="N4424" s="1" t="s">
        <v>638</v>
      </c>
      <c r="O4424" t="s">
        <v>53</v>
      </c>
      <c r="P4424">
        <v>4.8</v>
      </c>
      <c r="Q4424">
        <v>4.7</v>
      </c>
      <c r="R4424">
        <v>4.5999999999999996</v>
      </c>
      <c r="S4424">
        <v>4.5</v>
      </c>
      <c r="T4424">
        <v>4.7</v>
      </c>
      <c r="U4424">
        <v>4.5999999999999996</v>
      </c>
      <c r="V4424" t="s">
        <v>9072</v>
      </c>
      <c r="W4424" t="s">
        <v>42</v>
      </c>
      <c r="X4424" t="s">
        <v>124</v>
      </c>
      <c r="Y4424">
        <v>20</v>
      </c>
      <c r="Z4424">
        <v>26</v>
      </c>
      <c r="AA4424" t="s">
        <v>44</v>
      </c>
      <c r="AB4424" t="s">
        <v>45</v>
      </c>
      <c r="AC4424" t="s">
        <v>46</v>
      </c>
      <c r="AD4424" t="s">
        <v>18166</v>
      </c>
      <c r="AE4424" t="s">
        <v>18167</v>
      </c>
      <c r="AF4424">
        <v>28116</v>
      </c>
    </row>
    <row r="4425" spans="1:32" x14ac:dyDescent="0.35">
      <c r="A4425">
        <v>2019</v>
      </c>
      <c r="B4425" t="s">
        <v>373</v>
      </c>
      <c r="C4425" t="s">
        <v>1956</v>
      </c>
      <c r="D4425" t="s">
        <v>34</v>
      </c>
      <c r="E4425" t="s">
        <v>18168</v>
      </c>
      <c r="F4425">
        <v>4.7</v>
      </c>
      <c r="G4425">
        <v>87</v>
      </c>
      <c r="H4425" t="s">
        <v>36</v>
      </c>
      <c r="I4425" t="s">
        <v>18169</v>
      </c>
      <c r="J4425">
        <v>4.3</v>
      </c>
      <c r="K4425">
        <v>286</v>
      </c>
      <c r="L4425" t="s">
        <v>18170</v>
      </c>
      <c r="M4425" t="s">
        <v>604</v>
      </c>
      <c r="N4425" s="1" t="s">
        <v>18171</v>
      </c>
      <c r="O4425" t="s">
        <v>53</v>
      </c>
      <c r="P4425">
        <v>4.9000000000000004</v>
      </c>
      <c r="Q4425">
        <v>4.8</v>
      </c>
      <c r="R4425">
        <v>4.5999999999999996</v>
      </c>
      <c r="S4425">
        <v>4.5</v>
      </c>
      <c r="T4425">
        <v>4.9000000000000004</v>
      </c>
      <c r="U4425">
        <v>4.7</v>
      </c>
      <c r="V4425" t="s">
        <v>5141</v>
      </c>
      <c r="W4425" t="s">
        <v>889</v>
      </c>
      <c r="X4425" t="s">
        <v>43</v>
      </c>
      <c r="Y4425">
        <v>24</v>
      </c>
      <c r="Z4425">
        <v>31</v>
      </c>
      <c r="AA4425" t="s">
        <v>44</v>
      </c>
      <c r="AB4425" t="s">
        <v>78</v>
      </c>
      <c r="AC4425" t="s">
        <v>1959</v>
      </c>
      <c r="AD4425" t="s">
        <v>18172</v>
      </c>
      <c r="AE4425">
        <v>122566</v>
      </c>
      <c r="AF4425">
        <v>32936</v>
      </c>
    </row>
    <row r="4426" spans="1:32" x14ac:dyDescent="0.35">
      <c r="A4426">
        <v>2020</v>
      </c>
      <c r="B4426" t="s">
        <v>108</v>
      </c>
      <c r="C4426" t="s">
        <v>1594</v>
      </c>
      <c r="D4426" t="s">
        <v>634</v>
      </c>
      <c r="E4426" t="s">
        <v>18173</v>
      </c>
      <c r="F4426">
        <v>4.3</v>
      </c>
      <c r="G4426">
        <v>75</v>
      </c>
      <c r="H4426" t="s">
        <v>36</v>
      </c>
      <c r="I4426" t="s">
        <v>14193</v>
      </c>
      <c r="J4426">
        <v>4.5</v>
      </c>
      <c r="K4426">
        <v>452</v>
      </c>
      <c r="L4426" t="s">
        <v>14194</v>
      </c>
      <c r="M4426" t="s">
        <v>679</v>
      </c>
      <c r="N4426">
        <v>10019</v>
      </c>
      <c r="O4426" t="s">
        <v>53</v>
      </c>
      <c r="P4426">
        <v>4.5999999999999996</v>
      </c>
      <c r="Q4426">
        <v>4.5999999999999996</v>
      </c>
      <c r="R4426">
        <v>4</v>
      </c>
      <c r="S4426">
        <v>3.9</v>
      </c>
      <c r="T4426">
        <v>4.5999999999999996</v>
      </c>
      <c r="U4426">
        <v>4.0999999999999996</v>
      </c>
      <c r="V4426" t="s">
        <v>42</v>
      </c>
      <c r="W4426" t="s">
        <v>42</v>
      </c>
      <c r="X4426" t="s">
        <v>124</v>
      </c>
      <c r="Y4426">
        <v>19</v>
      </c>
      <c r="Z4426">
        <v>26</v>
      </c>
      <c r="AA4426" t="s">
        <v>44</v>
      </c>
      <c r="AB4426" t="s">
        <v>125</v>
      </c>
      <c r="AC4426" t="s">
        <v>219</v>
      </c>
      <c r="AD4426" t="s">
        <v>18174</v>
      </c>
      <c r="AE4426" t="s">
        <v>18175</v>
      </c>
      <c r="AF4426">
        <v>46009</v>
      </c>
    </row>
    <row r="4427" spans="1:32" x14ac:dyDescent="0.35">
      <c r="A4427">
        <v>2018</v>
      </c>
      <c r="B4427" t="s">
        <v>304</v>
      </c>
      <c r="C4427" t="s">
        <v>4493</v>
      </c>
      <c r="D4427" t="s">
        <v>1426</v>
      </c>
      <c r="E4427" t="s">
        <v>10548</v>
      </c>
      <c r="F4427">
        <v>4.8</v>
      </c>
      <c r="G4427">
        <v>117</v>
      </c>
      <c r="H4427" t="s">
        <v>36</v>
      </c>
      <c r="I4427" t="s">
        <v>10549</v>
      </c>
      <c r="J4427">
        <v>3.3</v>
      </c>
      <c r="K4427">
        <v>7</v>
      </c>
      <c r="L4427" t="s">
        <v>10550</v>
      </c>
      <c r="M4427" t="s">
        <v>679</v>
      </c>
      <c r="N4427">
        <v>10036</v>
      </c>
      <c r="O4427" t="s">
        <v>94</v>
      </c>
      <c r="P4427">
        <v>4.9000000000000004</v>
      </c>
      <c r="Q4427">
        <v>4.9000000000000004</v>
      </c>
      <c r="R4427">
        <v>4.8</v>
      </c>
      <c r="S4427">
        <v>4.5999999999999996</v>
      </c>
      <c r="T4427">
        <v>4.9000000000000004</v>
      </c>
      <c r="U4427">
        <v>4.8</v>
      </c>
      <c r="V4427" t="s">
        <v>10551</v>
      </c>
      <c r="W4427" t="s">
        <v>439</v>
      </c>
      <c r="X4427" t="s">
        <v>124</v>
      </c>
      <c r="Y4427">
        <v>21</v>
      </c>
      <c r="Z4427">
        <v>27</v>
      </c>
      <c r="AA4427" t="s">
        <v>44</v>
      </c>
      <c r="AB4427" t="s">
        <v>45</v>
      </c>
      <c r="AC4427" t="s">
        <v>938</v>
      </c>
      <c r="AD4427" t="s">
        <v>10552</v>
      </c>
      <c r="AE4427" t="s">
        <v>10553</v>
      </c>
      <c r="AF4427">
        <v>36392</v>
      </c>
    </row>
    <row r="4428" spans="1:32" x14ac:dyDescent="0.35">
      <c r="A4428">
        <v>2019</v>
      </c>
      <c r="B4428" t="s">
        <v>732</v>
      </c>
      <c r="C4428" t="s">
        <v>13199</v>
      </c>
      <c r="D4428" t="s">
        <v>34</v>
      </c>
      <c r="E4428" t="s">
        <v>14179</v>
      </c>
      <c r="F4428">
        <v>4.8</v>
      </c>
      <c r="G4428">
        <v>131</v>
      </c>
      <c r="H4428" t="s">
        <v>36</v>
      </c>
      <c r="I4428" t="s">
        <v>9040</v>
      </c>
      <c r="J4428">
        <v>4.7</v>
      </c>
      <c r="K4428">
        <v>656</v>
      </c>
      <c r="L4428" t="s">
        <v>9041</v>
      </c>
      <c r="M4428" t="s">
        <v>679</v>
      </c>
      <c r="N4428">
        <v>11234</v>
      </c>
      <c r="O4428" t="s">
        <v>40</v>
      </c>
      <c r="P4428">
        <v>4.8</v>
      </c>
      <c r="Q4428">
        <v>4.7</v>
      </c>
      <c r="R4428">
        <v>4.8</v>
      </c>
      <c r="S4428">
        <v>4.7</v>
      </c>
      <c r="T4428">
        <v>4.8</v>
      </c>
      <c r="U4428">
        <v>4.9000000000000004</v>
      </c>
      <c r="V4428" t="s">
        <v>18113</v>
      </c>
      <c r="W4428" t="s">
        <v>455</v>
      </c>
      <c r="X4428" t="s">
        <v>124</v>
      </c>
      <c r="Y4428">
        <v>21</v>
      </c>
      <c r="Z4428">
        <v>25</v>
      </c>
      <c r="AA4428" t="s">
        <v>44</v>
      </c>
      <c r="AB4428" t="s">
        <v>151</v>
      </c>
      <c r="AC4428" t="s">
        <v>370</v>
      </c>
      <c r="AD4428" t="s">
        <v>18176</v>
      </c>
      <c r="AE4428" t="s">
        <v>18177</v>
      </c>
      <c r="AF4428">
        <v>19890</v>
      </c>
    </row>
    <row r="4429" spans="1:32" x14ac:dyDescent="0.35">
      <c r="A4429">
        <v>2019</v>
      </c>
      <c r="B4429" t="s">
        <v>257</v>
      </c>
      <c r="C4429" t="s">
        <v>892</v>
      </c>
      <c r="D4429" t="s">
        <v>34</v>
      </c>
      <c r="E4429" t="s">
        <v>9868</v>
      </c>
      <c r="F4429">
        <v>4.9000000000000004</v>
      </c>
      <c r="G4429">
        <v>17</v>
      </c>
      <c r="H4429" t="s">
        <v>36</v>
      </c>
      <c r="I4429" t="s">
        <v>1225</v>
      </c>
      <c r="J4429">
        <v>3.4</v>
      </c>
      <c r="K4429">
        <v>472</v>
      </c>
      <c r="L4429" t="s">
        <v>1226</v>
      </c>
      <c r="M4429" t="s">
        <v>679</v>
      </c>
      <c r="N4429">
        <v>10475</v>
      </c>
      <c r="O4429" t="s">
        <v>53</v>
      </c>
      <c r="P4429">
        <v>4.9000000000000004</v>
      </c>
      <c r="Q4429">
        <v>4.9000000000000004</v>
      </c>
      <c r="R4429">
        <v>5</v>
      </c>
      <c r="S4429">
        <v>4.5999999999999996</v>
      </c>
      <c r="T4429">
        <v>5</v>
      </c>
      <c r="U4429">
        <v>4.8</v>
      </c>
      <c r="V4429" t="s">
        <v>428</v>
      </c>
      <c r="W4429" t="s">
        <v>673</v>
      </c>
      <c r="X4429" t="s">
        <v>124</v>
      </c>
      <c r="Y4429">
        <v>21</v>
      </c>
      <c r="Z4429">
        <v>29</v>
      </c>
      <c r="AA4429" t="s">
        <v>44</v>
      </c>
      <c r="AB4429" t="s">
        <v>45</v>
      </c>
      <c r="AC4429" t="s">
        <v>264</v>
      </c>
      <c r="AD4429" t="s">
        <v>18178</v>
      </c>
      <c r="AE4429" t="s">
        <v>18179</v>
      </c>
      <c r="AF4429">
        <v>58693</v>
      </c>
    </row>
    <row r="4430" spans="1:32" x14ac:dyDescent="0.35">
      <c r="A4430">
        <v>2020</v>
      </c>
      <c r="B4430" t="s">
        <v>288</v>
      </c>
      <c r="C4430" t="s">
        <v>3816</v>
      </c>
      <c r="D4430" t="s">
        <v>34</v>
      </c>
      <c r="E4430" t="s">
        <v>3869</v>
      </c>
      <c r="F4430">
        <v>5</v>
      </c>
      <c r="G4430">
        <v>6</v>
      </c>
      <c r="H4430" t="s">
        <v>36</v>
      </c>
      <c r="I4430" t="s">
        <v>1225</v>
      </c>
      <c r="J4430">
        <v>3.4</v>
      </c>
      <c r="K4430">
        <v>472</v>
      </c>
      <c r="L4430" t="s">
        <v>1226</v>
      </c>
      <c r="M4430" t="s">
        <v>679</v>
      </c>
      <c r="N4430">
        <v>10475</v>
      </c>
      <c r="O4430" t="s">
        <v>53</v>
      </c>
      <c r="P4430">
        <v>5</v>
      </c>
      <c r="Q4430">
        <v>4.8</v>
      </c>
      <c r="R4430">
        <v>5</v>
      </c>
      <c r="S4430">
        <v>4.8</v>
      </c>
      <c r="T4430">
        <v>5</v>
      </c>
      <c r="U4430">
        <v>5</v>
      </c>
      <c r="V4430" t="s">
        <v>293</v>
      </c>
      <c r="W4430" t="s">
        <v>12133</v>
      </c>
      <c r="X4430" t="s">
        <v>124</v>
      </c>
      <c r="Y4430">
        <v>17</v>
      </c>
      <c r="Z4430">
        <v>21</v>
      </c>
      <c r="AA4430" t="s">
        <v>44</v>
      </c>
      <c r="AB4430" t="s">
        <v>113</v>
      </c>
      <c r="AC4430" t="s">
        <v>1645</v>
      </c>
      <c r="AD4430" t="s">
        <v>18180</v>
      </c>
      <c r="AE4430" t="s">
        <v>18181</v>
      </c>
      <c r="AF4430">
        <v>51403</v>
      </c>
    </row>
    <row r="4431" spans="1:32" x14ac:dyDescent="0.35">
      <c r="A4431">
        <v>2018</v>
      </c>
      <c r="B4431" t="s">
        <v>81</v>
      </c>
      <c r="C4431" t="s">
        <v>2415</v>
      </c>
      <c r="D4431" t="s">
        <v>34</v>
      </c>
      <c r="E4431" t="s">
        <v>11296</v>
      </c>
      <c r="F4431">
        <v>4.8</v>
      </c>
      <c r="G4431">
        <v>90</v>
      </c>
      <c r="H4431" t="s">
        <v>36</v>
      </c>
      <c r="I4431" t="s">
        <v>9803</v>
      </c>
      <c r="J4431">
        <v>4.9000000000000004</v>
      </c>
      <c r="K4431">
        <v>908</v>
      </c>
      <c r="L4431" t="s">
        <v>9804</v>
      </c>
      <c r="M4431" t="s">
        <v>2335</v>
      </c>
      <c r="N4431" s="1" t="s">
        <v>9805</v>
      </c>
      <c r="O4431" t="s">
        <v>53</v>
      </c>
      <c r="P4431">
        <v>4.8</v>
      </c>
      <c r="Q4431">
        <v>4.9000000000000004</v>
      </c>
      <c r="R4431">
        <v>4.8</v>
      </c>
      <c r="S4431">
        <v>4.5999999999999996</v>
      </c>
      <c r="T4431">
        <v>4.8</v>
      </c>
      <c r="U4431">
        <v>4.8</v>
      </c>
      <c r="V4431" t="s">
        <v>86</v>
      </c>
      <c r="W4431" t="s">
        <v>1409</v>
      </c>
      <c r="X4431" t="s">
        <v>124</v>
      </c>
      <c r="Y4431">
        <v>19</v>
      </c>
      <c r="Z4431">
        <v>26</v>
      </c>
      <c r="AA4431" t="s">
        <v>44</v>
      </c>
      <c r="AB4431" t="s">
        <v>45</v>
      </c>
      <c r="AC4431" t="s">
        <v>114</v>
      </c>
      <c r="AD4431" t="s">
        <v>11297</v>
      </c>
      <c r="AE4431" t="s">
        <v>11298</v>
      </c>
      <c r="AF4431">
        <v>39436</v>
      </c>
    </row>
    <row r="4432" spans="1:32" x14ac:dyDescent="0.35">
      <c r="A4432">
        <v>2019</v>
      </c>
      <c r="B4432" t="s">
        <v>108</v>
      </c>
      <c r="C4432" t="s">
        <v>3601</v>
      </c>
      <c r="D4432" t="s">
        <v>34</v>
      </c>
      <c r="E4432" t="s">
        <v>7483</v>
      </c>
      <c r="F4432">
        <v>4.8</v>
      </c>
      <c r="G4432">
        <v>40</v>
      </c>
      <c r="H4432" t="s">
        <v>36</v>
      </c>
      <c r="I4432" t="s">
        <v>18182</v>
      </c>
      <c r="J4432">
        <v>4.7</v>
      </c>
      <c r="K4432">
        <v>312</v>
      </c>
      <c r="L4432" t="s">
        <v>18183</v>
      </c>
      <c r="M4432" t="s">
        <v>2335</v>
      </c>
      <c r="N4432" s="1" t="s">
        <v>18184</v>
      </c>
      <c r="O4432" t="s">
        <v>53</v>
      </c>
      <c r="P4432">
        <v>4.8</v>
      </c>
      <c r="Q4432">
        <v>4.8</v>
      </c>
      <c r="R4432">
        <v>4.8</v>
      </c>
      <c r="S4432">
        <v>4.5</v>
      </c>
      <c r="T4432">
        <v>4.8</v>
      </c>
      <c r="U4432">
        <v>4.7</v>
      </c>
      <c r="V4432" t="s">
        <v>42</v>
      </c>
      <c r="W4432" t="s">
        <v>42</v>
      </c>
      <c r="X4432" t="s">
        <v>124</v>
      </c>
      <c r="Y4432">
        <v>22</v>
      </c>
      <c r="Z4432">
        <v>33</v>
      </c>
      <c r="AA4432" t="s">
        <v>44</v>
      </c>
      <c r="AB4432" t="s">
        <v>125</v>
      </c>
      <c r="AC4432" t="s">
        <v>219</v>
      </c>
      <c r="AD4432" t="s">
        <v>18185</v>
      </c>
      <c r="AE4432" t="s">
        <v>18186</v>
      </c>
      <c r="AF4432">
        <v>23140</v>
      </c>
    </row>
    <row r="4433" spans="1:32" x14ac:dyDescent="0.35">
      <c r="A4433">
        <v>2021</v>
      </c>
      <c r="B4433" t="s">
        <v>288</v>
      </c>
      <c r="C4433" t="s">
        <v>7407</v>
      </c>
      <c r="D4433" t="s">
        <v>34</v>
      </c>
      <c r="E4433" t="s">
        <v>18187</v>
      </c>
      <c r="F4433">
        <v>4.9000000000000004</v>
      </c>
      <c r="G4433">
        <v>2</v>
      </c>
      <c r="H4433" t="s">
        <v>36</v>
      </c>
      <c r="I4433" t="s">
        <v>7409</v>
      </c>
      <c r="J4433">
        <v>4.0999999999999996</v>
      </c>
      <c r="K4433">
        <v>32</v>
      </c>
      <c r="L4433" t="s">
        <v>7410</v>
      </c>
      <c r="M4433" t="s">
        <v>2335</v>
      </c>
      <c r="N4433" s="1" t="s">
        <v>7411</v>
      </c>
      <c r="O4433" t="s">
        <v>53</v>
      </c>
      <c r="P4433">
        <v>5</v>
      </c>
      <c r="Q4433">
        <v>5</v>
      </c>
      <c r="R4433">
        <v>5</v>
      </c>
      <c r="S4433">
        <v>4</v>
      </c>
      <c r="T4433">
        <v>5</v>
      </c>
      <c r="U4433">
        <v>5</v>
      </c>
      <c r="V4433" t="s">
        <v>18188</v>
      </c>
      <c r="W4433" t="s">
        <v>7412</v>
      </c>
      <c r="X4433" t="s">
        <v>124</v>
      </c>
      <c r="Y4433">
        <v>18</v>
      </c>
      <c r="Z4433">
        <v>25</v>
      </c>
      <c r="AA4433" t="s">
        <v>44</v>
      </c>
      <c r="AB4433" t="s">
        <v>198</v>
      </c>
      <c r="AC4433" t="s">
        <v>7413</v>
      </c>
      <c r="AD4433" t="s">
        <v>18189</v>
      </c>
      <c r="AE4433" t="s">
        <v>18190</v>
      </c>
      <c r="AF4433">
        <v>2586</v>
      </c>
    </row>
    <row r="4434" spans="1:32" x14ac:dyDescent="0.35">
      <c r="A4434">
        <v>2014</v>
      </c>
      <c r="B4434" t="s">
        <v>365</v>
      </c>
      <c r="C4434" t="s">
        <v>12781</v>
      </c>
      <c r="D4434" t="s">
        <v>34</v>
      </c>
      <c r="E4434" t="s">
        <v>6527</v>
      </c>
      <c r="F4434">
        <v>4.5999999999999996</v>
      </c>
      <c r="G4434">
        <v>107</v>
      </c>
      <c r="H4434" t="s">
        <v>36</v>
      </c>
      <c r="I4434" t="s">
        <v>18191</v>
      </c>
      <c r="J4434">
        <v>4</v>
      </c>
      <c r="K4434">
        <v>33</v>
      </c>
      <c r="L4434" t="s">
        <v>18192</v>
      </c>
      <c r="M4434" t="s">
        <v>1277</v>
      </c>
      <c r="N4434" s="1" t="s">
        <v>18193</v>
      </c>
      <c r="O4434" t="s">
        <v>40</v>
      </c>
      <c r="P4434">
        <v>4.7</v>
      </c>
      <c r="Q4434">
        <v>4.5999999999999996</v>
      </c>
      <c r="R4434">
        <v>4.5</v>
      </c>
      <c r="S4434">
        <v>4.5</v>
      </c>
      <c r="T4434">
        <v>4.7</v>
      </c>
      <c r="U4434">
        <v>4.5999999999999996</v>
      </c>
      <c r="V4434" t="s">
        <v>262</v>
      </c>
      <c r="W4434" t="s">
        <v>42</v>
      </c>
      <c r="X4434" t="s">
        <v>124</v>
      </c>
      <c r="Y4434">
        <v>16</v>
      </c>
      <c r="Z4434">
        <v>23</v>
      </c>
      <c r="AA4434" t="s">
        <v>44</v>
      </c>
      <c r="AB4434" t="s">
        <v>151</v>
      </c>
      <c r="AC4434" t="s">
        <v>370</v>
      </c>
      <c r="AD4434" t="s">
        <v>18194</v>
      </c>
      <c r="AE4434">
        <v>2169</v>
      </c>
      <c r="AF4434">
        <v>144812</v>
      </c>
    </row>
    <row r="4435" spans="1:32" x14ac:dyDescent="0.35">
      <c r="A4435">
        <v>2019</v>
      </c>
      <c r="B4435" t="s">
        <v>257</v>
      </c>
      <c r="C4435" t="s">
        <v>1493</v>
      </c>
      <c r="D4435" t="s">
        <v>1080</v>
      </c>
      <c r="E4435" t="s">
        <v>5888</v>
      </c>
      <c r="F4435">
        <v>4.9000000000000004</v>
      </c>
      <c r="G4435">
        <v>30</v>
      </c>
      <c r="H4435" t="s">
        <v>36</v>
      </c>
      <c r="I4435" t="s">
        <v>4368</v>
      </c>
      <c r="J4435">
        <v>4.7</v>
      </c>
      <c r="K4435">
        <v>2405</v>
      </c>
      <c r="L4435" t="s">
        <v>4369</v>
      </c>
      <c r="M4435" t="s">
        <v>699</v>
      </c>
      <c r="N4435" s="1" t="s">
        <v>720</v>
      </c>
      <c r="O4435" t="s">
        <v>53</v>
      </c>
      <c r="P4435">
        <v>4.9000000000000004</v>
      </c>
      <c r="Q4435">
        <v>4.9000000000000004</v>
      </c>
      <c r="R4435">
        <v>5</v>
      </c>
      <c r="S4435">
        <v>4.5999999999999996</v>
      </c>
      <c r="T4435">
        <v>4.9000000000000004</v>
      </c>
      <c r="U4435">
        <v>4.9000000000000004</v>
      </c>
      <c r="V4435" t="s">
        <v>455</v>
      </c>
      <c r="W4435" t="s">
        <v>42</v>
      </c>
      <c r="X4435" t="s">
        <v>124</v>
      </c>
      <c r="Y4435">
        <v>25</v>
      </c>
      <c r="Z4435">
        <v>34</v>
      </c>
      <c r="AA4435" t="s">
        <v>44</v>
      </c>
      <c r="AB4435" t="s">
        <v>45</v>
      </c>
      <c r="AC4435" t="s">
        <v>219</v>
      </c>
      <c r="AD4435" t="s">
        <v>18195</v>
      </c>
      <c r="AE4435" t="s">
        <v>18196</v>
      </c>
      <c r="AF4435">
        <v>49292</v>
      </c>
    </row>
    <row r="4436" spans="1:32" x14ac:dyDescent="0.35">
      <c r="A4436">
        <v>2021</v>
      </c>
      <c r="B4436" t="s">
        <v>32</v>
      </c>
      <c r="C4436" t="s">
        <v>3509</v>
      </c>
      <c r="D4436" t="s">
        <v>34</v>
      </c>
      <c r="E4436" t="s">
        <v>4244</v>
      </c>
      <c r="F4436">
        <v>4.8</v>
      </c>
      <c r="G4436">
        <v>102</v>
      </c>
      <c r="H4436" t="s">
        <v>36</v>
      </c>
      <c r="I4436" t="s">
        <v>5283</v>
      </c>
      <c r="J4436">
        <v>4.3</v>
      </c>
      <c r="K4436">
        <v>500</v>
      </c>
      <c r="L4436" t="s">
        <v>5284</v>
      </c>
      <c r="M4436" t="s">
        <v>39</v>
      </c>
      <c r="N4436">
        <v>91367</v>
      </c>
      <c r="O4436" t="s">
        <v>40</v>
      </c>
      <c r="P4436">
        <v>4.8</v>
      </c>
      <c r="Q4436">
        <v>4.8</v>
      </c>
      <c r="R4436">
        <v>4.8</v>
      </c>
      <c r="S4436">
        <v>4.7</v>
      </c>
      <c r="T4436">
        <v>4.9000000000000004</v>
      </c>
      <c r="U4436">
        <v>4.9000000000000004</v>
      </c>
      <c r="V4436" t="s">
        <v>2701</v>
      </c>
      <c r="W4436" t="s">
        <v>77</v>
      </c>
      <c r="X4436" t="s">
        <v>43</v>
      </c>
      <c r="Y4436">
        <v>27</v>
      </c>
      <c r="Z4436">
        <v>35</v>
      </c>
      <c r="AA4436" t="s">
        <v>44</v>
      </c>
      <c r="AB4436" t="s">
        <v>45</v>
      </c>
      <c r="AC4436" t="s">
        <v>750</v>
      </c>
      <c r="AD4436" t="s">
        <v>10217</v>
      </c>
      <c r="AE4436" t="s">
        <v>10218</v>
      </c>
      <c r="AF4436">
        <v>16880</v>
      </c>
    </row>
    <row r="4437" spans="1:32" x14ac:dyDescent="0.35">
      <c r="A4437">
        <v>2020</v>
      </c>
      <c r="B4437" t="s">
        <v>373</v>
      </c>
      <c r="C4437" t="s">
        <v>18197</v>
      </c>
      <c r="D4437" t="s">
        <v>1957</v>
      </c>
      <c r="E4437" t="s">
        <v>18198</v>
      </c>
      <c r="F4437">
        <v>4.8</v>
      </c>
      <c r="G4437">
        <v>19</v>
      </c>
      <c r="H4437" t="s">
        <v>36</v>
      </c>
      <c r="I4437" t="s">
        <v>18199</v>
      </c>
      <c r="J4437">
        <v>4.5999999999999996</v>
      </c>
      <c r="K4437">
        <v>551</v>
      </c>
      <c r="L4437" t="s">
        <v>18200</v>
      </c>
      <c r="M4437" t="s">
        <v>39</v>
      </c>
      <c r="N4437">
        <v>91401</v>
      </c>
      <c r="O4437" t="s">
        <v>40</v>
      </c>
      <c r="P4437">
        <v>4.8</v>
      </c>
      <c r="Q4437">
        <v>4.8</v>
      </c>
      <c r="R4437">
        <v>4.9000000000000004</v>
      </c>
      <c r="S4437">
        <v>4.8</v>
      </c>
      <c r="T4437">
        <v>4.8</v>
      </c>
      <c r="U4437">
        <v>4.9000000000000004</v>
      </c>
      <c r="V4437" t="s">
        <v>1089</v>
      </c>
      <c r="W4437" t="s">
        <v>889</v>
      </c>
      <c r="X4437" t="s">
        <v>95</v>
      </c>
      <c r="Y4437">
        <v>20</v>
      </c>
      <c r="Z4437">
        <v>29</v>
      </c>
      <c r="AA4437" t="s">
        <v>44</v>
      </c>
      <c r="AB4437" t="s">
        <v>113</v>
      </c>
      <c r="AC4437" t="s">
        <v>714</v>
      </c>
      <c r="AD4437" t="s">
        <v>18201</v>
      </c>
      <c r="AE4437" t="s">
        <v>18202</v>
      </c>
      <c r="AF4437">
        <v>18355</v>
      </c>
    </row>
    <row r="4438" spans="1:32" x14ac:dyDescent="0.35">
      <c r="A4438">
        <v>2019</v>
      </c>
      <c r="B4438" t="s">
        <v>304</v>
      </c>
      <c r="C4438" t="s">
        <v>7932</v>
      </c>
      <c r="D4438" t="s">
        <v>34</v>
      </c>
      <c r="E4438" t="s">
        <v>11077</v>
      </c>
      <c r="F4438">
        <v>4.9000000000000004</v>
      </c>
      <c r="G4438">
        <v>27</v>
      </c>
      <c r="H4438" t="s">
        <v>36</v>
      </c>
      <c r="I4438" t="s">
        <v>3910</v>
      </c>
      <c r="J4438">
        <v>4.8</v>
      </c>
      <c r="K4438">
        <v>1240</v>
      </c>
      <c r="L4438" t="s">
        <v>3911</v>
      </c>
      <c r="M4438" t="s">
        <v>39</v>
      </c>
      <c r="N4438">
        <v>91107</v>
      </c>
      <c r="O4438" t="s">
        <v>53</v>
      </c>
      <c r="P4438">
        <v>4.9000000000000004</v>
      </c>
      <c r="Q4438">
        <v>5</v>
      </c>
      <c r="R4438">
        <v>4.9000000000000004</v>
      </c>
      <c r="S4438">
        <v>4.5999999999999996</v>
      </c>
      <c r="T4438">
        <v>5</v>
      </c>
      <c r="U4438">
        <v>5</v>
      </c>
      <c r="V4438" t="s">
        <v>3563</v>
      </c>
      <c r="W4438" t="s">
        <v>1423</v>
      </c>
      <c r="X4438" t="s">
        <v>43</v>
      </c>
      <c r="Y4438">
        <v>24</v>
      </c>
      <c r="Z4438">
        <v>36</v>
      </c>
      <c r="AA4438" t="s">
        <v>44</v>
      </c>
      <c r="AB4438" t="s">
        <v>45</v>
      </c>
      <c r="AC4438" t="s">
        <v>219</v>
      </c>
      <c r="AD4438" t="s">
        <v>18203</v>
      </c>
      <c r="AE4438" t="s">
        <v>18204</v>
      </c>
      <c r="AF4438">
        <v>36491</v>
      </c>
    </row>
    <row r="4439" spans="1:32" x14ac:dyDescent="0.35">
      <c r="A4439">
        <v>2020</v>
      </c>
      <c r="B4439" t="s">
        <v>108</v>
      </c>
      <c r="C4439" t="s">
        <v>3995</v>
      </c>
      <c r="D4439" t="s">
        <v>634</v>
      </c>
      <c r="E4439" t="s">
        <v>15051</v>
      </c>
      <c r="F4439">
        <v>4.3</v>
      </c>
      <c r="G4439">
        <v>75</v>
      </c>
      <c r="H4439" t="s">
        <v>36</v>
      </c>
      <c r="I4439" t="s">
        <v>5750</v>
      </c>
      <c r="J4439">
        <v>4.7</v>
      </c>
      <c r="K4439">
        <v>1272</v>
      </c>
      <c r="L4439" t="s">
        <v>5751</v>
      </c>
      <c r="M4439" t="s">
        <v>39</v>
      </c>
      <c r="N4439">
        <v>90621</v>
      </c>
      <c r="O4439" t="s">
        <v>53</v>
      </c>
      <c r="P4439">
        <v>4.5999999999999996</v>
      </c>
      <c r="Q4439">
        <v>4.5999999999999996</v>
      </c>
      <c r="R4439">
        <v>4</v>
      </c>
      <c r="S4439">
        <v>3.9</v>
      </c>
      <c r="T4439">
        <v>4.5999999999999996</v>
      </c>
      <c r="U4439">
        <v>4.0999999999999996</v>
      </c>
      <c r="V4439" t="s">
        <v>42</v>
      </c>
      <c r="W4439" t="s">
        <v>77</v>
      </c>
      <c r="X4439" t="s">
        <v>95</v>
      </c>
      <c r="Y4439">
        <v>19</v>
      </c>
      <c r="Z4439">
        <v>26</v>
      </c>
      <c r="AA4439" t="s">
        <v>44</v>
      </c>
      <c r="AB4439" t="s">
        <v>125</v>
      </c>
      <c r="AC4439" t="s">
        <v>219</v>
      </c>
      <c r="AD4439" t="s">
        <v>18205</v>
      </c>
      <c r="AE4439" t="s">
        <v>18206</v>
      </c>
      <c r="AF4439">
        <v>22376</v>
      </c>
    </row>
    <row r="4440" spans="1:32" x14ac:dyDescent="0.35">
      <c r="A4440">
        <v>2019</v>
      </c>
      <c r="B4440" t="s">
        <v>32</v>
      </c>
      <c r="C4440" t="s">
        <v>746</v>
      </c>
      <c r="D4440" t="s">
        <v>34</v>
      </c>
      <c r="E4440" t="s">
        <v>13506</v>
      </c>
      <c r="F4440">
        <v>4.8</v>
      </c>
      <c r="G4440">
        <v>309</v>
      </c>
      <c r="H4440" t="s">
        <v>36</v>
      </c>
      <c r="I4440" t="s">
        <v>5750</v>
      </c>
      <c r="J4440">
        <v>4.7</v>
      </c>
      <c r="K4440">
        <v>1272</v>
      </c>
      <c r="L4440" t="s">
        <v>5751</v>
      </c>
      <c r="M4440" t="s">
        <v>39</v>
      </c>
      <c r="N4440">
        <v>90621</v>
      </c>
      <c r="O4440" t="s">
        <v>53</v>
      </c>
      <c r="P4440">
        <v>4.8</v>
      </c>
      <c r="Q4440">
        <v>4.7</v>
      </c>
      <c r="R4440">
        <v>4.7</v>
      </c>
      <c r="S4440">
        <v>4.5999999999999996</v>
      </c>
      <c r="T4440">
        <v>4.9000000000000004</v>
      </c>
      <c r="U4440">
        <v>4.8</v>
      </c>
      <c r="V4440" t="s">
        <v>3058</v>
      </c>
      <c r="W4440" t="s">
        <v>77</v>
      </c>
      <c r="X4440" t="s">
        <v>43</v>
      </c>
      <c r="Y4440">
        <v>28</v>
      </c>
      <c r="Z4440">
        <v>39</v>
      </c>
      <c r="AA4440" t="s">
        <v>44</v>
      </c>
      <c r="AB4440" t="s">
        <v>45</v>
      </c>
      <c r="AC4440" t="s">
        <v>750</v>
      </c>
      <c r="AD4440" t="s">
        <v>18207</v>
      </c>
      <c r="AE4440" t="s">
        <v>18208</v>
      </c>
      <c r="AF4440">
        <v>15741</v>
      </c>
    </row>
    <row r="4441" spans="1:32" x14ac:dyDescent="0.35">
      <c r="A4441">
        <v>2020</v>
      </c>
      <c r="B4441" t="s">
        <v>48</v>
      </c>
      <c r="C4441" t="s">
        <v>179</v>
      </c>
      <c r="D4441" t="s">
        <v>34</v>
      </c>
      <c r="E4441" t="s">
        <v>9285</v>
      </c>
      <c r="F4441">
        <v>4.5</v>
      </c>
      <c r="G4441">
        <v>248</v>
      </c>
      <c r="H4441" t="s">
        <v>36</v>
      </c>
      <c r="I4441" t="s">
        <v>18209</v>
      </c>
      <c r="J4441">
        <v>4.3</v>
      </c>
      <c r="K4441">
        <v>480</v>
      </c>
      <c r="L4441" t="s">
        <v>18210</v>
      </c>
      <c r="M4441" t="s">
        <v>39</v>
      </c>
      <c r="N4441">
        <v>92335</v>
      </c>
      <c r="O4441" t="s">
        <v>53</v>
      </c>
      <c r="P4441">
        <v>4.7</v>
      </c>
      <c r="Q4441">
        <v>4.5999999999999996</v>
      </c>
      <c r="R4441">
        <v>4.5</v>
      </c>
      <c r="S4441">
        <v>4.3</v>
      </c>
      <c r="T4441">
        <v>4.7</v>
      </c>
      <c r="U4441">
        <v>4.3</v>
      </c>
      <c r="V4441" t="s">
        <v>42</v>
      </c>
      <c r="W4441" t="s">
        <v>42</v>
      </c>
      <c r="X4441" t="s">
        <v>95</v>
      </c>
      <c r="Y4441">
        <v>21</v>
      </c>
      <c r="Z4441">
        <v>28</v>
      </c>
      <c r="AA4441" t="s">
        <v>44</v>
      </c>
      <c r="AB4441" t="s">
        <v>56</v>
      </c>
      <c r="AC4441" t="s">
        <v>207</v>
      </c>
      <c r="AD4441" t="s">
        <v>18211</v>
      </c>
      <c r="AE4441" t="s">
        <v>18212</v>
      </c>
      <c r="AF4441">
        <v>37080</v>
      </c>
    </row>
    <row r="4442" spans="1:32" x14ac:dyDescent="0.35">
      <c r="A4442">
        <v>2019</v>
      </c>
      <c r="B4442" t="s">
        <v>81</v>
      </c>
      <c r="C4442" t="s">
        <v>2415</v>
      </c>
      <c r="D4442" t="s">
        <v>34</v>
      </c>
      <c r="E4442" t="s">
        <v>10219</v>
      </c>
      <c r="F4442">
        <v>4.8</v>
      </c>
      <c r="G4442">
        <v>102</v>
      </c>
      <c r="H4442" t="s">
        <v>36</v>
      </c>
      <c r="I4442" t="s">
        <v>10220</v>
      </c>
      <c r="J4442">
        <v>4.5</v>
      </c>
      <c r="K4442">
        <v>97</v>
      </c>
      <c r="L4442" t="s">
        <v>10221</v>
      </c>
      <c r="M4442" t="s">
        <v>39</v>
      </c>
      <c r="N4442">
        <v>93704</v>
      </c>
      <c r="O4442" t="s">
        <v>53</v>
      </c>
      <c r="P4442">
        <v>4.8</v>
      </c>
      <c r="Q4442">
        <v>4.8</v>
      </c>
      <c r="R4442">
        <v>4.8</v>
      </c>
      <c r="S4442">
        <v>4.5999999999999996</v>
      </c>
      <c r="T4442">
        <v>4.9000000000000004</v>
      </c>
      <c r="U4442">
        <v>4.8</v>
      </c>
      <c r="V4442" t="s">
        <v>1408</v>
      </c>
      <c r="W4442" t="s">
        <v>42</v>
      </c>
      <c r="X4442" t="s">
        <v>124</v>
      </c>
      <c r="Y4442">
        <v>19</v>
      </c>
      <c r="Z4442">
        <v>26</v>
      </c>
      <c r="AA4442" t="s">
        <v>44</v>
      </c>
      <c r="AB4442" t="s">
        <v>45</v>
      </c>
      <c r="AC4442" t="s">
        <v>46</v>
      </c>
      <c r="AD4442" t="s">
        <v>10222</v>
      </c>
      <c r="AE4442" t="s">
        <v>10223</v>
      </c>
      <c r="AF4442">
        <v>46262</v>
      </c>
    </row>
    <row r="4443" spans="1:32" x14ac:dyDescent="0.35">
      <c r="A4443">
        <v>2019</v>
      </c>
      <c r="B4443" t="s">
        <v>108</v>
      </c>
      <c r="C4443" t="s">
        <v>1621</v>
      </c>
      <c r="D4443" t="s">
        <v>34</v>
      </c>
      <c r="E4443" t="s">
        <v>14224</v>
      </c>
      <c r="F4443">
        <v>4.5999999999999996</v>
      </c>
      <c r="G4443">
        <v>72</v>
      </c>
      <c r="H4443" t="s">
        <v>36</v>
      </c>
      <c r="I4443" t="s">
        <v>4443</v>
      </c>
      <c r="J4443">
        <v>3</v>
      </c>
      <c r="K4443">
        <v>18</v>
      </c>
      <c r="L4443" t="s">
        <v>4444</v>
      </c>
      <c r="M4443" t="s">
        <v>39</v>
      </c>
      <c r="N4443">
        <v>95051</v>
      </c>
      <c r="O4443" t="s">
        <v>53</v>
      </c>
      <c r="P4443">
        <v>4.8</v>
      </c>
      <c r="Q4443">
        <v>4.8</v>
      </c>
      <c r="R4443">
        <v>4.5999999999999996</v>
      </c>
      <c r="S4443">
        <v>4.5</v>
      </c>
      <c r="T4443">
        <v>4.7</v>
      </c>
      <c r="U4443">
        <v>4.5999999999999996</v>
      </c>
      <c r="V4443" t="s">
        <v>712</v>
      </c>
      <c r="W4443" t="s">
        <v>122</v>
      </c>
      <c r="X4443" t="s">
        <v>124</v>
      </c>
      <c r="Y4443">
        <v>22</v>
      </c>
      <c r="Z4443">
        <v>27</v>
      </c>
      <c r="AA4443" t="s">
        <v>44</v>
      </c>
      <c r="AB4443" t="s">
        <v>125</v>
      </c>
      <c r="AC4443" t="s">
        <v>219</v>
      </c>
      <c r="AD4443" t="s">
        <v>18213</v>
      </c>
      <c r="AE4443" t="s">
        <v>18214</v>
      </c>
      <c r="AF4443">
        <v>19789</v>
      </c>
    </row>
    <row r="4444" spans="1:32" x14ac:dyDescent="0.35">
      <c r="A4444">
        <v>2021</v>
      </c>
      <c r="B4444" t="s">
        <v>389</v>
      </c>
      <c r="C4444" t="s">
        <v>2628</v>
      </c>
      <c r="D4444" t="s">
        <v>34</v>
      </c>
      <c r="E4444" t="s">
        <v>11931</v>
      </c>
      <c r="F4444">
        <v>3</v>
      </c>
      <c r="G4444">
        <v>1</v>
      </c>
      <c r="H4444" t="s">
        <v>36</v>
      </c>
      <c r="I4444" t="s">
        <v>2937</v>
      </c>
      <c r="J4444">
        <v>4.7</v>
      </c>
      <c r="K4444">
        <v>505</v>
      </c>
      <c r="L4444" t="s">
        <v>2938</v>
      </c>
      <c r="M4444" t="s">
        <v>121</v>
      </c>
      <c r="N4444">
        <v>85338</v>
      </c>
      <c r="O4444" t="s">
        <v>40</v>
      </c>
      <c r="P4444">
        <v>3</v>
      </c>
      <c r="Q4444">
        <v>4</v>
      </c>
      <c r="R4444">
        <v>5</v>
      </c>
      <c r="S4444">
        <v>2</v>
      </c>
      <c r="T4444">
        <v>4</v>
      </c>
      <c r="U4444">
        <v>1</v>
      </c>
      <c r="V4444" t="s">
        <v>42</v>
      </c>
      <c r="W4444" t="s">
        <v>42</v>
      </c>
      <c r="X4444" t="s">
        <v>95</v>
      </c>
      <c r="Y4444">
        <v>150</v>
      </c>
      <c r="Z4444">
        <v>133</v>
      </c>
      <c r="AA4444" t="s">
        <v>77</v>
      </c>
      <c r="AB4444" t="s">
        <v>1228</v>
      </c>
      <c r="AC4444" t="s">
        <v>1227</v>
      </c>
      <c r="AD4444" t="s">
        <v>14908</v>
      </c>
      <c r="AE4444">
        <v>118184</v>
      </c>
      <c r="AF4444">
        <v>16142</v>
      </c>
    </row>
    <row r="4445" spans="1:32" x14ac:dyDescent="0.35">
      <c r="A4445">
        <v>2018</v>
      </c>
      <c r="B4445" t="s">
        <v>48</v>
      </c>
      <c r="C4445" t="s">
        <v>14335</v>
      </c>
      <c r="D4445" t="s">
        <v>34</v>
      </c>
      <c r="E4445" t="s">
        <v>18215</v>
      </c>
      <c r="F4445">
        <v>4.5</v>
      </c>
      <c r="G4445">
        <v>202</v>
      </c>
      <c r="H4445" t="s">
        <v>36</v>
      </c>
      <c r="I4445" t="s">
        <v>203</v>
      </c>
      <c r="J4445">
        <v>3</v>
      </c>
      <c r="K4445">
        <v>2</v>
      </c>
      <c r="L4445" t="s">
        <v>204</v>
      </c>
      <c r="M4445" t="s">
        <v>183</v>
      </c>
      <c r="N4445">
        <v>84115</v>
      </c>
      <c r="O4445" t="s">
        <v>53</v>
      </c>
      <c r="P4445">
        <v>4.5999999999999996</v>
      </c>
      <c r="Q4445">
        <v>4.5999999999999996</v>
      </c>
      <c r="R4445">
        <v>4.3</v>
      </c>
      <c r="S4445">
        <v>4.4000000000000004</v>
      </c>
      <c r="T4445">
        <v>4.5999999999999996</v>
      </c>
      <c r="U4445">
        <v>4.5</v>
      </c>
      <c r="V4445" t="s">
        <v>54</v>
      </c>
      <c r="W4445" t="s">
        <v>206</v>
      </c>
      <c r="X4445" t="s">
        <v>43</v>
      </c>
      <c r="Y4445">
        <v>27</v>
      </c>
      <c r="Z4445">
        <v>29</v>
      </c>
      <c r="AA4445" t="s">
        <v>44</v>
      </c>
      <c r="AB4445" t="s">
        <v>151</v>
      </c>
      <c r="AC4445" t="s">
        <v>17783</v>
      </c>
      <c r="AD4445" t="s">
        <v>18216</v>
      </c>
      <c r="AE4445" t="s">
        <v>18217</v>
      </c>
      <c r="AF4445">
        <v>47168</v>
      </c>
    </row>
    <row r="4446" spans="1:32" x14ac:dyDescent="0.35">
      <c r="A4446">
        <v>2019</v>
      </c>
      <c r="B4446" t="s">
        <v>732</v>
      </c>
      <c r="C4446" t="s">
        <v>9144</v>
      </c>
      <c r="D4446" t="s">
        <v>34</v>
      </c>
      <c r="E4446" t="s">
        <v>18218</v>
      </c>
      <c r="F4446">
        <v>4.8</v>
      </c>
      <c r="G4446">
        <v>18</v>
      </c>
      <c r="H4446" t="s">
        <v>36</v>
      </c>
      <c r="I4446" t="s">
        <v>18219</v>
      </c>
      <c r="J4446">
        <v>4.8</v>
      </c>
      <c r="K4446">
        <v>300</v>
      </c>
      <c r="L4446" t="s">
        <v>18220</v>
      </c>
      <c r="M4446" t="s">
        <v>271</v>
      </c>
      <c r="N4446">
        <v>79605</v>
      </c>
      <c r="O4446" t="s">
        <v>53</v>
      </c>
      <c r="P4446">
        <v>4.9000000000000004</v>
      </c>
      <c r="Q4446">
        <v>4.8</v>
      </c>
      <c r="R4446">
        <v>4.7</v>
      </c>
      <c r="S4446">
        <v>4.7</v>
      </c>
      <c r="T4446">
        <v>4.9000000000000004</v>
      </c>
      <c r="U4446">
        <v>4.7</v>
      </c>
      <c r="V4446" t="s">
        <v>4074</v>
      </c>
      <c r="W4446" t="s">
        <v>455</v>
      </c>
      <c r="X4446" t="s">
        <v>55</v>
      </c>
      <c r="Y4446">
        <v>14</v>
      </c>
      <c r="Z4446">
        <v>21</v>
      </c>
      <c r="AA4446" t="s">
        <v>44</v>
      </c>
      <c r="AB4446" t="s">
        <v>151</v>
      </c>
      <c r="AC4446" t="s">
        <v>913</v>
      </c>
      <c r="AD4446" t="s">
        <v>18221</v>
      </c>
      <c r="AE4446" t="s">
        <v>18222</v>
      </c>
      <c r="AF4446">
        <v>40822</v>
      </c>
    </row>
    <row r="4447" spans="1:32" x14ac:dyDescent="0.35">
      <c r="A4447">
        <v>2021</v>
      </c>
      <c r="B4447" t="s">
        <v>108</v>
      </c>
      <c r="C4447" t="s">
        <v>1881</v>
      </c>
      <c r="D4447" t="s">
        <v>34</v>
      </c>
      <c r="E4447" t="s">
        <v>18223</v>
      </c>
      <c r="F4447">
        <v>5</v>
      </c>
      <c r="G4447">
        <v>4</v>
      </c>
      <c r="H4447" t="s">
        <v>36</v>
      </c>
      <c r="I4447" t="s">
        <v>18224</v>
      </c>
      <c r="J4447">
        <v>4.5999999999999996</v>
      </c>
      <c r="K4447">
        <v>502</v>
      </c>
      <c r="L4447" t="s">
        <v>18225</v>
      </c>
      <c r="M4447" t="s">
        <v>806</v>
      </c>
      <c r="N4447">
        <v>73072</v>
      </c>
      <c r="O4447" t="s">
        <v>53</v>
      </c>
      <c r="P4447">
        <v>5</v>
      </c>
      <c r="Q4447">
        <v>4.8</v>
      </c>
      <c r="R4447">
        <v>5</v>
      </c>
      <c r="S4447">
        <v>5</v>
      </c>
      <c r="T4447">
        <v>5</v>
      </c>
      <c r="U4447">
        <v>5</v>
      </c>
      <c r="V4447" t="s">
        <v>42</v>
      </c>
      <c r="W4447" t="s">
        <v>42</v>
      </c>
      <c r="X4447" t="s">
        <v>95</v>
      </c>
      <c r="Y4447">
        <v>23</v>
      </c>
      <c r="Z4447">
        <v>35</v>
      </c>
      <c r="AA4447" t="s">
        <v>44</v>
      </c>
      <c r="AB4447" t="s">
        <v>125</v>
      </c>
      <c r="AC4447" t="s">
        <v>219</v>
      </c>
      <c r="AD4447" t="s">
        <v>18226</v>
      </c>
      <c r="AE4447" t="s">
        <v>18227</v>
      </c>
      <c r="AF4447">
        <v>17255</v>
      </c>
    </row>
    <row r="4448" spans="1:32" x14ac:dyDescent="0.35">
      <c r="A4448">
        <v>2019</v>
      </c>
      <c r="B4448" t="s">
        <v>81</v>
      </c>
      <c r="C4448" t="s">
        <v>18228</v>
      </c>
      <c r="D4448" t="s">
        <v>34</v>
      </c>
      <c r="E4448" t="s">
        <v>18229</v>
      </c>
      <c r="F4448">
        <v>4.8</v>
      </c>
      <c r="G4448">
        <v>15</v>
      </c>
      <c r="H4448" t="s">
        <v>36</v>
      </c>
      <c r="I4448" t="s">
        <v>12699</v>
      </c>
      <c r="J4448">
        <v>4.5</v>
      </c>
      <c r="K4448">
        <v>1466</v>
      </c>
      <c r="L4448" t="s">
        <v>12700</v>
      </c>
      <c r="M4448" t="s">
        <v>271</v>
      </c>
      <c r="N4448">
        <v>75057</v>
      </c>
      <c r="O4448" t="s">
        <v>94</v>
      </c>
      <c r="P4448">
        <v>4.9000000000000004</v>
      </c>
      <c r="Q4448">
        <v>4.9000000000000004</v>
      </c>
      <c r="R4448">
        <v>4.7</v>
      </c>
      <c r="S4448">
        <v>4.5</v>
      </c>
      <c r="T4448">
        <v>4.9000000000000004</v>
      </c>
      <c r="U4448">
        <v>5</v>
      </c>
      <c r="V4448" t="s">
        <v>1121</v>
      </c>
      <c r="W4448" t="s">
        <v>77</v>
      </c>
      <c r="X4448" t="s">
        <v>43</v>
      </c>
      <c r="Y4448">
        <v>43</v>
      </c>
      <c r="Z4448">
        <v>45</v>
      </c>
      <c r="AA4448" t="s">
        <v>1410</v>
      </c>
      <c r="AB4448" t="s">
        <v>78</v>
      </c>
      <c r="AC4448" t="s">
        <v>2702</v>
      </c>
      <c r="AD4448" t="s">
        <v>18230</v>
      </c>
      <c r="AE4448" t="s">
        <v>18231</v>
      </c>
      <c r="AF4448">
        <v>46501</v>
      </c>
    </row>
    <row r="4449" spans="1:32" x14ac:dyDescent="0.35">
      <c r="A4449">
        <v>2020</v>
      </c>
      <c r="B4449" t="s">
        <v>732</v>
      </c>
      <c r="C4449" t="s">
        <v>12708</v>
      </c>
      <c r="D4449" t="s">
        <v>34</v>
      </c>
      <c r="E4449" t="s">
        <v>12709</v>
      </c>
      <c r="F4449">
        <v>4.8</v>
      </c>
      <c r="G4449">
        <v>23</v>
      </c>
      <c r="H4449" t="s">
        <v>36</v>
      </c>
      <c r="I4449" t="s">
        <v>12710</v>
      </c>
      <c r="J4449">
        <v>4.5</v>
      </c>
      <c r="K4449">
        <v>877</v>
      </c>
      <c r="L4449" t="s">
        <v>12711</v>
      </c>
      <c r="M4449" t="s">
        <v>271</v>
      </c>
      <c r="N4449">
        <v>78759</v>
      </c>
      <c r="O4449" t="s">
        <v>94</v>
      </c>
      <c r="P4449">
        <v>4.9000000000000004</v>
      </c>
      <c r="Q4449">
        <v>4.9000000000000004</v>
      </c>
      <c r="R4449">
        <v>4.8</v>
      </c>
      <c r="S4449">
        <v>4.5</v>
      </c>
      <c r="T4449">
        <v>4.9000000000000004</v>
      </c>
      <c r="U4449">
        <v>4.7</v>
      </c>
      <c r="V4449" t="s">
        <v>4347</v>
      </c>
      <c r="W4449" t="s">
        <v>455</v>
      </c>
      <c r="X4449" t="s">
        <v>55</v>
      </c>
      <c r="Y4449">
        <v>0</v>
      </c>
      <c r="Z4449">
        <v>0</v>
      </c>
      <c r="AA4449" t="s">
        <v>3723</v>
      </c>
      <c r="AB4449" t="s">
        <v>198</v>
      </c>
      <c r="AC4449" t="s">
        <v>12712</v>
      </c>
      <c r="AD4449" t="s">
        <v>12713</v>
      </c>
      <c r="AE4449" t="s">
        <v>12714</v>
      </c>
      <c r="AF4449">
        <v>45998</v>
      </c>
    </row>
    <row r="4450" spans="1:32" x14ac:dyDescent="0.35">
      <c r="A4450">
        <v>2019</v>
      </c>
      <c r="B4450" t="s">
        <v>732</v>
      </c>
      <c r="C4450" t="s">
        <v>733</v>
      </c>
      <c r="D4450" t="s">
        <v>34</v>
      </c>
      <c r="E4450" t="s">
        <v>18232</v>
      </c>
      <c r="F4450">
        <v>4.7</v>
      </c>
      <c r="G4450">
        <v>19</v>
      </c>
      <c r="H4450" t="s">
        <v>36</v>
      </c>
      <c r="I4450" t="s">
        <v>12715</v>
      </c>
      <c r="J4450">
        <v>4.7</v>
      </c>
      <c r="K4450">
        <v>912</v>
      </c>
      <c r="L4450" t="s">
        <v>12716</v>
      </c>
      <c r="M4450" t="s">
        <v>271</v>
      </c>
      <c r="N4450">
        <v>78759</v>
      </c>
      <c r="O4450" t="s">
        <v>53</v>
      </c>
      <c r="P4450">
        <v>4.7</v>
      </c>
      <c r="Q4450">
        <v>4.7</v>
      </c>
      <c r="R4450">
        <v>4.7</v>
      </c>
      <c r="S4450">
        <v>4.5999999999999996</v>
      </c>
      <c r="T4450">
        <v>4.7</v>
      </c>
      <c r="U4450">
        <v>4.7</v>
      </c>
      <c r="V4450" t="s">
        <v>4074</v>
      </c>
      <c r="W4450" t="s">
        <v>455</v>
      </c>
      <c r="X4450" t="s">
        <v>55</v>
      </c>
      <c r="Y4450">
        <v>14</v>
      </c>
      <c r="Z4450">
        <v>22</v>
      </c>
      <c r="AA4450" t="s">
        <v>44</v>
      </c>
      <c r="AB4450" t="s">
        <v>56</v>
      </c>
      <c r="AC4450" t="s">
        <v>737</v>
      </c>
      <c r="AD4450" t="s">
        <v>18233</v>
      </c>
      <c r="AE4450" t="s">
        <v>18234</v>
      </c>
      <c r="AF4450">
        <v>47434</v>
      </c>
    </row>
    <row r="4451" spans="1:32" x14ac:dyDescent="0.35">
      <c r="A4451">
        <v>2019</v>
      </c>
      <c r="B4451" t="s">
        <v>129</v>
      </c>
      <c r="C4451" t="s">
        <v>12313</v>
      </c>
      <c r="D4451" t="s">
        <v>34</v>
      </c>
      <c r="E4451" t="s">
        <v>15296</v>
      </c>
      <c r="F4451">
        <v>4.3</v>
      </c>
      <c r="G4451">
        <v>83</v>
      </c>
      <c r="H4451" t="s">
        <v>36</v>
      </c>
      <c r="I4451" t="s">
        <v>18235</v>
      </c>
      <c r="J4451">
        <v>4.5</v>
      </c>
      <c r="K4451">
        <v>286</v>
      </c>
      <c r="L4451" t="s">
        <v>18236</v>
      </c>
      <c r="M4451" t="s">
        <v>271</v>
      </c>
      <c r="N4451">
        <v>75234</v>
      </c>
      <c r="O4451" t="s">
        <v>40</v>
      </c>
      <c r="P4451">
        <v>4.5</v>
      </c>
      <c r="Q4451">
        <v>4.3</v>
      </c>
      <c r="R4451">
        <v>4.2</v>
      </c>
      <c r="S4451">
        <v>4.3</v>
      </c>
      <c r="T4451">
        <v>4.4000000000000004</v>
      </c>
      <c r="U4451">
        <v>4.4000000000000004</v>
      </c>
      <c r="V4451" t="s">
        <v>65</v>
      </c>
      <c r="W4451" t="s">
        <v>42</v>
      </c>
      <c r="X4451" t="s">
        <v>43</v>
      </c>
      <c r="Y4451">
        <v>19</v>
      </c>
      <c r="Z4451">
        <v>25</v>
      </c>
      <c r="AA4451" t="s">
        <v>44</v>
      </c>
      <c r="AB4451" t="s">
        <v>1114</v>
      </c>
      <c r="AC4451" t="s">
        <v>5035</v>
      </c>
      <c r="AD4451" t="s">
        <v>18237</v>
      </c>
      <c r="AE4451" t="s">
        <v>18238</v>
      </c>
      <c r="AF4451">
        <v>14900</v>
      </c>
    </row>
    <row r="4452" spans="1:32" x14ac:dyDescent="0.35">
      <c r="A4452">
        <v>2018</v>
      </c>
      <c r="B4452" t="s">
        <v>32</v>
      </c>
      <c r="C4452" t="s">
        <v>18239</v>
      </c>
      <c r="D4452" t="s">
        <v>793</v>
      </c>
      <c r="E4452" t="s">
        <v>18240</v>
      </c>
      <c r="F4452">
        <v>4.8</v>
      </c>
      <c r="G4452">
        <v>253</v>
      </c>
      <c r="H4452" t="s">
        <v>36</v>
      </c>
      <c r="I4452" t="s">
        <v>1447</v>
      </c>
      <c r="J4452">
        <v>4.9000000000000004</v>
      </c>
      <c r="K4452">
        <v>826</v>
      </c>
      <c r="L4452" t="s">
        <v>1448</v>
      </c>
      <c r="M4452" t="s">
        <v>271</v>
      </c>
      <c r="N4452">
        <v>75078</v>
      </c>
      <c r="O4452" t="s">
        <v>53</v>
      </c>
      <c r="P4452">
        <v>4.8</v>
      </c>
      <c r="Q4452">
        <v>4.7</v>
      </c>
      <c r="R4452">
        <v>4.7</v>
      </c>
      <c r="S4452">
        <v>4.7</v>
      </c>
      <c r="T4452">
        <v>4.9000000000000004</v>
      </c>
      <c r="U4452">
        <v>4.9000000000000004</v>
      </c>
      <c r="V4452" t="s">
        <v>262</v>
      </c>
      <c r="W4452" t="s">
        <v>1358</v>
      </c>
      <c r="X4452" t="s">
        <v>55</v>
      </c>
      <c r="Y4452">
        <v>17</v>
      </c>
      <c r="Z4452">
        <v>20</v>
      </c>
      <c r="AA4452" t="s">
        <v>44</v>
      </c>
      <c r="AB4452" t="s">
        <v>96</v>
      </c>
      <c r="AC4452" t="s">
        <v>97</v>
      </c>
      <c r="AD4452" t="s">
        <v>18241</v>
      </c>
      <c r="AE4452" t="s">
        <v>18242</v>
      </c>
      <c r="AF4452">
        <v>55920</v>
      </c>
    </row>
    <row r="4453" spans="1:32" x14ac:dyDescent="0.35">
      <c r="A4453">
        <v>2022</v>
      </c>
      <c r="B4453" t="s">
        <v>32</v>
      </c>
      <c r="C4453" t="s">
        <v>5331</v>
      </c>
      <c r="D4453" t="s">
        <v>34</v>
      </c>
      <c r="E4453" t="s">
        <v>18243</v>
      </c>
      <c r="F4453">
        <v>4.5999999999999996</v>
      </c>
      <c r="G4453">
        <v>4</v>
      </c>
      <c r="H4453" t="s">
        <v>36</v>
      </c>
      <c r="I4453" t="s">
        <v>3492</v>
      </c>
      <c r="J4453">
        <v>4.7</v>
      </c>
      <c r="K4453">
        <v>1902</v>
      </c>
      <c r="L4453" t="s">
        <v>3493</v>
      </c>
      <c r="M4453" t="s">
        <v>271</v>
      </c>
      <c r="N4453">
        <v>75237</v>
      </c>
      <c r="O4453" t="s">
        <v>53</v>
      </c>
      <c r="P4453">
        <v>4.8</v>
      </c>
      <c r="Q4453">
        <v>5</v>
      </c>
      <c r="R4453">
        <v>4.5</v>
      </c>
      <c r="S4453">
        <v>4.5</v>
      </c>
      <c r="T4453">
        <v>4.8</v>
      </c>
      <c r="U4453">
        <v>4.2</v>
      </c>
      <c r="V4453" t="s">
        <v>144</v>
      </c>
      <c r="W4453" t="s">
        <v>12011</v>
      </c>
      <c r="X4453" t="s">
        <v>55</v>
      </c>
      <c r="Y4453">
        <v>17</v>
      </c>
      <c r="Z4453">
        <v>22</v>
      </c>
      <c r="AA4453" t="s">
        <v>44</v>
      </c>
      <c r="AB4453" t="s">
        <v>56</v>
      </c>
      <c r="AC4453" t="s">
        <v>57</v>
      </c>
      <c r="AD4453" t="s">
        <v>18244</v>
      </c>
      <c r="AE4453" t="s">
        <v>18245</v>
      </c>
      <c r="AF4453">
        <v>15936</v>
      </c>
    </row>
    <row r="4454" spans="1:32" x14ac:dyDescent="0.35">
      <c r="A4454">
        <v>2021</v>
      </c>
      <c r="B4454" t="s">
        <v>516</v>
      </c>
      <c r="C4454" t="s">
        <v>7166</v>
      </c>
      <c r="D4454" t="s">
        <v>34</v>
      </c>
      <c r="E4454" t="s">
        <v>11391</v>
      </c>
      <c r="F4454">
        <v>4.8</v>
      </c>
      <c r="G4454">
        <v>84</v>
      </c>
      <c r="H4454" t="s">
        <v>36</v>
      </c>
      <c r="I4454" t="s">
        <v>11392</v>
      </c>
      <c r="J4454">
        <v>4.9000000000000004</v>
      </c>
      <c r="K4454">
        <v>859</v>
      </c>
      <c r="L4454" t="s">
        <v>11393</v>
      </c>
      <c r="M4454" t="s">
        <v>271</v>
      </c>
      <c r="N4454">
        <v>75020</v>
      </c>
      <c r="O4454" t="s">
        <v>53</v>
      </c>
      <c r="P4454">
        <v>4.8</v>
      </c>
      <c r="Q4454">
        <v>4.8</v>
      </c>
      <c r="R4454">
        <v>4.8</v>
      </c>
      <c r="S4454">
        <v>4.7</v>
      </c>
      <c r="T4454">
        <v>4.8</v>
      </c>
      <c r="U4454">
        <v>4.8</v>
      </c>
      <c r="V4454" t="s">
        <v>3277</v>
      </c>
      <c r="W4454" t="s">
        <v>42</v>
      </c>
      <c r="X4454" t="s">
        <v>124</v>
      </c>
      <c r="Y4454">
        <v>24</v>
      </c>
      <c r="Z4454">
        <v>30</v>
      </c>
      <c r="AA4454" t="s">
        <v>44</v>
      </c>
      <c r="AB4454" t="s">
        <v>151</v>
      </c>
      <c r="AC4454" t="s">
        <v>522</v>
      </c>
      <c r="AD4454" t="s">
        <v>11394</v>
      </c>
      <c r="AE4454" t="s">
        <v>11395</v>
      </c>
      <c r="AF4454">
        <v>45940</v>
      </c>
    </row>
    <row r="4455" spans="1:32" x14ac:dyDescent="0.35">
      <c r="A4455">
        <v>2020</v>
      </c>
      <c r="B4455" t="s">
        <v>32</v>
      </c>
      <c r="C4455" t="s">
        <v>18246</v>
      </c>
      <c r="D4455" t="s">
        <v>34</v>
      </c>
      <c r="E4455" t="s">
        <v>18247</v>
      </c>
      <c r="F4455">
        <v>4.8</v>
      </c>
      <c r="G4455">
        <v>84</v>
      </c>
      <c r="H4455" t="s">
        <v>36</v>
      </c>
      <c r="I4455" t="s">
        <v>11743</v>
      </c>
      <c r="J4455">
        <v>3.9</v>
      </c>
      <c r="K4455">
        <v>182</v>
      </c>
      <c r="L4455" t="s">
        <v>11744</v>
      </c>
      <c r="M4455" t="s">
        <v>271</v>
      </c>
      <c r="N4455">
        <v>75228</v>
      </c>
      <c r="O4455" t="s">
        <v>40</v>
      </c>
      <c r="P4455">
        <v>4.8</v>
      </c>
      <c r="Q4455">
        <v>4.7</v>
      </c>
      <c r="R4455">
        <v>4.7</v>
      </c>
      <c r="S4455">
        <v>4.5999999999999996</v>
      </c>
      <c r="T4455">
        <v>4.8</v>
      </c>
      <c r="U4455">
        <v>4.9000000000000004</v>
      </c>
      <c r="V4455" t="s">
        <v>11680</v>
      </c>
      <c r="W4455" t="s">
        <v>42</v>
      </c>
      <c r="X4455" t="s">
        <v>55</v>
      </c>
      <c r="Y4455">
        <v>16</v>
      </c>
      <c r="Z4455">
        <v>19</v>
      </c>
      <c r="AA4455" t="s">
        <v>44</v>
      </c>
      <c r="AB4455" t="s">
        <v>96</v>
      </c>
      <c r="AC4455" t="s">
        <v>97</v>
      </c>
      <c r="AD4455" t="s">
        <v>18248</v>
      </c>
      <c r="AE4455" t="s">
        <v>18249</v>
      </c>
      <c r="AF4455">
        <v>40306</v>
      </c>
    </row>
    <row r="4456" spans="1:32" x14ac:dyDescent="0.35">
      <c r="A4456">
        <v>2018</v>
      </c>
      <c r="B4456" t="s">
        <v>81</v>
      </c>
      <c r="C4456" t="s">
        <v>2234</v>
      </c>
      <c r="D4456" t="s">
        <v>34</v>
      </c>
      <c r="E4456" t="s">
        <v>18250</v>
      </c>
      <c r="F4456">
        <v>4.5999999999999996</v>
      </c>
      <c r="G4456">
        <v>36</v>
      </c>
      <c r="H4456" t="s">
        <v>36</v>
      </c>
      <c r="I4456" t="s">
        <v>11743</v>
      </c>
      <c r="J4456">
        <v>3.9</v>
      </c>
      <c r="K4456">
        <v>182</v>
      </c>
      <c r="L4456" t="s">
        <v>11744</v>
      </c>
      <c r="M4456" t="s">
        <v>271</v>
      </c>
      <c r="N4456">
        <v>75228</v>
      </c>
      <c r="O4456" t="s">
        <v>94</v>
      </c>
      <c r="P4456">
        <v>4.8</v>
      </c>
      <c r="Q4456">
        <v>4.5</v>
      </c>
      <c r="R4456">
        <v>4.5</v>
      </c>
      <c r="S4456">
        <v>4.5</v>
      </c>
      <c r="T4456">
        <v>4.5999999999999996</v>
      </c>
      <c r="U4456">
        <v>4.9000000000000004</v>
      </c>
      <c r="V4456" t="s">
        <v>42</v>
      </c>
      <c r="W4456" t="s">
        <v>4530</v>
      </c>
      <c r="X4456" t="s">
        <v>55</v>
      </c>
      <c r="Y4456">
        <v>15</v>
      </c>
      <c r="Z4456">
        <v>18</v>
      </c>
      <c r="AA4456" t="s">
        <v>44</v>
      </c>
      <c r="AB4456" t="s">
        <v>151</v>
      </c>
      <c r="AC4456" t="s">
        <v>1134</v>
      </c>
      <c r="AD4456" t="s">
        <v>18251</v>
      </c>
      <c r="AE4456" t="s">
        <v>18252</v>
      </c>
      <c r="AF4456">
        <v>59561</v>
      </c>
    </row>
    <row r="4457" spans="1:32" x14ac:dyDescent="0.35">
      <c r="A4457">
        <v>2020</v>
      </c>
      <c r="B4457" t="s">
        <v>187</v>
      </c>
      <c r="C4457" t="s">
        <v>9177</v>
      </c>
      <c r="D4457" t="s">
        <v>34</v>
      </c>
      <c r="E4457" t="s">
        <v>18253</v>
      </c>
      <c r="F4457">
        <v>4.8</v>
      </c>
      <c r="G4457">
        <v>83</v>
      </c>
      <c r="H4457" t="s">
        <v>36</v>
      </c>
      <c r="I4457" t="s">
        <v>18254</v>
      </c>
      <c r="J4457">
        <v>4.4000000000000004</v>
      </c>
      <c r="K4457">
        <v>382</v>
      </c>
      <c r="L4457" t="s">
        <v>18255</v>
      </c>
      <c r="M4457" t="s">
        <v>806</v>
      </c>
      <c r="N4457">
        <v>74055</v>
      </c>
      <c r="O4457" t="s">
        <v>40</v>
      </c>
      <c r="P4457">
        <v>4.8</v>
      </c>
      <c r="Q4457">
        <v>4.8</v>
      </c>
      <c r="R4457">
        <v>4.8</v>
      </c>
      <c r="S4457">
        <v>4.7</v>
      </c>
      <c r="T4457">
        <v>4.9000000000000004</v>
      </c>
      <c r="U4457">
        <v>4.8</v>
      </c>
      <c r="V4457" t="s">
        <v>236</v>
      </c>
      <c r="W4457" t="s">
        <v>42</v>
      </c>
      <c r="X4457" t="s">
        <v>124</v>
      </c>
      <c r="Y4457">
        <v>20</v>
      </c>
      <c r="Z4457">
        <v>26</v>
      </c>
      <c r="AA4457" t="s">
        <v>44</v>
      </c>
      <c r="AB4457" t="s">
        <v>78</v>
      </c>
      <c r="AC4457" t="s">
        <v>336</v>
      </c>
      <c r="AD4457" t="s">
        <v>18256</v>
      </c>
      <c r="AE4457" t="s">
        <v>18257</v>
      </c>
      <c r="AF4457">
        <v>19914</v>
      </c>
    </row>
    <row r="4458" spans="1:32" x14ac:dyDescent="0.35">
      <c r="A4458">
        <v>2020</v>
      </c>
      <c r="B4458" t="s">
        <v>409</v>
      </c>
      <c r="C4458" t="s">
        <v>14310</v>
      </c>
      <c r="D4458" t="s">
        <v>34</v>
      </c>
      <c r="E4458" t="s">
        <v>18258</v>
      </c>
      <c r="F4458">
        <v>4.8</v>
      </c>
      <c r="G4458">
        <v>77</v>
      </c>
      <c r="H4458" t="s">
        <v>36</v>
      </c>
      <c r="I4458" t="s">
        <v>18259</v>
      </c>
      <c r="J4458">
        <v>4.4000000000000004</v>
      </c>
      <c r="K4458">
        <v>44</v>
      </c>
      <c r="L4458" t="s">
        <v>18260</v>
      </c>
      <c r="M4458" t="s">
        <v>806</v>
      </c>
      <c r="N4458">
        <v>74401</v>
      </c>
      <c r="O4458" t="s">
        <v>53</v>
      </c>
      <c r="P4458">
        <v>4.8</v>
      </c>
      <c r="Q4458">
        <v>4.8</v>
      </c>
      <c r="R4458">
        <v>4.7</v>
      </c>
      <c r="S4458">
        <v>4.7</v>
      </c>
      <c r="T4458">
        <v>4.9000000000000004</v>
      </c>
      <c r="U4458">
        <v>4.8</v>
      </c>
      <c r="V4458" t="s">
        <v>18261</v>
      </c>
      <c r="W4458" t="s">
        <v>4162</v>
      </c>
      <c r="X4458" t="s">
        <v>55</v>
      </c>
      <c r="Y4458">
        <v>22</v>
      </c>
      <c r="Z4458">
        <v>30</v>
      </c>
      <c r="AA4458" t="s">
        <v>44</v>
      </c>
      <c r="AB4458" t="s">
        <v>125</v>
      </c>
      <c r="AC4458" t="s">
        <v>567</v>
      </c>
      <c r="AD4458" t="s">
        <v>18262</v>
      </c>
      <c r="AE4458" t="s">
        <v>18263</v>
      </c>
      <c r="AF4458">
        <v>46939</v>
      </c>
    </row>
    <row r="4459" spans="1:32" x14ac:dyDescent="0.35">
      <c r="A4459">
        <v>2019</v>
      </c>
      <c r="B4459" t="s">
        <v>108</v>
      </c>
      <c r="C4459" t="s">
        <v>633</v>
      </c>
      <c r="D4459" t="s">
        <v>34</v>
      </c>
      <c r="E4459" t="s">
        <v>18264</v>
      </c>
      <c r="F4459">
        <v>5</v>
      </c>
      <c r="G4459">
        <v>2</v>
      </c>
      <c r="H4459" t="s">
        <v>36</v>
      </c>
      <c r="I4459" t="s">
        <v>8423</v>
      </c>
      <c r="J4459">
        <v>4.5999999999999996</v>
      </c>
      <c r="K4459">
        <v>1479</v>
      </c>
      <c r="L4459" t="s">
        <v>8424</v>
      </c>
      <c r="M4459" t="s">
        <v>316</v>
      </c>
      <c r="N4459">
        <v>66202</v>
      </c>
      <c r="O4459" t="s">
        <v>40</v>
      </c>
      <c r="P4459">
        <v>5</v>
      </c>
      <c r="Q4459">
        <v>5</v>
      </c>
      <c r="R4459">
        <v>5</v>
      </c>
      <c r="S4459">
        <v>4.5</v>
      </c>
      <c r="T4459">
        <v>5</v>
      </c>
      <c r="U4459">
        <v>5</v>
      </c>
      <c r="V4459" t="s">
        <v>77</v>
      </c>
      <c r="W4459" t="s">
        <v>77</v>
      </c>
      <c r="X4459" t="s">
        <v>124</v>
      </c>
      <c r="Y4459">
        <v>15</v>
      </c>
      <c r="Z4459">
        <v>23</v>
      </c>
      <c r="AA4459" t="s">
        <v>44</v>
      </c>
      <c r="AB4459" t="s">
        <v>125</v>
      </c>
      <c r="AC4459" t="s">
        <v>640</v>
      </c>
      <c r="AD4459" t="s">
        <v>18265</v>
      </c>
      <c r="AE4459" t="s">
        <v>18266</v>
      </c>
      <c r="AF4459">
        <v>20183</v>
      </c>
    </row>
    <row r="4460" spans="1:32" x14ac:dyDescent="0.35">
      <c r="A4460">
        <v>2017</v>
      </c>
      <c r="B4460" t="s">
        <v>985</v>
      </c>
      <c r="C4460" t="s">
        <v>1207</v>
      </c>
      <c r="D4460" t="s">
        <v>34</v>
      </c>
      <c r="E4460" t="s">
        <v>3648</v>
      </c>
      <c r="F4460">
        <v>4.8</v>
      </c>
      <c r="G4460">
        <v>74</v>
      </c>
      <c r="H4460" t="s">
        <v>36</v>
      </c>
      <c r="I4460" t="s">
        <v>6691</v>
      </c>
      <c r="J4460">
        <v>3.9</v>
      </c>
      <c r="K4460">
        <v>93</v>
      </c>
      <c r="L4460" t="s">
        <v>6692</v>
      </c>
      <c r="M4460" t="s">
        <v>316</v>
      </c>
      <c r="N4460">
        <v>66204</v>
      </c>
      <c r="O4460" t="s">
        <v>53</v>
      </c>
      <c r="P4460">
        <v>4.9000000000000004</v>
      </c>
      <c r="Q4460">
        <v>4.8</v>
      </c>
      <c r="R4460">
        <v>4.7</v>
      </c>
      <c r="S4460">
        <v>4.9000000000000004</v>
      </c>
      <c r="T4460">
        <v>4.8</v>
      </c>
      <c r="U4460">
        <v>4.8</v>
      </c>
      <c r="V4460" t="s">
        <v>18267</v>
      </c>
      <c r="W4460" t="s">
        <v>123</v>
      </c>
      <c r="X4460" t="s">
        <v>124</v>
      </c>
      <c r="Y4460">
        <v>16</v>
      </c>
      <c r="Z4460">
        <v>25</v>
      </c>
      <c r="AA4460" t="s">
        <v>44</v>
      </c>
      <c r="AB4460" t="s">
        <v>45</v>
      </c>
      <c r="AC4460" t="s">
        <v>1211</v>
      </c>
      <c r="AD4460" t="s">
        <v>18268</v>
      </c>
      <c r="AE4460">
        <v>9162</v>
      </c>
      <c r="AF4460">
        <v>43771</v>
      </c>
    </row>
    <row r="4461" spans="1:32" x14ac:dyDescent="0.35">
      <c r="A4461">
        <v>2019</v>
      </c>
      <c r="B4461" t="s">
        <v>257</v>
      </c>
      <c r="C4461" t="s">
        <v>1079</v>
      </c>
      <c r="D4461" t="s">
        <v>1080</v>
      </c>
      <c r="E4461" t="s">
        <v>18269</v>
      </c>
      <c r="F4461">
        <v>4.7</v>
      </c>
      <c r="G4461">
        <v>55</v>
      </c>
      <c r="H4461" t="s">
        <v>36</v>
      </c>
      <c r="I4461" t="s">
        <v>1495</v>
      </c>
      <c r="J4461">
        <v>4.8</v>
      </c>
      <c r="K4461">
        <v>162</v>
      </c>
      <c r="L4461" t="s">
        <v>1496</v>
      </c>
      <c r="M4461" t="s">
        <v>353</v>
      </c>
      <c r="N4461">
        <v>64114</v>
      </c>
      <c r="O4461" t="s">
        <v>94</v>
      </c>
      <c r="P4461">
        <v>5</v>
      </c>
      <c r="Q4461">
        <v>4.9000000000000004</v>
      </c>
      <c r="R4461">
        <v>4.9000000000000004</v>
      </c>
      <c r="S4461">
        <v>4.4000000000000004</v>
      </c>
      <c r="T4461">
        <v>4.7</v>
      </c>
      <c r="U4461">
        <v>4.5999999999999996</v>
      </c>
      <c r="V4461" t="s">
        <v>428</v>
      </c>
      <c r="W4461" t="s">
        <v>42</v>
      </c>
      <c r="X4461" t="s">
        <v>124</v>
      </c>
      <c r="Y4461">
        <v>20</v>
      </c>
      <c r="Z4461">
        <v>26</v>
      </c>
      <c r="AA4461" t="s">
        <v>44</v>
      </c>
      <c r="AB4461" t="s">
        <v>45</v>
      </c>
      <c r="AC4461" t="s">
        <v>264</v>
      </c>
      <c r="AD4461" t="s">
        <v>18270</v>
      </c>
      <c r="AE4461" t="s">
        <v>18271</v>
      </c>
      <c r="AF4461">
        <v>34840</v>
      </c>
    </row>
    <row r="4462" spans="1:32" x14ac:dyDescent="0.35">
      <c r="A4462">
        <v>2020</v>
      </c>
      <c r="B4462" t="s">
        <v>1046</v>
      </c>
      <c r="C4462" t="s">
        <v>18272</v>
      </c>
      <c r="D4462" t="s">
        <v>34</v>
      </c>
      <c r="E4462" t="s">
        <v>18273</v>
      </c>
      <c r="F4462">
        <v>4.5999999999999996</v>
      </c>
      <c r="G4462">
        <v>51</v>
      </c>
      <c r="H4462" t="s">
        <v>36</v>
      </c>
      <c r="I4462" t="s">
        <v>3523</v>
      </c>
      <c r="J4462">
        <v>4.5999999999999996</v>
      </c>
      <c r="K4462">
        <v>1234</v>
      </c>
      <c r="L4462" t="s">
        <v>3524</v>
      </c>
      <c r="M4462" t="s">
        <v>271</v>
      </c>
      <c r="N4462">
        <v>77065</v>
      </c>
      <c r="O4462" t="s">
        <v>40</v>
      </c>
      <c r="P4462">
        <v>4.5999999999999996</v>
      </c>
      <c r="Q4462">
        <v>4.5</v>
      </c>
      <c r="R4462">
        <v>4.5999999999999996</v>
      </c>
      <c r="S4462">
        <v>4.5</v>
      </c>
      <c r="T4462">
        <v>4.7</v>
      </c>
      <c r="U4462">
        <v>4.5</v>
      </c>
      <c r="V4462" t="s">
        <v>6740</v>
      </c>
      <c r="W4462" t="s">
        <v>42</v>
      </c>
      <c r="X4462" t="s">
        <v>124</v>
      </c>
      <c r="Y4462">
        <v>17</v>
      </c>
      <c r="Z4462">
        <v>24</v>
      </c>
      <c r="AA4462" t="s">
        <v>44</v>
      </c>
      <c r="AB4462" t="s">
        <v>125</v>
      </c>
      <c r="AC4462" t="s">
        <v>370</v>
      </c>
      <c r="AD4462" t="s">
        <v>18274</v>
      </c>
      <c r="AE4462" t="s">
        <v>18275</v>
      </c>
      <c r="AF4462">
        <v>10284</v>
      </c>
    </row>
    <row r="4463" spans="1:32" x14ac:dyDescent="0.35">
      <c r="A4463">
        <v>2013</v>
      </c>
      <c r="B4463" t="s">
        <v>48</v>
      </c>
      <c r="C4463" t="s">
        <v>18276</v>
      </c>
      <c r="D4463" t="s">
        <v>34</v>
      </c>
      <c r="E4463" t="s">
        <v>13683</v>
      </c>
      <c r="F4463">
        <v>4.5999999999999996</v>
      </c>
      <c r="G4463">
        <v>308</v>
      </c>
      <c r="H4463" t="s">
        <v>36</v>
      </c>
      <c r="I4463" t="s">
        <v>11918</v>
      </c>
      <c r="J4463">
        <v>1.6</v>
      </c>
      <c r="K4463">
        <v>16</v>
      </c>
      <c r="L4463" t="s">
        <v>18277</v>
      </c>
      <c r="M4463" t="s">
        <v>271</v>
      </c>
      <c r="N4463">
        <v>77070</v>
      </c>
      <c r="O4463" t="s">
        <v>94</v>
      </c>
      <c r="P4463">
        <v>4.5999999999999996</v>
      </c>
      <c r="Q4463">
        <v>4.5</v>
      </c>
      <c r="R4463">
        <v>4.5</v>
      </c>
      <c r="S4463">
        <v>4.4000000000000004</v>
      </c>
      <c r="T4463">
        <v>4.7</v>
      </c>
      <c r="U4463">
        <v>4.5</v>
      </c>
      <c r="V4463" t="s">
        <v>614</v>
      </c>
      <c r="W4463" t="s">
        <v>18278</v>
      </c>
      <c r="X4463" t="s">
        <v>124</v>
      </c>
      <c r="Y4463">
        <v>18</v>
      </c>
      <c r="Z4463">
        <v>25</v>
      </c>
      <c r="AA4463" t="s">
        <v>44</v>
      </c>
      <c r="AB4463" t="s">
        <v>151</v>
      </c>
      <c r="AC4463" t="s">
        <v>184</v>
      </c>
      <c r="AD4463" t="s">
        <v>18279</v>
      </c>
      <c r="AE4463" t="s">
        <v>18280</v>
      </c>
      <c r="AF4463">
        <v>125010</v>
      </c>
    </row>
    <row r="4464" spans="1:32" x14ac:dyDescent="0.35">
      <c r="A4464">
        <v>2020</v>
      </c>
      <c r="B4464" t="s">
        <v>525</v>
      </c>
      <c r="C4464" t="s">
        <v>2162</v>
      </c>
      <c r="D4464" t="s">
        <v>34</v>
      </c>
      <c r="E4464" t="s">
        <v>1999</v>
      </c>
      <c r="F4464">
        <v>4.8</v>
      </c>
      <c r="G4464">
        <v>211</v>
      </c>
      <c r="H4464" t="s">
        <v>36</v>
      </c>
      <c r="I4464" t="s">
        <v>13301</v>
      </c>
      <c r="J4464">
        <v>4.4000000000000004</v>
      </c>
      <c r="K4464">
        <v>807</v>
      </c>
      <c r="L4464" t="s">
        <v>13302</v>
      </c>
      <c r="M4464" t="s">
        <v>271</v>
      </c>
      <c r="N4464">
        <v>77469</v>
      </c>
      <c r="O4464" t="s">
        <v>53</v>
      </c>
      <c r="P4464">
        <v>4.9000000000000004</v>
      </c>
      <c r="Q4464">
        <v>4.9000000000000004</v>
      </c>
      <c r="R4464">
        <v>4.8</v>
      </c>
      <c r="S4464">
        <v>4.7</v>
      </c>
      <c r="T4464">
        <v>4.9000000000000004</v>
      </c>
      <c r="U4464">
        <v>4.9000000000000004</v>
      </c>
      <c r="V4464" t="s">
        <v>206</v>
      </c>
      <c r="W4464" t="s">
        <v>42</v>
      </c>
      <c r="X4464" t="s">
        <v>124</v>
      </c>
      <c r="Y4464">
        <v>19</v>
      </c>
      <c r="Z4464">
        <v>24</v>
      </c>
      <c r="AA4464" t="s">
        <v>44</v>
      </c>
      <c r="AB4464" t="s">
        <v>45</v>
      </c>
      <c r="AC4464" t="s">
        <v>1211</v>
      </c>
      <c r="AD4464" t="s">
        <v>18281</v>
      </c>
      <c r="AE4464" t="s">
        <v>18282</v>
      </c>
      <c r="AF4464">
        <v>31492</v>
      </c>
    </row>
    <row r="4465" spans="1:32" x14ac:dyDescent="0.35">
      <c r="A4465">
        <v>2018</v>
      </c>
      <c r="B4465" t="s">
        <v>48</v>
      </c>
      <c r="C4465" t="s">
        <v>12391</v>
      </c>
      <c r="D4465" t="s">
        <v>34</v>
      </c>
      <c r="E4465" t="s">
        <v>668</v>
      </c>
      <c r="F4465">
        <v>4.8</v>
      </c>
      <c r="G4465">
        <v>817</v>
      </c>
      <c r="H4465" t="s">
        <v>36</v>
      </c>
      <c r="I4465" t="s">
        <v>18283</v>
      </c>
      <c r="J4465">
        <v>4.2</v>
      </c>
      <c r="K4465">
        <v>100</v>
      </c>
      <c r="L4465" t="s">
        <v>18284</v>
      </c>
      <c r="M4465" t="s">
        <v>271</v>
      </c>
      <c r="N4465">
        <v>77057</v>
      </c>
      <c r="O4465" t="s">
        <v>53</v>
      </c>
      <c r="P4465">
        <v>4.9000000000000004</v>
      </c>
      <c r="Q4465">
        <v>4.8</v>
      </c>
      <c r="R4465">
        <v>4.8</v>
      </c>
      <c r="S4465">
        <v>4.5999999999999996</v>
      </c>
      <c r="T4465">
        <v>4.8</v>
      </c>
      <c r="U4465">
        <v>4.7</v>
      </c>
      <c r="V4465" t="s">
        <v>262</v>
      </c>
      <c r="W4465" t="s">
        <v>18285</v>
      </c>
      <c r="X4465" t="s">
        <v>55</v>
      </c>
      <c r="Y4465">
        <v>16</v>
      </c>
      <c r="Z4465">
        <v>22</v>
      </c>
      <c r="AA4465" t="s">
        <v>44</v>
      </c>
      <c r="AB4465" t="s">
        <v>56</v>
      </c>
      <c r="AC4465" t="s">
        <v>57</v>
      </c>
      <c r="AD4465" t="s">
        <v>18286</v>
      </c>
      <c r="AE4465" t="s">
        <v>18287</v>
      </c>
      <c r="AF4465">
        <v>63074</v>
      </c>
    </row>
    <row r="4466" spans="1:32" x14ac:dyDescent="0.35">
      <c r="A4466">
        <v>2020</v>
      </c>
      <c r="B4466" t="s">
        <v>365</v>
      </c>
      <c r="C4466" t="s">
        <v>2640</v>
      </c>
      <c r="D4466" t="s">
        <v>34</v>
      </c>
      <c r="E4466" t="s">
        <v>12743</v>
      </c>
      <c r="F4466">
        <v>4.7</v>
      </c>
      <c r="G4466">
        <v>276</v>
      </c>
      <c r="H4466" t="s">
        <v>36</v>
      </c>
      <c r="I4466" t="s">
        <v>12744</v>
      </c>
      <c r="J4466">
        <v>4.8</v>
      </c>
      <c r="K4466">
        <v>2310</v>
      </c>
      <c r="L4466" t="s">
        <v>12745</v>
      </c>
      <c r="M4466" t="s">
        <v>866</v>
      </c>
      <c r="N4466">
        <v>72204</v>
      </c>
      <c r="O4466" t="s">
        <v>53</v>
      </c>
      <c r="P4466">
        <v>4.8</v>
      </c>
      <c r="Q4466">
        <v>4.7</v>
      </c>
      <c r="R4466">
        <v>4.7</v>
      </c>
      <c r="S4466">
        <v>4.5999999999999996</v>
      </c>
      <c r="T4466">
        <v>4.8</v>
      </c>
      <c r="U4466">
        <v>4.7</v>
      </c>
      <c r="V4466" t="s">
        <v>881</v>
      </c>
      <c r="W4466" t="s">
        <v>455</v>
      </c>
      <c r="X4466" t="s">
        <v>124</v>
      </c>
      <c r="Y4466">
        <v>25</v>
      </c>
      <c r="Z4466">
        <v>30</v>
      </c>
      <c r="AA4466" t="s">
        <v>44</v>
      </c>
      <c r="AB4466" t="s">
        <v>151</v>
      </c>
      <c r="AC4466" t="s">
        <v>79</v>
      </c>
      <c r="AD4466" t="s">
        <v>12746</v>
      </c>
      <c r="AE4466" t="s">
        <v>12747</v>
      </c>
      <c r="AF4466">
        <v>47421</v>
      </c>
    </row>
    <row r="4467" spans="1:32" x14ac:dyDescent="0.35">
      <c r="A4467">
        <v>2021</v>
      </c>
      <c r="B4467" t="s">
        <v>48</v>
      </c>
      <c r="C4467" t="s">
        <v>18288</v>
      </c>
      <c r="D4467" t="s">
        <v>34</v>
      </c>
      <c r="E4467" t="s">
        <v>18289</v>
      </c>
      <c r="F4467">
        <v>4.8</v>
      </c>
      <c r="G4467">
        <v>79</v>
      </c>
      <c r="H4467" t="s">
        <v>36</v>
      </c>
      <c r="I4467" t="s">
        <v>2040</v>
      </c>
      <c r="J4467">
        <v>4.8</v>
      </c>
      <c r="K4467">
        <v>450</v>
      </c>
      <c r="L4467" t="s">
        <v>2041</v>
      </c>
      <c r="M4467" t="s">
        <v>2042</v>
      </c>
      <c r="N4467">
        <v>50643</v>
      </c>
      <c r="O4467" t="s">
        <v>94</v>
      </c>
      <c r="P4467">
        <v>4.8</v>
      </c>
      <c r="Q4467">
        <v>4.9000000000000004</v>
      </c>
      <c r="R4467">
        <v>4.8</v>
      </c>
      <c r="S4467">
        <v>4.5999999999999996</v>
      </c>
      <c r="T4467">
        <v>4.9000000000000004</v>
      </c>
      <c r="U4467">
        <v>4.7</v>
      </c>
      <c r="V4467" t="s">
        <v>2043</v>
      </c>
      <c r="W4467" t="s">
        <v>18290</v>
      </c>
      <c r="X4467" t="s">
        <v>55</v>
      </c>
      <c r="Y4467">
        <v>18</v>
      </c>
      <c r="Z4467">
        <v>23</v>
      </c>
      <c r="AA4467" t="s">
        <v>1410</v>
      </c>
      <c r="AB4467" t="s">
        <v>56</v>
      </c>
      <c r="AC4467" t="s">
        <v>18291</v>
      </c>
      <c r="AD4467" t="s">
        <v>18292</v>
      </c>
      <c r="AE4467" t="s">
        <v>18293</v>
      </c>
      <c r="AF4467">
        <v>19355</v>
      </c>
    </row>
    <row r="4468" spans="1:32" x14ac:dyDescent="0.35">
      <c r="A4468">
        <v>2020</v>
      </c>
      <c r="B4468" t="s">
        <v>516</v>
      </c>
      <c r="C4468" t="s">
        <v>10493</v>
      </c>
      <c r="D4468" t="s">
        <v>34</v>
      </c>
      <c r="E4468" t="s">
        <v>18294</v>
      </c>
      <c r="F4468">
        <v>4.9000000000000004</v>
      </c>
      <c r="G4468">
        <v>44</v>
      </c>
      <c r="H4468" t="s">
        <v>36</v>
      </c>
      <c r="I4468" t="s">
        <v>18295</v>
      </c>
      <c r="J4468">
        <v>4.7</v>
      </c>
      <c r="K4468">
        <v>1168</v>
      </c>
      <c r="L4468" t="s">
        <v>18296</v>
      </c>
      <c r="M4468" t="s">
        <v>334</v>
      </c>
      <c r="N4468">
        <v>55305</v>
      </c>
      <c r="O4468" t="s">
        <v>53</v>
      </c>
      <c r="P4468">
        <v>4.9000000000000004</v>
      </c>
      <c r="Q4468">
        <v>4.8</v>
      </c>
      <c r="R4468">
        <v>4.8</v>
      </c>
      <c r="S4468">
        <v>4.9000000000000004</v>
      </c>
      <c r="T4468">
        <v>4.9000000000000004</v>
      </c>
      <c r="U4468">
        <v>5</v>
      </c>
      <c r="V4468" t="s">
        <v>1198</v>
      </c>
      <c r="W4468" t="s">
        <v>42</v>
      </c>
      <c r="X4468" t="s">
        <v>124</v>
      </c>
      <c r="Y4468">
        <v>25</v>
      </c>
      <c r="Z4468">
        <v>32</v>
      </c>
      <c r="AA4468" t="s">
        <v>44</v>
      </c>
      <c r="AB4468" t="s">
        <v>151</v>
      </c>
      <c r="AC4468" t="s">
        <v>522</v>
      </c>
      <c r="AD4468" t="s">
        <v>18297</v>
      </c>
      <c r="AE4468" t="s">
        <v>18298</v>
      </c>
      <c r="AF4468">
        <v>23535</v>
      </c>
    </row>
    <row r="4469" spans="1:32" x14ac:dyDescent="0.35">
      <c r="A4469">
        <v>2021</v>
      </c>
      <c r="B4469" t="s">
        <v>365</v>
      </c>
      <c r="C4469" t="s">
        <v>18299</v>
      </c>
      <c r="D4469" t="s">
        <v>34</v>
      </c>
      <c r="E4469" t="s">
        <v>18300</v>
      </c>
      <c r="F4469">
        <v>4.5</v>
      </c>
      <c r="G4469">
        <v>37</v>
      </c>
      <c r="H4469" t="s">
        <v>36</v>
      </c>
      <c r="I4469" t="s">
        <v>18301</v>
      </c>
      <c r="J4469">
        <v>4.7</v>
      </c>
      <c r="K4469">
        <v>1669</v>
      </c>
      <c r="L4469" t="s">
        <v>18302</v>
      </c>
      <c r="M4469" t="s">
        <v>334</v>
      </c>
      <c r="N4469">
        <v>55420</v>
      </c>
      <c r="O4469" t="s">
        <v>53</v>
      </c>
      <c r="P4469">
        <v>4.5999999999999996</v>
      </c>
      <c r="Q4469">
        <v>4.7</v>
      </c>
      <c r="R4469">
        <v>4.4000000000000004</v>
      </c>
      <c r="S4469">
        <v>4.3</v>
      </c>
      <c r="T4469">
        <v>4.7</v>
      </c>
      <c r="U4469">
        <v>4.3</v>
      </c>
      <c r="V4469" t="s">
        <v>42</v>
      </c>
      <c r="W4469" t="s">
        <v>455</v>
      </c>
      <c r="X4469" t="s">
        <v>55</v>
      </c>
      <c r="Y4469">
        <v>14</v>
      </c>
      <c r="Z4469">
        <v>19</v>
      </c>
      <c r="AA4469" t="s">
        <v>44</v>
      </c>
      <c r="AB4469" t="s">
        <v>56</v>
      </c>
      <c r="AC4469" t="s">
        <v>737</v>
      </c>
      <c r="AD4469" t="s">
        <v>18303</v>
      </c>
      <c r="AE4469" t="s">
        <v>18304</v>
      </c>
      <c r="AF4469">
        <v>15843</v>
      </c>
    </row>
    <row r="4470" spans="1:32" x14ac:dyDescent="0.35">
      <c r="A4470">
        <v>2019</v>
      </c>
      <c r="B4470" t="s">
        <v>257</v>
      </c>
      <c r="C4470" t="s">
        <v>1493</v>
      </c>
      <c r="D4470" t="s">
        <v>1080</v>
      </c>
      <c r="E4470" t="s">
        <v>9646</v>
      </c>
      <c r="F4470">
        <v>4.9000000000000004</v>
      </c>
      <c r="G4470">
        <v>30</v>
      </c>
      <c r="H4470" t="s">
        <v>36</v>
      </c>
      <c r="I4470" t="s">
        <v>3105</v>
      </c>
      <c r="J4470">
        <v>4.9000000000000004</v>
      </c>
      <c r="K4470">
        <v>3185</v>
      </c>
      <c r="L4470" t="s">
        <v>3106</v>
      </c>
      <c r="M4470" t="s">
        <v>378</v>
      </c>
      <c r="N4470">
        <v>60540</v>
      </c>
      <c r="O4470" t="s">
        <v>53</v>
      </c>
      <c r="P4470">
        <v>4.9000000000000004</v>
      </c>
      <c r="Q4470">
        <v>4.9000000000000004</v>
      </c>
      <c r="R4470">
        <v>5</v>
      </c>
      <c r="S4470">
        <v>4.5999999999999996</v>
      </c>
      <c r="T4470">
        <v>4.9000000000000004</v>
      </c>
      <c r="U4470">
        <v>4.9000000000000004</v>
      </c>
      <c r="V4470" t="s">
        <v>4868</v>
      </c>
      <c r="W4470" t="s">
        <v>42</v>
      </c>
      <c r="X4470" t="s">
        <v>124</v>
      </c>
      <c r="Y4470">
        <v>25</v>
      </c>
      <c r="Z4470">
        <v>34</v>
      </c>
      <c r="AA4470" t="s">
        <v>44</v>
      </c>
      <c r="AB4470" t="s">
        <v>45</v>
      </c>
      <c r="AC4470" t="s">
        <v>219</v>
      </c>
      <c r="AD4470" t="s">
        <v>9647</v>
      </c>
      <c r="AE4470" t="s">
        <v>9648</v>
      </c>
      <c r="AF4470">
        <v>32160</v>
      </c>
    </row>
    <row r="4471" spans="1:32" x14ac:dyDescent="0.35">
      <c r="A4471">
        <v>2019</v>
      </c>
      <c r="B4471" t="s">
        <v>373</v>
      </c>
      <c r="C4471" t="s">
        <v>1956</v>
      </c>
      <c r="D4471" t="s">
        <v>1957</v>
      </c>
      <c r="E4471" t="s">
        <v>18305</v>
      </c>
      <c r="F4471">
        <v>4.7</v>
      </c>
      <c r="G4471">
        <v>87</v>
      </c>
      <c r="H4471" t="s">
        <v>36</v>
      </c>
      <c r="I4471" t="s">
        <v>6336</v>
      </c>
      <c r="J4471">
        <v>4.8</v>
      </c>
      <c r="K4471">
        <v>1698</v>
      </c>
      <c r="L4471" t="s">
        <v>6337</v>
      </c>
      <c r="M4471" t="s">
        <v>378</v>
      </c>
      <c r="N4471">
        <v>60514</v>
      </c>
      <c r="O4471" t="s">
        <v>53</v>
      </c>
      <c r="P4471">
        <v>4.9000000000000004</v>
      </c>
      <c r="Q4471">
        <v>4.8</v>
      </c>
      <c r="R4471">
        <v>4.5999999999999996</v>
      </c>
      <c r="S4471">
        <v>4.5</v>
      </c>
      <c r="T4471">
        <v>4.9000000000000004</v>
      </c>
      <c r="U4471">
        <v>4.7</v>
      </c>
      <c r="V4471" t="s">
        <v>10203</v>
      </c>
      <c r="W4471" t="s">
        <v>889</v>
      </c>
      <c r="X4471" t="s">
        <v>124</v>
      </c>
      <c r="Y4471">
        <v>24</v>
      </c>
      <c r="Z4471">
        <v>30</v>
      </c>
      <c r="AA4471" t="s">
        <v>44</v>
      </c>
      <c r="AB4471" t="s">
        <v>78</v>
      </c>
      <c r="AC4471" t="s">
        <v>1959</v>
      </c>
      <c r="AD4471" t="s">
        <v>18306</v>
      </c>
      <c r="AE4471" t="s">
        <v>18307</v>
      </c>
      <c r="AF4471">
        <v>41386</v>
      </c>
    </row>
    <row r="4472" spans="1:32" x14ac:dyDescent="0.35">
      <c r="A4472">
        <v>2019</v>
      </c>
      <c r="B4472" t="s">
        <v>108</v>
      </c>
      <c r="C4472" t="s">
        <v>2760</v>
      </c>
      <c r="D4472" t="s">
        <v>34</v>
      </c>
      <c r="E4472" t="s">
        <v>15577</v>
      </c>
      <c r="F4472">
        <v>5</v>
      </c>
      <c r="G4472">
        <v>10</v>
      </c>
      <c r="H4472" t="s">
        <v>36</v>
      </c>
      <c r="I4472" t="s">
        <v>7609</v>
      </c>
      <c r="J4472">
        <v>4.8</v>
      </c>
      <c r="K4472">
        <v>813</v>
      </c>
      <c r="L4472" t="s">
        <v>7610</v>
      </c>
      <c r="M4472" t="s">
        <v>378</v>
      </c>
      <c r="N4472">
        <v>60462</v>
      </c>
      <c r="O4472" t="s">
        <v>40</v>
      </c>
      <c r="P4472">
        <v>5</v>
      </c>
      <c r="Q4472">
        <v>5</v>
      </c>
      <c r="R4472">
        <v>5</v>
      </c>
      <c r="S4472">
        <v>4.7</v>
      </c>
      <c r="T4472">
        <v>5</v>
      </c>
      <c r="U4472">
        <v>4.9000000000000004</v>
      </c>
      <c r="V4472" t="s">
        <v>42</v>
      </c>
      <c r="W4472" t="s">
        <v>42</v>
      </c>
      <c r="X4472" t="s">
        <v>124</v>
      </c>
      <c r="Y4472">
        <v>16</v>
      </c>
      <c r="Z4472">
        <v>22</v>
      </c>
      <c r="AA4472" t="s">
        <v>44</v>
      </c>
      <c r="AB4472" t="s">
        <v>125</v>
      </c>
      <c r="AC4472" t="s">
        <v>714</v>
      </c>
      <c r="AD4472" t="s">
        <v>18308</v>
      </c>
      <c r="AE4472" t="s">
        <v>18309</v>
      </c>
      <c r="AF4472">
        <v>49757</v>
      </c>
    </row>
    <row r="4473" spans="1:32" x14ac:dyDescent="0.35">
      <c r="A4473">
        <v>2019</v>
      </c>
      <c r="B4473" t="s">
        <v>108</v>
      </c>
      <c r="C4473" t="s">
        <v>2760</v>
      </c>
      <c r="D4473" t="s">
        <v>34</v>
      </c>
      <c r="E4473" t="s">
        <v>18310</v>
      </c>
      <c r="F4473">
        <v>5</v>
      </c>
      <c r="G4473">
        <v>10</v>
      </c>
      <c r="H4473" t="s">
        <v>36</v>
      </c>
      <c r="I4473" t="s">
        <v>7609</v>
      </c>
      <c r="J4473">
        <v>4.8</v>
      </c>
      <c r="K4473">
        <v>813</v>
      </c>
      <c r="L4473" t="s">
        <v>7610</v>
      </c>
      <c r="M4473" t="s">
        <v>378</v>
      </c>
      <c r="N4473">
        <v>60462</v>
      </c>
      <c r="O4473" t="s">
        <v>40</v>
      </c>
      <c r="P4473">
        <v>5</v>
      </c>
      <c r="Q4473">
        <v>5</v>
      </c>
      <c r="R4473">
        <v>5</v>
      </c>
      <c r="S4473">
        <v>4.7</v>
      </c>
      <c r="T4473">
        <v>5</v>
      </c>
      <c r="U4473">
        <v>4.9000000000000004</v>
      </c>
      <c r="V4473" t="s">
        <v>3605</v>
      </c>
      <c r="W4473" t="s">
        <v>42</v>
      </c>
      <c r="X4473" t="s">
        <v>124</v>
      </c>
      <c r="Y4473">
        <v>16</v>
      </c>
      <c r="Z4473">
        <v>22</v>
      </c>
      <c r="AA4473" t="s">
        <v>44</v>
      </c>
      <c r="AB4473" t="s">
        <v>125</v>
      </c>
      <c r="AC4473" t="s">
        <v>714</v>
      </c>
      <c r="AD4473" t="s">
        <v>18311</v>
      </c>
      <c r="AE4473" t="s">
        <v>18312</v>
      </c>
      <c r="AF4473">
        <v>53186</v>
      </c>
    </row>
    <row r="4474" spans="1:32" x14ac:dyDescent="0.35">
      <c r="A4474">
        <v>2019</v>
      </c>
      <c r="B4474" t="s">
        <v>288</v>
      </c>
      <c r="C4474" t="s">
        <v>3625</v>
      </c>
      <c r="D4474" t="s">
        <v>34</v>
      </c>
      <c r="E4474" t="s">
        <v>12766</v>
      </c>
      <c r="F4474">
        <v>4.8</v>
      </c>
      <c r="G4474">
        <v>7</v>
      </c>
      <c r="H4474" t="s">
        <v>36</v>
      </c>
      <c r="I4474" t="s">
        <v>8033</v>
      </c>
      <c r="J4474">
        <v>4.7</v>
      </c>
      <c r="K4474">
        <v>1104</v>
      </c>
      <c r="L4474" t="s">
        <v>8034</v>
      </c>
      <c r="M4474" t="s">
        <v>378</v>
      </c>
      <c r="N4474">
        <v>60642</v>
      </c>
      <c r="O4474" t="s">
        <v>53</v>
      </c>
      <c r="P4474">
        <v>4.5999999999999996</v>
      </c>
      <c r="Q4474">
        <v>4.9000000000000004</v>
      </c>
      <c r="R4474">
        <v>4.9000000000000004</v>
      </c>
      <c r="S4474">
        <v>4.9000000000000004</v>
      </c>
      <c r="T4474">
        <v>4.5999999999999996</v>
      </c>
      <c r="U4474">
        <v>4.9000000000000004</v>
      </c>
      <c r="V4474" t="s">
        <v>1739</v>
      </c>
      <c r="W4474" t="s">
        <v>42</v>
      </c>
      <c r="X4474" t="s">
        <v>124</v>
      </c>
      <c r="Y4474">
        <v>19</v>
      </c>
      <c r="Z4474">
        <v>24</v>
      </c>
      <c r="AA4474" t="s">
        <v>44</v>
      </c>
      <c r="AB4474" t="s">
        <v>45</v>
      </c>
      <c r="AC4474" t="s">
        <v>1645</v>
      </c>
      <c r="AD4474" t="s">
        <v>12767</v>
      </c>
      <c r="AE4474" t="s">
        <v>12768</v>
      </c>
      <c r="AF4474">
        <v>13145</v>
      </c>
    </row>
    <row r="4475" spans="1:32" x14ac:dyDescent="0.35">
      <c r="A4475">
        <v>2020</v>
      </c>
      <c r="B4475" t="s">
        <v>365</v>
      </c>
      <c r="C4475" t="s">
        <v>2154</v>
      </c>
      <c r="D4475" t="s">
        <v>34</v>
      </c>
      <c r="E4475" t="s">
        <v>18313</v>
      </c>
      <c r="F4475">
        <v>4.5</v>
      </c>
      <c r="G4475">
        <v>100</v>
      </c>
      <c r="H4475" t="s">
        <v>36</v>
      </c>
      <c r="I4475" t="s">
        <v>18314</v>
      </c>
      <c r="J4475">
        <v>4.5999999999999996</v>
      </c>
      <c r="K4475">
        <v>421</v>
      </c>
      <c r="L4475" t="s">
        <v>18315</v>
      </c>
      <c r="M4475" t="s">
        <v>344</v>
      </c>
      <c r="N4475">
        <v>53073</v>
      </c>
      <c r="O4475" t="s">
        <v>53</v>
      </c>
      <c r="P4475">
        <v>4.5</v>
      </c>
      <c r="Q4475">
        <v>4.5</v>
      </c>
      <c r="R4475">
        <v>4.4000000000000004</v>
      </c>
      <c r="S4475">
        <v>4.4000000000000004</v>
      </c>
      <c r="T4475">
        <v>4.5999999999999996</v>
      </c>
      <c r="U4475">
        <v>4.5999999999999996</v>
      </c>
      <c r="V4475" t="s">
        <v>873</v>
      </c>
      <c r="W4475" t="s">
        <v>455</v>
      </c>
      <c r="X4475" t="s">
        <v>124</v>
      </c>
      <c r="Y4475">
        <v>24</v>
      </c>
      <c r="Z4475">
        <v>29</v>
      </c>
      <c r="AA4475" t="s">
        <v>44</v>
      </c>
      <c r="AB4475" t="s">
        <v>151</v>
      </c>
      <c r="AC4475" t="s">
        <v>2159</v>
      </c>
      <c r="AD4475" t="s">
        <v>18316</v>
      </c>
      <c r="AE4475" t="s">
        <v>18317</v>
      </c>
      <c r="AF4475">
        <v>30006</v>
      </c>
    </row>
    <row r="4476" spans="1:32" x14ac:dyDescent="0.35">
      <c r="A4476">
        <v>2020</v>
      </c>
      <c r="B4476" t="s">
        <v>48</v>
      </c>
      <c r="C4476" t="s">
        <v>5174</v>
      </c>
      <c r="D4476" t="s">
        <v>34</v>
      </c>
      <c r="E4476" t="s">
        <v>18318</v>
      </c>
      <c r="F4476">
        <v>4.5999999999999996</v>
      </c>
      <c r="G4476">
        <v>230</v>
      </c>
      <c r="H4476" t="s">
        <v>36</v>
      </c>
      <c r="I4476" t="s">
        <v>18319</v>
      </c>
      <c r="J4476">
        <v>4.8</v>
      </c>
      <c r="K4476">
        <v>1129</v>
      </c>
      <c r="L4476" t="s">
        <v>18320</v>
      </c>
      <c r="M4476" t="s">
        <v>344</v>
      </c>
      <c r="N4476">
        <v>54304</v>
      </c>
      <c r="O4476" t="s">
        <v>53</v>
      </c>
      <c r="P4476">
        <v>4.7</v>
      </c>
      <c r="Q4476">
        <v>4.5999999999999996</v>
      </c>
      <c r="R4476">
        <v>4.5</v>
      </c>
      <c r="S4476">
        <v>4.5</v>
      </c>
      <c r="T4476">
        <v>4.7</v>
      </c>
      <c r="U4476">
        <v>4.5999999999999996</v>
      </c>
      <c r="V4476" t="s">
        <v>42</v>
      </c>
      <c r="W4476" t="s">
        <v>327</v>
      </c>
      <c r="X4476" t="s">
        <v>124</v>
      </c>
      <c r="Y4476">
        <v>23</v>
      </c>
      <c r="Z4476">
        <v>31</v>
      </c>
      <c r="AA4476" t="s">
        <v>44</v>
      </c>
      <c r="AB4476" t="s">
        <v>45</v>
      </c>
      <c r="AC4476" t="s">
        <v>219</v>
      </c>
      <c r="AD4476" t="s">
        <v>18321</v>
      </c>
      <c r="AE4476" t="s">
        <v>18322</v>
      </c>
      <c r="AF4476">
        <v>19301</v>
      </c>
    </row>
    <row r="4477" spans="1:32" x14ac:dyDescent="0.35">
      <c r="A4477">
        <v>2020</v>
      </c>
      <c r="B4477" t="s">
        <v>525</v>
      </c>
      <c r="C4477" t="s">
        <v>2162</v>
      </c>
      <c r="D4477" t="s">
        <v>34</v>
      </c>
      <c r="E4477" t="s">
        <v>7192</v>
      </c>
      <c r="F4477">
        <v>4.8</v>
      </c>
      <c r="G4477">
        <v>211</v>
      </c>
      <c r="H4477" t="s">
        <v>36</v>
      </c>
      <c r="I4477" t="s">
        <v>7193</v>
      </c>
      <c r="J4477">
        <v>4.7</v>
      </c>
      <c r="K4477">
        <v>461</v>
      </c>
      <c r="L4477" t="s">
        <v>7194</v>
      </c>
      <c r="M4477" t="s">
        <v>1602</v>
      </c>
      <c r="N4477">
        <v>35216</v>
      </c>
      <c r="O4477" t="s">
        <v>53</v>
      </c>
      <c r="P4477">
        <v>4.9000000000000004</v>
      </c>
      <c r="Q4477">
        <v>4.9000000000000004</v>
      </c>
      <c r="R4477">
        <v>4.8</v>
      </c>
      <c r="S4477">
        <v>4.7</v>
      </c>
      <c r="T4477">
        <v>4.9000000000000004</v>
      </c>
      <c r="U4477">
        <v>4.9000000000000004</v>
      </c>
      <c r="V4477" t="s">
        <v>2166</v>
      </c>
      <c r="W4477" t="s">
        <v>614</v>
      </c>
      <c r="X4477" t="s">
        <v>43</v>
      </c>
      <c r="Y4477">
        <v>20</v>
      </c>
      <c r="Z4477">
        <v>26</v>
      </c>
      <c r="AA4477" t="s">
        <v>44</v>
      </c>
      <c r="AB4477" t="s">
        <v>45</v>
      </c>
      <c r="AC4477" t="s">
        <v>1211</v>
      </c>
      <c r="AD4477" t="s">
        <v>7195</v>
      </c>
      <c r="AE4477" t="s">
        <v>7196</v>
      </c>
      <c r="AF4477">
        <v>33014</v>
      </c>
    </row>
    <row r="4478" spans="1:32" x14ac:dyDescent="0.35">
      <c r="A4478">
        <v>2019</v>
      </c>
      <c r="B4478" t="s">
        <v>69</v>
      </c>
      <c r="C4478" t="s">
        <v>1499</v>
      </c>
      <c r="D4478" t="s">
        <v>34</v>
      </c>
      <c r="E4478" t="s">
        <v>18323</v>
      </c>
      <c r="F4478">
        <v>4.8</v>
      </c>
      <c r="G4478">
        <v>540</v>
      </c>
      <c r="H4478" t="s">
        <v>36</v>
      </c>
      <c r="I4478" t="s">
        <v>18324</v>
      </c>
      <c r="J4478">
        <v>4.0999999999999996</v>
      </c>
      <c r="K4478">
        <v>8</v>
      </c>
      <c r="L4478" t="s">
        <v>18325</v>
      </c>
      <c r="M4478" t="s">
        <v>972</v>
      </c>
      <c r="N4478">
        <v>49008</v>
      </c>
      <c r="O4478" t="s">
        <v>53</v>
      </c>
      <c r="P4478">
        <v>4.8</v>
      </c>
      <c r="Q4478">
        <v>4.8</v>
      </c>
      <c r="R4478">
        <v>4.7</v>
      </c>
      <c r="S4478">
        <v>4.7</v>
      </c>
      <c r="T4478">
        <v>4.8</v>
      </c>
      <c r="U4478">
        <v>4.8</v>
      </c>
      <c r="V4478" t="s">
        <v>104</v>
      </c>
      <c r="W4478" t="s">
        <v>76</v>
      </c>
      <c r="X4478" t="s">
        <v>124</v>
      </c>
      <c r="Y4478">
        <v>27</v>
      </c>
      <c r="Z4478">
        <v>33</v>
      </c>
      <c r="AA4478" t="s">
        <v>44</v>
      </c>
      <c r="AB4478" t="s">
        <v>78</v>
      </c>
      <c r="AC4478" t="s">
        <v>79</v>
      </c>
      <c r="AD4478" t="s">
        <v>18326</v>
      </c>
      <c r="AE4478" t="s">
        <v>18327</v>
      </c>
      <c r="AF4478">
        <v>39677</v>
      </c>
    </row>
    <row r="4479" spans="1:32" x14ac:dyDescent="0.35">
      <c r="A4479">
        <v>2019</v>
      </c>
      <c r="B4479" t="s">
        <v>187</v>
      </c>
      <c r="C4479" t="s">
        <v>2449</v>
      </c>
      <c r="D4479" t="s">
        <v>1836</v>
      </c>
      <c r="E4479" t="s">
        <v>18328</v>
      </c>
      <c r="F4479">
        <v>4.7</v>
      </c>
      <c r="G4479">
        <v>205</v>
      </c>
      <c r="H4479" t="s">
        <v>36</v>
      </c>
      <c r="I4479" t="s">
        <v>18329</v>
      </c>
      <c r="J4479">
        <v>4.5</v>
      </c>
      <c r="K4479">
        <v>173</v>
      </c>
      <c r="L4479" t="s">
        <v>18330</v>
      </c>
      <c r="M4479" t="s">
        <v>445</v>
      </c>
      <c r="N4479">
        <v>45249</v>
      </c>
      <c r="O4479" t="s">
        <v>53</v>
      </c>
      <c r="P4479">
        <v>4.7</v>
      </c>
      <c r="Q4479">
        <v>4.7</v>
      </c>
      <c r="R4479">
        <v>4.5999999999999996</v>
      </c>
      <c r="S4479">
        <v>4.7</v>
      </c>
      <c r="T4479">
        <v>4.8</v>
      </c>
      <c r="U4479">
        <v>4.8</v>
      </c>
      <c r="V4479" t="s">
        <v>1417</v>
      </c>
      <c r="W4479" t="s">
        <v>42</v>
      </c>
      <c r="X4479" t="s">
        <v>124</v>
      </c>
      <c r="Y4479">
        <v>27</v>
      </c>
      <c r="Z4479">
        <v>33</v>
      </c>
      <c r="AA4479" t="s">
        <v>44</v>
      </c>
      <c r="AB4479" t="s">
        <v>78</v>
      </c>
      <c r="AC4479" t="s">
        <v>193</v>
      </c>
      <c r="AD4479" t="s">
        <v>18331</v>
      </c>
      <c r="AE4479" t="s">
        <v>18332</v>
      </c>
      <c r="AF4479">
        <v>31020</v>
      </c>
    </row>
    <row r="4480" spans="1:32" x14ac:dyDescent="0.35">
      <c r="A4480">
        <v>2018</v>
      </c>
      <c r="B4480" t="s">
        <v>591</v>
      </c>
      <c r="C4480" t="s">
        <v>2150</v>
      </c>
      <c r="D4480" t="s">
        <v>34</v>
      </c>
      <c r="E4480" t="s">
        <v>4484</v>
      </c>
      <c r="F4480">
        <v>4.9000000000000004</v>
      </c>
      <c r="G4480">
        <v>68</v>
      </c>
      <c r="H4480" t="s">
        <v>36</v>
      </c>
      <c r="I4480" t="s">
        <v>17781</v>
      </c>
      <c r="J4480">
        <v>1</v>
      </c>
      <c r="K4480">
        <v>1</v>
      </c>
      <c r="L4480" t="s">
        <v>17782</v>
      </c>
      <c r="M4480" t="s">
        <v>445</v>
      </c>
      <c r="N4480">
        <v>45449</v>
      </c>
      <c r="O4480" t="s">
        <v>53</v>
      </c>
      <c r="P4480">
        <v>4.9000000000000004</v>
      </c>
      <c r="Q4480">
        <v>4.9000000000000004</v>
      </c>
      <c r="R4480">
        <v>4.9000000000000004</v>
      </c>
      <c r="S4480">
        <v>4.9000000000000004</v>
      </c>
      <c r="T4480">
        <v>4.9000000000000004</v>
      </c>
      <c r="U4480">
        <v>4.8</v>
      </c>
      <c r="V4480" t="s">
        <v>76</v>
      </c>
      <c r="W4480" t="s">
        <v>42</v>
      </c>
      <c r="X4480" t="s">
        <v>43</v>
      </c>
      <c r="Y4480">
        <v>21</v>
      </c>
      <c r="Z4480">
        <v>30</v>
      </c>
      <c r="AA4480" t="s">
        <v>44</v>
      </c>
      <c r="AB4480" t="s">
        <v>78</v>
      </c>
      <c r="AC4480" t="s">
        <v>184</v>
      </c>
      <c r="AD4480" t="s">
        <v>18333</v>
      </c>
      <c r="AE4480">
        <v>22085253</v>
      </c>
      <c r="AF4480">
        <v>42202</v>
      </c>
    </row>
    <row r="4481" spans="1:32" x14ac:dyDescent="0.35">
      <c r="A4481">
        <v>2020</v>
      </c>
      <c r="B4481" t="s">
        <v>409</v>
      </c>
      <c r="C4481" t="s">
        <v>1691</v>
      </c>
      <c r="D4481" t="s">
        <v>34</v>
      </c>
      <c r="E4481" t="s">
        <v>18334</v>
      </c>
      <c r="F4481">
        <v>4.8</v>
      </c>
      <c r="G4481">
        <v>150</v>
      </c>
      <c r="H4481" t="s">
        <v>36</v>
      </c>
      <c r="I4481" t="s">
        <v>2134</v>
      </c>
      <c r="J4481">
        <v>4.7</v>
      </c>
      <c r="K4481">
        <v>3815</v>
      </c>
      <c r="L4481" t="s">
        <v>2135</v>
      </c>
      <c r="M4481" t="s">
        <v>427</v>
      </c>
      <c r="N4481">
        <v>30121</v>
      </c>
      <c r="O4481" t="s">
        <v>53</v>
      </c>
      <c r="P4481">
        <v>4.9000000000000004</v>
      </c>
      <c r="Q4481">
        <v>4.8</v>
      </c>
      <c r="R4481">
        <v>4.8</v>
      </c>
      <c r="S4481">
        <v>4.7</v>
      </c>
      <c r="T4481">
        <v>4.9000000000000004</v>
      </c>
      <c r="U4481">
        <v>4.8</v>
      </c>
      <c r="V4481" t="s">
        <v>566</v>
      </c>
      <c r="W4481" t="s">
        <v>42</v>
      </c>
      <c r="X4481" t="s">
        <v>95</v>
      </c>
      <c r="Y4481">
        <v>19</v>
      </c>
      <c r="Z4481">
        <v>26</v>
      </c>
      <c r="AA4481" t="s">
        <v>44</v>
      </c>
      <c r="AB4481" t="s">
        <v>45</v>
      </c>
      <c r="AC4481" t="s">
        <v>474</v>
      </c>
      <c r="AD4481" t="s">
        <v>18335</v>
      </c>
      <c r="AE4481" t="s">
        <v>18336</v>
      </c>
      <c r="AF4481">
        <v>63098</v>
      </c>
    </row>
    <row r="4482" spans="1:32" x14ac:dyDescent="0.35">
      <c r="A4482">
        <v>2019</v>
      </c>
      <c r="B4482" t="s">
        <v>321</v>
      </c>
      <c r="C4482" t="s">
        <v>11119</v>
      </c>
      <c r="D4482" t="s">
        <v>34</v>
      </c>
      <c r="E4482" t="s">
        <v>7850</v>
      </c>
      <c r="F4482">
        <v>4.7</v>
      </c>
      <c r="G4482">
        <v>97</v>
      </c>
      <c r="H4482" t="s">
        <v>36</v>
      </c>
      <c r="I4482" t="s">
        <v>18337</v>
      </c>
      <c r="J4482">
        <v>4.8</v>
      </c>
      <c r="K4482">
        <v>728</v>
      </c>
      <c r="L4482" t="s">
        <v>18338</v>
      </c>
      <c r="M4482" t="s">
        <v>972</v>
      </c>
      <c r="N4482">
        <v>48124</v>
      </c>
      <c r="O4482" t="s">
        <v>40</v>
      </c>
      <c r="P4482">
        <v>4.9000000000000004</v>
      </c>
      <c r="Q4482">
        <v>4.7</v>
      </c>
      <c r="R4482">
        <v>4.5999999999999996</v>
      </c>
      <c r="S4482">
        <v>4.4000000000000004</v>
      </c>
      <c r="T4482">
        <v>4.9000000000000004</v>
      </c>
      <c r="U4482">
        <v>4.7</v>
      </c>
      <c r="V4482" t="s">
        <v>18339</v>
      </c>
      <c r="W4482" t="s">
        <v>2534</v>
      </c>
      <c r="X4482" t="s">
        <v>124</v>
      </c>
      <c r="Y4482">
        <v>20</v>
      </c>
      <c r="Z4482">
        <v>25</v>
      </c>
      <c r="AA4482" t="s">
        <v>44</v>
      </c>
      <c r="AB4482" t="s">
        <v>45</v>
      </c>
      <c r="AC4482" t="s">
        <v>219</v>
      </c>
      <c r="AD4482" t="s">
        <v>18340</v>
      </c>
      <c r="AE4482" t="s">
        <v>18341</v>
      </c>
      <c r="AF4482">
        <v>13152</v>
      </c>
    </row>
    <row r="4483" spans="1:32" x14ac:dyDescent="0.35">
      <c r="A4483">
        <v>2018</v>
      </c>
      <c r="B4483" t="s">
        <v>48</v>
      </c>
      <c r="C4483" t="s">
        <v>179</v>
      </c>
      <c r="D4483" t="s">
        <v>34</v>
      </c>
      <c r="E4483" t="s">
        <v>1190</v>
      </c>
      <c r="F4483">
        <v>4.8</v>
      </c>
      <c r="G4483">
        <v>265</v>
      </c>
      <c r="H4483" t="s">
        <v>36</v>
      </c>
      <c r="I4483" t="s">
        <v>18342</v>
      </c>
      <c r="J4483">
        <v>4.7</v>
      </c>
      <c r="K4483">
        <v>2206</v>
      </c>
      <c r="L4483" t="s">
        <v>18343</v>
      </c>
      <c r="M4483" t="s">
        <v>445</v>
      </c>
      <c r="N4483">
        <v>43015</v>
      </c>
      <c r="O4483" t="s">
        <v>40</v>
      </c>
      <c r="P4483">
        <v>4.9000000000000004</v>
      </c>
      <c r="Q4483">
        <v>4.8</v>
      </c>
      <c r="R4483">
        <v>4.8</v>
      </c>
      <c r="S4483">
        <v>4.7</v>
      </c>
      <c r="T4483">
        <v>4.9000000000000004</v>
      </c>
      <c r="U4483">
        <v>4.8</v>
      </c>
      <c r="V4483" t="s">
        <v>4986</v>
      </c>
      <c r="W4483" t="s">
        <v>3252</v>
      </c>
      <c r="X4483" t="s">
        <v>43</v>
      </c>
      <c r="Y4483">
        <v>17</v>
      </c>
      <c r="Z4483">
        <v>24</v>
      </c>
      <c r="AA4483" t="s">
        <v>44</v>
      </c>
      <c r="AB4483" t="s">
        <v>151</v>
      </c>
      <c r="AC4483" t="s">
        <v>184</v>
      </c>
      <c r="AD4483" t="s">
        <v>18344</v>
      </c>
      <c r="AE4483" t="s">
        <v>18345</v>
      </c>
      <c r="AF4483">
        <v>43869</v>
      </c>
    </row>
    <row r="4484" spans="1:32" x14ac:dyDescent="0.35">
      <c r="A4484">
        <v>2019</v>
      </c>
      <c r="B4484" t="s">
        <v>1046</v>
      </c>
      <c r="C4484" t="s">
        <v>1937</v>
      </c>
      <c r="D4484" t="s">
        <v>34</v>
      </c>
      <c r="E4484" t="s">
        <v>8165</v>
      </c>
      <c r="F4484">
        <v>4.5999999999999996</v>
      </c>
      <c r="G4484">
        <v>94</v>
      </c>
      <c r="H4484" t="s">
        <v>36</v>
      </c>
      <c r="I4484" t="s">
        <v>18346</v>
      </c>
      <c r="J4484">
        <v>4.8</v>
      </c>
      <c r="K4484">
        <v>1287</v>
      </c>
      <c r="L4484" t="s">
        <v>18347</v>
      </c>
      <c r="M4484" t="s">
        <v>427</v>
      </c>
      <c r="N4484">
        <v>30642</v>
      </c>
      <c r="O4484" t="s">
        <v>75</v>
      </c>
      <c r="P4484">
        <v>4.8</v>
      </c>
      <c r="Q4484">
        <v>4.7</v>
      </c>
      <c r="R4484">
        <v>4.5999999999999996</v>
      </c>
      <c r="S4484">
        <v>4.4000000000000004</v>
      </c>
      <c r="T4484">
        <v>4.7</v>
      </c>
      <c r="U4484">
        <v>4.5</v>
      </c>
      <c r="V4484" t="s">
        <v>1315</v>
      </c>
      <c r="W4484" t="s">
        <v>455</v>
      </c>
      <c r="X4484" t="s">
        <v>43</v>
      </c>
      <c r="Y4484">
        <v>19</v>
      </c>
      <c r="Z4484">
        <v>26</v>
      </c>
      <c r="AA4484" t="s">
        <v>44</v>
      </c>
      <c r="AB4484" t="s">
        <v>45</v>
      </c>
      <c r="AC4484" t="s">
        <v>370</v>
      </c>
      <c r="AD4484" t="s">
        <v>18348</v>
      </c>
      <c r="AE4484" t="s">
        <v>18349</v>
      </c>
      <c r="AF4484">
        <v>34548</v>
      </c>
    </row>
    <row r="4485" spans="1:32" x14ac:dyDescent="0.35">
      <c r="A4485">
        <v>2019</v>
      </c>
      <c r="B4485" t="s">
        <v>32</v>
      </c>
      <c r="C4485" t="s">
        <v>746</v>
      </c>
      <c r="D4485" t="s">
        <v>34</v>
      </c>
      <c r="E4485" t="s">
        <v>18350</v>
      </c>
      <c r="F4485">
        <v>4.8</v>
      </c>
      <c r="G4485">
        <v>309</v>
      </c>
      <c r="H4485" t="s">
        <v>36</v>
      </c>
      <c r="I4485" t="s">
        <v>18351</v>
      </c>
      <c r="J4485">
        <v>4.8</v>
      </c>
      <c r="K4485">
        <v>30</v>
      </c>
      <c r="L4485" t="s">
        <v>18352</v>
      </c>
      <c r="M4485" t="s">
        <v>394</v>
      </c>
      <c r="N4485">
        <v>37659</v>
      </c>
      <c r="O4485" t="s">
        <v>40</v>
      </c>
      <c r="P4485">
        <v>4.8</v>
      </c>
      <c r="Q4485">
        <v>4.7</v>
      </c>
      <c r="R4485">
        <v>4.7</v>
      </c>
      <c r="S4485">
        <v>4.5999999999999996</v>
      </c>
      <c r="T4485">
        <v>4.9000000000000004</v>
      </c>
      <c r="U4485">
        <v>4.8</v>
      </c>
      <c r="V4485" t="s">
        <v>42</v>
      </c>
      <c r="W4485" t="s">
        <v>42</v>
      </c>
      <c r="X4485" t="s">
        <v>43</v>
      </c>
      <c r="Y4485">
        <v>28</v>
      </c>
      <c r="Z4485">
        <v>39</v>
      </c>
      <c r="AA4485" t="s">
        <v>44</v>
      </c>
      <c r="AB4485" t="s">
        <v>45</v>
      </c>
      <c r="AC4485" t="s">
        <v>750</v>
      </c>
      <c r="AD4485" t="s">
        <v>18353</v>
      </c>
      <c r="AE4485">
        <v>11320</v>
      </c>
      <c r="AF4485">
        <v>56637</v>
      </c>
    </row>
    <row r="4486" spans="1:32" x14ac:dyDescent="0.35">
      <c r="A4486">
        <v>2019</v>
      </c>
      <c r="B4486" t="s">
        <v>257</v>
      </c>
      <c r="C4486" t="s">
        <v>1323</v>
      </c>
      <c r="D4486" t="s">
        <v>34</v>
      </c>
      <c r="E4486" t="s">
        <v>17585</v>
      </c>
      <c r="F4486">
        <v>4.7</v>
      </c>
      <c r="G4486">
        <v>99</v>
      </c>
      <c r="H4486" t="s">
        <v>36</v>
      </c>
      <c r="I4486" t="s">
        <v>5105</v>
      </c>
      <c r="J4486">
        <v>4.5999999999999996</v>
      </c>
      <c r="K4486">
        <v>39</v>
      </c>
      <c r="L4486" t="s">
        <v>5106</v>
      </c>
      <c r="M4486" t="s">
        <v>462</v>
      </c>
      <c r="N4486">
        <v>29607</v>
      </c>
      <c r="O4486" t="s">
        <v>53</v>
      </c>
      <c r="P4486">
        <v>4.7</v>
      </c>
      <c r="Q4486">
        <v>4.7</v>
      </c>
      <c r="R4486">
        <v>4.8</v>
      </c>
      <c r="S4486">
        <v>4.3</v>
      </c>
      <c r="T4486">
        <v>4.8</v>
      </c>
      <c r="U4486">
        <v>4.5999999999999996</v>
      </c>
      <c r="V4486" t="s">
        <v>428</v>
      </c>
      <c r="W4486" t="s">
        <v>42</v>
      </c>
      <c r="X4486" t="s">
        <v>95</v>
      </c>
      <c r="Y4486">
        <v>23</v>
      </c>
      <c r="Z4486">
        <v>30</v>
      </c>
      <c r="AA4486" t="s">
        <v>44</v>
      </c>
      <c r="AB4486" t="s">
        <v>45</v>
      </c>
      <c r="AC4486" t="s">
        <v>219</v>
      </c>
      <c r="AD4486" t="s">
        <v>18354</v>
      </c>
      <c r="AE4486" t="s">
        <v>18355</v>
      </c>
      <c r="AF4486">
        <v>37559</v>
      </c>
    </row>
    <row r="4487" spans="1:32" x14ac:dyDescent="0.35">
      <c r="A4487">
        <v>2018</v>
      </c>
      <c r="B4487" t="s">
        <v>48</v>
      </c>
      <c r="C4487" t="s">
        <v>49</v>
      </c>
      <c r="D4487" t="s">
        <v>34</v>
      </c>
      <c r="E4487" t="s">
        <v>18356</v>
      </c>
      <c r="F4487">
        <v>4.8</v>
      </c>
      <c r="G4487">
        <v>817</v>
      </c>
      <c r="H4487" t="s">
        <v>36</v>
      </c>
      <c r="I4487" t="s">
        <v>8573</v>
      </c>
      <c r="J4487">
        <v>2.6</v>
      </c>
      <c r="K4487">
        <v>28</v>
      </c>
      <c r="L4487" t="s">
        <v>8574</v>
      </c>
      <c r="M4487" t="s">
        <v>462</v>
      </c>
      <c r="N4487">
        <v>29730</v>
      </c>
      <c r="O4487" t="s">
        <v>40</v>
      </c>
      <c r="P4487">
        <v>4.9000000000000004</v>
      </c>
      <c r="Q4487">
        <v>4.8</v>
      </c>
      <c r="R4487">
        <v>4.8</v>
      </c>
      <c r="S4487">
        <v>4.5999999999999996</v>
      </c>
      <c r="T4487">
        <v>4.8</v>
      </c>
      <c r="U4487">
        <v>4.7</v>
      </c>
      <c r="V4487" t="s">
        <v>10767</v>
      </c>
      <c r="W4487" t="s">
        <v>42</v>
      </c>
      <c r="X4487" t="s">
        <v>95</v>
      </c>
      <c r="Y4487">
        <v>20</v>
      </c>
      <c r="Z4487">
        <v>26</v>
      </c>
      <c r="AA4487" t="s">
        <v>44</v>
      </c>
      <c r="AB4487" t="s">
        <v>56</v>
      </c>
      <c r="AC4487" t="s">
        <v>1491</v>
      </c>
      <c r="AD4487" t="s">
        <v>18357</v>
      </c>
      <c r="AE4487" t="s">
        <v>18358</v>
      </c>
      <c r="AF4487">
        <v>89010</v>
      </c>
    </row>
    <row r="4488" spans="1:32" x14ac:dyDescent="0.35">
      <c r="A4488">
        <v>2008</v>
      </c>
      <c r="B4488" t="s">
        <v>585</v>
      </c>
      <c r="C4488" t="s">
        <v>18359</v>
      </c>
      <c r="D4488" t="s">
        <v>34</v>
      </c>
      <c r="E4488" t="s">
        <v>391</v>
      </c>
      <c r="F4488">
        <v>4.8</v>
      </c>
      <c r="G4488">
        <v>41</v>
      </c>
      <c r="H4488" t="s">
        <v>275</v>
      </c>
      <c r="I4488" t="s">
        <v>18360</v>
      </c>
      <c r="J4488">
        <v>2.6</v>
      </c>
      <c r="K4488">
        <v>28</v>
      </c>
      <c r="L4488" t="s">
        <v>18361</v>
      </c>
      <c r="M4488" t="s">
        <v>1036</v>
      </c>
      <c r="N4488">
        <v>28277</v>
      </c>
      <c r="O4488" t="s">
        <v>75</v>
      </c>
      <c r="P4488">
        <v>4.5999999999999996</v>
      </c>
      <c r="Q4488">
        <v>4.8</v>
      </c>
      <c r="R4488">
        <v>5</v>
      </c>
      <c r="S4488">
        <v>4.7</v>
      </c>
      <c r="T4488">
        <v>5</v>
      </c>
      <c r="U4488">
        <v>4.7</v>
      </c>
      <c r="V4488" t="s">
        <v>262</v>
      </c>
      <c r="W4488" t="s">
        <v>123</v>
      </c>
      <c r="X4488" t="s">
        <v>124</v>
      </c>
      <c r="Y4488">
        <v>17</v>
      </c>
      <c r="Z4488">
        <v>24</v>
      </c>
      <c r="AA4488" t="s">
        <v>278</v>
      </c>
      <c r="AB4488" t="s">
        <v>1187</v>
      </c>
      <c r="AC4488" t="s">
        <v>18362</v>
      </c>
      <c r="AD4488" t="s">
        <v>18363</v>
      </c>
      <c r="AE4488" t="s">
        <v>77</v>
      </c>
      <c r="AF4488">
        <v>35100</v>
      </c>
    </row>
    <row r="4489" spans="1:32" x14ac:dyDescent="0.35">
      <c r="A4489">
        <v>2018</v>
      </c>
      <c r="B4489" t="s">
        <v>187</v>
      </c>
      <c r="C4489" t="s">
        <v>12496</v>
      </c>
      <c r="D4489" t="s">
        <v>34</v>
      </c>
      <c r="E4489" t="s">
        <v>12497</v>
      </c>
      <c r="F4489">
        <v>4.7</v>
      </c>
      <c r="G4489">
        <v>117</v>
      </c>
      <c r="H4489" t="s">
        <v>36</v>
      </c>
      <c r="I4489" t="s">
        <v>12498</v>
      </c>
      <c r="J4489">
        <v>4.4000000000000004</v>
      </c>
      <c r="K4489">
        <v>181</v>
      </c>
      <c r="L4489" t="s">
        <v>12499</v>
      </c>
      <c r="M4489" t="s">
        <v>4697</v>
      </c>
      <c r="N4489">
        <v>26554</v>
      </c>
      <c r="O4489" t="s">
        <v>94</v>
      </c>
      <c r="P4489">
        <v>4.8</v>
      </c>
      <c r="Q4489">
        <v>4.5999999999999996</v>
      </c>
      <c r="R4489">
        <v>4.7</v>
      </c>
      <c r="S4489">
        <v>4.7</v>
      </c>
      <c r="T4489">
        <v>4.7</v>
      </c>
      <c r="U4489">
        <v>4.8</v>
      </c>
      <c r="V4489" t="s">
        <v>236</v>
      </c>
      <c r="W4489" t="s">
        <v>76</v>
      </c>
      <c r="X4489" t="s">
        <v>124</v>
      </c>
      <c r="Y4489">
        <v>25</v>
      </c>
      <c r="Z4489">
        <v>34</v>
      </c>
      <c r="AA4489" t="s">
        <v>44</v>
      </c>
      <c r="AB4489" t="s">
        <v>78</v>
      </c>
      <c r="AC4489" t="s">
        <v>1381</v>
      </c>
      <c r="AD4489" t="s">
        <v>12500</v>
      </c>
      <c r="AE4489" t="s">
        <v>12501</v>
      </c>
      <c r="AF4489">
        <v>84827</v>
      </c>
    </row>
    <row r="4490" spans="1:32" x14ac:dyDescent="0.35">
      <c r="A4490">
        <v>2020</v>
      </c>
      <c r="B4490" t="s">
        <v>339</v>
      </c>
      <c r="C4490" t="s">
        <v>2674</v>
      </c>
      <c r="D4490" t="s">
        <v>34</v>
      </c>
      <c r="E4490" t="s">
        <v>8696</v>
      </c>
      <c r="F4490">
        <v>4.0999999999999996</v>
      </c>
      <c r="G4490">
        <v>16</v>
      </c>
      <c r="H4490" t="s">
        <v>36</v>
      </c>
      <c r="I4490" t="s">
        <v>1053</v>
      </c>
      <c r="J4490">
        <v>4.4000000000000004</v>
      </c>
      <c r="K4490">
        <v>321</v>
      </c>
      <c r="L4490" t="s">
        <v>1054</v>
      </c>
      <c r="M4490" t="s">
        <v>427</v>
      </c>
      <c r="N4490">
        <v>31406</v>
      </c>
      <c r="O4490" t="s">
        <v>53</v>
      </c>
      <c r="P4490">
        <v>4.5999999999999996</v>
      </c>
      <c r="Q4490">
        <v>4.5</v>
      </c>
      <c r="R4490">
        <v>3.7</v>
      </c>
      <c r="S4490">
        <v>3.7</v>
      </c>
      <c r="T4490">
        <v>4.7</v>
      </c>
      <c r="U4490">
        <v>3.5</v>
      </c>
      <c r="V4490" t="s">
        <v>2677</v>
      </c>
      <c r="W4490" t="s">
        <v>505</v>
      </c>
      <c r="X4490" t="s">
        <v>124</v>
      </c>
      <c r="Y4490">
        <v>20</v>
      </c>
      <c r="Z4490">
        <v>27</v>
      </c>
      <c r="AA4490" t="s">
        <v>44</v>
      </c>
      <c r="AB4490" t="s">
        <v>198</v>
      </c>
      <c r="AC4490" t="s">
        <v>1614</v>
      </c>
      <c r="AD4490" t="s">
        <v>18364</v>
      </c>
      <c r="AE4490" t="s">
        <v>18365</v>
      </c>
      <c r="AF4490">
        <v>50967</v>
      </c>
    </row>
    <row r="4491" spans="1:32" x14ac:dyDescent="0.35">
      <c r="A4491">
        <v>2021</v>
      </c>
      <c r="B4491" t="s">
        <v>69</v>
      </c>
      <c r="C4491" t="s">
        <v>357</v>
      </c>
      <c r="D4491" t="s">
        <v>34</v>
      </c>
      <c r="E4491" t="s">
        <v>3242</v>
      </c>
      <c r="F4491">
        <v>4.8</v>
      </c>
      <c r="G4491">
        <v>63</v>
      </c>
      <c r="H4491" t="s">
        <v>36</v>
      </c>
      <c r="I4491" t="s">
        <v>3243</v>
      </c>
      <c r="J4491">
        <v>4.5999999999999996</v>
      </c>
      <c r="K4491">
        <v>1085</v>
      </c>
      <c r="L4491" t="s">
        <v>3244</v>
      </c>
      <c r="M4491" t="s">
        <v>472</v>
      </c>
      <c r="N4491">
        <v>33607</v>
      </c>
      <c r="O4491" t="s">
        <v>40</v>
      </c>
      <c r="P4491">
        <v>4.9000000000000004</v>
      </c>
      <c r="Q4491">
        <v>4.7</v>
      </c>
      <c r="R4491">
        <v>4.8</v>
      </c>
      <c r="S4491">
        <v>4.7</v>
      </c>
      <c r="T4491">
        <v>4.7</v>
      </c>
      <c r="U4491">
        <v>4.8</v>
      </c>
      <c r="V4491" t="s">
        <v>104</v>
      </c>
      <c r="W4491" t="s">
        <v>42</v>
      </c>
      <c r="X4491" t="s">
        <v>43</v>
      </c>
      <c r="Y4491">
        <v>20</v>
      </c>
      <c r="Z4491">
        <v>27</v>
      </c>
      <c r="AA4491" t="s">
        <v>44</v>
      </c>
      <c r="AB4491" t="s">
        <v>125</v>
      </c>
      <c r="AC4491" t="s">
        <v>126</v>
      </c>
      <c r="AD4491" t="s">
        <v>3245</v>
      </c>
      <c r="AE4491" t="s">
        <v>3246</v>
      </c>
      <c r="AF4491">
        <v>31649</v>
      </c>
    </row>
    <row r="4492" spans="1:32" x14ac:dyDescent="0.35">
      <c r="A4492">
        <v>2021</v>
      </c>
      <c r="B4492" t="s">
        <v>616</v>
      </c>
      <c r="C4492" t="s">
        <v>2555</v>
      </c>
      <c r="D4492" t="s">
        <v>34</v>
      </c>
      <c r="E4492" t="s">
        <v>18366</v>
      </c>
      <c r="F4492">
        <v>4.9000000000000004</v>
      </c>
      <c r="G4492">
        <v>91</v>
      </c>
      <c r="H4492" t="s">
        <v>36</v>
      </c>
      <c r="I4492" t="s">
        <v>18367</v>
      </c>
      <c r="J4492">
        <v>4.5999999999999996</v>
      </c>
      <c r="K4492">
        <v>841</v>
      </c>
      <c r="L4492" t="s">
        <v>18368</v>
      </c>
      <c r="M4492" t="s">
        <v>472</v>
      </c>
      <c r="N4492">
        <v>33809</v>
      </c>
      <c r="O4492" t="s">
        <v>53</v>
      </c>
      <c r="P4492">
        <v>4.9000000000000004</v>
      </c>
      <c r="Q4492">
        <v>4.9000000000000004</v>
      </c>
      <c r="R4492">
        <v>4.8</v>
      </c>
      <c r="S4492">
        <v>4.8</v>
      </c>
      <c r="T4492">
        <v>4.9000000000000004</v>
      </c>
      <c r="U4492">
        <v>4.8</v>
      </c>
      <c r="V4492" t="s">
        <v>10914</v>
      </c>
      <c r="W4492" t="s">
        <v>123</v>
      </c>
      <c r="X4492" t="s">
        <v>43</v>
      </c>
      <c r="Y4492">
        <v>19</v>
      </c>
      <c r="Z4492">
        <v>26</v>
      </c>
      <c r="AA4492" t="s">
        <v>44</v>
      </c>
      <c r="AB4492" t="s">
        <v>45</v>
      </c>
      <c r="AC4492" t="s">
        <v>1211</v>
      </c>
      <c r="AD4492" t="s">
        <v>18369</v>
      </c>
      <c r="AE4492" t="s">
        <v>18370</v>
      </c>
      <c r="AF4492">
        <v>29932</v>
      </c>
    </row>
    <row r="4493" spans="1:32" x14ac:dyDescent="0.35">
      <c r="A4493">
        <v>2020</v>
      </c>
      <c r="B4493" t="s">
        <v>339</v>
      </c>
      <c r="C4493" t="s">
        <v>11535</v>
      </c>
      <c r="D4493" t="s">
        <v>34</v>
      </c>
      <c r="E4493" t="s">
        <v>18371</v>
      </c>
      <c r="F4493">
        <v>4.0999999999999996</v>
      </c>
      <c r="G4493">
        <v>6</v>
      </c>
      <c r="H4493" t="s">
        <v>36</v>
      </c>
      <c r="I4493" t="s">
        <v>11536</v>
      </c>
      <c r="J4493">
        <v>3.9</v>
      </c>
      <c r="K4493">
        <v>202</v>
      </c>
      <c r="L4493" t="s">
        <v>11537</v>
      </c>
      <c r="M4493" t="s">
        <v>462</v>
      </c>
      <c r="N4493">
        <v>29407</v>
      </c>
      <c r="O4493" t="s">
        <v>94</v>
      </c>
      <c r="P4493">
        <v>4.3</v>
      </c>
      <c r="Q4493">
        <v>4.5</v>
      </c>
      <c r="R4493">
        <v>4.3</v>
      </c>
      <c r="S4493">
        <v>4</v>
      </c>
      <c r="T4493">
        <v>4.3</v>
      </c>
      <c r="U4493">
        <v>3.7</v>
      </c>
      <c r="V4493" t="s">
        <v>18372</v>
      </c>
      <c r="W4493" t="s">
        <v>327</v>
      </c>
      <c r="X4493" t="s">
        <v>55</v>
      </c>
      <c r="Y4493">
        <v>17</v>
      </c>
      <c r="Z4493">
        <v>22</v>
      </c>
      <c r="AA4493" t="s">
        <v>44</v>
      </c>
      <c r="AB4493" t="s">
        <v>198</v>
      </c>
      <c r="AC4493" t="s">
        <v>688</v>
      </c>
      <c r="AD4493" t="s">
        <v>18373</v>
      </c>
      <c r="AE4493" t="s">
        <v>18374</v>
      </c>
      <c r="AF4493">
        <v>32548</v>
      </c>
    </row>
    <row r="4494" spans="1:32" x14ac:dyDescent="0.35">
      <c r="A4494">
        <v>2014</v>
      </c>
      <c r="B4494" t="s">
        <v>616</v>
      </c>
      <c r="C4494" t="s">
        <v>658</v>
      </c>
      <c r="D4494" t="s">
        <v>34</v>
      </c>
      <c r="E4494" t="s">
        <v>3484</v>
      </c>
      <c r="F4494">
        <v>4.5</v>
      </c>
      <c r="G4494">
        <v>132</v>
      </c>
      <c r="H4494" t="s">
        <v>36</v>
      </c>
      <c r="I4494" t="s">
        <v>12549</v>
      </c>
      <c r="J4494">
        <v>4.9000000000000004</v>
      </c>
      <c r="K4494">
        <v>27824</v>
      </c>
      <c r="L4494" t="s">
        <v>12550</v>
      </c>
      <c r="M4494" t="s">
        <v>472</v>
      </c>
      <c r="N4494">
        <v>32822</v>
      </c>
      <c r="O4494" t="s">
        <v>94</v>
      </c>
      <c r="P4494">
        <v>4.5</v>
      </c>
      <c r="Q4494">
        <v>4.5999999999999996</v>
      </c>
      <c r="R4494">
        <v>4.4000000000000004</v>
      </c>
      <c r="S4494">
        <v>4.5</v>
      </c>
      <c r="T4494">
        <v>4.7</v>
      </c>
      <c r="U4494">
        <v>4.5</v>
      </c>
      <c r="V4494" t="s">
        <v>18375</v>
      </c>
      <c r="W4494" t="s">
        <v>76</v>
      </c>
      <c r="X4494" t="s">
        <v>43</v>
      </c>
      <c r="Y4494">
        <v>28</v>
      </c>
      <c r="Z4494">
        <v>38</v>
      </c>
      <c r="AA4494" t="s">
        <v>44</v>
      </c>
      <c r="AB4494" t="s">
        <v>151</v>
      </c>
      <c r="AC4494" t="s">
        <v>3390</v>
      </c>
      <c r="AD4494" t="s">
        <v>18376</v>
      </c>
      <c r="AE4494" t="s">
        <v>18377</v>
      </c>
      <c r="AF4494">
        <v>67737</v>
      </c>
    </row>
    <row r="4495" spans="1:32" x14ac:dyDescent="0.35">
      <c r="A4495">
        <v>2019</v>
      </c>
      <c r="B4495" t="s">
        <v>32</v>
      </c>
      <c r="C4495" t="s">
        <v>1039</v>
      </c>
      <c r="D4495" t="s">
        <v>34</v>
      </c>
      <c r="E4495" t="s">
        <v>11544</v>
      </c>
      <c r="F4495">
        <v>4.8</v>
      </c>
      <c r="G4495">
        <v>126</v>
      </c>
      <c r="H4495" t="s">
        <v>36</v>
      </c>
      <c r="I4495" t="s">
        <v>11545</v>
      </c>
      <c r="J4495">
        <v>4.9000000000000004</v>
      </c>
      <c r="K4495">
        <v>243</v>
      </c>
      <c r="L4495" t="s">
        <v>11546</v>
      </c>
      <c r="M4495" t="s">
        <v>679</v>
      </c>
      <c r="N4495">
        <v>14020</v>
      </c>
      <c r="O4495" t="s">
        <v>53</v>
      </c>
      <c r="P4495">
        <v>4.9000000000000004</v>
      </c>
      <c r="Q4495">
        <v>4.7</v>
      </c>
      <c r="R4495">
        <v>4.9000000000000004</v>
      </c>
      <c r="S4495">
        <v>4.7</v>
      </c>
      <c r="T4495">
        <v>4.9000000000000004</v>
      </c>
      <c r="U4495">
        <v>4.9000000000000004</v>
      </c>
      <c r="V4495" t="s">
        <v>798</v>
      </c>
      <c r="W4495" t="s">
        <v>889</v>
      </c>
      <c r="X4495" t="s">
        <v>55</v>
      </c>
      <c r="Y4495">
        <v>13</v>
      </c>
      <c r="Z4495">
        <v>17</v>
      </c>
      <c r="AA4495" t="s">
        <v>44</v>
      </c>
      <c r="AB4495" t="s">
        <v>151</v>
      </c>
      <c r="AC4495" t="s">
        <v>1043</v>
      </c>
      <c r="AD4495" t="s">
        <v>11547</v>
      </c>
      <c r="AE4495" t="s">
        <v>11548</v>
      </c>
      <c r="AF4495">
        <v>33472</v>
      </c>
    </row>
    <row r="4496" spans="1:32" x14ac:dyDescent="0.35">
      <c r="A4496">
        <v>2019</v>
      </c>
      <c r="B4496" t="s">
        <v>257</v>
      </c>
      <c r="C4496" t="s">
        <v>1079</v>
      </c>
      <c r="D4496" t="s">
        <v>34</v>
      </c>
      <c r="E4496" t="s">
        <v>18378</v>
      </c>
      <c r="F4496">
        <v>4.7</v>
      </c>
      <c r="G4496">
        <v>55</v>
      </c>
      <c r="H4496" t="s">
        <v>36</v>
      </c>
      <c r="I4496" t="s">
        <v>18379</v>
      </c>
      <c r="J4496">
        <v>4.7</v>
      </c>
      <c r="K4496">
        <v>523</v>
      </c>
      <c r="L4496" t="s">
        <v>18380</v>
      </c>
      <c r="M4496" t="s">
        <v>472</v>
      </c>
      <c r="N4496">
        <v>33908</v>
      </c>
      <c r="O4496" t="s">
        <v>53</v>
      </c>
      <c r="P4496">
        <v>5</v>
      </c>
      <c r="Q4496">
        <v>4.9000000000000004</v>
      </c>
      <c r="R4496">
        <v>4.9000000000000004</v>
      </c>
      <c r="S4496">
        <v>4.4000000000000004</v>
      </c>
      <c r="T4496">
        <v>4.7</v>
      </c>
      <c r="U4496">
        <v>4.5999999999999996</v>
      </c>
      <c r="V4496" t="s">
        <v>42</v>
      </c>
      <c r="W4496" t="s">
        <v>123</v>
      </c>
      <c r="X4496" t="s">
        <v>124</v>
      </c>
      <c r="Y4496">
        <v>20</v>
      </c>
      <c r="Z4496">
        <v>26</v>
      </c>
      <c r="AA4496" t="s">
        <v>44</v>
      </c>
      <c r="AB4496" t="s">
        <v>45</v>
      </c>
      <c r="AC4496" t="s">
        <v>264</v>
      </c>
      <c r="AD4496" t="s">
        <v>18381</v>
      </c>
      <c r="AE4496" t="s">
        <v>18382</v>
      </c>
      <c r="AF4496">
        <v>16530</v>
      </c>
    </row>
    <row r="4497" spans="1:32" x14ac:dyDescent="0.35">
      <c r="A4497">
        <v>2008</v>
      </c>
      <c r="B4497" t="s">
        <v>585</v>
      </c>
      <c r="C4497" t="s">
        <v>12202</v>
      </c>
      <c r="D4497" t="s">
        <v>34</v>
      </c>
      <c r="E4497" t="s">
        <v>2069</v>
      </c>
      <c r="F4497">
        <v>4.8</v>
      </c>
      <c r="G4497">
        <v>41</v>
      </c>
      <c r="H4497" t="s">
        <v>36</v>
      </c>
      <c r="I4497" t="s">
        <v>5598</v>
      </c>
      <c r="J4497">
        <v>4</v>
      </c>
      <c r="K4497">
        <v>409</v>
      </c>
      <c r="L4497" t="s">
        <v>5599</v>
      </c>
      <c r="M4497" t="s">
        <v>481</v>
      </c>
      <c r="N4497">
        <v>20111</v>
      </c>
      <c r="O4497" t="s">
        <v>40</v>
      </c>
      <c r="P4497">
        <v>4.5999999999999996</v>
      </c>
      <c r="Q4497">
        <v>4.8</v>
      </c>
      <c r="R4497">
        <v>5</v>
      </c>
      <c r="S4497">
        <v>4.7</v>
      </c>
      <c r="T4497">
        <v>5</v>
      </c>
      <c r="U4497">
        <v>4.7</v>
      </c>
      <c r="V4497" t="s">
        <v>12203</v>
      </c>
      <c r="W4497" t="s">
        <v>12204</v>
      </c>
      <c r="X4497" t="s">
        <v>124</v>
      </c>
      <c r="Y4497">
        <v>18</v>
      </c>
      <c r="Z4497">
        <v>26</v>
      </c>
      <c r="AA4497" t="s">
        <v>44</v>
      </c>
      <c r="AB4497" t="s">
        <v>198</v>
      </c>
      <c r="AC4497" t="s">
        <v>12205</v>
      </c>
      <c r="AD4497" t="s">
        <v>12206</v>
      </c>
      <c r="AE4497" t="s">
        <v>12207</v>
      </c>
      <c r="AF4497">
        <v>103956</v>
      </c>
    </row>
    <row r="4498" spans="1:32" x14ac:dyDescent="0.35">
      <c r="A4498">
        <v>2018</v>
      </c>
      <c r="B4498" t="s">
        <v>409</v>
      </c>
      <c r="C4498" t="s">
        <v>1691</v>
      </c>
      <c r="D4498" t="s">
        <v>34</v>
      </c>
      <c r="E4498" t="s">
        <v>18383</v>
      </c>
      <c r="F4498">
        <v>4.8</v>
      </c>
      <c r="G4498">
        <v>395</v>
      </c>
      <c r="H4498" t="s">
        <v>36</v>
      </c>
      <c r="I4498" t="s">
        <v>18384</v>
      </c>
      <c r="J4498">
        <v>4.7</v>
      </c>
      <c r="K4498">
        <v>1027</v>
      </c>
      <c r="L4498" t="s">
        <v>18385</v>
      </c>
      <c r="M4498" t="s">
        <v>538</v>
      </c>
      <c r="N4498">
        <v>17015</v>
      </c>
      <c r="O4498" t="s">
        <v>53</v>
      </c>
      <c r="P4498">
        <v>4.9000000000000004</v>
      </c>
      <c r="Q4498">
        <v>4.8</v>
      </c>
      <c r="R4498">
        <v>4.8</v>
      </c>
      <c r="S4498">
        <v>4.5999999999999996</v>
      </c>
      <c r="T4498">
        <v>4.9000000000000004</v>
      </c>
      <c r="U4498">
        <v>4.7</v>
      </c>
      <c r="V4498" t="s">
        <v>1058</v>
      </c>
      <c r="W4498" t="s">
        <v>42</v>
      </c>
      <c r="X4498" t="s">
        <v>55</v>
      </c>
      <c r="Y4498">
        <v>18</v>
      </c>
      <c r="Z4498">
        <v>25</v>
      </c>
      <c r="AA4498" t="s">
        <v>44</v>
      </c>
      <c r="AB4498" t="s">
        <v>45</v>
      </c>
      <c r="AC4498" t="s">
        <v>474</v>
      </c>
      <c r="AD4498" t="s">
        <v>18386</v>
      </c>
      <c r="AE4498" t="s">
        <v>18387</v>
      </c>
      <c r="AF4498">
        <v>49654</v>
      </c>
    </row>
    <row r="4499" spans="1:32" x14ac:dyDescent="0.35">
      <c r="A4499">
        <v>2019</v>
      </c>
      <c r="B4499" t="s">
        <v>365</v>
      </c>
      <c r="C4499" t="s">
        <v>2640</v>
      </c>
      <c r="D4499" t="s">
        <v>34</v>
      </c>
      <c r="E4499" t="s">
        <v>18388</v>
      </c>
      <c r="F4499">
        <v>4.5</v>
      </c>
      <c r="G4499">
        <v>415</v>
      </c>
      <c r="H4499" t="s">
        <v>36</v>
      </c>
      <c r="I4499" t="s">
        <v>6060</v>
      </c>
      <c r="J4499">
        <v>1</v>
      </c>
      <c r="K4499">
        <v>1</v>
      </c>
      <c r="L4499" t="s">
        <v>6061</v>
      </c>
      <c r="M4499" t="s">
        <v>1103</v>
      </c>
      <c r="N4499">
        <v>20852</v>
      </c>
      <c r="O4499" t="s">
        <v>40</v>
      </c>
      <c r="P4499">
        <v>4.5999999999999996</v>
      </c>
      <c r="Q4499">
        <v>4.5999999999999996</v>
      </c>
      <c r="R4499">
        <v>4.5</v>
      </c>
      <c r="S4499">
        <v>4.4000000000000004</v>
      </c>
      <c r="T4499">
        <v>4.5999999999999996</v>
      </c>
      <c r="U4499">
        <v>4.5</v>
      </c>
      <c r="V4499" t="s">
        <v>18389</v>
      </c>
      <c r="W4499" t="s">
        <v>455</v>
      </c>
      <c r="X4499" t="s">
        <v>43</v>
      </c>
      <c r="Y4499">
        <v>26</v>
      </c>
      <c r="Z4499">
        <v>32</v>
      </c>
      <c r="AA4499" t="s">
        <v>44</v>
      </c>
      <c r="AB4499" t="s">
        <v>151</v>
      </c>
      <c r="AC4499" t="s">
        <v>79</v>
      </c>
      <c r="AD4499" t="s">
        <v>18390</v>
      </c>
      <c r="AE4499" t="s">
        <v>18391</v>
      </c>
      <c r="AF4499">
        <v>49244</v>
      </c>
    </row>
    <row r="4500" spans="1:32" x14ac:dyDescent="0.35">
      <c r="A4500">
        <v>2019</v>
      </c>
      <c r="B4500" t="s">
        <v>108</v>
      </c>
      <c r="C4500" t="s">
        <v>3601</v>
      </c>
      <c r="D4500" t="s">
        <v>34</v>
      </c>
      <c r="E4500" t="s">
        <v>1543</v>
      </c>
      <c r="F4500">
        <v>4.8</v>
      </c>
      <c r="G4500">
        <v>40</v>
      </c>
      <c r="H4500" t="s">
        <v>36</v>
      </c>
      <c r="I4500" t="s">
        <v>15122</v>
      </c>
      <c r="J4500">
        <v>4.7</v>
      </c>
      <c r="K4500">
        <v>1534</v>
      </c>
      <c r="L4500" t="s">
        <v>15123</v>
      </c>
      <c r="M4500" t="s">
        <v>1103</v>
      </c>
      <c r="N4500">
        <v>20852</v>
      </c>
      <c r="O4500" t="s">
        <v>53</v>
      </c>
      <c r="P4500">
        <v>4.8</v>
      </c>
      <c r="Q4500">
        <v>4.8</v>
      </c>
      <c r="R4500">
        <v>4.8</v>
      </c>
      <c r="S4500">
        <v>4.5</v>
      </c>
      <c r="T4500">
        <v>4.8</v>
      </c>
      <c r="U4500">
        <v>4.7</v>
      </c>
      <c r="V4500" t="s">
        <v>262</v>
      </c>
      <c r="W4500" t="s">
        <v>76</v>
      </c>
      <c r="X4500" t="s">
        <v>124</v>
      </c>
      <c r="Y4500">
        <v>22</v>
      </c>
      <c r="Z4500">
        <v>33</v>
      </c>
      <c r="AA4500" t="s">
        <v>44</v>
      </c>
      <c r="AB4500" t="s">
        <v>125</v>
      </c>
      <c r="AC4500" t="s">
        <v>219</v>
      </c>
      <c r="AD4500" t="s">
        <v>18392</v>
      </c>
      <c r="AE4500" t="s">
        <v>18393</v>
      </c>
      <c r="AF4500">
        <v>19752</v>
      </c>
    </row>
    <row r="4501" spans="1:32" x14ac:dyDescent="0.35">
      <c r="A4501">
        <v>2018</v>
      </c>
      <c r="B4501" t="s">
        <v>373</v>
      </c>
      <c r="C4501" t="s">
        <v>11490</v>
      </c>
      <c r="D4501" t="s">
        <v>34</v>
      </c>
      <c r="E4501" t="s">
        <v>18394</v>
      </c>
      <c r="F4501">
        <v>4.8</v>
      </c>
      <c r="G4501">
        <v>29</v>
      </c>
      <c r="H4501" t="s">
        <v>36</v>
      </c>
      <c r="I4501" t="s">
        <v>18395</v>
      </c>
      <c r="J4501">
        <v>4.5</v>
      </c>
      <c r="K4501">
        <v>710</v>
      </c>
      <c r="L4501" t="s">
        <v>18396</v>
      </c>
      <c r="M4501" t="s">
        <v>1103</v>
      </c>
      <c r="N4501">
        <v>20852</v>
      </c>
      <c r="O4501" t="s">
        <v>40</v>
      </c>
      <c r="P4501">
        <v>4.9000000000000004</v>
      </c>
      <c r="Q4501">
        <v>4.8</v>
      </c>
      <c r="R4501">
        <v>4.8</v>
      </c>
      <c r="S4501">
        <v>4.8</v>
      </c>
      <c r="T4501">
        <v>4.8</v>
      </c>
      <c r="U4501">
        <v>4.8</v>
      </c>
      <c r="V4501" t="s">
        <v>42</v>
      </c>
      <c r="W4501" t="s">
        <v>889</v>
      </c>
      <c r="X4501" t="s">
        <v>124</v>
      </c>
      <c r="Y4501">
        <v>19</v>
      </c>
      <c r="Z4501">
        <v>26</v>
      </c>
      <c r="AA4501" t="s">
        <v>44</v>
      </c>
      <c r="AB4501" t="s">
        <v>78</v>
      </c>
      <c r="AC4501" t="s">
        <v>184</v>
      </c>
      <c r="AD4501" t="s">
        <v>18397</v>
      </c>
      <c r="AE4501" t="s">
        <v>18398</v>
      </c>
      <c r="AF4501">
        <v>46705</v>
      </c>
    </row>
    <row r="4502" spans="1:32" x14ac:dyDescent="0.35">
      <c r="A4502">
        <v>2020</v>
      </c>
      <c r="B4502" t="s">
        <v>585</v>
      </c>
      <c r="C4502" t="s">
        <v>18399</v>
      </c>
      <c r="D4502" t="s">
        <v>34</v>
      </c>
      <c r="E4502" t="s">
        <v>18400</v>
      </c>
      <c r="F4502">
        <v>4.3</v>
      </c>
      <c r="G4502">
        <v>10</v>
      </c>
      <c r="H4502" t="s">
        <v>36</v>
      </c>
      <c r="I4502" t="s">
        <v>13179</v>
      </c>
      <c r="J4502">
        <v>4.8</v>
      </c>
      <c r="K4502">
        <v>139</v>
      </c>
      <c r="L4502" t="s">
        <v>13180</v>
      </c>
      <c r="M4502" t="s">
        <v>1103</v>
      </c>
      <c r="N4502">
        <v>21204</v>
      </c>
      <c r="O4502" t="s">
        <v>53</v>
      </c>
      <c r="P4502">
        <v>4.5999999999999996</v>
      </c>
      <c r="Q4502">
        <v>4.4000000000000004</v>
      </c>
      <c r="R4502">
        <v>4.5999999999999996</v>
      </c>
      <c r="S4502">
        <v>3.5</v>
      </c>
      <c r="T4502">
        <v>4.9000000000000004</v>
      </c>
      <c r="U4502">
        <v>4.0999999999999996</v>
      </c>
      <c r="V4502" t="s">
        <v>16457</v>
      </c>
      <c r="W4502" t="s">
        <v>18401</v>
      </c>
      <c r="X4502" t="s">
        <v>124</v>
      </c>
      <c r="Y4502">
        <v>15</v>
      </c>
      <c r="Z4502">
        <v>19</v>
      </c>
      <c r="AA4502" t="s">
        <v>44</v>
      </c>
      <c r="AB4502" t="s">
        <v>45</v>
      </c>
      <c r="AC4502" t="s">
        <v>640</v>
      </c>
      <c r="AD4502" t="s">
        <v>18402</v>
      </c>
      <c r="AE4502" t="s">
        <v>18403</v>
      </c>
      <c r="AF4502">
        <v>8430</v>
      </c>
    </row>
    <row r="4503" spans="1:32" x14ac:dyDescent="0.35">
      <c r="A4503">
        <v>2020</v>
      </c>
      <c r="B4503" t="s">
        <v>591</v>
      </c>
      <c r="C4503" t="s">
        <v>2705</v>
      </c>
      <c r="D4503" t="s">
        <v>34</v>
      </c>
      <c r="E4503" t="s">
        <v>7221</v>
      </c>
      <c r="F4503">
        <v>4.7</v>
      </c>
      <c r="G4503">
        <v>67</v>
      </c>
      <c r="H4503" t="s">
        <v>36</v>
      </c>
      <c r="I4503" t="s">
        <v>18404</v>
      </c>
      <c r="J4503">
        <v>4.8</v>
      </c>
      <c r="K4503">
        <v>2911</v>
      </c>
      <c r="L4503" t="s">
        <v>18405</v>
      </c>
      <c r="M4503" t="s">
        <v>1103</v>
      </c>
      <c r="N4503">
        <v>21204</v>
      </c>
      <c r="O4503" t="s">
        <v>40</v>
      </c>
      <c r="P4503">
        <v>4.7</v>
      </c>
      <c r="Q4503">
        <v>4.7</v>
      </c>
      <c r="R4503">
        <v>4.5999999999999996</v>
      </c>
      <c r="S4503">
        <v>4.8</v>
      </c>
      <c r="T4503">
        <v>4.8</v>
      </c>
      <c r="U4503">
        <v>4.8</v>
      </c>
      <c r="V4503" t="s">
        <v>18406</v>
      </c>
      <c r="W4503" t="s">
        <v>439</v>
      </c>
      <c r="X4503" t="s">
        <v>124</v>
      </c>
      <c r="Y4503">
        <v>24</v>
      </c>
      <c r="Z4503">
        <v>30</v>
      </c>
      <c r="AA4503" t="s">
        <v>44</v>
      </c>
      <c r="AB4503" t="s">
        <v>78</v>
      </c>
      <c r="AC4503" t="s">
        <v>938</v>
      </c>
      <c r="AD4503" t="s">
        <v>18407</v>
      </c>
      <c r="AE4503" t="s">
        <v>18408</v>
      </c>
      <c r="AF4503">
        <v>12974</v>
      </c>
    </row>
    <row r="4504" spans="1:32" x14ac:dyDescent="0.35">
      <c r="A4504">
        <v>2022</v>
      </c>
      <c r="B4504" t="s">
        <v>985</v>
      </c>
      <c r="C4504" t="s">
        <v>18409</v>
      </c>
      <c r="D4504" t="s">
        <v>34</v>
      </c>
      <c r="E4504" t="s">
        <v>18410</v>
      </c>
      <c r="F4504">
        <v>5</v>
      </c>
      <c r="G4504">
        <v>2</v>
      </c>
      <c r="H4504" t="s">
        <v>36</v>
      </c>
      <c r="I4504" t="s">
        <v>16089</v>
      </c>
      <c r="J4504">
        <v>4.3</v>
      </c>
      <c r="K4504">
        <v>98</v>
      </c>
      <c r="L4504" t="s">
        <v>16090</v>
      </c>
      <c r="M4504" t="s">
        <v>1103</v>
      </c>
      <c r="N4504">
        <v>21108</v>
      </c>
      <c r="O4504" t="s">
        <v>94</v>
      </c>
      <c r="P4504">
        <v>5</v>
      </c>
      <c r="Q4504">
        <v>5</v>
      </c>
      <c r="R4504">
        <v>5</v>
      </c>
      <c r="S4504">
        <v>5</v>
      </c>
      <c r="T4504">
        <v>5</v>
      </c>
      <c r="U4504">
        <v>5</v>
      </c>
      <c r="V4504" t="s">
        <v>41</v>
      </c>
      <c r="W4504" t="s">
        <v>123</v>
      </c>
      <c r="X4504" t="s">
        <v>124</v>
      </c>
      <c r="Y4504">
        <v>22</v>
      </c>
      <c r="Z4504">
        <v>28</v>
      </c>
      <c r="AA4504" t="s">
        <v>44</v>
      </c>
      <c r="AB4504" t="s">
        <v>45</v>
      </c>
      <c r="AC4504" t="s">
        <v>991</v>
      </c>
      <c r="AD4504" t="s">
        <v>18411</v>
      </c>
      <c r="AE4504" t="s">
        <v>18412</v>
      </c>
      <c r="AF4504">
        <v>13218</v>
      </c>
    </row>
    <row r="4505" spans="1:32" x14ac:dyDescent="0.35">
      <c r="A4505">
        <v>2021</v>
      </c>
      <c r="B4505" t="s">
        <v>108</v>
      </c>
      <c r="C4505" t="s">
        <v>3995</v>
      </c>
      <c r="D4505" t="s">
        <v>34</v>
      </c>
      <c r="E4505" t="s">
        <v>690</v>
      </c>
      <c r="F4505">
        <v>4.8</v>
      </c>
      <c r="G4505">
        <v>17</v>
      </c>
      <c r="H4505" t="s">
        <v>36</v>
      </c>
      <c r="I4505" t="s">
        <v>18413</v>
      </c>
      <c r="J4505">
        <v>4.3</v>
      </c>
      <c r="K4505">
        <v>944</v>
      </c>
      <c r="L4505" t="s">
        <v>18414</v>
      </c>
      <c r="M4505" t="s">
        <v>472</v>
      </c>
      <c r="N4505">
        <v>33027</v>
      </c>
      <c r="O4505" t="s">
        <v>53</v>
      </c>
      <c r="P4505">
        <v>4.9000000000000004</v>
      </c>
      <c r="Q4505">
        <v>4.8</v>
      </c>
      <c r="R4505">
        <v>4.5999999999999996</v>
      </c>
      <c r="S4505">
        <v>4.5999999999999996</v>
      </c>
      <c r="T4505">
        <v>4.8</v>
      </c>
      <c r="U4505">
        <v>4.9000000000000004</v>
      </c>
      <c r="V4505" t="s">
        <v>712</v>
      </c>
      <c r="W4505" t="s">
        <v>77</v>
      </c>
      <c r="X4505" t="s">
        <v>95</v>
      </c>
      <c r="Y4505">
        <v>19</v>
      </c>
      <c r="Z4505">
        <v>26</v>
      </c>
      <c r="AA4505" t="s">
        <v>44</v>
      </c>
      <c r="AB4505" t="s">
        <v>125</v>
      </c>
      <c r="AC4505" t="s">
        <v>219</v>
      </c>
      <c r="AD4505" t="s">
        <v>18415</v>
      </c>
      <c r="AE4505" t="s">
        <v>18416</v>
      </c>
      <c r="AF4505">
        <v>14129</v>
      </c>
    </row>
    <row r="4506" spans="1:32" x14ac:dyDescent="0.35">
      <c r="A4506">
        <v>2020</v>
      </c>
      <c r="B4506" t="s">
        <v>616</v>
      </c>
      <c r="C4506" t="s">
        <v>11828</v>
      </c>
      <c r="D4506" t="s">
        <v>34</v>
      </c>
      <c r="E4506" t="s">
        <v>2680</v>
      </c>
      <c r="F4506">
        <v>4.8</v>
      </c>
      <c r="G4506">
        <v>116</v>
      </c>
      <c r="H4506" t="s">
        <v>36</v>
      </c>
      <c r="I4506" t="s">
        <v>15781</v>
      </c>
      <c r="J4506">
        <v>2.8</v>
      </c>
      <c r="K4506">
        <v>13</v>
      </c>
      <c r="L4506" t="s">
        <v>15782</v>
      </c>
      <c r="M4506" t="s">
        <v>472</v>
      </c>
      <c r="N4506">
        <v>33317</v>
      </c>
      <c r="O4506" t="s">
        <v>53</v>
      </c>
      <c r="P4506">
        <v>4.8</v>
      </c>
      <c r="Q4506">
        <v>4.8</v>
      </c>
      <c r="R4506">
        <v>4.7</v>
      </c>
      <c r="S4506">
        <v>4.8</v>
      </c>
      <c r="T4506">
        <v>4.9000000000000004</v>
      </c>
      <c r="U4506">
        <v>4.9000000000000004</v>
      </c>
      <c r="V4506" t="s">
        <v>5593</v>
      </c>
      <c r="W4506" t="s">
        <v>42</v>
      </c>
      <c r="X4506" t="s">
        <v>43</v>
      </c>
      <c r="Y4506">
        <v>27</v>
      </c>
      <c r="Z4506">
        <v>33</v>
      </c>
      <c r="AA4506" t="s">
        <v>44</v>
      </c>
      <c r="AB4506" t="s">
        <v>151</v>
      </c>
      <c r="AC4506" t="s">
        <v>664</v>
      </c>
      <c r="AD4506" t="s">
        <v>18417</v>
      </c>
      <c r="AE4506">
        <v>22966552</v>
      </c>
      <c r="AF4506">
        <v>16929</v>
      </c>
    </row>
    <row r="4507" spans="1:32" x14ac:dyDescent="0.35">
      <c r="A4507">
        <v>2019</v>
      </c>
      <c r="B4507" t="s">
        <v>108</v>
      </c>
      <c r="C4507" t="s">
        <v>3702</v>
      </c>
      <c r="D4507" t="s">
        <v>34</v>
      </c>
      <c r="E4507" t="s">
        <v>18418</v>
      </c>
      <c r="F4507">
        <v>4.9000000000000004</v>
      </c>
      <c r="G4507">
        <v>7</v>
      </c>
      <c r="H4507" t="s">
        <v>36</v>
      </c>
      <c r="I4507" t="s">
        <v>8177</v>
      </c>
      <c r="J4507">
        <v>4.5</v>
      </c>
      <c r="K4507">
        <v>657</v>
      </c>
      <c r="L4507" t="s">
        <v>8178</v>
      </c>
      <c r="M4507" t="s">
        <v>472</v>
      </c>
      <c r="N4507">
        <v>33064</v>
      </c>
      <c r="O4507" t="s">
        <v>53</v>
      </c>
      <c r="P4507">
        <v>4.9000000000000004</v>
      </c>
      <c r="Q4507">
        <v>4.9000000000000004</v>
      </c>
      <c r="R4507">
        <v>4.9000000000000004</v>
      </c>
      <c r="S4507">
        <v>4.5999999999999996</v>
      </c>
      <c r="T4507">
        <v>5</v>
      </c>
      <c r="U4507">
        <v>5</v>
      </c>
      <c r="V4507" t="s">
        <v>2036</v>
      </c>
      <c r="W4507" t="s">
        <v>77</v>
      </c>
      <c r="X4507" t="s">
        <v>124</v>
      </c>
      <c r="Y4507">
        <v>19</v>
      </c>
      <c r="Z4507">
        <v>25</v>
      </c>
      <c r="AA4507" t="s">
        <v>44</v>
      </c>
      <c r="AB4507" t="s">
        <v>125</v>
      </c>
      <c r="AC4507" t="s">
        <v>714</v>
      </c>
      <c r="AD4507" t="s">
        <v>18419</v>
      </c>
      <c r="AE4507" t="s">
        <v>18420</v>
      </c>
      <c r="AF4507">
        <v>19693</v>
      </c>
    </row>
    <row r="4508" spans="1:32" x14ac:dyDescent="0.35">
      <c r="A4508">
        <v>2019</v>
      </c>
      <c r="B4508" t="s">
        <v>1046</v>
      </c>
      <c r="C4508" t="s">
        <v>3825</v>
      </c>
      <c r="D4508" t="s">
        <v>1311</v>
      </c>
      <c r="E4508" t="s">
        <v>14143</v>
      </c>
      <c r="F4508">
        <v>4.2</v>
      </c>
      <c r="G4508">
        <v>107</v>
      </c>
      <c r="H4508" t="s">
        <v>36</v>
      </c>
      <c r="I4508" t="s">
        <v>18421</v>
      </c>
      <c r="J4508">
        <v>4.8</v>
      </c>
      <c r="K4508">
        <v>300</v>
      </c>
      <c r="L4508" t="s">
        <v>18422</v>
      </c>
      <c r="M4508" t="s">
        <v>472</v>
      </c>
      <c r="N4508">
        <v>33064</v>
      </c>
      <c r="O4508" t="s">
        <v>53</v>
      </c>
      <c r="P4508">
        <v>4.5</v>
      </c>
      <c r="Q4508">
        <v>4.5</v>
      </c>
      <c r="R4508">
        <v>4</v>
      </c>
      <c r="S4508">
        <v>3.8</v>
      </c>
      <c r="T4508">
        <v>4.7</v>
      </c>
      <c r="U4508">
        <v>3.8</v>
      </c>
      <c r="V4508" t="s">
        <v>6014</v>
      </c>
      <c r="W4508" t="s">
        <v>5938</v>
      </c>
      <c r="X4508" t="s">
        <v>43</v>
      </c>
      <c r="Y4508">
        <v>24</v>
      </c>
      <c r="Z4508">
        <v>30</v>
      </c>
      <c r="AA4508" t="s">
        <v>44</v>
      </c>
      <c r="AB4508" t="s">
        <v>125</v>
      </c>
      <c r="AC4508" t="s">
        <v>219</v>
      </c>
      <c r="AD4508" t="s">
        <v>18423</v>
      </c>
      <c r="AE4508" t="s">
        <v>18424</v>
      </c>
      <c r="AF4508">
        <v>20060</v>
      </c>
    </row>
    <row r="4509" spans="1:32" x14ac:dyDescent="0.35">
      <c r="A4509">
        <v>2018</v>
      </c>
      <c r="B4509" t="s">
        <v>32</v>
      </c>
      <c r="C4509" t="s">
        <v>1771</v>
      </c>
      <c r="D4509" t="s">
        <v>34</v>
      </c>
      <c r="E4509" t="s">
        <v>18425</v>
      </c>
      <c r="F4509">
        <v>4.7</v>
      </c>
      <c r="G4509">
        <v>333</v>
      </c>
      <c r="H4509" t="s">
        <v>36</v>
      </c>
      <c r="I4509" t="s">
        <v>18426</v>
      </c>
      <c r="J4509">
        <v>3</v>
      </c>
      <c r="K4509">
        <v>2</v>
      </c>
      <c r="L4509" t="s">
        <v>18427</v>
      </c>
      <c r="M4509" t="s">
        <v>472</v>
      </c>
      <c r="N4509">
        <v>33304</v>
      </c>
      <c r="O4509" t="s">
        <v>40</v>
      </c>
      <c r="P4509">
        <v>4.7</v>
      </c>
      <c r="Q4509">
        <v>4.5999999999999996</v>
      </c>
      <c r="R4509">
        <v>4.7</v>
      </c>
      <c r="S4509">
        <v>4.7</v>
      </c>
      <c r="T4509">
        <v>4.7</v>
      </c>
      <c r="U4509">
        <v>4.9000000000000004</v>
      </c>
      <c r="V4509" t="s">
        <v>76</v>
      </c>
      <c r="W4509" t="s">
        <v>76</v>
      </c>
      <c r="X4509" t="s">
        <v>43</v>
      </c>
      <c r="Y4509">
        <v>28</v>
      </c>
      <c r="Z4509">
        <v>36</v>
      </c>
      <c r="AA4509" t="s">
        <v>44</v>
      </c>
      <c r="AB4509" t="s">
        <v>78</v>
      </c>
      <c r="AC4509" t="s">
        <v>3390</v>
      </c>
      <c r="AD4509" t="s">
        <v>18428</v>
      </c>
      <c r="AE4509">
        <v>754282</v>
      </c>
      <c r="AF4509">
        <v>55034</v>
      </c>
    </row>
    <row r="4510" spans="1:32" x14ac:dyDescent="0.35">
      <c r="A4510">
        <v>2018</v>
      </c>
      <c r="B4510" t="s">
        <v>409</v>
      </c>
      <c r="C4510" t="s">
        <v>962</v>
      </c>
      <c r="D4510" t="s">
        <v>34</v>
      </c>
      <c r="E4510" t="s">
        <v>18429</v>
      </c>
      <c r="F4510">
        <v>4.5999999999999996</v>
      </c>
      <c r="G4510">
        <v>208</v>
      </c>
      <c r="H4510" t="s">
        <v>36</v>
      </c>
      <c r="I4510" t="s">
        <v>6897</v>
      </c>
      <c r="J4510">
        <v>4.9000000000000004</v>
      </c>
      <c r="K4510">
        <v>3818</v>
      </c>
      <c r="L4510" t="s">
        <v>6898</v>
      </c>
      <c r="M4510" t="s">
        <v>472</v>
      </c>
      <c r="N4510">
        <v>33169</v>
      </c>
      <c r="O4510" t="s">
        <v>53</v>
      </c>
      <c r="P4510">
        <v>4.5999999999999996</v>
      </c>
      <c r="Q4510">
        <v>4.7</v>
      </c>
      <c r="R4510">
        <v>4.7</v>
      </c>
      <c r="S4510">
        <v>4.3</v>
      </c>
      <c r="T4510">
        <v>4.9000000000000004</v>
      </c>
      <c r="U4510">
        <v>4.5999999999999996</v>
      </c>
      <c r="V4510" t="s">
        <v>65</v>
      </c>
      <c r="W4510" t="s">
        <v>42</v>
      </c>
      <c r="X4510" t="s">
        <v>55</v>
      </c>
      <c r="Y4510">
        <v>17</v>
      </c>
      <c r="Z4510">
        <v>23</v>
      </c>
      <c r="AA4510" t="s">
        <v>44</v>
      </c>
      <c r="AB4510" t="s">
        <v>45</v>
      </c>
      <c r="AC4510" t="s">
        <v>474</v>
      </c>
      <c r="AD4510" t="s">
        <v>18430</v>
      </c>
      <c r="AE4510">
        <v>125687</v>
      </c>
      <c r="AF4510">
        <v>35380</v>
      </c>
    </row>
    <row r="4511" spans="1:32" x14ac:dyDescent="0.35">
      <c r="A4511">
        <v>2020</v>
      </c>
      <c r="B4511" t="s">
        <v>108</v>
      </c>
      <c r="C4511" t="s">
        <v>2198</v>
      </c>
      <c r="D4511" t="s">
        <v>634</v>
      </c>
      <c r="E4511" t="s">
        <v>3410</v>
      </c>
      <c r="F4511">
        <v>4.9000000000000004</v>
      </c>
      <c r="G4511">
        <v>13</v>
      </c>
      <c r="H4511" t="s">
        <v>36</v>
      </c>
      <c r="I4511" t="s">
        <v>1767</v>
      </c>
      <c r="J4511">
        <v>4.5999999999999996</v>
      </c>
      <c r="K4511">
        <v>1040</v>
      </c>
      <c r="L4511" t="s">
        <v>1768</v>
      </c>
      <c r="M4511" t="s">
        <v>472</v>
      </c>
      <c r="N4511">
        <v>33169</v>
      </c>
      <c r="O4511" t="s">
        <v>53</v>
      </c>
      <c r="P4511">
        <v>4.9000000000000004</v>
      </c>
      <c r="Q4511">
        <v>4.8</v>
      </c>
      <c r="R4511">
        <v>4.9000000000000004</v>
      </c>
      <c r="S4511">
        <v>4.8</v>
      </c>
      <c r="T4511">
        <v>4.9000000000000004</v>
      </c>
      <c r="U4511">
        <v>4.9000000000000004</v>
      </c>
      <c r="V4511" t="s">
        <v>712</v>
      </c>
      <c r="W4511" t="s">
        <v>77</v>
      </c>
      <c r="X4511" t="s">
        <v>43</v>
      </c>
      <c r="Y4511">
        <v>24</v>
      </c>
      <c r="Z4511">
        <v>34</v>
      </c>
      <c r="AA4511" t="s">
        <v>44</v>
      </c>
      <c r="AB4511" t="s">
        <v>294</v>
      </c>
      <c r="AC4511" t="s">
        <v>219</v>
      </c>
      <c r="AD4511" t="s">
        <v>13827</v>
      </c>
      <c r="AE4511" t="s">
        <v>13828</v>
      </c>
      <c r="AF4511">
        <v>14510</v>
      </c>
    </row>
    <row r="4512" spans="1:32" x14ac:dyDescent="0.35">
      <c r="A4512">
        <v>2019</v>
      </c>
      <c r="B4512" t="s">
        <v>257</v>
      </c>
      <c r="C4512" t="s">
        <v>1079</v>
      </c>
      <c r="D4512" t="s">
        <v>34</v>
      </c>
      <c r="E4512" t="s">
        <v>8192</v>
      </c>
      <c r="F4512">
        <v>4.7</v>
      </c>
      <c r="G4512">
        <v>55</v>
      </c>
      <c r="H4512" t="s">
        <v>36</v>
      </c>
      <c r="I4512" t="s">
        <v>2270</v>
      </c>
      <c r="J4512">
        <v>4.9000000000000004</v>
      </c>
      <c r="K4512">
        <v>3037</v>
      </c>
      <c r="L4512" t="s">
        <v>2271</v>
      </c>
      <c r="M4512" t="s">
        <v>481</v>
      </c>
      <c r="N4512">
        <v>23462</v>
      </c>
      <c r="O4512" t="s">
        <v>94</v>
      </c>
      <c r="P4512">
        <v>5</v>
      </c>
      <c r="Q4512">
        <v>4.9000000000000004</v>
      </c>
      <c r="R4512">
        <v>4.9000000000000004</v>
      </c>
      <c r="S4512">
        <v>4.4000000000000004</v>
      </c>
      <c r="T4512">
        <v>4.7</v>
      </c>
      <c r="U4512">
        <v>4.5999999999999996</v>
      </c>
      <c r="V4512" t="s">
        <v>428</v>
      </c>
      <c r="W4512" t="s">
        <v>42</v>
      </c>
      <c r="X4512" t="s">
        <v>124</v>
      </c>
      <c r="Y4512">
        <v>20</v>
      </c>
      <c r="Z4512">
        <v>26</v>
      </c>
      <c r="AA4512" t="s">
        <v>44</v>
      </c>
      <c r="AB4512" t="s">
        <v>45</v>
      </c>
      <c r="AC4512" t="s">
        <v>264</v>
      </c>
      <c r="AD4512" t="s">
        <v>8193</v>
      </c>
      <c r="AE4512" t="s">
        <v>8194</v>
      </c>
      <c r="AF4512">
        <v>51130</v>
      </c>
    </row>
    <row r="4513" spans="1:32" x14ac:dyDescent="0.35">
      <c r="A4513">
        <v>2014</v>
      </c>
      <c r="B4513" t="s">
        <v>339</v>
      </c>
      <c r="C4513" t="s">
        <v>18431</v>
      </c>
      <c r="D4513" t="s">
        <v>34</v>
      </c>
      <c r="E4513" t="s">
        <v>9627</v>
      </c>
      <c r="F4513">
        <v>4.3</v>
      </c>
      <c r="G4513">
        <v>22</v>
      </c>
      <c r="H4513" t="s">
        <v>36</v>
      </c>
      <c r="I4513" t="s">
        <v>602</v>
      </c>
      <c r="J4513">
        <v>4.4000000000000004</v>
      </c>
      <c r="K4513">
        <v>7</v>
      </c>
      <c r="L4513" t="s">
        <v>603</v>
      </c>
      <c r="M4513" t="s">
        <v>604</v>
      </c>
      <c r="N4513" s="1" t="s">
        <v>605</v>
      </c>
      <c r="O4513" t="s">
        <v>40</v>
      </c>
      <c r="P4513">
        <v>4.5</v>
      </c>
      <c r="Q4513">
        <v>4.5999999999999996</v>
      </c>
      <c r="R4513">
        <v>4.2</v>
      </c>
      <c r="S4513">
        <v>3.9</v>
      </c>
      <c r="T4513">
        <v>4.7</v>
      </c>
      <c r="U4513">
        <v>4</v>
      </c>
      <c r="V4513" t="s">
        <v>18432</v>
      </c>
      <c r="W4513" t="s">
        <v>14384</v>
      </c>
      <c r="X4513" t="s">
        <v>55</v>
      </c>
      <c r="Y4513">
        <v>21</v>
      </c>
      <c r="Z4513">
        <v>30</v>
      </c>
      <c r="AA4513" t="s">
        <v>44</v>
      </c>
      <c r="AB4513" t="s">
        <v>8243</v>
      </c>
      <c r="AC4513" t="s">
        <v>575</v>
      </c>
      <c r="AD4513" t="s">
        <v>18433</v>
      </c>
      <c r="AE4513" s="1" t="s">
        <v>18434</v>
      </c>
      <c r="AF4513">
        <v>130029</v>
      </c>
    </row>
    <row r="4514" spans="1:32" x14ac:dyDescent="0.35">
      <c r="A4514">
        <v>2021</v>
      </c>
      <c r="B4514" t="s">
        <v>257</v>
      </c>
      <c r="C4514" t="s">
        <v>448</v>
      </c>
      <c r="D4514" t="s">
        <v>34</v>
      </c>
      <c r="E4514" t="s">
        <v>18435</v>
      </c>
      <c r="F4514">
        <v>5</v>
      </c>
      <c r="G4514">
        <v>3</v>
      </c>
      <c r="H4514" t="s">
        <v>36</v>
      </c>
      <c r="I4514" t="s">
        <v>18436</v>
      </c>
      <c r="J4514">
        <v>4.9000000000000004</v>
      </c>
      <c r="K4514">
        <v>4190</v>
      </c>
      <c r="L4514" t="s">
        <v>18437</v>
      </c>
      <c r="M4514" t="s">
        <v>604</v>
      </c>
      <c r="N4514" s="1" t="s">
        <v>18438</v>
      </c>
      <c r="O4514" t="s">
        <v>53</v>
      </c>
      <c r="P4514">
        <v>5</v>
      </c>
      <c r="Q4514">
        <v>5</v>
      </c>
      <c r="R4514">
        <v>5</v>
      </c>
      <c r="S4514">
        <v>4.7</v>
      </c>
      <c r="T4514">
        <v>5</v>
      </c>
      <c r="U4514">
        <v>5</v>
      </c>
      <c r="V4514" t="s">
        <v>18439</v>
      </c>
      <c r="W4514" t="s">
        <v>42</v>
      </c>
      <c r="X4514" t="s">
        <v>124</v>
      </c>
      <c r="Y4514">
        <v>23</v>
      </c>
      <c r="Z4514">
        <v>31</v>
      </c>
      <c r="AA4514" t="s">
        <v>44</v>
      </c>
      <c r="AB4514" t="s">
        <v>45</v>
      </c>
      <c r="AC4514" t="s">
        <v>219</v>
      </c>
      <c r="AD4514" t="s">
        <v>18440</v>
      </c>
      <c r="AE4514" t="s">
        <v>18441</v>
      </c>
      <c r="AF4514">
        <v>13273</v>
      </c>
    </row>
    <row r="4515" spans="1:32" x14ac:dyDescent="0.35">
      <c r="A4515">
        <v>2012</v>
      </c>
      <c r="B4515" t="s">
        <v>591</v>
      </c>
      <c r="C4515" t="s">
        <v>13688</v>
      </c>
      <c r="D4515" t="s">
        <v>34</v>
      </c>
      <c r="E4515" t="s">
        <v>18442</v>
      </c>
      <c r="F4515">
        <v>4.7</v>
      </c>
      <c r="G4515">
        <v>61</v>
      </c>
      <c r="H4515" t="s">
        <v>36</v>
      </c>
      <c r="I4515" t="s">
        <v>660</v>
      </c>
      <c r="J4515">
        <v>4.4000000000000004</v>
      </c>
      <c r="K4515">
        <v>895</v>
      </c>
      <c r="L4515" t="s">
        <v>661</v>
      </c>
      <c r="M4515" t="s">
        <v>604</v>
      </c>
      <c r="N4515" s="1" t="s">
        <v>662</v>
      </c>
      <c r="O4515" t="s">
        <v>53</v>
      </c>
      <c r="P4515">
        <v>4.8</v>
      </c>
      <c r="Q4515">
        <v>4.7</v>
      </c>
      <c r="R4515">
        <v>4.8</v>
      </c>
      <c r="S4515">
        <v>4.5999999999999996</v>
      </c>
      <c r="T4515">
        <v>4.8</v>
      </c>
      <c r="U4515">
        <v>4.8</v>
      </c>
      <c r="V4515" t="s">
        <v>18443</v>
      </c>
      <c r="W4515" t="s">
        <v>439</v>
      </c>
      <c r="X4515" t="s">
        <v>43</v>
      </c>
      <c r="Y4515">
        <v>19</v>
      </c>
      <c r="Z4515">
        <v>26</v>
      </c>
      <c r="AA4515" t="s">
        <v>44</v>
      </c>
      <c r="AB4515" t="s">
        <v>78</v>
      </c>
      <c r="AC4515" t="s">
        <v>184</v>
      </c>
      <c r="AD4515" t="s">
        <v>18444</v>
      </c>
      <c r="AE4515" t="s">
        <v>18445</v>
      </c>
      <c r="AF4515">
        <v>87032</v>
      </c>
    </row>
    <row r="4516" spans="1:32" x14ac:dyDescent="0.35">
      <c r="A4516">
        <v>2019</v>
      </c>
      <c r="B4516" t="s">
        <v>108</v>
      </c>
      <c r="C4516" t="s">
        <v>3601</v>
      </c>
      <c r="D4516" t="s">
        <v>34</v>
      </c>
      <c r="E4516" t="s">
        <v>469</v>
      </c>
      <c r="F4516">
        <v>4.8</v>
      </c>
      <c r="G4516">
        <v>40</v>
      </c>
      <c r="H4516" t="s">
        <v>36</v>
      </c>
      <c r="I4516" t="s">
        <v>8697</v>
      </c>
      <c r="J4516">
        <v>3.7</v>
      </c>
      <c r="K4516">
        <v>47</v>
      </c>
      <c r="L4516" t="s">
        <v>8698</v>
      </c>
      <c r="M4516" t="s">
        <v>679</v>
      </c>
      <c r="N4516">
        <v>10019</v>
      </c>
      <c r="O4516" t="s">
        <v>40</v>
      </c>
      <c r="P4516">
        <v>4.8</v>
      </c>
      <c r="Q4516">
        <v>4.8</v>
      </c>
      <c r="R4516">
        <v>4.8</v>
      </c>
      <c r="S4516">
        <v>4.5</v>
      </c>
      <c r="T4516">
        <v>4.8</v>
      </c>
      <c r="U4516">
        <v>4.7</v>
      </c>
      <c r="V4516" t="s">
        <v>42</v>
      </c>
      <c r="W4516" t="s">
        <v>42</v>
      </c>
      <c r="X4516" t="s">
        <v>124</v>
      </c>
      <c r="Y4516">
        <v>22</v>
      </c>
      <c r="Z4516">
        <v>33</v>
      </c>
      <c r="AA4516" t="s">
        <v>44</v>
      </c>
      <c r="AB4516" t="s">
        <v>125</v>
      </c>
      <c r="AC4516" t="s">
        <v>219</v>
      </c>
      <c r="AD4516" t="s">
        <v>11619</v>
      </c>
      <c r="AE4516" t="s">
        <v>11620</v>
      </c>
      <c r="AF4516">
        <v>47949</v>
      </c>
    </row>
    <row r="4517" spans="1:32" x14ac:dyDescent="0.35">
      <c r="A4517">
        <v>2020</v>
      </c>
      <c r="B4517" t="s">
        <v>213</v>
      </c>
      <c r="C4517" t="s">
        <v>1032</v>
      </c>
      <c r="D4517" t="s">
        <v>34</v>
      </c>
      <c r="E4517" t="s">
        <v>18446</v>
      </c>
      <c r="F4517">
        <v>4.9000000000000004</v>
      </c>
      <c r="G4517">
        <v>50</v>
      </c>
      <c r="H4517" t="s">
        <v>36</v>
      </c>
      <c r="I4517" t="s">
        <v>5706</v>
      </c>
      <c r="J4517">
        <v>4.5999999999999996</v>
      </c>
      <c r="K4517">
        <v>1252</v>
      </c>
      <c r="L4517" t="s">
        <v>5707</v>
      </c>
      <c r="M4517" t="s">
        <v>679</v>
      </c>
      <c r="N4517">
        <v>11203</v>
      </c>
      <c r="O4517" t="s">
        <v>94</v>
      </c>
      <c r="P4517">
        <v>4.9000000000000004</v>
      </c>
      <c r="Q4517">
        <v>4.9000000000000004</v>
      </c>
      <c r="R4517">
        <v>4.9000000000000004</v>
      </c>
      <c r="S4517">
        <v>4.8</v>
      </c>
      <c r="T4517">
        <v>4.8</v>
      </c>
      <c r="U4517">
        <v>4.9000000000000004</v>
      </c>
      <c r="V4517" t="s">
        <v>76</v>
      </c>
      <c r="W4517" t="s">
        <v>77</v>
      </c>
      <c r="X4517" t="s">
        <v>124</v>
      </c>
      <c r="Y4517">
        <v>19</v>
      </c>
      <c r="Z4517">
        <v>26</v>
      </c>
      <c r="AA4517" t="s">
        <v>44</v>
      </c>
      <c r="AB4517" t="s">
        <v>125</v>
      </c>
      <c r="AC4517" t="s">
        <v>126</v>
      </c>
      <c r="AD4517" t="s">
        <v>18447</v>
      </c>
      <c r="AE4517" t="s">
        <v>18448</v>
      </c>
      <c r="AF4517">
        <v>41033</v>
      </c>
    </row>
    <row r="4518" spans="1:32" x14ac:dyDescent="0.35">
      <c r="A4518">
        <v>2018</v>
      </c>
      <c r="B4518" t="s">
        <v>257</v>
      </c>
      <c r="C4518" t="s">
        <v>1493</v>
      </c>
      <c r="D4518" t="s">
        <v>34</v>
      </c>
      <c r="E4518" t="s">
        <v>1100</v>
      </c>
      <c r="F4518">
        <v>4.8</v>
      </c>
      <c r="G4518">
        <v>32</v>
      </c>
      <c r="H4518" t="s">
        <v>36</v>
      </c>
      <c r="I4518" t="s">
        <v>1225</v>
      </c>
      <c r="J4518">
        <v>3.4</v>
      </c>
      <c r="K4518">
        <v>472</v>
      </c>
      <c r="L4518" t="s">
        <v>1226</v>
      </c>
      <c r="M4518" t="s">
        <v>679</v>
      </c>
      <c r="N4518">
        <v>10475</v>
      </c>
      <c r="O4518" t="s">
        <v>40</v>
      </c>
      <c r="P4518">
        <v>4.9000000000000004</v>
      </c>
      <c r="Q4518">
        <v>4.7</v>
      </c>
      <c r="R4518">
        <v>4.9000000000000004</v>
      </c>
      <c r="S4518">
        <v>4.5999999999999996</v>
      </c>
      <c r="T4518">
        <v>4.8</v>
      </c>
      <c r="U4518">
        <v>4.8</v>
      </c>
      <c r="V4518" t="s">
        <v>428</v>
      </c>
      <c r="W4518" t="s">
        <v>42</v>
      </c>
      <c r="X4518" t="s">
        <v>124</v>
      </c>
      <c r="Y4518">
        <v>23</v>
      </c>
      <c r="Z4518">
        <v>33</v>
      </c>
      <c r="AA4518" t="s">
        <v>44</v>
      </c>
      <c r="AB4518" t="s">
        <v>45</v>
      </c>
      <c r="AC4518" t="s">
        <v>219</v>
      </c>
      <c r="AD4518" t="s">
        <v>18449</v>
      </c>
      <c r="AE4518" t="s">
        <v>18450</v>
      </c>
      <c r="AF4518">
        <v>34973</v>
      </c>
    </row>
    <row r="4519" spans="1:32" x14ac:dyDescent="0.35">
      <c r="A4519">
        <v>2018</v>
      </c>
      <c r="B4519" t="s">
        <v>108</v>
      </c>
      <c r="C4519" t="s">
        <v>9731</v>
      </c>
      <c r="D4519" t="s">
        <v>634</v>
      </c>
      <c r="E4519" t="s">
        <v>18451</v>
      </c>
      <c r="F4519">
        <v>4.8</v>
      </c>
      <c r="G4519">
        <v>64</v>
      </c>
      <c r="H4519" t="s">
        <v>36</v>
      </c>
      <c r="I4519" t="s">
        <v>1231</v>
      </c>
      <c r="J4519">
        <v>4.9000000000000004</v>
      </c>
      <c r="K4519">
        <v>1638</v>
      </c>
      <c r="L4519" t="s">
        <v>1232</v>
      </c>
      <c r="M4519" t="s">
        <v>679</v>
      </c>
      <c r="N4519">
        <v>10606</v>
      </c>
      <c r="O4519" t="s">
        <v>53</v>
      </c>
      <c r="P4519">
        <v>4.9000000000000004</v>
      </c>
      <c r="Q4519">
        <v>5</v>
      </c>
      <c r="R4519">
        <v>4.8</v>
      </c>
      <c r="S4519">
        <v>4.5999999999999996</v>
      </c>
      <c r="T4519">
        <v>4.9000000000000004</v>
      </c>
      <c r="U4519">
        <v>4.8</v>
      </c>
      <c r="V4519" t="s">
        <v>712</v>
      </c>
      <c r="W4519" t="s">
        <v>3290</v>
      </c>
      <c r="X4519" t="s">
        <v>124</v>
      </c>
      <c r="Y4519">
        <v>20</v>
      </c>
      <c r="Z4519">
        <v>26</v>
      </c>
      <c r="AA4519" t="s">
        <v>44</v>
      </c>
      <c r="AB4519" t="s">
        <v>125</v>
      </c>
      <c r="AC4519" t="s">
        <v>714</v>
      </c>
      <c r="AD4519" t="s">
        <v>18452</v>
      </c>
      <c r="AE4519" t="s">
        <v>18453</v>
      </c>
      <c r="AF4519">
        <v>19567</v>
      </c>
    </row>
    <row r="4520" spans="1:32" x14ac:dyDescent="0.35">
      <c r="A4520">
        <v>2019</v>
      </c>
      <c r="B4520" t="s">
        <v>373</v>
      </c>
      <c r="C4520" t="s">
        <v>3037</v>
      </c>
      <c r="D4520" t="s">
        <v>34</v>
      </c>
      <c r="E4520" t="s">
        <v>16729</v>
      </c>
      <c r="F4520">
        <v>4.5999999999999996</v>
      </c>
      <c r="G4520">
        <v>56</v>
      </c>
      <c r="H4520" t="s">
        <v>36</v>
      </c>
      <c r="I4520" t="s">
        <v>18454</v>
      </c>
      <c r="J4520">
        <v>4.8</v>
      </c>
      <c r="K4520">
        <v>396</v>
      </c>
      <c r="L4520" t="s">
        <v>18455</v>
      </c>
      <c r="M4520" t="s">
        <v>679</v>
      </c>
      <c r="N4520">
        <v>12804</v>
      </c>
      <c r="O4520" t="s">
        <v>40</v>
      </c>
      <c r="P4520">
        <v>4.8</v>
      </c>
      <c r="Q4520">
        <v>4.5999999999999996</v>
      </c>
      <c r="R4520">
        <v>4.5</v>
      </c>
      <c r="S4520">
        <v>4.5</v>
      </c>
      <c r="T4520">
        <v>4.7</v>
      </c>
      <c r="U4520">
        <v>4.5999999999999996</v>
      </c>
      <c r="V4520" t="s">
        <v>4620</v>
      </c>
      <c r="W4520" t="s">
        <v>889</v>
      </c>
      <c r="X4520" t="s">
        <v>124</v>
      </c>
      <c r="Y4520">
        <v>19</v>
      </c>
      <c r="Z4520">
        <v>26</v>
      </c>
      <c r="AA4520" t="s">
        <v>44</v>
      </c>
      <c r="AB4520" t="s">
        <v>78</v>
      </c>
      <c r="AC4520" t="s">
        <v>114</v>
      </c>
      <c r="AD4520" t="s">
        <v>18456</v>
      </c>
      <c r="AE4520" t="s">
        <v>18457</v>
      </c>
      <c r="AF4520">
        <v>67351</v>
      </c>
    </row>
    <row r="4521" spans="1:32" x14ac:dyDescent="0.35">
      <c r="A4521">
        <v>2019</v>
      </c>
      <c r="B4521" t="s">
        <v>129</v>
      </c>
      <c r="C4521" t="s">
        <v>2896</v>
      </c>
      <c r="D4521" t="s">
        <v>34</v>
      </c>
      <c r="E4521" t="s">
        <v>18458</v>
      </c>
      <c r="F4521">
        <v>4.7</v>
      </c>
      <c r="G4521">
        <v>61</v>
      </c>
      <c r="H4521" t="s">
        <v>36</v>
      </c>
      <c r="I4521" t="s">
        <v>1249</v>
      </c>
      <c r="J4521">
        <v>4</v>
      </c>
      <c r="K4521">
        <v>157</v>
      </c>
      <c r="L4521" t="s">
        <v>1250</v>
      </c>
      <c r="M4521" t="s">
        <v>679</v>
      </c>
      <c r="N4521">
        <v>11520</v>
      </c>
      <c r="O4521" t="s">
        <v>40</v>
      </c>
      <c r="P4521">
        <v>4.8</v>
      </c>
      <c r="Q4521">
        <v>4.7</v>
      </c>
      <c r="R4521">
        <v>4.7</v>
      </c>
      <c r="S4521">
        <v>4.5999999999999996</v>
      </c>
      <c r="T4521">
        <v>4.7</v>
      </c>
      <c r="U4521">
        <v>4.5999999999999996</v>
      </c>
      <c r="V4521" t="s">
        <v>11881</v>
      </c>
      <c r="W4521" t="s">
        <v>42</v>
      </c>
      <c r="X4521" t="s">
        <v>124</v>
      </c>
      <c r="Y4521">
        <v>18</v>
      </c>
      <c r="Z4521">
        <v>25</v>
      </c>
      <c r="AA4521" t="s">
        <v>44</v>
      </c>
      <c r="AB4521" t="s">
        <v>45</v>
      </c>
      <c r="AC4521" t="s">
        <v>474</v>
      </c>
      <c r="AD4521" t="s">
        <v>18459</v>
      </c>
      <c r="AE4521" t="s">
        <v>18460</v>
      </c>
      <c r="AF4521">
        <v>33522</v>
      </c>
    </row>
    <row r="4522" spans="1:32" x14ac:dyDescent="0.35">
      <c r="A4522">
        <v>2019</v>
      </c>
      <c r="B4522" t="s">
        <v>187</v>
      </c>
      <c r="C4522" t="s">
        <v>239</v>
      </c>
      <c r="D4522" t="s">
        <v>34</v>
      </c>
      <c r="E4522" t="s">
        <v>18461</v>
      </c>
      <c r="F4522">
        <v>4.7</v>
      </c>
      <c r="G4522">
        <v>205</v>
      </c>
      <c r="H4522" t="s">
        <v>36</v>
      </c>
      <c r="I4522" t="s">
        <v>18462</v>
      </c>
      <c r="J4522">
        <v>4.4000000000000004</v>
      </c>
      <c r="K4522">
        <v>443</v>
      </c>
      <c r="L4522" t="s">
        <v>18463</v>
      </c>
      <c r="M4522" t="s">
        <v>699</v>
      </c>
      <c r="N4522" s="1" t="s">
        <v>5244</v>
      </c>
      <c r="O4522" t="s">
        <v>53</v>
      </c>
      <c r="P4522">
        <v>4.7</v>
      </c>
      <c r="Q4522">
        <v>4.7</v>
      </c>
      <c r="R4522">
        <v>4.5999999999999996</v>
      </c>
      <c r="S4522">
        <v>4.7</v>
      </c>
      <c r="T4522">
        <v>4.8</v>
      </c>
      <c r="U4522">
        <v>4.8</v>
      </c>
      <c r="V4522" t="s">
        <v>244</v>
      </c>
      <c r="W4522" t="s">
        <v>42</v>
      </c>
      <c r="X4522" t="s">
        <v>124</v>
      </c>
      <c r="Y4522">
        <v>23</v>
      </c>
      <c r="Z4522">
        <v>29</v>
      </c>
      <c r="AA4522" t="s">
        <v>44</v>
      </c>
      <c r="AB4522" t="s">
        <v>2218</v>
      </c>
      <c r="AC4522" t="s">
        <v>193</v>
      </c>
      <c r="AD4522" t="s">
        <v>18464</v>
      </c>
      <c r="AE4522" t="s">
        <v>18465</v>
      </c>
      <c r="AF4522">
        <v>16357</v>
      </c>
    </row>
    <row r="4523" spans="1:32" x14ac:dyDescent="0.35">
      <c r="A4523">
        <v>2017</v>
      </c>
      <c r="B4523" t="s">
        <v>32</v>
      </c>
      <c r="C4523" t="s">
        <v>3509</v>
      </c>
      <c r="D4523" t="s">
        <v>34</v>
      </c>
      <c r="E4523" t="s">
        <v>3515</v>
      </c>
      <c r="F4523">
        <v>4.8</v>
      </c>
      <c r="G4523">
        <v>591</v>
      </c>
      <c r="H4523" t="s">
        <v>36</v>
      </c>
      <c r="I4523" t="s">
        <v>3875</v>
      </c>
      <c r="J4523">
        <v>4.2</v>
      </c>
      <c r="K4523">
        <v>553</v>
      </c>
      <c r="L4523" t="s">
        <v>3876</v>
      </c>
      <c r="M4523" t="s">
        <v>699</v>
      </c>
      <c r="N4523" s="1" t="s">
        <v>3877</v>
      </c>
      <c r="O4523" t="s">
        <v>40</v>
      </c>
      <c r="P4523">
        <v>4.8</v>
      </c>
      <c r="Q4523">
        <v>4.7</v>
      </c>
      <c r="R4523">
        <v>4.7</v>
      </c>
      <c r="S4523">
        <v>4.7</v>
      </c>
      <c r="T4523">
        <v>4.8</v>
      </c>
      <c r="U4523">
        <v>4.9000000000000004</v>
      </c>
      <c r="V4523" t="s">
        <v>18466</v>
      </c>
      <c r="W4523" t="s">
        <v>42</v>
      </c>
      <c r="X4523" t="s">
        <v>124</v>
      </c>
      <c r="Y4523">
        <v>22</v>
      </c>
      <c r="Z4523">
        <v>29</v>
      </c>
      <c r="AA4523" t="s">
        <v>44</v>
      </c>
      <c r="AB4523" t="s">
        <v>151</v>
      </c>
      <c r="AC4523" t="s">
        <v>597</v>
      </c>
      <c r="AD4523" t="s">
        <v>18467</v>
      </c>
      <c r="AE4523" t="s">
        <v>18468</v>
      </c>
      <c r="AF4523">
        <v>64055</v>
      </c>
    </row>
    <row r="4524" spans="1:32" x14ac:dyDescent="0.35">
      <c r="A4524">
        <v>2019</v>
      </c>
      <c r="B4524" t="s">
        <v>409</v>
      </c>
      <c r="C4524" t="s">
        <v>1691</v>
      </c>
      <c r="D4524" t="s">
        <v>34</v>
      </c>
      <c r="E4524" t="s">
        <v>2110</v>
      </c>
      <c r="F4524">
        <v>4.8</v>
      </c>
      <c r="G4524">
        <v>224</v>
      </c>
      <c r="H4524" t="s">
        <v>36</v>
      </c>
      <c r="I4524" t="s">
        <v>18469</v>
      </c>
      <c r="J4524">
        <v>4.8</v>
      </c>
      <c r="K4524">
        <v>1159</v>
      </c>
      <c r="L4524" t="s">
        <v>18470</v>
      </c>
      <c r="M4524" t="s">
        <v>699</v>
      </c>
      <c r="N4524" s="1" t="s">
        <v>6166</v>
      </c>
      <c r="O4524" t="s">
        <v>40</v>
      </c>
      <c r="P4524">
        <v>4.9000000000000004</v>
      </c>
      <c r="Q4524">
        <v>4.9000000000000004</v>
      </c>
      <c r="R4524">
        <v>4.8</v>
      </c>
      <c r="S4524">
        <v>4.5999999999999996</v>
      </c>
      <c r="T4524">
        <v>4.9000000000000004</v>
      </c>
      <c r="U4524">
        <v>4.8</v>
      </c>
      <c r="V4524" t="s">
        <v>65</v>
      </c>
      <c r="W4524" t="s">
        <v>42</v>
      </c>
      <c r="X4524" t="s">
        <v>55</v>
      </c>
      <c r="Y4524">
        <v>18</v>
      </c>
      <c r="Z4524">
        <v>25</v>
      </c>
      <c r="AA4524" t="s">
        <v>44</v>
      </c>
      <c r="AB4524" t="s">
        <v>45</v>
      </c>
      <c r="AC4524" t="s">
        <v>474</v>
      </c>
      <c r="AD4524" t="s">
        <v>18471</v>
      </c>
      <c r="AE4524" t="s">
        <v>18472</v>
      </c>
      <c r="AF4524">
        <v>20011</v>
      </c>
    </row>
    <row r="4525" spans="1:32" x14ac:dyDescent="0.35">
      <c r="A4525">
        <v>2021</v>
      </c>
      <c r="B4525" t="s">
        <v>108</v>
      </c>
      <c r="C4525" t="s">
        <v>3601</v>
      </c>
      <c r="D4525" t="s">
        <v>634</v>
      </c>
      <c r="E4525" t="s">
        <v>18473</v>
      </c>
      <c r="F4525">
        <v>5</v>
      </c>
      <c r="G4525">
        <v>4</v>
      </c>
      <c r="H4525" t="s">
        <v>36</v>
      </c>
      <c r="I4525" t="s">
        <v>3886</v>
      </c>
      <c r="J4525">
        <v>4.5</v>
      </c>
      <c r="K4525">
        <v>426</v>
      </c>
      <c r="L4525" t="s">
        <v>3887</v>
      </c>
      <c r="M4525" t="s">
        <v>3888</v>
      </c>
      <c r="N4525">
        <v>1</v>
      </c>
      <c r="O4525" t="s">
        <v>53</v>
      </c>
      <c r="P4525">
        <v>5</v>
      </c>
      <c r="Q4525">
        <v>4.8</v>
      </c>
      <c r="R4525">
        <v>5</v>
      </c>
      <c r="S4525">
        <v>5</v>
      </c>
      <c r="T4525">
        <v>5</v>
      </c>
      <c r="U4525">
        <v>5</v>
      </c>
      <c r="V4525" t="s">
        <v>42</v>
      </c>
      <c r="W4525" t="s">
        <v>42</v>
      </c>
      <c r="X4525" t="s">
        <v>124</v>
      </c>
      <c r="Y4525">
        <v>23</v>
      </c>
      <c r="Z4525">
        <v>33</v>
      </c>
      <c r="AA4525" t="s">
        <v>44</v>
      </c>
      <c r="AB4525" t="s">
        <v>125</v>
      </c>
      <c r="AC4525" t="s">
        <v>219</v>
      </c>
      <c r="AD4525" t="s">
        <v>18474</v>
      </c>
      <c r="AE4525" t="s">
        <v>18475</v>
      </c>
      <c r="AF4525">
        <v>11451</v>
      </c>
    </row>
    <row r="4526" spans="1:32" x14ac:dyDescent="0.35">
      <c r="A4526">
        <v>2019</v>
      </c>
      <c r="B4526" t="s">
        <v>69</v>
      </c>
      <c r="C4526" t="s">
        <v>1537</v>
      </c>
      <c r="D4526" t="s">
        <v>400</v>
      </c>
      <c r="E4526" t="s">
        <v>5198</v>
      </c>
      <c r="F4526">
        <v>4.8</v>
      </c>
      <c r="G4526">
        <v>540</v>
      </c>
      <c r="H4526" t="s">
        <v>36</v>
      </c>
      <c r="I4526" t="s">
        <v>5270</v>
      </c>
      <c r="J4526">
        <v>4.8</v>
      </c>
      <c r="K4526">
        <v>1123</v>
      </c>
      <c r="L4526" t="s">
        <v>5271</v>
      </c>
      <c r="M4526" t="s">
        <v>699</v>
      </c>
      <c r="N4526" s="1" t="s">
        <v>5272</v>
      </c>
      <c r="O4526" t="s">
        <v>53</v>
      </c>
      <c r="P4526">
        <v>4.8</v>
      </c>
      <c r="Q4526">
        <v>4.8</v>
      </c>
      <c r="R4526">
        <v>4.7</v>
      </c>
      <c r="S4526">
        <v>4.7</v>
      </c>
      <c r="T4526">
        <v>4.8</v>
      </c>
      <c r="U4526">
        <v>4.8</v>
      </c>
      <c r="V4526" t="s">
        <v>8292</v>
      </c>
      <c r="W4526" t="s">
        <v>1522</v>
      </c>
      <c r="X4526" t="s">
        <v>124</v>
      </c>
      <c r="Y4526">
        <v>27</v>
      </c>
      <c r="Z4526">
        <v>33</v>
      </c>
      <c r="AA4526" t="s">
        <v>44</v>
      </c>
      <c r="AB4526" t="s">
        <v>78</v>
      </c>
      <c r="AC4526" t="s">
        <v>79</v>
      </c>
      <c r="AD4526" t="s">
        <v>18476</v>
      </c>
      <c r="AE4526" t="s">
        <v>18477</v>
      </c>
      <c r="AF4526">
        <v>23968</v>
      </c>
    </row>
    <row r="4527" spans="1:32" x14ac:dyDescent="0.35">
      <c r="A4527">
        <v>2017</v>
      </c>
      <c r="B4527" t="s">
        <v>257</v>
      </c>
      <c r="C4527" t="s">
        <v>423</v>
      </c>
      <c r="D4527" t="s">
        <v>34</v>
      </c>
      <c r="E4527" t="s">
        <v>4923</v>
      </c>
      <c r="F4527">
        <v>4.7</v>
      </c>
      <c r="G4527">
        <v>20</v>
      </c>
      <c r="H4527" t="s">
        <v>36</v>
      </c>
      <c r="I4527" t="s">
        <v>18478</v>
      </c>
      <c r="J4527">
        <v>4.7</v>
      </c>
      <c r="K4527">
        <v>3410</v>
      </c>
      <c r="L4527" t="s">
        <v>18479</v>
      </c>
      <c r="M4527" t="s">
        <v>39</v>
      </c>
      <c r="N4527">
        <v>91748</v>
      </c>
      <c r="O4527" t="s">
        <v>53</v>
      </c>
      <c r="P4527">
        <v>4.5</v>
      </c>
      <c r="Q4527">
        <v>4.4000000000000004</v>
      </c>
      <c r="R4527">
        <v>4.9000000000000004</v>
      </c>
      <c r="S4527">
        <v>4.5</v>
      </c>
      <c r="T4527">
        <v>4.8</v>
      </c>
      <c r="U4527">
        <v>4.8</v>
      </c>
      <c r="V4527" t="s">
        <v>262</v>
      </c>
      <c r="W4527" t="s">
        <v>263</v>
      </c>
      <c r="X4527" t="s">
        <v>95</v>
      </c>
      <c r="Y4527">
        <v>21</v>
      </c>
      <c r="Z4527">
        <v>32</v>
      </c>
      <c r="AA4527" t="s">
        <v>44</v>
      </c>
      <c r="AB4527" t="s">
        <v>45</v>
      </c>
      <c r="AC4527" t="s">
        <v>264</v>
      </c>
      <c r="AD4527" t="s">
        <v>18480</v>
      </c>
      <c r="AE4527" t="s">
        <v>18481</v>
      </c>
      <c r="AF4527">
        <v>30778</v>
      </c>
    </row>
    <row r="4528" spans="1:32" x14ac:dyDescent="0.35">
      <c r="A4528">
        <v>2019</v>
      </c>
      <c r="B4528" t="s">
        <v>108</v>
      </c>
      <c r="C4528" t="s">
        <v>2198</v>
      </c>
      <c r="D4528" t="s">
        <v>634</v>
      </c>
      <c r="E4528" t="s">
        <v>1144</v>
      </c>
      <c r="F4528">
        <v>4.5999999999999996</v>
      </c>
      <c r="G4528">
        <v>33</v>
      </c>
      <c r="H4528" t="s">
        <v>36</v>
      </c>
      <c r="I4528" t="s">
        <v>5750</v>
      </c>
      <c r="J4528">
        <v>4.7</v>
      </c>
      <c r="K4528">
        <v>1272</v>
      </c>
      <c r="L4528" t="s">
        <v>5751</v>
      </c>
      <c r="M4528" t="s">
        <v>39</v>
      </c>
      <c r="N4528">
        <v>90621</v>
      </c>
      <c r="O4528" t="s">
        <v>53</v>
      </c>
      <c r="P4528">
        <v>4.5999999999999996</v>
      </c>
      <c r="Q4528">
        <v>4.5</v>
      </c>
      <c r="R4528">
        <v>4.5999999999999996</v>
      </c>
      <c r="S4528">
        <v>4.5</v>
      </c>
      <c r="T4528">
        <v>4.7</v>
      </c>
      <c r="U4528">
        <v>4.7</v>
      </c>
      <c r="V4528" t="s">
        <v>712</v>
      </c>
      <c r="W4528" t="s">
        <v>77</v>
      </c>
      <c r="X4528" t="s">
        <v>43</v>
      </c>
      <c r="Y4528">
        <v>24</v>
      </c>
      <c r="Z4528">
        <v>33</v>
      </c>
      <c r="AA4528" t="s">
        <v>44</v>
      </c>
      <c r="AB4528" t="s">
        <v>294</v>
      </c>
      <c r="AC4528" t="s">
        <v>219</v>
      </c>
      <c r="AD4528" t="s">
        <v>18482</v>
      </c>
      <c r="AE4528" t="s">
        <v>18483</v>
      </c>
      <c r="AF4528">
        <v>37225</v>
      </c>
    </row>
    <row r="4529" spans="1:32" x14ac:dyDescent="0.35">
      <c r="A4529">
        <v>2019</v>
      </c>
      <c r="B4529" t="s">
        <v>108</v>
      </c>
      <c r="C4529" t="s">
        <v>1881</v>
      </c>
      <c r="D4529" t="s">
        <v>634</v>
      </c>
      <c r="E4529" t="s">
        <v>18484</v>
      </c>
      <c r="F4529">
        <v>4.8</v>
      </c>
      <c r="G4529">
        <v>40</v>
      </c>
      <c r="H4529" t="s">
        <v>36</v>
      </c>
      <c r="I4529" t="s">
        <v>10604</v>
      </c>
      <c r="J4529">
        <v>4.8</v>
      </c>
      <c r="K4529">
        <v>5262</v>
      </c>
      <c r="L4529" t="s">
        <v>10605</v>
      </c>
      <c r="M4529" t="s">
        <v>39</v>
      </c>
      <c r="N4529">
        <v>92660</v>
      </c>
      <c r="O4529" t="s">
        <v>53</v>
      </c>
      <c r="P4529">
        <v>4.8</v>
      </c>
      <c r="Q4529">
        <v>4.8</v>
      </c>
      <c r="R4529">
        <v>4.8</v>
      </c>
      <c r="S4529">
        <v>4.5</v>
      </c>
      <c r="T4529">
        <v>4.8</v>
      </c>
      <c r="U4529">
        <v>4.7</v>
      </c>
      <c r="V4529" t="s">
        <v>42</v>
      </c>
      <c r="W4529" t="s">
        <v>42</v>
      </c>
      <c r="X4529" t="s">
        <v>95</v>
      </c>
      <c r="Y4529">
        <v>21</v>
      </c>
      <c r="Z4529">
        <v>29</v>
      </c>
      <c r="AA4529" t="s">
        <v>44</v>
      </c>
      <c r="AB4529" t="s">
        <v>125</v>
      </c>
      <c r="AC4529" t="s">
        <v>219</v>
      </c>
      <c r="AD4529" t="s">
        <v>18485</v>
      </c>
      <c r="AE4529" t="s">
        <v>18486</v>
      </c>
      <c r="AF4529">
        <v>22532</v>
      </c>
    </row>
    <row r="4530" spans="1:32" x14ac:dyDescent="0.35">
      <c r="A4530">
        <v>2018</v>
      </c>
      <c r="B4530" t="s">
        <v>339</v>
      </c>
      <c r="C4530" t="s">
        <v>9580</v>
      </c>
      <c r="D4530" t="s">
        <v>34</v>
      </c>
      <c r="E4530" t="s">
        <v>18487</v>
      </c>
      <c r="F4530">
        <v>3.8</v>
      </c>
      <c r="G4530">
        <v>10</v>
      </c>
      <c r="H4530" t="s">
        <v>36</v>
      </c>
      <c r="I4530" t="s">
        <v>18488</v>
      </c>
      <c r="J4530">
        <v>3.7</v>
      </c>
      <c r="K4530">
        <v>6</v>
      </c>
      <c r="L4530" t="s">
        <v>18489</v>
      </c>
      <c r="M4530" t="s">
        <v>39</v>
      </c>
      <c r="N4530">
        <v>92504</v>
      </c>
      <c r="O4530" t="s">
        <v>53</v>
      </c>
      <c r="P4530">
        <v>4</v>
      </c>
      <c r="Q4530">
        <v>4.2</v>
      </c>
      <c r="R4530">
        <v>3.6</v>
      </c>
      <c r="S4530">
        <v>3.2</v>
      </c>
      <c r="T4530">
        <v>4.3</v>
      </c>
      <c r="U4530">
        <v>3.1</v>
      </c>
      <c r="V4530" t="s">
        <v>504</v>
      </c>
      <c r="W4530" t="s">
        <v>327</v>
      </c>
      <c r="X4530" t="s">
        <v>55</v>
      </c>
      <c r="Y4530">
        <v>16</v>
      </c>
      <c r="Z4530">
        <v>21</v>
      </c>
      <c r="AA4530" t="s">
        <v>44</v>
      </c>
      <c r="AB4530" t="s">
        <v>198</v>
      </c>
      <c r="AC4530" t="s">
        <v>3031</v>
      </c>
      <c r="AD4530" t="s">
        <v>18490</v>
      </c>
      <c r="AE4530">
        <v>22905104</v>
      </c>
      <c r="AF4530">
        <v>20264</v>
      </c>
    </row>
    <row r="4531" spans="1:32" x14ac:dyDescent="0.35">
      <c r="A4531">
        <v>2019</v>
      </c>
      <c r="B4531" t="s">
        <v>339</v>
      </c>
      <c r="C4531" t="s">
        <v>340</v>
      </c>
      <c r="D4531" t="s">
        <v>34</v>
      </c>
      <c r="E4531" t="s">
        <v>11878</v>
      </c>
      <c r="F4531">
        <v>3.9</v>
      </c>
      <c r="G4531">
        <v>16</v>
      </c>
      <c r="H4531" t="s">
        <v>36</v>
      </c>
      <c r="I4531" t="s">
        <v>18491</v>
      </c>
      <c r="J4531">
        <v>4.5999999999999996</v>
      </c>
      <c r="K4531">
        <v>33</v>
      </c>
      <c r="L4531" t="s">
        <v>18492</v>
      </c>
      <c r="M4531" t="s">
        <v>39</v>
      </c>
      <c r="N4531">
        <v>92504</v>
      </c>
      <c r="O4531" t="s">
        <v>53</v>
      </c>
      <c r="P4531">
        <v>4.2</v>
      </c>
      <c r="Q4531">
        <v>4.3</v>
      </c>
      <c r="R4531">
        <v>3.7</v>
      </c>
      <c r="S4531">
        <v>3.6</v>
      </c>
      <c r="T4531">
        <v>4.5999999999999996</v>
      </c>
      <c r="U4531">
        <v>3.5</v>
      </c>
      <c r="V4531" t="s">
        <v>15800</v>
      </c>
      <c r="W4531" t="s">
        <v>18493</v>
      </c>
      <c r="X4531" t="s">
        <v>55</v>
      </c>
      <c r="Y4531">
        <v>22</v>
      </c>
      <c r="Z4531">
        <v>29</v>
      </c>
      <c r="AA4531" t="s">
        <v>44</v>
      </c>
      <c r="AB4531" t="s">
        <v>198</v>
      </c>
      <c r="AC4531" t="s">
        <v>1614</v>
      </c>
      <c r="AD4531" t="s">
        <v>18494</v>
      </c>
      <c r="AE4531" t="s">
        <v>18495</v>
      </c>
      <c r="AF4531">
        <v>22792</v>
      </c>
    </row>
    <row r="4532" spans="1:32" x14ac:dyDescent="0.35">
      <c r="A4532">
        <v>2018</v>
      </c>
      <c r="B4532" t="s">
        <v>533</v>
      </c>
      <c r="C4532" t="s">
        <v>18496</v>
      </c>
      <c r="D4532" t="s">
        <v>1856</v>
      </c>
      <c r="E4532" t="s">
        <v>18497</v>
      </c>
      <c r="F4532">
        <v>4.7</v>
      </c>
      <c r="G4532">
        <v>228</v>
      </c>
      <c r="H4532" t="s">
        <v>36</v>
      </c>
      <c r="I4532" t="s">
        <v>3426</v>
      </c>
      <c r="J4532">
        <v>4.7</v>
      </c>
      <c r="K4532">
        <v>662</v>
      </c>
      <c r="L4532" t="s">
        <v>3427</v>
      </c>
      <c r="M4532" t="s">
        <v>74</v>
      </c>
      <c r="N4532">
        <v>89146</v>
      </c>
      <c r="O4532" t="s">
        <v>53</v>
      </c>
      <c r="P4532">
        <v>4.8</v>
      </c>
      <c r="Q4532">
        <v>4.7</v>
      </c>
      <c r="R4532">
        <v>4.5</v>
      </c>
      <c r="S4532">
        <v>4.5999999999999996</v>
      </c>
      <c r="T4532">
        <v>4.8</v>
      </c>
      <c r="U4532">
        <v>4.5999999999999996</v>
      </c>
      <c r="V4532" t="s">
        <v>1860</v>
      </c>
      <c r="W4532" t="s">
        <v>681</v>
      </c>
      <c r="X4532" t="s">
        <v>43</v>
      </c>
      <c r="Y4532">
        <v>22</v>
      </c>
      <c r="Z4532">
        <v>26</v>
      </c>
      <c r="AA4532" t="s">
        <v>44</v>
      </c>
      <c r="AB4532" t="s">
        <v>45</v>
      </c>
      <c r="AC4532" t="s">
        <v>219</v>
      </c>
      <c r="AD4532" t="s">
        <v>18498</v>
      </c>
      <c r="AE4532" t="s">
        <v>18499</v>
      </c>
      <c r="AF4532">
        <v>47375</v>
      </c>
    </row>
    <row r="4533" spans="1:32" x14ac:dyDescent="0.35">
      <c r="A4533">
        <v>2019</v>
      </c>
      <c r="B4533" t="s">
        <v>257</v>
      </c>
      <c r="C4533" t="s">
        <v>1079</v>
      </c>
      <c r="D4533" t="s">
        <v>1080</v>
      </c>
      <c r="E4533" t="s">
        <v>1344</v>
      </c>
      <c r="F4533">
        <v>4.7</v>
      </c>
      <c r="G4533">
        <v>55</v>
      </c>
      <c r="H4533" t="s">
        <v>36</v>
      </c>
      <c r="I4533" t="s">
        <v>4863</v>
      </c>
      <c r="J4533">
        <v>4.7</v>
      </c>
      <c r="K4533">
        <v>1632</v>
      </c>
      <c r="L4533" t="s">
        <v>4864</v>
      </c>
      <c r="M4533" t="s">
        <v>39</v>
      </c>
      <c r="N4533">
        <v>94040</v>
      </c>
      <c r="O4533" t="s">
        <v>53</v>
      </c>
      <c r="P4533">
        <v>5</v>
      </c>
      <c r="Q4533">
        <v>4.9000000000000004</v>
      </c>
      <c r="R4533">
        <v>4.9000000000000004</v>
      </c>
      <c r="S4533">
        <v>4.4000000000000004</v>
      </c>
      <c r="T4533">
        <v>4.7</v>
      </c>
      <c r="U4533">
        <v>4.5999999999999996</v>
      </c>
      <c r="V4533" t="s">
        <v>1179</v>
      </c>
      <c r="W4533" t="s">
        <v>77</v>
      </c>
      <c r="X4533" t="s">
        <v>124</v>
      </c>
      <c r="Y4533">
        <v>20</v>
      </c>
      <c r="Z4533">
        <v>26</v>
      </c>
      <c r="AA4533" t="s">
        <v>44</v>
      </c>
      <c r="AB4533" t="s">
        <v>45</v>
      </c>
      <c r="AC4533" t="s">
        <v>264</v>
      </c>
      <c r="AD4533" t="s">
        <v>18500</v>
      </c>
      <c r="AE4533" t="s">
        <v>18501</v>
      </c>
      <c r="AF4533">
        <v>16190</v>
      </c>
    </row>
    <row r="4534" spans="1:32" x14ac:dyDescent="0.35">
      <c r="A4534">
        <v>2021</v>
      </c>
      <c r="B4534" t="s">
        <v>732</v>
      </c>
      <c r="C4534" t="s">
        <v>733</v>
      </c>
      <c r="D4534" t="s">
        <v>34</v>
      </c>
      <c r="E4534" t="s">
        <v>5471</v>
      </c>
      <c r="F4534">
        <v>4</v>
      </c>
      <c r="G4534">
        <v>24</v>
      </c>
      <c r="H4534" t="s">
        <v>36</v>
      </c>
      <c r="I4534" t="s">
        <v>18502</v>
      </c>
      <c r="J4534">
        <v>4.2</v>
      </c>
      <c r="K4534">
        <v>30</v>
      </c>
      <c r="L4534" t="s">
        <v>18503</v>
      </c>
      <c r="M4534" t="s">
        <v>39</v>
      </c>
      <c r="N4534">
        <v>94901</v>
      </c>
      <c r="O4534" t="s">
        <v>94</v>
      </c>
      <c r="P4534">
        <v>4.3</v>
      </c>
      <c r="Q4534">
        <v>4.5</v>
      </c>
      <c r="R4534">
        <v>4.2</v>
      </c>
      <c r="S4534">
        <v>3.4</v>
      </c>
      <c r="T4534">
        <v>4.7</v>
      </c>
      <c r="U4534">
        <v>3.5</v>
      </c>
      <c r="V4534" t="s">
        <v>721</v>
      </c>
      <c r="W4534" t="s">
        <v>4214</v>
      </c>
      <c r="X4534" t="s">
        <v>55</v>
      </c>
      <c r="Y4534">
        <v>14</v>
      </c>
      <c r="Z4534">
        <v>19</v>
      </c>
      <c r="AA4534" t="s">
        <v>44</v>
      </c>
      <c r="AB4534" t="s">
        <v>56</v>
      </c>
      <c r="AC4534" t="s">
        <v>737</v>
      </c>
      <c r="AD4534" t="s">
        <v>18504</v>
      </c>
      <c r="AE4534" t="s">
        <v>18505</v>
      </c>
      <c r="AF4534">
        <v>24691</v>
      </c>
    </row>
    <row r="4535" spans="1:32" x14ac:dyDescent="0.35">
      <c r="A4535">
        <v>2021</v>
      </c>
      <c r="B4535" t="s">
        <v>409</v>
      </c>
      <c r="C4535" t="s">
        <v>1691</v>
      </c>
      <c r="D4535" t="s">
        <v>4178</v>
      </c>
      <c r="E4535" t="s">
        <v>9124</v>
      </c>
      <c r="F4535">
        <v>4.7</v>
      </c>
      <c r="G4535">
        <v>58</v>
      </c>
      <c r="H4535" t="s">
        <v>36</v>
      </c>
      <c r="I4535" t="s">
        <v>9125</v>
      </c>
      <c r="J4535">
        <v>4.7</v>
      </c>
      <c r="K4535">
        <v>1481</v>
      </c>
      <c r="L4535" t="s">
        <v>9126</v>
      </c>
      <c r="M4535" t="s">
        <v>121</v>
      </c>
      <c r="N4535">
        <v>85388</v>
      </c>
      <c r="O4535" t="s">
        <v>53</v>
      </c>
      <c r="P4535">
        <v>4.7</v>
      </c>
      <c r="Q4535">
        <v>4.7</v>
      </c>
      <c r="R4535">
        <v>4.7</v>
      </c>
      <c r="S4535">
        <v>4.5</v>
      </c>
      <c r="T4535">
        <v>4.7</v>
      </c>
      <c r="U4535">
        <v>4.7</v>
      </c>
      <c r="V4535" t="s">
        <v>65</v>
      </c>
      <c r="W4535" t="s">
        <v>42</v>
      </c>
      <c r="X4535" t="s">
        <v>55</v>
      </c>
      <c r="Y4535">
        <v>18</v>
      </c>
      <c r="Z4535">
        <v>25</v>
      </c>
      <c r="AA4535" t="s">
        <v>44</v>
      </c>
      <c r="AB4535" t="s">
        <v>45</v>
      </c>
      <c r="AC4535" t="s">
        <v>474</v>
      </c>
      <c r="AD4535" t="s">
        <v>9127</v>
      </c>
      <c r="AE4535" t="s">
        <v>9128</v>
      </c>
      <c r="AF4535">
        <v>11244</v>
      </c>
    </row>
    <row r="4536" spans="1:32" x14ac:dyDescent="0.35">
      <c r="A4536">
        <v>2015</v>
      </c>
      <c r="B4536" t="s">
        <v>32</v>
      </c>
      <c r="C4536" t="s">
        <v>792</v>
      </c>
      <c r="D4536" t="s">
        <v>34</v>
      </c>
      <c r="E4536" t="s">
        <v>18506</v>
      </c>
      <c r="F4536">
        <v>4.7</v>
      </c>
      <c r="G4536">
        <v>94</v>
      </c>
      <c r="H4536" t="s">
        <v>36</v>
      </c>
      <c r="I4536" t="s">
        <v>16755</v>
      </c>
      <c r="J4536">
        <v>4.7</v>
      </c>
      <c r="K4536">
        <v>2306</v>
      </c>
      <c r="L4536" t="s">
        <v>16756</v>
      </c>
      <c r="M4536" t="s">
        <v>121</v>
      </c>
      <c r="N4536">
        <v>85382</v>
      </c>
      <c r="O4536" t="s">
        <v>94</v>
      </c>
      <c r="P4536">
        <v>4.7</v>
      </c>
      <c r="Q4536">
        <v>4.5999999999999996</v>
      </c>
      <c r="R4536">
        <v>4.7</v>
      </c>
      <c r="S4536">
        <v>4.5999999999999996</v>
      </c>
      <c r="T4536">
        <v>4.9000000000000004</v>
      </c>
      <c r="U4536">
        <v>4.9000000000000004</v>
      </c>
      <c r="V4536" t="s">
        <v>2480</v>
      </c>
      <c r="W4536" t="s">
        <v>42</v>
      </c>
      <c r="X4536" t="s">
        <v>55</v>
      </c>
      <c r="Y4536">
        <v>17</v>
      </c>
      <c r="Z4536">
        <v>21</v>
      </c>
      <c r="AA4536" t="s">
        <v>44</v>
      </c>
      <c r="AB4536" t="s">
        <v>96</v>
      </c>
      <c r="AC4536" t="s">
        <v>97</v>
      </c>
      <c r="AD4536" t="s">
        <v>18507</v>
      </c>
      <c r="AE4536" t="s">
        <v>18508</v>
      </c>
      <c r="AF4536">
        <v>70723</v>
      </c>
    </row>
    <row r="4537" spans="1:32" x14ac:dyDescent="0.35">
      <c r="A4537">
        <v>2020</v>
      </c>
      <c r="B4537" t="s">
        <v>516</v>
      </c>
      <c r="C4537" t="s">
        <v>7166</v>
      </c>
      <c r="D4537" t="s">
        <v>34</v>
      </c>
      <c r="E4537" t="s">
        <v>18509</v>
      </c>
      <c r="F4537">
        <v>4.9000000000000004</v>
      </c>
      <c r="G4537">
        <v>140</v>
      </c>
      <c r="H4537" t="s">
        <v>36</v>
      </c>
      <c r="I4537" t="s">
        <v>15565</v>
      </c>
      <c r="J4537">
        <v>4.8</v>
      </c>
      <c r="K4537">
        <v>22</v>
      </c>
      <c r="L4537" t="s">
        <v>15566</v>
      </c>
      <c r="M4537" t="s">
        <v>121</v>
      </c>
      <c r="N4537">
        <v>85023</v>
      </c>
      <c r="O4537" t="s">
        <v>53</v>
      </c>
      <c r="P4537">
        <v>4.9000000000000004</v>
      </c>
      <c r="Q4537">
        <v>4.9000000000000004</v>
      </c>
      <c r="R4537">
        <v>4.8</v>
      </c>
      <c r="S4537">
        <v>4.8</v>
      </c>
      <c r="T4537">
        <v>4.9000000000000004</v>
      </c>
      <c r="U4537">
        <v>4.9000000000000004</v>
      </c>
      <c r="V4537" t="s">
        <v>15973</v>
      </c>
      <c r="W4537" t="s">
        <v>42</v>
      </c>
      <c r="X4537" t="s">
        <v>43</v>
      </c>
      <c r="Y4537">
        <v>25</v>
      </c>
      <c r="Z4537">
        <v>31</v>
      </c>
      <c r="AA4537" t="s">
        <v>44</v>
      </c>
      <c r="AB4537" t="s">
        <v>151</v>
      </c>
      <c r="AC4537" t="s">
        <v>522</v>
      </c>
      <c r="AD4537" t="s">
        <v>18510</v>
      </c>
      <c r="AE4537">
        <v>49777</v>
      </c>
      <c r="AF4537">
        <v>48993</v>
      </c>
    </row>
    <row r="4538" spans="1:32" x14ac:dyDescent="0.35">
      <c r="A4538">
        <v>2021</v>
      </c>
      <c r="B4538" t="s">
        <v>409</v>
      </c>
      <c r="C4538" t="s">
        <v>1691</v>
      </c>
      <c r="D4538" t="s">
        <v>34</v>
      </c>
      <c r="E4538" t="s">
        <v>10635</v>
      </c>
      <c r="F4538">
        <v>4.7</v>
      </c>
      <c r="G4538">
        <v>58</v>
      </c>
      <c r="H4538" t="s">
        <v>36</v>
      </c>
      <c r="I4538" t="s">
        <v>133</v>
      </c>
      <c r="J4538">
        <v>4.3</v>
      </c>
      <c r="K4538">
        <v>1366</v>
      </c>
      <c r="L4538" t="s">
        <v>134</v>
      </c>
      <c r="M4538" t="s">
        <v>121</v>
      </c>
      <c r="N4538">
        <v>85015</v>
      </c>
      <c r="O4538" t="s">
        <v>40</v>
      </c>
      <c r="P4538">
        <v>4.7</v>
      </c>
      <c r="Q4538">
        <v>4.7</v>
      </c>
      <c r="R4538">
        <v>4.7</v>
      </c>
      <c r="S4538">
        <v>4.5</v>
      </c>
      <c r="T4538">
        <v>4.7</v>
      </c>
      <c r="U4538">
        <v>4.7</v>
      </c>
      <c r="V4538" t="s">
        <v>65</v>
      </c>
      <c r="W4538" t="s">
        <v>42</v>
      </c>
      <c r="X4538" t="s">
        <v>95</v>
      </c>
      <c r="Y4538">
        <v>19</v>
      </c>
      <c r="Z4538">
        <v>26</v>
      </c>
      <c r="AA4538" t="s">
        <v>44</v>
      </c>
      <c r="AB4538" t="s">
        <v>45</v>
      </c>
      <c r="AC4538" t="s">
        <v>474</v>
      </c>
      <c r="AD4538" t="s">
        <v>10636</v>
      </c>
      <c r="AE4538" t="s">
        <v>10637</v>
      </c>
      <c r="AF4538">
        <v>10204</v>
      </c>
    </row>
    <row r="4539" spans="1:32" x14ac:dyDescent="0.35">
      <c r="A4539">
        <v>2019</v>
      </c>
      <c r="B4539" t="s">
        <v>257</v>
      </c>
      <c r="C4539" t="s">
        <v>1943</v>
      </c>
      <c r="D4539" t="s">
        <v>34</v>
      </c>
      <c r="E4539" t="s">
        <v>18511</v>
      </c>
      <c r="F4539">
        <v>4.7</v>
      </c>
      <c r="G4539">
        <v>99</v>
      </c>
      <c r="H4539" t="s">
        <v>36</v>
      </c>
      <c r="I4539" t="s">
        <v>203</v>
      </c>
      <c r="J4539">
        <v>3</v>
      </c>
      <c r="K4539">
        <v>2</v>
      </c>
      <c r="L4539" t="s">
        <v>204</v>
      </c>
      <c r="M4539" t="s">
        <v>183</v>
      </c>
      <c r="N4539">
        <v>84115</v>
      </c>
      <c r="O4539" t="s">
        <v>53</v>
      </c>
      <c r="P4539">
        <v>4.7</v>
      </c>
      <c r="Q4539">
        <v>4.7</v>
      </c>
      <c r="R4539">
        <v>4.8</v>
      </c>
      <c r="S4539">
        <v>4.3</v>
      </c>
      <c r="T4539">
        <v>4.8</v>
      </c>
      <c r="U4539">
        <v>4.5999999999999996</v>
      </c>
      <c r="V4539" t="s">
        <v>301</v>
      </c>
      <c r="W4539" t="s">
        <v>42</v>
      </c>
      <c r="X4539" t="s">
        <v>124</v>
      </c>
      <c r="Y4539">
        <v>22</v>
      </c>
      <c r="Z4539">
        <v>29</v>
      </c>
      <c r="AA4539" t="s">
        <v>44</v>
      </c>
      <c r="AB4539" t="s">
        <v>45</v>
      </c>
      <c r="AC4539" t="s">
        <v>219</v>
      </c>
      <c r="AD4539" t="s">
        <v>18512</v>
      </c>
      <c r="AE4539" t="s">
        <v>18513</v>
      </c>
      <c r="AF4539">
        <v>13637</v>
      </c>
    </row>
    <row r="4540" spans="1:32" x14ac:dyDescent="0.35">
      <c r="A4540">
        <v>2021</v>
      </c>
      <c r="B4540" t="s">
        <v>108</v>
      </c>
      <c r="C4540" t="s">
        <v>5066</v>
      </c>
      <c r="D4540" t="s">
        <v>34</v>
      </c>
      <c r="E4540" t="s">
        <v>161</v>
      </c>
      <c r="F4540">
        <v>4.4000000000000004</v>
      </c>
      <c r="G4540">
        <v>10</v>
      </c>
      <c r="H4540" t="s">
        <v>36</v>
      </c>
      <c r="I4540" t="s">
        <v>13923</v>
      </c>
      <c r="J4540">
        <v>4.8</v>
      </c>
      <c r="K4540">
        <v>1061</v>
      </c>
      <c r="L4540" t="s">
        <v>13924</v>
      </c>
      <c r="M4540" t="s">
        <v>797</v>
      </c>
      <c r="N4540">
        <v>80122</v>
      </c>
      <c r="O4540" t="s">
        <v>53</v>
      </c>
      <c r="P4540">
        <v>4.5</v>
      </c>
      <c r="Q4540">
        <v>4.9000000000000004</v>
      </c>
      <c r="R4540">
        <v>4.7</v>
      </c>
      <c r="S4540">
        <v>3.9</v>
      </c>
      <c r="T4540">
        <v>4.5</v>
      </c>
      <c r="U4540">
        <v>4.2</v>
      </c>
      <c r="V4540" t="s">
        <v>712</v>
      </c>
      <c r="W4540" t="s">
        <v>42</v>
      </c>
      <c r="X4540" t="s">
        <v>124</v>
      </c>
      <c r="Y4540">
        <v>23</v>
      </c>
      <c r="Z4540">
        <v>30</v>
      </c>
      <c r="AA4540" t="s">
        <v>44</v>
      </c>
      <c r="AB4540" t="s">
        <v>463</v>
      </c>
      <c r="AC4540" t="s">
        <v>219</v>
      </c>
      <c r="AD4540" t="s">
        <v>18514</v>
      </c>
      <c r="AE4540">
        <v>211064</v>
      </c>
      <c r="AF4540">
        <v>10171</v>
      </c>
    </row>
    <row r="4541" spans="1:32" x14ac:dyDescent="0.35">
      <c r="A4541">
        <v>2019</v>
      </c>
      <c r="B4541" t="s">
        <v>409</v>
      </c>
      <c r="C4541" t="s">
        <v>1691</v>
      </c>
      <c r="D4541" t="s">
        <v>34</v>
      </c>
      <c r="E4541" t="s">
        <v>8273</v>
      </c>
      <c r="F4541">
        <v>4.8</v>
      </c>
      <c r="G4541">
        <v>224</v>
      </c>
      <c r="H4541" t="s">
        <v>36</v>
      </c>
      <c r="I4541" t="s">
        <v>7050</v>
      </c>
      <c r="J4541">
        <v>4.5</v>
      </c>
      <c r="K4541">
        <v>742</v>
      </c>
      <c r="L4541" t="s">
        <v>7051</v>
      </c>
      <c r="M4541" t="s">
        <v>243</v>
      </c>
      <c r="N4541">
        <v>98005</v>
      </c>
      <c r="O4541" t="s">
        <v>53</v>
      </c>
      <c r="P4541">
        <v>4.9000000000000004</v>
      </c>
      <c r="Q4541">
        <v>4.9000000000000004</v>
      </c>
      <c r="R4541">
        <v>4.8</v>
      </c>
      <c r="S4541">
        <v>4.5999999999999996</v>
      </c>
      <c r="T4541">
        <v>4.9000000000000004</v>
      </c>
      <c r="U4541">
        <v>4.8</v>
      </c>
      <c r="V4541" t="s">
        <v>566</v>
      </c>
      <c r="W4541" t="s">
        <v>77</v>
      </c>
      <c r="X4541" t="s">
        <v>55</v>
      </c>
      <c r="Y4541">
        <v>18</v>
      </c>
      <c r="Z4541">
        <v>25</v>
      </c>
      <c r="AA4541" t="s">
        <v>44</v>
      </c>
      <c r="AB4541" t="s">
        <v>45</v>
      </c>
      <c r="AC4541" t="s">
        <v>474</v>
      </c>
      <c r="AD4541" t="s">
        <v>8803</v>
      </c>
      <c r="AE4541" t="s">
        <v>8804</v>
      </c>
      <c r="AF4541">
        <v>25887</v>
      </c>
    </row>
    <row r="4542" spans="1:32" x14ac:dyDescent="0.35">
      <c r="A4542">
        <v>2020</v>
      </c>
      <c r="B4542" t="s">
        <v>32</v>
      </c>
      <c r="C4542" t="s">
        <v>3580</v>
      </c>
      <c r="D4542" t="s">
        <v>34</v>
      </c>
      <c r="E4542" t="s">
        <v>18515</v>
      </c>
      <c r="F4542">
        <v>4.8</v>
      </c>
      <c r="G4542">
        <v>142</v>
      </c>
      <c r="H4542" t="s">
        <v>36</v>
      </c>
      <c r="I4542" t="s">
        <v>10284</v>
      </c>
      <c r="J4542">
        <v>3.5</v>
      </c>
      <c r="K4542">
        <v>187</v>
      </c>
      <c r="L4542" t="s">
        <v>10285</v>
      </c>
      <c r="M4542" t="s">
        <v>316</v>
      </c>
      <c r="N4542">
        <v>67207</v>
      </c>
      <c r="O4542" t="s">
        <v>53</v>
      </c>
      <c r="P4542">
        <v>4.7</v>
      </c>
      <c r="Q4542">
        <v>4.7</v>
      </c>
      <c r="R4542">
        <v>4.7</v>
      </c>
      <c r="S4542">
        <v>4.7</v>
      </c>
      <c r="T4542">
        <v>4.8</v>
      </c>
      <c r="U4542">
        <v>4.8</v>
      </c>
      <c r="V4542" t="s">
        <v>144</v>
      </c>
      <c r="W4542" t="s">
        <v>77</v>
      </c>
      <c r="X4542" t="s">
        <v>43</v>
      </c>
      <c r="Y4542">
        <v>28</v>
      </c>
      <c r="Z4542">
        <v>39</v>
      </c>
      <c r="AA4542" t="s">
        <v>44</v>
      </c>
      <c r="AB4542" t="s">
        <v>45</v>
      </c>
      <c r="AC4542" t="s">
        <v>750</v>
      </c>
      <c r="AD4542" t="s">
        <v>18516</v>
      </c>
      <c r="AE4542" t="s">
        <v>18517</v>
      </c>
      <c r="AF4542">
        <v>47810</v>
      </c>
    </row>
    <row r="4543" spans="1:32" x14ac:dyDescent="0.35">
      <c r="A4543">
        <v>2017</v>
      </c>
      <c r="B4543" t="s">
        <v>288</v>
      </c>
      <c r="C4543" t="s">
        <v>5830</v>
      </c>
      <c r="D4543" t="s">
        <v>34</v>
      </c>
      <c r="E4543" t="s">
        <v>5831</v>
      </c>
      <c r="F4543">
        <v>4.7</v>
      </c>
      <c r="G4543">
        <v>72</v>
      </c>
      <c r="H4543" t="s">
        <v>36</v>
      </c>
      <c r="I4543" t="s">
        <v>5356</v>
      </c>
      <c r="J4543">
        <v>4.5</v>
      </c>
      <c r="K4543">
        <v>70</v>
      </c>
      <c r="L4543" t="s">
        <v>5357</v>
      </c>
      <c r="M4543" t="s">
        <v>271</v>
      </c>
      <c r="N4543">
        <v>76132</v>
      </c>
      <c r="O4543" t="s">
        <v>53</v>
      </c>
      <c r="P4543">
        <v>4.9000000000000004</v>
      </c>
      <c r="Q4543">
        <v>4.8</v>
      </c>
      <c r="R4543">
        <v>4.7</v>
      </c>
      <c r="S4543">
        <v>4.4000000000000004</v>
      </c>
      <c r="T4543">
        <v>4.7</v>
      </c>
      <c r="U4543">
        <v>4.5999999999999996</v>
      </c>
      <c r="V4543" t="s">
        <v>5832</v>
      </c>
      <c r="W4543" t="s">
        <v>5833</v>
      </c>
      <c r="X4543" t="s">
        <v>124</v>
      </c>
      <c r="Y4543">
        <v>19</v>
      </c>
      <c r="Z4543">
        <v>25</v>
      </c>
      <c r="AA4543" t="s">
        <v>44</v>
      </c>
      <c r="AB4543" t="s">
        <v>45</v>
      </c>
      <c r="AC4543" t="s">
        <v>1740</v>
      </c>
      <c r="AD4543" t="s">
        <v>5834</v>
      </c>
      <c r="AE4543" t="s">
        <v>5835</v>
      </c>
      <c r="AF4543">
        <v>67203</v>
      </c>
    </row>
    <row r="4544" spans="1:32" x14ac:dyDescent="0.35">
      <c r="A4544">
        <v>2016</v>
      </c>
      <c r="B4544" t="s">
        <v>585</v>
      </c>
      <c r="C4544" t="s">
        <v>1913</v>
      </c>
      <c r="D4544" t="s">
        <v>34</v>
      </c>
      <c r="E4544" t="s">
        <v>3620</v>
      </c>
      <c r="F4544">
        <v>4.8</v>
      </c>
      <c r="G4544">
        <v>39</v>
      </c>
      <c r="H4544" t="s">
        <v>36</v>
      </c>
      <c r="I4544" t="s">
        <v>7942</v>
      </c>
      <c r="J4544">
        <v>3.1</v>
      </c>
      <c r="K4544">
        <v>4</v>
      </c>
      <c r="L4544" t="s">
        <v>7943</v>
      </c>
      <c r="M4544" t="s">
        <v>271</v>
      </c>
      <c r="N4544">
        <v>76120</v>
      </c>
      <c r="O4544" t="s">
        <v>53</v>
      </c>
      <c r="P4544">
        <v>4.9000000000000004</v>
      </c>
      <c r="Q4544">
        <v>4.8</v>
      </c>
      <c r="R4544">
        <v>4.9000000000000004</v>
      </c>
      <c r="S4544">
        <v>4.5</v>
      </c>
      <c r="T4544">
        <v>4.9000000000000004</v>
      </c>
      <c r="U4544">
        <v>4.9000000000000004</v>
      </c>
      <c r="V4544" t="s">
        <v>144</v>
      </c>
      <c r="W4544" t="s">
        <v>42</v>
      </c>
      <c r="X4544" t="s">
        <v>124</v>
      </c>
      <c r="Y4544">
        <v>17</v>
      </c>
      <c r="Z4544">
        <v>24</v>
      </c>
      <c r="AA4544" t="s">
        <v>44</v>
      </c>
      <c r="AB4544" t="s">
        <v>45</v>
      </c>
      <c r="AC4544" t="s">
        <v>1917</v>
      </c>
      <c r="AD4544" t="s">
        <v>7944</v>
      </c>
      <c r="AE4544" t="s">
        <v>7945</v>
      </c>
      <c r="AF4544">
        <v>71106</v>
      </c>
    </row>
    <row r="4545" spans="1:32" x14ac:dyDescent="0.35">
      <c r="A4545">
        <v>2020</v>
      </c>
      <c r="B4545" t="s">
        <v>81</v>
      </c>
      <c r="C4545" t="s">
        <v>3643</v>
      </c>
      <c r="D4545" t="s">
        <v>34</v>
      </c>
      <c r="E4545" t="s">
        <v>12324</v>
      </c>
      <c r="F4545">
        <v>4.8</v>
      </c>
      <c r="G4545">
        <v>38</v>
      </c>
      <c r="H4545" t="s">
        <v>36</v>
      </c>
      <c r="I4545" t="s">
        <v>6646</v>
      </c>
      <c r="J4545">
        <v>4.9000000000000004</v>
      </c>
      <c r="K4545">
        <v>57</v>
      </c>
      <c r="L4545" t="s">
        <v>6647</v>
      </c>
      <c r="M4545" t="s">
        <v>271</v>
      </c>
      <c r="N4545">
        <v>78641</v>
      </c>
      <c r="O4545" t="s">
        <v>53</v>
      </c>
      <c r="P4545">
        <v>4.8</v>
      </c>
      <c r="Q4545">
        <v>4.8</v>
      </c>
      <c r="R4545">
        <v>4.8</v>
      </c>
      <c r="S4545">
        <v>4.7</v>
      </c>
      <c r="T4545">
        <v>4.8</v>
      </c>
      <c r="U4545">
        <v>4.9000000000000004</v>
      </c>
      <c r="V4545" t="s">
        <v>42</v>
      </c>
      <c r="W4545" t="s">
        <v>41</v>
      </c>
      <c r="X4545" t="s">
        <v>43</v>
      </c>
      <c r="Y4545">
        <v>22</v>
      </c>
      <c r="Z4545">
        <v>28</v>
      </c>
      <c r="AA4545" t="s">
        <v>44</v>
      </c>
      <c r="AB4545" t="s">
        <v>151</v>
      </c>
      <c r="AC4545" t="s">
        <v>1959</v>
      </c>
      <c r="AD4545" t="s">
        <v>12325</v>
      </c>
      <c r="AE4545" t="s">
        <v>12326</v>
      </c>
      <c r="AF4545">
        <v>35219</v>
      </c>
    </row>
    <row r="4546" spans="1:32" x14ac:dyDescent="0.35">
      <c r="A4546">
        <v>2020</v>
      </c>
      <c r="B4546" t="s">
        <v>409</v>
      </c>
      <c r="C4546" t="s">
        <v>1691</v>
      </c>
      <c r="D4546" t="s">
        <v>34</v>
      </c>
      <c r="E4546" t="s">
        <v>18518</v>
      </c>
      <c r="F4546">
        <v>4.8</v>
      </c>
      <c r="G4546">
        <v>150</v>
      </c>
      <c r="H4546" t="s">
        <v>36</v>
      </c>
      <c r="I4546" t="s">
        <v>2984</v>
      </c>
      <c r="J4546">
        <v>4.7</v>
      </c>
      <c r="K4546">
        <v>144</v>
      </c>
      <c r="L4546" t="s">
        <v>2985</v>
      </c>
      <c r="M4546" t="s">
        <v>271</v>
      </c>
      <c r="N4546">
        <v>76051</v>
      </c>
      <c r="O4546" t="s">
        <v>40</v>
      </c>
      <c r="P4546">
        <v>4.9000000000000004</v>
      </c>
      <c r="Q4546">
        <v>4.8</v>
      </c>
      <c r="R4546">
        <v>4.8</v>
      </c>
      <c r="S4546">
        <v>4.7</v>
      </c>
      <c r="T4546">
        <v>4.9000000000000004</v>
      </c>
      <c r="U4546">
        <v>4.8</v>
      </c>
      <c r="V4546" t="s">
        <v>17893</v>
      </c>
      <c r="W4546" t="s">
        <v>42</v>
      </c>
      <c r="X4546" t="s">
        <v>95</v>
      </c>
      <c r="Y4546">
        <v>19</v>
      </c>
      <c r="Z4546">
        <v>26</v>
      </c>
      <c r="AA4546" t="s">
        <v>44</v>
      </c>
      <c r="AB4546" t="s">
        <v>45</v>
      </c>
      <c r="AC4546" t="s">
        <v>474</v>
      </c>
      <c r="AD4546" t="s">
        <v>18519</v>
      </c>
      <c r="AE4546" t="s">
        <v>18520</v>
      </c>
      <c r="AF4546">
        <v>13349</v>
      </c>
    </row>
    <row r="4547" spans="1:32" x14ac:dyDescent="0.35">
      <c r="A4547">
        <v>2020</v>
      </c>
      <c r="B4547" t="s">
        <v>69</v>
      </c>
      <c r="C4547" t="s">
        <v>18521</v>
      </c>
      <c r="D4547" t="s">
        <v>34</v>
      </c>
      <c r="E4547" t="s">
        <v>18522</v>
      </c>
      <c r="F4547">
        <v>4.3</v>
      </c>
      <c r="G4547">
        <v>151</v>
      </c>
      <c r="H4547" t="s">
        <v>36</v>
      </c>
      <c r="I4547" t="s">
        <v>12699</v>
      </c>
      <c r="J4547">
        <v>4.5</v>
      </c>
      <c r="K4547">
        <v>1466</v>
      </c>
      <c r="L4547" t="s">
        <v>12700</v>
      </c>
      <c r="M4547" t="s">
        <v>271</v>
      </c>
      <c r="N4547">
        <v>75057</v>
      </c>
      <c r="O4547" t="s">
        <v>40</v>
      </c>
      <c r="P4547">
        <v>4.5999999999999996</v>
      </c>
      <c r="Q4547">
        <v>4.5999999999999996</v>
      </c>
      <c r="R4547">
        <v>4.3</v>
      </c>
      <c r="S4547">
        <v>4.0999999999999996</v>
      </c>
      <c r="T4547">
        <v>4.5</v>
      </c>
      <c r="U4547">
        <v>4.0999999999999996</v>
      </c>
      <c r="V4547" t="s">
        <v>317</v>
      </c>
      <c r="W4547" t="s">
        <v>77</v>
      </c>
      <c r="X4547" t="s">
        <v>43</v>
      </c>
      <c r="Y4547">
        <v>20</v>
      </c>
      <c r="Z4547">
        <v>27</v>
      </c>
      <c r="AA4547" t="s">
        <v>44</v>
      </c>
      <c r="AB4547" t="s">
        <v>125</v>
      </c>
      <c r="AC4547" t="s">
        <v>126</v>
      </c>
      <c r="AD4547" t="s">
        <v>18523</v>
      </c>
      <c r="AE4547" t="s">
        <v>18524</v>
      </c>
      <c r="AF4547">
        <v>27832</v>
      </c>
    </row>
    <row r="4548" spans="1:32" x14ac:dyDescent="0.35">
      <c r="A4548">
        <v>2017</v>
      </c>
      <c r="B4548" t="s">
        <v>32</v>
      </c>
      <c r="C4548" t="s">
        <v>746</v>
      </c>
      <c r="D4548" t="s">
        <v>34</v>
      </c>
      <c r="E4548" t="s">
        <v>12927</v>
      </c>
      <c r="F4548">
        <v>4.7</v>
      </c>
      <c r="G4548">
        <v>464</v>
      </c>
      <c r="H4548" t="s">
        <v>36</v>
      </c>
      <c r="I4548" t="s">
        <v>1447</v>
      </c>
      <c r="J4548">
        <v>4.9000000000000004</v>
      </c>
      <c r="K4548">
        <v>826</v>
      </c>
      <c r="L4548" t="s">
        <v>1448</v>
      </c>
      <c r="M4548" t="s">
        <v>271</v>
      </c>
      <c r="N4548">
        <v>75078</v>
      </c>
      <c r="O4548" t="s">
        <v>53</v>
      </c>
      <c r="P4548">
        <v>4.7</v>
      </c>
      <c r="Q4548">
        <v>4.7</v>
      </c>
      <c r="R4548">
        <v>4.7</v>
      </c>
      <c r="S4548">
        <v>4.7</v>
      </c>
      <c r="T4548">
        <v>4.7</v>
      </c>
      <c r="U4548">
        <v>4.9000000000000004</v>
      </c>
      <c r="V4548" t="s">
        <v>9072</v>
      </c>
      <c r="W4548" t="s">
        <v>42</v>
      </c>
      <c r="X4548" t="s">
        <v>43</v>
      </c>
      <c r="Y4548">
        <v>24</v>
      </c>
      <c r="Z4548">
        <v>33</v>
      </c>
      <c r="AA4548" t="s">
        <v>44</v>
      </c>
      <c r="AB4548" t="s">
        <v>151</v>
      </c>
      <c r="AC4548" t="s">
        <v>597</v>
      </c>
      <c r="AD4548" t="s">
        <v>18525</v>
      </c>
      <c r="AE4548" t="s">
        <v>18526</v>
      </c>
      <c r="AF4548">
        <v>88257</v>
      </c>
    </row>
    <row r="4549" spans="1:32" x14ac:dyDescent="0.35">
      <c r="A4549">
        <v>2019</v>
      </c>
      <c r="B4549" t="s">
        <v>365</v>
      </c>
      <c r="C4549" t="s">
        <v>4064</v>
      </c>
      <c r="D4549" t="s">
        <v>34</v>
      </c>
      <c r="E4549" t="s">
        <v>4283</v>
      </c>
      <c r="F4549">
        <v>4.5999999999999996</v>
      </c>
      <c r="G4549">
        <v>38</v>
      </c>
      <c r="H4549" t="s">
        <v>36</v>
      </c>
      <c r="I4549" t="s">
        <v>18527</v>
      </c>
      <c r="J4549">
        <v>4.9000000000000004</v>
      </c>
      <c r="K4549">
        <v>1466</v>
      </c>
      <c r="L4549" t="s">
        <v>18528</v>
      </c>
      <c r="M4549" t="s">
        <v>271</v>
      </c>
      <c r="N4549">
        <v>75093</v>
      </c>
      <c r="O4549" t="s">
        <v>53</v>
      </c>
      <c r="P4549">
        <v>4.7</v>
      </c>
      <c r="Q4549">
        <v>4.5999999999999996</v>
      </c>
      <c r="R4549">
        <v>4.7</v>
      </c>
      <c r="S4549">
        <v>4.4000000000000004</v>
      </c>
      <c r="T4549">
        <v>4.5999999999999996</v>
      </c>
      <c r="U4549">
        <v>4.7</v>
      </c>
      <c r="V4549" t="s">
        <v>973</v>
      </c>
      <c r="W4549" t="s">
        <v>455</v>
      </c>
      <c r="X4549" t="s">
        <v>55</v>
      </c>
      <c r="Y4549">
        <v>14</v>
      </c>
      <c r="Z4549">
        <v>21</v>
      </c>
      <c r="AA4549" t="s">
        <v>44</v>
      </c>
      <c r="AB4549" t="s">
        <v>151</v>
      </c>
      <c r="AC4549" t="s">
        <v>913</v>
      </c>
      <c r="AD4549" t="s">
        <v>18529</v>
      </c>
      <c r="AE4549" t="s">
        <v>18530</v>
      </c>
      <c r="AF4549">
        <v>39473</v>
      </c>
    </row>
    <row r="4550" spans="1:32" x14ac:dyDescent="0.35">
      <c r="A4550">
        <v>2017</v>
      </c>
      <c r="B4550" t="s">
        <v>257</v>
      </c>
      <c r="C4550" t="s">
        <v>4076</v>
      </c>
      <c r="D4550" t="s">
        <v>34</v>
      </c>
      <c r="E4550" t="s">
        <v>16573</v>
      </c>
      <c r="F4550">
        <v>4.7</v>
      </c>
      <c r="G4550">
        <v>77</v>
      </c>
      <c r="H4550" t="s">
        <v>36</v>
      </c>
      <c r="I4550" t="s">
        <v>3012</v>
      </c>
      <c r="J4550">
        <v>4.7</v>
      </c>
      <c r="K4550">
        <v>1064</v>
      </c>
      <c r="L4550" t="s">
        <v>3013</v>
      </c>
      <c r="M4550" t="s">
        <v>271</v>
      </c>
      <c r="N4550">
        <v>75024</v>
      </c>
      <c r="O4550" t="s">
        <v>94</v>
      </c>
      <c r="P4550">
        <v>4.8</v>
      </c>
      <c r="Q4550">
        <v>4.7</v>
      </c>
      <c r="R4550">
        <v>4.7</v>
      </c>
      <c r="S4550">
        <v>4.4000000000000004</v>
      </c>
      <c r="T4550">
        <v>4.8</v>
      </c>
      <c r="U4550">
        <v>4.7</v>
      </c>
      <c r="V4550" t="s">
        <v>1179</v>
      </c>
      <c r="W4550" t="s">
        <v>490</v>
      </c>
      <c r="X4550" t="s">
        <v>95</v>
      </c>
      <c r="Y4550">
        <v>18</v>
      </c>
      <c r="Z4550">
        <v>25</v>
      </c>
      <c r="AA4550" t="s">
        <v>44</v>
      </c>
      <c r="AB4550" t="s">
        <v>45</v>
      </c>
      <c r="AC4550" t="s">
        <v>264</v>
      </c>
      <c r="AD4550" t="s">
        <v>18531</v>
      </c>
      <c r="AE4550">
        <v>5144701</v>
      </c>
      <c r="AF4550">
        <v>60267</v>
      </c>
    </row>
    <row r="4551" spans="1:32" x14ac:dyDescent="0.35">
      <c r="A4551">
        <v>2018</v>
      </c>
      <c r="B4551" t="s">
        <v>108</v>
      </c>
      <c r="C4551" t="s">
        <v>1881</v>
      </c>
      <c r="D4551" t="s">
        <v>34</v>
      </c>
      <c r="E4551" t="s">
        <v>9592</v>
      </c>
      <c r="F4551">
        <v>4.8</v>
      </c>
      <c r="G4551">
        <v>66</v>
      </c>
      <c r="H4551" t="s">
        <v>36</v>
      </c>
      <c r="I4551" t="s">
        <v>1453</v>
      </c>
      <c r="J4551">
        <v>4.3</v>
      </c>
      <c r="K4551">
        <v>1341</v>
      </c>
      <c r="L4551" t="s">
        <v>1454</v>
      </c>
      <c r="M4551" t="s">
        <v>271</v>
      </c>
      <c r="N4551">
        <v>75093</v>
      </c>
      <c r="O4551" t="s">
        <v>94</v>
      </c>
      <c r="P4551">
        <v>4.8</v>
      </c>
      <c r="Q4551">
        <v>4.9000000000000004</v>
      </c>
      <c r="R4551">
        <v>4.9000000000000004</v>
      </c>
      <c r="S4551">
        <v>4.7</v>
      </c>
      <c r="T4551">
        <v>4.9000000000000004</v>
      </c>
      <c r="U4551">
        <v>4.8</v>
      </c>
      <c r="V4551" t="s">
        <v>42</v>
      </c>
      <c r="W4551" t="s">
        <v>42</v>
      </c>
      <c r="X4551" t="s">
        <v>95</v>
      </c>
      <c r="Y4551">
        <v>22</v>
      </c>
      <c r="Z4551">
        <v>29</v>
      </c>
      <c r="AA4551" t="s">
        <v>44</v>
      </c>
      <c r="AB4551" t="s">
        <v>125</v>
      </c>
      <c r="AC4551" t="s">
        <v>219</v>
      </c>
      <c r="AD4551" t="s">
        <v>9593</v>
      </c>
      <c r="AE4551">
        <v>596893</v>
      </c>
      <c r="AF4551">
        <v>32313</v>
      </c>
    </row>
    <row r="4552" spans="1:32" x14ac:dyDescent="0.35">
      <c r="A4552">
        <v>2020</v>
      </c>
      <c r="B4552" t="s">
        <v>525</v>
      </c>
      <c r="C4552" t="s">
        <v>1124</v>
      </c>
      <c r="D4552" t="s">
        <v>34</v>
      </c>
      <c r="E4552" t="s">
        <v>18532</v>
      </c>
      <c r="F4552">
        <v>4.7</v>
      </c>
      <c r="G4552">
        <v>76</v>
      </c>
      <c r="H4552" t="s">
        <v>36</v>
      </c>
      <c r="I4552" t="s">
        <v>830</v>
      </c>
      <c r="J4552">
        <v>5</v>
      </c>
      <c r="K4552">
        <v>1</v>
      </c>
      <c r="L4552" t="s">
        <v>831</v>
      </c>
      <c r="M4552" t="s">
        <v>271</v>
      </c>
      <c r="N4552">
        <v>75201</v>
      </c>
      <c r="O4552" t="s">
        <v>94</v>
      </c>
      <c r="P4552">
        <v>4.8</v>
      </c>
      <c r="Q4552">
        <v>4.7</v>
      </c>
      <c r="R4552">
        <v>4.7</v>
      </c>
      <c r="S4552">
        <v>4.5999999999999996</v>
      </c>
      <c r="T4552">
        <v>4.8</v>
      </c>
      <c r="U4552">
        <v>4.7</v>
      </c>
      <c r="V4552" t="s">
        <v>41</v>
      </c>
      <c r="W4552" t="s">
        <v>77</v>
      </c>
      <c r="X4552" t="s">
        <v>43</v>
      </c>
      <c r="Y4552">
        <v>22</v>
      </c>
      <c r="Z4552">
        <v>29</v>
      </c>
      <c r="AA4552" t="s">
        <v>44</v>
      </c>
      <c r="AB4552" t="s">
        <v>151</v>
      </c>
      <c r="AC4552" t="s">
        <v>464</v>
      </c>
      <c r="AD4552" t="s">
        <v>18533</v>
      </c>
      <c r="AE4552" t="s">
        <v>18533</v>
      </c>
      <c r="AF4552">
        <v>20000</v>
      </c>
    </row>
    <row r="4553" spans="1:32" x14ac:dyDescent="0.35">
      <c r="A4553">
        <v>2016</v>
      </c>
      <c r="B4553" t="s">
        <v>48</v>
      </c>
      <c r="C4553" t="s">
        <v>3098</v>
      </c>
      <c r="D4553" t="s">
        <v>34</v>
      </c>
      <c r="E4553" t="s">
        <v>18534</v>
      </c>
      <c r="F4553">
        <v>4.7</v>
      </c>
      <c r="G4553">
        <v>229</v>
      </c>
      <c r="H4553" t="s">
        <v>36</v>
      </c>
      <c r="I4553" t="s">
        <v>18535</v>
      </c>
      <c r="J4553">
        <v>4.8</v>
      </c>
      <c r="K4553">
        <v>3634</v>
      </c>
      <c r="L4553" t="s">
        <v>18536</v>
      </c>
      <c r="M4553" t="s">
        <v>271</v>
      </c>
      <c r="N4553">
        <v>75070</v>
      </c>
      <c r="O4553" t="s">
        <v>53</v>
      </c>
      <c r="P4553">
        <v>4.5999999999999996</v>
      </c>
      <c r="Q4553">
        <v>4.7</v>
      </c>
      <c r="R4553">
        <v>4.8</v>
      </c>
      <c r="S4553">
        <v>4.7</v>
      </c>
      <c r="T4553">
        <v>4.9000000000000004</v>
      </c>
      <c r="U4553">
        <v>4.7</v>
      </c>
      <c r="V4553" t="s">
        <v>205</v>
      </c>
      <c r="W4553" t="s">
        <v>327</v>
      </c>
      <c r="X4553" t="s">
        <v>95</v>
      </c>
      <c r="Y4553">
        <v>15</v>
      </c>
      <c r="Z4553">
        <v>25</v>
      </c>
      <c r="AA4553" t="s">
        <v>44</v>
      </c>
      <c r="AB4553" t="s">
        <v>151</v>
      </c>
      <c r="AC4553" t="s">
        <v>3211</v>
      </c>
      <c r="AD4553" t="s">
        <v>18537</v>
      </c>
      <c r="AE4553" t="s">
        <v>18538</v>
      </c>
      <c r="AF4553">
        <v>65013</v>
      </c>
    </row>
    <row r="4554" spans="1:32" x14ac:dyDescent="0.35">
      <c r="A4554">
        <v>2017</v>
      </c>
      <c r="B4554" t="s">
        <v>48</v>
      </c>
      <c r="C4554" t="s">
        <v>8402</v>
      </c>
      <c r="D4554" t="s">
        <v>34</v>
      </c>
      <c r="E4554" t="s">
        <v>15873</v>
      </c>
      <c r="F4554">
        <v>4.7</v>
      </c>
      <c r="G4554">
        <v>748</v>
      </c>
      <c r="H4554" t="s">
        <v>36</v>
      </c>
      <c r="I4554" t="s">
        <v>6680</v>
      </c>
      <c r="J4554">
        <v>4.5999999999999996</v>
      </c>
      <c r="K4554">
        <v>1585</v>
      </c>
      <c r="L4554" t="s">
        <v>6681</v>
      </c>
      <c r="M4554" t="s">
        <v>271</v>
      </c>
      <c r="N4554">
        <v>75150</v>
      </c>
      <c r="O4554" t="s">
        <v>53</v>
      </c>
      <c r="P4554">
        <v>4.7</v>
      </c>
      <c r="Q4554">
        <v>4.7</v>
      </c>
      <c r="R4554">
        <v>4.7</v>
      </c>
      <c r="S4554">
        <v>4.5999999999999996</v>
      </c>
      <c r="T4554">
        <v>4.8</v>
      </c>
      <c r="U4554">
        <v>4.7</v>
      </c>
      <c r="V4554" t="s">
        <v>3119</v>
      </c>
      <c r="W4554" t="s">
        <v>42</v>
      </c>
      <c r="X4554" t="s">
        <v>43</v>
      </c>
      <c r="Y4554">
        <v>23</v>
      </c>
      <c r="Z4554">
        <v>30</v>
      </c>
      <c r="AA4554" t="s">
        <v>44</v>
      </c>
      <c r="AB4554" t="s">
        <v>151</v>
      </c>
      <c r="AC4554" t="s">
        <v>79</v>
      </c>
      <c r="AD4554" t="s">
        <v>18539</v>
      </c>
      <c r="AE4554" t="s">
        <v>18540</v>
      </c>
      <c r="AF4554">
        <v>66955</v>
      </c>
    </row>
    <row r="4555" spans="1:32" x14ac:dyDescent="0.35">
      <c r="A4555">
        <v>2019</v>
      </c>
      <c r="B4555" t="s">
        <v>257</v>
      </c>
      <c r="C4555" t="s">
        <v>1079</v>
      </c>
      <c r="D4555" t="s">
        <v>1080</v>
      </c>
      <c r="E4555" t="s">
        <v>18541</v>
      </c>
      <c r="F4555">
        <v>4.7</v>
      </c>
      <c r="G4555">
        <v>55</v>
      </c>
      <c r="H4555" t="s">
        <v>36</v>
      </c>
      <c r="I4555" t="s">
        <v>1495</v>
      </c>
      <c r="J4555">
        <v>4.8</v>
      </c>
      <c r="K4555">
        <v>162</v>
      </c>
      <c r="L4555" t="s">
        <v>1496</v>
      </c>
      <c r="M4555" t="s">
        <v>353</v>
      </c>
      <c r="N4555">
        <v>64114</v>
      </c>
      <c r="O4555" t="s">
        <v>94</v>
      </c>
      <c r="P4555">
        <v>5</v>
      </c>
      <c r="Q4555">
        <v>4.9000000000000004</v>
      </c>
      <c r="R4555">
        <v>4.9000000000000004</v>
      </c>
      <c r="S4555">
        <v>4.4000000000000004</v>
      </c>
      <c r="T4555">
        <v>4.7</v>
      </c>
      <c r="U4555">
        <v>4.5999999999999996</v>
      </c>
      <c r="V4555" t="s">
        <v>2423</v>
      </c>
      <c r="W4555" t="s">
        <v>42</v>
      </c>
      <c r="X4555" t="s">
        <v>124</v>
      </c>
      <c r="Y4555">
        <v>20</v>
      </c>
      <c r="Z4555">
        <v>26</v>
      </c>
      <c r="AA4555" t="s">
        <v>44</v>
      </c>
      <c r="AB4555" t="s">
        <v>45</v>
      </c>
      <c r="AC4555" t="s">
        <v>264</v>
      </c>
      <c r="AD4555" t="s">
        <v>18542</v>
      </c>
      <c r="AE4555" t="s">
        <v>18543</v>
      </c>
      <c r="AF4555">
        <v>36808</v>
      </c>
    </row>
    <row r="4556" spans="1:32" x14ac:dyDescent="0.35">
      <c r="A4556">
        <v>2019</v>
      </c>
      <c r="B4556" t="s">
        <v>108</v>
      </c>
      <c r="C4556" t="s">
        <v>3601</v>
      </c>
      <c r="D4556" t="s">
        <v>634</v>
      </c>
      <c r="E4556" t="s">
        <v>18544</v>
      </c>
      <c r="F4556">
        <v>4.8</v>
      </c>
      <c r="G4556">
        <v>40</v>
      </c>
      <c r="H4556" t="s">
        <v>36</v>
      </c>
      <c r="I4556" t="s">
        <v>18545</v>
      </c>
      <c r="J4556">
        <v>4.8</v>
      </c>
      <c r="K4556">
        <v>630</v>
      </c>
      <c r="L4556" t="s">
        <v>18546</v>
      </c>
      <c r="M4556" t="s">
        <v>334</v>
      </c>
      <c r="N4556">
        <v>55437</v>
      </c>
      <c r="O4556" t="s">
        <v>53</v>
      </c>
      <c r="P4556">
        <v>4.8</v>
      </c>
      <c r="Q4556">
        <v>4.8</v>
      </c>
      <c r="R4556">
        <v>4.8</v>
      </c>
      <c r="S4556">
        <v>4.5</v>
      </c>
      <c r="T4556">
        <v>4.8</v>
      </c>
      <c r="U4556">
        <v>4.7</v>
      </c>
      <c r="V4556" t="s">
        <v>42</v>
      </c>
      <c r="W4556" t="s">
        <v>7851</v>
      </c>
      <c r="X4556" t="s">
        <v>124</v>
      </c>
      <c r="Y4556">
        <v>22</v>
      </c>
      <c r="Z4556">
        <v>33</v>
      </c>
      <c r="AA4556" t="s">
        <v>44</v>
      </c>
      <c r="AB4556" t="s">
        <v>125</v>
      </c>
      <c r="AC4556" t="s">
        <v>219</v>
      </c>
      <c r="AD4556" t="s">
        <v>18547</v>
      </c>
      <c r="AE4556" t="s">
        <v>18548</v>
      </c>
      <c r="AF4556">
        <v>24444</v>
      </c>
    </row>
    <row r="4557" spans="1:32" x14ac:dyDescent="0.35">
      <c r="A4557">
        <v>2021</v>
      </c>
      <c r="B4557" t="s">
        <v>365</v>
      </c>
      <c r="C4557" t="s">
        <v>18299</v>
      </c>
      <c r="D4557" t="s">
        <v>34</v>
      </c>
      <c r="E4557" t="s">
        <v>18549</v>
      </c>
      <c r="F4557">
        <v>4.5</v>
      </c>
      <c r="G4557">
        <v>37</v>
      </c>
      <c r="H4557" t="s">
        <v>36</v>
      </c>
      <c r="I4557" t="s">
        <v>18550</v>
      </c>
      <c r="J4557">
        <v>4.9000000000000004</v>
      </c>
      <c r="K4557">
        <v>2715</v>
      </c>
      <c r="L4557" t="s">
        <v>18551</v>
      </c>
      <c r="M4557" t="s">
        <v>334</v>
      </c>
      <c r="N4557">
        <v>55445</v>
      </c>
      <c r="O4557" t="s">
        <v>53</v>
      </c>
      <c r="P4557">
        <v>4.5999999999999996</v>
      </c>
      <c r="Q4557">
        <v>4.7</v>
      </c>
      <c r="R4557">
        <v>4.4000000000000004</v>
      </c>
      <c r="S4557">
        <v>4.3</v>
      </c>
      <c r="T4557">
        <v>4.7</v>
      </c>
      <c r="U4557">
        <v>4.3</v>
      </c>
      <c r="V4557" t="s">
        <v>42</v>
      </c>
      <c r="W4557" t="s">
        <v>455</v>
      </c>
      <c r="X4557" t="s">
        <v>55</v>
      </c>
      <c r="Y4557">
        <v>14</v>
      </c>
      <c r="Z4557">
        <v>19</v>
      </c>
      <c r="AA4557" t="s">
        <v>44</v>
      </c>
      <c r="AB4557" t="s">
        <v>56</v>
      </c>
      <c r="AC4557" t="s">
        <v>737</v>
      </c>
      <c r="AD4557" t="s">
        <v>18552</v>
      </c>
      <c r="AE4557" t="s">
        <v>18553</v>
      </c>
      <c r="AF4557">
        <v>24633</v>
      </c>
    </row>
    <row r="4558" spans="1:32" x14ac:dyDescent="0.35">
      <c r="A4558">
        <v>2018</v>
      </c>
      <c r="B4558" t="s">
        <v>129</v>
      </c>
      <c r="C4558" t="s">
        <v>2896</v>
      </c>
      <c r="D4558" t="s">
        <v>34</v>
      </c>
      <c r="E4558" t="s">
        <v>754</v>
      </c>
      <c r="F4558">
        <v>4.8</v>
      </c>
      <c r="G4558">
        <v>146</v>
      </c>
      <c r="H4558" t="s">
        <v>36</v>
      </c>
      <c r="I4558" t="s">
        <v>15953</v>
      </c>
      <c r="J4558">
        <v>3.9</v>
      </c>
      <c r="K4558">
        <v>15</v>
      </c>
      <c r="L4558" t="s">
        <v>15954</v>
      </c>
      <c r="M4558" t="s">
        <v>334</v>
      </c>
      <c r="N4558">
        <v>55075</v>
      </c>
      <c r="O4558" t="s">
        <v>53</v>
      </c>
      <c r="P4558">
        <v>4.9000000000000004</v>
      </c>
      <c r="Q4558">
        <v>4.8</v>
      </c>
      <c r="R4558">
        <v>4.9000000000000004</v>
      </c>
      <c r="S4558">
        <v>4.5</v>
      </c>
      <c r="T4558">
        <v>4.9000000000000004</v>
      </c>
      <c r="U4558">
        <v>4.8</v>
      </c>
      <c r="V4558" t="s">
        <v>16767</v>
      </c>
      <c r="W4558" t="s">
        <v>42</v>
      </c>
      <c r="X4558" t="s">
        <v>124</v>
      </c>
      <c r="Y4558">
        <v>18</v>
      </c>
      <c r="Z4558">
        <v>25</v>
      </c>
      <c r="AA4558" t="s">
        <v>44</v>
      </c>
      <c r="AB4558" t="s">
        <v>45</v>
      </c>
      <c r="AC4558" t="s">
        <v>474</v>
      </c>
      <c r="AD4558" t="s">
        <v>18554</v>
      </c>
      <c r="AE4558" t="s">
        <v>18555</v>
      </c>
      <c r="AF4558">
        <v>66458</v>
      </c>
    </row>
    <row r="4559" spans="1:32" x14ac:dyDescent="0.35">
      <c r="A4559">
        <v>2018</v>
      </c>
      <c r="B4559" t="s">
        <v>32</v>
      </c>
      <c r="C4559" t="s">
        <v>3054</v>
      </c>
      <c r="D4559" t="s">
        <v>793</v>
      </c>
      <c r="E4559" t="s">
        <v>15046</v>
      </c>
      <c r="F4559">
        <v>4.8</v>
      </c>
      <c r="G4559">
        <v>770</v>
      </c>
      <c r="H4559" t="s">
        <v>36</v>
      </c>
      <c r="I4559" t="s">
        <v>12400</v>
      </c>
      <c r="J4559">
        <v>4.9000000000000004</v>
      </c>
      <c r="K4559">
        <v>3955</v>
      </c>
      <c r="L4559" t="s">
        <v>12401</v>
      </c>
      <c r="M4559" t="s">
        <v>334</v>
      </c>
      <c r="N4559">
        <v>55109</v>
      </c>
      <c r="O4559" t="s">
        <v>75</v>
      </c>
      <c r="P4559">
        <v>4.8</v>
      </c>
      <c r="Q4559">
        <v>4.7</v>
      </c>
      <c r="R4559">
        <v>4.8</v>
      </c>
      <c r="S4559">
        <v>4.7</v>
      </c>
      <c r="T4559">
        <v>4.8</v>
      </c>
      <c r="U4559">
        <v>4.9000000000000004</v>
      </c>
      <c r="V4559" t="s">
        <v>2701</v>
      </c>
      <c r="W4559" t="s">
        <v>1825</v>
      </c>
      <c r="X4559" t="s">
        <v>124</v>
      </c>
      <c r="Y4559">
        <v>22</v>
      </c>
      <c r="Z4559">
        <v>28</v>
      </c>
      <c r="AA4559" t="s">
        <v>44</v>
      </c>
      <c r="AB4559" t="s">
        <v>151</v>
      </c>
      <c r="AC4559" t="s">
        <v>597</v>
      </c>
      <c r="AD4559" t="s">
        <v>18556</v>
      </c>
      <c r="AE4559" t="s">
        <v>18557</v>
      </c>
      <c r="AF4559">
        <v>13368</v>
      </c>
    </row>
    <row r="4560" spans="1:32" x14ac:dyDescent="0.35">
      <c r="A4560">
        <v>2020</v>
      </c>
      <c r="B4560" t="s">
        <v>48</v>
      </c>
      <c r="C4560" t="s">
        <v>5528</v>
      </c>
      <c r="D4560" t="s">
        <v>34</v>
      </c>
      <c r="E4560" t="s">
        <v>18558</v>
      </c>
      <c r="F4560">
        <v>4.8</v>
      </c>
      <c r="G4560">
        <v>70</v>
      </c>
      <c r="H4560" t="s">
        <v>36</v>
      </c>
      <c r="I4560" t="s">
        <v>3086</v>
      </c>
      <c r="J4560">
        <v>4.8</v>
      </c>
      <c r="K4560">
        <v>1295</v>
      </c>
      <c r="L4560" t="s">
        <v>3087</v>
      </c>
      <c r="M4560" t="s">
        <v>353</v>
      </c>
      <c r="N4560">
        <v>63042</v>
      </c>
      <c r="O4560" t="s">
        <v>40</v>
      </c>
      <c r="P4560">
        <v>4.8</v>
      </c>
      <c r="Q4560">
        <v>4.8</v>
      </c>
      <c r="R4560">
        <v>4.7</v>
      </c>
      <c r="S4560">
        <v>4.7</v>
      </c>
      <c r="T4560">
        <v>4.9000000000000004</v>
      </c>
      <c r="U4560">
        <v>4.8</v>
      </c>
      <c r="V4560" t="s">
        <v>3446</v>
      </c>
      <c r="W4560" t="s">
        <v>327</v>
      </c>
      <c r="X4560" t="s">
        <v>43</v>
      </c>
      <c r="Y4560">
        <v>23</v>
      </c>
      <c r="Z4560">
        <v>34</v>
      </c>
      <c r="AA4560" t="s">
        <v>44</v>
      </c>
      <c r="AB4560" t="s">
        <v>151</v>
      </c>
      <c r="AC4560" t="s">
        <v>79</v>
      </c>
      <c r="AD4560" t="s">
        <v>18559</v>
      </c>
      <c r="AE4560" t="s">
        <v>18560</v>
      </c>
      <c r="AF4560">
        <v>44190</v>
      </c>
    </row>
    <row r="4561" spans="1:32" x14ac:dyDescent="0.35">
      <c r="A4561">
        <v>2018</v>
      </c>
      <c r="B4561" t="s">
        <v>616</v>
      </c>
      <c r="C4561" t="s">
        <v>1472</v>
      </c>
      <c r="D4561" t="s">
        <v>34</v>
      </c>
      <c r="E4561" t="s">
        <v>5945</v>
      </c>
      <c r="F4561">
        <v>4.7</v>
      </c>
      <c r="G4561">
        <v>75</v>
      </c>
      <c r="H4561" t="s">
        <v>36</v>
      </c>
      <c r="I4561" t="s">
        <v>18561</v>
      </c>
      <c r="J4561">
        <v>4.7</v>
      </c>
      <c r="K4561">
        <v>344</v>
      </c>
      <c r="L4561" t="s">
        <v>18562</v>
      </c>
      <c r="M4561" t="s">
        <v>394</v>
      </c>
      <c r="N4561">
        <v>38305</v>
      </c>
      <c r="O4561" t="s">
        <v>53</v>
      </c>
      <c r="P4561">
        <v>4.7</v>
      </c>
      <c r="Q4561">
        <v>4.7</v>
      </c>
      <c r="R4561">
        <v>4.5999999999999996</v>
      </c>
      <c r="S4561">
        <v>4.5999999999999996</v>
      </c>
      <c r="T4561">
        <v>4.8</v>
      </c>
      <c r="U4561">
        <v>4.8</v>
      </c>
      <c r="V4561" t="s">
        <v>1476</v>
      </c>
      <c r="W4561" t="s">
        <v>76</v>
      </c>
      <c r="X4561" t="s">
        <v>124</v>
      </c>
      <c r="Y4561">
        <v>17</v>
      </c>
      <c r="Z4561">
        <v>22</v>
      </c>
      <c r="AA4561" t="s">
        <v>44</v>
      </c>
      <c r="AB4561" t="s">
        <v>151</v>
      </c>
      <c r="AC4561" t="s">
        <v>1477</v>
      </c>
      <c r="AD4561" t="s">
        <v>18563</v>
      </c>
      <c r="AE4561" t="s">
        <v>18564</v>
      </c>
      <c r="AF4561">
        <v>49265</v>
      </c>
    </row>
    <row r="4562" spans="1:32" x14ac:dyDescent="0.35">
      <c r="A4562">
        <v>2019</v>
      </c>
      <c r="B4562" t="s">
        <v>32</v>
      </c>
      <c r="C4562" t="s">
        <v>746</v>
      </c>
      <c r="D4562" t="s">
        <v>793</v>
      </c>
      <c r="E4562" t="s">
        <v>18565</v>
      </c>
      <c r="F4562">
        <v>4.8</v>
      </c>
      <c r="G4562">
        <v>309</v>
      </c>
      <c r="H4562" t="s">
        <v>36</v>
      </c>
      <c r="I4562" t="s">
        <v>17470</v>
      </c>
      <c r="J4562">
        <v>4.7</v>
      </c>
      <c r="K4562">
        <v>1138</v>
      </c>
      <c r="L4562" t="s">
        <v>17471</v>
      </c>
      <c r="M4562" t="s">
        <v>344</v>
      </c>
      <c r="N4562">
        <v>53718</v>
      </c>
      <c r="O4562" t="s">
        <v>53</v>
      </c>
      <c r="P4562">
        <v>4.8</v>
      </c>
      <c r="Q4562">
        <v>4.7</v>
      </c>
      <c r="R4562">
        <v>4.7</v>
      </c>
      <c r="S4562">
        <v>4.5999999999999996</v>
      </c>
      <c r="T4562">
        <v>4.9000000000000004</v>
      </c>
      <c r="U4562">
        <v>4.8</v>
      </c>
      <c r="V4562" t="s">
        <v>144</v>
      </c>
      <c r="W4562" t="s">
        <v>42</v>
      </c>
      <c r="X4562" t="s">
        <v>43</v>
      </c>
      <c r="Y4562">
        <v>28</v>
      </c>
      <c r="Z4562">
        <v>39</v>
      </c>
      <c r="AA4562" t="s">
        <v>44</v>
      </c>
      <c r="AB4562" t="s">
        <v>45</v>
      </c>
      <c r="AC4562" t="s">
        <v>750</v>
      </c>
      <c r="AD4562" t="s">
        <v>18566</v>
      </c>
      <c r="AE4562" t="s">
        <v>18567</v>
      </c>
      <c r="AF4562">
        <v>18903</v>
      </c>
    </row>
    <row r="4563" spans="1:32" x14ac:dyDescent="0.35">
      <c r="A4563">
        <v>2021</v>
      </c>
      <c r="B4563" t="s">
        <v>533</v>
      </c>
      <c r="C4563" t="s">
        <v>12319</v>
      </c>
      <c r="D4563" t="s">
        <v>34</v>
      </c>
      <c r="E4563" t="s">
        <v>5597</v>
      </c>
      <c r="F4563">
        <v>4.8</v>
      </c>
      <c r="G4563">
        <v>42</v>
      </c>
      <c r="H4563" t="s">
        <v>36</v>
      </c>
      <c r="I4563" t="s">
        <v>18568</v>
      </c>
      <c r="J4563">
        <v>4.5999999999999996</v>
      </c>
      <c r="K4563">
        <v>476</v>
      </c>
      <c r="L4563" t="s">
        <v>18569</v>
      </c>
      <c r="M4563" t="s">
        <v>361</v>
      </c>
      <c r="N4563">
        <v>70058</v>
      </c>
      <c r="O4563" t="s">
        <v>94</v>
      </c>
      <c r="P4563">
        <v>4.9000000000000004</v>
      </c>
      <c r="Q4563">
        <v>4.7</v>
      </c>
      <c r="R4563">
        <v>4.8</v>
      </c>
      <c r="S4563">
        <v>4.9000000000000004</v>
      </c>
      <c r="T4563">
        <v>4.9000000000000004</v>
      </c>
      <c r="U4563">
        <v>4.9000000000000004</v>
      </c>
      <c r="V4563" t="s">
        <v>903</v>
      </c>
      <c r="W4563" t="s">
        <v>681</v>
      </c>
      <c r="X4563" t="s">
        <v>43</v>
      </c>
      <c r="Y4563">
        <v>17</v>
      </c>
      <c r="Z4563">
        <v>23</v>
      </c>
      <c r="AA4563" t="s">
        <v>44</v>
      </c>
      <c r="AB4563" t="s">
        <v>45</v>
      </c>
      <c r="AC4563" t="s">
        <v>370</v>
      </c>
      <c r="AD4563" t="s">
        <v>18570</v>
      </c>
      <c r="AE4563" t="s">
        <v>18571</v>
      </c>
      <c r="AF4563">
        <v>14934</v>
      </c>
    </row>
    <row r="4564" spans="1:32" x14ac:dyDescent="0.35">
      <c r="A4564">
        <v>2019</v>
      </c>
      <c r="B4564" t="s">
        <v>69</v>
      </c>
      <c r="C4564" t="s">
        <v>4801</v>
      </c>
      <c r="D4564" t="s">
        <v>400</v>
      </c>
      <c r="E4564" t="s">
        <v>18572</v>
      </c>
      <c r="F4564">
        <v>4.5999999999999996</v>
      </c>
      <c r="G4564">
        <v>165</v>
      </c>
      <c r="H4564" t="s">
        <v>36</v>
      </c>
      <c r="I4564" t="s">
        <v>18573</v>
      </c>
      <c r="J4564">
        <v>4.5</v>
      </c>
      <c r="K4564">
        <v>893</v>
      </c>
      <c r="L4564" t="s">
        <v>18574</v>
      </c>
      <c r="M4564" t="s">
        <v>378</v>
      </c>
      <c r="N4564">
        <v>60174</v>
      </c>
      <c r="O4564" t="s">
        <v>53</v>
      </c>
      <c r="P4564">
        <v>4.5999999999999996</v>
      </c>
      <c r="Q4564">
        <v>4.5999999999999996</v>
      </c>
      <c r="R4564">
        <v>4.4000000000000004</v>
      </c>
      <c r="S4564">
        <v>4.5999999999999996</v>
      </c>
      <c r="T4564">
        <v>4.8</v>
      </c>
      <c r="U4564">
        <v>4.7</v>
      </c>
      <c r="V4564" t="s">
        <v>104</v>
      </c>
      <c r="W4564" t="s">
        <v>42</v>
      </c>
      <c r="X4564" t="s">
        <v>124</v>
      </c>
      <c r="Y4564">
        <v>26</v>
      </c>
      <c r="Z4564">
        <v>31</v>
      </c>
      <c r="AA4564" t="s">
        <v>44</v>
      </c>
      <c r="AB4564" t="s">
        <v>78</v>
      </c>
      <c r="AC4564" t="s">
        <v>105</v>
      </c>
      <c r="AD4564" t="s">
        <v>18575</v>
      </c>
      <c r="AE4564" t="s">
        <v>18576</v>
      </c>
      <c r="AF4564">
        <v>17208</v>
      </c>
    </row>
    <row r="4565" spans="1:32" x14ac:dyDescent="0.35">
      <c r="A4565">
        <v>2019</v>
      </c>
      <c r="B4565" t="s">
        <v>1046</v>
      </c>
      <c r="C4565" t="s">
        <v>1937</v>
      </c>
      <c r="D4565" t="s">
        <v>34</v>
      </c>
      <c r="E4565" t="s">
        <v>18577</v>
      </c>
      <c r="F4565">
        <v>4.5999999999999996</v>
      </c>
      <c r="G4565">
        <v>94</v>
      </c>
      <c r="H4565" t="s">
        <v>36</v>
      </c>
      <c r="I4565" t="s">
        <v>9258</v>
      </c>
      <c r="J4565">
        <v>4.3</v>
      </c>
      <c r="K4565">
        <v>782</v>
      </c>
      <c r="L4565" t="s">
        <v>9259</v>
      </c>
      <c r="M4565" t="s">
        <v>378</v>
      </c>
      <c r="N4565">
        <v>60195</v>
      </c>
      <c r="O4565" t="s">
        <v>53</v>
      </c>
      <c r="P4565">
        <v>4.8</v>
      </c>
      <c r="Q4565">
        <v>4.7</v>
      </c>
      <c r="R4565">
        <v>4.5999999999999996</v>
      </c>
      <c r="S4565">
        <v>4.4000000000000004</v>
      </c>
      <c r="T4565">
        <v>4.7</v>
      </c>
      <c r="U4565">
        <v>4.5</v>
      </c>
      <c r="V4565" t="s">
        <v>3829</v>
      </c>
      <c r="W4565" t="s">
        <v>8463</v>
      </c>
      <c r="X4565" t="s">
        <v>43</v>
      </c>
      <c r="Y4565">
        <v>19</v>
      </c>
      <c r="Z4565">
        <v>26</v>
      </c>
      <c r="AA4565" t="s">
        <v>44</v>
      </c>
      <c r="AB4565" t="s">
        <v>45</v>
      </c>
      <c r="AC4565" t="s">
        <v>370</v>
      </c>
      <c r="AD4565" t="s">
        <v>18578</v>
      </c>
      <c r="AE4565" t="s">
        <v>18579</v>
      </c>
      <c r="AF4565">
        <v>16491</v>
      </c>
    </row>
    <row r="4566" spans="1:32" x14ac:dyDescent="0.35">
      <c r="A4566">
        <v>2019</v>
      </c>
      <c r="B4566" t="s">
        <v>288</v>
      </c>
      <c r="C4566" t="s">
        <v>2144</v>
      </c>
      <c r="D4566" t="s">
        <v>34</v>
      </c>
      <c r="E4566" t="s">
        <v>4071</v>
      </c>
      <c r="F4566">
        <v>4.8</v>
      </c>
      <c r="G4566">
        <v>27</v>
      </c>
      <c r="H4566" t="s">
        <v>36</v>
      </c>
      <c r="I4566" t="s">
        <v>9650</v>
      </c>
      <c r="J4566">
        <v>4.7</v>
      </c>
      <c r="K4566">
        <v>235</v>
      </c>
      <c r="L4566" t="s">
        <v>9651</v>
      </c>
      <c r="M4566" t="s">
        <v>378</v>
      </c>
      <c r="N4566">
        <v>60515</v>
      </c>
      <c r="O4566" t="s">
        <v>94</v>
      </c>
      <c r="P4566">
        <v>4.9000000000000004</v>
      </c>
      <c r="Q4566">
        <v>4.8</v>
      </c>
      <c r="R4566">
        <v>4.8</v>
      </c>
      <c r="S4566">
        <v>4.5999999999999996</v>
      </c>
      <c r="T4566">
        <v>5</v>
      </c>
      <c r="U4566">
        <v>4.9000000000000004</v>
      </c>
      <c r="V4566" t="s">
        <v>3629</v>
      </c>
      <c r="W4566" t="s">
        <v>42</v>
      </c>
      <c r="X4566" t="s">
        <v>124</v>
      </c>
      <c r="Y4566">
        <v>17</v>
      </c>
      <c r="Z4566">
        <v>22</v>
      </c>
      <c r="AA4566" t="s">
        <v>44</v>
      </c>
      <c r="AB4566" t="s">
        <v>45</v>
      </c>
      <c r="AC4566" t="s">
        <v>1645</v>
      </c>
      <c r="AD4566" t="s">
        <v>18580</v>
      </c>
      <c r="AE4566" t="s">
        <v>18581</v>
      </c>
      <c r="AF4566">
        <v>47411</v>
      </c>
    </row>
    <row r="4567" spans="1:32" x14ac:dyDescent="0.35">
      <c r="A4567">
        <v>2019</v>
      </c>
      <c r="B4567" t="s">
        <v>365</v>
      </c>
      <c r="C4567" t="s">
        <v>2640</v>
      </c>
      <c r="D4567" t="s">
        <v>2155</v>
      </c>
      <c r="E4567" t="s">
        <v>717</v>
      </c>
      <c r="F4567">
        <v>4.5</v>
      </c>
      <c r="G4567">
        <v>415</v>
      </c>
      <c r="H4567" t="s">
        <v>36</v>
      </c>
      <c r="I4567" t="s">
        <v>18582</v>
      </c>
      <c r="J4567">
        <v>4.7</v>
      </c>
      <c r="K4567">
        <v>1393</v>
      </c>
      <c r="L4567" t="s">
        <v>18583</v>
      </c>
      <c r="M4567" t="s">
        <v>344</v>
      </c>
      <c r="N4567">
        <v>53186</v>
      </c>
      <c r="O4567" t="s">
        <v>53</v>
      </c>
      <c r="P4567">
        <v>4.5999999999999996</v>
      </c>
      <c r="Q4567">
        <v>4.5999999999999996</v>
      </c>
      <c r="R4567">
        <v>4.5</v>
      </c>
      <c r="S4567">
        <v>4.4000000000000004</v>
      </c>
      <c r="T4567">
        <v>4.5999999999999996</v>
      </c>
      <c r="U4567">
        <v>4.5</v>
      </c>
      <c r="V4567" t="s">
        <v>1933</v>
      </c>
      <c r="W4567" t="s">
        <v>455</v>
      </c>
      <c r="X4567" t="s">
        <v>124</v>
      </c>
      <c r="Y4567">
        <v>25</v>
      </c>
      <c r="Z4567">
        <v>30</v>
      </c>
      <c r="AA4567" t="s">
        <v>44</v>
      </c>
      <c r="AB4567" t="s">
        <v>151</v>
      </c>
      <c r="AC4567" t="s">
        <v>79</v>
      </c>
      <c r="AD4567" t="s">
        <v>18584</v>
      </c>
      <c r="AE4567" t="s">
        <v>18585</v>
      </c>
      <c r="AF4567">
        <v>17217</v>
      </c>
    </row>
    <row r="4568" spans="1:32" x14ac:dyDescent="0.35">
      <c r="A4568">
        <v>2012</v>
      </c>
      <c r="B4568" t="s">
        <v>1046</v>
      </c>
      <c r="C4568" t="s">
        <v>6765</v>
      </c>
      <c r="D4568" t="s">
        <v>34</v>
      </c>
      <c r="E4568" t="s">
        <v>6766</v>
      </c>
      <c r="F4568">
        <v>4.9000000000000004</v>
      </c>
      <c r="G4568">
        <v>11</v>
      </c>
      <c r="H4568" t="s">
        <v>36</v>
      </c>
      <c r="I4568" t="s">
        <v>6767</v>
      </c>
      <c r="J4568">
        <v>4.4000000000000004</v>
      </c>
      <c r="K4568">
        <v>773</v>
      </c>
      <c r="L4568" t="s">
        <v>6768</v>
      </c>
      <c r="M4568" t="s">
        <v>404</v>
      </c>
      <c r="N4568">
        <v>46123</v>
      </c>
      <c r="O4568" t="s">
        <v>94</v>
      </c>
      <c r="P4568">
        <v>5</v>
      </c>
      <c r="Q4568">
        <v>4.9000000000000004</v>
      </c>
      <c r="R4568">
        <v>4.9000000000000004</v>
      </c>
      <c r="S4568">
        <v>4.5</v>
      </c>
      <c r="T4568">
        <v>4.9000000000000004</v>
      </c>
      <c r="U4568">
        <v>5</v>
      </c>
      <c r="V4568" t="s">
        <v>6769</v>
      </c>
      <c r="W4568" t="s">
        <v>505</v>
      </c>
      <c r="X4568" t="s">
        <v>124</v>
      </c>
      <c r="Y4568">
        <v>13</v>
      </c>
      <c r="Z4568">
        <v>18</v>
      </c>
      <c r="AA4568" t="s">
        <v>512</v>
      </c>
      <c r="AB4568" t="s">
        <v>151</v>
      </c>
      <c r="AC4568" t="s">
        <v>6770</v>
      </c>
      <c r="AD4568" t="s">
        <v>6771</v>
      </c>
      <c r="AE4568" t="s">
        <v>6772</v>
      </c>
      <c r="AF4568">
        <v>55925</v>
      </c>
    </row>
    <row r="4569" spans="1:32" x14ac:dyDescent="0.35">
      <c r="A4569">
        <v>2020</v>
      </c>
      <c r="B4569" t="s">
        <v>365</v>
      </c>
      <c r="C4569" t="s">
        <v>5008</v>
      </c>
      <c r="D4569" t="s">
        <v>34</v>
      </c>
      <c r="E4569" t="s">
        <v>3756</v>
      </c>
      <c r="F4569">
        <v>4.9000000000000004</v>
      </c>
      <c r="G4569">
        <v>112</v>
      </c>
      <c r="H4569" t="s">
        <v>36</v>
      </c>
      <c r="I4569" t="s">
        <v>13071</v>
      </c>
      <c r="J4569">
        <v>4.8</v>
      </c>
      <c r="K4569">
        <v>908</v>
      </c>
      <c r="L4569" t="s">
        <v>13072</v>
      </c>
      <c r="M4569" t="s">
        <v>404</v>
      </c>
      <c r="N4569">
        <v>46123</v>
      </c>
      <c r="O4569" t="s">
        <v>53</v>
      </c>
      <c r="P4569">
        <v>4.8</v>
      </c>
      <c r="Q4569">
        <v>4.9000000000000004</v>
      </c>
      <c r="R4569">
        <v>4.9000000000000004</v>
      </c>
      <c r="S4569">
        <v>4.7</v>
      </c>
      <c r="T4569">
        <v>4.9000000000000004</v>
      </c>
      <c r="U4569">
        <v>4.8</v>
      </c>
      <c r="V4569" t="s">
        <v>973</v>
      </c>
      <c r="W4569" t="s">
        <v>455</v>
      </c>
      <c r="X4569" t="s">
        <v>43</v>
      </c>
      <c r="Y4569">
        <v>18</v>
      </c>
      <c r="Z4569">
        <v>27</v>
      </c>
      <c r="AA4569" t="s">
        <v>44</v>
      </c>
      <c r="AB4569" t="s">
        <v>125</v>
      </c>
      <c r="AC4569" t="s">
        <v>370</v>
      </c>
      <c r="AD4569" t="s">
        <v>13073</v>
      </c>
      <c r="AE4569" t="s">
        <v>13074</v>
      </c>
      <c r="AF4569">
        <v>30775</v>
      </c>
    </row>
    <row r="4570" spans="1:32" x14ac:dyDescent="0.35">
      <c r="A4570">
        <v>2021</v>
      </c>
      <c r="B4570" t="s">
        <v>32</v>
      </c>
      <c r="C4570" t="s">
        <v>1039</v>
      </c>
      <c r="D4570" t="s">
        <v>34</v>
      </c>
      <c r="E4570" t="s">
        <v>18586</v>
      </c>
      <c r="F4570">
        <v>4.9000000000000004</v>
      </c>
      <c r="G4570">
        <v>32</v>
      </c>
      <c r="H4570" t="s">
        <v>36</v>
      </c>
      <c r="I4570" t="s">
        <v>8039</v>
      </c>
      <c r="J4570">
        <v>4.7</v>
      </c>
      <c r="K4570">
        <v>918</v>
      </c>
      <c r="L4570" t="s">
        <v>8040</v>
      </c>
      <c r="M4570" t="s">
        <v>394</v>
      </c>
      <c r="N4570">
        <v>37129</v>
      </c>
      <c r="O4570" t="s">
        <v>53</v>
      </c>
      <c r="P4570">
        <v>4.9000000000000004</v>
      </c>
      <c r="Q4570">
        <v>4.8</v>
      </c>
      <c r="R4570">
        <v>4.8</v>
      </c>
      <c r="S4570">
        <v>4.8</v>
      </c>
      <c r="T4570">
        <v>4.9000000000000004</v>
      </c>
      <c r="U4570">
        <v>4.9000000000000004</v>
      </c>
      <c r="V4570" t="s">
        <v>743</v>
      </c>
      <c r="W4570" t="s">
        <v>889</v>
      </c>
      <c r="X4570" t="s">
        <v>1510</v>
      </c>
      <c r="Y4570">
        <v>13</v>
      </c>
      <c r="Z4570">
        <v>17</v>
      </c>
      <c r="AA4570" t="s">
        <v>44</v>
      </c>
      <c r="AB4570" t="s">
        <v>151</v>
      </c>
      <c r="AC4570" t="s">
        <v>1043</v>
      </c>
      <c r="AD4570" t="s">
        <v>18587</v>
      </c>
      <c r="AE4570" t="s">
        <v>18588</v>
      </c>
      <c r="AF4570">
        <v>20113</v>
      </c>
    </row>
    <row r="4571" spans="1:32" x14ac:dyDescent="0.35">
      <c r="A4571">
        <v>2016</v>
      </c>
      <c r="B4571" t="s">
        <v>69</v>
      </c>
      <c r="C4571" t="s">
        <v>1061</v>
      </c>
      <c r="D4571" t="s">
        <v>34</v>
      </c>
      <c r="E4571" t="s">
        <v>18589</v>
      </c>
      <c r="F4571">
        <v>4.5999999999999996</v>
      </c>
      <c r="G4571">
        <v>339</v>
      </c>
      <c r="H4571" t="s">
        <v>36</v>
      </c>
      <c r="I4571" t="s">
        <v>18590</v>
      </c>
      <c r="J4571">
        <v>4.7</v>
      </c>
      <c r="K4571">
        <v>99</v>
      </c>
      <c r="L4571" t="s">
        <v>18591</v>
      </c>
      <c r="M4571" t="s">
        <v>972</v>
      </c>
      <c r="N4571">
        <v>49022</v>
      </c>
      <c r="O4571" t="s">
        <v>94</v>
      </c>
      <c r="P4571">
        <v>4.5999999999999996</v>
      </c>
      <c r="Q4571">
        <v>4.5999999999999996</v>
      </c>
      <c r="R4571">
        <v>4.5999999999999996</v>
      </c>
      <c r="S4571">
        <v>4.5999999999999996</v>
      </c>
      <c r="T4571">
        <v>4.8</v>
      </c>
      <c r="U4571">
        <v>4.5999999999999996</v>
      </c>
      <c r="V4571" t="s">
        <v>104</v>
      </c>
      <c r="W4571" t="s">
        <v>42</v>
      </c>
      <c r="X4571" t="s">
        <v>43</v>
      </c>
      <c r="Y4571">
        <v>31</v>
      </c>
      <c r="Z4571">
        <v>41</v>
      </c>
      <c r="AA4571" t="s">
        <v>44</v>
      </c>
      <c r="AB4571" t="s">
        <v>78</v>
      </c>
      <c r="AC4571" t="s">
        <v>664</v>
      </c>
      <c r="AD4571" t="s">
        <v>18592</v>
      </c>
      <c r="AE4571" t="s">
        <v>18593</v>
      </c>
      <c r="AF4571">
        <v>49846</v>
      </c>
    </row>
    <row r="4572" spans="1:32" x14ac:dyDescent="0.35">
      <c r="A4572">
        <v>2020</v>
      </c>
      <c r="B4572" t="s">
        <v>32</v>
      </c>
      <c r="C4572" t="s">
        <v>3580</v>
      </c>
      <c r="D4572" t="s">
        <v>793</v>
      </c>
      <c r="E4572" t="s">
        <v>469</v>
      </c>
      <c r="F4572">
        <v>4.8</v>
      </c>
      <c r="G4572">
        <v>142</v>
      </c>
      <c r="H4572" t="s">
        <v>36</v>
      </c>
      <c r="I4572" t="s">
        <v>18594</v>
      </c>
      <c r="J4572">
        <v>4.7</v>
      </c>
      <c r="K4572">
        <v>4122</v>
      </c>
      <c r="L4572" t="s">
        <v>18595</v>
      </c>
      <c r="M4572" t="s">
        <v>972</v>
      </c>
      <c r="N4572">
        <v>49444</v>
      </c>
      <c r="O4572" t="s">
        <v>40</v>
      </c>
      <c r="P4572">
        <v>4.7</v>
      </c>
      <c r="Q4572">
        <v>4.7</v>
      </c>
      <c r="R4572">
        <v>4.7</v>
      </c>
      <c r="S4572">
        <v>4.7</v>
      </c>
      <c r="T4572">
        <v>4.8</v>
      </c>
      <c r="U4572">
        <v>4.8</v>
      </c>
      <c r="V4572" t="s">
        <v>798</v>
      </c>
      <c r="W4572" t="s">
        <v>77</v>
      </c>
      <c r="X4572" t="s">
        <v>124</v>
      </c>
      <c r="Y4572">
        <v>25</v>
      </c>
      <c r="Z4572">
        <v>34</v>
      </c>
      <c r="AA4572" t="s">
        <v>44</v>
      </c>
      <c r="AB4572" t="s">
        <v>45</v>
      </c>
      <c r="AC4572" t="s">
        <v>750</v>
      </c>
      <c r="AD4572" t="s">
        <v>18596</v>
      </c>
      <c r="AE4572" t="s">
        <v>18597</v>
      </c>
      <c r="AF4572">
        <v>19565</v>
      </c>
    </row>
    <row r="4573" spans="1:32" x14ac:dyDescent="0.35">
      <c r="A4573">
        <v>2019</v>
      </c>
      <c r="B4573" t="s">
        <v>129</v>
      </c>
      <c r="C4573" t="s">
        <v>2896</v>
      </c>
      <c r="D4573" t="s">
        <v>34</v>
      </c>
      <c r="E4573" t="s">
        <v>18598</v>
      </c>
      <c r="F4573">
        <v>4.7</v>
      </c>
      <c r="G4573">
        <v>61</v>
      </c>
      <c r="H4573" t="s">
        <v>36</v>
      </c>
      <c r="I4573" t="s">
        <v>11122</v>
      </c>
      <c r="J4573">
        <v>4.9000000000000004</v>
      </c>
      <c r="K4573">
        <v>6724</v>
      </c>
      <c r="L4573" t="s">
        <v>11123</v>
      </c>
      <c r="M4573" t="s">
        <v>472</v>
      </c>
      <c r="N4573">
        <v>32505</v>
      </c>
      <c r="O4573" t="s">
        <v>40</v>
      </c>
      <c r="P4573">
        <v>4.8</v>
      </c>
      <c r="Q4573">
        <v>4.7</v>
      </c>
      <c r="R4573">
        <v>4.7</v>
      </c>
      <c r="S4573">
        <v>4.5999999999999996</v>
      </c>
      <c r="T4573">
        <v>4.7</v>
      </c>
      <c r="U4573">
        <v>4.5999999999999996</v>
      </c>
      <c r="V4573" t="s">
        <v>8988</v>
      </c>
      <c r="W4573" t="s">
        <v>42</v>
      </c>
      <c r="X4573" t="s">
        <v>124</v>
      </c>
      <c r="Y4573">
        <v>18</v>
      </c>
      <c r="Z4573">
        <v>25</v>
      </c>
      <c r="AA4573" t="s">
        <v>44</v>
      </c>
      <c r="AB4573" t="s">
        <v>45</v>
      </c>
      <c r="AC4573" t="s">
        <v>474</v>
      </c>
      <c r="AD4573" t="s">
        <v>18599</v>
      </c>
      <c r="AE4573">
        <v>853085</v>
      </c>
      <c r="AF4573">
        <v>30686</v>
      </c>
    </row>
    <row r="4574" spans="1:32" x14ac:dyDescent="0.35">
      <c r="A4574">
        <v>2019</v>
      </c>
      <c r="B4574" t="s">
        <v>365</v>
      </c>
      <c r="C4574" t="s">
        <v>877</v>
      </c>
      <c r="D4574" t="s">
        <v>34</v>
      </c>
      <c r="E4574" t="s">
        <v>18600</v>
      </c>
      <c r="F4574">
        <v>4.7</v>
      </c>
      <c r="G4574">
        <v>203</v>
      </c>
      <c r="H4574" t="s">
        <v>36</v>
      </c>
      <c r="I4574" t="s">
        <v>10382</v>
      </c>
      <c r="J4574">
        <v>4.9000000000000004</v>
      </c>
      <c r="K4574">
        <v>623</v>
      </c>
      <c r="L4574" t="s">
        <v>10383</v>
      </c>
      <c r="M4574" t="s">
        <v>404</v>
      </c>
      <c r="N4574">
        <v>47304</v>
      </c>
      <c r="O4574" t="s">
        <v>53</v>
      </c>
      <c r="P4574">
        <v>4.8</v>
      </c>
      <c r="Q4574">
        <v>4.8</v>
      </c>
      <c r="R4574">
        <v>4.7</v>
      </c>
      <c r="S4574">
        <v>4.5</v>
      </c>
      <c r="T4574">
        <v>4.9000000000000004</v>
      </c>
      <c r="U4574">
        <v>4.5999999999999996</v>
      </c>
      <c r="V4574" t="s">
        <v>881</v>
      </c>
      <c r="W4574" t="s">
        <v>8444</v>
      </c>
      <c r="X4574" t="s">
        <v>43</v>
      </c>
      <c r="Y4574">
        <v>18</v>
      </c>
      <c r="Z4574">
        <v>27</v>
      </c>
      <c r="AA4574" t="s">
        <v>44</v>
      </c>
      <c r="AB4574" t="s">
        <v>125</v>
      </c>
      <c r="AC4574" t="s">
        <v>370</v>
      </c>
      <c r="AD4574" t="s">
        <v>18601</v>
      </c>
      <c r="AE4574">
        <v>195864</v>
      </c>
      <c r="AF4574">
        <v>37501</v>
      </c>
    </row>
    <row r="4575" spans="1:32" x14ac:dyDescent="0.35">
      <c r="A4575">
        <v>2021</v>
      </c>
      <c r="B4575" t="s">
        <v>585</v>
      </c>
      <c r="C4575" t="s">
        <v>2242</v>
      </c>
      <c r="D4575" t="s">
        <v>34</v>
      </c>
      <c r="E4575" t="s">
        <v>18602</v>
      </c>
      <c r="F4575">
        <v>4.9000000000000004</v>
      </c>
      <c r="G4575">
        <v>3</v>
      </c>
      <c r="H4575" t="s">
        <v>36</v>
      </c>
      <c r="I4575" t="s">
        <v>18603</v>
      </c>
      <c r="J4575">
        <v>4</v>
      </c>
      <c r="K4575">
        <v>22</v>
      </c>
      <c r="L4575" t="s">
        <v>18604</v>
      </c>
      <c r="M4575" t="s">
        <v>472</v>
      </c>
      <c r="N4575">
        <v>32541</v>
      </c>
      <c r="O4575" t="s">
        <v>53</v>
      </c>
      <c r="P4575">
        <v>4.7</v>
      </c>
      <c r="Q4575">
        <v>5</v>
      </c>
      <c r="R4575">
        <v>5</v>
      </c>
      <c r="S4575">
        <v>4.7</v>
      </c>
      <c r="T4575">
        <v>4.7</v>
      </c>
      <c r="U4575">
        <v>5</v>
      </c>
      <c r="V4575" t="s">
        <v>8671</v>
      </c>
      <c r="W4575" t="s">
        <v>42</v>
      </c>
      <c r="X4575" t="s">
        <v>124</v>
      </c>
      <c r="Y4575">
        <v>18</v>
      </c>
      <c r="Z4575">
        <v>24</v>
      </c>
      <c r="AA4575" t="s">
        <v>44</v>
      </c>
      <c r="AB4575" t="s">
        <v>294</v>
      </c>
      <c r="AC4575" t="s">
        <v>1645</v>
      </c>
      <c r="AD4575" t="s">
        <v>18605</v>
      </c>
      <c r="AE4575" t="s">
        <v>18606</v>
      </c>
      <c r="AF4575">
        <v>14677</v>
      </c>
    </row>
    <row r="4576" spans="1:32" x14ac:dyDescent="0.35">
      <c r="A4576">
        <v>2020</v>
      </c>
      <c r="B4576" t="s">
        <v>409</v>
      </c>
      <c r="C4576" t="s">
        <v>1691</v>
      </c>
      <c r="D4576" t="s">
        <v>34</v>
      </c>
      <c r="E4576" t="s">
        <v>18607</v>
      </c>
      <c r="F4576">
        <v>4.8</v>
      </c>
      <c r="G4576">
        <v>150</v>
      </c>
      <c r="H4576" t="s">
        <v>36</v>
      </c>
      <c r="I4576" t="s">
        <v>8936</v>
      </c>
      <c r="J4576">
        <v>4.7</v>
      </c>
      <c r="K4576">
        <v>263</v>
      </c>
      <c r="L4576" t="s">
        <v>8937</v>
      </c>
      <c r="M4576" t="s">
        <v>427</v>
      </c>
      <c r="N4576">
        <v>30189</v>
      </c>
      <c r="O4576" t="s">
        <v>40</v>
      </c>
      <c r="P4576">
        <v>4.9000000000000004</v>
      </c>
      <c r="Q4576">
        <v>4.8</v>
      </c>
      <c r="R4576">
        <v>4.8</v>
      </c>
      <c r="S4576">
        <v>4.7</v>
      </c>
      <c r="T4576">
        <v>4.9000000000000004</v>
      </c>
      <c r="U4576">
        <v>4.8</v>
      </c>
      <c r="V4576" t="s">
        <v>566</v>
      </c>
      <c r="W4576" t="s">
        <v>42</v>
      </c>
      <c r="X4576" t="s">
        <v>95</v>
      </c>
      <c r="Y4576">
        <v>19</v>
      </c>
      <c r="Z4576">
        <v>26</v>
      </c>
      <c r="AA4576" t="s">
        <v>44</v>
      </c>
      <c r="AB4576" t="s">
        <v>45</v>
      </c>
      <c r="AC4576" t="s">
        <v>474</v>
      </c>
      <c r="AD4576" t="s">
        <v>18608</v>
      </c>
      <c r="AE4576" t="s">
        <v>18609</v>
      </c>
      <c r="AF4576">
        <v>59890</v>
      </c>
    </row>
    <row r="4577" spans="1:32" x14ac:dyDescent="0.35">
      <c r="A4577">
        <v>2018</v>
      </c>
      <c r="B4577" t="s">
        <v>257</v>
      </c>
      <c r="C4577" t="s">
        <v>10986</v>
      </c>
      <c r="D4577" t="s">
        <v>34</v>
      </c>
      <c r="E4577" t="s">
        <v>6124</v>
      </c>
      <c r="F4577">
        <v>4.7</v>
      </c>
      <c r="G4577">
        <v>42</v>
      </c>
      <c r="H4577" t="s">
        <v>36</v>
      </c>
      <c r="I4577" t="s">
        <v>18610</v>
      </c>
      <c r="J4577">
        <v>4.3</v>
      </c>
      <c r="K4577">
        <v>106</v>
      </c>
      <c r="L4577" t="s">
        <v>18611</v>
      </c>
      <c r="M4577" t="s">
        <v>427</v>
      </c>
      <c r="N4577">
        <v>30122</v>
      </c>
      <c r="O4577" t="s">
        <v>53</v>
      </c>
      <c r="P4577">
        <v>4.5999999999999996</v>
      </c>
      <c r="Q4577">
        <v>4.7</v>
      </c>
      <c r="R4577">
        <v>4.7</v>
      </c>
      <c r="S4577">
        <v>4.5</v>
      </c>
      <c r="T4577">
        <v>4.9000000000000004</v>
      </c>
      <c r="U4577">
        <v>4.5</v>
      </c>
      <c r="V4577" t="s">
        <v>4868</v>
      </c>
      <c r="W4577" t="s">
        <v>42</v>
      </c>
      <c r="X4577" t="s">
        <v>124</v>
      </c>
      <c r="Y4577">
        <v>21</v>
      </c>
      <c r="Z4577">
        <v>31</v>
      </c>
      <c r="AA4577" t="s">
        <v>44</v>
      </c>
      <c r="AB4577" t="s">
        <v>45</v>
      </c>
      <c r="AC4577" t="s">
        <v>219</v>
      </c>
      <c r="AD4577" t="s">
        <v>18612</v>
      </c>
      <c r="AE4577" t="s">
        <v>18613</v>
      </c>
      <c r="AF4577">
        <v>61172</v>
      </c>
    </row>
    <row r="4578" spans="1:32" x14ac:dyDescent="0.35">
      <c r="A4578">
        <v>2017</v>
      </c>
      <c r="B4578" t="s">
        <v>69</v>
      </c>
      <c r="C4578" t="s">
        <v>11658</v>
      </c>
      <c r="D4578" t="s">
        <v>34</v>
      </c>
      <c r="E4578" t="s">
        <v>18614</v>
      </c>
      <c r="F4578">
        <v>4.7</v>
      </c>
      <c r="G4578">
        <v>285</v>
      </c>
      <c r="H4578" t="s">
        <v>36</v>
      </c>
      <c r="I4578" t="s">
        <v>18615</v>
      </c>
      <c r="J4578">
        <v>4.5</v>
      </c>
      <c r="K4578">
        <v>1035</v>
      </c>
      <c r="L4578" t="s">
        <v>18616</v>
      </c>
      <c r="M4578" t="s">
        <v>427</v>
      </c>
      <c r="N4578">
        <v>30122</v>
      </c>
      <c r="O4578" t="s">
        <v>53</v>
      </c>
      <c r="P4578">
        <v>4.8</v>
      </c>
      <c r="Q4578">
        <v>4.7</v>
      </c>
      <c r="R4578">
        <v>4.7</v>
      </c>
      <c r="S4578">
        <v>4.5999999999999996</v>
      </c>
      <c r="T4578">
        <v>4.7</v>
      </c>
      <c r="U4578">
        <v>4.7</v>
      </c>
      <c r="V4578" t="s">
        <v>405</v>
      </c>
      <c r="W4578" t="s">
        <v>77</v>
      </c>
      <c r="X4578" t="s">
        <v>43</v>
      </c>
      <c r="Y4578">
        <v>20</v>
      </c>
      <c r="Z4578">
        <v>27</v>
      </c>
      <c r="AA4578" t="s">
        <v>44</v>
      </c>
      <c r="AB4578" t="s">
        <v>125</v>
      </c>
      <c r="AC4578" t="s">
        <v>126</v>
      </c>
      <c r="AD4578" t="s">
        <v>18617</v>
      </c>
      <c r="AE4578" t="s">
        <v>18618</v>
      </c>
      <c r="AF4578">
        <v>15206</v>
      </c>
    </row>
    <row r="4579" spans="1:32" x14ac:dyDescent="0.35">
      <c r="A4579">
        <v>2016</v>
      </c>
      <c r="B4579" t="s">
        <v>257</v>
      </c>
      <c r="C4579" t="s">
        <v>2959</v>
      </c>
      <c r="D4579" t="s">
        <v>34</v>
      </c>
      <c r="E4579" t="s">
        <v>781</v>
      </c>
      <c r="F4579">
        <v>4.5999999999999996</v>
      </c>
      <c r="G4579">
        <v>56</v>
      </c>
      <c r="H4579" t="s">
        <v>36</v>
      </c>
      <c r="I4579" t="s">
        <v>9345</v>
      </c>
      <c r="J4579">
        <v>3.5</v>
      </c>
      <c r="K4579">
        <v>19</v>
      </c>
      <c r="L4579" t="s">
        <v>9346</v>
      </c>
      <c r="M4579" t="s">
        <v>427</v>
      </c>
      <c r="N4579">
        <v>30071</v>
      </c>
      <c r="O4579" t="s">
        <v>53</v>
      </c>
      <c r="P4579">
        <v>4.7</v>
      </c>
      <c r="Q4579">
        <v>4.5999999999999996</v>
      </c>
      <c r="R4579">
        <v>4.5999999999999996</v>
      </c>
      <c r="S4579">
        <v>4.3</v>
      </c>
      <c r="T4579">
        <v>4.8</v>
      </c>
      <c r="U4579">
        <v>4.8</v>
      </c>
      <c r="V4579" t="s">
        <v>41</v>
      </c>
      <c r="W4579" t="s">
        <v>1113</v>
      </c>
      <c r="X4579" t="s">
        <v>124</v>
      </c>
      <c r="Y4579">
        <v>21</v>
      </c>
      <c r="Z4579">
        <v>28</v>
      </c>
      <c r="AA4579" t="s">
        <v>44</v>
      </c>
      <c r="AB4579" t="s">
        <v>45</v>
      </c>
      <c r="AC4579" t="s">
        <v>219</v>
      </c>
      <c r="AD4579" t="s">
        <v>9347</v>
      </c>
      <c r="AE4579">
        <v>22494221</v>
      </c>
      <c r="AF4579">
        <v>39534</v>
      </c>
    </row>
    <row r="4580" spans="1:32" x14ac:dyDescent="0.35">
      <c r="A4580">
        <v>2019</v>
      </c>
      <c r="B4580" t="s">
        <v>257</v>
      </c>
      <c r="C4580" t="s">
        <v>2916</v>
      </c>
      <c r="D4580" t="s">
        <v>34</v>
      </c>
      <c r="E4580" t="s">
        <v>18619</v>
      </c>
      <c r="F4580">
        <v>4.5</v>
      </c>
      <c r="G4580">
        <v>2</v>
      </c>
      <c r="H4580" t="s">
        <v>36</v>
      </c>
      <c r="I4580" t="s">
        <v>3653</v>
      </c>
      <c r="J4580">
        <v>4.7</v>
      </c>
      <c r="K4580">
        <v>846</v>
      </c>
      <c r="L4580" t="s">
        <v>3654</v>
      </c>
      <c r="M4580" t="s">
        <v>427</v>
      </c>
      <c r="N4580">
        <v>30096</v>
      </c>
      <c r="O4580" t="s">
        <v>94</v>
      </c>
      <c r="P4580">
        <v>5</v>
      </c>
      <c r="Q4580">
        <v>4</v>
      </c>
      <c r="R4580">
        <v>4.5</v>
      </c>
      <c r="S4580">
        <v>4</v>
      </c>
      <c r="T4580">
        <v>4</v>
      </c>
      <c r="U4580">
        <v>4.5</v>
      </c>
      <c r="V4580" t="s">
        <v>1552</v>
      </c>
      <c r="W4580" t="s">
        <v>42</v>
      </c>
      <c r="X4580" t="s">
        <v>95</v>
      </c>
      <c r="Y4580">
        <v>21</v>
      </c>
      <c r="Z4580">
        <v>29</v>
      </c>
      <c r="AA4580" t="s">
        <v>44</v>
      </c>
      <c r="AB4580" t="s">
        <v>45</v>
      </c>
      <c r="AC4580" t="s">
        <v>264</v>
      </c>
      <c r="AD4580" t="s">
        <v>18620</v>
      </c>
      <c r="AE4580" t="s">
        <v>18621</v>
      </c>
      <c r="AF4580">
        <v>31625</v>
      </c>
    </row>
    <row r="4581" spans="1:32" x14ac:dyDescent="0.35">
      <c r="A4581">
        <v>2019</v>
      </c>
      <c r="B4581" t="s">
        <v>108</v>
      </c>
      <c r="C4581" t="s">
        <v>2034</v>
      </c>
      <c r="D4581" t="s">
        <v>34</v>
      </c>
      <c r="E4581" t="s">
        <v>18622</v>
      </c>
      <c r="F4581">
        <v>5</v>
      </c>
      <c r="G4581">
        <v>10</v>
      </c>
      <c r="H4581" t="s">
        <v>36</v>
      </c>
      <c r="I4581" t="s">
        <v>11149</v>
      </c>
      <c r="J4581">
        <v>4.7</v>
      </c>
      <c r="K4581">
        <v>1537</v>
      </c>
      <c r="L4581" t="s">
        <v>11150</v>
      </c>
      <c r="M4581" t="s">
        <v>427</v>
      </c>
      <c r="N4581">
        <v>30519</v>
      </c>
      <c r="O4581" t="s">
        <v>53</v>
      </c>
      <c r="P4581">
        <v>5</v>
      </c>
      <c r="Q4581">
        <v>5</v>
      </c>
      <c r="R4581">
        <v>5</v>
      </c>
      <c r="S4581">
        <v>4.8</v>
      </c>
      <c r="T4581">
        <v>5</v>
      </c>
      <c r="U4581">
        <v>5</v>
      </c>
      <c r="V4581" t="s">
        <v>12858</v>
      </c>
      <c r="W4581" t="s">
        <v>77</v>
      </c>
      <c r="X4581" t="s">
        <v>124</v>
      </c>
      <c r="Y4581">
        <v>17</v>
      </c>
      <c r="Z4581">
        <v>22</v>
      </c>
      <c r="AA4581" t="s">
        <v>44</v>
      </c>
      <c r="AB4581" t="s">
        <v>125</v>
      </c>
      <c r="AC4581" t="s">
        <v>714</v>
      </c>
      <c r="AD4581" t="s">
        <v>18623</v>
      </c>
      <c r="AE4581" t="s">
        <v>18624</v>
      </c>
      <c r="AF4581">
        <v>29047</v>
      </c>
    </row>
    <row r="4582" spans="1:32" x14ac:dyDescent="0.35">
      <c r="A4582">
        <v>2020</v>
      </c>
      <c r="B4582" t="s">
        <v>365</v>
      </c>
      <c r="C4582" t="s">
        <v>2640</v>
      </c>
      <c r="D4582" t="s">
        <v>34</v>
      </c>
      <c r="E4582" t="s">
        <v>18625</v>
      </c>
      <c r="F4582">
        <v>4.7</v>
      </c>
      <c r="G4582">
        <v>276</v>
      </c>
      <c r="H4582" t="s">
        <v>36</v>
      </c>
      <c r="I4582" t="s">
        <v>4196</v>
      </c>
      <c r="J4582">
        <v>4.2</v>
      </c>
      <c r="K4582">
        <v>802</v>
      </c>
      <c r="L4582" t="s">
        <v>4197</v>
      </c>
      <c r="M4582" t="s">
        <v>445</v>
      </c>
      <c r="N4582">
        <v>43232</v>
      </c>
      <c r="O4582" t="s">
        <v>53</v>
      </c>
      <c r="P4582">
        <v>4.8</v>
      </c>
      <c r="Q4582">
        <v>4.7</v>
      </c>
      <c r="R4582">
        <v>4.7</v>
      </c>
      <c r="S4582">
        <v>4.5999999999999996</v>
      </c>
      <c r="T4582">
        <v>4.8</v>
      </c>
      <c r="U4582">
        <v>4.7</v>
      </c>
      <c r="V4582" t="s">
        <v>2644</v>
      </c>
      <c r="W4582" t="s">
        <v>455</v>
      </c>
      <c r="X4582" t="s">
        <v>43</v>
      </c>
      <c r="Y4582">
        <v>26</v>
      </c>
      <c r="Z4582">
        <v>31</v>
      </c>
      <c r="AA4582" t="s">
        <v>44</v>
      </c>
      <c r="AB4582" t="s">
        <v>151</v>
      </c>
      <c r="AC4582" t="s">
        <v>79</v>
      </c>
      <c r="AD4582" t="s">
        <v>18626</v>
      </c>
      <c r="AE4582" t="s">
        <v>18627</v>
      </c>
      <c r="AF4582">
        <v>48401</v>
      </c>
    </row>
    <row r="4583" spans="1:32" x14ac:dyDescent="0.35">
      <c r="A4583">
        <v>2021</v>
      </c>
      <c r="B4583" t="s">
        <v>389</v>
      </c>
      <c r="C4583" t="s">
        <v>3761</v>
      </c>
      <c r="D4583" t="s">
        <v>34</v>
      </c>
      <c r="E4583" t="s">
        <v>6608</v>
      </c>
      <c r="F4583">
        <v>3</v>
      </c>
      <c r="G4583">
        <v>1</v>
      </c>
      <c r="H4583" t="s">
        <v>36</v>
      </c>
      <c r="I4583" t="s">
        <v>4196</v>
      </c>
      <c r="J4583">
        <v>4.2</v>
      </c>
      <c r="K4583">
        <v>802</v>
      </c>
      <c r="L4583" t="s">
        <v>4197</v>
      </c>
      <c r="M4583" t="s">
        <v>445</v>
      </c>
      <c r="N4583">
        <v>43232</v>
      </c>
      <c r="O4583" t="s">
        <v>53</v>
      </c>
      <c r="P4583">
        <v>3</v>
      </c>
      <c r="Q4583">
        <v>4</v>
      </c>
      <c r="R4583">
        <v>5</v>
      </c>
      <c r="S4583">
        <v>2</v>
      </c>
      <c r="T4583">
        <v>4</v>
      </c>
      <c r="U4583">
        <v>1</v>
      </c>
      <c r="V4583" t="s">
        <v>5130</v>
      </c>
      <c r="W4583" t="s">
        <v>42</v>
      </c>
      <c r="X4583" t="s">
        <v>124</v>
      </c>
      <c r="Y4583">
        <v>141</v>
      </c>
      <c r="Z4583">
        <v>127</v>
      </c>
      <c r="AA4583" t="s">
        <v>44</v>
      </c>
      <c r="AB4583" t="s">
        <v>1228</v>
      </c>
      <c r="AC4583" t="s">
        <v>1469</v>
      </c>
      <c r="AD4583" t="s">
        <v>18628</v>
      </c>
      <c r="AE4583" t="s">
        <v>18629</v>
      </c>
      <c r="AF4583">
        <v>18811</v>
      </c>
    </row>
    <row r="4584" spans="1:32" x14ac:dyDescent="0.35">
      <c r="A4584">
        <v>2019</v>
      </c>
      <c r="B4584" t="s">
        <v>1046</v>
      </c>
      <c r="C4584" t="s">
        <v>1937</v>
      </c>
      <c r="D4584" t="s">
        <v>34</v>
      </c>
      <c r="E4584" t="s">
        <v>8165</v>
      </c>
      <c r="F4584">
        <v>4.5999999999999996</v>
      </c>
      <c r="G4584">
        <v>94</v>
      </c>
      <c r="H4584" t="s">
        <v>36</v>
      </c>
      <c r="I4584" t="s">
        <v>18346</v>
      </c>
      <c r="J4584">
        <v>4.8</v>
      </c>
      <c r="K4584">
        <v>1287</v>
      </c>
      <c r="L4584" t="s">
        <v>18347</v>
      </c>
      <c r="M4584" t="s">
        <v>427</v>
      </c>
      <c r="N4584">
        <v>30642</v>
      </c>
      <c r="O4584" t="s">
        <v>75</v>
      </c>
      <c r="P4584">
        <v>4.8</v>
      </c>
      <c r="Q4584">
        <v>4.7</v>
      </c>
      <c r="R4584">
        <v>4.5999999999999996</v>
      </c>
      <c r="S4584">
        <v>4.4000000000000004</v>
      </c>
      <c r="T4584">
        <v>4.7</v>
      </c>
      <c r="U4584">
        <v>4.5</v>
      </c>
      <c r="V4584" t="s">
        <v>1315</v>
      </c>
      <c r="W4584" t="s">
        <v>455</v>
      </c>
      <c r="X4584" t="s">
        <v>43</v>
      </c>
      <c r="Y4584">
        <v>19</v>
      </c>
      <c r="Z4584">
        <v>26</v>
      </c>
      <c r="AA4584" t="s">
        <v>44</v>
      </c>
      <c r="AB4584" t="s">
        <v>45</v>
      </c>
      <c r="AC4584" t="s">
        <v>370</v>
      </c>
      <c r="AD4584" t="s">
        <v>18348</v>
      </c>
      <c r="AE4584" t="s">
        <v>18349</v>
      </c>
      <c r="AF4584">
        <v>34548</v>
      </c>
    </row>
    <row r="4585" spans="1:32" x14ac:dyDescent="0.35">
      <c r="A4585">
        <v>2019</v>
      </c>
      <c r="B4585" t="s">
        <v>1046</v>
      </c>
      <c r="C4585" t="s">
        <v>1937</v>
      </c>
      <c r="D4585" t="s">
        <v>1311</v>
      </c>
      <c r="E4585" t="s">
        <v>18630</v>
      </c>
      <c r="F4585">
        <v>4.5999999999999996</v>
      </c>
      <c r="G4585">
        <v>94</v>
      </c>
      <c r="H4585" t="s">
        <v>36</v>
      </c>
      <c r="I4585" t="s">
        <v>18631</v>
      </c>
      <c r="J4585">
        <v>3.7</v>
      </c>
      <c r="K4585">
        <v>240</v>
      </c>
      <c r="L4585" t="s">
        <v>18632</v>
      </c>
      <c r="M4585" t="s">
        <v>445</v>
      </c>
      <c r="N4585">
        <v>44256</v>
      </c>
      <c r="O4585" t="s">
        <v>53</v>
      </c>
      <c r="P4585">
        <v>4.8</v>
      </c>
      <c r="Q4585">
        <v>4.7</v>
      </c>
      <c r="R4585">
        <v>4.5999999999999996</v>
      </c>
      <c r="S4585">
        <v>4.4000000000000004</v>
      </c>
      <c r="T4585">
        <v>4.7</v>
      </c>
      <c r="U4585">
        <v>4.5</v>
      </c>
      <c r="V4585" t="s">
        <v>9976</v>
      </c>
      <c r="W4585" t="s">
        <v>6704</v>
      </c>
      <c r="X4585" t="s">
        <v>124</v>
      </c>
      <c r="Y4585">
        <v>18</v>
      </c>
      <c r="Z4585">
        <v>25</v>
      </c>
      <c r="AA4585" t="s">
        <v>44</v>
      </c>
      <c r="AB4585" t="s">
        <v>45</v>
      </c>
      <c r="AC4585" t="s">
        <v>370</v>
      </c>
      <c r="AD4585" t="s">
        <v>18633</v>
      </c>
      <c r="AE4585" t="s">
        <v>18634</v>
      </c>
      <c r="AF4585">
        <v>22540</v>
      </c>
    </row>
    <row r="4586" spans="1:32" x14ac:dyDescent="0.35">
      <c r="A4586">
        <v>2020</v>
      </c>
      <c r="B4586" t="s">
        <v>213</v>
      </c>
      <c r="C4586" t="s">
        <v>1032</v>
      </c>
      <c r="D4586" t="s">
        <v>349</v>
      </c>
      <c r="E4586" t="s">
        <v>18635</v>
      </c>
      <c r="F4586">
        <v>4.9000000000000004</v>
      </c>
      <c r="G4586">
        <v>50</v>
      </c>
      <c r="H4586" t="s">
        <v>36</v>
      </c>
      <c r="I4586" t="s">
        <v>18636</v>
      </c>
      <c r="J4586">
        <v>4.8</v>
      </c>
      <c r="K4586">
        <v>1627</v>
      </c>
      <c r="L4586" t="s">
        <v>18637</v>
      </c>
      <c r="M4586" t="s">
        <v>462</v>
      </c>
      <c r="N4586">
        <v>29607</v>
      </c>
      <c r="O4586" t="s">
        <v>53</v>
      </c>
      <c r="P4586">
        <v>4.9000000000000004</v>
      </c>
      <c r="Q4586">
        <v>4.9000000000000004</v>
      </c>
      <c r="R4586">
        <v>4.9000000000000004</v>
      </c>
      <c r="S4586">
        <v>4.8</v>
      </c>
      <c r="T4586">
        <v>4.8</v>
      </c>
      <c r="U4586">
        <v>4.9000000000000004</v>
      </c>
      <c r="V4586" t="s">
        <v>42</v>
      </c>
      <c r="W4586" t="s">
        <v>327</v>
      </c>
      <c r="X4586" t="s">
        <v>43</v>
      </c>
      <c r="Y4586">
        <v>20</v>
      </c>
      <c r="Z4586">
        <v>27</v>
      </c>
      <c r="AA4586" t="s">
        <v>44</v>
      </c>
      <c r="AB4586" t="s">
        <v>125</v>
      </c>
      <c r="AC4586" t="s">
        <v>126</v>
      </c>
      <c r="AD4586" t="s">
        <v>18638</v>
      </c>
      <c r="AE4586" t="s">
        <v>18639</v>
      </c>
      <c r="AF4586">
        <v>31010</v>
      </c>
    </row>
    <row r="4587" spans="1:32" x14ac:dyDescent="0.35">
      <c r="A4587">
        <v>2018</v>
      </c>
      <c r="B4587" t="s">
        <v>48</v>
      </c>
      <c r="C4587" t="s">
        <v>418</v>
      </c>
      <c r="D4587" t="s">
        <v>34</v>
      </c>
      <c r="E4587" t="s">
        <v>18640</v>
      </c>
      <c r="F4587">
        <v>4.8</v>
      </c>
      <c r="G4587">
        <v>265</v>
      </c>
      <c r="H4587" t="s">
        <v>36</v>
      </c>
      <c r="I4587" t="s">
        <v>14433</v>
      </c>
      <c r="J4587">
        <v>4.8</v>
      </c>
      <c r="K4587">
        <v>1387</v>
      </c>
      <c r="L4587" t="s">
        <v>14434</v>
      </c>
      <c r="M4587" t="s">
        <v>472</v>
      </c>
      <c r="N4587">
        <v>32055</v>
      </c>
      <c r="O4587" t="s">
        <v>40</v>
      </c>
      <c r="P4587">
        <v>4.9000000000000004</v>
      </c>
      <c r="Q4587">
        <v>4.8</v>
      </c>
      <c r="R4587">
        <v>4.8</v>
      </c>
      <c r="S4587">
        <v>4.7</v>
      </c>
      <c r="T4587">
        <v>4.9000000000000004</v>
      </c>
      <c r="U4587">
        <v>4.8</v>
      </c>
      <c r="V4587" t="s">
        <v>229</v>
      </c>
      <c r="W4587" t="s">
        <v>206</v>
      </c>
      <c r="X4587" t="s">
        <v>43</v>
      </c>
      <c r="Y4587">
        <v>19</v>
      </c>
      <c r="Z4587">
        <v>27</v>
      </c>
      <c r="AA4587" t="s">
        <v>44</v>
      </c>
      <c r="AB4587" t="s">
        <v>151</v>
      </c>
      <c r="AC4587" t="s">
        <v>184</v>
      </c>
      <c r="AD4587" t="s">
        <v>18641</v>
      </c>
      <c r="AE4587" t="s">
        <v>18642</v>
      </c>
      <c r="AF4587">
        <v>89557</v>
      </c>
    </row>
    <row r="4588" spans="1:32" x14ac:dyDescent="0.35">
      <c r="A4588">
        <v>2021</v>
      </c>
      <c r="B4588" t="s">
        <v>304</v>
      </c>
      <c r="C4588" t="s">
        <v>11616</v>
      </c>
      <c r="D4588" t="s">
        <v>1426</v>
      </c>
      <c r="E4588" t="s">
        <v>18643</v>
      </c>
      <c r="F4588">
        <v>5</v>
      </c>
      <c r="G4588">
        <v>21</v>
      </c>
      <c r="H4588" t="s">
        <v>36</v>
      </c>
      <c r="I4588" t="s">
        <v>13444</v>
      </c>
      <c r="J4588">
        <v>4.9000000000000004</v>
      </c>
      <c r="K4588">
        <v>1023</v>
      </c>
      <c r="L4588" t="s">
        <v>13445</v>
      </c>
      <c r="M4588" t="s">
        <v>472</v>
      </c>
      <c r="N4588">
        <v>34689</v>
      </c>
      <c r="O4588" t="s">
        <v>40</v>
      </c>
      <c r="P4588">
        <v>5</v>
      </c>
      <c r="Q4588">
        <v>5</v>
      </c>
      <c r="R4588">
        <v>5</v>
      </c>
      <c r="S4588">
        <v>5</v>
      </c>
      <c r="T4588">
        <v>5</v>
      </c>
      <c r="U4588">
        <v>5</v>
      </c>
      <c r="V4588" t="s">
        <v>76</v>
      </c>
      <c r="W4588" t="s">
        <v>1423</v>
      </c>
      <c r="X4588" t="s">
        <v>43</v>
      </c>
      <c r="Y4588">
        <v>21</v>
      </c>
      <c r="Z4588">
        <v>30</v>
      </c>
      <c r="AA4588" t="s">
        <v>44</v>
      </c>
      <c r="AB4588" t="s">
        <v>45</v>
      </c>
      <c r="AC4588" t="s">
        <v>219</v>
      </c>
      <c r="AD4588" t="s">
        <v>18644</v>
      </c>
      <c r="AE4588" t="s">
        <v>18645</v>
      </c>
      <c r="AF4588">
        <v>8883</v>
      </c>
    </row>
    <row r="4589" spans="1:32" x14ac:dyDescent="0.35">
      <c r="A4589">
        <v>2021</v>
      </c>
      <c r="B4589" t="s">
        <v>60</v>
      </c>
      <c r="C4589" t="s">
        <v>6064</v>
      </c>
      <c r="D4589" t="s">
        <v>3720</v>
      </c>
      <c r="E4589" t="s">
        <v>18646</v>
      </c>
      <c r="F4589">
        <v>4.8</v>
      </c>
      <c r="G4589">
        <v>92</v>
      </c>
      <c r="H4589" t="s">
        <v>36</v>
      </c>
      <c r="I4589" t="s">
        <v>2724</v>
      </c>
      <c r="J4589">
        <v>4.2</v>
      </c>
      <c r="K4589">
        <v>557</v>
      </c>
      <c r="L4589" t="s">
        <v>2725</v>
      </c>
      <c r="M4589" t="s">
        <v>472</v>
      </c>
      <c r="N4589">
        <v>33837</v>
      </c>
      <c r="O4589" t="s">
        <v>40</v>
      </c>
      <c r="P4589">
        <v>4.9000000000000004</v>
      </c>
      <c r="Q4589">
        <v>4.9000000000000004</v>
      </c>
      <c r="R4589">
        <v>4.8</v>
      </c>
      <c r="S4589">
        <v>4.5999999999999996</v>
      </c>
      <c r="T4589">
        <v>4.9000000000000004</v>
      </c>
      <c r="U4589">
        <v>4.8</v>
      </c>
      <c r="V4589" t="s">
        <v>13003</v>
      </c>
      <c r="W4589" t="s">
        <v>42</v>
      </c>
      <c r="X4589" t="s">
        <v>55</v>
      </c>
      <c r="Y4589">
        <v>15</v>
      </c>
      <c r="Z4589">
        <v>21</v>
      </c>
      <c r="AA4589" t="s">
        <v>44</v>
      </c>
      <c r="AB4589" t="s">
        <v>45</v>
      </c>
      <c r="AC4589" t="s">
        <v>66</v>
      </c>
      <c r="AD4589" t="s">
        <v>18647</v>
      </c>
      <c r="AE4589" t="s">
        <v>18648</v>
      </c>
      <c r="AF4589">
        <v>15460</v>
      </c>
    </row>
    <row r="4590" spans="1:32" x14ac:dyDescent="0.35">
      <c r="A4590">
        <v>2016</v>
      </c>
      <c r="B4590" t="s">
        <v>389</v>
      </c>
      <c r="C4590" t="s">
        <v>13461</v>
      </c>
      <c r="D4590" t="s">
        <v>34</v>
      </c>
      <c r="E4590" t="s">
        <v>13462</v>
      </c>
      <c r="F4590">
        <v>4.7</v>
      </c>
      <c r="G4590">
        <v>21</v>
      </c>
      <c r="H4590" t="s">
        <v>36</v>
      </c>
      <c r="I4590" t="s">
        <v>13463</v>
      </c>
      <c r="J4590">
        <v>4.8</v>
      </c>
      <c r="K4590">
        <v>816</v>
      </c>
      <c r="L4590" t="s">
        <v>13464</v>
      </c>
      <c r="M4590" t="s">
        <v>472</v>
      </c>
      <c r="N4590">
        <v>32839</v>
      </c>
      <c r="O4590" t="s">
        <v>94</v>
      </c>
      <c r="P4590">
        <v>4.8</v>
      </c>
      <c r="Q4590">
        <v>4.7</v>
      </c>
      <c r="R4590">
        <v>4.8</v>
      </c>
      <c r="S4590">
        <v>4.4000000000000004</v>
      </c>
      <c r="T4590">
        <v>4.7</v>
      </c>
      <c r="U4590">
        <v>4.5999999999999996</v>
      </c>
      <c r="V4590" t="s">
        <v>77</v>
      </c>
      <c r="W4590" t="s">
        <v>77</v>
      </c>
      <c r="X4590" t="s">
        <v>124</v>
      </c>
      <c r="Y4590">
        <v>89</v>
      </c>
      <c r="Z4590">
        <v>90</v>
      </c>
      <c r="AA4590" t="s">
        <v>1227</v>
      </c>
      <c r="AB4590" t="s">
        <v>1228</v>
      </c>
      <c r="AC4590" t="s">
        <v>1227</v>
      </c>
      <c r="AD4590" t="s">
        <v>13465</v>
      </c>
      <c r="AE4590" t="s">
        <v>13466</v>
      </c>
      <c r="AF4590">
        <v>46766</v>
      </c>
    </row>
    <row r="4591" spans="1:32" x14ac:dyDescent="0.35">
      <c r="A4591">
        <v>2019</v>
      </c>
      <c r="B4591" t="s">
        <v>69</v>
      </c>
      <c r="C4591" t="s">
        <v>1061</v>
      </c>
      <c r="D4591" t="s">
        <v>400</v>
      </c>
      <c r="E4591" t="s">
        <v>18649</v>
      </c>
      <c r="F4591">
        <v>4.9000000000000004</v>
      </c>
      <c r="G4591">
        <v>275</v>
      </c>
      <c r="H4591" t="s">
        <v>36</v>
      </c>
      <c r="I4591" t="s">
        <v>18650</v>
      </c>
      <c r="J4591">
        <v>4.7</v>
      </c>
      <c r="K4591">
        <v>1390</v>
      </c>
      <c r="L4591" t="s">
        <v>18651</v>
      </c>
      <c r="M4591" t="s">
        <v>472</v>
      </c>
      <c r="N4591">
        <v>32807</v>
      </c>
      <c r="O4591" t="s">
        <v>53</v>
      </c>
      <c r="P4591">
        <v>4.8</v>
      </c>
      <c r="Q4591">
        <v>4.8</v>
      </c>
      <c r="R4591">
        <v>4.9000000000000004</v>
      </c>
      <c r="S4591">
        <v>4.8</v>
      </c>
      <c r="T4591">
        <v>4.9000000000000004</v>
      </c>
      <c r="U4591">
        <v>4.9000000000000004</v>
      </c>
      <c r="V4591" t="s">
        <v>7361</v>
      </c>
      <c r="W4591" t="s">
        <v>42</v>
      </c>
      <c r="X4591" t="s">
        <v>43</v>
      </c>
      <c r="Y4591">
        <v>30</v>
      </c>
      <c r="Z4591">
        <v>38</v>
      </c>
      <c r="AA4591" t="s">
        <v>44</v>
      </c>
      <c r="AB4591" t="s">
        <v>78</v>
      </c>
      <c r="AC4591" t="s">
        <v>664</v>
      </c>
      <c r="AD4591" t="s">
        <v>18652</v>
      </c>
      <c r="AE4591" t="s">
        <v>18653</v>
      </c>
      <c r="AF4591">
        <v>18735</v>
      </c>
    </row>
    <row r="4592" spans="1:32" x14ac:dyDescent="0.35">
      <c r="A4592">
        <v>2019</v>
      </c>
      <c r="B4592" t="s">
        <v>339</v>
      </c>
      <c r="C4592" t="s">
        <v>18654</v>
      </c>
      <c r="D4592" t="s">
        <v>34</v>
      </c>
      <c r="E4592" t="s">
        <v>18655</v>
      </c>
      <c r="F4592">
        <v>3.4</v>
      </c>
      <c r="G4592">
        <v>4</v>
      </c>
      <c r="H4592" t="s">
        <v>36</v>
      </c>
      <c r="I4592" t="s">
        <v>7733</v>
      </c>
      <c r="J4592">
        <v>4.7</v>
      </c>
      <c r="K4592">
        <v>98</v>
      </c>
      <c r="L4592" t="s">
        <v>7734</v>
      </c>
      <c r="M4592" t="s">
        <v>1036</v>
      </c>
      <c r="N4592">
        <v>27511</v>
      </c>
      <c r="O4592" t="s">
        <v>53</v>
      </c>
      <c r="P4592">
        <v>4.2</v>
      </c>
      <c r="Q4592">
        <v>3.5</v>
      </c>
      <c r="R4592">
        <v>3.5</v>
      </c>
      <c r="S4592">
        <v>2.7</v>
      </c>
      <c r="T4592">
        <v>3.7</v>
      </c>
      <c r="U4592">
        <v>2.8</v>
      </c>
      <c r="V4592" t="s">
        <v>3813</v>
      </c>
      <c r="W4592" t="s">
        <v>327</v>
      </c>
      <c r="X4592" t="s">
        <v>55</v>
      </c>
      <c r="Y4592">
        <v>16</v>
      </c>
      <c r="Z4592">
        <v>21</v>
      </c>
      <c r="AA4592" t="s">
        <v>44</v>
      </c>
      <c r="AB4592" t="s">
        <v>198</v>
      </c>
      <c r="AC4592" t="s">
        <v>688</v>
      </c>
      <c r="AD4592" t="s">
        <v>18656</v>
      </c>
      <c r="AE4592" t="s">
        <v>18657</v>
      </c>
      <c r="AF4592">
        <v>49463</v>
      </c>
    </row>
    <row r="4593" spans="1:32" x14ac:dyDescent="0.35">
      <c r="A4593">
        <v>2021</v>
      </c>
      <c r="B4593" t="s">
        <v>288</v>
      </c>
      <c r="C4593" t="s">
        <v>2086</v>
      </c>
      <c r="D4593" t="s">
        <v>34</v>
      </c>
      <c r="E4593" t="s">
        <v>18223</v>
      </c>
      <c r="F4593">
        <v>4.5999999999999996</v>
      </c>
      <c r="G4593">
        <v>16</v>
      </c>
      <c r="H4593" t="s">
        <v>36</v>
      </c>
      <c r="I4593" t="s">
        <v>10470</v>
      </c>
      <c r="J4593">
        <v>4.9000000000000004</v>
      </c>
      <c r="K4593">
        <v>1087</v>
      </c>
      <c r="L4593" t="s">
        <v>10471</v>
      </c>
      <c r="M4593" t="s">
        <v>1036</v>
      </c>
      <c r="N4593">
        <v>27511</v>
      </c>
      <c r="O4593" t="s">
        <v>40</v>
      </c>
      <c r="P4593">
        <v>4.5999999999999996</v>
      </c>
      <c r="Q4593">
        <v>4.4000000000000004</v>
      </c>
      <c r="R4593">
        <v>4.7</v>
      </c>
      <c r="S4593">
        <v>4.2</v>
      </c>
      <c r="T4593">
        <v>4.5</v>
      </c>
      <c r="U4593">
        <v>4.7</v>
      </c>
      <c r="V4593" t="s">
        <v>1739</v>
      </c>
      <c r="W4593" t="s">
        <v>12820</v>
      </c>
      <c r="X4593" t="s">
        <v>124</v>
      </c>
      <c r="Y4593">
        <v>23</v>
      </c>
      <c r="Z4593">
        <v>28</v>
      </c>
      <c r="AA4593" t="s">
        <v>44</v>
      </c>
      <c r="AB4593" t="s">
        <v>113</v>
      </c>
      <c r="AC4593" t="s">
        <v>3082</v>
      </c>
      <c r="AD4593" t="s">
        <v>18658</v>
      </c>
      <c r="AE4593" t="s">
        <v>18659</v>
      </c>
      <c r="AF4593">
        <v>11448</v>
      </c>
    </row>
    <row r="4594" spans="1:32" x14ac:dyDescent="0.35">
      <c r="A4594">
        <v>2018</v>
      </c>
      <c r="B4594" t="s">
        <v>108</v>
      </c>
      <c r="C4594" t="s">
        <v>9731</v>
      </c>
      <c r="D4594" t="s">
        <v>34</v>
      </c>
      <c r="E4594" t="s">
        <v>2942</v>
      </c>
      <c r="F4594">
        <v>4.8</v>
      </c>
      <c r="G4594">
        <v>64</v>
      </c>
      <c r="H4594" t="s">
        <v>36</v>
      </c>
      <c r="I4594" t="s">
        <v>6851</v>
      </c>
      <c r="J4594">
        <v>4.5999999999999996</v>
      </c>
      <c r="K4594">
        <v>353</v>
      </c>
      <c r="L4594" t="s">
        <v>6852</v>
      </c>
      <c r="M4594" t="s">
        <v>481</v>
      </c>
      <c r="N4594">
        <v>22401</v>
      </c>
      <c r="O4594" t="s">
        <v>94</v>
      </c>
      <c r="P4594">
        <v>4.9000000000000004</v>
      </c>
      <c r="Q4594">
        <v>5</v>
      </c>
      <c r="R4594">
        <v>4.8</v>
      </c>
      <c r="S4594">
        <v>4.5999999999999996</v>
      </c>
      <c r="T4594">
        <v>4.9000000000000004</v>
      </c>
      <c r="U4594">
        <v>4.8</v>
      </c>
      <c r="V4594" t="s">
        <v>42</v>
      </c>
      <c r="W4594" t="s">
        <v>3290</v>
      </c>
      <c r="X4594" t="s">
        <v>124</v>
      </c>
      <c r="Y4594">
        <v>20</v>
      </c>
      <c r="Z4594">
        <v>25</v>
      </c>
      <c r="AA4594" t="s">
        <v>44</v>
      </c>
      <c r="AB4594" t="s">
        <v>125</v>
      </c>
      <c r="AC4594" t="s">
        <v>714</v>
      </c>
      <c r="AD4594" t="s">
        <v>18660</v>
      </c>
      <c r="AE4594" t="s">
        <v>18661</v>
      </c>
      <c r="AF4594">
        <v>35362</v>
      </c>
    </row>
    <row r="4595" spans="1:32" x14ac:dyDescent="0.35">
      <c r="A4595">
        <v>2020</v>
      </c>
      <c r="B4595" t="s">
        <v>4488</v>
      </c>
      <c r="C4595" t="s">
        <v>18662</v>
      </c>
      <c r="D4595" t="s">
        <v>34</v>
      </c>
      <c r="E4595" t="s">
        <v>18388</v>
      </c>
      <c r="F4595">
        <v>4.9000000000000004</v>
      </c>
      <c r="G4595">
        <v>36</v>
      </c>
      <c r="H4595" t="s">
        <v>36</v>
      </c>
      <c r="I4595" t="s">
        <v>18663</v>
      </c>
      <c r="J4595">
        <v>4.8</v>
      </c>
      <c r="K4595">
        <v>790</v>
      </c>
      <c r="L4595" t="s">
        <v>18664</v>
      </c>
      <c r="M4595" t="s">
        <v>538</v>
      </c>
      <c r="N4595">
        <v>17756</v>
      </c>
      <c r="O4595" t="s">
        <v>53</v>
      </c>
      <c r="P4595">
        <v>5</v>
      </c>
      <c r="Q4595">
        <v>4.9000000000000004</v>
      </c>
      <c r="R4595">
        <v>4.8</v>
      </c>
      <c r="S4595">
        <v>4.9000000000000004</v>
      </c>
      <c r="T4595">
        <v>5</v>
      </c>
      <c r="U4595">
        <v>5</v>
      </c>
      <c r="V4595" t="s">
        <v>18665</v>
      </c>
      <c r="W4595" t="s">
        <v>42</v>
      </c>
      <c r="X4595" t="s">
        <v>55</v>
      </c>
      <c r="Y4595">
        <v>23</v>
      </c>
      <c r="Z4595">
        <v>29</v>
      </c>
      <c r="AA4595" t="s">
        <v>44</v>
      </c>
      <c r="AB4595" t="s">
        <v>78</v>
      </c>
      <c r="AC4595" t="s">
        <v>664</v>
      </c>
      <c r="AD4595" t="s">
        <v>18666</v>
      </c>
      <c r="AE4595" t="s">
        <v>18667</v>
      </c>
      <c r="AF4595">
        <v>45280</v>
      </c>
    </row>
    <row r="4596" spans="1:32" x14ac:dyDescent="0.35">
      <c r="A4596">
        <v>2019</v>
      </c>
      <c r="B4596" t="s">
        <v>108</v>
      </c>
      <c r="C4596" t="s">
        <v>2034</v>
      </c>
      <c r="D4596" t="s">
        <v>634</v>
      </c>
      <c r="E4596" t="s">
        <v>4250</v>
      </c>
      <c r="F4596">
        <v>5</v>
      </c>
      <c r="G4596">
        <v>10</v>
      </c>
      <c r="H4596" t="s">
        <v>36</v>
      </c>
      <c r="I4596" t="s">
        <v>4251</v>
      </c>
      <c r="J4596">
        <v>4.8</v>
      </c>
      <c r="K4596">
        <v>1645</v>
      </c>
      <c r="L4596" t="s">
        <v>4252</v>
      </c>
      <c r="M4596" t="s">
        <v>1103</v>
      </c>
      <c r="N4596">
        <v>20904</v>
      </c>
      <c r="O4596" t="s">
        <v>53</v>
      </c>
      <c r="P4596">
        <v>5</v>
      </c>
      <c r="Q4596">
        <v>5</v>
      </c>
      <c r="R4596">
        <v>5</v>
      </c>
      <c r="S4596">
        <v>4.8</v>
      </c>
      <c r="T4596">
        <v>5</v>
      </c>
      <c r="U4596">
        <v>5</v>
      </c>
      <c r="V4596" t="s">
        <v>3640</v>
      </c>
      <c r="W4596" t="s">
        <v>4253</v>
      </c>
      <c r="X4596" t="s">
        <v>124</v>
      </c>
      <c r="Y4596">
        <v>17</v>
      </c>
      <c r="Z4596">
        <v>22</v>
      </c>
      <c r="AA4596" t="s">
        <v>44</v>
      </c>
      <c r="AB4596" t="s">
        <v>125</v>
      </c>
      <c r="AC4596" t="s">
        <v>714</v>
      </c>
      <c r="AD4596" t="s">
        <v>4254</v>
      </c>
      <c r="AE4596" t="s">
        <v>4255</v>
      </c>
      <c r="AF4596">
        <v>34096</v>
      </c>
    </row>
    <row r="4597" spans="1:32" x14ac:dyDescent="0.35">
      <c r="A4597">
        <v>2020</v>
      </c>
      <c r="B4597" t="s">
        <v>389</v>
      </c>
      <c r="C4597" t="s">
        <v>1465</v>
      </c>
      <c r="D4597" t="s">
        <v>34</v>
      </c>
      <c r="E4597" t="s">
        <v>18668</v>
      </c>
      <c r="F4597">
        <v>4.3</v>
      </c>
      <c r="G4597">
        <v>16</v>
      </c>
      <c r="H4597" t="s">
        <v>36</v>
      </c>
      <c r="I4597" t="s">
        <v>18669</v>
      </c>
      <c r="J4597">
        <v>4.5</v>
      </c>
      <c r="K4597">
        <v>152</v>
      </c>
      <c r="L4597" t="s">
        <v>18670</v>
      </c>
      <c r="M4597" t="s">
        <v>1103</v>
      </c>
      <c r="N4597">
        <v>20746</v>
      </c>
      <c r="O4597" t="s">
        <v>40</v>
      </c>
      <c r="P4597">
        <v>4.5999999999999996</v>
      </c>
      <c r="Q4597">
        <v>4.4000000000000004</v>
      </c>
      <c r="R4597">
        <v>4.5999999999999996</v>
      </c>
      <c r="S4597">
        <v>4</v>
      </c>
      <c r="T4597">
        <v>4.2</v>
      </c>
      <c r="U4597">
        <v>4.4000000000000004</v>
      </c>
      <c r="V4597" t="s">
        <v>1279</v>
      </c>
      <c r="W4597" t="s">
        <v>42</v>
      </c>
      <c r="X4597" t="s">
        <v>124</v>
      </c>
      <c r="Y4597">
        <v>118</v>
      </c>
      <c r="Z4597">
        <v>107</v>
      </c>
      <c r="AA4597" t="s">
        <v>44</v>
      </c>
      <c r="AB4597" t="s">
        <v>1228</v>
      </c>
      <c r="AC4597" t="s">
        <v>1469</v>
      </c>
      <c r="AD4597" t="s">
        <v>18671</v>
      </c>
      <c r="AE4597" t="s">
        <v>18672</v>
      </c>
      <c r="AF4597">
        <v>34487</v>
      </c>
    </row>
    <row r="4598" spans="1:32" x14ac:dyDescent="0.35">
      <c r="A4598">
        <v>2020</v>
      </c>
      <c r="B4598" t="s">
        <v>365</v>
      </c>
      <c r="C4598" t="s">
        <v>12781</v>
      </c>
      <c r="D4598" t="s">
        <v>34</v>
      </c>
      <c r="E4598" t="s">
        <v>18673</v>
      </c>
      <c r="F4598">
        <v>4.9000000000000004</v>
      </c>
      <c r="G4598">
        <v>112</v>
      </c>
      <c r="H4598" t="s">
        <v>36</v>
      </c>
      <c r="I4598" t="s">
        <v>18674</v>
      </c>
      <c r="J4598">
        <v>4.5</v>
      </c>
      <c r="K4598">
        <v>446</v>
      </c>
      <c r="L4598" t="s">
        <v>18675</v>
      </c>
      <c r="M4598" t="s">
        <v>1103</v>
      </c>
      <c r="N4598">
        <v>20707</v>
      </c>
      <c r="O4598" t="s">
        <v>40</v>
      </c>
      <c r="P4598">
        <v>4.8</v>
      </c>
      <c r="Q4598">
        <v>4.9000000000000004</v>
      </c>
      <c r="R4598">
        <v>4.9000000000000004</v>
      </c>
      <c r="S4598">
        <v>4.7</v>
      </c>
      <c r="T4598">
        <v>4.9000000000000004</v>
      </c>
      <c r="U4598">
        <v>4.8</v>
      </c>
      <c r="V4598" t="s">
        <v>2644</v>
      </c>
      <c r="W4598" t="s">
        <v>77</v>
      </c>
      <c r="X4598" t="s">
        <v>6580</v>
      </c>
      <c r="Y4598">
        <v>18</v>
      </c>
      <c r="Z4598">
        <v>27</v>
      </c>
      <c r="AA4598" t="s">
        <v>44</v>
      </c>
      <c r="AB4598" t="s">
        <v>125</v>
      </c>
      <c r="AC4598" t="s">
        <v>370</v>
      </c>
      <c r="AD4598" t="s">
        <v>18676</v>
      </c>
      <c r="AE4598" t="s">
        <v>18677</v>
      </c>
      <c r="AF4598">
        <v>30961</v>
      </c>
    </row>
    <row r="4599" spans="1:32" x14ac:dyDescent="0.35">
      <c r="A4599">
        <v>2019</v>
      </c>
      <c r="B4599" t="s">
        <v>108</v>
      </c>
      <c r="C4599" t="s">
        <v>1621</v>
      </c>
      <c r="D4599" t="s">
        <v>34</v>
      </c>
      <c r="E4599" t="s">
        <v>6253</v>
      </c>
      <c r="F4599">
        <v>4.5999999999999996</v>
      </c>
      <c r="G4599">
        <v>72</v>
      </c>
      <c r="H4599" t="s">
        <v>36</v>
      </c>
      <c r="I4599" t="s">
        <v>18678</v>
      </c>
      <c r="J4599">
        <v>4.5</v>
      </c>
      <c r="K4599">
        <v>8</v>
      </c>
      <c r="L4599" t="s">
        <v>18679</v>
      </c>
      <c r="M4599" t="s">
        <v>1103</v>
      </c>
      <c r="N4599">
        <v>21043</v>
      </c>
      <c r="O4599" t="s">
        <v>53</v>
      </c>
      <c r="P4599">
        <v>4.8</v>
      </c>
      <c r="Q4599">
        <v>4.8</v>
      </c>
      <c r="R4599">
        <v>4.5999999999999996</v>
      </c>
      <c r="S4599">
        <v>4.5</v>
      </c>
      <c r="T4599">
        <v>4.7</v>
      </c>
      <c r="U4599">
        <v>4.5999999999999996</v>
      </c>
      <c r="V4599" t="s">
        <v>42</v>
      </c>
      <c r="W4599" t="s">
        <v>42</v>
      </c>
      <c r="X4599" t="s">
        <v>124</v>
      </c>
      <c r="Y4599">
        <v>22</v>
      </c>
      <c r="Z4599">
        <v>27</v>
      </c>
      <c r="AA4599" t="s">
        <v>44</v>
      </c>
      <c r="AB4599" t="s">
        <v>125</v>
      </c>
      <c r="AC4599" t="s">
        <v>219</v>
      </c>
      <c r="AD4599" t="s">
        <v>18680</v>
      </c>
      <c r="AE4599">
        <v>22492364</v>
      </c>
      <c r="AF4599">
        <v>13709</v>
      </c>
    </row>
    <row r="4600" spans="1:32" x14ac:dyDescent="0.35">
      <c r="A4600">
        <v>2021</v>
      </c>
      <c r="B4600" t="s">
        <v>108</v>
      </c>
      <c r="C4600" t="s">
        <v>3995</v>
      </c>
      <c r="D4600" t="s">
        <v>34</v>
      </c>
      <c r="E4600" t="s">
        <v>690</v>
      </c>
      <c r="F4600">
        <v>4.8</v>
      </c>
      <c r="G4600">
        <v>17</v>
      </c>
      <c r="H4600" t="s">
        <v>36</v>
      </c>
      <c r="I4600" t="s">
        <v>18413</v>
      </c>
      <c r="J4600">
        <v>4.3</v>
      </c>
      <c r="K4600">
        <v>944</v>
      </c>
      <c r="L4600" t="s">
        <v>18414</v>
      </c>
      <c r="M4600" t="s">
        <v>472</v>
      </c>
      <c r="N4600">
        <v>33027</v>
      </c>
      <c r="O4600" t="s">
        <v>53</v>
      </c>
      <c r="P4600">
        <v>4.9000000000000004</v>
      </c>
      <c r="Q4600">
        <v>4.8</v>
      </c>
      <c r="R4600">
        <v>4.5999999999999996</v>
      </c>
      <c r="S4600">
        <v>4.5999999999999996</v>
      </c>
      <c r="T4600">
        <v>4.8</v>
      </c>
      <c r="U4600">
        <v>4.9000000000000004</v>
      </c>
      <c r="V4600" t="s">
        <v>712</v>
      </c>
      <c r="W4600" t="s">
        <v>77</v>
      </c>
      <c r="X4600" t="s">
        <v>95</v>
      </c>
      <c r="Y4600">
        <v>19</v>
      </c>
      <c r="Z4600">
        <v>26</v>
      </c>
      <c r="AA4600" t="s">
        <v>44</v>
      </c>
      <c r="AB4600" t="s">
        <v>125</v>
      </c>
      <c r="AC4600" t="s">
        <v>219</v>
      </c>
      <c r="AD4600" t="s">
        <v>18415</v>
      </c>
      <c r="AE4600" t="s">
        <v>18416</v>
      </c>
      <c r="AF4600">
        <v>14129</v>
      </c>
    </row>
    <row r="4601" spans="1:32" x14ac:dyDescent="0.35">
      <c r="A4601">
        <v>2020</v>
      </c>
      <c r="B4601" t="s">
        <v>108</v>
      </c>
      <c r="C4601" t="s">
        <v>2198</v>
      </c>
      <c r="D4601" t="s">
        <v>34</v>
      </c>
      <c r="E4601" t="s">
        <v>180</v>
      </c>
      <c r="F4601">
        <v>4.9000000000000004</v>
      </c>
      <c r="G4601">
        <v>13</v>
      </c>
      <c r="H4601" t="s">
        <v>36</v>
      </c>
      <c r="I4601" t="s">
        <v>5644</v>
      </c>
      <c r="J4601">
        <v>4.5999999999999996</v>
      </c>
      <c r="K4601">
        <v>1121</v>
      </c>
      <c r="L4601" t="s">
        <v>5645</v>
      </c>
      <c r="M4601" t="s">
        <v>472</v>
      </c>
      <c r="N4601">
        <v>33027</v>
      </c>
      <c r="O4601" t="s">
        <v>53</v>
      </c>
      <c r="P4601">
        <v>4.9000000000000004</v>
      </c>
      <c r="Q4601">
        <v>4.8</v>
      </c>
      <c r="R4601">
        <v>4.9000000000000004</v>
      </c>
      <c r="S4601">
        <v>4.8</v>
      </c>
      <c r="T4601">
        <v>4.9000000000000004</v>
      </c>
      <c r="U4601">
        <v>4.9000000000000004</v>
      </c>
      <c r="V4601" t="s">
        <v>18681</v>
      </c>
      <c r="W4601" t="s">
        <v>77</v>
      </c>
      <c r="X4601" t="s">
        <v>43</v>
      </c>
      <c r="Y4601">
        <v>24</v>
      </c>
      <c r="Z4601">
        <v>34</v>
      </c>
      <c r="AA4601" t="s">
        <v>44</v>
      </c>
      <c r="AB4601" t="s">
        <v>294</v>
      </c>
      <c r="AC4601" t="s">
        <v>219</v>
      </c>
      <c r="AD4601" t="s">
        <v>18682</v>
      </c>
      <c r="AE4601" t="s">
        <v>18683</v>
      </c>
      <c r="AF4601">
        <v>29619</v>
      </c>
    </row>
    <row r="4602" spans="1:32" x14ac:dyDescent="0.35">
      <c r="A4602">
        <v>2019</v>
      </c>
      <c r="B4602" t="s">
        <v>257</v>
      </c>
      <c r="C4602" t="s">
        <v>1598</v>
      </c>
      <c r="D4602" t="s">
        <v>1080</v>
      </c>
      <c r="E4602" t="s">
        <v>18684</v>
      </c>
      <c r="F4602">
        <v>4.9000000000000004</v>
      </c>
      <c r="G4602">
        <v>30</v>
      </c>
      <c r="H4602" t="s">
        <v>36</v>
      </c>
      <c r="I4602" t="s">
        <v>18685</v>
      </c>
      <c r="J4602">
        <v>4.7</v>
      </c>
      <c r="K4602">
        <v>835</v>
      </c>
      <c r="L4602" t="s">
        <v>18686</v>
      </c>
      <c r="M4602" t="s">
        <v>472</v>
      </c>
      <c r="N4602">
        <v>33444</v>
      </c>
      <c r="O4602" t="s">
        <v>53</v>
      </c>
      <c r="P4602">
        <v>4.9000000000000004</v>
      </c>
      <c r="Q4602">
        <v>4.9000000000000004</v>
      </c>
      <c r="R4602">
        <v>5</v>
      </c>
      <c r="S4602">
        <v>4.5999999999999996</v>
      </c>
      <c r="T4602">
        <v>4.9000000000000004</v>
      </c>
      <c r="U4602">
        <v>4.9000000000000004</v>
      </c>
      <c r="V4602" t="s">
        <v>18687</v>
      </c>
      <c r="W4602" t="s">
        <v>77</v>
      </c>
      <c r="X4602" t="s">
        <v>95</v>
      </c>
      <c r="Y4602">
        <v>26</v>
      </c>
      <c r="Z4602">
        <v>36</v>
      </c>
      <c r="AA4602" t="s">
        <v>44</v>
      </c>
      <c r="AB4602" t="s">
        <v>45</v>
      </c>
      <c r="AC4602" t="s">
        <v>219</v>
      </c>
      <c r="AD4602" t="s">
        <v>18688</v>
      </c>
      <c r="AE4602" t="s">
        <v>18689</v>
      </c>
      <c r="AF4602">
        <v>49675</v>
      </c>
    </row>
    <row r="4603" spans="1:32" x14ac:dyDescent="0.35">
      <c r="A4603">
        <v>2016</v>
      </c>
      <c r="B4603" t="s">
        <v>187</v>
      </c>
      <c r="C4603" t="s">
        <v>3551</v>
      </c>
      <c r="D4603" t="s">
        <v>34</v>
      </c>
      <c r="E4603" t="s">
        <v>18690</v>
      </c>
      <c r="F4603">
        <v>4.5</v>
      </c>
      <c r="G4603">
        <v>156</v>
      </c>
      <c r="H4603" t="s">
        <v>36</v>
      </c>
      <c r="I4603" t="s">
        <v>18691</v>
      </c>
      <c r="J4603">
        <v>3.5</v>
      </c>
      <c r="K4603">
        <v>10</v>
      </c>
      <c r="L4603" t="s">
        <v>18692</v>
      </c>
      <c r="M4603" t="s">
        <v>538</v>
      </c>
      <c r="N4603">
        <v>19341</v>
      </c>
      <c r="O4603" t="s">
        <v>53</v>
      </c>
      <c r="P4603">
        <v>4.5</v>
      </c>
      <c r="Q4603">
        <v>4.4000000000000004</v>
      </c>
      <c r="R4603">
        <v>4.5999999999999996</v>
      </c>
      <c r="S4603">
        <v>4.5999999999999996</v>
      </c>
      <c r="T4603">
        <v>4.5</v>
      </c>
      <c r="U4603">
        <v>4.7</v>
      </c>
      <c r="V4603" t="s">
        <v>1379</v>
      </c>
      <c r="W4603" t="s">
        <v>42</v>
      </c>
      <c r="X4603" t="s">
        <v>124</v>
      </c>
      <c r="Y4603">
        <v>24</v>
      </c>
      <c r="Z4603">
        <v>32</v>
      </c>
      <c r="AA4603" t="s">
        <v>44</v>
      </c>
      <c r="AB4603" t="s">
        <v>78</v>
      </c>
      <c r="AC4603" t="s">
        <v>1381</v>
      </c>
      <c r="AD4603" t="s">
        <v>18693</v>
      </c>
      <c r="AE4603" t="s">
        <v>18694</v>
      </c>
      <c r="AF4603">
        <v>15296</v>
      </c>
    </row>
    <row r="4604" spans="1:32" x14ac:dyDescent="0.35">
      <c r="A4604">
        <v>2019</v>
      </c>
      <c r="B4604" t="s">
        <v>69</v>
      </c>
      <c r="C4604" t="s">
        <v>357</v>
      </c>
      <c r="D4604" t="s">
        <v>34</v>
      </c>
      <c r="E4604" t="s">
        <v>1692</v>
      </c>
      <c r="F4604">
        <v>4.8</v>
      </c>
      <c r="G4604">
        <v>223</v>
      </c>
      <c r="H4604" t="s">
        <v>36</v>
      </c>
      <c r="I4604" t="s">
        <v>18695</v>
      </c>
      <c r="J4604">
        <v>4.9000000000000004</v>
      </c>
      <c r="K4604">
        <v>2926</v>
      </c>
      <c r="L4604" t="s">
        <v>18696</v>
      </c>
      <c r="M4604" t="s">
        <v>538</v>
      </c>
      <c r="N4604">
        <v>18902</v>
      </c>
      <c r="O4604" t="s">
        <v>53</v>
      </c>
      <c r="P4604">
        <v>4.9000000000000004</v>
      </c>
      <c r="Q4604">
        <v>4.8</v>
      </c>
      <c r="R4604">
        <v>4.7</v>
      </c>
      <c r="S4604">
        <v>4.7</v>
      </c>
      <c r="T4604">
        <v>4.7</v>
      </c>
      <c r="U4604">
        <v>4.8</v>
      </c>
      <c r="V4604" t="s">
        <v>1651</v>
      </c>
      <c r="W4604" t="s">
        <v>123</v>
      </c>
      <c r="X4604" t="s">
        <v>124</v>
      </c>
      <c r="Y4604">
        <v>18</v>
      </c>
      <c r="Z4604">
        <v>26</v>
      </c>
      <c r="AA4604" t="s">
        <v>44</v>
      </c>
      <c r="AB4604" t="s">
        <v>151</v>
      </c>
      <c r="AC4604" t="s">
        <v>126</v>
      </c>
      <c r="AD4604" t="s">
        <v>18697</v>
      </c>
      <c r="AE4604" t="s">
        <v>18698</v>
      </c>
      <c r="AF4604">
        <v>46340</v>
      </c>
    </row>
    <row r="4605" spans="1:32" x14ac:dyDescent="0.35">
      <c r="A4605">
        <v>2019</v>
      </c>
      <c r="B4605" t="s">
        <v>516</v>
      </c>
      <c r="C4605" t="s">
        <v>517</v>
      </c>
      <c r="D4605" t="s">
        <v>34</v>
      </c>
      <c r="E4605" t="s">
        <v>18699</v>
      </c>
      <c r="F4605">
        <v>4.8</v>
      </c>
      <c r="G4605">
        <v>230</v>
      </c>
      <c r="H4605" t="s">
        <v>36</v>
      </c>
      <c r="I4605" t="s">
        <v>18700</v>
      </c>
      <c r="J4605">
        <v>4.8</v>
      </c>
      <c r="K4605">
        <v>545</v>
      </c>
      <c r="L4605" t="s">
        <v>18701</v>
      </c>
      <c r="M4605" t="s">
        <v>538</v>
      </c>
      <c r="N4605">
        <v>19053</v>
      </c>
      <c r="O4605" t="s">
        <v>40</v>
      </c>
      <c r="P4605">
        <v>4.8</v>
      </c>
      <c r="Q4605">
        <v>4.8</v>
      </c>
      <c r="R4605">
        <v>4.8</v>
      </c>
      <c r="S4605">
        <v>4.8</v>
      </c>
      <c r="T4605">
        <v>4.9000000000000004</v>
      </c>
      <c r="U4605">
        <v>4.8</v>
      </c>
      <c r="V4605" t="s">
        <v>1198</v>
      </c>
      <c r="W4605" t="s">
        <v>42</v>
      </c>
      <c r="X4605" t="s">
        <v>124</v>
      </c>
      <c r="Y4605">
        <v>24</v>
      </c>
      <c r="Z4605">
        <v>30</v>
      </c>
      <c r="AA4605" t="s">
        <v>44</v>
      </c>
      <c r="AB4605" t="s">
        <v>198</v>
      </c>
      <c r="AC4605" t="s">
        <v>2096</v>
      </c>
      <c r="AD4605" t="s">
        <v>18702</v>
      </c>
      <c r="AE4605" t="s">
        <v>18703</v>
      </c>
      <c r="AF4605">
        <v>11285</v>
      </c>
    </row>
    <row r="4606" spans="1:32" x14ac:dyDescent="0.35">
      <c r="A4606">
        <v>2021</v>
      </c>
      <c r="B4606" t="s">
        <v>257</v>
      </c>
      <c r="C4606" t="s">
        <v>448</v>
      </c>
      <c r="D4606" t="s">
        <v>34</v>
      </c>
      <c r="E4606" t="s">
        <v>18435</v>
      </c>
      <c r="F4606">
        <v>5</v>
      </c>
      <c r="G4606">
        <v>3</v>
      </c>
      <c r="H4606" t="s">
        <v>36</v>
      </c>
      <c r="I4606" t="s">
        <v>18436</v>
      </c>
      <c r="J4606">
        <v>4.9000000000000004</v>
      </c>
      <c r="K4606">
        <v>4190</v>
      </c>
      <c r="L4606" t="s">
        <v>18437</v>
      </c>
      <c r="M4606" t="s">
        <v>604</v>
      </c>
      <c r="N4606" s="1" t="s">
        <v>18438</v>
      </c>
      <c r="O4606" t="s">
        <v>53</v>
      </c>
      <c r="P4606">
        <v>5</v>
      </c>
      <c r="Q4606">
        <v>5</v>
      </c>
      <c r="R4606">
        <v>5</v>
      </c>
      <c r="S4606">
        <v>4.7</v>
      </c>
      <c r="T4606">
        <v>5</v>
      </c>
      <c r="U4606">
        <v>5</v>
      </c>
      <c r="V4606" t="s">
        <v>18439</v>
      </c>
      <c r="W4606" t="s">
        <v>42</v>
      </c>
      <c r="X4606" t="s">
        <v>124</v>
      </c>
      <c r="Y4606">
        <v>23</v>
      </c>
      <c r="Z4606">
        <v>31</v>
      </c>
      <c r="AA4606" t="s">
        <v>44</v>
      </c>
      <c r="AB4606" t="s">
        <v>45</v>
      </c>
      <c r="AC4606" t="s">
        <v>219</v>
      </c>
      <c r="AD4606" t="s">
        <v>18440</v>
      </c>
      <c r="AE4606" t="s">
        <v>18441</v>
      </c>
      <c r="AF4606">
        <v>13273</v>
      </c>
    </row>
    <row r="4607" spans="1:32" x14ac:dyDescent="0.35">
      <c r="A4607">
        <v>2021</v>
      </c>
      <c r="B4607" t="s">
        <v>81</v>
      </c>
      <c r="C4607" t="s">
        <v>2234</v>
      </c>
      <c r="D4607" t="s">
        <v>34</v>
      </c>
      <c r="E4607" t="s">
        <v>18704</v>
      </c>
      <c r="F4607">
        <v>4.5999999999999996</v>
      </c>
      <c r="G4607">
        <v>8</v>
      </c>
      <c r="H4607" t="s">
        <v>36</v>
      </c>
      <c r="I4607" t="s">
        <v>18705</v>
      </c>
      <c r="J4607">
        <v>4.5999999999999996</v>
      </c>
      <c r="K4607">
        <v>1862</v>
      </c>
      <c r="L4607" t="s">
        <v>18706</v>
      </c>
      <c r="M4607" t="s">
        <v>604</v>
      </c>
      <c r="N4607" s="1" t="s">
        <v>3846</v>
      </c>
      <c r="O4607" t="s">
        <v>40</v>
      </c>
      <c r="P4607">
        <v>4.9000000000000004</v>
      </c>
      <c r="Q4607">
        <v>4.2</v>
      </c>
      <c r="R4607">
        <v>4.8</v>
      </c>
      <c r="S4607">
        <v>4.0999999999999996</v>
      </c>
      <c r="T4607">
        <v>4.5999999999999996</v>
      </c>
      <c r="U4607">
        <v>4.9000000000000004</v>
      </c>
      <c r="V4607" t="s">
        <v>42</v>
      </c>
      <c r="W4607" t="s">
        <v>42</v>
      </c>
      <c r="X4607" t="s">
        <v>55</v>
      </c>
      <c r="Y4607">
        <v>15</v>
      </c>
      <c r="Z4607">
        <v>19</v>
      </c>
      <c r="AA4607" t="s">
        <v>44</v>
      </c>
      <c r="AB4607" t="s">
        <v>151</v>
      </c>
      <c r="AC4607" t="s">
        <v>1134</v>
      </c>
      <c r="AD4607" t="s">
        <v>18707</v>
      </c>
      <c r="AE4607" t="s">
        <v>18708</v>
      </c>
      <c r="AF4607">
        <v>12501</v>
      </c>
    </row>
    <row r="4608" spans="1:32" x14ac:dyDescent="0.35">
      <c r="A4608">
        <v>2018</v>
      </c>
      <c r="B4608" t="s">
        <v>257</v>
      </c>
      <c r="C4608" t="s">
        <v>2322</v>
      </c>
      <c r="D4608" t="s">
        <v>34</v>
      </c>
      <c r="E4608" t="s">
        <v>18709</v>
      </c>
      <c r="F4608">
        <v>4.8</v>
      </c>
      <c r="G4608">
        <v>66</v>
      </c>
      <c r="H4608" t="s">
        <v>36</v>
      </c>
      <c r="I4608" t="s">
        <v>5691</v>
      </c>
      <c r="J4608">
        <v>4.7</v>
      </c>
      <c r="K4608">
        <v>1335</v>
      </c>
      <c r="L4608" t="s">
        <v>5692</v>
      </c>
      <c r="M4608" t="s">
        <v>679</v>
      </c>
      <c r="N4608">
        <v>10954</v>
      </c>
      <c r="O4608" t="s">
        <v>53</v>
      </c>
      <c r="P4608">
        <v>4.8</v>
      </c>
      <c r="Q4608">
        <v>4.9000000000000004</v>
      </c>
      <c r="R4608">
        <v>4.9000000000000004</v>
      </c>
      <c r="S4608">
        <v>4.5</v>
      </c>
      <c r="T4608">
        <v>4.9000000000000004</v>
      </c>
      <c r="U4608">
        <v>4.8</v>
      </c>
      <c r="V4608" t="s">
        <v>455</v>
      </c>
      <c r="W4608" t="s">
        <v>1327</v>
      </c>
      <c r="X4608" t="s">
        <v>124</v>
      </c>
      <c r="Y4608">
        <v>18</v>
      </c>
      <c r="Z4608">
        <v>24</v>
      </c>
      <c r="AA4608" t="s">
        <v>44</v>
      </c>
      <c r="AB4608" t="s">
        <v>45</v>
      </c>
      <c r="AC4608" t="s">
        <v>264</v>
      </c>
      <c r="AD4608" t="s">
        <v>18710</v>
      </c>
      <c r="AE4608" t="s">
        <v>18711</v>
      </c>
      <c r="AF4608">
        <v>38486</v>
      </c>
    </row>
    <row r="4609" spans="1:32" x14ac:dyDescent="0.35">
      <c r="A4609">
        <v>2020</v>
      </c>
      <c r="B4609" t="s">
        <v>3851</v>
      </c>
      <c r="C4609" t="s">
        <v>10171</v>
      </c>
      <c r="D4609" t="s">
        <v>34</v>
      </c>
      <c r="E4609" t="s">
        <v>18712</v>
      </c>
      <c r="F4609">
        <v>4.7</v>
      </c>
      <c r="G4609">
        <v>1</v>
      </c>
      <c r="H4609" t="s">
        <v>36</v>
      </c>
      <c r="I4609" t="s">
        <v>7813</v>
      </c>
      <c r="J4609">
        <v>3.4</v>
      </c>
      <c r="K4609">
        <v>15</v>
      </c>
      <c r="L4609" t="s">
        <v>7814</v>
      </c>
      <c r="M4609" t="s">
        <v>679</v>
      </c>
      <c r="N4609">
        <v>10019</v>
      </c>
      <c r="O4609" t="s">
        <v>53</v>
      </c>
      <c r="P4609">
        <v>4</v>
      </c>
      <c r="Q4609">
        <v>5</v>
      </c>
      <c r="R4609">
        <v>5</v>
      </c>
      <c r="S4609">
        <v>5</v>
      </c>
      <c r="T4609">
        <v>5</v>
      </c>
      <c r="U4609">
        <v>4</v>
      </c>
      <c r="V4609" t="s">
        <v>18713</v>
      </c>
      <c r="W4609" t="s">
        <v>3857</v>
      </c>
      <c r="X4609" t="s">
        <v>124</v>
      </c>
      <c r="Y4609">
        <v>12</v>
      </c>
      <c r="Z4609">
        <v>17</v>
      </c>
      <c r="AA4609" t="s">
        <v>44</v>
      </c>
      <c r="AB4609" t="s">
        <v>45</v>
      </c>
      <c r="AC4609" t="s">
        <v>640</v>
      </c>
      <c r="AD4609" t="s">
        <v>18714</v>
      </c>
      <c r="AE4609" t="s">
        <v>18715</v>
      </c>
      <c r="AF4609">
        <v>22293</v>
      </c>
    </row>
    <row r="4610" spans="1:32" x14ac:dyDescent="0.35">
      <c r="A4610">
        <v>2020</v>
      </c>
      <c r="B4610" t="s">
        <v>129</v>
      </c>
      <c r="C4610" t="s">
        <v>3843</v>
      </c>
      <c r="D4610" t="s">
        <v>34</v>
      </c>
      <c r="E4610" t="s">
        <v>18716</v>
      </c>
      <c r="F4610">
        <v>4.9000000000000004</v>
      </c>
      <c r="G4610">
        <v>46</v>
      </c>
      <c r="H4610" t="s">
        <v>36</v>
      </c>
      <c r="I4610" t="s">
        <v>18717</v>
      </c>
      <c r="J4610">
        <v>4.4000000000000004</v>
      </c>
      <c r="K4610">
        <v>700</v>
      </c>
      <c r="L4610" t="s">
        <v>18718</v>
      </c>
      <c r="M4610" t="s">
        <v>679</v>
      </c>
      <c r="N4610">
        <v>11220</v>
      </c>
      <c r="O4610" t="s">
        <v>40</v>
      </c>
      <c r="P4610">
        <v>5</v>
      </c>
      <c r="Q4610">
        <v>4.8</v>
      </c>
      <c r="R4610">
        <v>4.9000000000000004</v>
      </c>
      <c r="S4610">
        <v>4.8</v>
      </c>
      <c r="T4610">
        <v>4.9000000000000004</v>
      </c>
      <c r="U4610">
        <v>4.8</v>
      </c>
      <c r="V4610" t="s">
        <v>7305</v>
      </c>
      <c r="W4610" t="s">
        <v>3848</v>
      </c>
      <c r="X4610" t="s">
        <v>124</v>
      </c>
      <c r="Y4610">
        <v>14</v>
      </c>
      <c r="Z4610">
        <v>22</v>
      </c>
      <c r="AA4610" t="s">
        <v>44</v>
      </c>
      <c r="AB4610" t="s">
        <v>45</v>
      </c>
      <c r="AC4610" t="s">
        <v>66</v>
      </c>
      <c r="AD4610" t="s">
        <v>18719</v>
      </c>
      <c r="AE4610" t="s">
        <v>18720</v>
      </c>
      <c r="AF4610">
        <v>16310</v>
      </c>
    </row>
    <row r="4611" spans="1:32" x14ac:dyDescent="0.35">
      <c r="A4611">
        <v>2019</v>
      </c>
      <c r="B4611" t="s">
        <v>409</v>
      </c>
      <c r="C4611" t="s">
        <v>1691</v>
      </c>
      <c r="D4611" t="s">
        <v>34</v>
      </c>
      <c r="E4611" t="s">
        <v>18721</v>
      </c>
      <c r="F4611">
        <v>4.8</v>
      </c>
      <c r="G4611">
        <v>224</v>
      </c>
      <c r="H4611" t="s">
        <v>36</v>
      </c>
      <c r="I4611" t="s">
        <v>18722</v>
      </c>
      <c r="J4611">
        <v>4.7</v>
      </c>
      <c r="K4611">
        <v>14124</v>
      </c>
      <c r="L4611" t="s">
        <v>18723</v>
      </c>
      <c r="M4611" t="s">
        <v>679</v>
      </c>
      <c r="N4611">
        <v>11361</v>
      </c>
      <c r="O4611" t="s">
        <v>40</v>
      </c>
      <c r="P4611">
        <v>4.9000000000000004</v>
      </c>
      <c r="Q4611">
        <v>4.9000000000000004</v>
      </c>
      <c r="R4611">
        <v>4.8</v>
      </c>
      <c r="S4611">
        <v>4.5999999999999996</v>
      </c>
      <c r="T4611">
        <v>4.9000000000000004</v>
      </c>
      <c r="U4611">
        <v>4.8</v>
      </c>
      <c r="V4611" t="s">
        <v>566</v>
      </c>
      <c r="W4611" t="s">
        <v>42</v>
      </c>
      <c r="X4611" t="s">
        <v>55</v>
      </c>
      <c r="Y4611">
        <v>18</v>
      </c>
      <c r="Z4611">
        <v>25</v>
      </c>
      <c r="AA4611" t="s">
        <v>44</v>
      </c>
      <c r="AB4611" t="s">
        <v>45</v>
      </c>
      <c r="AC4611" t="s">
        <v>474</v>
      </c>
      <c r="AD4611" t="s">
        <v>18724</v>
      </c>
      <c r="AE4611" t="s">
        <v>18725</v>
      </c>
      <c r="AF4611">
        <v>41897</v>
      </c>
    </row>
    <row r="4612" spans="1:32" x14ac:dyDescent="0.35">
      <c r="A4612">
        <v>2019</v>
      </c>
      <c r="B4612" t="s">
        <v>533</v>
      </c>
      <c r="C4612" t="s">
        <v>8808</v>
      </c>
      <c r="D4612" t="s">
        <v>1856</v>
      </c>
      <c r="E4612" t="s">
        <v>7550</v>
      </c>
      <c r="F4612">
        <v>4.5</v>
      </c>
      <c r="G4612">
        <v>136</v>
      </c>
      <c r="H4612" t="s">
        <v>36</v>
      </c>
      <c r="I4612" t="s">
        <v>18726</v>
      </c>
      <c r="J4612">
        <v>4.5</v>
      </c>
      <c r="K4612">
        <v>274</v>
      </c>
      <c r="L4612" t="s">
        <v>18727</v>
      </c>
      <c r="M4612" t="s">
        <v>679</v>
      </c>
      <c r="N4612">
        <v>11746</v>
      </c>
      <c r="O4612" t="s">
        <v>40</v>
      </c>
      <c r="P4612">
        <v>4.5999999999999996</v>
      </c>
      <c r="Q4612">
        <v>4.7</v>
      </c>
      <c r="R4612">
        <v>4.3</v>
      </c>
      <c r="S4612">
        <v>4.5</v>
      </c>
      <c r="T4612">
        <v>4.5999999999999996</v>
      </c>
      <c r="U4612">
        <v>4.5</v>
      </c>
      <c r="V4612" t="s">
        <v>1571</v>
      </c>
      <c r="W4612" t="s">
        <v>681</v>
      </c>
      <c r="X4612" t="s">
        <v>124</v>
      </c>
      <c r="Y4612">
        <v>21</v>
      </c>
      <c r="Z4612">
        <v>29</v>
      </c>
      <c r="AA4612" t="s">
        <v>44</v>
      </c>
      <c r="AB4612" t="s">
        <v>45</v>
      </c>
      <c r="AC4612" t="s">
        <v>219</v>
      </c>
      <c r="AD4612" t="s">
        <v>18728</v>
      </c>
      <c r="AE4612" t="s">
        <v>18729</v>
      </c>
      <c r="AF4612">
        <v>36221</v>
      </c>
    </row>
    <row r="4613" spans="1:32" x14ac:dyDescent="0.35">
      <c r="A4613">
        <v>2020</v>
      </c>
      <c r="B4613" t="s">
        <v>257</v>
      </c>
      <c r="C4613" t="s">
        <v>14667</v>
      </c>
      <c r="D4613" t="s">
        <v>34</v>
      </c>
      <c r="E4613" t="s">
        <v>18730</v>
      </c>
      <c r="F4613">
        <v>4.9000000000000004</v>
      </c>
      <c r="G4613">
        <v>29</v>
      </c>
      <c r="H4613" t="s">
        <v>36</v>
      </c>
      <c r="I4613" t="s">
        <v>7834</v>
      </c>
      <c r="J4613">
        <v>1.6</v>
      </c>
      <c r="K4613">
        <v>25</v>
      </c>
      <c r="L4613" t="s">
        <v>7835</v>
      </c>
      <c r="M4613" t="s">
        <v>2335</v>
      </c>
      <c r="N4613" s="1" t="s">
        <v>2871</v>
      </c>
      <c r="O4613" t="s">
        <v>40</v>
      </c>
      <c r="P4613">
        <v>4.8</v>
      </c>
      <c r="Q4613">
        <v>4.8</v>
      </c>
      <c r="R4613">
        <v>5</v>
      </c>
      <c r="S4613">
        <v>4.7</v>
      </c>
      <c r="T4613">
        <v>4.9000000000000004</v>
      </c>
      <c r="U4613">
        <v>4.9000000000000004</v>
      </c>
      <c r="V4613" t="s">
        <v>428</v>
      </c>
      <c r="W4613" t="s">
        <v>42</v>
      </c>
      <c r="X4613" t="s">
        <v>124</v>
      </c>
      <c r="Y4613">
        <v>22</v>
      </c>
      <c r="Z4613">
        <v>30</v>
      </c>
      <c r="AA4613" t="s">
        <v>44</v>
      </c>
      <c r="AB4613" t="s">
        <v>45</v>
      </c>
      <c r="AC4613" t="s">
        <v>264</v>
      </c>
      <c r="AD4613" t="s">
        <v>18731</v>
      </c>
      <c r="AE4613" t="s">
        <v>18732</v>
      </c>
      <c r="AF4613">
        <v>40805</v>
      </c>
    </row>
    <row r="4614" spans="1:32" x14ac:dyDescent="0.35">
      <c r="A4614">
        <v>2020</v>
      </c>
      <c r="B4614" t="s">
        <v>108</v>
      </c>
      <c r="C4614" t="s">
        <v>1594</v>
      </c>
      <c r="D4614" t="s">
        <v>634</v>
      </c>
      <c r="E4614" t="s">
        <v>10925</v>
      </c>
      <c r="F4614">
        <v>4.3</v>
      </c>
      <c r="G4614">
        <v>75</v>
      </c>
      <c r="H4614" t="s">
        <v>36</v>
      </c>
      <c r="I4614" t="s">
        <v>10926</v>
      </c>
      <c r="J4614">
        <v>4.8</v>
      </c>
      <c r="K4614">
        <v>1231</v>
      </c>
      <c r="L4614" t="s">
        <v>10927</v>
      </c>
      <c r="M4614" t="s">
        <v>2335</v>
      </c>
      <c r="N4614" s="1" t="s">
        <v>4353</v>
      </c>
      <c r="O4614" t="s">
        <v>94</v>
      </c>
      <c r="P4614">
        <v>4.5999999999999996</v>
      </c>
      <c r="Q4614">
        <v>4.5999999999999996</v>
      </c>
      <c r="R4614">
        <v>4</v>
      </c>
      <c r="S4614">
        <v>3.9</v>
      </c>
      <c r="T4614">
        <v>4.5999999999999996</v>
      </c>
      <c r="U4614">
        <v>4.0999999999999996</v>
      </c>
      <c r="V4614" t="s">
        <v>3640</v>
      </c>
      <c r="W4614" t="s">
        <v>42</v>
      </c>
      <c r="X4614" t="s">
        <v>124</v>
      </c>
      <c r="Y4614">
        <v>19</v>
      </c>
      <c r="Z4614">
        <v>26</v>
      </c>
      <c r="AA4614" t="s">
        <v>44</v>
      </c>
      <c r="AB4614" t="s">
        <v>125</v>
      </c>
      <c r="AC4614" t="s">
        <v>219</v>
      </c>
      <c r="AD4614" t="s">
        <v>10928</v>
      </c>
      <c r="AE4614" t="s">
        <v>10929</v>
      </c>
      <c r="AF4614">
        <v>36755</v>
      </c>
    </row>
    <row r="4615" spans="1:32" x14ac:dyDescent="0.35">
      <c r="A4615">
        <v>2018</v>
      </c>
      <c r="B4615" t="s">
        <v>257</v>
      </c>
      <c r="C4615" t="s">
        <v>10986</v>
      </c>
      <c r="D4615" t="s">
        <v>34</v>
      </c>
      <c r="E4615" t="s">
        <v>1052</v>
      </c>
      <c r="F4615">
        <v>4.7</v>
      </c>
      <c r="G4615">
        <v>42</v>
      </c>
      <c r="H4615" t="s">
        <v>36</v>
      </c>
      <c r="I4615" t="s">
        <v>5724</v>
      </c>
      <c r="J4615">
        <v>4.5</v>
      </c>
      <c r="K4615">
        <v>1227</v>
      </c>
      <c r="L4615" t="s">
        <v>5725</v>
      </c>
      <c r="M4615" t="s">
        <v>699</v>
      </c>
      <c r="N4615" s="1" t="s">
        <v>5726</v>
      </c>
      <c r="O4615" t="s">
        <v>94</v>
      </c>
      <c r="P4615">
        <v>4.5999999999999996</v>
      </c>
      <c r="Q4615">
        <v>4.7</v>
      </c>
      <c r="R4615">
        <v>4.7</v>
      </c>
      <c r="S4615">
        <v>4.5</v>
      </c>
      <c r="T4615">
        <v>4.9000000000000004</v>
      </c>
      <c r="U4615">
        <v>4.5</v>
      </c>
      <c r="V4615" t="s">
        <v>428</v>
      </c>
      <c r="W4615" t="s">
        <v>3864</v>
      </c>
      <c r="X4615" t="s">
        <v>124</v>
      </c>
      <c r="Y4615">
        <v>21</v>
      </c>
      <c r="Z4615">
        <v>31</v>
      </c>
      <c r="AA4615" t="s">
        <v>44</v>
      </c>
      <c r="AB4615" t="s">
        <v>45</v>
      </c>
      <c r="AC4615" t="s">
        <v>219</v>
      </c>
      <c r="AD4615" t="s">
        <v>18733</v>
      </c>
      <c r="AE4615" t="s">
        <v>18734</v>
      </c>
      <c r="AF4615">
        <v>34479</v>
      </c>
    </row>
    <row r="4616" spans="1:32" x14ac:dyDescent="0.35">
      <c r="A4616">
        <v>2019</v>
      </c>
      <c r="B4616" t="s">
        <v>187</v>
      </c>
      <c r="C4616" t="s">
        <v>1413</v>
      </c>
      <c r="D4616" t="s">
        <v>34</v>
      </c>
      <c r="E4616" t="s">
        <v>18735</v>
      </c>
      <c r="F4616">
        <v>4.7</v>
      </c>
      <c r="G4616">
        <v>279</v>
      </c>
      <c r="H4616" t="s">
        <v>36</v>
      </c>
      <c r="I4616" t="s">
        <v>3897</v>
      </c>
      <c r="J4616">
        <v>4.5999999999999996</v>
      </c>
      <c r="K4616">
        <v>817</v>
      </c>
      <c r="L4616" t="s">
        <v>3898</v>
      </c>
      <c r="M4616" t="s">
        <v>699</v>
      </c>
      <c r="N4616" s="1" t="s">
        <v>3899</v>
      </c>
      <c r="O4616" t="s">
        <v>53</v>
      </c>
      <c r="P4616">
        <v>4.8</v>
      </c>
      <c r="Q4616">
        <v>4.7</v>
      </c>
      <c r="R4616">
        <v>4.5999999999999996</v>
      </c>
      <c r="S4616">
        <v>4.7</v>
      </c>
      <c r="T4616">
        <v>4.7</v>
      </c>
      <c r="U4616">
        <v>4.8</v>
      </c>
      <c r="V4616" t="s">
        <v>10240</v>
      </c>
      <c r="W4616" t="s">
        <v>42</v>
      </c>
      <c r="X4616" t="s">
        <v>124</v>
      </c>
      <c r="Y4616">
        <v>26</v>
      </c>
      <c r="Z4616">
        <v>33</v>
      </c>
      <c r="AA4616" t="s">
        <v>44</v>
      </c>
      <c r="AB4616" t="s">
        <v>78</v>
      </c>
      <c r="AC4616" t="s">
        <v>237</v>
      </c>
      <c r="AD4616" t="s">
        <v>18736</v>
      </c>
      <c r="AE4616" t="s">
        <v>18737</v>
      </c>
      <c r="AF4616">
        <v>30157</v>
      </c>
    </row>
    <row r="4617" spans="1:32" x14ac:dyDescent="0.35">
      <c r="A4617">
        <v>2016</v>
      </c>
      <c r="B4617" t="s">
        <v>257</v>
      </c>
      <c r="C4617" t="s">
        <v>2322</v>
      </c>
      <c r="D4617" t="s">
        <v>34</v>
      </c>
      <c r="E4617" t="s">
        <v>35</v>
      </c>
      <c r="F4617">
        <v>4.8</v>
      </c>
      <c r="G4617">
        <v>73</v>
      </c>
      <c r="H4617" t="s">
        <v>36</v>
      </c>
      <c r="I4617" t="s">
        <v>18738</v>
      </c>
      <c r="J4617">
        <v>1.8</v>
      </c>
      <c r="K4617">
        <v>12</v>
      </c>
      <c r="L4617" t="s">
        <v>18739</v>
      </c>
      <c r="M4617" t="s">
        <v>699</v>
      </c>
      <c r="N4617" s="1" t="s">
        <v>5278</v>
      </c>
      <c r="O4617" t="s">
        <v>94</v>
      </c>
      <c r="P4617">
        <v>4.8</v>
      </c>
      <c r="Q4617">
        <v>4.8</v>
      </c>
      <c r="R4617">
        <v>4.8</v>
      </c>
      <c r="S4617">
        <v>4.5</v>
      </c>
      <c r="T4617">
        <v>4.8</v>
      </c>
      <c r="U4617">
        <v>4.7</v>
      </c>
      <c r="V4617" t="s">
        <v>76</v>
      </c>
      <c r="W4617" t="s">
        <v>614</v>
      </c>
      <c r="X4617" t="s">
        <v>124</v>
      </c>
      <c r="Y4617">
        <v>18</v>
      </c>
      <c r="Z4617">
        <v>24</v>
      </c>
      <c r="AA4617" t="s">
        <v>44</v>
      </c>
      <c r="AB4617" t="s">
        <v>45</v>
      </c>
      <c r="AC4617" t="s">
        <v>264</v>
      </c>
      <c r="AD4617" t="s">
        <v>18740</v>
      </c>
      <c r="AE4617">
        <v>22816659</v>
      </c>
      <c r="AF4617">
        <v>35050</v>
      </c>
    </row>
    <row r="4618" spans="1:32" x14ac:dyDescent="0.35">
      <c r="A4618">
        <v>2019</v>
      </c>
      <c r="B4618" t="s">
        <v>69</v>
      </c>
      <c r="C4618" t="s">
        <v>357</v>
      </c>
      <c r="D4618" t="s">
        <v>34</v>
      </c>
      <c r="E4618" t="s">
        <v>3214</v>
      </c>
      <c r="F4618">
        <v>4.8</v>
      </c>
      <c r="G4618">
        <v>223</v>
      </c>
      <c r="H4618" t="s">
        <v>36</v>
      </c>
      <c r="I4618" t="s">
        <v>18741</v>
      </c>
      <c r="J4618">
        <v>4.5999999999999996</v>
      </c>
      <c r="K4618">
        <v>273</v>
      </c>
      <c r="L4618" t="s">
        <v>18742</v>
      </c>
      <c r="M4618" t="s">
        <v>1277</v>
      </c>
      <c r="N4618" s="1" t="s">
        <v>18743</v>
      </c>
      <c r="O4618" t="s">
        <v>53</v>
      </c>
      <c r="P4618">
        <v>4.9000000000000004</v>
      </c>
      <c r="Q4618">
        <v>4.8</v>
      </c>
      <c r="R4618">
        <v>4.7</v>
      </c>
      <c r="S4618">
        <v>4.7</v>
      </c>
      <c r="T4618">
        <v>4.7</v>
      </c>
      <c r="U4618">
        <v>4.8</v>
      </c>
      <c r="V4618" t="s">
        <v>317</v>
      </c>
      <c r="W4618" t="s">
        <v>42</v>
      </c>
      <c r="X4618" t="s">
        <v>124</v>
      </c>
      <c r="Y4618">
        <v>18</v>
      </c>
      <c r="Z4618">
        <v>26</v>
      </c>
      <c r="AA4618" t="s">
        <v>44</v>
      </c>
      <c r="AB4618" t="s">
        <v>151</v>
      </c>
      <c r="AC4618" t="s">
        <v>607</v>
      </c>
      <c r="AD4618" t="s">
        <v>18744</v>
      </c>
      <c r="AE4618" t="s">
        <v>18745</v>
      </c>
      <c r="AF4618">
        <v>40194</v>
      </c>
    </row>
    <row r="4619" spans="1:32" x14ac:dyDescent="0.35">
      <c r="A4619">
        <v>2017</v>
      </c>
      <c r="B4619" t="s">
        <v>339</v>
      </c>
      <c r="C4619" t="s">
        <v>10593</v>
      </c>
      <c r="D4619" t="s">
        <v>34</v>
      </c>
      <c r="E4619" t="s">
        <v>10594</v>
      </c>
      <c r="F4619">
        <v>4.8</v>
      </c>
      <c r="G4619">
        <v>38</v>
      </c>
      <c r="H4619" t="s">
        <v>36</v>
      </c>
      <c r="I4619" t="s">
        <v>4844</v>
      </c>
      <c r="J4619">
        <v>4.7</v>
      </c>
      <c r="K4619">
        <v>240</v>
      </c>
      <c r="L4619" t="s">
        <v>4845</v>
      </c>
      <c r="M4619" t="s">
        <v>39</v>
      </c>
      <c r="N4619">
        <v>90505</v>
      </c>
      <c r="O4619" t="s">
        <v>53</v>
      </c>
      <c r="P4619">
        <v>4.9000000000000004</v>
      </c>
      <c r="Q4619">
        <v>4.8</v>
      </c>
      <c r="R4619">
        <v>4.9000000000000004</v>
      </c>
      <c r="S4619">
        <v>4.5999999999999996</v>
      </c>
      <c r="T4619">
        <v>4.9000000000000004</v>
      </c>
      <c r="U4619">
        <v>4.7</v>
      </c>
      <c r="V4619" t="s">
        <v>1712</v>
      </c>
      <c r="W4619" t="s">
        <v>505</v>
      </c>
      <c r="X4619" t="s">
        <v>55</v>
      </c>
      <c r="Y4619">
        <v>17</v>
      </c>
      <c r="Z4619">
        <v>23</v>
      </c>
      <c r="AA4619" t="s">
        <v>44</v>
      </c>
      <c r="AB4619" t="s">
        <v>45</v>
      </c>
      <c r="AC4619" t="s">
        <v>1740</v>
      </c>
      <c r="AD4619" t="s">
        <v>10595</v>
      </c>
      <c r="AE4619" t="s">
        <v>10596</v>
      </c>
      <c r="AF4619">
        <v>91271</v>
      </c>
    </row>
    <row r="4620" spans="1:32" x14ac:dyDescent="0.35">
      <c r="A4620">
        <v>2020</v>
      </c>
      <c r="B4620" t="s">
        <v>533</v>
      </c>
      <c r="C4620" t="s">
        <v>18746</v>
      </c>
      <c r="D4620" t="s">
        <v>34</v>
      </c>
      <c r="E4620" t="s">
        <v>18747</v>
      </c>
      <c r="F4620">
        <v>4.7</v>
      </c>
      <c r="G4620">
        <v>25</v>
      </c>
      <c r="H4620" t="s">
        <v>36</v>
      </c>
      <c r="I4620" t="s">
        <v>3426</v>
      </c>
      <c r="J4620">
        <v>4.7</v>
      </c>
      <c r="K4620">
        <v>662</v>
      </c>
      <c r="L4620" t="s">
        <v>3427</v>
      </c>
      <c r="M4620" t="s">
        <v>74</v>
      </c>
      <c r="N4620">
        <v>89146</v>
      </c>
      <c r="O4620" t="s">
        <v>53</v>
      </c>
      <c r="P4620">
        <v>4.8</v>
      </c>
      <c r="Q4620">
        <v>4.5999999999999996</v>
      </c>
      <c r="R4620">
        <v>4.5999999999999996</v>
      </c>
      <c r="S4620">
        <v>4.7</v>
      </c>
      <c r="T4620">
        <v>4.7</v>
      </c>
      <c r="U4620">
        <v>4.8</v>
      </c>
      <c r="V4620" t="s">
        <v>1571</v>
      </c>
      <c r="W4620" t="s">
        <v>681</v>
      </c>
      <c r="X4620" t="s">
        <v>43</v>
      </c>
      <c r="Y4620">
        <v>23</v>
      </c>
      <c r="Z4620">
        <v>34</v>
      </c>
      <c r="AA4620" t="s">
        <v>44</v>
      </c>
      <c r="AB4620" t="s">
        <v>151</v>
      </c>
      <c r="AC4620" t="s">
        <v>219</v>
      </c>
      <c r="AD4620" t="s">
        <v>18748</v>
      </c>
      <c r="AE4620" t="s">
        <v>18749</v>
      </c>
      <c r="AF4620">
        <v>31980</v>
      </c>
    </row>
    <row r="4621" spans="1:32" x14ac:dyDescent="0.35">
      <c r="A4621">
        <v>2019</v>
      </c>
      <c r="B4621" t="s">
        <v>32</v>
      </c>
      <c r="C4621" t="s">
        <v>18750</v>
      </c>
      <c r="D4621" t="s">
        <v>34</v>
      </c>
      <c r="E4621" t="s">
        <v>18751</v>
      </c>
      <c r="F4621">
        <v>4.8</v>
      </c>
      <c r="G4621">
        <v>167</v>
      </c>
      <c r="H4621" t="s">
        <v>36</v>
      </c>
      <c r="I4621" t="s">
        <v>18752</v>
      </c>
      <c r="J4621">
        <v>5</v>
      </c>
      <c r="K4621">
        <v>16</v>
      </c>
      <c r="L4621" t="s">
        <v>18753</v>
      </c>
      <c r="M4621" t="s">
        <v>183</v>
      </c>
      <c r="N4621">
        <v>84790</v>
      </c>
      <c r="O4621" t="s">
        <v>53</v>
      </c>
      <c r="P4621">
        <v>4.8</v>
      </c>
      <c r="Q4621">
        <v>4.7</v>
      </c>
      <c r="R4621">
        <v>4.7</v>
      </c>
      <c r="S4621">
        <v>4.7</v>
      </c>
      <c r="T4621">
        <v>4.8</v>
      </c>
      <c r="U4621">
        <v>4.9000000000000004</v>
      </c>
      <c r="V4621" t="s">
        <v>76</v>
      </c>
      <c r="W4621" t="s">
        <v>77</v>
      </c>
      <c r="X4621" t="s">
        <v>43</v>
      </c>
      <c r="Y4621">
        <v>28</v>
      </c>
      <c r="Z4621">
        <v>36</v>
      </c>
      <c r="AA4621" t="s">
        <v>44</v>
      </c>
      <c r="AB4621" t="s">
        <v>78</v>
      </c>
      <c r="AC4621" t="s">
        <v>3390</v>
      </c>
      <c r="AD4621" t="s">
        <v>18754</v>
      </c>
      <c r="AE4621" t="s">
        <v>18755</v>
      </c>
      <c r="AF4621">
        <v>48046</v>
      </c>
    </row>
    <row r="4622" spans="1:32" x14ac:dyDescent="0.35">
      <c r="A4622">
        <v>2020</v>
      </c>
      <c r="B4622" t="s">
        <v>365</v>
      </c>
      <c r="C4622" t="s">
        <v>12781</v>
      </c>
      <c r="D4622" t="s">
        <v>34</v>
      </c>
      <c r="E4622" t="s">
        <v>18756</v>
      </c>
      <c r="F4622">
        <v>4.9000000000000004</v>
      </c>
      <c r="G4622">
        <v>112</v>
      </c>
      <c r="H4622" t="s">
        <v>36</v>
      </c>
      <c r="I4622" t="s">
        <v>6200</v>
      </c>
      <c r="J4622">
        <v>4.5</v>
      </c>
      <c r="K4622">
        <v>872</v>
      </c>
      <c r="L4622" t="s">
        <v>6201</v>
      </c>
      <c r="M4622" t="s">
        <v>121</v>
      </c>
      <c r="N4622">
        <v>85014</v>
      </c>
      <c r="O4622" t="s">
        <v>53</v>
      </c>
      <c r="P4622">
        <v>4.8</v>
      </c>
      <c r="Q4622">
        <v>4.9000000000000004</v>
      </c>
      <c r="R4622">
        <v>4.9000000000000004</v>
      </c>
      <c r="S4622">
        <v>4.7</v>
      </c>
      <c r="T4622">
        <v>4.9000000000000004</v>
      </c>
      <c r="U4622">
        <v>4.8</v>
      </c>
      <c r="V4622" t="s">
        <v>951</v>
      </c>
      <c r="W4622" t="s">
        <v>77</v>
      </c>
      <c r="X4622" t="s">
        <v>43</v>
      </c>
      <c r="Y4622">
        <v>18</v>
      </c>
      <c r="Z4622">
        <v>27</v>
      </c>
      <c r="AA4622" t="s">
        <v>44</v>
      </c>
      <c r="AB4622" t="s">
        <v>125</v>
      </c>
      <c r="AC4622" t="s">
        <v>370</v>
      </c>
      <c r="AD4622" t="s">
        <v>18757</v>
      </c>
      <c r="AE4622" t="s">
        <v>18758</v>
      </c>
      <c r="AF4622">
        <v>21316</v>
      </c>
    </row>
    <row r="4623" spans="1:32" x14ac:dyDescent="0.35">
      <c r="A4623">
        <v>2021</v>
      </c>
      <c r="B4623" t="s">
        <v>409</v>
      </c>
      <c r="C4623" t="s">
        <v>1691</v>
      </c>
      <c r="D4623" t="s">
        <v>34</v>
      </c>
      <c r="E4623" t="s">
        <v>18759</v>
      </c>
      <c r="F4623">
        <v>4.7</v>
      </c>
      <c r="G4623">
        <v>58</v>
      </c>
      <c r="H4623" t="s">
        <v>36</v>
      </c>
      <c r="I4623" t="s">
        <v>203</v>
      </c>
      <c r="J4623">
        <v>3</v>
      </c>
      <c r="K4623">
        <v>2</v>
      </c>
      <c r="L4623" t="s">
        <v>204</v>
      </c>
      <c r="M4623" t="s">
        <v>183</v>
      </c>
      <c r="N4623">
        <v>84115</v>
      </c>
      <c r="O4623" t="s">
        <v>53</v>
      </c>
      <c r="P4623">
        <v>4.7</v>
      </c>
      <c r="Q4623">
        <v>4.7</v>
      </c>
      <c r="R4623">
        <v>4.7</v>
      </c>
      <c r="S4623">
        <v>4.5</v>
      </c>
      <c r="T4623">
        <v>4.7</v>
      </c>
      <c r="U4623">
        <v>4.7</v>
      </c>
      <c r="V4623" t="s">
        <v>65</v>
      </c>
      <c r="W4623" t="s">
        <v>42</v>
      </c>
      <c r="X4623" t="s">
        <v>55</v>
      </c>
      <c r="Y4623">
        <v>18</v>
      </c>
      <c r="Z4623">
        <v>25</v>
      </c>
      <c r="AA4623" t="s">
        <v>44</v>
      </c>
      <c r="AB4623" t="s">
        <v>45</v>
      </c>
      <c r="AC4623" t="s">
        <v>474</v>
      </c>
      <c r="AD4623" t="s">
        <v>18760</v>
      </c>
      <c r="AE4623" t="s">
        <v>18761</v>
      </c>
      <c r="AF4623">
        <v>24530</v>
      </c>
    </row>
    <row r="4624" spans="1:32" x14ac:dyDescent="0.35">
      <c r="A4624">
        <v>2021</v>
      </c>
      <c r="B4624" t="s">
        <v>304</v>
      </c>
      <c r="C4624" t="s">
        <v>2109</v>
      </c>
      <c r="D4624" t="s">
        <v>34</v>
      </c>
      <c r="E4624" t="s">
        <v>13468</v>
      </c>
      <c r="F4624">
        <v>5</v>
      </c>
      <c r="G4624">
        <v>21</v>
      </c>
      <c r="H4624" t="s">
        <v>275</v>
      </c>
      <c r="I4624" t="s">
        <v>18762</v>
      </c>
      <c r="J4624">
        <v>3</v>
      </c>
      <c r="K4624">
        <v>2</v>
      </c>
      <c r="L4624" t="s">
        <v>18763</v>
      </c>
      <c r="M4624" t="s">
        <v>784</v>
      </c>
      <c r="N4624">
        <v>97540</v>
      </c>
      <c r="O4624" t="s">
        <v>40</v>
      </c>
      <c r="P4624">
        <v>5</v>
      </c>
      <c r="Q4624">
        <v>5</v>
      </c>
      <c r="R4624">
        <v>5</v>
      </c>
      <c r="S4624">
        <v>5</v>
      </c>
      <c r="T4624">
        <v>5</v>
      </c>
      <c r="U4624">
        <v>5</v>
      </c>
      <c r="V4624" t="s">
        <v>76</v>
      </c>
      <c r="W4624" t="s">
        <v>42</v>
      </c>
      <c r="X4624" t="s">
        <v>124</v>
      </c>
      <c r="Y4624">
        <v>19</v>
      </c>
      <c r="Z4624">
        <v>28</v>
      </c>
      <c r="AA4624" t="s">
        <v>278</v>
      </c>
      <c r="AB4624" t="s">
        <v>482</v>
      </c>
      <c r="AC4624" t="s">
        <v>18764</v>
      </c>
      <c r="AD4624" t="s">
        <v>18765</v>
      </c>
      <c r="AE4624" t="s">
        <v>77</v>
      </c>
      <c r="AF4624">
        <v>11388</v>
      </c>
    </row>
    <row r="4625" spans="1:32" x14ac:dyDescent="0.35">
      <c r="A4625">
        <v>2018</v>
      </c>
      <c r="B4625" t="s">
        <v>187</v>
      </c>
      <c r="C4625" t="s">
        <v>5302</v>
      </c>
      <c r="D4625" t="s">
        <v>34</v>
      </c>
      <c r="E4625" t="s">
        <v>6124</v>
      </c>
      <c r="F4625">
        <v>4.7</v>
      </c>
      <c r="G4625">
        <v>445</v>
      </c>
      <c r="H4625" t="s">
        <v>36</v>
      </c>
      <c r="I4625" t="s">
        <v>18766</v>
      </c>
      <c r="J4625">
        <v>4.2</v>
      </c>
      <c r="K4625">
        <v>197</v>
      </c>
      <c r="L4625" t="s">
        <v>18767</v>
      </c>
      <c r="M4625" t="s">
        <v>183</v>
      </c>
      <c r="N4625">
        <v>84401</v>
      </c>
      <c r="O4625" t="s">
        <v>75</v>
      </c>
      <c r="P4625">
        <v>4.8</v>
      </c>
      <c r="Q4625">
        <v>4.7</v>
      </c>
      <c r="R4625">
        <v>4.5999999999999996</v>
      </c>
      <c r="S4625">
        <v>4.7</v>
      </c>
      <c r="T4625">
        <v>4.7</v>
      </c>
      <c r="U4625">
        <v>4.8</v>
      </c>
      <c r="V4625" t="s">
        <v>2821</v>
      </c>
      <c r="W4625" t="s">
        <v>5468</v>
      </c>
      <c r="X4625" t="s">
        <v>124</v>
      </c>
      <c r="Y4625">
        <v>20</v>
      </c>
      <c r="Z4625">
        <v>27</v>
      </c>
      <c r="AA4625" t="s">
        <v>44</v>
      </c>
      <c r="AB4625" t="s">
        <v>78</v>
      </c>
      <c r="AC4625" t="s">
        <v>5306</v>
      </c>
      <c r="AD4625" t="s">
        <v>18768</v>
      </c>
      <c r="AE4625" t="s">
        <v>18769</v>
      </c>
      <c r="AF4625">
        <v>23735</v>
      </c>
    </row>
    <row r="4626" spans="1:32" x14ac:dyDescent="0.35">
      <c r="A4626">
        <v>2020</v>
      </c>
      <c r="B4626" t="s">
        <v>257</v>
      </c>
      <c r="C4626" t="s">
        <v>667</v>
      </c>
      <c r="D4626" t="s">
        <v>34</v>
      </c>
      <c r="E4626" t="s">
        <v>18770</v>
      </c>
      <c r="F4626">
        <v>4.9000000000000004</v>
      </c>
      <c r="G4626">
        <v>51</v>
      </c>
      <c r="H4626" t="s">
        <v>36</v>
      </c>
      <c r="I4626" t="s">
        <v>9905</v>
      </c>
      <c r="J4626">
        <v>3</v>
      </c>
      <c r="K4626">
        <v>4</v>
      </c>
      <c r="L4626" t="s">
        <v>9906</v>
      </c>
      <c r="M4626" t="s">
        <v>797</v>
      </c>
      <c r="N4626">
        <v>80123</v>
      </c>
      <c r="O4626" t="s">
        <v>53</v>
      </c>
      <c r="P4626">
        <v>5</v>
      </c>
      <c r="Q4626">
        <v>4.9000000000000004</v>
      </c>
      <c r="R4626">
        <v>4.9000000000000004</v>
      </c>
      <c r="S4626">
        <v>4.7</v>
      </c>
      <c r="T4626">
        <v>4.9000000000000004</v>
      </c>
      <c r="U4626">
        <v>4.9000000000000004</v>
      </c>
      <c r="V4626" t="s">
        <v>3840</v>
      </c>
      <c r="W4626" t="s">
        <v>318</v>
      </c>
      <c r="X4626" t="s">
        <v>124</v>
      </c>
      <c r="Y4626">
        <v>21</v>
      </c>
      <c r="Z4626">
        <v>27</v>
      </c>
      <c r="AA4626" t="s">
        <v>44</v>
      </c>
      <c r="AB4626" t="s">
        <v>45</v>
      </c>
      <c r="AC4626" t="s">
        <v>264</v>
      </c>
      <c r="AD4626" t="s">
        <v>18771</v>
      </c>
      <c r="AE4626" t="s">
        <v>18772</v>
      </c>
      <c r="AF4626">
        <v>16343</v>
      </c>
    </row>
    <row r="4627" spans="1:32" x14ac:dyDescent="0.35">
      <c r="A4627">
        <v>2020</v>
      </c>
      <c r="B4627" t="s">
        <v>48</v>
      </c>
      <c r="C4627" t="s">
        <v>6195</v>
      </c>
      <c r="D4627" t="s">
        <v>34</v>
      </c>
      <c r="E4627" t="s">
        <v>17946</v>
      </c>
      <c r="F4627">
        <v>4.9000000000000004</v>
      </c>
      <c r="G4627">
        <v>27</v>
      </c>
      <c r="H4627" t="s">
        <v>36</v>
      </c>
      <c r="I4627" t="s">
        <v>17947</v>
      </c>
      <c r="J4627">
        <v>4.8</v>
      </c>
      <c r="K4627">
        <v>407</v>
      </c>
      <c r="L4627" t="s">
        <v>17948</v>
      </c>
      <c r="M4627" t="s">
        <v>797</v>
      </c>
      <c r="N4627">
        <v>80110</v>
      </c>
      <c r="O4627" t="s">
        <v>53</v>
      </c>
      <c r="P4627">
        <v>5</v>
      </c>
      <c r="Q4627">
        <v>4.9000000000000004</v>
      </c>
      <c r="R4627">
        <v>4.9000000000000004</v>
      </c>
      <c r="S4627">
        <v>4.5999999999999996</v>
      </c>
      <c r="T4627">
        <v>4.9000000000000004</v>
      </c>
      <c r="U4627">
        <v>4.8</v>
      </c>
      <c r="V4627" t="s">
        <v>76</v>
      </c>
      <c r="W4627" t="s">
        <v>77</v>
      </c>
      <c r="X4627" t="s">
        <v>55</v>
      </c>
      <c r="Y4627">
        <v>17</v>
      </c>
      <c r="Z4627">
        <v>22</v>
      </c>
      <c r="AA4627" t="s">
        <v>44</v>
      </c>
      <c r="AB4627" t="s">
        <v>56</v>
      </c>
      <c r="AC4627" t="s">
        <v>1365</v>
      </c>
      <c r="AD4627" t="s">
        <v>17949</v>
      </c>
      <c r="AE4627" t="s">
        <v>17950</v>
      </c>
      <c r="AF4627">
        <v>14277</v>
      </c>
    </row>
    <row r="4628" spans="1:32" x14ac:dyDescent="0.35">
      <c r="A4628">
        <v>2016</v>
      </c>
      <c r="B4628" t="s">
        <v>129</v>
      </c>
      <c r="C4628" t="s">
        <v>1458</v>
      </c>
      <c r="D4628" t="s">
        <v>34</v>
      </c>
      <c r="E4628" t="s">
        <v>18773</v>
      </c>
      <c r="F4628">
        <v>4.8</v>
      </c>
      <c r="G4628">
        <v>190</v>
      </c>
      <c r="H4628" t="s">
        <v>36</v>
      </c>
      <c r="I4628" t="s">
        <v>10272</v>
      </c>
      <c r="J4628">
        <v>4.5999999999999996</v>
      </c>
      <c r="K4628">
        <v>264</v>
      </c>
      <c r="L4628" t="s">
        <v>10273</v>
      </c>
      <c r="M4628" t="s">
        <v>243</v>
      </c>
      <c r="N4628">
        <v>98409</v>
      </c>
      <c r="O4628" t="s">
        <v>53</v>
      </c>
      <c r="P4628">
        <v>4.8</v>
      </c>
      <c r="Q4628">
        <v>4.7</v>
      </c>
      <c r="R4628">
        <v>4.8</v>
      </c>
      <c r="S4628">
        <v>4.5999999999999996</v>
      </c>
      <c r="T4628">
        <v>4.9000000000000004</v>
      </c>
      <c r="U4628">
        <v>4.8</v>
      </c>
      <c r="V4628" t="s">
        <v>1058</v>
      </c>
      <c r="W4628" t="s">
        <v>42</v>
      </c>
      <c r="X4628" t="s">
        <v>95</v>
      </c>
      <c r="Y4628">
        <v>19</v>
      </c>
      <c r="Z4628">
        <v>30</v>
      </c>
      <c r="AA4628" t="s">
        <v>44</v>
      </c>
      <c r="AB4628" t="s">
        <v>45</v>
      </c>
      <c r="AC4628" t="s">
        <v>474</v>
      </c>
      <c r="AD4628" t="s">
        <v>18774</v>
      </c>
      <c r="AE4628" t="s">
        <v>18775</v>
      </c>
      <c r="AF4628">
        <v>69597</v>
      </c>
    </row>
    <row r="4629" spans="1:32" x14ac:dyDescent="0.35">
      <c r="A4629">
        <v>2019</v>
      </c>
      <c r="B4629" t="s">
        <v>288</v>
      </c>
      <c r="C4629" t="s">
        <v>3280</v>
      </c>
      <c r="D4629" t="s">
        <v>34</v>
      </c>
      <c r="E4629" t="s">
        <v>6224</v>
      </c>
      <c r="F4629">
        <v>4.8</v>
      </c>
      <c r="G4629">
        <v>11</v>
      </c>
      <c r="H4629" t="s">
        <v>36</v>
      </c>
      <c r="I4629" t="s">
        <v>4485</v>
      </c>
      <c r="J4629">
        <v>4.3</v>
      </c>
      <c r="K4629">
        <v>3</v>
      </c>
      <c r="L4629" t="s">
        <v>4486</v>
      </c>
      <c r="M4629" t="s">
        <v>243</v>
      </c>
      <c r="N4629">
        <v>98057</v>
      </c>
      <c r="O4629" t="s">
        <v>75</v>
      </c>
      <c r="P4629">
        <v>4.5999999999999996</v>
      </c>
      <c r="Q4629">
        <v>4.7</v>
      </c>
      <c r="R4629">
        <v>4.8</v>
      </c>
      <c r="S4629">
        <v>4.5</v>
      </c>
      <c r="T4629">
        <v>5</v>
      </c>
      <c r="U4629">
        <v>4.9000000000000004</v>
      </c>
      <c r="V4629" t="s">
        <v>1739</v>
      </c>
      <c r="W4629" t="s">
        <v>3284</v>
      </c>
      <c r="X4629" t="s">
        <v>124</v>
      </c>
      <c r="Y4629">
        <v>17</v>
      </c>
      <c r="Z4629">
        <v>26</v>
      </c>
      <c r="AA4629" t="s">
        <v>44</v>
      </c>
      <c r="AB4629" t="s">
        <v>45</v>
      </c>
      <c r="AC4629" t="s">
        <v>1165</v>
      </c>
      <c r="AD4629" t="s">
        <v>6225</v>
      </c>
      <c r="AE4629">
        <v>22910451</v>
      </c>
      <c r="AF4629">
        <v>29605</v>
      </c>
    </row>
    <row r="4630" spans="1:32" x14ac:dyDescent="0.35">
      <c r="A4630">
        <v>2021</v>
      </c>
      <c r="B4630" t="s">
        <v>732</v>
      </c>
      <c r="C4630" t="s">
        <v>17510</v>
      </c>
      <c r="D4630" t="s">
        <v>34</v>
      </c>
      <c r="E4630" t="s">
        <v>835</v>
      </c>
      <c r="F4630">
        <v>4.8</v>
      </c>
      <c r="G4630">
        <v>20</v>
      </c>
      <c r="H4630" t="s">
        <v>36</v>
      </c>
      <c r="I4630" t="s">
        <v>18776</v>
      </c>
      <c r="J4630">
        <v>4.4000000000000004</v>
      </c>
      <c r="K4630">
        <v>1549</v>
      </c>
      <c r="L4630" t="s">
        <v>18777</v>
      </c>
      <c r="M4630" t="s">
        <v>243</v>
      </c>
      <c r="N4630">
        <v>99218</v>
      </c>
      <c r="O4630" t="s">
        <v>40</v>
      </c>
      <c r="P4630">
        <v>4.8</v>
      </c>
      <c r="Q4630">
        <v>4.8</v>
      </c>
      <c r="R4630">
        <v>4.5999999999999996</v>
      </c>
      <c r="S4630">
        <v>4.5999999999999996</v>
      </c>
      <c r="T4630">
        <v>4.9000000000000004</v>
      </c>
      <c r="U4630">
        <v>4.8</v>
      </c>
      <c r="V4630" t="s">
        <v>951</v>
      </c>
      <c r="W4630" t="s">
        <v>455</v>
      </c>
      <c r="X4630" t="s">
        <v>124</v>
      </c>
      <c r="Y4630">
        <v>25</v>
      </c>
      <c r="Z4630">
        <v>28</v>
      </c>
      <c r="AA4630" t="s">
        <v>44</v>
      </c>
      <c r="AB4630" t="s">
        <v>125</v>
      </c>
      <c r="AC4630" t="s">
        <v>79</v>
      </c>
      <c r="AD4630" t="s">
        <v>18778</v>
      </c>
      <c r="AE4630" t="s">
        <v>18779</v>
      </c>
      <c r="AF4630">
        <v>14457</v>
      </c>
    </row>
    <row r="4631" spans="1:32" x14ac:dyDescent="0.35">
      <c r="A4631">
        <v>2015</v>
      </c>
      <c r="B4631" t="s">
        <v>48</v>
      </c>
      <c r="C4631" t="s">
        <v>18780</v>
      </c>
      <c r="D4631" t="s">
        <v>34</v>
      </c>
      <c r="E4631" t="s">
        <v>18781</v>
      </c>
      <c r="F4631">
        <v>4.7</v>
      </c>
      <c r="G4631">
        <v>79</v>
      </c>
      <c r="H4631" t="s">
        <v>36</v>
      </c>
      <c r="I4631" t="s">
        <v>9168</v>
      </c>
      <c r="J4631">
        <v>4.5</v>
      </c>
      <c r="K4631">
        <v>745</v>
      </c>
      <c r="L4631" t="s">
        <v>9169</v>
      </c>
      <c r="M4631" t="s">
        <v>243</v>
      </c>
      <c r="N4631">
        <v>98004</v>
      </c>
      <c r="O4631" t="s">
        <v>53</v>
      </c>
      <c r="P4631">
        <v>4.8</v>
      </c>
      <c r="Q4631">
        <v>4.5999999999999996</v>
      </c>
      <c r="R4631">
        <v>4.8</v>
      </c>
      <c r="S4631">
        <v>4.7</v>
      </c>
      <c r="T4631">
        <v>4.8</v>
      </c>
      <c r="U4631">
        <v>4.7</v>
      </c>
      <c r="V4631" t="s">
        <v>205</v>
      </c>
      <c r="W4631" t="s">
        <v>77</v>
      </c>
      <c r="X4631" t="s">
        <v>124</v>
      </c>
      <c r="Y4631">
        <v>17</v>
      </c>
      <c r="Z4631">
        <v>25</v>
      </c>
      <c r="AA4631" t="s">
        <v>44</v>
      </c>
      <c r="AB4631" t="s">
        <v>151</v>
      </c>
      <c r="AC4631" t="s">
        <v>1365</v>
      </c>
      <c r="AD4631" t="s">
        <v>18782</v>
      </c>
      <c r="AE4631" t="s">
        <v>18783</v>
      </c>
      <c r="AF4631">
        <v>94946</v>
      </c>
    </row>
    <row r="4632" spans="1:32" x14ac:dyDescent="0.35">
      <c r="A4632">
        <v>2017</v>
      </c>
      <c r="B4632" t="s">
        <v>69</v>
      </c>
      <c r="C4632" t="s">
        <v>1537</v>
      </c>
      <c r="D4632" t="s">
        <v>34</v>
      </c>
      <c r="E4632" t="s">
        <v>5230</v>
      </c>
      <c r="F4632">
        <v>4.8</v>
      </c>
      <c r="G4632">
        <v>803</v>
      </c>
      <c r="H4632" t="s">
        <v>36</v>
      </c>
      <c r="I4632" t="s">
        <v>2461</v>
      </c>
      <c r="J4632">
        <v>4.5999999999999996</v>
      </c>
      <c r="K4632">
        <v>1202</v>
      </c>
      <c r="L4632" t="s">
        <v>2462</v>
      </c>
      <c r="M4632" t="s">
        <v>243</v>
      </c>
      <c r="N4632">
        <v>98005</v>
      </c>
      <c r="O4632" t="s">
        <v>94</v>
      </c>
      <c r="P4632">
        <v>4.8</v>
      </c>
      <c r="Q4632">
        <v>4.8</v>
      </c>
      <c r="R4632">
        <v>4.7</v>
      </c>
      <c r="S4632">
        <v>4.7</v>
      </c>
      <c r="T4632">
        <v>4.8</v>
      </c>
      <c r="U4632">
        <v>4.8</v>
      </c>
      <c r="V4632" t="s">
        <v>4667</v>
      </c>
      <c r="W4632" t="s">
        <v>77</v>
      </c>
      <c r="X4632" t="s">
        <v>124</v>
      </c>
      <c r="Y4632">
        <v>27</v>
      </c>
      <c r="Z4632">
        <v>33</v>
      </c>
      <c r="AA4632" t="s">
        <v>44</v>
      </c>
      <c r="AB4632" t="s">
        <v>78</v>
      </c>
      <c r="AC4632" t="s">
        <v>79</v>
      </c>
      <c r="AD4632" t="s">
        <v>18784</v>
      </c>
      <c r="AE4632" t="s">
        <v>18785</v>
      </c>
      <c r="AF4632">
        <v>43284</v>
      </c>
    </row>
    <row r="4633" spans="1:32" x14ac:dyDescent="0.35">
      <c r="A4633">
        <v>2019</v>
      </c>
      <c r="B4633" t="s">
        <v>32</v>
      </c>
      <c r="C4633" t="s">
        <v>3016</v>
      </c>
      <c r="D4633" t="s">
        <v>34</v>
      </c>
      <c r="E4633" t="s">
        <v>18786</v>
      </c>
      <c r="F4633">
        <v>4.5999999999999996</v>
      </c>
      <c r="G4633">
        <v>363</v>
      </c>
      <c r="H4633" t="s">
        <v>36</v>
      </c>
      <c r="I4633" t="s">
        <v>8389</v>
      </c>
      <c r="J4633">
        <v>4.5999999999999996</v>
      </c>
      <c r="K4633">
        <v>1629</v>
      </c>
      <c r="L4633" t="s">
        <v>8390</v>
      </c>
      <c r="M4633" t="s">
        <v>271</v>
      </c>
      <c r="N4633">
        <v>76096</v>
      </c>
      <c r="O4633" t="s">
        <v>40</v>
      </c>
      <c r="P4633">
        <v>4.8</v>
      </c>
      <c r="Q4633">
        <v>4.7</v>
      </c>
      <c r="R4633">
        <v>4.5999999999999996</v>
      </c>
      <c r="S4633">
        <v>4.5</v>
      </c>
      <c r="T4633">
        <v>4.7</v>
      </c>
      <c r="U4633">
        <v>4.5999999999999996</v>
      </c>
      <c r="V4633" t="s">
        <v>2480</v>
      </c>
      <c r="W4633" t="s">
        <v>867</v>
      </c>
      <c r="X4633" t="s">
        <v>43</v>
      </c>
      <c r="Y4633">
        <v>21</v>
      </c>
      <c r="Z4633">
        <v>27</v>
      </c>
      <c r="AA4633" t="s">
        <v>44</v>
      </c>
      <c r="AB4633" t="s">
        <v>45</v>
      </c>
      <c r="AC4633" t="s">
        <v>46</v>
      </c>
      <c r="AD4633" t="s">
        <v>18787</v>
      </c>
      <c r="AE4633" t="s">
        <v>18788</v>
      </c>
      <c r="AF4633">
        <v>34232</v>
      </c>
    </row>
    <row r="4634" spans="1:32" x14ac:dyDescent="0.35">
      <c r="A4634">
        <v>2021</v>
      </c>
      <c r="B4634" t="s">
        <v>129</v>
      </c>
      <c r="C4634" t="s">
        <v>834</v>
      </c>
      <c r="D4634" t="s">
        <v>34</v>
      </c>
      <c r="E4634" t="s">
        <v>18789</v>
      </c>
      <c r="F4634">
        <v>4.9000000000000004</v>
      </c>
      <c r="G4634">
        <v>24</v>
      </c>
      <c r="H4634" t="s">
        <v>36</v>
      </c>
      <c r="I4634" t="s">
        <v>12328</v>
      </c>
      <c r="J4634">
        <v>4.8</v>
      </c>
      <c r="K4634">
        <v>839</v>
      </c>
      <c r="L4634" t="s">
        <v>12329</v>
      </c>
      <c r="M4634" t="s">
        <v>271</v>
      </c>
      <c r="N4634">
        <v>76017</v>
      </c>
      <c r="O4634" t="s">
        <v>40</v>
      </c>
      <c r="P4634">
        <v>4.9000000000000004</v>
      </c>
      <c r="Q4634">
        <v>4.8</v>
      </c>
      <c r="R4634">
        <v>4.9000000000000004</v>
      </c>
      <c r="S4634">
        <v>4.8</v>
      </c>
      <c r="T4634">
        <v>5</v>
      </c>
      <c r="U4634">
        <v>4.8</v>
      </c>
      <c r="V4634" t="s">
        <v>164</v>
      </c>
      <c r="W4634" t="s">
        <v>42</v>
      </c>
      <c r="X4634" t="s">
        <v>95</v>
      </c>
      <c r="Y4634">
        <v>15</v>
      </c>
      <c r="Z4634">
        <v>23</v>
      </c>
      <c r="AA4634" t="s">
        <v>44</v>
      </c>
      <c r="AB4634" t="s">
        <v>45</v>
      </c>
      <c r="AC4634" t="s">
        <v>66</v>
      </c>
      <c r="AD4634" t="s">
        <v>18790</v>
      </c>
      <c r="AE4634" t="s">
        <v>18791</v>
      </c>
      <c r="AF4634">
        <v>23652</v>
      </c>
    </row>
    <row r="4635" spans="1:32" x14ac:dyDescent="0.35">
      <c r="A4635">
        <v>2019</v>
      </c>
      <c r="B4635" t="s">
        <v>257</v>
      </c>
      <c r="C4635" t="s">
        <v>9955</v>
      </c>
      <c r="D4635" t="s">
        <v>1080</v>
      </c>
      <c r="E4635" t="s">
        <v>9594</v>
      </c>
      <c r="F4635">
        <v>4.5999999999999996</v>
      </c>
      <c r="G4635">
        <v>21</v>
      </c>
      <c r="H4635" t="s">
        <v>36</v>
      </c>
      <c r="I4635" t="s">
        <v>9956</v>
      </c>
      <c r="J4635">
        <v>3.9</v>
      </c>
      <c r="K4635">
        <v>60</v>
      </c>
      <c r="L4635" t="s">
        <v>9957</v>
      </c>
      <c r="M4635" t="s">
        <v>271</v>
      </c>
      <c r="N4635">
        <v>76051</v>
      </c>
      <c r="O4635" t="s">
        <v>53</v>
      </c>
      <c r="P4635">
        <v>4.5999999999999996</v>
      </c>
      <c r="Q4635">
        <v>4.9000000000000004</v>
      </c>
      <c r="R4635">
        <v>4.7</v>
      </c>
      <c r="S4635">
        <v>4.0999999999999996</v>
      </c>
      <c r="T4635">
        <v>4.8</v>
      </c>
      <c r="U4635">
        <v>4.5</v>
      </c>
      <c r="V4635" t="s">
        <v>896</v>
      </c>
      <c r="W4635" t="s">
        <v>42</v>
      </c>
      <c r="X4635" t="s">
        <v>124</v>
      </c>
      <c r="Y4635">
        <v>20</v>
      </c>
      <c r="Z4635">
        <v>27</v>
      </c>
      <c r="AA4635" t="s">
        <v>44</v>
      </c>
      <c r="AB4635" t="s">
        <v>45</v>
      </c>
      <c r="AC4635" t="s">
        <v>264</v>
      </c>
      <c r="AD4635" t="s">
        <v>9958</v>
      </c>
      <c r="AE4635">
        <v>5120879</v>
      </c>
      <c r="AF4635">
        <v>34387</v>
      </c>
    </row>
    <row r="4636" spans="1:32" x14ac:dyDescent="0.35">
      <c r="A4636">
        <v>2019</v>
      </c>
      <c r="B4636" t="s">
        <v>732</v>
      </c>
      <c r="C4636" t="s">
        <v>13199</v>
      </c>
      <c r="D4636" t="s">
        <v>34</v>
      </c>
      <c r="E4636" t="s">
        <v>2047</v>
      </c>
      <c r="F4636">
        <v>4.8</v>
      </c>
      <c r="G4636">
        <v>131</v>
      </c>
      <c r="H4636" t="s">
        <v>36</v>
      </c>
      <c r="I4636" t="s">
        <v>7505</v>
      </c>
      <c r="J4636">
        <v>4</v>
      </c>
      <c r="K4636">
        <v>856</v>
      </c>
      <c r="L4636" t="s">
        <v>7506</v>
      </c>
      <c r="M4636" t="s">
        <v>271</v>
      </c>
      <c r="N4636">
        <v>75062</v>
      </c>
      <c r="O4636" t="s">
        <v>53</v>
      </c>
      <c r="P4636">
        <v>4.8</v>
      </c>
      <c r="Q4636">
        <v>4.7</v>
      </c>
      <c r="R4636">
        <v>4.8</v>
      </c>
      <c r="S4636">
        <v>4.7</v>
      </c>
      <c r="T4636">
        <v>4.8</v>
      </c>
      <c r="U4636">
        <v>4.9000000000000004</v>
      </c>
      <c r="V4636" t="s">
        <v>1933</v>
      </c>
      <c r="W4636" t="s">
        <v>455</v>
      </c>
      <c r="X4636" t="s">
        <v>43</v>
      </c>
      <c r="Y4636">
        <v>21</v>
      </c>
      <c r="Z4636">
        <v>26</v>
      </c>
      <c r="AA4636" t="s">
        <v>44</v>
      </c>
      <c r="AB4636" t="s">
        <v>151</v>
      </c>
      <c r="AC4636" t="s">
        <v>370</v>
      </c>
      <c r="AD4636" t="s">
        <v>18792</v>
      </c>
      <c r="AE4636" t="s">
        <v>18793</v>
      </c>
      <c r="AF4636">
        <v>42850</v>
      </c>
    </row>
    <row r="4637" spans="1:32" x14ac:dyDescent="0.35">
      <c r="A4637">
        <v>2019</v>
      </c>
      <c r="B4637" t="s">
        <v>48</v>
      </c>
      <c r="C4637" t="s">
        <v>3589</v>
      </c>
      <c r="D4637" t="s">
        <v>34</v>
      </c>
      <c r="E4637" t="s">
        <v>18794</v>
      </c>
      <c r="F4637">
        <v>4.8</v>
      </c>
      <c r="G4637">
        <v>425</v>
      </c>
      <c r="H4637" t="s">
        <v>36</v>
      </c>
      <c r="I4637" t="s">
        <v>13955</v>
      </c>
      <c r="J4637">
        <v>4.4000000000000004</v>
      </c>
      <c r="K4637">
        <v>1311</v>
      </c>
      <c r="L4637" t="s">
        <v>13956</v>
      </c>
      <c r="M4637" t="s">
        <v>271</v>
      </c>
      <c r="N4637">
        <v>75050</v>
      </c>
      <c r="O4637" t="s">
        <v>53</v>
      </c>
      <c r="P4637">
        <v>4.9000000000000004</v>
      </c>
      <c r="Q4637">
        <v>4.8</v>
      </c>
      <c r="R4637">
        <v>4.8</v>
      </c>
      <c r="S4637">
        <v>4.5999999999999996</v>
      </c>
      <c r="T4637">
        <v>4.8</v>
      </c>
      <c r="U4637">
        <v>4.7</v>
      </c>
      <c r="V4637" t="s">
        <v>2043</v>
      </c>
      <c r="W4637" t="s">
        <v>42</v>
      </c>
      <c r="X4637" t="s">
        <v>55</v>
      </c>
      <c r="Y4637">
        <v>15</v>
      </c>
      <c r="Z4637">
        <v>18</v>
      </c>
      <c r="AA4637" t="s">
        <v>44</v>
      </c>
      <c r="AB4637" t="s">
        <v>56</v>
      </c>
      <c r="AC4637" t="s">
        <v>57</v>
      </c>
      <c r="AD4637" t="s">
        <v>18795</v>
      </c>
      <c r="AE4637" t="s">
        <v>18796</v>
      </c>
      <c r="AF4637">
        <v>47963</v>
      </c>
    </row>
    <row r="4638" spans="1:32" x14ac:dyDescent="0.35">
      <c r="A4638">
        <v>2021</v>
      </c>
      <c r="B4638" t="s">
        <v>304</v>
      </c>
      <c r="C4638" t="s">
        <v>434</v>
      </c>
      <c r="D4638" t="s">
        <v>34</v>
      </c>
      <c r="E4638" t="s">
        <v>18797</v>
      </c>
      <c r="F4638">
        <v>4.9000000000000004</v>
      </c>
      <c r="G4638">
        <v>26</v>
      </c>
      <c r="H4638" t="s">
        <v>36</v>
      </c>
      <c r="I4638" t="s">
        <v>18798</v>
      </c>
      <c r="J4638">
        <v>4.8</v>
      </c>
      <c r="K4638">
        <v>257</v>
      </c>
      <c r="L4638" t="s">
        <v>18799</v>
      </c>
      <c r="M4638" t="s">
        <v>271</v>
      </c>
      <c r="N4638">
        <v>78752</v>
      </c>
      <c r="O4638" t="s">
        <v>94</v>
      </c>
      <c r="P4638">
        <v>5</v>
      </c>
      <c r="Q4638">
        <v>5</v>
      </c>
      <c r="R4638">
        <v>4.9000000000000004</v>
      </c>
      <c r="S4638">
        <v>4.9000000000000004</v>
      </c>
      <c r="T4638">
        <v>5</v>
      </c>
      <c r="U4638">
        <v>4.8</v>
      </c>
      <c r="V4638" t="s">
        <v>1432</v>
      </c>
      <c r="W4638" t="s">
        <v>439</v>
      </c>
      <c r="X4638" t="s">
        <v>43</v>
      </c>
      <c r="Y4638">
        <v>22</v>
      </c>
      <c r="Z4638">
        <v>29</v>
      </c>
      <c r="AA4638" t="s">
        <v>44</v>
      </c>
      <c r="AB4638" t="s">
        <v>45</v>
      </c>
      <c r="AC4638" t="s">
        <v>219</v>
      </c>
      <c r="AD4638" t="s">
        <v>18800</v>
      </c>
      <c r="AE4638" t="s">
        <v>18801</v>
      </c>
      <c r="AF4638">
        <v>7353</v>
      </c>
    </row>
    <row r="4639" spans="1:32" x14ac:dyDescent="0.35">
      <c r="A4639">
        <v>2017</v>
      </c>
      <c r="B4639" t="s">
        <v>516</v>
      </c>
      <c r="C4639" t="s">
        <v>7332</v>
      </c>
      <c r="D4639" t="s">
        <v>34</v>
      </c>
      <c r="E4639" t="s">
        <v>1903</v>
      </c>
      <c r="F4639">
        <v>4.7</v>
      </c>
      <c r="G4639">
        <v>51</v>
      </c>
      <c r="H4639" t="s">
        <v>36</v>
      </c>
      <c r="I4639" t="s">
        <v>18802</v>
      </c>
      <c r="J4639">
        <v>4.4000000000000004</v>
      </c>
      <c r="K4639">
        <v>164</v>
      </c>
      <c r="L4639" t="s">
        <v>18803</v>
      </c>
      <c r="M4639" t="s">
        <v>271</v>
      </c>
      <c r="N4639">
        <v>75220</v>
      </c>
      <c r="O4639" t="s">
        <v>53</v>
      </c>
      <c r="P4639">
        <v>4.7</v>
      </c>
      <c r="Q4639">
        <v>4.8</v>
      </c>
      <c r="R4639">
        <v>4.7</v>
      </c>
      <c r="S4639">
        <v>4.5</v>
      </c>
      <c r="T4639">
        <v>4.8</v>
      </c>
      <c r="U4639">
        <v>4.5999999999999996</v>
      </c>
      <c r="V4639" t="s">
        <v>3277</v>
      </c>
      <c r="W4639" t="s">
        <v>42</v>
      </c>
      <c r="X4639" t="s">
        <v>124</v>
      </c>
      <c r="Y4639">
        <v>20</v>
      </c>
      <c r="Z4639">
        <v>26</v>
      </c>
      <c r="AA4639" t="s">
        <v>44</v>
      </c>
      <c r="AB4639" t="s">
        <v>151</v>
      </c>
      <c r="AC4639" t="s">
        <v>2396</v>
      </c>
      <c r="AD4639" t="s">
        <v>18804</v>
      </c>
      <c r="AE4639">
        <v>20225168</v>
      </c>
      <c r="AF4639">
        <v>49125</v>
      </c>
    </row>
    <row r="4640" spans="1:32" x14ac:dyDescent="0.35">
      <c r="A4640">
        <v>2019</v>
      </c>
      <c r="B4640" t="s">
        <v>3957</v>
      </c>
      <c r="C4640" t="s">
        <v>7520</v>
      </c>
      <c r="D4640" t="s">
        <v>34</v>
      </c>
      <c r="E4640" t="s">
        <v>7521</v>
      </c>
      <c r="F4640">
        <v>4.9000000000000004</v>
      </c>
      <c r="G4640">
        <v>3</v>
      </c>
      <c r="H4640" t="s">
        <v>36</v>
      </c>
      <c r="I4640" t="s">
        <v>1453</v>
      </c>
      <c r="J4640">
        <v>4.3</v>
      </c>
      <c r="K4640">
        <v>1341</v>
      </c>
      <c r="L4640" t="s">
        <v>1454</v>
      </c>
      <c r="M4640" t="s">
        <v>271</v>
      </c>
      <c r="N4640">
        <v>75093</v>
      </c>
      <c r="O4640" t="s">
        <v>53</v>
      </c>
      <c r="P4640">
        <v>5</v>
      </c>
      <c r="Q4640">
        <v>4.7</v>
      </c>
      <c r="R4640">
        <v>5</v>
      </c>
      <c r="S4640">
        <v>4.7</v>
      </c>
      <c r="T4640">
        <v>5</v>
      </c>
      <c r="U4640">
        <v>5</v>
      </c>
      <c r="V4640" t="s">
        <v>42</v>
      </c>
      <c r="W4640" t="s">
        <v>3229</v>
      </c>
      <c r="X4640" t="s">
        <v>124</v>
      </c>
      <c r="Y4640">
        <v>16</v>
      </c>
      <c r="Z4640">
        <v>24</v>
      </c>
      <c r="AA4640" t="s">
        <v>44</v>
      </c>
      <c r="AB4640" t="s">
        <v>45</v>
      </c>
      <c r="AC4640" t="s">
        <v>6752</v>
      </c>
      <c r="AD4640" t="s">
        <v>7522</v>
      </c>
      <c r="AE4640">
        <v>310052</v>
      </c>
      <c r="AF4640">
        <v>38773</v>
      </c>
    </row>
    <row r="4641" spans="1:32" x14ac:dyDescent="0.35">
      <c r="A4641">
        <v>2020</v>
      </c>
      <c r="B4641" t="s">
        <v>32</v>
      </c>
      <c r="C4641" t="s">
        <v>3580</v>
      </c>
      <c r="D4641" t="s">
        <v>34</v>
      </c>
      <c r="E4641" t="s">
        <v>18805</v>
      </c>
      <c r="F4641">
        <v>4.8</v>
      </c>
      <c r="G4641">
        <v>142</v>
      </c>
      <c r="H4641" t="s">
        <v>36</v>
      </c>
      <c r="I4641" t="s">
        <v>11743</v>
      </c>
      <c r="J4641">
        <v>3.9</v>
      </c>
      <c r="K4641">
        <v>182</v>
      </c>
      <c r="L4641" t="s">
        <v>11744</v>
      </c>
      <c r="M4641" t="s">
        <v>271</v>
      </c>
      <c r="N4641">
        <v>75228</v>
      </c>
      <c r="O4641" t="s">
        <v>53</v>
      </c>
      <c r="P4641">
        <v>4.7</v>
      </c>
      <c r="Q4641">
        <v>4.7</v>
      </c>
      <c r="R4641">
        <v>4.7</v>
      </c>
      <c r="S4641">
        <v>4.7</v>
      </c>
      <c r="T4641">
        <v>4.8</v>
      </c>
      <c r="U4641">
        <v>4.8</v>
      </c>
      <c r="V4641" t="s">
        <v>798</v>
      </c>
      <c r="W4641" t="s">
        <v>18806</v>
      </c>
      <c r="X4641" t="s">
        <v>43</v>
      </c>
      <c r="Y4641">
        <v>28</v>
      </c>
      <c r="Z4641">
        <v>39</v>
      </c>
      <c r="AA4641" t="s">
        <v>44</v>
      </c>
      <c r="AB4641" t="s">
        <v>45</v>
      </c>
      <c r="AC4641" t="s">
        <v>750</v>
      </c>
      <c r="AD4641" t="s">
        <v>18807</v>
      </c>
      <c r="AE4641" t="s">
        <v>18808</v>
      </c>
      <c r="AF4641">
        <v>19367</v>
      </c>
    </row>
    <row r="4642" spans="1:32" x14ac:dyDescent="0.35">
      <c r="A4642">
        <v>2019</v>
      </c>
      <c r="B4642" t="s">
        <v>81</v>
      </c>
      <c r="C4642" t="s">
        <v>2415</v>
      </c>
      <c r="D4642" t="s">
        <v>34</v>
      </c>
      <c r="E4642" t="s">
        <v>18809</v>
      </c>
      <c r="F4642">
        <v>4.8</v>
      </c>
      <c r="G4642">
        <v>102</v>
      </c>
      <c r="H4642" t="s">
        <v>36</v>
      </c>
      <c r="I4642" t="s">
        <v>17445</v>
      </c>
      <c r="J4642">
        <v>4.8</v>
      </c>
      <c r="K4642">
        <v>981</v>
      </c>
      <c r="L4642" t="s">
        <v>17446</v>
      </c>
      <c r="M4642" t="s">
        <v>316</v>
      </c>
      <c r="N4642">
        <v>66203</v>
      </c>
      <c r="O4642" t="s">
        <v>53</v>
      </c>
      <c r="P4642">
        <v>4.8</v>
      </c>
      <c r="Q4642">
        <v>4.8</v>
      </c>
      <c r="R4642">
        <v>4.8</v>
      </c>
      <c r="S4642">
        <v>4.5999999999999996</v>
      </c>
      <c r="T4642">
        <v>4.9000000000000004</v>
      </c>
      <c r="U4642">
        <v>4.8</v>
      </c>
      <c r="V4642" t="s">
        <v>1121</v>
      </c>
      <c r="W4642" t="s">
        <v>42</v>
      </c>
      <c r="X4642" t="s">
        <v>124</v>
      </c>
      <c r="Y4642">
        <v>19</v>
      </c>
      <c r="Z4642">
        <v>26</v>
      </c>
      <c r="AA4642" t="s">
        <v>44</v>
      </c>
      <c r="AB4642" t="s">
        <v>45</v>
      </c>
      <c r="AC4642" t="s">
        <v>46</v>
      </c>
      <c r="AD4642" t="s">
        <v>18810</v>
      </c>
      <c r="AE4642" t="s">
        <v>18811</v>
      </c>
      <c r="AF4642">
        <v>32876</v>
      </c>
    </row>
    <row r="4643" spans="1:32" x14ac:dyDescent="0.35">
      <c r="A4643">
        <v>2021</v>
      </c>
      <c r="B4643" t="s">
        <v>69</v>
      </c>
      <c r="C4643" t="s">
        <v>1499</v>
      </c>
      <c r="D4643" t="s">
        <v>34</v>
      </c>
      <c r="E4643" t="s">
        <v>18812</v>
      </c>
      <c r="F4643">
        <v>4.9000000000000004</v>
      </c>
      <c r="G4643">
        <v>109</v>
      </c>
      <c r="H4643" t="s">
        <v>36</v>
      </c>
      <c r="I4643" t="s">
        <v>15947</v>
      </c>
      <c r="J4643">
        <v>4.7</v>
      </c>
      <c r="K4643">
        <v>215</v>
      </c>
      <c r="L4643" t="s">
        <v>15948</v>
      </c>
      <c r="M4643" t="s">
        <v>353</v>
      </c>
      <c r="N4643">
        <v>64801</v>
      </c>
      <c r="O4643" t="s">
        <v>53</v>
      </c>
      <c r="P4643">
        <v>5</v>
      </c>
      <c r="Q4643">
        <v>4.9000000000000004</v>
      </c>
      <c r="R4643">
        <v>4.8</v>
      </c>
      <c r="S4643">
        <v>4.8</v>
      </c>
      <c r="T4643">
        <v>4.9000000000000004</v>
      </c>
      <c r="U4643">
        <v>4.9000000000000004</v>
      </c>
      <c r="V4643" t="s">
        <v>42</v>
      </c>
      <c r="W4643" t="s">
        <v>77</v>
      </c>
      <c r="X4643" t="s">
        <v>43</v>
      </c>
      <c r="Y4643">
        <v>28</v>
      </c>
      <c r="Z4643">
        <v>34</v>
      </c>
      <c r="AA4643" t="s">
        <v>44</v>
      </c>
      <c r="AB4643" t="s">
        <v>78</v>
      </c>
      <c r="AC4643" t="s">
        <v>79</v>
      </c>
      <c r="AD4643" t="s">
        <v>18813</v>
      </c>
      <c r="AE4643" t="s">
        <v>18814</v>
      </c>
      <c r="AF4643">
        <v>14515</v>
      </c>
    </row>
    <row r="4644" spans="1:32" x14ac:dyDescent="0.35">
      <c r="A4644">
        <v>2020</v>
      </c>
      <c r="B4644" t="s">
        <v>69</v>
      </c>
      <c r="C4644" t="s">
        <v>3837</v>
      </c>
      <c r="D4644" t="s">
        <v>400</v>
      </c>
      <c r="E4644" t="s">
        <v>18815</v>
      </c>
      <c r="F4644">
        <v>4.7</v>
      </c>
      <c r="G4644">
        <v>53</v>
      </c>
      <c r="H4644" t="s">
        <v>36</v>
      </c>
      <c r="I4644" t="s">
        <v>6281</v>
      </c>
      <c r="J4644">
        <v>4.8</v>
      </c>
      <c r="K4644">
        <v>234</v>
      </c>
      <c r="L4644" t="s">
        <v>6282</v>
      </c>
      <c r="M4644" t="s">
        <v>353</v>
      </c>
      <c r="N4644">
        <v>64114</v>
      </c>
      <c r="O4644" t="s">
        <v>53</v>
      </c>
      <c r="P4644">
        <v>4.8</v>
      </c>
      <c r="Q4644">
        <v>4.8</v>
      </c>
      <c r="R4644">
        <v>4.5999999999999996</v>
      </c>
      <c r="S4644">
        <v>4.5</v>
      </c>
      <c r="T4644">
        <v>4.7</v>
      </c>
      <c r="U4644">
        <v>4.7</v>
      </c>
      <c r="V4644" t="s">
        <v>1807</v>
      </c>
      <c r="W4644" t="s">
        <v>42</v>
      </c>
      <c r="X4644" t="s">
        <v>124</v>
      </c>
      <c r="Y4644">
        <v>19</v>
      </c>
      <c r="Z4644">
        <v>24</v>
      </c>
      <c r="AA4644" t="s">
        <v>44</v>
      </c>
      <c r="AB4644" t="s">
        <v>125</v>
      </c>
      <c r="AC4644" t="s">
        <v>126</v>
      </c>
      <c r="AD4644" t="s">
        <v>18816</v>
      </c>
      <c r="AE4644" t="s">
        <v>18817</v>
      </c>
      <c r="AF4644">
        <v>13540</v>
      </c>
    </row>
    <row r="4645" spans="1:32" x14ac:dyDescent="0.35">
      <c r="A4645">
        <v>2021</v>
      </c>
      <c r="B4645" t="s">
        <v>187</v>
      </c>
      <c r="C4645" t="s">
        <v>1413</v>
      </c>
      <c r="D4645" t="s">
        <v>1836</v>
      </c>
      <c r="E4645" t="s">
        <v>18818</v>
      </c>
      <c r="F4645">
        <v>4.9000000000000004</v>
      </c>
      <c r="G4645">
        <v>109</v>
      </c>
      <c r="H4645" t="s">
        <v>36</v>
      </c>
      <c r="I4645" t="s">
        <v>2014</v>
      </c>
      <c r="J4645">
        <v>2.9</v>
      </c>
      <c r="K4645">
        <v>67</v>
      </c>
      <c r="L4645" t="s">
        <v>2015</v>
      </c>
      <c r="M4645" t="s">
        <v>353</v>
      </c>
      <c r="N4645">
        <v>64064</v>
      </c>
      <c r="O4645" t="s">
        <v>53</v>
      </c>
      <c r="P4645">
        <v>4.9000000000000004</v>
      </c>
      <c r="Q4645">
        <v>4.9000000000000004</v>
      </c>
      <c r="R4645">
        <v>4.9000000000000004</v>
      </c>
      <c r="S4645">
        <v>4.8</v>
      </c>
      <c r="T4645">
        <v>4.8</v>
      </c>
      <c r="U4645">
        <v>4.9000000000000004</v>
      </c>
      <c r="V4645" t="s">
        <v>1417</v>
      </c>
      <c r="W4645" t="s">
        <v>76</v>
      </c>
      <c r="X4645" t="s">
        <v>124</v>
      </c>
      <c r="Y4645">
        <v>26</v>
      </c>
      <c r="Z4645">
        <v>33</v>
      </c>
      <c r="AA4645" t="s">
        <v>44</v>
      </c>
      <c r="AB4645" t="s">
        <v>78</v>
      </c>
      <c r="AC4645" t="s">
        <v>237</v>
      </c>
      <c r="AD4645" t="s">
        <v>18819</v>
      </c>
      <c r="AE4645" t="s">
        <v>18820</v>
      </c>
      <c r="AF4645">
        <v>39401</v>
      </c>
    </row>
    <row r="4646" spans="1:32" x14ac:dyDescent="0.35">
      <c r="A4646">
        <v>2020</v>
      </c>
      <c r="B4646" t="s">
        <v>467</v>
      </c>
      <c r="C4646" t="s">
        <v>5659</v>
      </c>
      <c r="D4646" t="s">
        <v>34</v>
      </c>
      <c r="E4646" t="s">
        <v>259</v>
      </c>
      <c r="F4646">
        <v>4.8</v>
      </c>
      <c r="G4646">
        <v>59</v>
      </c>
      <c r="H4646" t="s">
        <v>36</v>
      </c>
      <c r="I4646" t="s">
        <v>18821</v>
      </c>
      <c r="J4646">
        <v>4.4000000000000004</v>
      </c>
      <c r="K4646">
        <v>697</v>
      </c>
      <c r="L4646" t="s">
        <v>18822</v>
      </c>
      <c r="M4646" t="s">
        <v>271</v>
      </c>
      <c r="N4646">
        <v>77054</v>
      </c>
      <c r="O4646" t="s">
        <v>53</v>
      </c>
      <c r="P4646">
        <v>4.9000000000000004</v>
      </c>
      <c r="Q4646">
        <v>4.8</v>
      </c>
      <c r="R4646">
        <v>4.7</v>
      </c>
      <c r="S4646">
        <v>4.5999999999999996</v>
      </c>
      <c r="T4646">
        <v>4.9000000000000004</v>
      </c>
      <c r="U4646">
        <v>4.7</v>
      </c>
      <c r="V4646" t="s">
        <v>2031</v>
      </c>
      <c r="W4646" t="s">
        <v>77</v>
      </c>
      <c r="X4646" t="s">
        <v>43</v>
      </c>
      <c r="Y4646">
        <v>19</v>
      </c>
      <c r="Z4646">
        <v>28</v>
      </c>
      <c r="AA4646" t="s">
        <v>44</v>
      </c>
      <c r="AB4646" t="s">
        <v>125</v>
      </c>
      <c r="AC4646" t="s">
        <v>474</v>
      </c>
      <c r="AD4646" t="s">
        <v>18823</v>
      </c>
      <c r="AE4646" t="s">
        <v>18824</v>
      </c>
      <c r="AF4646">
        <v>49672</v>
      </c>
    </row>
    <row r="4647" spans="1:32" x14ac:dyDescent="0.35">
      <c r="A4647">
        <v>2018</v>
      </c>
      <c r="B4647" t="s">
        <v>339</v>
      </c>
      <c r="C4647" t="s">
        <v>9580</v>
      </c>
      <c r="D4647" t="s">
        <v>34</v>
      </c>
      <c r="E4647" t="s">
        <v>18825</v>
      </c>
      <c r="F4647">
        <v>3.8</v>
      </c>
      <c r="G4647">
        <v>10</v>
      </c>
      <c r="H4647" t="s">
        <v>36</v>
      </c>
      <c r="I4647" t="s">
        <v>9601</v>
      </c>
      <c r="J4647">
        <v>4.4000000000000004</v>
      </c>
      <c r="K4647">
        <v>30</v>
      </c>
      <c r="L4647" t="s">
        <v>9602</v>
      </c>
      <c r="M4647" t="s">
        <v>866</v>
      </c>
      <c r="N4647">
        <v>72601</v>
      </c>
      <c r="O4647" t="s">
        <v>53</v>
      </c>
      <c r="P4647">
        <v>4</v>
      </c>
      <c r="Q4647">
        <v>4.2</v>
      </c>
      <c r="R4647">
        <v>3.6</v>
      </c>
      <c r="S4647">
        <v>3.2</v>
      </c>
      <c r="T4647">
        <v>4.3</v>
      </c>
      <c r="U4647">
        <v>3.1</v>
      </c>
      <c r="V4647" t="s">
        <v>1712</v>
      </c>
      <c r="W4647" t="s">
        <v>327</v>
      </c>
      <c r="X4647" t="s">
        <v>55</v>
      </c>
      <c r="Y4647">
        <v>16</v>
      </c>
      <c r="Z4647">
        <v>21</v>
      </c>
      <c r="AA4647" t="s">
        <v>44</v>
      </c>
      <c r="AB4647" t="s">
        <v>198</v>
      </c>
      <c r="AC4647" t="s">
        <v>3031</v>
      </c>
      <c r="AD4647" t="s">
        <v>18826</v>
      </c>
      <c r="AE4647" t="s">
        <v>18827</v>
      </c>
      <c r="AF4647">
        <v>27676</v>
      </c>
    </row>
    <row r="4648" spans="1:32" x14ac:dyDescent="0.35">
      <c r="A4648">
        <v>2021</v>
      </c>
      <c r="B4648" t="s">
        <v>32</v>
      </c>
      <c r="C4648" t="s">
        <v>1771</v>
      </c>
      <c r="D4648" t="s">
        <v>793</v>
      </c>
      <c r="E4648" t="s">
        <v>9448</v>
      </c>
      <c r="F4648">
        <v>4.8</v>
      </c>
      <c r="G4648">
        <v>74</v>
      </c>
      <c r="H4648" t="s">
        <v>36</v>
      </c>
      <c r="I4648" t="s">
        <v>18828</v>
      </c>
      <c r="J4648">
        <v>4.8</v>
      </c>
      <c r="K4648">
        <v>948</v>
      </c>
      <c r="L4648" t="s">
        <v>18829</v>
      </c>
      <c r="M4648" t="s">
        <v>334</v>
      </c>
      <c r="N4648">
        <v>55306</v>
      </c>
      <c r="O4648" t="s">
        <v>94</v>
      </c>
      <c r="P4648">
        <v>4.8</v>
      </c>
      <c r="Q4648">
        <v>4.7</v>
      </c>
      <c r="R4648">
        <v>4.8</v>
      </c>
      <c r="S4648">
        <v>4.7</v>
      </c>
      <c r="T4648">
        <v>4.9000000000000004</v>
      </c>
      <c r="U4648">
        <v>4.9000000000000004</v>
      </c>
      <c r="V4648" t="s">
        <v>1133</v>
      </c>
      <c r="W4648" t="s">
        <v>42</v>
      </c>
      <c r="X4648" t="s">
        <v>43</v>
      </c>
      <c r="Y4648">
        <v>30</v>
      </c>
      <c r="Z4648">
        <v>38</v>
      </c>
      <c r="AA4648" t="s">
        <v>44</v>
      </c>
      <c r="AB4648" t="s">
        <v>78</v>
      </c>
      <c r="AC4648" t="s">
        <v>3390</v>
      </c>
      <c r="AD4648" t="s">
        <v>18830</v>
      </c>
      <c r="AE4648">
        <v>1029589</v>
      </c>
      <c r="AF4648">
        <v>12112</v>
      </c>
    </row>
    <row r="4649" spans="1:32" x14ac:dyDescent="0.35">
      <c r="A4649">
        <v>2021</v>
      </c>
      <c r="B4649" t="s">
        <v>732</v>
      </c>
      <c r="C4649" t="s">
        <v>733</v>
      </c>
      <c r="D4649" t="s">
        <v>34</v>
      </c>
      <c r="E4649" t="s">
        <v>18831</v>
      </c>
      <c r="F4649">
        <v>4</v>
      </c>
      <c r="G4649">
        <v>24</v>
      </c>
      <c r="H4649" t="s">
        <v>36</v>
      </c>
      <c r="I4649" t="s">
        <v>18832</v>
      </c>
      <c r="J4649">
        <v>4.5999999999999996</v>
      </c>
      <c r="K4649">
        <v>399</v>
      </c>
      <c r="L4649" t="s">
        <v>18833</v>
      </c>
      <c r="M4649" t="s">
        <v>334</v>
      </c>
      <c r="N4649">
        <v>55437</v>
      </c>
      <c r="O4649" t="s">
        <v>94</v>
      </c>
      <c r="P4649">
        <v>4.3</v>
      </c>
      <c r="Q4649">
        <v>4.5</v>
      </c>
      <c r="R4649">
        <v>4.2</v>
      </c>
      <c r="S4649">
        <v>3.4</v>
      </c>
      <c r="T4649">
        <v>4.7</v>
      </c>
      <c r="U4649">
        <v>3.5</v>
      </c>
      <c r="V4649" t="s">
        <v>1422</v>
      </c>
      <c r="W4649" t="s">
        <v>455</v>
      </c>
      <c r="X4649" t="s">
        <v>55</v>
      </c>
      <c r="Y4649">
        <v>14</v>
      </c>
      <c r="Z4649">
        <v>19</v>
      </c>
      <c r="AA4649" t="s">
        <v>44</v>
      </c>
      <c r="AB4649" t="s">
        <v>198</v>
      </c>
      <c r="AC4649" t="s">
        <v>12230</v>
      </c>
      <c r="AD4649" t="s">
        <v>18834</v>
      </c>
      <c r="AE4649" t="s">
        <v>18835</v>
      </c>
      <c r="AF4649">
        <v>24563</v>
      </c>
    </row>
    <row r="4650" spans="1:32" x14ac:dyDescent="0.35">
      <c r="A4650">
        <v>2022</v>
      </c>
      <c r="B4650" t="s">
        <v>985</v>
      </c>
      <c r="C4650" t="s">
        <v>5453</v>
      </c>
      <c r="D4650" t="s">
        <v>34</v>
      </c>
      <c r="E4650" t="s">
        <v>18836</v>
      </c>
      <c r="F4650">
        <v>5</v>
      </c>
      <c r="G4650">
        <v>2</v>
      </c>
      <c r="H4650" t="s">
        <v>36</v>
      </c>
      <c r="I4650" t="s">
        <v>10331</v>
      </c>
      <c r="J4650">
        <v>4.8</v>
      </c>
      <c r="K4650">
        <v>1072</v>
      </c>
      <c r="L4650" t="s">
        <v>10332</v>
      </c>
      <c r="M4650" t="s">
        <v>334</v>
      </c>
      <c r="N4650">
        <v>55110</v>
      </c>
      <c r="O4650" t="s">
        <v>53</v>
      </c>
      <c r="P4650">
        <v>5</v>
      </c>
      <c r="Q4650">
        <v>5</v>
      </c>
      <c r="R4650">
        <v>5</v>
      </c>
      <c r="S4650">
        <v>5</v>
      </c>
      <c r="T4650">
        <v>5</v>
      </c>
      <c r="U4650">
        <v>5</v>
      </c>
      <c r="V4650" t="s">
        <v>1112</v>
      </c>
      <c r="W4650" t="s">
        <v>123</v>
      </c>
      <c r="X4650" t="s">
        <v>124</v>
      </c>
      <c r="Y4650">
        <v>19</v>
      </c>
      <c r="Z4650">
        <v>25</v>
      </c>
      <c r="AA4650" t="s">
        <v>44</v>
      </c>
      <c r="AB4650" t="s">
        <v>45</v>
      </c>
      <c r="AC4650" t="s">
        <v>57</v>
      </c>
      <c r="AD4650" t="s">
        <v>18837</v>
      </c>
      <c r="AE4650" t="s">
        <v>18838</v>
      </c>
      <c r="AF4650">
        <v>13335</v>
      </c>
    </row>
    <row r="4651" spans="1:32" x14ac:dyDescent="0.35">
      <c r="A4651">
        <v>2018</v>
      </c>
      <c r="B4651" t="s">
        <v>409</v>
      </c>
      <c r="C4651" t="s">
        <v>1691</v>
      </c>
      <c r="D4651" t="s">
        <v>34</v>
      </c>
      <c r="E4651" t="s">
        <v>18839</v>
      </c>
      <c r="F4651">
        <v>4.8</v>
      </c>
      <c r="G4651">
        <v>395</v>
      </c>
      <c r="H4651" t="s">
        <v>36</v>
      </c>
      <c r="I4651" t="s">
        <v>18840</v>
      </c>
      <c r="J4651">
        <v>4.7</v>
      </c>
      <c r="K4651">
        <v>1514</v>
      </c>
      <c r="L4651" t="s">
        <v>18841</v>
      </c>
      <c r="M4651" t="s">
        <v>353</v>
      </c>
      <c r="N4651">
        <v>63141</v>
      </c>
      <c r="O4651" t="s">
        <v>40</v>
      </c>
      <c r="P4651">
        <v>4.9000000000000004</v>
      </c>
      <c r="Q4651">
        <v>4.8</v>
      </c>
      <c r="R4651">
        <v>4.8</v>
      </c>
      <c r="S4651">
        <v>4.5999999999999996</v>
      </c>
      <c r="T4651">
        <v>4.9000000000000004</v>
      </c>
      <c r="U4651">
        <v>4.7</v>
      </c>
      <c r="V4651" t="s">
        <v>566</v>
      </c>
      <c r="W4651" t="s">
        <v>42</v>
      </c>
      <c r="X4651" t="s">
        <v>55</v>
      </c>
      <c r="Y4651">
        <v>18</v>
      </c>
      <c r="Z4651">
        <v>25</v>
      </c>
      <c r="AA4651" t="s">
        <v>44</v>
      </c>
      <c r="AB4651" t="s">
        <v>45</v>
      </c>
      <c r="AC4651" t="s">
        <v>474</v>
      </c>
      <c r="AD4651" t="s">
        <v>18842</v>
      </c>
      <c r="AE4651" t="s">
        <v>18843</v>
      </c>
      <c r="AF4651">
        <v>34256</v>
      </c>
    </row>
    <row r="4652" spans="1:32" x14ac:dyDescent="0.35">
      <c r="A4652">
        <v>2021</v>
      </c>
      <c r="B4652" t="s">
        <v>389</v>
      </c>
      <c r="C4652" t="s">
        <v>2628</v>
      </c>
      <c r="D4652" t="s">
        <v>34</v>
      </c>
      <c r="E4652" t="s">
        <v>18844</v>
      </c>
      <c r="F4652">
        <v>3</v>
      </c>
      <c r="G4652">
        <v>1</v>
      </c>
      <c r="H4652" t="s">
        <v>36</v>
      </c>
      <c r="I4652" t="s">
        <v>8000</v>
      </c>
      <c r="J4652">
        <v>4.9000000000000004</v>
      </c>
      <c r="K4652">
        <v>743</v>
      </c>
      <c r="L4652" t="s">
        <v>8001</v>
      </c>
      <c r="M4652" t="s">
        <v>378</v>
      </c>
      <c r="N4652">
        <v>62095</v>
      </c>
      <c r="O4652" t="s">
        <v>40</v>
      </c>
      <c r="P4652">
        <v>3</v>
      </c>
      <c r="Q4652">
        <v>4</v>
      </c>
      <c r="R4652">
        <v>5</v>
      </c>
      <c r="S4652">
        <v>2</v>
      </c>
      <c r="T4652">
        <v>4</v>
      </c>
      <c r="U4652">
        <v>1</v>
      </c>
      <c r="V4652" t="s">
        <v>1279</v>
      </c>
      <c r="W4652" t="s">
        <v>1280</v>
      </c>
      <c r="X4652" t="s">
        <v>95</v>
      </c>
      <c r="Y4652">
        <v>150</v>
      </c>
      <c r="Z4652">
        <v>133</v>
      </c>
      <c r="AA4652" t="s">
        <v>77</v>
      </c>
      <c r="AB4652" t="s">
        <v>1228</v>
      </c>
      <c r="AC4652" t="s">
        <v>1227</v>
      </c>
      <c r="AD4652" t="s">
        <v>18845</v>
      </c>
      <c r="AE4652">
        <v>10392</v>
      </c>
      <c r="AF4652">
        <v>3920</v>
      </c>
    </row>
    <row r="4653" spans="1:32" x14ac:dyDescent="0.35">
      <c r="A4653">
        <v>2018</v>
      </c>
      <c r="B4653" t="s">
        <v>48</v>
      </c>
      <c r="C4653" t="s">
        <v>49</v>
      </c>
      <c r="D4653" t="s">
        <v>34</v>
      </c>
      <c r="E4653" t="s">
        <v>18846</v>
      </c>
      <c r="F4653">
        <v>4.8</v>
      </c>
      <c r="G4653">
        <v>817</v>
      </c>
      <c r="H4653" t="s">
        <v>36</v>
      </c>
      <c r="I4653" t="s">
        <v>18847</v>
      </c>
      <c r="J4653">
        <v>4</v>
      </c>
      <c r="K4653">
        <v>14</v>
      </c>
      <c r="L4653" t="s">
        <v>18848</v>
      </c>
      <c r="M4653" t="s">
        <v>394</v>
      </c>
      <c r="N4653">
        <v>38305</v>
      </c>
      <c r="O4653" t="s">
        <v>53</v>
      </c>
      <c r="P4653">
        <v>4.9000000000000004</v>
      </c>
      <c r="Q4653">
        <v>4.8</v>
      </c>
      <c r="R4653">
        <v>4.8</v>
      </c>
      <c r="S4653">
        <v>4.5999999999999996</v>
      </c>
      <c r="T4653">
        <v>4.8</v>
      </c>
      <c r="U4653">
        <v>4.7</v>
      </c>
      <c r="V4653" t="s">
        <v>18849</v>
      </c>
      <c r="W4653" t="s">
        <v>6310</v>
      </c>
      <c r="X4653" t="s">
        <v>55</v>
      </c>
      <c r="Y4653">
        <v>19</v>
      </c>
      <c r="Z4653">
        <v>24</v>
      </c>
      <c r="AA4653" t="s">
        <v>44</v>
      </c>
      <c r="AB4653" t="s">
        <v>56</v>
      </c>
      <c r="AC4653" t="s">
        <v>57</v>
      </c>
      <c r="AD4653" t="s">
        <v>18850</v>
      </c>
      <c r="AE4653" t="s">
        <v>18851</v>
      </c>
      <c r="AF4653">
        <v>85417</v>
      </c>
    </row>
    <row r="4654" spans="1:32" x14ac:dyDescent="0.35">
      <c r="A4654">
        <v>2020</v>
      </c>
      <c r="B4654" t="s">
        <v>108</v>
      </c>
      <c r="C4654" t="s">
        <v>7652</v>
      </c>
      <c r="D4654" t="s">
        <v>634</v>
      </c>
      <c r="E4654" t="s">
        <v>18852</v>
      </c>
      <c r="F4654">
        <v>4.8</v>
      </c>
      <c r="G4654">
        <v>5</v>
      </c>
      <c r="H4654" t="s">
        <v>36</v>
      </c>
      <c r="I4654" t="s">
        <v>4094</v>
      </c>
      <c r="J4654">
        <v>4.7</v>
      </c>
      <c r="K4654">
        <v>1113</v>
      </c>
      <c r="L4654" t="s">
        <v>4095</v>
      </c>
      <c r="M4654" t="s">
        <v>378</v>
      </c>
      <c r="N4654">
        <v>60169</v>
      </c>
      <c r="O4654" t="s">
        <v>53</v>
      </c>
      <c r="P4654">
        <v>4.5999999999999996</v>
      </c>
      <c r="Q4654">
        <v>5</v>
      </c>
      <c r="R4654">
        <v>5</v>
      </c>
      <c r="S4654">
        <v>4.4000000000000004</v>
      </c>
      <c r="T4654">
        <v>5</v>
      </c>
      <c r="U4654">
        <v>4.5999999999999996</v>
      </c>
      <c r="V4654" t="s">
        <v>712</v>
      </c>
      <c r="W4654" t="s">
        <v>42</v>
      </c>
      <c r="X4654" t="s">
        <v>124</v>
      </c>
      <c r="Y4654">
        <v>13</v>
      </c>
      <c r="Z4654">
        <v>17</v>
      </c>
      <c r="AA4654" t="s">
        <v>44</v>
      </c>
      <c r="AB4654" t="s">
        <v>125</v>
      </c>
      <c r="AC4654" t="s">
        <v>640</v>
      </c>
      <c r="AD4654" t="s">
        <v>18853</v>
      </c>
      <c r="AE4654" t="s">
        <v>18854</v>
      </c>
      <c r="AF4654">
        <v>5549</v>
      </c>
    </row>
    <row r="4655" spans="1:32" x14ac:dyDescent="0.35">
      <c r="A4655">
        <v>2018</v>
      </c>
      <c r="B4655" t="s">
        <v>409</v>
      </c>
      <c r="C4655" t="s">
        <v>1691</v>
      </c>
      <c r="D4655" t="s">
        <v>34</v>
      </c>
      <c r="E4655" t="s">
        <v>18855</v>
      </c>
      <c r="F4655">
        <v>4.8</v>
      </c>
      <c r="G4655">
        <v>395</v>
      </c>
      <c r="H4655" t="s">
        <v>36</v>
      </c>
      <c r="I4655" t="s">
        <v>18856</v>
      </c>
      <c r="J4655">
        <v>4.7</v>
      </c>
      <c r="K4655">
        <v>728</v>
      </c>
      <c r="L4655" t="s">
        <v>18857</v>
      </c>
      <c r="M4655" t="s">
        <v>378</v>
      </c>
      <c r="N4655">
        <v>60007</v>
      </c>
      <c r="O4655" t="s">
        <v>40</v>
      </c>
      <c r="P4655">
        <v>4.9000000000000004</v>
      </c>
      <c r="Q4655">
        <v>4.8</v>
      </c>
      <c r="R4655">
        <v>4.8</v>
      </c>
      <c r="S4655">
        <v>4.5999999999999996</v>
      </c>
      <c r="T4655">
        <v>4.9000000000000004</v>
      </c>
      <c r="U4655">
        <v>4.7</v>
      </c>
      <c r="V4655" t="s">
        <v>566</v>
      </c>
      <c r="W4655" t="s">
        <v>42</v>
      </c>
      <c r="X4655" t="s">
        <v>55</v>
      </c>
      <c r="Y4655">
        <v>18</v>
      </c>
      <c r="Z4655">
        <v>25</v>
      </c>
      <c r="AA4655" t="s">
        <v>44</v>
      </c>
      <c r="AB4655" t="s">
        <v>45</v>
      </c>
      <c r="AC4655" t="s">
        <v>474</v>
      </c>
      <c r="AD4655" t="s">
        <v>18858</v>
      </c>
      <c r="AE4655" t="s">
        <v>18859</v>
      </c>
      <c r="AF4655">
        <v>44324</v>
      </c>
    </row>
    <row r="4656" spans="1:32" x14ac:dyDescent="0.35">
      <c r="A4656">
        <v>2020</v>
      </c>
      <c r="B4656" t="s">
        <v>321</v>
      </c>
      <c r="C4656" t="s">
        <v>2436</v>
      </c>
      <c r="D4656" t="s">
        <v>34</v>
      </c>
      <c r="E4656" t="s">
        <v>18860</v>
      </c>
      <c r="F4656">
        <v>4</v>
      </c>
      <c r="G4656">
        <v>88</v>
      </c>
      <c r="H4656" t="s">
        <v>36</v>
      </c>
      <c r="I4656" t="s">
        <v>3615</v>
      </c>
      <c r="J4656">
        <v>4.5</v>
      </c>
      <c r="K4656">
        <v>611</v>
      </c>
      <c r="L4656" t="s">
        <v>3616</v>
      </c>
      <c r="M4656" t="s">
        <v>378</v>
      </c>
      <c r="N4656">
        <v>60467</v>
      </c>
      <c r="O4656" t="s">
        <v>40</v>
      </c>
      <c r="P4656">
        <v>4.4000000000000004</v>
      </c>
      <c r="Q4656">
        <v>4.4000000000000004</v>
      </c>
      <c r="R4656">
        <v>4.0999999999999996</v>
      </c>
      <c r="S4656">
        <v>3.5</v>
      </c>
      <c r="T4656">
        <v>4.5</v>
      </c>
      <c r="U4656">
        <v>3.5</v>
      </c>
      <c r="V4656" t="s">
        <v>13652</v>
      </c>
      <c r="W4656" t="s">
        <v>327</v>
      </c>
      <c r="X4656" t="s">
        <v>124</v>
      </c>
      <c r="Y4656">
        <v>17</v>
      </c>
      <c r="Z4656">
        <v>24</v>
      </c>
      <c r="AA4656" t="s">
        <v>44</v>
      </c>
      <c r="AB4656" t="s">
        <v>56</v>
      </c>
      <c r="AC4656" t="s">
        <v>714</v>
      </c>
      <c r="AD4656" t="s">
        <v>18861</v>
      </c>
      <c r="AE4656" t="s">
        <v>18862</v>
      </c>
      <c r="AF4656">
        <v>50136</v>
      </c>
    </row>
    <row r="4657" spans="1:32" x14ac:dyDescent="0.35">
      <c r="A4657">
        <v>2019</v>
      </c>
      <c r="B4657" t="s">
        <v>257</v>
      </c>
      <c r="C4657" t="s">
        <v>10357</v>
      </c>
      <c r="D4657" t="s">
        <v>1080</v>
      </c>
      <c r="E4657" t="s">
        <v>10358</v>
      </c>
      <c r="F4657">
        <v>4.3</v>
      </c>
      <c r="G4657">
        <v>7</v>
      </c>
      <c r="H4657" t="s">
        <v>36</v>
      </c>
      <c r="I4657" t="s">
        <v>8892</v>
      </c>
      <c r="J4657">
        <v>3.4</v>
      </c>
      <c r="K4657">
        <v>88</v>
      </c>
      <c r="L4657" t="s">
        <v>8893</v>
      </c>
      <c r="M4657" t="s">
        <v>344</v>
      </c>
      <c r="N4657">
        <v>53227</v>
      </c>
      <c r="O4657" t="s">
        <v>53</v>
      </c>
      <c r="P4657">
        <v>4.4000000000000004</v>
      </c>
      <c r="Q4657">
        <v>4.0999999999999996</v>
      </c>
      <c r="R4657">
        <v>4.9000000000000004</v>
      </c>
      <c r="S4657">
        <v>3.4</v>
      </c>
      <c r="T4657">
        <v>5</v>
      </c>
      <c r="U4657">
        <v>4.2</v>
      </c>
      <c r="V4657" t="s">
        <v>1179</v>
      </c>
      <c r="W4657" t="s">
        <v>42</v>
      </c>
      <c r="X4657" t="s">
        <v>124</v>
      </c>
      <c r="Y4657">
        <v>21</v>
      </c>
      <c r="Z4657">
        <v>31</v>
      </c>
      <c r="AA4657" t="s">
        <v>44</v>
      </c>
      <c r="AB4657" t="s">
        <v>45</v>
      </c>
      <c r="AC4657" t="s">
        <v>264</v>
      </c>
      <c r="AD4657" t="s">
        <v>10359</v>
      </c>
      <c r="AE4657">
        <v>29242</v>
      </c>
      <c r="AF4657">
        <v>36695</v>
      </c>
    </row>
    <row r="4658" spans="1:32" x14ac:dyDescent="0.35">
      <c r="A4658">
        <v>2018</v>
      </c>
      <c r="B4658" t="s">
        <v>32</v>
      </c>
      <c r="C4658" t="s">
        <v>3054</v>
      </c>
      <c r="D4658" t="s">
        <v>34</v>
      </c>
      <c r="E4658" t="s">
        <v>1144</v>
      </c>
      <c r="F4658">
        <v>4.8</v>
      </c>
      <c r="G4658">
        <v>770</v>
      </c>
      <c r="H4658" t="s">
        <v>36</v>
      </c>
      <c r="I4658" t="s">
        <v>18863</v>
      </c>
      <c r="J4658">
        <v>4.0999999999999996</v>
      </c>
      <c r="K4658">
        <v>434</v>
      </c>
      <c r="L4658" t="s">
        <v>18864</v>
      </c>
      <c r="M4658" t="s">
        <v>378</v>
      </c>
      <c r="N4658">
        <v>60659</v>
      </c>
      <c r="O4658" t="s">
        <v>53</v>
      </c>
      <c r="P4658">
        <v>4.8</v>
      </c>
      <c r="Q4658">
        <v>4.7</v>
      </c>
      <c r="R4658">
        <v>4.8</v>
      </c>
      <c r="S4658">
        <v>4.7</v>
      </c>
      <c r="T4658">
        <v>4.8</v>
      </c>
      <c r="U4658">
        <v>4.9000000000000004</v>
      </c>
      <c r="V4658" t="s">
        <v>42</v>
      </c>
      <c r="W4658" t="s">
        <v>18865</v>
      </c>
      <c r="X4658" t="s">
        <v>124</v>
      </c>
      <c r="Y4658">
        <v>22</v>
      </c>
      <c r="Z4658">
        <v>28</v>
      </c>
      <c r="AA4658" t="s">
        <v>44</v>
      </c>
      <c r="AB4658" t="s">
        <v>151</v>
      </c>
      <c r="AC4658" t="s">
        <v>597</v>
      </c>
      <c r="AD4658" t="s">
        <v>18866</v>
      </c>
      <c r="AE4658" t="s">
        <v>18867</v>
      </c>
      <c r="AF4658">
        <v>50551</v>
      </c>
    </row>
    <row r="4659" spans="1:32" x14ac:dyDescent="0.35">
      <c r="A4659">
        <v>2021</v>
      </c>
      <c r="B4659" t="s">
        <v>32</v>
      </c>
      <c r="C4659" t="s">
        <v>1771</v>
      </c>
      <c r="D4659" t="s">
        <v>793</v>
      </c>
      <c r="E4659" t="s">
        <v>18868</v>
      </c>
      <c r="F4659">
        <v>4.8</v>
      </c>
      <c r="G4659">
        <v>74</v>
      </c>
      <c r="H4659" t="s">
        <v>36</v>
      </c>
      <c r="I4659" t="s">
        <v>6767</v>
      </c>
      <c r="J4659">
        <v>4.4000000000000004</v>
      </c>
      <c r="K4659">
        <v>773</v>
      </c>
      <c r="L4659" t="s">
        <v>6768</v>
      </c>
      <c r="M4659" t="s">
        <v>404</v>
      </c>
      <c r="N4659">
        <v>46123</v>
      </c>
      <c r="O4659" t="s">
        <v>53</v>
      </c>
      <c r="P4659">
        <v>4.8</v>
      </c>
      <c r="Q4659">
        <v>4.7</v>
      </c>
      <c r="R4659">
        <v>4.8</v>
      </c>
      <c r="S4659">
        <v>4.7</v>
      </c>
      <c r="T4659">
        <v>4.9000000000000004</v>
      </c>
      <c r="U4659">
        <v>4.9000000000000004</v>
      </c>
      <c r="V4659" t="s">
        <v>17717</v>
      </c>
      <c r="W4659" t="s">
        <v>42</v>
      </c>
      <c r="X4659" t="s">
        <v>43</v>
      </c>
      <c r="Y4659">
        <v>30</v>
      </c>
      <c r="Z4659">
        <v>38</v>
      </c>
      <c r="AA4659" t="s">
        <v>44</v>
      </c>
      <c r="AB4659" t="s">
        <v>78</v>
      </c>
      <c r="AC4659" t="s">
        <v>3390</v>
      </c>
      <c r="AD4659" t="s">
        <v>18869</v>
      </c>
      <c r="AE4659" t="s">
        <v>18870</v>
      </c>
      <c r="AF4659">
        <v>13555</v>
      </c>
    </row>
    <row r="4660" spans="1:32" x14ac:dyDescent="0.35">
      <c r="A4660">
        <v>2022</v>
      </c>
      <c r="B4660" t="s">
        <v>365</v>
      </c>
      <c r="C4660" t="s">
        <v>18871</v>
      </c>
      <c r="D4660" t="s">
        <v>34</v>
      </c>
      <c r="E4660" t="s">
        <v>18872</v>
      </c>
      <c r="F4660">
        <v>5</v>
      </c>
      <c r="G4660">
        <v>2</v>
      </c>
      <c r="H4660" t="s">
        <v>36</v>
      </c>
      <c r="I4660" t="s">
        <v>18873</v>
      </c>
      <c r="J4660">
        <v>4.5</v>
      </c>
      <c r="K4660">
        <v>141</v>
      </c>
      <c r="L4660" t="s">
        <v>18874</v>
      </c>
      <c r="M4660" t="s">
        <v>1602</v>
      </c>
      <c r="N4660">
        <v>35816</v>
      </c>
      <c r="O4660" t="s">
        <v>40</v>
      </c>
      <c r="P4660">
        <v>5</v>
      </c>
      <c r="Q4660">
        <v>5</v>
      </c>
      <c r="R4660">
        <v>5</v>
      </c>
      <c r="S4660">
        <v>5</v>
      </c>
      <c r="T4660">
        <v>5</v>
      </c>
      <c r="U4660">
        <v>5</v>
      </c>
      <c r="V4660" t="s">
        <v>951</v>
      </c>
      <c r="W4660" t="s">
        <v>455</v>
      </c>
      <c r="X4660" t="s">
        <v>55</v>
      </c>
      <c r="Y4660">
        <v>15</v>
      </c>
      <c r="Z4660">
        <v>20</v>
      </c>
      <c r="AA4660" t="s">
        <v>44</v>
      </c>
      <c r="AB4660" t="s">
        <v>56</v>
      </c>
      <c r="AC4660" t="s">
        <v>913</v>
      </c>
      <c r="AD4660" t="s">
        <v>18875</v>
      </c>
      <c r="AE4660" t="s">
        <v>18876</v>
      </c>
      <c r="AF4660">
        <v>3548</v>
      </c>
    </row>
    <row r="4661" spans="1:32" x14ac:dyDescent="0.35">
      <c r="A4661">
        <v>2020</v>
      </c>
      <c r="B4661" t="s">
        <v>69</v>
      </c>
      <c r="C4661" t="s">
        <v>3047</v>
      </c>
      <c r="D4661" t="s">
        <v>34</v>
      </c>
      <c r="E4661" t="s">
        <v>8101</v>
      </c>
      <c r="F4661">
        <v>4.8</v>
      </c>
      <c r="G4661">
        <v>50</v>
      </c>
      <c r="H4661" t="s">
        <v>36</v>
      </c>
      <c r="I4661" t="s">
        <v>4609</v>
      </c>
      <c r="J4661">
        <v>4.8</v>
      </c>
      <c r="K4661">
        <v>1247</v>
      </c>
      <c r="L4661" t="s">
        <v>4610</v>
      </c>
      <c r="M4661" t="s">
        <v>404</v>
      </c>
      <c r="N4661">
        <v>46143</v>
      </c>
      <c r="O4661" t="s">
        <v>94</v>
      </c>
      <c r="P4661">
        <v>4.9000000000000004</v>
      </c>
      <c r="Q4661">
        <v>4.8</v>
      </c>
      <c r="R4661">
        <v>4.8</v>
      </c>
      <c r="S4661">
        <v>4.5999999999999996</v>
      </c>
      <c r="T4661">
        <v>4.8</v>
      </c>
      <c r="U4661">
        <v>4.8</v>
      </c>
      <c r="V4661" t="s">
        <v>317</v>
      </c>
      <c r="W4661" t="s">
        <v>42</v>
      </c>
      <c r="X4661" t="s">
        <v>43</v>
      </c>
      <c r="Y4661">
        <v>20</v>
      </c>
      <c r="Z4661">
        <v>25</v>
      </c>
      <c r="AA4661" t="s">
        <v>44</v>
      </c>
      <c r="AB4661" t="s">
        <v>125</v>
      </c>
      <c r="AC4661" t="s">
        <v>126</v>
      </c>
      <c r="AD4661" t="s">
        <v>18877</v>
      </c>
      <c r="AE4661" t="s">
        <v>18878</v>
      </c>
      <c r="AF4661">
        <v>32886</v>
      </c>
    </row>
    <row r="4662" spans="1:32" x14ac:dyDescent="0.35">
      <c r="A4662">
        <v>2021</v>
      </c>
      <c r="B4662" t="s">
        <v>213</v>
      </c>
      <c r="C4662" t="s">
        <v>4312</v>
      </c>
      <c r="D4662" t="s">
        <v>34</v>
      </c>
      <c r="E4662" t="s">
        <v>18879</v>
      </c>
      <c r="F4662">
        <v>4.8</v>
      </c>
      <c r="G4662">
        <v>42</v>
      </c>
      <c r="H4662" t="s">
        <v>36</v>
      </c>
      <c r="I4662" t="s">
        <v>14026</v>
      </c>
      <c r="J4662">
        <v>4.9000000000000004</v>
      </c>
      <c r="K4662">
        <v>345</v>
      </c>
      <c r="L4662" t="s">
        <v>14027</v>
      </c>
      <c r="M4662" t="s">
        <v>1602</v>
      </c>
      <c r="N4662">
        <v>35210</v>
      </c>
      <c r="O4662" t="s">
        <v>53</v>
      </c>
      <c r="P4662">
        <v>4.9000000000000004</v>
      </c>
      <c r="Q4662">
        <v>4.9000000000000004</v>
      </c>
      <c r="R4662">
        <v>4.7</v>
      </c>
      <c r="S4662">
        <v>4.5999999999999996</v>
      </c>
      <c r="T4662">
        <v>4.9000000000000004</v>
      </c>
      <c r="U4662">
        <v>4.8</v>
      </c>
      <c r="V4662" t="s">
        <v>104</v>
      </c>
      <c r="W4662" t="s">
        <v>655</v>
      </c>
      <c r="X4662" t="s">
        <v>124</v>
      </c>
      <c r="Y4662">
        <v>21</v>
      </c>
      <c r="Z4662">
        <v>27</v>
      </c>
      <c r="AA4662" t="s">
        <v>44</v>
      </c>
      <c r="AB4662" t="s">
        <v>56</v>
      </c>
      <c r="AC4662" t="s">
        <v>219</v>
      </c>
      <c r="AD4662" t="s">
        <v>18880</v>
      </c>
      <c r="AE4662" t="s">
        <v>18881</v>
      </c>
      <c r="AF4662">
        <v>19801</v>
      </c>
    </row>
    <row r="4663" spans="1:32" x14ac:dyDescent="0.35">
      <c r="A4663">
        <v>2021</v>
      </c>
      <c r="B4663" t="s">
        <v>409</v>
      </c>
      <c r="C4663" t="s">
        <v>7870</v>
      </c>
      <c r="D4663" t="s">
        <v>34</v>
      </c>
      <c r="E4663" t="s">
        <v>18882</v>
      </c>
      <c r="F4663">
        <v>4.8</v>
      </c>
      <c r="G4663">
        <v>31</v>
      </c>
      <c r="H4663" t="s">
        <v>36</v>
      </c>
      <c r="I4663" t="s">
        <v>18883</v>
      </c>
      <c r="J4663">
        <v>4.8</v>
      </c>
      <c r="K4663">
        <v>1453</v>
      </c>
      <c r="L4663" t="s">
        <v>18884</v>
      </c>
      <c r="M4663" t="s">
        <v>1625</v>
      </c>
      <c r="N4663">
        <v>40218</v>
      </c>
      <c r="O4663" t="s">
        <v>40</v>
      </c>
      <c r="P4663">
        <v>4.8</v>
      </c>
      <c r="Q4663">
        <v>4.8</v>
      </c>
      <c r="R4663">
        <v>4.8</v>
      </c>
      <c r="S4663">
        <v>4.7</v>
      </c>
      <c r="T4663">
        <v>4.8</v>
      </c>
      <c r="U4663">
        <v>4.8</v>
      </c>
      <c r="V4663" t="s">
        <v>3180</v>
      </c>
      <c r="W4663" t="s">
        <v>42</v>
      </c>
      <c r="X4663" t="s">
        <v>55</v>
      </c>
      <c r="Y4663">
        <v>17</v>
      </c>
      <c r="Z4663">
        <v>25</v>
      </c>
      <c r="AA4663" t="s">
        <v>44</v>
      </c>
      <c r="AB4663" t="s">
        <v>45</v>
      </c>
      <c r="AC4663" t="s">
        <v>219</v>
      </c>
      <c r="AD4663" t="s">
        <v>18885</v>
      </c>
      <c r="AE4663" t="s">
        <v>18886</v>
      </c>
      <c r="AF4663">
        <v>15992</v>
      </c>
    </row>
    <row r="4664" spans="1:32" x14ac:dyDescent="0.35">
      <c r="A4664">
        <v>2019</v>
      </c>
      <c r="B4664" t="s">
        <v>69</v>
      </c>
      <c r="C4664" t="s">
        <v>12059</v>
      </c>
      <c r="D4664" t="s">
        <v>34</v>
      </c>
      <c r="E4664" t="s">
        <v>367</v>
      </c>
      <c r="F4664">
        <v>4.9000000000000004</v>
      </c>
      <c r="G4664">
        <v>275</v>
      </c>
      <c r="H4664" t="s">
        <v>36</v>
      </c>
      <c r="I4664" t="s">
        <v>18887</v>
      </c>
      <c r="J4664">
        <v>1</v>
      </c>
      <c r="K4664">
        <v>1</v>
      </c>
      <c r="L4664" t="s">
        <v>18888</v>
      </c>
      <c r="M4664" t="s">
        <v>972</v>
      </c>
      <c r="N4664">
        <v>49512</v>
      </c>
      <c r="O4664" t="s">
        <v>53</v>
      </c>
      <c r="P4664">
        <v>4.8</v>
      </c>
      <c r="Q4664">
        <v>4.8</v>
      </c>
      <c r="R4664">
        <v>4.9000000000000004</v>
      </c>
      <c r="S4664">
        <v>4.8</v>
      </c>
      <c r="T4664">
        <v>4.9000000000000004</v>
      </c>
      <c r="U4664">
        <v>4.9000000000000004</v>
      </c>
      <c r="V4664" t="s">
        <v>42</v>
      </c>
      <c r="W4664" t="s">
        <v>42</v>
      </c>
      <c r="X4664" t="s">
        <v>43</v>
      </c>
      <c r="Y4664">
        <v>32</v>
      </c>
      <c r="Z4664">
        <v>42</v>
      </c>
      <c r="AA4664" t="s">
        <v>44</v>
      </c>
      <c r="AB4664" t="s">
        <v>78</v>
      </c>
      <c r="AC4664" t="s">
        <v>79</v>
      </c>
      <c r="AD4664" t="s">
        <v>18889</v>
      </c>
      <c r="AE4664">
        <v>22651707</v>
      </c>
      <c r="AF4664">
        <v>37319</v>
      </c>
    </row>
    <row r="4665" spans="1:32" x14ac:dyDescent="0.35">
      <c r="A4665">
        <v>2019</v>
      </c>
      <c r="B4665" t="s">
        <v>365</v>
      </c>
      <c r="C4665" t="s">
        <v>1143</v>
      </c>
      <c r="D4665" t="s">
        <v>2155</v>
      </c>
      <c r="E4665" t="s">
        <v>18890</v>
      </c>
      <c r="F4665">
        <v>4.3</v>
      </c>
      <c r="G4665">
        <v>245</v>
      </c>
      <c r="H4665" t="s">
        <v>36</v>
      </c>
      <c r="I4665" t="s">
        <v>18891</v>
      </c>
      <c r="J4665">
        <v>4.8</v>
      </c>
      <c r="K4665">
        <v>47</v>
      </c>
      <c r="L4665" t="s">
        <v>18892</v>
      </c>
      <c r="M4665" t="s">
        <v>972</v>
      </c>
      <c r="N4665">
        <v>49735</v>
      </c>
      <c r="O4665" t="s">
        <v>40</v>
      </c>
      <c r="P4665">
        <v>4.4000000000000004</v>
      </c>
      <c r="Q4665">
        <v>4.2</v>
      </c>
      <c r="R4665">
        <v>4.3</v>
      </c>
      <c r="S4665">
        <v>4</v>
      </c>
      <c r="T4665">
        <v>4.5999999999999996</v>
      </c>
      <c r="U4665">
        <v>4.2</v>
      </c>
      <c r="V4665" t="s">
        <v>42</v>
      </c>
      <c r="W4665" t="s">
        <v>455</v>
      </c>
      <c r="X4665" t="s">
        <v>55</v>
      </c>
      <c r="Y4665">
        <v>15</v>
      </c>
      <c r="Z4665">
        <v>20</v>
      </c>
      <c r="AA4665" t="s">
        <v>44</v>
      </c>
      <c r="AB4665" t="s">
        <v>151</v>
      </c>
      <c r="AC4665" t="s">
        <v>1149</v>
      </c>
      <c r="AD4665" t="s">
        <v>18893</v>
      </c>
      <c r="AE4665" t="s">
        <v>18894</v>
      </c>
      <c r="AF4665">
        <v>39841</v>
      </c>
    </row>
    <row r="4666" spans="1:32" x14ac:dyDescent="0.35">
      <c r="A4666">
        <v>2020</v>
      </c>
      <c r="B4666" t="s">
        <v>48</v>
      </c>
      <c r="C4666" t="s">
        <v>1387</v>
      </c>
      <c r="D4666" t="s">
        <v>34</v>
      </c>
      <c r="E4666" t="s">
        <v>2830</v>
      </c>
      <c r="F4666">
        <v>4.9000000000000004</v>
      </c>
      <c r="G4666">
        <v>141</v>
      </c>
      <c r="H4666" t="s">
        <v>36</v>
      </c>
      <c r="I4666" t="s">
        <v>18895</v>
      </c>
      <c r="J4666">
        <v>4.4000000000000004</v>
      </c>
      <c r="K4666">
        <v>863</v>
      </c>
      <c r="L4666" t="s">
        <v>18896</v>
      </c>
      <c r="M4666" t="s">
        <v>427</v>
      </c>
      <c r="N4666">
        <v>30060</v>
      </c>
      <c r="O4666" t="s">
        <v>53</v>
      </c>
      <c r="P4666">
        <v>4.9000000000000004</v>
      </c>
      <c r="Q4666">
        <v>4.9000000000000004</v>
      </c>
      <c r="R4666">
        <v>4.9000000000000004</v>
      </c>
      <c r="S4666">
        <v>4.8</v>
      </c>
      <c r="T4666">
        <v>4.9000000000000004</v>
      </c>
      <c r="U4666">
        <v>4.9000000000000004</v>
      </c>
      <c r="V4666" t="s">
        <v>1390</v>
      </c>
      <c r="W4666" t="s">
        <v>77</v>
      </c>
      <c r="X4666" t="s">
        <v>124</v>
      </c>
      <c r="Y4666">
        <v>21</v>
      </c>
      <c r="Z4666">
        <v>28</v>
      </c>
      <c r="AA4666" t="s">
        <v>44</v>
      </c>
      <c r="AB4666" t="s">
        <v>45</v>
      </c>
      <c r="AC4666" t="s">
        <v>219</v>
      </c>
      <c r="AD4666" t="s">
        <v>18897</v>
      </c>
      <c r="AE4666" t="s">
        <v>18898</v>
      </c>
      <c r="AF4666">
        <v>26753</v>
      </c>
    </row>
    <row r="4667" spans="1:32" x14ac:dyDescent="0.35">
      <c r="A4667">
        <v>2019</v>
      </c>
      <c r="B4667" t="s">
        <v>288</v>
      </c>
      <c r="C4667" t="s">
        <v>2144</v>
      </c>
      <c r="D4667" t="s">
        <v>34</v>
      </c>
      <c r="E4667" t="s">
        <v>18899</v>
      </c>
      <c r="F4667">
        <v>4.8</v>
      </c>
      <c r="G4667">
        <v>27</v>
      </c>
      <c r="H4667" t="s">
        <v>36</v>
      </c>
      <c r="I4667" t="s">
        <v>14399</v>
      </c>
      <c r="J4667">
        <v>4.7</v>
      </c>
      <c r="K4667">
        <v>3017</v>
      </c>
      <c r="L4667" t="s">
        <v>14400</v>
      </c>
      <c r="M4667" t="s">
        <v>427</v>
      </c>
      <c r="N4667">
        <v>30060</v>
      </c>
      <c r="O4667" t="s">
        <v>40</v>
      </c>
      <c r="P4667">
        <v>4.9000000000000004</v>
      </c>
      <c r="Q4667">
        <v>4.8</v>
      </c>
      <c r="R4667">
        <v>4.8</v>
      </c>
      <c r="S4667">
        <v>4.5999999999999996</v>
      </c>
      <c r="T4667">
        <v>5</v>
      </c>
      <c r="U4667">
        <v>4.9000000000000004</v>
      </c>
      <c r="V4667" t="s">
        <v>1618</v>
      </c>
      <c r="W4667" t="s">
        <v>1613</v>
      </c>
      <c r="X4667" t="s">
        <v>124</v>
      </c>
      <c r="Y4667">
        <v>17</v>
      </c>
      <c r="Z4667">
        <v>22</v>
      </c>
      <c r="AA4667" t="s">
        <v>44</v>
      </c>
      <c r="AB4667" t="s">
        <v>45</v>
      </c>
      <c r="AC4667" t="s">
        <v>1645</v>
      </c>
      <c r="AD4667" t="s">
        <v>18900</v>
      </c>
      <c r="AE4667" t="s">
        <v>18901</v>
      </c>
      <c r="AF4667">
        <v>10388</v>
      </c>
    </row>
    <row r="4668" spans="1:32" x14ac:dyDescent="0.35">
      <c r="A4668">
        <v>2019</v>
      </c>
      <c r="B4668" t="s">
        <v>339</v>
      </c>
      <c r="C4668" t="s">
        <v>4472</v>
      </c>
      <c r="D4668" t="s">
        <v>34</v>
      </c>
      <c r="E4668" t="s">
        <v>17455</v>
      </c>
      <c r="F4668">
        <v>3.5</v>
      </c>
      <c r="G4668">
        <v>15</v>
      </c>
      <c r="H4668" t="s">
        <v>36</v>
      </c>
      <c r="I4668" t="s">
        <v>18061</v>
      </c>
      <c r="J4668">
        <v>4.5</v>
      </c>
      <c r="K4668">
        <v>164</v>
      </c>
      <c r="L4668" t="s">
        <v>18062</v>
      </c>
      <c r="M4668" t="s">
        <v>427</v>
      </c>
      <c r="N4668">
        <v>30009</v>
      </c>
      <c r="O4668" t="s">
        <v>40</v>
      </c>
      <c r="P4668">
        <v>3.7</v>
      </c>
      <c r="Q4668">
        <v>4.2</v>
      </c>
      <c r="R4668">
        <v>3.3</v>
      </c>
      <c r="S4668">
        <v>3</v>
      </c>
      <c r="T4668">
        <v>4.5</v>
      </c>
      <c r="U4668">
        <v>2.9</v>
      </c>
      <c r="V4668" t="s">
        <v>3813</v>
      </c>
      <c r="W4668" t="s">
        <v>505</v>
      </c>
      <c r="X4668" t="s">
        <v>55</v>
      </c>
      <c r="Y4668">
        <v>21</v>
      </c>
      <c r="Z4668">
        <v>27</v>
      </c>
      <c r="AA4668" t="s">
        <v>44</v>
      </c>
      <c r="AB4668" t="s">
        <v>45</v>
      </c>
      <c r="AC4668" t="s">
        <v>219</v>
      </c>
      <c r="AD4668" t="s">
        <v>18902</v>
      </c>
      <c r="AE4668" t="s">
        <v>18903</v>
      </c>
      <c r="AF4668">
        <v>30989</v>
      </c>
    </row>
    <row r="4669" spans="1:32" x14ac:dyDescent="0.35">
      <c r="A4669">
        <v>2019</v>
      </c>
      <c r="B4669" t="s">
        <v>257</v>
      </c>
      <c r="C4669" t="s">
        <v>18904</v>
      </c>
      <c r="D4669" t="s">
        <v>34</v>
      </c>
      <c r="E4669" t="s">
        <v>2163</v>
      </c>
      <c r="F4669">
        <v>4.7</v>
      </c>
      <c r="G4669">
        <v>3</v>
      </c>
      <c r="H4669" t="s">
        <v>36</v>
      </c>
      <c r="I4669" t="s">
        <v>4654</v>
      </c>
      <c r="J4669">
        <v>4.5</v>
      </c>
      <c r="K4669">
        <v>804</v>
      </c>
      <c r="L4669" t="s">
        <v>4655</v>
      </c>
      <c r="M4669" t="s">
        <v>427</v>
      </c>
      <c r="N4669">
        <v>30076</v>
      </c>
      <c r="O4669" t="s">
        <v>53</v>
      </c>
      <c r="P4669">
        <v>5</v>
      </c>
      <c r="Q4669">
        <v>5</v>
      </c>
      <c r="R4669">
        <v>5</v>
      </c>
      <c r="S4669">
        <v>3.7</v>
      </c>
      <c r="T4669">
        <v>4.7</v>
      </c>
      <c r="U4669">
        <v>5</v>
      </c>
      <c r="V4669" t="s">
        <v>980</v>
      </c>
      <c r="W4669" t="s">
        <v>721</v>
      </c>
      <c r="X4669" t="s">
        <v>124</v>
      </c>
      <c r="Y4669">
        <v>20</v>
      </c>
      <c r="Z4669">
        <v>28</v>
      </c>
      <c r="AA4669" t="s">
        <v>44</v>
      </c>
      <c r="AB4669" t="s">
        <v>45</v>
      </c>
      <c r="AC4669" t="s">
        <v>264</v>
      </c>
      <c r="AD4669" t="s">
        <v>18905</v>
      </c>
      <c r="AE4669" t="s">
        <v>18906</v>
      </c>
      <c r="AF4669">
        <v>24630</v>
      </c>
    </row>
    <row r="4670" spans="1:32" x14ac:dyDescent="0.35">
      <c r="A4670">
        <v>2019</v>
      </c>
      <c r="B4670" t="s">
        <v>81</v>
      </c>
      <c r="C4670" t="s">
        <v>2415</v>
      </c>
      <c r="D4670" t="s">
        <v>34</v>
      </c>
      <c r="E4670" t="s">
        <v>7416</v>
      </c>
      <c r="F4670">
        <v>4.8</v>
      </c>
      <c r="G4670">
        <v>102</v>
      </c>
      <c r="H4670" t="s">
        <v>36</v>
      </c>
      <c r="I4670" t="s">
        <v>15073</v>
      </c>
      <c r="J4670">
        <v>4.8</v>
      </c>
      <c r="K4670">
        <v>969</v>
      </c>
      <c r="L4670" t="s">
        <v>15074</v>
      </c>
      <c r="M4670" t="s">
        <v>427</v>
      </c>
      <c r="N4670">
        <v>30096</v>
      </c>
      <c r="O4670" t="s">
        <v>53</v>
      </c>
      <c r="P4670">
        <v>4.8</v>
      </c>
      <c r="Q4670">
        <v>4.8</v>
      </c>
      <c r="R4670">
        <v>4.8</v>
      </c>
      <c r="S4670">
        <v>4.5999999999999996</v>
      </c>
      <c r="T4670">
        <v>4.9000000000000004</v>
      </c>
      <c r="U4670">
        <v>4.8</v>
      </c>
      <c r="V4670" t="s">
        <v>158</v>
      </c>
      <c r="W4670" t="s">
        <v>1409</v>
      </c>
      <c r="X4670" t="s">
        <v>43</v>
      </c>
      <c r="Y4670">
        <v>20</v>
      </c>
      <c r="Z4670">
        <v>28</v>
      </c>
      <c r="AA4670" t="s">
        <v>44</v>
      </c>
      <c r="AB4670" t="s">
        <v>45</v>
      </c>
      <c r="AC4670" t="s">
        <v>46</v>
      </c>
      <c r="AD4670" t="s">
        <v>18907</v>
      </c>
      <c r="AE4670" t="s">
        <v>18908</v>
      </c>
      <c r="AF4670">
        <v>28349</v>
      </c>
    </row>
    <row r="4671" spans="1:32" x14ac:dyDescent="0.35">
      <c r="A4671">
        <v>2020</v>
      </c>
      <c r="B4671" t="s">
        <v>48</v>
      </c>
      <c r="C4671" t="s">
        <v>12124</v>
      </c>
      <c r="D4671" t="s">
        <v>34</v>
      </c>
      <c r="E4671" t="s">
        <v>18909</v>
      </c>
      <c r="F4671">
        <v>4.8</v>
      </c>
      <c r="G4671">
        <v>219</v>
      </c>
      <c r="H4671" t="s">
        <v>36</v>
      </c>
      <c r="I4671" t="s">
        <v>18910</v>
      </c>
      <c r="J4671">
        <v>4.3</v>
      </c>
      <c r="K4671">
        <v>1293</v>
      </c>
      <c r="L4671" t="s">
        <v>18911</v>
      </c>
      <c r="M4671" t="s">
        <v>427</v>
      </c>
      <c r="N4671">
        <v>30253</v>
      </c>
      <c r="O4671" t="s">
        <v>53</v>
      </c>
      <c r="P4671">
        <v>4.9000000000000004</v>
      </c>
      <c r="Q4671">
        <v>4.8</v>
      </c>
      <c r="R4671">
        <v>4.8</v>
      </c>
      <c r="S4671">
        <v>4.7</v>
      </c>
      <c r="T4671">
        <v>4.8</v>
      </c>
      <c r="U4671">
        <v>4.8</v>
      </c>
      <c r="V4671" t="s">
        <v>10243</v>
      </c>
      <c r="W4671" t="s">
        <v>9056</v>
      </c>
      <c r="X4671" t="s">
        <v>95</v>
      </c>
      <c r="Y4671">
        <v>17</v>
      </c>
      <c r="Z4671">
        <v>23</v>
      </c>
      <c r="AA4671" t="s">
        <v>44</v>
      </c>
      <c r="AB4671" t="s">
        <v>56</v>
      </c>
      <c r="AC4671" t="s">
        <v>57</v>
      </c>
      <c r="AD4671" t="s">
        <v>18912</v>
      </c>
      <c r="AE4671" t="s">
        <v>18913</v>
      </c>
      <c r="AF4671">
        <v>59817</v>
      </c>
    </row>
    <row r="4672" spans="1:32" x14ac:dyDescent="0.35">
      <c r="A4672">
        <v>2020</v>
      </c>
      <c r="B4672" t="s">
        <v>69</v>
      </c>
      <c r="C4672" t="s">
        <v>5532</v>
      </c>
      <c r="D4672" t="s">
        <v>34</v>
      </c>
      <c r="E4672" t="s">
        <v>1414</v>
      </c>
      <c r="F4672">
        <v>4.8</v>
      </c>
      <c r="G4672">
        <v>269</v>
      </c>
      <c r="H4672" t="s">
        <v>36</v>
      </c>
      <c r="I4672" t="s">
        <v>18342</v>
      </c>
      <c r="J4672">
        <v>4.7</v>
      </c>
      <c r="K4672">
        <v>2206</v>
      </c>
      <c r="L4672" t="s">
        <v>18343</v>
      </c>
      <c r="M4672" t="s">
        <v>445</v>
      </c>
      <c r="N4672">
        <v>43015</v>
      </c>
      <c r="O4672" t="s">
        <v>40</v>
      </c>
      <c r="P4672">
        <v>4.9000000000000004</v>
      </c>
      <c r="Q4672">
        <v>4.8</v>
      </c>
      <c r="R4672">
        <v>4.8</v>
      </c>
      <c r="S4672">
        <v>4.8</v>
      </c>
      <c r="T4672">
        <v>4.9000000000000004</v>
      </c>
      <c r="U4672">
        <v>4.9000000000000004</v>
      </c>
      <c r="V4672" t="s">
        <v>1104</v>
      </c>
      <c r="W4672" t="s">
        <v>76</v>
      </c>
      <c r="X4672" t="s">
        <v>124</v>
      </c>
      <c r="Y4672">
        <v>27</v>
      </c>
      <c r="Z4672">
        <v>32</v>
      </c>
      <c r="AA4672" t="s">
        <v>44</v>
      </c>
      <c r="AB4672" t="s">
        <v>78</v>
      </c>
      <c r="AC4672" t="s">
        <v>79</v>
      </c>
      <c r="AD4672" t="s">
        <v>18914</v>
      </c>
      <c r="AE4672" t="s">
        <v>18915</v>
      </c>
      <c r="AF4672">
        <v>40631</v>
      </c>
    </row>
    <row r="4673" spans="1:32" x14ac:dyDescent="0.35">
      <c r="A4673">
        <v>2017</v>
      </c>
      <c r="B4673" t="s">
        <v>257</v>
      </c>
      <c r="C4673" t="s">
        <v>2959</v>
      </c>
      <c r="D4673" t="s">
        <v>34</v>
      </c>
      <c r="E4673" t="s">
        <v>761</v>
      </c>
      <c r="F4673">
        <v>4.8</v>
      </c>
      <c r="G4673">
        <v>89</v>
      </c>
      <c r="H4673" t="s">
        <v>36</v>
      </c>
      <c r="I4673" t="s">
        <v>18916</v>
      </c>
      <c r="J4673">
        <v>4.5</v>
      </c>
      <c r="K4673">
        <v>2</v>
      </c>
      <c r="L4673" t="s">
        <v>18917</v>
      </c>
      <c r="M4673" t="s">
        <v>427</v>
      </c>
      <c r="N4673">
        <v>30606</v>
      </c>
      <c r="O4673" t="s">
        <v>53</v>
      </c>
      <c r="P4673">
        <v>4.8</v>
      </c>
      <c r="Q4673">
        <v>4.8</v>
      </c>
      <c r="R4673">
        <v>4.9000000000000004</v>
      </c>
      <c r="S4673">
        <v>4.5</v>
      </c>
      <c r="T4673">
        <v>4.8</v>
      </c>
      <c r="U4673">
        <v>4.9000000000000004</v>
      </c>
      <c r="V4673" t="s">
        <v>42</v>
      </c>
      <c r="W4673" t="s">
        <v>42</v>
      </c>
      <c r="X4673" t="s">
        <v>124</v>
      </c>
      <c r="Y4673">
        <v>21</v>
      </c>
      <c r="Z4673">
        <v>28</v>
      </c>
      <c r="AA4673" t="s">
        <v>44</v>
      </c>
      <c r="AB4673" t="s">
        <v>45</v>
      </c>
      <c r="AC4673" t="s">
        <v>219</v>
      </c>
      <c r="AD4673" t="s">
        <v>18918</v>
      </c>
      <c r="AE4673">
        <v>22746604</v>
      </c>
      <c r="AF4673">
        <v>54047</v>
      </c>
    </row>
    <row r="4674" spans="1:32" x14ac:dyDescent="0.35">
      <c r="A4674">
        <v>2021</v>
      </c>
      <c r="B4674" t="s">
        <v>409</v>
      </c>
      <c r="C4674" t="s">
        <v>18919</v>
      </c>
      <c r="D4674" t="s">
        <v>34</v>
      </c>
      <c r="E4674" t="s">
        <v>18920</v>
      </c>
      <c r="F4674">
        <v>4.5</v>
      </c>
      <c r="G4674">
        <v>10</v>
      </c>
      <c r="H4674" t="s">
        <v>36</v>
      </c>
      <c r="I4674" t="s">
        <v>18921</v>
      </c>
      <c r="J4674">
        <v>4.4000000000000004</v>
      </c>
      <c r="K4674">
        <v>206</v>
      </c>
      <c r="L4674" t="s">
        <v>18922</v>
      </c>
      <c r="M4674" t="s">
        <v>427</v>
      </c>
      <c r="N4674">
        <v>31210</v>
      </c>
      <c r="O4674" t="s">
        <v>53</v>
      </c>
      <c r="P4674">
        <v>4.5</v>
      </c>
      <c r="Q4674">
        <v>4.7</v>
      </c>
      <c r="R4674">
        <v>4.3</v>
      </c>
      <c r="S4674">
        <v>4.7</v>
      </c>
      <c r="T4674">
        <v>4.7</v>
      </c>
      <c r="U4674">
        <v>4.2</v>
      </c>
      <c r="V4674" t="s">
        <v>566</v>
      </c>
      <c r="W4674" t="s">
        <v>18923</v>
      </c>
      <c r="X4674" t="s">
        <v>55</v>
      </c>
      <c r="Y4674">
        <v>18</v>
      </c>
      <c r="Z4674">
        <v>25</v>
      </c>
      <c r="AA4674" t="s">
        <v>44</v>
      </c>
      <c r="AB4674" t="s">
        <v>45</v>
      </c>
      <c r="AC4674" t="s">
        <v>474</v>
      </c>
      <c r="AD4674" t="s">
        <v>18924</v>
      </c>
      <c r="AE4674" t="s">
        <v>18925</v>
      </c>
      <c r="AF4674">
        <v>11482</v>
      </c>
    </row>
    <row r="4675" spans="1:32" x14ac:dyDescent="0.35">
      <c r="A4675">
        <v>2018</v>
      </c>
      <c r="B4675" t="s">
        <v>48</v>
      </c>
      <c r="C4675" t="s">
        <v>18926</v>
      </c>
      <c r="D4675" t="s">
        <v>753</v>
      </c>
      <c r="E4675" t="s">
        <v>18927</v>
      </c>
      <c r="F4675">
        <v>4.7</v>
      </c>
      <c r="G4675">
        <v>578</v>
      </c>
      <c r="H4675" t="s">
        <v>36</v>
      </c>
      <c r="I4675" t="s">
        <v>14079</v>
      </c>
      <c r="J4675">
        <v>4.3</v>
      </c>
      <c r="K4675">
        <v>73</v>
      </c>
      <c r="L4675" t="s">
        <v>14080</v>
      </c>
      <c r="M4675" t="s">
        <v>472</v>
      </c>
      <c r="N4675">
        <v>32301</v>
      </c>
      <c r="O4675" t="s">
        <v>53</v>
      </c>
      <c r="P4675">
        <v>4.8</v>
      </c>
      <c r="Q4675">
        <v>4.7</v>
      </c>
      <c r="R4675">
        <v>4.7</v>
      </c>
      <c r="S4675">
        <v>4.5999999999999996</v>
      </c>
      <c r="T4675">
        <v>4.8</v>
      </c>
      <c r="U4675">
        <v>4.8</v>
      </c>
      <c r="V4675" t="s">
        <v>18928</v>
      </c>
      <c r="W4675" t="s">
        <v>540</v>
      </c>
      <c r="X4675" t="s">
        <v>43</v>
      </c>
      <c r="Y4675">
        <v>21</v>
      </c>
      <c r="Z4675">
        <v>29</v>
      </c>
      <c r="AA4675" t="s">
        <v>44</v>
      </c>
      <c r="AB4675" t="s">
        <v>151</v>
      </c>
      <c r="AC4675" t="s">
        <v>597</v>
      </c>
      <c r="AD4675" t="s">
        <v>18929</v>
      </c>
      <c r="AE4675" t="s">
        <v>18930</v>
      </c>
      <c r="AF4675">
        <v>14927</v>
      </c>
    </row>
    <row r="4676" spans="1:32" x14ac:dyDescent="0.35">
      <c r="A4676">
        <v>2018</v>
      </c>
      <c r="B4676" t="s">
        <v>48</v>
      </c>
      <c r="C4676" t="s">
        <v>1361</v>
      </c>
      <c r="D4676" t="s">
        <v>34</v>
      </c>
      <c r="E4676" t="s">
        <v>3869</v>
      </c>
      <c r="F4676">
        <v>4.9000000000000004</v>
      </c>
      <c r="G4676">
        <v>37</v>
      </c>
      <c r="H4676" t="s">
        <v>36</v>
      </c>
      <c r="I4676" t="s">
        <v>6428</v>
      </c>
      <c r="J4676">
        <v>4.4000000000000004</v>
      </c>
      <c r="K4676">
        <v>731</v>
      </c>
      <c r="L4676" t="s">
        <v>6429</v>
      </c>
      <c r="M4676" t="s">
        <v>394</v>
      </c>
      <c r="N4676">
        <v>37601</v>
      </c>
      <c r="O4676" t="s">
        <v>94</v>
      </c>
      <c r="P4676">
        <v>5</v>
      </c>
      <c r="Q4676">
        <v>5</v>
      </c>
      <c r="R4676">
        <v>4.8</v>
      </c>
      <c r="S4676">
        <v>4.5999999999999996</v>
      </c>
      <c r="T4676">
        <v>4.9000000000000004</v>
      </c>
      <c r="U4676">
        <v>5</v>
      </c>
      <c r="V4676" t="s">
        <v>8168</v>
      </c>
      <c r="W4676" t="s">
        <v>77</v>
      </c>
      <c r="X4676" t="s">
        <v>55</v>
      </c>
      <c r="Y4676">
        <v>16</v>
      </c>
      <c r="Z4676">
        <v>21</v>
      </c>
      <c r="AA4676" t="s">
        <v>44</v>
      </c>
      <c r="AB4676" t="s">
        <v>56</v>
      </c>
      <c r="AC4676" t="s">
        <v>1365</v>
      </c>
      <c r="AD4676" t="s">
        <v>18931</v>
      </c>
      <c r="AE4676" t="s">
        <v>18932</v>
      </c>
      <c r="AF4676">
        <v>84831</v>
      </c>
    </row>
    <row r="4677" spans="1:32" x14ac:dyDescent="0.35">
      <c r="A4677">
        <v>2019</v>
      </c>
      <c r="B4677" t="s">
        <v>732</v>
      </c>
      <c r="C4677" t="s">
        <v>8089</v>
      </c>
      <c r="D4677" t="s">
        <v>4346</v>
      </c>
      <c r="E4677" t="s">
        <v>18818</v>
      </c>
      <c r="F4677">
        <v>4.5</v>
      </c>
      <c r="G4677">
        <v>118</v>
      </c>
      <c r="H4677" t="s">
        <v>36</v>
      </c>
      <c r="I4677" t="s">
        <v>18631</v>
      </c>
      <c r="J4677">
        <v>3.7</v>
      </c>
      <c r="K4677">
        <v>240</v>
      </c>
      <c r="L4677" t="s">
        <v>18632</v>
      </c>
      <c r="M4677" t="s">
        <v>445</v>
      </c>
      <c r="N4677">
        <v>44256</v>
      </c>
      <c r="O4677" t="s">
        <v>53</v>
      </c>
      <c r="P4677">
        <v>4.7</v>
      </c>
      <c r="Q4677">
        <v>4.5999999999999996</v>
      </c>
      <c r="R4677">
        <v>4.5</v>
      </c>
      <c r="S4677">
        <v>4.3</v>
      </c>
      <c r="T4677">
        <v>4.8</v>
      </c>
      <c r="U4677">
        <v>4.4000000000000004</v>
      </c>
      <c r="V4677" t="s">
        <v>958</v>
      </c>
      <c r="W4677" t="s">
        <v>455</v>
      </c>
      <c r="X4677" t="s">
        <v>124</v>
      </c>
      <c r="Y4677">
        <v>21</v>
      </c>
      <c r="Z4677">
        <v>26</v>
      </c>
      <c r="AA4677" t="s">
        <v>44</v>
      </c>
      <c r="AB4677" t="s">
        <v>125</v>
      </c>
      <c r="AC4677" t="s">
        <v>219</v>
      </c>
      <c r="AD4677" t="s">
        <v>18933</v>
      </c>
      <c r="AE4677" t="s">
        <v>18934</v>
      </c>
      <c r="AF4677">
        <v>16517</v>
      </c>
    </row>
    <row r="4678" spans="1:32" x14ac:dyDescent="0.35">
      <c r="A4678">
        <v>2016</v>
      </c>
      <c r="B4678" t="s">
        <v>69</v>
      </c>
      <c r="C4678" t="s">
        <v>15270</v>
      </c>
      <c r="D4678" t="s">
        <v>34</v>
      </c>
      <c r="E4678" t="s">
        <v>3515</v>
      </c>
      <c r="F4678">
        <v>4.7</v>
      </c>
      <c r="G4678">
        <v>286</v>
      </c>
      <c r="H4678" t="s">
        <v>36</v>
      </c>
      <c r="I4678" t="s">
        <v>18935</v>
      </c>
      <c r="J4678">
        <v>4.8</v>
      </c>
      <c r="K4678">
        <v>1882</v>
      </c>
      <c r="L4678" t="s">
        <v>18936</v>
      </c>
      <c r="M4678" t="s">
        <v>445</v>
      </c>
      <c r="N4678">
        <v>44601</v>
      </c>
      <c r="O4678" t="s">
        <v>94</v>
      </c>
      <c r="P4678">
        <v>4.8</v>
      </c>
      <c r="Q4678">
        <v>4.7</v>
      </c>
      <c r="R4678">
        <v>4.7</v>
      </c>
      <c r="S4678">
        <v>4.7</v>
      </c>
      <c r="T4678">
        <v>4.8</v>
      </c>
      <c r="U4678">
        <v>4.8</v>
      </c>
      <c r="V4678" t="s">
        <v>42</v>
      </c>
      <c r="W4678" t="s">
        <v>77</v>
      </c>
      <c r="X4678" t="s">
        <v>43</v>
      </c>
      <c r="Y4678">
        <v>21</v>
      </c>
      <c r="Z4678">
        <v>34</v>
      </c>
      <c r="AA4678" t="s">
        <v>44</v>
      </c>
      <c r="AB4678" t="s">
        <v>151</v>
      </c>
      <c r="AC4678" t="s">
        <v>848</v>
      </c>
      <c r="AD4678" t="s">
        <v>18937</v>
      </c>
      <c r="AE4678" t="s">
        <v>18938</v>
      </c>
      <c r="AF4678">
        <v>100830</v>
      </c>
    </row>
    <row r="4679" spans="1:32" x14ac:dyDescent="0.35">
      <c r="A4679">
        <v>2021</v>
      </c>
      <c r="B4679" t="s">
        <v>32</v>
      </c>
      <c r="C4679" t="s">
        <v>3509</v>
      </c>
      <c r="D4679" t="s">
        <v>34</v>
      </c>
      <c r="E4679" t="s">
        <v>18939</v>
      </c>
      <c r="F4679">
        <v>4.8</v>
      </c>
      <c r="G4679">
        <v>102</v>
      </c>
      <c r="H4679" t="s">
        <v>36</v>
      </c>
      <c r="I4679" t="s">
        <v>5569</v>
      </c>
      <c r="J4679">
        <v>4.5</v>
      </c>
      <c r="K4679">
        <v>653</v>
      </c>
      <c r="L4679" t="s">
        <v>5570</v>
      </c>
      <c r="M4679" t="s">
        <v>462</v>
      </c>
      <c r="N4679">
        <v>29730</v>
      </c>
      <c r="O4679" t="s">
        <v>53</v>
      </c>
      <c r="P4679">
        <v>4.8</v>
      </c>
      <c r="Q4679">
        <v>4.8</v>
      </c>
      <c r="R4679">
        <v>4.8</v>
      </c>
      <c r="S4679">
        <v>4.7</v>
      </c>
      <c r="T4679">
        <v>4.9000000000000004</v>
      </c>
      <c r="U4679">
        <v>4.9000000000000004</v>
      </c>
      <c r="V4679" t="s">
        <v>4033</v>
      </c>
      <c r="W4679" t="s">
        <v>42</v>
      </c>
      <c r="X4679" t="s">
        <v>43</v>
      </c>
      <c r="Y4679">
        <v>27</v>
      </c>
      <c r="Z4679">
        <v>35</v>
      </c>
      <c r="AA4679" t="s">
        <v>44</v>
      </c>
      <c r="AB4679" t="s">
        <v>45</v>
      </c>
      <c r="AC4679" t="s">
        <v>750</v>
      </c>
      <c r="AD4679" t="s">
        <v>18940</v>
      </c>
      <c r="AE4679" t="s">
        <v>18941</v>
      </c>
      <c r="AF4679">
        <v>19813</v>
      </c>
    </row>
    <row r="4680" spans="1:32" x14ac:dyDescent="0.35">
      <c r="A4680">
        <v>2020</v>
      </c>
      <c r="B4680" t="s">
        <v>81</v>
      </c>
      <c r="C4680" t="s">
        <v>10803</v>
      </c>
      <c r="D4680" t="s">
        <v>34</v>
      </c>
      <c r="E4680" t="s">
        <v>10804</v>
      </c>
      <c r="F4680">
        <v>4.8</v>
      </c>
      <c r="G4680">
        <v>38</v>
      </c>
      <c r="H4680" t="s">
        <v>36</v>
      </c>
      <c r="I4680" t="s">
        <v>5113</v>
      </c>
      <c r="J4680">
        <v>4.7</v>
      </c>
      <c r="K4680">
        <v>1929</v>
      </c>
      <c r="L4680" t="s">
        <v>5114</v>
      </c>
      <c r="M4680" t="s">
        <v>472</v>
      </c>
      <c r="N4680">
        <v>33614</v>
      </c>
      <c r="O4680" t="s">
        <v>53</v>
      </c>
      <c r="P4680">
        <v>4.8</v>
      </c>
      <c r="Q4680">
        <v>4.8</v>
      </c>
      <c r="R4680">
        <v>4.8</v>
      </c>
      <c r="S4680">
        <v>4.7</v>
      </c>
      <c r="T4680">
        <v>4.8</v>
      </c>
      <c r="U4680">
        <v>4.9000000000000004</v>
      </c>
      <c r="V4680" t="s">
        <v>2237</v>
      </c>
      <c r="W4680" t="s">
        <v>77</v>
      </c>
      <c r="X4680" t="s">
        <v>43</v>
      </c>
      <c r="Y4680">
        <v>22</v>
      </c>
      <c r="Z4680">
        <v>28</v>
      </c>
      <c r="AA4680" t="s">
        <v>44</v>
      </c>
      <c r="AB4680" t="s">
        <v>151</v>
      </c>
      <c r="AC4680" t="s">
        <v>1959</v>
      </c>
      <c r="AD4680" t="s">
        <v>10805</v>
      </c>
      <c r="AE4680" t="s">
        <v>10806</v>
      </c>
      <c r="AF4680">
        <v>39706</v>
      </c>
    </row>
    <row r="4681" spans="1:32" x14ac:dyDescent="0.35">
      <c r="A4681">
        <v>2019</v>
      </c>
      <c r="B4681" t="s">
        <v>304</v>
      </c>
      <c r="C4681" t="s">
        <v>2109</v>
      </c>
      <c r="D4681" t="s">
        <v>34</v>
      </c>
      <c r="E4681" t="s">
        <v>18942</v>
      </c>
      <c r="F4681">
        <v>4.7</v>
      </c>
      <c r="G4681">
        <v>69</v>
      </c>
      <c r="H4681" t="s">
        <v>36</v>
      </c>
      <c r="I4681" t="s">
        <v>18943</v>
      </c>
      <c r="J4681">
        <v>4.7</v>
      </c>
      <c r="K4681">
        <v>57</v>
      </c>
      <c r="L4681" t="s">
        <v>18944</v>
      </c>
      <c r="M4681" t="s">
        <v>462</v>
      </c>
      <c r="N4681">
        <v>29466</v>
      </c>
      <c r="O4681" t="s">
        <v>40</v>
      </c>
      <c r="P4681">
        <v>4.9000000000000004</v>
      </c>
      <c r="Q4681">
        <v>4.7</v>
      </c>
      <c r="R4681">
        <v>4.8</v>
      </c>
      <c r="S4681">
        <v>4.5999999999999996</v>
      </c>
      <c r="T4681">
        <v>4.8</v>
      </c>
      <c r="U4681">
        <v>4.5999999999999996</v>
      </c>
      <c r="V4681" t="s">
        <v>42</v>
      </c>
      <c r="W4681" t="s">
        <v>1964</v>
      </c>
      <c r="X4681" t="s">
        <v>124</v>
      </c>
      <c r="Y4681">
        <v>19</v>
      </c>
      <c r="Z4681">
        <v>26</v>
      </c>
      <c r="AA4681" t="s">
        <v>44</v>
      </c>
      <c r="AB4681" t="s">
        <v>45</v>
      </c>
      <c r="AC4681" t="s">
        <v>938</v>
      </c>
      <c r="AD4681" t="s">
        <v>18945</v>
      </c>
      <c r="AE4681" t="s">
        <v>18946</v>
      </c>
      <c r="AF4681">
        <v>39492</v>
      </c>
    </row>
    <row r="4682" spans="1:32" x14ac:dyDescent="0.35">
      <c r="A4682">
        <v>2018</v>
      </c>
      <c r="B4682" t="s">
        <v>81</v>
      </c>
      <c r="C4682" t="s">
        <v>82</v>
      </c>
      <c r="D4682" t="s">
        <v>34</v>
      </c>
      <c r="E4682" t="s">
        <v>11279</v>
      </c>
      <c r="F4682">
        <v>4.8</v>
      </c>
      <c r="G4682">
        <v>90</v>
      </c>
      <c r="H4682" t="s">
        <v>36</v>
      </c>
      <c r="I4682" t="s">
        <v>7733</v>
      </c>
      <c r="J4682">
        <v>4.7</v>
      </c>
      <c r="K4682">
        <v>98</v>
      </c>
      <c r="L4682" t="s">
        <v>7734</v>
      </c>
      <c r="M4682" t="s">
        <v>1036</v>
      </c>
      <c r="N4682">
        <v>27511</v>
      </c>
      <c r="O4682" t="s">
        <v>40</v>
      </c>
      <c r="P4682">
        <v>4.8</v>
      </c>
      <c r="Q4682">
        <v>4.9000000000000004</v>
      </c>
      <c r="R4682">
        <v>4.8</v>
      </c>
      <c r="S4682">
        <v>4.5999999999999996</v>
      </c>
      <c r="T4682">
        <v>4.8</v>
      </c>
      <c r="U4682">
        <v>4.8</v>
      </c>
      <c r="V4682" t="s">
        <v>1121</v>
      </c>
      <c r="W4682" t="s">
        <v>1409</v>
      </c>
      <c r="X4682" t="s">
        <v>124</v>
      </c>
      <c r="Y4682">
        <v>19</v>
      </c>
      <c r="Z4682">
        <v>26</v>
      </c>
      <c r="AA4682" t="s">
        <v>44</v>
      </c>
      <c r="AB4682" t="s">
        <v>45</v>
      </c>
      <c r="AC4682" t="s">
        <v>114</v>
      </c>
      <c r="AD4682" t="s">
        <v>18947</v>
      </c>
      <c r="AE4682" t="s">
        <v>18948</v>
      </c>
      <c r="AF4682">
        <v>27692</v>
      </c>
    </row>
    <row r="4683" spans="1:32" x14ac:dyDescent="0.35">
      <c r="A4683">
        <v>2020</v>
      </c>
      <c r="B4683" t="s">
        <v>389</v>
      </c>
      <c r="C4683" t="s">
        <v>1223</v>
      </c>
      <c r="D4683" t="s">
        <v>34</v>
      </c>
      <c r="E4683" t="s">
        <v>10474</v>
      </c>
      <c r="F4683">
        <v>3.7</v>
      </c>
      <c r="G4683">
        <v>10</v>
      </c>
      <c r="H4683" t="s">
        <v>36</v>
      </c>
      <c r="I4683" t="s">
        <v>6856</v>
      </c>
      <c r="J4683">
        <v>4.8</v>
      </c>
      <c r="K4683">
        <v>1782</v>
      </c>
      <c r="L4683" t="s">
        <v>6857</v>
      </c>
      <c r="M4683" t="s">
        <v>481</v>
      </c>
      <c r="N4683">
        <v>20166</v>
      </c>
      <c r="O4683" t="s">
        <v>53</v>
      </c>
      <c r="P4683">
        <v>3.9</v>
      </c>
      <c r="Q4683">
        <v>3.8</v>
      </c>
      <c r="R4683">
        <v>4.0999999999999996</v>
      </c>
      <c r="S4683">
        <v>3.3</v>
      </c>
      <c r="T4683">
        <v>3.8</v>
      </c>
      <c r="U4683">
        <v>4</v>
      </c>
      <c r="V4683" t="s">
        <v>42</v>
      </c>
      <c r="W4683" t="s">
        <v>1280</v>
      </c>
      <c r="X4683" t="s">
        <v>124</v>
      </c>
      <c r="Y4683">
        <v>127</v>
      </c>
      <c r="Z4683">
        <v>114</v>
      </c>
      <c r="AA4683" t="s">
        <v>1227</v>
      </c>
      <c r="AB4683" t="s">
        <v>1228</v>
      </c>
      <c r="AC4683" t="s">
        <v>1227</v>
      </c>
      <c r="AD4683" t="s">
        <v>10475</v>
      </c>
      <c r="AE4683" t="s">
        <v>10476</v>
      </c>
      <c r="AF4683">
        <v>25801</v>
      </c>
    </row>
    <row r="4684" spans="1:32" x14ac:dyDescent="0.35">
      <c r="A4684">
        <v>2018</v>
      </c>
      <c r="B4684" t="s">
        <v>257</v>
      </c>
      <c r="C4684" t="s">
        <v>4867</v>
      </c>
      <c r="D4684" t="s">
        <v>1080</v>
      </c>
      <c r="E4684" t="s">
        <v>11214</v>
      </c>
      <c r="F4684">
        <v>4.8</v>
      </c>
      <c r="G4684">
        <v>9</v>
      </c>
      <c r="H4684" t="s">
        <v>36</v>
      </c>
      <c r="I4684" t="s">
        <v>11215</v>
      </c>
      <c r="J4684">
        <v>4.5999999999999996</v>
      </c>
      <c r="K4684">
        <v>1748</v>
      </c>
      <c r="L4684" t="s">
        <v>11216</v>
      </c>
      <c r="M4684" t="s">
        <v>481</v>
      </c>
      <c r="N4684">
        <v>22031</v>
      </c>
      <c r="O4684" t="s">
        <v>94</v>
      </c>
      <c r="P4684">
        <v>4.9000000000000004</v>
      </c>
      <c r="Q4684">
        <v>4.8</v>
      </c>
      <c r="R4684">
        <v>4.9000000000000004</v>
      </c>
      <c r="S4684">
        <v>4.7</v>
      </c>
      <c r="T4684">
        <v>4.7</v>
      </c>
      <c r="U4684">
        <v>4.5999999999999996</v>
      </c>
      <c r="V4684" t="s">
        <v>1179</v>
      </c>
      <c r="W4684" t="s">
        <v>42</v>
      </c>
      <c r="X4684" t="s">
        <v>124</v>
      </c>
      <c r="Y4684">
        <v>30</v>
      </c>
      <c r="Z4684">
        <v>40</v>
      </c>
      <c r="AA4684" t="s">
        <v>3723</v>
      </c>
      <c r="AB4684" t="s">
        <v>45</v>
      </c>
      <c r="AC4684" t="s">
        <v>4869</v>
      </c>
      <c r="AD4684" t="s">
        <v>11217</v>
      </c>
      <c r="AE4684" t="s">
        <v>11218</v>
      </c>
      <c r="AF4684">
        <v>34850</v>
      </c>
    </row>
    <row r="4685" spans="1:32" x14ac:dyDescent="0.35">
      <c r="A4685">
        <v>2020</v>
      </c>
      <c r="B4685" t="s">
        <v>187</v>
      </c>
      <c r="C4685" t="s">
        <v>6977</v>
      </c>
      <c r="D4685" t="s">
        <v>1836</v>
      </c>
      <c r="E4685" t="s">
        <v>15766</v>
      </c>
      <c r="F4685">
        <v>4.7</v>
      </c>
      <c r="G4685">
        <v>215</v>
      </c>
      <c r="H4685" t="s">
        <v>36</v>
      </c>
      <c r="I4685" t="s">
        <v>6066</v>
      </c>
      <c r="J4685">
        <v>4.8</v>
      </c>
      <c r="K4685">
        <v>772</v>
      </c>
      <c r="L4685" t="s">
        <v>6067</v>
      </c>
      <c r="M4685" t="s">
        <v>481</v>
      </c>
      <c r="N4685">
        <v>22150</v>
      </c>
      <c r="O4685" t="s">
        <v>40</v>
      </c>
      <c r="P4685">
        <v>4.9000000000000004</v>
      </c>
      <c r="Q4685">
        <v>4.7</v>
      </c>
      <c r="R4685">
        <v>4.5999999999999996</v>
      </c>
      <c r="S4685">
        <v>4.7</v>
      </c>
      <c r="T4685">
        <v>4.8</v>
      </c>
      <c r="U4685">
        <v>4.7</v>
      </c>
      <c r="V4685" t="s">
        <v>2590</v>
      </c>
      <c r="W4685" t="s">
        <v>1522</v>
      </c>
      <c r="X4685" t="s">
        <v>124</v>
      </c>
      <c r="Y4685">
        <v>23</v>
      </c>
      <c r="Z4685">
        <v>30</v>
      </c>
      <c r="AA4685" t="s">
        <v>44</v>
      </c>
      <c r="AB4685" t="s">
        <v>78</v>
      </c>
      <c r="AC4685" t="s">
        <v>336</v>
      </c>
      <c r="AD4685" t="s">
        <v>15767</v>
      </c>
      <c r="AE4685" t="s">
        <v>15768</v>
      </c>
      <c r="AF4685">
        <v>35216</v>
      </c>
    </row>
    <row r="4686" spans="1:32" x14ac:dyDescent="0.35">
      <c r="A4686">
        <v>2019</v>
      </c>
      <c r="B4686" t="s">
        <v>304</v>
      </c>
      <c r="C4686" t="s">
        <v>305</v>
      </c>
      <c r="D4686" t="s">
        <v>34</v>
      </c>
      <c r="E4686" t="s">
        <v>222</v>
      </c>
      <c r="F4686">
        <v>4.9000000000000004</v>
      </c>
      <c r="G4686">
        <v>82</v>
      </c>
      <c r="H4686" t="s">
        <v>36</v>
      </c>
      <c r="I4686" t="s">
        <v>7747</v>
      </c>
      <c r="J4686">
        <v>4.9000000000000004</v>
      </c>
      <c r="K4686">
        <v>1509</v>
      </c>
      <c r="L4686" t="s">
        <v>7748</v>
      </c>
      <c r="M4686" t="s">
        <v>1103</v>
      </c>
      <c r="N4686">
        <v>20904</v>
      </c>
      <c r="O4686" t="s">
        <v>53</v>
      </c>
      <c r="P4686">
        <v>5</v>
      </c>
      <c r="Q4686">
        <v>4.9000000000000004</v>
      </c>
      <c r="R4686">
        <v>4.9000000000000004</v>
      </c>
      <c r="S4686">
        <v>4.8</v>
      </c>
      <c r="T4686">
        <v>4.9000000000000004</v>
      </c>
      <c r="U4686">
        <v>4.9000000000000004</v>
      </c>
      <c r="V4686" t="s">
        <v>5070</v>
      </c>
      <c r="W4686" t="s">
        <v>1423</v>
      </c>
      <c r="X4686" t="s">
        <v>124</v>
      </c>
      <c r="Y4686">
        <v>20</v>
      </c>
      <c r="Z4686">
        <v>27</v>
      </c>
      <c r="AA4686" t="s">
        <v>44</v>
      </c>
      <c r="AB4686" t="s">
        <v>45</v>
      </c>
      <c r="AC4686" t="s">
        <v>219</v>
      </c>
      <c r="AD4686" t="s">
        <v>7749</v>
      </c>
      <c r="AE4686" t="s">
        <v>7750</v>
      </c>
      <c r="AF4686">
        <v>38987</v>
      </c>
    </row>
    <row r="4687" spans="1:32" x14ac:dyDescent="0.35">
      <c r="A4687">
        <v>2021</v>
      </c>
      <c r="B4687" t="s">
        <v>32</v>
      </c>
      <c r="C4687" t="s">
        <v>1586</v>
      </c>
      <c r="D4687" t="s">
        <v>34</v>
      </c>
      <c r="E4687" t="s">
        <v>4629</v>
      </c>
      <c r="F4687">
        <v>4.8</v>
      </c>
      <c r="G4687">
        <v>102</v>
      </c>
      <c r="H4687" t="s">
        <v>36</v>
      </c>
      <c r="I4687" t="s">
        <v>18949</v>
      </c>
      <c r="J4687">
        <v>4.3</v>
      </c>
      <c r="K4687">
        <v>54</v>
      </c>
      <c r="L4687" t="s">
        <v>18950</v>
      </c>
      <c r="M4687" t="s">
        <v>1103</v>
      </c>
      <c r="N4687">
        <v>20904</v>
      </c>
      <c r="O4687" t="s">
        <v>53</v>
      </c>
      <c r="P4687">
        <v>4.8</v>
      </c>
      <c r="Q4687">
        <v>4.8</v>
      </c>
      <c r="R4687">
        <v>4.8</v>
      </c>
      <c r="S4687">
        <v>4.7</v>
      </c>
      <c r="T4687">
        <v>4.9000000000000004</v>
      </c>
      <c r="U4687">
        <v>4.9000000000000004</v>
      </c>
      <c r="V4687" t="s">
        <v>18951</v>
      </c>
      <c r="W4687" t="s">
        <v>42</v>
      </c>
      <c r="X4687" t="s">
        <v>124</v>
      </c>
      <c r="Y4687">
        <v>27</v>
      </c>
      <c r="Z4687">
        <v>33</v>
      </c>
      <c r="AA4687" t="s">
        <v>44</v>
      </c>
      <c r="AB4687" t="s">
        <v>45</v>
      </c>
      <c r="AC4687" t="s">
        <v>750</v>
      </c>
      <c r="AD4687" t="s">
        <v>18952</v>
      </c>
      <c r="AE4687" t="s">
        <v>18953</v>
      </c>
      <c r="AF4687">
        <v>18219</v>
      </c>
    </row>
    <row r="4688" spans="1:32" x14ac:dyDescent="0.35">
      <c r="A4688">
        <v>2021</v>
      </c>
      <c r="B4688" t="s">
        <v>213</v>
      </c>
      <c r="C4688" t="s">
        <v>2691</v>
      </c>
      <c r="D4688" t="s">
        <v>349</v>
      </c>
      <c r="E4688" t="s">
        <v>18954</v>
      </c>
      <c r="F4688">
        <v>4.7</v>
      </c>
      <c r="G4688">
        <v>21</v>
      </c>
      <c r="H4688" t="s">
        <v>36</v>
      </c>
      <c r="I4688" t="s">
        <v>18955</v>
      </c>
      <c r="J4688">
        <v>4.5999999999999996</v>
      </c>
      <c r="K4688">
        <v>431</v>
      </c>
      <c r="L4688" t="s">
        <v>18956</v>
      </c>
      <c r="M4688" t="s">
        <v>1103</v>
      </c>
      <c r="N4688">
        <v>21043</v>
      </c>
      <c r="O4688" t="s">
        <v>53</v>
      </c>
      <c r="P4688">
        <v>4.8</v>
      </c>
      <c r="Q4688">
        <v>4.8</v>
      </c>
      <c r="R4688">
        <v>4.7</v>
      </c>
      <c r="S4688">
        <v>4.5</v>
      </c>
      <c r="T4688">
        <v>4.8</v>
      </c>
      <c r="U4688">
        <v>4.5999999999999996</v>
      </c>
      <c r="V4688" t="s">
        <v>104</v>
      </c>
      <c r="W4688" t="s">
        <v>327</v>
      </c>
      <c r="X4688" t="s">
        <v>124</v>
      </c>
      <c r="Y4688">
        <v>21</v>
      </c>
      <c r="Z4688">
        <v>29</v>
      </c>
      <c r="AA4688" t="s">
        <v>44</v>
      </c>
      <c r="AB4688" t="s">
        <v>56</v>
      </c>
      <c r="AC4688" t="s">
        <v>219</v>
      </c>
      <c r="AD4688" t="s">
        <v>18957</v>
      </c>
      <c r="AE4688" t="s">
        <v>18958</v>
      </c>
      <c r="AF4688">
        <v>17533</v>
      </c>
    </row>
    <row r="4689" spans="1:32" x14ac:dyDescent="0.35">
      <c r="A4689">
        <v>2019</v>
      </c>
      <c r="B4689" t="s">
        <v>409</v>
      </c>
      <c r="C4689" t="s">
        <v>1691</v>
      </c>
      <c r="D4689" t="s">
        <v>34</v>
      </c>
      <c r="E4689" t="s">
        <v>8696</v>
      </c>
      <c r="F4689">
        <v>4.8</v>
      </c>
      <c r="G4689">
        <v>224</v>
      </c>
      <c r="H4689" t="s">
        <v>36</v>
      </c>
      <c r="I4689" t="s">
        <v>18959</v>
      </c>
      <c r="J4689">
        <v>4.5</v>
      </c>
      <c r="K4689">
        <v>387</v>
      </c>
      <c r="L4689" t="s">
        <v>18960</v>
      </c>
      <c r="M4689" t="s">
        <v>1103</v>
      </c>
      <c r="N4689">
        <v>21061</v>
      </c>
      <c r="O4689" t="s">
        <v>53</v>
      </c>
      <c r="P4689">
        <v>4.9000000000000004</v>
      </c>
      <c r="Q4689">
        <v>4.9000000000000004</v>
      </c>
      <c r="R4689">
        <v>4.8</v>
      </c>
      <c r="S4689">
        <v>4.5999999999999996</v>
      </c>
      <c r="T4689">
        <v>4.9000000000000004</v>
      </c>
      <c r="U4689">
        <v>4.8</v>
      </c>
      <c r="V4689" t="s">
        <v>10772</v>
      </c>
      <c r="W4689" t="s">
        <v>42</v>
      </c>
      <c r="X4689" t="s">
        <v>55</v>
      </c>
      <c r="Y4689">
        <v>18</v>
      </c>
      <c r="Z4689">
        <v>25</v>
      </c>
      <c r="AA4689" t="s">
        <v>44</v>
      </c>
      <c r="AB4689" t="s">
        <v>45</v>
      </c>
      <c r="AC4689" t="s">
        <v>474</v>
      </c>
      <c r="AD4689" t="s">
        <v>18961</v>
      </c>
      <c r="AE4689" t="s">
        <v>18962</v>
      </c>
      <c r="AF4689">
        <v>35982</v>
      </c>
    </row>
    <row r="4690" spans="1:32" x14ac:dyDescent="0.35">
      <c r="A4690">
        <v>2019</v>
      </c>
      <c r="B4690" t="s">
        <v>81</v>
      </c>
      <c r="C4690" t="s">
        <v>6734</v>
      </c>
      <c r="D4690" t="s">
        <v>34</v>
      </c>
      <c r="E4690" t="s">
        <v>18963</v>
      </c>
      <c r="F4690">
        <v>3.8</v>
      </c>
      <c r="G4690">
        <v>8</v>
      </c>
      <c r="H4690" t="s">
        <v>36</v>
      </c>
      <c r="I4690" t="s">
        <v>18143</v>
      </c>
      <c r="J4690">
        <v>4.7</v>
      </c>
      <c r="K4690">
        <v>2321</v>
      </c>
      <c r="L4690" t="s">
        <v>18144</v>
      </c>
      <c r="M4690" t="s">
        <v>472</v>
      </c>
      <c r="N4690">
        <v>33417</v>
      </c>
      <c r="O4690" t="s">
        <v>75</v>
      </c>
      <c r="P4690">
        <v>3.7</v>
      </c>
      <c r="Q4690">
        <v>3.7</v>
      </c>
      <c r="R4690">
        <v>3.7</v>
      </c>
      <c r="S4690">
        <v>3.7</v>
      </c>
      <c r="T4690">
        <v>3.9</v>
      </c>
      <c r="U4690">
        <v>3.9</v>
      </c>
      <c r="V4690" t="s">
        <v>3186</v>
      </c>
      <c r="W4690" t="s">
        <v>77</v>
      </c>
      <c r="X4690" t="s">
        <v>95</v>
      </c>
      <c r="Y4690">
        <v>19</v>
      </c>
      <c r="Z4690">
        <v>30</v>
      </c>
      <c r="AA4690" t="s">
        <v>44</v>
      </c>
      <c r="AB4690" t="s">
        <v>56</v>
      </c>
      <c r="AC4690" t="s">
        <v>57</v>
      </c>
      <c r="AD4690" t="s">
        <v>18964</v>
      </c>
      <c r="AE4690" t="s">
        <v>18965</v>
      </c>
      <c r="AF4690">
        <v>48999</v>
      </c>
    </row>
    <row r="4691" spans="1:32" x14ac:dyDescent="0.35">
      <c r="A4691">
        <v>2019</v>
      </c>
      <c r="B4691" t="s">
        <v>69</v>
      </c>
      <c r="C4691" t="s">
        <v>1537</v>
      </c>
      <c r="D4691" t="s">
        <v>34</v>
      </c>
      <c r="E4691" t="s">
        <v>18966</v>
      </c>
      <c r="F4691">
        <v>4.8</v>
      </c>
      <c r="G4691">
        <v>540</v>
      </c>
      <c r="H4691" t="s">
        <v>36</v>
      </c>
      <c r="I4691" t="s">
        <v>18967</v>
      </c>
      <c r="J4691">
        <v>4.4000000000000004</v>
      </c>
      <c r="K4691">
        <v>495</v>
      </c>
      <c r="L4691" t="s">
        <v>18968</v>
      </c>
      <c r="M4691" t="s">
        <v>1103</v>
      </c>
      <c r="N4691">
        <v>21014</v>
      </c>
      <c r="O4691" t="s">
        <v>53</v>
      </c>
      <c r="P4691">
        <v>4.8</v>
      </c>
      <c r="Q4691">
        <v>4.8</v>
      </c>
      <c r="R4691">
        <v>4.7</v>
      </c>
      <c r="S4691">
        <v>4.7</v>
      </c>
      <c r="T4691">
        <v>4.8</v>
      </c>
      <c r="U4691">
        <v>4.8</v>
      </c>
      <c r="V4691" t="s">
        <v>6710</v>
      </c>
      <c r="W4691" t="s">
        <v>76</v>
      </c>
      <c r="X4691" t="s">
        <v>124</v>
      </c>
      <c r="Y4691">
        <v>27</v>
      </c>
      <c r="Z4691">
        <v>33</v>
      </c>
      <c r="AA4691" t="s">
        <v>44</v>
      </c>
      <c r="AB4691" t="s">
        <v>78</v>
      </c>
      <c r="AC4691" t="s">
        <v>79</v>
      </c>
      <c r="AD4691" t="s">
        <v>18969</v>
      </c>
      <c r="AE4691" t="s">
        <v>18970</v>
      </c>
      <c r="AF4691">
        <v>38992</v>
      </c>
    </row>
    <row r="4692" spans="1:32" x14ac:dyDescent="0.35">
      <c r="A4692">
        <v>2021</v>
      </c>
      <c r="B4692" t="s">
        <v>69</v>
      </c>
      <c r="C4692" t="s">
        <v>357</v>
      </c>
      <c r="D4692" t="s">
        <v>34</v>
      </c>
      <c r="E4692" t="s">
        <v>14728</v>
      </c>
      <c r="F4692">
        <v>4.8</v>
      </c>
      <c r="G4692">
        <v>63</v>
      </c>
      <c r="H4692" t="s">
        <v>36</v>
      </c>
      <c r="I4692" t="s">
        <v>9012</v>
      </c>
      <c r="J4692">
        <v>4.5999999999999996</v>
      </c>
      <c r="K4692">
        <v>1352</v>
      </c>
      <c r="L4692" t="s">
        <v>9013</v>
      </c>
      <c r="M4692" t="s">
        <v>472</v>
      </c>
      <c r="N4692">
        <v>33331</v>
      </c>
      <c r="O4692" t="s">
        <v>53</v>
      </c>
      <c r="P4692">
        <v>4.9000000000000004</v>
      </c>
      <c r="Q4692">
        <v>4.7</v>
      </c>
      <c r="R4692">
        <v>4.8</v>
      </c>
      <c r="S4692">
        <v>4.7</v>
      </c>
      <c r="T4692">
        <v>4.7</v>
      </c>
      <c r="U4692">
        <v>4.8</v>
      </c>
      <c r="V4692" t="s">
        <v>42</v>
      </c>
      <c r="W4692" t="s">
        <v>42</v>
      </c>
      <c r="X4692" t="s">
        <v>43</v>
      </c>
      <c r="Y4692">
        <v>20</v>
      </c>
      <c r="Z4692">
        <v>27</v>
      </c>
      <c r="AA4692" t="s">
        <v>44</v>
      </c>
      <c r="AB4692" t="s">
        <v>125</v>
      </c>
      <c r="AC4692" t="s">
        <v>126</v>
      </c>
      <c r="AD4692" t="s">
        <v>18971</v>
      </c>
      <c r="AE4692" t="s">
        <v>18972</v>
      </c>
      <c r="AF4692">
        <v>35426</v>
      </c>
    </row>
    <row r="4693" spans="1:32" x14ac:dyDescent="0.35">
      <c r="A4693">
        <v>2021</v>
      </c>
      <c r="B4693" t="s">
        <v>32</v>
      </c>
      <c r="C4693" t="s">
        <v>2802</v>
      </c>
      <c r="D4693" t="s">
        <v>34</v>
      </c>
      <c r="E4693" t="s">
        <v>10141</v>
      </c>
      <c r="F4693">
        <v>4.8</v>
      </c>
      <c r="G4693">
        <v>85</v>
      </c>
      <c r="H4693" t="s">
        <v>36</v>
      </c>
      <c r="I4693" t="s">
        <v>3800</v>
      </c>
      <c r="J4693">
        <v>4.5</v>
      </c>
      <c r="K4693">
        <v>1155</v>
      </c>
      <c r="L4693" t="s">
        <v>3801</v>
      </c>
      <c r="M4693" t="s">
        <v>472</v>
      </c>
      <c r="N4693">
        <v>33073</v>
      </c>
      <c r="O4693" t="s">
        <v>53</v>
      </c>
      <c r="P4693">
        <v>4.8</v>
      </c>
      <c r="Q4693">
        <v>4.8</v>
      </c>
      <c r="R4693">
        <v>4.5999999999999996</v>
      </c>
      <c r="S4693">
        <v>4.7</v>
      </c>
      <c r="T4693">
        <v>4.9000000000000004</v>
      </c>
      <c r="U4693">
        <v>4.9000000000000004</v>
      </c>
      <c r="V4693" t="s">
        <v>262</v>
      </c>
      <c r="W4693" t="s">
        <v>42</v>
      </c>
      <c r="X4693" t="s">
        <v>95</v>
      </c>
      <c r="Y4693">
        <v>20</v>
      </c>
      <c r="Z4693">
        <v>23</v>
      </c>
      <c r="AA4693" t="s">
        <v>44</v>
      </c>
      <c r="AB4693" t="s">
        <v>151</v>
      </c>
      <c r="AC4693" t="s">
        <v>2806</v>
      </c>
      <c r="AD4693" t="s">
        <v>10142</v>
      </c>
      <c r="AE4693" t="s">
        <v>10143</v>
      </c>
      <c r="AF4693">
        <v>15267</v>
      </c>
    </row>
    <row r="4694" spans="1:32" x14ac:dyDescent="0.35">
      <c r="A4694">
        <v>2021</v>
      </c>
      <c r="B4694" t="s">
        <v>32</v>
      </c>
      <c r="C4694" t="s">
        <v>3804</v>
      </c>
      <c r="D4694" t="s">
        <v>34</v>
      </c>
      <c r="E4694" t="s">
        <v>18973</v>
      </c>
      <c r="F4694">
        <v>4.8</v>
      </c>
      <c r="G4694">
        <v>85</v>
      </c>
      <c r="H4694" t="s">
        <v>36</v>
      </c>
      <c r="I4694" t="s">
        <v>18974</v>
      </c>
      <c r="J4694">
        <v>4.9000000000000004</v>
      </c>
      <c r="K4694">
        <v>2538</v>
      </c>
      <c r="L4694" t="s">
        <v>18975</v>
      </c>
      <c r="M4694" t="s">
        <v>538</v>
      </c>
      <c r="N4694">
        <v>19565</v>
      </c>
      <c r="O4694" t="s">
        <v>53</v>
      </c>
      <c r="P4694">
        <v>4.8</v>
      </c>
      <c r="Q4694">
        <v>4.8</v>
      </c>
      <c r="R4694">
        <v>4.5999999999999996</v>
      </c>
      <c r="S4694">
        <v>4.7</v>
      </c>
      <c r="T4694">
        <v>4.9000000000000004</v>
      </c>
      <c r="U4694">
        <v>4.9000000000000004</v>
      </c>
      <c r="V4694" t="s">
        <v>262</v>
      </c>
      <c r="W4694" t="s">
        <v>42</v>
      </c>
      <c r="X4694" t="s">
        <v>55</v>
      </c>
      <c r="Y4694">
        <v>18</v>
      </c>
      <c r="Z4694">
        <v>22</v>
      </c>
      <c r="AA4694" t="s">
        <v>44</v>
      </c>
      <c r="AB4694" t="s">
        <v>151</v>
      </c>
      <c r="AC4694" t="s">
        <v>46</v>
      </c>
      <c r="AD4694" t="s">
        <v>18976</v>
      </c>
      <c r="AE4694" t="s">
        <v>18977</v>
      </c>
      <c r="AF4694">
        <v>15635</v>
      </c>
    </row>
    <row r="4695" spans="1:32" x14ac:dyDescent="0.35">
      <c r="A4695">
        <v>2016</v>
      </c>
      <c r="B4695" t="s">
        <v>585</v>
      </c>
      <c r="C4695" t="s">
        <v>586</v>
      </c>
      <c r="D4695" t="s">
        <v>34</v>
      </c>
      <c r="E4695" t="s">
        <v>6253</v>
      </c>
      <c r="F4695">
        <v>4.8</v>
      </c>
      <c r="G4695">
        <v>39</v>
      </c>
      <c r="H4695" t="s">
        <v>36</v>
      </c>
      <c r="I4695" t="s">
        <v>8185</v>
      </c>
      <c r="J4695">
        <v>2.4</v>
      </c>
      <c r="K4695">
        <v>13</v>
      </c>
      <c r="L4695" t="s">
        <v>8186</v>
      </c>
      <c r="M4695" t="s">
        <v>472</v>
      </c>
      <c r="N4695">
        <v>33172</v>
      </c>
      <c r="O4695" t="s">
        <v>94</v>
      </c>
      <c r="P4695">
        <v>4.9000000000000004</v>
      </c>
      <c r="Q4695">
        <v>4.8</v>
      </c>
      <c r="R4695">
        <v>4.9000000000000004</v>
      </c>
      <c r="S4695">
        <v>4.5</v>
      </c>
      <c r="T4695">
        <v>4.9000000000000004</v>
      </c>
      <c r="U4695">
        <v>4.9000000000000004</v>
      </c>
      <c r="V4695" t="s">
        <v>262</v>
      </c>
      <c r="W4695" t="s">
        <v>1113</v>
      </c>
      <c r="X4695" t="s">
        <v>124</v>
      </c>
      <c r="Y4695">
        <v>19</v>
      </c>
      <c r="Z4695">
        <v>24</v>
      </c>
      <c r="AA4695" t="s">
        <v>44</v>
      </c>
      <c r="AB4695" t="s">
        <v>45</v>
      </c>
      <c r="AC4695" t="s">
        <v>370</v>
      </c>
      <c r="AD4695" t="s">
        <v>18978</v>
      </c>
      <c r="AE4695">
        <v>22677598</v>
      </c>
      <c r="AF4695">
        <v>52275</v>
      </c>
    </row>
    <row r="4696" spans="1:32" x14ac:dyDescent="0.35">
      <c r="A4696">
        <v>2021</v>
      </c>
      <c r="B4696" t="s">
        <v>32</v>
      </c>
      <c r="C4696" t="s">
        <v>1349</v>
      </c>
      <c r="D4696" t="s">
        <v>34</v>
      </c>
      <c r="E4696" t="s">
        <v>1844</v>
      </c>
      <c r="F4696">
        <v>4.8</v>
      </c>
      <c r="G4696">
        <v>74</v>
      </c>
      <c r="H4696" t="s">
        <v>36</v>
      </c>
      <c r="I4696" t="s">
        <v>18979</v>
      </c>
      <c r="J4696">
        <v>4.5999999999999996</v>
      </c>
      <c r="K4696">
        <v>2227</v>
      </c>
      <c r="L4696" t="s">
        <v>18980</v>
      </c>
      <c r="M4696" t="s">
        <v>472</v>
      </c>
      <c r="N4696">
        <v>33126</v>
      </c>
      <c r="O4696" t="s">
        <v>53</v>
      </c>
      <c r="P4696">
        <v>4.8</v>
      </c>
      <c r="Q4696">
        <v>4.7</v>
      </c>
      <c r="R4696">
        <v>4.8</v>
      </c>
      <c r="S4696">
        <v>4.7</v>
      </c>
      <c r="T4696">
        <v>4.9000000000000004</v>
      </c>
      <c r="U4696">
        <v>4.9000000000000004</v>
      </c>
      <c r="V4696" t="s">
        <v>18981</v>
      </c>
      <c r="W4696" t="s">
        <v>42</v>
      </c>
      <c r="X4696" t="s">
        <v>43</v>
      </c>
      <c r="Y4696">
        <v>31</v>
      </c>
      <c r="Z4696">
        <v>40</v>
      </c>
      <c r="AA4696" t="s">
        <v>44</v>
      </c>
      <c r="AB4696" t="s">
        <v>78</v>
      </c>
      <c r="AC4696" t="s">
        <v>1352</v>
      </c>
      <c r="AD4696" t="s">
        <v>18982</v>
      </c>
      <c r="AE4696" t="s">
        <v>18983</v>
      </c>
      <c r="AF4696">
        <v>34683</v>
      </c>
    </row>
    <row r="4697" spans="1:32" x14ac:dyDescent="0.35">
      <c r="A4697">
        <v>2019</v>
      </c>
      <c r="B4697" t="s">
        <v>339</v>
      </c>
      <c r="C4697" t="s">
        <v>8504</v>
      </c>
      <c r="D4697" t="s">
        <v>34</v>
      </c>
      <c r="E4697" t="s">
        <v>18984</v>
      </c>
      <c r="F4697">
        <v>4.5</v>
      </c>
      <c r="G4697">
        <v>16</v>
      </c>
      <c r="H4697" t="s">
        <v>36</v>
      </c>
      <c r="I4697" t="s">
        <v>18985</v>
      </c>
      <c r="J4697">
        <v>3.4</v>
      </c>
      <c r="K4697">
        <v>18</v>
      </c>
      <c r="L4697" t="s">
        <v>18986</v>
      </c>
      <c r="M4697" t="s">
        <v>472</v>
      </c>
      <c r="N4697">
        <v>33157</v>
      </c>
      <c r="O4697" t="s">
        <v>53</v>
      </c>
      <c r="P4697">
        <v>4.7</v>
      </c>
      <c r="Q4697">
        <v>4.5999999999999996</v>
      </c>
      <c r="R4697">
        <v>4.5</v>
      </c>
      <c r="S4697">
        <v>3.9</v>
      </c>
      <c r="T4697">
        <v>4.5</v>
      </c>
      <c r="U4697">
        <v>4.4000000000000004</v>
      </c>
      <c r="V4697" t="s">
        <v>2677</v>
      </c>
      <c r="W4697" t="s">
        <v>327</v>
      </c>
      <c r="X4697" t="s">
        <v>55</v>
      </c>
      <c r="Y4697">
        <v>17</v>
      </c>
      <c r="Z4697">
        <v>23</v>
      </c>
      <c r="AA4697" t="s">
        <v>44</v>
      </c>
      <c r="AB4697" t="s">
        <v>198</v>
      </c>
      <c r="AC4697" t="s">
        <v>688</v>
      </c>
      <c r="AD4697" t="s">
        <v>18987</v>
      </c>
      <c r="AE4697" t="s">
        <v>18988</v>
      </c>
      <c r="AF4697">
        <v>10959</v>
      </c>
    </row>
    <row r="4698" spans="1:32" x14ac:dyDescent="0.35">
      <c r="A4698">
        <v>2020</v>
      </c>
      <c r="B4698" t="s">
        <v>48</v>
      </c>
      <c r="C4698" t="s">
        <v>179</v>
      </c>
      <c r="D4698" t="s">
        <v>753</v>
      </c>
      <c r="E4698" t="s">
        <v>1507</v>
      </c>
      <c r="F4698">
        <v>4.5</v>
      </c>
      <c r="G4698">
        <v>248</v>
      </c>
      <c r="H4698" t="s">
        <v>36</v>
      </c>
      <c r="I4698" t="s">
        <v>571</v>
      </c>
      <c r="J4698">
        <v>4</v>
      </c>
      <c r="K4698">
        <v>14</v>
      </c>
      <c r="L4698" t="s">
        <v>572</v>
      </c>
      <c r="M4698" t="s">
        <v>538</v>
      </c>
      <c r="N4698">
        <v>18235</v>
      </c>
      <c r="O4698" t="s">
        <v>40</v>
      </c>
      <c r="P4698">
        <v>4.7</v>
      </c>
      <c r="Q4698">
        <v>4.5999999999999996</v>
      </c>
      <c r="R4698">
        <v>4.5</v>
      </c>
      <c r="S4698">
        <v>4.3</v>
      </c>
      <c r="T4698">
        <v>4.7</v>
      </c>
      <c r="U4698">
        <v>4.3</v>
      </c>
      <c r="V4698" t="s">
        <v>7994</v>
      </c>
      <c r="W4698" t="s">
        <v>18989</v>
      </c>
      <c r="X4698" t="s">
        <v>55</v>
      </c>
      <c r="Y4698">
        <v>20</v>
      </c>
      <c r="Z4698">
        <v>27</v>
      </c>
      <c r="AA4698" t="s">
        <v>44</v>
      </c>
      <c r="AB4698" t="s">
        <v>18990</v>
      </c>
      <c r="AC4698" t="s">
        <v>575</v>
      </c>
      <c r="AD4698" t="s">
        <v>18991</v>
      </c>
      <c r="AE4698" t="s">
        <v>18992</v>
      </c>
      <c r="AF4698">
        <v>17617</v>
      </c>
    </row>
    <row r="4699" spans="1:32" x14ac:dyDescent="0.35">
      <c r="A4699">
        <v>2020</v>
      </c>
      <c r="B4699" t="s">
        <v>525</v>
      </c>
      <c r="C4699" t="s">
        <v>14478</v>
      </c>
      <c r="D4699" t="s">
        <v>34</v>
      </c>
      <c r="E4699" t="s">
        <v>18993</v>
      </c>
      <c r="F4699">
        <v>4.8</v>
      </c>
      <c r="G4699">
        <v>174</v>
      </c>
      <c r="H4699" t="s">
        <v>36</v>
      </c>
      <c r="I4699" t="s">
        <v>8201</v>
      </c>
      <c r="J4699">
        <v>3.4</v>
      </c>
      <c r="K4699">
        <v>75</v>
      </c>
      <c r="L4699" t="s">
        <v>8202</v>
      </c>
      <c r="M4699" t="s">
        <v>538</v>
      </c>
      <c r="N4699">
        <v>18321</v>
      </c>
      <c r="O4699" t="s">
        <v>53</v>
      </c>
      <c r="P4699">
        <v>4.8</v>
      </c>
      <c r="Q4699">
        <v>4.8</v>
      </c>
      <c r="R4699">
        <v>4.8</v>
      </c>
      <c r="S4699">
        <v>4.8</v>
      </c>
      <c r="T4699">
        <v>4.8</v>
      </c>
      <c r="U4699">
        <v>4.9000000000000004</v>
      </c>
      <c r="V4699" t="s">
        <v>15670</v>
      </c>
      <c r="W4699" t="s">
        <v>42</v>
      </c>
      <c r="X4699" t="s">
        <v>124</v>
      </c>
      <c r="Y4699">
        <v>22</v>
      </c>
      <c r="Z4699">
        <v>26</v>
      </c>
      <c r="AA4699" t="s">
        <v>44</v>
      </c>
      <c r="AB4699" t="s">
        <v>151</v>
      </c>
      <c r="AC4699" t="s">
        <v>464</v>
      </c>
      <c r="AD4699" t="s">
        <v>18994</v>
      </c>
      <c r="AE4699" t="s">
        <v>18995</v>
      </c>
      <c r="AF4699">
        <v>22916</v>
      </c>
    </row>
    <row r="4700" spans="1:32" x14ac:dyDescent="0.35">
      <c r="A4700">
        <v>2019</v>
      </c>
      <c r="B4700" t="s">
        <v>69</v>
      </c>
      <c r="C4700" t="s">
        <v>267</v>
      </c>
      <c r="D4700" t="s">
        <v>34</v>
      </c>
      <c r="E4700" t="s">
        <v>3756</v>
      </c>
      <c r="F4700">
        <v>4.5999999999999996</v>
      </c>
      <c r="G4700">
        <v>133</v>
      </c>
      <c r="H4700" t="s">
        <v>36</v>
      </c>
      <c r="I4700" t="s">
        <v>18695</v>
      </c>
      <c r="J4700">
        <v>4.9000000000000004</v>
      </c>
      <c r="K4700">
        <v>2926</v>
      </c>
      <c r="L4700" t="s">
        <v>18696</v>
      </c>
      <c r="M4700" t="s">
        <v>538</v>
      </c>
      <c r="N4700">
        <v>18902</v>
      </c>
      <c r="O4700" t="s">
        <v>53</v>
      </c>
      <c r="P4700">
        <v>4.8</v>
      </c>
      <c r="Q4700">
        <v>4.5999999999999996</v>
      </c>
      <c r="R4700">
        <v>4.5</v>
      </c>
      <c r="S4700">
        <v>4.3</v>
      </c>
      <c r="T4700">
        <v>4.7</v>
      </c>
      <c r="U4700">
        <v>4.5</v>
      </c>
      <c r="V4700" t="s">
        <v>1104</v>
      </c>
      <c r="W4700" t="s">
        <v>76</v>
      </c>
      <c r="X4700" t="s">
        <v>43</v>
      </c>
      <c r="Y4700">
        <v>19</v>
      </c>
      <c r="Z4700">
        <v>28</v>
      </c>
      <c r="AA4700" t="s">
        <v>44</v>
      </c>
      <c r="AB4700" t="s">
        <v>125</v>
      </c>
      <c r="AC4700" t="s">
        <v>126</v>
      </c>
      <c r="AD4700" t="s">
        <v>18996</v>
      </c>
      <c r="AE4700" t="s">
        <v>18997</v>
      </c>
      <c r="AF4700">
        <v>61630</v>
      </c>
    </row>
    <row r="4701" spans="1:32" x14ac:dyDescent="0.35">
      <c r="A4701">
        <v>2018</v>
      </c>
      <c r="B4701" t="s">
        <v>48</v>
      </c>
      <c r="C4701" t="s">
        <v>179</v>
      </c>
      <c r="D4701" t="s">
        <v>34</v>
      </c>
      <c r="E4701" t="s">
        <v>18998</v>
      </c>
      <c r="F4701">
        <v>4.8</v>
      </c>
      <c r="G4701">
        <v>265</v>
      </c>
      <c r="H4701" t="s">
        <v>36</v>
      </c>
      <c r="I4701" t="s">
        <v>18999</v>
      </c>
      <c r="J4701">
        <v>4.7</v>
      </c>
      <c r="K4701">
        <v>1338</v>
      </c>
      <c r="L4701" t="s">
        <v>19000</v>
      </c>
      <c r="M4701" t="s">
        <v>604</v>
      </c>
      <c r="N4701" s="1" t="s">
        <v>19001</v>
      </c>
      <c r="O4701" t="s">
        <v>40</v>
      </c>
      <c r="P4701">
        <v>4.9000000000000004</v>
      </c>
      <c r="Q4701">
        <v>4.8</v>
      </c>
      <c r="R4701">
        <v>4.8</v>
      </c>
      <c r="S4701">
        <v>4.7</v>
      </c>
      <c r="T4701">
        <v>4.9000000000000004</v>
      </c>
      <c r="U4701">
        <v>4.8</v>
      </c>
      <c r="V4701" t="s">
        <v>3119</v>
      </c>
      <c r="W4701" t="s">
        <v>206</v>
      </c>
      <c r="X4701" t="s">
        <v>55</v>
      </c>
      <c r="Y4701">
        <v>16</v>
      </c>
      <c r="Z4701">
        <v>22</v>
      </c>
      <c r="AA4701" t="s">
        <v>44</v>
      </c>
      <c r="AB4701" t="s">
        <v>151</v>
      </c>
      <c r="AC4701" t="s">
        <v>184</v>
      </c>
      <c r="AD4701" t="s">
        <v>19002</v>
      </c>
      <c r="AE4701" t="s">
        <v>19003</v>
      </c>
      <c r="AF4701">
        <v>45367</v>
      </c>
    </row>
    <row r="4702" spans="1:32" x14ac:dyDescent="0.35">
      <c r="A4702">
        <v>2019</v>
      </c>
      <c r="B4702" t="s">
        <v>288</v>
      </c>
      <c r="C4702" t="s">
        <v>19004</v>
      </c>
      <c r="D4702" t="s">
        <v>34</v>
      </c>
      <c r="E4702" t="s">
        <v>8636</v>
      </c>
      <c r="F4702">
        <v>4.8</v>
      </c>
      <c r="G4702">
        <v>21</v>
      </c>
      <c r="H4702" t="s">
        <v>36</v>
      </c>
      <c r="I4702" t="s">
        <v>19005</v>
      </c>
      <c r="J4702">
        <v>4.5999999999999996</v>
      </c>
      <c r="K4702">
        <v>14</v>
      </c>
      <c r="L4702" t="s">
        <v>19006</v>
      </c>
      <c r="M4702" t="s">
        <v>604</v>
      </c>
      <c r="N4702" s="1" t="s">
        <v>19007</v>
      </c>
      <c r="O4702" t="s">
        <v>75</v>
      </c>
      <c r="P4702">
        <v>5</v>
      </c>
      <c r="Q4702">
        <v>4.9000000000000004</v>
      </c>
      <c r="R4702">
        <v>4.7</v>
      </c>
      <c r="S4702">
        <v>4.5</v>
      </c>
      <c r="T4702">
        <v>4.7</v>
      </c>
      <c r="U4702">
        <v>4.8</v>
      </c>
      <c r="V4702" t="s">
        <v>1739</v>
      </c>
      <c r="W4702" t="s">
        <v>19008</v>
      </c>
      <c r="X4702" t="s">
        <v>124</v>
      </c>
      <c r="Y4702">
        <v>23</v>
      </c>
      <c r="Z4702">
        <v>34</v>
      </c>
      <c r="AA4702" t="s">
        <v>44</v>
      </c>
      <c r="AB4702" t="s">
        <v>198</v>
      </c>
      <c r="AC4702" t="s">
        <v>19009</v>
      </c>
      <c r="AD4702" t="s">
        <v>19010</v>
      </c>
      <c r="AE4702">
        <v>11035</v>
      </c>
      <c r="AF4702">
        <v>38500</v>
      </c>
    </row>
    <row r="4703" spans="1:32" x14ac:dyDescent="0.35">
      <c r="A4703">
        <v>2019</v>
      </c>
      <c r="B4703" t="s">
        <v>48</v>
      </c>
      <c r="C4703" t="s">
        <v>2548</v>
      </c>
      <c r="D4703" t="s">
        <v>34</v>
      </c>
      <c r="E4703" t="s">
        <v>3361</v>
      </c>
      <c r="F4703">
        <v>4.7</v>
      </c>
      <c r="G4703">
        <v>193</v>
      </c>
      <c r="H4703" t="s">
        <v>36</v>
      </c>
      <c r="I4703" t="s">
        <v>5691</v>
      </c>
      <c r="J4703">
        <v>4.7</v>
      </c>
      <c r="K4703">
        <v>1335</v>
      </c>
      <c r="L4703" t="s">
        <v>5692</v>
      </c>
      <c r="M4703" t="s">
        <v>679</v>
      </c>
      <c r="N4703">
        <v>10954</v>
      </c>
      <c r="O4703" t="s">
        <v>53</v>
      </c>
      <c r="P4703">
        <v>4.8</v>
      </c>
      <c r="Q4703">
        <v>4.7</v>
      </c>
      <c r="R4703">
        <v>4.7</v>
      </c>
      <c r="S4703">
        <v>4.5999999999999996</v>
      </c>
      <c r="T4703">
        <v>4.8</v>
      </c>
      <c r="U4703">
        <v>4.7</v>
      </c>
      <c r="V4703" t="s">
        <v>721</v>
      </c>
      <c r="W4703" t="s">
        <v>327</v>
      </c>
      <c r="X4703" t="s">
        <v>124</v>
      </c>
      <c r="Y4703">
        <v>19</v>
      </c>
      <c r="Z4703">
        <v>26</v>
      </c>
      <c r="AA4703" t="s">
        <v>44</v>
      </c>
      <c r="AB4703" t="s">
        <v>45</v>
      </c>
      <c r="AC4703" t="s">
        <v>1029</v>
      </c>
      <c r="AD4703" t="s">
        <v>19011</v>
      </c>
      <c r="AE4703" t="s">
        <v>19012</v>
      </c>
      <c r="AF4703">
        <v>23285</v>
      </c>
    </row>
    <row r="4704" spans="1:32" x14ac:dyDescent="0.35">
      <c r="A4704">
        <v>2020</v>
      </c>
      <c r="B4704" t="s">
        <v>108</v>
      </c>
      <c r="C4704" t="s">
        <v>1594</v>
      </c>
      <c r="D4704" t="s">
        <v>634</v>
      </c>
      <c r="E4704" t="s">
        <v>19013</v>
      </c>
      <c r="F4704">
        <v>4.3</v>
      </c>
      <c r="G4704">
        <v>75</v>
      </c>
      <c r="H4704" t="s">
        <v>36</v>
      </c>
      <c r="I4704" t="s">
        <v>14193</v>
      </c>
      <c r="J4704">
        <v>4.5</v>
      </c>
      <c r="K4704">
        <v>452</v>
      </c>
      <c r="L4704" t="s">
        <v>14194</v>
      </c>
      <c r="M4704" t="s">
        <v>679</v>
      </c>
      <c r="N4704">
        <v>10019</v>
      </c>
      <c r="O4704" t="s">
        <v>53</v>
      </c>
      <c r="P4704">
        <v>4.5999999999999996</v>
      </c>
      <c r="Q4704">
        <v>4.5999999999999996</v>
      </c>
      <c r="R4704">
        <v>4</v>
      </c>
      <c r="S4704">
        <v>3.9</v>
      </c>
      <c r="T4704">
        <v>4.5999999999999996</v>
      </c>
      <c r="U4704">
        <v>4.0999999999999996</v>
      </c>
      <c r="V4704" t="s">
        <v>8058</v>
      </c>
      <c r="W4704" t="s">
        <v>42</v>
      </c>
      <c r="X4704" t="s">
        <v>124</v>
      </c>
      <c r="Y4704">
        <v>19</v>
      </c>
      <c r="Z4704">
        <v>26</v>
      </c>
      <c r="AA4704" t="s">
        <v>44</v>
      </c>
      <c r="AB4704" t="s">
        <v>125</v>
      </c>
      <c r="AC4704" t="s">
        <v>219</v>
      </c>
      <c r="AD4704" t="s">
        <v>19014</v>
      </c>
      <c r="AE4704" t="s">
        <v>19015</v>
      </c>
      <c r="AF4704">
        <v>18995</v>
      </c>
    </row>
    <row r="4705" spans="1:32" x14ac:dyDescent="0.35">
      <c r="A4705">
        <v>2020</v>
      </c>
      <c r="B4705" t="s">
        <v>69</v>
      </c>
      <c r="C4705" t="s">
        <v>357</v>
      </c>
      <c r="D4705" t="s">
        <v>400</v>
      </c>
      <c r="E4705" t="s">
        <v>19016</v>
      </c>
      <c r="F4705">
        <v>4.3</v>
      </c>
      <c r="G4705">
        <v>151</v>
      </c>
      <c r="H4705" t="s">
        <v>36</v>
      </c>
      <c r="I4705" t="s">
        <v>19017</v>
      </c>
      <c r="J4705">
        <v>4.7</v>
      </c>
      <c r="K4705">
        <v>2622</v>
      </c>
      <c r="L4705" t="s">
        <v>19018</v>
      </c>
      <c r="M4705" t="s">
        <v>679</v>
      </c>
      <c r="N4705">
        <v>10606</v>
      </c>
      <c r="O4705" t="s">
        <v>53</v>
      </c>
      <c r="P4705">
        <v>4.5999999999999996</v>
      </c>
      <c r="Q4705">
        <v>4.5999999999999996</v>
      </c>
      <c r="R4705">
        <v>4.3</v>
      </c>
      <c r="S4705">
        <v>4.0999999999999996</v>
      </c>
      <c r="T4705">
        <v>4.5</v>
      </c>
      <c r="U4705">
        <v>4.0999999999999996</v>
      </c>
      <c r="V4705" t="s">
        <v>1651</v>
      </c>
      <c r="W4705" t="s">
        <v>123</v>
      </c>
      <c r="X4705" t="s">
        <v>124</v>
      </c>
      <c r="Y4705">
        <v>18</v>
      </c>
      <c r="Z4705">
        <v>26</v>
      </c>
      <c r="AA4705" t="s">
        <v>44</v>
      </c>
      <c r="AB4705" t="s">
        <v>151</v>
      </c>
      <c r="AC4705" t="s">
        <v>126</v>
      </c>
      <c r="AD4705" t="s">
        <v>19019</v>
      </c>
      <c r="AE4705" t="s">
        <v>19020</v>
      </c>
      <c r="AF4705">
        <v>24755</v>
      </c>
    </row>
    <row r="4706" spans="1:32" x14ac:dyDescent="0.35">
      <c r="A4706">
        <v>2020</v>
      </c>
      <c r="B4706" t="s">
        <v>467</v>
      </c>
      <c r="C4706" t="s">
        <v>5659</v>
      </c>
      <c r="D4706" t="s">
        <v>34</v>
      </c>
      <c r="E4706" t="s">
        <v>7791</v>
      </c>
      <c r="F4706">
        <v>4.8</v>
      </c>
      <c r="G4706">
        <v>59</v>
      </c>
      <c r="H4706" t="s">
        <v>36</v>
      </c>
      <c r="I4706" t="s">
        <v>691</v>
      </c>
      <c r="J4706">
        <v>4.5999999999999996</v>
      </c>
      <c r="K4706">
        <v>1224</v>
      </c>
      <c r="L4706" t="s">
        <v>692</v>
      </c>
      <c r="M4706" t="s">
        <v>679</v>
      </c>
      <c r="N4706">
        <v>11021</v>
      </c>
      <c r="O4706" t="s">
        <v>40</v>
      </c>
      <c r="P4706">
        <v>4.9000000000000004</v>
      </c>
      <c r="Q4706">
        <v>4.8</v>
      </c>
      <c r="R4706">
        <v>4.7</v>
      </c>
      <c r="S4706">
        <v>4.5999999999999996</v>
      </c>
      <c r="T4706">
        <v>4.9000000000000004</v>
      </c>
      <c r="U4706">
        <v>4.7</v>
      </c>
      <c r="V4706" t="s">
        <v>42</v>
      </c>
      <c r="W4706" t="s">
        <v>42</v>
      </c>
      <c r="X4706" t="s">
        <v>43</v>
      </c>
      <c r="Y4706">
        <v>19</v>
      </c>
      <c r="Z4706">
        <v>28</v>
      </c>
      <c r="AA4706" t="s">
        <v>44</v>
      </c>
      <c r="AB4706" t="s">
        <v>125</v>
      </c>
      <c r="AC4706" t="s">
        <v>474</v>
      </c>
      <c r="AD4706" t="s">
        <v>19021</v>
      </c>
      <c r="AE4706" t="s">
        <v>19022</v>
      </c>
      <c r="AF4706">
        <v>68542</v>
      </c>
    </row>
    <row r="4707" spans="1:32" x14ac:dyDescent="0.35">
      <c r="A4707">
        <v>2017</v>
      </c>
      <c r="B4707" t="s">
        <v>409</v>
      </c>
      <c r="C4707" t="s">
        <v>1691</v>
      </c>
      <c r="D4707" t="s">
        <v>4178</v>
      </c>
      <c r="E4707" t="s">
        <v>12613</v>
      </c>
      <c r="F4707">
        <v>4.8</v>
      </c>
      <c r="G4707">
        <v>334</v>
      </c>
      <c r="H4707" t="s">
        <v>36</v>
      </c>
      <c r="I4707" t="s">
        <v>12614</v>
      </c>
      <c r="J4707">
        <v>4.8</v>
      </c>
      <c r="K4707">
        <v>985</v>
      </c>
      <c r="L4707" t="s">
        <v>12615</v>
      </c>
      <c r="M4707" t="s">
        <v>2335</v>
      </c>
      <c r="N4707" s="1" t="s">
        <v>4353</v>
      </c>
      <c r="O4707" t="s">
        <v>53</v>
      </c>
      <c r="P4707">
        <v>4.8</v>
      </c>
      <c r="Q4707">
        <v>4.8</v>
      </c>
      <c r="R4707">
        <v>4.7</v>
      </c>
      <c r="S4707">
        <v>4.5999999999999996</v>
      </c>
      <c r="T4707">
        <v>4.8</v>
      </c>
      <c r="U4707">
        <v>4.8</v>
      </c>
      <c r="V4707" t="s">
        <v>566</v>
      </c>
      <c r="W4707" t="s">
        <v>42</v>
      </c>
      <c r="X4707" t="s">
        <v>55</v>
      </c>
      <c r="Y4707">
        <v>18</v>
      </c>
      <c r="Z4707">
        <v>25</v>
      </c>
      <c r="AA4707" t="s">
        <v>44</v>
      </c>
      <c r="AB4707" t="s">
        <v>45</v>
      </c>
      <c r="AC4707" t="s">
        <v>474</v>
      </c>
      <c r="AD4707" t="s">
        <v>12616</v>
      </c>
      <c r="AE4707" t="s">
        <v>12617</v>
      </c>
      <c r="AF4707">
        <v>59627</v>
      </c>
    </row>
    <row r="4708" spans="1:32" x14ac:dyDescent="0.35">
      <c r="A4708">
        <v>2018</v>
      </c>
      <c r="B4708" t="s">
        <v>257</v>
      </c>
      <c r="C4708" t="s">
        <v>1943</v>
      </c>
      <c r="D4708" t="s">
        <v>1080</v>
      </c>
      <c r="E4708" t="s">
        <v>180</v>
      </c>
      <c r="F4708">
        <v>4.8</v>
      </c>
      <c r="G4708">
        <v>64</v>
      </c>
      <c r="H4708" t="s">
        <v>36</v>
      </c>
      <c r="I4708" t="s">
        <v>3870</v>
      </c>
      <c r="J4708">
        <v>4.5</v>
      </c>
      <c r="K4708">
        <v>344</v>
      </c>
      <c r="L4708" t="s">
        <v>3871</v>
      </c>
      <c r="M4708" t="s">
        <v>3872</v>
      </c>
      <c r="N4708">
        <v>96813</v>
      </c>
      <c r="O4708" t="s">
        <v>40</v>
      </c>
      <c r="P4708">
        <v>4.9000000000000004</v>
      </c>
      <c r="Q4708">
        <v>4.9000000000000004</v>
      </c>
      <c r="R4708">
        <v>4.8</v>
      </c>
      <c r="S4708">
        <v>4.4000000000000004</v>
      </c>
      <c r="T4708">
        <v>4.9000000000000004</v>
      </c>
      <c r="U4708">
        <v>4.5999999999999996</v>
      </c>
      <c r="V4708" t="s">
        <v>301</v>
      </c>
      <c r="W4708" t="s">
        <v>42</v>
      </c>
      <c r="X4708" t="s">
        <v>124</v>
      </c>
      <c r="Y4708">
        <v>22</v>
      </c>
      <c r="Z4708">
        <v>29</v>
      </c>
      <c r="AA4708" t="s">
        <v>44</v>
      </c>
      <c r="AB4708" t="s">
        <v>45</v>
      </c>
      <c r="AC4708" t="s">
        <v>219</v>
      </c>
      <c r="AD4708" t="s">
        <v>10206</v>
      </c>
      <c r="AE4708" t="s">
        <v>10207</v>
      </c>
      <c r="AF4708">
        <v>35529</v>
      </c>
    </row>
    <row r="4709" spans="1:32" x14ac:dyDescent="0.35">
      <c r="A4709">
        <v>2019</v>
      </c>
      <c r="B4709" t="s">
        <v>257</v>
      </c>
      <c r="C4709" t="s">
        <v>1079</v>
      </c>
      <c r="D4709" t="s">
        <v>34</v>
      </c>
      <c r="E4709" t="s">
        <v>19023</v>
      </c>
      <c r="F4709">
        <v>4.7</v>
      </c>
      <c r="G4709">
        <v>55</v>
      </c>
      <c r="H4709" t="s">
        <v>36</v>
      </c>
      <c r="I4709" t="s">
        <v>19024</v>
      </c>
      <c r="J4709">
        <v>3.3</v>
      </c>
      <c r="K4709">
        <v>16</v>
      </c>
      <c r="L4709" t="s">
        <v>19025</v>
      </c>
      <c r="M4709" t="s">
        <v>1277</v>
      </c>
      <c r="N4709" s="1" t="s">
        <v>5261</v>
      </c>
      <c r="O4709" t="s">
        <v>94</v>
      </c>
      <c r="P4709">
        <v>5</v>
      </c>
      <c r="Q4709">
        <v>4.9000000000000004</v>
      </c>
      <c r="R4709">
        <v>4.9000000000000004</v>
      </c>
      <c r="S4709">
        <v>4.4000000000000004</v>
      </c>
      <c r="T4709">
        <v>4.7</v>
      </c>
      <c r="U4709">
        <v>4.5999999999999996</v>
      </c>
      <c r="V4709" t="s">
        <v>1179</v>
      </c>
      <c r="W4709" t="s">
        <v>42</v>
      </c>
      <c r="X4709" t="s">
        <v>124</v>
      </c>
      <c r="Y4709">
        <v>20</v>
      </c>
      <c r="Z4709">
        <v>26</v>
      </c>
      <c r="AA4709" t="s">
        <v>44</v>
      </c>
      <c r="AB4709" t="s">
        <v>45</v>
      </c>
      <c r="AC4709" t="s">
        <v>264</v>
      </c>
      <c r="AD4709" t="s">
        <v>19026</v>
      </c>
      <c r="AE4709" t="s">
        <v>19027</v>
      </c>
      <c r="AF4709">
        <v>50841</v>
      </c>
    </row>
    <row r="4710" spans="1:32" x14ac:dyDescent="0.35">
      <c r="A4710">
        <v>2021</v>
      </c>
      <c r="B4710" t="s">
        <v>257</v>
      </c>
      <c r="C4710" t="s">
        <v>19028</v>
      </c>
      <c r="D4710" t="s">
        <v>34</v>
      </c>
      <c r="E4710" t="s">
        <v>1130</v>
      </c>
      <c r="F4710">
        <v>5</v>
      </c>
      <c r="G4710">
        <v>2</v>
      </c>
      <c r="H4710" t="s">
        <v>36</v>
      </c>
      <c r="I4710" t="s">
        <v>19029</v>
      </c>
      <c r="J4710">
        <v>4.5999999999999996</v>
      </c>
      <c r="K4710">
        <v>421</v>
      </c>
      <c r="L4710" t="s">
        <v>19030</v>
      </c>
      <c r="M4710" t="s">
        <v>699</v>
      </c>
      <c r="N4710" s="1" t="s">
        <v>711</v>
      </c>
      <c r="O4710" t="s">
        <v>53</v>
      </c>
      <c r="P4710">
        <v>5</v>
      </c>
      <c r="Q4710">
        <v>5</v>
      </c>
      <c r="R4710">
        <v>5</v>
      </c>
      <c r="S4710">
        <v>5</v>
      </c>
      <c r="T4710">
        <v>5</v>
      </c>
      <c r="U4710">
        <v>5</v>
      </c>
      <c r="V4710" t="s">
        <v>4868</v>
      </c>
      <c r="W4710" t="s">
        <v>1644</v>
      </c>
      <c r="X4710" t="s">
        <v>124</v>
      </c>
      <c r="Y4710">
        <v>23</v>
      </c>
      <c r="Z4710">
        <v>33</v>
      </c>
      <c r="AA4710" t="s">
        <v>44</v>
      </c>
      <c r="AB4710" t="s">
        <v>45</v>
      </c>
      <c r="AC4710" t="s">
        <v>219</v>
      </c>
      <c r="AD4710" t="s">
        <v>19031</v>
      </c>
      <c r="AE4710" t="s">
        <v>19032</v>
      </c>
      <c r="AF4710">
        <v>10268</v>
      </c>
    </row>
    <row r="4711" spans="1:32" x14ac:dyDescent="0.35">
      <c r="A4711">
        <v>2017</v>
      </c>
      <c r="B4711" t="s">
        <v>257</v>
      </c>
      <c r="C4711" t="s">
        <v>2322</v>
      </c>
      <c r="D4711" t="s">
        <v>34</v>
      </c>
      <c r="E4711" t="s">
        <v>19033</v>
      </c>
      <c r="F4711">
        <v>4.7</v>
      </c>
      <c r="G4711">
        <v>77</v>
      </c>
      <c r="H4711" t="s">
        <v>36</v>
      </c>
      <c r="I4711" t="s">
        <v>4368</v>
      </c>
      <c r="J4711">
        <v>4.7</v>
      </c>
      <c r="K4711">
        <v>2405</v>
      </c>
      <c r="L4711" t="s">
        <v>4369</v>
      </c>
      <c r="M4711" t="s">
        <v>699</v>
      </c>
      <c r="N4711" s="1" t="s">
        <v>720</v>
      </c>
      <c r="O4711" t="s">
        <v>53</v>
      </c>
      <c r="P4711">
        <v>4.8</v>
      </c>
      <c r="Q4711">
        <v>4.7</v>
      </c>
      <c r="R4711">
        <v>4.7</v>
      </c>
      <c r="S4711">
        <v>4.4000000000000004</v>
      </c>
      <c r="T4711">
        <v>4.8</v>
      </c>
      <c r="U4711">
        <v>4.7</v>
      </c>
      <c r="V4711" t="s">
        <v>1179</v>
      </c>
      <c r="W4711" t="s">
        <v>318</v>
      </c>
      <c r="X4711" t="s">
        <v>124</v>
      </c>
      <c r="Y4711">
        <v>18</v>
      </c>
      <c r="Z4711">
        <v>24</v>
      </c>
      <c r="AA4711" t="s">
        <v>44</v>
      </c>
      <c r="AB4711" t="s">
        <v>45</v>
      </c>
      <c r="AC4711" t="s">
        <v>264</v>
      </c>
      <c r="AD4711" t="s">
        <v>19034</v>
      </c>
      <c r="AE4711" t="s">
        <v>19035</v>
      </c>
      <c r="AF4711">
        <v>44852</v>
      </c>
    </row>
    <row r="4712" spans="1:32" x14ac:dyDescent="0.35">
      <c r="A4712">
        <v>2019</v>
      </c>
      <c r="B4712" t="s">
        <v>373</v>
      </c>
      <c r="C4712" t="s">
        <v>1956</v>
      </c>
      <c r="D4712" t="s">
        <v>34</v>
      </c>
      <c r="E4712" t="s">
        <v>1262</v>
      </c>
      <c r="F4712">
        <v>4.7</v>
      </c>
      <c r="G4712">
        <v>87</v>
      </c>
      <c r="H4712" t="s">
        <v>36</v>
      </c>
      <c r="I4712" t="s">
        <v>9096</v>
      </c>
      <c r="J4712">
        <v>4.4000000000000004</v>
      </c>
      <c r="K4712">
        <v>2622</v>
      </c>
      <c r="L4712" t="s">
        <v>9097</v>
      </c>
      <c r="M4712" t="s">
        <v>699</v>
      </c>
      <c r="N4712" s="1" t="s">
        <v>5278</v>
      </c>
      <c r="O4712" t="s">
        <v>40</v>
      </c>
      <c r="P4712">
        <v>4.9000000000000004</v>
      </c>
      <c r="Q4712">
        <v>4.8</v>
      </c>
      <c r="R4712">
        <v>4.5999999999999996</v>
      </c>
      <c r="S4712">
        <v>4.5</v>
      </c>
      <c r="T4712">
        <v>4.9000000000000004</v>
      </c>
      <c r="U4712">
        <v>4.7</v>
      </c>
      <c r="V4712" t="s">
        <v>1076</v>
      </c>
      <c r="W4712" t="s">
        <v>889</v>
      </c>
      <c r="X4712" t="s">
        <v>124</v>
      </c>
      <c r="Y4712">
        <v>24</v>
      </c>
      <c r="Z4712">
        <v>30</v>
      </c>
      <c r="AA4712" t="s">
        <v>44</v>
      </c>
      <c r="AB4712" t="s">
        <v>78</v>
      </c>
      <c r="AC4712" t="s">
        <v>1959</v>
      </c>
      <c r="AD4712" t="s">
        <v>19036</v>
      </c>
      <c r="AE4712" t="s">
        <v>19037</v>
      </c>
      <c r="AF4712">
        <v>31026</v>
      </c>
    </row>
    <row r="4713" spans="1:32" x14ac:dyDescent="0.35">
      <c r="A4713">
        <v>2020</v>
      </c>
      <c r="B4713" t="s">
        <v>339</v>
      </c>
      <c r="C4713" t="s">
        <v>19038</v>
      </c>
      <c r="D4713" t="s">
        <v>34</v>
      </c>
      <c r="E4713" t="s">
        <v>19039</v>
      </c>
      <c r="F4713">
        <v>4.7</v>
      </c>
      <c r="G4713">
        <v>5</v>
      </c>
      <c r="H4713" t="s">
        <v>36</v>
      </c>
      <c r="I4713" t="s">
        <v>5283</v>
      </c>
      <c r="J4713">
        <v>4.3</v>
      </c>
      <c r="K4713">
        <v>500</v>
      </c>
      <c r="L4713" t="s">
        <v>5284</v>
      </c>
      <c r="M4713" t="s">
        <v>39</v>
      </c>
      <c r="N4713">
        <v>91367</v>
      </c>
      <c r="O4713" t="s">
        <v>94</v>
      </c>
      <c r="P4713">
        <v>4.8</v>
      </c>
      <c r="Q4713">
        <v>4.5999999999999996</v>
      </c>
      <c r="R4713">
        <v>4.4000000000000004</v>
      </c>
      <c r="S4713">
        <v>4.4000000000000004</v>
      </c>
      <c r="T4713">
        <v>5</v>
      </c>
      <c r="U4713">
        <v>4.8</v>
      </c>
      <c r="V4713" t="s">
        <v>504</v>
      </c>
      <c r="W4713" t="s">
        <v>327</v>
      </c>
      <c r="X4713" t="s">
        <v>1510</v>
      </c>
      <c r="Y4713">
        <v>16</v>
      </c>
      <c r="Z4713">
        <v>21</v>
      </c>
      <c r="AA4713" t="s">
        <v>44</v>
      </c>
      <c r="AB4713" t="s">
        <v>198</v>
      </c>
      <c r="AC4713" t="s">
        <v>3031</v>
      </c>
      <c r="AD4713" t="s">
        <v>19040</v>
      </c>
      <c r="AE4713" t="s">
        <v>19041</v>
      </c>
      <c r="AF4713">
        <v>48921</v>
      </c>
    </row>
    <row r="4714" spans="1:32" x14ac:dyDescent="0.35">
      <c r="A4714">
        <v>2020</v>
      </c>
      <c r="B4714" t="s">
        <v>48</v>
      </c>
      <c r="C4714" t="s">
        <v>179</v>
      </c>
      <c r="D4714" t="s">
        <v>34</v>
      </c>
      <c r="E4714" t="s">
        <v>19042</v>
      </c>
      <c r="F4714">
        <v>4.5</v>
      </c>
      <c r="G4714">
        <v>248</v>
      </c>
      <c r="H4714" t="s">
        <v>36</v>
      </c>
      <c r="I4714" t="s">
        <v>19043</v>
      </c>
      <c r="J4714">
        <v>3.3</v>
      </c>
      <c r="K4714">
        <v>81</v>
      </c>
      <c r="L4714" t="s">
        <v>19044</v>
      </c>
      <c r="M4714" t="s">
        <v>39</v>
      </c>
      <c r="N4714">
        <v>90640</v>
      </c>
      <c r="O4714" t="s">
        <v>40</v>
      </c>
      <c r="P4714">
        <v>4.7</v>
      </c>
      <c r="Q4714">
        <v>4.5999999999999996</v>
      </c>
      <c r="R4714">
        <v>4.5</v>
      </c>
      <c r="S4714">
        <v>4.3</v>
      </c>
      <c r="T4714">
        <v>4.7</v>
      </c>
      <c r="U4714">
        <v>4.3</v>
      </c>
      <c r="V4714" t="s">
        <v>2043</v>
      </c>
      <c r="W4714" t="s">
        <v>327</v>
      </c>
      <c r="X4714" t="s">
        <v>55</v>
      </c>
      <c r="Y4714">
        <v>20</v>
      </c>
      <c r="Z4714">
        <v>27</v>
      </c>
      <c r="AA4714" t="s">
        <v>44</v>
      </c>
      <c r="AB4714" t="s">
        <v>56</v>
      </c>
      <c r="AC4714" t="s">
        <v>207</v>
      </c>
      <c r="AD4714" t="s">
        <v>19045</v>
      </c>
      <c r="AE4714" t="s">
        <v>19046</v>
      </c>
      <c r="AF4714">
        <v>64896</v>
      </c>
    </row>
    <row r="4715" spans="1:32" x14ac:dyDescent="0.35">
      <c r="A4715">
        <v>2017</v>
      </c>
      <c r="B4715" t="s">
        <v>585</v>
      </c>
      <c r="C4715" t="s">
        <v>2242</v>
      </c>
      <c r="D4715" t="s">
        <v>34</v>
      </c>
      <c r="E4715" t="s">
        <v>1568</v>
      </c>
      <c r="F4715">
        <v>4.8</v>
      </c>
      <c r="G4715">
        <v>78</v>
      </c>
      <c r="H4715" t="s">
        <v>36</v>
      </c>
      <c r="I4715" t="s">
        <v>4844</v>
      </c>
      <c r="J4715">
        <v>4.7</v>
      </c>
      <c r="K4715">
        <v>240</v>
      </c>
      <c r="L4715" t="s">
        <v>4845</v>
      </c>
      <c r="M4715" t="s">
        <v>39</v>
      </c>
      <c r="N4715">
        <v>90505</v>
      </c>
      <c r="O4715" t="s">
        <v>40</v>
      </c>
      <c r="P4715">
        <v>4.9000000000000004</v>
      </c>
      <c r="Q4715">
        <v>4.8</v>
      </c>
      <c r="R4715">
        <v>5</v>
      </c>
      <c r="S4715">
        <v>4.5</v>
      </c>
      <c r="T4715">
        <v>4.9000000000000004</v>
      </c>
      <c r="U4715">
        <v>4.9000000000000004</v>
      </c>
      <c r="V4715" t="s">
        <v>12634</v>
      </c>
      <c r="W4715" t="s">
        <v>77</v>
      </c>
      <c r="X4715" t="s">
        <v>124</v>
      </c>
      <c r="Y4715">
        <v>17</v>
      </c>
      <c r="Z4715">
        <v>23</v>
      </c>
      <c r="AA4715" t="s">
        <v>44</v>
      </c>
      <c r="AB4715" t="s">
        <v>294</v>
      </c>
      <c r="AC4715" t="s">
        <v>714</v>
      </c>
      <c r="AD4715" t="s">
        <v>12635</v>
      </c>
      <c r="AE4715" t="s">
        <v>12636</v>
      </c>
      <c r="AF4715">
        <v>31850</v>
      </c>
    </row>
    <row r="4716" spans="1:32" x14ac:dyDescent="0.35">
      <c r="A4716">
        <v>2015</v>
      </c>
      <c r="B4716" t="s">
        <v>81</v>
      </c>
      <c r="C4716" t="s">
        <v>1117</v>
      </c>
      <c r="D4716" t="s">
        <v>34</v>
      </c>
      <c r="E4716" t="s">
        <v>3585</v>
      </c>
      <c r="F4716">
        <v>4.7</v>
      </c>
      <c r="G4716">
        <v>182</v>
      </c>
      <c r="H4716" t="s">
        <v>36</v>
      </c>
      <c r="I4716" t="s">
        <v>19047</v>
      </c>
      <c r="J4716">
        <v>4.5</v>
      </c>
      <c r="K4716">
        <v>663</v>
      </c>
      <c r="L4716" t="s">
        <v>19048</v>
      </c>
      <c r="M4716" t="s">
        <v>39</v>
      </c>
      <c r="N4716">
        <v>95051</v>
      </c>
      <c r="O4716" t="s">
        <v>53</v>
      </c>
      <c r="P4716">
        <v>4.8</v>
      </c>
      <c r="Q4716">
        <v>4.7</v>
      </c>
      <c r="R4716">
        <v>4.7</v>
      </c>
      <c r="S4716">
        <v>4.5999999999999996</v>
      </c>
      <c r="T4716">
        <v>4.7</v>
      </c>
      <c r="U4716">
        <v>4.9000000000000004</v>
      </c>
      <c r="V4716" t="s">
        <v>1925</v>
      </c>
      <c r="W4716" t="s">
        <v>77</v>
      </c>
      <c r="X4716" t="s">
        <v>43</v>
      </c>
      <c r="Y4716">
        <v>18</v>
      </c>
      <c r="Z4716">
        <v>25</v>
      </c>
      <c r="AA4716" t="s">
        <v>44</v>
      </c>
      <c r="AB4716" t="s">
        <v>151</v>
      </c>
      <c r="AC4716" t="s">
        <v>184</v>
      </c>
      <c r="AD4716" t="s">
        <v>19049</v>
      </c>
      <c r="AE4716" t="s">
        <v>19050</v>
      </c>
      <c r="AF4716">
        <v>46609</v>
      </c>
    </row>
    <row r="4717" spans="1:32" x14ac:dyDescent="0.35">
      <c r="A4717">
        <v>2018</v>
      </c>
      <c r="B4717" t="s">
        <v>257</v>
      </c>
      <c r="C4717" t="s">
        <v>17931</v>
      </c>
      <c r="D4717" t="s">
        <v>34</v>
      </c>
      <c r="E4717" t="s">
        <v>17932</v>
      </c>
      <c r="F4717">
        <v>4.8</v>
      </c>
      <c r="G4717">
        <v>9</v>
      </c>
      <c r="H4717" t="s">
        <v>36</v>
      </c>
      <c r="I4717" t="s">
        <v>2928</v>
      </c>
      <c r="J4717">
        <v>4.4000000000000004</v>
      </c>
      <c r="K4717">
        <v>1572</v>
      </c>
      <c r="L4717" t="s">
        <v>2929</v>
      </c>
      <c r="M4717" t="s">
        <v>39</v>
      </c>
      <c r="N4717">
        <v>95051</v>
      </c>
      <c r="O4717" t="s">
        <v>53</v>
      </c>
      <c r="P4717">
        <v>4.9000000000000004</v>
      </c>
      <c r="Q4717">
        <v>4.8</v>
      </c>
      <c r="R4717">
        <v>4.9000000000000004</v>
      </c>
      <c r="S4717">
        <v>4.7</v>
      </c>
      <c r="T4717">
        <v>4.7</v>
      </c>
      <c r="U4717">
        <v>4.5999999999999996</v>
      </c>
      <c r="V4717" t="s">
        <v>4868</v>
      </c>
      <c r="W4717" t="s">
        <v>42</v>
      </c>
      <c r="X4717" t="s">
        <v>95</v>
      </c>
      <c r="Y4717">
        <v>31</v>
      </c>
      <c r="Z4717">
        <v>43</v>
      </c>
      <c r="AA4717" t="s">
        <v>3723</v>
      </c>
      <c r="AB4717" t="s">
        <v>45</v>
      </c>
      <c r="AC4717" t="s">
        <v>4869</v>
      </c>
      <c r="AD4717" t="s">
        <v>17933</v>
      </c>
      <c r="AE4717" t="s">
        <v>17934</v>
      </c>
      <c r="AF4717">
        <v>48689</v>
      </c>
    </row>
    <row r="4718" spans="1:32" x14ac:dyDescent="0.35">
      <c r="A4718">
        <v>2019</v>
      </c>
      <c r="B4718" t="s">
        <v>108</v>
      </c>
      <c r="C4718" t="s">
        <v>2760</v>
      </c>
      <c r="D4718" t="s">
        <v>34</v>
      </c>
      <c r="E4718" t="s">
        <v>2517</v>
      </c>
      <c r="F4718">
        <v>5</v>
      </c>
      <c r="G4718">
        <v>10</v>
      </c>
      <c r="H4718" t="s">
        <v>36</v>
      </c>
      <c r="I4718" t="s">
        <v>1877</v>
      </c>
      <c r="J4718">
        <v>4.8</v>
      </c>
      <c r="K4718">
        <v>1</v>
      </c>
      <c r="L4718" t="s">
        <v>1878</v>
      </c>
      <c r="M4718" t="s">
        <v>39</v>
      </c>
      <c r="N4718">
        <v>94538</v>
      </c>
      <c r="O4718" t="s">
        <v>53</v>
      </c>
      <c r="P4718">
        <v>5</v>
      </c>
      <c r="Q4718">
        <v>5</v>
      </c>
      <c r="R4718">
        <v>5</v>
      </c>
      <c r="S4718">
        <v>4.7</v>
      </c>
      <c r="T4718">
        <v>5</v>
      </c>
      <c r="U4718">
        <v>4.9000000000000004</v>
      </c>
      <c r="V4718" t="s">
        <v>42</v>
      </c>
      <c r="W4718" t="s">
        <v>42</v>
      </c>
      <c r="X4718" t="s">
        <v>124</v>
      </c>
      <c r="Y4718">
        <v>16</v>
      </c>
      <c r="Z4718">
        <v>22</v>
      </c>
      <c r="AA4718" t="s">
        <v>44</v>
      </c>
      <c r="AB4718" t="s">
        <v>125</v>
      </c>
      <c r="AC4718" t="s">
        <v>714</v>
      </c>
      <c r="AD4718" t="s">
        <v>19051</v>
      </c>
      <c r="AE4718">
        <v>22540631</v>
      </c>
      <c r="AF4718">
        <v>47575</v>
      </c>
    </row>
    <row r="4719" spans="1:32" x14ac:dyDescent="0.35">
      <c r="A4719">
        <v>2016</v>
      </c>
      <c r="B4719" t="s">
        <v>257</v>
      </c>
      <c r="C4719" t="s">
        <v>6152</v>
      </c>
      <c r="D4719" t="s">
        <v>34</v>
      </c>
      <c r="E4719" t="s">
        <v>4399</v>
      </c>
      <c r="F4719">
        <v>4.5999999999999996</v>
      </c>
      <c r="G4719">
        <v>40</v>
      </c>
      <c r="H4719" t="s">
        <v>36</v>
      </c>
      <c r="I4719" t="s">
        <v>11669</v>
      </c>
      <c r="J4719">
        <v>3.5</v>
      </c>
      <c r="K4719">
        <v>141</v>
      </c>
      <c r="L4719" t="s">
        <v>11670</v>
      </c>
      <c r="M4719" t="s">
        <v>39</v>
      </c>
      <c r="N4719">
        <v>94607</v>
      </c>
      <c r="O4719" t="s">
        <v>94</v>
      </c>
      <c r="P4719">
        <v>4.5</v>
      </c>
      <c r="Q4719">
        <v>4.5</v>
      </c>
      <c r="R4719">
        <v>4.8</v>
      </c>
      <c r="S4719">
        <v>4.5</v>
      </c>
      <c r="T4719">
        <v>4.8</v>
      </c>
      <c r="U4719">
        <v>4.7</v>
      </c>
      <c r="V4719" t="s">
        <v>7745</v>
      </c>
      <c r="W4719" t="s">
        <v>318</v>
      </c>
      <c r="X4719" t="s">
        <v>124</v>
      </c>
      <c r="Y4719">
        <v>22</v>
      </c>
      <c r="Z4719">
        <v>32</v>
      </c>
      <c r="AA4719" t="s">
        <v>44</v>
      </c>
      <c r="AB4719" t="s">
        <v>45</v>
      </c>
      <c r="AC4719" t="s">
        <v>219</v>
      </c>
      <c r="AD4719" t="s">
        <v>19052</v>
      </c>
      <c r="AE4719" t="s">
        <v>19053</v>
      </c>
      <c r="AF4719">
        <v>47732</v>
      </c>
    </row>
    <row r="4720" spans="1:32" x14ac:dyDescent="0.35">
      <c r="A4720">
        <v>2019</v>
      </c>
      <c r="B4720" t="s">
        <v>389</v>
      </c>
      <c r="C4720" t="s">
        <v>3761</v>
      </c>
      <c r="D4720" t="s">
        <v>34</v>
      </c>
      <c r="E4720" t="s">
        <v>19054</v>
      </c>
      <c r="F4720">
        <v>4.9000000000000004</v>
      </c>
      <c r="G4720">
        <v>33</v>
      </c>
      <c r="H4720" t="s">
        <v>36</v>
      </c>
      <c r="I4720" t="s">
        <v>11669</v>
      </c>
      <c r="J4720">
        <v>3.5</v>
      </c>
      <c r="K4720">
        <v>141</v>
      </c>
      <c r="L4720" t="s">
        <v>11670</v>
      </c>
      <c r="M4720" t="s">
        <v>39</v>
      </c>
      <c r="N4720">
        <v>94607</v>
      </c>
      <c r="O4720" t="s">
        <v>40</v>
      </c>
      <c r="P4720">
        <v>4.9000000000000004</v>
      </c>
      <c r="Q4720">
        <v>4.9000000000000004</v>
      </c>
      <c r="R4720">
        <v>5</v>
      </c>
      <c r="S4720">
        <v>4.8</v>
      </c>
      <c r="T4720">
        <v>4.9000000000000004</v>
      </c>
      <c r="U4720">
        <v>5</v>
      </c>
      <c r="V4720" t="s">
        <v>42</v>
      </c>
      <c r="W4720" t="s">
        <v>42</v>
      </c>
      <c r="X4720" t="s">
        <v>124</v>
      </c>
      <c r="Y4720">
        <v>120</v>
      </c>
      <c r="Z4720">
        <v>112</v>
      </c>
      <c r="AA4720" t="s">
        <v>1227</v>
      </c>
      <c r="AB4720" t="s">
        <v>1228</v>
      </c>
      <c r="AC4720" t="s">
        <v>1227</v>
      </c>
      <c r="AD4720" t="s">
        <v>19055</v>
      </c>
      <c r="AE4720" t="s">
        <v>19056</v>
      </c>
      <c r="AF4720">
        <v>13286</v>
      </c>
    </row>
    <row r="4721" spans="1:32" x14ac:dyDescent="0.35">
      <c r="A4721">
        <v>2020</v>
      </c>
      <c r="B4721" t="s">
        <v>339</v>
      </c>
      <c r="C4721" t="s">
        <v>2674</v>
      </c>
      <c r="D4721" t="s">
        <v>34</v>
      </c>
      <c r="E4721" t="s">
        <v>4577</v>
      </c>
      <c r="F4721">
        <v>4.0999999999999996</v>
      </c>
      <c r="G4721">
        <v>16</v>
      </c>
      <c r="H4721" t="s">
        <v>36</v>
      </c>
      <c r="I4721" t="s">
        <v>19057</v>
      </c>
      <c r="J4721">
        <v>4.3</v>
      </c>
      <c r="K4721">
        <v>34</v>
      </c>
      <c r="L4721" t="s">
        <v>19058</v>
      </c>
      <c r="M4721" t="s">
        <v>39</v>
      </c>
      <c r="N4721">
        <v>94925</v>
      </c>
      <c r="O4721" t="s">
        <v>53</v>
      </c>
      <c r="P4721">
        <v>4.5999999999999996</v>
      </c>
      <c r="Q4721">
        <v>4.5</v>
      </c>
      <c r="R4721">
        <v>3.7</v>
      </c>
      <c r="S4721">
        <v>3.7</v>
      </c>
      <c r="T4721">
        <v>4.7</v>
      </c>
      <c r="U4721">
        <v>3.5</v>
      </c>
      <c r="V4721" t="s">
        <v>504</v>
      </c>
      <c r="W4721" t="s">
        <v>505</v>
      </c>
      <c r="X4721" t="s">
        <v>124</v>
      </c>
      <c r="Y4721">
        <v>20</v>
      </c>
      <c r="Z4721">
        <v>27</v>
      </c>
      <c r="AA4721" t="s">
        <v>44</v>
      </c>
      <c r="AB4721" t="s">
        <v>198</v>
      </c>
      <c r="AC4721" t="s">
        <v>1614</v>
      </c>
      <c r="AD4721" t="s">
        <v>19059</v>
      </c>
      <c r="AE4721" t="s">
        <v>19060</v>
      </c>
      <c r="AF4721">
        <v>10026</v>
      </c>
    </row>
    <row r="4722" spans="1:32" x14ac:dyDescent="0.35">
      <c r="A4722">
        <v>2019</v>
      </c>
      <c r="B4722" t="s">
        <v>32</v>
      </c>
      <c r="C4722" t="s">
        <v>3509</v>
      </c>
      <c r="D4722" t="s">
        <v>793</v>
      </c>
      <c r="E4722" t="s">
        <v>10237</v>
      </c>
      <c r="F4722">
        <v>4.5999999999999996</v>
      </c>
      <c r="G4722">
        <v>444</v>
      </c>
      <c r="H4722" t="s">
        <v>36</v>
      </c>
      <c r="I4722" t="s">
        <v>19061</v>
      </c>
      <c r="J4722">
        <v>4.9000000000000004</v>
      </c>
      <c r="K4722">
        <v>2312</v>
      </c>
      <c r="L4722" t="s">
        <v>19062</v>
      </c>
      <c r="M4722" t="s">
        <v>121</v>
      </c>
      <c r="N4722">
        <v>85323</v>
      </c>
      <c r="O4722" t="s">
        <v>53</v>
      </c>
      <c r="P4722">
        <v>4.5999999999999996</v>
      </c>
      <c r="Q4722">
        <v>4.5999999999999996</v>
      </c>
      <c r="R4722">
        <v>4.4000000000000004</v>
      </c>
      <c r="S4722">
        <v>4.4000000000000004</v>
      </c>
      <c r="T4722">
        <v>4.7</v>
      </c>
      <c r="U4722">
        <v>4.5999999999999996</v>
      </c>
      <c r="V4722" t="s">
        <v>1133</v>
      </c>
      <c r="W4722" t="s">
        <v>42</v>
      </c>
      <c r="X4722" t="s">
        <v>43</v>
      </c>
      <c r="Y4722">
        <v>26</v>
      </c>
      <c r="Z4722">
        <v>35</v>
      </c>
      <c r="AA4722" t="s">
        <v>44</v>
      </c>
      <c r="AB4722" t="s">
        <v>45</v>
      </c>
      <c r="AC4722" t="s">
        <v>750</v>
      </c>
      <c r="AD4722" t="s">
        <v>19063</v>
      </c>
      <c r="AE4722" t="s">
        <v>19064</v>
      </c>
      <c r="AF4722">
        <v>23179</v>
      </c>
    </row>
    <row r="4723" spans="1:32" x14ac:dyDescent="0.35">
      <c r="A4723">
        <v>2020</v>
      </c>
      <c r="B4723" t="s">
        <v>60</v>
      </c>
      <c r="C4723" t="s">
        <v>6427</v>
      </c>
      <c r="D4723" t="s">
        <v>34</v>
      </c>
      <c r="E4723" t="s">
        <v>19065</v>
      </c>
      <c r="F4723">
        <v>4.8</v>
      </c>
      <c r="G4723">
        <v>201</v>
      </c>
      <c r="H4723" t="s">
        <v>36</v>
      </c>
      <c r="I4723" t="s">
        <v>7022</v>
      </c>
      <c r="J4723">
        <v>4.8</v>
      </c>
      <c r="K4723">
        <v>1105</v>
      </c>
      <c r="L4723" t="s">
        <v>7023</v>
      </c>
      <c r="M4723" t="s">
        <v>121</v>
      </c>
      <c r="N4723">
        <v>85284</v>
      </c>
      <c r="O4723" t="s">
        <v>40</v>
      </c>
      <c r="P4723">
        <v>4.9000000000000004</v>
      </c>
      <c r="Q4723">
        <v>4.9000000000000004</v>
      </c>
      <c r="R4723">
        <v>4.8</v>
      </c>
      <c r="S4723">
        <v>4.5999999999999996</v>
      </c>
      <c r="T4723">
        <v>4.8</v>
      </c>
      <c r="U4723">
        <v>4.7</v>
      </c>
      <c r="V4723" t="s">
        <v>566</v>
      </c>
      <c r="W4723" t="s">
        <v>42</v>
      </c>
      <c r="X4723" t="s">
        <v>55</v>
      </c>
      <c r="Y4723">
        <v>19</v>
      </c>
      <c r="Z4723">
        <v>24</v>
      </c>
      <c r="AA4723" t="s">
        <v>44</v>
      </c>
      <c r="AB4723" t="s">
        <v>45</v>
      </c>
      <c r="AC4723" t="s">
        <v>66</v>
      </c>
      <c r="AD4723" t="s">
        <v>19066</v>
      </c>
      <c r="AE4723" t="s">
        <v>19067</v>
      </c>
      <c r="AF4723">
        <v>16990</v>
      </c>
    </row>
    <row r="4724" spans="1:32" x14ac:dyDescent="0.35">
      <c r="A4724">
        <v>2018</v>
      </c>
      <c r="B4724" t="s">
        <v>48</v>
      </c>
      <c r="C4724" t="s">
        <v>2184</v>
      </c>
      <c r="D4724" t="s">
        <v>34</v>
      </c>
      <c r="E4724" t="s">
        <v>12014</v>
      </c>
      <c r="F4724">
        <v>4.8</v>
      </c>
      <c r="G4724">
        <v>192</v>
      </c>
      <c r="H4724" t="s">
        <v>36</v>
      </c>
      <c r="I4724" t="s">
        <v>6210</v>
      </c>
      <c r="J4724">
        <v>4.3</v>
      </c>
      <c r="K4724">
        <v>1366</v>
      </c>
      <c r="L4724" t="s">
        <v>6211</v>
      </c>
      <c r="M4724" t="s">
        <v>121</v>
      </c>
      <c r="N4724">
        <v>85260</v>
      </c>
      <c r="O4724" t="s">
        <v>40</v>
      </c>
      <c r="P4724">
        <v>4.7</v>
      </c>
      <c r="Q4724">
        <v>4.8</v>
      </c>
      <c r="R4724">
        <v>4.9000000000000004</v>
      </c>
      <c r="S4724">
        <v>4.5999999999999996</v>
      </c>
      <c r="T4724">
        <v>4.9000000000000004</v>
      </c>
      <c r="U4724">
        <v>4.8</v>
      </c>
      <c r="V4724" t="s">
        <v>1028</v>
      </c>
      <c r="W4724" t="s">
        <v>77</v>
      </c>
      <c r="X4724" t="s">
        <v>95</v>
      </c>
      <c r="Y4724">
        <v>21</v>
      </c>
      <c r="Z4724">
        <v>31</v>
      </c>
      <c r="AA4724" t="s">
        <v>44</v>
      </c>
      <c r="AB4724" t="s">
        <v>56</v>
      </c>
      <c r="AC4724" t="s">
        <v>207</v>
      </c>
      <c r="AD4724" t="s">
        <v>19068</v>
      </c>
      <c r="AE4724" t="s">
        <v>19069</v>
      </c>
      <c r="AF4724">
        <v>33282</v>
      </c>
    </row>
    <row r="4725" spans="1:32" x14ac:dyDescent="0.35">
      <c r="A4725">
        <v>2021</v>
      </c>
      <c r="B4725" t="s">
        <v>616</v>
      </c>
      <c r="C4725" t="s">
        <v>2555</v>
      </c>
      <c r="D4725" t="s">
        <v>34</v>
      </c>
      <c r="E4725" t="s">
        <v>4093</v>
      </c>
      <c r="F4725">
        <v>4.9000000000000004</v>
      </c>
      <c r="G4725">
        <v>91</v>
      </c>
      <c r="H4725" t="s">
        <v>36</v>
      </c>
      <c r="I4725" t="s">
        <v>12664</v>
      </c>
      <c r="J4725">
        <v>4.5999999999999996</v>
      </c>
      <c r="K4725">
        <v>83</v>
      </c>
      <c r="L4725" t="s">
        <v>12665</v>
      </c>
      <c r="M4725" t="s">
        <v>121</v>
      </c>
      <c r="N4725">
        <v>85281</v>
      </c>
      <c r="O4725" t="s">
        <v>53</v>
      </c>
      <c r="P4725">
        <v>4.9000000000000004</v>
      </c>
      <c r="Q4725">
        <v>4.9000000000000004</v>
      </c>
      <c r="R4725">
        <v>4.8</v>
      </c>
      <c r="S4725">
        <v>4.8</v>
      </c>
      <c r="T4725">
        <v>4.9000000000000004</v>
      </c>
      <c r="U4725">
        <v>4.8</v>
      </c>
      <c r="V4725" t="s">
        <v>15555</v>
      </c>
      <c r="W4725" t="s">
        <v>123</v>
      </c>
      <c r="X4725" t="s">
        <v>124</v>
      </c>
      <c r="Y4725">
        <v>19</v>
      </c>
      <c r="Z4725">
        <v>24</v>
      </c>
      <c r="AA4725" t="s">
        <v>44</v>
      </c>
      <c r="AB4725" t="s">
        <v>45</v>
      </c>
      <c r="AC4725" t="s">
        <v>1211</v>
      </c>
      <c r="AD4725" t="s">
        <v>15574</v>
      </c>
      <c r="AE4725" t="s">
        <v>15575</v>
      </c>
      <c r="AF4725">
        <v>16082</v>
      </c>
    </row>
    <row r="4726" spans="1:32" x14ac:dyDescent="0.35">
      <c r="A4726">
        <v>2018</v>
      </c>
      <c r="B4726" t="s">
        <v>288</v>
      </c>
      <c r="C4726" t="s">
        <v>19070</v>
      </c>
      <c r="D4726" t="s">
        <v>34</v>
      </c>
      <c r="E4726" t="s">
        <v>19071</v>
      </c>
      <c r="F4726">
        <v>4.7</v>
      </c>
      <c r="G4726">
        <v>23</v>
      </c>
      <c r="H4726" t="s">
        <v>36</v>
      </c>
      <c r="I4726" t="s">
        <v>203</v>
      </c>
      <c r="J4726">
        <v>3</v>
      </c>
      <c r="K4726">
        <v>2</v>
      </c>
      <c r="L4726" t="s">
        <v>204</v>
      </c>
      <c r="M4726" t="s">
        <v>183</v>
      </c>
      <c r="N4726">
        <v>84115</v>
      </c>
      <c r="O4726" t="s">
        <v>53</v>
      </c>
      <c r="P4726">
        <v>4.7</v>
      </c>
      <c r="Q4726">
        <v>4.7</v>
      </c>
      <c r="R4726">
        <v>4.7</v>
      </c>
      <c r="S4726">
        <v>4.4000000000000004</v>
      </c>
      <c r="T4726">
        <v>4.8</v>
      </c>
      <c r="U4726">
        <v>4.9000000000000004</v>
      </c>
      <c r="V4726" t="s">
        <v>19072</v>
      </c>
      <c r="W4726" t="s">
        <v>42</v>
      </c>
      <c r="X4726" t="s">
        <v>124</v>
      </c>
      <c r="Y4726">
        <v>20</v>
      </c>
      <c r="Z4726">
        <v>29</v>
      </c>
      <c r="AA4726" t="s">
        <v>44</v>
      </c>
      <c r="AB4726" t="s">
        <v>45</v>
      </c>
      <c r="AC4726" t="s">
        <v>1740</v>
      </c>
      <c r="AD4726" t="s">
        <v>19073</v>
      </c>
      <c r="AE4726" t="s">
        <v>19074</v>
      </c>
      <c r="AF4726">
        <v>27273</v>
      </c>
    </row>
    <row r="4727" spans="1:32" x14ac:dyDescent="0.35">
      <c r="A4727">
        <v>2015</v>
      </c>
      <c r="B4727" t="s">
        <v>187</v>
      </c>
      <c r="C4727" t="s">
        <v>5302</v>
      </c>
      <c r="D4727" t="s">
        <v>34</v>
      </c>
      <c r="E4727" t="s">
        <v>10584</v>
      </c>
      <c r="F4727">
        <v>4.5999999999999996</v>
      </c>
      <c r="G4727">
        <v>166</v>
      </c>
      <c r="H4727" t="s">
        <v>36</v>
      </c>
      <c r="I4727" t="s">
        <v>19075</v>
      </c>
      <c r="J4727">
        <v>4.5999999999999996</v>
      </c>
      <c r="K4727">
        <v>572</v>
      </c>
      <c r="L4727" t="s">
        <v>19076</v>
      </c>
      <c r="M4727" t="s">
        <v>797</v>
      </c>
      <c r="N4727">
        <v>80504</v>
      </c>
      <c r="O4727" t="s">
        <v>53</v>
      </c>
      <c r="P4727">
        <v>4.7</v>
      </c>
      <c r="Q4727">
        <v>4.5</v>
      </c>
      <c r="R4727">
        <v>4.5</v>
      </c>
      <c r="S4727">
        <v>4.5999999999999996</v>
      </c>
      <c r="T4727">
        <v>4.5999999999999996</v>
      </c>
      <c r="U4727">
        <v>4.7</v>
      </c>
      <c r="V4727" t="s">
        <v>236</v>
      </c>
      <c r="W4727" t="s">
        <v>42</v>
      </c>
      <c r="X4727" t="s">
        <v>124</v>
      </c>
      <c r="Y4727">
        <v>20</v>
      </c>
      <c r="Z4727">
        <v>27</v>
      </c>
      <c r="AA4727" t="s">
        <v>44</v>
      </c>
      <c r="AB4727" t="s">
        <v>78</v>
      </c>
      <c r="AC4727" t="s">
        <v>5306</v>
      </c>
      <c r="AD4727" t="s">
        <v>19077</v>
      </c>
      <c r="AE4727" t="s">
        <v>19078</v>
      </c>
      <c r="AF4727">
        <v>74099</v>
      </c>
    </row>
    <row r="4728" spans="1:32" x14ac:dyDescent="0.35">
      <c r="A4728">
        <v>2021</v>
      </c>
      <c r="B4728" t="s">
        <v>257</v>
      </c>
      <c r="C4728" t="s">
        <v>1079</v>
      </c>
      <c r="D4728" t="s">
        <v>1080</v>
      </c>
      <c r="E4728" t="s">
        <v>13255</v>
      </c>
      <c r="F4728">
        <v>4.8</v>
      </c>
      <c r="G4728">
        <v>26</v>
      </c>
      <c r="H4728" t="s">
        <v>36</v>
      </c>
      <c r="I4728" t="s">
        <v>9925</v>
      </c>
      <c r="J4728">
        <v>4.5999999999999996</v>
      </c>
      <c r="K4728">
        <v>397</v>
      </c>
      <c r="L4728" t="s">
        <v>9926</v>
      </c>
      <c r="M4728" t="s">
        <v>797</v>
      </c>
      <c r="N4728">
        <v>80538</v>
      </c>
      <c r="O4728" t="s">
        <v>53</v>
      </c>
      <c r="P4728">
        <v>4.9000000000000004</v>
      </c>
      <c r="Q4728">
        <v>5</v>
      </c>
      <c r="R4728">
        <v>4.9000000000000004</v>
      </c>
      <c r="S4728">
        <v>4.5999999999999996</v>
      </c>
      <c r="T4728">
        <v>4.9000000000000004</v>
      </c>
      <c r="U4728">
        <v>4.9000000000000004</v>
      </c>
      <c r="V4728" t="s">
        <v>2423</v>
      </c>
      <c r="W4728" t="s">
        <v>42</v>
      </c>
      <c r="X4728" t="s">
        <v>124</v>
      </c>
      <c r="Y4728">
        <v>21</v>
      </c>
      <c r="Z4728">
        <v>25</v>
      </c>
      <c r="AA4728" t="s">
        <v>44</v>
      </c>
      <c r="AB4728" t="s">
        <v>45</v>
      </c>
      <c r="AC4728" t="s">
        <v>264</v>
      </c>
      <c r="AD4728" t="s">
        <v>13256</v>
      </c>
      <c r="AE4728" t="s">
        <v>13257</v>
      </c>
      <c r="AF4728">
        <v>24887</v>
      </c>
    </row>
    <row r="4729" spans="1:32" x14ac:dyDescent="0.35">
      <c r="A4729">
        <v>2019</v>
      </c>
      <c r="B4729" t="s">
        <v>108</v>
      </c>
      <c r="C4729" t="s">
        <v>3601</v>
      </c>
      <c r="D4729" t="s">
        <v>34</v>
      </c>
      <c r="E4729" t="s">
        <v>12308</v>
      </c>
      <c r="F4729">
        <v>4.8</v>
      </c>
      <c r="G4729">
        <v>40</v>
      </c>
      <c r="H4729" t="s">
        <v>36</v>
      </c>
      <c r="I4729" t="s">
        <v>12309</v>
      </c>
      <c r="J4729">
        <v>4.7</v>
      </c>
      <c r="K4729">
        <v>433</v>
      </c>
      <c r="L4729" t="s">
        <v>12310</v>
      </c>
      <c r="M4729" t="s">
        <v>243</v>
      </c>
      <c r="N4729">
        <v>98026</v>
      </c>
      <c r="O4729" t="s">
        <v>94</v>
      </c>
      <c r="P4729">
        <v>4.8</v>
      </c>
      <c r="Q4729">
        <v>4.8</v>
      </c>
      <c r="R4729">
        <v>4.8</v>
      </c>
      <c r="S4729">
        <v>4.5</v>
      </c>
      <c r="T4729">
        <v>4.8</v>
      </c>
      <c r="U4729">
        <v>4.7</v>
      </c>
      <c r="V4729" t="s">
        <v>76</v>
      </c>
      <c r="W4729" t="s">
        <v>77</v>
      </c>
      <c r="X4729" t="s">
        <v>124</v>
      </c>
      <c r="Y4729">
        <v>21</v>
      </c>
      <c r="Z4729">
        <v>29</v>
      </c>
      <c r="AA4729" t="s">
        <v>44</v>
      </c>
      <c r="AB4729" t="s">
        <v>125</v>
      </c>
      <c r="AC4729" t="s">
        <v>219</v>
      </c>
      <c r="AD4729" t="s">
        <v>12311</v>
      </c>
      <c r="AE4729" t="s">
        <v>12312</v>
      </c>
      <c r="AF4729">
        <v>13677</v>
      </c>
    </row>
    <row r="4730" spans="1:32" x14ac:dyDescent="0.35">
      <c r="A4730">
        <v>2022</v>
      </c>
      <c r="B4730" t="s">
        <v>32</v>
      </c>
      <c r="C4730" t="s">
        <v>1771</v>
      </c>
      <c r="D4730" t="s">
        <v>34</v>
      </c>
      <c r="E4730" t="s">
        <v>19079</v>
      </c>
      <c r="F4730">
        <v>5</v>
      </c>
      <c r="G4730">
        <v>2</v>
      </c>
      <c r="H4730" t="s">
        <v>36</v>
      </c>
      <c r="I4730" t="s">
        <v>19080</v>
      </c>
      <c r="J4730">
        <v>4.4000000000000004</v>
      </c>
      <c r="K4730">
        <v>451</v>
      </c>
      <c r="L4730" t="s">
        <v>19081</v>
      </c>
      <c r="M4730" t="s">
        <v>271</v>
      </c>
      <c r="N4730">
        <v>78257</v>
      </c>
      <c r="O4730" t="s">
        <v>53</v>
      </c>
      <c r="P4730">
        <v>5</v>
      </c>
      <c r="Q4730">
        <v>5</v>
      </c>
      <c r="R4730">
        <v>5</v>
      </c>
      <c r="S4730">
        <v>5</v>
      </c>
      <c r="T4730">
        <v>5</v>
      </c>
      <c r="U4730">
        <v>5</v>
      </c>
      <c r="V4730" t="s">
        <v>17717</v>
      </c>
      <c r="W4730" t="s">
        <v>42</v>
      </c>
      <c r="X4730" t="s">
        <v>43</v>
      </c>
      <c r="Y4730">
        <v>30</v>
      </c>
      <c r="Z4730">
        <v>38</v>
      </c>
      <c r="AA4730" t="s">
        <v>44</v>
      </c>
      <c r="AB4730" t="s">
        <v>78</v>
      </c>
      <c r="AC4730" t="s">
        <v>3390</v>
      </c>
      <c r="AD4730" t="s">
        <v>19082</v>
      </c>
      <c r="AE4730" t="s">
        <v>19083</v>
      </c>
      <c r="AF4730">
        <v>16369</v>
      </c>
    </row>
    <row r="4731" spans="1:32" x14ac:dyDescent="0.35">
      <c r="A4731">
        <v>2016</v>
      </c>
      <c r="B4731" t="s">
        <v>69</v>
      </c>
      <c r="C4731" t="s">
        <v>15270</v>
      </c>
      <c r="D4731" t="s">
        <v>34</v>
      </c>
      <c r="E4731" t="s">
        <v>15271</v>
      </c>
      <c r="F4731">
        <v>4.7</v>
      </c>
      <c r="G4731">
        <v>286</v>
      </c>
      <c r="H4731" t="s">
        <v>36</v>
      </c>
      <c r="I4731" t="s">
        <v>7067</v>
      </c>
      <c r="J4731">
        <v>4.7</v>
      </c>
      <c r="K4731">
        <v>61</v>
      </c>
      <c r="L4731" t="s">
        <v>7068</v>
      </c>
      <c r="M4731" t="s">
        <v>271</v>
      </c>
      <c r="N4731">
        <v>78249</v>
      </c>
      <c r="O4731" t="s">
        <v>94</v>
      </c>
      <c r="P4731">
        <v>4.8</v>
      </c>
      <c r="Q4731">
        <v>4.7</v>
      </c>
      <c r="R4731">
        <v>4.7</v>
      </c>
      <c r="S4731">
        <v>4.7</v>
      </c>
      <c r="T4731">
        <v>4.8</v>
      </c>
      <c r="U4731">
        <v>4.8</v>
      </c>
      <c r="V4731" t="s">
        <v>42</v>
      </c>
      <c r="W4731" t="s">
        <v>77</v>
      </c>
      <c r="X4731" t="s">
        <v>43</v>
      </c>
      <c r="Y4731">
        <v>21</v>
      </c>
      <c r="Z4731">
        <v>34</v>
      </c>
      <c r="AA4731" t="s">
        <v>44</v>
      </c>
      <c r="AB4731" t="s">
        <v>151</v>
      </c>
      <c r="AC4731" t="s">
        <v>848</v>
      </c>
      <c r="AD4731" t="s">
        <v>15272</v>
      </c>
      <c r="AE4731" t="s">
        <v>15273</v>
      </c>
      <c r="AF4731">
        <v>82707</v>
      </c>
    </row>
    <row r="4732" spans="1:32" x14ac:dyDescent="0.35">
      <c r="A4732">
        <v>2021</v>
      </c>
      <c r="B4732" t="s">
        <v>373</v>
      </c>
      <c r="C4732" t="s">
        <v>12984</v>
      </c>
      <c r="D4732" t="s">
        <v>1957</v>
      </c>
      <c r="E4732" t="s">
        <v>12985</v>
      </c>
      <c r="F4732">
        <v>4.9000000000000004</v>
      </c>
      <c r="G4732">
        <v>8</v>
      </c>
      <c r="H4732" t="s">
        <v>36</v>
      </c>
      <c r="I4732" t="s">
        <v>1952</v>
      </c>
      <c r="J4732">
        <v>4.7</v>
      </c>
      <c r="K4732">
        <v>507</v>
      </c>
      <c r="L4732" t="s">
        <v>1953</v>
      </c>
      <c r="M4732" t="s">
        <v>271</v>
      </c>
      <c r="N4732">
        <v>78230</v>
      </c>
      <c r="O4732" t="s">
        <v>40</v>
      </c>
      <c r="P4732">
        <v>4.9000000000000004</v>
      </c>
      <c r="Q4732">
        <v>4.9000000000000004</v>
      </c>
      <c r="R4732">
        <v>4.9000000000000004</v>
      </c>
      <c r="S4732">
        <v>4.8</v>
      </c>
      <c r="T4732">
        <v>4.9000000000000004</v>
      </c>
      <c r="U4732">
        <v>4.9000000000000004</v>
      </c>
      <c r="V4732" t="s">
        <v>4620</v>
      </c>
      <c r="W4732" t="s">
        <v>889</v>
      </c>
      <c r="X4732" t="s">
        <v>95</v>
      </c>
      <c r="Y4732">
        <v>20</v>
      </c>
      <c r="Z4732">
        <v>29</v>
      </c>
      <c r="AA4732" t="s">
        <v>44</v>
      </c>
      <c r="AB4732" t="s">
        <v>113</v>
      </c>
      <c r="AC4732" t="s">
        <v>714</v>
      </c>
      <c r="AD4732" t="s">
        <v>12986</v>
      </c>
      <c r="AE4732" t="s">
        <v>12987</v>
      </c>
      <c r="AF4732">
        <v>31373</v>
      </c>
    </row>
    <row r="4733" spans="1:32" x14ac:dyDescent="0.35">
      <c r="A4733">
        <v>2017</v>
      </c>
      <c r="B4733" t="s">
        <v>946</v>
      </c>
      <c r="C4733" t="s">
        <v>12592</v>
      </c>
      <c r="D4733" t="s">
        <v>34</v>
      </c>
      <c r="E4733" t="s">
        <v>19084</v>
      </c>
      <c r="F4733">
        <v>4.8</v>
      </c>
      <c r="G4733">
        <v>137</v>
      </c>
      <c r="H4733" t="s">
        <v>36</v>
      </c>
      <c r="I4733" t="s">
        <v>7498</v>
      </c>
      <c r="J4733">
        <v>4.5999999999999996</v>
      </c>
      <c r="K4733">
        <v>837</v>
      </c>
      <c r="L4733" t="s">
        <v>7499</v>
      </c>
      <c r="M4733" t="s">
        <v>271</v>
      </c>
      <c r="N4733">
        <v>76180</v>
      </c>
      <c r="O4733" t="s">
        <v>53</v>
      </c>
      <c r="P4733">
        <v>4.9000000000000004</v>
      </c>
      <c r="Q4733">
        <v>4.8</v>
      </c>
      <c r="R4733">
        <v>4.7</v>
      </c>
      <c r="S4733">
        <v>4.5999999999999996</v>
      </c>
      <c r="T4733">
        <v>4.9000000000000004</v>
      </c>
      <c r="U4733">
        <v>4.8</v>
      </c>
      <c r="V4733" t="s">
        <v>16249</v>
      </c>
      <c r="W4733" t="s">
        <v>77</v>
      </c>
      <c r="X4733" t="s">
        <v>43</v>
      </c>
      <c r="Y4733">
        <v>15</v>
      </c>
      <c r="Z4733">
        <v>22</v>
      </c>
      <c r="AA4733" t="s">
        <v>44</v>
      </c>
      <c r="AB4733" t="s">
        <v>151</v>
      </c>
      <c r="AC4733" t="s">
        <v>370</v>
      </c>
      <c r="AD4733" t="s">
        <v>19085</v>
      </c>
      <c r="AE4733" t="s">
        <v>19086</v>
      </c>
      <c r="AF4733">
        <v>85722</v>
      </c>
    </row>
    <row r="4734" spans="1:32" x14ac:dyDescent="0.35">
      <c r="A4734">
        <v>2019</v>
      </c>
      <c r="B4734" t="s">
        <v>373</v>
      </c>
      <c r="C4734" t="s">
        <v>2119</v>
      </c>
      <c r="D4734" t="s">
        <v>34</v>
      </c>
      <c r="E4734" t="s">
        <v>19087</v>
      </c>
      <c r="F4734">
        <v>4.8</v>
      </c>
      <c r="G4734">
        <v>26</v>
      </c>
      <c r="H4734" t="s">
        <v>36</v>
      </c>
      <c r="I4734" t="s">
        <v>19088</v>
      </c>
      <c r="J4734">
        <v>3.9</v>
      </c>
      <c r="K4734">
        <v>1051</v>
      </c>
      <c r="L4734" t="s">
        <v>19089</v>
      </c>
      <c r="M4734" t="s">
        <v>271</v>
      </c>
      <c r="N4734">
        <v>76180</v>
      </c>
      <c r="O4734" t="s">
        <v>53</v>
      </c>
      <c r="P4734">
        <v>4.8</v>
      </c>
      <c r="Q4734">
        <v>4.7</v>
      </c>
      <c r="R4734">
        <v>4.8</v>
      </c>
      <c r="S4734">
        <v>4.7</v>
      </c>
      <c r="T4734">
        <v>4.8</v>
      </c>
      <c r="U4734">
        <v>4.8</v>
      </c>
      <c r="V4734" t="s">
        <v>19090</v>
      </c>
      <c r="W4734" t="s">
        <v>889</v>
      </c>
      <c r="X4734" t="s">
        <v>124</v>
      </c>
      <c r="Y4734">
        <v>13</v>
      </c>
      <c r="Z4734">
        <v>19</v>
      </c>
      <c r="AA4734" t="s">
        <v>44</v>
      </c>
      <c r="AB4734" t="s">
        <v>113</v>
      </c>
      <c r="AC4734" t="s">
        <v>2125</v>
      </c>
      <c r="AD4734" t="s">
        <v>19091</v>
      </c>
      <c r="AE4734" t="s">
        <v>19092</v>
      </c>
      <c r="AF4734">
        <v>49242</v>
      </c>
    </row>
    <row r="4735" spans="1:32" x14ac:dyDescent="0.35">
      <c r="A4735">
        <v>2021</v>
      </c>
      <c r="B4735" t="s">
        <v>32</v>
      </c>
      <c r="C4735" t="s">
        <v>3509</v>
      </c>
      <c r="D4735" t="s">
        <v>34</v>
      </c>
      <c r="E4735" t="s">
        <v>19093</v>
      </c>
      <c r="F4735">
        <v>4.8</v>
      </c>
      <c r="G4735">
        <v>102</v>
      </c>
      <c r="H4735" t="s">
        <v>36</v>
      </c>
      <c r="I4735" t="s">
        <v>9183</v>
      </c>
      <c r="J4735">
        <v>4.5</v>
      </c>
      <c r="K4735">
        <v>1700</v>
      </c>
      <c r="L4735" t="s">
        <v>9184</v>
      </c>
      <c r="M4735" t="s">
        <v>271</v>
      </c>
      <c r="N4735">
        <v>76017</v>
      </c>
      <c r="O4735" t="s">
        <v>53</v>
      </c>
      <c r="P4735">
        <v>4.8</v>
      </c>
      <c r="Q4735">
        <v>4.8</v>
      </c>
      <c r="R4735">
        <v>4.8</v>
      </c>
      <c r="S4735">
        <v>4.7</v>
      </c>
      <c r="T4735">
        <v>4.9000000000000004</v>
      </c>
      <c r="U4735">
        <v>4.9000000000000004</v>
      </c>
      <c r="V4735" t="s">
        <v>4033</v>
      </c>
      <c r="W4735" t="s">
        <v>42</v>
      </c>
      <c r="X4735" t="s">
        <v>43</v>
      </c>
      <c r="Y4735">
        <v>27</v>
      </c>
      <c r="Z4735">
        <v>35</v>
      </c>
      <c r="AA4735" t="s">
        <v>44</v>
      </c>
      <c r="AB4735" t="s">
        <v>45</v>
      </c>
      <c r="AC4735" t="s">
        <v>750</v>
      </c>
      <c r="AD4735" t="s">
        <v>19094</v>
      </c>
      <c r="AE4735" t="s">
        <v>19095</v>
      </c>
      <c r="AF4735">
        <v>46812</v>
      </c>
    </row>
    <row r="4736" spans="1:32" x14ac:dyDescent="0.35">
      <c r="A4736">
        <v>2019</v>
      </c>
      <c r="B4736" t="s">
        <v>32</v>
      </c>
      <c r="C4736" t="s">
        <v>3580</v>
      </c>
      <c r="D4736" t="s">
        <v>34</v>
      </c>
      <c r="E4736" t="s">
        <v>19096</v>
      </c>
      <c r="F4736">
        <v>4.8</v>
      </c>
      <c r="G4736">
        <v>309</v>
      </c>
      <c r="H4736" t="s">
        <v>36</v>
      </c>
      <c r="I4736" t="s">
        <v>6661</v>
      </c>
      <c r="J4736">
        <v>4.3</v>
      </c>
      <c r="K4736">
        <v>1363</v>
      </c>
      <c r="L4736" t="s">
        <v>6662</v>
      </c>
      <c r="M4736" t="s">
        <v>271</v>
      </c>
      <c r="N4736">
        <v>75234</v>
      </c>
      <c r="O4736" t="s">
        <v>53</v>
      </c>
      <c r="P4736">
        <v>4.8</v>
      </c>
      <c r="Q4736">
        <v>4.7</v>
      </c>
      <c r="R4736">
        <v>4.7</v>
      </c>
      <c r="S4736">
        <v>4.5999999999999996</v>
      </c>
      <c r="T4736">
        <v>4.9000000000000004</v>
      </c>
      <c r="U4736">
        <v>4.8</v>
      </c>
      <c r="V4736" t="s">
        <v>6747</v>
      </c>
      <c r="W4736" t="s">
        <v>42</v>
      </c>
      <c r="X4736" t="s">
        <v>43</v>
      </c>
      <c r="Y4736">
        <v>28</v>
      </c>
      <c r="Z4736">
        <v>39</v>
      </c>
      <c r="AA4736" t="s">
        <v>44</v>
      </c>
      <c r="AB4736" t="s">
        <v>45</v>
      </c>
      <c r="AC4736" t="s">
        <v>750</v>
      </c>
      <c r="AD4736" t="s">
        <v>19097</v>
      </c>
      <c r="AE4736" t="s">
        <v>19098</v>
      </c>
      <c r="AF4736">
        <v>46379</v>
      </c>
    </row>
    <row r="4737" spans="1:32" x14ac:dyDescent="0.35">
      <c r="A4737">
        <v>2021</v>
      </c>
      <c r="B4737" t="s">
        <v>257</v>
      </c>
      <c r="C4737" t="s">
        <v>19099</v>
      </c>
      <c r="D4737" t="s">
        <v>1080</v>
      </c>
      <c r="E4737" t="s">
        <v>19100</v>
      </c>
      <c r="F4737">
        <v>4.8</v>
      </c>
      <c r="G4737">
        <v>5</v>
      </c>
      <c r="H4737" t="s">
        <v>36</v>
      </c>
      <c r="I4737" t="s">
        <v>3012</v>
      </c>
      <c r="J4737">
        <v>4.7</v>
      </c>
      <c r="K4737">
        <v>1064</v>
      </c>
      <c r="L4737" t="s">
        <v>3013</v>
      </c>
      <c r="M4737" t="s">
        <v>271</v>
      </c>
      <c r="N4737">
        <v>75024</v>
      </c>
      <c r="O4737" t="s">
        <v>40</v>
      </c>
      <c r="P4737">
        <v>5</v>
      </c>
      <c r="Q4737">
        <v>5</v>
      </c>
      <c r="R4737">
        <v>4.5999999999999996</v>
      </c>
      <c r="S4737">
        <v>4.4000000000000004</v>
      </c>
      <c r="T4737">
        <v>5</v>
      </c>
      <c r="U4737">
        <v>4.5999999999999996</v>
      </c>
      <c r="V4737" t="s">
        <v>980</v>
      </c>
      <c r="W4737" t="s">
        <v>42</v>
      </c>
      <c r="X4737" t="s">
        <v>124</v>
      </c>
      <c r="Y4737">
        <v>16</v>
      </c>
      <c r="Z4737">
        <v>22</v>
      </c>
      <c r="AA4737" t="s">
        <v>44</v>
      </c>
      <c r="AB4737" t="s">
        <v>45</v>
      </c>
      <c r="AC4737" t="s">
        <v>982</v>
      </c>
      <c r="AD4737" t="s">
        <v>19101</v>
      </c>
      <c r="AE4737">
        <v>5142134</v>
      </c>
      <c r="AF4737">
        <v>22943</v>
      </c>
    </row>
    <row r="4738" spans="1:32" x14ac:dyDescent="0.35">
      <c r="A4738">
        <v>2019</v>
      </c>
      <c r="B4738" t="s">
        <v>288</v>
      </c>
      <c r="C4738" t="s">
        <v>289</v>
      </c>
      <c r="D4738" t="s">
        <v>34</v>
      </c>
      <c r="E4738" t="s">
        <v>815</v>
      </c>
      <c r="F4738">
        <v>4.7</v>
      </c>
      <c r="G4738">
        <v>42</v>
      </c>
      <c r="H4738" t="s">
        <v>36</v>
      </c>
      <c r="I4738" t="s">
        <v>816</v>
      </c>
      <c r="J4738">
        <v>3.8</v>
      </c>
      <c r="K4738">
        <v>508</v>
      </c>
      <c r="L4738" t="s">
        <v>817</v>
      </c>
      <c r="M4738" t="s">
        <v>271</v>
      </c>
      <c r="N4738">
        <v>75035</v>
      </c>
      <c r="O4738" t="s">
        <v>53</v>
      </c>
      <c r="P4738">
        <v>4.8</v>
      </c>
      <c r="Q4738">
        <v>4.5999999999999996</v>
      </c>
      <c r="R4738">
        <v>4.7</v>
      </c>
      <c r="S4738">
        <v>4.5</v>
      </c>
      <c r="T4738">
        <v>4.7</v>
      </c>
      <c r="U4738">
        <v>4.7</v>
      </c>
      <c r="V4738" t="s">
        <v>818</v>
      </c>
      <c r="W4738" t="s">
        <v>42</v>
      </c>
      <c r="X4738" t="s">
        <v>124</v>
      </c>
      <c r="Y4738">
        <v>22</v>
      </c>
      <c r="Z4738">
        <v>27</v>
      </c>
      <c r="AA4738" t="s">
        <v>44</v>
      </c>
      <c r="AB4738" t="s">
        <v>294</v>
      </c>
      <c r="AC4738" t="s">
        <v>219</v>
      </c>
      <c r="AD4738" t="s">
        <v>819</v>
      </c>
      <c r="AE4738" t="s">
        <v>820</v>
      </c>
      <c r="AF4738">
        <v>21349</v>
      </c>
    </row>
    <row r="4739" spans="1:32" x14ac:dyDescent="0.35">
      <c r="A4739">
        <v>2018</v>
      </c>
      <c r="B4739" t="s">
        <v>373</v>
      </c>
      <c r="C4739" t="s">
        <v>9497</v>
      </c>
      <c r="D4739" t="s">
        <v>34</v>
      </c>
      <c r="E4739" t="s">
        <v>19102</v>
      </c>
      <c r="F4739">
        <v>4.7</v>
      </c>
      <c r="G4739">
        <v>21</v>
      </c>
      <c r="H4739" t="s">
        <v>36</v>
      </c>
      <c r="I4739" t="s">
        <v>19103</v>
      </c>
      <c r="J4739">
        <v>4.5</v>
      </c>
      <c r="K4739">
        <v>217</v>
      </c>
      <c r="L4739" t="s">
        <v>19104</v>
      </c>
      <c r="M4739" t="s">
        <v>271</v>
      </c>
      <c r="N4739">
        <v>75209</v>
      </c>
      <c r="O4739" t="s">
        <v>53</v>
      </c>
      <c r="P4739">
        <v>4.9000000000000004</v>
      </c>
      <c r="Q4739">
        <v>4.9000000000000004</v>
      </c>
      <c r="R4739">
        <v>4.8</v>
      </c>
      <c r="S4739">
        <v>4.3</v>
      </c>
      <c r="T4739">
        <v>4.9000000000000004</v>
      </c>
      <c r="U4739">
        <v>4.5</v>
      </c>
      <c r="V4739" t="s">
        <v>7830</v>
      </c>
      <c r="W4739" t="s">
        <v>889</v>
      </c>
      <c r="X4739" t="s">
        <v>124</v>
      </c>
      <c r="Y4739">
        <v>13</v>
      </c>
      <c r="Z4739">
        <v>19</v>
      </c>
      <c r="AA4739" t="s">
        <v>44</v>
      </c>
      <c r="AB4739" t="s">
        <v>113</v>
      </c>
      <c r="AC4739" t="s">
        <v>2125</v>
      </c>
      <c r="AD4739" t="s">
        <v>19105</v>
      </c>
      <c r="AE4739" t="s">
        <v>19106</v>
      </c>
      <c r="AF4739">
        <v>58190</v>
      </c>
    </row>
    <row r="4740" spans="1:32" x14ac:dyDescent="0.35">
      <c r="A4740">
        <v>2019</v>
      </c>
      <c r="B4740" t="s">
        <v>257</v>
      </c>
      <c r="C4740" t="s">
        <v>4652</v>
      </c>
      <c r="D4740" t="s">
        <v>34</v>
      </c>
      <c r="E4740" t="s">
        <v>5385</v>
      </c>
      <c r="F4740">
        <v>4.5999999999999996</v>
      </c>
      <c r="G4740">
        <v>21</v>
      </c>
      <c r="H4740" t="s">
        <v>36</v>
      </c>
      <c r="I4740" t="s">
        <v>1453</v>
      </c>
      <c r="J4740">
        <v>4.3</v>
      </c>
      <c r="K4740">
        <v>1341</v>
      </c>
      <c r="L4740" t="s">
        <v>1454</v>
      </c>
      <c r="M4740" t="s">
        <v>271</v>
      </c>
      <c r="N4740">
        <v>75093</v>
      </c>
      <c r="O4740" t="s">
        <v>94</v>
      </c>
      <c r="P4740">
        <v>4.5999999999999996</v>
      </c>
      <c r="Q4740">
        <v>4.9000000000000004</v>
      </c>
      <c r="R4740">
        <v>4.7</v>
      </c>
      <c r="S4740">
        <v>4.0999999999999996</v>
      </c>
      <c r="T4740">
        <v>4.8</v>
      </c>
      <c r="U4740">
        <v>4.5</v>
      </c>
      <c r="V4740" t="s">
        <v>3840</v>
      </c>
      <c r="W4740" t="s">
        <v>42</v>
      </c>
      <c r="X4740" t="s">
        <v>124</v>
      </c>
      <c r="Y4740">
        <v>22</v>
      </c>
      <c r="Z4740">
        <v>29</v>
      </c>
      <c r="AA4740" t="s">
        <v>44</v>
      </c>
      <c r="AB4740" t="s">
        <v>45</v>
      </c>
      <c r="AC4740" t="s">
        <v>219</v>
      </c>
      <c r="AD4740" t="s">
        <v>5386</v>
      </c>
      <c r="AE4740" t="s">
        <v>5387</v>
      </c>
      <c r="AF4740">
        <v>30537</v>
      </c>
    </row>
    <row r="4741" spans="1:32" x14ac:dyDescent="0.35">
      <c r="A4741">
        <v>2021</v>
      </c>
      <c r="B4741" t="s">
        <v>732</v>
      </c>
      <c r="C4741" t="s">
        <v>4693</v>
      </c>
      <c r="D4741" t="s">
        <v>34</v>
      </c>
      <c r="E4741" t="s">
        <v>13057</v>
      </c>
      <c r="F4741">
        <v>4.2</v>
      </c>
      <c r="G4741">
        <v>43</v>
      </c>
      <c r="H4741" t="s">
        <v>36</v>
      </c>
      <c r="I4741" t="s">
        <v>5861</v>
      </c>
      <c r="J4741">
        <v>5</v>
      </c>
      <c r="K4741">
        <v>3</v>
      </c>
      <c r="L4741" t="s">
        <v>5862</v>
      </c>
      <c r="M4741" t="s">
        <v>271</v>
      </c>
      <c r="N4741">
        <v>75207</v>
      </c>
      <c r="O4741" t="s">
        <v>40</v>
      </c>
      <c r="P4741">
        <v>4.4000000000000004</v>
      </c>
      <c r="Q4741">
        <v>4.3</v>
      </c>
      <c r="R4741">
        <v>4.0999999999999996</v>
      </c>
      <c r="S4741">
        <v>3.9</v>
      </c>
      <c r="T4741">
        <v>4.4000000000000004</v>
      </c>
      <c r="U4741">
        <v>3.9</v>
      </c>
      <c r="V4741" t="s">
        <v>42</v>
      </c>
      <c r="W4741" t="s">
        <v>12160</v>
      </c>
      <c r="X4741" t="s">
        <v>55</v>
      </c>
      <c r="Y4741">
        <v>16</v>
      </c>
      <c r="Z4741">
        <v>22</v>
      </c>
      <c r="AA4741" t="s">
        <v>44</v>
      </c>
      <c r="AB4741" t="s">
        <v>56</v>
      </c>
      <c r="AC4741" t="s">
        <v>913</v>
      </c>
      <c r="AD4741" t="s">
        <v>19107</v>
      </c>
      <c r="AE4741" t="s">
        <v>19108</v>
      </c>
      <c r="AF4741">
        <v>18972</v>
      </c>
    </row>
    <row r="4742" spans="1:32" x14ac:dyDescent="0.35">
      <c r="A4742">
        <v>2018</v>
      </c>
      <c r="B4742" t="s">
        <v>32</v>
      </c>
      <c r="C4742" t="s">
        <v>3509</v>
      </c>
      <c r="D4742" t="s">
        <v>34</v>
      </c>
      <c r="E4742" t="s">
        <v>6790</v>
      </c>
      <c r="F4742">
        <v>4.8</v>
      </c>
      <c r="G4742">
        <v>770</v>
      </c>
      <c r="H4742" t="s">
        <v>36</v>
      </c>
      <c r="I4742" t="s">
        <v>9960</v>
      </c>
      <c r="J4742">
        <v>4.4000000000000004</v>
      </c>
      <c r="K4742">
        <v>1713</v>
      </c>
      <c r="L4742" t="s">
        <v>9961</v>
      </c>
      <c r="M4742" t="s">
        <v>271</v>
      </c>
      <c r="N4742">
        <v>75080</v>
      </c>
      <c r="O4742" t="s">
        <v>53</v>
      </c>
      <c r="P4742">
        <v>4.8</v>
      </c>
      <c r="Q4742">
        <v>4.7</v>
      </c>
      <c r="R4742">
        <v>4.8</v>
      </c>
      <c r="S4742">
        <v>4.7</v>
      </c>
      <c r="T4742">
        <v>4.8</v>
      </c>
      <c r="U4742">
        <v>4.9000000000000004</v>
      </c>
      <c r="V4742" t="s">
        <v>326</v>
      </c>
      <c r="W4742" t="s">
        <v>42</v>
      </c>
      <c r="X4742" t="s">
        <v>43</v>
      </c>
      <c r="Y4742">
        <v>23</v>
      </c>
      <c r="Z4742">
        <v>30</v>
      </c>
      <c r="AA4742" t="s">
        <v>44</v>
      </c>
      <c r="AB4742" t="s">
        <v>151</v>
      </c>
      <c r="AC4742" t="s">
        <v>597</v>
      </c>
      <c r="AD4742" t="s">
        <v>15294</v>
      </c>
      <c r="AE4742" t="s">
        <v>15295</v>
      </c>
      <c r="AF4742">
        <v>45973</v>
      </c>
    </row>
    <row r="4743" spans="1:32" x14ac:dyDescent="0.35">
      <c r="A4743">
        <v>2017</v>
      </c>
      <c r="B4743" t="s">
        <v>1046</v>
      </c>
      <c r="C4743" t="s">
        <v>19109</v>
      </c>
      <c r="D4743" t="s">
        <v>34</v>
      </c>
      <c r="E4743" t="s">
        <v>19110</v>
      </c>
      <c r="F4743">
        <v>4.8</v>
      </c>
      <c r="G4743">
        <v>49</v>
      </c>
      <c r="H4743" t="s">
        <v>36</v>
      </c>
      <c r="I4743" t="s">
        <v>11743</v>
      </c>
      <c r="J4743">
        <v>3.9</v>
      </c>
      <c r="K4743">
        <v>182</v>
      </c>
      <c r="L4743" t="s">
        <v>11744</v>
      </c>
      <c r="M4743" t="s">
        <v>271</v>
      </c>
      <c r="N4743">
        <v>75228</v>
      </c>
      <c r="O4743" t="s">
        <v>53</v>
      </c>
      <c r="P4743">
        <v>4.8</v>
      </c>
      <c r="Q4743">
        <v>4.7</v>
      </c>
      <c r="R4743">
        <v>4.8</v>
      </c>
      <c r="S4743">
        <v>4.5999999999999996</v>
      </c>
      <c r="T4743">
        <v>4.9000000000000004</v>
      </c>
      <c r="U4743">
        <v>4.8</v>
      </c>
      <c r="V4743" t="s">
        <v>6769</v>
      </c>
      <c r="W4743" t="s">
        <v>455</v>
      </c>
      <c r="X4743" t="s">
        <v>124</v>
      </c>
      <c r="Y4743">
        <v>18</v>
      </c>
      <c r="Z4743">
        <v>27</v>
      </c>
      <c r="AA4743" t="s">
        <v>44</v>
      </c>
      <c r="AB4743" t="s">
        <v>45</v>
      </c>
      <c r="AC4743" t="s">
        <v>370</v>
      </c>
      <c r="AD4743" t="s">
        <v>19111</v>
      </c>
      <c r="AE4743" t="s">
        <v>19112</v>
      </c>
      <c r="AF4743">
        <v>89199</v>
      </c>
    </row>
    <row r="4744" spans="1:32" x14ac:dyDescent="0.35">
      <c r="A4744">
        <v>2020</v>
      </c>
      <c r="B4744" t="s">
        <v>213</v>
      </c>
      <c r="C4744" t="s">
        <v>4312</v>
      </c>
      <c r="D4744" t="s">
        <v>34</v>
      </c>
      <c r="E4744" t="s">
        <v>1654</v>
      </c>
      <c r="F4744">
        <v>4.5999999999999996</v>
      </c>
      <c r="G4744">
        <v>96</v>
      </c>
      <c r="H4744" t="s">
        <v>36</v>
      </c>
      <c r="I4744" t="s">
        <v>19113</v>
      </c>
      <c r="J4744">
        <v>4.5</v>
      </c>
      <c r="K4744">
        <v>832</v>
      </c>
      <c r="L4744" t="s">
        <v>19114</v>
      </c>
      <c r="M4744" t="s">
        <v>271</v>
      </c>
      <c r="N4744">
        <v>75087</v>
      </c>
      <c r="O4744" t="s">
        <v>53</v>
      </c>
      <c r="P4744">
        <v>4.8</v>
      </c>
      <c r="Q4744">
        <v>4.7</v>
      </c>
      <c r="R4744">
        <v>4.7</v>
      </c>
      <c r="S4744">
        <v>4.4000000000000004</v>
      </c>
      <c r="T4744">
        <v>4.8</v>
      </c>
      <c r="U4744">
        <v>4.5999999999999996</v>
      </c>
      <c r="V4744" t="s">
        <v>104</v>
      </c>
      <c r="W4744" t="s">
        <v>655</v>
      </c>
      <c r="X4744" t="s">
        <v>43</v>
      </c>
      <c r="Y4744">
        <v>22</v>
      </c>
      <c r="Z4744">
        <v>28</v>
      </c>
      <c r="AA4744" t="s">
        <v>44</v>
      </c>
      <c r="AB4744" t="s">
        <v>56</v>
      </c>
      <c r="AC4744" t="s">
        <v>219</v>
      </c>
      <c r="AD4744" t="s">
        <v>19115</v>
      </c>
      <c r="AE4744" t="s">
        <v>19116</v>
      </c>
      <c r="AF4744">
        <v>41791</v>
      </c>
    </row>
    <row r="4745" spans="1:32" x14ac:dyDescent="0.35">
      <c r="A4745">
        <v>2020</v>
      </c>
      <c r="B4745" t="s">
        <v>60</v>
      </c>
      <c r="C4745" t="s">
        <v>6064</v>
      </c>
      <c r="D4745" t="s">
        <v>3720</v>
      </c>
      <c r="E4745" t="s">
        <v>19117</v>
      </c>
      <c r="F4745">
        <v>4.8</v>
      </c>
      <c r="G4745">
        <v>201</v>
      </c>
      <c r="H4745" t="s">
        <v>36</v>
      </c>
      <c r="I4745" t="s">
        <v>18821</v>
      </c>
      <c r="J4745">
        <v>4.4000000000000004</v>
      </c>
      <c r="K4745">
        <v>697</v>
      </c>
      <c r="L4745" t="s">
        <v>18822</v>
      </c>
      <c r="M4745" t="s">
        <v>271</v>
      </c>
      <c r="N4745">
        <v>77054</v>
      </c>
      <c r="O4745" t="s">
        <v>53</v>
      </c>
      <c r="P4745">
        <v>4.9000000000000004</v>
      </c>
      <c r="Q4745">
        <v>4.9000000000000004</v>
      </c>
      <c r="R4745">
        <v>4.8</v>
      </c>
      <c r="S4745">
        <v>4.5999999999999996</v>
      </c>
      <c r="T4745">
        <v>4.8</v>
      </c>
      <c r="U4745">
        <v>4.7</v>
      </c>
      <c r="V4745" t="s">
        <v>566</v>
      </c>
      <c r="W4745" t="s">
        <v>77</v>
      </c>
      <c r="X4745" t="s">
        <v>95</v>
      </c>
      <c r="Y4745">
        <v>20</v>
      </c>
      <c r="Z4745">
        <v>25</v>
      </c>
      <c r="AA4745" t="s">
        <v>44</v>
      </c>
      <c r="AB4745" t="s">
        <v>45</v>
      </c>
      <c r="AC4745" t="s">
        <v>66</v>
      </c>
      <c r="AD4745" t="s">
        <v>19118</v>
      </c>
      <c r="AE4745" t="s">
        <v>19119</v>
      </c>
      <c r="AF4745">
        <v>23151</v>
      </c>
    </row>
    <row r="4746" spans="1:32" x14ac:dyDescent="0.35">
      <c r="A4746">
        <v>2016</v>
      </c>
      <c r="B4746" t="s">
        <v>516</v>
      </c>
      <c r="C4746" t="s">
        <v>517</v>
      </c>
      <c r="D4746" t="s">
        <v>34</v>
      </c>
      <c r="E4746" t="s">
        <v>19120</v>
      </c>
      <c r="F4746">
        <v>4.7</v>
      </c>
      <c r="G4746">
        <v>308</v>
      </c>
      <c r="H4746" t="s">
        <v>36</v>
      </c>
      <c r="I4746" t="s">
        <v>3539</v>
      </c>
      <c r="J4746">
        <v>4.8</v>
      </c>
      <c r="K4746">
        <v>1250</v>
      </c>
      <c r="L4746" t="s">
        <v>3540</v>
      </c>
      <c r="M4746" t="s">
        <v>334</v>
      </c>
      <c r="N4746">
        <v>55306</v>
      </c>
      <c r="O4746" t="s">
        <v>53</v>
      </c>
      <c r="P4746">
        <v>4.5999999999999996</v>
      </c>
      <c r="Q4746">
        <v>4.5999999999999996</v>
      </c>
      <c r="R4746">
        <v>4.7</v>
      </c>
      <c r="S4746">
        <v>4.7</v>
      </c>
      <c r="T4746">
        <v>4.8</v>
      </c>
      <c r="U4746">
        <v>4.7</v>
      </c>
      <c r="V4746" t="s">
        <v>3406</v>
      </c>
      <c r="W4746" t="s">
        <v>42</v>
      </c>
      <c r="X4746" t="s">
        <v>124</v>
      </c>
      <c r="Y4746">
        <v>24</v>
      </c>
      <c r="Z4746">
        <v>30</v>
      </c>
      <c r="AA4746" t="s">
        <v>44</v>
      </c>
      <c r="AB4746" t="s">
        <v>198</v>
      </c>
      <c r="AC4746" t="s">
        <v>2096</v>
      </c>
      <c r="AD4746" t="s">
        <v>19121</v>
      </c>
      <c r="AE4746" t="s">
        <v>19122</v>
      </c>
      <c r="AF4746">
        <v>81734</v>
      </c>
    </row>
    <row r="4747" spans="1:32" x14ac:dyDescent="0.35">
      <c r="A4747">
        <v>2019</v>
      </c>
      <c r="B4747" t="s">
        <v>32</v>
      </c>
      <c r="C4747" t="s">
        <v>792</v>
      </c>
      <c r="D4747" t="s">
        <v>793</v>
      </c>
      <c r="E4747" t="s">
        <v>10962</v>
      </c>
      <c r="F4747">
        <v>4.8</v>
      </c>
      <c r="G4747">
        <v>189</v>
      </c>
      <c r="H4747" t="s">
        <v>36</v>
      </c>
      <c r="I4747" t="s">
        <v>13321</v>
      </c>
      <c r="J4747">
        <v>4.8</v>
      </c>
      <c r="K4747">
        <v>3402</v>
      </c>
      <c r="L4747" t="s">
        <v>13322</v>
      </c>
      <c r="M4747" t="s">
        <v>334</v>
      </c>
      <c r="N4747">
        <v>55426</v>
      </c>
      <c r="O4747" t="s">
        <v>53</v>
      </c>
      <c r="P4747">
        <v>4.8</v>
      </c>
      <c r="Q4747">
        <v>4.7</v>
      </c>
      <c r="R4747">
        <v>4.8</v>
      </c>
      <c r="S4747">
        <v>4.7</v>
      </c>
      <c r="T4747">
        <v>4.8</v>
      </c>
      <c r="U4747">
        <v>4.9000000000000004</v>
      </c>
      <c r="V4747" t="s">
        <v>798</v>
      </c>
      <c r="W4747" t="s">
        <v>799</v>
      </c>
      <c r="X4747" t="s">
        <v>55</v>
      </c>
      <c r="Y4747">
        <v>17</v>
      </c>
      <c r="Z4747">
        <v>20</v>
      </c>
      <c r="AA4747" t="s">
        <v>44</v>
      </c>
      <c r="AB4747" t="s">
        <v>96</v>
      </c>
      <c r="AC4747" t="s">
        <v>97</v>
      </c>
      <c r="AD4747" t="s">
        <v>13323</v>
      </c>
      <c r="AE4747" t="s">
        <v>13324</v>
      </c>
      <c r="AF4747">
        <v>59715</v>
      </c>
    </row>
    <row r="4748" spans="1:32" x14ac:dyDescent="0.35">
      <c r="A4748">
        <v>2019</v>
      </c>
      <c r="B4748" t="s">
        <v>69</v>
      </c>
      <c r="C4748" t="s">
        <v>4136</v>
      </c>
      <c r="D4748" t="s">
        <v>34</v>
      </c>
      <c r="E4748" t="s">
        <v>1674</v>
      </c>
      <c r="F4748">
        <v>4.8</v>
      </c>
      <c r="G4748">
        <v>540</v>
      </c>
      <c r="H4748" t="s">
        <v>36</v>
      </c>
      <c r="I4748" t="s">
        <v>13326</v>
      </c>
      <c r="J4748">
        <v>4.5999999999999996</v>
      </c>
      <c r="K4748">
        <v>6125</v>
      </c>
      <c r="L4748" t="s">
        <v>13327</v>
      </c>
      <c r="M4748" t="s">
        <v>334</v>
      </c>
      <c r="N4748">
        <v>55429</v>
      </c>
      <c r="O4748" t="s">
        <v>53</v>
      </c>
      <c r="P4748">
        <v>4.8</v>
      </c>
      <c r="Q4748">
        <v>4.8</v>
      </c>
      <c r="R4748">
        <v>4.7</v>
      </c>
      <c r="S4748">
        <v>4.7</v>
      </c>
      <c r="T4748">
        <v>4.8</v>
      </c>
      <c r="U4748">
        <v>4.8</v>
      </c>
      <c r="V4748" t="s">
        <v>104</v>
      </c>
      <c r="W4748" t="s">
        <v>76</v>
      </c>
      <c r="X4748" t="s">
        <v>124</v>
      </c>
      <c r="Y4748">
        <v>27</v>
      </c>
      <c r="Z4748">
        <v>33</v>
      </c>
      <c r="AA4748" t="s">
        <v>44</v>
      </c>
      <c r="AB4748" t="s">
        <v>78</v>
      </c>
      <c r="AC4748" t="s">
        <v>79</v>
      </c>
      <c r="AD4748" t="s">
        <v>19123</v>
      </c>
      <c r="AE4748" t="s">
        <v>19124</v>
      </c>
      <c r="AF4748">
        <v>31171</v>
      </c>
    </row>
    <row r="4749" spans="1:32" x14ac:dyDescent="0.35">
      <c r="A4749">
        <v>2019</v>
      </c>
      <c r="B4749" t="s">
        <v>1046</v>
      </c>
      <c r="C4749" t="s">
        <v>1937</v>
      </c>
      <c r="D4749" t="s">
        <v>1311</v>
      </c>
      <c r="E4749" t="s">
        <v>14367</v>
      </c>
      <c r="F4749">
        <v>4.5999999999999996</v>
      </c>
      <c r="G4749">
        <v>94</v>
      </c>
      <c r="H4749" t="s">
        <v>36</v>
      </c>
      <c r="I4749" t="s">
        <v>14364</v>
      </c>
      <c r="J4749">
        <v>4.8</v>
      </c>
      <c r="K4749">
        <v>1905</v>
      </c>
      <c r="L4749" t="s">
        <v>14365</v>
      </c>
      <c r="M4749" t="s">
        <v>353</v>
      </c>
      <c r="N4749">
        <v>63011</v>
      </c>
      <c r="O4749" t="s">
        <v>53</v>
      </c>
      <c r="P4749">
        <v>4.8</v>
      </c>
      <c r="Q4749">
        <v>4.7</v>
      </c>
      <c r="R4749">
        <v>4.5999999999999996</v>
      </c>
      <c r="S4749">
        <v>4.4000000000000004</v>
      </c>
      <c r="T4749">
        <v>4.7</v>
      </c>
      <c r="U4749">
        <v>4.5</v>
      </c>
      <c r="V4749" t="s">
        <v>1315</v>
      </c>
      <c r="W4749" t="s">
        <v>455</v>
      </c>
      <c r="X4749" t="s">
        <v>124</v>
      </c>
      <c r="Y4749">
        <v>18</v>
      </c>
      <c r="Z4749">
        <v>25</v>
      </c>
      <c r="AA4749" t="s">
        <v>44</v>
      </c>
      <c r="AB4749" t="s">
        <v>198</v>
      </c>
      <c r="AC4749" t="s">
        <v>10467</v>
      </c>
      <c r="AD4749" t="s">
        <v>14368</v>
      </c>
      <c r="AE4749">
        <v>7749240</v>
      </c>
      <c r="AF4749">
        <v>42106</v>
      </c>
    </row>
    <row r="4750" spans="1:32" x14ac:dyDescent="0.35">
      <c r="A4750">
        <v>2017</v>
      </c>
      <c r="B4750" t="s">
        <v>32</v>
      </c>
      <c r="C4750" t="s">
        <v>4978</v>
      </c>
      <c r="D4750" t="s">
        <v>34</v>
      </c>
      <c r="E4750" t="s">
        <v>17744</v>
      </c>
      <c r="F4750">
        <v>4.8</v>
      </c>
      <c r="G4750">
        <v>348</v>
      </c>
      <c r="H4750" t="s">
        <v>36</v>
      </c>
      <c r="I4750" t="s">
        <v>10002</v>
      </c>
      <c r="J4750">
        <v>4.5999999999999996</v>
      </c>
      <c r="K4750">
        <v>378</v>
      </c>
      <c r="L4750" t="s">
        <v>10003</v>
      </c>
      <c r="M4750" t="s">
        <v>378</v>
      </c>
      <c r="N4750">
        <v>62269</v>
      </c>
      <c r="O4750" t="s">
        <v>53</v>
      </c>
      <c r="P4750">
        <v>4.9000000000000004</v>
      </c>
      <c r="Q4750">
        <v>4.8</v>
      </c>
      <c r="R4750">
        <v>4.7</v>
      </c>
      <c r="S4750">
        <v>4.7</v>
      </c>
      <c r="T4750">
        <v>4.8</v>
      </c>
      <c r="U4750">
        <v>4.8</v>
      </c>
      <c r="V4750" t="s">
        <v>12999</v>
      </c>
      <c r="W4750" t="s">
        <v>867</v>
      </c>
      <c r="X4750" t="s">
        <v>124</v>
      </c>
      <c r="Y4750">
        <v>20</v>
      </c>
      <c r="Z4750">
        <v>26</v>
      </c>
      <c r="AA4750" t="s">
        <v>44</v>
      </c>
      <c r="AB4750" t="s">
        <v>45</v>
      </c>
      <c r="AC4750" t="s">
        <v>114</v>
      </c>
      <c r="AD4750" t="s">
        <v>17745</v>
      </c>
      <c r="AE4750" t="s">
        <v>17746</v>
      </c>
      <c r="AF4750">
        <v>42525</v>
      </c>
    </row>
    <row r="4751" spans="1:32" x14ac:dyDescent="0.35">
      <c r="A4751">
        <v>2017</v>
      </c>
      <c r="B4751" t="s">
        <v>373</v>
      </c>
      <c r="C4751" t="s">
        <v>9497</v>
      </c>
      <c r="D4751" t="s">
        <v>34</v>
      </c>
      <c r="E4751" t="s">
        <v>4629</v>
      </c>
      <c r="F4751">
        <v>4.8</v>
      </c>
      <c r="G4751">
        <v>50</v>
      </c>
      <c r="H4751" t="s">
        <v>36</v>
      </c>
      <c r="I4751" t="s">
        <v>19125</v>
      </c>
      <c r="J4751">
        <v>4.8</v>
      </c>
      <c r="K4751">
        <v>4874</v>
      </c>
      <c r="L4751" t="s">
        <v>19126</v>
      </c>
      <c r="M4751" t="s">
        <v>378</v>
      </c>
      <c r="N4751">
        <v>60010</v>
      </c>
      <c r="O4751" t="s">
        <v>53</v>
      </c>
      <c r="P4751">
        <v>5</v>
      </c>
      <c r="Q4751">
        <v>4.8</v>
      </c>
      <c r="R4751">
        <v>4.8</v>
      </c>
      <c r="S4751">
        <v>4.7</v>
      </c>
      <c r="T4751">
        <v>4.9000000000000004</v>
      </c>
      <c r="U4751">
        <v>4.8</v>
      </c>
      <c r="V4751" t="s">
        <v>1076</v>
      </c>
      <c r="W4751" t="s">
        <v>889</v>
      </c>
      <c r="X4751" t="s">
        <v>124</v>
      </c>
      <c r="Y4751">
        <v>13</v>
      </c>
      <c r="Z4751">
        <v>19</v>
      </c>
      <c r="AA4751" t="s">
        <v>44</v>
      </c>
      <c r="AB4751" t="s">
        <v>113</v>
      </c>
      <c r="AC4751" t="s">
        <v>2125</v>
      </c>
      <c r="AD4751" t="s">
        <v>19127</v>
      </c>
      <c r="AE4751" t="s">
        <v>19128</v>
      </c>
      <c r="AF4751">
        <v>80073</v>
      </c>
    </row>
    <row r="4752" spans="1:32" x14ac:dyDescent="0.35">
      <c r="A4752">
        <v>2011</v>
      </c>
      <c r="B4752" t="s">
        <v>365</v>
      </c>
      <c r="C4752" t="s">
        <v>2748</v>
      </c>
      <c r="D4752" t="s">
        <v>34</v>
      </c>
      <c r="E4752" t="s">
        <v>19129</v>
      </c>
      <c r="F4752">
        <v>4.5</v>
      </c>
      <c r="G4752">
        <v>63</v>
      </c>
      <c r="H4752" t="s">
        <v>36</v>
      </c>
      <c r="I4752" t="s">
        <v>19130</v>
      </c>
      <c r="J4752">
        <v>4.5999999999999996</v>
      </c>
      <c r="K4752">
        <v>49</v>
      </c>
      <c r="L4752" t="s">
        <v>19131</v>
      </c>
      <c r="M4752" t="s">
        <v>378</v>
      </c>
      <c r="N4752">
        <v>60084</v>
      </c>
      <c r="O4752" t="s">
        <v>94</v>
      </c>
      <c r="P4752">
        <v>4.7</v>
      </c>
      <c r="Q4752">
        <v>4.4000000000000004</v>
      </c>
      <c r="R4752">
        <v>4.4000000000000004</v>
      </c>
      <c r="S4752">
        <v>4.2</v>
      </c>
      <c r="T4752">
        <v>4.7</v>
      </c>
      <c r="U4752">
        <v>4.7</v>
      </c>
      <c r="V4752" t="s">
        <v>42</v>
      </c>
      <c r="W4752" t="s">
        <v>42</v>
      </c>
      <c r="X4752" t="s">
        <v>95</v>
      </c>
      <c r="Y4752">
        <v>15</v>
      </c>
      <c r="Z4752">
        <v>21</v>
      </c>
      <c r="AA4752" t="s">
        <v>512</v>
      </c>
      <c r="AB4752" t="s">
        <v>151</v>
      </c>
      <c r="AC4752" t="s">
        <v>13422</v>
      </c>
      <c r="AD4752" t="s">
        <v>19132</v>
      </c>
      <c r="AE4752" t="s">
        <v>19133</v>
      </c>
      <c r="AF4752">
        <v>85000</v>
      </c>
    </row>
    <row r="4753" spans="1:32" x14ac:dyDescent="0.35">
      <c r="A4753">
        <v>2013</v>
      </c>
      <c r="B4753" t="s">
        <v>48</v>
      </c>
      <c r="C4753" t="s">
        <v>5174</v>
      </c>
      <c r="D4753" t="s">
        <v>34</v>
      </c>
      <c r="E4753" t="s">
        <v>13347</v>
      </c>
      <c r="F4753">
        <v>4.0999999999999996</v>
      </c>
      <c r="G4753">
        <v>469</v>
      </c>
      <c r="H4753" t="s">
        <v>36</v>
      </c>
      <c r="I4753" t="s">
        <v>13348</v>
      </c>
      <c r="J4753">
        <v>4.3</v>
      </c>
      <c r="K4753">
        <v>1705</v>
      </c>
      <c r="L4753" t="s">
        <v>13349</v>
      </c>
      <c r="M4753" t="s">
        <v>378</v>
      </c>
      <c r="N4753">
        <v>60173</v>
      </c>
      <c r="O4753" t="s">
        <v>94</v>
      </c>
      <c r="P4753">
        <v>4.2</v>
      </c>
      <c r="Q4753">
        <v>4.0999999999999996</v>
      </c>
      <c r="R4753">
        <v>4.0999999999999996</v>
      </c>
      <c r="S4753">
        <v>3.9</v>
      </c>
      <c r="T4753">
        <v>4.4000000000000004</v>
      </c>
      <c r="U4753">
        <v>3.9</v>
      </c>
      <c r="V4753" t="s">
        <v>13350</v>
      </c>
      <c r="W4753" t="s">
        <v>5413</v>
      </c>
      <c r="X4753" t="s">
        <v>43</v>
      </c>
      <c r="Y4753">
        <v>22</v>
      </c>
      <c r="Z4753">
        <v>30</v>
      </c>
      <c r="AA4753" t="s">
        <v>44</v>
      </c>
      <c r="AB4753" t="s">
        <v>151</v>
      </c>
      <c r="AC4753" t="s">
        <v>219</v>
      </c>
      <c r="AD4753" t="s">
        <v>13351</v>
      </c>
      <c r="AE4753" t="s">
        <v>13352</v>
      </c>
      <c r="AF4753">
        <v>82199</v>
      </c>
    </row>
    <row r="4754" spans="1:32" x14ac:dyDescent="0.35">
      <c r="A4754">
        <v>2017</v>
      </c>
      <c r="B4754" t="s">
        <v>946</v>
      </c>
      <c r="C4754" t="s">
        <v>12592</v>
      </c>
      <c r="D4754" t="s">
        <v>34</v>
      </c>
      <c r="E4754" t="s">
        <v>18572</v>
      </c>
      <c r="F4754">
        <v>4.8</v>
      </c>
      <c r="G4754">
        <v>137</v>
      </c>
      <c r="H4754" t="s">
        <v>36</v>
      </c>
      <c r="I4754" t="s">
        <v>19134</v>
      </c>
      <c r="J4754">
        <v>4.8</v>
      </c>
      <c r="K4754">
        <v>1653</v>
      </c>
      <c r="L4754" t="s">
        <v>19135</v>
      </c>
      <c r="M4754" t="s">
        <v>344</v>
      </c>
      <c r="N4754">
        <v>53045</v>
      </c>
      <c r="O4754" t="s">
        <v>53</v>
      </c>
      <c r="P4754">
        <v>4.9000000000000004</v>
      </c>
      <c r="Q4754">
        <v>4.8</v>
      </c>
      <c r="R4754">
        <v>4.7</v>
      </c>
      <c r="S4754">
        <v>4.5999999999999996</v>
      </c>
      <c r="T4754">
        <v>4.9000000000000004</v>
      </c>
      <c r="U4754">
        <v>4.8</v>
      </c>
      <c r="V4754" t="s">
        <v>16249</v>
      </c>
      <c r="W4754" t="s">
        <v>327</v>
      </c>
      <c r="X4754" t="s">
        <v>124</v>
      </c>
      <c r="Y4754">
        <v>15</v>
      </c>
      <c r="Z4754">
        <v>22</v>
      </c>
      <c r="AA4754" t="s">
        <v>44</v>
      </c>
      <c r="AB4754" t="s">
        <v>151</v>
      </c>
      <c r="AC4754" t="s">
        <v>370</v>
      </c>
      <c r="AD4754" t="s">
        <v>19136</v>
      </c>
      <c r="AE4754">
        <v>23066</v>
      </c>
      <c r="AF4754">
        <v>87324</v>
      </c>
    </row>
    <row r="4755" spans="1:32" x14ac:dyDescent="0.35">
      <c r="A4755">
        <v>2019</v>
      </c>
      <c r="B4755" t="s">
        <v>32</v>
      </c>
      <c r="C4755" t="s">
        <v>5393</v>
      </c>
      <c r="D4755" t="s">
        <v>793</v>
      </c>
      <c r="E4755" t="s">
        <v>10538</v>
      </c>
      <c r="F4755">
        <v>4.5999999999999996</v>
      </c>
      <c r="G4755">
        <v>444</v>
      </c>
      <c r="H4755" t="s">
        <v>36</v>
      </c>
      <c r="I4755" t="s">
        <v>14009</v>
      </c>
      <c r="J4755">
        <v>4.7</v>
      </c>
      <c r="K4755">
        <v>1665</v>
      </c>
      <c r="L4755" t="s">
        <v>14010</v>
      </c>
      <c r="M4755" t="s">
        <v>344</v>
      </c>
      <c r="N4755">
        <v>53045</v>
      </c>
      <c r="O4755" t="s">
        <v>53</v>
      </c>
      <c r="P4755">
        <v>4.5999999999999996</v>
      </c>
      <c r="Q4755">
        <v>4.5999999999999996</v>
      </c>
      <c r="R4755">
        <v>4.4000000000000004</v>
      </c>
      <c r="S4755">
        <v>4.4000000000000004</v>
      </c>
      <c r="T4755">
        <v>4.7</v>
      </c>
      <c r="U4755">
        <v>4.5999999999999996</v>
      </c>
      <c r="V4755" t="s">
        <v>326</v>
      </c>
      <c r="W4755" t="s">
        <v>42</v>
      </c>
      <c r="X4755" t="s">
        <v>124</v>
      </c>
      <c r="Y4755">
        <v>25</v>
      </c>
      <c r="Z4755">
        <v>33</v>
      </c>
      <c r="AA4755" t="s">
        <v>44</v>
      </c>
      <c r="AB4755" t="s">
        <v>45</v>
      </c>
      <c r="AC4755" t="s">
        <v>750</v>
      </c>
      <c r="AD4755" t="s">
        <v>19137</v>
      </c>
      <c r="AE4755" t="s">
        <v>19138</v>
      </c>
      <c r="AF4755">
        <v>36120</v>
      </c>
    </row>
    <row r="4756" spans="1:32" x14ac:dyDescent="0.35">
      <c r="A4756">
        <v>2020</v>
      </c>
      <c r="B4756" t="s">
        <v>616</v>
      </c>
      <c r="C4756" t="s">
        <v>8602</v>
      </c>
      <c r="D4756" t="s">
        <v>34</v>
      </c>
      <c r="E4756" t="s">
        <v>19139</v>
      </c>
      <c r="F4756">
        <v>4.8</v>
      </c>
      <c r="G4756">
        <v>106</v>
      </c>
      <c r="H4756" t="s">
        <v>36</v>
      </c>
      <c r="I4756" t="s">
        <v>19140</v>
      </c>
      <c r="J4756">
        <v>4.5</v>
      </c>
      <c r="K4756">
        <v>788</v>
      </c>
      <c r="L4756" t="s">
        <v>19141</v>
      </c>
      <c r="M4756" t="s">
        <v>378</v>
      </c>
      <c r="N4756">
        <v>60453</v>
      </c>
      <c r="O4756" t="s">
        <v>53</v>
      </c>
      <c r="P4756">
        <v>4.8</v>
      </c>
      <c r="Q4756">
        <v>4.8</v>
      </c>
      <c r="R4756">
        <v>4.8</v>
      </c>
      <c r="S4756">
        <v>4.8</v>
      </c>
      <c r="T4756">
        <v>4.9000000000000004</v>
      </c>
      <c r="U4756">
        <v>4.8</v>
      </c>
      <c r="V4756" t="s">
        <v>8604</v>
      </c>
      <c r="W4756" t="s">
        <v>42</v>
      </c>
      <c r="X4756" t="s">
        <v>43</v>
      </c>
      <c r="Y4756">
        <v>28</v>
      </c>
      <c r="Z4756">
        <v>38</v>
      </c>
      <c r="AA4756" t="s">
        <v>44</v>
      </c>
      <c r="AB4756" t="s">
        <v>45</v>
      </c>
      <c r="AC4756" t="s">
        <v>750</v>
      </c>
      <c r="AD4756" t="s">
        <v>19142</v>
      </c>
      <c r="AE4756" t="s">
        <v>19143</v>
      </c>
      <c r="AF4756">
        <v>17268</v>
      </c>
    </row>
    <row r="4757" spans="1:32" x14ac:dyDescent="0.35">
      <c r="A4757">
        <v>2020</v>
      </c>
      <c r="B4757" t="s">
        <v>213</v>
      </c>
      <c r="C4757" t="s">
        <v>2691</v>
      </c>
      <c r="D4757" t="s">
        <v>34</v>
      </c>
      <c r="E4757" t="s">
        <v>1914</v>
      </c>
      <c r="F4757">
        <v>4.9000000000000004</v>
      </c>
      <c r="G4757">
        <v>32</v>
      </c>
      <c r="H4757" t="s">
        <v>36</v>
      </c>
      <c r="I4757" t="s">
        <v>3123</v>
      </c>
      <c r="J4757">
        <v>4.5999999999999996</v>
      </c>
      <c r="K4757">
        <v>682</v>
      </c>
      <c r="L4757" t="s">
        <v>3124</v>
      </c>
      <c r="M4757" t="s">
        <v>378</v>
      </c>
      <c r="N4757">
        <v>60025</v>
      </c>
      <c r="O4757" t="s">
        <v>53</v>
      </c>
      <c r="P4757">
        <v>4.9000000000000004</v>
      </c>
      <c r="Q4757">
        <v>4.8</v>
      </c>
      <c r="R4757">
        <v>4.8</v>
      </c>
      <c r="S4757">
        <v>4.8</v>
      </c>
      <c r="T4757">
        <v>4.8</v>
      </c>
      <c r="U4757">
        <v>4.9000000000000004</v>
      </c>
      <c r="V4757" t="s">
        <v>122</v>
      </c>
      <c r="W4757" t="s">
        <v>41</v>
      </c>
      <c r="X4757" t="s">
        <v>43</v>
      </c>
      <c r="Y4757">
        <v>23</v>
      </c>
      <c r="Z4757">
        <v>32</v>
      </c>
      <c r="AA4757" t="s">
        <v>44</v>
      </c>
      <c r="AB4757" t="s">
        <v>463</v>
      </c>
      <c r="AC4757" t="s">
        <v>464</v>
      </c>
      <c r="AD4757" t="s">
        <v>19144</v>
      </c>
      <c r="AE4757" t="s">
        <v>19145</v>
      </c>
      <c r="AF4757">
        <v>27248</v>
      </c>
    </row>
    <row r="4758" spans="1:32" x14ac:dyDescent="0.35">
      <c r="A4758">
        <v>2019</v>
      </c>
      <c r="B4758" t="s">
        <v>1046</v>
      </c>
      <c r="C4758" t="s">
        <v>1937</v>
      </c>
      <c r="D4758" t="s">
        <v>1311</v>
      </c>
      <c r="E4758" t="s">
        <v>12589</v>
      </c>
      <c r="F4758">
        <v>4.5999999999999996</v>
      </c>
      <c r="G4758">
        <v>94</v>
      </c>
      <c r="H4758" t="s">
        <v>36</v>
      </c>
      <c r="I4758" t="s">
        <v>4121</v>
      </c>
      <c r="J4758">
        <v>4.5999999999999996</v>
      </c>
      <c r="K4758">
        <v>284</v>
      </c>
      <c r="L4758" t="s">
        <v>4122</v>
      </c>
      <c r="M4758" t="s">
        <v>378</v>
      </c>
      <c r="N4758">
        <v>60062</v>
      </c>
      <c r="O4758" t="s">
        <v>40</v>
      </c>
      <c r="P4758">
        <v>4.8</v>
      </c>
      <c r="Q4758">
        <v>4.7</v>
      </c>
      <c r="R4758">
        <v>4.5999999999999996</v>
      </c>
      <c r="S4758">
        <v>4.4000000000000004</v>
      </c>
      <c r="T4758">
        <v>4.7</v>
      </c>
      <c r="U4758">
        <v>4.5</v>
      </c>
      <c r="V4758" t="s">
        <v>9595</v>
      </c>
      <c r="W4758" t="s">
        <v>455</v>
      </c>
      <c r="X4758" t="s">
        <v>124</v>
      </c>
      <c r="Y4758">
        <v>18</v>
      </c>
      <c r="Z4758">
        <v>25</v>
      </c>
      <c r="AA4758" t="s">
        <v>44</v>
      </c>
      <c r="AB4758" t="s">
        <v>45</v>
      </c>
      <c r="AC4758" t="s">
        <v>370</v>
      </c>
      <c r="AD4758" t="s">
        <v>14023</v>
      </c>
      <c r="AE4758" t="s">
        <v>14024</v>
      </c>
      <c r="AF4758">
        <v>35285</v>
      </c>
    </row>
    <row r="4759" spans="1:32" x14ac:dyDescent="0.35">
      <c r="A4759">
        <v>2019</v>
      </c>
      <c r="B4759" t="s">
        <v>32</v>
      </c>
      <c r="C4759" t="s">
        <v>792</v>
      </c>
      <c r="D4759" t="s">
        <v>34</v>
      </c>
      <c r="E4759" t="s">
        <v>19146</v>
      </c>
      <c r="F4759">
        <v>4.8</v>
      </c>
      <c r="G4759">
        <v>189</v>
      </c>
      <c r="H4759" t="s">
        <v>36</v>
      </c>
      <c r="I4759" t="s">
        <v>19147</v>
      </c>
      <c r="J4759">
        <v>4.9000000000000004</v>
      </c>
      <c r="K4759">
        <v>165</v>
      </c>
      <c r="L4759" t="s">
        <v>19148</v>
      </c>
      <c r="M4759" t="s">
        <v>404</v>
      </c>
      <c r="N4759">
        <v>46310</v>
      </c>
      <c r="O4759" t="s">
        <v>53</v>
      </c>
      <c r="P4759">
        <v>4.8</v>
      </c>
      <c r="Q4759">
        <v>4.7</v>
      </c>
      <c r="R4759">
        <v>4.8</v>
      </c>
      <c r="S4759">
        <v>4.7</v>
      </c>
      <c r="T4759">
        <v>4.8</v>
      </c>
      <c r="U4759">
        <v>4.9000000000000004</v>
      </c>
      <c r="V4759" t="s">
        <v>1133</v>
      </c>
      <c r="W4759" t="s">
        <v>1358</v>
      </c>
      <c r="X4759" t="s">
        <v>55</v>
      </c>
      <c r="Y4759">
        <v>17</v>
      </c>
      <c r="Z4759">
        <v>20</v>
      </c>
      <c r="AA4759" t="s">
        <v>44</v>
      </c>
      <c r="AB4759" t="s">
        <v>96</v>
      </c>
      <c r="AC4759" t="s">
        <v>97</v>
      </c>
      <c r="AD4759" t="s">
        <v>19149</v>
      </c>
      <c r="AE4759" t="s">
        <v>19150</v>
      </c>
      <c r="AF4759">
        <v>47543</v>
      </c>
    </row>
    <row r="4760" spans="1:32" x14ac:dyDescent="0.35">
      <c r="A4760">
        <v>2020</v>
      </c>
      <c r="B4760" t="s">
        <v>946</v>
      </c>
      <c r="C4760" t="s">
        <v>947</v>
      </c>
      <c r="D4760" t="s">
        <v>34</v>
      </c>
      <c r="E4760" t="s">
        <v>19151</v>
      </c>
      <c r="F4760">
        <v>4.8</v>
      </c>
      <c r="G4760">
        <v>41</v>
      </c>
      <c r="H4760" t="s">
        <v>36</v>
      </c>
      <c r="I4760" t="s">
        <v>13383</v>
      </c>
      <c r="J4760">
        <v>4.4000000000000004</v>
      </c>
      <c r="K4760">
        <v>632</v>
      </c>
      <c r="L4760" t="s">
        <v>13384</v>
      </c>
      <c r="M4760" t="s">
        <v>404</v>
      </c>
      <c r="N4760">
        <v>46038</v>
      </c>
      <c r="O4760" t="s">
        <v>40</v>
      </c>
      <c r="P4760">
        <v>4.9000000000000004</v>
      </c>
      <c r="Q4760">
        <v>4.7</v>
      </c>
      <c r="R4760">
        <v>4.8</v>
      </c>
      <c r="S4760">
        <v>4.7</v>
      </c>
      <c r="T4760">
        <v>4.8</v>
      </c>
      <c r="U4760">
        <v>4.8</v>
      </c>
      <c r="V4760" t="s">
        <v>12889</v>
      </c>
      <c r="W4760" t="s">
        <v>959</v>
      </c>
      <c r="X4760" t="s">
        <v>43</v>
      </c>
      <c r="Y4760">
        <v>18</v>
      </c>
      <c r="Z4760">
        <v>26</v>
      </c>
      <c r="AA4760" t="s">
        <v>44</v>
      </c>
      <c r="AB4760" t="s">
        <v>125</v>
      </c>
      <c r="AC4760" t="s">
        <v>370</v>
      </c>
      <c r="AD4760" t="s">
        <v>19152</v>
      </c>
      <c r="AE4760" t="s">
        <v>19153</v>
      </c>
      <c r="AF4760">
        <v>25053</v>
      </c>
    </row>
    <row r="4761" spans="1:32" x14ac:dyDescent="0.35">
      <c r="A4761">
        <v>2019</v>
      </c>
      <c r="B4761" t="s">
        <v>187</v>
      </c>
      <c r="C4761" t="s">
        <v>4543</v>
      </c>
      <c r="D4761" t="s">
        <v>34</v>
      </c>
      <c r="E4761" t="s">
        <v>19154</v>
      </c>
      <c r="F4761">
        <v>4.7</v>
      </c>
      <c r="G4761">
        <v>262</v>
      </c>
      <c r="H4761" t="s">
        <v>36</v>
      </c>
      <c r="I4761" t="s">
        <v>19155</v>
      </c>
      <c r="J4761">
        <v>4.7</v>
      </c>
      <c r="K4761">
        <v>317</v>
      </c>
      <c r="L4761" t="s">
        <v>19156</v>
      </c>
      <c r="M4761" t="s">
        <v>1625</v>
      </c>
      <c r="N4761">
        <v>40299</v>
      </c>
      <c r="O4761" t="s">
        <v>53</v>
      </c>
      <c r="P4761">
        <v>4.8</v>
      </c>
      <c r="Q4761">
        <v>4.7</v>
      </c>
      <c r="R4761">
        <v>4.7</v>
      </c>
      <c r="S4761">
        <v>4.7</v>
      </c>
      <c r="T4761">
        <v>4.7</v>
      </c>
      <c r="U4761">
        <v>4.7</v>
      </c>
      <c r="V4761" t="s">
        <v>1396</v>
      </c>
      <c r="W4761" t="s">
        <v>1522</v>
      </c>
      <c r="X4761" t="s">
        <v>124</v>
      </c>
      <c r="Y4761">
        <v>25</v>
      </c>
      <c r="Z4761">
        <v>32</v>
      </c>
      <c r="AA4761" t="s">
        <v>44</v>
      </c>
      <c r="AB4761" t="s">
        <v>78</v>
      </c>
      <c r="AC4761" t="s">
        <v>1381</v>
      </c>
      <c r="AD4761" t="s">
        <v>19157</v>
      </c>
      <c r="AE4761" t="s">
        <v>19158</v>
      </c>
      <c r="AF4761">
        <v>17883</v>
      </c>
    </row>
    <row r="4762" spans="1:32" x14ac:dyDescent="0.35">
      <c r="A4762">
        <v>2020</v>
      </c>
      <c r="B4762" t="s">
        <v>187</v>
      </c>
      <c r="C4762" t="s">
        <v>1413</v>
      </c>
      <c r="D4762" t="s">
        <v>34</v>
      </c>
      <c r="E4762" t="s">
        <v>19159</v>
      </c>
      <c r="F4762">
        <v>4.8</v>
      </c>
      <c r="G4762">
        <v>222</v>
      </c>
      <c r="H4762" t="s">
        <v>36</v>
      </c>
      <c r="I4762" t="s">
        <v>6797</v>
      </c>
      <c r="J4762">
        <v>5</v>
      </c>
      <c r="K4762">
        <v>2</v>
      </c>
      <c r="L4762" t="s">
        <v>6798</v>
      </c>
      <c r="M4762" t="s">
        <v>394</v>
      </c>
      <c r="N4762">
        <v>37416</v>
      </c>
      <c r="O4762" t="s">
        <v>40</v>
      </c>
      <c r="P4762">
        <v>4.9000000000000004</v>
      </c>
      <c r="Q4762">
        <v>4.8</v>
      </c>
      <c r="R4762">
        <v>4.8</v>
      </c>
      <c r="S4762">
        <v>4.8</v>
      </c>
      <c r="T4762">
        <v>4.8</v>
      </c>
      <c r="U4762">
        <v>4.9000000000000004</v>
      </c>
      <c r="V4762" t="s">
        <v>236</v>
      </c>
      <c r="W4762" t="s">
        <v>42</v>
      </c>
      <c r="X4762" t="s">
        <v>124</v>
      </c>
      <c r="Y4762">
        <v>26</v>
      </c>
      <c r="Z4762">
        <v>33</v>
      </c>
      <c r="AA4762" t="s">
        <v>44</v>
      </c>
      <c r="AB4762" t="s">
        <v>78</v>
      </c>
      <c r="AC4762" t="s">
        <v>237</v>
      </c>
      <c r="AD4762" t="s">
        <v>19160</v>
      </c>
      <c r="AE4762" t="s">
        <v>19161</v>
      </c>
      <c r="AF4762">
        <v>47212</v>
      </c>
    </row>
    <row r="4763" spans="1:32" x14ac:dyDescent="0.35">
      <c r="A4763">
        <v>2021</v>
      </c>
      <c r="B4763" t="s">
        <v>32</v>
      </c>
      <c r="C4763" t="s">
        <v>1771</v>
      </c>
      <c r="D4763" t="s">
        <v>34</v>
      </c>
      <c r="E4763" t="s">
        <v>10115</v>
      </c>
      <c r="F4763">
        <v>4.8</v>
      </c>
      <c r="G4763">
        <v>74</v>
      </c>
      <c r="H4763" t="s">
        <v>36</v>
      </c>
      <c r="I4763" t="s">
        <v>7216</v>
      </c>
      <c r="J4763">
        <v>4.9000000000000004</v>
      </c>
      <c r="K4763">
        <v>4172</v>
      </c>
      <c r="L4763" t="s">
        <v>7217</v>
      </c>
      <c r="M4763" t="s">
        <v>394</v>
      </c>
      <c r="N4763">
        <v>37353</v>
      </c>
      <c r="O4763" t="s">
        <v>53</v>
      </c>
      <c r="P4763">
        <v>4.8</v>
      </c>
      <c r="Q4763">
        <v>4.7</v>
      </c>
      <c r="R4763">
        <v>4.8</v>
      </c>
      <c r="S4763">
        <v>4.7</v>
      </c>
      <c r="T4763">
        <v>4.9000000000000004</v>
      </c>
      <c r="U4763">
        <v>4.9000000000000004</v>
      </c>
      <c r="V4763" t="s">
        <v>4423</v>
      </c>
      <c r="W4763" t="s">
        <v>42</v>
      </c>
      <c r="X4763" t="s">
        <v>43</v>
      </c>
      <c r="Y4763">
        <v>30</v>
      </c>
      <c r="Z4763">
        <v>38</v>
      </c>
      <c r="AA4763" t="s">
        <v>44</v>
      </c>
      <c r="AB4763" t="s">
        <v>78</v>
      </c>
      <c r="AC4763" t="s">
        <v>3390</v>
      </c>
      <c r="AD4763" t="s">
        <v>19162</v>
      </c>
      <c r="AE4763" t="s">
        <v>19163</v>
      </c>
      <c r="AF4763">
        <v>41106</v>
      </c>
    </row>
    <row r="4764" spans="1:32" x14ac:dyDescent="0.35">
      <c r="A4764">
        <v>2019</v>
      </c>
      <c r="B4764" t="s">
        <v>409</v>
      </c>
      <c r="C4764" t="s">
        <v>1691</v>
      </c>
      <c r="D4764" t="s">
        <v>34</v>
      </c>
      <c r="E4764" t="s">
        <v>1654</v>
      </c>
      <c r="F4764">
        <v>4.8</v>
      </c>
      <c r="G4764">
        <v>224</v>
      </c>
      <c r="H4764" t="s">
        <v>36</v>
      </c>
      <c r="I4764" t="s">
        <v>19164</v>
      </c>
      <c r="J4764">
        <v>3.9</v>
      </c>
      <c r="K4764">
        <v>332</v>
      </c>
      <c r="L4764" t="s">
        <v>19165</v>
      </c>
      <c r="M4764" t="s">
        <v>1625</v>
      </c>
      <c r="N4764">
        <v>40509</v>
      </c>
      <c r="O4764" t="s">
        <v>40</v>
      </c>
      <c r="P4764">
        <v>4.9000000000000004</v>
      </c>
      <c r="Q4764">
        <v>4.9000000000000004</v>
      </c>
      <c r="R4764">
        <v>4.8</v>
      </c>
      <c r="S4764">
        <v>4.5999999999999996</v>
      </c>
      <c r="T4764">
        <v>4.9000000000000004</v>
      </c>
      <c r="U4764">
        <v>4.8</v>
      </c>
      <c r="V4764" t="s">
        <v>566</v>
      </c>
      <c r="W4764" t="s">
        <v>42</v>
      </c>
      <c r="X4764" t="s">
        <v>55</v>
      </c>
      <c r="Y4764">
        <v>18</v>
      </c>
      <c r="Z4764">
        <v>25</v>
      </c>
      <c r="AA4764" t="s">
        <v>44</v>
      </c>
      <c r="AB4764" t="s">
        <v>45</v>
      </c>
      <c r="AC4764" t="s">
        <v>474</v>
      </c>
      <c r="AD4764" t="s">
        <v>19166</v>
      </c>
      <c r="AE4764" t="s">
        <v>19167</v>
      </c>
      <c r="AF4764">
        <v>17600</v>
      </c>
    </row>
    <row r="4765" spans="1:32" x14ac:dyDescent="0.35">
      <c r="A4765">
        <v>2020</v>
      </c>
      <c r="B4765" t="s">
        <v>732</v>
      </c>
      <c r="C4765" t="s">
        <v>17510</v>
      </c>
      <c r="D4765" t="s">
        <v>4346</v>
      </c>
      <c r="E4765" t="s">
        <v>16902</v>
      </c>
      <c r="F4765">
        <v>4.7</v>
      </c>
      <c r="G4765">
        <v>79</v>
      </c>
      <c r="H4765" t="s">
        <v>36</v>
      </c>
      <c r="I4765" t="s">
        <v>19168</v>
      </c>
      <c r="J4765">
        <v>4.3</v>
      </c>
      <c r="K4765">
        <v>32</v>
      </c>
      <c r="L4765" t="s">
        <v>19169</v>
      </c>
      <c r="M4765" t="s">
        <v>972</v>
      </c>
      <c r="N4765">
        <v>48603</v>
      </c>
      <c r="O4765" t="s">
        <v>53</v>
      </c>
      <c r="P4765">
        <v>4.8</v>
      </c>
      <c r="Q4765">
        <v>4.7</v>
      </c>
      <c r="R4765">
        <v>4.5999999999999996</v>
      </c>
      <c r="S4765">
        <v>4.5</v>
      </c>
      <c r="T4765">
        <v>4.8</v>
      </c>
      <c r="U4765">
        <v>4.5999999999999996</v>
      </c>
      <c r="V4765" t="s">
        <v>958</v>
      </c>
      <c r="W4765" t="s">
        <v>455</v>
      </c>
      <c r="X4765" t="s">
        <v>124</v>
      </c>
      <c r="Y4765">
        <v>25</v>
      </c>
      <c r="Z4765">
        <v>28</v>
      </c>
      <c r="AA4765" t="s">
        <v>44</v>
      </c>
      <c r="AB4765" t="s">
        <v>125</v>
      </c>
      <c r="AC4765" t="s">
        <v>79</v>
      </c>
      <c r="AD4765" t="s">
        <v>19170</v>
      </c>
      <c r="AE4765" t="s">
        <v>19171</v>
      </c>
      <c r="AF4765">
        <v>13245</v>
      </c>
    </row>
    <row r="4766" spans="1:32" x14ac:dyDescent="0.35">
      <c r="A4766">
        <v>2018</v>
      </c>
      <c r="B4766" t="s">
        <v>81</v>
      </c>
      <c r="C4766" t="s">
        <v>16606</v>
      </c>
      <c r="D4766" t="s">
        <v>34</v>
      </c>
      <c r="E4766" t="s">
        <v>19172</v>
      </c>
      <c r="F4766">
        <v>4.8</v>
      </c>
      <c r="G4766">
        <v>90</v>
      </c>
      <c r="H4766" t="s">
        <v>36</v>
      </c>
      <c r="I4766" t="s">
        <v>7658</v>
      </c>
      <c r="J4766">
        <v>4.5</v>
      </c>
      <c r="K4766">
        <v>601</v>
      </c>
      <c r="L4766" t="s">
        <v>7659</v>
      </c>
      <c r="M4766" t="s">
        <v>427</v>
      </c>
      <c r="N4766">
        <v>30076</v>
      </c>
      <c r="O4766" t="s">
        <v>53</v>
      </c>
      <c r="P4766">
        <v>4.8</v>
      </c>
      <c r="Q4766">
        <v>4.9000000000000004</v>
      </c>
      <c r="R4766">
        <v>4.8</v>
      </c>
      <c r="S4766">
        <v>4.5999999999999996</v>
      </c>
      <c r="T4766">
        <v>4.8</v>
      </c>
      <c r="U4766">
        <v>4.8</v>
      </c>
      <c r="V4766" t="s">
        <v>86</v>
      </c>
      <c r="W4766" t="s">
        <v>614</v>
      </c>
      <c r="X4766" t="s">
        <v>43</v>
      </c>
      <c r="Y4766">
        <v>20</v>
      </c>
      <c r="Z4766">
        <v>27</v>
      </c>
      <c r="AA4766" t="s">
        <v>44</v>
      </c>
      <c r="AB4766" t="s">
        <v>45</v>
      </c>
      <c r="AC4766" t="s">
        <v>114</v>
      </c>
      <c r="AD4766" t="s">
        <v>19173</v>
      </c>
      <c r="AE4766" t="s">
        <v>19174</v>
      </c>
      <c r="AF4766">
        <v>50264</v>
      </c>
    </row>
    <row r="4767" spans="1:32" x14ac:dyDescent="0.35">
      <c r="A4767">
        <v>2020</v>
      </c>
      <c r="B4767" t="s">
        <v>129</v>
      </c>
      <c r="C4767" t="s">
        <v>16228</v>
      </c>
      <c r="D4767" t="s">
        <v>34</v>
      </c>
      <c r="E4767" t="s">
        <v>1543</v>
      </c>
      <c r="F4767">
        <v>4.9000000000000004</v>
      </c>
      <c r="G4767">
        <v>46</v>
      </c>
      <c r="H4767" t="s">
        <v>36</v>
      </c>
      <c r="I4767" t="s">
        <v>10770</v>
      </c>
      <c r="J4767">
        <v>4.7</v>
      </c>
      <c r="K4767">
        <v>2717</v>
      </c>
      <c r="L4767" t="s">
        <v>10771</v>
      </c>
      <c r="M4767" t="s">
        <v>445</v>
      </c>
      <c r="N4767">
        <v>43615</v>
      </c>
      <c r="O4767" t="s">
        <v>53</v>
      </c>
      <c r="P4767">
        <v>5</v>
      </c>
      <c r="Q4767">
        <v>4.8</v>
      </c>
      <c r="R4767">
        <v>4.9000000000000004</v>
      </c>
      <c r="S4767">
        <v>4.8</v>
      </c>
      <c r="T4767">
        <v>4.9000000000000004</v>
      </c>
      <c r="U4767">
        <v>4.8</v>
      </c>
      <c r="V4767" t="s">
        <v>164</v>
      </c>
      <c r="W4767" t="s">
        <v>42</v>
      </c>
      <c r="X4767" t="s">
        <v>124</v>
      </c>
      <c r="Y4767">
        <v>18</v>
      </c>
      <c r="Z4767">
        <v>25</v>
      </c>
      <c r="AA4767" t="s">
        <v>44</v>
      </c>
      <c r="AB4767" t="s">
        <v>45</v>
      </c>
      <c r="AC4767" t="s">
        <v>474</v>
      </c>
      <c r="AD4767" t="s">
        <v>19175</v>
      </c>
      <c r="AE4767" t="s">
        <v>19176</v>
      </c>
      <c r="AF4767">
        <v>14365</v>
      </c>
    </row>
    <row r="4768" spans="1:32" x14ac:dyDescent="0.35">
      <c r="A4768">
        <v>2021</v>
      </c>
      <c r="B4768" t="s">
        <v>389</v>
      </c>
      <c r="C4768" t="s">
        <v>2628</v>
      </c>
      <c r="D4768" t="s">
        <v>34</v>
      </c>
      <c r="E4768" t="s">
        <v>19177</v>
      </c>
      <c r="F4768">
        <v>3</v>
      </c>
      <c r="G4768">
        <v>1</v>
      </c>
      <c r="H4768" t="s">
        <v>36</v>
      </c>
      <c r="I4768" t="s">
        <v>19178</v>
      </c>
      <c r="J4768">
        <v>4.9000000000000004</v>
      </c>
      <c r="K4768">
        <v>788</v>
      </c>
      <c r="L4768" t="s">
        <v>19179</v>
      </c>
      <c r="M4768" t="s">
        <v>427</v>
      </c>
      <c r="N4768">
        <v>30360</v>
      </c>
      <c r="O4768" t="s">
        <v>40</v>
      </c>
      <c r="P4768">
        <v>3</v>
      </c>
      <c r="Q4768">
        <v>4</v>
      </c>
      <c r="R4768">
        <v>5</v>
      </c>
      <c r="S4768">
        <v>2</v>
      </c>
      <c r="T4768">
        <v>4</v>
      </c>
      <c r="U4768">
        <v>1</v>
      </c>
      <c r="V4768" t="s">
        <v>721</v>
      </c>
      <c r="W4768" t="s">
        <v>1280</v>
      </c>
      <c r="X4768" t="s">
        <v>95</v>
      </c>
      <c r="Y4768">
        <v>150</v>
      </c>
      <c r="Z4768">
        <v>133</v>
      </c>
      <c r="AA4768" t="s">
        <v>77</v>
      </c>
      <c r="AB4768" t="s">
        <v>1228</v>
      </c>
      <c r="AC4768" t="s">
        <v>1227</v>
      </c>
      <c r="AD4768" t="s">
        <v>19180</v>
      </c>
      <c r="AE4768" t="s">
        <v>19181</v>
      </c>
      <c r="AF4768">
        <v>12343</v>
      </c>
    </row>
    <row r="4769" spans="1:32" x14ac:dyDescent="0.35">
      <c r="A4769">
        <v>2019</v>
      </c>
      <c r="B4769" t="s">
        <v>187</v>
      </c>
      <c r="C4769" t="s">
        <v>4543</v>
      </c>
      <c r="D4769" t="s">
        <v>34</v>
      </c>
      <c r="E4769" t="s">
        <v>71</v>
      </c>
      <c r="F4769">
        <v>4.7</v>
      </c>
      <c r="G4769">
        <v>262</v>
      </c>
      <c r="H4769" t="s">
        <v>36</v>
      </c>
      <c r="I4769" t="s">
        <v>12460</v>
      </c>
      <c r="J4769">
        <v>4.8</v>
      </c>
      <c r="K4769">
        <v>1636</v>
      </c>
      <c r="L4769" t="s">
        <v>12461</v>
      </c>
      <c r="M4769" t="s">
        <v>972</v>
      </c>
      <c r="N4769">
        <v>48439</v>
      </c>
      <c r="O4769" t="s">
        <v>53</v>
      </c>
      <c r="P4769">
        <v>4.8</v>
      </c>
      <c r="Q4769">
        <v>4.7</v>
      </c>
      <c r="R4769">
        <v>4.7</v>
      </c>
      <c r="S4769">
        <v>4.7</v>
      </c>
      <c r="T4769">
        <v>4.7</v>
      </c>
      <c r="U4769">
        <v>4.7</v>
      </c>
      <c r="V4769" t="s">
        <v>18038</v>
      </c>
      <c r="W4769" t="s">
        <v>1522</v>
      </c>
      <c r="X4769" t="s">
        <v>124</v>
      </c>
      <c r="Y4769">
        <v>25</v>
      </c>
      <c r="Z4769">
        <v>32</v>
      </c>
      <c r="AA4769" t="s">
        <v>44</v>
      </c>
      <c r="AB4769" t="s">
        <v>78</v>
      </c>
      <c r="AC4769" t="s">
        <v>1381</v>
      </c>
      <c r="AD4769" t="s">
        <v>19182</v>
      </c>
      <c r="AE4769" t="s">
        <v>19183</v>
      </c>
      <c r="AF4769">
        <v>24941</v>
      </c>
    </row>
    <row r="4770" spans="1:32" x14ac:dyDescent="0.35">
      <c r="A4770">
        <v>2019</v>
      </c>
      <c r="B4770" t="s">
        <v>1046</v>
      </c>
      <c r="C4770" t="s">
        <v>1937</v>
      </c>
      <c r="D4770" t="s">
        <v>1311</v>
      </c>
      <c r="E4770" t="s">
        <v>2784</v>
      </c>
      <c r="F4770">
        <v>4.5999999999999996</v>
      </c>
      <c r="G4770">
        <v>94</v>
      </c>
      <c r="H4770" t="s">
        <v>36</v>
      </c>
      <c r="I4770" t="s">
        <v>12460</v>
      </c>
      <c r="J4770">
        <v>4.8</v>
      </c>
      <c r="K4770">
        <v>1636</v>
      </c>
      <c r="L4770" t="s">
        <v>12461</v>
      </c>
      <c r="M4770" t="s">
        <v>972</v>
      </c>
      <c r="N4770">
        <v>48439</v>
      </c>
      <c r="O4770" t="s">
        <v>40</v>
      </c>
      <c r="P4770">
        <v>4.8</v>
      </c>
      <c r="Q4770">
        <v>4.7</v>
      </c>
      <c r="R4770">
        <v>4.5999999999999996</v>
      </c>
      <c r="S4770">
        <v>4.4000000000000004</v>
      </c>
      <c r="T4770">
        <v>4.7</v>
      </c>
      <c r="U4770">
        <v>4.5</v>
      </c>
      <c r="V4770" t="s">
        <v>1315</v>
      </c>
      <c r="W4770" t="s">
        <v>455</v>
      </c>
      <c r="X4770" t="s">
        <v>124</v>
      </c>
      <c r="Y4770">
        <v>18</v>
      </c>
      <c r="Z4770">
        <v>25</v>
      </c>
      <c r="AA4770" t="s">
        <v>44</v>
      </c>
      <c r="AB4770" t="s">
        <v>45</v>
      </c>
      <c r="AC4770" t="s">
        <v>370</v>
      </c>
      <c r="AD4770" t="s">
        <v>15077</v>
      </c>
      <c r="AE4770" t="s">
        <v>15078</v>
      </c>
      <c r="AF4770">
        <v>57385</v>
      </c>
    </row>
    <row r="4771" spans="1:32" x14ac:dyDescent="0.35">
      <c r="A4771">
        <v>2020</v>
      </c>
      <c r="B4771" t="s">
        <v>48</v>
      </c>
      <c r="C4771" t="s">
        <v>11060</v>
      </c>
      <c r="D4771" t="s">
        <v>753</v>
      </c>
      <c r="E4771" t="s">
        <v>19184</v>
      </c>
      <c r="F4771">
        <v>4.9000000000000004</v>
      </c>
      <c r="G4771">
        <v>141</v>
      </c>
      <c r="H4771" t="s">
        <v>36</v>
      </c>
      <c r="I4771" t="s">
        <v>9703</v>
      </c>
      <c r="J4771">
        <v>4.9000000000000004</v>
      </c>
      <c r="K4771">
        <v>1507</v>
      </c>
      <c r="L4771" t="s">
        <v>9704</v>
      </c>
      <c r="M4771" t="s">
        <v>972</v>
      </c>
      <c r="N4771">
        <v>48239</v>
      </c>
      <c r="O4771" t="s">
        <v>40</v>
      </c>
      <c r="P4771">
        <v>4.9000000000000004</v>
      </c>
      <c r="Q4771">
        <v>4.9000000000000004</v>
      </c>
      <c r="R4771">
        <v>4.9000000000000004</v>
      </c>
      <c r="S4771">
        <v>4.8</v>
      </c>
      <c r="T4771">
        <v>4.9000000000000004</v>
      </c>
      <c r="U4771">
        <v>4.9000000000000004</v>
      </c>
      <c r="V4771" t="s">
        <v>3975</v>
      </c>
      <c r="W4771" t="s">
        <v>327</v>
      </c>
      <c r="X4771" t="s">
        <v>124</v>
      </c>
      <c r="Y4771">
        <v>21</v>
      </c>
      <c r="Z4771">
        <v>28</v>
      </c>
      <c r="AA4771" t="s">
        <v>44</v>
      </c>
      <c r="AB4771" t="s">
        <v>45</v>
      </c>
      <c r="AC4771" t="s">
        <v>219</v>
      </c>
      <c r="AD4771" t="s">
        <v>19185</v>
      </c>
      <c r="AE4771" t="s">
        <v>19186</v>
      </c>
      <c r="AF4771">
        <v>11343</v>
      </c>
    </row>
    <row r="4772" spans="1:32" x14ac:dyDescent="0.35">
      <c r="A4772">
        <v>2020</v>
      </c>
      <c r="B4772" t="s">
        <v>32</v>
      </c>
      <c r="C4772" t="s">
        <v>1586</v>
      </c>
      <c r="D4772" t="s">
        <v>793</v>
      </c>
      <c r="E4772" t="s">
        <v>14420</v>
      </c>
      <c r="F4772">
        <v>4.7</v>
      </c>
      <c r="G4772">
        <v>166</v>
      </c>
      <c r="H4772" t="s">
        <v>36</v>
      </c>
      <c r="I4772" t="s">
        <v>5557</v>
      </c>
      <c r="J4772">
        <v>4</v>
      </c>
      <c r="K4772">
        <v>382</v>
      </c>
      <c r="L4772" t="s">
        <v>5558</v>
      </c>
      <c r="M4772" t="s">
        <v>1036</v>
      </c>
      <c r="N4772">
        <v>28806</v>
      </c>
      <c r="O4772" t="s">
        <v>53</v>
      </c>
      <c r="P4772">
        <v>4.8</v>
      </c>
      <c r="Q4772">
        <v>4.8</v>
      </c>
      <c r="R4772">
        <v>4.7</v>
      </c>
      <c r="S4772">
        <v>4.5999999999999996</v>
      </c>
      <c r="T4772">
        <v>4.8</v>
      </c>
      <c r="U4772">
        <v>4.8</v>
      </c>
      <c r="V4772" t="s">
        <v>1133</v>
      </c>
      <c r="W4772" t="s">
        <v>42</v>
      </c>
      <c r="X4772" t="s">
        <v>124</v>
      </c>
      <c r="Y4772">
        <v>27</v>
      </c>
      <c r="Z4772">
        <v>33</v>
      </c>
      <c r="AA4772" t="s">
        <v>44</v>
      </c>
      <c r="AB4772" t="s">
        <v>45</v>
      </c>
      <c r="AC4772" t="s">
        <v>750</v>
      </c>
      <c r="AD4772" t="s">
        <v>14421</v>
      </c>
      <c r="AE4772" t="s">
        <v>14422</v>
      </c>
      <c r="AF4772">
        <v>64055</v>
      </c>
    </row>
    <row r="4773" spans="1:32" x14ac:dyDescent="0.35">
      <c r="A4773">
        <v>2021</v>
      </c>
      <c r="B4773" t="s">
        <v>81</v>
      </c>
      <c r="C4773" t="s">
        <v>2234</v>
      </c>
      <c r="D4773" t="s">
        <v>34</v>
      </c>
      <c r="E4773" t="s">
        <v>8111</v>
      </c>
      <c r="F4773">
        <v>4.5999999999999996</v>
      </c>
      <c r="G4773">
        <v>8</v>
      </c>
      <c r="H4773" t="s">
        <v>36</v>
      </c>
      <c r="I4773" t="s">
        <v>8112</v>
      </c>
      <c r="J4773">
        <v>4.9000000000000004</v>
      </c>
      <c r="K4773">
        <v>131</v>
      </c>
      <c r="L4773" t="s">
        <v>8113</v>
      </c>
      <c r="M4773" t="s">
        <v>4697</v>
      </c>
      <c r="N4773">
        <v>25177</v>
      </c>
      <c r="O4773" t="s">
        <v>40</v>
      </c>
      <c r="P4773">
        <v>4.9000000000000004</v>
      </c>
      <c r="Q4773">
        <v>4.2</v>
      </c>
      <c r="R4773">
        <v>4.8</v>
      </c>
      <c r="S4773">
        <v>4.0999999999999996</v>
      </c>
      <c r="T4773">
        <v>4.5999999999999996</v>
      </c>
      <c r="U4773">
        <v>4.9000000000000004</v>
      </c>
      <c r="V4773" t="s">
        <v>1925</v>
      </c>
      <c r="W4773" t="s">
        <v>77</v>
      </c>
      <c r="X4773" t="s">
        <v>55</v>
      </c>
      <c r="Y4773">
        <v>15</v>
      </c>
      <c r="Z4773">
        <v>19</v>
      </c>
      <c r="AA4773" t="s">
        <v>44</v>
      </c>
      <c r="AB4773" t="s">
        <v>151</v>
      </c>
      <c r="AC4773" t="s">
        <v>1134</v>
      </c>
      <c r="AD4773" t="s">
        <v>8114</v>
      </c>
      <c r="AE4773" t="s">
        <v>8115</v>
      </c>
      <c r="AF4773">
        <v>11586</v>
      </c>
    </row>
    <row r="4774" spans="1:32" x14ac:dyDescent="0.35">
      <c r="A4774">
        <v>2018</v>
      </c>
      <c r="B4774" t="s">
        <v>32</v>
      </c>
      <c r="C4774" t="s">
        <v>792</v>
      </c>
      <c r="D4774" t="s">
        <v>34</v>
      </c>
      <c r="E4774" t="s">
        <v>4082</v>
      </c>
      <c r="F4774">
        <v>4.8</v>
      </c>
      <c r="G4774">
        <v>253</v>
      </c>
      <c r="H4774" t="s">
        <v>36</v>
      </c>
      <c r="I4774" t="s">
        <v>14428</v>
      </c>
      <c r="J4774">
        <v>4.5999999999999996</v>
      </c>
      <c r="K4774">
        <v>177</v>
      </c>
      <c r="L4774" t="s">
        <v>14429</v>
      </c>
      <c r="M4774" t="s">
        <v>462</v>
      </c>
      <c r="N4774">
        <v>29607</v>
      </c>
      <c r="O4774" t="s">
        <v>53</v>
      </c>
      <c r="P4774">
        <v>4.8</v>
      </c>
      <c r="Q4774">
        <v>4.7</v>
      </c>
      <c r="R4774">
        <v>4.7</v>
      </c>
      <c r="S4774">
        <v>4.7</v>
      </c>
      <c r="T4774">
        <v>4.9000000000000004</v>
      </c>
      <c r="U4774">
        <v>4.9000000000000004</v>
      </c>
      <c r="V4774" t="s">
        <v>4423</v>
      </c>
      <c r="W4774" t="s">
        <v>1358</v>
      </c>
      <c r="X4774" t="s">
        <v>55</v>
      </c>
      <c r="Y4774">
        <v>17</v>
      </c>
      <c r="Z4774">
        <v>20</v>
      </c>
      <c r="AA4774" t="s">
        <v>44</v>
      </c>
      <c r="AB4774" t="s">
        <v>96</v>
      </c>
      <c r="AC4774" t="s">
        <v>97</v>
      </c>
      <c r="AD4774" t="s">
        <v>19187</v>
      </c>
      <c r="AE4774" t="s">
        <v>19188</v>
      </c>
      <c r="AF4774">
        <v>31057</v>
      </c>
    </row>
    <row r="4775" spans="1:32" x14ac:dyDescent="0.35">
      <c r="A4775">
        <v>2018</v>
      </c>
      <c r="B4775" t="s">
        <v>81</v>
      </c>
      <c r="C4775" t="s">
        <v>82</v>
      </c>
      <c r="D4775" t="s">
        <v>34</v>
      </c>
      <c r="E4775" t="s">
        <v>11825</v>
      </c>
      <c r="F4775">
        <v>4.8</v>
      </c>
      <c r="G4775">
        <v>90</v>
      </c>
      <c r="H4775" t="s">
        <v>36</v>
      </c>
      <c r="I4775" t="s">
        <v>5105</v>
      </c>
      <c r="J4775">
        <v>4.5999999999999996</v>
      </c>
      <c r="K4775">
        <v>39</v>
      </c>
      <c r="L4775" t="s">
        <v>5106</v>
      </c>
      <c r="M4775" t="s">
        <v>462</v>
      </c>
      <c r="N4775">
        <v>29607</v>
      </c>
      <c r="O4775" t="s">
        <v>53</v>
      </c>
      <c r="P4775">
        <v>4.8</v>
      </c>
      <c r="Q4775">
        <v>4.9000000000000004</v>
      </c>
      <c r="R4775">
        <v>4.8</v>
      </c>
      <c r="S4775">
        <v>4.5999999999999996</v>
      </c>
      <c r="T4775">
        <v>4.8</v>
      </c>
      <c r="U4775">
        <v>4.8</v>
      </c>
      <c r="V4775" t="s">
        <v>86</v>
      </c>
      <c r="W4775" t="s">
        <v>614</v>
      </c>
      <c r="X4775" t="s">
        <v>124</v>
      </c>
      <c r="Y4775">
        <v>19</v>
      </c>
      <c r="Z4775">
        <v>26</v>
      </c>
      <c r="AA4775" t="s">
        <v>44</v>
      </c>
      <c r="AB4775" t="s">
        <v>45</v>
      </c>
      <c r="AC4775" t="s">
        <v>114</v>
      </c>
      <c r="AD4775" t="s">
        <v>11826</v>
      </c>
      <c r="AE4775" t="s">
        <v>11827</v>
      </c>
      <c r="AF4775">
        <v>37871</v>
      </c>
    </row>
    <row r="4776" spans="1:32" x14ac:dyDescent="0.35">
      <c r="A4776">
        <v>2021</v>
      </c>
      <c r="B4776" t="s">
        <v>1046</v>
      </c>
      <c r="C4776" t="s">
        <v>1047</v>
      </c>
      <c r="D4776" t="s">
        <v>34</v>
      </c>
      <c r="E4776" t="s">
        <v>19189</v>
      </c>
      <c r="F4776">
        <v>2.9</v>
      </c>
      <c r="G4776">
        <v>19</v>
      </c>
      <c r="H4776" t="s">
        <v>36</v>
      </c>
      <c r="I4776" t="s">
        <v>6820</v>
      </c>
      <c r="J4776">
        <v>4.8</v>
      </c>
      <c r="K4776">
        <v>1113</v>
      </c>
      <c r="L4776" t="s">
        <v>6821</v>
      </c>
      <c r="M4776" t="s">
        <v>1036</v>
      </c>
      <c r="N4776">
        <v>28602</v>
      </c>
      <c r="O4776" t="s">
        <v>75</v>
      </c>
      <c r="P4776">
        <v>3.5</v>
      </c>
      <c r="Q4776">
        <v>4.0999999999999996</v>
      </c>
      <c r="R4776">
        <v>2.6</v>
      </c>
      <c r="S4776">
        <v>2.2000000000000002</v>
      </c>
      <c r="T4776">
        <v>3.8</v>
      </c>
      <c r="U4776">
        <v>2.1</v>
      </c>
      <c r="V4776" t="s">
        <v>77</v>
      </c>
      <c r="W4776" t="s">
        <v>77</v>
      </c>
      <c r="X4776" t="s">
        <v>55</v>
      </c>
      <c r="Y4776">
        <v>14</v>
      </c>
      <c r="Z4776">
        <v>19</v>
      </c>
      <c r="AA4776" t="s">
        <v>44</v>
      </c>
      <c r="AB4776" t="s">
        <v>56</v>
      </c>
      <c r="AC4776" t="s">
        <v>737</v>
      </c>
      <c r="AD4776" t="s">
        <v>19190</v>
      </c>
      <c r="AE4776">
        <v>15638</v>
      </c>
      <c r="AF4776">
        <v>14288</v>
      </c>
    </row>
    <row r="4777" spans="1:32" x14ac:dyDescent="0.35">
      <c r="A4777">
        <v>2017</v>
      </c>
      <c r="B4777" t="s">
        <v>32</v>
      </c>
      <c r="C4777" t="s">
        <v>792</v>
      </c>
      <c r="D4777" t="s">
        <v>34</v>
      </c>
      <c r="E4777" t="s">
        <v>19191</v>
      </c>
      <c r="F4777">
        <v>4.8</v>
      </c>
      <c r="G4777">
        <v>151</v>
      </c>
      <c r="H4777" t="s">
        <v>36</v>
      </c>
      <c r="I4777" t="s">
        <v>19192</v>
      </c>
      <c r="J4777">
        <v>4.5</v>
      </c>
      <c r="K4777">
        <v>26</v>
      </c>
      <c r="L4777" t="s">
        <v>19193</v>
      </c>
      <c r="M4777" t="s">
        <v>1036</v>
      </c>
      <c r="N4777">
        <v>28212</v>
      </c>
      <c r="O4777" t="s">
        <v>94</v>
      </c>
      <c r="P4777">
        <v>4.8</v>
      </c>
      <c r="Q4777">
        <v>4.5999999999999996</v>
      </c>
      <c r="R4777">
        <v>4.7</v>
      </c>
      <c r="S4777">
        <v>4.7</v>
      </c>
      <c r="T4777">
        <v>4.9000000000000004</v>
      </c>
      <c r="U4777">
        <v>4.9000000000000004</v>
      </c>
      <c r="V4777" t="s">
        <v>798</v>
      </c>
      <c r="W4777" t="s">
        <v>77</v>
      </c>
      <c r="X4777" t="s">
        <v>55</v>
      </c>
      <c r="Y4777">
        <v>17</v>
      </c>
      <c r="Z4777">
        <v>20</v>
      </c>
      <c r="AA4777" t="s">
        <v>44</v>
      </c>
      <c r="AB4777" t="s">
        <v>96</v>
      </c>
      <c r="AC4777" t="s">
        <v>97</v>
      </c>
      <c r="AD4777" t="s">
        <v>19194</v>
      </c>
      <c r="AE4777" t="s">
        <v>19195</v>
      </c>
      <c r="AF4777">
        <v>98661</v>
      </c>
    </row>
    <row r="4778" spans="1:32" x14ac:dyDescent="0.35">
      <c r="A4778">
        <v>2020</v>
      </c>
      <c r="B4778" t="s">
        <v>32</v>
      </c>
      <c r="C4778" t="s">
        <v>746</v>
      </c>
      <c r="D4778" t="s">
        <v>34</v>
      </c>
      <c r="E4778" t="s">
        <v>781</v>
      </c>
      <c r="F4778">
        <v>4.8</v>
      </c>
      <c r="G4778">
        <v>142</v>
      </c>
      <c r="H4778" t="s">
        <v>36</v>
      </c>
      <c r="I4778" t="s">
        <v>1049</v>
      </c>
      <c r="J4778">
        <v>3.7</v>
      </c>
      <c r="K4778">
        <v>6</v>
      </c>
      <c r="L4778" t="s">
        <v>1050</v>
      </c>
      <c r="M4778" t="s">
        <v>472</v>
      </c>
      <c r="N4778">
        <v>33760</v>
      </c>
      <c r="O4778" t="s">
        <v>53</v>
      </c>
      <c r="P4778">
        <v>4.7</v>
      </c>
      <c r="Q4778">
        <v>4.7</v>
      </c>
      <c r="R4778">
        <v>4.7</v>
      </c>
      <c r="S4778">
        <v>4.7</v>
      </c>
      <c r="T4778">
        <v>4.8</v>
      </c>
      <c r="U4778">
        <v>4.8</v>
      </c>
      <c r="V4778" t="s">
        <v>41</v>
      </c>
      <c r="W4778" t="s">
        <v>42</v>
      </c>
      <c r="X4778" t="s">
        <v>43</v>
      </c>
      <c r="Y4778">
        <v>28</v>
      </c>
      <c r="Z4778">
        <v>39</v>
      </c>
      <c r="AA4778" t="s">
        <v>44</v>
      </c>
      <c r="AB4778" t="s">
        <v>45</v>
      </c>
      <c r="AC4778" t="s">
        <v>750</v>
      </c>
      <c r="AD4778" t="s">
        <v>19196</v>
      </c>
      <c r="AE4778">
        <v>22818255</v>
      </c>
      <c r="AF4778">
        <v>13112</v>
      </c>
    </row>
    <row r="4779" spans="1:32" x14ac:dyDescent="0.35">
      <c r="A4779">
        <v>2020</v>
      </c>
      <c r="B4779" t="s">
        <v>48</v>
      </c>
      <c r="C4779" t="s">
        <v>179</v>
      </c>
      <c r="D4779" t="s">
        <v>34</v>
      </c>
      <c r="E4779" t="s">
        <v>19197</v>
      </c>
      <c r="F4779">
        <v>4.5</v>
      </c>
      <c r="G4779">
        <v>248</v>
      </c>
      <c r="H4779" t="s">
        <v>36</v>
      </c>
      <c r="I4779" t="s">
        <v>10813</v>
      </c>
      <c r="J4779">
        <v>3.7</v>
      </c>
      <c r="K4779">
        <v>44</v>
      </c>
      <c r="L4779" t="s">
        <v>10814</v>
      </c>
      <c r="M4779" t="s">
        <v>472</v>
      </c>
      <c r="N4779">
        <v>33607</v>
      </c>
      <c r="O4779" t="s">
        <v>40</v>
      </c>
      <c r="P4779">
        <v>4.7</v>
      </c>
      <c r="Q4779">
        <v>4.5999999999999996</v>
      </c>
      <c r="R4779">
        <v>4.5</v>
      </c>
      <c r="S4779">
        <v>4.3</v>
      </c>
      <c r="T4779">
        <v>4.7</v>
      </c>
      <c r="U4779">
        <v>4.3</v>
      </c>
      <c r="V4779" t="s">
        <v>10243</v>
      </c>
      <c r="W4779" t="s">
        <v>5899</v>
      </c>
      <c r="X4779" t="s">
        <v>95</v>
      </c>
      <c r="Y4779">
        <v>21</v>
      </c>
      <c r="Z4779">
        <v>28</v>
      </c>
      <c r="AA4779" t="s">
        <v>44</v>
      </c>
      <c r="AB4779" t="s">
        <v>56</v>
      </c>
      <c r="AC4779" t="s">
        <v>207</v>
      </c>
      <c r="AD4779" t="s">
        <v>19198</v>
      </c>
      <c r="AE4779" t="s">
        <v>19199</v>
      </c>
      <c r="AF4779">
        <v>13364</v>
      </c>
    </row>
    <row r="4780" spans="1:32" x14ac:dyDescent="0.35">
      <c r="A4780">
        <v>2018</v>
      </c>
      <c r="B4780" t="s">
        <v>213</v>
      </c>
      <c r="C4780" t="s">
        <v>1032</v>
      </c>
      <c r="D4780" t="s">
        <v>34</v>
      </c>
      <c r="E4780" t="s">
        <v>15267</v>
      </c>
      <c r="F4780">
        <v>4.7</v>
      </c>
      <c r="G4780">
        <v>61</v>
      </c>
      <c r="H4780" t="s">
        <v>36</v>
      </c>
      <c r="I4780" t="s">
        <v>3697</v>
      </c>
      <c r="J4780">
        <v>4.8</v>
      </c>
      <c r="K4780">
        <v>3454</v>
      </c>
      <c r="L4780" t="s">
        <v>3698</v>
      </c>
      <c r="M4780" t="s">
        <v>472</v>
      </c>
      <c r="N4780">
        <v>33543</v>
      </c>
      <c r="O4780" t="s">
        <v>53</v>
      </c>
      <c r="P4780">
        <v>4.9000000000000004</v>
      </c>
      <c r="Q4780">
        <v>4.5999999999999996</v>
      </c>
      <c r="R4780">
        <v>4.7</v>
      </c>
      <c r="S4780">
        <v>4.5</v>
      </c>
      <c r="T4780">
        <v>4.7</v>
      </c>
      <c r="U4780">
        <v>4.7</v>
      </c>
      <c r="V4780" t="s">
        <v>76</v>
      </c>
      <c r="W4780" t="s">
        <v>1010</v>
      </c>
      <c r="X4780" t="s">
        <v>124</v>
      </c>
      <c r="Y4780">
        <v>18</v>
      </c>
      <c r="Z4780">
        <v>26</v>
      </c>
      <c r="AA4780" t="s">
        <v>44</v>
      </c>
      <c r="AB4780" t="s">
        <v>125</v>
      </c>
      <c r="AC4780" t="s">
        <v>126</v>
      </c>
      <c r="AD4780" t="s">
        <v>19200</v>
      </c>
      <c r="AE4780" t="s">
        <v>19201</v>
      </c>
      <c r="AF4780">
        <v>36888</v>
      </c>
    </row>
    <row r="4781" spans="1:32" x14ac:dyDescent="0.35">
      <c r="A4781">
        <v>2021</v>
      </c>
      <c r="B4781" t="s">
        <v>32</v>
      </c>
      <c r="C4781" t="s">
        <v>1771</v>
      </c>
      <c r="D4781" t="s">
        <v>34</v>
      </c>
      <c r="E4781" t="s">
        <v>19202</v>
      </c>
      <c r="F4781">
        <v>4.8</v>
      </c>
      <c r="G4781">
        <v>74</v>
      </c>
      <c r="H4781" t="s">
        <v>36</v>
      </c>
      <c r="I4781" t="s">
        <v>3697</v>
      </c>
      <c r="J4781">
        <v>4.8</v>
      </c>
      <c r="K4781">
        <v>3454</v>
      </c>
      <c r="L4781" t="s">
        <v>3698</v>
      </c>
      <c r="M4781" t="s">
        <v>472</v>
      </c>
      <c r="N4781">
        <v>33543</v>
      </c>
      <c r="O4781" t="s">
        <v>40</v>
      </c>
      <c r="P4781">
        <v>4.8</v>
      </c>
      <c r="Q4781">
        <v>4.7</v>
      </c>
      <c r="R4781">
        <v>4.8</v>
      </c>
      <c r="S4781">
        <v>4.7</v>
      </c>
      <c r="T4781">
        <v>4.9000000000000004</v>
      </c>
      <c r="U4781">
        <v>4.9000000000000004</v>
      </c>
      <c r="V4781" t="s">
        <v>2939</v>
      </c>
      <c r="W4781" t="s">
        <v>42</v>
      </c>
      <c r="X4781" t="s">
        <v>43</v>
      </c>
      <c r="Y4781">
        <v>30</v>
      </c>
      <c r="Z4781">
        <v>38</v>
      </c>
      <c r="AA4781" t="s">
        <v>44</v>
      </c>
      <c r="AB4781" t="s">
        <v>78</v>
      </c>
      <c r="AC4781" t="s">
        <v>3390</v>
      </c>
      <c r="AD4781" t="s">
        <v>19203</v>
      </c>
      <c r="AE4781" t="s">
        <v>19204</v>
      </c>
      <c r="AF4781">
        <v>16339</v>
      </c>
    </row>
    <row r="4782" spans="1:32" x14ac:dyDescent="0.35">
      <c r="A4782">
        <v>2019</v>
      </c>
      <c r="B4782" t="s">
        <v>616</v>
      </c>
      <c r="C4782" t="s">
        <v>11828</v>
      </c>
      <c r="D4782" t="s">
        <v>34</v>
      </c>
      <c r="E4782" t="s">
        <v>5294</v>
      </c>
      <c r="F4782">
        <v>4.8</v>
      </c>
      <c r="G4782">
        <v>142</v>
      </c>
      <c r="H4782" t="s">
        <v>36</v>
      </c>
      <c r="I4782" t="s">
        <v>6459</v>
      </c>
      <c r="J4782">
        <v>4.7</v>
      </c>
      <c r="K4782">
        <v>1415</v>
      </c>
      <c r="L4782" t="s">
        <v>6460</v>
      </c>
      <c r="M4782" t="s">
        <v>472</v>
      </c>
      <c r="N4782">
        <v>32808</v>
      </c>
      <c r="O4782" t="s">
        <v>53</v>
      </c>
      <c r="P4782">
        <v>4.8</v>
      </c>
      <c r="Q4782">
        <v>4.7</v>
      </c>
      <c r="R4782">
        <v>4.7</v>
      </c>
      <c r="S4782">
        <v>4.7</v>
      </c>
      <c r="T4782">
        <v>4.9000000000000004</v>
      </c>
      <c r="U4782">
        <v>4.8</v>
      </c>
      <c r="V4782" t="s">
        <v>19205</v>
      </c>
      <c r="W4782" t="s">
        <v>42</v>
      </c>
      <c r="X4782" t="s">
        <v>43</v>
      </c>
      <c r="Y4782">
        <v>27</v>
      </c>
      <c r="Z4782">
        <v>33</v>
      </c>
      <c r="AA4782" t="s">
        <v>44</v>
      </c>
      <c r="AB4782" t="s">
        <v>151</v>
      </c>
      <c r="AC4782" t="s">
        <v>664</v>
      </c>
      <c r="AD4782" t="s">
        <v>19206</v>
      </c>
      <c r="AE4782" t="s">
        <v>19207</v>
      </c>
      <c r="AF4782">
        <v>17530</v>
      </c>
    </row>
    <row r="4783" spans="1:32" x14ac:dyDescent="0.35">
      <c r="A4783">
        <v>2019</v>
      </c>
      <c r="B4783" t="s">
        <v>69</v>
      </c>
      <c r="C4783" t="s">
        <v>3047</v>
      </c>
      <c r="D4783" t="s">
        <v>34</v>
      </c>
      <c r="E4783" t="s">
        <v>19208</v>
      </c>
      <c r="F4783">
        <v>4.7</v>
      </c>
      <c r="G4783">
        <v>102</v>
      </c>
      <c r="H4783" t="s">
        <v>36</v>
      </c>
      <c r="I4783" t="s">
        <v>12549</v>
      </c>
      <c r="J4783">
        <v>4.9000000000000004</v>
      </c>
      <c r="K4783">
        <v>27824</v>
      </c>
      <c r="L4783" t="s">
        <v>12550</v>
      </c>
      <c r="M4783" t="s">
        <v>472</v>
      </c>
      <c r="N4783">
        <v>32822</v>
      </c>
      <c r="O4783" t="s">
        <v>53</v>
      </c>
      <c r="P4783">
        <v>4.8</v>
      </c>
      <c r="Q4783">
        <v>4.7</v>
      </c>
      <c r="R4783">
        <v>4.7</v>
      </c>
      <c r="S4783">
        <v>4.5999999999999996</v>
      </c>
      <c r="T4783">
        <v>4.7</v>
      </c>
      <c r="U4783">
        <v>4.8</v>
      </c>
      <c r="V4783" t="s">
        <v>104</v>
      </c>
      <c r="W4783" t="s">
        <v>42</v>
      </c>
      <c r="X4783" t="s">
        <v>124</v>
      </c>
      <c r="Y4783">
        <v>19</v>
      </c>
      <c r="Z4783">
        <v>24</v>
      </c>
      <c r="AA4783" t="s">
        <v>44</v>
      </c>
      <c r="AB4783" t="s">
        <v>125</v>
      </c>
      <c r="AC4783" t="s">
        <v>126</v>
      </c>
      <c r="AD4783" t="s">
        <v>19209</v>
      </c>
      <c r="AE4783" t="s">
        <v>19210</v>
      </c>
      <c r="AF4783">
        <v>32634</v>
      </c>
    </row>
    <row r="4784" spans="1:32" x14ac:dyDescent="0.35">
      <c r="A4784">
        <v>2021</v>
      </c>
      <c r="B4784" t="s">
        <v>213</v>
      </c>
      <c r="C4784" t="s">
        <v>4312</v>
      </c>
      <c r="D4784" t="s">
        <v>349</v>
      </c>
      <c r="E4784" t="s">
        <v>19211</v>
      </c>
      <c r="F4784">
        <v>4.8</v>
      </c>
      <c r="G4784">
        <v>42</v>
      </c>
      <c r="H4784" t="s">
        <v>36</v>
      </c>
      <c r="I4784" t="s">
        <v>19212</v>
      </c>
      <c r="J4784">
        <v>4.8</v>
      </c>
      <c r="K4784">
        <v>399</v>
      </c>
      <c r="L4784" t="s">
        <v>19213</v>
      </c>
      <c r="M4784" t="s">
        <v>472</v>
      </c>
      <c r="N4784">
        <v>33912</v>
      </c>
      <c r="O4784" t="s">
        <v>53</v>
      </c>
      <c r="P4784">
        <v>4.9000000000000004</v>
      </c>
      <c r="Q4784">
        <v>4.9000000000000004</v>
      </c>
      <c r="R4784">
        <v>4.7</v>
      </c>
      <c r="S4784">
        <v>4.5999999999999996</v>
      </c>
      <c r="T4784">
        <v>4.9000000000000004</v>
      </c>
      <c r="U4784">
        <v>4.8</v>
      </c>
      <c r="V4784" t="s">
        <v>122</v>
      </c>
      <c r="W4784" t="s">
        <v>327</v>
      </c>
      <c r="X4784" t="s">
        <v>43</v>
      </c>
      <c r="Y4784">
        <v>22</v>
      </c>
      <c r="Z4784">
        <v>28</v>
      </c>
      <c r="AA4784" t="s">
        <v>44</v>
      </c>
      <c r="AB4784" t="s">
        <v>56</v>
      </c>
      <c r="AC4784" t="s">
        <v>219</v>
      </c>
      <c r="AD4784" t="s">
        <v>19214</v>
      </c>
      <c r="AE4784" t="s">
        <v>19215</v>
      </c>
      <c r="AF4784">
        <v>12473</v>
      </c>
    </row>
    <row r="4785" spans="1:32" x14ac:dyDescent="0.35">
      <c r="A4785">
        <v>2019</v>
      </c>
      <c r="B4785" t="s">
        <v>187</v>
      </c>
      <c r="C4785" t="s">
        <v>6959</v>
      </c>
      <c r="D4785" t="s">
        <v>34</v>
      </c>
      <c r="E4785" t="s">
        <v>19216</v>
      </c>
      <c r="F4785">
        <v>4.7</v>
      </c>
      <c r="G4785">
        <v>279</v>
      </c>
      <c r="H4785" t="s">
        <v>36</v>
      </c>
      <c r="I4785" t="s">
        <v>14492</v>
      </c>
      <c r="J4785">
        <v>4.8</v>
      </c>
      <c r="K4785">
        <v>1148</v>
      </c>
      <c r="L4785" t="s">
        <v>14493</v>
      </c>
      <c r="M4785" t="s">
        <v>1103</v>
      </c>
      <c r="N4785">
        <v>21228</v>
      </c>
      <c r="O4785" t="s">
        <v>53</v>
      </c>
      <c r="P4785">
        <v>4.8</v>
      </c>
      <c r="Q4785">
        <v>4.7</v>
      </c>
      <c r="R4785">
        <v>4.5999999999999996</v>
      </c>
      <c r="S4785">
        <v>4.7</v>
      </c>
      <c r="T4785">
        <v>4.7</v>
      </c>
      <c r="U4785">
        <v>4.8</v>
      </c>
      <c r="V4785" t="s">
        <v>254</v>
      </c>
      <c r="W4785" t="s">
        <v>42</v>
      </c>
      <c r="X4785" t="s">
        <v>124</v>
      </c>
      <c r="Y4785">
        <v>26</v>
      </c>
      <c r="Z4785">
        <v>33</v>
      </c>
      <c r="AA4785" t="s">
        <v>44</v>
      </c>
      <c r="AB4785" t="s">
        <v>78</v>
      </c>
      <c r="AC4785" t="s">
        <v>237</v>
      </c>
      <c r="AD4785" t="s">
        <v>19217</v>
      </c>
      <c r="AE4785" t="s">
        <v>19218</v>
      </c>
      <c r="AF4785">
        <v>65105</v>
      </c>
    </row>
    <row r="4786" spans="1:32" x14ac:dyDescent="0.35">
      <c r="A4786">
        <v>2011</v>
      </c>
      <c r="B4786" t="s">
        <v>4488</v>
      </c>
      <c r="C4786" t="s">
        <v>19219</v>
      </c>
      <c r="D4786" t="s">
        <v>34</v>
      </c>
      <c r="E4786" t="s">
        <v>19220</v>
      </c>
      <c r="F4786">
        <v>4.5999999999999996</v>
      </c>
      <c r="G4786">
        <v>14</v>
      </c>
      <c r="H4786" t="s">
        <v>36</v>
      </c>
      <c r="I4786" t="s">
        <v>19221</v>
      </c>
      <c r="J4786">
        <v>4.7</v>
      </c>
      <c r="K4786">
        <v>752</v>
      </c>
      <c r="L4786" t="s">
        <v>19222</v>
      </c>
      <c r="M4786" t="s">
        <v>472</v>
      </c>
      <c r="N4786">
        <v>33403</v>
      </c>
      <c r="O4786" t="s">
        <v>40</v>
      </c>
      <c r="P4786">
        <v>4.4000000000000004</v>
      </c>
      <c r="Q4786">
        <v>4.0999999999999996</v>
      </c>
      <c r="R4786">
        <v>4.8</v>
      </c>
      <c r="S4786">
        <v>4.9000000000000004</v>
      </c>
      <c r="T4786">
        <v>4.5999999999999996</v>
      </c>
      <c r="U4786">
        <v>4.9000000000000004</v>
      </c>
      <c r="V4786" t="s">
        <v>825</v>
      </c>
      <c r="W4786" t="s">
        <v>42</v>
      </c>
      <c r="X4786" t="s">
        <v>124</v>
      </c>
      <c r="Y4786">
        <v>17</v>
      </c>
      <c r="Z4786">
        <v>23</v>
      </c>
      <c r="AA4786" t="s">
        <v>44</v>
      </c>
      <c r="AB4786" t="s">
        <v>2947</v>
      </c>
      <c r="AC4786" t="s">
        <v>19223</v>
      </c>
      <c r="AD4786" t="s">
        <v>19224</v>
      </c>
      <c r="AE4786">
        <v>28912</v>
      </c>
      <c r="AF4786">
        <v>14066</v>
      </c>
    </row>
    <row r="4787" spans="1:32" x14ac:dyDescent="0.35">
      <c r="A4787">
        <v>2018</v>
      </c>
      <c r="B4787" t="s">
        <v>339</v>
      </c>
      <c r="C4787" t="s">
        <v>3809</v>
      </c>
      <c r="D4787" t="s">
        <v>34</v>
      </c>
      <c r="E4787" t="s">
        <v>3810</v>
      </c>
      <c r="F4787">
        <v>4</v>
      </c>
      <c r="G4787">
        <v>82</v>
      </c>
      <c r="H4787" t="s">
        <v>36</v>
      </c>
      <c r="I4787" t="s">
        <v>3811</v>
      </c>
      <c r="J4787">
        <v>4.5999999999999996</v>
      </c>
      <c r="K4787">
        <v>531</v>
      </c>
      <c r="L4787" t="s">
        <v>3812</v>
      </c>
      <c r="M4787" t="s">
        <v>472</v>
      </c>
      <c r="N4787">
        <v>33064</v>
      </c>
      <c r="O4787" t="s">
        <v>40</v>
      </c>
      <c r="P4787">
        <v>4.2</v>
      </c>
      <c r="Q4787">
        <v>4.3</v>
      </c>
      <c r="R4787">
        <v>4</v>
      </c>
      <c r="S4787">
        <v>3.4</v>
      </c>
      <c r="T4787">
        <v>4.5999999999999996</v>
      </c>
      <c r="U4787">
        <v>3.4</v>
      </c>
      <c r="V4787" t="s">
        <v>3813</v>
      </c>
      <c r="W4787" t="s">
        <v>327</v>
      </c>
      <c r="X4787" t="s">
        <v>1510</v>
      </c>
      <c r="Y4787">
        <v>18</v>
      </c>
      <c r="Z4787">
        <v>24</v>
      </c>
      <c r="AA4787" t="s">
        <v>44</v>
      </c>
      <c r="AB4787" t="s">
        <v>45</v>
      </c>
      <c r="AC4787" t="s">
        <v>1740</v>
      </c>
      <c r="AD4787" t="s">
        <v>3814</v>
      </c>
      <c r="AE4787" t="s">
        <v>3815</v>
      </c>
      <c r="AF4787">
        <v>27519</v>
      </c>
    </row>
    <row r="4788" spans="1:32" x14ac:dyDescent="0.35">
      <c r="A4788">
        <v>2021</v>
      </c>
      <c r="B4788" t="s">
        <v>108</v>
      </c>
      <c r="C4788" t="s">
        <v>3995</v>
      </c>
      <c r="D4788" t="s">
        <v>634</v>
      </c>
      <c r="E4788" t="s">
        <v>19225</v>
      </c>
      <c r="F4788">
        <v>4.8</v>
      </c>
      <c r="G4788">
        <v>17</v>
      </c>
      <c r="H4788" t="s">
        <v>36</v>
      </c>
      <c r="I4788" t="s">
        <v>1767</v>
      </c>
      <c r="J4788">
        <v>4.5999999999999996</v>
      </c>
      <c r="K4788">
        <v>1040</v>
      </c>
      <c r="L4788" t="s">
        <v>1768</v>
      </c>
      <c r="M4788" t="s">
        <v>472</v>
      </c>
      <c r="N4788">
        <v>33169</v>
      </c>
      <c r="O4788" t="s">
        <v>53</v>
      </c>
      <c r="P4788">
        <v>4.9000000000000004</v>
      </c>
      <c r="Q4788">
        <v>4.8</v>
      </c>
      <c r="R4788">
        <v>4.5999999999999996</v>
      </c>
      <c r="S4788">
        <v>4.5999999999999996</v>
      </c>
      <c r="T4788">
        <v>4.8</v>
      </c>
      <c r="U4788">
        <v>4.9000000000000004</v>
      </c>
      <c r="V4788" t="s">
        <v>111</v>
      </c>
      <c r="W4788" t="s">
        <v>77</v>
      </c>
      <c r="X4788" t="s">
        <v>95</v>
      </c>
      <c r="Y4788">
        <v>19</v>
      </c>
      <c r="Z4788">
        <v>26</v>
      </c>
      <c r="AA4788" t="s">
        <v>44</v>
      </c>
      <c r="AB4788" t="s">
        <v>125</v>
      </c>
      <c r="AC4788" t="s">
        <v>219</v>
      </c>
      <c r="AD4788" t="s">
        <v>19226</v>
      </c>
      <c r="AE4788" t="s">
        <v>19227</v>
      </c>
      <c r="AF4788">
        <v>18658</v>
      </c>
    </row>
    <row r="4789" spans="1:32" x14ac:dyDescent="0.35">
      <c r="A4789">
        <v>2020</v>
      </c>
      <c r="B4789" t="s">
        <v>69</v>
      </c>
      <c r="C4789" t="s">
        <v>12808</v>
      </c>
      <c r="D4789" t="s">
        <v>400</v>
      </c>
      <c r="E4789" t="s">
        <v>19228</v>
      </c>
      <c r="F4789">
        <v>4.8</v>
      </c>
      <c r="G4789">
        <v>151</v>
      </c>
      <c r="H4789" t="s">
        <v>36</v>
      </c>
      <c r="I4789" t="s">
        <v>9779</v>
      </c>
      <c r="J4789">
        <v>4.5</v>
      </c>
      <c r="K4789">
        <v>2748</v>
      </c>
      <c r="L4789" t="s">
        <v>9780</v>
      </c>
      <c r="M4789" t="s">
        <v>472</v>
      </c>
      <c r="N4789">
        <v>33130</v>
      </c>
      <c r="O4789" t="s">
        <v>40</v>
      </c>
      <c r="P4789">
        <v>4.8</v>
      </c>
      <c r="Q4789">
        <v>4.8</v>
      </c>
      <c r="R4789">
        <v>4.8</v>
      </c>
      <c r="S4789">
        <v>4.8</v>
      </c>
      <c r="T4789">
        <v>4.9000000000000004</v>
      </c>
      <c r="U4789">
        <v>4.9000000000000004</v>
      </c>
      <c r="V4789" t="s">
        <v>122</v>
      </c>
      <c r="W4789" t="s">
        <v>42</v>
      </c>
      <c r="X4789" t="s">
        <v>43</v>
      </c>
      <c r="Y4789">
        <v>30</v>
      </c>
      <c r="Z4789">
        <v>38</v>
      </c>
      <c r="AA4789" t="s">
        <v>44</v>
      </c>
      <c r="AB4789" t="s">
        <v>78</v>
      </c>
      <c r="AC4789" t="s">
        <v>79</v>
      </c>
      <c r="AD4789" t="s">
        <v>19229</v>
      </c>
      <c r="AE4789" t="s">
        <v>19230</v>
      </c>
      <c r="AF4789">
        <v>13212</v>
      </c>
    </row>
    <row r="4790" spans="1:32" x14ac:dyDescent="0.35">
      <c r="A4790">
        <v>2019</v>
      </c>
      <c r="B4790" t="s">
        <v>257</v>
      </c>
      <c r="C4790" t="s">
        <v>1598</v>
      </c>
      <c r="D4790" t="s">
        <v>1080</v>
      </c>
      <c r="E4790" t="s">
        <v>19231</v>
      </c>
      <c r="F4790">
        <v>4.9000000000000004</v>
      </c>
      <c r="G4790">
        <v>30</v>
      </c>
      <c r="H4790" t="s">
        <v>36</v>
      </c>
      <c r="I4790" t="s">
        <v>11910</v>
      </c>
      <c r="J4790">
        <v>4.7</v>
      </c>
      <c r="K4790">
        <v>2681</v>
      </c>
      <c r="L4790" t="s">
        <v>11911</v>
      </c>
      <c r="M4790" t="s">
        <v>472</v>
      </c>
      <c r="N4790">
        <v>33137</v>
      </c>
      <c r="O4790" t="s">
        <v>53</v>
      </c>
      <c r="P4790">
        <v>4.9000000000000004</v>
      </c>
      <c r="Q4790">
        <v>4.9000000000000004</v>
      </c>
      <c r="R4790">
        <v>5</v>
      </c>
      <c r="S4790">
        <v>4.5999999999999996</v>
      </c>
      <c r="T4790">
        <v>4.9000000000000004</v>
      </c>
      <c r="U4790">
        <v>4.9000000000000004</v>
      </c>
      <c r="V4790" t="s">
        <v>428</v>
      </c>
      <c r="W4790" t="s">
        <v>42</v>
      </c>
      <c r="X4790" t="s">
        <v>95</v>
      </c>
      <c r="Y4790">
        <v>26</v>
      </c>
      <c r="Z4790">
        <v>36</v>
      </c>
      <c r="AA4790" t="s">
        <v>44</v>
      </c>
      <c r="AB4790" t="s">
        <v>45</v>
      </c>
      <c r="AC4790" t="s">
        <v>219</v>
      </c>
      <c r="AD4790" t="s">
        <v>19232</v>
      </c>
      <c r="AE4790" t="s">
        <v>19233</v>
      </c>
      <c r="AF4790">
        <v>13014</v>
      </c>
    </row>
    <row r="4791" spans="1:32" x14ac:dyDescent="0.35">
      <c r="A4791">
        <v>2010</v>
      </c>
      <c r="B4791" t="s">
        <v>81</v>
      </c>
      <c r="C4791" t="s">
        <v>1117</v>
      </c>
      <c r="D4791" t="s">
        <v>34</v>
      </c>
      <c r="E4791" t="s">
        <v>5204</v>
      </c>
      <c r="F4791">
        <v>4.7</v>
      </c>
      <c r="G4791">
        <v>125</v>
      </c>
      <c r="H4791" t="s">
        <v>36</v>
      </c>
      <c r="I4791" t="s">
        <v>594</v>
      </c>
      <c r="J4791">
        <v>4.7</v>
      </c>
      <c r="K4791">
        <v>516</v>
      </c>
      <c r="L4791" t="s">
        <v>595</v>
      </c>
      <c r="M4791" t="s">
        <v>538</v>
      </c>
      <c r="N4791">
        <v>19440</v>
      </c>
      <c r="O4791" t="s">
        <v>94</v>
      </c>
      <c r="P4791">
        <v>4.7</v>
      </c>
      <c r="Q4791">
        <v>4.5999999999999996</v>
      </c>
      <c r="R4791">
        <v>4.5999999999999996</v>
      </c>
      <c r="S4791">
        <v>4.5</v>
      </c>
      <c r="T4791">
        <v>4.7</v>
      </c>
      <c r="U4791">
        <v>4.7</v>
      </c>
      <c r="V4791" t="s">
        <v>14831</v>
      </c>
      <c r="W4791" t="s">
        <v>6390</v>
      </c>
      <c r="X4791" t="s">
        <v>124</v>
      </c>
      <c r="Y4791">
        <v>18</v>
      </c>
      <c r="Z4791">
        <v>24</v>
      </c>
      <c r="AA4791" t="s">
        <v>44</v>
      </c>
      <c r="AB4791" t="s">
        <v>151</v>
      </c>
      <c r="AC4791" t="s">
        <v>184</v>
      </c>
      <c r="AD4791" t="s">
        <v>14832</v>
      </c>
      <c r="AE4791" t="s">
        <v>14833</v>
      </c>
      <c r="AF4791">
        <v>88728</v>
      </c>
    </row>
    <row r="4792" spans="1:32" x14ac:dyDescent="0.35">
      <c r="A4792">
        <v>2013</v>
      </c>
      <c r="B4792" t="s">
        <v>257</v>
      </c>
      <c r="C4792" t="s">
        <v>2743</v>
      </c>
      <c r="D4792" t="s">
        <v>34</v>
      </c>
      <c r="E4792" t="s">
        <v>19234</v>
      </c>
      <c r="F4792">
        <v>4.5999999999999996</v>
      </c>
      <c r="G4792">
        <v>159</v>
      </c>
      <c r="H4792" t="s">
        <v>36</v>
      </c>
      <c r="I4792" t="s">
        <v>612</v>
      </c>
      <c r="J4792">
        <v>3.7</v>
      </c>
      <c r="K4792">
        <v>54</v>
      </c>
      <c r="L4792" t="s">
        <v>613</v>
      </c>
      <c r="M4792" t="s">
        <v>538</v>
      </c>
      <c r="N4792">
        <v>19067</v>
      </c>
      <c r="O4792" t="s">
        <v>75</v>
      </c>
      <c r="P4792">
        <v>4.7</v>
      </c>
      <c r="Q4792">
        <v>4.5999999999999996</v>
      </c>
      <c r="R4792">
        <v>4.8</v>
      </c>
      <c r="S4792">
        <v>4.4000000000000004</v>
      </c>
      <c r="T4792">
        <v>4.8</v>
      </c>
      <c r="U4792">
        <v>4.5999999999999996</v>
      </c>
      <c r="V4792" t="s">
        <v>721</v>
      </c>
      <c r="W4792" t="s">
        <v>123</v>
      </c>
      <c r="X4792" t="s">
        <v>124</v>
      </c>
      <c r="Y4792">
        <v>22</v>
      </c>
      <c r="Z4792">
        <v>33</v>
      </c>
      <c r="AA4792" t="s">
        <v>44</v>
      </c>
      <c r="AB4792" t="s">
        <v>45</v>
      </c>
      <c r="AC4792" t="s">
        <v>219</v>
      </c>
      <c r="AD4792" t="s">
        <v>19235</v>
      </c>
      <c r="AE4792">
        <v>530321</v>
      </c>
      <c r="AF4792">
        <v>87322</v>
      </c>
    </row>
    <row r="4793" spans="1:32" x14ac:dyDescent="0.35">
      <c r="A4793">
        <v>2013</v>
      </c>
      <c r="B4793" t="s">
        <v>81</v>
      </c>
      <c r="C4793" t="s">
        <v>3989</v>
      </c>
      <c r="D4793" t="s">
        <v>34</v>
      </c>
      <c r="E4793" t="s">
        <v>12874</v>
      </c>
      <c r="F4793">
        <v>4.7</v>
      </c>
      <c r="G4793">
        <v>99</v>
      </c>
      <c r="H4793" t="s">
        <v>36</v>
      </c>
      <c r="I4793" t="s">
        <v>612</v>
      </c>
      <c r="J4793">
        <v>3.7</v>
      </c>
      <c r="K4793">
        <v>54</v>
      </c>
      <c r="L4793" t="s">
        <v>613</v>
      </c>
      <c r="M4793" t="s">
        <v>538</v>
      </c>
      <c r="N4793">
        <v>19067</v>
      </c>
      <c r="O4793" t="s">
        <v>75</v>
      </c>
      <c r="P4793">
        <v>4.8</v>
      </c>
      <c r="Q4793">
        <v>4.5999999999999996</v>
      </c>
      <c r="R4793">
        <v>4.7</v>
      </c>
      <c r="S4793">
        <v>4.5</v>
      </c>
      <c r="T4793">
        <v>4.5999999999999996</v>
      </c>
      <c r="U4793">
        <v>4.8</v>
      </c>
      <c r="V4793" t="s">
        <v>614</v>
      </c>
      <c r="W4793" t="s">
        <v>123</v>
      </c>
      <c r="X4793" t="s">
        <v>43</v>
      </c>
      <c r="Y4793">
        <v>21</v>
      </c>
      <c r="Z4793">
        <v>31</v>
      </c>
      <c r="AA4793" t="s">
        <v>44</v>
      </c>
      <c r="AB4793" t="s">
        <v>151</v>
      </c>
      <c r="AC4793" t="s">
        <v>184</v>
      </c>
      <c r="AD4793" t="s">
        <v>12875</v>
      </c>
      <c r="AE4793" s="1" t="s">
        <v>12876</v>
      </c>
      <c r="AF4793">
        <v>54767</v>
      </c>
    </row>
    <row r="4794" spans="1:32" x14ac:dyDescent="0.35">
      <c r="A4794">
        <v>2020</v>
      </c>
      <c r="B4794" t="s">
        <v>288</v>
      </c>
      <c r="C4794" t="s">
        <v>19236</v>
      </c>
      <c r="D4794" t="s">
        <v>34</v>
      </c>
      <c r="E4794" t="s">
        <v>19237</v>
      </c>
      <c r="F4794">
        <v>4.8</v>
      </c>
      <c r="G4794">
        <v>30</v>
      </c>
      <c r="H4794" t="s">
        <v>36</v>
      </c>
      <c r="I4794" t="s">
        <v>6539</v>
      </c>
      <c r="J4794">
        <v>3.9</v>
      </c>
      <c r="K4794">
        <v>273</v>
      </c>
      <c r="L4794" t="s">
        <v>6540</v>
      </c>
      <c r="M4794" t="s">
        <v>679</v>
      </c>
      <c r="N4794">
        <v>11220</v>
      </c>
      <c r="O4794" t="s">
        <v>53</v>
      </c>
      <c r="P4794">
        <v>4.8</v>
      </c>
      <c r="Q4794">
        <v>4.7</v>
      </c>
      <c r="R4794">
        <v>4.9000000000000004</v>
      </c>
      <c r="S4794">
        <v>4.7</v>
      </c>
      <c r="T4794">
        <v>4.8</v>
      </c>
      <c r="U4794">
        <v>4.7</v>
      </c>
      <c r="V4794" t="s">
        <v>1739</v>
      </c>
      <c r="W4794" t="s">
        <v>42</v>
      </c>
      <c r="X4794" t="s">
        <v>124</v>
      </c>
      <c r="Y4794">
        <v>22</v>
      </c>
      <c r="Z4794">
        <v>28</v>
      </c>
      <c r="AA4794" t="s">
        <v>44</v>
      </c>
      <c r="AB4794" t="s">
        <v>294</v>
      </c>
      <c r="AC4794" t="s">
        <v>219</v>
      </c>
      <c r="AD4794" t="s">
        <v>19238</v>
      </c>
      <c r="AE4794" t="s">
        <v>19239</v>
      </c>
      <c r="AF4794">
        <v>22595</v>
      </c>
    </row>
    <row r="4795" spans="1:32" x14ac:dyDescent="0.35">
      <c r="A4795">
        <v>2021</v>
      </c>
      <c r="B4795" t="s">
        <v>1046</v>
      </c>
      <c r="C4795" t="s">
        <v>13534</v>
      </c>
      <c r="D4795" t="s">
        <v>34</v>
      </c>
      <c r="E4795" t="s">
        <v>19240</v>
      </c>
      <c r="F4795">
        <v>2.9</v>
      </c>
      <c r="G4795">
        <v>19</v>
      </c>
      <c r="H4795" t="s">
        <v>36</v>
      </c>
      <c r="I4795" t="s">
        <v>3339</v>
      </c>
      <c r="J4795">
        <v>3.7</v>
      </c>
      <c r="K4795">
        <v>21</v>
      </c>
      <c r="L4795" t="s">
        <v>3340</v>
      </c>
      <c r="M4795" t="s">
        <v>604</v>
      </c>
      <c r="N4795" s="1" t="s">
        <v>3341</v>
      </c>
      <c r="O4795" t="s">
        <v>53</v>
      </c>
      <c r="P4795">
        <v>3.5</v>
      </c>
      <c r="Q4795">
        <v>4.0999999999999996</v>
      </c>
      <c r="R4795">
        <v>2.6</v>
      </c>
      <c r="S4795">
        <v>2.2000000000000002</v>
      </c>
      <c r="T4795">
        <v>3.8</v>
      </c>
      <c r="U4795">
        <v>2.1</v>
      </c>
      <c r="V4795" t="s">
        <v>6769</v>
      </c>
      <c r="W4795" t="s">
        <v>42</v>
      </c>
      <c r="X4795" t="s">
        <v>55</v>
      </c>
      <c r="Y4795">
        <v>14</v>
      </c>
      <c r="Z4795">
        <v>19</v>
      </c>
      <c r="AA4795" t="s">
        <v>44</v>
      </c>
      <c r="AB4795" t="s">
        <v>9324</v>
      </c>
      <c r="AC4795" t="s">
        <v>1833</v>
      </c>
      <c r="AD4795" t="s">
        <v>19241</v>
      </c>
      <c r="AE4795" t="s">
        <v>19242</v>
      </c>
      <c r="AF4795">
        <v>29615</v>
      </c>
    </row>
    <row r="4796" spans="1:32" x14ac:dyDescent="0.35">
      <c r="A4796">
        <v>2019</v>
      </c>
      <c r="B4796" t="s">
        <v>257</v>
      </c>
      <c r="C4796" t="s">
        <v>1493</v>
      </c>
      <c r="D4796" t="s">
        <v>34</v>
      </c>
      <c r="E4796" t="s">
        <v>13510</v>
      </c>
      <c r="F4796">
        <v>4.9000000000000004</v>
      </c>
      <c r="G4796">
        <v>30</v>
      </c>
      <c r="H4796" t="s">
        <v>36</v>
      </c>
      <c r="I4796" t="s">
        <v>10908</v>
      </c>
      <c r="J4796">
        <v>5</v>
      </c>
      <c r="K4796">
        <v>2</v>
      </c>
      <c r="L4796" t="s">
        <v>10909</v>
      </c>
      <c r="M4796" t="s">
        <v>604</v>
      </c>
      <c r="N4796" s="1" t="s">
        <v>10910</v>
      </c>
      <c r="O4796" t="s">
        <v>53</v>
      </c>
      <c r="P4796">
        <v>4.9000000000000004</v>
      </c>
      <c r="Q4796">
        <v>4.9000000000000004</v>
      </c>
      <c r="R4796">
        <v>5</v>
      </c>
      <c r="S4796">
        <v>4.5999999999999996</v>
      </c>
      <c r="T4796">
        <v>4.9000000000000004</v>
      </c>
      <c r="U4796">
        <v>4.9000000000000004</v>
      </c>
      <c r="V4796" t="s">
        <v>455</v>
      </c>
      <c r="W4796" t="s">
        <v>123</v>
      </c>
      <c r="X4796" t="s">
        <v>124</v>
      </c>
      <c r="Y4796">
        <v>25</v>
      </c>
      <c r="Z4796">
        <v>34</v>
      </c>
      <c r="AA4796" t="s">
        <v>44</v>
      </c>
      <c r="AB4796" t="s">
        <v>45</v>
      </c>
      <c r="AC4796" t="s">
        <v>219</v>
      </c>
      <c r="AD4796" t="s">
        <v>13511</v>
      </c>
      <c r="AE4796" t="s">
        <v>13512</v>
      </c>
      <c r="AF4796">
        <v>32558</v>
      </c>
    </row>
    <row r="4797" spans="1:32" x14ac:dyDescent="0.35">
      <c r="A4797">
        <v>2019</v>
      </c>
      <c r="B4797" t="s">
        <v>288</v>
      </c>
      <c r="C4797" t="s">
        <v>19243</v>
      </c>
      <c r="D4797" t="s">
        <v>34</v>
      </c>
      <c r="E4797" t="s">
        <v>3730</v>
      </c>
      <c r="F4797">
        <v>4.7</v>
      </c>
      <c r="G4797">
        <v>44</v>
      </c>
      <c r="H4797" t="s">
        <v>36</v>
      </c>
      <c r="I4797" t="s">
        <v>5706</v>
      </c>
      <c r="J4797">
        <v>4.5999999999999996</v>
      </c>
      <c r="K4797">
        <v>1252</v>
      </c>
      <c r="L4797" t="s">
        <v>5707</v>
      </c>
      <c r="M4797" t="s">
        <v>679</v>
      </c>
      <c r="N4797">
        <v>11203</v>
      </c>
      <c r="O4797" t="s">
        <v>53</v>
      </c>
      <c r="P4797">
        <v>4.8</v>
      </c>
      <c r="Q4797">
        <v>4.5999999999999996</v>
      </c>
      <c r="R4797">
        <v>4.8</v>
      </c>
      <c r="S4797">
        <v>4.5</v>
      </c>
      <c r="T4797">
        <v>4.8</v>
      </c>
      <c r="U4797">
        <v>4.5999999999999996</v>
      </c>
      <c r="V4797" t="s">
        <v>3617</v>
      </c>
      <c r="W4797" t="s">
        <v>5833</v>
      </c>
      <c r="X4797" t="s">
        <v>124</v>
      </c>
      <c r="Y4797">
        <v>19</v>
      </c>
      <c r="Z4797">
        <v>25</v>
      </c>
      <c r="AA4797" t="s">
        <v>44</v>
      </c>
      <c r="AB4797" t="s">
        <v>45</v>
      </c>
      <c r="AC4797" t="s">
        <v>219</v>
      </c>
      <c r="AD4797" t="s">
        <v>19244</v>
      </c>
      <c r="AE4797" t="s">
        <v>19245</v>
      </c>
      <c r="AF4797">
        <v>19924</v>
      </c>
    </row>
    <row r="4798" spans="1:32" x14ac:dyDescent="0.35">
      <c r="A4798">
        <v>2021</v>
      </c>
      <c r="B4798" t="s">
        <v>288</v>
      </c>
      <c r="C4798" t="s">
        <v>2086</v>
      </c>
      <c r="D4798" t="s">
        <v>34</v>
      </c>
      <c r="E4798" t="s">
        <v>19246</v>
      </c>
      <c r="F4798">
        <v>4.5999999999999996</v>
      </c>
      <c r="G4798">
        <v>16</v>
      </c>
      <c r="H4798" t="s">
        <v>36</v>
      </c>
      <c r="I4798" t="s">
        <v>6141</v>
      </c>
      <c r="J4798">
        <v>4.9000000000000004</v>
      </c>
      <c r="K4798">
        <v>1075</v>
      </c>
      <c r="L4798" t="s">
        <v>6142</v>
      </c>
      <c r="M4798" t="s">
        <v>2335</v>
      </c>
      <c r="N4798" s="1" t="s">
        <v>6143</v>
      </c>
      <c r="O4798" t="s">
        <v>53</v>
      </c>
      <c r="P4798">
        <v>4.5999999999999996</v>
      </c>
      <c r="Q4798">
        <v>4.4000000000000004</v>
      </c>
      <c r="R4798">
        <v>4.7</v>
      </c>
      <c r="S4798">
        <v>4.2</v>
      </c>
      <c r="T4798">
        <v>4.5</v>
      </c>
      <c r="U4798">
        <v>4.7</v>
      </c>
      <c r="V4798" t="s">
        <v>2484</v>
      </c>
      <c r="W4798" t="s">
        <v>12820</v>
      </c>
      <c r="X4798" t="s">
        <v>124</v>
      </c>
      <c r="Y4798">
        <v>23</v>
      </c>
      <c r="Z4798">
        <v>28</v>
      </c>
      <c r="AA4798" t="s">
        <v>44</v>
      </c>
      <c r="AB4798" t="s">
        <v>113</v>
      </c>
      <c r="AC4798" t="s">
        <v>3082</v>
      </c>
      <c r="AD4798" t="s">
        <v>19247</v>
      </c>
      <c r="AE4798" t="s">
        <v>19248</v>
      </c>
      <c r="AF4798">
        <v>16193</v>
      </c>
    </row>
    <row r="4799" spans="1:32" x14ac:dyDescent="0.35">
      <c r="A4799">
        <v>2019</v>
      </c>
      <c r="B4799" t="s">
        <v>288</v>
      </c>
      <c r="C4799" t="s">
        <v>19249</v>
      </c>
      <c r="D4799" t="s">
        <v>34</v>
      </c>
      <c r="E4799" t="s">
        <v>19250</v>
      </c>
      <c r="F4799">
        <v>4.8</v>
      </c>
      <c r="G4799">
        <v>27</v>
      </c>
      <c r="H4799" t="s">
        <v>36</v>
      </c>
      <c r="I4799" t="s">
        <v>19251</v>
      </c>
      <c r="J4799">
        <v>4.4000000000000004</v>
      </c>
      <c r="K4799">
        <v>417</v>
      </c>
      <c r="L4799" t="s">
        <v>19252</v>
      </c>
      <c r="M4799" t="s">
        <v>679</v>
      </c>
      <c r="N4799">
        <v>11701</v>
      </c>
      <c r="O4799" t="s">
        <v>53</v>
      </c>
      <c r="P4799">
        <v>4.9000000000000004</v>
      </c>
      <c r="Q4799">
        <v>4.8</v>
      </c>
      <c r="R4799">
        <v>4.8</v>
      </c>
      <c r="S4799">
        <v>4.5999999999999996</v>
      </c>
      <c r="T4799">
        <v>5</v>
      </c>
      <c r="U4799">
        <v>4.9000000000000004</v>
      </c>
      <c r="V4799" t="s">
        <v>3617</v>
      </c>
      <c r="W4799" t="s">
        <v>42</v>
      </c>
      <c r="X4799" t="s">
        <v>124</v>
      </c>
      <c r="Y4799">
        <v>17</v>
      </c>
      <c r="Z4799">
        <v>22</v>
      </c>
      <c r="AA4799" t="s">
        <v>1410</v>
      </c>
      <c r="AB4799" t="s">
        <v>198</v>
      </c>
      <c r="AC4799" t="s">
        <v>19253</v>
      </c>
      <c r="AD4799" t="s">
        <v>19254</v>
      </c>
      <c r="AE4799">
        <v>1993</v>
      </c>
      <c r="AF4799">
        <v>28882</v>
      </c>
    </row>
    <row r="4800" spans="1:32" x14ac:dyDescent="0.35">
      <c r="A4800">
        <v>2019</v>
      </c>
      <c r="B4800" t="s">
        <v>591</v>
      </c>
      <c r="C4800" t="s">
        <v>1992</v>
      </c>
      <c r="D4800" t="s">
        <v>1783</v>
      </c>
      <c r="E4800" t="s">
        <v>19255</v>
      </c>
      <c r="F4800">
        <v>4.9000000000000004</v>
      </c>
      <c r="G4800">
        <v>96</v>
      </c>
      <c r="H4800" t="s">
        <v>36</v>
      </c>
      <c r="I4800" t="s">
        <v>9810</v>
      </c>
      <c r="J4800">
        <v>4.0999999999999996</v>
      </c>
      <c r="K4800">
        <v>644</v>
      </c>
      <c r="L4800" t="s">
        <v>9811</v>
      </c>
      <c r="M4800" t="s">
        <v>679</v>
      </c>
      <c r="N4800">
        <v>11701</v>
      </c>
      <c r="O4800" t="s">
        <v>40</v>
      </c>
      <c r="P4800">
        <v>5</v>
      </c>
      <c r="Q4800">
        <v>4.9000000000000004</v>
      </c>
      <c r="R4800">
        <v>4.8</v>
      </c>
      <c r="S4800">
        <v>4.8</v>
      </c>
      <c r="T4800">
        <v>4.9000000000000004</v>
      </c>
      <c r="U4800">
        <v>4.8</v>
      </c>
      <c r="V4800" t="s">
        <v>262</v>
      </c>
      <c r="W4800" t="s">
        <v>889</v>
      </c>
      <c r="X4800" t="s">
        <v>124</v>
      </c>
      <c r="Y4800">
        <v>20</v>
      </c>
      <c r="Z4800">
        <v>28</v>
      </c>
      <c r="AA4800" t="s">
        <v>44</v>
      </c>
      <c r="AB4800" t="s">
        <v>78</v>
      </c>
      <c r="AC4800" t="s">
        <v>184</v>
      </c>
      <c r="AD4800" t="s">
        <v>19256</v>
      </c>
      <c r="AE4800" t="s">
        <v>19257</v>
      </c>
      <c r="AF4800">
        <v>56530</v>
      </c>
    </row>
    <row r="4801" spans="1:32" x14ac:dyDescent="0.35">
      <c r="A4801">
        <v>2017</v>
      </c>
      <c r="B4801" t="s">
        <v>108</v>
      </c>
      <c r="C4801" t="s">
        <v>2062</v>
      </c>
      <c r="D4801" t="s">
        <v>34</v>
      </c>
      <c r="E4801" t="s">
        <v>180</v>
      </c>
      <c r="F4801">
        <v>4.7</v>
      </c>
      <c r="G4801">
        <v>28</v>
      </c>
      <c r="H4801" t="s">
        <v>36</v>
      </c>
      <c r="I4801" t="s">
        <v>11299</v>
      </c>
      <c r="J4801">
        <v>1</v>
      </c>
      <c r="K4801">
        <v>1</v>
      </c>
      <c r="L4801" t="s">
        <v>11300</v>
      </c>
      <c r="M4801" t="s">
        <v>679</v>
      </c>
      <c r="N4801">
        <v>11733</v>
      </c>
      <c r="O4801" t="s">
        <v>53</v>
      </c>
      <c r="P4801">
        <v>4.4000000000000004</v>
      </c>
      <c r="Q4801">
        <v>4.8</v>
      </c>
      <c r="R4801">
        <v>4.8</v>
      </c>
      <c r="S4801">
        <v>4.5</v>
      </c>
      <c r="T4801">
        <v>4.8</v>
      </c>
      <c r="U4801">
        <v>4.5999999999999996</v>
      </c>
      <c r="V4801" t="s">
        <v>42</v>
      </c>
      <c r="W4801" t="s">
        <v>42</v>
      </c>
      <c r="X4801" t="s">
        <v>124</v>
      </c>
      <c r="Y4801">
        <v>20</v>
      </c>
      <c r="Z4801">
        <v>28</v>
      </c>
      <c r="AA4801" t="s">
        <v>44</v>
      </c>
      <c r="AB4801" t="s">
        <v>125</v>
      </c>
      <c r="AC4801" t="s">
        <v>714</v>
      </c>
      <c r="AD4801" t="s">
        <v>11301</v>
      </c>
      <c r="AE4801" t="s">
        <v>11302</v>
      </c>
      <c r="AF4801">
        <v>89494</v>
      </c>
    </row>
    <row r="4802" spans="1:32" x14ac:dyDescent="0.35">
      <c r="A4802">
        <v>2018</v>
      </c>
      <c r="B4802" t="s">
        <v>257</v>
      </c>
      <c r="C4802" t="s">
        <v>1943</v>
      </c>
      <c r="D4802" t="s">
        <v>34</v>
      </c>
      <c r="E4802" t="s">
        <v>11636</v>
      </c>
      <c r="F4802">
        <v>4.8</v>
      </c>
      <c r="G4802">
        <v>64</v>
      </c>
      <c r="H4802" t="s">
        <v>36</v>
      </c>
      <c r="I4802" t="s">
        <v>10210</v>
      </c>
      <c r="J4802">
        <v>4.7</v>
      </c>
      <c r="K4802">
        <v>864</v>
      </c>
      <c r="L4802" t="s">
        <v>10211</v>
      </c>
      <c r="M4802" t="s">
        <v>3872</v>
      </c>
      <c r="N4802">
        <v>96701</v>
      </c>
      <c r="O4802" t="s">
        <v>94</v>
      </c>
      <c r="P4802">
        <v>4.9000000000000004</v>
      </c>
      <c r="Q4802">
        <v>4.9000000000000004</v>
      </c>
      <c r="R4802">
        <v>4.8</v>
      </c>
      <c r="S4802">
        <v>4.4000000000000004</v>
      </c>
      <c r="T4802">
        <v>4.9000000000000004</v>
      </c>
      <c r="U4802">
        <v>4.5999999999999996</v>
      </c>
      <c r="V4802" t="s">
        <v>428</v>
      </c>
      <c r="W4802" t="s">
        <v>42</v>
      </c>
      <c r="X4802" t="s">
        <v>124</v>
      </c>
      <c r="Y4802">
        <v>22</v>
      </c>
      <c r="Z4802">
        <v>29</v>
      </c>
      <c r="AA4802" t="s">
        <v>44</v>
      </c>
      <c r="AB4802" t="s">
        <v>45</v>
      </c>
      <c r="AC4802" t="s">
        <v>219</v>
      </c>
      <c r="AD4802" t="s">
        <v>11637</v>
      </c>
      <c r="AE4802" t="s">
        <v>11638</v>
      </c>
      <c r="AF4802">
        <v>36090</v>
      </c>
    </row>
    <row r="4803" spans="1:32" x14ac:dyDescent="0.35">
      <c r="A4803">
        <v>2019</v>
      </c>
      <c r="B4803" t="s">
        <v>257</v>
      </c>
      <c r="C4803" t="s">
        <v>892</v>
      </c>
      <c r="D4803" t="s">
        <v>1080</v>
      </c>
      <c r="E4803" t="s">
        <v>19258</v>
      </c>
      <c r="F4803">
        <v>4.9000000000000004</v>
      </c>
      <c r="G4803">
        <v>17</v>
      </c>
      <c r="H4803" t="s">
        <v>36</v>
      </c>
      <c r="I4803" t="s">
        <v>9076</v>
      </c>
      <c r="J4803">
        <v>3.6</v>
      </c>
      <c r="K4803">
        <v>24</v>
      </c>
      <c r="L4803" t="s">
        <v>9077</v>
      </c>
      <c r="M4803" t="s">
        <v>699</v>
      </c>
      <c r="N4803" s="1" t="s">
        <v>9078</v>
      </c>
      <c r="O4803" t="s">
        <v>94</v>
      </c>
      <c r="P4803">
        <v>4.9000000000000004</v>
      </c>
      <c r="Q4803">
        <v>4.9000000000000004</v>
      </c>
      <c r="R4803">
        <v>5</v>
      </c>
      <c r="S4803">
        <v>4.5999999999999996</v>
      </c>
      <c r="T4803">
        <v>5</v>
      </c>
      <c r="U4803">
        <v>4.8</v>
      </c>
      <c r="V4803" t="s">
        <v>1179</v>
      </c>
      <c r="W4803" t="s">
        <v>42</v>
      </c>
      <c r="X4803" t="s">
        <v>124</v>
      </c>
      <c r="Y4803">
        <v>21</v>
      </c>
      <c r="Z4803">
        <v>29</v>
      </c>
      <c r="AA4803" t="s">
        <v>44</v>
      </c>
      <c r="AB4803" t="s">
        <v>45</v>
      </c>
      <c r="AC4803" t="s">
        <v>264</v>
      </c>
      <c r="AD4803" t="s">
        <v>19259</v>
      </c>
      <c r="AE4803" t="s">
        <v>19260</v>
      </c>
      <c r="AF4803">
        <v>46114</v>
      </c>
    </row>
    <row r="4804" spans="1:32" x14ac:dyDescent="0.35">
      <c r="A4804">
        <v>2013</v>
      </c>
      <c r="B4804" t="s">
        <v>213</v>
      </c>
      <c r="C4804" t="s">
        <v>19261</v>
      </c>
      <c r="D4804" t="s">
        <v>34</v>
      </c>
      <c r="E4804" t="s">
        <v>19262</v>
      </c>
      <c r="F4804">
        <v>4.4000000000000004</v>
      </c>
      <c r="G4804">
        <v>84</v>
      </c>
      <c r="H4804" t="s">
        <v>36</v>
      </c>
      <c r="I4804" t="s">
        <v>19263</v>
      </c>
      <c r="J4804">
        <v>4.7</v>
      </c>
      <c r="K4804">
        <v>696</v>
      </c>
      <c r="L4804" t="s">
        <v>19264</v>
      </c>
      <c r="M4804" t="s">
        <v>699</v>
      </c>
      <c r="N4804" s="1" t="s">
        <v>3877</v>
      </c>
      <c r="O4804" t="s">
        <v>94</v>
      </c>
      <c r="P4804">
        <v>4.5</v>
      </c>
      <c r="Q4804">
        <v>4.4000000000000004</v>
      </c>
      <c r="R4804">
        <v>4.4000000000000004</v>
      </c>
      <c r="S4804">
        <v>4.4000000000000004</v>
      </c>
      <c r="T4804">
        <v>4.5</v>
      </c>
      <c r="U4804">
        <v>4.4000000000000004</v>
      </c>
      <c r="V4804" t="s">
        <v>42</v>
      </c>
      <c r="W4804" t="s">
        <v>1409</v>
      </c>
      <c r="X4804" t="s">
        <v>124</v>
      </c>
      <c r="Y4804">
        <v>19</v>
      </c>
      <c r="Z4804">
        <v>27</v>
      </c>
      <c r="AA4804" t="s">
        <v>44</v>
      </c>
      <c r="AB4804" t="s">
        <v>151</v>
      </c>
      <c r="AC4804" t="s">
        <v>848</v>
      </c>
      <c r="AD4804" t="s">
        <v>19265</v>
      </c>
      <c r="AE4804" t="s">
        <v>19266</v>
      </c>
      <c r="AF4804">
        <v>82973</v>
      </c>
    </row>
    <row r="4805" spans="1:32" x14ac:dyDescent="0.35">
      <c r="A4805">
        <v>2019</v>
      </c>
      <c r="B4805" t="s">
        <v>187</v>
      </c>
      <c r="C4805" t="s">
        <v>7843</v>
      </c>
      <c r="D4805" t="s">
        <v>34</v>
      </c>
      <c r="E4805" t="s">
        <v>7844</v>
      </c>
      <c r="F4805">
        <v>4.7</v>
      </c>
      <c r="G4805">
        <v>279</v>
      </c>
      <c r="H4805" t="s">
        <v>36</v>
      </c>
      <c r="I4805" t="s">
        <v>7845</v>
      </c>
      <c r="J4805">
        <v>4.7</v>
      </c>
      <c r="K4805">
        <v>1997</v>
      </c>
      <c r="L4805" t="s">
        <v>7846</v>
      </c>
      <c r="M4805" t="s">
        <v>1277</v>
      </c>
      <c r="N4805" s="1" t="s">
        <v>1278</v>
      </c>
      <c r="O4805" t="s">
        <v>53</v>
      </c>
      <c r="P4805">
        <v>4.8</v>
      </c>
      <c r="Q4805">
        <v>4.7</v>
      </c>
      <c r="R4805">
        <v>4.5999999999999996</v>
      </c>
      <c r="S4805">
        <v>4.7</v>
      </c>
      <c r="T4805">
        <v>4.7</v>
      </c>
      <c r="U4805">
        <v>4.8</v>
      </c>
      <c r="V4805" t="s">
        <v>7847</v>
      </c>
      <c r="W4805" t="s">
        <v>76</v>
      </c>
      <c r="X4805" t="s">
        <v>124</v>
      </c>
      <c r="Y4805">
        <v>26</v>
      </c>
      <c r="Z4805">
        <v>33</v>
      </c>
      <c r="AA4805" t="s">
        <v>44</v>
      </c>
      <c r="AB4805" t="s">
        <v>78</v>
      </c>
      <c r="AC4805" t="s">
        <v>237</v>
      </c>
      <c r="AD4805" t="s">
        <v>7848</v>
      </c>
      <c r="AE4805" t="s">
        <v>7849</v>
      </c>
      <c r="AF4805">
        <v>57527</v>
      </c>
    </row>
    <row r="4806" spans="1:32" x14ac:dyDescent="0.35">
      <c r="A4806">
        <v>2016</v>
      </c>
      <c r="B4806" t="s">
        <v>108</v>
      </c>
      <c r="C4806" t="s">
        <v>600</v>
      </c>
      <c r="D4806" t="s">
        <v>34</v>
      </c>
      <c r="E4806" t="s">
        <v>781</v>
      </c>
      <c r="F4806">
        <v>4.7</v>
      </c>
      <c r="G4806">
        <v>80</v>
      </c>
      <c r="H4806" t="s">
        <v>36</v>
      </c>
      <c r="I4806" t="s">
        <v>19267</v>
      </c>
      <c r="J4806">
        <v>3.8</v>
      </c>
      <c r="K4806">
        <v>4</v>
      </c>
      <c r="L4806" t="s">
        <v>19268</v>
      </c>
      <c r="M4806" t="s">
        <v>2891</v>
      </c>
      <c r="N4806" s="1" t="s">
        <v>17329</v>
      </c>
      <c r="O4806" t="s">
        <v>53</v>
      </c>
      <c r="P4806">
        <v>4.8</v>
      </c>
      <c r="Q4806">
        <v>4.8</v>
      </c>
      <c r="R4806">
        <v>4.7</v>
      </c>
      <c r="S4806">
        <v>4.5999999999999996</v>
      </c>
      <c r="T4806">
        <v>4.8</v>
      </c>
      <c r="U4806">
        <v>4.7</v>
      </c>
      <c r="V4806" t="s">
        <v>76</v>
      </c>
      <c r="W4806" t="s">
        <v>42</v>
      </c>
      <c r="X4806" t="s">
        <v>124</v>
      </c>
      <c r="Y4806">
        <v>20</v>
      </c>
      <c r="Z4806">
        <v>28</v>
      </c>
      <c r="AA4806" t="s">
        <v>44</v>
      </c>
      <c r="AB4806" t="s">
        <v>113</v>
      </c>
      <c r="AC4806" t="s">
        <v>114</v>
      </c>
      <c r="AD4806" t="s">
        <v>19269</v>
      </c>
      <c r="AE4806">
        <v>22766116</v>
      </c>
      <c r="AF4806">
        <v>50032</v>
      </c>
    </row>
    <row r="4807" spans="1:32" x14ac:dyDescent="0.35">
      <c r="A4807">
        <v>2021</v>
      </c>
      <c r="B4807" t="s">
        <v>257</v>
      </c>
      <c r="C4807" t="s">
        <v>1943</v>
      </c>
      <c r="D4807" t="s">
        <v>1080</v>
      </c>
      <c r="E4807" t="s">
        <v>19270</v>
      </c>
      <c r="F4807">
        <v>4.7</v>
      </c>
      <c r="G4807">
        <v>29</v>
      </c>
      <c r="H4807" t="s">
        <v>36</v>
      </c>
      <c r="I4807" t="s">
        <v>4368</v>
      </c>
      <c r="J4807">
        <v>4.7</v>
      </c>
      <c r="K4807">
        <v>2405</v>
      </c>
      <c r="L4807" t="s">
        <v>4369</v>
      </c>
      <c r="M4807" t="s">
        <v>699</v>
      </c>
      <c r="N4807" s="1" t="s">
        <v>720</v>
      </c>
      <c r="O4807" t="s">
        <v>53</v>
      </c>
      <c r="P4807">
        <v>4.8</v>
      </c>
      <c r="Q4807">
        <v>4.7</v>
      </c>
      <c r="R4807">
        <v>4.8</v>
      </c>
      <c r="S4807">
        <v>4.5</v>
      </c>
      <c r="T4807">
        <v>4.8</v>
      </c>
      <c r="U4807">
        <v>4.5999999999999996</v>
      </c>
      <c r="V4807" t="s">
        <v>980</v>
      </c>
      <c r="W4807" t="s">
        <v>42</v>
      </c>
      <c r="X4807" t="s">
        <v>124</v>
      </c>
      <c r="Y4807">
        <v>23</v>
      </c>
      <c r="Z4807">
        <v>29</v>
      </c>
      <c r="AA4807" t="s">
        <v>44</v>
      </c>
      <c r="AB4807" t="s">
        <v>45</v>
      </c>
      <c r="AC4807" t="s">
        <v>219</v>
      </c>
      <c r="AD4807" t="s">
        <v>19271</v>
      </c>
      <c r="AE4807" t="s">
        <v>19272</v>
      </c>
      <c r="AF4807">
        <v>13954</v>
      </c>
    </row>
    <row r="4808" spans="1:32" x14ac:dyDescent="0.35">
      <c r="A4808">
        <v>2020</v>
      </c>
      <c r="B4808" t="s">
        <v>591</v>
      </c>
      <c r="C4808" t="s">
        <v>592</v>
      </c>
      <c r="D4808" t="s">
        <v>34</v>
      </c>
      <c r="E4808" t="s">
        <v>19273</v>
      </c>
      <c r="F4808">
        <v>4.8</v>
      </c>
      <c r="G4808">
        <v>133</v>
      </c>
      <c r="H4808" t="s">
        <v>36</v>
      </c>
      <c r="I4808" t="s">
        <v>10941</v>
      </c>
      <c r="J4808">
        <v>4.7</v>
      </c>
      <c r="K4808">
        <v>1448</v>
      </c>
      <c r="L4808" t="s">
        <v>10942</v>
      </c>
      <c r="M4808" t="s">
        <v>699</v>
      </c>
      <c r="N4808" s="1" t="s">
        <v>10943</v>
      </c>
      <c r="O4808" t="s">
        <v>53</v>
      </c>
      <c r="P4808">
        <v>4.9000000000000004</v>
      </c>
      <c r="Q4808">
        <v>4.7</v>
      </c>
      <c r="R4808">
        <v>4.7</v>
      </c>
      <c r="S4808">
        <v>4.5999999999999996</v>
      </c>
      <c r="T4808">
        <v>4.8</v>
      </c>
      <c r="U4808">
        <v>4.8</v>
      </c>
      <c r="V4808" t="s">
        <v>1565</v>
      </c>
      <c r="W4808" t="s">
        <v>439</v>
      </c>
      <c r="X4808" t="s">
        <v>124</v>
      </c>
      <c r="Y4808">
        <v>25</v>
      </c>
      <c r="Z4808">
        <v>32</v>
      </c>
      <c r="AA4808" t="s">
        <v>44</v>
      </c>
      <c r="AB4808" t="s">
        <v>78</v>
      </c>
      <c r="AC4808" t="s">
        <v>597</v>
      </c>
      <c r="AD4808" t="s">
        <v>19274</v>
      </c>
      <c r="AE4808" t="s">
        <v>19275</v>
      </c>
      <c r="AF4808">
        <v>61186</v>
      </c>
    </row>
    <row r="4809" spans="1:32" x14ac:dyDescent="0.35">
      <c r="A4809">
        <v>2019</v>
      </c>
      <c r="B4809" t="s">
        <v>288</v>
      </c>
      <c r="C4809" t="s">
        <v>3422</v>
      </c>
      <c r="D4809" t="s">
        <v>34</v>
      </c>
      <c r="E4809" t="s">
        <v>19197</v>
      </c>
      <c r="F4809">
        <v>4.7</v>
      </c>
      <c r="G4809">
        <v>42</v>
      </c>
      <c r="H4809" t="s">
        <v>36</v>
      </c>
      <c r="I4809" t="s">
        <v>19276</v>
      </c>
      <c r="J4809">
        <v>4.8</v>
      </c>
      <c r="K4809">
        <v>4075</v>
      </c>
      <c r="L4809" t="s">
        <v>19277</v>
      </c>
      <c r="M4809" t="s">
        <v>699</v>
      </c>
      <c r="N4809" s="1" t="s">
        <v>19278</v>
      </c>
      <c r="O4809" t="s">
        <v>53</v>
      </c>
      <c r="P4809">
        <v>4.8</v>
      </c>
      <c r="Q4809">
        <v>4.5999999999999996</v>
      </c>
      <c r="R4809">
        <v>4.7</v>
      </c>
      <c r="S4809">
        <v>4.5</v>
      </c>
      <c r="T4809">
        <v>4.7</v>
      </c>
      <c r="U4809">
        <v>4.7</v>
      </c>
      <c r="V4809" t="s">
        <v>1612</v>
      </c>
      <c r="W4809" t="s">
        <v>42</v>
      </c>
      <c r="X4809" t="s">
        <v>124</v>
      </c>
      <c r="Y4809">
        <v>22</v>
      </c>
      <c r="Z4809">
        <v>27</v>
      </c>
      <c r="AA4809" t="s">
        <v>44</v>
      </c>
      <c r="AB4809" t="s">
        <v>294</v>
      </c>
      <c r="AC4809" t="s">
        <v>219</v>
      </c>
      <c r="AD4809" t="s">
        <v>19279</v>
      </c>
      <c r="AE4809" t="s">
        <v>19280</v>
      </c>
      <c r="AF4809">
        <v>52078</v>
      </c>
    </row>
    <row r="4810" spans="1:32" x14ac:dyDescent="0.35">
      <c r="A4810">
        <v>2020</v>
      </c>
      <c r="B4810" t="s">
        <v>321</v>
      </c>
      <c r="C4810" t="s">
        <v>2436</v>
      </c>
      <c r="D4810" t="s">
        <v>34</v>
      </c>
      <c r="E4810" t="s">
        <v>11586</v>
      </c>
      <c r="F4810">
        <v>4</v>
      </c>
      <c r="G4810">
        <v>88</v>
      </c>
      <c r="H4810" t="s">
        <v>36</v>
      </c>
      <c r="I4810" t="s">
        <v>7862</v>
      </c>
      <c r="J4810">
        <v>4.8</v>
      </c>
      <c r="K4810">
        <v>368</v>
      </c>
      <c r="L4810" t="s">
        <v>7863</v>
      </c>
      <c r="M4810" t="s">
        <v>39</v>
      </c>
      <c r="N4810">
        <v>91406</v>
      </c>
      <c r="O4810" t="s">
        <v>53</v>
      </c>
      <c r="P4810">
        <v>4.4000000000000004</v>
      </c>
      <c r="Q4810">
        <v>4.4000000000000004</v>
      </c>
      <c r="R4810">
        <v>4.0999999999999996</v>
      </c>
      <c r="S4810">
        <v>3.5</v>
      </c>
      <c r="T4810">
        <v>4.5</v>
      </c>
      <c r="U4810">
        <v>3.5</v>
      </c>
      <c r="V4810" t="s">
        <v>42</v>
      </c>
      <c r="W4810" t="s">
        <v>42</v>
      </c>
      <c r="X4810" t="s">
        <v>124</v>
      </c>
      <c r="Y4810">
        <v>17</v>
      </c>
      <c r="Z4810">
        <v>24</v>
      </c>
      <c r="AA4810" t="s">
        <v>44</v>
      </c>
      <c r="AB4810" t="s">
        <v>56</v>
      </c>
      <c r="AC4810" t="s">
        <v>714</v>
      </c>
      <c r="AD4810" t="s">
        <v>19281</v>
      </c>
      <c r="AE4810" t="s">
        <v>19282</v>
      </c>
      <c r="AF4810">
        <v>23071</v>
      </c>
    </row>
    <row r="4811" spans="1:32" x14ac:dyDescent="0.35">
      <c r="A4811">
        <v>2019</v>
      </c>
      <c r="B4811" t="s">
        <v>288</v>
      </c>
      <c r="C4811" t="s">
        <v>2144</v>
      </c>
      <c r="D4811" t="s">
        <v>34</v>
      </c>
      <c r="E4811" t="s">
        <v>19225</v>
      </c>
      <c r="F4811">
        <v>4.8</v>
      </c>
      <c r="G4811">
        <v>27</v>
      </c>
      <c r="H4811" t="s">
        <v>36</v>
      </c>
      <c r="I4811" t="s">
        <v>10963</v>
      </c>
      <c r="J4811">
        <v>4.5999999999999996</v>
      </c>
      <c r="K4811">
        <v>1596</v>
      </c>
      <c r="L4811" t="s">
        <v>10964</v>
      </c>
      <c r="M4811" t="s">
        <v>39</v>
      </c>
      <c r="N4811">
        <v>91401</v>
      </c>
      <c r="O4811" t="s">
        <v>53</v>
      </c>
      <c r="P4811">
        <v>4.9000000000000004</v>
      </c>
      <c r="Q4811">
        <v>4.8</v>
      </c>
      <c r="R4811">
        <v>4.8</v>
      </c>
      <c r="S4811">
        <v>4.5999999999999996</v>
      </c>
      <c r="T4811">
        <v>5</v>
      </c>
      <c r="U4811">
        <v>4.9000000000000004</v>
      </c>
      <c r="V4811" t="s">
        <v>2505</v>
      </c>
      <c r="W4811" t="s">
        <v>42</v>
      </c>
      <c r="X4811" t="s">
        <v>124</v>
      </c>
      <c r="Y4811">
        <v>17</v>
      </c>
      <c r="Z4811">
        <v>22</v>
      </c>
      <c r="AA4811" t="s">
        <v>44</v>
      </c>
      <c r="AB4811" t="s">
        <v>45</v>
      </c>
      <c r="AC4811" t="s">
        <v>1645</v>
      </c>
      <c r="AD4811" t="s">
        <v>19283</v>
      </c>
      <c r="AE4811" t="s">
        <v>19284</v>
      </c>
      <c r="AF4811">
        <v>14658</v>
      </c>
    </row>
    <row r="4812" spans="1:32" x14ac:dyDescent="0.35">
      <c r="A4812">
        <v>2021</v>
      </c>
      <c r="B4812" t="s">
        <v>389</v>
      </c>
      <c r="C4812" t="s">
        <v>1465</v>
      </c>
      <c r="D4812" t="s">
        <v>34</v>
      </c>
      <c r="E4812" t="s">
        <v>19285</v>
      </c>
      <c r="F4812">
        <v>3</v>
      </c>
      <c r="G4812">
        <v>1</v>
      </c>
      <c r="H4812" t="s">
        <v>36</v>
      </c>
      <c r="I4812" t="s">
        <v>5745</v>
      </c>
      <c r="J4812">
        <v>4.8</v>
      </c>
      <c r="K4812">
        <v>1274</v>
      </c>
      <c r="L4812" t="s">
        <v>5746</v>
      </c>
      <c r="M4812" t="s">
        <v>39</v>
      </c>
      <c r="N4812">
        <v>91362</v>
      </c>
      <c r="O4812" t="s">
        <v>53</v>
      </c>
      <c r="P4812">
        <v>3</v>
      </c>
      <c r="Q4812">
        <v>4</v>
      </c>
      <c r="R4812">
        <v>5</v>
      </c>
      <c r="S4812">
        <v>2</v>
      </c>
      <c r="T4812">
        <v>4</v>
      </c>
      <c r="U4812">
        <v>1</v>
      </c>
      <c r="V4812" t="s">
        <v>1279</v>
      </c>
      <c r="W4812" t="s">
        <v>1280</v>
      </c>
      <c r="X4812" t="s">
        <v>124</v>
      </c>
      <c r="Y4812">
        <v>118</v>
      </c>
      <c r="Z4812">
        <v>107</v>
      </c>
      <c r="AA4812" t="s">
        <v>44</v>
      </c>
      <c r="AB4812" t="s">
        <v>1228</v>
      </c>
      <c r="AC4812" t="s">
        <v>1469</v>
      </c>
      <c r="AD4812" t="s">
        <v>19286</v>
      </c>
      <c r="AE4812" t="s">
        <v>19287</v>
      </c>
      <c r="AF4812">
        <v>16524</v>
      </c>
    </row>
    <row r="4813" spans="1:32" x14ac:dyDescent="0.35">
      <c r="A4813">
        <v>2019</v>
      </c>
      <c r="B4813" t="s">
        <v>81</v>
      </c>
      <c r="C4813" t="s">
        <v>2234</v>
      </c>
      <c r="D4813" t="s">
        <v>34</v>
      </c>
      <c r="E4813" t="s">
        <v>12626</v>
      </c>
      <c r="F4813">
        <v>4.7</v>
      </c>
      <c r="G4813">
        <v>24</v>
      </c>
      <c r="H4813" t="s">
        <v>36</v>
      </c>
      <c r="I4813" t="s">
        <v>5289</v>
      </c>
      <c r="J4813">
        <v>4.7</v>
      </c>
      <c r="K4813">
        <v>112</v>
      </c>
      <c r="L4813" t="s">
        <v>5290</v>
      </c>
      <c r="M4813" t="s">
        <v>39</v>
      </c>
      <c r="N4813">
        <v>90404</v>
      </c>
      <c r="O4813" t="s">
        <v>40</v>
      </c>
      <c r="P4813">
        <v>4.8</v>
      </c>
      <c r="Q4813">
        <v>4.5999999999999996</v>
      </c>
      <c r="R4813">
        <v>4.5999999999999996</v>
      </c>
      <c r="S4813">
        <v>4.5</v>
      </c>
      <c r="T4813">
        <v>4.5999999999999996</v>
      </c>
      <c r="U4813">
        <v>4.8</v>
      </c>
      <c r="V4813" t="s">
        <v>158</v>
      </c>
      <c r="W4813" t="s">
        <v>42</v>
      </c>
      <c r="X4813" t="s">
        <v>55</v>
      </c>
      <c r="Y4813">
        <v>15</v>
      </c>
      <c r="Z4813">
        <v>18</v>
      </c>
      <c r="AA4813" t="s">
        <v>44</v>
      </c>
      <c r="AB4813" t="s">
        <v>151</v>
      </c>
      <c r="AC4813" t="s">
        <v>1134</v>
      </c>
      <c r="AD4813" t="s">
        <v>12627</v>
      </c>
      <c r="AE4813" t="s">
        <v>12628</v>
      </c>
      <c r="AF4813">
        <v>12872</v>
      </c>
    </row>
    <row r="4814" spans="1:32" x14ac:dyDescent="0.35">
      <c r="A4814">
        <v>2019</v>
      </c>
      <c r="B4814" t="s">
        <v>516</v>
      </c>
      <c r="C4814" t="s">
        <v>517</v>
      </c>
      <c r="D4814" t="s">
        <v>34</v>
      </c>
      <c r="E4814" t="s">
        <v>19288</v>
      </c>
      <c r="F4814">
        <v>4.8</v>
      </c>
      <c r="G4814">
        <v>230</v>
      </c>
      <c r="H4814" t="s">
        <v>36</v>
      </c>
      <c r="I4814" t="s">
        <v>3411</v>
      </c>
      <c r="J4814">
        <v>4.5</v>
      </c>
      <c r="K4814">
        <v>955</v>
      </c>
      <c r="L4814" t="s">
        <v>3412</v>
      </c>
      <c r="M4814" t="s">
        <v>39</v>
      </c>
      <c r="N4814">
        <v>90505</v>
      </c>
      <c r="O4814" t="s">
        <v>40</v>
      </c>
      <c r="P4814">
        <v>4.8</v>
      </c>
      <c r="Q4814">
        <v>4.8</v>
      </c>
      <c r="R4814">
        <v>4.8</v>
      </c>
      <c r="S4814">
        <v>4.8</v>
      </c>
      <c r="T4814">
        <v>4.9000000000000004</v>
      </c>
      <c r="U4814">
        <v>4.8</v>
      </c>
      <c r="V4814" t="s">
        <v>3541</v>
      </c>
      <c r="W4814" t="s">
        <v>1409</v>
      </c>
      <c r="X4814" t="s">
        <v>124</v>
      </c>
      <c r="Y4814">
        <v>24</v>
      </c>
      <c r="Z4814">
        <v>30</v>
      </c>
      <c r="AA4814" t="s">
        <v>44</v>
      </c>
      <c r="AB4814" t="s">
        <v>151</v>
      </c>
      <c r="AC4814" t="s">
        <v>1747</v>
      </c>
      <c r="AD4814" t="s">
        <v>19289</v>
      </c>
      <c r="AE4814" t="s">
        <v>19290</v>
      </c>
      <c r="AF4814">
        <v>17122</v>
      </c>
    </row>
    <row r="4815" spans="1:32" x14ac:dyDescent="0.35">
      <c r="A4815">
        <v>2019</v>
      </c>
      <c r="B4815" t="s">
        <v>257</v>
      </c>
      <c r="C4815" t="s">
        <v>1079</v>
      </c>
      <c r="D4815" t="s">
        <v>1080</v>
      </c>
      <c r="E4815" t="s">
        <v>14239</v>
      </c>
      <c r="F4815">
        <v>4.7</v>
      </c>
      <c r="G4815">
        <v>55</v>
      </c>
      <c r="H4815" t="s">
        <v>36</v>
      </c>
      <c r="I4815" t="s">
        <v>10611</v>
      </c>
      <c r="J4815">
        <v>4.5999999999999996</v>
      </c>
      <c r="K4815">
        <v>1599</v>
      </c>
      <c r="L4815" t="s">
        <v>10612</v>
      </c>
      <c r="M4815" t="s">
        <v>74</v>
      </c>
      <c r="N4815">
        <v>89117</v>
      </c>
      <c r="O4815" t="s">
        <v>53</v>
      </c>
      <c r="P4815">
        <v>5</v>
      </c>
      <c r="Q4815">
        <v>4.9000000000000004</v>
      </c>
      <c r="R4815">
        <v>4.9000000000000004</v>
      </c>
      <c r="S4815">
        <v>4.4000000000000004</v>
      </c>
      <c r="T4815">
        <v>4.7</v>
      </c>
      <c r="U4815">
        <v>4.5999999999999996</v>
      </c>
      <c r="V4815" t="s">
        <v>672</v>
      </c>
      <c r="W4815" t="s">
        <v>77</v>
      </c>
      <c r="X4815" t="s">
        <v>124</v>
      </c>
      <c r="Y4815">
        <v>20</v>
      </c>
      <c r="Z4815">
        <v>26</v>
      </c>
      <c r="AA4815" t="s">
        <v>44</v>
      </c>
      <c r="AB4815" t="s">
        <v>45</v>
      </c>
      <c r="AC4815" t="s">
        <v>264</v>
      </c>
      <c r="AD4815" t="s">
        <v>14240</v>
      </c>
      <c r="AE4815" t="s">
        <v>14241</v>
      </c>
      <c r="AF4815">
        <v>17004</v>
      </c>
    </row>
    <row r="4816" spans="1:32" x14ac:dyDescent="0.35">
      <c r="A4816">
        <v>2018</v>
      </c>
      <c r="B4816" t="s">
        <v>257</v>
      </c>
      <c r="C4816" t="s">
        <v>17931</v>
      </c>
      <c r="D4816" t="s">
        <v>34</v>
      </c>
      <c r="E4816" t="s">
        <v>259</v>
      </c>
      <c r="F4816">
        <v>4.8</v>
      </c>
      <c r="G4816">
        <v>9</v>
      </c>
      <c r="H4816" t="s">
        <v>36</v>
      </c>
      <c r="I4816" t="s">
        <v>19291</v>
      </c>
      <c r="J4816">
        <v>4.5</v>
      </c>
      <c r="K4816">
        <v>90</v>
      </c>
      <c r="L4816" t="s">
        <v>19292</v>
      </c>
      <c r="M4816" t="s">
        <v>39</v>
      </c>
      <c r="N4816">
        <v>95129</v>
      </c>
      <c r="O4816" t="s">
        <v>94</v>
      </c>
      <c r="P4816">
        <v>4.9000000000000004</v>
      </c>
      <c r="Q4816">
        <v>4.8</v>
      </c>
      <c r="R4816">
        <v>4.9000000000000004</v>
      </c>
      <c r="S4816">
        <v>4.7</v>
      </c>
      <c r="T4816">
        <v>4.7</v>
      </c>
      <c r="U4816">
        <v>4.5999999999999996</v>
      </c>
      <c r="V4816" t="s">
        <v>455</v>
      </c>
      <c r="W4816" t="s">
        <v>42</v>
      </c>
      <c r="X4816" t="s">
        <v>95</v>
      </c>
      <c r="Y4816">
        <v>31</v>
      </c>
      <c r="Z4816">
        <v>43</v>
      </c>
      <c r="AA4816" t="s">
        <v>3723</v>
      </c>
      <c r="AB4816" t="s">
        <v>45</v>
      </c>
      <c r="AC4816" t="s">
        <v>4869</v>
      </c>
      <c r="AD4816" t="s">
        <v>19293</v>
      </c>
      <c r="AE4816" t="s">
        <v>19294</v>
      </c>
      <c r="AF4816">
        <v>24935</v>
      </c>
    </row>
    <row r="4817" spans="1:32" x14ac:dyDescent="0.35">
      <c r="A4817">
        <v>2015</v>
      </c>
      <c r="B4817" t="s">
        <v>732</v>
      </c>
      <c r="C4817" t="s">
        <v>4070</v>
      </c>
      <c r="D4817" t="s">
        <v>34</v>
      </c>
      <c r="E4817" t="s">
        <v>19295</v>
      </c>
      <c r="F4817">
        <v>4.4000000000000004</v>
      </c>
      <c r="G4817">
        <v>81</v>
      </c>
      <c r="H4817" t="s">
        <v>36</v>
      </c>
      <c r="I4817" t="s">
        <v>11669</v>
      </c>
      <c r="J4817">
        <v>3.5</v>
      </c>
      <c r="K4817">
        <v>141</v>
      </c>
      <c r="L4817" t="s">
        <v>11670</v>
      </c>
      <c r="M4817" t="s">
        <v>39</v>
      </c>
      <c r="N4817">
        <v>94607</v>
      </c>
      <c r="O4817" t="s">
        <v>53</v>
      </c>
      <c r="P4817">
        <v>4.5999999999999996</v>
      </c>
      <c r="Q4817">
        <v>4.5999999999999996</v>
      </c>
      <c r="R4817">
        <v>4.4000000000000004</v>
      </c>
      <c r="S4817">
        <v>4.0999999999999996</v>
      </c>
      <c r="T4817">
        <v>4.7</v>
      </c>
      <c r="U4817">
        <v>4.2</v>
      </c>
      <c r="V4817" t="s">
        <v>1422</v>
      </c>
      <c r="W4817" t="s">
        <v>455</v>
      </c>
      <c r="X4817" t="s">
        <v>95</v>
      </c>
      <c r="Y4817">
        <v>16</v>
      </c>
      <c r="Z4817">
        <v>23</v>
      </c>
      <c r="AA4817" t="s">
        <v>44</v>
      </c>
      <c r="AB4817" t="s">
        <v>151</v>
      </c>
      <c r="AC4817" t="s">
        <v>913</v>
      </c>
      <c r="AD4817" t="s">
        <v>19296</v>
      </c>
      <c r="AE4817" t="s">
        <v>19297</v>
      </c>
      <c r="AF4817">
        <v>82136</v>
      </c>
    </row>
    <row r="4818" spans="1:32" x14ac:dyDescent="0.35">
      <c r="A4818">
        <v>2018</v>
      </c>
      <c r="B4818" t="s">
        <v>389</v>
      </c>
      <c r="C4818" t="s">
        <v>3761</v>
      </c>
      <c r="D4818" t="s">
        <v>34</v>
      </c>
      <c r="E4818" t="s">
        <v>15558</v>
      </c>
      <c r="F4818">
        <v>4.5999999999999996</v>
      </c>
      <c r="G4818">
        <v>117</v>
      </c>
      <c r="H4818" t="s">
        <v>36</v>
      </c>
      <c r="I4818" t="s">
        <v>3438</v>
      </c>
      <c r="J4818">
        <v>4.4000000000000004</v>
      </c>
      <c r="K4818">
        <v>197</v>
      </c>
      <c r="L4818" t="s">
        <v>3439</v>
      </c>
      <c r="M4818" t="s">
        <v>39</v>
      </c>
      <c r="N4818">
        <v>94103</v>
      </c>
      <c r="O4818" t="s">
        <v>40</v>
      </c>
      <c r="P4818">
        <v>4.7</v>
      </c>
      <c r="Q4818">
        <v>4.7</v>
      </c>
      <c r="R4818">
        <v>4.9000000000000004</v>
      </c>
      <c r="S4818">
        <v>4.4000000000000004</v>
      </c>
      <c r="T4818">
        <v>4.7</v>
      </c>
      <c r="U4818">
        <v>4.5999999999999996</v>
      </c>
      <c r="V4818" t="s">
        <v>5130</v>
      </c>
      <c r="W4818" t="s">
        <v>262</v>
      </c>
      <c r="X4818" t="s">
        <v>124</v>
      </c>
      <c r="Y4818">
        <v>120</v>
      </c>
      <c r="Z4818">
        <v>112</v>
      </c>
      <c r="AA4818" t="s">
        <v>1227</v>
      </c>
      <c r="AB4818" t="s">
        <v>1228</v>
      </c>
      <c r="AC4818" t="s">
        <v>1227</v>
      </c>
      <c r="AD4818" t="s">
        <v>15559</v>
      </c>
      <c r="AE4818" t="s">
        <v>15560</v>
      </c>
      <c r="AF4818">
        <v>19199</v>
      </c>
    </row>
    <row r="4819" spans="1:32" x14ac:dyDescent="0.35">
      <c r="A4819">
        <v>2016</v>
      </c>
      <c r="B4819" t="s">
        <v>32</v>
      </c>
      <c r="C4819" t="s">
        <v>3580</v>
      </c>
      <c r="D4819" t="s">
        <v>34</v>
      </c>
      <c r="E4819" t="s">
        <v>14905</v>
      </c>
      <c r="F4819">
        <v>4.7</v>
      </c>
      <c r="G4819">
        <v>247</v>
      </c>
      <c r="H4819" t="s">
        <v>36</v>
      </c>
      <c r="I4819" t="s">
        <v>19298</v>
      </c>
      <c r="J4819">
        <v>3.6</v>
      </c>
      <c r="K4819">
        <v>9</v>
      </c>
      <c r="L4819" t="s">
        <v>19299</v>
      </c>
      <c r="M4819" t="s">
        <v>39</v>
      </c>
      <c r="N4819">
        <v>94901</v>
      </c>
      <c r="O4819" t="s">
        <v>94</v>
      </c>
      <c r="P4819">
        <v>4.7</v>
      </c>
      <c r="Q4819">
        <v>4.5999999999999996</v>
      </c>
      <c r="R4819">
        <v>4.7</v>
      </c>
      <c r="S4819">
        <v>4.7</v>
      </c>
      <c r="T4819">
        <v>4.7</v>
      </c>
      <c r="U4819">
        <v>4.9000000000000004</v>
      </c>
      <c r="V4819" t="s">
        <v>19300</v>
      </c>
      <c r="W4819" t="s">
        <v>42</v>
      </c>
      <c r="X4819" t="s">
        <v>43</v>
      </c>
      <c r="Y4819">
        <v>25</v>
      </c>
      <c r="Z4819">
        <v>35</v>
      </c>
      <c r="AA4819" t="s">
        <v>44</v>
      </c>
      <c r="AB4819" t="s">
        <v>151</v>
      </c>
      <c r="AC4819" t="s">
        <v>597</v>
      </c>
      <c r="AD4819" t="s">
        <v>19301</v>
      </c>
      <c r="AE4819">
        <v>4295</v>
      </c>
      <c r="AF4819">
        <v>48433</v>
      </c>
    </row>
    <row r="4820" spans="1:32" x14ac:dyDescent="0.35">
      <c r="A4820">
        <v>2019</v>
      </c>
      <c r="B4820" t="s">
        <v>288</v>
      </c>
      <c r="C4820" t="s">
        <v>3816</v>
      </c>
      <c r="D4820" t="s">
        <v>34</v>
      </c>
      <c r="E4820" t="s">
        <v>19302</v>
      </c>
      <c r="F4820">
        <v>4.7</v>
      </c>
      <c r="G4820">
        <v>44</v>
      </c>
      <c r="H4820" t="s">
        <v>36</v>
      </c>
      <c r="I4820" t="s">
        <v>12294</v>
      </c>
      <c r="J4820">
        <v>4.7</v>
      </c>
      <c r="K4820">
        <v>599</v>
      </c>
      <c r="L4820" t="s">
        <v>12295</v>
      </c>
      <c r="M4820" t="s">
        <v>121</v>
      </c>
      <c r="N4820">
        <v>85382</v>
      </c>
      <c r="O4820" t="s">
        <v>53</v>
      </c>
      <c r="P4820">
        <v>4.8</v>
      </c>
      <c r="Q4820">
        <v>4.5999999999999996</v>
      </c>
      <c r="R4820">
        <v>4.8</v>
      </c>
      <c r="S4820">
        <v>4.5</v>
      </c>
      <c r="T4820">
        <v>4.8</v>
      </c>
      <c r="U4820">
        <v>4.5999999999999996</v>
      </c>
      <c r="V4820" t="s">
        <v>1618</v>
      </c>
      <c r="W4820" t="s">
        <v>5833</v>
      </c>
      <c r="X4820" t="s">
        <v>124</v>
      </c>
      <c r="Y4820">
        <v>19</v>
      </c>
      <c r="Z4820">
        <v>25</v>
      </c>
      <c r="AA4820" t="s">
        <v>44</v>
      </c>
      <c r="AB4820" t="s">
        <v>45</v>
      </c>
      <c r="AC4820" t="s">
        <v>1740</v>
      </c>
      <c r="AD4820" t="s">
        <v>19303</v>
      </c>
      <c r="AE4820" t="s">
        <v>19304</v>
      </c>
      <c r="AF4820">
        <v>51800</v>
      </c>
    </row>
    <row r="4821" spans="1:32" x14ac:dyDescent="0.35">
      <c r="A4821">
        <v>2019</v>
      </c>
      <c r="B4821" t="s">
        <v>946</v>
      </c>
      <c r="C4821" t="s">
        <v>2569</v>
      </c>
      <c r="D4821" t="s">
        <v>34</v>
      </c>
      <c r="E4821" t="s">
        <v>19305</v>
      </c>
      <c r="F4821">
        <v>4.7</v>
      </c>
      <c r="G4821">
        <v>182</v>
      </c>
      <c r="H4821" t="s">
        <v>36</v>
      </c>
      <c r="I4821" t="s">
        <v>19306</v>
      </c>
      <c r="J4821">
        <v>4.9000000000000004</v>
      </c>
      <c r="K4821">
        <v>1672</v>
      </c>
      <c r="L4821" t="s">
        <v>19307</v>
      </c>
      <c r="M4821" t="s">
        <v>121</v>
      </c>
      <c r="N4821">
        <v>85382</v>
      </c>
      <c r="O4821" t="s">
        <v>40</v>
      </c>
      <c r="P4821">
        <v>4.7</v>
      </c>
      <c r="Q4821">
        <v>4.5999999999999996</v>
      </c>
      <c r="R4821">
        <v>4.5999999999999996</v>
      </c>
      <c r="S4821">
        <v>4.5999999999999996</v>
      </c>
      <c r="T4821">
        <v>4.8</v>
      </c>
      <c r="U4821">
        <v>4.7</v>
      </c>
      <c r="V4821" t="s">
        <v>951</v>
      </c>
      <c r="W4821" t="s">
        <v>952</v>
      </c>
      <c r="X4821" t="s">
        <v>43</v>
      </c>
      <c r="Y4821">
        <v>25</v>
      </c>
      <c r="Z4821">
        <v>30</v>
      </c>
      <c r="AA4821" t="s">
        <v>44</v>
      </c>
      <c r="AB4821" t="s">
        <v>198</v>
      </c>
      <c r="AC4821" t="s">
        <v>19308</v>
      </c>
      <c r="AD4821" t="s">
        <v>19309</v>
      </c>
      <c r="AE4821" t="s">
        <v>19310</v>
      </c>
      <c r="AF4821">
        <v>26849</v>
      </c>
    </row>
    <row r="4822" spans="1:32" x14ac:dyDescent="0.35">
      <c r="A4822">
        <v>2020</v>
      </c>
      <c r="B4822" t="s">
        <v>257</v>
      </c>
      <c r="C4822" t="s">
        <v>3668</v>
      </c>
      <c r="D4822" t="s">
        <v>1080</v>
      </c>
      <c r="E4822" t="s">
        <v>5089</v>
      </c>
      <c r="F4822">
        <v>4.9000000000000004</v>
      </c>
      <c r="G4822">
        <v>29</v>
      </c>
      <c r="H4822" t="s">
        <v>36</v>
      </c>
      <c r="I4822" t="s">
        <v>5323</v>
      </c>
      <c r="J4822">
        <v>2.9</v>
      </c>
      <c r="K4822">
        <v>76</v>
      </c>
      <c r="L4822" t="s">
        <v>5324</v>
      </c>
      <c r="M4822" t="s">
        <v>121</v>
      </c>
      <c r="N4822">
        <v>85308</v>
      </c>
      <c r="O4822" t="s">
        <v>40</v>
      </c>
      <c r="P4822">
        <v>4.8</v>
      </c>
      <c r="Q4822">
        <v>4.8</v>
      </c>
      <c r="R4822">
        <v>5</v>
      </c>
      <c r="S4822">
        <v>4.7</v>
      </c>
      <c r="T4822">
        <v>4.9000000000000004</v>
      </c>
      <c r="U4822">
        <v>4.9000000000000004</v>
      </c>
      <c r="V4822" t="s">
        <v>1179</v>
      </c>
      <c r="W4822" t="s">
        <v>42</v>
      </c>
      <c r="X4822" t="s">
        <v>95</v>
      </c>
      <c r="Y4822">
        <v>22</v>
      </c>
      <c r="Z4822">
        <v>30</v>
      </c>
      <c r="AA4822" t="s">
        <v>44</v>
      </c>
      <c r="AB4822" t="s">
        <v>45</v>
      </c>
      <c r="AC4822" t="s">
        <v>264</v>
      </c>
      <c r="AD4822" t="s">
        <v>19311</v>
      </c>
      <c r="AE4822" t="s">
        <v>19312</v>
      </c>
      <c r="AF4822">
        <v>20691</v>
      </c>
    </row>
    <row r="4823" spans="1:32" x14ac:dyDescent="0.35">
      <c r="A4823">
        <v>2020</v>
      </c>
      <c r="B4823" t="s">
        <v>516</v>
      </c>
      <c r="C4823" t="s">
        <v>517</v>
      </c>
      <c r="D4823" t="s">
        <v>34</v>
      </c>
      <c r="E4823" t="s">
        <v>19313</v>
      </c>
      <c r="F4823">
        <v>4.9000000000000004</v>
      </c>
      <c r="G4823">
        <v>140</v>
      </c>
      <c r="H4823" t="s">
        <v>36</v>
      </c>
      <c r="I4823" t="s">
        <v>19314</v>
      </c>
      <c r="J4823">
        <v>4.8</v>
      </c>
      <c r="K4823">
        <v>55</v>
      </c>
      <c r="L4823" t="s">
        <v>19315</v>
      </c>
      <c r="M4823" t="s">
        <v>121</v>
      </c>
      <c r="N4823">
        <v>85284</v>
      </c>
      <c r="O4823" t="s">
        <v>40</v>
      </c>
      <c r="P4823">
        <v>4.9000000000000004</v>
      </c>
      <c r="Q4823">
        <v>4.9000000000000004</v>
      </c>
      <c r="R4823">
        <v>4.8</v>
      </c>
      <c r="S4823">
        <v>4.8</v>
      </c>
      <c r="T4823">
        <v>4.9000000000000004</v>
      </c>
      <c r="U4823">
        <v>4.9000000000000004</v>
      </c>
      <c r="V4823" t="s">
        <v>9296</v>
      </c>
      <c r="W4823" t="s">
        <v>42</v>
      </c>
      <c r="X4823" t="s">
        <v>43</v>
      </c>
      <c r="Y4823">
        <v>25</v>
      </c>
      <c r="Z4823">
        <v>31</v>
      </c>
      <c r="AA4823" t="s">
        <v>44</v>
      </c>
      <c r="AB4823" t="s">
        <v>151</v>
      </c>
      <c r="AC4823" t="s">
        <v>1747</v>
      </c>
      <c r="AD4823" t="s">
        <v>19316</v>
      </c>
      <c r="AE4823">
        <v>4400</v>
      </c>
      <c r="AF4823">
        <v>61604</v>
      </c>
    </row>
    <row r="4824" spans="1:32" x14ac:dyDescent="0.35">
      <c r="A4824">
        <v>2018</v>
      </c>
      <c r="B4824" t="s">
        <v>48</v>
      </c>
      <c r="C4824" t="s">
        <v>6945</v>
      </c>
      <c r="D4824" t="s">
        <v>34</v>
      </c>
      <c r="E4824" t="s">
        <v>16912</v>
      </c>
      <c r="F4824">
        <v>4.8</v>
      </c>
      <c r="G4824">
        <v>192</v>
      </c>
      <c r="H4824" t="s">
        <v>36</v>
      </c>
      <c r="I4824" t="s">
        <v>6210</v>
      </c>
      <c r="J4824">
        <v>4.3</v>
      </c>
      <c r="K4824">
        <v>1366</v>
      </c>
      <c r="L4824" t="s">
        <v>6211</v>
      </c>
      <c r="M4824" t="s">
        <v>121</v>
      </c>
      <c r="N4824">
        <v>85260</v>
      </c>
      <c r="O4824" t="s">
        <v>40</v>
      </c>
      <c r="P4824">
        <v>4.7</v>
      </c>
      <c r="Q4824">
        <v>4.8</v>
      </c>
      <c r="R4824">
        <v>4.9000000000000004</v>
      </c>
      <c r="S4824">
        <v>4.5999999999999996</v>
      </c>
      <c r="T4824">
        <v>4.9000000000000004</v>
      </c>
      <c r="U4824">
        <v>4.8</v>
      </c>
      <c r="V4824" t="s">
        <v>205</v>
      </c>
      <c r="W4824" t="s">
        <v>77</v>
      </c>
      <c r="X4824" t="s">
        <v>3529</v>
      </c>
      <c r="Y4824">
        <v>14</v>
      </c>
      <c r="Z4824">
        <v>23</v>
      </c>
      <c r="AA4824" t="s">
        <v>44</v>
      </c>
      <c r="AB4824" t="s">
        <v>56</v>
      </c>
      <c r="AC4824" t="s">
        <v>832</v>
      </c>
      <c r="AD4824" t="s">
        <v>19317</v>
      </c>
      <c r="AE4824" t="s">
        <v>19318</v>
      </c>
      <c r="AF4824">
        <v>13442</v>
      </c>
    </row>
    <row r="4825" spans="1:32" x14ac:dyDescent="0.35">
      <c r="A4825">
        <v>2021</v>
      </c>
      <c r="B4825" t="s">
        <v>129</v>
      </c>
      <c r="C4825" t="s">
        <v>3843</v>
      </c>
      <c r="D4825" t="s">
        <v>34</v>
      </c>
      <c r="E4825" t="s">
        <v>10255</v>
      </c>
      <c r="F4825">
        <v>4.8</v>
      </c>
      <c r="G4825">
        <v>27</v>
      </c>
      <c r="H4825" t="s">
        <v>36</v>
      </c>
      <c r="I4825" t="s">
        <v>10256</v>
      </c>
      <c r="J4825">
        <v>4.5</v>
      </c>
      <c r="K4825">
        <v>797</v>
      </c>
      <c r="L4825" t="s">
        <v>10257</v>
      </c>
      <c r="M4825" t="s">
        <v>121</v>
      </c>
      <c r="N4825">
        <v>85226</v>
      </c>
      <c r="O4825" t="s">
        <v>40</v>
      </c>
      <c r="P4825">
        <v>4.9000000000000004</v>
      </c>
      <c r="Q4825">
        <v>4.9000000000000004</v>
      </c>
      <c r="R4825">
        <v>4.7</v>
      </c>
      <c r="S4825">
        <v>4.4000000000000004</v>
      </c>
      <c r="T4825">
        <v>4.9000000000000004</v>
      </c>
      <c r="U4825">
        <v>4.8</v>
      </c>
      <c r="V4825" t="s">
        <v>3847</v>
      </c>
      <c r="W4825" t="s">
        <v>42</v>
      </c>
      <c r="X4825" t="s">
        <v>124</v>
      </c>
      <c r="Y4825">
        <v>14</v>
      </c>
      <c r="Z4825">
        <v>22</v>
      </c>
      <c r="AA4825" t="s">
        <v>44</v>
      </c>
      <c r="AB4825" t="s">
        <v>45</v>
      </c>
      <c r="AC4825" t="s">
        <v>66</v>
      </c>
      <c r="AD4825" t="s">
        <v>14261</v>
      </c>
      <c r="AE4825" t="s">
        <v>14262</v>
      </c>
      <c r="AF4825">
        <v>17902</v>
      </c>
    </row>
    <row r="4826" spans="1:32" x14ac:dyDescent="0.35">
      <c r="A4826">
        <v>2019</v>
      </c>
      <c r="B4826" t="s">
        <v>108</v>
      </c>
      <c r="C4826" t="s">
        <v>643</v>
      </c>
      <c r="D4826" t="s">
        <v>34</v>
      </c>
      <c r="E4826" t="s">
        <v>15259</v>
      </c>
      <c r="F4826">
        <v>4.5999999999999996</v>
      </c>
      <c r="G4826">
        <v>14</v>
      </c>
      <c r="H4826" t="s">
        <v>36</v>
      </c>
      <c r="I4826" t="s">
        <v>10260</v>
      </c>
      <c r="J4826">
        <v>4.7</v>
      </c>
      <c r="K4826">
        <v>58</v>
      </c>
      <c r="L4826" t="s">
        <v>10261</v>
      </c>
      <c r="M4826" t="s">
        <v>121</v>
      </c>
      <c r="N4826">
        <v>85202</v>
      </c>
      <c r="O4826" t="s">
        <v>40</v>
      </c>
      <c r="P4826">
        <v>5</v>
      </c>
      <c r="Q4826">
        <v>4.8</v>
      </c>
      <c r="R4826">
        <v>4.4000000000000004</v>
      </c>
      <c r="S4826">
        <v>4.4000000000000004</v>
      </c>
      <c r="T4826">
        <v>4.7</v>
      </c>
      <c r="U4826">
        <v>4.3</v>
      </c>
      <c r="V4826" t="s">
        <v>42</v>
      </c>
      <c r="W4826" t="s">
        <v>42</v>
      </c>
      <c r="X4826" t="s">
        <v>124</v>
      </c>
      <c r="Y4826">
        <v>17</v>
      </c>
      <c r="Z4826">
        <v>27</v>
      </c>
      <c r="AA4826" t="s">
        <v>44</v>
      </c>
      <c r="AB4826" t="s">
        <v>125</v>
      </c>
      <c r="AC4826" t="s">
        <v>640</v>
      </c>
      <c r="AD4826" t="s">
        <v>15260</v>
      </c>
      <c r="AE4826">
        <v>484171</v>
      </c>
      <c r="AF4826">
        <v>40403</v>
      </c>
    </row>
    <row r="4827" spans="1:32" x14ac:dyDescent="0.35">
      <c r="A4827">
        <v>2021</v>
      </c>
      <c r="B4827" t="s">
        <v>129</v>
      </c>
      <c r="C4827" t="s">
        <v>19319</v>
      </c>
      <c r="D4827" t="s">
        <v>34</v>
      </c>
      <c r="E4827" t="s">
        <v>668</v>
      </c>
      <c r="F4827">
        <v>4.9000000000000004</v>
      </c>
      <c r="G4827">
        <v>21</v>
      </c>
      <c r="H4827" t="s">
        <v>36</v>
      </c>
      <c r="I4827" t="s">
        <v>19320</v>
      </c>
      <c r="J4827">
        <v>3.6</v>
      </c>
      <c r="K4827">
        <v>7</v>
      </c>
      <c r="L4827" t="s">
        <v>19321</v>
      </c>
      <c r="M4827" t="s">
        <v>243</v>
      </c>
      <c r="N4827">
        <v>99336</v>
      </c>
      <c r="O4827" t="s">
        <v>53</v>
      </c>
      <c r="P4827">
        <v>5</v>
      </c>
      <c r="Q4827">
        <v>4.9000000000000004</v>
      </c>
      <c r="R4827">
        <v>5</v>
      </c>
      <c r="S4827">
        <v>4.9000000000000004</v>
      </c>
      <c r="T4827">
        <v>5</v>
      </c>
      <c r="U4827">
        <v>5</v>
      </c>
      <c r="V4827" t="s">
        <v>1483</v>
      </c>
      <c r="W4827" t="s">
        <v>42</v>
      </c>
      <c r="X4827" t="s">
        <v>95</v>
      </c>
      <c r="Y4827">
        <v>16</v>
      </c>
      <c r="Z4827">
        <v>25</v>
      </c>
      <c r="AA4827" t="s">
        <v>44</v>
      </c>
      <c r="AB4827" t="s">
        <v>45</v>
      </c>
      <c r="AC4827" t="s">
        <v>66</v>
      </c>
      <c r="AD4827" t="s">
        <v>19322</v>
      </c>
      <c r="AE4827">
        <v>579386</v>
      </c>
      <c r="AF4827">
        <v>15100</v>
      </c>
    </row>
    <row r="4828" spans="1:32" x14ac:dyDescent="0.35">
      <c r="A4828">
        <v>2019</v>
      </c>
      <c r="B4828" t="s">
        <v>525</v>
      </c>
      <c r="C4828" t="s">
        <v>526</v>
      </c>
      <c r="D4828" t="s">
        <v>34</v>
      </c>
      <c r="E4828" t="s">
        <v>19323</v>
      </c>
      <c r="F4828">
        <v>4.7</v>
      </c>
      <c r="G4828">
        <v>142</v>
      </c>
      <c r="H4828" t="s">
        <v>36</v>
      </c>
      <c r="I4828" t="s">
        <v>4480</v>
      </c>
      <c r="J4828">
        <v>4.8</v>
      </c>
      <c r="K4828">
        <v>896</v>
      </c>
      <c r="L4828" t="s">
        <v>4481</v>
      </c>
      <c r="M4828" t="s">
        <v>797</v>
      </c>
      <c r="N4828">
        <v>80111</v>
      </c>
      <c r="O4828" t="s">
        <v>53</v>
      </c>
      <c r="P4828">
        <v>4.7</v>
      </c>
      <c r="Q4828">
        <v>4.7</v>
      </c>
      <c r="R4828">
        <v>4.5999999999999996</v>
      </c>
      <c r="S4828">
        <v>4.7</v>
      </c>
      <c r="T4828">
        <v>4.8</v>
      </c>
      <c r="U4828">
        <v>4.8</v>
      </c>
      <c r="V4828" t="s">
        <v>17555</v>
      </c>
      <c r="W4828" t="s">
        <v>42</v>
      </c>
      <c r="X4828" t="s">
        <v>43</v>
      </c>
      <c r="Y4828">
        <v>23</v>
      </c>
      <c r="Z4828">
        <v>30</v>
      </c>
      <c r="AA4828" t="s">
        <v>44</v>
      </c>
      <c r="AB4828" t="s">
        <v>151</v>
      </c>
      <c r="AC4828" t="s">
        <v>464</v>
      </c>
      <c r="AD4828" t="s">
        <v>19324</v>
      </c>
      <c r="AE4828" t="s">
        <v>19325</v>
      </c>
      <c r="AF4828">
        <v>45411</v>
      </c>
    </row>
    <row r="4829" spans="1:32" x14ac:dyDescent="0.35">
      <c r="A4829">
        <v>2022</v>
      </c>
      <c r="B4829" t="s">
        <v>32</v>
      </c>
      <c r="C4829" t="s">
        <v>1771</v>
      </c>
      <c r="D4829" t="s">
        <v>793</v>
      </c>
      <c r="E4829" t="s">
        <v>19326</v>
      </c>
      <c r="F4829">
        <v>5</v>
      </c>
      <c r="G4829">
        <v>2</v>
      </c>
      <c r="H4829" t="s">
        <v>36</v>
      </c>
      <c r="I4829" t="s">
        <v>16778</v>
      </c>
      <c r="J4829">
        <v>4.5999999999999996</v>
      </c>
      <c r="K4829">
        <v>774</v>
      </c>
      <c r="L4829" t="s">
        <v>16779</v>
      </c>
      <c r="M4829" t="s">
        <v>271</v>
      </c>
      <c r="N4829">
        <v>78238</v>
      </c>
      <c r="O4829" t="s">
        <v>53</v>
      </c>
      <c r="P4829">
        <v>5</v>
      </c>
      <c r="Q4829">
        <v>5</v>
      </c>
      <c r="R4829">
        <v>5</v>
      </c>
      <c r="S4829">
        <v>5</v>
      </c>
      <c r="T4829">
        <v>5</v>
      </c>
      <c r="U4829">
        <v>5</v>
      </c>
      <c r="V4829" t="s">
        <v>2701</v>
      </c>
      <c r="W4829" t="s">
        <v>77</v>
      </c>
      <c r="X4829" t="s">
        <v>43</v>
      </c>
      <c r="Y4829">
        <v>30</v>
      </c>
      <c r="Z4829">
        <v>38</v>
      </c>
      <c r="AA4829" t="s">
        <v>44</v>
      </c>
      <c r="AB4829" t="s">
        <v>78</v>
      </c>
      <c r="AC4829" t="s">
        <v>3390</v>
      </c>
      <c r="AD4829" t="s">
        <v>19327</v>
      </c>
      <c r="AE4829" t="s">
        <v>19328</v>
      </c>
      <c r="AF4829">
        <v>15337</v>
      </c>
    </row>
    <row r="4830" spans="1:32" x14ac:dyDescent="0.35">
      <c r="A4830">
        <v>2018</v>
      </c>
      <c r="B4830" t="s">
        <v>32</v>
      </c>
      <c r="C4830" t="s">
        <v>19329</v>
      </c>
      <c r="D4830" t="s">
        <v>34</v>
      </c>
      <c r="E4830" t="s">
        <v>19330</v>
      </c>
      <c r="F4830">
        <v>4.7</v>
      </c>
      <c r="G4830">
        <v>781</v>
      </c>
      <c r="H4830" t="s">
        <v>36</v>
      </c>
      <c r="I4830" t="s">
        <v>4908</v>
      </c>
      <c r="J4830">
        <v>4.2</v>
      </c>
      <c r="K4830">
        <v>942</v>
      </c>
      <c r="L4830" t="s">
        <v>4909</v>
      </c>
      <c r="M4830" t="s">
        <v>271</v>
      </c>
      <c r="N4830">
        <v>76177</v>
      </c>
      <c r="O4830" t="s">
        <v>53</v>
      </c>
      <c r="P4830">
        <v>4.7</v>
      </c>
      <c r="Q4830">
        <v>4.5999999999999996</v>
      </c>
      <c r="R4830">
        <v>4.5999999999999996</v>
      </c>
      <c r="S4830">
        <v>4.5999999999999996</v>
      </c>
      <c r="T4830">
        <v>4.8</v>
      </c>
      <c r="U4830">
        <v>4.8</v>
      </c>
      <c r="V4830" t="s">
        <v>19331</v>
      </c>
      <c r="W4830" t="s">
        <v>77</v>
      </c>
      <c r="X4830" t="s">
        <v>43</v>
      </c>
      <c r="Y4830">
        <v>28</v>
      </c>
      <c r="Z4830">
        <v>39</v>
      </c>
      <c r="AA4830" t="s">
        <v>44</v>
      </c>
      <c r="AB4830" t="s">
        <v>45</v>
      </c>
      <c r="AC4830" t="s">
        <v>750</v>
      </c>
      <c r="AD4830" t="s">
        <v>19332</v>
      </c>
      <c r="AE4830" t="s">
        <v>19333</v>
      </c>
      <c r="AF4830">
        <v>16740</v>
      </c>
    </row>
    <row r="4831" spans="1:32" x14ac:dyDescent="0.35">
      <c r="A4831">
        <v>2016</v>
      </c>
      <c r="B4831" t="s">
        <v>32</v>
      </c>
      <c r="C4831" t="s">
        <v>9959</v>
      </c>
      <c r="D4831" t="s">
        <v>34</v>
      </c>
      <c r="E4831" t="s">
        <v>1372</v>
      </c>
      <c r="F4831">
        <v>4.8</v>
      </c>
      <c r="G4831">
        <v>108</v>
      </c>
      <c r="H4831" t="s">
        <v>36</v>
      </c>
      <c r="I4831" t="s">
        <v>5361</v>
      </c>
      <c r="J4831">
        <v>4.9000000000000004</v>
      </c>
      <c r="K4831">
        <v>7919</v>
      </c>
      <c r="L4831" t="s">
        <v>5362</v>
      </c>
      <c r="M4831" t="s">
        <v>271</v>
      </c>
      <c r="N4831">
        <v>76180</v>
      </c>
      <c r="O4831" t="s">
        <v>53</v>
      </c>
      <c r="P4831">
        <v>4.8</v>
      </c>
      <c r="Q4831">
        <v>4.5999999999999996</v>
      </c>
      <c r="R4831">
        <v>4.9000000000000004</v>
      </c>
      <c r="S4831">
        <v>4.7</v>
      </c>
      <c r="T4831">
        <v>4.8</v>
      </c>
      <c r="U4831">
        <v>5</v>
      </c>
      <c r="V4831" t="s">
        <v>1133</v>
      </c>
      <c r="W4831" t="s">
        <v>2209</v>
      </c>
      <c r="X4831" t="s">
        <v>55</v>
      </c>
      <c r="Y4831">
        <v>13</v>
      </c>
      <c r="Z4831">
        <v>17</v>
      </c>
      <c r="AA4831" t="s">
        <v>44</v>
      </c>
      <c r="AB4831" t="s">
        <v>151</v>
      </c>
      <c r="AC4831" t="s">
        <v>1043</v>
      </c>
      <c r="AD4831" t="s">
        <v>19334</v>
      </c>
      <c r="AE4831" t="s">
        <v>19335</v>
      </c>
      <c r="AF4831">
        <v>67012</v>
      </c>
    </row>
    <row r="4832" spans="1:32" x14ac:dyDescent="0.35">
      <c r="A4832">
        <v>2021</v>
      </c>
      <c r="B4832" t="s">
        <v>60</v>
      </c>
      <c r="C4832" t="s">
        <v>61</v>
      </c>
      <c r="D4832" t="s">
        <v>34</v>
      </c>
      <c r="E4832" t="s">
        <v>13906</v>
      </c>
      <c r="F4832">
        <v>4.8</v>
      </c>
      <c r="G4832">
        <v>92</v>
      </c>
      <c r="H4832" t="s">
        <v>36</v>
      </c>
      <c r="I4832" t="s">
        <v>19088</v>
      </c>
      <c r="J4832">
        <v>3.9</v>
      </c>
      <c r="K4832">
        <v>1051</v>
      </c>
      <c r="L4832" t="s">
        <v>19089</v>
      </c>
      <c r="M4832" t="s">
        <v>271</v>
      </c>
      <c r="N4832">
        <v>76180</v>
      </c>
      <c r="O4832" t="s">
        <v>53</v>
      </c>
      <c r="P4832">
        <v>4.9000000000000004</v>
      </c>
      <c r="Q4832">
        <v>4.9000000000000004</v>
      </c>
      <c r="R4832">
        <v>4.8</v>
      </c>
      <c r="S4832">
        <v>4.5999999999999996</v>
      </c>
      <c r="T4832">
        <v>4.9000000000000004</v>
      </c>
      <c r="U4832">
        <v>4.8</v>
      </c>
      <c r="V4832" t="s">
        <v>566</v>
      </c>
      <c r="W4832" t="s">
        <v>77</v>
      </c>
      <c r="X4832" t="s">
        <v>55</v>
      </c>
      <c r="Y4832">
        <v>19</v>
      </c>
      <c r="Z4832">
        <v>24</v>
      </c>
      <c r="AA4832" t="s">
        <v>44</v>
      </c>
      <c r="AB4832" t="s">
        <v>45</v>
      </c>
      <c r="AC4832" t="s">
        <v>66</v>
      </c>
      <c r="AD4832" t="s">
        <v>19336</v>
      </c>
      <c r="AE4832" t="s">
        <v>19337</v>
      </c>
      <c r="AF4832">
        <v>14882</v>
      </c>
    </row>
    <row r="4833" spans="1:32" x14ac:dyDescent="0.35">
      <c r="A4833">
        <v>2020</v>
      </c>
      <c r="B4833" t="s">
        <v>373</v>
      </c>
      <c r="C4833" t="s">
        <v>7545</v>
      </c>
      <c r="D4833" t="s">
        <v>1957</v>
      </c>
      <c r="E4833" t="s">
        <v>215</v>
      </c>
      <c r="F4833">
        <v>4.8</v>
      </c>
      <c r="G4833">
        <v>19</v>
      </c>
      <c r="H4833" t="s">
        <v>36</v>
      </c>
      <c r="I4833" t="s">
        <v>8396</v>
      </c>
      <c r="J4833">
        <v>4.7</v>
      </c>
      <c r="K4833">
        <v>1652</v>
      </c>
      <c r="L4833" t="s">
        <v>5372</v>
      </c>
      <c r="M4833" t="s">
        <v>271</v>
      </c>
      <c r="N4833">
        <v>76051</v>
      </c>
      <c r="O4833" t="s">
        <v>53</v>
      </c>
      <c r="P4833">
        <v>4.8</v>
      </c>
      <c r="Q4833">
        <v>4.8</v>
      </c>
      <c r="R4833">
        <v>4.9000000000000004</v>
      </c>
      <c r="S4833">
        <v>4.8</v>
      </c>
      <c r="T4833">
        <v>4.8</v>
      </c>
      <c r="U4833">
        <v>4.9000000000000004</v>
      </c>
      <c r="V4833" t="s">
        <v>4620</v>
      </c>
      <c r="W4833" t="s">
        <v>889</v>
      </c>
      <c r="X4833" t="s">
        <v>95</v>
      </c>
      <c r="Y4833">
        <v>20</v>
      </c>
      <c r="Z4833">
        <v>29</v>
      </c>
      <c r="AA4833" t="s">
        <v>44</v>
      </c>
      <c r="AB4833" t="s">
        <v>113</v>
      </c>
      <c r="AC4833" t="s">
        <v>714</v>
      </c>
      <c r="AD4833" t="s">
        <v>19338</v>
      </c>
      <c r="AE4833" t="s">
        <v>19339</v>
      </c>
      <c r="AF4833">
        <v>20645</v>
      </c>
    </row>
    <row r="4834" spans="1:32" x14ac:dyDescent="0.35">
      <c r="A4834">
        <v>2020</v>
      </c>
      <c r="B4834" t="s">
        <v>373</v>
      </c>
      <c r="C4834" t="s">
        <v>1072</v>
      </c>
      <c r="D4834" t="s">
        <v>34</v>
      </c>
      <c r="E4834" t="s">
        <v>12719</v>
      </c>
      <c r="F4834">
        <v>4.8</v>
      </c>
      <c r="G4834">
        <v>39</v>
      </c>
      <c r="H4834" t="s">
        <v>36</v>
      </c>
      <c r="I4834" t="s">
        <v>1968</v>
      </c>
      <c r="J4834">
        <v>4.8</v>
      </c>
      <c r="K4834">
        <v>4307</v>
      </c>
      <c r="L4834" t="s">
        <v>1969</v>
      </c>
      <c r="M4834" t="s">
        <v>271</v>
      </c>
      <c r="N4834">
        <v>75052</v>
      </c>
      <c r="O4834" t="s">
        <v>40</v>
      </c>
      <c r="P4834">
        <v>4.9000000000000004</v>
      </c>
      <c r="Q4834">
        <v>4.7</v>
      </c>
      <c r="R4834">
        <v>4.7</v>
      </c>
      <c r="S4834">
        <v>4.5999999999999996</v>
      </c>
      <c r="T4834">
        <v>4.8</v>
      </c>
      <c r="U4834">
        <v>4.9000000000000004</v>
      </c>
      <c r="V4834" t="s">
        <v>11512</v>
      </c>
      <c r="W4834" t="s">
        <v>889</v>
      </c>
      <c r="X4834" t="s">
        <v>43</v>
      </c>
      <c r="Y4834">
        <v>20</v>
      </c>
      <c r="Z4834">
        <v>27</v>
      </c>
      <c r="AA4834" t="s">
        <v>44</v>
      </c>
      <c r="AB4834" t="s">
        <v>78</v>
      </c>
      <c r="AC4834" t="s">
        <v>114</v>
      </c>
      <c r="AD4834" t="s">
        <v>12720</v>
      </c>
      <c r="AE4834" t="s">
        <v>12721</v>
      </c>
      <c r="AF4834">
        <v>49724</v>
      </c>
    </row>
    <row r="4835" spans="1:32" x14ac:dyDescent="0.35">
      <c r="A4835">
        <v>2018</v>
      </c>
      <c r="B4835" t="s">
        <v>616</v>
      </c>
      <c r="C4835" t="s">
        <v>8742</v>
      </c>
      <c r="D4835" t="s">
        <v>34</v>
      </c>
      <c r="E4835" t="s">
        <v>4938</v>
      </c>
      <c r="F4835">
        <v>4.7</v>
      </c>
      <c r="G4835">
        <v>204</v>
      </c>
      <c r="H4835" t="s">
        <v>36</v>
      </c>
      <c r="I4835" t="s">
        <v>3485</v>
      </c>
      <c r="J4835">
        <v>3.6</v>
      </c>
      <c r="K4835">
        <v>18</v>
      </c>
      <c r="L4835" t="s">
        <v>3486</v>
      </c>
      <c r="M4835" t="s">
        <v>271</v>
      </c>
      <c r="N4835">
        <v>75220</v>
      </c>
      <c r="O4835" t="s">
        <v>40</v>
      </c>
      <c r="P4835">
        <v>4.7</v>
      </c>
      <c r="Q4835">
        <v>4.5999999999999996</v>
      </c>
      <c r="R4835">
        <v>4.7</v>
      </c>
      <c r="S4835">
        <v>4.5999999999999996</v>
      </c>
      <c r="T4835">
        <v>4.8</v>
      </c>
      <c r="U4835">
        <v>4.8</v>
      </c>
      <c r="V4835" t="s">
        <v>19205</v>
      </c>
      <c r="W4835" t="s">
        <v>42</v>
      </c>
      <c r="X4835" t="s">
        <v>43</v>
      </c>
      <c r="Y4835">
        <v>28</v>
      </c>
      <c r="Z4835">
        <v>32</v>
      </c>
      <c r="AA4835" t="s">
        <v>44</v>
      </c>
      <c r="AB4835" t="s">
        <v>294</v>
      </c>
      <c r="AC4835" t="s">
        <v>3488</v>
      </c>
      <c r="AD4835" t="s">
        <v>19340</v>
      </c>
      <c r="AE4835">
        <v>105927</v>
      </c>
      <c r="AF4835">
        <v>36706</v>
      </c>
    </row>
    <row r="4836" spans="1:32" x14ac:dyDescent="0.35">
      <c r="A4836">
        <v>2019</v>
      </c>
      <c r="B4836" t="s">
        <v>373</v>
      </c>
      <c r="C4836" t="s">
        <v>3037</v>
      </c>
      <c r="D4836" t="s">
        <v>34</v>
      </c>
      <c r="E4836" t="s">
        <v>17720</v>
      </c>
      <c r="F4836">
        <v>4.5999999999999996</v>
      </c>
      <c r="G4836">
        <v>56</v>
      </c>
      <c r="H4836" t="s">
        <v>36</v>
      </c>
      <c r="I4836" t="s">
        <v>9191</v>
      </c>
      <c r="J4836">
        <v>4.5999999999999996</v>
      </c>
      <c r="K4836">
        <v>750</v>
      </c>
      <c r="L4836" t="s">
        <v>9192</v>
      </c>
      <c r="M4836" t="s">
        <v>271</v>
      </c>
      <c r="N4836">
        <v>75006</v>
      </c>
      <c r="O4836" t="s">
        <v>40</v>
      </c>
      <c r="P4836">
        <v>4.8</v>
      </c>
      <c r="Q4836">
        <v>4.5999999999999996</v>
      </c>
      <c r="R4836">
        <v>4.5</v>
      </c>
      <c r="S4836">
        <v>4.5</v>
      </c>
      <c r="T4836">
        <v>4.7</v>
      </c>
      <c r="U4836">
        <v>4.5999999999999996</v>
      </c>
      <c r="V4836" t="s">
        <v>1076</v>
      </c>
      <c r="W4836" t="s">
        <v>889</v>
      </c>
      <c r="X4836" t="s">
        <v>124</v>
      </c>
      <c r="Y4836">
        <v>19</v>
      </c>
      <c r="Z4836">
        <v>26</v>
      </c>
      <c r="AA4836" t="s">
        <v>44</v>
      </c>
      <c r="AB4836" t="s">
        <v>78</v>
      </c>
      <c r="AC4836" t="s">
        <v>114</v>
      </c>
      <c r="AD4836" t="s">
        <v>17721</v>
      </c>
      <c r="AE4836">
        <v>513062</v>
      </c>
      <c r="AF4836">
        <v>33994</v>
      </c>
    </row>
    <row r="4837" spans="1:32" x14ac:dyDescent="0.35">
      <c r="A4837">
        <v>2019</v>
      </c>
      <c r="B4837" t="s">
        <v>732</v>
      </c>
      <c r="C4837" t="s">
        <v>8554</v>
      </c>
      <c r="D4837" t="s">
        <v>34</v>
      </c>
      <c r="E4837" t="s">
        <v>13288</v>
      </c>
      <c r="F4837">
        <v>4.8</v>
      </c>
      <c r="G4837">
        <v>131</v>
      </c>
      <c r="H4837" t="s">
        <v>36</v>
      </c>
      <c r="I4837" t="s">
        <v>13289</v>
      </c>
      <c r="J4837">
        <v>4.3</v>
      </c>
      <c r="K4837">
        <v>797</v>
      </c>
      <c r="L4837" t="s">
        <v>13290</v>
      </c>
      <c r="M4837" t="s">
        <v>271</v>
      </c>
      <c r="N4837">
        <v>75207</v>
      </c>
      <c r="O4837" t="s">
        <v>53</v>
      </c>
      <c r="P4837">
        <v>4.8</v>
      </c>
      <c r="Q4837">
        <v>4.7</v>
      </c>
      <c r="R4837">
        <v>4.8</v>
      </c>
      <c r="S4837">
        <v>4.7</v>
      </c>
      <c r="T4837">
        <v>4.8</v>
      </c>
      <c r="U4837">
        <v>4.9000000000000004</v>
      </c>
      <c r="V4837" t="s">
        <v>958</v>
      </c>
      <c r="W4837" t="s">
        <v>455</v>
      </c>
      <c r="X4837" t="s">
        <v>43</v>
      </c>
      <c r="Y4837">
        <v>21</v>
      </c>
      <c r="Z4837">
        <v>26</v>
      </c>
      <c r="AA4837" t="s">
        <v>44</v>
      </c>
      <c r="AB4837" t="s">
        <v>151</v>
      </c>
      <c r="AC4837" t="s">
        <v>522</v>
      </c>
      <c r="AD4837" t="s">
        <v>13291</v>
      </c>
      <c r="AE4837" t="s">
        <v>13292</v>
      </c>
      <c r="AF4837">
        <v>30670</v>
      </c>
    </row>
    <row r="4838" spans="1:32" x14ac:dyDescent="0.35">
      <c r="A4838">
        <v>2019</v>
      </c>
      <c r="B4838" t="s">
        <v>257</v>
      </c>
      <c r="C4838" t="s">
        <v>4652</v>
      </c>
      <c r="D4838" t="s">
        <v>34</v>
      </c>
      <c r="E4838" t="s">
        <v>5385</v>
      </c>
      <c r="F4838">
        <v>4.5999999999999996</v>
      </c>
      <c r="G4838">
        <v>21</v>
      </c>
      <c r="H4838" t="s">
        <v>36</v>
      </c>
      <c r="I4838" t="s">
        <v>1453</v>
      </c>
      <c r="J4838">
        <v>4.3</v>
      </c>
      <c r="K4838">
        <v>1341</v>
      </c>
      <c r="L4838" t="s">
        <v>1454</v>
      </c>
      <c r="M4838" t="s">
        <v>271</v>
      </c>
      <c r="N4838">
        <v>75093</v>
      </c>
      <c r="O4838" t="s">
        <v>53</v>
      </c>
      <c r="P4838">
        <v>4.5999999999999996</v>
      </c>
      <c r="Q4838">
        <v>4.9000000000000004</v>
      </c>
      <c r="R4838">
        <v>4.7</v>
      </c>
      <c r="S4838">
        <v>4.0999999999999996</v>
      </c>
      <c r="T4838">
        <v>4.8</v>
      </c>
      <c r="U4838">
        <v>4.5</v>
      </c>
      <c r="V4838" t="s">
        <v>7745</v>
      </c>
      <c r="W4838" t="s">
        <v>42</v>
      </c>
      <c r="X4838" t="s">
        <v>124</v>
      </c>
      <c r="Y4838">
        <v>22</v>
      </c>
      <c r="Z4838">
        <v>29</v>
      </c>
      <c r="AA4838" t="s">
        <v>44</v>
      </c>
      <c r="AB4838" t="s">
        <v>45</v>
      </c>
      <c r="AC4838" t="s">
        <v>219</v>
      </c>
      <c r="AD4838" t="s">
        <v>19341</v>
      </c>
      <c r="AE4838" t="s">
        <v>19342</v>
      </c>
      <c r="AF4838">
        <v>33101</v>
      </c>
    </row>
    <row r="4839" spans="1:32" x14ac:dyDescent="0.35">
      <c r="A4839">
        <v>2019</v>
      </c>
      <c r="B4839" t="s">
        <v>1046</v>
      </c>
      <c r="C4839" t="s">
        <v>5459</v>
      </c>
      <c r="D4839" t="s">
        <v>34</v>
      </c>
      <c r="E4839" t="s">
        <v>668</v>
      </c>
      <c r="F4839">
        <v>4.7</v>
      </c>
      <c r="G4839">
        <v>13</v>
      </c>
      <c r="H4839" t="s">
        <v>36</v>
      </c>
      <c r="I4839" t="s">
        <v>11400</v>
      </c>
      <c r="J4839">
        <v>4.8</v>
      </c>
      <c r="K4839">
        <v>1274</v>
      </c>
      <c r="L4839" t="s">
        <v>11401</v>
      </c>
      <c r="M4839" t="s">
        <v>271</v>
      </c>
      <c r="N4839">
        <v>75080</v>
      </c>
      <c r="O4839" t="s">
        <v>75</v>
      </c>
      <c r="P4839">
        <v>4.8</v>
      </c>
      <c r="Q4839">
        <v>4.8</v>
      </c>
      <c r="R4839">
        <v>4.8</v>
      </c>
      <c r="S4839">
        <v>4.3</v>
      </c>
      <c r="T4839">
        <v>4.7</v>
      </c>
      <c r="U4839">
        <v>4.9000000000000004</v>
      </c>
      <c r="V4839" t="s">
        <v>6740</v>
      </c>
      <c r="W4839" t="s">
        <v>42</v>
      </c>
      <c r="X4839" t="s">
        <v>95</v>
      </c>
      <c r="Y4839">
        <v>14</v>
      </c>
      <c r="Z4839">
        <v>23</v>
      </c>
      <c r="AA4839" t="s">
        <v>44</v>
      </c>
      <c r="AB4839" t="s">
        <v>56</v>
      </c>
      <c r="AC4839" t="s">
        <v>737</v>
      </c>
      <c r="AD4839" t="s">
        <v>11402</v>
      </c>
      <c r="AE4839" t="s">
        <v>11403</v>
      </c>
      <c r="AF4839">
        <v>18036</v>
      </c>
    </row>
    <row r="4840" spans="1:32" x14ac:dyDescent="0.35">
      <c r="A4840">
        <v>2021</v>
      </c>
      <c r="B4840" t="s">
        <v>108</v>
      </c>
      <c r="C4840" t="s">
        <v>1594</v>
      </c>
      <c r="D4840" t="s">
        <v>34</v>
      </c>
      <c r="E4840" t="s">
        <v>19343</v>
      </c>
      <c r="F4840">
        <v>4.8</v>
      </c>
      <c r="G4840">
        <v>17</v>
      </c>
      <c r="H4840" t="s">
        <v>36</v>
      </c>
      <c r="I4840" t="s">
        <v>15625</v>
      </c>
      <c r="J4840">
        <v>4.5</v>
      </c>
      <c r="K4840">
        <v>1445</v>
      </c>
      <c r="L4840" t="s">
        <v>15626</v>
      </c>
      <c r="M4840" t="s">
        <v>271</v>
      </c>
      <c r="N4840">
        <v>77388</v>
      </c>
      <c r="O4840" t="s">
        <v>53</v>
      </c>
      <c r="P4840">
        <v>4.9000000000000004</v>
      </c>
      <c r="Q4840">
        <v>4.8</v>
      </c>
      <c r="R4840">
        <v>4.5999999999999996</v>
      </c>
      <c r="S4840">
        <v>4.5999999999999996</v>
      </c>
      <c r="T4840">
        <v>4.8</v>
      </c>
      <c r="U4840">
        <v>4.9000000000000004</v>
      </c>
      <c r="V4840" t="s">
        <v>712</v>
      </c>
      <c r="W4840" t="s">
        <v>77</v>
      </c>
      <c r="X4840" t="s">
        <v>124</v>
      </c>
      <c r="Y4840">
        <v>19</v>
      </c>
      <c r="Z4840">
        <v>26</v>
      </c>
      <c r="AA4840" t="s">
        <v>44</v>
      </c>
      <c r="AB4840" t="s">
        <v>125</v>
      </c>
      <c r="AC4840" t="s">
        <v>219</v>
      </c>
      <c r="AD4840" t="s">
        <v>19344</v>
      </c>
      <c r="AE4840" t="s">
        <v>19345</v>
      </c>
      <c r="AF4840">
        <v>20573</v>
      </c>
    </row>
    <row r="4841" spans="1:32" x14ac:dyDescent="0.35">
      <c r="A4841">
        <v>2020</v>
      </c>
      <c r="B4841" t="s">
        <v>48</v>
      </c>
      <c r="C4841" t="s">
        <v>179</v>
      </c>
      <c r="D4841" t="s">
        <v>34</v>
      </c>
      <c r="E4841" t="s">
        <v>19346</v>
      </c>
      <c r="F4841">
        <v>4.5</v>
      </c>
      <c r="G4841">
        <v>248</v>
      </c>
      <c r="H4841" t="s">
        <v>36</v>
      </c>
      <c r="I4841" t="s">
        <v>19347</v>
      </c>
      <c r="J4841">
        <v>4.7</v>
      </c>
      <c r="K4841">
        <v>479</v>
      </c>
      <c r="L4841" t="s">
        <v>19348</v>
      </c>
      <c r="M4841" t="s">
        <v>334</v>
      </c>
      <c r="N4841">
        <v>55330</v>
      </c>
      <c r="O4841" t="s">
        <v>53</v>
      </c>
      <c r="P4841">
        <v>4.7</v>
      </c>
      <c r="Q4841">
        <v>4.5999999999999996</v>
      </c>
      <c r="R4841">
        <v>4.5</v>
      </c>
      <c r="S4841">
        <v>4.3</v>
      </c>
      <c r="T4841">
        <v>4.7</v>
      </c>
      <c r="U4841">
        <v>4.3</v>
      </c>
      <c r="V4841" t="s">
        <v>7994</v>
      </c>
      <c r="W4841" t="s">
        <v>327</v>
      </c>
      <c r="X4841" t="s">
        <v>55</v>
      </c>
      <c r="Y4841">
        <v>20</v>
      </c>
      <c r="Z4841">
        <v>27</v>
      </c>
      <c r="AA4841" t="s">
        <v>44</v>
      </c>
      <c r="AB4841" t="s">
        <v>56</v>
      </c>
      <c r="AC4841" t="s">
        <v>207</v>
      </c>
      <c r="AD4841" t="s">
        <v>19349</v>
      </c>
      <c r="AE4841" t="s">
        <v>19350</v>
      </c>
      <c r="AF4841">
        <v>16639</v>
      </c>
    </row>
    <row r="4842" spans="1:32" x14ac:dyDescent="0.35">
      <c r="A4842">
        <v>2017</v>
      </c>
      <c r="B4842" t="s">
        <v>585</v>
      </c>
      <c r="C4842" t="s">
        <v>5187</v>
      </c>
      <c r="D4842" t="s">
        <v>34</v>
      </c>
      <c r="E4842" t="s">
        <v>4082</v>
      </c>
      <c r="F4842">
        <v>4.8</v>
      </c>
      <c r="G4842">
        <v>78</v>
      </c>
      <c r="H4842" t="s">
        <v>36</v>
      </c>
      <c r="I4842" t="s">
        <v>13042</v>
      </c>
      <c r="J4842">
        <v>2.7</v>
      </c>
      <c r="K4842">
        <v>9</v>
      </c>
      <c r="L4842" t="s">
        <v>13043</v>
      </c>
      <c r="M4842" t="s">
        <v>334</v>
      </c>
      <c r="N4842">
        <v>55428</v>
      </c>
      <c r="O4842" t="s">
        <v>94</v>
      </c>
      <c r="P4842">
        <v>4.9000000000000004</v>
      </c>
      <c r="Q4842">
        <v>4.8</v>
      </c>
      <c r="R4842">
        <v>5</v>
      </c>
      <c r="S4842">
        <v>4.5</v>
      </c>
      <c r="T4842">
        <v>4.9000000000000004</v>
      </c>
      <c r="U4842">
        <v>4.9000000000000004</v>
      </c>
      <c r="V4842" t="s">
        <v>76</v>
      </c>
      <c r="W4842" t="s">
        <v>6149</v>
      </c>
      <c r="X4842" t="s">
        <v>1926</v>
      </c>
      <c r="Y4842">
        <v>20</v>
      </c>
      <c r="Z4842">
        <v>25</v>
      </c>
      <c r="AA4842" t="s">
        <v>44</v>
      </c>
      <c r="AB4842" t="s">
        <v>294</v>
      </c>
      <c r="AC4842" t="s">
        <v>219</v>
      </c>
      <c r="AD4842" t="s">
        <v>19351</v>
      </c>
      <c r="AE4842">
        <v>22644083</v>
      </c>
      <c r="AF4842">
        <v>51828</v>
      </c>
    </row>
    <row r="4843" spans="1:32" x14ac:dyDescent="0.35">
      <c r="A4843">
        <v>2019</v>
      </c>
      <c r="B4843" t="s">
        <v>69</v>
      </c>
      <c r="C4843" t="s">
        <v>1537</v>
      </c>
      <c r="D4843" t="s">
        <v>34</v>
      </c>
      <c r="E4843" t="s">
        <v>10940</v>
      </c>
      <c r="F4843">
        <v>4.8</v>
      </c>
      <c r="G4843">
        <v>540</v>
      </c>
      <c r="H4843" t="s">
        <v>36</v>
      </c>
      <c r="I4843" t="s">
        <v>11428</v>
      </c>
      <c r="J4843">
        <v>4.7</v>
      </c>
      <c r="K4843">
        <v>994</v>
      </c>
      <c r="L4843" t="s">
        <v>11429</v>
      </c>
      <c r="M4843" t="s">
        <v>334</v>
      </c>
      <c r="N4843">
        <v>55109</v>
      </c>
      <c r="O4843" t="s">
        <v>53</v>
      </c>
      <c r="P4843">
        <v>4.8</v>
      </c>
      <c r="Q4843">
        <v>4.8</v>
      </c>
      <c r="R4843">
        <v>4.7</v>
      </c>
      <c r="S4843">
        <v>4.7</v>
      </c>
      <c r="T4843">
        <v>4.8</v>
      </c>
      <c r="U4843">
        <v>4.8</v>
      </c>
      <c r="V4843" t="s">
        <v>5886</v>
      </c>
      <c r="W4843" t="s">
        <v>1113</v>
      </c>
      <c r="X4843" t="s">
        <v>124</v>
      </c>
      <c r="Y4843">
        <v>27</v>
      </c>
      <c r="Z4843">
        <v>33</v>
      </c>
      <c r="AA4843" t="s">
        <v>44</v>
      </c>
      <c r="AB4843" t="s">
        <v>78</v>
      </c>
      <c r="AC4843" t="s">
        <v>79</v>
      </c>
      <c r="AD4843" t="s">
        <v>11430</v>
      </c>
      <c r="AE4843" t="s">
        <v>11431</v>
      </c>
      <c r="AF4843">
        <v>47033</v>
      </c>
    </row>
    <row r="4844" spans="1:32" x14ac:dyDescent="0.35">
      <c r="A4844">
        <v>2019</v>
      </c>
      <c r="B4844" t="s">
        <v>69</v>
      </c>
      <c r="C4844" t="s">
        <v>1537</v>
      </c>
      <c r="D4844" t="s">
        <v>400</v>
      </c>
      <c r="E4844" t="s">
        <v>5275</v>
      </c>
      <c r="F4844">
        <v>4.8</v>
      </c>
      <c r="G4844">
        <v>540</v>
      </c>
      <c r="H4844" t="s">
        <v>36</v>
      </c>
      <c r="I4844" t="s">
        <v>10331</v>
      </c>
      <c r="J4844">
        <v>4.8</v>
      </c>
      <c r="K4844">
        <v>1072</v>
      </c>
      <c r="L4844" t="s">
        <v>10332</v>
      </c>
      <c r="M4844" t="s">
        <v>334</v>
      </c>
      <c r="N4844">
        <v>55110</v>
      </c>
      <c r="O4844" t="s">
        <v>53</v>
      </c>
      <c r="P4844">
        <v>4.8</v>
      </c>
      <c r="Q4844">
        <v>4.8</v>
      </c>
      <c r="R4844">
        <v>4.7</v>
      </c>
      <c r="S4844">
        <v>4.7</v>
      </c>
      <c r="T4844">
        <v>4.8</v>
      </c>
      <c r="U4844">
        <v>4.8</v>
      </c>
      <c r="V4844" t="s">
        <v>1503</v>
      </c>
      <c r="W4844" t="s">
        <v>76</v>
      </c>
      <c r="X4844" t="s">
        <v>124</v>
      </c>
      <c r="Y4844">
        <v>27</v>
      </c>
      <c r="Z4844">
        <v>33</v>
      </c>
      <c r="AA4844" t="s">
        <v>44</v>
      </c>
      <c r="AB4844" t="s">
        <v>78</v>
      </c>
      <c r="AC4844" t="s">
        <v>79</v>
      </c>
      <c r="AD4844" t="s">
        <v>10333</v>
      </c>
      <c r="AE4844" t="s">
        <v>10334</v>
      </c>
      <c r="AF4844">
        <v>39005</v>
      </c>
    </row>
    <row r="4845" spans="1:32" x14ac:dyDescent="0.35">
      <c r="A4845">
        <v>2020</v>
      </c>
      <c r="B4845" t="s">
        <v>32</v>
      </c>
      <c r="C4845" t="s">
        <v>2309</v>
      </c>
      <c r="D4845" t="s">
        <v>34</v>
      </c>
      <c r="E4845" t="s">
        <v>19352</v>
      </c>
      <c r="F4845">
        <v>4.8</v>
      </c>
      <c r="G4845">
        <v>142</v>
      </c>
      <c r="H4845" t="s">
        <v>36</v>
      </c>
      <c r="I4845" t="s">
        <v>19353</v>
      </c>
      <c r="J4845">
        <v>4.5</v>
      </c>
      <c r="K4845">
        <v>68</v>
      </c>
      <c r="L4845" t="s">
        <v>19354</v>
      </c>
      <c r="M4845" t="s">
        <v>378</v>
      </c>
      <c r="N4845">
        <v>61401</v>
      </c>
      <c r="O4845" t="s">
        <v>94</v>
      </c>
      <c r="P4845">
        <v>4.7</v>
      </c>
      <c r="Q4845">
        <v>4.7</v>
      </c>
      <c r="R4845">
        <v>4.7</v>
      </c>
      <c r="S4845">
        <v>4.7</v>
      </c>
      <c r="T4845">
        <v>4.8</v>
      </c>
      <c r="U4845">
        <v>4.8</v>
      </c>
      <c r="V4845" t="s">
        <v>9072</v>
      </c>
      <c r="W4845" t="s">
        <v>77</v>
      </c>
      <c r="X4845" t="s">
        <v>43</v>
      </c>
      <c r="Y4845">
        <v>27</v>
      </c>
      <c r="Z4845">
        <v>38</v>
      </c>
      <c r="AA4845" t="s">
        <v>44</v>
      </c>
      <c r="AB4845" t="s">
        <v>45</v>
      </c>
      <c r="AC4845" t="s">
        <v>750</v>
      </c>
      <c r="AD4845" t="s">
        <v>19355</v>
      </c>
      <c r="AE4845" t="s">
        <v>19356</v>
      </c>
      <c r="AF4845">
        <v>89060</v>
      </c>
    </row>
    <row r="4846" spans="1:32" x14ac:dyDescent="0.35">
      <c r="A4846">
        <v>2016</v>
      </c>
      <c r="B4846" t="s">
        <v>525</v>
      </c>
      <c r="C4846" t="s">
        <v>7135</v>
      </c>
      <c r="D4846" t="s">
        <v>34</v>
      </c>
      <c r="E4846" t="s">
        <v>17780</v>
      </c>
      <c r="F4846">
        <v>4.7</v>
      </c>
      <c r="G4846">
        <v>117</v>
      </c>
      <c r="H4846" t="s">
        <v>36</v>
      </c>
      <c r="I4846" t="s">
        <v>19357</v>
      </c>
      <c r="J4846">
        <v>4.7</v>
      </c>
      <c r="K4846">
        <v>2</v>
      </c>
      <c r="L4846" t="s">
        <v>19358</v>
      </c>
      <c r="M4846" t="s">
        <v>378</v>
      </c>
      <c r="N4846">
        <v>62269</v>
      </c>
      <c r="O4846" t="s">
        <v>53</v>
      </c>
      <c r="P4846">
        <v>4.7</v>
      </c>
      <c r="Q4846">
        <v>4.7</v>
      </c>
      <c r="R4846">
        <v>4.5999999999999996</v>
      </c>
      <c r="S4846">
        <v>4.7</v>
      </c>
      <c r="T4846">
        <v>4.7</v>
      </c>
      <c r="U4846">
        <v>4.8</v>
      </c>
      <c r="V4846" t="s">
        <v>76</v>
      </c>
      <c r="W4846" t="s">
        <v>76</v>
      </c>
      <c r="X4846" t="s">
        <v>43</v>
      </c>
      <c r="Y4846">
        <v>26</v>
      </c>
      <c r="Z4846">
        <v>39</v>
      </c>
      <c r="AA4846" t="s">
        <v>44</v>
      </c>
      <c r="AB4846" t="s">
        <v>151</v>
      </c>
      <c r="AC4846" t="s">
        <v>3390</v>
      </c>
      <c r="AD4846" t="s">
        <v>19359</v>
      </c>
      <c r="AE4846">
        <v>22606936</v>
      </c>
      <c r="AF4846">
        <v>47920</v>
      </c>
    </row>
    <row r="4847" spans="1:32" x14ac:dyDescent="0.35">
      <c r="A4847">
        <v>2021</v>
      </c>
      <c r="B4847" t="s">
        <v>365</v>
      </c>
      <c r="C4847" t="s">
        <v>11479</v>
      </c>
      <c r="D4847" t="s">
        <v>34</v>
      </c>
      <c r="E4847" t="s">
        <v>19360</v>
      </c>
      <c r="F4847">
        <v>4.5</v>
      </c>
      <c r="G4847">
        <v>12</v>
      </c>
      <c r="H4847" t="s">
        <v>36</v>
      </c>
      <c r="I4847" t="s">
        <v>7587</v>
      </c>
      <c r="J4847">
        <v>4.8</v>
      </c>
      <c r="K4847">
        <v>708</v>
      </c>
      <c r="L4847" t="s">
        <v>7588</v>
      </c>
      <c r="M4847" t="s">
        <v>378</v>
      </c>
      <c r="N4847">
        <v>61738</v>
      </c>
      <c r="O4847" t="s">
        <v>53</v>
      </c>
      <c r="P4847">
        <v>4.9000000000000004</v>
      </c>
      <c r="Q4847">
        <v>4.9000000000000004</v>
      </c>
      <c r="R4847">
        <v>4.2</v>
      </c>
      <c r="S4847">
        <v>4.3</v>
      </c>
      <c r="T4847">
        <v>4.8</v>
      </c>
      <c r="U4847">
        <v>4.2</v>
      </c>
      <c r="V4847" t="s">
        <v>42</v>
      </c>
      <c r="W4847" t="s">
        <v>455</v>
      </c>
      <c r="X4847" t="s">
        <v>55</v>
      </c>
      <c r="Y4847">
        <v>15</v>
      </c>
      <c r="Z4847">
        <v>19</v>
      </c>
      <c r="AA4847" t="s">
        <v>44</v>
      </c>
      <c r="AB4847" t="s">
        <v>56</v>
      </c>
      <c r="AC4847" t="s">
        <v>913</v>
      </c>
      <c r="AD4847" t="s">
        <v>19361</v>
      </c>
      <c r="AE4847" t="s">
        <v>19362</v>
      </c>
      <c r="AF4847">
        <v>12198</v>
      </c>
    </row>
    <row r="4848" spans="1:32" x14ac:dyDescent="0.35">
      <c r="A4848">
        <v>2020</v>
      </c>
      <c r="B4848" t="s">
        <v>69</v>
      </c>
      <c r="C4848" t="s">
        <v>1537</v>
      </c>
      <c r="D4848" t="s">
        <v>34</v>
      </c>
      <c r="E4848" t="s">
        <v>19363</v>
      </c>
      <c r="F4848">
        <v>4.8</v>
      </c>
      <c r="G4848">
        <v>269</v>
      </c>
      <c r="H4848" t="s">
        <v>36</v>
      </c>
      <c r="I4848" t="s">
        <v>11088</v>
      </c>
      <c r="J4848">
        <v>4.8</v>
      </c>
      <c r="K4848">
        <v>157</v>
      </c>
      <c r="L4848" t="s">
        <v>11089</v>
      </c>
      <c r="M4848" t="s">
        <v>378</v>
      </c>
      <c r="N4848">
        <v>61764</v>
      </c>
      <c r="O4848" t="s">
        <v>53</v>
      </c>
      <c r="P4848">
        <v>4.9000000000000004</v>
      </c>
      <c r="Q4848">
        <v>4.8</v>
      </c>
      <c r="R4848">
        <v>4.8</v>
      </c>
      <c r="S4848">
        <v>4.8</v>
      </c>
      <c r="T4848">
        <v>4.9000000000000004</v>
      </c>
      <c r="U4848">
        <v>4.9000000000000004</v>
      </c>
      <c r="V4848" t="s">
        <v>262</v>
      </c>
      <c r="W4848" t="s">
        <v>77</v>
      </c>
      <c r="X4848" t="s">
        <v>124</v>
      </c>
      <c r="Y4848">
        <v>27</v>
      </c>
      <c r="Z4848">
        <v>32</v>
      </c>
      <c r="AA4848" t="s">
        <v>44</v>
      </c>
      <c r="AB4848" t="s">
        <v>78</v>
      </c>
      <c r="AC4848" t="s">
        <v>79</v>
      </c>
      <c r="AD4848" t="s">
        <v>19364</v>
      </c>
      <c r="AE4848" t="s">
        <v>19365</v>
      </c>
      <c r="AF4848">
        <v>29718</v>
      </c>
    </row>
    <row r="4849" spans="1:32" x14ac:dyDescent="0.35">
      <c r="A4849">
        <v>2019</v>
      </c>
      <c r="B4849" t="s">
        <v>389</v>
      </c>
      <c r="C4849" t="s">
        <v>3761</v>
      </c>
      <c r="D4849" t="s">
        <v>34</v>
      </c>
      <c r="E4849" t="s">
        <v>19366</v>
      </c>
      <c r="F4849">
        <v>4.9000000000000004</v>
      </c>
      <c r="G4849">
        <v>33</v>
      </c>
      <c r="H4849" t="s">
        <v>36</v>
      </c>
      <c r="I4849" t="s">
        <v>10729</v>
      </c>
      <c r="J4849">
        <v>4.3</v>
      </c>
      <c r="K4849">
        <v>698</v>
      </c>
      <c r="L4849" t="s">
        <v>10730</v>
      </c>
      <c r="M4849" t="s">
        <v>378</v>
      </c>
      <c r="N4849">
        <v>60074</v>
      </c>
      <c r="O4849" t="s">
        <v>40</v>
      </c>
      <c r="P4849">
        <v>4.9000000000000004</v>
      </c>
      <c r="Q4849">
        <v>4.9000000000000004</v>
      </c>
      <c r="R4849">
        <v>5</v>
      </c>
      <c r="S4849">
        <v>4.8</v>
      </c>
      <c r="T4849">
        <v>4.9000000000000004</v>
      </c>
      <c r="U4849">
        <v>5</v>
      </c>
      <c r="V4849" t="s">
        <v>2732</v>
      </c>
      <c r="W4849" t="s">
        <v>1280</v>
      </c>
      <c r="X4849" t="s">
        <v>124</v>
      </c>
      <c r="Y4849">
        <v>120</v>
      </c>
      <c r="Z4849">
        <v>112</v>
      </c>
      <c r="AA4849" t="s">
        <v>1227</v>
      </c>
      <c r="AB4849" t="s">
        <v>1228</v>
      </c>
      <c r="AC4849" t="s">
        <v>1227</v>
      </c>
      <c r="AD4849" t="s">
        <v>19367</v>
      </c>
      <c r="AE4849" t="s">
        <v>19368</v>
      </c>
      <c r="AF4849">
        <v>45570</v>
      </c>
    </row>
    <row r="4850" spans="1:32" x14ac:dyDescent="0.35">
      <c r="A4850">
        <v>2021</v>
      </c>
      <c r="B4850" t="s">
        <v>288</v>
      </c>
      <c r="C4850" t="s">
        <v>1608</v>
      </c>
      <c r="D4850" t="s">
        <v>34</v>
      </c>
      <c r="E4850" t="s">
        <v>13802</v>
      </c>
      <c r="F4850">
        <v>5</v>
      </c>
      <c r="G4850">
        <v>8</v>
      </c>
      <c r="H4850" t="s">
        <v>36</v>
      </c>
      <c r="I4850" t="s">
        <v>2088</v>
      </c>
      <c r="J4850">
        <v>4.7</v>
      </c>
      <c r="K4850">
        <v>1137</v>
      </c>
      <c r="L4850" t="s">
        <v>2089</v>
      </c>
      <c r="M4850" t="s">
        <v>378</v>
      </c>
      <c r="N4850">
        <v>60559</v>
      </c>
      <c r="O4850" t="s">
        <v>40</v>
      </c>
      <c r="P4850">
        <v>5</v>
      </c>
      <c r="Q4850">
        <v>5</v>
      </c>
      <c r="R4850">
        <v>5</v>
      </c>
      <c r="S4850">
        <v>4.9000000000000004</v>
      </c>
      <c r="T4850">
        <v>4.9000000000000004</v>
      </c>
      <c r="U4850">
        <v>4.9000000000000004</v>
      </c>
      <c r="V4850" t="s">
        <v>9442</v>
      </c>
      <c r="W4850" t="s">
        <v>1613</v>
      </c>
      <c r="X4850" t="s">
        <v>124</v>
      </c>
      <c r="Y4850">
        <v>20</v>
      </c>
      <c r="Z4850">
        <v>28</v>
      </c>
      <c r="AA4850" t="s">
        <v>44</v>
      </c>
      <c r="AB4850" t="s">
        <v>113</v>
      </c>
      <c r="AC4850" t="s">
        <v>1614</v>
      </c>
      <c r="AD4850" t="s">
        <v>19369</v>
      </c>
      <c r="AE4850" t="s">
        <v>19370</v>
      </c>
      <c r="AF4850">
        <v>15273</v>
      </c>
    </row>
    <row r="4851" spans="1:32" x14ac:dyDescent="0.35">
      <c r="A4851">
        <v>2015</v>
      </c>
      <c r="B4851" t="s">
        <v>409</v>
      </c>
      <c r="C4851" t="s">
        <v>962</v>
      </c>
      <c r="D4851" t="s">
        <v>34</v>
      </c>
      <c r="E4851" t="s">
        <v>6577</v>
      </c>
      <c r="F4851">
        <v>4.5999999999999996</v>
      </c>
      <c r="G4851">
        <v>138</v>
      </c>
      <c r="H4851" t="s">
        <v>36</v>
      </c>
      <c r="I4851" t="s">
        <v>8024</v>
      </c>
      <c r="J4851">
        <v>4.0999999999999996</v>
      </c>
      <c r="K4851">
        <v>153</v>
      </c>
      <c r="L4851" t="s">
        <v>8025</v>
      </c>
      <c r="M4851" t="s">
        <v>378</v>
      </c>
      <c r="N4851">
        <v>60453</v>
      </c>
      <c r="O4851" t="s">
        <v>40</v>
      </c>
      <c r="P4851">
        <v>4.4000000000000004</v>
      </c>
      <c r="Q4851">
        <v>4.5</v>
      </c>
      <c r="R4851">
        <v>4.5999999999999996</v>
      </c>
      <c r="S4851">
        <v>4.5</v>
      </c>
      <c r="T4851">
        <v>4.8</v>
      </c>
      <c r="U4851">
        <v>4.8</v>
      </c>
      <c r="V4851" t="s">
        <v>2031</v>
      </c>
      <c r="W4851" t="s">
        <v>42</v>
      </c>
      <c r="X4851" t="s">
        <v>55</v>
      </c>
      <c r="Y4851">
        <v>16</v>
      </c>
      <c r="Z4851">
        <v>21</v>
      </c>
      <c r="AA4851" t="s">
        <v>44</v>
      </c>
      <c r="AB4851" t="s">
        <v>96</v>
      </c>
      <c r="AC4851" t="s">
        <v>474</v>
      </c>
      <c r="AD4851" t="s">
        <v>19371</v>
      </c>
      <c r="AE4851" t="s">
        <v>19372</v>
      </c>
      <c r="AF4851">
        <v>84574</v>
      </c>
    </row>
    <row r="4852" spans="1:32" x14ac:dyDescent="0.35">
      <c r="A4852">
        <v>2018</v>
      </c>
      <c r="B4852" t="s">
        <v>32</v>
      </c>
      <c r="C4852" t="s">
        <v>1586</v>
      </c>
      <c r="D4852" t="s">
        <v>793</v>
      </c>
      <c r="E4852" t="s">
        <v>10229</v>
      </c>
      <c r="F4852">
        <v>4.8</v>
      </c>
      <c r="G4852">
        <v>770</v>
      </c>
      <c r="H4852" t="s">
        <v>36</v>
      </c>
      <c r="I4852" t="s">
        <v>6756</v>
      </c>
      <c r="J4852">
        <v>4</v>
      </c>
      <c r="K4852">
        <v>645</v>
      </c>
      <c r="L4852" t="s">
        <v>6757</v>
      </c>
      <c r="M4852" t="s">
        <v>378</v>
      </c>
      <c r="N4852">
        <v>60712</v>
      </c>
      <c r="O4852" t="s">
        <v>40</v>
      </c>
      <c r="P4852">
        <v>4.8</v>
      </c>
      <c r="Q4852">
        <v>4.7</v>
      </c>
      <c r="R4852">
        <v>4.8</v>
      </c>
      <c r="S4852">
        <v>4.7</v>
      </c>
      <c r="T4852">
        <v>4.8</v>
      </c>
      <c r="U4852">
        <v>4.9000000000000004</v>
      </c>
      <c r="V4852" t="s">
        <v>1133</v>
      </c>
      <c r="W4852" t="s">
        <v>42</v>
      </c>
      <c r="X4852" t="s">
        <v>124</v>
      </c>
      <c r="Y4852">
        <v>22</v>
      </c>
      <c r="Z4852">
        <v>28</v>
      </c>
      <c r="AA4852" t="s">
        <v>44</v>
      </c>
      <c r="AB4852" t="s">
        <v>151</v>
      </c>
      <c r="AC4852" t="s">
        <v>597</v>
      </c>
      <c r="AD4852" t="s">
        <v>19373</v>
      </c>
      <c r="AE4852" t="s">
        <v>19374</v>
      </c>
      <c r="AF4852">
        <v>37956</v>
      </c>
    </row>
    <row r="4853" spans="1:32" x14ac:dyDescent="0.35">
      <c r="A4853">
        <v>2021</v>
      </c>
      <c r="B4853" t="s">
        <v>732</v>
      </c>
      <c r="C4853" t="s">
        <v>16060</v>
      </c>
      <c r="D4853" t="s">
        <v>34</v>
      </c>
      <c r="E4853" t="s">
        <v>13057</v>
      </c>
      <c r="F4853">
        <v>4.2</v>
      </c>
      <c r="G4853">
        <v>43</v>
      </c>
      <c r="H4853" t="s">
        <v>36</v>
      </c>
      <c r="I4853" t="s">
        <v>11122</v>
      </c>
      <c r="J4853">
        <v>4.9000000000000004</v>
      </c>
      <c r="K4853">
        <v>6724</v>
      </c>
      <c r="L4853" t="s">
        <v>11123</v>
      </c>
      <c r="M4853" t="s">
        <v>472</v>
      </c>
      <c r="N4853">
        <v>32505</v>
      </c>
      <c r="O4853" t="s">
        <v>53</v>
      </c>
      <c r="P4853">
        <v>4.4000000000000004</v>
      </c>
      <c r="Q4853">
        <v>4.3</v>
      </c>
      <c r="R4853">
        <v>4.0999999999999996</v>
      </c>
      <c r="S4853">
        <v>3.9</v>
      </c>
      <c r="T4853">
        <v>4.4000000000000004</v>
      </c>
      <c r="U4853">
        <v>3.9</v>
      </c>
      <c r="V4853" t="s">
        <v>1422</v>
      </c>
      <c r="W4853" t="s">
        <v>455</v>
      </c>
      <c r="X4853" t="s">
        <v>55</v>
      </c>
      <c r="Y4853">
        <v>16</v>
      </c>
      <c r="Z4853">
        <v>21</v>
      </c>
      <c r="AA4853" t="s">
        <v>44</v>
      </c>
      <c r="AB4853" t="s">
        <v>56</v>
      </c>
      <c r="AC4853" t="s">
        <v>913</v>
      </c>
      <c r="AD4853" t="s">
        <v>19375</v>
      </c>
      <c r="AE4853">
        <v>449464</v>
      </c>
      <c r="AF4853">
        <v>15664</v>
      </c>
    </row>
    <row r="4854" spans="1:32" x14ac:dyDescent="0.35">
      <c r="A4854">
        <v>2021</v>
      </c>
      <c r="B4854" t="s">
        <v>533</v>
      </c>
      <c r="C4854" t="s">
        <v>19376</v>
      </c>
      <c r="D4854" t="s">
        <v>34</v>
      </c>
      <c r="E4854" t="s">
        <v>19377</v>
      </c>
      <c r="F4854">
        <v>4.8</v>
      </c>
      <c r="G4854">
        <v>42</v>
      </c>
      <c r="H4854" t="s">
        <v>36</v>
      </c>
      <c r="I4854" t="s">
        <v>19378</v>
      </c>
      <c r="J4854">
        <v>1.6</v>
      </c>
      <c r="K4854">
        <v>1</v>
      </c>
      <c r="L4854" t="s">
        <v>19379</v>
      </c>
      <c r="M4854" t="s">
        <v>394</v>
      </c>
      <c r="N4854">
        <v>37922</v>
      </c>
      <c r="O4854" t="s">
        <v>53</v>
      </c>
      <c r="P4854">
        <v>4.9000000000000004</v>
      </c>
      <c r="Q4854">
        <v>4.7</v>
      </c>
      <c r="R4854">
        <v>4.8</v>
      </c>
      <c r="S4854">
        <v>4.9000000000000004</v>
      </c>
      <c r="T4854">
        <v>4.9000000000000004</v>
      </c>
      <c r="U4854">
        <v>4.9000000000000004</v>
      </c>
      <c r="V4854" t="s">
        <v>1571</v>
      </c>
      <c r="W4854" t="s">
        <v>904</v>
      </c>
      <c r="X4854" t="s">
        <v>124</v>
      </c>
      <c r="Y4854">
        <v>16</v>
      </c>
      <c r="Z4854">
        <v>22</v>
      </c>
      <c r="AA4854" t="s">
        <v>44</v>
      </c>
      <c r="AB4854" t="s">
        <v>45</v>
      </c>
      <c r="AC4854" t="s">
        <v>370</v>
      </c>
      <c r="AD4854" t="s">
        <v>19380</v>
      </c>
      <c r="AE4854" t="s">
        <v>19381</v>
      </c>
      <c r="AF4854">
        <v>31384</v>
      </c>
    </row>
    <row r="4855" spans="1:32" x14ac:dyDescent="0.35">
      <c r="A4855">
        <v>2014</v>
      </c>
      <c r="B4855" t="s">
        <v>69</v>
      </c>
      <c r="C4855" t="s">
        <v>1061</v>
      </c>
      <c r="D4855" t="s">
        <v>34</v>
      </c>
      <c r="E4855" t="s">
        <v>14587</v>
      </c>
      <c r="F4855">
        <v>4.5999999999999996</v>
      </c>
      <c r="G4855">
        <v>253</v>
      </c>
      <c r="H4855" t="s">
        <v>36</v>
      </c>
      <c r="I4855" t="s">
        <v>19382</v>
      </c>
      <c r="J4855">
        <v>4.4000000000000004</v>
      </c>
      <c r="K4855">
        <v>1142</v>
      </c>
      <c r="L4855" t="s">
        <v>19383</v>
      </c>
      <c r="M4855" t="s">
        <v>427</v>
      </c>
      <c r="N4855">
        <v>30071</v>
      </c>
      <c r="O4855" t="s">
        <v>75</v>
      </c>
      <c r="P4855">
        <v>4.5</v>
      </c>
      <c r="Q4855">
        <v>4.5</v>
      </c>
      <c r="R4855">
        <v>4.5</v>
      </c>
      <c r="S4855">
        <v>4.5999999999999996</v>
      </c>
      <c r="T4855">
        <v>4.5999999999999996</v>
      </c>
      <c r="U4855">
        <v>4.8</v>
      </c>
      <c r="V4855" t="s">
        <v>104</v>
      </c>
      <c r="W4855" t="s">
        <v>2225</v>
      </c>
      <c r="X4855" t="s">
        <v>43</v>
      </c>
      <c r="Y4855">
        <v>30</v>
      </c>
      <c r="Z4855">
        <v>39</v>
      </c>
      <c r="AA4855" t="s">
        <v>44</v>
      </c>
      <c r="AB4855" t="s">
        <v>78</v>
      </c>
      <c r="AC4855" t="s">
        <v>105</v>
      </c>
      <c r="AD4855" t="s">
        <v>19384</v>
      </c>
      <c r="AE4855" t="s">
        <v>19385</v>
      </c>
      <c r="AF4855">
        <v>30505</v>
      </c>
    </row>
    <row r="4856" spans="1:32" x14ac:dyDescent="0.35">
      <c r="A4856">
        <v>2018</v>
      </c>
      <c r="B4856" t="s">
        <v>1046</v>
      </c>
      <c r="C4856" t="s">
        <v>1937</v>
      </c>
      <c r="D4856" t="s">
        <v>1311</v>
      </c>
      <c r="E4856" t="s">
        <v>9607</v>
      </c>
      <c r="F4856">
        <v>4.8</v>
      </c>
      <c r="G4856">
        <v>131</v>
      </c>
      <c r="H4856" t="s">
        <v>36</v>
      </c>
      <c r="I4856" t="s">
        <v>13425</v>
      </c>
      <c r="J4856">
        <v>4.8</v>
      </c>
      <c r="K4856">
        <v>1787</v>
      </c>
      <c r="L4856" t="s">
        <v>13426</v>
      </c>
      <c r="M4856" t="s">
        <v>972</v>
      </c>
      <c r="N4856">
        <v>48357</v>
      </c>
      <c r="O4856" t="s">
        <v>53</v>
      </c>
      <c r="P4856">
        <v>4.8</v>
      </c>
      <c r="Q4856">
        <v>4.8</v>
      </c>
      <c r="R4856">
        <v>4.7</v>
      </c>
      <c r="S4856">
        <v>4.5999999999999996</v>
      </c>
      <c r="T4856">
        <v>4.9000000000000004</v>
      </c>
      <c r="U4856">
        <v>4.8</v>
      </c>
      <c r="V4856" t="s">
        <v>3829</v>
      </c>
      <c r="W4856" t="s">
        <v>123</v>
      </c>
      <c r="X4856" t="s">
        <v>43</v>
      </c>
      <c r="Y4856">
        <v>19</v>
      </c>
      <c r="Z4856">
        <v>26</v>
      </c>
      <c r="AA4856" t="s">
        <v>44</v>
      </c>
      <c r="AB4856" t="s">
        <v>45</v>
      </c>
      <c r="AC4856" t="s">
        <v>370</v>
      </c>
      <c r="AD4856" t="s">
        <v>19386</v>
      </c>
      <c r="AE4856" t="s">
        <v>19387</v>
      </c>
      <c r="AF4856">
        <v>44311</v>
      </c>
    </row>
    <row r="4857" spans="1:32" x14ac:dyDescent="0.35">
      <c r="A4857">
        <v>2020</v>
      </c>
      <c r="B4857" t="s">
        <v>409</v>
      </c>
      <c r="C4857" t="s">
        <v>1691</v>
      </c>
      <c r="D4857" t="s">
        <v>4178</v>
      </c>
      <c r="E4857" t="s">
        <v>14676</v>
      </c>
      <c r="F4857">
        <v>4.8</v>
      </c>
      <c r="G4857">
        <v>150</v>
      </c>
      <c r="H4857" t="s">
        <v>36</v>
      </c>
      <c r="I4857" t="s">
        <v>19388</v>
      </c>
      <c r="J4857">
        <v>4.5</v>
      </c>
      <c r="K4857">
        <v>175</v>
      </c>
      <c r="L4857" t="s">
        <v>19389</v>
      </c>
      <c r="M4857" t="s">
        <v>445</v>
      </c>
      <c r="N4857">
        <v>43469</v>
      </c>
      <c r="O4857" t="s">
        <v>53</v>
      </c>
      <c r="P4857">
        <v>4.9000000000000004</v>
      </c>
      <c r="Q4857">
        <v>4.8</v>
      </c>
      <c r="R4857">
        <v>4.8</v>
      </c>
      <c r="S4857">
        <v>4.7</v>
      </c>
      <c r="T4857">
        <v>4.9000000000000004</v>
      </c>
      <c r="U4857">
        <v>4.8</v>
      </c>
      <c r="V4857" t="s">
        <v>2170</v>
      </c>
      <c r="W4857" t="s">
        <v>42</v>
      </c>
      <c r="X4857" t="s">
        <v>55</v>
      </c>
      <c r="Y4857">
        <v>18</v>
      </c>
      <c r="Z4857">
        <v>25</v>
      </c>
      <c r="AA4857" t="s">
        <v>44</v>
      </c>
      <c r="AB4857" t="s">
        <v>45</v>
      </c>
      <c r="AC4857" t="s">
        <v>474</v>
      </c>
      <c r="AD4857" t="s">
        <v>19390</v>
      </c>
      <c r="AE4857" t="s">
        <v>19391</v>
      </c>
      <c r="AF4857">
        <v>19585</v>
      </c>
    </row>
    <row r="4858" spans="1:32" x14ac:dyDescent="0.35">
      <c r="A4858">
        <v>2018</v>
      </c>
      <c r="B4858" t="s">
        <v>32</v>
      </c>
      <c r="C4858" t="s">
        <v>1586</v>
      </c>
      <c r="D4858" t="s">
        <v>793</v>
      </c>
      <c r="E4858" t="s">
        <v>19392</v>
      </c>
      <c r="F4858">
        <v>4.8</v>
      </c>
      <c r="G4858">
        <v>770</v>
      </c>
      <c r="H4858" t="s">
        <v>36</v>
      </c>
      <c r="I4858" t="s">
        <v>19393</v>
      </c>
      <c r="J4858">
        <v>4.5</v>
      </c>
      <c r="K4858">
        <v>437</v>
      </c>
      <c r="L4858" t="s">
        <v>19394</v>
      </c>
      <c r="M4858" t="s">
        <v>427</v>
      </c>
      <c r="N4858">
        <v>30038</v>
      </c>
      <c r="O4858" t="s">
        <v>53</v>
      </c>
      <c r="P4858">
        <v>4.8</v>
      </c>
      <c r="Q4858">
        <v>4.7</v>
      </c>
      <c r="R4858">
        <v>4.8</v>
      </c>
      <c r="S4858">
        <v>4.7</v>
      </c>
      <c r="T4858">
        <v>4.8</v>
      </c>
      <c r="U4858">
        <v>4.9000000000000004</v>
      </c>
      <c r="V4858" t="s">
        <v>4566</v>
      </c>
      <c r="W4858" t="s">
        <v>18865</v>
      </c>
      <c r="X4858" t="s">
        <v>43</v>
      </c>
      <c r="Y4858">
        <v>23</v>
      </c>
      <c r="Z4858">
        <v>30</v>
      </c>
      <c r="AA4858" t="s">
        <v>44</v>
      </c>
      <c r="AB4858" t="s">
        <v>151</v>
      </c>
      <c r="AC4858" t="s">
        <v>597</v>
      </c>
      <c r="AD4858" t="s">
        <v>19395</v>
      </c>
      <c r="AE4858" t="s">
        <v>19396</v>
      </c>
      <c r="AF4858">
        <v>23564</v>
      </c>
    </row>
    <row r="4859" spans="1:32" x14ac:dyDescent="0.35">
      <c r="A4859">
        <v>2021</v>
      </c>
      <c r="B4859" t="s">
        <v>257</v>
      </c>
      <c r="C4859" t="s">
        <v>12001</v>
      </c>
      <c r="D4859" t="s">
        <v>34</v>
      </c>
      <c r="E4859" t="s">
        <v>10608</v>
      </c>
      <c r="F4859">
        <v>5</v>
      </c>
      <c r="G4859">
        <v>3</v>
      </c>
      <c r="H4859" t="s">
        <v>36</v>
      </c>
      <c r="I4859" t="s">
        <v>19397</v>
      </c>
      <c r="J4859">
        <v>4.5</v>
      </c>
      <c r="K4859">
        <v>90</v>
      </c>
      <c r="L4859" t="s">
        <v>19398</v>
      </c>
      <c r="M4859" t="s">
        <v>427</v>
      </c>
      <c r="N4859">
        <v>30039</v>
      </c>
      <c r="O4859" t="s">
        <v>75</v>
      </c>
      <c r="P4859">
        <v>5</v>
      </c>
      <c r="Q4859">
        <v>5</v>
      </c>
      <c r="R4859">
        <v>5</v>
      </c>
      <c r="S4859">
        <v>4.7</v>
      </c>
      <c r="T4859">
        <v>5</v>
      </c>
      <c r="U4859">
        <v>5</v>
      </c>
      <c r="V4859" t="s">
        <v>77</v>
      </c>
      <c r="W4859" t="s">
        <v>77</v>
      </c>
      <c r="X4859" t="s">
        <v>95</v>
      </c>
      <c r="Y4859">
        <v>25</v>
      </c>
      <c r="Z4859">
        <v>33</v>
      </c>
      <c r="AA4859" t="s">
        <v>44</v>
      </c>
      <c r="AB4859" t="s">
        <v>45</v>
      </c>
      <c r="AC4859" t="s">
        <v>219</v>
      </c>
      <c r="AD4859" t="s">
        <v>19399</v>
      </c>
      <c r="AE4859" t="s">
        <v>19400</v>
      </c>
      <c r="AF4859">
        <v>55953</v>
      </c>
    </row>
    <row r="4860" spans="1:32" x14ac:dyDescent="0.35">
      <c r="A4860">
        <v>2012</v>
      </c>
      <c r="B4860" t="s">
        <v>525</v>
      </c>
      <c r="C4860" t="s">
        <v>1092</v>
      </c>
      <c r="D4860" t="s">
        <v>34</v>
      </c>
      <c r="E4860" t="s">
        <v>12671</v>
      </c>
      <c r="F4860">
        <v>4.4000000000000004</v>
      </c>
      <c r="G4860">
        <v>154</v>
      </c>
      <c r="H4860" t="s">
        <v>36</v>
      </c>
      <c r="I4860" t="s">
        <v>19401</v>
      </c>
      <c r="J4860">
        <v>4.5999999999999996</v>
      </c>
      <c r="K4860">
        <v>846</v>
      </c>
      <c r="L4860" t="s">
        <v>19402</v>
      </c>
      <c r="M4860" t="s">
        <v>445</v>
      </c>
      <c r="N4860">
        <v>44212</v>
      </c>
      <c r="O4860" t="s">
        <v>53</v>
      </c>
      <c r="P4860">
        <v>4.4000000000000004</v>
      </c>
      <c r="Q4860">
        <v>4.5</v>
      </c>
      <c r="R4860">
        <v>4.2</v>
      </c>
      <c r="S4860">
        <v>4.4000000000000004</v>
      </c>
      <c r="T4860">
        <v>4.5999999999999996</v>
      </c>
      <c r="U4860">
        <v>4.4000000000000004</v>
      </c>
      <c r="V4860" t="s">
        <v>206</v>
      </c>
      <c r="W4860" t="s">
        <v>42</v>
      </c>
      <c r="X4860" t="s">
        <v>124</v>
      </c>
      <c r="Y4860">
        <v>18</v>
      </c>
      <c r="Z4860">
        <v>24</v>
      </c>
      <c r="AA4860" t="s">
        <v>44</v>
      </c>
      <c r="AB4860" t="s">
        <v>151</v>
      </c>
      <c r="AC4860" t="s">
        <v>184</v>
      </c>
      <c r="AD4860" t="s">
        <v>19403</v>
      </c>
      <c r="AE4860" t="s">
        <v>19404</v>
      </c>
      <c r="AF4860">
        <v>49455</v>
      </c>
    </row>
    <row r="4861" spans="1:32" x14ac:dyDescent="0.35">
      <c r="A4861">
        <v>2018</v>
      </c>
      <c r="B4861" t="s">
        <v>32</v>
      </c>
      <c r="C4861" t="s">
        <v>1586</v>
      </c>
      <c r="D4861" t="s">
        <v>34</v>
      </c>
      <c r="E4861" t="s">
        <v>19405</v>
      </c>
      <c r="F4861">
        <v>4.8</v>
      </c>
      <c r="G4861">
        <v>770</v>
      </c>
      <c r="H4861" t="s">
        <v>36</v>
      </c>
      <c r="I4861" t="s">
        <v>19406</v>
      </c>
      <c r="J4861">
        <v>4.5999999999999996</v>
      </c>
      <c r="K4861">
        <v>656</v>
      </c>
      <c r="L4861" t="s">
        <v>19407</v>
      </c>
      <c r="M4861" t="s">
        <v>1036</v>
      </c>
      <c r="N4861">
        <v>28031</v>
      </c>
      <c r="O4861" t="s">
        <v>53</v>
      </c>
      <c r="P4861">
        <v>4.8</v>
      </c>
      <c r="Q4861">
        <v>4.7</v>
      </c>
      <c r="R4861">
        <v>4.8</v>
      </c>
      <c r="S4861">
        <v>4.7</v>
      </c>
      <c r="T4861">
        <v>4.8</v>
      </c>
      <c r="U4861">
        <v>4.9000000000000004</v>
      </c>
      <c r="V4861" t="s">
        <v>262</v>
      </c>
      <c r="W4861" t="s">
        <v>1825</v>
      </c>
      <c r="X4861" t="s">
        <v>43</v>
      </c>
      <c r="Y4861">
        <v>23</v>
      </c>
      <c r="Z4861">
        <v>30</v>
      </c>
      <c r="AA4861" t="s">
        <v>44</v>
      </c>
      <c r="AB4861" t="s">
        <v>151</v>
      </c>
      <c r="AC4861" t="s">
        <v>597</v>
      </c>
      <c r="AD4861" t="s">
        <v>19408</v>
      </c>
      <c r="AE4861" t="s">
        <v>19409</v>
      </c>
      <c r="AF4861">
        <v>49167</v>
      </c>
    </row>
    <row r="4862" spans="1:32" x14ac:dyDescent="0.35">
      <c r="A4862">
        <v>2018</v>
      </c>
      <c r="B4862" t="s">
        <v>32</v>
      </c>
      <c r="C4862" t="s">
        <v>3509</v>
      </c>
      <c r="D4862" t="s">
        <v>34</v>
      </c>
      <c r="E4862" t="s">
        <v>19410</v>
      </c>
      <c r="F4862">
        <v>4.8</v>
      </c>
      <c r="G4862">
        <v>770</v>
      </c>
      <c r="H4862" t="s">
        <v>36</v>
      </c>
      <c r="I4862" t="s">
        <v>16042</v>
      </c>
      <c r="J4862">
        <v>4.5999999999999996</v>
      </c>
      <c r="K4862">
        <v>466</v>
      </c>
      <c r="L4862" t="s">
        <v>16043</v>
      </c>
      <c r="M4862" t="s">
        <v>1036</v>
      </c>
      <c r="N4862">
        <v>28205</v>
      </c>
      <c r="O4862" t="s">
        <v>53</v>
      </c>
      <c r="P4862">
        <v>4.8</v>
      </c>
      <c r="Q4862">
        <v>4.7</v>
      </c>
      <c r="R4862">
        <v>4.8</v>
      </c>
      <c r="S4862">
        <v>4.7</v>
      </c>
      <c r="T4862">
        <v>4.8</v>
      </c>
      <c r="U4862">
        <v>4.9000000000000004</v>
      </c>
      <c r="V4862" t="s">
        <v>326</v>
      </c>
      <c r="W4862" t="s">
        <v>42</v>
      </c>
      <c r="X4862" t="s">
        <v>43</v>
      </c>
      <c r="Y4862">
        <v>23</v>
      </c>
      <c r="Z4862">
        <v>30</v>
      </c>
      <c r="AA4862" t="s">
        <v>44</v>
      </c>
      <c r="AB4862" t="s">
        <v>151</v>
      </c>
      <c r="AC4862" t="s">
        <v>597</v>
      </c>
      <c r="AD4862" t="s">
        <v>19411</v>
      </c>
      <c r="AE4862" t="s">
        <v>19412</v>
      </c>
      <c r="AF4862">
        <v>24201</v>
      </c>
    </row>
    <row r="4863" spans="1:32" x14ac:dyDescent="0.35">
      <c r="A4863">
        <v>2019</v>
      </c>
      <c r="B4863" t="s">
        <v>187</v>
      </c>
      <c r="C4863" t="s">
        <v>4543</v>
      </c>
      <c r="D4863" t="s">
        <v>34</v>
      </c>
      <c r="E4863" t="s">
        <v>2641</v>
      </c>
      <c r="F4863">
        <v>4.7</v>
      </c>
      <c r="G4863">
        <v>262</v>
      </c>
      <c r="H4863" t="s">
        <v>36</v>
      </c>
      <c r="I4863" t="s">
        <v>19413</v>
      </c>
      <c r="J4863">
        <v>4.5999999999999996</v>
      </c>
      <c r="K4863">
        <v>1569</v>
      </c>
      <c r="L4863" t="s">
        <v>19414</v>
      </c>
      <c r="M4863" t="s">
        <v>1036</v>
      </c>
      <c r="N4863">
        <v>28213</v>
      </c>
      <c r="O4863" t="s">
        <v>53</v>
      </c>
      <c r="P4863">
        <v>4.8</v>
      </c>
      <c r="Q4863">
        <v>4.7</v>
      </c>
      <c r="R4863">
        <v>4.7</v>
      </c>
      <c r="S4863">
        <v>4.7</v>
      </c>
      <c r="T4863">
        <v>4.7</v>
      </c>
      <c r="U4863">
        <v>4.7</v>
      </c>
      <c r="V4863" t="s">
        <v>3024</v>
      </c>
      <c r="W4863" t="s">
        <v>42</v>
      </c>
      <c r="X4863" t="s">
        <v>124</v>
      </c>
      <c r="Y4863">
        <v>25</v>
      </c>
      <c r="Z4863">
        <v>32</v>
      </c>
      <c r="AA4863" t="s">
        <v>44</v>
      </c>
      <c r="AB4863" t="s">
        <v>78</v>
      </c>
      <c r="AC4863" t="s">
        <v>4875</v>
      </c>
      <c r="AD4863" t="s">
        <v>19415</v>
      </c>
      <c r="AE4863" s="1" t="s">
        <v>19416</v>
      </c>
      <c r="AF4863">
        <v>39897</v>
      </c>
    </row>
    <row r="4864" spans="1:32" x14ac:dyDescent="0.35">
      <c r="A4864">
        <v>2020</v>
      </c>
      <c r="B4864" t="s">
        <v>187</v>
      </c>
      <c r="C4864" t="s">
        <v>19417</v>
      </c>
      <c r="D4864" t="s">
        <v>34</v>
      </c>
      <c r="E4864" t="s">
        <v>19418</v>
      </c>
      <c r="F4864">
        <v>4.8</v>
      </c>
      <c r="G4864">
        <v>83</v>
      </c>
      <c r="H4864" t="s">
        <v>36</v>
      </c>
      <c r="I4864" t="s">
        <v>10096</v>
      </c>
      <c r="J4864">
        <v>4.7</v>
      </c>
      <c r="K4864">
        <v>3827</v>
      </c>
      <c r="L4864" t="s">
        <v>10097</v>
      </c>
      <c r="M4864" t="s">
        <v>472</v>
      </c>
      <c r="N4864">
        <v>34668</v>
      </c>
      <c r="O4864" t="s">
        <v>40</v>
      </c>
      <c r="P4864">
        <v>4.8</v>
      </c>
      <c r="Q4864">
        <v>4.8</v>
      </c>
      <c r="R4864">
        <v>4.8</v>
      </c>
      <c r="S4864">
        <v>4.7</v>
      </c>
      <c r="T4864">
        <v>4.9000000000000004</v>
      </c>
      <c r="U4864">
        <v>4.8</v>
      </c>
      <c r="V4864" t="s">
        <v>254</v>
      </c>
      <c r="W4864" t="s">
        <v>1522</v>
      </c>
      <c r="X4864" t="s">
        <v>124</v>
      </c>
      <c r="Y4864">
        <v>21</v>
      </c>
      <c r="Z4864">
        <v>27</v>
      </c>
      <c r="AA4864" t="s">
        <v>44</v>
      </c>
      <c r="AB4864" t="s">
        <v>78</v>
      </c>
      <c r="AC4864" t="s">
        <v>336</v>
      </c>
      <c r="AD4864" t="s">
        <v>19419</v>
      </c>
      <c r="AE4864" t="s">
        <v>19420</v>
      </c>
      <c r="AF4864">
        <v>17720</v>
      </c>
    </row>
    <row r="4865" spans="1:32" x14ac:dyDescent="0.35">
      <c r="A4865">
        <v>2020</v>
      </c>
      <c r="B4865" t="s">
        <v>732</v>
      </c>
      <c r="C4865" t="s">
        <v>17510</v>
      </c>
      <c r="D4865" t="s">
        <v>34</v>
      </c>
      <c r="E4865" t="s">
        <v>19421</v>
      </c>
      <c r="F4865">
        <v>4.7</v>
      </c>
      <c r="G4865">
        <v>79</v>
      </c>
      <c r="H4865" t="s">
        <v>36</v>
      </c>
      <c r="I4865" t="s">
        <v>19422</v>
      </c>
      <c r="J4865">
        <v>4.5</v>
      </c>
      <c r="K4865">
        <v>50</v>
      </c>
      <c r="L4865" t="s">
        <v>19423</v>
      </c>
      <c r="M4865" t="s">
        <v>427</v>
      </c>
      <c r="N4865">
        <v>31326</v>
      </c>
      <c r="O4865" t="s">
        <v>53</v>
      </c>
      <c r="P4865">
        <v>4.8</v>
      </c>
      <c r="Q4865">
        <v>4.7</v>
      </c>
      <c r="R4865">
        <v>4.5999999999999996</v>
      </c>
      <c r="S4865">
        <v>4.5</v>
      </c>
      <c r="T4865">
        <v>4.8</v>
      </c>
      <c r="U4865">
        <v>4.5999999999999996</v>
      </c>
      <c r="V4865" t="s">
        <v>973</v>
      </c>
      <c r="W4865" t="s">
        <v>455</v>
      </c>
      <c r="X4865" t="s">
        <v>43</v>
      </c>
      <c r="Y4865">
        <v>26</v>
      </c>
      <c r="Z4865">
        <v>30</v>
      </c>
      <c r="AA4865" t="s">
        <v>44</v>
      </c>
      <c r="AB4865" t="s">
        <v>125</v>
      </c>
      <c r="AC4865" t="s">
        <v>575</v>
      </c>
      <c r="AD4865" t="s">
        <v>19424</v>
      </c>
      <c r="AE4865" t="s">
        <v>19425</v>
      </c>
      <c r="AF4865">
        <v>16576</v>
      </c>
    </row>
    <row r="4866" spans="1:32" x14ac:dyDescent="0.35">
      <c r="A4866">
        <v>2017</v>
      </c>
      <c r="B4866" t="s">
        <v>69</v>
      </c>
      <c r="C4866" t="s">
        <v>382</v>
      </c>
      <c r="D4866" t="s">
        <v>34</v>
      </c>
      <c r="E4866" t="s">
        <v>19426</v>
      </c>
      <c r="F4866">
        <v>4.8</v>
      </c>
      <c r="G4866">
        <v>743</v>
      </c>
      <c r="H4866" t="s">
        <v>36</v>
      </c>
      <c r="I4866" t="s">
        <v>13136</v>
      </c>
      <c r="J4866">
        <v>4.5</v>
      </c>
      <c r="K4866">
        <v>390</v>
      </c>
      <c r="L4866" t="s">
        <v>13137</v>
      </c>
      <c r="M4866" t="s">
        <v>472</v>
      </c>
      <c r="N4866">
        <v>33764</v>
      </c>
      <c r="O4866" t="s">
        <v>53</v>
      </c>
      <c r="P4866">
        <v>4.7</v>
      </c>
      <c r="Q4866">
        <v>4.7</v>
      </c>
      <c r="R4866">
        <v>4.8</v>
      </c>
      <c r="S4866">
        <v>4.8</v>
      </c>
      <c r="T4866">
        <v>4.8</v>
      </c>
      <c r="U4866">
        <v>4.8</v>
      </c>
      <c r="V4866" t="s">
        <v>19427</v>
      </c>
      <c r="W4866" t="s">
        <v>42</v>
      </c>
      <c r="X4866" t="s">
        <v>43</v>
      </c>
      <c r="Y4866">
        <v>31</v>
      </c>
      <c r="Z4866">
        <v>40</v>
      </c>
      <c r="AA4866" t="s">
        <v>44</v>
      </c>
      <c r="AB4866" t="s">
        <v>78</v>
      </c>
      <c r="AC4866" t="s">
        <v>664</v>
      </c>
      <c r="AD4866" t="s">
        <v>19428</v>
      </c>
      <c r="AE4866" t="s">
        <v>19429</v>
      </c>
      <c r="AF4866">
        <v>17941</v>
      </c>
    </row>
    <row r="4867" spans="1:32" x14ac:dyDescent="0.35">
      <c r="A4867">
        <v>2019</v>
      </c>
      <c r="B4867" t="s">
        <v>409</v>
      </c>
      <c r="C4867" t="s">
        <v>1691</v>
      </c>
      <c r="D4867" t="s">
        <v>34</v>
      </c>
      <c r="E4867" t="s">
        <v>747</v>
      </c>
      <c r="F4867">
        <v>4.8</v>
      </c>
      <c r="G4867">
        <v>224</v>
      </c>
      <c r="H4867" t="s">
        <v>36</v>
      </c>
      <c r="I4867" t="s">
        <v>10105</v>
      </c>
      <c r="J4867">
        <v>3</v>
      </c>
      <c r="K4867">
        <v>13</v>
      </c>
      <c r="L4867" t="s">
        <v>10106</v>
      </c>
      <c r="M4867" t="s">
        <v>472</v>
      </c>
      <c r="N4867">
        <v>33613</v>
      </c>
      <c r="O4867" t="s">
        <v>40</v>
      </c>
      <c r="P4867">
        <v>4.9000000000000004</v>
      </c>
      <c r="Q4867">
        <v>4.9000000000000004</v>
      </c>
      <c r="R4867">
        <v>4.8</v>
      </c>
      <c r="S4867">
        <v>4.5999999999999996</v>
      </c>
      <c r="T4867">
        <v>4.9000000000000004</v>
      </c>
      <c r="U4867">
        <v>4.8</v>
      </c>
      <c r="V4867" t="s">
        <v>76</v>
      </c>
      <c r="W4867" t="s">
        <v>42</v>
      </c>
      <c r="X4867" t="s">
        <v>3529</v>
      </c>
      <c r="Y4867">
        <v>19</v>
      </c>
      <c r="Z4867">
        <v>26</v>
      </c>
      <c r="AA4867" t="s">
        <v>44</v>
      </c>
      <c r="AB4867" t="s">
        <v>45</v>
      </c>
      <c r="AC4867" t="s">
        <v>474</v>
      </c>
      <c r="AD4867" t="s">
        <v>19430</v>
      </c>
      <c r="AE4867">
        <v>23070968</v>
      </c>
      <c r="AF4867">
        <v>53218</v>
      </c>
    </row>
    <row r="4868" spans="1:32" x14ac:dyDescent="0.35">
      <c r="A4868">
        <v>2019</v>
      </c>
      <c r="B4868" t="s">
        <v>48</v>
      </c>
      <c r="C4868" t="s">
        <v>1361</v>
      </c>
      <c r="D4868" t="s">
        <v>34</v>
      </c>
      <c r="E4868" t="s">
        <v>10812</v>
      </c>
      <c r="F4868">
        <v>4.9000000000000004</v>
      </c>
      <c r="G4868">
        <v>23</v>
      </c>
      <c r="H4868" t="s">
        <v>36</v>
      </c>
      <c r="I4868" t="s">
        <v>10813</v>
      </c>
      <c r="J4868">
        <v>3.7</v>
      </c>
      <c r="K4868">
        <v>44</v>
      </c>
      <c r="L4868" t="s">
        <v>10814</v>
      </c>
      <c r="M4868" t="s">
        <v>472</v>
      </c>
      <c r="N4868">
        <v>33607</v>
      </c>
      <c r="O4868" t="s">
        <v>40</v>
      </c>
      <c r="P4868">
        <v>5</v>
      </c>
      <c r="Q4868">
        <v>4.8</v>
      </c>
      <c r="R4868">
        <v>5</v>
      </c>
      <c r="S4868">
        <v>4.5999999999999996</v>
      </c>
      <c r="T4868">
        <v>5</v>
      </c>
      <c r="U4868">
        <v>5</v>
      </c>
      <c r="V4868" t="s">
        <v>2043</v>
      </c>
      <c r="W4868" t="s">
        <v>327</v>
      </c>
      <c r="X4868" t="s">
        <v>55</v>
      </c>
      <c r="Y4868">
        <v>16</v>
      </c>
      <c r="Z4868">
        <v>21</v>
      </c>
      <c r="AA4868" t="s">
        <v>44</v>
      </c>
      <c r="AB4868" t="s">
        <v>56</v>
      </c>
      <c r="AC4868" t="s">
        <v>1365</v>
      </c>
      <c r="AD4868" t="s">
        <v>10815</v>
      </c>
      <c r="AE4868" t="s">
        <v>10816</v>
      </c>
      <c r="AF4868">
        <v>68416</v>
      </c>
    </row>
    <row r="4869" spans="1:32" x14ac:dyDescent="0.35">
      <c r="A4869">
        <v>2020</v>
      </c>
      <c r="B4869" t="s">
        <v>533</v>
      </c>
      <c r="C4869" t="s">
        <v>17983</v>
      </c>
      <c r="D4869" t="s">
        <v>34</v>
      </c>
      <c r="E4869" t="s">
        <v>15684</v>
      </c>
      <c r="F4869">
        <v>4.7</v>
      </c>
      <c r="G4869">
        <v>34</v>
      </c>
      <c r="H4869" t="s">
        <v>36</v>
      </c>
      <c r="I4869" t="s">
        <v>2707</v>
      </c>
      <c r="J4869">
        <v>4.7</v>
      </c>
      <c r="K4869">
        <v>1160</v>
      </c>
      <c r="L4869" t="s">
        <v>2708</v>
      </c>
      <c r="M4869" t="s">
        <v>472</v>
      </c>
      <c r="N4869">
        <v>33609</v>
      </c>
      <c r="O4869" t="s">
        <v>53</v>
      </c>
      <c r="P4869">
        <v>4.8</v>
      </c>
      <c r="Q4869">
        <v>4.5999999999999996</v>
      </c>
      <c r="R4869">
        <v>4.5</v>
      </c>
      <c r="S4869">
        <v>4.5999999999999996</v>
      </c>
      <c r="T4869">
        <v>4.8</v>
      </c>
      <c r="U4869">
        <v>4.5999999999999996</v>
      </c>
      <c r="V4869" t="s">
        <v>1571</v>
      </c>
      <c r="W4869" t="s">
        <v>681</v>
      </c>
      <c r="X4869" t="s">
        <v>124</v>
      </c>
      <c r="Y4869">
        <v>18</v>
      </c>
      <c r="Z4869">
        <v>23</v>
      </c>
      <c r="AA4869" t="s">
        <v>44</v>
      </c>
      <c r="AB4869" t="s">
        <v>45</v>
      </c>
      <c r="AC4869" t="s">
        <v>219</v>
      </c>
      <c r="AD4869" t="s">
        <v>19431</v>
      </c>
      <c r="AE4869" t="s">
        <v>19432</v>
      </c>
      <c r="AF4869">
        <v>10292</v>
      </c>
    </row>
    <row r="4870" spans="1:32" x14ac:dyDescent="0.35">
      <c r="A4870">
        <v>2021</v>
      </c>
      <c r="B4870" t="s">
        <v>129</v>
      </c>
      <c r="C4870" t="s">
        <v>9745</v>
      </c>
      <c r="D4870" t="s">
        <v>34</v>
      </c>
      <c r="E4870" t="s">
        <v>83</v>
      </c>
      <c r="F4870">
        <v>4.9000000000000004</v>
      </c>
      <c r="G4870">
        <v>24</v>
      </c>
      <c r="H4870" t="s">
        <v>36</v>
      </c>
      <c r="I4870" t="s">
        <v>19433</v>
      </c>
      <c r="J4870">
        <v>3.5</v>
      </c>
      <c r="K4870">
        <v>315</v>
      </c>
      <c r="L4870" t="s">
        <v>19434</v>
      </c>
      <c r="M4870" t="s">
        <v>472</v>
      </c>
      <c r="N4870">
        <v>32225</v>
      </c>
      <c r="O4870" t="s">
        <v>53</v>
      </c>
      <c r="P4870">
        <v>4.9000000000000004</v>
      </c>
      <c r="Q4870">
        <v>4.8</v>
      </c>
      <c r="R4870">
        <v>4.9000000000000004</v>
      </c>
      <c r="S4870">
        <v>4.8</v>
      </c>
      <c r="T4870">
        <v>5</v>
      </c>
      <c r="U4870">
        <v>4.8</v>
      </c>
      <c r="V4870" t="s">
        <v>4027</v>
      </c>
      <c r="W4870" t="s">
        <v>42</v>
      </c>
      <c r="X4870" t="s">
        <v>95</v>
      </c>
      <c r="Y4870">
        <v>14</v>
      </c>
      <c r="Z4870">
        <v>23</v>
      </c>
      <c r="AA4870" t="s">
        <v>44</v>
      </c>
      <c r="AB4870" t="s">
        <v>198</v>
      </c>
      <c r="AC4870" t="s">
        <v>136</v>
      </c>
      <c r="AD4870" t="s">
        <v>19435</v>
      </c>
      <c r="AE4870" t="s">
        <v>19436</v>
      </c>
      <c r="AF4870">
        <v>19508</v>
      </c>
    </row>
    <row r="4871" spans="1:32" x14ac:dyDescent="0.35">
      <c r="A4871">
        <v>2019</v>
      </c>
      <c r="B4871" t="s">
        <v>365</v>
      </c>
      <c r="C4871" t="s">
        <v>2640</v>
      </c>
      <c r="D4871" t="s">
        <v>2155</v>
      </c>
      <c r="E4871" t="s">
        <v>19437</v>
      </c>
      <c r="F4871">
        <v>4.5</v>
      </c>
      <c r="G4871">
        <v>415</v>
      </c>
      <c r="H4871" t="s">
        <v>36</v>
      </c>
      <c r="I4871" t="s">
        <v>19438</v>
      </c>
      <c r="J4871">
        <v>4.4000000000000004</v>
      </c>
      <c r="K4871">
        <v>577</v>
      </c>
      <c r="L4871" t="s">
        <v>19439</v>
      </c>
      <c r="M4871" t="s">
        <v>472</v>
      </c>
      <c r="N4871">
        <v>34207</v>
      </c>
      <c r="O4871" t="s">
        <v>40</v>
      </c>
      <c r="P4871">
        <v>4.5999999999999996</v>
      </c>
      <c r="Q4871">
        <v>4.5999999999999996</v>
      </c>
      <c r="R4871">
        <v>4.5</v>
      </c>
      <c r="S4871">
        <v>4.4000000000000004</v>
      </c>
      <c r="T4871">
        <v>4.5999999999999996</v>
      </c>
      <c r="U4871">
        <v>4.5</v>
      </c>
      <c r="V4871" t="s">
        <v>2644</v>
      </c>
      <c r="W4871" t="s">
        <v>455</v>
      </c>
      <c r="X4871" t="s">
        <v>43</v>
      </c>
      <c r="Y4871">
        <v>26</v>
      </c>
      <c r="Z4871">
        <v>32</v>
      </c>
      <c r="AA4871" t="s">
        <v>44</v>
      </c>
      <c r="AB4871" t="s">
        <v>151</v>
      </c>
      <c r="AC4871" t="s">
        <v>79</v>
      </c>
      <c r="AD4871" t="s">
        <v>19440</v>
      </c>
      <c r="AE4871" t="s">
        <v>19441</v>
      </c>
      <c r="AF4871">
        <v>13678</v>
      </c>
    </row>
    <row r="4872" spans="1:32" x14ac:dyDescent="0.35">
      <c r="A4872">
        <v>2019</v>
      </c>
      <c r="B4872" t="s">
        <v>533</v>
      </c>
      <c r="C4872" t="s">
        <v>1855</v>
      </c>
      <c r="D4872" t="s">
        <v>34</v>
      </c>
      <c r="E4872" t="s">
        <v>10115</v>
      </c>
      <c r="F4872">
        <v>4.5</v>
      </c>
      <c r="G4872">
        <v>136</v>
      </c>
      <c r="H4872" t="s">
        <v>36</v>
      </c>
      <c r="I4872" t="s">
        <v>10116</v>
      </c>
      <c r="J4872">
        <v>4.3</v>
      </c>
      <c r="K4872">
        <v>5425</v>
      </c>
      <c r="L4872" t="s">
        <v>10117</v>
      </c>
      <c r="M4872" t="s">
        <v>472</v>
      </c>
      <c r="N4872">
        <v>33619</v>
      </c>
      <c r="O4872" t="s">
        <v>53</v>
      </c>
      <c r="P4872">
        <v>4.5999999999999996</v>
      </c>
      <c r="Q4872">
        <v>4.7</v>
      </c>
      <c r="R4872">
        <v>4.3</v>
      </c>
      <c r="S4872">
        <v>4.5</v>
      </c>
      <c r="T4872">
        <v>4.5999999999999996</v>
      </c>
      <c r="U4872">
        <v>4.5</v>
      </c>
      <c r="V4872" t="s">
        <v>8735</v>
      </c>
      <c r="W4872" t="s">
        <v>42</v>
      </c>
      <c r="X4872" t="s">
        <v>43</v>
      </c>
      <c r="Y4872">
        <v>22</v>
      </c>
      <c r="Z4872">
        <v>29</v>
      </c>
      <c r="AA4872" t="s">
        <v>44</v>
      </c>
      <c r="AB4872" t="s">
        <v>45</v>
      </c>
      <c r="AC4872" t="s">
        <v>219</v>
      </c>
      <c r="AD4872" t="s">
        <v>10118</v>
      </c>
      <c r="AE4872" t="s">
        <v>10119</v>
      </c>
      <c r="AF4872">
        <v>45995</v>
      </c>
    </row>
    <row r="4873" spans="1:32" x14ac:dyDescent="0.35">
      <c r="A4873">
        <v>2019</v>
      </c>
      <c r="B4873" t="s">
        <v>373</v>
      </c>
      <c r="C4873" t="s">
        <v>2119</v>
      </c>
      <c r="D4873" t="s">
        <v>34</v>
      </c>
      <c r="E4873" t="s">
        <v>5218</v>
      </c>
      <c r="F4873">
        <v>4.8</v>
      </c>
      <c r="G4873">
        <v>26</v>
      </c>
      <c r="H4873" t="s">
        <v>36</v>
      </c>
      <c r="I4873" t="s">
        <v>11527</v>
      </c>
      <c r="J4873">
        <v>4.2</v>
      </c>
      <c r="K4873">
        <v>226</v>
      </c>
      <c r="L4873" t="s">
        <v>11528</v>
      </c>
      <c r="M4873" t="s">
        <v>462</v>
      </c>
      <c r="N4873">
        <v>29483</v>
      </c>
      <c r="O4873" t="s">
        <v>94</v>
      </c>
      <c r="P4873">
        <v>4.8</v>
      </c>
      <c r="Q4873">
        <v>4.7</v>
      </c>
      <c r="R4873">
        <v>4.8</v>
      </c>
      <c r="S4873">
        <v>4.7</v>
      </c>
      <c r="T4873">
        <v>4.8</v>
      </c>
      <c r="U4873">
        <v>4.8</v>
      </c>
      <c r="V4873" t="s">
        <v>76</v>
      </c>
      <c r="W4873" t="s">
        <v>77</v>
      </c>
      <c r="X4873" t="s">
        <v>124</v>
      </c>
      <c r="Y4873">
        <v>13</v>
      </c>
      <c r="Z4873">
        <v>19</v>
      </c>
      <c r="AA4873" t="s">
        <v>44</v>
      </c>
      <c r="AB4873" t="s">
        <v>113</v>
      </c>
      <c r="AC4873" t="s">
        <v>2125</v>
      </c>
      <c r="AD4873" t="s">
        <v>11529</v>
      </c>
      <c r="AE4873" t="s">
        <v>11530</v>
      </c>
      <c r="AF4873">
        <v>70511</v>
      </c>
    </row>
    <row r="4874" spans="1:32" x14ac:dyDescent="0.35">
      <c r="A4874">
        <v>2017</v>
      </c>
      <c r="B4874" t="s">
        <v>288</v>
      </c>
      <c r="C4874" t="s">
        <v>5830</v>
      </c>
      <c r="D4874" t="s">
        <v>34</v>
      </c>
      <c r="E4874" t="s">
        <v>19442</v>
      </c>
      <c r="F4874">
        <v>4.7</v>
      </c>
      <c r="G4874">
        <v>72</v>
      </c>
      <c r="H4874" t="s">
        <v>36</v>
      </c>
      <c r="I4874" t="s">
        <v>19443</v>
      </c>
      <c r="J4874">
        <v>3.2</v>
      </c>
      <c r="K4874">
        <v>41</v>
      </c>
      <c r="L4874" t="s">
        <v>19444</v>
      </c>
      <c r="M4874" t="s">
        <v>481</v>
      </c>
      <c r="N4874">
        <v>22601</v>
      </c>
      <c r="O4874" t="s">
        <v>53</v>
      </c>
      <c r="P4874">
        <v>4.9000000000000004</v>
      </c>
      <c r="Q4874">
        <v>4.8</v>
      </c>
      <c r="R4874">
        <v>4.7</v>
      </c>
      <c r="S4874">
        <v>4.4000000000000004</v>
      </c>
      <c r="T4874">
        <v>4.7</v>
      </c>
      <c r="U4874">
        <v>4.5999999999999996</v>
      </c>
      <c r="V4874" t="s">
        <v>1618</v>
      </c>
      <c r="W4874" t="s">
        <v>42</v>
      </c>
      <c r="X4874" t="s">
        <v>124</v>
      </c>
      <c r="Y4874">
        <v>19</v>
      </c>
      <c r="Z4874">
        <v>25</v>
      </c>
      <c r="AA4874" t="s">
        <v>44</v>
      </c>
      <c r="AB4874" t="s">
        <v>45</v>
      </c>
      <c r="AC4874" t="s">
        <v>1740</v>
      </c>
      <c r="AD4874" t="s">
        <v>19445</v>
      </c>
      <c r="AE4874" t="s">
        <v>19446</v>
      </c>
      <c r="AF4874">
        <v>81064</v>
      </c>
    </row>
    <row r="4875" spans="1:32" x14ac:dyDescent="0.35">
      <c r="A4875">
        <v>2020</v>
      </c>
      <c r="B4875" t="s">
        <v>616</v>
      </c>
      <c r="C4875" t="s">
        <v>13797</v>
      </c>
      <c r="D4875" t="s">
        <v>34</v>
      </c>
      <c r="E4875" t="s">
        <v>761</v>
      </c>
      <c r="F4875">
        <v>4.8</v>
      </c>
      <c r="G4875">
        <v>116</v>
      </c>
      <c r="H4875" t="s">
        <v>36</v>
      </c>
      <c r="I4875" t="s">
        <v>11556</v>
      </c>
      <c r="J4875">
        <v>4.4000000000000004</v>
      </c>
      <c r="K4875">
        <v>7</v>
      </c>
      <c r="L4875" t="s">
        <v>11557</v>
      </c>
      <c r="M4875" t="s">
        <v>1103</v>
      </c>
      <c r="N4875">
        <v>21704</v>
      </c>
      <c r="O4875" t="s">
        <v>53</v>
      </c>
      <c r="P4875">
        <v>4.8</v>
      </c>
      <c r="Q4875">
        <v>4.8</v>
      </c>
      <c r="R4875">
        <v>4.7</v>
      </c>
      <c r="S4875">
        <v>4.8</v>
      </c>
      <c r="T4875">
        <v>4.9000000000000004</v>
      </c>
      <c r="U4875">
        <v>4.9000000000000004</v>
      </c>
      <c r="V4875" t="s">
        <v>76</v>
      </c>
      <c r="W4875" t="s">
        <v>42</v>
      </c>
      <c r="X4875" t="s">
        <v>124</v>
      </c>
      <c r="Y4875">
        <v>26</v>
      </c>
      <c r="Z4875">
        <v>29</v>
      </c>
      <c r="AA4875" t="s">
        <v>44</v>
      </c>
      <c r="AB4875" t="s">
        <v>294</v>
      </c>
      <c r="AC4875" t="s">
        <v>3488</v>
      </c>
      <c r="AD4875" t="s">
        <v>19447</v>
      </c>
      <c r="AE4875">
        <v>22884021</v>
      </c>
      <c r="AF4875">
        <v>18302</v>
      </c>
    </row>
    <row r="4876" spans="1:32" x14ac:dyDescent="0.35">
      <c r="A4876">
        <v>2021</v>
      </c>
      <c r="B4876" t="s">
        <v>81</v>
      </c>
      <c r="C4876" t="s">
        <v>14295</v>
      </c>
      <c r="D4876" t="s">
        <v>34</v>
      </c>
      <c r="E4876" t="s">
        <v>7928</v>
      </c>
      <c r="F4876">
        <v>4.8</v>
      </c>
      <c r="G4876">
        <v>11</v>
      </c>
      <c r="H4876" t="s">
        <v>36</v>
      </c>
      <c r="I4876" t="s">
        <v>16363</v>
      </c>
      <c r="J4876">
        <v>4.7</v>
      </c>
      <c r="K4876">
        <v>1885</v>
      </c>
      <c r="L4876" t="s">
        <v>16364</v>
      </c>
      <c r="M4876" t="s">
        <v>481</v>
      </c>
      <c r="N4876">
        <v>20151</v>
      </c>
      <c r="O4876" t="s">
        <v>53</v>
      </c>
      <c r="P4876">
        <v>4.8</v>
      </c>
      <c r="Q4876">
        <v>4.5999999999999996</v>
      </c>
      <c r="R4876">
        <v>4.5999999999999996</v>
      </c>
      <c r="S4876">
        <v>4.7</v>
      </c>
      <c r="T4876">
        <v>4.8</v>
      </c>
      <c r="U4876">
        <v>4.9000000000000004</v>
      </c>
      <c r="V4876" t="s">
        <v>4224</v>
      </c>
      <c r="W4876" t="s">
        <v>19448</v>
      </c>
      <c r="X4876" t="s">
        <v>124</v>
      </c>
      <c r="Y4876">
        <v>41</v>
      </c>
      <c r="Z4876">
        <v>38</v>
      </c>
      <c r="AA4876" t="s">
        <v>1410</v>
      </c>
      <c r="AB4876" t="s">
        <v>78</v>
      </c>
      <c r="AC4876" t="s">
        <v>14297</v>
      </c>
      <c r="AD4876" t="s">
        <v>19449</v>
      </c>
      <c r="AE4876" t="s">
        <v>19450</v>
      </c>
      <c r="AF4876">
        <v>10769</v>
      </c>
    </row>
    <row r="4877" spans="1:32" x14ac:dyDescent="0.35">
      <c r="A4877">
        <v>2019</v>
      </c>
      <c r="B4877" t="s">
        <v>516</v>
      </c>
      <c r="C4877" t="s">
        <v>1196</v>
      </c>
      <c r="D4877" t="s">
        <v>34</v>
      </c>
      <c r="E4877" t="s">
        <v>19451</v>
      </c>
      <c r="F4877">
        <v>4.8</v>
      </c>
      <c r="G4877">
        <v>36</v>
      </c>
      <c r="H4877" t="s">
        <v>36</v>
      </c>
      <c r="I4877" t="s">
        <v>5627</v>
      </c>
      <c r="J4877">
        <v>4.5999999999999996</v>
      </c>
      <c r="K4877">
        <v>1611</v>
      </c>
      <c r="L4877" t="s">
        <v>5628</v>
      </c>
      <c r="M4877" t="s">
        <v>1103</v>
      </c>
      <c r="N4877">
        <v>20852</v>
      </c>
      <c r="O4877" t="s">
        <v>53</v>
      </c>
      <c r="P4877">
        <v>4.8</v>
      </c>
      <c r="Q4877">
        <v>4.8</v>
      </c>
      <c r="R4877">
        <v>4.7</v>
      </c>
      <c r="S4877">
        <v>4.7</v>
      </c>
      <c r="T4877">
        <v>4.9000000000000004</v>
      </c>
      <c r="U4877">
        <v>4.7</v>
      </c>
      <c r="V4877" t="s">
        <v>4591</v>
      </c>
      <c r="W4877" t="s">
        <v>123</v>
      </c>
      <c r="X4877" t="s">
        <v>124</v>
      </c>
      <c r="Y4877">
        <v>24</v>
      </c>
      <c r="Z4877">
        <v>32</v>
      </c>
      <c r="AA4877" t="s">
        <v>44</v>
      </c>
      <c r="AB4877" t="s">
        <v>151</v>
      </c>
      <c r="AC4877" t="s">
        <v>522</v>
      </c>
      <c r="AD4877" t="s">
        <v>19452</v>
      </c>
      <c r="AE4877" t="s">
        <v>19453</v>
      </c>
      <c r="AF4877">
        <v>18756</v>
      </c>
    </row>
    <row r="4878" spans="1:32" x14ac:dyDescent="0.35">
      <c r="A4878">
        <v>2019</v>
      </c>
      <c r="B4878" t="s">
        <v>516</v>
      </c>
      <c r="C4878" t="s">
        <v>517</v>
      </c>
      <c r="D4878" t="s">
        <v>34</v>
      </c>
      <c r="E4878" t="s">
        <v>2047</v>
      </c>
      <c r="F4878">
        <v>4.8</v>
      </c>
      <c r="G4878">
        <v>230</v>
      </c>
      <c r="H4878" t="s">
        <v>36</v>
      </c>
      <c r="I4878" t="s">
        <v>11564</v>
      </c>
      <c r="J4878">
        <v>4.7</v>
      </c>
      <c r="K4878">
        <v>796</v>
      </c>
      <c r="L4878" t="s">
        <v>11565</v>
      </c>
      <c r="M4878" t="s">
        <v>1103</v>
      </c>
      <c r="N4878">
        <v>21228</v>
      </c>
      <c r="O4878" t="s">
        <v>53</v>
      </c>
      <c r="P4878">
        <v>4.8</v>
      </c>
      <c r="Q4878">
        <v>4.8</v>
      </c>
      <c r="R4878">
        <v>4.8</v>
      </c>
      <c r="S4878">
        <v>4.8</v>
      </c>
      <c r="T4878">
        <v>4.9000000000000004</v>
      </c>
      <c r="U4878">
        <v>4.8</v>
      </c>
      <c r="V4878" t="s">
        <v>521</v>
      </c>
      <c r="W4878" t="s">
        <v>1409</v>
      </c>
      <c r="X4878" t="s">
        <v>124</v>
      </c>
      <c r="Y4878">
        <v>24</v>
      </c>
      <c r="Z4878">
        <v>30</v>
      </c>
      <c r="AA4878" t="s">
        <v>44</v>
      </c>
      <c r="AB4878" t="s">
        <v>151</v>
      </c>
      <c r="AC4878" t="s">
        <v>522</v>
      </c>
      <c r="AD4878" t="s">
        <v>11566</v>
      </c>
      <c r="AE4878" t="s">
        <v>11567</v>
      </c>
      <c r="AF4878">
        <v>30662</v>
      </c>
    </row>
    <row r="4879" spans="1:32" x14ac:dyDescent="0.35">
      <c r="A4879">
        <v>2015</v>
      </c>
      <c r="B4879" t="s">
        <v>409</v>
      </c>
      <c r="C4879" t="s">
        <v>1691</v>
      </c>
      <c r="D4879" t="s">
        <v>34</v>
      </c>
      <c r="E4879" t="s">
        <v>6502</v>
      </c>
      <c r="F4879">
        <v>4.8</v>
      </c>
      <c r="G4879">
        <v>296</v>
      </c>
      <c r="H4879" t="s">
        <v>36</v>
      </c>
      <c r="I4879" t="s">
        <v>11227</v>
      </c>
      <c r="J4879">
        <v>4.5</v>
      </c>
      <c r="K4879">
        <v>1201</v>
      </c>
      <c r="L4879" t="s">
        <v>11228</v>
      </c>
      <c r="M4879" t="s">
        <v>472</v>
      </c>
      <c r="N4879">
        <v>33411</v>
      </c>
      <c r="O4879" t="s">
        <v>53</v>
      </c>
      <c r="P4879">
        <v>4.9000000000000004</v>
      </c>
      <c r="Q4879">
        <v>4.8</v>
      </c>
      <c r="R4879">
        <v>4.8</v>
      </c>
      <c r="S4879">
        <v>4.5999999999999996</v>
      </c>
      <c r="T4879">
        <v>4.9000000000000004</v>
      </c>
      <c r="U4879">
        <v>4.7</v>
      </c>
      <c r="V4879" t="s">
        <v>2031</v>
      </c>
      <c r="W4879" t="s">
        <v>42</v>
      </c>
      <c r="X4879" t="s">
        <v>95</v>
      </c>
      <c r="Y4879">
        <v>17</v>
      </c>
      <c r="Z4879">
        <v>25</v>
      </c>
      <c r="AA4879" t="s">
        <v>512</v>
      </c>
      <c r="AB4879" t="s">
        <v>45</v>
      </c>
      <c r="AC4879" t="s">
        <v>4611</v>
      </c>
      <c r="AD4879" t="s">
        <v>11229</v>
      </c>
      <c r="AE4879" t="s">
        <v>11230</v>
      </c>
      <c r="AF4879">
        <v>42005</v>
      </c>
    </row>
    <row r="4880" spans="1:32" x14ac:dyDescent="0.35">
      <c r="A4880">
        <v>2019</v>
      </c>
      <c r="B4880" t="s">
        <v>288</v>
      </c>
      <c r="C4880" t="s">
        <v>3422</v>
      </c>
      <c r="D4880" t="s">
        <v>34</v>
      </c>
      <c r="E4880" t="s">
        <v>19454</v>
      </c>
      <c r="F4880">
        <v>4.7</v>
      </c>
      <c r="G4880">
        <v>42</v>
      </c>
      <c r="H4880" t="s">
        <v>36</v>
      </c>
      <c r="I4880" t="s">
        <v>16986</v>
      </c>
      <c r="J4880">
        <v>4.8</v>
      </c>
      <c r="K4880">
        <v>1439</v>
      </c>
      <c r="L4880" t="s">
        <v>16987</v>
      </c>
      <c r="M4880" t="s">
        <v>472</v>
      </c>
      <c r="N4880">
        <v>33409</v>
      </c>
      <c r="O4880" t="s">
        <v>53</v>
      </c>
      <c r="P4880">
        <v>4.8</v>
      </c>
      <c r="Q4880">
        <v>4.5999999999999996</v>
      </c>
      <c r="R4880">
        <v>4.7</v>
      </c>
      <c r="S4880">
        <v>4.5</v>
      </c>
      <c r="T4880">
        <v>4.7</v>
      </c>
      <c r="U4880">
        <v>4.7</v>
      </c>
      <c r="V4880" t="s">
        <v>1191</v>
      </c>
      <c r="W4880" t="s">
        <v>6045</v>
      </c>
      <c r="X4880" t="s">
        <v>124</v>
      </c>
      <c r="Y4880">
        <v>22</v>
      </c>
      <c r="Z4880">
        <v>27</v>
      </c>
      <c r="AA4880" t="s">
        <v>44</v>
      </c>
      <c r="AB4880" t="s">
        <v>294</v>
      </c>
      <c r="AC4880" t="s">
        <v>219</v>
      </c>
      <c r="AD4880" t="s">
        <v>19455</v>
      </c>
      <c r="AE4880" t="s">
        <v>19456</v>
      </c>
      <c r="AF4880">
        <v>35954</v>
      </c>
    </row>
    <row r="4881" spans="1:32" x14ac:dyDescent="0.35">
      <c r="A4881">
        <v>2021</v>
      </c>
      <c r="B4881" t="s">
        <v>1758</v>
      </c>
      <c r="C4881" t="s">
        <v>3225</v>
      </c>
      <c r="D4881" t="s">
        <v>34</v>
      </c>
      <c r="E4881" t="s">
        <v>19457</v>
      </c>
      <c r="F4881">
        <v>4.8</v>
      </c>
      <c r="G4881">
        <v>8</v>
      </c>
      <c r="H4881" t="s">
        <v>36</v>
      </c>
      <c r="I4881" t="s">
        <v>3787</v>
      </c>
      <c r="J4881">
        <v>4.5</v>
      </c>
      <c r="K4881">
        <v>150</v>
      </c>
      <c r="L4881" t="s">
        <v>3788</v>
      </c>
      <c r="M4881" t="s">
        <v>472</v>
      </c>
      <c r="N4881">
        <v>33331</v>
      </c>
      <c r="O4881" t="s">
        <v>53</v>
      </c>
      <c r="P4881">
        <v>4.5999999999999996</v>
      </c>
      <c r="Q4881">
        <v>4.9000000000000004</v>
      </c>
      <c r="R4881">
        <v>5</v>
      </c>
      <c r="S4881">
        <v>4.8</v>
      </c>
      <c r="T4881">
        <v>4.9000000000000004</v>
      </c>
      <c r="U4881">
        <v>5</v>
      </c>
      <c r="V4881" t="s">
        <v>5826</v>
      </c>
      <c r="W4881" t="s">
        <v>42</v>
      </c>
      <c r="X4881" t="s">
        <v>95</v>
      </c>
      <c r="Y4881">
        <v>22</v>
      </c>
      <c r="Z4881">
        <v>29</v>
      </c>
      <c r="AA4881" t="s">
        <v>44</v>
      </c>
      <c r="AB4881" t="s">
        <v>45</v>
      </c>
      <c r="AC4881" t="s">
        <v>3230</v>
      </c>
      <c r="AD4881" t="s">
        <v>19458</v>
      </c>
      <c r="AE4881" t="s">
        <v>19459</v>
      </c>
      <c r="AF4881">
        <v>10612</v>
      </c>
    </row>
    <row r="4882" spans="1:32" x14ac:dyDescent="0.35">
      <c r="A4882">
        <v>2019</v>
      </c>
      <c r="B4882" t="s">
        <v>32</v>
      </c>
      <c r="C4882" t="s">
        <v>4978</v>
      </c>
      <c r="D4882" t="s">
        <v>34</v>
      </c>
      <c r="E4882" t="s">
        <v>754</v>
      </c>
      <c r="F4882">
        <v>4.5999999999999996</v>
      </c>
      <c r="G4882">
        <v>363</v>
      </c>
      <c r="H4882" t="s">
        <v>36</v>
      </c>
      <c r="I4882" t="s">
        <v>19460</v>
      </c>
      <c r="J4882">
        <v>4</v>
      </c>
      <c r="K4882">
        <v>149</v>
      </c>
      <c r="L4882" t="s">
        <v>19461</v>
      </c>
      <c r="M4882" t="s">
        <v>472</v>
      </c>
      <c r="N4882">
        <v>33186</v>
      </c>
      <c r="O4882" t="s">
        <v>53</v>
      </c>
      <c r="P4882">
        <v>4.8</v>
      </c>
      <c r="Q4882">
        <v>4.7</v>
      </c>
      <c r="R4882">
        <v>4.5999999999999996</v>
      </c>
      <c r="S4882">
        <v>4.5</v>
      </c>
      <c r="T4882">
        <v>4.7</v>
      </c>
      <c r="U4882">
        <v>4.5999999999999996</v>
      </c>
      <c r="V4882" t="s">
        <v>798</v>
      </c>
      <c r="W4882" t="s">
        <v>42</v>
      </c>
      <c r="X4882" t="s">
        <v>43</v>
      </c>
      <c r="Y4882">
        <v>21</v>
      </c>
      <c r="Z4882">
        <v>27</v>
      </c>
      <c r="AA4882" t="s">
        <v>44</v>
      </c>
      <c r="AB4882" t="s">
        <v>45</v>
      </c>
      <c r="AC4882" t="s">
        <v>46</v>
      </c>
      <c r="AD4882" t="s">
        <v>19462</v>
      </c>
      <c r="AE4882" t="s">
        <v>19463</v>
      </c>
      <c r="AF4882">
        <v>45933</v>
      </c>
    </row>
    <row r="4883" spans="1:32" x14ac:dyDescent="0.35">
      <c r="A4883">
        <v>2020</v>
      </c>
      <c r="B4883" t="s">
        <v>32</v>
      </c>
      <c r="C4883" t="s">
        <v>1039</v>
      </c>
      <c r="D4883" t="s">
        <v>34</v>
      </c>
      <c r="E4883" t="s">
        <v>9585</v>
      </c>
      <c r="F4883">
        <v>4.8</v>
      </c>
      <c r="G4883">
        <v>66</v>
      </c>
      <c r="H4883" t="s">
        <v>36</v>
      </c>
      <c r="I4883" t="s">
        <v>19460</v>
      </c>
      <c r="J4883">
        <v>4</v>
      </c>
      <c r="K4883">
        <v>149</v>
      </c>
      <c r="L4883" t="s">
        <v>19461</v>
      </c>
      <c r="M4883" t="s">
        <v>472</v>
      </c>
      <c r="N4883">
        <v>33186</v>
      </c>
      <c r="O4883" t="s">
        <v>53</v>
      </c>
      <c r="P4883">
        <v>4.8</v>
      </c>
      <c r="Q4883">
        <v>4.5999999999999996</v>
      </c>
      <c r="R4883">
        <v>4.7</v>
      </c>
      <c r="S4883">
        <v>4.5999999999999996</v>
      </c>
      <c r="T4883">
        <v>4.8</v>
      </c>
      <c r="U4883">
        <v>4.9000000000000004</v>
      </c>
      <c r="V4883" t="s">
        <v>42</v>
      </c>
      <c r="W4883" t="s">
        <v>42</v>
      </c>
      <c r="X4883" t="s">
        <v>55</v>
      </c>
      <c r="Y4883">
        <v>13</v>
      </c>
      <c r="Z4883">
        <v>17</v>
      </c>
      <c r="AA4883" t="s">
        <v>44</v>
      </c>
      <c r="AB4883" t="s">
        <v>151</v>
      </c>
      <c r="AC4883" t="s">
        <v>1043</v>
      </c>
      <c r="AD4883" t="s">
        <v>19464</v>
      </c>
      <c r="AE4883" t="s">
        <v>19465</v>
      </c>
      <c r="AF4883">
        <v>25444</v>
      </c>
    </row>
    <row r="4884" spans="1:32" x14ac:dyDescent="0.35">
      <c r="A4884">
        <v>2021</v>
      </c>
      <c r="B4884" t="s">
        <v>288</v>
      </c>
      <c r="C4884" t="s">
        <v>9775</v>
      </c>
      <c r="D4884" t="s">
        <v>34</v>
      </c>
      <c r="E4884" t="s">
        <v>9776</v>
      </c>
      <c r="F4884">
        <v>5</v>
      </c>
      <c r="G4884">
        <v>4</v>
      </c>
      <c r="H4884" t="s">
        <v>36</v>
      </c>
      <c r="I4884" t="s">
        <v>3818</v>
      </c>
      <c r="J4884">
        <v>4.8</v>
      </c>
      <c r="K4884">
        <v>1044</v>
      </c>
      <c r="L4884" t="s">
        <v>3819</v>
      </c>
      <c r="M4884" t="s">
        <v>472</v>
      </c>
      <c r="N4884">
        <v>33304</v>
      </c>
      <c r="O4884" t="s">
        <v>53</v>
      </c>
      <c r="P4884">
        <v>5</v>
      </c>
      <c r="Q4884">
        <v>5</v>
      </c>
      <c r="R4884">
        <v>5</v>
      </c>
      <c r="S4884">
        <v>5</v>
      </c>
      <c r="T4884">
        <v>4.8</v>
      </c>
      <c r="U4884">
        <v>5</v>
      </c>
      <c r="V4884" t="s">
        <v>3629</v>
      </c>
      <c r="W4884" t="s">
        <v>42</v>
      </c>
      <c r="X4884" t="s">
        <v>124</v>
      </c>
      <c r="Y4884">
        <v>24</v>
      </c>
      <c r="Z4884">
        <v>31</v>
      </c>
      <c r="AA4884" t="s">
        <v>44</v>
      </c>
      <c r="AB4884" t="s">
        <v>294</v>
      </c>
      <c r="AC4884" t="s">
        <v>219</v>
      </c>
      <c r="AD4884" t="s">
        <v>9777</v>
      </c>
      <c r="AE4884" t="s">
        <v>9778</v>
      </c>
      <c r="AF4884">
        <v>19010</v>
      </c>
    </row>
    <row r="4885" spans="1:32" x14ac:dyDescent="0.35">
      <c r="A4885">
        <v>2021</v>
      </c>
      <c r="B4885" t="s">
        <v>32</v>
      </c>
      <c r="C4885" t="s">
        <v>2802</v>
      </c>
      <c r="D4885" t="s">
        <v>34</v>
      </c>
      <c r="E4885" t="s">
        <v>2803</v>
      </c>
      <c r="F4885">
        <v>4.8</v>
      </c>
      <c r="G4885">
        <v>85</v>
      </c>
      <c r="H4885" t="s">
        <v>36</v>
      </c>
      <c r="I4885" t="s">
        <v>2804</v>
      </c>
      <c r="J4885">
        <v>4.7</v>
      </c>
      <c r="K4885">
        <v>1337</v>
      </c>
      <c r="L4885" t="s">
        <v>2805</v>
      </c>
      <c r="M4885" t="s">
        <v>472</v>
      </c>
      <c r="N4885">
        <v>33169</v>
      </c>
      <c r="O4885" t="s">
        <v>53</v>
      </c>
      <c r="P4885">
        <v>4.8</v>
      </c>
      <c r="Q4885">
        <v>4.8</v>
      </c>
      <c r="R4885">
        <v>4.5999999999999996</v>
      </c>
      <c r="S4885">
        <v>4.7</v>
      </c>
      <c r="T4885">
        <v>4.9000000000000004</v>
      </c>
      <c r="U4885">
        <v>4.9000000000000004</v>
      </c>
      <c r="V4885" t="s">
        <v>1265</v>
      </c>
      <c r="W4885" t="s">
        <v>2225</v>
      </c>
      <c r="X4885" t="s">
        <v>95</v>
      </c>
      <c r="Y4885">
        <v>20</v>
      </c>
      <c r="Z4885">
        <v>23</v>
      </c>
      <c r="AA4885" t="s">
        <v>44</v>
      </c>
      <c r="AB4885" t="s">
        <v>151</v>
      </c>
      <c r="AC4885" t="s">
        <v>2806</v>
      </c>
      <c r="AD4885" t="s">
        <v>2807</v>
      </c>
      <c r="AE4885" t="s">
        <v>2808</v>
      </c>
      <c r="AF4885">
        <v>30600</v>
      </c>
    </row>
    <row r="4886" spans="1:32" x14ac:dyDescent="0.35">
      <c r="A4886">
        <v>2019</v>
      </c>
      <c r="B4886" t="s">
        <v>365</v>
      </c>
      <c r="C4886" t="s">
        <v>11694</v>
      </c>
      <c r="D4886" t="s">
        <v>34</v>
      </c>
      <c r="E4886" t="s">
        <v>19466</v>
      </c>
      <c r="F4886">
        <v>4.3</v>
      </c>
      <c r="G4886">
        <v>245</v>
      </c>
      <c r="H4886" t="s">
        <v>36</v>
      </c>
      <c r="I4886" t="s">
        <v>7774</v>
      </c>
      <c r="J4886">
        <v>4.5999999999999996</v>
      </c>
      <c r="K4886">
        <v>459</v>
      </c>
      <c r="L4886" t="s">
        <v>7775</v>
      </c>
      <c r="M4886" t="s">
        <v>472</v>
      </c>
      <c r="N4886">
        <v>33134</v>
      </c>
      <c r="O4886" t="s">
        <v>53</v>
      </c>
      <c r="P4886">
        <v>4.4000000000000004</v>
      </c>
      <c r="Q4886">
        <v>4.2</v>
      </c>
      <c r="R4886">
        <v>4.3</v>
      </c>
      <c r="S4886">
        <v>4</v>
      </c>
      <c r="T4886">
        <v>4.5999999999999996</v>
      </c>
      <c r="U4886">
        <v>4.2</v>
      </c>
      <c r="V4886" t="s">
        <v>42</v>
      </c>
      <c r="W4886" t="s">
        <v>77</v>
      </c>
      <c r="X4886" t="s">
        <v>55</v>
      </c>
      <c r="Y4886">
        <v>16</v>
      </c>
      <c r="Z4886">
        <v>22</v>
      </c>
      <c r="AA4886" t="s">
        <v>44</v>
      </c>
      <c r="AB4886" t="s">
        <v>45</v>
      </c>
      <c r="AC4886" t="s">
        <v>913</v>
      </c>
      <c r="AD4886" t="s">
        <v>19467</v>
      </c>
      <c r="AE4886" t="s">
        <v>19468</v>
      </c>
      <c r="AF4886">
        <v>20521</v>
      </c>
    </row>
    <row r="4887" spans="1:32" x14ac:dyDescent="0.35">
      <c r="A4887">
        <v>2019</v>
      </c>
      <c r="B4887" t="s">
        <v>304</v>
      </c>
      <c r="C4887" t="s">
        <v>11274</v>
      </c>
      <c r="D4887" t="s">
        <v>34</v>
      </c>
      <c r="E4887" t="s">
        <v>11598</v>
      </c>
      <c r="F4887">
        <v>4.7</v>
      </c>
      <c r="G4887">
        <v>69</v>
      </c>
      <c r="H4887" t="s">
        <v>36</v>
      </c>
      <c r="I4887" t="s">
        <v>11276</v>
      </c>
      <c r="J4887">
        <v>3.4</v>
      </c>
      <c r="K4887">
        <v>127</v>
      </c>
      <c r="L4887" t="s">
        <v>11277</v>
      </c>
      <c r="M4887" t="s">
        <v>604</v>
      </c>
      <c r="N4887" s="1" t="s">
        <v>4309</v>
      </c>
      <c r="O4887" t="s">
        <v>40</v>
      </c>
      <c r="P4887">
        <v>4.9000000000000004</v>
      </c>
      <c r="Q4887">
        <v>4.7</v>
      </c>
      <c r="R4887">
        <v>4.8</v>
      </c>
      <c r="S4887">
        <v>4.5999999999999996</v>
      </c>
      <c r="T4887">
        <v>4.8</v>
      </c>
      <c r="U4887">
        <v>4.5999999999999996</v>
      </c>
      <c r="V4887" t="s">
        <v>438</v>
      </c>
      <c r="W4887" t="s">
        <v>439</v>
      </c>
      <c r="X4887" t="s">
        <v>124</v>
      </c>
      <c r="Y4887">
        <v>19</v>
      </c>
      <c r="Z4887">
        <v>26</v>
      </c>
      <c r="AA4887" t="s">
        <v>44</v>
      </c>
      <c r="AB4887" t="s">
        <v>45</v>
      </c>
      <c r="AC4887" t="s">
        <v>938</v>
      </c>
      <c r="AD4887" t="s">
        <v>11599</v>
      </c>
      <c r="AE4887">
        <v>104171</v>
      </c>
      <c r="AF4887">
        <v>36587</v>
      </c>
    </row>
    <row r="4888" spans="1:32" x14ac:dyDescent="0.35">
      <c r="A4888">
        <v>2019</v>
      </c>
      <c r="B4888" t="s">
        <v>69</v>
      </c>
      <c r="C4888" t="s">
        <v>1537</v>
      </c>
      <c r="D4888" t="s">
        <v>400</v>
      </c>
      <c r="E4888" t="s">
        <v>19469</v>
      </c>
      <c r="F4888">
        <v>4.8</v>
      </c>
      <c r="G4888">
        <v>540</v>
      </c>
      <c r="H4888" t="s">
        <v>36</v>
      </c>
      <c r="I4888" t="s">
        <v>14180</v>
      </c>
      <c r="J4888">
        <v>4.8</v>
      </c>
      <c r="K4888">
        <v>1567</v>
      </c>
      <c r="L4888" t="s">
        <v>14181</v>
      </c>
      <c r="M4888" t="s">
        <v>604</v>
      </c>
      <c r="N4888" s="1" t="s">
        <v>14182</v>
      </c>
      <c r="O4888" t="s">
        <v>53</v>
      </c>
      <c r="P4888">
        <v>4.8</v>
      </c>
      <c r="Q4888">
        <v>4.8</v>
      </c>
      <c r="R4888">
        <v>4.7</v>
      </c>
      <c r="S4888">
        <v>4.7</v>
      </c>
      <c r="T4888">
        <v>4.8</v>
      </c>
      <c r="U4888">
        <v>4.8</v>
      </c>
      <c r="V4888" t="s">
        <v>317</v>
      </c>
      <c r="W4888" t="s">
        <v>42</v>
      </c>
      <c r="X4888" t="s">
        <v>124</v>
      </c>
      <c r="Y4888">
        <v>27</v>
      </c>
      <c r="Z4888">
        <v>33</v>
      </c>
      <c r="AA4888" t="s">
        <v>44</v>
      </c>
      <c r="AB4888" t="s">
        <v>78</v>
      </c>
      <c r="AC4888" t="s">
        <v>79</v>
      </c>
      <c r="AD4888" t="s">
        <v>19470</v>
      </c>
      <c r="AE4888" t="s">
        <v>19471</v>
      </c>
      <c r="AF4888">
        <v>17506</v>
      </c>
    </row>
    <row r="4889" spans="1:32" x14ac:dyDescent="0.35">
      <c r="A4889">
        <v>2019</v>
      </c>
      <c r="B4889" t="s">
        <v>288</v>
      </c>
      <c r="C4889" t="s">
        <v>289</v>
      </c>
      <c r="D4889" t="s">
        <v>34</v>
      </c>
      <c r="E4889" t="s">
        <v>14834</v>
      </c>
      <c r="F4889">
        <v>4.7</v>
      </c>
      <c r="G4889">
        <v>42</v>
      </c>
      <c r="H4889" t="s">
        <v>36</v>
      </c>
      <c r="I4889" t="s">
        <v>14835</v>
      </c>
      <c r="J4889">
        <v>4.8</v>
      </c>
      <c r="K4889">
        <v>2302</v>
      </c>
      <c r="L4889" t="s">
        <v>14836</v>
      </c>
      <c r="M4889" t="s">
        <v>604</v>
      </c>
      <c r="N4889" s="1" t="s">
        <v>2306</v>
      </c>
      <c r="O4889" t="s">
        <v>40</v>
      </c>
      <c r="P4889">
        <v>4.8</v>
      </c>
      <c r="Q4889">
        <v>4.5999999999999996</v>
      </c>
      <c r="R4889">
        <v>4.7</v>
      </c>
      <c r="S4889">
        <v>4.5</v>
      </c>
      <c r="T4889">
        <v>4.7</v>
      </c>
      <c r="U4889">
        <v>4.7</v>
      </c>
      <c r="V4889" t="s">
        <v>1191</v>
      </c>
      <c r="W4889" t="s">
        <v>1973</v>
      </c>
      <c r="X4889" t="s">
        <v>124</v>
      </c>
      <c r="Y4889">
        <v>22</v>
      </c>
      <c r="Z4889">
        <v>27</v>
      </c>
      <c r="AA4889" t="s">
        <v>44</v>
      </c>
      <c r="AB4889" t="s">
        <v>294</v>
      </c>
      <c r="AC4889" t="s">
        <v>219</v>
      </c>
      <c r="AD4889" t="s">
        <v>14837</v>
      </c>
      <c r="AE4889" t="s">
        <v>14838</v>
      </c>
      <c r="AF4889">
        <v>39315</v>
      </c>
    </row>
    <row r="4890" spans="1:32" x14ac:dyDescent="0.35">
      <c r="A4890">
        <v>2019</v>
      </c>
      <c r="B4890" t="s">
        <v>108</v>
      </c>
      <c r="C4890" t="s">
        <v>7652</v>
      </c>
      <c r="D4890" t="s">
        <v>634</v>
      </c>
      <c r="E4890" t="s">
        <v>19472</v>
      </c>
      <c r="F4890">
        <v>4.3</v>
      </c>
      <c r="G4890">
        <v>5</v>
      </c>
      <c r="H4890" t="s">
        <v>36</v>
      </c>
      <c r="I4890" t="s">
        <v>19473</v>
      </c>
      <c r="J4890">
        <v>4.9000000000000004</v>
      </c>
      <c r="K4890">
        <v>891</v>
      </c>
      <c r="L4890" t="s">
        <v>19474</v>
      </c>
      <c r="M4890" t="s">
        <v>604</v>
      </c>
      <c r="N4890" s="1" t="s">
        <v>8234</v>
      </c>
      <c r="O4890" t="s">
        <v>75</v>
      </c>
      <c r="P4890">
        <v>4.4000000000000004</v>
      </c>
      <c r="Q4890">
        <v>4.2</v>
      </c>
      <c r="R4890">
        <v>4.4000000000000004</v>
      </c>
      <c r="S4890">
        <v>4.2</v>
      </c>
      <c r="T4890">
        <v>4.2</v>
      </c>
      <c r="U4890">
        <v>4.2</v>
      </c>
      <c r="V4890" t="s">
        <v>19475</v>
      </c>
      <c r="W4890" t="s">
        <v>41</v>
      </c>
      <c r="X4890" t="s">
        <v>124</v>
      </c>
      <c r="Y4890">
        <v>13</v>
      </c>
      <c r="Z4890">
        <v>17</v>
      </c>
      <c r="AA4890" t="s">
        <v>44</v>
      </c>
      <c r="AB4890" t="s">
        <v>125</v>
      </c>
      <c r="AC4890" t="s">
        <v>640</v>
      </c>
      <c r="AD4890" t="s">
        <v>19476</v>
      </c>
      <c r="AE4890" t="s">
        <v>19477</v>
      </c>
      <c r="AF4890">
        <v>18047</v>
      </c>
    </row>
    <row r="4891" spans="1:32" x14ac:dyDescent="0.35">
      <c r="A4891">
        <v>2019</v>
      </c>
      <c r="B4891" t="s">
        <v>1046</v>
      </c>
      <c r="C4891" t="s">
        <v>1937</v>
      </c>
      <c r="D4891" t="s">
        <v>34</v>
      </c>
      <c r="E4891" t="s">
        <v>4923</v>
      </c>
      <c r="F4891">
        <v>4.5999999999999996</v>
      </c>
      <c r="G4891">
        <v>94</v>
      </c>
      <c r="H4891" t="s">
        <v>36</v>
      </c>
      <c r="I4891" t="s">
        <v>19478</v>
      </c>
      <c r="J4891">
        <v>4.5999999999999996</v>
      </c>
      <c r="K4891">
        <v>62</v>
      </c>
      <c r="L4891" t="s">
        <v>19479</v>
      </c>
      <c r="M4891" t="s">
        <v>679</v>
      </c>
      <c r="N4891">
        <v>11901</v>
      </c>
      <c r="O4891" t="s">
        <v>53</v>
      </c>
      <c r="P4891">
        <v>4.8</v>
      </c>
      <c r="Q4891">
        <v>4.7</v>
      </c>
      <c r="R4891">
        <v>4.5999999999999996</v>
      </c>
      <c r="S4891">
        <v>4.4000000000000004</v>
      </c>
      <c r="T4891">
        <v>4.7</v>
      </c>
      <c r="U4891">
        <v>4.5</v>
      </c>
      <c r="V4891" t="s">
        <v>1315</v>
      </c>
      <c r="W4891" t="s">
        <v>455</v>
      </c>
      <c r="X4891" t="s">
        <v>124</v>
      </c>
      <c r="Y4891">
        <v>18</v>
      </c>
      <c r="Z4891">
        <v>25</v>
      </c>
      <c r="AA4891" t="s">
        <v>44</v>
      </c>
      <c r="AB4891" t="s">
        <v>45</v>
      </c>
      <c r="AC4891" t="s">
        <v>370</v>
      </c>
      <c r="AD4891" t="s">
        <v>19480</v>
      </c>
      <c r="AE4891" t="s">
        <v>19481</v>
      </c>
      <c r="AF4891">
        <v>19290</v>
      </c>
    </row>
    <row r="4892" spans="1:32" x14ac:dyDescent="0.35">
      <c r="A4892">
        <v>2019</v>
      </c>
      <c r="B4892" t="s">
        <v>187</v>
      </c>
      <c r="C4892" t="s">
        <v>1413</v>
      </c>
      <c r="D4892" t="s">
        <v>34</v>
      </c>
      <c r="E4892" t="s">
        <v>2047</v>
      </c>
      <c r="F4892">
        <v>4.7</v>
      </c>
      <c r="G4892">
        <v>279</v>
      </c>
      <c r="H4892" t="s">
        <v>36</v>
      </c>
      <c r="I4892" t="s">
        <v>19482</v>
      </c>
      <c r="J4892">
        <v>4.8</v>
      </c>
      <c r="K4892">
        <v>583</v>
      </c>
      <c r="L4892" t="s">
        <v>19483</v>
      </c>
      <c r="M4892" t="s">
        <v>1277</v>
      </c>
      <c r="N4892" s="1" t="s">
        <v>19484</v>
      </c>
      <c r="O4892" t="s">
        <v>94</v>
      </c>
      <c r="P4892">
        <v>4.8</v>
      </c>
      <c r="Q4892">
        <v>4.7</v>
      </c>
      <c r="R4892">
        <v>4.5999999999999996</v>
      </c>
      <c r="S4892">
        <v>4.7</v>
      </c>
      <c r="T4892">
        <v>4.7</v>
      </c>
      <c r="U4892">
        <v>4.8</v>
      </c>
      <c r="V4892" t="s">
        <v>7847</v>
      </c>
      <c r="W4892" t="s">
        <v>76</v>
      </c>
      <c r="X4892" t="s">
        <v>124</v>
      </c>
      <c r="Y4892">
        <v>26</v>
      </c>
      <c r="Z4892">
        <v>33</v>
      </c>
      <c r="AA4892" t="s">
        <v>44</v>
      </c>
      <c r="AB4892" t="s">
        <v>78</v>
      </c>
      <c r="AC4892" t="s">
        <v>237</v>
      </c>
      <c r="AD4892" t="s">
        <v>19485</v>
      </c>
      <c r="AE4892" t="s">
        <v>19486</v>
      </c>
      <c r="AF4892">
        <v>14601</v>
      </c>
    </row>
    <row r="4893" spans="1:32" x14ac:dyDescent="0.35">
      <c r="A4893">
        <v>2014</v>
      </c>
      <c r="B4893" t="s">
        <v>257</v>
      </c>
      <c r="C4893" t="s">
        <v>19487</v>
      </c>
      <c r="D4893" t="s">
        <v>34</v>
      </c>
      <c r="E4893" t="s">
        <v>19488</v>
      </c>
      <c r="F4893">
        <v>4.9000000000000004</v>
      </c>
      <c r="G4893">
        <v>12</v>
      </c>
      <c r="H4893" t="s">
        <v>36</v>
      </c>
      <c r="I4893" t="s">
        <v>4368</v>
      </c>
      <c r="J4893">
        <v>4.7</v>
      </c>
      <c r="K4893">
        <v>2405</v>
      </c>
      <c r="L4893" t="s">
        <v>4369</v>
      </c>
      <c r="M4893" t="s">
        <v>699</v>
      </c>
      <c r="N4893" s="1" t="s">
        <v>720</v>
      </c>
      <c r="O4893" t="s">
        <v>53</v>
      </c>
      <c r="P4893">
        <v>5</v>
      </c>
      <c r="Q4893">
        <v>5</v>
      </c>
      <c r="R4893">
        <v>4.9000000000000004</v>
      </c>
      <c r="S4893">
        <v>4.7</v>
      </c>
      <c r="T4893">
        <v>4.9000000000000004</v>
      </c>
      <c r="U4893">
        <v>5</v>
      </c>
      <c r="V4893" t="s">
        <v>4376</v>
      </c>
      <c r="W4893" t="s">
        <v>42</v>
      </c>
      <c r="X4893" t="s">
        <v>124</v>
      </c>
      <c r="Y4893">
        <v>22</v>
      </c>
      <c r="Z4893">
        <v>33</v>
      </c>
      <c r="AA4893" t="s">
        <v>44</v>
      </c>
      <c r="AB4893" t="s">
        <v>45</v>
      </c>
      <c r="AC4893" t="s">
        <v>219</v>
      </c>
      <c r="AD4893" t="s">
        <v>19489</v>
      </c>
      <c r="AE4893" t="s">
        <v>19490</v>
      </c>
      <c r="AF4893">
        <v>36557</v>
      </c>
    </row>
    <row r="4894" spans="1:32" x14ac:dyDescent="0.35">
      <c r="A4894">
        <v>2020</v>
      </c>
      <c r="B4894" t="s">
        <v>69</v>
      </c>
      <c r="C4894" t="s">
        <v>1061</v>
      </c>
      <c r="D4894" t="s">
        <v>34</v>
      </c>
      <c r="E4894" t="s">
        <v>459</v>
      </c>
      <c r="F4894">
        <v>4.9000000000000004</v>
      </c>
      <c r="G4894">
        <v>169</v>
      </c>
      <c r="H4894" t="s">
        <v>36</v>
      </c>
      <c r="I4894" t="s">
        <v>19491</v>
      </c>
      <c r="J4894">
        <v>4.9000000000000004</v>
      </c>
      <c r="K4894">
        <v>215</v>
      </c>
      <c r="L4894" t="s">
        <v>19492</v>
      </c>
      <c r="M4894" t="s">
        <v>699</v>
      </c>
      <c r="N4894" s="1" t="s">
        <v>19493</v>
      </c>
      <c r="O4894" t="s">
        <v>53</v>
      </c>
      <c r="P4894">
        <v>4.8</v>
      </c>
      <c r="Q4894">
        <v>4.8</v>
      </c>
      <c r="R4894">
        <v>4.9000000000000004</v>
      </c>
      <c r="S4894">
        <v>4.8</v>
      </c>
      <c r="T4894">
        <v>4.9000000000000004</v>
      </c>
      <c r="U4894">
        <v>4.9000000000000004</v>
      </c>
      <c r="V4894" t="s">
        <v>144</v>
      </c>
      <c r="W4894" t="s">
        <v>42</v>
      </c>
      <c r="X4894" t="s">
        <v>43</v>
      </c>
      <c r="Y4894">
        <v>31</v>
      </c>
      <c r="Z4894">
        <v>40</v>
      </c>
      <c r="AA4894" t="s">
        <v>44</v>
      </c>
      <c r="AB4894" t="s">
        <v>78</v>
      </c>
      <c r="AC4894" t="s">
        <v>79</v>
      </c>
      <c r="AD4894" t="s">
        <v>19494</v>
      </c>
      <c r="AE4894">
        <v>22125</v>
      </c>
      <c r="AF4894">
        <v>45548</v>
      </c>
    </row>
    <row r="4895" spans="1:32" x14ac:dyDescent="0.35">
      <c r="A4895">
        <v>2018</v>
      </c>
      <c r="B4895" t="s">
        <v>81</v>
      </c>
      <c r="C4895" t="s">
        <v>2234</v>
      </c>
      <c r="D4895" t="s">
        <v>34</v>
      </c>
      <c r="E4895" t="s">
        <v>19495</v>
      </c>
      <c r="F4895">
        <v>4.5999999999999996</v>
      </c>
      <c r="G4895">
        <v>36</v>
      </c>
      <c r="H4895" t="s">
        <v>36</v>
      </c>
      <c r="I4895" t="s">
        <v>12923</v>
      </c>
      <c r="J4895">
        <v>4.8</v>
      </c>
      <c r="K4895">
        <v>660</v>
      </c>
      <c r="L4895" t="s">
        <v>12924</v>
      </c>
      <c r="M4895" t="s">
        <v>39</v>
      </c>
      <c r="N4895">
        <v>91364</v>
      </c>
      <c r="O4895" t="s">
        <v>53</v>
      </c>
      <c r="P4895">
        <v>4.8</v>
      </c>
      <c r="Q4895">
        <v>4.5</v>
      </c>
      <c r="R4895">
        <v>4.5</v>
      </c>
      <c r="S4895">
        <v>4.5</v>
      </c>
      <c r="T4895">
        <v>4.5999999999999996</v>
      </c>
      <c r="U4895">
        <v>4.9000000000000004</v>
      </c>
      <c r="V4895" t="s">
        <v>1925</v>
      </c>
      <c r="W4895" t="s">
        <v>2838</v>
      </c>
      <c r="X4895" t="s">
        <v>55</v>
      </c>
      <c r="Y4895">
        <v>15</v>
      </c>
      <c r="Z4895">
        <v>18</v>
      </c>
      <c r="AA4895" t="s">
        <v>44</v>
      </c>
      <c r="AB4895" t="s">
        <v>151</v>
      </c>
      <c r="AC4895" t="s">
        <v>1134</v>
      </c>
      <c r="AD4895" t="s">
        <v>19496</v>
      </c>
      <c r="AE4895" t="s">
        <v>19497</v>
      </c>
      <c r="AF4895">
        <v>87700</v>
      </c>
    </row>
    <row r="4896" spans="1:32" x14ac:dyDescent="0.35">
      <c r="A4896">
        <v>2020</v>
      </c>
      <c r="B4896" t="s">
        <v>257</v>
      </c>
      <c r="C4896" t="s">
        <v>2421</v>
      </c>
      <c r="D4896" t="s">
        <v>34</v>
      </c>
      <c r="E4896" t="s">
        <v>19498</v>
      </c>
      <c r="F4896">
        <v>4.9000000000000004</v>
      </c>
      <c r="G4896">
        <v>22</v>
      </c>
      <c r="H4896" t="s">
        <v>36</v>
      </c>
      <c r="I4896" t="s">
        <v>19499</v>
      </c>
      <c r="J4896">
        <v>3</v>
      </c>
      <c r="K4896">
        <v>8</v>
      </c>
      <c r="L4896" t="s">
        <v>19500</v>
      </c>
      <c r="M4896" t="s">
        <v>39</v>
      </c>
      <c r="N4896">
        <v>92626</v>
      </c>
      <c r="O4896" t="s">
        <v>53</v>
      </c>
      <c r="P4896">
        <v>5</v>
      </c>
      <c r="Q4896">
        <v>5</v>
      </c>
      <c r="R4896">
        <v>5</v>
      </c>
      <c r="S4896">
        <v>4.7</v>
      </c>
      <c r="T4896">
        <v>4.9000000000000004</v>
      </c>
      <c r="U4896">
        <v>4.9000000000000004</v>
      </c>
      <c r="V4896" t="s">
        <v>42</v>
      </c>
      <c r="W4896" t="s">
        <v>42</v>
      </c>
      <c r="X4896" t="s">
        <v>124</v>
      </c>
      <c r="Y4896">
        <v>20</v>
      </c>
      <c r="Z4896">
        <v>25</v>
      </c>
      <c r="AA4896" t="s">
        <v>44</v>
      </c>
      <c r="AB4896" t="s">
        <v>45</v>
      </c>
      <c r="AC4896" t="s">
        <v>264</v>
      </c>
      <c r="AD4896" t="s">
        <v>19501</v>
      </c>
      <c r="AE4896">
        <v>22846234</v>
      </c>
      <c r="AF4896">
        <v>16188</v>
      </c>
    </row>
    <row r="4897" spans="1:32" x14ac:dyDescent="0.35">
      <c r="A4897">
        <v>2014</v>
      </c>
      <c r="B4897" t="s">
        <v>365</v>
      </c>
      <c r="C4897" t="s">
        <v>19502</v>
      </c>
      <c r="D4897" t="s">
        <v>34</v>
      </c>
      <c r="E4897" t="s">
        <v>19503</v>
      </c>
      <c r="F4897">
        <v>4.5999999999999996</v>
      </c>
      <c r="G4897">
        <v>171</v>
      </c>
      <c r="H4897" t="s">
        <v>36</v>
      </c>
      <c r="I4897" t="s">
        <v>19504</v>
      </c>
      <c r="J4897">
        <v>5</v>
      </c>
      <c r="K4897">
        <v>3</v>
      </c>
      <c r="L4897" t="s">
        <v>19505</v>
      </c>
      <c r="M4897" t="s">
        <v>39</v>
      </c>
      <c r="N4897">
        <v>92021</v>
      </c>
      <c r="O4897" t="s">
        <v>75</v>
      </c>
      <c r="P4897">
        <v>4.4000000000000004</v>
      </c>
      <c r="Q4897">
        <v>4.4000000000000004</v>
      </c>
      <c r="R4897">
        <v>4.7</v>
      </c>
      <c r="S4897">
        <v>4.5999999999999996</v>
      </c>
      <c r="T4897">
        <v>4.9000000000000004</v>
      </c>
      <c r="U4897">
        <v>4.5999999999999996</v>
      </c>
      <c r="V4897" t="s">
        <v>5886</v>
      </c>
      <c r="W4897" t="s">
        <v>42</v>
      </c>
      <c r="X4897" t="s">
        <v>95</v>
      </c>
      <c r="Y4897">
        <v>19</v>
      </c>
      <c r="Z4897">
        <v>30</v>
      </c>
      <c r="AA4897" t="s">
        <v>44</v>
      </c>
      <c r="AB4897" t="s">
        <v>151</v>
      </c>
      <c r="AC4897" t="s">
        <v>370</v>
      </c>
      <c r="AD4897" t="s">
        <v>19506</v>
      </c>
      <c r="AE4897">
        <v>280</v>
      </c>
      <c r="AF4897">
        <v>30000</v>
      </c>
    </row>
    <row r="4898" spans="1:32" x14ac:dyDescent="0.35">
      <c r="A4898">
        <v>2013</v>
      </c>
      <c r="B4898" t="s">
        <v>1046</v>
      </c>
      <c r="C4898" t="s">
        <v>19507</v>
      </c>
      <c r="D4898" t="s">
        <v>34</v>
      </c>
      <c r="E4898" t="s">
        <v>19508</v>
      </c>
      <c r="F4898">
        <v>4.7</v>
      </c>
      <c r="G4898">
        <v>23</v>
      </c>
      <c r="H4898" t="s">
        <v>36</v>
      </c>
      <c r="I4898" t="s">
        <v>19509</v>
      </c>
      <c r="J4898">
        <v>4.7</v>
      </c>
      <c r="K4898">
        <v>118</v>
      </c>
      <c r="L4898" t="s">
        <v>19510</v>
      </c>
      <c r="M4898" t="s">
        <v>121</v>
      </c>
      <c r="N4898">
        <v>86401</v>
      </c>
      <c r="O4898" t="s">
        <v>53</v>
      </c>
      <c r="P4898">
        <v>4.7</v>
      </c>
      <c r="Q4898">
        <v>4.7</v>
      </c>
      <c r="R4898">
        <v>4.7</v>
      </c>
      <c r="S4898">
        <v>4.5</v>
      </c>
      <c r="T4898">
        <v>4.8</v>
      </c>
      <c r="U4898">
        <v>4.8</v>
      </c>
      <c r="V4898" t="s">
        <v>13016</v>
      </c>
      <c r="W4898" t="s">
        <v>327</v>
      </c>
      <c r="X4898" t="s">
        <v>124</v>
      </c>
      <c r="Y4898">
        <v>13</v>
      </c>
      <c r="Z4898">
        <v>18</v>
      </c>
      <c r="AA4898" t="s">
        <v>44</v>
      </c>
      <c r="AB4898" t="s">
        <v>151</v>
      </c>
      <c r="AC4898" t="s">
        <v>13858</v>
      </c>
      <c r="AD4898" t="s">
        <v>19511</v>
      </c>
      <c r="AE4898" t="s">
        <v>19512</v>
      </c>
      <c r="AF4898">
        <v>153897</v>
      </c>
    </row>
    <row r="4899" spans="1:32" x14ac:dyDescent="0.35">
      <c r="A4899">
        <v>2019</v>
      </c>
      <c r="B4899" t="s">
        <v>108</v>
      </c>
      <c r="C4899" t="s">
        <v>1621</v>
      </c>
      <c r="D4899" t="s">
        <v>34</v>
      </c>
      <c r="E4899" t="s">
        <v>19513</v>
      </c>
      <c r="F4899">
        <v>4.5999999999999996</v>
      </c>
      <c r="G4899">
        <v>72</v>
      </c>
      <c r="H4899" t="s">
        <v>36</v>
      </c>
      <c r="I4899" t="s">
        <v>4863</v>
      </c>
      <c r="J4899">
        <v>4.7</v>
      </c>
      <c r="K4899">
        <v>1632</v>
      </c>
      <c r="L4899" t="s">
        <v>4864</v>
      </c>
      <c r="M4899" t="s">
        <v>39</v>
      </c>
      <c r="N4899">
        <v>94040</v>
      </c>
      <c r="O4899" t="s">
        <v>53</v>
      </c>
      <c r="P4899">
        <v>4.8</v>
      </c>
      <c r="Q4899">
        <v>4.8</v>
      </c>
      <c r="R4899">
        <v>4.5999999999999996</v>
      </c>
      <c r="S4899">
        <v>4.5</v>
      </c>
      <c r="T4899">
        <v>4.7</v>
      </c>
      <c r="U4899">
        <v>4.5999999999999996</v>
      </c>
      <c r="V4899" t="s">
        <v>42</v>
      </c>
      <c r="W4899" t="s">
        <v>77</v>
      </c>
      <c r="X4899" t="s">
        <v>124</v>
      </c>
      <c r="Y4899">
        <v>22</v>
      </c>
      <c r="Z4899">
        <v>27</v>
      </c>
      <c r="AA4899" t="s">
        <v>44</v>
      </c>
      <c r="AB4899" t="s">
        <v>125</v>
      </c>
      <c r="AC4899" t="s">
        <v>219</v>
      </c>
      <c r="AD4899" t="s">
        <v>19514</v>
      </c>
      <c r="AE4899" t="s">
        <v>19515</v>
      </c>
      <c r="AF4899">
        <v>37890</v>
      </c>
    </row>
    <row r="4900" spans="1:32" x14ac:dyDescent="0.35">
      <c r="A4900">
        <v>2022</v>
      </c>
      <c r="B4900" t="s">
        <v>32</v>
      </c>
      <c r="C4900" t="s">
        <v>2697</v>
      </c>
      <c r="D4900" t="s">
        <v>34</v>
      </c>
      <c r="E4900" t="s">
        <v>8318</v>
      </c>
      <c r="F4900">
        <v>5</v>
      </c>
      <c r="G4900">
        <v>2</v>
      </c>
      <c r="H4900" t="s">
        <v>36</v>
      </c>
      <c r="I4900" t="s">
        <v>92</v>
      </c>
      <c r="J4900">
        <v>4.4000000000000004</v>
      </c>
      <c r="K4900">
        <v>1071</v>
      </c>
      <c r="L4900" t="s">
        <v>93</v>
      </c>
      <c r="M4900" t="s">
        <v>39</v>
      </c>
      <c r="N4900">
        <v>94544</v>
      </c>
      <c r="O4900" t="s">
        <v>40</v>
      </c>
      <c r="P4900">
        <v>5</v>
      </c>
      <c r="Q4900">
        <v>5</v>
      </c>
      <c r="R4900">
        <v>5</v>
      </c>
      <c r="S4900">
        <v>5</v>
      </c>
      <c r="T4900">
        <v>5</v>
      </c>
      <c r="U4900">
        <v>5</v>
      </c>
      <c r="V4900" t="s">
        <v>2701</v>
      </c>
      <c r="W4900" t="s">
        <v>77</v>
      </c>
      <c r="X4900" t="s">
        <v>124</v>
      </c>
      <c r="Y4900">
        <v>35</v>
      </c>
      <c r="Z4900">
        <v>34</v>
      </c>
      <c r="AA4900" t="s">
        <v>1410</v>
      </c>
      <c r="AB4900" t="s">
        <v>78</v>
      </c>
      <c r="AC4900" t="s">
        <v>2702</v>
      </c>
      <c r="AD4900" t="s">
        <v>8319</v>
      </c>
      <c r="AE4900" t="s">
        <v>8320</v>
      </c>
      <c r="AF4900">
        <v>29994</v>
      </c>
    </row>
    <row r="4901" spans="1:32" x14ac:dyDescent="0.35">
      <c r="A4901">
        <v>2017</v>
      </c>
      <c r="B4901" t="s">
        <v>187</v>
      </c>
      <c r="C4901" t="s">
        <v>239</v>
      </c>
      <c r="D4901" t="s">
        <v>34</v>
      </c>
      <c r="E4901" t="s">
        <v>19516</v>
      </c>
      <c r="F4901">
        <v>4.7</v>
      </c>
      <c r="G4901">
        <v>128</v>
      </c>
      <c r="H4901" t="s">
        <v>36</v>
      </c>
      <c r="I4901" t="s">
        <v>11669</v>
      </c>
      <c r="J4901">
        <v>3.5</v>
      </c>
      <c r="K4901">
        <v>141</v>
      </c>
      <c r="L4901" t="s">
        <v>11670</v>
      </c>
      <c r="M4901" t="s">
        <v>39</v>
      </c>
      <c r="N4901">
        <v>94607</v>
      </c>
      <c r="O4901" t="s">
        <v>53</v>
      </c>
      <c r="P4901">
        <v>4.7</v>
      </c>
      <c r="Q4901">
        <v>4.5999999999999996</v>
      </c>
      <c r="R4901">
        <v>4.5999999999999996</v>
      </c>
      <c r="S4901">
        <v>4.5999999999999996</v>
      </c>
      <c r="T4901">
        <v>4.8</v>
      </c>
      <c r="U4901">
        <v>4.8</v>
      </c>
      <c r="V4901" t="s">
        <v>1417</v>
      </c>
      <c r="W4901" t="s">
        <v>1522</v>
      </c>
      <c r="X4901" t="s">
        <v>124</v>
      </c>
      <c r="Y4901">
        <v>26</v>
      </c>
      <c r="Z4901">
        <v>33</v>
      </c>
      <c r="AA4901" t="s">
        <v>44</v>
      </c>
      <c r="AB4901" t="s">
        <v>78</v>
      </c>
      <c r="AC4901" t="s">
        <v>3082</v>
      </c>
      <c r="AD4901" t="s">
        <v>19517</v>
      </c>
      <c r="AE4901" t="s">
        <v>19518</v>
      </c>
      <c r="AF4901">
        <v>47011</v>
      </c>
    </row>
    <row r="4902" spans="1:32" x14ac:dyDescent="0.35">
      <c r="A4902">
        <v>2003</v>
      </c>
      <c r="B4902" t="s">
        <v>108</v>
      </c>
      <c r="C4902" t="s">
        <v>7390</v>
      </c>
      <c r="D4902" t="s">
        <v>34</v>
      </c>
      <c r="E4902" t="s">
        <v>12597</v>
      </c>
      <c r="F4902">
        <v>4.4000000000000004</v>
      </c>
      <c r="G4902">
        <v>43</v>
      </c>
      <c r="H4902" t="s">
        <v>275</v>
      </c>
      <c r="I4902" t="s">
        <v>19519</v>
      </c>
      <c r="J4902">
        <v>3.5</v>
      </c>
      <c r="K4902">
        <v>141</v>
      </c>
      <c r="L4902" t="s">
        <v>19520</v>
      </c>
      <c r="M4902" t="s">
        <v>39</v>
      </c>
      <c r="N4902">
        <v>94530</v>
      </c>
      <c r="O4902" t="s">
        <v>40</v>
      </c>
      <c r="P4902">
        <v>4.5999999999999996</v>
      </c>
      <c r="Q4902">
        <v>4.5</v>
      </c>
      <c r="R4902">
        <v>4.5999999999999996</v>
      </c>
      <c r="S4902">
        <v>4</v>
      </c>
      <c r="T4902">
        <v>4.8</v>
      </c>
      <c r="U4902">
        <v>3.8</v>
      </c>
      <c r="V4902" t="s">
        <v>3373</v>
      </c>
      <c r="W4902" t="s">
        <v>42</v>
      </c>
      <c r="X4902" t="s">
        <v>95</v>
      </c>
      <c r="Y4902">
        <v>15</v>
      </c>
      <c r="Z4902">
        <v>22</v>
      </c>
      <c r="AA4902" t="s">
        <v>278</v>
      </c>
      <c r="AB4902" t="s">
        <v>396</v>
      </c>
      <c r="AC4902" t="s">
        <v>19521</v>
      </c>
      <c r="AD4902" t="s">
        <v>19522</v>
      </c>
      <c r="AE4902" t="s">
        <v>77</v>
      </c>
      <c r="AF4902">
        <v>97300</v>
      </c>
    </row>
    <row r="4903" spans="1:32" x14ac:dyDescent="0.35">
      <c r="A4903">
        <v>2021</v>
      </c>
      <c r="B4903" t="s">
        <v>389</v>
      </c>
      <c r="C4903" t="s">
        <v>2628</v>
      </c>
      <c r="D4903" t="s">
        <v>34</v>
      </c>
      <c r="E4903" t="s">
        <v>19523</v>
      </c>
      <c r="F4903">
        <v>3</v>
      </c>
      <c r="G4903">
        <v>1</v>
      </c>
      <c r="H4903" t="s">
        <v>36</v>
      </c>
      <c r="I4903" t="s">
        <v>5310</v>
      </c>
      <c r="J4903">
        <v>4.9000000000000004</v>
      </c>
      <c r="K4903">
        <v>1121</v>
      </c>
      <c r="L4903" t="s">
        <v>5311</v>
      </c>
      <c r="M4903" t="s">
        <v>39</v>
      </c>
      <c r="N4903">
        <v>94925</v>
      </c>
      <c r="O4903" t="s">
        <v>53</v>
      </c>
      <c r="P4903">
        <v>3</v>
      </c>
      <c r="Q4903">
        <v>4</v>
      </c>
      <c r="R4903">
        <v>5</v>
      </c>
      <c r="S4903">
        <v>2</v>
      </c>
      <c r="T4903">
        <v>4</v>
      </c>
      <c r="U4903">
        <v>1</v>
      </c>
      <c r="V4903" t="s">
        <v>2402</v>
      </c>
      <c r="W4903" t="s">
        <v>42</v>
      </c>
      <c r="X4903" t="s">
        <v>95</v>
      </c>
      <c r="Y4903">
        <v>150</v>
      </c>
      <c r="Z4903">
        <v>133</v>
      </c>
      <c r="AA4903" t="s">
        <v>77</v>
      </c>
      <c r="AB4903" t="s">
        <v>1228</v>
      </c>
      <c r="AC4903" t="s">
        <v>1227</v>
      </c>
      <c r="AD4903" t="s">
        <v>19524</v>
      </c>
      <c r="AE4903">
        <v>21503</v>
      </c>
      <c r="AF4903">
        <v>16662</v>
      </c>
    </row>
    <row r="4904" spans="1:32" x14ac:dyDescent="0.35">
      <c r="A4904">
        <v>2019</v>
      </c>
      <c r="B4904" t="s">
        <v>32</v>
      </c>
      <c r="C4904" t="s">
        <v>4978</v>
      </c>
      <c r="D4904" t="s">
        <v>34</v>
      </c>
      <c r="E4904" t="s">
        <v>6280</v>
      </c>
      <c r="F4904">
        <v>4.5999999999999996</v>
      </c>
      <c r="G4904">
        <v>363</v>
      </c>
      <c r="H4904" t="s">
        <v>36</v>
      </c>
      <c r="I4904" t="s">
        <v>19525</v>
      </c>
      <c r="J4904">
        <v>5</v>
      </c>
      <c r="K4904">
        <v>8</v>
      </c>
      <c r="L4904" t="s">
        <v>19526</v>
      </c>
      <c r="M4904" t="s">
        <v>39</v>
      </c>
      <c r="N4904">
        <v>95713</v>
      </c>
      <c r="O4904" t="s">
        <v>53</v>
      </c>
      <c r="P4904">
        <v>4.8</v>
      </c>
      <c r="Q4904">
        <v>4.7</v>
      </c>
      <c r="R4904">
        <v>4.5999999999999996</v>
      </c>
      <c r="S4904">
        <v>4.5</v>
      </c>
      <c r="T4904">
        <v>4.7</v>
      </c>
      <c r="U4904">
        <v>4.5999999999999996</v>
      </c>
      <c r="V4904" t="s">
        <v>19527</v>
      </c>
      <c r="W4904" t="s">
        <v>42</v>
      </c>
      <c r="X4904" t="s">
        <v>124</v>
      </c>
      <c r="Y4904">
        <v>20</v>
      </c>
      <c r="Z4904">
        <v>26</v>
      </c>
      <c r="AA4904" t="s">
        <v>44</v>
      </c>
      <c r="AB4904" t="s">
        <v>430</v>
      </c>
      <c r="AC4904" t="s">
        <v>607</v>
      </c>
      <c r="AD4904" t="s">
        <v>19528</v>
      </c>
      <c r="AE4904" t="s">
        <v>19529</v>
      </c>
      <c r="AF4904">
        <v>17782</v>
      </c>
    </row>
    <row r="4905" spans="1:32" x14ac:dyDescent="0.35">
      <c r="A4905">
        <v>2020</v>
      </c>
      <c r="B4905" t="s">
        <v>257</v>
      </c>
      <c r="C4905" t="s">
        <v>1079</v>
      </c>
      <c r="D4905" t="s">
        <v>1080</v>
      </c>
      <c r="E4905" t="s">
        <v>19530</v>
      </c>
      <c r="F4905">
        <v>4.7</v>
      </c>
      <c r="G4905">
        <v>53</v>
      </c>
      <c r="H4905" t="s">
        <v>36</v>
      </c>
      <c r="I4905" t="s">
        <v>141</v>
      </c>
      <c r="J4905">
        <v>4.8</v>
      </c>
      <c r="K4905">
        <v>1405</v>
      </c>
      <c r="L4905" t="s">
        <v>142</v>
      </c>
      <c r="M4905" t="s">
        <v>121</v>
      </c>
      <c r="N4905">
        <v>85014</v>
      </c>
      <c r="O4905" t="s">
        <v>53</v>
      </c>
      <c r="P4905">
        <v>4.8</v>
      </c>
      <c r="Q4905">
        <v>4.8</v>
      </c>
      <c r="R4905">
        <v>4.8</v>
      </c>
      <c r="S4905">
        <v>4.4000000000000004</v>
      </c>
      <c r="T4905">
        <v>4.7</v>
      </c>
      <c r="U4905">
        <v>4.7</v>
      </c>
      <c r="V4905" t="s">
        <v>1179</v>
      </c>
      <c r="W4905" t="s">
        <v>42</v>
      </c>
      <c r="X4905" t="s">
        <v>124</v>
      </c>
      <c r="Y4905">
        <v>20</v>
      </c>
      <c r="Z4905">
        <v>26</v>
      </c>
      <c r="AA4905" t="s">
        <v>44</v>
      </c>
      <c r="AB4905" t="s">
        <v>45</v>
      </c>
      <c r="AC4905" t="s">
        <v>264</v>
      </c>
      <c r="AD4905" t="s">
        <v>19531</v>
      </c>
      <c r="AE4905" t="s">
        <v>19532</v>
      </c>
      <c r="AF4905">
        <v>17244</v>
      </c>
    </row>
    <row r="4906" spans="1:32" x14ac:dyDescent="0.35">
      <c r="A4906">
        <v>2019</v>
      </c>
      <c r="B4906" t="s">
        <v>409</v>
      </c>
      <c r="C4906" t="s">
        <v>7084</v>
      </c>
      <c r="D4906" t="s">
        <v>34</v>
      </c>
      <c r="E4906" t="s">
        <v>5122</v>
      </c>
      <c r="F4906">
        <v>4.8</v>
      </c>
      <c r="G4906">
        <v>224</v>
      </c>
      <c r="H4906" t="s">
        <v>36</v>
      </c>
      <c r="I4906" t="s">
        <v>2400</v>
      </c>
      <c r="J4906">
        <v>4.3</v>
      </c>
      <c r="K4906">
        <v>789</v>
      </c>
      <c r="L4906" t="s">
        <v>2401</v>
      </c>
      <c r="M4906" t="s">
        <v>121</v>
      </c>
      <c r="N4906">
        <v>85014</v>
      </c>
      <c r="O4906" t="s">
        <v>53</v>
      </c>
      <c r="P4906">
        <v>4.9000000000000004</v>
      </c>
      <c r="Q4906">
        <v>4.9000000000000004</v>
      </c>
      <c r="R4906">
        <v>4.8</v>
      </c>
      <c r="S4906">
        <v>4.5999999999999996</v>
      </c>
      <c r="T4906">
        <v>4.9000000000000004</v>
      </c>
      <c r="U4906">
        <v>4.8</v>
      </c>
      <c r="V4906" t="s">
        <v>1058</v>
      </c>
      <c r="W4906" t="s">
        <v>42</v>
      </c>
      <c r="X4906" t="s">
        <v>95</v>
      </c>
      <c r="Y4906">
        <v>19</v>
      </c>
      <c r="Z4906">
        <v>26</v>
      </c>
      <c r="AA4906" t="s">
        <v>44</v>
      </c>
      <c r="AB4906" t="s">
        <v>45</v>
      </c>
      <c r="AC4906" t="s">
        <v>474</v>
      </c>
      <c r="AD4906" t="s">
        <v>19533</v>
      </c>
      <c r="AE4906" t="s">
        <v>19534</v>
      </c>
      <c r="AF4906">
        <v>13775</v>
      </c>
    </row>
    <row r="4907" spans="1:32" x14ac:dyDescent="0.35">
      <c r="A4907">
        <v>2016</v>
      </c>
      <c r="B4907" t="s">
        <v>257</v>
      </c>
      <c r="C4907" t="s">
        <v>2322</v>
      </c>
      <c r="D4907" t="s">
        <v>34</v>
      </c>
      <c r="E4907" t="s">
        <v>19326</v>
      </c>
      <c r="F4907">
        <v>4.8</v>
      </c>
      <c r="G4907">
        <v>73</v>
      </c>
      <c r="H4907" t="s">
        <v>36</v>
      </c>
      <c r="I4907" t="s">
        <v>19535</v>
      </c>
      <c r="J4907">
        <v>4.7</v>
      </c>
      <c r="K4907">
        <v>189</v>
      </c>
      <c r="L4907" t="s">
        <v>19536</v>
      </c>
      <c r="M4907" t="s">
        <v>121</v>
      </c>
      <c r="N4907">
        <v>85226</v>
      </c>
      <c r="O4907" t="s">
        <v>53</v>
      </c>
      <c r="P4907">
        <v>4.8</v>
      </c>
      <c r="Q4907">
        <v>4.8</v>
      </c>
      <c r="R4907">
        <v>4.8</v>
      </c>
      <c r="S4907">
        <v>4.5</v>
      </c>
      <c r="T4907">
        <v>4.8</v>
      </c>
      <c r="U4907">
        <v>4.7</v>
      </c>
      <c r="V4907" t="s">
        <v>1552</v>
      </c>
      <c r="W4907" t="s">
        <v>490</v>
      </c>
      <c r="X4907" t="s">
        <v>124</v>
      </c>
      <c r="Y4907">
        <v>18</v>
      </c>
      <c r="Z4907">
        <v>24</v>
      </c>
      <c r="AA4907" t="s">
        <v>44</v>
      </c>
      <c r="AB4907" t="s">
        <v>45</v>
      </c>
      <c r="AC4907" t="s">
        <v>264</v>
      </c>
      <c r="AD4907" t="s">
        <v>19537</v>
      </c>
      <c r="AE4907" t="s">
        <v>19538</v>
      </c>
      <c r="AF4907">
        <v>72533</v>
      </c>
    </row>
    <row r="4908" spans="1:32" x14ac:dyDescent="0.35">
      <c r="A4908">
        <v>2015</v>
      </c>
      <c r="B4908" t="s">
        <v>516</v>
      </c>
      <c r="C4908" t="s">
        <v>517</v>
      </c>
      <c r="D4908" t="s">
        <v>34</v>
      </c>
      <c r="E4908" t="s">
        <v>19539</v>
      </c>
      <c r="F4908">
        <v>4.5999999999999996</v>
      </c>
      <c r="G4908">
        <v>146</v>
      </c>
      <c r="H4908" t="s">
        <v>36</v>
      </c>
      <c r="I4908" t="s">
        <v>11696</v>
      </c>
      <c r="J4908">
        <v>4.5</v>
      </c>
      <c r="K4908">
        <v>588</v>
      </c>
      <c r="L4908" t="s">
        <v>11697</v>
      </c>
      <c r="M4908" t="s">
        <v>121</v>
      </c>
      <c r="N4908">
        <v>85251</v>
      </c>
      <c r="O4908" t="s">
        <v>40</v>
      </c>
      <c r="P4908">
        <v>4.5</v>
      </c>
      <c r="Q4908">
        <v>4.5</v>
      </c>
      <c r="R4908">
        <v>4.5</v>
      </c>
      <c r="S4908">
        <v>4.5999999999999996</v>
      </c>
      <c r="T4908">
        <v>4.8</v>
      </c>
      <c r="U4908">
        <v>4.5999999999999996</v>
      </c>
      <c r="V4908" t="s">
        <v>3063</v>
      </c>
      <c r="W4908" t="s">
        <v>42</v>
      </c>
      <c r="X4908" t="s">
        <v>124</v>
      </c>
      <c r="Y4908">
        <v>24</v>
      </c>
      <c r="Z4908">
        <v>30</v>
      </c>
      <c r="AA4908" t="s">
        <v>44</v>
      </c>
      <c r="AB4908" t="s">
        <v>151</v>
      </c>
      <c r="AC4908" t="s">
        <v>522</v>
      </c>
      <c r="AD4908" t="s">
        <v>19540</v>
      </c>
      <c r="AE4908" t="s">
        <v>19541</v>
      </c>
      <c r="AF4908">
        <v>83830</v>
      </c>
    </row>
    <row r="4909" spans="1:32" x14ac:dyDescent="0.35">
      <c r="A4909">
        <v>2020</v>
      </c>
      <c r="B4909" t="s">
        <v>616</v>
      </c>
      <c r="C4909" t="s">
        <v>9313</v>
      </c>
      <c r="D4909" t="s">
        <v>34</v>
      </c>
      <c r="E4909" t="s">
        <v>6253</v>
      </c>
      <c r="F4909">
        <v>4.7</v>
      </c>
      <c r="G4909">
        <v>219</v>
      </c>
      <c r="H4909" t="s">
        <v>36</v>
      </c>
      <c r="I4909" t="s">
        <v>7897</v>
      </c>
      <c r="J4909">
        <v>3.5</v>
      </c>
      <c r="K4909">
        <v>11</v>
      </c>
      <c r="L4909" t="s">
        <v>7898</v>
      </c>
      <c r="M4909" t="s">
        <v>121</v>
      </c>
      <c r="N4909">
        <v>85297</v>
      </c>
      <c r="O4909" t="s">
        <v>53</v>
      </c>
      <c r="P4909">
        <v>4.8</v>
      </c>
      <c r="Q4909">
        <v>4.8</v>
      </c>
      <c r="R4909">
        <v>4.5</v>
      </c>
      <c r="S4909">
        <v>4.5999999999999996</v>
      </c>
      <c r="T4909">
        <v>4.7</v>
      </c>
      <c r="U4909">
        <v>4.5999999999999996</v>
      </c>
      <c r="V4909" t="s">
        <v>838</v>
      </c>
      <c r="W4909" t="s">
        <v>76</v>
      </c>
      <c r="X4909" t="s">
        <v>43</v>
      </c>
      <c r="Y4909">
        <v>19</v>
      </c>
      <c r="Z4909">
        <v>26</v>
      </c>
      <c r="AA4909" t="s">
        <v>44</v>
      </c>
      <c r="AB4909" t="s">
        <v>45</v>
      </c>
      <c r="AC4909" t="s">
        <v>1211</v>
      </c>
      <c r="AD4909" t="s">
        <v>19542</v>
      </c>
      <c r="AE4909">
        <v>22577754</v>
      </c>
      <c r="AF4909">
        <v>17723</v>
      </c>
    </row>
    <row r="4910" spans="1:32" x14ac:dyDescent="0.35">
      <c r="A4910">
        <v>2021</v>
      </c>
      <c r="B4910" t="s">
        <v>32</v>
      </c>
      <c r="C4910" t="s">
        <v>1771</v>
      </c>
      <c r="D4910" t="s">
        <v>34</v>
      </c>
      <c r="E4910" t="s">
        <v>19543</v>
      </c>
      <c r="F4910">
        <v>4.8</v>
      </c>
      <c r="G4910">
        <v>74</v>
      </c>
      <c r="H4910" t="s">
        <v>36</v>
      </c>
      <c r="I4910" t="s">
        <v>9134</v>
      </c>
      <c r="J4910">
        <v>4.3</v>
      </c>
      <c r="K4910">
        <v>6</v>
      </c>
      <c r="L4910" t="s">
        <v>9135</v>
      </c>
      <c r="M4910" t="s">
        <v>39</v>
      </c>
      <c r="N4910">
        <v>95453</v>
      </c>
      <c r="O4910" t="s">
        <v>53</v>
      </c>
      <c r="P4910">
        <v>4.8</v>
      </c>
      <c r="Q4910">
        <v>4.7</v>
      </c>
      <c r="R4910">
        <v>4.8</v>
      </c>
      <c r="S4910">
        <v>4.7</v>
      </c>
      <c r="T4910">
        <v>4.9000000000000004</v>
      </c>
      <c r="U4910">
        <v>4.9000000000000004</v>
      </c>
      <c r="V4910" t="s">
        <v>76</v>
      </c>
      <c r="W4910" t="s">
        <v>42</v>
      </c>
      <c r="X4910" t="s">
        <v>43</v>
      </c>
      <c r="Y4910">
        <v>30</v>
      </c>
      <c r="Z4910">
        <v>38</v>
      </c>
      <c r="AA4910" t="s">
        <v>44</v>
      </c>
      <c r="AB4910" t="s">
        <v>78</v>
      </c>
      <c r="AC4910" t="s">
        <v>3390</v>
      </c>
      <c r="AD4910" t="s">
        <v>19544</v>
      </c>
      <c r="AE4910" t="s">
        <v>19545</v>
      </c>
      <c r="AF4910">
        <v>19870</v>
      </c>
    </row>
    <row r="4911" spans="1:32" x14ac:dyDescent="0.35">
      <c r="A4911">
        <v>2017</v>
      </c>
      <c r="B4911" t="s">
        <v>108</v>
      </c>
      <c r="C4911" t="s">
        <v>6583</v>
      </c>
      <c r="D4911" t="s">
        <v>34</v>
      </c>
      <c r="E4911" t="s">
        <v>17865</v>
      </c>
      <c r="F4911">
        <v>4.5</v>
      </c>
      <c r="G4911">
        <v>60</v>
      </c>
      <c r="H4911" t="s">
        <v>36</v>
      </c>
      <c r="I4911" t="s">
        <v>9140</v>
      </c>
      <c r="J4911">
        <v>4.9000000000000004</v>
      </c>
      <c r="K4911">
        <v>121</v>
      </c>
      <c r="L4911" t="s">
        <v>9141</v>
      </c>
      <c r="M4911" t="s">
        <v>784</v>
      </c>
      <c r="N4911">
        <v>97603</v>
      </c>
      <c r="O4911" t="s">
        <v>75</v>
      </c>
      <c r="P4911">
        <v>4.5</v>
      </c>
      <c r="Q4911">
        <v>4.4000000000000004</v>
      </c>
      <c r="R4911">
        <v>4.5</v>
      </c>
      <c r="S4911">
        <v>4.4000000000000004</v>
      </c>
      <c r="T4911">
        <v>4.7</v>
      </c>
      <c r="U4911">
        <v>4.5</v>
      </c>
      <c r="V4911" t="s">
        <v>76</v>
      </c>
      <c r="W4911" t="s">
        <v>77</v>
      </c>
      <c r="X4911" t="s">
        <v>124</v>
      </c>
      <c r="Y4911">
        <v>23</v>
      </c>
      <c r="Z4911">
        <v>31</v>
      </c>
      <c r="AA4911" t="s">
        <v>512</v>
      </c>
      <c r="AB4911" t="s">
        <v>294</v>
      </c>
      <c r="AC4911" t="s">
        <v>6585</v>
      </c>
      <c r="AD4911" t="s">
        <v>19546</v>
      </c>
      <c r="AE4911" t="s">
        <v>19547</v>
      </c>
      <c r="AF4911">
        <v>38113</v>
      </c>
    </row>
    <row r="4912" spans="1:32" x14ac:dyDescent="0.35">
      <c r="A4912">
        <v>2020</v>
      </c>
      <c r="B4912" t="s">
        <v>732</v>
      </c>
      <c r="C4912" t="s">
        <v>19548</v>
      </c>
      <c r="D4912" t="s">
        <v>34</v>
      </c>
      <c r="E4912" t="s">
        <v>19549</v>
      </c>
      <c r="F4912">
        <v>5</v>
      </c>
      <c r="G4912">
        <v>8</v>
      </c>
      <c r="H4912" t="s">
        <v>36</v>
      </c>
      <c r="I4912" t="s">
        <v>19550</v>
      </c>
      <c r="J4912">
        <v>4.4000000000000004</v>
      </c>
      <c r="K4912">
        <v>106</v>
      </c>
      <c r="L4912" t="s">
        <v>19551</v>
      </c>
      <c r="M4912" t="s">
        <v>784</v>
      </c>
      <c r="N4912">
        <v>97267</v>
      </c>
      <c r="O4912" t="s">
        <v>53</v>
      </c>
      <c r="P4912">
        <v>4.9000000000000004</v>
      </c>
      <c r="Q4912">
        <v>5</v>
      </c>
      <c r="R4912">
        <v>5</v>
      </c>
      <c r="S4912">
        <v>4.8</v>
      </c>
      <c r="T4912">
        <v>5</v>
      </c>
      <c r="U4912">
        <v>5</v>
      </c>
      <c r="V4912" t="s">
        <v>980</v>
      </c>
      <c r="W4912" t="s">
        <v>19552</v>
      </c>
      <c r="X4912" t="s">
        <v>55</v>
      </c>
      <c r="Y4912">
        <v>0</v>
      </c>
      <c r="Z4912">
        <v>0</v>
      </c>
      <c r="AA4912" t="s">
        <v>3723</v>
      </c>
      <c r="AB4912" t="s">
        <v>198</v>
      </c>
      <c r="AC4912" t="s">
        <v>1833</v>
      </c>
      <c r="AD4912" t="s">
        <v>19553</v>
      </c>
      <c r="AE4912" t="s">
        <v>19554</v>
      </c>
      <c r="AF4912">
        <v>22989</v>
      </c>
    </row>
    <row r="4913" spans="1:32" x14ac:dyDescent="0.35">
      <c r="A4913">
        <v>2018</v>
      </c>
      <c r="B4913" t="s">
        <v>288</v>
      </c>
      <c r="C4913" t="s">
        <v>3902</v>
      </c>
      <c r="D4913" t="s">
        <v>34</v>
      </c>
      <c r="E4913" t="s">
        <v>5987</v>
      </c>
      <c r="F4913">
        <v>4.8</v>
      </c>
      <c r="G4913">
        <v>19</v>
      </c>
      <c r="H4913" t="s">
        <v>36</v>
      </c>
      <c r="I4913" t="s">
        <v>14933</v>
      </c>
      <c r="J4913">
        <v>4.5999999999999996</v>
      </c>
      <c r="K4913">
        <v>177</v>
      </c>
      <c r="L4913" t="s">
        <v>14934</v>
      </c>
      <c r="M4913" t="s">
        <v>797</v>
      </c>
      <c r="N4913">
        <v>80247</v>
      </c>
      <c r="O4913" t="s">
        <v>53</v>
      </c>
      <c r="P4913">
        <v>4.8</v>
      </c>
      <c r="Q4913">
        <v>4.9000000000000004</v>
      </c>
      <c r="R4913">
        <v>4.9000000000000004</v>
      </c>
      <c r="S4913">
        <v>4.5999999999999996</v>
      </c>
      <c r="T4913">
        <v>4.7</v>
      </c>
      <c r="U4913">
        <v>4.8</v>
      </c>
      <c r="V4913" t="s">
        <v>1618</v>
      </c>
      <c r="W4913" t="s">
        <v>14886</v>
      </c>
      <c r="X4913" t="s">
        <v>124</v>
      </c>
      <c r="Y4913">
        <v>21</v>
      </c>
      <c r="Z4913">
        <v>30</v>
      </c>
      <c r="AA4913" t="s">
        <v>44</v>
      </c>
      <c r="AB4913" t="s">
        <v>45</v>
      </c>
      <c r="AC4913" t="s">
        <v>1645</v>
      </c>
      <c r="AD4913" t="s">
        <v>14935</v>
      </c>
      <c r="AE4913" t="s">
        <v>14936</v>
      </c>
      <c r="AF4913">
        <v>35104</v>
      </c>
    </row>
    <row r="4914" spans="1:32" x14ac:dyDescent="0.35">
      <c r="A4914">
        <v>2018</v>
      </c>
      <c r="B4914" t="s">
        <v>516</v>
      </c>
      <c r="C4914" t="s">
        <v>3537</v>
      </c>
      <c r="D4914" t="s">
        <v>34</v>
      </c>
      <c r="E4914" t="s">
        <v>747</v>
      </c>
      <c r="F4914">
        <v>4.8</v>
      </c>
      <c r="G4914">
        <v>67</v>
      </c>
      <c r="H4914" t="s">
        <v>36</v>
      </c>
      <c r="I4914" t="s">
        <v>6226</v>
      </c>
      <c r="J4914">
        <v>1.5</v>
      </c>
      <c r="K4914">
        <v>5</v>
      </c>
      <c r="L4914" t="s">
        <v>6227</v>
      </c>
      <c r="M4914" t="s">
        <v>243</v>
      </c>
      <c r="N4914">
        <v>98036</v>
      </c>
      <c r="O4914" t="s">
        <v>40</v>
      </c>
      <c r="P4914">
        <v>4.8</v>
      </c>
      <c r="Q4914">
        <v>4.9000000000000004</v>
      </c>
      <c r="R4914">
        <v>4.8</v>
      </c>
      <c r="S4914">
        <v>4.8</v>
      </c>
      <c r="T4914">
        <v>4.8</v>
      </c>
      <c r="U4914">
        <v>4.8</v>
      </c>
      <c r="V4914" t="s">
        <v>19555</v>
      </c>
      <c r="W4914" t="s">
        <v>7335</v>
      </c>
      <c r="X4914" t="s">
        <v>124</v>
      </c>
      <c r="Y4914">
        <v>20</v>
      </c>
      <c r="Z4914">
        <v>26</v>
      </c>
      <c r="AA4914" t="s">
        <v>44</v>
      </c>
      <c r="AB4914" t="s">
        <v>151</v>
      </c>
      <c r="AC4914" t="s">
        <v>5907</v>
      </c>
      <c r="AD4914" t="s">
        <v>19556</v>
      </c>
      <c r="AE4914">
        <v>22617563</v>
      </c>
      <c r="AF4914">
        <v>38060</v>
      </c>
    </row>
    <row r="4915" spans="1:32" x14ac:dyDescent="0.35">
      <c r="A4915">
        <v>2020</v>
      </c>
      <c r="B4915" t="s">
        <v>304</v>
      </c>
      <c r="C4915" t="s">
        <v>9847</v>
      </c>
      <c r="D4915" t="s">
        <v>1426</v>
      </c>
      <c r="E4915" t="s">
        <v>19557</v>
      </c>
      <c r="F4915">
        <v>5</v>
      </c>
      <c r="G4915">
        <v>2</v>
      </c>
      <c r="H4915" t="s">
        <v>36</v>
      </c>
      <c r="I4915" t="s">
        <v>1420</v>
      </c>
      <c r="J4915">
        <v>4.7</v>
      </c>
      <c r="K4915">
        <v>1678</v>
      </c>
      <c r="L4915" t="s">
        <v>1421</v>
      </c>
      <c r="M4915" t="s">
        <v>271</v>
      </c>
      <c r="N4915">
        <v>78209</v>
      </c>
      <c r="O4915" t="s">
        <v>53</v>
      </c>
      <c r="P4915">
        <v>5</v>
      </c>
      <c r="Q4915">
        <v>5</v>
      </c>
      <c r="R4915">
        <v>5</v>
      </c>
      <c r="S4915">
        <v>5</v>
      </c>
      <c r="T4915">
        <v>5</v>
      </c>
      <c r="U4915">
        <v>5</v>
      </c>
      <c r="V4915" t="s">
        <v>3563</v>
      </c>
      <c r="W4915" t="s">
        <v>4090</v>
      </c>
      <c r="X4915" t="s">
        <v>124</v>
      </c>
      <c r="Y4915">
        <v>20</v>
      </c>
      <c r="Z4915">
        <v>30</v>
      </c>
      <c r="AA4915" t="s">
        <v>44</v>
      </c>
      <c r="AB4915" t="s">
        <v>45</v>
      </c>
      <c r="AC4915" t="s">
        <v>938</v>
      </c>
      <c r="AD4915" t="s">
        <v>19558</v>
      </c>
      <c r="AE4915" t="s">
        <v>19559</v>
      </c>
      <c r="AF4915">
        <v>24616</v>
      </c>
    </row>
    <row r="4916" spans="1:32" x14ac:dyDescent="0.35">
      <c r="A4916">
        <v>2019</v>
      </c>
      <c r="B4916" t="s">
        <v>32</v>
      </c>
      <c r="C4916" t="s">
        <v>1039</v>
      </c>
      <c r="D4916" t="s">
        <v>34</v>
      </c>
      <c r="E4916" t="s">
        <v>7439</v>
      </c>
      <c r="F4916">
        <v>4.8</v>
      </c>
      <c r="G4916">
        <v>126</v>
      </c>
      <c r="H4916" t="s">
        <v>36</v>
      </c>
      <c r="I4916" t="s">
        <v>19560</v>
      </c>
      <c r="J4916">
        <v>4.7</v>
      </c>
      <c r="K4916">
        <v>2417</v>
      </c>
      <c r="L4916" t="s">
        <v>19561</v>
      </c>
      <c r="M4916" t="s">
        <v>271</v>
      </c>
      <c r="N4916">
        <v>76053</v>
      </c>
      <c r="O4916" t="s">
        <v>40</v>
      </c>
      <c r="P4916">
        <v>4.9000000000000004</v>
      </c>
      <c r="Q4916">
        <v>4.7</v>
      </c>
      <c r="R4916">
        <v>4.9000000000000004</v>
      </c>
      <c r="S4916">
        <v>4.7</v>
      </c>
      <c r="T4916">
        <v>4.9000000000000004</v>
      </c>
      <c r="U4916">
        <v>4.9000000000000004</v>
      </c>
      <c r="V4916" t="s">
        <v>7526</v>
      </c>
      <c r="W4916" t="s">
        <v>889</v>
      </c>
      <c r="X4916" t="s">
        <v>55</v>
      </c>
      <c r="Y4916">
        <v>13</v>
      </c>
      <c r="Z4916">
        <v>17</v>
      </c>
      <c r="AA4916" t="s">
        <v>44</v>
      </c>
      <c r="AB4916" t="s">
        <v>151</v>
      </c>
      <c r="AC4916" t="s">
        <v>1043</v>
      </c>
      <c r="AD4916" t="s">
        <v>19562</v>
      </c>
      <c r="AE4916" t="s">
        <v>19563</v>
      </c>
      <c r="AF4916">
        <v>30871</v>
      </c>
    </row>
    <row r="4917" spans="1:32" x14ac:dyDescent="0.35">
      <c r="A4917">
        <v>2021</v>
      </c>
      <c r="B4917" t="s">
        <v>32</v>
      </c>
      <c r="C4917" t="s">
        <v>1039</v>
      </c>
      <c r="D4917" t="s">
        <v>34</v>
      </c>
      <c r="E4917" t="s">
        <v>391</v>
      </c>
      <c r="F4917">
        <v>4.9000000000000004</v>
      </c>
      <c r="G4917">
        <v>32</v>
      </c>
      <c r="H4917" t="s">
        <v>36</v>
      </c>
      <c r="I4917" t="s">
        <v>8396</v>
      </c>
      <c r="J4917">
        <v>4.7</v>
      </c>
      <c r="K4917">
        <v>1652</v>
      </c>
      <c r="L4917" t="s">
        <v>5372</v>
      </c>
      <c r="M4917" t="s">
        <v>271</v>
      </c>
      <c r="N4917">
        <v>76051</v>
      </c>
      <c r="O4917" t="s">
        <v>40</v>
      </c>
      <c r="P4917">
        <v>4.9000000000000004</v>
      </c>
      <c r="Q4917">
        <v>4.8</v>
      </c>
      <c r="R4917">
        <v>4.8</v>
      </c>
      <c r="S4917">
        <v>4.8</v>
      </c>
      <c r="T4917">
        <v>4.9000000000000004</v>
      </c>
      <c r="U4917">
        <v>4.9000000000000004</v>
      </c>
      <c r="V4917" t="s">
        <v>798</v>
      </c>
      <c r="W4917" t="s">
        <v>42</v>
      </c>
      <c r="X4917" t="s">
        <v>95</v>
      </c>
      <c r="Y4917">
        <v>13</v>
      </c>
      <c r="Z4917">
        <v>17</v>
      </c>
      <c r="AA4917" t="s">
        <v>44</v>
      </c>
      <c r="AB4917" t="s">
        <v>151</v>
      </c>
      <c r="AC4917" t="s">
        <v>1043</v>
      </c>
      <c r="AD4917" t="s">
        <v>19564</v>
      </c>
      <c r="AE4917" t="s">
        <v>19565</v>
      </c>
      <c r="AF4917">
        <v>21110</v>
      </c>
    </row>
    <row r="4918" spans="1:32" x14ac:dyDescent="0.35">
      <c r="A4918">
        <v>2018</v>
      </c>
      <c r="B4918" t="s">
        <v>48</v>
      </c>
      <c r="C4918" t="s">
        <v>1361</v>
      </c>
      <c r="D4918" t="s">
        <v>34</v>
      </c>
      <c r="E4918" t="s">
        <v>19566</v>
      </c>
      <c r="F4918">
        <v>4.9000000000000004</v>
      </c>
      <c r="G4918">
        <v>37</v>
      </c>
      <c r="H4918" t="s">
        <v>36</v>
      </c>
      <c r="I4918" t="s">
        <v>7505</v>
      </c>
      <c r="J4918">
        <v>4</v>
      </c>
      <c r="K4918">
        <v>856</v>
      </c>
      <c r="L4918" t="s">
        <v>7506</v>
      </c>
      <c r="M4918" t="s">
        <v>271</v>
      </c>
      <c r="N4918">
        <v>75062</v>
      </c>
      <c r="O4918" t="s">
        <v>40</v>
      </c>
      <c r="P4918">
        <v>5</v>
      </c>
      <c r="Q4918">
        <v>5</v>
      </c>
      <c r="R4918">
        <v>4.8</v>
      </c>
      <c r="S4918">
        <v>4.5999999999999996</v>
      </c>
      <c r="T4918">
        <v>4.9000000000000004</v>
      </c>
      <c r="U4918">
        <v>5</v>
      </c>
      <c r="V4918" t="s">
        <v>76</v>
      </c>
      <c r="W4918" t="s">
        <v>327</v>
      </c>
      <c r="X4918" t="s">
        <v>55</v>
      </c>
      <c r="Y4918">
        <v>16</v>
      </c>
      <c r="Z4918">
        <v>21</v>
      </c>
      <c r="AA4918" t="s">
        <v>44</v>
      </c>
      <c r="AB4918" t="s">
        <v>56</v>
      </c>
      <c r="AC4918" t="s">
        <v>1365</v>
      </c>
      <c r="AD4918" t="s">
        <v>19567</v>
      </c>
      <c r="AE4918" t="s">
        <v>19568</v>
      </c>
      <c r="AF4918">
        <v>63178</v>
      </c>
    </row>
    <row r="4919" spans="1:32" x14ac:dyDescent="0.35">
      <c r="A4919">
        <v>2021</v>
      </c>
      <c r="B4919" t="s">
        <v>32</v>
      </c>
      <c r="C4919" t="s">
        <v>90</v>
      </c>
      <c r="D4919" t="s">
        <v>34</v>
      </c>
      <c r="E4919" t="s">
        <v>19569</v>
      </c>
      <c r="F4919">
        <v>4.9000000000000004</v>
      </c>
      <c r="G4919">
        <v>42</v>
      </c>
      <c r="H4919" t="s">
        <v>36</v>
      </c>
      <c r="I4919" t="s">
        <v>6661</v>
      </c>
      <c r="J4919">
        <v>4.3</v>
      </c>
      <c r="K4919">
        <v>1363</v>
      </c>
      <c r="L4919" t="s">
        <v>6662</v>
      </c>
      <c r="M4919" t="s">
        <v>271</v>
      </c>
      <c r="N4919">
        <v>75234</v>
      </c>
      <c r="O4919" t="s">
        <v>40</v>
      </c>
      <c r="P4919">
        <v>5</v>
      </c>
      <c r="Q4919">
        <v>4.9000000000000004</v>
      </c>
      <c r="R4919">
        <v>4.8</v>
      </c>
      <c r="S4919">
        <v>4.9000000000000004</v>
      </c>
      <c r="T4919">
        <v>4.9000000000000004</v>
      </c>
      <c r="U4919">
        <v>4.9000000000000004</v>
      </c>
      <c r="V4919" t="s">
        <v>798</v>
      </c>
      <c r="W4919" t="s">
        <v>1337</v>
      </c>
      <c r="X4919" t="s">
        <v>55</v>
      </c>
      <c r="Y4919">
        <v>16</v>
      </c>
      <c r="Z4919">
        <v>19</v>
      </c>
      <c r="AA4919" t="s">
        <v>44</v>
      </c>
      <c r="AB4919" t="s">
        <v>96</v>
      </c>
      <c r="AC4919" t="s">
        <v>97</v>
      </c>
      <c r="AD4919" t="s">
        <v>19570</v>
      </c>
      <c r="AE4919" t="s">
        <v>19571</v>
      </c>
      <c r="AF4919">
        <v>35663</v>
      </c>
    </row>
    <row r="4920" spans="1:32" x14ac:dyDescent="0.35">
      <c r="A4920">
        <v>2019</v>
      </c>
      <c r="B4920" t="s">
        <v>288</v>
      </c>
      <c r="C4920" t="s">
        <v>2144</v>
      </c>
      <c r="D4920" t="s">
        <v>34</v>
      </c>
      <c r="E4920" t="s">
        <v>3491</v>
      </c>
      <c r="F4920">
        <v>4.8</v>
      </c>
      <c r="G4920">
        <v>27</v>
      </c>
      <c r="H4920" t="s">
        <v>36</v>
      </c>
      <c r="I4920" t="s">
        <v>5855</v>
      </c>
      <c r="J4920">
        <v>4.8</v>
      </c>
      <c r="K4920">
        <v>2692</v>
      </c>
      <c r="L4920" t="s">
        <v>5856</v>
      </c>
      <c r="M4920" t="s">
        <v>271</v>
      </c>
      <c r="N4920">
        <v>75093</v>
      </c>
      <c r="O4920" t="s">
        <v>53</v>
      </c>
      <c r="P4920">
        <v>4.9000000000000004</v>
      </c>
      <c r="Q4920">
        <v>4.8</v>
      </c>
      <c r="R4920">
        <v>4.8</v>
      </c>
      <c r="S4920">
        <v>4.5999999999999996</v>
      </c>
      <c r="T4920">
        <v>5</v>
      </c>
      <c r="U4920">
        <v>4.9000000000000004</v>
      </c>
      <c r="V4920" t="s">
        <v>3617</v>
      </c>
      <c r="W4920" t="s">
        <v>12133</v>
      </c>
      <c r="X4920" t="s">
        <v>124</v>
      </c>
      <c r="Y4920">
        <v>17</v>
      </c>
      <c r="Z4920">
        <v>22</v>
      </c>
      <c r="AA4920" t="s">
        <v>44</v>
      </c>
      <c r="AB4920" t="s">
        <v>45</v>
      </c>
      <c r="AC4920" t="s">
        <v>1645</v>
      </c>
      <c r="AD4920" t="s">
        <v>19572</v>
      </c>
      <c r="AE4920" t="s">
        <v>19573</v>
      </c>
      <c r="AF4920">
        <v>55450</v>
      </c>
    </row>
    <row r="4921" spans="1:32" x14ac:dyDescent="0.35">
      <c r="A4921">
        <v>2019</v>
      </c>
      <c r="B4921" t="s">
        <v>108</v>
      </c>
      <c r="C4921" t="s">
        <v>6665</v>
      </c>
      <c r="D4921" t="s">
        <v>34</v>
      </c>
      <c r="E4921" t="s">
        <v>6666</v>
      </c>
      <c r="F4921">
        <v>4.5</v>
      </c>
      <c r="G4921">
        <v>36</v>
      </c>
      <c r="H4921" t="s">
        <v>36</v>
      </c>
      <c r="I4921" t="s">
        <v>6667</v>
      </c>
      <c r="J4921">
        <v>4.8</v>
      </c>
      <c r="K4921">
        <v>1165</v>
      </c>
      <c r="L4921" t="s">
        <v>6668</v>
      </c>
      <c r="M4921" t="s">
        <v>271</v>
      </c>
      <c r="N4921">
        <v>75093</v>
      </c>
      <c r="O4921" t="s">
        <v>53</v>
      </c>
      <c r="P4921">
        <v>4.5999999999999996</v>
      </c>
      <c r="Q4921">
        <v>4.7</v>
      </c>
      <c r="R4921">
        <v>4.4000000000000004</v>
      </c>
      <c r="S4921">
        <v>4.3</v>
      </c>
      <c r="T4921">
        <v>4.7</v>
      </c>
      <c r="U4921">
        <v>4.3</v>
      </c>
      <c r="V4921" t="s">
        <v>6186</v>
      </c>
      <c r="W4921" t="s">
        <v>77</v>
      </c>
      <c r="X4921" t="s">
        <v>43</v>
      </c>
      <c r="Y4921">
        <v>24</v>
      </c>
      <c r="Z4921">
        <v>35</v>
      </c>
      <c r="AA4921" t="s">
        <v>44</v>
      </c>
      <c r="AB4921" t="s">
        <v>294</v>
      </c>
      <c r="AC4921" t="s">
        <v>219</v>
      </c>
      <c r="AD4921" t="s">
        <v>6669</v>
      </c>
      <c r="AE4921" t="s">
        <v>6670</v>
      </c>
      <c r="AF4921">
        <v>30150</v>
      </c>
    </row>
    <row r="4922" spans="1:32" x14ac:dyDescent="0.35">
      <c r="A4922">
        <v>2018</v>
      </c>
      <c r="B4922" t="s">
        <v>732</v>
      </c>
      <c r="C4922" t="s">
        <v>733</v>
      </c>
      <c r="D4922" t="s">
        <v>34</v>
      </c>
      <c r="E4922" t="s">
        <v>2437</v>
      </c>
      <c r="F4922">
        <v>4.9000000000000004</v>
      </c>
      <c r="G4922">
        <v>47</v>
      </c>
      <c r="H4922" t="s">
        <v>36</v>
      </c>
      <c r="I4922" t="s">
        <v>4527</v>
      </c>
      <c r="J4922">
        <v>4.2</v>
      </c>
      <c r="K4922">
        <v>203</v>
      </c>
      <c r="L4922" t="s">
        <v>4528</v>
      </c>
      <c r="M4922" t="s">
        <v>271</v>
      </c>
      <c r="N4922">
        <v>75209</v>
      </c>
      <c r="O4922" t="s">
        <v>53</v>
      </c>
      <c r="P4922">
        <v>4.9000000000000004</v>
      </c>
      <c r="Q4922">
        <v>5</v>
      </c>
      <c r="R4922">
        <v>5</v>
      </c>
      <c r="S4922">
        <v>4.7</v>
      </c>
      <c r="T4922">
        <v>4.9000000000000004</v>
      </c>
      <c r="U4922">
        <v>4.9000000000000004</v>
      </c>
      <c r="V4922" t="s">
        <v>6793</v>
      </c>
      <c r="W4922" t="s">
        <v>5565</v>
      </c>
      <c r="X4922" t="s">
        <v>55</v>
      </c>
      <c r="Y4922">
        <v>14</v>
      </c>
      <c r="Z4922">
        <v>22</v>
      </c>
      <c r="AA4922" t="s">
        <v>44</v>
      </c>
      <c r="AB4922" t="s">
        <v>56</v>
      </c>
      <c r="AC4922" t="s">
        <v>737</v>
      </c>
      <c r="AD4922" t="s">
        <v>19574</v>
      </c>
      <c r="AE4922" t="s">
        <v>19575</v>
      </c>
      <c r="AF4922">
        <v>46740</v>
      </c>
    </row>
    <row r="4923" spans="1:32" x14ac:dyDescent="0.35">
      <c r="A4923">
        <v>2018</v>
      </c>
      <c r="B4923" t="s">
        <v>108</v>
      </c>
      <c r="C4923" t="s">
        <v>1881</v>
      </c>
      <c r="D4923" t="s">
        <v>34</v>
      </c>
      <c r="E4923" t="s">
        <v>19576</v>
      </c>
      <c r="F4923">
        <v>4.8</v>
      </c>
      <c r="G4923">
        <v>66</v>
      </c>
      <c r="H4923" t="s">
        <v>36</v>
      </c>
      <c r="I4923" t="s">
        <v>8414</v>
      </c>
      <c r="J4923">
        <v>4.3</v>
      </c>
      <c r="K4923">
        <v>47</v>
      </c>
      <c r="L4923" t="s">
        <v>8415</v>
      </c>
      <c r="M4923" t="s">
        <v>271</v>
      </c>
      <c r="N4923">
        <v>75074</v>
      </c>
      <c r="O4923" t="s">
        <v>53</v>
      </c>
      <c r="P4923">
        <v>4.8</v>
      </c>
      <c r="Q4923">
        <v>4.9000000000000004</v>
      </c>
      <c r="R4923">
        <v>4.9000000000000004</v>
      </c>
      <c r="S4923">
        <v>4.7</v>
      </c>
      <c r="T4923">
        <v>4.9000000000000004</v>
      </c>
      <c r="U4923">
        <v>4.8</v>
      </c>
      <c r="V4923" t="s">
        <v>19577</v>
      </c>
      <c r="W4923" t="s">
        <v>19578</v>
      </c>
      <c r="X4923" t="s">
        <v>95</v>
      </c>
      <c r="Y4923">
        <v>24</v>
      </c>
      <c r="Z4923">
        <v>33</v>
      </c>
      <c r="AA4923" t="s">
        <v>44</v>
      </c>
      <c r="AB4923" t="s">
        <v>574</v>
      </c>
      <c r="AC4923" t="s">
        <v>575</v>
      </c>
      <c r="AD4923" t="s">
        <v>19579</v>
      </c>
      <c r="AE4923">
        <v>256675</v>
      </c>
      <c r="AF4923">
        <v>86880</v>
      </c>
    </row>
    <row r="4924" spans="1:32" x14ac:dyDescent="0.35">
      <c r="A4924">
        <v>2021</v>
      </c>
      <c r="B4924" t="s">
        <v>257</v>
      </c>
      <c r="C4924" t="s">
        <v>1323</v>
      </c>
      <c r="D4924" t="s">
        <v>34</v>
      </c>
      <c r="E4924" t="s">
        <v>18600</v>
      </c>
      <c r="F4924">
        <v>4.7</v>
      </c>
      <c r="G4924">
        <v>29</v>
      </c>
      <c r="H4924" t="s">
        <v>36</v>
      </c>
      <c r="I4924" t="s">
        <v>19113</v>
      </c>
      <c r="J4924">
        <v>4.5</v>
      </c>
      <c r="K4924">
        <v>832</v>
      </c>
      <c r="L4924" t="s">
        <v>19114</v>
      </c>
      <c r="M4924" t="s">
        <v>271</v>
      </c>
      <c r="N4924">
        <v>75087</v>
      </c>
      <c r="O4924" t="s">
        <v>40</v>
      </c>
      <c r="P4924">
        <v>4.8</v>
      </c>
      <c r="Q4924">
        <v>4.7</v>
      </c>
      <c r="R4924">
        <v>4.8</v>
      </c>
      <c r="S4924">
        <v>4.5</v>
      </c>
      <c r="T4924">
        <v>4.8</v>
      </c>
      <c r="U4924">
        <v>4.5999999999999996</v>
      </c>
      <c r="V4924" t="s">
        <v>672</v>
      </c>
      <c r="W4924" t="s">
        <v>1327</v>
      </c>
      <c r="X4924" t="s">
        <v>95</v>
      </c>
      <c r="Y4924">
        <v>25</v>
      </c>
      <c r="Z4924">
        <v>29</v>
      </c>
      <c r="AA4924" t="s">
        <v>44</v>
      </c>
      <c r="AB4924" t="s">
        <v>45</v>
      </c>
      <c r="AC4924" t="s">
        <v>219</v>
      </c>
      <c r="AD4924" t="s">
        <v>19580</v>
      </c>
      <c r="AE4924" t="s">
        <v>19581</v>
      </c>
      <c r="AF4924">
        <v>19149</v>
      </c>
    </row>
    <row r="4925" spans="1:32" x14ac:dyDescent="0.35">
      <c r="A4925">
        <v>2018</v>
      </c>
      <c r="B4925" t="s">
        <v>1046</v>
      </c>
      <c r="C4925" t="s">
        <v>1937</v>
      </c>
      <c r="D4925" t="s">
        <v>1311</v>
      </c>
      <c r="E4925" t="s">
        <v>19582</v>
      </c>
      <c r="F4925">
        <v>4.8</v>
      </c>
      <c r="G4925">
        <v>131</v>
      </c>
      <c r="H4925" t="s">
        <v>36</v>
      </c>
      <c r="I4925" t="s">
        <v>5869</v>
      </c>
      <c r="J4925">
        <v>4.7</v>
      </c>
      <c r="K4925">
        <v>46</v>
      </c>
      <c r="L4925" t="s">
        <v>5870</v>
      </c>
      <c r="M4925" t="s">
        <v>806</v>
      </c>
      <c r="N4925">
        <v>74145</v>
      </c>
      <c r="O4925" t="s">
        <v>53</v>
      </c>
      <c r="P4925">
        <v>4.8</v>
      </c>
      <c r="Q4925">
        <v>4.8</v>
      </c>
      <c r="R4925">
        <v>4.7</v>
      </c>
      <c r="S4925">
        <v>4.5999999999999996</v>
      </c>
      <c r="T4925">
        <v>4.9000000000000004</v>
      </c>
      <c r="U4925">
        <v>4.8</v>
      </c>
      <c r="V4925" t="s">
        <v>1315</v>
      </c>
      <c r="W4925" t="s">
        <v>42</v>
      </c>
      <c r="X4925" t="s">
        <v>124</v>
      </c>
      <c r="Y4925">
        <v>18</v>
      </c>
      <c r="Z4925">
        <v>25</v>
      </c>
      <c r="AA4925" t="s">
        <v>44</v>
      </c>
      <c r="AB4925" t="s">
        <v>45</v>
      </c>
      <c r="AC4925" t="s">
        <v>370</v>
      </c>
      <c r="AD4925" t="s">
        <v>19583</v>
      </c>
      <c r="AE4925" t="s">
        <v>19584</v>
      </c>
      <c r="AF4925">
        <v>44269</v>
      </c>
    </row>
    <row r="4926" spans="1:32" x14ac:dyDescent="0.35">
      <c r="A4926">
        <v>2020</v>
      </c>
      <c r="B4926" t="s">
        <v>32</v>
      </c>
      <c r="C4926" t="s">
        <v>3509</v>
      </c>
      <c r="D4926" t="s">
        <v>34</v>
      </c>
      <c r="E4926" t="s">
        <v>19585</v>
      </c>
      <c r="F4926">
        <v>4.7</v>
      </c>
      <c r="G4926">
        <v>166</v>
      </c>
      <c r="H4926" t="s">
        <v>36</v>
      </c>
      <c r="I4926" t="s">
        <v>19586</v>
      </c>
      <c r="J4926">
        <v>3.9</v>
      </c>
      <c r="K4926">
        <v>20</v>
      </c>
      <c r="L4926" t="s">
        <v>19587</v>
      </c>
      <c r="M4926" t="s">
        <v>271</v>
      </c>
      <c r="N4926">
        <v>75110</v>
      </c>
      <c r="O4926" t="s">
        <v>40</v>
      </c>
      <c r="P4926">
        <v>4.8</v>
      </c>
      <c r="Q4926">
        <v>4.8</v>
      </c>
      <c r="R4926">
        <v>4.7</v>
      </c>
      <c r="S4926">
        <v>4.5999999999999996</v>
      </c>
      <c r="T4926">
        <v>4.8</v>
      </c>
      <c r="U4926">
        <v>4.8</v>
      </c>
      <c r="V4926" t="s">
        <v>144</v>
      </c>
      <c r="W4926" t="s">
        <v>77</v>
      </c>
      <c r="X4926" t="s">
        <v>43</v>
      </c>
      <c r="Y4926">
        <v>27</v>
      </c>
      <c r="Z4926">
        <v>35</v>
      </c>
      <c r="AA4926" t="s">
        <v>44</v>
      </c>
      <c r="AB4926" t="s">
        <v>45</v>
      </c>
      <c r="AC4926" t="s">
        <v>750</v>
      </c>
      <c r="AD4926" t="s">
        <v>19588</v>
      </c>
      <c r="AE4926" t="s">
        <v>19589</v>
      </c>
      <c r="AF4926">
        <v>40524</v>
      </c>
    </row>
    <row r="4927" spans="1:32" x14ac:dyDescent="0.35">
      <c r="A4927">
        <v>2018</v>
      </c>
      <c r="B4927" t="s">
        <v>409</v>
      </c>
      <c r="C4927" t="s">
        <v>1691</v>
      </c>
      <c r="D4927" t="s">
        <v>34</v>
      </c>
      <c r="E4927" t="s">
        <v>2169</v>
      </c>
      <c r="F4927">
        <v>4.8</v>
      </c>
      <c r="G4927">
        <v>395</v>
      </c>
      <c r="H4927" t="s">
        <v>36</v>
      </c>
      <c r="I4927" t="s">
        <v>13295</v>
      </c>
      <c r="J4927">
        <v>4.8</v>
      </c>
      <c r="K4927">
        <v>826</v>
      </c>
      <c r="L4927" t="s">
        <v>13296</v>
      </c>
      <c r="M4927" t="s">
        <v>309</v>
      </c>
      <c r="N4927">
        <v>68127</v>
      </c>
      <c r="O4927" t="s">
        <v>40</v>
      </c>
      <c r="P4927">
        <v>4.9000000000000004</v>
      </c>
      <c r="Q4927">
        <v>4.8</v>
      </c>
      <c r="R4927">
        <v>4.8</v>
      </c>
      <c r="S4927">
        <v>4.5999999999999996</v>
      </c>
      <c r="T4927">
        <v>4.9000000000000004</v>
      </c>
      <c r="U4927">
        <v>4.7</v>
      </c>
      <c r="V4927" t="s">
        <v>2170</v>
      </c>
      <c r="W4927" t="s">
        <v>42</v>
      </c>
      <c r="X4927" t="s">
        <v>55</v>
      </c>
      <c r="Y4927">
        <v>18</v>
      </c>
      <c r="Z4927">
        <v>25</v>
      </c>
      <c r="AA4927" t="s">
        <v>44</v>
      </c>
      <c r="AB4927" t="s">
        <v>45</v>
      </c>
      <c r="AC4927" t="s">
        <v>474</v>
      </c>
      <c r="AD4927" t="s">
        <v>19590</v>
      </c>
      <c r="AE4927" t="s">
        <v>19591</v>
      </c>
      <c r="AF4927">
        <v>43234</v>
      </c>
    </row>
    <row r="4928" spans="1:32" x14ac:dyDescent="0.35">
      <c r="A4928">
        <v>2020</v>
      </c>
      <c r="B4928" t="s">
        <v>1046</v>
      </c>
      <c r="C4928" t="s">
        <v>5996</v>
      </c>
      <c r="D4928" t="s">
        <v>34</v>
      </c>
      <c r="E4928" t="s">
        <v>7984</v>
      </c>
      <c r="F4928">
        <v>4.5999999999999996</v>
      </c>
      <c r="G4928">
        <v>51</v>
      </c>
      <c r="H4928" t="s">
        <v>36</v>
      </c>
      <c r="I4928" t="s">
        <v>7985</v>
      </c>
      <c r="J4928">
        <v>4.5999999999999996</v>
      </c>
      <c r="K4928">
        <v>494</v>
      </c>
      <c r="L4928" t="s">
        <v>7986</v>
      </c>
      <c r="M4928" t="s">
        <v>271</v>
      </c>
      <c r="N4928">
        <v>77090</v>
      </c>
      <c r="O4928" t="s">
        <v>40</v>
      </c>
      <c r="P4928">
        <v>4.5999999999999996</v>
      </c>
      <c r="Q4928">
        <v>4.5</v>
      </c>
      <c r="R4928">
        <v>4.5999999999999996</v>
      </c>
      <c r="S4928">
        <v>4.5</v>
      </c>
      <c r="T4928">
        <v>4.7</v>
      </c>
      <c r="U4928">
        <v>4.5</v>
      </c>
      <c r="V4928" t="s">
        <v>1315</v>
      </c>
      <c r="W4928" t="s">
        <v>42</v>
      </c>
      <c r="X4928" t="s">
        <v>43</v>
      </c>
      <c r="Y4928">
        <v>18</v>
      </c>
      <c r="Z4928">
        <v>25</v>
      </c>
      <c r="AA4928" t="s">
        <v>44</v>
      </c>
      <c r="AB4928" t="s">
        <v>125</v>
      </c>
      <c r="AC4928" t="s">
        <v>370</v>
      </c>
      <c r="AD4928" t="s">
        <v>7987</v>
      </c>
      <c r="AE4928" t="s">
        <v>7988</v>
      </c>
      <c r="AF4928">
        <v>35064</v>
      </c>
    </row>
    <row r="4929" spans="1:32" x14ac:dyDescent="0.35">
      <c r="A4929">
        <v>2020</v>
      </c>
      <c r="B4929" t="s">
        <v>108</v>
      </c>
      <c r="C4929" t="s">
        <v>19592</v>
      </c>
      <c r="D4929" t="s">
        <v>34</v>
      </c>
      <c r="E4929" t="s">
        <v>19593</v>
      </c>
      <c r="F4929">
        <v>4.7</v>
      </c>
      <c r="G4929">
        <v>4</v>
      </c>
      <c r="H4929" t="s">
        <v>36</v>
      </c>
      <c r="I4929" t="s">
        <v>3533</v>
      </c>
      <c r="J4929">
        <v>4.7</v>
      </c>
      <c r="K4929">
        <v>2060</v>
      </c>
      <c r="L4929" t="s">
        <v>3534</v>
      </c>
      <c r="M4929" t="s">
        <v>271</v>
      </c>
      <c r="N4929">
        <v>77027</v>
      </c>
      <c r="O4929" t="s">
        <v>94</v>
      </c>
      <c r="P4929">
        <v>4.2</v>
      </c>
      <c r="Q4929">
        <v>5</v>
      </c>
      <c r="R4929">
        <v>4.8</v>
      </c>
      <c r="S4929">
        <v>4.2</v>
      </c>
      <c r="T4929">
        <v>5</v>
      </c>
      <c r="U4929">
        <v>5</v>
      </c>
      <c r="V4929" t="s">
        <v>13058</v>
      </c>
      <c r="W4929" t="s">
        <v>77</v>
      </c>
      <c r="X4929" t="s">
        <v>95</v>
      </c>
      <c r="Y4929">
        <v>24</v>
      </c>
      <c r="Z4929">
        <v>31</v>
      </c>
      <c r="AA4929" t="s">
        <v>44</v>
      </c>
      <c r="AB4929" t="s">
        <v>125</v>
      </c>
      <c r="AC4929" t="s">
        <v>264</v>
      </c>
      <c r="AD4929" t="s">
        <v>19594</v>
      </c>
      <c r="AE4929" t="s">
        <v>19595</v>
      </c>
      <c r="AF4929">
        <v>10666</v>
      </c>
    </row>
    <row r="4930" spans="1:32" x14ac:dyDescent="0.35">
      <c r="A4930">
        <v>2020</v>
      </c>
      <c r="B4930" t="s">
        <v>69</v>
      </c>
      <c r="C4930" t="s">
        <v>1499</v>
      </c>
      <c r="D4930" t="s">
        <v>34</v>
      </c>
      <c r="E4930" t="s">
        <v>3055</v>
      </c>
      <c r="F4930">
        <v>4.8</v>
      </c>
      <c r="G4930">
        <v>269</v>
      </c>
      <c r="H4930" t="s">
        <v>36</v>
      </c>
      <c r="I4930" t="s">
        <v>12744</v>
      </c>
      <c r="J4930">
        <v>4.8</v>
      </c>
      <c r="K4930">
        <v>2310</v>
      </c>
      <c r="L4930" t="s">
        <v>12745</v>
      </c>
      <c r="M4930" t="s">
        <v>866</v>
      </c>
      <c r="N4930">
        <v>72204</v>
      </c>
      <c r="O4930" t="s">
        <v>53</v>
      </c>
      <c r="P4930">
        <v>4.9000000000000004</v>
      </c>
      <c r="Q4930">
        <v>4.8</v>
      </c>
      <c r="R4930">
        <v>4.8</v>
      </c>
      <c r="S4930">
        <v>4.8</v>
      </c>
      <c r="T4930">
        <v>4.9000000000000004</v>
      </c>
      <c r="U4930">
        <v>4.9000000000000004</v>
      </c>
      <c r="V4930" t="s">
        <v>19596</v>
      </c>
      <c r="W4930" t="s">
        <v>42</v>
      </c>
      <c r="X4930" t="s">
        <v>124</v>
      </c>
      <c r="Y4930">
        <v>27</v>
      </c>
      <c r="Z4930">
        <v>32</v>
      </c>
      <c r="AA4930" t="s">
        <v>44</v>
      </c>
      <c r="AB4930" t="s">
        <v>78</v>
      </c>
      <c r="AC4930" t="s">
        <v>79</v>
      </c>
      <c r="AD4930" t="s">
        <v>19597</v>
      </c>
      <c r="AE4930" t="s">
        <v>19598</v>
      </c>
      <c r="AF4930">
        <v>45653</v>
      </c>
    </row>
    <row r="4931" spans="1:32" x14ac:dyDescent="0.35">
      <c r="A4931">
        <v>2018</v>
      </c>
      <c r="B4931" t="s">
        <v>616</v>
      </c>
      <c r="C4931" t="s">
        <v>933</v>
      </c>
      <c r="D4931" t="s">
        <v>34</v>
      </c>
      <c r="E4931" t="s">
        <v>2537</v>
      </c>
      <c r="F4931">
        <v>4.7</v>
      </c>
      <c r="G4931">
        <v>274</v>
      </c>
      <c r="H4931" t="s">
        <v>36</v>
      </c>
      <c r="I4931" t="s">
        <v>17739</v>
      </c>
      <c r="J4931">
        <v>5</v>
      </c>
      <c r="K4931">
        <v>3</v>
      </c>
      <c r="L4931" t="s">
        <v>17740</v>
      </c>
      <c r="M4931" t="s">
        <v>334</v>
      </c>
      <c r="N4931">
        <v>55337</v>
      </c>
      <c r="O4931" t="s">
        <v>40</v>
      </c>
      <c r="P4931">
        <v>4.7</v>
      </c>
      <c r="Q4931">
        <v>4.7</v>
      </c>
      <c r="R4931">
        <v>4.5999999999999996</v>
      </c>
      <c r="S4931">
        <v>4.7</v>
      </c>
      <c r="T4931">
        <v>4.8</v>
      </c>
      <c r="U4931">
        <v>4.7</v>
      </c>
      <c r="V4931" t="s">
        <v>10026</v>
      </c>
      <c r="W4931" t="s">
        <v>42</v>
      </c>
      <c r="X4931" t="s">
        <v>124</v>
      </c>
      <c r="Y4931">
        <v>21</v>
      </c>
      <c r="Z4931">
        <v>26</v>
      </c>
      <c r="AA4931" t="s">
        <v>44</v>
      </c>
      <c r="AB4931" t="s">
        <v>151</v>
      </c>
      <c r="AC4931" t="s">
        <v>938</v>
      </c>
      <c r="AD4931" t="s">
        <v>17741</v>
      </c>
      <c r="AE4931">
        <v>42425</v>
      </c>
      <c r="AF4931">
        <v>60854</v>
      </c>
    </row>
    <row r="4932" spans="1:32" x14ac:dyDescent="0.35">
      <c r="A4932">
        <v>2004</v>
      </c>
      <c r="B4932" t="s">
        <v>32</v>
      </c>
      <c r="C4932" t="s">
        <v>1525</v>
      </c>
      <c r="D4932" t="s">
        <v>34</v>
      </c>
      <c r="E4932" t="s">
        <v>1526</v>
      </c>
      <c r="F4932">
        <v>4.5</v>
      </c>
      <c r="G4932">
        <v>47</v>
      </c>
      <c r="H4932" t="s">
        <v>36</v>
      </c>
      <c r="I4932" t="s">
        <v>1527</v>
      </c>
      <c r="J4932">
        <v>4.9000000000000004</v>
      </c>
      <c r="K4932">
        <v>2</v>
      </c>
      <c r="L4932" t="s">
        <v>1528</v>
      </c>
      <c r="M4932" t="s">
        <v>334</v>
      </c>
      <c r="N4932">
        <v>55432</v>
      </c>
      <c r="O4932" t="s">
        <v>53</v>
      </c>
      <c r="P4932">
        <v>4.5999999999999996</v>
      </c>
      <c r="Q4932">
        <v>4.3</v>
      </c>
      <c r="R4932">
        <v>4.4000000000000004</v>
      </c>
      <c r="S4932">
        <v>4.5999999999999996</v>
      </c>
      <c r="T4932">
        <v>4.3</v>
      </c>
      <c r="U4932">
        <v>4.7</v>
      </c>
      <c r="V4932" t="s">
        <v>1113</v>
      </c>
      <c r="W4932" t="s">
        <v>1113</v>
      </c>
      <c r="X4932" t="s">
        <v>43</v>
      </c>
      <c r="Y4932">
        <v>23</v>
      </c>
      <c r="Z4932">
        <v>23</v>
      </c>
      <c r="AA4932" t="s">
        <v>44</v>
      </c>
      <c r="AB4932" t="s">
        <v>1529</v>
      </c>
      <c r="AC4932" t="s">
        <v>1530</v>
      </c>
      <c r="AD4932" t="s">
        <v>1531</v>
      </c>
      <c r="AE4932" t="s">
        <v>1532</v>
      </c>
      <c r="AF4932">
        <v>204440</v>
      </c>
    </row>
    <row r="4933" spans="1:32" x14ac:dyDescent="0.35">
      <c r="A4933">
        <v>2017</v>
      </c>
      <c r="B4933" t="s">
        <v>409</v>
      </c>
      <c r="C4933" t="s">
        <v>1691</v>
      </c>
      <c r="D4933" t="s">
        <v>34</v>
      </c>
      <c r="E4933" t="s">
        <v>19599</v>
      </c>
      <c r="F4933">
        <v>4.8</v>
      </c>
      <c r="G4933">
        <v>334</v>
      </c>
      <c r="H4933" t="s">
        <v>36</v>
      </c>
      <c r="I4933" t="s">
        <v>17465</v>
      </c>
      <c r="J4933">
        <v>4.5</v>
      </c>
      <c r="K4933">
        <v>47</v>
      </c>
      <c r="L4933" t="s">
        <v>17466</v>
      </c>
      <c r="M4933" t="s">
        <v>378</v>
      </c>
      <c r="N4933">
        <v>61354</v>
      </c>
      <c r="O4933" t="s">
        <v>53</v>
      </c>
      <c r="P4933">
        <v>4.8</v>
      </c>
      <c r="Q4933">
        <v>4.8</v>
      </c>
      <c r="R4933">
        <v>4.7</v>
      </c>
      <c r="S4933">
        <v>4.5999999999999996</v>
      </c>
      <c r="T4933">
        <v>4.8</v>
      </c>
      <c r="U4933">
        <v>4.8</v>
      </c>
      <c r="V4933" t="s">
        <v>1058</v>
      </c>
      <c r="W4933" t="s">
        <v>42</v>
      </c>
      <c r="X4933" t="s">
        <v>55</v>
      </c>
      <c r="Y4933">
        <v>18</v>
      </c>
      <c r="Z4933">
        <v>25</v>
      </c>
      <c r="AA4933" t="s">
        <v>44</v>
      </c>
      <c r="AB4933" t="s">
        <v>45</v>
      </c>
      <c r="AC4933" t="s">
        <v>474</v>
      </c>
      <c r="AD4933" t="s">
        <v>19600</v>
      </c>
      <c r="AE4933" t="s">
        <v>19601</v>
      </c>
      <c r="AF4933">
        <v>89140</v>
      </c>
    </row>
    <row r="4934" spans="1:32" x14ac:dyDescent="0.35">
      <c r="A4934">
        <v>2020</v>
      </c>
      <c r="B4934" t="s">
        <v>409</v>
      </c>
      <c r="C4934" t="s">
        <v>1242</v>
      </c>
      <c r="D4934" t="s">
        <v>34</v>
      </c>
      <c r="E4934" t="s">
        <v>8622</v>
      </c>
      <c r="F4934">
        <v>4.8</v>
      </c>
      <c r="G4934">
        <v>150</v>
      </c>
      <c r="H4934" t="s">
        <v>36</v>
      </c>
      <c r="I4934" t="s">
        <v>19602</v>
      </c>
      <c r="J4934">
        <v>4.7</v>
      </c>
      <c r="K4934">
        <v>474</v>
      </c>
      <c r="L4934" t="s">
        <v>19603</v>
      </c>
      <c r="M4934" t="s">
        <v>378</v>
      </c>
      <c r="N4934">
        <v>61938</v>
      </c>
      <c r="O4934" t="s">
        <v>53</v>
      </c>
      <c r="P4934">
        <v>4.9000000000000004</v>
      </c>
      <c r="Q4934">
        <v>4.8</v>
      </c>
      <c r="R4934">
        <v>4.8</v>
      </c>
      <c r="S4934">
        <v>4.7</v>
      </c>
      <c r="T4934">
        <v>4.9000000000000004</v>
      </c>
      <c r="U4934">
        <v>4.8</v>
      </c>
      <c r="V4934" t="s">
        <v>566</v>
      </c>
      <c r="W4934" t="s">
        <v>42</v>
      </c>
      <c r="X4934" t="s">
        <v>55</v>
      </c>
      <c r="Y4934">
        <v>18</v>
      </c>
      <c r="Z4934">
        <v>25</v>
      </c>
      <c r="AA4934" t="s">
        <v>44</v>
      </c>
      <c r="AB4934" t="s">
        <v>45</v>
      </c>
      <c r="AC4934" t="s">
        <v>474</v>
      </c>
      <c r="AD4934" t="s">
        <v>19604</v>
      </c>
      <c r="AE4934" t="s">
        <v>19605</v>
      </c>
      <c r="AF4934">
        <v>37807</v>
      </c>
    </row>
    <row r="4935" spans="1:32" x14ac:dyDescent="0.35">
      <c r="A4935">
        <v>2019</v>
      </c>
      <c r="B4935" t="s">
        <v>1046</v>
      </c>
      <c r="C4935" t="s">
        <v>1937</v>
      </c>
      <c r="D4935" t="s">
        <v>34</v>
      </c>
      <c r="E4935" t="s">
        <v>19606</v>
      </c>
      <c r="F4935">
        <v>4.5999999999999996</v>
      </c>
      <c r="G4935">
        <v>94</v>
      </c>
      <c r="H4935" t="s">
        <v>36</v>
      </c>
      <c r="I4935" t="s">
        <v>9634</v>
      </c>
      <c r="J4935">
        <v>4.7</v>
      </c>
      <c r="K4935">
        <v>433</v>
      </c>
      <c r="L4935" t="s">
        <v>9635</v>
      </c>
      <c r="M4935" t="s">
        <v>378</v>
      </c>
      <c r="N4935">
        <v>60540</v>
      </c>
      <c r="O4935" t="s">
        <v>53</v>
      </c>
      <c r="P4935">
        <v>4.8</v>
      </c>
      <c r="Q4935">
        <v>4.7</v>
      </c>
      <c r="R4935">
        <v>4.5999999999999996</v>
      </c>
      <c r="S4935">
        <v>4.4000000000000004</v>
      </c>
      <c r="T4935">
        <v>4.7</v>
      </c>
      <c r="U4935">
        <v>4.5</v>
      </c>
      <c r="V4935" t="s">
        <v>6740</v>
      </c>
      <c r="W4935" t="s">
        <v>42</v>
      </c>
      <c r="X4935" t="s">
        <v>124</v>
      </c>
      <c r="Y4935">
        <v>18</v>
      </c>
      <c r="Z4935">
        <v>25</v>
      </c>
      <c r="AA4935" t="s">
        <v>44</v>
      </c>
      <c r="AB4935" t="s">
        <v>45</v>
      </c>
      <c r="AC4935" t="s">
        <v>370</v>
      </c>
      <c r="AD4935" t="s">
        <v>19607</v>
      </c>
      <c r="AE4935" t="s">
        <v>19608</v>
      </c>
      <c r="AF4935">
        <v>41378</v>
      </c>
    </row>
    <row r="4936" spans="1:32" x14ac:dyDescent="0.35">
      <c r="A4936">
        <v>2019</v>
      </c>
      <c r="B4936" t="s">
        <v>81</v>
      </c>
      <c r="C4936" t="s">
        <v>4878</v>
      </c>
      <c r="D4936" t="s">
        <v>34</v>
      </c>
      <c r="E4936" t="s">
        <v>15033</v>
      </c>
      <c r="F4936">
        <v>4.5999999999999996</v>
      </c>
      <c r="G4936">
        <v>121</v>
      </c>
      <c r="H4936" t="s">
        <v>36</v>
      </c>
      <c r="I4936" t="s">
        <v>15034</v>
      </c>
      <c r="J4936">
        <v>4.8</v>
      </c>
      <c r="K4936">
        <v>2055</v>
      </c>
      <c r="L4936" t="s">
        <v>15035</v>
      </c>
      <c r="M4936" t="s">
        <v>378</v>
      </c>
      <c r="N4936">
        <v>60173</v>
      </c>
      <c r="O4936" t="s">
        <v>53</v>
      </c>
      <c r="P4936">
        <v>4.7</v>
      </c>
      <c r="Q4936">
        <v>4.5999999999999996</v>
      </c>
      <c r="R4936">
        <v>4.5999999999999996</v>
      </c>
      <c r="S4936">
        <v>4.4000000000000004</v>
      </c>
      <c r="T4936">
        <v>4.7</v>
      </c>
      <c r="U4936">
        <v>4.5999999999999996</v>
      </c>
      <c r="V4936" t="s">
        <v>42</v>
      </c>
      <c r="W4936" t="s">
        <v>41</v>
      </c>
      <c r="X4936" t="s">
        <v>43</v>
      </c>
      <c r="Y4936">
        <v>22</v>
      </c>
      <c r="Z4936">
        <v>31</v>
      </c>
      <c r="AA4936" t="s">
        <v>44</v>
      </c>
      <c r="AB4936" t="s">
        <v>45</v>
      </c>
      <c r="AC4936" t="s">
        <v>46</v>
      </c>
      <c r="AD4936" t="s">
        <v>15036</v>
      </c>
      <c r="AE4936" t="s">
        <v>15037</v>
      </c>
      <c r="AF4936">
        <v>43024</v>
      </c>
    </row>
    <row r="4937" spans="1:32" x14ac:dyDescent="0.35">
      <c r="A4937">
        <v>2019</v>
      </c>
      <c r="B4937" t="s">
        <v>257</v>
      </c>
      <c r="C4937" t="s">
        <v>1550</v>
      </c>
      <c r="D4937" t="s">
        <v>34</v>
      </c>
      <c r="E4937" t="s">
        <v>1551</v>
      </c>
      <c r="F4937">
        <v>4.0999999999999996</v>
      </c>
      <c r="G4937">
        <v>22</v>
      </c>
      <c r="H4937" t="s">
        <v>36</v>
      </c>
      <c r="I4937" t="s">
        <v>894</v>
      </c>
      <c r="J4937">
        <v>4.4000000000000004</v>
      </c>
      <c r="K4937">
        <v>84</v>
      </c>
      <c r="L4937" t="s">
        <v>895</v>
      </c>
      <c r="M4937" t="s">
        <v>378</v>
      </c>
      <c r="N4937">
        <v>60515</v>
      </c>
      <c r="O4937" t="s">
        <v>94</v>
      </c>
      <c r="P4937">
        <v>4.5</v>
      </c>
      <c r="Q4937">
        <v>4.5999999999999996</v>
      </c>
      <c r="R4937">
        <v>4</v>
      </c>
      <c r="S4937">
        <v>3.4</v>
      </c>
      <c r="T4937">
        <v>4.5</v>
      </c>
      <c r="U4937">
        <v>3.5</v>
      </c>
      <c r="V4937" t="s">
        <v>1552</v>
      </c>
      <c r="W4937" t="s">
        <v>1553</v>
      </c>
      <c r="X4937" t="s">
        <v>124</v>
      </c>
      <c r="Y4937">
        <v>15</v>
      </c>
      <c r="Z4937">
        <v>21</v>
      </c>
      <c r="AA4937" t="s">
        <v>44</v>
      </c>
      <c r="AB4937" t="s">
        <v>45</v>
      </c>
      <c r="AC4937" t="s">
        <v>982</v>
      </c>
      <c r="AD4937" t="s">
        <v>1554</v>
      </c>
      <c r="AE4937" t="s">
        <v>1555</v>
      </c>
      <c r="AF4937">
        <v>27289</v>
      </c>
    </row>
    <row r="4938" spans="1:32" x14ac:dyDescent="0.35">
      <c r="A4938">
        <v>2018</v>
      </c>
      <c r="B4938" t="s">
        <v>288</v>
      </c>
      <c r="C4938" t="s">
        <v>1640</v>
      </c>
      <c r="D4938" t="s">
        <v>34</v>
      </c>
      <c r="E4938" t="s">
        <v>17484</v>
      </c>
      <c r="F4938">
        <v>4.7</v>
      </c>
      <c r="G4938">
        <v>42</v>
      </c>
      <c r="H4938" t="s">
        <v>36</v>
      </c>
      <c r="I4938" t="s">
        <v>19609</v>
      </c>
      <c r="J4938">
        <v>4.4000000000000004</v>
      </c>
      <c r="K4938">
        <v>920</v>
      </c>
      <c r="L4938" t="s">
        <v>19610</v>
      </c>
      <c r="M4938" t="s">
        <v>378</v>
      </c>
      <c r="N4938">
        <v>60546</v>
      </c>
      <c r="O4938" t="s">
        <v>53</v>
      </c>
      <c r="P4938">
        <v>4.8</v>
      </c>
      <c r="Q4938">
        <v>4.9000000000000004</v>
      </c>
      <c r="R4938">
        <v>4.5999999999999996</v>
      </c>
      <c r="S4938">
        <v>4.4000000000000004</v>
      </c>
      <c r="T4938">
        <v>4.7</v>
      </c>
      <c r="U4938">
        <v>4.8</v>
      </c>
      <c r="V4938" t="s">
        <v>3629</v>
      </c>
      <c r="W4938" t="s">
        <v>42</v>
      </c>
      <c r="X4938" t="s">
        <v>124</v>
      </c>
      <c r="Y4938">
        <v>21</v>
      </c>
      <c r="Z4938">
        <v>30</v>
      </c>
      <c r="AA4938" t="s">
        <v>44</v>
      </c>
      <c r="AB4938" t="s">
        <v>45</v>
      </c>
      <c r="AC4938" t="s">
        <v>1645</v>
      </c>
      <c r="AD4938" t="s">
        <v>19611</v>
      </c>
      <c r="AE4938" t="s">
        <v>19612</v>
      </c>
      <c r="AF4938">
        <v>14301</v>
      </c>
    </row>
    <row r="4939" spans="1:32" x14ac:dyDescent="0.35">
      <c r="A4939">
        <v>2019</v>
      </c>
      <c r="B4939" t="s">
        <v>69</v>
      </c>
      <c r="C4939" t="s">
        <v>357</v>
      </c>
      <c r="D4939" t="s">
        <v>34</v>
      </c>
      <c r="E4939" t="s">
        <v>19613</v>
      </c>
      <c r="F4939">
        <v>4.8</v>
      </c>
      <c r="G4939">
        <v>223</v>
      </c>
      <c r="H4939" t="s">
        <v>36</v>
      </c>
      <c r="I4939" t="s">
        <v>19614</v>
      </c>
      <c r="J4939">
        <v>4.5999999999999996</v>
      </c>
      <c r="K4939">
        <v>781</v>
      </c>
      <c r="L4939" t="s">
        <v>19615</v>
      </c>
      <c r="M4939" t="s">
        <v>1602</v>
      </c>
      <c r="N4939">
        <v>36526</v>
      </c>
      <c r="O4939" t="s">
        <v>53</v>
      </c>
      <c r="P4939">
        <v>4.9000000000000004</v>
      </c>
      <c r="Q4939">
        <v>4.8</v>
      </c>
      <c r="R4939">
        <v>4.7</v>
      </c>
      <c r="S4939">
        <v>4.7</v>
      </c>
      <c r="T4939">
        <v>4.7</v>
      </c>
      <c r="U4939">
        <v>4.8</v>
      </c>
      <c r="V4939" t="s">
        <v>4667</v>
      </c>
      <c r="W4939" t="s">
        <v>42</v>
      </c>
      <c r="X4939" t="s">
        <v>124</v>
      </c>
      <c r="Y4939">
        <v>18</v>
      </c>
      <c r="Z4939">
        <v>26</v>
      </c>
      <c r="AA4939" t="s">
        <v>44</v>
      </c>
      <c r="AB4939" t="s">
        <v>151</v>
      </c>
      <c r="AC4939" t="s">
        <v>126</v>
      </c>
      <c r="AD4939" t="s">
        <v>19616</v>
      </c>
      <c r="AE4939" t="s">
        <v>19617</v>
      </c>
      <c r="AF4939">
        <v>61668</v>
      </c>
    </row>
    <row r="4940" spans="1:32" x14ac:dyDescent="0.35">
      <c r="A4940">
        <v>2018</v>
      </c>
      <c r="B4940" t="s">
        <v>339</v>
      </c>
      <c r="C4940" t="s">
        <v>8588</v>
      </c>
      <c r="D4940" t="s">
        <v>34</v>
      </c>
      <c r="E4940" t="s">
        <v>19618</v>
      </c>
      <c r="F4940">
        <v>4</v>
      </c>
      <c r="G4940">
        <v>82</v>
      </c>
      <c r="H4940" t="s">
        <v>36</v>
      </c>
      <c r="I4940" t="s">
        <v>19619</v>
      </c>
      <c r="J4940">
        <v>4.8</v>
      </c>
      <c r="K4940">
        <v>210</v>
      </c>
      <c r="L4940" t="s">
        <v>19620</v>
      </c>
      <c r="M4940" t="s">
        <v>404</v>
      </c>
      <c r="N4940">
        <v>46038</v>
      </c>
      <c r="O4940" t="s">
        <v>53</v>
      </c>
      <c r="P4940">
        <v>4.2</v>
      </c>
      <c r="Q4940">
        <v>4.3</v>
      </c>
      <c r="R4940">
        <v>4</v>
      </c>
      <c r="S4940">
        <v>3.4</v>
      </c>
      <c r="T4940">
        <v>4.5999999999999996</v>
      </c>
      <c r="U4940">
        <v>3.4</v>
      </c>
      <c r="V4940" t="s">
        <v>42</v>
      </c>
      <c r="W4940" t="s">
        <v>327</v>
      </c>
      <c r="X4940" t="s">
        <v>55</v>
      </c>
      <c r="Y4940">
        <v>18</v>
      </c>
      <c r="Z4940">
        <v>24</v>
      </c>
      <c r="AA4940" t="s">
        <v>44</v>
      </c>
      <c r="AB4940" t="s">
        <v>45</v>
      </c>
      <c r="AC4940" t="s">
        <v>1740</v>
      </c>
      <c r="AD4940" t="s">
        <v>19621</v>
      </c>
      <c r="AE4940" t="s">
        <v>19622</v>
      </c>
      <c r="AF4940">
        <v>22958</v>
      </c>
    </row>
    <row r="4941" spans="1:32" x14ac:dyDescent="0.35">
      <c r="A4941">
        <v>2006</v>
      </c>
      <c r="B4941" t="s">
        <v>409</v>
      </c>
      <c r="C4941" t="s">
        <v>19623</v>
      </c>
      <c r="D4941" t="s">
        <v>34</v>
      </c>
      <c r="E4941" t="s">
        <v>2718</v>
      </c>
      <c r="F4941">
        <v>4.3</v>
      </c>
      <c r="G4941">
        <v>97</v>
      </c>
      <c r="H4941" t="s">
        <v>275</v>
      </c>
      <c r="I4941" t="s">
        <v>19624</v>
      </c>
      <c r="J4941">
        <v>4.8</v>
      </c>
      <c r="K4941">
        <v>210</v>
      </c>
      <c r="L4941" t="s">
        <v>19625</v>
      </c>
      <c r="M4941" t="s">
        <v>972</v>
      </c>
      <c r="N4941">
        <v>49650</v>
      </c>
      <c r="O4941" t="s">
        <v>75</v>
      </c>
      <c r="P4941">
        <v>4.5</v>
      </c>
      <c r="Q4941">
        <v>4.2</v>
      </c>
      <c r="R4941">
        <v>4.3</v>
      </c>
      <c r="S4941">
        <v>4.2</v>
      </c>
      <c r="T4941">
        <v>4.5</v>
      </c>
      <c r="U4941">
        <v>4.2</v>
      </c>
      <c r="V4941" t="s">
        <v>42</v>
      </c>
      <c r="W4941" t="s">
        <v>123</v>
      </c>
      <c r="X4941" t="s">
        <v>55</v>
      </c>
      <c r="Y4941">
        <v>15</v>
      </c>
      <c r="Z4941">
        <v>19</v>
      </c>
      <c r="AA4941" t="s">
        <v>278</v>
      </c>
      <c r="AB4941" t="s">
        <v>396</v>
      </c>
      <c r="AC4941" t="s">
        <v>19626</v>
      </c>
      <c r="AD4941" t="s">
        <v>19627</v>
      </c>
      <c r="AE4941" t="s">
        <v>77</v>
      </c>
      <c r="AF4941">
        <v>149776</v>
      </c>
    </row>
    <row r="4942" spans="1:32" x14ac:dyDescent="0.35">
      <c r="A4942">
        <v>2021</v>
      </c>
      <c r="B4942" t="s">
        <v>409</v>
      </c>
      <c r="C4942" t="s">
        <v>7156</v>
      </c>
      <c r="D4942" t="s">
        <v>34</v>
      </c>
      <c r="E4942" t="s">
        <v>11931</v>
      </c>
      <c r="F4942">
        <v>4.9000000000000004</v>
      </c>
      <c r="G4942">
        <v>46</v>
      </c>
      <c r="H4942" t="s">
        <v>36</v>
      </c>
      <c r="I4942" t="s">
        <v>8082</v>
      </c>
      <c r="J4942">
        <v>4.5999999999999996</v>
      </c>
      <c r="K4942">
        <v>94</v>
      </c>
      <c r="L4942" t="s">
        <v>8083</v>
      </c>
      <c r="M4942" t="s">
        <v>972</v>
      </c>
      <c r="N4942">
        <v>48642</v>
      </c>
      <c r="O4942" t="s">
        <v>40</v>
      </c>
      <c r="P4942">
        <v>4.9000000000000004</v>
      </c>
      <c r="Q4942">
        <v>5</v>
      </c>
      <c r="R4942">
        <v>4.9000000000000004</v>
      </c>
      <c r="S4942">
        <v>4.5999999999999996</v>
      </c>
      <c r="T4942">
        <v>4.9000000000000004</v>
      </c>
      <c r="U4942">
        <v>4.8</v>
      </c>
      <c r="V4942" t="s">
        <v>3180</v>
      </c>
      <c r="W4942" t="s">
        <v>42</v>
      </c>
      <c r="X4942" t="s">
        <v>55</v>
      </c>
      <c r="Y4942">
        <v>17</v>
      </c>
      <c r="Z4942">
        <v>23</v>
      </c>
      <c r="AA4942" t="s">
        <v>44</v>
      </c>
      <c r="AB4942" t="s">
        <v>45</v>
      </c>
      <c r="AC4942" t="s">
        <v>474</v>
      </c>
      <c r="AD4942" t="s">
        <v>19628</v>
      </c>
      <c r="AE4942" t="s">
        <v>19629</v>
      </c>
      <c r="AF4942">
        <v>28361</v>
      </c>
    </row>
    <row r="4943" spans="1:32" x14ac:dyDescent="0.35">
      <c r="A4943">
        <v>2019</v>
      </c>
      <c r="B4943" t="s">
        <v>108</v>
      </c>
      <c r="C4943" t="s">
        <v>7652</v>
      </c>
      <c r="D4943" t="s">
        <v>34</v>
      </c>
      <c r="E4943" t="s">
        <v>7653</v>
      </c>
      <c r="F4943">
        <v>4.3</v>
      </c>
      <c r="G4943">
        <v>5</v>
      </c>
      <c r="H4943" t="s">
        <v>36</v>
      </c>
      <c r="I4943" t="s">
        <v>7654</v>
      </c>
      <c r="J4943">
        <v>4.3</v>
      </c>
      <c r="K4943">
        <v>1150</v>
      </c>
      <c r="L4943" t="s">
        <v>7655</v>
      </c>
      <c r="M4943" t="s">
        <v>427</v>
      </c>
      <c r="N4943">
        <v>30062</v>
      </c>
      <c r="O4943" t="s">
        <v>75</v>
      </c>
      <c r="P4943">
        <v>4.4000000000000004</v>
      </c>
      <c r="Q4943">
        <v>4.2</v>
      </c>
      <c r="R4943">
        <v>4.4000000000000004</v>
      </c>
      <c r="S4943">
        <v>4.2</v>
      </c>
      <c r="T4943">
        <v>4.2</v>
      </c>
      <c r="U4943">
        <v>4.2</v>
      </c>
      <c r="V4943" t="s">
        <v>76</v>
      </c>
      <c r="W4943" t="s">
        <v>77</v>
      </c>
      <c r="X4943" t="s">
        <v>124</v>
      </c>
      <c r="Y4943">
        <v>13</v>
      </c>
      <c r="Z4943">
        <v>17</v>
      </c>
      <c r="AA4943" t="s">
        <v>44</v>
      </c>
      <c r="AB4943" t="s">
        <v>125</v>
      </c>
      <c r="AC4943" t="s">
        <v>640</v>
      </c>
      <c r="AD4943" t="s">
        <v>7656</v>
      </c>
      <c r="AE4943">
        <v>307038</v>
      </c>
      <c r="AF4943">
        <v>38750</v>
      </c>
    </row>
    <row r="4944" spans="1:32" x14ac:dyDescent="0.35">
      <c r="A4944">
        <v>2020</v>
      </c>
      <c r="B4944" t="s">
        <v>516</v>
      </c>
      <c r="C4944" t="s">
        <v>517</v>
      </c>
      <c r="D4944" t="s">
        <v>34</v>
      </c>
      <c r="E4944" t="s">
        <v>19630</v>
      </c>
      <c r="F4944">
        <v>4.9000000000000004</v>
      </c>
      <c r="G4944">
        <v>140</v>
      </c>
      <c r="H4944" t="s">
        <v>36</v>
      </c>
      <c r="I4944" t="s">
        <v>2636</v>
      </c>
      <c r="J4944">
        <v>4.9000000000000004</v>
      </c>
      <c r="K4944">
        <v>165</v>
      </c>
      <c r="L4944" t="s">
        <v>2637</v>
      </c>
      <c r="M4944" t="s">
        <v>427</v>
      </c>
      <c r="N4944">
        <v>30067</v>
      </c>
      <c r="O4944" t="s">
        <v>40</v>
      </c>
      <c r="P4944">
        <v>4.9000000000000004</v>
      </c>
      <c r="Q4944">
        <v>4.9000000000000004</v>
      </c>
      <c r="R4944">
        <v>4.8</v>
      </c>
      <c r="S4944">
        <v>4.8</v>
      </c>
      <c r="T4944">
        <v>4.9000000000000004</v>
      </c>
      <c r="U4944">
        <v>4.9000000000000004</v>
      </c>
      <c r="V4944" t="s">
        <v>4591</v>
      </c>
      <c r="W4944" t="s">
        <v>1409</v>
      </c>
      <c r="X4944" t="s">
        <v>43</v>
      </c>
      <c r="Y4944">
        <v>25</v>
      </c>
      <c r="Z4944">
        <v>31</v>
      </c>
      <c r="AA4944" t="s">
        <v>44</v>
      </c>
      <c r="AB4944" t="s">
        <v>151</v>
      </c>
      <c r="AC4944" t="s">
        <v>522</v>
      </c>
      <c r="AD4944" t="s">
        <v>19631</v>
      </c>
      <c r="AE4944" t="s">
        <v>19632</v>
      </c>
      <c r="AF4944">
        <v>19874</v>
      </c>
    </row>
    <row r="4945" spans="1:32" x14ac:dyDescent="0.35">
      <c r="A4945">
        <v>2018</v>
      </c>
      <c r="B4945" t="s">
        <v>525</v>
      </c>
      <c r="C4945" t="s">
        <v>7460</v>
      </c>
      <c r="D4945" t="s">
        <v>34</v>
      </c>
      <c r="E4945" t="s">
        <v>3936</v>
      </c>
      <c r="F4945">
        <v>4.9000000000000004</v>
      </c>
      <c r="G4945">
        <v>326</v>
      </c>
      <c r="H4945" t="s">
        <v>36</v>
      </c>
      <c r="I4945" t="s">
        <v>19633</v>
      </c>
      <c r="J4945">
        <v>4.4000000000000004</v>
      </c>
      <c r="K4945">
        <v>51</v>
      </c>
      <c r="L4945" t="s">
        <v>19634</v>
      </c>
      <c r="M4945" t="s">
        <v>445</v>
      </c>
      <c r="N4945">
        <v>43078</v>
      </c>
      <c r="O4945" t="s">
        <v>53</v>
      </c>
      <c r="P4945">
        <v>4.9000000000000004</v>
      </c>
      <c r="Q4945">
        <v>4.8</v>
      </c>
      <c r="R4945">
        <v>4.8</v>
      </c>
      <c r="S4945">
        <v>4.8</v>
      </c>
      <c r="T4945">
        <v>4.9000000000000004</v>
      </c>
      <c r="U4945">
        <v>4.9000000000000004</v>
      </c>
      <c r="V4945" t="s">
        <v>7462</v>
      </c>
      <c r="W4945" t="s">
        <v>42</v>
      </c>
      <c r="X4945" t="s">
        <v>43</v>
      </c>
      <c r="Y4945">
        <v>25</v>
      </c>
      <c r="Z4945">
        <v>36</v>
      </c>
      <c r="AA4945" t="s">
        <v>44</v>
      </c>
      <c r="AB4945" t="s">
        <v>151</v>
      </c>
      <c r="AC4945" t="s">
        <v>464</v>
      </c>
      <c r="AD4945" t="s">
        <v>19635</v>
      </c>
      <c r="AE4945" t="s">
        <v>19636</v>
      </c>
      <c r="AF4945">
        <v>21083</v>
      </c>
    </row>
    <row r="4946" spans="1:32" x14ac:dyDescent="0.35">
      <c r="A4946">
        <v>2019</v>
      </c>
      <c r="B4946" t="s">
        <v>257</v>
      </c>
      <c r="C4946" t="s">
        <v>1183</v>
      </c>
      <c r="D4946" t="s">
        <v>34</v>
      </c>
      <c r="E4946" t="s">
        <v>2903</v>
      </c>
      <c r="F4946">
        <v>4.9000000000000004</v>
      </c>
      <c r="G4946">
        <v>17</v>
      </c>
      <c r="H4946" t="s">
        <v>36</v>
      </c>
      <c r="I4946" t="s">
        <v>4654</v>
      </c>
      <c r="J4946">
        <v>4.5</v>
      </c>
      <c r="K4946">
        <v>804</v>
      </c>
      <c r="L4946" t="s">
        <v>4655</v>
      </c>
      <c r="M4946" t="s">
        <v>427</v>
      </c>
      <c r="N4946">
        <v>30076</v>
      </c>
      <c r="O4946" t="s">
        <v>40</v>
      </c>
      <c r="P4946">
        <v>4.9000000000000004</v>
      </c>
      <c r="Q4946">
        <v>4.9000000000000004</v>
      </c>
      <c r="R4946">
        <v>5</v>
      </c>
      <c r="S4946">
        <v>4.5999999999999996</v>
      </c>
      <c r="T4946">
        <v>5</v>
      </c>
      <c r="U4946">
        <v>4.8</v>
      </c>
      <c r="V4946" t="s">
        <v>1179</v>
      </c>
      <c r="W4946" t="s">
        <v>42</v>
      </c>
      <c r="X4946" t="s">
        <v>95</v>
      </c>
      <c r="Y4946">
        <v>21</v>
      </c>
      <c r="Z4946">
        <v>29</v>
      </c>
      <c r="AA4946" t="s">
        <v>44</v>
      </c>
      <c r="AB4946" t="s">
        <v>45</v>
      </c>
      <c r="AC4946" t="s">
        <v>264</v>
      </c>
      <c r="AD4946" t="s">
        <v>19637</v>
      </c>
      <c r="AE4946" t="s">
        <v>19638</v>
      </c>
      <c r="AF4946">
        <v>44972</v>
      </c>
    </row>
    <row r="4947" spans="1:32" x14ac:dyDescent="0.35">
      <c r="A4947">
        <v>2021</v>
      </c>
      <c r="B4947" t="s">
        <v>409</v>
      </c>
      <c r="C4947" t="s">
        <v>1691</v>
      </c>
      <c r="D4947" t="s">
        <v>34</v>
      </c>
      <c r="E4947" t="s">
        <v>668</v>
      </c>
      <c r="F4947">
        <v>4.7</v>
      </c>
      <c r="G4947">
        <v>58</v>
      </c>
      <c r="H4947" t="s">
        <v>36</v>
      </c>
      <c r="I4947" t="s">
        <v>5078</v>
      </c>
      <c r="J4947">
        <v>4.7</v>
      </c>
      <c r="K4947">
        <v>201</v>
      </c>
      <c r="L4947" t="s">
        <v>5079</v>
      </c>
      <c r="M4947" t="s">
        <v>445</v>
      </c>
      <c r="N4947">
        <v>43537</v>
      </c>
      <c r="O4947" t="s">
        <v>53</v>
      </c>
      <c r="P4947">
        <v>4.7</v>
      </c>
      <c r="Q4947">
        <v>4.7</v>
      </c>
      <c r="R4947">
        <v>4.7</v>
      </c>
      <c r="S4947">
        <v>4.5</v>
      </c>
      <c r="T4947">
        <v>4.7</v>
      </c>
      <c r="U4947">
        <v>4.7</v>
      </c>
      <c r="V4947" t="s">
        <v>566</v>
      </c>
      <c r="W4947" t="s">
        <v>42</v>
      </c>
      <c r="X4947" t="s">
        <v>55</v>
      </c>
      <c r="Y4947">
        <v>18</v>
      </c>
      <c r="Z4947">
        <v>25</v>
      </c>
      <c r="AA4947" t="s">
        <v>44</v>
      </c>
      <c r="AB4947" t="s">
        <v>45</v>
      </c>
      <c r="AC4947" t="s">
        <v>66</v>
      </c>
      <c r="AD4947" t="s">
        <v>5080</v>
      </c>
      <c r="AE4947" t="s">
        <v>5081</v>
      </c>
      <c r="AF4947">
        <v>17434</v>
      </c>
    </row>
    <row r="4948" spans="1:32" x14ac:dyDescent="0.35">
      <c r="A4948">
        <v>2019</v>
      </c>
      <c r="B4948" t="s">
        <v>48</v>
      </c>
      <c r="C4948" t="s">
        <v>1024</v>
      </c>
      <c r="D4948" t="s">
        <v>34</v>
      </c>
      <c r="E4948" t="s">
        <v>7850</v>
      </c>
      <c r="F4948">
        <v>4.8</v>
      </c>
      <c r="G4948">
        <v>425</v>
      </c>
      <c r="H4948" t="s">
        <v>36</v>
      </c>
      <c r="I4948" t="s">
        <v>19639</v>
      </c>
      <c r="J4948">
        <v>4.5999999999999996</v>
      </c>
      <c r="K4948">
        <v>151</v>
      </c>
      <c r="L4948" t="s">
        <v>19640</v>
      </c>
      <c r="M4948" t="s">
        <v>972</v>
      </c>
      <c r="N4948">
        <v>48131</v>
      </c>
      <c r="O4948" t="s">
        <v>53</v>
      </c>
      <c r="P4948">
        <v>4.9000000000000004</v>
      </c>
      <c r="Q4948">
        <v>4.8</v>
      </c>
      <c r="R4948">
        <v>4.8</v>
      </c>
      <c r="S4948">
        <v>4.5999999999999996</v>
      </c>
      <c r="T4948">
        <v>4.8</v>
      </c>
      <c r="U4948">
        <v>4.7</v>
      </c>
      <c r="V4948" t="s">
        <v>10243</v>
      </c>
      <c r="W4948" t="s">
        <v>42</v>
      </c>
      <c r="X4948" t="s">
        <v>55</v>
      </c>
      <c r="Y4948">
        <v>18</v>
      </c>
      <c r="Z4948">
        <v>23</v>
      </c>
      <c r="AA4948" t="s">
        <v>44</v>
      </c>
      <c r="AB4948" t="s">
        <v>56</v>
      </c>
      <c r="AC4948" t="s">
        <v>1491</v>
      </c>
      <c r="AD4948" t="s">
        <v>19641</v>
      </c>
      <c r="AE4948" t="s">
        <v>19642</v>
      </c>
      <c r="AF4948">
        <v>48242</v>
      </c>
    </row>
    <row r="4949" spans="1:32" x14ac:dyDescent="0.35">
      <c r="A4949">
        <v>2020</v>
      </c>
      <c r="B4949" t="s">
        <v>108</v>
      </c>
      <c r="C4949" t="s">
        <v>1881</v>
      </c>
      <c r="D4949" t="s">
        <v>634</v>
      </c>
      <c r="E4949" t="s">
        <v>19643</v>
      </c>
      <c r="F4949">
        <v>4.5</v>
      </c>
      <c r="G4949">
        <v>13</v>
      </c>
      <c r="H4949" t="s">
        <v>36</v>
      </c>
      <c r="I4949" t="s">
        <v>6410</v>
      </c>
      <c r="J4949">
        <v>4.8</v>
      </c>
      <c r="K4949">
        <v>1875</v>
      </c>
      <c r="L4949" t="s">
        <v>6411</v>
      </c>
      <c r="M4949" t="s">
        <v>427</v>
      </c>
      <c r="N4949">
        <v>30096</v>
      </c>
      <c r="O4949" t="s">
        <v>53</v>
      </c>
      <c r="P4949">
        <v>4.8</v>
      </c>
      <c r="Q4949">
        <v>4.8</v>
      </c>
      <c r="R4949">
        <v>4.8</v>
      </c>
      <c r="S4949">
        <v>4.2</v>
      </c>
      <c r="T4949">
        <v>4.7</v>
      </c>
      <c r="U4949">
        <v>4.0999999999999996</v>
      </c>
      <c r="V4949" t="s">
        <v>8058</v>
      </c>
      <c r="W4949" t="s">
        <v>15244</v>
      </c>
      <c r="X4949" t="s">
        <v>95</v>
      </c>
      <c r="Y4949">
        <v>24</v>
      </c>
      <c r="Z4949">
        <v>35</v>
      </c>
      <c r="AA4949" t="s">
        <v>44</v>
      </c>
      <c r="AB4949" t="s">
        <v>125</v>
      </c>
      <c r="AC4949" t="s">
        <v>219</v>
      </c>
      <c r="AD4949" t="s">
        <v>19644</v>
      </c>
      <c r="AE4949" t="s">
        <v>19645</v>
      </c>
      <c r="AF4949">
        <v>21386</v>
      </c>
    </row>
    <row r="4950" spans="1:32" x14ac:dyDescent="0.35">
      <c r="A4950">
        <v>2019</v>
      </c>
      <c r="B4950" t="s">
        <v>946</v>
      </c>
      <c r="C4950" t="s">
        <v>2569</v>
      </c>
      <c r="D4950" t="s">
        <v>5503</v>
      </c>
      <c r="E4950" t="s">
        <v>459</v>
      </c>
      <c r="F4950">
        <v>4.7</v>
      </c>
      <c r="G4950">
        <v>182</v>
      </c>
      <c r="H4950" t="s">
        <v>36</v>
      </c>
      <c r="I4950" t="s">
        <v>19646</v>
      </c>
      <c r="J4950">
        <v>4</v>
      </c>
      <c r="K4950">
        <v>76</v>
      </c>
      <c r="L4950" t="s">
        <v>19647</v>
      </c>
      <c r="M4950" t="s">
        <v>972</v>
      </c>
      <c r="N4950">
        <v>48170</v>
      </c>
      <c r="O4950" t="s">
        <v>40</v>
      </c>
      <c r="P4950">
        <v>4.7</v>
      </c>
      <c r="Q4950">
        <v>4.5999999999999996</v>
      </c>
      <c r="R4950">
        <v>4.5999999999999996</v>
      </c>
      <c r="S4950">
        <v>4.5999999999999996</v>
      </c>
      <c r="T4950">
        <v>4.8</v>
      </c>
      <c r="U4950">
        <v>4.7</v>
      </c>
      <c r="V4950" t="s">
        <v>8078</v>
      </c>
      <c r="W4950" t="s">
        <v>327</v>
      </c>
      <c r="X4950" t="s">
        <v>124</v>
      </c>
      <c r="Y4950">
        <v>24</v>
      </c>
      <c r="Z4950">
        <v>29</v>
      </c>
      <c r="AA4950" t="s">
        <v>44</v>
      </c>
      <c r="AB4950" t="s">
        <v>151</v>
      </c>
      <c r="AC4950" t="s">
        <v>2159</v>
      </c>
      <c r="AD4950" t="s">
        <v>19648</v>
      </c>
      <c r="AE4950" t="s">
        <v>19649</v>
      </c>
      <c r="AF4950">
        <v>15438</v>
      </c>
    </row>
    <row r="4951" spans="1:32" x14ac:dyDescent="0.35">
      <c r="A4951">
        <v>2018</v>
      </c>
      <c r="B4951" t="s">
        <v>339</v>
      </c>
      <c r="C4951" t="s">
        <v>9580</v>
      </c>
      <c r="D4951" t="s">
        <v>34</v>
      </c>
      <c r="E4951" t="s">
        <v>19650</v>
      </c>
      <c r="F4951">
        <v>3.8</v>
      </c>
      <c r="G4951">
        <v>10</v>
      </c>
      <c r="H4951" t="s">
        <v>36</v>
      </c>
      <c r="I4951" t="s">
        <v>18910</v>
      </c>
      <c r="J4951">
        <v>4.3</v>
      </c>
      <c r="K4951">
        <v>1293</v>
      </c>
      <c r="L4951" t="s">
        <v>18911</v>
      </c>
      <c r="M4951" t="s">
        <v>427</v>
      </c>
      <c r="N4951">
        <v>30253</v>
      </c>
      <c r="O4951" t="s">
        <v>40</v>
      </c>
      <c r="P4951">
        <v>4</v>
      </c>
      <c r="Q4951">
        <v>4.2</v>
      </c>
      <c r="R4951">
        <v>3.6</v>
      </c>
      <c r="S4951">
        <v>3.2</v>
      </c>
      <c r="T4951">
        <v>4.3</v>
      </c>
      <c r="U4951">
        <v>3.1</v>
      </c>
      <c r="V4951" t="s">
        <v>504</v>
      </c>
      <c r="W4951" t="s">
        <v>327</v>
      </c>
      <c r="X4951" t="s">
        <v>55</v>
      </c>
      <c r="Y4951">
        <v>16</v>
      </c>
      <c r="Z4951">
        <v>21</v>
      </c>
      <c r="AA4951" t="s">
        <v>44</v>
      </c>
      <c r="AB4951" t="s">
        <v>198</v>
      </c>
      <c r="AC4951" t="s">
        <v>3031</v>
      </c>
      <c r="AD4951" t="s">
        <v>19651</v>
      </c>
      <c r="AE4951" t="s">
        <v>19652</v>
      </c>
      <c r="AF4951">
        <v>44113</v>
      </c>
    </row>
    <row r="4952" spans="1:32" x14ac:dyDescent="0.35">
      <c r="A4952">
        <v>2019</v>
      </c>
      <c r="B4952" t="s">
        <v>1046</v>
      </c>
      <c r="C4952" t="s">
        <v>1937</v>
      </c>
      <c r="D4952" t="s">
        <v>1311</v>
      </c>
      <c r="E4952" t="s">
        <v>19653</v>
      </c>
      <c r="F4952">
        <v>4.5999999999999996</v>
      </c>
      <c r="G4952">
        <v>94</v>
      </c>
      <c r="H4952" t="s">
        <v>36</v>
      </c>
      <c r="I4952" t="s">
        <v>10048</v>
      </c>
      <c r="J4952">
        <v>3.7</v>
      </c>
      <c r="K4952">
        <v>32</v>
      </c>
      <c r="L4952" t="s">
        <v>10049</v>
      </c>
      <c r="M4952" t="s">
        <v>427</v>
      </c>
      <c r="N4952">
        <v>30504</v>
      </c>
      <c r="O4952" t="s">
        <v>40</v>
      </c>
      <c r="P4952">
        <v>4.8</v>
      </c>
      <c r="Q4952">
        <v>4.7</v>
      </c>
      <c r="R4952">
        <v>4.5999999999999996</v>
      </c>
      <c r="S4952">
        <v>4.4000000000000004</v>
      </c>
      <c r="T4952">
        <v>4.7</v>
      </c>
      <c r="U4952">
        <v>4.5</v>
      </c>
      <c r="V4952" t="s">
        <v>3829</v>
      </c>
      <c r="W4952" t="s">
        <v>123</v>
      </c>
      <c r="X4952" t="s">
        <v>124</v>
      </c>
      <c r="Y4952">
        <v>18</v>
      </c>
      <c r="Z4952">
        <v>25</v>
      </c>
      <c r="AA4952" t="s">
        <v>44</v>
      </c>
      <c r="AB4952" t="s">
        <v>45</v>
      </c>
      <c r="AC4952" t="s">
        <v>370</v>
      </c>
      <c r="AD4952" t="s">
        <v>19654</v>
      </c>
      <c r="AE4952" t="s">
        <v>19655</v>
      </c>
      <c r="AF4952">
        <v>59025</v>
      </c>
    </row>
    <row r="4953" spans="1:32" x14ac:dyDescent="0.35">
      <c r="A4953">
        <v>2021</v>
      </c>
      <c r="B4953" t="s">
        <v>533</v>
      </c>
      <c r="C4953" t="s">
        <v>8541</v>
      </c>
      <c r="D4953" t="s">
        <v>34</v>
      </c>
      <c r="E4953" t="s">
        <v>10057</v>
      </c>
      <c r="F4953">
        <v>4.7</v>
      </c>
      <c r="G4953">
        <v>15</v>
      </c>
      <c r="H4953" t="s">
        <v>36</v>
      </c>
      <c r="I4953" t="s">
        <v>10058</v>
      </c>
      <c r="J4953">
        <v>4.3</v>
      </c>
      <c r="K4953">
        <v>75</v>
      </c>
      <c r="L4953" t="s">
        <v>10059</v>
      </c>
      <c r="M4953" t="s">
        <v>445</v>
      </c>
      <c r="N4953">
        <v>43228</v>
      </c>
      <c r="O4953" t="s">
        <v>53</v>
      </c>
      <c r="P4953">
        <v>4.7</v>
      </c>
      <c r="Q4953">
        <v>4.5999999999999996</v>
      </c>
      <c r="R4953">
        <v>4.7</v>
      </c>
      <c r="S4953">
        <v>4.5999999999999996</v>
      </c>
      <c r="T4953">
        <v>4.9000000000000004</v>
      </c>
      <c r="U4953">
        <v>4.8</v>
      </c>
      <c r="V4953" t="s">
        <v>2106</v>
      </c>
      <c r="W4953" t="s">
        <v>42</v>
      </c>
      <c r="X4953" t="s">
        <v>124</v>
      </c>
      <c r="Y4953">
        <v>21</v>
      </c>
      <c r="Z4953">
        <v>27</v>
      </c>
      <c r="AA4953" t="s">
        <v>44</v>
      </c>
      <c r="AB4953" t="s">
        <v>45</v>
      </c>
      <c r="AC4953" t="s">
        <v>219</v>
      </c>
      <c r="AD4953" t="s">
        <v>10060</v>
      </c>
      <c r="AE4953" t="s">
        <v>10061</v>
      </c>
      <c r="AF4953">
        <v>10262</v>
      </c>
    </row>
    <row r="4954" spans="1:32" x14ac:dyDescent="0.35">
      <c r="A4954">
        <v>2019</v>
      </c>
      <c r="B4954" t="s">
        <v>1046</v>
      </c>
      <c r="C4954" t="s">
        <v>1937</v>
      </c>
      <c r="D4954" t="s">
        <v>34</v>
      </c>
      <c r="E4954" t="s">
        <v>3648</v>
      </c>
      <c r="F4954">
        <v>4.5999999999999996</v>
      </c>
      <c r="G4954">
        <v>94</v>
      </c>
      <c r="H4954" t="s">
        <v>36</v>
      </c>
      <c r="I4954" t="s">
        <v>12478</v>
      </c>
      <c r="J4954">
        <v>4.7</v>
      </c>
      <c r="K4954">
        <v>24</v>
      </c>
      <c r="L4954" t="s">
        <v>12479</v>
      </c>
      <c r="M4954" t="s">
        <v>972</v>
      </c>
      <c r="N4954">
        <v>48084</v>
      </c>
      <c r="O4954" t="s">
        <v>53</v>
      </c>
      <c r="P4954">
        <v>4.8</v>
      </c>
      <c r="Q4954">
        <v>4.7</v>
      </c>
      <c r="R4954">
        <v>4.5999999999999996</v>
      </c>
      <c r="S4954">
        <v>4.4000000000000004</v>
      </c>
      <c r="T4954">
        <v>4.7</v>
      </c>
      <c r="U4954">
        <v>4.5</v>
      </c>
      <c r="V4954" t="s">
        <v>8824</v>
      </c>
      <c r="W4954" t="s">
        <v>9977</v>
      </c>
      <c r="X4954" t="s">
        <v>124</v>
      </c>
      <c r="Y4954">
        <v>18</v>
      </c>
      <c r="Z4954">
        <v>25</v>
      </c>
      <c r="AA4954" t="s">
        <v>44</v>
      </c>
      <c r="AB4954" t="s">
        <v>45</v>
      </c>
      <c r="AC4954" t="s">
        <v>370</v>
      </c>
      <c r="AD4954" t="s">
        <v>19656</v>
      </c>
      <c r="AE4954" t="s">
        <v>19657</v>
      </c>
      <c r="AF4954">
        <v>43740</v>
      </c>
    </row>
    <row r="4955" spans="1:32" x14ac:dyDescent="0.35">
      <c r="A4955">
        <v>2019</v>
      </c>
      <c r="B4955" t="s">
        <v>409</v>
      </c>
      <c r="C4955" t="s">
        <v>562</v>
      </c>
      <c r="D4955" t="s">
        <v>34</v>
      </c>
      <c r="E4955" t="s">
        <v>18868</v>
      </c>
      <c r="F4955">
        <v>4.5999999999999996</v>
      </c>
      <c r="G4955">
        <v>568</v>
      </c>
      <c r="H4955" t="s">
        <v>36</v>
      </c>
      <c r="I4955" t="s">
        <v>19658</v>
      </c>
      <c r="J4955">
        <v>4.8</v>
      </c>
      <c r="K4955">
        <v>491</v>
      </c>
      <c r="L4955" t="s">
        <v>19659</v>
      </c>
      <c r="M4955" t="s">
        <v>394</v>
      </c>
      <c r="N4955">
        <v>37620</v>
      </c>
      <c r="O4955" t="s">
        <v>40</v>
      </c>
      <c r="P4955">
        <v>4.8</v>
      </c>
      <c r="Q4955">
        <v>4.7</v>
      </c>
      <c r="R4955">
        <v>4.5</v>
      </c>
      <c r="S4955">
        <v>4.5</v>
      </c>
      <c r="T4955">
        <v>4.7</v>
      </c>
      <c r="U4955">
        <v>4.5999999999999996</v>
      </c>
      <c r="V4955" t="s">
        <v>3713</v>
      </c>
      <c r="W4955" t="s">
        <v>42</v>
      </c>
      <c r="X4955" t="s">
        <v>43</v>
      </c>
      <c r="Y4955">
        <v>22</v>
      </c>
      <c r="Z4955">
        <v>31</v>
      </c>
      <c r="AA4955" t="s">
        <v>44</v>
      </c>
      <c r="AB4955" t="s">
        <v>125</v>
      </c>
      <c r="AC4955" t="s">
        <v>567</v>
      </c>
      <c r="AD4955" t="s">
        <v>19660</v>
      </c>
      <c r="AE4955" t="s">
        <v>19661</v>
      </c>
      <c r="AF4955">
        <v>47659</v>
      </c>
    </row>
    <row r="4956" spans="1:32" x14ac:dyDescent="0.35">
      <c r="A4956">
        <v>2018</v>
      </c>
      <c r="B4956" t="s">
        <v>129</v>
      </c>
      <c r="C4956" t="s">
        <v>2896</v>
      </c>
      <c r="D4956" t="s">
        <v>34</v>
      </c>
      <c r="E4956" t="s">
        <v>15332</v>
      </c>
      <c r="F4956">
        <v>4.8</v>
      </c>
      <c r="G4956">
        <v>146</v>
      </c>
      <c r="H4956" t="s">
        <v>36</v>
      </c>
      <c r="I4956" t="s">
        <v>19401</v>
      </c>
      <c r="J4956">
        <v>4.5999999999999996</v>
      </c>
      <c r="K4956">
        <v>846</v>
      </c>
      <c r="L4956" t="s">
        <v>19402</v>
      </c>
      <c r="M4956" t="s">
        <v>445</v>
      </c>
      <c r="N4956">
        <v>44212</v>
      </c>
      <c r="O4956" t="s">
        <v>53</v>
      </c>
      <c r="P4956">
        <v>4.9000000000000004</v>
      </c>
      <c r="Q4956">
        <v>4.8</v>
      </c>
      <c r="R4956">
        <v>4.9000000000000004</v>
      </c>
      <c r="S4956">
        <v>4.5</v>
      </c>
      <c r="T4956">
        <v>4.9000000000000004</v>
      </c>
      <c r="U4956">
        <v>4.8</v>
      </c>
      <c r="V4956" t="s">
        <v>16767</v>
      </c>
      <c r="W4956" t="s">
        <v>42</v>
      </c>
      <c r="X4956" t="s">
        <v>124</v>
      </c>
      <c r="Y4956">
        <v>18</v>
      </c>
      <c r="Z4956">
        <v>25</v>
      </c>
      <c r="AA4956" t="s">
        <v>44</v>
      </c>
      <c r="AB4956" t="s">
        <v>45</v>
      </c>
      <c r="AC4956" t="s">
        <v>474</v>
      </c>
      <c r="AD4956" t="s">
        <v>19662</v>
      </c>
      <c r="AE4956" t="s">
        <v>19663</v>
      </c>
      <c r="AF4956">
        <v>29874</v>
      </c>
    </row>
    <row r="4957" spans="1:32" x14ac:dyDescent="0.35">
      <c r="A4957">
        <v>2020</v>
      </c>
      <c r="B4957" t="s">
        <v>373</v>
      </c>
      <c r="C4957" t="s">
        <v>3037</v>
      </c>
      <c r="D4957" t="s">
        <v>34</v>
      </c>
      <c r="E4957" t="s">
        <v>14423</v>
      </c>
      <c r="F4957">
        <v>4.8</v>
      </c>
      <c r="G4957">
        <v>39</v>
      </c>
      <c r="H4957" t="s">
        <v>36</v>
      </c>
      <c r="I4957" t="s">
        <v>14424</v>
      </c>
      <c r="J4957">
        <v>4.8</v>
      </c>
      <c r="K4957">
        <v>241</v>
      </c>
      <c r="L4957" t="s">
        <v>14425</v>
      </c>
      <c r="M4957" t="s">
        <v>445</v>
      </c>
      <c r="N4957">
        <v>44135</v>
      </c>
      <c r="O4957" t="s">
        <v>53</v>
      </c>
      <c r="P4957">
        <v>4.9000000000000004</v>
      </c>
      <c r="Q4957">
        <v>4.7</v>
      </c>
      <c r="R4957">
        <v>4.7</v>
      </c>
      <c r="S4957">
        <v>4.5999999999999996</v>
      </c>
      <c r="T4957">
        <v>4.8</v>
      </c>
      <c r="U4957">
        <v>4.9000000000000004</v>
      </c>
      <c r="V4957" t="s">
        <v>1089</v>
      </c>
      <c r="W4957" t="s">
        <v>889</v>
      </c>
      <c r="X4957" t="s">
        <v>124</v>
      </c>
      <c r="Y4957">
        <v>19</v>
      </c>
      <c r="Z4957">
        <v>26</v>
      </c>
      <c r="AA4957" t="s">
        <v>44</v>
      </c>
      <c r="AB4957" t="s">
        <v>78</v>
      </c>
      <c r="AC4957" t="s">
        <v>114</v>
      </c>
      <c r="AD4957" t="s">
        <v>14426</v>
      </c>
      <c r="AE4957" t="s">
        <v>14427</v>
      </c>
      <c r="AF4957">
        <v>43962</v>
      </c>
    </row>
    <row r="4958" spans="1:32" x14ac:dyDescent="0.35">
      <c r="A4958">
        <v>2019</v>
      </c>
      <c r="B4958" t="s">
        <v>48</v>
      </c>
      <c r="C4958" t="s">
        <v>179</v>
      </c>
      <c r="D4958" t="s">
        <v>34</v>
      </c>
      <c r="E4958" t="s">
        <v>3397</v>
      </c>
      <c r="F4958">
        <v>4.8</v>
      </c>
      <c r="G4958">
        <v>110</v>
      </c>
      <c r="H4958" t="s">
        <v>36</v>
      </c>
      <c r="I4958" t="s">
        <v>19664</v>
      </c>
      <c r="J4958">
        <v>4.2</v>
      </c>
      <c r="K4958">
        <v>365</v>
      </c>
      <c r="L4958" t="s">
        <v>19665</v>
      </c>
      <c r="M4958" t="s">
        <v>1036</v>
      </c>
      <c r="N4958">
        <v>28012</v>
      </c>
      <c r="O4958" t="s">
        <v>53</v>
      </c>
      <c r="P4958">
        <v>4.8</v>
      </c>
      <c r="Q4958">
        <v>4.8</v>
      </c>
      <c r="R4958">
        <v>4.8</v>
      </c>
      <c r="S4958">
        <v>4.7</v>
      </c>
      <c r="T4958">
        <v>4.9000000000000004</v>
      </c>
      <c r="U4958">
        <v>4.8</v>
      </c>
      <c r="V4958" t="s">
        <v>2043</v>
      </c>
      <c r="W4958" t="s">
        <v>206</v>
      </c>
      <c r="X4958" t="s">
        <v>55</v>
      </c>
      <c r="Y4958">
        <v>16</v>
      </c>
      <c r="Z4958">
        <v>22</v>
      </c>
      <c r="AA4958" t="s">
        <v>44</v>
      </c>
      <c r="AB4958" t="s">
        <v>151</v>
      </c>
      <c r="AC4958" t="s">
        <v>184</v>
      </c>
      <c r="AD4958" t="s">
        <v>19666</v>
      </c>
      <c r="AE4958" t="s">
        <v>19667</v>
      </c>
      <c r="AF4958">
        <v>17383</v>
      </c>
    </row>
    <row r="4959" spans="1:32" x14ac:dyDescent="0.35">
      <c r="A4959">
        <v>2021</v>
      </c>
      <c r="B4959" t="s">
        <v>187</v>
      </c>
      <c r="C4959" t="s">
        <v>7473</v>
      </c>
      <c r="D4959" t="s">
        <v>34</v>
      </c>
      <c r="E4959" t="s">
        <v>19668</v>
      </c>
      <c r="F4959">
        <v>4.8</v>
      </c>
      <c r="G4959">
        <v>81</v>
      </c>
      <c r="H4959" t="s">
        <v>36</v>
      </c>
      <c r="I4959" t="s">
        <v>19669</v>
      </c>
      <c r="J4959">
        <v>4.5999999999999996</v>
      </c>
      <c r="K4959">
        <v>147</v>
      </c>
      <c r="L4959" t="s">
        <v>19670</v>
      </c>
      <c r="M4959" t="s">
        <v>538</v>
      </c>
      <c r="N4959">
        <v>15108</v>
      </c>
      <c r="O4959" t="s">
        <v>53</v>
      </c>
      <c r="P4959">
        <v>4.9000000000000004</v>
      </c>
      <c r="Q4959">
        <v>4.8</v>
      </c>
      <c r="R4959">
        <v>4.7</v>
      </c>
      <c r="S4959">
        <v>4.7</v>
      </c>
      <c r="T4959">
        <v>4.8</v>
      </c>
      <c r="U4959">
        <v>4.8</v>
      </c>
      <c r="V4959" t="s">
        <v>1417</v>
      </c>
      <c r="W4959" t="s">
        <v>42</v>
      </c>
      <c r="X4959" t="s">
        <v>124</v>
      </c>
      <c r="Y4959">
        <v>26</v>
      </c>
      <c r="Z4959">
        <v>33</v>
      </c>
      <c r="AA4959" t="s">
        <v>44</v>
      </c>
      <c r="AB4959" t="s">
        <v>78</v>
      </c>
      <c r="AC4959" t="s">
        <v>237</v>
      </c>
      <c r="AD4959" t="s">
        <v>19671</v>
      </c>
      <c r="AE4959" t="s">
        <v>19672</v>
      </c>
      <c r="AF4959">
        <v>33182</v>
      </c>
    </row>
    <row r="4960" spans="1:32" x14ac:dyDescent="0.35">
      <c r="A4960">
        <v>2019</v>
      </c>
      <c r="B4960" t="s">
        <v>187</v>
      </c>
      <c r="C4960" t="s">
        <v>1303</v>
      </c>
      <c r="D4960" t="s">
        <v>34</v>
      </c>
      <c r="E4960" t="s">
        <v>19673</v>
      </c>
      <c r="F4960">
        <v>4.7</v>
      </c>
      <c r="G4960">
        <v>279</v>
      </c>
      <c r="H4960" t="s">
        <v>36</v>
      </c>
      <c r="I4960" t="s">
        <v>19674</v>
      </c>
      <c r="J4960">
        <v>4.8</v>
      </c>
      <c r="K4960">
        <v>748</v>
      </c>
      <c r="L4960" t="s">
        <v>19675</v>
      </c>
      <c r="M4960" t="s">
        <v>538</v>
      </c>
      <c r="N4960">
        <v>15146</v>
      </c>
      <c r="O4960" t="s">
        <v>53</v>
      </c>
      <c r="P4960">
        <v>4.8</v>
      </c>
      <c r="Q4960">
        <v>4.7</v>
      </c>
      <c r="R4960">
        <v>4.5999999999999996</v>
      </c>
      <c r="S4960">
        <v>4.7</v>
      </c>
      <c r="T4960">
        <v>4.7</v>
      </c>
      <c r="U4960">
        <v>4.8</v>
      </c>
      <c r="V4960" t="s">
        <v>6960</v>
      </c>
      <c r="W4960" t="s">
        <v>76</v>
      </c>
      <c r="X4960" t="s">
        <v>124</v>
      </c>
      <c r="Y4960">
        <v>26</v>
      </c>
      <c r="Z4960">
        <v>33</v>
      </c>
      <c r="AA4960" t="s">
        <v>44</v>
      </c>
      <c r="AB4960" t="s">
        <v>78</v>
      </c>
      <c r="AC4960" t="s">
        <v>237</v>
      </c>
      <c r="AD4960" t="s">
        <v>19676</v>
      </c>
      <c r="AE4960">
        <v>2002369</v>
      </c>
      <c r="AF4960">
        <v>16496</v>
      </c>
    </row>
    <row r="4961" spans="1:32" x14ac:dyDescent="0.35">
      <c r="A4961">
        <v>2018</v>
      </c>
      <c r="B4961" t="s">
        <v>32</v>
      </c>
      <c r="C4961" t="s">
        <v>3054</v>
      </c>
      <c r="D4961" t="s">
        <v>34</v>
      </c>
      <c r="E4961" t="s">
        <v>10807</v>
      </c>
      <c r="F4961">
        <v>4.8</v>
      </c>
      <c r="G4961">
        <v>770</v>
      </c>
      <c r="H4961" t="s">
        <v>36</v>
      </c>
      <c r="I4961" t="s">
        <v>10808</v>
      </c>
      <c r="J4961">
        <v>4.7</v>
      </c>
      <c r="K4961">
        <v>1200</v>
      </c>
      <c r="L4961" t="s">
        <v>10809</v>
      </c>
      <c r="M4961" t="s">
        <v>1036</v>
      </c>
      <c r="N4961">
        <v>27262</v>
      </c>
      <c r="O4961" t="s">
        <v>53</v>
      </c>
      <c r="P4961">
        <v>4.8</v>
      </c>
      <c r="Q4961">
        <v>4.7</v>
      </c>
      <c r="R4961">
        <v>4.8</v>
      </c>
      <c r="S4961">
        <v>4.7</v>
      </c>
      <c r="T4961">
        <v>4.8</v>
      </c>
      <c r="U4961">
        <v>4.9000000000000004</v>
      </c>
      <c r="V4961" t="s">
        <v>4033</v>
      </c>
      <c r="W4961" t="s">
        <v>42</v>
      </c>
      <c r="X4961" t="s">
        <v>124</v>
      </c>
      <c r="Y4961">
        <v>22</v>
      </c>
      <c r="Z4961">
        <v>28</v>
      </c>
      <c r="AA4961" t="s">
        <v>44</v>
      </c>
      <c r="AB4961" t="s">
        <v>151</v>
      </c>
      <c r="AC4961" t="s">
        <v>597</v>
      </c>
      <c r="AD4961" t="s">
        <v>10810</v>
      </c>
      <c r="AE4961" t="s">
        <v>10811</v>
      </c>
      <c r="AF4961">
        <v>31252</v>
      </c>
    </row>
    <row r="4962" spans="1:32" x14ac:dyDescent="0.35">
      <c r="A4962">
        <v>2021</v>
      </c>
      <c r="B4962" t="s">
        <v>60</v>
      </c>
      <c r="C4962" t="s">
        <v>61</v>
      </c>
      <c r="D4962" t="s">
        <v>3720</v>
      </c>
      <c r="E4962" t="s">
        <v>15437</v>
      </c>
      <c r="F4962">
        <v>4.8</v>
      </c>
      <c r="G4962">
        <v>92</v>
      </c>
      <c r="H4962" t="s">
        <v>36</v>
      </c>
      <c r="I4962" t="s">
        <v>15438</v>
      </c>
      <c r="J4962">
        <v>4.2</v>
      </c>
      <c r="K4962">
        <v>127</v>
      </c>
      <c r="L4962" t="s">
        <v>15439</v>
      </c>
      <c r="M4962" t="s">
        <v>462</v>
      </c>
      <c r="N4962">
        <v>29906</v>
      </c>
      <c r="O4962" t="s">
        <v>40</v>
      </c>
      <c r="P4962">
        <v>4.9000000000000004</v>
      </c>
      <c r="Q4962">
        <v>4.9000000000000004</v>
      </c>
      <c r="R4962">
        <v>4.8</v>
      </c>
      <c r="S4962">
        <v>4.5999999999999996</v>
      </c>
      <c r="T4962">
        <v>4.9000000000000004</v>
      </c>
      <c r="U4962">
        <v>4.8</v>
      </c>
      <c r="V4962" t="s">
        <v>566</v>
      </c>
      <c r="W4962" t="s">
        <v>42</v>
      </c>
      <c r="X4962" t="s">
        <v>95</v>
      </c>
      <c r="Y4962">
        <v>20</v>
      </c>
      <c r="Z4962">
        <v>25</v>
      </c>
      <c r="AA4962" t="s">
        <v>44</v>
      </c>
      <c r="AB4962" t="s">
        <v>45</v>
      </c>
      <c r="AC4962" t="s">
        <v>66</v>
      </c>
      <c r="AD4962" t="s">
        <v>15440</v>
      </c>
      <c r="AE4962" t="s">
        <v>15441</v>
      </c>
      <c r="AF4962">
        <v>19024</v>
      </c>
    </row>
    <row r="4963" spans="1:32" x14ac:dyDescent="0.35">
      <c r="A4963">
        <v>2020</v>
      </c>
      <c r="B4963" t="s">
        <v>339</v>
      </c>
      <c r="C4963" t="s">
        <v>19677</v>
      </c>
      <c r="D4963" t="s">
        <v>34</v>
      </c>
      <c r="E4963" t="s">
        <v>19678</v>
      </c>
      <c r="F4963">
        <v>4.7</v>
      </c>
      <c r="G4963">
        <v>5</v>
      </c>
      <c r="H4963" t="s">
        <v>36</v>
      </c>
      <c r="I4963" t="s">
        <v>19679</v>
      </c>
      <c r="J4963">
        <v>4.9000000000000004</v>
      </c>
      <c r="K4963">
        <v>3926</v>
      </c>
      <c r="L4963" t="s">
        <v>19680</v>
      </c>
      <c r="M4963" t="s">
        <v>472</v>
      </c>
      <c r="N4963">
        <v>34233</v>
      </c>
      <c r="O4963" t="s">
        <v>75</v>
      </c>
      <c r="P4963">
        <v>4.8</v>
      </c>
      <c r="Q4963">
        <v>4.5999999999999996</v>
      </c>
      <c r="R4963">
        <v>4.4000000000000004</v>
      </c>
      <c r="S4963">
        <v>4.4000000000000004</v>
      </c>
      <c r="T4963">
        <v>5</v>
      </c>
      <c r="U4963">
        <v>4.8</v>
      </c>
      <c r="V4963" t="s">
        <v>19681</v>
      </c>
      <c r="W4963" t="s">
        <v>1522</v>
      </c>
      <c r="X4963" t="s">
        <v>55</v>
      </c>
      <c r="Y4963">
        <v>16</v>
      </c>
      <c r="Z4963">
        <v>21</v>
      </c>
      <c r="AA4963" t="s">
        <v>44</v>
      </c>
      <c r="AB4963" t="s">
        <v>198</v>
      </c>
      <c r="AC4963" t="s">
        <v>3031</v>
      </c>
      <c r="AD4963" t="s">
        <v>19682</v>
      </c>
      <c r="AE4963" t="s">
        <v>19683</v>
      </c>
      <c r="AF4963">
        <v>15796</v>
      </c>
    </row>
    <row r="4964" spans="1:32" x14ac:dyDescent="0.35">
      <c r="A4964">
        <v>2019</v>
      </c>
      <c r="B4964" t="s">
        <v>69</v>
      </c>
      <c r="C4964" t="s">
        <v>357</v>
      </c>
      <c r="D4964" t="s">
        <v>34</v>
      </c>
      <c r="E4964" t="s">
        <v>19684</v>
      </c>
      <c r="F4964">
        <v>4.8</v>
      </c>
      <c r="G4964">
        <v>223</v>
      </c>
      <c r="H4964" t="s">
        <v>36</v>
      </c>
      <c r="I4964" t="s">
        <v>6025</v>
      </c>
      <c r="J4964">
        <v>4.5999999999999996</v>
      </c>
      <c r="K4964">
        <v>19</v>
      </c>
      <c r="L4964" t="s">
        <v>6026</v>
      </c>
      <c r="M4964" t="s">
        <v>462</v>
      </c>
      <c r="N4964">
        <v>29406</v>
      </c>
      <c r="O4964" t="s">
        <v>53</v>
      </c>
      <c r="P4964">
        <v>4.9000000000000004</v>
      </c>
      <c r="Q4964">
        <v>4.8</v>
      </c>
      <c r="R4964">
        <v>4.7</v>
      </c>
      <c r="S4964">
        <v>4.7</v>
      </c>
      <c r="T4964">
        <v>4.7</v>
      </c>
      <c r="U4964">
        <v>4.8</v>
      </c>
      <c r="V4964" t="s">
        <v>4667</v>
      </c>
      <c r="W4964" t="s">
        <v>42</v>
      </c>
      <c r="X4964" t="s">
        <v>43</v>
      </c>
      <c r="Y4964">
        <v>19</v>
      </c>
      <c r="Z4964">
        <v>27</v>
      </c>
      <c r="AA4964" t="s">
        <v>44</v>
      </c>
      <c r="AB4964" t="s">
        <v>151</v>
      </c>
      <c r="AC4964" t="s">
        <v>126</v>
      </c>
      <c r="AD4964" t="s">
        <v>19685</v>
      </c>
      <c r="AE4964" t="s">
        <v>19686</v>
      </c>
      <c r="AF4964">
        <v>49110</v>
      </c>
    </row>
    <row r="4965" spans="1:32" x14ac:dyDescent="0.35">
      <c r="A4965">
        <v>2019</v>
      </c>
      <c r="B4965" t="s">
        <v>288</v>
      </c>
      <c r="C4965" t="s">
        <v>2144</v>
      </c>
      <c r="D4965" t="s">
        <v>34</v>
      </c>
      <c r="E4965" t="s">
        <v>12177</v>
      </c>
      <c r="F4965">
        <v>4.8</v>
      </c>
      <c r="G4965">
        <v>27</v>
      </c>
      <c r="H4965" t="s">
        <v>36</v>
      </c>
      <c r="I4965" t="s">
        <v>12178</v>
      </c>
      <c r="J4965">
        <v>4.7</v>
      </c>
      <c r="K4965">
        <v>1128</v>
      </c>
      <c r="L4965" t="s">
        <v>12179</v>
      </c>
      <c r="M4965" t="s">
        <v>472</v>
      </c>
      <c r="N4965">
        <v>32811</v>
      </c>
      <c r="O4965" t="s">
        <v>94</v>
      </c>
      <c r="P4965">
        <v>4.9000000000000004</v>
      </c>
      <c r="Q4965">
        <v>4.8</v>
      </c>
      <c r="R4965">
        <v>4.8</v>
      </c>
      <c r="S4965">
        <v>4.5999999999999996</v>
      </c>
      <c r="T4965">
        <v>5</v>
      </c>
      <c r="U4965">
        <v>4.9000000000000004</v>
      </c>
      <c r="V4965" t="s">
        <v>12180</v>
      </c>
      <c r="W4965" t="s">
        <v>12181</v>
      </c>
      <c r="X4965" t="s">
        <v>124</v>
      </c>
      <c r="Y4965">
        <v>17</v>
      </c>
      <c r="Z4965">
        <v>22</v>
      </c>
      <c r="AA4965" t="s">
        <v>44</v>
      </c>
      <c r="AB4965" t="s">
        <v>45</v>
      </c>
      <c r="AC4965" t="s">
        <v>1645</v>
      </c>
      <c r="AD4965" t="s">
        <v>12182</v>
      </c>
      <c r="AE4965" t="s">
        <v>12183</v>
      </c>
      <c r="AF4965">
        <v>52418</v>
      </c>
    </row>
    <row r="4966" spans="1:32" x14ac:dyDescent="0.35">
      <c r="A4966">
        <v>2019</v>
      </c>
      <c r="B4966" t="s">
        <v>108</v>
      </c>
      <c r="C4966" t="s">
        <v>1621</v>
      </c>
      <c r="D4966" t="s">
        <v>34</v>
      </c>
      <c r="E4966" t="s">
        <v>19687</v>
      </c>
      <c r="F4966">
        <v>4.5999999999999996</v>
      </c>
      <c r="G4966">
        <v>72</v>
      </c>
      <c r="H4966" t="s">
        <v>36</v>
      </c>
      <c r="I4966" t="s">
        <v>2215</v>
      </c>
      <c r="J4966">
        <v>4.4000000000000004</v>
      </c>
      <c r="K4966">
        <v>1132</v>
      </c>
      <c r="L4966" t="s">
        <v>2216</v>
      </c>
      <c r="M4966" t="s">
        <v>1036</v>
      </c>
      <c r="N4966">
        <v>27617</v>
      </c>
      <c r="O4966" t="s">
        <v>53</v>
      </c>
      <c r="P4966">
        <v>4.8</v>
      </c>
      <c r="Q4966">
        <v>4.8</v>
      </c>
      <c r="R4966">
        <v>4.5999999999999996</v>
      </c>
      <c r="S4966">
        <v>4.5</v>
      </c>
      <c r="T4966">
        <v>4.7</v>
      </c>
      <c r="U4966">
        <v>4.5999999999999996</v>
      </c>
      <c r="V4966" t="s">
        <v>42</v>
      </c>
      <c r="W4966" t="s">
        <v>42</v>
      </c>
      <c r="X4966" t="s">
        <v>124</v>
      </c>
      <c r="Y4966">
        <v>22</v>
      </c>
      <c r="Z4966">
        <v>27</v>
      </c>
      <c r="AA4966" t="s">
        <v>44</v>
      </c>
      <c r="AB4966" t="s">
        <v>125</v>
      </c>
      <c r="AC4966" t="s">
        <v>219</v>
      </c>
      <c r="AD4966" t="s">
        <v>19688</v>
      </c>
      <c r="AE4966" t="s">
        <v>19689</v>
      </c>
      <c r="AF4966">
        <v>55497</v>
      </c>
    </row>
    <row r="4967" spans="1:32" x14ac:dyDescent="0.35">
      <c r="A4967">
        <v>2021</v>
      </c>
      <c r="B4967" t="s">
        <v>108</v>
      </c>
      <c r="C4967" t="s">
        <v>3601</v>
      </c>
      <c r="D4967" t="s">
        <v>34</v>
      </c>
      <c r="E4967" t="s">
        <v>19690</v>
      </c>
      <c r="F4967">
        <v>5</v>
      </c>
      <c r="G4967">
        <v>4</v>
      </c>
      <c r="H4967" t="s">
        <v>36</v>
      </c>
      <c r="I4967" t="s">
        <v>9384</v>
      </c>
      <c r="J4967">
        <v>4.7</v>
      </c>
      <c r="K4967">
        <v>116</v>
      </c>
      <c r="L4967" t="s">
        <v>9385</v>
      </c>
      <c r="M4967" t="s">
        <v>679</v>
      </c>
      <c r="N4967">
        <v>14623</v>
      </c>
      <c r="O4967" t="s">
        <v>53</v>
      </c>
      <c r="P4967">
        <v>5</v>
      </c>
      <c r="Q4967">
        <v>4.8</v>
      </c>
      <c r="R4967">
        <v>5</v>
      </c>
      <c r="S4967">
        <v>5</v>
      </c>
      <c r="T4967">
        <v>5</v>
      </c>
      <c r="U4967">
        <v>5</v>
      </c>
      <c r="V4967" t="s">
        <v>111</v>
      </c>
      <c r="W4967" t="s">
        <v>7851</v>
      </c>
      <c r="X4967" t="s">
        <v>124</v>
      </c>
      <c r="Y4967">
        <v>23</v>
      </c>
      <c r="Z4967">
        <v>33</v>
      </c>
      <c r="AA4967" t="s">
        <v>44</v>
      </c>
      <c r="AB4967" t="s">
        <v>125</v>
      </c>
      <c r="AC4967" t="s">
        <v>219</v>
      </c>
      <c r="AD4967" t="s">
        <v>19691</v>
      </c>
      <c r="AE4967" t="s">
        <v>19692</v>
      </c>
      <c r="AF4967">
        <v>10019</v>
      </c>
    </row>
    <row r="4968" spans="1:32" x14ac:dyDescent="0.35">
      <c r="A4968">
        <v>2015</v>
      </c>
      <c r="B4968" t="s">
        <v>69</v>
      </c>
      <c r="C4968" t="s">
        <v>844</v>
      </c>
      <c r="D4968" t="s">
        <v>34</v>
      </c>
      <c r="E4968" t="s">
        <v>3389</v>
      </c>
      <c r="F4968">
        <v>4.7</v>
      </c>
      <c r="G4968">
        <v>310</v>
      </c>
      <c r="H4968" t="s">
        <v>36</v>
      </c>
      <c r="I4968" t="s">
        <v>11556</v>
      </c>
      <c r="J4968">
        <v>4.4000000000000004</v>
      </c>
      <c r="K4968">
        <v>7</v>
      </c>
      <c r="L4968" t="s">
        <v>11557</v>
      </c>
      <c r="M4968" t="s">
        <v>1103</v>
      </c>
      <c r="N4968">
        <v>21704</v>
      </c>
      <c r="O4968" t="s">
        <v>94</v>
      </c>
      <c r="P4968">
        <v>4.7</v>
      </c>
      <c r="Q4968">
        <v>4.5999999999999996</v>
      </c>
      <c r="R4968">
        <v>4.7</v>
      </c>
      <c r="S4968">
        <v>4.7</v>
      </c>
      <c r="T4968">
        <v>4.7</v>
      </c>
      <c r="U4968">
        <v>4.8</v>
      </c>
      <c r="V4968" t="s">
        <v>76</v>
      </c>
      <c r="W4968" t="s">
        <v>42</v>
      </c>
      <c r="X4968" t="s">
        <v>43</v>
      </c>
      <c r="Y4968">
        <v>27</v>
      </c>
      <c r="Z4968">
        <v>36</v>
      </c>
      <c r="AA4968" t="s">
        <v>44</v>
      </c>
      <c r="AB4968" t="s">
        <v>78</v>
      </c>
      <c r="AC4968" t="s">
        <v>464</v>
      </c>
      <c r="AD4968" t="s">
        <v>19693</v>
      </c>
      <c r="AE4968">
        <v>22863197</v>
      </c>
      <c r="AF4968">
        <v>49773</v>
      </c>
    </row>
    <row r="4969" spans="1:32" x14ac:dyDescent="0.35">
      <c r="A4969">
        <v>2016</v>
      </c>
      <c r="B4969" t="s">
        <v>69</v>
      </c>
      <c r="C4969" t="s">
        <v>1499</v>
      </c>
      <c r="D4969" t="s">
        <v>34</v>
      </c>
      <c r="E4969" t="s">
        <v>2005</v>
      </c>
      <c r="F4969">
        <v>4.5999999999999996</v>
      </c>
      <c r="G4969">
        <v>383</v>
      </c>
      <c r="H4969" t="s">
        <v>36</v>
      </c>
      <c r="I4969" t="s">
        <v>19694</v>
      </c>
      <c r="J4969">
        <v>4.7</v>
      </c>
      <c r="K4969">
        <v>1246</v>
      </c>
      <c r="L4969" t="s">
        <v>19695</v>
      </c>
      <c r="M4969" t="s">
        <v>481</v>
      </c>
      <c r="N4969">
        <v>20151</v>
      </c>
      <c r="O4969" t="s">
        <v>53</v>
      </c>
      <c r="P4969">
        <v>4.5999999999999996</v>
      </c>
      <c r="Q4969">
        <v>4.5</v>
      </c>
      <c r="R4969">
        <v>4.5999999999999996</v>
      </c>
      <c r="S4969">
        <v>4.5999999999999996</v>
      </c>
      <c r="T4969">
        <v>4.7</v>
      </c>
      <c r="U4969">
        <v>4.7</v>
      </c>
      <c r="V4969" t="s">
        <v>19696</v>
      </c>
      <c r="W4969" t="s">
        <v>42</v>
      </c>
      <c r="X4969" t="s">
        <v>124</v>
      </c>
      <c r="Y4969">
        <v>25</v>
      </c>
      <c r="Z4969">
        <v>31</v>
      </c>
      <c r="AA4969" t="s">
        <v>44</v>
      </c>
      <c r="AB4969" t="s">
        <v>78</v>
      </c>
      <c r="AC4969" t="s">
        <v>464</v>
      </c>
      <c r="AD4969" t="s">
        <v>19697</v>
      </c>
      <c r="AE4969" t="s">
        <v>19698</v>
      </c>
      <c r="AF4969">
        <v>55202</v>
      </c>
    </row>
    <row r="4970" spans="1:32" x14ac:dyDescent="0.35">
      <c r="A4970">
        <v>2013</v>
      </c>
      <c r="B4970" t="s">
        <v>257</v>
      </c>
      <c r="C4970" t="s">
        <v>2743</v>
      </c>
      <c r="D4970" t="s">
        <v>34</v>
      </c>
      <c r="E4970" t="s">
        <v>7744</v>
      </c>
      <c r="F4970">
        <v>4.5999999999999996</v>
      </c>
      <c r="G4970">
        <v>159</v>
      </c>
      <c r="H4970" t="s">
        <v>36</v>
      </c>
      <c r="I4970" t="s">
        <v>6469</v>
      </c>
      <c r="J4970">
        <v>3.7</v>
      </c>
      <c r="K4970">
        <v>170</v>
      </c>
      <c r="L4970" t="s">
        <v>6470</v>
      </c>
      <c r="M4970" t="s">
        <v>481</v>
      </c>
      <c r="N4970">
        <v>22554</v>
      </c>
      <c r="O4970" t="s">
        <v>53</v>
      </c>
      <c r="P4970">
        <v>4.7</v>
      </c>
      <c r="Q4970">
        <v>4.5999999999999996</v>
      </c>
      <c r="R4970">
        <v>4.8</v>
      </c>
      <c r="S4970">
        <v>4.4000000000000004</v>
      </c>
      <c r="T4970">
        <v>4.8</v>
      </c>
      <c r="U4970">
        <v>4.5999999999999996</v>
      </c>
      <c r="V4970" t="s">
        <v>7745</v>
      </c>
      <c r="W4970" t="s">
        <v>1204</v>
      </c>
      <c r="X4970" t="s">
        <v>124</v>
      </c>
      <c r="Y4970">
        <v>22</v>
      </c>
      <c r="Z4970">
        <v>33</v>
      </c>
      <c r="AA4970" t="s">
        <v>44</v>
      </c>
      <c r="AB4970" t="s">
        <v>45</v>
      </c>
      <c r="AC4970" t="s">
        <v>219</v>
      </c>
      <c r="AD4970" t="s">
        <v>7746</v>
      </c>
      <c r="AE4970">
        <v>811118</v>
      </c>
      <c r="AF4970">
        <v>106830</v>
      </c>
    </row>
    <row r="4971" spans="1:32" x14ac:dyDescent="0.35">
      <c r="A4971">
        <v>2020</v>
      </c>
      <c r="B4971" t="s">
        <v>616</v>
      </c>
      <c r="C4971" t="s">
        <v>2510</v>
      </c>
      <c r="D4971" t="s">
        <v>34</v>
      </c>
      <c r="E4971" t="s">
        <v>16346</v>
      </c>
      <c r="F4971">
        <v>4.8</v>
      </c>
      <c r="G4971">
        <v>134</v>
      </c>
      <c r="H4971" t="s">
        <v>36</v>
      </c>
      <c r="I4971" t="s">
        <v>5623</v>
      </c>
      <c r="J4971">
        <v>3</v>
      </c>
      <c r="K4971">
        <v>10</v>
      </c>
      <c r="L4971" t="s">
        <v>5624</v>
      </c>
      <c r="M4971" t="s">
        <v>1103</v>
      </c>
      <c r="N4971">
        <v>20877</v>
      </c>
      <c r="O4971" t="s">
        <v>53</v>
      </c>
      <c r="P4971">
        <v>4.8</v>
      </c>
      <c r="Q4971">
        <v>4.7</v>
      </c>
      <c r="R4971">
        <v>4.7</v>
      </c>
      <c r="S4971">
        <v>4.7</v>
      </c>
      <c r="T4971">
        <v>4.8</v>
      </c>
      <c r="U4971">
        <v>4.8</v>
      </c>
      <c r="V4971" t="s">
        <v>262</v>
      </c>
      <c r="W4971" t="s">
        <v>123</v>
      </c>
      <c r="X4971" t="s">
        <v>6580</v>
      </c>
      <c r="Y4971">
        <v>30</v>
      </c>
      <c r="Z4971">
        <v>40</v>
      </c>
      <c r="AA4971" t="s">
        <v>44</v>
      </c>
      <c r="AB4971" t="s">
        <v>78</v>
      </c>
      <c r="AC4971" t="s">
        <v>664</v>
      </c>
      <c r="AD4971" t="s">
        <v>19699</v>
      </c>
      <c r="AE4971">
        <v>22922696</v>
      </c>
      <c r="AF4971">
        <v>24252</v>
      </c>
    </row>
    <row r="4972" spans="1:32" x14ac:dyDescent="0.35">
      <c r="A4972">
        <v>2021</v>
      </c>
      <c r="B4972" t="s">
        <v>516</v>
      </c>
      <c r="C4972" t="s">
        <v>10493</v>
      </c>
      <c r="D4972" t="s">
        <v>34</v>
      </c>
      <c r="E4972" t="s">
        <v>2578</v>
      </c>
      <c r="F4972">
        <v>4.9000000000000004</v>
      </c>
      <c r="G4972">
        <v>32</v>
      </c>
      <c r="H4972" t="s">
        <v>36</v>
      </c>
      <c r="I4972" t="s">
        <v>10494</v>
      </c>
      <c r="J4972">
        <v>4.8</v>
      </c>
      <c r="K4972">
        <v>4800</v>
      </c>
      <c r="L4972" t="s">
        <v>10495</v>
      </c>
      <c r="M4972" t="s">
        <v>472</v>
      </c>
      <c r="N4972">
        <v>34982</v>
      </c>
      <c r="O4972" t="s">
        <v>40</v>
      </c>
      <c r="P4972">
        <v>4.9000000000000004</v>
      </c>
      <c r="Q4972">
        <v>4.9000000000000004</v>
      </c>
      <c r="R4972">
        <v>4.7</v>
      </c>
      <c r="S4972">
        <v>4.8</v>
      </c>
      <c r="T4972">
        <v>4.9000000000000004</v>
      </c>
      <c r="U4972">
        <v>4.9000000000000004</v>
      </c>
      <c r="V4972" t="s">
        <v>4591</v>
      </c>
      <c r="W4972" t="s">
        <v>262</v>
      </c>
      <c r="X4972" t="s">
        <v>43</v>
      </c>
      <c r="Y4972">
        <v>25</v>
      </c>
      <c r="Z4972">
        <v>33</v>
      </c>
      <c r="AA4972" t="s">
        <v>44</v>
      </c>
      <c r="AB4972" t="s">
        <v>151</v>
      </c>
      <c r="AC4972" t="s">
        <v>522</v>
      </c>
      <c r="AD4972" t="s">
        <v>10496</v>
      </c>
      <c r="AE4972" t="s">
        <v>10497</v>
      </c>
      <c r="AF4972">
        <v>10697</v>
      </c>
    </row>
    <row r="4973" spans="1:32" x14ac:dyDescent="0.35">
      <c r="A4973">
        <v>2019</v>
      </c>
      <c r="B4973" t="s">
        <v>516</v>
      </c>
      <c r="C4973" t="s">
        <v>517</v>
      </c>
      <c r="D4973" t="s">
        <v>34</v>
      </c>
      <c r="E4973" t="s">
        <v>2169</v>
      </c>
      <c r="F4973">
        <v>4.8</v>
      </c>
      <c r="G4973">
        <v>230</v>
      </c>
      <c r="H4973" t="s">
        <v>36</v>
      </c>
      <c r="I4973" t="s">
        <v>19700</v>
      </c>
      <c r="J4973">
        <v>4.8</v>
      </c>
      <c r="K4973">
        <v>1394</v>
      </c>
      <c r="L4973" t="s">
        <v>19701</v>
      </c>
      <c r="M4973" t="s">
        <v>1103</v>
      </c>
      <c r="N4973">
        <v>21093</v>
      </c>
      <c r="O4973" t="s">
        <v>53</v>
      </c>
      <c r="P4973">
        <v>4.8</v>
      </c>
      <c r="Q4973">
        <v>4.8</v>
      </c>
      <c r="R4973">
        <v>4.8</v>
      </c>
      <c r="S4973">
        <v>4.8</v>
      </c>
      <c r="T4973">
        <v>4.9000000000000004</v>
      </c>
      <c r="U4973">
        <v>4.8</v>
      </c>
      <c r="V4973" t="s">
        <v>4591</v>
      </c>
      <c r="W4973" t="s">
        <v>1409</v>
      </c>
      <c r="X4973" t="s">
        <v>124</v>
      </c>
      <c r="Y4973">
        <v>24</v>
      </c>
      <c r="Z4973">
        <v>30</v>
      </c>
      <c r="AA4973" t="s">
        <v>44</v>
      </c>
      <c r="AB4973" t="s">
        <v>151</v>
      </c>
      <c r="AC4973" t="s">
        <v>522</v>
      </c>
      <c r="AD4973" t="s">
        <v>19702</v>
      </c>
      <c r="AE4973" t="s">
        <v>19703</v>
      </c>
      <c r="AF4973">
        <v>14719</v>
      </c>
    </row>
    <row r="4974" spans="1:32" x14ac:dyDescent="0.35">
      <c r="A4974">
        <v>2018</v>
      </c>
      <c r="B4974" t="s">
        <v>108</v>
      </c>
      <c r="C4974" t="s">
        <v>3995</v>
      </c>
      <c r="D4974" t="s">
        <v>34</v>
      </c>
      <c r="E4974" t="s">
        <v>12579</v>
      </c>
      <c r="F4974">
        <v>4.7</v>
      </c>
      <c r="G4974">
        <v>51</v>
      </c>
      <c r="H4974" t="s">
        <v>36</v>
      </c>
      <c r="I4974" t="s">
        <v>2259</v>
      </c>
      <c r="J4974">
        <v>4.7</v>
      </c>
      <c r="K4974">
        <v>1435</v>
      </c>
      <c r="L4974" t="s">
        <v>2260</v>
      </c>
      <c r="M4974" t="s">
        <v>472</v>
      </c>
      <c r="N4974">
        <v>33021</v>
      </c>
      <c r="O4974" t="s">
        <v>53</v>
      </c>
      <c r="P4974">
        <v>4.9000000000000004</v>
      </c>
      <c r="Q4974">
        <v>4.7</v>
      </c>
      <c r="R4974">
        <v>4.8</v>
      </c>
      <c r="S4974">
        <v>4.4000000000000004</v>
      </c>
      <c r="T4974">
        <v>4.8</v>
      </c>
      <c r="U4974">
        <v>4.8</v>
      </c>
      <c r="V4974" t="s">
        <v>712</v>
      </c>
      <c r="W4974" t="s">
        <v>77</v>
      </c>
      <c r="X4974" t="s">
        <v>95</v>
      </c>
      <c r="Y4974">
        <v>18</v>
      </c>
      <c r="Z4974">
        <v>23</v>
      </c>
      <c r="AA4974" t="s">
        <v>44</v>
      </c>
      <c r="AB4974" t="s">
        <v>113</v>
      </c>
      <c r="AC4974" t="s">
        <v>114</v>
      </c>
      <c r="AD4974" t="s">
        <v>12580</v>
      </c>
      <c r="AE4974" t="s">
        <v>12581</v>
      </c>
      <c r="AF4974">
        <v>51985</v>
      </c>
    </row>
    <row r="4975" spans="1:32" x14ac:dyDescent="0.35">
      <c r="A4975">
        <v>2021</v>
      </c>
      <c r="B4975" t="s">
        <v>108</v>
      </c>
      <c r="C4975" t="s">
        <v>1881</v>
      </c>
      <c r="D4975" t="s">
        <v>634</v>
      </c>
      <c r="E4975" t="s">
        <v>4923</v>
      </c>
      <c r="F4975">
        <v>5</v>
      </c>
      <c r="G4975">
        <v>4</v>
      </c>
      <c r="H4975" t="s">
        <v>36</v>
      </c>
      <c r="I4975" t="s">
        <v>1767</v>
      </c>
      <c r="J4975">
        <v>4.5999999999999996</v>
      </c>
      <c r="K4975">
        <v>1040</v>
      </c>
      <c r="L4975" t="s">
        <v>1768</v>
      </c>
      <c r="M4975" t="s">
        <v>472</v>
      </c>
      <c r="N4975">
        <v>33169</v>
      </c>
      <c r="O4975" t="s">
        <v>40</v>
      </c>
      <c r="P4975">
        <v>5</v>
      </c>
      <c r="Q4975">
        <v>4.8</v>
      </c>
      <c r="R4975">
        <v>5</v>
      </c>
      <c r="S4975">
        <v>5</v>
      </c>
      <c r="T4975">
        <v>5</v>
      </c>
      <c r="U4975">
        <v>5</v>
      </c>
      <c r="V4975" t="s">
        <v>712</v>
      </c>
      <c r="W4975" t="s">
        <v>77</v>
      </c>
      <c r="X4975" t="s">
        <v>95</v>
      </c>
      <c r="Y4975">
        <v>23</v>
      </c>
      <c r="Z4975">
        <v>35</v>
      </c>
      <c r="AA4975" t="s">
        <v>44</v>
      </c>
      <c r="AB4975" t="s">
        <v>125</v>
      </c>
      <c r="AC4975" t="s">
        <v>219</v>
      </c>
      <c r="AD4975" t="s">
        <v>19704</v>
      </c>
      <c r="AE4975" t="s">
        <v>19705</v>
      </c>
      <c r="AF4975">
        <v>10722</v>
      </c>
    </row>
    <row r="4976" spans="1:32" x14ac:dyDescent="0.35">
      <c r="A4976">
        <v>2020</v>
      </c>
      <c r="B4976" t="s">
        <v>32</v>
      </c>
      <c r="C4976" t="s">
        <v>746</v>
      </c>
      <c r="D4976" t="s">
        <v>34</v>
      </c>
      <c r="E4976" t="s">
        <v>19706</v>
      </c>
      <c r="F4976">
        <v>4.8</v>
      </c>
      <c r="G4976">
        <v>142</v>
      </c>
      <c r="H4976" t="s">
        <v>36</v>
      </c>
      <c r="I4976" t="s">
        <v>19707</v>
      </c>
      <c r="J4976">
        <v>4.3</v>
      </c>
      <c r="K4976">
        <v>435</v>
      </c>
      <c r="L4976" t="s">
        <v>19708</v>
      </c>
      <c r="M4976" t="s">
        <v>472</v>
      </c>
      <c r="N4976">
        <v>33169</v>
      </c>
      <c r="O4976" t="s">
        <v>53</v>
      </c>
      <c r="P4976">
        <v>4.7</v>
      </c>
      <c r="Q4976">
        <v>4.7</v>
      </c>
      <c r="R4976">
        <v>4.7</v>
      </c>
      <c r="S4976">
        <v>4.7</v>
      </c>
      <c r="T4976">
        <v>4.8</v>
      </c>
      <c r="U4976">
        <v>4.8</v>
      </c>
      <c r="V4976" t="s">
        <v>41</v>
      </c>
      <c r="W4976" t="s">
        <v>42</v>
      </c>
      <c r="X4976" t="s">
        <v>43</v>
      </c>
      <c r="Y4976">
        <v>28</v>
      </c>
      <c r="Z4976">
        <v>39</v>
      </c>
      <c r="AA4976" t="s">
        <v>44</v>
      </c>
      <c r="AB4976" t="s">
        <v>45</v>
      </c>
      <c r="AC4976" t="s">
        <v>750</v>
      </c>
      <c r="AD4976" t="s">
        <v>19709</v>
      </c>
      <c r="AE4976" t="s">
        <v>19710</v>
      </c>
      <c r="AF4976">
        <v>82611</v>
      </c>
    </row>
    <row r="4977" spans="1:32" x14ac:dyDescent="0.35">
      <c r="A4977">
        <v>2014</v>
      </c>
      <c r="B4977" t="s">
        <v>288</v>
      </c>
      <c r="C4977" t="s">
        <v>8674</v>
      </c>
      <c r="D4977" t="s">
        <v>34</v>
      </c>
      <c r="E4977" t="s">
        <v>1730</v>
      </c>
      <c r="F4977">
        <v>4.8</v>
      </c>
      <c r="G4977">
        <v>15</v>
      </c>
      <c r="H4977" t="s">
        <v>36</v>
      </c>
      <c r="I4977" t="s">
        <v>8675</v>
      </c>
      <c r="J4977">
        <v>4.5</v>
      </c>
      <c r="K4977">
        <v>283</v>
      </c>
      <c r="L4977" t="s">
        <v>8676</v>
      </c>
      <c r="M4977" t="s">
        <v>604</v>
      </c>
      <c r="N4977" s="1" t="s">
        <v>8677</v>
      </c>
      <c r="O4977" t="s">
        <v>94</v>
      </c>
      <c r="P4977">
        <v>4.7</v>
      </c>
      <c r="Q4977">
        <v>4.9000000000000004</v>
      </c>
      <c r="R4977">
        <v>4.8</v>
      </c>
      <c r="S4977">
        <v>4.5999999999999996</v>
      </c>
      <c r="T4977">
        <v>4.9000000000000004</v>
      </c>
      <c r="U4977">
        <v>4.8</v>
      </c>
      <c r="V4977" t="s">
        <v>8678</v>
      </c>
      <c r="W4977" t="s">
        <v>42</v>
      </c>
      <c r="X4977" t="s">
        <v>124</v>
      </c>
      <c r="Y4977">
        <v>16</v>
      </c>
      <c r="Z4977">
        <v>23</v>
      </c>
      <c r="AA4977" t="s">
        <v>44</v>
      </c>
      <c r="AB4977" t="s">
        <v>294</v>
      </c>
      <c r="AC4977" t="s">
        <v>6551</v>
      </c>
      <c r="AD4977" t="s">
        <v>8679</v>
      </c>
      <c r="AE4977" t="s">
        <v>8680</v>
      </c>
      <c r="AF4977">
        <v>47425</v>
      </c>
    </row>
    <row r="4978" spans="1:32" x14ac:dyDescent="0.35">
      <c r="A4978">
        <v>2013</v>
      </c>
      <c r="B4978" t="s">
        <v>81</v>
      </c>
      <c r="C4978" t="s">
        <v>3989</v>
      </c>
      <c r="D4978" t="s">
        <v>34</v>
      </c>
      <c r="E4978" t="s">
        <v>11600</v>
      </c>
      <c r="F4978">
        <v>4.7</v>
      </c>
      <c r="G4978">
        <v>99</v>
      </c>
      <c r="H4978" t="s">
        <v>36</v>
      </c>
      <c r="I4978" t="s">
        <v>11601</v>
      </c>
      <c r="J4978">
        <v>4.5999999999999996</v>
      </c>
      <c r="K4978">
        <v>553</v>
      </c>
      <c r="L4978" t="s">
        <v>11602</v>
      </c>
      <c r="M4978" t="s">
        <v>604</v>
      </c>
      <c r="N4978" s="1" t="s">
        <v>4316</v>
      </c>
      <c r="O4978" t="s">
        <v>94</v>
      </c>
      <c r="P4978">
        <v>4.8</v>
      </c>
      <c r="Q4978">
        <v>4.5999999999999996</v>
      </c>
      <c r="R4978">
        <v>4.7</v>
      </c>
      <c r="S4978">
        <v>4.5</v>
      </c>
      <c r="T4978">
        <v>4.5999999999999996</v>
      </c>
      <c r="U4978">
        <v>4.8</v>
      </c>
      <c r="V4978" t="s">
        <v>175</v>
      </c>
      <c r="W4978" t="s">
        <v>42</v>
      </c>
      <c r="X4978" t="s">
        <v>43</v>
      </c>
      <c r="Y4978">
        <v>21</v>
      </c>
      <c r="Z4978">
        <v>31</v>
      </c>
      <c r="AA4978" t="s">
        <v>44</v>
      </c>
      <c r="AB4978" t="s">
        <v>151</v>
      </c>
      <c r="AC4978" t="s">
        <v>184</v>
      </c>
      <c r="AD4978" t="s">
        <v>11603</v>
      </c>
      <c r="AE4978" t="s">
        <v>11604</v>
      </c>
      <c r="AF4978">
        <v>87201</v>
      </c>
    </row>
    <row r="4979" spans="1:32" x14ac:dyDescent="0.35">
      <c r="A4979">
        <v>2021</v>
      </c>
      <c r="B4979" t="s">
        <v>129</v>
      </c>
      <c r="C4979" t="s">
        <v>17927</v>
      </c>
      <c r="D4979" t="s">
        <v>34</v>
      </c>
      <c r="E4979" t="s">
        <v>19711</v>
      </c>
      <c r="F4979">
        <v>4.8</v>
      </c>
      <c r="G4979">
        <v>27</v>
      </c>
      <c r="H4979" t="s">
        <v>36</v>
      </c>
      <c r="I4979" t="s">
        <v>19712</v>
      </c>
      <c r="J4979">
        <v>4.4000000000000004</v>
      </c>
      <c r="K4979">
        <v>3063</v>
      </c>
      <c r="L4979" t="s">
        <v>19713</v>
      </c>
      <c r="M4979" t="s">
        <v>604</v>
      </c>
      <c r="N4979" s="1" t="s">
        <v>19714</v>
      </c>
      <c r="O4979" t="s">
        <v>94</v>
      </c>
      <c r="P4979">
        <v>4.9000000000000004</v>
      </c>
      <c r="Q4979">
        <v>4.9000000000000004</v>
      </c>
      <c r="R4979">
        <v>4.7</v>
      </c>
      <c r="S4979">
        <v>4.4000000000000004</v>
      </c>
      <c r="T4979">
        <v>4.9000000000000004</v>
      </c>
      <c r="U4979">
        <v>4.8</v>
      </c>
      <c r="V4979" t="s">
        <v>11881</v>
      </c>
      <c r="W4979" t="s">
        <v>19715</v>
      </c>
      <c r="X4979" t="s">
        <v>124</v>
      </c>
      <c r="Y4979">
        <v>12</v>
      </c>
      <c r="Z4979">
        <v>17</v>
      </c>
      <c r="AA4979" t="s">
        <v>44</v>
      </c>
      <c r="AB4979" t="s">
        <v>45</v>
      </c>
      <c r="AC4979" t="s">
        <v>14390</v>
      </c>
      <c r="AD4979" t="s">
        <v>19716</v>
      </c>
      <c r="AE4979" t="s">
        <v>19717</v>
      </c>
      <c r="AF4979">
        <v>13268</v>
      </c>
    </row>
    <row r="4980" spans="1:32" x14ac:dyDescent="0.35">
      <c r="A4980">
        <v>2018</v>
      </c>
      <c r="B4980" t="s">
        <v>108</v>
      </c>
      <c r="C4980" t="s">
        <v>2062</v>
      </c>
      <c r="D4980" t="s">
        <v>34</v>
      </c>
      <c r="E4980" t="s">
        <v>19718</v>
      </c>
      <c r="F4980">
        <v>4.8</v>
      </c>
      <c r="G4980">
        <v>10</v>
      </c>
      <c r="H4980" t="s">
        <v>36</v>
      </c>
      <c r="I4980" t="s">
        <v>5706</v>
      </c>
      <c r="J4980">
        <v>4.5999999999999996</v>
      </c>
      <c r="K4980">
        <v>1252</v>
      </c>
      <c r="L4980" t="s">
        <v>5707</v>
      </c>
      <c r="M4980" t="s">
        <v>679</v>
      </c>
      <c r="N4980">
        <v>11203</v>
      </c>
      <c r="O4980" t="s">
        <v>94</v>
      </c>
      <c r="P4980">
        <v>4.8</v>
      </c>
      <c r="Q4980">
        <v>4.9000000000000004</v>
      </c>
      <c r="R4980">
        <v>4.9000000000000004</v>
      </c>
      <c r="S4980">
        <v>4.5</v>
      </c>
      <c r="T4980">
        <v>4.9000000000000004</v>
      </c>
      <c r="U4980">
        <v>5</v>
      </c>
      <c r="V4980" t="s">
        <v>262</v>
      </c>
      <c r="W4980" t="s">
        <v>77</v>
      </c>
      <c r="X4980" t="s">
        <v>124</v>
      </c>
      <c r="Y4980">
        <v>20</v>
      </c>
      <c r="Z4980">
        <v>27</v>
      </c>
      <c r="AA4980" t="s">
        <v>44</v>
      </c>
      <c r="AB4980" t="s">
        <v>125</v>
      </c>
      <c r="AC4980" t="s">
        <v>714</v>
      </c>
      <c r="AD4980" t="s">
        <v>19719</v>
      </c>
      <c r="AE4980" t="s">
        <v>19720</v>
      </c>
      <c r="AF4980">
        <v>30095</v>
      </c>
    </row>
    <row r="4981" spans="1:32" x14ac:dyDescent="0.35">
      <c r="A4981">
        <v>2020</v>
      </c>
      <c r="B4981" t="s">
        <v>48</v>
      </c>
      <c r="C4981" t="s">
        <v>3247</v>
      </c>
      <c r="D4981" t="s">
        <v>34</v>
      </c>
      <c r="E4981" t="s">
        <v>19721</v>
      </c>
      <c r="F4981">
        <v>4.7</v>
      </c>
      <c r="G4981">
        <v>62</v>
      </c>
      <c r="H4981" t="s">
        <v>36</v>
      </c>
      <c r="I4981" t="s">
        <v>19722</v>
      </c>
      <c r="J4981">
        <v>4.5</v>
      </c>
      <c r="K4981">
        <v>610</v>
      </c>
      <c r="L4981" t="s">
        <v>19723</v>
      </c>
      <c r="M4981" t="s">
        <v>699</v>
      </c>
      <c r="N4981" s="1" t="s">
        <v>5244</v>
      </c>
      <c r="O4981" t="s">
        <v>53</v>
      </c>
      <c r="P4981">
        <v>4.7</v>
      </c>
      <c r="Q4981">
        <v>4.8</v>
      </c>
      <c r="R4981">
        <v>4.5</v>
      </c>
      <c r="S4981">
        <v>4.7</v>
      </c>
      <c r="T4981">
        <v>4.8</v>
      </c>
      <c r="U4981">
        <v>4.9000000000000004</v>
      </c>
      <c r="V4981" t="s">
        <v>3251</v>
      </c>
      <c r="W4981" t="s">
        <v>3252</v>
      </c>
      <c r="X4981" t="s">
        <v>55</v>
      </c>
      <c r="Y4981">
        <v>23</v>
      </c>
      <c r="Z4981">
        <v>29</v>
      </c>
      <c r="AA4981" t="s">
        <v>44</v>
      </c>
      <c r="AB4981" t="s">
        <v>151</v>
      </c>
      <c r="AC4981" t="s">
        <v>938</v>
      </c>
      <c r="AD4981" t="s">
        <v>19724</v>
      </c>
      <c r="AE4981" t="s">
        <v>19725</v>
      </c>
      <c r="AF4981">
        <v>15263</v>
      </c>
    </row>
    <row r="4982" spans="1:32" x14ac:dyDescent="0.35">
      <c r="A4982">
        <v>2019</v>
      </c>
      <c r="B4982" t="s">
        <v>288</v>
      </c>
      <c r="C4982" t="s">
        <v>2144</v>
      </c>
      <c r="D4982" t="s">
        <v>34</v>
      </c>
      <c r="E4982" t="s">
        <v>10930</v>
      </c>
      <c r="F4982">
        <v>4.8</v>
      </c>
      <c r="G4982">
        <v>27</v>
      </c>
      <c r="H4982" t="s">
        <v>36</v>
      </c>
      <c r="I4982" t="s">
        <v>10931</v>
      </c>
      <c r="J4982">
        <v>4.5</v>
      </c>
      <c r="K4982">
        <v>136</v>
      </c>
      <c r="L4982" t="s">
        <v>10932</v>
      </c>
      <c r="M4982" t="s">
        <v>2335</v>
      </c>
      <c r="N4982" s="1" t="s">
        <v>3372</v>
      </c>
      <c r="O4982" t="s">
        <v>94</v>
      </c>
      <c r="P4982">
        <v>4.9000000000000004</v>
      </c>
      <c r="Q4982">
        <v>4.8</v>
      </c>
      <c r="R4982">
        <v>4.8</v>
      </c>
      <c r="S4982">
        <v>4.5999999999999996</v>
      </c>
      <c r="T4982">
        <v>5</v>
      </c>
      <c r="U4982">
        <v>4.9000000000000004</v>
      </c>
      <c r="V4982" t="s">
        <v>2505</v>
      </c>
      <c r="W4982" t="s">
        <v>1613</v>
      </c>
      <c r="X4982" t="s">
        <v>124</v>
      </c>
      <c r="Y4982">
        <v>17</v>
      </c>
      <c r="Z4982">
        <v>22</v>
      </c>
      <c r="AA4982" t="s">
        <v>44</v>
      </c>
      <c r="AB4982" t="s">
        <v>45</v>
      </c>
      <c r="AC4982" t="s">
        <v>1645</v>
      </c>
      <c r="AD4982" t="s">
        <v>10933</v>
      </c>
      <c r="AE4982" t="s">
        <v>10934</v>
      </c>
      <c r="AF4982">
        <v>36153</v>
      </c>
    </row>
    <row r="4983" spans="1:32" x14ac:dyDescent="0.35">
      <c r="A4983">
        <v>2019</v>
      </c>
      <c r="B4983" t="s">
        <v>257</v>
      </c>
      <c r="C4983" t="s">
        <v>3437</v>
      </c>
      <c r="D4983" t="s">
        <v>1080</v>
      </c>
      <c r="E4983" t="s">
        <v>1507</v>
      </c>
      <c r="F4983">
        <v>4.7</v>
      </c>
      <c r="G4983">
        <v>17</v>
      </c>
      <c r="H4983" t="s">
        <v>36</v>
      </c>
      <c r="I4983" t="s">
        <v>3870</v>
      </c>
      <c r="J4983">
        <v>4.5</v>
      </c>
      <c r="K4983">
        <v>344</v>
      </c>
      <c r="L4983" t="s">
        <v>3871</v>
      </c>
      <c r="M4983" t="s">
        <v>3872</v>
      </c>
      <c r="N4983">
        <v>96813</v>
      </c>
      <c r="O4983" t="s">
        <v>94</v>
      </c>
      <c r="P4983">
        <v>4.8</v>
      </c>
      <c r="Q4983">
        <v>4.5999999999999996</v>
      </c>
      <c r="R4983">
        <v>4.8</v>
      </c>
      <c r="S4983">
        <v>4.7</v>
      </c>
      <c r="T4983">
        <v>4.8</v>
      </c>
      <c r="U4983">
        <v>4.5999999999999996</v>
      </c>
      <c r="V4983" t="s">
        <v>301</v>
      </c>
      <c r="W4983" t="s">
        <v>42</v>
      </c>
      <c r="X4983" t="s">
        <v>43</v>
      </c>
      <c r="Y4983">
        <v>23</v>
      </c>
      <c r="Z4983">
        <v>32</v>
      </c>
      <c r="AA4983" t="s">
        <v>44</v>
      </c>
      <c r="AB4983" t="s">
        <v>45</v>
      </c>
      <c r="AC4983" t="s">
        <v>219</v>
      </c>
      <c r="AD4983" t="s">
        <v>19726</v>
      </c>
      <c r="AE4983" t="s">
        <v>19727</v>
      </c>
      <c r="AF4983">
        <v>20910</v>
      </c>
    </row>
    <row r="4984" spans="1:32" x14ac:dyDescent="0.35">
      <c r="A4984">
        <v>2019</v>
      </c>
      <c r="B4984" t="s">
        <v>288</v>
      </c>
      <c r="C4984" t="s">
        <v>2144</v>
      </c>
      <c r="D4984" t="s">
        <v>34</v>
      </c>
      <c r="E4984" t="s">
        <v>2942</v>
      </c>
      <c r="F4984">
        <v>4.8</v>
      </c>
      <c r="G4984">
        <v>27</v>
      </c>
      <c r="H4984" t="s">
        <v>36</v>
      </c>
      <c r="I4984" t="s">
        <v>3875</v>
      </c>
      <c r="J4984">
        <v>4.2</v>
      </c>
      <c r="K4984">
        <v>553</v>
      </c>
      <c r="L4984" t="s">
        <v>3876</v>
      </c>
      <c r="M4984" t="s">
        <v>699</v>
      </c>
      <c r="N4984" s="1" t="s">
        <v>3877</v>
      </c>
      <c r="O4984" t="s">
        <v>53</v>
      </c>
      <c r="P4984">
        <v>4.9000000000000004</v>
      </c>
      <c r="Q4984">
        <v>4.8</v>
      </c>
      <c r="R4984">
        <v>4.8</v>
      </c>
      <c r="S4984">
        <v>4.5999999999999996</v>
      </c>
      <c r="T4984">
        <v>5</v>
      </c>
      <c r="U4984">
        <v>4.9000000000000004</v>
      </c>
      <c r="V4984" t="s">
        <v>3820</v>
      </c>
      <c r="W4984" t="s">
        <v>42</v>
      </c>
      <c r="X4984" t="s">
        <v>124</v>
      </c>
      <c r="Y4984">
        <v>17</v>
      </c>
      <c r="Z4984">
        <v>22</v>
      </c>
      <c r="AA4984" t="s">
        <v>1410</v>
      </c>
      <c r="AB4984" t="s">
        <v>45</v>
      </c>
      <c r="AC4984" t="s">
        <v>2147</v>
      </c>
      <c r="AD4984" t="s">
        <v>3878</v>
      </c>
      <c r="AE4984" t="s">
        <v>3879</v>
      </c>
      <c r="AF4984">
        <v>34067</v>
      </c>
    </row>
    <row r="4985" spans="1:32" x14ac:dyDescent="0.35">
      <c r="A4985">
        <v>2022</v>
      </c>
      <c r="B4985" t="s">
        <v>257</v>
      </c>
      <c r="C4985" t="s">
        <v>10986</v>
      </c>
      <c r="D4985" t="s">
        <v>34</v>
      </c>
      <c r="E4985" t="s">
        <v>2903</v>
      </c>
      <c r="F4985">
        <v>4.8</v>
      </c>
      <c r="G4985">
        <v>2</v>
      </c>
      <c r="H4985" t="s">
        <v>36</v>
      </c>
      <c r="I4985" t="s">
        <v>11644</v>
      </c>
      <c r="J4985">
        <v>4.7</v>
      </c>
      <c r="K4985">
        <v>715</v>
      </c>
      <c r="L4985" t="s">
        <v>11645</v>
      </c>
      <c r="M4985" t="s">
        <v>2891</v>
      </c>
      <c r="N4985" s="1" t="s">
        <v>11646</v>
      </c>
      <c r="O4985" t="s">
        <v>40</v>
      </c>
      <c r="P4985">
        <v>5</v>
      </c>
      <c r="Q4985">
        <v>4.5</v>
      </c>
      <c r="R4985">
        <v>5</v>
      </c>
      <c r="S4985">
        <v>4.5</v>
      </c>
      <c r="T4985">
        <v>4.5</v>
      </c>
      <c r="U4985">
        <v>5</v>
      </c>
      <c r="V4985" t="s">
        <v>672</v>
      </c>
      <c r="W4985" t="s">
        <v>42</v>
      </c>
      <c r="X4985" t="s">
        <v>124</v>
      </c>
      <c r="Y4985">
        <v>24</v>
      </c>
      <c r="Z4985">
        <v>31</v>
      </c>
      <c r="AA4985" t="s">
        <v>44</v>
      </c>
      <c r="AB4985" t="s">
        <v>45</v>
      </c>
      <c r="AC4985" t="s">
        <v>219</v>
      </c>
      <c r="AD4985" t="s">
        <v>19728</v>
      </c>
      <c r="AE4985">
        <v>60245</v>
      </c>
      <c r="AF4985">
        <v>10570</v>
      </c>
    </row>
    <row r="4986" spans="1:32" x14ac:dyDescent="0.35">
      <c r="A4986">
        <v>2017</v>
      </c>
      <c r="B4986" t="s">
        <v>321</v>
      </c>
      <c r="C4986" t="s">
        <v>6654</v>
      </c>
      <c r="D4986" t="s">
        <v>34</v>
      </c>
      <c r="E4986" t="s">
        <v>6124</v>
      </c>
      <c r="F4986">
        <v>4.8</v>
      </c>
      <c r="G4986">
        <v>135</v>
      </c>
      <c r="H4986" t="s">
        <v>36</v>
      </c>
      <c r="I4986" t="s">
        <v>17327</v>
      </c>
      <c r="J4986">
        <v>4.8</v>
      </c>
      <c r="K4986">
        <v>5714</v>
      </c>
      <c r="L4986" t="s">
        <v>17328</v>
      </c>
      <c r="M4986" t="s">
        <v>2891</v>
      </c>
      <c r="N4986" s="1" t="s">
        <v>17329</v>
      </c>
      <c r="O4986" t="s">
        <v>53</v>
      </c>
      <c r="P4986">
        <v>4.8</v>
      </c>
      <c r="Q4986">
        <v>4.7</v>
      </c>
      <c r="R4986">
        <v>4.8</v>
      </c>
      <c r="S4986">
        <v>4.7</v>
      </c>
      <c r="T4986">
        <v>4.9000000000000004</v>
      </c>
      <c r="U4986">
        <v>4.7</v>
      </c>
      <c r="V4986" t="s">
        <v>10274</v>
      </c>
      <c r="W4986" t="s">
        <v>327</v>
      </c>
      <c r="X4986" t="s">
        <v>124</v>
      </c>
      <c r="Y4986">
        <v>19</v>
      </c>
      <c r="Z4986">
        <v>25</v>
      </c>
      <c r="AA4986" t="s">
        <v>44</v>
      </c>
      <c r="AB4986" t="s">
        <v>151</v>
      </c>
      <c r="AC4986" t="s">
        <v>219</v>
      </c>
      <c r="AD4986" t="s">
        <v>19729</v>
      </c>
      <c r="AE4986" t="s">
        <v>19730</v>
      </c>
      <c r="AF4986">
        <v>51209</v>
      </c>
    </row>
    <row r="4987" spans="1:32" x14ac:dyDescent="0.35">
      <c r="A4987">
        <v>2015</v>
      </c>
      <c r="B4987" t="s">
        <v>732</v>
      </c>
      <c r="C4987" t="s">
        <v>12708</v>
      </c>
      <c r="D4987" t="s">
        <v>34</v>
      </c>
      <c r="E4987" t="s">
        <v>3344</v>
      </c>
      <c r="F4987">
        <v>4.8</v>
      </c>
      <c r="G4987">
        <v>40</v>
      </c>
      <c r="H4987" t="s">
        <v>36</v>
      </c>
      <c r="I4987" t="s">
        <v>19731</v>
      </c>
      <c r="J4987">
        <v>4.8</v>
      </c>
      <c r="K4987">
        <v>67</v>
      </c>
      <c r="L4987" t="s">
        <v>19732</v>
      </c>
      <c r="M4987" t="s">
        <v>699</v>
      </c>
      <c r="N4987" s="1" t="s">
        <v>19733</v>
      </c>
      <c r="O4987" t="s">
        <v>94</v>
      </c>
      <c r="P4987">
        <v>4.8</v>
      </c>
      <c r="Q4987">
        <v>4.8</v>
      </c>
      <c r="R4987">
        <v>4.8</v>
      </c>
      <c r="S4987">
        <v>4.5999999999999996</v>
      </c>
      <c r="T4987">
        <v>4.9000000000000004</v>
      </c>
      <c r="U4987">
        <v>4.7</v>
      </c>
      <c r="V4987" t="s">
        <v>951</v>
      </c>
      <c r="W4987" t="s">
        <v>455</v>
      </c>
      <c r="X4987" t="s">
        <v>55</v>
      </c>
      <c r="Y4987">
        <v>0</v>
      </c>
      <c r="Z4987">
        <v>0</v>
      </c>
      <c r="AA4987" t="s">
        <v>3723</v>
      </c>
      <c r="AB4987" t="s">
        <v>758</v>
      </c>
      <c r="AC4987" t="s">
        <v>1833</v>
      </c>
      <c r="AD4987" t="s">
        <v>19734</v>
      </c>
      <c r="AE4987" t="s">
        <v>19735</v>
      </c>
      <c r="AF4987">
        <v>73320</v>
      </c>
    </row>
    <row r="4988" spans="1:32" x14ac:dyDescent="0.35">
      <c r="A4988">
        <v>2015</v>
      </c>
      <c r="B4988" t="s">
        <v>213</v>
      </c>
      <c r="C4988" t="s">
        <v>4312</v>
      </c>
      <c r="D4988" t="s">
        <v>34</v>
      </c>
      <c r="E4988" t="s">
        <v>19736</v>
      </c>
      <c r="F4988">
        <v>4.5999999999999996</v>
      </c>
      <c r="G4988">
        <v>69</v>
      </c>
      <c r="H4988" t="s">
        <v>36</v>
      </c>
      <c r="I4988" t="s">
        <v>19737</v>
      </c>
      <c r="J4988">
        <v>4.3</v>
      </c>
      <c r="K4988">
        <v>25</v>
      </c>
      <c r="L4988" t="s">
        <v>19738</v>
      </c>
      <c r="M4988" t="s">
        <v>39</v>
      </c>
      <c r="N4988">
        <v>91355</v>
      </c>
      <c r="O4988" t="s">
        <v>40</v>
      </c>
      <c r="P4988">
        <v>4.7</v>
      </c>
      <c r="Q4988">
        <v>4.4000000000000004</v>
      </c>
      <c r="R4988">
        <v>4.5999999999999996</v>
      </c>
      <c r="S4988">
        <v>4.4000000000000004</v>
      </c>
      <c r="T4988">
        <v>4.5</v>
      </c>
      <c r="U4988">
        <v>4.8</v>
      </c>
      <c r="V4988" t="s">
        <v>76</v>
      </c>
      <c r="W4988" t="s">
        <v>77</v>
      </c>
      <c r="X4988" t="s">
        <v>43</v>
      </c>
      <c r="Y4988">
        <v>20</v>
      </c>
      <c r="Z4988">
        <v>28</v>
      </c>
      <c r="AA4988" t="s">
        <v>44</v>
      </c>
      <c r="AB4988" t="s">
        <v>151</v>
      </c>
      <c r="AC4988" t="s">
        <v>848</v>
      </c>
      <c r="AD4988" t="s">
        <v>19739</v>
      </c>
      <c r="AE4988" t="s">
        <v>19740</v>
      </c>
      <c r="AF4988">
        <v>48892</v>
      </c>
    </row>
    <row r="4989" spans="1:32" x14ac:dyDescent="0.35">
      <c r="A4989">
        <v>2017</v>
      </c>
      <c r="B4989" t="s">
        <v>48</v>
      </c>
      <c r="C4989" t="s">
        <v>15740</v>
      </c>
      <c r="D4989" t="s">
        <v>34</v>
      </c>
      <c r="E4989" t="s">
        <v>754</v>
      </c>
      <c r="F4989">
        <v>4.7</v>
      </c>
      <c r="G4989">
        <v>364</v>
      </c>
      <c r="H4989" t="s">
        <v>36</v>
      </c>
      <c r="I4989" t="s">
        <v>6172</v>
      </c>
      <c r="J4989">
        <v>2.8</v>
      </c>
      <c r="K4989">
        <v>12</v>
      </c>
      <c r="L4989" t="s">
        <v>6173</v>
      </c>
      <c r="M4989" t="s">
        <v>39</v>
      </c>
      <c r="N4989">
        <v>93036</v>
      </c>
      <c r="O4989" t="s">
        <v>53</v>
      </c>
      <c r="P4989">
        <v>4.8</v>
      </c>
      <c r="Q4989">
        <v>4.7</v>
      </c>
      <c r="R4989">
        <v>4.5999999999999996</v>
      </c>
      <c r="S4989">
        <v>4.5</v>
      </c>
      <c r="T4989">
        <v>4.8</v>
      </c>
      <c r="U4989">
        <v>4.7</v>
      </c>
      <c r="V4989" t="s">
        <v>76</v>
      </c>
      <c r="W4989" t="s">
        <v>42</v>
      </c>
      <c r="X4989" t="s">
        <v>1510</v>
      </c>
      <c r="Y4989">
        <v>16</v>
      </c>
      <c r="Z4989">
        <v>22</v>
      </c>
      <c r="AA4989" t="s">
        <v>44</v>
      </c>
      <c r="AB4989" t="s">
        <v>151</v>
      </c>
      <c r="AC4989" t="s">
        <v>1365</v>
      </c>
      <c r="AD4989" t="s">
        <v>19741</v>
      </c>
      <c r="AE4989">
        <v>23154689</v>
      </c>
      <c r="AF4989">
        <v>45727</v>
      </c>
    </row>
    <row r="4990" spans="1:32" x14ac:dyDescent="0.35">
      <c r="A4990">
        <v>2020</v>
      </c>
      <c r="B4990" t="s">
        <v>533</v>
      </c>
      <c r="C4990" t="s">
        <v>1855</v>
      </c>
      <c r="D4990" t="s">
        <v>34</v>
      </c>
      <c r="E4990" t="s">
        <v>1903</v>
      </c>
      <c r="F4990">
        <v>4.7</v>
      </c>
      <c r="G4990">
        <v>59</v>
      </c>
      <c r="H4990" t="s">
        <v>36</v>
      </c>
      <c r="I4990" t="s">
        <v>19742</v>
      </c>
      <c r="J4990">
        <v>4.7</v>
      </c>
      <c r="K4990">
        <v>1680</v>
      </c>
      <c r="L4990" t="s">
        <v>19743</v>
      </c>
      <c r="M4990" t="s">
        <v>39</v>
      </c>
      <c r="N4990">
        <v>90621</v>
      </c>
      <c r="O4990" t="s">
        <v>40</v>
      </c>
      <c r="P4990">
        <v>4.8</v>
      </c>
      <c r="Q4990">
        <v>4.8</v>
      </c>
      <c r="R4990">
        <v>4.5999999999999996</v>
      </c>
      <c r="S4990">
        <v>4.7</v>
      </c>
      <c r="T4990">
        <v>4.8</v>
      </c>
      <c r="U4990">
        <v>4.8</v>
      </c>
      <c r="V4990" t="s">
        <v>1860</v>
      </c>
      <c r="W4990" t="s">
        <v>42</v>
      </c>
      <c r="X4990" t="s">
        <v>43</v>
      </c>
      <c r="Y4990">
        <v>22</v>
      </c>
      <c r="Z4990">
        <v>29</v>
      </c>
      <c r="AA4990" t="s">
        <v>44</v>
      </c>
      <c r="AB4990" t="s">
        <v>45</v>
      </c>
      <c r="AC4990" t="s">
        <v>219</v>
      </c>
      <c r="AD4990" t="s">
        <v>19744</v>
      </c>
      <c r="AE4990" t="s">
        <v>19745</v>
      </c>
      <c r="AF4990">
        <v>13425</v>
      </c>
    </row>
    <row r="4991" spans="1:32" x14ac:dyDescent="0.35">
      <c r="A4991">
        <v>2019</v>
      </c>
      <c r="B4991" t="s">
        <v>257</v>
      </c>
      <c r="C4991" t="s">
        <v>1079</v>
      </c>
      <c r="D4991" t="s">
        <v>34</v>
      </c>
      <c r="E4991" t="s">
        <v>19746</v>
      </c>
      <c r="F4991">
        <v>4.7</v>
      </c>
      <c r="G4991">
        <v>55</v>
      </c>
      <c r="H4991" t="s">
        <v>36</v>
      </c>
      <c r="I4991" t="s">
        <v>19747</v>
      </c>
      <c r="J4991">
        <v>4.3</v>
      </c>
      <c r="K4991">
        <v>1173</v>
      </c>
      <c r="L4991" t="s">
        <v>19748</v>
      </c>
      <c r="M4991" t="s">
        <v>39</v>
      </c>
      <c r="N4991">
        <v>90621</v>
      </c>
      <c r="O4991" t="s">
        <v>94</v>
      </c>
      <c r="P4991">
        <v>5</v>
      </c>
      <c r="Q4991">
        <v>4.9000000000000004</v>
      </c>
      <c r="R4991">
        <v>4.9000000000000004</v>
      </c>
      <c r="S4991">
        <v>4.4000000000000004</v>
      </c>
      <c r="T4991">
        <v>4.7</v>
      </c>
      <c r="U4991">
        <v>4.5999999999999996</v>
      </c>
      <c r="V4991" t="s">
        <v>896</v>
      </c>
      <c r="W4991" t="s">
        <v>77</v>
      </c>
      <c r="X4991" t="s">
        <v>124</v>
      </c>
      <c r="Y4991">
        <v>20</v>
      </c>
      <c r="Z4991">
        <v>26</v>
      </c>
      <c r="AA4991" t="s">
        <v>44</v>
      </c>
      <c r="AB4991" t="s">
        <v>45</v>
      </c>
      <c r="AC4991" t="s">
        <v>264</v>
      </c>
      <c r="AD4991" t="s">
        <v>19749</v>
      </c>
      <c r="AE4991" t="s">
        <v>19750</v>
      </c>
      <c r="AF4991">
        <v>22741</v>
      </c>
    </row>
    <row r="4992" spans="1:32" x14ac:dyDescent="0.35">
      <c r="A4992">
        <v>2020</v>
      </c>
      <c r="B4992" t="s">
        <v>257</v>
      </c>
      <c r="C4992" t="s">
        <v>1323</v>
      </c>
      <c r="D4992" t="s">
        <v>34</v>
      </c>
      <c r="E4992" t="s">
        <v>3048</v>
      </c>
      <c r="F4992">
        <v>4.9000000000000004</v>
      </c>
      <c r="G4992">
        <v>51</v>
      </c>
      <c r="H4992" t="s">
        <v>36</v>
      </c>
      <c r="I4992" t="s">
        <v>16155</v>
      </c>
      <c r="J4992">
        <v>2.7</v>
      </c>
      <c r="K4992">
        <v>9</v>
      </c>
      <c r="L4992" t="s">
        <v>16156</v>
      </c>
      <c r="M4992" t="s">
        <v>39</v>
      </c>
      <c r="N4992">
        <v>92618</v>
      </c>
      <c r="O4992" t="s">
        <v>53</v>
      </c>
      <c r="P4992">
        <v>5</v>
      </c>
      <c r="Q4992">
        <v>4.9000000000000004</v>
      </c>
      <c r="R4992">
        <v>4.9000000000000004</v>
      </c>
      <c r="S4992">
        <v>4.7</v>
      </c>
      <c r="T4992">
        <v>4.9000000000000004</v>
      </c>
      <c r="U4992">
        <v>4.9000000000000004</v>
      </c>
      <c r="V4992" t="s">
        <v>42</v>
      </c>
      <c r="W4992" t="s">
        <v>42</v>
      </c>
      <c r="X4992" t="s">
        <v>95</v>
      </c>
      <c r="Y4992">
        <v>25</v>
      </c>
      <c r="Z4992">
        <v>29</v>
      </c>
      <c r="AA4992" t="s">
        <v>44</v>
      </c>
      <c r="AB4992" t="s">
        <v>45</v>
      </c>
      <c r="AC4992" t="s">
        <v>219</v>
      </c>
      <c r="AD4992" t="s">
        <v>19751</v>
      </c>
      <c r="AE4992">
        <v>22454176</v>
      </c>
      <c r="AF4992">
        <v>21337</v>
      </c>
    </row>
    <row r="4993" spans="1:32" x14ac:dyDescent="0.35">
      <c r="A4993">
        <v>2022</v>
      </c>
      <c r="B4993" t="s">
        <v>616</v>
      </c>
      <c r="C4993" t="s">
        <v>19752</v>
      </c>
      <c r="D4993" t="s">
        <v>34</v>
      </c>
      <c r="E4993" t="s">
        <v>19753</v>
      </c>
      <c r="F4993">
        <v>4.5</v>
      </c>
      <c r="G4993">
        <v>4</v>
      </c>
      <c r="H4993" t="s">
        <v>36</v>
      </c>
      <c r="I4993" t="s">
        <v>51</v>
      </c>
      <c r="J4993">
        <v>4.8</v>
      </c>
      <c r="K4993">
        <v>131</v>
      </c>
      <c r="L4993" t="s">
        <v>52</v>
      </c>
      <c r="M4993" t="s">
        <v>39</v>
      </c>
      <c r="N4993">
        <v>93292</v>
      </c>
      <c r="O4993" t="s">
        <v>53</v>
      </c>
      <c r="P4993">
        <v>4.8</v>
      </c>
      <c r="Q4993">
        <v>4.8</v>
      </c>
      <c r="R4993">
        <v>4</v>
      </c>
      <c r="S4993">
        <v>4.5</v>
      </c>
      <c r="T4993">
        <v>4.8</v>
      </c>
      <c r="U4993">
        <v>4.2</v>
      </c>
      <c r="V4993" t="s">
        <v>1215</v>
      </c>
      <c r="W4993" t="s">
        <v>42</v>
      </c>
      <c r="X4993" t="s">
        <v>43</v>
      </c>
      <c r="Y4993">
        <v>25</v>
      </c>
      <c r="Z4993">
        <v>28</v>
      </c>
      <c r="AA4993" t="s">
        <v>44</v>
      </c>
      <c r="AB4993" t="s">
        <v>45</v>
      </c>
      <c r="AC4993" t="s">
        <v>750</v>
      </c>
      <c r="AD4993" t="s">
        <v>19754</v>
      </c>
      <c r="AE4993" t="s">
        <v>19755</v>
      </c>
      <c r="AF4993">
        <v>17168</v>
      </c>
    </row>
    <row r="4994" spans="1:32" x14ac:dyDescent="0.35">
      <c r="A4994">
        <v>2018</v>
      </c>
      <c r="B4994" t="s">
        <v>108</v>
      </c>
      <c r="C4994" t="s">
        <v>2760</v>
      </c>
      <c r="D4994" t="s">
        <v>34</v>
      </c>
      <c r="E4994" t="s">
        <v>19756</v>
      </c>
      <c r="F4994">
        <v>4.8</v>
      </c>
      <c r="G4994">
        <v>13</v>
      </c>
      <c r="H4994" t="s">
        <v>36</v>
      </c>
      <c r="I4994" t="s">
        <v>4435</v>
      </c>
      <c r="J4994">
        <v>4.7</v>
      </c>
      <c r="K4994">
        <v>1660</v>
      </c>
      <c r="L4994" t="s">
        <v>4436</v>
      </c>
      <c r="M4994" t="s">
        <v>39</v>
      </c>
      <c r="N4994">
        <v>95129</v>
      </c>
      <c r="O4994" t="s">
        <v>53</v>
      </c>
      <c r="P4994">
        <v>4.8</v>
      </c>
      <c r="Q4994">
        <v>4.8</v>
      </c>
      <c r="R4994">
        <v>4.8</v>
      </c>
      <c r="S4994">
        <v>4.5999999999999996</v>
      </c>
      <c r="T4994">
        <v>4.5999999999999996</v>
      </c>
      <c r="U4994">
        <v>4.8</v>
      </c>
      <c r="V4994" t="s">
        <v>712</v>
      </c>
      <c r="W4994" t="s">
        <v>77</v>
      </c>
      <c r="X4994" t="s">
        <v>1926</v>
      </c>
      <c r="Y4994">
        <v>17</v>
      </c>
      <c r="Z4994">
        <v>22</v>
      </c>
      <c r="AA4994" t="s">
        <v>44</v>
      </c>
      <c r="AB4994" t="s">
        <v>125</v>
      </c>
      <c r="AC4994" t="s">
        <v>714</v>
      </c>
      <c r="AD4994" t="s">
        <v>19757</v>
      </c>
      <c r="AE4994" t="s">
        <v>19758</v>
      </c>
      <c r="AF4994">
        <v>44249</v>
      </c>
    </row>
    <row r="4995" spans="1:32" x14ac:dyDescent="0.35">
      <c r="A4995">
        <v>2018</v>
      </c>
      <c r="B4995" t="s">
        <v>32</v>
      </c>
      <c r="C4995" t="s">
        <v>3509</v>
      </c>
      <c r="D4995" t="s">
        <v>34</v>
      </c>
      <c r="E4995" t="s">
        <v>786</v>
      </c>
      <c r="F4995">
        <v>4.8</v>
      </c>
      <c r="G4995">
        <v>770</v>
      </c>
      <c r="H4995" t="s">
        <v>36</v>
      </c>
      <c r="I4995" t="s">
        <v>19759</v>
      </c>
      <c r="J4995">
        <v>4.5</v>
      </c>
      <c r="K4995">
        <v>615</v>
      </c>
      <c r="L4995" t="s">
        <v>19760</v>
      </c>
      <c r="M4995" t="s">
        <v>39</v>
      </c>
      <c r="N4995">
        <v>94520</v>
      </c>
      <c r="O4995" t="s">
        <v>40</v>
      </c>
      <c r="P4995">
        <v>4.8</v>
      </c>
      <c r="Q4995">
        <v>4.7</v>
      </c>
      <c r="R4995">
        <v>4.8</v>
      </c>
      <c r="S4995">
        <v>4.7</v>
      </c>
      <c r="T4995">
        <v>4.8</v>
      </c>
      <c r="U4995">
        <v>4.9000000000000004</v>
      </c>
      <c r="V4995" t="s">
        <v>42</v>
      </c>
      <c r="W4995" t="s">
        <v>42</v>
      </c>
      <c r="X4995" t="s">
        <v>43</v>
      </c>
      <c r="Y4995">
        <v>23</v>
      </c>
      <c r="Z4995">
        <v>30</v>
      </c>
      <c r="AA4995" t="s">
        <v>44</v>
      </c>
      <c r="AB4995" t="s">
        <v>151</v>
      </c>
      <c r="AC4995" t="s">
        <v>597</v>
      </c>
      <c r="AD4995" t="s">
        <v>19761</v>
      </c>
      <c r="AE4995" t="s">
        <v>19762</v>
      </c>
      <c r="AF4995">
        <v>22401</v>
      </c>
    </row>
    <row r="4996" spans="1:32" x14ac:dyDescent="0.35">
      <c r="A4996">
        <v>2019</v>
      </c>
      <c r="B4996" t="s">
        <v>257</v>
      </c>
      <c r="C4996" t="s">
        <v>1598</v>
      </c>
      <c r="D4996" t="s">
        <v>1080</v>
      </c>
      <c r="E4996" t="s">
        <v>4677</v>
      </c>
      <c r="F4996">
        <v>4.9000000000000004</v>
      </c>
      <c r="G4996">
        <v>30</v>
      </c>
      <c r="H4996" t="s">
        <v>36</v>
      </c>
      <c r="I4996" t="s">
        <v>141</v>
      </c>
      <c r="J4996">
        <v>4.8</v>
      </c>
      <c r="K4996">
        <v>1405</v>
      </c>
      <c r="L4996" t="s">
        <v>142</v>
      </c>
      <c r="M4996" t="s">
        <v>121</v>
      </c>
      <c r="N4996">
        <v>85014</v>
      </c>
      <c r="O4996" t="s">
        <v>75</v>
      </c>
      <c r="P4996">
        <v>4.9000000000000004</v>
      </c>
      <c r="Q4996">
        <v>4.9000000000000004</v>
      </c>
      <c r="R4996">
        <v>5</v>
      </c>
      <c r="S4996">
        <v>4.5999999999999996</v>
      </c>
      <c r="T4996">
        <v>4.9000000000000004</v>
      </c>
      <c r="U4996">
        <v>4.9000000000000004</v>
      </c>
      <c r="V4996" t="s">
        <v>4868</v>
      </c>
      <c r="W4996" t="s">
        <v>42</v>
      </c>
      <c r="X4996" t="s">
        <v>95</v>
      </c>
      <c r="Y4996">
        <v>26</v>
      </c>
      <c r="Z4996">
        <v>36</v>
      </c>
      <c r="AA4996" t="s">
        <v>44</v>
      </c>
      <c r="AB4996" t="s">
        <v>45</v>
      </c>
      <c r="AC4996" t="s">
        <v>219</v>
      </c>
      <c r="AD4996" t="s">
        <v>19763</v>
      </c>
      <c r="AE4996" t="s">
        <v>19764</v>
      </c>
      <c r="AF4996">
        <v>16879</v>
      </c>
    </row>
    <row r="4997" spans="1:32" x14ac:dyDescent="0.35">
      <c r="A4997">
        <v>2016</v>
      </c>
      <c r="B4997" t="s">
        <v>213</v>
      </c>
      <c r="C4997" t="s">
        <v>1032</v>
      </c>
      <c r="D4997" t="s">
        <v>34</v>
      </c>
      <c r="E4997" t="s">
        <v>19765</v>
      </c>
      <c r="F4997">
        <v>4.5999999999999996</v>
      </c>
      <c r="G4997">
        <v>114</v>
      </c>
      <c r="H4997" t="s">
        <v>36</v>
      </c>
      <c r="I4997" t="s">
        <v>6210</v>
      </c>
      <c r="J4997">
        <v>4.3</v>
      </c>
      <c r="K4997">
        <v>1366</v>
      </c>
      <c r="L4997" t="s">
        <v>6211</v>
      </c>
      <c r="M4997" t="s">
        <v>121</v>
      </c>
      <c r="N4997">
        <v>85260</v>
      </c>
      <c r="O4997" t="s">
        <v>94</v>
      </c>
      <c r="P4997">
        <v>4.7</v>
      </c>
      <c r="Q4997">
        <v>4.5</v>
      </c>
      <c r="R4997">
        <v>4.5</v>
      </c>
      <c r="S4997">
        <v>4.5</v>
      </c>
      <c r="T4997">
        <v>4.5</v>
      </c>
      <c r="U4997">
        <v>4.5999999999999996</v>
      </c>
      <c r="V4997" t="s">
        <v>19766</v>
      </c>
      <c r="W4997" t="s">
        <v>77</v>
      </c>
      <c r="X4997" t="s">
        <v>124</v>
      </c>
      <c r="Y4997">
        <v>18</v>
      </c>
      <c r="Z4997">
        <v>26</v>
      </c>
      <c r="AA4997" t="s">
        <v>44</v>
      </c>
      <c r="AB4997" t="s">
        <v>125</v>
      </c>
      <c r="AC4997" t="s">
        <v>126</v>
      </c>
      <c r="AD4997" t="s">
        <v>19767</v>
      </c>
      <c r="AE4997" t="s">
        <v>19768</v>
      </c>
      <c r="AF4997">
        <v>64294</v>
      </c>
    </row>
    <row r="4998" spans="1:32" x14ac:dyDescent="0.35">
      <c r="A4998">
        <v>2021</v>
      </c>
      <c r="B4998" t="s">
        <v>525</v>
      </c>
      <c r="C4998" t="s">
        <v>1984</v>
      </c>
      <c r="D4998" t="s">
        <v>34</v>
      </c>
      <c r="E4998" t="s">
        <v>19769</v>
      </c>
      <c r="F4998">
        <v>4.8</v>
      </c>
      <c r="G4998">
        <v>46</v>
      </c>
      <c r="H4998" t="s">
        <v>36</v>
      </c>
      <c r="I4998" t="s">
        <v>3968</v>
      </c>
      <c r="J4998">
        <v>4.5</v>
      </c>
      <c r="K4998">
        <v>593</v>
      </c>
      <c r="L4998" t="s">
        <v>3969</v>
      </c>
      <c r="M4998" t="s">
        <v>121</v>
      </c>
      <c r="N4998">
        <v>85297</v>
      </c>
      <c r="O4998" t="s">
        <v>53</v>
      </c>
      <c r="P4998">
        <v>4.8</v>
      </c>
      <c r="Q4998">
        <v>4.9000000000000004</v>
      </c>
      <c r="R4998">
        <v>4.8</v>
      </c>
      <c r="S4998">
        <v>4.8</v>
      </c>
      <c r="T4998">
        <v>4.9000000000000004</v>
      </c>
      <c r="U4998">
        <v>4.8</v>
      </c>
      <c r="V4998" t="s">
        <v>5545</v>
      </c>
      <c r="W4998" t="s">
        <v>77</v>
      </c>
      <c r="X4998" t="s">
        <v>43</v>
      </c>
      <c r="Y4998">
        <v>31</v>
      </c>
      <c r="Z4998">
        <v>41</v>
      </c>
      <c r="AA4998" t="s">
        <v>44</v>
      </c>
      <c r="AB4998" t="s">
        <v>78</v>
      </c>
      <c r="AC4998" t="s">
        <v>664</v>
      </c>
      <c r="AD4998" t="s">
        <v>19770</v>
      </c>
      <c r="AE4998" t="s">
        <v>19771</v>
      </c>
      <c r="AF4998">
        <v>24605</v>
      </c>
    </row>
    <row r="4999" spans="1:32" x14ac:dyDescent="0.35">
      <c r="A4999">
        <v>2016</v>
      </c>
      <c r="B4999" t="s">
        <v>365</v>
      </c>
      <c r="C4999" t="s">
        <v>4064</v>
      </c>
      <c r="D4999" t="s">
        <v>34</v>
      </c>
      <c r="E4999" t="s">
        <v>19772</v>
      </c>
      <c r="F4999">
        <v>4.5999999999999996</v>
      </c>
      <c r="G4999">
        <v>46</v>
      </c>
      <c r="H4999" t="s">
        <v>36</v>
      </c>
      <c r="I4999" t="s">
        <v>19773</v>
      </c>
      <c r="J4999">
        <v>4.9000000000000004</v>
      </c>
      <c r="K4999">
        <v>77</v>
      </c>
      <c r="L4999" t="s">
        <v>19774</v>
      </c>
      <c r="M4999" t="s">
        <v>121</v>
      </c>
      <c r="N4999">
        <v>85128</v>
      </c>
      <c r="O4999" t="s">
        <v>53</v>
      </c>
      <c r="P4999">
        <v>4.9000000000000004</v>
      </c>
      <c r="Q4999">
        <v>4.7</v>
      </c>
      <c r="R4999">
        <v>4.5</v>
      </c>
      <c r="S4999">
        <v>4.3</v>
      </c>
      <c r="T4999">
        <v>4.7</v>
      </c>
      <c r="U4999">
        <v>4.4000000000000004</v>
      </c>
      <c r="V4999" t="s">
        <v>881</v>
      </c>
      <c r="W4999" t="s">
        <v>8841</v>
      </c>
      <c r="X4999" t="s">
        <v>95</v>
      </c>
      <c r="Y4999">
        <v>16</v>
      </c>
      <c r="Z4999">
        <v>23</v>
      </c>
      <c r="AA4999" t="s">
        <v>512</v>
      </c>
      <c r="AB4999" t="s">
        <v>151</v>
      </c>
      <c r="AC4999" t="s">
        <v>4903</v>
      </c>
      <c r="AD4999" t="s">
        <v>19775</v>
      </c>
      <c r="AE4999" t="s">
        <v>19776</v>
      </c>
      <c r="AF4999">
        <v>84963</v>
      </c>
    </row>
    <row r="5000" spans="1:32" x14ac:dyDescent="0.35">
      <c r="A5000">
        <v>2021</v>
      </c>
      <c r="B5000" t="s">
        <v>48</v>
      </c>
      <c r="C5000" t="s">
        <v>49</v>
      </c>
      <c r="D5000" t="s">
        <v>34</v>
      </c>
      <c r="E5000" t="s">
        <v>19777</v>
      </c>
      <c r="F5000">
        <v>4.8</v>
      </c>
      <c r="G5000">
        <v>79</v>
      </c>
      <c r="H5000" t="s">
        <v>36</v>
      </c>
      <c r="I5000" t="s">
        <v>11705</v>
      </c>
      <c r="J5000">
        <v>4.9000000000000004</v>
      </c>
      <c r="K5000">
        <v>540</v>
      </c>
      <c r="L5000" t="s">
        <v>11706</v>
      </c>
      <c r="M5000" t="s">
        <v>183</v>
      </c>
      <c r="N5000">
        <v>84003</v>
      </c>
      <c r="O5000" t="s">
        <v>53</v>
      </c>
      <c r="P5000">
        <v>4.8</v>
      </c>
      <c r="Q5000">
        <v>4.9000000000000004</v>
      </c>
      <c r="R5000">
        <v>4.8</v>
      </c>
      <c r="S5000">
        <v>4.5999999999999996</v>
      </c>
      <c r="T5000">
        <v>4.9000000000000004</v>
      </c>
      <c r="U5000">
        <v>4.7</v>
      </c>
      <c r="V5000" t="s">
        <v>2043</v>
      </c>
      <c r="W5000" t="s">
        <v>327</v>
      </c>
      <c r="X5000" t="s">
        <v>55</v>
      </c>
      <c r="Y5000">
        <v>24</v>
      </c>
      <c r="Z5000">
        <v>24</v>
      </c>
      <c r="AA5000" t="s">
        <v>1410</v>
      </c>
      <c r="AB5000" t="s">
        <v>198</v>
      </c>
      <c r="AC5000" t="s">
        <v>607</v>
      </c>
      <c r="AD5000" t="s">
        <v>19778</v>
      </c>
      <c r="AE5000" t="s">
        <v>19779</v>
      </c>
      <c r="AF5000">
        <v>26121</v>
      </c>
    </row>
    <row r="5001" spans="1:32" x14ac:dyDescent="0.35">
      <c r="A5001">
        <v>2015</v>
      </c>
      <c r="B5001" t="s">
        <v>187</v>
      </c>
      <c r="C5001" t="s">
        <v>5302</v>
      </c>
      <c r="D5001" t="s">
        <v>34</v>
      </c>
      <c r="E5001" t="s">
        <v>19780</v>
      </c>
      <c r="F5001">
        <v>4.5999999999999996</v>
      </c>
      <c r="G5001">
        <v>166</v>
      </c>
      <c r="H5001" t="s">
        <v>36</v>
      </c>
      <c r="I5001" t="s">
        <v>19781</v>
      </c>
      <c r="J5001">
        <v>4.5999999999999996</v>
      </c>
      <c r="K5001">
        <v>1276</v>
      </c>
      <c r="L5001" t="s">
        <v>19782</v>
      </c>
      <c r="M5001" t="s">
        <v>797</v>
      </c>
      <c r="N5001">
        <v>80401</v>
      </c>
      <c r="O5001" t="s">
        <v>94</v>
      </c>
      <c r="P5001">
        <v>4.7</v>
      </c>
      <c r="Q5001">
        <v>4.5</v>
      </c>
      <c r="R5001">
        <v>4.5</v>
      </c>
      <c r="S5001">
        <v>4.5999999999999996</v>
      </c>
      <c r="T5001">
        <v>4.5999999999999996</v>
      </c>
      <c r="U5001">
        <v>4.7</v>
      </c>
      <c r="V5001" t="s">
        <v>244</v>
      </c>
      <c r="W5001" t="s">
        <v>42</v>
      </c>
      <c r="X5001" t="s">
        <v>124</v>
      </c>
      <c r="Y5001">
        <v>20</v>
      </c>
      <c r="Z5001">
        <v>27</v>
      </c>
      <c r="AA5001" t="s">
        <v>44</v>
      </c>
      <c r="AB5001" t="s">
        <v>78</v>
      </c>
      <c r="AC5001" t="s">
        <v>5306</v>
      </c>
      <c r="AD5001" t="s">
        <v>19783</v>
      </c>
      <c r="AE5001" t="s">
        <v>19784</v>
      </c>
      <c r="AF5001">
        <v>108920</v>
      </c>
    </row>
    <row r="5002" spans="1:32" x14ac:dyDescent="0.35">
      <c r="A5002">
        <v>2019</v>
      </c>
      <c r="B5002" t="s">
        <v>187</v>
      </c>
      <c r="C5002" t="s">
        <v>2449</v>
      </c>
      <c r="D5002" t="s">
        <v>34</v>
      </c>
      <c r="E5002" t="s">
        <v>19785</v>
      </c>
      <c r="F5002">
        <v>4.7</v>
      </c>
      <c r="G5002">
        <v>205</v>
      </c>
      <c r="H5002" t="s">
        <v>36</v>
      </c>
      <c r="I5002" t="s">
        <v>19786</v>
      </c>
      <c r="J5002">
        <v>4.7</v>
      </c>
      <c r="K5002">
        <v>2620</v>
      </c>
      <c r="L5002" t="s">
        <v>19787</v>
      </c>
      <c r="M5002" t="s">
        <v>797</v>
      </c>
      <c r="N5002">
        <v>80123</v>
      </c>
      <c r="O5002" t="s">
        <v>53</v>
      </c>
      <c r="P5002">
        <v>4.7</v>
      </c>
      <c r="Q5002">
        <v>4.7</v>
      </c>
      <c r="R5002">
        <v>4.5999999999999996</v>
      </c>
      <c r="S5002">
        <v>4.7</v>
      </c>
      <c r="T5002">
        <v>4.8</v>
      </c>
      <c r="U5002">
        <v>4.8</v>
      </c>
      <c r="V5002" t="s">
        <v>5739</v>
      </c>
      <c r="W5002" t="s">
        <v>42</v>
      </c>
      <c r="X5002" t="s">
        <v>124</v>
      </c>
      <c r="Y5002">
        <v>27</v>
      </c>
      <c r="Z5002">
        <v>33</v>
      </c>
      <c r="AA5002" t="s">
        <v>44</v>
      </c>
      <c r="AB5002" t="s">
        <v>78</v>
      </c>
      <c r="AC5002" t="s">
        <v>193</v>
      </c>
      <c r="AD5002" t="s">
        <v>19788</v>
      </c>
      <c r="AE5002" t="s">
        <v>19789</v>
      </c>
      <c r="AF5002">
        <v>12866</v>
      </c>
    </row>
    <row r="5003" spans="1:32" x14ac:dyDescent="0.35">
      <c r="A5003">
        <v>2019</v>
      </c>
      <c r="B5003" t="s">
        <v>187</v>
      </c>
      <c r="C5003" t="s">
        <v>9177</v>
      </c>
      <c r="D5003" t="s">
        <v>34</v>
      </c>
      <c r="E5003" t="s">
        <v>10278</v>
      </c>
      <c r="F5003">
        <v>4.5</v>
      </c>
      <c r="G5003">
        <v>178</v>
      </c>
      <c r="H5003" t="s">
        <v>36</v>
      </c>
      <c r="I5003" t="s">
        <v>2451</v>
      </c>
      <c r="J5003">
        <v>4.5999999999999996</v>
      </c>
      <c r="K5003">
        <v>687</v>
      </c>
      <c r="L5003" t="s">
        <v>2452</v>
      </c>
      <c r="M5003" t="s">
        <v>243</v>
      </c>
      <c r="N5003">
        <v>99206</v>
      </c>
      <c r="O5003" t="s">
        <v>53</v>
      </c>
      <c r="P5003">
        <v>4.7</v>
      </c>
      <c r="Q5003">
        <v>4.5999999999999996</v>
      </c>
      <c r="R5003">
        <v>4.5999999999999996</v>
      </c>
      <c r="S5003">
        <v>4.4000000000000004</v>
      </c>
      <c r="T5003">
        <v>4.5999999999999996</v>
      </c>
      <c r="U5003">
        <v>4.5</v>
      </c>
      <c r="V5003" t="s">
        <v>236</v>
      </c>
      <c r="W5003" t="s">
        <v>42</v>
      </c>
      <c r="X5003" t="s">
        <v>124</v>
      </c>
      <c r="Y5003">
        <v>20</v>
      </c>
      <c r="Z5003">
        <v>26</v>
      </c>
      <c r="AA5003" t="s">
        <v>44</v>
      </c>
      <c r="AB5003" t="s">
        <v>78</v>
      </c>
      <c r="AC5003" t="s">
        <v>336</v>
      </c>
      <c r="AD5003" t="s">
        <v>10279</v>
      </c>
      <c r="AE5003" t="s">
        <v>10280</v>
      </c>
      <c r="AF5003">
        <v>30000</v>
      </c>
    </row>
    <row r="5004" spans="1:32" x14ac:dyDescent="0.35">
      <c r="A5004">
        <v>2019</v>
      </c>
      <c r="B5004" t="s">
        <v>288</v>
      </c>
      <c r="C5004" t="s">
        <v>3422</v>
      </c>
      <c r="D5004" t="s">
        <v>34</v>
      </c>
      <c r="E5004" t="s">
        <v>10278</v>
      </c>
      <c r="F5004">
        <v>4.7</v>
      </c>
      <c r="G5004">
        <v>42</v>
      </c>
      <c r="H5004" t="s">
        <v>36</v>
      </c>
      <c r="I5004" t="s">
        <v>2461</v>
      </c>
      <c r="J5004">
        <v>4.5999999999999996</v>
      </c>
      <c r="K5004">
        <v>1202</v>
      </c>
      <c r="L5004" t="s">
        <v>2462</v>
      </c>
      <c r="M5004" t="s">
        <v>243</v>
      </c>
      <c r="N5004">
        <v>98005</v>
      </c>
      <c r="O5004" t="s">
        <v>40</v>
      </c>
      <c r="P5004">
        <v>4.8</v>
      </c>
      <c r="Q5004">
        <v>4.5999999999999996</v>
      </c>
      <c r="R5004">
        <v>4.7</v>
      </c>
      <c r="S5004">
        <v>4.5</v>
      </c>
      <c r="T5004">
        <v>4.7</v>
      </c>
      <c r="U5004">
        <v>4.7</v>
      </c>
      <c r="V5004" t="s">
        <v>1739</v>
      </c>
      <c r="W5004" t="s">
        <v>42</v>
      </c>
      <c r="X5004" t="s">
        <v>124</v>
      </c>
      <c r="Y5004">
        <v>22</v>
      </c>
      <c r="Z5004">
        <v>27</v>
      </c>
      <c r="AA5004" t="s">
        <v>44</v>
      </c>
      <c r="AB5004" t="s">
        <v>294</v>
      </c>
      <c r="AC5004" t="s">
        <v>219</v>
      </c>
      <c r="AD5004" t="s">
        <v>14941</v>
      </c>
      <c r="AE5004" t="s">
        <v>14942</v>
      </c>
      <c r="AF5004">
        <v>50328</v>
      </c>
    </row>
    <row r="5005" spans="1:32" x14ac:dyDescent="0.35">
      <c r="A5005">
        <v>2019</v>
      </c>
      <c r="B5005" t="s">
        <v>257</v>
      </c>
      <c r="C5005" t="s">
        <v>1079</v>
      </c>
      <c r="D5005" t="s">
        <v>34</v>
      </c>
      <c r="E5005" t="s">
        <v>15964</v>
      </c>
      <c r="F5005">
        <v>4.7</v>
      </c>
      <c r="G5005">
        <v>55</v>
      </c>
      <c r="H5005" t="s">
        <v>36</v>
      </c>
      <c r="I5005" t="s">
        <v>19790</v>
      </c>
      <c r="J5005">
        <v>4.2</v>
      </c>
      <c r="K5005">
        <v>34</v>
      </c>
      <c r="L5005" t="s">
        <v>19791</v>
      </c>
      <c r="M5005" t="s">
        <v>243</v>
      </c>
      <c r="N5005">
        <v>98225</v>
      </c>
      <c r="O5005" t="s">
        <v>94</v>
      </c>
      <c r="P5005">
        <v>5</v>
      </c>
      <c r="Q5005">
        <v>4.9000000000000004</v>
      </c>
      <c r="R5005">
        <v>4.9000000000000004</v>
      </c>
      <c r="S5005">
        <v>4.4000000000000004</v>
      </c>
      <c r="T5005">
        <v>4.7</v>
      </c>
      <c r="U5005">
        <v>4.5999999999999996</v>
      </c>
      <c r="V5005" t="s">
        <v>428</v>
      </c>
      <c r="W5005" t="s">
        <v>1553</v>
      </c>
      <c r="X5005" t="s">
        <v>124</v>
      </c>
      <c r="Y5005">
        <v>20</v>
      </c>
      <c r="Z5005">
        <v>26</v>
      </c>
      <c r="AA5005" t="s">
        <v>44</v>
      </c>
      <c r="AB5005" t="s">
        <v>45</v>
      </c>
      <c r="AC5005" t="s">
        <v>264</v>
      </c>
      <c r="AD5005" t="s">
        <v>19792</v>
      </c>
      <c r="AE5005" t="s">
        <v>19793</v>
      </c>
      <c r="AF5005">
        <v>14562</v>
      </c>
    </row>
    <row r="5006" spans="1:32" x14ac:dyDescent="0.35">
      <c r="A5006">
        <v>2018</v>
      </c>
      <c r="B5006" t="s">
        <v>304</v>
      </c>
      <c r="C5006" t="s">
        <v>4493</v>
      </c>
      <c r="D5006" t="s">
        <v>1426</v>
      </c>
      <c r="E5006" t="s">
        <v>19794</v>
      </c>
      <c r="F5006">
        <v>4.8</v>
      </c>
      <c r="G5006">
        <v>117</v>
      </c>
      <c r="H5006" t="s">
        <v>36</v>
      </c>
      <c r="I5006" t="s">
        <v>1420</v>
      </c>
      <c r="J5006">
        <v>4.7</v>
      </c>
      <c r="K5006">
        <v>1678</v>
      </c>
      <c r="L5006" t="s">
        <v>1421</v>
      </c>
      <c r="M5006" t="s">
        <v>271</v>
      </c>
      <c r="N5006">
        <v>78209</v>
      </c>
      <c r="O5006" t="s">
        <v>53</v>
      </c>
      <c r="P5006">
        <v>4.9000000000000004</v>
      </c>
      <c r="Q5006">
        <v>4.9000000000000004</v>
      </c>
      <c r="R5006">
        <v>4.8</v>
      </c>
      <c r="S5006">
        <v>4.5999999999999996</v>
      </c>
      <c r="T5006">
        <v>4.9000000000000004</v>
      </c>
      <c r="U5006">
        <v>4.8</v>
      </c>
      <c r="V5006" t="s">
        <v>5070</v>
      </c>
      <c r="W5006" t="s">
        <v>1423</v>
      </c>
      <c r="X5006" t="s">
        <v>124</v>
      </c>
      <c r="Y5006">
        <v>21</v>
      </c>
      <c r="Z5006">
        <v>27</v>
      </c>
      <c r="AA5006" t="s">
        <v>44</v>
      </c>
      <c r="AB5006" t="s">
        <v>45</v>
      </c>
      <c r="AC5006" t="s">
        <v>938</v>
      </c>
      <c r="AD5006" t="s">
        <v>19795</v>
      </c>
      <c r="AE5006" t="s">
        <v>19796</v>
      </c>
      <c r="AF5006">
        <v>39000</v>
      </c>
    </row>
    <row r="5007" spans="1:32" x14ac:dyDescent="0.35">
      <c r="A5007">
        <v>2019</v>
      </c>
      <c r="B5007" t="s">
        <v>321</v>
      </c>
      <c r="C5007" t="s">
        <v>6654</v>
      </c>
      <c r="D5007" t="s">
        <v>34</v>
      </c>
      <c r="E5007" t="s">
        <v>754</v>
      </c>
      <c r="F5007">
        <v>4.7</v>
      </c>
      <c r="G5007">
        <v>70</v>
      </c>
      <c r="H5007" t="s">
        <v>36</v>
      </c>
      <c r="I5007" t="s">
        <v>19797</v>
      </c>
      <c r="J5007">
        <v>1.8</v>
      </c>
      <c r="K5007">
        <v>2</v>
      </c>
      <c r="L5007" t="s">
        <v>19798</v>
      </c>
      <c r="M5007" t="s">
        <v>271</v>
      </c>
      <c r="N5007">
        <v>76210</v>
      </c>
      <c r="O5007" t="s">
        <v>53</v>
      </c>
      <c r="P5007">
        <v>4.8</v>
      </c>
      <c r="Q5007">
        <v>4.8</v>
      </c>
      <c r="R5007">
        <v>4.7</v>
      </c>
      <c r="S5007">
        <v>4.5999999999999996</v>
      </c>
      <c r="T5007">
        <v>4.9000000000000004</v>
      </c>
      <c r="U5007">
        <v>4.8</v>
      </c>
      <c r="V5007" t="s">
        <v>76</v>
      </c>
      <c r="W5007" t="s">
        <v>42</v>
      </c>
      <c r="X5007" t="s">
        <v>124</v>
      </c>
      <c r="Y5007">
        <v>19</v>
      </c>
      <c r="Z5007">
        <v>25</v>
      </c>
      <c r="AA5007" t="s">
        <v>44</v>
      </c>
      <c r="AB5007" t="s">
        <v>151</v>
      </c>
      <c r="AC5007" t="s">
        <v>219</v>
      </c>
      <c r="AD5007" t="s">
        <v>19799</v>
      </c>
      <c r="AE5007">
        <v>22682916</v>
      </c>
      <c r="AF5007">
        <v>24200</v>
      </c>
    </row>
    <row r="5008" spans="1:32" x14ac:dyDescent="0.35">
      <c r="A5008">
        <v>2021</v>
      </c>
      <c r="B5008" t="s">
        <v>129</v>
      </c>
      <c r="C5008" t="s">
        <v>19319</v>
      </c>
      <c r="D5008" t="s">
        <v>34</v>
      </c>
      <c r="E5008" t="s">
        <v>6280</v>
      </c>
      <c r="F5008">
        <v>4.9000000000000004</v>
      </c>
      <c r="G5008">
        <v>21</v>
      </c>
      <c r="H5008" t="s">
        <v>36</v>
      </c>
      <c r="I5008" t="s">
        <v>2478</v>
      </c>
      <c r="J5008">
        <v>4.5</v>
      </c>
      <c r="K5008">
        <v>2597</v>
      </c>
      <c r="L5008" t="s">
        <v>2479</v>
      </c>
      <c r="M5008" t="s">
        <v>271</v>
      </c>
      <c r="N5008">
        <v>76051</v>
      </c>
      <c r="O5008" t="s">
        <v>53</v>
      </c>
      <c r="P5008">
        <v>5</v>
      </c>
      <c r="Q5008">
        <v>4.9000000000000004</v>
      </c>
      <c r="R5008">
        <v>5</v>
      </c>
      <c r="S5008">
        <v>4.9000000000000004</v>
      </c>
      <c r="T5008">
        <v>5</v>
      </c>
      <c r="U5008">
        <v>5</v>
      </c>
      <c r="V5008" t="s">
        <v>768</v>
      </c>
      <c r="W5008" t="s">
        <v>42</v>
      </c>
      <c r="X5008" t="s">
        <v>95</v>
      </c>
      <c r="Y5008">
        <v>16</v>
      </c>
      <c r="Z5008">
        <v>25</v>
      </c>
      <c r="AA5008" t="s">
        <v>44</v>
      </c>
      <c r="AB5008" t="s">
        <v>45</v>
      </c>
      <c r="AC5008" t="s">
        <v>66</v>
      </c>
      <c r="AD5008" t="s">
        <v>19800</v>
      </c>
      <c r="AE5008" t="s">
        <v>19801</v>
      </c>
      <c r="AF5008">
        <v>12113</v>
      </c>
    </row>
    <row r="5009" spans="1:32" x14ac:dyDescent="0.35">
      <c r="A5009">
        <v>2020</v>
      </c>
      <c r="B5009" t="s">
        <v>321</v>
      </c>
      <c r="C5009" t="s">
        <v>6234</v>
      </c>
      <c r="D5009" t="s">
        <v>34</v>
      </c>
      <c r="E5009" t="s">
        <v>7765</v>
      </c>
      <c r="F5009">
        <v>4.8</v>
      </c>
      <c r="G5009">
        <v>12</v>
      </c>
      <c r="H5009" t="s">
        <v>36</v>
      </c>
      <c r="I5009" t="s">
        <v>7946</v>
      </c>
      <c r="J5009">
        <v>4.5</v>
      </c>
      <c r="K5009">
        <v>32</v>
      </c>
      <c r="L5009" t="s">
        <v>7947</v>
      </c>
      <c r="M5009" t="s">
        <v>806</v>
      </c>
      <c r="N5009">
        <v>74868</v>
      </c>
      <c r="O5009" t="s">
        <v>53</v>
      </c>
      <c r="P5009">
        <v>4.8</v>
      </c>
      <c r="Q5009">
        <v>4.8</v>
      </c>
      <c r="R5009">
        <v>4.8</v>
      </c>
      <c r="S5009">
        <v>4.8</v>
      </c>
      <c r="T5009">
        <v>4.9000000000000004</v>
      </c>
      <c r="U5009">
        <v>4.8</v>
      </c>
      <c r="V5009" t="s">
        <v>326</v>
      </c>
      <c r="W5009" t="s">
        <v>2534</v>
      </c>
      <c r="X5009" t="s">
        <v>43</v>
      </c>
      <c r="Y5009">
        <v>20</v>
      </c>
      <c r="Z5009">
        <v>31</v>
      </c>
      <c r="AA5009" t="s">
        <v>44</v>
      </c>
      <c r="AB5009" t="s">
        <v>151</v>
      </c>
      <c r="AC5009" t="s">
        <v>714</v>
      </c>
      <c r="AD5009" t="s">
        <v>7948</v>
      </c>
      <c r="AE5009" t="s">
        <v>7949</v>
      </c>
      <c r="AF5009">
        <v>35785</v>
      </c>
    </row>
    <row r="5010" spans="1:32" x14ac:dyDescent="0.35">
      <c r="A5010">
        <v>2020</v>
      </c>
      <c r="B5010" t="s">
        <v>533</v>
      </c>
      <c r="C5010" t="s">
        <v>3194</v>
      </c>
      <c r="D5010" t="s">
        <v>34</v>
      </c>
      <c r="E5010" t="s">
        <v>19802</v>
      </c>
      <c r="F5010">
        <v>4.9000000000000004</v>
      </c>
      <c r="G5010">
        <v>25</v>
      </c>
      <c r="H5010" t="s">
        <v>36</v>
      </c>
      <c r="I5010" t="s">
        <v>15922</v>
      </c>
      <c r="J5010">
        <v>4.0999999999999996</v>
      </c>
      <c r="K5010">
        <v>421</v>
      </c>
      <c r="L5010" t="s">
        <v>15923</v>
      </c>
      <c r="M5010" t="s">
        <v>271</v>
      </c>
      <c r="N5010">
        <v>75062</v>
      </c>
      <c r="O5010" t="s">
        <v>53</v>
      </c>
      <c r="P5010">
        <v>4.9000000000000004</v>
      </c>
      <c r="Q5010">
        <v>4.9000000000000004</v>
      </c>
      <c r="R5010">
        <v>4.9000000000000004</v>
      </c>
      <c r="S5010">
        <v>5</v>
      </c>
      <c r="T5010">
        <v>4.9000000000000004</v>
      </c>
      <c r="U5010">
        <v>4.9000000000000004</v>
      </c>
      <c r="V5010" t="s">
        <v>2106</v>
      </c>
      <c r="W5010" t="s">
        <v>681</v>
      </c>
      <c r="X5010" t="s">
        <v>43</v>
      </c>
      <c r="Y5010">
        <v>30</v>
      </c>
      <c r="Z5010">
        <v>40</v>
      </c>
      <c r="AA5010" t="s">
        <v>44</v>
      </c>
      <c r="AB5010" t="s">
        <v>45</v>
      </c>
      <c r="AC5010" t="s">
        <v>874</v>
      </c>
      <c r="AD5010" t="s">
        <v>19803</v>
      </c>
      <c r="AE5010" t="s">
        <v>19804</v>
      </c>
      <c r="AF5010">
        <v>38842</v>
      </c>
    </row>
    <row r="5011" spans="1:32" x14ac:dyDescent="0.35">
      <c r="A5011">
        <v>2019</v>
      </c>
      <c r="B5011" t="s">
        <v>585</v>
      </c>
      <c r="C5011" t="s">
        <v>586</v>
      </c>
      <c r="D5011" t="s">
        <v>1160</v>
      </c>
      <c r="E5011" t="s">
        <v>6596</v>
      </c>
      <c r="F5011">
        <v>4.7</v>
      </c>
      <c r="G5011">
        <v>24</v>
      </c>
      <c r="H5011" t="s">
        <v>36</v>
      </c>
      <c r="I5011" t="s">
        <v>6667</v>
      </c>
      <c r="J5011">
        <v>4.8</v>
      </c>
      <c r="K5011">
        <v>1165</v>
      </c>
      <c r="L5011" t="s">
        <v>6668</v>
      </c>
      <c r="M5011" t="s">
        <v>271</v>
      </c>
      <c r="N5011">
        <v>75093</v>
      </c>
      <c r="O5011" t="s">
        <v>53</v>
      </c>
      <c r="P5011">
        <v>4.9000000000000004</v>
      </c>
      <c r="Q5011">
        <v>4.8</v>
      </c>
      <c r="R5011">
        <v>4.8</v>
      </c>
      <c r="S5011">
        <v>4.4000000000000004</v>
      </c>
      <c r="T5011">
        <v>4.8</v>
      </c>
      <c r="U5011">
        <v>4.7</v>
      </c>
      <c r="V5011" t="s">
        <v>721</v>
      </c>
      <c r="W5011" t="s">
        <v>77</v>
      </c>
      <c r="X5011" t="s">
        <v>124</v>
      </c>
      <c r="Y5011">
        <v>19</v>
      </c>
      <c r="Z5011">
        <v>23</v>
      </c>
      <c r="AA5011" t="s">
        <v>44</v>
      </c>
      <c r="AB5011" t="s">
        <v>45</v>
      </c>
      <c r="AC5011" t="s">
        <v>1645</v>
      </c>
      <c r="AD5011" t="s">
        <v>9590</v>
      </c>
      <c r="AE5011" t="s">
        <v>9591</v>
      </c>
      <c r="AF5011">
        <v>22243</v>
      </c>
    </row>
    <row r="5012" spans="1:32" x14ac:dyDescent="0.35">
      <c r="A5012">
        <v>2021</v>
      </c>
      <c r="B5012" t="s">
        <v>81</v>
      </c>
      <c r="C5012" t="s">
        <v>19805</v>
      </c>
      <c r="D5012" t="s">
        <v>34</v>
      </c>
      <c r="E5012" t="s">
        <v>19806</v>
      </c>
      <c r="F5012">
        <v>4.8</v>
      </c>
      <c r="G5012">
        <v>3</v>
      </c>
      <c r="H5012" t="s">
        <v>36</v>
      </c>
      <c r="I5012" t="s">
        <v>4527</v>
      </c>
      <c r="J5012">
        <v>4.2</v>
      </c>
      <c r="K5012">
        <v>203</v>
      </c>
      <c r="L5012" t="s">
        <v>4528</v>
      </c>
      <c r="M5012" t="s">
        <v>271</v>
      </c>
      <c r="N5012">
        <v>75209</v>
      </c>
      <c r="O5012" t="s">
        <v>94</v>
      </c>
      <c r="P5012">
        <v>5</v>
      </c>
      <c r="Q5012">
        <v>5</v>
      </c>
      <c r="R5012">
        <v>4.7</v>
      </c>
      <c r="S5012">
        <v>4.3</v>
      </c>
      <c r="T5012">
        <v>4.7</v>
      </c>
      <c r="U5012">
        <v>5</v>
      </c>
      <c r="V5012" t="s">
        <v>86</v>
      </c>
      <c r="W5012" t="s">
        <v>42</v>
      </c>
      <c r="X5012" t="s">
        <v>55</v>
      </c>
      <c r="Y5012">
        <v>12</v>
      </c>
      <c r="Z5012">
        <v>16</v>
      </c>
      <c r="AA5012" t="s">
        <v>44</v>
      </c>
      <c r="AB5012" t="s">
        <v>45</v>
      </c>
      <c r="AC5012" t="s">
        <v>1043</v>
      </c>
      <c r="AD5012" t="s">
        <v>19807</v>
      </c>
      <c r="AE5012" t="s">
        <v>19808</v>
      </c>
      <c r="AF5012">
        <v>30403</v>
      </c>
    </row>
    <row r="5013" spans="1:32" x14ac:dyDescent="0.35">
      <c r="A5013">
        <v>2018</v>
      </c>
      <c r="B5013" t="s">
        <v>1046</v>
      </c>
      <c r="C5013" t="s">
        <v>1937</v>
      </c>
      <c r="D5013" t="s">
        <v>34</v>
      </c>
      <c r="E5013" t="s">
        <v>19809</v>
      </c>
      <c r="F5013">
        <v>4.8</v>
      </c>
      <c r="G5013">
        <v>131</v>
      </c>
      <c r="H5013" t="s">
        <v>36</v>
      </c>
      <c r="I5013" t="s">
        <v>18535</v>
      </c>
      <c r="J5013">
        <v>4.8</v>
      </c>
      <c r="K5013">
        <v>3634</v>
      </c>
      <c r="L5013" t="s">
        <v>18536</v>
      </c>
      <c r="M5013" t="s">
        <v>271</v>
      </c>
      <c r="N5013">
        <v>75070</v>
      </c>
      <c r="O5013" t="s">
        <v>40</v>
      </c>
      <c r="P5013">
        <v>4.8</v>
      </c>
      <c r="Q5013">
        <v>4.8</v>
      </c>
      <c r="R5013">
        <v>4.7</v>
      </c>
      <c r="S5013">
        <v>4.5999999999999996</v>
      </c>
      <c r="T5013">
        <v>4.9000000000000004</v>
      </c>
      <c r="U5013">
        <v>4.8</v>
      </c>
      <c r="V5013" t="s">
        <v>9348</v>
      </c>
      <c r="W5013" t="s">
        <v>123</v>
      </c>
      <c r="X5013" t="s">
        <v>43</v>
      </c>
      <c r="Y5013">
        <v>19</v>
      </c>
      <c r="Z5013">
        <v>26</v>
      </c>
      <c r="AA5013" t="s">
        <v>44</v>
      </c>
      <c r="AB5013" t="s">
        <v>45</v>
      </c>
      <c r="AC5013" t="s">
        <v>370</v>
      </c>
      <c r="AD5013" t="s">
        <v>19810</v>
      </c>
      <c r="AE5013" t="s">
        <v>19811</v>
      </c>
      <c r="AF5013">
        <v>55218</v>
      </c>
    </row>
    <row r="5014" spans="1:32" x14ac:dyDescent="0.35">
      <c r="A5014">
        <v>2018</v>
      </c>
      <c r="B5014" t="s">
        <v>48</v>
      </c>
      <c r="C5014" t="s">
        <v>6325</v>
      </c>
      <c r="D5014" t="s">
        <v>34</v>
      </c>
      <c r="E5014" t="s">
        <v>12727</v>
      </c>
      <c r="F5014">
        <v>4.7</v>
      </c>
      <c r="G5014">
        <v>44</v>
      </c>
      <c r="H5014" t="s">
        <v>36</v>
      </c>
      <c r="I5014" t="s">
        <v>12728</v>
      </c>
      <c r="J5014">
        <v>4.8</v>
      </c>
      <c r="K5014">
        <v>61</v>
      </c>
      <c r="L5014" t="s">
        <v>12729</v>
      </c>
      <c r="M5014" t="s">
        <v>271</v>
      </c>
      <c r="N5014">
        <v>75460</v>
      </c>
      <c r="O5014" t="s">
        <v>53</v>
      </c>
      <c r="P5014">
        <v>4.9000000000000004</v>
      </c>
      <c r="Q5014">
        <v>4.7</v>
      </c>
      <c r="R5014">
        <v>4.5999999999999996</v>
      </c>
      <c r="S5014">
        <v>4.5</v>
      </c>
      <c r="T5014">
        <v>4.7</v>
      </c>
      <c r="U5014">
        <v>4.7</v>
      </c>
      <c r="V5014" t="s">
        <v>1028</v>
      </c>
      <c r="W5014" t="s">
        <v>540</v>
      </c>
      <c r="X5014" t="s">
        <v>43</v>
      </c>
      <c r="Y5014">
        <v>16</v>
      </c>
      <c r="Z5014">
        <v>23</v>
      </c>
      <c r="AA5014" t="s">
        <v>44</v>
      </c>
      <c r="AB5014" t="s">
        <v>151</v>
      </c>
      <c r="AC5014" t="s">
        <v>184</v>
      </c>
      <c r="AD5014" t="s">
        <v>12730</v>
      </c>
      <c r="AE5014" t="s">
        <v>12731</v>
      </c>
      <c r="AF5014">
        <v>84153</v>
      </c>
    </row>
    <row r="5015" spans="1:32" x14ac:dyDescent="0.35">
      <c r="A5015">
        <v>2016</v>
      </c>
      <c r="B5015" t="s">
        <v>32</v>
      </c>
      <c r="C5015" t="s">
        <v>19812</v>
      </c>
      <c r="D5015" t="s">
        <v>34</v>
      </c>
      <c r="E5015" t="s">
        <v>1654</v>
      </c>
      <c r="F5015">
        <v>4.8</v>
      </c>
      <c r="G5015">
        <v>14</v>
      </c>
      <c r="H5015" t="s">
        <v>36</v>
      </c>
      <c r="I5015" t="s">
        <v>314</v>
      </c>
      <c r="J5015">
        <v>4.8</v>
      </c>
      <c r="K5015">
        <v>721</v>
      </c>
      <c r="L5015" t="s">
        <v>315</v>
      </c>
      <c r="M5015" t="s">
        <v>316</v>
      </c>
      <c r="N5015">
        <v>66062</v>
      </c>
      <c r="O5015" t="s">
        <v>94</v>
      </c>
      <c r="P5015">
        <v>5</v>
      </c>
      <c r="Q5015">
        <v>4.7</v>
      </c>
      <c r="R5015">
        <v>5</v>
      </c>
      <c r="S5015">
        <v>4.8</v>
      </c>
      <c r="T5015">
        <v>4.4000000000000004</v>
      </c>
      <c r="U5015">
        <v>5</v>
      </c>
      <c r="V5015" t="s">
        <v>2480</v>
      </c>
      <c r="W5015" t="s">
        <v>889</v>
      </c>
      <c r="X5015" t="s">
        <v>55</v>
      </c>
      <c r="Y5015">
        <v>13</v>
      </c>
      <c r="Z5015">
        <v>17</v>
      </c>
      <c r="AA5015" t="s">
        <v>44</v>
      </c>
      <c r="AB5015" t="s">
        <v>151</v>
      </c>
      <c r="AC5015" t="s">
        <v>1043</v>
      </c>
      <c r="AD5015" t="s">
        <v>19813</v>
      </c>
      <c r="AE5015" t="s">
        <v>19814</v>
      </c>
      <c r="AF5015">
        <v>126709</v>
      </c>
    </row>
    <row r="5016" spans="1:32" x14ac:dyDescent="0.35">
      <c r="A5016">
        <v>2017</v>
      </c>
      <c r="B5016" t="s">
        <v>409</v>
      </c>
      <c r="C5016" t="s">
        <v>1691</v>
      </c>
      <c r="D5016" t="s">
        <v>34</v>
      </c>
      <c r="E5016" t="s">
        <v>16233</v>
      </c>
      <c r="F5016">
        <v>4.8</v>
      </c>
      <c r="G5016">
        <v>334</v>
      </c>
      <c r="H5016" t="s">
        <v>36</v>
      </c>
      <c r="I5016" t="s">
        <v>8423</v>
      </c>
      <c r="J5016">
        <v>4.5999999999999996</v>
      </c>
      <c r="K5016">
        <v>1479</v>
      </c>
      <c r="L5016" t="s">
        <v>8424</v>
      </c>
      <c r="M5016" t="s">
        <v>316</v>
      </c>
      <c r="N5016">
        <v>66202</v>
      </c>
      <c r="O5016" t="s">
        <v>40</v>
      </c>
      <c r="P5016">
        <v>4.8</v>
      </c>
      <c r="Q5016">
        <v>4.8</v>
      </c>
      <c r="R5016">
        <v>4.7</v>
      </c>
      <c r="S5016">
        <v>4.5999999999999996</v>
      </c>
      <c r="T5016">
        <v>4.8</v>
      </c>
      <c r="U5016">
        <v>4.8</v>
      </c>
      <c r="V5016" t="s">
        <v>1058</v>
      </c>
      <c r="W5016" t="s">
        <v>42</v>
      </c>
      <c r="X5016" t="s">
        <v>55</v>
      </c>
      <c r="Y5016">
        <v>18</v>
      </c>
      <c r="Z5016">
        <v>25</v>
      </c>
      <c r="AA5016" t="s">
        <v>44</v>
      </c>
      <c r="AB5016" t="s">
        <v>45</v>
      </c>
      <c r="AC5016" t="s">
        <v>474</v>
      </c>
      <c r="AD5016" t="s">
        <v>16234</v>
      </c>
      <c r="AE5016" t="s">
        <v>16235</v>
      </c>
      <c r="AF5016">
        <v>54632</v>
      </c>
    </row>
    <row r="5017" spans="1:32" x14ac:dyDescent="0.35">
      <c r="A5017">
        <v>2019</v>
      </c>
      <c r="B5017" t="s">
        <v>321</v>
      </c>
      <c r="C5017" t="s">
        <v>6654</v>
      </c>
      <c r="D5017" t="s">
        <v>34</v>
      </c>
      <c r="E5017" t="s">
        <v>19815</v>
      </c>
      <c r="F5017">
        <v>4.7</v>
      </c>
      <c r="G5017">
        <v>70</v>
      </c>
      <c r="H5017" t="s">
        <v>36</v>
      </c>
      <c r="I5017" t="s">
        <v>5892</v>
      </c>
      <c r="J5017">
        <v>4.8</v>
      </c>
      <c r="K5017">
        <v>6455</v>
      </c>
      <c r="L5017" t="s">
        <v>5893</v>
      </c>
      <c r="M5017" t="s">
        <v>353</v>
      </c>
      <c r="N5017">
        <v>65109</v>
      </c>
      <c r="O5017" t="s">
        <v>53</v>
      </c>
      <c r="P5017">
        <v>4.8</v>
      </c>
      <c r="Q5017">
        <v>4.8</v>
      </c>
      <c r="R5017">
        <v>4.7</v>
      </c>
      <c r="S5017">
        <v>4.5999999999999996</v>
      </c>
      <c r="T5017">
        <v>4.9000000000000004</v>
      </c>
      <c r="U5017">
        <v>4.8</v>
      </c>
      <c r="V5017" t="s">
        <v>721</v>
      </c>
      <c r="W5017" t="s">
        <v>327</v>
      </c>
      <c r="X5017" t="s">
        <v>124</v>
      </c>
      <c r="Y5017">
        <v>19</v>
      </c>
      <c r="Z5017">
        <v>25</v>
      </c>
      <c r="AA5017" t="s">
        <v>44</v>
      </c>
      <c r="AB5017" t="s">
        <v>151</v>
      </c>
      <c r="AC5017" t="s">
        <v>207</v>
      </c>
      <c r="AD5017" t="s">
        <v>19816</v>
      </c>
      <c r="AE5017" t="s">
        <v>19817</v>
      </c>
      <c r="AF5017">
        <v>42841</v>
      </c>
    </row>
    <row r="5018" spans="1:32" x14ac:dyDescent="0.35">
      <c r="A5018">
        <v>2021</v>
      </c>
      <c r="B5018" t="s">
        <v>108</v>
      </c>
      <c r="C5018" t="s">
        <v>1621</v>
      </c>
      <c r="D5018" t="s">
        <v>34</v>
      </c>
      <c r="E5018" t="s">
        <v>19818</v>
      </c>
      <c r="F5018">
        <v>4.7</v>
      </c>
      <c r="G5018">
        <v>16</v>
      </c>
      <c r="H5018" t="s">
        <v>36</v>
      </c>
      <c r="I5018" t="s">
        <v>11428</v>
      </c>
      <c r="J5018">
        <v>4.7</v>
      </c>
      <c r="K5018">
        <v>994</v>
      </c>
      <c r="L5018" t="s">
        <v>11429</v>
      </c>
      <c r="M5018" t="s">
        <v>334</v>
      </c>
      <c r="N5018">
        <v>55109</v>
      </c>
      <c r="O5018" t="s">
        <v>53</v>
      </c>
      <c r="P5018">
        <v>4.9000000000000004</v>
      </c>
      <c r="Q5018">
        <v>4.8</v>
      </c>
      <c r="R5018">
        <v>4.7</v>
      </c>
      <c r="S5018">
        <v>4.5999999999999996</v>
      </c>
      <c r="T5018">
        <v>4.8</v>
      </c>
      <c r="U5018">
        <v>4.5</v>
      </c>
      <c r="V5018" t="s">
        <v>262</v>
      </c>
      <c r="W5018" t="s">
        <v>1626</v>
      </c>
      <c r="X5018" t="s">
        <v>124</v>
      </c>
      <c r="Y5018">
        <v>21</v>
      </c>
      <c r="Z5018">
        <v>28</v>
      </c>
      <c r="AA5018" t="s">
        <v>44</v>
      </c>
      <c r="AB5018" t="s">
        <v>125</v>
      </c>
      <c r="AC5018" t="s">
        <v>219</v>
      </c>
      <c r="AD5018" t="s">
        <v>19819</v>
      </c>
      <c r="AE5018" t="s">
        <v>19820</v>
      </c>
      <c r="AF5018">
        <v>17704</v>
      </c>
    </row>
    <row r="5019" spans="1:32" x14ac:dyDescent="0.35">
      <c r="A5019">
        <v>2020</v>
      </c>
      <c r="B5019" t="s">
        <v>60</v>
      </c>
      <c r="C5019" t="s">
        <v>61</v>
      </c>
      <c r="D5019" t="s">
        <v>34</v>
      </c>
      <c r="E5019" t="s">
        <v>18963</v>
      </c>
      <c r="F5019">
        <v>4.8</v>
      </c>
      <c r="G5019">
        <v>201</v>
      </c>
      <c r="H5019" t="s">
        <v>36</v>
      </c>
      <c r="I5019" t="s">
        <v>19821</v>
      </c>
      <c r="J5019">
        <v>5</v>
      </c>
      <c r="K5019">
        <v>6</v>
      </c>
      <c r="L5019" t="s">
        <v>19822</v>
      </c>
      <c r="M5019" t="s">
        <v>361</v>
      </c>
      <c r="N5019">
        <v>70546</v>
      </c>
      <c r="O5019" t="s">
        <v>40</v>
      </c>
      <c r="P5019">
        <v>4.9000000000000004</v>
      </c>
      <c r="Q5019">
        <v>4.9000000000000004</v>
      </c>
      <c r="R5019">
        <v>4.8</v>
      </c>
      <c r="S5019">
        <v>4.5999999999999996</v>
      </c>
      <c r="T5019">
        <v>4.8</v>
      </c>
      <c r="U5019">
        <v>4.7</v>
      </c>
      <c r="V5019" t="s">
        <v>65</v>
      </c>
      <c r="W5019" t="s">
        <v>2792</v>
      </c>
      <c r="X5019" t="s">
        <v>55</v>
      </c>
      <c r="Y5019">
        <v>19</v>
      </c>
      <c r="Z5019">
        <v>24</v>
      </c>
      <c r="AA5019" t="s">
        <v>44</v>
      </c>
      <c r="AB5019" t="s">
        <v>45</v>
      </c>
      <c r="AC5019" t="s">
        <v>66</v>
      </c>
      <c r="AD5019" t="s">
        <v>19823</v>
      </c>
      <c r="AE5019" t="s">
        <v>19824</v>
      </c>
      <c r="AF5019">
        <v>43421</v>
      </c>
    </row>
    <row r="5020" spans="1:32" x14ac:dyDescent="0.35">
      <c r="A5020">
        <v>2006</v>
      </c>
      <c r="B5020" t="s">
        <v>32</v>
      </c>
      <c r="C5020" t="s">
        <v>1039</v>
      </c>
      <c r="D5020" t="s">
        <v>34</v>
      </c>
      <c r="E5020" t="s">
        <v>19825</v>
      </c>
      <c r="F5020">
        <v>4.5999999999999996</v>
      </c>
      <c r="G5020">
        <v>86</v>
      </c>
      <c r="H5020" t="s">
        <v>36</v>
      </c>
      <c r="I5020" t="s">
        <v>19826</v>
      </c>
      <c r="J5020">
        <v>4.4000000000000004</v>
      </c>
      <c r="K5020">
        <v>3</v>
      </c>
      <c r="L5020" t="s">
        <v>19827</v>
      </c>
      <c r="M5020" t="s">
        <v>353</v>
      </c>
      <c r="N5020">
        <v>63366</v>
      </c>
      <c r="O5020" t="s">
        <v>40</v>
      </c>
      <c r="P5020">
        <v>4.5999999999999996</v>
      </c>
      <c r="Q5020">
        <v>4.4000000000000004</v>
      </c>
      <c r="R5020">
        <v>4.5999999999999996</v>
      </c>
      <c r="S5020">
        <v>4.5999999999999996</v>
      </c>
      <c r="T5020">
        <v>4.5</v>
      </c>
      <c r="U5020">
        <v>4.8</v>
      </c>
      <c r="V5020" t="s">
        <v>76</v>
      </c>
      <c r="W5020" t="s">
        <v>76</v>
      </c>
      <c r="X5020" t="s">
        <v>55</v>
      </c>
      <c r="Y5020">
        <v>15</v>
      </c>
      <c r="Z5020">
        <v>18</v>
      </c>
      <c r="AA5020" t="s">
        <v>44</v>
      </c>
      <c r="AB5020" t="s">
        <v>96</v>
      </c>
      <c r="AC5020" t="s">
        <v>13644</v>
      </c>
      <c r="AD5020" t="s">
        <v>19828</v>
      </c>
      <c r="AE5020">
        <v>61579955</v>
      </c>
      <c r="AF5020">
        <v>129825</v>
      </c>
    </row>
    <row r="5021" spans="1:32" x14ac:dyDescent="0.35">
      <c r="A5021">
        <v>2019</v>
      </c>
      <c r="B5021" t="s">
        <v>1046</v>
      </c>
      <c r="C5021" t="s">
        <v>1937</v>
      </c>
      <c r="D5021" t="s">
        <v>1311</v>
      </c>
      <c r="E5021" t="s">
        <v>6262</v>
      </c>
      <c r="F5021">
        <v>4.5999999999999996</v>
      </c>
      <c r="G5021">
        <v>94</v>
      </c>
      <c r="H5021" t="s">
        <v>36</v>
      </c>
      <c r="I5021" t="s">
        <v>14364</v>
      </c>
      <c r="J5021">
        <v>4.8</v>
      </c>
      <c r="K5021">
        <v>1905</v>
      </c>
      <c r="L5021" t="s">
        <v>14365</v>
      </c>
      <c r="M5021" t="s">
        <v>353</v>
      </c>
      <c r="N5021">
        <v>63011</v>
      </c>
      <c r="O5021" t="s">
        <v>53</v>
      </c>
      <c r="P5021">
        <v>4.8</v>
      </c>
      <c r="Q5021">
        <v>4.7</v>
      </c>
      <c r="R5021">
        <v>4.5999999999999996</v>
      </c>
      <c r="S5021">
        <v>4.4000000000000004</v>
      </c>
      <c r="T5021">
        <v>4.7</v>
      </c>
      <c r="U5021">
        <v>4.5</v>
      </c>
      <c r="V5021" t="s">
        <v>1315</v>
      </c>
      <c r="W5021" t="s">
        <v>455</v>
      </c>
      <c r="X5021" t="s">
        <v>124</v>
      </c>
      <c r="Y5021">
        <v>18</v>
      </c>
      <c r="Z5021">
        <v>25</v>
      </c>
      <c r="AA5021" t="s">
        <v>44</v>
      </c>
      <c r="AB5021" t="s">
        <v>198</v>
      </c>
      <c r="AC5021" t="s">
        <v>10467</v>
      </c>
      <c r="AD5021" t="s">
        <v>19829</v>
      </c>
      <c r="AE5021">
        <v>7749210</v>
      </c>
      <c r="AF5021">
        <v>16001</v>
      </c>
    </row>
    <row r="5022" spans="1:32" x14ac:dyDescent="0.35">
      <c r="A5022">
        <v>2018</v>
      </c>
      <c r="B5022" t="s">
        <v>257</v>
      </c>
      <c r="C5022" t="s">
        <v>448</v>
      </c>
      <c r="D5022" t="s">
        <v>34</v>
      </c>
      <c r="E5022" t="s">
        <v>5282</v>
      </c>
      <c r="F5022">
        <v>4.8</v>
      </c>
      <c r="G5022">
        <v>79</v>
      </c>
      <c r="H5022" t="s">
        <v>36</v>
      </c>
      <c r="I5022" t="s">
        <v>11078</v>
      </c>
      <c r="J5022">
        <v>4.9000000000000004</v>
      </c>
      <c r="K5022">
        <v>2698</v>
      </c>
      <c r="L5022" t="s">
        <v>11079</v>
      </c>
      <c r="M5022" t="s">
        <v>353</v>
      </c>
      <c r="N5022">
        <v>63143</v>
      </c>
      <c r="O5022" t="s">
        <v>53</v>
      </c>
      <c r="P5022">
        <v>4.7</v>
      </c>
      <c r="Q5022">
        <v>4.7</v>
      </c>
      <c r="R5022">
        <v>4.8</v>
      </c>
      <c r="S5022">
        <v>4.5999999999999996</v>
      </c>
      <c r="T5022">
        <v>4.8</v>
      </c>
      <c r="U5022">
        <v>4.8</v>
      </c>
      <c r="V5022" t="s">
        <v>1947</v>
      </c>
      <c r="W5022" t="s">
        <v>3440</v>
      </c>
      <c r="X5022" t="s">
        <v>124</v>
      </c>
      <c r="Y5022">
        <v>22</v>
      </c>
      <c r="Z5022">
        <v>31</v>
      </c>
      <c r="AA5022" t="s">
        <v>44</v>
      </c>
      <c r="AB5022" t="s">
        <v>45</v>
      </c>
      <c r="AC5022" t="s">
        <v>219</v>
      </c>
      <c r="AD5022" t="s">
        <v>19830</v>
      </c>
      <c r="AE5022" t="s">
        <v>19831</v>
      </c>
      <c r="AF5022">
        <v>18069</v>
      </c>
    </row>
    <row r="5023" spans="1:32" x14ac:dyDescent="0.35">
      <c r="A5023">
        <v>2020</v>
      </c>
      <c r="B5023" t="s">
        <v>187</v>
      </c>
      <c r="C5023" t="s">
        <v>188</v>
      </c>
      <c r="D5023" t="s">
        <v>34</v>
      </c>
      <c r="E5023" t="s">
        <v>19832</v>
      </c>
      <c r="F5023">
        <v>4.8</v>
      </c>
      <c r="G5023">
        <v>60</v>
      </c>
      <c r="H5023" t="s">
        <v>36</v>
      </c>
      <c r="I5023" t="s">
        <v>16553</v>
      </c>
      <c r="J5023">
        <v>3.6</v>
      </c>
      <c r="K5023">
        <v>105</v>
      </c>
      <c r="L5023" t="s">
        <v>16554</v>
      </c>
      <c r="M5023" t="s">
        <v>378</v>
      </c>
      <c r="N5023">
        <v>61761</v>
      </c>
      <c r="O5023" t="s">
        <v>40</v>
      </c>
      <c r="P5023">
        <v>4.8</v>
      </c>
      <c r="Q5023">
        <v>4.8</v>
      </c>
      <c r="R5023">
        <v>4.7</v>
      </c>
      <c r="S5023">
        <v>4.8</v>
      </c>
      <c r="T5023">
        <v>4.8</v>
      </c>
      <c r="U5023">
        <v>4.9000000000000004</v>
      </c>
      <c r="V5023" t="s">
        <v>1417</v>
      </c>
      <c r="W5023" t="s">
        <v>42</v>
      </c>
      <c r="X5023" t="s">
        <v>124</v>
      </c>
      <c r="Y5023">
        <v>27</v>
      </c>
      <c r="Z5023">
        <v>33</v>
      </c>
      <c r="AA5023" t="s">
        <v>44</v>
      </c>
      <c r="AB5023" t="s">
        <v>78</v>
      </c>
      <c r="AC5023" t="s">
        <v>193</v>
      </c>
      <c r="AD5023" t="s">
        <v>19833</v>
      </c>
      <c r="AE5023" t="s">
        <v>19834</v>
      </c>
      <c r="AF5023">
        <v>37585</v>
      </c>
    </row>
    <row r="5024" spans="1:32" x14ac:dyDescent="0.35">
      <c r="A5024">
        <v>2017</v>
      </c>
      <c r="B5024" t="s">
        <v>108</v>
      </c>
      <c r="C5024" t="s">
        <v>2760</v>
      </c>
      <c r="D5024" t="s">
        <v>34</v>
      </c>
      <c r="E5024" t="s">
        <v>3620</v>
      </c>
      <c r="F5024">
        <v>4.9000000000000004</v>
      </c>
      <c r="G5024">
        <v>37</v>
      </c>
      <c r="H5024" t="s">
        <v>36</v>
      </c>
      <c r="I5024" t="s">
        <v>17124</v>
      </c>
      <c r="J5024">
        <v>5</v>
      </c>
      <c r="K5024">
        <v>17</v>
      </c>
      <c r="L5024" t="s">
        <v>17125</v>
      </c>
      <c r="M5024" t="s">
        <v>378</v>
      </c>
      <c r="N5024">
        <v>60540</v>
      </c>
      <c r="O5024" t="s">
        <v>75</v>
      </c>
      <c r="P5024">
        <v>5</v>
      </c>
      <c r="Q5024">
        <v>4.9000000000000004</v>
      </c>
      <c r="R5024">
        <v>4.9000000000000004</v>
      </c>
      <c r="S5024">
        <v>4.7</v>
      </c>
      <c r="T5024">
        <v>5</v>
      </c>
      <c r="U5024">
        <v>4.8</v>
      </c>
      <c r="V5024" t="s">
        <v>76</v>
      </c>
      <c r="W5024" t="s">
        <v>42</v>
      </c>
      <c r="X5024" t="s">
        <v>124</v>
      </c>
      <c r="Y5024">
        <v>19</v>
      </c>
      <c r="Z5024">
        <v>22</v>
      </c>
      <c r="AA5024" t="s">
        <v>44</v>
      </c>
      <c r="AB5024" t="s">
        <v>574</v>
      </c>
      <c r="AC5024" t="s">
        <v>607</v>
      </c>
      <c r="AD5024" t="s">
        <v>19835</v>
      </c>
      <c r="AE5024" t="s">
        <v>19836</v>
      </c>
      <c r="AF5024">
        <v>52138</v>
      </c>
    </row>
    <row r="5025" spans="1:32" x14ac:dyDescent="0.35">
      <c r="A5025">
        <v>2019</v>
      </c>
      <c r="B5025" t="s">
        <v>288</v>
      </c>
      <c r="C5025" t="s">
        <v>3280</v>
      </c>
      <c r="D5025" t="s">
        <v>34</v>
      </c>
      <c r="E5025" t="s">
        <v>19837</v>
      </c>
      <c r="F5025">
        <v>4.8</v>
      </c>
      <c r="G5025">
        <v>11</v>
      </c>
      <c r="H5025" t="s">
        <v>36</v>
      </c>
      <c r="I5025" t="s">
        <v>4578</v>
      </c>
      <c r="J5025">
        <v>4.8</v>
      </c>
      <c r="K5025">
        <v>920</v>
      </c>
      <c r="L5025" t="s">
        <v>4579</v>
      </c>
      <c r="M5025" t="s">
        <v>378</v>
      </c>
      <c r="N5025">
        <v>60540</v>
      </c>
      <c r="O5025" t="s">
        <v>94</v>
      </c>
      <c r="P5025">
        <v>4.5999999999999996</v>
      </c>
      <c r="Q5025">
        <v>4.7</v>
      </c>
      <c r="R5025">
        <v>4.8</v>
      </c>
      <c r="S5025">
        <v>4.5</v>
      </c>
      <c r="T5025">
        <v>5</v>
      </c>
      <c r="U5025">
        <v>4.9000000000000004</v>
      </c>
      <c r="V5025" t="s">
        <v>3629</v>
      </c>
      <c r="W5025" t="s">
        <v>3284</v>
      </c>
      <c r="X5025" t="s">
        <v>124</v>
      </c>
      <c r="Y5025">
        <v>17</v>
      </c>
      <c r="Z5025">
        <v>26</v>
      </c>
      <c r="AA5025" t="s">
        <v>44</v>
      </c>
      <c r="AB5025" t="s">
        <v>45</v>
      </c>
      <c r="AC5025" t="s">
        <v>1165</v>
      </c>
      <c r="AD5025" t="s">
        <v>19838</v>
      </c>
      <c r="AE5025" t="s">
        <v>19839</v>
      </c>
      <c r="AF5025">
        <v>48888</v>
      </c>
    </row>
    <row r="5026" spans="1:32" x14ac:dyDescent="0.35">
      <c r="A5026">
        <v>2021</v>
      </c>
      <c r="B5026" t="s">
        <v>108</v>
      </c>
      <c r="C5026" t="s">
        <v>1594</v>
      </c>
      <c r="D5026" t="s">
        <v>634</v>
      </c>
      <c r="E5026" t="s">
        <v>19840</v>
      </c>
      <c r="F5026">
        <v>4.8</v>
      </c>
      <c r="G5026">
        <v>17</v>
      </c>
      <c r="H5026" t="s">
        <v>36</v>
      </c>
      <c r="I5026" t="s">
        <v>4094</v>
      </c>
      <c r="J5026">
        <v>4.7</v>
      </c>
      <c r="K5026">
        <v>1113</v>
      </c>
      <c r="L5026" t="s">
        <v>4095</v>
      </c>
      <c r="M5026" t="s">
        <v>378</v>
      </c>
      <c r="N5026">
        <v>60169</v>
      </c>
      <c r="O5026" t="s">
        <v>53</v>
      </c>
      <c r="P5026">
        <v>4.9000000000000004</v>
      </c>
      <c r="Q5026">
        <v>4.8</v>
      </c>
      <c r="R5026">
        <v>4.5999999999999996</v>
      </c>
      <c r="S5026">
        <v>4.5999999999999996</v>
      </c>
      <c r="T5026">
        <v>4.8</v>
      </c>
      <c r="U5026">
        <v>4.9000000000000004</v>
      </c>
      <c r="V5026" t="s">
        <v>11848</v>
      </c>
      <c r="W5026" t="s">
        <v>4585</v>
      </c>
      <c r="X5026" t="s">
        <v>124</v>
      </c>
      <c r="Y5026">
        <v>19</v>
      </c>
      <c r="Z5026">
        <v>26</v>
      </c>
      <c r="AA5026" t="s">
        <v>44</v>
      </c>
      <c r="AB5026" t="s">
        <v>125</v>
      </c>
      <c r="AC5026" t="s">
        <v>219</v>
      </c>
      <c r="AD5026" t="s">
        <v>19841</v>
      </c>
      <c r="AE5026" t="s">
        <v>19842</v>
      </c>
      <c r="AF5026">
        <v>19810</v>
      </c>
    </row>
    <row r="5027" spans="1:32" x14ac:dyDescent="0.35">
      <c r="A5027">
        <v>2020</v>
      </c>
      <c r="B5027" t="s">
        <v>257</v>
      </c>
      <c r="C5027" t="s">
        <v>14667</v>
      </c>
      <c r="D5027" t="s">
        <v>34</v>
      </c>
      <c r="E5027" t="s">
        <v>14668</v>
      </c>
      <c r="F5027">
        <v>4.9000000000000004</v>
      </c>
      <c r="G5027">
        <v>29</v>
      </c>
      <c r="H5027" t="s">
        <v>36</v>
      </c>
      <c r="I5027" t="s">
        <v>12417</v>
      </c>
      <c r="J5027">
        <v>4.9000000000000004</v>
      </c>
      <c r="K5027">
        <v>2478</v>
      </c>
      <c r="L5027" t="s">
        <v>12418</v>
      </c>
      <c r="M5027" t="s">
        <v>344</v>
      </c>
      <c r="N5027">
        <v>53045</v>
      </c>
      <c r="O5027" t="s">
        <v>40</v>
      </c>
      <c r="P5027">
        <v>4.8</v>
      </c>
      <c r="Q5027">
        <v>4.8</v>
      </c>
      <c r="R5027">
        <v>5</v>
      </c>
      <c r="S5027">
        <v>4.7</v>
      </c>
      <c r="T5027">
        <v>4.9000000000000004</v>
      </c>
      <c r="U5027">
        <v>4.9000000000000004</v>
      </c>
      <c r="V5027" t="s">
        <v>1179</v>
      </c>
      <c r="W5027" t="s">
        <v>42</v>
      </c>
      <c r="X5027" t="s">
        <v>124</v>
      </c>
      <c r="Y5027">
        <v>22</v>
      </c>
      <c r="Z5027">
        <v>30</v>
      </c>
      <c r="AA5027" t="s">
        <v>44</v>
      </c>
      <c r="AB5027" t="s">
        <v>45</v>
      </c>
      <c r="AC5027" t="s">
        <v>264</v>
      </c>
      <c r="AD5027" t="s">
        <v>14669</v>
      </c>
      <c r="AE5027" t="s">
        <v>14670</v>
      </c>
      <c r="AF5027">
        <v>33550</v>
      </c>
    </row>
    <row r="5028" spans="1:32" x14ac:dyDescent="0.35">
      <c r="A5028">
        <v>2018</v>
      </c>
      <c r="B5028" t="s">
        <v>108</v>
      </c>
      <c r="C5028" t="s">
        <v>9731</v>
      </c>
      <c r="D5028" t="s">
        <v>34</v>
      </c>
      <c r="E5028" t="s">
        <v>19843</v>
      </c>
      <c r="F5028">
        <v>4.8</v>
      </c>
      <c r="G5028">
        <v>64</v>
      </c>
      <c r="H5028" t="s">
        <v>36</v>
      </c>
      <c r="I5028" t="s">
        <v>19844</v>
      </c>
      <c r="J5028">
        <v>4.8</v>
      </c>
      <c r="K5028">
        <v>197</v>
      </c>
      <c r="L5028" t="s">
        <v>19845</v>
      </c>
      <c r="M5028" t="s">
        <v>378</v>
      </c>
      <c r="N5028">
        <v>60462</v>
      </c>
      <c r="O5028" t="s">
        <v>53</v>
      </c>
      <c r="P5028">
        <v>4.9000000000000004</v>
      </c>
      <c r="Q5028">
        <v>5</v>
      </c>
      <c r="R5028">
        <v>4.8</v>
      </c>
      <c r="S5028">
        <v>4.5999999999999996</v>
      </c>
      <c r="T5028">
        <v>4.9000000000000004</v>
      </c>
      <c r="U5028">
        <v>4.8</v>
      </c>
      <c r="V5028" t="s">
        <v>712</v>
      </c>
      <c r="W5028" t="s">
        <v>16419</v>
      </c>
      <c r="X5028" t="s">
        <v>124</v>
      </c>
      <c r="Y5028">
        <v>20</v>
      </c>
      <c r="Z5028">
        <v>25</v>
      </c>
      <c r="AA5028" t="s">
        <v>44</v>
      </c>
      <c r="AB5028" t="s">
        <v>125</v>
      </c>
      <c r="AC5028" t="s">
        <v>714</v>
      </c>
      <c r="AD5028" t="s">
        <v>19846</v>
      </c>
      <c r="AE5028" t="s">
        <v>19847</v>
      </c>
      <c r="AF5028">
        <v>17112</v>
      </c>
    </row>
    <row r="5029" spans="1:32" x14ac:dyDescent="0.35">
      <c r="A5029">
        <v>2018</v>
      </c>
      <c r="B5029" t="s">
        <v>389</v>
      </c>
      <c r="C5029" t="s">
        <v>2941</v>
      </c>
      <c r="D5029" t="s">
        <v>34</v>
      </c>
      <c r="E5029" t="s">
        <v>4394</v>
      </c>
      <c r="F5029">
        <v>4.8</v>
      </c>
      <c r="G5029">
        <v>13</v>
      </c>
      <c r="H5029" t="s">
        <v>36</v>
      </c>
      <c r="I5029" t="s">
        <v>19848</v>
      </c>
      <c r="J5029">
        <v>4.7</v>
      </c>
      <c r="K5029">
        <v>1700</v>
      </c>
      <c r="L5029" t="s">
        <v>19849</v>
      </c>
      <c r="M5029" t="s">
        <v>378</v>
      </c>
      <c r="N5029">
        <v>60453</v>
      </c>
      <c r="O5029" t="s">
        <v>40</v>
      </c>
      <c r="P5029">
        <v>4.9000000000000004</v>
      </c>
      <c r="Q5029">
        <v>4.8</v>
      </c>
      <c r="R5029">
        <v>5</v>
      </c>
      <c r="S5029">
        <v>4.4000000000000004</v>
      </c>
      <c r="T5029">
        <v>4.9000000000000004</v>
      </c>
      <c r="U5029">
        <v>4.9000000000000004</v>
      </c>
      <c r="V5029" t="s">
        <v>5130</v>
      </c>
      <c r="W5029" t="s">
        <v>42</v>
      </c>
      <c r="X5029" t="s">
        <v>1926</v>
      </c>
      <c r="Y5029">
        <v>102</v>
      </c>
      <c r="Z5029">
        <v>105</v>
      </c>
      <c r="AA5029" t="s">
        <v>1227</v>
      </c>
      <c r="AB5029" t="s">
        <v>1228</v>
      </c>
      <c r="AC5029" t="s">
        <v>1227</v>
      </c>
      <c r="AD5029" t="s">
        <v>19850</v>
      </c>
      <c r="AE5029" t="s">
        <v>19851</v>
      </c>
      <c r="AF5029">
        <v>19492</v>
      </c>
    </row>
    <row r="5030" spans="1:32" x14ac:dyDescent="0.35">
      <c r="A5030">
        <v>2010</v>
      </c>
      <c r="B5030" t="s">
        <v>365</v>
      </c>
      <c r="C5030" t="s">
        <v>19852</v>
      </c>
      <c r="D5030" t="s">
        <v>34</v>
      </c>
      <c r="E5030" t="s">
        <v>3369</v>
      </c>
      <c r="F5030">
        <v>4</v>
      </c>
      <c r="G5030">
        <v>214</v>
      </c>
      <c r="H5030" t="s">
        <v>36</v>
      </c>
      <c r="I5030" t="s">
        <v>19853</v>
      </c>
      <c r="J5030">
        <v>1.6</v>
      </c>
      <c r="K5030">
        <v>14</v>
      </c>
      <c r="L5030" t="s">
        <v>19854</v>
      </c>
      <c r="M5030" t="s">
        <v>378</v>
      </c>
      <c r="N5030">
        <v>60099</v>
      </c>
      <c r="O5030" t="s">
        <v>53</v>
      </c>
      <c r="P5030">
        <v>4.4000000000000004</v>
      </c>
      <c r="Q5030">
        <v>4.2</v>
      </c>
      <c r="R5030">
        <v>3.8</v>
      </c>
      <c r="S5030">
        <v>3.8</v>
      </c>
      <c r="T5030">
        <v>4.4000000000000004</v>
      </c>
      <c r="U5030">
        <v>3.8</v>
      </c>
      <c r="V5030" t="s">
        <v>41</v>
      </c>
      <c r="W5030" t="s">
        <v>76</v>
      </c>
      <c r="X5030" t="s">
        <v>43</v>
      </c>
      <c r="Y5030">
        <v>22</v>
      </c>
      <c r="Z5030">
        <v>32</v>
      </c>
      <c r="AA5030" t="s">
        <v>44</v>
      </c>
      <c r="AB5030" t="s">
        <v>151</v>
      </c>
      <c r="AC5030" t="s">
        <v>464</v>
      </c>
      <c r="AD5030" t="s">
        <v>19855</v>
      </c>
      <c r="AE5030">
        <v>675</v>
      </c>
      <c r="AF5030">
        <v>145700</v>
      </c>
    </row>
    <row r="5031" spans="1:32" x14ac:dyDescent="0.35">
      <c r="A5031">
        <v>2019</v>
      </c>
      <c r="B5031" t="s">
        <v>257</v>
      </c>
      <c r="C5031" t="s">
        <v>1550</v>
      </c>
      <c r="D5031" t="s">
        <v>1080</v>
      </c>
      <c r="E5031" t="s">
        <v>11778</v>
      </c>
      <c r="F5031">
        <v>4.0999999999999996</v>
      </c>
      <c r="G5031">
        <v>22</v>
      </c>
      <c r="H5031" t="s">
        <v>36</v>
      </c>
      <c r="I5031" t="s">
        <v>5946</v>
      </c>
      <c r="J5031">
        <v>4.5</v>
      </c>
      <c r="K5031">
        <v>60</v>
      </c>
      <c r="L5031" t="s">
        <v>5947</v>
      </c>
      <c r="M5031" t="s">
        <v>2559</v>
      </c>
      <c r="N5031">
        <v>39540</v>
      </c>
      <c r="O5031" t="s">
        <v>53</v>
      </c>
      <c r="P5031">
        <v>4.5</v>
      </c>
      <c r="Q5031">
        <v>4.5999999999999996</v>
      </c>
      <c r="R5031">
        <v>4</v>
      </c>
      <c r="S5031">
        <v>3.4</v>
      </c>
      <c r="T5031">
        <v>4.5</v>
      </c>
      <c r="U5031">
        <v>3.5</v>
      </c>
      <c r="V5031" t="s">
        <v>2423</v>
      </c>
      <c r="W5031" t="s">
        <v>490</v>
      </c>
      <c r="X5031" t="s">
        <v>124</v>
      </c>
      <c r="Y5031">
        <v>15</v>
      </c>
      <c r="Z5031">
        <v>21</v>
      </c>
      <c r="AA5031" t="s">
        <v>44</v>
      </c>
      <c r="AB5031" t="s">
        <v>45</v>
      </c>
      <c r="AC5031" t="s">
        <v>982</v>
      </c>
      <c r="AD5031" t="s">
        <v>11779</v>
      </c>
      <c r="AE5031" t="s">
        <v>11780</v>
      </c>
      <c r="AF5031">
        <v>45747</v>
      </c>
    </row>
    <row r="5032" spans="1:32" x14ac:dyDescent="0.35">
      <c r="A5032">
        <v>2019</v>
      </c>
      <c r="B5032" t="s">
        <v>946</v>
      </c>
      <c r="C5032" t="s">
        <v>6789</v>
      </c>
      <c r="D5032" t="s">
        <v>5503</v>
      </c>
      <c r="E5032" t="s">
        <v>19856</v>
      </c>
      <c r="F5032">
        <v>4.7</v>
      </c>
      <c r="G5032">
        <v>182</v>
      </c>
      <c r="H5032" t="s">
        <v>36</v>
      </c>
      <c r="I5032" t="s">
        <v>19857</v>
      </c>
      <c r="J5032">
        <v>4</v>
      </c>
      <c r="K5032">
        <v>21</v>
      </c>
      <c r="L5032" t="s">
        <v>19858</v>
      </c>
      <c r="M5032" t="s">
        <v>404</v>
      </c>
      <c r="N5032">
        <v>46310</v>
      </c>
      <c r="O5032" t="s">
        <v>53</v>
      </c>
      <c r="P5032">
        <v>4.7</v>
      </c>
      <c r="Q5032">
        <v>4.5999999999999996</v>
      </c>
      <c r="R5032">
        <v>4.5999999999999996</v>
      </c>
      <c r="S5032">
        <v>4.5999999999999996</v>
      </c>
      <c r="T5032">
        <v>4.8</v>
      </c>
      <c r="U5032">
        <v>4.7</v>
      </c>
      <c r="V5032" t="s">
        <v>958</v>
      </c>
      <c r="W5032" t="s">
        <v>327</v>
      </c>
      <c r="X5032" t="s">
        <v>124</v>
      </c>
      <c r="Y5032">
        <v>24</v>
      </c>
      <c r="Z5032">
        <v>29</v>
      </c>
      <c r="AA5032" t="s">
        <v>44</v>
      </c>
      <c r="AB5032" t="s">
        <v>151</v>
      </c>
      <c r="AC5032" t="s">
        <v>874</v>
      </c>
      <c r="AD5032" t="s">
        <v>19859</v>
      </c>
      <c r="AE5032" t="s">
        <v>19860</v>
      </c>
      <c r="AF5032">
        <v>15577</v>
      </c>
    </row>
    <row r="5033" spans="1:32" x14ac:dyDescent="0.35">
      <c r="A5033">
        <v>2013</v>
      </c>
      <c r="B5033" t="s">
        <v>32</v>
      </c>
      <c r="C5033" t="s">
        <v>1525</v>
      </c>
      <c r="D5033" t="s">
        <v>34</v>
      </c>
      <c r="E5033" t="s">
        <v>6449</v>
      </c>
      <c r="F5033">
        <v>4.7</v>
      </c>
      <c r="G5033">
        <v>140</v>
      </c>
      <c r="H5033" t="s">
        <v>36</v>
      </c>
      <c r="I5033" t="s">
        <v>19861</v>
      </c>
      <c r="J5033">
        <v>4.8</v>
      </c>
      <c r="K5033">
        <v>96</v>
      </c>
      <c r="L5033" t="s">
        <v>19862</v>
      </c>
      <c r="M5033" t="s">
        <v>1602</v>
      </c>
      <c r="N5033">
        <v>35046</v>
      </c>
      <c r="O5033" t="s">
        <v>94</v>
      </c>
      <c r="P5033">
        <v>4.7</v>
      </c>
      <c r="Q5033">
        <v>4.7</v>
      </c>
      <c r="R5033">
        <v>4.7</v>
      </c>
      <c r="S5033">
        <v>4.7</v>
      </c>
      <c r="T5033">
        <v>4.7</v>
      </c>
      <c r="U5033">
        <v>4.8</v>
      </c>
      <c r="V5033" t="s">
        <v>4423</v>
      </c>
      <c r="W5033" t="s">
        <v>76</v>
      </c>
      <c r="X5033" t="s">
        <v>43</v>
      </c>
      <c r="Y5033">
        <v>20</v>
      </c>
      <c r="Z5033">
        <v>25</v>
      </c>
      <c r="AA5033" t="s">
        <v>44</v>
      </c>
      <c r="AB5033" t="s">
        <v>151</v>
      </c>
      <c r="AC5033" t="s">
        <v>2806</v>
      </c>
      <c r="AD5033" t="s">
        <v>19863</v>
      </c>
      <c r="AE5033" t="s">
        <v>19864</v>
      </c>
      <c r="AF5033">
        <v>153174</v>
      </c>
    </row>
    <row r="5034" spans="1:32" x14ac:dyDescent="0.35">
      <c r="A5034">
        <v>2019</v>
      </c>
      <c r="B5034" t="s">
        <v>213</v>
      </c>
      <c r="C5034" t="s">
        <v>1247</v>
      </c>
      <c r="D5034" t="s">
        <v>34</v>
      </c>
      <c r="E5034" t="s">
        <v>19865</v>
      </c>
      <c r="F5034">
        <v>4.5999999999999996</v>
      </c>
      <c r="G5034">
        <v>63</v>
      </c>
      <c r="H5034" t="s">
        <v>36</v>
      </c>
      <c r="I5034" t="s">
        <v>9674</v>
      </c>
      <c r="J5034">
        <v>4.5</v>
      </c>
      <c r="K5034">
        <v>244</v>
      </c>
      <c r="L5034" t="s">
        <v>9675</v>
      </c>
      <c r="M5034" t="s">
        <v>1625</v>
      </c>
      <c r="N5034">
        <v>40222</v>
      </c>
      <c r="O5034" t="s">
        <v>53</v>
      </c>
      <c r="P5034">
        <v>4.5999999999999996</v>
      </c>
      <c r="Q5034">
        <v>4.7</v>
      </c>
      <c r="R5034">
        <v>4.5999999999999996</v>
      </c>
      <c r="S5034">
        <v>4.5</v>
      </c>
      <c r="T5034">
        <v>4.7</v>
      </c>
      <c r="U5034">
        <v>4.8</v>
      </c>
      <c r="V5034" t="s">
        <v>104</v>
      </c>
      <c r="W5034" t="s">
        <v>327</v>
      </c>
      <c r="X5034" t="s">
        <v>124</v>
      </c>
      <c r="Y5034">
        <v>19</v>
      </c>
      <c r="Z5034">
        <v>26</v>
      </c>
      <c r="AA5034" t="s">
        <v>44</v>
      </c>
      <c r="AB5034" t="s">
        <v>125</v>
      </c>
      <c r="AC5034" t="s">
        <v>126</v>
      </c>
      <c r="AD5034" t="s">
        <v>19866</v>
      </c>
      <c r="AE5034" t="s">
        <v>19867</v>
      </c>
      <c r="AF5034">
        <v>18489</v>
      </c>
    </row>
    <row r="5035" spans="1:32" x14ac:dyDescent="0.35">
      <c r="A5035">
        <v>2020</v>
      </c>
      <c r="B5035" t="s">
        <v>108</v>
      </c>
      <c r="C5035" t="s">
        <v>1621</v>
      </c>
      <c r="D5035" t="s">
        <v>34</v>
      </c>
      <c r="E5035" t="s">
        <v>19868</v>
      </c>
      <c r="F5035">
        <v>4.8</v>
      </c>
      <c r="G5035">
        <v>35</v>
      </c>
      <c r="H5035" t="s">
        <v>36</v>
      </c>
      <c r="I5035" t="s">
        <v>5961</v>
      </c>
      <c r="J5035">
        <v>4.8</v>
      </c>
      <c r="K5035">
        <v>988</v>
      </c>
      <c r="L5035" t="s">
        <v>5962</v>
      </c>
      <c r="M5035" t="s">
        <v>1625</v>
      </c>
      <c r="N5035">
        <v>40245</v>
      </c>
      <c r="O5035" t="s">
        <v>94</v>
      </c>
      <c r="P5035">
        <v>4.9000000000000004</v>
      </c>
      <c r="Q5035">
        <v>4.9000000000000004</v>
      </c>
      <c r="R5035">
        <v>4.7</v>
      </c>
      <c r="S5035">
        <v>4.7</v>
      </c>
      <c r="T5035">
        <v>4.9000000000000004</v>
      </c>
      <c r="U5035">
        <v>4.7</v>
      </c>
      <c r="V5035" t="s">
        <v>8058</v>
      </c>
      <c r="W5035" t="s">
        <v>42</v>
      </c>
      <c r="X5035" t="s">
        <v>124</v>
      </c>
      <c r="Y5035">
        <v>21</v>
      </c>
      <c r="Z5035">
        <v>28</v>
      </c>
      <c r="AA5035" t="s">
        <v>44</v>
      </c>
      <c r="AB5035" t="s">
        <v>125</v>
      </c>
      <c r="AC5035" t="s">
        <v>219</v>
      </c>
      <c r="AD5035" t="s">
        <v>19869</v>
      </c>
      <c r="AE5035" t="s">
        <v>19870</v>
      </c>
      <c r="AF5035">
        <v>19717</v>
      </c>
    </row>
    <row r="5036" spans="1:32" x14ac:dyDescent="0.35">
      <c r="A5036">
        <v>2020</v>
      </c>
      <c r="B5036" t="s">
        <v>946</v>
      </c>
      <c r="C5036" t="s">
        <v>2569</v>
      </c>
      <c r="D5036" t="s">
        <v>34</v>
      </c>
      <c r="E5036" t="s">
        <v>13080</v>
      </c>
      <c r="F5036">
        <v>4.9000000000000004</v>
      </c>
      <c r="G5036">
        <v>21</v>
      </c>
      <c r="H5036" t="s">
        <v>36</v>
      </c>
      <c r="I5036" t="s">
        <v>13081</v>
      </c>
      <c r="J5036">
        <v>4.8</v>
      </c>
      <c r="K5036">
        <v>2732</v>
      </c>
      <c r="L5036" t="s">
        <v>13082</v>
      </c>
      <c r="M5036" t="s">
        <v>1625</v>
      </c>
      <c r="N5036">
        <v>40361</v>
      </c>
      <c r="O5036" t="s">
        <v>53</v>
      </c>
      <c r="P5036">
        <v>4.9000000000000004</v>
      </c>
      <c r="Q5036">
        <v>5</v>
      </c>
      <c r="R5036">
        <v>4.9000000000000004</v>
      </c>
      <c r="S5036">
        <v>5</v>
      </c>
      <c r="T5036">
        <v>4.9000000000000004</v>
      </c>
      <c r="U5036">
        <v>5</v>
      </c>
      <c r="V5036" t="s">
        <v>958</v>
      </c>
      <c r="W5036" t="s">
        <v>327</v>
      </c>
      <c r="X5036" t="s">
        <v>43</v>
      </c>
      <c r="Y5036">
        <v>25</v>
      </c>
      <c r="Z5036">
        <v>30</v>
      </c>
      <c r="AA5036" t="s">
        <v>44</v>
      </c>
      <c r="AB5036" t="s">
        <v>151</v>
      </c>
      <c r="AC5036" t="s">
        <v>2159</v>
      </c>
      <c r="AD5036" t="s">
        <v>13083</v>
      </c>
      <c r="AE5036" t="s">
        <v>13084</v>
      </c>
      <c r="AF5036">
        <v>36710</v>
      </c>
    </row>
    <row r="5037" spans="1:32" x14ac:dyDescent="0.35">
      <c r="A5037">
        <v>2019</v>
      </c>
      <c r="B5037" t="s">
        <v>409</v>
      </c>
      <c r="C5037" t="s">
        <v>14310</v>
      </c>
      <c r="D5037" t="s">
        <v>4178</v>
      </c>
      <c r="E5037" t="s">
        <v>367</v>
      </c>
      <c r="F5037">
        <v>4.5</v>
      </c>
      <c r="G5037">
        <v>163</v>
      </c>
      <c r="H5037" t="s">
        <v>36</v>
      </c>
      <c r="I5037" t="s">
        <v>19871</v>
      </c>
      <c r="J5037">
        <v>4.5</v>
      </c>
      <c r="K5037">
        <v>427</v>
      </c>
      <c r="L5037" t="s">
        <v>19872</v>
      </c>
      <c r="M5037" t="s">
        <v>427</v>
      </c>
      <c r="N5037">
        <v>31901</v>
      </c>
      <c r="O5037" t="s">
        <v>53</v>
      </c>
      <c r="P5037">
        <v>4.5999999999999996</v>
      </c>
      <c r="Q5037">
        <v>4.7</v>
      </c>
      <c r="R5037">
        <v>4.2</v>
      </c>
      <c r="S5037">
        <v>4.3</v>
      </c>
      <c r="T5037">
        <v>4.8</v>
      </c>
      <c r="U5037">
        <v>4.4000000000000004</v>
      </c>
      <c r="V5037" t="s">
        <v>19873</v>
      </c>
      <c r="W5037" t="s">
        <v>77</v>
      </c>
      <c r="X5037" t="s">
        <v>1510</v>
      </c>
      <c r="Y5037">
        <v>22</v>
      </c>
      <c r="Z5037">
        <v>30</v>
      </c>
      <c r="AA5037" t="s">
        <v>44</v>
      </c>
      <c r="AB5037" t="s">
        <v>125</v>
      </c>
      <c r="AC5037" t="s">
        <v>567</v>
      </c>
      <c r="AD5037" t="s">
        <v>19874</v>
      </c>
      <c r="AE5037" t="s">
        <v>19875</v>
      </c>
      <c r="AF5037">
        <v>60691</v>
      </c>
    </row>
    <row r="5038" spans="1:32" x14ac:dyDescent="0.35">
      <c r="A5038">
        <v>2020</v>
      </c>
      <c r="B5038" t="s">
        <v>108</v>
      </c>
      <c r="C5038" t="s">
        <v>3995</v>
      </c>
      <c r="D5038" t="s">
        <v>634</v>
      </c>
      <c r="E5038" t="s">
        <v>19876</v>
      </c>
      <c r="F5038">
        <v>4.3</v>
      </c>
      <c r="G5038">
        <v>75</v>
      </c>
      <c r="H5038" t="s">
        <v>36</v>
      </c>
      <c r="I5038" t="s">
        <v>6410</v>
      </c>
      <c r="J5038">
        <v>4.8</v>
      </c>
      <c r="K5038">
        <v>1875</v>
      </c>
      <c r="L5038" t="s">
        <v>6411</v>
      </c>
      <c r="M5038" t="s">
        <v>427</v>
      </c>
      <c r="N5038">
        <v>30096</v>
      </c>
      <c r="O5038" t="s">
        <v>94</v>
      </c>
      <c r="P5038">
        <v>4.5999999999999996</v>
      </c>
      <c r="Q5038">
        <v>4.5999999999999996</v>
      </c>
      <c r="R5038">
        <v>4</v>
      </c>
      <c r="S5038">
        <v>3.9</v>
      </c>
      <c r="T5038">
        <v>4.5999999999999996</v>
      </c>
      <c r="U5038">
        <v>4.0999999999999996</v>
      </c>
      <c r="V5038" t="s">
        <v>712</v>
      </c>
      <c r="W5038" t="s">
        <v>42</v>
      </c>
      <c r="X5038" t="s">
        <v>95</v>
      </c>
      <c r="Y5038">
        <v>19</v>
      </c>
      <c r="Z5038">
        <v>26</v>
      </c>
      <c r="AA5038" t="s">
        <v>44</v>
      </c>
      <c r="AB5038" t="s">
        <v>125</v>
      </c>
      <c r="AC5038" t="s">
        <v>219</v>
      </c>
      <c r="AD5038" t="s">
        <v>19877</v>
      </c>
      <c r="AE5038" t="s">
        <v>19878</v>
      </c>
      <c r="AF5038">
        <v>23019</v>
      </c>
    </row>
    <row r="5039" spans="1:32" x14ac:dyDescent="0.35">
      <c r="A5039">
        <v>2022</v>
      </c>
      <c r="B5039" t="s">
        <v>69</v>
      </c>
      <c r="C5039" t="s">
        <v>399</v>
      </c>
      <c r="D5039" t="s">
        <v>34</v>
      </c>
      <c r="E5039" t="s">
        <v>3730</v>
      </c>
      <c r="F5039">
        <v>5</v>
      </c>
      <c r="G5039">
        <v>1</v>
      </c>
      <c r="H5039" t="s">
        <v>36</v>
      </c>
      <c r="I5039" t="s">
        <v>1649</v>
      </c>
      <c r="J5039">
        <v>4.7</v>
      </c>
      <c r="K5039">
        <v>936</v>
      </c>
      <c r="L5039" t="s">
        <v>1650</v>
      </c>
      <c r="M5039" t="s">
        <v>445</v>
      </c>
      <c r="N5039">
        <v>43040</v>
      </c>
      <c r="O5039" t="s">
        <v>53</v>
      </c>
      <c r="P5039">
        <v>5</v>
      </c>
      <c r="Q5039">
        <v>5</v>
      </c>
      <c r="R5039">
        <v>5</v>
      </c>
      <c r="S5039">
        <v>5</v>
      </c>
      <c r="T5039">
        <v>5</v>
      </c>
      <c r="U5039">
        <v>5</v>
      </c>
      <c r="V5039" t="s">
        <v>317</v>
      </c>
      <c r="W5039" t="s">
        <v>42</v>
      </c>
      <c r="X5039" t="s">
        <v>124</v>
      </c>
      <c r="Y5039">
        <v>19</v>
      </c>
      <c r="Z5039">
        <v>26</v>
      </c>
      <c r="AA5039" t="s">
        <v>44</v>
      </c>
      <c r="AB5039" t="s">
        <v>125</v>
      </c>
      <c r="AC5039" t="s">
        <v>126</v>
      </c>
      <c r="AD5039" t="s">
        <v>19879</v>
      </c>
      <c r="AE5039" t="s">
        <v>19880</v>
      </c>
      <c r="AF5039">
        <v>2212</v>
      </c>
    </row>
    <row r="5040" spans="1:32" x14ac:dyDescent="0.35">
      <c r="A5040">
        <v>2019</v>
      </c>
      <c r="B5040" t="s">
        <v>1046</v>
      </c>
      <c r="C5040" t="s">
        <v>1937</v>
      </c>
      <c r="D5040" t="s">
        <v>1311</v>
      </c>
      <c r="E5040" t="s">
        <v>10785</v>
      </c>
      <c r="F5040">
        <v>4.5999999999999996</v>
      </c>
      <c r="G5040">
        <v>94</v>
      </c>
      <c r="H5040" t="s">
        <v>36</v>
      </c>
      <c r="I5040" t="s">
        <v>10040</v>
      </c>
      <c r="J5040">
        <v>4.2</v>
      </c>
      <c r="K5040">
        <v>219</v>
      </c>
      <c r="L5040" t="s">
        <v>10041</v>
      </c>
      <c r="M5040" t="s">
        <v>972</v>
      </c>
      <c r="N5040">
        <v>48375</v>
      </c>
      <c r="O5040" t="s">
        <v>40</v>
      </c>
      <c r="P5040">
        <v>4.8</v>
      </c>
      <c r="Q5040">
        <v>4.7</v>
      </c>
      <c r="R5040">
        <v>4.5999999999999996</v>
      </c>
      <c r="S5040">
        <v>4.4000000000000004</v>
      </c>
      <c r="T5040">
        <v>4.7</v>
      </c>
      <c r="U5040">
        <v>4.5</v>
      </c>
      <c r="V5040" t="s">
        <v>6014</v>
      </c>
      <c r="W5040" t="s">
        <v>455</v>
      </c>
      <c r="X5040" t="s">
        <v>124</v>
      </c>
      <c r="Y5040">
        <v>18</v>
      </c>
      <c r="Z5040">
        <v>25</v>
      </c>
      <c r="AA5040" t="s">
        <v>44</v>
      </c>
      <c r="AB5040" t="s">
        <v>45</v>
      </c>
      <c r="AC5040" t="s">
        <v>370</v>
      </c>
      <c r="AD5040" t="s">
        <v>10786</v>
      </c>
      <c r="AE5040">
        <v>7283</v>
      </c>
      <c r="AF5040">
        <v>37966</v>
      </c>
    </row>
    <row r="5041" spans="1:32" x14ac:dyDescent="0.35">
      <c r="A5041">
        <v>2020</v>
      </c>
      <c r="B5041" t="s">
        <v>409</v>
      </c>
      <c r="C5041" t="s">
        <v>1691</v>
      </c>
      <c r="D5041" t="s">
        <v>34</v>
      </c>
      <c r="E5041" t="s">
        <v>19071</v>
      </c>
      <c r="F5041">
        <v>4.8</v>
      </c>
      <c r="G5041">
        <v>150</v>
      </c>
      <c r="H5041" t="s">
        <v>36</v>
      </c>
      <c r="I5041" t="s">
        <v>19881</v>
      </c>
      <c r="J5041">
        <v>4.5</v>
      </c>
      <c r="K5041">
        <v>123</v>
      </c>
      <c r="L5041" t="s">
        <v>19882</v>
      </c>
      <c r="M5041" t="s">
        <v>972</v>
      </c>
      <c r="N5041">
        <v>48335</v>
      </c>
      <c r="O5041" t="s">
        <v>53</v>
      </c>
      <c r="P5041">
        <v>4.9000000000000004</v>
      </c>
      <c r="Q5041">
        <v>4.8</v>
      </c>
      <c r="R5041">
        <v>4.8</v>
      </c>
      <c r="S5041">
        <v>4.7</v>
      </c>
      <c r="T5041">
        <v>4.9000000000000004</v>
      </c>
      <c r="U5041">
        <v>4.8</v>
      </c>
      <c r="V5041" t="s">
        <v>1058</v>
      </c>
      <c r="W5041" t="s">
        <v>42</v>
      </c>
      <c r="X5041" t="s">
        <v>55</v>
      </c>
      <c r="Y5041">
        <v>18</v>
      </c>
      <c r="Z5041">
        <v>25</v>
      </c>
      <c r="AA5041" t="s">
        <v>44</v>
      </c>
      <c r="AB5041" t="s">
        <v>45</v>
      </c>
      <c r="AC5041" t="s">
        <v>474</v>
      </c>
      <c r="AD5041" t="s">
        <v>19883</v>
      </c>
      <c r="AE5041" t="s">
        <v>19884</v>
      </c>
      <c r="AF5041">
        <v>35570</v>
      </c>
    </row>
    <row r="5042" spans="1:32" x14ac:dyDescent="0.35">
      <c r="A5042">
        <v>2019</v>
      </c>
      <c r="B5042" t="s">
        <v>365</v>
      </c>
      <c r="C5042" t="s">
        <v>2640</v>
      </c>
      <c r="D5042" t="s">
        <v>2155</v>
      </c>
      <c r="E5042" t="s">
        <v>7221</v>
      </c>
      <c r="F5042">
        <v>4.5</v>
      </c>
      <c r="G5042">
        <v>415</v>
      </c>
      <c r="H5042" t="s">
        <v>36</v>
      </c>
      <c r="I5042" t="s">
        <v>19885</v>
      </c>
      <c r="J5042">
        <v>4.3</v>
      </c>
      <c r="K5042">
        <v>40</v>
      </c>
      <c r="L5042" t="s">
        <v>19886</v>
      </c>
      <c r="M5042" t="s">
        <v>972</v>
      </c>
      <c r="N5042">
        <v>48180</v>
      </c>
      <c r="O5042" t="s">
        <v>53</v>
      </c>
      <c r="P5042">
        <v>4.5999999999999996</v>
      </c>
      <c r="Q5042">
        <v>4.5999999999999996</v>
      </c>
      <c r="R5042">
        <v>4.5</v>
      </c>
      <c r="S5042">
        <v>4.4000000000000004</v>
      </c>
      <c r="T5042">
        <v>4.5999999999999996</v>
      </c>
      <c r="U5042">
        <v>4.5</v>
      </c>
      <c r="V5042" t="s">
        <v>2644</v>
      </c>
      <c r="W5042" t="s">
        <v>455</v>
      </c>
      <c r="X5042" t="s">
        <v>43</v>
      </c>
      <c r="Y5042">
        <v>26</v>
      </c>
      <c r="Z5042">
        <v>32</v>
      </c>
      <c r="AA5042" t="s">
        <v>44</v>
      </c>
      <c r="AB5042" t="s">
        <v>151</v>
      </c>
      <c r="AC5042" t="s">
        <v>79</v>
      </c>
      <c r="AD5042" t="s">
        <v>19887</v>
      </c>
      <c r="AE5042" t="s">
        <v>19888</v>
      </c>
      <c r="AF5042">
        <v>12311</v>
      </c>
    </row>
    <row r="5043" spans="1:32" x14ac:dyDescent="0.35">
      <c r="A5043">
        <v>2019</v>
      </c>
      <c r="B5043" t="s">
        <v>1046</v>
      </c>
      <c r="C5043" t="s">
        <v>9351</v>
      </c>
      <c r="D5043" t="s">
        <v>34</v>
      </c>
      <c r="E5043" t="s">
        <v>19889</v>
      </c>
      <c r="F5043">
        <v>4.9000000000000004</v>
      </c>
      <c r="G5043">
        <v>15</v>
      </c>
      <c r="H5043" t="s">
        <v>36</v>
      </c>
      <c r="I5043" t="s">
        <v>11158</v>
      </c>
      <c r="J5043">
        <v>4.7</v>
      </c>
      <c r="K5043">
        <v>771</v>
      </c>
      <c r="L5043" t="s">
        <v>11159</v>
      </c>
      <c r="M5043" t="s">
        <v>972</v>
      </c>
      <c r="N5043">
        <v>48124</v>
      </c>
      <c r="O5043" t="s">
        <v>40</v>
      </c>
      <c r="P5043">
        <v>5</v>
      </c>
      <c r="Q5043">
        <v>5</v>
      </c>
      <c r="R5043">
        <v>4.8</v>
      </c>
      <c r="S5043">
        <v>4.7</v>
      </c>
      <c r="T5043">
        <v>5</v>
      </c>
      <c r="U5043">
        <v>4.9000000000000004</v>
      </c>
      <c r="V5043" t="s">
        <v>1315</v>
      </c>
      <c r="W5043" t="s">
        <v>42</v>
      </c>
      <c r="X5043" t="s">
        <v>124</v>
      </c>
      <c r="Y5043">
        <v>18</v>
      </c>
      <c r="Z5043">
        <v>27</v>
      </c>
      <c r="AA5043" t="s">
        <v>44</v>
      </c>
      <c r="AB5043" t="s">
        <v>56</v>
      </c>
      <c r="AC5043" t="s">
        <v>370</v>
      </c>
      <c r="AD5043" t="s">
        <v>19890</v>
      </c>
      <c r="AE5043">
        <v>33994</v>
      </c>
      <c r="AF5043">
        <v>22942</v>
      </c>
    </row>
    <row r="5044" spans="1:32" x14ac:dyDescent="0.35">
      <c r="A5044">
        <v>2021</v>
      </c>
      <c r="B5044" t="s">
        <v>69</v>
      </c>
      <c r="C5044" t="s">
        <v>1499</v>
      </c>
      <c r="D5044" t="s">
        <v>34</v>
      </c>
      <c r="E5044" t="s">
        <v>19891</v>
      </c>
      <c r="F5044">
        <v>4.9000000000000004</v>
      </c>
      <c r="G5044">
        <v>109</v>
      </c>
      <c r="H5044" t="s">
        <v>36</v>
      </c>
      <c r="I5044" t="s">
        <v>11162</v>
      </c>
      <c r="J5044">
        <v>4.3</v>
      </c>
      <c r="K5044">
        <v>281</v>
      </c>
      <c r="L5044" t="s">
        <v>11163</v>
      </c>
      <c r="M5044" t="s">
        <v>445</v>
      </c>
      <c r="N5044">
        <v>43232</v>
      </c>
      <c r="O5044" t="s">
        <v>53</v>
      </c>
      <c r="P5044">
        <v>5</v>
      </c>
      <c r="Q5044">
        <v>4.9000000000000004</v>
      </c>
      <c r="R5044">
        <v>4.8</v>
      </c>
      <c r="S5044">
        <v>4.8</v>
      </c>
      <c r="T5044">
        <v>4.9000000000000004</v>
      </c>
      <c r="U5044">
        <v>4.9000000000000004</v>
      </c>
      <c r="V5044" t="s">
        <v>1104</v>
      </c>
      <c r="W5044" t="s">
        <v>76</v>
      </c>
      <c r="X5044" t="s">
        <v>124</v>
      </c>
      <c r="Y5044">
        <v>27</v>
      </c>
      <c r="Z5044">
        <v>32</v>
      </c>
      <c r="AA5044" t="s">
        <v>44</v>
      </c>
      <c r="AB5044" t="s">
        <v>78</v>
      </c>
      <c r="AC5044" t="s">
        <v>79</v>
      </c>
      <c r="AD5044" t="s">
        <v>19892</v>
      </c>
      <c r="AE5044" t="s">
        <v>19893</v>
      </c>
      <c r="AF5044">
        <v>13476</v>
      </c>
    </row>
    <row r="5045" spans="1:32" x14ac:dyDescent="0.35">
      <c r="A5045">
        <v>2021</v>
      </c>
      <c r="B5045" t="s">
        <v>616</v>
      </c>
      <c r="C5045" t="s">
        <v>9313</v>
      </c>
      <c r="D5045" t="s">
        <v>34</v>
      </c>
      <c r="E5045" t="s">
        <v>13109</v>
      </c>
      <c r="F5045">
        <v>4.9000000000000004</v>
      </c>
      <c r="G5045">
        <v>91</v>
      </c>
      <c r="H5045" t="s">
        <v>36</v>
      </c>
      <c r="I5045" t="s">
        <v>4695</v>
      </c>
      <c r="J5045">
        <v>4.8</v>
      </c>
      <c r="K5045">
        <v>216</v>
      </c>
      <c r="L5045" t="s">
        <v>4696</v>
      </c>
      <c r="M5045" t="s">
        <v>4697</v>
      </c>
      <c r="N5045">
        <v>25704</v>
      </c>
      <c r="O5045" t="s">
        <v>40</v>
      </c>
      <c r="P5045">
        <v>4.9000000000000004</v>
      </c>
      <c r="Q5045">
        <v>4.9000000000000004</v>
      </c>
      <c r="R5045">
        <v>4.8</v>
      </c>
      <c r="S5045">
        <v>4.8</v>
      </c>
      <c r="T5045">
        <v>4.9000000000000004</v>
      </c>
      <c r="U5045">
        <v>4.8</v>
      </c>
      <c r="V5045" t="s">
        <v>2560</v>
      </c>
      <c r="W5045" t="s">
        <v>42</v>
      </c>
      <c r="X5045" t="s">
        <v>124</v>
      </c>
      <c r="Y5045">
        <v>19</v>
      </c>
      <c r="Z5045">
        <v>24</v>
      </c>
      <c r="AA5045" t="s">
        <v>44</v>
      </c>
      <c r="AB5045" t="s">
        <v>45</v>
      </c>
      <c r="AC5045" t="s">
        <v>1211</v>
      </c>
      <c r="AD5045" t="s">
        <v>13110</v>
      </c>
      <c r="AE5045" t="s">
        <v>13111</v>
      </c>
      <c r="AF5045">
        <v>26659</v>
      </c>
    </row>
    <row r="5046" spans="1:32" x14ac:dyDescent="0.35">
      <c r="A5046">
        <v>2020</v>
      </c>
      <c r="B5046" t="s">
        <v>616</v>
      </c>
      <c r="C5046" t="s">
        <v>617</v>
      </c>
      <c r="D5046" t="s">
        <v>34</v>
      </c>
      <c r="E5046" t="s">
        <v>16000</v>
      </c>
      <c r="F5046">
        <v>4.8</v>
      </c>
      <c r="G5046">
        <v>202</v>
      </c>
      <c r="H5046" t="s">
        <v>36</v>
      </c>
      <c r="I5046" t="s">
        <v>19894</v>
      </c>
      <c r="J5046">
        <v>4.8</v>
      </c>
      <c r="K5046">
        <v>2601</v>
      </c>
      <c r="L5046" t="s">
        <v>19895</v>
      </c>
      <c r="M5046" t="s">
        <v>445</v>
      </c>
      <c r="N5046">
        <v>44070</v>
      </c>
      <c r="O5046" t="s">
        <v>53</v>
      </c>
      <c r="P5046">
        <v>4.9000000000000004</v>
      </c>
      <c r="Q5046">
        <v>4.8</v>
      </c>
      <c r="R5046">
        <v>4.7</v>
      </c>
      <c r="S5046">
        <v>4.8</v>
      </c>
      <c r="T5046">
        <v>4.9000000000000004</v>
      </c>
      <c r="U5046">
        <v>4.9000000000000004</v>
      </c>
      <c r="V5046" t="s">
        <v>1215</v>
      </c>
      <c r="W5046" t="s">
        <v>655</v>
      </c>
      <c r="X5046" t="s">
        <v>124</v>
      </c>
      <c r="Y5046">
        <v>21</v>
      </c>
      <c r="Z5046">
        <v>27</v>
      </c>
      <c r="AA5046" t="s">
        <v>44</v>
      </c>
      <c r="AB5046" t="s">
        <v>45</v>
      </c>
      <c r="AC5046" t="s">
        <v>464</v>
      </c>
      <c r="AD5046" t="s">
        <v>19896</v>
      </c>
      <c r="AE5046" t="s">
        <v>19897</v>
      </c>
      <c r="AF5046">
        <v>19773</v>
      </c>
    </row>
    <row r="5047" spans="1:32" x14ac:dyDescent="0.35">
      <c r="A5047">
        <v>2019</v>
      </c>
      <c r="B5047" t="s">
        <v>3233</v>
      </c>
      <c r="C5047" t="s">
        <v>13188</v>
      </c>
      <c r="D5047" t="s">
        <v>34</v>
      </c>
      <c r="E5047" t="s">
        <v>12197</v>
      </c>
      <c r="F5047">
        <v>4.7</v>
      </c>
      <c r="G5047">
        <v>21</v>
      </c>
      <c r="H5047" t="s">
        <v>36</v>
      </c>
      <c r="I5047" t="s">
        <v>19898</v>
      </c>
      <c r="J5047">
        <v>4.7</v>
      </c>
      <c r="K5047">
        <v>1059</v>
      </c>
      <c r="L5047" t="s">
        <v>19899</v>
      </c>
      <c r="M5047" t="s">
        <v>445</v>
      </c>
      <c r="N5047">
        <v>44129</v>
      </c>
      <c r="O5047" t="s">
        <v>53</v>
      </c>
      <c r="P5047">
        <v>4.8</v>
      </c>
      <c r="Q5047">
        <v>4.8</v>
      </c>
      <c r="R5047">
        <v>4.8</v>
      </c>
      <c r="S5047">
        <v>4.4000000000000004</v>
      </c>
      <c r="T5047">
        <v>4.9000000000000004</v>
      </c>
      <c r="U5047">
        <v>4.5999999999999996</v>
      </c>
      <c r="V5047" t="s">
        <v>3813</v>
      </c>
      <c r="W5047" t="s">
        <v>13190</v>
      </c>
      <c r="X5047" t="s">
        <v>124</v>
      </c>
      <c r="Y5047">
        <v>22</v>
      </c>
      <c r="Z5047">
        <v>27</v>
      </c>
      <c r="AA5047" t="s">
        <v>44</v>
      </c>
      <c r="AB5047" t="s">
        <v>198</v>
      </c>
      <c r="AC5047" t="s">
        <v>1614</v>
      </c>
      <c r="AD5047" t="s">
        <v>19900</v>
      </c>
      <c r="AE5047" t="s">
        <v>19901</v>
      </c>
      <c r="AF5047">
        <v>17763</v>
      </c>
    </row>
    <row r="5048" spans="1:32" x14ac:dyDescent="0.35">
      <c r="A5048">
        <v>2021</v>
      </c>
      <c r="B5048" t="s">
        <v>32</v>
      </c>
      <c r="C5048" t="s">
        <v>1771</v>
      </c>
      <c r="D5048" t="s">
        <v>34</v>
      </c>
      <c r="E5048" t="s">
        <v>10082</v>
      </c>
      <c r="F5048">
        <v>4.8</v>
      </c>
      <c r="G5048">
        <v>74</v>
      </c>
      <c r="H5048" t="s">
        <v>36</v>
      </c>
      <c r="I5048" t="s">
        <v>5105</v>
      </c>
      <c r="J5048">
        <v>4.5999999999999996</v>
      </c>
      <c r="K5048">
        <v>39</v>
      </c>
      <c r="L5048" t="s">
        <v>5106</v>
      </c>
      <c r="M5048" t="s">
        <v>462</v>
      </c>
      <c r="N5048">
        <v>29607</v>
      </c>
      <c r="O5048" t="s">
        <v>53</v>
      </c>
      <c r="P5048">
        <v>4.8</v>
      </c>
      <c r="Q5048">
        <v>4.7</v>
      </c>
      <c r="R5048">
        <v>4.8</v>
      </c>
      <c r="S5048">
        <v>4.7</v>
      </c>
      <c r="T5048">
        <v>4.9000000000000004</v>
      </c>
      <c r="U5048">
        <v>4.9000000000000004</v>
      </c>
      <c r="V5048" t="s">
        <v>4423</v>
      </c>
      <c r="W5048" t="s">
        <v>42</v>
      </c>
      <c r="X5048" t="s">
        <v>43</v>
      </c>
      <c r="Y5048">
        <v>30</v>
      </c>
      <c r="Z5048">
        <v>38</v>
      </c>
      <c r="AA5048" t="s">
        <v>44</v>
      </c>
      <c r="AB5048" t="s">
        <v>78</v>
      </c>
      <c r="AC5048" t="s">
        <v>3390</v>
      </c>
      <c r="AD5048" t="s">
        <v>10085</v>
      </c>
      <c r="AE5048" t="s">
        <v>10086</v>
      </c>
      <c r="AF5048">
        <v>32257</v>
      </c>
    </row>
    <row r="5049" spans="1:32" x14ac:dyDescent="0.35">
      <c r="A5049">
        <v>2020</v>
      </c>
      <c r="B5049" t="s">
        <v>48</v>
      </c>
      <c r="C5049" t="s">
        <v>179</v>
      </c>
      <c r="D5049" t="s">
        <v>34</v>
      </c>
      <c r="E5049" t="s">
        <v>15217</v>
      </c>
      <c r="F5049">
        <v>4.5</v>
      </c>
      <c r="G5049">
        <v>248</v>
      </c>
      <c r="H5049" t="s">
        <v>36</v>
      </c>
      <c r="I5049" t="s">
        <v>19902</v>
      </c>
      <c r="J5049">
        <v>4.7</v>
      </c>
      <c r="K5049">
        <v>588</v>
      </c>
      <c r="L5049" t="s">
        <v>19903</v>
      </c>
      <c r="M5049" t="s">
        <v>445</v>
      </c>
      <c r="N5049">
        <v>44240</v>
      </c>
      <c r="O5049" t="s">
        <v>40</v>
      </c>
      <c r="P5049">
        <v>4.7</v>
      </c>
      <c r="Q5049">
        <v>4.5999999999999996</v>
      </c>
      <c r="R5049">
        <v>4.5</v>
      </c>
      <c r="S5049">
        <v>4.3</v>
      </c>
      <c r="T5049">
        <v>4.7</v>
      </c>
      <c r="U5049">
        <v>4.3</v>
      </c>
      <c r="V5049" t="s">
        <v>19904</v>
      </c>
      <c r="W5049" t="s">
        <v>5899</v>
      </c>
      <c r="X5049" t="s">
        <v>55</v>
      </c>
      <c r="Y5049">
        <v>20</v>
      </c>
      <c r="Z5049">
        <v>27</v>
      </c>
      <c r="AA5049" t="s">
        <v>44</v>
      </c>
      <c r="AB5049" t="s">
        <v>56</v>
      </c>
      <c r="AC5049" t="s">
        <v>207</v>
      </c>
      <c r="AD5049" t="s">
        <v>19905</v>
      </c>
      <c r="AE5049" t="s">
        <v>19906</v>
      </c>
      <c r="AF5049">
        <v>19508</v>
      </c>
    </row>
    <row r="5050" spans="1:32" x14ac:dyDescent="0.35">
      <c r="A5050">
        <v>2019</v>
      </c>
      <c r="B5050" t="s">
        <v>257</v>
      </c>
      <c r="C5050" t="s">
        <v>1943</v>
      </c>
      <c r="D5050" t="s">
        <v>34</v>
      </c>
      <c r="E5050" t="s">
        <v>2110</v>
      </c>
      <c r="F5050">
        <v>4.7</v>
      </c>
      <c r="G5050">
        <v>99</v>
      </c>
      <c r="H5050" t="s">
        <v>36</v>
      </c>
      <c r="I5050" t="s">
        <v>19907</v>
      </c>
      <c r="J5050">
        <v>3.6</v>
      </c>
      <c r="K5050">
        <v>12</v>
      </c>
      <c r="L5050" t="s">
        <v>19908</v>
      </c>
      <c r="M5050" t="s">
        <v>1036</v>
      </c>
      <c r="N5050">
        <v>28134</v>
      </c>
      <c r="O5050" t="s">
        <v>94</v>
      </c>
      <c r="P5050">
        <v>4.7</v>
      </c>
      <c r="Q5050">
        <v>4.7</v>
      </c>
      <c r="R5050">
        <v>4.8</v>
      </c>
      <c r="S5050">
        <v>4.3</v>
      </c>
      <c r="T5050">
        <v>4.8</v>
      </c>
      <c r="U5050">
        <v>4.5999999999999996</v>
      </c>
      <c r="V5050" t="s">
        <v>42</v>
      </c>
      <c r="W5050" t="s">
        <v>42</v>
      </c>
      <c r="X5050" t="s">
        <v>124</v>
      </c>
      <c r="Y5050">
        <v>22</v>
      </c>
      <c r="Z5050">
        <v>29</v>
      </c>
      <c r="AA5050" t="s">
        <v>44</v>
      </c>
      <c r="AB5050" t="s">
        <v>45</v>
      </c>
      <c r="AC5050" t="s">
        <v>219</v>
      </c>
      <c r="AD5050" t="s">
        <v>19909</v>
      </c>
      <c r="AE5050">
        <v>22767183</v>
      </c>
      <c r="AF5050">
        <v>49088</v>
      </c>
    </row>
    <row r="5051" spans="1:32" x14ac:dyDescent="0.35">
      <c r="A5051">
        <v>2016</v>
      </c>
      <c r="B5051" t="s">
        <v>1046</v>
      </c>
      <c r="C5051" t="s">
        <v>13015</v>
      </c>
      <c r="D5051" t="s">
        <v>34</v>
      </c>
      <c r="E5051" t="s">
        <v>856</v>
      </c>
      <c r="F5051">
        <v>4.5999999999999996</v>
      </c>
      <c r="G5051">
        <v>76</v>
      </c>
      <c r="H5051" t="s">
        <v>36</v>
      </c>
      <c r="I5051" t="s">
        <v>1687</v>
      </c>
      <c r="J5051">
        <v>4</v>
      </c>
      <c r="K5051">
        <v>4</v>
      </c>
      <c r="L5051" t="s">
        <v>1688</v>
      </c>
      <c r="M5051" t="s">
        <v>1036</v>
      </c>
      <c r="N5051">
        <v>28205</v>
      </c>
      <c r="O5051" t="s">
        <v>40</v>
      </c>
      <c r="P5051">
        <v>4.7</v>
      </c>
      <c r="Q5051">
        <v>4.5999999999999996</v>
      </c>
      <c r="R5051">
        <v>4.5</v>
      </c>
      <c r="S5051">
        <v>4.4000000000000004</v>
      </c>
      <c r="T5051">
        <v>4.8</v>
      </c>
      <c r="U5051">
        <v>4.5999999999999996</v>
      </c>
      <c r="V5051" t="s">
        <v>6769</v>
      </c>
      <c r="W5051" t="s">
        <v>19910</v>
      </c>
      <c r="X5051" t="s">
        <v>43</v>
      </c>
      <c r="Y5051">
        <v>17</v>
      </c>
      <c r="Z5051">
        <v>24</v>
      </c>
      <c r="AA5051" t="s">
        <v>44</v>
      </c>
      <c r="AB5051" t="s">
        <v>198</v>
      </c>
      <c r="AC5051" t="s">
        <v>19911</v>
      </c>
      <c r="AD5051" t="s">
        <v>19912</v>
      </c>
      <c r="AE5051" t="s">
        <v>19913</v>
      </c>
      <c r="AF5051">
        <v>63053</v>
      </c>
    </row>
    <row r="5052" spans="1:32" x14ac:dyDescent="0.35">
      <c r="A5052">
        <v>2021</v>
      </c>
      <c r="B5052" t="s">
        <v>732</v>
      </c>
      <c r="C5052" t="s">
        <v>4693</v>
      </c>
      <c r="D5052" t="s">
        <v>34</v>
      </c>
      <c r="E5052" t="s">
        <v>19914</v>
      </c>
      <c r="F5052">
        <v>4.2</v>
      </c>
      <c r="G5052">
        <v>43</v>
      </c>
      <c r="H5052" t="s">
        <v>36</v>
      </c>
      <c r="I5052" t="s">
        <v>12531</v>
      </c>
      <c r="J5052">
        <v>4.5999999999999996</v>
      </c>
      <c r="K5052">
        <v>1893</v>
      </c>
      <c r="L5052" t="s">
        <v>12532</v>
      </c>
      <c r="M5052" t="s">
        <v>472</v>
      </c>
      <c r="N5052">
        <v>33619</v>
      </c>
      <c r="O5052" t="s">
        <v>40</v>
      </c>
      <c r="P5052">
        <v>4.4000000000000004</v>
      </c>
      <c r="Q5052">
        <v>4.3</v>
      </c>
      <c r="R5052">
        <v>4.0999999999999996</v>
      </c>
      <c r="S5052">
        <v>3.9</v>
      </c>
      <c r="T5052">
        <v>4.4000000000000004</v>
      </c>
      <c r="U5052">
        <v>3.9</v>
      </c>
      <c r="V5052" t="s">
        <v>42</v>
      </c>
      <c r="W5052" t="s">
        <v>77</v>
      </c>
      <c r="X5052" t="s">
        <v>55</v>
      </c>
      <c r="Y5052">
        <v>16</v>
      </c>
      <c r="Z5052">
        <v>22</v>
      </c>
      <c r="AA5052" t="s">
        <v>44</v>
      </c>
      <c r="AB5052" t="s">
        <v>56</v>
      </c>
      <c r="AC5052" t="s">
        <v>737</v>
      </c>
      <c r="AD5052" t="s">
        <v>19915</v>
      </c>
      <c r="AE5052" t="s">
        <v>19916</v>
      </c>
      <c r="AF5052">
        <v>21785</v>
      </c>
    </row>
    <row r="5053" spans="1:32" x14ac:dyDescent="0.35">
      <c r="A5053">
        <v>2020</v>
      </c>
      <c r="B5053" t="s">
        <v>321</v>
      </c>
      <c r="C5053" t="s">
        <v>6784</v>
      </c>
      <c r="D5053" t="s">
        <v>34</v>
      </c>
      <c r="E5053" t="s">
        <v>19917</v>
      </c>
      <c r="F5053">
        <v>4.8</v>
      </c>
      <c r="G5053">
        <v>39</v>
      </c>
      <c r="H5053" t="s">
        <v>36</v>
      </c>
      <c r="I5053" t="s">
        <v>13147</v>
      </c>
      <c r="J5053">
        <v>4.8</v>
      </c>
      <c r="K5053">
        <v>600</v>
      </c>
      <c r="L5053" t="s">
        <v>13148</v>
      </c>
      <c r="M5053" t="s">
        <v>679</v>
      </c>
      <c r="N5053">
        <v>14068</v>
      </c>
      <c r="O5053" t="s">
        <v>53</v>
      </c>
      <c r="P5053">
        <v>4.9000000000000004</v>
      </c>
      <c r="Q5053">
        <v>4.8</v>
      </c>
      <c r="R5053">
        <v>4.8</v>
      </c>
      <c r="S5053">
        <v>4.7</v>
      </c>
      <c r="T5053">
        <v>4.9000000000000004</v>
      </c>
      <c r="U5053">
        <v>4.8</v>
      </c>
      <c r="V5053" t="s">
        <v>42</v>
      </c>
      <c r="W5053" t="s">
        <v>327</v>
      </c>
      <c r="X5053" t="s">
        <v>124</v>
      </c>
      <c r="Y5053">
        <v>20</v>
      </c>
      <c r="Z5053">
        <v>25</v>
      </c>
      <c r="AA5053" t="s">
        <v>44</v>
      </c>
      <c r="AB5053" t="s">
        <v>45</v>
      </c>
      <c r="AC5053" t="s">
        <v>219</v>
      </c>
      <c r="AD5053" t="s">
        <v>19918</v>
      </c>
      <c r="AE5053" t="s">
        <v>19919</v>
      </c>
      <c r="AF5053">
        <v>10796</v>
      </c>
    </row>
    <row r="5054" spans="1:32" x14ac:dyDescent="0.35">
      <c r="A5054">
        <v>2020</v>
      </c>
      <c r="B5054" t="s">
        <v>32</v>
      </c>
      <c r="C5054" t="s">
        <v>5992</v>
      </c>
      <c r="D5054" t="s">
        <v>34</v>
      </c>
      <c r="E5054" t="s">
        <v>19920</v>
      </c>
      <c r="F5054">
        <v>4.7</v>
      </c>
      <c r="G5054">
        <v>18</v>
      </c>
      <c r="H5054" t="s">
        <v>36</v>
      </c>
      <c r="I5054" t="s">
        <v>6025</v>
      </c>
      <c r="J5054">
        <v>4.5999999999999996</v>
      </c>
      <c r="K5054">
        <v>19</v>
      </c>
      <c r="L5054" t="s">
        <v>6026</v>
      </c>
      <c r="M5054" t="s">
        <v>462</v>
      </c>
      <c r="N5054">
        <v>29406</v>
      </c>
      <c r="O5054" t="s">
        <v>53</v>
      </c>
      <c r="P5054">
        <v>4.8</v>
      </c>
      <c r="Q5054">
        <v>4.7</v>
      </c>
      <c r="R5054">
        <v>4.7</v>
      </c>
      <c r="S5054">
        <v>4.5999999999999996</v>
      </c>
      <c r="T5054">
        <v>4.8</v>
      </c>
      <c r="U5054">
        <v>4.5999999999999996</v>
      </c>
      <c r="V5054" t="s">
        <v>4423</v>
      </c>
      <c r="W5054" t="s">
        <v>42</v>
      </c>
      <c r="X5054" t="s">
        <v>43</v>
      </c>
      <c r="Y5054">
        <v>54</v>
      </c>
      <c r="Z5054">
        <v>50</v>
      </c>
      <c r="AA5054" t="s">
        <v>1410</v>
      </c>
      <c r="AB5054" t="s">
        <v>78</v>
      </c>
      <c r="AC5054" t="s">
        <v>2815</v>
      </c>
      <c r="AD5054" t="s">
        <v>19921</v>
      </c>
      <c r="AE5054" t="s">
        <v>19922</v>
      </c>
      <c r="AF5054">
        <v>42203</v>
      </c>
    </row>
    <row r="5055" spans="1:32" x14ac:dyDescent="0.35">
      <c r="A5055">
        <v>2020</v>
      </c>
      <c r="B5055" t="s">
        <v>69</v>
      </c>
      <c r="C5055" t="s">
        <v>357</v>
      </c>
      <c r="D5055" t="s">
        <v>400</v>
      </c>
      <c r="E5055" t="s">
        <v>19923</v>
      </c>
      <c r="F5055">
        <v>4.3</v>
      </c>
      <c r="G5055">
        <v>151</v>
      </c>
      <c r="H5055" t="s">
        <v>36</v>
      </c>
      <c r="I5055" t="s">
        <v>19924</v>
      </c>
      <c r="J5055">
        <v>4.3</v>
      </c>
      <c r="K5055">
        <v>1255</v>
      </c>
      <c r="L5055" t="s">
        <v>19925</v>
      </c>
      <c r="M5055" t="s">
        <v>472</v>
      </c>
      <c r="N5055">
        <v>32837</v>
      </c>
      <c r="O5055" t="s">
        <v>53</v>
      </c>
      <c r="P5055">
        <v>4.5999999999999996</v>
      </c>
      <c r="Q5055">
        <v>4.5999999999999996</v>
      </c>
      <c r="R5055">
        <v>4.3</v>
      </c>
      <c r="S5055">
        <v>4.0999999999999996</v>
      </c>
      <c r="T5055">
        <v>4.5</v>
      </c>
      <c r="U5055">
        <v>4.0999999999999996</v>
      </c>
      <c r="V5055" t="s">
        <v>104</v>
      </c>
      <c r="W5055" t="s">
        <v>76</v>
      </c>
      <c r="X5055" t="s">
        <v>43</v>
      </c>
      <c r="Y5055">
        <v>19</v>
      </c>
      <c r="Z5055">
        <v>27</v>
      </c>
      <c r="AA5055" t="s">
        <v>44</v>
      </c>
      <c r="AB5055" t="s">
        <v>151</v>
      </c>
      <c r="AC5055" t="s">
        <v>126</v>
      </c>
      <c r="AD5055" t="s">
        <v>19926</v>
      </c>
      <c r="AE5055" t="s">
        <v>19927</v>
      </c>
      <c r="AF5055">
        <v>42883</v>
      </c>
    </row>
    <row r="5056" spans="1:32" x14ac:dyDescent="0.35">
      <c r="A5056">
        <v>2017</v>
      </c>
      <c r="B5056" t="s">
        <v>616</v>
      </c>
      <c r="C5056" t="s">
        <v>933</v>
      </c>
      <c r="D5056" t="s">
        <v>34</v>
      </c>
      <c r="E5056" t="s">
        <v>19928</v>
      </c>
      <c r="F5056">
        <v>4.7</v>
      </c>
      <c r="G5056">
        <v>623</v>
      </c>
      <c r="H5056" t="s">
        <v>36</v>
      </c>
      <c r="I5056" t="s">
        <v>19929</v>
      </c>
      <c r="J5056">
        <v>4.8</v>
      </c>
      <c r="K5056">
        <v>1770</v>
      </c>
      <c r="L5056" t="s">
        <v>19930</v>
      </c>
      <c r="M5056" t="s">
        <v>1036</v>
      </c>
      <c r="N5056">
        <v>27511</v>
      </c>
      <c r="O5056" t="s">
        <v>75</v>
      </c>
      <c r="P5056">
        <v>4.8</v>
      </c>
      <c r="Q5056">
        <v>4.7</v>
      </c>
      <c r="R5056">
        <v>4.5999999999999996</v>
      </c>
      <c r="S5056">
        <v>4.7</v>
      </c>
      <c r="T5056">
        <v>4.8</v>
      </c>
      <c r="U5056">
        <v>4.8</v>
      </c>
      <c r="V5056" t="s">
        <v>12838</v>
      </c>
      <c r="W5056" t="s">
        <v>76</v>
      </c>
      <c r="X5056" t="s">
        <v>124</v>
      </c>
      <c r="Y5056">
        <v>21</v>
      </c>
      <c r="Z5056">
        <v>26</v>
      </c>
      <c r="AA5056" t="s">
        <v>44</v>
      </c>
      <c r="AB5056" t="s">
        <v>151</v>
      </c>
      <c r="AC5056" t="s">
        <v>938</v>
      </c>
      <c r="AD5056" t="s">
        <v>19931</v>
      </c>
      <c r="AE5056" t="s">
        <v>19932</v>
      </c>
      <c r="AF5056">
        <v>61355</v>
      </c>
    </row>
    <row r="5057" spans="1:32" x14ac:dyDescent="0.35">
      <c r="A5057">
        <v>2021</v>
      </c>
      <c r="B5057" t="s">
        <v>516</v>
      </c>
      <c r="C5057" t="s">
        <v>7166</v>
      </c>
      <c r="D5057" t="s">
        <v>34</v>
      </c>
      <c r="E5057" t="s">
        <v>19933</v>
      </c>
      <c r="F5057">
        <v>4.8</v>
      </c>
      <c r="G5057">
        <v>84</v>
      </c>
      <c r="H5057" t="s">
        <v>36</v>
      </c>
      <c r="I5057" t="s">
        <v>16942</v>
      </c>
      <c r="J5057">
        <v>4.5</v>
      </c>
      <c r="K5057">
        <v>571</v>
      </c>
      <c r="L5057" t="s">
        <v>16943</v>
      </c>
      <c r="M5057" t="s">
        <v>472</v>
      </c>
      <c r="N5057">
        <v>33966</v>
      </c>
      <c r="O5057" t="s">
        <v>75</v>
      </c>
      <c r="P5057">
        <v>4.8</v>
      </c>
      <c r="Q5057">
        <v>4.8</v>
      </c>
      <c r="R5057">
        <v>4.8</v>
      </c>
      <c r="S5057">
        <v>4.7</v>
      </c>
      <c r="T5057">
        <v>4.8</v>
      </c>
      <c r="U5057">
        <v>4.8</v>
      </c>
      <c r="V5057" t="s">
        <v>9296</v>
      </c>
      <c r="W5057" t="s">
        <v>42</v>
      </c>
      <c r="X5057" t="s">
        <v>43</v>
      </c>
      <c r="Y5057">
        <v>25</v>
      </c>
      <c r="Z5057">
        <v>31</v>
      </c>
      <c r="AA5057" t="s">
        <v>44</v>
      </c>
      <c r="AB5057" t="s">
        <v>151</v>
      </c>
      <c r="AC5057" t="s">
        <v>522</v>
      </c>
      <c r="AD5057" t="s">
        <v>19934</v>
      </c>
      <c r="AE5057" t="s">
        <v>19935</v>
      </c>
      <c r="AF5057">
        <v>48098</v>
      </c>
    </row>
    <row r="5058" spans="1:32" x14ac:dyDescent="0.35">
      <c r="A5058">
        <v>2021</v>
      </c>
      <c r="B5058" t="s">
        <v>409</v>
      </c>
      <c r="C5058" t="s">
        <v>1691</v>
      </c>
      <c r="D5058" t="s">
        <v>34</v>
      </c>
      <c r="E5058" t="s">
        <v>5761</v>
      </c>
      <c r="F5058">
        <v>4.7</v>
      </c>
      <c r="G5058">
        <v>58</v>
      </c>
      <c r="H5058" t="s">
        <v>36</v>
      </c>
      <c r="I5058" t="s">
        <v>19936</v>
      </c>
      <c r="J5058">
        <v>4.9000000000000004</v>
      </c>
      <c r="K5058">
        <v>1075</v>
      </c>
      <c r="L5058" t="s">
        <v>19937</v>
      </c>
      <c r="M5058" t="s">
        <v>1036</v>
      </c>
      <c r="N5058">
        <v>27591</v>
      </c>
      <c r="O5058" t="s">
        <v>40</v>
      </c>
      <c r="P5058">
        <v>4.7</v>
      </c>
      <c r="Q5058">
        <v>4.7</v>
      </c>
      <c r="R5058">
        <v>4.7</v>
      </c>
      <c r="S5058">
        <v>4.5</v>
      </c>
      <c r="T5058">
        <v>4.7</v>
      </c>
      <c r="U5058">
        <v>4.7</v>
      </c>
      <c r="V5058" t="s">
        <v>1058</v>
      </c>
      <c r="W5058" t="s">
        <v>42</v>
      </c>
      <c r="X5058" t="s">
        <v>55</v>
      </c>
      <c r="Y5058">
        <v>18</v>
      </c>
      <c r="Z5058">
        <v>25</v>
      </c>
      <c r="AA5058" t="s">
        <v>44</v>
      </c>
      <c r="AB5058" t="s">
        <v>45</v>
      </c>
      <c r="AC5058" t="s">
        <v>474</v>
      </c>
      <c r="AD5058" t="s">
        <v>19938</v>
      </c>
      <c r="AE5058" t="s">
        <v>19939</v>
      </c>
      <c r="AF5058">
        <v>21330</v>
      </c>
    </row>
    <row r="5059" spans="1:32" x14ac:dyDescent="0.35">
      <c r="A5059">
        <v>2019</v>
      </c>
      <c r="B5059" t="s">
        <v>32</v>
      </c>
      <c r="C5059" t="s">
        <v>19940</v>
      </c>
      <c r="D5059" t="s">
        <v>34</v>
      </c>
      <c r="E5059" t="s">
        <v>19941</v>
      </c>
      <c r="F5059">
        <v>4.8</v>
      </c>
      <c r="G5059">
        <v>189</v>
      </c>
      <c r="H5059" t="s">
        <v>36</v>
      </c>
      <c r="I5059" t="s">
        <v>16948</v>
      </c>
      <c r="J5059">
        <v>4.7</v>
      </c>
      <c r="K5059">
        <v>311</v>
      </c>
      <c r="L5059" t="s">
        <v>16949</v>
      </c>
      <c r="M5059" t="s">
        <v>679</v>
      </c>
      <c r="N5059">
        <v>14623</v>
      </c>
      <c r="O5059" t="s">
        <v>53</v>
      </c>
      <c r="P5059">
        <v>4.8</v>
      </c>
      <c r="Q5059">
        <v>4.7</v>
      </c>
      <c r="R5059">
        <v>4.8</v>
      </c>
      <c r="S5059">
        <v>4.7</v>
      </c>
      <c r="T5059">
        <v>4.8</v>
      </c>
      <c r="U5059">
        <v>4.9000000000000004</v>
      </c>
      <c r="V5059" t="s">
        <v>262</v>
      </c>
      <c r="W5059" t="s">
        <v>1358</v>
      </c>
      <c r="X5059" t="s">
        <v>55</v>
      </c>
      <c r="Y5059">
        <v>17</v>
      </c>
      <c r="Z5059">
        <v>20</v>
      </c>
      <c r="AA5059" t="s">
        <v>44</v>
      </c>
      <c r="AB5059" t="s">
        <v>96</v>
      </c>
      <c r="AC5059" t="s">
        <v>97</v>
      </c>
      <c r="AD5059" t="s">
        <v>19942</v>
      </c>
      <c r="AE5059" t="s">
        <v>19943</v>
      </c>
      <c r="AF5059">
        <v>40817</v>
      </c>
    </row>
    <row r="5060" spans="1:32" x14ac:dyDescent="0.35">
      <c r="A5060">
        <v>2019</v>
      </c>
      <c r="B5060" t="s">
        <v>69</v>
      </c>
      <c r="C5060" t="s">
        <v>1499</v>
      </c>
      <c r="D5060" t="s">
        <v>34</v>
      </c>
      <c r="E5060" t="s">
        <v>12189</v>
      </c>
      <c r="F5060">
        <v>4.8</v>
      </c>
      <c r="G5060">
        <v>540</v>
      </c>
      <c r="H5060" t="s">
        <v>36</v>
      </c>
      <c r="I5060" t="s">
        <v>12190</v>
      </c>
      <c r="J5060">
        <v>4.9000000000000004</v>
      </c>
      <c r="K5060">
        <v>1691</v>
      </c>
      <c r="L5060" t="s">
        <v>12191</v>
      </c>
      <c r="M5060" t="s">
        <v>679</v>
      </c>
      <c r="N5060">
        <v>14625</v>
      </c>
      <c r="O5060" t="s">
        <v>53</v>
      </c>
      <c r="P5060">
        <v>4.8</v>
      </c>
      <c r="Q5060">
        <v>4.8</v>
      </c>
      <c r="R5060">
        <v>4.7</v>
      </c>
      <c r="S5060">
        <v>4.7</v>
      </c>
      <c r="T5060">
        <v>4.8</v>
      </c>
      <c r="U5060">
        <v>4.8</v>
      </c>
      <c r="V5060" t="s">
        <v>76</v>
      </c>
      <c r="W5060" t="s">
        <v>76</v>
      </c>
      <c r="X5060" t="s">
        <v>124</v>
      </c>
      <c r="Y5060">
        <v>27</v>
      </c>
      <c r="Z5060">
        <v>33</v>
      </c>
      <c r="AA5060" t="s">
        <v>44</v>
      </c>
      <c r="AB5060" t="s">
        <v>78</v>
      </c>
      <c r="AC5060" t="s">
        <v>79</v>
      </c>
      <c r="AD5060" t="s">
        <v>12192</v>
      </c>
      <c r="AE5060" t="s">
        <v>12193</v>
      </c>
      <c r="AF5060">
        <v>38156</v>
      </c>
    </row>
    <row r="5061" spans="1:32" x14ac:dyDescent="0.35">
      <c r="A5061">
        <v>2017</v>
      </c>
      <c r="B5061" t="s">
        <v>373</v>
      </c>
      <c r="C5061" t="s">
        <v>2647</v>
      </c>
      <c r="D5061" t="s">
        <v>34</v>
      </c>
      <c r="E5061" t="s">
        <v>19944</v>
      </c>
      <c r="F5061">
        <v>4.2</v>
      </c>
      <c r="G5061">
        <v>44</v>
      </c>
      <c r="H5061" t="s">
        <v>36</v>
      </c>
      <c r="I5061" t="s">
        <v>1752</v>
      </c>
      <c r="J5061">
        <v>4.5</v>
      </c>
      <c r="K5061">
        <v>145</v>
      </c>
      <c r="L5061" t="s">
        <v>1753</v>
      </c>
      <c r="M5061" t="s">
        <v>1103</v>
      </c>
      <c r="N5061">
        <v>20601</v>
      </c>
      <c r="O5061" t="s">
        <v>53</v>
      </c>
      <c r="P5061">
        <v>4.3</v>
      </c>
      <c r="Q5061">
        <v>4.2</v>
      </c>
      <c r="R5061">
        <v>4.2</v>
      </c>
      <c r="S5061">
        <v>4.0999999999999996</v>
      </c>
      <c r="T5061">
        <v>4.5</v>
      </c>
      <c r="U5061">
        <v>4.2</v>
      </c>
      <c r="V5061" t="s">
        <v>4620</v>
      </c>
      <c r="W5061" t="s">
        <v>889</v>
      </c>
      <c r="X5061" t="s">
        <v>124</v>
      </c>
      <c r="Y5061">
        <v>21</v>
      </c>
      <c r="Z5061">
        <v>30</v>
      </c>
      <c r="AA5061" t="s">
        <v>44</v>
      </c>
      <c r="AB5061" t="s">
        <v>294</v>
      </c>
      <c r="AC5061" t="s">
        <v>219</v>
      </c>
      <c r="AD5061" t="s">
        <v>19945</v>
      </c>
      <c r="AE5061" t="s">
        <v>19946</v>
      </c>
      <c r="AF5061">
        <v>34687</v>
      </c>
    </row>
    <row r="5062" spans="1:32" x14ac:dyDescent="0.35">
      <c r="A5062">
        <v>2019</v>
      </c>
      <c r="B5062" t="s">
        <v>257</v>
      </c>
      <c r="C5062" t="s">
        <v>1493</v>
      </c>
      <c r="D5062" t="s">
        <v>34</v>
      </c>
      <c r="E5062" t="s">
        <v>4103</v>
      </c>
      <c r="F5062">
        <v>4.9000000000000004</v>
      </c>
      <c r="G5062">
        <v>30</v>
      </c>
      <c r="H5062" t="s">
        <v>36</v>
      </c>
      <c r="I5062" t="s">
        <v>19947</v>
      </c>
      <c r="J5062">
        <v>3.7</v>
      </c>
      <c r="K5062">
        <v>3</v>
      </c>
      <c r="L5062" t="s">
        <v>19948</v>
      </c>
      <c r="M5062" t="s">
        <v>1103</v>
      </c>
      <c r="N5062">
        <v>20707</v>
      </c>
      <c r="O5062" t="s">
        <v>53</v>
      </c>
      <c r="P5062">
        <v>4.9000000000000004</v>
      </c>
      <c r="Q5062">
        <v>4.9000000000000004</v>
      </c>
      <c r="R5062">
        <v>5</v>
      </c>
      <c r="S5062">
        <v>4.5999999999999996</v>
      </c>
      <c r="T5062">
        <v>4.9000000000000004</v>
      </c>
      <c r="U5062">
        <v>4.9000000000000004</v>
      </c>
      <c r="V5062" t="s">
        <v>12659</v>
      </c>
      <c r="W5062" t="s">
        <v>77</v>
      </c>
      <c r="X5062" t="s">
        <v>124</v>
      </c>
      <c r="Y5062">
        <v>25</v>
      </c>
      <c r="Z5062">
        <v>34</v>
      </c>
      <c r="AA5062" t="s">
        <v>44</v>
      </c>
      <c r="AB5062" t="s">
        <v>45</v>
      </c>
      <c r="AC5062" t="s">
        <v>219</v>
      </c>
      <c r="AD5062" t="s">
        <v>19949</v>
      </c>
      <c r="AE5062" t="s">
        <v>19950</v>
      </c>
      <c r="AF5062">
        <v>25098</v>
      </c>
    </row>
    <row r="5063" spans="1:32" x14ac:dyDescent="0.35">
      <c r="A5063">
        <v>2020</v>
      </c>
      <c r="B5063" t="s">
        <v>69</v>
      </c>
      <c r="C5063" t="s">
        <v>1061</v>
      </c>
      <c r="D5063" t="s">
        <v>34</v>
      </c>
      <c r="E5063" t="s">
        <v>12571</v>
      </c>
      <c r="F5063">
        <v>4.9000000000000004</v>
      </c>
      <c r="G5063">
        <v>169</v>
      </c>
      <c r="H5063" t="s">
        <v>36</v>
      </c>
      <c r="I5063" t="s">
        <v>9012</v>
      </c>
      <c r="J5063">
        <v>4.5999999999999996</v>
      </c>
      <c r="K5063">
        <v>1352</v>
      </c>
      <c r="L5063" t="s">
        <v>9013</v>
      </c>
      <c r="M5063" t="s">
        <v>472</v>
      </c>
      <c r="N5063">
        <v>33331</v>
      </c>
      <c r="O5063" t="s">
        <v>53</v>
      </c>
      <c r="P5063">
        <v>4.8</v>
      </c>
      <c r="Q5063">
        <v>4.8</v>
      </c>
      <c r="R5063">
        <v>4.9000000000000004</v>
      </c>
      <c r="S5063">
        <v>4.8</v>
      </c>
      <c r="T5063">
        <v>4.9000000000000004</v>
      </c>
      <c r="U5063">
        <v>4.9000000000000004</v>
      </c>
      <c r="V5063" t="s">
        <v>42</v>
      </c>
      <c r="W5063" t="s">
        <v>42</v>
      </c>
      <c r="X5063" t="s">
        <v>43</v>
      </c>
      <c r="Y5063">
        <v>30</v>
      </c>
      <c r="Z5063">
        <v>38</v>
      </c>
      <c r="AA5063" t="s">
        <v>44</v>
      </c>
      <c r="AB5063" t="s">
        <v>78</v>
      </c>
      <c r="AC5063" t="s">
        <v>664</v>
      </c>
      <c r="AD5063" t="s">
        <v>12572</v>
      </c>
      <c r="AE5063" t="s">
        <v>12573</v>
      </c>
      <c r="AF5063">
        <v>33272</v>
      </c>
    </row>
    <row r="5064" spans="1:32" x14ac:dyDescent="0.35">
      <c r="A5064">
        <v>2019</v>
      </c>
      <c r="B5064" t="s">
        <v>81</v>
      </c>
      <c r="C5064" t="s">
        <v>4878</v>
      </c>
      <c r="D5064" t="s">
        <v>34</v>
      </c>
      <c r="E5064" t="s">
        <v>19951</v>
      </c>
      <c r="F5064">
        <v>4.5999999999999996</v>
      </c>
      <c r="G5064">
        <v>121</v>
      </c>
      <c r="H5064" t="s">
        <v>36</v>
      </c>
      <c r="I5064" t="s">
        <v>5644</v>
      </c>
      <c r="J5064">
        <v>4.5999999999999996</v>
      </c>
      <c r="K5064">
        <v>1121</v>
      </c>
      <c r="L5064" t="s">
        <v>5645</v>
      </c>
      <c r="M5064" t="s">
        <v>472</v>
      </c>
      <c r="N5064">
        <v>33027</v>
      </c>
      <c r="O5064" t="s">
        <v>53</v>
      </c>
      <c r="P5064">
        <v>4.7</v>
      </c>
      <c r="Q5064">
        <v>4.5999999999999996</v>
      </c>
      <c r="R5064">
        <v>4.5999999999999996</v>
      </c>
      <c r="S5064">
        <v>4.4000000000000004</v>
      </c>
      <c r="T5064">
        <v>4.7</v>
      </c>
      <c r="U5064">
        <v>4.5999999999999996</v>
      </c>
      <c r="V5064" t="s">
        <v>1408</v>
      </c>
      <c r="W5064" t="s">
        <v>77</v>
      </c>
      <c r="X5064" t="s">
        <v>43</v>
      </c>
      <c r="Y5064">
        <v>22</v>
      </c>
      <c r="Z5064">
        <v>31</v>
      </c>
      <c r="AA5064" t="s">
        <v>44</v>
      </c>
      <c r="AB5064" t="s">
        <v>45</v>
      </c>
      <c r="AC5064" t="s">
        <v>46</v>
      </c>
      <c r="AD5064" t="s">
        <v>19952</v>
      </c>
      <c r="AE5064" t="s">
        <v>19953</v>
      </c>
      <c r="AF5064">
        <v>31784</v>
      </c>
    </row>
    <row r="5065" spans="1:32" x14ac:dyDescent="0.35">
      <c r="A5065">
        <v>2020</v>
      </c>
      <c r="B5065" t="s">
        <v>81</v>
      </c>
      <c r="C5065" t="s">
        <v>3632</v>
      </c>
      <c r="D5065" t="s">
        <v>34</v>
      </c>
      <c r="E5065" t="s">
        <v>11575</v>
      </c>
      <c r="F5065">
        <v>4.8</v>
      </c>
      <c r="G5065">
        <v>3</v>
      </c>
      <c r="H5065" t="s">
        <v>36</v>
      </c>
      <c r="I5065" t="s">
        <v>6080</v>
      </c>
      <c r="J5065">
        <v>4.7</v>
      </c>
      <c r="K5065">
        <v>724</v>
      </c>
      <c r="L5065" t="s">
        <v>6081</v>
      </c>
      <c r="M5065" t="s">
        <v>472</v>
      </c>
      <c r="N5065">
        <v>33172</v>
      </c>
      <c r="O5065" t="s">
        <v>53</v>
      </c>
      <c r="P5065">
        <v>5</v>
      </c>
      <c r="Q5065">
        <v>4.7</v>
      </c>
      <c r="R5065">
        <v>4.7</v>
      </c>
      <c r="S5065">
        <v>4.7</v>
      </c>
      <c r="T5065">
        <v>5</v>
      </c>
      <c r="U5065">
        <v>5</v>
      </c>
      <c r="V5065" t="s">
        <v>4224</v>
      </c>
      <c r="W5065" t="s">
        <v>77</v>
      </c>
      <c r="X5065" t="s">
        <v>95</v>
      </c>
      <c r="Y5065">
        <v>21</v>
      </c>
      <c r="Z5065">
        <v>30</v>
      </c>
      <c r="AA5065" t="s">
        <v>44</v>
      </c>
      <c r="AB5065" t="s">
        <v>45</v>
      </c>
      <c r="AC5065" t="s">
        <v>1959</v>
      </c>
      <c r="AD5065" t="s">
        <v>11576</v>
      </c>
      <c r="AE5065" t="s">
        <v>11577</v>
      </c>
      <c r="AF5065">
        <v>12345</v>
      </c>
    </row>
    <row r="5066" spans="1:32" x14ac:dyDescent="0.35">
      <c r="A5066">
        <v>2017</v>
      </c>
      <c r="B5066" t="s">
        <v>81</v>
      </c>
      <c r="C5066" t="s">
        <v>3989</v>
      </c>
      <c r="D5066" t="s">
        <v>34</v>
      </c>
      <c r="E5066" t="s">
        <v>19954</v>
      </c>
      <c r="F5066">
        <v>4.7</v>
      </c>
      <c r="G5066">
        <v>103</v>
      </c>
      <c r="H5066" t="s">
        <v>36</v>
      </c>
      <c r="I5066" t="s">
        <v>15804</v>
      </c>
      <c r="J5066">
        <v>4.7</v>
      </c>
      <c r="K5066">
        <v>194</v>
      </c>
      <c r="L5066" t="s">
        <v>15805</v>
      </c>
      <c r="M5066" t="s">
        <v>538</v>
      </c>
      <c r="N5066">
        <v>18104</v>
      </c>
      <c r="O5066" t="s">
        <v>53</v>
      </c>
      <c r="P5066">
        <v>4.7</v>
      </c>
      <c r="Q5066">
        <v>4.7</v>
      </c>
      <c r="R5066">
        <v>4.7</v>
      </c>
      <c r="S5066">
        <v>4.5</v>
      </c>
      <c r="T5066">
        <v>4.7</v>
      </c>
      <c r="U5066">
        <v>4.8</v>
      </c>
      <c r="V5066" t="s">
        <v>158</v>
      </c>
      <c r="W5066" t="s">
        <v>1409</v>
      </c>
      <c r="X5066" t="s">
        <v>43</v>
      </c>
      <c r="Y5066">
        <v>21</v>
      </c>
      <c r="Z5066">
        <v>30</v>
      </c>
      <c r="AA5066" t="s">
        <v>44</v>
      </c>
      <c r="AB5066" t="s">
        <v>151</v>
      </c>
      <c r="AC5066" t="s">
        <v>184</v>
      </c>
      <c r="AD5066" t="s">
        <v>19955</v>
      </c>
      <c r="AE5066" t="s">
        <v>19956</v>
      </c>
      <c r="AF5066">
        <v>21567</v>
      </c>
    </row>
    <row r="5067" spans="1:32" x14ac:dyDescent="0.35">
      <c r="A5067">
        <v>2019</v>
      </c>
      <c r="B5067" t="s">
        <v>69</v>
      </c>
      <c r="C5067" t="s">
        <v>357</v>
      </c>
      <c r="D5067" t="s">
        <v>34</v>
      </c>
      <c r="E5067" t="s">
        <v>4773</v>
      </c>
      <c r="F5067">
        <v>4.8</v>
      </c>
      <c r="G5067">
        <v>223</v>
      </c>
      <c r="H5067" t="s">
        <v>36</v>
      </c>
      <c r="I5067" t="s">
        <v>8195</v>
      </c>
      <c r="J5067">
        <v>4.4000000000000004</v>
      </c>
      <c r="K5067">
        <v>25</v>
      </c>
      <c r="L5067" t="s">
        <v>8196</v>
      </c>
      <c r="M5067" t="s">
        <v>538</v>
      </c>
      <c r="N5067">
        <v>18321</v>
      </c>
      <c r="O5067" t="s">
        <v>53</v>
      </c>
      <c r="P5067">
        <v>4.9000000000000004</v>
      </c>
      <c r="Q5067">
        <v>4.8</v>
      </c>
      <c r="R5067">
        <v>4.7</v>
      </c>
      <c r="S5067">
        <v>4.7</v>
      </c>
      <c r="T5067">
        <v>4.7</v>
      </c>
      <c r="U5067">
        <v>4.8</v>
      </c>
      <c r="V5067" t="s">
        <v>104</v>
      </c>
      <c r="W5067" t="s">
        <v>42</v>
      </c>
      <c r="X5067" t="s">
        <v>124</v>
      </c>
      <c r="Y5067">
        <v>18</v>
      </c>
      <c r="Z5067">
        <v>26</v>
      </c>
      <c r="AA5067" t="s">
        <v>44</v>
      </c>
      <c r="AB5067" t="s">
        <v>151</v>
      </c>
      <c r="AC5067" t="s">
        <v>126</v>
      </c>
      <c r="AD5067" t="s">
        <v>8197</v>
      </c>
      <c r="AE5067" t="s">
        <v>8198</v>
      </c>
      <c r="AF5067">
        <v>17815</v>
      </c>
    </row>
    <row r="5068" spans="1:32" x14ac:dyDescent="0.35">
      <c r="A5068">
        <v>2015</v>
      </c>
      <c r="B5068" t="s">
        <v>32</v>
      </c>
      <c r="C5068" t="s">
        <v>792</v>
      </c>
      <c r="D5068" t="s">
        <v>34</v>
      </c>
      <c r="E5068" t="s">
        <v>19957</v>
      </c>
      <c r="F5068">
        <v>4.7</v>
      </c>
      <c r="G5068">
        <v>94</v>
      </c>
      <c r="H5068" t="s">
        <v>36</v>
      </c>
      <c r="I5068" t="s">
        <v>19958</v>
      </c>
      <c r="J5068">
        <v>4.9000000000000004</v>
      </c>
      <c r="K5068">
        <v>2373</v>
      </c>
      <c r="L5068" t="s">
        <v>19959</v>
      </c>
      <c r="M5068" t="s">
        <v>538</v>
      </c>
      <c r="N5068">
        <v>19111</v>
      </c>
      <c r="O5068" t="s">
        <v>53</v>
      </c>
      <c r="P5068">
        <v>4.7</v>
      </c>
      <c r="Q5068">
        <v>4.5999999999999996</v>
      </c>
      <c r="R5068">
        <v>4.7</v>
      </c>
      <c r="S5068">
        <v>4.5999999999999996</v>
      </c>
      <c r="T5068">
        <v>4.9000000000000004</v>
      </c>
      <c r="U5068">
        <v>4.9000000000000004</v>
      </c>
      <c r="V5068" t="s">
        <v>2480</v>
      </c>
      <c r="W5068" t="s">
        <v>2209</v>
      </c>
      <c r="X5068" t="s">
        <v>55</v>
      </c>
      <c r="Y5068">
        <v>17</v>
      </c>
      <c r="Z5068">
        <v>21</v>
      </c>
      <c r="AA5068" t="s">
        <v>44</v>
      </c>
      <c r="AB5068" t="s">
        <v>96</v>
      </c>
      <c r="AC5068" t="s">
        <v>97</v>
      </c>
      <c r="AD5068" t="s">
        <v>19960</v>
      </c>
      <c r="AE5068">
        <v>4911639</v>
      </c>
      <c r="AF5068">
        <v>49430</v>
      </c>
    </row>
    <row r="5069" spans="1:32" x14ac:dyDescent="0.35">
      <c r="A5069">
        <v>2020</v>
      </c>
      <c r="B5069" t="s">
        <v>525</v>
      </c>
      <c r="C5069" t="s">
        <v>7534</v>
      </c>
      <c r="D5069" t="s">
        <v>34</v>
      </c>
      <c r="E5069" t="s">
        <v>5067</v>
      </c>
      <c r="F5069">
        <v>4.8</v>
      </c>
      <c r="G5069">
        <v>211</v>
      </c>
      <c r="H5069" t="s">
        <v>36</v>
      </c>
      <c r="I5069" t="s">
        <v>19961</v>
      </c>
      <c r="J5069">
        <v>4.9000000000000004</v>
      </c>
      <c r="K5069">
        <v>2390</v>
      </c>
      <c r="L5069" t="s">
        <v>19962</v>
      </c>
      <c r="M5069" t="s">
        <v>604</v>
      </c>
      <c r="N5069" s="1" t="s">
        <v>19963</v>
      </c>
      <c r="O5069" t="s">
        <v>40</v>
      </c>
      <c r="P5069">
        <v>4.9000000000000004</v>
      </c>
      <c r="Q5069">
        <v>4.9000000000000004</v>
      </c>
      <c r="R5069">
        <v>4.8</v>
      </c>
      <c r="S5069">
        <v>4.7</v>
      </c>
      <c r="T5069">
        <v>4.9000000000000004</v>
      </c>
      <c r="U5069">
        <v>4.9000000000000004</v>
      </c>
      <c r="V5069" t="s">
        <v>76</v>
      </c>
      <c r="W5069" t="s">
        <v>42</v>
      </c>
      <c r="X5069" t="s">
        <v>124</v>
      </c>
      <c r="Y5069">
        <v>19</v>
      </c>
      <c r="Z5069">
        <v>24</v>
      </c>
      <c r="AA5069" t="s">
        <v>44</v>
      </c>
      <c r="AB5069" t="s">
        <v>45</v>
      </c>
      <c r="AC5069" t="s">
        <v>1211</v>
      </c>
      <c r="AD5069" t="s">
        <v>19964</v>
      </c>
      <c r="AE5069" t="s">
        <v>19965</v>
      </c>
      <c r="AF5069">
        <v>31656</v>
      </c>
    </row>
    <row r="5070" spans="1:32" x14ac:dyDescent="0.35">
      <c r="A5070">
        <v>2021</v>
      </c>
      <c r="B5070" t="s">
        <v>616</v>
      </c>
      <c r="C5070" t="s">
        <v>19966</v>
      </c>
      <c r="D5070" t="s">
        <v>34</v>
      </c>
      <c r="E5070" t="s">
        <v>11077</v>
      </c>
      <c r="F5070">
        <v>5</v>
      </c>
      <c r="G5070">
        <v>48</v>
      </c>
      <c r="H5070" t="s">
        <v>36</v>
      </c>
      <c r="I5070" t="s">
        <v>19967</v>
      </c>
      <c r="J5070">
        <v>4.8</v>
      </c>
      <c r="K5070">
        <v>863</v>
      </c>
      <c r="L5070" t="s">
        <v>19968</v>
      </c>
      <c r="M5070" t="s">
        <v>604</v>
      </c>
      <c r="N5070" s="1" t="s">
        <v>19969</v>
      </c>
      <c r="O5070" t="s">
        <v>53</v>
      </c>
      <c r="P5070">
        <v>5</v>
      </c>
      <c r="Q5070">
        <v>4.9000000000000004</v>
      </c>
      <c r="R5070">
        <v>4.9000000000000004</v>
      </c>
      <c r="S5070">
        <v>5</v>
      </c>
      <c r="T5070">
        <v>5</v>
      </c>
      <c r="U5070">
        <v>5</v>
      </c>
      <c r="V5070" t="s">
        <v>19205</v>
      </c>
      <c r="W5070" t="s">
        <v>42</v>
      </c>
      <c r="X5070" t="s">
        <v>124</v>
      </c>
      <c r="Y5070">
        <v>25</v>
      </c>
      <c r="Z5070">
        <v>30</v>
      </c>
      <c r="AA5070" t="s">
        <v>44</v>
      </c>
      <c r="AB5070" t="s">
        <v>151</v>
      </c>
      <c r="AC5070" t="s">
        <v>664</v>
      </c>
      <c r="AD5070" t="s">
        <v>19970</v>
      </c>
      <c r="AE5070" t="s">
        <v>19971</v>
      </c>
      <c r="AF5070">
        <v>12139</v>
      </c>
    </row>
    <row r="5071" spans="1:32" x14ac:dyDescent="0.35">
      <c r="A5071">
        <v>2019</v>
      </c>
      <c r="B5071" t="s">
        <v>32</v>
      </c>
      <c r="C5071" t="s">
        <v>862</v>
      </c>
      <c r="D5071" t="s">
        <v>34</v>
      </c>
      <c r="E5071" t="s">
        <v>3996</v>
      </c>
      <c r="F5071">
        <v>4.5999999999999996</v>
      </c>
      <c r="G5071">
        <v>363</v>
      </c>
      <c r="H5071" t="s">
        <v>36</v>
      </c>
      <c r="I5071" t="s">
        <v>19972</v>
      </c>
      <c r="J5071">
        <v>4.7</v>
      </c>
      <c r="K5071">
        <v>879</v>
      </c>
      <c r="L5071" t="s">
        <v>19973</v>
      </c>
      <c r="M5071" t="s">
        <v>604</v>
      </c>
      <c r="N5071" s="1" t="s">
        <v>3335</v>
      </c>
      <c r="O5071" t="s">
        <v>53</v>
      </c>
      <c r="P5071">
        <v>4.8</v>
      </c>
      <c r="Q5071">
        <v>4.7</v>
      </c>
      <c r="R5071">
        <v>4.5999999999999996</v>
      </c>
      <c r="S5071">
        <v>4.5</v>
      </c>
      <c r="T5071">
        <v>4.7</v>
      </c>
      <c r="U5071">
        <v>4.5999999999999996</v>
      </c>
      <c r="V5071" t="s">
        <v>743</v>
      </c>
      <c r="W5071" t="s">
        <v>42</v>
      </c>
      <c r="X5071" t="s">
        <v>124</v>
      </c>
      <c r="Y5071">
        <v>20</v>
      </c>
      <c r="Z5071">
        <v>26</v>
      </c>
      <c r="AA5071" t="s">
        <v>44</v>
      </c>
      <c r="AB5071" t="s">
        <v>45</v>
      </c>
      <c r="AC5071" t="s">
        <v>46</v>
      </c>
      <c r="AD5071" t="s">
        <v>19974</v>
      </c>
      <c r="AE5071" t="s">
        <v>19975</v>
      </c>
      <c r="AF5071">
        <v>23431</v>
      </c>
    </row>
    <row r="5072" spans="1:32" x14ac:dyDescent="0.35">
      <c r="A5072">
        <v>2019</v>
      </c>
      <c r="B5072" t="s">
        <v>108</v>
      </c>
      <c r="C5072" t="s">
        <v>4762</v>
      </c>
      <c r="D5072" t="s">
        <v>34</v>
      </c>
      <c r="E5072" t="s">
        <v>19976</v>
      </c>
      <c r="F5072">
        <v>4.7</v>
      </c>
      <c r="G5072">
        <v>47</v>
      </c>
      <c r="H5072" t="s">
        <v>36</v>
      </c>
      <c r="I5072" t="s">
        <v>7818</v>
      </c>
      <c r="J5072">
        <v>4.5999999999999996</v>
      </c>
      <c r="K5072">
        <v>685</v>
      </c>
      <c r="L5072" t="s">
        <v>7819</v>
      </c>
      <c r="M5072" t="s">
        <v>679</v>
      </c>
      <c r="N5072">
        <v>11101</v>
      </c>
      <c r="O5072" t="s">
        <v>40</v>
      </c>
      <c r="P5072">
        <v>4.8</v>
      </c>
      <c r="Q5072">
        <v>4.8</v>
      </c>
      <c r="R5072">
        <v>4.7</v>
      </c>
      <c r="S5072">
        <v>4.4000000000000004</v>
      </c>
      <c r="T5072">
        <v>4.7</v>
      </c>
      <c r="U5072">
        <v>4.7</v>
      </c>
      <c r="V5072" t="s">
        <v>712</v>
      </c>
      <c r="W5072" t="s">
        <v>42</v>
      </c>
      <c r="X5072" t="s">
        <v>124</v>
      </c>
      <c r="Y5072">
        <v>21</v>
      </c>
      <c r="Z5072">
        <v>29</v>
      </c>
      <c r="AA5072" t="s">
        <v>44</v>
      </c>
      <c r="AB5072" t="s">
        <v>125</v>
      </c>
      <c r="AC5072" t="s">
        <v>219</v>
      </c>
      <c r="AD5072" t="s">
        <v>19977</v>
      </c>
      <c r="AE5072" t="s">
        <v>19978</v>
      </c>
      <c r="AF5072">
        <v>19516</v>
      </c>
    </row>
    <row r="5073" spans="1:32" x14ac:dyDescent="0.35">
      <c r="A5073">
        <v>2019</v>
      </c>
      <c r="B5073" t="s">
        <v>69</v>
      </c>
      <c r="C5073" t="s">
        <v>1537</v>
      </c>
      <c r="D5073" t="s">
        <v>400</v>
      </c>
      <c r="E5073" t="s">
        <v>19979</v>
      </c>
      <c r="F5073">
        <v>4.8</v>
      </c>
      <c r="G5073">
        <v>540</v>
      </c>
      <c r="H5073" t="s">
        <v>36</v>
      </c>
      <c r="I5073" t="s">
        <v>8710</v>
      </c>
      <c r="J5073">
        <v>4.5999999999999996</v>
      </c>
      <c r="K5073">
        <v>1410</v>
      </c>
      <c r="L5073" t="s">
        <v>8711</v>
      </c>
      <c r="M5073" t="s">
        <v>679</v>
      </c>
      <c r="N5073">
        <v>11210</v>
      </c>
      <c r="O5073" t="s">
        <v>53</v>
      </c>
      <c r="P5073">
        <v>4.8</v>
      </c>
      <c r="Q5073">
        <v>4.8</v>
      </c>
      <c r="R5073">
        <v>4.7</v>
      </c>
      <c r="S5073">
        <v>4.7</v>
      </c>
      <c r="T5073">
        <v>4.8</v>
      </c>
      <c r="U5073">
        <v>4.8</v>
      </c>
      <c r="V5073" t="s">
        <v>262</v>
      </c>
      <c r="W5073" t="s">
        <v>42</v>
      </c>
      <c r="X5073" t="s">
        <v>124</v>
      </c>
      <c r="Y5073">
        <v>27</v>
      </c>
      <c r="Z5073">
        <v>33</v>
      </c>
      <c r="AA5073" t="s">
        <v>44</v>
      </c>
      <c r="AB5073" t="s">
        <v>78</v>
      </c>
      <c r="AC5073" t="s">
        <v>79</v>
      </c>
      <c r="AD5073" t="s">
        <v>19980</v>
      </c>
      <c r="AE5073" t="s">
        <v>19981</v>
      </c>
      <c r="AF5073">
        <v>21626</v>
      </c>
    </row>
    <row r="5074" spans="1:32" x14ac:dyDescent="0.35">
      <c r="A5074">
        <v>2019</v>
      </c>
      <c r="B5074" t="s">
        <v>48</v>
      </c>
      <c r="C5074" t="s">
        <v>8402</v>
      </c>
      <c r="D5074" t="s">
        <v>34</v>
      </c>
      <c r="E5074" t="s">
        <v>19982</v>
      </c>
      <c r="F5074">
        <v>4.7</v>
      </c>
      <c r="G5074">
        <v>264</v>
      </c>
      <c r="H5074" t="s">
        <v>36</v>
      </c>
      <c r="I5074" t="s">
        <v>19983</v>
      </c>
      <c r="J5074">
        <v>4.8</v>
      </c>
      <c r="K5074">
        <v>32</v>
      </c>
      <c r="L5074" t="s">
        <v>19984</v>
      </c>
      <c r="M5074" t="s">
        <v>679</v>
      </c>
      <c r="N5074">
        <v>12932</v>
      </c>
      <c r="O5074" t="s">
        <v>40</v>
      </c>
      <c r="P5074">
        <v>4.8</v>
      </c>
      <c r="Q5074">
        <v>4.7</v>
      </c>
      <c r="R5074">
        <v>4.7</v>
      </c>
      <c r="S5074">
        <v>4.5999999999999996</v>
      </c>
      <c r="T5074">
        <v>4.7</v>
      </c>
      <c r="U5074">
        <v>4.7</v>
      </c>
      <c r="V5074" t="s">
        <v>19985</v>
      </c>
      <c r="W5074" t="s">
        <v>76</v>
      </c>
      <c r="X5074" t="s">
        <v>55</v>
      </c>
      <c r="Y5074">
        <v>22</v>
      </c>
      <c r="Z5074">
        <v>28</v>
      </c>
      <c r="AA5074" t="s">
        <v>44</v>
      </c>
      <c r="AB5074" t="s">
        <v>151</v>
      </c>
      <c r="AC5074" t="s">
        <v>79</v>
      </c>
      <c r="AD5074" t="s">
        <v>19986</v>
      </c>
      <c r="AE5074" t="s">
        <v>19987</v>
      </c>
      <c r="AF5074">
        <v>11989</v>
      </c>
    </row>
    <row r="5075" spans="1:32" x14ac:dyDescent="0.35">
      <c r="A5075">
        <v>2020</v>
      </c>
      <c r="B5075" t="s">
        <v>213</v>
      </c>
      <c r="C5075" t="s">
        <v>2691</v>
      </c>
      <c r="D5075" t="s">
        <v>349</v>
      </c>
      <c r="E5075" t="s">
        <v>14864</v>
      </c>
      <c r="F5075">
        <v>4.9000000000000004</v>
      </c>
      <c r="G5075">
        <v>32</v>
      </c>
      <c r="H5075" t="s">
        <v>36</v>
      </c>
      <c r="I5075" t="s">
        <v>10566</v>
      </c>
      <c r="J5075">
        <v>4.8</v>
      </c>
      <c r="K5075">
        <v>489</v>
      </c>
      <c r="L5075" t="s">
        <v>10567</v>
      </c>
      <c r="M5075" t="s">
        <v>2335</v>
      </c>
      <c r="N5075" s="1" t="s">
        <v>4353</v>
      </c>
      <c r="O5075" t="s">
        <v>53</v>
      </c>
      <c r="P5075">
        <v>4.9000000000000004</v>
      </c>
      <c r="Q5075">
        <v>4.8</v>
      </c>
      <c r="R5075">
        <v>4.8</v>
      </c>
      <c r="S5075">
        <v>4.8</v>
      </c>
      <c r="T5075">
        <v>4.8</v>
      </c>
      <c r="U5075">
        <v>4.9000000000000004</v>
      </c>
      <c r="V5075" t="s">
        <v>262</v>
      </c>
      <c r="W5075" t="s">
        <v>327</v>
      </c>
      <c r="X5075" t="s">
        <v>43</v>
      </c>
      <c r="Y5075">
        <v>23</v>
      </c>
      <c r="Z5075">
        <v>32</v>
      </c>
      <c r="AA5075" t="s">
        <v>44</v>
      </c>
      <c r="AB5075" t="s">
        <v>463</v>
      </c>
      <c r="AC5075" t="s">
        <v>464</v>
      </c>
      <c r="AD5075" t="s">
        <v>14865</v>
      </c>
      <c r="AE5075" t="s">
        <v>14866</v>
      </c>
      <c r="AF5075">
        <v>33649</v>
      </c>
    </row>
    <row r="5076" spans="1:32" x14ac:dyDescent="0.35">
      <c r="A5076">
        <v>2020</v>
      </c>
      <c r="B5076" t="s">
        <v>69</v>
      </c>
      <c r="C5076" t="s">
        <v>1061</v>
      </c>
      <c r="D5076" t="s">
        <v>34</v>
      </c>
      <c r="E5076" t="s">
        <v>775</v>
      </c>
      <c r="F5076">
        <v>4.9000000000000004</v>
      </c>
      <c r="G5076">
        <v>169</v>
      </c>
      <c r="H5076" t="s">
        <v>36</v>
      </c>
      <c r="I5076" t="s">
        <v>19988</v>
      </c>
      <c r="J5076">
        <v>4.9000000000000004</v>
      </c>
      <c r="K5076">
        <v>774</v>
      </c>
      <c r="L5076" t="s">
        <v>19989</v>
      </c>
      <c r="M5076" t="s">
        <v>699</v>
      </c>
      <c r="N5076" s="1" t="s">
        <v>19990</v>
      </c>
      <c r="O5076" t="s">
        <v>53</v>
      </c>
      <c r="P5076">
        <v>4.8</v>
      </c>
      <c r="Q5076">
        <v>4.8</v>
      </c>
      <c r="R5076">
        <v>4.9000000000000004</v>
      </c>
      <c r="S5076">
        <v>4.8</v>
      </c>
      <c r="T5076">
        <v>4.9000000000000004</v>
      </c>
      <c r="U5076">
        <v>4.9000000000000004</v>
      </c>
      <c r="V5076" t="s">
        <v>144</v>
      </c>
      <c r="W5076" t="s">
        <v>42</v>
      </c>
      <c r="X5076" t="s">
        <v>43</v>
      </c>
      <c r="Y5076">
        <v>30</v>
      </c>
      <c r="Z5076">
        <v>38</v>
      </c>
      <c r="AA5076" t="s">
        <v>44</v>
      </c>
      <c r="AB5076" t="s">
        <v>78</v>
      </c>
      <c r="AC5076" t="s">
        <v>664</v>
      </c>
      <c r="AD5076" t="s">
        <v>19991</v>
      </c>
      <c r="AE5076" t="s">
        <v>19992</v>
      </c>
      <c r="AF5076">
        <v>21567</v>
      </c>
    </row>
    <row r="5077" spans="1:32" x14ac:dyDescent="0.35">
      <c r="A5077">
        <v>2019</v>
      </c>
      <c r="B5077" t="s">
        <v>69</v>
      </c>
      <c r="C5077" t="s">
        <v>1499</v>
      </c>
      <c r="D5077" t="s">
        <v>400</v>
      </c>
      <c r="E5077" t="s">
        <v>2784</v>
      </c>
      <c r="F5077">
        <v>4.8</v>
      </c>
      <c r="G5077">
        <v>540</v>
      </c>
      <c r="H5077" t="s">
        <v>36</v>
      </c>
      <c r="I5077" t="s">
        <v>9824</v>
      </c>
      <c r="J5077">
        <v>4.5999999999999996</v>
      </c>
      <c r="K5077">
        <v>1434</v>
      </c>
      <c r="L5077" t="s">
        <v>9825</v>
      </c>
      <c r="M5077" t="s">
        <v>699</v>
      </c>
      <c r="N5077" s="1" t="s">
        <v>6166</v>
      </c>
      <c r="O5077" t="s">
        <v>53</v>
      </c>
      <c r="P5077">
        <v>4.8</v>
      </c>
      <c r="Q5077">
        <v>4.8</v>
      </c>
      <c r="R5077">
        <v>4.7</v>
      </c>
      <c r="S5077">
        <v>4.7</v>
      </c>
      <c r="T5077">
        <v>4.8</v>
      </c>
      <c r="U5077">
        <v>4.8</v>
      </c>
      <c r="V5077" t="s">
        <v>104</v>
      </c>
      <c r="W5077" t="s">
        <v>76</v>
      </c>
      <c r="X5077" t="s">
        <v>124</v>
      </c>
      <c r="Y5077">
        <v>27</v>
      </c>
      <c r="Z5077">
        <v>33</v>
      </c>
      <c r="AA5077" t="s">
        <v>44</v>
      </c>
      <c r="AB5077" t="s">
        <v>78</v>
      </c>
      <c r="AC5077" t="s">
        <v>79</v>
      </c>
      <c r="AD5077" t="s">
        <v>19993</v>
      </c>
      <c r="AE5077" t="s">
        <v>19994</v>
      </c>
      <c r="AF5077">
        <v>16479</v>
      </c>
    </row>
    <row r="5078" spans="1:32" x14ac:dyDescent="0.35">
      <c r="A5078">
        <v>2020</v>
      </c>
      <c r="B5078" t="s">
        <v>69</v>
      </c>
      <c r="C5078" t="s">
        <v>1499</v>
      </c>
      <c r="D5078" t="s">
        <v>400</v>
      </c>
      <c r="E5078" t="s">
        <v>19995</v>
      </c>
      <c r="F5078">
        <v>4.8</v>
      </c>
      <c r="G5078">
        <v>269</v>
      </c>
      <c r="H5078" t="s">
        <v>36</v>
      </c>
      <c r="I5078" t="s">
        <v>19996</v>
      </c>
      <c r="J5078">
        <v>4.5</v>
      </c>
      <c r="K5078">
        <v>320</v>
      </c>
      <c r="L5078" t="s">
        <v>19997</v>
      </c>
      <c r="M5078" t="s">
        <v>699</v>
      </c>
      <c r="N5078" s="1" t="s">
        <v>19998</v>
      </c>
      <c r="O5078" t="s">
        <v>53</v>
      </c>
      <c r="P5078">
        <v>4.9000000000000004</v>
      </c>
      <c r="Q5078">
        <v>4.8</v>
      </c>
      <c r="R5078">
        <v>4.8</v>
      </c>
      <c r="S5078">
        <v>4.8</v>
      </c>
      <c r="T5078">
        <v>4.9000000000000004</v>
      </c>
      <c r="U5078">
        <v>4.9000000000000004</v>
      </c>
      <c r="V5078" t="s">
        <v>317</v>
      </c>
      <c r="W5078" t="s">
        <v>42</v>
      </c>
      <c r="X5078" t="s">
        <v>124</v>
      </c>
      <c r="Y5078">
        <v>27</v>
      </c>
      <c r="Z5078">
        <v>32</v>
      </c>
      <c r="AA5078" t="s">
        <v>44</v>
      </c>
      <c r="AB5078" t="s">
        <v>78</v>
      </c>
      <c r="AC5078" t="s">
        <v>79</v>
      </c>
      <c r="AD5078" t="s">
        <v>19999</v>
      </c>
      <c r="AE5078" t="s">
        <v>20000</v>
      </c>
      <c r="AF5078">
        <v>37825</v>
      </c>
    </row>
    <row r="5079" spans="1:32" x14ac:dyDescent="0.35">
      <c r="A5079">
        <v>2020</v>
      </c>
      <c r="B5079" t="s">
        <v>585</v>
      </c>
      <c r="C5079" t="s">
        <v>2242</v>
      </c>
      <c r="D5079" t="s">
        <v>34</v>
      </c>
      <c r="E5079" t="s">
        <v>20001</v>
      </c>
      <c r="F5079">
        <v>4.5</v>
      </c>
      <c r="G5079">
        <v>23</v>
      </c>
      <c r="H5079" t="s">
        <v>36</v>
      </c>
      <c r="I5079" t="s">
        <v>5289</v>
      </c>
      <c r="J5079">
        <v>4.7</v>
      </c>
      <c r="K5079">
        <v>112</v>
      </c>
      <c r="L5079" t="s">
        <v>5290</v>
      </c>
      <c r="M5079" t="s">
        <v>39</v>
      </c>
      <c r="N5079">
        <v>90404</v>
      </c>
      <c r="O5079" t="s">
        <v>40</v>
      </c>
      <c r="P5079">
        <v>4.4000000000000004</v>
      </c>
      <c r="Q5079">
        <v>4.5</v>
      </c>
      <c r="R5079">
        <v>4.5</v>
      </c>
      <c r="S5079">
        <v>4.3</v>
      </c>
      <c r="T5079">
        <v>4.5999999999999996</v>
      </c>
      <c r="U5079">
        <v>4.5</v>
      </c>
      <c r="V5079" t="s">
        <v>42</v>
      </c>
      <c r="W5079" t="s">
        <v>6149</v>
      </c>
      <c r="X5079" t="s">
        <v>124</v>
      </c>
      <c r="Y5079">
        <v>18</v>
      </c>
      <c r="Z5079">
        <v>23</v>
      </c>
      <c r="AA5079" t="s">
        <v>44</v>
      </c>
      <c r="AB5079" t="s">
        <v>294</v>
      </c>
      <c r="AC5079" t="s">
        <v>1645</v>
      </c>
      <c r="AD5079" t="s">
        <v>20002</v>
      </c>
      <c r="AE5079" t="s">
        <v>20003</v>
      </c>
      <c r="AF5079">
        <v>15105</v>
      </c>
    </row>
    <row r="5080" spans="1:32" x14ac:dyDescent="0.35">
      <c r="A5080">
        <v>2020</v>
      </c>
      <c r="B5080" t="s">
        <v>732</v>
      </c>
      <c r="C5080" t="s">
        <v>4070</v>
      </c>
      <c r="D5080" t="s">
        <v>34</v>
      </c>
      <c r="E5080" t="s">
        <v>11318</v>
      </c>
      <c r="F5080">
        <v>4.9000000000000004</v>
      </c>
      <c r="G5080">
        <v>16</v>
      </c>
      <c r="H5080" t="s">
        <v>36</v>
      </c>
      <c r="I5080" t="s">
        <v>11319</v>
      </c>
      <c r="J5080">
        <v>4.2</v>
      </c>
      <c r="K5080">
        <v>8</v>
      </c>
      <c r="L5080" t="s">
        <v>11320</v>
      </c>
      <c r="M5080" t="s">
        <v>39</v>
      </c>
      <c r="N5080">
        <v>93003</v>
      </c>
      <c r="O5080" t="s">
        <v>75</v>
      </c>
      <c r="P5080">
        <v>5</v>
      </c>
      <c r="Q5080">
        <v>4.9000000000000004</v>
      </c>
      <c r="R5080">
        <v>5</v>
      </c>
      <c r="S5080">
        <v>4.7</v>
      </c>
      <c r="T5080">
        <v>4.9000000000000004</v>
      </c>
      <c r="U5080">
        <v>4.9000000000000004</v>
      </c>
      <c r="V5080" t="s">
        <v>4204</v>
      </c>
      <c r="W5080" t="s">
        <v>42</v>
      </c>
      <c r="X5080" t="s">
        <v>55</v>
      </c>
      <c r="Y5080">
        <v>15</v>
      </c>
      <c r="Z5080">
        <v>21</v>
      </c>
      <c r="AA5080" t="s">
        <v>44</v>
      </c>
      <c r="AB5080" t="s">
        <v>151</v>
      </c>
      <c r="AC5080" t="s">
        <v>913</v>
      </c>
      <c r="AD5080" t="s">
        <v>11321</v>
      </c>
      <c r="AE5080">
        <v>51564</v>
      </c>
      <c r="AF5080">
        <v>62566</v>
      </c>
    </row>
    <row r="5081" spans="1:32" x14ac:dyDescent="0.35">
      <c r="A5081">
        <v>2019</v>
      </c>
      <c r="B5081" t="s">
        <v>516</v>
      </c>
      <c r="C5081" t="s">
        <v>517</v>
      </c>
      <c r="D5081" t="s">
        <v>34</v>
      </c>
      <c r="E5081" t="s">
        <v>9111</v>
      </c>
      <c r="F5081">
        <v>4.8</v>
      </c>
      <c r="G5081">
        <v>230</v>
      </c>
      <c r="H5081" t="s">
        <v>36</v>
      </c>
      <c r="I5081" t="s">
        <v>9112</v>
      </c>
      <c r="J5081">
        <v>4.8</v>
      </c>
      <c r="K5081">
        <v>469</v>
      </c>
      <c r="L5081" t="s">
        <v>9113</v>
      </c>
      <c r="M5081" t="s">
        <v>39</v>
      </c>
      <c r="N5081">
        <v>90503</v>
      </c>
      <c r="O5081" t="s">
        <v>40</v>
      </c>
      <c r="P5081">
        <v>4.8</v>
      </c>
      <c r="Q5081">
        <v>4.8</v>
      </c>
      <c r="R5081">
        <v>4.8</v>
      </c>
      <c r="S5081">
        <v>4.8</v>
      </c>
      <c r="T5081">
        <v>4.9000000000000004</v>
      </c>
      <c r="U5081">
        <v>4.8</v>
      </c>
      <c r="V5081" t="s">
        <v>4591</v>
      </c>
      <c r="W5081" t="s">
        <v>1409</v>
      </c>
      <c r="X5081" t="s">
        <v>43</v>
      </c>
      <c r="Y5081">
        <v>25</v>
      </c>
      <c r="Z5081">
        <v>31</v>
      </c>
      <c r="AA5081" t="s">
        <v>44</v>
      </c>
      <c r="AB5081" t="s">
        <v>151</v>
      </c>
      <c r="AC5081" t="s">
        <v>522</v>
      </c>
      <c r="AD5081" t="s">
        <v>9114</v>
      </c>
      <c r="AE5081" t="s">
        <v>9115</v>
      </c>
      <c r="AF5081">
        <v>39123</v>
      </c>
    </row>
    <row r="5082" spans="1:32" x14ac:dyDescent="0.35">
      <c r="A5082">
        <v>2019</v>
      </c>
      <c r="B5082" t="s">
        <v>288</v>
      </c>
      <c r="C5082" t="s">
        <v>12292</v>
      </c>
      <c r="D5082" t="s">
        <v>34</v>
      </c>
      <c r="E5082" t="s">
        <v>20004</v>
      </c>
      <c r="F5082">
        <v>4.8</v>
      </c>
      <c r="G5082">
        <v>6</v>
      </c>
      <c r="H5082" t="s">
        <v>36</v>
      </c>
      <c r="I5082" t="s">
        <v>16444</v>
      </c>
      <c r="J5082">
        <v>4.5999999999999996</v>
      </c>
      <c r="K5082">
        <v>528</v>
      </c>
      <c r="L5082" t="s">
        <v>16445</v>
      </c>
      <c r="M5082" t="s">
        <v>39</v>
      </c>
      <c r="N5082">
        <v>90621</v>
      </c>
      <c r="O5082" t="s">
        <v>40</v>
      </c>
      <c r="P5082">
        <v>5</v>
      </c>
      <c r="Q5082">
        <v>4.7</v>
      </c>
      <c r="R5082">
        <v>5</v>
      </c>
      <c r="S5082">
        <v>4.5</v>
      </c>
      <c r="T5082">
        <v>4.8</v>
      </c>
      <c r="U5082">
        <v>4.8</v>
      </c>
      <c r="V5082" t="s">
        <v>818</v>
      </c>
      <c r="W5082" t="s">
        <v>42</v>
      </c>
      <c r="X5082" t="s">
        <v>43</v>
      </c>
      <c r="Y5082">
        <v>26</v>
      </c>
      <c r="Z5082">
        <v>35</v>
      </c>
      <c r="AA5082" t="s">
        <v>44</v>
      </c>
      <c r="AB5082" t="s">
        <v>294</v>
      </c>
      <c r="AC5082" t="s">
        <v>219</v>
      </c>
      <c r="AD5082" t="s">
        <v>20005</v>
      </c>
      <c r="AE5082" t="s">
        <v>20006</v>
      </c>
      <c r="AF5082">
        <v>35102</v>
      </c>
    </row>
    <row r="5083" spans="1:32" x14ac:dyDescent="0.35">
      <c r="A5083">
        <v>2018</v>
      </c>
      <c r="B5083" t="s">
        <v>187</v>
      </c>
      <c r="C5083" t="s">
        <v>5302</v>
      </c>
      <c r="D5083" t="s">
        <v>34</v>
      </c>
      <c r="E5083" t="s">
        <v>4372</v>
      </c>
      <c r="F5083">
        <v>4.7</v>
      </c>
      <c r="G5083">
        <v>445</v>
      </c>
      <c r="H5083" t="s">
        <v>36</v>
      </c>
      <c r="I5083" t="s">
        <v>5750</v>
      </c>
      <c r="J5083">
        <v>4.7</v>
      </c>
      <c r="K5083">
        <v>1272</v>
      </c>
      <c r="L5083" t="s">
        <v>5751</v>
      </c>
      <c r="M5083" t="s">
        <v>39</v>
      </c>
      <c r="N5083">
        <v>90621</v>
      </c>
      <c r="O5083" t="s">
        <v>53</v>
      </c>
      <c r="P5083">
        <v>4.8</v>
      </c>
      <c r="Q5083">
        <v>4.7</v>
      </c>
      <c r="R5083">
        <v>4.5999999999999996</v>
      </c>
      <c r="S5083">
        <v>4.7</v>
      </c>
      <c r="T5083">
        <v>4.7</v>
      </c>
      <c r="U5083">
        <v>4.8</v>
      </c>
      <c r="V5083" t="s">
        <v>2590</v>
      </c>
      <c r="W5083" t="s">
        <v>1522</v>
      </c>
      <c r="X5083" t="s">
        <v>124</v>
      </c>
      <c r="Y5083">
        <v>20</v>
      </c>
      <c r="Z5083">
        <v>27</v>
      </c>
      <c r="AA5083" t="s">
        <v>44</v>
      </c>
      <c r="AB5083" t="s">
        <v>78</v>
      </c>
      <c r="AC5083" t="s">
        <v>5306</v>
      </c>
      <c r="AD5083" t="s">
        <v>8740</v>
      </c>
      <c r="AE5083" t="s">
        <v>8741</v>
      </c>
      <c r="AF5083">
        <v>49197</v>
      </c>
    </row>
    <row r="5084" spans="1:32" x14ac:dyDescent="0.35">
      <c r="A5084">
        <v>2018</v>
      </c>
      <c r="B5084" t="s">
        <v>339</v>
      </c>
      <c r="C5084" t="s">
        <v>2970</v>
      </c>
      <c r="D5084" t="s">
        <v>34</v>
      </c>
      <c r="E5084" t="s">
        <v>11974</v>
      </c>
      <c r="F5084">
        <v>3.4</v>
      </c>
      <c r="G5084">
        <v>24</v>
      </c>
      <c r="H5084" t="s">
        <v>36</v>
      </c>
      <c r="I5084" t="s">
        <v>6176</v>
      </c>
      <c r="J5084">
        <v>4.0999999999999996</v>
      </c>
      <c r="K5084">
        <v>144</v>
      </c>
      <c r="L5084" t="s">
        <v>6177</v>
      </c>
      <c r="M5084" t="s">
        <v>39</v>
      </c>
      <c r="N5084">
        <v>92660</v>
      </c>
      <c r="O5084" t="s">
        <v>40</v>
      </c>
      <c r="P5084">
        <v>3.8</v>
      </c>
      <c r="Q5084">
        <v>3.8</v>
      </c>
      <c r="R5084">
        <v>3.4</v>
      </c>
      <c r="S5084">
        <v>2.9</v>
      </c>
      <c r="T5084">
        <v>4</v>
      </c>
      <c r="U5084">
        <v>2.9</v>
      </c>
      <c r="V5084" t="s">
        <v>3949</v>
      </c>
      <c r="W5084" t="s">
        <v>327</v>
      </c>
      <c r="X5084" t="s">
        <v>55</v>
      </c>
      <c r="Y5084">
        <v>16</v>
      </c>
      <c r="Z5084">
        <v>21</v>
      </c>
      <c r="AA5084" t="s">
        <v>44</v>
      </c>
      <c r="AB5084" t="s">
        <v>198</v>
      </c>
      <c r="AC5084" t="s">
        <v>688</v>
      </c>
      <c r="AD5084" t="s">
        <v>11975</v>
      </c>
      <c r="AE5084" t="s">
        <v>11976</v>
      </c>
      <c r="AF5084">
        <v>15756</v>
      </c>
    </row>
    <row r="5085" spans="1:32" x14ac:dyDescent="0.35">
      <c r="A5085">
        <v>2016</v>
      </c>
      <c r="B5085" t="s">
        <v>81</v>
      </c>
      <c r="C5085" t="s">
        <v>3989</v>
      </c>
      <c r="D5085" t="s">
        <v>34</v>
      </c>
      <c r="E5085" t="s">
        <v>20007</v>
      </c>
      <c r="F5085">
        <v>4.9000000000000004</v>
      </c>
      <c r="G5085">
        <v>83</v>
      </c>
      <c r="H5085" t="s">
        <v>36</v>
      </c>
      <c r="I5085" t="s">
        <v>10230</v>
      </c>
      <c r="J5085">
        <v>4.5</v>
      </c>
      <c r="K5085">
        <v>471</v>
      </c>
      <c r="L5085" t="s">
        <v>10231</v>
      </c>
      <c r="M5085" t="s">
        <v>39</v>
      </c>
      <c r="N5085">
        <v>94520</v>
      </c>
      <c r="O5085" t="s">
        <v>94</v>
      </c>
      <c r="P5085">
        <v>4.9000000000000004</v>
      </c>
      <c r="Q5085">
        <v>4.9000000000000004</v>
      </c>
      <c r="R5085">
        <v>4.9000000000000004</v>
      </c>
      <c r="S5085">
        <v>4.8</v>
      </c>
      <c r="T5085">
        <v>4.8</v>
      </c>
      <c r="U5085">
        <v>4.9000000000000004</v>
      </c>
      <c r="V5085" t="s">
        <v>20008</v>
      </c>
      <c r="W5085" t="s">
        <v>1409</v>
      </c>
      <c r="X5085" t="s">
        <v>43</v>
      </c>
      <c r="Y5085">
        <v>21</v>
      </c>
      <c r="Z5085">
        <v>31</v>
      </c>
      <c r="AA5085" t="s">
        <v>44</v>
      </c>
      <c r="AB5085" t="s">
        <v>151</v>
      </c>
      <c r="AC5085" t="s">
        <v>184</v>
      </c>
      <c r="AD5085" t="s">
        <v>20009</v>
      </c>
      <c r="AE5085" t="s">
        <v>20010</v>
      </c>
      <c r="AF5085">
        <v>22938</v>
      </c>
    </row>
    <row r="5086" spans="1:32" x14ac:dyDescent="0.35">
      <c r="A5086">
        <v>2019</v>
      </c>
      <c r="B5086" t="s">
        <v>516</v>
      </c>
      <c r="C5086" t="s">
        <v>7166</v>
      </c>
      <c r="D5086" t="s">
        <v>34</v>
      </c>
      <c r="E5086" t="s">
        <v>775</v>
      </c>
      <c r="F5086">
        <v>4.8</v>
      </c>
      <c r="G5086">
        <v>230</v>
      </c>
      <c r="H5086" t="s">
        <v>36</v>
      </c>
      <c r="I5086" t="s">
        <v>20011</v>
      </c>
      <c r="J5086">
        <v>4.5</v>
      </c>
      <c r="K5086">
        <v>75</v>
      </c>
      <c r="L5086" t="s">
        <v>20012</v>
      </c>
      <c r="M5086" t="s">
        <v>39</v>
      </c>
      <c r="N5086">
        <v>94103</v>
      </c>
      <c r="O5086" t="s">
        <v>40</v>
      </c>
      <c r="P5086">
        <v>4.8</v>
      </c>
      <c r="Q5086">
        <v>4.8</v>
      </c>
      <c r="R5086">
        <v>4.8</v>
      </c>
      <c r="S5086">
        <v>4.8</v>
      </c>
      <c r="T5086">
        <v>4.9000000000000004</v>
      </c>
      <c r="U5086">
        <v>4.8</v>
      </c>
      <c r="V5086" t="s">
        <v>3277</v>
      </c>
      <c r="W5086" t="s">
        <v>42</v>
      </c>
      <c r="X5086" t="s">
        <v>124</v>
      </c>
      <c r="Y5086">
        <v>24</v>
      </c>
      <c r="Z5086">
        <v>30</v>
      </c>
      <c r="AA5086" t="s">
        <v>44</v>
      </c>
      <c r="AB5086" t="s">
        <v>151</v>
      </c>
      <c r="AC5086" t="s">
        <v>522</v>
      </c>
      <c r="AD5086" t="s">
        <v>20013</v>
      </c>
      <c r="AE5086" t="s">
        <v>20014</v>
      </c>
      <c r="AF5086">
        <v>46873</v>
      </c>
    </row>
    <row r="5087" spans="1:32" x14ac:dyDescent="0.35">
      <c r="A5087">
        <v>2018</v>
      </c>
      <c r="B5087" t="s">
        <v>288</v>
      </c>
      <c r="C5087" t="s">
        <v>9519</v>
      </c>
      <c r="D5087" t="s">
        <v>34</v>
      </c>
      <c r="E5087" t="s">
        <v>3323</v>
      </c>
      <c r="F5087">
        <v>4.8</v>
      </c>
      <c r="G5087">
        <v>52</v>
      </c>
      <c r="H5087" t="s">
        <v>36</v>
      </c>
      <c r="I5087" t="s">
        <v>12294</v>
      </c>
      <c r="J5087">
        <v>4.7</v>
      </c>
      <c r="K5087">
        <v>599</v>
      </c>
      <c r="L5087" t="s">
        <v>12295</v>
      </c>
      <c r="M5087" t="s">
        <v>121</v>
      </c>
      <c r="N5087">
        <v>85382</v>
      </c>
      <c r="O5087" t="s">
        <v>53</v>
      </c>
      <c r="P5087">
        <v>4.8</v>
      </c>
      <c r="Q5087">
        <v>4.8</v>
      </c>
      <c r="R5087">
        <v>4.7</v>
      </c>
      <c r="S5087">
        <v>4.5999999999999996</v>
      </c>
      <c r="T5087">
        <v>4.9000000000000004</v>
      </c>
      <c r="U5087">
        <v>4.8</v>
      </c>
      <c r="V5087" t="s">
        <v>1739</v>
      </c>
      <c r="W5087" t="s">
        <v>2090</v>
      </c>
      <c r="X5087" t="s">
        <v>43</v>
      </c>
      <c r="Y5087">
        <v>20</v>
      </c>
      <c r="Z5087">
        <v>28</v>
      </c>
      <c r="AA5087" t="s">
        <v>44</v>
      </c>
      <c r="AB5087" t="s">
        <v>151</v>
      </c>
      <c r="AC5087" t="s">
        <v>219</v>
      </c>
      <c r="AD5087" t="s">
        <v>20015</v>
      </c>
      <c r="AE5087" t="s">
        <v>20016</v>
      </c>
      <c r="AF5087">
        <v>46459</v>
      </c>
    </row>
    <row r="5088" spans="1:32" x14ac:dyDescent="0.35">
      <c r="A5088">
        <v>2021</v>
      </c>
      <c r="B5088" t="s">
        <v>365</v>
      </c>
      <c r="C5088" t="s">
        <v>16087</v>
      </c>
      <c r="D5088" t="s">
        <v>34</v>
      </c>
      <c r="E5088" t="s">
        <v>4103</v>
      </c>
      <c r="F5088">
        <v>4.7</v>
      </c>
      <c r="G5088">
        <v>46</v>
      </c>
      <c r="H5088" t="s">
        <v>36</v>
      </c>
      <c r="I5088" t="s">
        <v>10248</v>
      </c>
      <c r="J5088">
        <v>4.3</v>
      </c>
      <c r="K5088">
        <v>22</v>
      </c>
      <c r="L5088" t="s">
        <v>10249</v>
      </c>
      <c r="M5088" t="s">
        <v>121</v>
      </c>
      <c r="N5088">
        <v>85323</v>
      </c>
      <c r="O5088" t="s">
        <v>53</v>
      </c>
      <c r="P5088">
        <v>4.7</v>
      </c>
      <c r="Q5088">
        <v>4.5999999999999996</v>
      </c>
      <c r="R5088">
        <v>4.7</v>
      </c>
      <c r="S5088">
        <v>4.5999999999999996</v>
      </c>
      <c r="T5088">
        <v>4.8</v>
      </c>
      <c r="U5088">
        <v>4.5999999999999996</v>
      </c>
      <c r="V5088" t="s">
        <v>42</v>
      </c>
      <c r="W5088" t="s">
        <v>77</v>
      </c>
      <c r="X5088" t="s">
        <v>95</v>
      </c>
      <c r="Y5088">
        <v>18</v>
      </c>
      <c r="Z5088">
        <v>25</v>
      </c>
      <c r="AA5088" t="s">
        <v>44</v>
      </c>
      <c r="AB5088" t="s">
        <v>45</v>
      </c>
      <c r="AC5088" t="s">
        <v>370</v>
      </c>
      <c r="AD5088" t="s">
        <v>20017</v>
      </c>
      <c r="AE5088" t="s">
        <v>20018</v>
      </c>
      <c r="AF5088">
        <v>18906</v>
      </c>
    </row>
    <row r="5089" spans="1:32" x14ac:dyDescent="0.35">
      <c r="A5089">
        <v>2021</v>
      </c>
      <c r="B5089" t="s">
        <v>129</v>
      </c>
      <c r="C5089" t="s">
        <v>9745</v>
      </c>
      <c r="D5089" t="s">
        <v>34</v>
      </c>
      <c r="E5089" t="s">
        <v>486</v>
      </c>
      <c r="F5089">
        <v>4.9000000000000004</v>
      </c>
      <c r="G5089">
        <v>24</v>
      </c>
      <c r="H5089" t="s">
        <v>36</v>
      </c>
      <c r="I5089" t="s">
        <v>15874</v>
      </c>
      <c r="J5089">
        <v>4.3</v>
      </c>
      <c r="K5089">
        <v>134</v>
      </c>
      <c r="L5089" t="s">
        <v>15875</v>
      </c>
      <c r="M5089" t="s">
        <v>121</v>
      </c>
      <c r="N5089">
        <v>85206</v>
      </c>
      <c r="O5089" t="s">
        <v>53</v>
      </c>
      <c r="P5089">
        <v>4.9000000000000004</v>
      </c>
      <c r="Q5089">
        <v>4.8</v>
      </c>
      <c r="R5089">
        <v>4.9000000000000004</v>
      </c>
      <c r="S5089">
        <v>4.8</v>
      </c>
      <c r="T5089">
        <v>5</v>
      </c>
      <c r="U5089">
        <v>4.8</v>
      </c>
      <c r="V5089" t="s">
        <v>14282</v>
      </c>
      <c r="W5089" t="s">
        <v>42</v>
      </c>
      <c r="X5089" t="s">
        <v>95</v>
      </c>
      <c r="Y5089">
        <v>14</v>
      </c>
      <c r="Z5089">
        <v>23</v>
      </c>
      <c r="AA5089" t="s">
        <v>44</v>
      </c>
      <c r="AB5089" t="s">
        <v>45</v>
      </c>
      <c r="AC5089" t="s">
        <v>136</v>
      </c>
      <c r="AD5089" t="s">
        <v>20019</v>
      </c>
      <c r="AE5089" t="s">
        <v>20020</v>
      </c>
      <c r="AF5089">
        <v>19280</v>
      </c>
    </row>
    <row r="5090" spans="1:32" x14ac:dyDescent="0.35">
      <c r="A5090">
        <v>2021</v>
      </c>
      <c r="B5090" t="s">
        <v>60</v>
      </c>
      <c r="C5090" t="s">
        <v>61</v>
      </c>
      <c r="D5090" t="s">
        <v>3720</v>
      </c>
      <c r="E5090" t="s">
        <v>83</v>
      </c>
      <c r="F5090">
        <v>4.8</v>
      </c>
      <c r="G5090">
        <v>92</v>
      </c>
      <c r="H5090" t="s">
        <v>36</v>
      </c>
      <c r="I5090" t="s">
        <v>20021</v>
      </c>
      <c r="J5090">
        <v>4.5999999999999996</v>
      </c>
      <c r="K5090">
        <v>1337</v>
      </c>
      <c r="L5090" t="s">
        <v>20022</v>
      </c>
      <c r="M5090" t="s">
        <v>121</v>
      </c>
      <c r="N5090">
        <v>85206</v>
      </c>
      <c r="O5090" t="s">
        <v>40</v>
      </c>
      <c r="P5090">
        <v>4.9000000000000004</v>
      </c>
      <c r="Q5090">
        <v>4.9000000000000004</v>
      </c>
      <c r="R5090">
        <v>4.8</v>
      </c>
      <c r="S5090">
        <v>4.5999999999999996</v>
      </c>
      <c r="T5090">
        <v>4.9000000000000004</v>
      </c>
      <c r="U5090">
        <v>4.8</v>
      </c>
      <c r="V5090" t="s">
        <v>721</v>
      </c>
      <c r="W5090" t="s">
        <v>42</v>
      </c>
      <c r="X5090" t="s">
        <v>95</v>
      </c>
      <c r="Y5090">
        <v>20</v>
      </c>
      <c r="Z5090">
        <v>25</v>
      </c>
      <c r="AA5090" t="s">
        <v>8882</v>
      </c>
      <c r="AB5090" t="s">
        <v>430</v>
      </c>
      <c r="AC5090" t="s">
        <v>607</v>
      </c>
      <c r="AD5090" t="s">
        <v>20023</v>
      </c>
      <c r="AE5090" t="s">
        <v>20024</v>
      </c>
      <c r="AF5090">
        <v>17889</v>
      </c>
    </row>
    <row r="5091" spans="1:32" x14ac:dyDescent="0.35">
      <c r="A5091">
        <v>2020</v>
      </c>
      <c r="B5091" t="s">
        <v>32</v>
      </c>
      <c r="C5091" t="s">
        <v>7035</v>
      </c>
      <c r="D5091" t="s">
        <v>793</v>
      </c>
      <c r="E5091" t="s">
        <v>15663</v>
      </c>
      <c r="F5091">
        <v>4.7</v>
      </c>
      <c r="G5091">
        <v>123</v>
      </c>
      <c r="H5091" t="s">
        <v>36</v>
      </c>
      <c r="I5091" t="s">
        <v>20025</v>
      </c>
      <c r="J5091">
        <v>4.5999999999999996</v>
      </c>
      <c r="K5091">
        <v>5670</v>
      </c>
      <c r="L5091" t="s">
        <v>20026</v>
      </c>
      <c r="M5091" t="s">
        <v>183</v>
      </c>
      <c r="N5091">
        <v>84058</v>
      </c>
      <c r="O5091" t="s">
        <v>53</v>
      </c>
      <c r="P5091">
        <v>4.7</v>
      </c>
      <c r="Q5091">
        <v>4.7</v>
      </c>
      <c r="R5091">
        <v>4.5999999999999996</v>
      </c>
      <c r="S5091">
        <v>4.7</v>
      </c>
      <c r="T5091">
        <v>4.9000000000000004</v>
      </c>
      <c r="U5091">
        <v>4.8</v>
      </c>
      <c r="V5091" t="s">
        <v>42</v>
      </c>
      <c r="W5091" t="s">
        <v>42</v>
      </c>
      <c r="X5091" t="s">
        <v>55</v>
      </c>
      <c r="Y5091">
        <v>18</v>
      </c>
      <c r="Z5091">
        <v>22</v>
      </c>
      <c r="AA5091" t="s">
        <v>44</v>
      </c>
      <c r="AB5091" t="s">
        <v>151</v>
      </c>
      <c r="AC5091" t="s">
        <v>46</v>
      </c>
      <c r="AD5091" t="s">
        <v>20027</v>
      </c>
      <c r="AE5091" t="s">
        <v>20028</v>
      </c>
      <c r="AF5091">
        <v>18831</v>
      </c>
    </row>
    <row r="5092" spans="1:32" x14ac:dyDescent="0.35">
      <c r="A5092">
        <v>2019</v>
      </c>
      <c r="B5092" t="s">
        <v>257</v>
      </c>
      <c r="C5092" t="s">
        <v>1943</v>
      </c>
      <c r="D5092" t="s">
        <v>1080</v>
      </c>
      <c r="E5092" t="s">
        <v>10594</v>
      </c>
      <c r="F5092">
        <v>4.7</v>
      </c>
      <c r="G5092">
        <v>99</v>
      </c>
      <c r="H5092" t="s">
        <v>36</v>
      </c>
      <c r="I5092" t="s">
        <v>9150</v>
      </c>
      <c r="J5092">
        <v>4.5999999999999996</v>
      </c>
      <c r="K5092">
        <v>236</v>
      </c>
      <c r="L5092" t="s">
        <v>9151</v>
      </c>
      <c r="M5092" t="s">
        <v>9152</v>
      </c>
      <c r="N5092">
        <v>87109</v>
      </c>
      <c r="O5092" t="s">
        <v>40</v>
      </c>
      <c r="P5092">
        <v>4.7</v>
      </c>
      <c r="Q5092">
        <v>4.7</v>
      </c>
      <c r="R5092">
        <v>4.8</v>
      </c>
      <c r="S5092">
        <v>4.3</v>
      </c>
      <c r="T5092">
        <v>4.8</v>
      </c>
      <c r="U5092">
        <v>4.5999999999999996</v>
      </c>
      <c r="V5092" t="s">
        <v>301</v>
      </c>
      <c r="W5092" t="s">
        <v>42</v>
      </c>
      <c r="X5092" t="s">
        <v>124</v>
      </c>
      <c r="Y5092">
        <v>22</v>
      </c>
      <c r="Z5092">
        <v>29</v>
      </c>
      <c r="AA5092" t="s">
        <v>44</v>
      </c>
      <c r="AB5092" t="s">
        <v>45</v>
      </c>
      <c r="AC5092" t="s">
        <v>219</v>
      </c>
      <c r="AD5092" t="s">
        <v>20029</v>
      </c>
      <c r="AE5092" t="s">
        <v>20030</v>
      </c>
      <c r="AF5092">
        <v>14539</v>
      </c>
    </row>
    <row r="5093" spans="1:32" x14ac:dyDescent="0.35">
      <c r="A5093">
        <v>2018</v>
      </c>
      <c r="B5093" t="s">
        <v>409</v>
      </c>
      <c r="C5093" t="s">
        <v>1242</v>
      </c>
      <c r="D5093" t="s">
        <v>34</v>
      </c>
      <c r="E5093" t="s">
        <v>10775</v>
      </c>
      <c r="F5093">
        <v>4.8</v>
      </c>
      <c r="G5093">
        <v>395</v>
      </c>
      <c r="H5093" t="s">
        <v>36</v>
      </c>
      <c r="I5093" t="s">
        <v>16178</v>
      </c>
      <c r="J5093">
        <v>4.8</v>
      </c>
      <c r="K5093">
        <v>2457</v>
      </c>
      <c r="L5093" t="s">
        <v>16179</v>
      </c>
      <c r="M5093" t="s">
        <v>784</v>
      </c>
      <c r="N5093">
        <v>97005</v>
      </c>
      <c r="O5093" t="s">
        <v>40</v>
      </c>
      <c r="P5093">
        <v>4.9000000000000004</v>
      </c>
      <c r="Q5093">
        <v>4.8</v>
      </c>
      <c r="R5093">
        <v>4.8</v>
      </c>
      <c r="S5093">
        <v>4.5999999999999996</v>
      </c>
      <c r="T5093">
        <v>4.9000000000000004</v>
      </c>
      <c r="U5093">
        <v>4.7</v>
      </c>
      <c r="V5093" t="s">
        <v>1058</v>
      </c>
      <c r="W5093" t="s">
        <v>42</v>
      </c>
      <c r="X5093" t="s">
        <v>55</v>
      </c>
      <c r="Y5093">
        <v>18</v>
      </c>
      <c r="Z5093">
        <v>25</v>
      </c>
      <c r="AA5093" t="s">
        <v>44</v>
      </c>
      <c r="AB5093" t="s">
        <v>45</v>
      </c>
      <c r="AC5093" t="s">
        <v>474</v>
      </c>
      <c r="AD5093" t="s">
        <v>20031</v>
      </c>
      <c r="AE5093" t="s">
        <v>20032</v>
      </c>
      <c r="AF5093">
        <v>31408</v>
      </c>
    </row>
    <row r="5094" spans="1:32" x14ac:dyDescent="0.35">
      <c r="A5094">
        <v>2019</v>
      </c>
      <c r="B5094" t="s">
        <v>525</v>
      </c>
      <c r="C5094" t="s">
        <v>526</v>
      </c>
      <c r="D5094" t="s">
        <v>34</v>
      </c>
      <c r="E5094" t="s">
        <v>20033</v>
      </c>
      <c r="F5094">
        <v>4.7</v>
      </c>
      <c r="G5094">
        <v>142</v>
      </c>
      <c r="H5094" t="s">
        <v>36</v>
      </c>
      <c r="I5094" t="s">
        <v>4480</v>
      </c>
      <c r="J5094">
        <v>4.8</v>
      </c>
      <c r="K5094">
        <v>896</v>
      </c>
      <c r="L5094" t="s">
        <v>4481</v>
      </c>
      <c r="M5094" t="s">
        <v>797</v>
      </c>
      <c r="N5094">
        <v>80111</v>
      </c>
      <c r="O5094" t="s">
        <v>53</v>
      </c>
      <c r="P5094">
        <v>4.7</v>
      </c>
      <c r="Q5094">
        <v>4.7</v>
      </c>
      <c r="R5094">
        <v>4.5999999999999996</v>
      </c>
      <c r="S5094">
        <v>4.7</v>
      </c>
      <c r="T5094">
        <v>4.8</v>
      </c>
      <c r="U5094">
        <v>4.8</v>
      </c>
      <c r="V5094" t="s">
        <v>530</v>
      </c>
      <c r="W5094" t="s">
        <v>42</v>
      </c>
      <c r="X5094" t="s">
        <v>124</v>
      </c>
      <c r="Y5094">
        <v>21</v>
      </c>
      <c r="Z5094">
        <v>25</v>
      </c>
      <c r="AA5094" t="s">
        <v>44</v>
      </c>
      <c r="AB5094" t="s">
        <v>151</v>
      </c>
      <c r="AC5094" t="s">
        <v>464</v>
      </c>
      <c r="AD5094" t="s">
        <v>20034</v>
      </c>
      <c r="AE5094" t="s">
        <v>20035</v>
      </c>
      <c r="AF5094">
        <v>46267</v>
      </c>
    </row>
    <row r="5095" spans="1:32" x14ac:dyDescent="0.35">
      <c r="A5095">
        <v>2014</v>
      </c>
      <c r="B5095" t="s">
        <v>108</v>
      </c>
      <c r="C5095" t="s">
        <v>600</v>
      </c>
      <c r="D5095" t="s">
        <v>34</v>
      </c>
      <c r="E5095" t="s">
        <v>35</v>
      </c>
      <c r="F5095">
        <v>4.8</v>
      </c>
      <c r="G5095">
        <v>176</v>
      </c>
      <c r="H5095" t="s">
        <v>36</v>
      </c>
      <c r="I5095" t="s">
        <v>11001</v>
      </c>
      <c r="J5095">
        <v>1</v>
      </c>
      <c r="K5095">
        <v>2</v>
      </c>
      <c r="L5095" t="s">
        <v>11002</v>
      </c>
      <c r="M5095" t="s">
        <v>243</v>
      </c>
      <c r="N5095">
        <v>98371</v>
      </c>
      <c r="O5095" t="s">
        <v>94</v>
      </c>
      <c r="P5095">
        <v>4.9000000000000004</v>
      </c>
      <c r="Q5095">
        <v>4.8</v>
      </c>
      <c r="R5095">
        <v>4.8</v>
      </c>
      <c r="S5095">
        <v>4.5999999999999996</v>
      </c>
      <c r="T5095">
        <v>4.9000000000000004</v>
      </c>
      <c r="U5095">
        <v>4.8</v>
      </c>
      <c r="V5095" t="s">
        <v>144</v>
      </c>
      <c r="W5095" t="s">
        <v>42</v>
      </c>
      <c r="X5095" t="s">
        <v>1926</v>
      </c>
      <c r="Y5095">
        <v>19</v>
      </c>
      <c r="Z5095">
        <v>26</v>
      </c>
      <c r="AA5095" t="s">
        <v>44</v>
      </c>
      <c r="AB5095" t="s">
        <v>113</v>
      </c>
      <c r="AC5095" t="s">
        <v>114</v>
      </c>
      <c r="AD5095" t="s">
        <v>11003</v>
      </c>
      <c r="AE5095">
        <v>22593520</v>
      </c>
      <c r="AF5095">
        <v>33034</v>
      </c>
    </row>
    <row r="5096" spans="1:32" x14ac:dyDescent="0.35">
      <c r="A5096">
        <v>2015</v>
      </c>
      <c r="B5096" t="s">
        <v>585</v>
      </c>
      <c r="C5096" t="s">
        <v>1913</v>
      </c>
      <c r="D5096" t="s">
        <v>34</v>
      </c>
      <c r="E5096" t="s">
        <v>20036</v>
      </c>
      <c r="F5096">
        <v>4.9000000000000004</v>
      </c>
      <c r="G5096">
        <v>13</v>
      </c>
      <c r="H5096" t="s">
        <v>36</v>
      </c>
      <c r="I5096" t="s">
        <v>4886</v>
      </c>
      <c r="J5096">
        <v>2.7</v>
      </c>
      <c r="K5096">
        <v>8</v>
      </c>
      <c r="L5096" t="s">
        <v>4887</v>
      </c>
      <c r="M5096" t="s">
        <v>243</v>
      </c>
      <c r="N5096">
        <v>98134</v>
      </c>
      <c r="O5096" t="s">
        <v>40</v>
      </c>
      <c r="P5096">
        <v>5</v>
      </c>
      <c r="Q5096">
        <v>4.9000000000000004</v>
      </c>
      <c r="R5096">
        <v>4.9000000000000004</v>
      </c>
      <c r="S5096">
        <v>4.8</v>
      </c>
      <c r="T5096">
        <v>4.9000000000000004</v>
      </c>
      <c r="U5096">
        <v>4.9000000000000004</v>
      </c>
      <c r="V5096" t="s">
        <v>262</v>
      </c>
      <c r="W5096" t="s">
        <v>42</v>
      </c>
      <c r="X5096" t="s">
        <v>124</v>
      </c>
      <c r="Y5096">
        <v>17</v>
      </c>
      <c r="Z5096">
        <v>24</v>
      </c>
      <c r="AA5096" t="s">
        <v>44</v>
      </c>
      <c r="AB5096" t="s">
        <v>45</v>
      </c>
      <c r="AC5096" t="s">
        <v>1917</v>
      </c>
      <c r="AD5096" t="s">
        <v>20037</v>
      </c>
      <c r="AE5096" t="s">
        <v>20038</v>
      </c>
      <c r="AF5096">
        <v>53155</v>
      </c>
    </row>
    <row r="5097" spans="1:32" x14ac:dyDescent="0.35">
      <c r="A5097">
        <v>2013</v>
      </c>
      <c r="B5097" t="s">
        <v>3957</v>
      </c>
      <c r="C5097" t="s">
        <v>13640</v>
      </c>
      <c r="D5097" t="s">
        <v>34</v>
      </c>
      <c r="E5097" t="s">
        <v>20039</v>
      </c>
      <c r="F5097">
        <v>4.8</v>
      </c>
      <c r="G5097">
        <v>17</v>
      </c>
      <c r="H5097" t="s">
        <v>36</v>
      </c>
      <c r="I5097" t="s">
        <v>20040</v>
      </c>
      <c r="J5097">
        <v>4.4000000000000004</v>
      </c>
      <c r="K5097">
        <v>193</v>
      </c>
      <c r="L5097" t="s">
        <v>20041</v>
      </c>
      <c r="M5097" t="s">
        <v>243</v>
      </c>
      <c r="N5097">
        <v>98034</v>
      </c>
      <c r="O5097" t="s">
        <v>53</v>
      </c>
      <c r="P5097">
        <v>4.8</v>
      </c>
      <c r="Q5097">
        <v>4.9000000000000004</v>
      </c>
      <c r="R5097">
        <v>4.9000000000000004</v>
      </c>
      <c r="S5097">
        <v>4.5999999999999996</v>
      </c>
      <c r="T5097">
        <v>5</v>
      </c>
      <c r="U5097">
        <v>4.5999999999999996</v>
      </c>
      <c r="V5097" t="s">
        <v>20042</v>
      </c>
      <c r="W5097" t="s">
        <v>20043</v>
      </c>
      <c r="X5097" t="s">
        <v>95</v>
      </c>
      <c r="Y5097">
        <v>13</v>
      </c>
      <c r="Z5097">
        <v>20</v>
      </c>
      <c r="AA5097" t="s">
        <v>44</v>
      </c>
      <c r="AB5097" t="s">
        <v>151</v>
      </c>
      <c r="AC5097" t="s">
        <v>13644</v>
      </c>
      <c r="AD5097" t="s">
        <v>20044</v>
      </c>
      <c r="AE5097" t="s">
        <v>20045</v>
      </c>
      <c r="AF5097">
        <v>17540</v>
      </c>
    </row>
    <row r="5098" spans="1:32" x14ac:dyDescent="0.35">
      <c r="A5098">
        <v>2019</v>
      </c>
      <c r="B5098" t="s">
        <v>257</v>
      </c>
      <c r="C5098" t="s">
        <v>1079</v>
      </c>
      <c r="D5098" t="s">
        <v>34</v>
      </c>
      <c r="E5098" t="s">
        <v>20046</v>
      </c>
      <c r="F5098">
        <v>4.7</v>
      </c>
      <c r="G5098">
        <v>55</v>
      </c>
      <c r="H5098" t="s">
        <v>36</v>
      </c>
      <c r="I5098" t="s">
        <v>8365</v>
      </c>
      <c r="J5098">
        <v>4.7</v>
      </c>
      <c r="K5098">
        <v>306</v>
      </c>
      <c r="L5098" t="s">
        <v>8366</v>
      </c>
      <c r="M5098" t="s">
        <v>243</v>
      </c>
      <c r="N5098">
        <v>98133</v>
      </c>
      <c r="O5098" t="s">
        <v>94</v>
      </c>
      <c r="P5098">
        <v>5</v>
      </c>
      <c r="Q5098">
        <v>4.9000000000000004</v>
      </c>
      <c r="R5098">
        <v>4.9000000000000004</v>
      </c>
      <c r="S5098">
        <v>4.4000000000000004</v>
      </c>
      <c r="T5098">
        <v>4.7</v>
      </c>
      <c r="U5098">
        <v>4.5999999999999996</v>
      </c>
      <c r="V5098" t="s">
        <v>2423</v>
      </c>
      <c r="W5098" t="s">
        <v>42</v>
      </c>
      <c r="X5098" t="s">
        <v>124</v>
      </c>
      <c r="Y5098">
        <v>20</v>
      </c>
      <c r="Z5098">
        <v>26</v>
      </c>
      <c r="AA5098" t="s">
        <v>44</v>
      </c>
      <c r="AB5098" t="s">
        <v>45</v>
      </c>
      <c r="AC5098" t="s">
        <v>264</v>
      </c>
      <c r="AD5098" t="s">
        <v>20047</v>
      </c>
      <c r="AE5098" t="s">
        <v>20048</v>
      </c>
      <c r="AF5098">
        <v>22079</v>
      </c>
    </row>
    <row r="5099" spans="1:32" x14ac:dyDescent="0.35">
      <c r="A5099">
        <v>2017</v>
      </c>
      <c r="B5099" t="s">
        <v>467</v>
      </c>
      <c r="C5099" t="s">
        <v>11133</v>
      </c>
      <c r="D5099" t="s">
        <v>34</v>
      </c>
      <c r="E5099" t="s">
        <v>20049</v>
      </c>
      <c r="F5099">
        <v>4.7</v>
      </c>
      <c r="G5099">
        <v>68</v>
      </c>
      <c r="H5099" t="s">
        <v>36</v>
      </c>
      <c r="I5099" t="s">
        <v>2966</v>
      </c>
      <c r="J5099">
        <v>4</v>
      </c>
      <c r="K5099">
        <v>4</v>
      </c>
      <c r="L5099" t="s">
        <v>2967</v>
      </c>
      <c r="M5099" t="s">
        <v>1489</v>
      </c>
      <c r="N5099">
        <v>57701</v>
      </c>
      <c r="O5099" t="s">
        <v>75</v>
      </c>
      <c r="P5099">
        <v>4.8</v>
      </c>
      <c r="Q5099">
        <v>4.7</v>
      </c>
      <c r="R5099">
        <v>4.8</v>
      </c>
      <c r="S5099">
        <v>4.5999999999999996</v>
      </c>
      <c r="T5099">
        <v>4.7</v>
      </c>
      <c r="U5099">
        <v>4.7</v>
      </c>
      <c r="V5099" t="s">
        <v>2170</v>
      </c>
      <c r="W5099" t="s">
        <v>42</v>
      </c>
      <c r="X5099" t="s">
        <v>124</v>
      </c>
      <c r="Y5099">
        <v>18</v>
      </c>
      <c r="Z5099">
        <v>27</v>
      </c>
      <c r="AA5099" t="s">
        <v>44</v>
      </c>
      <c r="AB5099" t="s">
        <v>45</v>
      </c>
      <c r="AC5099" t="s">
        <v>474</v>
      </c>
      <c r="AD5099" t="s">
        <v>20050</v>
      </c>
      <c r="AE5099" t="s">
        <v>20051</v>
      </c>
      <c r="AF5099">
        <v>87200</v>
      </c>
    </row>
    <row r="5100" spans="1:32" x14ac:dyDescent="0.35">
      <c r="A5100">
        <v>2021</v>
      </c>
      <c r="B5100" t="s">
        <v>321</v>
      </c>
      <c r="C5100" t="s">
        <v>20052</v>
      </c>
      <c r="D5100" t="s">
        <v>34</v>
      </c>
      <c r="E5100" t="s">
        <v>20053</v>
      </c>
      <c r="F5100">
        <v>5</v>
      </c>
      <c r="G5100">
        <v>2</v>
      </c>
      <c r="H5100" t="s">
        <v>36</v>
      </c>
      <c r="I5100" t="s">
        <v>20054</v>
      </c>
      <c r="J5100">
        <v>4.8</v>
      </c>
      <c r="K5100">
        <v>1788</v>
      </c>
      <c r="L5100" t="s">
        <v>20055</v>
      </c>
      <c r="M5100" t="s">
        <v>316</v>
      </c>
      <c r="N5100">
        <v>67401</v>
      </c>
      <c r="O5100" t="s">
        <v>53</v>
      </c>
      <c r="P5100">
        <v>5</v>
      </c>
      <c r="Q5100">
        <v>5</v>
      </c>
      <c r="R5100">
        <v>5</v>
      </c>
      <c r="S5100">
        <v>5</v>
      </c>
      <c r="T5100">
        <v>5</v>
      </c>
      <c r="U5100">
        <v>5</v>
      </c>
      <c r="V5100" t="s">
        <v>2440</v>
      </c>
      <c r="W5100" t="s">
        <v>2740</v>
      </c>
      <c r="X5100" t="s">
        <v>55</v>
      </c>
      <c r="Y5100">
        <v>16</v>
      </c>
      <c r="Z5100">
        <v>20</v>
      </c>
      <c r="AA5100" t="s">
        <v>44</v>
      </c>
      <c r="AB5100" t="s">
        <v>56</v>
      </c>
      <c r="AC5100" t="s">
        <v>57</v>
      </c>
      <c r="AD5100" t="s">
        <v>20056</v>
      </c>
      <c r="AE5100" t="s">
        <v>20057</v>
      </c>
      <c r="AF5100">
        <v>30538</v>
      </c>
    </row>
    <row r="5101" spans="1:32" x14ac:dyDescent="0.35">
      <c r="A5101">
        <v>2019</v>
      </c>
      <c r="B5101" t="s">
        <v>1758</v>
      </c>
      <c r="C5101" t="s">
        <v>3785</v>
      </c>
      <c r="D5101" t="s">
        <v>5823</v>
      </c>
      <c r="E5101" t="s">
        <v>3620</v>
      </c>
      <c r="F5101">
        <v>4.5999999999999996</v>
      </c>
      <c r="G5101">
        <v>25</v>
      </c>
      <c r="H5101" t="s">
        <v>36</v>
      </c>
      <c r="I5101" t="s">
        <v>5824</v>
      </c>
      <c r="J5101">
        <v>4.0999999999999996</v>
      </c>
      <c r="K5101">
        <v>289</v>
      </c>
      <c r="L5101" t="s">
        <v>5825</v>
      </c>
      <c r="M5101" t="s">
        <v>271</v>
      </c>
      <c r="N5101">
        <v>76108</v>
      </c>
      <c r="O5101" t="s">
        <v>53</v>
      </c>
      <c r="P5101">
        <v>4.5999999999999996</v>
      </c>
      <c r="Q5101">
        <v>4.4000000000000004</v>
      </c>
      <c r="R5101">
        <v>4.7</v>
      </c>
      <c r="S5101">
        <v>4.5999999999999996</v>
      </c>
      <c r="T5101">
        <v>4.8</v>
      </c>
      <c r="U5101">
        <v>4.5</v>
      </c>
      <c r="V5101" t="s">
        <v>5826</v>
      </c>
      <c r="W5101" t="s">
        <v>5827</v>
      </c>
      <c r="X5101" t="s">
        <v>124</v>
      </c>
      <c r="Y5101">
        <v>22</v>
      </c>
      <c r="Z5101">
        <v>28</v>
      </c>
      <c r="AA5101" t="s">
        <v>44</v>
      </c>
      <c r="AB5101" t="s">
        <v>45</v>
      </c>
      <c r="AC5101" t="s">
        <v>3230</v>
      </c>
      <c r="AD5101" t="s">
        <v>5828</v>
      </c>
      <c r="AE5101" t="s">
        <v>5829</v>
      </c>
      <c r="AF5101">
        <v>37081</v>
      </c>
    </row>
    <row r="5102" spans="1:32" x14ac:dyDescent="0.35">
      <c r="A5102">
        <v>2019</v>
      </c>
      <c r="B5102" t="s">
        <v>373</v>
      </c>
      <c r="C5102" t="s">
        <v>3037</v>
      </c>
      <c r="D5102" t="s">
        <v>34</v>
      </c>
      <c r="E5102" t="s">
        <v>11373</v>
      </c>
      <c r="F5102">
        <v>4.5999999999999996</v>
      </c>
      <c r="G5102">
        <v>56</v>
      </c>
      <c r="H5102" t="s">
        <v>36</v>
      </c>
      <c r="I5102" t="s">
        <v>5371</v>
      </c>
      <c r="J5102">
        <v>3.4</v>
      </c>
      <c r="K5102">
        <v>32</v>
      </c>
      <c r="L5102" t="s">
        <v>5372</v>
      </c>
      <c r="M5102" t="s">
        <v>271</v>
      </c>
      <c r="N5102">
        <v>76051</v>
      </c>
      <c r="O5102" t="s">
        <v>40</v>
      </c>
      <c r="P5102">
        <v>4.8</v>
      </c>
      <c r="Q5102">
        <v>4.5999999999999996</v>
      </c>
      <c r="R5102">
        <v>4.5</v>
      </c>
      <c r="S5102">
        <v>4.5</v>
      </c>
      <c r="T5102">
        <v>4.7</v>
      </c>
      <c r="U5102">
        <v>4.5999999999999996</v>
      </c>
      <c r="V5102" t="s">
        <v>5141</v>
      </c>
      <c r="W5102" t="s">
        <v>889</v>
      </c>
      <c r="X5102" t="s">
        <v>43</v>
      </c>
      <c r="Y5102">
        <v>20</v>
      </c>
      <c r="Z5102">
        <v>27</v>
      </c>
      <c r="AA5102" t="s">
        <v>44</v>
      </c>
      <c r="AB5102" t="s">
        <v>78</v>
      </c>
      <c r="AC5102" t="s">
        <v>114</v>
      </c>
      <c r="AD5102" t="s">
        <v>11374</v>
      </c>
      <c r="AE5102" t="s">
        <v>11375</v>
      </c>
      <c r="AF5102">
        <v>27182</v>
      </c>
    </row>
    <row r="5103" spans="1:32" x14ac:dyDescent="0.35">
      <c r="A5103">
        <v>2022</v>
      </c>
      <c r="B5103" t="s">
        <v>32</v>
      </c>
      <c r="C5103" t="s">
        <v>1349</v>
      </c>
      <c r="D5103" t="s">
        <v>34</v>
      </c>
      <c r="E5103" t="s">
        <v>20058</v>
      </c>
      <c r="F5103">
        <v>5</v>
      </c>
      <c r="G5103">
        <v>2</v>
      </c>
      <c r="H5103" t="s">
        <v>36</v>
      </c>
      <c r="I5103" t="s">
        <v>6661</v>
      </c>
      <c r="J5103">
        <v>4.3</v>
      </c>
      <c r="K5103">
        <v>1363</v>
      </c>
      <c r="L5103" t="s">
        <v>6662</v>
      </c>
      <c r="M5103" t="s">
        <v>271</v>
      </c>
      <c r="N5103">
        <v>75234</v>
      </c>
      <c r="O5103" t="s">
        <v>53</v>
      </c>
      <c r="P5103">
        <v>5</v>
      </c>
      <c r="Q5103">
        <v>5</v>
      </c>
      <c r="R5103">
        <v>5</v>
      </c>
      <c r="S5103">
        <v>5</v>
      </c>
      <c r="T5103">
        <v>5</v>
      </c>
      <c r="U5103">
        <v>5</v>
      </c>
      <c r="V5103" t="s">
        <v>2701</v>
      </c>
      <c r="W5103" t="s">
        <v>6390</v>
      </c>
      <c r="X5103" t="s">
        <v>43</v>
      </c>
      <c r="Y5103">
        <v>31</v>
      </c>
      <c r="Z5103">
        <v>40</v>
      </c>
      <c r="AA5103" t="s">
        <v>44</v>
      </c>
      <c r="AB5103" t="s">
        <v>78</v>
      </c>
      <c r="AC5103" t="s">
        <v>1352</v>
      </c>
      <c r="AD5103" t="s">
        <v>20059</v>
      </c>
      <c r="AE5103" t="s">
        <v>20060</v>
      </c>
      <c r="AF5103">
        <v>13984</v>
      </c>
    </row>
    <row r="5104" spans="1:32" x14ac:dyDescent="0.35">
      <c r="A5104">
        <v>2021</v>
      </c>
      <c r="B5104" t="s">
        <v>732</v>
      </c>
      <c r="C5104" t="s">
        <v>4070</v>
      </c>
      <c r="D5104" t="s">
        <v>34</v>
      </c>
      <c r="E5104" t="s">
        <v>11047</v>
      </c>
      <c r="F5104">
        <v>4</v>
      </c>
      <c r="G5104">
        <v>24</v>
      </c>
      <c r="H5104" t="s">
        <v>36</v>
      </c>
      <c r="I5104" t="s">
        <v>2995</v>
      </c>
      <c r="J5104">
        <v>4.8</v>
      </c>
      <c r="K5104">
        <v>1552</v>
      </c>
      <c r="L5104" t="s">
        <v>2996</v>
      </c>
      <c r="M5104" t="s">
        <v>271</v>
      </c>
      <c r="N5104">
        <v>75034</v>
      </c>
      <c r="O5104" t="s">
        <v>94</v>
      </c>
      <c r="P5104">
        <v>4.3</v>
      </c>
      <c r="Q5104">
        <v>4.5</v>
      </c>
      <c r="R5104">
        <v>4.2</v>
      </c>
      <c r="S5104">
        <v>3.4</v>
      </c>
      <c r="T5104">
        <v>4.7</v>
      </c>
      <c r="U5104">
        <v>3.5</v>
      </c>
      <c r="V5104" t="s">
        <v>6793</v>
      </c>
      <c r="W5104" t="s">
        <v>12160</v>
      </c>
      <c r="X5104" t="s">
        <v>95</v>
      </c>
      <c r="Y5104">
        <v>16</v>
      </c>
      <c r="Z5104">
        <v>20</v>
      </c>
      <c r="AA5104" t="s">
        <v>44</v>
      </c>
      <c r="AB5104" t="s">
        <v>56</v>
      </c>
      <c r="AC5104" t="s">
        <v>913</v>
      </c>
      <c r="AD5104" t="s">
        <v>20061</v>
      </c>
      <c r="AE5104" t="s">
        <v>20062</v>
      </c>
      <c r="AF5104">
        <v>19737</v>
      </c>
    </row>
    <row r="5105" spans="1:32" x14ac:dyDescent="0.35">
      <c r="A5105">
        <v>2019</v>
      </c>
      <c r="B5105" t="s">
        <v>373</v>
      </c>
      <c r="C5105" t="s">
        <v>20063</v>
      </c>
      <c r="D5105" t="s">
        <v>1957</v>
      </c>
      <c r="E5105" t="s">
        <v>20064</v>
      </c>
      <c r="F5105">
        <v>4.7</v>
      </c>
      <c r="G5105">
        <v>32</v>
      </c>
      <c r="H5105" t="s">
        <v>36</v>
      </c>
      <c r="I5105" t="s">
        <v>2495</v>
      </c>
      <c r="J5105">
        <v>4.5</v>
      </c>
      <c r="K5105">
        <v>563</v>
      </c>
      <c r="L5105" t="s">
        <v>2496</v>
      </c>
      <c r="M5105" t="s">
        <v>271</v>
      </c>
      <c r="N5105">
        <v>75034</v>
      </c>
      <c r="O5105" t="s">
        <v>94</v>
      </c>
      <c r="P5105">
        <v>4.7</v>
      </c>
      <c r="Q5105">
        <v>4.5999999999999996</v>
      </c>
      <c r="R5105">
        <v>4.8</v>
      </c>
      <c r="S5105">
        <v>4.5</v>
      </c>
      <c r="T5105">
        <v>4.8</v>
      </c>
      <c r="U5105">
        <v>4.7</v>
      </c>
      <c r="V5105" t="s">
        <v>4620</v>
      </c>
      <c r="W5105" t="s">
        <v>889</v>
      </c>
      <c r="X5105" t="s">
        <v>95</v>
      </c>
      <c r="Y5105">
        <v>20</v>
      </c>
      <c r="Z5105">
        <v>26</v>
      </c>
      <c r="AA5105" t="s">
        <v>44</v>
      </c>
      <c r="AB5105" t="s">
        <v>113</v>
      </c>
      <c r="AC5105" t="s">
        <v>714</v>
      </c>
      <c r="AD5105" t="s">
        <v>20065</v>
      </c>
      <c r="AE5105">
        <v>74804</v>
      </c>
      <c r="AF5105">
        <v>19304</v>
      </c>
    </row>
    <row r="5106" spans="1:32" x14ac:dyDescent="0.35">
      <c r="A5106">
        <v>2021</v>
      </c>
      <c r="B5106" t="s">
        <v>108</v>
      </c>
      <c r="C5106" t="s">
        <v>1621</v>
      </c>
      <c r="D5106" t="s">
        <v>34</v>
      </c>
      <c r="E5106" t="s">
        <v>20066</v>
      </c>
      <c r="F5106">
        <v>4.7</v>
      </c>
      <c r="G5106">
        <v>16</v>
      </c>
      <c r="H5106" t="s">
        <v>36</v>
      </c>
      <c r="I5106" t="s">
        <v>14964</v>
      </c>
      <c r="J5106">
        <v>4.5999999999999996</v>
      </c>
      <c r="K5106">
        <v>1545</v>
      </c>
      <c r="L5106" t="s">
        <v>14965</v>
      </c>
      <c r="M5106" t="s">
        <v>271</v>
      </c>
      <c r="N5106">
        <v>75024</v>
      </c>
      <c r="O5106" t="s">
        <v>94</v>
      </c>
      <c r="P5106">
        <v>4.9000000000000004</v>
      </c>
      <c r="Q5106">
        <v>4.8</v>
      </c>
      <c r="R5106">
        <v>4.7</v>
      </c>
      <c r="S5106">
        <v>4.5999999999999996</v>
      </c>
      <c r="T5106">
        <v>4.8</v>
      </c>
      <c r="U5106">
        <v>4.5</v>
      </c>
      <c r="V5106" t="s">
        <v>712</v>
      </c>
      <c r="W5106" t="s">
        <v>4406</v>
      </c>
      <c r="X5106" t="s">
        <v>124</v>
      </c>
      <c r="Y5106">
        <v>21</v>
      </c>
      <c r="Z5106">
        <v>28</v>
      </c>
      <c r="AA5106" t="s">
        <v>44</v>
      </c>
      <c r="AB5106" t="s">
        <v>125</v>
      </c>
      <c r="AC5106" t="s">
        <v>219</v>
      </c>
      <c r="AD5106" t="s">
        <v>20067</v>
      </c>
      <c r="AE5106" t="s">
        <v>20068</v>
      </c>
      <c r="AF5106">
        <v>19612</v>
      </c>
    </row>
    <row r="5107" spans="1:32" x14ac:dyDescent="0.35">
      <c r="A5107">
        <v>2019</v>
      </c>
      <c r="B5107" t="s">
        <v>32</v>
      </c>
      <c r="C5107" t="s">
        <v>13019</v>
      </c>
      <c r="D5107" t="s">
        <v>34</v>
      </c>
      <c r="E5107" t="s">
        <v>20069</v>
      </c>
      <c r="F5107">
        <v>4.8</v>
      </c>
      <c r="G5107">
        <v>54</v>
      </c>
      <c r="H5107" t="s">
        <v>36</v>
      </c>
      <c r="I5107" t="s">
        <v>18527</v>
      </c>
      <c r="J5107">
        <v>4.9000000000000004</v>
      </c>
      <c r="K5107">
        <v>1466</v>
      </c>
      <c r="L5107" t="s">
        <v>18528</v>
      </c>
      <c r="M5107" t="s">
        <v>271</v>
      </c>
      <c r="N5107">
        <v>75093</v>
      </c>
      <c r="O5107" t="s">
        <v>53</v>
      </c>
      <c r="P5107">
        <v>4.8</v>
      </c>
      <c r="Q5107">
        <v>4.7</v>
      </c>
      <c r="R5107">
        <v>4.7</v>
      </c>
      <c r="S5107">
        <v>4.7</v>
      </c>
      <c r="T5107">
        <v>4.9000000000000004</v>
      </c>
      <c r="U5107">
        <v>4.9000000000000004</v>
      </c>
      <c r="V5107" t="s">
        <v>20070</v>
      </c>
      <c r="W5107" t="s">
        <v>18806</v>
      </c>
      <c r="X5107" t="s">
        <v>43</v>
      </c>
      <c r="Y5107">
        <v>28</v>
      </c>
      <c r="Z5107">
        <v>37</v>
      </c>
      <c r="AA5107" t="s">
        <v>44</v>
      </c>
      <c r="AB5107" t="s">
        <v>2218</v>
      </c>
      <c r="AC5107" t="s">
        <v>1352</v>
      </c>
      <c r="AD5107" t="s">
        <v>20071</v>
      </c>
      <c r="AE5107" t="s">
        <v>20072</v>
      </c>
      <c r="AF5107">
        <v>11618</v>
      </c>
    </row>
    <row r="5108" spans="1:32" x14ac:dyDescent="0.35">
      <c r="A5108">
        <v>2017</v>
      </c>
      <c r="B5108" t="s">
        <v>3233</v>
      </c>
      <c r="C5108" t="s">
        <v>7102</v>
      </c>
      <c r="D5108" t="s">
        <v>34</v>
      </c>
      <c r="E5108" t="s">
        <v>20073</v>
      </c>
      <c r="F5108">
        <v>4.7</v>
      </c>
      <c r="G5108">
        <v>59</v>
      </c>
      <c r="H5108" t="s">
        <v>36</v>
      </c>
      <c r="I5108" t="s">
        <v>7099</v>
      </c>
      <c r="J5108">
        <v>4.9000000000000004</v>
      </c>
      <c r="K5108">
        <v>4687</v>
      </c>
      <c r="L5108" t="s">
        <v>7100</v>
      </c>
      <c r="M5108" t="s">
        <v>271</v>
      </c>
      <c r="N5108">
        <v>75244</v>
      </c>
      <c r="O5108" t="s">
        <v>94</v>
      </c>
      <c r="P5108">
        <v>4.5999999999999996</v>
      </c>
      <c r="Q5108">
        <v>4.5</v>
      </c>
      <c r="R5108">
        <v>4.9000000000000004</v>
      </c>
      <c r="S5108">
        <v>4.5</v>
      </c>
      <c r="T5108">
        <v>4.9000000000000004</v>
      </c>
      <c r="U5108">
        <v>4.5999999999999996</v>
      </c>
      <c r="V5108" t="s">
        <v>17907</v>
      </c>
      <c r="W5108" t="s">
        <v>3239</v>
      </c>
      <c r="X5108" t="s">
        <v>124</v>
      </c>
      <c r="Y5108">
        <v>18</v>
      </c>
      <c r="Z5108">
        <v>23</v>
      </c>
      <c r="AA5108" t="s">
        <v>44</v>
      </c>
      <c r="AB5108" t="s">
        <v>45</v>
      </c>
      <c r="AC5108" t="s">
        <v>1740</v>
      </c>
      <c r="AD5108" t="s">
        <v>20074</v>
      </c>
      <c r="AE5108">
        <v>891955</v>
      </c>
      <c r="AF5108">
        <v>57361</v>
      </c>
    </row>
    <row r="5109" spans="1:32" x14ac:dyDescent="0.35">
      <c r="A5109">
        <v>2018</v>
      </c>
      <c r="B5109" t="s">
        <v>48</v>
      </c>
      <c r="C5109" t="s">
        <v>12124</v>
      </c>
      <c r="D5109" t="s">
        <v>34</v>
      </c>
      <c r="E5109" t="s">
        <v>5987</v>
      </c>
      <c r="F5109">
        <v>4.8</v>
      </c>
      <c r="G5109">
        <v>817</v>
      </c>
      <c r="H5109" t="s">
        <v>36</v>
      </c>
      <c r="I5109" t="s">
        <v>6680</v>
      </c>
      <c r="J5109">
        <v>4.5999999999999996</v>
      </c>
      <c r="K5109">
        <v>1585</v>
      </c>
      <c r="L5109" t="s">
        <v>6681</v>
      </c>
      <c r="M5109" t="s">
        <v>271</v>
      </c>
      <c r="N5109">
        <v>75150</v>
      </c>
      <c r="O5109" t="s">
        <v>53</v>
      </c>
      <c r="P5109">
        <v>4.9000000000000004</v>
      </c>
      <c r="Q5109">
        <v>4.8</v>
      </c>
      <c r="R5109">
        <v>4.8</v>
      </c>
      <c r="S5109">
        <v>4.5999999999999996</v>
      </c>
      <c r="T5109">
        <v>4.8</v>
      </c>
      <c r="U5109">
        <v>4.7</v>
      </c>
      <c r="V5109" t="s">
        <v>54</v>
      </c>
      <c r="W5109" t="s">
        <v>77</v>
      </c>
      <c r="X5109" t="s">
        <v>55</v>
      </c>
      <c r="Y5109">
        <v>16</v>
      </c>
      <c r="Z5109">
        <v>22</v>
      </c>
      <c r="AA5109" t="s">
        <v>3723</v>
      </c>
      <c r="AB5109" t="s">
        <v>56</v>
      </c>
      <c r="AC5109" t="s">
        <v>20075</v>
      </c>
      <c r="AD5109" t="s">
        <v>20076</v>
      </c>
      <c r="AE5109" t="s">
        <v>20077</v>
      </c>
      <c r="AF5109">
        <v>85187</v>
      </c>
    </row>
    <row r="5110" spans="1:32" x14ac:dyDescent="0.35">
      <c r="A5110">
        <v>2022</v>
      </c>
      <c r="B5110" t="s">
        <v>616</v>
      </c>
      <c r="C5110" t="s">
        <v>9313</v>
      </c>
      <c r="D5110" t="s">
        <v>34</v>
      </c>
      <c r="E5110" t="s">
        <v>9408</v>
      </c>
      <c r="F5110">
        <v>4.5999999999999996</v>
      </c>
      <c r="G5110">
        <v>2</v>
      </c>
      <c r="H5110" t="s">
        <v>36</v>
      </c>
      <c r="I5110" t="s">
        <v>20078</v>
      </c>
      <c r="J5110">
        <v>4.4000000000000004</v>
      </c>
      <c r="K5110">
        <v>1721</v>
      </c>
      <c r="L5110" t="s">
        <v>20079</v>
      </c>
      <c r="M5110" t="s">
        <v>271</v>
      </c>
      <c r="N5110">
        <v>75402</v>
      </c>
      <c r="O5110" t="s">
        <v>53</v>
      </c>
      <c r="P5110">
        <v>5</v>
      </c>
      <c r="Q5110">
        <v>5</v>
      </c>
      <c r="R5110">
        <v>4.5</v>
      </c>
      <c r="S5110">
        <v>4.5</v>
      </c>
      <c r="T5110">
        <v>4.5</v>
      </c>
      <c r="U5110">
        <v>4.5</v>
      </c>
      <c r="V5110" t="s">
        <v>10914</v>
      </c>
      <c r="W5110" t="s">
        <v>42</v>
      </c>
      <c r="X5110" t="s">
        <v>124</v>
      </c>
      <c r="Y5110">
        <v>19</v>
      </c>
      <c r="Z5110">
        <v>24</v>
      </c>
      <c r="AA5110" t="s">
        <v>44</v>
      </c>
      <c r="AB5110" t="s">
        <v>45</v>
      </c>
      <c r="AC5110" t="s">
        <v>1211</v>
      </c>
      <c r="AD5110" t="s">
        <v>20080</v>
      </c>
      <c r="AE5110" t="s">
        <v>20081</v>
      </c>
      <c r="AF5110">
        <v>11660</v>
      </c>
    </row>
    <row r="5111" spans="1:32" x14ac:dyDescent="0.35">
      <c r="A5111">
        <v>2016</v>
      </c>
      <c r="B5111" t="s">
        <v>32</v>
      </c>
      <c r="C5111" t="s">
        <v>792</v>
      </c>
      <c r="D5111" t="s">
        <v>34</v>
      </c>
      <c r="E5111" t="s">
        <v>12355</v>
      </c>
      <c r="F5111">
        <v>4.7</v>
      </c>
      <c r="G5111">
        <v>140</v>
      </c>
      <c r="H5111" t="s">
        <v>36</v>
      </c>
      <c r="I5111" t="s">
        <v>8832</v>
      </c>
      <c r="J5111">
        <v>4.5</v>
      </c>
      <c r="K5111">
        <v>175</v>
      </c>
      <c r="L5111" t="s">
        <v>8833</v>
      </c>
      <c r="M5111" t="s">
        <v>309</v>
      </c>
      <c r="N5111">
        <v>68154</v>
      </c>
      <c r="O5111" t="s">
        <v>53</v>
      </c>
      <c r="P5111">
        <v>4.7</v>
      </c>
      <c r="Q5111">
        <v>4.5999999999999996</v>
      </c>
      <c r="R5111">
        <v>4.5999999999999996</v>
      </c>
      <c r="S5111">
        <v>4.5999999999999996</v>
      </c>
      <c r="T5111">
        <v>4.8</v>
      </c>
      <c r="U5111">
        <v>4.9000000000000004</v>
      </c>
      <c r="V5111" t="s">
        <v>4423</v>
      </c>
      <c r="W5111" t="s">
        <v>799</v>
      </c>
      <c r="X5111" t="s">
        <v>55</v>
      </c>
      <c r="Y5111">
        <v>17</v>
      </c>
      <c r="Z5111">
        <v>21</v>
      </c>
      <c r="AA5111" t="s">
        <v>44</v>
      </c>
      <c r="AB5111" t="s">
        <v>96</v>
      </c>
      <c r="AC5111" t="s">
        <v>97</v>
      </c>
      <c r="AD5111" t="s">
        <v>12356</v>
      </c>
      <c r="AE5111" t="s">
        <v>12357</v>
      </c>
      <c r="AF5111">
        <v>84373</v>
      </c>
    </row>
    <row r="5112" spans="1:32" x14ac:dyDescent="0.35">
      <c r="A5112">
        <v>2019</v>
      </c>
      <c r="B5112" t="s">
        <v>81</v>
      </c>
      <c r="C5112" t="s">
        <v>2234</v>
      </c>
      <c r="D5112" t="s">
        <v>34</v>
      </c>
      <c r="E5112" t="s">
        <v>1118</v>
      </c>
      <c r="F5112">
        <v>4.7</v>
      </c>
      <c r="G5112">
        <v>24</v>
      </c>
      <c r="H5112" t="s">
        <v>36</v>
      </c>
      <c r="I5112" t="s">
        <v>20082</v>
      </c>
      <c r="J5112">
        <v>4.8</v>
      </c>
      <c r="K5112">
        <v>389</v>
      </c>
      <c r="L5112" t="s">
        <v>20083</v>
      </c>
      <c r="M5112" t="s">
        <v>316</v>
      </c>
      <c r="N5112">
        <v>66046</v>
      </c>
      <c r="O5112" t="s">
        <v>53</v>
      </c>
      <c r="P5112">
        <v>4.8</v>
      </c>
      <c r="Q5112">
        <v>4.5999999999999996</v>
      </c>
      <c r="R5112">
        <v>4.5999999999999996</v>
      </c>
      <c r="S5112">
        <v>4.5</v>
      </c>
      <c r="T5112">
        <v>4.5999999999999996</v>
      </c>
      <c r="U5112">
        <v>4.8</v>
      </c>
      <c r="V5112" t="s">
        <v>2237</v>
      </c>
      <c r="W5112" t="s">
        <v>42</v>
      </c>
      <c r="X5112" t="s">
        <v>55</v>
      </c>
      <c r="Y5112">
        <v>15</v>
      </c>
      <c r="Z5112">
        <v>18</v>
      </c>
      <c r="AA5112" t="s">
        <v>44</v>
      </c>
      <c r="AB5112" t="s">
        <v>151</v>
      </c>
      <c r="AC5112" t="s">
        <v>1134</v>
      </c>
      <c r="AD5112" t="s">
        <v>20084</v>
      </c>
      <c r="AE5112" t="s">
        <v>20085</v>
      </c>
      <c r="AF5112">
        <v>46840</v>
      </c>
    </row>
    <row r="5113" spans="1:32" x14ac:dyDescent="0.35">
      <c r="A5113">
        <v>2019</v>
      </c>
      <c r="B5113" t="s">
        <v>525</v>
      </c>
      <c r="C5113" t="s">
        <v>1124</v>
      </c>
      <c r="D5113" t="s">
        <v>34</v>
      </c>
      <c r="E5113" t="s">
        <v>20086</v>
      </c>
      <c r="F5113">
        <v>4.7</v>
      </c>
      <c r="G5113">
        <v>256</v>
      </c>
      <c r="H5113" t="s">
        <v>36</v>
      </c>
      <c r="I5113" t="s">
        <v>7530</v>
      </c>
      <c r="J5113">
        <v>4.7</v>
      </c>
      <c r="K5113">
        <v>206</v>
      </c>
      <c r="L5113" t="s">
        <v>7531</v>
      </c>
      <c r="M5113" t="s">
        <v>1489</v>
      </c>
      <c r="N5113">
        <v>57105</v>
      </c>
      <c r="O5113" t="s">
        <v>53</v>
      </c>
      <c r="P5113">
        <v>4.8</v>
      </c>
      <c r="Q5113">
        <v>4.8</v>
      </c>
      <c r="R5113">
        <v>4.7</v>
      </c>
      <c r="S5113">
        <v>4.7</v>
      </c>
      <c r="T5113">
        <v>4.8</v>
      </c>
      <c r="U5113">
        <v>4.8</v>
      </c>
      <c r="V5113" t="s">
        <v>144</v>
      </c>
      <c r="W5113" t="s">
        <v>3419</v>
      </c>
      <c r="X5113" t="s">
        <v>124</v>
      </c>
      <c r="Y5113">
        <v>21</v>
      </c>
      <c r="Z5113">
        <v>26</v>
      </c>
      <c r="AA5113" t="s">
        <v>44</v>
      </c>
      <c r="AB5113" t="s">
        <v>151</v>
      </c>
      <c r="AC5113" t="s">
        <v>464</v>
      </c>
      <c r="AD5113" t="s">
        <v>20087</v>
      </c>
      <c r="AE5113" t="s">
        <v>20088</v>
      </c>
      <c r="AF5113">
        <v>87237</v>
      </c>
    </row>
    <row r="5114" spans="1:32" x14ac:dyDescent="0.35">
      <c r="A5114">
        <v>2020</v>
      </c>
      <c r="B5114" t="s">
        <v>288</v>
      </c>
      <c r="C5114" t="s">
        <v>8890</v>
      </c>
      <c r="D5114" t="s">
        <v>34</v>
      </c>
      <c r="E5114" t="s">
        <v>20089</v>
      </c>
      <c r="F5114">
        <v>4.8</v>
      </c>
      <c r="G5114">
        <v>30</v>
      </c>
      <c r="H5114" t="s">
        <v>36</v>
      </c>
      <c r="I5114" t="s">
        <v>20090</v>
      </c>
      <c r="J5114">
        <v>3.9</v>
      </c>
      <c r="K5114">
        <v>53</v>
      </c>
      <c r="L5114" t="s">
        <v>20091</v>
      </c>
      <c r="M5114" t="s">
        <v>271</v>
      </c>
      <c r="N5114">
        <v>78415</v>
      </c>
      <c r="O5114" t="s">
        <v>53</v>
      </c>
      <c r="P5114">
        <v>4.8</v>
      </c>
      <c r="Q5114">
        <v>4.7</v>
      </c>
      <c r="R5114">
        <v>4.9000000000000004</v>
      </c>
      <c r="S5114">
        <v>4.7</v>
      </c>
      <c r="T5114">
        <v>4.8</v>
      </c>
      <c r="U5114">
        <v>4.7</v>
      </c>
      <c r="V5114" t="s">
        <v>1612</v>
      </c>
      <c r="W5114" t="s">
        <v>42</v>
      </c>
      <c r="X5114" t="s">
        <v>1926</v>
      </c>
      <c r="Y5114">
        <v>22</v>
      </c>
      <c r="Z5114">
        <v>28</v>
      </c>
      <c r="AA5114" t="s">
        <v>44</v>
      </c>
      <c r="AB5114" t="s">
        <v>294</v>
      </c>
      <c r="AC5114" t="s">
        <v>219</v>
      </c>
      <c r="AD5114" t="s">
        <v>20092</v>
      </c>
      <c r="AE5114" t="s">
        <v>20093</v>
      </c>
      <c r="AF5114">
        <v>43368</v>
      </c>
    </row>
    <row r="5115" spans="1:32" x14ac:dyDescent="0.35">
      <c r="A5115">
        <v>2016</v>
      </c>
      <c r="B5115" t="s">
        <v>81</v>
      </c>
      <c r="C5115" t="s">
        <v>139</v>
      </c>
      <c r="D5115" t="s">
        <v>34</v>
      </c>
      <c r="E5115" t="s">
        <v>9776</v>
      </c>
      <c r="F5115">
        <v>4.7</v>
      </c>
      <c r="G5115">
        <v>4</v>
      </c>
      <c r="H5115" t="s">
        <v>36</v>
      </c>
      <c r="I5115" t="s">
        <v>20094</v>
      </c>
      <c r="J5115">
        <v>4.7</v>
      </c>
      <c r="K5115">
        <v>750</v>
      </c>
      <c r="L5115" t="s">
        <v>20095</v>
      </c>
      <c r="M5115" t="s">
        <v>271</v>
      </c>
      <c r="N5115">
        <v>78412</v>
      </c>
      <c r="O5115" t="s">
        <v>94</v>
      </c>
      <c r="P5115">
        <v>4.8</v>
      </c>
      <c r="Q5115">
        <v>4.5</v>
      </c>
      <c r="R5115">
        <v>4.5</v>
      </c>
      <c r="S5115">
        <v>4.8</v>
      </c>
      <c r="T5115">
        <v>4.8</v>
      </c>
      <c r="U5115">
        <v>4.8</v>
      </c>
      <c r="V5115" t="s">
        <v>4224</v>
      </c>
      <c r="W5115" t="s">
        <v>77</v>
      </c>
      <c r="X5115" t="s">
        <v>95</v>
      </c>
      <c r="Y5115">
        <v>19</v>
      </c>
      <c r="Z5115">
        <v>28</v>
      </c>
      <c r="AA5115" t="s">
        <v>44</v>
      </c>
      <c r="AB5115" t="s">
        <v>45</v>
      </c>
      <c r="AC5115" t="s">
        <v>46</v>
      </c>
      <c r="AD5115" t="s">
        <v>20096</v>
      </c>
      <c r="AE5115" t="s">
        <v>20097</v>
      </c>
      <c r="AF5115">
        <v>33279</v>
      </c>
    </row>
    <row r="5116" spans="1:32" x14ac:dyDescent="0.35">
      <c r="A5116">
        <v>2019</v>
      </c>
      <c r="B5116" t="s">
        <v>321</v>
      </c>
      <c r="C5116" t="s">
        <v>17731</v>
      </c>
      <c r="D5116" t="s">
        <v>34</v>
      </c>
      <c r="E5116" t="s">
        <v>20098</v>
      </c>
      <c r="F5116">
        <v>4.7</v>
      </c>
      <c r="G5116">
        <v>70</v>
      </c>
      <c r="H5116" t="s">
        <v>36</v>
      </c>
      <c r="I5116" t="s">
        <v>14632</v>
      </c>
      <c r="J5116">
        <v>4.5999999999999996</v>
      </c>
      <c r="K5116">
        <v>1681</v>
      </c>
      <c r="L5116" t="s">
        <v>14633</v>
      </c>
      <c r="M5116" t="s">
        <v>353</v>
      </c>
      <c r="N5116">
        <v>64454</v>
      </c>
      <c r="O5116" t="s">
        <v>40</v>
      </c>
      <c r="P5116">
        <v>4.8</v>
      </c>
      <c r="Q5116">
        <v>4.8</v>
      </c>
      <c r="R5116">
        <v>4.7</v>
      </c>
      <c r="S5116">
        <v>4.5999999999999996</v>
      </c>
      <c r="T5116">
        <v>4.9000000000000004</v>
      </c>
      <c r="U5116">
        <v>4.8</v>
      </c>
      <c r="V5116" t="s">
        <v>1028</v>
      </c>
      <c r="W5116" t="s">
        <v>42</v>
      </c>
      <c r="X5116" t="s">
        <v>43</v>
      </c>
      <c r="Y5116">
        <v>20</v>
      </c>
      <c r="Z5116">
        <v>27</v>
      </c>
      <c r="AA5116" t="s">
        <v>44</v>
      </c>
      <c r="AB5116" t="s">
        <v>151</v>
      </c>
      <c r="AC5116" t="s">
        <v>219</v>
      </c>
      <c r="AD5116" t="s">
        <v>20099</v>
      </c>
      <c r="AE5116" t="s">
        <v>20100</v>
      </c>
      <c r="AF5116">
        <v>39698</v>
      </c>
    </row>
    <row r="5117" spans="1:32" x14ac:dyDescent="0.35">
      <c r="A5117">
        <v>2021</v>
      </c>
      <c r="B5117" t="s">
        <v>187</v>
      </c>
      <c r="C5117" t="s">
        <v>1413</v>
      </c>
      <c r="D5117" t="s">
        <v>1836</v>
      </c>
      <c r="E5117" t="s">
        <v>20101</v>
      </c>
      <c r="F5117">
        <v>4.9000000000000004</v>
      </c>
      <c r="G5117">
        <v>109</v>
      </c>
      <c r="H5117" t="s">
        <v>36</v>
      </c>
      <c r="I5117" t="s">
        <v>2014</v>
      </c>
      <c r="J5117">
        <v>2.9</v>
      </c>
      <c r="K5117">
        <v>67</v>
      </c>
      <c r="L5117" t="s">
        <v>2015</v>
      </c>
      <c r="M5117" t="s">
        <v>353</v>
      </c>
      <c r="N5117">
        <v>64064</v>
      </c>
      <c r="O5117" t="s">
        <v>53</v>
      </c>
      <c r="P5117">
        <v>4.9000000000000004</v>
      </c>
      <c r="Q5117">
        <v>4.9000000000000004</v>
      </c>
      <c r="R5117">
        <v>4.9000000000000004</v>
      </c>
      <c r="S5117">
        <v>4.8</v>
      </c>
      <c r="T5117">
        <v>4.8</v>
      </c>
      <c r="U5117">
        <v>4.9000000000000004</v>
      </c>
      <c r="V5117" t="s">
        <v>2821</v>
      </c>
      <c r="W5117" t="s">
        <v>76</v>
      </c>
      <c r="X5117" t="s">
        <v>124</v>
      </c>
      <c r="Y5117">
        <v>26</v>
      </c>
      <c r="Z5117">
        <v>33</v>
      </c>
      <c r="AA5117" t="s">
        <v>44</v>
      </c>
      <c r="AB5117" t="s">
        <v>78</v>
      </c>
      <c r="AC5117" t="s">
        <v>237</v>
      </c>
      <c r="AD5117" t="s">
        <v>20102</v>
      </c>
      <c r="AE5117" t="s">
        <v>20103</v>
      </c>
      <c r="AF5117">
        <v>40930</v>
      </c>
    </row>
    <row r="5118" spans="1:32" x14ac:dyDescent="0.35">
      <c r="A5118">
        <v>2016</v>
      </c>
      <c r="B5118" t="s">
        <v>591</v>
      </c>
      <c r="C5118" t="s">
        <v>20104</v>
      </c>
      <c r="D5118" t="s">
        <v>34</v>
      </c>
      <c r="E5118" t="s">
        <v>20105</v>
      </c>
      <c r="F5118">
        <v>4.5999999999999996</v>
      </c>
      <c r="G5118">
        <v>50</v>
      </c>
      <c r="H5118" t="s">
        <v>36</v>
      </c>
      <c r="I5118" t="s">
        <v>9601</v>
      </c>
      <c r="J5118">
        <v>4.4000000000000004</v>
      </c>
      <c r="K5118">
        <v>30</v>
      </c>
      <c r="L5118" t="s">
        <v>9602</v>
      </c>
      <c r="M5118" t="s">
        <v>866</v>
      </c>
      <c r="N5118">
        <v>72601</v>
      </c>
      <c r="O5118" t="s">
        <v>40</v>
      </c>
      <c r="P5118">
        <v>4.8</v>
      </c>
      <c r="Q5118">
        <v>4.5999999999999996</v>
      </c>
      <c r="R5118">
        <v>4.5999999999999996</v>
      </c>
      <c r="S5118">
        <v>4.5</v>
      </c>
      <c r="T5118">
        <v>4.5999999999999996</v>
      </c>
      <c r="U5118">
        <v>4.5999999999999996</v>
      </c>
      <c r="V5118" t="s">
        <v>925</v>
      </c>
      <c r="W5118" t="s">
        <v>867</v>
      </c>
      <c r="X5118" t="s">
        <v>43</v>
      </c>
      <c r="Y5118">
        <v>20</v>
      </c>
      <c r="Z5118">
        <v>27</v>
      </c>
      <c r="AA5118" t="s">
        <v>44</v>
      </c>
      <c r="AB5118" t="s">
        <v>78</v>
      </c>
      <c r="AC5118" t="s">
        <v>184</v>
      </c>
      <c r="AD5118" t="s">
        <v>20106</v>
      </c>
      <c r="AE5118" t="s">
        <v>20107</v>
      </c>
      <c r="AF5118">
        <v>64950</v>
      </c>
    </row>
    <row r="5119" spans="1:32" x14ac:dyDescent="0.35">
      <c r="A5119">
        <v>2019</v>
      </c>
      <c r="B5119" t="s">
        <v>409</v>
      </c>
      <c r="C5119" t="s">
        <v>1691</v>
      </c>
      <c r="D5119" t="s">
        <v>34</v>
      </c>
      <c r="E5119" t="s">
        <v>3423</v>
      </c>
      <c r="F5119">
        <v>4.8</v>
      </c>
      <c r="G5119">
        <v>224</v>
      </c>
      <c r="H5119" t="s">
        <v>36</v>
      </c>
      <c r="I5119" t="s">
        <v>20108</v>
      </c>
      <c r="J5119">
        <v>4.5999999999999996</v>
      </c>
      <c r="K5119">
        <v>648</v>
      </c>
      <c r="L5119" t="s">
        <v>20109</v>
      </c>
      <c r="M5119" t="s">
        <v>334</v>
      </c>
      <c r="N5119">
        <v>55343</v>
      </c>
      <c r="O5119" t="s">
        <v>40</v>
      </c>
      <c r="P5119">
        <v>4.9000000000000004</v>
      </c>
      <c r="Q5119">
        <v>4.9000000000000004</v>
      </c>
      <c r="R5119">
        <v>4.8</v>
      </c>
      <c r="S5119">
        <v>4.5999999999999996</v>
      </c>
      <c r="T5119">
        <v>4.9000000000000004</v>
      </c>
      <c r="U5119">
        <v>4.8</v>
      </c>
      <c r="V5119" t="s">
        <v>3576</v>
      </c>
      <c r="W5119" t="s">
        <v>42</v>
      </c>
      <c r="X5119" t="s">
        <v>55</v>
      </c>
      <c r="Y5119">
        <v>18</v>
      </c>
      <c r="Z5119">
        <v>25</v>
      </c>
      <c r="AA5119" t="s">
        <v>44</v>
      </c>
      <c r="AB5119" t="s">
        <v>198</v>
      </c>
      <c r="AC5119" t="s">
        <v>3577</v>
      </c>
      <c r="AD5119" t="s">
        <v>20110</v>
      </c>
      <c r="AE5119" t="s">
        <v>20111</v>
      </c>
      <c r="AF5119">
        <v>30125</v>
      </c>
    </row>
    <row r="5120" spans="1:32" x14ac:dyDescent="0.35">
      <c r="A5120">
        <v>2021</v>
      </c>
      <c r="B5120" t="s">
        <v>32</v>
      </c>
      <c r="C5120" t="s">
        <v>3509</v>
      </c>
      <c r="D5120" t="s">
        <v>793</v>
      </c>
      <c r="E5120" t="s">
        <v>13252</v>
      </c>
      <c r="F5120">
        <v>4.8</v>
      </c>
      <c r="G5120">
        <v>102</v>
      </c>
      <c r="H5120" t="s">
        <v>36</v>
      </c>
      <c r="I5120" t="s">
        <v>15319</v>
      </c>
      <c r="J5120">
        <v>4.8</v>
      </c>
      <c r="K5120">
        <v>441</v>
      </c>
      <c r="L5120" t="s">
        <v>15320</v>
      </c>
      <c r="M5120" t="s">
        <v>334</v>
      </c>
      <c r="N5120">
        <v>55904</v>
      </c>
      <c r="O5120" t="s">
        <v>40</v>
      </c>
      <c r="P5120">
        <v>4.8</v>
      </c>
      <c r="Q5120">
        <v>4.8</v>
      </c>
      <c r="R5120">
        <v>4.8</v>
      </c>
      <c r="S5120">
        <v>4.7</v>
      </c>
      <c r="T5120">
        <v>4.9000000000000004</v>
      </c>
      <c r="U5120">
        <v>4.9000000000000004</v>
      </c>
      <c r="V5120" t="s">
        <v>2701</v>
      </c>
      <c r="W5120" t="s">
        <v>42</v>
      </c>
      <c r="X5120" t="s">
        <v>124</v>
      </c>
      <c r="Y5120">
        <v>27</v>
      </c>
      <c r="Z5120">
        <v>34</v>
      </c>
      <c r="AA5120" t="s">
        <v>44</v>
      </c>
      <c r="AB5120" t="s">
        <v>45</v>
      </c>
      <c r="AC5120" t="s">
        <v>750</v>
      </c>
      <c r="AD5120" t="s">
        <v>20112</v>
      </c>
      <c r="AE5120" t="s">
        <v>20113</v>
      </c>
      <c r="AF5120">
        <v>46442</v>
      </c>
    </row>
    <row r="5121" spans="1:32" x14ac:dyDescent="0.35">
      <c r="A5121">
        <v>2018</v>
      </c>
      <c r="B5121" t="s">
        <v>187</v>
      </c>
      <c r="C5121" t="s">
        <v>1902</v>
      </c>
      <c r="D5121" t="s">
        <v>1836</v>
      </c>
      <c r="E5121" t="s">
        <v>717</v>
      </c>
      <c r="F5121">
        <v>4.7</v>
      </c>
      <c r="G5121">
        <v>445</v>
      </c>
      <c r="H5121" t="s">
        <v>36</v>
      </c>
      <c r="I5121" t="s">
        <v>20114</v>
      </c>
      <c r="J5121">
        <v>4.4000000000000004</v>
      </c>
      <c r="K5121">
        <v>119</v>
      </c>
      <c r="L5121" t="s">
        <v>20115</v>
      </c>
      <c r="M5121" t="s">
        <v>334</v>
      </c>
      <c r="N5121">
        <v>55904</v>
      </c>
      <c r="O5121" t="s">
        <v>40</v>
      </c>
      <c r="P5121">
        <v>4.8</v>
      </c>
      <c r="Q5121">
        <v>4.7</v>
      </c>
      <c r="R5121">
        <v>4.5999999999999996</v>
      </c>
      <c r="S5121">
        <v>4.7</v>
      </c>
      <c r="T5121">
        <v>4.7</v>
      </c>
      <c r="U5121">
        <v>4.8</v>
      </c>
      <c r="V5121" t="s">
        <v>18038</v>
      </c>
      <c r="W5121" t="s">
        <v>1522</v>
      </c>
      <c r="X5121" t="s">
        <v>124</v>
      </c>
      <c r="Y5121">
        <v>25</v>
      </c>
      <c r="Z5121">
        <v>32</v>
      </c>
      <c r="AA5121" t="s">
        <v>44</v>
      </c>
      <c r="AB5121" t="s">
        <v>78</v>
      </c>
      <c r="AC5121" t="s">
        <v>1381</v>
      </c>
      <c r="AD5121" t="s">
        <v>20116</v>
      </c>
      <c r="AE5121" t="s">
        <v>20117</v>
      </c>
      <c r="AF5121">
        <v>40182</v>
      </c>
    </row>
    <row r="5122" spans="1:32" x14ac:dyDescent="0.35">
      <c r="A5122">
        <v>2020</v>
      </c>
      <c r="B5122" t="s">
        <v>257</v>
      </c>
      <c r="C5122" t="s">
        <v>1079</v>
      </c>
      <c r="D5122" t="s">
        <v>1080</v>
      </c>
      <c r="E5122" t="s">
        <v>19523</v>
      </c>
      <c r="F5122">
        <v>4.7</v>
      </c>
      <c r="G5122">
        <v>53</v>
      </c>
      <c r="H5122" t="s">
        <v>36</v>
      </c>
      <c r="I5122" t="s">
        <v>11078</v>
      </c>
      <c r="J5122">
        <v>4.9000000000000004</v>
      </c>
      <c r="K5122">
        <v>2698</v>
      </c>
      <c r="L5122" t="s">
        <v>11079</v>
      </c>
      <c r="M5122" t="s">
        <v>353</v>
      </c>
      <c r="N5122">
        <v>63143</v>
      </c>
      <c r="O5122" t="s">
        <v>40</v>
      </c>
      <c r="P5122">
        <v>4.8</v>
      </c>
      <c r="Q5122">
        <v>4.8</v>
      </c>
      <c r="R5122">
        <v>4.8</v>
      </c>
      <c r="S5122">
        <v>4.4000000000000004</v>
      </c>
      <c r="T5122">
        <v>4.7</v>
      </c>
      <c r="U5122">
        <v>4.7</v>
      </c>
      <c r="V5122" t="s">
        <v>1552</v>
      </c>
      <c r="W5122" t="s">
        <v>490</v>
      </c>
      <c r="X5122" t="s">
        <v>124</v>
      </c>
      <c r="Y5122">
        <v>20</v>
      </c>
      <c r="Z5122">
        <v>26</v>
      </c>
      <c r="AA5122" t="s">
        <v>44</v>
      </c>
      <c r="AB5122" t="s">
        <v>45</v>
      </c>
      <c r="AC5122" t="s">
        <v>264</v>
      </c>
      <c r="AD5122" t="s">
        <v>20118</v>
      </c>
      <c r="AE5122" t="s">
        <v>20119</v>
      </c>
      <c r="AF5122">
        <v>12904</v>
      </c>
    </row>
    <row r="5123" spans="1:32" x14ac:dyDescent="0.35">
      <c r="A5123">
        <v>2015</v>
      </c>
      <c r="B5123" t="s">
        <v>1046</v>
      </c>
      <c r="C5123" t="s">
        <v>20120</v>
      </c>
      <c r="D5123" t="s">
        <v>34</v>
      </c>
      <c r="E5123" t="s">
        <v>20121</v>
      </c>
      <c r="F5123">
        <v>4.5</v>
      </c>
      <c r="G5123">
        <v>58</v>
      </c>
      <c r="H5123" t="s">
        <v>36</v>
      </c>
      <c r="I5123" t="s">
        <v>20122</v>
      </c>
      <c r="J5123">
        <v>4.5</v>
      </c>
      <c r="K5123">
        <v>44</v>
      </c>
      <c r="L5123" t="s">
        <v>20123</v>
      </c>
      <c r="M5123" t="s">
        <v>344</v>
      </c>
      <c r="N5123">
        <v>53713</v>
      </c>
      <c r="O5123" t="s">
        <v>53</v>
      </c>
      <c r="P5123">
        <v>4.4000000000000004</v>
      </c>
      <c r="Q5123">
        <v>4.5</v>
      </c>
      <c r="R5123">
        <v>4.7</v>
      </c>
      <c r="S5123">
        <v>4.4000000000000004</v>
      </c>
      <c r="T5123">
        <v>4.7</v>
      </c>
      <c r="U5123">
        <v>4.5999999999999996</v>
      </c>
      <c r="V5123" t="s">
        <v>20124</v>
      </c>
      <c r="W5123" t="s">
        <v>20125</v>
      </c>
      <c r="X5123" t="s">
        <v>124</v>
      </c>
      <c r="Y5123">
        <v>20</v>
      </c>
      <c r="Z5123">
        <v>28</v>
      </c>
      <c r="AA5123" t="s">
        <v>44</v>
      </c>
      <c r="AB5123" t="s">
        <v>151</v>
      </c>
      <c r="AC5123" t="s">
        <v>219</v>
      </c>
      <c r="AD5123" t="s">
        <v>20126</v>
      </c>
      <c r="AE5123" t="s">
        <v>20127</v>
      </c>
      <c r="AF5123">
        <v>11506</v>
      </c>
    </row>
    <row r="5124" spans="1:32" x14ac:dyDescent="0.35">
      <c r="A5124">
        <v>2020</v>
      </c>
      <c r="B5124" t="s">
        <v>48</v>
      </c>
      <c r="C5124" t="s">
        <v>9155</v>
      </c>
      <c r="D5124" t="s">
        <v>34</v>
      </c>
      <c r="E5124" t="s">
        <v>18572</v>
      </c>
      <c r="F5124">
        <v>4.8</v>
      </c>
      <c r="G5124">
        <v>70</v>
      </c>
      <c r="H5124" t="s">
        <v>36</v>
      </c>
      <c r="I5124" t="s">
        <v>20128</v>
      </c>
      <c r="J5124">
        <v>3.8</v>
      </c>
      <c r="K5124">
        <v>124</v>
      </c>
      <c r="L5124" t="s">
        <v>20129</v>
      </c>
      <c r="M5124" t="s">
        <v>344</v>
      </c>
      <c r="N5124">
        <v>53545</v>
      </c>
      <c r="O5124" t="s">
        <v>53</v>
      </c>
      <c r="P5124">
        <v>4.8</v>
      </c>
      <c r="Q5124">
        <v>4.8</v>
      </c>
      <c r="R5124">
        <v>4.7</v>
      </c>
      <c r="S5124">
        <v>4.7</v>
      </c>
      <c r="T5124">
        <v>4.9000000000000004</v>
      </c>
      <c r="U5124">
        <v>4.8</v>
      </c>
      <c r="V5124" t="s">
        <v>3446</v>
      </c>
      <c r="W5124" t="s">
        <v>327</v>
      </c>
      <c r="X5124" t="s">
        <v>124</v>
      </c>
      <c r="Y5124">
        <v>20</v>
      </c>
      <c r="Z5124">
        <v>29</v>
      </c>
      <c r="AA5124" t="s">
        <v>44</v>
      </c>
      <c r="AB5124" t="s">
        <v>151</v>
      </c>
      <c r="AC5124" t="s">
        <v>219</v>
      </c>
      <c r="AD5124" t="s">
        <v>20130</v>
      </c>
      <c r="AE5124" t="s">
        <v>20131</v>
      </c>
      <c r="AF5124">
        <v>49383</v>
      </c>
    </row>
    <row r="5125" spans="1:32" x14ac:dyDescent="0.35">
      <c r="A5125">
        <v>2019</v>
      </c>
      <c r="B5125" t="s">
        <v>69</v>
      </c>
      <c r="C5125" t="s">
        <v>357</v>
      </c>
      <c r="D5125" t="s">
        <v>34</v>
      </c>
      <c r="E5125" t="s">
        <v>969</v>
      </c>
      <c r="F5125">
        <v>4.8</v>
      </c>
      <c r="G5125">
        <v>223</v>
      </c>
      <c r="H5125" t="s">
        <v>36</v>
      </c>
      <c r="I5125" t="s">
        <v>12412</v>
      </c>
      <c r="J5125">
        <v>4.9000000000000004</v>
      </c>
      <c r="K5125">
        <v>1171</v>
      </c>
      <c r="L5125" t="s">
        <v>12413</v>
      </c>
      <c r="M5125" t="s">
        <v>361</v>
      </c>
      <c r="N5125">
        <v>70058</v>
      </c>
      <c r="O5125" t="s">
        <v>53</v>
      </c>
      <c r="P5125">
        <v>4.9000000000000004</v>
      </c>
      <c r="Q5125">
        <v>4.8</v>
      </c>
      <c r="R5125">
        <v>4.7</v>
      </c>
      <c r="S5125">
        <v>4.7</v>
      </c>
      <c r="T5125">
        <v>4.7</v>
      </c>
      <c r="U5125">
        <v>4.8</v>
      </c>
      <c r="V5125" t="s">
        <v>317</v>
      </c>
      <c r="W5125" t="s">
        <v>42</v>
      </c>
      <c r="X5125" t="s">
        <v>43</v>
      </c>
      <c r="Y5125">
        <v>19</v>
      </c>
      <c r="Z5125">
        <v>27</v>
      </c>
      <c r="AA5125" t="s">
        <v>44</v>
      </c>
      <c r="AB5125" t="s">
        <v>151</v>
      </c>
      <c r="AC5125" t="s">
        <v>126</v>
      </c>
      <c r="AD5125" t="s">
        <v>12414</v>
      </c>
      <c r="AE5125" t="s">
        <v>12415</v>
      </c>
      <c r="AF5125">
        <v>29946</v>
      </c>
    </row>
    <row r="5126" spans="1:32" x14ac:dyDescent="0.35">
      <c r="A5126">
        <v>2019</v>
      </c>
      <c r="B5126" t="s">
        <v>1046</v>
      </c>
      <c r="C5126" t="s">
        <v>1937</v>
      </c>
      <c r="D5126" t="s">
        <v>1311</v>
      </c>
      <c r="E5126" t="s">
        <v>2069</v>
      </c>
      <c r="F5126">
        <v>4.5999999999999996</v>
      </c>
      <c r="G5126">
        <v>94</v>
      </c>
      <c r="H5126" t="s">
        <v>36</v>
      </c>
      <c r="I5126" t="s">
        <v>20132</v>
      </c>
      <c r="J5126">
        <v>4.3</v>
      </c>
      <c r="K5126">
        <v>213</v>
      </c>
      <c r="L5126" t="s">
        <v>20133</v>
      </c>
      <c r="M5126" t="s">
        <v>378</v>
      </c>
      <c r="N5126">
        <v>60540</v>
      </c>
      <c r="O5126" t="s">
        <v>53</v>
      </c>
      <c r="P5126">
        <v>4.8</v>
      </c>
      <c r="Q5126">
        <v>4.7</v>
      </c>
      <c r="R5126">
        <v>4.5999999999999996</v>
      </c>
      <c r="S5126">
        <v>4.4000000000000004</v>
      </c>
      <c r="T5126">
        <v>4.7</v>
      </c>
      <c r="U5126">
        <v>4.5</v>
      </c>
      <c r="V5126" t="s">
        <v>9595</v>
      </c>
      <c r="W5126" t="s">
        <v>6704</v>
      </c>
      <c r="X5126" t="s">
        <v>124</v>
      </c>
      <c r="Y5126">
        <v>18</v>
      </c>
      <c r="Z5126">
        <v>25</v>
      </c>
      <c r="AA5126" t="s">
        <v>44</v>
      </c>
      <c r="AB5126" t="s">
        <v>45</v>
      </c>
      <c r="AC5126" t="s">
        <v>370</v>
      </c>
      <c r="AD5126" t="s">
        <v>20134</v>
      </c>
      <c r="AE5126" t="s">
        <v>20135</v>
      </c>
      <c r="AF5126">
        <v>53758</v>
      </c>
    </row>
    <row r="5127" spans="1:32" x14ac:dyDescent="0.35">
      <c r="A5127">
        <v>2014</v>
      </c>
      <c r="B5127" t="s">
        <v>946</v>
      </c>
      <c r="C5127" t="s">
        <v>20136</v>
      </c>
      <c r="D5127" t="s">
        <v>34</v>
      </c>
      <c r="E5127" t="s">
        <v>4325</v>
      </c>
      <c r="F5127">
        <v>4.7</v>
      </c>
      <c r="G5127">
        <v>74</v>
      </c>
      <c r="H5127" t="s">
        <v>275</v>
      </c>
      <c r="I5127" t="s">
        <v>20137</v>
      </c>
      <c r="J5127">
        <v>4.3</v>
      </c>
      <c r="K5127">
        <v>213</v>
      </c>
      <c r="L5127" t="s">
        <v>20138</v>
      </c>
      <c r="M5127" t="s">
        <v>378</v>
      </c>
      <c r="N5127">
        <v>60187</v>
      </c>
      <c r="O5127" t="s">
        <v>53</v>
      </c>
      <c r="P5127">
        <v>4.8</v>
      </c>
      <c r="Q5127">
        <v>4.7</v>
      </c>
      <c r="R5127">
        <v>4.7</v>
      </c>
      <c r="S5127">
        <v>4.4000000000000004</v>
      </c>
      <c r="T5127">
        <v>4.8</v>
      </c>
      <c r="U5127">
        <v>4.7</v>
      </c>
      <c r="V5127" t="s">
        <v>262</v>
      </c>
      <c r="W5127" t="s">
        <v>123</v>
      </c>
      <c r="X5127" t="s">
        <v>43</v>
      </c>
      <c r="Y5127">
        <v>18</v>
      </c>
      <c r="Z5127">
        <v>28</v>
      </c>
      <c r="AA5127" t="s">
        <v>278</v>
      </c>
      <c r="AB5127" t="s">
        <v>396</v>
      </c>
      <c r="AC5127" t="s">
        <v>20139</v>
      </c>
      <c r="AD5127" t="s">
        <v>20140</v>
      </c>
      <c r="AE5127" t="s">
        <v>77</v>
      </c>
      <c r="AF5127">
        <v>24747</v>
      </c>
    </row>
    <row r="5128" spans="1:32" x14ac:dyDescent="0.35">
      <c r="A5128">
        <v>2021</v>
      </c>
      <c r="B5128" t="s">
        <v>81</v>
      </c>
      <c r="C5128" t="s">
        <v>2234</v>
      </c>
      <c r="D5128" t="s">
        <v>34</v>
      </c>
      <c r="E5128" t="s">
        <v>18075</v>
      </c>
      <c r="F5128">
        <v>4.5999999999999996</v>
      </c>
      <c r="G5128">
        <v>8</v>
      </c>
      <c r="H5128" t="s">
        <v>36</v>
      </c>
      <c r="I5128" t="s">
        <v>20141</v>
      </c>
      <c r="J5128">
        <v>4.2</v>
      </c>
      <c r="K5128">
        <v>186</v>
      </c>
      <c r="L5128" t="s">
        <v>20142</v>
      </c>
      <c r="M5128" t="s">
        <v>20143</v>
      </c>
      <c r="N5128" t="s">
        <v>20144</v>
      </c>
      <c r="O5128" t="s">
        <v>40</v>
      </c>
      <c r="P5128">
        <v>4.9000000000000004</v>
      </c>
      <c r="Q5128">
        <v>4.2</v>
      </c>
      <c r="R5128">
        <v>4.8</v>
      </c>
      <c r="S5128">
        <v>4.0999999999999996</v>
      </c>
      <c r="T5128">
        <v>4.5999999999999996</v>
      </c>
      <c r="U5128">
        <v>4.9000000000000004</v>
      </c>
      <c r="V5128" t="s">
        <v>76</v>
      </c>
      <c r="W5128" t="s">
        <v>41</v>
      </c>
      <c r="X5128" t="s">
        <v>55</v>
      </c>
      <c r="Y5128">
        <v>15</v>
      </c>
      <c r="Z5128">
        <v>19</v>
      </c>
      <c r="AA5128" t="s">
        <v>44</v>
      </c>
      <c r="AB5128" t="s">
        <v>151</v>
      </c>
      <c r="AC5128" t="s">
        <v>1134</v>
      </c>
      <c r="AD5128" t="s">
        <v>20145</v>
      </c>
      <c r="AE5128" t="s">
        <v>20146</v>
      </c>
      <c r="AF5128">
        <v>17842</v>
      </c>
    </row>
    <row r="5129" spans="1:32" x14ac:dyDescent="0.35">
      <c r="A5129">
        <v>2021</v>
      </c>
      <c r="B5129" t="s">
        <v>389</v>
      </c>
      <c r="C5129" t="s">
        <v>1950</v>
      </c>
      <c r="D5129" t="s">
        <v>34</v>
      </c>
      <c r="E5129" t="s">
        <v>20147</v>
      </c>
      <c r="F5129">
        <v>4</v>
      </c>
      <c r="G5129">
        <v>15</v>
      </c>
      <c r="H5129" t="s">
        <v>36</v>
      </c>
      <c r="I5129" t="s">
        <v>20148</v>
      </c>
      <c r="J5129">
        <v>3.5</v>
      </c>
      <c r="K5129">
        <v>50</v>
      </c>
      <c r="L5129" t="s">
        <v>20149</v>
      </c>
      <c r="M5129" t="s">
        <v>378</v>
      </c>
      <c r="N5129">
        <v>60101</v>
      </c>
      <c r="O5129" t="s">
        <v>40</v>
      </c>
      <c r="P5129">
        <v>4.0999999999999996</v>
      </c>
      <c r="Q5129">
        <v>4.2</v>
      </c>
      <c r="R5129">
        <v>4.3</v>
      </c>
      <c r="S5129">
        <v>3.7</v>
      </c>
      <c r="T5129">
        <v>4.2</v>
      </c>
      <c r="U5129">
        <v>3.8</v>
      </c>
      <c r="V5129" t="s">
        <v>20150</v>
      </c>
      <c r="W5129" t="s">
        <v>20151</v>
      </c>
      <c r="X5129" t="s">
        <v>124</v>
      </c>
      <c r="Y5129">
        <v>0</v>
      </c>
      <c r="Z5129">
        <v>0</v>
      </c>
      <c r="AA5129" t="s">
        <v>1227</v>
      </c>
      <c r="AB5129" t="s">
        <v>198</v>
      </c>
      <c r="AC5129" t="s">
        <v>3766</v>
      </c>
      <c r="AD5129" t="s">
        <v>20152</v>
      </c>
      <c r="AE5129" t="s">
        <v>20153</v>
      </c>
      <c r="AF5129">
        <v>10658</v>
      </c>
    </row>
    <row r="5130" spans="1:32" x14ac:dyDescent="0.35">
      <c r="A5130">
        <v>2019</v>
      </c>
      <c r="B5130" t="s">
        <v>108</v>
      </c>
      <c r="C5130" t="s">
        <v>1881</v>
      </c>
      <c r="D5130" t="s">
        <v>34</v>
      </c>
      <c r="E5130" t="s">
        <v>2723</v>
      </c>
      <c r="F5130">
        <v>4.8</v>
      </c>
      <c r="G5130">
        <v>40</v>
      </c>
      <c r="H5130" t="s">
        <v>36</v>
      </c>
      <c r="I5130" t="s">
        <v>20154</v>
      </c>
      <c r="J5130">
        <v>4.7</v>
      </c>
      <c r="K5130">
        <v>2158</v>
      </c>
      <c r="L5130" t="s">
        <v>20155</v>
      </c>
      <c r="M5130" t="s">
        <v>2559</v>
      </c>
      <c r="N5130">
        <v>39540</v>
      </c>
      <c r="O5130" t="s">
        <v>53</v>
      </c>
      <c r="P5130">
        <v>4.8</v>
      </c>
      <c r="Q5130">
        <v>4.8</v>
      </c>
      <c r="R5130">
        <v>4.8</v>
      </c>
      <c r="S5130">
        <v>4.5</v>
      </c>
      <c r="T5130">
        <v>4.8</v>
      </c>
      <c r="U5130">
        <v>4.7</v>
      </c>
      <c r="V5130" t="s">
        <v>42</v>
      </c>
      <c r="W5130" t="s">
        <v>77</v>
      </c>
      <c r="X5130" t="s">
        <v>95</v>
      </c>
      <c r="Y5130">
        <v>21</v>
      </c>
      <c r="Z5130">
        <v>29</v>
      </c>
      <c r="AA5130" t="s">
        <v>44</v>
      </c>
      <c r="AB5130" t="s">
        <v>125</v>
      </c>
      <c r="AC5130" t="s">
        <v>219</v>
      </c>
      <c r="AD5130" t="s">
        <v>20156</v>
      </c>
      <c r="AE5130" t="s">
        <v>20157</v>
      </c>
      <c r="AF5130">
        <v>22338</v>
      </c>
    </row>
    <row r="5131" spans="1:32" x14ac:dyDescent="0.35">
      <c r="A5131">
        <v>2019</v>
      </c>
      <c r="B5131" t="s">
        <v>60</v>
      </c>
      <c r="C5131" t="s">
        <v>61</v>
      </c>
      <c r="D5131" t="s">
        <v>34</v>
      </c>
      <c r="E5131" t="s">
        <v>2460</v>
      </c>
      <c r="F5131">
        <v>4.7</v>
      </c>
      <c r="G5131">
        <v>474</v>
      </c>
      <c r="H5131" t="s">
        <v>36</v>
      </c>
      <c r="I5131" t="s">
        <v>9661</v>
      </c>
      <c r="J5131">
        <v>3.5</v>
      </c>
      <c r="K5131">
        <v>11</v>
      </c>
      <c r="L5131" t="s">
        <v>9662</v>
      </c>
      <c r="M5131" t="s">
        <v>404</v>
      </c>
      <c r="N5131">
        <v>46410</v>
      </c>
      <c r="O5131" t="s">
        <v>53</v>
      </c>
      <c r="P5131">
        <v>4.8</v>
      </c>
      <c r="Q5131">
        <v>4.9000000000000004</v>
      </c>
      <c r="R5131">
        <v>4.7</v>
      </c>
      <c r="S5131">
        <v>4.5</v>
      </c>
      <c r="T5131">
        <v>4.8</v>
      </c>
      <c r="U5131">
        <v>4.5</v>
      </c>
      <c r="V5131" t="s">
        <v>42</v>
      </c>
      <c r="W5131" t="s">
        <v>42</v>
      </c>
      <c r="X5131" t="s">
        <v>55</v>
      </c>
      <c r="Y5131">
        <v>19</v>
      </c>
      <c r="Z5131">
        <v>24</v>
      </c>
      <c r="AA5131" t="s">
        <v>44</v>
      </c>
      <c r="AB5131" t="s">
        <v>45</v>
      </c>
      <c r="AC5131" t="s">
        <v>66</v>
      </c>
      <c r="AD5131" t="s">
        <v>20158</v>
      </c>
      <c r="AE5131">
        <v>22864959</v>
      </c>
      <c r="AF5131">
        <v>61038</v>
      </c>
    </row>
    <row r="5132" spans="1:32" x14ac:dyDescent="0.35">
      <c r="A5132">
        <v>2016</v>
      </c>
      <c r="B5132" t="s">
        <v>108</v>
      </c>
      <c r="C5132" t="s">
        <v>9731</v>
      </c>
      <c r="D5132" t="s">
        <v>34</v>
      </c>
      <c r="E5132" t="s">
        <v>8165</v>
      </c>
      <c r="F5132">
        <v>4.7</v>
      </c>
      <c r="G5132">
        <v>80</v>
      </c>
      <c r="H5132" t="s">
        <v>36</v>
      </c>
      <c r="I5132" t="s">
        <v>11787</v>
      </c>
      <c r="J5132">
        <v>4.4000000000000004</v>
      </c>
      <c r="K5132">
        <v>22</v>
      </c>
      <c r="L5132" t="s">
        <v>11788</v>
      </c>
      <c r="M5132" t="s">
        <v>404</v>
      </c>
      <c r="N5132">
        <v>47401</v>
      </c>
      <c r="O5132" t="s">
        <v>53</v>
      </c>
      <c r="P5132">
        <v>4.8</v>
      </c>
      <c r="Q5132">
        <v>4.8</v>
      </c>
      <c r="R5132">
        <v>4.7</v>
      </c>
      <c r="S5132">
        <v>4.5999999999999996</v>
      </c>
      <c r="T5132">
        <v>4.8</v>
      </c>
      <c r="U5132">
        <v>4.7</v>
      </c>
      <c r="V5132" t="s">
        <v>262</v>
      </c>
      <c r="W5132" t="s">
        <v>41</v>
      </c>
      <c r="X5132" t="s">
        <v>124</v>
      </c>
      <c r="Y5132">
        <v>20</v>
      </c>
      <c r="Z5132">
        <v>28</v>
      </c>
      <c r="AA5132" t="s">
        <v>44</v>
      </c>
      <c r="AB5132" t="s">
        <v>113</v>
      </c>
      <c r="AC5132" t="s">
        <v>714</v>
      </c>
      <c r="AD5132" t="s">
        <v>11789</v>
      </c>
      <c r="AE5132">
        <v>337882</v>
      </c>
      <c r="AF5132">
        <v>39816</v>
      </c>
    </row>
    <row r="5133" spans="1:32" x14ac:dyDescent="0.35">
      <c r="A5133">
        <v>2020</v>
      </c>
      <c r="B5133" t="s">
        <v>108</v>
      </c>
      <c r="C5133" t="s">
        <v>1621</v>
      </c>
      <c r="D5133" t="s">
        <v>34</v>
      </c>
      <c r="E5133" t="s">
        <v>20159</v>
      </c>
      <c r="F5133">
        <v>4.8</v>
      </c>
      <c r="G5133">
        <v>35</v>
      </c>
      <c r="H5133" t="s">
        <v>36</v>
      </c>
      <c r="I5133" t="s">
        <v>8500</v>
      </c>
      <c r="J5133">
        <v>5</v>
      </c>
      <c r="K5133">
        <v>4</v>
      </c>
      <c r="L5133" t="s">
        <v>8501</v>
      </c>
      <c r="M5133" t="s">
        <v>1602</v>
      </c>
      <c r="N5133">
        <v>35806</v>
      </c>
      <c r="O5133" t="s">
        <v>53</v>
      </c>
      <c r="P5133">
        <v>4.9000000000000004</v>
      </c>
      <c r="Q5133">
        <v>4.9000000000000004</v>
      </c>
      <c r="R5133">
        <v>4.7</v>
      </c>
      <c r="S5133">
        <v>4.7</v>
      </c>
      <c r="T5133">
        <v>4.9000000000000004</v>
      </c>
      <c r="U5133">
        <v>4.7</v>
      </c>
      <c r="V5133" t="s">
        <v>639</v>
      </c>
      <c r="W5133" t="s">
        <v>42</v>
      </c>
      <c r="X5133" t="s">
        <v>124</v>
      </c>
      <c r="Y5133">
        <v>21</v>
      </c>
      <c r="Z5133">
        <v>28</v>
      </c>
      <c r="AA5133" t="s">
        <v>44</v>
      </c>
      <c r="AB5133" t="s">
        <v>125</v>
      </c>
      <c r="AC5133" t="s">
        <v>219</v>
      </c>
      <c r="AD5133" t="s">
        <v>20160</v>
      </c>
      <c r="AE5133" t="s">
        <v>20161</v>
      </c>
      <c r="AF5133">
        <v>29661</v>
      </c>
    </row>
    <row r="5134" spans="1:32" x14ac:dyDescent="0.35">
      <c r="A5134">
        <v>2022</v>
      </c>
      <c r="B5134" t="s">
        <v>69</v>
      </c>
      <c r="C5134" t="s">
        <v>357</v>
      </c>
      <c r="D5134" t="s">
        <v>34</v>
      </c>
      <c r="E5134" t="s">
        <v>20162</v>
      </c>
      <c r="F5134">
        <v>5</v>
      </c>
      <c r="G5134">
        <v>1</v>
      </c>
      <c r="H5134" t="s">
        <v>36</v>
      </c>
      <c r="I5134" t="s">
        <v>20163</v>
      </c>
      <c r="J5134">
        <v>4.8</v>
      </c>
      <c r="K5134">
        <v>1014</v>
      </c>
      <c r="L5134" t="s">
        <v>20164</v>
      </c>
      <c r="M5134" t="s">
        <v>1602</v>
      </c>
      <c r="N5134">
        <v>35216</v>
      </c>
      <c r="O5134" t="s">
        <v>40</v>
      </c>
      <c r="P5134">
        <v>5</v>
      </c>
      <c r="Q5134">
        <v>5</v>
      </c>
      <c r="R5134">
        <v>5</v>
      </c>
      <c r="S5134">
        <v>5</v>
      </c>
      <c r="T5134">
        <v>5</v>
      </c>
      <c r="U5134">
        <v>5</v>
      </c>
      <c r="V5134" t="s">
        <v>122</v>
      </c>
      <c r="W5134" t="s">
        <v>123</v>
      </c>
      <c r="X5134" t="s">
        <v>43</v>
      </c>
      <c r="Y5134">
        <v>20</v>
      </c>
      <c r="Z5134">
        <v>27</v>
      </c>
      <c r="AA5134" t="s">
        <v>44</v>
      </c>
      <c r="AB5134" t="s">
        <v>125</v>
      </c>
      <c r="AC5134" t="s">
        <v>126</v>
      </c>
      <c r="AD5134" t="s">
        <v>20165</v>
      </c>
      <c r="AE5134" t="s">
        <v>20166</v>
      </c>
      <c r="AF5134">
        <v>10026</v>
      </c>
    </row>
    <row r="5135" spans="1:32" x14ac:dyDescent="0.35">
      <c r="A5135">
        <v>2020</v>
      </c>
      <c r="B5135" t="s">
        <v>389</v>
      </c>
      <c r="C5135" t="s">
        <v>1223</v>
      </c>
      <c r="D5135" t="s">
        <v>34</v>
      </c>
      <c r="E5135" t="s">
        <v>3155</v>
      </c>
      <c r="F5135">
        <v>3.7</v>
      </c>
      <c r="G5135">
        <v>10</v>
      </c>
      <c r="H5135" t="s">
        <v>36</v>
      </c>
      <c r="I5135" t="s">
        <v>3156</v>
      </c>
      <c r="J5135">
        <v>4.7</v>
      </c>
      <c r="K5135">
        <v>105</v>
      </c>
      <c r="L5135" t="s">
        <v>3157</v>
      </c>
      <c r="M5135" t="s">
        <v>404</v>
      </c>
      <c r="N5135">
        <v>46240</v>
      </c>
      <c r="O5135" t="s">
        <v>40</v>
      </c>
      <c r="P5135">
        <v>3.9</v>
      </c>
      <c r="Q5135">
        <v>3.8</v>
      </c>
      <c r="R5135">
        <v>4.0999999999999996</v>
      </c>
      <c r="S5135">
        <v>3.3</v>
      </c>
      <c r="T5135">
        <v>3.8</v>
      </c>
      <c r="U5135">
        <v>4</v>
      </c>
      <c r="V5135" t="s">
        <v>76</v>
      </c>
      <c r="W5135" t="s">
        <v>42</v>
      </c>
      <c r="X5135" t="s">
        <v>124</v>
      </c>
      <c r="Y5135">
        <v>127</v>
      </c>
      <c r="Z5135">
        <v>114</v>
      </c>
      <c r="AA5135" t="s">
        <v>1227</v>
      </c>
      <c r="AB5135" t="s">
        <v>1228</v>
      </c>
      <c r="AC5135" t="s">
        <v>1227</v>
      </c>
      <c r="AD5135" t="s">
        <v>10020</v>
      </c>
      <c r="AE5135" t="s">
        <v>10021</v>
      </c>
      <c r="AF5135">
        <v>27675</v>
      </c>
    </row>
    <row r="5136" spans="1:32" x14ac:dyDescent="0.35">
      <c r="A5136">
        <v>2020</v>
      </c>
      <c r="B5136" t="s">
        <v>321</v>
      </c>
      <c r="C5136" t="s">
        <v>6784</v>
      </c>
      <c r="D5136" t="s">
        <v>34</v>
      </c>
      <c r="E5136" t="s">
        <v>2521</v>
      </c>
      <c r="F5136">
        <v>4.8</v>
      </c>
      <c r="G5136">
        <v>39</v>
      </c>
      <c r="H5136" t="s">
        <v>36</v>
      </c>
      <c r="I5136" t="s">
        <v>6786</v>
      </c>
      <c r="J5136">
        <v>4.0999999999999996</v>
      </c>
      <c r="K5136">
        <v>33</v>
      </c>
      <c r="L5136" t="s">
        <v>6787</v>
      </c>
      <c r="M5136" t="s">
        <v>1625</v>
      </c>
      <c r="N5136">
        <v>42701</v>
      </c>
      <c r="O5136" t="s">
        <v>53</v>
      </c>
      <c r="P5136">
        <v>4.9000000000000004</v>
      </c>
      <c r="Q5136">
        <v>4.8</v>
      </c>
      <c r="R5136">
        <v>4.8</v>
      </c>
      <c r="S5136">
        <v>4.7</v>
      </c>
      <c r="T5136">
        <v>4.9000000000000004</v>
      </c>
      <c r="U5136">
        <v>4.8</v>
      </c>
      <c r="V5136" t="s">
        <v>20167</v>
      </c>
      <c r="W5136" t="s">
        <v>2008</v>
      </c>
      <c r="X5136" t="s">
        <v>124</v>
      </c>
      <c r="Y5136">
        <v>20</v>
      </c>
      <c r="Z5136">
        <v>25</v>
      </c>
      <c r="AA5136" t="s">
        <v>44</v>
      </c>
      <c r="AB5136" t="s">
        <v>45</v>
      </c>
      <c r="AC5136" t="s">
        <v>1029</v>
      </c>
      <c r="AD5136" t="s">
        <v>20168</v>
      </c>
      <c r="AE5136" t="s">
        <v>20169</v>
      </c>
      <c r="AF5136">
        <v>24103</v>
      </c>
    </row>
    <row r="5137" spans="1:32" x14ac:dyDescent="0.35">
      <c r="A5137">
        <v>2019</v>
      </c>
      <c r="B5137" t="s">
        <v>257</v>
      </c>
      <c r="C5137" t="s">
        <v>1183</v>
      </c>
      <c r="D5137" t="s">
        <v>34</v>
      </c>
      <c r="E5137" t="s">
        <v>20170</v>
      </c>
      <c r="F5137">
        <v>4.9000000000000004</v>
      </c>
      <c r="G5137">
        <v>17</v>
      </c>
      <c r="H5137" t="s">
        <v>36</v>
      </c>
      <c r="I5137" t="s">
        <v>20171</v>
      </c>
      <c r="J5137">
        <v>4.4000000000000004</v>
      </c>
      <c r="K5137">
        <v>4247</v>
      </c>
      <c r="L5137" t="s">
        <v>20172</v>
      </c>
      <c r="M5137" t="s">
        <v>427</v>
      </c>
      <c r="N5137">
        <v>30291</v>
      </c>
      <c r="O5137" t="s">
        <v>53</v>
      </c>
      <c r="P5137">
        <v>4.9000000000000004</v>
      </c>
      <c r="Q5137">
        <v>4.9000000000000004</v>
      </c>
      <c r="R5137">
        <v>5</v>
      </c>
      <c r="S5137">
        <v>4.5999999999999996</v>
      </c>
      <c r="T5137">
        <v>5</v>
      </c>
      <c r="U5137">
        <v>4.8</v>
      </c>
      <c r="V5137" t="s">
        <v>3840</v>
      </c>
      <c r="W5137" t="s">
        <v>42</v>
      </c>
      <c r="X5137" t="s">
        <v>95</v>
      </c>
      <c r="Y5137">
        <v>21</v>
      </c>
      <c r="Z5137">
        <v>29</v>
      </c>
      <c r="AA5137" t="s">
        <v>44</v>
      </c>
      <c r="AB5137" t="s">
        <v>45</v>
      </c>
      <c r="AC5137" t="s">
        <v>264</v>
      </c>
      <c r="AD5137" t="s">
        <v>20173</v>
      </c>
      <c r="AE5137" t="s">
        <v>20174</v>
      </c>
      <c r="AF5137">
        <v>50970</v>
      </c>
    </row>
    <row r="5138" spans="1:32" x14ac:dyDescent="0.35">
      <c r="A5138">
        <v>2019</v>
      </c>
      <c r="B5138" t="s">
        <v>48</v>
      </c>
      <c r="C5138" t="s">
        <v>11060</v>
      </c>
      <c r="D5138" t="s">
        <v>753</v>
      </c>
      <c r="E5138" t="s">
        <v>20175</v>
      </c>
      <c r="F5138">
        <v>4.7</v>
      </c>
      <c r="G5138">
        <v>193</v>
      </c>
      <c r="H5138" t="s">
        <v>36</v>
      </c>
      <c r="I5138" t="s">
        <v>11467</v>
      </c>
      <c r="J5138">
        <v>4.9000000000000004</v>
      </c>
      <c r="K5138">
        <v>2265</v>
      </c>
      <c r="L5138" t="s">
        <v>11468</v>
      </c>
      <c r="M5138" t="s">
        <v>972</v>
      </c>
      <c r="N5138">
        <v>48103</v>
      </c>
      <c r="O5138" t="s">
        <v>53</v>
      </c>
      <c r="P5138">
        <v>4.8</v>
      </c>
      <c r="Q5138">
        <v>4.7</v>
      </c>
      <c r="R5138">
        <v>4.7</v>
      </c>
      <c r="S5138">
        <v>4.5999999999999996</v>
      </c>
      <c r="T5138">
        <v>4.8</v>
      </c>
      <c r="U5138">
        <v>4.7</v>
      </c>
      <c r="V5138" t="s">
        <v>838</v>
      </c>
      <c r="W5138" t="s">
        <v>327</v>
      </c>
      <c r="X5138" t="s">
        <v>124</v>
      </c>
      <c r="Y5138">
        <v>21</v>
      </c>
      <c r="Z5138">
        <v>28</v>
      </c>
      <c r="AA5138" t="s">
        <v>44</v>
      </c>
      <c r="AB5138" t="s">
        <v>45</v>
      </c>
      <c r="AC5138" t="s">
        <v>219</v>
      </c>
      <c r="AD5138" t="s">
        <v>20176</v>
      </c>
      <c r="AE5138">
        <v>94082</v>
      </c>
      <c r="AF5138">
        <v>10620</v>
      </c>
    </row>
    <row r="5139" spans="1:32" x14ac:dyDescent="0.35">
      <c r="A5139">
        <v>2019</v>
      </c>
      <c r="B5139" t="s">
        <v>69</v>
      </c>
      <c r="C5139" t="s">
        <v>3047</v>
      </c>
      <c r="D5139" t="s">
        <v>400</v>
      </c>
      <c r="E5139" t="s">
        <v>6396</v>
      </c>
      <c r="F5139">
        <v>4.7</v>
      </c>
      <c r="G5139">
        <v>102</v>
      </c>
      <c r="H5139" t="s">
        <v>36</v>
      </c>
      <c r="I5139" t="s">
        <v>6397</v>
      </c>
      <c r="J5139">
        <v>4.5999999999999996</v>
      </c>
      <c r="K5139">
        <v>179</v>
      </c>
      <c r="L5139" t="s">
        <v>6398</v>
      </c>
      <c r="M5139" t="s">
        <v>972</v>
      </c>
      <c r="N5139">
        <v>48114</v>
      </c>
      <c r="O5139" t="s">
        <v>53</v>
      </c>
      <c r="P5139">
        <v>4.8</v>
      </c>
      <c r="Q5139">
        <v>4.7</v>
      </c>
      <c r="R5139">
        <v>4.7</v>
      </c>
      <c r="S5139">
        <v>4.5999999999999996</v>
      </c>
      <c r="T5139">
        <v>4.7</v>
      </c>
      <c r="U5139">
        <v>4.8</v>
      </c>
      <c r="V5139" t="s">
        <v>4667</v>
      </c>
      <c r="W5139" t="s">
        <v>42</v>
      </c>
      <c r="X5139" t="s">
        <v>124</v>
      </c>
      <c r="Y5139">
        <v>19</v>
      </c>
      <c r="Z5139">
        <v>24</v>
      </c>
      <c r="AA5139" t="s">
        <v>44</v>
      </c>
      <c r="AB5139" t="s">
        <v>125</v>
      </c>
      <c r="AC5139" t="s">
        <v>126</v>
      </c>
      <c r="AD5139" t="s">
        <v>6399</v>
      </c>
      <c r="AE5139" t="s">
        <v>6400</v>
      </c>
      <c r="AF5139">
        <v>41672</v>
      </c>
    </row>
    <row r="5140" spans="1:32" x14ac:dyDescent="0.35">
      <c r="A5140">
        <v>2019</v>
      </c>
      <c r="B5140" t="s">
        <v>257</v>
      </c>
      <c r="C5140" t="s">
        <v>1598</v>
      </c>
      <c r="D5140" t="s">
        <v>34</v>
      </c>
      <c r="E5140" t="s">
        <v>5015</v>
      </c>
      <c r="F5140">
        <v>4.9000000000000004</v>
      </c>
      <c r="G5140">
        <v>30</v>
      </c>
      <c r="H5140" t="s">
        <v>36</v>
      </c>
      <c r="I5140" t="s">
        <v>8946</v>
      </c>
      <c r="J5140">
        <v>4.0999999999999996</v>
      </c>
      <c r="K5140">
        <v>610</v>
      </c>
      <c r="L5140" t="s">
        <v>8947</v>
      </c>
      <c r="M5140" t="s">
        <v>427</v>
      </c>
      <c r="N5140">
        <v>30033</v>
      </c>
      <c r="O5140" t="s">
        <v>40</v>
      </c>
      <c r="P5140">
        <v>4.9000000000000004</v>
      </c>
      <c r="Q5140">
        <v>4.9000000000000004</v>
      </c>
      <c r="R5140">
        <v>5</v>
      </c>
      <c r="S5140">
        <v>4.5999999999999996</v>
      </c>
      <c r="T5140">
        <v>4.9000000000000004</v>
      </c>
      <c r="U5140">
        <v>4.9000000000000004</v>
      </c>
      <c r="V5140" t="s">
        <v>428</v>
      </c>
      <c r="W5140" t="s">
        <v>42</v>
      </c>
      <c r="X5140" t="s">
        <v>95</v>
      </c>
      <c r="Y5140">
        <v>26</v>
      </c>
      <c r="Z5140">
        <v>36</v>
      </c>
      <c r="AA5140" t="s">
        <v>44</v>
      </c>
      <c r="AB5140" t="s">
        <v>45</v>
      </c>
      <c r="AC5140" t="s">
        <v>219</v>
      </c>
      <c r="AD5140" t="s">
        <v>20177</v>
      </c>
      <c r="AE5140" t="s">
        <v>20178</v>
      </c>
      <c r="AF5140">
        <v>32745</v>
      </c>
    </row>
    <row r="5141" spans="1:32" x14ac:dyDescent="0.35">
      <c r="A5141">
        <v>2021</v>
      </c>
      <c r="B5141" t="s">
        <v>108</v>
      </c>
      <c r="C5141" t="s">
        <v>15181</v>
      </c>
      <c r="D5141" t="s">
        <v>34</v>
      </c>
      <c r="E5141" t="s">
        <v>20179</v>
      </c>
      <c r="F5141">
        <v>3.6</v>
      </c>
      <c r="G5141">
        <v>16</v>
      </c>
      <c r="H5141" t="s">
        <v>36</v>
      </c>
      <c r="I5141" t="s">
        <v>8946</v>
      </c>
      <c r="J5141">
        <v>4.0999999999999996</v>
      </c>
      <c r="K5141">
        <v>610</v>
      </c>
      <c r="L5141" t="s">
        <v>8947</v>
      </c>
      <c r="M5141" t="s">
        <v>427</v>
      </c>
      <c r="N5141">
        <v>30033</v>
      </c>
      <c r="O5141" t="s">
        <v>53</v>
      </c>
      <c r="P5141">
        <v>4.2</v>
      </c>
      <c r="Q5141">
        <v>4.5999999999999996</v>
      </c>
      <c r="R5141">
        <v>3.8</v>
      </c>
      <c r="S5141">
        <v>2.7</v>
      </c>
      <c r="T5141">
        <v>4.5999999999999996</v>
      </c>
      <c r="U5141">
        <v>2.5</v>
      </c>
      <c r="V5141" t="s">
        <v>2036</v>
      </c>
      <c r="W5141" t="s">
        <v>42</v>
      </c>
      <c r="X5141" t="s">
        <v>124</v>
      </c>
      <c r="Y5141">
        <v>18</v>
      </c>
      <c r="Z5141">
        <v>22</v>
      </c>
      <c r="AA5141" t="s">
        <v>44</v>
      </c>
      <c r="AB5141" t="s">
        <v>125</v>
      </c>
      <c r="AC5141" t="s">
        <v>264</v>
      </c>
      <c r="AD5141" t="s">
        <v>20180</v>
      </c>
      <c r="AE5141" t="s">
        <v>20181</v>
      </c>
      <c r="AF5141">
        <v>10632</v>
      </c>
    </row>
    <row r="5142" spans="1:32" x14ac:dyDescent="0.35">
      <c r="A5142">
        <v>2020</v>
      </c>
      <c r="B5142" t="s">
        <v>48</v>
      </c>
      <c r="C5142" t="s">
        <v>20182</v>
      </c>
      <c r="D5142" t="s">
        <v>34</v>
      </c>
      <c r="E5142" t="s">
        <v>20183</v>
      </c>
      <c r="F5142">
        <v>4.8</v>
      </c>
      <c r="G5142">
        <v>73</v>
      </c>
      <c r="H5142" t="s">
        <v>36</v>
      </c>
      <c r="I5142" t="s">
        <v>20184</v>
      </c>
      <c r="J5142">
        <v>4.8</v>
      </c>
      <c r="K5142">
        <v>1636</v>
      </c>
      <c r="L5142" t="s">
        <v>20185</v>
      </c>
      <c r="M5142" t="s">
        <v>445</v>
      </c>
      <c r="N5142">
        <v>43228</v>
      </c>
      <c r="O5142" t="s">
        <v>53</v>
      </c>
      <c r="P5142">
        <v>4.9000000000000004</v>
      </c>
      <c r="Q5142">
        <v>4.8</v>
      </c>
      <c r="R5142">
        <v>4.9000000000000004</v>
      </c>
      <c r="S5142">
        <v>4.7</v>
      </c>
      <c r="T5142">
        <v>4.9000000000000004</v>
      </c>
      <c r="U5142">
        <v>4.8</v>
      </c>
      <c r="V5142" t="s">
        <v>54</v>
      </c>
      <c r="W5142" t="s">
        <v>327</v>
      </c>
      <c r="X5142" t="s">
        <v>55</v>
      </c>
      <c r="Y5142">
        <v>20</v>
      </c>
      <c r="Z5142">
        <v>24</v>
      </c>
      <c r="AA5142" t="s">
        <v>44</v>
      </c>
      <c r="AB5142" t="s">
        <v>56</v>
      </c>
      <c r="AC5142" t="s">
        <v>207</v>
      </c>
      <c r="AD5142" t="s">
        <v>20186</v>
      </c>
      <c r="AE5142" t="s">
        <v>20187</v>
      </c>
      <c r="AF5142">
        <v>16969</v>
      </c>
    </row>
    <row r="5143" spans="1:32" x14ac:dyDescent="0.35">
      <c r="A5143">
        <v>2020</v>
      </c>
      <c r="B5143" t="s">
        <v>60</v>
      </c>
      <c r="C5143" t="s">
        <v>61</v>
      </c>
      <c r="D5143" t="s">
        <v>34</v>
      </c>
      <c r="E5143" t="s">
        <v>20188</v>
      </c>
      <c r="F5143">
        <v>4.8</v>
      </c>
      <c r="G5143">
        <v>201</v>
      </c>
      <c r="H5143" t="s">
        <v>36</v>
      </c>
      <c r="I5143" t="s">
        <v>10412</v>
      </c>
      <c r="J5143">
        <v>4.5999999999999996</v>
      </c>
      <c r="K5143">
        <v>104</v>
      </c>
      <c r="L5143" t="s">
        <v>10413</v>
      </c>
      <c r="M5143" t="s">
        <v>972</v>
      </c>
      <c r="N5143">
        <v>48307</v>
      </c>
      <c r="O5143" t="s">
        <v>53</v>
      </c>
      <c r="P5143">
        <v>4.9000000000000004</v>
      </c>
      <c r="Q5143">
        <v>4.9000000000000004</v>
      </c>
      <c r="R5143">
        <v>4.8</v>
      </c>
      <c r="S5143">
        <v>4.5999999999999996</v>
      </c>
      <c r="T5143">
        <v>4.8</v>
      </c>
      <c r="U5143">
        <v>4.7</v>
      </c>
      <c r="V5143" t="s">
        <v>566</v>
      </c>
      <c r="W5143" t="s">
        <v>42</v>
      </c>
      <c r="X5143" t="s">
        <v>55</v>
      </c>
      <c r="Y5143">
        <v>19</v>
      </c>
      <c r="Z5143">
        <v>24</v>
      </c>
      <c r="AA5143" t="s">
        <v>44</v>
      </c>
      <c r="AB5143" t="s">
        <v>45</v>
      </c>
      <c r="AC5143" t="s">
        <v>66</v>
      </c>
      <c r="AD5143" t="s">
        <v>20189</v>
      </c>
      <c r="AE5143" t="s">
        <v>20190</v>
      </c>
      <c r="AF5143">
        <v>19238</v>
      </c>
    </row>
    <row r="5144" spans="1:32" x14ac:dyDescent="0.35">
      <c r="A5144">
        <v>2019</v>
      </c>
      <c r="B5144" t="s">
        <v>48</v>
      </c>
      <c r="C5144" t="s">
        <v>7687</v>
      </c>
      <c r="D5144" t="s">
        <v>34</v>
      </c>
      <c r="E5144" t="s">
        <v>717</v>
      </c>
      <c r="F5144">
        <v>4.8</v>
      </c>
      <c r="G5144">
        <v>50</v>
      </c>
      <c r="H5144" t="s">
        <v>36</v>
      </c>
      <c r="I5144" t="s">
        <v>7688</v>
      </c>
      <c r="J5144">
        <v>4.3</v>
      </c>
      <c r="K5144">
        <v>193</v>
      </c>
      <c r="L5144" t="s">
        <v>7689</v>
      </c>
      <c r="M5144" t="s">
        <v>972</v>
      </c>
      <c r="N5144">
        <v>48095</v>
      </c>
      <c r="O5144" t="s">
        <v>40</v>
      </c>
      <c r="P5144">
        <v>4.9000000000000004</v>
      </c>
      <c r="Q5144">
        <v>4.8</v>
      </c>
      <c r="R5144">
        <v>4.7</v>
      </c>
      <c r="S5144">
        <v>4.7</v>
      </c>
      <c r="T5144">
        <v>4.7</v>
      </c>
      <c r="U5144">
        <v>4.8</v>
      </c>
      <c r="V5144" t="s">
        <v>1390</v>
      </c>
      <c r="W5144" t="s">
        <v>540</v>
      </c>
      <c r="X5144" t="s">
        <v>124</v>
      </c>
      <c r="Y5144">
        <v>16</v>
      </c>
      <c r="Z5144">
        <v>22</v>
      </c>
      <c r="AA5144" t="s">
        <v>44</v>
      </c>
      <c r="AB5144" t="s">
        <v>151</v>
      </c>
      <c r="AC5144" t="s">
        <v>184</v>
      </c>
      <c r="AD5144" t="s">
        <v>7690</v>
      </c>
      <c r="AE5144" t="s">
        <v>7691</v>
      </c>
      <c r="AF5144">
        <v>46386</v>
      </c>
    </row>
    <row r="5145" spans="1:32" x14ac:dyDescent="0.35">
      <c r="A5145">
        <v>2016</v>
      </c>
      <c r="B5145" t="s">
        <v>32</v>
      </c>
      <c r="C5145" t="s">
        <v>4978</v>
      </c>
      <c r="D5145" t="s">
        <v>34</v>
      </c>
      <c r="E5145" t="s">
        <v>20191</v>
      </c>
      <c r="F5145">
        <v>4.8</v>
      </c>
      <c r="G5145">
        <v>184</v>
      </c>
      <c r="H5145" t="s">
        <v>36</v>
      </c>
      <c r="I5145" t="s">
        <v>5557</v>
      </c>
      <c r="J5145">
        <v>4</v>
      </c>
      <c r="K5145">
        <v>382</v>
      </c>
      <c r="L5145" t="s">
        <v>5558</v>
      </c>
      <c r="M5145" t="s">
        <v>1036</v>
      </c>
      <c r="N5145">
        <v>28806</v>
      </c>
      <c r="O5145" t="s">
        <v>94</v>
      </c>
      <c r="P5145">
        <v>4.8</v>
      </c>
      <c r="Q5145">
        <v>4.7</v>
      </c>
      <c r="R5145">
        <v>4.8</v>
      </c>
      <c r="S5145">
        <v>4.7</v>
      </c>
      <c r="T5145">
        <v>4.8</v>
      </c>
      <c r="U5145">
        <v>4.9000000000000004</v>
      </c>
      <c r="V5145" t="s">
        <v>4033</v>
      </c>
      <c r="W5145" t="s">
        <v>1825</v>
      </c>
      <c r="X5145" t="s">
        <v>124</v>
      </c>
      <c r="Y5145">
        <v>18</v>
      </c>
      <c r="Z5145">
        <v>24</v>
      </c>
      <c r="AA5145" t="s">
        <v>44</v>
      </c>
      <c r="AB5145" t="s">
        <v>151</v>
      </c>
      <c r="AC5145" t="s">
        <v>184</v>
      </c>
      <c r="AD5145" t="s">
        <v>20192</v>
      </c>
      <c r="AE5145" t="s">
        <v>20193</v>
      </c>
      <c r="AF5145">
        <v>44711</v>
      </c>
    </row>
    <row r="5146" spans="1:32" x14ac:dyDescent="0.35">
      <c r="A5146">
        <v>2020</v>
      </c>
      <c r="B5146" t="s">
        <v>467</v>
      </c>
      <c r="C5146" t="s">
        <v>11133</v>
      </c>
      <c r="D5146" t="s">
        <v>34</v>
      </c>
      <c r="E5146" t="s">
        <v>6507</v>
      </c>
      <c r="F5146">
        <v>4.8</v>
      </c>
      <c r="G5146">
        <v>12</v>
      </c>
      <c r="H5146" t="s">
        <v>36</v>
      </c>
      <c r="I5146" t="s">
        <v>20194</v>
      </c>
      <c r="J5146">
        <v>4.4000000000000004</v>
      </c>
      <c r="K5146">
        <v>825</v>
      </c>
      <c r="L5146" t="s">
        <v>20195</v>
      </c>
      <c r="M5146" t="s">
        <v>462</v>
      </c>
      <c r="N5146">
        <v>29210</v>
      </c>
      <c r="O5146" t="s">
        <v>53</v>
      </c>
      <c r="P5146">
        <v>4.7</v>
      </c>
      <c r="Q5146">
        <v>4.7</v>
      </c>
      <c r="R5146">
        <v>4.8</v>
      </c>
      <c r="S5146">
        <v>4.7</v>
      </c>
      <c r="T5146">
        <v>4.8</v>
      </c>
      <c r="U5146">
        <v>4.9000000000000004</v>
      </c>
      <c r="V5146" t="s">
        <v>65</v>
      </c>
      <c r="W5146" t="s">
        <v>42</v>
      </c>
      <c r="X5146" t="s">
        <v>95</v>
      </c>
      <c r="Y5146">
        <v>19</v>
      </c>
      <c r="Z5146">
        <v>30</v>
      </c>
      <c r="AA5146" t="s">
        <v>44</v>
      </c>
      <c r="AB5146" t="s">
        <v>45</v>
      </c>
      <c r="AC5146" t="s">
        <v>474</v>
      </c>
      <c r="AD5146" t="s">
        <v>20196</v>
      </c>
      <c r="AE5146" t="s">
        <v>20197</v>
      </c>
      <c r="AF5146">
        <v>44260</v>
      </c>
    </row>
    <row r="5147" spans="1:32" x14ac:dyDescent="0.35">
      <c r="A5147">
        <v>2019</v>
      </c>
      <c r="B5147" t="s">
        <v>69</v>
      </c>
      <c r="C5147" t="s">
        <v>1061</v>
      </c>
      <c r="D5147" t="s">
        <v>34</v>
      </c>
      <c r="E5147" t="s">
        <v>4029</v>
      </c>
      <c r="F5147">
        <v>4.9000000000000004</v>
      </c>
      <c r="G5147">
        <v>275</v>
      </c>
      <c r="H5147" t="s">
        <v>36</v>
      </c>
      <c r="I5147" t="s">
        <v>20198</v>
      </c>
      <c r="J5147">
        <v>4.7</v>
      </c>
      <c r="K5147">
        <v>1620</v>
      </c>
      <c r="L5147" t="s">
        <v>20199</v>
      </c>
      <c r="M5147" t="s">
        <v>538</v>
      </c>
      <c r="N5147">
        <v>15317</v>
      </c>
      <c r="O5147" t="s">
        <v>53</v>
      </c>
      <c r="P5147">
        <v>4.8</v>
      </c>
      <c r="Q5147">
        <v>4.8</v>
      </c>
      <c r="R5147">
        <v>4.9000000000000004</v>
      </c>
      <c r="S5147">
        <v>4.8</v>
      </c>
      <c r="T5147">
        <v>4.9000000000000004</v>
      </c>
      <c r="U5147">
        <v>4.9000000000000004</v>
      </c>
      <c r="V5147" t="s">
        <v>122</v>
      </c>
      <c r="W5147" t="s">
        <v>1522</v>
      </c>
      <c r="X5147" t="s">
        <v>43</v>
      </c>
      <c r="Y5147">
        <v>30</v>
      </c>
      <c r="Z5147">
        <v>38</v>
      </c>
      <c r="AA5147" t="s">
        <v>44</v>
      </c>
      <c r="AB5147" t="s">
        <v>78</v>
      </c>
      <c r="AC5147" t="s">
        <v>664</v>
      </c>
      <c r="AD5147" t="s">
        <v>20200</v>
      </c>
      <c r="AE5147" t="s">
        <v>20201</v>
      </c>
      <c r="AF5147">
        <v>11003</v>
      </c>
    </row>
    <row r="5148" spans="1:32" x14ac:dyDescent="0.35">
      <c r="A5148">
        <v>2019</v>
      </c>
      <c r="B5148" t="s">
        <v>321</v>
      </c>
      <c r="C5148" t="s">
        <v>6784</v>
      </c>
      <c r="D5148" t="s">
        <v>34</v>
      </c>
      <c r="E5148" t="s">
        <v>35</v>
      </c>
      <c r="F5148">
        <v>4.7</v>
      </c>
      <c r="G5148">
        <v>97</v>
      </c>
      <c r="H5148" t="s">
        <v>36</v>
      </c>
      <c r="I5148" t="s">
        <v>10090</v>
      </c>
      <c r="J5148">
        <v>3</v>
      </c>
      <c r="K5148">
        <v>9</v>
      </c>
      <c r="L5148" t="s">
        <v>10091</v>
      </c>
      <c r="M5148" t="s">
        <v>1036</v>
      </c>
      <c r="N5148">
        <v>28227</v>
      </c>
      <c r="O5148" t="s">
        <v>53</v>
      </c>
      <c r="P5148">
        <v>4.9000000000000004</v>
      </c>
      <c r="Q5148">
        <v>4.7</v>
      </c>
      <c r="R5148">
        <v>4.5999999999999996</v>
      </c>
      <c r="S5148">
        <v>4.4000000000000004</v>
      </c>
      <c r="T5148">
        <v>4.9000000000000004</v>
      </c>
      <c r="U5148">
        <v>4.7</v>
      </c>
      <c r="V5148" t="s">
        <v>42</v>
      </c>
      <c r="W5148" t="s">
        <v>614</v>
      </c>
      <c r="X5148" t="s">
        <v>124</v>
      </c>
      <c r="Y5148">
        <v>20</v>
      </c>
      <c r="Z5148">
        <v>25</v>
      </c>
      <c r="AA5148" t="s">
        <v>44</v>
      </c>
      <c r="AB5148" t="s">
        <v>45</v>
      </c>
      <c r="AC5148" t="s">
        <v>219</v>
      </c>
      <c r="AD5148" t="s">
        <v>20202</v>
      </c>
      <c r="AE5148">
        <v>22796114</v>
      </c>
      <c r="AF5148">
        <v>35319</v>
      </c>
    </row>
    <row r="5149" spans="1:32" x14ac:dyDescent="0.35">
      <c r="A5149">
        <v>2020</v>
      </c>
      <c r="B5149" t="s">
        <v>60</v>
      </c>
      <c r="C5149" t="s">
        <v>61</v>
      </c>
      <c r="D5149" t="s">
        <v>34</v>
      </c>
      <c r="E5149" t="s">
        <v>20203</v>
      </c>
      <c r="F5149">
        <v>4.8</v>
      </c>
      <c r="G5149">
        <v>201</v>
      </c>
      <c r="H5149" t="s">
        <v>36</v>
      </c>
      <c r="I5149" t="s">
        <v>20204</v>
      </c>
      <c r="J5149">
        <v>3.4</v>
      </c>
      <c r="K5149">
        <v>5</v>
      </c>
      <c r="L5149" t="s">
        <v>20205</v>
      </c>
      <c r="M5149" t="s">
        <v>538</v>
      </c>
      <c r="N5149">
        <v>15065</v>
      </c>
      <c r="O5149" t="s">
        <v>53</v>
      </c>
      <c r="P5149">
        <v>4.9000000000000004</v>
      </c>
      <c r="Q5149">
        <v>4.9000000000000004</v>
      </c>
      <c r="R5149">
        <v>4.8</v>
      </c>
      <c r="S5149">
        <v>4.5999999999999996</v>
      </c>
      <c r="T5149">
        <v>4.8</v>
      </c>
      <c r="U5149">
        <v>4.7</v>
      </c>
      <c r="V5149" t="s">
        <v>566</v>
      </c>
      <c r="W5149" t="s">
        <v>42</v>
      </c>
      <c r="X5149" t="s">
        <v>55</v>
      </c>
      <c r="Y5149">
        <v>19</v>
      </c>
      <c r="Z5149">
        <v>24</v>
      </c>
      <c r="AA5149" t="s">
        <v>44</v>
      </c>
      <c r="AB5149" t="s">
        <v>45</v>
      </c>
      <c r="AC5149" t="s">
        <v>66</v>
      </c>
      <c r="AD5149" t="s">
        <v>20206</v>
      </c>
      <c r="AE5149">
        <v>8201182</v>
      </c>
      <c r="AF5149">
        <v>41945</v>
      </c>
    </row>
    <row r="5150" spans="1:32" x14ac:dyDescent="0.35">
      <c r="A5150">
        <v>2021</v>
      </c>
      <c r="B5150" t="s">
        <v>365</v>
      </c>
      <c r="C5150" t="s">
        <v>18871</v>
      </c>
      <c r="D5150" t="s">
        <v>34</v>
      </c>
      <c r="E5150" t="s">
        <v>20207</v>
      </c>
      <c r="F5150">
        <v>4.5</v>
      </c>
      <c r="G5150">
        <v>37</v>
      </c>
      <c r="H5150" t="s">
        <v>36</v>
      </c>
      <c r="I5150" t="s">
        <v>20208</v>
      </c>
      <c r="J5150">
        <v>4.5999999999999996</v>
      </c>
      <c r="K5150">
        <v>297</v>
      </c>
      <c r="L5150" t="s">
        <v>20209</v>
      </c>
      <c r="M5150" t="s">
        <v>538</v>
      </c>
      <c r="N5150">
        <v>15146</v>
      </c>
      <c r="O5150" t="s">
        <v>53</v>
      </c>
      <c r="P5150">
        <v>4.5999999999999996</v>
      </c>
      <c r="Q5150">
        <v>4.7</v>
      </c>
      <c r="R5150">
        <v>4.4000000000000004</v>
      </c>
      <c r="S5150">
        <v>4.3</v>
      </c>
      <c r="T5150">
        <v>4.7</v>
      </c>
      <c r="U5150">
        <v>4.3</v>
      </c>
      <c r="V5150" t="s">
        <v>42</v>
      </c>
      <c r="W5150" t="s">
        <v>455</v>
      </c>
      <c r="X5150" t="s">
        <v>55</v>
      </c>
      <c r="Y5150">
        <v>16</v>
      </c>
      <c r="Z5150">
        <v>20</v>
      </c>
      <c r="AA5150" t="s">
        <v>44</v>
      </c>
      <c r="AB5150" t="s">
        <v>56</v>
      </c>
      <c r="AC5150" t="s">
        <v>913</v>
      </c>
      <c r="AD5150" t="s">
        <v>20210</v>
      </c>
      <c r="AE5150" t="s">
        <v>20211</v>
      </c>
      <c r="AF5150">
        <v>16184</v>
      </c>
    </row>
    <row r="5151" spans="1:32" x14ac:dyDescent="0.35">
      <c r="A5151">
        <v>2016</v>
      </c>
      <c r="B5151" t="s">
        <v>48</v>
      </c>
      <c r="C5151" t="s">
        <v>418</v>
      </c>
      <c r="D5151" t="s">
        <v>34</v>
      </c>
      <c r="E5151" t="s">
        <v>20212</v>
      </c>
      <c r="F5151">
        <v>4.5</v>
      </c>
      <c r="G5151">
        <v>220</v>
      </c>
      <c r="H5151" t="s">
        <v>36</v>
      </c>
      <c r="I5151" t="s">
        <v>20213</v>
      </c>
      <c r="J5151">
        <v>4.4000000000000004</v>
      </c>
      <c r="K5151">
        <v>1064</v>
      </c>
      <c r="L5151" t="s">
        <v>20214</v>
      </c>
      <c r="M5151" t="s">
        <v>472</v>
      </c>
      <c r="N5151">
        <v>32244</v>
      </c>
      <c r="O5151" t="s">
        <v>53</v>
      </c>
      <c r="P5151">
        <v>4.7</v>
      </c>
      <c r="Q5151">
        <v>4.5</v>
      </c>
      <c r="R5151">
        <v>4.5999999999999996</v>
      </c>
      <c r="S5151">
        <v>4.3</v>
      </c>
      <c r="T5151">
        <v>4.7</v>
      </c>
      <c r="U5151">
        <v>4.4000000000000004</v>
      </c>
      <c r="V5151" t="s">
        <v>205</v>
      </c>
      <c r="W5151" t="s">
        <v>77</v>
      </c>
      <c r="X5151" t="s">
        <v>43</v>
      </c>
      <c r="Y5151">
        <v>17</v>
      </c>
      <c r="Z5151">
        <v>24</v>
      </c>
      <c r="AA5151" t="s">
        <v>44</v>
      </c>
      <c r="AB5151" t="s">
        <v>151</v>
      </c>
      <c r="AC5151" t="s">
        <v>184</v>
      </c>
      <c r="AD5151" t="s">
        <v>20215</v>
      </c>
      <c r="AE5151" t="s">
        <v>20216</v>
      </c>
      <c r="AF5151">
        <v>83938</v>
      </c>
    </row>
    <row r="5152" spans="1:32" x14ac:dyDescent="0.35">
      <c r="A5152">
        <v>2019</v>
      </c>
      <c r="B5152" t="s">
        <v>373</v>
      </c>
      <c r="C5152" t="s">
        <v>3037</v>
      </c>
      <c r="D5152" t="s">
        <v>34</v>
      </c>
      <c r="E5152" t="s">
        <v>13451</v>
      </c>
      <c r="F5152">
        <v>4.5999999999999996</v>
      </c>
      <c r="G5152">
        <v>56</v>
      </c>
      <c r="H5152" t="s">
        <v>36</v>
      </c>
      <c r="I5152" t="s">
        <v>11199</v>
      </c>
      <c r="J5152">
        <v>3.9</v>
      </c>
      <c r="K5152">
        <v>170</v>
      </c>
      <c r="L5152" t="s">
        <v>11200</v>
      </c>
      <c r="M5152" t="s">
        <v>472</v>
      </c>
      <c r="N5152">
        <v>32225</v>
      </c>
      <c r="O5152" t="s">
        <v>40</v>
      </c>
      <c r="P5152">
        <v>4.8</v>
      </c>
      <c r="Q5152">
        <v>4.5999999999999996</v>
      </c>
      <c r="R5152">
        <v>4.5</v>
      </c>
      <c r="S5152">
        <v>4.5</v>
      </c>
      <c r="T5152">
        <v>4.7</v>
      </c>
      <c r="U5152">
        <v>4.5999999999999996</v>
      </c>
      <c r="V5152" t="s">
        <v>5141</v>
      </c>
      <c r="W5152" t="s">
        <v>9056</v>
      </c>
      <c r="X5152" t="s">
        <v>124</v>
      </c>
      <c r="Y5152">
        <v>19</v>
      </c>
      <c r="Z5152">
        <v>26</v>
      </c>
      <c r="AA5152" t="s">
        <v>44</v>
      </c>
      <c r="AB5152" t="s">
        <v>78</v>
      </c>
      <c r="AC5152" t="s">
        <v>114</v>
      </c>
      <c r="AD5152" t="s">
        <v>13452</v>
      </c>
      <c r="AE5152">
        <v>534080</v>
      </c>
      <c r="AF5152">
        <v>35499</v>
      </c>
    </row>
    <row r="5153" spans="1:32" x14ac:dyDescent="0.35">
      <c r="A5153">
        <v>2020</v>
      </c>
      <c r="B5153" t="s">
        <v>129</v>
      </c>
      <c r="C5153" t="s">
        <v>3843</v>
      </c>
      <c r="D5153" t="s">
        <v>34</v>
      </c>
      <c r="E5153" t="s">
        <v>2556</v>
      </c>
      <c r="F5153">
        <v>4.9000000000000004</v>
      </c>
      <c r="G5153">
        <v>46</v>
      </c>
      <c r="H5153" t="s">
        <v>36</v>
      </c>
      <c r="I5153" t="s">
        <v>487</v>
      </c>
      <c r="J5153">
        <v>4.5</v>
      </c>
      <c r="K5153">
        <v>1031</v>
      </c>
      <c r="L5153" t="s">
        <v>488</v>
      </c>
      <c r="M5153" t="s">
        <v>481</v>
      </c>
      <c r="N5153">
        <v>20166</v>
      </c>
      <c r="O5153" t="s">
        <v>53</v>
      </c>
      <c r="P5153">
        <v>5</v>
      </c>
      <c r="Q5153">
        <v>4.8</v>
      </c>
      <c r="R5153">
        <v>4.9000000000000004</v>
      </c>
      <c r="S5153">
        <v>4.8</v>
      </c>
      <c r="T5153">
        <v>4.9000000000000004</v>
      </c>
      <c r="U5153">
        <v>4.8</v>
      </c>
      <c r="V5153" t="s">
        <v>3180</v>
      </c>
      <c r="W5153" t="s">
        <v>42</v>
      </c>
      <c r="X5153" t="s">
        <v>124</v>
      </c>
      <c r="Y5153">
        <v>14</v>
      </c>
      <c r="Z5153">
        <v>22</v>
      </c>
      <c r="AA5153" t="s">
        <v>44</v>
      </c>
      <c r="AB5153" t="s">
        <v>45</v>
      </c>
      <c r="AC5153" t="s">
        <v>66</v>
      </c>
      <c r="AD5153" t="s">
        <v>20217</v>
      </c>
      <c r="AE5153" t="s">
        <v>20218</v>
      </c>
      <c r="AF5153">
        <v>24606</v>
      </c>
    </row>
    <row r="5154" spans="1:32" x14ac:dyDescent="0.35">
      <c r="A5154">
        <v>2017</v>
      </c>
      <c r="B5154" t="s">
        <v>373</v>
      </c>
      <c r="C5154" t="s">
        <v>2647</v>
      </c>
      <c r="D5154" t="s">
        <v>34</v>
      </c>
      <c r="E5154" t="s">
        <v>4399</v>
      </c>
      <c r="F5154">
        <v>4.2</v>
      </c>
      <c r="G5154">
        <v>44</v>
      </c>
      <c r="H5154" t="s">
        <v>36</v>
      </c>
      <c r="I5154" t="s">
        <v>20219</v>
      </c>
      <c r="J5154">
        <v>4.7</v>
      </c>
      <c r="K5154">
        <v>1055</v>
      </c>
      <c r="L5154" t="s">
        <v>20220</v>
      </c>
      <c r="M5154" t="s">
        <v>481</v>
      </c>
      <c r="N5154">
        <v>20110</v>
      </c>
      <c r="O5154" t="s">
        <v>53</v>
      </c>
      <c r="P5154">
        <v>4.3</v>
      </c>
      <c r="Q5154">
        <v>4.2</v>
      </c>
      <c r="R5154">
        <v>4.2</v>
      </c>
      <c r="S5154">
        <v>4.0999999999999996</v>
      </c>
      <c r="T5154">
        <v>4.5</v>
      </c>
      <c r="U5154">
        <v>4.2</v>
      </c>
      <c r="V5154" t="s">
        <v>9527</v>
      </c>
      <c r="W5154" t="s">
        <v>889</v>
      </c>
      <c r="X5154" t="s">
        <v>124</v>
      </c>
      <c r="Y5154">
        <v>21</v>
      </c>
      <c r="Z5154">
        <v>30</v>
      </c>
      <c r="AA5154" t="s">
        <v>44</v>
      </c>
      <c r="AB5154" t="s">
        <v>294</v>
      </c>
      <c r="AC5154" t="s">
        <v>219</v>
      </c>
      <c r="AD5154" t="s">
        <v>20221</v>
      </c>
      <c r="AE5154" t="s">
        <v>20222</v>
      </c>
      <c r="AF5154">
        <v>40844</v>
      </c>
    </row>
    <row r="5155" spans="1:32" x14ac:dyDescent="0.35">
      <c r="A5155">
        <v>2018</v>
      </c>
      <c r="B5155" t="s">
        <v>389</v>
      </c>
      <c r="C5155" t="s">
        <v>20223</v>
      </c>
      <c r="D5155" t="s">
        <v>34</v>
      </c>
      <c r="E5155" t="s">
        <v>7436</v>
      </c>
      <c r="F5155">
        <v>4.5999999999999996</v>
      </c>
      <c r="G5155">
        <v>117</v>
      </c>
      <c r="H5155" t="s">
        <v>36</v>
      </c>
      <c r="I5155" t="s">
        <v>13469</v>
      </c>
      <c r="J5155">
        <v>3.9</v>
      </c>
      <c r="K5155">
        <v>35</v>
      </c>
      <c r="L5155" t="s">
        <v>13470</v>
      </c>
      <c r="M5155" t="s">
        <v>481</v>
      </c>
      <c r="N5155">
        <v>22191</v>
      </c>
      <c r="O5155" t="s">
        <v>40</v>
      </c>
      <c r="P5155">
        <v>4.7</v>
      </c>
      <c r="Q5155">
        <v>4.7</v>
      </c>
      <c r="R5155">
        <v>4.9000000000000004</v>
      </c>
      <c r="S5155">
        <v>4.4000000000000004</v>
      </c>
      <c r="T5155">
        <v>4.7</v>
      </c>
      <c r="U5155">
        <v>4.5999999999999996</v>
      </c>
      <c r="V5155" t="s">
        <v>42</v>
      </c>
      <c r="W5155" t="s">
        <v>42</v>
      </c>
      <c r="X5155" t="s">
        <v>95</v>
      </c>
      <c r="Y5155">
        <v>128</v>
      </c>
      <c r="Z5155">
        <v>117</v>
      </c>
      <c r="AA5155" t="s">
        <v>1227</v>
      </c>
      <c r="AB5155" t="s">
        <v>1228</v>
      </c>
      <c r="AC5155" t="s">
        <v>1227</v>
      </c>
      <c r="AD5155" t="s">
        <v>20224</v>
      </c>
      <c r="AE5155" t="s">
        <v>20225</v>
      </c>
      <c r="AF5155">
        <v>46289</v>
      </c>
    </row>
    <row r="5156" spans="1:32" x14ac:dyDescent="0.35">
      <c r="A5156">
        <v>2020</v>
      </c>
      <c r="B5156" t="s">
        <v>339</v>
      </c>
      <c r="C5156" t="s">
        <v>20226</v>
      </c>
      <c r="D5156" t="s">
        <v>34</v>
      </c>
      <c r="E5156" t="s">
        <v>4071</v>
      </c>
      <c r="F5156">
        <v>4.9000000000000004</v>
      </c>
      <c r="G5156">
        <v>3</v>
      </c>
      <c r="H5156" t="s">
        <v>36</v>
      </c>
      <c r="I5156" t="s">
        <v>5623</v>
      </c>
      <c r="J5156">
        <v>3</v>
      </c>
      <c r="K5156">
        <v>10</v>
      </c>
      <c r="L5156" t="s">
        <v>5624</v>
      </c>
      <c r="M5156" t="s">
        <v>1103</v>
      </c>
      <c r="N5156">
        <v>20877</v>
      </c>
      <c r="O5156" t="s">
        <v>94</v>
      </c>
      <c r="P5156">
        <v>5</v>
      </c>
      <c r="Q5156">
        <v>4.7</v>
      </c>
      <c r="R5156">
        <v>5</v>
      </c>
      <c r="S5156">
        <v>4.7</v>
      </c>
      <c r="T5156">
        <v>5</v>
      </c>
      <c r="U5156">
        <v>5</v>
      </c>
      <c r="V5156" t="s">
        <v>504</v>
      </c>
      <c r="W5156" t="s">
        <v>15903</v>
      </c>
      <c r="X5156" t="s">
        <v>55</v>
      </c>
      <c r="Y5156">
        <v>16</v>
      </c>
      <c r="Z5156">
        <v>21</v>
      </c>
      <c r="AA5156" t="s">
        <v>44</v>
      </c>
      <c r="AB5156" t="s">
        <v>198</v>
      </c>
      <c r="AC5156" t="s">
        <v>688</v>
      </c>
      <c r="AD5156" t="s">
        <v>20227</v>
      </c>
      <c r="AE5156">
        <v>22863657</v>
      </c>
      <c r="AF5156">
        <v>15730</v>
      </c>
    </row>
    <row r="5157" spans="1:32" x14ac:dyDescent="0.35">
      <c r="A5157">
        <v>2020</v>
      </c>
      <c r="B5157" t="s">
        <v>81</v>
      </c>
      <c r="C5157" t="s">
        <v>2234</v>
      </c>
      <c r="D5157" t="s">
        <v>34</v>
      </c>
      <c r="E5157" t="s">
        <v>83</v>
      </c>
      <c r="F5157">
        <v>4.9000000000000004</v>
      </c>
      <c r="G5157">
        <v>22</v>
      </c>
      <c r="H5157" t="s">
        <v>36</v>
      </c>
      <c r="I5157" t="s">
        <v>2235</v>
      </c>
      <c r="J5157">
        <v>4.8</v>
      </c>
      <c r="K5157">
        <v>1706</v>
      </c>
      <c r="L5157" t="s">
        <v>2236</v>
      </c>
      <c r="M5157" t="s">
        <v>1103</v>
      </c>
      <c r="N5157">
        <v>20904</v>
      </c>
      <c r="O5157" t="s">
        <v>53</v>
      </c>
      <c r="P5157">
        <v>5</v>
      </c>
      <c r="Q5157">
        <v>4.9000000000000004</v>
      </c>
      <c r="R5157">
        <v>4.9000000000000004</v>
      </c>
      <c r="S5157">
        <v>4.8</v>
      </c>
      <c r="T5157">
        <v>5</v>
      </c>
      <c r="U5157">
        <v>5</v>
      </c>
      <c r="V5157" t="s">
        <v>2237</v>
      </c>
      <c r="W5157" t="s">
        <v>41</v>
      </c>
      <c r="X5157" t="s">
        <v>55</v>
      </c>
      <c r="Y5157">
        <v>15</v>
      </c>
      <c r="Z5157">
        <v>19</v>
      </c>
      <c r="AA5157" t="s">
        <v>44</v>
      </c>
      <c r="AB5157" t="s">
        <v>151</v>
      </c>
      <c r="AC5157" t="s">
        <v>1134</v>
      </c>
      <c r="AD5157" t="s">
        <v>2238</v>
      </c>
      <c r="AE5157" t="s">
        <v>2239</v>
      </c>
      <c r="AF5157">
        <v>30421</v>
      </c>
    </row>
    <row r="5158" spans="1:32" x14ac:dyDescent="0.35">
      <c r="A5158">
        <v>2019</v>
      </c>
      <c r="B5158" t="s">
        <v>946</v>
      </c>
      <c r="C5158" t="s">
        <v>2569</v>
      </c>
      <c r="D5158" t="s">
        <v>34</v>
      </c>
      <c r="E5158" t="s">
        <v>20228</v>
      </c>
      <c r="F5158">
        <v>4.7</v>
      </c>
      <c r="G5158">
        <v>182</v>
      </c>
      <c r="H5158" t="s">
        <v>36</v>
      </c>
      <c r="I5158" t="s">
        <v>20229</v>
      </c>
      <c r="J5158">
        <v>4.9000000000000004</v>
      </c>
      <c r="K5158">
        <v>998</v>
      </c>
      <c r="L5158" t="s">
        <v>20230</v>
      </c>
      <c r="M5158" t="s">
        <v>679</v>
      </c>
      <c r="N5158">
        <v>13224</v>
      </c>
      <c r="O5158" t="s">
        <v>53</v>
      </c>
      <c r="P5158">
        <v>4.7</v>
      </c>
      <c r="Q5158">
        <v>4.5999999999999996</v>
      </c>
      <c r="R5158">
        <v>4.5999999999999996</v>
      </c>
      <c r="S5158">
        <v>4.5999999999999996</v>
      </c>
      <c r="T5158">
        <v>4.8</v>
      </c>
      <c r="U5158">
        <v>4.7</v>
      </c>
      <c r="V5158" t="s">
        <v>958</v>
      </c>
      <c r="W5158" t="s">
        <v>327</v>
      </c>
      <c r="X5158" t="s">
        <v>124</v>
      </c>
      <c r="Y5158">
        <v>24</v>
      </c>
      <c r="Z5158">
        <v>29</v>
      </c>
      <c r="AA5158" t="s">
        <v>44</v>
      </c>
      <c r="AB5158" t="s">
        <v>151</v>
      </c>
      <c r="AC5158" t="s">
        <v>2159</v>
      </c>
      <c r="AD5158" t="s">
        <v>20231</v>
      </c>
      <c r="AE5158" t="s">
        <v>20232</v>
      </c>
      <c r="AF5158">
        <v>12410</v>
      </c>
    </row>
    <row r="5159" spans="1:32" x14ac:dyDescent="0.35">
      <c r="A5159">
        <v>2019</v>
      </c>
      <c r="B5159" t="s">
        <v>69</v>
      </c>
      <c r="C5159" t="s">
        <v>1537</v>
      </c>
      <c r="D5159" t="s">
        <v>400</v>
      </c>
      <c r="E5159" t="s">
        <v>1766</v>
      </c>
      <c r="F5159">
        <v>4.8</v>
      </c>
      <c r="G5159">
        <v>540</v>
      </c>
      <c r="H5159" t="s">
        <v>36</v>
      </c>
      <c r="I5159" t="s">
        <v>3319</v>
      </c>
      <c r="J5159">
        <v>4.7</v>
      </c>
      <c r="K5159">
        <v>1891</v>
      </c>
      <c r="L5159" t="s">
        <v>3320</v>
      </c>
      <c r="M5159" t="s">
        <v>472</v>
      </c>
      <c r="N5159">
        <v>33015</v>
      </c>
      <c r="O5159" t="s">
        <v>40</v>
      </c>
      <c r="P5159">
        <v>4.8</v>
      </c>
      <c r="Q5159">
        <v>4.8</v>
      </c>
      <c r="R5159">
        <v>4.7</v>
      </c>
      <c r="S5159">
        <v>4.7</v>
      </c>
      <c r="T5159">
        <v>4.8</v>
      </c>
      <c r="U5159">
        <v>4.8</v>
      </c>
      <c r="V5159" t="s">
        <v>317</v>
      </c>
      <c r="W5159" t="s">
        <v>77</v>
      </c>
      <c r="X5159" t="s">
        <v>43</v>
      </c>
      <c r="Y5159">
        <v>28</v>
      </c>
      <c r="Z5159">
        <v>34</v>
      </c>
      <c r="AA5159" t="s">
        <v>44</v>
      </c>
      <c r="AB5159" t="s">
        <v>78</v>
      </c>
      <c r="AC5159" t="s">
        <v>79</v>
      </c>
      <c r="AD5159" t="s">
        <v>3321</v>
      </c>
      <c r="AE5159" t="s">
        <v>3322</v>
      </c>
      <c r="AF5159">
        <v>21299</v>
      </c>
    </row>
    <row r="5160" spans="1:32" x14ac:dyDescent="0.35">
      <c r="A5160">
        <v>2019</v>
      </c>
      <c r="B5160" t="s">
        <v>69</v>
      </c>
      <c r="C5160" t="s">
        <v>1537</v>
      </c>
      <c r="D5160" t="s">
        <v>400</v>
      </c>
      <c r="E5160" t="s">
        <v>12941</v>
      </c>
      <c r="F5160">
        <v>4.8</v>
      </c>
      <c r="G5160">
        <v>540</v>
      </c>
      <c r="H5160" t="s">
        <v>36</v>
      </c>
      <c r="I5160" t="s">
        <v>20233</v>
      </c>
      <c r="J5160">
        <v>4.7</v>
      </c>
      <c r="K5160">
        <v>2103</v>
      </c>
      <c r="L5160" t="s">
        <v>20234</v>
      </c>
      <c r="M5160" t="s">
        <v>472</v>
      </c>
      <c r="N5160">
        <v>33304</v>
      </c>
      <c r="O5160" t="s">
        <v>53</v>
      </c>
      <c r="P5160">
        <v>4.8</v>
      </c>
      <c r="Q5160">
        <v>4.8</v>
      </c>
      <c r="R5160">
        <v>4.7</v>
      </c>
      <c r="S5160">
        <v>4.7</v>
      </c>
      <c r="T5160">
        <v>4.8</v>
      </c>
      <c r="U5160">
        <v>4.8</v>
      </c>
      <c r="V5160" t="s">
        <v>1104</v>
      </c>
      <c r="W5160" t="s">
        <v>76</v>
      </c>
      <c r="X5160" t="s">
        <v>43</v>
      </c>
      <c r="Y5160">
        <v>28</v>
      </c>
      <c r="Z5160">
        <v>34</v>
      </c>
      <c r="AA5160" t="s">
        <v>44</v>
      </c>
      <c r="AB5160" t="s">
        <v>78</v>
      </c>
      <c r="AC5160" t="s">
        <v>79</v>
      </c>
      <c r="AD5160" t="s">
        <v>20235</v>
      </c>
      <c r="AE5160" t="s">
        <v>20236</v>
      </c>
      <c r="AF5160">
        <v>15112</v>
      </c>
    </row>
    <row r="5161" spans="1:32" x14ac:dyDescent="0.35">
      <c r="A5161">
        <v>2020</v>
      </c>
      <c r="B5161" t="s">
        <v>257</v>
      </c>
      <c r="C5161" t="s">
        <v>1079</v>
      </c>
      <c r="D5161" t="s">
        <v>34</v>
      </c>
      <c r="E5161" t="s">
        <v>4653</v>
      </c>
      <c r="F5161">
        <v>4.7</v>
      </c>
      <c r="G5161">
        <v>53</v>
      </c>
      <c r="H5161" t="s">
        <v>36</v>
      </c>
      <c r="I5161" t="s">
        <v>6518</v>
      </c>
      <c r="J5161">
        <v>4.7</v>
      </c>
      <c r="K5161">
        <v>122</v>
      </c>
      <c r="L5161" t="s">
        <v>6519</v>
      </c>
      <c r="M5161" t="s">
        <v>538</v>
      </c>
      <c r="N5161">
        <v>18103</v>
      </c>
      <c r="O5161" t="s">
        <v>40</v>
      </c>
      <c r="P5161">
        <v>4.8</v>
      </c>
      <c r="Q5161">
        <v>4.8</v>
      </c>
      <c r="R5161">
        <v>4.8</v>
      </c>
      <c r="S5161">
        <v>4.4000000000000004</v>
      </c>
      <c r="T5161">
        <v>4.7</v>
      </c>
      <c r="U5161">
        <v>4.7</v>
      </c>
      <c r="V5161" t="s">
        <v>455</v>
      </c>
      <c r="W5161" t="s">
        <v>1327</v>
      </c>
      <c r="X5161" t="s">
        <v>124</v>
      </c>
      <c r="Y5161">
        <v>20</v>
      </c>
      <c r="Z5161">
        <v>26</v>
      </c>
      <c r="AA5161" t="s">
        <v>44</v>
      </c>
      <c r="AB5161" t="s">
        <v>45</v>
      </c>
      <c r="AC5161" t="s">
        <v>264</v>
      </c>
      <c r="AD5161" t="s">
        <v>20237</v>
      </c>
      <c r="AE5161">
        <v>20207174</v>
      </c>
      <c r="AF5161">
        <v>12619</v>
      </c>
    </row>
    <row r="5162" spans="1:32" x14ac:dyDescent="0.35">
      <c r="A5162">
        <v>2019</v>
      </c>
      <c r="B5162" t="s">
        <v>48</v>
      </c>
      <c r="C5162" t="s">
        <v>1387</v>
      </c>
      <c r="D5162" t="s">
        <v>34</v>
      </c>
      <c r="E5162" t="s">
        <v>717</v>
      </c>
      <c r="F5162">
        <v>4.7</v>
      </c>
      <c r="G5162">
        <v>193</v>
      </c>
      <c r="H5162" t="s">
        <v>36</v>
      </c>
      <c r="I5162" t="s">
        <v>20238</v>
      </c>
      <c r="J5162">
        <v>4.8</v>
      </c>
      <c r="K5162">
        <v>445</v>
      </c>
      <c r="L5162" t="s">
        <v>20239</v>
      </c>
      <c r="M5162" t="s">
        <v>604</v>
      </c>
      <c r="N5162" s="1" t="s">
        <v>18171</v>
      </c>
      <c r="O5162" t="s">
        <v>53</v>
      </c>
      <c r="P5162">
        <v>4.8</v>
      </c>
      <c r="Q5162">
        <v>4.7</v>
      </c>
      <c r="R5162">
        <v>4.7</v>
      </c>
      <c r="S5162">
        <v>4.5999999999999996</v>
      </c>
      <c r="T5162">
        <v>4.8</v>
      </c>
      <c r="U5162">
        <v>4.7</v>
      </c>
      <c r="V5162" t="s">
        <v>144</v>
      </c>
      <c r="W5162" t="s">
        <v>42</v>
      </c>
      <c r="X5162" t="s">
        <v>124</v>
      </c>
      <c r="Y5162">
        <v>21</v>
      </c>
      <c r="Z5162">
        <v>28</v>
      </c>
      <c r="AA5162" t="s">
        <v>44</v>
      </c>
      <c r="AB5162" t="s">
        <v>45</v>
      </c>
      <c r="AC5162" t="s">
        <v>219</v>
      </c>
      <c r="AD5162" t="s">
        <v>20240</v>
      </c>
      <c r="AE5162" t="s">
        <v>20241</v>
      </c>
      <c r="AF5162">
        <v>31111</v>
      </c>
    </row>
    <row r="5163" spans="1:32" x14ac:dyDescent="0.35">
      <c r="A5163">
        <v>2019</v>
      </c>
      <c r="B5163" t="s">
        <v>69</v>
      </c>
      <c r="C5163" t="s">
        <v>357</v>
      </c>
      <c r="D5163" t="s">
        <v>34</v>
      </c>
      <c r="E5163" t="s">
        <v>1654</v>
      </c>
      <c r="F5163">
        <v>4.8</v>
      </c>
      <c r="G5163">
        <v>223</v>
      </c>
      <c r="H5163" t="s">
        <v>36</v>
      </c>
      <c r="I5163" t="s">
        <v>20242</v>
      </c>
      <c r="J5163">
        <v>4.8</v>
      </c>
      <c r="K5163">
        <v>1009</v>
      </c>
      <c r="L5163" t="s">
        <v>20243</v>
      </c>
      <c r="M5163" t="s">
        <v>2335</v>
      </c>
      <c r="N5163" s="1" t="s">
        <v>9805</v>
      </c>
      <c r="O5163" t="s">
        <v>53</v>
      </c>
      <c r="P5163">
        <v>4.9000000000000004</v>
      </c>
      <c r="Q5163">
        <v>4.8</v>
      </c>
      <c r="R5163">
        <v>4.7</v>
      </c>
      <c r="S5163">
        <v>4.7</v>
      </c>
      <c r="T5163">
        <v>4.7</v>
      </c>
      <c r="U5163">
        <v>4.8</v>
      </c>
      <c r="V5163" t="s">
        <v>4667</v>
      </c>
      <c r="W5163" t="s">
        <v>123</v>
      </c>
      <c r="X5163" t="s">
        <v>124</v>
      </c>
      <c r="Y5163">
        <v>18</v>
      </c>
      <c r="Z5163">
        <v>26</v>
      </c>
      <c r="AA5163" t="s">
        <v>44</v>
      </c>
      <c r="AB5163" t="s">
        <v>151</v>
      </c>
      <c r="AC5163" t="s">
        <v>126</v>
      </c>
      <c r="AD5163" t="s">
        <v>20244</v>
      </c>
      <c r="AE5163">
        <v>26504</v>
      </c>
      <c r="AF5163">
        <v>16641</v>
      </c>
    </row>
    <row r="5164" spans="1:32" x14ac:dyDescent="0.35">
      <c r="A5164">
        <v>2019</v>
      </c>
      <c r="B5164" t="s">
        <v>304</v>
      </c>
      <c r="C5164" t="s">
        <v>5168</v>
      </c>
      <c r="D5164" t="s">
        <v>34</v>
      </c>
      <c r="E5164" t="s">
        <v>16117</v>
      </c>
      <c r="F5164">
        <v>4.9000000000000004</v>
      </c>
      <c r="G5164">
        <v>82</v>
      </c>
      <c r="H5164" t="s">
        <v>36</v>
      </c>
      <c r="I5164" t="s">
        <v>4341</v>
      </c>
      <c r="J5164">
        <v>4.8</v>
      </c>
      <c r="K5164">
        <v>872</v>
      </c>
      <c r="L5164" t="s">
        <v>4342</v>
      </c>
      <c r="M5164" t="s">
        <v>679</v>
      </c>
      <c r="N5164">
        <v>11570</v>
      </c>
      <c r="O5164" t="s">
        <v>53</v>
      </c>
      <c r="P5164">
        <v>5</v>
      </c>
      <c r="Q5164">
        <v>4.9000000000000004</v>
      </c>
      <c r="R5164">
        <v>4.9000000000000004</v>
      </c>
      <c r="S5164">
        <v>4.8</v>
      </c>
      <c r="T5164">
        <v>4.9000000000000004</v>
      </c>
      <c r="U5164">
        <v>4.9000000000000004</v>
      </c>
      <c r="V5164" t="s">
        <v>3475</v>
      </c>
      <c r="W5164" t="s">
        <v>439</v>
      </c>
      <c r="X5164" t="s">
        <v>124</v>
      </c>
      <c r="Y5164">
        <v>19</v>
      </c>
      <c r="Z5164">
        <v>27</v>
      </c>
      <c r="AA5164" t="s">
        <v>44</v>
      </c>
      <c r="AB5164" t="s">
        <v>45</v>
      </c>
      <c r="AC5164" t="s">
        <v>938</v>
      </c>
      <c r="AD5164" t="s">
        <v>16118</v>
      </c>
      <c r="AE5164" t="s">
        <v>16119</v>
      </c>
      <c r="AF5164">
        <v>16867</v>
      </c>
    </row>
    <row r="5165" spans="1:32" x14ac:dyDescent="0.35">
      <c r="A5165">
        <v>2020</v>
      </c>
      <c r="B5165" t="s">
        <v>257</v>
      </c>
      <c r="C5165" t="s">
        <v>1943</v>
      </c>
      <c r="D5165" t="s">
        <v>1080</v>
      </c>
      <c r="E5165" t="s">
        <v>20245</v>
      </c>
      <c r="F5165">
        <v>4.9000000000000004</v>
      </c>
      <c r="G5165">
        <v>51</v>
      </c>
      <c r="H5165" t="s">
        <v>36</v>
      </c>
      <c r="I5165" t="s">
        <v>20246</v>
      </c>
      <c r="J5165">
        <v>4.8</v>
      </c>
      <c r="K5165">
        <v>1306</v>
      </c>
      <c r="L5165" t="s">
        <v>20247</v>
      </c>
      <c r="M5165" t="s">
        <v>679</v>
      </c>
      <c r="N5165">
        <v>11746</v>
      </c>
      <c r="O5165" t="s">
        <v>53</v>
      </c>
      <c r="P5165">
        <v>5</v>
      </c>
      <c r="Q5165">
        <v>4.9000000000000004</v>
      </c>
      <c r="R5165">
        <v>4.9000000000000004</v>
      </c>
      <c r="S5165">
        <v>4.7</v>
      </c>
      <c r="T5165">
        <v>4.9000000000000004</v>
      </c>
      <c r="U5165">
        <v>4.9000000000000004</v>
      </c>
      <c r="V5165" t="s">
        <v>896</v>
      </c>
      <c r="W5165" t="s">
        <v>673</v>
      </c>
      <c r="X5165" t="s">
        <v>124</v>
      </c>
      <c r="Y5165">
        <v>24</v>
      </c>
      <c r="Z5165">
        <v>29</v>
      </c>
      <c r="AA5165" t="s">
        <v>44</v>
      </c>
      <c r="AB5165" t="s">
        <v>45</v>
      </c>
      <c r="AC5165" t="s">
        <v>219</v>
      </c>
      <c r="AD5165" t="s">
        <v>20248</v>
      </c>
      <c r="AE5165" t="s">
        <v>20249</v>
      </c>
      <c r="AF5165">
        <v>16491</v>
      </c>
    </row>
    <row r="5166" spans="1:32" x14ac:dyDescent="0.35">
      <c r="A5166">
        <v>2019</v>
      </c>
      <c r="B5166" t="s">
        <v>187</v>
      </c>
      <c r="C5166" t="s">
        <v>239</v>
      </c>
      <c r="D5166" t="s">
        <v>34</v>
      </c>
      <c r="E5166" t="s">
        <v>5736</v>
      </c>
      <c r="F5166">
        <v>4.7</v>
      </c>
      <c r="G5166">
        <v>205</v>
      </c>
      <c r="H5166" t="s">
        <v>36</v>
      </c>
      <c r="I5166" t="s">
        <v>5737</v>
      </c>
      <c r="J5166">
        <v>4.7</v>
      </c>
      <c r="K5166">
        <v>630</v>
      </c>
      <c r="L5166" t="s">
        <v>5738</v>
      </c>
      <c r="M5166" t="s">
        <v>699</v>
      </c>
      <c r="N5166" s="1" t="s">
        <v>700</v>
      </c>
      <c r="O5166" t="s">
        <v>53</v>
      </c>
      <c r="P5166">
        <v>4.7</v>
      </c>
      <c r="Q5166">
        <v>4.7</v>
      </c>
      <c r="R5166">
        <v>4.5999999999999996</v>
      </c>
      <c r="S5166">
        <v>4.7</v>
      </c>
      <c r="T5166">
        <v>4.8</v>
      </c>
      <c r="U5166">
        <v>4.8</v>
      </c>
      <c r="V5166" t="s">
        <v>5739</v>
      </c>
      <c r="W5166" t="s">
        <v>42</v>
      </c>
      <c r="X5166" t="s">
        <v>124</v>
      </c>
      <c r="Y5166">
        <v>27</v>
      </c>
      <c r="Z5166">
        <v>33</v>
      </c>
      <c r="AA5166" t="s">
        <v>44</v>
      </c>
      <c r="AB5166" t="s">
        <v>78</v>
      </c>
      <c r="AC5166" t="s">
        <v>193</v>
      </c>
      <c r="AD5166" t="s">
        <v>5740</v>
      </c>
      <c r="AE5166">
        <v>851748</v>
      </c>
      <c r="AF5166">
        <v>47584</v>
      </c>
    </row>
    <row r="5167" spans="1:32" x14ac:dyDescent="0.35">
      <c r="A5167">
        <v>2019</v>
      </c>
      <c r="B5167" t="s">
        <v>69</v>
      </c>
      <c r="C5167" t="s">
        <v>1499</v>
      </c>
      <c r="D5167" t="s">
        <v>400</v>
      </c>
      <c r="E5167" t="s">
        <v>20250</v>
      </c>
      <c r="F5167">
        <v>4.8</v>
      </c>
      <c r="G5167">
        <v>540</v>
      </c>
      <c r="H5167" t="s">
        <v>36</v>
      </c>
      <c r="I5167" t="s">
        <v>20251</v>
      </c>
      <c r="J5167">
        <v>4.8</v>
      </c>
      <c r="K5167">
        <v>1472</v>
      </c>
      <c r="L5167" t="s">
        <v>20252</v>
      </c>
      <c r="M5167" t="s">
        <v>9464</v>
      </c>
      <c r="N5167" s="1" t="s">
        <v>20253</v>
      </c>
      <c r="O5167" t="s">
        <v>53</v>
      </c>
      <c r="P5167">
        <v>4.8</v>
      </c>
      <c r="Q5167">
        <v>4.8</v>
      </c>
      <c r="R5167">
        <v>4.7</v>
      </c>
      <c r="S5167">
        <v>4.7</v>
      </c>
      <c r="T5167">
        <v>4.8</v>
      </c>
      <c r="U5167">
        <v>4.8</v>
      </c>
      <c r="V5167" t="s">
        <v>4247</v>
      </c>
      <c r="W5167" t="s">
        <v>42</v>
      </c>
      <c r="X5167" t="s">
        <v>124</v>
      </c>
      <c r="Y5167">
        <v>27</v>
      </c>
      <c r="Z5167">
        <v>33</v>
      </c>
      <c r="AA5167" t="s">
        <v>44</v>
      </c>
      <c r="AB5167" t="s">
        <v>78</v>
      </c>
      <c r="AC5167" t="s">
        <v>79</v>
      </c>
      <c r="AD5167" t="s">
        <v>20254</v>
      </c>
      <c r="AE5167" t="s">
        <v>20255</v>
      </c>
      <c r="AF5167">
        <v>18660</v>
      </c>
    </row>
    <row r="5168" spans="1:32" x14ac:dyDescent="0.35">
      <c r="A5168">
        <v>2021</v>
      </c>
      <c r="B5168" t="s">
        <v>288</v>
      </c>
      <c r="C5168" t="s">
        <v>15216</v>
      </c>
      <c r="D5168" t="s">
        <v>34</v>
      </c>
      <c r="E5168" t="s">
        <v>15217</v>
      </c>
      <c r="F5168">
        <v>5</v>
      </c>
      <c r="G5168">
        <v>4</v>
      </c>
      <c r="H5168" t="s">
        <v>36</v>
      </c>
      <c r="I5168" t="s">
        <v>9861</v>
      </c>
      <c r="J5168">
        <v>4.8</v>
      </c>
      <c r="K5168">
        <v>2080</v>
      </c>
      <c r="L5168" t="s">
        <v>9862</v>
      </c>
      <c r="M5168" t="s">
        <v>39</v>
      </c>
      <c r="N5168">
        <v>90211</v>
      </c>
      <c r="O5168" t="s">
        <v>40</v>
      </c>
      <c r="P5168">
        <v>5</v>
      </c>
      <c r="Q5168">
        <v>5</v>
      </c>
      <c r="R5168">
        <v>5</v>
      </c>
      <c r="S5168">
        <v>5</v>
      </c>
      <c r="T5168">
        <v>4.8</v>
      </c>
      <c r="U5168">
        <v>5</v>
      </c>
      <c r="V5168" t="s">
        <v>1612</v>
      </c>
      <c r="W5168" t="s">
        <v>42</v>
      </c>
      <c r="X5168" t="s">
        <v>124</v>
      </c>
      <c r="Y5168">
        <v>24</v>
      </c>
      <c r="Z5168">
        <v>31</v>
      </c>
      <c r="AA5168" t="s">
        <v>44</v>
      </c>
      <c r="AB5168" t="s">
        <v>113</v>
      </c>
      <c r="AC5168" t="s">
        <v>3082</v>
      </c>
      <c r="AD5168" t="s">
        <v>20256</v>
      </c>
      <c r="AE5168" t="s">
        <v>20257</v>
      </c>
      <c r="AF5168">
        <v>12423</v>
      </c>
    </row>
    <row r="5169" spans="1:32" x14ac:dyDescent="0.35">
      <c r="A5169">
        <v>2016</v>
      </c>
      <c r="B5169" t="s">
        <v>69</v>
      </c>
      <c r="C5169" t="s">
        <v>1368</v>
      </c>
      <c r="D5169" t="s">
        <v>34</v>
      </c>
      <c r="E5169" t="s">
        <v>3323</v>
      </c>
      <c r="F5169">
        <v>4.5999999999999996</v>
      </c>
      <c r="G5169">
        <v>199</v>
      </c>
      <c r="H5169" t="s">
        <v>36</v>
      </c>
      <c r="I5169" t="s">
        <v>5750</v>
      </c>
      <c r="J5169">
        <v>4.7</v>
      </c>
      <c r="K5169">
        <v>1272</v>
      </c>
      <c r="L5169" t="s">
        <v>5751</v>
      </c>
      <c r="M5169" t="s">
        <v>39</v>
      </c>
      <c r="N5169">
        <v>90621</v>
      </c>
      <c r="O5169" t="s">
        <v>53</v>
      </c>
      <c r="P5169">
        <v>4.7</v>
      </c>
      <c r="Q5169">
        <v>4.5999999999999996</v>
      </c>
      <c r="R5169">
        <v>4.5</v>
      </c>
      <c r="S5169">
        <v>4.4000000000000004</v>
      </c>
      <c r="T5169">
        <v>4.5999999999999996</v>
      </c>
      <c r="U5169">
        <v>4.5999999999999996</v>
      </c>
      <c r="V5169" t="s">
        <v>317</v>
      </c>
      <c r="W5169" t="s">
        <v>77</v>
      </c>
      <c r="X5169" t="s">
        <v>124</v>
      </c>
      <c r="Y5169">
        <v>19</v>
      </c>
      <c r="Z5169">
        <v>26</v>
      </c>
      <c r="AA5169" t="s">
        <v>44</v>
      </c>
      <c r="AB5169" t="s">
        <v>125</v>
      </c>
      <c r="AC5169" t="s">
        <v>126</v>
      </c>
      <c r="AD5169" t="s">
        <v>20258</v>
      </c>
      <c r="AE5169" t="s">
        <v>20259</v>
      </c>
      <c r="AF5169">
        <v>65069</v>
      </c>
    </row>
    <row r="5170" spans="1:32" x14ac:dyDescent="0.35">
      <c r="A5170">
        <v>2020</v>
      </c>
      <c r="B5170" t="s">
        <v>257</v>
      </c>
      <c r="C5170" t="s">
        <v>3668</v>
      </c>
      <c r="D5170" t="s">
        <v>34</v>
      </c>
      <c r="E5170" t="s">
        <v>6974</v>
      </c>
      <c r="F5170">
        <v>4.9000000000000004</v>
      </c>
      <c r="G5170">
        <v>29</v>
      </c>
      <c r="H5170" t="s">
        <v>36</v>
      </c>
      <c r="I5170" t="s">
        <v>3921</v>
      </c>
      <c r="J5170">
        <v>4.7</v>
      </c>
      <c r="K5170">
        <v>1007</v>
      </c>
      <c r="L5170" t="s">
        <v>3922</v>
      </c>
      <c r="M5170" t="s">
        <v>39</v>
      </c>
      <c r="N5170">
        <v>92591</v>
      </c>
      <c r="O5170" t="s">
        <v>40</v>
      </c>
      <c r="P5170">
        <v>4.8</v>
      </c>
      <c r="Q5170">
        <v>4.8</v>
      </c>
      <c r="R5170">
        <v>5</v>
      </c>
      <c r="S5170">
        <v>4.7</v>
      </c>
      <c r="T5170">
        <v>4.9000000000000004</v>
      </c>
      <c r="U5170">
        <v>4.9000000000000004</v>
      </c>
      <c r="V5170" t="s">
        <v>1179</v>
      </c>
      <c r="W5170" t="s">
        <v>42</v>
      </c>
      <c r="X5170" t="s">
        <v>95</v>
      </c>
      <c r="Y5170">
        <v>22</v>
      </c>
      <c r="Z5170">
        <v>30</v>
      </c>
      <c r="AA5170" t="s">
        <v>44</v>
      </c>
      <c r="AB5170" t="s">
        <v>45</v>
      </c>
      <c r="AC5170" t="s">
        <v>264</v>
      </c>
      <c r="AD5170" t="s">
        <v>20260</v>
      </c>
      <c r="AE5170" t="s">
        <v>20261</v>
      </c>
      <c r="AF5170">
        <v>20560</v>
      </c>
    </row>
    <row r="5171" spans="1:32" x14ac:dyDescent="0.35">
      <c r="A5171">
        <v>2019</v>
      </c>
      <c r="B5171" t="s">
        <v>257</v>
      </c>
      <c r="C5171" t="s">
        <v>3437</v>
      </c>
      <c r="D5171" t="s">
        <v>34</v>
      </c>
      <c r="E5171" t="s">
        <v>9485</v>
      </c>
      <c r="F5171">
        <v>4.7</v>
      </c>
      <c r="G5171">
        <v>17</v>
      </c>
      <c r="H5171" t="s">
        <v>36</v>
      </c>
      <c r="I5171" t="s">
        <v>9486</v>
      </c>
      <c r="J5171">
        <v>4.9000000000000004</v>
      </c>
      <c r="K5171">
        <v>905</v>
      </c>
      <c r="L5171" t="s">
        <v>9487</v>
      </c>
      <c r="M5171" t="s">
        <v>39</v>
      </c>
      <c r="N5171">
        <v>95117</v>
      </c>
      <c r="O5171" t="s">
        <v>94</v>
      </c>
      <c r="P5171">
        <v>4.8</v>
      </c>
      <c r="Q5171">
        <v>4.5999999999999996</v>
      </c>
      <c r="R5171">
        <v>4.8</v>
      </c>
      <c r="S5171">
        <v>4.7</v>
      </c>
      <c r="T5171">
        <v>4.8</v>
      </c>
      <c r="U5171">
        <v>4.5999999999999996</v>
      </c>
      <c r="V5171" t="s">
        <v>1947</v>
      </c>
      <c r="W5171" t="s">
        <v>3440</v>
      </c>
      <c r="X5171" t="s">
        <v>43</v>
      </c>
      <c r="Y5171">
        <v>23</v>
      </c>
      <c r="Z5171">
        <v>32</v>
      </c>
      <c r="AA5171" t="s">
        <v>44</v>
      </c>
      <c r="AB5171" t="s">
        <v>45</v>
      </c>
      <c r="AC5171" t="s">
        <v>219</v>
      </c>
      <c r="AD5171" t="s">
        <v>9488</v>
      </c>
      <c r="AE5171" t="s">
        <v>9489</v>
      </c>
      <c r="AF5171">
        <v>33480</v>
      </c>
    </row>
    <row r="5172" spans="1:32" x14ac:dyDescent="0.35">
      <c r="A5172">
        <v>2019</v>
      </c>
      <c r="B5172" t="s">
        <v>81</v>
      </c>
      <c r="C5172" t="s">
        <v>3989</v>
      </c>
      <c r="D5172" t="s">
        <v>34</v>
      </c>
      <c r="E5172" t="s">
        <v>20262</v>
      </c>
      <c r="F5172">
        <v>4.5999999999999996</v>
      </c>
      <c r="G5172">
        <v>121</v>
      </c>
      <c r="H5172" t="s">
        <v>36</v>
      </c>
      <c r="I5172" t="s">
        <v>4435</v>
      </c>
      <c r="J5172">
        <v>4.7</v>
      </c>
      <c r="K5172">
        <v>1660</v>
      </c>
      <c r="L5172" t="s">
        <v>4436</v>
      </c>
      <c r="M5172" t="s">
        <v>39</v>
      </c>
      <c r="N5172">
        <v>95129</v>
      </c>
      <c r="O5172" t="s">
        <v>53</v>
      </c>
      <c r="P5172">
        <v>4.7</v>
      </c>
      <c r="Q5172">
        <v>4.5999999999999996</v>
      </c>
      <c r="R5172">
        <v>4.5999999999999996</v>
      </c>
      <c r="S5172">
        <v>4.4000000000000004</v>
      </c>
      <c r="T5172">
        <v>4.7</v>
      </c>
      <c r="U5172">
        <v>4.5999999999999996</v>
      </c>
      <c r="V5172" t="s">
        <v>86</v>
      </c>
      <c r="W5172" t="s">
        <v>77</v>
      </c>
      <c r="X5172" t="s">
        <v>43</v>
      </c>
      <c r="Y5172">
        <v>22</v>
      </c>
      <c r="Z5172">
        <v>33</v>
      </c>
      <c r="AA5172" t="s">
        <v>44</v>
      </c>
      <c r="AB5172" t="s">
        <v>45</v>
      </c>
      <c r="AC5172" t="s">
        <v>46</v>
      </c>
      <c r="AD5172" t="s">
        <v>20263</v>
      </c>
      <c r="AE5172" t="s">
        <v>20264</v>
      </c>
      <c r="AF5172">
        <v>20623</v>
      </c>
    </row>
    <row r="5173" spans="1:32" x14ac:dyDescent="0.35">
      <c r="A5173">
        <v>2019</v>
      </c>
      <c r="B5173" t="s">
        <v>108</v>
      </c>
      <c r="C5173" t="s">
        <v>2760</v>
      </c>
      <c r="D5173" t="s">
        <v>34</v>
      </c>
      <c r="E5173" t="s">
        <v>7010</v>
      </c>
      <c r="F5173">
        <v>5</v>
      </c>
      <c r="G5173">
        <v>10</v>
      </c>
      <c r="H5173" t="s">
        <v>36</v>
      </c>
      <c r="I5173" t="s">
        <v>7011</v>
      </c>
      <c r="J5173">
        <v>4.7</v>
      </c>
      <c r="K5173">
        <v>923</v>
      </c>
      <c r="L5173" t="s">
        <v>7012</v>
      </c>
      <c r="M5173" t="s">
        <v>39</v>
      </c>
      <c r="N5173">
        <v>94002</v>
      </c>
      <c r="O5173" t="s">
        <v>53</v>
      </c>
      <c r="P5173">
        <v>5</v>
      </c>
      <c r="Q5173">
        <v>5</v>
      </c>
      <c r="R5173">
        <v>5</v>
      </c>
      <c r="S5173">
        <v>4.7</v>
      </c>
      <c r="T5173">
        <v>5</v>
      </c>
      <c r="U5173">
        <v>4.9000000000000004</v>
      </c>
      <c r="V5173" t="s">
        <v>76</v>
      </c>
      <c r="W5173" t="s">
        <v>42</v>
      </c>
      <c r="X5173" t="s">
        <v>124</v>
      </c>
      <c r="Y5173">
        <v>16</v>
      </c>
      <c r="Z5173">
        <v>22</v>
      </c>
      <c r="AA5173" t="s">
        <v>44</v>
      </c>
      <c r="AB5173" t="s">
        <v>125</v>
      </c>
      <c r="AC5173" t="s">
        <v>714</v>
      </c>
      <c r="AD5173" t="s">
        <v>7013</v>
      </c>
      <c r="AE5173" t="s">
        <v>7014</v>
      </c>
      <c r="AF5173">
        <v>47019</v>
      </c>
    </row>
    <row r="5174" spans="1:32" x14ac:dyDescent="0.35">
      <c r="A5174">
        <v>2021</v>
      </c>
      <c r="B5174" t="s">
        <v>60</v>
      </c>
      <c r="C5174" t="s">
        <v>61</v>
      </c>
      <c r="D5174" t="s">
        <v>34</v>
      </c>
      <c r="E5174" t="s">
        <v>13860</v>
      </c>
      <c r="F5174">
        <v>4.8</v>
      </c>
      <c r="G5174">
        <v>92</v>
      </c>
      <c r="H5174" t="s">
        <v>36</v>
      </c>
      <c r="I5174" t="s">
        <v>20265</v>
      </c>
      <c r="J5174">
        <v>4.2</v>
      </c>
      <c r="K5174">
        <v>6</v>
      </c>
      <c r="L5174" t="s">
        <v>20266</v>
      </c>
      <c r="M5174" t="s">
        <v>39</v>
      </c>
      <c r="N5174">
        <v>95677</v>
      </c>
      <c r="O5174" t="s">
        <v>53</v>
      </c>
      <c r="P5174">
        <v>4.9000000000000004</v>
      </c>
      <c r="Q5174">
        <v>4.9000000000000004</v>
      </c>
      <c r="R5174">
        <v>4.8</v>
      </c>
      <c r="S5174">
        <v>4.5999999999999996</v>
      </c>
      <c r="T5174">
        <v>4.9000000000000004</v>
      </c>
      <c r="U5174">
        <v>4.8</v>
      </c>
      <c r="V5174" t="s">
        <v>4238</v>
      </c>
      <c r="W5174" t="s">
        <v>42</v>
      </c>
      <c r="X5174" t="s">
        <v>55</v>
      </c>
      <c r="Y5174">
        <v>19</v>
      </c>
      <c r="Z5174">
        <v>24</v>
      </c>
      <c r="AA5174" t="s">
        <v>44</v>
      </c>
      <c r="AB5174" t="s">
        <v>45</v>
      </c>
      <c r="AC5174" t="s">
        <v>66</v>
      </c>
      <c r="AD5174" t="s">
        <v>20267</v>
      </c>
      <c r="AE5174" t="s">
        <v>20268</v>
      </c>
      <c r="AF5174">
        <v>12029</v>
      </c>
    </row>
    <row r="5175" spans="1:32" x14ac:dyDescent="0.35">
      <c r="A5175">
        <v>2020</v>
      </c>
      <c r="B5175" t="s">
        <v>389</v>
      </c>
      <c r="C5175" t="s">
        <v>4458</v>
      </c>
      <c r="D5175" t="s">
        <v>34</v>
      </c>
      <c r="E5175" t="s">
        <v>20269</v>
      </c>
      <c r="F5175">
        <v>4.2</v>
      </c>
      <c r="G5175">
        <v>5</v>
      </c>
      <c r="H5175" t="s">
        <v>36</v>
      </c>
      <c r="I5175" t="s">
        <v>7016</v>
      </c>
      <c r="J5175">
        <v>4.5</v>
      </c>
      <c r="K5175">
        <v>517</v>
      </c>
      <c r="L5175" t="s">
        <v>7017</v>
      </c>
      <c r="M5175" t="s">
        <v>121</v>
      </c>
      <c r="N5175">
        <v>85054</v>
      </c>
      <c r="O5175" t="s">
        <v>53</v>
      </c>
      <c r="P5175">
        <v>4.2</v>
      </c>
      <c r="Q5175">
        <v>4</v>
      </c>
      <c r="R5175">
        <v>4.8</v>
      </c>
      <c r="S5175">
        <v>3.8</v>
      </c>
      <c r="T5175">
        <v>4.2</v>
      </c>
      <c r="U5175">
        <v>4.4000000000000004</v>
      </c>
      <c r="V5175" t="s">
        <v>42</v>
      </c>
      <c r="W5175" t="s">
        <v>2008</v>
      </c>
      <c r="X5175" t="s">
        <v>124</v>
      </c>
      <c r="Y5175">
        <v>99</v>
      </c>
      <c r="Z5175">
        <v>93</v>
      </c>
      <c r="AA5175" t="s">
        <v>1227</v>
      </c>
      <c r="AB5175" t="s">
        <v>1228</v>
      </c>
      <c r="AC5175" t="s">
        <v>1227</v>
      </c>
      <c r="AD5175" t="s">
        <v>20270</v>
      </c>
      <c r="AE5175" t="s">
        <v>20271</v>
      </c>
      <c r="AF5175">
        <v>24873</v>
      </c>
    </row>
    <row r="5176" spans="1:32" x14ac:dyDescent="0.35">
      <c r="A5176">
        <v>2019</v>
      </c>
      <c r="B5176" t="s">
        <v>257</v>
      </c>
      <c r="C5176" t="s">
        <v>1943</v>
      </c>
      <c r="D5176" t="s">
        <v>1080</v>
      </c>
      <c r="E5176" t="s">
        <v>20272</v>
      </c>
      <c r="F5176">
        <v>4.7</v>
      </c>
      <c r="G5176">
        <v>99</v>
      </c>
      <c r="H5176" t="s">
        <v>36</v>
      </c>
      <c r="I5176" t="s">
        <v>10256</v>
      </c>
      <c r="J5176">
        <v>4.5</v>
      </c>
      <c r="K5176">
        <v>797</v>
      </c>
      <c r="L5176" t="s">
        <v>10257</v>
      </c>
      <c r="M5176" t="s">
        <v>121</v>
      </c>
      <c r="N5176">
        <v>85226</v>
      </c>
      <c r="O5176" t="s">
        <v>53</v>
      </c>
      <c r="P5176">
        <v>4.7</v>
      </c>
      <c r="Q5176">
        <v>4.7</v>
      </c>
      <c r="R5176">
        <v>4.8</v>
      </c>
      <c r="S5176">
        <v>4.3</v>
      </c>
      <c r="T5176">
        <v>4.8</v>
      </c>
      <c r="U5176">
        <v>4.5999999999999996</v>
      </c>
      <c r="V5176" t="s">
        <v>428</v>
      </c>
      <c r="W5176" t="s">
        <v>42</v>
      </c>
      <c r="X5176" t="s">
        <v>124</v>
      </c>
      <c r="Y5176">
        <v>22</v>
      </c>
      <c r="Z5176">
        <v>29</v>
      </c>
      <c r="AA5176" t="s">
        <v>44</v>
      </c>
      <c r="AB5176" t="s">
        <v>45</v>
      </c>
      <c r="AC5176" t="s">
        <v>219</v>
      </c>
      <c r="AD5176" t="s">
        <v>20273</v>
      </c>
      <c r="AE5176">
        <v>72646</v>
      </c>
      <c r="AF5176">
        <v>34303</v>
      </c>
    </row>
    <row r="5177" spans="1:32" x14ac:dyDescent="0.35">
      <c r="A5177">
        <v>2018</v>
      </c>
      <c r="B5177" t="s">
        <v>129</v>
      </c>
      <c r="C5177" t="s">
        <v>12313</v>
      </c>
      <c r="D5177" t="s">
        <v>34</v>
      </c>
      <c r="E5177" t="s">
        <v>4484</v>
      </c>
      <c r="F5177">
        <v>4.5999999999999996</v>
      </c>
      <c r="G5177">
        <v>253</v>
      </c>
      <c r="H5177" t="s">
        <v>36</v>
      </c>
      <c r="I5177" t="s">
        <v>20274</v>
      </c>
      <c r="J5177">
        <v>4.7</v>
      </c>
      <c r="K5177">
        <v>690</v>
      </c>
      <c r="L5177" t="s">
        <v>20275</v>
      </c>
      <c r="M5177" t="s">
        <v>784</v>
      </c>
      <c r="N5177">
        <v>97504</v>
      </c>
      <c r="O5177" t="s">
        <v>53</v>
      </c>
      <c r="P5177">
        <v>4.7</v>
      </c>
      <c r="Q5177">
        <v>4.5999999999999996</v>
      </c>
      <c r="R5177">
        <v>4.5</v>
      </c>
      <c r="S5177">
        <v>4.5999999999999996</v>
      </c>
      <c r="T5177">
        <v>4.5999999999999996</v>
      </c>
      <c r="U5177">
        <v>4.7</v>
      </c>
      <c r="V5177" t="s">
        <v>20276</v>
      </c>
      <c r="W5177" t="s">
        <v>77</v>
      </c>
      <c r="X5177" t="s">
        <v>124</v>
      </c>
      <c r="Y5177">
        <v>16</v>
      </c>
      <c r="Z5177">
        <v>24</v>
      </c>
      <c r="AA5177" t="s">
        <v>44</v>
      </c>
      <c r="AB5177" t="s">
        <v>198</v>
      </c>
      <c r="AC5177" t="s">
        <v>474</v>
      </c>
      <c r="AD5177" t="s">
        <v>20277</v>
      </c>
      <c r="AE5177" t="s">
        <v>20278</v>
      </c>
      <c r="AF5177">
        <v>45381</v>
      </c>
    </row>
    <row r="5178" spans="1:32" x14ac:dyDescent="0.35">
      <c r="A5178">
        <v>2021</v>
      </c>
      <c r="B5178" t="s">
        <v>108</v>
      </c>
      <c r="C5178" t="s">
        <v>5066</v>
      </c>
      <c r="D5178" t="s">
        <v>34</v>
      </c>
      <c r="E5178" t="s">
        <v>13922</v>
      </c>
      <c r="F5178">
        <v>4.4000000000000004</v>
      </c>
      <c r="G5178">
        <v>10</v>
      </c>
      <c r="H5178" t="s">
        <v>36</v>
      </c>
      <c r="I5178" t="s">
        <v>13923</v>
      </c>
      <c r="J5178">
        <v>4.8</v>
      </c>
      <c r="K5178">
        <v>1061</v>
      </c>
      <c r="L5178" t="s">
        <v>13924</v>
      </c>
      <c r="M5178" t="s">
        <v>797</v>
      </c>
      <c r="N5178">
        <v>80122</v>
      </c>
      <c r="O5178" t="s">
        <v>53</v>
      </c>
      <c r="P5178">
        <v>4.5</v>
      </c>
      <c r="Q5178">
        <v>4.9000000000000004</v>
      </c>
      <c r="R5178">
        <v>4.7</v>
      </c>
      <c r="S5178">
        <v>3.9</v>
      </c>
      <c r="T5178">
        <v>4.5</v>
      </c>
      <c r="U5178">
        <v>4.2</v>
      </c>
      <c r="V5178" t="s">
        <v>712</v>
      </c>
      <c r="W5178" t="s">
        <v>13925</v>
      </c>
      <c r="X5178" t="s">
        <v>124</v>
      </c>
      <c r="Y5178">
        <v>23</v>
      </c>
      <c r="Z5178">
        <v>30</v>
      </c>
      <c r="AA5178" t="s">
        <v>44</v>
      </c>
      <c r="AB5178" t="s">
        <v>463</v>
      </c>
      <c r="AC5178" t="s">
        <v>219</v>
      </c>
      <c r="AD5178" t="s">
        <v>13926</v>
      </c>
      <c r="AE5178">
        <v>211056</v>
      </c>
      <c r="AF5178">
        <v>10179</v>
      </c>
    </row>
    <row r="5179" spans="1:32" x14ac:dyDescent="0.35">
      <c r="A5179">
        <v>2013</v>
      </c>
      <c r="B5179" t="s">
        <v>257</v>
      </c>
      <c r="C5179" t="s">
        <v>2959</v>
      </c>
      <c r="D5179" t="s">
        <v>34</v>
      </c>
      <c r="E5179" t="s">
        <v>20279</v>
      </c>
      <c r="F5179">
        <v>4.2</v>
      </c>
      <c r="G5179">
        <v>82</v>
      </c>
      <c r="H5179" t="s">
        <v>36</v>
      </c>
      <c r="I5179" t="s">
        <v>8352</v>
      </c>
      <c r="J5179">
        <v>4.5</v>
      </c>
      <c r="K5179">
        <v>816</v>
      </c>
      <c r="L5179" t="s">
        <v>8353</v>
      </c>
      <c r="M5179" t="s">
        <v>797</v>
      </c>
      <c r="N5179">
        <v>80246</v>
      </c>
      <c r="O5179" t="s">
        <v>40</v>
      </c>
      <c r="P5179">
        <v>4.5</v>
      </c>
      <c r="Q5179">
        <v>4.4000000000000004</v>
      </c>
      <c r="R5179">
        <v>4.3</v>
      </c>
      <c r="S5179">
        <v>3.8</v>
      </c>
      <c r="T5179">
        <v>4.5</v>
      </c>
      <c r="U5179">
        <v>3.8</v>
      </c>
      <c r="V5179" t="s">
        <v>42</v>
      </c>
      <c r="W5179" t="s">
        <v>123</v>
      </c>
      <c r="X5179" t="s">
        <v>124</v>
      </c>
      <c r="Y5179">
        <v>21</v>
      </c>
      <c r="Z5179">
        <v>28</v>
      </c>
      <c r="AA5179" t="s">
        <v>44</v>
      </c>
      <c r="AB5179" t="s">
        <v>45</v>
      </c>
      <c r="AC5179" t="s">
        <v>219</v>
      </c>
      <c r="AD5179" t="s">
        <v>20280</v>
      </c>
      <c r="AE5179" t="s">
        <v>20281</v>
      </c>
      <c r="AF5179">
        <v>67462</v>
      </c>
    </row>
    <row r="5180" spans="1:32" x14ac:dyDescent="0.35">
      <c r="A5180">
        <v>2019</v>
      </c>
      <c r="B5180" t="s">
        <v>69</v>
      </c>
      <c r="C5180" t="s">
        <v>1537</v>
      </c>
      <c r="D5180" t="s">
        <v>400</v>
      </c>
      <c r="E5180" t="s">
        <v>14266</v>
      </c>
      <c r="F5180">
        <v>4.8</v>
      </c>
      <c r="G5180">
        <v>540</v>
      </c>
      <c r="H5180" t="s">
        <v>36</v>
      </c>
      <c r="I5180" t="s">
        <v>8357</v>
      </c>
      <c r="J5180">
        <v>4.7</v>
      </c>
      <c r="K5180">
        <v>545</v>
      </c>
      <c r="L5180" t="s">
        <v>8358</v>
      </c>
      <c r="M5180" t="s">
        <v>243</v>
      </c>
      <c r="N5180">
        <v>98409</v>
      </c>
      <c r="O5180" t="s">
        <v>53</v>
      </c>
      <c r="P5180">
        <v>4.8</v>
      </c>
      <c r="Q5180">
        <v>4.8</v>
      </c>
      <c r="R5180">
        <v>4.7</v>
      </c>
      <c r="S5180">
        <v>4.7</v>
      </c>
      <c r="T5180">
        <v>4.8</v>
      </c>
      <c r="U5180">
        <v>4.8</v>
      </c>
      <c r="V5180" t="s">
        <v>122</v>
      </c>
      <c r="W5180" t="s">
        <v>42</v>
      </c>
      <c r="X5180" t="s">
        <v>124</v>
      </c>
      <c r="Y5180">
        <v>27</v>
      </c>
      <c r="Z5180">
        <v>33</v>
      </c>
      <c r="AA5180" t="s">
        <v>44</v>
      </c>
      <c r="AB5180" t="s">
        <v>78</v>
      </c>
      <c r="AC5180" t="s">
        <v>79</v>
      </c>
      <c r="AD5180" t="s">
        <v>14267</v>
      </c>
      <c r="AE5180" t="s">
        <v>14268</v>
      </c>
      <c r="AF5180">
        <v>48627</v>
      </c>
    </row>
    <row r="5181" spans="1:32" x14ac:dyDescent="0.35">
      <c r="A5181">
        <v>2017</v>
      </c>
      <c r="B5181" t="s">
        <v>1046</v>
      </c>
      <c r="C5181" t="s">
        <v>5459</v>
      </c>
      <c r="D5181" t="s">
        <v>34</v>
      </c>
      <c r="E5181" t="s">
        <v>20282</v>
      </c>
      <c r="F5181">
        <v>4.4000000000000004</v>
      </c>
      <c r="G5181">
        <v>37</v>
      </c>
      <c r="H5181" t="s">
        <v>36</v>
      </c>
      <c r="I5181" t="s">
        <v>20283</v>
      </c>
      <c r="J5181">
        <v>4.9000000000000004</v>
      </c>
      <c r="K5181">
        <v>6403</v>
      </c>
      <c r="L5181" t="s">
        <v>20284</v>
      </c>
      <c r="M5181" t="s">
        <v>271</v>
      </c>
      <c r="N5181">
        <v>76384</v>
      </c>
      <c r="O5181" t="s">
        <v>40</v>
      </c>
      <c r="P5181">
        <v>4.5999999999999996</v>
      </c>
      <c r="Q5181">
        <v>4.5</v>
      </c>
      <c r="R5181">
        <v>4.3</v>
      </c>
      <c r="S5181">
        <v>3.9</v>
      </c>
      <c r="T5181">
        <v>4.8</v>
      </c>
      <c r="U5181">
        <v>4.0999999999999996</v>
      </c>
      <c r="V5181" t="s">
        <v>6769</v>
      </c>
      <c r="W5181" t="s">
        <v>20285</v>
      </c>
      <c r="X5181" t="s">
        <v>55</v>
      </c>
      <c r="Y5181">
        <v>15</v>
      </c>
      <c r="Z5181">
        <v>20</v>
      </c>
      <c r="AA5181" t="s">
        <v>44</v>
      </c>
      <c r="AB5181" t="s">
        <v>45</v>
      </c>
      <c r="AC5181" t="s">
        <v>737</v>
      </c>
      <c r="AD5181" t="s">
        <v>20286</v>
      </c>
      <c r="AE5181" t="s">
        <v>20287</v>
      </c>
      <c r="AF5181">
        <v>62045</v>
      </c>
    </row>
    <row r="5182" spans="1:32" x14ac:dyDescent="0.35">
      <c r="A5182">
        <v>2021</v>
      </c>
      <c r="B5182" t="s">
        <v>591</v>
      </c>
      <c r="C5182" t="s">
        <v>10178</v>
      </c>
      <c r="D5182" t="s">
        <v>1783</v>
      </c>
      <c r="E5182" t="s">
        <v>2169</v>
      </c>
      <c r="F5182">
        <v>4.9000000000000004</v>
      </c>
      <c r="G5182">
        <v>17</v>
      </c>
      <c r="H5182" t="s">
        <v>36</v>
      </c>
      <c r="I5182" t="s">
        <v>20288</v>
      </c>
      <c r="J5182">
        <v>4.3</v>
      </c>
      <c r="K5182">
        <v>50</v>
      </c>
      <c r="L5182" t="s">
        <v>20289</v>
      </c>
      <c r="M5182" t="s">
        <v>271</v>
      </c>
      <c r="N5182">
        <v>76049</v>
      </c>
      <c r="O5182" t="s">
        <v>53</v>
      </c>
      <c r="P5182">
        <v>4.9000000000000004</v>
      </c>
      <c r="Q5182">
        <v>5</v>
      </c>
      <c r="R5182">
        <v>4.9000000000000004</v>
      </c>
      <c r="S5182">
        <v>4.7</v>
      </c>
      <c r="T5182">
        <v>5</v>
      </c>
      <c r="U5182">
        <v>4.9000000000000004</v>
      </c>
      <c r="V5182" t="s">
        <v>1565</v>
      </c>
      <c r="W5182" t="s">
        <v>176</v>
      </c>
      <c r="X5182" t="s">
        <v>43</v>
      </c>
      <c r="Y5182">
        <v>28</v>
      </c>
      <c r="Z5182">
        <v>39</v>
      </c>
      <c r="AA5182" t="s">
        <v>44</v>
      </c>
      <c r="AB5182" t="s">
        <v>78</v>
      </c>
      <c r="AC5182" t="s">
        <v>522</v>
      </c>
      <c r="AD5182" t="s">
        <v>20290</v>
      </c>
      <c r="AE5182" t="s">
        <v>20291</v>
      </c>
      <c r="AF5182">
        <v>10202</v>
      </c>
    </row>
    <row r="5183" spans="1:32" x14ac:dyDescent="0.35">
      <c r="A5183">
        <v>2018</v>
      </c>
      <c r="B5183" t="s">
        <v>69</v>
      </c>
      <c r="C5183" t="s">
        <v>844</v>
      </c>
      <c r="D5183" t="s">
        <v>400</v>
      </c>
      <c r="E5183" t="s">
        <v>6368</v>
      </c>
      <c r="F5183">
        <v>4.8</v>
      </c>
      <c r="G5183">
        <v>652</v>
      </c>
      <c r="H5183" t="s">
        <v>36</v>
      </c>
      <c r="I5183" t="s">
        <v>9943</v>
      </c>
      <c r="J5183">
        <v>4.8</v>
      </c>
      <c r="K5183">
        <v>2493</v>
      </c>
      <c r="L5183" t="s">
        <v>9944</v>
      </c>
      <c r="M5183" t="s">
        <v>271</v>
      </c>
      <c r="N5183">
        <v>76116</v>
      </c>
      <c r="O5183" t="s">
        <v>53</v>
      </c>
      <c r="P5183">
        <v>4.8</v>
      </c>
      <c r="Q5183">
        <v>4.8</v>
      </c>
      <c r="R5183">
        <v>4.7</v>
      </c>
      <c r="S5183">
        <v>4.7</v>
      </c>
      <c r="T5183">
        <v>4.8</v>
      </c>
      <c r="U5183">
        <v>4.8</v>
      </c>
      <c r="V5183" t="s">
        <v>317</v>
      </c>
      <c r="W5183" t="s">
        <v>42</v>
      </c>
      <c r="X5183" t="s">
        <v>43</v>
      </c>
      <c r="Y5183">
        <v>30</v>
      </c>
      <c r="Z5183">
        <v>38</v>
      </c>
      <c r="AA5183" t="s">
        <v>44</v>
      </c>
      <c r="AB5183" t="s">
        <v>78</v>
      </c>
      <c r="AC5183" t="s">
        <v>79</v>
      </c>
      <c r="AD5183" t="s">
        <v>9945</v>
      </c>
      <c r="AE5183" t="s">
        <v>9946</v>
      </c>
      <c r="AF5183">
        <v>30160</v>
      </c>
    </row>
    <row r="5184" spans="1:32" x14ac:dyDescent="0.35">
      <c r="A5184">
        <v>2019</v>
      </c>
      <c r="B5184" t="s">
        <v>373</v>
      </c>
      <c r="C5184" t="s">
        <v>3037</v>
      </c>
      <c r="D5184" t="s">
        <v>1957</v>
      </c>
      <c r="E5184" t="s">
        <v>6538</v>
      </c>
      <c r="F5184">
        <v>4.5999999999999996</v>
      </c>
      <c r="G5184">
        <v>56</v>
      </c>
      <c r="H5184" t="s">
        <v>36</v>
      </c>
      <c r="I5184" t="s">
        <v>5356</v>
      </c>
      <c r="J5184">
        <v>4.5</v>
      </c>
      <c r="K5184">
        <v>70</v>
      </c>
      <c r="L5184" t="s">
        <v>5357</v>
      </c>
      <c r="M5184" t="s">
        <v>271</v>
      </c>
      <c r="N5184">
        <v>76132</v>
      </c>
      <c r="O5184" t="s">
        <v>53</v>
      </c>
      <c r="P5184">
        <v>4.8</v>
      </c>
      <c r="Q5184">
        <v>4.5999999999999996</v>
      </c>
      <c r="R5184">
        <v>4.5</v>
      </c>
      <c r="S5184">
        <v>4.5</v>
      </c>
      <c r="T5184">
        <v>4.7</v>
      </c>
      <c r="U5184">
        <v>4.5999999999999996</v>
      </c>
      <c r="V5184" t="s">
        <v>1076</v>
      </c>
      <c r="W5184" t="s">
        <v>3039</v>
      </c>
      <c r="X5184" t="s">
        <v>43</v>
      </c>
      <c r="Y5184">
        <v>20</v>
      </c>
      <c r="Z5184">
        <v>27</v>
      </c>
      <c r="AA5184" t="s">
        <v>44</v>
      </c>
      <c r="AB5184" t="s">
        <v>78</v>
      </c>
      <c r="AC5184" t="s">
        <v>114</v>
      </c>
      <c r="AD5184" t="s">
        <v>20292</v>
      </c>
      <c r="AE5184" t="s">
        <v>20293</v>
      </c>
      <c r="AF5184">
        <v>51526</v>
      </c>
    </row>
    <row r="5185" spans="1:32" x14ac:dyDescent="0.35">
      <c r="A5185">
        <v>2021</v>
      </c>
      <c r="B5185" t="s">
        <v>591</v>
      </c>
      <c r="C5185" t="s">
        <v>10178</v>
      </c>
      <c r="D5185" t="s">
        <v>34</v>
      </c>
      <c r="E5185" t="s">
        <v>20294</v>
      </c>
      <c r="F5185">
        <v>4.9000000000000004</v>
      </c>
      <c r="G5185">
        <v>17</v>
      </c>
      <c r="H5185" t="s">
        <v>36</v>
      </c>
      <c r="I5185" t="s">
        <v>3479</v>
      </c>
      <c r="J5185">
        <v>4.7</v>
      </c>
      <c r="K5185">
        <v>1358</v>
      </c>
      <c r="L5185" t="s">
        <v>3480</v>
      </c>
      <c r="M5185" t="s">
        <v>271</v>
      </c>
      <c r="N5185">
        <v>76017</v>
      </c>
      <c r="O5185" t="s">
        <v>53</v>
      </c>
      <c r="P5185">
        <v>4.9000000000000004</v>
      </c>
      <c r="Q5185">
        <v>5</v>
      </c>
      <c r="R5185">
        <v>4.9000000000000004</v>
      </c>
      <c r="S5185">
        <v>4.7</v>
      </c>
      <c r="T5185">
        <v>5</v>
      </c>
      <c r="U5185">
        <v>4.9000000000000004</v>
      </c>
      <c r="V5185" t="s">
        <v>20295</v>
      </c>
      <c r="W5185" t="s">
        <v>176</v>
      </c>
      <c r="X5185" t="s">
        <v>43</v>
      </c>
      <c r="Y5185">
        <v>28</v>
      </c>
      <c r="Z5185">
        <v>39</v>
      </c>
      <c r="AA5185" t="s">
        <v>44</v>
      </c>
      <c r="AB5185" t="s">
        <v>78</v>
      </c>
      <c r="AC5185" t="s">
        <v>522</v>
      </c>
      <c r="AD5185" t="s">
        <v>20296</v>
      </c>
      <c r="AE5185" t="s">
        <v>20297</v>
      </c>
      <c r="AF5185">
        <v>18024</v>
      </c>
    </row>
    <row r="5186" spans="1:32" x14ac:dyDescent="0.35">
      <c r="A5186">
        <v>2019</v>
      </c>
      <c r="B5186" t="s">
        <v>48</v>
      </c>
      <c r="C5186" t="s">
        <v>20298</v>
      </c>
      <c r="D5186" t="s">
        <v>753</v>
      </c>
      <c r="E5186" t="s">
        <v>4895</v>
      </c>
      <c r="F5186">
        <v>4.8</v>
      </c>
      <c r="G5186">
        <v>62</v>
      </c>
      <c r="H5186" t="s">
        <v>36</v>
      </c>
      <c r="I5186" t="s">
        <v>6656</v>
      </c>
      <c r="J5186">
        <v>4.9000000000000004</v>
      </c>
      <c r="K5186">
        <v>1663</v>
      </c>
      <c r="L5186" t="s">
        <v>6657</v>
      </c>
      <c r="M5186" t="s">
        <v>271</v>
      </c>
      <c r="N5186">
        <v>75067</v>
      </c>
      <c r="O5186" t="s">
        <v>40</v>
      </c>
      <c r="P5186">
        <v>4.9000000000000004</v>
      </c>
      <c r="Q5186">
        <v>4.9000000000000004</v>
      </c>
      <c r="R5186">
        <v>4.8</v>
      </c>
      <c r="S5186">
        <v>4.7</v>
      </c>
      <c r="T5186">
        <v>4.9000000000000004</v>
      </c>
      <c r="U5186">
        <v>4.7</v>
      </c>
      <c r="V5186" t="s">
        <v>2043</v>
      </c>
      <c r="W5186" t="s">
        <v>327</v>
      </c>
      <c r="X5186" t="s">
        <v>95</v>
      </c>
      <c r="Y5186">
        <v>17</v>
      </c>
      <c r="Z5186">
        <v>24</v>
      </c>
      <c r="AA5186" t="s">
        <v>44</v>
      </c>
      <c r="AB5186" t="s">
        <v>56</v>
      </c>
      <c r="AC5186" t="s">
        <v>1365</v>
      </c>
      <c r="AD5186" t="s">
        <v>20299</v>
      </c>
      <c r="AE5186" t="s">
        <v>20300</v>
      </c>
      <c r="AF5186">
        <v>47221</v>
      </c>
    </row>
    <row r="5187" spans="1:32" x14ac:dyDescent="0.35">
      <c r="A5187">
        <v>2019</v>
      </c>
      <c r="B5187" t="s">
        <v>373</v>
      </c>
      <c r="C5187" t="s">
        <v>3037</v>
      </c>
      <c r="D5187" t="s">
        <v>1957</v>
      </c>
      <c r="E5187" t="s">
        <v>20301</v>
      </c>
      <c r="F5187">
        <v>4.5999999999999996</v>
      </c>
      <c r="G5187">
        <v>56</v>
      </c>
      <c r="H5187" t="s">
        <v>36</v>
      </c>
      <c r="I5187" t="s">
        <v>2495</v>
      </c>
      <c r="J5187">
        <v>4.5</v>
      </c>
      <c r="K5187">
        <v>563</v>
      </c>
      <c r="L5187" t="s">
        <v>2496</v>
      </c>
      <c r="M5187" t="s">
        <v>271</v>
      </c>
      <c r="N5187">
        <v>75034</v>
      </c>
      <c r="O5187" t="s">
        <v>53</v>
      </c>
      <c r="P5187">
        <v>4.8</v>
      </c>
      <c r="Q5187">
        <v>4.5999999999999996</v>
      </c>
      <c r="R5187">
        <v>4.5</v>
      </c>
      <c r="S5187">
        <v>4.5</v>
      </c>
      <c r="T5187">
        <v>4.7</v>
      </c>
      <c r="U5187">
        <v>4.5999999999999996</v>
      </c>
      <c r="V5187" t="s">
        <v>5141</v>
      </c>
      <c r="W5187" t="s">
        <v>889</v>
      </c>
      <c r="X5187" t="s">
        <v>43</v>
      </c>
      <c r="Y5187">
        <v>20</v>
      </c>
      <c r="Z5187">
        <v>27</v>
      </c>
      <c r="AA5187" t="s">
        <v>44</v>
      </c>
      <c r="AB5187" t="s">
        <v>78</v>
      </c>
      <c r="AC5187" t="s">
        <v>114</v>
      </c>
      <c r="AD5187" t="s">
        <v>20302</v>
      </c>
      <c r="AE5187">
        <v>74808</v>
      </c>
      <c r="AF5187">
        <v>45944</v>
      </c>
    </row>
    <row r="5188" spans="1:32" x14ac:dyDescent="0.35">
      <c r="A5188">
        <v>2021</v>
      </c>
      <c r="B5188" t="s">
        <v>108</v>
      </c>
      <c r="C5188" t="s">
        <v>1621</v>
      </c>
      <c r="D5188" t="s">
        <v>634</v>
      </c>
      <c r="E5188" t="s">
        <v>20303</v>
      </c>
      <c r="F5188">
        <v>4.7</v>
      </c>
      <c r="G5188">
        <v>16</v>
      </c>
      <c r="H5188" t="s">
        <v>36</v>
      </c>
      <c r="I5188" t="s">
        <v>14964</v>
      </c>
      <c r="J5188">
        <v>4.5999999999999996</v>
      </c>
      <c r="K5188">
        <v>1545</v>
      </c>
      <c r="L5188" t="s">
        <v>14965</v>
      </c>
      <c r="M5188" t="s">
        <v>271</v>
      </c>
      <c r="N5188">
        <v>75024</v>
      </c>
      <c r="O5188" t="s">
        <v>53</v>
      </c>
      <c r="P5188">
        <v>4.9000000000000004</v>
      </c>
      <c r="Q5188">
        <v>4.8</v>
      </c>
      <c r="R5188">
        <v>4.7</v>
      </c>
      <c r="S5188">
        <v>4.5999999999999996</v>
      </c>
      <c r="T5188">
        <v>4.8</v>
      </c>
      <c r="U5188">
        <v>4.5</v>
      </c>
      <c r="V5188" t="s">
        <v>9640</v>
      </c>
      <c r="W5188" t="s">
        <v>1626</v>
      </c>
      <c r="X5188" t="s">
        <v>124</v>
      </c>
      <c r="Y5188">
        <v>21</v>
      </c>
      <c r="Z5188">
        <v>28</v>
      </c>
      <c r="AA5188" t="s">
        <v>44</v>
      </c>
      <c r="AB5188" t="s">
        <v>125</v>
      </c>
      <c r="AC5188" t="s">
        <v>219</v>
      </c>
      <c r="AD5188" t="s">
        <v>20304</v>
      </c>
      <c r="AE5188" t="s">
        <v>20305</v>
      </c>
      <c r="AF5188">
        <v>10690</v>
      </c>
    </row>
    <row r="5189" spans="1:32" x14ac:dyDescent="0.35">
      <c r="A5189">
        <v>2021</v>
      </c>
      <c r="B5189" t="s">
        <v>339</v>
      </c>
      <c r="C5189" t="s">
        <v>4282</v>
      </c>
      <c r="D5189" t="s">
        <v>34</v>
      </c>
      <c r="E5189" t="s">
        <v>20306</v>
      </c>
      <c r="F5189">
        <v>4.9000000000000004</v>
      </c>
      <c r="G5189">
        <v>3</v>
      </c>
      <c r="H5189" t="s">
        <v>36</v>
      </c>
      <c r="I5189" t="s">
        <v>6667</v>
      </c>
      <c r="J5189">
        <v>4.8</v>
      </c>
      <c r="K5189">
        <v>1165</v>
      </c>
      <c r="L5189" t="s">
        <v>6668</v>
      </c>
      <c r="M5189" t="s">
        <v>271</v>
      </c>
      <c r="N5189">
        <v>75093</v>
      </c>
      <c r="O5189" t="s">
        <v>40</v>
      </c>
      <c r="P5189">
        <v>5</v>
      </c>
      <c r="Q5189">
        <v>4.7</v>
      </c>
      <c r="R5189">
        <v>5</v>
      </c>
      <c r="S5189">
        <v>4.7</v>
      </c>
      <c r="T5189">
        <v>5</v>
      </c>
      <c r="U5189">
        <v>4.7</v>
      </c>
      <c r="V5189" t="s">
        <v>1172</v>
      </c>
      <c r="W5189" t="s">
        <v>327</v>
      </c>
      <c r="X5189" t="s">
        <v>55</v>
      </c>
      <c r="Y5189">
        <v>20</v>
      </c>
      <c r="Z5189">
        <v>26</v>
      </c>
      <c r="AA5189" t="s">
        <v>44</v>
      </c>
      <c r="AB5189" t="s">
        <v>198</v>
      </c>
      <c r="AC5189" t="s">
        <v>688</v>
      </c>
      <c r="AD5189" t="s">
        <v>20307</v>
      </c>
      <c r="AE5189" t="s">
        <v>20308</v>
      </c>
      <c r="AF5189">
        <v>16843</v>
      </c>
    </row>
    <row r="5190" spans="1:32" x14ac:dyDescent="0.35">
      <c r="A5190">
        <v>2012</v>
      </c>
      <c r="B5190" t="s">
        <v>585</v>
      </c>
      <c r="C5190" t="s">
        <v>1913</v>
      </c>
      <c r="D5190" t="s">
        <v>34</v>
      </c>
      <c r="E5190" t="s">
        <v>20309</v>
      </c>
      <c r="F5190">
        <v>4.8</v>
      </c>
      <c r="G5190">
        <v>40</v>
      </c>
      <c r="H5190" t="s">
        <v>36</v>
      </c>
      <c r="I5190" t="s">
        <v>5855</v>
      </c>
      <c r="J5190">
        <v>4.8</v>
      </c>
      <c r="K5190">
        <v>2692</v>
      </c>
      <c r="L5190" t="s">
        <v>5856</v>
      </c>
      <c r="M5190" t="s">
        <v>271</v>
      </c>
      <c r="N5190">
        <v>75093</v>
      </c>
      <c r="O5190" t="s">
        <v>75</v>
      </c>
      <c r="P5190">
        <v>4.9000000000000004</v>
      </c>
      <c r="Q5190">
        <v>4.8</v>
      </c>
      <c r="R5190">
        <v>4.9000000000000004</v>
      </c>
      <c r="S5190">
        <v>4.5</v>
      </c>
      <c r="T5190">
        <v>4.9000000000000004</v>
      </c>
      <c r="U5190">
        <v>4.7</v>
      </c>
      <c r="V5190" t="s">
        <v>16457</v>
      </c>
      <c r="W5190" t="s">
        <v>77</v>
      </c>
      <c r="X5190" t="s">
        <v>124</v>
      </c>
      <c r="Y5190">
        <v>16</v>
      </c>
      <c r="Z5190">
        <v>22</v>
      </c>
      <c r="AA5190" t="s">
        <v>44</v>
      </c>
      <c r="AB5190" t="s">
        <v>45</v>
      </c>
      <c r="AC5190" t="s">
        <v>20310</v>
      </c>
      <c r="AD5190" t="s">
        <v>20311</v>
      </c>
      <c r="AE5190" t="s">
        <v>20312</v>
      </c>
      <c r="AF5190">
        <v>91260</v>
      </c>
    </row>
    <row r="5191" spans="1:32" x14ac:dyDescent="0.35">
      <c r="A5191">
        <v>2016</v>
      </c>
      <c r="B5191" t="s">
        <v>108</v>
      </c>
      <c r="C5191" t="s">
        <v>14756</v>
      </c>
      <c r="D5191" t="s">
        <v>34</v>
      </c>
      <c r="E5191" t="s">
        <v>71</v>
      </c>
      <c r="F5191">
        <v>4.7</v>
      </c>
      <c r="G5191">
        <v>11</v>
      </c>
      <c r="H5191" t="s">
        <v>36</v>
      </c>
      <c r="I5191" t="s">
        <v>6671</v>
      </c>
      <c r="J5191">
        <v>4.7</v>
      </c>
      <c r="K5191">
        <v>373</v>
      </c>
      <c r="L5191" t="s">
        <v>6672</v>
      </c>
      <c r="M5191" t="s">
        <v>271</v>
      </c>
      <c r="N5191">
        <v>75252</v>
      </c>
      <c r="O5191" t="s">
        <v>53</v>
      </c>
      <c r="P5191">
        <v>4.9000000000000004</v>
      </c>
      <c r="Q5191">
        <v>4.9000000000000004</v>
      </c>
      <c r="R5191">
        <v>4.7</v>
      </c>
      <c r="S5191">
        <v>4.0999999999999996</v>
      </c>
      <c r="T5191">
        <v>4.8</v>
      </c>
      <c r="U5191">
        <v>4.7</v>
      </c>
      <c r="V5191" t="s">
        <v>42</v>
      </c>
      <c r="W5191" t="s">
        <v>77</v>
      </c>
      <c r="X5191" t="s">
        <v>95</v>
      </c>
      <c r="Y5191">
        <v>18</v>
      </c>
      <c r="Z5191">
        <v>24</v>
      </c>
      <c r="AA5191" t="s">
        <v>44</v>
      </c>
      <c r="AB5191" t="s">
        <v>113</v>
      </c>
      <c r="AC5191" t="s">
        <v>114</v>
      </c>
      <c r="AD5191" t="s">
        <v>20313</v>
      </c>
      <c r="AE5191" t="s">
        <v>20314</v>
      </c>
      <c r="AF5191">
        <v>82744</v>
      </c>
    </row>
    <row r="5192" spans="1:32" x14ac:dyDescent="0.35">
      <c r="A5192">
        <v>2021</v>
      </c>
      <c r="B5192" t="s">
        <v>32</v>
      </c>
      <c r="C5192" t="s">
        <v>4978</v>
      </c>
      <c r="D5192" t="s">
        <v>34</v>
      </c>
      <c r="E5192" t="s">
        <v>20315</v>
      </c>
      <c r="F5192">
        <v>4.9000000000000004</v>
      </c>
      <c r="G5192">
        <v>93</v>
      </c>
      <c r="H5192" t="s">
        <v>36</v>
      </c>
      <c r="I5192" t="s">
        <v>20316</v>
      </c>
      <c r="J5192">
        <v>4</v>
      </c>
      <c r="K5192">
        <v>44</v>
      </c>
      <c r="L5192" t="s">
        <v>20317</v>
      </c>
      <c r="M5192" t="s">
        <v>309</v>
      </c>
      <c r="N5192">
        <v>68008</v>
      </c>
      <c r="O5192" t="s">
        <v>53</v>
      </c>
      <c r="P5192">
        <v>4.9000000000000004</v>
      </c>
      <c r="Q5192">
        <v>4.8</v>
      </c>
      <c r="R5192">
        <v>4.8</v>
      </c>
      <c r="S5192">
        <v>4.8</v>
      </c>
      <c r="T5192">
        <v>4.8</v>
      </c>
      <c r="U5192">
        <v>4.9000000000000004</v>
      </c>
      <c r="V5192" t="s">
        <v>42</v>
      </c>
      <c r="W5192" t="s">
        <v>77</v>
      </c>
      <c r="X5192" t="s">
        <v>124</v>
      </c>
      <c r="Y5192">
        <v>20</v>
      </c>
      <c r="Z5192">
        <v>27</v>
      </c>
      <c r="AA5192" t="s">
        <v>44</v>
      </c>
      <c r="AB5192" t="s">
        <v>45</v>
      </c>
      <c r="AC5192" t="s">
        <v>46</v>
      </c>
      <c r="AD5192" t="s">
        <v>20318</v>
      </c>
      <c r="AE5192" t="s">
        <v>20319</v>
      </c>
      <c r="AF5192">
        <v>14898</v>
      </c>
    </row>
    <row r="5193" spans="1:32" x14ac:dyDescent="0.35">
      <c r="A5193">
        <v>2010</v>
      </c>
      <c r="B5193" t="s">
        <v>516</v>
      </c>
      <c r="C5193" t="s">
        <v>7121</v>
      </c>
      <c r="D5193" t="s">
        <v>34</v>
      </c>
      <c r="E5193" t="s">
        <v>7122</v>
      </c>
      <c r="F5193">
        <v>4.5999999999999996</v>
      </c>
      <c r="G5193">
        <v>120</v>
      </c>
      <c r="H5193" t="s">
        <v>36</v>
      </c>
      <c r="I5193" t="s">
        <v>7123</v>
      </c>
      <c r="J5193">
        <v>4.3</v>
      </c>
      <c r="K5193">
        <v>67</v>
      </c>
      <c r="L5193" t="s">
        <v>7124</v>
      </c>
      <c r="M5193" t="s">
        <v>316</v>
      </c>
      <c r="N5193">
        <v>66203</v>
      </c>
      <c r="O5193" t="s">
        <v>53</v>
      </c>
      <c r="P5193">
        <v>4.4000000000000004</v>
      </c>
      <c r="Q5193">
        <v>4.5</v>
      </c>
      <c r="R5193">
        <v>4.5</v>
      </c>
      <c r="S5193">
        <v>4.7</v>
      </c>
      <c r="T5193">
        <v>4.5999999999999996</v>
      </c>
      <c r="U5193">
        <v>4.8</v>
      </c>
      <c r="V5193" t="s">
        <v>7125</v>
      </c>
      <c r="W5193" t="s">
        <v>42</v>
      </c>
      <c r="X5193" t="s">
        <v>43</v>
      </c>
      <c r="Y5193">
        <v>24</v>
      </c>
      <c r="Z5193">
        <v>33</v>
      </c>
      <c r="AA5193" t="s">
        <v>44</v>
      </c>
      <c r="AB5193" t="s">
        <v>96</v>
      </c>
      <c r="AC5193" t="s">
        <v>664</v>
      </c>
      <c r="AD5193" t="s">
        <v>7126</v>
      </c>
      <c r="AE5193">
        <v>232535</v>
      </c>
      <c r="AF5193">
        <v>135380</v>
      </c>
    </row>
    <row r="5194" spans="1:32" x14ac:dyDescent="0.35">
      <c r="A5194">
        <v>2016</v>
      </c>
      <c r="B5194" t="s">
        <v>373</v>
      </c>
      <c r="C5194" t="s">
        <v>13980</v>
      </c>
      <c r="D5194" t="s">
        <v>34</v>
      </c>
      <c r="E5194" t="s">
        <v>13981</v>
      </c>
      <c r="F5194">
        <v>4.7</v>
      </c>
      <c r="G5194">
        <v>20</v>
      </c>
      <c r="H5194" t="s">
        <v>36</v>
      </c>
      <c r="I5194" t="s">
        <v>13982</v>
      </c>
      <c r="J5194">
        <v>4.3</v>
      </c>
      <c r="K5194">
        <v>55</v>
      </c>
      <c r="L5194" t="s">
        <v>13983</v>
      </c>
      <c r="M5194" t="s">
        <v>866</v>
      </c>
      <c r="N5194">
        <v>72712</v>
      </c>
      <c r="O5194" t="s">
        <v>40</v>
      </c>
      <c r="P5194">
        <v>4.9000000000000004</v>
      </c>
      <c r="Q5194">
        <v>4.8</v>
      </c>
      <c r="R5194">
        <v>4.5999999999999996</v>
      </c>
      <c r="S5194">
        <v>4.5</v>
      </c>
      <c r="T5194">
        <v>4.8</v>
      </c>
      <c r="U5194">
        <v>4.7</v>
      </c>
      <c r="V5194" t="s">
        <v>5141</v>
      </c>
      <c r="W5194" t="s">
        <v>889</v>
      </c>
      <c r="X5194" t="s">
        <v>55</v>
      </c>
      <c r="Y5194">
        <v>13</v>
      </c>
      <c r="Z5194">
        <v>19</v>
      </c>
      <c r="AA5194" t="s">
        <v>44</v>
      </c>
      <c r="AB5194" t="s">
        <v>198</v>
      </c>
      <c r="AC5194" t="s">
        <v>13984</v>
      </c>
      <c r="AD5194" t="s">
        <v>13985</v>
      </c>
      <c r="AE5194" t="s">
        <v>13986</v>
      </c>
      <c r="AF5194">
        <v>82359</v>
      </c>
    </row>
    <row r="5195" spans="1:32" x14ac:dyDescent="0.35">
      <c r="A5195">
        <v>2021</v>
      </c>
      <c r="B5195" t="s">
        <v>257</v>
      </c>
      <c r="C5195" t="s">
        <v>1323</v>
      </c>
      <c r="D5195" t="s">
        <v>34</v>
      </c>
      <c r="E5195" t="s">
        <v>10812</v>
      </c>
      <c r="F5195">
        <v>4.7</v>
      </c>
      <c r="G5195">
        <v>29</v>
      </c>
      <c r="H5195" t="s">
        <v>36</v>
      </c>
      <c r="I5195" t="s">
        <v>20320</v>
      </c>
      <c r="J5195">
        <v>4.5999999999999996</v>
      </c>
      <c r="K5195">
        <v>116</v>
      </c>
      <c r="L5195" t="s">
        <v>20321</v>
      </c>
      <c r="M5195" t="s">
        <v>271</v>
      </c>
      <c r="N5195">
        <v>77379</v>
      </c>
      <c r="O5195" t="s">
        <v>94</v>
      </c>
      <c r="P5195">
        <v>4.8</v>
      </c>
      <c r="Q5195">
        <v>4.7</v>
      </c>
      <c r="R5195">
        <v>4.8</v>
      </c>
      <c r="S5195">
        <v>4.5</v>
      </c>
      <c r="T5195">
        <v>4.8</v>
      </c>
      <c r="U5195">
        <v>4.5999999999999996</v>
      </c>
      <c r="V5195" t="s">
        <v>42</v>
      </c>
      <c r="W5195" t="s">
        <v>1113</v>
      </c>
      <c r="X5195" t="s">
        <v>95</v>
      </c>
      <c r="Y5195">
        <v>25</v>
      </c>
      <c r="Z5195">
        <v>29</v>
      </c>
      <c r="AA5195" t="s">
        <v>44</v>
      </c>
      <c r="AB5195" t="s">
        <v>45</v>
      </c>
      <c r="AC5195" t="s">
        <v>219</v>
      </c>
      <c r="AD5195" t="s">
        <v>20322</v>
      </c>
      <c r="AE5195" t="s">
        <v>20323</v>
      </c>
      <c r="AF5195">
        <v>16120</v>
      </c>
    </row>
    <row r="5196" spans="1:32" x14ac:dyDescent="0.35">
      <c r="A5196">
        <v>2021</v>
      </c>
      <c r="B5196" t="s">
        <v>32</v>
      </c>
      <c r="C5196" t="s">
        <v>746</v>
      </c>
      <c r="D5196" t="s">
        <v>34</v>
      </c>
      <c r="E5196" t="s">
        <v>20324</v>
      </c>
      <c r="F5196">
        <v>4.8</v>
      </c>
      <c r="G5196">
        <v>69</v>
      </c>
      <c r="H5196" t="s">
        <v>36</v>
      </c>
      <c r="I5196" t="s">
        <v>20325</v>
      </c>
      <c r="J5196">
        <v>4.8</v>
      </c>
      <c r="K5196">
        <v>722</v>
      </c>
      <c r="L5196" t="s">
        <v>20326</v>
      </c>
      <c r="M5196" t="s">
        <v>271</v>
      </c>
      <c r="N5196">
        <v>77034</v>
      </c>
      <c r="O5196" t="s">
        <v>53</v>
      </c>
      <c r="P5196">
        <v>4.8</v>
      </c>
      <c r="Q5196">
        <v>4.8</v>
      </c>
      <c r="R5196">
        <v>4.8</v>
      </c>
      <c r="S5196">
        <v>4.8</v>
      </c>
      <c r="T5196">
        <v>4.9000000000000004</v>
      </c>
      <c r="U5196">
        <v>4.9000000000000004</v>
      </c>
      <c r="V5196" t="s">
        <v>798</v>
      </c>
      <c r="W5196" t="s">
        <v>77</v>
      </c>
      <c r="X5196" t="s">
        <v>43</v>
      </c>
      <c r="Y5196">
        <v>28</v>
      </c>
      <c r="Z5196">
        <v>39</v>
      </c>
      <c r="AA5196" t="s">
        <v>44</v>
      </c>
      <c r="AB5196" t="s">
        <v>45</v>
      </c>
      <c r="AC5196" t="s">
        <v>750</v>
      </c>
      <c r="AD5196" t="s">
        <v>20327</v>
      </c>
      <c r="AE5196" t="s">
        <v>20328</v>
      </c>
      <c r="AF5196">
        <v>16799</v>
      </c>
    </row>
    <row r="5197" spans="1:32" x14ac:dyDescent="0.35">
      <c r="A5197">
        <v>2019</v>
      </c>
      <c r="B5197" t="s">
        <v>48</v>
      </c>
      <c r="C5197" t="s">
        <v>1024</v>
      </c>
      <c r="D5197" t="s">
        <v>34</v>
      </c>
      <c r="E5197" t="s">
        <v>7765</v>
      </c>
      <c r="F5197">
        <v>4.8</v>
      </c>
      <c r="G5197">
        <v>425</v>
      </c>
      <c r="H5197" t="s">
        <v>36</v>
      </c>
      <c r="I5197" t="s">
        <v>14641</v>
      </c>
      <c r="J5197">
        <v>4.7</v>
      </c>
      <c r="K5197">
        <v>1246</v>
      </c>
      <c r="L5197" t="s">
        <v>14642</v>
      </c>
      <c r="M5197" t="s">
        <v>4032</v>
      </c>
      <c r="N5197">
        <v>58103</v>
      </c>
      <c r="O5197" t="s">
        <v>53</v>
      </c>
      <c r="P5197">
        <v>4.9000000000000004</v>
      </c>
      <c r="Q5197">
        <v>4.8</v>
      </c>
      <c r="R5197">
        <v>4.8</v>
      </c>
      <c r="S5197">
        <v>4.5999999999999996</v>
      </c>
      <c r="T5197">
        <v>4.8</v>
      </c>
      <c r="U5197">
        <v>4.7</v>
      </c>
      <c r="V5197" t="s">
        <v>20329</v>
      </c>
      <c r="W5197" t="s">
        <v>42</v>
      </c>
      <c r="X5197" t="s">
        <v>55</v>
      </c>
      <c r="Y5197">
        <v>18</v>
      </c>
      <c r="Z5197">
        <v>23</v>
      </c>
      <c r="AA5197" t="s">
        <v>44</v>
      </c>
      <c r="AB5197" t="s">
        <v>56</v>
      </c>
      <c r="AC5197" t="s">
        <v>1491</v>
      </c>
      <c r="AD5197" t="s">
        <v>20330</v>
      </c>
      <c r="AE5197" t="s">
        <v>20331</v>
      </c>
      <c r="AF5197">
        <v>18459</v>
      </c>
    </row>
    <row r="5198" spans="1:32" x14ac:dyDescent="0.35">
      <c r="A5198">
        <v>2021</v>
      </c>
      <c r="B5198" t="s">
        <v>516</v>
      </c>
      <c r="C5198" t="s">
        <v>20332</v>
      </c>
      <c r="D5198" t="s">
        <v>34</v>
      </c>
      <c r="E5198" t="s">
        <v>20333</v>
      </c>
      <c r="F5198">
        <v>4.9000000000000004</v>
      </c>
      <c r="G5198">
        <v>18</v>
      </c>
      <c r="H5198" t="s">
        <v>36</v>
      </c>
      <c r="I5198" t="s">
        <v>18295</v>
      </c>
      <c r="J5198">
        <v>4.7</v>
      </c>
      <c r="K5198">
        <v>1168</v>
      </c>
      <c r="L5198" t="s">
        <v>18296</v>
      </c>
      <c r="M5198" t="s">
        <v>334</v>
      </c>
      <c r="N5198">
        <v>55305</v>
      </c>
      <c r="O5198" t="s">
        <v>53</v>
      </c>
      <c r="P5198">
        <v>4.8</v>
      </c>
      <c r="Q5198">
        <v>4.8</v>
      </c>
      <c r="R5198">
        <v>4.9000000000000004</v>
      </c>
      <c r="S5198">
        <v>4.9000000000000004</v>
      </c>
      <c r="T5198">
        <v>4.9000000000000004</v>
      </c>
      <c r="U5198">
        <v>4.8</v>
      </c>
      <c r="V5198" t="s">
        <v>3277</v>
      </c>
      <c r="W5198" t="s">
        <v>123</v>
      </c>
      <c r="X5198" t="s">
        <v>124</v>
      </c>
      <c r="Y5198">
        <v>23</v>
      </c>
      <c r="Z5198">
        <v>31</v>
      </c>
      <c r="AA5198" t="s">
        <v>44</v>
      </c>
      <c r="AB5198" t="s">
        <v>151</v>
      </c>
      <c r="AC5198" t="s">
        <v>1747</v>
      </c>
      <c r="AD5198" t="s">
        <v>20334</v>
      </c>
      <c r="AE5198" t="s">
        <v>20335</v>
      </c>
      <c r="AF5198">
        <v>12539</v>
      </c>
    </row>
    <row r="5199" spans="1:32" x14ac:dyDescent="0.35">
      <c r="A5199">
        <v>2019</v>
      </c>
      <c r="B5199" t="s">
        <v>516</v>
      </c>
      <c r="C5199" t="s">
        <v>3537</v>
      </c>
      <c r="D5199" t="s">
        <v>34</v>
      </c>
      <c r="E5199" t="s">
        <v>2110</v>
      </c>
      <c r="F5199">
        <v>5</v>
      </c>
      <c r="G5199">
        <v>52</v>
      </c>
      <c r="H5199" t="s">
        <v>36</v>
      </c>
      <c r="I5199" t="s">
        <v>20336</v>
      </c>
      <c r="J5199">
        <v>4.8</v>
      </c>
      <c r="K5199">
        <v>723</v>
      </c>
      <c r="L5199" t="s">
        <v>20337</v>
      </c>
      <c r="M5199" t="s">
        <v>334</v>
      </c>
      <c r="N5199">
        <v>55110</v>
      </c>
      <c r="O5199" t="s">
        <v>53</v>
      </c>
      <c r="P5199">
        <v>5</v>
      </c>
      <c r="Q5199">
        <v>4.9000000000000004</v>
      </c>
      <c r="R5199">
        <v>4.9000000000000004</v>
      </c>
      <c r="S5199">
        <v>5</v>
      </c>
      <c r="T5199">
        <v>5</v>
      </c>
      <c r="U5199">
        <v>4.9000000000000004</v>
      </c>
      <c r="V5199" t="s">
        <v>3277</v>
      </c>
      <c r="W5199" t="s">
        <v>42</v>
      </c>
      <c r="X5199" t="s">
        <v>124</v>
      </c>
      <c r="Y5199">
        <v>20</v>
      </c>
      <c r="Z5199">
        <v>26</v>
      </c>
      <c r="AA5199" t="s">
        <v>44</v>
      </c>
      <c r="AB5199" t="s">
        <v>198</v>
      </c>
      <c r="AC5199" t="s">
        <v>3542</v>
      </c>
      <c r="AD5199" t="s">
        <v>20338</v>
      </c>
      <c r="AE5199" t="s">
        <v>20339</v>
      </c>
      <c r="AF5199">
        <v>17847</v>
      </c>
    </row>
    <row r="5200" spans="1:32" x14ac:dyDescent="0.35">
      <c r="A5200">
        <v>2021</v>
      </c>
      <c r="B5200" t="s">
        <v>32</v>
      </c>
      <c r="C5200" t="s">
        <v>3509</v>
      </c>
      <c r="D5200" t="s">
        <v>793</v>
      </c>
      <c r="E5200" t="s">
        <v>469</v>
      </c>
      <c r="F5200">
        <v>4.8</v>
      </c>
      <c r="G5200">
        <v>102</v>
      </c>
      <c r="H5200" t="s">
        <v>36</v>
      </c>
      <c r="I5200" t="s">
        <v>15319</v>
      </c>
      <c r="J5200">
        <v>4.8</v>
      </c>
      <c r="K5200">
        <v>441</v>
      </c>
      <c r="L5200" t="s">
        <v>15320</v>
      </c>
      <c r="M5200" t="s">
        <v>334</v>
      </c>
      <c r="N5200">
        <v>55904</v>
      </c>
      <c r="O5200" t="s">
        <v>40</v>
      </c>
      <c r="P5200">
        <v>4.8</v>
      </c>
      <c r="Q5200">
        <v>4.8</v>
      </c>
      <c r="R5200">
        <v>4.8</v>
      </c>
      <c r="S5200">
        <v>4.7</v>
      </c>
      <c r="T5200">
        <v>4.9000000000000004</v>
      </c>
      <c r="U5200">
        <v>4.9000000000000004</v>
      </c>
      <c r="V5200" t="s">
        <v>2701</v>
      </c>
      <c r="W5200" t="s">
        <v>42</v>
      </c>
      <c r="X5200" t="s">
        <v>124</v>
      </c>
      <c r="Y5200">
        <v>27</v>
      </c>
      <c r="Z5200">
        <v>34</v>
      </c>
      <c r="AA5200" t="s">
        <v>44</v>
      </c>
      <c r="AB5200" t="s">
        <v>45</v>
      </c>
      <c r="AC5200" t="s">
        <v>750</v>
      </c>
      <c r="AD5200" t="s">
        <v>15321</v>
      </c>
      <c r="AE5200" t="s">
        <v>15322</v>
      </c>
      <c r="AF5200">
        <v>41256</v>
      </c>
    </row>
    <row r="5201" spans="1:32" x14ac:dyDescent="0.35">
      <c r="A5201">
        <v>2019</v>
      </c>
      <c r="B5201" t="s">
        <v>1046</v>
      </c>
      <c r="C5201" t="s">
        <v>1937</v>
      </c>
      <c r="D5201" t="s">
        <v>1311</v>
      </c>
      <c r="E5201" t="s">
        <v>12062</v>
      </c>
      <c r="F5201">
        <v>4.5999999999999996</v>
      </c>
      <c r="G5201">
        <v>94</v>
      </c>
      <c r="H5201" t="s">
        <v>36</v>
      </c>
      <c r="I5201" t="s">
        <v>8441</v>
      </c>
      <c r="J5201">
        <v>4.8</v>
      </c>
      <c r="K5201">
        <v>1795</v>
      </c>
      <c r="L5201" t="s">
        <v>8442</v>
      </c>
      <c r="M5201" t="s">
        <v>353</v>
      </c>
      <c r="N5201">
        <v>63048</v>
      </c>
      <c r="O5201" t="s">
        <v>53</v>
      </c>
      <c r="P5201">
        <v>4.8</v>
      </c>
      <c r="Q5201">
        <v>4.7</v>
      </c>
      <c r="R5201">
        <v>4.5999999999999996</v>
      </c>
      <c r="S5201">
        <v>4.4000000000000004</v>
      </c>
      <c r="T5201">
        <v>4.7</v>
      </c>
      <c r="U5201">
        <v>4.5</v>
      </c>
      <c r="V5201" t="s">
        <v>10050</v>
      </c>
      <c r="W5201" t="s">
        <v>123</v>
      </c>
      <c r="X5201" t="s">
        <v>124</v>
      </c>
      <c r="Y5201">
        <v>18</v>
      </c>
      <c r="Z5201">
        <v>25</v>
      </c>
      <c r="AA5201" t="s">
        <v>44</v>
      </c>
      <c r="AB5201" t="s">
        <v>45</v>
      </c>
      <c r="AC5201" t="s">
        <v>370</v>
      </c>
      <c r="AD5201" t="s">
        <v>12063</v>
      </c>
      <c r="AE5201">
        <v>227539</v>
      </c>
      <c r="AF5201">
        <v>35520</v>
      </c>
    </row>
    <row r="5202" spans="1:32" x14ac:dyDescent="0.35">
      <c r="A5202">
        <v>2007</v>
      </c>
      <c r="B5202" t="s">
        <v>304</v>
      </c>
      <c r="C5202" t="s">
        <v>10100</v>
      </c>
      <c r="D5202" t="s">
        <v>34</v>
      </c>
      <c r="E5202" t="s">
        <v>20340</v>
      </c>
      <c r="F5202">
        <v>4.4000000000000004</v>
      </c>
      <c r="G5202">
        <v>53</v>
      </c>
      <c r="H5202" t="s">
        <v>36</v>
      </c>
      <c r="I5202" t="s">
        <v>6327</v>
      </c>
      <c r="J5202">
        <v>4.0999999999999996</v>
      </c>
      <c r="K5202">
        <v>44</v>
      </c>
      <c r="L5202" t="s">
        <v>6328</v>
      </c>
      <c r="M5202" t="s">
        <v>378</v>
      </c>
      <c r="N5202">
        <v>60564</v>
      </c>
      <c r="O5202" t="s">
        <v>94</v>
      </c>
      <c r="P5202">
        <v>4.5999999999999996</v>
      </c>
      <c r="Q5202">
        <v>4.3</v>
      </c>
      <c r="R5202">
        <v>4.3</v>
      </c>
      <c r="S5202">
        <v>4.2</v>
      </c>
      <c r="T5202">
        <v>4.5999999999999996</v>
      </c>
      <c r="U5202">
        <v>4.4000000000000004</v>
      </c>
      <c r="V5202" t="s">
        <v>76</v>
      </c>
      <c r="W5202" t="s">
        <v>3564</v>
      </c>
      <c r="X5202" t="s">
        <v>124</v>
      </c>
      <c r="Y5202">
        <v>17</v>
      </c>
      <c r="Z5202">
        <v>22</v>
      </c>
      <c r="AA5202" t="s">
        <v>44</v>
      </c>
      <c r="AB5202" t="s">
        <v>151</v>
      </c>
      <c r="AC5202" t="s">
        <v>9209</v>
      </c>
      <c r="AD5202" t="s">
        <v>20341</v>
      </c>
      <c r="AE5202">
        <v>388592</v>
      </c>
      <c r="AF5202">
        <v>234114</v>
      </c>
    </row>
    <row r="5203" spans="1:32" x14ac:dyDescent="0.35">
      <c r="A5203">
        <v>2017</v>
      </c>
      <c r="B5203" t="s">
        <v>48</v>
      </c>
      <c r="C5203" t="s">
        <v>1387</v>
      </c>
      <c r="D5203" t="s">
        <v>34</v>
      </c>
      <c r="E5203" t="s">
        <v>12070</v>
      </c>
      <c r="F5203">
        <v>4.7</v>
      </c>
      <c r="G5203">
        <v>290</v>
      </c>
      <c r="H5203" t="s">
        <v>36</v>
      </c>
      <c r="I5203" t="s">
        <v>5912</v>
      </c>
      <c r="J5203">
        <v>4.5</v>
      </c>
      <c r="K5203">
        <v>343</v>
      </c>
      <c r="L5203" t="s">
        <v>5913</v>
      </c>
      <c r="M5203" t="s">
        <v>378</v>
      </c>
      <c r="N5203">
        <v>60012</v>
      </c>
      <c r="O5203" t="s">
        <v>53</v>
      </c>
      <c r="P5203">
        <v>4.8</v>
      </c>
      <c r="Q5203">
        <v>4.7</v>
      </c>
      <c r="R5203">
        <v>4.7</v>
      </c>
      <c r="S5203">
        <v>4.5999999999999996</v>
      </c>
      <c r="T5203">
        <v>4.8</v>
      </c>
      <c r="U5203">
        <v>4.7</v>
      </c>
      <c r="V5203" t="s">
        <v>12071</v>
      </c>
      <c r="W5203" t="s">
        <v>4155</v>
      </c>
      <c r="X5203" t="s">
        <v>124</v>
      </c>
      <c r="Y5203">
        <v>20</v>
      </c>
      <c r="Z5203">
        <v>27</v>
      </c>
      <c r="AA5203" t="s">
        <v>44</v>
      </c>
      <c r="AB5203" t="s">
        <v>151</v>
      </c>
      <c r="AC5203" t="s">
        <v>219</v>
      </c>
      <c r="AD5203" t="s">
        <v>12072</v>
      </c>
      <c r="AE5203" t="s">
        <v>12073</v>
      </c>
      <c r="AF5203">
        <v>45137</v>
      </c>
    </row>
    <row r="5204" spans="1:32" x14ac:dyDescent="0.35">
      <c r="A5204">
        <v>2016</v>
      </c>
      <c r="B5204" t="s">
        <v>81</v>
      </c>
      <c r="C5204" t="s">
        <v>5281</v>
      </c>
      <c r="D5204" t="s">
        <v>34</v>
      </c>
      <c r="E5204" t="s">
        <v>20342</v>
      </c>
      <c r="F5204">
        <v>4.9000000000000004</v>
      </c>
      <c r="G5204">
        <v>66</v>
      </c>
      <c r="H5204" t="s">
        <v>36</v>
      </c>
      <c r="I5204" t="s">
        <v>5449</v>
      </c>
      <c r="J5204">
        <v>4.8</v>
      </c>
      <c r="K5204">
        <v>992</v>
      </c>
      <c r="L5204" t="s">
        <v>5450</v>
      </c>
      <c r="M5204" t="s">
        <v>378</v>
      </c>
      <c r="N5204">
        <v>60540</v>
      </c>
      <c r="O5204" t="s">
        <v>94</v>
      </c>
      <c r="P5204">
        <v>4.9000000000000004</v>
      </c>
      <c r="Q5204">
        <v>4.8</v>
      </c>
      <c r="R5204">
        <v>4.9000000000000004</v>
      </c>
      <c r="S5204">
        <v>4.7</v>
      </c>
      <c r="T5204">
        <v>4.9000000000000004</v>
      </c>
      <c r="U5204">
        <v>5</v>
      </c>
      <c r="V5204" t="s">
        <v>4882</v>
      </c>
      <c r="W5204" t="s">
        <v>42</v>
      </c>
      <c r="X5204" t="s">
        <v>124</v>
      </c>
      <c r="Y5204">
        <v>22</v>
      </c>
      <c r="Z5204">
        <v>28</v>
      </c>
      <c r="AA5204" t="s">
        <v>44</v>
      </c>
      <c r="AB5204" t="s">
        <v>151</v>
      </c>
      <c r="AC5204" t="s">
        <v>1959</v>
      </c>
      <c r="AD5204" t="s">
        <v>20343</v>
      </c>
      <c r="AE5204" t="s">
        <v>20344</v>
      </c>
      <c r="AF5204">
        <v>69120</v>
      </c>
    </row>
    <row r="5205" spans="1:32" x14ac:dyDescent="0.35">
      <c r="A5205">
        <v>2021</v>
      </c>
      <c r="B5205" t="s">
        <v>409</v>
      </c>
      <c r="C5205" t="s">
        <v>962</v>
      </c>
      <c r="D5205" t="s">
        <v>34</v>
      </c>
      <c r="E5205" t="s">
        <v>20345</v>
      </c>
      <c r="F5205">
        <v>4.9000000000000004</v>
      </c>
      <c r="G5205">
        <v>46</v>
      </c>
      <c r="H5205" t="s">
        <v>36</v>
      </c>
      <c r="I5205" t="s">
        <v>14014</v>
      </c>
      <c r="J5205">
        <v>4.4000000000000004</v>
      </c>
      <c r="K5205">
        <v>229</v>
      </c>
      <c r="L5205" t="s">
        <v>14015</v>
      </c>
      <c r="M5205" t="s">
        <v>344</v>
      </c>
      <c r="N5205">
        <v>53045</v>
      </c>
      <c r="O5205" t="s">
        <v>40</v>
      </c>
      <c r="P5205">
        <v>4.9000000000000004</v>
      </c>
      <c r="Q5205">
        <v>5</v>
      </c>
      <c r="R5205">
        <v>4.9000000000000004</v>
      </c>
      <c r="S5205">
        <v>4.5999999999999996</v>
      </c>
      <c r="T5205">
        <v>4.9000000000000004</v>
      </c>
      <c r="U5205">
        <v>4.8</v>
      </c>
      <c r="V5205" t="s">
        <v>14690</v>
      </c>
      <c r="W5205" t="s">
        <v>42</v>
      </c>
      <c r="X5205" t="s">
        <v>55</v>
      </c>
      <c r="Y5205">
        <v>19</v>
      </c>
      <c r="Z5205">
        <v>24</v>
      </c>
      <c r="AA5205" t="s">
        <v>8882</v>
      </c>
      <c r="AB5205" t="s">
        <v>430</v>
      </c>
      <c r="AC5205" t="s">
        <v>607</v>
      </c>
      <c r="AD5205" t="s">
        <v>20346</v>
      </c>
      <c r="AE5205" t="s">
        <v>20347</v>
      </c>
      <c r="AF5205">
        <v>16711</v>
      </c>
    </row>
    <row r="5206" spans="1:32" x14ac:dyDescent="0.35">
      <c r="A5206">
        <v>2019</v>
      </c>
      <c r="B5206" t="s">
        <v>533</v>
      </c>
      <c r="C5206" t="s">
        <v>20348</v>
      </c>
      <c r="D5206" t="s">
        <v>1856</v>
      </c>
      <c r="E5206" t="s">
        <v>20349</v>
      </c>
      <c r="F5206">
        <v>4.7</v>
      </c>
      <c r="G5206">
        <v>22</v>
      </c>
      <c r="H5206" t="s">
        <v>36</v>
      </c>
      <c r="I5206" t="s">
        <v>20350</v>
      </c>
      <c r="J5206">
        <v>4.8</v>
      </c>
      <c r="K5206">
        <v>2960</v>
      </c>
      <c r="L5206" t="s">
        <v>20351</v>
      </c>
      <c r="M5206" t="s">
        <v>378</v>
      </c>
      <c r="N5206">
        <v>60641</v>
      </c>
      <c r="O5206" t="s">
        <v>53</v>
      </c>
      <c r="P5206">
        <v>4.8</v>
      </c>
      <c r="Q5206">
        <v>4.5999999999999996</v>
      </c>
      <c r="R5206">
        <v>4.4000000000000004</v>
      </c>
      <c r="S5206">
        <v>4.5</v>
      </c>
      <c r="T5206">
        <v>5</v>
      </c>
      <c r="U5206">
        <v>4.5</v>
      </c>
      <c r="V5206" t="s">
        <v>1860</v>
      </c>
      <c r="W5206" t="s">
        <v>20352</v>
      </c>
      <c r="X5206" t="s">
        <v>43</v>
      </c>
      <c r="Y5206">
        <v>22</v>
      </c>
      <c r="Z5206">
        <v>31</v>
      </c>
      <c r="AA5206" t="s">
        <v>44</v>
      </c>
      <c r="AB5206" t="s">
        <v>45</v>
      </c>
      <c r="AC5206" t="s">
        <v>219</v>
      </c>
      <c r="AD5206" t="s">
        <v>20353</v>
      </c>
      <c r="AE5206" t="s">
        <v>20354</v>
      </c>
      <c r="AF5206">
        <v>17919</v>
      </c>
    </row>
    <row r="5207" spans="1:32" x14ac:dyDescent="0.35">
      <c r="A5207">
        <v>2019</v>
      </c>
      <c r="B5207" t="s">
        <v>373</v>
      </c>
      <c r="C5207" t="s">
        <v>3037</v>
      </c>
      <c r="D5207" t="s">
        <v>34</v>
      </c>
      <c r="E5207" t="s">
        <v>9049</v>
      </c>
      <c r="F5207">
        <v>4.5999999999999996</v>
      </c>
      <c r="G5207">
        <v>56</v>
      </c>
      <c r="H5207" t="s">
        <v>36</v>
      </c>
      <c r="I5207" t="s">
        <v>9286</v>
      </c>
      <c r="J5207">
        <v>4.5</v>
      </c>
      <c r="K5207">
        <v>506</v>
      </c>
      <c r="L5207" t="s">
        <v>9287</v>
      </c>
      <c r="M5207" t="s">
        <v>378</v>
      </c>
      <c r="N5207">
        <v>60714</v>
      </c>
      <c r="O5207" t="s">
        <v>40</v>
      </c>
      <c r="P5207">
        <v>4.8</v>
      </c>
      <c r="Q5207">
        <v>4.5999999999999996</v>
      </c>
      <c r="R5207">
        <v>4.5</v>
      </c>
      <c r="S5207">
        <v>4.5</v>
      </c>
      <c r="T5207">
        <v>4.7</v>
      </c>
      <c r="U5207">
        <v>4.5999999999999996</v>
      </c>
      <c r="V5207" t="s">
        <v>1089</v>
      </c>
      <c r="W5207" t="s">
        <v>889</v>
      </c>
      <c r="X5207" t="s">
        <v>124</v>
      </c>
      <c r="Y5207">
        <v>19</v>
      </c>
      <c r="Z5207">
        <v>26</v>
      </c>
      <c r="AA5207" t="s">
        <v>44</v>
      </c>
      <c r="AB5207" t="s">
        <v>78</v>
      </c>
      <c r="AC5207" t="s">
        <v>114</v>
      </c>
      <c r="AD5207" t="s">
        <v>20355</v>
      </c>
      <c r="AE5207" t="s">
        <v>20356</v>
      </c>
      <c r="AF5207">
        <v>34297</v>
      </c>
    </row>
    <row r="5208" spans="1:32" x14ac:dyDescent="0.35">
      <c r="A5208">
        <v>2018</v>
      </c>
      <c r="B5208" t="s">
        <v>409</v>
      </c>
      <c r="C5208" t="s">
        <v>1691</v>
      </c>
      <c r="D5208" t="s">
        <v>34</v>
      </c>
      <c r="E5208" t="s">
        <v>20357</v>
      </c>
      <c r="F5208">
        <v>4.8</v>
      </c>
      <c r="G5208">
        <v>395</v>
      </c>
      <c r="H5208" t="s">
        <v>36</v>
      </c>
      <c r="I5208" t="s">
        <v>19147</v>
      </c>
      <c r="J5208">
        <v>4.9000000000000004</v>
      </c>
      <c r="K5208">
        <v>165</v>
      </c>
      <c r="L5208" t="s">
        <v>19148</v>
      </c>
      <c r="M5208" t="s">
        <v>404</v>
      </c>
      <c r="N5208">
        <v>46310</v>
      </c>
      <c r="O5208" t="s">
        <v>40</v>
      </c>
      <c r="P5208">
        <v>4.9000000000000004</v>
      </c>
      <c r="Q5208">
        <v>4.8</v>
      </c>
      <c r="R5208">
        <v>4.8</v>
      </c>
      <c r="S5208">
        <v>4.5999999999999996</v>
      </c>
      <c r="T5208">
        <v>4.9000000000000004</v>
      </c>
      <c r="U5208">
        <v>4.7</v>
      </c>
      <c r="V5208" t="s">
        <v>9818</v>
      </c>
      <c r="W5208" t="s">
        <v>42</v>
      </c>
      <c r="X5208" t="s">
        <v>55</v>
      </c>
      <c r="Y5208">
        <v>18</v>
      </c>
      <c r="Z5208">
        <v>25</v>
      </c>
      <c r="AA5208" t="s">
        <v>44</v>
      </c>
      <c r="AB5208" t="s">
        <v>45</v>
      </c>
      <c r="AC5208" t="s">
        <v>474</v>
      </c>
      <c r="AD5208" t="s">
        <v>20358</v>
      </c>
      <c r="AE5208" t="s">
        <v>20359</v>
      </c>
      <c r="AF5208">
        <v>43984</v>
      </c>
    </row>
    <row r="5209" spans="1:32" x14ac:dyDescent="0.35">
      <c r="A5209">
        <v>2020</v>
      </c>
      <c r="B5209" t="s">
        <v>81</v>
      </c>
      <c r="C5209" t="s">
        <v>3643</v>
      </c>
      <c r="D5209" t="s">
        <v>34</v>
      </c>
      <c r="E5209" t="s">
        <v>20360</v>
      </c>
      <c r="F5209">
        <v>4.8</v>
      </c>
      <c r="G5209">
        <v>38</v>
      </c>
      <c r="H5209" t="s">
        <v>36</v>
      </c>
      <c r="I5209" t="s">
        <v>20361</v>
      </c>
      <c r="J5209">
        <v>4.4000000000000004</v>
      </c>
      <c r="K5209">
        <v>132</v>
      </c>
      <c r="L5209" t="s">
        <v>20362</v>
      </c>
      <c r="M5209" t="s">
        <v>1602</v>
      </c>
      <c r="N5209">
        <v>36606</v>
      </c>
      <c r="O5209" t="s">
        <v>94</v>
      </c>
      <c r="P5209">
        <v>4.8</v>
      </c>
      <c r="Q5209">
        <v>4.8</v>
      </c>
      <c r="R5209">
        <v>4.8</v>
      </c>
      <c r="S5209">
        <v>4.7</v>
      </c>
      <c r="T5209">
        <v>4.8</v>
      </c>
      <c r="U5209">
        <v>4.9000000000000004</v>
      </c>
      <c r="V5209" t="s">
        <v>42</v>
      </c>
      <c r="W5209" t="s">
        <v>41</v>
      </c>
      <c r="X5209" t="s">
        <v>43</v>
      </c>
      <c r="Y5209">
        <v>22</v>
      </c>
      <c r="Z5209">
        <v>28</v>
      </c>
      <c r="AA5209" t="s">
        <v>44</v>
      </c>
      <c r="AB5209" t="s">
        <v>151</v>
      </c>
      <c r="AC5209" t="s">
        <v>1959</v>
      </c>
      <c r="AD5209" t="s">
        <v>20363</v>
      </c>
      <c r="AE5209" t="s">
        <v>20364</v>
      </c>
      <c r="AF5209">
        <v>36649</v>
      </c>
    </row>
    <row r="5210" spans="1:32" x14ac:dyDescent="0.35">
      <c r="A5210">
        <v>2021</v>
      </c>
      <c r="B5210" t="s">
        <v>533</v>
      </c>
      <c r="C5210" t="s">
        <v>20365</v>
      </c>
      <c r="D5210" t="s">
        <v>34</v>
      </c>
      <c r="E5210" t="s">
        <v>13767</v>
      </c>
      <c r="F5210">
        <v>4.8</v>
      </c>
      <c r="G5210">
        <v>42</v>
      </c>
      <c r="H5210" t="s">
        <v>36</v>
      </c>
      <c r="I5210" t="s">
        <v>20366</v>
      </c>
      <c r="J5210">
        <v>4.9000000000000004</v>
      </c>
      <c r="K5210">
        <v>27</v>
      </c>
      <c r="L5210" t="s">
        <v>20367</v>
      </c>
      <c r="M5210" t="s">
        <v>1602</v>
      </c>
      <c r="N5210">
        <v>35806</v>
      </c>
      <c r="O5210" t="s">
        <v>53</v>
      </c>
      <c r="P5210">
        <v>4.9000000000000004</v>
      </c>
      <c r="Q5210">
        <v>4.7</v>
      </c>
      <c r="R5210">
        <v>4.8</v>
      </c>
      <c r="S5210">
        <v>4.9000000000000004</v>
      </c>
      <c r="T5210">
        <v>4.9000000000000004</v>
      </c>
      <c r="U5210">
        <v>4.9000000000000004</v>
      </c>
      <c r="V5210" t="s">
        <v>6846</v>
      </c>
      <c r="W5210" t="s">
        <v>681</v>
      </c>
      <c r="X5210" t="s">
        <v>124</v>
      </c>
      <c r="Y5210">
        <v>16</v>
      </c>
      <c r="Z5210">
        <v>22</v>
      </c>
      <c r="AA5210" t="s">
        <v>44</v>
      </c>
      <c r="AB5210" t="s">
        <v>20368</v>
      </c>
      <c r="AC5210" t="s">
        <v>607</v>
      </c>
      <c r="AD5210" t="s">
        <v>20369</v>
      </c>
      <c r="AE5210" t="s">
        <v>20370</v>
      </c>
      <c r="AF5210">
        <v>47186</v>
      </c>
    </row>
    <row r="5211" spans="1:32" x14ac:dyDescent="0.35">
      <c r="A5211">
        <v>2019</v>
      </c>
      <c r="B5211" t="s">
        <v>1046</v>
      </c>
      <c r="C5211" t="s">
        <v>1937</v>
      </c>
      <c r="D5211" t="s">
        <v>1311</v>
      </c>
      <c r="E5211" t="s">
        <v>20371</v>
      </c>
      <c r="F5211">
        <v>4.5999999999999996</v>
      </c>
      <c r="G5211">
        <v>94</v>
      </c>
      <c r="H5211" t="s">
        <v>36</v>
      </c>
      <c r="I5211" t="s">
        <v>20372</v>
      </c>
      <c r="J5211">
        <v>3.9</v>
      </c>
      <c r="K5211">
        <v>77</v>
      </c>
      <c r="L5211" t="s">
        <v>20373</v>
      </c>
      <c r="M5211" t="s">
        <v>404</v>
      </c>
      <c r="N5211">
        <v>46143</v>
      </c>
      <c r="O5211" t="s">
        <v>40</v>
      </c>
      <c r="P5211">
        <v>4.8</v>
      </c>
      <c r="Q5211">
        <v>4.7</v>
      </c>
      <c r="R5211">
        <v>4.5999999999999996</v>
      </c>
      <c r="S5211">
        <v>4.4000000000000004</v>
      </c>
      <c r="T5211">
        <v>4.7</v>
      </c>
      <c r="U5211">
        <v>4.5</v>
      </c>
      <c r="V5211" t="s">
        <v>9976</v>
      </c>
      <c r="W5211" t="s">
        <v>123</v>
      </c>
      <c r="X5211" t="s">
        <v>124</v>
      </c>
      <c r="Y5211">
        <v>18</v>
      </c>
      <c r="Z5211">
        <v>25</v>
      </c>
      <c r="AA5211" t="s">
        <v>44</v>
      </c>
      <c r="AB5211" t="s">
        <v>45</v>
      </c>
      <c r="AC5211" t="s">
        <v>370</v>
      </c>
      <c r="AD5211" t="s">
        <v>20374</v>
      </c>
      <c r="AE5211" t="s">
        <v>20375</v>
      </c>
      <c r="AF5211">
        <v>21285</v>
      </c>
    </row>
    <row r="5212" spans="1:32" x14ac:dyDescent="0.35">
      <c r="A5212">
        <v>2019</v>
      </c>
      <c r="B5212" t="s">
        <v>946</v>
      </c>
      <c r="C5212" t="s">
        <v>2569</v>
      </c>
      <c r="D5212" t="s">
        <v>34</v>
      </c>
      <c r="E5212" t="s">
        <v>20376</v>
      </c>
      <c r="F5212">
        <v>4.7</v>
      </c>
      <c r="G5212">
        <v>182</v>
      </c>
      <c r="H5212" t="s">
        <v>36</v>
      </c>
      <c r="I5212" t="s">
        <v>20377</v>
      </c>
      <c r="J5212">
        <v>4.5</v>
      </c>
      <c r="K5212">
        <v>352</v>
      </c>
      <c r="L5212" t="s">
        <v>20378</v>
      </c>
      <c r="M5212" t="s">
        <v>404</v>
      </c>
      <c r="N5212">
        <v>46240</v>
      </c>
      <c r="O5212" t="s">
        <v>53</v>
      </c>
      <c r="P5212">
        <v>4.7</v>
      </c>
      <c r="Q5212">
        <v>4.5999999999999996</v>
      </c>
      <c r="R5212">
        <v>4.5999999999999996</v>
      </c>
      <c r="S5212">
        <v>4.5999999999999996</v>
      </c>
      <c r="T5212">
        <v>4.8</v>
      </c>
      <c r="U5212">
        <v>4.7</v>
      </c>
      <c r="V5212" t="s">
        <v>262</v>
      </c>
      <c r="W5212" t="s">
        <v>77</v>
      </c>
      <c r="X5212" t="s">
        <v>124</v>
      </c>
      <c r="Y5212">
        <v>24</v>
      </c>
      <c r="Z5212">
        <v>29</v>
      </c>
      <c r="AA5212" t="s">
        <v>44</v>
      </c>
      <c r="AB5212" t="s">
        <v>151</v>
      </c>
      <c r="AC5212" t="s">
        <v>2159</v>
      </c>
      <c r="AD5212" t="s">
        <v>20379</v>
      </c>
      <c r="AE5212" t="s">
        <v>20380</v>
      </c>
      <c r="AF5212">
        <v>16306</v>
      </c>
    </row>
    <row r="5213" spans="1:32" x14ac:dyDescent="0.35">
      <c r="A5213">
        <v>2019</v>
      </c>
      <c r="B5213" t="s">
        <v>69</v>
      </c>
      <c r="C5213" t="s">
        <v>1499</v>
      </c>
      <c r="D5213" t="s">
        <v>34</v>
      </c>
      <c r="E5213" t="s">
        <v>17763</v>
      </c>
      <c r="F5213">
        <v>4.8</v>
      </c>
      <c r="G5213">
        <v>540</v>
      </c>
      <c r="H5213" t="s">
        <v>36</v>
      </c>
      <c r="I5213" t="s">
        <v>3161</v>
      </c>
      <c r="J5213">
        <v>4.5</v>
      </c>
      <c r="K5213">
        <v>330</v>
      </c>
      <c r="L5213" t="s">
        <v>3162</v>
      </c>
      <c r="M5213" t="s">
        <v>404</v>
      </c>
      <c r="N5213">
        <v>47131</v>
      </c>
      <c r="O5213" t="s">
        <v>53</v>
      </c>
      <c r="P5213">
        <v>4.8</v>
      </c>
      <c r="Q5213">
        <v>4.8</v>
      </c>
      <c r="R5213">
        <v>4.7</v>
      </c>
      <c r="S5213">
        <v>4.7</v>
      </c>
      <c r="T5213">
        <v>4.8</v>
      </c>
      <c r="U5213">
        <v>4.8</v>
      </c>
      <c r="V5213" t="s">
        <v>4247</v>
      </c>
      <c r="W5213" t="s">
        <v>42</v>
      </c>
      <c r="X5213" t="s">
        <v>124</v>
      </c>
      <c r="Y5213">
        <v>27</v>
      </c>
      <c r="Z5213">
        <v>33</v>
      </c>
      <c r="AA5213" t="s">
        <v>44</v>
      </c>
      <c r="AB5213" t="s">
        <v>78</v>
      </c>
      <c r="AC5213" t="s">
        <v>79</v>
      </c>
      <c r="AD5213" t="s">
        <v>20381</v>
      </c>
      <c r="AE5213" t="s">
        <v>20382</v>
      </c>
      <c r="AF5213">
        <v>21189</v>
      </c>
    </row>
    <row r="5214" spans="1:32" x14ac:dyDescent="0.35">
      <c r="A5214">
        <v>2019</v>
      </c>
      <c r="B5214" t="s">
        <v>365</v>
      </c>
      <c r="C5214" t="s">
        <v>20383</v>
      </c>
      <c r="D5214" t="s">
        <v>34</v>
      </c>
      <c r="E5214" t="s">
        <v>20384</v>
      </c>
      <c r="F5214">
        <v>4.7</v>
      </c>
      <c r="G5214">
        <v>203</v>
      </c>
      <c r="H5214" t="s">
        <v>36</v>
      </c>
      <c r="I5214" t="s">
        <v>20385</v>
      </c>
      <c r="J5214">
        <v>4.8</v>
      </c>
      <c r="K5214">
        <v>1555</v>
      </c>
      <c r="L5214" t="s">
        <v>20386</v>
      </c>
      <c r="M5214" t="s">
        <v>404</v>
      </c>
      <c r="N5214">
        <v>46808</v>
      </c>
      <c r="O5214" t="s">
        <v>40</v>
      </c>
      <c r="P5214">
        <v>4.8</v>
      </c>
      <c r="Q5214">
        <v>4.8</v>
      </c>
      <c r="R5214">
        <v>4.7</v>
      </c>
      <c r="S5214">
        <v>4.5</v>
      </c>
      <c r="T5214">
        <v>4.9000000000000004</v>
      </c>
      <c r="U5214">
        <v>4.5999999999999996</v>
      </c>
      <c r="V5214" t="s">
        <v>9098</v>
      </c>
      <c r="W5214" t="s">
        <v>455</v>
      </c>
      <c r="X5214" t="s">
        <v>124</v>
      </c>
      <c r="Y5214">
        <v>17</v>
      </c>
      <c r="Z5214">
        <v>25</v>
      </c>
      <c r="AA5214" t="s">
        <v>44</v>
      </c>
      <c r="AB5214" t="s">
        <v>125</v>
      </c>
      <c r="AC5214" t="s">
        <v>370</v>
      </c>
      <c r="AD5214" t="s">
        <v>20387</v>
      </c>
      <c r="AE5214" t="s">
        <v>20388</v>
      </c>
      <c r="AF5214">
        <v>49272</v>
      </c>
    </row>
    <row r="5215" spans="1:32" x14ac:dyDescent="0.35">
      <c r="A5215">
        <v>2021</v>
      </c>
      <c r="B5215" t="s">
        <v>525</v>
      </c>
      <c r="C5215" t="s">
        <v>2162</v>
      </c>
      <c r="D5215" t="s">
        <v>34</v>
      </c>
      <c r="E5215" t="s">
        <v>5485</v>
      </c>
      <c r="F5215">
        <v>4.9000000000000004</v>
      </c>
      <c r="G5215">
        <v>91</v>
      </c>
      <c r="H5215" t="s">
        <v>36</v>
      </c>
      <c r="I5215" t="s">
        <v>5486</v>
      </c>
      <c r="J5215">
        <v>4.5</v>
      </c>
      <c r="K5215">
        <v>407</v>
      </c>
      <c r="L5215" t="s">
        <v>5487</v>
      </c>
      <c r="M5215" t="s">
        <v>445</v>
      </c>
      <c r="N5215">
        <v>45249</v>
      </c>
      <c r="O5215" t="s">
        <v>53</v>
      </c>
      <c r="P5215">
        <v>5</v>
      </c>
      <c r="Q5215">
        <v>4.9000000000000004</v>
      </c>
      <c r="R5215">
        <v>4.9000000000000004</v>
      </c>
      <c r="S5215">
        <v>4.8</v>
      </c>
      <c r="T5215">
        <v>5</v>
      </c>
      <c r="U5215">
        <v>4.9000000000000004</v>
      </c>
      <c r="V5215" t="s">
        <v>42</v>
      </c>
      <c r="W5215" t="s">
        <v>76</v>
      </c>
      <c r="X5215" t="s">
        <v>124</v>
      </c>
      <c r="Y5215">
        <v>19</v>
      </c>
      <c r="Z5215">
        <v>24</v>
      </c>
      <c r="AA5215" t="s">
        <v>44</v>
      </c>
      <c r="AB5215" t="s">
        <v>45</v>
      </c>
      <c r="AC5215" t="s">
        <v>1211</v>
      </c>
      <c r="AD5215" t="s">
        <v>5488</v>
      </c>
      <c r="AE5215" t="s">
        <v>5489</v>
      </c>
      <c r="AF5215">
        <v>17146</v>
      </c>
    </row>
    <row r="5216" spans="1:32" x14ac:dyDescent="0.35">
      <c r="A5216">
        <v>2021</v>
      </c>
      <c r="B5216" t="s">
        <v>946</v>
      </c>
      <c r="C5216" t="s">
        <v>20389</v>
      </c>
      <c r="D5216" t="s">
        <v>34</v>
      </c>
      <c r="E5216" t="s">
        <v>14918</v>
      </c>
      <c r="F5216">
        <v>4.5</v>
      </c>
      <c r="G5216">
        <v>28</v>
      </c>
      <c r="H5216" t="s">
        <v>36</v>
      </c>
      <c r="I5216" t="s">
        <v>9329</v>
      </c>
      <c r="J5216">
        <v>4.8</v>
      </c>
      <c r="K5216">
        <v>1473</v>
      </c>
      <c r="L5216" t="s">
        <v>9330</v>
      </c>
      <c r="M5216" t="s">
        <v>427</v>
      </c>
      <c r="N5216">
        <v>30265</v>
      </c>
      <c r="O5216" t="s">
        <v>40</v>
      </c>
      <c r="P5216">
        <v>4.4000000000000004</v>
      </c>
      <c r="Q5216">
        <v>4.5</v>
      </c>
      <c r="R5216">
        <v>4.5</v>
      </c>
      <c r="S5216">
        <v>4.5</v>
      </c>
      <c r="T5216">
        <v>4.7</v>
      </c>
      <c r="U5216">
        <v>4.4000000000000004</v>
      </c>
      <c r="V5216" t="s">
        <v>958</v>
      </c>
      <c r="W5216" t="s">
        <v>20390</v>
      </c>
      <c r="X5216" t="s">
        <v>43</v>
      </c>
      <c r="Y5216">
        <v>28</v>
      </c>
      <c r="Z5216">
        <v>31</v>
      </c>
      <c r="AA5216" t="s">
        <v>44</v>
      </c>
      <c r="AB5216" t="s">
        <v>78</v>
      </c>
      <c r="AC5216" t="s">
        <v>20391</v>
      </c>
      <c r="AD5216" t="s">
        <v>20392</v>
      </c>
      <c r="AE5216" t="s">
        <v>20393</v>
      </c>
      <c r="AF5216">
        <v>12700</v>
      </c>
    </row>
    <row r="5217" spans="1:32" x14ac:dyDescent="0.35">
      <c r="A5217">
        <v>2017</v>
      </c>
      <c r="B5217" t="s">
        <v>257</v>
      </c>
      <c r="C5217" t="s">
        <v>6152</v>
      </c>
      <c r="D5217" t="s">
        <v>34</v>
      </c>
      <c r="E5217" t="s">
        <v>20394</v>
      </c>
      <c r="F5217">
        <v>4.7</v>
      </c>
      <c r="G5217">
        <v>70</v>
      </c>
      <c r="H5217" t="s">
        <v>36</v>
      </c>
      <c r="I5217" t="s">
        <v>3178</v>
      </c>
      <c r="J5217">
        <v>2</v>
      </c>
      <c r="K5217">
        <v>31</v>
      </c>
      <c r="L5217" t="s">
        <v>3179</v>
      </c>
      <c r="M5217" t="s">
        <v>427</v>
      </c>
      <c r="N5217">
        <v>30144</v>
      </c>
      <c r="O5217" t="s">
        <v>94</v>
      </c>
      <c r="P5217">
        <v>4.5999999999999996</v>
      </c>
      <c r="Q5217">
        <v>4.5999999999999996</v>
      </c>
      <c r="R5217">
        <v>4.8</v>
      </c>
      <c r="S5217">
        <v>4.5</v>
      </c>
      <c r="T5217">
        <v>4.8</v>
      </c>
      <c r="U5217">
        <v>4.7</v>
      </c>
      <c r="V5217" t="s">
        <v>20395</v>
      </c>
      <c r="W5217" t="s">
        <v>42</v>
      </c>
      <c r="X5217" t="s">
        <v>124</v>
      </c>
      <c r="Y5217">
        <v>22</v>
      </c>
      <c r="Z5217">
        <v>31</v>
      </c>
      <c r="AA5217" t="s">
        <v>44</v>
      </c>
      <c r="AB5217" t="s">
        <v>45</v>
      </c>
      <c r="AC5217" t="s">
        <v>219</v>
      </c>
      <c r="AD5217" t="s">
        <v>20396</v>
      </c>
      <c r="AE5217" t="s">
        <v>20397</v>
      </c>
      <c r="AF5217">
        <v>80481</v>
      </c>
    </row>
    <row r="5218" spans="1:32" x14ac:dyDescent="0.35">
      <c r="A5218">
        <v>2019</v>
      </c>
      <c r="B5218" t="s">
        <v>81</v>
      </c>
      <c r="C5218" t="s">
        <v>4878</v>
      </c>
      <c r="D5218" t="s">
        <v>34</v>
      </c>
      <c r="E5218" t="s">
        <v>20170</v>
      </c>
      <c r="F5218">
        <v>4.5999999999999996</v>
      </c>
      <c r="G5218">
        <v>121</v>
      </c>
      <c r="H5218" t="s">
        <v>36</v>
      </c>
      <c r="I5218" t="s">
        <v>9339</v>
      </c>
      <c r="J5218">
        <v>4.5999999999999996</v>
      </c>
      <c r="K5218">
        <v>367</v>
      </c>
      <c r="L5218" t="s">
        <v>9340</v>
      </c>
      <c r="M5218" t="s">
        <v>427</v>
      </c>
      <c r="N5218">
        <v>30341</v>
      </c>
      <c r="O5218" t="s">
        <v>53</v>
      </c>
      <c r="P5218">
        <v>4.7</v>
      </c>
      <c r="Q5218">
        <v>4.5999999999999996</v>
      </c>
      <c r="R5218">
        <v>4.5999999999999996</v>
      </c>
      <c r="S5218">
        <v>4.4000000000000004</v>
      </c>
      <c r="T5218">
        <v>4.7</v>
      </c>
      <c r="U5218">
        <v>4.5999999999999996</v>
      </c>
      <c r="V5218" t="s">
        <v>1121</v>
      </c>
      <c r="W5218" t="s">
        <v>41</v>
      </c>
      <c r="X5218" t="s">
        <v>43</v>
      </c>
      <c r="Y5218">
        <v>22</v>
      </c>
      <c r="Z5218">
        <v>31</v>
      </c>
      <c r="AA5218" t="s">
        <v>44</v>
      </c>
      <c r="AB5218" t="s">
        <v>45</v>
      </c>
      <c r="AC5218" t="s">
        <v>46</v>
      </c>
      <c r="AD5218" t="s">
        <v>20398</v>
      </c>
      <c r="AE5218" t="s">
        <v>20399</v>
      </c>
      <c r="AF5218">
        <v>52369</v>
      </c>
    </row>
    <row r="5219" spans="1:32" x14ac:dyDescent="0.35">
      <c r="A5219">
        <v>2019</v>
      </c>
      <c r="B5219" t="s">
        <v>339</v>
      </c>
      <c r="C5219" t="s">
        <v>4171</v>
      </c>
      <c r="D5219" t="s">
        <v>34</v>
      </c>
      <c r="E5219" t="s">
        <v>1864</v>
      </c>
      <c r="F5219">
        <v>3.5</v>
      </c>
      <c r="G5219">
        <v>15</v>
      </c>
      <c r="H5219" t="s">
        <v>36</v>
      </c>
      <c r="I5219" t="s">
        <v>9345</v>
      </c>
      <c r="J5219">
        <v>3.5</v>
      </c>
      <c r="K5219">
        <v>19</v>
      </c>
      <c r="L5219" t="s">
        <v>9346</v>
      </c>
      <c r="M5219" t="s">
        <v>427</v>
      </c>
      <c r="N5219">
        <v>30071</v>
      </c>
      <c r="O5219" t="s">
        <v>94</v>
      </c>
      <c r="P5219">
        <v>3.7</v>
      </c>
      <c r="Q5219">
        <v>4.2</v>
      </c>
      <c r="R5219">
        <v>3.3</v>
      </c>
      <c r="S5219">
        <v>3</v>
      </c>
      <c r="T5219">
        <v>4.5</v>
      </c>
      <c r="U5219">
        <v>2.9</v>
      </c>
      <c r="V5219" t="s">
        <v>3813</v>
      </c>
      <c r="W5219" t="s">
        <v>15903</v>
      </c>
      <c r="X5219" t="s">
        <v>55</v>
      </c>
      <c r="Y5219">
        <v>21</v>
      </c>
      <c r="Z5219">
        <v>27</v>
      </c>
      <c r="AA5219" t="s">
        <v>44</v>
      </c>
      <c r="AB5219" t="s">
        <v>45</v>
      </c>
      <c r="AC5219" t="s">
        <v>219</v>
      </c>
      <c r="AD5219" t="s">
        <v>20400</v>
      </c>
      <c r="AE5219">
        <v>22951644</v>
      </c>
      <c r="AF5219">
        <v>22725</v>
      </c>
    </row>
    <row r="5220" spans="1:32" x14ac:dyDescent="0.35">
      <c r="A5220">
        <v>2019</v>
      </c>
      <c r="B5220" t="s">
        <v>732</v>
      </c>
      <c r="C5220" t="s">
        <v>13199</v>
      </c>
      <c r="D5220" t="s">
        <v>34</v>
      </c>
      <c r="E5220" t="s">
        <v>20401</v>
      </c>
      <c r="F5220">
        <v>4.8</v>
      </c>
      <c r="G5220">
        <v>131</v>
      </c>
      <c r="H5220" t="s">
        <v>36</v>
      </c>
      <c r="I5220" t="s">
        <v>11158</v>
      </c>
      <c r="J5220">
        <v>4.7</v>
      </c>
      <c r="K5220">
        <v>771</v>
      </c>
      <c r="L5220" t="s">
        <v>11159</v>
      </c>
      <c r="M5220" t="s">
        <v>972</v>
      </c>
      <c r="N5220">
        <v>48124</v>
      </c>
      <c r="O5220" t="s">
        <v>53</v>
      </c>
      <c r="P5220">
        <v>4.8</v>
      </c>
      <c r="Q5220">
        <v>4.7</v>
      </c>
      <c r="R5220">
        <v>4.8</v>
      </c>
      <c r="S5220">
        <v>4.7</v>
      </c>
      <c r="T5220">
        <v>4.8</v>
      </c>
      <c r="U5220">
        <v>4.9000000000000004</v>
      </c>
      <c r="V5220" t="s">
        <v>951</v>
      </c>
      <c r="W5220" t="s">
        <v>455</v>
      </c>
      <c r="X5220" t="s">
        <v>43</v>
      </c>
      <c r="Y5220">
        <v>21</v>
      </c>
      <c r="Z5220">
        <v>26</v>
      </c>
      <c r="AA5220" t="s">
        <v>44</v>
      </c>
      <c r="AB5220" t="s">
        <v>151</v>
      </c>
      <c r="AC5220" t="s">
        <v>370</v>
      </c>
      <c r="AD5220" t="s">
        <v>20402</v>
      </c>
      <c r="AE5220">
        <v>33995</v>
      </c>
      <c r="AF5220">
        <v>12507</v>
      </c>
    </row>
    <row r="5221" spans="1:32" x14ac:dyDescent="0.35">
      <c r="A5221">
        <v>2017</v>
      </c>
      <c r="B5221" t="s">
        <v>616</v>
      </c>
      <c r="C5221" t="s">
        <v>658</v>
      </c>
      <c r="D5221" t="s">
        <v>34</v>
      </c>
      <c r="E5221" t="s">
        <v>15707</v>
      </c>
      <c r="F5221">
        <v>4.7</v>
      </c>
      <c r="G5221">
        <v>635</v>
      </c>
      <c r="H5221" t="s">
        <v>36</v>
      </c>
      <c r="I5221" t="s">
        <v>1665</v>
      </c>
      <c r="J5221">
        <v>2.5</v>
      </c>
      <c r="K5221">
        <v>7</v>
      </c>
      <c r="L5221" t="s">
        <v>1666</v>
      </c>
      <c r="M5221" t="s">
        <v>445</v>
      </c>
      <c r="N5221">
        <v>43235</v>
      </c>
      <c r="O5221" t="s">
        <v>94</v>
      </c>
      <c r="P5221">
        <v>4.7</v>
      </c>
      <c r="Q5221">
        <v>4.7</v>
      </c>
      <c r="R5221">
        <v>4.5999999999999996</v>
      </c>
      <c r="S5221">
        <v>4.7</v>
      </c>
      <c r="T5221">
        <v>4.8</v>
      </c>
      <c r="U5221">
        <v>4.8</v>
      </c>
      <c r="V5221" t="s">
        <v>13121</v>
      </c>
      <c r="W5221" t="s">
        <v>76</v>
      </c>
      <c r="X5221" t="s">
        <v>6580</v>
      </c>
      <c r="Y5221">
        <v>29</v>
      </c>
      <c r="Z5221">
        <v>38</v>
      </c>
      <c r="AA5221" t="s">
        <v>44</v>
      </c>
      <c r="AB5221" t="s">
        <v>151</v>
      </c>
      <c r="AC5221" t="s">
        <v>664</v>
      </c>
      <c r="AD5221" t="s">
        <v>20403</v>
      </c>
      <c r="AE5221">
        <v>22746561</v>
      </c>
      <c r="AF5221">
        <v>76548</v>
      </c>
    </row>
    <row r="5222" spans="1:32" x14ac:dyDescent="0.35">
      <c r="A5222">
        <v>2019</v>
      </c>
      <c r="B5222" t="s">
        <v>321</v>
      </c>
      <c r="C5222" t="s">
        <v>6784</v>
      </c>
      <c r="D5222" t="s">
        <v>34</v>
      </c>
      <c r="E5222" t="s">
        <v>9809</v>
      </c>
      <c r="F5222">
        <v>4.7</v>
      </c>
      <c r="G5222">
        <v>97</v>
      </c>
      <c r="H5222" t="s">
        <v>36</v>
      </c>
      <c r="I5222" t="s">
        <v>20404</v>
      </c>
      <c r="J5222">
        <v>4.7</v>
      </c>
      <c r="K5222">
        <v>616</v>
      </c>
      <c r="L5222" t="s">
        <v>20405</v>
      </c>
      <c r="M5222" t="s">
        <v>972</v>
      </c>
      <c r="N5222">
        <v>48084</v>
      </c>
      <c r="O5222" t="s">
        <v>53</v>
      </c>
      <c r="P5222">
        <v>4.9000000000000004</v>
      </c>
      <c r="Q5222">
        <v>4.7</v>
      </c>
      <c r="R5222">
        <v>4.5999999999999996</v>
      </c>
      <c r="S5222">
        <v>4.4000000000000004</v>
      </c>
      <c r="T5222">
        <v>4.9000000000000004</v>
      </c>
      <c r="U5222">
        <v>4.7</v>
      </c>
      <c r="V5222" t="s">
        <v>2739</v>
      </c>
      <c r="W5222" t="s">
        <v>327</v>
      </c>
      <c r="X5222" t="s">
        <v>124</v>
      </c>
      <c r="Y5222">
        <v>20</v>
      </c>
      <c r="Z5222">
        <v>25</v>
      </c>
      <c r="AA5222" t="s">
        <v>44</v>
      </c>
      <c r="AB5222" t="s">
        <v>45</v>
      </c>
      <c r="AC5222" t="s">
        <v>219</v>
      </c>
      <c r="AD5222" t="s">
        <v>20406</v>
      </c>
      <c r="AE5222" t="s">
        <v>20407</v>
      </c>
      <c r="AF5222">
        <v>16721</v>
      </c>
    </row>
    <row r="5223" spans="1:32" x14ac:dyDescent="0.35">
      <c r="A5223">
        <v>2014</v>
      </c>
      <c r="B5223" t="s">
        <v>288</v>
      </c>
      <c r="C5223" t="s">
        <v>3422</v>
      </c>
      <c r="D5223" t="s">
        <v>34</v>
      </c>
      <c r="E5223" t="s">
        <v>11600</v>
      </c>
      <c r="F5223">
        <v>4.7</v>
      </c>
      <c r="G5223">
        <v>76</v>
      </c>
      <c r="H5223" t="s">
        <v>36</v>
      </c>
      <c r="I5223" t="s">
        <v>20408</v>
      </c>
      <c r="J5223">
        <v>4.2</v>
      </c>
      <c r="K5223">
        <v>8</v>
      </c>
      <c r="L5223" t="s">
        <v>20409</v>
      </c>
      <c r="M5223" t="s">
        <v>445</v>
      </c>
      <c r="N5223">
        <v>43214</v>
      </c>
      <c r="O5223" t="s">
        <v>53</v>
      </c>
      <c r="P5223">
        <v>4.7</v>
      </c>
      <c r="Q5223">
        <v>4.7</v>
      </c>
      <c r="R5223">
        <v>4.7</v>
      </c>
      <c r="S5223">
        <v>4.5</v>
      </c>
      <c r="T5223">
        <v>4.8</v>
      </c>
      <c r="U5223">
        <v>4.7</v>
      </c>
      <c r="V5223" t="s">
        <v>76</v>
      </c>
      <c r="W5223" t="s">
        <v>42</v>
      </c>
      <c r="X5223" t="s">
        <v>124</v>
      </c>
      <c r="Y5223">
        <v>20</v>
      </c>
      <c r="Z5223">
        <v>28</v>
      </c>
      <c r="AA5223" t="s">
        <v>44</v>
      </c>
      <c r="AB5223" t="s">
        <v>45</v>
      </c>
      <c r="AC5223" t="s">
        <v>219</v>
      </c>
      <c r="AD5223" t="s">
        <v>20410</v>
      </c>
      <c r="AE5223">
        <v>61825527</v>
      </c>
      <c r="AF5223">
        <v>88662</v>
      </c>
    </row>
    <row r="5224" spans="1:32" x14ac:dyDescent="0.35">
      <c r="A5224">
        <v>2019</v>
      </c>
      <c r="B5224" t="s">
        <v>48</v>
      </c>
      <c r="C5224" t="s">
        <v>7687</v>
      </c>
      <c r="D5224" t="s">
        <v>34</v>
      </c>
      <c r="E5224" t="s">
        <v>20411</v>
      </c>
      <c r="F5224">
        <v>4.8</v>
      </c>
      <c r="G5224">
        <v>50</v>
      </c>
      <c r="H5224" t="s">
        <v>36</v>
      </c>
      <c r="I5224" t="s">
        <v>20412</v>
      </c>
      <c r="J5224">
        <v>4.7</v>
      </c>
      <c r="K5224">
        <v>877</v>
      </c>
      <c r="L5224" t="s">
        <v>20413</v>
      </c>
      <c r="M5224" t="s">
        <v>972</v>
      </c>
      <c r="N5224">
        <v>48083</v>
      </c>
      <c r="O5224" t="s">
        <v>40</v>
      </c>
      <c r="P5224">
        <v>4.9000000000000004</v>
      </c>
      <c r="Q5224">
        <v>4.8</v>
      </c>
      <c r="R5224">
        <v>4.7</v>
      </c>
      <c r="S5224">
        <v>4.7</v>
      </c>
      <c r="T5224">
        <v>4.7</v>
      </c>
      <c r="U5224">
        <v>4.8</v>
      </c>
      <c r="V5224" t="s">
        <v>8168</v>
      </c>
      <c r="W5224" t="s">
        <v>540</v>
      </c>
      <c r="X5224" t="s">
        <v>124</v>
      </c>
      <c r="Y5224">
        <v>16</v>
      </c>
      <c r="Z5224">
        <v>22</v>
      </c>
      <c r="AA5224" t="s">
        <v>44</v>
      </c>
      <c r="AB5224" t="s">
        <v>151</v>
      </c>
      <c r="AC5224" t="s">
        <v>184</v>
      </c>
      <c r="AD5224" t="s">
        <v>20414</v>
      </c>
      <c r="AE5224" t="s">
        <v>20415</v>
      </c>
      <c r="AF5224">
        <v>50581</v>
      </c>
    </row>
    <row r="5225" spans="1:32" x14ac:dyDescent="0.35">
      <c r="A5225">
        <v>2017</v>
      </c>
      <c r="B5225" t="s">
        <v>48</v>
      </c>
      <c r="C5225" t="s">
        <v>179</v>
      </c>
      <c r="D5225" t="s">
        <v>34</v>
      </c>
      <c r="E5225" t="s">
        <v>12147</v>
      </c>
      <c r="F5225">
        <v>4.7</v>
      </c>
      <c r="G5225">
        <v>364</v>
      </c>
      <c r="H5225" t="s">
        <v>36</v>
      </c>
      <c r="I5225" t="s">
        <v>20416</v>
      </c>
      <c r="J5225">
        <v>1.9</v>
      </c>
      <c r="K5225">
        <v>22</v>
      </c>
      <c r="L5225" t="s">
        <v>20417</v>
      </c>
      <c r="M5225" t="s">
        <v>445</v>
      </c>
      <c r="N5225">
        <v>43229</v>
      </c>
      <c r="O5225" t="s">
        <v>53</v>
      </c>
      <c r="P5225">
        <v>4.8</v>
      </c>
      <c r="Q5225">
        <v>4.7</v>
      </c>
      <c r="R5225">
        <v>4.5999999999999996</v>
      </c>
      <c r="S5225">
        <v>4.5</v>
      </c>
      <c r="T5225">
        <v>4.8</v>
      </c>
      <c r="U5225">
        <v>4.7</v>
      </c>
      <c r="V5225" t="s">
        <v>3119</v>
      </c>
      <c r="W5225" t="s">
        <v>206</v>
      </c>
      <c r="X5225" t="s">
        <v>43</v>
      </c>
      <c r="Y5225">
        <v>17</v>
      </c>
      <c r="Z5225">
        <v>24</v>
      </c>
      <c r="AA5225" t="s">
        <v>44</v>
      </c>
      <c r="AB5225" t="s">
        <v>151</v>
      </c>
      <c r="AC5225" t="s">
        <v>207</v>
      </c>
      <c r="AD5225" t="s">
        <v>20418</v>
      </c>
      <c r="AE5225" t="s">
        <v>20419</v>
      </c>
      <c r="AF5225">
        <v>91514</v>
      </c>
    </row>
    <row r="5226" spans="1:32" x14ac:dyDescent="0.35">
      <c r="A5226">
        <v>2012</v>
      </c>
      <c r="B5226" t="s">
        <v>187</v>
      </c>
      <c r="C5226" t="s">
        <v>20420</v>
      </c>
      <c r="D5226" t="s">
        <v>34</v>
      </c>
      <c r="E5226" t="s">
        <v>4962</v>
      </c>
      <c r="F5226">
        <v>4.3</v>
      </c>
      <c r="G5226">
        <v>66</v>
      </c>
      <c r="H5226" t="s">
        <v>36</v>
      </c>
      <c r="I5226" t="s">
        <v>20421</v>
      </c>
      <c r="J5226">
        <v>3.7</v>
      </c>
      <c r="K5226">
        <v>3</v>
      </c>
      <c r="L5226" t="s">
        <v>20422</v>
      </c>
      <c r="M5226" t="s">
        <v>427</v>
      </c>
      <c r="N5226">
        <v>31602</v>
      </c>
      <c r="O5226" t="s">
        <v>40</v>
      </c>
      <c r="P5226">
        <v>4.3</v>
      </c>
      <c r="Q5226">
        <v>4</v>
      </c>
      <c r="R5226">
        <v>4.2</v>
      </c>
      <c r="S5226">
        <v>4.3</v>
      </c>
      <c r="T5226">
        <v>4.2</v>
      </c>
      <c r="U5226">
        <v>4.5</v>
      </c>
      <c r="V5226" t="s">
        <v>236</v>
      </c>
      <c r="W5226" t="s">
        <v>42</v>
      </c>
      <c r="X5226" t="s">
        <v>124</v>
      </c>
      <c r="Y5226">
        <v>21</v>
      </c>
      <c r="Z5226">
        <v>27</v>
      </c>
      <c r="AA5226" t="s">
        <v>44</v>
      </c>
      <c r="AB5226" t="s">
        <v>1114</v>
      </c>
      <c r="AC5226" t="s">
        <v>1381</v>
      </c>
      <c r="AD5226" t="s">
        <v>20423</v>
      </c>
      <c r="AE5226" t="s">
        <v>20424</v>
      </c>
      <c r="AF5226">
        <v>165571</v>
      </c>
    </row>
    <row r="5227" spans="1:32" x14ac:dyDescent="0.35">
      <c r="A5227">
        <v>2019</v>
      </c>
      <c r="B5227" t="s">
        <v>409</v>
      </c>
      <c r="C5227" t="s">
        <v>1242</v>
      </c>
      <c r="D5227" t="s">
        <v>34</v>
      </c>
      <c r="E5227" t="s">
        <v>20425</v>
      </c>
      <c r="F5227">
        <v>4.8</v>
      </c>
      <c r="G5227">
        <v>224</v>
      </c>
      <c r="H5227" t="s">
        <v>36</v>
      </c>
      <c r="I5227" t="s">
        <v>6004</v>
      </c>
      <c r="J5227">
        <v>4.7</v>
      </c>
      <c r="K5227">
        <v>1169</v>
      </c>
      <c r="L5227" t="s">
        <v>6005</v>
      </c>
      <c r="M5227" t="s">
        <v>445</v>
      </c>
      <c r="N5227">
        <v>44646</v>
      </c>
      <c r="O5227" t="s">
        <v>94</v>
      </c>
      <c r="P5227">
        <v>4.9000000000000004</v>
      </c>
      <c r="Q5227">
        <v>4.9000000000000004</v>
      </c>
      <c r="R5227">
        <v>4.8</v>
      </c>
      <c r="S5227">
        <v>4.5999999999999996</v>
      </c>
      <c r="T5227">
        <v>4.9000000000000004</v>
      </c>
      <c r="U5227">
        <v>4.8</v>
      </c>
      <c r="V5227" t="s">
        <v>566</v>
      </c>
      <c r="W5227" t="s">
        <v>42</v>
      </c>
      <c r="X5227" t="s">
        <v>55</v>
      </c>
      <c r="Y5227">
        <v>18</v>
      </c>
      <c r="Z5227">
        <v>25</v>
      </c>
      <c r="AA5227" t="s">
        <v>44</v>
      </c>
      <c r="AB5227" t="s">
        <v>45</v>
      </c>
      <c r="AC5227" t="s">
        <v>474</v>
      </c>
      <c r="AD5227" t="s">
        <v>20426</v>
      </c>
      <c r="AE5227" t="s">
        <v>20427</v>
      </c>
      <c r="AF5227">
        <v>32961</v>
      </c>
    </row>
    <row r="5228" spans="1:32" x14ac:dyDescent="0.35">
      <c r="A5228">
        <v>2021</v>
      </c>
      <c r="B5228" t="s">
        <v>108</v>
      </c>
      <c r="C5228" t="s">
        <v>2198</v>
      </c>
      <c r="D5228" t="s">
        <v>34</v>
      </c>
      <c r="E5228" t="s">
        <v>16353</v>
      </c>
      <c r="F5228">
        <v>4.9000000000000004</v>
      </c>
      <c r="G5228">
        <v>19</v>
      </c>
      <c r="H5228" t="s">
        <v>36</v>
      </c>
      <c r="I5228" t="s">
        <v>15735</v>
      </c>
      <c r="J5228">
        <v>4.7</v>
      </c>
      <c r="K5228">
        <v>233</v>
      </c>
      <c r="L5228" t="s">
        <v>15736</v>
      </c>
      <c r="M5228" t="s">
        <v>427</v>
      </c>
      <c r="N5228">
        <v>30907</v>
      </c>
      <c r="O5228" t="s">
        <v>53</v>
      </c>
      <c r="P5228">
        <v>4.9000000000000004</v>
      </c>
      <c r="Q5228">
        <v>4.9000000000000004</v>
      </c>
      <c r="R5228">
        <v>4.9000000000000004</v>
      </c>
      <c r="S5228">
        <v>4.8</v>
      </c>
      <c r="T5228">
        <v>4.8</v>
      </c>
      <c r="U5228">
        <v>4.9000000000000004</v>
      </c>
      <c r="V5228" t="s">
        <v>712</v>
      </c>
      <c r="W5228" t="s">
        <v>4585</v>
      </c>
      <c r="X5228" t="s">
        <v>43</v>
      </c>
      <c r="Y5228">
        <v>25</v>
      </c>
      <c r="Z5228">
        <v>34</v>
      </c>
      <c r="AA5228" t="s">
        <v>44</v>
      </c>
      <c r="AB5228" t="s">
        <v>463</v>
      </c>
      <c r="AC5228" t="s">
        <v>219</v>
      </c>
      <c r="AD5228" t="s">
        <v>20428</v>
      </c>
      <c r="AE5228" t="s">
        <v>20429</v>
      </c>
      <c r="AF5228">
        <v>12026</v>
      </c>
    </row>
    <row r="5229" spans="1:32" x14ac:dyDescent="0.35">
      <c r="A5229">
        <v>2016</v>
      </c>
      <c r="B5229" t="s">
        <v>69</v>
      </c>
      <c r="C5229" t="s">
        <v>11658</v>
      </c>
      <c r="D5229" t="s">
        <v>34</v>
      </c>
      <c r="E5229" t="s">
        <v>1414</v>
      </c>
      <c r="F5229">
        <v>4.5999999999999996</v>
      </c>
      <c r="G5229">
        <v>199</v>
      </c>
      <c r="H5229" t="s">
        <v>36</v>
      </c>
      <c r="I5229" t="s">
        <v>4712</v>
      </c>
      <c r="J5229">
        <v>2.7</v>
      </c>
      <c r="K5229">
        <v>12</v>
      </c>
      <c r="L5229" t="s">
        <v>4713</v>
      </c>
      <c r="M5229" t="s">
        <v>1036</v>
      </c>
      <c r="N5229">
        <v>28697</v>
      </c>
      <c r="O5229" t="s">
        <v>53</v>
      </c>
      <c r="P5229">
        <v>4.7</v>
      </c>
      <c r="Q5229">
        <v>4.5999999999999996</v>
      </c>
      <c r="R5229">
        <v>4.5</v>
      </c>
      <c r="S5229">
        <v>4.4000000000000004</v>
      </c>
      <c r="T5229">
        <v>4.5999999999999996</v>
      </c>
      <c r="U5229">
        <v>4.5999999999999996</v>
      </c>
      <c r="V5229" t="s">
        <v>77</v>
      </c>
      <c r="W5229" t="s">
        <v>77</v>
      </c>
      <c r="X5229" t="s">
        <v>43</v>
      </c>
      <c r="Y5229">
        <v>20</v>
      </c>
      <c r="Z5229">
        <v>27</v>
      </c>
      <c r="AA5229" t="s">
        <v>44</v>
      </c>
      <c r="AB5229" t="s">
        <v>125</v>
      </c>
      <c r="AC5229" t="s">
        <v>126</v>
      </c>
      <c r="AD5229" t="s">
        <v>20430</v>
      </c>
      <c r="AE5229" t="s">
        <v>20431</v>
      </c>
      <c r="AF5229">
        <v>66308</v>
      </c>
    </row>
    <row r="5230" spans="1:32" x14ac:dyDescent="0.35">
      <c r="A5230">
        <v>2021</v>
      </c>
      <c r="B5230" t="s">
        <v>467</v>
      </c>
      <c r="C5230" t="s">
        <v>468</v>
      </c>
      <c r="D5230" t="s">
        <v>34</v>
      </c>
      <c r="E5230" t="s">
        <v>20432</v>
      </c>
      <c r="F5230">
        <v>5</v>
      </c>
      <c r="G5230">
        <v>3</v>
      </c>
      <c r="H5230" t="s">
        <v>36</v>
      </c>
      <c r="I5230" t="s">
        <v>5569</v>
      </c>
      <c r="J5230">
        <v>4.5</v>
      </c>
      <c r="K5230">
        <v>653</v>
      </c>
      <c r="L5230" t="s">
        <v>5570</v>
      </c>
      <c r="M5230" t="s">
        <v>462</v>
      </c>
      <c r="N5230">
        <v>29730</v>
      </c>
      <c r="O5230" t="s">
        <v>53</v>
      </c>
      <c r="P5230">
        <v>5</v>
      </c>
      <c r="Q5230">
        <v>5</v>
      </c>
      <c r="R5230">
        <v>5</v>
      </c>
      <c r="S5230">
        <v>5</v>
      </c>
      <c r="T5230">
        <v>5</v>
      </c>
      <c r="U5230">
        <v>5</v>
      </c>
      <c r="V5230" t="s">
        <v>65</v>
      </c>
      <c r="W5230" t="s">
        <v>42</v>
      </c>
      <c r="X5230" t="s">
        <v>95</v>
      </c>
      <c r="Y5230">
        <v>19</v>
      </c>
      <c r="Z5230">
        <v>30</v>
      </c>
      <c r="AA5230" t="s">
        <v>44</v>
      </c>
      <c r="AB5230" t="s">
        <v>45</v>
      </c>
      <c r="AC5230" t="s">
        <v>474</v>
      </c>
      <c r="AD5230" t="s">
        <v>20433</v>
      </c>
      <c r="AE5230" t="s">
        <v>20434</v>
      </c>
      <c r="AF5230">
        <v>19423</v>
      </c>
    </row>
    <row r="5231" spans="1:32" x14ac:dyDescent="0.35">
      <c r="A5231">
        <v>2020</v>
      </c>
      <c r="B5231" t="s">
        <v>525</v>
      </c>
      <c r="C5231" t="s">
        <v>526</v>
      </c>
      <c r="D5231" t="s">
        <v>2331</v>
      </c>
      <c r="E5231" t="s">
        <v>20435</v>
      </c>
      <c r="F5231">
        <v>4.8</v>
      </c>
      <c r="G5231">
        <v>174</v>
      </c>
      <c r="H5231" t="s">
        <v>36</v>
      </c>
      <c r="I5231" t="s">
        <v>20436</v>
      </c>
      <c r="J5231">
        <v>4.5999999999999996</v>
      </c>
      <c r="K5231">
        <v>460</v>
      </c>
      <c r="L5231" t="s">
        <v>20437</v>
      </c>
      <c r="M5231" t="s">
        <v>1036</v>
      </c>
      <c r="N5231">
        <v>28117</v>
      </c>
      <c r="O5231" t="s">
        <v>53</v>
      </c>
      <c r="P5231">
        <v>4.8</v>
      </c>
      <c r="Q5231">
        <v>4.8</v>
      </c>
      <c r="R5231">
        <v>4.8</v>
      </c>
      <c r="S5231">
        <v>4.8</v>
      </c>
      <c r="T5231">
        <v>4.8</v>
      </c>
      <c r="U5231">
        <v>4.9000000000000004</v>
      </c>
      <c r="V5231" t="s">
        <v>15670</v>
      </c>
      <c r="W5231" t="s">
        <v>42</v>
      </c>
      <c r="X5231" t="s">
        <v>43</v>
      </c>
      <c r="Y5231">
        <v>23</v>
      </c>
      <c r="Z5231">
        <v>30</v>
      </c>
      <c r="AA5231" t="s">
        <v>44</v>
      </c>
      <c r="AB5231" t="s">
        <v>151</v>
      </c>
      <c r="AC5231" t="s">
        <v>464</v>
      </c>
      <c r="AD5231" t="s">
        <v>20438</v>
      </c>
      <c r="AE5231" t="s">
        <v>20439</v>
      </c>
      <c r="AF5231">
        <v>14887</v>
      </c>
    </row>
    <row r="5232" spans="1:32" x14ac:dyDescent="0.35">
      <c r="A5232">
        <v>2020</v>
      </c>
      <c r="B5232" t="s">
        <v>732</v>
      </c>
      <c r="C5232" t="s">
        <v>4070</v>
      </c>
      <c r="D5232" t="s">
        <v>34</v>
      </c>
      <c r="E5232" t="s">
        <v>20440</v>
      </c>
      <c r="F5232">
        <v>4.9000000000000004</v>
      </c>
      <c r="G5232">
        <v>16</v>
      </c>
      <c r="H5232" t="s">
        <v>36</v>
      </c>
      <c r="I5232" t="s">
        <v>12815</v>
      </c>
      <c r="J5232">
        <v>4.3</v>
      </c>
      <c r="K5232">
        <v>21</v>
      </c>
      <c r="L5232" t="s">
        <v>12816</v>
      </c>
      <c r="M5232" t="s">
        <v>462</v>
      </c>
      <c r="N5232">
        <v>29212</v>
      </c>
      <c r="O5232" t="s">
        <v>40</v>
      </c>
      <c r="P5232">
        <v>5</v>
      </c>
      <c r="Q5232">
        <v>4.9000000000000004</v>
      </c>
      <c r="R5232">
        <v>5</v>
      </c>
      <c r="S5232">
        <v>4.7</v>
      </c>
      <c r="T5232">
        <v>4.9000000000000004</v>
      </c>
      <c r="U5232">
        <v>4.9000000000000004</v>
      </c>
      <c r="V5232" t="s">
        <v>1422</v>
      </c>
      <c r="W5232" t="s">
        <v>455</v>
      </c>
      <c r="X5232" t="s">
        <v>55</v>
      </c>
      <c r="Y5232">
        <v>15</v>
      </c>
      <c r="Z5232">
        <v>21</v>
      </c>
      <c r="AA5232" t="s">
        <v>44</v>
      </c>
      <c r="AB5232" t="s">
        <v>198</v>
      </c>
      <c r="AC5232" t="s">
        <v>913</v>
      </c>
      <c r="AD5232" t="s">
        <v>20441</v>
      </c>
      <c r="AE5232" t="s">
        <v>20442</v>
      </c>
      <c r="AF5232">
        <v>66473</v>
      </c>
    </row>
    <row r="5233" spans="1:32" x14ac:dyDescent="0.35">
      <c r="A5233">
        <v>2020</v>
      </c>
      <c r="B5233" t="s">
        <v>32</v>
      </c>
      <c r="C5233" t="s">
        <v>1039</v>
      </c>
      <c r="D5233" t="s">
        <v>34</v>
      </c>
      <c r="E5233" t="s">
        <v>11664</v>
      </c>
      <c r="F5233">
        <v>4.8</v>
      </c>
      <c r="G5233">
        <v>66</v>
      </c>
      <c r="H5233" t="s">
        <v>36</v>
      </c>
      <c r="I5233" t="s">
        <v>20443</v>
      </c>
      <c r="J5233">
        <v>4.5</v>
      </c>
      <c r="K5233">
        <v>51</v>
      </c>
      <c r="L5233" t="s">
        <v>20444</v>
      </c>
      <c r="M5233" t="s">
        <v>1036</v>
      </c>
      <c r="N5233">
        <v>28001</v>
      </c>
      <c r="O5233" t="s">
        <v>53</v>
      </c>
      <c r="P5233">
        <v>4.8</v>
      </c>
      <c r="Q5233">
        <v>4.5999999999999996</v>
      </c>
      <c r="R5233">
        <v>4.7</v>
      </c>
      <c r="S5233">
        <v>4.5999999999999996</v>
      </c>
      <c r="T5233">
        <v>4.8</v>
      </c>
      <c r="U5233">
        <v>4.9000000000000004</v>
      </c>
      <c r="V5233" t="s">
        <v>798</v>
      </c>
      <c r="W5233" t="s">
        <v>889</v>
      </c>
      <c r="X5233" t="s">
        <v>55</v>
      </c>
      <c r="Y5233">
        <v>13</v>
      </c>
      <c r="Z5233">
        <v>17</v>
      </c>
      <c r="AA5233" t="s">
        <v>44</v>
      </c>
      <c r="AB5233" t="s">
        <v>198</v>
      </c>
      <c r="AC5233" t="s">
        <v>20445</v>
      </c>
      <c r="AD5233" t="s">
        <v>20446</v>
      </c>
      <c r="AE5233" t="s">
        <v>20447</v>
      </c>
      <c r="AF5233">
        <v>20193</v>
      </c>
    </row>
    <row r="5234" spans="1:32" x14ac:dyDescent="0.35">
      <c r="A5234">
        <v>2016</v>
      </c>
      <c r="B5234" t="s">
        <v>288</v>
      </c>
      <c r="C5234" t="s">
        <v>20448</v>
      </c>
      <c r="D5234" t="s">
        <v>34</v>
      </c>
      <c r="E5234" t="s">
        <v>8254</v>
      </c>
      <c r="F5234">
        <v>4.8</v>
      </c>
      <c r="G5234">
        <v>32</v>
      </c>
      <c r="H5234" t="s">
        <v>36</v>
      </c>
      <c r="I5234" t="s">
        <v>12178</v>
      </c>
      <c r="J5234">
        <v>4.7</v>
      </c>
      <c r="K5234">
        <v>1128</v>
      </c>
      <c r="L5234" t="s">
        <v>12179</v>
      </c>
      <c r="M5234" t="s">
        <v>472</v>
      </c>
      <c r="N5234">
        <v>32811</v>
      </c>
      <c r="O5234" t="s">
        <v>53</v>
      </c>
      <c r="P5234">
        <v>4.9000000000000004</v>
      </c>
      <c r="Q5234">
        <v>4.5999999999999996</v>
      </c>
      <c r="R5234">
        <v>4.7</v>
      </c>
      <c r="S5234">
        <v>4.7</v>
      </c>
      <c r="T5234">
        <v>4.9000000000000004</v>
      </c>
      <c r="U5234">
        <v>4.8</v>
      </c>
      <c r="V5234" t="s">
        <v>818</v>
      </c>
      <c r="W5234" t="s">
        <v>77</v>
      </c>
      <c r="X5234" t="s">
        <v>6580</v>
      </c>
      <c r="Y5234">
        <v>20</v>
      </c>
      <c r="Z5234">
        <v>29</v>
      </c>
      <c r="AA5234" t="s">
        <v>44</v>
      </c>
      <c r="AB5234" t="s">
        <v>151</v>
      </c>
      <c r="AC5234" t="s">
        <v>219</v>
      </c>
      <c r="AD5234" t="s">
        <v>20449</v>
      </c>
      <c r="AE5234" t="s">
        <v>20450</v>
      </c>
      <c r="AF5234">
        <v>67825</v>
      </c>
    </row>
    <row r="5235" spans="1:32" x14ac:dyDescent="0.35">
      <c r="A5235">
        <v>2011</v>
      </c>
      <c r="B5235" t="s">
        <v>81</v>
      </c>
      <c r="C5235" t="s">
        <v>20451</v>
      </c>
      <c r="D5235" t="s">
        <v>34</v>
      </c>
      <c r="E5235" t="s">
        <v>2069</v>
      </c>
      <c r="F5235">
        <v>4.3</v>
      </c>
      <c r="G5235">
        <v>10</v>
      </c>
      <c r="H5235" t="s">
        <v>36</v>
      </c>
      <c r="I5235" t="s">
        <v>20452</v>
      </c>
      <c r="J5235">
        <v>4.3</v>
      </c>
      <c r="K5235">
        <v>182</v>
      </c>
      <c r="L5235" t="s">
        <v>20453</v>
      </c>
      <c r="M5235" t="s">
        <v>472</v>
      </c>
      <c r="N5235">
        <v>32809</v>
      </c>
      <c r="O5235" t="s">
        <v>40</v>
      </c>
      <c r="P5235">
        <v>4</v>
      </c>
      <c r="Q5235">
        <v>4</v>
      </c>
      <c r="R5235">
        <v>4.5</v>
      </c>
      <c r="S5235">
        <v>4.0999999999999996</v>
      </c>
      <c r="T5235">
        <v>4.3</v>
      </c>
      <c r="U5235">
        <v>4.8</v>
      </c>
      <c r="V5235" t="s">
        <v>42</v>
      </c>
      <c r="W5235" t="s">
        <v>42</v>
      </c>
      <c r="X5235" t="s">
        <v>95</v>
      </c>
      <c r="Y5235">
        <v>16</v>
      </c>
      <c r="Z5235">
        <v>23</v>
      </c>
      <c r="AA5235" t="s">
        <v>44</v>
      </c>
      <c r="AB5235" t="s">
        <v>45</v>
      </c>
      <c r="AC5235" t="s">
        <v>832</v>
      </c>
      <c r="AD5235" t="s">
        <v>20454</v>
      </c>
      <c r="AE5235">
        <v>8575</v>
      </c>
      <c r="AF5235">
        <v>63954</v>
      </c>
    </row>
    <row r="5236" spans="1:32" x14ac:dyDescent="0.35">
      <c r="A5236">
        <v>2021</v>
      </c>
      <c r="B5236" t="s">
        <v>32</v>
      </c>
      <c r="C5236" t="s">
        <v>4978</v>
      </c>
      <c r="D5236" t="s">
        <v>34</v>
      </c>
      <c r="E5236" t="s">
        <v>5438</v>
      </c>
      <c r="F5236">
        <v>4.9000000000000004</v>
      </c>
      <c r="G5236">
        <v>93</v>
      </c>
      <c r="H5236" t="s">
        <v>275</v>
      </c>
      <c r="I5236" t="s">
        <v>20455</v>
      </c>
      <c r="J5236">
        <v>4.3</v>
      </c>
      <c r="K5236">
        <v>182</v>
      </c>
      <c r="L5236" t="s">
        <v>20456</v>
      </c>
      <c r="M5236" t="s">
        <v>481</v>
      </c>
      <c r="N5236">
        <v>20120</v>
      </c>
      <c r="O5236" t="s">
        <v>53</v>
      </c>
      <c r="P5236">
        <v>4.9000000000000004</v>
      </c>
      <c r="Q5236">
        <v>4.8</v>
      </c>
      <c r="R5236">
        <v>4.8</v>
      </c>
      <c r="S5236">
        <v>4.8</v>
      </c>
      <c r="T5236">
        <v>4.8</v>
      </c>
      <c r="U5236">
        <v>4.9000000000000004</v>
      </c>
      <c r="V5236" t="s">
        <v>76</v>
      </c>
      <c r="W5236" t="s">
        <v>76</v>
      </c>
      <c r="X5236" t="s">
        <v>124</v>
      </c>
      <c r="Y5236">
        <v>20</v>
      </c>
      <c r="Z5236">
        <v>27</v>
      </c>
      <c r="AA5236" t="s">
        <v>278</v>
      </c>
      <c r="AB5236" t="s">
        <v>482</v>
      </c>
      <c r="AC5236" t="s">
        <v>20457</v>
      </c>
      <c r="AD5236" t="s">
        <v>20458</v>
      </c>
      <c r="AE5236" t="s">
        <v>77</v>
      </c>
      <c r="AF5236">
        <v>12295</v>
      </c>
    </row>
    <row r="5237" spans="1:32" x14ac:dyDescent="0.35">
      <c r="A5237">
        <v>2021</v>
      </c>
      <c r="B5237" t="s">
        <v>591</v>
      </c>
      <c r="C5237" t="s">
        <v>20459</v>
      </c>
      <c r="D5237" t="s">
        <v>34</v>
      </c>
      <c r="E5237" t="s">
        <v>6253</v>
      </c>
      <c r="F5237">
        <v>4.7</v>
      </c>
      <c r="G5237">
        <v>94</v>
      </c>
      <c r="H5237" t="s">
        <v>36</v>
      </c>
      <c r="I5237" t="s">
        <v>6464</v>
      </c>
      <c r="J5237">
        <v>2.9</v>
      </c>
      <c r="K5237">
        <v>22</v>
      </c>
      <c r="L5237" t="s">
        <v>6465</v>
      </c>
      <c r="M5237" t="s">
        <v>481</v>
      </c>
      <c r="N5237">
        <v>20165</v>
      </c>
      <c r="O5237" t="s">
        <v>53</v>
      </c>
      <c r="P5237">
        <v>4.9000000000000004</v>
      </c>
      <c r="Q5237">
        <v>4.8</v>
      </c>
      <c r="R5237">
        <v>4.5999999999999996</v>
      </c>
      <c r="S5237">
        <v>4.5999999999999996</v>
      </c>
      <c r="T5237">
        <v>4.9000000000000004</v>
      </c>
      <c r="U5237">
        <v>4.5999999999999996</v>
      </c>
      <c r="V5237" t="s">
        <v>1565</v>
      </c>
      <c r="W5237" t="s">
        <v>42</v>
      </c>
      <c r="X5237" t="s">
        <v>124</v>
      </c>
      <c r="Y5237">
        <v>25</v>
      </c>
      <c r="Z5237">
        <v>32</v>
      </c>
      <c r="AA5237" t="s">
        <v>44</v>
      </c>
      <c r="AB5237" t="s">
        <v>78</v>
      </c>
      <c r="AC5237" t="s">
        <v>522</v>
      </c>
      <c r="AD5237" t="s">
        <v>20460</v>
      </c>
      <c r="AE5237">
        <v>22215098</v>
      </c>
      <c r="AF5237">
        <v>19221</v>
      </c>
    </row>
    <row r="5238" spans="1:32" x14ac:dyDescent="0.35">
      <c r="A5238">
        <v>2017</v>
      </c>
      <c r="B5238" t="s">
        <v>48</v>
      </c>
      <c r="C5238" t="s">
        <v>49</v>
      </c>
      <c r="D5238" t="s">
        <v>34</v>
      </c>
      <c r="E5238" t="s">
        <v>8876</v>
      </c>
      <c r="F5238">
        <v>4.8</v>
      </c>
      <c r="G5238">
        <v>568</v>
      </c>
      <c r="H5238" t="s">
        <v>36</v>
      </c>
      <c r="I5238" t="s">
        <v>20461</v>
      </c>
      <c r="J5238">
        <v>4.0999999999999996</v>
      </c>
      <c r="K5238">
        <v>275</v>
      </c>
      <c r="L5238" t="s">
        <v>20462</v>
      </c>
      <c r="M5238" t="s">
        <v>481</v>
      </c>
      <c r="N5238">
        <v>22030</v>
      </c>
      <c r="O5238" t="s">
        <v>53</v>
      </c>
      <c r="P5238">
        <v>4.9000000000000004</v>
      </c>
      <c r="Q5238">
        <v>4.8</v>
      </c>
      <c r="R5238">
        <v>4.8</v>
      </c>
      <c r="S5238">
        <v>4.5999999999999996</v>
      </c>
      <c r="T5238">
        <v>4.8</v>
      </c>
      <c r="U5238">
        <v>4.8</v>
      </c>
      <c r="V5238" t="s">
        <v>54</v>
      </c>
      <c r="W5238" t="s">
        <v>42</v>
      </c>
      <c r="X5238" t="s">
        <v>55</v>
      </c>
      <c r="Y5238">
        <v>15</v>
      </c>
      <c r="Z5238">
        <v>21</v>
      </c>
      <c r="AA5238" t="s">
        <v>512</v>
      </c>
      <c r="AB5238" t="s">
        <v>151</v>
      </c>
      <c r="AC5238" t="s">
        <v>513</v>
      </c>
      <c r="AD5238" t="s">
        <v>20463</v>
      </c>
      <c r="AE5238" t="s">
        <v>20464</v>
      </c>
      <c r="AF5238">
        <v>86646</v>
      </c>
    </row>
    <row r="5239" spans="1:32" x14ac:dyDescent="0.35">
      <c r="A5239">
        <v>2020</v>
      </c>
      <c r="B5239" t="s">
        <v>108</v>
      </c>
      <c r="C5239" t="s">
        <v>1594</v>
      </c>
      <c r="D5239" t="s">
        <v>34</v>
      </c>
      <c r="E5239" t="s">
        <v>8633</v>
      </c>
      <c r="F5239">
        <v>4.3</v>
      </c>
      <c r="G5239">
        <v>75</v>
      </c>
      <c r="H5239" t="s">
        <v>36</v>
      </c>
      <c r="I5239" t="s">
        <v>528</v>
      </c>
      <c r="J5239">
        <v>3.9</v>
      </c>
      <c r="K5239">
        <v>467</v>
      </c>
      <c r="L5239" t="s">
        <v>529</v>
      </c>
      <c r="M5239" t="s">
        <v>481</v>
      </c>
      <c r="N5239">
        <v>22191</v>
      </c>
      <c r="O5239" t="s">
        <v>53</v>
      </c>
      <c r="P5239">
        <v>4.5999999999999996</v>
      </c>
      <c r="Q5239">
        <v>4.5999999999999996</v>
      </c>
      <c r="R5239">
        <v>4</v>
      </c>
      <c r="S5239">
        <v>3.9</v>
      </c>
      <c r="T5239">
        <v>4.5999999999999996</v>
      </c>
      <c r="U5239">
        <v>4.0999999999999996</v>
      </c>
      <c r="V5239" t="s">
        <v>3640</v>
      </c>
      <c r="W5239" t="s">
        <v>42</v>
      </c>
      <c r="X5239" t="s">
        <v>124</v>
      </c>
      <c r="Y5239">
        <v>19</v>
      </c>
      <c r="Z5239">
        <v>26</v>
      </c>
      <c r="AA5239" t="s">
        <v>44</v>
      </c>
      <c r="AB5239" t="s">
        <v>125</v>
      </c>
      <c r="AC5239" t="s">
        <v>219</v>
      </c>
      <c r="AD5239" t="s">
        <v>8634</v>
      </c>
      <c r="AE5239" t="s">
        <v>8635</v>
      </c>
      <c r="AF5239">
        <v>49977</v>
      </c>
    </row>
    <row r="5240" spans="1:32" x14ac:dyDescent="0.35">
      <c r="A5240">
        <v>2019</v>
      </c>
      <c r="B5240" t="s">
        <v>257</v>
      </c>
      <c r="C5240" t="s">
        <v>1079</v>
      </c>
      <c r="D5240" t="s">
        <v>34</v>
      </c>
      <c r="E5240" t="s">
        <v>12851</v>
      </c>
      <c r="F5240">
        <v>4.7</v>
      </c>
      <c r="G5240">
        <v>55</v>
      </c>
      <c r="H5240" t="s">
        <v>36</v>
      </c>
      <c r="I5240" t="s">
        <v>5627</v>
      </c>
      <c r="J5240">
        <v>4.5999999999999996</v>
      </c>
      <c r="K5240">
        <v>1611</v>
      </c>
      <c r="L5240" t="s">
        <v>5628</v>
      </c>
      <c r="M5240" t="s">
        <v>1103</v>
      </c>
      <c r="N5240">
        <v>20852</v>
      </c>
      <c r="O5240" t="s">
        <v>94</v>
      </c>
      <c r="P5240">
        <v>5</v>
      </c>
      <c r="Q5240">
        <v>4.9000000000000004</v>
      </c>
      <c r="R5240">
        <v>4.9000000000000004</v>
      </c>
      <c r="S5240">
        <v>4.4000000000000004</v>
      </c>
      <c r="T5240">
        <v>4.7</v>
      </c>
      <c r="U5240">
        <v>4.5999999999999996</v>
      </c>
      <c r="V5240" t="s">
        <v>2423</v>
      </c>
      <c r="W5240" t="s">
        <v>42</v>
      </c>
      <c r="X5240" t="s">
        <v>124</v>
      </c>
      <c r="Y5240">
        <v>20</v>
      </c>
      <c r="Z5240">
        <v>26</v>
      </c>
      <c r="AA5240" t="s">
        <v>44</v>
      </c>
      <c r="AB5240" t="s">
        <v>45</v>
      </c>
      <c r="AC5240" t="s">
        <v>264</v>
      </c>
      <c r="AD5240" t="s">
        <v>12852</v>
      </c>
      <c r="AE5240" t="s">
        <v>12853</v>
      </c>
      <c r="AF5240">
        <v>39974</v>
      </c>
    </row>
    <row r="5241" spans="1:32" x14ac:dyDescent="0.35">
      <c r="A5241">
        <v>2017</v>
      </c>
      <c r="B5241" t="s">
        <v>69</v>
      </c>
      <c r="C5241" t="s">
        <v>1537</v>
      </c>
      <c r="D5241" t="s">
        <v>34</v>
      </c>
      <c r="E5241" t="s">
        <v>8116</v>
      </c>
      <c r="F5241">
        <v>4.8</v>
      </c>
      <c r="G5241">
        <v>803</v>
      </c>
      <c r="H5241" t="s">
        <v>36</v>
      </c>
      <c r="I5241" t="s">
        <v>3757</v>
      </c>
      <c r="J5241">
        <v>4.9000000000000004</v>
      </c>
      <c r="K5241">
        <v>2766</v>
      </c>
      <c r="L5241" t="s">
        <v>3758</v>
      </c>
      <c r="M5241" t="s">
        <v>1103</v>
      </c>
      <c r="N5241">
        <v>21157</v>
      </c>
      <c r="O5241" t="s">
        <v>94</v>
      </c>
      <c r="P5241">
        <v>4.8</v>
      </c>
      <c r="Q5241">
        <v>4.8</v>
      </c>
      <c r="R5241">
        <v>4.7</v>
      </c>
      <c r="S5241">
        <v>4.7</v>
      </c>
      <c r="T5241">
        <v>4.8</v>
      </c>
      <c r="U5241">
        <v>4.8</v>
      </c>
      <c r="V5241" t="s">
        <v>262</v>
      </c>
      <c r="W5241" t="s">
        <v>76</v>
      </c>
      <c r="X5241" t="s">
        <v>124</v>
      </c>
      <c r="Y5241">
        <v>27</v>
      </c>
      <c r="Z5241">
        <v>33</v>
      </c>
      <c r="AA5241" t="s">
        <v>44</v>
      </c>
      <c r="AB5241" t="s">
        <v>78</v>
      </c>
      <c r="AC5241" t="s">
        <v>79</v>
      </c>
      <c r="AD5241" t="s">
        <v>20465</v>
      </c>
      <c r="AE5241" t="s">
        <v>20466</v>
      </c>
      <c r="AF5241">
        <v>56355</v>
      </c>
    </row>
    <row r="5242" spans="1:32" x14ac:dyDescent="0.35">
      <c r="A5242">
        <v>2019</v>
      </c>
      <c r="B5242" t="s">
        <v>288</v>
      </c>
      <c r="C5242" t="s">
        <v>3280</v>
      </c>
      <c r="D5242" t="s">
        <v>34</v>
      </c>
      <c r="E5242" t="s">
        <v>20467</v>
      </c>
      <c r="F5242">
        <v>4.8</v>
      </c>
      <c r="G5242">
        <v>11</v>
      </c>
      <c r="H5242" t="s">
        <v>36</v>
      </c>
      <c r="I5242" t="s">
        <v>20468</v>
      </c>
      <c r="J5242">
        <v>4.5999999999999996</v>
      </c>
      <c r="K5242">
        <v>866</v>
      </c>
      <c r="L5242" t="s">
        <v>20469</v>
      </c>
      <c r="M5242" t="s">
        <v>481</v>
      </c>
      <c r="N5242">
        <v>22305</v>
      </c>
      <c r="O5242" t="s">
        <v>94</v>
      </c>
      <c r="P5242">
        <v>4.5999999999999996</v>
      </c>
      <c r="Q5242">
        <v>4.7</v>
      </c>
      <c r="R5242">
        <v>4.8</v>
      </c>
      <c r="S5242">
        <v>4.5</v>
      </c>
      <c r="T5242">
        <v>5</v>
      </c>
      <c r="U5242">
        <v>4.9000000000000004</v>
      </c>
      <c r="V5242" t="s">
        <v>20470</v>
      </c>
      <c r="W5242" t="s">
        <v>3284</v>
      </c>
      <c r="X5242" t="s">
        <v>124</v>
      </c>
      <c r="Y5242">
        <v>17</v>
      </c>
      <c r="Z5242">
        <v>26</v>
      </c>
      <c r="AA5242" t="s">
        <v>44</v>
      </c>
      <c r="AB5242" t="s">
        <v>45</v>
      </c>
      <c r="AC5242" t="s">
        <v>1165</v>
      </c>
      <c r="AD5242" t="s">
        <v>20471</v>
      </c>
      <c r="AE5242" t="s">
        <v>20472</v>
      </c>
      <c r="AF5242">
        <v>37718</v>
      </c>
    </row>
    <row r="5243" spans="1:32" x14ac:dyDescent="0.35">
      <c r="A5243">
        <v>2016</v>
      </c>
      <c r="B5243" t="s">
        <v>69</v>
      </c>
      <c r="C5243" t="s">
        <v>9201</v>
      </c>
      <c r="D5243" t="s">
        <v>34</v>
      </c>
      <c r="E5243" t="s">
        <v>13252</v>
      </c>
      <c r="F5243">
        <v>4.7</v>
      </c>
      <c r="G5243">
        <v>100</v>
      </c>
      <c r="H5243" t="s">
        <v>36</v>
      </c>
      <c r="I5243" t="s">
        <v>15138</v>
      </c>
      <c r="J5243">
        <v>4.8</v>
      </c>
      <c r="K5243">
        <v>438</v>
      </c>
      <c r="L5243" t="s">
        <v>15139</v>
      </c>
      <c r="M5243" t="s">
        <v>1103</v>
      </c>
      <c r="N5243">
        <v>21074</v>
      </c>
      <c r="O5243" t="s">
        <v>94</v>
      </c>
      <c r="P5243">
        <v>4.8</v>
      </c>
      <c r="Q5243">
        <v>4.5999999999999996</v>
      </c>
      <c r="R5243">
        <v>4.7</v>
      </c>
      <c r="S5243">
        <v>4.5999999999999996</v>
      </c>
      <c r="T5243">
        <v>4.7</v>
      </c>
      <c r="U5243">
        <v>4.8</v>
      </c>
      <c r="V5243" t="s">
        <v>614</v>
      </c>
      <c r="W5243" t="s">
        <v>76</v>
      </c>
      <c r="X5243" t="s">
        <v>6580</v>
      </c>
      <c r="Y5243">
        <v>19</v>
      </c>
      <c r="Z5243">
        <v>28</v>
      </c>
      <c r="AA5243" t="s">
        <v>44</v>
      </c>
      <c r="AB5243" t="s">
        <v>151</v>
      </c>
      <c r="AC5243" t="s">
        <v>848</v>
      </c>
      <c r="AD5243" t="s">
        <v>20473</v>
      </c>
      <c r="AE5243" t="s">
        <v>20474</v>
      </c>
      <c r="AF5243">
        <v>48640</v>
      </c>
    </row>
    <row r="5244" spans="1:32" x14ac:dyDescent="0.35">
      <c r="A5244">
        <v>2019</v>
      </c>
      <c r="B5244" t="s">
        <v>373</v>
      </c>
      <c r="C5244" t="s">
        <v>3037</v>
      </c>
      <c r="D5244" t="s">
        <v>34</v>
      </c>
      <c r="E5244" t="s">
        <v>4082</v>
      </c>
      <c r="F5244">
        <v>4.5999999999999996</v>
      </c>
      <c r="G5244">
        <v>56</v>
      </c>
      <c r="H5244" t="s">
        <v>36</v>
      </c>
      <c r="I5244" t="s">
        <v>18678</v>
      </c>
      <c r="J5244">
        <v>4.5</v>
      </c>
      <c r="K5244">
        <v>8</v>
      </c>
      <c r="L5244" t="s">
        <v>18679</v>
      </c>
      <c r="M5244" t="s">
        <v>1103</v>
      </c>
      <c r="N5244">
        <v>21043</v>
      </c>
      <c r="O5244" t="s">
        <v>53</v>
      </c>
      <c r="P5244">
        <v>4.8</v>
      </c>
      <c r="Q5244">
        <v>4.5999999999999996</v>
      </c>
      <c r="R5244">
        <v>4.5</v>
      </c>
      <c r="S5244">
        <v>4.5</v>
      </c>
      <c r="T5244">
        <v>4.7</v>
      </c>
      <c r="U5244">
        <v>4.5999999999999996</v>
      </c>
      <c r="V5244" t="s">
        <v>1076</v>
      </c>
      <c r="W5244" t="s">
        <v>889</v>
      </c>
      <c r="X5244" t="s">
        <v>124</v>
      </c>
      <c r="Y5244">
        <v>19</v>
      </c>
      <c r="Z5244">
        <v>26</v>
      </c>
      <c r="AA5244" t="s">
        <v>44</v>
      </c>
      <c r="AB5244" t="s">
        <v>78</v>
      </c>
      <c r="AC5244" t="s">
        <v>114</v>
      </c>
      <c r="AD5244" t="s">
        <v>20475</v>
      </c>
      <c r="AE5244">
        <v>22795604</v>
      </c>
      <c r="AF5244">
        <v>13971</v>
      </c>
    </row>
    <row r="5245" spans="1:32" x14ac:dyDescent="0.35">
      <c r="A5245">
        <v>2020</v>
      </c>
      <c r="B5245" t="s">
        <v>4488</v>
      </c>
      <c r="C5245" t="s">
        <v>7512</v>
      </c>
      <c r="D5245" t="s">
        <v>34</v>
      </c>
      <c r="E5245" t="s">
        <v>20476</v>
      </c>
      <c r="F5245">
        <v>5</v>
      </c>
      <c r="G5245">
        <v>6</v>
      </c>
      <c r="H5245" t="s">
        <v>36</v>
      </c>
      <c r="I5245" t="s">
        <v>20477</v>
      </c>
      <c r="J5245">
        <v>4.8</v>
      </c>
      <c r="K5245">
        <v>719</v>
      </c>
      <c r="L5245" t="s">
        <v>14493</v>
      </c>
      <c r="M5245" t="s">
        <v>1103</v>
      </c>
      <c r="N5245">
        <v>21228</v>
      </c>
      <c r="O5245" t="s">
        <v>53</v>
      </c>
      <c r="P5245">
        <v>4.8</v>
      </c>
      <c r="Q5245">
        <v>5</v>
      </c>
      <c r="R5245">
        <v>5</v>
      </c>
      <c r="S5245">
        <v>5</v>
      </c>
      <c r="T5245">
        <v>5</v>
      </c>
      <c r="U5245">
        <v>5</v>
      </c>
      <c r="V5245" t="s">
        <v>7513</v>
      </c>
      <c r="W5245" t="s">
        <v>42</v>
      </c>
      <c r="X5245" t="s">
        <v>43</v>
      </c>
      <c r="Y5245">
        <v>35</v>
      </c>
      <c r="Z5245">
        <v>41</v>
      </c>
      <c r="AA5245" t="s">
        <v>44</v>
      </c>
      <c r="AB5245" t="s">
        <v>78</v>
      </c>
      <c r="AC5245" t="s">
        <v>7514</v>
      </c>
      <c r="AD5245" t="s">
        <v>20478</v>
      </c>
      <c r="AE5245" t="s">
        <v>20479</v>
      </c>
      <c r="AF5245">
        <v>23679</v>
      </c>
    </row>
    <row r="5246" spans="1:32" x14ac:dyDescent="0.35">
      <c r="A5246">
        <v>2020</v>
      </c>
      <c r="B5246" t="s">
        <v>591</v>
      </c>
      <c r="C5246" t="s">
        <v>9696</v>
      </c>
      <c r="D5246" t="s">
        <v>34</v>
      </c>
      <c r="E5246" t="s">
        <v>4998</v>
      </c>
      <c r="F5246">
        <v>4.9000000000000004</v>
      </c>
      <c r="G5246">
        <v>34</v>
      </c>
      <c r="H5246" t="s">
        <v>36</v>
      </c>
      <c r="I5246" t="s">
        <v>20480</v>
      </c>
      <c r="J5246">
        <v>4.5</v>
      </c>
      <c r="K5246">
        <v>620</v>
      </c>
      <c r="L5246" t="s">
        <v>20481</v>
      </c>
      <c r="M5246" t="s">
        <v>1103</v>
      </c>
      <c r="N5246">
        <v>21061</v>
      </c>
      <c r="O5246" t="s">
        <v>40</v>
      </c>
      <c r="P5246">
        <v>4.9000000000000004</v>
      </c>
      <c r="Q5246">
        <v>4.9000000000000004</v>
      </c>
      <c r="R5246">
        <v>4.8</v>
      </c>
      <c r="S5246">
        <v>4.9000000000000004</v>
      </c>
      <c r="T5246">
        <v>4.9000000000000004</v>
      </c>
      <c r="U5246">
        <v>5</v>
      </c>
      <c r="V5246" t="s">
        <v>1565</v>
      </c>
      <c r="W5246" t="s">
        <v>439</v>
      </c>
      <c r="X5246" t="s">
        <v>55</v>
      </c>
      <c r="Y5246">
        <v>20</v>
      </c>
      <c r="Z5246">
        <v>27</v>
      </c>
      <c r="AA5246" t="s">
        <v>44</v>
      </c>
      <c r="AB5246" t="s">
        <v>78</v>
      </c>
      <c r="AC5246" t="s">
        <v>114</v>
      </c>
      <c r="AD5246" t="s">
        <v>20482</v>
      </c>
      <c r="AE5246" t="s">
        <v>20483</v>
      </c>
      <c r="AF5246">
        <v>23671</v>
      </c>
    </row>
    <row r="5247" spans="1:32" x14ac:dyDescent="0.35">
      <c r="A5247">
        <v>2018</v>
      </c>
      <c r="B5247" t="s">
        <v>409</v>
      </c>
      <c r="C5247" t="s">
        <v>1691</v>
      </c>
      <c r="D5247" t="s">
        <v>34</v>
      </c>
      <c r="E5247" t="s">
        <v>71</v>
      </c>
      <c r="F5247">
        <v>4.8</v>
      </c>
      <c r="G5247">
        <v>395</v>
      </c>
      <c r="H5247" t="s">
        <v>36</v>
      </c>
      <c r="I5247" t="s">
        <v>20484</v>
      </c>
      <c r="J5247">
        <v>4.8</v>
      </c>
      <c r="K5247">
        <v>994</v>
      </c>
      <c r="L5247" t="s">
        <v>20485</v>
      </c>
      <c r="M5247" t="s">
        <v>1103</v>
      </c>
      <c r="N5247">
        <v>21061</v>
      </c>
      <c r="O5247" t="s">
        <v>40</v>
      </c>
      <c r="P5247">
        <v>4.9000000000000004</v>
      </c>
      <c r="Q5247">
        <v>4.8</v>
      </c>
      <c r="R5247">
        <v>4.8</v>
      </c>
      <c r="S5247">
        <v>4.5999999999999996</v>
      </c>
      <c r="T5247">
        <v>4.9000000000000004</v>
      </c>
      <c r="U5247">
        <v>4.7</v>
      </c>
      <c r="V5247" t="s">
        <v>2031</v>
      </c>
      <c r="W5247" t="s">
        <v>42</v>
      </c>
      <c r="X5247" t="s">
        <v>55</v>
      </c>
      <c r="Y5247">
        <v>18</v>
      </c>
      <c r="Z5247">
        <v>25</v>
      </c>
      <c r="AA5247" t="s">
        <v>44</v>
      </c>
      <c r="AB5247" t="s">
        <v>45</v>
      </c>
      <c r="AC5247" t="s">
        <v>474</v>
      </c>
      <c r="AD5247" t="s">
        <v>20486</v>
      </c>
      <c r="AE5247" t="s">
        <v>20487</v>
      </c>
      <c r="AF5247">
        <v>83281</v>
      </c>
    </row>
    <row r="5248" spans="1:32" x14ac:dyDescent="0.35">
      <c r="A5248">
        <v>2016</v>
      </c>
      <c r="B5248" t="s">
        <v>373</v>
      </c>
      <c r="C5248" t="s">
        <v>20488</v>
      </c>
      <c r="D5248" t="s">
        <v>34</v>
      </c>
      <c r="E5248" t="s">
        <v>7844</v>
      </c>
      <c r="F5248">
        <v>5</v>
      </c>
      <c r="G5248">
        <v>8</v>
      </c>
      <c r="H5248" t="s">
        <v>36</v>
      </c>
      <c r="I5248" t="s">
        <v>20489</v>
      </c>
      <c r="J5248">
        <v>4.7</v>
      </c>
      <c r="K5248">
        <v>572</v>
      </c>
      <c r="L5248" t="s">
        <v>20490</v>
      </c>
      <c r="M5248" t="s">
        <v>1103</v>
      </c>
      <c r="N5248">
        <v>21409</v>
      </c>
      <c r="O5248" t="s">
        <v>53</v>
      </c>
      <c r="P5248">
        <v>5</v>
      </c>
      <c r="Q5248">
        <v>4.9000000000000004</v>
      </c>
      <c r="R5248">
        <v>4.9000000000000004</v>
      </c>
      <c r="S5248">
        <v>5</v>
      </c>
      <c r="T5248">
        <v>5</v>
      </c>
      <c r="U5248">
        <v>5</v>
      </c>
      <c r="V5248" t="s">
        <v>1565</v>
      </c>
      <c r="W5248" t="s">
        <v>889</v>
      </c>
      <c r="X5248" t="s">
        <v>124</v>
      </c>
      <c r="Y5248">
        <v>18</v>
      </c>
      <c r="Z5248">
        <v>24</v>
      </c>
      <c r="AA5248" t="s">
        <v>44</v>
      </c>
      <c r="AB5248" t="s">
        <v>113</v>
      </c>
      <c r="AC5248" t="s">
        <v>1295</v>
      </c>
      <c r="AD5248" t="s">
        <v>20491</v>
      </c>
      <c r="AE5248" t="s">
        <v>20492</v>
      </c>
      <c r="AF5248">
        <v>99210</v>
      </c>
    </row>
    <row r="5249" spans="1:32" x14ac:dyDescent="0.35">
      <c r="A5249">
        <v>2020</v>
      </c>
      <c r="B5249" t="s">
        <v>1046</v>
      </c>
      <c r="C5249" t="s">
        <v>3825</v>
      </c>
      <c r="D5249" t="s">
        <v>34</v>
      </c>
      <c r="E5249" t="s">
        <v>2028</v>
      </c>
      <c r="F5249">
        <v>4.7</v>
      </c>
      <c r="G5249">
        <v>29</v>
      </c>
      <c r="H5249" t="s">
        <v>36</v>
      </c>
      <c r="I5249" t="s">
        <v>20493</v>
      </c>
      <c r="J5249">
        <v>4.7</v>
      </c>
      <c r="K5249">
        <v>598</v>
      </c>
      <c r="L5249" t="s">
        <v>20494</v>
      </c>
      <c r="M5249" t="s">
        <v>472</v>
      </c>
      <c r="N5249">
        <v>33407</v>
      </c>
      <c r="O5249" t="s">
        <v>53</v>
      </c>
      <c r="P5249">
        <v>4.7</v>
      </c>
      <c r="Q5249">
        <v>4.7</v>
      </c>
      <c r="R5249">
        <v>4.9000000000000004</v>
      </c>
      <c r="S5249">
        <v>4.7</v>
      </c>
      <c r="T5249">
        <v>4.8</v>
      </c>
      <c r="U5249">
        <v>4.7</v>
      </c>
      <c r="V5249" t="s">
        <v>7045</v>
      </c>
      <c r="W5249" t="s">
        <v>77</v>
      </c>
      <c r="X5249" t="s">
        <v>124</v>
      </c>
      <c r="Y5249">
        <v>22</v>
      </c>
      <c r="Z5249">
        <v>29</v>
      </c>
      <c r="AA5249" t="s">
        <v>44</v>
      </c>
      <c r="AB5249" t="s">
        <v>125</v>
      </c>
      <c r="AC5249" t="s">
        <v>219</v>
      </c>
      <c r="AD5249" t="s">
        <v>20495</v>
      </c>
      <c r="AE5249" t="s">
        <v>20496</v>
      </c>
      <c r="AF5249">
        <v>48383</v>
      </c>
    </row>
    <row r="5250" spans="1:32" x14ac:dyDescent="0.35">
      <c r="A5250">
        <v>2020</v>
      </c>
      <c r="B5250" t="s">
        <v>525</v>
      </c>
      <c r="C5250" t="s">
        <v>526</v>
      </c>
      <c r="D5250" t="s">
        <v>2331</v>
      </c>
      <c r="E5250" t="s">
        <v>20497</v>
      </c>
      <c r="F5250">
        <v>4.8</v>
      </c>
      <c r="G5250">
        <v>174</v>
      </c>
      <c r="H5250" t="s">
        <v>36</v>
      </c>
      <c r="I5250" t="s">
        <v>20498</v>
      </c>
      <c r="J5250">
        <v>3.2</v>
      </c>
      <c r="K5250">
        <v>154</v>
      </c>
      <c r="L5250" t="s">
        <v>20499</v>
      </c>
      <c r="M5250" t="s">
        <v>679</v>
      </c>
      <c r="N5250">
        <v>13039</v>
      </c>
      <c r="O5250" t="s">
        <v>40</v>
      </c>
      <c r="P5250">
        <v>4.8</v>
      </c>
      <c r="Q5250">
        <v>4.8</v>
      </c>
      <c r="R5250">
        <v>4.8</v>
      </c>
      <c r="S5250">
        <v>4.8</v>
      </c>
      <c r="T5250">
        <v>4.8</v>
      </c>
      <c r="U5250">
        <v>4.9000000000000004</v>
      </c>
      <c r="V5250" t="s">
        <v>17555</v>
      </c>
      <c r="W5250" t="s">
        <v>42</v>
      </c>
      <c r="X5250" t="s">
        <v>124</v>
      </c>
      <c r="Y5250">
        <v>22</v>
      </c>
      <c r="Z5250">
        <v>26</v>
      </c>
      <c r="AA5250" t="s">
        <v>44</v>
      </c>
      <c r="AB5250" t="s">
        <v>151</v>
      </c>
      <c r="AC5250" t="s">
        <v>464</v>
      </c>
      <c r="AD5250" t="s">
        <v>20500</v>
      </c>
      <c r="AE5250" t="s">
        <v>20501</v>
      </c>
      <c r="AF5250">
        <v>22922</v>
      </c>
    </row>
    <row r="5251" spans="1:32" x14ac:dyDescent="0.35">
      <c r="A5251">
        <v>2019</v>
      </c>
      <c r="B5251" t="s">
        <v>69</v>
      </c>
      <c r="C5251" t="s">
        <v>1537</v>
      </c>
      <c r="D5251" t="s">
        <v>34</v>
      </c>
      <c r="E5251" t="s">
        <v>274</v>
      </c>
      <c r="F5251">
        <v>4.8</v>
      </c>
      <c r="G5251">
        <v>540</v>
      </c>
      <c r="H5251" t="s">
        <v>36</v>
      </c>
      <c r="I5251" t="s">
        <v>10521</v>
      </c>
      <c r="J5251">
        <v>4.5</v>
      </c>
      <c r="K5251">
        <v>362</v>
      </c>
      <c r="L5251" t="s">
        <v>10522</v>
      </c>
      <c r="M5251" t="s">
        <v>538</v>
      </c>
      <c r="N5251">
        <v>18202</v>
      </c>
      <c r="O5251" t="s">
        <v>53</v>
      </c>
      <c r="P5251">
        <v>4.8</v>
      </c>
      <c r="Q5251">
        <v>4.8</v>
      </c>
      <c r="R5251">
        <v>4.7</v>
      </c>
      <c r="S5251">
        <v>4.7</v>
      </c>
      <c r="T5251">
        <v>4.8</v>
      </c>
      <c r="U5251">
        <v>4.8</v>
      </c>
      <c r="V5251" t="s">
        <v>76</v>
      </c>
      <c r="W5251" t="s">
        <v>42</v>
      </c>
      <c r="X5251" t="s">
        <v>124</v>
      </c>
      <c r="Y5251">
        <v>27</v>
      </c>
      <c r="Z5251">
        <v>33</v>
      </c>
      <c r="AA5251" t="s">
        <v>44</v>
      </c>
      <c r="AB5251" t="s">
        <v>78</v>
      </c>
      <c r="AC5251" t="s">
        <v>79</v>
      </c>
      <c r="AD5251" t="s">
        <v>10523</v>
      </c>
      <c r="AE5251">
        <v>667091</v>
      </c>
      <c r="AF5251">
        <v>50629</v>
      </c>
    </row>
    <row r="5252" spans="1:32" x14ac:dyDescent="0.35">
      <c r="A5252">
        <v>2019</v>
      </c>
      <c r="B5252" t="s">
        <v>1046</v>
      </c>
      <c r="C5252" t="s">
        <v>3825</v>
      </c>
      <c r="D5252" t="s">
        <v>34</v>
      </c>
      <c r="E5252" t="s">
        <v>2659</v>
      </c>
      <c r="F5252">
        <v>4.2</v>
      </c>
      <c r="G5252">
        <v>107</v>
      </c>
      <c r="H5252" t="s">
        <v>36</v>
      </c>
      <c r="I5252" t="s">
        <v>559</v>
      </c>
      <c r="J5252">
        <v>3.5</v>
      </c>
      <c r="K5252">
        <v>63</v>
      </c>
      <c r="L5252" t="s">
        <v>560</v>
      </c>
      <c r="M5252" t="s">
        <v>472</v>
      </c>
      <c r="N5252">
        <v>33142</v>
      </c>
      <c r="O5252" t="s">
        <v>75</v>
      </c>
      <c r="P5252">
        <v>4.5</v>
      </c>
      <c r="Q5252">
        <v>4.5</v>
      </c>
      <c r="R5252">
        <v>4</v>
      </c>
      <c r="S5252">
        <v>3.8</v>
      </c>
      <c r="T5252">
        <v>4.7</v>
      </c>
      <c r="U5252">
        <v>3.8</v>
      </c>
      <c r="V5252" t="s">
        <v>262</v>
      </c>
      <c r="W5252" t="s">
        <v>123</v>
      </c>
      <c r="X5252" t="s">
        <v>43</v>
      </c>
      <c r="Y5252">
        <v>24</v>
      </c>
      <c r="Z5252">
        <v>30</v>
      </c>
      <c r="AA5252" t="s">
        <v>44</v>
      </c>
      <c r="AB5252" t="s">
        <v>125</v>
      </c>
      <c r="AC5252" t="s">
        <v>219</v>
      </c>
      <c r="AD5252" t="s">
        <v>20502</v>
      </c>
      <c r="AE5252">
        <v>186832</v>
      </c>
      <c r="AF5252">
        <v>69084</v>
      </c>
    </row>
    <row r="5253" spans="1:32" x14ac:dyDescent="0.35">
      <c r="A5253">
        <v>2019</v>
      </c>
      <c r="B5253" t="s">
        <v>108</v>
      </c>
      <c r="C5253" t="s">
        <v>6583</v>
      </c>
      <c r="D5253" t="s">
        <v>34</v>
      </c>
      <c r="E5253" t="s">
        <v>1972</v>
      </c>
      <c r="F5253">
        <v>4.5999999999999996</v>
      </c>
      <c r="G5253">
        <v>33</v>
      </c>
      <c r="H5253" t="s">
        <v>36</v>
      </c>
      <c r="I5253" t="s">
        <v>6522</v>
      </c>
      <c r="J5253">
        <v>4.5999999999999996</v>
      </c>
      <c r="K5253">
        <v>2352</v>
      </c>
      <c r="L5253" t="s">
        <v>6523</v>
      </c>
      <c r="M5253" t="s">
        <v>538</v>
      </c>
      <c r="N5253">
        <v>19034</v>
      </c>
      <c r="O5253" t="s">
        <v>53</v>
      </c>
      <c r="P5253">
        <v>4.5999999999999996</v>
      </c>
      <c r="Q5253">
        <v>4.5</v>
      </c>
      <c r="R5253">
        <v>4.5999999999999996</v>
      </c>
      <c r="S5253">
        <v>4.5</v>
      </c>
      <c r="T5253">
        <v>4.7</v>
      </c>
      <c r="U5253">
        <v>4.7</v>
      </c>
      <c r="V5253" t="s">
        <v>712</v>
      </c>
      <c r="W5253" t="s">
        <v>9977</v>
      </c>
      <c r="X5253" t="s">
        <v>124</v>
      </c>
      <c r="Y5253">
        <v>23</v>
      </c>
      <c r="Z5253">
        <v>31</v>
      </c>
      <c r="AA5253" t="s">
        <v>512</v>
      </c>
      <c r="AB5253" t="s">
        <v>294</v>
      </c>
      <c r="AC5253" t="s">
        <v>6585</v>
      </c>
      <c r="AD5253" t="s">
        <v>20503</v>
      </c>
      <c r="AE5253" t="s">
        <v>20504</v>
      </c>
      <c r="AF5253">
        <v>18121</v>
      </c>
    </row>
    <row r="5254" spans="1:32" x14ac:dyDescent="0.35">
      <c r="A5254">
        <v>2020</v>
      </c>
      <c r="B5254" t="s">
        <v>288</v>
      </c>
      <c r="C5254" t="s">
        <v>20505</v>
      </c>
      <c r="D5254" t="s">
        <v>34</v>
      </c>
      <c r="E5254" t="s">
        <v>3996</v>
      </c>
      <c r="F5254">
        <v>4</v>
      </c>
      <c r="G5254">
        <v>38</v>
      </c>
      <c r="H5254" t="s">
        <v>36</v>
      </c>
      <c r="I5254" t="s">
        <v>10166</v>
      </c>
      <c r="J5254">
        <v>4.7</v>
      </c>
      <c r="K5254">
        <v>1479</v>
      </c>
      <c r="L5254" t="s">
        <v>10167</v>
      </c>
      <c r="M5254" t="s">
        <v>604</v>
      </c>
      <c r="N5254" s="1" t="s">
        <v>8214</v>
      </c>
      <c r="O5254" t="s">
        <v>94</v>
      </c>
      <c r="P5254">
        <v>4.4000000000000004</v>
      </c>
      <c r="Q5254">
        <v>4.2</v>
      </c>
      <c r="R5254">
        <v>3.7</v>
      </c>
      <c r="S5254">
        <v>3.7</v>
      </c>
      <c r="T5254">
        <v>4.7</v>
      </c>
      <c r="U5254">
        <v>3.5</v>
      </c>
      <c r="V5254" t="s">
        <v>20506</v>
      </c>
      <c r="W5254" t="s">
        <v>42</v>
      </c>
      <c r="X5254" t="s">
        <v>124</v>
      </c>
      <c r="Y5254">
        <v>19</v>
      </c>
      <c r="Z5254">
        <v>27</v>
      </c>
      <c r="AA5254" t="s">
        <v>44</v>
      </c>
      <c r="AB5254" t="s">
        <v>198</v>
      </c>
      <c r="AC5254" t="s">
        <v>20507</v>
      </c>
      <c r="AD5254" t="s">
        <v>20508</v>
      </c>
      <c r="AE5254" t="s">
        <v>20509</v>
      </c>
      <c r="AF5254">
        <v>17230</v>
      </c>
    </row>
    <row r="5255" spans="1:32" x14ac:dyDescent="0.35">
      <c r="A5255">
        <v>2017</v>
      </c>
      <c r="B5255" t="s">
        <v>187</v>
      </c>
      <c r="C5255" t="s">
        <v>20510</v>
      </c>
      <c r="D5255" t="s">
        <v>34</v>
      </c>
      <c r="E5255" t="s">
        <v>20511</v>
      </c>
      <c r="F5255">
        <v>4.8</v>
      </c>
      <c r="G5255">
        <v>126</v>
      </c>
      <c r="H5255" t="s">
        <v>36</v>
      </c>
      <c r="I5255" t="s">
        <v>3348</v>
      </c>
      <c r="J5255">
        <v>4.5999999999999996</v>
      </c>
      <c r="K5255">
        <v>85</v>
      </c>
      <c r="L5255" t="s">
        <v>3349</v>
      </c>
      <c r="M5255" t="s">
        <v>679</v>
      </c>
      <c r="N5255">
        <v>12901</v>
      </c>
      <c r="O5255" t="s">
        <v>53</v>
      </c>
      <c r="P5255">
        <v>4.8</v>
      </c>
      <c r="Q5255">
        <v>4.7</v>
      </c>
      <c r="R5255">
        <v>4.5999999999999996</v>
      </c>
      <c r="S5255">
        <v>4.8</v>
      </c>
      <c r="T5255">
        <v>4.7</v>
      </c>
      <c r="U5255">
        <v>4.9000000000000004</v>
      </c>
      <c r="V5255" t="s">
        <v>2590</v>
      </c>
      <c r="W5255" t="s">
        <v>1522</v>
      </c>
      <c r="X5255" t="s">
        <v>124</v>
      </c>
      <c r="Y5255">
        <v>25</v>
      </c>
      <c r="Z5255">
        <v>34</v>
      </c>
      <c r="AA5255" t="s">
        <v>44</v>
      </c>
      <c r="AB5255" t="s">
        <v>78</v>
      </c>
      <c r="AC5255" t="s">
        <v>1381</v>
      </c>
      <c r="AD5255" t="s">
        <v>20512</v>
      </c>
      <c r="AE5255" t="s">
        <v>20513</v>
      </c>
      <c r="AF5255">
        <v>42293</v>
      </c>
    </row>
    <row r="5256" spans="1:32" x14ac:dyDescent="0.35">
      <c r="A5256">
        <v>2016</v>
      </c>
      <c r="B5256" t="s">
        <v>257</v>
      </c>
      <c r="C5256" t="s">
        <v>2322</v>
      </c>
      <c r="D5256" t="s">
        <v>34</v>
      </c>
      <c r="E5256" t="s">
        <v>2641</v>
      </c>
      <c r="F5256">
        <v>4.8</v>
      </c>
      <c r="G5256">
        <v>73</v>
      </c>
      <c r="H5256" t="s">
        <v>36</v>
      </c>
      <c r="I5256" t="s">
        <v>20514</v>
      </c>
      <c r="J5256">
        <v>3.8</v>
      </c>
      <c r="K5256">
        <v>19</v>
      </c>
      <c r="L5256" t="s">
        <v>20515</v>
      </c>
      <c r="M5256" t="s">
        <v>1277</v>
      </c>
      <c r="N5256" s="1" t="s">
        <v>20516</v>
      </c>
      <c r="O5256" t="s">
        <v>53</v>
      </c>
      <c r="P5256">
        <v>4.8</v>
      </c>
      <c r="Q5256">
        <v>4.8</v>
      </c>
      <c r="R5256">
        <v>4.8</v>
      </c>
      <c r="S5256">
        <v>4.5</v>
      </c>
      <c r="T5256">
        <v>4.8</v>
      </c>
      <c r="U5256">
        <v>4.7</v>
      </c>
      <c r="V5256" t="s">
        <v>721</v>
      </c>
      <c r="W5256" t="s">
        <v>77</v>
      </c>
      <c r="X5256" t="s">
        <v>124</v>
      </c>
      <c r="Y5256">
        <v>18</v>
      </c>
      <c r="Z5256">
        <v>24</v>
      </c>
      <c r="AA5256" t="s">
        <v>44</v>
      </c>
      <c r="AB5256" t="s">
        <v>45</v>
      </c>
      <c r="AC5256" t="s">
        <v>264</v>
      </c>
      <c r="AD5256" t="s">
        <v>20517</v>
      </c>
      <c r="AE5256">
        <v>10978</v>
      </c>
      <c r="AF5256">
        <v>80236</v>
      </c>
    </row>
    <row r="5257" spans="1:32" x14ac:dyDescent="0.35">
      <c r="A5257">
        <v>2019</v>
      </c>
      <c r="B5257" t="s">
        <v>213</v>
      </c>
      <c r="C5257" t="s">
        <v>1032</v>
      </c>
      <c r="D5257" t="s">
        <v>34</v>
      </c>
      <c r="E5257" t="s">
        <v>676</v>
      </c>
      <c r="F5257">
        <v>4.5999999999999996</v>
      </c>
      <c r="G5257">
        <v>63</v>
      </c>
      <c r="H5257" t="s">
        <v>36</v>
      </c>
      <c r="I5257" t="s">
        <v>20518</v>
      </c>
      <c r="J5257">
        <v>4.9000000000000004</v>
      </c>
      <c r="K5257">
        <v>1619</v>
      </c>
      <c r="L5257" t="s">
        <v>20519</v>
      </c>
      <c r="M5257" t="s">
        <v>699</v>
      </c>
      <c r="N5257" s="1" t="s">
        <v>20520</v>
      </c>
      <c r="O5257" t="s">
        <v>53</v>
      </c>
      <c r="P5257">
        <v>4.5999999999999996</v>
      </c>
      <c r="Q5257">
        <v>4.7</v>
      </c>
      <c r="R5257">
        <v>4.5999999999999996</v>
      </c>
      <c r="S5257">
        <v>4.5</v>
      </c>
      <c r="T5257">
        <v>4.7</v>
      </c>
      <c r="U5257">
        <v>4.8</v>
      </c>
      <c r="V5257" t="s">
        <v>218</v>
      </c>
      <c r="W5257" t="s">
        <v>327</v>
      </c>
      <c r="X5257" t="s">
        <v>124</v>
      </c>
      <c r="Y5257">
        <v>19</v>
      </c>
      <c r="Z5257">
        <v>26</v>
      </c>
      <c r="AA5257" t="s">
        <v>44</v>
      </c>
      <c r="AB5257" t="s">
        <v>125</v>
      </c>
      <c r="AC5257" t="s">
        <v>126</v>
      </c>
      <c r="AD5257" t="s">
        <v>20521</v>
      </c>
      <c r="AE5257" s="1" t="s">
        <v>20522</v>
      </c>
      <c r="AF5257">
        <v>37607</v>
      </c>
    </row>
    <row r="5258" spans="1:32" x14ac:dyDescent="0.35">
      <c r="A5258">
        <v>2020</v>
      </c>
      <c r="B5258" t="s">
        <v>48</v>
      </c>
      <c r="C5258" t="s">
        <v>11060</v>
      </c>
      <c r="D5258" t="s">
        <v>34</v>
      </c>
      <c r="E5258" t="s">
        <v>20523</v>
      </c>
      <c r="F5258">
        <v>4.9000000000000004</v>
      </c>
      <c r="G5258">
        <v>141</v>
      </c>
      <c r="H5258" t="s">
        <v>36</v>
      </c>
      <c r="I5258" t="s">
        <v>14568</v>
      </c>
      <c r="J5258">
        <v>4.9000000000000004</v>
      </c>
      <c r="K5258">
        <v>4421</v>
      </c>
      <c r="L5258" t="s">
        <v>14569</v>
      </c>
      <c r="M5258" t="s">
        <v>699</v>
      </c>
      <c r="N5258" s="1" t="s">
        <v>14232</v>
      </c>
      <c r="O5258" t="s">
        <v>40</v>
      </c>
      <c r="P5258">
        <v>4.9000000000000004</v>
      </c>
      <c r="Q5258">
        <v>4.9000000000000004</v>
      </c>
      <c r="R5258">
        <v>4.9000000000000004</v>
      </c>
      <c r="S5258">
        <v>4.8</v>
      </c>
      <c r="T5258">
        <v>4.9000000000000004</v>
      </c>
      <c r="U5258">
        <v>4.9000000000000004</v>
      </c>
      <c r="V5258" t="s">
        <v>144</v>
      </c>
      <c r="W5258" t="s">
        <v>42</v>
      </c>
      <c r="X5258" t="s">
        <v>124</v>
      </c>
      <c r="Y5258">
        <v>21</v>
      </c>
      <c r="Z5258">
        <v>28</v>
      </c>
      <c r="AA5258" t="s">
        <v>44</v>
      </c>
      <c r="AB5258" t="s">
        <v>45</v>
      </c>
      <c r="AC5258" t="s">
        <v>219</v>
      </c>
      <c r="AD5258" t="s">
        <v>20524</v>
      </c>
      <c r="AE5258" t="s">
        <v>20525</v>
      </c>
      <c r="AF5258">
        <v>47539</v>
      </c>
    </row>
    <row r="5259" spans="1:32" x14ac:dyDescent="0.35">
      <c r="A5259">
        <v>2021</v>
      </c>
      <c r="B5259" t="s">
        <v>533</v>
      </c>
      <c r="C5259" t="s">
        <v>8808</v>
      </c>
      <c r="D5259" t="s">
        <v>1856</v>
      </c>
      <c r="E5259" t="s">
        <v>20526</v>
      </c>
      <c r="F5259">
        <v>4.7</v>
      </c>
      <c r="G5259">
        <v>15</v>
      </c>
      <c r="H5259" t="s">
        <v>36</v>
      </c>
      <c r="I5259" t="s">
        <v>20527</v>
      </c>
      <c r="J5259">
        <v>4.8</v>
      </c>
      <c r="K5259">
        <v>925</v>
      </c>
      <c r="L5259" t="s">
        <v>20528</v>
      </c>
      <c r="M5259" t="s">
        <v>699</v>
      </c>
      <c r="N5259" s="1" t="s">
        <v>5278</v>
      </c>
      <c r="O5259" t="s">
        <v>40</v>
      </c>
      <c r="P5259">
        <v>4.7</v>
      </c>
      <c r="Q5259">
        <v>4.5999999999999996</v>
      </c>
      <c r="R5259">
        <v>4.7</v>
      </c>
      <c r="S5259">
        <v>4.5999999999999996</v>
      </c>
      <c r="T5259">
        <v>4.9000000000000004</v>
      </c>
      <c r="U5259">
        <v>4.8</v>
      </c>
      <c r="V5259" t="s">
        <v>2106</v>
      </c>
      <c r="W5259" t="s">
        <v>681</v>
      </c>
      <c r="X5259" t="s">
        <v>124</v>
      </c>
      <c r="Y5259">
        <v>21</v>
      </c>
      <c r="Z5259">
        <v>27</v>
      </c>
      <c r="AA5259" t="s">
        <v>44</v>
      </c>
      <c r="AB5259" t="s">
        <v>45</v>
      </c>
      <c r="AC5259" t="s">
        <v>219</v>
      </c>
      <c r="AD5259" t="s">
        <v>20529</v>
      </c>
      <c r="AE5259" t="s">
        <v>20530</v>
      </c>
      <c r="AF5259">
        <v>12198</v>
      </c>
    </row>
    <row r="5260" spans="1:32" x14ac:dyDescent="0.35">
      <c r="A5260">
        <v>2019</v>
      </c>
      <c r="B5260" t="s">
        <v>288</v>
      </c>
      <c r="C5260" t="s">
        <v>3625</v>
      </c>
      <c r="D5260" t="s">
        <v>34</v>
      </c>
      <c r="E5260" t="s">
        <v>9860</v>
      </c>
      <c r="F5260">
        <v>4.8</v>
      </c>
      <c r="G5260">
        <v>7</v>
      </c>
      <c r="H5260" t="s">
        <v>36</v>
      </c>
      <c r="I5260" t="s">
        <v>9861</v>
      </c>
      <c r="J5260">
        <v>4.8</v>
      </c>
      <c r="K5260">
        <v>2080</v>
      </c>
      <c r="L5260" t="s">
        <v>9862</v>
      </c>
      <c r="M5260" t="s">
        <v>39</v>
      </c>
      <c r="N5260">
        <v>90211</v>
      </c>
      <c r="O5260" t="s">
        <v>40</v>
      </c>
      <c r="P5260">
        <v>4.5999999999999996</v>
      </c>
      <c r="Q5260">
        <v>4.9000000000000004</v>
      </c>
      <c r="R5260">
        <v>4.9000000000000004</v>
      </c>
      <c r="S5260">
        <v>4.9000000000000004</v>
      </c>
      <c r="T5260">
        <v>4.5999999999999996</v>
      </c>
      <c r="U5260">
        <v>4.9000000000000004</v>
      </c>
      <c r="V5260" t="s">
        <v>818</v>
      </c>
      <c r="W5260" t="s">
        <v>42</v>
      </c>
      <c r="X5260" t="s">
        <v>124</v>
      </c>
      <c r="Y5260">
        <v>19</v>
      </c>
      <c r="Z5260">
        <v>24</v>
      </c>
      <c r="AA5260" t="s">
        <v>44</v>
      </c>
      <c r="AB5260" t="s">
        <v>45</v>
      </c>
      <c r="AC5260" t="s">
        <v>1645</v>
      </c>
      <c r="AD5260" t="s">
        <v>9863</v>
      </c>
      <c r="AE5260" t="s">
        <v>9864</v>
      </c>
      <c r="AF5260">
        <v>16195</v>
      </c>
    </row>
    <row r="5261" spans="1:32" x14ac:dyDescent="0.35">
      <c r="A5261">
        <v>2019</v>
      </c>
      <c r="B5261" t="s">
        <v>288</v>
      </c>
      <c r="C5261" t="s">
        <v>3422</v>
      </c>
      <c r="D5261" t="s">
        <v>34</v>
      </c>
      <c r="E5261" t="s">
        <v>9439</v>
      </c>
      <c r="F5261">
        <v>4.7</v>
      </c>
      <c r="G5261">
        <v>42</v>
      </c>
      <c r="H5261" t="s">
        <v>36</v>
      </c>
      <c r="I5261" t="s">
        <v>11649</v>
      </c>
      <c r="J5261">
        <v>4.5999999999999996</v>
      </c>
      <c r="K5261">
        <v>499</v>
      </c>
      <c r="L5261" t="s">
        <v>11650</v>
      </c>
      <c r="M5261" t="s">
        <v>39</v>
      </c>
      <c r="N5261">
        <v>90036</v>
      </c>
      <c r="O5261" t="s">
        <v>53</v>
      </c>
      <c r="P5261">
        <v>4.8</v>
      </c>
      <c r="Q5261">
        <v>4.5999999999999996</v>
      </c>
      <c r="R5261">
        <v>4.7</v>
      </c>
      <c r="S5261">
        <v>4.5</v>
      </c>
      <c r="T5261">
        <v>4.7</v>
      </c>
      <c r="U5261">
        <v>4.7</v>
      </c>
      <c r="V5261" t="s">
        <v>1739</v>
      </c>
      <c r="W5261" t="s">
        <v>6045</v>
      </c>
      <c r="X5261" t="s">
        <v>124</v>
      </c>
      <c r="Y5261">
        <v>22</v>
      </c>
      <c r="Z5261">
        <v>27</v>
      </c>
      <c r="AA5261" t="s">
        <v>44</v>
      </c>
      <c r="AB5261" t="s">
        <v>294</v>
      </c>
      <c r="AC5261" t="s">
        <v>219</v>
      </c>
      <c r="AD5261" t="s">
        <v>20531</v>
      </c>
      <c r="AE5261" t="s">
        <v>20532</v>
      </c>
      <c r="AF5261">
        <v>20920</v>
      </c>
    </row>
    <row r="5262" spans="1:32" x14ac:dyDescent="0.35">
      <c r="A5262">
        <v>2019</v>
      </c>
      <c r="B5262" t="s">
        <v>525</v>
      </c>
      <c r="C5262" t="s">
        <v>15920</v>
      </c>
      <c r="D5262" t="s">
        <v>34</v>
      </c>
      <c r="E5262" t="s">
        <v>8382</v>
      </c>
      <c r="F5262">
        <v>4.7</v>
      </c>
      <c r="G5262">
        <v>161</v>
      </c>
      <c r="H5262" t="s">
        <v>36</v>
      </c>
      <c r="I5262" t="s">
        <v>735</v>
      </c>
      <c r="J5262">
        <v>3.4</v>
      </c>
      <c r="K5262">
        <v>24</v>
      </c>
      <c r="L5262" t="s">
        <v>736</v>
      </c>
      <c r="M5262" t="s">
        <v>39</v>
      </c>
      <c r="N5262">
        <v>90240</v>
      </c>
      <c r="O5262" t="s">
        <v>40</v>
      </c>
      <c r="P5262">
        <v>4.8</v>
      </c>
      <c r="Q5262">
        <v>4.7</v>
      </c>
      <c r="R5262">
        <v>4.5999999999999996</v>
      </c>
      <c r="S5262">
        <v>4.7</v>
      </c>
      <c r="T5262">
        <v>4.8</v>
      </c>
      <c r="U5262">
        <v>4.7</v>
      </c>
      <c r="V5262" t="s">
        <v>77</v>
      </c>
      <c r="W5262" t="s">
        <v>77</v>
      </c>
      <c r="X5262" t="s">
        <v>43</v>
      </c>
      <c r="Y5262">
        <v>30</v>
      </c>
      <c r="Z5262">
        <v>40</v>
      </c>
      <c r="AA5262" t="s">
        <v>44</v>
      </c>
      <c r="AB5262" t="s">
        <v>78</v>
      </c>
      <c r="AC5262" t="s">
        <v>664</v>
      </c>
      <c r="AD5262" t="s">
        <v>20533</v>
      </c>
      <c r="AE5262">
        <v>118605</v>
      </c>
      <c r="AF5262">
        <v>63859</v>
      </c>
    </row>
    <row r="5263" spans="1:32" x14ac:dyDescent="0.35">
      <c r="A5263">
        <v>2019</v>
      </c>
      <c r="B5263" t="s">
        <v>108</v>
      </c>
      <c r="C5263" t="s">
        <v>633</v>
      </c>
      <c r="D5263" t="s">
        <v>634</v>
      </c>
      <c r="E5263" t="s">
        <v>12637</v>
      </c>
      <c r="F5263">
        <v>5</v>
      </c>
      <c r="G5263">
        <v>2</v>
      </c>
      <c r="H5263" t="s">
        <v>36</v>
      </c>
      <c r="I5263" t="s">
        <v>5750</v>
      </c>
      <c r="J5263">
        <v>4.7</v>
      </c>
      <c r="K5263">
        <v>1272</v>
      </c>
      <c r="L5263" t="s">
        <v>5751</v>
      </c>
      <c r="M5263" t="s">
        <v>39</v>
      </c>
      <c r="N5263">
        <v>90621</v>
      </c>
      <c r="O5263" t="s">
        <v>53</v>
      </c>
      <c r="P5263">
        <v>5</v>
      </c>
      <c r="Q5263">
        <v>5</v>
      </c>
      <c r="R5263">
        <v>5</v>
      </c>
      <c r="S5263">
        <v>4.5</v>
      </c>
      <c r="T5263">
        <v>5</v>
      </c>
      <c r="U5263">
        <v>5</v>
      </c>
      <c r="V5263" t="s">
        <v>712</v>
      </c>
      <c r="W5263" t="s">
        <v>77</v>
      </c>
      <c r="X5263" t="s">
        <v>124</v>
      </c>
      <c r="Y5263">
        <v>15</v>
      </c>
      <c r="Z5263">
        <v>23</v>
      </c>
      <c r="AA5263" t="s">
        <v>44</v>
      </c>
      <c r="AB5263" t="s">
        <v>125</v>
      </c>
      <c r="AC5263" t="s">
        <v>640</v>
      </c>
      <c r="AD5263" t="s">
        <v>12638</v>
      </c>
      <c r="AE5263" t="s">
        <v>12639</v>
      </c>
      <c r="AF5263">
        <v>19351</v>
      </c>
    </row>
    <row r="5264" spans="1:32" x14ac:dyDescent="0.35">
      <c r="A5264">
        <v>2019</v>
      </c>
      <c r="B5264" t="s">
        <v>288</v>
      </c>
      <c r="C5264" t="s">
        <v>2144</v>
      </c>
      <c r="D5264" t="s">
        <v>34</v>
      </c>
      <c r="E5264" t="s">
        <v>20534</v>
      </c>
      <c r="F5264">
        <v>4.8</v>
      </c>
      <c r="G5264">
        <v>27</v>
      </c>
      <c r="H5264" t="s">
        <v>36</v>
      </c>
      <c r="I5264" t="s">
        <v>20535</v>
      </c>
      <c r="J5264">
        <v>4.9000000000000004</v>
      </c>
      <c r="K5264">
        <v>2254</v>
      </c>
      <c r="L5264" t="s">
        <v>20536</v>
      </c>
      <c r="M5264" t="s">
        <v>39</v>
      </c>
      <c r="N5264">
        <v>91764</v>
      </c>
      <c r="O5264" t="s">
        <v>53</v>
      </c>
      <c r="P5264">
        <v>4.9000000000000004</v>
      </c>
      <c r="Q5264">
        <v>4.8</v>
      </c>
      <c r="R5264">
        <v>4.8</v>
      </c>
      <c r="S5264">
        <v>4.5999999999999996</v>
      </c>
      <c r="T5264">
        <v>5</v>
      </c>
      <c r="U5264">
        <v>4.9000000000000004</v>
      </c>
      <c r="V5264" t="s">
        <v>2505</v>
      </c>
      <c r="W5264" t="s">
        <v>12133</v>
      </c>
      <c r="X5264" t="s">
        <v>124</v>
      </c>
      <c r="Y5264">
        <v>17</v>
      </c>
      <c r="Z5264">
        <v>22</v>
      </c>
      <c r="AA5264" t="s">
        <v>1410</v>
      </c>
      <c r="AB5264" t="s">
        <v>45</v>
      </c>
      <c r="AC5264" t="s">
        <v>2147</v>
      </c>
      <c r="AD5264" t="s">
        <v>20537</v>
      </c>
      <c r="AE5264" t="s">
        <v>20538</v>
      </c>
      <c r="AF5264">
        <v>35999</v>
      </c>
    </row>
    <row r="5265" spans="1:32" x14ac:dyDescent="0.35">
      <c r="A5265">
        <v>2021</v>
      </c>
      <c r="B5265" t="s">
        <v>129</v>
      </c>
      <c r="C5265" t="s">
        <v>130</v>
      </c>
      <c r="D5265" t="s">
        <v>34</v>
      </c>
      <c r="E5265" t="s">
        <v>15558</v>
      </c>
      <c r="F5265">
        <v>4.9000000000000004</v>
      </c>
      <c r="G5265">
        <v>21</v>
      </c>
      <c r="H5265" t="s">
        <v>36</v>
      </c>
      <c r="I5265" t="s">
        <v>16155</v>
      </c>
      <c r="J5265">
        <v>2.7</v>
      </c>
      <c r="K5265">
        <v>9</v>
      </c>
      <c r="L5265" t="s">
        <v>16156</v>
      </c>
      <c r="M5265" t="s">
        <v>39</v>
      </c>
      <c r="N5265">
        <v>92618</v>
      </c>
      <c r="O5265" t="s">
        <v>53</v>
      </c>
      <c r="P5265">
        <v>5</v>
      </c>
      <c r="Q5265">
        <v>4.9000000000000004</v>
      </c>
      <c r="R5265">
        <v>5</v>
      </c>
      <c r="S5265">
        <v>4.9000000000000004</v>
      </c>
      <c r="T5265">
        <v>5</v>
      </c>
      <c r="U5265">
        <v>5</v>
      </c>
      <c r="V5265" t="s">
        <v>1112</v>
      </c>
      <c r="W5265" t="s">
        <v>42</v>
      </c>
      <c r="X5265" t="s">
        <v>95</v>
      </c>
      <c r="Y5265">
        <v>15</v>
      </c>
      <c r="Z5265">
        <v>24</v>
      </c>
      <c r="AA5265" t="s">
        <v>44</v>
      </c>
      <c r="AB5265" t="s">
        <v>45</v>
      </c>
      <c r="AC5265" t="s">
        <v>136</v>
      </c>
      <c r="AD5265" t="s">
        <v>20539</v>
      </c>
      <c r="AE5265">
        <v>22904183</v>
      </c>
      <c r="AF5265">
        <v>18424</v>
      </c>
    </row>
    <row r="5266" spans="1:32" x14ac:dyDescent="0.35">
      <c r="A5266">
        <v>2020</v>
      </c>
      <c r="B5266" t="s">
        <v>946</v>
      </c>
      <c r="C5266" t="s">
        <v>6789</v>
      </c>
      <c r="D5266" t="s">
        <v>34</v>
      </c>
      <c r="E5266" t="s">
        <v>16088</v>
      </c>
      <c r="F5266">
        <v>4.9000000000000004</v>
      </c>
      <c r="G5266">
        <v>21</v>
      </c>
      <c r="H5266" t="s">
        <v>36</v>
      </c>
      <c r="I5266" t="s">
        <v>51</v>
      </c>
      <c r="J5266">
        <v>4.8</v>
      </c>
      <c r="K5266">
        <v>131</v>
      </c>
      <c r="L5266" t="s">
        <v>52</v>
      </c>
      <c r="M5266" t="s">
        <v>39</v>
      </c>
      <c r="N5266">
        <v>93292</v>
      </c>
      <c r="O5266" t="s">
        <v>53</v>
      </c>
      <c r="P5266">
        <v>4.9000000000000004</v>
      </c>
      <c r="Q5266">
        <v>5</v>
      </c>
      <c r="R5266">
        <v>4.9000000000000004</v>
      </c>
      <c r="S5266">
        <v>5</v>
      </c>
      <c r="T5266">
        <v>4.9000000000000004</v>
      </c>
      <c r="U5266">
        <v>5</v>
      </c>
      <c r="V5266" t="s">
        <v>951</v>
      </c>
      <c r="W5266" t="s">
        <v>327</v>
      </c>
      <c r="X5266" t="s">
        <v>43</v>
      </c>
      <c r="Y5266">
        <v>25</v>
      </c>
      <c r="Z5266">
        <v>30</v>
      </c>
      <c r="AA5266" t="s">
        <v>44</v>
      </c>
      <c r="AB5266" t="s">
        <v>151</v>
      </c>
      <c r="AC5266" t="s">
        <v>2159</v>
      </c>
      <c r="AD5266" t="s">
        <v>20540</v>
      </c>
      <c r="AE5266">
        <v>88831</v>
      </c>
      <c r="AF5266">
        <v>45299</v>
      </c>
    </row>
    <row r="5267" spans="1:32" x14ac:dyDescent="0.35">
      <c r="A5267">
        <v>2020</v>
      </c>
      <c r="B5267" t="s">
        <v>389</v>
      </c>
      <c r="C5267" t="s">
        <v>1223</v>
      </c>
      <c r="D5267" t="s">
        <v>34</v>
      </c>
      <c r="E5267" t="s">
        <v>6608</v>
      </c>
      <c r="F5267">
        <v>3.7</v>
      </c>
      <c r="G5267">
        <v>10</v>
      </c>
      <c r="H5267" t="s">
        <v>36</v>
      </c>
      <c r="I5267" t="s">
        <v>19291</v>
      </c>
      <c r="J5267">
        <v>4.5</v>
      </c>
      <c r="K5267">
        <v>90</v>
      </c>
      <c r="L5267" t="s">
        <v>19292</v>
      </c>
      <c r="M5267" t="s">
        <v>39</v>
      </c>
      <c r="N5267">
        <v>95129</v>
      </c>
      <c r="O5267" t="s">
        <v>53</v>
      </c>
      <c r="P5267">
        <v>3.9</v>
      </c>
      <c r="Q5267">
        <v>3.8</v>
      </c>
      <c r="R5267">
        <v>4.0999999999999996</v>
      </c>
      <c r="S5267">
        <v>3.3</v>
      </c>
      <c r="T5267">
        <v>3.8</v>
      </c>
      <c r="U5267">
        <v>4</v>
      </c>
      <c r="V5267" t="s">
        <v>1279</v>
      </c>
      <c r="W5267" t="s">
        <v>42</v>
      </c>
      <c r="X5267" t="s">
        <v>124</v>
      </c>
      <c r="Y5267">
        <v>127</v>
      </c>
      <c r="Z5267">
        <v>114</v>
      </c>
      <c r="AA5267" t="s">
        <v>1227</v>
      </c>
      <c r="AB5267" t="s">
        <v>1228</v>
      </c>
      <c r="AC5267" t="s">
        <v>1227</v>
      </c>
      <c r="AD5267" t="s">
        <v>20541</v>
      </c>
      <c r="AE5267" t="s">
        <v>20542</v>
      </c>
      <c r="AF5267">
        <v>20746</v>
      </c>
    </row>
    <row r="5268" spans="1:32" x14ac:dyDescent="0.35">
      <c r="A5268">
        <v>2019</v>
      </c>
      <c r="B5268" t="s">
        <v>108</v>
      </c>
      <c r="C5268" t="s">
        <v>6583</v>
      </c>
      <c r="D5268" t="s">
        <v>634</v>
      </c>
      <c r="E5268" t="s">
        <v>13242</v>
      </c>
      <c r="F5268">
        <v>4.5999999999999996</v>
      </c>
      <c r="G5268">
        <v>33</v>
      </c>
      <c r="H5268" t="s">
        <v>36</v>
      </c>
      <c r="I5268" t="s">
        <v>13243</v>
      </c>
      <c r="J5268">
        <v>4.9000000000000004</v>
      </c>
      <c r="K5268">
        <v>1181</v>
      </c>
      <c r="L5268" t="s">
        <v>13244</v>
      </c>
      <c r="M5268" t="s">
        <v>39</v>
      </c>
      <c r="N5268">
        <v>94538</v>
      </c>
      <c r="O5268" t="s">
        <v>53</v>
      </c>
      <c r="P5268">
        <v>4.5999999999999996</v>
      </c>
      <c r="Q5268">
        <v>4.5</v>
      </c>
      <c r="R5268">
        <v>4.5999999999999996</v>
      </c>
      <c r="S5268">
        <v>4.5</v>
      </c>
      <c r="T5268">
        <v>4.7</v>
      </c>
      <c r="U5268">
        <v>4.7</v>
      </c>
      <c r="V5268" t="s">
        <v>712</v>
      </c>
      <c r="W5268" t="s">
        <v>42</v>
      </c>
      <c r="X5268" t="s">
        <v>124</v>
      </c>
      <c r="Y5268">
        <v>23</v>
      </c>
      <c r="Z5268">
        <v>31</v>
      </c>
      <c r="AA5268" t="s">
        <v>512</v>
      </c>
      <c r="AB5268" t="s">
        <v>294</v>
      </c>
      <c r="AC5268" t="s">
        <v>6585</v>
      </c>
      <c r="AD5268" t="s">
        <v>13245</v>
      </c>
      <c r="AE5268" t="s">
        <v>13246</v>
      </c>
      <c r="AF5268">
        <v>20017</v>
      </c>
    </row>
    <row r="5269" spans="1:32" x14ac:dyDescent="0.35">
      <c r="A5269">
        <v>2019</v>
      </c>
      <c r="B5269" t="s">
        <v>257</v>
      </c>
      <c r="C5269" t="s">
        <v>448</v>
      </c>
      <c r="D5269" t="s">
        <v>34</v>
      </c>
      <c r="E5269" t="s">
        <v>20543</v>
      </c>
      <c r="F5269">
        <v>4.7</v>
      </c>
      <c r="G5269">
        <v>17</v>
      </c>
      <c r="H5269" t="s">
        <v>36</v>
      </c>
      <c r="I5269" t="s">
        <v>1883</v>
      </c>
      <c r="J5269">
        <v>2.5</v>
      </c>
      <c r="K5269">
        <v>55</v>
      </c>
      <c r="L5269" t="s">
        <v>1884</v>
      </c>
      <c r="M5269" t="s">
        <v>39</v>
      </c>
      <c r="N5269">
        <v>94588</v>
      </c>
      <c r="O5269" t="s">
        <v>53</v>
      </c>
      <c r="P5269">
        <v>4.8</v>
      </c>
      <c r="Q5269">
        <v>4.5999999999999996</v>
      </c>
      <c r="R5269">
        <v>4.8</v>
      </c>
      <c r="S5269">
        <v>4.7</v>
      </c>
      <c r="T5269">
        <v>4.8</v>
      </c>
      <c r="U5269">
        <v>4.5999999999999996</v>
      </c>
      <c r="V5269" t="s">
        <v>301</v>
      </c>
      <c r="W5269" t="s">
        <v>77</v>
      </c>
      <c r="X5269" t="s">
        <v>124</v>
      </c>
      <c r="Y5269">
        <v>22</v>
      </c>
      <c r="Z5269">
        <v>31</v>
      </c>
      <c r="AA5269" t="s">
        <v>44</v>
      </c>
      <c r="AB5269" t="s">
        <v>45</v>
      </c>
      <c r="AC5269" t="s">
        <v>219</v>
      </c>
      <c r="AD5269" t="s">
        <v>20544</v>
      </c>
      <c r="AE5269">
        <v>38067</v>
      </c>
      <c r="AF5269">
        <v>26700</v>
      </c>
    </row>
    <row r="5270" spans="1:32" x14ac:dyDescent="0.35">
      <c r="A5270">
        <v>2018</v>
      </c>
      <c r="B5270" t="s">
        <v>48</v>
      </c>
      <c r="C5270" t="s">
        <v>179</v>
      </c>
      <c r="D5270" t="s">
        <v>34</v>
      </c>
      <c r="E5270" t="s">
        <v>20545</v>
      </c>
      <c r="F5270">
        <v>4.8</v>
      </c>
      <c r="G5270">
        <v>265</v>
      </c>
      <c r="H5270" t="s">
        <v>36</v>
      </c>
      <c r="I5270" t="s">
        <v>20546</v>
      </c>
      <c r="J5270">
        <v>4.8</v>
      </c>
      <c r="K5270">
        <v>2053</v>
      </c>
      <c r="L5270" t="s">
        <v>20547</v>
      </c>
      <c r="M5270" t="s">
        <v>121</v>
      </c>
      <c r="N5270">
        <v>85382</v>
      </c>
      <c r="O5270" t="s">
        <v>53</v>
      </c>
      <c r="P5270">
        <v>4.9000000000000004</v>
      </c>
      <c r="Q5270">
        <v>4.8</v>
      </c>
      <c r="R5270">
        <v>4.8</v>
      </c>
      <c r="S5270">
        <v>4.7</v>
      </c>
      <c r="T5270">
        <v>4.9000000000000004</v>
      </c>
      <c r="U5270">
        <v>4.8</v>
      </c>
      <c r="V5270" t="s">
        <v>229</v>
      </c>
      <c r="W5270" t="s">
        <v>206</v>
      </c>
      <c r="X5270" t="s">
        <v>43</v>
      </c>
      <c r="Y5270">
        <v>17</v>
      </c>
      <c r="Z5270">
        <v>24</v>
      </c>
      <c r="AA5270" t="s">
        <v>44</v>
      </c>
      <c r="AB5270" t="s">
        <v>151</v>
      </c>
      <c r="AC5270" t="s">
        <v>184</v>
      </c>
      <c r="AD5270" t="s">
        <v>20548</v>
      </c>
      <c r="AE5270">
        <v>38267</v>
      </c>
      <c r="AF5270">
        <v>41067</v>
      </c>
    </row>
    <row r="5271" spans="1:32" x14ac:dyDescent="0.35">
      <c r="A5271">
        <v>2020</v>
      </c>
      <c r="B5271" t="s">
        <v>533</v>
      </c>
      <c r="C5271" t="s">
        <v>17983</v>
      </c>
      <c r="D5271" t="s">
        <v>34</v>
      </c>
      <c r="E5271" t="s">
        <v>1543</v>
      </c>
      <c r="F5271">
        <v>4.7</v>
      </c>
      <c r="G5271">
        <v>34</v>
      </c>
      <c r="H5271" t="s">
        <v>36</v>
      </c>
      <c r="I5271" t="s">
        <v>20549</v>
      </c>
      <c r="J5271">
        <v>4.9000000000000004</v>
      </c>
      <c r="K5271">
        <v>540</v>
      </c>
      <c r="L5271" t="s">
        <v>20550</v>
      </c>
      <c r="M5271" t="s">
        <v>121</v>
      </c>
      <c r="N5271">
        <v>85382</v>
      </c>
      <c r="O5271" t="s">
        <v>53</v>
      </c>
      <c r="P5271">
        <v>4.8</v>
      </c>
      <c r="Q5271">
        <v>4.5999999999999996</v>
      </c>
      <c r="R5271">
        <v>4.5</v>
      </c>
      <c r="S5271">
        <v>4.5999999999999996</v>
      </c>
      <c r="T5271">
        <v>4.8</v>
      </c>
      <c r="U5271">
        <v>4.5999999999999996</v>
      </c>
      <c r="V5271" t="s">
        <v>2106</v>
      </c>
      <c r="W5271" t="s">
        <v>681</v>
      </c>
      <c r="X5271" t="s">
        <v>124</v>
      </c>
      <c r="Y5271">
        <v>18</v>
      </c>
      <c r="Z5271">
        <v>23</v>
      </c>
      <c r="AA5271" t="s">
        <v>44</v>
      </c>
      <c r="AB5271" t="s">
        <v>45</v>
      </c>
      <c r="AC5271" t="s">
        <v>219</v>
      </c>
      <c r="AD5271" t="s">
        <v>20551</v>
      </c>
      <c r="AE5271" t="s">
        <v>20552</v>
      </c>
      <c r="AF5271">
        <v>19722</v>
      </c>
    </row>
    <row r="5272" spans="1:32" x14ac:dyDescent="0.35">
      <c r="A5272">
        <v>2020</v>
      </c>
      <c r="B5272" t="s">
        <v>187</v>
      </c>
      <c r="C5272" t="s">
        <v>9727</v>
      </c>
      <c r="D5272" t="s">
        <v>34</v>
      </c>
      <c r="E5272" t="s">
        <v>20004</v>
      </c>
      <c r="F5272">
        <v>4.7</v>
      </c>
      <c r="G5272">
        <v>34</v>
      </c>
      <c r="H5272" t="s">
        <v>36</v>
      </c>
      <c r="I5272" t="s">
        <v>766</v>
      </c>
      <c r="J5272">
        <v>4.3</v>
      </c>
      <c r="K5272">
        <v>1553</v>
      </c>
      <c r="L5272" t="s">
        <v>767</v>
      </c>
      <c r="M5272" t="s">
        <v>121</v>
      </c>
      <c r="N5272">
        <v>85023</v>
      </c>
      <c r="O5272" t="s">
        <v>53</v>
      </c>
      <c r="P5272">
        <v>4.5999999999999996</v>
      </c>
      <c r="Q5272">
        <v>4.7</v>
      </c>
      <c r="R5272">
        <v>4.7</v>
      </c>
      <c r="S5272">
        <v>4.7</v>
      </c>
      <c r="T5272">
        <v>4.8</v>
      </c>
      <c r="U5272">
        <v>4.8</v>
      </c>
      <c r="V5272" t="s">
        <v>236</v>
      </c>
      <c r="W5272" t="s">
        <v>42</v>
      </c>
      <c r="X5272" t="s">
        <v>124</v>
      </c>
      <c r="Y5272">
        <v>28</v>
      </c>
      <c r="Z5272">
        <v>36</v>
      </c>
      <c r="AA5272" t="s">
        <v>44</v>
      </c>
      <c r="AB5272" t="s">
        <v>78</v>
      </c>
      <c r="AC5272" t="s">
        <v>193</v>
      </c>
      <c r="AD5272" t="s">
        <v>20553</v>
      </c>
      <c r="AE5272" t="s">
        <v>20554</v>
      </c>
      <c r="AF5272">
        <v>32566</v>
      </c>
    </row>
    <row r="5273" spans="1:32" x14ac:dyDescent="0.35">
      <c r="A5273">
        <v>2020</v>
      </c>
      <c r="B5273" t="s">
        <v>616</v>
      </c>
      <c r="C5273" t="s">
        <v>933</v>
      </c>
      <c r="D5273" t="s">
        <v>34</v>
      </c>
      <c r="E5273" t="s">
        <v>20555</v>
      </c>
      <c r="F5273">
        <v>4.7</v>
      </c>
      <c r="G5273">
        <v>171</v>
      </c>
      <c r="H5273" t="s">
        <v>36</v>
      </c>
      <c r="I5273" t="s">
        <v>6216</v>
      </c>
      <c r="J5273">
        <v>4.8</v>
      </c>
      <c r="K5273">
        <v>4504</v>
      </c>
      <c r="L5273" t="s">
        <v>6217</v>
      </c>
      <c r="M5273" t="s">
        <v>121</v>
      </c>
      <c r="N5273">
        <v>85286</v>
      </c>
      <c r="O5273" t="s">
        <v>53</v>
      </c>
      <c r="P5273">
        <v>4.8</v>
      </c>
      <c r="Q5273">
        <v>4.8</v>
      </c>
      <c r="R5273">
        <v>4.7</v>
      </c>
      <c r="S5273">
        <v>4.7</v>
      </c>
      <c r="T5273">
        <v>4.8</v>
      </c>
      <c r="U5273">
        <v>4.8</v>
      </c>
      <c r="V5273" t="s">
        <v>11382</v>
      </c>
      <c r="W5273" t="s">
        <v>77</v>
      </c>
      <c r="X5273" t="s">
        <v>124</v>
      </c>
      <c r="Y5273">
        <v>22</v>
      </c>
      <c r="Z5273">
        <v>25</v>
      </c>
      <c r="AA5273" t="s">
        <v>44</v>
      </c>
      <c r="AB5273" t="s">
        <v>151</v>
      </c>
      <c r="AC5273" t="s">
        <v>938</v>
      </c>
      <c r="AD5273" t="s">
        <v>20556</v>
      </c>
      <c r="AE5273" t="s">
        <v>20557</v>
      </c>
      <c r="AF5273">
        <v>19467</v>
      </c>
    </row>
    <row r="5274" spans="1:32" x14ac:dyDescent="0.35">
      <c r="A5274">
        <v>2021</v>
      </c>
      <c r="B5274" t="s">
        <v>365</v>
      </c>
      <c r="C5274" t="s">
        <v>11479</v>
      </c>
      <c r="D5274" t="s">
        <v>34</v>
      </c>
      <c r="E5274" t="s">
        <v>20558</v>
      </c>
      <c r="F5274">
        <v>4.5</v>
      </c>
      <c r="G5274">
        <v>12</v>
      </c>
      <c r="H5274" t="s">
        <v>36</v>
      </c>
      <c r="I5274" t="s">
        <v>20559</v>
      </c>
      <c r="J5274">
        <v>4.7</v>
      </c>
      <c r="K5274">
        <v>562</v>
      </c>
      <c r="L5274" t="s">
        <v>20560</v>
      </c>
      <c r="M5274" t="s">
        <v>183</v>
      </c>
      <c r="N5274">
        <v>84010</v>
      </c>
      <c r="O5274" t="s">
        <v>94</v>
      </c>
      <c r="P5274">
        <v>4.9000000000000004</v>
      </c>
      <c r="Q5274">
        <v>4.9000000000000004</v>
      </c>
      <c r="R5274">
        <v>4.2</v>
      </c>
      <c r="S5274">
        <v>4.3</v>
      </c>
      <c r="T5274">
        <v>4.8</v>
      </c>
      <c r="U5274">
        <v>4.2</v>
      </c>
      <c r="V5274" t="s">
        <v>973</v>
      </c>
      <c r="W5274" t="s">
        <v>455</v>
      </c>
      <c r="X5274" t="s">
        <v>55</v>
      </c>
      <c r="Y5274">
        <v>15</v>
      </c>
      <c r="Z5274">
        <v>19</v>
      </c>
      <c r="AA5274" t="s">
        <v>3723</v>
      </c>
      <c r="AB5274" t="s">
        <v>56</v>
      </c>
      <c r="AC5274" t="s">
        <v>20561</v>
      </c>
      <c r="AD5274" t="s">
        <v>20562</v>
      </c>
      <c r="AE5274" t="s">
        <v>20563</v>
      </c>
      <c r="AF5274">
        <v>19301</v>
      </c>
    </row>
    <row r="5275" spans="1:32" x14ac:dyDescent="0.35">
      <c r="A5275">
        <v>2021</v>
      </c>
      <c r="B5275" t="s">
        <v>409</v>
      </c>
      <c r="C5275" t="s">
        <v>1691</v>
      </c>
      <c r="D5275" t="s">
        <v>34</v>
      </c>
      <c r="E5275" t="s">
        <v>20564</v>
      </c>
      <c r="F5275">
        <v>4.7</v>
      </c>
      <c r="G5275">
        <v>58</v>
      </c>
      <c r="H5275" t="s">
        <v>36</v>
      </c>
      <c r="I5275" t="s">
        <v>20565</v>
      </c>
      <c r="J5275">
        <v>3.2</v>
      </c>
      <c r="K5275">
        <v>26</v>
      </c>
      <c r="L5275" t="s">
        <v>20566</v>
      </c>
      <c r="M5275" t="s">
        <v>20567</v>
      </c>
      <c r="N5275">
        <v>82001</v>
      </c>
      <c r="O5275" t="s">
        <v>53</v>
      </c>
      <c r="P5275">
        <v>4.7</v>
      </c>
      <c r="Q5275">
        <v>4.7</v>
      </c>
      <c r="R5275">
        <v>4.7</v>
      </c>
      <c r="S5275">
        <v>4.5</v>
      </c>
      <c r="T5275">
        <v>4.7</v>
      </c>
      <c r="U5275">
        <v>4.7</v>
      </c>
      <c r="V5275" t="s">
        <v>566</v>
      </c>
      <c r="W5275" t="s">
        <v>42</v>
      </c>
      <c r="X5275" t="s">
        <v>55</v>
      </c>
      <c r="Y5275">
        <v>18</v>
      </c>
      <c r="Z5275">
        <v>25</v>
      </c>
      <c r="AA5275" t="s">
        <v>44</v>
      </c>
      <c r="AB5275" t="s">
        <v>45</v>
      </c>
      <c r="AC5275" t="s">
        <v>474</v>
      </c>
      <c r="AD5275" t="s">
        <v>20568</v>
      </c>
      <c r="AE5275" t="s">
        <v>20569</v>
      </c>
      <c r="AF5275">
        <v>13144</v>
      </c>
    </row>
    <row r="5276" spans="1:32" x14ac:dyDescent="0.35">
      <c r="A5276">
        <v>2018</v>
      </c>
      <c r="B5276" t="s">
        <v>409</v>
      </c>
      <c r="C5276" t="s">
        <v>20570</v>
      </c>
      <c r="D5276" t="s">
        <v>34</v>
      </c>
      <c r="E5276" t="s">
        <v>20571</v>
      </c>
      <c r="F5276">
        <v>4.5999999999999996</v>
      </c>
      <c r="G5276">
        <v>290</v>
      </c>
      <c r="H5276" t="s">
        <v>36</v>
      </c>
      <c r="I5276" t="s">
        <v>7043</v>
      </c>
      <c r="J5276">
        <v>4.5999999999999996</v>
      </c>
      <c r="K5276">
        <v>742</v>
      </c>
      <c r="L5276" t="s">
        <v>7044</v>
      </c>
      <c r="M5276" t="s">
        <v>243</v>
      </c>
      <c r="N5276">
        <v>99212</v>
      </c>
      <c r="O5276" t="s">
        <v>53</v>
      </c>
      <c r="P5276">
        <v>4.7</v>
      </c>
      <c r="Q5276">
        <v>4.5999999999999996</v>
      </c>
      <c r="R5276">
        <v>4.5</v>
      </c>
      <c r="S5276">
        <v>4.5</v>
      </c>
      <c r="T5276">
        <v>4.7</v>
      </c>
      <c r="U5276">
        <v>4.5999999999999996</v>
      </c>
      <c r="V5276" t="s">
        <v>20572</v>
      </c>
      <c r="W5276" t="s">
        <v>77</v>
      </c>
      <c r="X5276" t="s">
        <v>55</v>
      </c>
      <c r="Y5276">
        <v>24</v>
      </c>
      <c r="Z5276">
        <v>31</v>
      </c>
      <c r="AA5276" t="s">
        <v>44</v>
      </c>
      <c r="AB5276" t="s">
        <v>125</v>
      </c>
      <c r="AC5276" t="s">
        <v>567</v>
      </c>
      <c r="AD5276" t="s">
        <v>20573</v>
      </c>
      <c r="AE5276" t="s">
        <v>20574</v>
      </c>
      <c r="AF5276">
        <v>49898</v>
      </c>
    </row>
    <row r="5277" spans="1:32" x14ac:dyDescent="0.35">
      <c r="A5277">
        <v>2019</v>
      </c>
      <c r="B5277" t="s">
        <v>81</v>
      </c>
      <c r="C5277" t="s">
        <v>2234</v>
      </c>
      <c r="D5277" t="s">
        <v>34</v>
      </c>
      <c r="E5277" t="s">
        <v>668</v>
      </c>
      <c r="F5277">
        <v>4.7</v>
      </c>
      <c r="G5277">
        <v>24</v>
      </c>
      <c r="H5277" t="s">
        <v>36</v>
      </c>
      <c r="I5277" t="s">
        <v>20575</v>
      </c>
      <c r="J5277">
        <v>4.8</v>
      </c>
      <c r="K5277">
        <v>521</v>
      </c>
      <c r="L5277" t="s">
        <v>20576</v>
      </c>
      <c r="M5277" t="s">
        <v>243</v>
      </c>
      <c r="N5277">
        <v>98036</v>
      </c>
      <c r="O5277" t="s">
        <v>53</v>
      </c>
      <c r="P5277">
        <v>4.8</v>
      </c>
      <c r="Q5277">
        <v>4.5999999999999996</v>
      </c>
      <c r="R5277">
        <v>4.5999999999999996</v>
      </c>
      <c r="S5277">
        <v>4.5</v>
      </c>
      <c r="T5277">
        <v>4.5999999999999996</v>
      </c>
      <c r="U5277">
        <v>4.8</v>
      </c>
      <c r="V5277" t="s">
        <v>1925</v>
      </c>
      <c r="W5277" t="s">
        <v>42</v>
      </c>
      <c r="X5277" t="s">
        <v>55</v>
      </c>
      <c r="Y5277">
        <v>15</v>
      </c>
      <c r="Z5277">
        <v>18</v>
      </c>
      <c r="AA5277" t="s">
        <v>44</v>
      </c>
      <c r="AB5277" t="s">
        <v>151</v>
      </c>
      <c r="AC5277" t="s">
        <v>1134</v>
      </c>
      <c r="AD5277" t="s">
        <v>20577</v>
      </c>
      <c r="AE5277" t="s">
        <v>20578</v>
      </c>
      <c r="AF5277">
        <v>12992</v>
      </c>
    </row>
    <row r="5278" spans="1:32" x14ac:dyDescent="0.35">
      <c r="A5278">
        <v>2017</v>
      </c>
      <c r="B5278" t="s">
        <v>365</v>
      </c>
      <c r="C5278" t="s">
        <v>2748</v>
      </c>
      <c r="D5278" t="s">
        <v>34</v>
      </c>
      <c r="E5278" t="s">
        <v>3460</v>
      </c>
      <c r="F5278">
        <v>4.7</v>
      </c>
      <c r="G5278">
        <v>131</v>
      </c>
      <c r="H5278" t="s">
        <v>36</v>
      </c>
      <c r="I5278" t="s">
        <v>20579</v>
      </c>
      <c r="J5278">
        <v>4.7</v>
      </c>
      <c r="K5278">
        <v>89</v>
      </c>
      <c r="L5278" t="s">
        <v>20580</v>
      </c>
      <c r="M5278" t="s">
        <v>20581</v>
      </c>
      <c r="N5278">
        <v>59405</v>
      </c>
      <c r="O5278" t="s">
        <v>53</v>
      </c>
      <c r="P5278">
        <v>4.8</v>
      </c>
      <c r="Q5278">
        <v>4.7</v>
      </c>
      <c r="R5278">
        <v>4.5999999999999996</v>
      </c>
      <c r="S5278">
        <v>4.4000000000000004</v>
      </c>
      <c r="T5278">
        <v>4.8</v>
      </c>
      <c r="U5278">
        <v>4.7</v>
      </c>
      <c r="V5278" t="s">
        <v>42</v>
      </c>
      <c r="W5278" t="s">
        <v>455</v>
      </c>
      <c r="X5278" t="s">
        <v>55</v>
      </c>
      <c r="Y5278">
        <v>16</v>
      </c>
      <c r="Z5278">
        <v>22</v>
      </c>
      <c r="AA5278" t="s">
        <v>44</v>
      </c>
      <c r="AB5278" t="s">
        <v>151</v>
      </c>
      <c r="AC5278" t="s">
        <v>913</v>
      </c>
      <c r="AD5278" t="s">
        <v>20582</v>
      </c>
      <c r="AE5278" t="s">
        <v>20583</v>
      </c>
      <c r="AF5278">
        <v>49489</v>
      </c>
    </row>
    <row r="5279" spans="1:32" x14ac:dyDescent="0.35">
      <c r="A5279">
        <v>2021</v>
      </c>
      <c r="B5279" t="s">
        <v>257</v>
      </c>
      <c r="C5279" t="s">
        <v>1598</v>
      </c>
      <c r="D5279" t="s">
        <v>1080</v>
      </c>
      <c r="E5279" t="s">
        <v>8374</v>
      </c>
      <c r="F5279">
        <v>4.9000000000000004</v>
      </c>
      <c r="G5279">
        <v>11</v>
      </c>
      <c r="H5279" t="s">
        <v>36</v>
      </c>
      <c r="I5279" t="s">
        <v>1945</v>
      </c>
      <c r="J5279">
        <v>4.5</v>
      </c>
      <c r="K5279">
        <v>955</v>
      </c>
      <c r="L5279" t="s">
        <v>1946</v>
      </c>
      <c r="M5279" t="s">
        <v>271</v>
      </c>
      <c r="N5279">
        <v>78249</v>
      </c>
      <c r="O5279" t="s">
        <v>53</v>
      </c>
      <c r="P5279">
        <v>4.8</v>
      </c>
      <c r="Q5279">
        <v>4.8</v>
      </c>
      <c r="R5279">
        <v>4.9000000000000004</v>
      </c>
      <c r="S5279">
        <v>4.8</v>
      </c>
      <c r="T5279">
        <v>4.9000000000000004</v>
      </c>
      <c r="U5279">
        <v>4.7</v>
      </c>
      <c r="V5279" t="s">
        <v>428</v>
      </c>
      <c r="W5279" t="s">
        <v>123</v>
      </c>
      <c r="X5279" t="s">
        <v>95</v>
      </c>
      <c r="Y5279">
        <v>26</v>
      </c>
      <c r="Z5279">
        <v>36</v>
      </c>
      <c r="AA5279" t="s">
        <v>44</v>
      </c>
      <c r="AB5279" t="s">
        <v>45</v>
      </c>
      <c r="AC5279" t="s">
        <v>219</v>
      </c>
      <c r="AD5279" t="s">
        <v>20584</v>
      </c>
      <c r="AE5279" t="s">
        <v>20585</v>
      </c>
      <c r="AF5279">
        <v>10814</v>
      </c>
    </row>
    <row r="5280" spans="1:32" x14ac:dyDescent="0.35">
      <c r="A5280">
        <v>2021</v>
      </c>
      <c r="B5280" t="s">
        <v>32</v>
      </c>
      <c r="C5280" t="s">
        <v>1039</v>
      </c>
      <c r="D5280" t="s">
        <v>34</v>
      </c>
      <c r="E5280" t="s">
        <v>20586</v>
      </c>
      <c r="F5280">
        <v>4.9000000000000004</v>
      </c>
      <c r="G5280">
        <v>32</v>
      </c>
      <c r="H5280" t="s">
        <v>36</v>
      </c>
      <c r="I5280" t="s">
        <v>20587</v>
      </c>
      <c r="J5280">
        <v>4.3</v>
      </c>
      <c r="K5280">
        <v>829</v>
      </c>
      <c r="L5280" t="s">
        <v>20588</v>
      </c>
      <c r="M5280" t="s">
        <v>271</v>
      </c>
      <c r="N5280">
        <v>76116</v>
      </c>
      <c r="O5280" t="s">
        <v>53</v>
      </c>
      <c r="P5280">
        <v>4.9000000000000004</v>
      </c>
      <c r="Q5280">
        <v>4.8</v>
      </c>
      <c r="R5280">
        <v>4.8</v>
      </c>
      <c r="S5280">
        <v>4.8</v>
      </c>
      <c r="T5280">
        <v>4.9000000000000004</v>
      </c>
      <c r="U5280">
        <v>4.9000000000000004</v>
      </c>
      <c r="V5280" t="s">
        <v>798</v>
      </c>
      <c r="W5280" t="s">
        <v>889</v>
      </c>
      <c r="X5280" t="s">
        <v>55</v>
      </c>
      <c r="Y5280">
        <v>13</v>
      </c>
      <c r="Z5280">
        <v>17</v>
      </c>
      <c r="AA5280" t="s">
        <v>44</v>
      </c>
      <c r="AB5280" t="s">
        <v>151</v>
      </c>
      <c r="AC5280" t="s">
        <v>1043</v>
      </c>
      <c r="AD5280" t="s">
        <v>20589</v>
      </c>
      <c r="AE5280" t="s">
        <v>20590</v>
      </c>
      <c r="AF5280">
        <v>30953</v>
      </c>
    </row>
    <row r="5281" spans="1:32" x14ac:dyDescent="0.35">
      <c r="A5281">
        <v>2020</v>
      </c>
      <c r="B5281" t="s">
        <v>409</v>
      </c>
      <c r="C5281" t="s">
        <v>562</v>
      </c>
      <c r="D5281" t="s">
        <v>34</v>
      </c>
      <c r="E5281" t="s">
        <v>20591</v>
      </c>
      <c r="F5281">
        <v>4.8</v>
      </c>
      <c r="G5281">
        <v>152</v>
      </c>
      <c r="H5281" t="s">
        <v>36</v>
      </c>
      <c r="I5281" t="s">
        <v>20592</v>
      </c>
      <c r="J5281">
        <v>4.3</v>
      </c>
      <c r="K5281">
        <v>805</v>
      </c>
      <c r="L5281" t="s">
        <v>20593</v>
      </c>
      <c r="M5281" t="s">
        <v>271</v>
      </c>
      <c r="N5281">
        <v>76028</v>
      </c>
      <c r="O5281" t="s">
        <v>53</v>
      </c>
      <c r="P5281">
        <v>4.8</v>
      </c>
      <c r="Q5281">
        <v>4.8</v>
      </c>
      <c r="R5281">
        <v>4.8</v>
      </c>
      <c r="S5281">
        <v>4.8</v>
      </c>
      <c r="T5281">
        <v>4.8</v>
      </c>
      <c r="U5281">
        <v>4.8</v>
      </c>
      <c r="V5281" t="s">
        <v>4279</v>
      </c>
      <c r="W5281" t="s">
        <v>77</v>
      </c>
      <c r="X5281" t="s">
        <v>43</v>
      </c>
      <c r="Y5281">
        <v>22</v>
      </c>
      <c r="Z5281">
        <v>31</v>
      </c>
      <c r="AA5281" t="s">
        <v>44</v>
      </c>
      <c r="AB5281" t="s">
        <v>125</v>
      </c>
      <c r="AC5281" t="s">
        <v>567</v>
      </c>
      <c r="AD5281" t="s">
        <v>20594</v>
      </c>
      <c r="AE5281" t="s">
        <v>20595</v>
      </c>
      <c r="AF5281">
        <v>17410</v>
      </c>
    </row>
    <row r="5282" spans="1:32" x14ac:dyDescent="0.35">
      <c r="A5282">
        <v>2021</v>
      </c>
      <c r="B5282" t="s">
        <v>616</v>
      </c>
      <c r="C5282" t="s">
        <v>5512</v>
      </c>
      <c r="D5282" t="s">
        <v>34</v>
      </c>
      <c r="E5282" t="s">
        <v>20596</v>
      </c>
      <c r="F5282">
        <v>4.9000000000000004</v>
      </c>
      <c r="G5282">
        <v>91</v>
      </c>
      <c r="H5282" t="s">
        <v>36</v>
      </c>
      <c r="I5282" t="s">
        <v>5361</v>
      </c>
      <c r="J5282">
        <v>4.9000000000000004</v>
      </c>
      <c r="K5282">
        <v>7919</v>
      </c>
      <c r="L5282" t="s">
        <v>5362</v>
      </c>
      <c r="M5282" t="s">
        <v>271</v>
      </c>
      <c r="N5282">
        <v>76180</v>
      </c>
      <c r="O5282" t="s">
        <v>53</v>
      </c>
      <c r="P5282">
        <v>4.9000000000000004</v>
      </c>
      <c r="Q5282">
        <v>4.9000000000000004</v>
      </c>
      <c r="R5282">
        <v>4.8</v>
      </c>
      <c r="S5282">
        <v>4.8</v>
      </c>
      <c r="T5282">
        <v>4.9000000000000004</v>
      </c>
      <c r="U5282">
        <v>4.8</v>
      </c>
      <c r="V5282" t="s">
        <v>2560</v>
      </c>
      <c r="W5282" t="s">
        <v>42</v>
      </c>
      <c r="X5282" t="s">
        <v>124</v>
      </c>
      <c r="Y5282">
        <v>19</v>
      </c>
      <c r="Z5282">
        <v>24</v>
      </c>
      <c r="AA5282" t="s">
        <v>44</v>
      </c>
      <c r="AB5282" t="s">
        <v>45</v>
      </c>
      <c r="AC5282" t="s">
        <v>1211</v>
      </c>
      <c r="AD5282" t="s">
        <v>20597</v>
      </c>
      <c r="AE5282" t="s">
        <v>20598</v>
      </c>
      <c r="AF5282">
        <v>23997</v>
      </c>
    </row>
    <row r="5283" spans="1:32" x14ac:dyDescent="0.35">
      <c r="A5283">
        <v>2020</v>
      </c>
      <c r="B5283" t="s">
        <v>60</v>
      </c>
      <c r="C5283" t="s">
        <v>61</v>
      </c>
      <c r="D5283" t="s">
        <v>34</v>
      </c>
      <c r="E5283" t="s">
        <v>16497</v>
      </c>
      <c r="F5283">
        <v>4.8</v>
      </c>
      <c r="G5283">
        <v>201</v>
      </c>
      <c r="H5283" t="s">
        <v>36</v>
      </c>
      <c r="I5283" t="s">
        <v>16498</v>
      </c>
      <c r="J5283">
        <v>3.9</v>
      </c>
      <c r="K5283">
        <v>75</v>
      </c>
      <c r="L5283" t="s">
        <v>16499</v>
      </c>
      <c r="M5283" t="s">
        <v>271</v>
      </c>
      <c r="N5283">
        <v>76051</v>
      </c>
      <c r="O5283" t="s">
        <v>53</v>
      </c>
      <c r="P5283">
        <v>4.9000000000000004</v>
      </c>
      <c r="Q5283">
        <v>4.9000000000000004</v>
      </c>
      <c r="R5283">
        <v>4.8</v>
      </c>
      <c r="S5283">
        <v>4.5999999999999996</v>
      </c>
      <c r="T5283">
        <v>4.8</v>
      </c>
      <c r="U5283">
        <v>4.7</v>
      </c>
      <c r="V5283" t="s">
        <v>4238</v>
      </c>
      <c r="W5283" t="s">
        <v>42</v>
      </c>
      <c r="X5283" t="s">
        <v>55</v>
      </c>
      <c r="Y5283">
        <v>19</v>
      </c>
      <c r="Z5283">
        <v>24</v>
      </c>
      <c r="AA5283" t="s">
        <v>44</v>
      </c>
      <c r="AB5283" t="s">
        <v>45</v>
      </c>
      <c r="AC5283" t="s">
        <v>66</v>
      </c>
      <c r="AD5283" t="s">
        <v>16500</v>
      </c>
      <c r="AE5283" t="s">
        <v>16501</v>
      </c>
      <c r="AF5283">
        <v>43435</v>
      </c>
    </row>
    <row r="5284" spans="1:32" x14ac:dyDescent="0.35">
      <c r="A5284">
        <v>2021</v>
      </c>
      <c r="B5284" t="s">
        <v>69</v>
      </c>
      <c r="C5284" t="s">
        <v>1537</v>
      </c>
      <c r="D5284" t="s">
        <v>400</v>
      </c>
      <c r="E5284" t="s">
        <v>20599</v>
      </c>
      <c r="F5284">
        <v>4.9000000000000004</v>
      </c>
      <c r="G5284">
        <v>109</v>
      </c>
      <c r="H5284" t="s">
        <v>36</v>
      </c>
      <c r="I5284" t="s">
        <v>8389</v>
      </c>
      <c r="J5284">
        <v>4.5999999999999996</v>
      </c>
      <c r="K5284">
        <v>1629</v>
      </c>
      <c r="L5284" t="s">
        <v>8390</v>
      </c>
      <c r="M5284" t="s">
        <v>271</v>
      </c>
      <c r="N5284">
        <v>76096</v>
      </c>
      <c r="O5284" t="s">
        <v>53</v>
      </c>
      <c r="P5284">
        <v>5</v>
      </c>
      <c r="Q5284">
        <v>4.9000000000000004</v>
      </c>
      <c r="R5284">
        <v>4.8</v>
      </c>
      <c r="S5284">
        <v>4.8</v>
      </c>
      <c r="T5284">
        <v>4.9000000000000004</v>
      </c>
      <c r="U5284">
        <v>4.9000000000000004</v>
      </c>
      <c r="V5284" t="s">
        <v>104</v>
      </c>
      <c r="W5284" t="s">
        <v>76</v>
      </c>
      <c r="X5284" t="s">
        <v>43</v>
      </c>
      <c r="Y5284">
        <v>28</v>
      </c>
      <c r="Z5284">
        <v>34</v>
      </c>
      <c r="AA5284" t="s">
        <v>44</v>
      </c>
      <c r="AB5284" t="s">
        <v>78</v>
      </c>
      <c r="AC5284" t="s">
        <v>79</v>
      </c>
      <c r="AD5284" t="s">
        <v>20600</v>
      </c>
      <c r="AE5284" t="s">
        <v>20601</v>
      </c>
      <c r="AF5284">
        <v>12352</v>
      </c>
    </row>
    <row r="5285" spans="1:32" x14ac:dyDescent="0.35">
      <c r="A5285">
        <v>2019</v>
      </c>
      <c r="B5285" t="s">
        <v>257</v>
      </c>
      <c r="C5285" t="s">
        <v>1451</v>
      </c>
      <c r="D5285" t="s">
        <v>34</v>
      </c>
      <c r="E5285" t="s">
        <v>20602</v>
      </c>
      <c r="F5285">
        <v>5</v>
      </c>
      <c r="G5285">
        <v>5</v>
      </c>
      <c r="H5285" t="s">
        <v>36</v>
      </c>
      <c r="I5285" t="s">
        <v>9956</v>
      </c>
      <c r="J5285">
        <v>3.9</v>
      </c>
      <c r="K5285">
        <v>60</v>
      </c>
      <c r="L5285" t="s">
        <v>9957</v>
      </c>
      <c r="M5285" t="s">
        <v>271</v>
      </c>
      <c r="N5285">
        <v>76051</v>
      </c>
      <c r="O5285" t="s">
        <v>94</v>
      </c>
      <c r="P5285">
        <v>5</v>
      </c>
      <c r="Q5285">
        <v>5</v>
      </c>
      <c r="R5285">
        <v>5</v>
      </c>
      <c r="S5285">
        <v>4.8</v>
      </c>
      <c r="T5285">
        <v>5</v>
      </c>
      <c r="U5285">
        <v>5</v>
      </c>
      <c r="V5285" t="s">
        <v>20603</v>
      </c>
      <c r="W5285" t="s">
        <v>1553</v>
      </c>
      <c r="X5285" t="s">
        <v>124</v>
      </c>
      <c r="Y5285">
        <v>17</v>
      </c>
      <c r="Z5285">
        <v>26</v>
      </c>
      <c r="AA5285" t="s">
        <v>44</v>
      </c>
      <c r="AB5285" t="s">
        <v>45</v>
      </c>
      <c r="AC5285" t="s">
        <v>982</v>
      </c>
      <c r="AD5285" t="s">
        <v>20604</v>
      </c>
      <c r="AE5285">
        <v>5143380</v>
      </c>
      <c r="AF5285">
        <v>16890</v>
      </c>
    </row>
    <row r="5286" spans="1:32" x14ac:dyDescent="0.35">
      <c r="A5286">
        <v>2020</v>
      </c>
      <c r="B5286" t="s">
        <v>48</v>
      </c>
      <c r="C5286" t="s">
        <v>11060</v>
      </c>
      <c r="D5286" t="s">
        <v>34</v>
      </c>
      <c r="E5286" t="s">
        <v>367</v>
      </c>
      <c r="F5286">
        <v>4.9000000000000004</v>
      </c>
      <c r="G5286">
        <v>141</v>
      </c>
      <c r="H5286" t="s">
        <v>36</v>
      </c>
      <c r="I5286" t="s">
        <v>8404</v>
      </c>
      <c r="J5286">
        <v>4.2</v>
      </c>
      <c r="K5286">
        <v>4</v>
      </c>
      <c r="L5286" t="s">
        <v>8405</v>
      </c>
      <c r="M5286" t="s">
        <v>806</v>
      </c>
      <c r="N5286">
        <v>73446</v>
      </c>
      <c r="O5286" t="s">
        <v>53</v>
      </c>
      <c r="P5286">
        <v>4.9000000000000004</v>
      </c>
      <c r="Q5286">
        <v>4.9000000000000004</v>
      </c>
      <c r="R5286">
        <v>4.9000000000000004</v>
      </c>
      <c r="S5286">
        <v>4.8</v>
      </c>
      <c r="T5286">
        <v>4.9000000000000004</v>
      </c>
      <c r="U5286">
        <v>4.9000000000000004</v>
      </c>
      <c r="V5286" t="s">
        <v>41</v>
      </c>
      <c r="W5286" t="s">
        <v>327</v>
      </c>
      <c r="X5286" t="s">
        <v>43</v>
      </c>
      <c r="Y5286">
        <v>21</v>
      </c>
      <c r="Z5286">
        <v>29</v>
      </c>
      <c r="AA5286" t="s">
        <v>44</v>
      </c>
      <c r="AB5286" t="s">
        <v>45</v>
      </c>
      <c r="AC5286" t="s">
        <v>219</v>
      </c>
      <c r="AD5286" t="s">
        <v>14952</v>
      </c>
      <c r="AE5286" t="s">
        <v>14953</v>
      </c>
      <c r="AF5286">
        <v>49579</v>
      </c>
    </row>
    <row r="5287" spans="1:32" x14ac:dyDescent="0.35">
      <c r="A5287">
        <v>2018</v>
      </c>
      <c r="B5287" t="s">
        <v>1046</v>
      </c>
      <c r="C5287" t="s">
        <v>1937</v>
      </c>
      <c r="D5287" t="s">
        <v>1311</v>
      </c>
      <c r="E5287" t="s">
        <v>11575</v>
      </c>
      <c r="F5287">
        <v>4.8</v>
      </c>
      <c r="G5287">
        <v>131</v>
      </c>
      <c r="H5287" t="s">
        <v>36</v>
      </c>
      <c r="I5287" t="s">
        <v>20605</v>
      </c>
      <c r="J5287">
        <v>4.9000000000000004</v>
      </c>
      <c r="K5287">
        <v>1500</v>
      </c>
      <c r="L5287" t="s">
        <v>12716</v>
      </c>
      <c r="M5287" t="s">
        <v>271</v>
      </c>
      <c r="N5287">
        <v>78759</v>
      </c>
      <c r="O5287" t="s">
        <v>53</v>
      </c>
      <c r="P5287">
        <v>4.8</v>
      </c>
      <c r="Q5287">
        <v>4.8</v>
      </c>
      <c r="R5287">
        <v>4.7</v>
      </c>
      <c r="S5287">
        <v>4.5999999999999996</v>
      </c>
      <c r="T5287">
        <v>4.9000000000000004</v>
      </c>
      <c r="U5287">
        <v>4.8</v>
      </c>
      <c r="V5287" t="s">
        <v>1315</v>
      </c>
      <c r="W5287" t="s">
        <v>455</v>
      </c>
      <c r="X5287" t="s">
        <v>43</v>
      </c>
      <c r="Y5287">
        <v>19</v>
      </c>
      <c r="Z5287">
        <v>26</v>
      </c>
      <c r="AA5287" t="s">
        <v>44</v>
      </c>
      <c r="AB5287" t="s">
        <v>198</v>
      </c>
      <c r="AC5287" t="s">
        <v>20606</v>
      </c>
      <c r="AD5287" t="s">
        <v>20607</v>
      </c>
      <c r="AE5287" t="s">
        <v>20608</v>
      </c>
      <c r="AF5287">
        <v>37856</v>
      </c>
    </row>
    <row r="5288" spans="1:32" x14ac:dyDescent="0.35">
      <c r="A5288">
        <v>2020</v>
      </c>
      <c r="B5288" t="s">
        <v>365</v>
      </c>
      <c r="C5288" t="s">
        <v>2640</v>
      </c>
      <c r="D5288" t="s">
        <v>34</v>
      </c>
      <c r="E5288" t="s">
        <v>20609</v>
      </c>
      <c r="F5288">
        <v>4.7</v>
      </c>
      <c r="G5288">
        <v>276</v>
      </c>
      <c r="H5288" t="s">
        <v>36</v>
      </c>
      <c r="I5288" t="s">
        <v>13011</v>
      </c>
      <c r="J5288">
        <v>4.4000000000000004</v>
      </c>
      <c r="K5288">
        <v>793</v>
      </c>
      <c r="L5288" t="s">
        <v>13012</v>
      </c>
      <c r="M5288" t="s">
        <v>271</v>
      </c>
      <c r="N5288">
        <v>75062</v>
      </c>
      <c r="O5288" t="s">
        <v>40</v>
      </c>
      <c r="P5288">
        <v>4.8</v>
      </c>
      <c r="Q5288">
        <v>4.7</v>
      </c>
      <c r="R5288">
        <v>4.7</v>
      </c>
      <c r="S5288">
        <v>4.5999999999999996</v>
      </c>
      <c r="T5288">
        <v>4.8</v>
      </c>
      <c r="U5288">
        <v>4.7</v>
      </c>
      <c r="V5288" t="s">
        <v>951</v>
      </c>
      <c r="W5288" t="s">
        <v>455</v>
      </c>
      <c r="X5288" t="s">
        <v>124</v>
      </c>
      <c r="Y5288">
        <v>25</v>
      </c>
      <c r="Z5288">
        <v>30</v>
      </c>
      <c r="AA5288" t="s">
        <v>44</v>
      </c>
      <c r="AB5288" t="s">
        <v>151</v>
      </c>
      <c r="AC5288" t="s">
        <v>79</v>
      </c>
      <c r="AD5288" t="s">
        <v>20610</v>
      </c>
      <c r="AE5288" t="s">
        <v>20611</v>
      </c>
      <c r="AF5288">
        <v>49596</v>
      </c>
    </row>
    <row r="5289" spans="1:32" x14ac:dyDescent="0.35">
      <c r="A5289">
        <v>2017</v>
      </c>
      <c r="B5289" t="s">
        <v>129</v>
      </c>
      <c r="C5289" t="s">
        <v>2896</v>
      </c>
      <c r="D5289" t="s">
        <v>34</v>
      </c>
      <c r="E5289" t="s">
        <v>20612</v>
      </c>
      <c r="F5289">
        <v>4.7</v>
      </c>
      <c r="G5289">
        <v>132</v>
      </c>
      <c r="H5289" t="s">
        <v>36</v>
      </c>
      <c r="I5289" t="s">
        <v>2495</v>
      </c>
      <c r="J5289">
        <v>4.5</v>
      </c>
      <c r="K5289">
        <v>563</v>
      </c>
      <c r="L5289" t="s">
        <v>2496</v>
      </c>
      <c r="M5289" t="s">
        <v>271</v>
      </c>
      <c r="N5289">
        <v>75034</v>
      </c>
      <c r="O5289" t="s">
        <v>40</v>
      </c>
      <c r="P5289">
        <v>4.8</v>
      </c>
      <c r="Q5289">
        <v>4.8</v>
      </c>
      <c r="R5289">
        <v>4.5999999999999996</v>
      </c>
      <c r="S5289">
        <v>4.5</v>
      </c>
      <c r="T5289">
        <v>4.8</v>
      </c>
      <c r="U5289">
        <v>4.7</v>
      </c>
      <c r="V5289" t="s">
        <v>20613</v>
      </c>
      <c r="W5289" t="s">
        <v>42</v>
      </c>
      <c r="X5289" t="s">
        <v>95</v>
      </c>
      <c r="Y5289">
        <v>19</v>
      </c>
      <c r="Z5289">
        <v>26</v>
      </c>
      <c r="AA5289" t="s">
        <v>44</v>
      </c>
      <c r="AB5289" t="s">
        <v>45</v>
      </c>
      <c r="AC5289" t="s">
        <v>474</v>
      </c>
      <c r="AD5289" t="s">
        <v>20614</v>
      </c>
      <c r="AE5289" t="s">
        <v>20615</v>
      </c>
      <c r="AF5289">
        <v>65568</v>
      </c>
    </row>
    <row r="5290" spans="1:32" x14ac:dyDescent="0.35">
      <c r="A5290">
        <v>2021</v>
      </c>
      <c r="B5290" t="s">
        <v>108</v>
      </c>
      <c r="C5290" t="s">
        <v>282</v>
      </c>
      <c r="D5290" t="s">
        <v>34</v>
      </c>
      <c r="E5290" t="s">
        <v>15663</v>
      </c>
      <c r="F5290">
        <v>4.7</v>
      </c>
      <c r="G5290">
        <v>16</v>
      </c>
      <c r="H5290" t="s">
        <v>36</v>
      </c>
      <c r="I5290" t="s">
        <v>20616</v>
      </c>
      <c r="J5290">
        <v>4.5999999999999996</v>
      </c>
      <c r="K5290">
        <v>66</v>
      </c>
      <c r="L5290" t="s">
        <v>20617</v>
      </c>
      <c r="M5290" t="s">
        <v>271</v>
      </c>
      <c r="N5290">
        <v>75247</v>
      </c>
      <c r="O5290" t="s">
        <v>53</v>
      </c>
      <c r="P5290">
        <v>4.9000000000000004</v>
      </c>
      <c r="Q5290">
        <v>4.8</v>
      </c>
      <c r="R5290">
        <v>4.7</v>
      </c>
      <c r="S5290">
        <v>4.5999999999999996</v>
      </c>
      <c r="T5290">
        <v>4.8</v>
      </c>
      <c r="U5290">
        <v>4.5</v>
      </c>
      <c r="V5290" t="s">
        <v>712</v>
      </c>
      <c r="W5290" t="s">
        <v>1626</v>
      </c>
      <c r="X5290" t="s">
        <v>95</v>
      </c>
      <c r="Y5290">
        <v>22</v>
      </c>
      <c r="Z5290">
        <v>29</v>
      </c>
      <c r="AA5290" t="s">
        <v>44</v>
      </c>
      <c r="AB5290" t="s">
        <v>125</v>
      </c>
      <c r="AC5290" t="s">
        <v>219</v>
      </c>
      <c r="AD5290" t="s">
        <v>20618</v>
      </c>
      <c r="AE5290">
        <v>21483</v>
      </c>
      <c r="AF5290">
        <v>18294</v>
      </c>
    </row>
    <row r="5291" spans="1:32" x14ac:dyDescent="0.35">
      <c r="A5291">
        <v>2017</v>
      </c>
      <c r="B5291" t="s">
        <v>585</v>
      </c>
      <c r="C5291" t="s">
        <v>11736</v>
      </c>
      <c r="D5291" t="s">
        <v>34</v>
      </c>
      <c r="E5291" t="s">
        <v>20619</v>
      </c>
      <c r="F5291">
        <v>4.8</v>
      </c>
      <c r="G5291">
        <v>45</v>
      </c>
      <c r="H5291" t="s">
        <v>36</v>
      </c>
      <c r="I5291" t="s">
        <v>20620</v>
      </c>
      <c r="J5291">
        <v>5</v>
      </c>
      <c r="K5291">
        <v>6</v>
      </c>
      <c r="L5291" t="s">
        <v>20621</v>
      </c>
      <c r="M5291" t="s">
        <v>271</v>
      </c>
      <c r="N5291">
        <v>75001</v>
      </c>
      <c r="O5291" t="s">
        <v>75</v>
      </c>
      <c r="P5291">
        <v>4.5999999999999996</v>
      </c>
      <c r="Q5291">
        <v>4.8</v>
      </c>
      <c r="R5291">
        <v>5</v>
      </c>
      <c r="S5291">
        <v>4.4000000000000004</v>
      </c>
      <c r="T5291">
        <v>4.9000000000000004</v>
      </c>
      <c r="U5291">
        <v>5</v>
      </c>
      <c r="V5291" t="s">
        <v>77</v>
      </c>
      <c r="W5291" t="s">
        <v>77</v>
      </c>
      <c r="X5291" t="s">
        <v>124</v>
      </c>
      <c r="Y5291">
        <v>19</v>
      </c>
      <c r="Z5291">
        <v>24</v>
      </c>
      <c r="AA5291" t="s">
        <v>44</v>
      </c>
      <c r="AB5291" t="s">
        <v>294</v>
      </c>
      <c r="AC5291" t="s">
        <v>8693</v>
      </c>
      <c r="AD5291" t="s">
        <v>20622</v>
      </c>
      <c r="AE5291">
        <v>7107722</v>
      </c>
      <c r="AF5291">
        <v>38525</v>
      </c>
    </row>
    <row r="5292" spans="1:32" x14ac:dyDescent="0.35">
      <c r="A5292">
        <v>2020</v>
      </c>
      <c r="B5292" t="s">
        <v>257</v>
      </c>
      <c r="C5292" t="s">
        <v>1598</v>
      </c>
      <c r="D5292" t="s">
        <v>34</v>
      </c>
      <c r="E5292" t="s">
        <v>3048</v>
      </c>
      <c r="F5292">
        <v>4.5999999999999996</v>
      </c>
      <c r="G5292">
        <v>25</v>
      </c>
      <c r="H5292" t="s">
        <v>36</v>
      </c>
      <c r="I5292" t="s">
        <v>4527</v>
      </c>
      <c r="J5292">
        <v>4.2</v>
      </c>
      <c r="K5292">
        <v>203</v>
      </c>
      <c r="L5292" t="s">
        <v>4528</v>
      </c>
      <c r="M5292" t="s">
        <v>271</v>
      </c>
      <c r="N5292">
        <v>75209</v>
      </c>
      <c r="O5292" t="s">
        <v>53</v>
      </c>
      <c r="P5292">
        <v>4.8</v>
      </c>
      <c r="Q5292">
        <v>4.7</v>
      </c>
      <c r="R5292">
        <v>4.5</v>
      </c>
      <c r="S5292">
        <v>4.2</v>
      </c>
      <c r="T5292">
        <v>4.5999999999999996</v>
      </c>
      <c r="U5292">
        <v>4.7</v>
      </c>
      <c r="V5292" t="s">
        <v>4868</v>
      </c>
      <c r="W5292" t="s">
        <v>42</v>
      </c>
      <c r="X5292" t="s">
        <v>95</v>
      </c>
      <c r="Y5292">
        <v>26</v>
      </c>
      <c r="Z5292">
        <v>36</v>
      </c>
      <c r="AA5292" t="s">
        <v>44</v>
      </c>
      <c r="AB5292" t="s">
        <v>45</v>
      </c>
      <c r="AC5292" t="s">
        <v>219</v>
      </c>
      <c r="AD5292" t="s">
        <v>20623</v>
      </c>
      <c r="AE5292" t="s">
        <v>20624</v>
      </c>
      <c r="AF5292">
        <v>35633</v>
      </c>
    </row>
    <row r="5293" spans="1:32" x14ac:dyDescent="0.35">
      <c r="A5293">
        <v>2019</v>
      </c>
      <c r="B5293" t="s">
        <v>257</v>
      </c>
      <c r="C5293" t="s">
        <v>1598</v>
      </c>
      <c r="D5293" t="s">
        <v>34</v>
      </c>
      <c r="E5293" t="s">
        <v>10321</v>
      </c>
      <c r="F5293">
        <v>4.9000000000000004</v>
      </c>
      <c r="G5293">
        <v>30</v>
      </c>
      <c r="H5293" t="s">
        <v>36</v>
      </c>
      <c r="I5293" t="s">
        <v>20625</v>
      </c>
      <c r="J5293">
        <v>4.5</v>
      </c>
      <c r="K5293">
        <v>97</v>
      </c>
      <c r="L5293" t="s">
        <v>20626</v>
      </c>
      <c r="M5293" t="s">
        <v>271</v>
      </c>
      <c r="N5293">
        <v>75023</v>
      </c>
      <c r="O5293" t="s">
        <v>53</v>
      </c>
      <c r="P5293">
        <v>4.9000000000000004</v>
      </c>
      <c r="Q5293">
        <v>4.9000000000000004</v>
      </c>
      <c r="R5293">
        <v>5</v>
      </c>
      <c r="S5293">
        <v>4.5999999999999996</v>
      </c>
      <c r="T5293">
        <v>4.9000000000000004</v>
      </c>
      <c r="U5293">
        <v>4.9000000000000004</v>
      </c>
      <c r="V5293" t="s">
        <v>4868</v>
      </c>
      <c r="W5293" t="s">
        <v>673</v>
      </c>
      <c r="X5293" t="s">
        <v>95</v>
      </c>
      <c r="Y5293">
        <v>26</v>
      </c>
      <c r="Z5293">
        <v>36</v>
      </c>
      <c r="AA5293" t="s">
        <v>44</v>
      </c>
      <c r="AB5293" t="s">
        <v>430</v>
      </c>
      <c r="AC5293" t="s">
        <v>575</v>
      </c>
      <c r="AD5293" t="s">
        <v>20627</v>
      </c>
      <c r="AE5293" t="s">
        <v>20628</v>
      </c>
      <c r="AF5293">
        <v>10198</v>
      </c>
    </row>
    <row r="5294" spans="1:32" x14ac:dyDescent="0.35">
      <c r="A5294">
        <v>2013</v>
      </c>
      <c r="B5294" t="s">
        <v>467</v>
      </c>
      <c r="C5294" t="s">
        <v>20629</v>
      </c>
      <c r="D5294" t="s">
        <v>34</v>
      </c>
      <c r="E5294" t="s">
        <v>20630</v>
      </c>
      <c r="F5294">
        <v>4.7</v>
      </c>
      <c r="G5294">
        <v>91</v>
      </c>
      <c r="H5294" t="s">
        <v>36</v>
      </c>
      <c r="I5294" t="s">
        <v>20631</v>
      </c>
      <c r="J5294">
        <v>4.8</v>
      </c>
      <c r="K5294">
        <v>1498</v>
      </c>
      <c r="L5294" t="s">
        <v>20632</v>
      </c>
      <c r="M5294" t="s">
        <v>316</v>
      </c>
      <c r="N5294">
        <v>66204</v>
      </c>
      <c r="O5294" t="s">
        <v>53</v>
      </c>
      <c r="P5294">
        <v>4.8</v>
      </c>
      <c r="Q5294">
        <v>4.8</v>
      </c>
      <c r="R5294">
        <v>4.5999999999999996</v>
      </c>
      <c r="S5294">
        <v>4.7</v>
      </c>
      <c r="T5294">
        <v>4.5999999999999996</v>
      </c>
      <c r="U5294">
        <v>4.7</v>
      </c>
      <c r="V5294" t="s">
        <v>20633</v>
      </c>
      <c r="W5294" t="s">
        <v>20634</v>
      </c>
      <c r="X5294" t="s">
        <v>43</v>
      </c>
      <c r="Y5294">
        <v>17</v>
      </c>
      <c r="Z5294">
        <v>25</v>
      </c>
      <c r="AA5294" t="s">
        <v>512</v>
      </c>
      <c r="AB5294" t="s">
        <v>198</v>
      </c>
      <c r="AC5294" t="s">
        <v>4611</v>
      </c>
      <c r="AD5294" t="s">
        <v>20635</v>
      </c>
      <c r="AE5294" t="s">
        <v>20636</v>
      </c>
      <c r="AF5294">
        <v>115004</v>
      </c>
    </row>
    <row r="5295" spans="1:32" x14ac:dyDescent="0.35">
      <c r="A5295">
        <v>2021</v>
      </c>
      <c r="B5295" t="s">
        <v>373</v>
      </c>
      <c r="C5295" t="s">
        <v>6622</v>
      </c>
      <c r="D5295" t="s">
        <v>34</v>
      </c>
      <c r="E5295" t="s">
        <v>20637</v>
      </c>
      <c r="F5295">
        <v>4.3</v>
      </c>
      <c r="G5295">
        <v>2</v>
      </c>
      <c r="H5295" t="s">
        <v>36</v>
      </c>
      <c r="I5295" t="s">
        <v>9215</v>
      </c>
      <c r="J5295">
        <v>3.9</v>
      </c>
      <c r="K5295">
        <v>74</v>
      </c>
      <c r="L5295" t="s">
        <v>9216</v>
      </c>
      <c r="M5295" t="s">
        <v>271</v>
      </c>
      <c r="N5295">
        <v>77079</v>
      </c>
      <c r="O5295" t="s">
        <v>40</v>
      </c>
      <c r="P5295">
        <v>4.5</v>
      </c>
      <c r="Q5295">
        <v>4</v>
      </c>
      <c r="R5295">
        <v>4.5</v>
      </c>
      <c r="S5295">
        <v>3.5</v>
      </c>
      <c r="T5295">
        <v>4.5</v>
      </c>
      <c r="U5295">
        <v>4.5</v>
      </c>
      <c r="V5295" t="s">
        <v>2123</v>
      </c>
      <c r="W5295" t="s">
        <v>889</v>
      </c>
      <c r="X5295" t="s">
        <v>95</v>
      </c>
      <c r="Y5295">
        <v>14</v>
      </c>
      <c r="Z5295">
        <v>20</v>
      </c>
      <c r="AA5295" t="s">
        <v>44</v>
      </c>
      <c r="AB5295" t="s">
        <v>113</v>
      </c>
      <c r="AC5295" t="s">
        <v>2125</v>
      </c>
      <c r="AD5295" t="s">
        <v>20638</v>
      </c>
      <c r="AE5295" t="s">
        <v>20639</v>
      </c>
      <c r="AF5295">
        <v>18235</v>
      </c>
    </row>
    <row r="5296" spans="1:32" x14ac:dyDescent="0.35">
      <c r="A5296">
        <v>2020</v>
      </c>
      <c r="B5296" t="s">
        <v>591</v>
      </c>
      <c r="C5296" t="s">
        <v>921</v>
      </c>
      <c r="D5296" t="s">
        <v>34</v>
      </c>
      <c r="E5296" t="s">
        <v>20640</v>
      </c>
      <c r="F5296">
        <v>4.8</v>
      </c>
      <c r="G5296">
        <v>133</v>
      </c>
      <c r="H5296" t="s">
        <v>36</v>
      </c>
      <c r="I5296" t="s">
        <v>20641</v>
      </c>
      <c r="J5296">
        <v>4.4000000000000004</v>
      </c>
      <c r="K5296">
        <v>29</v>
      </c>
      <c r="L5296" t="s">
        <v>20642</v>
      </c>
      <c r="M5296" t="s">
        <v>866</v>
      </c>
      <c r="N5296">
        <v>72616</v>
      </c>
      <c r="O5296" t="s">
        <v>53</v>
      </c>
      <c r="P5296">
        <v>4.9000000000000004</v>
      </c>
      <c r="Q5296">
        <v>4.7</v>
      </c>
      <c r="R5296">
        <v>4.7</v>
      </c>
      <c r="S5296">
        <v>4.5999999999999996</v>
      </c>
      <c r="T5296">
        <v>4.8</v>
      </c>
      <c r="U5296">
        <v>4.8</v>
      </c>
      <c r="V5296" t="s">
        <v>6344</v>
      </c>
      <c r="W5296" t="s">
        <v>439</v>
      </c>
      <c r="X5296" t="s">
        <v>43</v>
      </c>
      <c r="Y5296">
        <v>26</v>
      </c>
      <c r="Z5296">
        <v>33</v>
      </c>
      <c r="AA5296" t="s">
        <v>44</v>
      </c>
      <c r="AB5296" t="s">
        <v>1792</v>
      </c>
      <c r="AC5296" t="s">
        <v>2096</v>
      </c>
      <c r="AD5296" t="s">
        <v>20643</v>
      </c>
      <c r="AE5296" t="s">
        <v>20644</v>
      </c>
      <c r="AF5296">
        <v>44771</v>
      </c>
    </row>
    <row r="5297" spans="1:32" x14ac:dyDescent="0.35">
      <c r="A5297">
        <v>2019</v>
      </c>
      <c r="B5297" t="s">
        <v>32</v>
      </c>
      <c r="C5297" t="s">
        <v>20645</v>
      </c>
      <c r="D5297" t="s">
        <v>793</v>
      </c>
      <c r="E5297" t="s">
        <v>20646</v>
      </c>
      <c r="F5297">
        <v>4.8</v>
      </c>
      <c r="G5297">
        <v>189</v>
      </c>
      <c r="H5297" t="s">
        <v>36</v>
      </c>
      <c r="I5297" t="s">
        <v>18828</v>
      </c>
      <c r="J5297">
        <v>4.8</v>
      </c>
      <c r="K5297">
        <v>948</v>
      </c>
      <c r="L5297" t="s">
        <v>18829</v>
      </c>
      <c r="M5297" t="s">
        <v>334</v>
      </c>
      <c r="N5297">
        <v>55306</v>
      </c>
      <c r="O5297" t="s">
        <v>40</v>
      </c>
      <c r="P5297">
        <v>4.8</v>
      </c>
      <c r="Q5297">
        <v>4.7</v>
      </c>
      <c r="R5297">
        <v>4.8</v>
      </c>
      <c r="S5297">
        <v>4.7</v>
      </c>
      <c r="T5297">
        <v>4.8</v>
      </c>
      <c r="U5297">
        <v>4.9000000000000004</v>
      </c>
      <c r="V5297" t="s">
        <v>798</v>
      </c>
      <c r="W5297" t="s">
        <v>42</v>
      </c>
      <c r="X5297" t="s">
        <v>55</v>
      </c>
      <c r="Y5297">
        <v>17</v>
      </c>
      <c r="Z5297">
        <v>20</v>
      </c>
      <c r="AA5297" t="s">
        <v>44</v>
      </c>
      <c r="AB5297" t="s">
        <v>96</v>
      </c>
      <c r="AC5297" t="s">
        <v>97</v>
      </c>
      <c r="AD5297" t="s">
        <v>20647</v>
      </c>
      <c r="AE5297">
        <v>1029523</v>
      </c>
      <c r="AF5297">
        <v>20405</v>
      </c>
    </row>
    <row r="5298" spans="1:32" x14ac:dyDescent="0.35">
      <c r="A5298">
        <v>2019</v>
      </c>
      <c r="B5298" t="s">
        <v>69</v>
      </c>
      <c r="C5298" t="s">
        <v>1537</v>
      </c>
      <c r="D5298" t="s">
        <v>34</v>
      </c>
      <c r="E5298" t="s">
        <v>20349</v>
      </c>
      <c r="F5298">
        <v>4.8</v>
      </c>
      <c r="G5298">
        <v>540</v>
      </c>
      <c r="H5298" t="s">
        <v>36</v>
      </c>
      <c r="I5298" t="s">
        <v>1539</v>
      </c>
      <c r="J5298">
        <v>4.9000000000000004</v>
      </c>
      <c r="K5298">
        <v>2629</v>
      </c>
      <c r="L5298" t="s">
        <v>1540</v>
      </c>
      <c r="M5298" t="s">
        <v>353</v>
      </c>
      <c r="N5298">
        <v>63123</v>
      </c>
      <c r="O5298" t="s">
        <v>53</v>
      </c>
      <c r="P5298">
        <v>4.8</v>
      </c>
      <c r="Q5298">
        <v>4.8</v>
      </c>
      <c r="R5298">
        <v>4.7</v>
      </c>
      <c r="S5298">
        <v>4.7</v>
      </c>
      <c r="T5298">
        <v>4.8</v>
      </c>
      <c r="U5298">
        <v>4.8</v>
      </c>
      <c r="V5298" t="s">
        <v>122</v>
      </c>
      <c r="W5298" t="s">
        <v>1522</v>
      </c>
      <c r="X5298" t="s">
        <v>124</v>
      </c>
      <c r="Y5298">
        <v>27</v>
      </c>
      <c r="Z5298">
        <v>33</v>
      </c>
      <c r="AA5298" t="s">
        <v>44</v>
      </c>
      <c r="AB5298" t="s">
        <v>78</v>
      </c>
      <c r="AC5298" t="s">
        <v>79</v>
      </c>
      <c r="AD5298" t="s">
        <v>20648</v>
      </c>
      <c r="AE5298" t="s">
        <v>20649</v>
      </c>
      <c r="AF5298">
        <v>15025</v>
      </c>
    </row>
    <row r="5299" spans="1:32" x14ac:dyDescent="0.35">
      <c r="A5299">
        <v>2017</v>
      </c>
      <c r="B5299" t="s">
        <v>409</v>
      </c>
      <c r="C5299" t="s">
        <v>1691</v>
      </c>
      <c r="D5299" t="s">
        <v>34</v>
      </c>
      <c r="E5299" t="s">
        <v>16046</v>
      </c>
      <c r="F5299">
        <v>4.8</v>
      </c>
      <c r="G5299">
        <v>334</v>
      </c>
      <c r="H5299" t="s">
        <v>36</v>
      </c>
      <c r="I5299" t="s">
        <v>20650</v>
      </c>
      <c r="J5299">
        <v>1.5</v>
      </c>
      <c r="K5299">
        <v>2</v>
      </c>
      <c r="L5299" t="s">
        <v>20651</v>
      </c>
      <c r="M5299" t="s">
        <v>2042</v>
      </c>
      <c r="N5299">
        <v>52806</v>
      </c>
      <c r="O5299" t="s">
        <v>40</v>
      </c>
      <c r="P5299">
        <v>4.8</v>
      </c>
      <c r="Q5299">
        <v>4.8</v>
      </c>
      <c r="R5299">
        <v>4.7</v>
      </c>
      <c r="S5299">
        <v>4.5999999999999996</v>
      </c>
      <c r="T5299">
        <v>4.8</v>
      </c>
      <c r="U5299">
        <v>4.8</v>
      </c>
      <c r="V5299" t="s">
        <v>1058</v>
      </c>
      <c r="W5299" t="s">
        <v>42</v>
      </c>
      <c r="X5299" t="s">
        <v>55</v>
      </c>
      <c r="Y5299">
        <v>18</v>
      </c>
      <c r="Z5299">
        <v>25</v>
      </c>
      <c r="AA5299" t="s">
        <v>44</v>
      </c>
      <c r="AB5299" t="s">
        <v>45</v>
      </c>
      <c r="AC5299" t="s">
        <v>474</v>
      </c>
      <c r="AD5299" t="s">
        <v>20652</v>
      </c>
      <c r="AE5299" t="s">
        <v>20653</v>
      </c>
      <c r="AF5299">
        <v>84485</v>
      </c>
    </row>
    <row r="5300" spans="1:32" x14ac:dyDescent="0.35">
      <c r="A5300">
        <v>2016</v>
      </c>
      <c r="B5300" t="s">
        <v>69</v>
      </c>
      <c r="C5300" t="s">
        <v>4136</v>
      </c>
      <c r="D5300" t="s">
        <v>400</v>
      </c>
      <c r="E5300" t="s">
        <v>17963</v>
      </c>
      <c r="F5300">
        <v>4.5999999999999996</v>
      </c>
      <c r="G5300">
        <v>383</v>
      </c>
      <c r="H5300" t="s">
        <v>36</v>
      </c>
      <c r="I5300" t="s">
        <v>20654</v>
      </c>
      <c r="J5300">
        <v>4.9000000000000004</v>
      </c>
      <c r="K5300">
        <v>2495</v>
      </c>
      <c r="L5300" t="s">
        <v>20655</v>
      </c>
      <c r="M5300" t="s">
        <v>378</v>
      </c>
      <c r="N5300">
        <v>61265</v>
      </c>
      <c r="O5300" t="s">
        <v>53</v>
      </c>
      <c r="P5300">
        <v>4.5999999999999996</v>
      </c>
      <c r="Q5300">
        <v>4.5</v>
      </c>
      <c r="R5300">
        <v>4.5999999999999996</v>
      </c>
      <c r="S5300">
        <v>4.5999999999999996</v>
      </c>
      <c r="T5300">
        <v>4.7</v>
      </c>
      <c r="U5300">
        <v>4.7</v>
      </c>
      <c r="V5300" t="s">
        <v>20656</v>
      </c>
      <c r="W5300" t="s">
        <v>42</v>
      </c>
      <c r="X5300" t="s">
        <v>124</v>
      </c>
      <c r="Y5300">
        <v>25</v>
      </c>
      <c r="Z5300">
        <v>31</v>
      </c>
      <c r="AA5300" t="s">
        <v>44</v>
      </c>
      <c r="AB5300" t="s">
        <v>78</v>
      </c>
      <c r="AC5300" t="s">
        <v>464</v>
      </c>
      <c r="AD5300" t="s">
        <v>20657</v>
      </c>
      <c r="AE5300" t="s">
        <v>20658</v>
      </c>
      <c r="AF5300">
        <v>68904</v>
      </c>
    </row>
    <row r="5301" spans="1:32" x14ac:dyDescent="0.35">
      <c r="A5301">
        <v>2018</v>
      </c>
      <c r="B5301" t="s">
        <v>533</v>
      </c>
      <c r="C5301" t="s">
        <v>20659</v>
      </c>
      <c r="D5301" t="s">
        <v>34</v>
      </c>
      <c r="E5301" t="s">
        <v>20660</v>
      </c>
      <c r="F5301">
        <v>4.7</v>
      </c>
      <c r="G5301">
        <v>98</v>
      </c>
      <c r="H5301" t="s">
        <v>36</v>
      </c>
      <c r="I5301" t="s">
        <v>10002</v>
      </c>
      <c r="J5301">
        <v>4.5999999999999996</v>
      </c>
      <c r="K5301">
        <v>378</v>
      </c>
      <c r="L5301" t="s">
        <v>10003</v>
      </c>
      <c r="M5301" t="s">
        <v>378</v>
      </c>
      <c r="N5301">
        <v>62269</v>
      </c>
      <c r="O5301" t="s">
        <v>53</v>
      </c>
      <c r="P5301">
        <v>4.7</v>
      </c>
      <c r="Q5301">
        <v>4.7</v>
      </c>
      <c r="R5301">
        <v>4.5999999999999996</v>
      </c>
      <c r="S5301">
        <v>4.7</v>
      </c>
      <c r="T5301">
        <v>4.7</v>
      </c>
      <c r="U5301">
        <v>4.7</v>
      </c>
      <c r="V5301" t="s">
        <v>14605</v>
      </c>
      <c r="W5301" t="s">
        <v>681</v>
      </c>
      <c r="X5301" t="s">
        <v>43</v>
      </c>
      <c r="Y5301">
        <v>25</v>
      </c>
      <c r="Z5301">
        <v>36</v>
      </c>
      <c r="AA5301" t="s">
        <v>44</v>
      </c>
      <c r="AB5301" t="s">
        <v>151</v>
      </c>
      <c r="AC5301" t="s">
        <v>219</v>
      </c>
      <c r="AD5301" t="s">
        <v>20661</v>
      </c>
      <c r="AE5301" t="s">
        <v>20662</v>
      </c>
      <c r="AF5301">
        <v>20386</v>
      </c>
    </row>
    <row r="5302" spans="1:32" x14ac:dyDescent="0.35">
      <c r="A5302">
        <v>2019</v>
      </c>
      <c r="B5302" t="s">
        <v>288</v>
      </c>
      <c r="C5302" t="s">
        <v>1735</v>
      </c>
      <c r="D5302" t="s">
        <v>34</v>
      </c>
      <c r="E5302" t="s">
        <v>20663</v>
      </c>
      <c r="F5302">
        <v>4.8</v>
      </c>
      <c r="G5302">
        <v>7</v>
      </c>
      <c r="H5302" t="s">
        <v>36</v>
      </c>
      <c r="I5302" t="s">
        <v>3105</v>
      </c>
      <c r="J5302">
        <v>4.9000000000000004</v>
      </c>
      <c r="K5302">
        <v>3185</v>
      </c>
      <c r="L5302" t="s">
        <v>3106</v>
      </c>
      <c r="M5302" t="s">
        <v>378</v>
      </c>
      <c r="N5302">
        <v>60540</v>
      </c>
      <c r="O5302" t="s">
        <v>53</v>
      </c>
      <c r="P5302">
        <v>5</v>
      </c>
      <c r="Q5302">
        <v>5</v>
      </c>
      <c r="R5302">
        <v>4.9000000000000004</v>
      </c>
      <c r="S5302">
        <v>4.3</v>
      </c>
      <c r="T5302">
        <v>4.9000000000000004</v>
      </c>
      <c r="U5302">
        <v>4.7</v>
      </c>
      <c r="V5302" t="s">
        <v>3629</v>
      </c>
      <c r="W5302" t="s">
        <v>42</v>
      </c>
      <c r="X5302" t="s">
        <v>124</v>
      </c>
      <c r="Y5302">
        <v>22</v>
      </c>
      <c r="Z5302">
        <v>29</v>
      </c>
      <c r="AA5302" t="s">
        <v>44</v>
      </c>
      <c r="AB5302" t="s">
        <v>294</v>
      </c>
      <c r="AC5302" t="s">
        <v>1645</v>
      </c>
      <c r="AD5302" t="s">
        <v>20664</v>
      </c>
      <c r="AE5302" t="s">
        <v>20665</v>
      </c>
      <c r="AF5302">
        <v>25273</v>
      </c>
    </row>
    <row r="5303" spans="1:32" x14ac:dyDescent="0.35">
      <c r="A5303">
        <v>2016</v>
      </c>
      <c r="B5303" t="s">
        <v>32</v>
      </c>
      <c r="C5303" t="s">
        <v>5331</v>
      </c>
      <c r="D5303" t="s">
        <v>34</v>
      </c>
      <c r="E5303" t="s">
        <v>1486</v>
      </c>
      <c r="F5303">
        <v>4.8</v>
      </c>
      <c r="G5303">
        <v>108</v>
      </c>
      <c r="H5303" t="s">
        <v>36</v>
      </c>
      <c r="I5303" t="s">
        <v>20666</v>
      </c>
      <c r="J5303">
        <v>4.7</v>
      </c>
      <c r="K5303">
        <v>1049</v>
      </c>
      <c r="L5303" t="s">
        <v>20667</v>
      </c>
      <c r="M5303" t="s">
        <v>378</v>
      </c>
      <c r="N5303">
        <v>60148</v>
      </c>
      <c r="O5303" t="s">
        <v>53</v>
      </c>
      <c r="P5303">
        <v>4.8</v>
      </c>
      <c r="Q5303">
        <v>4.5999999999999996</v>
      </c>
      <c r="R5303">
        <v>4.9000000000000004</v>
      </c>
      <c r="S5303">
        <v>4.7</v>
      </c>
      <c r="T5303">
        <v>4.8</v>
      </c>
      <c r="U5303">
        <v>5</v>
      </c>
      <c r="V5303" t="s">
        <v>798</v>
      </c>
      <c r="W5303" t="s">
        <v>14141</v>
      </c>
      <c r="X5303" t="s">
        <v>55</v>
      </c>
      <c r="Y5303">
        <v>13</v>
      </c>
      <c r="Z5303">
        <v>17</v>
      </c>
      <c r="AA5303" t="s">
        <v>44</v>
      </c>
      <c r="AB5303" t="s">
        <v>151</v>
      </c>
      <c r="AC5303" t="s">
        <v>1043</v>
      </c>
      <c r="AD5303" t="s">
        <v>20668</v>
      </c>
      <c r="AE5303" t="s">
        <v>20669</v>
      </c>
      <c r="AF5303">
        <v>38168</v>
      </c>
    </row>
    <row r="5304" spans="1:32" x14ac:dyDescent="0.35">
      <c r="A5304">
        <v>2019</v>
      </c>
      <c r="B5304" t="s">
        <v>81</v>
      </c>
      <c r="C5304" t="s">
        <v>11747</v>
      </c>
      <c r="D5304" t="s">
        <v>34</v>
      </c>
      <c r="E5304" t="s">
        <v>4082</v>
      </c>
      <c r="F5304">
        <v>4.5999999999999996</v>
      </c>
      <c r="G5304">
        <v>121</v>
      </c>
      <c r="H5304" t="s">
        <v>36</v>
      </c>
      <c r="I5304" t="s">
        <v>2586</v>
      </c>
      <c r="J5304">
        <v>4</v>
      </c>
      <c r="K5304">
        <v>9</v>
      </c>
      <c r="L5304" t="s">
        <v>2587</v>
      </c>
      <c r="M5304" t="s">
        <v>378</v>
      </c>
      <c r="N5304">
        <v>60162</v>
      </c>
      <c r="O5304" t="s">
        <v>53</v>
      </c>
      <c r="P5304">
        <v>4.7</v>
      </c>
      <c r="Q5304">
        <v>4.5999999999999996</v>
      </c>
      <c r="R5304">
        <v>4.5999999999999996</v>
      </c>
      <c r="S5304">
        <v>4.4000000000000004</v>
      </c>
      <c r="T5304">
        <v>4.7</v>
      </c>
      <c r="U5304">
        <v>4.5999999999999996</v>
      </c>
      <c r="V5304" t="s">
        <v>42</v>
      </c>
      <c r="W5304" t="s">
        <v>42</v>
      </c>
      <c r="X5304" t="s">
        <v>43</v>
      </c>
      <c r="Y5304">
        <v>22</v>
      </c>
      <c r="Z5304">
        <v>33</v>
      </c>
      <c r="AA5304" t="s">
        <v>44</v>
      </c>
      <c r="AB5304" t="s">
        <v>45</v>
      </c>
      <c r="AC5304" t="s">
        <v>46</v>
      </c>
      <c r="AD5304" t="s">
        <v>20670</v>
      </c>
      <c r="AE5304">
        <v>22932547</v>
      </c>
      <c r="AF5304">
        <v>24855</v>
      </c>
    </row>
    <row r="5305" spans="1:32" x14ac:dyDescent="0.35">
      <c r="A5305">
        <v>2016</v>
      </c>
      <c r="B5305" t="s">
        <v>525</v>
      </c>
      <c r="C5305" t="s">
        <v>20671</v>
      </c>
      <c r="D5305" t="s">
        <v>34</v>
      </c>
      <c r="E5305" t="s">
        <v>20672</v>
      </c>
      <c r="F5305">
        <v>4.7</v>
      </c>
      <c r="G5305">
        <v>330</v>
      </c>
      <c r="H5305" t="s">
        <v>36</v>
      </c>
      <c r="I5305" t="s">
        <v>20673</v>
      </c>
      <c r="J5305">
        <v>4.7</v>
      </c>
      <c r="K5305">
        <v>1585</v>
      </c>
      <c r="L5305" t="s">
        <v>20674</v>
      </c>
      <c r="M5305" t="s">
        <v>378</v>
      </c>
      <c r="N5305">
        <v>60455</v>
      </c>
      <c r="O5305" t="s">
        <v>53</v>
      </c>
      <c r="P5305">
        <v>4.7</v>
      </c>
      <c r="Q5305">
        <v>4.7</v>
      </c>
      <c r="R5305">
        <v>4.5</v>
      </c>
      <c r="S5305">
        <v>4.7</v>
      </c>
      <c r="T5305">
        <v>4.7</v>
      </c>
      <c r="U5305">
        <v>4.8</v>
      </c>
      <c r="V5305" t="s">
        <v>17555</v>
      </c>
      <c r="W5305" t="s">
        <v>42</v>
      </c>
      <c r="X5305" t="s">
        <v>43</v>
      </c>
      <c r="Y5305">
        <v>24</v>
      </c>
      <c r="Z5305">
        <v>30</v>
      </c>
      <c r="AA5305" t="s">
        <v>44</v>
      </c>
      <c r="AB5305" t="s">
        <v>151</v>
      </c>
      <c r="AC5305" t="s">
        <v>10110</v>
      </c>
      <c r="AD5305" t="s">
        <v>20675</v>
      </c>
      <c r="AE5305" t="s">
        <v>20676</v>
      </c>
      <c r="AF5305">
        <v>42032</v>
      </c>
    </row>
    <row r="5306" spans="1:32" x14ac:dyDescent="0.35">
      <c r="A5306">
        <v>2021</v>
      </c>
      <c r="B5306" t="s">
        <v>1046</v>
      </c>
      <c r="C5306" t="s">
        <v>1047</v>
      </c>
      <c r="D5306" t="s">
        <v>34</v>
      </c>
      <c r="E5306" t="s">
        <v>20677</v>
      </c>
      <c r="F5306">
        <v>2.9</v>
      </c>
      <c r="G5306">
        <v>19</v>
      </c>
      <c r="H5306" t="s">
        <v>36</v>
      </c>
      <c r="I5306" t="s">
        <v>5460</v>
      </c>
      <c r="J5306">
        <v>4.0999999999999996</v>
      </c>
      <c r="K5306">
        <v>134</v>
      </c>
      <c r="L5306" t="s">
        <v>5461</v>
      </c>
      <c r="M5306" t="s">
        <v>378</v>
      </c>
      <c r="N5306">
        <v>60712</v>
      </c>
      <c r="O5306" t="s">
        <v>75</v>
      </c>
      <c r="P5306">
        <v>3.5</v>
      </c>
      <c r="Q5306">
        <v>4.0999999999999996</v>
      </c>
      <c r="R5306">
        <v>2.6</v>
      </c>
      <c r="S5306">
        <v>2.2000000000000002</v>
      </c>
      <c r="T5306">
        <v>3.8</v>
      </c>
      <c r="U5306">
        <v>2.1</v>
      </c>
      <c r="V5306" t="s">
        <v>6769</v>
      </c>
      <c r="W5306" t="s">
        <v>455</v>
      </c>
      <c r="X5306" t="s">
        <v>55</v>
      </c>
      <c r="Y5306">
        <v>14</v>
      </c>
      <c r="Z5306">
        <v>19</v>
      </c>
      <c r="AA5306" t="s">
        <v>44</v>
      </c>
      <c r="AB5306" t="s">
        <v>56</v>
      </c>
      <c r="AC5306" t="s">
        <v>737</v>
      </c>
      <c r="AD5306" t="s">
        <v>20678</v>
      </c>
      <c r="AE5306" t="s">
        <v>20679</v>
      </c>
      <c r="AF5306">
        <v>20934</v>
      </c>
    </row>
    <row r="5307" spans="1:32" x14ac:dyDescent="0.35">
      <c r="A5307">
        <v>2018</v>
      </c>
      <c r="B5307" t="s">
        <v>409</v>
      </c>
      <c r="C5307" t="s">
        <v>20680</v>
      </c>
      <c r="D5307" t="s">
        <v>4178</v>
      </c>
      <c r="E5307" t="s">
        <v>8295</v>
      </c>
      <c r="F5307">
        <v>4.7</v>
      </c>
      <c r="G5307">
        <v>86</v>
      </c>
      <c r="H5307" t="s">
        <v>36</v>
      </c>
      <c r="I5307" t="s">
        <v>935</v>
      </c>
      <c r="J5307">
        <v>4.5</v>
      </c>
      <c r="K5307">
        <v>1106</v>
      </c>
      <c r="L5307" t="s">
        <v>936</v>
      </c>
      <c r="M5307" t="s">
        <v>404</v>
      </c>
      <c r="N5307">
        <v>46168</v>
      </c>
      <c r="O5307" t="s">
        <v>53</v>
      </c>
      <c r="P5307">
        <v>4.5999999999999996</v>
      </c>
      <c r="Q5307">
        <v>4.5999999999999996</v>
      </c>
      <c r="R5307">
        <v>4.7</v>
      </c>
      <c r="S5307">
        <v>4.5</v>
      </c>
      <c r="T5307">
        <v>4.8</v>
      </c>
      <c r="U5307">
        <v>4.8</v>
      </c>
      <c r="V5307" t="s">
        <v>20681</v>
      </c>
      <c r="W5307" t="s">
        <v>42</v>
      </c>
      <c r="X5307" t="s">
        <v>55</v>
      </c>
      <c r="Y5307">
        <v>17</v>
      </c>
      <c r="Z5307">
        <v>21</v>
      </c>
      <c r="AA5307" t="s">
        <v>44</v>
      </c>
      <c r="AB5307" t="s">
        <v>96</v>
      </c>
      <c r="AC5307" t="s">
        <v>474</v>
      </c>
      <c r="AD5307" t="s">
        <v>20682</v>
      </c>
      <c r="AE5307" t="s">
        <v>20683</v>
      </c>
      <c r="AF5307">
        <v>15250</v>
      </c>
    </row>
    <row r="5308" spans="1:32" x14ac:dyDescent="0.35">
      <c r="A5308">
        <v>2020</v>
      </c>
      <c r="B5308" t="s">
        <v>365</v>
      </c>
      <c r="C5308" t="s">
        <v>4064</v>
      </c>
      <c r="D5308" t="s">
        <v>34</v>
      </c>
      <c r="E5308" t="s">
        <v>20684</v>
      </c>
      <c r="F5308">
        <v>4.8</v>
      </c>
      <c r="G5308">
        <v>14</v>
      </c>
      <c r="H5308" t="s">
        <v>36</v>
      </c>
      <c r="I5308" t="s">
        <v>19861</v>
      </c>
      <c r="J5308">
        <v>4.8</v>
      </c>
      <c r="K5308">
        <v>96</v>
      </c>
      <c r="L5308" t="s">
        <v>19862</v>
      </c>
      <c r="M5308" t="s">
        <v>1602</v>
      </c>
      <c r="N5308">
        <v>35046</v>
      </c>
      <c r="O5308" t="s">
        <v>53</v>
      </c>
      <c r="P5308">
        <v>4.9000000000000004</v>
      </c>
      <c r="Q5308">
        <v>4.8</v>
      </c>
      <c r="R5308">
        <v>4.8</v>
      </c>
      <c r="S5308">
        <v>4.9000000000000004</v>
      </c>
      <c r="T5308">
        <v>4.9000000000000004</v>
      </c>
      <c r="U5308">
        <v>4.8</v>
      </c>
      <c r="V5308" t="s">
        <v>973</v>
      </c>
      <c r="W5308" t="s">
        <v>8841</v>
      </c>
      <c r="X5308" t="s">
        <v>95</v>
      </c>
      <c r="Y5308">
        <v>15</v>
      </c>
      <c r="Z5308">
        <v>22</v>
      </c>
      <c r="AA5308" t="s">
        <v>44</v>
      </c>
      <c r="AB5308" t="s">
        <v>151</v>
      </c>
      <c r="AC5308" t="s">
        <v>913</v>
      </c>
      <c r="AD5308" t="s">
        <v>20685</v>
      </c>
      <c r="AE5308" t="s">
        <v>20686</v>
      </c>
      <c r="AF5308">
        <v>42430</v>
      </c>
    </row>
    <row r="5309" spans="1:32" x14ac:dyDescent="0.35">
      <c r="A5309">
        <v>2019</v>
      </c>
      <c r="B5309" t="s">
        <v>516</v>
      </c>
      <c r="C5309" t="s">
        <v>3537</v>
      </c>
      <c r="D5309" t="s">
        <v>34</v>
      </c>
      <c r="E5309" t="s">
        <v>20687</v>
      </c>
      <c r="F5309">
        <v>5</v>
      </c>
      <c r="G5309">
        <v>52</v>
      </c>
      <c r="H5309" t="s">
        <v>36</v>
      </c>
      <c r="I5309" t="s">
        <v>20688</v>
      </c>
      <c r="J5309">
        <v>4.7</v>
      </c>
      <c r="K5309">
        <v>965</v>
      </c>
      <c r="L5309" t="s">
        <v>20689</v>
      </c>
      <c r="M5309" t="s">
        <v>1625</v>
      </c>
      <c r="N5309">
        <v>40222</v>
      </c>
      <c r="O5309" t="s">
        <v>53</v>
      </c>
      <c r="P5309">
        <v>5</v>
      </c>
      <c r="Q5309">
        <v>4.9000000000000004</v>
      </c>
      <c r="R5309">
        <v>4.9000000000000004</v>
      </c>
      <c r="S5309">
        <v>5</v>
      </c>
      <c r="T5309">
        <v>5</v>
      </c>
      <c r="U5309">
        <v>4.9000000000000004</v>
      </c>
      <c r="V5309" t="s">
        <v>3541</v>
      </c>
      <c r="W5309" t="s">
        <v>42</v>
      </c>
      <c r="X5309" t="s">
        <v>43</v>
      </c>
      <c r="Y5309">
        <v>22</v>
      </c>
      <c r="Z5309">
        <v>28</v>
      </c>
      <c r="AA5309" t="s">
        <v>44</v>
      </c>
      <c r="AB5309" t="s">
        <v>151</v>
      </c>
      <c r="AC5309" t="s">
        <v>2396</v>
      </c>
      <c r="AD5309" t="s">
        <v>20690</v>
      </c>
      <c r="AE5309" t="s">
        <v>20691</v>
      </c>
      <c r="AF5309">
        <v>31437</v>
      </c>
    </row>
    <row r="5310" spans="1:32" x14ac:dyDescent="0.35">
      <c r="A5310">
        <v>2020</v>
      </c>
      <c r="B5310" t="s">
        <v>81</v>
      </c>
      <c r="C5310" t="s">
        <v>2234</v>
      </c>
      <c r="D5310" t="s">
        <v>34</v>
      </c>
      <c r="E5310" t="s">
        <v>15375</v>
      </c>
      <c r="F5310">
        <v>4.9000000000000004</v>
      </c>
      <c r="G5310">
        <v>22</v>
      </c>
      <c r="H5310" t="s">
        <v>36</v>
      </c>
      <c r="I5310" t="s">
        <v>15376</v>
      </c>
      <c r="J5310">
        <v>4.7</v>
      </c>
      <c r="K5310">
        <v>1634</v>
      </c>
      <c r="L5310" t="s">
        <v>15377</v>
      </c>
      <c r="M5310" t="s">
        <v>427</v>
      </c>
      <c r="N5310">
        <v>30060</v>
      </c>
      <c r="O5310" t="s">
        <v>40</v>
      </c>
      <c r="P5310">
        <v>5</v>
      </c>
      <c r="Q5310">
        <v>4.9000000000000004</v>
      </c>
      <c r="R5310">
        <v>4.9000000000000004</v>
      </c>
      <c r="S5310">
        <v>4.8</v>
      </c>
      <c r="T5310">
        <v>5</v>
      </c>
      <c r="U5310">
        <v>5</v>
      </c>
      <c r="V5310" t="s">
        <v>1925</v>
      </c>
      <c r="W5310" t="s">
        <v>2838</v>
      </c>
      <c r="X5310" t="s">
        <v>55</v>
      </c>
      <c r="Y5310">
        <v>15</v>
      </c>
      <c r="Z5310">
        <v>19</v>
      </c>
      <c r="AA5310" t="s">
        <v>44</v>
      </c>
      <c r="AB5310" t="s">
        <v>151</v>
      </c>
      <c r="AC5310" t="s">
        <v>1134</v>
      </c>
      <c r="AD5310" t="s">
        <v>15378</v>
      </c>
      <c r="AE5310" t="s">
        <v>15379</v>
      </c>
      <c r="AF5310">
        <v>30451</v>
      </c>
    </row>
    <row r="5311" spans="1:32" x14ac:dyDescent="0.35">
      <c r="A5311">
        <v>2021</v>
      </c>
      <c r="B5311" t="s">
        <v>288</v>
      </c>
      <c r="C5311" t="s">
        <v>9841</v>
      </c>
      <c r="D5311" t="s">
        <v>34</v>
      </c>
      <c r="E5311" t="s">
        <v>10594</v>
      </c>
      <c r="F5311">
        <v>5</v>
      </c>
      <c r="G5311">
        <v>4</v>
      </c>
      <c r="H5311" t="s">
        <v>36</v>
      </c>
      <c r="I5311" t="s">
        <v>2145</v>
      </c>
      <c r="J5311">
        <v>4.8</v>
      </c>
      <c r="K5311">
        <v>1523</v>
      </c>
      <c r="L5311" t="s">
        <v>2146</v>
      </c>
      <c r="M5311" t="s">
        <v>427</v>
      </c>
      <c r="N5311">
        <v>30341</v>
      </c>
      <c r="O5311" t="s">
        <v>40</v>
      </c>
      <c r="P5311">
        <v>5</v>
      </c>
      <c r="Q5311">
        <v>5</v>
      </c>
      <c r="R5311">
        <v>5</v>
      </c>
      <c r="S5311">
        <v>5</v>
      </c>
      <c r="T5311">
        <v>4.8</v>
      </c>
      <c r="U5311">
        <v>5</v>
      </c>
      <c r="V5311" t="s">
        <v>1612</v>
      </c>
      <c r="W5311" t="s">
        <v>12820</v>
      </c>
      <c r="X5311" t="s">
        <v>124</v>
      </c>
      <c r="Y5311">
        <v>24</v>
      </c>
      <c r="Z5311">
        <v>31</v>
      </c>
      <c r="AA5311" t="s">
        <v>44</v>
      </c>
      <c r="AB5311" t="s">
        <v>113</v>
      </c>
      <c r="AC5311" t="s">
        <v>3082</v>
      </c>
      <c r="AD5311" t="s">
        <v>20692</v>
      </c>
      <c r="AE5311" t="s">
        <v>20693</v>
      </c>
      <c r="AF5311">
        <v>13059</v>
      </c>
    </row>
    <row r="5312" spans="1:32" x14ac:dyDescent="0.35">
      <c r="A5312">
        <v>2020</v>
      </c>
      <c r="B5312" t="s">
        <v>60</v>
      </c>
      <c r="C5312" t="s">
        <v>6064</v>
      </c>
      <c r="D5312" t="s">
        <v>34</v>
      </c>
      <c r="E5312" t="s">
        <v>20694</v>
      </c>
      <c r="F5312">
        <v>4.8</v>
      </c>
      <c r="G5312">
        <v>201</v>
      </c>
      <c r="H5312" t="s">
        <v>36</v>
      </c>
      <c r="I5312" t="s">
        <v>10035</v>
      </c>
      <c r="J5312">
        <v>4.7</v>
      </c>
      <c r="K5312">
        <v>3219</v>
      </c>
      <c r="L5312" t="s">
        <v>10036</v>
      </c>
      <c r="M5312" t="s">
        <v>427</v>
      </c>
      <c r="N5312">
        <v>30096</v>
      </c>
      <c r="O5312" t="s">
        <v>53</v>
      </c>
      <c r="P5312">
        <v>4.9000000000000004</v>
      </c>
      <c r="Q5312">
        <v>4.9000000000000004</v>
      </c>
      <c r="R5312">
        <v>4.8</v>
      </c>
      <c r="S5312">
        <v>4.5999999999999996</v>
      </c>
      <c r="T5312">
        <v>4.8</v>
      </c>
      <c r="U5312">
        <v>4.7</v>
      </c>
      <c r="V5312" t="s">
        <v>3576</v>
      </c>
      <c r="W5312" t="s">
        <v>42</v>
      </c>
      <c r="X5312" t="s">
        <v>55</v>
      </c>
      <c r="Y5312">
        <v>17</v>
      </c>
      <c r="Z5312">
        <v>22</v>
      </c>
      <c r="AA5312" t="s">
        <v>44</v>
      </c>
      <c r="AB5312" t="s">
        <v>198</v>
      </c>
      <c r="AC5312" t="s">
        <v>20695</v>
      </c>
      <c r="AD5312" t="s">
        <v>20696</v>
      </c>
      <c r="AE5312" t="s">
        <v>20697</v>
      </c>
      <c r="AF5312">
        <v>49770</v>
      </c>
    </row>
    <row r="5313" spans="1:32" x14ac:dyDescent="0.35">
      <c r="A5313">
        <v>2020</v>
      </c>
      <c r="B5313" t="s">
        <v>365</v>
      </c>
      <c r="C5313" t="s">
        <v>13736</v>
      </c>
      <c r="D5313" t="s">
        <v>34</v>
      </c>
      <c r="E5313" t="s">
        <v>20698</v>
      </c>
      <c r="F5313">
        <v>4.7</v>
      </c>
      <c r="G5313">
        <v>276</v>
      </c>
      <c r="H5313" t="s">
        <v>36</v>
      </c>
      <c r="I5313" t="s">
        <v>20699</v>
      </c>
      <c r="J5313">
        <v>4.5999999999999996</v>
      </c>
      <c r="K5313">
        <v>1133</v>
      </c>
      <c r="L5313" t="s">
        <v>20700</v>
      </c>
      <c r="M5313" t="s">
        <v>972</v>
      </c>
      <c r="N5313">
        <v>48327</v>
      </c>
      <c r="O5313" t="s">
        <v>53</v>
      </c>
      <c r="P5313">
        <v>4.8</v>
      </c>
      <c r="Q5313">
        <v>4.7</v>
      </c>
      <c r="R5313">
        <v>4.7</v>
      </c>
      <c r="S5313">
        <v>4.5999999999999996</v>
      </c>
      <c r="T5313">
        <v>4.8</v>
      </c>
      <c r="U5313">
        <v>4.7</v>
      </c>
      <c r="V5313" t="s">
        <v>873</v>
      </c>
      <c r="W5313" t="s">
        <v>455</v>
      </c>
      <c r="X5313" t="s">
        <v>43</v>
      </c>
      <c r="Y5313">
        <v>26</v>
      </c>
      <c r="Z5313">
        <v>31</v>
      </c>
      <c r="AA5313" t="s">
        <v>44</v>
      </c>
      <c r="AB5313" t="s">
        <v>151</v>
      </c>
      <c r="AC5313" t="s">
        <v>79</v>
      </c>
      <c r="AD5313" t="s">
        <v>20701</v>
      </c>
      <c r="AE5313" t="s">
        <v>20702</v>
      </c>
      <c r="AF5313">
        <v>16357</v>
      </c>
    </row>
    <row r="5314" spans="1:32" x14ac:dyDescent="0.35">
      <c r="A5314">
        <v>2020</v>
      </c>
      <c r="B5314" t="s">
        <v>409</v>
      </c>
      <c r="C5314" t="s">
        <v>1691</v>
      </c>
      <c r="D5314" t="s">
        <v>34</v>
      </c>
      <c r="E5314" t="s">
        <v>20703</v>
      </c>
      <c r="F5314">
        <v>4.8</v>
      </c>
      <c r="G5314">
        <v>150</v>
      </c>
      <c r="H5314" t="s">
        <v>36</v>
      </c>
      <c r="I5314" t="s">
        <v>17795</v>
      </c>
      <c r="J5314">
        <v>4.7</v>
      </c>
      <c r="K5314">
        <v>102</v>
      </c>
      <c r="L5314" t="s">
        <v>17796</v>
      </c>
      <c r="M5314" t="s">
        <v>972</v>
      </c>
      <c r="N5314">
        <v>48150</v>
      </c>
      <c r="O5314" t="s">
        <v>40</v>
      </c>
      <c r="P5314">
        <v>4.9000000000000004</v>
      </c>
      <c r="Q5314">
        <v>4.8</v>
      </c>
      <c r="R5314">
        <v>4.8</v>
      </c>
      <c r="S5314">
        <v>4.7</v>
      </c>
      <c r="T5314">
        <v>4.9000000000000004</v>
      </c>
      <c r="U5314">
        <v>4.8</v>
      </c>
      <c r="V5314" t="s">
        <v>614</v>
      </c>
      <c r="W5314" t="s">
        <v>42</v>
      </c>
      <c r="X5314" t="s">
        <v>55</v>
      </c>
      <c r="Y5314">
        <v>18</v>
      </c>
      <c r="Z5314">
        <v>25</v>
      </c>
      <c r="AA5314" t="s">
        <v>44</v>
      </c>
      <c r="AB5314" t="s">
        <v>45</v>
      </c>
      <c r="AC5314" t="s">
        <v>474</v>
      </c>
      <c r="AD5314" t="s">
        <v>20704</v>
      </c>
      <c r="AE5314" t="s">
        <v>20705</v>
      </c>
      <c r="AF5314">
        <v>16530</v>
      </c>
    </row>
    <row r="5315" spans="1:32" x14ac:dyDescent="0.35">
      <c r="A5315">
        <v>2017</v>
      </c>
      <c r="B5315" t="s">
        <v>616</v>
      </c>
      <c r="C5315" t="s">
        <v>658</v>
      </c>
      <c r="D5315" t="s">
        <v>34</v>
      </c>
      <c r="E5315" t="s">
        <v>10101</v>
      </c>
      <c r="F5315">
        <v>4.7</v>
      </c>
      <c r="G5315">
        <v>635</v>
      </c>
      <c r="H5315" t="s">
        <v>36</v>
      </c>
      <c r="I5315" t="s">
        <v>2660</v>
      </c>
      <c r="J5315">
        <v>4.2</v>
      </c>
      <c r="K5315">
        <v>8</v>
      </c>
      <c r="L5315" t="s">
        <v>2661</v>
      </c>
      <c r="M5315" t="s">
        <v>445</v>
      </c>
      <c r="N5315">
        <v>43214</v>
      </c>
      <c r="O5315" t="s">
        <v>40</v>
      </c>
      <c r="P5315">
        <v>4.7</v>
      </c>
      <c r="Q5315">
        <v>4.7</v>
      </c>
      <c r="R5315">
        <v>4.5999999999999996</v>
      </c>
      <c r="S5315">
        <v>4.7</v>
      </c>
      <c r="T5315">
        <v>4.8</v>
      </c>
      <c r="U5315">
        <v>4.8</v>
      </c>
      <c r="V5315" t="s">
        <v>663</v>
      </c>
      <c r="W5315" t="s">
        <v>123</v>
      </c>
      <c r="X5315" t="s">
        <v>43</v>
      </c>
      <c r="Y5315">
        <v>29</v>
      </c>
      <c r="Z5315">
        <v>38</v>
      </c>
      <c r="AA5315" t="s">
        <v>44</v>
      </c>
      <c r="AB5315" t="s">
        <v>151</v>
      </c>
      <c r="AC5315" t="s">
        <v>664</v>
      </c>
      <c r="AD5315" t="s">
        <v>20706</v>
      </c>
      <c r="AE5315">
        <v>10874</v>
      </c>
      <c r="AF5315">
        <v>68473</v>
      </c>
    </row>
    <row r="5316" spans="1:32" x14ac:dyDescent="0.35">
      <c r="A5316">
        <v>2019</v>
      </c>
      <c r="B5316" t="s">
        <v>1046</v>
      </c>
      <c r="C5316" t="s">
        <v>1937</v>
      </c>
      <c r="D5316" t="s">
        <v>1311</v>
      </c>
      <c r="E5316" t="s">
        <v>4664</v>
      </c>
      <c r="F5316">
        <v>4.5999999999999996</v>
      </c>
      <c r="G5316">
        <v>94</v>
      </c>
      <c r="H5316" t="s">
        <v>36</v>
      </c>
      <c r="I5316" t="s">
        <v>10421</v>
      </c>
      <c r="J5316">
        <v>4.8</v>
      </c>
      <c r="K5316">
        <v>511</v>
      </c>
      <c r="L5316" t="s">
        <v>10422</v>
      </c>
      <c r="M5316" t="s">
        <v>972</v>
      </c>
      <c r="N5316">
        <v>48095</v>
      </c>
      <c r="O5316" t="s">
        <v>40</v>
      </c>
      <c r="P5316">
        <v>4.8</v>
      </c>
      <c r="Q5316">
        <v>4.7</v>
      </c>
      <c r="R5316">
        <v>4.5999999999999996</v>
      </c>
      <c r="S5316">
        <v>4.4000000000000004</v>
      </c>
      <c r="T5316">
        <v>4.7</v>
      </c>
      <c r="U5316">
        <v>4.5</v>
      </c>
      <c r="V5316" t="s">
        <v>3829</v>
      </c>
      <c r="W5316" t="s">
        <v>455</v>
      </c>
      <c r="X5316" t="s">
        <v>43</v>
      </c>
      <c r="Y5316">
        <v>19</v>
      </c>
      <c r="Z5316">
        <v>26</v>
      </c>
      <c r="AA5316" t="s">
        <v>44</v>
      </c>
      <c r="AB5316" t="s">
        <v>45</v>
      </c>
      <c r="AC5316" t="s">
        <v>370</v>
      </c>
      <c r="AD5316" t="s">
        <v>20707</v>
      </c>
      <c r="AE5316" t="s">
        <v>20708</v>
      </c>
      <c r="AF5316">
        <v>19404</v>
      </c>
    </row>
    <row r="5317" spans="1:32" x14ac:dyDescent="0.35">
      <c r="A5317">
        <v>2019</v>
      </c>
      <c r="B5317" t="s">
        <v>373</v>
      </c>
      <c r="C5317" t="s">
        <v>3037</v>
      </c>
      <c r="D5317" t="s">
        <v>34</v>
      </c>
      <c r="E5317" t="s">
        <v>14098</v>
      </c>
      <c r="F5317">
        <v>4.5999999999999996</v>
      </c>
      <c r="G5317">
        <v>56</v>
      </c>
      <c r="H5317" t="s">
        <v>36</v>
      </c>
      <c r="I5317" t="s">
        <v>14099</v>
      </c>
      <c r="J5317">
        <v>4.3</v>
      </c>
      <c r="K5317">
        <v>34</v>
      </c>
      <c r="L5317" t="s">
        <v>14100</v>
      </c>
      <c r="M5317" t="s">
        <v>472</v>
      </c>
      <c r="N5317">
        <v>33612</v>
      </c>
      <c r="O5317" t="s">
        <v>40</v>
      </c>
      <c r="P5317">
        <v>4.8</v>
      </c>
      <c r="Q5317">
        <v>4.5999999999999996</v>
      </c>
      <c r="R5317">
        <v>4.5</v>
      </c>
      <c r="S5317">
        <v>4.5</v>
      </c>
      <c r="T5317">
        <v>4.7</v>
      </c>
      <c r="U5317">
        <v>4.5999999999999996</v>
      </c>
      <c r="V5317" t="s">
        <v>4620</v>
      </c>
      <c r="W5317" t="s">
        <v>889</v>
      </c>
      <c r="X5317" t="s">
        <v>124</v>
      </c>
      <c r="Y5317">
        <v>19</v>
      </c>
      <c r="Z5317">
        <v>26</v>
      </c>
      <c r="AA5317" t="s">
        <v>44</v>
      </c>
      <c r="AB5317" t="s">
        <v>78</v>
      </c>
      <c r="AC5317" t="s">
        <v>114</v>
      </c>
      <c r="AD5317" t="s">
        <v>14101</v>
      </c>
      <c r="AE5317" t="s">
        <v>14102</v>
      </c>
      <c r="AF5317">
        <v>47817</v>
      </c>
    </row>
    <row r="5318" spans="1:32" x14ac:dyDescent="0.35">
      <c r="A5318">
        <v>2019</v>
      </c>
      <c r="B5318" t="s">
        <v>108</v>
      </c>
      <c r="C5318" t="s">
        <v>6665</v>
      </c>
      <c r="D5318" t="s">
        <v>634</v>
      </c>
      <c r="E5318" t="s">
        <v>5275</v>
      </c>
      <c r="F5318">
        <v>4.5</v>
      </c>
      <c r="G5318">
        <v>36</v>
      </c>
      <c r="H5318" t="s">
        <v>36</v>
      </c>
      <c r="I5318" t="s">
        <v>7707</v>
      </c>
      <c r="J5318">
        <v>4.5</v>
      </c>
      <c r="K5318">
        <v>602</v>
      </c>
      <c r="L5318" t="s">
        <v>7708</v>
      </c>
      <c r="M5318" t="s">
        <v>472</v>
      </c>
      <c r="N5318">
        <v>33544</v>
      </c>
      <c r="O5318" t="s">
        <v>40</v>
      </c>
      <c r="P5318">
        <v>4.5999999999999996</v>
      </c>
      <c r="Q5318">
        <v>4.7</v>
      </c>
      <c r="R5318">
        <v>4.4000000000000004</v>
      </c>
      <c r="S5318">
        <v>4.3</v>
      </c>
      <c r="T5318">
        <v>4.7</v>
      </c>
      <c r="U5318">
        <v>4.3</v>
      </c>
      <c r="V5318" t="s">
        <v>489</v>
      </c>
      <c r="W5318" t="s">
        <v>77</v>
      </c>
      <c r="X5318" t="s">
        <v>43</v>
      </c>
      <c r="Y5318">
        <v>24</v>
      </c>
      <c r="Z5318">
        <v>35</v>
      </c>
      <c r="AA5318" t="s">
        <v>44</v>
      </c>
      <c r="AB5318" t="s">
        <v>294</v>
      </c>
      <c r="AC5318" t="s">
        <v>219</v>
      </c>
      <c r="AD5318" t="s">
        <v>20709</v>
      </c>
      <c r="AE5318" t="s">
        <v>20710</v>
      </c>
      <c r="AF5318">
        <v>23116</v>
      </c>
    </row>
    <row r="5319" spans="1:32" x14ac:dyDescent="0.35">
      <c r="A5319">
        <v>2019</v>
      </c>
      <c r="B5319" t="s">
        <v>373</v>
      </c>
      <c r="C5319" t="s">
        <v>1956</v>
      </c>
      <c r="D5319" t="s">
        <v>34</v>
      </c>
      <c r="E5319" t="s">
        <v>20711</v>
      </c>
      <c r="F5319">
        <v>4.7</v>
      </c>
      <c r="G5319">
        <v>87</v>
      </c>
      <c r="H5319" t="s">
        <v>36</v>
      </c>
      <c r="I5319" t="s">
        <v>4724</v>
      </c>
      <c r="J5319">
        <v>1.3</v>
      </c>
      <c r="K5319">
        <v>4</v>
      </c>
      <c r="L5319" t="s">
        <v>4725</v>
      </c>
      <c r="M5319" t="s">
        <v>1036</v>
      </c>
      <c r="N5319">
        <v>27455</v>
      </c>
      <c r="O5319" t="s">
        <v>53</v>
      </c>
      <c r="P5319">
        <v>4.9000000000000004</v>
      </c>
      <c r="Q5319">
        <v>4.8</v>
      </c>
      <c r="R5319">
        <v>4.5999999999999996</v>
      </c>
      <c r="S5319">
        <v>4.5</v>
      </c>
      <c r="T5319">
        <v>4.9000000000000004</v>
      </c>
      <c r="U5319">
        <v>4.7</v>
      </c>
      <c r="V5319" t="s">
        <v>1076</v>
      </c>
      <c r="W5319" t="s">
        <v>889</v>
      </c>
      <c r="X5319" t="s">
        <v>43</v>
      </c>
      <c r="Y5319">
        <v>24</v>
      </c>
      <c r="Z5319">
        <v>31</v>
      </c>
      <c r="AA5319" t="s">
        <v>44</v>
      </c>
      <c r="AB5319" t="s">
        <v>78</v>
      </c>
      <c r="AC5319" t="s">
        <v>1959</v>
      </c>
      <c r="AD5319" t="s">
        <v>20712</v>
      </c>
      <c r="AE5319" t="s">
        <v>20713</v>
      </c>
      <c r="AF5319">
        <v>39122</v>
      </c>
    </row>
    <row r="5320" spans="1:32" x14ac:dyDescent="0.35">
      <c r="A5320">
        <v>2020</v>
      </c>
      <c r="B5320" t="s">
        <v>108</v>
      </c>
      <c r="C5320" t="s">
        <v>739</v>
      </c>
      <c r="D5320" t="s">
        <v>34</v>
      </c>
      <c r="E5320" t="s">
        <v>7319</v>
      </c>
      <c r="F5320">
        <v>4.0999999999999996</v>
      </c>
      <c r="G5320">
        <v>32</v>
      </c>
      <c r="H5320" t="s">
        <v>36</v>
      </c>
      <c r="I5320" t="s">
        <v>7320</v>
      </c>
      <c r="J5320">
        <v>4.5999999999999996</v>
      </c>
      <c r="K5320">
        <v>1458</v>
      </c>
      <c r="L5320" t="s">
        <v>7321</v>
      </c>
      <c r="M5320" t="s">
        <v>472</v>
      </c>
      <c r="N5320">
        <v>34233</v>
      </c>
      <c r="O5320" t="s">
        <v>53</v>
      </c>
      <c r="P5320">
        <v>4.5999999999999996</v>
      </c>
      <c r="Q5320">
        <v>4.7</v>
      </c>
      <c r="R5320">
        <v>4.0999999999999996</v>
      </c>
      <c r="S5320">
        <v>4</v>
      </c>
      <c r="T5320">
        <v>4.5</v>
      </c>
      <c r="U5320">
        <v>3.3</v>
      </c>
      <c r="V5320" t="s">
        <v>712</v>
      </c>
      <c r="W5320" t="s">
        <v>77</v>
      </c>
      <c r="X5320" t="s">
        <v>43</v>
      </c>
      <c r="Y5320">
        <v>23</v>
      </c>
      <c r="Z5320">
        <v>30</v>
      </c>
      <c r="AA5320" t="s">
        <v>44</v>
      </c>
      <c r="AB5320" t="s">
        <v>463</v>
      </c>
      <c r="AC5320" t="s">
        <v>219</v>
      </c>
      <c r="AD5320" t="s">
        <v>7322</v>
      </c>
      <c r="AE5320" t="s">
        <v>7323</v>
      </c>
      <c r="AF5320">
        <v>26816</v>
      </c>
    </row>
    <row r="5321" spans="1:32" x14ac:dyDescent="0.35">
      <c r="A5321">
        <v>2017</v>
      </c>
      <c r="B5321" t="s">
        <v>69</v>
      </c>
      <c r="C5321" t="s">
        <v>11658</v>
      </c>
      <c r="D5321" t="s">
        <v>34</v>
      </c>
      <c r="E5321" t="s">
        <v>16649</v>
      </c>
      <c r="F5321">
        <v>4.7</v>
      </c>
      <c r="G5321">
        <v>285</v>
      </c>
      <c r="H5321" t="s">
        <v>36</v>
      </c>
      <c r="I5321" t="s">
        <v>10823</v>
      </c>
      <c r="J5321">
        <v>4.7</v>
      </c>
      <c r="K5321">
        <v>2087</v>
      </c>
      <c r="L5321" t="s">
        <v>10824</v>
      </c>
      <c r="M5321" t="s">
        <v>472</v>
      </c>
      <c r="N5321">
        <v>32771</v>
      </c>
      <c r="O5321" t="s">
        <v>94</v>
      </c>
      <c r="P5321">
        <v>4.8</v>
      </c>
      <c r="Q5321">
        <v>4.7</v>
      </c>
      <c r="R5321">
        <v>4.7</v>
      </c>
      <c r="S5321">
        <v>4.5999999999999996</v>
      </c>
      <c r="T5321">
        <v>4.7</v>
      </c>
      <c r="U5321">
        <v>4.7</v>
      </c>
      <c r="V5321" t="s">
        <v>317</v>
      </c>
      <c r="W5321" t="s">
        <v>77</v>
      </c>
      <c r="X5321" t="s">
        <v>43</v>
      </c>
      <c r="Y5321">
        <v>20</v>
      </c>
      <c r="Z5321">
        <v>27</v>
      </c>
      <c r="AA5321" t="s">
        <v>44</v>
      </c>
      <c r="AB5321" t="s">
        <v>125</v>
      </c>
      <c r="AC5321" t="s">
        <v>126</v>
      </c>
      <c r="AD5321" t="s">
        <v>16650</v>
      </c>
      <c r="AE5321" t="s">
        <v>16651</v>
      </c>
      <c r="AF5321">
        <v>81203</v>
      </c>
    </row>
    <row r="5322" spans="1:32" x14ac:dyDescent="0.35">
      <c r="A5322">
        <v>2020</v>
      </c>
      <c r="B5322" t="s">
        <v>321</v>
      </c>
      <c r="C5322" t="s">
        <v>2735</v>
      </c>
      <c r="D5322" t="s">
        <v>34</v>
      </c>
      <c r="E5322" t="s">
        <v>14119</v>
      </c>
      <c r="F5322">
        <v>4</v>
      </c>
      <c r="G5322">
        <v>88</v>
      </c>
      <c r="H5322" t="s">
        <v>36</v>
      </c>
      <c r="I5322" t="s">
        <v>14120</v>
      </c>
      <c r="J5322">
        <v>5</v>
      </c>
      <c r="K5322">
        <v>1</v>
      </c>
      <c r="L5322" t="s">
        <v>14121</v>
      </c>
      <c r="M5322" t="s">
        <v>472</v>
      </c>
      <c r="N5322">
        <v>32124</v>
      </c>
      <c r="O5322" t="s">
        <v>53</v>
      </c>
      <c r="P5322">
        <v>4.4000000000000004</v>
      </c>
      <c r="Q5322">
        <v>4.4000000000000004</v>
      </c>
      <c r="R5322">
        <v>4.0999999999999996</v>
      </c>
      <c r="S5322">
        <v>3.5</v>
      </c>
      <c r="T5322">
        <v>4.5</v>
      </c>
      <c r="U5322">
        <v>3.5</v>
      </c>
      <c r="V5322" t="s">
        <v>262</v>
      </c>
      <c r="W5322" t="s">
        <v>2740</v>
      </c>
      <c r="X5322" t="s">
        <v>124</v>
      </c>
      <c r="Y5322">
        <v>17</v>
      </c>
      <c r="Z5322">
        <v>24</v>
      </c>
      <c r="AA5322" t="s">
        <v>44</v>
      </c>
      <c r="AB5322" t="s">
        <v>56</v>
      </c>
      <c r="AC5322" t="s">
        <v>714</v>
      </c>
      <c r="AD5322" t="s">
        <v>14122</v>
      </c>
      <c r="AE5322" t="s">
        <v>14123</v>
      </c>
      <c r="AF5322">
        <v>32203</v>
      </c>
    </row>
    <row r="5323" spans="1:32" x14ac:dyDescent="0.35">
      <c r="A5323">
        <v>2020</v>
      </c>
      <c r="B5323" t="s">
        <v>48</v>
      </c>
      <c r="C5323" t="s">
        <v>5521</v>
      </c>
      <c r="D5323" t="s">
        <v>753</v>
      </c>
      <c r="E5323" t="s">
        <v>3338</v>
      </c>
      <c r="F5323">
        <v>4.5999999999999996</v>
      </c>
      <c r="G5323">
        <v>230</v>
      </c>
      <c r="H5323" t="s">
        <v>36</v>
      </c>
      <c r="I5323" t="s">
        <v>20714</v>
      </c>
      <c r="J5323">
        <v>4.5999999999999996</v>
      </c>
      <c r="K5323">
        <v>1822</v>
      </c>
      <c r="L5323" t="s">
        <v>20715</v>
      </c>
      <c r="M5323" t="s">
        <v>472</v>
      </c>
      <c r="N5323">
        <v>32837</v>
      </c>
      <c r="O5323" t="s">
        <v>53</v>
      </c>
      <c r="P5323">
        <v>4.7</v>
      </c>
      <c r="Q5323">
        <v>4.5999999999999996</v>
      </c>
      <c r="R5323">
        <v>4.5</v>
      </c>
      <c r="S5323">
        <v>4.5</v>
      </c>
      <c r="T5323">
        <v>4.7</v>
      </c>
      <c r="U5323">
        <v>4.5999999999999996</v>
      </c>
      <c r="V5323" t="s">
        <v>2043</v>
      </c>
      <c r="W5323" t="s">
        <v>327</v>
      </c>
      <c r="X5323" t="s">
        <v>43</v>
      </c>
      <c r="Y5323">
        <v>27</v>
      </c>
      <c r="Z5323">
        <v>33</v>
      </c>
      <c r="AA5323" t="s">
        <v>44</v>
      </c>
      <c r="AB5323" t="s">
        <v>45</v>
      </c>
      <c r="AC5323" t="s">
        <v>3394</v>
      </c>
      <c r="AD5323" t="s">
        <v>20716</v>
      </c>
      <c r="AE5323" t="s">
        <v>20717</v>
      </c>
      <c r="AF5323">
        <v>15827</v>
      </c>
    </row>
    <row r="5324" spans="1:32" x14ac:dyDescent="0.35">
      <c r="A5324">
        <v>2019</v>
      </c>
      <c r="B5324" t="s">
        <v>732</v>
      </c>
      <c r="C5324" t="s">
        <v>13199</v>
      </c>
      <c r="D5324" t="s">
        <v>34</v>
      </c>
      <c r="E5324" t="s">
        <v>20718</v>
      </c>
      <c r="F5324">
        <v>4.8</v>
      </c>
      <c r="G5324">
        <v>131</v>
      </c>
      <c r="H5324" t="s">
        <v>36</v>
      </c>
      <c r="I5324" t="s">
        <v>20719</v>
      </c>
      <c r="J5324">
        <v>4.7</v>
      </c>
      <c r="K5324">
        <v>138</v>
      </c>
      <c r="L5324" t="s">
        <v>20720</v>
      </c>
      <c r="M5324" t="s">
        <v>679</v>
      </c>
      <c r="N5324">
        <v>14760</v>
      </c>
      <c r="O5324" t="s">
        <v>53</v>
      </c>
      <c r="P5324">
        <v>4.8</v>
      </c>
      <c r="Q5324">
        <v>4.7</v>
      </c>
      <c r="R5324">
        <v>4.8</v>
      </c>
      <c r="S5324">
        <v>4.7</v>
      </c>
      <c r="T5324">
        <v>4.8</v>
      </c>
      <c r="U5324">
        <v>4.9000000000000004</v>
      </c>
      <c r="V5324" t="s">
        <v>4074</v>
      </c>
      <c r="W5324" t="s">
        <v>455</v>
      </c>
      <c r="X5324" t="s">
        <v>124</v>
      </c>
      <c r="Y5324">
        <v>21</v>
      </c>
      <c r="Z5324">
        <v>25</v>
      </c>
      <c r="AA5324" t="s">
        <v>44</v>
      </c>
      <c r="AB5324" t="s">
        <v>151</v>
      </c>
      <c r="AC5324" t="s">
        <v>370</v>
      </c>
      <c r="AD5324" t="s">
        <v>20721</v>
      </c>
      <c r="AE5324" t="s">
        <v>20722</v>
      </c>
      <c r="AF5324">
        <v>42264</v>
      </c>
    </row>
    <row r="5325" spans="1:32" x14ac:dyDescent="0.35">
      <c r="A5325">
        <v>2018</v>
      </c>
      <c r="B5325" t="s">
        <v>257</v>
      </c>
      <c r="C5325" t="s">
        <v>1943</v>
      </c>
      <c r="D5325" t="s">
        <v>34</v>
      </c>
      <c r="E5325" t="s">
        <v>7026</v>
      </c>
      <c r="F5325">
        <v>4.8</v>
      </c>
      <c r="G5325">
        <v>64</v>
      </c>
      <c r="H5325" t="s">
        <v>36</v>
      </c>
      <c r="I5325" t="s">
        <v>6464</v>
      </c>
      <c r="J5325">
        <v>2.9</v>
      </c>
      <c r="K5325">
        <v>22</v>
      </c>
      <c r="L5325" t="s">
        <v>6465</v>
      </c>
      <c r="M5325" t="s">
        <v>481</v>
      </c>
      <c r="N5325">
        <v>20165</v>
      </c>
      <c r="O5325" t="s">
        <v>94</v>
      </c>
      <c r="P5325">
        <v>4.9000000000000004</v>
      </c>
      <c r="Q5325">
        <v>4.9000000000000004</v>
      </c>
      <c r="R5325">
        <v>4.8</v>
      </c>
      <c r="S5325">
        <v>4.4000000000000004</v>
      </c>
      <c r="T5325">
        <v>4.9000000000000004</v>
      </c>
      <c r="U5325">
        <v>4.5999999999999996</v>
      </c>
      <c r="V5325" t="s">
        <v>42</v>
      </c>
      <c r="W5325" t="s">
        <v>42</v>
      </c>
      <c r="X5325" t="s">
        <v>124</v>
      </c>
      <c r="Y5325">
        <v>22</v>
      </c>
      <c r="Z5325">
        <v>29</v>
      </c>
      <c r="AA5325" t="s">
        <v>44</v>
      </c>
      <c r="AB5325" t="s">
        <v>45</v>
      </c>
      <c r="AC5325" t="s">
        <v>219</v>
      </c>
      <c r="AD5325" t="s">
        <v>20723</v>
      </c>
      <c r="AE5325">
        <v>22385686</v>
      </c>
      <c r="AF5325">
        <v>23939</v>
      </c>
    </row>
    <row r="5326" spans="1:32" x14ac:dyDescent="0.35">
      <c r="A5326">
        <v>2018</v>
      </c>
      <c r="B5326" t="s">
        <v>257</v>
      </c>
      <c r="C5326" t="s">
        <v>1943</v>
      </c>
      <c r="D5326" t="s">
        <v>34</v>
      </c>
      <c r="E5326" t="s">
        <v>7026</v>
      </c>
      <c r="F5326">
        <v>4.8</v>
      </c>
      <c r="G5326">
        <v>64</v>
      </c>
      <c r="H5326" t="s">
        <v>36</v>
      </c>
      <c r="I5326" t="s">
        <v>6464</v>
      </c>
      <c r="J5326">
        <v>2.9</v>
      </c>
      <c r="K5326">
        <v>22</v>
      </c>
      <c r="L5326" t="s">
        <v>6465</v>
      </c>
      <c r="M5326" t="s">
        <v>481</v>
      </c>
      <c r="N5326">
        <v>20165</v>
      </c>
      <c r="O5326" t="s">
        <v>94</v>
      </c>
      <c r="P5326">
        <v>4.9000000000000004</v>
      </c>
      <c r="Q5326">
        <v>4.9000000000000004</v>
      </c>
      <c r="R5326">
        <v>4.8</v>
      </c>
      <c r="S5326">
        <v>4.4000000000000004</v>
      </c>
      <c r="T5326">
        <v>4.9000000000000004</v>
      </c>
      <c r="U5326">
        <v>4.5999999999999996</v>
      </c>
      <c r="V5326" t="s">
        <v>76</v>
      </c>
      <c r="W5326" t="s">
        <v>42</v>
      </c>
      <c r="X5326" t="s">
        <v>124</v>
      </c>
      <c r="Y5326">
        <v>22</v>
      </c>
      <c r="Z5326">
        <v>29</v>
      </c>
      <c r="AA5326" t="s">
        <v>44</v>
      </c>
      <c r="AB5326" t="s">
        <v>45</v>
      </c>
      <c r="AC5326" t="s">
        <v>219</v>
      </c>
      <c r="AD5326" t="s">
        <v>20724</v>
      </c>
      <c r="AE5326">
        <v>22796788</v>
      </c>
      <c r="AF5326">
        <v>42158</v>
      </c>
    </row>
    <row r="5327" spans="1:32" x14ac:dyDescent="0.35">
      <c r="A5327">
        <v>2020</v>
      </c>
      <c r="B5327" t="s">
        <v>3233</v>
      </c>
      <c r="C5327" t="s">
        <v>4594</v>
      </c>
      <c r="D5327" t="s">
        <v>34</v>
      </c>
      <c r="E5327" t="s">
        <v>9921</v>
      </c>
      <c r="F5327">
        <v>4.9000000000000004</v>
      </c>
      <c r="G5327">
        <v>1</v>
      </c>
      <c r="H5327" t="s">
        <v>36</v>
      </c>
      <c r="I5327" t="s">
        <v>12198</v>
      </c>
      <c r="J5327">
        <v>3.8</v>
      </c>
      <c r="K5327">
        <v>197</v>
      </c>
      <c r="L5327" t="s">
        <v>12199</v>
      </c>
      <c r="M5327" t="s">
        <v>481</v>
      </c>
      <c r="N5327">
        <v>20151</v>
      </c>
      <c r="O5327" t="s">
        <v>53</v>
      </c>
      <c r="P5327">
        <v>5</v>
      </c>
      <c r="Q5327">
        <v>4</v>
      </c>
      <c r="R5327">
        <v>5</v>
      </c>
      <c r="S5327">
        <v>5</v>
      </c>
      <c r="T5327">
        <v>5</v>
      </c>
      <c r="U5327">
        <v>5</v>
      </c>
      <c r="V5327" t="s">
        <v>42</v>
      </c>
      <c r="W5327" t="s">
        <v>42</v>
      </c>
      <c r="X5327" t="s">
        <v>124</v>
      </c>
      <c r="Y5327">
        <v>21</v>
      </c>
      <c r="Z5327">
        <v>28</v>
      </c>
      <c r="AA5327" t="s">
        <v>44</v>
      </c>
      <c r="AB5327" t="s">
        <v>198</v>
      </c>
      <c r="AC5327" t="s">
        <v>2619</v>
      </c>
      <c r="AD5327" t="s">
        <v>20725</v>
      </c>
      <c r="AE5327" t="s">
        <v>20726</v>
      </c>
      <c r="AF5327">
        <v>15405</v>
      </c>
    </row>
    <row r="5328" spans="1:32" x14ac:dyDescent="0.35">
      <c r="A5328">
        <v>2021</v>
      </c>
      <c r="B5328" t="s">
        <v>81</v>
      </c>
      <c r="C5328" t="s">
        <v>3989</v>
      </c>
      <c r="D5328" t="s">
        <v>34</v>
      </c>
      <c r="E5328" t="s">
        <v>20727</v>
      </c>
      <c r="F5328">
        <v>5</v>
      </c>
      <c r="G5328">
        <v>11</v>
      </c>
      <c r="H5328" t="s">
        <v>36</v>
      </c>
      <c r="I5328" t="s">
        <v>20728</v>
      </c>
      <c r="J5328">
        <v>4.3</v>
      </c>
      <c r="K5328">
        <v>12</v>
      </c>
      <c r="L5328" t="s">
        <v>20729</v>
      </c>
      <c r="M5328" t="s">
        <v>481</v>
      </c>
      <c r="N5328">
        <v>23294</v>
      </c>
      <c r="O5328" t="s">
        <v>40</v>
      </c>
      <c r="P5328">
        <v>5</v>
      </c>
      <c r="Q5328">
        <v>5</v>
      </c>
      <c r="R5328">
        <v>5</v>
      </c>
      <c r="S5328">
        <v>5</v>
      </c>
      <c r="T5328">
        <v>5</v>
      </c>
      <c r="U5328">
        <v>5</v>
      </c>
      <c r="V5328" t="s">
        <v>721</v>
      </c>
      <c r="W5328" t="s">
        <v>15251</v>
      </c>
      <c r="X5328" t="s">
        <v>43</v>
      </c>
      <c r="Y5328">
        <v>22</v>
      </c>
      <c r="Z5328">
        <v>32</v>
      </c>
      <c r="AA5328" t="s">
        <v>44</v>
      </c>
      <c r="AB5328" t="s">
        <v>45</v>
      </c>
      <c r="AC5328" t="s">
        <v>46</v>
      </c>
      <c r="AD5328" t="s">
        <v>20730</v>
      </c>
      <c r="AE5328" t="s">
        <v>20731</v>
      </c>
      <c r="AF5328">
        <v>15740</v>
      </c>
    </row>
    <row r="5329" spans="1:32" x14ac:dyDescent="0.35">
      <c r="A5329">
        <v>2019</v>
      </c>
      <c r="B5329" t="s">
        <v>373</v>
      </c>
      <c r="C5329" t="s">
        <v>3037</v>
      </c>
      <c r="D5329" t="s">
        <v>34</v>
      </c>
      <c r="E5329" t="s">
        <v>7026</v>
      </c>
      <c r="F5329">
        <v>4.5999999999999996</v>
      </c>
      <c r="G5329">
        <v>56</v>
      </c>
      <c r="H5329" t="s">
        <v>36</v>
      </c>
      <c r="I5329" t="s">
        <v>5623</v>
      </c>
      <c r="J5329">
        <v>3</v>
      </c>
      <c r="K5329">
        <v>10</v>
      </c>
      <c r="L5329" t="s">
        <v>5624</v>
      </c>
      <c r="M5329" t="s">
        <v>1103</v>
      </c>
      <c r="N5329">
        <v>20877</v>
      </c>
      <c r="O5329" t="s">
        <v>53</v>
      </c>
      <c r="P5329">
        <v>4.8</v>
      </c>
      <c r="Q5329">
        <v>4.5999999999999996</v>
      </c>
      <c r="R5329">
        <v>4.5</v>
      </c>
      <c r="S5329">
        <v>4.5</v>
      </c>
      <c r="T5329">
        <v>4.7</v>
      </c>
      <c r="U5329">
        <v>4.5999999999999996</v>
      </c>
      <c r="V5329" t="s">
        <v>11512</v>
      </c>
      <c r="W5329" t="s">
        <v>3039</v>
      </c>
      <c r="X5329" t="s">
        <v>124</v>
      </c>
      <c r="Y5329">
        <v>19</v>
      </c>
      <c r="Z5329">
        <v>26</v>
      </c>
      <c r="AA5329" t="s">
        <v>44</v>
      </c>
      <c r="AB5329" t="s">
        <v>78</v>
      </c>
      <c r="AC5329" t="s">
        <v>114</v>
      </c>
      <c r="AD5329" t="s">
        <v>12215</v>
      </c>
      <c r="AE5329">
        <v>22862991</v>
      </c>
      <c r="AF5329">
        <v>46573</v>
      </c>
    </row>
    <row r="5330" spans="1:32" x14ac:dyDescent="0.35">
      <c r="A5330">
        <v>2019</v>
      </c>
      <c r="B5330" t="s">
        <v>48</v>
      </c>
      <c r="C5330" t="s">
        <v>2548</v>
      </c>
      <c r="D5330" t="s">
        <v>34</v>
      </c>
      <c r="E5330" t="s">
        <v>4998</v>
      </c>
      <c r="F5330">
        <v>4.7</v>
      </c>
      <c r="G5330">
        <v>193</v>
      </c>
      <c r="H5330" t="s">
        <v>36</v>
      </c>
      <c r="I5330" t="s">
        <v>8166</v>
      </c>
      <c r="J5330">
        <v>4.7</v>
      </c>
      <c r="K5330">
        <v>1691</v>
      </c>
      <c r="L5330" t="s">
        <v>8167</v>
      </c>
      <c r="M5330" t="s">
        <v>538</v>
      </c>
      <c r="N5330">
        <v>17019</v>
      </c>
      <c r="O5330" t="s">
        <v>53</v>
      </c>
      <c r="P5330">
        <v>4.8</v>
      </c>
      <c r="Q5330">
        <v>4.7</v>
      </c>
      <c r="R5330">
        <v>4.7</v>
      </c>
      <c r="S5330">
        <v>4.5999999999999996</v>
      </c>
      <c r="T5330">
        <v>4.8</v>
      </c>
      <c r="U5330">
        <v>4.7</v>
      </c>
      <c r="V5330" t="s">
        <v>76</v>
      </c>
      <c r="W5330" t="s">
        <v>327</v>
      </c>
      <c r="X5330" t="s">
        <v>124</v>
      </c>
      <c r="Y5330">
        <v>19</v>
      </c>
      <c r="Z5330">
        <v>26</v>
      </c>
      <c r="AA5330" t="s">
        <v>44</v>
      </c>
      <c r="AB5330" t="s">
        <v>45</v>
      </c>
      <c r="AC5330" t="s">
        <v>1029</v>
      </c>
      <c r="AD5330" t="s">
        <v>20732</v>
      </c>
      <c r="AE5330" t="s">
        <v>20733</v>
      </c>
      <c r="AF5330">
        <v>64419</v>
      </c>
    </row>
    <row r="5331" spans="1:32" x14ac:dyDescent="0.35">
      <c r="A5331">
        <v>2020</v>
      </c>
      <c r="B5331" t="s">
        <v>4488</v>
      </c>
      <c r="C5331" t="s">
        <v>18662</v>
      </c>
      <c r="D5331" t="s">
        <v>34</v>
      </c>
      <c r="E5331" t="s">
        <v>18388</v>
      </c>
      <c r="F5331">
        <v>4.9000000000000004</v>
      </c>
      <c r="G5331">
        <v>36</v>
      </c>
      <c r="H5331" t="s">
        <v>36</v>
      </c>
      <c r="I5331" t="s">
        <v>18663</v>
      </c>
      <c r="J5331">
        <v>4.8</v>
      </c>
      <c r="K5331">
        <v>790</v>
      </c>
      <c r="L5331" t="s">
        <v>18664</v>
      </c>
      <c r="M5331" t="s">
        <v>538</v>
      </c>
      <c r="N5331">
        <v>17756</v>
      </c>
      <c r="O5331" t="s">
        <v>53</v>
      </c>
      <c r="P5331">
        <v>5</v>
      </c>
      <c r="Q5331">
        <v>4.9000000000000004</v>
      </c>
      <c r="R5331">
        <v>4.8</v>
      </c>
      <c r="S5331">
        <v>4.9000000000000004</v>
      </c>
      <c r="T5331">
        <v>5</v>
      </c>
      <c r="U5331">
        <v>5</v>
      </c>
      <c r="V5331" t="s">
        <v>20734</v>
      </c>
      <c r="W5331" t="s">
        <v>42</v>
      </c>
      <c r="X5331" t="s">
        <v>55</v>
      </c>
      <c r="Y5331">
        <v>23</v>
      </c>
      <c r="Z5331">
        <v>29</v>
      </c>
      <c r="AA5331" t="s">
        <v>44</v>
      </c>
      <c r="AB5331" t="s">
        <v>78</v>
      </c>
      <c r="AC5331" t="s">
        <v>664</v>
      </c>
      <c r="AD5331" t="s">
        <v>20735</v>
      </c>
      <c r="AE5331" t="s">
        <v>20736</v>
      </c>
      <c r="AF5331">
        <v>45788</v>
      </c>
    </row>
    <row r="5332" spans="1:32" x14ac:dyDescent="0.35">
      <c r="A5332">
        <v>2019</v>
      </c>
      <c r="B5332" t="s">
        <v>69</v>
      </c>
      <c r="C5332" t="s">
        <v>1499</v>
      </c>
      <c r="D5332" t="s">
        <v>34</v>
      </c>
      <c r="E5332" t="s">
        <v>6368</v>
      </c>
      <c r="F5332">
        <v>4.8</v>
      </c>
      <c r="G5332">
        <v>540</v>
      </c>
      <c r="H5332" t="s">
        <v>36</v>
      </c>
      <c r="I5332" t="s">
        <v>3757</v>
      </c>
      <c r="J5332">
        <v>4.9000000000000004</v>
      </c>
      <c r="K5332">
        <v>2766</v>
      </c>
      <c r="L5332" t="s">
        <v>3758</v>
      </c>
      <c r="M5332" t="s">
        <v>1103</v>
      </c>
      <c r="N5332">
        <v>21157</v>
      </c>
      <c r="O5332" t="s">
        <v>53</v>
      </c>
      <c r="P5332">
        <v>4.8</v>
      </c>
      <c r="Q5332">
        <v>4.8</v>
      </c>
      <c r="R5332">
        <v>4.7</v>
      </c>
      <c r="S5332">
        <v>4.7</v>
      </c>
      <c r="T5332">
        <v>4.8</v>
      </c>
      <c r="U5332">
        <v>4.8</v>
      </c>
      <c r="V5332" t="s">
        <v>104</v>
      </c>
      <c r="W5332" t="s">
        <v>76</v>
      </c>
      <c r="X5332" t="s">
        <v>124</v>
      </c>
      <c r="Y5332">
        <v>27</v>
      </c>
      <c r="Z5332">
        <v>33</v>
      </c>
      <c r="AA5332" t="s">
        <v>44</v>
      </c>
      <c r="AB5332" t="s">
        <v>78</v>
      </c>
      <c r="AC5332" t="s">
        <v>79</v>
      </c>
      <c r="AD5332" t="s">
        <v>20737</v>
      </c>
      <c r="AE5332" t="s">
        <v>20738</v>
      </c>
      <c r="AF5332">
        <v>47274</v>
      </c>
    </row>
    <row r="5333" spans="1:32" x14ac:dyDescent="0.35">
      <c r="A5333">
        <v>2019</v>
      </c>
      <c r="B5333" t="s">
        <v>525</v>
      </c>
      <c r="C5333" t="s">
        <v>1124</v>
      </c>
      <c r="D5333" t="s">
        <v>34</v>
      </c>
      <c r="E5333" t="s">
        <v>9600</v>
      </c>
      <c r="F5333">
        <v>4.7</v>
      </c>
      <c r="G5333">
        <v>256</v>
      </c>
      <c r="H5333" t="s">
        <v>36</v>
      </c>
      <c r="I5333" t="s">
        <v>16655</v>
      </c>
      <c r="J5333">
        <v>4.8</v>
      </c>
      <c r="K5333">
        <v>654</v>
      </c>
      <c r="L5333" t="s">
        <v>16656</v>
      </c>
      <c r="M5333" t="s">
        <v>538</v>
      </c>
      <c r="N5333">
        <v>17870</v>
      </c>
      <c r="O5333" t="s">
        <v>53</v>
      </c>
      <c r="P5333">
        <v>4.8</v>
      </c>
      <c r="Q5333">
        <v>4.8</v>
      </c>
      <c r="R5333">
        <v>4.7</v>
      </c>
      <c r="S5333">
        <v>4.7</v>
      </c>
      <c r="T5333">
        <v>4.8</v>
      </c>
      <c r="U5333">
        <v>4.8</v>
      </c>
      <c r="V5333" t="s">
        <v>8108</v>
      </c>
      <c r="W5333" t="s">
        <v>4770</v>
      </c>
      <c r="X5333" t="s">
        <v>124</v>
      </c>
      <c r="Y5333">
        <v>21</v>
      </c>
      <c r="Z5333">
        <v>26</v>
      </c>
      <c r="AA5333" t="s">
        <v>44</v>
      </c>
      <c r="AB5333" t="s">
        <v>20739</v>
      </c>
      <c r="AC5333" t="s">
        <v>575</v>
      </c>
      <c r="AD5333" t="s">
        <v>20740</v>
      </c>
      <c r="AE5333" t="s">
        <v>20741</v>
      </c>
      <c r="AF5333">
        <v>14225</v>
      </c>
    </row>
    <row r="5334" spans="1:32" x14ac:dyDescent="0.35">
      <c r="A5334">
        <v>2019</v>
      </c>
      <c r="B5334" t="s">
        <v>69</v>
      </c>
      <c r="C5334" t="s">
        <v>1537</v>
      </c>
      <c r="D5334" t="s">
        <v>400</v>
      </c>
      <c r="E5334" t="s">
        <v>1480</v>
      </c>
      <c r="F5334">
        <v>4.8</v>
      </c>
      <c r="G5334">
        <v>540</v>
      </c>
      <c r="H5334" t="s">
        <v>36</v>
      </c>
      <c r="I5334" t="s">
        <v>12564</v>
      </c>
      <c r="J5334">
        <v>4.7</v>
      </c>
      <c r="K5334">
        <v>617</v>
      </c>
      <c r="L5334" t="s">
        <v>12565</v>
      </c>
      <c r="M5334" t="s">
        <v>538</v>
      </c>
      <c r="N5334">
        <v>17111</v>
      </c>
      <c r="O5334" t="s">
        <v>53</v>
      </c>
      <c r="P5334">
        <v>4.8</v>
      </c>
      <c r="Q5334">
        <v>4.8</v>
      </c>
      <c r="R5334">
        <v>4.7</v>
      </c>
      <c r="S5334">
        <v>4.7</v>
      </c>
      <c r="T5334">
        <v>4.8</v>
      </c>
      <c r="U5334">
        <v>4.8</v>
      </c>
      <c r="V5334" t="s">
        <v>122</v>
      </c>
      <c r="W5334" t="s">
        <v>1522</v>
      </c>
      <c r="X5334" t="s">
        <v>124</v>
      </c>
      <c r="Y5334">
        <v>27</v>
      </c>
      <c r="Z5334">
        <v>33</v>
      </c>
      <c r="AA5334" t="s">
        <v>44</v>
      </c>
      <c r="AB5334" t="s">
        <v>78</v>
      </c>
      <c r="AC5334" t="s">
        <v>79</v>
      </c>
      <c r="AD5334" t="s">
        <v>12566</v>
      </c>
      <c r="AE5334" t="s">
        <v>12567</v>
      </c>
      <c r="AF5334">
        <v>32032</v>
      </c>
    </row>
    <row r="5335" spans="1:32" x14ac:dyDescent="0.35">
      <c r="A5335">
        <v>2019</v>
      </c>
      <c r="B5335" t="s">
        <v>69</v>
      </c>
      <c r="C5335" t="s">
        <v>1499</v>
      </c>
      <c r="D5335" t="s">
        <v>400</v>
      </c>
      <c r="E5335" t="s">
        <v>10879</v>
      </c>
      <c r="F5335">
        <v>4.8</v>
      </c>
      <c r="G5335">
        <v>540</v>
      </c>
      <c r="H5335" t="s">
        <v>36</v>
      </c>
      <c r="I5335" t="s">
        <v>12564</v>
      </c>
      <c r="J5335">
        <v>4.7</v>
      </c>
      <c r="K5335">
        <v>617</v>
      </c>
      <c r="L5335" t="s">
        <v>12565</v>
      </c>
      <c r="M5335" t="s">
        <v>538</v>
      </c>
      <c r="N5335">
        <v>17111</v>
      </c>
      <c r="O5335" t="s">
        <v>53</v>
      </c>
      <c r="P5335">
        <v>4.8</v>
      </c>
      <c r="Q5335">
        <v>4.8</v>
      </c>
      <c r="R5335">
        <v>4.7</v>
      </c>
      <c r="S5335">
        <v>4.7</v>
      </c>
      <c r="T5335">
        <v>4.8</v>
      </c>
      <c r="U5335">
        <v>4.8</v>
      </c>
      <c r="V5335" t="s">
        <v>41</v>
      </c>
      <c r="W5335" t="s">
        <v>76</v>
      </c>
      <c r="X5335" t="s">
        <v>124</v>
      </c>
      <c r="Y5335">
        <v>27</v>
      </c>
      <c r="Z5335">
        <v>33</v>
      </c>
      <c r="AA5335" t="s">
        <v>44</v>
      </c>
      <c r="AB5335" t="s">
        <v>78</v>
      </c>
      <c r="AC5335" t="s">
        <v>79</v>
      </c>
      <c r="AD5335" t="s">
        <v>20742</v>
      </c>
      <c r="AE5335" t="s">
        <v>20743</v>
      </c>
      <c r="AF5335">
        <v>15593</v>
      </c>
    </row>
    <row r="5336" spans="1:32" x14ac:dyDescent="0.35">
      <c r="A5336">
        <v>2021</v>
      </c>
      <c r="B5336" t="s">
        <v>108</v>
      </c>
      <c r="C5336" t="s">
        <v>3601</v>
      </c>
      <c r="D5336" t="s">
        <v>634</v>
      </c>
      <c r="E5336" t="s">
        <v>2749</v>
      </c>
      <c r="F5336">
        <v>5</v>
      </c>
      <c r="G5336">
        <v>4</v>
      </c>
      <c r="H5336" t="s">
        <v>36</v>
      </c>
      <c r="I5336" t="s">
        <v>4251</v>
      </c>
      <c r="J5336">
        <v>4.8</v>
      </c>
      <c r="K5336">
        <v>1645</v>
      </c>
      <c r="L5336" t="s">
        <v>4252</v>
      </c>
      <c r="M5336" t="s">
        <v>1103</v>
      </c>
      <c r="N5336">
        <v>20904</v>
      </c>
      <c r="O5336" t="s">
        <v>40</v>
      </c>
      <c r="P5336">
        <v>5</v>
      </c>
      <c r="Q5336">
        <v>4.8</v>
      </c>
      <c r="R5336">
        <v>5</v>
      </c>
      <c r="S5336">
        <v>5</v>
      </c>
      <c r="T5336">
        <v>5</v>
      </c>
      <c r="U5336">
        <v>5</v>
      </c>
      <c r="V5336" t="s">
        <v>42</v>
      </c>
      <c r="W5336" t="s">
        <v>42</v>
      </c>
      <c r="X5336" t="s">
        <v>124</v>
      </c>
      <c r="Y5336">
        <v>23</v>
      </c>
      <c r="Z5336">
        <v>33</v>
      </c>
      <c r="AA5336" t="s">
        <v>44</v>
      </c>
      <c r="AB5336" t="s">
        <v>125</v>
      </c>
      <c r="AC5336" t="s">
        <v>219</v>
      </c>
      <c r="AD5336" t="s">
        <v>20744</v>
      </c>
      <c r="AE5336" t="s">
        <v>20745</v>
      </c>
      <c r="AF5336">
        <v>15371</v>
      </c>
    </row>
    <row r="5337" spans="1:32" x14ac:dyDescent="0.35">
      <c r="A5337">
        <v>2020</v>
      </c>
      <c r="B5337" t="s">
        <v>616</v>
      </c>
      <c r="C5337" t="s">
        <v>2555</v>
      </c>
      <c r="D5337" t="s">
        <v>34</v>
      </c>
      <c r="E5337" t="s">
        <v>20746</v>
      </c>
      <c r="F5337">
        <v>4.7</v>
      </c>
      <c r="G5337">
        <v>219</v>
      </c>
      <c r="H5337" t="s">
        <v>36</v>
      </c>
      <c r="I5337" t="s">
        <v>20747</v>
      </c>
      <c r="J5337">
        <v>4.5</v>
      </c>
      <c r="K5337">
        <v>478</v>
      </c>
      <c r="L5337" t="s">
        <v>20748</v>
      </c>
      <c r="M5337" t="s">
        <v>1103</v>
      </c>
      <c r="N5337">
        <v>20716</v>
      </c>
      <c r="O5337" t="s">
        <v>53</v>
      </c>
      <c r="P5337">
        <v>4.8</v>
      </c>
      <c r="Q5337">
        <v>4.8</v>
      </c>
      <c r="R5337">
        <v>4.5</v>
      </c>
      <c r="S5337">
        <v>4.5999999999999996</v>
      </c>
      <c r="T5337">
        <v>4.7</v>
      </c>
      <c r="U5337">
        <v>4.5999999999999996</v>
      </c>
      <c r="V5337" t="s">
        <v>15555</v>
      </c>
      <c r="W5337" t="s">
        <v>123</v>
      </c>
      <c r="X5337" t="s">
        <v>124</v>
      </c>
      <c r="Y5337">
        <v>19</v>
      </c>
      <c r="Z5337">
        <v>24</v>
      </c>
      <c r="AA5337" t="s">
        <v>44</v>
      </c>
      <c r="AB5337" t="s">
        <v>45</v>
      </c>
      <c r="AC5337" t="s">
        <v>1211</v>
      </c>
      <c r="AD5337" t="s">
        <v>20749</v>
      </c>
      <c r="AE5337" t="s">
        <v>20750</v>
      </c>
      <c r="AF5337">
        <v>37294</v>
      </c>
    </row>
    <row r="5338" spans="1:32" x14ac:dyDescent="0.35">
      <c r="A5338">
        <v>2020</v>
      </c>
      <c r="B5338" t="s">
        <v>108</v>
      </c>
      <c r="C5338" t="s">
        <v>1594</v>
      </c>
      <c r="D5338" t="s">
        <v>34</v>
      </c>
      <c r="E5338" t="s">
        <v>20751</v>
      </c>
      <c r="F5338">
        <v>4.3</v>
      </c>
      <c r="G5338">
        <v>75</v>
      </c>
      <c r="H5338" t="s">
        <v>36</v>
      </c>
      <c r="I5338" t="s">
        <v>20752</v>
      </c>
      <c r="J5338">
        <v>4.4000000000000004</v>
      </c>
      <c r="K5338">
        <v>475</v>
      </c>
      <c r="L5338" t="s">
        <v>20753</v>
      </c>
      <c r="M5338" t="s">
        <v>1103</v>
      </c>
      <c r="N5338">
        <v>21030</v>
      </c>
      <c r="O5338" t="s">
        <v>53</v>
      </c>
      <c r="P5338">
        <v>4.5999999999999996</v>
      </c>
      <c r="Q5338">
        <v>4.5999999999999996</v>
      </c>
      <c r="R5338">
        <v>4</v>
      </c>
      <c r="S5338">
        <v>3.9</v>
      </c>
      <c r="T5338">
        <v>4.5999999999999996</v>
      </c>
      <c r="U5338">
        <v>4.0999999999999996</v>
      </c>
      <c r="V5338" t="s">
        <v>111</v>
      </c>
      <c r="W5338" t="s">
        <v>77</v>
      </c>
      <c r="X5338" t="s">
        <v>124</v>
      </c>
      <c r="Y5338">
        <v>19</v>
      </c>
      <c r="Z5338">
        <v>26</v>
      </c>
      <c r="AA5338" t="s">
        <v>44</v>
      </c>
      <c r="AB5338" t="s">
        <v>125</v>
      </c>
      <c r="AC5338" t="s">
        <v>219</v>
      </c>
      <c r="AD5338" t="s">
        <v>20754</v>
      </c>
      <c r="AE5338" t="s">
        <v>20755</v>
      </c>
      <c r="AF5338">
        <v>14887</v>
      </c>
    </row>
    <row r="5339" spans="1:32" x14ac:dyDescent="0.35">
      <c r="A5339">
        <v>2019</v>
      </c>
      <c r="B5339" t="s">
        <v>69</v>
      </c>
      <c r="C5339" t="s">
        <v>5532</v>
      </c>
      <c r="D5339" t="s">
        <v>34</v>
      </c>
      <c r="E5339" t="s">
        <v>6124</v>
      </c>
      <c r="F5339">
        <v>4.8</v>
      </c>
      <c r="G5339">
        <v>540</v>
      </c>
      <c r="H5339" t="s">
        <v>36</v>
      </c>
      <c r="I5339" t="s">
        <v>20756</v>
      </c>
      <c r="J5339">
        <v>4.5999999999999996</v>
      </c>
      <c r="K5339">
        <v>942</v>
      </c>
      <c r="L5339" t="s">
        <v>20757</v>
      </c>
      <c r="M5339" t="s">
        <v>1103</v>
      </c>
      <c r="N5339">
        <v>21401</v>
      </c>
      <c r="O5339" t="s">
        <v>53</v>
      </c>
      <c r="P5339">
        <v>4.8</v>
      </c>
      <c r="Q5339">
        <v>4.8</v>
      </c>
      <c r="R5339">
        <v>4.7</v>
      </c>
      <c r="S5339">
        <v>4.7</v>
      </c>
      <c r="T5339">
        <v>4.8</v>
      </c>
      <c r="U5339">
        <v>4.8</v>
      </c>
      <c r="V5339" t="s">
        <v>317</v>
      </c>
      <c r="W5339" t="s">
        <v>42</v>
      </c>
      <c r="X5339" t="s">
        <v>43</v>
      </c>
      <c r="Y5339">
        <v>26</v>
      </c>
      <c r="Z5339">
        <v>32</v>
      </c>
      <c r="AA5339" t="s">
        <v>44</v>
      </c>
      <c r="AB5339" t="s">
        <v>78</v>
      </c>
      <c r="AC5339" t="s">
        <v>464</v>
      </c>
      <c r="AD5339" t="s">
        <v>20758</v>
      </c>
      <c r="AE5339" t="s">
        <v>20759</v>
      </c>
      <c r="AF5339">
        <v>21310</v>
      </c>
    </row>
    <row r="5340" spans="1:32" x14ac:dyDescent="0.35">
      <c r="A5340">
        <v>2020</v>
      </c>
      <c r="B5340" t="s">
        <v>616</v>
      </c>
      <c r="C5340" t="s">
        <v>2555</v>
      </c>
      <c r="D5340" t="s">
        <v>34</v>
      </c>
      <c r="E5340" t="s">
        <v>1868</v>
      </c>
      <c r="F5340">
        <v>4.7</v>
      </c>
      <c r="G5340">
        <v>219</v>
      </c>
      <c r="H5340" t="s">
        <v>36</v>
      </c>
      <c r="I5340" t="s">
        <v>7368</v>
      </c>
      <c r="J5340">
        <v>4</v>
      </c>
      <c r="K5340">
        <v>171</v>
      </c>
      <c r="L5340" t="s">
        <v>7369</v>
      </c>
      <c r="M5340" t="s">
        <v>1103</v>
      </c>
      <c r="N5340">
        <v>21047</v>
      </c>
      <c r="O5340" t="s">
        <v>40</v>
      </c>
      <c r="P5340">
        <v>4.8</v>
      </c>
      <c r="Q5340">
        <v>4.8</v>
      </c>
      <c r="R5340">
        <v>4.5</v>
      </c>
      <c r="S5340">
        <v>4.5999999999999996</v>
      </c>
      <c r="T5340">
        <v>4.7</v>
      </c>
      <c r="U5340">
        <v>4.5999999999999996</v>
      </c>
      <c r="V5340" t="s">
        <v>4736</v>
      </c>
      <c r="W5340" t="s">
        <v>42</v>
      </c>
      <c r="X5340" t="s">
        <v>124</v>
      </c>
      <c r="Y5340">
        <v>19</v>
      </c>
      <c r="Z5340">
        <v>24</v>
      </c>
      <c r="AA5340" t="s">
        <v>44</v>
      </c>
      <c r="AB5340" t="s">
        <v>45</v>
      </c>
      <c r="AC5340" t="s">
        <v>1211</v>
      </c>
      <c r="AD5340" t="s">
        <v>20760</v>
      </c>
      <c r="AE5340" t="s">
        <v>20761</v>
      </c>
      <c r="AF5340">
        <v>20292</v>
      </c>
    </row>
    <row r="5341" spans="1:32" x14ac:dyDescent="0.35">
      <c r="A5341">
        <v>2019</v>
      </c>
      <c r="B5341" t="s">
        <v>365</v>
      </c>
      <c r="C5341" t="s">
        <v>2640</v>
      </c>
      <c r="D5341" t="s">
        <v>34</v>
      </c>
      <c r="E5341" t="s">
        <v>20762</v>
      </c>
      <c r="F5341">
        <v>4.5</v>
      </c>
      <c r="G5341">
        <v>415</v>
      </c>
      <c r="H5341" t="s">
        <v>36</v>
      </c>
      <c r="I5341" t="s">
        <v>20763</v>
      </c>
      <c r="J5341">
        <v>4.7</v>
      </c>
      <c r="K5341">
        <v>158</v>
      </c>
      <c r="L5341" t="s">
        <v>20764</v>
      </c>
      <c r="M5341" t="s">
        <v>679</v>
      </c>
      <c r="N5341">
        <v>13204</v>
      </c>
      <c r="O5341" t="s">
        <v>40</v>
      </c>
      <c r="P5341">
        <v>4.5999999999999996</v>
      </c>
      <c r="Q5341">
        <v>4.5999999999999996</v>
      </c>
      <c r="R5341">
        <v>4.5</v>
      </c>
      <c r="S5341">
        <v>4.4000000000000004</v>
      </c>
      <c r="T5341">
        <v>4.5999999999999996</v>
      </c>
      <c r="U5341">
        <v>4.5</v>
      </c>
      <c r="V5341" t="s">
        <v>20765</v>
      </c>
      <c r="W5341" t="s">
        <v>455</v>
      </c>
      <c r="X5341" t="s">
        <v>124</v>
      </c>
      <c r="Y5341">
        <v>25</v>
      </c>
      <c r="Z5341">
        <v>30</v>
      </c>
      <c r="AA5341" t="s">
        <v>44</v>
      </c>
      <c r="AB5341" t="s">
        <v>151</v>
      </c>
      <c r="AC5341" t="s">
        <v>79</v>
      </c>
      <c r="AD5341" t="s">
        <v>20766</v>
      </c>
      <c r="AE5341" t="s">
        <v>20767</v>
      </c>
      <c r="AF5341">
        <v>19770</v>
      </c>
    </row>
    <row r="5342" spans="1:32" x14ac:dyDescent="0.35">
      <c r="A5342">
        <v>2021</v>
      </c>
      <c r="B5342" t="s">
        <v>409</v>
      </c>
      <c r="C5342" t="s">
        <v>17727</v>
      </c>
      <c r="D5342" t="s">
        <v>34</v>
      </c>
      <c r="E5342" t="s">
        <v>5067</v>
      </c>
      <c r="F5342">
        <v>4.9000000000000004</v>
      </c>
      <c r="G5342">
        <v>57</v>
      </c>
      <c r="H5342" t="s">
        <v>36</v>
      </c>
      <c r="I5342" t="s">
        <v>9019</v>
      </c>
      <c r="J5342">
        <v>4.2</v>
      </c>
      <c r="K5342">
        <v>1714</v>
      </c>
      <c r="L5342" t="s">
        <v>9020</v>
      </c>
      <c r="M5342" t="s">
        <v>472</v>
      </c>
      <c r="N5342">
        <v>33063</v>
      </c>
      <c r="O5342" t="s">
        <v>40</v>
      </c>
      <c r="P5342">
        <v>4.9000000000000004</v>
      </c>
      <c r="Q5342">
        <v>4.9000000000000004</v>
      </c>
      <c r="R5342">
        <v>4.9000000000000004</v>
      </c>
      <c r="S5342">
        <v>4.5999999999999996</v>
      </c>
      <c r="T5342">
        <v>5</v>
      </c>
      <c r="U5342">
        <v>5</v>
      </c>
      <c r="V5342" t="s">
        <v>14969</v>
      </c>
      <c r="W5342" t="s">
        <v>42</v>
      </c>
      <c r="X5342" t="s">
        <v>55</v>
      </c>
      <c r="Y5342">
        <v>16</v>
      </c>
      <c r="Z5342">
        <v>23</v>
      </c>
      <c r="AA5342" t="s">
        <v>44</v>
      </c>
      <c r="AB5342" t="s">
        <v>45</v>
      </c>
      <c r="AC5342" t="s">
        <v>474</v>
      </c>
      <c r="AD5342" t="s">
        <v>20768</v>
      </c>
      <c r="AE5342" t="s">
        <v>20769</v>
      </c>
      <c r="AF5342">
        <v>11440</v>
      </c>
    </row>
    <row r="5343" spans="1:32" x14ac:dyDescent="0.35">
      <c r="A5343">
        <v>2021</v>
      </c>
      <c r="B5343" t="s">
        <v>288</v>
      </c>
      <c r="C5343" t="s">
        <v>15216</v>
      </c>
      <c r="D5343" t="s">
        <v>34</v>
      </c>
      <c r="E5343" t="s">
        <v>20770</v>
      </c>
      <c r="F5343">
        <v>5</v>
      </c>
      <c r="G5343">
        <v>4</v>
      </c>
      <c r="H5343" t="s">
        <v>36</v>
      </c>
      <c r="I5343" t="s">
        <v>4298</v>
      </c>
      <c r="J5343">
        <v>4.7</v>
      </c>
      <c r="K5343">
        <v>163</v>
      </c>
      <c r="L5343" t="s">
        <v>4299</v>
      </c>
      <c r="M5343" t="s">
        <v>472</v>
      </c>
      <c r="N5343">
        <v>33181</v>
      </c>
      <c r="O5343" t="s">
        <v>40</v>
      </c>
      <c r="P5343">
        <v>5</v>
      </c>
      <c r="Q5343">
        <v>5</v>
      </c>
      <c r="R5343">
        <v>5</v>
      </c>
      <c r="S5343">
        <v>5</v>
      </c>
      <c r="T5343">
        <v>4.8</v>
      </c>
      <c r="U5343">
        <v>5</v>
      </c>
      <c r="V5343" t="s">
        <v>2484</v>
      </c>
      <c r="W5343" t="s">
        <v>1613</v>
      </c>
      <c r="X5343" t="s">
        <v>124</v>
      </c>
      <c r="Y5343">
        <v>24</v>
      </c>
      <c r="Z5343">
        <v>31</v>
      </c>
      <c r="AA5343" t="s">
        <v>44</v>
      </c>
      <c r="AB5343" t="s">
        <v>113</v>
      </c>
      <c r="AC5343" t="s">
        <v>3082</v>
      </c>
      <c r="AD5343" t="s">
        <v>20771</v>
      </c>
      <c r="AE5343" t="s">
        <v>20772</v>
      </c>
      <c r="AF5343">
        <v>14372</v>
      </c>
    </row>
    <row r="5344" spans="1:32" x14ac:dyDescent="0.35">
      <c r="A5344">
        <v>2020</v>
      </c>
      <c r="B5344" t="s">
        <v>525</v>
      </c>
      <c r="C5344" t="s">
        <v>7534</v>
      </c>
      <c r="D5344" t="s">
        <v>34</v>
      </c>
      <c r="E5344" t="s">
        <v>20773</v>
      </c>
      <c r="F5344">
        <v>4.8</v>
      </c>
      <c r="G5344">
        <v>211</v>
      </c>
      <c r="H5344" t="s">
        <v>36</v>
      </c>
      <c r="I5344" t="s">
        <v>20774</v>
      </c>
      <c r="J5344">
        <v>4.7</v>
      </c>
      <c r="K5344">
        <v>296</v>
      </c>
      <c r="L5344" t="s">
        <v>20775</v>
      </c>
      <c r="M5344" t="s">
        <v>538</v>
      </c>
      <c r="N5344">
        <v>18104</v>
      </c>
      <c r="O5344" t="s">
        <v>53</v>
      </c>
      <c r="P5344">
        <v>4.9000000000000004</v>
      </c>
      <c r="Q5344">
        <v>4.9000000000000004</v>
      </c>
      <c r="R5344">
        <v>4.8</v>
      </c>
      <c r="S5344">
        <v>4.7</v>
      </c>
      <c r="T5344">
        <v>4.9000000000000004</v>
      </c>
      <c r="U5344">
        <v>4.9000000000000004</v>
      </c>
      <c r="V5344" t="s">
        <v>2166</v>
      </c>
      <c r="W5344" t="s">
        <v>76</v>
      </c>
      <c r="X5344" t="s">
        <v>124</v>
      </c>
      <c r="Y5344">
        <v>19</v>
      </c>
      <c r="Z5344">
        <v>24</v>
      </c>
      <c r="AA5344" t="s">
        <v>44</v>
      </c>
      <c r="AB5344" t="s">
        <v>45</v>
      </c>
      <c r="AC5344" t="s">
        <v>1211</v>
      </c>
      <c r="AD5344" t="s">
        <v>20776</v>
      </c>
      <c r="AE5344">
        <v>20495</v>
      </c>
      <c r="AF5344">
        <v>63938</v>
      </c>
    </row>
    <row r="5345" spans="1:32" x14ac:dyDescent="0.35">
      <c r="A5345">
        <v>2020</v>
      </c>
      <c r="B5345" t="s">
        <v>32</v>
      </c>
      <c r="C5345" t="s">
        <v>1771</v>
      </c>
      <c r="D5345" t="s">
        <v>34</v>
      </c>
      <c r="E5345" t="s">
        <v>20777</v>
      </c>
      <c r="F5345">
        <v>4.7</v>
      </c>
      <c r="G5345">
        <v>233</v>
      </c>
      <c r="H5345" t="s">
        <v>36</v>
      </c>
      <c r="I5345" t="s">
        <v>6105</v>
      </c>
      <c r="J5345">
        <v>4.5</v>
      </c>
      <c r="K5345">
        <v>427</v>
      </c>
      <c r="L5345" t="s">
        <v>6106</v>
      </c>
      <c r="M5345" t="s">
        <v>538</v>
      </c>
      <c r="N5345">
        <v>19124</v>
      </c>
      <c r="O5345" t="s">
        <v>40</v>
      </c>
      <c r="P5345">
        <v>4.7</v>
      </c>
      <c r="Q5345">
        <v>4.7</v>
      </c>
      <c r="R5345">
        <v>4.7</v>
      </c>
      <c r="S5345">
        <v>4.7</v>
      </c>
      <c r="T5345">
        <v>4.8</v>
      </c>
      <c r="U5345">
        <v>4.8</v>
      </c>
      <c r="V5345" t="s">
        <v>144</v>
      </c>
      <c r="W5345" t="s">
        <v>42</v>
      </c>
      <c r="X5345" t="s">
        <v>43</v>
      </c>
      <c r="Y5345">
        <v>30</v>
      </c>
      <c r="Z5345">
        <v>38</v>
      </c>
      <c r="AA5345" t="s">
        <v>44</v>
      </c>
      <c r="AB5345" t="s">
        <v>78</v>
      </c>
      <c r="AC5345" t="s">
        <v>3390</v>
      </c>
      <c r="AD5345" t="s">
        <v>20778</v>
      </c>
      <c r="AE5345">
        <v>10754</v>
      </c>
      <c r="AF5345">
        <v>40513</v>
      </c>
    </row>
    <row r="5346" spans="1:32" x14ac:dyDescent="0.35">
      <c r="A5346">
        <v>2019</v>
      </c>
      <c r="B5346" t="s">
        <v>257</v>
      </c>
      <c r="C5346" t="s">
        <v>2999</v>
      </c>
      <c r="D5346" t="s">
        <v>34</v>
      </c>
      <c r="E5346" t="s">
        <v>14497</v>
      </c>
      <c r="F5346">
        <v>5</v>
      </c>
      <c r="G5346">
        <v>5</v>
      </c>
      <c r="H5346" t="s">
        <v>36</v>
      </c>
      <c r="I5346" t="s">
        <v>20779</v>
      </c>
      <c r="J5346">
        <v>4.7</v>
      </c>
      <c r="K5346">
        <v>170</v>
      </c>
      <c r="L5346" t="s">
        <v>20780</v>
      </c>
      <c r="M5346" t="s">
        <v>604</v>
      </c>
      <c r="N5346" s="1" t="s">
        <v>20781</v>
      </c>
      <c r="O5346" t="s">
        <v>94</v>
      </c>
      <c r="P5346">
        <v>5</v>
      </c>
      <c r="Q5346">
        <v>5</v>
      </c>
      <c r="R5346">
        <v>5</v>
      </c>
      <c r="S5346">
        <v>5</v>
      </c>
      <c r="T5346">
        <v>5</v>
      </c>
      <c r="U5346">
        <v>5</v>
      </c>
      <c r="V5346" t="s">
        <v>1179</v>
      </c>
      <c r="W5346" t="s">
        <v>42</v>
      </c>
      <c r="X5346" t="s">
        <v>124</v>
      </c>
      <c r="Y5346">
        <v>17</v>
      </c>
      <c r="Z5346">
        <v>25</v>
      </c>
      <c r="AA5346" t="s">
        <v>44</v>
      </c>
      <c r="AB5346" t="s">
        <v>45</v>
      </c>
      <c r="AC5346" t="s">
        <v>982</v>
      </c>
      <c r="AD5346" t="s">
        <v>20782</v>
      </c>
      <c r="AE5346" t="s">
        <v>20783</v>
      </c>
      <c r="AF5346">
        <v>32356</v>
      </c>
    </row>
    <row r="5347" spans="1:32" x14ac:dyDescent="0.35">
      <c r="A5347">
        <v>2011</v>
      </c>
      <c r="B5347" t="s">
        <v>257</v>
      </c>
      <c r="C5347" t="s">
        <v>2322</v>
      </c>
      <c r="D5347" t="s">
        <v>34</v>
      </c>
      <c r="E5347" t="s">
        <v>12597</v>
      </c>
      <c r="F5347">
        <v>4.3</v>
      </c>
      <c r="G5347">
        <v>86</v>
      </c>
      <c r="H5347" t="s">
        <v>36</v>
      </c>
      <c r="I5347" t="s">
        <v>12598</v>
      </c>
      <c r="J5347">
        <v>4.5999999999999996</v>
      </c>
      <c r="K5347">
        <v>140</v>
      </c>
      <c r="L5347" t="s">
        <v>12599</v>
      </c>
      <c r="M5347" t="s">
        <v>604</v>
      </c>
      <c r="N5347" s="1" t="s">
        <v>8234</v>
      </c>
      <c r="O5347" t="s">
        <v>75</v>
      </c>
      <c r="P5347">
        <v>4.5</v>
      </c>
      <c r="Q5347">
        <v>4.5</v>
      </c>
      <c r="R5347">
        <v>4.4000000000000004</v>
      </c>
      <c r="S5347">
        <v>4</v>
      </c>
      <c r="T5347">
        <v>4.5999999999999996</v>
      </c>
      <c r="U5347">
        <v>3.9</v>
      </c>
      <c r="V5347" t="s">
        <v>1179</v>
      </c>
      <c r="W5347" t="s">
        <v>42</v>
      </c>
      <c r="X5347" t="s">
        <v>124</v>
      </c>
      <c r="Y5347">
        <v>16</v>
      </c>
      <c r="Z5347">
        <v>23</v>
      </c>
      <c r="AA5347" t="s">
        <v>44</v>
      </c>
      <c r="AB5347" t="s">
        <v>45</v>
      </c>
      <c r="AC5347" t="s">
        <v>264</v>
      </c>
      <c r="AD5347" t="s">
        <v>12600</v>
      </c>
      <c r="AE5347">
        <v>401907</v>
      </c>
      <c r="AF5347">
        <v>88560</v>
      </c>
    </row>
    <row r="5348" spans="1:32" x14ac:dyDescent="0.35">
      <c r="A5348">
        <v>2021</v>
      </c>
      <c r="B5348" t="s">
        <v>409</v>
      </c>
      <c r="C5348" t="s">
        <v>1691</v>
      </c>
      <c r="D5348" t="s">
        <v>4178</v>
      </c>
      <c r="E5348" t="s">
        <v>20784</v>
      </c>
      <c r="F5348">
        <v>4.7</v>
      </c>
      <c r="G5348">
        <v>58</v>
      </c>
      <c r="H5348" t="s">
        <v>36</v>
      </c>
      <c r="I5348" t="s">
        <v>20785</v>
      </c>
      <c r="J5348">
        <v>4.8</v>
      </c>
      <c r="K5348">
        <v>532</v>
      </c>
      <c r="L5348" t="s">
        <v>20786</v>
      </c>
      <c r="M5348" t="s">
        <v>2335</v>
      </c>
      <c r="N5348" s="1" t="s">
        <v>20787</v>
      </c>
      <c r="O5348" t="s">
        <v>53</v>
      </c>
      <c r="P5348">
        <v>4.7</v>
      </c>
      <c r="Q5348">
        <v>4.7</v>
      </c>
      <c r="R5348">
        <v>4.7</v>
      </c>
      <c r="S5348">
        <v>4.5</v>
      </c>
      <c r="T5348">
        <v>4.7</v>
      </c>
      <c r="U5348">
        <v>4.7</v>
      </c>
      <c r="V5348" t="s">
        <v>1058</v>
      </c>
      <c r="W5348" t="s">
        <v>42</v>
      </c>
      <c r="X5348" t="s">
        <v>55</v>
      </c>
      <c r="Y5348">
        <v>18</v>
      </c>
      <c r="Z5348">
        <v>25</v>
      </c>
      <c r="AA5348" t="s">
        <v>44</v>
      </c>
      <c r="AB5348" t="s">
        <v>45</v>
      </c>
      <c r="AC5348" t="s">
        <v>474</v>
      </c>
      <c r="AD5348" t="s">
        <v>20788</v>
      </c>
      <c r="AE5348">
        <v>904085</v>
      </c>
      <c r="AF5348">
        <v>18654</v>
      </c>
    </row>
    <row r="5349" spans="1:32" x14ac:dyDescent="0.35">
      <c r="A5349">
        <v>2019</v>
      </c>
      <c r="B5349" t="s">
        <v>516</v>
      </c>
      <c r="C5349" t="s">
        <v>517</v>
      </c>
      <c r="D5349" t="s">
        <v>34</v>
      </c>
      <c r="E5349" t="s">
        <v>2169</v>
      </c>
      <c r="F5349">
        <v>4.8</v>
      </c>
      <c r="G5349">
        <v>230</v>
      </c>
      <c r="H5349" t="s">
        <v>36</v>
      </c>
      <c r="I5349" t="s">
        <v>5724</v>
      </c>
      <c r="J5349">
        <v>4.5</v>
      </c>
      <c r="K5349">
        <v>1227</v>
      </c>
      <c r="L5349" t="s">
        <v>5725</v>
      </c>
      <c r="M5349" t="s">
        <v>699</v>
      </c>
      <c r="N5349" s="1" t="s">
        <v>5726</v>
      </c>
      <c r="O5349" t="s">
        <v>53</v>
      </c>
      <c r="P5349">
        <v>4.8</v>
      </c>
      <c r="Q5349">
        <v>4.8</v>
      </c>
      <c r="R5349">
        <v>4.8</v>
      </c>
      <c r="S5349">
        <v>4.8</v>
      </c>
      <c r="T5349">
        <v>4.9000000000000004</v>
      </c>
      <c r="U5349">
        <v>4.8</v>
      </c>
      <c r="V5349" t="s">
        <v>4591</v>
      </c>
      <c r="W5349" t="s">
        <v>42</v>
      </c>
      <c r="X5349" t="s">
        <v>124</v>
      </c>
      <c r="Y5349">
        <v>24</v>
      </c>
      <c r="Z5349">
        <v>30</v>
      </c>
      <c r="AA5349" t="s">
        <v>44</v>
      </c>
      <c r="AB5349" t="s">
        <v>151</v>
      </c>
      <c r="AC5349" t="s">
        <v>522</v>
      </c>
      <c r="AD5349" t="s">
        <v>20789</v>
      </c>
      <c r="AE5349">
        <v>599567</v>
      </c>
      <c r="AF5349">
        <v>23721</v>
      </c>
    </row>
    <row r="5350" spans="1:32" x14ac:dyDescent="0.35">
      <c r="A5350">
        <v>2019</v>
      </c>
      <c r="B5350" t="s">
        <v>732</v>
      </c>
      <c r="C5350" t="s">
        <v>4693</v>
      </c>
      <c r="D5350" t="s">
        <v>34</v>
      </c>
      <c r="E5350" t="s">
        <v>15067</v>
      </c>
      <c r="F5350">
        <v>4.5</v>
      </c>
      <c r="G5350">
        <v>120</v>
      </c>
      <c r="H5350" t="s">
        <v>36</v>
      </c>
      <c r="I5350" t="s">
        <v>8289</v>
      </c>
      <c r="J5350">
        <v>4.5</v>
      </c>
      <c r="K5350">
        <v>92</v>
      </c>
      <c r="L5350" t="s">
        <v>8290</v>
      </c>
      <c r="M5350" t="s">
        <v>699</v>
      </c>
      <c r="N5350" s="1" t="s">
        <v>8291</v>
      </c>
      <c r="O5350" t="s">
        <v>53</v>
      </c>
      <c r="P5350">
        <v>4.5999999999999996</v>
      </c>
      <c r="Q5350">
        <v>4.4000000000000004</v>
      </c>
      <c r="R5350">
        <v>4.5999999999999996</v>
      </c>
      <c r="S5350">
        <v>4.2</v>
      </c>
      <c r="T5350">
        <v>4.7</v>
      </c>
      <c r="U5350">
        <v>4.4000000000000004</v>
      </c>
      <c r="V5350" t="s">
        <v>1422</v>
      </c>
      <c r="W5350" t="s">
        <v>455</v>
      </c>
      <c r="X5350" t="s">
        <v>55</v>
      </c>
      <c r="Y5350">
        <v>15</v>
      </c>
      <c r="Z5350">
        <v>21</v>
      </c>
      <c r="AA5350" t="s">
        <v>44</v>
      </c>
      <c r="AB5350" t="s">
        <v>56</v>
      </c>
      <c r="AC5350" t="s">
        <v>737</v>
      </c>
      <c r="AD5350" t="s">
        <v>20790</v>
      </c>
      <c r="AE5350" t="s">
        <v>20791</v>
      </c>
      <c r="AF5350">
        <v>85822</v>
      </c>
    </row>
    <row r="5351" spans="1:32" x14ac:dyDescent="0.35">
      <c r="A5351">
        <v>2015</v>
      </c>
      <c r="B5351" t="s">
        <v>585</v>
      </c>
      <c r="C5351" t="s">
        <v>2242</v>
      </c>
      <c r="D5351" t="s">
        <v>34</v>
      </c>
      <c r="E5351" t="s">
        <v>4103</v>
      </c>
      <c r="F5351">
        <v>4.7</v>
      </c>
      <c r="G5351">
        <v>32</v>
      </c>
      <c r="H5351" t="s">
        <v>36</v>
      </c>
      <c r="I5351" t="s">
        <v>13886</v>
      </c>
      <c r="J5351">
        <v>4.7</v>
      </c>
      <c r="K5351">
        <v>798</v>
      </c>
      <c r="L5351" t="s">
        <v>13887</v>
      </c>
      <c r="M5351" t="s">
        <v>699</v>
      </c>
      <c r="N5351" s="1" t="s">
        <v>13888</v>
      </c>
      <c r="O5351" t="s">
        <v>94</v>
      </c>
      <c r="P5351">
        <v>4.8</v>
      </c>
      <c r="Q5351">
        <v>4.8</v>
      </c>
      <c r="R5351">
        <v>4.9000000000000004</v>
      </c>
      <c r="S5351">
        <v>4.3</v>
      </c>
      <c r="T5351">
        <v>4.8</v>
      </c>
      <c r="U5351">
        <v>4.7</v>
      </c>
      <c r="V5351" t="s">
        <v>13889</v>
      </c>
      <c r="W5351" t="s">
        <v>13890</v>
      </c>
      <c r="X5351" t="s">
        <v>124</v>
      </c>
      <c r="Y5351">
        <v>17</v>
      </c>
      <c r="Z5351">
        <v>23</v>
      </c>
      <c r="AA5351" t="s">
        <v>44</v>
      </c>
      <c r="AB5351" t="s">
        <v>294</v>
      </c>
      <c r="AC5351" t="s">
        <v>714</v>
      </c>
      <c r="AD5351" t="s">
        <v>13891</v>
      </c>
      <c r="AE5351" t="s">
        <v>13892</v>
      </c>
      <c r="AF5351">
        <v>54393</v>
      </c>
    </row>
    <row r="5352" spans="1:32" x14ac:dyDescent="0.35">
      <c r="A5352">
        <v>2020</v>
      </c>
      <c r="B5352" t="s">
        <v>69</v>
      </c>
      <c r="C5352" t="s">
        <v>1537</v>
      </c>
      <c r="D5352" t="s">
        <v>34</v>
      </c>
      <c r="E5352" t="s">
        <v>835</v>
      </c>
      <c r="F5352">
        <v>4.8</v>
      </c>
      <c r="G5352">
        <v>269</v>
      </c>
      <c r="H5352" t="s">
        <v>36</v>
      </c>
      <c r="I5352" t="s">
        <v>20792</v>
      </c>
      <c r="J5352">
        <v>4.5999999999999996</v>
      </c>
      <c r="K5352">
        <v>203</v>
      </c>
      <c r="L5352" t="s">
        <v>20793</v>
      </c>
      <c r="M5352" t="s">
        <v>699</v>
      </c>
      <c r="N5352" s="1" t="s">
        <v>20794</v>
      </c>
      <c r="O5352" t="s">
        <v>53</v>
      </c>
      <c r="P5352">
        <v>4.9000000000000004</v>
      </c>
      <c r="Q5352">
        <v>4.8</v>
      </c>
      <c r="R5352">
        <v>4.8</v>
      </c>
      <c r="S5352">
        <v>4.8</v>
      </c>
      <c r="T5352">
        <v>4.9000000000000004</v>
      </c>
      <c r="U5352">
        <v>4.9000000000000004</v>
      </c>
      <c r="V5352" t="s">
        <v>317</v>
      </c>
      <c r="W5352" t="s">
        <v>42</v>
      </c>
      <c r="X5352" t="s">
        <v>124</v>
      </c>
      <c r="Y5352">
        <v>27</v>
      </c>
      <c r="Z5352">
        <v>32</v>
      </c>
      <c r="AA5352" t="s">
        <v>44</v>
      </c>
      <c r="AB5352" t="s">
        <v>78</v>
      </c>
      <c r="AC5352" t="s">
        <v>79</v>
      </c>
      <c r="AD5352" t="s">
        <v>20795</v>
      </c>
      <c r="AE5352" t="s">
        <v>20796</v>
      </c>
      <c r="AF5352">
        <v>24776</v>
      </c>
    </row>
    <row r="5353" spans="1:32" x14ac:dyDescent="0.35">
      <c r="A5353">
        <v>2019</v>
      </c>
      <c r="B5353" t="s">
        <v>32</v>
      </c>
      <c r="C5353" t="s">
        <v>5754</v>
      </c>
      <c r="D5353" t="s">
        <v>34</v>
      </c>
      <c r="E5353" t="s">
        <v>20797</v>
      </c>
      <c r="F5353">
        <v>4.8</v>
      </c>
      <c r="G5353">
        <v>189</v>
      </c>
      <c r="H5353" t="s">
        <v>36</v>
      </c>
      <c r="I5353" t="s">
        <v>8733</v>
      </c>
      <c r="J5353">
        <v>4.7</v>
      </c>
      <c r="K5353">
        <v>1487</v>
      </c>
      <c r="L5353" t="s">
        <v>8734</v>
      </c>
      <c r="M5353" t="s">
        <v>39</v>
      </c>
      <c r="N5353">
        <v>91355</v>
      </c>
      <c r="O5353" t="s">
        <v>94</v>
      </c>
      <c r="P5353">
        <v>4.8</v>
      </c>
      <c r="Q5353">
        <v>4.7</v>
      </c>
      <c r="R5353">
        <v>4.8</v>
      </c>
      <c r="S5353">
        <v>4.7</v>
      </c>
      <c r="T5353">
        <v>4.8</v>
      </c>
      <c r="U5353">
        <v>4.9000000000000004</v>
      </c>
      <c r="V5353" t="s">
        <v>1133</v>
      </c>
      <c r="W5353" t="s">
        <v>77</v>
      </c>
      <c r="X5353" t="s">
        <v>1510</v>
      </c>
      <c r="Y5353">
        <v>17</v>
      </c>
      <c r="Z5353">
        <v>20</v>
      </c>
      <c r="AA5353" t="s">
        <v>44</v>
      </c>
      <c r="AB5353" t="s">
        <v>96</v>
      </c>
      <c r="AC5353" t="s">
        <v>97</v>
      </c>
      <c r="AD5353" t="s">
        <v>20798</v>
      </c>
      <c r="AE5353" t="s">
        <v>20799</v>
      </c>
      <c r="AF5353">
        <v>46417</v>
      </c>
    </row>
    <row r="5354" spans="1:32" x14ac:dyDescent="0.35">
      <c r="A5354">
        <v>2020</v>
      </c>
      <c r="B5354" t="s">
        <v>339</v>
      </c>
      <c r="C5354" t="s">
        <v>2674</v>
      </c>
      <c r="D5354" t="s">
        <v>34</v>
      </c>
      <c r="E5354" t="s">
        <v>1486</v>
      </c>
      <c r="F5354">
        <v>4.0999999999999996</v>
      </c>
      <c r="G5354">
        <v>16</v>
      </c>
      <c r="H5354" t="s">
        <v>36</v>
      </c>
      <c r="I5354" t="s">
        <v>5283</v>
      </c>
      <c r="J5354">
        <v>4.3</v>
      </c>
      <c r="K5354">
        <v>500</v>
      </c>
      <c r="L5354" t="s">
        <v>5284</v>
      </c>
      <c r="M5354" t="s">
        <v>39</v>
      </c>
      <c r="N5354">
        <v>91367</v>
      </c>
      <c r="O5354" t="s">
        <v>53</v>
      </c>
      <c r="P5354">
        <v>4.5999999999999996</v>
      </c>
      <c r="Q5354">
        <v>4.5</v>
      </c>
      <c r="R5354">
        <v>3.7</v>
      </c>
      <c r="S5354">
        <v>3.7</v>
      </c>
      <c r="T5354">
        <v>4.7</v>
      </c>
      <c r="U5354">
        <v>3.5</v>
      </c>
      <c r="V5354" t="s">
        <v>504</v>
      </c>
      <c r="W5354" t="s">
        <v>505</v>
      </c>
      <c r="X5354" t="s">
        <v>1926</v>
      </c>
      <c r="Y5354">
        <v>20</v>
      </c>
      <c r="Z5354">
        <v>27</v>
      </c>
      <c r="AA5354" t="s">
        <v>44</v>
      </c>
      <c r="AB5354" t="s">
        <v>198</v>
      </c>
      <c r="AC5354" t="s">
        <v>1614</v>
      </c>
      <c r="AD5354" t="s">
        <v>8738</v>
      </c>
      <c r="AE5354" t="s">
        <v>8739</v>
      </c>
      <c r="AF5354">
        <v>33960</v>
      </c>
    </row>
    <row r="5355" spans="1:32" x14ac:dyDescent="0.35">
      <c r="A5355">
        <v>2020</v>
      </c>
      <c r="B5355" t="s">
        <v>257</v>
      </c>
      <c r="C5355" t="s">
        <v>3668</v>
      </c>
      <c r="D5355" t="s">
        <v>34</v>
      </c>
      <c r="E5355" t="s">
        <v>20800</v>
      </c>
      <c r="F5355">
        <v>4.9000000000000004</v>
      </c>
      <c r="G5355">
        <v>29</v>
      </c>
      <c r="H5355" t="s">
        <v>36</v>
      </c>
      <c r="I5355" t="s">
        <v>17675</v>
      </c>
      <c r="J5355">
        <v>4.5</v>
      </c>
      <c r="K5355">
        <v>923</v>
      </c>
      <c r="L5355" t="s">
        <v>17676</v>
      </c>
      <c r="M5355" t="s">
        <v>39</v>
      </c>
      <c r="N5355">
        <v>91016</v>
      </c>
      <c r="O5355" t="s">
        <v>40</v>
      </c>
      <c r="P5355">
        <v>4.8</v>
      </c>
      <c r="Q5355">
        <v>4.8</v>
      </c>
      <c r="R5355">
        <v>5</v>
      </c>
      <c r="S5355">
        <v>4.7</v>
      </c>
      <c r="T5355">
        <v>4.9000000000000004</v>
      </c>
      <c r="U5355">
        <v>4.9000000000000004</v>
      </c>
      <c r="V5355" t="s">
        <v>262</v>
      </c>
      <c r="W5355" t="s">
        <v>42</v>
      </c>
      <c r="X5355" t="s">
        <v>95</v>
      </c>
      <c r="Y5355">
        <v>22</v>
      </c>
      <c r="Z5355">
        <v>30</v>
      </c>
      <c r="AA5355" t="s">
        <v>44</v>
      </c>
      <c r="AB5355" t="s">
        <v>45</v>
      </c>
      <c r="AC5355" t="s">
        <v>264</v>
      </c>
      <c r="AD5355" t="s">
        <v>20801</v>
      </c>
      <c r="AE5355" t="s">
        <v>20802</v>
      </c>
      <c r="AF5355">
        <v>21952</v>
      </c>
    </row>
    <row r="5356" spans="1:32" x14ac:dyDescent="0.35">
      <c r="A5356">
        <v>2020</v>
      </c>
      <c r="B5356" t="s">
        <v>48</v>
      </c>
      <c r="C5356" t="s">
        <v>179</v>
      </c>
      <c r="D5356" t="s">
        <v>34</v>
      </c>
      <c r="E5356" t="s">
        <v>20803</v>
      </c>
      <c r="F5356">
        <v>4.5</v>
      </c>
      <c r="G5356">
        <v>248</v>
      </c>
      <c r="H5356" t="s">
        <v>36</v>
      </c>
      <c r="I5356" t="s">
        <v>20804</v>
      </c>
      <c r="J5356">
        <v>2.6</v>
      </c>
      <c r="K5356">
        <v>8</v>
      </c>
      <c r="L5356" t="s">
        <v>20805</v>
      </c>
      <c r="M5356" t="s">
        <v>39</v>
      </c>
      <c r="N5356">
        <v>91710</v>
      </c>
      <c r="O5356" t="s">
        <v>53</v>
      </c>
      <c r="P5356">
        <v>4.7</v>
      </c>
      <c r="Q5356">
        <v>4.5999999999999996</v>
      </c>
      <c r="R5356">
        <v>4.5</v>
      </c>
      <c r="S5356">
        <v>4.3</v>
      </c>
      <c r="T5356">
        <v>4.7</v>
      </c>
      <c r="U5356">
        <v>4.3</v>
      </c>
      <c r="V5356" t="s">
        <v>262</v>
      </c>
      <c r="W5356" t="s">
        <v>3447</v>
      </c>
      <c r="X5356" t="s">
        <v>95</v>
      </c>
      <c r="Y5356">
        <v>21</v>
      </c>
      <c r="Z5356">
        <v>28</v>
      </c>
      <c r="AA5356" t="s">
        <v>44</v>
      </c>
      <c r="AB5356" t="s">
        <v>56</v>
      </c>
      <c r="AC5356" t="s">
        <v>575</v>
      </c>
      <c r="AD5356" t="s">
        <v>20806</v>
      </c>
      <c r="AE5356" t="s">
        <v>20807</v>
      </c>
      <c r="AF5356">
        <v>19588</v>
      </c>
    </row>
    <row r="5357" spans="1:32" x14ac:dyDescent="0.35">
      <c r="A5357">
        <v>2018</v>
      </c>
      <c r="B5357" t="s">
        <v>69</v>
      </c>
      <c r="C5357" t="s">
        <v>382</v>
      </c>
      <c r="D5357" t="s">
        <v>34</v>
      </c>
      <c r="E5357" t="s">
        <v>20808</v>
      </c>
      <c r="F5357">
        <v>4.8</v>
      </c>
      <c r="G5357">
        <v>546</v>
      </c>
      <c r="H5357" t="s">
        <v>36</v>
      </c>
      <c r="I5357" t="s">
        <v>20809</v>
      </c>
      <c r="J5357">
        <v>5</v>
      </c>
      <c r="K5357">
        <v>1</v>
      </c>
      <c r="L5357" t="s">
        <v>20810</v>
      </c>
      <c r="M5357" t="s">
        <v>39</v>
      </c>
      <c r="N5357">
        <v>92324</v>
      </c>
      <c r="O5357" t="s">
        <v>75</v>
      </c>
      <c r="P5357">
        <v>4.7</v>
      </c>
      <c r="Q5357">
        <v>4.7</v>
      </c>
      <c r="R5357">
        <v>4.8</v>
      </c>
      <c r="S5357">
        <v>4.8</v>
      </c>
      <c r="T5357">
        <v>4.9000000000000004</v>
      </c>
      <c r="U5357">
        <v>4.8</v>
      </c>
      <c r="V5357" t="s">
        <v>42</v>
      </c>
      <c r="W5357" t="s">
        <v>42</v>
      </c>
      <c r="X5357" t="s">
        <v>43</v>
      </c>
      <c r="Y5357">
        <v>31</v>
      </c>
      <c r="Z5357">
        <v>40</v>
      </c>
      <c r="AA5357" t="s">
        <v>44</v>
      </c>
      <c r="AB5357" t="s">
        <v>78</v>
      </c>
      <c r="AC5357" t="s">
        <v>664</v>
      </c>
      <c r="AD5357" t="s">
        <v>20811</v>
      </c>
      <c r="AE5357" t="s">
        <v>20812</v>
      </c>
      <c r="AF5357">
        <v>46751</v>
      </c>
    </row>
    <row r="5358" spans="1:32" x14ac:dyDescent="0.35">
      <c r="A5358">
        <v>2019</v>
      </c>
      <c r="B5358" t="s">
        <v>108</v>
      </c>
      <c r="C5358" t="s">
        <v>1765</v>
      </c>
      <c r="D5358" t="s">
        <v>34</v>
      </c>
      <c r="E5358" t="s">
        <v>20813</v>
      </c>
      <c r="F5358">
        <v>4.0999999999999996</v>
      </c>
      <c r="G5358">
        <v>17</v>
      </c>
      <c r="H5358" t="s">
        <v>36</v>
      </c>
      <c r="I5358" t="s">
        <v>20814</v>
      </c>
      <c r="J5358">
        <v>4.4000000000000004</v>
      </c>
      <c r="K5358">
        <v>906</v>
      </c>
      <c r="L5358" t="s">
        <v>20815</v>
      </c>
      <c r="M5358" t="s">
        <v>74</v>
      </c>
      <c r="N5358">
        <v>89014</v>
      </c>
      <c r="O5358" t="s">
        <v>53</v>
      </c>
      <c r="P5358">
        <v>3.9</v>
      </c>
      <c r="Q5358">
        <v>4</v>
      </c>
      <c r="R5358">
        <v>4.0999999999999996</v>
      </c>
      <c r="S5358">
        <v>3.9</v>
      </c>
      <c r="T5358">
        <v>4.5</v>
      </c>
      <c r="U5358">
        <v>4.3</v>
      </c>
      <c r="V5358" t="s">
        <v>743</v>
      </c>
      <c r="W5358" t="s">
        <v>77</v>
      </c>
      <c r="X5358" t="s">
        <v>43</v>
      </c>
      <c r="Y5358">
        <v>24</v>
      </c>
      <c r="Z5358">
        <v>37</v>
      </c>
      <c r="AA5358" t="s">
        <v>44</v>
      </c>
      <c r="AB5358" t="s">
        <v>294</v>
      </c>
      <c r="AC5358" t="s">
        <v>219</v>
      </c>
      <c r="AD5358" t="s">
        <v>20816</v>
      </c>
      <c r="AE5358" t="s">
        <v>20817</v>
      </c>
      <c r="AF5358">
        <v>37437</v>
      </c>
    </row>
    <row r="5359" spans="1:32" x14ac:dyDescent="0.35">
      <c r="A5359">
        <v>2017</v>
      </c>
      <c r="B5359" t="s">
        <v>288</v>
      </c>
      <c r="C5359" t="s">
        <v>5830</v>
      </c>
      <c r="D5359" t="s">
        <v>34</v>
      </c>
      <c r="E5359" t="s">
        <v>10976</v>
      </c>
      <c r="F5359">
        <v>4.7</v>
      </c>
      <c r="G5359">
        <v>72</v>
      </c>
      <c r="H5359" t="s">
        <v>36</v>
      </c>
      <c r="I5359" t="s">
        <v>20818</v>
      </c>
      <c r="J5359">
        <v>5</v>
      </c>
      <c r="K5359">
        <v>1</v>
      </c>
      <c r="L5359" t="s">
        <v>20819</v>
      </c>
      <c r="M5359" t="s">
        <v>74</v>
      </c>
      <c r="N5359">
        <v>89121</v>
      </c>
      <c r="O5359" t="s">
        <v>94</v>
      </c>
      <c r="P5359">
        <v>4.9000000000000004</v>
      </c>
      <c r="Q5359">
        <v>4.8</v>
      </c>
      <c r="R5359">
        <v>4.7</v>
      </c>
      <c r="S5359">
        <v>4.4000000000000004</v>
      </c>
      <c r="T5359">
        <v>4.7</v>
      </c>
      <c r="U5359">
        <v>4.5999999999999996</v>
      </c>
      <c r="V5359" t="s">
        <v>1618</v>
      </c>
      <c r="W5359" t="s">
        <v>4322</v>
      </c>
      <c r="X5359" t="s">
        <v>124</v>
      </c>
      <c r="Y5359">
        <v>19</v>
      </c>
      <c r="Z5359">
        <v>25</v>
      </c>
      <c r="AA5359" t="s">
        <v>44</v>
      </c>
      <c r="AB5359" t="s">
        <v>45</v>
      </c>
      <c r="AC5359" t="s">
        <v>1740</v>
      </c>
      <c r="AD5359" t="s">
        <v>20820</v>
      </c>
      <c r="AE5359" s="1" t="s">
        <v>20821</v>
      </c>
      <c r="AF5359">
        <v>86067</v>
      </c>
    </row>
    <row r="5360" spans="1:32" x14ac:dyDescent="0.35">
      <c r="A5360">
        <v>2020</v>
      </c>
      <c r="B5360" t="s">
        <v>108</v>
      </c>
      <c r="C5360" t="s">
        <v>5066</v>
      </c>
      <c r="D5360" t="s">
        <v>34</v>
      </c>
      <c r="E5360" t="s">
        <v>20822</v>
      </c>
      <c r="F5360">
        <v>4.0999999999999996</v>
      </c>
      <c r="G5360">
        <v>32</v>
      </c>
      <c r="H5360" t="s">
        <v>36</v>
      </c>
      <c r="I5360" t="s">
        <v>20823</v>
      </c>
      <c r="J5360">
        <v>4.4000000000000004</v>
      </c>
      <c r="K5360">
        <v>141</v>
      </c>
      <c r="L5360" t="s">
        <v>20824</v>
      </c>
      <c r="M5360" t="s">
        <v>39</v>
      </c>
      <c r="N5360">
        <v>95356</v>
      </c>
      <c r="O5360" t="s">
        <v>53</v>
      </c>
      <c r="P5360">
        <v>4.5999999999999996</v>
      </c>
      <c r="Q5360">
        <v>4.7</v>
      </c>
      <c r="R5360">
        <v>4.0999999999999996</v>
      </c>
      <c r="S5360">
        <v>4</v>
      </c>
      <c r="T5360">
        <v>4.5</v>
      </c>
      <c r="U5360">
        <v>3.3</v>
      </c>
      <c r="V5360" t="s">
        <v>712</v>
      </c>
      <c r="W5360" t="s">
        <v>20825</v>
      </c>
      <c r="X5360" t="s">
        <v>124</v>
      </c>
      <c r="Y5360">
        <v>23</v>
      </c>
      <c r="Z5360">
        <v>31</v>
      </c>
      <c r="AA5360" t="s">
        <v>44</v>
      </c>
      <c r="AB5360" t="s">
        <v>463</v>
      </c>
      <c r="AC5360" t="s">
        <v>219</v>
      </c>
      <c r="AD5360" t="s">
        <v>20826</v>
      </c>
      <c r="AE5360">
        <v>2321</v>
      </c>
      <c r="AF5360">
        <v>29470</v>
      </c>
    </row>
    <row r="5361" spans="1:32" x14ac:dyDescent="0.35">
      <c r="A5361">
        <v>2019</v>
      </c>
      <c r="B5361" t="s">
        <v>257</v>
      </c>
      <c r="C5361" t="s">
        <v>1079</v>
      </c>
      <c r="D5361" t="s">
        <v>1080</v>
      </c>
      <c r="E5361" t="s">
        <v>20827</v>
      </c>
      <c r="F5361">
        <v>4.7</v>
      </c>
      <c r="G5361">
        <v>55</v>
      </c>
      <c r="H5361" t="s">
        <v>36</v>
      </c>
      <c r="I5361" t="s">
        <v>8768</v>
      </c>
      <c r="J5361">
        <v>4.5</v>
      </c>
      <c r="K5361">
        <v>1222</v>
      </c>
      <c r="L5361" t="s">
        <v>8769</v>
      </c>
      <c r="M5361" t="s">
        <v>39</v>
      </c>
      <c r="N5361">
        <v>94538</v>
      </c>
      <c r="O5361" t="s">
        <v>53</v>
      </c>
      <c r="P5361">
        <v>5</v>
      </c>
      <c r="Q5361">
        <v>4.9000000000000004</v>
      </c>
      <c r="R5361">
        <v>4.9000000000000004</v>
      </c>
      <c r="S5361">
        <v>4.4000000000000004</v>
      </c>
      <c r="T5361">
        <v>4.7</v>
      </c>
      <c r="U5361">
        <v>4.5999999999999996</v>
      </c>
      <c r="V5361" t="s">
        <v>1179</v>
      </c>
      <c r="W5361" t="s">
        <v>77</v>
      </c>
      <c r="X5361" t="s">
        <v>124</v>
      </c>
      <c r="Y5361">
        <v>20</v>
      </c>
      <c r="Z5361">
        <v>26</v>
      </c>
      <c r="AA5361" t="s">
        <v>44</v>
      </c>
      <c r="AB5361" t="s">
        <v>45</v>
      </c>
      <c r="AC5361" t="s">
        <v>264</v>
      </c>
      <c r="AD5361" t="s">
        <v>20828</v>
      </c>
      <c r="AE5361" t="s">
        <v>20829</v>
      </c>
      <c r="AF5361">
        <v>23503</v>
      </c>
    </row>
    <row r="5362" spans="1:32" x14ac:dyDescent="0.35">
      <c r="A5362">
        <v>2021</v>
      </c>
      <c r="B5362" t="s">
        <v>389</v>
      </c>
      <c r="C5362" t="s">
        <v>2628</v>
      </c>
      <c r="D5362" t="s">
        <v>34</v>
      </c>
      <c r="E5362" t="s">
        <v>20830</v>
      </c>
      <c r="F5362">
        <v>3</v>
      </c>
      <c r="G5362">
        <v>1</v>
      </c>
      <c r="H5362" t="s">
        <v>36</v>
      </c>
      <c r="I5362" t="s">
        <v>20831</v>
      </c>
      <c r="J5362">
        <v>4.8</v>
      </c>
      <c r="K5362">
        <v>2746</v>
      </c>
      <c r="L5362" t="s">
        <v>20832</v>
      </c>
      <c r="M5362" t="s">
        <v>39</v>
      </c>
      <c r="N5362">
        <v>94608</v>
      </c>
      <c r="O5362" t="s">
        <v>53</v>
      </c>
      <c r="P5362">
        <v>3</v>
      </c>
      <c r="Q5362">
        <v>4</v>
      </c>
      <c r="R5362">
        <v>5</v>
      </c>
      <c r="S5362">
        <v>2</v>
      </c>
      <c r="T5362">
        <v>4</v>
      </c>
      <c r="U5362">
        <v>1</v>
      </c>
      <c r="V5362" t="s">
        <v>20833</v>
      </c>
      <c r="W5362" t="s">
        <v>42</v>
      </c>
      <c r="X5362" t="s">
        <v>95</v>
      </c>
      <c r="Y5362">
        <v>150</v>
      </c>
      <c r="Z5362">
        <v>133</v>
      </c>
      <c r="AA5362" t="s">
        <v>77</v>
      </c>
      <c r="AB5362" t="s">
        <v>1228</v>
      </c>
      <c r="AC5362" t="s">
        <v>77</v>
      </c>
      <c r="AD5362" t="s">
        <v>20834</v>
      </c>
      <c r="AE5362" t="s">
        <v>20835</v>
      </c>
      <c r="AF5362">
        <v>21234</v>
      </c>
    </row>
    <row r="5363" spans="1:32" x14ac:dyDescent="0.35">
      <c r="A5363">
        <v>2019</v>
      </c>
      <c r="B5363" t="s">
        <v>69</v>
      </c>
      <c r="C5363" t="s">
        <v>267</v>
      </c>
      <c r="D5363" t="s">
        <v>34</v>
      </c>
      <c r="E5363" t="s">
        <v>20836</v>
      </c>
      <c r="F5363">
        <v>4.5999999999999996</v>
      </c>
      <c r="G5363">
        <v>133</v>
      </c>
      <c r="H5363" t="s">
        <v>36</v>
      </c>
      <c r="I5363" t="s">
        <v>20837</v>
      </c>
      <c r="J5363">
        <v>4.4000000000000004</v>
      </c>
      <c r="K5363">
        <v>299</v>
      </c>
      <c r="L5363" t="s">
        <v>20838</v>
      </c>
      <c r="M5363" t="s">
        <v>39</v>
      </c>
      <c r="N5363">
        <v>94014</v>
      </c>
      <c r="O5363" t="s">
        <v>53</v>
      </c>
      <c r="P5363">
        <v>4.8</v>
      </c>
      <c r="Q5363">
        <v>4.5999999999999996</v>
      </c>
      <c r="R5363">
        <v>4.5</v>
      </c>
      <c r="S5363">
        <v>4.3</v>
      </c>
      <c r="T5363">
        <v>4.7</v>
      </c>
      <c r="U5363">
        <v>4.5</v>
      </c>
      <c r="V5363" t="s">
        <v>9421</v>
      </c>
      <c r="W5363" t="s">
        <v>123</v>
      </c>
      <c r="X5363" t="s">
        <v>43</v>
      </c>
      <c r="Y5363">
        <v>19</v>
      </c>
      <c r="Z5363">
        <v>28</v>
      </c>
      <c r="AA5363" t="s">
        <v>44</v>
      </c>
      <c r="AB5363" t="s">
        <v>125</v>
      </c>
      <c r="AC5363" t="s">
        <v>126</v>
      </c>
      <c r="AD5363" t="s">
        <v>20839</v>
      </c>
      <c r="AE5363" t="s">
        <v>20840</v>
      </c>
      <c r="AF5363">
        <v>16665</v>
      </c>
    </row>
    <row r="5364" spans="1:32" x14ac:dyDescent="0.35">
      <c r="A5364">
        <v>2019</v>
      </c>
      <c r="B5364" t="s">
        <v>32</v>
      </c>
      <c r="C5364" t="s">
        <v>746</v>
      </c>
      <c r="D5364" t="s">
        <v>34</v>
      </c>
      <c r="E5364" t="s">
        <v>20841</v>
      </c>
      <c r="F5364">
        <v>4.8</v>
      </c>
      <c r="G5364">
        <v>309</v>
      </c>
      <c r="H5364" t="s">
        <v>36</v>
      </c>
      <c r="I5364" t="s">
        <v>20842</v>
      </c>
      <c r="J5364">
        <v>4.7</v>
      </c>
      <c r="K5364">
        <v>240</v>
      </c>
      <c r="L5364" t="s">
        <v>20843</v>
      </c>
      <c r="M5364" t="s">
        <v>121</v>
      </c>
      <c r="N5364">
        <v>85388</v>
      </c>
      <c r="O5364" t="s">
        <v>53</v>
      </c>
      <c r="P5364">
        <v>4.8</v>
      </c>
      <c r="Q5364">
        <v>4.7</v>
      </c>
      <c r="R5364">
        <v>4.7</v>
      </c>
      <c r="S5364">
        <v>4.5999999999999996</v>
      </c>
      <c r="T5364">
        <v>4.9000000000000004</v>
      </c>
      <c r="U5364">
        <v>4.8</v>
      </c>
      <c r="V5364" t="s">
        <v>1133</v>
      </c>
      <c r="W5364" t="s">
        <v>1825</v>
      </c>
      <c r="X5364" t="s">
        <v>43</v>
      </c>
      <c r="Y5364">
        <v>28</v>
      </c>
      <c r="Z5364">
        <v>39</v>
      </c>
      <c r="AA5364" t="s">
        <v>44</v>
      </c>
      <c r="AB5364" t="s">
        <v>45</v>
      </c>
      <c r="AC5364" t="s">
        <v>750</v>
      </c>
      <c r="AD5364" t="s">
        <v>20844</v>
      </c>
      <c r="AE5364" t="s">
        <v>20845</v>
      </c>
      <c r="AF5364">
        <v>14103</v>
      </c>
    </row>
    <row r="5365" spans="1:32" x14ac:dyDescent="0.35">
      <c r="A5365">
        <v>2015</v>
      </c>
      <c r="B5365" t="s">
        <v>81</v>
      </c>
      <c r="C5365" t="s">
        <v>1117</v>
      </c>
      <c r="D5365" t="s">
        <v>34</v>
      </c>
      <c r="E5365" t="s">
        <v>20846</v>
      </c>
      <c r="F5365">
        <v>4.7</v>
      </c>
      <c r="G5365">
        <v>182</v>
      </c>
      <c r="H5365" t="s">
        <v>36</v>
      </c>
      <c r="I5365" t="s">
        <v>20847</v>
      </c>
      <c r="J5365">
        <v>4.7</v>
      </c>
      <c r="K5365">
        <v>96</v>
      </c>
      <c r="L5365" t="s">
        <v>20848</v>
      </c>
      <c r="M5365" t="s">
        <v>121</v>
      </c>
      <c r="N5365">
        <v>85382</v>
      </c>
      <c r="O5365" t="s">
        <v>53</v>
      </c>
      <c r="P5365">
        <v>4.8</v>
      </c>
      <c r="Q5365">
        <v>4.7</v>
      </c>
      <c r="R5365">
        <v>4.7</v>
      </c>
      <c r="S5365">
        <v>4.5999999999999996</v>
      </c>
      <c r="T5365">
        <v>4.7</v>
      </c>
      <c r="U5365">
        <v>4.9000000000000004</v>
      </c>
      <c r="V5365" t="s">
        <v>4529</v>
      </c>
      <c r="W5365" t="s">
        <v>12011</v>
      </c>
      <c r="X5365" t="s">
        <v>43</v>
      </c>
      <c r="Y5365">
        <v>18</v>
      </c>
      <c r="Z5365">
        <v>25</v>
      </c>
      <c r="AA5365" t="s">
        <v>44</v>
      </c>
      <c r="AB5365" t="s">
        <v>151</v>
      </c>
      <c r="AC5365" t="s">
        <v>184</v>
      </c>
      <c r="AD5365" t="s">
        <v>20849</v>
      </c>
      <c r="AE5365" t="s">
        <v>20850</v>
      </c>
      <c r="AF5365">
        <v>36784</v>
      </c>
    </row>
    <row r="5366" spans="1:32" x14ac:dyDescent="0.35">
      <c r="A5366">
        <v>2020</v>
      </c>
      <c r="B5366" t="s">
        <v>32</v>
      </c>
      <c r="C5366" t="s">
        <v>3509</v>
      </c>
      <c r="D5366" t="s">
        <v>34</v>
      </c>
      <c r="E5366" t="s">
        <v>20851</v>
      </c>
      <c r="F5366">
        <v>4.7</v>
      </c>
      <c r="G5366">
        <v>166</v>
      </c>
      <c r="H5366" t="s">
        <v>36</v>
      </c>
      <c r="I5366" t="s">
        <v>203</v>
      </c>
      <c r="J5366">
        <v>3</v>
      </c>
      <c r="K5366">
        <v>2</v>
      </c>
      <c r="L5366" t="s">
        <v>204</v>
      </c>
      <c r="M5366" t="s">
        <v>183</v>
      </c>
      <c r="N5366">
        <v>84115</v>
      </c>
      <c r="O5366" t="s">
        <v>53</v>
      </c>
      <c r="P5366">
        <v>4.8</v>
      </c>
      <c r="Q5366">
        <v>4.8</v>
      </c>
      <c r="R5366">
        <v>4.7</v>
      </c>
      <c r="S5366">
        <v>4.5999999999999996</v>
      </c>
      <c r="T5366">
        <v>4.8</v>
      </c>
      <c r="U5366">
        <v>4.8</v>
      </c>
      <c r="V5366" t="s">
        <v>1133</v>
      </c>
      <c r="W5366" t="s">
        <v>2581</v>
      </c>
      <c r="X5366" t="s">
        <v>43</v>
      </c>
      <c r="Y5366">
        <v>27</v>
      </c>
      <c r="Z5366">
        <v>35</v>
      </c>
      <c r="AA5366" t="s">
        <v>44</v>
      </c>
      <c r="AB5366" t="s">
        <v>45</v>
      </c>
      <c r="AC5366" t="s">
        <v>750</v>
      </c>
      <c r="AD5366" t="s">
        <v>20852</v>
      </c>
      <c r="AE5366" t="s">
        <v>20853</v>
      </c>
      <c r="AF5366">
        <v>47473</v>
      </c>
    </row>
    <row r="5367" spans="1:32" x14ac:dyDescent="0.35">
      <c r="A5367">
        <v>2019</v>
      </c>
      <c r="B5367" t="s">
        <v>69</v>
      </c>
      <c r="C5367" t="s">
        <v>5532</v>
      </c>
      <c r="D5367" t="s">
        <v>34</v>
      </c>
      <c r="E5367" t="s">
        <v>20854</v>
      </c>
      <c r="F5367">
        <v>4.8</v>
      </c>
      <c r="G5367">
        <v>540</v>
      </c>
      <c r="H5367" t="s">
        <v>36</v>
      </c>
      <c r="I5367" t="s">
        <v>17390</v>
      </c>
      <c r="J5367">
        <v>4.7</v>
      </c>
      <c r="K5367">
        <v>1210</v>
      </c>
      <c r="L5367" t="s">
        <v>17391</v>
      </c>
      <c r="M5367" t="s">
        <v>797</v>
      </c>
      <c r="N5367">
        <v>80129</v>
      </c>
      <c r="O5367" t="s">
        <v>53</v>
      </c>
      <c r="P5367">
        <v>4.8</v>
      </c>
      <c r="Q5367">
        <v>4.8</v>
      </c>
      <c r="R5367">
        <v>4.7</v>
      </c>
      <c r="S5367">
        <v>4.7</v>
      </c>
      <c r="T5367">
        <v>4.8</v>
      </c>
      <c r="U5367">
        <v>4.8</v>
      </c>
      <c r="V5367" t="s">
        <v>77</v>
      </c>
      <c r="W5367" t="s">
        <v>76</v>
      </c>
      <c r="X5367" t="s">
        <v>124</v>
      </c>
      <c r="Y5367">
        <v>25</v>
      </c>
      <c r="Z5367">
        <v>31</v>
      </c>
      <c r="AA5367" t="s">
        <v>44</v>
      </c>
      <c r="AB5367" t="s">
        <v>78</v>
      </c>
      <c r="AC5367" t="s">
        <v>464</v>
      </c>
      <c r="AD5367" t="s">
        <v>20855</v>
      </c>
      <c r="AE5367" t="s">
        <v>20856</v>
      </c>
      <c r="AF5367">
        <v>17649</v>
      </c>
    </row>
    <row r="5368" spans="1:32" x14ac:dyDescent="0.35">
      <c r="A5368">
        <v>2019</v>
      </c>
      <c r="B5368" t="s">
        <v>108</v>
      </c>
      <c r="C5368" t="s">
        <v>3601</v>
      </c>
      <c r="D5368" t="s">
        <v>634</v>
      </c>
      <c r="E5368" t="s">
        <v>20857</v>
      </c>
      <c r="F5368">
        <v>4.8</v>
      </c>
      <c r="G5368">
        <v>40</v>
      </c>
      <c r="H5368" t="s">
        <v>36</v>
      </c>
      <c r="I5368" t="s">
        <v>7050</v>
      </c>
      <c r="J5368">
        <v>4.5</v>
      </c>
      <c r="K5368">
        <v>742</v>
      </c>
      <c r="L5368" t="s">
        <v>7051</v>
      </c>
      <c r="M5368" t="s">
        <v>243</v>
      </c>
      <c r="N5368">
        <v>98005</v>
      </c>
      <c r="O5368" t="s">
        <v>53</v>
      </c>
      <c r="P5368">
        <v>4.8</v>
      </c>
      <c r="Q5368">
        <v>4.8</v>
      </c>
      <c r="R5368">
        <v>4.8</v>
      </c>
      <c r="S5368">
        <v>4.5</v>
      </c>
      <c r="T5368">
        <v>4.8</v>
      </c>
      <c r="U5368">
        <v>4.7</v>
      </c>
      <c r="V5368" t="s">
        <v>42</v>
      </c>
      <c r="W5368" t="s">
        <v>77</v>
      </c>
      <c r="X5368" t="s">
        <v>124</v>
      </c>
      <c r="Y5368">
        <v>22</v>
      </c>
      <c r="Z5368">
        <v>33</v>
      </c>
      <c r="AA5368" t="s">
        <v>44</v>
      </c>
      <c r="AB5368" t="s">
        <v>125</v>
      </c>
      <c r="AC5368" t="s">
        <v>219</v>
      </c>
      <c r="AD5368" t="s">
        <v>20858</v>
      </c>
      <c r="AE5368" t="s">
        <v>20859</v>
      </c>
      <c r="AF5368">
        <v>31110</v>
      </c>
    </row>
    <row r="5369" spans="1:32" x14ac:dyDescent="0.35">
      <c r="A5369">
        <v>2017</v>
      </c>
      <c r="B5369" t="s">
        <v>257</v>
      </c>
      <c r="C5369" t="s">
        <v>2959</v>
      </c>
      <c r="D5369" t="s">
        <v>34</v>
      </c>
      <c r="E5369" t="s">
        <v>20860</v>
      </c>
      <c r="F5369">
        <v>4.8</v>
      </c>
      <c r="G5369">
        <v>89</v>
      </c>
      <c r="H5369" t="s">
        <v>36</v>
      </c>
      <c r="I5369" t="s">
        <v>20861</v>
      </c>
      <c r="J5369">
        <v>4.5</v>
      </c>
      <c r="K5369">
        <v>1499</v>
      </c>
      <c r="L5369" t="s">
        <v>20862</v>
      </c>
      <c r="M5369" t="s">
        <v>243</v>
      </c>
      <c r="N5369">
        <v>98005</v>
      </c>
      <c r="O5369" t="s">
        <v>94</v>
      </c>
      <c r="P5369">
        <v>4.8</v>
      </c>
      <c r="Q5369">
        <v>4.8</v>
      </c>
      <c r="R5369">
        <v>4.9000000000000004</v>
      </c>
      <c r="S5369">
        <v>4.5</v>
      </c>
      <c r="T5369">
        <v>4.8</v>
      </c>
      <c r="U5369">
        <v>4.9000000000000004</v>
      </c>
      <c r="V5369" t="s">
        <v>9527</v>
      </c>
      <c r="W5369" t="s">
        <v>77</v>
      </c>
      <c r="X5369" t="s">
        <v>124</v>
      </c>
      <c r="Y5369">
        <v>21</v>
      </c>
      <c r="Z5369">
        <v>28</v>
      </c>
      <c r="AA5369" t="s">
        <v>44</v>
      </c>
      <c r="AB5369" t="s">
        <v>45</v>
      </c>
      <c r="AC5369" t="s">
        <v>219</v>
      </c>
      <c r="AD5369" t="s">
        <v>20863</v>
      </c>
      <c r="AE5369" t="s">
        <v>20864</v>
      </c>
      <c r="AF5369">
        <v>49689</v>
      </c>
    </row>
    <row r="5370" spans="1:32" x14ac:dyDescent="0.35">
      <c r="A5370">
        <v>2019</v>
      </c>
      <c r="B5370" t="s">
        <v>48</v>
      </c>
      <c r="C5370" t="s">
        <v>20298</v>
      </c>
      <c r="D5370" t="s">
        <v>34</v>
      </c>
      <c r="E5370" t="s">
        <v>20865</v>
      </c>
      <c r="F5370">
        <v>4.8</v>
      </c>
      <c r="G5370">
        <v>62</v>
      </c>
      <c r="H5370" t="s">
        <v>36</v>
      </c>
      <c r="I5370" t="s">
        <v>3979</v>
      </c>
      <c r="J5370">
        <v>4.0999999999999996</v>
      </c>
      <c r="K5370">
        <v>2086</v>
      </c>
      <c r="L5370" t="s">
        <v>3980</v>
      </c>
      <c r="M5370" t="s">
        <v>271</v>
      </c>
      <c r="N5370">
        <v>76049</v>
      </c>
      <c r="O5370" t="s">
        <v>53</v>
      </c>
      <c r="P5370">
        <v>4.9000000000000004</v>
      </c>
      <c r="Q5370">
        <v>4.9000000000000004</v>
      </c>
      <c r="R5370">
        <v>4.8</v>
      </c>
      <c r="S5370">
        <v>4.7</v>
      </c>
      <c r="T5370">
        <v>4.9000000000000004</v>
      </c>
      <c r="U5370">
        <v>4.7</v>
      </c>
      <c r="V5370" t="s">
        <v>42</v>
      </c>
      <c r="W5370" t="s">
        <v>327</v>
      </c>
      <c r="X5370" t="s">
        <v>55</v>
      </c>
      <c r="Y5370">
        <v>17</v>
      </c>
      <c r="Z5370">
        <v>22</v>
      </c>
      <c r="AA5370" t="s">
        <v>44</v>
      </c>
      <c r="AB5370" t="s">
        <v>56</v>
      </c>
      <c r="AC5370" t="s">
        <v>1365</v>
      </c>
      <c r="AD5370" t="s">
        <v>20866</v>
      </c>
      <c r="AE5370" t="s">
        <v>20867</v>
      </c>
      <c r="AF5370">
        <v>34526</v>
      </c>
    </row>
    <row r="5371" spans="1:32" x14ac:dyDescent="0.35">
      <c r="A5371">
        <v>2021</v>
      </c>
      <c r="B5371" t="s">
        <v>32</v>
      </c>
      <c r="C5371" t="s">
        <v>792</v>
      </c>
      <c r="D5371" t="s">
        <v>34</v>
      </c>
      <c r="E5371" t="s">
        <v>20868</v>
      </c>
      <c r="F5371">
        <v>4.9000000000000004</v>
      </c>
      <c r="G5371">
        <v>42</v>
      </c>
      <c r="H5371" t="s">
        <v>36</v>
      </c>
      <c r="I5371" t="s">
        <v>3979</v>
      </c>
      <c r="J5371">
        <v>4.0999999999999996</v>
      </c>
      <c r="K5371">
        <v>2086</v>
      </c>
      <c r="L5371" t="s">
        <v>3980</v>
      </c>
      <c r="M5371" t="s">
        <v>271</v>
      </c>
      <c r="N5371">
        <v>76049</v>
      </c>
      <c r="O5371" t="s">
        <v>40</v>
      </c>
      <c r="P5371">
        <v>5</v>
      </c>
      <c r="Q5371">
        <v>4.9000000000000004</v>
      </c>
      <c r="R5371">
        <v>4.8</v>
      </c>
      <c r="S5371">
        <v>4.9000000000000004</v>
      </c>
      <c r="T5371">
        <v>4.9000000000000004</v>
      </c>
      <c r="U5371">
        <v>4.9000000000000004</v>
      </c>
      <c r="V5371" t="s">
        <v>2480</v>
      </c>
      <c r="W5371" t="s">
        <v>799</v>
      </c>
      <c r="X5371" t="s">
        <v>95</v>
      </c>
      <c r="Y5371">
        <v>16</v>
      </c>
      <c r="Z5371">
        <v>19</v>
      </c>
      <c r="AA5371" t="s">
        <v>44</v>
      </c>
      <c r="AB5371" t="s">
        <v>96</v>
      </c>
      <c r="AC5371" t="s">
        <v>97</v>
      </c>
      <c r="AD5371" t="s">
        <v>20869</v>
      </c>
      <c r="AE5371" t="s">
        <v>20870</v>
      </c>
      <c r="AF5371">
        <v>26136</v>
      </c>
    </row>
    <row r="5372" spans="1:32" x14ac:dyDescent="0.35">
      <c r="A5372">
        <v>2015</v>
      </c>
      <c r="B5372" t="s">
        <v>81</v>
      </c>
      <c r="C5372" t="s">
        <v>1117</v>
      </c>
      <c r="D5372" t="s">
        <v>34</v>
      </c>
      <c r="E5372" t="s">
        <v>2139</v>
      </c>
      <c r="F5372">
        <v>4.7</v>
      </c>
      <c r="G5372">
        <v>182</v>
      </c>
      <c r="H5372" t="s">
        <v>36</v>
      </c>
      <c r="I5372" t="s">
        <v>5356</v>
      </c>
      <c r="J5372">
        <v>4.5</v>
      </c>
      <c r="K5372">
        <v>70</v>
      </c>
      <c r="L5372" t="s">
        <v>5357</v>
      </c>
      <c r="M5372" t="s">
        <v>271</v>
      </c>
      <c r="N5372">
        <v>76132</v>
      </c>
      <c r="O5372" t="s">
        <v>53</v>
      </c>
      <c r="P5372">
        <v>4.8</v>
      </c>
      <c r="Q5372">
        <v>4.7</v>
      </c>
      <c r="R5372">
        <v>4.7</v>
      </c>
      <c r="S5372">
        <v>4.5999999999999996</v>
      </c>
      <c r="T5372">
        <v>4.7</v>
      </c>
      <c r="U5372">
        <v>4.9000000000000004</v>
      </c>
      <c r="V5372" t="s">
        <v>42</v>
      </c>
      <c r="W5372" t="s">
        <v>76</v>
      </c>
      <c r="X5372" t="s">
        <v>43</v>
      </c>
      <c r="Y5372">
        <v>18</v>
      </c>
      <c r="Z5372">
        <v>25</v>
      </c>
      <c r="AA5372" t="s">
        <v>44</v>
      </c>
      <c r="AB5372" t="s">
        <v>151</v>
      </c>
      <c r="AC5372" t="s">
        <v>184</v>
      </c>
      <c r="AD5372" t="s">
        <v>5358</v>
      </c>
      <c r="AE5372" t="s">
        <v>5359</v>
      </c>
      <c r="AF5372">
        <v>81912</v>
      </c>
    </row>
    <row r="5373" spans="1:32" x14ac:dyDescent="0.35">
      <c r="A5373">
        <v>2020</v>
      </c>
      <c r="B5373" t="s">
        <v>257</v>
      </c>
      <c r="C5373" t="s">
        <v>1598</v>
      </c>
      <c r="D5373" t="s">
        <v>34</v>
      </c>
      <c r="E5373" t="s">
        <v>20871</v>
      </c>
      <c r="F5373">
        <v>4.5999999999999996</v>
      </c>
      <c r="G5373">
        <v>25</v>
      </c>
      <c r="H5373" t="s">
        <v>36</v>
      </c>
      <c r="I5373" t="s">
        <v>16493</v>
      </c>
      <c r="J5373">
        <v>4.3</v>
      </c>
      <c r="K5373">
        <v>70</v>
      </c>
      <c r="L5373" t="s">
        <v>16494</v>
      </c>
      <c r="M5373" t="s">
        <v>271</v>
      </c>
      <c r="N5373">
        <v>76210</v>
      </c>
      <c r="O5373" t="s">
        <v>40</v>
      </c>
      <c r="P5373">
        <v>4.8</v>
      </c>
      <c r="Q5373">
        <v>4.7</v>
      </c>
      <c r="R5373">
        <v>4.5</v>
      </c>
      <c r="S5373">
        <v>4.2</v>
      </c>
      <c r="T5373">
        <v>4.5999999999999996</v>
      </c>
      <c r="U5373">
        <v>4.7</v>
      </c>
      <c r="V5373" t="s">
        <v>455</v>
      </c>
      <c r="W5373" t="s">
        <v>42</v>
      </c>
      <c r="X5373" t="s">
        <v>95</v>
      </c>
      <c r="Y5373">
        <v>26</v>
      </c>
      <c r="Z5373">
        <v>36</v>
      </c>
      <c r="AA5373" t="s">
        <v>44</v>
      </c>
      <c r="AB5373" t="s">
        <v>45</v>
      </c>
      <c r="AC5373" t="s">
        <v>219</v>
      </c>
      <c r="AD5373" t="s">
        <v>20872</v>
      </c>
      <c r="AE5373" t="s">
        <v>20873</v>
      </c>
      <c r="AF5373">
        <v>64506</v>
      </c>
    </row>
    <row r="5374" spans="1:32" x14ac:dyDescent="0.35">
      <c r="A5374">
        <v>2020</v>
      </c>
      <c r="B5374" t="s">
        <v>409</v>
      </c>
      <c r="C5374" t="s">
        <v>3165</v>
      </c>
      <c r="D5374" t="s">
        <v>34</v>
      </c>
      <c r="E5374" t="s">
        <v>1040</v>
      </c>
      <c r="F5374">
        <v>4.8</v>
      </c>
      <c r="G5374">
        <v>77</v>
      </c>
      <c r="H5374" t="s">
        <v>36</v>
      </c>
      <c r="I5374" t="s">
        <v>3991</v>
      </c>
      <c r="J5374">
        <v>4.9000000000000004</v>
      </c>
      <c r="K5374">
        <v>68</v>
      </c>
      <c r="L5374" t="s">
        <v>3992</v>
      </c>
      <c r="M5374" t="s">
        <v>271</v>
      </c>
      <c r="N5374">
        <v>78717</v>
      </c>
      <c r="O5374" t="s">
        <v>40</v>
      </c>
      <c r="P5374">
        <v>4.8</v>
      </c>
      <c r="Q5374">
        <v>4.8</v>
      </c>
      <c r="R5374">
        <v>4.8</v>
      </c>
      <c r="S5374">
        <v>4.5</v>
      </c>
      <c r="T5374">
        <v>4.9000000000000004</v>
      </c>
      <c r="U5374">
        <v>4.8</v>
      </c>
      <c r="V5374" t="s">
        <v>2031</v>
      </c>
      <c r="W5374" t="s">
        <v>42</v>
      </c>
      <c r="X5374" t="s">
        <v>55</v>
      </c>
      <c r="Y5374">
        <v>17</v>
      </c>
      <c r="Z5374">
        <v>23</v>
      </c>
      <c r="AA5374" t="s">
        <v>44</v>
      </c>
      <c r="AB5374" t="s">
        <v>45</v>
      </c>
      <c r="AC5374" t="s">
        <v>219</v>
      </c>
      <c r="AD5374" t="s">
        <v>20874</v>
      </c>
      <c r="AE5374" t="s">
        <v>20875</v>
      </c>
      <c r="AF5374">
        <v>47434</v>
      </c>
    </row>
    <row r="5375" spans="1:32" x14ac:dyDescent="0.35">
      <c r="A5375">
        <v>2019</v>
      </c>
      <c r="B5375" t="s">
        <v>533</v>
      </c>
      <c r="C5375" t="s">
        <v>1855</v>
      </c>
      <c r="D5375" t="s">
        <v>34</v>
      </c>
      <c r="E5375" t="s">
        <v>12216</v>
      </c>
      <c r="F5375">
        <v>4.5</v>
      </c>
      <c r="G5375">
        <v>136</v>
      </c>
      <c r="H5375" t="s">
        <v>36</v>
      </c>
      <c r="I5375" t="s">
        <v>7505</v>
      </c>
      <c r="J5375">
        <v>4</v>
      </c>
      <c r="K5375">
        <v>856</v>
      </c>
      <c r="L5375" t="s">
        <v>7506</v>
      </c>
      <c r="M5375" t="s">
        <v>271</v>
      </c>
      <c r="N5375">
        <v>75062</v>
      </c>
      <c r="O5375" t="s">
        <v>53</v>
      </c>
      <c r="P5375">
        <v>4.5999999999999996</v>
      </c>
      <c r="Q5375">
        <v>4.7</v>
      </c>
      <c r="R5375">
        <v>4.3</v>
      </c>
      <c r="S5375">
        <v>4.5</v>
      </c>
      <c r="T5375">
        <v>4.5999999999999996</v>
      </c>
      <c r="U5375">
        <v>4.5</v>
      </c>
      <c r="V5375" t="s">
        <v>2106</v>
      </c>
      <c r="W5375" t="s">
        <v>42</v>
      </c>
      <c r="X5375" t="s">
        <v>43</v>
      </c>
      <c r="Y5375">
        <v>22</v>
      </c>
      <c r="Z5375">
        <v>29</v>
      </c>
      <c r="AA5375" t="s">
        <v>44</v>
      </c>
      <c r="AB5375" t="s">
        <v>45</v>
      </c>
      <c r="AC5375" t="s">
        <v>219</v>
      </c>
      <c r="AD5375" t="s">
        <v>20876</v>
      </c>
      <c r="AE5375" t="s">
        <v>20877</v>
      </c>
      <c r="AF5375">
        <v>49347</v>
      </c>
    </row>
    <row r="5376" spans="1:32" x14ac:dyDescent="0.35">
      <c r="A5376">
        <v>2020</v>
      </c>
      <c r="B5376" t="s">
        <v>591</v>
      </c>
      <c r="C5376" t="s">
        <v>592</v>
      </c>
      <c r="D5376" t="s">
        <v>34</v>
      </c>
      <c r="E5376" t="s">
        <v>20878</v>
      </c>
      <c r="F5376">
        <v>4.8</v>
      </c>
      <c r="G5376">
        <v>133</v>
      </c>
      <c r="H5376" t="s">
        <v>36</v>
      </c>
      <c r="I5376" t="s">
        <v>20879</v>
      </c>
      <c r="J5376">
        <v>4.5</v>
      </c>
      <c r="K5376">
        <v>1814</v>
      </c>
      <c r="L5376" t="s">
        <v>20880</v>
      </c>
      <c r="M5376" t="s">
        <v>271</v>
      </c>
      <c r="N5376">
        <v>78745</v>
      </c>
      <c r="O5376" t="s">
        <v>53</v>
      </c>
      <c r="P5376">
        <v>4.9000000000000004</v>
      </c>
      <c r="Q5376">
        <v>4.7</v>
      </c>
      <c r="R5376">
        <v>4.7</v>
      </c>
      <c r="S5376">
        <v>4.5999999999999996</v>
      </c>
      <c r="T5376">
        <v>4.8</v>
      </c>
      <c r="U5376">
        <v>4.8</v>
      </c>
      <c r="V5376" t="s">
        <v>1565</v>
      </c>
      <c r="W5376" t="s">
        <v>77</v>
      </c>
      <c r="X5376" t="s">
        <v>43</v>
      </c>
      <c r="Y5376">
        <v>26</v>
      </c>
      <c r="Z5376">
        <v>33</v>
      </c>
      <c r="AA5376" t="s">
        <v>44</v>
      </c>
      <c r="AB5376" t="s">
        <v>78</v>
      </c>
      <c r="AC5376" t="s">
        <v>597</v>
      </c>
      <c r="AD5376" t="s">
        <v>20881</v>
      </c>
      <c r="AE5376" t="s">
        <v>20882</v>
      </c>
      <c r="AF5376">
        <v>13457</v>
      </c>
    </row>
    <row r="5377" spans="1:32" x14ac:dyDescent="0.35">
      <c r="A5377">
        <v>2019</v>
      </c>
      <c r="B5377" t="s">
        <v>373</v>
      </c>
      <c r="C5377" t="s">
        <v>18197</v>
      </c>
      <c r="D5377" t="s">
        <v>1957</v>
      </c>
      <c r="E5377" t="s">
        <v>20883</v>
      </c>
      <c r="F5377">
        <v>4.7</v>
      </c>
      <c r="G5377">
        <v>32</v>
      </c>
      <c r="H5377" t="s">
        <v>36</v>
      </c>
      <c r="I5377" t="s">
        <v>2495</v>
      </c>
      <c r="J5377">
        <v>4.5</v>
      </c>
      <c r="K5377">
        <v>563</v>
      </c>
      <c r="L5377" t="s">
        <v>2496</v>
      </c>
      <c r="M5377" t="s">
        <v>271</v>
      </c>
      <c r="N5377">
        <v>75034</v>
      </c>
      <c r="O5377" t="s">
        <v>40</v>
      </c>
      <c r="P5377">
        <v>4.7</v>
      </c>
      <c r="Q5377">
        <v>4.5999999999999996</v>
      </c>
      <c r="R5377">
        <v>4.8</v>
      </c>
      <c r="S5377">
        <v>4.5</v>
      </c>
      <c r="T5377">
        <v>4.8</v>
      </c>
      <c r="U5377">
        <v>4.7</v>
      </c>
      <c r="V5377" t="s">
        <v>4620</v>
      </c>
      <c r="W5377" t="s">
        <v>889</v>
      </c>
      <c r="X5377" t="s">
        <v>95</v>
      </c>
      <c r="Y5377">
        <v>20</v>
      </c>
      <c r="Z5377">
        <v>29</v>
      </c>
      <c r="AA5377" t="s">
        <v>44</v>
      </c>
      <c r="AB5377" t="s">
        <v>113</v>
      </c>
      <c r="AC5377" t="s">
        <v>714</v>
      </c>
      <c r="AD5377" t="s">
        <v>20884</v>
      </c>
      <c r="AE5377">
        <v>74801</v>
      </c>
      <c r="AF5377">
        <v>56755</v>
      </c>
    </row>
    <row r="5378" spans="1:32" x14ac:dyDescent="0.35">
      <c r="A5378">
        <v>2013</v>
      </c>
      <c r="B5378" t="s">
        <v>108</v>
      </c>
      <c r="C5378" t="s">
        <v>1064</v>
      </c>
      <c r="D5378" t="s">
        <v>34</v>
      </c>
      <c r="E5378" t="s">
        <v>18586</v>
      </c>
      <c r="F5378">
        <v>4.5999999999999996</v>
      </c>
      <c r="G5378">
        <v>13</v>
      </c>
      <c r="H5378" t="s">
        <v>36</v>
      </c>
      <c r="I5378" t="s">
        <v>14964</v>
      </c>
      <c r="J5378">
        <v>4.5999999999999996</v>
      </c>
      <c r="K5378">
        <v>1545</v>
      </c>
      <c r="L5378" t="s">
        <v>14965</v>
      </c>
      <c r="M5378" t="s">
        <v>271</v>
      </c>
      <c r="N5378">
        <v>75024</v>
      </c>
      <c r="O5378" t="s">
        <v>94</v>
      </c>
      <c r="P5378">
        <v>4.9000000000000004</v>
      </c>
      <c r="Q5378">
        <v>4.8</v>
      </c>
      <c r="R5378">
        <v>4.8</v>
      </c>
      <c r="S5378">
        <v>4.2</v>
      </c>
      <c r="T5378">
        <v>4.5</v>
      </c>
      <c r="U5378">
        <v>4.4000000000000004</v>
      </c>
      <c r="V5378" t="s">
        <v>42</v>
      </c>
      <c r="W5378" t="s">
        <v>42</v>
      </c>
      <c r="X5378" t="s">
        <v>95</v>
      </c>
      <c r="Y5378">
        <v>17</v>
      </c>
      <c r="Z5378">
        <v>25</v>
      </c>
      <c r="AA5378" t="s">
        <v>44</v>
      </c>
      <c r="AB5378" t="s">
        <v>113</v>
      </c>
      <c r="AC5378" t="s">
        <v>1678</v>
      </c>
      <c r="AD5378" t="s">
        <v>20885</v>
      </c>
      <c r="AE5378" t="s">
        <v>20886</v>
      </c>
      <c r="AF5378">
        <v>19430</v>
      </c>
    </row>
    <row r="5379" spans="1:32" x14ac:dyDescent="0.35">
      <c r="A5379">
        <v>2019</v>
      </c>
      <c r="B5379" t="s">
        <v>187</v>
      </c>
      <c r="C5379" t="s">
        <v>10095</v>
      </c>
      <c r="D5379" t="s">
        <v>34</v>
      </c>
      <c r="E5379" t="s">
        <v>20887</v>
      </c>
      <c r="F5379">
        <v>4.7</v>
      </c>
      <c r="G5379">
        <v>279</v>
      </c>
      <c r="H5379" t="s">
        <v>36</v>
      </c>
      <c r="I5379" t="s">
        <v>18527</v>
      </c>
      <c r="J5379">
        <v>4.9000000000000004</v>
      </c>
      <c r="K5379">
        <v>1466</v>
      </c>
      <c r="L5379" t="s">
        <v>18528</v>
      </c>
      <c r="M5379" t="s">
        <v>271</v>
      </c>
      <c r="N5379">
        <v>75093</v>
      </c>
      <c r="O5379" t="s">
        <v>53</v>
      </c>
      <c r="P5379">
        <v>4.8</v>
      </c>
      <c r="Q5379">
        <v>4.7</v>
      </c>
      <c r="R5379">
        <v>4.5999999999999996</v>
      </c>
      <c r="S5379">
        <v>4.7</v>
      </c>
      <c r="T5379">
        <v>4.7</v>
      </c>
      <c r="U5379">
        <v>4.8</v>
      </c>
      <c r="V5379" t="s">
        <v>789</v>
      </c>
      <c r="W5379" t="s">
        <v>42</v>
      </c>
      <c r="X5379" t="s">
        <v>124</v>
      </c>
      <c r="Y5379">
        <v>26</v>
      </c>
      <c r="Z5379">
        <v>33</v>
      </c>
      <c r="AA5379" t="s">
        <v>44</v>
      </c>
      <c r="AB5379" t="s">
        <v>78</v>
      </c>
      <c r="AC5379" t="s">
        <v>237</v>
      </c>
      <c r="AD5379" t="s">
        <v>20888</v>
      </c>
      <c r="AE5379" t="s">
        <v>20889</v>
      </c>
      <c r="AF5379">
        <v>21489</v>
      </c>
    </row>
    <row r="5380" spans="1:32" x14ac:dyDescent="0.35">
      <c r="A5380">
        <v>2019</v>
      </c>
      <c r="B5380" t="s">
        <v>48</v>
      </c>
      <c r="C5380" t="s">
        <v>20890</v>
      </c>
      <c r="D5380" t="s">
        <v>753</v>
      </c>
      <c r="E5380" t="s">
        <v>6368</v>
      </c>
      <c r="F5380">
        <v>4.7</v>
      </c>
      <c r="G5380">
        <v>154</v>
      </c>
      <c r="H5380" t="s">
        <v>36</v>
      </c>
      <c r="I5380" t="s">
        <v>6671</v>
      </c>
      <c r="J5380">
        <v>4.7</v>
      </c>
      <c r="K5380">
        <v>373</v>
      </c>
      <c r="L5380" t="s">
        <v>6672</v>
      </c>
      <c r="M5380" t="s">
        <v>271</v>
      </c>
      <c r="N5380">
        <v>75252</v>
      </c>
      <c r="O5380" t="s">
        <v>40</v>
      </c>
      <c r="P5380">
        <v>4.5999999999999996</v>
      </c>
      <c r="Q5380">
        <v>4.7</v>
      </c>
      <c r="R5380">
        <v>4.9000000000000004</v>
      </c>
      <c r="S5380">
        <v>4.5999999999999996</v>
      </c>
      <c r="T5380">
        <v>4.9000000000000004</v>
      </c>
      <c r="U5380">
        <v>4.7</v>
      </c>
      <c r="V5380" t="s">
        <v>229</v>
      </c>
      <c r="W5380" t="s">
        <v>327</v>
      </c>
      <c r="X5380" t="s">
        <v>95</v>
      </c>
      <c r="Y5380">
        <v>21</v>
      </c>
      <c r="Z5380">
        <v>31</v>
      </c>
      <c r="AA5380" t="s">
        <v>44</v>
      </c>
      <c r="AB5380" t="s">
        <v>56</v>
      </c>
      <c r="AC5380" t="s">
        <v>207</v>
      </c>
      <c r="AD5380" t="s">
        <v>20891</v>
      </c>
      <c r="AE5380" t="s">
        <v>20892</v>
      </c>
      <c r="AF5380">
        <v>24775</v>
      </c>
    </row>
    <row r="5381" spans="1:32" x14ac:dyDescent="0.35">
      <c r="A5381">
        <v>2018</v>
      </c>
      <c r="B5381" t="s">
        <v>48</v>
      </c>
      <c r="C5381" t="s">
        <v>752</v>
      </c>
      <c r="D5381" t="s">
        <v>34</v>
      </c>
      <c r="E5381" t="s">
        <v>20893</v>
      </c>
      <c r="F5381">
        <v>4.8</v>
      </c>
      <c r="G5381">
        <v>232</v>
      </c>
      <c r="H5381" t="s">
        <v>36</v>
      </c>
      <c r="I5381" t="s">
        <v>7099</v>
      </c>
      <c r="J5381">
        <v>4.9000000000000004</v>
      </c>
      <c r="K5381">
        <v>4687</v>
      </c>
      <c r="L5381" t="s">
        <v>7100</v>
      </c>
      <c r="M5381" t="s">
        <v>271</v>
      </c>
      <c r="N5381">
        <v>75244</v>
      </c>
      <c r="O5381" t="s">
        <v>94</v>
      </c>
      <c r="P5381">
        <v>4.9000000000000004</v>
      </c>
      <c r="Q5381">
        <v>4.8</v>
      </c>
      <c r="R5381">
        <v>4.8</v>
      </c>
      <c r="S5381">
        <v>4.5999999999999996</v>
      </c>
      <c r="T5381">
        <v>4.8</v>
      </c>
      <c r="U5381">
        <v>4.8</v>
      </c>
      <c r="V5381" t="s">
        <v>42</v>
      </c>
      <c r="W5381" t="s">
        <v>42</v>
      </c>
      <c r="X5381" t="s">
        <v>124</v>
      </c>
      <c r="Y5381">
        <v>17</v>
      </c>
      <c r="Z5381">
        <v>24</v>
      </c>
      <c r="AA5381" t="s">
        <v>44</v>
      </c>
      <c r="AB5381" t="s">
        <v>151</v>
      </c>
      <c r="AC5381" t="s">
        <v>1029</v>
      </c>
      <c r="AD5381" t="s">
        <v>20894</v>
      </c>
      <c r="AE5381" t="s">
        <v>20895</v>
      </c>
      <c r="AF5381">
        <v>57802</v>
      </c>
    </row>
    <row r="5382" spans="1:32" x14ac:dyDescent="0.35">
      <c r="A5382">
        <v>2019</v>
      </c>
      <c r="B5382" t="s">
        <v>257</v>
      </c>
      <c r="C5382" t="s">
        <v>1493</v>
      </c>
      <c r="D5382" t="s">
        <v>34</v>
      </c>
      <c r="E5382" t="s">
        <v>7956</v>
      </c>
      <c r="F5382">
        <v>4.9000000000000004</v>
      </c>
      <c r="G5382">
        <v>30</v>
      </c>
      <c r="H5382" t="s">
        <v>36</v>
      </c>
      <c r="I5382" t="s">
        <v>1453</v>
      </c>
      <c r="J5382">
        <v>4.3</v>
      </c>
      <c r="K5382">
        <v>1341</v>
      </c>
      <c r="L5382" t="s">
        <v>1454</v>
      </c>
      <c r="M5382" t="s">
        <v>271</v>
      </c>
      <c r="N5382">
        <v>75093</v>
      </c>
      <c r="O5382" t="s">
        <v>40</v>
      </c>
      <c r="P5382">
        <v>4.9000000000000004</v>
      </c>
      <c r="Q5382">
        <v>4.9000000000000004</v>
      </c>
      <c r="R5382">
        <v>5</v>
      </c>
      <c r="S5382">
        <v>4.5999999999999996</v>
      </c>
      <c r="T5382">
        <v>4.9000000000000004</v>
      </c>
      <c r="U5382">
        <v>4.9000000000000004</v>
      </c>
      <c r="V5382" t="s">
        <v>4868</v>
      </c>
      <c r="W5382" t="s">
        <v>42</v>
      </c>
      <c r="X5382" t="s">
        <v>124</v>
      </c>
      <c r="Y5382">
        <v>25</v>
      </c>
      <c r="Z5382">
        <v>34</v>
      </c>
      <c r="AA5382" t="s">
        <v>44</v>
      </c>
      <c r="AB5382" t="s">
        <v>45</v>
      </c>
      <c r="AC5382" t="s">
        <v>219</v>
      </c>
      <c r="AD5382" t="s">
        <v>7957</v>
      </c>
      <c r="AE5382" t="s">
        <v>7958</v>
      </c>
      <c r="AF5382">
        <v>31620</v>
      </c>
    </row>
    <row r="5383" spans="1:32" x14ac:dyDescent="0.35">
      <c r="A5383">
        <v>2021</v>
      </c>
      <c r="B5383" t="s">
        <v>533</v>
      </c>
      <c r="C5383" t="s">
        <v>17983</v>
      </c>
      <c r="D5383" t="s">
        <v>34</v>
      </c>
      <c r="E5383" t="s">
        <v>20896</v>
      </c>
      <c r="F5383">
        <v>4.5</v>
      </c>
      <c r="G5383">
        <v>10</v>
      </c>
      <c r="H5383" t="s">
        <v>36</v>
      </c>
      <c r="I5383" t="s">
        <v>20897</v>
      </c>
      <c r="J5383">
        <v>4.5999999999999996</v>
      </c>
      <c r="K5383">
        <v>669</v>
      </c>
      <c r="L5383" t="s">
        <v>20898</v>
      </c>
      <c r="M5383" t="s">
        <v>271</v>
      </c>
      <c r="N5383">
        <v>75041</v>
      </c>
      <c r="O5383" t="s">
        <v>53</v>
      </c>
      <c r="P5383">
        <v>4.7</v>
      </c>
      <c r="Q5383">
        <v>4.5</v>
      </c>
      <c r="R5383">
        <v>4.4000000000000004</v>
      </c>
      <c r="S5383">
        <v>4.4000000000000004</v>
      </c>
      <c r="T5383">
        <v>4.5</v>
      </c>
      <c r="U5383">
        <v>4.4000000000000004</v>
      </c>
      <c r="V5383" t="s">
        <v>1860</v>
      </c>
      <c r="W5383" t="s">
        <v>681</v>
      </c>
      <c r="X5383" t="s">
        <v>43</v>
      </c>
      <c r="Y5383">
        <v>21</v>
      </c>
      <c r="Z5383">
        <v>24</v>
      </c>
      <c r="AA5383" t="s">
        <v>44</v>
      </c>
      <c r="AB5383" t="s">
        <v>45</v>
      </c>
      <c r="AC5383" t="s">
        <v>219</v>
      </c>
      <c r="AD5383" t="s">
        <v>20899</v>
      </c>
      <c r="AE5383" t="s">
        <v>20900</v>
      </c>
      <c r="AF5383">
        <v>14637</v>
      </c>
    </row>
    <row r="5384" spans="1:32" x14ac:dyDescent="0.35">
      <c r="A5384">
        <v>2018</v>
      </c>
      <c r="B5384" t="s">
        <v>1046</v>
      </c>
      <c r="C5384" t="s">
        <v>1937</v>
      </c>
      <c r="D5384" t="s">
        <v>1311</v>
      </c>
      <c r="E5384" t="s">
        <v>11404</v>
      </c>
      <c r="F5384">
        <v>4.8</v>
      </c>
      <c r="G5384">
        <v>131</v>
      </c>
      <c r="H5384" t="s">
        <v>36</v>
      </c>
      <c r="I5384" t="s">
        <v>5869</v>
      </c>
      <c r="J5384">
        <v>4.7</v>
      </c>
      <c r="K5384">
        <v>46</v>
      </c>
      <c r="L5384" t="s">
        <v>5870</v>
      </c>
      <c r="M5384" t="s">
        <v>806</v>
      </c>
      <c r="N5384">
        <v>74145</v>
      </c>
      <c r="O5384" t="s">
        <v>53</v>
      </c>
      <c r="P5384">
        <v>4.8</v>
      </c>
      <c r="Q5384">
        <v>4.8</v>
      </c>
      <c r="R5384">
        <v>4.7</v>
      </c>
      <c r="S5384">
        <v>4.5999999999999996</v>
      </c>
      <c r="T5384">
        <v>4.9000000000000004</v>
      </c>
      <c r="U5384">
        <v>4.8</v>
      </c>
      <c r="V5384" t="s">
        <v>6014</v>
      </c>
      <c r="W5384" t="s">
        <v>42</v>
      </c>
      <c r="X5384" t="s">
        <v>43</v>
      </c>
      <c r="Y5384">
        <v>19</v>
      </c>
      <c r="Z5384">
        <v>26</v>
      </c>
      <c r="AA5384" t="s">
        <v>44</v>
      </c>
      <c r="AB5384" t="s">
        <v>45</v>
      </c>
      <c r="AC5384" t="s">
        <v>370</v>
      </c>
      <c r="AD5384" t="s">
        <v>11405</v>
      </c>
      <c r="AE5384" t="s">
        <v>11406</v>
      </c>
      <c r="AF5384">
        <v>38742</v>
      </c>
    </row>
    <row r="5385" spans="1:32" x14ac:dyDescent="0.35">
      <c r="A5385">
        <v>2019</v>
      </c>
      <c r="B5385" t="s">
        <v>48</v>
      </c>
      <c r="C5385" t="s">
        <v>5174</v>
      </c>
      <c r="D5385" t="s">
        <v>34</v>
      </c>
      <c r="E5385" t="s">
        <v>8555</v>
      </c>
      <c r="F5385">
        <v>4.7</v>
      </c>
      <c r="G5385">
        <v>264</v>
      </c>
      <c r="H5385" t="s">
        <v>36</v>
      </c>
      <c r="I5385" t="s">
        <v>12038</v>
      </c>
      <c r="J5385">
        <v>4.9000000000000004</v>
      </c>
      <c r="K5385">
        <v>12912</v>
      </c>
      <c r="L5385" t="s">
        <v>12039</v>
      </c>
      <c r="M5385" t="s">
        <v>316</v>
      </c>
      <c r="N5385">
        <v>66048</v>
      </c>
      <c r="O5385" t="s">
        <v>53</v>
      </c>
      <c r="P5385">
        <v>4.8</v>
      </c>
      <c r="Q5385">
        <v>4.7</v>
      </c>
      <c r="R5385">
        <v>4.7</v>
      </c>
      <c r="S5385">
        <v>4.5999999999999996</v>
      </c>
      <c r="T5385">
        <v>4.7</v>
      </c>
      <c r="U5385">
        <v>4.7</v>
      </c>
      <c r="V5385" t="s">
        <v>3119</v>
      </c>
      <c r="W5385" t="s">
        <v>540</v>
      </c>
      <c r="X5385" t="s">
        <v>55</v>
      </c>
      <c r="Y5385">
        <v>21</v>
      </c>
      <c r="Z5385">
        <v>27</v>
      </c>
      <c r="AA5385" t="s">
        <v>44</v>
      </c>
      <c r="AB5385" t="s">
        <v>151</v>
      </c>
      <c r="AC5385" t="s">
        <v>219</v>
      </c>
      <c r="AD5385" t="s">
        <v>12358</v>
      </c>
      <c r="AE5385" t="s">
        <v>12359</v>
      </c>
      <c r="AF5385">
        <v>35011</v>
      </c>
    </row>
    <row r="5386" spans="1:32" x14ac:dyDescent="0.35">
      <c r="A5386">
        <v>2017</v>
      </c>
      <c r="B5386" t="s">
        <v>81</v>
      </c>
      <c r="C5386" t="s">
        <v>3989</v>
      </c>
      <c r="D5386" t="s">
        <v>34</v>
      </c>
      <c r="E5386" t="s">
        <v>20901</v>
      </c>
      <c r="F5386">
        <v>4.7</v>
      </c>
      <c r="G5386">
        <v>103</v>
      </c>
      <c r="H5386" t="s">
        <v>36</v>
      </c>
      <c r="I5386" t="s">
        <v>17445</v>
      </c>
      <c r="J5386">
        <v>4.8</v>
      </c>
      <c r="K5386">
        <v>981</v>
      </c>
      <c r="L5386" t="s">
        <v>17446</v>
      </c>
      <c r="M5386" t="s">
        <v>316</v>
      </c>
      <c r="N5386">
        <v>66203</v>
      </c>
      <c r="O5386" t="s">
        <v>94</v>
      </c>
      <c r="P5386">
        <v>4.7</v>
      </c>
      <c r="Q5386">
        <v>4.7</v>
      </c>
      <c r="R5386">
        <v>4.7</v>
      </c>
      <c r="S5386">
        <v>4.5</v>
      </c>
      <c r="T5386">
        <v>4.7</v>
      </c>
      <c r="U5386">
        <v>4.8</v>
      </c>
      <c r="V5386" t="s">
        <v>3186</v>
      </c>
      <c r="W5386" t="s">
        <v>42</v>
      </c>
      <c r="X5386" t="s">
        <v>43</v>
      </c>
      <c r="Y5386">
        <v>21</v>
      </c>
      <c r="Z5386">
        <v>30</v>
      </c>
      <c r="AA5386" t="s">
        <v>44</v>
      </c>
      <c r="AB5386" t="s">
        <v>151</v>
      </c>
      <c r="AC5386" t="s">
        <v>184</v>
      </c>
      <c r="AD5386" t="s">
        <v>20902</v>
      </c>
      <c r="AE5386" t="s">
        <v>20903</v>
      </c>
      <c r="AF5386">
        <v>53321</v>
      </c>
    </row>
    <row r="5387" spans="1:32" x14ac:dyDescent="0.35">
      <c r="A5387">
        <v>2015</v>
      </c>
      <c r="B5387" t="s">
        <v>257</v>
      </c>
      <c r="C5387" t="s">
        <v>20904</v>
      </c>
      <c r="D5387" t="s">
        <v>34</v>
      </c>
      <c r="E5387" t="s">
        <v>20905</v>
      </c>
      <c r="F5387">
        <v>4.5999999999999996</v>
      </c>
      <c r="G5387">
        <v>14</v>
      </c>
      <c r="H5387" t="s">
        <v>36</v>
      </c>
      <c r="I5387" t="s">
        <v>8423</v>
      </c>
      <c r="J5387">
        <v>4.5999999999999996</v>
      </c>
      <c r="K5387">
        <v>1479</v>
      </c>
      <c r="L5387" t="s">
        <v>8424</v>
      </c>
      <c r="M5387" t="s">
        <v>316</v>
      </c>
      <c r="N5387">
        <v>66202</v>
      </c>
      <c r="O5387" t="s">
        <v>75</v>
      </c>
      <c r="P5387">
        <v>4.4000000000000004</v>
      </c>
      <c r="Q5387">
        <v>4.5999999999999996</v>
      </c>
      <c r="R5387">
        <v>4.7</v>
      </c>
      <c r="S5387">
        <v>4.5</v>
      </c>
      <c r="T5387">
        <v>4.9000000000000004</v>
      </c>
      <c r="U5387">
        <v>4.4000000000000004</v>
      </c>
      <c r="V5387" t="s">
        <v>1179</v>
      </c>
      <c r="W5387" t="s">
        <v>42</v>
      </c>
      <c r="X5387" t="s">
        <v>95</v>
      </c>
      <c r="Y5387">
        <v>17</v>
      </c>
      <c r="Z5387">
        <v>24</v>
      </c>
      <c r="AA5387" t="s">
        <v>44</v>
      </c>
      <c r="AB5387" t="s">
        <v>294</v>
      </c>
      <c r="AC5387" t="s">
        <v>1258</v>
      </c>
      <c r="AD5387" t="s">
        <v>20906</v>
      </c>
      <c r="AE5387" t="s">
        <v>20907</v>
      </c>
      <c r="AF5387">
        <v>16609</v>
      </c>
    </row>
    <row r="5388" spans="1:32" x14ac:dyDescent="0.35">
      <c r="A5388">
        <v>2020</v>
      </c>
      <c r="B5388" t="s">
        <v>108</v>
      </c>
      <c r="C5388" t="s">
        <v>1621</v>
      </c>
      <c r="D5388" t="s">
        <v>634</v>
      </c>
      <c r="E5388" t="s">
        <v>2100</v>
      </c>
      <c r="F5388">
        <v>4.8</v>
      </c>
      <c r="G5388">
        <v>35</v>
      </c>
      <c r="H5388" t="s">
        <v>36</v>
      </c>
      <c r="I5388" t="s">
        <v>20908</v>
      </c>
      <c r="J5388">
        <v>4.7</v>
      </c>
      <c r="K5388">
        <v>707</v>
      </c>
      <c r="L5388" t="s">
        <v>20909</v>
      </c>
      <c r="M5388" t="s">
        <v>353</v>
      </c>
      <c r="N5388">
        <v>64145</v>
      </c>
      <c r="O5388" t="s">
        <v>94</v>
      </c>
      <c r="P5388">
        <v>4.9000000000000004</v>
      </c>
      <c r="Q5388">
        <v>4.9000000000000004</v>
      </c>
      <c r="R5388">
        <v>4.7</v>
      </c>
      <c r="S5388">
        <v>4.7</v>
      </c>
      <c r="T5388">
        <v>4.9000000000000004</v>
      </c>
      <c r="U5388">
        <v>4.7</v>
      </c>
      <c r="V5388" t="s">
        <v>12858</v>
      </c>
      <c r="W5388" t="s">
        <v>15244</v>
      </c>
      <c r="X5388" t="s">
        <v>124</v>
      </c>
      <c r="Y5388">
        <v>21</v>
      </c>
      <c r="Z5388">
        <v>28</v>
      </c>
      <c r="AA5388" t="s">
        <v>44</v>
      </c>
      <c r="AB5388" t="s">
        <v>125</v>
      </c>
      <c r="AC5388" t="s">
        <v>219</v>
      </c>
      <c r="AD5388" t="s">
        <v>20910</v>
      </c>
      <c r="AE5388" t="s">
        <v>7626</v>
      </c>
      <c r="AF5388">
        <v>41913</v>
      </c>
    </row>
    <row r="5389" spans="1:32" x14ac:dyDescent="0.35">
      <c r="A5389">
        <v>2017</v>
      </c>
      <c r="B5389" t="s">
        <v>48</v>
      </c>
      <c r="C5389" t="s">
        <v>1387</v>
      </c>
      <c r="D5389" t="s">
        <v>34</v>
      </c>
      <c r="E5389" t="s">
        <v>1760</v>
      </c>
      <c r="F5389">
        <v>4.7</v>
      </c>
      <c r="G5389">
        <v>290</v>
      </c>
      <c r="H5389" t="s">
        <v>36</v>
      </c>
      <c r="I5389" t="s">
        <v>20911</v>
      </c>
      <c r="J5389">
        <v>4.9000000000000004</v>
      </c>
      <c r="K5389">
        <v>103</v>
      </c>
      <c r="L5389" t="s">
        <v>20912</v>
      </c>
      <c r="M5389" t="s">
        <v>271</v>
      </c>
      <c r="N5389">
        <v>75647</v>
      </c>
      <c r="O5389" t="s">
        <v>53</v>
      </c>
      <c r="P5389">
        <v>4.8</v>
      </c>
      <c r="Q5389">
        <v>4.7</v>
      </c>
      <c r="R5389">
        <v>4.7</v>
      </c>
      <c r="S5389">
        <v>4.5999999999999996</v>
      </c>
      <c r="T5389">
        <v>4.8</v>
      </c>
      <c r="U5389">
        <v>4.7</v>
      </c>
      <c r="V5389" t="s">
        <v>20913</v>
      </c>
      <c r="W5389" t="s">
        <v>4155</v>
      </c>
      <c r="X5389" t="s">
        <v>43</v>
      </c>
      <c r="Y5389">
        <v>20</v>
      </c>
      <c r="Z5389">
        <v>29</v>
      </c>
      <c r="AA5389" t="s">
        <v>44</v>
      </c>
      <c r="AB5389" t="s">
        <v>151</v>
      </c>
      <c r="AC5389" t="s">
        <v>184</v>
      </c>
      <c r="AD5389" t="s">
        <v>20914</v>
      </c>
      <c r="AE5389" t="s">
        <v>20915</v>
      </c>
      <c r="AF5389">
        <v>21721</v>
      </c>
    </row>
    <row r="5390" spans="1:32" x14ac:dyDescent="0.35">
      <c r="A5390">
        <v>2018</v>
      </c>
      <c r="B5390" t="s">
        <v>516</v>
      </c>
      <c r="C5390" t="s">
        <v>8387</v>
      </c>
      <c r="D5390" t="s">
        <v>34</v>
      </c>
      <c r="E5390" t="s">
        <v>20916</v>
      </c>
      <c r="F5390">
        <v>4.8</v>
      </c>
      <c r="G5390">
        <v>68</v>
      </c>
      <c r="H5390" t="s">
        <v>36</v>
      </c>
      <c r="I5390" t="s">
        <v>20917</v>
      </c>
      <c r="J5390">
        <v>4.7</v>
      </c>
      <c r="K5390">
        <v>1184</v>
      </c>
      <c r="L5390" t="s">
        <v>20918</v>
      </c>
      <c r="M5390" t="s">
        <v>353</v>
      </c>
      <c r="N5390">
        <v>64024</v>
      </c>
      <c r="O5390" t="s">
        <v>53</v>
      </c>
      <c r="P5390">
        <v>4.9000000000000004</v>
      </c>
      <c r="Q5390">
        <v>4.9000000000000004</v>
      </c>
      <c r="R5390">
        <v>4.8</v>
      </c>
      <c r="S5390">
        <v>4.8</v>
      </c>
      <c r="T5390">
        <v>4.9000000000000004</v>
      </c>
      <c r="U5390">
        <v>4.8</v>
      </c>
      <c r="V5390" t="s">
        <v>4591</v>
      </c>
      <c r="W5390" t="s">
        <v>42</v>
      </c>
      <c r="X5390" t="s">
        <v>43</v>
      </c>
      <c r="Y5390">
        <v>26</v>
      </c>
      <c r="Z5390">
        <v>35</v>
      </c>
      <c r="AA5390" t="s">
        <v>44</v>
      </c>
      <c r="AB5390" t="s">
        <v>151</v>
      </c>
      <c r="AC5390" t="s">
        <v>522</v>
      </c>
      <c r="AD5390" t="s">
        <v>20919</v>
      </c>
      <c r="AE5390">
        <v>8000</v>
      </c>
      <c r="AF5390">
        <v>63617</v>
      </c>
    </row>
    <row r="5391" spans="1:32" x14ac:dyDescent="0.35">
      <c r="A5391">
        <v>2019</v>
      </c>
      <c r="B5391" t="s">
        <v>288</v>
      </c>
      <c r="C5391" t="s">
        <v>2144</v>
      </c>
      <c r="D5391" t="s">
        <v>34</v>
      </c>
      <c r="E5391" t="s">
        <v>20920</v>
      </c>
      <c r="F5391">
        <v>4.8</v>
      </c>
      <c r="G5391">
        <v>27</v>
      </c>
      <c r="H5391" t="s">
        <v>36</v>
      </c>
      <c r="I5391" t="s">
        <v>20921</v>
      </c>
      <c r="J5391">
        <v>4.5</v>
      </c>
      <c r="K5391">
        <v>540</v>
      </c>
      <c r="L5391" t="s">
        <v>20922</v>
      </c>
      <c r="M5391" t="s">
        <v>271</v>
      </c>
      <c r="N5391">
        <v>77478</v>
      </c>
      <c r="O5391" t="s">
        <v>53</v>
      </c>
      <c r="P5391">
        <v>4.9000000000000004</v>
      </c>
      <c r="Q5391">
        <v>4.8</v>
      </c>
      <c r="R5391">
        <v>4.8</v>
      </c>
      <c r="S5391">
        <v>4.5999999999999996</v>
      </c>
      <c r="T5391">
        <v>5</v>
      </c>
      <c r="U5391">
        <v>4.9000000000000004</v>
      </c>
      <c r="V5391" t="s">
        <v>3820</v>
      </c>
      <c r="W5391" t="s">
        <v>42</v>
      </c>
      <c r="X5391" t="s">
        <v>124</v>
      </c>
      <c r="Y5391">
        <v>17</v>
      </c>
      <c r="Z5391">
        <v>22</v>
      </c>
      <c r="AA5391" t="s">
        <v>44</v>
      </c>
      <c r="AB5391" t="s">
        <v>45</v>
      </c>
      <c r="AC5391" t="s">
        <v>1645</v>
      </c>
      <c r="AD5391" t="s">
        <v>20923</v>
      </c>
      <c r="AE5391" t="s">
        <v>20924</v>
      </c>
      <c r="AF5391">
        <v>31305</v>
      </c>
    </row>
    <row r="5392" spans="1:32" x14ac:dyDescent="0.35">
      <c r="A5392">
        <v>2020</v>
      </c>
      <c r="B5392" t="s">
        <v>69</v>
      </c>
      <c r="C5392" t="s">
        <v>1537</v>
      </c>
      <c r="D5392" t="s">
        <v>34</v>
      </c>
      <c r="E5392" t="s">
        <v>20925</v>
      </c>
      <c r="F5392">
        <v>4.8</v>
      </c>
      <c r="G5392">
        <v>269</v>
      </c>
      <c r="H5392" t="s">
        <v>36</v>
      </c>
      <c r="I5392" t="s">
        <v>20926</v>
      </c>
      <c r="J5392">
        <v>4.8</v>
      </c>
      <c r="K5392">
        <v>839</v>
      </c>
      <c r="L5392" t="s">
        <v>20927</v>
      </c>
      <c r="M5392" t="s">
        <v>334</v>
      </c>
      <c r="N5392">
        <v>56001</v>
      </c>
      <c r="O5392" t="s">
        <v>53</v>
      </c>
      <c r="P5392">
        <v>4.9000000000000004</v>
      </c>
      <c r="Q5392">
        <v>4.8</v>
      </c>
      <c r="R5392">
        <v>4.8</v>
      </c>
      <c r="S5392">
        <v>4.8</v>
      </c>
      <c r="T5392">
        <v>4.9000000000000004</v>
      </c>
      <c r="U5392">
        <v>4.9000000000000004</v>
      </c>
      <c r="V5392" t="s">
        <v>104</v>
      </c>
      <c r="W5392" t="s">
        <v>42</v>
      </c>
      <c r="X5392" t="s">
        <v>124</v>
      </c>
      <c r="Y5392">
        <v>27</v>
      </c>
      <c r="Z5392">
        <v>32</v>
      </c>
      <c r="AA5392" t="s">
        <v>44</v>
      </c>
      <c r="AB5392" t="s">
        <v>78</v>
      </c>
      <c r="AC5392" t="s">
        <v>79</v>
      </c>
      <c r="AD5392" t="s">
        <v>20928</v>
      </c>
      <c r="AE5392" t="s">
        <v>20929</v>
      </c>
      <c r="AF5392">
        <v>13278</v>
      </c>
    </row>
    <row r="5393" spans="1:32" x14ac:dyDescent="0.35">
      <c r="A5393">
        <v>2021</v>
      </c>
      <c r="B5393" t="s">
        <v>321</v>
      </c>
      <c r="C5393" t="s">
        <v>2436</v>
      </c>
      <c r="D5393" t="s">
        <v>34</v>
      </c>
      <c r="E5393" t="s">
        <v>20930</v>
      </c>
      <c r="F5393">
        <v>4.5999999999999996</v>
      </c>
      <c r="G5393">
        <v>13</v>
      </c>
      <c r="H5393" t="s">
        <v>36</v>
      </c>
      <c r="I5393" t="s">
        <v>20931</v>
      </c>
      <c r="J5393">
        <v>4.8</v>
      </c>
      <c r="K5393">
        <v>288</v>
      </c>
      <c r="L5393" t="s">
        <v>20932</v>
      </c>
      <c r="M5393" t="s">
        <v>378</v>
      </c>
      <c r="N5393">
        <v>61701</v>
      </c>
      <c r="O5393" t="s">
        <v>40</v>
      </c>
      <c r="P5393">
        <v>4.7</v>
      </c>
      <c r="Q5393">
        <v>4.5999999999999996</v>
      </c>
      <c r="R5393">
        <v>4.8</v>
      </c>
      <c r="S5393">
        <v>4.2</v>
      </c>
      <c r="T5393">
        <v>4.8</v>
      </c>
      <c r="U5393">
        <v>4.5</v>
      </c>
      <c r="V5393" t="s">
        <v>42</v>
      </c>
      <c r="W5393" t="s">
        <v>20933</v>
      </c>
      <c r="X5393" t="s">
        <v>124</v>
      </c>
      <c r="Y5393">
        <v>17</v>
      </c>
      <c r="Z5393">
        <v>24</v>
      </c>
      <c r="AA5393" t="s">
        <v>44</v>
      </c>
      <c r="AB5393" t="s">
        <v>56</v>
      </c>
      <c r="AC5393" t="s">
        <v>714</v>
      </c>
      <c r="AD5393" t="s">
        <v>20934</v>
      </c>
      <c r="AE5393" t="s">
        <v>20935</v>
      </c>
      <c r="AF5393">
        <v>2968</v>
      </c>
    </row>
    <row r="5394" spans="1:32" x14ac:dyDescent="0.35">
      <c r="A5394">
        <v>2021</v>
      </c>
      <c r="B5394" t="s">
        <v>365</v>
      </c>
      <c r="C5394" t="s">
        <v>2748</v>
      </c>
      <c r="D5394" t="s">
        <v>34</v>
      </c>
      <c r="E5394" t="s">
        <v>12778</v>
      </c>
      <c r="F5394">
        <v>4.5</v>
      </c>
      <c r="G5394">
        <v>37</v>
      </c>
      <c r="H5394" t="s">
        <v>36</v>
      </c>
      <c r="I5394" t="s">
        <v>368</v>
      </c>
      <c r="J5394">
        <v>4.7</v>
      </c>
      <c r="K5394">
        <v>923</v>
      </c>
      <c r="L5394" t="s">
        <v>369</v>
      </c>
      <c r="M5394" t="s">
        <v>344</v>
      </c>
      <c r="N5394">
        <v>53115</v>
      </c>
      <c r="O5394" t="s">
        <v>53</v>
      </c>
      <c r="P5394">
        <v>4.5999999999999996</v>
      </c>
      <c r="Q5394">
        <v>4.7</v>
      </c>
      <c r="R5394">
        <v>4.4000000000000004</v>
      </c>
      <c r="S5394">
        <v>4.3</v>
      </c>
      <c r="T5394">
        <v>4.7</v>
      </c>
      <c r="U5394">
        <v>4.3</v>
      </c>
      <c r="V5394" t="s">
        <v>42</v>
      </c>
      <c r="W5394" t="s">
        <v>42</v>
      </c>
      <c r="X5394" t="s">
        <v>55</v>
      </c>
      <c r="Y5394">
        <v>16</v>
      </c>
      <c r="Z5394">
        <v>20</v>
      </c>
      <c r="AA5394" t="s">
        <v>44</v>
      </c>
      <c r="AB5394" t="s">
        <v>56</v>
      </c>
      <c r="AC5394" t="s">
        <v>913</v>
      </c>
      <c r="AD5394" t="s">
        <v>20936</v>
      </c>
      <c r="AE5394" t="s">
        <v>20937</v>
      </c>
      <c r="AF5394">
        <v>10422</v>
      </c>
    </row>
    <row r="5395" spans="1:32" x14ac:dyDescent="0.35">
      <c r="A5395">
        <v>2020</v>
      </c>
      <c r="B5395" t="s">
        <v>525</v>
      </c>
      <c r="C5395" t="s">
        <v>2162</v>
      </c>
      <c r="D5395" t="s">
        <v>34</v>
      </c>
      <c r="E5395" t="s">
        <v>1118</v>
      </c>
      <c r="F5395">
        <v>4.8</v>
      </c>
      <c r="G5395">
        <v>211</v>
      </c>
      <c r="H5395" t="s">
        <v>36</v>
      </c>
      <c r="I5395" t="s">
        <v>10724</v>
      </c>
      <c r="J5395">
        <v>4.8</v>
      </c>
      <c r="K5395">
        <v>768</v>
      </c>
      <c r="L5395" t="s">
        <v>10725</v>
      </c>
      <c r="M5395" t="s">
        <v>344</v>
      </c>
      <c r="N5395">
        <v>54904</v>
      </c>
      <c r="O5395" t="s">
        <v>53</v>
      </c>
      <c r="P5395">
        <v>4.9000000000000004</v>
      </c>
      <c r="Q5395">
        <v>4.9000000000000004</v>
      </c>
      <c r="R5395">
        <v>4.8</v>
      </c>
      <c r="S5395">
        <v>4.7</v>
      </c>
      <c r="T5395">
        <v>4.9000000000000004</v>
      </c>
      <c r="U5395">
        <v>4.9000000000000004</v>
      </c>
      <c r="V5395" t="s">
        <v>76</v>
      </c>
      <c r="W5395" t="s">
        <v>42</v>
      </c>
      <c r="X5395" t="s">
        <v>124</v>
      </c>
      <c r="Y5395">
        <v>19</v>
      </c>
      <c r="Z5395">
        <v>24</v>
      </c>
      <c r="AA5395" t="s">
        <v>44</v>
      </c>
      <c r="AB5395" t="s">
        <v>45</v>
      </c>
      <c r="AC5395" t="s">
        <v>1211</v>
      </c>
      <c r="AD5395" t="s">
        <v>20938</v>
      </c>
      <c r="AE5395" t="s">
        <v>20939</v>
      </c>
      <c r="AF5395">
        <v>36742</v>
      </c>
    </row>
    <row r="5396" spans="1:32" x14ac:dyDescent="0.35">
      <c r="A5396">
        <v>2019</v>
      </c>
      <c r="B5396" t="s">
        <v>257</v>
      </c>
      <c r="C5396" t="s">
        <v>1493</v>
      </c>
      <c r="D5396" t="s">
        <v>34</v>
      </c>
      <c r="E5396" t="s">
        <v>20940</v>
      </c>
      <c r="F5396">
        <v>4.9000000000000004</v>
      </c>
      <c r="G5396">
        <v>30</v>
      </c>
      <c r="H5396" t="s">
        <v>36</v>
      </c>
      <c r="I5396" t="s">
        <v>15654</v>
      </c>
      <c r="J5396">
        <v>4.9000000000000004</v>
      </c>
      <c r="K5396">
        <v>68</v>
      </c>
      <c r="L5396" t="s">
        <v>15655</v>
      </c>
      <c r="M5396" t="s">
        <v>378</v>
      </c>
      <c r="N5396">
        <v>60004</v>
      </c>
      <c r="O5396" t="s">
        <v>53</v>
      </c>
      <c r="P5396">
        <v>4.9000000000000004</v>
      </c>
      <c r="Q5396">
        <v>4.9000000000000004</v>
      </c>
      <c r="R5396">
        <v>5</v>
      </c>
      <c r="S5396">
        <v>4.5999999999999996</v>
      </c>
      <c r="T5396">
        <v>4.9000000000000004</v>
      </c>
      <c r="U5396">
        <v>4.9000000000000004</v>
      </c>
      <c r="V5396" t="s">
        <v>428</v>
      </c>
      <c r="W5396" t="s">
        <v>42</v>
      </c>
      <c r="X5396" t="s">
        <v>124</v>
      </c>
      <c r="Y5396">
        <v>25</v>
      </c>
      <c r="Z5396">
        <v>34</v>
      </c>
      <c r="AA5396" t="s">
        <v>44</v>
      </c>
      <c r="AB5396" t="s">
        <v>45</v>
      </c>
      <c r="AC5396" t="s">
        <v>219</v>
      </c>
      <c r="AD5396" t="s">
        <v>20941</v>
      </c>
      <c r="AE5396" t="s">
        <v>20942</v>
      </c>
      <c r="AF5396">
        <v>13808</v>
      </c>
    </row>
    <row r="5397" spans="1:32" x14ac:dyDescent="0.35">
      <c r="A5397">
        <v>2012</v>
      </c>
      <c r="B5397" t="s">
        <v>108</v>
      </c>
      <c r="C5397" t="s">
        <v>7002</v>
      </c>
      <c r="D5397" t="s">
        <v>34</v>
      </c>
      <c r="E5397" t="s">
        <v>20943</v>
      </c>
      <c r="F5397">
        <v>4.8</v>
      </c>
      <c r="G5397">
        <v>23</v>
      </c>
      <c r="H5397" t="s">
        <v>36</v>
      </c>
      <c r="I5397" t="s">
        <v>3111</v>
      </c>
      <c r="J5397">
        <v>4.5999999999999996</v>
      </c>
      <c r="K5397">
        <v>327</v>
      </c>
      <c r="L5397" t="s">
        <v>3112</v>
      </c>
      <c r="M5397" t="s">
        <v>378</v>
      </c>
      <c r="N5397">
        <v>60527</v>
      </c>
      <c r="O5397" t="s">
        <v>94</v>
      </c>
      <c r="P5397">
        <v>4.7</v>
      </c>
      <c r="Q5397">
        <v>4.9000000000000004</v>
      </c>
      <c r="R5397">
        <v>4.9000000000000004</v>
      </c>
      <c r="S5397">
        <v>4.5999999999999996</v>
      </c>
      <c r="T5397">
        <v>4.9000000000000004</v>
      </c>
      <c r="U5397">
        <v>4.9000000000000004</v>
      </c>
      <c r="V5397" t="s">
        <v>42</v>
      </c>
      <c r="W5397" t="s">
        <v>16950</v>
      </c>
      <c r="X5397" t="s">
        <v>95</v>
      </c>
      <c r="Y5397">
        <v>22</v>
      </c>
      <c r="Z5397">
        <v>32</v>
      </c>
      <c r="AA5397" t="s">
        <v>44</v>
      </c>
      <c r="AB5397" t="s">
        <v>113</v>
      </c>
      <c r="AC5397" t="s">
        <v>3302</v>
      </c>
      <c r="AD5397" t="s">
        <v>20944</v>
      </c>
      <c r="AE5397" t="s">
        <v>20945</v>
      </c>
      <c r="AF5397">
        <v>46337</v>
      </c>
    </row>
    <row r="5398" spans="1:32" x14ac:dyDescent="0.35">
      <c r="A5398">
        <v>2019</v>
      </c>
      <c r="B5398" t="s">
        <v>108</v>
      </c>
      <c r="C5398" t="s">
        <v>5921</v>
      </c>
      <c r="D5398" t="s">
        <v>34</v>
      </c>
      <c r="E5398" t="s">
        <v>20946</v>
      </c>
      <c r="F5398">
        <v>4.5</v>
      </c>
      <c r="G5398">
        <v>36</v>
      </c>
      <c r="H5398" t="s">
        <v>36</v>
      </c>
      <c r="I5398" t="s">
        <v>3615</v>
      </c>
      <c r="J5398">
        <v>4.5</v>
      </c>
      <c r="K5398">
        <v>611</v>
      </c>
      <c r="L5398" t="s">
        <v>3616</v>
      </c>
      <c r="M5398" t="s">
        <v>378</v>
      </c>
      <c r="N5398">
        <v>60467</v>
      </c>
      <c r="O5398" t="s">
        <v>53</v>
      </c>
      <c r="P5398">
        <v>4.5999999999999996</v>
      </c>
      <c r="Q5398">
        <v>4.7</v>
      </c>
      <c r="R5398">
        <v>4.4000000000000004</v>
      </c>
      <c r="S5398">
        <v>4.3</v>
      </c>
      <c r="T5398">
        <v>4.7</v>
      </c>
      <c r="U5398">
        <v>4.3</v>
      </c>
      <c r="V5398" t="s">
        <v>7457</v>
      </c>
      <c r="W5398" t="s">
        <v>20947</v>
      </c>
      <c r="X5398" t="s">
        <v>124</v>
      </c>
      <c r="Y5398">
        <v>24</v>
      </c>
      <c r="Z5398">
        <v>34</v>
      </c>
      <c r="AA5398" t="s">
        <v>44</v>
      </c>
      <c r="AB5398" t="s">
        <v>294</v>
      </c>
      <c r="AC5398" t="s">
        <v>219</v>
      </c>
      <c r="AD5398" t="s">
        <v>20948</v>
      </c>
      <c r="AE5398" t="s">
        <v>20949</v>
      </c>
      <c r="AF5398">
        <v>48904</v>
      </c>
    </row>
    <row r="5399" spans="1:32" x14ac:dyDescent="0.35">
      <c r="A5399">
        <v>2021</v>
      </c>
      <c r="B5399" t="s">
        <v>304</v>
      </c>
      <c r="C5399" t="s">
        <v>4722</v>
      </c>
      <c r="D5399" t="s">
        <v>1426</v>
      </c>
      <c r="E5399" t="s">
        <v>15558</v>
      </c>
      <c r="F5399">
        <v>5</v>
      </c>
      <c r="G5399">
        <v>21</v>
      </c>
      <c r="H5399" t="s">
        <v>36</v>
      </c>
      <c r="I5399" t="s">
        <v>15987</v>
      </c>
      <c r="J5399">
        <v>4.8</v>
      </c>
      <c r="K5399">
        <v>935</v>
      </c>
      <c r="L5399" t="s">
        <v>15988</v>
      </c>
      <c r="M5399" t="s">
        <v>378</v>
      </c>
      <c r="N5399">
        <v>60304</v>
      </c>
      <c r="O5399" t="s">
        <v>53</v>
      </c>
      <c r="P5399">
        <v>5</v>
      </c>
      <c r="Q5399">
        <v>5</v>
      </c>
      <c r="R5399">
        <v>5</v>
      </c>
      <c r="S5399">
        <v>5</v>
      </c>
      <c r="T5399">
        <v>5</v>
      </c>
      <c r="U5399">
        <v>5</v>
      </c>
      <c r="V5399" t="s">
        <v>438</v>
      </c>
      <c r="W5399" t="s">
        <v>439</v>
      </c>
      <c r="X5399" t="s">
        <v>124</v>
      </c>
      <c r="Y5399">
        <v>19</v>
      </c>
      <c r="Z5399">
        <v>28</v>
      </c>
      <c r="AA5399" t="s">
        <v>44</v>
      </c>
      <c r="AB5399" t="s">
        <v>45</v>
      </c>
      <c r="AC5399" t="s">
        <v>938</v>
      </c>
      <c r="AD5399" t="s">
        <v>20950</v>
      </c>
      <c r="AE5399" t="s">
        <v>20951</v>
      </c>
      <c r="AF5399">
        <v>9224</v>
      </c>
    </row>
    <row r="5400" spans="1:32" x14ac:dyDescent="0.35">
      <c r="A5400">
        <v>2019</v>
      </c>
      <c r="B5400" t="s">
        <v>81</v>
      </c>
      <c r="C5400" t="s">
        <v>2415</v>
      </c>
      <c r="D5400" t="s">
        <v>34</v>
      </c>
      <c r="E5400" t="s">
        <v>2460</v>
      </c>
      <c r="F5400">
        <v>4.8</v>
      </c>
      <c r="G5400">
        <v>102</v>
      </c>
      <c r="H5400" t="s">
        <v>36</v>
      </c>
      <c r="I5400" t="s">
        <v>20952</v>
      </c>
      <c r="J5400">
        <v>4.8</v>
      </c>
      <c r="K5400">
        <v>1195</v>
      </c>
      <c r="L5400" t="s">
        <v>20953</v>
      </c>
      <c r="M5400" t="s">
        <v>378</v>
      </c>
      <c r="N5400">
        <v>60642</v>
      </c>
      <c r="O5400" t="s">
        <v>53</v>
      </c>
      <c r="P5400">
        <v>4.8</v>
      </c>
      <c r="Q5400">
        <v>4.8</v>
      </c>
      <c r="R5400">
        <v>4.8</v>
      </c>
      <c r="S5400">
        <v>4.5999999999999996</v>
      </c>
      <c r="T5400">
        <v>4.9000000000000004</v>
      </c>
      <c r="U5400">
        <v>4.8</v>
      </c>
      <c r="V5400" t="s">
        <v>3186</v>
      </c>
      <c r="W5400" t="s">
        <v>42</v>
      </c>
      <c r="X5400" t="s">
        <v>124</v>
      </c>
      <c r="Y5400">
        <v>19</v>
      </c>
      <c r="Z5400">
        <v>26</v>
      </c>
      <c r="AA5400" t="s">
        <v>44</v>
      </c>
      <c r="AB5400" t="s">
        <v>45</v>
      </c>
      <c r="AC5400" t="s">
        <v>46</v>
      </c>
      <c r="AD5400" t="s">
        <v>20954</v>
      </c>
      <c r="AE5400" t="s">
        <v>20955</v>
      </c>
      <c r="AF5400">
        <v>22536</v>
      </c>
    </row>
    <row r="5401" spans="1:32" x14ac:dyDescent="0.35">
      <c r="A5401">
        <v>2019</v>
      </c>
      <c r="B5401" t="s">
        <v>1046</v>
      </c>
      <c r="C5401" t="s">
        <v>1937</v>
      </c>
      <c r="D5401" t="s">
        <v>34</v>
      </c>
      <c r="E5401" t="s">
        <v>10594</v>
      </c>
      <c r="F5401">
        <v>4.5999999999999996</v>
      </c>
      <c r="G5401">
        <v>94</v>
      </c>
      <c r="H5401" t="s">
        <v>36</v>
      </c>
      <c r="I5401" t="s">
        <v>9657</v>
      </c>
      <c r="J5401">
        <v>4.7</v>
      </c>
      <c r="K5401">
        <v>301</v>
      </c>
      <c r="L5401" t="s">
        <v>9658</v>
      </c>
      <c r="M5401" t="s">
        <v>378</v>
      </c>
      <c r="N5401">
        <v>60409</v>
      </c>
      <c r="O5401" t="s">
        <v>53</v>
      </c>
      <c r="P5401">
        <v>4.8</v>
      </c>
      <c r="Q5401">
        <v>4.7</v>
      </c>
      <c r="R5401">
        <v>4.5999999999999996</v>
      </c>
      <c r="S5401">
        <v>4.4000000000000004</v>
      </c>
      <c r="T5401">
        <v>4.7</v>
      </c>
      <c r="U5401">
        <v>4.5</v>
      </c>
      <c r="V5401" t="s">
        <v>3829</v>
      </c>
      <c r="W5401" t="s">
        <v>455</v>
      </c>
      <c r="X5401" t="s">
        <v>43</v>
      </c>
      <c r="Y5401">
        <v>19</v>
      </c>
      <c r="Z5401">
        <v>26</v>
      </c>
      <c r="AA5401" t="s">
        <v>44</v>
      </c>
      <c r="AB5401" t="s">
        <v>45</v>
      </c>
      <c r="AC5401" t="s">
        <v>370</v>
      </c>
      <c r="AD5401" t="s">
        <v>20956</v>
      </c>
      <c r="AE5401" t="s">
        <v>20957</v>
      </c>
      <c r="AF5401">
        <v>15626</v>
      </c>
    </row>
    <row r="5402" spans="1:32" x14ac:dyDescent="0.35">
      <c r="A5402">
        <v>2021</v>
      </c>
      <c r="B5402" t="s">
        <v>1046</v>
      </c>
      <c r="C5402" t="s">
        <v>1047</v>
      </c>
      <c r="D5402" t="s">
        <v>34</v>
      </c>
      <c r="E5402" t="s">
        <v>20958</v>
      </c>
      <c r="F5402">
        <v>2.9</v>
      </c>
      <c r="G5402">
        <v>19</v>
      </c>
      <c r="H5402" t="s">
        <v>36</v>
      </c>
      <c r="I5402" t="s">
        <v>20959</v>
      </c>
      <c r="J5402">
        <v>4.9000000000000004</v>
      </c>
      <c r="K5402">
        <v>4858</v>
      </c>
      <c r="L5402" t="s">
        <v>20960</v>
      </c>
      <c r="M5402" t="s">
        <v>378</v>
      </c>
      <c r="N5402">
        <v>60438</v>
      </c>
      <c r="O5402" t="s">
        <v>75</v>
      </c>
      <c r="P5402">
        <v>3.5</v>
      </c>
      <c r="Q5402">
        <v>4.0999999999999996</v>
      </c>
      <c r="R5402">
        <v>2.6</v>
      </c>
      <c r="S5402">
        <v>2.2000000000000002</v>
      </c>
      <c r="T5402">
        <v>3.8</v>
      </c>
      <c r="U5402">
        <v>2.1</v>
      </c>
      <c r="V5402" t="s">
        <v>3829</v>
      </c>
      <c r="W5402" t="s">
        <v>11733</v>
      </c>
      <c r="X5402" t="s">
        <v>55</v>
      </c>
      <c r="Y5402">
        <v>14</v>
      </c>
      <c r="Z5402">
        <v>19</v>
      </c>
      <c r="AA5402" t="s">
        <v>44</v>
      </c>
      <c r="AB5402" t="s">
        <v>56</v>
      </c>
      <c r="AC5402" t="s">
        <v>737</v>
      </c>
      <c r="AD5402" t="s">
        <v>20961</v>
      </c>
      <c r="AE5402" t="s">
        <v>20962</v>
      </c>
      <c r="AF5402">
        <v>17208</v>
      </c>
    </row>
    <row r="5403" spans="1:32" x14ac:dyDescent="0.35">
      <c r="A5403">
        <v>2022</v>
      </c>
      <c r="B5403" t="s">
        <v>213</v>
      </c>
      <c r="C5403" t="s">
        <v>348</v>
      </c>
      <c r="D5403" t="s">
        <v>34</v>
      </c>
      <c r="E5403" t="s">
        <v>20963</v>
      </c>
      <c r="F5403">
        <v>4.9000000000000004</v>
      </c>
      <c r="G5403">
        <v>16</v>
      </c>
      <c r="H5403" t="s">
        <v>36</v>
      </c>
      <c r="I5403" t="s">
        <v>20964</v>
      </c>
      <c r="J5403">
        <v>4.9000000000000004</v>
      </c>
      <c r="K5403">
        <v>361</v>
      </c>
      <c r="L5403" t="s">
        <v>20965</v>
      </c>
      <c r="M5403" t="s">
        <v>404</v>
      </c>
      <c r="N5403">
        <v>46804</v>
      </c>
      <c r="O5403" t="s">
        <v>53</v>
      </c>
      <c r="P5403">
        <v>4.9000000000000004</v>
      </c>
      <c r="Q5403">
        <v>4.8</v>
      </c>
      <c r="R5403">
        <v>4.9000000000000004</v>
      </c>
      <c r="S5403">
        <v>4.9000000000000004</v>
      </c>
      <c r="T5403">
        <v>4.9000000000000004</v>
      </c>
      <c r="U5403">
        <v>4.9000000000000004</v>
      </c>
      <c r="V5403" t="s">
        <v>122</v>
      </c>
      <c r="W5403" t="s">
        <v>41</v>
      </c>
      <c r="X5403" t="s">
        <v>124</v>
      </c>
      <c r="Y5403">
        <v>19</v>
      </c>
      <c r="Z5403">
        <v>25</v>
      </c>
      <c r="AA5403" t="s">
        <v>44</v>
      </c>
      <c r="AB5403" t="s">
        <v>56</v>
      </c>
      <c r="AC5403" t="s">
        <v>126</v>
      </c>
      <c r="AD5403" t="s">
        <v>20966</v>
      </c>
      <c r="AE5403" t="s">
        <v>20967</v>
      </c>
      <c r="AF5403">
        <v>16773</v>
      </c>
    </row>
    <row r="5404" spans="1:32" x14ac:dyDescent="0.35">
      <c r="A5404">
        <v>2017</v>
      </c>
      <c r="B5404" t="s">
        <v>257</v>
      </c>
      <c r="C5404" t="s">
        <v>10597</v>
      </c>
      <c r="D5404" t="s">
        <v>34</v>
      </c>
      <c r="E5404" t="s">
        <v>8477</v>
      </c>
      <c r="F5404">
        <v>4.9000000000000004</v>
      </c>
      <c r="G5404">
        <v>13</v>
      </c>
      <c r="H5404" t="s">
        <v>36</v>
      </c>
      <c r="I5404" t="s">
        <v>3178</v>
      </c>
      <c r="J5404">
        <v>2</v>
      </c>
      <c r="K5404">
        <v>31</v>
      </c>
      <c r="L5404" t="s">
        <v>3179</v>
      </c>
      <c r="M5404" t="s">
        <v>427</v>
      </c>
      <c r="N5404">
        <v>30144</v>
      </c>
      <c r="O5404" t="s">
        <v>53</v>
      </c>
      <c r="P5404">
        <v>5</v>
      </c>
      <c r="Q5404">
        <v>5</v>
      </c>
      <c r="R5404">
        <v>5</v>
      </c>
      <c r="S5404">
        <v>4.5</v>
      </c>
      <c r="T5404">
        <v>5</v>
      </c>
      <c r="U5404">
        <v>4.8</v>
      </c>
      <c r="V5404" t="s">
        <v>3107</v>
      </c>
      <c r="W5404" t="s">
        <v>42</v>
      </c>
      <c r="X5404" t="s">
        <v>95</v>
      </c>
      <c r="Y5404">
        <v>23</v>
      </c>
      <c r="Z5404">
        <v>34</v>
      </c>
      <c r="AA5404" t="s">
        <v>44</v>
      </c>
      <c r="AB5404" t="s">
        <v>45</v>
      </c>
      <c r="AC5404" t="s">
        <v>219</v>
      </c>
      <c r="AD5404" t="s">
        <v>20968</v>
      </c>
      <c r="AE5404" t="s">
        <v>20969</v>
      </c>
      <c r="AF5404">
        <v>46076</v>
      </c>
    </row>
    <row r="5405" spans="1:32" x14ac:dyDescent="0.35">
      <c r="A5405">
        <v>2015</v>
      </c>
      <c r="B5405" t="s">
        <v>525</v>
      </c>
      <c r="C5405" t="s">
        <v>1124</v>
      </c>
      <c r="D5405" t="s">
        <v>34</v>
      </c>
      <c r="E5405" t="s">
        <v>6449</v>
      </c>
      <c r="F5405">
        <v>4.5999999999999996</v>
      </c>
      <c r="G5405">
        <v>151</v>
      </c>
      <c r="H5405" t="s">
        <v>36</v>
      </c>
      <c r="I5405" t="s">
        <v>425</v>
      </c>
      <c r="J5405">
        <v>4.3</v>
      </c>
      <c r="K5405">
        <v>1245</v>
      </c>
      <c r="L5405" t="s">
        <v>426</v>
      </c>
      <c r="M5405" t="s">
        <v>427</v>
      </c>
      <c r="N5405">
        <v>30062</v>
      </c>
      <c r="O5405" t="s">
        <v>53</v>
      </c>
      <c r="P5405">
        <v>4.5999999999999996</v>
      </c>
      <c r="Q5405">
        <v>4.5999999999999996</v>
      </c>
      <c r="R5405">
        <v>4.4000000000000004</v>
      </c>
      <c r="S5405">
        <v>4.5</v>
      </c>
      <c r="T5405">
        <v>4.5999999999999996</v>
      </c>
      <c r="U5405">
        <v>4.5</v>
      </c>
      <c r="V5405" t="s">
        <v>20970</v>
      </c>
      <c r="W5405" t="s">
        <v>123</v>
      </c>
      <c r="X5405" t="s">
        <v>43</v>
      </c>
      <c r="Y5405">
        <v>20</v>
      </c>
      <c r="Z5405">
        <v>27</v>
      </c>
      <c r="AA5405" t="s">
        <v>44</v>
      </c>
      <c r="AB5405" t="s">
        <v>758</v>
      </c>
      <c r="AC5405" t="s">
        <v>575</v>
      </c>
      <c r="AD5405" t="s">
        <v>20971</v>
      </c>
      <c r="AE5405" t="s">
        <v>20972</v>
      </c>
      <c r="AF5405">
        <v>84376</v>
      </c>
    </row>
    <row r="5406" spans="1:32" x14ac:dyDescent="0.35">
      <c r="A5406">
        <v>2020</v>
      </c>
      <c r="B5406" t="s">
        <v>81</v>
      </c>
      <c r="C5406" t="s">
        <v>2234</v>
      </c>
      <c r="D5406" t="s">
        <v>34</v>
      </c>
      <c r="E5406" t="s">
        <v>20973</v>
      </c>
      <c r="F5406">
        <v>4.9000000000000004</v>
      </c>
      <c r="G5406">
        <v>22</v>
      </c>
      <c r="H5406" t="s">
        <v>36</v>
      </c>
      <c r="I5406" t="s">
        <v>20974</v>
      </c>
      <c r="J5406">
        <v>4.3</v>
      </c>
      <c r="K5406">
        <v>229</v>
      </c>
      <c r="L5406" t="s">
        <v>20975</v>
      </c>
      <c r="M5406" t="s">
        <v>427</v>
      </c>
      <c r="N5406">
        <v>30360</v>
      </c>
      <c r="O5406" t="s">
        <v>40</v>
      </c>
      <c r="P5406">
        <v>5</v>
      </c>
      <c r="Q5406">
        <v>4.9000000000000004</v>
      </c>
      <c r="R5406">
        <v>4.9000000000000004</v>
      </c>
      <c r="S5406">
        <v>4.8</v>
      </c>
      <c r="T5406">
        <v>5</v>
      </c>
      <c r="U5406">
        <v>5</v>
      </c>
      <c r="V5406" t="s">
        <v>5639</v>
      </c>
      <c r="W5406" t="s">
        <v>42</v>
      </c>
      <c r="X5406" t="s">
        <v>55</v>
      </c>
      <c r="Y5406">
        <v>15</v>
      </c>
      <c r="Z5406">
        <v>19</v>
      </c>
      <c r="AA5406" t="s">
        <v>44</v>
      </c>
      <c r="AB5406" t="s">
        <v>151</v>
      </c>
      <c r="AC5406" t="s">
        <v>1134</v>
      </c>
      <c r="AD5406" t="s">
        <v>20976</v>
      </c>
      <c r="AE5406" t="s">
        <v>20977</v>
      </c>
      <c r="AF5406">
        <v>38178</v>
      </c>
    </row>
    <row r="5407" spans="1:32" x14ac:dyDescent="0.35">
      <c r="A5407">
        <v>2020</v>
      </c>
      <c r="B5407" t="s">
        <v>1046</v>
      </c>
      <c r="C5407" t="s">
        <v>1863</v>
      </c>
      <c r="D5407" t="s">
        <v>34</v>
      </c>
      <c r="E5407" t="s">
        <v>3626</v>
      </c>
      <c r="F5407">
        <v>4.5999999999999996</v>
      </c>
      <c r="G5407">
        <v>51</v>
      </c>
      <c r="H5407" t="s">
        <v>36</v>
      </c>
      <c r="I5407" t="s">
        <v>12478</v>
      </c>
      <c r="J5407">
        <v>4.7</v>
      </c>
      <c r="K5407">
        <v>24</v>
      </c>
      <c r="L5407" t="s">
        <v>12479</v>
      </c>
      <c r="M5407" t="s">
        <v>972</v>
      </c>
      <c r="N5407">
        <v>48084</v>
      </c>
      <c r="O5407" t="s">
        <v>40</v>
      </c>
      <c r="P5407">
        <v>4.5999999999999996</v>
      </c>
      <c r="Q5407">
        <v>4.5</v>
      </c>
      <c r="R5407">
        <v>4.5999999999999996</v>
      </c>
      <c r="S5407">
        <v>4.5</v>
      </c>
      <c r="T5407">
        <v>4.7</v>
      </c>
      <c r="U5407">
        <v>4.5</v>
      </c>
      <c r="V5407" t="s">
        <v>3829</v>
      </c>
      <c r="W5407" t="s">
        <v>6704</v>
      </c>
      <c r="X5407" t="s">
        <v>124</v>
      </c>
      <c r="Y5407">
        <v>17</v>
      </c>
      <c r="Z5407">
        <v>24</v>
      </c>
      <c r="AA5407" t="s">
        <v>44</v>
      </c>
      <c r="AB5407" t="s">
        <v>125</v>
      </c>
      <c r="AC5407" t="s">
        <v>370</v>
      </c>
      <c r="AD5407" t="s">
        <v>20978</v>
      </c>
      <c r="AE5407" t="s">
        <v>20979</v>
      </c>
      <c r="AF5407">
        <v>11850</v>
      </c>
    </row>
    <row r="5408" spans="1:32" x14ac:dyDescent="0.35">
      <c r="A5408">
        <v>2020</v>
      </c>
      <c r="B5408" t="s">
        <v>1758</v>
      </c>
      <c r="C5408" t="s">
        <v>6506</v>
      </c>
      <c r="D5408" t="s">
        <v>34</v>
      </c>
      <c r="E5408" t="s">
        <v>20980</v>
      </c>
      <c r="F5408">
        <v>4.9000000000000004</v>
      </c>
      <c r="G5408">
        <v>11</v>
      </c>
      <c r="H5408" t="s">
        <v>36</v>
      </c>
      <c r="I5408" t="s">
        <v>5105</v>
      </c>
      <c r="J5408">
        <v>4.5999999999999996</v>
      </c>
      <c r="K5408">
        <v>39</v>
      </c>
      <c r="L5408" t="s">
        <v>5106</v>
      </c>
      <c r="M5408" t="s">
        <v>462</v>
      </c>
      <c r="N5408">
        <v>29607</v>
      </c>
      <c r="O5408" t="s">
        <v>53</v>
      </c>
      <c r="P5408">
        <v>5</v>
      </c>
      <c r="Q5408">
        <v>5</v>
      </c>
      <c r="R5408">
        <v>5</v>
      </c>
      <c r="S5408">
        <v>4.7</v>
      </c>
      <c r="T5408">
        <v>5</v>
      </c>
      <c r="U5408">
        <v>4.5999999999999996</v>
      </c>
      <c r="V5408" t="s">
        <v>20981</v>
      </c>
      <c r="W5408" t="s">
        <v>20982</v>
      </c>
      <c r="X5408" t="s">
        <v>95</v>
      </c>
      <c r="Y5408">
        <v>24</v>
      </c>
      <c r="Z5408">
        <v>33</v>
      </c>
      <c r="AA5408" t="s">
        <v>44</v>
      </c>
      <c r="AB5408" t="s">
        <v>45</v>
      </c>
      <c r="AC5408" t="s">
        <v>3230</v>
      </c>
      <c r="AD5408" t="s">
        <v>20983</v>
      </c>
      <c r="AE5408" t="s">
        <v>20984</v>
      </c>
      <c r="AF5408">
        <v>17939</v>
      </c>
    </row>
    <row r="5409" spans="1:32" x14ac:dyDescent="0.35">
      <c r="A5409">
        <v>2012</v>
      </c>
      <c r="B5409" t="s">
        <v>108</v>
      </c>
      <c r="C5409" t="s">
        <v>1556</v>
      </c>
      <c r="D5409" t="s">
        <v>34</v>
      </c>
      <c r="E5409" t="s">
        <v>6432</v>
      </c>
      <c r="F5409">
        <v>4.8</v>
      </c>
      <c r="G5409">
        <v>36</v>
      </c>
      <c r="H5409" t="s">
        <v>36</v>
      </c>
      <c r="I5409" t="s">
        <v>1021</v>
      </c>
      <c r="J5409">
        <v>4.5</v>
      </c>
      <c r="K5409">
        <v>169</v>
      </c>
      <c r="L5409" t="s">
        <v>1022</v>
      </c>
      <c r="M5409" t="s">
        <v>445</v>
      </c>
      <c r="N5409">
        <v>44146</v>
      </c>
      <c r="O5409" t="s">
        <v>40</v>
      </c>
      <c r="P5409">
        <v>4.9000000000000004</v>
      </c>
      <c r="Q5409">
        <v>4.8</v>
      </c>
      <c r="R5409">
        <v>4.8</v>
      </c>
      <c r="S5409">
        <v>4.5999999999999996</v>
      </c>
      <c r="T5409">
        <v>4.8</v>
      </c>
      <c r="U5409">
        <v>4.8</v>
      </c>
      <c r="V5409" t="s">
        <v>42</v>
      </c>
      <c r="W5409" t="s">
        <v>42</v>
      </c>
      <c r="X5409" t="s">
        <v>124</v>
      </c>
      <c r="Y5409">
        <v>15</v>
      </c>
      <c r="Z5409">
        <v>24</v>
      </c>
      <c r="AA5409" t="s">
        <v>44</v>
      </c>
      <c r="AB5409" t="s">
        <v>113</v>
      </c>
      <c r="AC5409" t="s">
        <v>1678</v>
      </c>
      <c r="AD5409" t="s">
        <v>6433</v>
      </c>
      <c r="AE5409">
        <v>4581</v>
      </c>
      <c r="AF5409">
        <v>83905</v>
      </c>
    </row>
    <row r="5410" spans="1:32" x14ac:dyDescent="0.35">
      <c r="A5410">
        <v>2011</v>
      </c>
      <c r="B5410" t="s">
        <v>516</v>
      </c>
      <c r="C5410" t="s">
        <v>7332</v>
      </c>
      <c r="D5410" t="s">
        <v>34</v>
      </c>
      <c r="E5410" t="s">
        <v>4962</v>
      </c>
      <c r="F5410">
        <v>4.4000000000000004</v>
      </c>
      <c r="G5410">
        <v>40</v>
      </c>
      <c r="H5410" t="s">
        <v>36</v>
      </c>
      <c r="I5410" t="s">
        <v>20985</v>
      </c>
      <c r="J5410">
        <v>4.3</v>
      </c>
      <c r="K5410">
        <v>11</v>
      </c>
      <c r="L5410" t="s">
        <v>20986</v>
      </c>
      <c r="M5410" t="s">
        <v>445</v>
      </c>
      <c r="N5410">
        <v>44095</v>
      </c>
      <c r="O5410" t="s">
        <v>53</v>
      </c>
      <c r="P5410">
        <v>4.5</v>
      </c>
      <c r="Q5410">
        <v>4.4000000000000004</v>
      </c>
      <c r="R5410">
        <v>4.3</v>
      </c>
      <c r="S5410">
        <v>4.3</v>
      </c>
      <c r="T5410">
        <v>4.4000000000000004</v>
      </c>
      <c r="U5410">
        <v>4.4000000000000004</v>
      </c>
      <c r="V5410" t="s">
        <v>17102</v>
      </c>
      <c r="W5410" t="s">
        <v>42</v>
      </c>
      <c r="X5410" t="s">
        <v>124</v>
      </c>
      <c r="Y5410">
        <v>16</v>
      </c>
      <c r="Z5410">
        <v>22</v>
      </c>
      <c r="AA5410" t="s">
        <v>44</v>
      </c>
      <c r="AB5410" t="s">
        <v>151</v>
      </c>
      <c r="AC5410" t="s">
        <v>1295</v>
      </c>
      <c r="AD5410" t="s">
        <v>20987</v>
      </c>
      <c r="AE5410">
        <v>318626</v>
      </c>
      <c r="AF5410">
        <v>171318</v>
      </c>
    </row>
    <row r="5411" spans="1:32" x14ac:dyDescent="0.35">
      <c r="A5411">
        <v>2021</v>
      </c>
      <c r="B5411" t="s">
        <v>409</v>
      </c>
      <c r="C5411" t="s">
        <v>7156</v>
      </c>
      <c r="D5411" t="s">
        <v>34</v>
      </c>
      <c r="E5411" t="s">
        <v>20988</v>
      </c>
      <c r="F5411">
        <v>4.9000000000000004</v>
      </c>
      <c r="G5411">
        <v>46</v>
      </c>
      <c r="H5411" t="s">
        <v>36</v>
      </c>
      <c r="I5411" t="s">
        <v>20989</v>
      </c>
      <c r="J5411">
        <v>3.9</v>
      </c>
      <c r="K5411">
        <v>122</v>
      </c>
      <c r="L5411" t="s">
        <v>20990</v>
      </c>
      <c r="M5411" t="s">
        <v>1036</v>
      </c>
      <c r="N5411">
        <v>28078</v>
      </c>
      <c r="O5411" t="s">
        <v>40</v>
      </c>
      <c r="P5411">
        <v>4.9000000000000004</v>
      </c>
      <c r="Q5411">
        <v>5</v>
      </c>
      <c r="R5411">
        <v>4.9000000000000004</v>
      </c>
      <c r="S5411">
        <v>4.5999999999999996</v>
      </c>
      <c r="T5411">
        <v>4.9000000000000004</v>
      </c>
      <c r="U5411">
        <v>4.8</v>
      </c>
      <c r="V5411" t="s">
        <v>14690</v>
      </c>
      <c r="W5411" t="s">
        <v>42</v>
      </c>
      <c r="X5411" t="s">
        <v>55</v>
      </c>
      <c r="Y5411">
        <v>17</v>
      </c>
      <c r="Z5411">
        <v>23</v>
      </c>
      <c r="AA5411" t="s">
        <v>44</v>
      </c>
      <c r="AB5411" t="s">
        <v>45</v>
      </c>
      <c r="AC5411" t="s">
        <v>219</v>
      </c>
      <c r="AD5411" t="s">
        <v>20991</v>
      </c>
      <c r="AE5411" t="s">
        <v>20992</v>
      </c>
      <c r="AF5411">
        <v>13362</v>
      </c>
    </row>
    <row r="5412" spans="1:32" x14ac:dyDescent="0.35">
      <c r="A5412">
        <v>2017</v>
      </c>
      <c r="B5412" t="s">
        <v>32</v>
      </c>
      <c r="C5412" t="s">
        <v>9373</v>
      </c>
      <c r="D5412" t="s">
        <v>34</v>
      </c>
      <c r="E5412" t="s">
        <v>71</v>
      </c>
      <c r="F5412">
        <v>4.8</v>
      </c>
      <c r="G5412">
        <v>348</v>
      </c>
      <c r="H5412" t="s">
        <v>36</v>
      </c>
      <c r="I5412" t="s">
        <v>1693</v>
      </c>
      <c r="J5412">
        <v>4.7</v>
      </c>
      <c r="K5412">
        <v>4644</v>
      </c>
      <c r="L5412" t="s">
        <v>1694</v>
      </c>
      <c r="M5412" t="s">
        <v>1036</v>
      </c>
      <c r="N5412">
        <v>28105</v>
      </c>
      <c r="O5412" t="s">
        <v>53</v>
      </c>
      <c r="P5412">
        <v>4.9000000000000004</v>
      </c>
      <c r="Q5412">
        <v>4.8</v>
      </c>
      <c r="R5412">
        <v>4.7</v>
      </c>
      <c r="S5412">
        <v>4.7</v>
      </c>
      <c r="T5412">
        <v>4.8</v>
      </c>
      <c r="U5412">
        <v>4.8</v>
      </c>
      <c r="V5412" t="s">
        <v>798</v>
      </c>
      <c r="W5412" t="s">
        <v>42</v>
      </c>
      <c r="X5412" t="s">
        <v>43</v>
      </c>
      <c r="Y5412">
        <v>20</v>
      </c>
      <c r="Z5412">
        <v>24</v>
      </c>
      <c r="AA5412" t="s">
        <v>44</v>
      </c>
      <c r="AB5412" t="s">
        <v>151</v>
      </c>
      <c r="AC5412" t="s">
        <v>2806</v>
      </c>
      <c r="AD5412" t="s">
        <v>20993</v>
      </c>
      <c r="AE5412" t="s">
        <v>20994</v>
      </c>
      <c r="AF5412">
        <v>61861</v>
      </c>
    </row>
    <row r="5413" spans="1:32" x14ac:dyDescent="0.35">
      <c r="A5413">
        <v>2015</v>
      </c>
      <c r="B5413" t="s">
        <v>69</v>
      </c>
      <c r="C5413" t="s">
        <v>20995</v>
      </c>
      <c r="D5413" t="s">
        <v>34</v>
      </c>
      <c r="E5413" t="s">
        <v>20996</v>
      </c>
      <c r="F5413">
        <v>4.7</v>
      </c>
      <c r="G5413">
        <v>307</v>
      </c>
      <c r="H5413" t="s">
        <v>36</v>
      </c>
      <c r="I5413" t="s">
        <v>2681</v>
      </c>
      <c r="J5413">
        <v>3.5</v>
      </c>
      <c r="K5413">
        <v>3</v>
      </c>
      <c r="L5413" t="s">
        <v>2682</v>
      </c>
      <c r="M5413" t="s">
        <v>1036</v>
      </c>
      <c r="N5413">
        <v>27103</v>
      </c>
      <c r="O5413" t="s">
        <v>94</v>
      </c>
      <c r="P5413">
        <v>4.5999999999999996</v>
      </c>
      <c r="Q5413">
        <v>4.5999999999999996</v>
      </c>
      <c r="R5413">
        <v>4.5999999999999996</v>
      </c>
      <c r="S5413">
        <v>4.7</v>
      </c>
      <c r="T5413">
        <v>4.5999999999999996</v>
      </c>
      <c r="U5413">
        <v>4.8</v>
      </c>
      <c r="V5413" t="s">
        <v>144</v>
      </c>
      <c r="W5413" t="s">
        <v>2225</v>
      </c>
      <c r="X5413" t="s">
        <v>43</v>
      </c>
      <c r="Y5413">
        <v>30</v>
      </c>
      <c r="Z5413">
        <v>39</v>
      </c>
      <c r="AA5413" t="s">
        <v>44</v>
      </c>
      <c r="AB5413" t="s">
        <v>78</v>
      </c>
      <c r="AC5413" t="s">
        <v>105</v>
      </c>
      <c r="AD5413" t="s">
        <v>20997</v>
      </c>
      <c r="AE5413">
        <v>22827138</v>
      </c>
      <c r="AF5413">
        <v>118645</v>
      </c>
    </row>
    <row r="5414" spans="1:32" x14ac:dyDescent="0.35">
      <c r="A5414">
        <v>2020</v>
      </c>
      <c r="B5414" t="s">
        <v>69</v>
      </c>
      <c r="C5414" t="s">
        <v>1061</v>
      </c>
      <c r="D5414" t="s">
        <v>34</v>
      </c>
      <c r="E5414" t="s">
        <v>20998</v>
      </c>
      <c r="F5414">
        <v>4.9000000000000004</v>
      </c>
      <c r="G5414">
        <v>169</v>
      </c>
      <c r="H5414" t="s">
        <v>36</v>
      </c>
      <c r="I5414" t="s">
        <v>3243</v>
      </c>
      <c r="J5414">
        <v>4.5999999999999996</v>
      </c>
      <c r="K5414">
        <v>1085</v>
      </c>
      <c r="L5414" t="s">
        <v>3244</v>
      </c>
      <c r="M5414" t="s">
        <v>472</v>
      </c>
      <c r="N5414">
        <v>33607</v>
      </c>
      <c r="O5414" t="s">
        <v>53</v>
      </c>
      <c r="P5414">
        <v>4.8</v>
      </c>
      <c r="Q5414">
        <v>4.8</v>
      </c>
      <c r="R5414">
        <v>4.9000000000000004</v>
      </c>
      <c r="S5414">
        <v>4.8</v>
      </c>
      <c r="T5414">
        <v>4.9000000000000004</v>
      </c>
      <c r="U5414">
        <v>4.9000000000000004</v>
      </c>
      <c r="V5414" t="s">
        <v>19596</v>
      </c>
      <c r="W5414" t="s">
        <v>42</v>
      </c>
      <c r="X5414" t="s">
        <v>43</v>
      </c>
      <c r="Y5414">
        <v>30</v>
      </c>
      <c r="Z5414">
        <v>38</v>
      </c>
      <c r="AA5414" t="s">
        <v>44</v>
      </c>
      <c r="AB5414" t="s">
        <v>78</v>
      </c>
      <c r="AC5414" t="s">
        <v>664</v>
      </c>
      <c r="AD5414" t="s">
        <v>20999</v>
      </c>
      <c r="AE5414" t="s">
        <v>21000</v>
      </c>
      <c r="AF5414">
        <v>19407</v>
      </c>
    </row>
    <row r="5415" spans="1:32" x14ac:dyDescent="0.35">
      <c r="A5415">
        <v>2016</v>
      </c>
      <c r="B5415" t="s">
        <v>108</v>
      </c>
      <c r="C5415" t="s">
        <v>14756</v>
      </c>
      <c r="D5415" t="s">
        <v>34</v>
      </c>
      <c r="E5415" t="s">
        <v>21001</v>
      </c>
      <c r="F5415">
        <v>4.7</v>
      </c>
      <c r="G5415">
        <v>11</v>
      </c>
      <c r="H5415" t="s">
        <v>36</v>
      </c>
      <c r="I5415" t="s">
        <v>2180</v>
      </c>
      <c r="J5415">
        <v>4.7</v>
      </c>
      <c r="K5415">
        <v>1046</v>
      </c>
      <c r="L5415" t="s">
        <v>2181</v>
      </c>
      <c r="M5415" t="s">
        <v>472</v>
      </c>
      <c r="N5415">
        <v>33612</v>
      </c>
      <c r="O5415" t="s">
        <v>53</v>
      </c>
      <c r="P5415">
        <v>4.9000000000000004</v>
      </c>
      <c r="Q5415">
        <v>4.9000000000000004</v>
      </c>
      <c r="R5415">
        <v>4.7</v>
      </c>
      <c r="S5415">
        <v>4.0999999999999996</v>
      </c>
      <c r="T5415">
        <v>4.8</v>
      </c>
      <c r="U5415">
        <v>4.7</v>
      </c>
      <c r="V5415" t="s">
        <v>712</v>
      </c>
      <c r="W5415" t="s">
        <v>21002</v>
      </c>
      <c r="X5415" t="s">
        <v>95</v>
      </c>
      <c r="Y5415">
        <v>18</v>
      </c>
      <c r="Z5415">
        <v>24</v>
      </c>
      <c r="AA5415" t="s">
        <v>44</v>
      </c>
      <c r="AB5415" t="s">
        <v>113</v>
      </c>
      <c r="AC5415" t="s">
        <v>114</v>
      </c>
      <c r="AD5415" t="s">
        <v>21003</v>
      </c>
      <c r="AE5415" t="s">
        <v>21004</v>
      </c>
      <c r="AF5415">
        <v>65803</v>
      </c>
    </row>
    <row r="5416" spans="1:32" x14ac:dyDescent="0.35">
      <c r="A5416">
        <v>2020</v>
      </c>
      <c r="B5416" t="s">
        <v>81</v>
      </c>
      <c r="C5416" t="s">
        <v>82</v>
      </c>
      <c r="D5416" t="s">
        <v>34</v>
      </c>
      <c r="E5416" t="s">
        <v>10112</v>
      </c>
      <c r="F5416">
        <v>4.8</v>
      </c>
      <c r="G5416">
        <v>76</v>
      </c>
      <c r="H5416" t="s">
        <v>36</v>
      </c>
      <c r="I5416" t="s">
        <v>6025</v>
      </c>
      <c r="J5416">
        <v>4.5999999999999996</v>
      </c>
      <c r="K5416">
        <v>19</v>
      </c>
      <c r="L5416" t="s">
        <v>6026</v>
      </c>
      <c r="M5416" t="s">
        <v>462</v>
      </c>
      <c r="N5416">
        <v>29406</v>
      </c>
      <c r="O5416" t="s">
        <v>53</v>
      </c>
      <c r="P5416">
        <v>4.9000000000000004</v>
      </c>
      <c r="Q5416">
        <v>4.8</v>
      </c>
      <c r="R5416">
        <v>4.8</v>
      </c>
      <c r="S5416">
        <v>4.7</v>
      </c>
      <c r="T5416">
        <v>4.8</v>
      </c>
      <c r="U5416">
        <v>4.9000000000000004</v>
      </c>
      <c r="V5416" t="s">
        <v>86</v>
      </c>
      <c r="W5416" t="s">
        <v>42</v>
      </c>
      <c r="X5416" t="s">
        <v>43</v>
      </c>
      <c r="Y5416">
        <v>20</v>
      </c>
      <c r="Z5416">
        <v>27</v>
      </c>
      <c r="AA5416" t="s">
        <v>44</v>
      </c>
      <c r="AB5416" t="s">
        <v>45</v>
      </c>
      <c r="AC5416" t="s">
        <v>46</v>
      </c>
      <c r="AD5416" t="s">
        <v>10113</v>
      </c>
      <c r="AE5416" t="s">
        <v>10114</v>
      </c>
      <c r="AF5416">
        <v>39176</v>
      </c>
    </row>
    <row r="5417" spans="1:32" x14ac:dyDescent="0.35">
      <c r="A5417">
        <v>2019</v>
      </c>
      <c r="B5417" t="s">
        <v>69</v>
      </c>
      <c r="C5417" t="s">
        <v>3047</v>
      </c>
      <c r="D5417" t="s">
        <v>34</v>
      </c>
      <c r="E5417" t="s">
        <v>10822</v>
      </c>
      <c r="F5417">
        <v>4.7</v>
      </c>
      <c r="G5417">
        <v>102</v>
      </c>
      <c r="H5417" t="s">
        <v>36</v>
      </c>
      <c r="I5417" t="s">
        <v>10823</v>
      </c>
      <c r="J5417">
        <v>4.7</v>
      </c>
      <c r="K5417">
        <v>2087</v>
      </c>
      <c r="L5417" t="s">
        <v>10824</v>
      </c>
      <c r="M5417" t="s">
        <v>472</v>
      </c>
      <c r="N5417">
        <v>32771</v>
      </c>
      <c r="O5417" t="s">
        <v>53</v>
      </c>
      <c r="P5417">
        <v>4.8</v>
      </c>
      <c r="Q5417">
        <v>4.7</v>
      </c>
      <c r="R5417">
        <v>4.7</v>
      </c>
      <c r="S5417">
        <v>4.5999999999999996</v>
      </c>
      <c r="T5417">
        <v>4.7</v>
      </c>
      <c r="U5417">
        <v>4.8</v>
      </c>
      <c r="V5417" t="s">
        <v>10825</v>
      </c>
      <c r="W5417" t="s">
        <v>77</v>
      </c>
      <c r="X5417" t="s">
        <v>43</v>
      </c>
      <c r="Y5417">
        <v>20</v>
      </c>
      <c r="Z5417">
        <v>25</v>
      </c>
      <c r="AA5417" t="s">
        <v>44</v>
      </c>
      <c r="AB5417" t="s">
        <v>125</v>
      </c>
      <c r="AC5417" t="s">
        <v>126</v>
      </c>
      <c r="AD5417" t="s">
        <v>10826</v>
      </c>
      <c r="AE5417" t="s">
        <v>10827</v>
      </c>
      <c r="AF5417">
        <v>31963</v>
      </c>
    </row>
    <row r="5418" spans="1:32" x14ac:dyDescent="0.35">
      <c r="A5418">
        <v>2017</v>
      </c>
      <c r="B5418" t="s">
        <v>81</v>
      </c>
      <c r="C5418" t="s">
        <v>21005</v>
      </c>
      <c r="D5418" t="s">
        <v>34</v>
      </c>
      <c r="E5418" t="s">
        <v>21006</v>
      </c>
      <c r="F5418">
        <v>4.5</v>
      </c>
      <c r="G5418">
        <v>19</v>
      </c>
      <c r="H5418" t="s">
        <v>36</v>
      </c>
      <c r="I5418" t="s">
        <v>20219</v>
      </c>
      <c r="J5418">
        <v>4.7</v>
      </c>
      <c r="K5418">
        <v>1055</v>
      </c>
      <c r="L5418" t="s">
        <v>20220</v>
      </c>
      <c r="M5418" t="s">
        <v>481</v>
      </c>
      <c r="N5418">
        <v>20110</v>
      </c>
      <c r="O5418" t="s">
        <v>53</v>
      </c>
      <c r="P5418">
        <v>4.5999999999999996</v>
      </c>
      <c r="Q5418">
        <v>4.7</v>
      </c>
      <c r="R5418">
        <v>4.3</v>
      </c>
      <c r="S5418">
        <v>4.3</v>
      </c>
      <c r="T5418">
        <v>4.5</v>
      </c>
      <c r="U5418">
        <v>4.8</v>
      </c>
      <c r="V5418" t="s">
        <v>21007</v>
      </c>
      <c r="W5418" t="s">
        <v>21008</v>
      </c>
      <c r="X5418" t="s">
        <v>55</v>
      </c>
      <c r="Y5418">
        <v>13</v>
      </c>
      <c r="Z5418">
        <v>18</v>
      </c>
      <c r="AA5418" t="s">
        <v>44</v>
      </c>
      <c r="AB5418" t="s">
        <v>45</v>
      </c>
      <c r="AC5418" t="s">
        <v>1043</v>
      </c>
      <c r="AD5418" t="s">
        <v>21009</v>
      </c>
      <c r="AE5418" t="s">
        <v>21010</v>
      </c>
      <c r="AF5418">
        <v>53375</v>
      </c>
    </row>
    <row r="5419" spans="1:32" x14ac:dyDescent="0.35">
      <c r="A5419">
        <v>2019</v>
      </c>
      <c r="B5419" t="s">
        <v>373</v>
      </c>
      <c r="C5419" t="s">
        <v>1956</v>
      </c>
      <c r="D5419" t="s">
        <v>34</v>
      </c>
      <c r="E5419" t="s">
        <v>2110</v>
      </c>
      <c r="F5419">
        <v>4.7</v>
      </c>
      <c r="G5419">
        <v>87</v>
      </c>
      <c r="H5419" t="s">
        <v>36</v>
      </c>
      <c r="I5419" t="s">
        <v>17851</v>
      </c>
      <c r="J5419">
        <v>3</v>
      </c>
      <c r="K5419">
        <v>31</v>
      </c>
      <c r="L5419" t="s">
        <v>17852</v>
      </c>
      <c r="M5419" t="s">
        <v>1103</v>
      </c>
      <c r="N5419">
        <v>20723</v>
      </c>
      <c r="O5419" t="s">
        <v>40</v>
      </c>
      <c r="P5419">
        <v>4.9000000000000004</v>
      </c>
      <c r="Q5419">
        <v>4.8</v>
      </c>
      <c r="R5419">
        <v>4.5999999999999996</v>
      </c>
      <c r="S5419">
        <v>4.5</v>
      </c>
      <c r="T5419">
        <v>4.9000000000000004</v>
      </c>
      <c r="U5419">
        <v>4.7</v>
      </c>
      <c r="V5419" t="s">
        <v>11512</v>
      </c>
      <c r="W5419" t="s">
        <v>889</v>
      </c>
      <c r="X5419" t="s">
        <v>124</v>
      </c>
      <c r="Y5419">
        <v>24</v>
      </c>
      <c r="Z5419">
        <v>30</v>
      </c>
      <c r="AA5419" t="s">
        <v>44</v>
      </c>
      <c r="AB5419" t="s">
        <v>78</v>
      </c>
      <c r="AC5419" t="s">
        <v>1959</v>
      </c>
      <c r="AD5419" t="s">
        <v>21011</v>
      </c>
      <c r="AE5419">
        <v>22344233</v>
      </c>
      <c r="AF5419">
        <v>23322</v>
      </c>
    </row>
    <row r="5420" spans="1:32" x14ac:dyDescent="0.35">
      <c r="A5420">
        <v>2017</v>
      </c>
      <c r="B5420" t="s">
        <v>257</v>
      </c>
      <c r="C5420" t="s">
        <v>2999</v>
      </c>
      <c r="D5420" t="s">
        <v>34</v>
      </c>
      <c r="E5420" t="s">
        <v>587</v>
      </c>
      <c r="F5420">
        <v>4.5999999999999996</v>
      </c>
      <c r="G5420">
        <v>8</v>
      </c>
      <c r="H5420" t="s">
        <v>36</v>
      </c>
      <c r="I5420" t="s">
        <v>13818</v>
      </c>
      <c r="J5420">
        <v>2.1</v>
      </c>
      <c r="K5420">
        <v>6</v>
      </c>
      <c r="L5420" t="s">
        <v>13819</v>
      </c>
      <c r="M5420" t="s">
        <v>1103</v>
      </c>
      <c r="N5420">
        <v>20613</v>
      </c>
      <c r="O5420" t="s">
        <v>94</v>
      </c>
      <c r="P5420">
        <v>4.9000000000000004</v>
      </c>
      <c r="Q5420">
        <v>4.9000000000000004</v>
      </c>
      <c r="R5420">
        <v>4.8</v>
      </c>
      <c r="S5420">
        <v>4.0999999999999996</v>
      </c>
      <c r="T5420">
        <v>4.5999999999999996</v>
      </c>
      <c r="U5420">
        <v>4.5</v>
      </c>
      <c r="V5420" t="s">
        <v>262</v>
      </c>
      <c r="W5420" t="s">
        <v>614</v>
      </c>
      <c r="X5420" t="s">
        <v>124</v>
      </c>
      <c r="Y5420">
        <v>16</v>
      </c>
      <c r="Z5420">
        <v>25</v>
      </c>
      <c r="AA5420" t="s">
        <v>44</v>
      </c>
      <c r="AB5420" t="s">
        <v>45</v>
      </c>
      <c r="AC5420" t="s">
        <v>982</v>
      </c>
      <c r="AD5420" t="s">
        <v>21012</v>
      </c>
      <c r="AE5420">
        <v>21534613</v>
      </c>
      <c r="AF5420">
        <v>53871</v>
      </c>
    </row>
    <row r="5421" spans="1:32" x14ac:dyDescent="0.35">
      <c r="A5421">
        <v>2018</v>
      </c>
      <c r="B5421" t="s">
        <v>69</v>
      </c>
      <c r="C5421" t="s">
        <v>10577</v>
      </c>
      <c r="D5421" t="s">
        <v>34</v>
      </c>
      <c r="E5421" t="s">
        <v>7523</v>
      </c>
      <c r="F5421">
        <v>4.8</v>
      </c>
      <c r="G5421">
        <v>652</v>
      </c>
      <c r="H5421" t="s">
        <v>36</v>
      </c>
      <c r="I5421" t="s">
        <v>13822</v>
      </c>
      <c r="J5421">
        <v>4.8</v>
      </c>
      <c r="K5421">
        <v>1216</v>
      </c>
      <c r="L5421" t="s">
        <v>13823</v>
      </c>
      <c r="M5421" t="s">
        <v>1103</v>
      </c>
      <c r="N5421">
        <v>21117</v>
      </c>
      <c r="O5421" t="s">
        <v>53</v>
      </c>
      <c r="P5421">
        <v>4.8</v>
      </c>
      <c r="Q5421">
        <v>4.8</v>
      </c>
      <c r="R5421">
        <v>4.7</v>
      </c>
      <c r="S5421">
        <v>4.7</v>
      </c>
      <c r="T5421">
        <v>4.8</v>
      </c>
      <c r="U5421">
        <v>4.8</v>
      </c>
      <c r="V5421" t="s">
        <v>21013</v>
      </c>
      <c r="W5421" t="s">
        <v>42</v>
      </c>
      <c r="X5421" t="s">
        <v>43</v>
      </c>
      <c r="Y5421">
        <v>30</v>
      </c>
      <c r="Z5421">
        <v>38</v>
      </c>
      <c r="AA5421" t="s">
        <v>44</v>
      </c>
      <c r="AB5421" t="s">
        <v>78</v>
      </c>
      <c r="AC5421" t="s">
        <v>79</v>
      </c>
      <c r="AD5421" t="s">
        <v>21014</v>
      </c>
      <c r="AE5421" t="s">
        <v>21015</v>
      </c>
      <c r="AF5421">
        <v>19957</v>
      </c>
    </row>
    <row r="5422" spans="1:32" x14ac:dyDescent="0.35">
      <c r="A5422">
        <v>2017</v>
      </c>
      <c r="B5422" t="s">
        <v>257</v>
      </c>
      <c r="C5422" t="s">
        <v>2322</v>
      </c>
      <c r="D5422" t="s">
        <v>34</v>
      </c>
      <c r="E5422" t="s">
        <v>6458</v>
      </c>
      <c r="F5422">
        <v>4.7</v>
      </c>
      <c r="G5422">
        <v>77</v>
      </c>
      <c r="H5422" t="s">
        <v>36</v>
      </c>
      <c r="I5422" t="s">
        <v>21016</v>
      </c>
      <c r="J5422">
        <v>4.5999999999999996</v>
      </c>
      <c r="K5422">
        <v>145</v>
      </c>
      <c r="L5422" t="s">
        <v>21017</v>
      </c>
      <c r="M5422" t="s">
        <v>1103</v>
      </c>
      <c r="N5422">
        <v>21215</v>
      </c>
      <c r="O5422" t="s">
        <v>53</v>
      </c>
      <c r="P5422">
        <v>4.8</v>
      </c>
      <c r="Q5422">
        <v>4.7</v>
      </c>
      <c r="R5422">
        <v>4.7</v>
      </c>
      <c r="S5422">
        <v>4.4000000000000004</v>
      </c>
      <c r="T5422">
        <v>4.8</v>
      </c>
      <c r="U5422">
        <v>4.7</v>
      </c>
      <c r="V5422" t="s">
        <v>144</v>
      </c>
      <c r="W5422" t="s">
        <v>42</v>
      </c>
      <c r="X5422" t="s">
        <v>124</v>
      </c>
      <c r="Y5422">
        <v>18</v>
      </c>
      <c r="Z5422">
        <v>24</v>
      </c>
      <c r="AA5422" t="s">
        <v>44</v>
      </c>
      <c r="AB5422" t="s">
        <v>45</v>
      </c>
      <c r="AC5422" t="s">
        <v>264</v>
      </c>
      <c r="AD5422" t="s">
        <v>21018</v>
      </c>
      <c r="AE5422">
        <v>5407</v>
      </c>
      <c r="AF5422">
        <v>66215</v>
      </c>
    </row>
    <row r="5423" spans="1:32" x14ac:dyDescent="0.35">
      <c r="A5423">
        <v>2016</v>
      </c>
      <c r="B5423" t="s">
        <v>288</v>
      </c>
      <c r="C5423" t="s">
        <v>21019</v>
      </c>
      <c r="D5423" t="s">
        <v>34</v>
      </c>
      <c r="E5423" t="s">
        <v>21020</v>
      </c>
      <c r="F5423">
        <v>4.8</v>
      </c>
      <c r="G5423">
        <v>44</v>
      </c>
      <c r="H5423" t="s">
        <v>36</v>
      </c>
      <c r="I5423" t="s">
        <v>21021</v>
      </c>
      <c r="J5423">
        <v>4.8</v>
      </c>
      <c r="K5423">
        <v>282</v>
      </c>
      <c r="L5423" t="s">
        <v>21022</v>
      </c>
      <c r="M5423" t="s">
        <v>1103</v>
      </c>
      <c r="N5423">
        <v>21401</v>
      </c>
      <c r="O5423" t="s">
        <v>94</v>
      </c>
      <c r="P5423">
        <v>4.9000000000000004</v>
      </c>
      <c r="Q5423">
        <v>4.9000000000000004</v>
      </c>
      <c r="R5423">
        <v>4.8</v>
      </c>
      <c r="S5423">
        <v>4.5999999999999996</v>
      </c>
      <c r="T5423">
        <v>4.8</v>
      </c>
      <c r="U5423">
        <v>4.8</v>
      </c>
      <c r="V5423" t="s">
        <v>1739</v>
      </c>
      <c r="W5423" t="s">
        <v>42</v>
      </c>
      <c r="X5423" t="s">
        <v>124</v>
      </c>
      <c r="Y5423">
        <v>20</v>
      </c>
      <c r="Z5423">
        <v>29</v>
      </c>
      <c r="AA5423" t="s">
        <v>44</v>
      </c>
      <c r="AB5423" t="s">
        <v>45</v>
      </c>
      <c r="AC5423" t="s">
        <v>1740</v>
      </c>
      <c r="AD5423" t="s">
        <v>21023</v>
      </c>
      <c r="AE5423" t="s">
        <v>21024</v>
      </c>
      <c r="AF5423">
        <v>88255</v>
      </c>
    </row>
    <row r="5424" spans="1:32" x14ac:dyDescent="0.35">
      <c r="A5424">
        <v>2014</v>
      </c>
      <c r="B5424" t="s">
        <v>8149</v>
      </c>
      <c r="C5424" t="s">
        <v>21025</v>
      </c>
      <c r="D5424" t="s">
        <v>34</v>
      </c>
      <c r="E5424" t="s">
        <v>21026</v>
      </c>
      <c r="F5424">
        <v>4.8</v>
      </c>
      <c r="G5424">
        <v>4</v>
      </c>
      <c r="H5424" t="s">
        <v>36</v>
      </c>
      <c r="I5424" t="s">
        <v>21027</v>
      </c>
      <c r="J5424">
        <v>4.8</v>
      </c>
      <c r="K5424">
        <v>23</v>
      </c>
      <c r="L5424" t="s">
        <v>21028</v>
      </c>
      <c r="M5424" t="s">
        <v>472</v>
      </c>
      <c r="N5424">
        <v>33409</v>
      </c>
      <c r="O5424" t="s">
        <v>75</v>
      </c>
      <c r="P5424">
        <v>4.5</v>
      </c>
      <c r="Q5424">
        <v>4.8</v>
      </c>
      <c r="R5424">
        <v>5</v>
      </c>
      <c r="S5424">
        <v>4.5</v>
      </c>
      <c r="T5424">
        <v>5</v>
      </c>
      <c r="U5424">
        <v>4.7</v>
      </c>
      <c r="V5424" t="s">
        <v>21029</v>
      </c>
      <c r="W5424" t="s">
        <v>547</v>
      </c>
      <c r="X5424" t="s">
        <v>124</v>
      </c>
      <c r="Y5424">
        <v>12</v>
      </c>
      <c r="Z5424">
        <v>21</v>
      </c>
      <c r="AA5424" t="s">
        <v>512</v>
      </c>
      <c r="AB5424" t="s">
        <v>21030</v>
      </c>
      <c r="AC5424" t="s">
        <v>21031</v>
      </c>
      <c r="AD5424" t="s">
        <v>21032</v>
      </c>
      <c r="AE5424" t="s">
        <v>21033</v>
      </c>
      <c r="AF5424">
        <v>11025</v>
      </c>
    </row>
    <row r="5425" spans="1:32" x14ac:dyDescent="0.35">
      <c r="A5425">
        <v>2021</v>
      </c>
      <c r="B5425" t="s">
        <v>1758</v>
      </c>
      <c r="C5425" t="s">
        <v>3225</v>
      </c>
      <c r="D5425" t="s">
        <v>34</v>
      </c>
      <c r="E5425" t="s">
        <v>21034</v>
      </c>
      <c r="F5425">
        <v>4.8</v>
      </c>
      <c r="G5425">
        <v>8</v>
      </c>
      <c r="H5425" t="s">
        <v>36</v>
      </c>
      <c r="I5425" t="s">
        <v>3787</v>
      </c>
      <c r="J5425">
        <v>4.5</v>
      </c>
      <c r="K5425">
        <v>150</v>
      </c>
      <c r="L5425" t="s">
        <v>3788</v>
      </c>
      <c r="M5425" t="s">
        <v>472</v>
      </c>
      <c r="N5425">
        <v>33331</v>
      </c>
      <c r="O5425" t="s">
        <v>53</v>
      </c>
      <c r="P5425">
        <v>4.5999999999999996</v>
      </c>
      <c r="Q5425">
        <v>4.9000000000000004</v>
      </c>
      <c r="R5425">
        <v>5</v>
      </c>
      <c r="S5425">
        <v>4.8</v>
      </c>
      <c r="T5425">
        <v>4.9000000000000004</v>
      </c>
      <c r="U5425">
        <v>5</v>
      </c>
      <c r="V5425" t="s">
        <v>21035</v>
      </c>
      <c r="W5425" t="s">
        <v>42</v>
      </c>
      <c r="X5425" t="s">
        <v>95</v>
      </c>
      <c r="Y5425">
        <v>22</v>
      </c>
      <c r="Z5425">
        <v>29</v>
      </c>
      <c r="AA5425" t="s">
        <v>44</v>
      </c>
      <c r="AB5425" t="s">
        <v>45</v>
      </c>
      <c r="AC5425" t="s">
        <v>3230</v>
      </c>
      <c r="AD5425" t="s">
        <v>21036</v>
      </c>
      <c r="AE5425" t="s">
        <v>21037</v>
      </c>
      <c r="AF5425">
        <v>12596</v>
      </c>
    </row>
    <row r="5426" spans="1:32" x14ac:dyDescent="0.35">
      <c r="A5426">
        <v>2021</v>
      </c>
      <c r="B5426" t="s">
        <v>60</v>
      </c>
      <c r="C5426" t="s">
        <v>2722</v>
      </c>
      <c r="D5426" t="s">
        <v>34</v>
      </c>
      <c r="E5426" t="s">
        <v>21038</v>
      </c>
      <c r="F5426">
        <v>4.8</v>
      </c>
      <c r="G5426">
        <v>92</v>
      </c>
      <c r="H5426" t="s">
        <v>36</v>
      </c>
      <c r="I5426" t="s">
        <v>21039</v>
      </c>
      <c r="J5426">
        <v>4.8</v>
      </c>
      <c r="K5426">
        <v>436</v>
      </c>
      <c r="L5426" t="s">
        <v>21040</v>
      </c>
      <c r="M5426" t="s">
        <v>538</v>
      </c>
      <c r="N5426">
        <v>17557</v>
      </c>
      <c r="O5426" t="s">
        <v>40</v>
      </c>
      <c r="P5426">
        <v>4.9000000000000004</v>
      </c>
      <c r="Q5426">
        <v>4.9000000000000004</v>
      </c>
      <c r="R5426">
        <v>4.8</v>
      </c>
      <c r="S5426">
        <v>4.5999999999999996</v>
      </c>
      <c r="T5426">
        <v>4.9000000000000004</v>
      </c>
      <c r="U5426">
        <v>4.8</v>
      </c>
      <c r="V5426" t="s">
        <v>7313</v>
      </c>
      <c r="W5426" t="s">
        <v>42</v>
      </c>
      <c r="X5426" t="s">
        <v>55</v>
      </c>
      <c r="Y5426">
        <v>19</v>
      </c>
      <c r="Z5426">
        <v>24</v>
      </c>
      <c r="AA5426" t="s">
        <v>44</v>
      </c>
      <c r="AB5426" t="s">
        <v>45</v>
      </c>
      <c r="AC5426" t="s">
        <v>474</v>
      </c>
      <c r="AD5426" t="s">
        <v>21041</v>
      </c>
      <c r="AE5426" t="s">
        <v>21042</v>
      </c>
      <c r="AF5426">
        <v>31106</v>
      </c>
    </row>
    <row r="5427" spans="1:32" x14ac:dyDescent="0.35">
      <c r="A5427">
        <v>2016</v>
      </c>
      <c r="B5427" t="s">
        <v>1046</v>
      </c>
      <c r="C5427" t="s">
        <v>21043</v>
      </c>
      <c r="D5427" t="s">
        <v>34</v>
      </c>
      <c r="E5427" t="s">
        <v>2409</v>
      </c>
      <c r="F5427">
        <v>4.5999999999999996</v>
      </c>
      <c r="G5427">
        <v>35</v>
      </c>
      <c r="H5427" t="s">
        <v>36</v>
      </c>
      <c r="I5427" t="s">
        <v>10521</v>
      </c>
      <c r="J5427">
        <v>4.5</v>
      </c>
      <c r="K5427">
        <v>362</v>
      </c>
      <c r="L5427" t="s">
        <v>10522</v>
      </c>
      <c r="M5427" t="s">
        <v>538</v>
      </c>
      <c r="N5427">
        <v>18202</v>
      </c>
      <c r="O5427" t="s">
        <v>94</v>
      </c>
      <c r="P5427">
        <v>4.5999999999999996</v>
      </c>
      <c r="Q5427">
        <v>4.5</v>
      </c>
      <c r="R5427">
        <v>4.7</v>
      </c>
      <c r="S5427">
        <v>4.5</v>
      </c>
      <c r="T5427">
        <v>4.8</v>
      </c>
      <c r="U5427">
        <v>4.5999999999999996</v>
      </c>
      <c r="V5427" t="s">
        <v>6769</v>
      </c>
      <c r="W5427" t="s">
        <v>5938</v>
      </c>
      <c r="X5427" t="s">
        <v>95</v>
      </c>
      <c r="Y5427">
        <v>21</v>
      </c>
      <c r="Z5427">
        <v>31</v>
      </c>
      <c r="AA5427" t="s">
        <v>44</v>
      </c>
      <c r="AB5427" t="s">
        <v>45</v>
      </c>
      <c r="AC5427" t="s">
        <v>219</v>
      </c>
      <c r="AD5427" t="s">
        <v>21044</v>
      </c>
      <c r="AE5427">
        <v>177705</v>
      </c>
      <c r="AF5427">
        <v>63838</v>
      </c>
    </row>
    <row r="5428" spans="1:32" x14ac:dyDescent="0.35">
      <c r="A5428">
        <v>2020</v>
      </c>
      <c r="B5428" t="s">
        <v>525</v>
      </c>
      <c r="C5428" t="s">
        <v>526</v>
      </c>
      <c r="D5428" t="s">
        <v>34</v>
      </c>
      <c r="E5428" t="s">
        <v>2965</v>
      </c>
      <c r="F5428">
        <v>4.8</v>
      </c>
      <c r="G5428">
        <v>174</v>
      </c>
      <c r="H5428" t="s">
        <v>36</v>
      </c>
      <c r="I5428" t="s">
        <v>21045</v>
      </c>
      <c r="J5428">
        <v>3.4</v>
      </c>
      <c r="K5428">
        <v>70</v>
      </c>
      <c r="L5428" t="s">
        <v>21046</v>
      </c>
      <c r="M5428" t="s">
        <v>472</v>
      </c>
      <c r="N5428">
        <v>33166</v>
      </c>
      <c r="O5428" t="s">
        <v>53</v>
      </c>
      <c r="P5428">
        <v>4.8</v>
      </c>
      <c r="Q5428">
        <v>4.8</v>
      </c>
      <c r="R5428">
        <v>4.8</v>
      </c>
      <c r="S5428">
        <v>4.8</v>
      </c>
      <c r="T5428">
        <v>4.8</v>
      </c>
      <c r="U5428">
        <v>4.9000000000000004</v>
      </c>
      <c r="V5428" t="s">
        <v>4291</v>
      </c>
      <c r="W5428" t="s">
        <v>42</v>
      </c>
      <c r="X5428" t="s">
        <v>43</v>
      </c>
      <c r="Y5428">
        <v>23</v>
      </c>
      <c r="Z5428">
        <v>30</v>
      </c>
      <c r="AA5428" t="s">
        <v>44</v>
      </c>
      <c r="AB5428" t="s">
        <v>151</v>
      </c>
      <c r="AC5428" t="s">
        <v>464</v>
      </c>
      <c r="AD5428" t="s">
        <v>21047</v>
      </c>
      <c r="AE5428">
        <v>20246</v>
      </c>
      <c r="AF5428">
        <v>20071</v>
      </c>
    </row>
    <row r="5429" spans="1:32" x14ac:dyDescent="0.35">
      <c r="A5429">
        <v>2019</v>
      </c>
      <c r="B5429" t="s">
        <v>321</v>
      </c>
      <c r="C5429" t="s">
        <v>6784</v>
      </c>
      <c r="D5429" t="s">
        <v>34</v>
      </c>
      <c r="E5429" t="s">
        <v>5987</v>
      </c>
      <c r="F5429">
        <v>4.7</v>
      </c>
      <c r="G5429">
        <v>97</v>
      </c>
      <c r="H5429" t="s">
        <v>36</v>
      </c>
      <c r="I5429" t="s">
        <v>21048</v>
      </c>
      <c r="J5429">
        <v>4.7</v>
      </c>
      <c r="K5429">
        <v>463</v>
      </c>
      <c r="L5429" t="s">
        <v>21049</v>
      </c>
      <c r="M5429" t="s">
        <v>538</v>
      </c>
      <c r="N5429">
        <v>18103</v>
      </c>
      <c r="O5429" t="s">
        <v>53</v>
      </c>
      <c r="P5429">
        <v>4.9000000000000004</v>
      </c>
      <c r="Q5429">
        <v>4.7</v>
      </c>
      <c r="R5429">
        <v>4.5999999999999996</v>
      </c>
      <c r="S5429">
        <v>4.4000000000000004</v>
      </c>
      <c r="T5429">
        <v>4.9000000000000004</v>
      </c>
      <c r="U5429">
        <v>4.7</v>
      </c>
      <c r="V5429" t="s">
        <v>21050</v>
      </c>
      <c r="W5429" t="s">
        <v>7911</v>
      </c>
      <c r="X5429" t="s">
        <v>124</v>
      </c>
      <c r="Y5429">
        <v>20</v>
      </c>
      <c r="Z5429">
        <v>25</v>
      </c>
      <c r="AA5429" t="s">
        <v>44</v>
      </c>
      <c r="AB5429" t="s">
        <v>45</v>
      </c>
      <c r="AC5429" t="s">
        <v>1029</v>
      </c>
      <c r="AD5429" t="s">
        <v>21051</v>
      </c>
      <c r="AE5429" t="s">
        <v>21052</v>
      </c>
      <c r="AF5429">
        <v>23687</v>
      </c>
    </row>
    <row r="5430" spans="1:32" x14ac:dyDescent="0.35">
      <c r="A5430">
        <v>2020</v>
      </c>
      <c r="B5430" t="s">
        <v>339</v>
      </c>
      <c r="C5430" t="s">
        <v>14859</v>
      </c>
      <c r="D5430" t="s">
        <v>34</v>
      </c>
      <c r="E5430" t="s">
        <v>21053</v>
      </c>
      <c r="F5430">
        <v>4.3</v>
      </c>
      <c r="G5430">
        <v>13</v>
      </c>
      <c r="H5430" t="s">
        <v>36</v>
      </c>
      <c r="I5430" t="s">
        <v>1170</v>
      </c>
      <c r="J5430">
        <v>4.7</v>
      </c>
      <c r="K5430">
        <v>1381</v>
      </c>
      <c r="L5430" t="s">
        <v>1171</v>
      </c>
      <c r="M5430" t="s">
        <v>538</v>
      </c>
      <c r="N5430">
        <v>19087</v>
      </c>
      <c r="O5430" t="s">
        <v>40</v>
      </c>
      <c r="P5430">
        <v>4.2</v>
      </c>
      <c r="Q5430">
        <v>4.5</v>
      </c>
      <c r="R5430">
        <v>4.0999999999999996</v>
      </c>
      <c r="S5430">
        <v>3.9</v>
      </c>
      <c r="T5430">
        <v>4.9000000000000004</v>
      </c>
      <c r="U5430">
        <v>4.2</v>
      </c>
      <c r="V5430" t="s">
        <v>1172</v>
      </c>
      <c r="W5430" t="s">
        <v>7780</v>
      </c>
      <c r="X5430" t="s">
        <v>55</v>
      </c>
      <c r="Y5430">
        <v>21</v>
      </c>
      <c r="Z5430">
        <v>27</v>
      </c>
      <c r="AA5430" t="s">
        <v>44</v>
      </c>
      <c r="AB5430" t="s">
        <v>198</v>
      </c>
      <c r="AC5430" t="s">
        <v>1614</v>
      </c>
      <c r="AD5430" t="s">
        <v>21054</v>
      </c>
      <c r="AE5430" t="s">
        <v>21055</v>
      </c>
      <c r="AF5430">
        <v>21501</v>
      </c>
    </row>
    <row r="5431" spans="1:32" x14ac:dyDescent="0.35">
      <c r="A5431">
        <v>2021</v>
      </c>
      <c r="B5431" t="s">
        <v>81</v>
      </c>
      <c r="C5431" t="s">
        <v>1117</v>
      </c>
      <c r="D5431" t="s">
        <v>34</v>
      </c>
      <c r="E5431" t="s">
        <v>21056</v>
      </c>
      <c r="F5431">
        <v>4.8</v>
      </c>
      <c r="G5431">
        <v>56</v>
      </c>
      <c r="H5431" t="s">
        <v>36</v>
      </c>
      <c r="I5431" t="s">
        <v>11601</v>
      </c>
      <c r="J5431">
        <v>4.5999999999999996</v>
      </c>
      <c r="K5431">
        <v>553</v>
      </c>
      <c r="L5431" t="s">
        <v>11602</v>
      </c>
      <c r="M5431" t="s">
        <v>604</v>
      </c>
      <c r="N5431" s="1" t="s">
        <v>4316</v>
      </c>
      <c r="O5431" t="s">
        <v>53</v>
      </c>
      <c r="P5431">
        <v>4.8</v>
      </c>
      <c r="Q5431">
        <v>4.8</v>
      </c>
      <c r="R5431">
        <v>4.8</v>
      </c>
      <c r="S5431">
        <v>4.5999999999999996</v>
      </c>
      <c r="T5431">
        <v>4.7</v>
      </c>
      <c r="U5431">
        <v>4.8</v>
      </c>
      <c r="V5431" t="s">
        <v>1121</v>
      </c>
      <c r="W5431" t="s">
        <v>42</v>
      </c>
      <c r="X5431" t="s">
        <v>124</v>
      </c>
      <c r="Y5431">
        <v>19</v>
      </c>
      <c r="Z5431">
        <v>26</v>
      </c>
      <c r="AA5431" t="s">
        <v>44</v>
      </c>
      <c r="AB5431" t="s">
        <v>45</v>
      </c>
      <c r="AC5431" t="s">
        <v>46</v>
      </c>
      <c r="AD5431" t="s">
        <v>21057</v>
      </c>
      <c r="AE5431" t="s">
        <v>21058</v>
      </c>
      <c r="AF5431">
        <v>14989</v>
      </c>
    </row>
    <row r="5432" spans="1:32" x14ac:dyDescent="0.35">
      <c r="A5432">
        <v>2019</v>
      </c>
      <c r="B5432" t="s">
        <v>108</v>
      </c>
      <c r="C5432" t="s">
        <v>3601</v>
      </c>
      <c r="D5432" t="s">
        <v>634</v>
      </c>
      <c r="E5432" t="s">
        <v>21059</v>
      </c>
      <c r="F5432">
        <v>4.8</v>
      </c>
      <c r="G5432">
        <v>40</v>
      </c>
      <c r="H5432" t="s">
        <v>36</v>
      </c>
      <c r="I5432" t="s">
        <v>4804</v>
      </c>
      <c r="J5432">
        <v>4.5999999999999996</v>
      </c>
      <c r="K5432">
        <v>1090</v>
      </c>
      <c r="L5432" t="s">
        <v>4805</v>
      </c>
      <c r="M5432" t="s">
        <v>604</v>
      </c>
      <c r="N5432" s="1" t="s">
        <v>4806</v>
      </c>
      <c r="O5432" t="s">
        <v>53</v>
      </c>
      <c r="P5432">
        <v>4.8</v>
      </c>
      <c r="Q5432">
        <v>4.8</v>
      </c>
      <c r="R5432">
        <v>4.8</v>
      </c>
      <c r="S5432">
        <v>4.5</v>
      </c>
      <c r="T5432">
        <v>4.8</v>
      </c>
      <c r="U5432">
        <v>4.7</v>
      </c>
      <c r="V5432" t="s">
        <v>42</v>
      </c>
      <c r="W5432" t="s">
        <v>42</v>
      </c>
      <c r="X5432" t="s">
        <v>124</v>
      </c>
      <c r="Y5432">
        <v>22</v>
      </c>
      <c r="Z5432">
        <v>33</v>
      </c>
      <c r="AA5432" t="s">
        <v>44</v>
      </c>
      <c r="AB5432" t="s">
        <v>125</v>
      </c>
      <c r="AC5432" t="s">
        <v>219</v>
      </c>
      <c r="AD5432" t="s">
        <v>21060</v>
      </c>
      <c r="AE5432" t="s">
        <v>21061</v>
      </c>
      <c r="AF5432">
        <v>14760</v>
      </c>
    </row>
    <row r="5433" spans="1:32" x14ac:dyDescent="0.35">
      <c r="A5433">
        <v>2017</v>
      </c>
      <c r="B5433" t="s">
        <v>257</v>
      </c>
      <c r="C5433" t="s">
        <v>7296</v>
      </c>
      <c r="D5433" t="s">
        <v>34</v>
      </c>
      <c r="E5433" t="s">
        <v>8231</v>
      </c>
      <c r="F5433">
        <v>4.9000000000000004</v>
      </c>
      <c r="G5433">
        <v>18</v>
      </c>
      <c r="H5433" t="s">
        <v>36</v>
      </c>
      <c r="I5433" t="s">
        <v>8232</v>
      </c>
      <c r="J5433">
        <v>2.2999999999999998</v>
      </c>
      <c r="K5433">
        <v>3</v>
      </c>
      <c r="L5433" t="s">
        <v>8233</v>
      </c>
      <c r="M5433" t="s">
        <v>604</v>
      </c>
      <c r="N5433" s="1" t="s">
        <v>8234</v>
      </c>
      <c r="O5433" t="s">
        <v>53</v>
      </c>
      <c r="P5433">
        <v>4.7</v>
      </c>
      <c r="Q5433">
        <v>4.7</v>
      </c>
      <c r="R5433">
        <v>5</v>
      </c>
      <c r="S5433">
        <v>5</v>
      </c>
      <c r="T5433">
        <v>4.9000000000000004</v>
      </c>
      <c r="U5433">
        <v>5</v>
      </c>
      <c r="V5433" t="s">
        <v>1179</v>
      </c>
      <c r="W5433" t="s">
        <v>42</v>
      </c>
      <c r="X5433" t="s">
        <v>95</v>
      </c>
      <c r="Y5433">
        <v>18</v>
      </c>
      <c r="Z5433">
        <v>26</v>
      </c>
      <c r="AA5433" t="s">
        <v>44</v>
      </c>
      <c r="AB5433" t="s">
        <v>294</v>
      </c>
      <c r="AC5433" t="s">
        <v>264</v>
      </c>
      <c r="AD5433" t="s">
        <v>8235</v>
      </c>
      <c r="AE5433" t="s">
        <v>8236</v>
      </c>
      <c r="AF5433">
        <v>16189</v>
      </c>
    </row>
    <row r="5434" spans="1:32" x14ac:dyDescent="0.35">
      <c r="A5434">
        <v>2021</v>
      </c>
      <c r="B5434" t="s">
        <v>288</v>
      </c>
      <c r="C5434" t="s">
        <v>4296</v>
      </c>
      <c r="D5434" t="s">
        <v>34</v>
      </c>
      <c r="E5434" t="s">
        <v>21062</v>
      </c>
      <c r="F5434">
        <v>4.7</v>
      </c>
      <c r="G5434">
        <v>12</v>
      </c>
      <c r="H5434" t="s">
        <v>36</v>
      </c>
      <c r="I5434" t="s">
        <v>6539</v>
      </c>
      <c r="J5434">
        <v>3.9</v>
      </c>
      <c r="K5434">
        <v>273</v>
      </c>
      <c r="L5434" t="s">
        <v>6540</v>
      </c>
      <c r="M5434" t="s">
        <v>679</v>
      </c>
      <c r="N5434">
        <v>11220</v>
      </c>
      <c r="O5434" t="s">
        <v>53</v>
      </c>
      <c r="P5434">
        <v>4.9000000000000004</v>
      </c>
      <c r="Q5434">
        <v>4.7</v>
      </c>
      <c r="R5434">
        <v>4.5999999999999996</v>
      </c>
      <c r="S5434">
        <v>4.3</v>
      </c>
      <c r="T5434">
        <v>4.9000000000000004</v>
      </c>
      <c r="U5434">
        <v>4.3</v>
      </c>
      <c r="V5434" t="s">
        <v>2484</v>
      </c>
      <c r="W5434" t="s">
        <v>12133</v>
      </c>
      <c r="X5434" t="s">
        <v>124</v>
      </c>
      <c r="Y5434">
        <v>19</v>
      </c>
      <c r="Z5434">
        <v>23</v>
      </c>
      <c r="AA5434" t="s">
        <v>44</v>
      </c>
      <c r="AB5434" t="s">
        <v>45</v>
      </c>
      <c r="AC5434" t="s">
        <v>219</v>
      </c>
      <c r="AD5434" t="s">
        <v>21063</v>
      </c>
      <c r="AE5434" t="s">
        <v>21064</v>
      </c>
      <c r="AF5434">
        <v>11647</v>
      </c>
    </row>
    <row r="5435" spans="1:32" x14ac:dyDescent="0.35">
      <c r="A5435">
        <v>2019</v>
      </c>
      <c r="B5435" t="s">
        <v>533</v>
      </c>
      <c r="C5435" t="s">
        <v>8199</v>
      </c>
      <c r="D5435" t="s">
        <v>34</v>
      </c>
      <c r="E5435" t="s">
        <v>9049</v>
      </c>
      <c r="F5435">
        <v>4.5</v>
      </c>
      <c r="G5435">
        <v>132</v>
      </c>
      <c r="H5435" t="s">
        <v>36</v>
      </c>
      <c r="I5435" t="s">
        <v>2314</v>
      </c>
      <c r="J5435">
        <v>4.5999999999999996</v>
      </c>
      <c r="K5435">
        <v>147</v>
      </c>
      <c r="L5435" t="s">
        <v>2315</v>
      </c>
      <c r="M5435" t="s">
        <v>679</v>
      </c>
      <c r="N5435">
        <v>10994</v>
      </c>
      <c r="O5435" t="s">
        <v>53</v>
      </c>
      <c r="P5435">
        <v>4.7</v>
      </c>
      <c r="Q5435">
        <v>4.5999999999999996</v>
      </c>
      <c r="R5435">
        <v>4.3</v>
      </c>
      <c r="S5435">
        <v>4.5</v>
      </c>
      <c r="T5435">
        <v>4.7</v>
      </c>
      <c r="U5435">
        <v>4.4000000000000004</v>
      </c>
      <c r="V5435" t="s">
        <v>539</v>
      </c>
      <c r="W5435" t="s">
        <v>681</v>
      </c>
      <c r="X5435" t="s">
        <v>124</v>
      </c>
      <c r="Y5435">
        <v>17</v>
      </c>
      <c r="Z5435">
        <v>23</v>
      </c>
      <c r="AA5435" t="s">
        <v>44</v>
      </c>
      <c r="AB5435" t="s">
        <v>45</v>
      </c>
      <c r="AC5435" t="s">
        <v>370</v>
      </c>
      <c r="AD5435" t="s">
        <v>21065</v>
      </c>
      <c r="AE5435" t="s">
        <v>21066</v>
      </c>
      <c r="AF5435">
        <v>18229</v>
      </c>
    </row>
    <row r="5436" spans="1:32" x14ac:dyDescent="0.35">
      <c r="A5436">
        <v>2018</v>
      </c>
      <c r="B5436" t="s">
        <v>288</v>
      </c>
      <c r="C5436" t="s">
        <v>5568</v>
      </c>
      <c r="D5436" t="s">
        <v>34</v>
      </c>
      <c r="E5436" t="s">
        <v>18435</v>
      </c>
      <c r="F5436">
        <v>4.7</v>
      </c>
      <c r="G5436">
        <v>181</v>
      </c>
      <c r="H5436" t="s">
        <v>36</v>
      </c>
      <c r="I5436" t="s">
        <v>5706</v>
      </c>
      <c r="J5436">
        <v>4.5999999999999996</v>
      </c>
      <c r="K5436">
        <v>1252</v>
      </c>
      <c r="L5436" t="s">
        <v>5707</v>
      </c>
      <c r="M5436" t="s">
        <v>679</v>
      </c>
      <c r="N5436">
        <v>11203</v>
      </c>
      <c r="O5436" t="s">
        <v>94</v>
      </c>
      <c r="P5436">
        <v>4.7</v>
      </c>
      <c r="Q5436">
        <v>4.7</v>
      </c>
      <c r="R5436">
        <v>4.7</v>
      </c>
      <c r="S5436">
        <v>4.4000000000000004</v>
      </c>
      <c r="T5436">
        <v>4.7</v>
      </c>
      <c r="U5436">
        <v>4.5999999999999996</v>
      </c>
      <c r="V5436" t="s">
        <v>1612</v>
      </c>
      <c r="W5436" t="s">
        <v>1973</v>
      </c>
      <c r="X5436" t="s">
        <v>124</v>
      </c>
      <c r="Y5436">
        <v>23</v>
      </c>
      <c r="Z5436">
        <v>27</v>
      </c>
      <c r="AA5436" t="s">
        <v>44</v>
      </c>
      <c r="AB5436" t="s">
        <v>294</v>
      </c>
      <c r="AC5436" t="s">
        <v>219</v>
      </c>
      <c r="AD5436" t="s">
        <v>21067</v>
      </c>
      <c r="AE5436" t="s">
        <v>21068</v>
      </c>
      <c r="AF5436">
        <v>18245</v>
      </c>
    </row>
    <row r="5437" spans="1:32" x14ac:dyDescent="0.35">
      <c r="A5437">
        <v>2019</v>
      </c>
      <c r="B5437" t="s">
        <v>69</v>
      </c>
      <c r="C5437" t="s">
        <v>357</v>
      </c>
      <c r="D5437" t="s">
        <v>34</v>
      </c>
      <c r="E5437" t="s">
        <v>7049</v>
      </c>
      <c r="F5437">
        <v>4.8</v>
      </c>
      <c r="G5437">
        <v>223</v>
      </c>
      <c r="H5437" t="s">
        <v>36</v>
      </c>
      <c r="I5437" t="s">
        <v>3348</v>
      </c>
      <c r="J5437">
        <v>4.5999999999999996</v>
      </c>
      <c r="K5437">
        <v>85</v>
      </c>
      <c r="L5437" t="s">
        <v>3349</v>
      </c>
      <c r="M5437" t="s">
        <v>679</v>
      </c>
      <c r="N5437">
        <v>12901</v>
      </c>
      <c r="O5437" t="s">
        <v>53</v>
      </c>
      <c r="P5437">
        <v>4.9000000000000004</v>
      </c>
      <c r="Q5437">
        <v>4.8</v>
      </c>
      <c r="R5437">
        <v>4.7</v>
      </c>
      <c r="S5437">
        <v>4.7</v>
      </c>
      <c r="T5437">
        <v>4.7</v>
      </c>
      <c r="U5437">
        <v>4.8</v>
      </c>
      <c r="V5437" t="s">
        <v>104</v>
      </c>
      <c r="W5437" t="s">
        <v>42</v>
      </c>
      <c r="X5437" t="s">
        <v>124</v>
      </c>
      <c r="Y5437">
        <v>18</v>
      </c>
      <c r="Z5437">
        <v>26</v>
      </c>
      <c r="AA5437" t="s">
        <v>44</v>
      </c>
      <c r="AB5437" t="s">
        <v>151</v>
      </c>
      <c r="AC5437" t="s">
        <v>126</v>
      </c>
      <c r="AD5437" t="s">
        <v>15503</v>
      </c>
      <c r="AE5437" t="s">
        <v>15504</v>
      </c>
      <c r="AF5437">
        <v>83644</v>
      </c>
    </row>
    <row r="5438" spans="1:32" x14ac:dyDescent="0.35">
      <c r="A5438">
        <v>2020</v>
      </c>
      <c r="B5438" t="s">
        <v>60</v>
      </c>
      <c r="C5438" t="s">
        <v>61</v>
      </c>
      <c r="D5438" t="s">
        <v>34</v>
      </c>
      <c r="E5438" t="s">
        <v>21069</v>
      </c>
      <c r="F5438">
        <v>4.8</v>
      </c>
      <c r="G5438">
        <v>201</v>
      </c>
      <c r="H5438" t="s">
        <v>36</v>
      </c>
      <c r="I5438" t="s">
        <v>21070</v>
      </c>
      <c r="J5438">
        <v>4.9000000000000004</v>
      </c>
      <c r="K5438">
        <v>189</v>
      </c>
      <c r="L5438" t="s">
        <v>21071</v>
      </c>
      <c r="M5438" t="s">
        <v>679</v>
      </c>
      <c r="N5438">
        <v>11570</v>
      </c>
      <c r="O5438" t="s">
        <v>40</v>
      </c>
      <c r="P5438">
        <v>4.9000000000000004</v>
      </c>
      <c r="Q5438">
        <v>4.9000000000000004</v>
      </c>
      <c r="R5438">
        <v>4.8</v>
      </c>
      <c r="S5438">
        <v>4.5999999999999996</v>
      </c>
      <c r="T5438">
        <v>4.8</v>
      </c>
      <c r="U5438">
        <v>4.7</v>
      </c>
      <c r="V5438" t="s">
        <v>566</v>
      </c>
      <c r="W5438" t="s">
        <v>42</v>
      </c>
      <c r="X5438" t="s">
        <v>55</v>
      </c>
      <c r="Y5438">
        <v>19</v>
      </c>
      <c r="Z5438">
        <v>24</v>
      </c>
      <c r="AA5438" t="s">
        <v>44</v>
      </c>
      <c r="AB5438" t="s">
        <v>45</v>
      </c>
      <c r="AC5438" t="s">
        <v>66</v>
      </c>
      <c r="AD5438" t="s">
        <v>21072</v>
      </c>
      <c r="AE5438" t="s">
        <v>21073</v>
      </c>
      <c r="AF5438">
        <v>48614</v>
      </c>
    </row>
    <row r="5439" spans="1:32" x14ac:dyDescent="0.35">
      <c r="A5439">
        <v>2019</v>
      </c>
      <c r="B5439" t="s">
        <v>69</v>
      </c>
      <c r="C5439" t="s">
        <v>1537</v>
      </c>
      <c r="D5439" t="s">
        <v>400</v>
      </c>
      <c r="E5439" t="s">
        <v>21074</v>
      </c>
      <c r="F5439">
        <v>4.8</v>
      </c>
      <c r="G5439">
        <v>540</v>
      </c>
      <c r="H5439" t="s">
        <v>36</v>
      </c>
      <c r="I5439" t="s">
        <v>21075</v>
      </c>
      <c r="J5439">
        <v>4.8</v>
      </c>
      <c r="K5439">
        <v>421</v>
      </c>
      <c r="L5439" t="s">
        <v>21076</v>
      </c>
      <c r="M5439" t="s">
        <v>699</v>
      </c>
      <c r="N5439" s="1" t="s">
        <v>8268</v>
      </c>
      <c r="O5439" t="s">
        <v>53</v>
      </c>
      <c r="P5439">
        <v>4.8</v>
      </c>
      <c r="Q5439">
        <v>4.8</v>
      </c>
      <c r="R5439">
        <v>4.7</v>
      </c>
      <c r="S5439">
        <v>4.7</v>
      </c>
      <c r="T5439">
        <v>4.8</v>
      </c>
      <c r="U5439">
        <v>4.8</v>
      </c>
      <c r="V5439" t="s">
        <v>76</v>
      </c>
      <c r="W5439" t="s">
        <v>42</v>
      </c>
      <c r="X5439" t="s">
        <v>124</v>
      </c>
      <c r="Y5439">
        <v>27</v>
      </c>
      <c r="Z5439">
        <v>33</v>
      </c>
      <c r="AA5439" t="s">
        <v>44</v>
      </c>
      <c r="AB5439" t="s">
        <v>21077</v>
      </c>
      <c r="AC5439" t="s">
        <v>575</v>
      </c>
      <c r="AD5439" t="s">
        <v>21078</v>
      </c>
      <c r="AE5439" t="s">
        <v>21079</v>
      </c>
      <c r="AF5439">
        <v>36432</v>
      </c>
    </row>
    <row r="5440" spans="1:32" x14ac:dyDescent="0.35">
      <c r="A5440">
        <v>2021</v>
      </c>
      <c r="B5440" t="s">
        <v>365</v>
      </c>
      <c r="C5440" t="s">
        <v>18871</v>
      </c>
      <c r="D5440" t="s">
        <v>34</v>
      </c>
      <c r="E5440" t="s">
        <v>21080</v>
      </c>
      <c r="F5440">
        <v>4.5</v>
      </c>
      <c r="G5440">
        <v>37</v>
      </c>
      <c r="H5440" t="s">
        <v>36</v>
      </c>
      <c r="I5440" t="s">
        <v>9086</v>
      </c>
      <c r="J5440">
        <v>5</v>
      </c>
      <c r="K5440">
        <v>3</v>
      </c>
      <c r="L5440" t="s">
        <v>9087</v>
      </c>
      <c r="M5440" t="s">
        <v>699</v>
      </c>
      <c r="N5440" s="1" t="s">
        <v>9088</v>
      </c>
      <c r="O5440" t="s">
        <v>53</v>
      </c>
      <c r="P5440">
        <v>4.5999999999999996</v>
      </c>
      <c r="Q5440">
        <v>4.7</v>
      </c>
      <c r="R5440">
        <v>4.4000000000000004</v>
      </c>
      <c r="S5440">
        <v>4.3</v>
      </c>
      <c r="T5440">
        <v>4.7</v>
      </c>
      <c r="U5440">
        <v>4.3</v>
      </c>
      <c r="V5440" t="s">
        <v>42</v>
      </c>
      <c r="W5440" t="s">
        <v>42</v>
      </c>
      <c r="X5440" t="s">
        <v>55</v>
      </c>
      <c r="Y5440">
        <v>16</v>
      </c>
      <c r="Z5440">
        <v>20</v>
      </c>
      <c r="AA5440" t="s">
        <v>44</v>
      </c>
      <c r="AB5440" t="s">
        <v>56</v>
      </c>
      <c r="AC5440" t="s">
        <v>913</v>
      </c>
      <c r="AD5440" t="s">
        <v>21081</v>
      </c>
      <c r="AE5440">
        <v>388154</v>
      </c>
      <c r="AF5440">
        <v>25168</v>
      </c>
    </row>
    <row r="5441" spans="1:32" x14ac:dyDescent="0.35">
      <c r="A5441">
        <v>2019</v>
      </c>
      <c r="B5441" t="s">
        <v>591</v>
      </c>
      <c r="C5441" t="s">
        <v>855</v>
      </c>
      <c r="D5441" t="s">
        <v>34</v>
      </c>
      <c r="E5441" t="s">
        <v>21082</v>
      </c>
      <c r="F5441">
        <v>4.7</v>
      </c>
      <c r="G5441">
        <v>255</v>
      </c>
      <c r="H5441" t="s">
        <v>36</v>
      </c>
      <c r="I5441" t="s">
        <v>21083</v>
      </c>
      <c r="J5441">
        <v>4.5999999999999996</v>
      </c>
      <c r="K5441">
        <v>302</v>
      </c>
      <c r="L5441" t="s">
        <v>21084</v>
      </c>
      <c r="M5441" t="s">
        <v>699</v>
      </c>
      <c r="N5441" s="1" t="s">
        <v>7857</v>
      </c>
      <c r="O5441" t="s">
        <v>53</v>
      </c>
      <c r="P5441">
        <v>4.8</v>
      </c>
      <c r="Q5441">
        <v>4.8</v>
      </c>
      <c r="R5441">
        <v>4.5999999999999996</v>
      </c>
      <c r="S5441">
        <v>4.5999999999999996</v>
      </c>
      <c r="T5441">
        <v>4.8</v>
      </c>
      <c r="U5441">
        <v>4.7</v>
      </c>
      <c r="V5441" t="s">
        <v>1565</v>
      </c>
      <c r="W5441" t="s">
        <v>439</v>
      </c>
      <c r="X5441" t="s">
        <v>124</v>
      </c>
      <c r="Y5441">
        <v>25</v>
      </c>
      <c r="Z5441">
        <v>32</v>
      </c>
      <c r="AA5441" t="s">
        <v>44</v>
      </c>
      <c r="AB5441" t="s">
        <v>78</v>
      </c>
      <c r="AC5441" t="s">
        <v>597</v>
      </c>
      <c r="AD5441" t="s">
        <v>21085</v>
      </c>
      <c r="AE5441" t="s">
        <v>21086</v>
      </c>
      <c r="AF5441">
        <v>19989</v>
      </c>
    </row>
    <row r="5442" spans="1:32" x14ac:dyDescent="0.35">
      <c r="A5442">
        <v>2020</v>
      </c>
      <c r="B5442" t="s">
        <v>373</v>
      </c>
      <c r="C5442" t="s">
        <v>1072</v>
      </c>
      <c r="D5442" t="s">
        <v>34</v>
      </c>
      <c r="E5442" t="s">
        <v>21087</v>
      </c>
      <c r="F5442">
        <v>4.8</v>
      </c>
      <c r="G5442">
        <v>39</v>
      </c>
      <c r="H5442" t="s">
        <v>36</v>
      </c>
      <c r="I5442" t="s">
        <v>12912</v>
      </c>
      <c r="J5442">
        <v>4.8</v>
      </c>
      <c r="K5442">
        <v>91</v>
      </c>
      <c r="L5442" t="s">
        <v>12913</v>
      </c>
      <c r="M5442" t="s">
        <v>699</v>
      </c>
      <c r="N5442" s="1" t="s">
        <v>1300</v>
      </c>
      <c r="O5442" t="s">
        <v>40</v>
      </c>
      <c r="P5442">
        <v>4.9000000000000004</v>
      </c>
      <c r="Q5442">
        <v>4.7</v>
      </c>
      <c r="R5442">
        <v>4.7</v>
      </c>
      <c r="S5442">
        <v>4.5999999999999996</v>
      </c>
      <c r="T5442">
        <v>4.8</v>
      </c>
      <c r="U5442">
        <v>4.9000000000000004</v>
      </c>
      <c r="V5442" t="s">
        <v>1089</v>
      </c>
      <c r="W5442" t="s">
        <v>42</v>
      </c>
      <c r="X5442" t="s">
        <v>124</v>
      </c>
      <c r="Y5442">
        <v>19</v>
      </c>
      <c r="Z5442">
        <v>26</v>
      </c>
      <c r="AA5442" t="s">
        <v>44</v>
      </c>
      <c r="AB5442" t="s">
        <v>78</v>
      </c>
      <c r="AC5442" t="s">
        <v>114</v>
      </c>
      <c r="AD5442" t="s">
        <v>21088</v>
      </c>
      <c r="AE5442">
        <v>48484</v>
      </c>
      <c r="AF5442">
        <v>47121</v>
      </c>
    </row>
    <row r="5443" spans="1:32" x14ac:dyDescent="0.35">
      <c r="A5443">
        <v>2019</v>
      </c>
      <c r="B5443" t="s">
        <v>533</v>
      </c>
      <c r="C5443" t="s">
        <v>1855</v>
      </c>
      <c r="D5443" t="s">
        <v>34</v>
      </c>
      <c r="E5443" t="s">
        <v>8116</v>
      </c>
      <c r="F5443">
        <v>4.5</v>
      </c>
      <c r="G5443">
        <v>136</v>
      </c>
      <c r="H5443" t="s">
        <v>36</v>
      </c>
      <c r="I5443" t="s">
        <v>8733</v>
      </c>
      <c r="J5443">
        <v>4.7</v>
      </c>
      <c r="K5443">
        <v>1487</v>
      </c>
      <c r="L5443" t="s">
        <v>8734</v>
      </c>
      <c r="M5443" t="s">
        <v>39</v>
      </c>
      <c r="N5443">
        <v>91355</v>
      </c>
      <c r="O5443" t="s">
        <v>53</v>
      </c>
      <c r="P5443">
        <v>4.5999999999999996</v>
      </c>
      <c r="Q5443">
        <v>4.7</v>
      </c>
      <c r="R5443">
        <v>4.3</v>
      </c>
      <c r="S5443">
        <v>4.5</v>
      </c>
      <c r="T5443">
        <v>4.5999999999999996</v>
      </c>
      <c r="U5443">
        <v>4.5</v>
      </c>
      <c r="V5443" t="s">
        <v>8735</v>
      </c>
      <c r="W5443" t="s">
        <v>76</v>
      </c>
      <c r="X5443" t="s">
        <v>43</v>
      </c>
      <c r="Y5443">
        <v>22</v>
      </c>
      <c r="Z5443">
        <v>29</v>
      </c>
      <c r="AA5443" t="s">
        <v>44</v>
      </c>
      <c r="AB5443" t="s">
        <v>45</v>
      </c>
      <c r="AC5443" t="s">
        <v>219</v>
      </c>
      <c r="AD5443" t="s">
        <v>8736</v>
      </c>
      <c r="AE5443" t="s">
        <v>8737</v>
      </c>
      <c r="AF5443">
        <v>14480</v>
      </c>
    </row>
    <row r="5444" spans="1:32" x14ac:dyDescent="0.35">
      <c r="A5444">
        <v>2006</v>
      </c>
      <c r="B5444" t="s">
        <v>591</v>
      </c>
      <c r="C5444" t="s">
        <v>21089</v>
      </c>
      <c r="D5444" t="s">
        <v>34</v>
      </c>
      <c r="E5444" t="s">
        <v>21090</v>
      </c>
      <c r="F5444">
        <v>4.3</v>
      </c>
      <c r="G5444">
        <v>51</v>
      </c>
      <c r="H5444" t="s">
        <v>36</v>
      </c>
      <c r="I5444" t="s">
        <v>21091</v>
      </c>
      <c r="J5444">
        <v>2.5</v>
      </c>
      <c r="K5444">
        <v>41</v>
      </c>
      <c r="L5444" t="s">
        <v>21092</v>
      </c>
      <c r="M5444" t="s">
        <v>39</v>
      </c>
      <c r="N5444">
        <v>90706</v>
      </c>
      <c r="O5444" t="s">
        <v>40</v>
      </c>
      <c r="P5444">
        <v>4.5999999999999996</v>
      </c>
      <c r="Q5444">
        <v>4.4000000000000004</v>
      </c>
      <c r="R5444">
        <v>4.2</v>
      </c>
      <c r="S5444">
        <v>4.0999999999999996</v>
      </c>
      <c r="T5444">
        <v>4.5</v>
      </c>
      <c r="U5444">
        <v>4</v>
      </c>
      <c r="V5444" t="s">
        <v>21093</v>
      </c>
      <c r="W5444" t="s">
        <v>77</v>
      </c>
      <c r="X5444" t="s">
        <v>124</v>
      </c>
      <c r="Y5444">
        <v>19</v>
      </c>
      <c r="Z5444">
        <v>24</v>
      </c>
      <c r="AA5444" t="s">
        <v>44</v>
      </c>
      <c r="AB5444" t="s">
        <v>78</v>
      </c>
      <c r="AC5444" t="s">
        <v>184</v>
      </c>
      <c r="AD5444" t="s">
        <v>21094</v>
      </c>
      <c r="AE5444">
        <v>77180</v>
      </c>
      <c r="AF5444">
        <v>140748</v>
      </c>
    </row>
    <row r="5445" spans="1:32" x14ac:dyDescent="0.35">
      <c r="A5445">
        <v>2017</v>
      </c>
      <c r="B5445" t="s">
        <v>288</v>
      </c>
      <c r="C5445" t="s">
        <v>5830</v>
      </c>
      <c r="D5445" t="s">
        <v>34</v>
      </c>
      <c r="E5445" t="s">
        <v>5831</v>
      </c>
      <c r="F5445">
        <v>4.7</v>
      </c>
      <c r="G5445">
        <v>72</v>
      </c>
      <c r="H5445" t="s">
        <v>36</v>
      </c>
      <c r="I5445" t="s">
        <v>16444</v>
      </c>
      <c r="J5445">
        <v>4.5999999999999996</v>
      </c>
      <c r="K5445">
        <v>528</v>
      </c>
      <c r="L5445" t="s">
        <v>16445</v>
      </c>
      <c r="M5445" t="s">
        <v>39</v>
      </c>
      <c r="N5445">
        <v>90621</v>
      </c>
      <c r="O5445" t="s">
        <v>53</v>
      </c>
      <c r="P5445">
        <v>4.9000000000000004</v>
      </c>
      <c r="Q5445">
        <v>4.8</v>
      </c>
      <c r="R5445">
        <v>4.7</v>
      </c>
      <c r="S5445">
        <v>4.4000000000000004</v>
      </c>
      <c r="T5445">
        <v>4.7</v>
      </c>
      <c r="U5445">
        <v>4.5999999999999996</v>
      </c>
      <c r="V5445" t="s">
        <v>3617</v>
      </c>
      <c r="W5445" t="s">
        <v>42</v>
      </c>
      <c r="X5445" t="s">
        <v>124</v>
      </c>
      <c r="Y5445">
        <v>19</v>
      </c>
      <c r="Z5445">
        <v>25</v>
      </c>
      <c r="AA5445" t="s">
        <v>44</v>
      </c>
      <c r="AB5445" t="s">
        <v>45</v>
      </c>
      <c r="AC5445" t="s">
        <v>1740</v>
      </c>
      <c r="AD5445" t="s">
        <v>17019</v>
      </c>
      <c r="AE5445" t="s">
        <v>17020</v>
      </c>
      <c r="AF5445">
        <v>58962</v>
      </c>
    </row>
    <row r="5446" spans="1:32" x14ac:dyDescent="0.35">
      <c r="A5446">
        <v>2019</v>
      </c>
      <c r="B5446" t="s">
        <v>108</v>
      </c>
      <c r="C5446" t="s">
        <v>1765</v>
      </c>
      <c r="D5446" t="s">
        <v>34</v>
      </c>
      <c r="E5446" t="s">
        <v>21095</v>
      </c>
      <c r="F5446">
        <v>4.0999999999999996</v>
      </c>
      <c r="G5446">
        <v>17</v>
      </c>
      <c r="H5446" t="s">
        <v>36</v>
      </c>
      <c r="I5446" t="s">
        <v>21096</v>
      </c>
      <c r="J5446">
        <v>3.6</v>
      </c>
      <c r="K5446">
        <v>51</v>
      </c>
      <c r="L5446" t="s">
        <v>21097</v>
      </c>
      <c r="M5446" t="s">
        <v>39</v>
      </c>
      <c r="N5446">
        <v>92833</v>
      </c>
      <c r="O5446" t="s">
        <v>53</v>
      </c>
      <c r="P5446">
        <v>3.9</v>
      </c>
      <c r="Q5446">
        <v>4</v>
      </c>
      <c r="R5446">
        <v>4.0999999999999996</v>
      </c>
      <c r="S5446">
        <v>3.9</v>
      </c>
      <c r="T5446">
        <v>4.5</v>
      </c>
      <c r="U5446">
        <v>4.3</v>
      </c>
      <c r="V5446" t="s">
        <v>639</v>
      </c>
      <c r="W5446" t="s">
        <v>42</v>
      </c>
      <c r="X5446" t="s">
        <v>43</v>
      </c>
      <c r="Y5446">
        <v>24</v>
      </c>
      <c r="Z5446">
        <v>37</v>
      </c>
      <c r="AA5446" t="s">
        <v>44</v>
      </c>
      <c r="AB5446" t="s">
        <v>294</v>
      </c>
      <c r="AC5446" t="s">
        <v>219</v>
      </c>
      <c r="AD5446" t="s">
        <v>21098</v>
      </c>
      <c r="AE5446" t="s">
        <v>21099</v>
      </c>
      <c r="AF5446">
        <v>16620</v>
      </c>
    </row>
    <row r="5447" spans="1:32" x14ac:dyDescent="0.35">
      <c r="A5447">
        <v>2019</v>
      </c>
      <c r="B5447" t="s">
        <v>108</v>
      </c>
      <c r="C5447" t="s">
        <v>1765</v>
      </c>
      <c r="D5447" t="s">
        <v>34</v>
      </c>
      <c r="E5447" t="s">
        <v>10940</v>
      </c>
      <c r="F5447">
        <v>4.0999999999999996</v>
      </c>
      <c r="G5447">
        <v>17</v>
      </c>
      <c r="H5447" t="s">
        <v>36</v>
      </c>
      <c r="I5447" t="s">
        <v>21100</v>
      </c>
      <c r="J5447">
        <v>3.2</v>
      </c>
      <c r="K5447">
        <v>243</v>
      </c>
      <c r="L5447" t="s">
        <v>21101</v>
      </c>
      <c r="M5447" t="s">
        <v>39</v>
      </c>
      <c r="N5447">
        <v>92705</v>
      </c>
      <c r="O5447" t="s">
        <v>40</v>
      </c>
      <c r="P5447">
        <v>3.9</v>
      </c>
      <c r="Q5447">
        <v>4</v>
      </c>
      <c r="R5447">
        <v>4.0999999999999996</v>
      </c>
      <c r="S5447">
        <v>3.9</v>
      </c>
      <c r="T5447">
        <v>4.5</v>
      </c>
      <c r="U5447">
        <v>4.3</v>
      </c>
      <c r="V5447" t="s">
        <v>77</v>
      </c>
      <c r="W5447" t="s">
        <v>42</v>
      </c>
      <c r="X5447" t="s">
        <v>43</v>
      </c>
      <c r="Y5447">
        <v>24</v>
      </c>
      <c r="Z5447">
        <v>37</v>
      </c>
      <c r="AA5447" t="s">
        <v>44</v>
      </c>
      <c r="AB5447" t="s">
        <v>294</v>
      </c>
      <c r="AC5447" t="s">
        <v>219</v>
      </c>
      <c r="AD5447" t="s">
        <v>21102</v>
      </c>
      <c r="AE5447" t="s">
        <v>21103</v>
      </c>
      <c r="AF5447">
        <v>27281</v>
      </c>
    </row>
    <row r="5448" spans="1:32" x14ac:dyDescent="0.35">
      <c r="A5448">
        <v>2019</v>
      </c>
      <c r="B5448" t="s">
        <v>108</v>
      </c>
      <c r="C5448" t="s">
        <v>1765</v>
      </c>
      <c r="D5448" t="s">
        <v>34</v>
      </c>
      <c r="E5448" t="s">
        <v>747</v>
      </c>
      <c r="F5448">
        <v>4.0999999999999996</v>
      </c>
      <c r="G5448">
        <v>17</v>
      </c>
      <c r="H5448" t="s">
        <v>36</v>
      </c>
      <c r="I5448" t="s">
        <v>10611</v>
      </c>
      <c r="J5448">
        <v>4.5999999999999996</v>
      </c>
      <c r="K5448">
        <v>1599</v>
      </c>
      <c r="L5448" t="s">
        <v>10612</v>
      </c>
      <c r="M5448" t="s">
        <v>74</v>
      </c>
      <c r="N5448">
        <v>89117</v>
      </c>
      <c r="O5448" t="s">
        <v>53</v>
      </c>
      <c r="P5448">
        <v>3.9</v>
      </c>
      <c r="Q5448">
        <v>4</v>
      </c>
      <c r="R5448">
        <v>4.0999999999999996</v>
      </c>
      <c r="S5448">
        <v>3.9</v>
      </c>
      <c r="T5448">
        <v>4.5</v>
      </c>
      <c r="U5448">
        <v>4.3</v>
      </c>
      <c r="V5448" t="s">
        <v>712</v>
      </c>
      <c r="W5448" t="s">
        <v>77</v>
      </c>
      <c r="X5448" t="s">
        <v>43</v>
      </c>
      <c r="Y5448">
        <v>24</v>
      </c>
      <c r="Z5448">
        <v>37</v>
      </c>
      <c r="AA5448" t="s">
        <v>44</v>
      </c>
      <c r="AB5448" t="s">
        <v>294</v>
      </c>
      <c r="AC5448" t="s">
        <v>219</v>
      </c>
      <c r="AD5448" t="s">
        <v>21104</v>
      </c>
      <c r="AE5448" t="s">
        <v>21105</v>
      </c>
      <c r="AF5448">
        <v>30689</v>
      </c>
    </row>
    <row r="5449" spans="1:32" x14ac:dyDescent="0.35">
      <c r="A5449">
        <v>2019</v>
      </c>
      <c r="B5449" t="s">
        <v>108</v>
      </c>
      <c r="C5449" t="s">
        <v>1881</v>
      </c>
      <c r="D5449" t="s">
        <v>34</v>
      </c>
      <c r="E5449" t="s">
        <v>3756</v>
      </c>
      <c r="F5449">
        <v>4.8</v>
      </c>
      <c r="G5449">
        <v>40</v>
      </c>
      <c r="H5449" t="s">
        <v>36</v>
      </c>
      <c r="I5449" t="s">
        <v>84</v>
      </c>
      <c r="J5449">
        <v>4.8</v>
      </c>
      <c r="K5449">
        <v>4757</v>
      </c>
      <c r="L5449" t="s">
        <v>85</v>
      </c>
      <c r="M5449" t="s">
        <v>74</v>
      </c>
      <c r="N5449">
        <v>89011</v>
      </c>
      <c r="O5449" t="s">
        <v>53</v>
      </c>
      <c r="P5449">
        <v>4.8</v>
      </c>
      <c r="Q5449">
        <v>4.8</v>
      </c>
      <c r="R5449">
        <v>4.8</v>
      </c>
      <c r="S5449">
        <v>4.5</v>
      </c>
      <c r="T5449">
        <v>4.8</v>
      </c>
      <c r="U5449">
        <v>4.7</v>
      </c>
      <c r="V5449" t="s">
        <v>3640</v>
      </c>
      <c r="W5449" t="s">
        <v>42</v>
      </c>
      <c r="X5449" t="s">
        <v>95</v>
      </c>
      <c r="Y5449">
        <v>23</v>
      </c>
      <c r="Z5449">
        <v>34</v>
      </c>
      <c r="AA5449" t="s">
        <v>44</v>
      </c>
      <c r="AB5449" t="s">
        <v>125</v>
      </c>
      <c r="AC5449" t="s">
        <v>219</v>
      </c>
      <c r="AD5449" t="s">
        <v>21106</v>
      </c>
      <c r="AE5449" t="s">
        <v>21107</v>
      </c>
      <c r="AF5449">
        <v>21511</v>
      </c>
    </row>
    <row r="5450" spans="1:32" x14ac:dyDescent="0.35">
      <c r="A5450">
        <v>2019</v>
      </c>
      <c r="B5450" t="s">
        <v>108</v>
      </c>
      <c r="C5450" t="s">
        <v>2034</v>
      </c>
      <c r="D5450" t="s">
        <v>34</v>
      </c>
      <c r="E5450" t="s">
        <v>21108</v>
      </c>
      <c r="F5450">
        <v>5</v>
      </c>
      <c r="G5450">
        <v>10</v>
      </c>
      <c r="H5450" t="s">
        <v>36</v>
      </c>
      <c r="I5450" t="s">
        <v>4435</v>
      </c>
      <c r="J5450">
        <v>4.7</v>
      </c>
      <c r="K5450">
        <v>1660</v>
      </c>
      <c r="L5450" t="s">
        <v>4436</v>
      </c>
      <c r="M5450" t="s">
        <v>39</v>
      </c>
      <c r="N5450">
        <v>95129</v>
      </c>
      <c r="O5450" t="s">
        <v>53</v>
      </c>
      <c r="P5450">
        <v>5</v>
      </c>
      <c r="Q5450">
        <v>5</v>
      </c>
      <c r="R5450">
        <v>5</v>
      </c>
      <c r="S5450">
        <v>4.8</v>
      </c>
      <c r="T5450">
        <v>5</v>
      </c>
      <c r="U5450">
        <v>5</v>
      </c>
      <c r="V5450" t="s">
        <v>42</v>
      </c>
      <c r="W5450" t="s">
        <v>77</v>
      </c>
      <c r="X5450" t="s">
        <v>124</v>
      </c>
      <c r="Y5450">
        <v>17</v>
      </c>
      <c r="Z5450">
        <v>22</v>
      </c>
      <c r="AA5450" t="s">
        <v>44</v>
      </c>
      <c r="AB5450" t="s">
        <v>125</v>
      </c>
      <c r="AC5450" t="s">
        <v>714</v>
      </c>
      <c r="AD5450" t="s">
        <v>21109</v>
      </c>
      <c r="AE5450" t="s">
        <v>21110</v>
      </c>
      <c r="AF5450">
        <v>25460</v>
      </c>
    </row>
    <row r="5451" spans="1:32" x14ac:dyDescent="0.35">
      <c r="A5451">
        <v>2019</v>
      </c>
      <c r="B5451" t="s">
        <v>257</v>
      </c>
      <c r="C5451" t="s">
        <v>1943</v>
      </c>
      <c r="D5451" t="s">
        <v>1080</v>
      </c>
      <c r="E5451" t="s">
        <v>21111</v>
      </c>
      <c r="F5451">
        <v>4.7</v>
      </c>
      <c r="G5451">
        <v>99</v>
      </c>
      <c r="H5451" t="s">
        <v>36</v>
      </c>
      <c r="I5451" t="s">
        <v>8768</v>
      </c>
      <c r="J5451">
        <v>4.5</v>
      </c>
      <c r="K5451">
        <v>1222</v>
      </c>
      <c r="L5451" t="s">
        <v>8769</v>
      </c>
      <c r="M5451" t="s">
        <v>39</v>
      </c>
      <c r="N5451">
        <v>94538</v>
      </c>
      <c r="O5451" t="s">
        <v>53</v>
      </c>
      <c r="P5451">
        <v>4.7</v>
      </c>
      <c r="Q5451">
        <v>4.7</v>
      </c>
      <c r="R5451">
        <v>4.8</v>
      </c>
      <c r="S5451">
        <v>4.3</v>
      </c>
      <c r="T5451">
        <v>4.8</v>
      </c>
      <c r="U5451">
        <v>4.5999999999999996</v>
      </c>
      <c r="V5451" t="s">
        <v>672</v>
      </c>
      <c r="W5451" t="s">
        <v>77</v>
      </c>
      <c r="X5451" t="s">
        <v>124</v>
      </c>
      <c r="Y5451">
        <v>22</v>
      </c>
      <c r="Z5451">
        <v>29</v>
      </c>
      <c r="AA5451" t="s">
        <v>44</v>
      </c>
      <c r="AB5451" t="s">
        <v>45</v>
      </c>
      <c r="AC5451" t="s">
        <v>219</v>
      </c>
      <c r="AD5451" t="s">
        <v>21112</v>
      </c>
      <c r="AE5451" t="s">
        <v>21113</v>
      </c>
      <c r="AF5451">
        <v>16480</v>
      </c>
    </row>
    <row r="5452" spans="1:32" x14ac:dyDescent="0.35">
      <c r="A5452">
        <v>2020</v>
      </c>
      <c r="B5452" t="s">
        <v>732</v>
      </c>
      <c r="C5452" t="s">
        <v>17510</v>
      </c>
      <c r="D5452" t="s">
        <v>34</v>
      </c>
      <c r="E5452" t="s">
        <v>21114</v>
      </c>
      <c r="F5452">
        <v>4.7</v>
      </c>
      <c r="G5452">
        <v>79</v>
      </c>
      <c r="H5452" t="s">
        <v>36</v>
      </c>
      <c r="I5452" t="s">
        <v>12287</v>
      </c>
      <c r="J5452">
        <v>4.0999999999999996</v>
      </c>
      <c r="K5452">
        <v>51</v>
      </c>
      <c r="L5452" t="s">
        <v>12288</v>
      </c>
      <c r="M5452" t="s">
        <v>39</v>
      </c>
      <c r="N5452">
        <v>94520</v>
      </c>
      <c r="O5452" t="s">
        <v>40</v>
      </c>
      <c r="P5452">
        <v>4.8</v>
      </c>
      <c r="Q5452">
        <v>4.7</v>
      </c>
      <c r="R5452">
        <v>4.5999999999999996</v>
      </c>
      <c r="S5452">
        <v>4.5</v>
      </c>
      <c r="T5452">
        <v>4.8</v>
      </c>
      <c r="U5452">
        <v>4.5999999999999996</v>
      </c>
      <c r="V5452" t="s">
        <v>973</v>
      </c>
      <c r="W5452" t="s">
        <v>455</v>
      </c>
      <c r="X5452" t="s">
        <v>43</v>
      </c>
      <c r="Y5452">
        <v>26</v>
      </c>
      <c r="Z5452">
        <v>30</v>
      </c>
      <c r="AA5452" t="s">
        <v>44</v>
      </c>
      <c r="AB5452" t="s">
        <v>125</v>
      </c>
      <c r="AC5452" t="s">
        <v>79</v>
      </c>
      <c r="AD5452" t="s">
        <v>21115</v>
      </c>
      <c r="AE5452" t="s">
        <v>21116</v>
      </c>
      <c r="AF5452">
        <v>18753</v>
      </c>
    </row>
    <row r="5453" spans="1:32" x14ac:dyDescent="0.35">
      <c r="A5453">
        <v>2020</v>
      </c>
      <c r="B5453" t="s">
        <v>32</v>
      </c>
      <c r="C5453" t="s">
        <v>2309</v>
      </c>
      <c r="D5453" t="s">
        <v>34</v>
      </c>
      <c r="E5453" t="s">
        <v>21117</v>
      </c>
      <c r="F5453">
        <v>4.8</v>
      </c>
      <c r="G5453">
        <v>142</v>
      </c>
      <c r="H5453" t="s">
        <v>36</v>
      </c>
      <c r="I5453" t="s">
        <v>8332</v>
      </c>
      <c r="J5453">
        <v>4.5999999999999996</v>
      </c>
      <c r="K5453">
        <v>2395</v>
      </c>
      <c r="L5453" t="s">
        <v>8333</v>
      </c>
      <c r="M5453" t="s">
        <v>121</v>
      </c>
      <c r="N5453">
        <v>85284</v>
      </c>
      <c r="O5453" t="s">
        <v>53</v>
      </c>
      <c r="P5453">
        <v>4.7</v>
      </c>
      <c r="Q5453">
        <v>4.7</v>
      </c>
      <c r="R5453">
        <v>4.7</v>
      </c>
      <c r="S5453">
        <v>4.7</v>
      </c>
      <c r="T5453">
        <v>4.8</v>
      </c>
      <c r="U5453">
        <v>4.8</v>
      </c>
      <c r="V5453" t="s">
        <v>21118</v>
      </c>
      <c r="W5453" t="s">
        <v>77</v>
      </c>
      <c r="X5453" t="s">
        <v>43</v>
      </c>
      <c r="Y5453">
        <v>27</v>
      </c>
      <c r="Z5453">
        <v>38</v>
      </c>
      <c r="AA5453" t="s">
        <v>44</v>
      </c>
      <c r="AB5453" t="s">
        <v>45</v>
      </c>
      <c r="AC5453" t="s">
        <v>750</v>
      </c>
      <c r="AD5453" t="s">
        <v>21119</v>
      </c>
      <c r="AE5453" t="s">
        <v>21120</v>
      </c>
      <c r="AF5453">
        <v>43977</v>
      </c>
    </row>
    <row r="5454" spans="1:32" x14ac:dyDescent="0.35">
      <c r="A5454">
        <v>2018</v>
      </c>
      <c r="B5454" t="s">
        <v>48</v>
      </c>
      <c r="C5454" t="s">
        <v>1387</v>
      </c>
      <c r="D5454" t="s">
        <v>34</v>
      </c>
      <c r="E5454" t="s">
        <v>7529</v>
      </c>
      <c r="F5454">
        <v>4.8</v>
      </c>
      <c r="G5454">
        <v>232</v>
      </c>
      <c r="H5454" t="s">
        <v>36</v>
      </c>
      <c r="I5454" t="s">
        <v>6210</v>
      </c>
      <c r="J5454">
        <v>4.3</v>
      </c>
      <c r="K5454">
        <v>1366</v>
      </c>
      <c r="L5454" t="s">
        <v>6211</v>
      </c>
      <c r="M5454" t="s">
        <v>121</v>
      </c>
      <c r="N5454">
        <v>85260</v>
      </c>
      <c r="O5454" t="s">
        <v>94</v>
      </c>
      <c r="P5454">
        <v>4.9000000000000004</v>
      </c>
      <c r="Q5454">
        <v>4.8</v>
      </c>
      <c r="R5454">
        <v>4.8</v>
      </c>
      <c r="S5454">
        <v>4.5999999999999996</v>
      </c>
      <c r="T5454">
        <v>4.8</v>
      </c>
      <c r="U5454">
        <v>4.8</v>
      </c>
      <c r="V5454" t="s">
        <v>1028</v>
      </c>
      <c r="W5454" t="s">
        <v>77</v>
      </c>
      <c r="X5454" t="s">
        <v>6580</v>
      </c>
      <c r="Y5454">
        <v>20</v>
      </c>
      <c r="Z5454">
        <v>29</v>
      </c>
      <c r="AA5454" t="s">
        <v>44</v>
      </c>
      <c r="AB5454" t="s">
        <v>151</v>
      </c>
      <c r="AC5454" t="s">
        <v>219</v>
      </c>
      <c r="AD5454" t="s">
        <v>11689</v>
      </c>
      <c r="AE5454" t="s">
        <v>11690</v>
      </c>
      <c r="AF5454">
        <v>73462</v>
      </c>
    </row>
    <row r="5455" spans="1:32" x14ac:dyDescent="0.35">
      <c r="A5455">
        <v>2012</v>
      </c>
      <c r="B5455" t="s">
        <v>1046</v>
      </c>
      <c r="C5455" t="s">
        <v>21121</v>
      </c>
      <c r="D5455" t="s">
        <v>34</v>
      </c>
      <c r="E5455" t="s">
        <v>21122</v>
      </c>
      <c r="F5455">
        <v>4.7</v>
      </c>
      <c r="G5455">
        <v>89</v>
      </c>
      <c r="H5455" t="s">
        <v>36</v>
      </c>
      <c r="I5455" t="s">
        <v>4880</v>
      </c>
      <c r="J5455">
        <v>4.7</v>
      </c>
      <c r="K5455">
        <v>643</v>
      </c>
      <c r="L5455" t="s">
        <v>4881</v>
      </c>
      <c r="M5455" t="s">
        <v>797</v>
      </c>
      <c r="N5455">
        <v>80111</v>
      </c>
      <c r="O5455" t="s">
        <v>75</v>
      </c>
      <c r="P5455">
        <v>4.7</v>
      </c>
      <c r="Q5455">
        <v>4.7</v>
      </c>
      <c r="R5455">
        <v>4.5999999999999996</v>
      </c>
      <c r="S5455">
        <v>4.5999999999999996</v>
      </c>
      <c r="T5455">
        <v>4.9000000000000004</v>
      </c>
      <c r="U5455">
        <v>4.8</v>
      </c>
      <c r="V5455" t="s">
        <v>6769</v>
      </c>
      <c r="W5455" t="s">
        <v>327</v>
      </c>
      <c r="X5455" t="s">
        <v>124</v>
      </c>
      <c r="Y5455">
        <v>18</v>
      </c>
      <c r="Z5455">
        <v>27</v>
      </c>
      <c r="AA5455" t="s">
        <v>44</v>
      </c>
      <c r="AB5455" t="s">
        <v>151</v>
      </c>
      <c r="AC5455" t="s">
        <v>370</v>
      </c>
      <c r="AD5455" t="s">
        <v>21123</v>
      </c>
      <c r="AE5455" t="s">
        <v>21124</v>
      </c>
      <c r="AF5455">
        <v>60697</v>
      </c>
    </row>
    <row r="5456" spans="1:32" x14ac:dyDescent="0.35">
      <c r="A5456">
        <v>2019</v>
      </c>
      <c r="B5456" t="s">
        <v>69</v>
      </c>
      <c r="C5456" t="s">
        <v>1537</v>
      </c>
      <c r="D5456" t="s">
        <v>400</v>
      </c>
      <c r="E5456" t="s">
        <v>21125</v>
      </c>
      <c r="F5456">
        <v>4.8</v>
      </c>
      <c r="G5456">
        <v>540</v>
      </c>
      <c r="H5456" t="s">
        <v>36</v>
      </c>
      <c r="I5456" t="s">
        <v>12303</v>
      </c>
      <c r="J5456">
        <v>4.5</v>
      </c>
      <c r="K5456">
        <v>1563</v>
      </c>
      <c r="L5456" t="s">
        <v>12304</v>
      </c>
      <c r="M5456" t="s">
        <v>797</v>
      </c>
      <c r="N5456">
        <v>80234</v>
      </c>
      <c r="O5456" t="s">
        <v>53</v>
      </c>
      <c r="P5456">
        <v>4.8</v>
      </c>
      <c r="Q5456">
        <v>4.8</v>
      </c>
      <c r="R5456">
        <v>4.7</v>
      </c>
      <c r="S5456">
        <v>4.7</v>
      </c>
      <c r="T5456">
        <v>4.8</v>
      </c>
      <c r="U5456">
        <v>4.8</v>
      </c>
      <c r="V5456" t="s">
        <v>1503</v>
      </c>
      <c r="W5456" t="s">
        <v>77</v>
      </c>
      <c r="X5456" t="s">
        <v>124</v>
      </c>
      <c r="Y5456">
        <v>27</v>
      </c>
      <c r="Z5456">
        <v>33</v>
      </c>
      <c r="AA5456" t="s">
        <v>44</v>
      </c>
      <c r="AB5456" t="s">
        <v>78</v>
      </c>
      <c r="AC5456" t="s">
        <v>79</v>
      </c>
      <c r="AD5456" t="s">
        <v>21126</v>
      </c>
      <c r="AE5456" t="s">
        <v>21127</v>
      </c>
      <c r="AF5456">
        <v>39924</v>
      </c>
    </row>
    <row r="5457" spans="1:32" x14ac:dyDescent="0.35">
      <c r="A5457">
        <v>2019</v>
      </c>
      <c r="B5457" t="s">
        <v>187</v>
      </c>
      <c r="C5457" t="s">
        <v>239</v>
      </c>
      <c r="D5457" t="s">
        <v>34</v>
      </c>
      <c r="E5457" t="s">
        <v>21128</v>
      </c>
      <c r="F5457">
        <v>4.7</v>
      </c>
      <c r="G5457">
        <v>205</v>
      </c>
      <c r="H5457" t="s">
        <v>36</v>
      </c>
      <c r="I5457" t="s">
        <v>21129</v>
      </c>
      <c r="J5457">
        <v>4.3</v>
      </c>
      <c r="K5457">
        <v>161</v>
      </c>
      <c r="L5457" t="s">
        <v>21130</v>
      </c>
      <c r="M5457" t="s">
        <v>797</v>
      </c>
      <c r="N5457">
        <v>80112</v>
      </c>
      <c r="O5457" t="s">
        <v>53</v>
      </c>
      <c r="P5457">
        <v>4.7</v>
      </c>
      <c r="Q5457">
        <v>4.7</v>
      </c>
      <c r="R5457">
        <v>4.5999999999999996</v>
      </c>
      <c r="S5457">
        <v>4.7</v>
      </c>
      <c r="T5457">
        <v>4.8</v>
      </c>
      <c r="U5457">
        <v>4.8</v>
      </c>
      <c r="V5457" t="s">
        <v>236</v>
      </c>
      <c r="W5457" t="s">
        <v>42</v>
      </c>
      <c r="X5457" t="s">
        <v>124</v>
      </c>
      <c r="Y5457">
        <v>27</v>
      </c>
      <c r="Z5457">
        <v>33</v>
      </c>
      <c r="AA5457" t="s">
        <v>44</v>
      </c>
      <c r="AB5457" t="s">
        <v>78</v>
      </c>
      <c r="AC5457" t="s">
        <v>193</v>
      </c>
      <c r="AD5457" t="s">
        <v>21131</v>
      </c>
      <c r="AE5457" t="s">
        <v>21132</v>
      </c>
      <c r="AF5457">
        <v>13548</v>
      </c>
    </row>
    <row r="5458" spans="1:32" x14ac:dyDescent="0.35">
      <c r="A5458">
        <v>2016</v>
      </c>
      <c r="B5458" t="s">
        <v>69</v>
      </c>
      <c r="C5458" t="s">
        <v>4136</v>
      </c>
      <c r="D5458" t="s">
        <v>34</v>
      </c>
      <c r="E5458" t="s">
        <v>12302</v>
      </c>
      <c r="F5458">
        <v>4.5999999999999996</v>
      </c>
      <c r="G5458">
        <v>383</v>
      </c>
      <c r="H5458" t="s">
        <v>36</v>
      </c>
      <c r="I5458" t="s">
        <v>12303</v>
      </c>
      <c r="J5458">
        <v>4.5</v>
      </c>
      <c r="K5458">
        <v>1563</v>
      </c>
      <c r="L5458" t="s">
        <v>12304</v>
      </c>
      <c r="M5458" t="s">
        <v>797</v>
      </c>
      <c r="N5458">
        <v>80234</v>
      </c>
      <c r="O5458" t="s">
        <v>94</v>
      </c>
      <c r="P5458">
        <v>4.5999999999999996</v>
      </c>
      <c r="Q5458">
        <v>4.5</v>
      </c>
      <c r="R5458">
        <v>4.5999999999999996</v>
      </c>
      <c r="S5458">
        <v>4.5999999999999996</v>
      </c>
      <c r="T5458">
        <v>4.7</v>
      </c>
      <c r="U5458">
        <v>4.7</v>
      </c>
      <c r="V5458" t="s">
        <v>262</v>
      </c>
      <c r="W5458" t="s">
        <v>77</v>
      </c>
      <c r="X5458" t="s">
        <v>124</v>
      </c>
      <c r="Y5458">
        <v>25</v>
      </c>
      <c r="Z5458">
        <v>31</v>
      </c>
      <c r="AA5458" t="s">
        <v>44</v>
      </c>
      <c r="AB5458" t="s">
        <v>78</v>
      </c>
      <c r="AC5458" t="s">
        <v>464</v>
      </c>
      <c r="AD5458" t="s">
        <v>12305</v>
      </c>
      <c r="AE5458" t="s">
        <v>12306</v>
      </c>
      <c r="AF5458">
        <v>46437</v>
      </c>
    </row>
    <row r="5459" spans="1:32" x14ac:dyDescent="0.35">
      <c r="A5459">
        <v>2019</v>
      </c>
      <c r="B5459" t="s">
        <v>257</v>
      </c>
      <c r="C5459" t="s">
        <v>1079</v>
      </c>
      <c r="D5459" t="s">
        <v>1080</v>
      </c>
      <c r="E5459" t="s">
        <v>13651</v>
      </c>
      <c r="F5459">
        <v>4.7</v>
      </c>
      <c r="G5459">
        <v>55</v>
      </c>
      <c r="H5459" t="s">
        <v>36</v>
      </c>
      <c r="I5459" t="s">
        <v>1945</v>
      </c>
      <c r="J5459">
        <v>4.5</v>
      </c>
      <c r="K5459">
        <v>955</v>
      </c>
      <c r="L5459" t="s">
        <v>1946</v>
      </c>
      <c r="M5459" t="s">
        <v>271</v>
      </c>
      <c r="N5459">
        <v>78249</v>
      </c>
      <c r="O5459" t="s">
        <v>94</v>
      </c>
      <c r="P5459">
        <v>5</v>
      </c>
      <c r="Q5459">
        <v>4.9000000000000004</v>
      </c>
      <c r="R5459">
        <v>4.9000000000000004</v>
      </c>
      <c r="S5459">
        <v>4.4000000000000004</v>
      </c>
      <c r="T5459">
        <v>4.7</v>
      </c>
      <c r="U5459">
        <v>4.5999999999999996</v>
      </c>
      <c r="V5459" t="s">
        <v>455</v>
      </c>
      <c r="W5459" t="s">
        <v>42</v>
      </c>
      <c r="X5459" t="s">
        <v>124</v>
      </c>
      <c r="Y5459">
        <v>20</v>
      </c>
      <c r="Z5459">
        <v>26</v>
      </c>
      <c r="AA5459" t="s">
        <v>44</v>
      </c>
      <c r="AB5459" t="s">
        <v>45</v>
      </c>
      <c r="AC5459" t="s">
        <v>264</v>
      </c>
      <c r="AD5459" t="s">
        <v>21133</v>
      </c>
      <c r="AE5459" t="s">
        <v>21134</v>
      </c>
      <c r="AF5459">
        <v>19913</v>
      </c>
    </row>
    <row r="5460" spans="1:32" x14ac:dyDescent="0.35">
      <c r="A5460">
        <v>2021</v>
      </c>
      <c r="B5460" t="s">
        <v>304</v>
      </c>
      <c r="C5460" t="s">
        <v>434</v>
      </c>
      <c r="D5460" t="s">
        <v>34</v>
      </c>
      <c r="E5460" t="s">
        <v>21135</v>
      </c>
      <c r="F5460">
        <v>4.9000000000000004</v>
      </c>
      <c r="G5460">
        <v>26</v>
      </c>
      <c r="H5460" t="s">
        <v>36</v>
      </c>
      <c r="I5460" t="s">
        <v>18798</v>
      </c>
      <c r="J5460">
        <v>4.8</v>
      </c>
      <c r="K5460">
        <v>257</v>
      </c>
      <c r="L5460" t="s">
        <v>18799</v>
      </c>
      <c r="M5460" t="s">
        <v>271</v>
      </c>
      <c r="N5460">
        <v>78752</v>
      </c>
      <c r="O5460" t="s">
        <v>53</v>
      </c>
      <c r="P5460">
        <v>5</v>
      </c>
      <c r="Q5460">
        <v>5</v>
      </c>
      <c r="R5460">
        <v>4.9000000000000004</v>
      </c>
      <c r="S5460">
        <v>4.9000000000000004</v>
      </c>
      <c r="T5460">
        <v>5</v>
      </c>
      <c r="U5460">
        <v>4.8</v>
      </c>
      <c r="V5460" t="s">
        <v>1422</v>
      </c>
      <c r="W5460" t="s">
        <v>439</v>
      </c>
      <c r="X5460" t="s">
        <v>43</v>
      </c>
      <c r="Y5460">
        <v>22</v>
      </c>
      <c r="Z5460">
        <v>29</v>
      </c>
      <c r="AA5460" t="s">
        <v>44</v>
      </c>
      <c r="AB5460" t="s">
        <v>45</v>
      </c>
      <c r="AC5460" t="s">
        <v>219</v>
      </c>
      <c r="AD5460" t="s">
        <v>21136</v>
      </c>
      <c r="AE5460" t="s">
        <v>21137</v>
      </c>
      <c r="AF5460">
        <v>7437</v>
      </c>
    </row>
    <row r="5461" spans="1:32" x14ac:dyDescent="0.35">
      <c r="A5461">
        <v>2020</v>
      </c>
      <c r="B5461" t="s">
        <v>525</v>
      </c>
      <c r="C5461" t="s">
        <v>8008</v>
      </c>
      <c r="D5461" t="s">
        <v>34</v>
      </c>
      <c r="E5461" t="s">
        <v>21138</v>
      </c>
      <c r="F5461">
        <v>4.7</v>
      </c>
      <c r="G5461">
        <v>76</v>
      </c>
      <c r="H5461" t="s">
        <v>36</v>
      </c>
      <c r="I5461" t="s">
        <v>15922</v>
      </c>
      <c r="J5461">
        <v>4.0999999999999996</v>
      </c>
      <c r="K5461">
        <v>421</v>
      </c>
      <c r="L5461" t="s">
        <v>15923</v>
      </c>
      <c r="M5461" t="s">
        <v>271</v>
      </c>
      <c r="N5461">
        <v>75062</v>
      </c>
      <c r="O5461" t="s">
        <v>53</v>
      </c>
      <c r="P5461">
        <v>4.8</v>
      </c>
      <c r="Q5461">
        <v>4.7</v>
      </c>
      <c r="R5461">
        <v>4.7</v>
      </c>
      <c r="S5461">
        <v>4.5999999999999996</v>
      </c>
      <c r="T5461">
        <v>4.8</v>
      </c>
      <c r="U5461">
        <v>4.7</v>
      </c>
      <c r="V5461" t="s">
        <v>3069</v>
      </c>
      <c r="W5461" t="s">
        <v>42</v>
      </c>
      <c r="X5461" t="s">
        <v>43</v>
      </c>
      <c r="Y5461">
        <v>19</v>
      </c>
      <c r="Z5461">
        <v>26</v>
      </c>
      <c r="AA5461" t="s">
        <v>44</v>
      </c>
      <c r="AB5461" t="s">
        <v>45</v>
      </c>
      <c r="AC5461" t="s">
        <v>1477</v>
      </c>
      <c r="AD5461" t="s">
        <v>21139</v>
      </c>
      <c r="AE5461" t="s">
        <v>21140</v>
      </c>
      <c r="AF5461">
        <v>49780</v>
      </c>
    </row>
    <row r="5462" spans="1:32" x14ac:dyDescent="0.35">
      <c r="A5462">
        <v>2020</v>
      </c>
      <c r="B5462" t="s">
        <v>81</v>
      </c>
      <c r="C5462" t="s">
        <v>1117</v>
      </c>
      <c r="D5462" t="s">
        <v>34</v>
      </c>
      <c r="E5462" t="s">
        <v>2460</v>
      </c>
      <c r="F5462">
        <v>4.8</v>
      </c>
      <c r="G5462">
        <v>76</v>
      </c>
      <c r="H5462" t="s">
        <v>36</v>
      </c>
      <c r="I5462" t="s">
        <v>21141</v>
      </c>
      <c r="J5462">
        <v>3.8</v>
      </c>
      <c r="K5462">
        <v>206</v>
      </c>
      <c r="L5462" t="s">
        <v>21142</v>
      </c>
      <c r="M5462" t="s">
        <v>271</v>
      </c>
      <c r="N5462">
        <v>78745</v>
      </c>
      <c r="O5462" t="s">
        <v>53</v>
      </c>
      <c r="P5462">
        <v>4.9000000000000004</v>
      </c>
      <c r="Q5462">
        <v>4.8</v>
      </c>
      <c r="R5462">
        <v>4.8</v>
      </c>
      <c r="S5462">
        <v>4.7</v>
      </c>
      <c r="T5462">
        <v>4.8</v>
      </c>
      <c r="U5462">
        <v>4.9000000000000004</v>
      </c>
      <c r="V5462" t="s">
        <v>42</v>
      </c>
      <c r="W5462" t="s">
        <v>87</v>
      </c>
      <c r="X5462" t="s">
        <v>43</v>
      </c>
      <c r="Y5462">
        <v>20</v>
      </c>
      <c r="Z5462">
        <v>27</v>
      </c>
      <c r="AA5462" t="s">
        <v>44</v>
      </c>
      <c r="AB5462" t="s">
        <v>45</v>
      </c>
      <c r="AC5462" t="s">
        <v>46</v>
      </c>
      <c r="AD5462" t="s">
        <v>21143</v>
      </c>
      <c r="AE5462" t="s">
        <v>21144</v>
      </c>
      <c r="AF5462">
        <v>18585</v>
      </c>
    </row>
    <row r="5463" spans="1:32" x14ac:dyDescent="0.35">
      <c r="A5463">
        <v>2019</v>
      </c>
      <c r="B5463" t="s">
        <v>373</v>
      </c>
      <c r="C5463" t="s">
        <v>1956</v>
      </c>
      <c r="D5463" t="s">
        <v>1957</v>
      </c>
      <c r="E5463" t="s">
        <v>969</v>
      </c>
      <c r="F5463">
        <v>4.7</v>
      </c>
      <c r="G5463">
        <v>87</v>
      </c>
      <c r="H5463" t="s">
        <v>36</v>
      </c>
      <c r="I5463" t="s">
        <v>2495</v>
      </c>
      <c r="J5463">
        <v>4.5</v>
      </c>
      <c r="K5463">
        <v>563</v>
      </c>
      <c r="L5463" t="s">
        <v>2496</v>
      </c>
      <c r="M5463" t="s">
        <v>271</v>
      </c>
      <c r="N5463">
        <v>75034</v>
      </c>
      <c r="O5463" t="s">
        <v>53</v>
      </c>
      <c r="P5463">
        <v>4.9000000000000004</v>
      </c>
      <c r="Q5463">
        <v>4.8</v>
      </c>
      <c r="R5463">
        <v>4.5999999999999996</v>
      </c>
      <c r="S5463">
        <v>4.5</v>
      </c>
      <c r="T5463">
        <v>4.9000000000000004</v>
      </c>
      <c r="U5463">
        <v>4.7</v>
      </c>
      <c r="V5463" t="s">
        <v>11512</v>
      </c>
      <c r="W5463" t="s">
        <v>889</v>
      </c>
      <c r="X5463" t="s">
        <v>43</v>
      </c>
      <c r="Y5463">
        <v>24</v>
      </c>
      <c r="Z5463">
        <v>31</v>
      </c>
      <c r="AA5463" t="s">
        <v>44</v>
      </c>
      <c r="AB5463" t="s">
        <v>78</v>
      </c>
      <c r="AC5463" t="s">
        <v>1959</v>
      </c>
      <c r="AD5463" t="s">
        <v>21145</v>
      </c>
      <c r="AE5463" t="s">
        <v>21146</v>
      </c>
      <c r="AF5463">
        <v>40030</v>
      </c>
    </row>
    <row r="5464" spans="1:32" x14ac:dyDescent="0.35">
      <c r="A5464">
        <v>2019</v>
      </c>
      <c r="B5464" t="s">
        <v>373</v>
      </c>
      <c r="C5464" t="s">
        <v>20063</v>
      </c>
      <c r="D5464" t="s">
        <v>1957</v>
      </c>
      <c r="E5464" t="s">
        <v>20064</v>
      </c>
      <c r="F5464">
        <v>4.7</v>
      </c>
      <c r="G5464">
        <v>32</v>
      </c>
      <c r="H5464" t="s">
        <v>36</v>
      </c>
      <c r="I5464" t="s">
        <v>2495</v>
      </c>
      <c r="J5464">
        <v>4.5</v>
      </c>
      <c r="K5464">
        <v>563</v>
      </c>
      <c r="L5464" t="s">
        <v>2496</v>
      </c>
      <c r="M5464" t="s">
        <v>271</v>
      </c>
      <c r="N5464">
        <v>75034</v>
      </c>
      <c r="O5464" t="s">
        <v>94</v>
      </c>
      <c r="P5464">
        <v>4.7</v>
      </c>
      <c r="Q5464">
        <v>4.5999999999999996</v>
      </c>
      <c r="R5464">
        <v>4.8</v>
      </c>
      <c r="S5464">
        <v>4.5</v>
      </c>
      <c r="T5464">
        <v>4.8</v>
      </c>
      <c r="U5464">
        <v>4.7</v>
      </c>
      <c r="V5464" t="s">
        <v>4620</v>
      </c>
      <c r="W5464" t="s">
        <v>889</v>
      </c>
      <c r="X5464" t="s">
        <v>95</v>
      </c>
      <c r="Y5464">
        <v>20</v>
      </c>
      <c r="Z5464">
        <v>26</v>
      </c>
      <c r="AA5464" t="s">
        <v>44</v>
      </c>
      <c r="AB5464" t="s">
        <v>113</v>
      </c>
      <c r="AC5464" t="s">
        <v>714</v>
      </c>
      <c r="AD5464" t="s">
        <v>20065</v>
      </c>
      <c r="AE5464">
        <v>74804</v>
      </c>
      <c r="AF5464">
        <v>19304</v>
      </c>
    </row>
    <row r="5465" spans="1:32" x14ac:dyDescent="0.35">
      <c r="A5465">
        <v>2020</v>
      </c>
      <c r="B5465" t="s">
        <v>257</v>
      </c>
      <c r="C5465" t="s">
        <v>2999</v>
      </c>
      <c r="D5465" t="s">
        <v>1080</v>
      </c>
      <c r="E5465" t="s">
        <v>21147</v>
      </c>
      <c r="F5465">
        <v>5</v>
      </c>
      <c r="G5465">
        <v>3</v>
      </c>
      <c r="H5465" t="s">
        <v>36</v>
      </c>
      <c r="I5465" t="s">
        <v>3012</v>
      </c>
      <c r="J5465">
        <v>4.7</v>
      </c>
      <c r="K5465">
        <v>1064</v>
      </c>
      <c r="L5465" t="s">
        <v>3013</v>
      </c>
      <c r="M5465" t="s">
        <v>271</v>
      </c>
      <c r="N5465">
        <v>75024</v>
      </c>
      <c r="O5465" t="s">
        <v>53</v>
      </c>
      <c r="P5465">
        <v>5</v>
      </c>
      <c r="Q5465">
        <v>5</v>
      </c>
      <c r="R5465">
        <v>5</v>
      </c>
      <c r="S5465">
        <v>5</v>
      </c>
      <c r="T5465">
        <v>5</v>
      </c>
      <c r="U5465">
        <v>5</v>
      </c>
      <c r="V5465" t="s">
        <v>455</v>
      </c>
      <c r="W5465" t="s">
        <v>673</v>
      </c>
      <c r="X5465" t="s">
        <v>124</v>
      </c>
      <c r="Y5465">
        <v>17</v>
      </c>
      <c r="Z5465">
        <v>25</v>
      </c>
      <c r="AA5465" t="s">
        <v>44</v>
      </c>
      <c r="AB5465" t="s">
        <v>45</v>
      </c>
      <c r="AC5465" t="s">
        <v>982</v>
      </c>
      <c r="AD5465" t="s">
        <v>21148</v>
      </c>
      <c r="AE5465" t="s">
        <v>21149</v>
      </c>
      <c r="AF5465">
        <v>22441</v>
      </c>
    </row>
    <row r="5466" spans="1:32" x14ac:dyDescent="0.35">
      <c r="A5466">
        <v>2021</v>
      </c>
      <c r="B5466" t="s">
        <v>732</v>
      </c>
      <c r="C5466" t="s">
        <v>733</v>
      </c>
      <c r="D5466" t="s">
        <v>34</v>
      </c>
      <c r="E5466" t="s">
        <v>21150</v>
      </c>
      <c r="F5466">
        <v>4</v>
      </c>
      <c r="G5466">
        <v>24</v>
      </c>
      <c r="H5466" t="s">
        <v>36</v>
      </c>
      <c r="I5466" t="s">
        <v>3012</v>
      </c>
      <c r="J5466">
        <v>4.7</v>
      </c>
      <c r="K5466">
        <v>1064</v>
      </c>
      <c r="L5466" t="s">
        <v>3013</v>
      </c>
      <c r="M5466" t="s">
        <v>271</v>
      </c>
      <c r="N5466">
        <v>75024</v>
      </c>
      <c r="O5466" t="s">
        <v>53</v>
      </c>
      <c r="P5466">
        <v>4.3</v>
      </c>
      <c r="Q5466">
        <v>4.5</v>
      </c>
      <c r="R5466">
        <v>4.2</v>
      </c>
      <c r="S5466">
        <v>3.4</v>
      </c>
      <c r="T5466">
        <v>4.7</v>
      </c>
      <c r="U5466">
        <v>3.5</v>
      </c>
      <c r="V5466" t="s">
        <v>6793</v>
      </c>
      <c r="W5466" t="s">
        <v>12160</v>
      </c>
      <c r="X5466" t="s">
        <v>55</v>
      </c>
      <c r="Y5466">
        <v>14</v>
      </c>
      <c r="Z5466">
        <v>19</v>
      </c>
      <c r="AA5466" t="s">
        <v>44</v>
      </c>
      <c r="AB5466" t="s">
        <v>56</v>
      </c>
      <c r="AC5466" t="s">
        <v>737</v>
      </c>
      <c r="AD5466" t="s">
        <v>21151</v>
      </c>
      <c r="AE5466" t="s">
        <v>21152</v>
      </c>
      <c r="AF5466">
        <v>10959</v>
      </c>
    </row>
    <row r="5467" spans="1:32" x14ac:dyDescent="0.35">
      <c r="A5467">
        <v>2015</v>
      </c>
      <c r="B5467" t="s">
        <v>1046</v>
      </c>
      <c r="C5467" t="s">
        <v>13015</v>
      </c>
      <c r="D5467" t="s">
        <v>34</v>
      </c>
      <c r="E5467" t="s">
        <v>3527</v>
      </c>
      <c r="F5467">
        <v>4.8</v>
      </c>
      <c r="G5467">
        <v>109</v>
      </c>
      <c r="H5467" t="s">
        <v>36</v>
      </c>
      <c r="I5467" t="s">
        <v>3492</v>
      </c>
      <c r="J5467">
        <v>4.7</v>
      </c>
      <c r="K5467">
        <v>1902</v>
      </c>
      <c r="L5467" t="s">
        <v>3493</v>
      </c>
      <c r="M5467" t="s">
        <v>271</v>
      </c>
      <c r="N5467">
        <v>75237</v>
      </c>
      <c r="O5467" t="s">
        <v>94</v>
      </c>
      <c r="P5467">
        <v>4.8</v>
      </c>
      <c r="Q5467">
        <v>4.8</v>
      </c>
      <c r="R5467">
        <v>4.8</v>
      </c>
      <c r="S5467">
        <v>4.5999999999999996</v>
      </c>
      <c r="T5467">
        <v>4.8</v>
      </c>
      <c r="U5467">
        <v>4.7</v>
      </c>
      <c r="V5467" t="s">
        <v>13016</v>
      </c>
      <c r="W5467" t="s">
        <v>327</v>
      </c>
      <c r="X5467" t="s">
        <v>43</v>
      </c>
      <c r="Y5467">
        <v>17</v>
      </c>
      <c r="Z5467">
        <v>24</v>
      </c>
      <c r="AA5467" t="s">
        <v>44</v>
      </c>
      <c r="AB5467" t="s">
        <v>151</v>
      </c>
      <c r="AC5467" t="s">
        <v>370</v>
      </c>
      <c r="AD5467" t="s">
        <v>13017</v>
      </c>
      <c r="AE5467" t="s">
        <v>13018</v>
      </c>
      <c r="AF5467">
        <v>71442</v>
      </c>
    </row>
    <row r="5468" spans="1:32" x14ac:dyDescent="0.35">
      <c r="A5468">
        <v>2020</v>
      </c>
      <c r="B5468" t="s">
        <v>32</v>
      </c>
      <c r="C5468" t="s">
        <v>18246</v>
      </c>
      <c r="D5468" t="s">
        <v>34</v>
      </c>
      <c r="E5468" t="s">
        <v>18247</v>
      </c>
      <c r="F5468">
        <v>4.8</v>
      </c>
      <c r="G5468">
        <v>84</v>
      </c>
      <c r="H5468" t="s">
        <v>36</v>
      </c>
      <c r="I5468" t="s">
        <v>11743</v>
      </c>
      <c r="J5468">
        <v>3.9</v>
      </c>
      <c r="K5468">
        <v>182</v>
      </c>
      <c r="L5468" t="s">
        <v>11744</v>
      </c>
      <c r="M5468" t="s">
        <v>271</v>
      </c>
      <c r="N5468">
        <v>75228</v>
      </c>
      <c r="O5468" t="s">
        <v>40</v>
      </c>
      <c r="P5468">
        <v>4.8</v>
      </c>
      <c r="Q5468">
        <v>4.7</v>
      </c>
      <c r="R5468">
        <v>4.7</v>
      </c>
      <c r="S5468">
        <v>4.5999999999999996</v>
      </c>
      <c r="T5468">
        <v>4.8</v>
      </c>
      <c r="U5468">
        <v>4.9000000000000004</v>
      </c>
      <c r="V5468" t="s">
        <v>11680</v>
      </c>
      <c r="W5468" t="s">
        <v>42</v>
      </c>
      <c r="X5468" t="s">
        <v>55</v>
      </c>
      <c r="Y5468">
        <v>16</v>
      </c>
      <c r="Z5468">
        <v>19</v>
      </c>
      <c r="AA5468" t="s">
        <v>44</v>
      </c>
      <c r="AB5468" t="s">
        <v>96</v>
      </c>
      <c r="AC5468" t="s">
        <v>97</v>
      </c>
      <c r="AD5468" t="s">
        <v>18248</v>
      </c>
      <c r="AE5468" t="s">
        <v>18249</v>
      </c>
      <c r="AF5468">
        <v>40306</v>
      </c>
    </row>
    <row r="5469" spans="1:32" x14ac:dyDescent="0.35">
      <c r="A5469">
        <v>2019</v>
      </c>
      <c r="B5469" t="s">
        <v>48</v>
      </c>
      <c r="C5469" t="s">
        <v>2548</v>
      </c>
      <c r="D5469" t="s">
        <v>753</v>
      </c>
      <c r="E5469" t="s">
        <v>2028</v>
      </c>
      <c r="F5469">
        <v>4.7</v>
      </c>
      <c r="G5469">
        <v>193</v>
      </c>
      <c r="H5469" t="s">
        <v>36</v>
      </c>
      <c r="I5469" t="s">
        <v>7960</v>
      </c>
      <c r="J5469">
        <v>4.5999999999999996</v>
      </c>
      <c r="K5469">
        <v>1476</v>
      </c>
      <c r="L5469" t="s">
        <v>7961</v>
      </c>
      <c r="M5469" t="s">
        <v>271</v>
      </c>
      <c r="N5469">
        <v>75087</v>
      </c>
      <c r="O5469" t="s">
        <v>53</v>
      </c>
      <c r="P5469">
        <v>4.8</v>
      </c>
      <c r="Q5469">
        <v>4.7</v>
      </c>
      <c r="R5469">
        <v>4.7</v>
      </c>
      <c r="S5469">
        <v>4.5999999999999996</v>
      </c>
      <c r="T5469">
        <v>4.8</v>
      </c>
      <c r="U5469">
        <v>4.7</v>
      </c>
      <c r="V5469" t="s">
        <v>2552</v>
      </c>
      <c r="W5469" t="s">
        <v>327</v>
      </c>
      <c r="X5469" t="s">
        <v>124</v>
      </c>
      <c r="Y5469">
        <v>19</v>
      </c>
      <c r="Z5469">
        <v>26</v>
      </c>
      <c r="AA5469" t="s">
        <v>44</v>
      </c>
      <c r="AB5469" t="s">
        <v>45</v>
      </c>
      <c r="AC5469" t="s">
        <v>1029</v>
      </c>
      <c r="AD5469" t="s">
        <v>21153</v>
      </c>
      <c r="AE5469" t="s">
        <v>21154</v>
      </c>
      <c r="AF5469">
        <v>48775</v>
      </c>
    </row>
    <row r="5470" spans="1:32" x14ac:dyDescent="0.35">
      <c r="A5470">
        <v>2019</v>
      </c>
      <c r="B5470" t="s">
        <v>732</v>
      </c>
      <c r="C5470" t="s">
        <v>733</v>
      </c>
      <c r="D5470" t="s">
        <v>34</v>
      </c>
      <c r="E5470" t="s">
        <v>21155</v>
      </c>
      <c r="F5470">
        <v>4.7</v>
      </c>
      <c r="G5470">
        <v>19</v>
      </c>
      <c r="H5470" t="s">
        <v>36</v>
      </c>
      <c r="I5470" t="s">
        <v>3022</v>
      </c>
      <c r="J5470">
        <v>4.2</v>
      </c>
      <c r="K5470">
        <v>31</v>
      </c>
      <c r="L5470" t="s">
        <v>3023</v>
      </c>
      <c r="M5470" t="s">
        <v>1489</v>
      </c>
      <c r="N5470">
        <v>57201</v>
      </c>
      <c r="O5470" t="s">
        <v>53</v>
      </c>
      <c r="P5470">
        <v>4.7</v>
      </c>
      <c r="Q5470">
        <v>4.7</v>
      </c>
      <c r="R5470">
        <v>4.7</v>
      </c>
      <c r="S5470">
        <v>4.5999999999999996</v>
      </c>
      <c r="T5470">
        <v>4.7</v>
      </c>
      <c r="U5470">
        <v>4.7</v>
      </c>
      <c r="V5470" t="s">
        <v>21156</v>
      </c>
      <c r="W5470" t="s">
        <v>455</v>
      </c>
      <c r="X5470" t="s">
        <v>55</v>
      </c>
      <c r="Y5470">
        <v>14</v>
      </c>
      <c r="Z5470">
        <v>22</v>
      </c>
      <c r="AA5470" t="s">
        <v>44</v>
      </c>
      <c r="AB5470" t="s">
        <v>56</v>
      </c>
      <c r="AC5470" t="s">
        <v>737</v>
      </c>
      <c r="AD5470" t="s">
        <v>21157</v>
      </c>
      <c r="AE5470" t="s">
        <v>21158</v>
      </c>
      <c r="AF5470">
        <v>49558</v>
      </c>
    </row>
    <row r="5471" spans="1:32" x14ac:dyDescent="0.35">
      <c r="A5471">
        <v>2018</v>
      </c>
      <c r="B5471" t="s">
        <v>616</v>
      </c>
      <c r="C5471" t="s">
        <v>2510</v>
      </c>
      <c r="D5471" t="s">
        <v>34</v>
      </c>
      <c r="E5471" t="s">
        <v>2511</v>
      </c>
      <c r="F5471">
        <v>4.8</v>
      </c>
      <c r="G5471">
        <v>504</v>
      </c>
      <c r="H5471" t="s">
        <v>36</v>
      </c>
      <c r="I5471" t="s">
        <v>2512</v>
      </c>
      <c r="J5471">
        <v>4.5999999999999996</v>
      </c>
      <c r="K5471">
        <v>42</v>
      </c>
      <c r="L5471" t="s">
        <v>2513</v>
      </c>
      <c r="M5471" t="s">
        <v>316</v>
      </c>
      <c r="N5471">
        <v>66109</v>
      </c>
      <c r="O5471" t="s">
        <v>40</v>
      </c>
      <c r="P5471">
        <v>4.7</v>
      </c>
      <c r="Q5471">
        <v>4.7</v>
      </c>
      <c r="R5471">
        <v>4.7</v>
      </c>
      <c r="S5471">
        <v>4.8</v>
      </c>
      <c r="T5471">
        <v>4.8</v>
      </c>
      <c r="U5471">
        <v>4.8</v>
      </c>
      <c r="V5471" t="s">
        <v>2514</v>
      </c>
      <c r="W5471" t="s">
        <v>76</v>
      </c>
      <c r="X5471" t="s">
        <v>43</v>
      </c>
      <c r="Y5471">
        <v>28</v>
      </c>
      <c r="Z5471">
        <v>37</v>
      </c>
      <c r="AA5471" t="s">
        <v>44</v>
      </c>
      <c r="AB5471" t="s">
        <v>151</v>
      </c>
      <c r="AC5471" t="s">
        <v>664</v>
      </c>
      <c r="AD5471" t="s">
        <v>2515</v>
      </c>
      <c r="AE5471" t="s">
        <v>2516</v>
      </c>
      <c r="AF5471">
        <v>51503</v>
      </c>
    </row>
    <row r="5472" spans="1:32" x14ac:dyDescent="0.35">
      <c r="A5472">
        <v>2020</v>
      </c>
      <c r="B5472" t="s">
        <v>339</v>
      </c>
      <c r="C5472" t="s">
        <v>6285</v>
      </c>
      <c r="D5472" t="s">
        <v>34</v>
      </c>
      <c r="E5472" t="s">
        <v>3869</v>
      </c>
      <c r="F5472">
        <v>4.0999999999999996</v>
      </c>
      <c r="G5472">
        <v>16</v>
      </c>
      <c r="H5472" t="s">
        <v>36</v>
      </c>
      <c r="I5472" t="s">
        <v>6286</v>
      </c>
      <c r="J5472">
        <v>4.3</v>
      </c>
      <c r="K5472">
        <v>150</v>
      </c>
      <c r="L5472" t="s">
        <v>6287</v>
      </c>
      <c r="M5472" t="s">
        <v>271</v>
      </c>
      <c r="N5472">
        <v>77450</v>
      </c>
      <c r="O5472" t="s">
        <v>53</v>
      </c>
      <c r="P5472">
        <v>4.5999999999999996</v>
      </c>
      <c r="Q5472">
        <v>4.5</v>
      </c>
      <c r="R5472">
        <v>3.7</v>
      </c>
      <c r="S5472">
        <v>3.7</v>
      </c>
      <c r="T5472">
        <v>4.7</v>
      </c>
      <c r="U5472">
        <v>3.5</v>
      </c>
      <c r="V5472" t="s">
        <v>3813</v>
      </c>
      <c r="W5472" t="s">
        <v>505</v>
      </c>
      <c r="X5472" t="s">
        <v>124</v>
      </c>
      <c r="Y5472">
        <v>20</v>
      </c>
      <c r="Z5472">
        <v>27</v>
      </c>
      <c r="AA5472" t="s">
        <v>44</v>
      </c>
      <c r="AB5472" t="s">
        <v>198</v>
      </c>
      <c r="AC5472" t="s">
        <v>1614</v>
      </c>
      <c r="AD5472" t="s">
        <v>6288</v>
      </c>
      <c r="AE5472" t="s">
        <v>6289</v>
      </c>
      <c r="AF5472">
        <v>19590</v>
      </c>
    </row>
    <row r="5473" spans="1:32" x14ac:dyDescent="0.35">
      <c r="A5473">
        <v>2018</v>
      </c>
      <c r="B5473" t="s">
        <v>32</v>
      </c>
      <c r="C5473" t="s">
        <v>3016</v>
      </c>
      <c r="D5473" t="s">
        <v>34</v>
      </c>
      <c r="E5473" t="s">
        <v>17452</v>
      </c>
      <c r="F5473">
        <v>4.8</v>
      </c>
      <c r="G5473">
        <v>419</v>
      </c>
      <c r="H5473" t="s">
        <v>36</v>
      </c>
      <c r="I5473" t="s">
        <v>11409</v>
      </c>
      <c r="J5473">
        <v>4.5</v>
      </c>
      <c r="K5473">
        <v>285</v>
      </c>
      <c r="L5473" t="s">
        <v>11410</v>
      </c>
      <c r="M5473" t="s">
        <v>271</v>
      </c>
      <c r="N5473">
        <v>77094</v>
      </c>
      <c r="O5473" t="s">
        <v>53</v>
      </c>
      <c r="P5473">
        <v>4.8</v>
      </c>
      <c r="Q5473">
        <v>4.7</v>
      </c>
      <c r="R5473">
        <v>4.7</v>
      </c>
      <c r="S5473">
        <v>4.5999999999999996</v>
      </c>
      <c r="T5473">
        <v>4.8</v>
      </c>
      <c r="U5473">
        <v>4.8</v>
      </c>
      <c r="V5473" t="s">
        <v>6634</v>
      </c>
      <c r="W5473" t="s">
        <v>77</v>
      </c>
      <c r="X5473" t="s">
        <v>43</v>
      </c>
      <c r="Y5473">
        <v>21</v>
      </c>
      <c r="Z5473">
        <v>27</v>
      </c>
      <c r="AA5473" t="s">
        <v>44</v>
      </c>
      <c r="AB5473" t="s">
        <v>45</v>
      </c>
      <c r="AC5473" t="s">
        <v>46</v>
      </c>
      <c r="AD5473" t="s">
        <v>17453</v>
      </c>
      <c r="AE5473" t="s">
        <v>17454</v>
      </c>
      <c r="AF5473">
        <v>84179</v>
      </c>
    </row>
    <row r="5474" spans="1:32" x14ac:dyDescent="0.35">
      <c r="A5474">
        <v>2018</v>
      </c>
      <c r="B5474" t="s">
        <v>32</v>
      </c>
      <c r="C5474" t="s">
        <v>746</v>
      </c>
      <c r="D5474" t="s">
        <v>34</v>
      </c>
      <c r="E5474" t="s">
        <v>8116</v>
      </c>
      <c r="F5474">
        <v>4.7</v>
      </c>
      <c r="G5474">
        <v>781</v>
      </c>
      <c r="H5474" t="s">
        <v>36</v>
      </c>
      <c r="I5474" t="s">
        <v>11040</v>
      </c>
      <c r="J5474">
        <v>4.9000000000000004</v>
      </c>
      <c r="K5474">
        <v>183</v>
      </c>
      <c r="L5474" t="s">
        <v>11041</v>
      </c>
      <c r="M5474" t="s">
        <v>4032</v>
      </c>
      <c r="N5474">
        <v>58301</v>
      </c>
      <c r="O5474" t="s">
        <v>53</v>
      </c>
      <c r="P5474">
        <v>4.7</v>
      </c>
      <c r="Q5474">
        <v>4.5999999999999996</v>
      </c>
      <c r="R5474">
        <v>4.5999999999999996</v>
      </c>
      <c r="S5474">
        <v>4.5999999999999996</v>
      </c>
      <c r="T5474">
        <v>4.8</v>
      </c>
      <c r="U5474">
        <v>4.8</v>
      </c>
      <c r="V5474" t="s">
        <v>3058</v>
      </c>
      <c r="W5474" t="s">
        <v>1825</v>
      </c>
      <c r="X5474" t="s">
        <v>43</v>
      </c>
      <c r="Y5474">
        <v>28</v>
      </c>
      <c r="Z5474">
        <v>39</v>
      </c>
      <c r="AA5474" t="s">
        <v>44</v>
      </c>
      <c r="AB5474" t="s">
        <v>45</v>
      </c>
      <c r="AC5474" t="s">
        <v>750</v>
      </c>
      <c r="AD5474" t="s">
        <v>21159</v>
      </c>
      <c r="AE5474" t="s">
        <v>21160</v>
      </c>
      <c r="AF5474">
        <v>42615</v>
      </c>
    </row>
    <row r="5475" spans="1:32" x14ac:dyDescent="0.35">
      <c r="A5475">
        <v>2019</v>
      </c>
      <c r="B5475" t="s">
        <v>187</v>
      </c>
      <c r="C5475" t="s">
        <v>1902</v>
      </c>
      <c r="D5475" t="s">
        <v>34</v>
      </c>
      <c r="E5475" t="s">
        <v>21161</v>
      </c>
      <c r="F5475">
        <v>4.7</v>
      </c>
      <c r="G5475">
        <v>262</v>
      </c>
      <c r="H5475" t="s">
        <v>36</v>
      </c>
      <c r="I5475" t="s">
        <v>15002</v>
      </c>
      <c r="J5475">
        <v>4.5</v>
      </c>
      <c r="K5475">
        <v>1285</v>
      </c>
      <c r="L5475" t="s">
        <v>15003</v>
      </c>
      <c r="M5475" t="s">
        <v>271</v>
      </c>
      <c r="N5475">
        <v>77034</v>
      </c>
      <c r="O5475" t="s">
        <v>53</v>
      </c>
      <c r="P5475">
        <v>4.8</v>
      </c>
      <c r="Q5475">
        <v>4.7</v>
      </c>
      <c r="R5475">
        <v>4.7</v>
      </c>
      <c r="S5475">
        <v>4.7</v>
      </c>
      <c r="T5475">
        <v>4.7</v>
      </c>
      <c r="U5475">
        <v>4.7</v>
      </c>
      <c r="V5475" t="s">
        <v>18038</v>
      </c>
      <c r="W5475" t="s">
        <v>1522</v>
      </c>
      <c r="X5475" t="s">
        <v>124</v>
      </c>
      <c r="Y5475">
        <v>25</v>
      </c>
      <c r="Z5475">
        <v>32</v>
      </c>
      <c r="AA5475" t="s">
        <v>44</v>
      </c>
      <c r="AB5475" t="s">
        <v>78</v>
      </c>
      <c r="AC5475" t="s">
        <v>1381</v>
      </c>
      <c r="AD5475" t="s">
        <v>21162</v>
      </c>
      <c r="AE5475" t="s">
        <v>21163</v>
      </c>
      <c r="AF5475">
        <v>48395</v>
      </c>
    </row>
    <row r="5476" spans="1:32" x14ac:dyDescent="0.35">
      <c r="A5476">
        <v>2020</v>
      </c>
      <c r="B5476" t="s">
        <v>257</v>
      </c>
      <c r="C5476" t="s">
        <v>2421</v>
      </c>
      <c r="D5476" t="s">
        <v>34</v>
      </c>
      <c r="E5476" t="s">
        <v>21164</v>
      </c>
      <c r="F5476">
        <v>4.9000000000000004</v>
      </c>
      <c r="G5476">
        <v>22</v>
      </c>
      <c r="H5476" t="s">
        <v>36</v>
      </c>
      <c r="I5476" t="s">
        <v>9981</v>
      </c>
      <c r="J5476">
        <v>4.9000000000000004</v>
      </c>
      <c r="K5476">
        <v>2473</v>
      </c>
      <c r="L5476" t="s">
        <v>9982</v>
      </c>
      <c r="M5476" t="s">
        <v>353</v>
      </c>
      <c r="N5476">
        <v>65809</v>
      </c>
      <c r="O5476" t="s">
        <v>53</v>
      </c>
      <c r="P5476">
        <v>5</v>
      </c>
      <c r="Q5476">
        <v>5</v>
      </c>
      <c r="R5476">
        <v>5</v>
      </c>
      <c r="S5476">
        <v>4.7</v>
      </c>
      <c r="T5476">
        <v>4.9000000000000004</v>
      </c>
      <c r="U5476">
        <v>4.9000000000000004</v>
      </c>
      <c r="V5476" t="s">
        <v>7745</v>
      </c>
      <c r="W5476" t="s">
        <v>42</v>
      </c>
      <c r="X5476" t="s">
        <v>124</v>
      </c>
      <c r="Y5476">
        <v>20</v>
      </c>
      <c r="Z5476">
        <v>25</v>
      </c>
      <c r="AA5476" t="s">
        <v>44</v>
      </c>
      <c r="AB5476" t="s">
        <v>45</v>
      </c>
      <c r="AC5476" t="s">
        <v>264</v>
      </c>
      <c r="AD5476" t="s">
        <v>21165</v>
      </c>
      <c r="AE5476" t="s">
        <v>21166</v>
      </c>
      <c r="AF5476">
        <v>33042</v>
      </c>
    </row>
    <row r="5477" spans="1:32" x14ac:dyDescent="0.35">
      <c r="A5477">
        <v>2019</v>
      </c>
      <c r="B5477" t="s">
        <v>321</v>
      </c>
      <c r="C5477" t="s">
        <v>6784</v>
      </c>
      <c r="D5477" t="s">
        <v>34</v>
      </c>
      <c r="E5477" t="s">
        <v>8081</v>
      </c>
      <c r="F5477">
        <v>4.7</v>
      </c>
      <c r="G5477">
        <v>97</v>
      </c>
      <c r="H5477" t="s">
        <v>36</v>
      </c>
      <c r="I5477" t="s">
        <v>14337</v>
      </c>
      <c r="J5477">
        <v>4.8</v>
      </c>
      <c r="K5477">
        <v>1273</v>
      </c>
      <c r="L5477" t="s">
        <v>14338</v>
      </c>
      <c r="M5477" t="s">
        <v>353</v>
      </c>
      <c r="N5477">
        <v>65203</v>
      </c>
      <c r="O5477" t="s">
        <v>40</v>
      </c>
      <c r="P5477">
        <v>4.9000000000000004</v>
      </c>
      <c r="Q5477">
        <v>4.7</v>
      </c>
      <c r="R5477">
        <v>4.5999999999999996</v>
      </c>
      <c r="S5477">
        <v>4.4000000000000004</v>
      </c>
      <c r="T5477">
        <v>4.9000000000000004</v>
      </c>
      <c r="U5477">
        <v>4.7</v>
      </c>
      <c r="V5477" t="s">
        <v>21050</v>
      </c>
      <c r="W5477" t="s">
        <v>2534</v>
      </c>
      <c r="X5477" t="s">
        <v>124</v>
      </c>
      <c r="Y5477">
        <v>20</v>
      </c>
      <c r="Z5477">
        <v>25</v>
      </c>
      <c r="AA5477" t="s">
        <v>44</v>
      </c>
      <c r="AB5477" t="s">
        <v>45</v>
      </c>
      <c r="AC5477" t="s">
        <v>219</v>
      </c>
      <c r="AD5477" t="s">
        <v>21167</v>
      </c>
      <c r="AE5477" t="s">
        <v>21168</v>
      </c>
      <c r="AF5477">
        <v>25560</v>
      </c>
    </row>
    <row r="5478" spans="1:32" x14ac:dyDescent="0.35">
      <c r="A5478">
        <v>2009</v>
      </c>
      <c r="B5478" t="s">
        <v>81</v>
      </c>
      <c r="C5478" t="s">
        <v>21169</v>
      </c>
      <c r="D5478" t="s">
        <v>34</v>
      </c>
      <c r="E5478" t="s">
        <v>7827</v>
      </c>
      <c r="F5478">
        <v>4.7</v>
      </c>
      <c r="G5478">
        <v>36</v>
      </c>
      <c r="H5478" t="s">
        <v>36</v>
      </c>
      <c r="I5478" t="s">
        <v>21170</v>
      </c>
      <c r="J5478">
        <v>4.2</v>
      </c>
      <c r="K5478">
        <v>5</v>
      </c>
      <c r="L5478" t="s">
        <v>21171</v>
      </c>
      <c r="M5478" t="s">
        <v>334</v>
      </c>
      <c r="N5478">
        <v>55417</v>
      </c>
      <c r="O5478" t="s">
        <v>75</v>
      </c>
      <c r="P5478">
        <v>4.4000000000000004</v>
      </c>
      <c r="Q5478">
        <v>4.5999999999999996</v>
      </c>
      <c r="R5478">
        <v>4.7</v>
      </c>
      <c r="S5478">
        <v>4.5999999999999996</v>
      </c>
      <c r="T5478">
        <v>4.8</v>
      </c>
      <c r="U5478">
        <v>4.8</v>
      </c>
      <c r="V5478" t="s">
        <v>4187</v>
      </c>
      <c r="W5478" t="s">
        <v>2838</v>
      </c>
      <c r="X5478" t="s">
        <v>124</v>
      </c>
      <c r="Y5478">
        <v>20</v>
      </c>
      <c r="Z5478">
        <v>26</v>
      </c>
      <c r="AA5478" t="s">
        <v>44</v>
      </c>
      <c r="AB5478" t="s">
        <v>198</v>
      </c>
      <c r="AC5478" t="s">
        <v>21172</v>
      </c>
      <c r="AD5478" t="s">
        <v>21173</v>
      </c>
      <c r="AE5478">
        <v>32207</v>
      </c>
      <c r="AF5478">
        <v>98000</v>
      </c>
    </row>
    <row r="5479" spans="1:32" x14ac:dyDescent="0.35">
      <c r="A5479">
        <v>2016</v>
      </c>
      <c r="B5479" t="s">
        <v>616</v>
      </c>
      <c r="C5479" t="s">
        <v>21174</v>
      </c>
      <c r="D5479" t="s">
        <v>34</v>
      </c>
      <c r="E5479" t="s">
        <v>845</v>
      </c>
      <c r="F5479">
        <v>4.5</v>
      </c>
      <c r="G5479">
        <v>74</v>
      </c>
      <c r="H5479" t="s">
        <v>36</v>
      </c>
      <c r="I5479" t="s">
        <v>21175</v>
      </c>
      <c r="J5479">
        <v>4.9000000000000004</v>
      </c>
      <c r="K5479">
        <v>1281</v>
      </c>
      <c r="L5479" t="s">
        <v>21176</v>
      </c>
      <c r="M5479" t="s">
        <v>344</v>
      </c>
      <c r="N5479">
        <v>54601</v>
      </c>
      <c r="O5479" t="s">
        <v>53</v>
      </c>
      <c r="P5479">
        <v>4.5999999999999996</v>
      </c>
      <c r="Q5479">
        <v>4.5</v>
      </c>
      <c r="R5479">
        <v>4.3</v>
      </c>
      <c r="S5479">
        <v>4.5</v>
      </c>
      <c r="T5479">
        <v>4.7</v>
      </c>
      <c r="U5479">
        <v>4.4000000000000004</v>
      </c>
      <c r="V5479" t="s">
        <v>4376</v>
      </c>
      <c r="W5479" t="s">
        <v>76</v>
      </c>
      <c r="X5479" t="s">
        <v>124</v>
      </c>
      <c r="Y5479">
        <v>18</v>
      </c>
      <c r="Z5479">
        <v>24</v>
      </c>
      <c r="AA5479" t="s">
        <v>44</v>
      </c>
      <c r="AB5479" t="s">
        <v>151</v>
      </c>
      <c r="AC5479" t="s">
        <v>219</v>
      </c>
      <c r="AD5479" t="s">
        <v>21177</v>
      </c>
      <c r="AE5479" t="s">
        <v>21178</v>
      </c>
      <c r="AF5479">
        <v>68808</v>
      </c>
    </row>
    <row r="5480" spans="1:32" x14ac:dyDescent="0.35">
      <c r="A5480">
        <v>2018</v>
      </c>
      <c r="B5480" t="s">
        <v>373</v>
      </c>
      <c r="C5480" t="s">
        <v>7545</v>
      </c>
      <c r="D5480" t="s">
        <v>34</v>
      </c>
      <c r="E5480" t="s">
        <v>16552</v>
      </c>
      <c r="F5480">
        <v>4.7</v>
      </c>
      <c r="G5480">
        <v>78</v>
      </c>
      <c r="H5480" t="s">
        <v>36</v>
      </c>
      <c r="I5480" t="s">
        <v>16553</v>
      </c>
      <c r="J5480">
        <v>3.6</v>
      </c>
      <c r="K5480">
        <v>105</v>
      </c>
      <c r="L5480" t="s">
        <v>16554</v>
      </c>
      <c r="M5480" t="s">
        <v>378</v>
      </c>
      <c r="N5480">
        <v>61761</v>
      </c>
      <c r="O5480" t="s">
        <v>40</v>
      </c>
      <c r="P5480">
        <v>4.7</v>
      </c>
      <c r="Q5480">
        <v>4.5999999999999996</v>
      </c>
      <c r="R5480">
        <v>4.7</v>
      </c>
      <c r="S5480">
        <v>4.5</v>
      </c>
      <c r="T5480">
        <v>4.7</v>
      </c>
      <c r="U5480">
        <v>4.8</v>
      </c>
      <c r="V5480" t="s">
        <v>1089</v>
      </c>
      <c r="W5480" t="s">
        <v>889</v>
      </c>
      <c r="X5480" t="s">
        <v>124</v>
      </c>
      <c r="Y5480">
        <v>19</v>
      </c>
      <c r="Z5480">
        <v>27</v>
      </c>
      <c r="AA5480" t="s">
        <v>44</v>
      </c>
      <c r="AB5480" t="s">
        <v>113</v>
      </c>
      <c r="AC5480" t="s">
        <v>714</v>
      </c>
      <c r="AD5480" t="s">
        <v>16555</v>
      </c>
      <c r="AE5480" t="s">
        <v>16556</v>
      </c>
      <c r="AF5480">
        <v>49291</v>
      </c>
    </row>
    <row r="5481" spans="1:32" x14ac:dyDescent="0.35">
      <c r="A5481">
        <v>2018</v>
      </c>
      <c r="B5481" t="s">
        <v>591</v>
      </c>
      <c r="C5481" t="s">
        <v>921</v>
      </c>
      <c r="D5481" t="s">
        <v>34</v>
      </c>
      <c r="E5481" t="s">
        <v>1100</v>
      </c>
      <c r="F5481">
        <v>4.7</v>
      </c>
      <c r="G5481">
        <v>415</v>
      </c>
      <c r="H5481" t="s">
        <v>36</v>
      </c>
      <c r="I5481" t="s">
        <v>2070</v>
      </c>
      <c r="J5481">
        <v>4.4000000000000004</v>
      </c>
      <c r="K5481">
        <v>189</v>
      </c>
      <c r="L5481" t="s">
        <v>2071</v>
      </c>
      <c r="M5481" t="s">
        <v>361</v>
      </c>
      <c r="N5481">
        <v>70433</v>
      </c>
      <c r="O5481" t="s">
        <v>53</v>
      </c>
      <c r="P5481">
        <v>4.7</v>
      </c>
      <c r="Q5481">
        <v>4.7</v>
      </c>
      <c r="R5481">
        <v>4.5999999999999996</v>
      </c>
      <c r="S5481">
        <v>4.5999999999999996</v>
      </c>
      <c r="T5481">
        <v>4.8</v>
      </c>
      <c r="U5481">
        <v>4.7</v>
      </c>
      <c r="V5481" t="s">
        <v>859</v>
      </c>
      <c r="W5481" t="s">
        <v>439</v>
      </c>
      <c r="X5481" t="s">
        <v>43</v>
      </c>
      <c r="Y5481">
        <v>26</v>
      </c>
      <c r="Z5481">
        <v>33</v>
      </c>
      <c r="AA5481" t="s">
        <v>44</v>
      </c>
      <c r="AB5481" t="s">
        <v>21179</v>
      </c>
      <c r="AC5481" t="s">
        <v>575</v>
      </c>
      <c r="AD5481" t="s">
        <v>21180</v>
      </c>
      <c r="AE5481" t="s">
        <v>21181</v>
      </c>
      <c r="AF5481">
        <v>60199</v>
      </c>
    </row>
    <row r="5482" spans="1:32" x14ac:dyDescent="0.35">
      <c r="A5482">
        <v>2020</v>
      </c>
      <c r="B5482" t="s">
        <v>1758</v>
      </c>
      <c r="C5482" t="s">
        <v>6506</v>
      </c>
      <c r="D5482" t="s">
        <v>34</v>
      </c>
      <c r="E5482" t="s">
        <v>215</v>
      </c>
      <c r="F5482">
        <v>4.9000000000000004</v>
      </c>
      <c r="G5482">
        <v>11</v>
      </c>
      <c r="H5482" t="s">
        <v>36</v>
      </c>
      <c r="I5482" t="s">
        <v>21182</v>
      </c>
      <c r="J5482">
        <v>3.3</v>
      </c>
      <c r="K5482">
        <v>7</v>
      </c>
      <c r="L5482" t="s">
        <v>21183</v>
      </c>
      <c r="M5482" t="s">
        <v>378</v>
      </c>
      <c r="N5482">
        <v>60140</v>
      </c>
      <c r="O5482" t="s">
        <v>53</v>
      </c>
      <c r="P5482">
        <v>5</v>
      </c>
      <c r="Q5482">
        <v>5</v>
      </c>
      <c r="R5482">
        <v>5</v>
      </c>
      <c r="S5482">
        <v>4.7</v>
      </c>
      <c r="T5482">
        <v>5</v>
      </c>
      <c r="U5482">
        <v>4.5999999999999996</v>
      </c>
      <c r="V5482" t="s">
        <v>21035</v>
      </c>
      <c r="W5482" t="s">
        <v>77</v>
      </c>
      <c r="X5482" t="s">
        <v>124</v>
      </c>
      <c r="Y5482">
        <v>23</v>
      </c>
      <c r="Z5482">
        <v>31</v>
      </c>
      <c r="AA5482" t="s">
        <v>44</v>
      </c>
      <c r="AB5482" t="s">
        <v>45</v>
      </c>
      <c r="AC5482" t="s">
        <v>3230</v>
      </c>
      <c r="AD5482" t="s">
        <v>21184</v>
      </c>
      <c r="AE5482" t="s">
        <v>21185</v>
      </c>
      <c r="AF5482">
        <v>12565</v>
      </c>
    </row>
    <row r="5483" spans="1:32" x14ac:dyDescent="0.35">
      <c r="A5483">
        <v>2021</v>
      </c>
      <c r="B5483" t="s">
        <v>60</v>
      </c>
      <c r="C5483" t="s">
        <v>6064</v>
      </c>
      <c r="D5483" t="s">
        <v>34</v>
      </c>
      <c r="E5483" t="s">
        <v>21186</v>
      </c>
      <c r="F5483">
        <v>4.8</v>
      </c>
      <c r="G5483">
        <v>92</v>
      </c>
      <c r="H5483" t="s">
        <v>36</v>
      </c>
      <c r="I5483" t="s">
        <v>3591</v>
      </c>
      <c r="J5483">
        <v>4.5</v>
      </c>
      <c r="K5483">
        <v>1175</v>
      </c>
      <c r="L5483" t="s">
        <v>3592</v>
      </c>
      <c r="M5483" t="s">
        <v>378</v>
      </c>
      <c r="N5483">
        <v>60142</v>
      </c>
      <c r="O5483" t="s">
        <v>53</v>
      </c>
      <c r="P5483">
        <v>4.9000000000000004</v>
      </c>
      <c r="Q5483">
        <v>4.9000000000000004</v>
      </c>
      <c r="R5483">
        <v>4.8</v>
      </c>
      <c r="S5483">
        <v>4.5999999999999996</v>
      </c>
      <c r="T5483">
        <v>4.9000000000000004</v>
      </c>
      <c r="U5483">
        <v>4.8</v>
      </c>
      <c r="V5483" t="s">
        <v>566</v>
      </c>
      <c r="W5483" t="s">
        <v>42</v>
      </c>
      <c r="X5483" t="s">
        <v>55</v>
      </c>
      <c r="Y5483">
        <v>15</v>
      </c>
      <c r="Z5483">
        <v>21</v>
      </c>
      <c r="AA5483" t="s">
        <v>44</v>
      </c>
      <c r="AB5483" t="s">
        <v>45</v>
      </c>
      <c r="AC5483" t="s">
        <v>66</v>
      </c>
      <c r="AD5483" t="s">
        <v>21187</v>
      </c>
      <c r="AE5483" t="s">
        <v>21188</v>
      </c>
      <c r="AF5483">
        <v>22292</v>
      </c>
    </row>
    <row r="5484" spans="1:32" x14ac:dyDescent="0.35">
      <c r="A5484">
        <v>2019</v>
      </c>
      <c r="B5484" t="s">
        <v>373</v>
      </c>
      <c r="C5484" t="s">
        <v>3037</v>
      </c>
      <c r="D5484" t="s">
        <v>34</v>
      </c>
      <c r="E5484" t="s">
        <v>21189</v>
      </c>
      <c r="F5484">
        <v>4.5999999999999996</v>
      </c>
      <c r="G5484">
        <v>56</v>
      </c>
      <c r="H5484" t="s">
        <v>36</v>
      </c>
      <c r="I5484" t="s">
        <v>17499</v>
      </c>
      <c r="J5484">
        <v>4.4000000000000004</v>
      </c>
      <c r="K5484">
        <v>625</v>
      </c>
      <c r="L5484" t="s">
        <v>17500</v>
      </c>
      <c r="M5484" t="s">
        <v>378</v>
      </c>
      <c r="N5484">
        <v>60173</v>
      </c>
      <c r="O5484" t="s">
        <v>53</v>
      </c>
      <c r="P5484">
        <v>4.8</v>
      </c>
      <c r="Q5484">
        <v>4.5999999999999996</v>
      </c>
      <c r="R5484">
        <v>4.5</v>
      </c>
      <c r="S5484">
        <v>4.5</v>
      </c>
      <c r="T5484">
        <v>4.7</v>
      </c>
      <c r="U5484">
        <v>4.5999999999999996</v>
      </c>
      <c r="V5484" t="s">
        <v>21190</v>
      </c>
      <c r="W5484" t="s">
        <v>3039</v>
      </c>
      <c r="X5484" t="s">
        <v>124</v>
      </c>
      <c r="Y5484">
        <v>19</v>
      </c>
      <c r="Z5484">
        <v>26</v>
      </c>
      <c r="AA5484" t="s">
        <v>44</v>
      </c>
      <c r="AB5484" t="s">
        <v>78</v>
      </c>
      <c r="AC5484" t="s">
        <v>114</v>
      </c>
      <c r="AD5484" t="s">
        <v>21191</v>
      </c>
      <c r="AE5484" t="s">
        <v>21192</v>
      </c>
      <c r="AF5484">
        <v>34477</v>
      </c>
    </row>
    <row r="5485" spans="1:32" x14ac:dyDescent="0.35">
      <c r="A5485">
        <v>2019</v>
      </c>
      <c r="B5485" t="s">
        <v>339</v>
      </c>
      <c r="C5485" t="s">
        <v>4171</v>
      </c>
      <c r="D5485" t="s">
        <v>34</v>
      </c>
      <c r="E5485" t="s">
        <v>21193</v>
      </c>
      <c r="F5485">
        <v>3.5</v>
      </c>
      <c r="G5485">
        <v>15</v>
      </c>
      <c r="H5485" t="s">
        <v>36</v>
      </c>
      <c r="I5485" t="s">
        <v>4110</v>
      </c>
      <c r="J5485">
        <v>4.7</v>
      </c>
      <c r="K5485">
        <v>554</v>
      </c>
      <c r="L5485" t="s">
        <v>4111</v>
      </c>
      <c r="M5485" t="s">
        <v>378</v>
      </c>
      <c r="N5485">
        <v>60521</v>
      </c>
      <c r="O5485" t="s">
        <v>94</v>
      </c>
      <c r="P5485">
        <v>3.7</v>
      </c>
      <c r="Q5485">
        <v>4.2</v>
      </c>
      <c r="R5485">
        <v>3.3</v>
      </c>
      <c r="S5485">
        <v>3</v>
      </c>
      <c r="T5485">
        <v>4.5</v>
      </c>
      <c r="U5485">
        <v>2.9</v>
      </c>
      <c r="V5485" t="s">
        <v>504</v>
      </c>
      <c r="W5485" t="s">
        <v>505</v>
      </c>
      <c r="X5485" t="s">
        <v>55</v>
      </c>
      <c r="Y5485">
        <v>21</v>
      </c>
      <c r="Z5485">
        <v>27</v>
      </c>
      <c r="AA5485" t="s">
        <v>44</v>
      </c>
      <c r="AB5485" t="s">
        <v>45</v>
      </c>
      <c r="AC5485" t="s">
        <v>219</v>
      </c>
      <c r="AD5485" t="s">
        <v>21194</v>
      </c>
      <c r="AE5485" t="s">
        <v>21195</v>
      </c>
      <c r="AF5485">
        <v>39388</v>
      </c>
    </row>
    <row r="5486" spans="1:32" x14ac:dyDescent="0.35">
      <c r="A5486">
        <v>2019</v>
      </c>
      <c r="B5486" t="s">
        <v>409</v>
      </c>
      <c r="C5486" t="s">
        <v>1691</v>
      </c>
      <c r="D5486" t="s">
        <v>34</v>
      </c>
      <c r="E5486" t="s">
        <v>21196</v>
      </c>
      <c r="F5486">
        <v>4.8</v>
      </c>
      <c r="G5486">
        <v>224</v>
      </c>
      <c r="H5486" t="s">
        <v>36</v>
      </c>
      <c r="I5486" t="s">
        <v>17522</v>
      </c>
      <c r="J5486">
        <v>4.9000000000000004</v>
      </c>
      <c r="K5486">
        <v>40</v>
      </c>
      <c r="L5486" t="s">
        <v>17523</v>
      </c>
      <c r="M5486" t="s">
        <v>404</v>
      </c>
      <c r="N5486">
        <v>46304</v>
      </c>
      <c r="O5486" t="s">
        <v>40</v>
      </c>
      <c r="P5486">
        <v>4.9000000000000004</v>
      </c>
      <c r="Q5486">
        <v>4.9000000000000004</v>
      </c>
      <c r="R5486">
        <v>4.8</v>
      </c>
      <c r="S5486">
        <v>4.5999999999999996</v>
      </c>
      <c r="T5486">
        <v>4.9000000000000004</v>
      </c>
      <c r="U5486">
        <v>4.8</v>
      </c>
      <c r="V5486" t="s">
        <v>566</v>
      </c>
      <c r="W5486" t="s">
        <v>42</v>
      </c>
      <c r="X5486" t="s">
        <v>55</v>
      </c>
      <c r="Y5486">
        <v>18</v>
      </c>
      <c r="Z5486">
        <v>25</v>
      </c>
      <c r="AA5486" t="s">
        <v>44</v>
      </c>
      <c r="AB5486" t="s">
        <v>45</v>
      </c>
      <c r="AC5486" t="s">
        <v>474</v>
      </c>
      <c r="AD5486" t="s">
        <v>21197</v>
      </c>
      <c r="AE5486" t="s">
        <v>21198</v>
      </c>
      <c r="AF5486">
        <v>25633</v>
      </c>
    </row>
    <row r="5487" spans="1:32" x14ac:dyDescent="0.35">
      <c r="A5487">
        <v>2019</v>
      </c>
      <c r="B5487" t="s">
        <v>48</v>
      </c>
      <c r="C5487" t="s">
        <v>11060</v>
      </c>
      <c r="D5487" t="s">
        <v>34</v>
      </c>
      <c r="E5487" t="s">
        <v>21199</v>
      </c>
      <c r="F5487">
        <v>4.7</v>
      </c>
      <c r="G5487">
        <v>193</v>
      </c>
      <c r="H5487" t="s">
        <v>36</v>
      </c>
      <c r="I5487" t="s">
        <v>15694</v>
      </c>
      <c r="J5487">
        <v>4.5</v>
      </c>
      <c r="K5487">
        <v>71</v>
      </c>
      <c r="L5487" t="s">
        <v>15695</v>
      </c>
      <c r="M5487" t="s">
        <v>404</v>
      </c>
      <c r="N5487">
        <v>46804</v>
      </c>
      <c r="O5487" t="s">
        <v>40</v>
      </c>
      <c r="P5487">
        <v>4.8</v>
      </c>
      <c r="Q5487">
        <v>4.7</v>
      </c>
      <c r="R5487">
        <v>4.7</v>
      </c>
      <c r="S5487">
        <v>4.5999999999999996</v>
      </c>
      <c r="T5487">
        <v>4.8</v>
      </c>
      <c r="U5487">
        <v>4.7</v>
      </c>
      <c r="V5487" t="s">
        <v>13731</v>
      </c>
      <c r="W5487" t="s">
        <v>327</v>
      </c>
      <c r="X5487" t="s">
        <v>124</v>
      </c>
      <c r="Y5487">
        <v>21</v>
      </c>
      <c r="Z5487">
        <v>28</v>
      </c>
      <c r="AA5487" t="s">
        <v>44</v>
      </c>
      <c r="AB5487" t="s">
        <v>45</v>
      </c>
      <c r="AC5487" t="s">
        <v>219</v>
      </c>
      <c r="AD5487" t="s">
        <v>21200</v>
      </c>
      <c r="AE5487" t="s">
        <v>21201</v>
      </c>
      <c r="AF5487">
        <v>43414</v>
      </c>
    </row>
    <row r="5488" spans="1:32" x14ac:dyDescent="0.35">
      <c r="A5488">
        <v>2019</v>
      </c>
      <c r="B5488" t="s">
        <v>525</v>
      </c>
      <c r="C5488" t="s">
        <v>1124</v>
      </c>
      <c r="D5488" t="s">
        <v>34</v>
      </c>
      <c r="E5488" t="s">
        <v>21202</v>
      </c>
      <c r="F5488">
        <v>4.7</v>
      </c>
      <c r="G5488">
        <v>256</v>
      </c>
      <c r="H5488" t="s">
        <v>36</v>
      </c>
      <c r="I5488" t="s">
        <v>4160</v>
      </c>
      <c r="J5488">
        <v>1</v>
      </c>
      <c r="K5488">
        <v>2</v>
      </c>
      <c r="L5488" t="s">
        <v>4161</v>
      </c>
      <c r="M5488" t="s">
        <v>445</v>
      </c>
      <c r="N5488">
        <v>45504</v>
      </c>
      <c r="O5488" t="s">
        <v>53</v>
      </c>
      <c r="P5488">
        <v>4.8</v>
      </c>
      <c r="Q5488">
        <v>4.8</v>
      </c>
      <c r="R5488">
        <v>4.7</v>
      </c>
      <c r="S5488">
        <v>4.7</v>
      </c>
      <c r="T5488">
        <v>4.8</v>
      </c>
      <c r="U5488">
        <v>4.8</v>
      </c>
      <c r="V5488" t="s">
        <v>8108</v>
      </c>
      <c r="W5488" t="s">
        <v>4770</v>
      </c>
      <c r="X5488" t="s">
        <v>43</v>
      </c>
      <c r="Y5488">
        <v>22</v>
      </c>
      <c r="Z5488">
        <v>29</v>
      </c>
      <c r="AA5488" t="s">
        <v>44</v>
      </c>
      <c r="AB5488" t="s">
        <v>151</v>
      </c>
      <c r="AC5488" t="s">
        <v>464</v>
      </c>
      <c r="AD5488" t="s">
        <v>21203</v>
      </c>
      <c r="AE5488" t="s">
        <v>21204</v>
      </c>
      <c r="AF5488">
        <v>84775</v>
      </c>
    </row>
    <row r="5489" spans="1:32" x14ac:dyDescent="0.35">
      <c r="A5489">
        <v>2019</v>
      </c>
      <c r="B5489" t="s">
        <v>304</v>
      </c>
      <c r="C5489" t="s">
        <v>305</v>
      </c>
      <c r="D5489" t="s">
        <v>1426</v>
      </c>
      <c r="E5489" t="s">
        <v>21205</v>
      </c>
      <c r="F5489">
        <v>4.9000000000000004</v>
      </c>
      <c r="G5489">
        <v>82</v>
      </c>
      <c r="H5489" t="s">
        <v>36</v>
      </c>
      <c r="I5489" t="s">
        <v>21206</v>
      </c>
      <c r="J5489">
        <v>4.7</v>
      </c>
      <c r="K5489">
        <v>359</v>
      </c>
      <c r="L5489" t="s">
        <v>21207</v>
      </c>
      <c r="M5489" t="s">
        <v>427</v>
      </c>
      <c r="N5489">
        <v>30009</v>
      </c>
      <c r="O5489" t="s">
        <v>94</v>
      </c>
      <c r="P5489">
        <v>5</v>
      </c>
      <c r="Q5489">
        <v>4.9000000000000004</v>
      </c>
      <c r="R5489">
        <v>4.9000000000000004</v>
      </c>
      <c r="S5489">
        <v>4.8</v>
      </c>
      <c r="T5489">
        <v>4.9000000000000004</v>
      </c>
      <c r="U5489">
        <v>4.9000000000000004</v>
      </c>
      <c r="V5489" t="s">
        <v>4343</v>
      </c>
      <c r="W5489" t="s">
        <v>77</v>
      </c>
      <c r="X5489" t="s">
        <v>43</v>
      </c>
      <c r="Y5489">
        <v>22</v>
      </c>
      <c r="Z5489">
        <v>29</v>
      </c>
      <c r="AA5489" t="s">
        <v>44</v>
      </c>
      <c r="AB5489" t="s">
        <v>45</v>
      </c>
      <c r="AC5489" t="s">
        <v>219</v>
      </c>
      <c r="AD5489" t="s">
        <v>21208</v>
      </c>
      <c r="AE5489" t="s">
        <v>21209</v>
      </c>
      <c r="AF5489">
        <v>35306</v>
      </c>
    </row>
    <row r="5490" spans="1:32" x14ac:dyDescent="0.35">
      <c r="A5490">
        <v>2020</v>
      </c>
      <c r="B5490" t="s">
        <v>81</v>
      </c>
      <c r="C5490" t="s">
        <v>1117</v>
      </c>
      <c r="D5490" t="s">
        <v>34</v>
      </c>
      <c r="E5490" t="s">
        <v>11664</v>
      </c>
      <c r="F5490">
        <v>4.8</v>
      </c>
      <c r="G5490">
        <v>76</v>
      </c>
      <c r="H5490" t="s">
        <v>36</v>
      </c>
      <c r="I5490" t="s">
        <v>7658</v>
      </c>
      <c r="J5490">
        <v>4.5</v>
      </c>
      <c r="K5490">
        <v>601</v>
      </c>
      <c r="L5490" t="s">
        <v>7659</v>
      </c>
      <c r="M5490" t="s">
        <v>427</v>
      </c>
      <c r="N5490">
        <v>30076</v>
      </c>
      <c r="O5490" t="s">
        <v>53</v>
      </c>
      <c r="P5490">
        <v>4.9000000000000004</v>
      </c>
      <c r="Q5490">
        <v>4.8</v>
      </c>
      <c r="R5490">
        <v>4.8</v>
      </c>
      <c r="S5490">
        <v>4.7</v>
      </c>
      <c r="T5490">
        <v>4.8</v>
      </c>
      <c r="U5490">
        <v>4.9000000000000004</v>
      </c>
      <c r="V5490" t="s">
        <v>21210</v>
      </c>
      <c r="W5490" t="s">
        <v>1409</v>
      </c>
      <c r="X5490" t="s">
        <v>43</v>
      </c>
      <c r="Y5490">
        <v>20</v>
      </c>
      <c r="Z5490">
        <v>27</v>
      </c>
      <c r="AA5490" t="s">
        <v>44</v>
      </c>
      <c r="AB5490" t="s">
        <v>45</v>
      </c>
      <c r="AC5490" t="s">
        <v>46</v>
      </c>
      <c r="AD5490" t="s">
        <v>21211</v>
      </c>
      <c r="AE5490" t="s">
        <v>21212</v>
      </c>
      <c r="AF5490">
        <v>12287</v>
      </c>
    </row>
    <row r="5491" spans="1:32" x14ac:dyDescent="0.35">
      <c r="A5491">
        <v>2021</v>
      </c>
      <c r="B5491" t="s">
        <v>81</v>
      </c>
      <c r="C5491" t="s">
        <v>1117</v>
      </c>
      <c r="D5491" t="s">
        <v>34</v>
      </c>
      <c r="E5491" t="s">
        <v>21213</v>
      </c>
      <c r="F5491">
        <v>4.8</v>
      </c>
      <c r="G5491">
        <v>56</v>
      </c>
      <c r="H5491" t="s">
        <v>36</v>
      </c>
      <c r="I5491" t="s">
        <v>7658</v>
      </c>
      <c r="J5491">
        <v>4.5</v>
      </c>
      <c r="K5491">
        <v>601</v>
      </c>
      <c r="L5491" t="s">
        <v>7659</v>
      </c>
      <c r="M5491" t="s">
        <v>427</v>
      </c>
      <c r="N5491">
        <v>30076</v>
      </c>
      <c r="O5491" t="s">
        <v>53</v>
      </c>
      <c r="P5491">
        <v>4.8</v>
      </c>
      <c r="Q5491">
        <v>4.8</v>
      </c>
      <c r="R5491">
        <v>4.8</v>
      </c>
      <c r="S5491">
        <v>4.5999999999999996</v>
      </c>
      <c r="T5491">
        <v>4.7</v>
      </c>
      <c r="U5491">
        <v>4.8</v>
      </c>
      <c r="V5491" t="s">
        <v>2237</v>
      </c>
      <c r="W5491" t="s">
        <v>1409</v>
      </c>
      <c r="X5491" t="s">
        <v>43</v>
      </c>
      <c r="Y5491">
        <v>20</v>
      </c>
      <c r="Z5491">
        <v>27</v>
      </c>
      <c r="AA5491" t="s">
        <v>44</v>
      </c>
      <c r="AB5491" t="s">
        <v>45</v>
      </c>
      <c r="AC5491" t="s">
        <v>46</v>
      </c>
      <c r="AD5491" t="s">
        <v>21214</v>
      </c>
      <c r="AE5491" t="s">
        <v>21215</v>
      </c>
      <c r="AF5491">
        <v>14353</v>
      </c>
    </row>
    <row r="5492" spans="1:32" x14ac:dyDescent="0.35">
      <c r="A5492">
        <v>2019</v>
      </c>
      <c r="B5492" t="s">
        <v>365</v>
      </c>
      <c r="C5492" t="s">
        <v>13736</v>
      </c>
      <c r="D5492" t="s">
        <v>34</v>
      </c>
      <c r="E5492" t="s">
        <v>13737</v>
      </c>
      <c r="F5492">
        <v>4.5</v>
      </c>
      <c r="G5492">
        <v>415</v>
      </c>
      <c r="H5492" t="s">
        <v>36</v>
      </c>
      <c r="I5492" t="s">
        <v>13738</v>
      </c>
      <c r="J5492">
        <v>4.9000000000000004</v>
      </c>
      <c r="K5492">
        <v>1571</v>
      </c>
      <c r="L5492" t="s">
        <v>13739</v>
      </c>
      <c r="M5492" t="s">
        <v>972</v>
      </c>
      <c r="N5492">
        <v>48184</v>
      </c>
      <c r="O5492" t="s">
        <v>53</v>
      </c>
      <c r="P5492">
        <v>4.5999999999999996</v>
      </c>
      <c r="Q5492">
        <v>4.5999999999999996</v>
      </c>
      <c r="R5492">
        <v>4.5</v>
      </c>
      <c r="S5492">
        <v>4.4000000000000004</v>
      </c>
      <c r="T5492">
        <v>4.5999999999999996</v>
      </c>
      <c r="U5492">
        <v>4.5</v>
      </c>
      <c r="V5492" t="s">
        <v>76</v>
      </c>
      <c r="W5492" t="s">
        <v>13740</v>
      </c>
      <c r="X5492" t="s">
        <v>43</v>
      </c>
      <c r="Y5492">
        <v>26</v>
      </c>
      <c r="Z5492">
        <v>32</v>
      </c>
      <c r="AA5492" t="s">
        <v>44</v>
      </c>
      <c r="AB5492" t="s">
        <v>151</v>
      </c>
      <c r="AC5492" t="s">
        <v>79</v>
      </c>
      <c r="AD5492" t="s">
        <v>13741</v>
      </c>
      <c r="AE5492" t="s">
        <v>13742</v>
      </c>
      <c r="AF5492">
        <v>12330</v>
      </c>
    </row>
    <row r="5493" spans="1:32" x14ac:dyDescent="0.35">
      <c r="A5493">
        <v>2019</v>
      </c>
      <c r="B5493" t="s">
        <v>409</v>
      </c>
      <c r="C5493" t="s">
        <v>1691</v>
      </c>
      <c r="D5493" t="s">
        <v>34</v>
      </c>
      <c r="E5493" t="s">
        <v>21216</v>
      </c>
      <c r="F5493">
        <v>4.8</v>
      </c>
      <c r="G5493">
        <v>224</v>
      </c>
      <c r="H5493" t="s">
        <v>36</v>
      </c>
      <c r="I5493" t="s">
        <v>10412</v>
      </c>
      <c r="J5493">
        <v>4.5999999999999996</v>
      </c>
      <c r="K5493">
        <v>104</v>
      </c>
      <c r="L5493" t="s">
        <v>10413</v>
      </c>
      <c r="M5493" t="s">
        <v>972</v>
      </c>
      <c r="N5493">
        <v>48307</v>
      </c>
      <c r="O5493" t="s">
        <v>40</v>
      </c>
      <c r="P5493">
        <v>4.9000000000000004</v>
      </c>
      <c r="Q5493">
        <v>4.9000000000000004</v>
      </c>
      <c r="R5493">
        <v>4.8</v>
      </c>
      <c r="S5493">
        <v>4.5999999999999996</v>
      </c>
      <c r="T5493">
        <v>4.9000000000000004</v>
      </c>
      <c r="U5493">
        <v>4.8</v>
      </c>
      <c r="V5493" t="s">
        <v>566</v>
      </c>
      <c r="W5493" t="s">
        <v>42</v>
      </c>
      <c r="X5493" t="s">
        <v>55</v>
      </c>
      <c r="Y5493">
        <v>18</v>
      </c>
      <c r="Z5493">
        <v>25</v>
      </c>
      <c r="AA5493" t="s">
        <v>44</v>
      </c>
      <c r="AB5493" t="s">
        <v>45</v>
      </c>
      <c r="AC5493" t="s">
        <v>474</v>
      </c>
      <c r="AD5493" t="s">
        <v>21217</v>
      </c>
      <c r="AE5493" t="s">
        <v>21218</v>
      </c>
      <c r="AF5493">
        <v>44957</v>
      </c>
    </row>
    <row r="5494" spans="1:32" x14ac:dyDescent="0.35">
      <c r="A5494">
        <v>2017</v>
      </c>
      <c r="B5494" t="s">
        <v>257</v>
      </c>
      <c r="C5494" t="s">
        <v>6152</v>
      </c>
      <c r="D5494" t="s">
        <v>34</v>
      </c>
      <c r="E5494" t="s">
        <v>469</v>
      </c>
      <c r="F5494">
        <v>4.7</v>
      </c>
      <c r="G5494">
        <v>70</v>
      </c>
      <c r="H5494" t="s">
        <v>36</v>
      </c>
      <c r="I5494" t="s">
        <v>21219</v>
      </c>
      <c r="J5494">
        <v>4.9000000000000004</v>
      </c>
      <c r="K5494">
        <v>69</v>
      </c>
      <c r="L5494" t="s">
        <v>21220</v>
      </c>
      <c r="M5494" t="s">
        <v>427</v>
      </c>
      <c r="N5494">
        <v>30606</v>
      </c>
      <c r="O5494" t="s">
        <v>94</v>
      </c>
      <c r="P5494">
        <v>4.5999999999999996</v>
      </c>
      <c r="Q5494">
        <v>4.5999999999999996</v>
      </c>
      <c r="R5494">
        <v>4.8</v>
      </c>
      <c r="S5494">
        <v>4.5</v>
      </c>
      <c r="T5494">
        <v>4.8</v>
      </c>
      <c r="U5494">
        <v>4.7</v>
      </c>
      <c r="V5494" t="s">
        <v>301</v>
      </c>
      <c r="W5494" t="s">
        <v>123</v>
      </c>
      <c r="X5494" t="s">
        <v>124</v>
      </c>
      <c r="Y5494">
        <v>22</v>
      </c>
      <c r="Z5494">
        <v>31</v>
      </c>
      <c r="AA5494" t="s">
        <v>44</v>
      </c>
      <c r="AB5494" t="s">
        <v>45</v>
      </c>
      <c r="AC5494" t="s">
        <v>219</v>
      </c>
      <c r="AD5494" t="s">
        <v>21221</v>
      </c>
      <c r="AE5494" t="s">
        <v>21222</v>
      </c>
      <c r="AF5494">
        <v>37592</v>
      </c>
    </row>
    <row r="5495" spans="1:32" x14ac:dyDescent="0.35">
      <c r="A5495">
        <v>2016</v>
      </c>
      <c r="B5495" t="s">
        <v>257</v>
      </c>
      <c r="C5495" t="s">
        <v>2322</v>
      </c>
      <c r="D5495" t="s">
        <v>34</v>
      </c>
      <c r="E5495" t="s">
        <v>1100</v>
      </c>
      <c r="F5495">
        <v>4.8</v>
      </c>
      <c r="G5495">
        <v>73</v>
      </c>
      <c r="H5495" t="s">
        <v>36</v>
      </c>
      <c r="I5495" t="s">
        <v>21223</v>
      </c>
      <c r="J5495">
        <v>4.5</v>
      </c>
      <c r="K5495">
        <v>110</v>
      </c>
      <c r="L5495" t="s">
        <v>21224</v>
      </c>
      <c r="M5495" t="s">
        <v>972</v>
      </c>
      <c r="N5495">
        <v>48048</v>
      </c>
      <c r="O5495" t="s">
        <v>53</v>
      </c>
      <c r="P5495">
        <v>4.8</v>
      </c>
      <c r="Q5495">
        <v>4.8</v>
      </c>
      <c r="R5495">
        <v>4.8</v>
      </c>
      <c r="S5495">
        <v>4.5</v>
      </c>
      <c r="T5495">
        <v>4.8</v>
      </c>
      <c r="U5495">
        <v>4.7</v>
      </c>
      <c r="V5495" t="s">
        <v>76</v>
      </c>
      <c r="W5495" t="s">
        <v>614</v>
      </c>
      <c r="X5495" t="s">
        <v>124</v>
      </c>
      <c r="Y5495">
        <v>18</v>
      </c>
      <c r="Z5495">
        <v>24</v>
      </c>
      <c r="AA5495" t="s">
        <v>44</v>
      </c>
      <c r="AB5495" t="s">
        <v>45</v>
      </c>
      <c r="AC5495" t="s">
        <v>264</v>
      </c>
      <c r="AD5495" t="s">
        <v>21225</v>
      </c>
      <c r="AE5495" t="s">
        <v>21226</v>
      </c>
      <c r="AF5495">
        <v>85748</v>
      </c>
    </row>
    <row r="5496" spans="1:32" x14ac:dyDescent="0.35">
      <c r="A5496">
        <v>2018</v>
      </c>
      <c r="B5496" t="s">
        <v>257</v>
      </c>
      <c r="C5496" t="s">
        <v>7296</v>
      </c>
      <c r="D5496" t="s">
        <v>34</v>
      </c>
      <c r="E5496" t="s">
        <v>7297</v>
      </c>
      <c r="F5496">
        <v>4.9000000000000004</v>
      </c>
      <c r="G5496">
        <v>16</v>
      </c>
      <c r="H5496" t="s">
        <v>36</v>
      </c>
      <c r="I5496" t="s">
        <v>7298</v>
      </c>
      <c r="J5496">
        <v>4.5999999999999996</v>
      </c>
      <c r="K5496">
        <v>267</v>
      </c>
      <c r="L5496" t="s">
        <v>7299</v>
      </c>
      <c r="M5496" t="s">
        <v>462</v>
      </c>
      <c r="N5496">
        <v>29927</v>
      </c>
      <c r="O5496" t="s">
        <v>94</v>
      </c>
      <c r="P5496">
        <v>4.5999999999999996</v>
      </c>
      <c r="Q5496">
        <v>4.8</v>
      </c>
      <c r="R5496">
        <v>5</v>
      </c>
      <c r="S5496">
        <v>4.7</v>
      </c>
      <c r="T5496">
        <v>4.9000000000000004</v>
      </c>
      <c r="U5496">
        <v>5</v>
      </c>
      <c r="V5496" t="s">
        <v>1179</v>
      </c>
      <c r="W5496" t="s">
        <v>42</v>
      </c>
      <c r="X5496" t="s">
        <v>95</v>
      </c>
      <c r="Y5496">
        <v>18</v>
      </c>
      <c r="Z5496">
        <v>26</v>
      </c>
      <c r="AA5496" t="s">
        <v>44</v>
      </c>
      <c r="AB5496" t="s">
        <v>294</v>
      </c>
      <c r="AC5496" t="s">
        <v>264</v>
      </c>
      <c r="AD5496" t="s">
        <v>7300</v>
      </c>
      <c r="AE5496" t="s">
        <v>7301</v>
      </c>
      <c r="AF5496">
        <v>33546</v>
      </c>
    </row>
    <row r="5497" spans="1:32" x14ac:dyDescent="0.35">
      <c r="A5497">
        <v>2018</v>
      </c>
      <c r="B5497" t="s">
        <v>48</v>
      </c>
      <c r="C5497" t="s">
        <v>8402</v>
      </c>
      <c r="D5497" t="s">
        <v>34</v>
      </c>
      <c r="E5497" t="s">
        <v>21227</v>
      </c>
      <c r="F5497">
        <v>4.7</v>
      </c>
      <c r="G5497">
        <v>578</v>
      </c>
      <c r="H5497" t="s">
        <v>36</v>
      </c>
      <c r="I5497" t="s">
        <v>4724</v>
      </c>
      <c r="J5497">
        <v>1.3</v>
      </c>
      <c r="K5497">
        <v>4</v>
      </c>
      <c r="L5497" t="s">
        <v>4725</v>
      </c>
      <c r="M5497" t="s">
        <v>1036</v>
      </c>
      <c r="N5497">
        <v>27455</v>
      </c>
      <c r="O5497" t="s">
        <v>40</v>
      </c>
      <c r="P5497">
        <v>4.8</v>
      </c>
      <c r="Q5497">
        <v>4.7</v>
      </c>
      <c r="R5497">
        <v>4.7</v>
      </c>
      <c r="S5497">
        <v>4.5999999999999996</v>
      </c>
      <c r="T5497">
        <v>4.8</v>
      </c>
      <c r="U5497">
        <v>4.8</v>
      </c>
      <c r="V5497" t="s">
        <v>10243</v>
      </c>
      <c r="W5497" t="s">
        <v>540</v>
      </c>
      <c r="X5497" t="s">
        <v>43</v>
      </c>
      <c r="Y5497">
        <v>23</v>
      </c>
      <c r="Z5497">
        <v>30</v>
      </c>
      <c r="AA5497" t="s">
        <v>44</v>
      </c>
      <c r="AB5497" t="s">
        <v>151</v>
      </c>
      <c r="AC5497" t="s">
        <v>79</v>
      </c>
      <c r="AD5497" t="s">
        <v>21228</v>
      </c>
      <c r="AE5497" t="s">
        <v>21229</v>
      </c>
      <c r="AF5497">
        <v>46452</v>
      </c>
    </row>
    <row r="5498" spans="1:32" x14ac:dyDescent="0.35">
      <c r="A5498">
        <v>2021</v>
      </c>
      <c r="B5498" t="s">
        <v>32</v>
      </c>
      <c r="C5498" t="s">
        <v>3016</v>
      </c>
      <c r="D5498" t="s">
        <v>34</v>
      </c>
      <c r="E5498" t="s">
        <v>21230</v>
      </c>
      <c r="F5498">
        <v>4.9000000000000004</v>
      </c>
      <c r="G5498">
        <v>93</v>
      </c>
      <c r="H5498" t="s">
        <v>36</v>
      </c>
      <c r="I5498" t="s">
        <v>17227</v>
      </c>
      <c r="J5498">
        <v>4.7</v>
      </c>
      <c r="K5498">
        <v>2470</v>
      </c>
      <c r="L5498" t="s">
        <v>17228</v>
      </c>
      <c r="M5498" t="s">
        <v>472</v>
      </c>
      <c r="N5498">
        <v>34208</v>
      </c>
      <c r="O5498" t="s">
        <v>53</v>
      </c>
      <c r="P5498">
        <v>4.9000000000000004</v>
      </c>
      <c r="Q5498">
        <v>4.8</v>
      </c>
      <c r="R5498">
        <v>4.8</v>
      </c>
      <c r="S5498">
        <v>4.8</v>
      </c>
      <c r="T5498">
        <v>4.8</v>
      </c>
      <c r="U5498">
        <v>4.9000000000000004</v>
      </c>
      <c r="V5498" t="s">
        <v>144</v>
      </c>
      <c r="W5498" t="s">
        <v>889</v>
      </c>
      <c r="X5498" t="s">
        <v>43</v>
      </c>
      <c r="Y5498">
        <v>21</v>
      </c>
      <c r="Z5498">
        <v>29</v>
      </c>
      <c r="AA5498" t="s">
        <v>44</v>
      </c>
      <c r="AB5498" t="s">
        <v>198</v>
      </c>
      <c r="AC5498" t="s">
        <v>11053</v>
      </c>
      <c r="AD5498" t="s">
        <v>21231</v>
      </c>
      <c r="AE5498" t="s">
        <v>21232</v>
      </c>
      <c r="AF5498">
        <v>14221</v>
      </c>
    </row>
    <row r="5499" spans="1:32" x14ac:dyDescent="0.35">
      <c r="A5499">
        <v>2021</v>
      </c>
      <c r="B5499" t="s">
        <v>732</v>
      </c>
      <c r="C5499" t="s">
        <v>4693</v>
      </c>
      <c r="D5499" t="s">
        <v>34</v>
      </c>
      <c r="E5499" t="s">
        <v>21233</v>
      </c>
      <c r="F5499">
        <v>4.2</v>
      </c>
      <c r="G5499">
        <v>43</v>
      </c>
      <c r="H5499" t="s">
        <v>36</v>
      </c>
      <c r="I5499" t="s">
        <v>16061</v>
      </c>
      <c r="J5499">
        <v>3.7</v>
      </c>
      <c r="K5499">
        <v>6</v>
      </c>
      <c r="L5499" t="s">
        <v>16062</v>
      </c>
      <c r="M5499" t="s">
        <v>1036</v>
      </c>
      <c r="N5499">
        <v>27320</v>
      </c>
      <c r="O5499" t="s">
        <v>53</v>
      </c>
      <c r="P5499">
        <v>4.4000000000000004</v>
      </c>
      <c r="Q5499">
        <v>4.3</v>
      </c>
      <c r="R5499">
        <v>4.0999999999999996</v>
      </c>
      <c r="S5499">
        <v>3.9</v>
      </c>
      <c r="T5499">
        <v>4.4000000000000004</v>
      </c>
      <c r="U5499">
        <v>3.9</v>
      </c>
      <c r="V5499" t="s">
        <v>14815</v>
      </c>
      <c r="W5499" t="s">
        <v>12160</v>
      </c>
      <c r="X5499" t="s">
        <v>55</v>
      </c>
      <c r="Y5499">
        <v>16</v>
      </c>
      <c r="Z5499">
        <v>22</v>
      </c>
      <c r="AA5499" t="s">
        <v>3723</v>
      </c>
      <c r="AB5499" t="s">
        <v>56</v>
      </c>
      <c r="AC5499" t="s">
        <v>20561</v>
      </c>
      <c r="AD5499" t="s">
        <v>21234</v>
      </c>
      <c r="AE5499" t="s">
        <v>21235</v>
      </c>
      <c r="AF5499">
        <v>15586</v>
      </c>
    </row>
    <row r="5500" spans="1:32" x14ac:dyDescent="0.35">
      <c r="A5500">
        <v>2018</v>
      </c>
      <c r="B5500" t="s">
        <v>108</v>
      </c>
      <c r="C5500" t="s">
        <v>1881</v>
      </c>
      <c r="D5500" t="s">
        <v>34</v>
      </c>
      <c r="E5500" t="s">
        <v>717</v>
      </c>
      <c r="F5500">
        <v>4.8</v>
      </c>
      <c r="G5500">
        <v>66</v>
      </c>
      <c r="H5500" t="s">
        <v>36</v>
      </c>
      <c r="I5500" t="s">
        <v>21236</v>
      </c>
      <c r="J5500">
        <v>4.0999999999999996</v>
      </c>
      <c r="K5500">
        <v>121</v>
      </c>
      <c r="L5500" t="s">
        <v>21237</v>
      </c>
      <c r="M5500" t="s">
        <v>472</v>
      </c>
      <c r="N5500">
        <v>32086</v>
      </c>
      <c r="O5500" t="s">
        <v>94</v>
      </c>
      <c r="P5500">
        <v>4.8</v>
      </c>
      <c r="Q5500">
        <v>4.9000000000000004</v>
      </c>
      <c r="R5500">
        <v>4.9000000000000004</v>
      </c>
      <c r="S5500">
        <v>4.7</v>
      </c>
      <c r="T5500">
        <v>4.9000000000000004</v>
      </c>
      <c r="U5500">
        <v>4.8</v>
      </c>
      <c r="V5500" t="s">
        <v>42</v>
      </c>
      <c r="W5500" t="s">
        <v>1626</v>
      </c>
      <c r="X5500" t="s">
        <v>95</v>
      </c>
      <c r="Y5500">
        <v>24</v>
      </c>
      <c r="Z5500">
        <v>33</v>
      </c>
      <c r="AA5500" t="s">
        <v>44</v>
      </c>
      <c r="AB5500" t="s">
        <v>125</v>
      </c>
      <c r="AC5500" t="s">
        <v>219</v>
      </c>
      <c r="AD5500" t="s">
        <v>21238</v>
      </c>
      <c r="AE5500" t="s">
        <v>21239</v>
      </c>
      <c r="AF5500">
        <v>52000</v>
      </c>
    </row>
    <row r="5501" spans="1:32" x14ac:dyDescent="0.35">
      <c r="A5501">
        <v>2020</v>
      </c>
      <c r="B5501" t="s">
        <v>32</v>
      </c>
      <c r="C5501" t="s">
        <v>4978</v>
      </c>
      <c r="D5501" t="s">
        <v>34</v>
      </c>
      <c r="E5501" t="s">
        <v>1648</v>
      </c>
      <c r="F5501">
        <v>4.5999999999999996</v>
      </c>
      <c r="G5501">
        <v>102</v>
      </c>
      <c r="H5501" t="s">
        <v>36</v>
      </c>
      <c r="I5501" t="s">
        <v>21240</v>
      </c>
      <c r="J5501">
        <v>4.5999999999999996</v>
      </c>
      <c r="K5501">
        <v>2624</v>
      </c>
      <c r="L5501" t="s">
        <v>21241</v>
      </c>
      <c r="M5501" t="s">
        <v>472</v>
      </c>
      <c r="N5501">
        <v>32809</v>
      </c>
      <c r="O5501" t="s">
        <v>53</v>
      </c>
      <c r="P5501">
        <v>4.5999999999999996</v>
      </c>
      <c r="Q5501">
        <v>4.5999999999999996</v>
      </c>
      <c r="R5501">
        <v>4.7</v>
      </c>
      <c r="S5501">
        <v>4.5</v>
      </c>
      <c r="T5501">
        <v>4.7</v>
      </c>
      <c r="U5501">
        <v>4.8</v>
      </c>
      <c r="V5501" t="s">
        <v>798</v>
      </c>
      <c r="W5501" t="s">
        <v>42</v>
      </c>
      <c r="X5501" t="s">
        <v>43</v>
      </c>
      <c r="Y5501">
        <v>21</v>
      </c>
      <c r="Z5501">
        <v>29</v>
      </c>
      <c r="AA5501" t="s">
        <v>44</v>
      </c>
      <c r="AB5501" t="s">
        <v>45</v>
      </c>
      <c r="AC5501" t="s">
        <v>46</v>
      </c>
      <c r="AD5501" t="s">
        <v>21242</v>
      </c>
      <c r="AE5501">
        <v>123546</v>
      </c>
      <c r="AF5501">
        <v>45601</v>
      </c>
    </row>
    <row r="5502" spans="1:32" x14ac:dyDescent="0.35">
      <c r="A5502">
        <v>2020</v>
      </c>
      <c r="B5502" t="s">
        <v>591</v>
      </c>
      <c r="C5502" t="s">
        <v>592</v>
      </c>
      <c r="D5502" t="s">
        <v>34</v>
      </c>
      <c r="E5502" t="s">
        <v>2543</v>
      </c>
      <c r="F5502">
        <v>4.8</v>
      </c>
      <c r="G5502">
        <v>133</v>
      </c>
      <c r="H5502" t="s">
        <v>36</v>
      </c>
      <c r="I5502" t="s">
        <v>21243</v>
      </c>
      <c r="J5502">
        <v>4.8</v>
      </c>
      <c r="K5502">
        <v>17</v>
      </c>
      <c r="L5502" t="s">
        <v>21244</v>
      </c>
      <c r="M5502" t="s">
        <v>679</v>
      </c>
      <c r="N5502">
        <v>14626</v>
      </c>
      <c r="O5502" t="s">
        <v>53</v>
      </c>
      <c r="P5502">
        <v>4.9000000000000004</v>
      </c>
      <c r="Q5502">
        <v>4.7</v>
      </c>
      <c r="R5502">
        <v>4.7</v>
      </c>
      <c r="S5502">
        <v>4.5999999999999996</v>
      </c>
      <c r="T5502">
        <v>4.8</v>
      </c>
      <c r="U5502">
        <v>4.8</v>
      </c>
      <c r="V5502" t="s">
        <v>1684</v>
      </c>
      <c r="W5502" t="s">
        <v>439</v>
      </c>
      <c r="X5502" t="s">
        <v>124</v>
      </c>
      <c r="Y5502">
        <v>25</v>
      </c>
      <c r="Z5502">
        <v>32</v>
      </c>
      <c r="AA5502" t="s">
        <v>44</v>
      </c>
      <c r="AB5502" t="s">
        <v>78</v>
      </c>
      <c r="AC5502" t="s">
        <v>597</v>
      </c>
      <c r="AD5502" t="s">
        <v>21245</v>
      </c>
      <c r="AE5502" t="s">
        <v>21246</v>
      </c>
      <c r="AF5502">
        <v>16427</v>
      </c>
    </row>
    <row r="5503" spans="1:32" x14ac:dyDescent="0.35">
      <c r="A5503">
        <v>2020</v>
      </c>
      <c r="B5503" t="s">
        <v>257</v>
      </c>
      <c r="C5503" t="s">
        <v>2421</v>
      </c>
      <c r="D5503" t="s">
        <v>34</v>
      </c>
      <c r="E5503" t="s">
        <v>9567</v>
      </c>
      <c r="F5503">
        <v>4.9000000000000004</v>
      </c>
      <c r="G5503">
        <v>22</v>
      </c>
      <c r="H5503" t="s">
        <v>36</v>
      </c>
      <c r="I5503" t="s">
        <v>487</v>
      </c>
      <c r="J5503">
        <v>4.5</v>
      </c>
      <c r="K5503">
        <v>1031</v>
      </c>
      <c r="L5503" t="s">
        <v>488</v>
      </c>
      <c r="M5503" t="s">
        <v>481</v>
      </c>
      <c r="N5503">
        <v>20166</v>
      </c>
      <c r="O5503" t="s">
        <v>53</v>
      </c>
      <c r="P5503">
        <v>5</v>
      </c>
      <c r="Q5503">
        <v>5</v>
      </c>
      <c r="R5503">
        <v>5</v>
      </c>
      <c r="S5503">
        <v>4.7</v>
      </c>
      <c r="T5503">
        <v>4.9000000000000004</v>
      </c>
      <c r="U5503">
        <v>4.9000000000000004</v>
      </c>
      <c r="V5503" t="s">
        <v>896</v>
      </c>
      <c r="W5503" t="s">
        <v>490</v>
      </c>
      <c r="X5503" t="s">
        <v>124</v>
      </c>
      <c r="Y5503">
        <v>20</v>
      </c>
      <c r="Z5503">
        <v>25</v>
      </c>
      <c r="AA5503" t="s">
        <v>44</v>
      </c>
      <c r="AB5503" t="s">
        <v>45</v>
      </c>
      <c r="AC5503" t="s">
        <v>264</v>
      </c>
      <c r="AD5503" t="s">
        <v>21247</v>
      </c>
      <c r="AE5503" t="s">
        <v>21248</v>
      </c>
      <c r="AF5503">
        <v>15903</v>
      </c>
    </row>
    <row r="5504" spans="1:32" x14ac:dyDescent="0.35">
      <c r="A5504">
        <v>2019</v>
      </c>
      <c r="B5504" t="s">
        <v>321</v>
      </c>
      <c r="C5504" t="s">
        <v>21249</v>
      </c>
      <c r="D5504" t="s">
        <v>34</v>
      </c>
      <c r="E5504" t="s">
        <v>2169</v>
      </c>
      <c r="F5504">
        <v>4.9000000000000004</v>
      </c>
      <c r="G5504">
        <v>7</v>
      </c>
      <c r="H5504" t="s">
        <v>36</v>
      </c>
      <c r="I5504" t="s">
        <v>21250</v>
      </c>
      <c r="J5504">
        <v>4.0999999999999996</v>
      </c>
      <c r="K5504">
        <v>210</v>
      </c>
      <c r="L5504" t="s">
        <v>21251</v>
      </c>
      <c r="M5504" t="s">
        <v>481</v>
      </c>
      <c r="N5504">
        <v>22191</v>
      </c>
      <c r="O5504" t="s">
        <v>40</v>
      </c>
      <c r="P5504">
        <v>4.9000000000000004</v>
      </c>
      <c r="Q5504">
        <v>5</v>
      </c>
      <c r="R5504">
        <v>4.9000000000000004</v>
      </c>
      <c r="S5504">
        <v>5</v>
      </c>
      <c r="T5504">
        <v>4.9000000000000004</v>
      </c>
      <c r="U5504">
        <v>5</v>
      </c>
      <c r="V5504" t="s">
        <v>13652</v>
      </c>
      <c r="W5504" t="s">
        <v>2534</v>
      </c>
      <c r="X5504" t="s">
        <v>43</v>
      </c>
      <c r="Y5504">
        <v>42</v>
      </c>
      <c r="Z5504">
        <v>39</v>
      </c>
      <c r="AA5504" t="s">
        <v>1410</v>
      </c>
      <c r="AB5504" t="s">
        <v>78</v>
      </c>
      <c r="AC5504" t="s">
        <v>2625</v>
      </c>
      <c r="AD5504" t="s">
        <v>21252</v>
      </c>
      <c r="AE5504" t="s">
        <v>21253</v>
      </c>
      <c r="AF5504">
        <v>31792</v>
      </c>
    </row>
    <row r="5505" spans="1:32" x14ac:dyDescent="0.35">
      <c r="A5505">
        <v>2020</v>
      </c>
      <c r="B5505" t="s">
        <v>81</v>
      </c>
      <c r="C5505" t="s">
        <v>1117</v>
      </c>
      <c r="D5505" t="s">
        <v>34</v>
      </c>
      <c r="E5505" t="s">
        <v>21254</v>
      </c>
      <c r="F5505">
        <v>4.8</v>
      </c>
      <c r="G5505">
        <v>76</v>
      </c>
      <c r="H5505" t="s">
        <v>36</v>
      </c>
      <c r="I5505" t="s">
        <v>21255</v>
      </c>
      <c r="J5505">
        <v>4.5</v>
      </c>
      <c r="K5505">
        <v>335</v>
      </c>
      <c r="L5505" t="s">
        <v>9003</v>
      </c>
      <c r="M5505" t="s">
        <v>1103</v>
      </c>
      <c r="N5505">
        <v>20817</v>
      </c>
      <c r="O5505" t="s">
        <v>40</v>
      </c>
      <c r="P5505">
        <v>4.9000000000000004</v>
      </c>
      <c r="Q5505">
        <v>4.8</v>
      </c>
      <c r="R5505">
        <v>4.8</v>
      </c>
      <c r="S5505">
        <v>4.7</v>
      </c>
      <c r="T5505">
        <v>4.8</v>
      </c>
      <c r="U5505">
        <v>4.9000000000000004</v>
      </c>
      <c r="V5505" t="s">
        <v>2237</v>
      </c>
      <c r="W5505" t="s">
        <v>42</v>
      </c>
      <c r="X5505" t="s">
        <v>124</v>
      </c>
      <c r="Y5505">
        <v>19</v>
      </c>
      <c r="Z5505">
        <v>26</v>
      </c>
      <c r="AA5505" t="s">
        <v>44</v>
      </c>
      <c r="AB5505" t="s">
        <v>45</v>
      </c>
      <c r="AC5505" t="s">
        <v>46</v>
      </c>
      <c r="AD5505" t="s">
        <v>21256</v>
      </c>
      <c r="AE5505" t="s">
        <v>21257</v>
      </c>
      <c r="AF5505">
        <v>13845</v>
      </c>
    </row>
    <row r="5506" spans="1:32" x14ac:dyDescent="0.35">
      <c r="A5506">
        <v>2022</v>
      </c>
      <c r="B5506" t="s">
        <v>69</v>
      </c>
      <c r="C5506" t="s">
        <v>399</v>
      </c>
      <c r="D5506" t="s">
        <v>34</v>
      </c>
      <c r="E5506" t="s">
        <v>21258</v>
      </c>
      <c r="F5506">
        <v>5</v>
      </c>
      <c r="G5506">
        <v>1</v>
      </c>
      <c r="H5506" t="s">
        <v>36</v>
      </c>
      <c r="I5506" t="s">
        <v>18395</v>
      </c>
      <c r="J5506">
        <v>4.5</v>
      </c>
      <c r="K5506">
        <v>710</v>
      </c>
      <c r="L5506" t="s">
        <v>18396</v>
      </c>
      <c r="M5506" t="s">
        <v>1103</v>
      </c>
      <c r="N5506">
        <v>20852</v>
      </c>
      <c r="O5506" t="s">
        <v>53</v>
      </c>
      <c r="P5506">
        <v>5</v>
      </c>
      <c r="Q5506">
        <v>5</v>
      </c>
      <c r="R5506">
        <v>5</v>
      </c>
      <c r="S5506">
        <v>5</v>
      </c>
      <c r="T5506">
        <v>5</v>
      </c>
      <c r="U5506">
        <v>5</v>
      </c>
      <c r="V5506" t="s">
        <v>2116</v>
      </c>
      <c r="W5506" t="s">
        <v>42</v>
      </c>
      <c r="X5506" t="s">
        <v>124</v>
      </c>
      <c r="Y5506">
        <v>19</v>
      </c>
      <c r="Z5506">
        <v>26</v>
      </c>
      <c r="AA5506" t="s">
        <v>44</v>
      </c>
      <c r="AB5506" t="s">
        <v>125</v>
      </c>
      <c r="AC5506" t="s">
        <v>126</v>
      </c>
      <c r="AD5506" t="s">
        <v>21259</v>
      </c>
      <c r="AE5506" t="s">
        <v>21260</v>
      </c>
      <c r="AF5506">
        <v>3489</v>
      </c>
    </row>
    <row r="5507" spans="1:32" x14ac:dyDescent="0.35">
      <c r="A5507">
        <v>2019</v>
      </c>
      <c r="B5507" t="s">
        <v>339</v>
      </c>
      <c r="C5507" t="s">
        <v>10593</v>
      </c>
      <c r="D5507" t="s">
        <v>34</v>
      </c>
      <c r="E5507" t="s">
        <v>10149</v>
      </c>
      <c r="F5507">
        <v>4.7</v>
      </c>
      <c r="G5507">
        <v>11</v>
      </c>
      <c r="H5507" t="s">
        <v>36</v>
      </c>
      <c r="I5507" t="s">
        <v>18128</v>
      </c>
      <c r="J5507">
        <v>4.5999999999999996</v>
      </c>
      <c r="K5507">
        <v>675</v>
      </c>
      <c r="L5507" t="s">
        <v>18129</v>
      </c>
      <c r="M5507" t="s">
        <v>1103</v>
      </c>
      <c r="N5507">
        <v>20852</v>
      </c>
      <c r="O5507" t="s">
        <v>40</v>
      </c>
      <c r="P5507">
        <v>4.7</v>
      </c>
      <c r="Q5507">
        <v>4.9000000000000004</v>
      </c>
      <c r="R5507">
        <v>4.7</v>
      </c>
      <c r="S5507">
        <v>4.3</v>
      </c>
      <c r="T5507">
        <v>4.9000000000000004</v>
      </c>
      <c r="U5507">
        <v>4.5999999999999996</v>
      </c>
      <c r="V5507" t="s">
        <v>3813</v>
      </c>
      <c r="W5507" t="s">
        <v>6870</v>
      </c>
      <c r="X5507" t="s">
        <v>55</v>
      </c>
      <c r="Y5507">
        <v>17</v>
      </c>
      <c r="Z5507">
        <v>23</v>
      </c>
      <c r="AA5507" t="s">
        <v>44</v>
      </c>
      <c r="AB5507" t="s">
        <v>198</v>
      </c>
      <c r="AC5507" t="s">
        <v>688</v>
      </c>
      <c r="AD5507" t="s">
        <v>21261</v>
      </c>
      <c r="AE5507" t="s">
        <v>21262</v>
      </c>
      <c r="AF5507">
        <v>40234</v>
      </c>
    </row>
    <row r="5508" spans="1:32" x14ac:dyDescent="0.35">
      <c r="A5508">
        <v>2018</v>
      </c>
      <c r="B5508" t="s">
        <v>257</v>
      </c>
      <c r="C5508" t="s">
        <v>2322</v>
      </c>
      <c r="D5508" t="s">
        <v>34</v>
      </c>
      <c r="E5508" t="s">
        <v>5807</v>
      </c>
      <c r="F5508">
        <v>4.8</v>
      </c>
      <c r="G5508">
        <v>66</v>
      </c>
      <c r="H5508" t="s">
        <v>36</v>
      </c>
      <c r="I5508" t="s">
        <v>21263</v>
      </c>
      <c r="J5508">
        <v>3.8</v>
      </c>
      <c r="K5508">
        <v>570</v>
      </c>
      <c r="L5508" t="s">
        <v>21264</v>
      </c>
      <c r="M5508" t="s">
        <v>481</v>
      </c>
      <c r="N5508">
        <v>22201</v>
      </c>
      <c r="O5508" t="s">
        <v>53</v>
      </c>
      <c r="P5508">
        <v>4.8</v>
      </c>
      <c r="Q5508">
        <v>4.9000000000000004</v>
      </c>
      <c r="R5508">
        <v>4.9000000000000004</v>
      </c>
      <c r="S5508">
        <v>4.5</v>
      </c>
      <c r="T5508">
        <v>4.9000000000000004</v>
      </c>
      <c r="U5508">
        <v>4.8</v>
      </c>
      <c r="V5508" t="s">
        <v>144</v>
      </c>
      <c r="W5508" t="s">
        <v>77</v>
      </c>
      <c r="X5508" t="s">
        <v>124</v>
      </c>
      <c r="Y5508">
        <v>18</v>
      </c>
      <c r="Z5508">
        <v>24</v>
      </c>
      <c r="AA5508" t="s">
        <v>44</v>
      </c>
      <c r="AB5508" t="s">
        <v>45</v>
      </c>
      <c r="AC5508" t="s">
        <v>264</v>
      </c>
      <c r="AD5508" t="s">
        <v>21265</v>
      </c>
      <c r="AE5508" t="s">
        <v>21266</v>
      </c>
      <c r="AF5508">
        <v>94264</v>
      </c>
    </row>
    <row r="5509" spans="1:32" x14ac:dyDescent="0.35">
      <c r="A5509">
        <v>2021</v>
      </c>
      <c r="B5509" t="s">
        <v>257</v>
      </c>
      <c r="C5509" t="s">
        <v>1323</v>
      </c>
      <c r="D5509" t="s">
        <v>1080</v>
      </c>
      <c r="E5509" t="s">
        <v>486</v>
      </c>
      <c r="F5509">
        <v>4.7</v>
      </c>
      <c r="G5509">
        <v>29</v>
      </c>
      <c r="H5509" t="s">
        <v>36</v>
      </c>
      <c r="I5509" t="s">
        <v>10868</v>
      </c>
      <c r="J5509">
        <v>4.8</v>
      </c>
      <c r="K5509">
        <v>486</v>
      </c>
      <c r="L5509" t="s">
        <v>10869</v>
      </c>
      <c r="M5509" t="s">
        <v>472</v>
      </c>
      <c r="N5509">
        <v>34982</v>
      </c>
      <c r="O5509" t="s">
        <v>53</v>
      </c>
      <c r="P5509">
        <v>4.8</v>
      </c>
      <c r="Q5509">
        <v>4.7</v>
      </c>
      <c r="R5509">
        <v>4.8</v>
      </c>
      <c r="S5509">
        <v>4.5</v>
      </c>
      <c r="T5509">
        <v>4.8</v>
      </c>
      <c r="U5509">
        <v>4.5999999999999996</v>
      </c>
      <c r="V5509" t="s">
        <v>428</v>
      </c>
      <c r="W5509" t="s">
        <v>42</v>
      </c>
      <c r="X5509" t="s">
        <v>95</v>
      </c>
      <c r="Y5509">
        <v>25</v>
      </c>
      <c r="Z5509">
        <v>29</v>
      </c>
      <c r="AA5509" t="s">
        <v>44</v>
      </c>
      <c r="AB5509" t="s">
        <v>45</v>
      </c>
      <c r="AC5509" t="s">
        <v>219</v>
      </c>
      <c r="AD5509" t="s">
        <v>21267</v>
      </c>
      <c r="AE5509" t="s">
        <v>21268</v>
      </c>
      <c r="AF5509">
        <v>12721</v>
      </c>
    </row>
    <row r="5510" spans="1:32" x14ac:dyDescent="0.35">
      <c r="A5510">
        <v>2020</v>
      </c>
      <c r="B5510" t="s">
        <v>467</v>
      </c>
      <c r="C5510" t="s">
        <v>21269</v>
      </c>
      <c r="D5510" t="s">
        <v>34</v>
      </c>
      <c r="E5510" t="s">
        <v>21270</v>
      </c>
      <c r="F5510">
        <v>4.8</v>
      </c>
      <c r="G5510">
        <v>59</v>
      </c>
      <c r="H5510" t="s">
        <v>36</v>
      </c>
      <c r="I5510" t="s">
        <v>15138</v>
      </c>
      <c r="J5510">
        <v>4.8</v>
      </c>
      <c r="K5510">
        <v>438</v>
      </c>
      <c r="L5510" t="s">
        <v>15139</v>
      </c>
      <c r="M5510" t="s">
        <v>1103</v>
      </c>
      <c r="N5510">
        <v>21074</v>
      </c>
      <c r="O5510" t="s">
        <v>40</v>
      </c>
      <c r="P5510">
        <v>4.9000000000000004</v>
      </c>
      <c r="Q5510">
        <v>4.8</v>
      </c>
      <c r="R5510">
        <v>4.7</v>
      </c>
      <c r="S5510">
        <v>4.5999999999999996</v>
      </c>
      <c r="T5510">
        <v>4.9000000000000004</v>
      </c>
      <c r="U5510">
        <v>4.7</v>
      </c>
      <c r="V5510" t="s">
        <v>2911</v>
      </c>
      <c r="W5510" t="s">
        <v>673</v>
      </c>
      <c r="X5510" t="s">
        <v>43</v>
      </c>
      <c r="Y5510">
        <v>19</v>
      </c>
      <c r="Z5510">
        <v>28</v>
      </c>
      <c r="AA5510" t="s">
        <v>44</v>
      </c>
      <c r="AB5510" t="s">
        <v>125</v>
      </c>
      <c r="AC5510" t="s">
        <v>474</v>
      </c>
      <c r="AD5510" t="s">
        <v>21271</v>
      </c>
      <c r="AE5510" t="s">
        <v>21272</v>
      </c>
      <c r="AF5510">
        <v>47589</v>
      </c>
    </row>
    <row r="5511" spans="1:32" x14ac:dyDescent="0.35">
      <c r="A5511">
        <v>2017</v>
      </c>
      <c r="B5511" t="s">
        <v>409</v>
      </c>
      <c r="C5511" t="s">
        <v>5910</v>
      </c>
      <c r="D5511" t="s">
        <v>34</v>
      </c>
      <c r="E5511" t="s">
        <v>3756</v>
      </c>
      <c r="F5511">
        <v>4.8</v>
      </c>
      <c r="G5511">
        <v>334</v>
      </c>
      <c r="H5511" t="s">
        <v>36</v>
      </c>
      <c r="I5511" t="s">
        <v>21273</v>
      </c>
      <c r="J5511">
        <v>4.7</v>
      </c>
      <c r="K5511">
        <v>354</v>
      </c>
      <c r="L5511" t="s">
        <v>21274</v>
      </c>
      <c r="M5511" t="s">
        <v>1103</v>
      </c>
      <c r="N5511">
        <v>20603</v>
      </c>
      <c r="O5511" t="s">
        <v>40</v>
      </c>
      <c r="P5511">
        <v>4.8</v>
      </c>
      <c r="Q5511">
        <v>4.8</v>
      </c>
      <c r="R5511">
        <v>4.7</v>
      </c>
      <c r="S5511">
        <v>4.5999999999999996</v>
      </c>
      <c r="T5511">
        <v>4.8</v>
      </c>
      <c r="U5511">
        <v>4.8</v>
      </c>
      <c r="V5511" t="s">
        <v>6917</v>
      </c>
      <c r="W5511" t="s">
        <v>42</v>
      </c>
      <c r="X5511" t="s">
        <v>55</v>
      </c>
      <c r="Y5511">
        <v>18</v>
      </c>
      <c r="Z5511">
        <v>25</v>
      </c>
      <c r="AA5511" t="s">
        <v>44</v>
      </c>
      <c r="AB5511" t="s">
        <v>45</v>
      </c>
      <c r="AC5511" t="s">
        <v>474</v>
      </c>
      <c r="AD5511" t="s">
        <v>21275</v>
      </c>
      <c r="AE5511" t="s">
        <v>21276</v>
      </c>
      <c r="AF5511">
        <v>24237</v>
      </c>
    </row>
    <row r="5512" spans="1:32" x14ac:dyDescent="0.35">
      <c r="A5512">
        <v>2018</v>
      </c>
      <c r="B5512" t="s">
        <v>48</v>
      </c>
      <c r="C5512" t="s">
        <v>752</v>
      </c>
      <c r="D5512" t="s">
        <v>34</v>
      </c>
      <c r="E5512" t="s">
        <v>14790</v>
      </c>
      <c r="F5512">
        <v>4.8</v>
      </c>
      <c r="G5512">
        <v>232</v>
      </c>
      <c r="H5512" t="s">
        <v>36</v>
      </c>
      <c r="I5512" t="s">
        <v>14791</v>
      </c>
      <c r="J5512">
        <v>4.5999999999999996</v>
      </c>
      <c r="K5512">
        <v>529</v>
      </c>
      <c r="L5512" t="s">
        <v>14792</v>
      </c>
      <c r="M5512" t="s">
        <v>1103</v>
      </c>
      <c r="N5512">
        <v>20785</v>
      </c>
      <c r="O5512" t="s">
        <v>40</v>
      </c>
      <c r="P5512">
        <v>4.9000000000000004</v>
      </c>
      <c r="Q5512">
        <v>4.8</v>
      </c>
      <c r="R5512">
        <v>4.8</v>
      </c>
      <c r="S5512">
        <v>4.5999999999999996</v>
      </c>
      <c r="T5512">
        <v>4.8</v>
      </c>
      <c r="U5512">
        <v>4.8</v>
      </c>
      <c r="V5512" t="s">
        <v>54</v>
      </c>
      <c r="W5512" t="s">
        <v>327</v>
      </c>
      <c r="X5512" t="s">
        <v>124</v>
      </c>
      <c r="Y5512">
        <v>17</v>
      </c>
      <c r="Z5512">
        <v>24</v>
      </c>
      <c r="AA5512" t="s">
        <v>44</v>
      </c>
      <c r="AB5512" t="s">
        <v>151</v>
      </c>
      <c r="AC5512" t="s">
        <v>1029</v>
      </c>
      <c r="AD5512" t="s">
        <v>14793</v>
      </c>
      <c r="AE5512" t="s">
        <v>14794</v>
      </c>
      <c r="AF5512">
        <v>48640</v>
      </c>
    </row>
    <row r="5513" spans="1:32" x14ac:dyDescent="0.35">
      <c r="A5513">
        <v>2018</v>
      </c>
      <c r="B5513" t="s">
        <v>288</v>
      </c>
      <c r="C5513" t="s">
        <v>5830</v>
      </c>
      <c r="D5513" t="s">
        <v>34</v>
      </c>
      <c r="E5513" t="s">
        <v>13164</v>
      </c>
      <c r="F5513">
        <v>4.7</v>
      </c>
      <c r="G5513">
        <v>63</v>
      </c>
      <c r="H5513" t="s">
        <v>36</v>
      </c>
      <c r="I5513" t="s">
        <v>21277</v>
      </c>
      <c r="J5513">
        <v>4.7</v>
      </c>
      <c r="K5513">
        <v>394</v>
      </c>
      <c r="L5513" t="s">
        <v>20753</v>
      </c>
      <c r="M5513" t="s">
        <v>1103</v>
      </c>
      <c r="N5513">
        <v>21030</v>
      </c>
      <c r="O5513" t="s">
        <v>53</v>
      </c>
      <c r="P5513">
        <v>4.9000000000000004</v>
      </c>
      <c r="Q5513">
        <v>4.8</v>
      </c>
      <c r="R5513">
        <v>4.8</v>
      </c>
      <c r="S5513">
        <v>4.5</v>
      </c>
      <c r="T5513">
        <v>4.7</v>
      </c>
      <c r="U5513">
        <v>4.7</v>
      </c>
      <c r="V5513" t="s">
        <v>293</v>
      </c>
      <c r="W5513" t="s">
        <v>5833</v>
      </c>
      <c r="X5513" t="s">
        <v>124</v>
      </c>
      <c r="Y5513">
        <v>19</v>
      </c>
      <c r="Z5513">
        <v>25</v>
      </c>
      <c r="AA5513" t="s">
        <v>44</v>
      </c>
      <c r="AB5513" t="s">
        <v>45</v>
      </c>
      <c r="AC5513" t="s">
        <v>1740</v>
      </c>
      <c r="AD5513" t="s">
        <v>21278</v>
      </c>
      <c r="AE5513" t="s">
        <v>21279</v>
      </c>
      <c r="AF5513">
        <v>30827</v>
      </c>
    </row>
    <row r="5514" spans="1:32" x14ac:dyDescent="0.35">
      <c r="A5514">
        <v>2021</v>
      </c>
      <c r="B5514" t="s">
        <v>81</v>
      </c>
      <c r="C5514" t="s">
        <v>2234</v>
      </c>
      <c r="D5514" t="s">
        <v>34</v>
      </c>
      <c r="E5514" t="s">
        <v>15051</v>
      </c>
      <c r="F5514">
        <v>4.5999999999999996</v>
      </c>
      <c r="G5514">
        <v>8</v>
      </c>
      <c r="H5514" t="s">
        <v>36</v>
      </c>
      <c r="I5514" t="s">
        <v>18143</v>
      </c>
      <c r="J5514">
        <v>4.7</v>
      </c>
      <c r="K5514">
        <v>2321</v>
      </c>
      <c r="L5514" t="s">
        <v>18144</v>
      </c>
      <c r="M5514" t="s">
        <v>472</v>
      </c>
      <c r="N5514">
        <v>33417</v>
      </c>
      <c r="O5514" t="s">
        <v>53</v>
      </c>
      <c r="P5514">
        <v>4.9000000000000004</v>
      </c>
      <c r="Q5514">
        <v>4.2</v>
      </c>
      <c r="R5514">
        <v>4.8</v>
      </c>
      <c r="S5514">
        <v>4.0999999999999996</v>
      </c>
      <c r="T5514">
        <v>4.5999999999999996</v>
      </c>
      <c r="U5514">
        <v>4.9000000000000004</v>
      </c>
      <c r="V5514" t="s">
        <v>1925</v>
      </c>
      <c r="W5514" t="s">
        <v>77</v>
      </c>
      <c r="X5514" t="s">
        <v>55</v>
      </c>
      <c r="Y5514">
        <v>15</v>
      </c>
      <c r="Z5514">
        <v>19</v>
      </c>
      <c r="AA5514" t="s">
        <v>44</v>
      </c>
      <c r="AB5514" t="s">
        <v>151</v>
      </c>
      <c r="AC5514" t="s">
        <v>1134</v>
      </c>
      <c r="AD5514" t="s">
        <v>21280</v>
      </c>
      <c r="AE5514" t="s">
        <v>21281</v>
      </c>
      <c r="AF5514">
        <v>16061</v>
      </c>
    </row>
    <row r="5515" spans="1:32" x14ac:dyDescent="0.35">
      <c r="A5515">
        <v>2020</v>
      </c>
      <c r="B5515" t="s">
        <v>32</v>
      </c>
      <c r="C5515" t="s">
        <v>3580</v>
      </c>
      <c r="D5515" t="s">
        <v>793</v>
      </c>
      <c r="E5515" t="s">
        <v>4998</v>
      </c>
      <c r="F5515">
        <v>4.8</v>
      </c>
      <c r="G5515">
        <v>142</v>
      </c>
      <c r="H5515" t="s">
        <v>36</v>
      </c>
      <c r="I5515" t="s">
        <v>14807</v>
      </c>
      <c r="J5515">
        <v>4.7</v>
      </c>
      <c r="K5515">
        <v>639</v>
      </c>
      <c r="L5515" t="s">
        <v>14808</v>
      </c>
      <c r="M5515" t="s">
        <v>1103</v>
      </c>
      <c r="N5515">
        <v>20653</v>
      </c>
      <c r="O5515" t="s">
        <v>53</v>
      </c>
      <c r="P5515">
        <v>4.7</v>
      </c>
      <c r="Q5515">
        <v>4.7</v>
      </c>
      <c r="R5515">
        <v>4.7</v>
      </c>
      <c r="S5515">
        <v>4.7</v>
      </c>
      <c r="T5515">
        <v>4.8</v>
      </c>
      <c r="U5515">
        <v>4.8</v>
      </c>
      <c r="V5515" t="s">
        <v>3058</v>
      </c>
      <c r="W5515" t="s">
        <v>14809</v>
      </c>
      <c r="X5515" t="s">
        <v>124</v>
      </c>
      <c r="Y5515">
        <v>25</v>
      </c>
      <c r="Z5515">
        <v>34</v>
      </c>
      <c r="AA5515" t="s">
        <v>44</v>
      </c>
      <c r="AB5515" t="s">
        <v>45</v>
      </c>
      <c r="AC5515" t="s">
        <v>750</v>
      </c>
      <c r="AD5515" t="s">
        <v>14810</v>
      </c>
      <c r="AE5515" t="s">
        <v>14811</v>
      </c>
      <c r="AF5515">
        <v>16188</v>
      </c>
    </row>
    <row r="5516" spans="1:32" x14ac:dyDescent="0.35">
      <c r="A5516">
        <v>2017</v>
      </c>
      <c r="B5516" t="s">
        <v>32</v>
      </c>
      <c r="C5516" t="s">
        <v>1771</v>
      </c>
      <c r="D5516" t="s">
        <v>34</v>
      </c>
      <c r="E5516" t="s">
        <v>1772</v>
      </c>
      <c r="F5516">
        <v>4.7</v>
      </c>
      <c r="G5516">
        <v>381</v>
      </c>
      <c r="H5516" t="s">
        <v>36</v>
      </c>
      <c r="I5516" t="s">
        <v>1154</v>
      </c>
      <c r="J5516">
        <v>3.4</v>
      </c>
      <c r="K5516">
        <v>48</v>
      </c>
      <c r="L5516" t="s">
        <v>1155</v>
      </c>
      <c r="M5516" t="s">
        <v>472</v>
      </c>
      <c r="N5516">
        <v>33135</v>
      </c>
      <c r="O5516" t="s">
        <v>40</v>
      </c>
      <c r="P5516">
        <v>4.7</v>
      </c>
      <c r="Q5516">
        <v>4.7</v>
      </c>
      <c r="R5516">
        <v>4.5999999999999996</v>
      </c>
      <c r="S5516">
        <v>4.7</v>
      </c>
      <c r="T5516">
        <v>4.7</v>
      </c>
      <c r="U5516">
        <v>4.8</v>
      </c>
      <c r="V5516" t="s">
        <v>1773</v>
      </c>
      <c r="W5516" t="s">
        <v>76</v>
      </c>
      <c r="X5516" t="s">
        <v>43</v>
      </c>
      <c r="Y5516">
        <v>28</v>
      </c>
      <c r="Z5516">
        <v>36</v>
      </c>
      <c r="AA5516" t="s">
        <v>44</v>
      </c>
      <c r="AB5516" t="s">
        <v>1774</v>
      </c>
      <c r="AC5516" t="s">
        <v>1775</v>
      </c>
      <c r="AD5516" t="s">
        <v>1776</v>
      </c>
      <c r="AE5516" s="1" t="s">
        <v>1777</v>
      </c>
      <c r="AF5516">
        <v>54898</v>
      </c>
    </row>
    <row r="5517" spans="1:32" x14ac:dyDescent="0.35">
      <c r="A5517">
        <v>2020</v>
      </c>
      <c r="B5517" t="s">
        <v>108</v>
      </c>
      <c r="C5517" t="s">
        <v>3601</v>
      </c>
      <c r="D5517" t="s">
        <v>634</v>
      </c>
      <c r="E5517" t="s">
        <v>21282</v>
      </c>
      <c r="F5517">
        <v>4.5</v>
      </c>
      <c r="G5517">
        <v>13</v>
      </c>
      <c r="H5517" t="s">
        <v>36</v>
      </c>
      <c r="I5517" t="s">
        <v>21283</v>
      </c>
      <c r="J5517">
        <v>4.5999999999999996</v>
      </c>
      <c r="K5517">
        <v>307</v>
      </c>
      <c r="L5517" t="s">
        <v>21284</v>
      </c>
      <c r="M5517" t="s">
        <v>538</v>
      </c>
      <c r="N5517">
        <v>19333</v>
      </c>
      <c r="O5517" t="s">
        <v>53</v>
      </c>
      <c r="P5517">
        <v>4.8</v>
      </c>
      <c r="Q5517">
        <v>4.8</v>
      </c>
      <c r="R5517">
        <v>4.8</v>
      </c>
      <c r="S5517">
        <v>4.2</v>
      </c>
      <c r="T5517">
        <v>4.7</v>
      </c>
      <c r="U5517">
        <v>4.0999999999999996</v>
      </c>
      <c r="V5517" t="s">
        <v>42</v>
      </c>
      <c r="W5517" t="s">
        <v>7851</v>
      </c>
      <c r="X5517" t="s">
        <v>124</v>
      </c>
      <c r="Y5517">
        <v>23</v>
      </c>
      <c r="Z5517">
        <v>33</v>
      </c>
      <c r="AA5517" t="s">
        <v>44</v>
      </c>
      <c r="AB5517" t="s">
        <v>125</v>
      </c>
      <c r="AC5517" t="s">
        <v>219</v>
      </c>
      <c r="AD5517" t="s">
        <v>21285</v>
      </c>
      <c r="AE5517" t="s">
        <v>21286</v>
      </c>
      <c r="AF5517">
        <v>15447</v>
      </c>
    </row>
    <row r="5518" spans="1:32" x14ac:dyDescent="0.35">
      <c r="A5518">
        <v>2018</v>
      </c>
      <c r="B5518" t="s">
        <v>48</v>
      </c>
      <c r="C5518" t="s">
        <v>179</v>
      </c>
      <c r="D5518" t="s">
        <v>34</v>
      </c>
      <c r="E5518" t="s">
        <v>1654</v>
      </c>
      <c r="F5518">
        <v>4.8</v>
      </c>
      <c r="G5518">
        <v>265</v>
      </c>
      <c r="H5518" t="s">
        <v>36</v>
      </c>
      <c r="I5518" t="s">
        <v>8195</v>
      </c>
      <c r="J5518">
        <v>4.4000000000000004</v>
      </c>
      <c r="K5518">
        <v>25</v>
      </c>
      <c r="L5518" t="s">
        <v>8196</v>
      </c>
      <c r="M5518" t="s">
        <v>538</v>
      </c>
      <c r="N5518">
        <v>18321</v>
      </c>
      <c r="O5518" t="s">
        <v>53</v>
      </c>
      <c r="P5518">
        <v>4.9000000000000004</v>
      </c>
      <c r="Q5518">
        <v>4.8</v>
      </c>
      <c r="R5518">
        <v>4.8</v>
      </c>
      <c r="S5518">
        <v>4.7</v>
      </c>
      <c r="T5518">
        <v>4.9000000000000004</v>
      </c>
      <c r="U5518">
        <v>4.8</v>
      </c>
      <c r="V5518" t="s">
        <v>4162</v>
      </c>
      <c r="W5518" t="s">
        <v>42</v>
      </c>
      <c r="X5518" t="s">
        <v>55</v>
      </c>
      <c r="Y5518">
        <v>16</v>
      </c>
      <c r="Z5518">
        <v>22</v>
      </c>
      <c r="AA5518" t="s">
        <v>44</v>
      </c>
      <c r="AB5518" t="s">
        <v>151</v>
      </c>
      <c r="AC5518" t="s">
        <v>184</v>
      </c>
      <c r="AD5518" t="s">
        <v>21287</v>
      </c>
      <c r="AE5518" t="s">
        <v>21288</v>
      </c>
      <c r="AF5518">
        <v>34563</v>
      </c>
    </row>
    <row r="5519" spans="1:32" x14ac:dyDescent="0.35">
      <c r="A5519">
        <v>2019</v>
      </c>
      <c r="B5519" t="s">
        <v>516</v>
      </c>
      <c r="C5519" t="s">
        <v>517</v>
      </c>
      <c r="D5519" t="s">
        <v>34</v>
      </c>
      <c r="E5519" t="s">
        <v>2578</v>
      </c>
      <c r="F5519">
        <v>4.8</v>
      </c>
      <c r="G5519">
        <v>230</v>
      </c>
      <c r="H5519" t="s">
        <v>36</v>
      </c>
      <c r="I5519" t="s">
        <v>21289</v>
      </c>
      <c r="J5519">
        <v>4.9000000000000004</v>
      </c>
      <c r="K5519">
        <v>2240</v>
      </c>
      <c r="L5519" t="s">
        <v>21290</v>
      </c>
      <c r="M5519" t="s">
        <v>538</v>
      </c>
      <c r="N5519">
        <v>19153</v>
      </c>
      <c r="O5519" t="s">
        <v>40</v>
      </c>
      <c r="P5519">
        <v>4.8</v>
      </c>
      <c r="Q5519">
        <v>4.8</v>
      </c>
      <c r="R5519">
        <v>4.8</v>
      </c>
      <c r="S5519">
        <v>4.8</v>
      </c>
      <c r="T5519">
        <v>4.9000000000000004</v>
      </c>
      <c r="U5519">
        <v>4.8</v>
      </c>
      <c r="V5519" t="s">
        <v>521</v>
      </c>
      <c r="W5519" t="s">
        <v>42</v>
      </c>
      <c r="X5519" t="s">
        <v>124</v>
      </c>
      <c r="Y5519">
        <v>24</v>
      </c>
      <c r="Z5519">
        <v>30</v>
      </c>
      <c r="AA5519" t="s">
        <v>44</v>
      </c>
      <c r="AB5519" t="s">
        <v>151</v>
      </c>
      <c r="AC5519" t="s">
        <v>522</v>
      </c>
      <c r="AD5519" t="s">
        <v>21291</v>
      </c>
      <c r="AE5519" t="s">
        <v>21292</v>
      </c>
      <c r="AF5519">
        <v>14189</v>
      </c>
    </row>
    <row r="5520" spans="1:32" x14ac:dyDescent="0.35">
      <c r="A5520">
        <v>2020</v>
      </c>
      <c r="B5520" t="s">
        <v>339</v>
      </c>
      <c r="C5520" t="s">
        <v>11535</v>
      </c>
      <c r="D5520" t="s">
        <v>34</v>
      </c>
      <c r="E5520" t="s">
        <v>21293</v>
      </c>
      <c r="F5520">
        <v>4.0999999999999996</v>
      </c>
      <c r="G5520">
        <v>6</v>
      </c>
      <c r="H5520" t="s">
        <v>36</v>
      </c>
      <c r="I5520" t="s">
        <v>20779</v>
      </c>
      <c r="J5520">
        <v>4.7</v>
      </c>
      <c r="K5520">
        <v>170</v>
      </c>
      <c r="L5520" t="s">
        <v>20780</v>
      </c>
      <c r="M5520" t="s">
        <v>604</v>
      </c>
      <c r="N5520" s="1" t="s">
        <v>20781</v>
      </c>
      <c r="O5520" t="s">
        <v>94</v>
      </c>
      <c r="P5520">
        <v>4.3</v>
      </c>
      <c r="Q5520">
        <v>4.5</v>
      </c>
      <c r="R5520">
        <v>4.3</v>
      </c>
      <c r="S5520">
        <v>4</v>
      </c>
      <c r="T5520">
        <v>4.3</v>
      </c>
      <c r="U5520">
        <v>3.7</v>
      </c>
      <c r="V5520" t="s">
        <v>2677</v>
      </c>
      <c r="W5520" t="s">
        <v>327</v>
      </c>
      <c r="X5520" t="s">
        <v>55</v>
      </c>
      <c r="Y5520">
        <v>17</v>
      </c>
      <c r="Z5520">
        <v>22</v>
      </c>
      <c r="AA5520" t="s">
        <v>44</v>
      </c>
      <c r="AB5520" t="s">
        <v>198</v>
      </c>
      <c r="AC5520" t="s">
        <v>688</v>
      </c>
      <c r="AD5520" t="s">
        <v>21294</v>
      </c>
      <c r="AE5520" t="s">
        <v>21295</v>
      </c>
      <c r="AF5520">
        <v>16444</v>
      </c>
    </row>
    <row r="5521" spans="1:32" x14ac:dyDescent="0.35">
      <c r="A5521">
        <v>2019</v>
      </c>
      <c r="B5521" t="s">
        <v>69</v>
      </c>
      <c r="C5521" t="s">
        <v>1537</v>
      </c>
      <c r="D5521" t="s">
        <v>400</v>
      </c>
      <c r="E5521" t="s">
        <v>3465</v>
      </c>
      <c r="F5521">
        <v>4.8</v>
      </c>
      <c r="G5521">
        <v>540</v>
      </c>
      <c r="H5521" t="s">
        <v>36</v>
      </c>
      <c r="I5521" t="s">
        <v>21296</v>
      </c>
      <c r="J5521">
        <v>4.7</v>
      </c>
      <c r="K5521">
        <v>615</v>
      </c>
      <c r="L5521" t="s">
        <v>21297</v>
      </c>
      <c r="M5521" t="s">
        <v>604</v>
      </c>
      <c r="N5521" s="1" t="s">
        <v>2827</v>
      </c>
      <c r="O5521" t="s">
        <v>53</v>
      </c>
      <c r="P5521">
        <v>4.8</v>
      </c>
      <c r="Q5521">
        <v>4.8</v>
      </c>
      <c r="R5521">
        <v>4.7</v>
      </c>
      <c r="S5521">
        <v>4.7</v>
      </c>
      <c r="T5521">
        <v>4.8</v>
      </c>
      <c r="U5521">
        <v>4.8</v>
      </c>
      <c r="V5521" t="s">
        <v>104</v>
      </c>
      <c r="W5521" t="s">
        <v>76</v>
      </c>
      <c r="X5521" t="s">
        <v>124</v>
      </c>
      <c r="Y5521">
        <v>27</v>
      </c>
      <c r="Z5521">
        <v>33</v>
      </c>
      <c r="AA5521" t="s">
        <v>44</v>
      </c>
      <c r="AB5521" t="s">
        <v>78</v>
      </c>
      <c r="AC5521" t="s">
        <v>79</v>
      </c>
      <c r="AD5521" t="s">
        <v>21298</v>
      </c>
      <c r="AE5521" t="s">
        <v>21299</v>
      </c>
      <c r="AF5521">
        <v>14633</v>
      </c>
    </row>
    <row r="5522" spans="1:32" x14ac:dyDescent="0.35">
      <c r="A5522">
        <v>2019</v>
      </c>
      <c r="B5522" t="s">
        <v>257</v>
      </c>
      <c r="C5522" t="s">
        <v>4652</v>
      </c>
      <c r="D5522" t="s">
        <v>34</v>
      </c>
      <c r="E5522" t="s">
        <v>20440</v>
      </c>
      <c r="F5522">
        <v>4.5999999999999996</v>
      </c>
      <c r="G5522">
        <v>21</v>
      </c>
      <c r="H5522" t="s">
        <v>36</v>
      </c>
      <c r="I5522" t="s">
        <v>21300</v>
      </c>
      <c r="J5522">
        <v>4.2</v>
      </c>
      <c r="K5522">
        <v>798</v>
      </c>
      <c r="L5522" t="s">
        <v>21301</v>
      </c>
      <c r="M5522" t="s">
        <v>604</v>
      </c>
      <c r="N5522" s="1" t="s">
        <v>8683</v>
      </c>
      <c r="O5522" t="s">
        <v>53</v>
      </c>
      <c r="P5522">
        <v>4.5999999999999996</v>
      </c>
      <c r="Q5522">
        <v>4.9000000000000004</v>
      </c>
      <c r="R5522">
        <v>4.7</v>
      </c>
      <c r="S5522">
        <v>4.0999999999999996</v>
      </c>
      <c r="T5522">
        <v>4.8</v>
      </c>
      <c r="U5522">
        <v>4.5</v>
      </c>
      <c r="V5522" t="s">
        <v>1552</v>
      </c>
      <c r="W5522" t="s">
        <v>4656</v>
      </c>
      <c r="X5522" t="s">
        <v>124</v>
      </c>
      <c r="Y5522">
        <v>22</v>
      </c>
      <c r="Z5522">
        <v>29</v>
      </c>
      <c r="AA5522" t="s">
        <v>44</v>
      </c>
      <c r="AB5522" t="s">
        <v>45</v>
      </c>
      <c r="AC5522" t="s">
        <v>219</v>
      </c>
      <c r="AD5522" t="s">
        <v>21302</v>
      </c>
      <c r="AE5522" t="s">
        <v>21303</v>
      </c>
      <c r="AF5522">
        <v>19152</v>
      </c>
    </row>
    <row r="5523" spans="1:32" x14ac:dyDescent="0.35">
      <c r="A5523">
        <v>2019</v>
      </c>
      <c r="B5523" t="s">
        <v>108</v>
      </c>
      <c r="C5523" t="s">
        <v>2062</v>
      </c>
      <c r="D5523" t="s">
        <v>34</v>
      </c>
      <c r="E5523" t="s">
        <v>21304</v>
      </c>
      <c r="F5523">
        <v>4.9000000000000004</v>
      </c>
      <c r="G5523">
        <v>5</v>
      </c>
      <c r="H5523" t="s">
        <v>36</v>
      </c>
      <c r="I5523" t="s">
        <v>21305</v>
      </c>
      <c r="J5523">
        <v>3.4</v>
      </c>
      <c r="K5523">
        <v>5</v>
      </c>
      <c r="L5523" t="s">
        <v>21306</v>
      </c>
      <c r="M5523" t="s">
        <v>604</v>
      </c>
      <c r="N5523" s="1" t="s">
        <v>21307</v>
      </c>
      <c r="O5523" t="s">
        <v>53</v>
      </c>
      <c r="P5523">
        <v>4.8</v>
      </c>
      <c r="Q5523">
        <v>5</v>
      </c>
      <c r="R5523">
        <v>5</v>
      </c>
      <c r="S5523">
        <v>5</v>
      </c>
      <c r="T5523">
        <v>5</v>
      </c>
      <c r="U5523">
        <v>4.5999999999999996</v>
      </c>
      <c r="V5523" t="s">
        <v>712</v>
      </c>
      <c r="W5523" t="s">
        <v>11315</v>
      </c>
      <c r="X5523" t="s">
        <v>124</v>
      </c>
      <c r="Y5523">
        <v>19</v>
      </c>
      <c r="Z5523">
        <v>27</v>
      </c>
      <c r="AA5523" t="s">
        <v>44</v>
      </c>
      <c r="AB5523" t="s">
        <v>125</v>
      </c>
      <c r="AC5523" t="s">
        <v>714</v>
      </c>
      <c r="AD5523" t="s">
        <v>21308</v>
      </c>
      <c r="AE5523" t="s">
        <v>21309</v>
      </c>
      <c r="AF5523">
        <v>34505</v>
      </c>
    </row>
    <row r="5524" spans="1:32" x14ac:dyDescent="0.35">
      <c r="A5524">
        <v>2020</v>
      </c>
      <c r="B5524" t="s">
        <v>525</v>
      </c>
      <c r="C5524" t="s">
        <v>526</v>
      </c>
      <c r="D5524" t="s">
        <v>34</v>
      </c>
      <c r="E5524" t="s">
        <v>775</v>
      </c>
      <c r="F5524">
        <v>4.8</v>
      </c>
      <c r="G5524">
        <v>174</v>
      </c>
      <c r="H5524" t="s">
        <v>36</v>
      </c>
      <c r="I5524" t="s">
        <v>6125</v>
      </c>
      <c r="J5524">
        <v>4.5999999999999996</v>
      </c>
      <c r="K5524">
        <v>529</v>
      </c>
      <c r="L5524" t="s">
        <v>6126</v>
      </c>
      <c r="M5524" t="s">
        <v>679</v>
      </c>
      <c r="N5524">
        <v>12304</v>
      </c>
      <c r="O5524" t="s">
        <v>53</v>
      </c>
      <c r="P5524">
        <v>4.8</v>
      </c>
      <c r="Q5524">
        <v>4.8</v>
      </c>
      <c r="R5524">
        <v>4.8</v>
      </c>
      <c r="S5524">
        <v>4.8</v>
      </c>
      <c r="T5524">
        <v>4.8</v>
      </c>
      <c r="U5524">
        <v>4.9000000000000004</v>
      </c>
      <c r="V5524" t="s">
        <v>6503</v>
      </c>
      <c r="W5524" t="s">
        <v>42</v>
      </c>
      <c r="X5524" t="s">
        <v>43</v>
      </c>
      <c r="Y5524">
        <v>23</v>
      </c>
      <c r="Z5524">
        <v>30</v>
      </c>
      <c r="AA5524" t="s">
        <v>44</v>
      </c>
      <c r="AB5524" t="s">
        <v>151</v>
      </c>
      <c r="AC5524" t="s">
        <v>464</v>
      </c>
      <c r="AD5524" t="s">
        <v>21310</v>
      </c>
      <c r="AE5524" t="s">
        <v>21311</v>
      </c>
      <c r="AF5524">
        <v>21031</v>
      </c>
    </row>
    <row r="5525" spans="1:32" x14ac:dyDescent="0.35">
      <c r="A5525">
        <v>2019</v>
      </c>
      <c r="B5525" t="s">
        <v>129</v>
      </c>
      <c r="C5525" t="s">
        <v>21312</v>
      </c>
      <c r="D5525" t="s">
        <v>34</v>
      </c>
      <c r="E5525" t="s">
        <v>180</v>
      </c>
      <c r="F5525">
        <v>4.7</v>
      </c>
      <c r="G5525">
        <v>61</v>
      </c>
      <c r="H5525" t="s">
        <v>36</v>
      </c>
      <c r="I5525" t="s">
        <v>21313</v>
      </c>
      <c r="J5525">
        <v>4.8</v>
      </c>
      <c r="K5525">
        <v>449</v>
      </c>
      <c r="L5525" t="s">
        <v>21314</v>
      </c>
      <c r="M5525" t="s">
        <v>679</v>
      </c>
      <c r="N5525">
        <v>10520</v>
      </c>
      <c r="O5525" t="s">
        <v>40</v>
      </c>
      <c r="P5525">
        <v>4.8</v>
      </c>
      <c r="Q5525">
        <v>4.7</v>
      </c>
      <c r="R5525">
        <v>4.7</v>
      </c>
      <c r="S5525">
        <v>4.5999999999999996</v>
      </c>
      <c r="T5525">
        <v>4.7</v>
      </c>
      <c r="U5525">
        <v>4.5999999999999996</v>
      </c>
      <c r="V5525" t="s">
        <v>7305</v>
      </c>
      <c r="W5525" t="s">
        <v>11290</v>
      </c>
      <c r="X5525" t="s">
        <v>124</v>
      </c>
      <c r="Y5525">
        <v>18</v>
      </c>
      <c r="Z5525">
        <v>25</v>
      </c>
      <c r="AA5525" t="s">
        <v>44</v>
      </c>
      <c r="AB5525" t="s">
        <v>198</v>
      </c>
      <c r="AC5525" t="s">
        <v>3577</v>
      </c>
      <c r="AD5525" t="s">
        <v>21315</v>
      </c>
      <c r="AE5525">
        <v>1200704</v>
      </c>
      <c r="AF5525">
        <v>25242</v>
      </c>
    </row>
    <row r="5526" spans="1:32" x14ac:dyDescent="0.35">
      <c r="A5526">
        <v>2019</v>
      </c>
      <c r="B5526" t="s">
        <v>304</v>
      </c>
      <c r="C5526" t="s">
        <v>2109</v>
      </c>
      <c r="D5526" t="s">
        <v>34</v>
      </c>
      <c r="E5526" t="s">
        <v>21316</v>
      </c>
      <c r="F5526">
        <v>4.7</v>
      </c>
      <c r="G5526">
        <v>69</v>
      </c>
      <c r="H5526" t="s">
        <v>36</v>
      </c>
      <c r="I5526" t="s">
        <v>4341</v>
      </c>
      <c r="J5526">
        <v>4.8</v>
      </c>
      <c r="K5526">
        <v>872</v>
      </c>
      <c r="L5526" t="s">
        <v>4342</v>
      </c>
      <c r="M5526" t="s">
        <v>679</v>
      </c>
      <c r="N5526">
        <v>11570</v>
      </c>
      <c r="O5526" t="s">
        <v>40</v>
      </c>
      <c r="P5526">
        <v>4.9000000000000004</v>
      </c>
      <c r="Q5526">
        <v>4.7</v>
      </c>
      <c r="R5526">
        <v>4.8</v>
      </c>
      <c r="S5526">
        <v>4.5999999999999996</v>
      </c>
      <c r="T5526">
        <v>4.8</v>
      </c>
      <c r="U5526">
        <v>4.5999999999999996</v>
      </c>
      <c r="V5526" t="s">
        <v>3563</v>
      </c>
      <c r="W5526" t="s">
        <v>439</v>
      </c>
      <c r="X5526" t="s">
        <v>124</v>
      </c>
      <c r="Y5526">
        <v>19</v>
      </c>
      <c r="Z5526">
        <v>26</v>
      </c>
      <c r="AA5526" t="s">
        <v>44</v>
      </c>
      <c r="AB5526" t="s">
        <v>45</v>
      </c>
      <c r="AC5526" t="s">
        <v>938</v>
      </c>
      <c r="AD5526" t="s">
        <v>21317</v>
      </c>
      <c r="AE5526" t="s">
        <v>21318</v>
      </c>
      <c r="AF5526">
        <v>20869</v>
      </c>
    </row>
    <row r="5527" spans="1:32" x14ac:dyDescent="0.35">
      <c r="A5527">
        <v>2020</v>
      </c>
      <c r="B5527" t="s">
        <v>32</v>
      </c>
      <c r="C5527" t="s">
        <v>1771</v>
      </c>
      <c r="D5527" t="s">
        <v>34</v>
      </c>
      <c r="E5527" t="s">
        <v>21319</v>
      </c>
      <c r="F5527">
        <v>4.7</v>
      </c>
      <c r="G5527">
        <v>233</v>
      </c>
      <c r="H5527" t="s">
        <v>36</v>
      </c>
      <c r="I5527" t="s">
        <v>5242</v>
      </c>
      <c r="J5527">
        <v>4.3</v>
      </c>
      <c r="K5527">
        <v>238</v>
      </c>
      <c r="L5527" t="s">
        <v>5243</v>
      </c>
      <c r="M5527" t="s">
        <v>699</v>
      </c>
      <c r="N5527" s="1" t="s">
        <v>5244</v>
      </c>
      <c r="O5527" t="s">
        <v>53</v>
      </c>
      <c r="P5527">
        <v>4.7</v>
      </c>
      <c r="Q5527">
        <v>4.7</v>
      </c>
      <c r="R5527">
        <v>4.7</v>
      </c>
      <c r="S5527">
        <v>4.7</v>
      </c>
      <c r="T5527">
        <v>4.8</v>
      </c>
      <c r="U5527">
        <v>4.8</v>
      </c>
      <c r="V5527" t="s">
        <v>1133</v>
      </c>
      <c r="W5527" t="s">
        <v>42</v>
      </c>
      <c r="X5527" t="s">
        <v>43</v>
      </c>
      <c r="Y5527">
        <v>30</v>
      </c>
      <c r="Z5527">
        <v>38</v>
      </c>
      <c r="AA5527" t="s">
        <v>44</v>
      </c>
      <c r="AB5527" t="s">
        <v>78</v>
      </c>
      <c r="AC5527" t="s">
        <v>3390</v>
      </c>
      <c r="AD5527" t="s">
        <v>21320</v>
      </c>
      <c r="AE5527" t="s">
        <v>21321</v>
      </c>
      <c r="AF5527">
        <v>45175</v>
      </c>
    </row>
    <row r="5528" spans="1:32" x14ac:dyDescent="0.35">
      <c r="A5528">
        <v>2019</v>
      </c>
      <c r="B5528" t="s">
        <v>257</v>
      </c>
      <c r="C5528" t="s">
        <v>1493</v>
      </c>
      <c r="D5528" t="s">
        <v>1080</v>
      </c>
      <c r="E5528" t="s">
        <v>21322</v>
      </c>
      <c r="F5528">
        <v>4.9000000000000004</v>
      </c>
      <c r="G5528">
        <v>30</v>
      </c>
      <c r="H5528" t="s">
        <v>36</v>
      </c>
      <c r="I5528" t="s">
        <v>21323</v>
      </c>
      <c r="J5528">
        <v>4.3</v>
      </c>
      <c r="K5528">
        <v>70</v>
      </c>
      <c r="L5528" t="s">
        <v>21324</v>
      </c>
      <c r="M5528" t="s">
        <v>1277</v>
      </c>
      <c r="N5528" s="1" t="s">
        <v>1278</v>
      </c>
      <c r="O5528" t="s">
        <v>53</v>
      </c>
      <c r="P5528">
        <v>4.9000000000000004</v>
      </c>
      <c r="Q5528">
        <v>4.9000000000000004</v>
      </c>
      <c r="R5528">
        <v>5</v>
      </c>
      <c r="S5528">
        <v>4.5999999999999996</v>
      </c>
      <c r="T5528">
        <v>4.9000000000000004</v>
      </c>
      <c r="U5528">
        <v>4.9000000000000004</v>
      </c>
      <c r="V5528" t="s">
        <v>21325</v>
      </c>
      <c r="W5528" t="s">
        <v>123</v>
      </c>
      <c r="X5528" t="s">
        <v>124</v>
      </c>
      <c r="Y5528">
        <v>25</v>
      </c>
      <c r="Z5528">
        <v>34</v>
      </c>
      <c r="AA5528" t="s">
        <v>44</v>
      </c>
      <c r="AB5528" t="s">
        <v>45</v>
      </c>
      <c r="AC5528" t="s">
        <v>219</v>
      </c>
      <c r="AD5528" t="s">
        <v>21326</v>
      </c>
      <c r="AE5528" t="s">
        <v>21327</v>
      </c>
      <c r="AF5528">
        <v>30871</v>
      </c>
    </row>
    <row r="5529" spans="1:32" x14ac:dyDescent="0.35">
      <c r="A5529">
        <v>2022</v>
      </c>
      <c r="B5529" t="s">
        <v>257</v>
      </c>
      <c r="C5529" t="s">
        <v>15521</v>
      </c>
      <c r="D5529" t="s">
        <v>34</v>
      </c>
      <c r="E5529" t="s">
        <v>2761</v>
      </c>
      <c r="F5529">
        <v>4.8</v>
      </c>
      <c r="G5529">
        <v>2</v>
      </c>
      <c r="H5529" t="s">
        <v>36</v>
      </c>
      <c r="I5529" t="s">
        <v>11644</v>
      </c>
      <c r="J5529">
        <v>4.7</v>
      </c>
      <c r="K5529">
        <v>715</v>
      </c>
      <c r="L5529" t="s">
        <v>11645</v>
      </c>
      <c r="M5529" t="s">
        <v>2891</v>
      </c>
      <c r="N5529" s="1" t="s">
        <v>11646</v>
      </c>
      <c r="O5529" t="s">
        <v>53</v>
      </c>
      <c r="P5529">
        <v>5</v>
      </c>
      <c r="Q5529">
        <v>4.5</v>
      </c>
      <c r="R5529">
        <v>5</v>
      </c>
      <c r="S5529">
        <v>4.5</v>
      </c>
      <c r="T5529">
        <v>4.5</v>
      </c>
      <c r="U5529">
        <v>5</v>
      </c>
      <c r="V5529" t="s">
        <v>4868</v>
      </c>
      <c r="W5529" t="s">
        <v>42</v>
      </c>
      <c r="X5529" t="s">
        <v>124</v>
      </c>
      <c r="Y5529">
        <v>23</v>
      </c>
      <c r="Z5529">
        <v>30</v>
      </c>
      <c r="AA5529" t="s">
        <v>44</v>
      </c>
      <c r="AB5529" t="s">
        <v>45</v>
      </c>
      <c r="AC5529" t="s">
        <v>219</v>
      </c>
      <c r="AD5529" t="s">
        <v>21328</v>
      </c>
      <c r="AE5529">
        <v>60100</v>
      </c>
      <c r="AF5529">
        <v>10829</v>
      </c>
    </row>
    <row r="5530" spans="1:32" x14ac:dyDescent="0.35">
      <c r="A5530">
        <v>2019</v>
      </c>
      <c r="B5530" t="s">
        <v>108</v>
      </c>
      <c r="C5530" t="s">
        <v>3601</v>
      </c>
      <c r="D5530" t="s">
        <v>34</v>
      </c>
      <c r="E5530" t="s">
        <v>3344</v>
      </c>
      <c r="F5530">
        <v>4.8</v>
      </c>
      <c r="G5530">
        <v>40</v>
      </c>
      <c r="H5530" t="s">
        <v>36</v>
      </c>
      <c r="I5530" t="s">
        <v>21329</v>
      </c>
      <c r="J5530">
        <v>4.5999999999999996</v>
      </c>
      <c r="K5530">
        <v>296</v>
      </c>
      <c r="L5530" t="s">
        <v>21330</v>
      </c>
      <c r="M5530" t="s">
        <v>699</v>
      </c>
      <c r="N5530" s="1" t="s">
        <v>21331</v>
      </c>
      <c r="O5530" t="s">
        <v>94</v>
      </c>
      <c r="P5530">
        <v>4.8</v>
      </c>
      <c r="Q5530">
        <v>4.8</v>
      </c>
      <c r="R5530">
        <v>4.8</v>
      </c>
      <c r="S5530">
        <v>4.5</v>
      </c>
      <c r="T5530">
        <v>4.8</v>
      </c>
      <c r="U5530">
        <v>4.7</v>
      </c>
      <c r="V5530" t="s">
        <v>76</v>
      </c>
      <c r="W5530" t="s">
        <v>42</v>
      </c>
      <c r="X5530" t="s">
        <v>124</v>
      </c>
      <c r="Y5530">
        <v>21</v>
      </c>
      <c r="Z5530">
        <v>29</v>
      </c>
      <c r="AA5530" t="s">
        <v>44</v>
      </c>
      <c r="AB5530" t="s">
        <v>125</v>
      </c>
      <c r="AC5530" t="s">
        <v>219</v>
      </c>
      <c r="AD5530" t="s">
        <v>21332</v>
      </c>
      <c r="AE5530" t="s">
        <v>21333</v>
      </c>
      <c r="AF5530">
        <v>45520</v>
      </c>
    </row>
    <row r="5531" spans="1:32" x14ac:dyDescent="0.35">
      <c r="A5531">
        <v>2019</v>
      </c>
      <c r="B5531" t="s">
        <v>257</v>
      </c>
      <c r="C5531" t="s">
        <v>1079</v>
      </c>
      <c r="D5531" t="s">
        <v>1080</v>
      </c>
      <c r="E5531" t="s">
        <v>21334</v>
      </c>
      <c r="F5531">
        <v>4.7</v>
      </c>
      <c r="G5531">
        <v>55</v>
      </c>
      <c r="H5531" t="s">
        <v>36</v>
      </c>
      <c r="I5531" t="s">
        <v>709</v>
      </c>
      <c r="J5531">
        <v>4.5999999999999996</v>
      </c>
      <c r="K5531">
        <v>1108</v>
      </c>
      <c r="L5531" t="s">
        <v>710</v>
      </c>
      <c r="M5531" t="s">
        <v>699</v>
      </c>
      <c r="N5531" s="1" t="s">
        <v>711</v>
      </c>
      <c r="O5531" t="s">
        <v>94</v>
      </c>
      <c r="P5531">
        <v>5</v>
      </c>
      <c r="Q5531">
        <v>4.9000000000000004</v>
      </c>
      <c r="R5531">
        <v>4.9000000000000004</v>
      </c>
      <c r="S5531">
        <v>4.4000000000000004</v>
      </c>
      <c r="T5531">
        <v>4.7</v>
      </c>
      <c r="U5531">
        <v>4.5999999999999996</v>
      </c>
      <c r="V5531" t="s">
        <v>1179</v>
      </c>
      <c r="W5531" t="s">
        <v>42</v>
      </c>
      <c r="X5531" t="s">
        <v>124</v>
      </c>
      <c r="Y5531">
        <v>20</v>
      </c>
      <c r="Z5531">
        <v>26</v>
      </c>
      <c r="AA5531" t="s">
        <v>44</v>
      </c>
      <c r="AB5531" t="s">
        <v>45</v>
      </c>
      <c r="AC5531" t="s">
        <v>264</v>
      </c>
      <c r="AD5531" t="s">
        <v>21335</v>
      </c>
      <c r="AE5531" t="s">
        <v>21336</v>
      </c>
      <c r="AF5531">
        <v>48064</v>
      </c>
    </row>
    <row r="5532" spans="1:32" x14ac:dyDescent="0.35">
      <c r="A5532">
        <v>2019</v>
      </c>
      <c r="B5532" t="s">
        <v>187</v>
      </c>
      <c r="C5532" t="s">
        <v>1413</v>
      </c>
      <c r="D5532" t="s">
        <v>34</v>
      </c>
      <c r="E5532" t="s">
        <v>18735</v>
      </c>
      <c r="F5532">
        <v>4.7</v>
      </c>
      <c r="G5532">
        <v>279</v>
      </c>
      <c r="H5532" t="s">
        <v>36</v>
      </c>
      <c r="I5532" t="s">
        <v>3897</v>
      </c>
      <c r="J5532">
        <v>4.5999999999999996</v>
      </c>
      <c r="K5532">
        <v>817</v>
      </c>
      <c r="L5532" t="s">
        <v>3898</v>
      </c>
      <c r="M5532" t="s">
        <v>699</v>
      </c>
      <c r="N5532" s="1" t="s">
        <v>3899</v>
      </c>
      <c r="O5532" t="s">
        <v>53</v>
      </c>
      <c r="P5532">
        <v>4.8</v>
      </c>
      <c r="Q5532">
        <v>4.7</v>
      </c>
      <c r="R5532">
        <v>4.5999999999999996</v>
      </c>
      <c r="S5532">
        <v>4.7</v>
      </c>
      <c r="T5532">
        <v>4.7</v>
      </c>
      <c r="U5532">
        <v>4.8</v>
      </c>
      <c r="V5532" t="s">
        <v>10240</v>
      </c>
      <c r="W5532" t="s">
        <v>42</v>
      </c>
      <c r="X5532" t="s">
        <v>124</v>
      </c>
      <c r="Y5532">
        <v>26</v>
      </c>
      <c r="Z5532">
        <v>33</v>
      </c>
      <c r="AA5532" t="s">
        <v>44</v>
      </c>
      <c r="AB5532" t="s">
        <v>78</v>
      </c>
      <c r="AC5532" t="s">
        <v>237</v>
      </c>
      <c r="AD5532" t="s">
        <v>18736</v>
      </c>
      <c r="AE5532" t="s">
        <v>18737</v>
      </c>
      <c r="AF5532">
        <v>30157</v>
      </c>
    </row>
    <row r="5533" spans="1:32" x14ac:dyDescent="0.35">
      <c r="A5533">
        <v>2019</v>
      </c>
      <c r="B5533" t="s">
        <v>409</v>
      </c>
      <c r="C5533" t="s">
        <v>4048</v>
      </c>
      <c r="D5533" t="s">
        <v>34</v>
      </c>
      <c r="E5533" t="s">
        <v>761</v>
      </c>
      <c r="F5533">
        <v>4.5999999999999996</v>
      </c>
      <c r="G5533">
        <v>568</v>
      </c>
      <c r="H5533" t="s">
        <v>36</v>
      </c>
      <c r="I5533" t="s">
        <v>18738</v>
      </c>
      <c r="J5533">
        <v>1.8</v>
      </c>
      <c r="K5533">
        <v>12</v>
      </c>
      <c r="L5533" t="s">
        <v>18739</v>
      </c>
      <c r="M5533" t="s">
        <v>699</v>
      </c>
      <c r="N5533" s="1" t="s">
        <v>5278</v>
      </c>
      <c r="O5533" t="s">
        <v>40</v>
      </c>
      <c r="P5533">
        <v>4.8</v>
      </c>
      <c r="Q5533">
        <v>4.7</v>
      </c>
      <c r="R5533">
        <v>4.5</v>
      </c>
      <c r="S5533">
        <v>4.5</v>
      </c>
      <c r="T5533">
        <v>4.7</v>
      </c>
      <c r="U5533">
        <v>4.5999999999999996</v>
      </c>
      <c r="V5533" t="s">
        <v>1112</v>
      </c>
      <c r="W5533" t="s">
        <v>42</v>
      </c>
      <c r="X5533" t="s">
        <v>55</v>
      </c>
      <c r="Y5533">
        <v>19</v>
      </c>
      <c r="Z5533">
        <v>27</v>
      </c>
      <c r="AA5533" t="s">
        <v>44</v>
      </c>
      <c r="AB5533" t="s">
        <v>125</v>
      </c>
      <c r="AC5533" t="s">
        <v>3456</v>
      </c>
      <c r="AD5533" t="s">
        <v>21337</v>
      </c>
      <c r="AE5533">
        <v>22816222</v>
      </c>
      <c r="AF5533">
        <v>47328</v>
      </c>
    </row>
    <row r="5534" spans="1:32" x14ac:dyDescent="0.35">
      <c r="A5534">
        <v>2020</v>
      </c>
      <c r="B5534" t="s">
        <v>373</v>
      </c>
      <c r="C5534" t="s">
        <v>18197</v>
      </c>
      <c r="D5534" t="s">
        <v>1957</v>
      </c>
      <c r="E5534" t="s">
        <v>3620</v>
      </c>
      <c r="F5534">
        <v>4.8</v>
      </c>
      <c r="G5534">
        <v>19</v>
      </c>
      <c r="H5534" t="s">
        <v>36</v>
      </c>
      <c r="I5534" t="s">
        <v>18199</v>
      </c>
      <c r="J5534">
        <v>4.5999999999999996</v>
      </c>
      <c r="K5534">
        <v>551</v>
      </c>
      <c r="L5534" t="s">
        <v>18200</v>
      </c>
      <c r="M5534" t="s">
        <v>39</v>
      </c>
      <c r="N5534">
        <v>91401</v>
      </c>
      <c r="O5534" t="s">
        <v>40</v>
      </c>
      <c r="P5534">
        <v>4.8</v>
      </c>
      <c r="Q5534">
        <v>4.8</v>
      </c>
      <c r="R5534">
        <v>4.9000000000000004</v>
      </c>
      <c r="S5534">
        <v>4.8</v>
      </c>
      <c r="T5534">
        <v>4.8</v>
      </c>
      <c r="U5534">
        <v>4.9000000000000004</v>
      </c>
      <c r="V5534" t="s">
        <v>1089</v>
      </c>
      <c r="W5534" t="s">
        <v>889</v>
      </c>
      <c r="X5534" t="s">
        <v>95</v>
      </c>
      <c r="Y5534">
        <v>20</v>
      </c>
      <c r="Z5534">
        <v>29</v>
      </c>
      <c r="AA5534" t="s">
        <v>44</v>
      </c>
      <c r="AB5534" t="s">
        <v>113</v>
      </c>
      <c r="AC5534" t="s">
        <v>714</v>
      </c>
      <c r="AD5534" t="s">
        <v>21338</v>
      </c>
      <c r="AE5534" t="s">
        <v>21339</v>
      </c>
      <c r="AF5534">
        <v>17921</v>
      </c>
    </row>
    <row r="5535" spans="1:32" x14ac:dyDescent="0.35">
      <c r="A5535">
        <v>2020</v>
      </c>
      <c r="B5535" t="s">
        <v>69</v>
      </c>
      <c r="C5535" t="s">
        <v>1061</v>
      </c>
      <c r="D5535" t="s">
        <v>34</v>
      </c>
      <c r="E5535" t="s">
        <v>3389</v>
      </c>
      <c r="F5535">
        <v>4.9000000000000004</v>
      </c>
      <c r="G5535">
        <v>169</v>
      </c>
      <c r="H5535" t="s">
        <v>36</v>
      </c>
      <c r="I5535" t="s">
        <v>21340</v>
      </c>
      <c r="J5535">
        <v>4.5999999999999996</v>
      </c>
      <c r="K5535">
        <v>429</v>
      </c>
      <c r="L5535" t="s">
        <v>21341</v>
      </c>
      <c r="M5535" t="s">
        <v>39</v>
      </c>
      <c r="N5535">
        <v>91748</v>
      </c>
      <c r="O5535" t="s">
        <v>40</v>
      </c>
      <c r="P5535">
        <v>4.8</v>
      </c>
      <c r="Q5535">
        <v>4.8</v>
      </c>
      <c r="R5535">
        <v>4.9000000000000004</v>
      </c>
      <c r="S5535">
        <v>4.8</v>
      </c>
      <c r="T5535">
        <v>4.9000000000000004</v>
      </c>
      <c r="U5535">
        <v>4.9000000000000004</v>
      </c>
      <c r="V5535" t="s">
        <v>104</v>
      </c>
      <c r="W5535" t="s">
        <v>76</v>
      </c>
      <c r="X5535" t="s">
        <v>43</v>
      </c>
      <c r="Y5535">
        <v>30</v>
      </c>
      <c r="Z5535">
        <v>38</v>
      </c>
      <c r="AA5535" t="s">
        <v>44</v>
      </c>
      <c r="AB5535" t="s">
        <v>78</v>
      </c>
      <c r="AC5535" t="s">
        <v>664</v>
      </c>
      <c r="AD5535" t="s">
        <v>21342</v>
      </c>
      <c r="AE5535" t="s">
        <v>21343</v>
      </c>
      <c r="AF5535">
        <v>19587</v>
      </c>
    </row>
    <row r="5536" spans="1:32" x14ac:dyDescent="0.35">
      <c r="A5536">
        <v>2020</v>
      </c>
      <c r="B5536" t="s">
        <v>257</v>
      </c>
      <c r="C5536" t="s">
        <v>1435</v>
      </c>
      <c r="D5536" t="s">
        <v>1080</v>
      </c>
      <c r="E5536" t="s">
        <v>19270</v>
      </c>
      <c r="F5536">
        <v>4.7</v>
      </c>
      <c r="G5536">
        <v>53</v>
      </c>
      <c r="H5536" t="s">
        <v>36</v>
      </c>
      <c r="I5536" t="s">
        <v>6998</v>
      </c>
      <c r="J5536">
        <v>4.7</v>
      </c>
      <c r="K5536">
        <v>1557</v>
      </c>
      <c r="L5536" t="s">
        <v>6999</v>
      </c>
      <c r="M5536" t="s">
        <v>39</v>
      </c>
      <c r="N5536">
        <v>90755</v>
      </c>
      <c r="O5536" t="s">
        <v>53</v>
      </c>
      <c r="P5536">
        <v>4.8</v>
      </c>
      <c r="Q5536">
        <v>4.8</v>
      </c>
      <c r="R5536">
        <v>4.8</v>
      </c>
      <c r="S5536">
        <v>4.4000000000000004</v>
      </c>
      <c r="T5536">
        <v>4.7</v>
      </c>
      <c r="U5536">
        <v>4.7</v>
      </c>
      <c r="V5536" t="s">
        <v>262</v>
      </c>
      <c r="W5536" t="s">
        <v>42</v>
      </c>
      <c r="X5536" t="s">
        <v>95</v>
      </c>
      <c r="Y5536">
        <v>21</v>
      </c>
      <c r="Z5536">
        <v>26</v>
      </c>
      <c r="AA5536" t="s">
        <v>44</v>
      </c>
      <c r="AB5536" t="s">
        <v>45</v>
      </c>
      <c r="AC5536" t="s">
        <v>264</v>
      </c>
      <c r="AD5536" t="s">
        <v>21344</v>
      </c>
      <c r="AE5536" t="s">
        <v>21345</v>
      </c>
      <c r="AF5536">
        <v>21386</v>
      </c>
    </row>
    <row r="5537" spans="1:32" x14ac:dyDescent="0.35">
      <c r="A5537">
        <v>2020</v>
      </c>
      <c r="B5537" t="s">
        <v>525</v>
      </c>
      <c r="C5537" t="s">
        <v>1124</v>
      </c>
      <c r="D5537" t="s">
        <v>34</v>
      </c>
      <c r="E5537" t="s">
        <v>4399</v>
      </c>
      <c r="F5537">
        <v>4.7</v>
      </c>
      <c r="G5537">
        <v>76</v>
      </c>
      <c r="H5537" t="s">
        <v>36</v>
      </c>
      <c r="I5537" t="s">
        <v>4400</v>
      </c>
      <c r="J5537">
        <v>4.4000000000000004</v>
      </c>
      <c r="K5537">
        <v>68</v>
      </c>
      <c r="L5537" t="s">
        <v>4401</v>
      </c>
      <c r="M5537" t="s">
        <v>39</v>
      </c>
      <c r="N5537">
        <v>92504</v>
      </c>
      <c r="O5537" t="s">
        <v>40</v>
      </c>
      <c r="P5537">
        <v>4.8</v>
      </c>
      <c r="Q5537">
        <v>4.7</v>
      </c>
      <c r="R5537">
        <v>4.7</v>
      </c>
      <c r="S5537">
        <v>4.5999999999999996</v>
      </c>
      <c r="T5537">
        <v>4.8</v>
      </c>
      <c r="U5537">
        <v>4.7</v>
      </c>
      <c r="V5537" t="s">
        <v>144</v>
      </c>
      <c r="W5537" t="s">
        <v>42</v>
      </c>
      <c r="X5537" t="s">
        <v>124</v>
      </c>
      <c r="Y5537">
        <v>18</v>
      </c>
      <c r="Z5537">
        <v>24</v>
      </c>
      <c r="AA5537" t="s">
        <v>44</v>
      </c>
      <c r="AB5537" t="s">
        <v>45</v>
      </c>
      <c r="AC5537" t="s">
        <v>1477</v>
      </c>
      <c r="AD5537" t="s">
        <v>4402</v>
      </c>
      <c r="AE5537">
        <v>71824</v>
      </c>
      <c r="AF5537">
        <v>60744</v>
      </c>
    </row>
    <row r="5538" spans="1:32" x14ac:dyDescent="0.35">
      <c r="A5538">
        <v>2020</v>
      </c>
      <c r="B5538" t="s">
        <v>533</v>
      </c>
      <c r="C5538" t="s">
        <v>1855</v>
      </c>
      <c r="D5538" t="s">
        <v>34</v>
      </c>
      <c r="E5538" t="s">
        <v>761</v>
      </c>
      <c r="F5538">
        <v>4.7</v>
      </c>
      <c r="G5538">
        <v>59</v>
      </c>
      <c r="H5538" t="s">
        <v>36</v>
      </c>
      <c r="I5538" t="s">
        <v>37</v>
      </c>
      <c r="J5538">
        <v>3.3</v>
      </c>
      <c r="K5538">
        <v>3</v>
      </c>
      <c r="L5538" t="s">
        <v>38</v>
      </c>
      <c r="M5538" t="s">
        <v>39</v>
      </c>
      <c r="N5538">
        <v>92562</v>
      </c>
      <c r="O5538" t="s">
        <v>40</v>
      </c>
      <c r="P5538">
        <v>4.8</v>
      </c>
      <c r="Q5538">
        <v>4.8</v>
      </c>
      <c r="R5538">
        <v>4.5999999999999996</v>
      </c>
      <c r="S5538">
        <v>4.7</v>
      </c>
      <c r="T5538">
        <v>4.8</v>
      </c>
      <c r="U5538">
        <v>4.8</v>
      </c>
      <c r="V5538" t="s">
        <v>15452</v>
      </c>
      <c r="W5538" t="s">
        <v>42</v>
      </c>
      <c r="X5538" t="s">
        <v>1926</v>
      </c>
      <c r="Y5538">
        <v>20</v>
      </c>
      <c r="Z5538">
        <v>27</v>
      </c>
      <c r="AA5538" t="s">
        <v>44</v>
      </c>
      <c r="AB5538" t="s">
        <v>45</v>
      </c>
      <c r="AC5538" t="s">
        <v>219</v>
      </c>
      <c r="AD5538" t="s">
        <v>21346</v>
      </c>
      <c r="AE5538">
        <v>23049280</v>
      </c>
      <c r="AF5538">
        <v>18916</v>
      </c>
    </row>
    <row r="5539" spans="1:32" x14ac:dyDescent="0.35">
      <c r="A5539">
        <v>2020</v>
      </c>
      <c r="B5539" t="s">
        <v>533</v>
      </c>
      <c r="C5539" t="s">
        <v>1855</v>
      </c>
      <c r="D5539" t="s">
        <v>34</v>
      </c>
      <c r="E5539" t="s">
        <v>17199</v>
      </c>
      <c r="F5539">
        <v>4.7</v>
      </c>
      <c r="G5539">
        <v>59</v>
      </c>
      <c r="H5539" t="s">
        <v>36</v>
      </c>
      <c r="I5539" t="s">
        <v>11660</v>
      </c>
      <c r="J5539">
        <v>4.8</v>
      </c>
      <c r="K5539">
        <v>1642</v>
      </c>
      <c r="L5539" t="s">
        <v>11661</v>
      </c>
      <c r="M5539" t="s">
        <v>74</v>
      </c>
      <c r="N5539">
        <v>89104</v>
      </c>
      <c r="O5539" t="s">
        <v>40</v>
      </c>
      <c r="P5539">
        <v>4.8</v>
      </c>
      <c r="Q5539">
        <v>4.8</v>
      </c>
      <c r="R5539">
        <v>4.5999999999999996</v>
      </c>
      <c r="S5539">
        <v>4.7</v>
      </c>
      <c r="T5539">
        <v>4.8</v>
      </c>
      <c r="U5539">
        <v>4.8</v>
      </c>
      <c r="V5539" t="s">
        <v>1860</v>
      </c>
      <c r="W5539" t="s">
        <v>42</v>
      </c>
      <c r="X5539" t="s">
        <v>43</v>
      </c>
      <c r="Y5539">
        <v>22</v>
      </c>
      <c r="Z5539">
        <v>29</v>
      </c>
      <c r="AA5539" t="s">
        <v>44</v>
      </c>
      <c r="AB5539" t="s">
        <v>45</v>
      </c>
      <c r="AC5539" t="s">
        <v>219</v>
      </c>
      <c r="AD5539" t="s">
        <v>21347</v>
      </c>
      <c r="AE5539" t="s">
        <v>21348</v>
      </c>
      <c r="AF5539">
        <v>17327</v>
      </c>
    </row>
    <row r="5540" spans="1:32" x14ac:dyDescent="0.35">
      <c r="A5540">
        <v>2018</v>
      </c>
      <c r="B5540" t="s">
        <v>467</v>
      </c>
      <c r="C5540" t="s">
        <v>11133</v>
      </c>
      <c r="D5540" t="s">
        <v>34</v>
      </c>
      <c r="E5540" t="s">
        <v>21349</v>
      </c>
      <c r="F5540">
        <v>4.8</v>
      </c>
      <c r="G5540">
        <v>119</v>
      </c>
      <c r="H5540" t="s">
        <v>36</v>
      </c>
      <c r="I5540" t="s">
        <v>7006</v>
      </c>
      <c r="J5540">
        <v>2.7</v>
      </c>
      <c r="K5540">
        <v>9</v>
      </c>
      <c r="L5540" t="s">
        <v>7007</v>
      </c>
      <c r="M5540" t="s">
        <v>39</v>
      </c>
      <c r="N5540">
        <v>95304</v>
      </c>
      <c r="O5540" t="s">
        <v>53</v>
      </c>
      <c r="P5540">
        <v>4.9000000000000004</v>
      </c>
      <c r="Q5540">
        <v>4.9000000000000004</v>
      </c>
      <c r="R5540">
        <v>4.7</v>
      </c>
      <c r="S5540">
        <v>4.7</v>
      </c>
      <c r="T5540">
        <v>4.9000000000000004</v>
      </c>
      <c r="U5540">
        <v>4.8</v>
      </c>
      <c r="V5540" t="s">
        <v>1058</v>
      </c>
      <c r="W5540" t="s">
        <v>42</v>
      </c>
      <c r="X5540" t="s">
        <v>124</v>
      </c>
      <c r="Y5540">
        <v>18</v>
      </c>
      <c r="Z5540">
        <v>27</v>
      </c>
      <c r="AA5540" t="s">
        <v>44</v>
      </c>
      <c r="AB5540" t="s">
        <v>45</v>
      </c>
      <c r="AC5540" t="s">
        <v>474</v>
      </c>
      <c r="AD5540" t="s">
        <v>21350</v>
      </c>
      <c r="AE5540" t="s">
        <v>21351</v>
      </c>
      <c r="AF5540">
        <v>64063</v>
      </c>
    </row>
    <row r="5541" spans="1:32" x14ac:dyDescent="0.35">
      <c r="A5541">
        <v>2021</v>
      </c>
      <c r="B5541" t="s">
        <v>389</v>
      </c>
      <c r="C5541" t="s">
        <v>1223</v>
      </c>
      <c r="D5541" t="s">
        <v>34</v>
      </c>
      <c r="E5541" t="s">
        <v>21352</v>
      </c>
      <c r="F5541">
        <v>4</v>
      </c>
      <c r="G5541">
        <v>15</v>
      </c>
      <c r="H5541" t="s">
        <v>36</v>
      </c>
      <c r="I5541" t="s">
        <v>4858</v>
      </c>
      <c r="J5541">
        <v>3.5</v>
      </c>
      <c r="K5541">
        <v>26</v>
      </c>
      <c r="L5541" t="s">
        <v>4859</v>
      </c>
      <c r="M5541" t="s">
        <v>39</v>
      </c>
      <c r="N5541">
        <v>95304</v>
      </c>
      <c r="O5541" t="s">
        <v>40</v>
      </c>
      <c r="P5541">
        <v>4.0999999999999996</v>
      </c>
      <c r="Q5541">
        <v>4.2</v>
      </c>
      <c r="R5541">
        <v>4.3</v>
      </c>
      <c r="S5541">
        <v>3.7</v>
      </c>
      <c r="T5541">
        <v>4.2</v>
      </c>
      <c r="U5541">
        <v>3.8</v>
      </c>
      <c r="V5541" t="s">
        <v>1279</v>
      </c>
      <c r="W5541" t="s">
        <v>1280</v>
      </c>
      <c r="X5541" t="s">
        <v>124</v>
      </c>
      <c r="Y5541">
        <v>131</v>
      </c>
      <c r="Z5541">
        <v>117</v>
      </c>
      <c r="AA5541" t="s">
        <v>1227</v>
      </c>
      <c r="AB5541" t="s">
        <v>1228</v>
      </c>
      <c r="AC5541" t="s">
        <v>1227</v>
      </c>
      <c r="AD5541" t="s">
        <v>21353</v>
      </c>
      <c r="AE5541" t="s">
        <v>21354</v>
      </c>
      <c r="AF5541">
        <v>57476</v>
      </c>
    </row>
    <row r="5542" spans="1:32" x14ac:dyDescent="0.35">
      <c r="A5542">
        <v>2020</v>
      </c>
      <c r="B5542" t="s">
        <v>213</v>
      </c>
      <c r="C5542" t="s">
        <v>4312</v>
      </c>
      <c r="D5542" t="s">
        <v>34</v>
      </c>
      <c r="E5542" t="s">
        <v>2955</v>
      </c>
      <c r="F5542">
        <v>4.5999999999999996</v>
      </c>
      <c r="G5542">
        <v>96</v>
      </c>
      <c r="H5542" t="s">
        <v>36</v>
      </c>
      <c r="I5542" t="s">
        <v>748</v>
      </c>
      <c r="J5542">
        <v>5</v>
      </c>
      <c r="K5542">
        <v>4</v>
      </c>
      <c r="L5542" t="s">
        <v>749</v>
      </c>
      <c r="M5542" t="s">
        <v>39</v>
      </c>
      <c r="N5542">
        <v>94588</v>
      </c>
      <c r="O5542" t="s">
        <v>53</v>
      </c>
      <c r="P5542">
        <v>4.8</v>
      </c>
      <c r="Q5542">
        <v>4.7</v>
      </c>
      <c r="R5542">
        <v>4.7</v>
      </c>
      <c r="S5542">
        <v>4.4000000000000004</v>
      </c>
      <c r="T5542">
        <v>4.8</v>
      </c>
      <c r="U5542">
        <v>4.5999999999999996</v>
      </c>
      <c r="V5542" t="s">
        <v>262</v>
      </c>
      <c r="W5542" t="s">
        <v>327</v>
      </c>
      <c r="X5542" t="s">
        <v>124</v>
      </c>
      <c r="Y5542">
        <v>21</v>
      </c>
      <c r="Z5542">
        <v>27</v>
      </c>
      <c r="AA5542" t="s">
        <v>44</v>
      </c>
      <c r="AB5542" t="s">
        <v>56</v>
      </c>
      <c r="AC5542" t="s">
        <v>219</v>
      </c>
      <c r="AD5542" t="s">
        <v>21355</v>
      </c>
      <c r="AE5542">
        <v>22665385</v>
      </c>
      <c r="AF5542">
        <v>18820</v>
      </c>
    </row>
    <row r="5543" spans="1:32" x14ac:dyDescent="0.35">
      <c r="A5543">
        <v>2016</v>
      </c>
      <c r="B5543" t="s">
        <v>365</v>
      </c>
      <c r="C5543" t="s">
        <v>2748</v>
      </c>
      <c r="D5543" t="s">
        <v>34</v>
      </c>
      <c r="E5543" t="s">
        <v>19295</v>
      </c>
      <c r="F5543">
        <v>4.5999999999999996</v>
      </c>
      <c r="G5543">
        <v>84</v>
      </c>
      <c r="H5543" t="s">
        <v>36</v>
      </c>
      <c r="I5543" t="s">
        <v>11669</v>
      </c>
      <c r="J5543">
        <v>3.5</v>
      </c>
      <c r="K5543">
        <v>141</v>
      </c>
      <c r="L5543" t="s">
        <v>11670</v>
      </c>
      <c r="M5543" t="s">
        <v>39</v>
      </c>
      <c r="N5543">
        <v>94607</v>
      </c>
      <c r="O5543" t="s">
        <v>53</v>
      </c>
      <c r="P5543">
        <v>4.8</v>
      </c>
      <c r="Q5543">
        <v>4.7</v>
      </c>
      <c r="R5543">
        <v>4.5</v>
      </c>
      <c r="S5543">
        <v>4.2</v>
      </c>
      <c r="T5543">
        <v>4.7</v>
      </c>
      <c r="U5543">
        <v>4.7</v>
      </c>
      <c r="V5543" t="s">
        <v>42</v>
      </c>
      <c r="W5543" t="s">
        <v>455</v>
      </c>
      <c r="X5543" t="s">
        <v>95</v>
      </c>
      <c r="Y5543">
        <v>16</v>
      </c>
      <c r="Z5543">
        <v>23</v>
      </c>
      <c r="AA5543" t="s">
        <v>44</v>
      </c>
      <c r="AB5543" t="s">
        <v>151</v>
      </c>
      <c r="AC5543" t="s">
        <v>913</v>
      </c>
      <c r="AD5543" t="s">
        <v>21356</v>
      </c>
      <c r="AE5543" t="s">
        <v>21357</v>
      </c>
      <c r="AF5543">
        <v>80371</v>
      </c>
    </row>
    <row r="5544" spans="1:32" x14ac:dyDescent="0.35">
      <c r="A5544">
        <v>2018</v>
      </c>
      <c r="B5544" t="s">
        <v>389</v>
      </c>
      <c r="C5544" t="s">
        <v>11667</v>
      </c>
      <c r="D5544" t="s">
        <v>34</v>
      </c>
      <c r="E5544" t="s">
        <v>11668</v>
      </c>
      <c r="F5544">
        <v>4.8</v>
      </c>
      <c r="G5544">
        <v>13</v>
      </c>
      <c r="H5544" t="s">
        <v>36</v>
      </c>
      <c r="I5544" t="s">
        <v>11669</v>
      </c>
      <c r="J5544">
        <v>3.5</v>
      </c>
      <c r="K5544">
        <v>141</v>
      </c>
      <c r="L5544" t="s">
        <v>11670</v>
      </c>
      <c r="M5544" t="s">
        <v>39</v>
      </c>
      <c r="N5544">
        <v>94607</v>
      </c>
      <c r="O5544" t="s">
        <v>53</v>
      </c>
      <c r="P5544">
        <v>4.9000000000000004</v>
      </c>
      <c r="Q5544">
        <v>4.8</v>
      </c>
      <c r="R5544">
        <v>5</v>
      </c>
      <c r="S5544">
        <v>4.4000000000000004</v>
      </c>
      <c r="T5544">
        <v>4.9000000000000004</v>
      </c>
      <c r="U5544">
        <v>4.9000000000000004</v>
      </c>
      <c r="V5544" t="s">
        <v>144</v>
      </c>
      <c r="W5544" t="s">
        <v>262</v>
      </c>
      <c r="X5544" t="s">
        <v>1926</v>
      </c>
      <c r="Y5544">
        <v>101</v>
      </c>
      <c r="Z5544">
        <v>102</v>
      </c>
      <c r="AA5544" t="s">
        <v>1227</v>
      </c>
      <c r="AB5544" t="s">
        <v>1228</v>
      </c>
      <c r="AC5544" t="s">
        <v>1227</v>
      </c>
      <c r="AD5544" t="s">
        <v>11671</v>
      </c>
      <c r="AE5544" t="s">
        <v>11672</v>
      </c>
      <c r="AF5544">
        <v>32509</v>
      </c>
    </row>
    <row r="5545" spans="1:32" x14ac:dyDescent="0.35">
      <c r="A5545">
        <v>2014</v>
      </c>
      <c r="B5545" t="s">
        <v>257</v>
      </c>
      <c r="C5545" t="s">
        <v>2959</v>
      </c>
      <c r="D5545" t="s">
        <v>34</v>
      </c>
      <c r="E5545" t="s">
        <v>21358</v>
      </c>
      <c r="F5545">
        <v>4.7</v>
      </c>
      <c r="G5545">
        <v>69</v>
      </c>
      <c r="H5545" t="s">
        <v>36</v>
      </c>
      <c r="I5545" t="s">
        <v>8332</v>
      </c>
      <c r="J5545">
        <v>4.5999999999999996</v>
      </c>
      <c r="K5545">
        <v>2395</v>
      </c>
      <c r="L5545" t="s">
        <v>8333</v>
      </c>
      <c r="M5545" t="s">
        <v>121</v>
      </c>
      <c r="N5545">
        <v>85284</v>
      </c>
      <c r="O5545" t="s">
        <v>53</v>
      </c>
      <c r="P5545">
        <v>4.7</v>
      </c>
      <c r="Q5545">
        <v>4.5999999999999996</v>
      </c>
      <c r="R5545">
        <v>4.8</v>
      </c>
      <c r="S5545">
        <v>4.4000000000000004</v>
      </c>
      <c r="T5545">
        <v>4.7</v>
      </c>
      <c r="U5545">
        <v>4.7</v>
      </c>
      <c r="V5545" t="s">
        <v>980</v>
      </c>
      <c r="W5545" t="s">
        <v>77</v>
      </c>
      <c r="X5545" t="s">
        <v>124</v>
      </c>
      <c r="Y5545">
        <v>21</v>
      </c>
      <c r="Z5545">
        <v>28</v>
      </c>
      <c r="AA5545" t="s">
        <v>44</v>
      </c>
      <c r="AB5545" t="s">
        <v>45</v>
      </c>
      <c r="AC5545" t="s">
        <v>219</v>
      </c>
      <c r="AD5545" t="s">
        <v>21359</v>
      </c>
      <c r="AE5545" t="s">
        <v>21360</v>
      </c>
      <c r="AF5545">
        <v>106502</v>
      </c>
    </row>
    <row r="5546" spans="1:32" x14ac:dyDescent="0.35">
      <c r="A5546">
        <v>2022</v>
      </c>
      <c r="B5546" t="s">
        <v>32</v>
      </c>
      <c r="C5546" t="s">
        <v>2802</v>
      </c>
      <c r="D5546" t="s">
        <v>34</v>
      </c>
      <c r="E5546" t="s">
        <v>21361</v>
      </c>
      <c r="F5546">
        <v>4.5</v>
      </c>
      <c r="G5546">
        <v>4</v>
      </c>
      <c r="H5546" t="s">
        <v>36</v>
      </c>
      <c r="I5546" t="s">
        <v>9134</v>
      </c>
      <c r="J5546">
        <v>4.3</v>
      </c>
      <c r="K5546">
        <v>6</v>
      </c>
      <c r="L5546" t="s">
        <v>9135</v>
      </c>
      <c r="M5546" t="s">
        <v>39</v>
      </c>
      <c r="N5546">
        <v>95453</v>
      </c>
      <c r="O5546" t="s">
        <v>53</v>
      </c>
      <c r="P5546">
        <v>4.2</v>
      </c>
      <c r="Q5546">
        <v>4.8</v>
      </c>
      <c r="R5546">
        <v>4.5</v>
      </c>
      <c r="S5546">
        <v>4.2</v>
      </c>
      <c r="T5546">
        <v>4.8</v>
      </c>
      <c r="U5546">
        <v>4.8</v>
      </c>
      <c r="V5546" t="s">
        <v>42</v>
      </c>
      <c r="W5546" t="s">
        <v>42</v>
      </c>
      <c r="X5546" t="s">
        <v>95</v>
      </c>
      <c r="Y5546">
        <v>19</v>
      </c>
      <c r="Z5546">
        <v>24</v>
      </c>
      <c r="AA5546" t="s">
        <v>44</v>
      </c>
      <c r="AB5546" t="s">
        <v>151</v>
      </c>
      <c r="AC5546" t="s">
        <v>46</v>
      </c>
      <c r="AD5546" t="s">
        <v>21362</v>
      </c>
      <c r="AE5546" t="s">
        <v>21363</v>
      </c>
      <c r="AF5546">
        <v>15818</v>
      </c>
    </row>
    <row r="5547" spans="1:32" x14ac:dyDescent="0.35">
      <c r="A5547">
        <v>2019</v>
      </c>
      <c r="B5547" t="s">
        <v>48</v>
      </c>
      <c r="C5547" t="s">
        <v>179</v>
      </c>
      <c r="D5547" t="s">
        <v>34</v>
      </c>
      <c r="E5547" t="s">
        <v>9526</v>
      </c>
      <c r="F5547">
        <v>4.8</v>
      </c>
      <c r="G5547">
        <v>110</v>
      </c>
      <c r="H5547" t="s">
        <v>36</v>
      </c>
      <c r="I5547" t="s">
        <v>203</v>
      </c>
      <c r="J5547">
        <v>3</v>
      </c>
      <c r="K5547">
        <v>2</v>
      </c>
      <c r="L5547" t="s">
        <v>204</v>
      </c>
      <c r="M5547" t="s">
        <v>183</v>
      </c>
      <c r="N5547">
        <v>84115</v>
      </c>
      <c r="O5547" t="s">
        <v>53</v>
      </c>
      <c r="P5547">
        <v>4.8</v>
      </c>
      <c r="Q5547">
        <v>4.8</v>
      </c>
      <c r="R5547">
        <v>4.8</v>
      </c>
      <c r="S5547">
        <v>4.7</v>
      </c>
      <c r="T5547">
        <v>4.9000000000000004</v>
      </c>
      <c r="U5547">
        <v>4.8</v>
      </c>
      <c r="V5547" t="s">
        <v>2043</v>
      </c>
      <c r="W5547" t="s">
        <v>206</v>
      </c>
      <c r="X5547" t="s">
        <v>55</v>
      </c>
      <c r="Y5547">
        <v>16</v>
      </c>
      <c r="Z5547">
        <v>22</v>
      </c>
      <c r="AA5547" t="s">
        <v>44</v>
      </c>
      <c r="AB5547" t="s">
        <v>151</v>
      </c>
      <c r="AC5547" t="s">
        <v>184</v>
      </c>
      <c r="AD5547" t="s">
        <v>21364</v>
      </c>
      <c r="AE5547" t="s">
        <v>21365</v>
      </c>
      <c r="AF5547">
        <v>39671</v>
      </c>
    </row>
    <row r="5548" spans="1:32" x14ac:dyDescent="0.35">
      <c r="A5548">
        <v>2019</v>
      </c>
      <c r="B5548" t="s">
        <v>409</v>
      </c>
      <c r="C5548" t="s">
        <v>1691</v>
      </c>
      <c r="D5548" t="s">
        <v>34</v>
      </c>
      <c r="E5548" t="s">
        <v>9439</v>
      </c>
      <c r="F5548">
        <v>4.8</v>
      </c>
      <c r="G5548">
        <v>224</v>
      </c>
      <c r="H5548" t="s">
        <v>36</v>
      </c>
      <c r="I5548" t="s">
        <v>3453</v>
      </c>
      <c r="J5548">
        <v>4.4000000000000004</v>
      </c>
      <c r="K5548">
        <v>999</v>
      </c>
      <c r="L5548" t="s">
        <v>3454</v>
      </c>
      <c r="M5548" t="s">
        <v>797</v>
      </c>
      <c r="N5548">
        <v>80121</v>
      </c>
      <c r="O5548" t="s">
        <v>40</v>
      </c>
      <c r="P5548">
        <v>4.9000000000000004</v>
      </c>
      <c r="Q5548">
        <v>4.9000000000000004</v>
      </c>
      <c r="R5548">
        <v>4.8</v>
      </c>
      <c r="S5548">
        <v>4.5999999999999996</v>
      </c>
      <c r="T5548">
        <v>4.9000000000000004</v>
      </c>
      <c r="U5548">
        <v>4.8</v>
      </c>
      <c r="V5548" t="s">
        <v>566</v>
      </c>
      <c r="W5548" t="s">
        <v>77</v>
      </c>
      <c r="X5548" t="s">
        <v>55</v>
      </c>
      <c r="Y5548">
        <v>18</v>
      </c>
      <c r="Z5548">
        <v>25</v>
      </c>
      <c r="AA5548" t="s">
        <v>44</v>
      </c>
      <c r="AB5548" t="s">
        <v>45</v>
      </c>
      <c r="AC5548" t="s">
        <v>66</v>
      </c>
      <c r="AD5548" t="s">
        <v>21366</v>
      </c>
      <c r="AE5548" t="s">
        <v>21367</v>
      </c>
      <c r="AF5548">
        <v>19724</v>
      </c>
    </row>
    <row r="5549" spans="1:32" x14ac:dyDescent="0.35">
      <c r="A5549">
        <v>2019</v>
      </c>
      <c r="B5549" t="s">
        <v>187</v>
      </c>
      <c r="C5549" t="s">
        <v>1413</v>
      </c>
      <c r="D5549" t="s">
        <v>1836</v>
      </c>
      <c r="E5549" t="s">
        <v>21368</v>
      </c>
      <c r="F5549">
        <v>4.7</v>
      </c>
      <c r="G5549">
        <v>279</v>
      </c>
      <c r="H5549" t="s">
        <v>36</v>
      </c>
      <c r="I5549" t="s">
        <v>9541</v>
      </c>
      <c r="J5549">
        <v>4.8</v>
      </c>
      <c r="K5549">
        <v>1478</v>
      </c>
      <c r="L5549" t="s">
        <v>9542</v>
      </c>
      <c r="M5549" t="s">
        <v>797</v>
      </c>
      <c r="N5549">
        <v>80234</v>
      </c>
      <c r="O5549" t="s">
        <v>53</v>
      </c>
      <c r="P5549">
        <v>4.8</v>
      </c>
      <c r="Q5549">
        <v>4.7</v>
      </c>
      <c r="R5549">
        <v>4.5999999999999996</v>
      </c>
      <c r="S5549">
        <v>4.7</v>
      </c>
      <c r="T5549">
        <v>4.7</v>
      </c>
      <c r="U5549">
        <v>4.8</v>
      </c>
      <c r="V5549" t="s">
        <v>254</v>
      </c>
      <c r="W5549" t="s">
        <v>76</v>
      </c>
      <c r="X5549" t="s">
        <v>124</v>
      </c>
      <c r="Y5549">
        <v>26</v>
      </c>
      <c r="Z5549">
        <v>33</v>
      </c>
      <c r="AA5549" t="s">
        <v>44</v>
      </c>
      <c r="AB5549" t="s">
        <v>78</v>
      </c>
      <c r="AC5549" t="s">
        <v>237</v>
      </c>
      <c r="AD5549" t="s">
        <v>21369</v>
      </c>
      <c r="AE5549" t="s">
        <v>21370</v>
      </c>
      <c r="AF5549">
        <v>39346</v>
      </c>
    </row>
    <row r="5550" spans="1:32" x14ac:dyDescent="0.35">
      <c r="A5550">
        <v>2019</v>
      </c>
      <c r="B5550" t="s">
        <v>339</v>
      </c>
      <c r="C5550" t="s">
        <v>16886</v>
      </c>
      <c r="D5550" t="s">
        <v>34</v>
      </c>
      <c r="E5550" t="s">
        <v>21371</v>
      </c>
      <c r="F5550">
        <v>4.5</v>
      </c>
      <c r="G5550">
        <v>16</v>
      </c>
      <c r="H5550" t="s">
        <v>36</v>
      </c>
      <c r="I5550" t="s">
        <v>21372</v>
      </c>
      <c r="J5550">
        <v>4.5</v>
      </c>
      <c r="K5550">
        <v>2162</v>
      </c>
      <c r="L5550" t="s">
        <v>21373</v>
      </c>
      <c r="M5550" t="s">
        <v>243</v>
      </c>
      <c r="N5550">
        <v>98005</v>
      </c>
      <c r="O5550" t="s">
        <v>75</v>
      </c>
      <c r="P5550">
        <v>4.7</v>
      </c>
      <c r="Q5550">
        <v>4.5999999999999996</v>
      </c>
      <c r="R5550">
        <v>4.5</v>
      </c>
      <c r="S5550">
        <v>3.9</v>
      </c>
      <c r="T5550">
        <v>4.5</v>
      </c>
      <c r="U5550">
        <v>4.4000000000000004</v>
      </c>
      <c r="V5550" t="s">
        <v>4040</v>
      </c>
      <c r="W5550" t="s">
        <v>6870</v>
      </c>
      <c r="X5550" t="s">
        <v>55</v>
      </c>
      <c r="Y5550">
        <v>16</v>
      </c>
      <c r="Z5550">
        <v>21</v>
      </c>
      <c r="AA5550" t="s">
        <v>44</v>
      </c>
      <c r="AB5550" t="s">
        <v>198</v>
      </c>
      <c r="AC5550" t="s">
        <v>21374</v>
      </c>
      <c r="AD5550" t="s">
        <v>21375</v>
      </c>
      <c r="AE5550">
        <v>10075</v>
      </c>
      <c r="AF5550">
        <v>39004</v>
      </c>
    </row>
    <row r="5551" spans="1:32" x14ac:dyDescent="0.35">
      <c r="A5551">
        <v>2015</v>
      </c>
      <c r="B5551" t="s">
        <v>108</v>
      </c>
      <c r="C5551" t="s">
        <v>7980</v>
      </c>
      <c r="D5551" t="s">
        <v>34</v>
      </c>
      <c r="E5551" t="s">
        <v>15897</v>
      </c>
      <c r="F5551">
        <v>4.9000000000000004</v>
      </c>
      <c r="G5551">
        <v>68</v>
      </c>
      <c r="H5551" t="s">
        <v>36</v>
      </c>
      <c r="I5551" t="s">
        <v>15898</v>
      </c>
      <c r="J5551">
        <v>4.5</v>
      </c>
      <c r="K5551">
        <v>46</v>
      </c>
      <c r="L5551" t="s">
        <v>15899</v>
      </c>
      <c r="M5551" t="s">
        <v>243</v>
      </c>
      <c r="N5551">
        <v>98037</v>
      </c>
      <c r="O5551" t="s">
        <v>94</v>
      </c>
      <c r="P5551">
        <v>4.9000000000000004</v>
      </c>
      <c r="Q5551">
        <v>4.9000000000000004</v>
      </c>
      <c r="R5551">
        <v>4.9000000000000004</v>
      </c>
      <c r="S5551">
        <v>4.5999999999999996</v>
      </c>
      <c r="T5551">
        <v>4.9000000000000004</v>
      </c>
      <c r="U5551">
        <v>4.8</v>
      </c>
      <c r="V5551" t="s">
        <v>2036</v>
      </c>
      <c r="W5551" t="s">
        <v>42</v>
      </c>
      <c r="X5551" t="s">
        <v>95</v>
      </c>
      <c r="Y5551">
        <v>17</v>
      </c>
      <c r="Z5551">
        <v>26</v>
      </c>
      <c r="AA5551" t="s">
        <v>44</v>
      </c>
      <c r="AB5551" t="s">
        <v>113</v>
      </c>
      <c r="AC5551" t="s">
        <v>1678</v>
      </c>
      <c r="AD5551" t="s">
        <v>15900</v>
      </c>
      <c r="AE5551" t="s">
        <v>15901</v>
      </c>
      <c r="AF5551">
        <v>32708</v>
      </c>
    </row>
    <row r="5552" spans="1:32" x14ac:dyDescent="0.35">
      <c r="A5552">
        <v>2018</v>
      </c>
      <c r="B5552" t="s">
        <v>108</v>
      </c>
      <c r="C5552" t="s">
        <v>1881</v>
      </c>
      <c r="D5552" t="s">
        <v>34</v>
      </c>
      <c r="E5552" t="s">
        <v>21376</v>
      </c>
      <c r="F5552">
        <v>4.8</v>
      </c>
      <c r="G5552">
        <v>66</v>
      </c>
      <c r="H5552" t="s">
        <v>36</v>
      </c>
      <c r="I5552" t="s">
        <v>8370</v>
      </c>
      <c r="J5552">
        <v>4.8</v>
      </c>
      <c r="K5552">
        <v>415</v>
      </c>
      <c r="L5552" t="s">
        <v>8371</v>
      </c>
      <c r="M5552" t="s">
        <v>271</v>
      </c>
      <c r="N5552">
        <v>78006</v>
      </c>
      <c r="O5552" t="s">
        <v>53</v>
      </c>
      <c r="P5552">
        <v>4.8</v>
      </c>
      <c r="Q5552">
        <v>4.9000000000000004</v>
      </c>
      <c r="R5552">
        <v>4.9000000000000004</v>
      </c>
      <c r="S5552">
        <v>4.7</v>
      </c>
      <c r="T5552">
        <v>4.9000000000000004</v>
      </c>
      <c r="U5552">
        <v>4.8</v>
      </c>
      <c r="V5552" t="s">
        <v>3605</v>
      </c>
      <c r="W5552" t="s">
        <v>77</v>
      </c>
      <c r="X5552" t="s">
        <v>95</v>
      </c>
      <c r="Y5552">
        <v>24</v>
      </c>
      <c r="Z5552">
        <v>33</v>
      </c>
      <c r="AA5552" t="s">
        <v>44</v>
      </c>
      <c r="AB5552" t="s">
        <v>125</v>
      </c>
      <c r="AC5552" t="s">
        <v>219</v>
      </c>
      <c r="AD5552" t="s">
        <v>21377</v>
      </c>
      <c r="AE5552" t="s">
        <v>21378</v>
      </c>
      <c r="AF5552">
        <v>55853</v>
      </c>
    </row>
    <row r="5553" spans="1:32" x14ac:dyDescent="0.35">
      <c r="A5553">
        <v>2018</v>
      </c>
      <c r="B5553" t="s">
        <v>365</v>
      </c>
      <c r="C5553" t="s">
        <v>21379</v>
      </c>
      <c r="D5553" t="s">
        <v>34</v>
      </c>
      <c r="E5553" t="s">
        <v>21380</v>
      </c>
      <c r="F5553">
        <v>4.5999999999999996</v>
      </c>
      <c r="G5553">
        <v>349</v>
      </c>
      <c r="H5553" t="s">
        <v>36</v>
      </c>
      <c r="I5553" t="s">
        <v>3973</v>
      </c>
      <c r="J5553">
        <v>3.7</v>
      </c>
      <c r="K5553">
        <v>13</v>
      </c>
      <c r="L5553" t="s">
        <v>3974</v>
      </c>
      <c r="M5553" t="s">
        <v>271</v>
      </c>
      <c r="N5553">
        <v>76087</v>
      </c>
      <c r="O5553" t="s">
        <v>94</v>
      </c>
      <c r="P5553">
        <v>4.7</v>
      </c>
      <c r="Q5553">
        <v>4.5999999999999996</v>
      </c>
      <c r="R5553">
        <v>4.5999999999999996</v>
      </c>
      <c r="S5553">
        <v>4.5</v>
      </c>
      <c r="T5553">
        <v>4.7</v>
      </c>
      <c r="U5553">
        <v>4.5999999999999996</v>
      </c>
      <c r="V5553" t="s">
        <v>42</v>
      </c>
      <c r="W5553" t="s">
        <v>42</v>
      </c>
      <c r="X5553" t="s">
        <v>95</v>
      </c>
      <c r="Y5553">
        <v>18</v>
      </c>
      <c r="Z5553">
        <v>24</v>
      </c>
      <c r="AA5553" t="s">
        <v>44</v>
      </c>
      <c r="AB5553" t="s">
        <v>151</v>
      </c>
      <c r="AC5553" t="s">
        <v>913</v>
      </c>
      <c r="AD5553" t="s">
        <v>21381</v>
      </c>
      <c r="AE5553" t="s">
        <v>21382</v>
      </c>
      <c r="AF5553">
        <v>21641</v>
      </c>
    </row>
    <row r="5554" spans="1:32" x14ac:dyDescent="0.35">
      <c r="A5554">
        <v>2020</v>
      </c>
      <c r="B5554" t="s">
        <v>48</v>
      </c>
      <c r="C5554" t="s">
        <v>12391</v>
      </c>
      <c r="D5554" t="s">
        <v>34</v>
      </c>
      <c r="E5554" t="s">
        <v>4816</v>
      </c>
      <c r="F5554">
        <v>4.8</v>
      </c>
      <c r="G5554">
        <v>219</v>
      </c>
      <c r="H5554" t="s">
        <v>36</v>
      </c>
      <c r="I5554" t="s">
        <v>7062</v>
      </c>
      <c r="J5554">
        <v>4.5999999999999996</v>
      </c>
      <c r="K5554">
        <v>780</v>
      </c>
      <c r="L5554" t="s">
        <v>7063</v>
      </c>
      <c r="M5554" t="s">
        <v>316</v>
      </c>
      <c r="N5554">
        <v>67207</v>
      </c>
      <c r="O5554" t="s">
        <v>53</v>
      </c>
      <c r="P5554">
        <v>4.9000000000000004</v>
      </c>
      <c r="Q5554">
        <v>4.8</v>
      </c>
      <c r="R5554">
        <v>4.8</v>
      </c>
      <c r="S5554">
        <v>4.7</v>
      </c>
      <c r="T5554">
        <v>4.8</v>
      </c>
      <c r="U5554">
        <v>4.8</v>
      </c>
      <c r="V5554" t="s">
        <v>229</v>
      </c>
      <c r="W5554" t="s">
        <v>42</v>
      </c>
      <c r="X5554" t="s">
        <v>55</v>
      </c>
      <c r="Y5554">
        <v>15</v>
      </c>
      <c r="Z5554">
        <v>21</v>
      </c>
      <c r="AA5554" t="s">
        <v>44</v>
      </c>
      <c r="AB5554" t="s">
        <v>56</v>
      </c>
      <c r="AC5554" t="s">
        <v>57</v>
      </c>
      <c r="AD5554" t="s">
        <v>21383</v>
      </c>
      <c r="AE5554" t="s">
        <v>21384</v>
      </c>
      <c r="AF5554">
        <v>52878</v>
      </c>
    </row>
    <row r="5555" spans="1:32" x14ac:dyDescent="0.35">
      <c r="A5555">
        <v>2018</v>
      </c>
      <c r="B5555" t="s">
        <v>48</v>
      </c>
      <c r="C5555" t="s">
        <v>179</v>
      </c>
      <c r="D5555" t="s">
        <v>34</v>
      </c>
      <c r="E5555" t="s">
        <v>21385</v>
      </c>
      <c r="F5555">
        <v>4.8</v>
      </c>
      <c r="G5555">
        <v>265</v>
      </c>
      <c r="H5555" t="s">
        <v>36</v>
      </c>
      <c r="I5555" t="s">
        <v>21386</v>
      </c>
      <c r="J5555">
        <v>4.2</v>
      </c>
      <c r="K5555">
        <v>93</v>
      </c>
      <c r="L5555" t="s">
        <v>21387</v>
      </c>
      <c r="M5555" t="s">
        <v>316</v>
      </c>
      <c r="N5555">
        <v>67010</v>
      </c>
      <c r="O5555" t="s">
        <v>53</v>
      </c>
      <c r="P5555">
        <v>4.9000000000000004</v>
      </c>
      <c r="Q5555">
        <v>4.8</v>
      </c>
      <c r="R5555">
        <v>4.8</v>
      </c>
      <c r="S5555">
        <v>4.7</v>
      </c>
      <c r="T5555">
        <v>4.9000000000000004</v>
      </c>
      <c r="U5555">
        <v>4.8</v>
      </c>
      <c r="V5555" t="s">
        <v>54</v>
      </c>
      <c r="W5555" t="s">
        <v>206</v>
      </c>
      <c r="X5555" t="s">
        <v>43</v>
      </c>
      <c r="Y5555">
        <v>17</v>
      </c>
      <c r="Z5555">
        <v>24</v>
      </c>
      <c r="AA5555" t="s">
        <v>44</v>
      </c>
      <c r="AB5555" t="s">
        <v>758</v>
      </c>
      <c r="AC5555" t="s">
        <v>607</v>
      </c>
      <c r="AD5555" t="s">
        <v>21388</v>
      </c>
      <c r="AE5555" t="s">
        <v>21389</v>
      </c>
      <c r="AF5555">
        <v>48033</v>
      </c>
    </row>
    <row r="5556" spans="1:32" x14ac:dyDescent="0.35">
      <c r="A5556">
        <v>2020</v>
      </c>
      <c r="B5556" t="s">
        <v>1046</v>
      </c>
      <c r="C5556" t="s">
        <v>13266</v>
      </c>
      <c r="D5556" t="s">
        <v>34</v>
      </c>
      <c r="E5556" t="s">
        <v>4649</v>
      </c>
      <c r="F5556">
        <v>5</v>
      </c>
      <c r="G5556">
        <v>9</v>
      </c>
      <c r="H5556" t="s">
        <v>36</v>
      </c>
      <c r="I5556" t="s">
        <v>13268</v>
      </c>
      <c r="J5556">
        <v>4.5</v>
      </c>
      <c r="K5556">
        <v>138</v>
      </c>
      <c r="L5556" t="s">
        <v>13269</v>
      </c>
      <c r="M5556" t="s">
        <v>271</v>
      </c>
      <c r="N5556">
        <v>78233</v>
      </c>
      <c r="O5556" t="s">
        <v>53</v>
      </c>
      <c r="P5556">
        <v>5</v>
      </c>
      <c r="Q5556">
        <v>5</v>
      </c>
      <c r="R5556">
        <v>5</v>
      </c>
      <c r="S5556">
        <v>5</v>
      </c>
      <c r="T5556">
        <v>5</v>
      </c>
      <c r="U5556">
        <v>5</v>
      </c>
      <c r="V5556" t="s">
        <v>3829</v>
      </c>
      <c r="W5556" t="s">
        <v>455</v>
      </c>
      <c r="X5556" t="s">
        <v>55</v>
      </c>
      <c r="Y5556">
        <v>14</v>
      </c>
      <c r="Z5556">
        <v>21</v>
      </c>
      <c r="AA5556" t="s">
        <v>44</v>
      </c>
      <c r="AB5556" t="s">
        <v>56</v>
      </c>
      <c r="AC5556" t="s">
        <v>737</v>
      </c>
      <c r="AD5556" t="s">
        <v>21390</v>
      </c>
      <c r="AE5556" t="s">
        <v>21391</v>
      </c>
      <c r="AF5556">
        <v>31241</v>
      </c>
    </row>
    <row r="5557" spans="1:32" x14ac:dyDescent="0.35">
      <c r="A5557">
        <v>2019</v>
      </c>
      <c r="B5557" t="s">
        <v>339</v>
      </c>
      <c r="C5557" t="s">
        <v>21392</v>
      </c>
      <c r="D5557" t="s">
        <v>34</v>
      </c>
      <c r="E5557" t="s">
        <v>21393</v>
      </c>
      <c r="F5557">
        <v>3.4</v>
      </c>
      <c r="G5557">
        <v>4</v>
      </c>
      <c r="H5557" t="s">
        <v>36</v>
      </c>
      <c r="I5557" t="s">
        <v>8378</v>
      </c>
      <c r="J5557">
        <v>4.9000000000000004</v>
      </c>
      <c r="K5557">
        <v>1826</v>
      </c>
      <c r="L5557" t="s">
        <v>8379</v>
      </c>
      <c r="M5557" t="s">
        <v>271</v>
      </c>
      <c r="N5557">
        <v>76053</v>
      </c>
      <c r="O5557" t="s">
        <v>53</v>
      </c>
      <c r="P5557">
        <v>4.2</v>
      </c>
      <c r="Q5557">
        <v>3.5</v>
      </c>
      <c r="R5557">
        <v>3.5</v>
      </c>
      <c r="S5557">
        <v>2.7</v>
      </c>
      <c r="T5557">
        <v>3.7</v>
      </c>
      <c r="U5557">
        <v>2.8</v>
      </c>
      <c r="V5557" t="s">
        <v>4476</v>
      </c>
      <c r="W5557" t="s">
        <v>7780</v>
      </c>
      <c r="X5557" t="s">
        <v>55</v>
      </c>
      <c r="Y5557">
        <v>16</v>
      </c>
      <c r="Z5557">
        <v>21</v>
      </c>
      <c r="AA5557" t="s">
        <v>44</v>
      </c>
      <c r="AB5557" t="s">
        <v>198</v>
      </c>
      <c r="AC5557" t="s">
        <v>688</v>
      </c>
      <c r="AD5557" t="s">
        <v>21394</v>
      </c>
      <c r="AE5557" t="s">
        <v>21395</v>
      </c>
      <c r="AF5557">
        <v>45089</v>
      </c>
    </row>
    <row r="5558" spans="1:32" x14ac:dyDescent="0.35">
      <c r="A5558">
        <v>2017</v>
      </c>
      <c r="B5558" t="s">
        <v>32</v>
      </c>
      <c r="C5558" t="s">
        <v>3016</v>
      </c>
      <c r="D5558" t="s">
        <v>34</v>
      </c>
      <c r="E5558" t="s">
        <v>21396</v>
      </c>
      <c r="F5558">
        <v>4.8</v>
      </c>
      <c r="G5558">
        <v>348</v>
      </c>
      <c r="H5558" t="s">
        <v>36</v>
      </c>
      <c r="I5558" t="s">
        <v>12024</v>
      </c>
      <c r="J5558">
        <v>4</v>
      </c>
      <c r="K5558">
        <v>1026</v>
      </c>
      <c r="L5558" t="s">
        <v>12025</v>
      </c>
      <c r="M5558" t="s">
        <v>271</v>
      </c>
      <c r="N5558">
        <v>76051</v>
      </c>
      <c r="O5558" t="s">
        <v>53</v>
      </c>
      <c r="P5558">
        <v>4.9000000000000004</v>
      </c>
      <c r="Q5558">
        <v>4.8</v>
      </c>
      <c r="R5558">
        <v>4.7</v>
      </c>
      <c r="S5558">
        <v>4.7</v>
      </c>
      <c r="T5558">
        <v>4.8</v>
      </c>
      <c r="U5558">
        <v>4.8</v>
      </c>
      <c r="V5558" t="s">
        <v>2480</v>
      </c>
      <c r="W5558" t="s">
        <v>867</v>
      </c>
      <c r="X5558" t="s">
        <v>124</v>
      </c>
      <c r="Y5558">
        <v>20</v>
      </c>
      <c r="Z5558">
        <v>26</v>
      </c>
      <c r="AA5558" t="s">
        <v>44</v>
      </c>
      <c r="AB5558" t="s">
        <v>45</v>
      </c>
      <c r="AC5558" t="s">
        <v>114</v>
      </c>
      <c r="AD5558" t="s">
        <v>21397</v>
      </c>
      <c r="AE5558" t="s">
        <v>21398</v>
      </c>
      <c r="AF5558">
        <v>88774</v>
      </c>
    </row>
    <row r="5559" spans="1:32" x14ac:dyDescent="0.35">
      <c r="A5559">
        <v>2019</v>
      </c>
      <c r="B5559" t="s">
        <v>585</v>
      </c>
      <c r="C5559" t="s">
        <v>586</v>
      </c>
      <c r="D5559" t="s">
        <v>34</v>
      </c>
      <c r="E5559" t="s">
        <v>9855</v>
      </c>
      <c r="F5559">
        <v>4.7</v>
      </c>
      <c r="G5559">
        <v>24</v>
      </c>
      <c r="H5559" t="s">
        <v>36</v>
      </c>
      <c r="I5559" t="s">
        <v>8396</v>
      </c>
      <c r="J5559">
        <v>4.7</v>
      </c>
      <c r="K5559">
        <v>1652</v>
      </c>
      <c r="L5559" t="s">
        <v>5372</v>
      </c>
      <c r="M5559" t="s">
        <v>271</v>
      </c>
      <c r="N5559">
        <v>76051</v>
      </c>
      <c r="O5559" t="s">
        <v>53</v>
      </c>
      <c r="P5559">
        <v>4.9000000000000004</v>
      </c>
      <c r="Q5559">
        <v>4.8</v>
      </c>
      <c r="R5559">
        <v>4.8</v>
      </c>
      <c r="S5559">
        <v>4.4000000000000004</v>
      </c>
      <c r="T5559">
        <v>4.8</v>
      </c>
      <c r="U5559">
        <v>4.7</v>
      </c>
      <c r="V5559" t="s">
        <v>12690</v>
      </c>
      <c r="W5559" t="s">
        <v>42</v>
      </c>
      <c r="X5559" t="s">
        <v>124</v>
      </c>
      <c r="Y5559">
        <v>19</v>
      </c>
      <c r="Z5559">
        <v>23</v>
      </c>
      <c r="AA5559" t="s">
        <v>44</v>
      </c>
      <c r="AB5559" t="s">
        <v>45</v>
      </c>
      <c r="AC5559" t="s">
        <v>1645</v>
      </c>
      <c r="AD5559" t="s">
        <v>12691</v>
      </c>
      <c r="AE5559" t="s">
        <v>12692</v>
      </c>
      <c r="AF5559">
        <v>52263</v>
      </c>
    </row>
    <row r="5560" spans="1:32" x14ac:dyDescent="0.35">
      <c r="A5560">
        <v>2013</v>
      </c>
      <c r="B5560" t="s">
        <v>365</v>
      </c>
      <c r="C5560" t="s">
        <v>21399</v>
      </c>
      <c r="D5560" t="s">
        <v>34</v>
      </c>
      <c r="E5560" t="s">
        <v>391</v>
      </c>
      <c r="F5560">
        <v>4.8</v>
      </c>
      <c r="G5560">
        <v>42</v>
      </c>
      <c r="H5560" t="s">
        <v>36</v>
      </c>
      <c r="I5560" t="s">
        <v>11719</v>
      </c>
      <c r="J5560">
        <v>4.2</v>
      </c>
      <c r="K5560">
        <v>256</v>
      </c>
      <c r="L5560" t="s">
        <v>11720</v>
      </c>
      <c r="M5560" t="s">
        <v>271</v>
      </c>
      <c r="N5560">
        <v>75062</v>
      </c>
      <c r="O5560" t="s">
        <v>53</v>
      </c>
      <c r="P5560">
        <v>4.5</v>
      </c>
      <c r="Q5560">
        <v>4.5999999999999996</v>
      </c>
      <c r="R5560">
        <v>5</v>
      </c>
      <c r="S5560">
        <v>4.8</v>
      </c>
      <c r="T5560">
        <v>4.9000000000000004</v>
      </c>
      <c r="U5560">
        <v>4.8</v>
      </c>
      <c r="V5560" t="s">
        <v>11889</v>
      </c>
      <c r="W5560" t="s">
        <v>41</v>
      </c>
      <c r="X5560" t="s">
        <v>95</v>
      </c>
      <c r="Y5560">
        <v>16</v>
      </c>
      <c r="Z5560">
        <v>26</v>
      </c>
      <c r="AA5560" t="s">
        <v>44</v>
      </c>
      <c r="AB5560" t="s">
        <v>758</v>
      </c>
      <c r="AC5560" t="s">
        <v>1833</v>
      </c>
      <c r="AD5560" t="s">
        <v>21400</v>
      </c>
      <c r="AE5560" t="s">
        <v>21401</v>
      </c>
      <c r="AF5560">
        <v>18600</v>
      </c>
    </row>
    <row r="5561" spans="1:32" x14ac:dyDescent="0.35">
      <c r="A5561">
        <v>2014</v>
      </c>
      <c r="B5561" t="s">
        <v>946</v>
      </c>
      <c r="C5561" t="s">
        <v>14957</v>
      </c>
      <c r="D5561" t="s">
        <v>34</v>
      </c>
      <c r="E5561" t="s">
        <v>3967</v>
      </c>
      <c r="F5561">
        <v>4.5999999999999996</v>
      </c>
      <c r="G5561">
        <v>86</v>
      </c>
      <c r="H5561" t="s">
        <v>36</v>
      </c>
      <c r="I5561" t="s">
        <v>14958</v>
      </c>
      <c r="J5561">
        <v>4.5999999999999996</v>
      </c>
      <c r="K5561">
        <v>489</v>
      </c>
      <c r="L5561" t="s">
        <v>14959</v>
      </c>
      <c r="M5561" t="s">
        <v>271</v>
      </c>
      <c r="N5561">
        <v>78666</v>
      </c>
      <c r="O5561" t="s">
        <v>53</v>
      </c>
      <c r="P5561">
        <v>4.8</v>
      </c>
      <c r="Q5561">
        <v>4.7</v>
      </c>
      <c r="R5561">
        <v>4.5</v>
      </c>
      <c r="S5561">
        <v>4.5</v>
      </c>
      <c r="T5561">
        <v>4.8</v>
      </c>
      <c r="U5561">
        <v>4.5</v>
      </c>
      <c r="V5561" t="s">
        <v>4347</v>
      </c>
      <c r="W5561" t="s">
        <v>14960</v>
      </c>
      <c r="X5561" t="s">
        <v>43</v>
      </c>
      <c r="Y5561">
        <v>17</v>
      </c>
      <c r="Z5561">
        <v>24</v>
      </c>
      <c r="AA5561" t="s">
        <v>44</v>
      </c>
      <c r="AB5561" t="s">
        <v>151</v>
      </c>
      <c r="AC5561" t="s">
        <v>370</v>
      </c>
      <c r="AD5561" t="s">
        <v>14961</v>
      </c>
      <c r="AE5561" t="s">
        <v>14962</v>
      </c>
      <c r="AF5561">
        <v>87439</v>
      </c>
    </row>
    <row r="5562" spans="1:32" x14ac:dyDescent="0.35">
      <c r="A5562">
        <v>2020</v>
      </c>
      <c r="B5562" t="s">
        <v>81</v>
      </c>
      <c r="C5562" t="s">
        <v>17262</v>
      </c>
      <c r="D5562" t="s">
        <v>34</v>
      </c>
      <c r="E5562" t="s">
        <v>5388</v>
      </c>
      <c r="F5562">
        <v>5</v>
      </c>
      <c r="G5562">
        <v>1</v>
      </c>
      <c r="H5562" t="s">
        <v>36</v>
      </c>
      <c r="I5562" t="s">
        <v>21402</v>
      </c>
      <c r="J5562">
        <v>4.8</v>
      </c>
      <c r="K5562">
        <v>717</v>
      </c>
      <c r="L5562" t="s">
        <v>21403</v>
      </c>
      <c r="M5562" t="s">
        <v>271</v>
      </c>
      <c r="N5562">
        <v>75232</v>
      </c>
      <c r="O5562" t="s">
        <v>40</v>
      </c>
      <c r="P5562">
        <v>5</v>
      </c>
      <c r="Q5562">
        <v>5</v>
      </c>
      <c r="R5562">
        <v>5</v>
      </c>
      <c r="S5562">
        <v>5</v>
      </c>
      <c r="T5562">
        <v>5</v>
      </c>
      <c r="U5562">
        <v>5</v>
      </c>
      <c r="V5562" t="s">
        <v>42</v>
      </c>
      <c r="W5562" t="s">
        <v>42</v>
      </c>
      <c r="X5562" t="s">
        <v>95</v>
      </c>
      <c r="Y5562">
        <v>20</v>
      </c>
      <c r="Z5562">
        <v>28</v>
      </c>
      <c r="AA5562" t="s">
        <v>44</v>
      </c>
      <c r="AB5562" t="s">
        <v>45</v>
      </c>
      <c r="AC5562" t="s">
        <v>46</v>
      </c>
      <c r="AD5562" t="s">
        <v>21404</v>
      </c>
      <c r="AE5562" t="s">
        <v>21405</v>
      </c>
      <c r="AF5562">
        <v>19699</v>
      </c>
    </row>
    <row r="5563" spans="1:32" x14ac:dyDescent="0.35">
      <c r="A5563">
        <v>2020</v>
      </c>
      <c r="B5563" t="s">
        <v>48</v>
      </c>
      <c r="C5563" t="s">
        <v>17334</v>
      </c>
      <c r="D5563" t="s">
        <v>34</v>
      </c>
      <c r="E5563" t="s">
        <v>21406</v>
      </c>
      <c r="F5563">
        <v>4.5</v>
      </c>
      <c r="G5563">
        <v>248</v>
      </c>
      <c r="H5563" t="s">
        <v>36</v>
      </c>
      <c r="I5563" t="s">
        <v>14978</v>
      </c>
      <c r="J5563">
        <v>4.2</v>
      </c>
      <c r="K5563">
        <v>837</v>
      </c>
      <c r="L5563" t="s">
        <v>14979</v>
      </c>
      <c r="M5563" t="s">
        <v>271</v>
      </c>
      <c r="N5563">
        <v>75080</v>
      </c>
      <c r="O5563" t="s">
        <v>40</v>
      </c>
      <c r="P5563">
        <v>4.7</v>
      </c>
      <c r="Q5563">
        <v>4.5999999999999996</v>
      </c>
      <c r="R5563">
        <v>4.5</v>
      </c>
      <c r="S5563">
        <v>4.3</v>
      </c>
      <c r="T5563">
        <v>4.7</v>
      </c>
      <c r="U5563">
        <v>4.3</v>
      </c>
      <c r="V5563" t="s">
        <v>3119</v>
      </c>
      <c r="W5563" t="s">
        <v>327</v>
      </c>
      <c r="X5563" t="s">
        <v>55</v>
      </c>
      <c r="Y5563">
        <v>18</v>
      </c>
      <c r="Z5563">
        <v>24</v>
      </c>
      <c r="AA5563" t="s">
        <v>44</v>
      </c>
      <c r="AB5563" t="s">
        <v>56</v>
      </c>
      <c r="AC5563" t="s">
        <v>714</v>
      </c>
      <c r="AD5563" t="s">
        <v>21407</v>
      </c>
      <c r="AE5563" t="s">
        <v>21408</v>
      </c>
      <c r="AF5563">
        <v>14888</v>
      </c>
    </row>
    <row r="5564" spans="1:32" x14ac:dyDescent="0.35">
      <c r="A5564">
        <v>2021</v>
      </c>
      <c r="B5564" t="s">
        <v>48</v>
      </c>
      <c r="C5564" t="s">
        <v>6684</v>
      </c>
      <c r="D5564" t="s">
        <v>34</v>
      </c>
      <c r="E5564" t="s">
        <v>21409</v>
      </c>
      <c r="F5564">
        <v>4.8</v>
      </c>
      <c r="G5564">
        <v>61</v>
      </c>
      <c r="H5564" t="s">
        <v>36</v>
      </c>
      <c r="I5564" t="s">
        <v>10669</v>
      </c>
      <c r="J5564">
        <v>4.4000000000000004</v>
      </c>
      <c r="K5564">
        <v>81</v>
      </c>
      <c r="L5564" t="s">
        <v>10670</v>
      </c>
      <c r="M5564" t="s">
        <v>271</v>
      </c>
      <c r="N5564">
        <v>75087</v>
      </c>
      <c r="O5564" t="s">
        <v>53</v>
      </c>
      <c r="P5564">
        <v>4.9000000000000004</v>
      </c>
      <c r="Q5564">
        <v>4.8</v>
      </c>
      <c r="R5564">
        <v>4.9000000000000004</v>
      </c>
      <c r="S5564">
        <v>4.8</v>
      </c>
      <c r="T5564">
        <v>4.9000000000000004</v>
      </c>
      <c r="U5564">
        <v>4.8</v>
      </c>
      <c r="V5564" t="s">
        <v>21410</v>
      </c>
      <c r="W5564" t="s">
        <v>5899</v>
      </c>
      <c r="X5564" t="s">
        <v>95</v>
      </c>
      <c r="Y5564">
        <v>21</v>
      </c>
      <c r="Z5564">
        <v>28</v>
      </c>
      <c r="AA5564" t="s">
        <v>44</v>
      </c>
      <c r="AB5564" t="s">
        <v>56</v>
      </c>
      <c r="AC5564" t="s">
        <v>207</v>
      </c>
      <c r="AD5564" t="s">
        <v>21411</v>
      </c>
      <c r="AE5564" t="s">
        <v>21412</v>
      </c>
      <c r="AF5564">
        <v>15246</v>
      </c>
    </row>
    <row r="5565" spans="1:32" x14ac:dyDescent="0.35">
      <c r="A5565">
        <v>2019</v>
      </c>
      <c r="B5565" t="s">
        <v>187</v>
      </c>
      <c r="C5565" t="s">
        <v>330</v>
      </c>
      <c r="D5565" t="s">
        <v>1836</v>
      </c>
      <c r="E5565" t="s">
        <v>5388</v>
      </c>
      <c r="F5565">
        <v>4.5</v>
      </c>
      <c r="G5565">
        <v>178</v>
      </c>
      <c r="H5565" t="s">
        <v>36</v>
      </c>
      <c r="I5565" t="s">
        <v>21413</v>
      </c>
      <c r="J5565">
        <v>4.9000000000000004</v>
      </c>
      <c r="K5565">
        <v>5573</v>
      </c>
      <c r="L5565" t="s">
        <v>21414</v>
      </c>
      <c r="M5565" t="s">
        <v>806</v>
      </c>
      <c r="N5565">
        <v>74012</v>
      </c>
      <c r="O5565" t="s">
        <v>53</v>
      </c>
      <c r="P5565">
        <v>4.7</v>
      </c>
      <c r="Q5565">
        <v>4.5999999999999996</v>
      </c>
      <c r="R5565">
        <v>4.5999999999999996</v>
      </c>
      <c r="S5565">
        <v>4.4000000000000004</v>
      </c>
      <c r="T5565">
        <v>4.5999999999999996</v>
      </c>
      <c r="U5565">
        <v>4.5</v>
      </c>
      <c r="V5565" t="s">
        <v>262</v>
      </c>
      <c r="W5565" t="s">
        <v>335</v>
      </c>
      <c r="X5565" t="s">
        <v>124</v>
      </c>
      <c r="Y5565">
        <v>20</v>
      </c>
      <c r="Z5565">
        <v>26</v>
      </c>
      <c r="AA5565" t="s">
        <v>44</v>
      </c>
      <c r="AB5565" t="s">
        <v>78</v>
      </c>
      <c r="AC5565" t="s">
        <v>336</v>
      </c>
      <c r="AD5565" t="s">
        <v>21415</v>
      </c>
      <c r="AE5565" t="s">
        <v>21416</v>
      </c>
      <c r="AF5565">
        <v>17637</v>
      </c>
    </row>
    <row r="5566" spans="1:32" x14ac:dyDescent="0.35">
      <c r="A5566">
        <v>2011</v>
      </c>
      <c r="B5566" t="s">
        <v>365</v>
      </c>
      <c r="C5566" t="s">
        <v>21417</v>
      </c>
      <c r="D5566" t="s">
        <v>34</v>
      </c>
      <c r="E5566" t="s">
        <v>7628</v>
      </c>
      <c r="F5566">
        <v>4.2</v>
      </c>
      <c r="G5566">
        <v>84</v>
      </c>
      <c r="H5566" t="s">
        <v>36</v>
      </c>
      <c r="I5566" t="s">
        <v>9205</v>
      </c>
      <c r="J5566">
        <v>3.7</v>
      </c>
      <c r="K5566">
        <v>10</v>
      </c>
      <c r="L5566" t="s">
        <v>9206</v>
      </c>
      <c r="M5566" t="s">
        <v>316</v>
      </c>
      <c r="N5566">
        <v>66203</v>
      </c>
      <c r="O5566" t="s">
        <v>40</v>
      </c>
      <c r="P5566">
        <v>4.4000000000000004</v>
      </c>
      <c r="Q5566">
        <v>4</v>
      </c>
      <c r="R5566">
        <v>4.2</v>
      </c>
      <c r="S5566">
        <v>4.0999999999999996</v>
      </c>
      <c r="T5566">
        <v>4.2</v>
      </c>
      <c r="U5566">
        <v>4.2</v>
      </c>
      <c r="V5566" t="s">
        <v>262</v>
      </c>
      <c r="W5566" t="s">
        <v>123</v>
      </c>
      <c r="X5566" t="s">
        <v>43</v>
      </c>
      <c r="Y5566">
        <v>19</v>
      </c>
      <c r="Z5566">
        <v>29</v>
      </c>
      <c r="AA5566" t="s">
        <v>512</v>
      </c>
      <c r="AB5566" t="s">
        <v>1114</v>
      </c>
      <c r="AC5566" t="s">
        <v>21418</v>
      </c>
      <c r="AD5566" t="s">
        <v>21419</v>
      </c>
      <c r="AE5566">
        <v>3563</v>
      </c>
      <c r="AF5566">
        <v>99789</v>
      </c>
    </row>
    <row r="5567" spans="1:32" x14ac:dyDescent="0.35">
      <c r="A5567">
        <v>2019</v>
      </c>
      <c r="B5567" t="s">
        <v>288</v>
      </c>
      <c r="C5567" t="s">
        <v>9166</v>
      </c>
      <c r="D5567" t="s">
        <v>34</v>
      </c>
      <c r="E5567" t="s">
        <v>21420</v>
      </c>
      <c r="F5567">
        <v>4.7</v>
      </c>
      <c r="G5567">
        <v>44</v>
      </c>
      <c r="H5567" t="s">
        <v>36</v>
      </c>
      <c r="I5567" t="s">
        <v>5877</v>
      </c>
      <c r="J5567">
        <v>4.5999999999999996</v>
      </c>
      <c r="K5567">
        <v>1128</v>
      </c>
      <c r="L5567" t="s">
        <v>5878</v>
      </c>
      <c r="M5567" t="s">
        <v>271</v>
      </c>
      <c r="N5567">
        <v>77478</v>
      </c>
      <c r="O5567" t="s">
        <v>53</v>
      </c>
      <c r="P5567">
        <v>4.8</v>
      </c>
      <c r="Q5567">
        <v>4.5999999999999996</v>
      </c>
      <c r="R5567">
        <v>4.8</v>
      </c>
      <c r="S5567">
        <v>4.5</v>
      </c>
      <c r="T5567">
        <v>4.8</v>
      </c>
      <c r="U5567">
        <v>4.5999999999999996</v>
      </c>
      <c r="V5567" t="s">
        <v>1618</v>
      </c>
      <c r="W5567" t="s">
        <v>42</v>
      </c>
      <c r="X5567" t="s">
        <v>124</v>
      </c>
      <c r="Y5567">
        <v>19</v>
      </c>
      <c r="Z5567">
        <v>25</v>
      </c>
      <c r="AA5567" t="s">
        <v>44</v>
      </c>
      <c r="AB5567" t="s">
        <v>45</v>
      </c>
      <c r="AC5567" t="s">
        <v>1740</v>
      </c>
      <c r="AD5567" t="s">
        <v>21421</v>
      </c>
      <c r="AE5567" t="s">
        <v>21422</v>
      </c>
      <c r="AF5567">
        <v>21220</v>
      </c>
    </row>
    <row r="5568" spans="1:32" x14ac:dyDescent="0.35">
      <c r="A5568">
        <v>2022</v>
      </c>
      <c r="B5568" t="s">
        <v>525</v>
      </c>
      <c r="C5568" t="s">
        <v>2162</v>
      </c>
      <c r="D5568" t="s">
        <v>34</v>
      </c>
      <c r="E5568" t="s">
        <v>14325</v>
      </c>
      <c r="F5568">
        <v>4.8</v>
      </c>
      <c r="G5568">
        <v>8</v>
      </c>
      <c r="H5568" t="s">
        <v>36</v>
      </c>
      <c r="I5568" t="s">
        <v>14326</v>
      </c>
      <c r="J5568">
        <v>4.4000000000000004</v>
      </c>
      <c r="K5568">
        <v>655</v>
      </c>
      <c r="L5568" t="s">
        <v>14327</v>
      </c>
      <c r="M5568" t="s">
        <v>271</v>
      </c>
      <c r="N5568">
        <v>77477</v>
      </c>
      <c r="O5568" t="s">
        <v>53</v>
      </c>
      <c r="P5568">
        <v>5</v>
      </c>
      <c r="Q5568">
        <v>5</v>
      </c>
      <c r="R5568">
        <v>4.5999999999999996</v>
      </c>
      <c r="S5568">
        <v>4.8</v>
      </c>
      <c r="T5568">
        <v>4.9000000000000004</v>
      </c>
      <c r="U5568">
        <v>4.4000000000000004</v>
      </c>
      <c r="V5568" t="s">
        <v>14328</v>
      </c>
      <c r="W5568" t="s">
        <v>614</v>
      </c>
      <c r="X5568" t="s">
        <v>43</v>
      </c>
      <c r="Y5568">
        <v>20</v>
      </c>
      <c r="Z5568">
        <v>26</v>
      </c>
      <c r="AA5568" t="s">
        <v>44</v>
      </c>
      <c r="AB5568" t="s">
        <v>45</v>
      </c>
      <c r="AC5568" t="s">
        <v>1211</v>
      </c>
      <c r="AD5568" t="s">
        <v>14329</v>
      </c>
      <c r="AE5568" t="s">
        <v>14330</v>
      </c>
      <c r="AF5568">
        <v>17092</v>
      </c>
    </row>
    <row r="5569" spans="1:32" x14ac:dyDescent="0.35">
      <c r="A5569">
        <v>2019</v>
      </c>
      <c r="B5569" t="s">
        <v>60</v>
      </c>
      <c r="C5569" t="s">
        <v>61</v>
      </c>
      <c r="D5569" t="s">
        <v>34</v>
      </c>
      <c r="E5569" t="s">
        <v>12381</v>
      </c>
      <c r="F5569">
        <v>4.7</v>
      </c>
      <c r="G5569">
        <v>474</v>
      </c>
      <c r="H5569" t="s">
        <v>36</v>
      </c>
      <c r="I5569" t="s">
        <v>9601</v>
      </c>
      <c r="J5569">
        <v>4.4000000000000004</v>
      </c>
      <c r="K5569">
        <v>30</v>
      </c>
      <c r="L5569" t="s">
        <v>9602</v>
      </c>
      <c r="M5569" t="s">
        <v>866</v>
      </c>
      <c r="N5569">
        <v>72601</v>
      </c>
      <c r="O5569" t="s">
        <v>40</v>
      </c>
      <c r="P5569">
        <v>4.8</v>
      </c>
      <c r="Q5569">
        <v>4.9000000000000004</v>
      </c>
      <c r="R5569">
        <v>4.7</v>
      </c>
      <c r="S5569">
        <v>4.5</v>
      </c>
      <c r="T5569">
        <v>4.8</v>
      </c>
      <c r="U5569">
        <v>4.5</v>
      </c>
      <c r="V5569" t="s">
        <v>65</v>
      </c>
      <c r="W5569" t="s">
        <v>42</v>
      </c>
      <c r="X5569" t="s">
        <v>55</v>
      </c>
      <c r="Y5569">
        <v>19</v>
      </c>
      <c r="Z5569">
        <v>24</v>
      </c>
      <c r="AA5569" t="s">
        <v>44</v>
      </c>
      <c r="AB5569" t="s">
        <v>45</v>
      </c>
      <c r="AC5569" t="s">
        <v>66</v>
      </c>
      <c r="AD5569" t="s">
        <v>12382</v>
      </c>
      <c r="AE5569" t="s">
        <v>12383</v>
      </c>
      <c r="AF5569">
        <v>48411</v>
      </c>
    </row>
    <row r="5570" spans="1:32" x14ac:dyDescent="0.35">
      <c r="A5570">
        <v>2021</v>
      </c>
      <c r="B5570" t="s">
        <v>48</v>
      </c>
      <c r="C5570" t="s">
        <v>18288</v>
      </c>
      <c r="D5570" t="s">
        <v>34</v>
      </c>
      <c r="E5570" t="s">
        <v>11039</v>
      </c>
      <c r="F5570">
        <v>4.8</v>
      </c>
      <c r="G5570">
        <v>79</v>
      </c>
      <c r="H5570" t="s">
        <v>36</v>
      </c>
      <c r="I5570" t="s">
        <v>2040</v>
      </c>
      <c r="J5570">
        <v>4.8</v>
      </c>
      <c r="K5570">
        <v>450</v>
      </c>
      <c r="L5570" t="s">
        <v>2041</v>
      </c>
      <c r="M5570" t="s">
        <v>2042</v>
      </c>
      <c r="N5570">
        <v>50643</v>
      </c>
      <c r="O5570" t="s">
        <v>94</v>
      </c>
      <c r="P5570">
        <v>4.8</v>
      </c>
      <c r="Q5570">
        <v>4.9000000000000004</v>
      </c>
      <c r="R5570">
        <v>4.8</v>
      </c>
      <c r="S5570">
        <v>4.5999999999999996</v>
      </c>
      <c r="T5570">
        <v>4.9000000000000004</v>
      </c>
      <c r="U5570">
        <v>4.7</v>
      </c>
      <c r="V5570" t="s">
        <v>2043</v>
      </c>
      <c r="W5570" t="s">
        <v>18290</v>
      </c>
      <c r="X5570" t="s">
        <v>55</v>
      </c>
      <c r="Y5570">
        <v>18</v>
      </c>
      <c r="Z5570">
        <v>23</v>
      </c>
      <c r="AA5570" t="s">
        <v>1410</v>
      </c>
      <c r="AB5570" t="s">
        <v>56</v>
      </c>
      <c r="AC5570" t="s">
        <v>18291</v>
      </c>
      <c r="AD5570" t="s">
        <v>21423</v>
      </c>
      <c r="AE5570" t="s">
        <v>21424</v>
      </c>
      <c r="AF5570">
        <v>10309</v>
      </c>
    </row>
    <row r="5571" spans="1:32" x14ac:dyDescent="0.35">
      <c r="A5571">
        <v>2019</v>
      </c>
      <c r="B5571" t="s">
        <v>213</v>
      </c>
      <c r="C5571" t="s">
        <v>214</v>
      </c>
      <c r="D5571" t="s">
        <v>34</v>
      </c>
      <c r="E5571" t="s">
        <v>5416</v>
      </c>
      <c r="F5571">
        <v>4.3</v>
      </c>
      <c r="G5571">
        <v>217</v>
      </c>
      <c r="H5571" t="s">
        <v>36</v>
      </c>
      <c r="I5571" t="s">
        <v>5417</v>
      </c>
      <c r="J5571">
        <v>4.9000000000000004</v>
      </c>
      <c r="K5571">
        <v>1007</v>
      </c>
      <c r="L5571" t="s">
        <v>5418</v>
      </c>
      <c r="M5571" t="s">
        <v>334</v>
      </c>
      <c r="N5571">
        <v>55445</v>
      </c>
      <c r="O5571" t="s">
        <v>94</v>
      </c>
      <c r="P5571">
        <v>4.5999999999999996</v>
      </c>
      <c r="Q5571">
        <v>4.5</v>
      </c>
      <c r="R5571">
        <v>4.2</v>
      </c>
      <c r="S5571">
        <v>4.0999999999999996</v>
      </c>
      <c r="T5571">
        <v>4.5999999999999996</v>
      </c>
      <c r="U5571">
        <v>4.2</v>
      </c>
      <c r="V5571" t="s">
        <v>218</v>
      </c>
      <c r="W5571" t="s">
        <v>327</v>
      </c>
      <c r="X5571" t="s">
        <v>124</v>
      </c>
      <c r="Y5571">
        <v>21</v>
      </c>
      <c r="Z5571">
        <v>26</v>
      </c>
      <c r="AA5571" t="s">
        <v>44</v>
      </c>
      <c r="AB5571" t="s">
        <v>56</v>
      </c>
      <c r="AC5571" t="s">
        <v>219</v>
      </c>
      <c r="AD5571" t="s">
        <v>21425</v>
      </c>
      <c r="AE5571" t="s">
        <v>21426</v>
      </c>
      <c r="AF5571">
        <v>73525</v>
      </c>
    </row>
    <row r="5572" spans="1:32" x14ac:dyDescent="0.35">
      <c r="A5572">
        <v>2021</v>
      </c>
      <c r="B5572" t="s">
        <v>187</v>
      </c>
      <c r="C5572" t="s">
        <v>231</v>
      </c>
      <c r="D5572" t="s">
        <v>34</v>
      </c>
      <c r="E5572" t="s">
        <v>3423</v>
      </c>
      <c r="F5572">
        <v>4.9000000000000004</v>
      </c>
      <c r="G5572">
        <v>109</v>
      </c>
      <c r="H5572" t="s">
        <v>36</v>
      </c>
      <c r="I5572" t="s">
        <v>15953</v>
      </c>
      <c r="J5572">
        <v>3.9</v>
      </c>
      <c r="K5572">
        <v>15</v>
      </c>
      <c r="L5572" t="s">
        <v>15954</v>
      </c>
      <c r="M5572" t="s">
        <v>334</v>
      </c>
      <c r="N5572">
        <v>55075</v>
      </c>
      <c r="O5572" t="s">
        <v>53</v>
      </c>
      <c r="P5572">
        <v>4.9000000000000004</v>
      </c>
      <c r="Q5572">
        <v>4.9000000000000004</v>
      </c>
      <c r="R5572">
        <v>4.9000000000000004</v>
      </c>
      <c r="S5572">
        <v>4.8</v>
      </c>
      <c r="T5572">
        <v>4.8</v>
      </c>
      <c r="U5572">
        <v>4.9000000000000004</v>
      </c>
      <c r="V5572" t="s">
        <v>254</v>
      </c>
      <c r="W5572" t="s">
        <v>76</v>
      </c>
      <c r="X5572" t="s">
        <v>124</v>
      </c>
      <c r="Y5572">
        <v>26</v>
      </c>
      <c r="Z5572">
        <v>33</v>
      </c>
      <c r="AA5572" t="s">
        <v>44</v>
      </c>
      <c r="AB5572" t="s">
        <v>78</v>
      </c>
      <c r="AC5572" t="s">
        <v>237</v>
      </c>
      <c r="AD5572" t="s">
        <v>21427</v>
      </c>
      <c r="AE5572" t="s">
        <v>21428</v>
      </c>
      <c r="AF5572">
        <v>13106</v>
      </c>
    </row>
    <row r="5573" spans="1:32" x14ac:dyDescent="0.35">
      <c r="A5573">
        <v>2020</v>
      </c>
      <c r="B5573" t="s">
        <v>616</v>
      </c>
      <c r="C5573" t="s">
        <v>2555</v>
      </c>
      <c r="D5573" t="s">
        <v>34</v>
      </c>
      <c r="E5573" t="s">
        <v>2903</v>
      </c>
      <c r="F5573">
        <v>4.7</v>
      </c>
      <c r="G5573">
        <v>219</v>
      </c>
      <c r="H5573" t="s">
        <v>36</v>
      </c>
      <c r="I5573" t="s">
        <v>21429</v>
      </c>
      <c r="J5573">
        <v>4.7</v>
      </c>
      <c r="K5573">
        <v>881</v>
      </c>
      <c r="L5573" t="s">
        <v>21430</v>
      </c>
      <c r="M5573" t="s">
        <v>394</v>
      </c>
      <c r="N5573">
        <v>38128</v>
      </c>
      <c r="O5573" t="s">
        <v>53</v>
      </c>
      <c r="P5573">
        <v>4.8</v>
      </c>
      <c r="Q5573">
        <v>4.8</v>
      </c>
      <c r="R5573">
        <v>4.5</v>
      </c>
      <c r="S5573">
        <v>4.5999999999999996</v>
      </c>
      <c r="T5573">
        <v>4.7</v>
      </c>
      <c r="U5573">
        <v>4.5999999999999996</v>
      </c>
      <c r="V5573" t="s">
        <v>4736</v>
      </c>
      <c r="W5573" t="s">
        <v>77</v>
      </c>
      <c r="X5573" t="s">
        <v>43</v>
      </c>
      <c r="Y5573">
        <v>19</v>
      </c>
      <c r="Z5573">
        <v>26</v>
      </c>
      <c r="AA5573" t="s">
        <v>44</v>
      </c>
      <c r="AB5573" t="s">
        <v>45</v>
      </c>
      <c r="AC5573" t="s">
        <v>1211</v>
      </c>
      <c r="AD5573" t="s">
        <v>21431</v>
      </c>
      <c r="AE5573" t="s">
        <v>21432</v>
      </c>
      <c r="AF5573">
        <v>62075</v>
      </c>
    </row>
    <row r="5574" spans="1:32" x14ac:dyDescent="0.35">
      <c r="A5574">
        <v>2016</v>
      </c>
      <c r="B5574" t="s">
        <v>1046</v>
      </c>
      <c r="C5574" t="s">
        <v>5459</v>
      </c>
      <c r="D5574" t="s">
        <v>34</v>
      </c>
      <c r="E5574" t="s">
        <v>21433</v>
      </c>
      <c r="F5574">
        <v>4.4000000000000004</v>
      </c>
      <c r="G5574">
        <v>27</v>
      </c>
      <c r="H5574" t="s">
        <v>36</v>
      </c>
      <c r="I5574" t="s">
        <v>21434</v>
      </c>
      <c r="J5574">
        <v>4.8</v>
      </c>
      <c r="K5574">
        <v>694</v>
      </c>
      <c r="L5574" t="s">
        <v>21435</v>
      </c>
      <c r="M5574" t="s">
        <v>378</v>
      </c>
      <c r="N5574">
        <v>60174</v>
      </c>
      <c r="O5574" t="s">
        <v>53</v>
      </c>
      <c r="P5574">
        <v>4.5999999999999996</v>
      </c>
      <c r="Q5574">
        <v>4.7</v>
      </c>
      <c r="R5574">
        <v>4.4000000000000004</v>
      </c>
      <c r="S5574">
        <v>4</v>
      </c>
      <c r="T5574">
        <v>4.7</v>
      </c>
      <c r="U5574">
        <v>4.2</v>
      </c>
      <c r="V5574" t="s">
        <v>6769</v>
      </c>
      <c r="W5574" t="s">
        <v>42</v>
      </c>
      <c r="X5574" t="s">
        <v>55</v>
      </c>
      <c r="Y5574">
        <v>15</v>
      </c>
      <c r="Z5574">
        <v>21</v>
      </c>
      <c r="AA5574" t="s">
        <v>44</v>
      </c>
      <c r="AB5574" t="s">
        <v>45</v>
      </c>
      <c r="AC5574" t="s">
        <v>737</v>
      </c>
      <c r="AD5574" t="s">
        <v>21436</v>
      </c>
      <c r="AE5574" t="s">
        <v>21437</v>
      </c>
      <c r="AF5574">
        <v>45897</v>
      </c>
    </row>
    <row r="5575" spans="1:32" x14ac:dyDescent="0.35">
      <c r="A5575">
        <v>2021</v>
      </c>
      <c r="B5575" t="s">
        <v>32</v>
      </c>
      <c r="C5575" t="s">
        <v>4119</v>
      </c>
      <c r="D5575" t="s">
        <v>34</v>
      </c>
      <c r="E5575" t="s">
        <v>15558</v>
      </c>
      <c r="F5575">
        <v>4.9000000000000004</v>
      </c>
      <c r="G5575">
        <v>93</v>
      </c>
      <c r="H5575" t="s">
        <v>36</v>
      </c>
      <c r="I5575" t="s">
        <v>4083</v>
      </c>
      <c r="J5575">
        <v>2.2999999999999998</v>
      </c>
      <c r="K5575">
        <v>10</v>
      </c>
      <c r="L5575" t="s">
        <v>4084</v>
      </c>
      <c r="M5575" t="s">
        <v>378</v>
      </c>
      <c r="N5575">
        <v>60563</v>
      </c>
      <c r="O5575" t="s">
        <v>53</v>
      </c>
      <c r="P5575">
        <v>4.9000000000000004</v>
      </c>
      <c r="Q5575">
        <v>4.8</v>
      </c>
      <c r="R5575">
        <v>4.8</v>
      </c>
      <c r="S5575">
        <v>4.8</v>
      </c>
      <c r="T5575">
        <v>4.8</v>
      </c>
      <c r="U5575">
        <v>4.9000000000000004</v>
      </c>
      <c r="V5575" t="s">
        <v>262</v>
      </c>
      <c r="W5575" t="s">
        <v>5593</v>
      </c>
      <c r="X5575" t="s">
        <v>124</v>
      </c>
      <c r="Y5575">
        <v>20</v>
      </c>
      <c r="Z5575">
        <v>27</v>
      </c>
      <c r="AA5575" t="s">
        <v>44</v>
      </c>
      <c r="AB5575" t="s">
        <v>45</v>
      </c>
      <c r="AC5575" t="s">
        <v>46</v>
      </c>
      <c r="AD5575" t="s">
        <v>21438</v>
      </c>
      <c r="AE5575">
        <v>23083482</v>
      </c>
      <c r="AF5575">
        <v>10747</v>
      </c>
    </row>
    <row r="5576" spans="1:32" x14ac:dyDescent="0.35">
      <c r="A5576">
        <v>2019</v>
      </c>
      <c r="B5576" t="s">
        <v>257</v>
      </c>
      <c r="C5576" t="s">
        <v>7678</v>
      </c>
      <c r="D5576" t="s">
        <v>34</v>
      </c>
      <c r="E5576" t="s">
        <v>21439</v>
      </c>
      <c r="F5576">
        <v>4.5</v>
      </c>
      <c r="G5576">
        <v>2</v>
      </c>
      <c r="H5576" t="s">
        <v>36</v>
      </c>
      <c r="I5576" t="s">
        <v>3615</v>
      </c>
      <c r="J5576">
        <v>4.5</v>
      </c>
      <c r="K5576">
        <v>611</v>
      </c>
      <c r="L5576" t="s">
        <v>3616</v>
      </c>
      <c r="M5576" t="s">
        <v>378</v>
      </c>
      <c r="N5576">
        <v>60467</v>
      </c>
      <c r="O5576" t="s">
        <v>94</v>
      </c>
      <c r="P5576">
        <v>5</v>
      </c>
      <c r="Q5576">
        <v>4</v>
      </c>
      <c r="R5576">
        <v>4.5</v>
      </c>
      <c r="S5576">
        <v>4</v>
      </c>
      <c r="T5576">
        <v>4</v>
      </c>
      <c r="U5576">
        <v>4.5</v>
      </c>
      <c r="V5576" t="s">
        <v>428</v>
      </c>
      <c r="W5576" t="s">
        <v>318</v>
      </c>
      <c r="X5576" t="s">
        <v>124</v>
      </c>
      <c r="Y5576">
        <v>20</v>
      </c>
      <c r="Z5576">
        <v>29</v>
      </c>
      <c r="AA5576" t="s">
        <v>44</v>
      </c>
      <c r="AB5576" t="s">
        <v>45</v>
      </c>
      <c r="AC5576" t="s">
        <v>264</v>
      </c>
      <c r="AD5576" t="s">
        <v>21440</v>
      </c>
      <c r="AE5576" t="s">
        <v>21441</v>
      </c>
      <c r="AF5576">
        <v>25990</v>
      </c>
    </row>
    <row r="5577" spans="1:32" x14ac:dyDescent="0.35">
      <c r="A5577">
        <v>2015</v>
      </c>
      <c r="B5577" t="s">
        <v>409</v>
      </c>
      <c r="C5577" t="s">
        <v>12915</v>
      </c>
      <c r="D5577" t="s">
        <v>34</v>
      </c>
      <c r="E5577" t="s">
        <v>240</v>
      </c>
      <c r="F5577">
        <v>4.8</v>
      </c>
      <c r="G5577">
        <v>296</v>
      </c>
      <c r="H5577" t="s">
        <v>36</v>
      </c>
      <c r="I5577" t="s">
        <v>21442</v>
      </c>
      <c r="J5577">
        <v>4.5</v>
      </c>
      <c r="K5577">
        <v>15</v>
      </c>
      <c r="L5577" t="s">
        <v>21443</v>
      </c>
      <c r="M5577" t="s">
        <v>378</v>
      </c>
      <c r="N5577">
        <v>60632</v>
      </c>
      <c r="O5577" t="s">
        <v>94</v>
      </c>
      <c r="P5577">
        <v>4.9000000000000004</v>
      </c>
      <c r="Q5577">
        <v>4.8</v>
      </c>
      <c r="R5577">
        <v>4.8</v>
      </c>
      <c r="S5577">
        <v>4.5999999999999996</v>
      </c>
      <c r="T5577">
        <v>4.9000000000000004</v>
      </c>
      <c r="U5577">
        <v>4.7</v>
      </c>
      <c r="V5577" t="s">
        <v>76</v>
      </c>
      <c r="W5577" t="s">
        <v>42</v>
      </c>
      <c r="X5577" t="s">
        <v>55</v>
      </c>
      <c r="Y5577">
        <v>17</v>
      </c>
      <c r="Z5577">
        <v>24</v>
      </c>
      <c r="AA5577" t="s">
        <v>44</v>
      </c>
      <c r="AB5577" t="s">
        <v>45</v>
      </c>
      <c r="AC5577" t="s">
        <v>474</v>
      </c>
      <c r="AD5577" t="s">
        <v>21444</v>
      </c>
      <c r="AE5577">
        <v>1003616</v>
      </c>
      <c r="AF5577">
        <v>62564</v>
      </c>
    </row>
    <row r="5578" spans="1:32" x14ac:dyDescent="0.35">
      <c r="A5578">
        <v>2020</v>
      </c>
      <c r="B5578" t="s">
        <v>257</v>
      </c>
      <c r="C5578" t="s">
        <v>7678</v>
      </c>
      <c r="D5578" t="s">
        <v>34</v>
      </c>
      <c r="E5578" t="s">
        <v>21445</v>
      </c>
      <c r="F5578">
        <v>5</v>
      </c>
      <c r="G5578">
        <v>2</v>
      </c>
      <c r="H5578" t="s">
        <v>36</v>
      </c>
      <c r="I5578" t="s">
        <v>10007</v>
      </c>
      <c r="J5578">
        <v>4.5999999999999996</v>
      </c>
      <c r="K5578">
        <v>431</v>
      </c>
      <c r="L5578" t="s">
        <v>10008</v>
      </c>
      <c r="M5578" t="s">
        <v>404</v>
      </c>
      <c r="N5578">
        <v>46375</v>
      </c>
      <c r="O5578" t="s">
        <v>94</v>
      </c>
      <c r="P5578">
        <v>5</v>
      </c>
      <c r="Q5578">
        <v>5</v>
      </c>
      <c r="R5578">
        <v>5</v>
      </c>
      <c r="S5578">
        <v>5</v>
      </c>
      <c r="T5578">
        <v>5</v>
      </c>
      <c r="U5578">
        <v>5</v>
      </c>
      <c r="V5578" t="s">
        <v>1179</v>
      </c>
      <c r="W5578" t="s">
        <v>42</v>
      </c>
      <c r="X5578" t="s">
        <v>124</v>
      </c>
      <c r="Y5578">
        <v>20</v>
      </c>
      <c r="Z5578">
        <v>28</v>
      </c>
      <c r="AA5578" t="s">
        <v>44</v>
      </c>
      <c r="AB5578" t="s">
        <v>45</v>
      </c>
      <c r="AC5578" t="s">
        <v>264</v>
      </c>
      <c r="AD5578" t="s">
        <v>21446</v>
      </c>
      <c r="AE5578" t="s">
        <v>21447</v>
      </c>
      <c r="AF5578">
        <v>27971</v>
      </c>
    </row>
    <row r="5579" spans="1:32" x14ac:dyDescent="0.35">
      <c r="A5579">
        <v>2017</v>
      </c>
      <c r="B5579" t="s">
        <v>48</v>
      </c>
      <c r="C5579" t="s">
        <v>179</v>
      </c>
      <c r="D5579" t="s">
        <v>34</v>
      </c>
      <c r="E5579" t="s">
        <v>21448</v>
      </c>
      <c r="F5579">
        <v>4.7</v>
      </c>
      <c r="G5579">
        <v>364</v>
      </c>
      <c r="H5579" t="s">
        <v>36</v>
      </c>
      <c r="I5579" t="s">
        <v>21449</v>
      </c>
      <c r="J5579">
        <v>4.5</v>
      </c>
      <c r="K5579">
        <v>712</v>
      </c>
      <c r="L5579" t="s">
        <v>21450</v>
      </c>
      <c r="M5579" t="s">
        <v>394</v>
      </c>
      <c r="N5579">
        <v>37013</v>
      </c>
      <c r="O5579" t="s">
        <v>40</v>
      </c>
      <c r="P5579">
        <v>4.8</v>
      </c>
      <c r="Q5579">
        <v>4.7</v>
      </c>
      <c r="R5579">
        <v>4.5999999999999996</v>
      </c>
      <c r="S5579">
        <v>4.5</v>
      </c>
      <c r="T5579">
        <v>4.8</v>
      </c>
      <c r="U5579">
        <v>4.7</v>
      </c>
      <c r="V5579" t="s">
        <v>10243</v>
      </c>
      <c r="W5579" t="s">
        <v>21451</v>
      </c>
      <c r="X5579" t="s">
        <v>43</v>
      </c>
      <c r="Y5579">
        <v>17</v>
      </c>
      <c r="Z5579">
        <v>24</v>
      </c>
      <c r="AA5579" t="s">
        <v>512</v>
      </c>
      <c r="AB5579" t="s">
        <v>151</v>
      </c>
      <c r="AC5579" t="s">
        <v>8207</v>
      </c>
      <c r="AD5579" t="s">
        <v>21452</v>
      </c>
      <c r="AE5579" t="s">
        <v>21453</v>
      </c>
      <c r="AF5579">
        <v>80460</v>
      </c>
    </row>
    <row r="5580" spans="1:32" x14ac:dyDescent="0.35">
      <c r="A5580">
        <v>2019</v>
      </c>
      <c r="B5580" t="s">
        <v>946</v>
      </c>
      <c r="C5580" t="s">
        <v>2569</v>
      </c>
      <c r="D5580" t="s">
        <v>5503</v>
      </c>
      <c r="E5580" t="s">
        <v>16088</v>
      </c>
      <c r="F5580">
        <v>4.7</v>
      </c>
      <c r="G5580">
        <v>182</v>
      </c>
      <c r="H5580" t="s">
        <v>36</v>
      </c>
      <c r="I5580" t="s">
        <v>21454</v>
      </c>
      <c r="J5580">
        <v>3.9</v>
      </c>
      <c r="K5580">
        <v>37</v>
      </c>
      <c r="L5580" t="s">
        <v>21455</v>
      </c>
      <c r="M5580" t="s">
        <v>404</v>
      </c>
      <c r="N5580">
        <v>47374</v>
      </c>
      <c r="O5580" t="s">
        <v>40</v>
      </c>
      <c r="P5580">
        <v>4.7</v>
      </c>
      <c r="Q5580">
        <v>4.5999999999999996</v>
      </c>
      <c r="R5580">
        <v>4.5999999999999996</v>
      </c>
      <c r="S5580">
        <v>4.5999999999999996</v>
      </c>
      <c r="T5580">
        <v>4.8</v>
      </c>
      <c r="U5580">
        <v>4.7</v>
      </c>
      <c r="V5580" t="s">
        <v>21456</v>
      </c>
      <c r="W5580" t="s">
        <v>327</v>
      </c>
      <c r="X5580" t="s">
        <v>124</v>
      </c>
      <c r="Y5580">
        <v>24</v>
      </c>
      <c r="Z5580">
        <v>29</v>
      </c>
      <c r="AA5580" t="s">
        <v>44</v>
      </c>
      <c r="AB5580" t="s">
        <v>151</v>
      </c>
      <c r="AC5580" t="s">
        <v>2159</v>
      </c>
      <c r="AD5580" t="s">
        <v>21457</v>
      </c>
      <c r="AE5580" t="s">
        <v>21458</v>
      </c>
      <c r="AF5580">
        <v>18880</v>
      </c>
    </row>
    <row r="5581" spans="1:32" x14ac:dyDescent="0.35">
      <c r="A5581">
        <v>2018</v>
      </c>
      <c r="B5581" t="s">
        <v>32</v>
      </c>
      <c r="C5581" t="s">
        <v>1586</v>
      </c>
      <c r="D5581" t="s">
        <v>34</v>
      </c>
      <c r="E5581" t="s">
        <v>21459</v>
      </c>
      <c r="F5581">
        <v>4.8</v>
      </c>
      <c r="G5581">
        <v>770</v>
      </c>
      <c r="H5581" t="s">
        <v>36</v>
      </c>
      <c r="I5581" t="s">
        <v>21460</v>
      </c>
      <c r="J5581">
        <v>4.3</v>
      </c>
      <c r="K5581">
        <v>522</v>
      </c>
      <c r="L5581" t="s">
        <v>21461</v>
      </c>
      <c r="M5581" t="s">
        <v>445</v>
      </c>
      <c r="N5581">
        <v>45249</v>
      </c>
      <c r="O5581" t="s">
        <v>53</v>
      </c>
      <c r="P5581">
        <v>4.8</v>
      </c>
      <c r="Q5581">
        <v>4.7</v>
      </c>
      <c r="R5581">
        <v>4.8</v>
      </c>
      <c r="S5581">
        <v>4.7</v>
      </c>
      <c r="T5581">
        <v>4.8</v>
      </c>
      <c r="U5581">
        <v>4.9000000000000004</v>
      </c>
      <c r="V5581" t="s">
        <v>2701</v>
      </c>
      <c r="W5581" t="s">
        <v>42</v>
      </c>
      <c r="X5581" t="s">
        <v>43</v>
      </c>
      <c r="Y5581">
        <v>23</v>
      </c>
      <c r="Z5581">
        <v>30</v>
      </c>
      <c r="AA5581" t="s">
        <v>44</v>
      </c>
      <c r="AB5581" t="s">
        <v>151</v>
      </c>
      <c r="AC5581" t="s">
        <v>597</v>
      </c>
      <c r="AD5581" t="s">
        <v>21462</v>
      </c>
      <c r="AE5581" t="s">
        <v>21463</v>
      </c>
      <c r="AF5581">
        <v>24989</v>
      </c>
    </row>
    <row r="5582" spans="1:32" x14ac:dyDescent="0.35">
      <c r="A5582">
        <v>2014</v>
      </c>
      <c r="B5582" t="s">
        <v>60</v>
      </c>
      <c r="C5582" t="s">
        <v>11813</v>
      </c>
      <c r="D5582" t="s">
        <v>34</v>
      </c>
      <c r="E5582" t="s">
        <v>15020</v>
      </c>
      <c r="F5582">
        <v>4.5999999999999996</v>
      </c>
      <c r="G5582">
        <v>296</v>
      </c>
      <c r="H5582" t="s">
        <v>36</v>
      </c>
      <c r="I5582" t="s">
        <v>8076</v>
      </c>
      <c r="J5582">
        <v>4.4000000000000004</v>
      </c>
      <c r="K5582">
        <v>189</v>
      </c>
      <c r="L5582" t="s">
        <v>8077</v>
      </c>
      <c r="M5582" t="s">
        <v>427</v>
      </c>
      <c r="N5582">
        <v>31909</v>
      </c>
      <c r="O5582" t="s">
        <v>53</v>
      </c>
      <c r="P5582">
        <v>4.5999999999999996</v>
      </c>
      <c r="Q5582">
        <v>4.5</v>
      </c>
      <c r="R5582">
        <v>4.5999999999999996</v>
      </c>
      <c r="S5582">
        <v>4.4000000000000004</v>
      </c>
      <c r="T5582">
        <v>4.5999999999999996</v>
      </c>
      <c r="U5582">
        <v>4.5</v>
      </c>
      <c r="V5582" t="s">
        <v>21464</v>
      </c>
      <c r="W5582" t="s">
        <v>77</v>
      </c>
      <c r="X5582" t="s">
        <v>1510</v>
      </c>
      <c r="Y5582">
        <v>15</v>
      </c>
      <c r="Z5582">
        <v>21</v>
      </c>
      <c r="AA5582" t="s">
        <v>44</v>
      </c>
      <c r="AB5582" t="s">
        <v>45</v>
      </c>
      <c r="AC5582" t="s">
        <v>66</v>
      </c>
      <c r="AD5582" t="s">
        <v>21465</v>
      </c>
      <c r="AE5582" t="s">
        <v>21466</v>
      </c>
      <c r="AF5582">
        <v>83786</v>
      </c>
    </row>
    <row r="5583" spans="1:32" x14ac:dyDescent="0.35">
      <c r="A5583">
        <v>2020</v>
      </c>
      <c r="B5583" t="s">
        <v>108</v>
      </c>
      <c r="C5583" t="s">
        <v>1594</v>
      </c>
      <c r="D5583" t="s">
        <v>34</v>
      </c>
      <c r="E5583" t="s">
        <v>21467</v>
      </c>
      <c r="F5583">
        <v>4.3</v>
      </c>
      <c r="G5583">
        <v>75</v>
      </c>
      <c r="H5583" t="s">
        <v>36</v>
      </c>
      <c r="I5583" t="s">
        <v>15699</v>
      </c>
      <c r="J5583">
        <v>3.4</v>
      </c>
      <c r="K5583">
        <v>28</v>
      </c>
      <c r="L5583" t="s">
        <v>15700</v>
      </c>
      <c r="M5583" t="s">
        <v>427</v>
      </c>
      <c r="N5583">
        <v>30076</v>
      </c>
      <c r="O5583" t="s">
        <v>94</v>
      </c>
      <c r="P5583">
        <v>4.5999999999999996</v>
      </c>
      <c r="Q5583">
        <v>4.5999999999999996</v>
      </c>
      <c r="R5583">
        <v>4</v>
      </c>
      <c r="S5583">
        <v>3.9</v>
      </c>
      <c r="T5583">
        <v>4.5999999999999996</v>
      </c>
      <c r="U5583">
        <v>4.0999999999999996</v>
      </c>
      <c r="V5583" t="s">
        <v>8058</v>
      </c>
      <c r="W5583" t="s">
        <v>3310</v>
      </c>
      <c r="X5583" t="s">
        <v>124</v>
      </c>
      <c r="Y5583">
        <v>19</v>
      </c>
      <c r="Z5583">
        <v>26</v>
      </c>
      <c r="AA5583" t="s">
        <v>44</v>
      </c>
      <c r="AB5583" t="s">
        <v>125</v>
      </c>
      <c r="AC5583" t="s">
        <v>219</v>
      </c>
      <c r="AD5583" t="s">
        <v>21468</v>
      </c>
      <c r="AE5583" s="1" t="s">
        <v>21469</v>
      </c>
      <c r="AF5583">
        <v>41858</v>
      </c>
    </row>
    <row r="5584" spans="1:32" x14ac:dyDescent="0.35">
      <c r="A5584">
        <v>2020</v>
      </c>
      <c r="B5584" t="s">
        <v>373</v>
      </c>
      <c r="C5584" t="s">
        <v>1072</v>
      </c>
      <c r="D5584" t="s">
        <v>34</v>
      </c>
      <c r="E5584" t="s">
        <v>1507</v>
      </c>
      <c r="F5584">
        <v>4.8</v>
      </c>
      <c r="G5584">
        <v>39</v>
      </c>
      <c r="H5584" t="s">
        <v>36</v>
      </c>
      <c r="I5584" t="s">
        <v>21470</v>
      </c>
      <c r="J5584">
        <v>4.7</v>
      </c>
      <c r="K5584">
        <v>232</v>
      </c>
      <c r="L5584" t="s">
        <v>21471</v>
      </c>
      <c r="M5584" t="s">
        <v>394</v>
      </c>
      <c r="N5584">
        <v>37701</v>
      </c>
      <c r="O5584" t="s">
        <v>40</v>
      </c>
      <c r="P5584">
        <v>4.9000000000000004</v>
      </c>
      <c r="Q5584">
        <v>4.7</v>
      </c>
      <c r="R5584">
        <v>4.7</v>
      </c>
      <c r="S5584">
        <v>4.5999999999999996</v>
      </c>
      <c r="T5584">
        <v>4.8</v>
      </c>
      <c r="U5584">
        <v>4.9000000000000004</v>
      </c>
      <c r="V5584" t="s">
        <v>4620</v>
      </c>
      <c r="W5584" t="s">
        <v>889</v>
      </c>
      <c r="X5584" t="s">
        <v>43</v>
      </c>
      <c r="Y5584">
        <v>20</v>
      </c>
      <c r="Z5584">
        <v>27</v>
      </c>
      <c r="AA5584" t="s">
        <v>44</v>
      </c>
      <c r="AB5584" t="s">
        <v>78</v>
      </c>
      <c r="AC5584" t="s">
        <v>114</v>
      </c>
      <c r="AD5584" t="s">
        <v>21472</v>
      </c>
      <c r="AE5584">
        <v>502151</v>
      </c>
      <c r="AF5584">
        <v>20874</v>
      </c>
    </row>
    <row r="5585" spans="1:32" x14ac:dyDescent="0.35">
      <c r="A5585">
        <v>2017</v>
      </c>
      <c r="B5585" t="s">
        <v>373</v>
      </c>
      <c r="C5585" t="s">
        <v>9497</v>
      </c>
      <c r="D5585" t="s">
        <v>34</v>
      </c>
      <c r="E5585" t="s">
        <v>180</v>
      </c>
      <c r="F5585">
        <v>4.8</v>
      </c>
      <c r="G5585">
        <v>50</v>
      </c>
      <c r="H5585" t="s">
        <v>36</v>
      </c>
      <c r="I5585" t="s">
        <v>4654</v>
      </c>
      <c r="J5585">
        <v>4.5</v>
      </c>
      <c r="K5585">
        <v>804</v>
      </c>
      <c r="L5585" t="s">
        <v>4655</v>
      </c>
      <c r="M5585" t="s">
        <v>427</v>
      </c>
      <c r="N5585">
        <v>30076</v>
      </c>
      <c r="O5585" t="s">
        <v>40</v>
      </c>
      <c r="P5585">
        <v>5</v>
      </c>
      <c r="Q5585">
        <v>4.8</v>
      </c>
      <c r="R5585">
        <v>4.8</v>
      </c>
      <c r="S5585">
        <v>4.7</v>
      </c>
      <c r="T5585">
        <v>4.9000000000000004</v>
      </c>
      <c r="U5585">
        <v>4.8</v>
      </c>
      <c r="V5585" t="s">
        <v>1076</v>
      </c>
      <c r="W5585" t="s">
        <v>3039</v>
      </c>
      <c r="X5585" t="s">
        <v>95</v>
      </c>
      <c r="Y5585">
        <v>14</v>
      </c>
      <c r="Z5585">
        <v>20</v>
      </c>
      <c r="AA5585" t="s">
        <v>44</v>
      </c>
      <c r="AB5585" t="s">
        <v>113</v>
      </c>
      <c r="AC5585" t="s">
        <v>2125</v>
      </c>
      <c r="AD5585" t="s">
        <v>21473</v>
      </c>
      <c r="AE5585" t="s">
        <v>21474</v>
      </c>
      <c r="AF5585">
        <v>87266</v>
      </c>
    </row>
    <row r="5586" spans="1:32" x14ac:dyDescent="0.35">
      <c r="A5586">
        <v>2018</v>
      </c>
      <c r="B5586" t="s">
        <v>32</v>
      </c>
      <c r="C5586" t="s">
        <v>1586</v>
      </c>
      <c r="D5586" t="s">
        <v>34</v>
      </c>
      <c r="E5586" t="s">
        <v>21475</v>
      </c>
      <c r="F5586">
        <v>4.8</v>
      </c>
      <c r="G5586">
        <v>770</v>
      </c>
      <c r="H5586" t="s">
        <v>36</v>
      </c>
      <c r="I5586" t="s">
        <v>21476</v>
      </c>
      <c r="J5586">
        <v>4.9000000000000004</v>
      </c>
      <c r="K5586">
        <v>1448</v>
      </c>
      <c r="L5586" t="s">
        <v>21477</v>
      </c>
      <c r="M5586" t="s">
        <v>427</v>
      </c>
      <c r="N5586">
        <v>30096</v>
      </c>
      <c r="O5586" t="s">
        <v>53</v>
      </c>
      <c r="P5586">
        <v>4.8</v>
      </c>
      <c r="Q5586">
        <v>4.7</v>
      </c>
      <c r="R5586">
        <v>4.8</v>
      </c>
      <c r="S5586">
        <v>4.7</v>
      </c>
      <c r="T5586">
        <v>4.8</v>
      </c>
      <c r="U5586">
        <v>4.9000000000000004</v>
      </c>
      <c r="V5586" t="s">
        <v>76</v>
      </c>
      <c r="W5586" t="s">
        <v>1825</v>
      </c>
      <c r="X5586" t="s">
        <v>124</v>
      </c>
      <c r="Y5586">
        <v>22</v>
      </c>
      <c r="Z5586">
        <v>28</v>
      </c>
      <c r="AA5586" t="s">
        <v>44</v>
      </c>
      <c r="AB5586" t="s">
        <v>151</v>
      </c>
      <c r="AC5586" t="s">
        <v>597</v>
      </c>
      <c r="AD5586" t="s">
        <v>21478</v>
      </c>
      <c r="AE5586" t="s">
        <v>21479</v>
      </c>
      <c r="AF5586">
        <v>49790</v>
      </c>
    </row>
    <row r="5587" spans="1:32" x14ac:dyDescent="0.35">
      <c r="A5587">
        <v>2019</v>
      </c>
      <c r="B5587" t="s">
        <v>732</v>
      </c>
      <c r="C5587" t="s">
        <v>13199</v>
      </c>
      <c r="D5587" t="s">
        <v>34</v>
      </c>
      <c r="E5587" t="s">
        <v>469</v>
      </c>
      <c r="F5587">
        <v>4.8</v>
      </c>
      <c r="G5587">
        <v>131</v>
      </c>
      <c r="H5587" t="s">
        <v>36</v>
      </c>
      <c r="I5587" t="s">
        <v>21480</v>
      </c>
      <c r="J5587">
        <v>4.7</v>
      </c>
      <c r="K5587">
        <v>1820</v>
      </c>
      <c r="L5587" t="s">
        <v>21481</v>
      </c>
      <c r="M5587" t="s">
        <v>972</v>
      </c>
      <c r="N5587">
        <v>48084</v>
      </c>
      <c r="O5587" t="s">
        <v>53</v>
      </c>
      <c r="P5587">
        <v>4.8</v>
      </c>
      <c r="Q5587">
        <v>4.7</v>
      </c>
      <c r="R5587">
        <v>4.8</v>
      </c>
      <c r="S5587">
        <v>4.7</v>
      </c>
      <c r="T5587">
        <v>4.8</v>
      </c>
      <c r="U5587">
        <v>4.9000000000000004</v>
      </c>
      <c r="V5587" t="s">
        <v>958</v>
      </c>
      <c r="W5587" t="s">
        <v>455</v>
      </c>
      <c r="X5587" t="s">
        <v>43</v>
      </c>
      <c r="Y5587">
        <v>21</v>
      </c>
      <c r="Z5587">
        <v>26</v>
      </c>
      <c r="AA5587" t="s">
        <v>44</v>
      </c>
      <c r="AB5587" t="s">
        <v>151</v>
      </c>
      <c r="AC5587" t="s">
        <v>370</v>
      </c>
      <c r="AD5587" t="s">
        <v>21482</v>
      </c>
      <c r="AE5587" t="s">
        <v>21483</v>
      </c>
      <c r="AF5587">
        <v>22406</v>
      </c>
    </row>
    <row r="5588" spans="1:32" x14ac:dyDescent="0.35">
      <c r="A5588">
        <v>2016</v>
      </c>
      <c r="B5588" t="s">
        <v>108</v>
      </c>
      <c r="C5588" t="s">
        <v>21484</v>
      </c>
      <c r="D5588" t="s">
        <v>34</v>
      </c>
      <c r="E5588" t="s">
        <v>6502</v>
      </c>
      <c r="F5588">
        <v>4.9000000000000004</v>
      </c>
      <c r="G5588">
        <v>16</v>
      </c>
      <c r="H5588" t="s">
        <v>36</v>
      </c>
      <c r="I5588" t="s">
        <v>5537</v>
      </c>
      <c r="J5588">
        <v>4.2</v>
      </c>
      <c r="K5588">
        <v>158</v>
      </c>
      <c r="L5588" t="s">
        <v>5538</v>
      </c>
      <c r="M5588" t="s">
        <v>972</v>
      </c>
      <c r="N5588">
        <v>48067</v>
      </c>
      <c r="O5588" t="s">
        <v>53</v>
      </c>
      <c r="P5588">
        <v>4.9000000000000004</v>
      </c>
      <c r="Q5588">
        <v>4.9000000000000004</v>
      </c>
      <c r="R5588">
        <v>4.5999999999999996</v>
      </c>
      <c r="S5588">
        <v>4.8</v>
      </c>
      <c r="T5588">
        <v>4.9000000000000004</v>
      </c>
      <c r="U5588">
        <v>5</v>
      </c>
      <c r="V5588" t="s">
        <v>21485</v>
      </c>
      <c r="W5588" t="s">
        <v>1825</v>
      </c>
      <c r="X5588" t="s">
        <v>43</v>
      </c>
      <c r="Y5588">
        <v>26</v>
      </c>
      <c r="Z5588">
        <v>38</v>
      </c>
      <c r="AA5588" t="s">
        <v>44</v>
      </c>
      <c r="AB5588" t="s">
        <v>21486</v>
      </c>
      <c r="AC5588" t="s">
        <v>575</v>
      </c>
      <c r="AD5588" t="s">
        <v>21487</v>
      </c>
      <c r="AE5588" t="s">
        <v>21488</v>
      </c>
      <c r="AF5588">
        <v>63237</v>
      </c>
    </row>
    <row r="5589" spans="1:32" x14ac:dyDescent="0.35">
      <c r="A5589">
        <v>2017</v>
      </c>
      <c r="B5589" t="s">
        <v>48</v>
      </c>
      <c r="C5589" t="s">
        <v>9155</v>
      </c>
      <c r="D5589" t="s">
        <v>34</v>
      </c>
      <c r="E5589" t="s">
        <v>1784</v>
      </c>
      <c r="F5589">
        <v>4.8</v>
      </c>
      <c r="G5589">
        <v>351</v>
      </c>
      <c r="H5589" t="s">
        <v>36</v>
      </c>
      <c r="I5589" t="s">
        <v>21489</v>
      </c>
      <c r="J5589">
        <v>2.5</v>
      </c>
      <c r="K5589">
        <v>17</v>
      </c>
      <c r="L5589" t="s">
        <v>21490</v>
      </c>
      <c r="M5589" t="s">
        <v>445</v>
      </c>
      <c r="N5589">
        <v>43219</v>
      </c>
      <c r="O5589" t="s">
        <v>53</v>
      </c>
      <c r="P5589">
        <v>4.8</v>
      </c>
      <c r="Q5589">
        <v>4.8</v>
      </c>
      <c r="R5589">
        <v>4.7</v>
      </c>
      <c r="S5589">
        <v>4.7</v>
      </c>
      <c r="T5589">
        <v>4.8</v>
      </c>
      <c r="U5589">
        <v>4.8</v>
      </c>
      <c r="V5589" t="s">
        <v>41</v>
      </c>
      <c r="W5589" t="s">
        <v>42</v>
      </c>
      <c r="X5589" t="s">
        <v>43</v>
      </c>
      <c r="Y5589">
        <v>21</v>
      </c>
      <c r="Z5589">
        <v>32</v>
      </c>
      <c r="AA5589" t="s">
        <v>44</v>
      </c>
      <c r="AB5589" t="s">
        <v>151</v>
      </c>
      <c r="AC5589" t="s">
        <v>79</v>
      </c>
      <c r="AD5589" t="s">
        <v>21491</v>
      </c>
      <c r="AE5589">
        <v>22531589</v>
      </c>
      <c r="AF5589">
        <v>45646</v>
      </c>
    </row>
    <row r="5590" spans="1:32" x14ac:dyDescent="0.35">
      <c r="A5590">
        <v>2018</v>
      </c>
      <c r="B5590" t="s">
        <v>69</v>
      </c>
      <c r="C5590" t="s">
        <v>382</v>
      </c>
      <c r="D5590" t="s">
        <v>34</v>
      </c>
      <c r="E5590" t="s">
        <v>21492</v>
      </c>
      <c r="F5590">
        <v>4.8</v>
      </c>
      <c r="G5590">
        <v>546</v>
      </c>
      <c r="H5590" t="s">
        <v>36</v>
      </c>
      <c r="I5590" t="s">
        <v>21493</v>
      </c>
      <c r="J5590">
        <v>4.3</v>
      </c>
      <c r="K5590">
        <v>497</v>
      </c>
      <c r="L5590" t="s">
        <v>21494</v>
      </c>
      <c r="M5590" t="s">
        <v>445</v>
      </c>
      <c r="N5590">
        <v>44256</v>
      </c>
      <c r="O5590" t="s">
        <v>53</v>
      </c>
      <c r="P5590">
        <v>4.7</v>
      </c>
      <c r="Q5590">
        <v>4.7</v>
      </c>
      <c r="R5590">
        <v>4.8</v>
      </c>
      <c r="S5590">
        <v>4.8</v>
      </c>
      <c r="T5590">
        <v>4.9000000000000004</v>
      </c>
      <c r="U5590">
        <v>4.8</v>
      </c>
      <c r="V5590" t="s">
        <v>19596</v>
      </c>
      <c r="W5590" t="s">
        <v>42</v>
      </c>
      <c r="X5590" t="s">
        <v>43</v>
      </c>
      <c r="Y5590">
        <v>31</v>
      </c>
      <c r="Z5590">
        <v>40</v>
      </c>
      <c r="AA5590" t="s">
        <v>44</v>
      </c>
      <c r="AB5590" t="s">
        <v>78</v>
      </c>
      <c r="AC5590" t="s">
        <v>664</v>
      </c>
      <c r="AD5590" t="s">
        <v>21495</v>
      </c>
      <c r="AE5590" t="s">
        <v>21496</v>
      </c>
      <c r="AF5590">
        <v>12150</v>
      </c>
    </row>
    <row r="5591" spans="1:32" x14ac:dyDescent="0.35">
      <c r="A5591">
        <v>2020</v>
      </c>
      <c r="B5591" t="s">
        <v>4488</v>
      </c>
      <c r="C5591" t="s">
        <v>21497</v>
      </c>
      <c r="D5591" t="s">
        <v>34</v>
      </c>
      <c r="E5591" t="s">
        <v>21498</v>
      </c>
      <c r="F5591">
        <v>4.9000000000000004</v>
      </c>
      <c r="G5591">
        <v>36</v>
      </c>
      <c r="H5591" t="s">
        <v>36</v>
      </c>
      <c r="I5591" t="s">
        <v>5105</v>
      </c>
      <c r="J5591">
        <v>4.5999999999999996</v>
      </c>
      <c r="K5591">
        <v>39</v>
      </c>
      <c r="L5591" t="s">
        <v>5106</v>
      </c>
      <c r="M5591" t="s">
        <v>462</v>
      </c>
      <c r="N5591">
        <v>29607</v>
      </c>
      <c r="O5591" t="s">
        <v>53</v>
      </c>
      <c r="P5591">
        <v>5</v>
      </c>
      <c r="Q5591">
        <v>4.9000000000000004</v>
      </c>
      <c r="R5591">
        <v>4.8</v>
      </c>
      <c r="S5591">
        <v>4.9000000000000004</v>
      </c>
      <c r="T5591">
        <v>5</v>
      </c>
      <c r="U5591">
        <v>5</v>
      </c>
      <c r="V5591" t="s">
        <v>21499</v>
      </c>
      <c r="W5591" t="s">
        <v>42</v>
      </c>
      <c r="X5591" t="s">
        <v>55</v>
      </c>
      <c r="Y5591">
        <v>23</v>
      </c>
      <c r="Z5591">
        <v>29</v>
      </c>
      <c r="AA5591" t="s">
        <v>44</v>
      </c>
      <c r="AB5591" t="s">
        <v>78</v>
      </c>
      <c r="AC5591" t="s">
        <v>664</v>
      </c>
      <c r="AD5591" t="s">
        <v>21500</v>
      </c>
      <c r="AE5591" t="s">
        <v>21501</v>
      </c>
      <c r="AF5591">
        <v>47622</v>
      </c>
    </row>
    <row r="5592" spans="1:32" x14ac:dyDescent="0.35">
      <c r="A5592">
        <v>2019</v>
      </c>
      <c r="B5592" t="s">
        <v>69</v>
      </c>
      <c r="C5592" t="s">
        <v>1537</v>
      </c>
      <c r="D5592" t="s">
        <v>34</v>
      </c>
      <c r="E5592" t="s">
        <v>13115</v>
      </c>
      <c r="F5592">
        <v>4.8</v>
      </c>
      <c r="G5592">
        <v>540</v>
      </c>
      <c r="H5592" t="s">
        <v>36</v>
      </c>
      <c r="I5592" t="s">
        <v>5105</v>
      </c>
      <c r="J5592">
        <v>4.5999999999999996</v>
      </c>
      <c r="K5592">
        <v>39</v>
      </c>
      <c r="L5592" t="s">
        <v>5106</v>
      </c>
      <c r="M5592" t="s">
        <v>462</v>
      </c>
      <c r="N5592">
        <v>29607</v>
      </c>
      <c r="O5592" t="s">
        <v>53</v>
      </c>
      <c r="P5592">
        <v>4.8</v>
      </c>
      <c r="Q5592">
        <v>4.8</v>
      </c>
      <c r="R5592">
        <v>4.7</v>
      </c>
      <c r="S5592">
        <v>4.7</v>
      </c>
      <c r="T5592">
        <v>4.8</v>
      </c>
      <c r="U5592">
        <v>4.8</v>
      </c>
      <c r="V5592" t="s">
        <v>122</v>
      </c>
      <c r="W5592" t="s">
        <v>42</v>
      </c>
      <c r="X5592" t="s">
        <v>43</v>
      </c>
      <c r="Y5592">
        <v>28</v>
      </c>
      <c r="Z5592">
        <v>34</v>
      </c>
      <c r="AA5592" t="s">
        <v>44</v>
      </c>
      <c r="AB5592" t="s">
        <v>78</v>
      </c>
      <c r="AC5592" t="s">
        <v>79</v>
      </c>
      <c r="AD5592" t="s">
        <v>13116</v>
      </c>
      <c r="AE5592" t="s">
        <v>13117</v>
      </c>
      <c r="AF5592">
        <v>34225</v>
      </c>
    </row>
    <row r="5593" spans="1:32" x14ac:dyDescent="0.35">
      <c r="A5593">
        <v>2020</v>
      </c>
      <c r="B5593" t="s">
        <v>525</v>
      </c>
      <c r="C5593" t="s">
        <v>1124</v>
      </c>
      <c r="D5593" t="s">
        <v>34</v>
      </c>
      <c r="E5593" t="s">
        <v>1334</v>
      </c>
      <c r="F5593">
        <v>4.7</v>
      </c>
      <c r="G5593">
        <v>76</v>
      </c>
      <c r="H5593" t="s">
        <v>36</v>
      </c>
      <c r="I5593" t="s">
        <v>21502</v>
      </c>
      <c r="J5593">
        <v>4.2</v>
      </c>
      <c r="K5593">
        <v>359</v>
      </c>
      <c r="L5593" t="s">
        <v>21503</v>
      </c>
      <c r="M5593" t="s">
        <v>445</v>
      </c>
      <c r="N5593">
        <v>44241</v>
      </c>
      <c r="O5593" t="s">
        <v>40</v>
      </c>
      <c r="P5593">
        <v>4.8</v>
      </c>
      <c r="Q5593">
        <v>4.7</v>
      </c>
      <c r="R5593">
        <v>4.7</v>
      </c>
      <c r="S5593">
        <v>4.5999999999999996</v>
      </c>
      <c r="T5593">
        <v>4.8</v>
      </c>
      <c r="U5593">
        <v>4.7</v>
      </c>
      <c r="V5593" t="s">
        <v>3069</v>
      </c>
      <c r="W5593" t="s">
        <v>42</v>
      </c>
      <c r="X5593" t="s">
        <v>43</v>
      </c>
      <c r="Y5593">
        <v>19</v>
      </c>
      <c r="Z5593">
        <v>26</v>
      </c>
      <c r="AA5593" t="s">
        <v>44</v>
      </c>
      <c r="AB5593" t="s">
        <v>45</v>
      </c>
      <c r="AC5593" t="s">
        <v>1477</v>
      </c>
      <c r="AD5593" t="s">
        <v>21504</v>
      </c>
      <c r="AE5593" t="s">
        <v>21505</v>
      </c>
      <c r="AF5593">
        <v>47591</v>
      </c>
    </row>
    <row r="5594" spans="1:32" x14ac:dyDescent="0.35">
      <c r="A5594">
        <v>2021</v>
      </c>
      <c r="B5594" t="s">
        <v>60</v>
      </c>
      <c r="C5594" t="s">
        <v>61</v>
      </c>
      <c r="D5594" t="s">
        <v>34</v>
      </c>
      <c r="E5594" t="s">
        <v>21506</v>
      </c>
      <c r="F5594">
        <v>4.8</v>
      </c>
      <c r="G5594">
        <v>92</v>
      </c>
      <c r="H5594" t="s">
        <v>36</v>
      </c>
      <c r="I5594" t="s">
        <v>19907</v>
      </c>
      <c r="J5594">
        <v>3.6</v>
      </c>
      <c r="K5594">
        <v>12</v>
      </c>
      <c r="L5594" t="s">
        <v>19908</v>
      </c>
      <c r="M5594" t="s">
        <v>1036</v>
      </c>
      <c r="N5594">
        <v>28134</v>
      </c>
      <c r="O5594" t="s">
        <v>53</v>
      </c>
      <c r="P5594">
        <v>4.9000000000000004</v>
      </c>
      <c r="Q5594">
        <v>4.9000000000000004</v>
      </c>
      <c r="R5594">
        <v>4.8</v>
      </c>
      <c r="S5594">
        <v>4.5999999999999996</v>
      </c>
      <c r="T5594">
        <v>4.9000000000000004</v>
      </c>
      <c r="U5594">
        <v>4.8</v>
      </c>
      <c r="V5594" t="s">
        <v>42</v>
      </c>
      <c r="W5594" t="s">
        <v>1113</v>
      </c>
      <c r="X5594" t="s">
        <v>55</v>
      </c>
      <c r="Y5594">
        <v>19</v>
      </c>
      <c r="Z5594">
        <v>24</v>
      </c>
      <c r="AA5594" t="s">
        <v>44</v>
      </c>
      <c r="AB5594" t="s">
        <v>45</v>
      </c>
      <c r="AC5594" t="s">
        <v>66</v>
      </c>
      <c r="AD5594" t="s">
        <v>21507</v>
      </c>
      <c r="AE5594">
        <v>22826549</v>
      </c>
      <c r="AF5594">
        <v>17675</v>
      </c>
    </row>
    <row r="5595" spans="1:32" x14ac:dyDescent="0.35">
      <c r="A5595">
        <v>2018</v>
      </c>
      <c r="B5595" t="s">
        <v>81</v>
      </c>
      <c r="C5595" t="s">
        <v>12524</v>
      </c>
      <c r="D5595" t="s">
        <v>34</v>
      </c>
      <c r="E5595" t="s">
        <v>21508</v>
      </c>
      <c r="F5595">
        <v>4.9000000000000004</v>
      </c>
      <c r="G5595">
        <v>30</v>
      </c>
      <c r="H5595" t="s">
        <v>36</v>
      </c>
      <c r="I5595" t="s">
        <v>10813</v>
      </c>
      <c r="J5595">
        <v>3.7</v>
      </c>
      <c r="K5595">
        <v>44</v>
      </c>
      <c r="L5595" t="s">
        <v>10814</v>
      </c>
      <c r="M5595" t="s">
        <v>472</v>
      </c>
      <c r="N5595">
        <v>33607</v>
      </c>
      <c r="O5595" t="s">
        <v>53</v>
      </c>
      <c r="P5595">
        <v>4.9000000000000004</v>
      </c>
      <c r="Q5595">
        <v>5</v>
      </c>
      <c r="R5595">
        <v>4.9000000000000004</v>
      </c>
      <c r="S5595">
        <v>4.9000000000000004</v>
      </c>
      <c r="T5595">
        <v>5</v>
      </c>
      <c r="U5595">
        <v>5</v>
      </c>
      <c r="V5595" t="s">
        <v>21509</v>
      </c>
      <c r="W5595" t="s">
        <v>42</v>
      </c>
      <c r="X5595" t="s">
        <v>95</v>
      </c>
      <c r="Y5595">
        <v>16</v>
      </c>
      <c r="Z5595">
        <v>26</v>
      </c>
      <c r="AA5595" t="s">
        <v>44</v>
      </c>
      <c r="AB5595" t="s">
        <v>56</v>
      </c>
      <c r="AC5595" t="s">
        <v>832</v>
      </c>
      <c r="AD5595" t="s">
        <v>21510</v>
      </c>
      <c r="AE5595" t="s">
        <v>21511</v>
      </c>
      <c r="AF5595">
        <v>21317</v>
      </c>
    </row>
    <row r="5596" spans="1:32" x14ac:dyDescent="0.35">
      <c r="A5596">
        <v>2019</v>
      </c>
      <c r="B5596" t="s">
        <v>1046</v>
      </c>
      <c r="C5596" t="s">
        <v>5578</v>
      </c>
      <c r="D5596" t="s">
        <v>34</v>
      </c>
      <c r="E5596" t="s">
        <v>14108</v>
      </c>
      <c r="F5596">
        <v>4.9000000000000004</v>
      </c>
      <c r="G5596">
        <v>16</v>
      </c>
      <c r="H5596" t="s">
        <v>36</v>
      </c>
      <c r="I5596" t="s">
        <v>7320</v>
      </c>
      <c r="J5596">
        <v>4.5999999999999996</v>
      </c>
      <c r="K5596">
        <v>1458</v>
      </c>
      <c r="L5596" t="s">
        <v>7321</v>
      </c>
      <c r="M5596" t="s">
        <v>472</v>
      </c>
      <c r="N5596">
        <v>34233</v>
      </c>
      <c r="O5596" t="s">
        <v>94</v>
      </c>
      <c r="P5596">
        <v>4.9000000000000004</v>
      </c>
      <c r="Q5596">
        <v>4.9000000000000004</v>
      </c>
      <c r="R5596">
        <v>5</v>
      </c>
      <c r="S5596">
        <v>4.7</v>
      </c>
      <c r="T5596">
        <v>4.9000000000000004</v>
      </c>
      <c r="U5596">
        <v>4.9000000000000004</v>
      </c>
      <c r="V5596" t="s">
        <v>1315</v>
      </c>
      <c r="W5596" t="s">
        <v>77</v>
      </c>
      <c r="X5596" t="s">
        <v>95</v>
      </c>
      <c r="Y5596">
        <v>22</v>
      </c>
      <c r="Z5596">
        <v>30</v>
      </c>
      <c r="AA5596" t="s">
        <v>44</v>
      </c>
      <c r="AB5596" t="s">
        <v>45</v>
      </c>
      <c r="AC5596" t="s">
        <v>219</v>
      </c>
      <c r="AD5596" t="s">
        <v>14109</v>
      </c>
      <c r="AE5596" t="s">
        <v>14110</v>
      </c>
      <c r="AF5596">
        <v>11448</v>
      </c>
    </row>
    <row r="5597" spans="1:32" x14ac:dyDescent="0.35">
      <c r="A5597">
        <v>2019</v>
      </c>
      <c r="B5597" t="s">
        <v>365</v>
      </c>
      <c r="C5597" t="s">
        <v>21512</v>
      </c>
      <c r="D5597" t="s">
        <v>34</v>
      </c>
      <c r="E5597" t="s">
        <v>21513</v>
      </c>
      <c r="F5597">
        <v>4.5999999999999996</v>
      </c>
      <c r="G5597">
        <v>70</v>
      </c>
      <c r="H5597" t="s">
        <v>36</v>
      </c>
      <c r="I5597" t="s">
        <v>21514</v>
      </c>
      <c r="J5597">
        <v>4.8</v>
      </c>
      <c r="K5597">
        <v>315</v>
      </c>
      <c r="L5597" t="s">
        <v>21515</v>
      </c>
      <c r="M5597" t="s">
        <v>679</v>
      </c>
      <c r="N5597">
        <v>14127</v>
      </c>
      <c r="O5597" t="s">
        <v>53</v>
      </c>
      <c r="P5597">
        <v>4.7</v>
      </c>
      <c r="Q5597">
        <v>4.5999999999999996</v>
      </c>
      <c r="R5597">
        <v>4.5999999999999996</v>
      </c>
      <c r="S5597">
        <v>4.3</v>
      </c>
      <c r="T5597">
        <v>4.7</v>
      </c>
      <c r="U5597">
        <v>4.7</v>
      </c>
      <c r="V5597" t="s">
        <v>42</v>
      </c>
      <c r="W5597" t="s">
        <v>455</v>
      </c>
      <c r="X5597" t="s">
        <v>55</v>
      </c>
      <c r="Y5597">
        <v>15</v>
      </c>
      <c r="Z5597">
        <v>21</v>
      </c>
      <c r="AA5597" t="s">
        <v>44</v>
      </c>
      <c r="AB5597" t="s">
        <v>151</v>
      </c>
      <c r="AC5597" t="s">
        <v>913</v>
      </c>
      <c r="AD5597" t="s">
        <v>21516</v>
      </c>
      <c r="AE5597" t="s">
        <v>21517</v>
      </c>
      <c r="AF5597">
        <v>25671</v>
      </c>
    </row>
    <row r="5598" spans="1:32" x14ac:dyDescent="0.35">
      <c r="A5598">
        <v>2019</v>
      </c>
      <c r="B5598" t="s">
        <v>213</v>
      </c>
      <c r="C5598" t="s">
        <v>1032</v>
      </c>
      <c r="D5598" t="s">
        <v>349</v>
      </c>
      <c r="E5598" t="s">
        <v>4671</v>
      </c>
      <c r="F5598">
        <v>4.5999999999999996</v>
      </c>
      <c r="G5598">
        <v>63</v>
      </c>
      <c r="H5598" t="s">
        <v>36</v>
      </c>
      <c r="I5598" t="s">
        <v>21518</v>
      </c>
      <c r="J5598">
        <v>4.4000000000000004</v>
      </c>
      <c r="K5598">
        <v>64</v>
      </c>
      <c r="L5598" t="s">
        <v>21519</v>
      </c>
      <c r="M5598" t="s">
        <v>462</v>
      </c>
      <c r="N5598">
        <v>29414</v>
      </c>
      <c r="O5598" t="s">
        <v>94</v>
      </c>
      <c r="P5598">
        <v>4.5999999999999996</v>
      </c>
      <c r="Q5598">
        <v>4.7</v>
      </c>
      <c r="R5598">
        <v>4.5999999999999996</v>
      </c>
      <c r="S5598">
        <v>4.5</v>
      </c>
      <c r="T5598">
        <v>4.7</v>
      </c>
      <c r="U5598">
        <v>4.8</v>
      </c>
      <c r="V5598" t="s">
        <v>218</v>
      </c>
      <c r="W5598" t="s">
        <v>1409</v>
      </c>
      <c r="X5598" t="s">
        <v>124</v>
      </c>
      <c r="Y5598">
        <v>19</v>
      </c>
      <c r="Z5598">
        <v>26</v>
      </c>
      <c r="AA5598" t="s">
        <v>44</v>
      </c>
      <c r="AB5598" t="s">
        <v>125</v>
      </c>
      <c r="AC5598" t="s">
        <v>126</v>
      </c>
      <c r="AD5598" t="s">
        <v>21520</v>
      </c>
      <c r="AE5598" t="s">
        <v>21521</v>
      </c>
      <c r="AF5598">
        <v>64710</v>
      </c>
    </row>
    <row r="5599" spans="1:32" x14ac:dyDescent="0.35">
      <c r="A5599">
        <v>2019</v>
      </c>
      <c r="B5599" t="s">
        <v>60</v>
      </c>
      <c r="C5599" t="s">
        <v>21522</v>
      </c>
      <c r="D5599" t="s">
        <v>34</v>
      </c>
      <c r="E5599" t="s">
        <v>21523</v>
      </c>
      <c r="F5599">
        <v>4.7</v>
      </c>
      <c r="G5599">
        <v>143</v>
      </c>
      <c r="H5599" t="s">
        <v>36</v>
      </c>
      <c r="I5599" t="s">
        <v>21524</v>
      </c>
      <c r="J5599">
        <v>4.5</v>
      </c>
      <c r="K5599">
        <v>121</v>
      </c>
      <c r="L5599" t="s">
        <v>21525</v>
      </c>
      <c r="M5599" t="s">
        <v>679</v>
      </c>
      <c r="N5599">
        <v>14094</v>
      </c>
      <c r="O5599" t="s">
        <v>53</v>
      </c>
      <c r="P5599">
        <v>4.7</v>
      </c>
      <c r="Q5599">
        <v>4.5999999999999996</v>
      </c>
      <c r="R5599">
        <v>4.7</v>
      </c>
      <c r="S5599">
        <v>4.7</v>
      </c>
      <c r="T5599">
        <v>4.7</v>
      </c>
      <c r="U5599">
        <v>4.8</v>
      </c>
      <c r="V5599" t="s">
        <v>566</v>
      </c>
      <c r="W5599" t="s">
        <v>42</v>
      </c>
      <c r="X5599" t="s">
        <v>55</v>
      </c>
      <c r="Y5599">
        <v>16</v>
      </c>
      <c r="Z5599">
        <v>23</v>
      </c>
      <c r="AA5599" t="s">
        <v>512</v>
      </c>
      <c r="AB5599" t="s">
        <v>45</v>
      </c>
      <c r="AC5599" t="s">
        <v>4611</v>
      </c>
      <c r="AD5599" t="s">
        <v>21526</v>
      </c>
      <c r="AE5599" t="s">
        <v>21527</v>
      </c>
      <c r="AF5599">
        <v>16201</v>
      </c>
    </row>
    <row r="5600" spans="1:32" x14ac:dyDescent="0.35">
      <c r="A5600">
        <v>2017</v>
      </c>
      <c r="B5600" t="s">
        <v>213</v>
      </c>
      <c r="C5600" t="s">
        <v>21528</v>
      </c>
      <c r="D5600" t="s">
        <v>34</v>
      </c>
      <c r="E5600" t="s">
        <v>21529</v>
      </c>
      <c r="F5600">
        <v>4.7</v>
      </c>
      <c r="G5600">
        <v>40</v>
      </c>
      <c r="H5600" t="s">
        <v>36</v>
      </c>
      <c r="I5600" t="s">
        <v>16966</v>
      </c>
      <c r="J5600">
        <v>4.8</v>
      </c>
      <c r="K5600">
        <v>1666</v>
      </c>
      <c r="L5600" t="s">
        <v>16967</v>
      </c>
      <c r="M5600" t="s">
        <v>481</v>
      </c>
      <c r="N5600">
        <v>20151</v>
      </c>
      <c r="O5600" t="s">
        <v>40</v>
      </c>
      <c r="P5600">
        <v>4.9000000000000004</v>
      </c>
      <c r="Q5600">
        <v>4.5999999999999996</v>
      </c>
      <c r="R5600">
        <v>4.4000000000000004</v>
      </c>
      <c r="S5600">
        <v>4.5999999999999996</v>
      </c>
      <c r="T5600">
        <v>4.7</v>
      </c>
      <c r="U5600">
        <v>4.8</v>
      </c>
      <c r="V5600" t="s">
        <v>104</v>
      </c>
      <c r="W5600" t="s">
        <v>327</v>
      </c>
      <c r="X5600" t="s">
        <v>43</v>
      </c>
      <c r="Y5600">
        <v>24</v>
      </c>
      <c r="Z5600">
        <v>35</v>
      </c>
      <c r="AA5600" t="s">
        <v>44</v>
      </c>
      <c r="AB5600" t="s">
        <v>198</v>
      </c>
      <c r="AC5600" t="s">
        <v>21530</v>
      </c>
      <c r="AD5600" t="s">
        <v>21531</v>
      </c>
      <c r="AE5600" t="s">
        <v>21532</v>
      </c>
      <c r="AF5600">
        <v>38812</v>
      </c>
    </row>
    <row r="5601" spans="1:32" x14ac:dyDescent="0.35">
      <c r="A5601">
        <v>2015</v>
      </c>
      <c r="B5601" t="s">
        <v>304</v>
      </c>
      <c r="C5601" t="s">
        <v>21533</v>
      </c>
      <c r="D5601" t="s">
        <v>34</v>
      </c>
      <c r="E5601" t="s">
        <v>21534</v>
      </c>
      <c r="F5601">
        <v>4.7</v>
      </c>
      <c r="G5601">
        <v>51</v>
      </c>
      <c r="H5601" t="s">
        <v>36</v>
      </c>
      <c r="I5601" t="s">
        <v>16966</v>
      </c>
      <c r="J5601">
        <v>4.8</v>
      </c>
      <c r="K5601">
        <v>1666</v>
      </c>
      <c r="L5601" t="s">
        <v>16967</v>
      </c>
      <c r="M5601" t="s">
        <v>481</v>
      </c>
      <c r="N5601">
        <v>20151</v>
      </c>
      <c r="O5601" t="s">
        <v>53</v>
      </c>
      <c r="P5601">
        <v>4.8</v>
      </c>
      <c r="Q5601">
        <v>4.7</v>
      </c>
      <c r="R5601">
        <v>4.7</v>
      </c>
      <c r="S5601">
        <v>4.5999999999999996</v>
      </c>
      <c r="T5601">
        <v>4.7</v>
      </c>
      <c r="U5601">
        <v>4.8</v>
      </c>
      <c r="V5601" t="s">
        <v>9207</v>
      </c>
      <c r="W5601" t="s">
        <v>21535</v>
      </c>
      <c r="X5601" t="s">
        <v>124</v>
      </c>
      <c r="Y5601">
        <v>20</v>
      </c>
      <c r="Z5601">
        <v>29</v>
      </c>
      <c r="AA5601" t="s">
        <v>44</v>
      </c>
      <c r="AB5601" t="s">
        <v>198</v>
      </c>
      <c r="AC5601" t="s">
        <v>21536</v>
      </c>
      <c r="AD5601" t="s">
        <v>21537</v>
      </c>
      <c r="AE5601" t="s">
        <v>21538</v>
      </c>
      <c r="AF5601">
        <v>87250</v>
      </c>
    </row>
    <row r="5602" spans="1:32" x14ac:dyDescent="0.35">
      <c r="A5602">
        <v>2019</v>
      </c>
      <c r="B5602" t="s">
        <v>69</v>
      </c>
      <c r="C5602" t="s">
        <v>1537</v>
      </c>
      <c r="D5602" t="s">
        <v>34</v>
      </c>
      <c r="E5602" t="s">
        <v>13473</v>
      </c>
      <c r="F5602">
        <v>4.8</v>
      </c>
      <c r="G5602">
        <v>540</v>
      </c>
      <c r="H5602" t="s">
        <v>36</v>
      </c>
      <c r="I5602" t="s">
        <v>5164</v>
      </c>
      <c r="J5602">
        <v>3.7</v>
      </c>
      <c r="K5602">
        <v>11</v>
      </c>
      <c r="L5602" t="s">
        <v>5165</v>
      </c>
      <c r="M5602" t="s">
        <v>1103</v>
      </c>
      <c r="N5602">
        <v>20855</v>
      </c>
      <c r="O5602" t="s">
        <v>53</v>
      </c>
      <c r="P5602">
        <v>4.8</v>
      </c>
      <c r="Q5602">
        <v>4.8</v>
      </c>
      <c r="R5602">
        <v>4.7</v>
      </c>
      <c r="S5602">
        <v>4.7</v>
      </c>
      <c r="T5602">
        <v>4.8</v>
      </c>
      <c r="U5602">
        <v>4.8</v>
      </c>
      <c r="V5602" t="s">
        <v>317</v>
      </c>
      <c r="W5602" t="s">
        <v>42</v>
      </c>
      <c r="X5602" t="s">
        <v>124</v>
      </c>
      <c r="Y5602">
        <v>27</v>
      </c>
      <c r="Z5602">
        <v>33</v>
      </c>
      <c r="AA5602" t="s">
        <v>44</v>
      </c>
      <c r="AB5602" t="s">
        <v>78</v>
      </c>
      <c r="AC5602" t="s">
        <v>79</v>
      </c>
      <c r="AD5602" t="s">
        <v>13474</v>
      </c>
      <c r="AE5602" t="s">
        <v>13475</v>
      </c>
      <c r="AF5602">
        <v>25210</v>
      </c>
    </row>
    <row r="5603" spans="1:32" x14ac:dyDescent="0.35">
      <c r="A5603">
        <v>2019</v>
      </c>
      <c r="B5603" t="s">
        <v>108</v>
      </c>
      <c r="C5603" t="s">
        <v>3601</v>
      </c>
      <c r="D5603" t="s">
        <v>34</v>
      </c>
      <c r="E5603" t="s">
        <v>3361</v>
      </c>
      <c r="F5603">
        <v>4.8</v>
      </c>
      <c r="G5603">
        <v>40</v>
      </c>
      <c r="H5603" t="s">
        <v>36</v>
      </c>
      <c r="I5603" t="s">
        <v>21539</v>
      </c>
      <c r="J5603">
        <v>4.9000000000000004</v>
      </c>
      <c r="K5603">
        <v>1112</v>
      </c>
      <c r="L5603" t="s">
        <v>21540</v>
      </c>
      <c r="M5603" t="s">
        <v>481</v>
      </c>
      <c r="N5603">
        <v>22310</v>
      </c>
      <c r="O5603" t="s">
        <v>94</v>
      </c>
      <c r="P5603">
        <v>4.8</v>
      </c>
      <c r="Q5603">
        <v>4.8</v>
      </c>
      <c r="R5603">
        <v>4.8</v>
      </c>
      <c r="S5603">
        <v>4.5</v>
      </c>
      <c r="T5603">
        <v>4.8</v>
      </c>
      <c r="U5603">
        <v>4.7</v>
      </c>
      <c r="V5603" t="s">
        <v>11848</v>
      </c>
      <c r="W5603" t="s">
        <v>7851</v>
      </c>
      <c r="X5603" t="s">
        <v>124</v>
      </c>
      <c r="Y5603">
        <v>22</v>
      </c>
      <c r="Z5603">
        <v>33</v>
      </c>
      <c r="AA5603" t="s">
        <v>44</v>
      </c>
      <c r="AB5603" t="s">
        <v>125</v>
      </c>
      <c r="AC5603" t="s">
        <v>219</v>
      </c>
      <c r="AD5603" t="s">
        <v>21541</v>
      </c>
      <c r="AE5603">
        <v>21694</v>
      </c>
      <c r="AF5603">
        <v>17471</v>
      </c>
    </row>
    <row r="5604" spans="1:32" x14ac:dyDescent="0.35">
      <c r="A5604">
        <v>2021</v>
      </c>
      <c r="B5604" t="s">
        <v>81</v>
      </c>
      <c r="C5604" t="s">
        <v>1117</v>
      </c>
      <c r="D5604" t="s">
        <v>34</v>
      </c>
      <c r="E5604" t="s">
        <v>21542</v>
      </c>
      <c r="F5604">
        <v>4.8</v>
      </c>
      <c r="G5604">
        <v>56</v>
      </c>
      <c r="H5604" t="s">
        <v>36</v>
      </c>
      <c r="I5604" t="s">
        <v>21543</v>
      </c>
      <c r="J5604">
        <v>3.7</v>
      </c>
      <c r="K5604">
        <v>156</v>
      </c>
      <c r="L5604" t="s">
        <v>21544</v>
      </c>
      <c r="M5604" t="s">
        <v>481</v>
      </c>
      <c r="N5604">
        <v>22201</v>
      </c>
      <c r="O5604" t="s">
        <v>40</v>
      </c>
      <c r="P5604">
        <v>4.8</v>
      </c>
      <c r="Q5604">
        <v>4.8</v>
      </c>
      <c r="R5604">
        <v>4.8</v>
      </c>
      <c r="S5604">
        <v>4.5999999999999996</v>
      </c>
      <c r="T5604">
        <v>4.7</v>
      </c>
      <c r="U5604">
        <v>4.8</v>
      </c>
      <c r="V5604" t="s">
        <v>14245</v>
      </c>
      <c r="W5604" t="s">
        <v>1409</v>
      </c>
      <c r="X5604" t="s">
        <v>43</v>
      </c>
      <c r="Y5604">
        <v>20</v>
      </c>
      <c r="Z5604">
        <v>27</v>
      </c>
      <c r="AA5604" t="s">
        <v>44</v>
      </c>
      <c r="AB5604" t="s">
        <v>45</v>
      </c>
      <c r="AC5604" t="s">
        <v>46</v>
      </c>
      <c r="AD5604" t="s">
        <v>21545</v>
      </c>
      <c r="AE5604">
        <v>22326</v>
      </c>
      <c r="AF5604">
        <v>12038</v>
      </c>
    </row>
    <row r="5605" spans="1:32" x14ac:dyDescent="0.35">
      <c r="A5605">
        <v>2018</v>
      </c>
      <c r="B5605" t="s">
        <v>1046</v>
      </c>
      <c r="C5605" t="s">
        <v>1937</v>
      </c>
      <c r="D5605" t="s">
        <v>34</v>
      </c>
      <c r="E5605" t="s">
        <v>3648</v>
      </c>
      <c r="F5605">
        <v>4.8</v>
      </c>
      <c r="G5605">
        <v>131</v>
      </c>
      <c r="H5605" t="s">
        <v>36</v>
      </c>
      <c r="I5605" t="s">
        <v>18959</v>
      </c>
      <c r="J5605">
        <v>4.5</v>
      </c>
      <c r="K5605">
        <v>387</v>
      </c>
      <c r="L5605" t="s">
        <v>18960</v>
      </c>
      <c r="M5605" t="s">
        <v>1103</v>
      </c>
      <c r="N5605">
        <v>21061</v>
      </c>
      <c r="O5605" t="s">
        <v>53</v>
      </c>
      <c r="P5605">
        <v>4.8</v>
      </c>
      <c r="Q5605">
        <v>4.8</v>
      </c>
      <c r="R5605">
        <v>4.7</v>
      </c>
      <c r="S5605">
        <v>4.5999999999999996</v>
      </c>
      <c r="T5605">
        <v>4.9000000000000004</v>
      </c>
      <c r="U5605">
        <v>4.8</v>
      </c>
      <c r="V5605" t="s">
        <v>9976</v>
      </c>
      <c r="W5605" t="s">
        <v>123</v>
      </c>
      <c r="X5605" t="s">
        <v>124</v>
      </c>
      <c r="Y5605">
        <v>18</v>
      </c>
      <c r="Z5605">
        <v>25</v>
      </c>
      <c r="AA5605" t="s">
        <v>44</v>
      </c>
      <c r="AB5605" t="s">
        <v>45</v>
      </c>
      <c r="AC5605" t="s">
        <v>370</v>
      </c>
      <c r="AD5605" t="s">
        <v>21546</v>
      </c>
      <c r="AE5605" t="s">
        <v>21547</v>
      </c>
      <c r="AF5605">
        <v>47147</v>
      </c>
    </row>
    <row r="5606" spans="1:32" x14ac:dyDescent="0.35">
      <c r="A5606">
        <v>2021</v>
      </c>
      <c r="B5606" t="s">
        <v>373</v>
      </c>
      <c r="C5606" t="s">
        <v>9952</v>
      </c>
      <c r="D5606" t="s">
        <v>34</v>
      </c>
      <c r="E5606" t="s">
        <v>21548</v>
      </c>
      <c r="F5606">
        <v>4.3</v>
      </c>
      <c r="G5606">
        <v>22</v>
      </c>
      <c r="H5606" t="s">
        <v>36</v>
      </c>
      <c r="I5606" t="s">
        <v>21549</v>
      </c>
      <c r="J5606">
        <v>4.5999999999999996</v>
      </c>
      <c r="K5606">
        <v>72</v>
      </c>
      <c r="L5606" t="s">
        <v>21550</v>
      </c>
      <c r="M5606" t="s">
        <v>472</v>
      </c>
      <c r="N5606">
        <v>33403</v>
      </c>
      <c r="O5606" t="s">
        <v>53</v>
      </c>
      <c r="P5606">
        <v>4.5</v>
      </c>
      <c r="Q5606">
        <v>4.4000000000000004</v>
      </c>
      <c r="R5606">
        <v>4.0999999999999996</v>
      </c>
      <c r="S5606">
        <v>4.2</v>
      </c>
      <c r="T5606">
        <v>4.5999999999999996</v>
      </c>
      <c r="U5606">
        <v>4.3</v>
      </c>
      <c r="V5606" t="s">
        <v>3717</v>
      </c>
      <c r="W5606" t="s">
        <v>3039</v>
      </c>
      <c r="X5606" t="s">
        <v>43</v>
      </c>
      <c r="Y5606">
        <v>23</v>
      </c>
      <c r="Z5606">
        <v>29</v>
      </c>
      <c r="AA5606" t="s">
        <v>44</v>
      </c>
      <c r="AB5606" t="s">
        <v>78</v>
      </c>
      <c r="AC5606" t="s">
        <v>1959</v>
      </c>
      <c r="AD5606" t="s">
        <v>21551</v>
      </c>
      <c r="AE5606" t="s">
        <v>21552</v>
      </c>
      <c r="AF5606">
        <v>13508</v>
      </c>
    </row>
    <row r="5607" spans="1:32" x14ac:dyDescent="0.35">
      <c r="A5607">
        <v>2014</v>
      </c>
      <c r="B5607" t="s">
        <v>585</v>
      </c>
      <c r="C5607" t="s">
        <v>12202</v>
      </c>
      <c r="D5607" t="s">
        <v>34</v>
      </c>
      <c r="E5607" t="s">
        <v>21553</v>
      </c>
      <c r="F5607">
        <v>4.8</v>
      </c>
      <c r="G5607">
        <v>40</v>
      </c>
      <c r="H5607" t="s">
        <v>36</v>
      </c>
      <c r="I5607" t="s">
        <v>10509</v>
      </c>
      <c r="J5607">
        <v>4.5999999999999996</v>
      </c>
      <c r="K5607">
        <v>154</v>
      </c>
      <c r="L5607" t="s">
        <v>10510</v>
      </c>
      <c r="M5607" t="s">
        <v>538</v>
      </c>
      <c r="N5607">
        <v>17601</v>
      </c>
      <c r="O5607" t="s">
        <v>53</v>
      </c>
      <c r="P5607">
        <v>4.7</v>
      </c>
      <c r="Q5607">
        <v>4.8</v>
      </c>
      <c r="R5607">
        <v>5</v>
      </c>
      <c r="S5607">
        <v>4.5999999999999996</v>
      </c>
      <c r="T5607">
        <v>4.9000000000000004</v>
      </c>
      <c r="U5607">
        <v>4.7</v>
      </c>
      <c r="V5607" t="s">
        <v>42</v>
      </c>
      <c r="W5607" t="s">
        <v>42</v>
      </c>
      <c r="X5607" t="s">
        <v>95</v>
      </c>
      <c r="Y5607">
        <v>19</v>
      </c>
      <c r="Z5607">
        <v>27</v>
      </c>
      <c r="AA5607" t="s">
        <v>44</v>
      </c>
      <c r="AB5607" t="s">
        <v>21554</v>
      </c>
      <c r="AC5607" t="s">
        <v>1287</v>
      </c>
      <c r="AD5607" t="s">
        <v>21555</v>
      </c>
      <c r="AE5607" t="s">
        <v>21556</v>
      </c>
      <c r="AF5607">
        <v>33126</v>
      </c>
    </row>
    <row r="5608" spans="1:32" x14ac:dyDescent="0.35">
      <c r="A5608">
        <v>2020</v>
      </c>
      <c r="B5608" t="s">
        <v>591</v>
      </c>
      <c r="C5608" t="s">
        <v>1992</v>
      </c>
      <c r="D5608" t="s">
        <v>1783</v>
      </c>
      <c r="E5608" t="s">
        <v>21557</v>
      </c>
      <c r="F5608">
        <v>4.9000000000000004</v>
      </c>
      <c r="G5608">
        <v>76</v>
      </c>
      <c r="H5608" t="s">
        <v>36</v>
      </c>
      <c r="I5608" t="s">
        <v>21558</v>
      </c>
      <c r="J5608">
        <v>4.8</v>
      </c>
      <c r="K5608">
        <v>9693</v>
      </c>
      <c r="L5608" t="s">
        <v>21559</v>
      </c>
      <c r="M5608" t="s">
        <v>472</v>
      </c>
      <c r="N5608">
        <v>33331</v>
      </c>
      <c r="O5608" t="s">
        <v>94</v>
      </c>
      <c r="P5608">
        <v>4.9000000000000004</v>
      </c>
      <c r="Q5608">
        <v>4.8</v>
      </c>
      <c r="R5608">
        <v>4.9000000000000004</v>
      </c>
      <c r="S5608">
        <v>4.7</v>
      </c>
      <c r="T5608">
        <v>4.9000000000000004</v>
      </c>
      <c r="U5608">
        <v>4.8</v>
      </c>
      <c r="V5608" t="s">
        <v>6344</v>
      </c>
      <c r="W5608" t="s">
        <v>889</v>
      </c>
      <c r="X5608" t="s">
        <v>43</v>
      </c>
      <c r="Y5608">
        <v>20</v>
      </c>
      <c r="Z5608">
        <v>28</v>
      </c>
      <c r="AA5608" t="s">
        <v>44</v>
      </c>
      <c r="AB5608" t="s">
        <v>78</v>
      </c>
      <c r="AC5608" t="s">
        <v>184</v>
      </c>
      <c r="AD5608" t="s">
        <v>21560</v>
      </c>
      <c r="AE5608" t="s">
        <v>21561</v>
      </c>
      <c r="AF5608">
        <v>23018</v>
      </c>
    </row>
    <row r="5609" spans="1:32" x14ac:dyDescent="0.35">
      <c r="A5609">
        <v>2019</v>
      </c>
      <c r="B5609" t="s">
        <v>365</v>
      </c>
      <c r="C5609" t="s">
        <v>11694</v>
      </c>
      <c r="D5609" t="s">
        <v>34</v>
      </c>
      <c r="E5609" t="s">
        <v>21562</v>
      </c>
      <c r="F5609">
        <v>4.3</v>
      </c>
      <c r="G5609">
        <v>245</v>
      </c>
      <c r="H5609" t="s">
        <v>36</v>
      </c>
      <c r="I5609" t="s">
        <v>21563</v>
      </c>
      <c r="J5609">
        <v>4.4000000000000004</v>
      </c>
      <c r="K5609">
        <v>227</v>
      </c>
      <c r="L5609" t="s">
        <v>21564</v>
      </c>
      <c r="M5609" t="s">
        <v>472</v>
      </c>
      <c r="N5609">
        <v>33157</v>
      </c>
      <c r="O5609" t="s">
        <v>53</v>
      </c>
      <c r="P5609">
        <v>4.4000000000000004</v>
      </c>
      <c r="Q5609">
        <v>4.2</v>
      </c>
      <c r="R5609">
        <v>4.3</v>
      </c>
      <c r="S5609">
        <v>4</v>
      </c>
      <c r="T5609">
        <v>4.5999999999999996</v>
      </c>
      <c r="U5609">
        <v>4.2</v>
      </c>
      <c r="V5609" t="s">
        <v>42</v>
      </c>
      <c r="W5609" t="s">
        <v>455</v>
      </c>
      <c r="X5609" t="s">
        <v>95</v>
      </c>
      <c r="Y5609">
        <v>17</v>
      </c>
      <c r="Z5609">
        <v>23</v>
      </c>
      <c r="AA5609" t="s">
        <v>44</v>
      </c>
      <c r="AB5609" t="s">
        <v>45</v>
      </c>
      <c r="AC5609" t="s">
        <v>913</v>
      </c>
      <c r="AD5609" t="s">
        <v>21565</v>
      </c>
      <c r="AE5609" t="s">
        <v>21566</v>
      </c>
      <c r="AF5609">
        <v>44481</v>
      </c>
    </row>
    <row r="5610" spans="1:32" x14ac:dyDescent="0.35">
      <c r="A5610">
        <v>2020</v>
      </c>
      <c r="B5610" t="s">
        <v>409</v>
      </c>
      <c r="C5610" t="s">
        <v>1691</v>
      </c>
      <c r="D5610" t="s">
        <v>34</v>
      </c>
      <c r="E5610" t="s">
        <v>1654</v>
      </c>
      <c r="F5610">
        <v>4.8</v>
      </c>
      <c r="G5610">
        <v>150</v>
      </c>
      <c r="H5610" t="s">
        <v>36</v>
      </c>
      <c r="I5610" t="s">
        <v>7381</v>
      </c>
      <c r="J5610">
        <v>4.5999999999999996</v>
      </c>
      <c r="K5610">
        <v>2094</v>
      </c>
      <c r="L5610" t="s">
        <v>7382</v>
      </c>
      <c r="M5610" t="s">
        <v>481</v>
      </c>
      <c r="N5610">
        <v>23320</v>
      </c>
      <c r="O5610" t="s">
        <v>40</v>
      </c>
      <c r="P5610">
        <v>4.9000000000000004</v>
      </c>
      <c r="Q5610">
        <v>4.8</v>
      </c>
      <c r="R5610">
        <v>4.8</v>
      </c>
      <c r="S5610">
        <v>4.7</v>
      </c>
      <c r="T5610">
        <v>4.9000000000000004</v>
      </c>
      <c r="U5610">
        <v>4.8</v>
      </c>
      <c r="V5610" t="s">
        <v>566</v>
      </c>
      <c r="W5610" t="s">
        <v>42</v>
      </c>
      <c r="X5610" t="s">
        <v>55</v>
      </c>
      <c r="Y5610">
        <v>18</v>
      </c>
      <c r="Z5610">
        <v>25</v>
      </c>
      <c r="AA5610" t="s">
        <v>44</v>
      </c>
      <c r="AB5610" t="s">
        <v>45</v>
      </c>
      <c r="AC5610" t="s">
        <v>474</v>
      </c>
      <c r="AD5610" t="s">
        <v>21567</v>
      </c>
      <c r="AE5610" t="s">
        <v>21568</v>
      </c>
      <c r="AF5610">
        <v>14752</v>
      </c>
    </row>
    <row r="5611" spans="1:32" x14ac:dyDescent="0.35">
      <c r="A5611">
        <v>2021</v>
      </c>
      <c r="B5611" t="s">
        <v>389</v>
      </c>
      <c r="C5611" t="s">
        <v>1223</v>
      </c>
      <c r="D5611" t="s">
        <v>34</v>
      </c>
      <c r="E5611" t="s">
        <v>6596</v>
      </c>
      <c r="F5611">
        <v>4</v>
      </c>
      <c r="G5611">
        <v>15</v>
      </c>
      <c r="H5611" t="s">
        <v>36</v>
      </c>
      <c r="I5611" t="s">
        <v>6109</v>
      </c>
      <c r="J5611">
        <v>4.3</v>
      </c>
      <c r="K5611">
        <v>109</v>
      </c>
      <c r="L5611" t="s">
        <v>6110</v>
      </c>
      <c r="M5611" t="s">
        <v>604</v>
      </c>
      <c r="N5611" s="1" t="s">
        <v>6111</v>
      </c>
      <c r="O5611" t="s">
        <v>40</v>
      </c>
      <c r="P5611">
        <v>4.0999999999999996</v>
      </c>
      <c r="Q5611">
        <v>4.2</v>
      </c>
      <c r="R5611">
        <v>4.3</v>
      </c>
      <c r="S5611">
        <v>3.7</v>
      </c>
      <c r="T5611">
        <v>4.2</v>
      </c>
      <c r="U5611">
        <v>3.8</v>
      </c>
      <c r="V5611" t="s">
        <v>262</v>
      </c>
      <c r="W5611" t="s">
        <v>42</v>
      </c>
      <c r="X5611" t="s">
        <v>124</v>
      </c>
      <c r="Y5611">
        <v>131</v>
      </c>
      <c r="Z5611">
        <v>117</v>
      </c>
      <c r="AA5611" t="s">
        <v>1227</v>
      </c>
      <c r="AB5611" t="s">
        <v>1228</v>
      </c>
      <c r="AC5611" t="s">
        <v>1227</v>
      </c>
      <c r="AD5611" t="s">
        <v>21569</v>
      </c>
      <c r="AE5611" t="s">
        <v>21570</v>
      </c>
      <c r="AF5611">
        <v>19296</v>
      </c>
    </row>
    <row r="5612" spans="1:32" x14ac:dyDescent="0.35">
      <c r="A5612">
        <v>2019</v>
      </c>
      <c r="B5612" t="s">
        <v>69</v>
      </c>
      <c r="C5612" t="s">
        <v>1499</v>
      </c>
      <c r="D5612" t="s">
        <v>34</v>
      </c>
      <c r="E5612" t="s">
        <v>4588</v>
      </c>
      <c r="F5612">
        <v>4.8</v>
      </c>
      <c r="G5612">
        <v>540</v>
      </c>
      <c r="H5612" t="s">
        <v>36</v>
      </c>
      <c r="I5612" t="s">
        <v>21571</v>
      </c>
      <c r="J5612">
        <v>4.9000000000000004</v>
      </c>
      <c r="K5612">
        <v>294</v>
      </c>
      <c r="L5612" t="s">
        <v>21572</v>
      </c>
      <c r="M5612" t="s">
        <v>604</v>
      </c>
      <c r="N5612" s="1" t="s">
        <v>11607</v>
      </c>
      <c r="O5612" t="s">
        <v>53</v>
      </c>
      <c r="P5612">
        <v>4.8</v>
      </c>
      <c r="Q5612">
        <v>4.8</v>
      </c>
      <c r="R5612">
        <v>4.7</v>
      </c>
      <c r="S5612">
        <v>4.7</v>
      </c>
      <c r="T5612">
        <v>4.8</v>
      </c>
      <c r="U5612">
        <v>4.8</v>
      </c>
      <c r="V5612" t="s">
        <v>104</v>
      </c>
      <c r="W5612" t="s">
        <v>76</v>
      </c>
      <c r="X5612" t="s">
        <v>124</v>
      </c>
      <c r="Y5612">
        <v>27</v>
      </c>
      <c r="Z5612">
        <v>33</v>
      </c>
      <c r="AA5612" t="s">
        <v>44</v>
      </c>
      <c r="AB5612" t="s">
        <v>78</v>
      </c>
      <c r="AC5612" t="s">
        <v>79</v>
      </c>
      <c r="AD5612" t="s">
        <v>21573</v>
      </c>
      <c r="AE5612" t="s">
        <v>21574</v>
      </c>
      <c r="AF5612">
        <v>12540</v>
      </c>
    </row>
    <row r="5613" spans="1:32" x14ac:dyDescent="0.35">
      <c r="A5613">
        <v>2020</v>
      </c>
      <c r="B5613" t="s">
        <v>616</v>
      </c>
      <c r="C5613" t="s">
        <v>658</v>
      </c>
      <c r="D5613" t="s">
        <v>34</v>
      </c>
      <c r="E5613" t="s">
        <v>21575</v>
      </c>
      <c r="F5613">
        <v>4.8</v>
      </c>
      <c r="G5613">
        <v>134</v>
      </c>
      <c r="H5613" t="s">
        <v>36</v>
      </c>
      <c r="I5613" t="s">
        <v>21576</v>
      </c>
      <c r="J5613">
        <v>4.5</v>
      </c>
      <c r="K5613">
        <v>659</v>
      </c>
      <c r="L5613" t="s">
        <v>21577</v>
      </c>
      <c r="M5613" t="s">
        <v>604</v>
      </c>
      <c r="N5613" s="1" t="s">
        <v>9026</v>
      </c>
      <c r="O5613" t="s">
        <v>40</v>
      </c>
      <c r="P5613">
        <v>4.8</v>
      </c>
      <c r="Q5613">
        <v>4.7</v>
      </c>
      <c r="R5613">
        <v>4.7</v>
      </c>
      <c r="S5613">
        <v>4.7</v>
      </c>
      <c r="T5613">
        <v>4.8</v>
      </c>
      <c r="U5613">
        <v>4.8</v>
      </c>
      <c r="V5613" t="s">
        <v>1667</v>
      </c>
      <c r="W5613" t="s">
        <v>123</v>
      </c>
      <c r="X5613" t="s">
        <v>43</v>
      </c>
      <c r="Y5613">
        <v>30</v>
      </c>
      <c r="Z5613">
        <v>40</v>
      </c>
      <c r="AA5613" t="s">
        <v>44</v>
      </c>
      <c r="AB5613" t="s">
        <v>78</v>
      </c>
      <c r="AC5613" t="s">
        <v>664</v>
      </c>
      <c r="AD5613" t="s">
        <v>21578</v>
      </c>
      <c r="AE5613" t="s">
        <v>21579</v>
      </c>
      <c r="AF5613">
        <v>17645</v>
      </c>
    </row>
    <row r="5614" spans="1:32" x14ac:dyDescent="0.35">
      <c r="A5614">
        <v>2017</v>
      </c>
      <c r="B5614" t="s">
        <v>108</v>
      </c>
      <c r="C5614" t="s">
        <v>4514</v>
      </c>
      <c r="D5614" t="s">
        <v>634</v>
      </c>
      <c r="E5614" t="s">
        <v>16993</v>
      </c>
      <c r="F5614">
        <v>4.8</v>
      </c>
      <c r="G5614">
        <v>3</v>
      </c>
      <c r="H5614" t="s">
        <v>36</v>
      </c>
      <c r="I5614" t="s">
        <v>14550</v>
      </c>
      <c r="J5614">
        <v>4.9000000000000004</v>
      </c>
      <c r="K5614">
        <v>242</v>
      </c>
      <c r="L5614" t="s">
        <v>14551</v>
      </c>
      <c r="M5614" t="s">
        <v>679</v>
      </c>
      <c r="N5614">
        <v>10954</v>
      </c>
      <c r="O5614" t="s">
        <v>94</v>
      </c>
      <c r="P5614">
        <v>4.3</v>
      </c>
      <c r="Q5614">
        <v>4.3</v>
      </c>
      <c r="R5614">
        <v>5</v>
      </c>
      <c r="S5614">
        <v>4.7</v>
      </c>
      <c r="T5614">
        <v>5</v>
      </c>
      <c r="U5614">
        <v>5</v>
      </c>
      <c r="V5614" t="s">
        <v>16994</v>
      </c>
      <c r="W5614" t="s">
        <v>42</v>
      </c>
      <c r="X5614" t="s">
        <v>124</v>
      </c>
      <c r="Y5614">
        <v>12</v>
      </c>
      <c r="Z5614">
        <v>14</v>
      </c>
      <c r="AA5614" t="s">
        <v>44</v>
      </c>
      <c r="AB5614" t="s">
        <v>113</v>
      </c>
      <c r="AC5614" t="s">
        <v>4430</v>
      </c>
      <c r="AD5614" t="s">
        <v>16995</v>
      </c>
      <c r="AE5614" t="s">
        <v>16996</v>
      </c>
      <c r="AF5614">
        <v>51015</v>
      </c>
    </row>
    <row r="5615" spans="1:32" x14ac:dyDescent="0.35">
      <c r="A5615">
        <v>2019</v>
      </c>
      <c r="B5615" t="s">
        <v>108</v>
      </c>
      <c r="C5615" t="s">
        <v>5921</v>
      </c>
      <c r="D5615" t="s">
        <v>34</v>
      </c>
      <c r="E5615" t="s">
        <v>21580</v>
      </c>
      <c r="F5615">
        <v>4.5</v>
      </c>
      <c r="G5615">
        <v>36</v>
      </c>
      <c r="H5615" t="s">
        <v>36</v>
      </c>
      <c r="I5615" t="s">
        <v>1231</v>
      </c>
      <c r="J5615">
        <v>4.9000000000000004</v>
      </c>
      <c r="K5615">
        <v>1638</v>
      </c>
      <c r="L5615" t="s">
        <v>1232</v>
      </c>
      <c r="M5615" t="s">
        <v>679</v>
      </c>
      <c r="N5615">
        <v>10606</v>
      </c>
      <c r="O5615" t="s">
        <v>53</v>
      </c>
      <c r="P5615">
        <v>4.5999999999999996</v>
      </c>
      <c r="Q5615">
        <v>4.7</v>
      </c>
      <c r="R5615">
        <v>4.4000000000000004</v>
      </c>
      <c r="S5615">
        <v>4.3</v>
      </c>
      <c r="T5615">
        <v>4.7</v>
      </c>
      <c r="U5615">
        <v>4.3</v>
      </c>
      <c r="V5615" t="s">
        <v>743</v>
      </c>
      <c r="W5615" t="s">
        <v>4585</v>
      </c>
      <c r="X5615" t="s">
        <v>124</v>
      </c>
      <c r="Y5615">
        <v>24</v>
      </c>
      <c r="Z5615">
        <v>34</v>
      </c>
      <c r="AA5615" t="s">
        <v>44</v>
      </c>
      <c r="AB5615" t="s">
        <v>294</v>
      </c>
      <c r="AC5615" t="s">
        <v>219</v>
      </c>
      <c r="AD5615" t="s">
        <v>21581</v>
      </c>
      <c r="AE5615" t="s">
        <v>21582</v>
      </c>
      <c r="AF5615">
        <v>16355</v>
      </c>
    </row>
    <row r="5616" spans="1:32" x14ac:dyDescent="0.35">
      <c r="A5616">
        <v>2019</v>
      </c>
      <c r="B5616" t="s">
        <v>69</v>
      </c>
      <c r="C5616" t="s">
        <v>1537</v>
      </c>
      <c r="D5616" t="s">
        <v>34</v>
      </c>
      <c r="E5616" t="s">
        <v>21583</v>
      </c>
      <c r="F5616">
        <v>4.8</v>
      </c>
      <c r="G5616">
        <v>540</v>
      </c>
      <c r="H5616" t="s">
        <v>36</v>
      </c>
      <c r="I5616" t="s">
        <v>15830</v>
      </c>
      <c r="J5616">
        <v>4.8</v>
      </c>
      <c r="K5616">
        <v>3093</v>
      </c>
      <c r="L5616" t="s">
        <v>15831</v>
      </c>
      <c r="M5616" t="s">
        <v>679</v>
      </c>
      <c r="N5616">
        <v>10801</v>
      </c>
      <c r="O5616" t="s">
        <v>53</v>
      </c>
      <c r="P5616">
        <v>4.8</v>
      </c>
      <c r="Q5616">
        <v>4.8</v>
      </c>
      <c r="R5616">
        <v>4.7</v>
      </c>
      <c r="S5616">
        <v>4.7</v>
      </c>
      <c r="T5616">
        <v>4.8</v>
      </c>
      <c r="U5616">
        <v>4.8</v>
      </c>
      <c r="V5616" t="s">
        <v>1503</v>
      </c>
      <c r="W5616" t="s">
        <v>76</v>
      </c>
      <c r="X5616" t="s">
        <v>124</v>
      </c>
      <c r="Y5616">
        <v>27</v>
      </c>
      <c r="Z5616">
        <v>33</v>
      </c>
      <c r="AA5616" t="s">
        <v>44</v>
      </c>
      <c r="AB5616" t="s">
        <v>78</v>
      </c>
      <c r="AC5616" t="s">
        <v>79</v>
      </c>
      <c r="AD5616" t="s">
        <v>21584</v>
      </c>
      <c r="AE5616" t="s">
        <v>21585</v>
      </c>
      <c r="AF5616">
        <v>36101</v>
      </c>
    </row>
    <row r="5617" spans="1:32" x14ac:dyDescent="0.35">
      <c r="A5617">
        <v>2019</v>
      </c>
      <c r="B5617" t="s">
        <v>257</v>
      </c>
      <c r="C5617" t="s">
        <v>1598</v>
      </c>
      <c r="D5617" t="s">
        <v>1080</v>
      </c>
      <c r="E5617" t="s">
        <v>5597</v>
      </c>
      <c r="F5617">
        <v>4.9000000000000004</v>
      </c>
      <c r="G5617">
        <v>30</v>
      </c>
      <c r="H5617" t="s">
        <v>36</v>
      </c>
      <c r="I5617" t="s">
        <v>3870</v>
      </c>
      <c r="J5617">
        <v>4.5</v>
      </c>
      <c r="K5617">
        <v>344</v>
      </c>
      <c r="L5617" t="s">
        <v>3871</v>
      </c>
      <c r="M5617" t="s">
        <v>3872</v>
      </c>
      <c r="N5617">
        <v>96813</v>
      </c>
      <c r="O5617" t="s">
        <v>94</v>
      </c>
      <c r="P5617">
        <v>4.9000000000000004</v>
      </c>
      <c r="Q5617">
        <v>4.9000000000000004</v>
      </c>
      <c r="R5617">
        <v>5</v>
      </c>
      <c r="S5617">
        <v>4.5999999999999996</v>
      </c>
      <c r="T5617">
        <v>4.9000000000000004</v>
      </c>
      <c r="U5617">
        <v>4.9000000000000004</v>
      </c>
      <c r="V5617" t="s">
        <v>428</v>
      </c>
      <c r="W5617" t="s">
        <v>42</v>
      </c>
      <c r="X5617" t="s">
        <v>95</v>
      </c>
      <c r="Y5617">
        <v>26</v>
      </c>
      <c r="Z5617">
        <v>36</v>
      </c>
      <c r="AA5617" t="s">
        <v>44</v>
      </c>
      <c r="AB5617" t="s">
        <v>45</v>
      </c>
      <c r="AC5617" t="s">
        <v>219</v>
      </c>
      <c r="AD5617" t="s">
        <v>21586</v>
      </c>
      <c r="AE5617" t="s">
        <v>21587</v>
      </c>
      <c r="AF5617">
        <v>20238</v>
      </c>
    </row>
    <row r="5618" spans="1:32" x14ac:dyDescent="0.35">
      <c r="A5618">
        <v>2019</v>
      </c>
      <c r="B5618" t="s">
        <v>187</v>
      </c>
      <c r="C5618" t="s">
        <v>239</v>
      </c>
      <c r="D5618" t="s">
        <v>34</v>
      </c>
      <c r="E5618" t="s">
        <v>8607</v>
      </c>
      <c r="F5618">
        <v>4.7</v>
      </c>
      <c r="G5618">
        <v>205</v>
      </c>
      <c r="H5618" t="s">
        <v>36</v>
      </c>
      <c r="I5618" t="s">
        <v>21588</v>
      </c>
      <c r="J5618">
        <v>4.9000000000000004</v>
      </c>
      <c r="K5618">
        <v>1536</v>
      </c>
      <c r="L5618" t="s">
        <v>21589</v>
      </c>
      <c r="M5618" t="s">
        <v>699</v>
      </c>
      <c r="N5618" s="1" t="s">
        <v>21590</v>
      </c>
      <c r="O5618" t="s">
        <v>53</v>
      </c>
      <c r="P5618">
        <v>4.7</v>
      </c>
      <c r="Q5618">
        <v>4.7</v>
      </c>
      <c r="R5618">
        <v>4.5999999999999996</v>
      </c>
      <c r="S5618">
        <v>4.7</v>
      </c>
      <c r="T5618">
        <v>4.8</v>
      </c>
      <c r="U5618">
        <v>4.8</v>
      </c>
      <c r="V5618" t="s">
        <v>254</v>
      </c>
      <c r="W5618" t="s">
        <v>42</v>
      </c>
      <c r="X5618" t="s">
        <v>124</v>
      </c>
      <c r="Y5618">
        <v>27</v>
      </c>
      <c r="Z5618">
        <v>33</v>
      </c>
      <c r="AA5618" t="s">
        <v>44</v>
      </c>
      <c r="AB5618" t="s">
        <v>78</v>
      </c>
      <c r="AC5618" t="s">
        <v>193</v>
      </c>
      <c r="AD5618" t="s">
        <v>21591</v>
      </c>
      <c r="AE5618" t="s">
        <v>21592</v>
      </c>
      <c r="AF5618">
        <v>11459</v>
      </c>
    </row>
    <row r="5619" spans="1:32" x14ac:dyDescent="0.35">
      <c r="A5619">
        <v>2018</v>
      </c>
      <c r="B5619" t="s">
        <v>32</v>
      </c>
      <c r="C5619" t="s">
        <v>3509</v>
      </c>
      <c r="D5619" t="s">
        <v>793</v>
      </c>
      <c r="E5619" t="s">
        <v>13231</v>
      </c>
      <c r="F5619">
        <v>4.8</v>
      </c>
      <c r="G5619">
        <v>770</v>
      </c>
      <c r="H5619" t="s">
        <v>36</v>
      </c>
      <c r="I5619" t="s">
        <v>2883</v>
      </c>
      <c r="J5619">
        <v>4.8</v>
      </c>
      <c r="K5619">
        <v>3682</v>
      </c>
      <c r="L5619" t="s">
        <v>2884</v>
      </c>
      <c r="M5619" t="s">
        <v>699</v>
      </c>
      <c r="N5619" s="1" t="s">
        <v>2885</v>
      </c>
      <c r="O5619" t="s">
        <v>53</v>
      </c>
      <c r="P5619">
        <v>4.8</v>
      </c>
      <c r="Q5619">
        <v>4.7</v>
      </c>
      <c r="R5619">
        <v>4.8</v>
      </c>
      <c r="S5619">
        <v>4.7</v>
      </c>
      <c r="T5619">
        <v>4.8</v>
      </c>
      <c r="U5619">
        <v>4.9000000000000004</v>
      </c>
      <c r="V5619" t="s">
        <v>262</v>
      </c>
      <c r="W5619" t="s">
        <v>42</v>
      </c>
      <c r="X5619" t="s">
        <v>124</v>
      </c>
      <c r="Y5619">
        <v>22</v>
      </c>
      <c r="Z5619">
        <v>28</v>
      </c>
      <c r="AA5619" t="s">
        <v>44</v>
      </c>
      <c r="AB5619" t="s">
        <v>151</v>
      </c>
      <c r="AC5619" t="s">
        <v>597</v>
      </c>
      <c r="AD5619" t="s">
        <v>13232</v>
      </c>
      <c r="AE5619" t="s">
        <v>13233</v>
      </c>
      <c r="AF5619">
        <v>32388</v>
      </c>
    </row>
    <row r="5620" spans="1:32" x14ac:dyDescent="0.35">
      <c r="A5620">
        <v>2019</v>
      </c>
      <c r="B5620" t="s">
        <v>69</v>
      </c>
      <c r="C5620" t="s">
        <v>1537</v>
      </c>
      <c r="D5620" t="s">
        <v>34</v>
      </c>
      <c r="E5620" t="s">
        <v>10571</v>
      </c>
      <c r="F5620">
        <v>4.8</v>
      </c>
      <c r="G5620">
        <v>540</v>
      </c>
      <c r="H5620" t="s">
        <v>36</v>
      </c>
      <c r="I5620" t="s">
        <v>10572</v>
      </c>
      <c r="J5620">
        <v>4.5999999999999996</v>
      </c>
      <c r="K5620">
        <v>1024</v>
      </c>
      <c r="L5620" t="s">
        <v>10573</v>
      </c>
      <c r="M5620" t="s">
        <v>699</v>
      </c>
      <c r="N5620" s="1" t="s">
        <v>10574</v>
      </c>
      <c r="O5620" t="s">
        <v>40</v>
      </c>
      <c r="P5620">
        <v>4.8</v>
      </c>
      <c r="Q5620">
        <v>4.8</v>
      </c>
      <c r="R5620">
        <v>4.7</v>
      </c>
      <c r="S5620">
        <v>4.7</v>
      </c>
      <c r="T5620">
        <v>4.8</v>
      </c>
      <c r="U5620">
        <v>4.8</v>
      </c>
      <c r="V5620" t="s">
        <v>42</v>
      </c>
      <c r="W5620" t="s">
        <v>76</v>
      </c>
      <c r="X5620" t="s">
        <v>124</v>
      </c>
      <c r="Y5620">
        <v>27</v>
      </c>
      <c r="Z5620">
        <v>33</v>
      </c>
      <c r="AA5620" t="s">
        <v>44</v>
      </c>
      <c r="AB5620" t="s">
        <v>78</v>
      </c>
      <c r="AC5620" t="s">
        <v>79</v>
      </c>
      <c r="AD5620" t="s">
        <v>10575</v>
      </c>
      <c r="AE5620" t="s">
        <v>10576</v>
      </c>
      <c r="AF5620">
        <v>36920</v>
      </c>
    </row>
    <row r="5621" spans="1:32" x14ac:dyDescent="0.35">
      <c r="A5621">
        <v>2017</v>
      </c>
      <c r="B5621" t="s">
        <v>288</v>
      </c>
      <c r="C5621" t="s">
        <v>5830</v>
      </c>
      <c r="D5621" t="s">
        <v>34</v>
      </c>
      <c r="E5621" t="s">
        <v>21593</v>
      </c>
      <c r="F5621">
        <v>4.7</v>
      </c>
      <c r="G5621">
        <v>72</v>
      </c>
      <c r="H5621" t="s">
        <v>36</v>
      </c>
      <c r="I5621" t="s">
        <v>21594</v>
      </c>
      <c r="J5621">
        <v>4.7</v>
      </c>
      <c r="K5621">
        <v>2329</v>
      </c>
      <c r="L5621" t="s">
        <v>21595</v>
      </c>
      <c r="M5621" t="s">
        <v>1277</v>
      </c>
      <c r="N5621" s="1" t="s">
        <v>10954</v>
      </c>
      <c r="O5621" t="s">
        <v>94</v>
      </c>
      <c r="P5621">
        <v>4.9000000000000004</v>
      </c>
      <c r="Q5621">
        <v>4.8</v>
      </c>
      <c r="R5621">
        <v>4.7</v>
      </c>
      <c r="S5621">
        <v>4.4000000000000004</v>
      </c>
      <c r="T5621">
        <v>4.7</v>
      </c>
      <c r="U5621">
        <v>4.5999999999999996</v>
      </c>
      <c r="V5621" t="s">
        <v>77</v>
      </c>
      <c r="W5621" t="s">
        <v>77</v>
      </c>
      <c r="X5621" t="s">
        <v>124</v>
      </c>
      <c r="Y5621">
        <v>19</v>
      </c>
      <c r="Z5621">
        <v>25</v>
      </c>
      <c r="AA5621" t="s">
        <v>44</v>
      </c>
      <c r="AB5621" t="s">
        <v>45</v>
      </c>
      <c r="AC5621" t="s">
        <v>1740</v>
      </c>
      <c r="AD5621" t="s">
        <v>21596</v>
      </c>
      <c r="AE5621" t="s">
        <v>21597</v>
      </c>
      <c r="AF5621">
        <v>89712</v>
      </c>
    </row>
    <row r="5622" spans="1:32" x14ac:dyDescent="0.35">
      <c r="A5622">
        <v>2021</v>
      </c>
      <c r="B5622" t="s">
        <v>108</v>
      </c>
      <c r="C5622" t="s">
        <v>5066</v>
      </c>
      <c r="D5622" t="s">
        <v>34</v>
      </c>
      <c r="E5622" t="s">
        <v>5438</v>
      </c>
      <c r="F5622">
        <v>4.4000000000000004</v>
      </c>
      <c r="G5622">
        <v>10</v>
      </c>
      <c r="H5622" t="s">
        <v>36</v>
      </c>
      <c r="I5622" t="s">
        <v>21598</v>
      </c>
      <c r="J5622">
        <v>4.8</v>
      </c>
      <c r="K5622">
        <v>169</v>
      </c>
      <c r="L5622" t="s">
        <v>21599</v>
      </c>
      <c r="M5622" t="s">
        <v>1277</v>
      </c>
      <c r="N5622" s="1" t="s">
        <v>21600</v>
      </c>
      <c r="O5622" t="s">
        <v>53</v>
      </c>
      <c r="P5622">
        <v>4.5</v>
      </c>
      <c r="Q5622">
        <v>4.9000000000000004</v>
      </c>
      <c r="R5622">
        <v>4.7</v>
      </c>
      <c r="S5622">
        <v>3.9</v>
      </c>
      <c r="T5622">
        <v>4.5</v>
      </c>
      <c r="U5622">
        <v>4.2</v>
      </c>
      <c r="V5622" t="s">
        <v>712</v>
      </c>
      <c r="W5622" t="s">
        <v>4585</v>
      </c>
      <c r="X5622" t="s">
        <v>124</v>
      </c>
      <c r="Y5622">
        <v>23</v>
      </c>
      <c r="Z5622">
        <v>30</v>
      </c>
      <c r="AA5622" t="s">
        <v>44</v>
      </c>
      <c r="AB5622" t="s">
        <v>463</v>
      </c>
      <c r="AC5622" t="s">
        <v>219</v>
      </c>
      <c r="AD5622" t="s">
        <v>21601</v>
      </c>
      <c r="AE5622" t="s">
        <v>21602</v>
      </c>
      <c r="AF5622">
        <v>8875</v>
      </c>
    </row>
    <row r="5623" spans="1:32" x14ac:dyDescent="0.35">
      <c r="A5623">
        <v>2010</v>
      </c>
      <c r="B5623" t="s">
        <v>12640</v>
      </c>
      <c r="C5623" t="s">
        <v>21603</v>
      </c>
      <c r="D5623" t="s">
        <v>34</v>
      </c>
      <c r="E5623" t="s">
        <v>21604</v>
      </c>
      <c r="F5623">
        <v>4.4000000000000004</v>
      </c>
      <c r="G5623">
        <v>19</v>
      </c>
      <c r="H5623" t="s">
        <v>36</v>
      </c>
      <c r="I5623" t="s">
        <v>21605</v>
      </c>
      <c r="J5623">
        <v>4.5</v>
      </c>
      <c r="K5623">
        <v>2</v>
      </c>
      <c r="L5623" t="s">
        <v>21606</v>
      </c>
      <c r="M5623" t="s">
        <v>39</v>
      </c>
      <c r="N5623">
        <v>90401</v>
      </c>
      <c r="O5623" t="s">
        <v>94</v>
      </c>
      <c r="P5623">
        <v>4.4000000000000004</v>
      </c>
      <c r="Q5623">
        <v>4.0999999999999996</v>
      </c>
      <c r="R5623">
        <v>4.4000000000000004</v>
      </c>
      <c r="S5623">
        <v>4.4000000000000004</v>
      </c>
      <c r="T5623">
        <v>4.4000000000000004</v>
      </c>
      <c r="U5623">
        <v>4.7</v>
      </c>
      <c r="V5623" t="s">
        <v>76</v>
      </c>
      <c r="W5623" t="s">
        <v>77</v>
      </c>
      <c r="X5623" t="s">
        <v>43</v>
      </c>
      <c r="Y5623">
        <v>21</v>
      </c>
      <c r="Z5623">
        <v>29</v>
      </c>
      <c r="AA5623" t="s">
        <v>44</v>
      </c>
      <c r="AB5623" t="s">
        <v>1114</v>
      </c>
      <c r="AC5623" t="s">
        <v>5035</v>
      </c>
      <c r="AD5623" t="s">
        <v>21607</v>
      </c>
      <c r="AE5623" t="s">
        <v>21607</v>
      </c>
      <c r="AF5623">
        <v>135000</v>
      </c>
    </row>
    <row r="5624" spans="1:32" x14ac:dyDescent="0.35">
      <c r="A5624">
        <v>2019</v>
      </c>
      <c r="B5624" t="s">
        <v>373</v>
      </c>
      <c r="C5624" t="s">
        <v>3037</v>
      </c>
      <c r="D5624" t="s">
        <v>34</v>
      </c>
      <c r="E5624" t="s">
        <v>180</v>
      </c>
      <c r="F5624">
        <v>4.5999999999999996</v>
      </c>
      <c r="G5624">
        <v>56</v>
      </c>
      <c r="H5624" t="s">
        <v>36</v>
      </c>
      <c r="I5624" t="s">
        <v>21608</v>
      </c>
      <c r="J5624">
        <v>4</v>
      </c>
      <c r="K5624">
        <v>23</v>
      </c>
      <c r="L5624" t="s">
        <v>21609</v>
      </c>
      <c r="M5624" t="s">
        <v>39</v>
      </c>
      <c r="N5624">
        <v>91204</v>
      </c>
      <c r="O5624" t="s">
        <v>53</v>
      </c>
      <c r="P5624">
        <v>4.8</v>
      </c>
      <c r="Q5624">
        <v>4.5999999999999996</v>
      </c>
      <c r="R5624">
        <v>4.5</v>
      </c>
      <c r="S5624">
        <v>4.5</v>
      </c>
      <c r="T5624">
        <v>4.7</v>
      </c>
      <c r="U5624">
        <v>4.5999999999999996</v>
      </c>
      <c r="V5624" t="s">
        <v>1076</v>
      </c>
      <c r="W5624" t="s">
        <v>889</v>
      </c>
      <c r="X5624" t="s">
        <v>43</v>
      </c>
      <c r="Y5624">
        <v>20</v>
      </c>
      <c r="Z5624">
        <v>27</v>
      </c>
      <c r="AA5624" t="s">
        <v>44</v>
      </c>
      <c r="AB5624" t="s">
        <v>78</v>
      </c>
      <c r="AC5624" t="s">
        <v>114</v>
      </c>
      <c r="AD5624" t="s">
        <v>21610</v>
      </c>
      <c r="AE5624">
        <v>20358</v>
      </c>
      <c r="AF5624">
        <v>36493</v>
      </c>
    </row>
    <row r="5625" spans="1:32" x14ac:dyDescent="0.35">
      <c r="A5625">
        <v>2021</v>
      </c>
      <c r="B5625" t="s">
        <v>32</v>
      </c>
      <c r="C5625" t="s">
        <v>3509</v>
      </c>
      <c r="D5625" t="s">
        <v>793</v>
      </c>
      <c r="E5625" t="s">
        <v>19954</v>
      </c>
      <c r="F5625">
        <v>4.8</v>
      </c>
      <c r="G5625">
        <v>102</v>
      </c>
      <c r="H5625" t="s">
        <v>36</v>
      </c>
      <c r="I5625" t="s">
        <v>21611</v>
      </c>
      <c r="J5625">
        <v>4.8</v>
      </c>
      <c r="K5625">
        <v>3528</v>
      </c>
      <c r="L5625" t="s">
        <v>21612</v>
      </c>
      <c r="M5625" t="s">
        <v>39</v>
      </c>
      <c r="N5625">
        <v>91731</v>
      </c>
      <c r="O5625" t="s">
        <v>40</v>
      </c>
      <c r="P5625">
        <v>4.8</v>
      </c>
      <c r="Q5625">
        <v>4.8</v>
      </c>
      <c r="R5625">
        <v>4.8</v>
      </c>
      <c r="S5625">
        <v>4.7</v>
      </c>
      <c r="T5625">
        <v>4.9000000000000004</v>
      </c>
      <c r="U5625">
        <v>4.9000000000000004</v>
      </c>
      <c r="V5625" t="s">
        <v>42</v>
      </c>
      <c r="W5625" t="s">
        <v>42</v>
      </c>
      <c r="X5625" t="s">
        <v>43</v>
      </c>
      <c r="Y5625">
        <v>27</v>
      </c>
      <c r="Z5625">
        <v>35</v>
      </c>
      <c r="AA5625" t="s">
        <v>44</v>
      </c>
      <c r="AB5625" t="s">
        <v>45</v>
      </c>
      <c r="AC5625" t="s">
        <v>750</v>
      </c>
      <c r="AD5625" t="s">
        <v>21613</v>
      </c>
      <c r="AE5625" t="s">
        <v>21614</v>
      </c>
      <c r="AF5625">
        <v>15555</v>
      </c>
    </row>
    <row r="5626" spans="1:32" x14ac:dyDescent="0.35">
      <c r="A5626">
        <v>2018</v>
      </c>
      <c r="B5626" t="s">
        <v>616</v>
      </c>
      <c r="C5626" t="s">
        <v>8742</v>
      </c>
      <c r="D5626" t="s">
        <v>34</v>
      </c>
      <c r="E5626" t="s">
        <v>459</v>
      </c>
      <c r="F5626">
        <v>4.7</v>
      </c>
      <c r="G5626">
        <v>204</v>
      </c>
      <c r="H5626" t="s">
        <v>36</v>
      </c>
      <c r="I5626" t="s">
        <v>8743</v>
      </c>
      <c r="J5626">
        <v>4.4000000000000004</v>
      </c>
      <c r="K5626">
        <v>1948</v>
      </c>
      <c r="L5626" t="s">
        <v>8744</v>
      </c>
      <c r="M5626" t="s">
        <v>39</v>
      </c>
      <c r="N5626">
        <v>92618</v>
      </c>
      <c r="O5626" t="s">
        <v>53</v>
      </c>
      <c r="P5626">
        <v>4.7</v>
      </c>
      <c r="Q5626">
        <v>4.5999999999999996</v>
      </c>
      <c r="R5626">
        <v>4.7</v>
      </c>
      <c r="S5626">
        <v>4.5999999999999996</v>
      </c>
      <c r="T5626">
        <v>4.8</v>
      </c>
      <c r="U5626">
        <v>4.8</v>
      </c>
      <c r="V5626" t="s">
        <v>8745</v>
      </c>
      <c r="W5626" t="s">
        <v>42</v>
      </c>
      <c r="X5626" t="s">
        <v>43</v>
      </c>
      <c r="Y5626">
        <v>28</v>
      </c>
      <c r="Z5626">
        <v>32</v>
      </c>
      <c r="AA5626" t="s">
        <v>44</v>
      </c>
      <c r="AB5626" t="s">
        <v>294</v>
      </c>
      <c r="AC5626" t="s">
        <v>3488</v>
      </c>
      <c r="AD5626" t="s">
        <v>8746</v>
      </c>
      <c r="AE5626" t="s">
        <v>8747</v>
      </c>
      <c r="AF5626">
        <v>39498</v>
      </c>
    </row>
    <row r="5627" spans="1:32" x14ac:dyDescent="0.35">
      <c r="A5627">
        <v>2015</v>
      </c>
      <c r="B5627" t="s">
        <v>32</v>
      </c>
      <c r="C5627" t="s">
        <v>792</v>
      </c>
      <c r="D5627" t="s">
        <v>34</v>
      </c>
      <c r="E5627" t="s">
        <v>21615</v>
      </c>
      <c r="F5627">
        <v>4.7</v>
      </c>
      <c r="G5627">
        <v>94</v>
      </c>
      <c r="H5627" t="s">
        <v>36</v>
      </c>
      <c r="I5627" t="s">
        <v>21616</v>
      </c>
      <c r="J5627">
        <v>4</v>
      </c>
      <c r="K5627">
        <v>33</v>
      </c>
      <c r="L5627" t="s">
        <v>21617</v>
      </c>
      <c r="M5627" t="s">
        <v>121</v>
      </c>
      <c r="N5627">
        <v>86404</v>
      </c>
      <c r="O5627" t="s">
        <v>53</v>
      </c>
      <c r="P5627">
        <v>4.7</v>
      </c>
      <c r="Q5627">
        <v>4.5999999999999996</v>
      </c>
      <c r="R5627">
        <v>4.7</v>
      </c>
      <c r="S5627">
        <v>4.5999999999999996</v>
      </c>
      <c r="T5627">
        <v>4.9000000000000004</v>
      </c>
      <c r="U5627">
        <v>4.9000000000000004</v>
      </c>
      <c r="V5627" t="s">
        <v>4423</v>
      </c>
      <c r="W5627" t="s">
        <v>42</v>
      </c>
      <c r="X5627" t="s">
        <v>55</v>
      </c>
      <c r="Y5627">
        <v>17</v>
      </c>
      <c r="Z5627">
        <v>21</v>
      </c>
      <c r="AA5627" t="s">
        <v>44</v>
      </c>
      <c r="AB5627" t="s">
        <v>96</v>
      </c>
      <c r="AC5627" t="s">
        <v>97</v>
      </c>
      <c r="AD5627" t="s">
        <v>21618</v>
      </c>
      <c r="AE5627" t="s">
        <v>21619</v>
      </c>
      <c r="AF5627">
        <v>63532</v>
      </c>
    </row>
    <row r="5628" spans="1:32" x14ac:dyDescent="0.35">
      <c r="A5628">
        <v>2021</v>
      </c>
      <c r="B5628" t="s">
        <v>213</v>
      </c>
      <c r="C5628" t="s">
        <v>214</v>
      </c>
      <c r="D5628" t="s">
        <v>34</v>
      </c>
      <c r="E5628" t="s">
        <v>21620</v>
      </c>
      <c r="F5628">
        <v>4.8</v>
      </c>
      <c r="G5628">
        <v>42</v>
      </c>
      <c r="H5628" t="s">
        <v>36</v>
      </c>
      <c r="I5628" t="s">
        <v>8760</v>
      </c>
      <c r="J5628">
        <v>4.9000000000000004</v>
      </c>
      <c r="K5628">
        <v>437</v>
      </c>
      <c r="L5628" t="s">
        <v>8761</v>
      </c>
      <c r="M5628" t="s">
        <v>39</v>
      </c>
      <c r="N5628">
        <v>95356</v>
      </c>
      <c r="O5628" t="s">
        <v>53</v>
      </c>
      <c r="P5628">
        <v>4.9000000000000004</v>
      </c>
      <c r="Q5628">
        <v>4.9000000000000004</v>
      </c>
      <c r="R5628">
        <v>4.7</v>
      </c>
      <c r="S5628">
        <v>4.5999999999999996</v>
      </c>
      <c r="T5628">
        <v>4.9000000000000004</v>
      </c>
      <c r="U5628">
        <v>4.8</v>
      </c>
      <c r="V5628" t="s">
        <v>262</v>
      </c>
      <c r="W5628" t="s">
        <v>41</v>
      </c>
      <c r="X5628" t="s">
        <v>43</v>
      </c>
      <c r="Y5628">
        <v>22</v>
      </c>
      <c r="Z5628">
        <v>27</v>
      </c>
      <c r="AA5628" t="s">
        <v>44</v>
      </c>
      <c r="AB5628" t="s">
        <v>8763</v>
      </c>
      <c r="AC5628" t="s">
        <v>575</v>
      </c>
      <c r="AD5628" t="s">
        <v>21621</v>
      </c>
      <c r="AE5628">
        <v>82710</v>
      </c>
      <c r="AF5628">
        <v>23331</v>
      </c>
    </row>
    <row r="5629" spans="1:32" x14ac:dyDescent="0.35">
      <c r="A5629">
        <v>2019</v>
      </c>
      <c r="B5629" t="s">
        <v>108</v>
      </c>
      <c r="C5629" t="s">
        <v>3601</v>
      </c>
      <c r="D5629" t="s">
        <v>34</v>
      </c>
      <c r="E5629" t="s">
        <v>21622</v>
      </c>
      <c r="F5629">
        <v>4.8</v>
      </c>
      <c r="G5629">
        <v>40</v>
      </c>
      <c r="H5629" t="s">
        <v>36</v>
      </c>
      <c r="I5629" t="s">
        <v>4428</v>
      </c>
      <c r="J5629">
        <v>4.5999999999999996</v>
      </c>
      <c r="K5629">
        <v>665</v>
      </c>
      <c r="L5629" t="s">
        <v>4429</v>
      </c>
      <c r="M5629" t="s">
        <v>39</v>
      </c>
      <c r="N5629">
        <v>95148</v>
      </c>
      <c r="O5629" t="s">
        <v>53</v>
      </c>
      <c r="P5629">
        <v>4.8</v>
      </c>
      <c r="Q5629">
        <v>4.8</v>
      </c>
      <c r="R5629">
        <v>4.8</v>
      </c>
      <c r="S5629">
        <v>4.5</v>
      </c>
      <c r="T5629">
        <v>4.8</v>
      </c>
      <c r="U5629">
        <v>4.7</v>
      </c>
      <c r="V5629" t="s">
        <v>712</v>
      </c>
      <c r="W5629" t="s">
        <v>77</v>
      </c>
      <c r="X5629" t="s">
        <v>124</v>
      </c>
      <c r="Y5629">
        <v>22</v>
      </c>
      <c r="Z5629">
        <v>33</v>
      </c>
      <c r="AA5629" t="s">
        <v>44</v>
      </c>
      <c r="AB5629" t="s">
        <v>125</v>
      </c>
      <c r="AC5629" t="s">
        <v>219</v>
      </c>
      <c r="AD5629" t="s">
        <v>21623</v>
      </c>
      <c r="AE5629" t="s">
        <v>21624</v>
      </c>
      <c r="AF5629">
        <v>23797</v>
      </c>
    </row>
    <row r="5630" spans="1:32" x14ac:dyDescent="0.35">
      <c r="A5630">
        <v>2020</v>
      </c>
      <c r="B5630" t="s">
        <v>213</v>
      </c>
      <c r="C5630" t="s">
        <v>1032</v>
      </c>
      <c r="D5630" t="s">
        <v>349</v>
      </c>
      <c r="E5630" t="s">
        <v>18635</v>
      </c>
      <c r="F5630">
        <v>4.9000000000000004</v>
      </c>
      <c r="G5630">
        <v>50</v>
      </c>
      <c r="H5630" t="s">
        <v>36</v>
      </c>
      <c r="I5630" t="s">
        <v>10616</v>
      </c>
      <c r="J5630">
        <v>4.8</v>
      </c>
      <c r="K5630">
        <v>999</v>
      </c>
      <c r="L5630" t="s">
        <v>10617</v>
      </c>
      <c r="M5630" t="s">
        <v>39</v>
      </c>
      <c r="N5630">
        <v>95051</v>
      </c>
      <c r="O5630" t="s">
        <v>53</v>
      </c>
      <c r="P5630">
        <v>4.9000000000000004</v>
      </c>
      <c r="Q5630">
        <v>4.9000000000000004</v>
      </c>
      <c r="R5630">
        <v>4.9000000000000004</v>
      </c>
      <c r="S5630">
        <v>4.8</v>
      </c>
      <c r="T5630">
        <v>4.8</v>
      </c>
      <c r="U5630">
        <v>4.9000000000000004</v>
      </c>
      <c r="V5630" t="s">
        <v>122</v>
      </c>
      <c r="W5630" t="s">
        <v>77</v>
      </c>
      <c r="X5630" t="s">
        <v>124</v>
      </c>
      <c r="Y5630">
        <v>19</v>
      </c>
      <c r="Z5630">
        <v>26</v>
      </c>
      <c r="AA5630" t="s">
        <v>44</v>
      </c>
      <c r="AB5630" t="s">
        <v>125</v>
      </c>
      <c r="AC5630" t="s">
        <v>126</v>
      </c>
      <c r="AD5630" t="s">
        <v>21625</v>
      </c>
      <c r="AE5630" t="s">
        <v>21626</v>
      </c>
      <c r="AF5630">
        <v>35443</v>
      </c>
    </row>
    <row r="5631" spans="1:32" x14ac:dyDescent="0.35">
      <c r="A5631">
        <v>2018</v>
      </c>
      <c r="B5631" t="s">
        <v>108</v>
      </c>
      <c r="C5631" t="s">
        <v>1881</v>
      </c>
      <c r="D5631" t="s">
        <v>34</v>
      </c>
      <c r="E5631" t="s">
        <v>21627</v>
      </c>
      <c r="F5631">
        <v>4.8</v>
      </c>
      <c r="G5631">
        <v>66</v>
      </c>
      <c r="H5631" t="s">
        <v>36</v>
      </c>
      <c r="I5631" t="s">
        <v>21628</v>
      </c>
      <c r="J5631">
        <v>4.5</v>
      </c>
      <c r="K5631">
        <v>166</v>
      </c>
      <c r="L5631" t="s">
        <v>21629</v>
      </c>
      <c r="M5631" t="s">
        <v>39</v>
      </c>
      <c r="N5631">
        <v>94560</v>
      </c>
      <c r="O5631" t="s">
        <v>53</v>
      </c>
      <c r="P5631">
        <v>4.8</v>
      </c>
      <c r="Q5631">
        <v>4.9000000000000004</v>
      </c>
      <c r="R5631">
        <v>4.9000000000000004</v>
      </c>
      <c r="S5631">
        <v>4.7</v>
      </c>
      <c r="T5631">
        <v>4.9000000000000004</v>
      </c>
      <c r="U5631">
        <v>4.8</v>
      </c>
      <c r="V5631" t="s">
        <v>2036</v>
      </c>
      <c r="W5631" t="s">
        <v>42</v>
      </c>
      <c r="X5631" t="s">
        <v>95</v>
      </c>
      <c r="Y5631">
        <v>22</v>
      </c>
      <c r="Z5631">
        <v>29</v>
      </c>
      <c r="AA5631" t="s">
        <v>44</v>
      </c>
      <c r="AB5631" t="s">
        <v>125</v>
      </c>
      <c r="AC5631" t="s">
        <v>219</v>
      </c>
      <c r="AD5631" t="s">
        <v>21630</v>
      </c>
      <c r="AE5631" t="s">
        <v>21631</v>
      </c>
      <c r="AF5631">
        <v>22530</v>
      </c>
    </row>
    <row r="5632" spans="1:32" x14ac:dyDescent="0.35">
      <c r="A5632">
        <v>2017</v>
      </c>
      <c r="B5632" t="s">
        <v>525</v>
      </c>
      <c r="C5632" t="s">
        <v>20671</v>
      </c>
      <c r="D5632" t="s">
        <v>34</v>
      </c>
      <c r="E5632" t="s">
        <v>21632</v>
      </c>
      <c r="F5632">
        <v>4.8</v>
      </c>
      <c r="G5632">
        <v>457</v>
      </c>
      <c r="H5632" t="s">
        <v>36</v>
      </c>
      <c r="I5632" t="s">
        <v>21633</v>
      </c>
      <c r="J5632">
        <v>4.5</v>
      </c>
      <c r="K5632">
        <v>710</v>
      </c>
      <c r="L5632" t="s">
        <v>21634</v>
      </c>
      <c r="M5632" t="s">
        <v>121</v>
      </c>
      <c r="N5632">
        <v>85323</v>
      </c>
      <c r="O5632" t="s">
        <v>53</v>
      </c>
      <c r="P5632">
        <v>4.8</v>
      </c>
      <c r="Q5632">
        <v>4.8</v>
      </c>
      <c r="R5632">
        <v>4.8</v>
      </c>
      <c r="S5632">
        <v>4.8</v>
      </c>
      <c r="T5632">
        <v>4.8</v>
      </c>
      <c r="U5632">
        <v>4.9000000000000004</v>
      </c>
      <c r="V5632" t="s">
        <v>21635</v>
      </c>
      <c r="W5632" t="s">
        <v>42</v>
      </c>
      <c r="X5632" t="s">
        <v>43</v>
      </c>
      <c r="Y5632">
        <v>25</v>
      </c>
      <c r="Z5632">
        <v>30</v>
      </c>
      <c r="AA5632" t="s">
        <v>44</v>
      </c>
      <c r="AB5632" t="s">
        <v>151</v>
      </c>
      <c r="AC5632" t="s">
        <v>10110</v>
      </c>
      <c r="AD5632" t="s">
        <v>21636</v>
      </c>
      <c r="AE5632" t="s">
        <v>21637</v>
      </c>
      <c r="AF5632">
        <v>14918</v>
      </c>
    </row>
    <row r="5633" spans="1:32" x14ac:dyDescent="0.35">
      <c r="A5633">
        <v>2020</v>
      </c>
      <c r="B5633" t="s">
        <v>48</v>
      </c>
      <c r="C5633" t="s">
        <v>11060</v>
      </c>
      <c r="D5633" t="s">
        <v>753</v>
      </c>
      <c r="E5633" t="s">
        <v>21638</v>
      </c>
      <c r="F5633">
        <v>4.9000000000000004</v>
      </c>
      <c r="G5633">
        <v>141</v>
      </c>
      <c r="H5633" t="s">
        <v>36</v>
      </c>
      <c r="I5633" t="s">
        <v>6210</v>
      </c>
      <c r="J5633">
        <v>4.3</v>
      </c>
      <c r="K5633">
        <v>1366</v>
      </c>
      <c r="L5633" t="s">
        <v>6211</v>
      </c>
      <c r="M5633" t="s">
        <v>121</v>
      </c>
      <c r="N5633">
        <v>85260</v>
      </c>
      <c r="O5633" t="s">
        <v>53</v>
      </c>
      <c r="P5633">
        <v>4.9000000000000004</v>
      </c>
      <c r="Q5633">
        <v>4.9000000000000004</v>
      </c>
      <c r="R5633">
        <v>4.9000000000000004</v>
      </c>
      <c r="S5633">
        <v>4.8</v>
      </c>
      <c r="T5633">
        <v>4.9000000000000004</v>
      </c>
      <c r="U5633">
        <v>4.9000000000000004</v>
      </c>
      <c r="V5633" t="s">
        <v>3119</v>
      </c>
      <c r="W5633" t="s">
        <v>77</v>
      </c>
      <c r="X5633" t="s">
        <v>43</v>
      </c>
      <c r="Y5633">
        <v>21</v>
      </c>
      <c r="Z5633">
        <v>29</v>
      </c>
      <c r="AA5633" t="s">
        <v>44</v>
      </c>
      <c r="AB5633" t="s">
        <v>45</v>
      </c>
      <c r="AC5633" t="s">
        <v>219</v>
      </c>
      <c r="AD5633" t="s">
        <v>21639</v>
      </c>
      <c r="AE5633" t="s">
        <v>21640</v>
      </c>
      <c r="AF5633">
        <v>10737</v>
      </c>
    </row>
    <row r="5634" spans="1:32" x14ac:dyDescent="0.35">
      <c r="A5634">
        <v>2021</v>
      </c>
      <c r="B5634" t="s">
        <v>60</v>
      </c>
      <c r="C5634" t="s">
        <v>6064</v>
      </c>
      <c r="D5634" t="s">
        <v>34</v>
      </c>
      <c r="E5634" t="s">
        <v>21641</v>
      </c>
      <c r="F5634">
        <v>4.8</v>
      </c>
      <c r="G5634">
        <v>92</v>
      </c>
      <c r="H5634" t="s">
        <v>36</v>
      </c>
      <c r="I5634" t="s">
        <v>5347</v>
      </c>
      <c r="J5634">
        <v>4.8</v>
      </c>
      <c r="K5634">
        <v>715</v>
      </c>
      <c r="L5634" t="s">
        <v>5348</v>
      </c>
      <c r="M5634" t="s">
        <v>121</v>
      </c>
      <c r="N5634">
        <v>85297</v>
      </c>
      <c r="O5634" t="s">
        <v>53</v>
      </c>
      <c r="P5634">
        <v>4.9000000000000004</v>
      </c>
      <c r="Q5634">
        <v>4.9000000000000004</v>
      </c>
      <c r="R5634">
        <v>4.8</v>
      </c>
      <c r="S5634">
        <v>4.5999999999999996</v>
      </c>
      <c r="T5634">
        <v>4.9000000000000004</v>
      </c>
      <c r="U5634">
        <v>4.8</v>
      </c>
      <c r="V5634" t="s">
        <v>1058</v>
      </c>
      <c r="W5634" t="s">
        <v>6206</v>
      </c>
      <c r="X5634" t="s">
        <v>55</v>
      </c>
      <c r="Y5634">
        <v>15</v>
      </c>
      <c r="Z5634">
        <v>21</v>
      </c>
      <c r="AA5634" t="s">
        <v>3723</v>
      </c>
      <c r="AB5634" t="s">
        <v>45</v>
      </c>
      <c r="AC5634" t="s">
        <v>3724</v>
      </c>
      <c r="AD5634" t="s">
        <v>21642</v>
      </c>
      <c r="AE5634" t="s">
        <v>21643</v>
      </c>
      <c r="AF5634">
        <v>19560</v>
      </c>
    </row>
    <row r="5635" spans="1:32" x14ac:dyDescent="0.35">
      <c r="A5635">
        <v>2019</v>
      </c>
      <c r="B5635" t="s">
        <v>257</v>
      </c>
      <c r="C5635" t="s">
        <v>1493</v>
      </c>
      <c r="D5635" t="s">
        <v>34</v>
      </c>
      <c r="E5635" t="s">
        <v>21644</v>
      </c>
      <c r="F5635">
        <v>4.9000000000000004</v>
      </c>
      <c r="G5635">
        <v>30</v>
      </c>
      <c r="H5635" t="s">
        <v>36</v>
      </c>
      <c r="I5635" t="s">
        <v>203</v>
      </c>
      <c r="J5635">
        <v>3</v>
      </c>
      <c r="K5635">
        <v>2</v>
      </c>
      <c r="L5635" t="s">
        <v>204</v>
      </c>
      <c r="M5635" t="s">
        <v>183</v>
      </c>
      <c r="N5635">
        <v>84115</v>
      </c>
      <c r="O5635" t="s">
        <v>53</v>
      </c>
      <c r="P5635">
        <v>4.9000000000000004</v>
      </c>
      <c r="Q5635">
        <v>4.9000000000000004</v>
      </c>
      <c r="R5635">
        <v>5</v>
      </c>
      <c r="S5635">
        <v>4.5999999999999996</v>
      </c>
      <c r="T5635">
        <v>4.9000000000000004</v>
      </c>
      <c r="U5635">
        <v>4.9000000000000004</v>
      </c>
      <c r="V5635" t="s">
        <v>262</v>
      </c>
      <c r="W5635" t="s">
        <v>42</v>
      </c>
      <c r="X5635" t="s">
        <v>124</v>
      </c>
      <c r="Y5635">
        <v>25</v>
      </c>
      <c r="Z5635">
        <v>34</v>
      </c>
      <c r="AA5635" t="s">
        <v>44</v>
      </c>
      <c r="AB5635" t="s">
        <v>45</v>
      </c>
      <c r="AC5635" t="s">
        <v>219</v>
      </c>
      <c r="AD5635" t="s">
        <v>21645</v>
      </c>
      <c r="AE5635" t="s">
        <v>21646</v>
      </c>
      <c r="AF5635">
        <v>37776</v>
      </c>
    </row>
    <row r="5636" spans="1:32" x14ac:dyDescent="0.35">
      <c r="A5636">
        <v>2015</v>
      </c>
      <c r="B5636" t="s">
        <v>409</v>
      </c>
      <c r="C5636" t="s">
        <v>1691</v>
      </c>
      <c r="D5636" t="s">
        <v>34</v>
      </c>
      <c r="E5636" t="s">
        <v>761</v>
      </c>
      <c r="F5636">
        <v>4.8</v>
      </c>
      <c r="G5636">
        <v>296</v>
      </c>
      <c r="H5636" t="s">
        <v>36</v>
      </c>
      <c r="I5636" t="s">
        <v>21647</v>
      </c>
      <c r="J5636">
        <v>4.8</v>
      </c>
      <c r="K5636">
        <v>268</v>
      </c>
      <c r="L5636" t="s">
        <v>21648</v>
      </c>
      <c r="M5636" t="s">
        <v>243</v>
      </c>
      <c r="N5636">
        <v>99336</v>
      </c>
      <c r="O5636" t="s">
        <v>53</v>
      </c>
      <c r="P5636">
        <v>4.9000000000000004</v>
      </c>
      <c r="Q5636">
        <v>4.8</v>
      </c>
      <c r="R5636">
        <v>4.8</v>
      </c>
      <c r="S5636">
        <v>4.5999999999999996</v>
      </c>
      <c r="T5636">
        <v>4.9000000000000004</v>
      </c>
      <c r="U5636">
        <v>4.7</v>
      </c>
      <c r="V5636" t="s">
        <v>42</v>
      </c>
      <c r="W5636" t="s">
        <v>123</v>
      </c>
      <c r="X5636" t="s">
        <v>55</v>
      </c>
      <c r="Y5636">
        <v>17</v>
      </c>
      <c r="Z5636">
        <v>24</v>
      </c>
      <c r="AA5636" t="s">
        <v>44</v>
      </c>
      <c r="AB5636" t="s">
        <v>45</v>
      </c>
      <c r="AC5636" t="s">
        <v>474</v>
      </c>
      <c r="AD5636" t="s">
        <v>21649</v>
      </c>
      <c r="AE5636" t="s">
        <v>21650</v>
      </c>
      <c r="AF5636">
        <v>49958</v>
      </c>
    </row>
    <row r="5637" spans="1:32" x14ac:dyDescent="0.35">
      <c r="A5637">
        <v>2021</v>
      </c>
      <c r="B5637" t="s">
        <v>81</v>
      </c>
      <c r="C5637" t="s">
        <v>82</v>
      </c>
      <c r="D5637" t="s">
        <v>34</v>
      </c>
      <c r="E5637" t="s">
        <v>13906</v>
      </c>
      <c r="F5637">
        <v>4.8</v>
      </c>
      <c r="G5637">
        <v>56</v>
      </c>
      <c r="H5637" t="s">
        <v>36</v>
      </c>
      <c r="I5637" t="s">
        <v>4880</v>
      </c>
      <c r="J5637">
        <v>4.7</v>
      </c>
      <c r="K5637">
        <v>643</v>
      </c>
      <c r="L5637" t="s">
        <v>4881</v>
      </c>
      <c r="M5637" t="s">
        <v>797</v>
      </c>
      <c r="N5637">
        <v>80111</v>
      </c>
      <c r="O5637" t="s">
        <v>53</v>
      </c>
      <c r="P5637">
        <v>4.8</v>
      </c>
      <c r="Q5637">
        <v>4.8</v>
      </c>
      <c r="R5637">
        <v>4.8</v>
      </c>
      <c r="S5637">
        <v>4.5999999999999996</v>
      </c>
      <c r="T5637">
        <v>4.7</v>
      </c>
      <c r="U5637">
        <v>4.8</v>
      </c>
      <c r="V5637" t="s">
        <v>1121</v>
      </c>
      <c r="W5637" t="s">
        <v>42</v>
      </c>
      <c r="X5637" t="s">
        <v>124</v>
      </c>
      <c r="Y5637">
        <v>19</v>
      </c>
      <c r="Z5637">
        <v>26</v>
      </c>
      <c r="AA5637" t="s">
        <v>44</v>
      </c>
      <c r="AB5637" t="s">
        <v>45</v>
      </c>
      <c r="AC5637" t="s">
        <v>46</v>
      </c>
      <c r="AD5637" t="s">
        <v>21651</v>
      </c>
      <c r="AE5637" t="s">
        <v>21652</v>
      </c>
      <c r="AF5637">
        <v>10592</v>
      </c>
    </row>
    <row r="5638" spans="1:32" x14ac:dyDescent="0.35">
      <c r="A5638">
        <v>2016</v>
      </c>
      <c r="B5638" t="s">
        <v>732</v>
      </c>
      <c r="C5638" t="s">
        <v>733</v>
      </c>
      <c r="D5638" t="s">
        <v>34</v>
      </c>
      <c r="E5638" t="s">
        <v>21653</v>
      </c>
      <c r="F5638">
        <v>4.3</v>
      </c>
      <c r="G5638">
        <v>59</v>
      </c>
      <c r="H5638" t="s">
        <v>36</v>
      </c>
      <c r="I5638" t="s">
        <v>21654</v>
      </c>
      <c r="J5638">
        <v>4.5</v>
      </c>
      <c r="K5638">
        <v>1090</v>
      </c>
      <c r="L5638" t="s">
        <v>21655</v>
      </c>
      <c r="M5638" t="s">
        <v>797</v>
      </c>
      <c r="N5638">
        <v>80112</v>
      </c>
      <c r="O5638" t="s">
        <v>53</v>
      </c>
      <c r="P5638">
        <v>4.5999999999999996</v>
      </c>
      <c r="Q5638">
        <v>4.5999999999999996</v>
      </c>
      <c r="R5638">
        <v>4.2</v>
      </c>
      <c r="S5638">
        <v>4</v>
      </c>
      <c r="T5638">
        <v>4.5999999999999996</v>
      </c>
      <c r="U5638">
        <v>4.0999999999999996</v>
      </c>
      <c r="V5638" t="s">
        <v>21656</v>
      </c>
      <c r="W5638" t="s">
        <v>912</v>
      </c>
      <c r="X5638" t="s">
        <v>55</v>
      </c>
      <c r="Y5638">
        <v>15</v>
      </c>
      <c r="Z5638">
        <v>21</v>
      </c>
      <c r="AA5638" t="s">
        <v>44</v>
      </c>
      <c r="AB5638" t="s">
        <v>45</v>
      </c>
      <c r="AC5638" t="s">
        <v>737</v>
      </c>
      <c r="AD5638" t="s">
        <v>21657</v>
      </c>
      <c r="AE5638" t="s">
        <v>21658</v>
      </c>
      <c r="AF5638">
        <v>58767</v>
      </c>
    </row>
    <row r="5639" spans="1:32" x14ac:dyDescent="0.35">
      <c r="A5639">
        <v>2020</v>
      </c>
      <c r="B5639" t="s">
        <v>1046</v>
      </c>
      <c r="C5639" t="s">
        <v>5459</v>
      </c>
      <c r="D5639" t="s">
        <v>34</v>
      </c>
      <c r="E5639" t="s">
        <v>21659</v>
      </c>
      <c r="F5639">
        <v>5</v>
      </c>
      <c r="G5639">
        <v>9</v>
      </c>
      <c r="H5639" t="s">
        <v>36</v>
      </c>
      <c r="I5639" t="s">
        <v>12980</v>
      </c>
      <c r="J5639">
        <v>3.7</v>
      </c>
      <c r="K5639">
        <v>18</v>
      </c>
      <c r="L5639" t="s">
        <v>12981</v>
      </c>
      <c r="M5639" t="s">
        <v>271</v>
      </c>
      <c r="N5639">
        <v>79701</v>
      </c>
      <c r="O5639" t="s">
        <v>53</v>
      </c>
      <c r="P5639">
        <v>5</v>
      </c>
      <c r="Q5639">
        <v>5</v>
      </c>
      <c r="R5639">
        <v>5</v>
      </c>
      <c r="S5639">
        <v>5</v>
      </c>
      <c r="T5639">
        <v>5</v>
      </c>
      <c r="U5639">
        <v>5</v>
      </c>
      <c r="V5639" t="s">
        <v>6769</v>
      </c>
      <c r="W5639" t="s">
        <v>455</v>
      </c>
      <c r="X5639" t="s">
        <v>95</v>
      </c>
      <c r="Y5639">
        <v>14</v>
      </c>
      <c r="Z5639">
        <v>23</v>
      </c>
      <c r="AA5639" t="s">
        <v>44</v>
      </c>
      <c r="AB5639" t="s">
        <v>56</v>
      </c>
      <c r="AC5639" t="s">
        <v>737</v>
      </c>
      <c r="AD5639" t="s">
        <v>21660</v>
      </c>
      <c r="AE5639" t="s">
        <v>21661</v>
      </c>
      <c r="AF5639">
        <v>38515</v>
      </c>
    </row>
    <row r="5640" spans="1:32" x14ac:dyDescent="0.35">
      <c r="A5640">
        <v>2019</v>
      </c>
      <c r="B5640" t="s">
        <v>69</v>
      </c>
      <c r="C5640" t="s">
        <v>4700</v>
      </c>
      <c r="D5640" t="s">
        <v>34</v>
      </c>
      <c r="E5640" t="s">
        <v>4484</v>
      </c>
      <c r="F5640">
        <v>4.7</v>
      </c>
      <c r="G5640">
        <v>223</v>
      </c>
      <c r="H5640" t="s">
        <v>36</v>
      </c>
      <c r="I5640" t="s">
        <v>12699</v>
      </c>
      <c r="J5640">
        <v>4.5</v>
      </c>
      <c r="K5640">
        <v>1466</v>
      </c>
      <c r="L5640" t="s">
        <v>12700</v>
      </c>
      <c r="M5640" t="s">
        <v>271</v>
      </c>
      <c r="N5640">
        <v>75057</v>
      </c>
      <c r="O5640" t="s">
        <v>40</v>
      </c>
      <c r="P5640">
        <v>4.7</v>
      </c>
      <c r="Q5640">
        <v>4.8</v>
      </c>
      <c r="R5640">
        <v>4.7</v>
      </c>
      <c r="S5640">
        <v>4.7</v>
      </c>
      <c r="T5640">
        <v>4.8</v>
      </c>
      <c r="U5640">
        <v>4.8</v>
      </c>
      <c r="V5640" t="s">
        <v>262</v>
      </c>
      <c r="W5640" t="s">
        <v>77</v>
      </c>
      <c r="X5640" t="s">
        <v>6580</v>
      </c>
      <c r="Y5640">
        <v>29</v>
      </c>
      <c r="Z5640">
        <v>35</v>
      </c>
      <c r="AA5640" t="s">
        <v>44</v>
      </c>
      <c r="AB5640" t="s">
        <v>78</v>
      </c>
      <c r="AC5640" t="s">
        <v>79</v>
      </c>
      <c r="AD5640" t="s">
        <v>21662</v>
      </c>
      <c r="AE5640" t="s">
        <v>21663</v>
      </c>
      <c r="AF5640">
        <v>83729</v>
      </c>
    </row>
    <row r="5641" spans="1:32" x14ac:dyDescent="0.35">
      <c r="A5641">
        <v>2020</v>
      </c>
      <c r="B5641" t="s">
        <v>533</v>
      </c>
      <c r="C5641" t="s">
        <v>21664</v>
      </c>
      <c r="D5641" t="s">
        <v>34</v>
      </c>
      <c r="E5641" t="s">
        <v>21665</v>
      </c>
      <c r="F5641">
        <v>4.7</v>
      </c>
      <c r="G5641">
        <v>34</v>
      </c>
      <c r="H5641" t="s">
        <v>36</v>
      </c>
      <c r="I5641" t="s">
        <v>15922</v>
      </c>
      <c r="J5641">
        <v>4.0999999999999996</v>
      </c>
      <c r="K5641">
        <v>421</v>
      </c>
      <c r="L5641" t="s">
        <v>15923</v>
      </c>
      <c r="M5641" t="s">
        <v>271</v>
      </c>
      <c r="N5641">
        <v>75062</v>
      </c>
      <c r="O5641" t="s">
        <v>40</v>
      </c>
      <c r="P5641">
        <v>4.8</v>
      </c>
      <c r="Q5641">
        <v>4.5999999999999996</v>
      </c>
      <c r="R5641">
        <v>4.5</v>
      </c>
      <c r="S5641">
        <v>4.5999999999999996</v>
      </c>
      <c r="T5641">
        <v>4.8</v>
      </c>
      <c r="U5641">
        <v>4.5999999999999996</v>
      </c>
      <c r="V5641" t="s">
        <v>2106</v>
      </c>
      <c r="W5641" t="s">
        <v>681</v>
      </c>
      <c r="X5641" t="s">
        <v>43</v>
      </c>
      <c r="Y5641">
        <v>21</v>
      </c>
      <c r="Z5641">
        <v>24</v>
      </c>
      <c r="AA5641" t="s">
        <v>44</v>
      </c>
      <c r="AB5641" t="s">
        <v>45</v>
      </c>
      <c r="AC5641" t="s">
        <v>219</v>
      </c>
      <c r="AD5641" t="s">
        <v>21666</v>
      </c>
      <c r="AE5641" t="s">
        <v>21667</v>
      </c>
      <c r="AF5641">
        <v>12014</v>
      </c>
    </row>
    <row r="5642" spans="1:32" x14ac:dyDescent="0.35">
      <c r="A5642">
        <v>2021</v>
      </c>
      <c r="B5642" t="s">
        <v>187</v>
      </c>
      <c r="C5642" t="s">
        <v>17377</v>
      </c>
      <c r="D5642" t="s">
        <v>1836</v>
      </c>
      <c r="E5642" t="s">
        <v>21668</v>
      </c>
      <c r="F5642">
        <v>4.8</v>
      </c>
      <c r="G5642">
        <v>78</v>
      </c>
      <c r="H5642" t="s">
        <v>36</v>
      </c>
      <c r="I5642" t="s">
        <v>1467</v>
      </c>
      <c r="J5642">
        <v>4.5</v>
      </c>
      <c r="K5642">
        <v>62</v>
      </c>
      <c r="L5642" t="s">
        <v>1468</v>
      </c>
      <c r="M5642" t="s">
        <v>271</v>
      </c>
      <c r="N5642">
        <v>75070</v>
      </c>
      <c r="O5642" t="s">
        <v>40</v>
      </c>
      <c r="P5642">
        <v>4.9000000000000004</v>
      </c>
      <c r="Q5642">
        <v>4.8</v>
      </c>
      <c r="R5642">
        <v>4.8</v>
      </c>
      <c r="S5642">
        <v>4.8</v>
      </c>
      <c r="T5642">
        <v>4.8</v>
      </c>
      <c r="U5642">
        <v>4.8</v>
      </c>
      <c r="V5642" t="s">
        <v>1417</v>
      </c>
      <c r="W5642" t="s">
        <v>76</v>
      </c>
      <c r="X5642" t="s">
        <v>124</v>
      </c>
      <c r="Y5642">
        <v>27</v>
      </c>
      <c r="Z5642">
        <v>34</v>
      </c>
      <c r="AA5642" t="s">
        <v>44</v>
      </c>
      <c r="AB5642" t="s">
        <v>78</v>
      </c>
      <c r="AC5642" t="s">
        <v>237</v>
      </c>
      <c r="AD5642" t="s">
        <v>21669</v>
      </c>
      <c r="AE5642" t="s">
        <v>21670</v>
      </c>
      <c r="AF5642">
        <v>18900</v>
      </c>
    </row>
    <row r="5643" spans="1:32" x14ac:dyDescent="0.35">
      <c r="A5643">
        <v>2021</v>
      </c>
      <c r="B5643" t="s">
        <v>525</v>
      </c>
      <c r="C5643" t="s">
        <v>1124</v>
      </c>
      <c r="D5643" t="s">
        <v>34</v>
      </c>
      <c r="E5643" t="s">
        <v>21671</v>
      </c>
      <c r="F5643">
        <v>4.8</v>
      </c>
      <c r="G5643">
        <v>52</v>
      </c>
      <c r="H5643" t="s">
        <v>36</v>
      </c>
      <c r="I5643" t="s">
        <v>21672</v>
      </c>
      <c r="J5643">
        <v>4.8</v>
      </c>
      <c r="K5643">
        <v>3452</v>
      </c>
      <c r="L5643" t="s">
        <v>21673</v>
      </c>
      <c r="M5643" t="s">
        <v>271</v>
      </c>
      <c r="N5643">
        <v>75228</v>
      </c>
      <c r="O5643" t="s">
        <v>53</v>
      </c>
      <c r="P5643">
        <v>4.9000000000000004</v>
      </c>
      <c r="Q5643">
        <v>4.9000000000000004</v>
      </c>
      <c r="R5643">
        <v>4.7</v>
      </c>
      <c r="S5643">
        <v>4.7</v>
      </c>
      <c r="T5643">
        <v>4.9000000000000004</v>
      </c>
      <c r="U5643">
        <v>4.7</v>
      </c>
      <c r="V5643" t="s">
        <v>14328</v>
      </c>
      <c r="W5643" t="s">
        <v>42</v>
      </c>
      <c r="X5643" t="s">
        <v>43</v>
      </c>
      <c r="Y5643">
        <v>24</v>
      </c>
      <c r="Z5643">
        <v>29</v>
      </c>
      <c r="AA5643" t="s">
        <v>44</v>
      </c>
      <c r="AB5643" t="s">
        <v>45</v>
      </c>
      <c r="AC5643" t="s">
        <v>750</v>
      </c>
      <c r="AD5643" t="s">
        <v>21674</v>
      </c>
      <c r="AE5643" t="s">
        <v>21675</v>
      </c>
      <c r="AF5643">
        <v>45581</v>
      </c>
    </row>
    <row r="5644" spans="1:32" x14ac:dyDescent="0.35">
      <c r="A5644">
        <v>2018</v>
      </c>
      <c r="B5644" t="s">
        <v>585</v>
      </c>
      <c r="C5644" t="s">
        <v>1159</v>
      </c>
      <c r="D5644" t="s">
        <v>34</v>
      </c>
      <c r="E5644" t="s">
        <v>3978</v>
      </c>
      <c r="F5644">
        <v>4.8</v>
      </c>
      <c r="G5644">
        <v>68</v>
      </c>
      <c r="H5644" t="s">
        <v>36</v>
      </c>
      <c r="I5644" t="s">
        <v>11409</v>
      </c>
      <c r="J5644">
        <v>4.5</v>
      </c>
      <c r="K5644">
        <v>285</v>
      </c>
      <c r="L5644" t="s">
        <v>11410</v>
      </c>
      <c r="M5644" t="s">
        <v>271</v>
      </c>
      <c r="N5644">
        <v>77094</v>
      </c>
      <c r="O5644" t="s">
        <v>94</v>
      </c>
      <c r="P5644">
        <v>4.9000000000000004</v>
      </c>
      <c r="Q5644">
        <v>4.8</v>
      </c>
      <c r="R5644">
        <v>4.9000000000000004</v>
      </c>
      <c r="S5644">
        <v>4.5</v>
      </c>
      <c r="T5644">
        <v>4.9000000000000004</v>
      </c>
      <c r="U5644">
        <v>4.9000000000000004</v>
      </c>
      <c r="V5644" t="s">
        <v>8671</v>
      </c>
      <c r="W5644" t="s">
        <v>77</v>
      </c>
      <c r="X5644" t="s">
        <v>124</v>
      </c>
      <c r="Y5644">
        <v>17</v>
      </c>
      <c r="Z5644">
        <v>23</v>
      </c>
      <c r="AA5644" t="s">
        <v>44</v>
      </c>
      <c r="AB5644" t="s">
        <v>294</v>
      </c>
      <c r="AC5644" t="s">
        <v>714</v>
      </c>
      <c r="AD5644" t="s">
        <v>21676</v>
      </c>
      <c r="AE5644" t="s">
        <v>21677</v>
      </c>
      <c r="AF5644">
        <v>65250</v>
      </c>
    </row>
    <row r="5645" spans="1:32" x14ac:dyDescent="0.35">
      <c r="A5645">
        <v>2016</v>
      </c>
      <c r="B5645" t="s">
        <v>365</v>
      </c>
      <c r="C5645" t="s">
        <v>2748</v>
      </c>
      <c r="D5645" t="s">
        <v>34</v>
      </c>
      <c r="E5645" t="s">
        <v>21678</v>
      </c>
      <c r="F5645">
        <v>4.5999999999999996</v>
      </c>
      <c r="G5645">
        <v>84</v>
      </c>
      <c r="H5645" t="s">
        <v>36</v>
      </c>
      <c r="I5645" t="s">
        <v>21679</v>
      </c>
      <c r="J5645">
        <v>3.9</v>
      </c>
      <c r="K5645">
        <v>55</v>
      </c>
      <c r="L5645" t="s">
        <v>21680</v>
      </c>
      <c r="M5645" t="s">
        <v>271</v>
      </c>
      <c r="N5645">
        <v>77024</v>
      </c>
      <c r="O5645" t="s">
        <v>53</v>
      </c>
      <c r="P5645">
        <v>4.8</v>
      </c>
      <c r="Q5645">
        <v>4.7</v>
      </c>
      <c r="R5645">
        <v>4.5</v>
      </c>
      <c r="S5645">
        <v>4.2</v>
      </c>
      <c r="T5645">
        <v>4.7</v>
      </c>
      <c r="U5645">
        <v>4.7</v>
      </c>
      <c r="V5645" t="s">
        <v>42</v>
      </c>
      <c r="W5645" t="s">
        <v>912</v>
      </c>
      <c r="X5645" t="s">
        <v>55</v>
      </c>
      <c r="Y5645">
        <v>16</v>
      </c>
      <c r="Z5645">
        <v>22</v>
      </c>
      <c r="AA5645" t="s">
        <v>44</v>
      </c>
      <c r="AB5645" t="s">
        <v>151</v>
      </c>
      <c r="AC5645" t="s">
        <v>913</v>
      </c>
      <c r="AD5645" t="s">
        <v>21681</v>
      </c>
      <c r="AE5645">
        <v>9190831</v>
      </c>
      <c r="AF5645">
        <v>66941</v>
      </c>
    </row>
    <row r="5646" spans="1:32" x14ac:dyDescent="0.35">
      <c r="A5646">
        <v>2020</v>
      </c>
      <c r="B5646" t="s">
        <v>409</v>
      </c>
      <c r="C5646" t="s">
        <v>1691</v>
      </c>
      <c r="D5646" t="s">
        <v>34</v>
      </c>
      <c r="E5646" t="s">
        <v>21682</v>
      </c>
      <c r="F5646">
        <v>4.8</v>
      </c>
      <c r="G5646">
        <v>150</v>
      </c>
      <c r="H5646" t="s">
        <v>36</v>
      </c>
      <c r="I5646" t="s">
        <v>21683</v>
      </c>
      <c r="J5646">
        <v>4.8</v>
      </c>
      <c r="K5646">
        <v>2154</v>
      </c>
      <c r="L5646" t="s">
        <v>21684</v>
      </c>
      <c r="M5646" t="s">
        <v>334</v>
      </c>
      <c r="N5646">
        <v>56071</v>
      </c>
      <c r="O5646" t="s">
        <v>53</v>
      </c>
      <c r="P5646">
        <v>4.9000000000000004</v>
      </c>
      <c r="Q5646">
        <v>4.8</v>
      </c>
      <c r="R5646">
        <v>4.8</v>
      </c>
      <c r="S5646">
        <v>4.7</v>
      </c>
      <c r="T5646">
        <v>4.9000000000000004</v>
      </c>
      <c r="U5646">
        <v>4.8</v>
      </c>
      <c r="V5646" t="s">
        <v>8778</v>
      </c>
      <c r="W5646" t="s">
        <v>42</v>
      </c>
      <c r="X5646" t="s">
        <v>55</v>
      </c>
      <c r="Y5646">
        <v>18</v>
      </c>
      <c r="Z5646">
        <v>25</v>
      </c>
      <c r="AA5646" t="s">
        <v>44</v>
      </c>
      <c r="AB5646" t="s">
        <v>45</v>
      </c>
      <c r="AC5646" t="s">
        <v>474</v>
      </c>
      <c r="AD5646" t="s">
        <v>21685</v>
      </c>
      <c r="AE5646" t="s">
        <v>21686</v>
      </c>
      <c r="AF5646">
        <v>44501</v>
      </c>
    </row>
    <row r="5647" spans="1:32" x14ac:dyDescent="0.35">
      <c r="A5647">
        <v>2020</v>
      </c>
      <c r="B5647" t="s">
        <v>69</v>
      </c>
      <c r="C5647" t="s">
        <v>1537</v>
      </c>
      <c r="D5647" t="s">
        <v>34</v>
      </c>
      <c r="E5647" t="s">
        <v>12255</v>
      </c>
      <c r="F5647">
        <v>4.8</v>
      </c>
      <c r="G5647">
        <v>269</v>
      </c>
      <c r="H5647" t="s">
        <v>36</v>
      </c>
      <c r="I5647" t="s">
        <v>3049</v>
      </c>
      <c r="J5647">
        <v>4.7</v>
      </c>
      <c r="K5647">
        <v>587</v>
      </c>
      <c r="L5647" t="s">
        <v>3050</v>
      </c>
      <c r="M5647" t="s">
        <v>334</v>
      </c>
      <c r="N5647">
        <v>55306</v>
      </c>
      <c r="O5647" t="s">
        <v>53</v>
      </c>
      <c r="P5647">
        <v>4.9000000000000004</v>
      </c>
      <c r="Q5647">
        <v>4.8</v>
      </c>
      <c r="R5647">
        <v>4.8</v>
      </c>
      <c r="S5647">
        <v>4.8</v>
      </c>
      <c r="T5647">
        <v>4.9000000000000004</v>
      </c>
      <c r="U5647">
        <v>4.9000000000000004</v>
      </c>
      <c r="V5647" t="s">
        <v>76</v>
      </c>
      <c r="W5647" t="s">
        <v>76</v>
      </c>
      <c r="X5647" t="s">
        <v>124</v>
      </c>
      <c r="Y5647">
        <v>27</v>
      </c>
      <c r="Z5647">
        <v>32</v>
      </c>
      <c r="AA5647" t="s">
        <v>44</v>
      </c>
      <c r="AB5647" t="s">
        <v>1792</v>
      </c>
      <c r="AC5647" t="s">
        <v>9231</v>
      </c>
      <c r="AD5647" t="s">
        <v>21687</v>
      </c>
      <c r="AE5647" t="s">
        <v>21688</v>
      </c>
      <c r="AF5647">
        <v>13599</v>
      </c>
    </row>
    <row r="5648" spans="1:32" x14ac:dyDescent="0.35">
      <c r="A5648">
        <v>2019</v>
      </c>
      <c r="B5648" t="s">
        <v>257</v>
      </c>
      <c r="C5648" t="s">
        <v>1943</v>
      </c>
      <c r="D5648" t="s">
        <v>34</v>
      </c>
      <c r="E5648" t="s">
        <v>21689</v>
      </c>
      <c r="F5648">
        <v>4.7</v>
      </c>
      <c r="G5648">
        <v>99</v>
      </c>
      <c r="H5648" t="s">
        <v>36</v>
      </c>
      <c r="I5648" t="s">
        <v>18301</v>
      </c>
      <c r="J5648">
        <v>4.7</v>
      </c>
      <c r="K5648">
        <v>1669</v>
      </c>
      <c r="L5648" t="s">
        <v>18302</v>
      </c>
      <c r="M5648" t="s">
        <v>334</v>
      </c>
      <c r="N5648">
        <v>55420</v>
      </c>
      <c r="O5648" t="s">
        <v>53</v>
      </c>
      <c r="P5648">
        <v>4.7</v>
      </c>
      <c r="Q5648">
        <v>4.7</v>
      </c>
      <c r="R5648">
        <v>4.8</v>
      </c>
      <c r="S5648">
        <v>4.3</v>
      </c>
      <c r="T5648">
        <v>4.8</v>
      </c>
      <c r="U5648">
        <v>4.5999999999999996</v>
      </c>
      <c r="V5648" t="s">
        <v>428</v>
      </c>
      <c r="W5648" t="s">
        <v>42</v>
      </c>
      <c r="X5648" t="s">
        <v>124</v>
      </c>
      <c r="Y5648">
        <v>22</v>
      </c>
      <c r="Z5648">
        <v>29</v>
      </c>
      <c r="AA5648" t="s">
        <v>44</v>
      </c>
      <c r="AB5648" t="s">
        <v>45</v>
      </c>
      <c r="AC5648" t="s">
        <v>219</v>
      </c>
      <c r="AD5648" t="s">
        <v>21690</v>
      </c>
      <c r="AE5648" t="s">
        <v>21691</v>
      </c>
      <c r="AF5648">
        <v>20008</v>
      </c>
    </row>
    <row r="5649" spans="1:32" x14ac:dyDescent="0.35">
      <c r="A5649">
        <v>2019</v>
      </c>
      <c r="B5649" t="s">
        <v>48</v>
      </c>
      <c r="C5649" t="s">
        <v>11060</v>
      </c>
      <c r="D5649" t="s">
        <v>34</v>
      </c>
      <c r="E5649" t="s">
        <v>15020</v>
      </c>
      <c r="F5649">
        <v>4.7</v>
      </c>
      <c r="G5649">
        <v>193</v>
      </c>
      <c r="H5649" t="s">
        <v>36</v>
      </c>
      <c r="I5649" t="s">
        <v>10701</v>
      </c>
      <c r="J5649">
        <v>4.7</v>
      </c>
      <c r="K5649">
        <v>16</v>
      </c>
      <c r="L5649" t="s">
        <v>10702</v>
      </c>
      <c r="M5649" t="s">
        <v>353</v>
      </c>
      <c r="N5649">
        <v>63628</v>
      </c>
      <c r="O5649" t="s">
        <v>40</v>
      </c>
      <c r="P5649">
        <v>4.8</v>
      </c>
      <c r="Q5649">
        <v>4.7</v>
      </c>
      <c r="R5649">
        <v>4.7</v>
      </c>
      <c r="S5649">
        <v>4.5999999999999996</v>
      </c>
      <c r="T5649">
        <v>4.8</v>
      </c>
      <c r="U5649">
        <v>4.7</v>
      </c>
      <c r="V5649" t="s">
        <v>229</v>
      </c>
      <c r="W5649" t="s">
        <v>327</v>
      </c>
      <c r="X5649" t="s">
        <v>43</v>
      </c>
      <c r="Y5649">
        <v>22</v>
      </c>
      <c r="Z5649">
        <v>29</v>
      </c>
      <c r="AA5649" t="s">
        <v>44</v>
      </c>
      <c r="AB5649" t="s">
        <v>45</v>
      </c>
      <c r="AC5649" t="s">
        <v>219</v>
      </c>
      <c r="AD5649" t="s">
        <v>15021</v>
      </c>
      <c r="AE5649" t="s">
        <v>15022</v>
      </c>
      <c r="AF5649">
        <v>16161</v>
      </c>
    </row>
    <row r="5650" spans="1:32" x14ac:dyDescent="0.35">
      <c r="A5650">
        <v>2009</v>
      </c>
      <c r="B5650" t="s">
        <v>21692</v>
      </c>
      <c r="C5650" t="s">
        <v>21693</v>
      </c>
      <c r="D5650" t="s">
        <v>34</v>
      </c>
      <c r="E5650" t="s">
        <v>21694</v>
      </c>
      <c r="F5650">
        <v>4.5</v>
      </c>
      <c r="G5650">
        <v>22</v>
      </c>
      <c r="H5650" t="s">
        <v>36</v>
      </c>
      <c r="I5650" t="s">
        <v>8864</v>
      </c>
      <c r="J5650">
        <v>4.8</v>
      </c>
      <c r="K5650">
        <v>430</v>
      </c>
      <c r="L5650" t="s">
        <v>8865</v>
      </c>
      <c r="M5650" t="s">
        <v>344</v>
      </c>
      <c r="N5650">
        <v>53066</v>
      </c>
      <c r="O5650" t="s">
        <v>53</v>
      </c>
      <c r="P5650">
        <v>4.8</v>
      </c>
      <c r="Q5650">
        <v>4.5999999999999996</v>
      </c>
      <c r="R5650">
        <v>4.3</v>
      </c>
      <c r="S5650">
        <v>4.5999999999999996</v>
      </c>
      <c r="T5650">
        <v>4.5999999999999996</v>
      </c>
      <c r="U5650">
        <v>4.2</v>
      </c>
      <c r="V5650" t="s">
        <v>21695</v>
      </c>
      <c r="W5650" t="s">
        <v>76</v>
      </c>
      <c r="X5650" t="s">
        <v>124</v>
      </c>
      <c r="Y5650">
        <v>16</v>
      </c>
      <c r="Z5650">
        <v>23</v>
      </c>
      <c r="AA5650" t="s">
        <v>44</v>
      </c>
      <c r="AB5650" t="s">
        <v>151</v>
      </c>
      <c r="AC5650" t="s">
        <v>370</v>
      </c>
      <c r="AD5650" t="s">
        <v>21696</v>
      </c>
      <c r="AE5650" t="s">
        <v>21697</v>
      </c>
      <c r="AF5650">
        <v>84295</v>
      </c>
    </row>
    <row r="5651" spans="1:32" x14ac:dyDescent="0.35">
      <c r="A5651">
        <v>2018</v>
      </c>
      <c r="B5651" t="s">
        <v>129</v>
      </c>
      <c r="C5651" t="s">
        <v>2896</v>
      </c>
      <c r="D5651" t="s">
        <v>34</v>
      </c>
      <c r="E5651" t="s">
        <v>4098</v>
      </c>
      <c r="F5651">
        <v>4.8</v>
      </c>
      <c r="G5651">
        <v>146</v>
      </c>
      <c r="H5651" t="s">
        <v>36</v>
      </c>
      <c r="I5651" t="s">
        <v>4099</v>
      </c>
      <c r="J5651">
        <v>4.5</v>
      </c>
      <c r="K5651">
        <v>1885</v>
      </c>
      <c r="L5651" t="s">
        <v>4100</v>
      </c>
      <c r="M5651" t="s">
        <v>378</v>
      </c>
      <c r="N5651">
        <v>60139</v>
      </c>
      <c r="O5651" t="s">
        <v>53</v>
      </c>
      <c r="P5651">
        <v>4.9000000000000004</v>
      </c>
      <c r="Q5651">
        <v>4.8</v>
      </c>
      <c r="R5651">
        <v>4.9000000000000004</v>
      </c>
      <c r="S5651">
        <v>4.5</v>
      </c>
      <c r="T5651">
        <v>4.9000000000000004</v>
      </c>
      <c r="U5651">
        <v>4.8</v>
      </c>
      <c r="V5651" t="s">
        <v>164</v>
      </c>
      <c r="W5651" t="s">
        <v>42</v>
      </c>
      <c r="X5651" t="s">
        <v>124</v>
      </c>
      <c r="Y5651">
        <v>18</v>
      </c>
      <c r="Z5651">
        <v>25</v>
      </c>
      <c r="AA5651" t="s">
        <v>44</v>
      </c>
      <c r="AB5651" t="s">
        <v>45</v>
      </c>
      <c r="AC5651" t="s">
        <v>474</v>
      </c>
      <c r="AD5651" t="s">
        <v>4101</v>
      </c>
      <c r="AE5651" t="s">
        <v>4102</v>
      </c>
      <c r="AF5651">
        <v>52662</v>
      </c>
    </row>
    <row r="5652" spans="1:32" x14ac:dyDescent="0.35">
      <c r="A5652">
        <v>2018</v>
      </c>
      <c r="B5652" t="s">
        <v>108</v>
      </c>
      <c r="C5652" t="s">
        <v>8336</v>
      </c>
      <c r="D5652" t="s">
        <v>634</v>
      </c>
      <c r="E5652" t="s">
        <v>1052</v>
      </c>
      <c r="F5652">
        <v>4.5</v>
      </c>
      <c r="G5652">
        <v>54</v>
      </c>
      <c r="H5652" t="s">
        <v>36</v>
      </c>
      <c r="I5652" t="s">
        <v>5021</v>
      </c>
      <c r="J5652">
        <v>4.5999999999999996</v>
      </c>
      <c r="K5652">
        <v>802</v>
      </c>
      <c r="L5652" t="s">
        <v>5022</v>
      </c>
      <c r="M5652" t="s">
        <v>378</v>
      </c>
      <c r="N5652">
        <v>60559</v>
      </c>
      <c r="O5652" t="s">
        <v>53</v>
      </c>
      <c r="P5652">
        <v>4.4000000000000004</v>
      </c>
      <c r="Q5652">
        <v>4.5</v>
      </c>
      <c r="R5652">
        <v>4.5999999999999996</v>
      </c>
      <c r="S5652">
        <v>4.4000000000000004</v>
      </c>
      <c r="T5652">
        <v>4.8</v>
      </c>
      <c r="U5652">
        <v>4.5</v>
      </c>
      <c r="V5652" t="s">
        <v>2261</v>
      </c>
      <c r="W5652" t="s">
        <v>77</v>
      </c>
      <c r="X5652" t="s">
        <v>124</v>
      </c>
      <c r="Y5652">
        <v>24</v>
      </c>
      <c r="Z5652">
        <v>32</v>
      </c>
      <c r="AA5652" t="s">
        <v>512</v>
      </c>
      <c r="AB5652" t="s">
        <v>294</v>
      </c>
      <c r="AC5652" t="s">
        <v>6585</v>
      </c>
      <c r="AD5652" t="s">
        <v>21698</v>
      </c>
      <c r="AE5652" t="s">
        <v>21699</v>
      </c>
      <c r="AF5652">
        <v>15618</v>
      </c>
    </row>
    <row r="5653" spans="1:32" x14ac:dyDescent="0.35">
      <c r="A5653">
        <v>2019</v>
      </c>
      <c r="B5653" t="s">
        <v>409</v>
      </c>
      <c r="C5653" t="s">
        <v>1691</v>
      </c>
      <c r="D5653" t="s">
        <v>34</v>
      </c>
      <c r="E5653" t="s">
        <v>21700</v>
      </c>
      <c r="F5653">
        <v>4.8</v>
      </c>
      <c r="G5653">
        <v>224</v>
      </c>
      <c r="H5653" t="s">
        <v>36</v>
      </c>
      <c r="I5653" t="s">
        <v>16279</v>
      </c>
      <c r="J5653">
        <v>4.3</v>
      </c>
      <c r="K5653">
        <v>1125</v>
      </c>
      <c r="L5653" t="s">
        <v>16280</v>
      </c>
      <c r="M5653" t="s">
        <v>378</v>
      </c>
      <c r="N5653">
        <v>60181</v>
      </c>
      <c r="O5653" t="s">
        <v>94</v>
      </c>
      <c r="P5653">
        <v>4.9000000000000004</v>
      </c>
      <c r="Q5653">
        <v>4.9000000000000004</v>
      </c>
      <c r="R5653">
        <v>4.8</v>
      </c>
      <c r="S5653">
        <v>4.5999999999999996</v>
      </c>
      <c r="T5653">
        <v>4.9000000000000004</v>
      </c>
      <c r="U5653">
        <v>4.8</v>
      </c>
      <c r="V5653" t="s">
        <v>566</v>
      </c>
      <c r="W5653" t="s">
        <v>42</v>
      </c>
      <c r="X5653" t="s">
        <v>55</v>
      </c>
      <c r="Y5653">
        <v>18</v>
      </c>
      <c r="Z5653">
        <v>25</v>
      </c>
      <c r="AA5653" t="s">
        <v>44</v>
      </c>
      <c r="AB5653" t="s">
        <v>45</v>
      </c>
      <c r="AC5653" t="s">
        <v>474</v>
      </c>
      <c r="AD5653" t="s">
        <v>21701</v>
      </c>
      <c r="AE5653" t="s">
        <v>21702</v>
      </c>
      <c r="AF5653">
        <v>42024</v>
      </c>
    </row>
    <row r="5654" spans="1:32" x14ac:dyDescent="0.35">
      <c r="A5654">
        <v>2019</v>
      </c>
      <c r="B5654" t="s">
        <v>32</v>
      </c>
      <c r="C5654" t="s">
        <v>1586</v>
      </c>
      <c r="D5654" t="s">
        <v>793</v>
      </c>
      <c r="E5654" t="s">
        <v>2578</v>
      </c>
      <c r="F5654">
        <v>4.5999999999999996</v>
      </c>
      <c r="G5654">
        <v>444</v>
      </c>
      <c r="H5654" t="s">
        <v>36</v>
      </c>
      <c r="I5654" t="s">
        <v>2579</v>
      </c>
      <c r="J5654">
        <v>4.7</v>
      </c>
      <c r="K5654">
        <v>1972</v>
      </c>
      <c r="L5654" t="s">
        <v>2580</v>
      </c>
      <c r="M5654" t="s">
        <v>378</v>
      </c>
      <c r="N5654">
        <v>60559</v>
      </c>
      <c r="O5654" t="s">
        <v>53</v>
      </c>
      <c r="P5654">
        <v>4.5999999999999996</v>
      </c>
      <c r="Q5654">
        <v>4.5999999999999996</v>
      </c>
      <c r="R5654">
        <v>4.4000000000000004</v>
      </c>
      <c r="S5654">
        <v>4.4000000000000004</v>
      </c>
      <c r="T5654">
        <v>4.7</v>
      </c>
      <c r="U5654">
        <v>4.5999999999999996</v>
      </c>
      <c r="V5654" t="s">
        <v>326</v>
      </c>
      <c r="W5654" t="s">
        <v>42</v>
      </c>
      <c r="X5654" t="s">
        <v>124</v>
      </c>
      <c r="Y5654">
        <v>25</v>
      </c>
      <c r="Z5654">
        <v>33</v>
      </c>
      <c r="AA5654" t="s">
        <v>44</v>
      </c>
      <c r="AB5654" t="s">
        <v>45</v>
      </c>
      <c r="AC5654" t="s">
        <v>750</v>
      </c>
      <c r="AD5654" t="s">
        <v>21703</v>
      </c>
      <c r="AE5654" t="s">
        <v>21704</v>
      </c>
      <c r="AF5654">
        <v>55328</v>
      </c>
    </row>
    <row r="5655" spans="1:32" x14ac:dyDescent="0.35">
      <c r="A5655">
        <v>2020</v>
      </c>
      <c r="B5655" t="s">
        <v>409</v>
      </c>
      <c r="C5655" t="s">
        <v>1691</v>
      </c>
      <c r="D5655" t="s">
        <v>34</v>
      </c>
      <c r="E5655" t="s">
        <v>5388</v>
      </c>
      <c r="F5655">
        <v>4.8</v>
      </c>
      <c r="G5655">
        <v>150</v>
      </c>
      <c r="H5655" t="s">
        <v>36</v>
      </c>
      <c r="I5655" t="s">
        <v>14009</v>
      </c>
      <c r="J5655">
        <v>4.7</v>
      </c>
      <c r="K5655">
        <v>1665</v>
      </c>
      <c r="L5655" t="s">
        <v>14010</v>
      </c>
      <c r="M5655" t="s">
        <v>344</v>
      </c>
      <c r="N5655">
        <v>53045</v>
      </c>
      <c r="O5655" t="s">
        <v>53</v>
      </c>
      <c r="P5655">
        <v>4.9000000000000004</v>
      </c>
      <c r="Q5655">
        <v>4.8</v>
      </c>
      <c r="R5655">
        <v>4.8</v>
      </c>
      <c r="S5655">
        <v>4.7</v>
      </c>
      <c r="T5655">
        <v>4.9000000000000004</v>
      </c>
      <c r="U5655">
        <v>4.8</v>
      </c>
      <c r="V5655" t="s">
        <v>566</v>
      </c>
      <c r="W5655" t="s">
        <v>42</v>
      </c>
      <c r="X5655" t="s">
        <v>55</v>
      </c>
      <c r="Y5655">
        <v>18</v>
      </c>
      <c r="Z5655">
        <v>25</v>
      </c>
      <c r="AA5655" t="s">
        <v>44</v>
      </c>
      <c r="AB5655" t="s">
        <v>45</v>
      </c>
      <c r="AC5655" t="s">
        <v>474</v>
      </c>
      <c r="AD5655" t="s">
        <v>14011</v>
      </c>
      <c r="AE5655" t="s">
        <v>14012</v>
      </c>
      <c r="AF5655">
        <v>26212</v>
      </c>
    </row>
    <row r="5656" spans="1:32" x14ac:dyDescent="0.35">
      <c r="A5656">
        <v>2018</v>
      </c>
      <c r="B5656" t="s">
        <v>1046</v>
      </c>
      <c r="C5656" t="s">
        <v>21705</v>
      </c>
      <c r="D5656" t="s">
        <v>1311</v>
      </c>
      <c r="E5656" t="s">
        <v>21706</v>
      </c>
      <c r="F5656">
        <v>4.7</v>
      </c>
      <c r="G5656">
        <v>28</v>
      </c>
      <c r="H5656" t="s">
        <v>36</v>
      </c>
      <c r="I5656" t="s">
        <v>5935</v>
      </c>
      <c r="J5656">
        <v>5</v>
      </c>
      <c r="K5656">
        <v>41</v>
      </c>
      <c r="L5656" t="s">
        <v>5936</v>
      </c>
      <c r="M5656" t="s">
        <v>378</v>
      </c>
      <c r="N5656">
        <v>60525</v>
      </c>
      <c r="O5656" t="s">
        <v>53</v>
      </c>
      <c r="P5656">
        <v>4.7</v>
      </c>
      <c r="Q5656">
        <v>4.7</v>
      </c>
      <c r="R5656">
        <v>4.8</v>
      </c>
      <c r="S5656">
        <v>4.5999999999999996</v>
      </c>
      <c r="T5656">
        <v>4.9000000000000004</v>
      </c>
      <c r="U5656">
        <v>4.8</v>
      </c>
      <c r="V5656" t="s">
        <v>6769</v>
      </c>
      <c r="W5656" t="s">
        <v>455</v>
      </c>
      <c r="X5656" t="s">
        <v>124</v>
      </c>
      <c r="Y5656">
        <v>22</v>
      </c>
      <c r="Z5656">
        <v>30</v>
      </c>
      <c r="AA5656" t="s">
        <v>44</v>
      </c>
      <c r="AB5656" t="s">
        <v>45</v>
      </c>
      <c r="AC5656" t="s">
        <v>219</v>
      </c>
      <c r="AD5656" t="s">
        <v>21707</v>
      </c>
      <c r="AE5656" t="s">
        <v>21708</v>
      </c>
      <c r="AF5656">
        <v>47057</v>
      </c>
    </row>
    <row r="5657" spans="1:32" x14ac:dyDescent="0.35">
      <c r="A5657">
        <v>2021</v>
      </c>
      <c r="B5657" t="s">
        <v>288</v>
      </c>
      <c r="C5657" t="s">
        <v>1608</v>
      </c>
      <c r="D5657" t="s">
        <v>34</v>
      </c>
      <c r="E5657" t="s">
        <v>3620</v>
      </c>
      <c r="F5657">
        <v>5</v>
      </c>
      <c r="G5657">
        <v>8</v>
      </c>
      <c r="H5657" t="s">
        <v>36</v>
      </c>
      <c r="I5657" t="s">
        <v>14677</v>
      </c>
      <c r="J5657">
        <v>4.8</v>
      </c>
      <c r="K5657">
        <v>958</v>
      </c>
      <c r="L5657" t="s">
        <v>14678</v>
      </c>
      <c r="M5657" t="s">
        <v>378</v>
      </c>
      <c r="N5657">
        <v>60035</v>
      </c>
      <c r="O5657" t="s">
        <v>53</v>
      </c>
      <c r="P5657">
        <v>5</v>
      </c>
      <c r="Q5657">
        <v>5</v>
      </c>
      <c r="R5657">
        <v>5</v>
      </c>
      <c r="S5657">
        <v>4.9000000000000004</v>
      </c>
      <c r="T5657">
        <v>4.9000000000000004</v>
      </c>
      <c r="U5657">
        <v>4.9000000000000004</v>
      </c>
      <c r="V5657" t="s">
        <v>2484</v>
      </c>
      <c r="W5657" t="s">
        <v>42</v>
      </c>
      <c r="X5657" t="s">
        <v>124</v>
      </c>
      <c r="Y5657">
        <v>20</v>
      </c>
      <c r="Z5657">
        <v>28</v>
      </c>
      <c r="AA5657" t="s">
        <v>44</v>
      </c>
      <c r="AB5657" t="s">
        <v>45</v>
      </c>
      <c r="AC5657" t="s">
        <v>219</v>
      </c>
      <c r="AD5657" t="s">
        <v>21709</v>
      </c>
      <c r="AE5657" t="s">
        <v>21710</v>
      </c>
      <c r="AF5657">
        <v>11463</v>
      </c>
    </row>
    <row r="5658" spans="1:32" x14ac:dyDescent="0.35">
      <c r="A5658">
        <v>2020</v>
      </c>
      <c r="B5658" t="s">
        <v>339</v>
      </c>
      <c r="C5658" t="s">
        <v>14859</v>
      </c>
      <c r="D5658" t="s">
        <v>34</v>
      </c>
      <c r="E5658" t="s">
        <v>21711</v>
      </c>
      <c r="F5658">
        <v>4.3</v>
      </c>
      <c r="G5658">
        <v>13</v>
      </c>
      <c r="H5658" t="s">
        <v>36</v>
      </c>
      <c r="I5658" t="s">
        <v>21712</v>
      </c>
      <c r="J5658">
        <v>4.5999999999999996</v>
      </c>
      <c r="K5658">
        <v>581</v>
      </c>
      <c r="L5658" t="s">
        <v>21713</v>
      </c>
      <c r="M5658" t="s">
        <v>404</v>
      </c>
      <c r="N5658">
        <v>46322</v>
      </c>
      <c r="O5658" t="s">
        <v>40</v>
      </c>
      <c r="P5658">
        <v>4.2</v>
      </c>
      <c r="Q5658">
        <v>4.5</v>
      </c>
      <c r="R5658">
        <v>4.0999999999999996</v>
      </c>
      <c r="S5658">
        <v>3.9</v>
      </c>
      <c r="T5658">
        <v>4.9000000000000004</v>
      </c>
      <c r="U5658">
        <v>4.2</v>
      </c>
      <c r="V5658" t="s">
        <v>2677</v>
      </c>
      <c r="W5658" t="s">
        <v>505</v>
      </c>
      <c r="X5658" t="s">
        <v>55</v>
      </c>
      <c r="Y5658">
        <v>21</v>
      </c>
      <c r="Z5658">
        <v>27</v>
      </c>
      <c r="AA5658" t="s">
        <v>44</v>
      </c>
      <c r="AB5658" t="s">
        <v>198</v>
      </c>
      <c r="AC5658" t="s">
        <v>1614</v>
      </c>
      <c r="AD5658" t="s">
        <v>21714</v>
      </c>
      <c r="AE5658" t="s">
        <v>21715</v>
      </c>
      <c r="AF5658">
        <v>24021</v>
      </c>
    </row>
    <row r="5659" spans="1:32" x14ac:dyDescent="0.35">
      <c r="A5659">
        <v>2021</v>
      </c>
      <c r="B5659" t="s">
        <v>32</v>
      </c>
      <c r="C5659" t="s">
        <v>3509</v>
      </c>
      <c r="D5659" t="s">
        <v>34</v>
      </c>
      <c r="E5659" t="s">
        <v>7215</v>
      </c>
      <c r="F5659">
        <v>4.8</v>
      </c>
      <c r="G5659">
        <v>102</v>
      </c>
      <c r="H5659" t="s">
        <v>36</v>
      </c>
      <c r="I5659" t="s">
        <v>15996</v>
      </c>
      <c r="J5659">
        <v>4.4000000000000004</v>
      </c>
      <c r="K5659">
        <v>226</v>
      </c>
      <c r="L5659" t="s">
        <v>15997</v>
      </c>
      <c r="M5659" t="s">
        <v>394</v>
      </c>
      <c r="N5659">
        <v>37115</v>
      </c>
      <c r="O5659" t="s">
        <v>40</v>
      </c>
      <c r="P5659">
        <v>4.8</v>
      </c>
      <c r="Q5659">
        <v>4.8</v>
      </c>
      <c r="R5659">
        <v>4.8</v>
      </c>
      <c r="S5659">
        <v>4.7</v>
      </c>
      <c r="T5659">
        <v>4.9000000000000004</v>
      </c>
      <c r="U5659">
        <v>4.9000000000000004</v>
      </c>
      <c r="V5659" t="s">
        <v>798</v>
      </c>
      <c r="W5659" t="s">
        <v>42</v>
      </c>
      <c r="X5659" t="s">
        <v>124</v>
      </c>
      <c r="Y5659">
        <v>27</v>
      </c>
      <c r="Z5659">
        <v>34</v>
      </c>
      <c r="AA5659" t="s">
        <v>44</v>
      </c>
      <c r="AB5659" t="s">
        <v>45</v>
      </c>
      <c r="AC5659" t="s">
        <v>750</v>
      </c>
      <c r="AD5659" t="s">
        <v>15998</v>
      </c>
      <c r="AE5659" t="s">
        <v>15999</v>
      </c>
      <c r="AF5659">
        <v>12229</v>
      </c>
    </row>
    <row r="5660" spans="1:32" x14ac:dyDescent="0.35">
      <c r="A5660">
        <v>2020</v>
      </c>
      <c r="B5660" t="s">
        <v>32</v>
      </c>
      <c r="C5660" t="s">
        <v>3509</v>
      </c>
      <c r="D5660" t="s">
        <v>34</v>
      </c>
      <c r="E5660" t="s">
        <v>21716</v>
      </c>
      <c r="F5660">
        <v>4.7</v>
      </c>
      <c r="G5660">
        <v>166</v>
      </c>
      <c r="H5660" t="s">
        <v>36</v>
      </c>
      <c r="I5660" t="s">
        <v>15996</v>
      </c>
      <c r="J5660">
        <v>4.4000000000000004</v>
      </c>
      <c r="K5660">
        <v>226</v>
      </c>
      <c r="L5660" t="s">
        <v>15997</v>
      </c>
      <c r="M5660" t="s">
        <v>394</v>
      </c>
      <c r="N5660">
        <v>37115</v>
      </c>
      <c r="O5660" t="s">
        <v>53</v>
      </c>
      <c r="P5660">
        <v>4.8</v>
      </c>
      <c r="Q5660">
        <v>4.8</v>
      </c>
      <c r="R5660">
        <v>4.7</v>
      </c>
      <c r="S5660">
        <v>4.5999999999999996</v>
      </c>
      <c r="T5660">
        <v>4.8</v>
      </c>
      <c r="U5660">
        <v>4.8</v>
      </c>
      <c r="V5660" t="s">
        <v>798</v>
      </c>
      <c r="W5660" t="s">
        <v>42</v>
      </c>
      <c r="X5660" t="s">
        <v>43</v>
      </c>
      <c r="Y5660">
        <v>27</v>
      </c>
      <c r="Z5660">
        <v>35</v>
      </c>
      <c r="AA5660" t="s">
        <v>44</v>
      </c>
      <c r="AB5660" t="s">
        <v>45</v>
      </c>
      <c r="AC5660" t="s">
        <v>750</v>
      </c>
      <c r="AD5660" t="s">
        <v>21717</v>
      </c>
      <c r="AE5660" t="s">
        <v>21718</v>
      </c>
      <c r="AF5660">
        <v>21256</v>
      </c>
    </row>
    <row r="5661" spans="1:32" x14ac:dyDescent="0.35">
      <c r="A5661">
        <v>2015</v>
      </c>
      <c r="B5661" t="s">
        <v>409</v>
      </c>
      <c r="C5661" t="s">
        <v>1691</v>
      </c>
      <c r="D5661" t="s">
        <v>34</v>
      </c>
      <c r="E5661" t="s">
        <v>659</v>
      </c>
      <c r="F5661">
        <v>4.8</v>
      </c>
      <c r="G5661">
        <v>296</v>
      </c>
      <c r="H5661" t="s">
        <v>36</v>
      </c>
      <c r="I5661" t="s">
        <v>21719</v>
      </c>
      <c r="J5661">
        <v>4.7</v>
      </c>
      <c r="K5661">
        <v>2356</v>
      </c>
      <c r="L5661" t="s">
        <v>21720</v>
      </c>
      <c r="M5661" t="s">
        <v>1602</v>
      </c>
      <c r="N5661">
        <v>35216</v>
      </c>
      <c r="O5661" t="s">
        <v>94</v>
      </c>
      <c r="P5661">
        <v>4.9000000000000004</v>
      </c>
      <c r="Q5661">
        <v>4.8</v>
      </c>
      <c r="R5661">
        <v>4.8</v>
      </c>
      <c r="S5661">
        <v>4.5999999999999996</v>
      </c>
      <c r="T5661">
        <v>4.9000000000000004</v>
      </c>
      <c r="U5661">
        <v>4.7</v>
      </c>
      <c r="V5661" t="s">
        <v>2031</v>
      </c>
      <c r="W5661" t="s">
        <v>42</v>
      </c>
      <c r="X5661" t="s">
        <v>95</v>
      </c>
      <c r="Y5661">
        <v>17</v>
      </c>
      <c r="Z5661">
        <v>25</v>
      </c>
      <c r="AA5661" t="s">
        <v>512</v>
      </c>
      <c r="AB5661" t="s">
        <v>45</v>
      </c>
      <c r="AC5661" t="s">
        <v>4611</v>
      </c>
      <c r="AD5661" t="s">
        <v>21721</v>
      </c>
      <c r="AE5661" t="s">
        <v>21722</v>
      </c>
      <c r="AF5661">
        <v>156412</v>
      </c>
    </row>
    <row r="5662" spans="1:32" x14ac:dyDescent="0.35">
      <c r="A5662">
        <v>2019</v>
      </c>
      <c r="B5662" t="s">
        <v>69</v>
      </c>
      <c r="C5662" t="s">
        <v>1499</v>
      </c>
      <c r="D5662" t="s">
        <v>34</v>
      </c>
      <c r="E5662" t="s">
        <v>71</v>
      </c>
      <c r="F5662">
        <v>4.8</v>
      </c>
      <c r="G5662">
        <v>540</v>
      </c>
      <c r="H5662" t="s">
        <v>36</v>
      </c>
      <c r="I5662" t="s">
        <v>21723</v>
      </c>
      <c r="J5662">
        <v>4.2</v>
      </c>
      <c r="K5662">
        <v>349</v>
      </c>
      <c r="L5662" t="s">
        <v>21724</v>
      </c>
      <c r="M5662" t="s">
        <v>404</v>
      </c>
      <c r="N5662">
        <v>46240</v>
      </c>
      <c r="O5662" t="s">
        <v>40</v>
      </c>
      <c r="P5662">
        <v>4.8</v>
      </c>
      <c r="Q5662">
        <v>4.8</v>
      </c>
      <c r="R5662">
        <v>4.7</v>
      </c>
      <c r="S5662">
        <v>4.7</v>
      </c>
      <c r="T5662">
        <v>4.8</v>
      </c>
      <c r="U5662">
        <v>4.8</v>
      </c>
      <c r="V5662" t="s">
        <v>5593</v>
      </c>
      <c r="W5662" t="s">
        <v>42</v>
      </c>
      <c r="X5662" t="s">
        <v>124</v>
      </c>
      <c r="Y5662">
        <v>27</v>
      </c>
      <c r="Z5662">
        <v>33</v>
      </c>
      <c r="AA5662" t="s">
        <v>44</v>
      </c>
      <c r="AB5662" t="s">
        <v>78</v>
      </c>
      <c r="AC5662" t="s">
        <v>79</v>
      </c>
      <c r="AD5662" t="s">
        <v>21725</v>
      </c>
      <c r="AE5662" t="s">
        <v>21726</v>
      </c>
      <c r="AF5662">
        <v>19501</v>
      </c>
    </row>
    <row r="5663" spans="1:32" x14ac:dyDescent="0.35">
      <c r="A5663">
        <v>2019</v>
      </c>
      <c r="B5663" t="s">
        <v>32</v>
      </c>
      <c r="C5663" t="s">
        <v>9373</v>
      </c>
      <c r="D5663" t="s">
        <v>34</v>
      </c>
      <c r="E5663" t="s">
        <v>6507</v>
      </c>
      <c r="F5663">
        <v>4.5999999999999996</v>
      </c>
      <c r="G5663">
        <v>363</v>
      </c>
      <c r="H5663" t="s">
        <v>36</v>
      </c>
      <c r="I5663" t="s">
        <v>21727</v>
      </c>
      <c r="J5663">
        <v>4.4000000000000004</v>
      </c>
      <c r="K5663">
        <v>1086</v>
      </c>
      <c r="L5663" t="s">
        <v>21728</v>
      </c>
      <c r="M5663" t="s">
        <v>404</v>
      </c>
      <c r="N5663">
        <v>47280</v>
      </c>
      <c r="O5663" t="s">
        <v>53</v>
      </c>
      <c r="P5663">
        <v>4.8</v>
      </c>
      <c r="Q5663">
        <v>4.7</v>
      </c>
      <c r="R5663">
        <v>4.5999999999999996</v>
      </c>
      <c r="S5663">
        <v>4.5</v>
      </c>
      <c r="T5663">
        <v>4.7</v>
      </c>
      <c r="U5663">
        <v>4.5999999999999996</v>
      </c>
      <c r="V5663" t="s">
        <v>42</v>
      </c>
      <c r="W5663" t="s">
        <v>42</v>
      </c>
      <c r="X5663" t="s">
        <v>124</v>
      </c>
      <c r="Y5663">
        <v>19</v>
      </c>
      <c r="Z5663">
        <v>26</v>
      </c>
      <c r="AA5663" t="s">
        <v>44</v>
      </c>
      <c r="AB5663" t="s">
        <v>45</v>
      </c>
      <c r="AC5663" t="s">
        <v>46</v>
      </c>
      <c r="AD5663" t="s">
        <v>21729</v>
      </c>
      <c r="AE5663" t="s">
        <v>21730</v>
      </c>
      <c r="AF5663">
        <v>39323</v>
      </c>
    </row>
    <row r="5664" spans="1:32" x14ac:dyDescent="0.35">
      <c r="A5664">
        <v>2020</v>
      </c>
      <c r="B5664" t="s">
        <v>69</v>
      </c>
      <c r="C5664" t="s">
        <v>357</v>
      </c>
      <c r="D5664" t="s">
        <v>34</v>
      </c>
      <c r="E5664" t="s">
        <v>21731</v>
      </c>
      <c r="F5664">
        <v>4.3</v>
      </c>
      <c r="G5664">
        <v>151</v>
      </c>
      <c r="H5664" t="s">
        <v>36</v>
      </c>
      <c r="I5664" t="s">
        <v>21732</v>
      </c>
      <c r="J5664">
        <v>4.8</v>
      </c>
      <c r="K5664">
        <v>1839</v>
      </c>
      <c r="L5664" t="s">
        <v>21733</v>
      </c>
      <c r="M5664" t="s">
        <v>394</v>
      </c>
      <c r="N5664">
        <v>38501</v>
      </c>
      <c r="O5664" t="s">
        <v>40</v>
      </c>
      <c r="P5664">
        <v>4.5999999999999996</v>
      </c>
      <c r="Q5664">
        <v>4.5999999999999996</v>
      </c>
      <c r="R5664">
        <v>4.3</v>
      </c>
      <c r="S5664">
        <v>4.0999999999999996</v>
      </c>
      <c r="T5664">
        <v>4.5</v>
      </c>
      <c r="U5664">
        <v>4.0999999999999996</v>
      </c>
      <c r="V5664" t="s">
        <v>77</v>
      </c>
      <c r="W5664" t="s">
        <v>77</v>
      </c>
      <c r="X5664" t="s">
        <v>124</v>
      </c>
      <c r="Y5664">
        <v>18</v>
      </c>
      <c r="Z5664">
        <v>26</v>
      </c>
      <c r="AA5664" t="s">
        <v>44</v>
      </c>
      <c r="AB5664" t="s">
        <v>151</v>
      </c>
      <c r="AC5664" t="s">
        <v>607</v>
      </c>
      <c r="AD5664" t="s">
        <v>21734</v>
      </c>
      <c r="AE5664">
        <v>9296521</v>
      </c>
      <c r="AF5664">
        <v>16791</v>
      </c>
    </row>
    <row r="5665" spans="1:32" x14ac:dyDescent="0.35">
      <c r="A5665">
        <v>2020</v>
      </c>
      <c r="B5665" t="s">
        <v>129</v>
      </c>
      <c r="C5665" t="s">
        <v>1458</v>
      </c>
      <c r="D5665" t="s">
        <v>131</v>
      </c>
      <c r="E5665" t="s">
        <v>21735</v>
      </c>
      <c r="F5665">
        <v>4.9000000000000004</v>
      </c>
      <c r="G5665">
        <v>72</v>
      </c>
      <c r="H5665" t="s">
        <v>36</v>
      </c>
      <c r="I5665" t="s">
        <v>21736</v>
      </c>
      <c r="J5665">
        <v>4.5</v>
      </c>
      <c r="K5665">
        <v>309</v>
      </c>
      <c r="L5665" t="s">
        <v>21737</v>
      </c>
      <c r="M5665" t="s">
        <v>1602</v>
      </c>
      <c r="N5665">
        <v>36109</v>
      </c>
      <c r="O5665" t="s">
        <v>40</v>
      </c>
      <c r="P5665">
        <v>4.9000000000000004</v>
      </c>
      <c r="Q5665">
        <v>4.9000000000000004</v>
      </c>
      <c r="R5665">
        <v>4.9000000000000004</v>
      </c>
      <c r="S5665">
        <v>4.8</v>
      </c>
      <c r="T5665">
        <v>5</v>
      </c>
      <c r="U5665">
        <v>4.9000000000000004</v>
      </c>
      <c r="V5665" t="s">
        <v>65</v>
      </c>
      <c r="W5665" t="s">
        <v>42</v>
      </c>
      <c r="X5665" t="s">
        <v>95</v>
      </c>
      <c r="Y5665">
        <v>19</v>
      </c>
      <c r="Z5665">
        <v>30</v>
      </c>
      <c r="AA5665" t="s">
        <v>44</v>
      </c>
      <c r="AB5665" t="s">
        <v>45</v>
      </c>
      <c r="AC5665" t="s">
        <v>474</v>
      </c>
      <c r="AD5665" t="s">
        <v>21738</v>
      </c>
      <c r="AE5665" t="s">
        <v>21739</v>
      </c>
      <c r="AF5665">
        <v>10177</v>
      </c>
    </row>
    <row r="5666" spans="1:32" x14ac:dyDescent="0.35">
      <c r="A5666">
        <v>2019</v>
      </c>
      <c r="B5666" t="s">
        <v>591</v>
      </c>
      <c r="C5666" t="s">
        <v>1992</v>
      </c>
      <c r="D5666" t="s">
        <v>34</v>
      </c>
      <c r="E5666" t="s">
        <v>10025</v>
      </c>
      <c r="F5666">
        <v>4.9000000000000004</v>
      </c>
      <c r="G5666">
        <v>96</v>
      </c>
      <c r="H5666" t="s">
        <v>36</v>
      </c>
      <c r="I5666" t="s">
        <v>1610</v>
      </c>
      <c r="J5666">
        <v>4.5999999999999996</v>
      </c>
      <c r="K5666">
        <v>56</v>
      </c>
      <c r="L5666" t="s">
        <v>1611</v>
      </c>
      <c r="M5666" t="s">
        <v>1602</v>
      </c>
      <c r="N5666">
        <v>36117</v>
      </c>
      <c r="O5666" t="s">
        <v>53</v>
      </c>
      <c r="P5666">
        <v>5</v>
      </c>
      <c r="Q5666">
        <v>4.9000000000000004</v>
      </c>
      <c r="R5666">
        <v>4.8</v>
      </c>
      <c r="S5666">
        <v>4.8</v>
      </c>
      <c r="T5666">
        <v>4.9000000000000004</v>
      </c>
      <c r="U5666">
        <v>4.8</v>
      </c>
      <c r="V5666" t="s">
        <v>925</v>
      </c>
      <c r="W5666" t="s">
        <v>889</v>
      </c>
      <c r="X5666" t="s">
        <v>43</v>
      </c>
      <c r="Y5666">
        <v>20</v>
      </c>
      <c r="Z5666">
        <v>28</v>
      </c>
      <c r="AA5666" t="s">
        <v>44</v>
      </c>
      <c r="AB5666" t="s">
        <v>78</v>
      </c>
      <c r="AC5666" t="s">
        <v>184</v>
      </c>
      <c r="AD5666" t="s">
        <v>21740</v>
      </c>
      <c r="AE5666" t="s">
        <v>21741</v>
      </c>
      <c r="AF5666">
        <v>28273</v>
      </c>
    </row>
    <row r="5667" spans="1:32" x14ac:dyDescent="0.35">
      <c r="A5667">
        <v>2017</v>
      </c>
      <c r="B5667" t="s">
        <v>732</v>
      </c>
      <c r="C5667" t="s">
        <v>4207</v>
      </c>
      <c r="D5667" t="s">
        <v>34</v>
      </c>
      <c r="E5667" t="s">
        <v>5133</v>
      </c>
      <c r="F5667">
        <v>4.5999999999999996</v>
      </c>
      <c r="G5667">
        <v>26</v>
      </c>
      <c r="H5667" t="s">
        <v>36</v>
      </c>
      <c r="I5667" t="s">
        <v>6416</v>
      </c>
      <c r="J5667">
        <v>4.5999999999999996</v>
      </c>
      <c r="K5667">
        <v>3018</v>
      </c>
      <c r="L5667" t="s">
        <v>6417</v>
      </c>
      <c r="M5667" t="s">
        <v>427</v>
      </c>
      <c r="N5667">
        <v>30519</v>
      </c>
      <c r="O5667" t="s">
        <v>53</v>
      </c>
      <c r="P5667">
        <v>4.5999999999999996</v>
      </c>
      <c r="Q5667">
        <v>4.8</v>
      </c>
      <c r="R5667">
        <v>4.5999999999999996</v>
      </c>
      <c r="S5667">
        <v>4.2</v>
      </c>
      <c r="T5667">
        <v>4.8</v>
      </c>
      <c r="U5667">
        <v>4.8</v>
      </c>
      <c r="V5667" t="s">
        <v>21742</v>
      </c>
      <c r="W5667" t="s">
        <v>455</v>
      </c>
      <c r="X5667" t="s">
        <v>95</v>
      </c>
      <c r="Y5667">
        <v>15</v>
      </c>
      <c r="Z5667">
        <v>22</v>
      </c>
      <c r="AA5667" t="s">
        <v>44</v>
      </c>
      <c r="AB5667" t="s">
        <v>45</v>
      </c>
      <c r="AC5667" t="s">
        <v>737</v>
      </c>
      <c r="AD5667" t="s">
        <v>21743</v>
      </c>
      <c r="AE5667" t="s">
        <v>21744</v>
      </c>
      <c r="AF5667">
        <v>80242</v>
      </c>
    </row>
    <row r="5668" spans="1:32" x14ac:dyDescent="0.35">
      <c r="A5668">
        <v>2019</v>
      </c>
      <c r="B5668" t="s">
        <v>69</v>
      </c>
      <c r="C5668" t="s">
        <v>1537</v>
      </c>
      <c r="D5668" t="s">
        <v>400</v>
      </c>
      <c r="E5668" t="s">
        <v>11941</v>
      </c>
      <c r="F5668">
        <v>4.8</v>
      </c>
      <c r="G5668">
        <v>540</v>
      </c>
      <c r="H5668" t="s">
        <v>36</v>
      </c>
      <c r="I5668" t="s">
        <v>15387</v>
      </c>
      <c r="J5668">
        <v>4.5999999999999996</v>
      </c>
      <c r="K5668">
        <v>328</v>
      </c>
      <c r="L5668" t="s">
        <v>15388</v>
      </c>
      <c r="M5668" t="s">
        <v>972</v>
      </c>
      <c r="N5668">
        <v>48302</v>
      </c>
      <c r="O5668" t="s">
        <v>53</v>
      </c>
      <c r="P5668">
        <v>4.8</v>
      </c>
      <c r="Q5668">
        <v>4.8</v>
      </c>
      <c r="R5668">
        <v>4.7</v>
      </c>
      <c r="S5668">
        <v>4.7</v>
      </c>
      <c r="T5668">
        <v>4.8</v>
      </c>
      <c r="U5668">
        <v>4.8</v>
      </c>
      <c r="V5668" t="s">
        <v>1503</v>
      </c>
      <c r="W5668" t="s">
        <v>76</v>
      </c>
      <c r="X5668" t="s">
        <v>124</v>
      </c>
      <c r="Y5668">
        <v>27</v>
      </c>
      <c r="Z5668">
        <v>33</v>
      </c>
      <c r="AA5668" t="s">
        <v>44</v>
      </c>
      <c r="AB5668" t="s">
        <v>78</v>
      </c>
      <c r="AC5668" t="s">
        <v>79</v>
      </c>
      <c r="AD5668" t="s">
        <v>15389</v>
      </c>
      <c r="AE5668" t="s">
        <v>15390</v>
      </c>
      <c r="AF5668">
        <v>20580</v>
      </c>
    </row>
    <row r="5669" spans="1:32" x14ac:dyDescent="0.35">
      <c r="A5669">
        <v>2019</v>
      </c>
      <c r="B5669" t="s">
        <v>321</v>
      </c>
      <c r="C5669" t="s">
        <v>3647</v>
      </c>
      <c r="D5669" t="s">
        <v>34</v>
      </c>
      <c r="E5669" t="s">
        <v>15485</v>
      </c>
      <c r="F5669">
        <v>4.9000000000000004</v>
      </c>
      <c r="G5669">
        <v>32</v>
      </c>
      <c r="H5669" t="s">
        <v>36</v>
      </c>
      <c r="I5669" t="s">
        <v>21745</v>
      </c>
      <c r="J5669">
        <v>4.8</v>
      </c>
      <c r="K5669">
        <v>446</v>
      </c>
      <c r="L5669" t="s">
        <v>21746</v>
      </c>
      <c r="M5669" t="s">
        <v>972</v>
      </c>
      <c r="N5669">
        <v>48195</v>
      </c>
      <c r="O5669" t="s">
        <v>53</v>
      </c>
      <c r="P5669">
        <v>5</v>
      </c>
      <c r="Q5669">
        <v>4.9000000000000004</v>
      </c>
      <c r="R5669">
        <v>4.9000000000000004</v>
      </c>
      <c r="S5669">
        <v>4.9000000000000004</v>
      </c>
      <c r="T5669">
        <v>4.9000000000000004</v>
      </c>
      <c r="U5669">
        <v>5</v>
      </c>
      <c r="V5669" t="s">
        <v>326</v>
      </c>
      <c r="W5669" t="s">
        <v>2534</v>
      </c>
      <c r="X5669" t="s">
        <v>43</v>
      </c>
      <c r="Y5669">
        <v>20</v>
      </c>
      <c r="Z5669">
        <v>31</v>
      </c>
      <c r="AA5669" t="s">
        <v>44</v>
      </c>
      <c r="AB5669" t="s">
        <v>151</v>
      </c>
      <c r="AC5669" t="s">
        <v>219</v>
      </c>
      <c r="AD5669" t="s">
        <v>21747</v>
      </c>
      <c r="AE5669">
        <v>13856</v>
      </c>
      <c r="AF5669">
        <v>20759</v>
      </c>
    </row>
    <row r="5670" spans="1:32" x14ac:dyDescent="0.35">
      <c r="A5670">
        <v>2018</v>
      </c>
      <c r="B5670" t="s">
        <v>288</v>
      </c>
      <c r="C5670" t="s">
        <v>20448</v>
      </c>
      <c r="D5670" t="s">
        <v>34</v>
      </c>
      <c r="E5670" t="s">
        <v>2110</v>
      </c>
      <c r="F5670">
        <v>4.8</v>
      </c>
      <c r="G5670">
        <v>52</v>
      </c>
      <c r="H5670" t="s">
        <v>36</v>
      </c>
      <c r="I5670" t="s">
        <v>21489</v>
      </c>
      <c r="J5670">
        <v>2.5</v>
      </c>
      <c r="K5670">
        <v>17</v>
      </c>
      <c r="L5670" t="s">
        <v>21490</v>
      </c>
      <c r="M5670" t="s">
        <v>445</v>
      </c>
      <c r="N5670">
        <v>43219</v>
      </c>
      <c r="O5670" t="s">
        <v>94</v>
      </c>
      <c r="P5670">
        <v>4.8</v>
      </c>
      <c r="Q5670">
        <v>4.8</v>
      </c>
      <c r="R5670">
        <v>4.7</v>
      </c>
      <c r="S5670">
        <v>4.5999999999999996</v>
      </c>
      <c r="T5670">
        <v>4.9000000000000004</v>
      </c>
      <c r="U5670">
        <v>4.8</v>
      </c>
      <c r="V5670" t="s">
        <v>1618</v>
      </c>
      <c r="W5670" t="s">
        <v>21748</v>
      </c>
      <c r="X5670" t="s">
        <v>124</v>
      </c>
      <c r="Y5670">
        <v>20</v>
      </c>
      <c r="Z5670">
        <v>28</v>
      </c>
      <c r="AA5670" t="s">
        <v>44</v>
      </c>
      <c r="AB5670" t="s">
        <v>6751</v>
      </c>
      <c r="AC5670" t="s">
        <v>21749</v>
      </c>
      <c r="AD5670" t="s">
        <v>21750</v>
      </c>
      <c r="AE5670">
        <v>22531260</v>
      </c>
      <c r="AF5670">
        <v>17264</v>
      </c>
    </row>
    <row r="5671" spans="1:32" x14ac:dyDescent="0.35">
      <c r="A5671">
        <v>2019</v>
      </c>
      <c r="B5671" t="s">
        <v>60</v>
      </c>
      <c r="C5671" t="s">
        <v>61</v>
      </c>
      <c r="D5671" t="s">
        <v>34</v>
      </c>
      <c r="E5671" t="s">
        <v>1344</v>
      </c>
      <c r="F5671">
        <v>4.7</v>
      </c>
      <c r="G5671">
        <v>474</v>
      </c>
      <c r="H5671" t="s">
        <v>36</v>
      </c>
      <c r="I5671" t="s">
        <v>21489</v>
      </c>
      <c r="J5671">
        <v>2.5</v>
      </c>
      <c r="K5671">
        <v>17</v>
      </c>
      <c r="L5671" t="s">
        <v>21490</v>
      </c>
      <c r="M5671" t="s">
        <v>445</v>
      </c>
      <c r="N5671">
        <v>43219</v>
      </c>
      <c r="O5671" t="s">
        <v>53</v>
      </c>
      <c r="P5671">
        <v>4.8</v>
      </c>
      <c r="Q5671">
        <v>4.9000000000000004</v>
      </c>
      <c r="R5671">
        <v>4.7</v>
      </c>
      <c r="S5671">
        <v>4.5</v>
      </c>
      <c r="T5671">
        <v>4.8</v>
      </c>
      <c r="U5671">
        <v>4.5</v>
      </c>
      <c r="V5671" t="s">
        <v>42</v>
      </c>
      <c r="W5671" t="s">
        <v>6206</v>
      </c>
      <c r="X5671" t="s">
        <v>55</v>
      </c>
      <c r="Y5671">
        <v>19</v>
      </c>
      <c r="Z5671">
        <v>24</v>
      </c>
      <c r="AA5671" t="s">
        <v>44</v>
      </c>
      <c r="AB5671" t="s">
        <v>45</v>
      </c>
      <c r="AC5671" t="s">
        <v>66</v>
      </c>
      <c r="AD5671" t="s">
        <v>21751</v>
      </c>
      <c r="AE5671">
        <v>22746842</v>
      </c>
      <c r="AF5671">
        <v>23634</v>
      </c>
    </row>
    <row r="5672" spans="1:32" x14ac:dyDescent="0.35">
      <c r="A5672">
        <v>2020</v>
      </c>
      <c r="B5672" t="s">
        <v>48</v>
      </c>
      <c r="C5672" t="s">
        <v>49</v>
      </c>
      <c r="D5672" t="s">
        <v>34</v>
      </c>
      <c r="E5672" t="s">
        <v>668</v>
      </c>
      <c r="F5672">
        <v>4.8</v>
      </c>
      <c r="G5672">
        <v>219</v>
      </c>
      <c r="H5672" t="s">
        <v>36</v>
      </c>
      <c r="I5672" t="s">
        <v>6428</v>
      </c>
      <c r="J5672">
        <v>4.4000000000000004</v>
      </c>
      <c r="K5672">
        <v>731</v>
      </c>
      <c r="L5672" t="s">
        <v>6429</v>
      </c>
      <c r="M5672" t="s">
        <v>394</v>
      </c>
      <c r="N5672">
        <v>37601</v>
      </c>
      <c r="O5672" t="s">
        <v>53</v>
      </c>
      <c r="P5672">
        <v>4.9000000000000004</v>
      </c>
      <c r="Q5672">
        <v>4.8</v>
      </c>
      <c r="R5672">
        <v>4.8</v>
      </c>
      <c r="S5672">
        <v>4.7</v>
      </c>
      <c r="T5672">
        <v>4.8</v>
      </c>
      <c r="U5672">
        <v>4.8</v>
      </c>
      <c r="V5672" t="s">
        <v>10243</v>
      </c>
      <c r="W5672" t="s">
        <v>77</v>
      </c>
      <c r="X5672" t="s">
        <v>55</v>
      </c>
      <c r="Y5672">
        <v>18</v>
      </c>
      <c r="Z5672">
        <v>23</v>
      </c>
      <c r="AA5672" t="s">
        <v>44</v>
      </c>
      <c r="AB5672" t="s">
        <v>56</v>
      </c>
      <c r="AC5672" t="s">
        <v>1491</v>
      </c>
      <c r="AD5672" t="s">
        <v>21752</v>
      </c>
      <c r="AE5672" t="s">
        <v>21753</v>
      </c>
      <c r="AF5672">
        <v>31103</v>
      </c>
    </row>
    <row r="5673" spans="1:32" x14ac:dyDescent="0.35">
      <c r="A5673">
        <v>2017</v>
      </c>
      <c r="B5673" t="s">
        <v>365</v>
      </c>
      <c r="C5673" t="s">
        <v>2748</v>
      </c>
      <c r="D5673" t="s">
        <v>34</v>
      </c>
      <c r="E5673" t="s">
        <v>15191</v>
      </c>
      <c r="F5673">
        <v>4.7</v>
      </c>
      <c r="G5673">
        <v>131</v>
      </c>
      <c r="H5673" t="s">
        <v>36</v>
      </c>
      <c r="I5673" t="s">
        <v>8973</v>
      </c>
      <c r="J5673">
        <v>3.4</v>
      </c>
      <c r="K5673">
        <v>12</v>
      </c>
      <c r="L5673" t="s">
        <v>8974</v>
      </c>
      <c r="M5673" t="s">
        <v>445</v>
      </c>
      <c r="N5673">
        <v>44145</v>
      </c>
      <c r="O5673" t="s">
        <v>40</v>
      </c>
      <c r="P5673">
        <v>4.8</v>
      </c>
      <c r="Q5673">
        <v>4.7</v>
      </c>
      <c r="R5673">
        <v>4.5999999999999996</v>
      </c>
      <c r="S5673">
        <v>4.4000000000000004</v>
      </c>
      <c r="T5673">
        <v>4.8</v>
      </c>
      <c r="U5673">
        <v>4.7</v>
      </c>
      <c r="V5673" t="s">
        <v>42</v>
      </c>
      <c r="W5673" t="s">
        <v>42</v>
      </c>
      <c r="X5673" t="s">
        <v>55</v>
      </c>
      <c r="Y5673">
        <v>16</v>
      </c>
      <c r="Z5673">
        <v>22</v>
      </c>
      <c r="AA5673" t="s">
        <v>44</v>
      </c>
      <c r="AB5673" t="s">
        <v>151</v>
      </c>
      <c r="AC5673" t="s">
        <v>913</v>
      </c>
      <c r="AD5673" t="s">
        <v>21754</v>
      </c>
      <c r="AE5673" t="s">
        <v>21755</v>
      </c>
      <c r="AF5673">
        <v>88413</v>
      </c>
    </row>
    <row r="5674" spans="1:32" x14ac:dyDescent="0.35">
      <c r="A5674">
        <v>2020</v>
      </c>
      <c r="B5674" t="s">
        <v>365</v>
      </c>
      <c r="C5674" t="s">
        <v>2748</v>
      </c>
      <c r="D5674" t="s">
        <v>34</v>
      </c>
      <c r="E5674" t="s">
        <v>20046</v>
      </c>
      <c r="F5674">
        <v>4.4000000000000004</v>
      </c>
      <c r="G5674">
        <v>26</v>
      </c>
      <c r="H5674" t="s">
        <v>36</v>
      </c>
      <c r="I5674" t="s">
        <v>21756</v>
      </c>
      <c r="J5674">
        <v>4.9000000000000004</v>
      </c>
      <c r="K5674">
        <v>4</v>
      </c>
      <c r="L5674" t="s">
        <v>21757</v>
      </c>
      <c r="M5674" t="s">
        <v>481</v>
      </c>
      <c r="N5674">
        <v>24651</v>
      </c>
      <c r="O5674" t="s">
        <v>53</v>
      </c>
      <c r="P5674">
        <v>4.3</v>
      </c>
      <c r="Q5674">
        <v>4.2</v>
      </c>
      <c r="R5674">
        <v>4.5999999999999996</v>
      </c>
      <c r="S5674">
        <v>4.3</v>
      </c>
      <c r="T5674">
        <v>4.5</v>
      </c>
      <c r="U5674">
        <v>4.5999999999999996</v>
      </c>
      <c r="V5674" t="s">
        <v>42</v>
      </c>
      <c r="W5674" t="s">
        <v>455</v>
      </c>
      <c r="X5674" t="s">
        <v>55</v>
      </c>
      <c r="Y5674">
        <v>15</v>
      </c>
      <c r="Z5674">
        <v>21</v>
      </c>
      <c r="AA5674" t="s">
        <v>512</v>
      </c>
      <c r="AB5674" t="s">
        <v>198</v>
      </c>
      <c r="AC5674" t="s">
        <v>21758</v>
      </c>
      <c r="AD5674" t="s">
        <v>21759</v>
      </c>
      <c r="AE5674" t="s">
        <v>21760</v>
      </c>
      <c r="AF5674">
        <v>39453</v>
      </c>
    </row>
    <row r="5675" spans="1:32" x14ac:dyDescent="0.35">
      <c r="A5675">
        <v>2016</v>
      </c>
      <c r="B5675" t="s">
        <v>257</v>
      </c>
      <c r="C5675" t="s">
        <v>2322</v>
      </c>
      <c r="D5675" t="s">
        <v>34</v>
      </c>
      <c r="E5675" t="s">
        <v>21761</v>
      </c>
      <c r="F5675">
        <v>4.8</v>
      </c>
      <c r="G5675">
        <v>73</v>
      </c>
      <c r="H5675" t="s">
        <v>36</v>
      </c>
      <c r="I5675" t="s">
        <v>3704</v>
      </c>
      <c r="J5675">
        <v>4.7</v>
      </c>
      <c r="K5675">
        <v>205</v>
      </c>
      <c r="L5675" t="s">
        <v>3705</v>
      </c>
      <c r="M5675" t="s">
        <v>472</v>
      </c>
      <c r="N5675">
        <v>33544</v>
      </c>
      <c r="O5675" t="s">
        <v>53</v>
      </c>
      <c r="P5675">
        <v>4.8</v>
      </c>
      <c r="Q5675">
        <v>4.8</v>
      </c>
      <c r="R5675">
        <v>4.8</v>
      </c>
      <c r="S5675">
        <v>4.5</v>
      </c>
      <c r="T5675">
        <v>4.8</v>
      </c>
      <c r="U5675">
        <v>4.7</v>
      </c>
      <c r="V5675" t="s">
        <v>3107</v>
      </c>
      <c r="W5675" t="s">
        <v>1327</v>
      </c>
      <c r="X5675" t="s">
        <v>124</v>
      </c>
      <c r="Y5675">
        <v>18</v>
      </c>
      <c r="Z5675">
        <v>24</v>
      </c>
      <c r="AA5675" t="s">
        <v>44</v>
      </c>
      <c r="AB5675" t="s">
        <v>45</v>
      </c>
      <c r="AC5675" t="s">
        <v>264</v>
      </c>
      <c r="AD5675" t="s">
        <v>21762</v>
      </c>
      <c r="AE5675" t="s">
        <v>21763</v>
      </c>
      <c r="AF5675">
        <v>83500</v>
      </c>
    </row>
    <row r="5676" spans="1:32" x14ac:dyDescent="0.35">
      <c r="A5676">
        <v>2019</v>
      </c>
      <c r="B5676" t="s">
        <v>365</v>
      </c>
      <c r="C5676" t="s">
        <v>21512</v>
      </c>
      <c r="D5676" t="s">
        <v>34</v>
      </c>
      <c r="E5676" t="s">
        <v>21513</v>
      </c>
      <c r="F5676">
        <v>4.5999999999999996</v>
      </c>
      <c r="G5676">
        <v>70</v>
      </c>
      <c r="H5676" t="s">
        <v>36</v>
      </c>
      <c r="I5676" t="s">
        <v>21514</v>
      </c>
      <c r="J5676">
        <v>4.8</v>
      </c>
      <c r="K5676">
        <v>315</v>
      </c>
      <c r="L5676" t="s">
        <v>21515</v>
      </c>
      <c r="M5676" t="s">
        <v>679</v>
      </c>
      <c r="N5676">
        <v>14127</v>
      </c>
      <c r="O5676" t="s">
        <v>53</v>
      </c>
      <c r="P5676">
        <v>4.7</v>
      </c>
      <c r="Q5676">
        <v>4.5999999999999996</v>
      </c>
      <c r="R5676">
        <v>4.5999999999999996</v>
      </c>
      <c r="S5676">
        <v>4.3</v>
      </c>
      <c r="T5676">
        <v>4.7</v>
      </c>
      <c r="U5676">
        <v>4.7</v>
      </c>
      <c r="V5676" t="s">
        <v>42</v>
      </c>
      <c r="W5676" t="s">
        <v>455</v>
      </c>
      <c r="X5676" t="s">
        <v>55</v>
      </c>
      <c r="Y5676">
        <v>15</v>
      </c>
      <c r="Z5676">
        <v>21</v>
      </c>
      <c r="AA5676" t="s">
        <v>44</v>
      </c>
      <c r="AB5676" t="s">
        <v>151</v>
      </c>
      <c r="AC5676" t="s">
        <v>913</v>
      </c>
      <c r="AD5676" t="s">
        <v>21516</v>
      </c>
      <c r="AE5676" t="s">
        <v>21517</v>
      </c>
      <c r="AF5676">
        <v>25671</v>
      </c>
    </row>
    <row r="5677" spans="1:32" x14ac:dyDescent="0.35">
      <c r="A5677">
        <v>2019</v>
      </c>
      <c r="B5677" t="s">
        <v>365</v>
      </c>
      <c r="C5677" t="s">
        <v>21512</v>
      </c>
      <c r="D5677" t="s">
        <v>34</v>
      </c>
      <c r="E5677" t="s">
        <v>21764</v>
      </c>
      <c r="F5677">
        <v>4.5999999999999996</v>
      </c>
      <c r="G5677">
        <v>70</v>
      </c>
      <c r="H5677" t="s">
        <v>36</v>
      </c>
      <c r="I5677" t="s">
        <v>21765</v>
      </c>
      <c r="J5677">
        <v>4.8</v>
      </c>
      <c r="K5677">
        <v>496</v>
      </c>
      <c r="L5677" t="s">
        <v>21766</v>
      </c>
      <c r="M5677" t="s">
        <v>679</v>
      </c>
      <c r="N5677">
        <v>14127</v>
      </c>
      <c r="O5677" t="s">
        <v>53</v>
      </c>
      <c r="P5677">
        <v>4.7</v>
      </c>
      <c r="Q5677">
        <v>4.5999999999999996</v>
      </c>
      <c r="R5677">
        <v>4.5999999999999996</v>
      </c>
      <c r="S5677">
        <v>4.3</v>
      </c>
      <c r="T5677">
        <v>4.7</v>
      </c>
      <c r="U5677">
        <v>4.7</v>
      </c>
      <c r="V5677" t="s">
        <v>42</v>
      </c>
      <c r="W5677" t="s">
        <v>455</v>
      </c>
      <c r="X5677" t="s">
        <v>55</v>
      </c>
      <c r="Y5677">
        <v>15</v>
      </c>
      <c r="Z5677">
        <v>21</v>
      </c>
      <c r="AA5677" t="s">
        <v>44</v>
      </c>
      <c r="AB5677" t="s">
        <v>151</v>
      </c>
      <c r="AC5677" t="s">
        <v>913</v>
      </c>
      <c r="AD5677" t="s">
        <v>21767</v>
      </c>
      <c r="AE5677" t="s">
        <v>21768</v>
      </c>
      <c r="AF5677">
        <v>28313</v>
      </c>
    </row>
    <row r="5678" spans="1:32" x14ac:dyDescent="0.35">
      <c r="A5678">
        <v>2018</v>
      </c>
      <c r="B5678" t="s">
        <v>732</v>
      </c>
      <c r="C5678" t="s">
        <v>733</v>
      </c>
      <c r="D5678" t="s">
        <v>34</v>
      </c>
      <c r="E5678" t="s">
        <v>21213</v>
      </c>
      <c r="F5678">
        <v>4.9000000000000004</v>
      </c>
      <c r="G5678">
        <v>47</v>
      </c>
      <c r="H5678" t="s">
        <v>36</v>
      </c>
      <c r="I5678" t="s">
        <v>2194</v>
      </c>
      <c r="J5678">
        <v>4.7</v>
      </c>
      <c r="K5678">
        <v>537</v>
      </c>
      <c r="L5678" t="s">
        <v>2195</v>
      </c>
      <c r="M5678" t="s">
        <v>462</v>
      </c>
      <c r="N5678">
        <v>29406</v>
      </c>
      <c r="O5678" t="s">
        <v>40</v>
      </c>
      <c r="P5678">
        <v>4.9000000000000004</v>
      </c>
      <c r="Q5678">
        <v>5</v>
      </c>
      <c r="R5678">
        <v>5</v>
      </c>
      <c r="S5678">
        <v>4.7</v>
      </c>
      <c r="T5678">
        <v>4.9000000000000004</v>
      </c>
      <c r="U5678">
        <v>4.9000000000000004</v>
      </c>
      <c r="V5678" t="s">
        <v>1422</v>
      </c>
      <c r="W5678" t="s">
        <v>455</v>
      </c>
      <c r="X5678" t="s">
        <v>55</v>
      </c>
      <c r="Y5678">
        <v>14</v>
      </c>
      <c r="Z5678">
        <v>22</v>
      </c>
      <c r="AA5678" t="s">
        <v>44</v>
      </c>
      <c r="AB5678" t="s">
        <v>56</v>
      </c>
      <c r="AC5678" t="s">
        <v>737</v>
      </c>
      <c r="AD5678" t="s">
        <v>21769</v>
      </c>
      <c r="AE5678" t="s">
        <v>21770</v>
      </c>
      <c r="AF5678">
        <v>46609</v>
      </c>
    </row>
    <row r="5679" spans="1:32" x14ac:dyDescent="0.35">
      <c r="A5679">
        <v>2021</v>
      </c>
      <c r="B5679" t="s">
        <v>60</v>
      </c>
      <c r="C5679" t="s">
        <v>61</v>
      </c>
      <c r="D5679" t="s">
        <v>34</v>
      </c>
      <c r="E5679" t="s">
        <v>21771</v>
      </c>
      <c r="F5679">
        <v>4.8</v>
      </c>
      <c r="G5679">
        <v>92</v>
      </c>
      <c r="H5679" t="s">
        <v>36</v>
      </c>
      <c r="I5679" t="s">
        <v>10823</v>
      </c>
      <c r="J5679">
        <v>4.7</v>
      </c>
      <c r="K5679">
        <v>2087</v>
      </c>
      <c r="L5679" t="s">
        <v>10824</v>
      </c>
      <c r="M5679" t="s">
        <v>472</v>
      </c>
      <c r="N5679">
        <v>32771</v>
      </c>
      <c r="O5679" t="s">
        <v>53</v>
      </c>
      <c r="P5679">
        <v>4.9000000000000004</v>
      </c>
      <c r="Q5679">
        <v>4.9000000000000004</v>
      </c>
      <c r="R5679">
        <v>4.8</v>
      </c>
      <c r="S5679">
        <v>4.5999999999999996</v>
      </c>
      <c r="T5679">
        <v>4.9000000000000004</v>
      </c>
      <c r="U5679">
        <v>4.8</v>
      </c>
      <c r="V5679" t="s">
        <v>566</v>
      </c>
      <c r="W5679" t="s">
        <v>77</v>
      </c>
      <c r="X5679" t="s">
        <v>55</v>
      </c>
      <c r="Y5679">
        <v>19</v>
      </c>
      <c r="Z5679">
        <v>24</v>
      </c>
      <c r="AA5679" t="s">
        <v>44</v>
      </c>
      <c r="AB5679" t="s">
        <v>45</v>
      </c>
      <c r="AC5679" t="s">
        <v>66</v>
      </c>
      <c r="AD5679" t="s">
        <v>21772</v>
      </c>
      <c r="AE5679" t="s">
        <v>21773</v>
      </c>
      <c r="AF5679">
        <v>12340</v>
      </c>
    </row>
    <row r="5680" spans="1:32" x14ac:dyDescent="0.35">
      <c r="A5680">
        <v>2021</v>
      </c>
      <c r="B5680" t="s">
        <v>516</v>
      </c>
      <c r="C5680" t="s">
        <v>7166</v>
      </c>
      <c r="D5680" t="s">
        <v>34</v>
      </c>
      <c r="E5680" t="s">
        <v>21774</v>
      </c>
      <c r="F5680">
        <v>4.8</v>
      </c>
      <c r="G5680">
        <v>84</v>
      </c>
      <c r="H5680" t="s">
        <v>36</v>
      </c>
      <c r="I5680" t="s">
        <v>21775</v>
      </c>
      <c r="J5680">
        <v>4.9000000000000004</v>
      </c>
      <c r="K5680">
        <v>9469</v>
      </c>
      <c r="L5680" t="s">
        <v>21776</v>
      </c>
      <c r="M5680" t="s">
        <v>472</v>
      </c>
      <c r="N5680">
        <v>32837</v>
      </c>
      <c r="O5680" t="s">
        <v>40</v>
      </c>
      <c r="P5680">
        <v>4.8</v>
      </c>
      <c r="Q5680">
        <v>4.8</v>
      </c>
      <c r="R5680">
        <v>4.8</v>
      </c>
      <c r="S5680">
        <v>4.7</v>
      </c>
      <c r="T5680">
        <v>4.8</v>
      </c>
      <c r="U5680">
        <v>4.8</v>
      </c>
      <c r="V5680" t="s">
        <v>9296</v>
      </c>
      <c r="W5680" t="s">
        <v>42</v>
      </c>
      <c r="X5680" t="s">
        <v>43</v>
      </c>
      <c r="Y5680">
        <v>25</v>
      </c>
      <c r="Z5680">
        <v>31</v>
      </c>
      <c r="AA5680" t="s">
        <v>44</v>
      </c>
      <c r="AB5680" t="s">
        <v>151</v>
      </c>
      <c r="AC5680" t="s">
        <v>522</v>
      </c>
      <c r="AD5680" t="s">
        <v>21777</v>
      </c>
      <c r="AE5680" t="s">
        <v>21778</v>
      </c>
      <c r="AF5680">
        <v>11411</v>
      </c>
    </row>
    <row r="5681" spans="1:32" x14ac:dyDescent="0.35">
      <c r="A5681">
        <v>2019</v>
      </c>
      <c r="B5681" t="s">
        <v>1046</v>
      </c>
      <c r="C5681" t="s">
        <v>1937</v>
      </c>
      <c r="D5681" t="s">
        <v>1311</v>
      </c>
      <c r="E5681" t="s">
        <v>21779</v>
      </c>
      <c r="F5681">
        <v>4.5999999999999996</v>
      </c>
      <c r="G5681">
        <v>94</v>
      </c>
      <c r="H5681" t="s">
        <v>36</v>
      </c>
      <c r="I5681" t="s">
        <v>21780</v>
      </c>
      <c r="J5681">
        <v>4.4000000000000004</v>
      </c>
      <c r="K5681">
        <v>101</v>
      </c>
      <c r="L5681" t="s">
        <v>21781</v>
      </c>
      <c r="M5681" t="s">
        <v>1036</v>
      </c>
      <c r="N5681">
        <v>27609</v>
      </c>
      <c r="O5681" t="s">
        <v>40</v>
      </c>
      <c r="P5681">
        <v>4.8</v>
      </c>
      <c r="Q5681">
        <v>4.7</v>
      </c>
      <c r="R5681">
        <v>4.5999999999999996</v>
      </c>
      <c r="S5681">
        <v>4.4000000000000004</v>
      </c>
      <c r="T5681">
        <v>4.7</v>
      </c>
      <c r="U5681">
        <v>4.5</v>
      </c>
      <c r="V5681" t="s">
        <v>10450</v>
      </c>
      <c r="W5681" t="s">
        <v>9977</v>
      </c>
      <c r="X5681" t="s">
        <v>43</v>
      </c>
      <c r="Y5681">
        <v>19</v>
      </c>
      <c r="Z5681">
        <v>26</v>
      </c>
      <c r="AA5681" t="s">
        <v>44</v>
      </c>
      <c r="AB5681" t="s">
        <v>45</v>
      </c>
      <c r="AC5681" t="s">
        <v>370</v>
      </c>
      <c r="AD5681" t="s">
        <v>21782</v>
      </c>
      <c r="AE5681" t="s">
        <v>21783</v>
      </c>
      <c r="AF5681">
        <v>19620</v>
      </c>
    </row>
    <row r="5682" spans="1:32" x14ac:dyDescent="0.35">
      <c r="A5682">
        <v>2019</v>
      </c>
      <c r="B5682" t="s">
        <v>516</v>
      </c>
      <c r="C5682" t="s">
        <v>15969</v>
      </c>
      <c r="D5682" t="s">
        <v>34</v>
      </c>
      <c r="E5682" t="s">
        <v>21784</v>
      </c>
      <c r="F5682">
        <v>4.8</v>
      </c>
      <c r="G5682">
        <v>230</v>
      </c>
      <c r="H5682" t="s">
        <v>36</v>
      </c>
      <c r="I5682" t="s">
        <v>21785</v>
      </c>
      <c r="J5682">
        <v>4.7</v>
      </c>
      <c r="K5682">
        <v>276</v>
      </c>
      <c r="L5682" t="s">
        <v>21786</v>
      </c>
      <c r="M5682" t="s">
        <v>679</v>
      </c>
      <c r="N5682">
        <v>14626</v>
      </c>
      <c r="O5682" t="s">
        <v>53</v>
      </c>
      <c r="P5682">
        <v>4.8</v>
      </c>
      <c r="Q5682">
        <v>4.8</v>
      </c>
      <c r="R5682">
        <v>4.8</v>
      </c>
      <c r="S5682">
        <v>4.8</v>
      </c>
      <c r="T5682">
        <v>4.9000000000000004</v>
      </c>
      <c r="U5682">
        <v>4.8</v>
      </c>
      <c r="V5682" t="s">
        <v>1198</v>
      </c>
      <c r="W5682" t="s">
        <v>42</v>
      </c>
      <c r="X5682" t="s">
        <v>124</v>
      </c>
      <c r="Y5682">
        <v>24</v>
      </c>
      <c r="Z5682">
        <v>30</v>
      </c>
      <c r="AA5682" t="s">
        <v>44</v>
      </c>
      <c r="AB5682" t="s">
        <v>151</v>
      </c>
      <c r="AC5682" t="s">
        <v>522</v>
      </c>
      <c r="AD5682" t="s">
        <v>21787</v>
      </c>
      <c r="AE5682" t="s">
        <v>21788</v>
      </c>
      <c r="AF5682">
        <v>14766</v>
      </c>
    </row>
    <row r="5683" spans="1:32" x14ac:dyDescent="0.35">
      <c r="A5683">
        <v>2017</v>
      </c>
      <c r="B5683" t="s">
        <v>108</v>
      </c>
      <c r="C5683" t="s">
        <v>1594</v>
      </c>
      <c r="D5683" t="s">
        <v>34</v>
      </c>
      <c r="E5683" t="s">
        <v>1052</v>
      </c>
      <c r="F5683">
        <v>4.8</v>
      </c>
      <c r="G5683">
        <v>86</v>
      </c>
      <c r="H5683" t="s">
        <v>36</v>
      </c>
      <c r="I5683" t="s">
        <v>21789</v>
      </c>
      <c r="J5683">
        <v>4.5999999999999996</v>
      </c>
      <c r="K5683">
        <v>322</v>
      </c>
      <c r="L5683" t="s">
        <v>21790</v>
      </c>
      <c r="M5683" t="s">
        <v>481</v>
      </c>
      <c r="N5683">
        <v>20175</v>
      </c>
      <c r="O5683" t="s">
        <v>40</v>
      </c>
      <c r="P5683">
        <v>4.9000000000000004</v>
      </c>
      <c r="Q5683">
        <v>4.8</v>
      </c>
      <c r="R5683">
        <v>4.8</v>
      </c>
      <c r="S5683">
        <v>4.7</v>
      </c>
      <c r="T5683">
        <v>4.8</v>
      </c>
      <c r="U5683">
        <v>4.9000000000000004</v>
      </c>
      <c r="V5683" t="s">
        <v>12858</v>
      </c>
      <c r="W5683" t="s">
        <v>713</v>
      </c>
      <c r="X5683" t="s">
        <v>124</v>
      </c>
      <c r="Y5683">
        <v>18</v>
      </c>
      <c r="Z5683">
        <v>23</v>
      </c>
      <c r="AA5683" t="s">
        <v>44</v>
      </c>
      <c r="AB5683" t="s">
        <v>113</v>
      </c>
      <c r="AC5683" t="s">
        <v>114</v>
      </c>
      <c r="AD5683" t="s">
        <v>21791</v>
      </c>
      <c r="AE5683" t="s">
        <v>21792</v>
      </c>
      <c r="AF5683">
        <v>62642</v>
      </c>
    </row>
    <row r="5684" spans="1:32" x14ac:dyDescent="0.35">
      <c r="A5684">
        <v>2018</v>
      </c>
      <c r="B5684" t="s">
        <v>129</v>
      </c>
      <c r="C5684" t="s">
        <v>2896</v>
      </c>
      <c r="D5684" t="s">
        <v>34</v>
      </c>
      <c r="E5684" t="s">
        <v>8985</v>
      </c>
      <c r="F5684">
        <v>4.8</v>
      </c>
      <c r="G5684">
        <v>146</v>
      </c>
      <c r="H5684" t="s">
        <v>36</v>
      </c>
      <c r="I5684" t="s">
        <v>8986</v>
      </c>
      <c r="J5684">
        <v>4.7</v>
      </c>
      <c r="K5684">
        <v>603</v>
      </c>
      <c r="L5684" t="s">
        <v>8987</v>
      </c>
      <c r="M5684" t="s">
        <v>481</v>
      </c>
      <c r="N5684">
        <v>20166</v>
      </c>
      <c r="O5684" t="s">
        <v>53</v>
      </c>
      <c r="P5684">
        <v>4.9000000000000004</v>
      </c>
      <c r="Q5684">
        <v>4.8</v>
      </c>
      <c r="R5684">
        <v>4.9000000000000004</v>
      </c>
      <c r="S5684">
        <v>4.5</v>
      </c>
      <c r="T5684">
        <v>4.9000000000000004</v>
      </c>
      <c r="U5684">
        <v>4.8</v>
      </c>
      <c r="V5684" t="s">
        <v>8988</v>
      </c>
      <c r="W5684" t="s">
        <v>42</v>
      </c>
      <c r="X5684" t="s">
        <v>124</v>
      </c>
      <c r="Y5684">
        <v>18</v>
      </c>
      <c r="Z5684">
        <v>25</v>
      </c>
      <c r="AA5684" t="s">
        <v>44</v>
      </c>
      <c r="AB5684" t="s">
        <v>45</v>
      </c>
      <c r="AC5684" t="s">
        <v>474</v>
      </c>
      <c r="AD5684" t="s">
        <v>8989</v>
      </c>
      <c r="AE5684" t="s">
        <v>8990</v>
      </c>
      <c r="AF5684">
        <v>67504</v>
      </c>
    </row>
    <row r="5685" spans="1:32" x14ac:dyDescent="0.35">
      <c r="A5685">
        <v>2022</v>
      </c>
      <c r="B5685" t="s">
        <v>108</v>
      </c>
      <c r="C5685" t="s">
        <v>5066</v>
      </c>
      <c r="D5685" t="s">
        <v>34</v>
      </c>
      <c r="E5685" t="s">
        <v>391</v>
      </c>
      <c r="F5685">
        <v>4.9000000000000004</v>
      </c>
      <c r="G5685">
        <v>4</v>
      </c>
      <c r="H5685" t="s">
        <v>36</v>
      </c>
      <c r="I5685" t="s">
        <v>6851</v>
      </c>
      <c r="J5685">
        <v>4.5999999999999996</v>
      </c>
      <c r="K5685">
        <v>353</v>
      </c>
      <c r="L5685" t="s">
        <v>6852</v>
      </c>
      <c r="M5685" t="s">
        <v>481</v>
      </c>
      <c r="N5685">
        <v>22401</v>
      </c>
      <c r="O5685" t="s">
        <v>53</v>
      </c>
      <c r="P5685">
        <v>4.8</v>
      </c>
      <c r="Q5685">
        <v>5</v>
      </c>
      <c r="R5685">
        <v>4.8</v>
      </c>
      <c r="S5685">
        <v>4.8</v>
      </c>
      <c r="T5685">
        <v>4.8</v>
      </c>
      <c r="U5685">
        <v>5</v>
      </c>
      <c r="V5685" t="s">
        <v>712</v>
      </c>
      <c r="W5685" t="s">
        <v>21793</v>
      </c>
      <c r="X5685" t="s">
        <v>124</v>
      </c>
      <c r="Y5685">
        <v>23</v>
      </c>
      <c r="Z5685">
        <v>31</v>
      </c>
      <c r="AA5685" t="s">
        <v>44</v>
      </c>
      <c r="AB5685" t="s">
        <v>463</v>
      </c>
      <c r="AC5685" t="s">
        <v>219</v>
      </c>
      <c r="AD5685" t="s">
        <v>21794</v>
      </c>
      <c r="AE5685" t="s">
        <v>21795</v>
      </c>
      <c r="AF5685">
        <v>2619</v>
      </c>
    </row>
    <row r="5686" spans="1:32" x14ac:dyDescent="0.35">
      <c r="A5686">
        <v>2020</v>
      </c>
      <c r="B5686" t="s">
        <v>32</v>
      </c>
      <c r="C5686" t="s">
        <v>3509</v>
      </c>
      <c r="D5686" t="s">
        <v>34</v>
      </c>
      <c r="E5686" t="s">
        <v>3538</v>
      </c>
      <c r="F5686">
        <v>4.7</v>
      </c>
      <c r="G5686">
        <v>166</v>
      </c>
      <c r="H5686" t="s">
        <v>36</v>
      </c>
      <c r="I5686" t="s">
        <v>9392</v>
      </c>
      <c r="J5686">
        <v>1.8</v>
      </c>
      <c r="K5686">
        <v>12</v>
      </c>
      <c r="L5686" t="s">
        <v>9393</v>
      </c>
      <c r="M5686" t="s">
        <v>481</v>
      </c>
      <c r="N5686">
        <v>23114</v>
      </c>
      <c r="O5686" t="s">
        <v>53</v>
      </c>
      <c r="P5686">
        <v>4.8</v>
      </c>
      <c r="Q5686">
        <v>4.8</v>
      </c>
      <c r="R5686">
        <v>4.7</v>
      </c>
      <c r="S5686">
        <v>4.5999999999999996</v>
      </c>
      <c r="T5686">
        <v>4.8</v>
      </c>
      <c r="U5686">
        <v>4.8</v>
      </c>
      <c r="V5686" t="s">
        <v>144</v>
      </c>
      <c r="W5686" t="s">
        <v>42</v>
      </c>
      <c r="X5686" t="s">
        <v>124</v>
      </c>
      <c r="Y5686">
        <v>27</v>
      </c>
      <c r="Z5686">
        <v>34</v>
      </c>
      <c r="AA5686" t="s">
        <v>44</v>
      </c>
      <c r="AB5686" t="s">
        <v>45</v>
      </c>
      <c r="AC5686" t="s">
        <v>750</v>
      </c>
      <c r="AD5686" t="s">
        <v>13156</v>
      </c>
      <c r="AE5686">
        <v>22787105</v>
      </c>
      <c r="AF5686">
        <v>15709</v>
      </c>
    </row>
    <row r="5687" spans="1:32" x14ac:dyDescent="0.35">
      <c r="A5687">
        <v>2019</v>
      </c>
      <c r="B5687" t="s">
        <v>1046</v>
      </c>
      <c r="C5687" t="s">
        <v>1937</v>
      </c>
      <c r="D5687" t="s">
        <v>34</v>
      </c>
      <c r="E5687" t="s">
        <v>4773</v>
      </c>
      <c r="F5687">
        <v>4.5999999999999996</v>
      </c>
      <c r="G5687">
        <v>94</v>
      </c>
      <c r="H5687" t="s">
        <v>36</v>
      </c>
      <c r="I5687" t="s">
        <v>16363</v>
      </c>
      <c r="J5687">
        <v>4.7</v>
      </c>
      <c r="K5687">
        <v>1885</v>
      </c>
      <c r="L5687" t="s">
        <v>16364</v>
      </c>
      <c r="M5687" t="s">
        <v>481</v>
      </c>
      <c r="N5687">
        <v>20151</v>
      </c>
      <c r="O5687" t="s">
        <v>53</v>
      </c>
      <c r="P5687">
        <v>4.8</v>
      </c>
      <c r="Q5687">
        <v>4.7</v>
      </c>
      <c r="R5687">
        <v>4.5999999999999996</v>
      </c>
      <c r="S5687">
        <v>4.4000000000000004</v>
      </c>
      <c r="T5687">
        <v>4.7</v>
      </c>
      <c r="U5687">
        <v>4.5</v>
      </c>
      <c r="V5687" t="s">
        <v>1315</v>
      </c>
      <c r="W5687" t="s">
        <v>455</v>
      </c>
      <c r="X5687" t="s">
        <v>124</v>
      </c>
      <c r="Y5687">
        <v>18</v>
      </c>
      <c r="Z5687">
        <v>25</v>
      </c>
      <c r="AA5687" t="s">
        <v>44</v>
      </c>
      <c r="AB5687" t="s">
        <v>45</v>
      </c>
      <c r="AC5687" t="s">
        <v>370</v>
      </c>
      <c r="AD5687" t="s">
        <v>21796</v>
      </c>
      <c r="AE5687" t="s">
        <v>21797</v>
      </c>
      <c r="AF5687">
        <v>20161</v>
      </c>
    </row>
    <row r="5688" spans="1:32" x14ac:dyDescent="0.35">
      <c r="A5688">
        <v>2019</v>
      </c>
      <c r="B5688" t="s">
        <v>257</v>
      </c>
      <c r="C5688" t="s">
        <v>1493</v>
      </c>
      <c r="D5688" t="s">
        <v>1080</v>
      </c>
      <c r="E5688" t="s">
        <v>13524</v>
      </c>
      <c r="F5688">
        <v>4.9000000000000004</v>
      </c>
      <c r="G5688">
        <v>30</v>
      </c>
      <c r="H5688" t="s">
        <v>36</v>
      </c>
      <c r="I5688" t="s">
        <v>11215</v>
      </c>
      <c r="J5688">
        <v>4.5999999999999996</v>
      </c>
      <c r="K5688">
        <v>1748</v>
      </c>
      <c r="L5688" t="s">
        <v>11216</v>
      </c>
      <c r="M5688" t="s">
        <v>481</v>
      </c>
      <c r="N5688">
        <v>22031</v>
      </c>
      <c r="O5688" t="s">
        <v>53</v>
      </c>
      <c r="P5688">
        <v>4.9000000000000004</v>
      </c>
      <c r="Q5688">
        <v>4.9000000000000004</v>
      </c>
      <c r="R5688">
        <v>5</v>
      </c>
      <c r="S5688">
        <v>4.5999999999999996</v>
      </c>
      <c r="T5688">
        <v>4.9000000000000004</v>
      </c>
      <c r="U5688">
        <v>4.9000000000000004</v>
      </c>
      <c r="V5688" t="s">
        <v>262</v>
      </c>
      <c r="W5688" t="s">
        <v>42</v>
      </c>
      <c r="X5688" t="s">
        <v>124</v>
      </c>
      <c r="Y5688">
        <v>25</v>
      </c>
      <c r="Z5688">
        <v>34</v>
      </c>
      <c r="AA5688" t="s">
        <v>44</v>
      </c>
      <c r="AB5688" t="s">
        <v>45</v>
      </c>
      <c r="AC5688" t="s">
        <v>219</v>
      </c>
      <c r="AD5688" t="s">
        <v>21798</v>
      </c>
      <c r="AE5688" t="s">
        <v>21799</v>
      </c>
      <c r="AF5688">
        <v>34167</v>
      </c>
    </row>
    <row r="5689" spans="1:32" x14ac:dyDescent="0.35">
      <c r="A5689">
        <v>2019</v>
      </c>
      <c r="B5689" t="s">
        <v>257</v>
      </c>
      <c r="C5689" t="s">
        <v>1079</v>
      </c>
      <c r="D5689" t="s">
        <v>1080</v>
      </c>
      <c r="E5689" t="s">
        <v>9577</v>
      </c>
      <c r="F5689">
        <v>4.7</v>
      </c>
      <c r="G5689">
        <v>55</v>
      </c>
      <c r="H5689" t="s">
        <v>36</v>
      </c>
      <c r="I5689" t="s">
        <v>4245</v>
      </c>
      <c r="J5689">
        <v>4.4000000000000004</v>
      </c>
      <c r="K5689">
        <v>734</v>
      </c>
      <c r="L5689" t="s">
        <v>4246</v>
      </c>
      <c r="M5689" t="s">
        <v>481</v>
      </c>
      <c r="N5689">
        <v>22304</v>
      </c>
      <c r="O5689" t="s">
        <v>94</v>
      </c>
      <c r="P5689">
        <v>5</v>
      </c>
      <c r="Q5689">
        <v>4.9000000000000004</v>
      </c>
      <c r="R5689">
        <v>4.9000000000000004</v>
      </c>
      <c r="S5689">
        <v>4.4000000000000004</v>
      </c>
      <c r="T5689">
        <v>4.7</v>
      </c>
      <c r="U5689">
        <v>4.5999999999999996</v>
      </c>
      <c r="V5689" t="s">
        <v>428</v>
      </c>
      <c r="W5689" t="s">
        <v>2893</v>
      </c>
      <c r="X5689" t="s">
        <v>124</v>
      </c>
      <c r="Y5689">
        <v>20</v>
      </c>
      <c r="Z5689">
        <v>26</v>
      </c>
      <c r="AA5689" t="s">
        <v>44</v>
      </c>
      <c r="AB5689" t="s">
        <v>45</v>
      </c>
      <c r="AC5689" t="s">
        <v>264</v>
      </c>
      <c r="AD5689" t="s">
        <v>21800</v>
      </c>
      <c r="AE5689" t="s">
        <v>21801</v>
      </c>
      <c r="AF5689">
        <v>21623</v>
      </c>
    </row>
    <row r="5690" spans="1:32" x14ac:dyDescent="0.35">
      <c r="A5690">
        <v>2019</v>
      </c>
      <c r="B5690" t="s">
        <v>69</v>
      </c>
      <c r="C5690" t="s">
        <v>1537</v>
      </c>
      <c r="D5690" t="s">
        <v>34</v>
      </c>
      <c r="E5690" t="s">
        <v>10976</v>
      </c>
      <c r="F5690">
        <v>4.8</v>
      </c>
      <c r="G5690">
        <v>540</v>
      </c>
      <c r="H5690" t="s">
        <v>36</v>
      </c>
      <c r="I5690" t="s">
        <v>11564</v>
      </c>
      <c r="J5690">
        <v>4.7</v>
      </c>
      <c r="K5690">
        <v>796</v>
      </c>
      <c r="L5690" t="s">
        <v>11565</v>
      </c>
      <c r="M5690" t="s">
        <v>1103</v>
      </c>
      <c r="N5690">
        <v>21228</v>
      </c>
      <c r="O5690" t="s">
        <v>53</v>
      </c>
      <c r="P5690">
        <v>4.8</v>
      </c>
      <c r="Q5690">
        <v>4.8</v>
      </c>
      <c r="R5690">
        <v>4.7</v>
      </c>
      <c r="S5690">
        <v>4.7</v>
      </c>
      <c r="T5690">
        <v>4.8</v>
      </c>
      <c r="U5690">
        <v>4.8</v>
      </c>
      <c r="V5690" t="s">
        <v>2287</v>
      </c>
      <c r="W5690" t="s">
        <v>76</v>
      </c>
      <c r="X5690" t="s">
        <v>124</v>
      </c>
      <c r="Y5690">
        <v>27</v>
      </c>
      <c r="Z5690">
        <v>33</v>
      </c>
      <c r="AA5690" t="s">
        <v>44</v>
      </c>
      <c r="AB5690" t="s">
        <v>78</v>
      </c>
      <c r="AC5690" t="s">
        <v>79</v>
      </c>
      <c r="AD5690" t="s">
        <v>21802</v>
      </c>
      <c r="AE5690" t="s">
        <v>21803</v>
      </c>
      <c r="AF5690">
        <v>22949</v>
      </c>
    </row>
    <row r="5691" spans="1:32" x14ac:dyDescent="0.35">
      <c r="A5691">
        <v>2019</v>
      </c>
      <c r="B5691" t="s">
        <v>81</v>
      </c>
      <c r="C5691" t="s">
        <v>3632</v>
      </c>
      <c r="D5691" t="s">
        <v>34</v>
      </c>
      <c r="E5691" t="s">
        <v>7026</v>
      </c>
      <c r="F5691">
        <v>4.9000000000000004</v>
      </c>
      <c r="G5691">
        <v>11</v>
      </c>
      <c r="H5691" t="s">
        <v>36</v>
      </c>
      <c r="I5691" t="s">
        <v>21804</v>
      </c>
      <c r="J5691">
        <v>4.9000000000000004</v>
      </c>
      <c r="K5691">
        <v>2003</v>
      </c>
      <c r="L5691" t="s">
        <v>21805</v>
      </c>
      <c r="M5691" t="s">
        <v>472</v>
      </c>
      <c r="N5691">
        <v>33403</v>
      </c>
      <c r="O5691" t="s">
        <v>53</v>
      </c>
      <c r="P5691">
        <v>5</v>
      </c>
      <c r="Q5691">
        <v>4.8</v>
      </c>
      <c r="R5691">
        <v>4.8</v>
      </c>
      <c r="S5691">
        <v>4.9000000000000004</v>
      </c>
      <c r="T5691">
        <v>5</v>
      </c>
      <c r="U5691">
        <v>5</v>
      </c>
      <c r="V5691" t="s">
        <v>42</v>
      </c>
      <c r="W5691" t="s">
        <v>42</v>
      </c>
      <c r="X5691" t="s">
        <v>95</v>
      </c>
      <c r="Y5691">
        <v>21</v>
      </c>
      <c r="Z5691">
        <v>30</v>
      </c>
      <c r="AA5691" t="s">
        <v>44</v>
      </c>
      <c r="AB5691" t="s">
        <v>45</v>
      </c>
      <c r="AC5691" t="s">
        <v>1959</v>
      </c>
      <c r="AD5691" t="s">
        <v>21806</v>
      </c>
      <c r="AE5691" t="s">
        <v>21807</v>
      </c>
      <c r="AF5691">
        <v>23118</v>
      </c>
    </row>
    <row r="5692" spans="1:32" x14ac:dyDescent="0.35">
      <c r="A5692">
        <v>2021</v>
      </c>
      <c r="B5692" t="s">
        <v>69</v>
      </c>
      <c r="C5692" t="s">
        <v>399</v>
      </c>
      <c r="D5692" t="s">
        <v>400</v>
      </c>
      <c r="E5692" t="s">
        <v>21808</v>
      </c>
      <c r="F5692">
        <v>4.8</v>
      </c>
      <c r="G5692">
        <v>63</v>
      </c>
      <c r="H5692" t="s">
        <v>36</v>
      </c>
      <c r="I5692" t="s">
        <v>9012</v>
      </c>
      <c r="J5692">
        <v>4.5999999999999996</v>
      </c>
      <c r="K5692">
        <v>1352</v>
      </c>
      <c r="L5692" t="s">
        <v>9013</v>
      </c>
      <c r="M5692" t="s">
        <v>472</v>
      </c>
      <c r="N5692">
        <v>33331</v>
      </c>
      <c r="O5692" t="s">
        <v>40</v>
      </c>
      <c r="P5692">
        <v>4.9000000000000004</v>
      </c>
      <c r="Q5692">
        <v>4.7</v>
      </c>
      <c r="R5692">
        <v>4.8</v>
      </c>
      <c r="S5692">
        <v>4.7</v>
      </c>
      <c r="T5692">
        <v>4.7</v>
      </c>
      <c r="U5692">
        <v>4.8</v>
      </c>
      <c r="V5692" t="s">
        <v>42</v>
      </c>
      <c r="W5692" t="s">
        <v>42</v>
      </c>
      <c r="X5692" t="s">
        <v>43</v>
      </c>
      <c r="Y5692">
        <v>20</v>
      </c>
      <c r="Z5692">
        <v>27</v>
      </c>
      <c r="AA5692" t="s">
        <v>44</v>
      </c>
      <c r="AB5692" t="s">
        <v>125</v>
      </c>
      <c r="AC5692" t="s">
        <v>126</v>
      </c>
      <c r="AD5692" t="s">
        <v>21809</v>
      </c>
      <c r="AE5692" t="s">
        <v>21810</v>
      </c>
      <c r="AF5692">
        <v>16334</v>
      </c>
    </row>
    <row r="5693" spans="1:32" x14ac:dyDescent="0.35">
      <c r="A5693">
        <v>2019</v>
      </c>
      <c r="B5693" t="s">
        <v>257</v>
      </c>
      <c r="C5693" t="s">
        <v>1183</v>
      </c>
      <c r="D5693" t="s">
        <v>1080</v>
      </c>
      <c r="E5693" t="s">
        <v>21811</v>
      </c>
      <c r="F5693">
        <v>4.9000000000000004</v>
      </c>
      <c r="G5693">
        <v>17</v>
      </c>
      <c r="H5693" t="s">
        <v>36</v>
      </c>
      <c r="I5693" t="s">
        <v>18685</v>
      </c>
      <c r="J5693">
        <v>4.7</v>
      </c>
      <c r="K5693">
        <v>835</v>
      </c>
      <c r="L5693" t="s">
        <v>18686</v>
      </c>
      <c r="M5693" t="s">
        <v>472</v>
      </c>
      <c r="N5693">
        <v>33444</v>
      </c>
      <c r="O5693" t="s">
        <v>53</v>
      </c>
      <c r="P5693">
        <v>4.9000000000000004</v>
      </c>
      <c r="Q5693">
        <v>4.9000000000000004</v>
      </c>
      <c r="R5693">
        <v>5</v>
      </c>
      <c r="S5693">
        <v>4.5999999999999996</v>
      </c>
      <c r="T5693">
        <v>5</v>
      </c>
      <c r="U5693">
        <v>4.8</v>
      </c>
      <c r="V5693" t="s">
        <v>980</v>
      </c>
      <c r="W5693" t="s">
        <v>77</v>
      </c>
      <c r="X5693" t="s">
        <v>95</v>
      </c>
      <c r="Y5693">
        <v>21</v>
      </c>
      <c r="Z5693">
        <v>29</v>
      </c>
      <c r="AA5693" t="s">
        <v>44</v>
      </c>
      <c r="AB5693" t="s">
        <v>45</v>
      </c>
      <c r="AC5693" t="s">
        <v>264</v>
      </c>
      <c r="AD5693" t="s">
        <v>21812</v>
      </c>
      <c r="AE5693" t="s">
        <v>21813</v>
      </c>
      <c r="AF5693">
        <v>31914</v>
      </c>
    </row>
    <row r="5694" spans="1:32" x14ac:dyDescent="0.35">
      <c r="A5694">
        <v>2021</v>
      </c>
      <c r="B5694" t="s">
        <v>525</v>
      </c>
      <c r="C5694" t="s">
        <v>14478</v>
      </c>
      <c r="D5694" t="s">
        <v>2331</v>
      </c>
      <c r="E5694" t="s">
        <v>21814</v>
      </c>
      <c r="F5694">
        <v>4.8</v>
      </c>
      <c r="G5694">
        <v>59</v>
      </c>
      <c r="H5694" t="s">
        <v>36</v>
      </c>
      <c r="I5694" t="s">
        <v>9771</v>
      </c>
      <c r="J5694">
        <v>4.8</v>
      </c>
      <c r="K5694">
        <v>1649</v>
      </c>
      <c r="L5694" t="s">
        <v>9772</v>
      </c>
      <c r="M5694" t="s">
        <v>472</v>
      </c>
      <c r="N5694">
        <v>33064</v>
      </c>
      <c r="O5694" t="s">
        <v>53</v>
      </c>
      <c r="P5694">
        <v>4.9000000000000004</v>
      </c>
      <c r="Q5694">
        <v>4.8</v>
      </c>
      <c r="R5694">
        <v>4.8</v>
      </c>
      <c r="S5694">
        <v>4.5999999999999996</v>
      </c>
      <c r="T5694">
        <v>4.8</v>
      </c>
      <c r="U5694">
        <v>4.8</v>
      </c>
      <c r="V5694" t="s">
        <v>3069</v>
      </c>
      <c r="W5694" t="s">
        <v>42</v>
      </c>
      <c r="X5694" t="s">
        <v>43</v>
      </c>
      <c r="Y5694">
        <v>23</v>
      </c>
      <c r="Z5694">
        <v>30</v>
      </c>
      <c r="AA5694" t="s">
        <v>44</v>
      </c>
      <c r="AB5694" t="s">
        <v>151</v>
      </c>
      <c r="AC5694" t="s">
        <v>464</v>
      </c>
      <c r="AD5694" t="s">
        <v>21815</v>
      </c>
      <c r="AE5694" t="s">
        <v>21816</v>
      </c>
      <c r="AF5694">
        <v>20172</v>
      </c>
    </row>
    <row r="5695" spans="1:32" x14ac:dyDescent="0.35">
      <c r="A5695">
        <v>2020</v>
      </c>
      <c r="B5695" t="s">
        <v>32</v>
      </c>
      <c r="C5695" t="s">
        <v>2309</v>
      </c>
      <c r="D5695" t="s">
        <v>793</v>
      </c>
      <c r="E5695" t="s">
        <v>5924</v>
      </c>
      <c r="F5695">
        <v>4.8</v>
      </c>
      <c r="G5695">
        <v>142</v>
      </c>
      <c r="H5695" t="s">
        <v>36</v>
      </c>
      <c r="I5695" t="s">
        <v>15790</v>
      </c>
      <c r="J5695">
        <v>4.9000000000000004</v>
      </c>
      <c r="K5695">
        <v>1370</v>
      </c>
      <c r="L5695" t="s">
        <v>15791</v>
      </c>
      <c r="M5695" t="s">
        <v>472</v>
      </c>
      <c r="N5695">
        <v>33033</v>
      </c>
      <c r="O5695" t="s">
        <v>40</v>
      </c>
      <c r="P5695">
        <v>4.7</v>
      </c>
      <c r="Q5695">
        <v>4.7</v>
      </c>
      <c r="R5695">
        <v>4.7</v>
      </c>
      <c r="S5695">
        <v>4.7</v>
      </c>
      <c r="T5695">
        <v>4.8</v>
      </c>
      <c r="U5695">
        <v>4.8</v>
      </c>
      <c r="V5695" t="s">
        <v>19331</v>
      </c>
      <c r="W5695" t="s">
        <v>1825</v>
      </c>
      <c r="X5695" t="s">
        <v>43</v>
      </c>
      <c r="Y5695">
        <v>27</v>
      </c>
      <c r="Z5695">
        <v>38</v>
      </c>
      <c r="AA5695" t="s">
        <v>44</v>
      </c>
      <c r="AB5695" t="s">
        <v>45</v>
      </c>
      <c r="AC5695" t="s">
        <v>750</v>
      </c>
      <c r="AD5695" t="s">
        <v>21817</v>
      </c>
      <c r="AE5695" t="s">
        <v>21818</v>
      </c>
      <c r="AF5695">
        <v>17582</v>
      </c>
    </row>
    <row r="5696" spans="1:32" x14ac:dyDescent="0.35">
      <c r="A5696">
        <v>2019</v>
      </c>
      <c r="B5696" t="s">
        <v>257</v>
      </c>
      <c r="C5696" t="s">
        <v>1323</v>
      </c>
      <c r="D5696" t="s">
        <v>34</v>
      </c>
      <c r="E5696" t="s">
        <v>3596</v>
      </c>
      <c r="F5696">
        <v>4.7</v>
      </c>
      <c r="G5696">
        <v>99</v>
      </c>
      <c r="H5696" t="s">
        <v>36</v>
      </c>
      <c r="I5696" t="s">
        <v>6897</v>
      </c>
      <c r="J5696">
        <v>4.9000000000000004</v>
      </c>
      <c r="K5696">
        <v>3818</v>
      </c>
      <c r="L5696" t="s">
        <v>6898</v>
      </c>
      <c r="M5696" t="s">
        <v>472</v>
      </c>
      <c r="N5696">
        <v>33169</v>
      </c>
      <c r="O5696" t="s">
        <v>53</v>
      </c>
      <c r="P5696">
        <v>4.7</v>
      </c>
      <c r="Q5696">
        <v>4.7</v>
      </c>
      <c r="R5696">
        <v>4.8</v>
      </c>
      <c r="S5696">
        <v>4.3</v>
      </c>
      <c r="T5696">
        <v>4.8</v>
      </c>
      <c r="U5696">
        <v>4.5999999999999996</v>
      </c>
      <c r="V5696" t="s">
        <v>1179</v>
      </c>
      <c r="W5696" t="s">
        <v>42</v>
      </c>
      <c r="X5696" t="s">
        <v>95</v>
      </c>
      <c r="Y5696">
        <v>23</v>
      </c>
      <c r="Z5696">
        <v>30</v>
      </c>
      <c r="AA5696" t="s">
        <v>44</v>
      </c>
      <c r="AB5696" t="s">
        <v>45</v>
      </c>
      <c r="AC5696" t="s">
        <v>219</v>
      </c>
      <c r="AD5696" t="s">
        <v>21819</v>
      </c>
      <c r="AE5696">
        <v>125463</v>
      </c>
      <c r="AF5696">
        <v>48678</v>
      </c>
    </row>
    <row r="5697" spans="1:32" x14ac:dyDescent="0.35">
      <c r="A5697">
        <v>2021</v>
      </c>
      <c r="B5697" t="s">
        <v>213</v>
      </c>
      <c r="C5697" t="s">
        <v>21820</v>
      </c>
      <c r="D5697" t="s">
        <v>34</v>
      </c>
      <c r="E5697" t="s">
        <v>21821</v>
      </c>
      <c r="F5697">
        <v>4.8</v>
      </c>
      <c r="G5697">
        <v>42</v>
      </c>
      <c r="H5697" t="s">
        <v>36</v>
      </c>
      <c r="I5697" t="s">
        <v>9419</v>
      </c>
      <c r="J5697">
        <v>4.5999999999999996</v>
      </c>
      <c r="K5697">
        <v>718</v>
      </c>
      <c r="L5697" t="s">
        <v>9420</v>
      </c>
      <c r="M5697" t="s">
        <v>538</v>
      </c>
      <c r="N5697">
        <v>19607</v>
      </c>
      <c r="O5697" t="s">
        <v>53</v>
      </c>
      <c r="P5697">
        <v>4.9000000000000004</v>
      </c>
      <c r="Q5697">
        <v>4.9000000000000004</v>
      </c>
      <c r="R5697">
        <v>4.7</v>
      </c>
      <c r="S5697">
        <v>4.5999999999999996</v>
      </c>
      <c r="T5697">
        <v>4.9000000000000004</v>
      </c>
      <c r="U5697">
        <v>4.8</v>
      </c>
      <c r="V5697" t="s">
        <v>122</v>
      </c>
      <c r="W5697" t="s">
        <v>655</v>
      </c>
      <c r="X5697" t="s">
        <v>124</v>
      </c>
      <c r="Y5697">
        <v>21</v>
      </c>
      <c r="Z5697">
        <v>27</v>
      </c>
      <c r="AA5697" t="s">
        <v>44</v>
      </c>
      <c r="AB5697" t="s">
        <v>198</v>
      </c>
      <c r="AC5697" t="s">
        <v>2619</v>
      </c>
      <c r="AD5697" t="s">
        <v>21822</v>
      </c>
      <c r="AE5697" t="s">
        <v>21823</v>
      </c>
      <c r="AF5697">
        <v>35930</v>
      </c>
    </row>
    <row r="5698" spans="1:32" x14ac:dyDescent="0.35">
      <c r="A5698">
        <v>2019</v>
      </c>
      <c r="B5698" t="s">
        <v>946</v>
      </c>
      <c r="C5698" t="s">
        <v>2569</v>
      </c>
      <c r="D5698" t="s">
        <v>34</v>
      </c>
      <c r="E5698" t="s">
        <v>21824</v>
      </c>
      <c r="F5698">
        <v>4.7</v>
      </c>
      <c r="G5698">
        <v>182</v>
      </c>
      <c r="H5698" t="s">
        <v>36</v>
      </c>
      <c r="I5698" t="s">
        <v>9425</v>
      </c>
      <c r="J5698">
        <v>4.8</v>
      </c>
      <c r="K5698">
        <v>580</v>
      </c>
      <c r="L5698" t="s">
        <v>9426</v>
      </c>
      <c r="M5698" t="s">
        <v>538</v>
      </c>
      <c r="N5698">
        <v>19425</v>
      </c>
      <c r="O5698" t="s">
        <v>40</v>
      </c>
      <c r="P5698">
        <v>4.7</v>
      </c>
      <c r="Q5698">
        <v>4.5999999999999996</v>
      </c>
      <c r="R5698">
        <v>4.5999999999999996</v>
      </c>
      <c r="S5698">
        <v>4.5999999999999996</v>
      </c>
      <c r="T5698">
        <v>4.8</v>
      </c>
      <c r="U5698">
        <v>4.7</v>
      </c>
      <c r="V5698" t="s">
        <v>21825</v>
      </c>
      <c r="W5698" t="s">
        <v>76</v>
      </c>
      <c r="X5698" t="s">
        <v>124</v>
      </c>
      <c r="Y5698">
        <v>24</v>
      </c>
      <c r="Z5698">
        <v>29</v>
      </c>
      <c r="AA5698" t="s">
        <v>44</v>
      </c>
      <c r="AB5698" t="s">
        <v>151</v>
      </c>
      <c r="AC5698" t="s">
        <v>2159</v>
      </c>
      <c r="AD5698" t="s">
        <v>21826</v>
      </c>
      <c r="AE5698" t="s">
        <v>21827</v>
      </c>
      <c r="AF5698">
        <v>10751</v>
      </c>
    </row>
    <row r="5699" spans="1:32" x14ac:dyDescent="0.35">
      <c r="A5699">
        <v>2019</v>
      </c>
      <c r="B5699" t="s">
        <v>946</v>
      </c>
      <c r="C5699" t="s">
        <v>2569</v>
      </c>
      <c r="D5699" t="s">
        <v>34</v>
      </c>
      <c r="E5699" t="s">
        <v>6475</v>
      </c>
      <c r="F5699">
        <v>4.7</v>
      </c>
      <c r="G5699">
        <v>182</v>
      </c>
      <c r="H5699" t="s">
        <v>36</v>
      </c>
      <c r="I5699" t="s">
        <v>594</v>
      </c>
      <c r="J5699">
        <v>4.7</v>
      </c>
      <c r="K5699">
        <v>516</v>
      </c>
      <c r="L5699" t="s">
        <v>595</v>
      </c>
      <c r="M5699" t="s">
        <v>538</v>
      </c>
      <c r="N5699">
        <v>19440</v>
      </c>
      <c r="O5699" t="s">
        <v>53</v>
      </c>
      <c r="P5699">
        <v>4.7</v>
      </c>
      <c r="Q5699">
        <v>4.5999999999999996</v>
      </c>
      <c r="R5699">
        <v>4.5999999999999996</v>
      </c>
      <c r="S5699">
        <v>4.5999999999999996</v>
      </c>
      <c r="T5699">
        <v>4.8</v>
      </c>
      <c r="U5699">
        <v>4.7</v>
      </c>
      <c r="V5699" t="s">
        <v>327</v>
      </c>
      <c r="W5699" t="s">
        <v>439</v>
      </c>
      <c r="X5699" t="s">
        <v>43</v>
      </c>
      <c r="Y5699">
        <v>25</v>
      </c>
      <c r="Z5699">
        <v>30</v>
      </c>
      <c r="AA5699" t="s">
        <v>44</v>
      </c>
      <c r="AB5699" t="s">
        <v>151</v>
      </c>
      <c r="AC5699" t="s">
        <v>2159</v>
      </c>
      <c r="AD5699" t="s">
        <v>21828</v>
      </c>
      <c r="AE5699" t="s">
        <v>21829</v>
      </c>
      <c r="AF5699">
        <v>14346</v>
      </c>
    </row>
    <row r="5700" spans="1:32" x14ac:dyDescent="0.35">
      <c r="A5700">
        <v>2020</v>
      </c>
      <c r="B5700" t="s">
        <v>1758</v>
      </c>
      <c r="C5700" t="s">
        <v>1759</v>
      </c>
      <c r="D5700" t="s">
        <v>34</v>
      </c>
      <c r="E5700" t="s">
        <v>9439</v>
      </c>
      <c r="F5700">
        <v>4.9000000000000004</v>
      </c>
      <c r="G5700">
        <v>11</v>
      </c>
      <c r="H5700" t="s">
        <v>36</v>
      </c>
      <c r="I5700" t="s">
        <v>21830</v>
      </c>
      <c r="J5700">
        <v>3.8</v>
      </c>
      <c r="K5700">
        <v>6</v>
      </c>
      <c r="L5700" t="s">
        <v>21831</v>
      </c>
      <c r="M5700" t="s">
        <v>538</v>
      </c>
      <c r="N5700">
        <v>18042</v>
      </c>
      <c r="O5700" t="s">
        <v>53</v>
      </c>
      <c r="P5700">
        <v>5</v>
      </c>
      <c r="Q5700">
        <v>5</v>
      </c>
      <c r="R5700">
        <v>5</v>
      </c>
      <c r="S5700">
        <v>4.7</v>
      </c>
      <c r="T5700">
        <v>5</v>
      </c>
      <c r="U5700">
        <v>4.5999999999999996</v>
      </c>
      <c r="V5700" t="s">
        <v>21832</v>
      </c>
      <c r="W5700" t="s">
        <v>3848</v>
      </c>
      <c r="X5700" t="s">
        <v>124</v>
      </c>
      <c r="Y5700">
        <v>23</v>
      </c>
      <c r="Z5700">
        <v>31</v>
      </c>
      <c r="AA5700" t="s">
        <v>44</v>
      </c>
      <c r="AB5700" t="s">
        <v>45</v>
      </c>
      <c r="AC5700" t="s">
        <v>3230</v>
      </c>
      <c r="AD5700" t="s">
        <v>21833</v>
      </c>
      <c r="AE5700" t="s">
        <v>21834</v>
      </c>
      <c r="AF5700">
        <v>11373</v>
      </c>
    </row>
    <row r="5701" spans="1:32" x14ac:dyDescent="0.35">
      <c r="A5701">
        <v>2020</v>
      </c>
      <c r="B5701" t="s">
        <v>257</v>
      </c>
      <c r="C5701" t="s">
        <v>1079</v>
      </c>
      <c r="D5701" t="s">
        <v>34</v>
      </c>
      <c r="E5701" t="s">
        <v>4895</v>
      </c>
      <c r="F5701">
        <v>4.7</v>
      </c>
      <c r="G5701">
        <v>53</v>
      </c>
      <c r="H5701" t="s">
        <v>36</v>
      </c>
      <c r="I5701" t="s">
        <v>13202</v>
      </c>
      <c r="J5701">
        <v>4.8</v>
      </c>
      <c r="K5701">
        <v>444</v>
      </c>
      <c r="L5701" t="s">
        <v>13203</v>
      </c>
      <c r="M5701" t="s">
        <v>538</v>
      </c>
      <c r="N5701">
        <v>18902</v>
      </c>
      <c r="O5701" t="s">
        <v>40</v>
      </c>
      <c r="P5701">
        <v>4.8</v>
      </c>
      <c r="Q5701">
        <v>4.8</v>
      </c>
      <c r="R5701">
        <v>4.8</v>
      </c>
      <c r="S5701">
        <v>4.4000000000000004</v>
      </c>
      <c r="T5701">
        <v>4.7</v>
      </c>
      <c r="U5701">
        <v>4.7</v>
      </c>
      <c r="V5701" t="s">
        <v>428</v>
      </c>
      <c r="W5701" t="s">
        <v>42</v>
      </c>
      <c r="X5701" t="s">
        <v>124</v>
      </c>
      <c r="Y5701">
        <v>20</v>
      </c>
      <c r="Z5701">
        <v>26</v>
      </c>
      <c r="AA5701" t="s">
        <v>44</v>
      </c>
      <c r="AB5701" t="s">
        <v>45</v>
      </c>
      <c r="AC5701" t="s">
        <v>264</v>
      </c>
      <c r="AD5701" t="s">
        <v>21835</v>
      </c>
      <c r="AE5701" t="s">
        <v>21836</v>
      </c>
      <c r="AF5701">
        <v>20577</v>
      </c>
    </row>
    <row r="5702" spans="1:32" x14ac:dyDescent="0.35">
      <c r="A5702">
        <v>2019</v>
      </c>
      <c r="B5702" t="s">
        <v>81</v>
      </c>
      <c r="C5702" t="s">
        <v>2415</v>
      </c>
      <c r="D5702" t="s">
        <v>34</v>
      </c>
      <c r="E5702" t="s">
        <v>21837</v>
      </c>
      <c r="F5702">
        <v>4.8</v>
      </c>
      <c r="G5702">
        <v>102</v>
      </c>
      <c r="H5702" t="s">
        <v>36</v>
      </c>
      <c r="I5702" t="s">
        <v>21838</v>
      </c>
      <c r="J5702">
        <v>4</v>
      </c>
      <c r="K5702">
        <v>26</v>
      </c>
      <c r="L5702" t="s">
        <v>21839</v>
      </c>
      <c r="M5702" t="s">
        <v>538</v>
      </c>
      <c r="N5702">
        <v>19090</v>
      </c>
      <c r="O5702" t="s">
        <v>53</v>
      </c>
      <c r="P5702">
        <v>4.8</v>
      </c>
      <c r="Q5702">
        <v>4.8</v>
      </c>
      <c r="R5702">
        <v>4.8</v>
      </c>
      <c r="S5702">
        <v>4.5999999999999996</v>
      </c>
      <c r="T5702">
        <v>4.9000000000000004</v>
      </c>
      <c r="U5702">
        <v>4.8</v>
      </c>
      <c r="V5702" t="s">
        <v>175</v>
      </c>
      <c r="W5702" t="s">
        <v>76</v>
      </c>
      <c r="X5702" t="s">
        <v>124</v>
      </c>
      <c r="Y5702">
        <v>19</v>
      </c>
      <c r="Z5702">
        <v>26</v>
      </c>
      <c r="AA5702" t="s">
        <v>44</v>
      </c>
      <c r="AB5702" t="s">
        <v>45</v>
      </c>
      <c r="AC5702" t="s">
        <v>46</v>
      </c>
      <c r="AD5702" t="s">
        <v>21840</v>
      </c>
      <c r="AE5702" t="s">
        <v>21841</v>
      </c>
      <c r="AF5702">
        <v>10994</v>
      </c>
    </row>
    <row r="5703" spans="1:32" x14ac:dyDescent="0.35">
      <c r="A5703">
        <v>2016</v>
      </c>
      <c r="B5703" t="s">
        <v>591</v>
      </c>
      <c r="C5703" t="s">
        <v>21842</v>
      </c>
      <c r="D5703" t="s">
        <v>34</v>
      </c>
      <c r="E5703" t="s">
        <v>21843</v>
      </c>
      <c r="F5703">
        <v>4.7</v>
      </c>
      <c r="G5703">
        <v>237</v>
      </c>
      <c r="H5703" t="s">
        <v>36</v>
      </c>
      <c r="I5703" t="s">
        <v>21844</v>
      </c>
      <c r="J5703">
        <v>4.8</v>
      </c>
      <c r="K5703">
        <v>2217</v>
      </c>
      <c r="L5703" t="s">
        <v>21845</v>
      </c>
      <c r="M5703" t="s">
        <v>538</v>
      </c>
      <c r="N5703">
        <v>19053</v>
      </c>
      <c r="O5703" t="s">
        <v>53</v>
      </c>
      <c r="P5703">
        <v>4.7</v>
      </c>
      <c r="Q5703">
        <v>4.5999999999999996</v>
      </c>
      <c r="R5703">
        <v>4.5999999999999996</v>
      </c>
      <c r="S5703">
        <v>4.5999999999999996</v>
      </c>
      <c r="T5703">
        <v>4.8</v>
      </c>
      <c r="U5703">
        <v>4.5999999999999996</v>
      </c>
      <c r="V5703" t="s">
        <v>1565</v>
      </c>
      <c r="W5703" t="s">
        <v>439</v>
      </c>
      <c r="X5703" t="s">
        <v>43</v>
      </c>
      <c r="Y5703">
        <v>27</v>
      </c>
      <c r="Z5703">
        <v>39</v>
      </c>
      <c r="AA5703" t="s">
        <v>44</v>
      </c>
      <c r="AB5703" t="s">
        <v>78</v>
      </c>
      <c r="AC5703" t="s">
        <v>597</v>
      </c>
      <c r="AD5703" t="s">
        <v>21846</v>
      </c>
      <c r="AE5703" t="s">
        <v>21847</v>
      </c>
      <c r="AF5703">
        <v>60852</v>
      </c>
    </row>
    <row r="5704" spans="1:32" x14ac:dyDescent="0.35">
      <c r="A5704">
        <v>2020</v>
      </c>
      <c r="B5704" t="s">
        <v>1046</v>
      </c>
      <c r="C5704" t="s">
        <v>3825</v>
      </c>
      <c r="D5704" t="s">
        <v>1311</v>
      </c>
      <c r="E5704" t="s">
        <v>21848</v>
      </c>
      <c r="F5704">
        <v>4.7</v>
      </c>
      <c r="G5704">
        <v>29</v>
      </c>
      <c r="H5704" t="s">
        <v>36</v>
      </c>
      <c r="I5704" t="s">
        <v>11605</v>
      </c>
      <c r="J5704">
        <v>4.9000000000000004</v>
      </c>
      <c r="K5704">
        <v>706</v>
      </c>
      <c r="L5704" t="s">
        <v>11606</v>
      </c>
      <c r="M5704" t="s">
        <v>604</v>
      </c>
      <c r="N5704" s="1" t="s">
        <v>11607</v>
      </c>
      <c r="O5704" t="s">
        <v>53</v>
      </c>
      <c r="P5704">
        <v>4.7</v>
      </c>
      <c r="Q5704">
        <v>4.7</v>
      </c>
      <c r="R5704">
        <v>4.9000000000000004</v>
      </c>
      <c r="S5704">
        <v>4.7</v>
      </c>
      <c r="T5704">
        <v>4.8</v>
      </c>
      <c r="U5704">
        <v>4.7</v>
      </c>
      <c r="V5704" t="s">
        <v>21849</v>
      </c>
      <c r="W5704" t="s">
        <v>42</v>
      </c>
      <c r="X5704" t="s">
        <v>43</v>
      </c>
      <c r="Y5704">
        <v>24</v>
      </c>
      <c r="Z5704">
        <v>30</v>
      </c>
      <c r="AA5704" t="s">
        <v>44</v>
      </c>
      <c r="AB5704" t="s">
        <v>125</v>
      </c>
      <c r="AC5704" t="s">
        <v>219</v>
      </c>
      <c r="AD5704" t="s">
        <v>21850</v>
      </c>
      <c r="AE5704" t="s">
        <v>21851</v>
      </c>
      <c r="AF5704">
        <v>12514</v>
      </c>
    </row>
    <row r="5705" spans="1:32" x14ac:dyDescent="0.35">
      <c r="A5705">
        <v>2019</v>
      </c>
      <c r="B5705" t="s">
        <v>213</v>
      </c>
      <c r="C5705" t="s">
        <v>1247</v>
      </c>
      <c r="D5705" t="s">
        <v>34</v>
      </c>
      <c r="E5705" t="s">
        <v>1507</v>
      </c>
      <c r="F5705">
        <v>4.5999999999999996</v>
      </c>
      <c r="G5705">
        <v>63</v>
      </c>
      <c r="H5705" t="s">
        <v>36</v>
      </c>
      <c r="I5705" t="s">
        <v>8241</v>
      </c>
      <c r="J5705">
        <v>4.8</v>
      </c>
      <c r="K5705">
        <v>1773</v>
      </c>
      <c r="L5705" t="s">
        <v>8242</v>
      </c>
      <c r="M5705" t="s">
        <v>604</v>
      </c>
      <c r="N5705" s="1" t="s">
        <v>5682</v>
      </c>
      <c r="O5705" t="s">
        <v>40</v>
      </c>
      <c r="P5705">
        <v>4.5999999999999996</v>
      </c>
      <c r="Q5705">
        <v>4.7</v>
      </c>
      <c r="R5705">
        <v>4.5999999999999996</v>
      </c>
      <c r="S5705">
        <v>4.5</v>
      </c>
      <c r="T5705">
        <v>4.7</v>
      </c>
      <c r="U5705">
        <v>4.8</v>
      </c>
      <c r="V5705" t="s">
        <v>4667</v>
      </c>
      <c r="W5705" t="s">
        <v>327</v>
      </c>
      <c r="X5705" t="s">
        <v>124</v>
      </c>
      <c r="Y5705">
        <v>19</v>
      </c>
      <c r="Z5705">
        <v>26</v>
      </c>
      <c r="AA5705" t="s">
        <v>44</v>
      </c>
      <c r="AB5705" t="s">
        <v>8243</v>
      </c>
      <c r="AC5705" t="s">
        <v>607</v>
      </c>
      <c r="AD5705" t="s">
        <v>21852</v>
      </c>
      <c r="AE5705" t="s">
        <v>21853</v>
      </c>
      <c r="AF5705">
        <v>35136</v>
      </c>
    </row>
    <row r="5706" spans="1:32" x14ac:dyDescent="0.35">
      <c r="A5706">
        <v>2019</v>
      </c>
      <c r="B5706" t="s">
        <v>1046</v>
      </c>
      <c r="C5706" t="s">
        <v>1937</v>
      </c>
      <c r="D5706" t="s">
        <v>34</v>
      </c>
      <c r="E5706" t="s">
        <v>180</v>
      </c>
      <c r="F5706">
        <v>4.5999999999999996</v>
      </c>
      <c r="G5706">
        <v>94</v>
      </c>
      <c r="H5706" t="s">
        <v>36</v>
      </c>
      <c r="I5706" t="s">
        <v>669</v>
      </c>
      <c r="J5706">
        <v>4.7</v>
      </c>
      <c r="K5706">
        <v>1472</v>
      </c>
      <c r="L5706" t="s">
        <v>670</v>
      </c>
      <c r="M5706" t="s">
        <v>604</v>
      </c>
      <c r="N5706" s="1" t="s">
        <v>671</v>
      </c>
      <c r="O5706" t="s">
        <v>53</v>
      </c>
      <c r="P5706">
        <v>4.8</v>
      </c>
      <c r="Q5706">
        <v>4.7</v>
      </c>
      <c r="R5706">
        <v>4.5999999999999996</v>
      </c>
      <c r="S5706">
        <v>4.4000000000000004</v>
      </c>
      <c r="T5706">
        <v>4.7</v>
      </c>
      <c r="U5706">
        <v>4.5</v>
      </c>
      <c r="V5706" t="s">
        <v>10050</v>
      </c>
      <c r="W5706" t="s">
        <v>9977</v>
      </c>
      <c r="X5706" t="s">
        <v>124</v>
      </c>
      <c r="Y5706">
        <v>18</v>
      </c>
      <c r="Z5706">
        <v>25</v>
      </c>
      <c r="AA5706" t="s">
        <v>44</v>
      </c>
      <c r="AB5706" t="s">
        <v>45</v>
      </c>
      <c r="AC5706" t="s">
        <v>370</v>
      </c>
      <c r="AD5706" t="s">
        <v>21854</v>
      </c>
      <c r="AE5706">
        <v>35113</v>
      </c>
      <c r="AF5706">
        <v>40468</v>
      </c>
    </row>
    <row r="5707" spans="1:32" x14ac:dyDescent="0.35">
      <c r="A5707">
        <v>2019</v>
      </c>
      <c r="B5707" t="s">
        <v>81</v>
      </c>
      <c r="C5707" t="s">
        <v>6734</v>
      </c>
      <c r="D5707" t="s">
        <v>34</v>
      </c>
      <c r="E5707" t="s">
        <v>21855</v>
      </c>
      <c r="F5707">
        <v>3.8</v>
      </c>
      <c r="G5707">
        <v>8</v>
      </c>
      <c r="H5707" t="s">
        <v>36</v>
      </c>
      <c r="I5707" t="s">
        <v>11280</v>
      </c>
      <c r="J5707">
        <v>4.4000000000000004</v>
      </c>
      <c r="K5707">
        <v>432</v>
      </c>
      <c r="L5707" t="s">
        <v>11281</v>
      </c>
      <c r="M5707" t="s">
        <v>679</v>
      </c>
      <c r="N5707">
        <v>10019</v>
      </c>
      <c r="O5707" t="s">
        <v>40</v>
      </c>
      <c r="P5707">
        <v>3.7</v>
      </c>
      <c r="Q5707">
        <v>3.7</v>
      </c>
      <c r="R5707">
        <v>3.7</v>
      </c>
      <c r="S5707">
        <v>3.7</v>
      </c>
      <c r="T5707">
        <v>3.9</v>
      </c>
      <c r="U5707">
        <v>3.9</v>
      </c>
      <c r="V5707" t="s">
        <v>3186</v>
      </c>
      <c r="W5707" t="s">
        <v>42</v>
      </c>
      <c r="X5707" t="s">
        <v>124</v>
      </c>
      <c r="Y5707">
        <v>18</v>
      </c>
      <c r="Z5707">
        <v>27</v>
      </c>
      <c r="AA5707" t="s">
        <v>44</v>
      </c>
      <c r="AB5707" t="s">
        <v>56</v>
      </c>
      <c r="AC5707" t="s">
        <v>57</v>
      </c>
      <c r="AD5707" t="s">
        <v>21856</v>
      </c>
      <c r="AE5707" t="s">
        <v>21857</v>
      </c>
      <c r="AF5707">
        <v>20670</v>
      </c>
    </row>
    <row r="5708" spans="1:32" x14ac:dyDescent="0.35">
      <c r="A5708">
        <v>2019</v>
      </c>
      <c r="B5708" t="s">
        <v>81</v>
      </c>
      <c r="C5708" t="s">
        <v>16997</v>
      </c>
      <c r="D5708" t="s">
        <v>34</v>
      </c>
      <c r="E5708" t="s">
        <v>5388</v>
      </c>
      <c r="F5708">
        <v>4.9000000000000004</v>
      </c>
      <c r="G5708">
        <v>14</v>
      </c>
      <c r="H5708" t="s">
        <v>36</v>
      </c>
      <c r="I5708" t="s">
        <v>6931</v>
      </c>
      <c r="J5708">
        <v>4.8</v>
      </c>
      <c r="K5708">
        <v>2791</v>
      </c>
      <c r="L5708" t="s">
        <v>6932</v>
      </c>
      <c r="M5708" t="s">
        <v>604</v>
      </c>
      <c r="N5708" s="1" t="s">
        <v>3341</v>
      </c>
      <c r="O5708" t="s">
        <v>40</v>
      </c>
      <c r="P5708">
        <v>5</v>
      </c>
      <c r="Q5708">
        <v>4.8</v>
      </c>
      <c r="R5708">
        <v>4.9000000000000004</v>
      </c>
      <c r="S5708">
        <v>4.8</v>
      </c>
      <c r="T5708">
        <v>4.8</v>
      </c>
      <c r="U5708">
        <v>4.9000000000000004</v>
      </c>
      <c r="V5708" t="s">
        <v>3186</v>
      </c>
      <c r="W5708" t="s">
        <v>42</v>
      </c>
      <c r="X5708" t="s">
        <v>124</v>
      </c>
      <c r="Y5708">
        <v>18</v>
      </c>
      <c r="Z5708">
        <v>25</v>
      </c>
      <c r="AA5708" t="s">
        <v>44</v>
      </c>
      <c r="AB5708" t="s">
        <v>45</v>
      </c>
      <c r="AC5708" t="s">
        <v>46</v>
      </c>
      <c r="AD5708" t="s">
        <v>21858</v>
      </c>
      <c r="AE5708" t="s">
        <v>21859</v>
      </c>
      <c r="AF5708">
        <v>26834</v>
      </c>
    </row>
    <row r="5709" spans="1:32" x14ac:dyDescent="0.35">
      <c r="A5709">
        <v>2019</v>
      </c>
      <c r="B5709" t="s">
        <v>288</v>
      </c>
      <c r="C5709" t="s">
        <v>3816</v>
      </c>
      <c r="D5709" t="s">
        <v>34</v>
      </c>
      <c r="E5709" t="s">
        <v>21860</v>
      </c>
      <c r="F5709">
        <v>4.7</v>
      </c>
      <c r="G5709">
        <v>44</v>
      </c>
      <c r="H5709" t="s">
        <v>36</v>
      </c>
      <c r="I5709" t="s">
        <v>21861</v>
      </c>
      <c r="J5709">
        <v>4.5</v>
      </c>
      <c r="K5709">
        <v>542</v>
      </c>
      <c r="L5709" t="s">
        <v>21862</v>
      </c>
      <c r="M5709" t="s">
        <v>679</v>
      </c>
      <c r="N5709">
        <v>10801</v>
      </c>
      <c r="O5709" t="s">
        <v>53</v>
      </c>
      <c r="P5709">
        <v>4.8</v>
      </c>
      <c r="Q5709">
        <v>4.5999999999999996</v>
      </c>
      <c r="R5709">
        <v>4.8</v>
      </c>
      <c r="S5709">
        <v>4.5</v>
      </c>
      <c r="T5709">
        <v>4.8</v>
      </c>
      <c r="U5709">
        <v>4.5999999999999996</v>
      </c>
      <c r="V5709" t="s">
        <v>293</v>
      </c>
      <c r="W5709" t="s">
        <v>5833</v>
      </c>
      <c r="X5709" t="s">
        <v>124</v>
      </c>
      <c r="Y5709">
        <v>19</v>
      </c>
      <c r="Z5709">
        <v>25</v>
      </c>
      <c r="AA5709" t="s">
        <v>44</v>
      </c>
      <c r="AB5709" t="s">
        <v>45</v>
      </c>
      <c r="AC5709" t="s">
        <v>1740</v>
      </c>
      <c r="AD5709" t="s">
        <v>21863</v>
      </c>
      <c r="AE5709" t="s">
        <v>21864</v>
      </c>
      <c r="AF5709">
        <v>20854</v>
      </c>
    </row>
    <row r="5710" spans="1:32" x14ac:dyDescent="0.35">
      <c r="A5710">
        <v>2016</v>
      </c>
      <c r="B5710" t="s">
        <v>108</v>
      </c>
      <c r="C5710" t="s">
        <v>21865</v>
      </c>
      <c r="D5710" t="s">
        <v>34</v>
      </c>
      <c r="E5710" t="s">
        <v>21866</v>
      </c>
      <c r="F5710">
        <v>4.7</v>
      </c>
      <c r="G5710">
        <v>11</v>
      </c>
      <c r="H5710" t="s">
        <v>36</v>
      </c>
      <c r="I5710" t="s">
        <v>21867</v>
      </c>
      <c r="J5710">
        <v>1.6</v>
      </c>
      <c r="K5710">
        <v>4</v>
      </c>
      <c r="L5710" t="s">
        <v>21868</v>
      </c>
      <c r="M5710" t="s">
        <v>679</v>
      </c>
      <c r="N5710">
        <v>11096</v>
      </c>
      <c r="O5710" t="s">
        <v>94</v>
      </c>
      <c r="P5710">
        <v>4.9000000000000004</v>
      </c>
      <c r="Q5710">
        <v>4.9000000000000004</v>
      </c>
      <c r="R5710">
        <v>4.7</v>
      </c>
      <c r="S5710">
        <v>4.0999999999999996</v>
      </c>
      <c r="T5710">
        <v>4.8</v>
      </c>
      <c r="U5710">
        <v>4.7</v>
      </c>
      <c r="V5710" t="s">
        <v>21869</v>
      </c>
      <c r="W5710" t="s">
        <v>123</v>
      </c>
      <c r="X5710" t="s">
        <v>124</v>
      </c>
      <c r="Y5710">
        <v>17</v>
      </c>
      <c r="Z5710">
        <v>22</v>
      </c>
      <c r="AA5710" t="s">
        <v>512</v>
      </c>
      <c r="AB5710" t="s">
        <v>113</v>
      </c>
      <c r="AC5710" t="s">
        <v>17133</v>
      </c>
      <c r="AD5710" t="s">
        <v>21870</v>
      </c>
      <c r="AE5710" t="s">
        <v>21871</v>
      </c>
      <c r="AF5710">
        <v>65996</v>
      </c>
    </row>
    <row r="5711" spans="1:32" x14ac:dyDescent="0.35">
      <c r="A5711">
        <v>2019</v>
      </c>
      <c r="B5711" t="s">
        <v>257</v>
      </c>
      <c r="C5711" t="s">
        <v>448</v>
      </c>
      <c r="D5711" t="s">
        <v>1080</v>
      </c>
      <c r="E5711" t="s">
        <v>15991</v>
      </c>
      <c r="F5711">
        <v>4.7</v>
      </c>
      <c r="G5711">
        <v>17</v>
      </c>
      <c r="H5711" t="s">
        <v>36</v>
      </c>
      <c r="I5711" t="s">
        <v>2863</v>
      </c>
      <c r="J5711">
        <v>4.8</v>
      </c>
      <c r="K5711">
        <v>6596</v>
      </c>
      <c r="L5711" t="s">
        <v>2864</v>
      </c>
      <c r="M5711" t="s">
        <v>679</v>
      </c>
      <c r="N5711">
        <v>11590</v>
      </c>
      <c r="O5711" t="s">
        <v>53</v>
      </c>
      <c r="P5711">
        <v>4.8</v>
      </c>
      <c r="Q5711">
        <v>4.5999999999999996</v>
      </c>
      <c r="R5711">
        <v>4.8</v>
      </c>
      <c r="S5711">
        <v>4.7</v>
      </c>
      <c r="T5711">
        <v>4.8</v>
      </c>
      <c r="U5711">
        <v>4.5999999999999996</v>
      </c>
      <c r="V5711" t="s">
        <v>455</v>
      </c>
      <c r="W5711" t="s">
        <v>318</v>
      </c>
      <c r="X5711" t="s">
        <v>124</v>
      </c>
      <c r="Y5711">
        <v>22</v>
      </c>
      <c r="Z5711">
        <v>31</v>
      </c>
      <c r="AA5711" t="s">
        <v>44</v>
      </c>
      <c r="AB5711" t="s">
        <v>45</v>
      </c>
      <c r="AC5711" t="s">
        <v>219</v>
      </c>
      <c r="AD5711" t="s">
        <v>21872</v>
      </c>
      <c r="AE5711" t="s">
        <v>21873</v>
      </c>
      <c r="AF5711">
        <v>23610</v>
      </c>
    </row>
    <row r="5712" spans="1:32" x14ac:dyDescent="0.35">
      <c r="A5712">
        <v>2018</v>
      </c>
      <c r="B5712" t="s">
        <v>32</v>
      </c>
      <c r="C5712" t="s">
        <v>3509</v>
      </c>
      <c r="D5712" t="s">
        <v>34</v>
      </c>
      <c r="E5712" t="s">
        <v>21874</v>
      </c>
      <c r="F5712">
        <v>4.8</v>
      </c>
      <c r="G5712">
        <v>770</v>
      </c>
      <c r="H5712" t="s">
        <v>36</v>
      </c>
      <c r="I5712" t="s">
        <v>7420</v>
      </c>
      <c r="J5712">
        <v>4.9000000000000004</v>
      </c>
      <c r="K5712">
        <v>638</v>
      </c>
      <c r="L5712" t="s">
        <v>7421</v>
      </c>
      <c r="M5712" t="s">
        <v>2335</v>
      </c>
      <c r="N5712" s="1" t="s">
        <v>7422</v>
      </c>
      <c r="O5712" t="s">
        <v>53</v>
      </c>
      <c r="P5712">
        <v>4.8</v>
      </c>
      <c r="Q5712">
        <v>4.7</v>
      </c>
      <c r="R5712">
        <v>4.8</v>
      </c>
      <c r="S5712">
        <v>4.7</v>
      </c>
      <c r="T5712">
        <v>4.8</v>
      </c>
      <c r="U5712">
        <v>4.9000000000000004</v>
      </c>
      <c r="V5712" t="s">
        <v>2701</v>
      </c>
      <c r="W5712" t="s">
        <v>1825</v>
      </c>
      <c r="X5712" t="s">
        <v>124</v>
      </c>
      <c r="Y5712">
        <v>22</v>
      </c>
      <c r="Z5712">
        <v>28</v>
      </c>
      <c r="AA5712" t="s">
        <v>44</v>
      </c>
      <c r="AB5712" t="s">
        <v>151</v>
      </c>
      <c r="AC5712" t="s">
        <v>597</v>
      </c>
      <c r="AD5712" t="s">
        <v>21875</v>
      </c>
      <c r="AE5712" t="s">
        <v>21876</v>
      </c>
      <c r="AF5712">
        <v>37787</v>
      </c>
    </row>
    <row r="5713" spans="1:32" x14ac:dyDescent="0.35">
      <c r="A5713">
        <v>2014</v>
      </c>
      <c r="B5713" t="s">
        <v>257</v>
      </c>
      <c r="C5713" t="s">
        <v>2959</v>
      </c>
      <c r="D5713" t="s">
        <v>34</v>
      </c>
      <c r="E5713" t="s">
        <v>21877</v>
      </c>
      <c r="F5713">
        <v>4.7</v>
      </c>
      <c r="G5713">
        <v>69</v>
      </c>
      <c r="H5713" t="s">
        <v>36</v>
      </c>
      <c r="I5713" t="s">
        <v>10572</v>
      </c>
      <c r="J5713">
        <v>4.5999999999999996</v>
      </c>
      <c r="K5713">
        <v>1024</v>
      </c>
      <c r="L5713" t="s">
        <v>10573</v>
      </c>
      <c r="M5713" t="s">
        <v>699</v>
      </c>
      <c r="N5713" s="1" t="s">
        <v>10574</v>
      </c>
      <c r="O5713" t="s">
        <v>94</v>
      </c>
      <c r="P5713">
        <v>4.7</v>
      </c>
      <c r="Q5713">
        <v>4.5999999999999996</v>
      </c>
      <c r="R5713">
        <v>4.8</v>
      </c>
      <c r="S5713">
        <v>4.4000000000000004</v>
      </c>
      <c r="T5713">
        <v>4.7</v>
      </c>
      <c r="U5713">
        <v>4.7</v>
      </c>
      <c r="V5713" t="s">
        <v>262</v>
      </c>
      <c r="W5713" t="s">
        <v>77</v>
      </c>
      <c r="X5713" t="s">
        <v>124</v>
      </c>
      <c r="Y5713">
        <v>21</v>
      </c>
      <c r="Z5713">
        <v>28</v>
      </c>
      <c r="AA5713" t="s">
        <v>44</v>
      </c>
      <c r="AB5713" t="s">
        <v>45</v>
      </c>
      <c r="AC5713" t="s">
        <v>219</v>
      </c>
      <c r="AD5713" t="s">
        <v>21878</v>
      </c>
      <c r="AE5713" t="s">
        <v>21879</v>
      </c>
      <c r="AF5713">
        <v>82005</v>
      </c>
    </row>
    <row r="5714" spans="1:32" x14ac:dyDescent="0.35">
      <c r="A5714">
        <v>2019</v>
      </c>
      <c r="B5714" t="s">
        <v>69</v>
      </c>
      <c r="C5714" t="s">
        <v>1537</v>
      </c>
      <c r="D5714" t="s">
        <v>400</v>
      </c>
      <c r="E5714" t="s">
        <v>12278</v>
      </c>
      <c r="F5714">
        <v>4.8</v>
      </c>
      <c r="G5714">
        <v>540</v>
      </c>
      <c r="H5714" t="s">
        <v>36</v>
      </c>
      <c r="I5714" t="s">
        <v>5265</v>
      </c>
      <c r="J5714">
        <v>4.5</v>
      </c>
      <c r="K5714">
        <v>2420</v>
      </c>
      <c r="L5714" t="s">
        <v>5266</v>
      </c>
      <c r="M5714" t="s">
        <v>699</v>
      </c>
      <c r="N5714" s="1" t="s">
        <v>711</v>
      </c>
      <c r="O5714" t="s">
        <v>53</v>
      </c>
      <c r="P5714">
        <v>4.8</v>
      </c>
      <c r="Q5714">
        <v>4.8</v>
      </c>
      <c r="R5714">
        <v>4.7</v>
      </c>
      <c r="S5714">
        <v>4.7</v>
      </c>
      <c r="T5714">
        <v>4.8</v>
      </c>
      <c r="U5714">
        <v>4.8</v>
      </c>
      <c r="V5714" t="s">
        <v>4247</v>
      </c>
      <c r="W5714" t="s">
        <v>42</v>
      </c>
      <c r="X5714" t="s">
        <v>124</v>
      </c>
      <c r="Y5714">
        <v>27</v>
      </c>
      <c r="Z5714">
        <v>33</v>
      </c>
      <c r="AA5714" t="s">
        <v>44</v>
      </c>
      <c r="AB5714" t="s">
        <v>78</v>
      </c>
      <c r="AC5714" t="s">
        <v>79</v>
      </c>
      <c r="AD5714" t="s">
        <v>12279</v>
      </c>
      <c r="AE5714" t="s">
        <v>12280</v>
      </c>
      <c r="AF5714">
        <v>35315</v>
      </c>
    </row>
    <row r="5715" spans="1:32" x14ac:dyDescent="0.35">
      <c r="A5715">
        <v>2019</v>
      </c>
      <c r="B5715" t="s">
        <v>591</v>
      </c>
      <c r="C5715" t="s">
        <v>921</v>
      </c>
      <c r="D5715" t="s">
        <v>34</v>
      </c>
      <c r="E5715" t="s">
        <v>781</v>
      </c>
      <c r="F5715">
        <v>4.7</v>
      </c>
      <c r="G5715">
        <v>255</v>
      </c>
      <c r="H5715" t="s">
        <v>36</v>
      </c>
      <c r="I5715" t="s">
        <v>16136</v>
      </c>
      <c r="J5715">
        <v>4</v>
      </c>
      <c r="K5715">
        <v>4</v>
      </c>
      <c r="L5715" t="s">
        <v>16137</v>
      </c>
      <c r="M5715" t="s">
        <v>699</v>
      </c>
      <c r="N5715" s="1" t="s">
        <v>711</v>
      </c>
      <c r="O5715" t="s">
        <v>53</v>
      </c>
      <c r="P5715">
        <v>4.8</v>
      </c>
      <c r="Q5715">
        <v>4.8</v>
      </c>
      <c r="R5715">
        <v>4.5999999999999996</v>
      </c>
      <c r="S5715">
        <v>4.5999999999999996</v>
      </c>
      <c r="T5715">
        <v>4.8</v>
      </c>
      <c r="U5715">
        <v>4.7</v>
      </c>
      <c r="V5715" t="s">
        <v>144</v>
      </c>
      <c r="W5715" t="s">
        <v>42</v>
      </c>
      <c r="X5715" t="s">
        <v>43</v>
      </c>
      <c r="Y5715">
        <v>26</v>
      </c>
      <c r="Z5715">
        <v>33</v>
      </c>
      <c r="AA5715" t="s">
        <v>44</v>
      </c>
      <c r="AB5715" t="s">
        <v>78</v>
      </c>
      <c r="AC5715" t="s">
        <v>597</v>
      </c>
      <c r="AD5715" t="s">
        <v>21880</v>
      </c>
      <c r="AE5715">
        <v>22816424</v>
      </c>
      <c r="AF5715">
        <v>30735</v>
      </c>
    </row>
    <row r="5716" spans="1:32" x14ac:dyDescent="0.35">
      <c r="A5716">
        <v>2019</v>
      </c>
      <c r="B5716" t="s">
        <v>409</v>
      </c>
      <c r="C5716" t="s">
        <v>4048</v>
      </c>
      <c r="D5716" t="s">
        <v>34</v>
      </c>
      <c r="E5716" t="s">
        <v>21881</v>
      </c>
      <c r="F5716">
        <v>4.5999999999999996</v>
      </c>
      <c r="G5716">
        <v>568</v>
      </c>
      <c r="H5716" t="s">
        <v>36</v>
      </c>
      <c r="I5716" t="s">
        <v>14568</v>
      </c>
      <c r="J5716">
        <v>4.9000000000000004</v>
      </c>
      <c r="K5716">
        <v>4421</v>
      </c>
      <c r="L5716" t="s">
        <v>14569</v>
      </c>
      <c r="M5716" t="s">
        <v>699</v>
      </c>
      <c r="N5716" s="1" t="s">
        <v>14232</v>
      </c>
      <c r="O5716" t="s">
        <v>40</v>
      </c>
      <c r="P5716">
        <v>4.8</v>
      </c>
      <c r="Q5716">
        <v>4.7</v>
      </c>
      <c r="R5716">
        <v>4.5</v>
      </c>
      <c r="S5716">
        <v>4.5</v>
      </c>
      <c r="T5716">
        <v>4.7</v>
      </c>
      <c r="U5716">
        <v>4.5999999999999996</v>
      </c>
      <c r="V5716" t="s">
        <v>76</v>
      </c>
      <c r="W5716" t="s">
        <v>42</v>
      </c>
      <c r="X5716" t="s">
        <v>55</v>
      </c>
      <c r="Y5716">
        <v>19</v>
      </c>
      <c r="Z5716">
        <v>27</v>
      </c>
      <c r="AA5716" t="s">
        <v>44</v>
      </c>
      <c r="AB5716" t="s">
        <v>125</v>
      </c>
      <c r="AC5716" t="s">
        <v>3456</v>
      </c>
      <c r="AD5716" t="s">
        <v>21882</v>
      </c>
      <c r="AE5716" t="s">
        <v>21883</v>
      </c>
      <c r="AF5716">
        <v>23807</v>
      </c>
    </row>
    <row r="5717" spans="1:32" x14ac:dyDescent="0.35">
      <c r="A5717">
        <v>2021</v>
      </c>
      <c r="B5717" t="s">
        <v>69</v>
      </c>
      <c r="C5717" t="s">
        <v>1499</v>
      </c>
      <c r="D5717" t="s">
        <v>400</v>
      </c>
      <c r="E5717" t="s">
        <v>9285</v>
      </c>
      <c r="F5717">
        <v>4.9000000000000004</v>
      </c>
      <c r="G5717">
        <v>109</v>
      </c>
      <c r="H5717" t="s">
        <v>36</v>
      </c>
      <c r="I5717" t="s">
        <v>13530</v>
      </c>
      <c r="J5717">
        <v>4.5999999999999996</v>
      </c>
      <c r="K5717">
        <v>1312</v>
      </c>
      <c r="L5717" t="s">
        <v>13531</v>
      </c>
      <c r="M5717" t="s">
        <v>699</v>
      </c>
      <c r="N5717" s="1" t="s">
        <v>1300</v>
      </c>
      <c r="O5717" t="s">
        <v>94</v>
      </c>
      <c r="P5717">
        <v>5</v>
      </c>
      <c r="Q5717">
        <v>4.9000000000000004</v>
      </c>
      <c r="R5717">
        <v>4.8</v>
      </c>
      <c r="S5717">
        <v>4.8</v>
      </c>
      <c r="T5717">
        <v>4.9000000000000004</v>
      </c>
      <c r="U5717">
        <v>4.9000000000000004</v>
      </c>
      <c r="V5717" t="s">
        <v>19596</v>
      </c>
      <c r="W5717" t="s">
        <v>42</v>
      </c>
      <c r="X5717" t="s">
        <v>124</v>
      </c>
      <c r="Y5717">
        <v>27</v>
      </c>
      <c r="Z5717">
        <v>32</v>
      </c>
      <c r="AA5717" t="s">
        <v>44</v>
      </c>
      <c r="AB5717" t="s">
        <v>78</v>
      </c>
      <c r="AC5717" t="s">
        <v>79</v>
      </c>
      <c r="AD5717" t="s">
        <v>21884</v>
      </c>
      <c r="AE5717" t="s">
        <v>21885</v>
      </c>
      <c r="AF5717">
        <v>10717</v>
      </c>
    </row>
    <row r="5718" spans="1:32" x14ac:dyDescent="0.35">
      <c r="A5718">
        <v>2021</v>
      </c>
      <c r="B5718" t="s">
        <v>81</v>
      </c>
      <c r="C5718" t="s">
        <v>82</v>
      </c>
      <c r="D5718" t="s">
        <v>34</v>
      </c>
      <c r="E5718" t="s">
        <v>21886</v>
      </c>
      <c r="F5718">
        <v>4.8</v>
      </c>
      <c r="G5718">
        <v>56</v>
      </c>
      <c r="H5718" t="s">
        <v>36</v>
      </c>
      <c r="I5718" t="s">
        <v>9851</v>
      </c>
      <c r="J5718">
        <v>4.5999999999999996</v>
      </c>
      <c r="K5718">
        <v>390</v>
      </c>
      <c r="L5718" t="s">
        <v>9852</v>
      </c>
      <c r="M5718" t="s">
        <v>699</v>
      </c>
      <c r="N5718" s="1" t="s">
        <v>2363</v>
      </c>
      <c r="O5718" t="s">
        <v>53</v>
      </c>
      <c r="P5718">
        <v>4.8</v>
      </c>
      <c r="Q5718">
        <v>4.8</v>
      </c>
      <c r="R5718">
        <v>4.8</v>
      </c>
      <c r="S5718">
        <v>4.5999999999999996</v>
      </c>
      <c r="T5718">
        <v>4.7</v>
      </c>
      <c r="U5718">
        <v>4.8</v>
      </c>
      <c r="V5718" t="s">
        <v>4224</v>
      </c>
      <c r="W5718" t="s">
        <v>42</v>
      </c>
      <c r="X5718" t="s">
        <v>124</v>
      </c>
      <c r="Y5718">
        <v>19</v>
      </c>
      <c r="Z5718">
        <v>26</v>
      </c>
      <c r="AA5718" t="s">
        <v>44</v>
      </c>
      <c r="AB5718" t="s">
        <v>45</v>
      </c>
      <c r="AC5718" t="s">
        <v>46</v>
      </c>
      <c r="AD5718" t="s">
        <v>21887</v>
      </c>
      <c r="AE5718" t="s">
        <v>21888</v>
      </c>
      <c r="AF5718">
        <v>11864</v>
      </c>
    </row>
    <row r="5719" spans="1:32" x14ac:dyDescent="0.35">
      <c r="A5719">
        <v>2018</v>
      </c>
      <c r="B5719" t="s">
        <v>339</v>
      </c>
      <c r="C5719" t="s">
        <v>8588</v>
      </c>
      <c r="D5719" t="s">
        <v>34</v>
      </c>
      <c r="E5719" t="s">
        <v>6785</v>
      </c>
      <c r="F5719">
        <v>4</v>
      </c>
      <c r="G5719">
        <v>82</v>
      </c>
      <c r="H5719" t="s">
        <v>36</v>
      </c>
      <c r="I5719" t="s">
        <v>15856</v>
      </c>
      <c r="J5719">
        <v>4.4000000000000004</v>
      </c>
      <c r="K5719">
        <v>60</v>
      </c>
      <c r="L5719" t="s">
        <v>15857</v>
      </c>
      <c r="M5719" t="s">
        <v>39</v>
      </c>
      <c r="N5719">
        <v>90404</v>
      </c>
      <c r="O5719" t="s">
        <v>53</v>
      </c>
      <c r="P5719">
        <v>4.2</v>
      </c>
      <c r="Q5719">
        <v>4.3</v>
      </c>
      <c r="R5719">
        <v>4</v>
      </c>
      <c r="S5719">
        <v>3.4</v>
      </c>
      <c r="T5719">
        <v>4.5999999999999996</v>
      </c>
      <c r="U5719">
        <v>3.4</v>
      </c>
      <c r="V5719" t="s">
        <v>3813</v>
      </c>
      <c r="W5719" t="s">
        <v>327</v>
      </c>
      <c r="X5719" t="s">
        <v>55</v>
      </c>
      <c r="Y5719">
        <v>18</v>
      </c>
      <c r="Z5719">
        <v>24</v>
      </c>
      <c r="AA5719" t="s">
        <v>44</v>
      </c>
      <c r="AB5719" t="s">
        <v>45</v>
      </c>
      <c r="AC5719" t="s">
        <v>1740</v>
      </c>
      <c r="AD5719" t="s">
        <v>15858</v>
      </c>
      <c r="AE5719" t="s">
        <v>15859</v>
      </c>
      <c r="AF5719">
        <v>23973</v>
      </c>
    </row>
    <row r="5720" spans="1:32" x14ac:dyDescent="0.35">
      <c r="A5720">
        <v>2018</v>
      </c>
      <c r="B5720" t="s">
        <v>108</v>
      </c>
      <c r="C5720" t="s">
        <v>1881</v>
      </c>
      <c r="D5720" t="s">
        <v>34</v>
      </c>
      <c r="E5720" t="s">
        <v>7442</v>
      </c>
      <c r="F5720">
        <v>4.8</v>
      </c>
      <c r="G5720">
        <v>66</v>
      </c>
      <c r="H5720" t="s">
        <v>36</v>
      </c>
      <c r="I5720" t="s">
        <v>7443</v>
      </c>
      <c r="J5720">
        <v>4.7</v>
      </c>
      <c r="K5720">
        <v>2246</v>
      </c>
      <c r="L5720" t="s">
        <v>7444</v>
      </c>
      <c r="M5720" t="s">
        <v>39</v>
      </c>
      <c r="N5720">
        <v>90703</v>
      </c>
      <c r="O5720" t="s">
        <v>40</v>
      </c>
      <c r="P5720">
        <v>4.8</v>
      </c>
      <c r="Q5720">
        <v>4.9000000000000004</v>
      </c>
      <c r="R5720">
        <v>4.9000000000000004</v>
      </c>
      <c r="S5720">
        <v>4.7</v>
      </c>
      <c r="T5720">
        <v>4.9000000000000004</v>
      </c>
      <c r="U5720">
        <v>4.8</v>
      </c>
      <c r="V5720" t="s">
        <v>639</v>
      </c>
      <c r="W5720" t="s">
        <v>77</v>
      </c>
      <c r="X5720" t="s">
        <v>95</v>
      </c>
      <c r="Y5720">
        <v>24</v>
      </c>
      <c r="Z5720">
        <v>33</v>
      </c>
      <c r="AA5720" t="s">
        <v>44</v>
      </c>
      <c r="AB5720" t="s">
        <v>125</v>
      </c>
      <c r="AC5720" t="s">
        <v>219</v>
      </c>
      <c r="AD5720" t="s">
        <v>7445</v>
      </c>
      <c r="AE5720" t="s">
        <v>7446</v>
      </c>
      <c r="AF5720">
        <v>45156</v>
      </c>
    </row>
    <row r="5721" spans="1:32" x14ac:dyDescent="0.35">
      <c r="A5721">
        <v>2019</v>
      </c>
      <c r="B5721" t="s">
        <v>339</v>
      </c>
      <c r="C5721" t="s">
        <v>16434</v>
      </c>
      <c r="D5721" t="s">
        <v>34</v>
      </c>
      <c r="E5721" t="s">
        <v>21889</v>
      </c>
      <c r="F5721">
        <v>3.5</v>
      </c>
      <c r="G5721">
        <v>15</v>
      </c>
      <c r="H5721" t="s">
        <v>36</v>
      </c>
      <c r="I5721" t="s">
        <v>2904</v>
      </c>
      <c r="J5721">
        <v>4.8</v>
      </c>
      <c r="K5721">
        <v>1251</v>
      </c>
      <c r="L5721" t="s">
        <v>2905</v>
      </c>
      <c r="M5721" t="s">
        <v>39</v>
      </c>
      <c r="N5721">
        <v>92626</v>
      </c>
      <c r="O5721" t="s">
        <v>40</v>
      </c>
      <c r="P5721">
        <v>3.7</v>
      </c>
      <c r="Q5721">
        <v>4.2</v>
      </c>
      <c r="R5721">
        <v>3.3</v>
      </c>
      <c r="S5721">
        <v>3</v>
      </c>
      <c r="T5721">
        <v>4.5</v>
      </c>
      <c r="U5721">
        <v>2.9</v>
      </c>
      <c r="V5721" t="s">
        <v>2677</v>
      </c>
      <c r="W5721" t="s">
        <v>7780</v>
      </c>
      <c r="X5721" t="s">
        <v>55</v>
      </c>
      <c r="Y5721">
        <v>18</v>
      </c>
      <c r="Z5721">
        <v>24</v>
      </c>
      <c r="AA5721" t="s">
        <v>44</v>
      </c>
      <c r="AB5721" t="s">
        <v>45</v>
      </c>
      <c r="AC5721" t="s">
        <v>1740</v>
      </c>
      <c r="AD5721" t="s">
        <v>21890</v>
      </c>
      <c r="AE5721" t="s">
        <v>21891</v>
      </c>
      <c r="AF5721">
        <v>16929</v>
      </c>
    </row>
    <row r="5722" spans="1:32" x14ac:dyDescent="0.35">
      <c r="A5722">
        <v>2017</v>
      </c>
      <c r="B5722" t="s">
        <v>288</v>
      </c>
      <c r="C5722" t="s">
        <v>5830</v>
      </c>
      <c r="D5722" t="s">
        <v>34</v>
      </c>
      <c r="E5722" t="s">
        <v>21892</v>
      </c>
      <c r="F5722">
        <v>4.7</v>
      </c>
      <c r="G5722">
        <v>72</v>
      </c>
      <c r="H5722" t="s">
        <v>36</v>
      </c>
      <c r="I5722" t="s">
        <v>4853</v>
      </c>
      <c r="J5722">
        <v>4.5999999999999996</v>
      </c>
      <c r="K5722">
        <v>2022</v>
      </c>
      <c r="L5722" t="s">
        <v>4854</v>
      </c>
      <c r="M5722" t="s">
        <v>74</v>
      </c>
      <c r="N5722">
        <v>89146</v>
      </c>
      <c r="O5722" t="s">
        <v>53</v>
      </c>
      <c r="P5722">
        <v>4.9000000000000004</v>
      </c>
      <c r="Q5722">
        <v>4.8</v>
      </c>
      <c r="R5722">
        <v>4.7</v>
      </c>
      <c r="S5722">
        <v>4.4000000000000004</v>
      </c>
      <c r="T5722">
        <v>4.7</v>
      </c>
      <c r="U5722">
        <v>4.5999999999999996</v>
      </c>
      <c r="V5722" t="s">
        <v>1618</v>
      </c>
      <c r="W5722" t="s">
        <v>42</v>
      </c>
      <c r="X5722" t="s">
        <v>124</v>
      </c>
      <c r="Y5722">
        <v>19</v>
      </c>
      <c r="Z5722">
        <v>25</v>
      </c>
      <c r="AA5722" t="s">
        <v>44</v>
      </c>
      <c r="AB5722" t="s">
        <v>45</v>
      </c>
      <c r="AC5722" t="s">
        <v>1740</v>
      </c>
      <c r="AD5722" t="s">
        <v>21893</v>
      </c>
      <c r="AE5722" t="s">
        <v>21894</v>
      </c>
      <c r="AF5722">
        <v>98741</v>
      </c>
    </row>
    <row r="5723" spans="1:32" x14ac:dyDescent="0.35">
      <c r="A5723">
        <v>2012</v>
      </c>
      <c r="B5723" t="s">
        <v>213</v>
      </c>
      <c r="C5723" t="s">
        <v>21895</v>
      </c>
      <c r="D5723" t="s">
        <v>34</v>
      </c>
      <c r="E5723" t="s">
        <v>21896</v>
      </c>
      <c r="F5723">
        <v>4.7</v>
      </c>
      <c r="G5723">
        <v>92</v>
      </c>
      <c r="H5723" t="s">
        <v>36</v>
      </c>
      <c r="I5723" t="s">
        <v>21897</v>
      </c>
      <c r="J5723">
        <v>4.9000000000000004</v>
      </c>
      <c r="K5723">
        <v>114</v>
      </c>
      <c r="L5723" t="s">
        <v>21898</v>
      </c>
      <c r="M5723" t="s">
        <v>74</v>
      </c>
      <c r="N5723">
        <v>89014</v>
      </c>
      <c r="O5723" t="s">
        <v>94</v>
      </c>
      <c r="P5723">
        <v>4.7</v>
      </c>
      <c r="Q5723">
        <v>4.7</v>
      </c>
      <c r="R5723">
        <v>4.7</v>
      </c>
      <c r="S5723">
        <v>4.7</v>
      </c>
      <c r="T5723">
        <v>4.7</v>
      </c>
      <c r="U5723">
        <v>4.8</v>
      </c>
      <c r="V5723" t="s">
        <v>317</v>
      </c>
      <c r="W5723" t="s">
        <v>327</v>
      </c>
      <c r="X5723" t="s">
        <v>43</v>
      </c>
      <c r="Y5723">
        <v>20</v>
      </c>
      <c r="Z5723">
        <v>29</v>
      </c>
      <c r="AA5723" t="s">
        <v>44</v>
      </c>
      <c r="AB5723" t="s">
        <v>151</v>
      </c>
      <c r="AC5723" t="s">
        <v>848</v>
      </c>
      <c r="AD5723" t="s">
        <v>21899</v>
      </c>
      <c r="AE5723" t="s">
        <v>21900</v>
      </c>
      <c r="AF5723">
        <v>96854</v>
      </c>
    </row>
    <row r="5724" spans="1:32" x14ac:dyDescent="0.35">
      <c r="A5724">
        <v>2018</v>
      </c>
      <c r="B5724" t="s">
        <v>585</v>
      </c>
      <c r="C5724" t="s">
        <v>21901</v>
      </c>
      <c r="D5724" t="s">
        <v>34</v>
      </c>
      <c r="E5724" t="s">
        <v>15558</v>
      </c>
      <c r="F5724">
        <v>4.8</v>
      </c>
      <c r="G5724">
        <v>68</v>
      </c>
      <c r="H5724" t="s">
        <v>36</v>
      </c>
      <c r="I5724" t="s">
        <v>8306</v>
      </c>
      <c r="J5724">
        <v>1.8</v>
      </c>
      <c r="K5724">
        <v>4</v>
      </c>
      <c r="L5724" t="s">
        <v>8307</v>
      </c>
      <c r="M5724" t="s">
        <v>39</v>
      </c>
      <c r="N5724">
        <v>95136</v>
      </c>
      <c r="O5724" t="s">
        <v>94</v>
      </c>
      <c r="P5724">
        <v>4.9000000000000004</v>
      </c>
      <c r="Q5724">
        <v>4.8</v>
      </c>
      <c r="R5724">
        <v>4.9000000000000004</v>
      </c>
      <c r="S5724">
        <v>4.5</v>
      </c>
      <c r="T5724">
        <v>4.9000000000000004</v>
      </c>
      <c r="U5724">
        <v>4.9000000000000004</v>
      </c>
      <c r="V5724" t="s">
        <v>42</v>
      </c>
      <c r="W5724" t="s">
        <v>838</v>
      </c>
      <c r="X5724" t="s">
        <v>124</v>
      </c>
      <c r="Y5724">
        <v>20</v>
      </c>
      <c r="Z5724">
        <v>25</v>
      </c>
      <c r="AA5724" t="s">
        <v>44</v>
      </c>
      <c r="AB5724" t="s">
        <v>294</v>
      </c>
      <c r="AC5724" t="s">
        <v>219</v>
      </c>
      <c r="AD5724" t="s">
        <v>21902</v>
      </c>
      <c r="AE5724">
        <v>22964448</v>
      </c>
      <c r="AF5724">
        <v>17400</v>
      </c>
    </row>
    <row r="5725" spans="1:32" x14ac:dyDescent="0.35">
      <c r="A5725">
        <v>2019</v>
      </c>
      <c r="B5725" t="s">
        <v>585</v>
      </c>
      <c r="C5725" t="s">
        <v>21903</v>
      </c>
      <c r="D5725" t="s">
        <v>34</v>
      </c>
      <c r="E5725" t="s">
        <v>21155</v>
      </c>
      <c r="F5725">
        <v>4.9000000000000004</v>
      </c>
      <c r="G5725">
        <v>9</v>
      </c>
      <c r="H5725" t="s">
        <v>36</v>
      </c>
      <c r="I5725" t="s">
        <v>1877</v>
      </c>
      <c r="J5725">
        <v>4.8</v>
      </c>
      <c r="K5725">
        <v>1</v>
      </c>
      <c r="L5725" t="s">
        <v>1878</v>
      </c>
      <c r="M5725" t="s">
        <v>39</v>
      </c>
      <c r="N5725">
        <v>94538</v>
      </c>
      <c r="O5725" t="s">
        <v>94</v>
      </c>
      <c r="P5725">
        <v>4.7</v>
      </c>
      <c r="Q5725">
        <v>4.8</v>
      </c>
      <c r="R5725">
        <v>5</v>
      </c>
      <c r="S5725">
        <v>4.7</v>
      </c>
      <c r="T5725">
        <v>5</v>
      </c>
      <c r="U5725">
        <v>4.9000000000000004</v>
      </c>
      <c r="V5725" t="s">
        <v>262</v>
      </c>
      <c r="W5725" t="s">
        <v>42</v>
      </c>
      <c r="X5725" t="s">
        <v>95</v>
      </c>
      <c r="Y5725">
        <v>21</v>
      </c>
      <c r="Z5725">
        <v>28</v>
      </c>
      <c r="AA5725" t="s">
        <v>44</v>
      </c>
      <c r="AB5725" t="s">
        <v>294</v>
      </c>
      <c r="AC5725" t="s">
        <v>21904</v>
      </c>
      <c r="AD5725" t="s">
        <v>21905</v>
      </c>
      <c r="AE5725">
        <v>23029827</v>
      </c>
      <c r="AF5725">
        <v>29848</v>
      </c>
    </row>
    <row r="5726" spans="1:32" x14ac:dyDescent="0.35">
      <c r="A5726">
        <v>2022</v>
      </c>
      <c r="B5726" t="s">
        <v>69</v>
      </c>
      <c r="C5726" t="s">
        <v>493</v>
      </c>
      <c r="D5726" t="s">
        <v>34</v>
      </c>
      <c r="E5726" t="s">
        <v>5297</v>
      </c>
      <c r="F5726">
        <v>5</v>
      </c>
      <c r="G5726">
        <v>3</v>
      </c>
      <c r="H5726" t="s">
        <v>36</v>
      </c>
      <c r="I5726" t="s">
        <v>21906</v>
      </c>
      <c r="J5726">
        <v>3.7</v>
      </c>
      <c r="K5726">
        <v>22</v>
      </c>
      <c r="L5726" t="s">
        <v>21907</v>
      </c>
      <c r="M5726" t="s">
        <v>39</v>
      </c>
      <c r="N5726">
        <v>95618</v>
      </c>
      <c r="O5726" t="s">
        <v>94</v>
      </c>
      <c r="P5726">
        <v>5</v>
      </c>
      <c r="Q5726">
        <v>5</v>
      </c>
      <c r="R5726">
        <v>5</v>
      </c>
      <c r="S5726">
        <v>5</v>
      </c>
      <c r="T5726">
        <v>5</v>
      </c>
      <c r="U5726">
        <v>5</v>
      </c>
      <c r="V5726" t="s">
        <v>2116</v>
      </c>
      <c r="W5726" t="s">
        <v>42</v>
      </c>
      <c r="X5726" t="s">
        <v>43</v>
      </c>
      <c r="Y5726">
        <v>30</v>
      </c>
      <c r="Z5726">
        <v>37</v>
      </c>
      <c r="AA5726" t="s">
        <v>44</v>
      </c>
      <c r="AB5726" t="s">
        <v>78</v>
      </c>
      <c r="AC5726" t="s">
        <v>938</v>
      </c>
      <c r="AD5726" t="s">
        <v>21908</v>
      </c>
      <c r="AE5726">
        <v>13177</v>
      </c>
      <c r="AF5726">
        <v>10960</v>
      </c>
    </row>
    <row r="5727" spans="1:32" x14ac:dyDescent="0.35">
      <c r="A5727">
        <v>2019</v>
      </c>
      <c r="B5727" t="s">
        <v>69</v>
      </c>
      <c r="C5727" t="s">
        <v>1061</v>
      </c>
      <c r="D5727" t="s">
        <v>400</v>
      </c>
      <c r="E5727" t="s">
        <v>12647</v>
      </c>
      <c r="F5727">
        <v>4.9000000000000004</v>
      </c>
      <c r="G5727">
        <v>275</v>
      </c>
      <c r="H5727" t="s">
        <v>36</v>
      </c>
      <c r="I5727" t="s">
        <v>11673</v>
      </c>
      <c r="J5727">
        <v>4.7</v>
      </c>
      <c r="K5727">
        <v>2152</v>
      </c>
      <c r="L5727" t="s">
        <v>11674</v>
      </c>
      <c r="M5727" t="s">
        <v>39</v>
      </c>
      <c r="N5727">
        <v>95661</v>
      </c>
      <c r="O5727" t="s">
        <v>53</v>
      </c>
      <c r="P5727">
        <v>4.8</v>
      </c>
      <c r="Q5727">
        <v>4.8</v>
      </c>
      <c r="R5727">
        <v>4.9000000000000004</v>
      </c>
      <c r="S5727">
        <v>4.8</v>
      </c>
      <c r="T5727">
        <v>4.9000000000000004</v>
      </c>
      <c r="U5727">
        <v>4.9000000000000004</v>
      </c>
      <c r="V5727" t="s">
        <v>104</v>
      </c>
      <c r="W5727" t="s">
        <v>77</v>
      </c>
      <c r="X5727" t="s">
        <v>43</v>
      </c>
      <c r="Y5727">
        <v>30</v>
      </c>
      <c r="Z5727">
        <v>38</v>
      </c>
      <c r="AA5727" t="s">
        <v>44</v>
      </c>
      <c r="AB5727" t="s">
        <v>78</v>
      </c>
      <c r="AC5727" t="s">
        <v>664</v>
      </c>
      <c r="AD5727" t="s">
        <v>12648</v>
      </c>
      <c r="AE5727" t="s">
        <v>12649</v>
      </c>
      <c r="AF5727">
        <v>32907</v>
      </c>
    </row>
    <row r="5728" spans="1:32" x14ac:dyDescent="0.35">
      <c r="A5728">
        <v>2019</v>
      </c>
      <c r="B5728" t="s">
        <v>257</v>
      </c>
      <c r="C5728" t="s">
        <v>1451</v>
      </c>
      <c r="D5728" t="s">
        <v>34</v>
      </c>
      <c r="E5728" t="s">
        <v>21909</v>
      </c>
      <c r="F5728">
        <v>5</v>
      </c>
      <c r="G5728">
        <v>5</v>
      </c>
      <c r="H5728" t="s">
        <v>36</v>
      </c>
      <c r="I5728" t="s">
        <v>21910</v>
      </c>
      <c r="J5728">
        <v>4.5999999999999996</v>
      </c>
      <c r="K5728">
        <v>966</v>
      </c>
      <c r="L5728" t="s">
        <v>21911</v>
      </c>
      <c r="M5728" t="s">
        <v>39</v>
      </c>
      <c r="N5728">
        <v>95661</v>
      </c>
      <c r="O5728" t="s">
        <v>53</v>
      </c>
      <c r="P5728">
        <v>5</v>
      </c>
      <c r="Q5728">
        <v>5</v>
      </c>
      <c r="R5728">
        <v>5</v>
      </c>
      <c r="S5728">
        <v>4.8</v>
      </c>
      <c r="T5728">
        <v>5</v>
      </c>
      <c r="U5728">
        <v>5</v>
      </c>
      <c r="V5728" t="s">
        <v>639</v>
      </c>
      <c r="W5728" t="s">
        <v>77</v>
      </c>
      <c r="X5728" t="s">
        <v>124</v>
      </c>
      <c r="Y5728">
        <v>18</v>
      </c>
      <c r="Z5728">
        <v>25</v>
      </c>
      <c r="AA5728" t="s">
        <v>44</v>
      </c>
      <c r="AB5728" t="s">
        <v>45</v>
      </c>
      <c r="AC5728" t="s">
        <v>982</v>
      </c>
      <c r="AD5728" t="s">
        <v>21912</v>
      </c>
      <c r="AE5728" t="s">
        <v>21913</v>
      </c>
      <c r="AF5728">
        <v>13783</v>
      </c>
    </row>
    <row r="5729" spans="1:32" x14ac:dyDescent="0.35">
      <c r="A5729">
        <v>2019</v>
      </c>
      <c r="B5729" t="s">
        <v>60</v>
      </c>
      <c r="C5729" t="s">
        <v>61</v>
      </c>
      <c r="D5729" t="s">
        <v>34</v>
      </c>
      <c r="E5729" t="s">
        <v>21914</v>
      </c>
      <c r="F5729">
        <v>4.7</v>
      </c>
      <c r="G5729">
        <v>474</v>
      </c>
      <c r="H5729" t="s">
        <v>36</v>
      </c>
      <c r="I5729" t="s">
        <v>21915</v>
      </c>
      <c r="J5729">
        <v>4.5</v>
      </c>
      <c r="K5729">
        <v>681</v>
      </c>
      <c r="L5729" t="s">
        <v>21916</v>
      </c>
      <c r="M5729" t="s">
        <v>121</v>
      </c>
      <c r="N5729">
        <v>85210</v>
      </c>
      <c r="O5729" t="s">
        <v>53</v>
      </c>
      <c r="P5729">
        <v>4.8</v>
      </c>
      <c r="Q5729">
        <v>4.9000000000000004</v>
      </c>
      <c r="R5729">
        <v>4.7</v>
      </c>
      <c r="S5729">
        <v>4.5</v>
      </c>
      <c r="T5729">
        <v>4.8</v>
      </c>
      <c r="U5729">
        <v>4.5</v>
      </c>
      <c r="V5729" t="s">
        <v>566</v>
      </c>
      <c r="W5729" t="s">
        <v>42</v>
      </c>
      <c r="X5729" t="s">
        <v>55</v>
      </c>
      <c r="Y5729">
        <v>19</v>
      </c>
      <c r="Z5729">
        <v>24</v>
      </c>
      <c r="AA5729" t="s">
        <v>44</v>
      </c>
      <c r="AB5729" t="s">
        <v>45</v>
      </c>
      <c r="AC5729" t="s">
        <v>66</v>
      </c>
      <c r="AD5729" t="s">
        <v>21917</v>
      </c>
      <c r="AE5729" t="s">
        <v>21918</v>
      </c>
      <c r="AF5729">
        <v>66850</v>
      </c>
    </row>
    <row r="5730" spans="1:32" x14ac:dyDescent="0.35">
      <c r="A5730">
        <v>2019</v>
      </c>
      <c r="B5730" t="s">
        <v>48</v>
      </c>
      <c r="C5730" t="s">
        <v>12963</v>
      </c>
      <c r="D5730" t="s">
        <v>34</v>
      </c>
      <c r="E5730" t="s">
        <v>1985</v>
      </c>
      <c r="F5730">
        <v>4.5999999999999996</v>
      </c>
      <c r="G5730">
        <v>76</v>
      </c>
      <c r="H5730" t="s">
        <v>36</v>
      </c>
      <c r="I5730" t="s">
        <v>21919</v>
      </c>
      <c r="J5730">
        <v>4.4000000000000004</v>
      </c>
      <c r="K5730">
        <v>528</v>
      </c>
      <c r="L5730" t="s">
        <v>21920</v>
      </c>
      <c r="M5730" t="s">
        <v>784</v>
      </c>
      <c r="N5730">
        <v>97267</v>
      </c>
      <c r="O5730" t="s">
        <v>53</v>
      </c>
      <c r="P5730">
        <v>4.5</v>
      </c>
      <c r="Q5730">
        <v>4.5999999999999996</v>
      </c>
      <c r="R5730">
        <v>4.5999999999999996</v>
      </c>
      <c r="S5730">
        <v>4.7</v>
      </c>
      <c r="T5730">
        <v>4.5</v>
      </c>
      <c r="U5730">
        <v>4.8</v>
      </c>
      <c r="V5730" t="s">
        <v>262</v>
      </c>
      <c r="W5730" t="s">
        <v>5413</v>
      </c>
      <c r="X5730" t="s">
        <v>43</v>
      </c>
      <c r="Y5730">
        <v>27</v>
      </c>
      <c r="Z5730">
        <v>35</v>
      </c>
      <c r="AA5730" t="s">
        <v>44</v>
      </c>
      <c r="AB5730" t="s">
        <v>1896</v>
      </c>
      <c r="AC5730" t="s">
        <v>10864</v>
      </c>
      <c r="AD5730" t="s">
        <v>21921</v>
      </c>
      <c r="AE5730" t="s">
        <v>21922</v>
      </c>
      <c r="AF5730">
        <v>53094</v>
      </c>
    </row>
    <row r="5731" spans="1:32" x14ac:dyDescent="0.35">
      <c r="A5731">
        <v>2018</v>
      </c>
      <c r="B5731" t="s">
        <v>108</v>
      </c>
      <c r="C5731" t="s">
        <v>1594</v>
      </c>
      <c r="D5731" t="s">
        <v>34</v>
      </c>
      <c r="E5731" t="s">
        <v>21923</v>
      </c>
      <c r="F5731">
        <v>4.7</v>
      </c>
      <c r="G5731">
        <v>51</v>
      </c>
      <c r="H5731" t="s">
        <v>36</v>
      </c>
      <c r="I5731" t="s">
        <v>21924</v>
      </c>
      <c r="J5731">
        <v>4.7</v>
      </c>
      <c r="K5731">
        <v>116</v>
      </c>
      <c r="L5731" t="s">
        <v>21925</v>
      </c>
      <c r="M5731" t="s">
        <v>797</v>
      </c>
      <c r="N5731">
        <v>80525</v>
      </c>
      <c r="O5731" t="s">
        <v>53</v>
      </c>
      <c r="P5731">
        <v>4.9000000000000004</v>
      </c>
      <c r="Q5731">
        <v>4.7</v>
      </c>
      <c r="R5731">
        <v>4.8</v>
      </c>
      <c r="S5731">
        <v>4.4000000000000004</v>
      </c>
      <c r="T5731">
        <v>4.8</v>
      </c>
      <c r="U5731">
        <v>4.8</v>
      </c>
      <c r="V5731" t="s">
        <v>262</v>
      </c>
      <c r="W5731" t="s">
        <v>4253</v>
      </c>
      <c r="X5731" t="s">
        <v>124</v>
      </c>
      <c r="Y5731">
        <v>18</v>
      </c>
      <c r="Z5731">
        <v>22</v>
      </c>
      <c r="AA5731" t="s">
        <v>44</v>
      </c>
      <c r="AB5731" t="s">
        <v>113</v>
      </c>
      <c r="AC5731" t="s">
        <v>114</v>
      </c>
      <c r="AD5731" t="s">
        <v>21926</v>
      </c>
      <c r="AE5731">
        <v>492631</v>
      </c>
      <c r="AF5731">
        <v>35574</v>
      </c>
    </row>
    <row r="5732" spans="1:32" x14ac:dyDescent="0.35">
      <c r="A5732">
        <v>2019</v>
      </c>
      <c r="B5732" t="s">
        <v>257</v>
      </c>
      <c r="C5732" t="s">
        <v>1943</v>
      </c>
      <c r="D5732" t="s">
        <v>34</v>
      </c>
      <c r="E5732" t="s">
        <v>35</v>
      </c>
      <c r="F5732">
        <v>4.7</v>
      </c>
      <c r="G5732">
        <v>99</v>
      </c>
      <c r="H5732" t="s">
        <v>36</v>
      </c>
      <c r="I5732" t="s">
        <v>6628</v>
      </c>
      <c r="J5732">
        <v>3.4</v>
      </c>
      <c r="K5732">
        <v>8</v>
      </c>
      <c r="L5732" t="s">
        <v>6629</v>
      </c>
      <c r="M5732" t="s">
        <v>797</v>
      </c>
      <c r="N5732">
        <v>80538</v>
      </c>
      <c r="O5732" t="s">
        <v>94</v>
      </c>
      <c r="P5732">
        <v>4.7</v>
      </c>
      <c r="Q5732">
        <v>4.7</v>
      </c>
      <c r="R5732">
        <v>4.8</v>
      </c>
      <c r="S5732">
        <v>4.3</v>
      </c>
      <c r="T5732">
        <v>4.8</v>
      </c>
      <c r="U5732">
        <v>4.5999999999999996</v>
      </c>
      <c r="V5732" t="s">
        <v>144</v>
      </c>
      <c r="W5732" t="s">
        <v>42</v>
      </c>
      <c r="X5732" t="s">
        <v>124</v>
      </c>
      <c r="Y5732">
        <v>22</v>
      </c>
      <c r="Z5732">
        <v>29</v>
      </c>
      <c r="AA5732" t="s">
        <v>44</v>
      </c>
      <c r="AB5732" t="s">
        <v>45</v>
      </c>
      <c r="AC5732" t="s">
        <v>219</v>
      </c>
      <c r="AD5732" t="s">
        <v>6630</v>
      </c>
      <c r="AE5732">
        <v>22777004</v>
      </c>
      <c r="AF5732">
        <v>31351</v>
      </c>
    </row>
    <row r="5733" spans="1:32" x14ac:dyDescent="0.35">
      <c r="A5733">
        <v>2017</v>
      </c>
      <c r="B5733" t="s">
        <v>946</v>
      </c>
      <c r="C5733" t="s">
        <v>1929</v>
      </c>
      <c r="D5733" t="s">
        <v>34</v>
      </c>
      <c r="E5733" t="s">
        <v>21927</v>
      </c>
      <c r="F5733">
        <v>4.8</v>
      </c>
      <c r="G5733">
        <v>95</v>
      </c>
      <c r="H5733" t="s">
        <v>36</v>
      </c>
      <c r="I5733" t="s">
        <v>21928</v>
      </c>
      <c r="J5733">
        <v>4.4000000000000004</v>
      </c>
      <c r="K5733">
        <v>333</v>
      </c>
      <c r="L5733" t="s">
        <v>21929</v>
      </c>
      <c r="M5733" t="s">
        <v>243</v>
      </c>
      <c r="N5733">
        <v>99212</v>
      </c>
      <c r="O5733" t="s">
        <v>53</v>
      </c>
      <c r="P5733">
        <v>4.9000000000000004</v>
      </c>
      <c r="Q5733">
        <v>4.8</v>
      </c>
      <c r="R5733">
        <v>4.8</v>
      </c>
      <c r="S5733">
        <v>4.8</v>
      </c>
      <c r="T5733">
        <v>4.8</v>
      </c>
      <c r="U5733">
        <v>4.7</v>
      </c>
      <c r="V5733" t="s">
        <v>1933</v>
      </c>
      <c r="W5733" t="s">
        <v>77</v>
      </c>
      <c r="X5733" t="s">
        <v>124</v>
      </c>
      <c r="Y5733">
        <v>20</v>
      </c>
      <c r="Z5733">
        <v>29</v>
      </c>
      <c r="AA5733" t="s">
        <v>44</v>
      </c>
      <c r="AB5733" t="s">
        <v>45</v>
      </c>
      <c r="AC5733" t="s">
        <v>370</v>
      </c>
      <c r="AD5733" t="s">
        <v>21930</v>
      </c>
      <c r="AE5733" t="s">
        <v>21931</v>
      </c>
      <c r="AF5733">
        <v>30409</v>
      </c>
    </row>
    <row r="5734" spans="1:32" x14ac:dyDescent="0.35">
      <c r="A5734">
        <v>2015</v>
      </c>
      <c r="B5734" t="s">
        <v>365</v>
      </c>
      <c r="C5734" t="s">
        <v>2640</v>
      </c>
      <c r="D5734" t="s">
        <v>34</v>
      </c>
      <c r="E5734" t="s">
        <v>2537</v>
      </c>
      <c r="F5734">
        <v>4.5999999999999996</v>
      </c>
      <c r="G5734">
        <v>296</v>
      </c>
      <c r="H5734" t="s">
        <v>36</v>
      </c>
      <c r="I5734" t="s">
        <v>21928</v>
      </c>
      <c r="J5734">
        <v>4.4000000000000004</v>
      </c>
      <c r="K5734">
        <v>333</v>
      </c>
      <c r="L5734" t="s">
        <v>21929</v>
      </c>
      <c r="M5734" t="s">
        <v>243</v>
      </c>
      <c r="N5734">
        <v>99212</v>
      </c>
      <c r="O5734" t="s">
        <v>53</v>
      </c>
      <c r="P5734">
        <v>4.7</v>
      </c>
      <c r="Q5734">
        <v>4.5999999999999996</v>
      </c>
      <c r="R5734">
        <v>4.4000000000000004</v>
      </c>
      <c r="S5734">
        <v>4.5</v>
      </c>
      <c r="T5734">
        <v>4.7</v>
      </c>
      <c r="U5734">
        <v>4.5999999999999996</v>
      </c>
      <c r="V5734" t="s">
        <v>21932</v>
      </c>
      <c r="W5734" t="s">
        <v>77</v>
      </c>
      <c r="X5734" t="s">
        <v>124</v>
      </c>
      <c r="Y5734">
        <v>20</v>
      </c>
      <c r="Z5734">
        <v>29</v>
      </c>
      <c r="AA5734" t="s">
        <v>44</v>
      </c>
      <c r="AB5734" t="s">
        <v>151</v>
      </c>
      <c r="AC5734" t="s">
        <v>464</v>
      </c>
      <c r="AD5734" t="s">
        <v>21933</v>
      </c>
      <c r="AE5734" t="s">
        <v>21934</v>
      </c>
      <c r="AF5734">
        <v>71192</v>
      </c>
    </row>
    <row r="5735" spans="1:32" x14ac:dyDescent="0.35">
      <c r="A5735">
        <v>2019</v>
      </c>
      <c r="B5735" t="s">
        <v>257</v>
      </c>
      <c r="C5735" t="s">
        <v>1079</v>
      </c>
      <c r="D5735" t="s">
        <v>34</v>
      </c>
      <c r="E5735" t="s">
        <v>13906</v>
      </c>
      <c r="F5735">
        <v>4.7</v>
      </c>
      <c r="G5735">
        <v>55</v>
      </c>
      <c r="H5735" t="s">
        <v>36</v>
      </c>
      <c r="I5735" t="s">
        <v>14937</v>
      </c>
      <c r="J5735">
        <v>4.8</v>
      </c>
      <c r="K5735">
        <v>889</v>
      </c>
      <c r="L5735" t="s">
        <v>14938</v>
      </c>
      <c r="M5735" t="s">
        <v>243</v>
      </c>
      <c r="N5735">
        <v>98134</v>
      </c>
      <c r="O5735" t="s">
        <v>94</v>
      </c>
      <c r="P5735">
        <v>5</v>
      </c>
      <c r="Q5735">
        <v>4.9000000000000004</v>
      </c>
      <c r="R5735">
        <v>4.9000000000000004</v>
      </c>
      <c r="S5735">
        <v>4.4000000000000004</v>
      </c>
      <c r="T5735">
        <v>4.7</v>
      </c>
      <c r="U5735">
        <v>4.5999999999999996</v>
      </c>
      <c r="V5735" t="s">
        <v>1179</v>
      </c>
      <c r="W5735" t="s">
        <v>42</v>
      </c>
      <c r="X5735" t="s">
        <v>124</v>
      </c>
      <c r="Y5735">
        <v>20</v>
      </c>
      <c r="Z5735">
        <v>26</v>
      </c>
      <c r="AA5735" t="s">
        <v>44</v>
      </c>
      <c r="AB5735" t="s">
        <v>45</v>
      </c>
      <c r="AC5735" t="s">
        <v>264</v>
      </c>
      <c r="AD5735" t="s">
        <v>14939</v>
      </c>
      <c r="AE5735" t="s">
        <v>14940</v>
      </c>
      <c r="AF5735">
        <v>40157</v>
      </c>
    </row>
    <row r="5736" spans="1:32" x14ac:dyDescent="0.35">
      <c r="A5736">
        <v>2014</v>
      </c>
      <c r="B5736" t="s">
        <v>81</v>
      </c>
      <c r="C5736" t="s">
        <v>724</v>
      </c>
      <c r="D5736" t="s">
        <v>34</v>
      </c>
      <c r="E5736" t="s">
        <v>734</v>
      </c>
      <c r="F5736">
        <v>4.9000000000000004</v>
      </c>
      <c r="G5736">
        <v>33</v>
      </c>
      <c r="H5736" t="s">
        <v>36</v>
      </c>
      <c r="I5736" t="s">
        <v>5356</v>
      </c>
      <c r="J5736">
        <v>4.5</v>
      </c>
      <c r="K5736">
        <v>70</v>
      </c>
      <c r="L5736" t="s">
        <v>5357</v>
      </c>
      <c r="M5736" t="s">
        <v>271</v>
      </c>
      <c r="N5736">
        <v>76132</v>
      </c>
      <c r="O5736" t="s">
        <v>94</v>
      </c>
      <c r="P5736">
        <v>5</v>
      </c>
      <c r="Q5736">
        <v>4.9000000000000004</v>
      </c>
      <c r="R5736">
        <v>4.8</v>
      </c>
      <c r="S5736">
        <v>4.8</v>
      </c>
      <c r="T5736">
        <v>4.9000000000000004</v>
      </c>
      <c r="U5736">
        <v>5</v>
      </c>
      <c r="V5736" t="s">
        <v>4224</v>
      </c>
      <c r="W5736" t="s">
        <v>77</v>
      </c>
      <c r="X5736" t="s">
        <v>95</v>
      </c>
      <c r="Y5736">
        <v>16</v>
      </c>
      <c r="Z5736">
        <v>24</v>
      </c>
      <c r="AA5736" t="s">
        <v>44</v>
      </c>
      <c r="AB5736" t="s">
        <v>45</v>
      </c>
      <c r="AC5736" t="s">
        <v>729</v>
      </c>
      <c r="AD5736" t="s">
        <v>21935</v>
      </c>
      <c r="AE5736">
        <v>5145650</v>
      </c>
      <c r="AF5736">
        <v>40598</v>
      </c>
    </row>
    <row r="5737" spans="1:32" x14ac:dyDescent="0.35">
      <c r="A5737">
        <v>2021</v>
      </c>
      <c r="B5737" t="s">
        <v>60</v>
      </c>
      <c r="C5737" t="s">
        <v>2722</v>
      </c>
      <c r="D5737" t="s">
        <v>34</v>
      </c>
      <c r="E5737" t="s">
        <v>8273</v>
      </c>
      <c r="F5737">
        <v>4.8</v>
      </c>
      <c r="G5737">
        <v>92</v>
      </c>
      <c r="H5737" t="s">
        <v>36</v>
      </c>
      <c r="I5737" t="s">
        <v>13955</v>
      </c>
      <c r="J5737">
        <v>4.4000000000000004</v>
      </c>
      <c r="K5737">
        <v>1311</v>
      </c>
      <c r="L5737" t="s">
        <v>13956</v>
      </c>
      <c r="M5737" t="s">
        <v>271</v>
      </c>
      <c r="N5737">
        <v>75050</v>
      </c>
      <c r="O5737" t="s">
        <v>53</v>
      </c>
      <c r="P5737">
        <v>4.9000000000000004</v>
      </c>
      <c r="Q5737">
        <v>4.9000000000000004</v>
      </c>
      <c r="R5737">
        <v>4.8</v>
      </c>
      <c r="S5737">
        <v>4.5999999999999996</v>
      </c>
      <c r="T5737">
        <v>4.9000000000000004</v>
      </c>
      <c r="U5737">
        <v>4.8</v>
      </c>
      <c r="V5737" t="s">
        <v>65</v>
      </c>
      <c r="W5737" t="s">
        <v>42</v>
      </c>
      <c r="X5737" t="s">
        <v>95</v>
      </c>
      <c r="Y5737">
        <v>20</v>
      </c>
      <c r="Z5737">
        <v>25</v>
      </c>
      <c r="AA5737" t="s">
        <v>44</v>
      </c>
      <c r="AB5737" t="s">
        <v>45</v>
      </c>
      <c r="AC5737" t="s">
        <v>66</v>
      </c>
      <c r="AD5737" t="s">
        <v>21936</v>
      </c>
      <c r="AE5737" t="s">
        <v>21937</v>
      </c>
      <c r="AF5737">
        <v>19117</v>
      </c>
    </row>
    <row r="5738" spans="1:32" x14ac:dyDescent="0.35">
      <c r="A5738">
        <v>2019</v>
      </c>
      <c r="B5738" t="s">
        <v>108</v>
      </c>
      <c r="C5738" t="s">
        <v>2034</v>
      </c>
      <c r="D5738" t="s">
        <v>634</v>
      </c>
      <c r="E5738" t="s">
        <v>19840</v>
      </c>
      <c r="F5738">
        <v>5</v>
      </c>
      <c r="G5738">
        <v>10</v>
      </c>
      <c r="H5738" t="s">
        <v>36</v>
      </c>
      <c r="I5738" t="s">
        <v>3997</v>
      </c>
      <c r="J5738">
        <v>4.8</v>
      </c>
      <c r="K5738">
        <v>1252</v>
      </c>
      <c r="L5738" t="s">
        <v>3998</v>
      </c>
      <c r="M5738" t="s">
        <v>271</v>
      </c>
      <c r="N5738">
        <v>78752</v>
      </c>
      <c r="O5738" t="s">
        <v>53</v>
      </c>
      <c r="P5738">
        <v>5</v>
      </c>
      <c r="Q5738">
        <v>5</v>
      </c>
      <c r="R5738">
        <v>5</v>
      </c>
      <c r="S5738">
        <v>4.8</v>
      </c>
      <c r="T5738">
        <v>5</v>
      </c>
      <c r="U5738">
        <v>5</v>
      </c>
      <c r="V5738" t="s">
        <v>712</v>
      </c>
      <c r="W5738" t="s">
        <v>42</v>
      </c>
      <c r="X5738" t="s">
        <v>124</v>
      </c>
      <c r="Y5738">
        <v>17</v>
      </c>
      <c r="Z5738">
        <v>22</v>
      </c>
      <c r="AA5738" t="s">
        <v>44</v>
      </c>
      <c r="AB5738" t="s">
        <v>125</v>
      </c>
      <c r="AC5738" t="s">
        <v>714</v>
      </c>
      <c r="AD5738" t="s">
        <v>21938</v>
      </c>
      <c r="AE5738" t="s">
        <v>21939</v>
      </c>
      <c r="AF5738">
        <v>45734</v>
      </c>
    </row>
    <row r="5739" spans="1:32" x14ac:dyDescent="0.35">
      <c r="A5739">
        <v>2019</v>
      </c>
      <c r="B5739" t="s">
        <v>69</v>
      </c>
      <c r="C5739" t="s">
        <v>357</v>
      </c>
      <c r="D5739" t="s">
        <v>34</v>
      </c>
      <c r="E5739" t="s">
        <v>11385</v>
      </c>
      <c r="F5739">
        <v>4.8</v>
      </c>
      <c r="G5739">
        <v>223</v>
      </c>
      <c r="H5739" t="s">
        <v>36</v>
      </c>
      <c r="I5739" t="s">
        <v>284</v>
      </c>
      <c r="J5739">
        <v>4.7</v>
      </c>
      <c r="K5739">
        <v>205</v>
      </c>
      <c r="L5739" t="s">
        <v>285</v>
      </c>
      <c r="M5739" t="s">
        <v>271</v>
      </c>
      <c r="N5739">
        <v>75034</v>
      </c>
      <c r="O5739" t="s">
        <v>53</v>
      </c>
      <c r="P5739">
        <v>4.9000000000000004</v>
      </c>
      <c r="Q5739">
        <v>4.8</v>
      </c>
      <c r="R5739">
        <v>4.7</v>
      </c>
      <c r="S5739">
        <v>4.7</v>
      </c>
      <c r="T5739">
        <v>4.7</v>
      </c>
      <c r="U5739">
        <v>4.8</v>
      </c>
      <c r="V5739" t="s">
        <v>317</v>
      </c>
      <c r="W5739" t="s">
        <v>42</v>
      </c>
      <c r="X5739" t="s">
        <v>43</v>
      </c>
      <c r="Y5739">
        <v>19</v>
      </c>
      <c r="Z5739">
        <v>27</v>
      </c>
      <c r="AA5739" t="s">
        <v>44</v>
      </c>
      <c r="AB5739" t="s">
        <v>151</v>
      </c>
      <c r="AC5739" t="s">
        <v>126</v>
      </c>
      <c r="AD5739" t="s">
        <v>11386</v>
      </c>
      <c r="AE5739" t="s">
        <v>11387</v>
      </c>
      <c r="AF5739">
        <v>27001</v>
      </c>
    </row>
    <row r="5740" spans="1:32" x14ac:dyDescent="0.35">
      <c r="A5740">
        <v>2021</v>
      </c>
      <c r="B5740" t="s">
        <v>365</v>
      </c>
      <c r="C5740" t="s">
        <v>994</v>
      </c>
      <c r="D5740" t="s">
        <v>34</v>
      </c>
      <c r="E5740" t="s">
        <v>21940</v>
      </c>
      <c r="F5740">
        <v>4.5</v>
      </c>
      <c r="G5740">
        <v>37</v>
      </c>
      <c r="H5740" t="s">
        <v>36</v>
      </c>
      <c r="I5740" t="s">
        <v>16216</v>
      </c>
      <c r="J5740">
        <v>4.8</v>
      </c>
      <c r="K5740">
        <v>2010</v>
      </c>
      <c r="L5740" t="s">
        <v>16217</v>
      </c>
      <c r="M5740" t="s">
        <v>271</v>
      </c>
      <c r="N5740">
        <v>75035</v>
      </c>
      <c r="O5740" t="s">
        <v>53</v>
      </c>
      <c r="P5740">
        <v>4.5999999999999996</v>
      </c>
      <c r="Q5740">
        <v>4.7</v>
      </c>
      <c r="R5740">
        <v>4.4000000000000004</v>
      </c>
      <c r="S5740">
        <v>4.3</v>
      </c>
      <c r="T5740">
        <v>4.7</v>
      </c>
      <c r="U5740">
        <v>4.3</v>
      </c>
      <c r="V5740" t="s">
        <v>973</v>
      </c>
      <c r="W5740" t="s">
        <v>455</v>
      </c>
      <c r="X5740" t="s">
        <v>55</v>
      </c>
      <c r="Y5740">
        <v>16</v>
      </c>
      <c r="Z5740">
        <v>20</v>
      </c>
      <c r="AA5740" t="s">
        <v>44</v>
      </c>
      <c r="AB5740" t="s">
        <v>56</v>
      </c>
      <c r="AC5740" t="s">
        <v>913</v>
      </c>
      <c r="AD5740" t="s">
        <v>21941</v>
      </c>
      <c r="AE5740" t="s">
        <v>21942</v>
      </c>
      <c r="AF5740">
        <v>15920</v>
      </c>
    </row>
    <row r="5741" spans="1:32" x14ac:dyDescent="0.35">
      <c r="A5741">
        <v>2020</v>
      </c>
      <c r="B5741" t="s">
        <v>591</v>
      </c>
      <c r="C5741" t="s">
        <v>592</v>
      </c>
      <c r="D5741" t="s">
        <v>34</v>
      </c>
      <c r="E5741" t="s">
        <v>14977</v>
      </c>
      <c r="F5741">
        <v>4.8</v>
      </c>
      <c r="G5741">
        <v>133</v>
      </c>
      <c r="H5741" t="s">
        <v>36</v>
      </c>
      <c r="I5741" t="s">
        <v>14978</v>
      </c>
      <c r="J5741">
        <v>4.2</v>
      </c>
      <c r="K5741">
        <v>837</v>
      </c>
      <c r="L5741" t="s">
        <v>14979</v>
      </c>
      <c r="M5741" t="s">
        <v>271</v>
      </c>
      <c r="N5741">
        <v>75080</v>
      </c>
      <c r="O5741" t="s">
        <v>53</v>
      </c>
      <c r="P5741">
        <v>4.9000000000000004</v>
      </c>
      <c r="Q5741">
        <v>4.7</v>
      </c>
      <c r="R5741">
        <v>4.7</v>
      </c>
      <c r="S5741">
        <v>4.5999999999999996</v>
      </c>
      <c r="T5741">
        <v>4.8</v>
      </c>
      <c r="U5741">
        <v>4.8</v>
      </c>
      <c r="V5741" t="s">
        <v>1565</v>
      </c>
      <c r="W5741" t="s">
        <v>439</v>
      </c>
      <c r="X5741" t="s">
        <v>124</v>
      </c>
      <c r="Y5741">
        <v>25</v>
      </c>
      <c r="Z5741">
        <v>32</v>
      </c>
      <c r="AA5741" t="s">
        <v>44</v>
      </c>
      <c r="AB5741" t="s">
        <v>78</v>
      </c>
      <c r="AC5741" t="s">
        <v>597</v>
      </c>
      <c r="AD5741" t="s">
        <v>14980</v>
      </c>
      <c r="AE5741" t="s">
        <v>14981</v>
      </c>
      <c r="AF5741">
        <v>49658</v>
      </c>
    </row>
    <row r="5742" spans="1:32" x14ac:dyDescent="0.35">
      <c r="A5742">
        <v>2014</v>
      </c>
      <c r="B5742" t="s">
        <v>108</v>
      </c>
      <c r="C5742" t="s">
        <v>109</v>
      </c>
      <c r="D5742" t="s">
        <v>34</v>
      </c>
      <c r="E5742" t="s">
        <v>12724</v>
      </c>
      <c r="F5742">
        <v>4.8</v>
      </c>
      <c r="G5742">
        <v>176</v>
      </c>
      <c r="H5742" t="s">
        <v>36</v>
      </c>
      <c r="I5742" t="s">
        <v>10669</v>
      </c>
      <c r="J5742">
        <v>4.4000000000000004</v>
      </c>
      <c r="K5742">
        <v>81</v>
      </c>
      <c r="L5742" t="s">
        <v>10670</v>
      </c>
      <c r="M5742" t="s">
        <v>271</v>
      </c>
      <c r="N5742">
        <v>75087</v>
      </c>
      <c r="O5742" t="s">
        <v>40</v>
      </c>
      <c r="P5742">
        <v>4.9000000000000004</v>
      </c>
      <c r="Q5742">
        <v>4.8</v>
      </c>
      <c r="R5742">
        <v>4.8</v>
      </c>
      <c r="S5742">
        <v>4.5999999999999996</v>
      </c>
      <c r="T5742">
        <v>4.9000000000000004</v>
      </c>
      <c r="U5742">
        <v>4.8</v>
      </c>
      <c r="V5742" t="s">
        <v>42</v>
      </c>
      <c r="W5742" t="s">
        <v>42</v>
      </c>
      <c r="X5742" t="s">
        <v>95</v>
      </c>
      <c r="Y5742">
        <v>21</v>
      </c>
      <c r="Z5742">
        <v>30</v>
      </c>
      <c r="AA5742" t="s">
        <v>44</v>
      </c>
      <c r="AB5742" t="s">
        <v>113</v>
      </c>
      <c r="AC5742" t="s">
        <v>114</v>
      </c>
      <c r="AD5742" t="s">
        <v>12725</v>
      </c>
      <c r="AE5742" t="s">
        <v>12726</v>
      </c>
      <c r="AF5742">
        <v>88461</v>
      </c>
    </row>
    <row r="5743" spans="1:32" x14ac:dyDescent="0.35">
      <c r="A5743">
        <v>2021</v>
      </c>
      <c r="B5743" t="s">
        <v>533</v>
      </c>
      <c r="C5743" t="s">
        <v>8199</v>
      </c>
      <c r="D5743" t="s">
        <v>34</v>
      </c>
      <c r="E5743" t="s">
        <v>10132</v>
      </c>
      <c r="F5743">
        <v>4.8</v>
      </c>
      <c r="G5743">
        <v>42</v>
      </c>
      <c r="H5743" t="s">
        <v>36</v>
      </c>
      <c r="I5743" t="s">
        <v>21943</v>
      </c>
      <c r="J5743">
        <v>4.2</v>
      </c>
      <c r="K5743">
        <v>183</v>
      </c>
      <c r="L5743" t="s">
        <v>21944</v>
      </c>
      <c r="M5743" t="s">
        <v>309</v>
      </c>
      <c r="N5743">
        <v>68022</v>
      </c>
      <c r="O5743" t="s">
        <v>53</v>
      </c>
      <c r="P5743">
        <v>4.9000000000000004</v>
      </c>
      <c r="Q5743">
        <v>4.7</v>
      </c>
      <c r="R5743">
        <v>4.8</v>
      </c>
      <c r="S5743">
        <v>4.9000000000000004</v>
      </c>
      <c r="T5743">
        <v>4.9000000000000004</v>
      </c>
      <c r="U5743">
        <v>4.9000000000000004</v>
      </c>
      <c r="V5743" t="s">
        <v>1860</v>
      </c>
      <c r="W5743" t="s">
        <v>681</v>
      </c>
      <c r="X5743" t="s">
        <v>124</v>
      </c>
      <c r="Y5743">
        <v>16</v>
      </c>
      <c r="Z5743">
        <v>22</v>
      </c>
      <c r="AA5743" t="s">
        <v>44</v>
      </c>
      <c r="AB5743" t="s">
        <v>45</v>
      </c>
      <c r="AC5743" t="s">
        <v>370</v>
      </c>
      <c r="AD5743" t="s">
        <v>21945</v>
      </c>
      <c r="AE5743" t="s">
        <v>21946</v>
      </c>
      <c r="AF5743">
        <v>19367</v>
      </c>
    </row>
    <row r="5744" spans="1:32" x14ac:dyDescent="0.35">
      <c r="A5744">
        <v>2019</v>
      </c>
      <c r="B5744" t="s">
        <v>304</v>
      </c>
      <c r="C5744" t="s">
        <v>4493</v>
      </c>
      <c r="D5744" t="s">
        <v>34</v>
      </c>
      <c r="E5744" t="s">
        <v>13562</v>
      </c>
      <c r="F5744">
        <v>4.9000000000000004</v>
      </c>
      <c r="G5744">
        <v>82</v>
      </c>
      <c r="H5744" t="s">
        <v>36</v>
      </c>
      <c r="I5744" t="s">
        <v>307</v>
      </c>
      <c r="J5744">
        <v>4.9000000000000004</v>
      </c>
      <c r="K5744">
        <v>1911</v>
      </c>
      <c r="L5744" t="s">
        <v>308</v>
      </c>
      <c r="M5744" t="s">
        <v>309</v>
      </c>
      <c r="N5744">
        <v>68118</v>
      </c>
      <c r="O5744" t="s">
        <v>53</v>
      </c>
      <c r="P5744">
        <v>5</v>
      </c>
      <c r="Q5744">
        <v>4.9000000000000004</v>
      </c>
      <c r="R5744">
        <v>4.9000000000000004</v>
      </c>
      <c r="S5744">
        <v>4.8</v>
      </c>
      <c r="T5744">
        <v>4.9000000000000004</v>
      </c>
      <c r="U5744">
        <v>4.9000000000000004</v>
      </c>
      <c r="V5744" t="s">
        <v>1432</v>
      </c>
      <c r="W5744" t="s">
        <v>77</v>
      </c>
      <c r="X5744" t="s">
        <v>124</v>
      </c>
      <c r="Y5744">
        <v>19</v>
      </c>
      <c r="Z5744">
        <v>27</v>
      </c>
      <c r="AA5744" t="s">
        <v>44</v>
      </c>
      <c r="AB5744" t="s">
        <v>45</v>
      </c>
      <c r="AC5744" t="s">
        <v>938</v>
      </c>
      <c r="AD5744" t="s">
        <v>21947</v>
      </c>
      <c r="AE5744" t="s">
        <v>21948</v>
      </c>
      <c r="AF5744">
        <v>22505</v>
      </c>
    </row>
    <row r="5745" spans="1:32" x14ac:dyDescent="0.35">
      <c r="A5745">
        <v>2019</v>
      </c>
      <c r="B5745" t="s">
        <v>32</v>
      </c>
      <c r="C5745" t="s">
        <v>19329</v>
      </c>
      <c r="D5745" t="s">
        <v>34</v>
      </c>
      <c r="E5745" t="s">
        <v>424</v>
      </c>
      <c r="F5745">
        <v>4.8</v>
      </c>
      <c r="G5745">
        <v>309</v>
      </c>
      <c r="H5745" t="s">
        <v>36</v>
      </c>
      <c r="I5745" t="s">
        <v>6691</v>
      </c>
      <c r="J5745">
        <v>3.9</v>
      </c>
      <c r="K5745">
        <v>93</v>
      </c>
      <c r="L5745" t="s">
        <v>6692</v>
      </c>
      <c r="M5745" t="s">
        <v>316</v>
      </c>
      <c r="N5745">
        <v>66204</v>
      </c>
      <c r="O5745" t="s">
        <v>53</v>
      </c>
      <c r="P5745">
        <v>4.8</v>
      </c>
      <c r="Q5745">
        <v>4.7</v>
      </c>
      <c r="R5745">
        <v>4.7</v>
      </c>
      <c r="S5745">
        <v>4.5999999999999996</v>
      </c>
      <c r="T5745">
        <v>4.9000000000000004</v>
      </c>
      <c r="U5745">
        <v>4.8</v>
      </c>
      <c r="V5745" t="s">
        <v>2701</v>
      </c>
      <c r="W5745" t="s">
        <v>42</v>
      </c>
      <c r="X5745" t="s">
        <v>43</v>
      </c>
      <c r="Y5745">
        <v>28</v>
      </c>
      <c r="Z5745">
        <v>39</v>
      </c>
      <c r="AA5745" t="s">
        <v>44</v>
      </c>
      <c r="AB5745" t="s">
        <v>45</v>
      </c>
      <c r="AC5745" t="s">
        <v>750</v>
      </c>
      <c r="AD5745" t="s">
        <v>21949</v>
      </c>
      <c r="AE5745">
        <v>9170</v>
      </c>
      <c r="AF5745">
        <v>10200</v>
      </c>
    </row>
    <row r="5746" spans="1:32" x14ac:dyDescent="0.35">
      <c r="A5746">
        <v>2020</v>
      </c>
      <c r="B5746" t="s">
        <v>81</v>
      </c>
      <c r="C5746" t="s">
        <v>2234</v>
      </c>
      <c r="D5746" t="s">
        <v>34</v>
      </c>
      <c r="E5746" t="s">
        <v>21950</v>
      </c>
      <c r="F5746">
        <v>4.9000000000000004</v>
      </c>
      <c r="G5746">
        <v>22</v>
      </c>
      <c r="H5746" t="s">
        <v>36</v>
      </c>
      <c r="I5746" t="s">
        <v>2029</v>
      </c>
      <c r="J5746">
        <v>4.5</v>
      </c>
      <c r="K5746">
        <v>1343</v>
      </c>
      <c r="L5746" t="s">
        <v>2030</v>
      </c>
      <c r="M5746" t="s">
        <v>271</v>
      </c>
      <c r="N5746">
        <v>77090</v>
      </c>
      <c r="O5746" t="s">
        <v>40</v>
      </c>
      <c r="P5746">
        <v>5</v>
      </c>
      <c r="Q5746">
        <v>4.9000000000000004</v>
      </c>
      <c r="R5746">
        <v>4.9000000000000004</v>
      </c>
      <c r="S5746">
        <v>4.8</v>
      </c>
      <c r="T5746">
        <v>5</v>
      </c>
      <c r="U5746">
        <v>5</v>
      </c>
      <c r="V5746" t="s">
        <v>5639</v>
      </c>
      <c r="W5746" t="s">
        <v>77</v>
      </c>
      <c r="X5746" t="s">
        <v>55</v>
      </c>
      <c r="Y5746">
        <v>15</v>
      </c>
      <c r="Z5746">
        <v>19</v>
      </c>
      <c r="AA5746" t="s">
        <v>44</v>
      </c>
      <c r="AB5746" t="s">
        <v>151</v>
      </c>
      <c r="AC5746" t="s">
        <v>1134</v>
      </c>
      <c r="AD5746" t="s">
        <v>21951</v>
      </c>
      <c r="AE5746" t="s">
        <v>21952</v>
      </c>
      <c r="AF5746">
        <v>29880</v>
      </c>
    </row>
    <row r="5747" spans="1:32" x14ac:dyDescent="0.35">
      <c r="A5747">
        <v>2021</v>
      </c>
      <c r="B5747" t="s">
        <v>288</v>
      </c>
      <c r="C5747" t="s">
        <v>9566</v>
      </c>
      <c r="D5747" t="s">
        <v>34</v>
      </c>
      <c r="E5747" t="s">
        <v>21953</v>
      </c>
      <c r="F5747">
        <v>4.7</v>
      </c>
      <c r="G5747">
        <v>12</v>
      </c>
      <c r="H5747" t="s">
        <v>36</v>
      </c>
      <c r="I5747" t="s">
        <v>9601</v>
      </c>
      <c r="J5747">
        <v>4.4000000000000004</v>
      </c>
      <c r="K5747">
        <v>30</v>
      </c>
      <c r="L5747" t="s">
        <v>9602</v>
      </c>
      <c r="M5747" t="s">
        <v>866</v>
      </c>
      <c r="N5747">
        <v>72601</v>
      </c>
      <c r="O5747" t="s">
        <v>53</v>
      </c>
      <c r="P5747">
        <v>4.9000000000000004</v>
      </c>
      <c r="Q5747">
        <v>4.7</v>
      </c>
      <c r="R5747">
        <v>4.5999999999999996</v>
      </c>
      <c r="S5747">
        <v>4.3</v>
      </c>
      <c r="T5747">
        <v>4.9000000000000004</v>
      </c>
      <c r="U5747">
        <v>4.3</v>
      </c>
      <c r="V5747" t="s">
        <v>1618</v>
      </c>
      <c r="W5747" t="s">
        <v>1613</v>
      </c>
      <c r="X5747" t="s">
        <v>124</v>
      </c>
      <c r="Y5747">
        <v>18</v>
      </c>
      <c r="Z5747">
        <v>23</v>
      </c>
      <c r="AA5747" t="s">
        <v>44</v>
      </c>
      <c r="AB5747" t="s">
        <v>45</v>
      </c>
      <c r="AC5747" t="s">
        <v>1645</v>
      </c>
      <c r="AD5747" t="s">
        <v>21954</v>
      </c>
      <c r="AE5747" t="s">
        <v>21955</v>
      </c>
      <c r="AF5747">
        <v>20332</v>
      </c>
    </row>
    <row r="5748" spans="1:32" x14ac:dyDescent="0.35">
      <c r="A5748">
        <v>2019</v>
      </c>
      <c r="B5748" t="s">
        <v>69</v>
      </c>
      <c r="C5748" t="s">
        <v>357</v>
      </c>
      <c r="D5748" t="s">
        <v>400</v>
      </c>
      <c r="E5748" t="s">
        <v>9049</v>
      </c>
      <c r="F5748">
        <v>4.8</v>
      </c>
      <c r="G5748">
        <v>223</v>
      </c>
      <c r="H5748" t="s">
        <v>36</v>
      </c>
      <c r="I5748" t="s">
        <v>10331</v>
      </c>
      <c r="J5748">
        <v>4.8</v>
      </c>
      <c r="K5748">
        <v>1072</v>
      </c>
      <c r="L5748" t="s">
        <v>10332</v>
      </c>
      <c r="M5748" t="s">
        <v>334</v>
      </c>
      <c r="N5748">
        <v>55110</v>
      </c>
      <c r="O5748" t="s">
        <v>40</v>
      </c>
      <c r="P5748">
        <v>4.9000000000000004</v>
      </c>
      <c r="Q5748">
        <v>4.8</v>
      </c>
      <c r="R5748">
        <v>4.7</v>
      </c>
      <c r="S5748">
        <v>4.7</v>
      </c>
      <c r="T5748">
        <v>4.7</v>
      </c>
      <c r="U5748">
        <v>4.8</v>
      </c>
      <c r="V5748" t="s">
        <v>317</v>
      </c>
      <c r="W5748" t="s">
        <v>42</v>
      </c>
      <c r="X5748" t="s">
        <v>124</v>
      </c>
      <c r="Y5748">
        <v>18</v>
      </c>
      <c r="Z5748">
        <v>26</v>
      </c>
      <c r="AA5748" t="s">
        <v>44</v>
      </c>
      <c r="AB5748" t="s">
        <v>151</v>
      </c>
      <c r="AC5748" t="s">
        <v>126</v>
      </c>
      <c r="AD5748" t="s">
        <v>13330</v>
      </c>
      <c r="AE5748" t="s">
        <v>13331</v>
      </c>
      <c r="AF5748">
        <v>34888</v>
      </c>
    </row>
    <row r="5749" spans="1:32" x14ac:dyDescent="0.35">
      <c r="A5749">
        <v>2019</v>
      </c>
      <c r="B5749" t="s">
        <v>732</v>
      </c>
      <c r="C5749" t="s">
        <v>8089</v>
      </c>
      <c r="D5749" t="s">
        <v>4346</v>
      </c>
      <c r="E5749" t="s">
        <v>21956</v>
      </c>
      <c r="F5749">
        <v>4.5</v>
      </c>
      <c r="G5749">
        <v>118</v>
      </c>
      <c r="H5749" t="s">
        <v>36</v>
      </c>
      <c r="I5749" t="s">
        <v>21957</v>
      </c>
      <c r="J5749">
        <v>4.8</v>
      </c>
      <c r="K5749">
        <v>3577</v>
      </c>
      <c r="L5749" t="s">
        <v>21958</v>
      </c>
      <c r="M5749" t="s">
        <v>344</v>
      </c>
      <c r="N5749">
        <v>54016</v>
      </c>
      <c r="O5749" t="s">
        <v>53</v>
      </c>
      <c r="P5749">
        <v>4.7</v>
      </c>
      <c r="Q5749">
        <v>4.5999999999999996</v>
      </c>
      <c r="R5749">
        <v>4.5</v>
      </c>
      <c r="S5749">
        <v>4.3</v>
      </c>
      <c r="T5749">
        <v>4.8</v>
      </c>
      <c r="U5749">
        <v>4.4000000000000004</v>
      </c>
      <c r="V5749" t="s">
        <v>951</v>
      </c>
      <c r="W5749" t="s">
        <v>455</v>
      </c>
      <c r="X5749" t="s">
        <v>124</v>
      </c>
      <c r="Y5749">
        <v>21</v>
      </c>
      <c r="Z5749">
        <v>26</v>
      </c>
      <c r="AA5749" t="s">
        <v>44</v>
      </c>
      <c r="AB5749" t="s">
        <v>125</v>
      </c>
      <c r="AC5749" t="s">
        <v>219</v>
      </c>
      <c r="AD5749" t="s">
        <v>21959</v>
      </c>
      <c r="AE5749" t="s">
        <v>21960</v>
      </c>
      <c r="AF5749">
        <v>18374</v>
      </c>
    </row>
    <row r="5750" spans="1:32" x14ac:dyDescent="0.35">
      <c r="A5750">
        <v>2019</v>
      </c>
      <c r="B5750" t="s">
        <v>409</v>
      </c>
      <c r="C5750" t="s">
        <v>1691</v>
      </c>
      <c r="D5750" t="s">
        <v>34</v>
      </c>
      <c r="E5750" t="s">
        <v>21961</v>
      </c>
      <c r="F5750">
        <v>4.8</v>
      </c>
      <c r="G5750">
        <v>224</v>
      </c>
      <c r="H5750" t="s">
        <v>36</v>
      </c>
      <c r="I5750" t="s">
        <v>10002</v>
      </c>
      <c r="J5750">
        <v>4.5999999999999996</v>
      </c>
      <c r="K5750">
        <v>378</v>
      </c>
      <c r="L5750" t="s">
        <v>10003</v>
      </c>
      <c r="M5750" t="s">
        <v>378</v>
      </c>
      <c r="N5750">
        <v>62269</v>
      </c>
      <c r="O5750" t="s">
        <v>40</v>
      </c>
      <c r="P5750">
        <v>4.9000000000000004</v>
      </c>
      <c r="Q5750">
        <v>4.9000000000000004</v>
      </c>
      <c r="R5750">
        <v>4.8</v>
      </c>
      <c r="S5750">
        <v>4.5999999999999996</v>
      </c>
      <c r="T5750">
        <v>4.9000000000000004</v>
      </c>
      <c r="U5750">
        <v>4.8</v>
      </c>
      <c r="V5750" t="s">
        <v>2170</v>
      </c>
      <c r="W5750" t="s">
        <v>42</v>
      </c>
      <c r="X5750" t="s">
        <v>55</v>
      </c>
      <c r="Y5750">
        <v>18</v>
      </c>
      <c r="Z5750">
        <v>25</v>
      </c>
      <c r="AA5750" t="s">
        <v>44</v>
      </c>
      <c r="AB5750" t="s">
        <v>45</v>
      </c>
      <c r="AC5750" t="s">
        <v>474</v>
      </c>
      <c r="AD5750" t="s">
        <v>21962</v>
      </c>
      <c r="AE5750" t="s">
        <v>21963</v>
      </c>
      <c r="AF5750">
        <v>33027</v>
      </c>
    </row>
    <row r="5751" spans="1:32" x14ac:dyDescent="0.35">
      <c r="A5751">
        <v>2019</v>
      </c>
      <c r="B5751" t="s">
        <v>1046</v>
      </c>
      <c r="C5751" t="s">
        <v>1937</v>
      </c>
      <c r="D5751" t="s">
        <v>34</v>
      </c>
      <c r="E5751" t="s">
        <v>7850</v>
      </c>
      <c r="F5751">
        <v>4.5999999999999996</v>
      </c>
      <c r="G5751">
        <v>94</v>
      </c>
      <c r="H5751" t="s">
        <v>36</v>
      </c>
      <c r="I5751" t="s">
        <v>4573</v>
      </c>
      <c r="J5751">
        <v>4.7</v>
      </c>
      <c r="K5751">
        <v>958</v>
      </c>
      <c r="L5751" t="s">
        <v>4574</v>
      </c>
      <c r="M5751" t="s">
        <v>2559</v>
      </c>
      <c r="N5751">
        <v>39157</v>
      </c>
      <c r="O5751" t="s">
        <v>40</v>
      </c>
      <c r="P5751">
        <v>4.8</v>
      </c>
      <c r="Q5751">
        <v>4.7</v>
      </c>
      <c r="R5751">
        <v>4.5999999999999996</v>
      </c>
      <c r="S5751">
        <v>4.4000000000000004</v>
      </c>
      <c r="T5751">
        <v>4.7</v>
      </c>
      <c r="U5751">
        <v>4.5</v>
      </c>
      <c r="V5751" t="s">
        <v>6014</v>
      </c>
      <c r="W5751" t="s">
        <v>455</v>
      </c>
      <c r="X5751" t="s">
        <v>43</v>
      </c>
      <c r="Y5751">
        <v>19</v>
      </c>
      <c r="Z5751">
        <v>26</v>
      </c>
      <c r="AA5751" t="s">
        <v>44</v>
      </c>
      <c r="AB5751" t="s">
        <v>45</v>
      </c>
      <c r="AC5751" t="s">
        <v>370</v>
      </c>
      <c r="AD5751" t="s">
        <v>21964</v>
      </c>
      <c r="AE5751" t="s">
        <v>21965</v>
      </c>
      <c r="AF5751">
        <v>22445</v>
      </c>
    </row>
    <row r="5752" spans="1:32" x14ac:dyDescent="0.35">
      <c r="A5752">
        <v>2018</v>
      </c>
      <c r="B5752" t="s">
        <v>48</v>
      </c>
      <c r="C5752" t="s">
        <v>179</v>
      </c>
      <c r="D5752" t="s">
        <v>34</v>
      </c>
      <c r="E5752" t="s">
        <v>12017</v>
      </c>
      <c r="F5752">
        <v>4.8</v>
      </c>
      <c r="G5752">
        <v>265</v>
      </c>
      <c r="H5752" t="s">
        <v>36</v>
      </c>
      <c r="I5752" t="s">
        <v>7587</v>
      </c>
      <c r="J5752">
        <v>4.8</v>
      </c>
      <c r="K5752">
        <v>708</v>
      </c>
      <c r="L5752" t="s">
        <v>7588</v>
      </c>
      <c r="M5752" t="s">
        <v>378</v>
      </c>
      <c r="N5752">
        <v>61738</v>
      </c>
      <c r="O5752" t="s">
        <v>53</v>
      </c>
      <c r="P5752">
        <v>4.9000000000000004</v>
      </c>
      <c r="Q5752">
        <v>4.8</v>
      </c>
      <c r="R5752">
        <v>4.8</v>
      </c>
      <c r="S5752">
        <v>4.7</v>
      </c>
      <c r="T5752">
        <v>4.9000000000000004</v>
      </c>
      <c r="U5752">
        <v>4.8</v>
      </c>
      <c r="V5752" t="s">
        <v>3119</v>
      </c>
      <c r="W5752" t="s">
        <v>206</v>
      </c>
      <c r="X5752" t="s">
        <v>43</v>
      </c>
      <c r="Y5752">
        <v>17</v>
      </c>
      <c r="Z5752">
        <v>24</v>
      </c>
      <c r="AA5752" t="s">
        <v>44</v>
      </c>
      <c r="AB5752" t="s">
        <v>151</v>
      </c>
      <c r="AC5752" t="s">
        <v>184</v>
      </c>
      <c r="AD5752" t="s">
        <v>21966</v>
      </c>
      <c r="AE5752" t="s">
        <v>21967</v>
      </c>
      <c r="AF5752">
        <v>47832</v>
      </c>
    </row>
    <row r="5753" spans="1:32" x14ac:dyDescent="0.35">
      <c r="A5753">
        <v>2018</v>
      </c>
      <c r="B5753" t="s">
        <v>321</v>
      </c>
      <c r="C5753" t="s">
        <v>4217</v>
      </c>
      <c r="D5753" t="s">
        <v>34</v>
      </c>
      <c r="E5753" t="s">
        <v>21968</v>
      </c>
      <c r="F5753">
        <v>4.9000000000000004</v>
      </c>
      <c r="G5753">
        <v>9</v>
      </c>
      <c r="H5753" t="s">
        <v>36</v>
      </c>
      <c r="I5753" t="s">
        <v>7587</v>
      </c>
      <c r="J5753">
        <v>4.8</v>
      </c>
      <c r="K5753">
        <v>708</v>
      </c>
      <c r="L5753" t="s">
        <v>7588</v>
      </c>
      <c r="M5753" t="s">
        <v>378</v>
      </c>
      <c r="N5753">
        <v>61738</v>
      </c>
      <c r="O5753" t="s">
        <v>53</v>
      </c>
      <c r="P5753">
        <v>5</v>
      </c>
      <c r="Q5753">
        <v>5</v>
      </c>
      <c r="R5753">
        <v>5</v>
      </c>
      <c r="S5753">
        <v>4.4000000000000004</v>
      </c>
      <c r="T5753">
        <v>5</v>
      </c>
      <c r="U5753">
        <v>5</v>
      </c>
      <c r="V5753" t="s">
        <v>8168</v>
      </c>
      <c r="W5753" t="s">
        <v>2534</v>
      </c>
      <c r="X5753" t="s">
        <v>95</v>
      </c>
      <c r="Y5753">
        <v>16</v>
      </c>
      <c r="Z5753">
        <v>22</v>
      </c>
      <c r="AA5753" t="s">
        <v>44</v>
      </c>
      <c r="AB5753" t="s">
        <v>56</v>
      </c>
      <c r="AC5753" t="s">
        <v>57</v>
      </c>
      <c r="AD5753" t="s">
        <v>21969</v>
      </c>
      <c r="AE5753" t="s">
        <v>21970</v>
      </c>
      <c r="AF5753">
        <v>18286</v>
      </c>
    </row>
    <row r="5754" spans="1:32" x14ac:dyDescent="0.35">
      <c r="A5754">
        <v>2019</v>
      </c>
      <c r="B5754" t="s">
        <v>732</v>
      </c>
      <c r="C5754" t="s">
        <v>4165</v>
      </c>
      <c r="D5754" t="s">
        <v>34</v>
      </c>
      <c r="E5754" t="s">
        <v>21971</v>
      </c>
      <c r="F5754">
        <v>4.8</v>
      </c>
      <c r="G5754">
        <v>131</v>
      </c>
      <c r="H5754" t="s">
        <v>36</v>
      </c>
      <c r="I5754" t="s">
        <v>368</v>
      </c>
      <c r="J5754">
        <v>4.7</v>
      </c>
      <c r="K5754">
        <v>923</v>
      </c>
      <c r="L5754" t="s">
        <v>369</v>
      </c>
      <c r="M5754" t="s">
        <v>344</v>
      </c>
      <c r="N5754">
        <v>53115</v>
      </c>
      <c r="O5754" t="s">
        <v>53</v>
      </c>
      <c r="P5754">
        <v>4.8</v>
      </c>
      <c r="Q5754">
        <v>4.7</v>
      </c>
      <c r="R5754">
        <v>4.8</v>
      </c>
      <c r="S5754">
        <v>4.7</v>
      </c>
      <c r="T5754">
        <v>4.8</v>
      </c>
      <c r="U5754">
        <v>4.9000000000000004</v>
      </c>
      <c r="V5754" t="s">
        <v>4347</v>
      </c>
      <c r="W5754" t="s">
        <v>455</v>
      </c>
      <c r="X5754" t="s">
        <v>124</v>
      </c>
      <c r="Y5754">
        <v>17</v>
      </c>
      <c r="Z5754">
        <v>25</v>
      </c>
      <c r="AA5754" t="s">
        <v>44</v>
      </c>
      <c r="AB5754" t="s">
        <v>151</v>
      </c>
      <c r="AC5754" t="s">
        <v>370</v>
      </c>
      <c r="AD5754" t="s">
        <v>21972</v>
      </c>
      <c r="AE5754" t="s">
        <v>21973</v>
      </c>
      <c r="AF5754">
        <v>19571</v>
      </c>
    </row>
    <row r="5755" spans="1:32" x14ac:dyDescent="0.35">
      <c r="A5755">
        <v>2019</v>
      </c>
      <c r="B5755" t="s">
        <v>533</v>
      </c>
      <c r="C5755" t="s">
        <v>21974</v>
      </c>
      <c r="D5755" t="s">
        <v>34</v>
      </c>
      <c r="E5755" t="s">
        <v>21975</v>
      </c>
      <c r="F5755">
        <v>4.5</v>
      </c>
      <c r="G5755">
        <v>132</v>
      </c>
      <c r="H5755" t="s">
        <v>36</v>
      </c>
      <c r="I5755" t="s">
        <v>21434</v>
      </c>
      <c r="J5755">
        <v>4.8</v>
      </c>
      <c r="K5755">
        <v>694</v>
      </c>
      <c r="L5755" t="s">
        <v>21435</v>
      </c>
      <c r="M5755" t="s">
        <v>378</v>
      </c>
      <c r="N5755">
        <v>60174</v>
      </c>
      <c r="O5755" t="s">
        <v>53</v>
      </c>
      <c r="P5755">
        <v>4.7</v>
      </c>
      <c r="Q5755">
        <v>4.5999999999999996</v>
      </c>
      <c r="R5755">
        <v>4.3</v>
      </c>
      <c r="S5755">
        <v>4.5</v>
      </c>
      <c r="T5755">
        <v>4.7</v>
      </c>
      <c r="U5755">
        <v>4.4000000000000004</v>
      </c>
      <c r="V5755" t="s">
        <v>1860</v>
      </c>
      <c r="W5755" t="s">
        <v>681</v>
      </c>
      <c r="X5755" t="s">
        <v>124</v>
      </c>
      <c r="Y5755">
        <v>17</v>
      </c>
      <c r="Z5755">
        <v>23</v>
      </c>
      <c r="AA5755" t="s">
        <v>44</v>
      </c>
      <c r="AB5755" t="s">
        <v>45</v>
      </c>
      <c r="AC5755" t="s">
        <v>370</v>
      </c>
      <c r="AD5755" t="s">
        <v>21976</v>
      </c>
      <c r="AE5755" t="s">
        <v>21977</v>
      </c>
      <c r="AF5755">
        <v>65477</v>
      </c>
    </row>
    <row r="5756" spans="1:32" x14ac:dyDescent="0.35">
      <c r="A5756">
        <v>2013</v>
      </c>
      <c r="B5756" t="s">
        <v>81</v>
      </c>
      <c r="C5756" t="s">
        <v>147</v>
      </c>
      <c r="D5756" t="s">
        <v>34</v>
      </c>
      <c r="E5756" t="s">
        <v>16462</v>
      </c>
      <c r="F5756">
        <v>4.7</v>
      </c>
      <c r="G5756">
        <v>81</v>
      </c>
      <c r="H5756" t="s">
        <v>36</v>
      </c>
      <c r="I5756" t="s">
        <v>15034</v>
      </c>
      <c r="J5756">
        <v>4.8</v>
      </c>
      <c r="K5756">
        <v>2055</v>
      </c>
      <c r="L5756" t="s">
        <v>15035</v>
      </c>
      <c r="M5756" t="s">
        <v>378</v>
      </c>
      <c r="N5756">
        <v>60173</v>
      </c>
      <c r="O5756" t="s">
        <v>94</v>
      </c>
      <c r="P5756">
        <v>4.8</v>
      </c>
      <c r="Q5756">
        <v>4.8</v>
      </c>
      <c r="R5756">
        <v>4.7</v>
      </c>
      <c r="S5756">
        <v>4.5</v>
      </c>
      <c r="T5756">
        <v>4.7</v>
      </c>
      <c r="U5756">
        <v>4.9000000000000004</v>
      </c>
      <c r="V5756" t="s">
        <v>42</v>
      </c>
      <c r="W5756" t="s">
        <v>41</v>
      </c>
      <c r="X5756" t="s">
        <v>124</v>
      </c>
      <c r="Y5756">
        <v>19</v>
      </c>
      <c r="Z5756">
        <v>26</v>
      </c>
      <c r="AA5756" t="s">
        <v>44</v>
      </c>
      <c r="AB5756" t="s">
        <v>151</v>
      </c>
      <c r="AC5756" t="s">
        <v>114</v>
      </c>
      <c r="AD5756" t="s">
        <v>21978</v>
      </c>
      <c r="AE5756" t="s">
        <v>21979</v>
      </c>
      <c r="AF5756">
        <v>57705</v>
      </c>
    </row>
    <row r="5757" spans="1:32" x14ac:dyDescent="0.35">
      <c r="A5757">
        <v>2018</v>
      </c>
      <c r="B5757" t="s">
        <v>32</v>
      </c>
      <c r="C5757" t="s">
        <v>2577</v>
      </c>
      <c r="D5757" t="s">
        <v>34</v>
      </c>
      <c r="E5757" t="s">
        <v>18572</v>
      </c>
      <c r="F5757">
        <v>4.8</v>
      </c>
      <c r="G5757">
        <v>115</v>
      </c>
      <c r="H5757" t="s">
        <v>36</v>
      </c>
      <c r="I5757" t="s">
        <v>8482</v>
      </c>
      <c r="J5757">
        <v>4.5</v>
      </c>
      <c r="K5757">
        <v>34</v>
      </c>
      <c r="L5757" t="s">
        <v>8483</v>
      </c>
      <c r="M5757" t="s">
        <v>378</v>
      </c>
      <c r="N5757">
        <v>60067</v>
      </c>
      <c r="O5757" t="s">
        <v>40</v>
      </c>
      <c r="P5757">
        <v>4.8</v>
      </c>
      <c r="Q5757">
        <v>4.7</v>
      </c>
      <c r="R5757">
        <v>4.9000000000000004</v>
      </c>
      <c r="S5757">
        <v>4.7</v>
      </c>
      <c r="T5757">
        <v>4.7</v>
      </c>
      <c r="U5757">
        <v>4.9000000000000004</v>
      </c>
      <c r="V5757" t="s">
        <v>262</v>
      </c>
      <c r="W5757" t="s">
        <v>42</v>
      </c>
      <c r="X5757" t="s">
        <v>124</v>
      </c>
      <c r="Y5757">
        <v>34</v>
      </c>
      <c r="Z5757">
        <v>30</v>
      </c>
      <c r="AA5757" t="s">
        <v>1410</v>
      </c>
      <c r="AB5757" t="s">
        <v>78</v>
      </c>
      <c r="AC5757" t="s">
        <v>2582</v>
      </c>
      <c r="AD5757" t="s">
        <v>21980</v>
      </c>
      <c r="AE5757">
        <v>2499</v>
      </c>
      <c r="AF5757">
        <v>58564</v>
      </c>
    </row>
    <row r="5758" spans="1:32" x14ac:dyDescent="0.35">
      <c r="A5758">
        <v>2020</v>
      </c>
      <c r="B5758" t="s">
        <v>3233</v>
      </c>
      <c r="C5758" t="s">
        <v>4594</v>
      </c>
      <c r="D5758" t="s">
        <v>34</v>
      </c>
      <c r="E5758" t="s">
        <v>21981</v>
      </c>
      <c r="F5758">
        <v>4.9000000000000004</v>
      </c>
      <c r="G5758">
        <v>1</v>
      </c>
      <c r="H5758" t="s">
        <v>36</v>
      </c>
      <c r="I5758" t="s">
        <v>4110</v>
      </c>
      <c r="J5758">
        <v>4.7</v>
      </c>
      <c r="K5758">
        <v>554</v>
      </c>
      <c r="L5758" t="s">
        <v>4111</v>
      </c>
      <c r="M5758" t="s">
        <v>378</v>
      </c>
      <c r="N5758">
        <v>60521</v>
      </c>
      <c r="O5758" t="s">
        <v>94</v>
      </c>
      <c r="P5758">
        <v>5</v>
      </c>
      <c r="Q5758">
        <v>4</v>
      </c>
      <c r="R5758">
        <v>5</v>
      </c>
      <c r="S5758">
        <v>5</v>
      </c>
      <c r="T5758">
        <v>5</v>
      </c>
      <c r="U5758">
        <v>5</v>
      </c>
      <c r="V5758" t="s">
        <v>2677</v>
      </c>
      <c r="W5758" t="s">
        <v>505</v>
      </c>
      <c r="X5758" t="s">
        <v>124</v>
      </c>
      <c r="Y5758">
        <v>21</v>
      </c>
      <c r="Z5758">
        <v>28</v>
      </c>
      <c r="AA5758" t="s">
        <v>44</v>
      </c>
      <c r="AB5758" t="s">
        <v>198</v>
      </c>
      <c r="AC5758" t="s">
        <v>1614</v>
      </c>
      <c r="AD5758" t="s">
        <v>21982</v>
      </c>
      <c r="AE5758" t="s">
        <v>21983</v>
      </c>
      <c r="AF5758">
        <v>42198</v>
      </c>
    </row>
    <row r="5759" spans="1:32" x14ac:dyDescent="0.35">
      <c r="A5759">
        <v>2019</v>
      </c>
      <c r="B5759" t="s">
        <v>525</v>
      </c>
      <c r="C5759" t="s">
        <v>526</v>
      </c>
      <c r="D5759" t="s">
        <v>34</v>
      </c>
      <c r="E5759" t="s">
        <v>21984</v>
      </c>
      <c r="F5759">
        <v>4.7</v>
      </c>
      <c r="G5759">
        <v>142</v>
      </c>
      <c r="H5759" t="s">
        <v>36</v>
      </c>
      <c r="I5759" t="s">
        <v>9271</v>
      </c>
      <c r="J5759">
        <v>4.5999999999999996</v>
      </c>
      <c r="K5759">
        <v>159</v>
      </c>
      <c r="L5759" t="s">
        <v>9272</v>
      </c>
      <c r="M5759" t="s">
        <v>344</v>
      </c>
      <c r="N5759">
        <v>54956</v>
      </c>
      <c r="O5759" t="s">
        <v>53</v>
      </c>
      <c r="P5759">
        <v>4.7</v>
      </c>
      <c r="Q5759">
        <v>4.7</v>
      </c>
      <c r="R5759">
        <v>4.5999999999999996</v>
      </c>
      <c r="S5759">
        <v>4.7</v>
      </c>
      <c r="T5759">
        <v>4.8</v>
      </c>
      <c r="U5759">
        <v>4.8</v>
      </c>
      <c r="V5759" t="s">
        <v>21985</v>
      </c>
      <c r="W5759" t="s">
        <v>42</v>
      </c>
      <c r="X5759" t="s">
        <v>43</v>
      </c>
      <c r="Y5759">
        <v>23</v>
      </c>
      <c r="Z5759">
        <v>30</v>
      </c>
      <c r="AA5759" t="s">
        <v>44</v>
      </c>
      <c r="AB5759" t="s">
        <v>151</v>
      </c>
      <c r="AC5759" t="s">
        <v>464</v>
      </c>
      <c r="AD5759" t="s">
        <v>21986</v>
      </c>
      <c r="AE5759" t="s">
        <v>21987</v>
      </c>
      <c r="AF5759">
        <v>30599</v>
      </c>
    </row>
    <row r="5760" spans="1:32" x14ac:dyDescent="0.35">
      <c r="A5760">
        <v>2018</v>
      </c>
      <c r="B5760" t="s">
        <v>409</v>
      </c>
      <c r="C5760" t="s">
        <v>1691</v>
      </c>
      <c r="D5760" t="s">
        <v>34</v>
      </c>
      <c r="E5760" t="s">
        <v>1052</v>
      </c>
      <c r="F5760">
        <v>4.8</v>
      </c>
      <c r="G5760">
        <v>395</v>
      </c>
      <c r="H5760" t="s">
        <v>36</v>
      </c>
      <c r="I5760" t="s">
        <v>19848</v>
      </c>
      <c r="J5760">
        <v>4.7</v>
      </c>
      <c r="K5760">
        <v>1700</v>
      </c>
      <c r="L5760" t="s">
        <v>19849</v>
      </c>
      <c r="M5760" t="s">
        <v>378</v>
      </c>
      <c r="N5760">
        <v>60453</v>
      </c>
      <c r="O5760" t="s">
        <v>40</v>
      </c>
      <c r="P5760">
        <v>4.9000000000000004</v>
      </c>
      <c r="Q5760">
        <v>4.8</v>
      </c>
      <c r="R5760">
        <v>4.8</v>
      </c>
      <c r="S5760">
        <v>4.5999999999999996</v>
      </c>
      <c r="T5760">
        <v>4.9000000000000004</v>
      </c>
      <c r="U5760">
        <v>4.7</v>
      </c>
      <c r="V5760" t="s">
        <v>2031</v>
      </c>
      <c r="W5760" t="s">
        <v>42</v>
      </c>
      <c r="X5760" t="s">
        <v>55</v>
      </c>
      <c r="Y5760">
        <v>18</v>
      </c>
      <c r="Z5760">
        <v>25</v>
      </c>
      <c r="AA5760" t="s">
        <v>44</v>
      </c>
      <c r="AB5760" t="s">
        <v>45</v>
      </c>
      <c r="AC5760" t="s">
        <v>474</v>
      </c>
      <c r="AD5760" t="s">
        <v>21988</v>
      </c>
      <c r="AE5760" t="s">
        <v>21989</v>
      </c>
      <c r="AF5760">
        <v>22187</v>
      </c>
    </row>
    <row r="5761" spans="1:32" x14ac:dyDescent="0.35">
      <c r="A5761">
        <v>2020</v>
      </c>
      <c r="B5761" t="s">
        <v>187</v>
      </c>
      <c r="C5761" t="s">
        <v>7473</v>
      </c>
      <c r="D5761" t="s">
        <v>1836</v>
      </c>
      <c r="E5761" t="s">
        <v>21990</v>
      </c>
      <c r="F5761">
        <v>4.7</v>
      </c>
      <c r="G5761">
        <v>215</v>
      </c>
      <c r="H5761" t="s">
        <v>36</v>
      </c>
      <c r="I5761" t="s">
        <v>21991</v>
      </c>
      <c r="J5761">
        <v>4.5</v>
      </c>
      <c r="K5761">
        <v>86</v>
      </c>
      <c r="L5761" t="s">
        <v>21992</v>
      </c>
      <c r="M5761" t="s">
        <v>378</v>
      </c>
      <c r="N5761">
        <v>60035</v>
      </c>
      <c r="O5761" t="s">
        <v>53</v>
      </c>
      <c r="P5761">
        <v>4.9000000000000004</v>
      </c>
      <c r="Q5761">
        <v>4.7</v>
      </c>
      <c r="R5761">
        <v>4.5999999999999996</v>
      </c>
      <c r="S5761">
        <v>4.7</v>
      </c>
      <c r="T5761">
        <v>4.8</v>
      </c>
      <c r="U5761">
        <v>4.7</v>
      </c>
      <c r="V5761" t="s">
        <v>3024</v>
      </c>
      <c r="W5761" t="s">
        <v>42</v>
      </c>
      <c r="X5761" t="s">
        <v>124</v>
      </c>
      <c r="Y5761">
        <v>26</v>
      </c>
      <c r="Z5761">
        <v>33</v>
      </c>
      <c r="AA5761" t="s">
        <v>44</v>
      </c>
      <c r="AB5761" t="s">
        <v>78</v>
      </c>
      <c r="AC5761" t="s">
        <v>237</v>
      </c>
      <c r="AD5761" t="s">
        <v>21993</v>
      </c>
      <c r="AE5761" t="s">
        <v>21994</v>
      </c>
      <c r="AF5761">
        <v>16107</v>
      </c>
    </row>
    <row r="5762" spans="1:32" x14ac:dyDescent="0.35">
      <c r="A5762">
        <v>2021</v>
      </c>
      <c r="B5762" t="s">
        <v>389</v>
      </c>
      <c r="C5762" t="s">
        <v>1223</v>
      </c>
      <c r="D5762" t="s">
        <v>34</v>
      </c>
      <c r="E5762" t="s">
        <v>21995</v>
      </c>
      <c r="F5762">
        <v>4</v>
      </c>
      <c r="G5762">
        <v>15</v>
      </c>
      <c r="H5762" t="s">
        <v>36</v>
      </c>
      <c r="I5762" t="s">
        <v>8024</v>
      </c>
      <c r="J5762">
        <v>4.0999999999999996</v>
      </c>
      <c r="K5762">
        <v>153</v>
      </c>
      <c r="L5762" t="s">
        <v>8025</v>
      </c>
      <c r="M5762" t="s">
        <v>378</v>
      </c>
      <c r="N5762">
        <v>60453</v>
      </c>
      <c r="O5762" t="s">
        <v>53</v>
      </c>
      <c r="P5762">
        <v>4.0999999999999996</v>
      </c>
      <c r="Q5762">
        <v>4.2</v>
      </c>
      <c r="R5762">
        <v>4.3</v>
      </c>
      <c r="S5762">
        <v>3.7</v>
      </c>
      <c r="T5762">
        <v>4.2</v>
      </c>
      <c r="U5762">
        <v>3.8</v>
      </c>
      <c r="V5762" t="s">
        <v>76</v>
      </c>
      <c r="W5762" t="s">
        <v>42</v>
      </c>
      <c r="X5762" t="s">
        <v>124</v>
      </c>
      <c r="Y5762">
        <v>131</v>
      </c>
      <c r="Z5762">
        <v>117</v>
      </c>
      <c r="AA5762" t="s">
        <v>1227</v>
      </c>
      <c r="AB5762" t="s">
        <v>1228</v>
      </c>
      <c r="AC5762" t="s">
        <v>1227</v>
      </c>
      <c r="AD5762" t="s">
        <v>21996</v>
      </c>
      <c r="AE5762" t="s">
        <v>21997</v>
      </c>
      <c r="AF5762">
        <v>22166</v>
      </c>
    </row>
    <row r="5763" spans="1:32" x14ac:dyDescent="0.35">
      <c r="A5763">
        <v>2018</v>
      </c>
      <c r="B5763" t="s">
        <v>48</v>
      </c>
      <c r="C5763" t="s">
        <v>49</v>
      </c>
      <c r="D5763" t="s">
        <v>753</v>
      </c>
      <c r="E5763" t="s">
        <v>4555</v>
      </c>
      <c r="F5763">
        <v>4.8</v>
      </c>
      <c r="G5763">
        <v>817</v>
      </c>
      <c r="H5763" t="s">
        <v>36</v>
      </c>
      <c r="I5763" t="s">
        <v>21998</v>
      </c>
      <c r="J5763">
        <v>4.7</v>
      </c>
      <c r="K5763">
        <v>3996</v>
      </c>
      <c r="L5763" t="s">
        <v>21999</v>
      </c>
      <c r="M5763" t="s">
        <v>344</v>
      </c>
      <c r="N5763">
        <v>53221</v>
      </c>
      <c r="O5763" t="s">
        <v>53</v>
      </c>
      <c r="P5763">
        <v>4.9000000000000004</v>
      </c>
      <c r="Q5763">
        <v>4.8</v>
      </c>
      <c r="R5763">
        <v>4.8</v>
      </c>
      <c r="S5763">
        <v>4.5999999999999996</v>
      </c>
      <c r="T5763">
        <v>4.8</v>
      </c>
      <c r="U5763">
        <v>4.7</v>
      </c>
      <c r="V5763" t="s">
        <v>54</v>
      </c>
      <c r="W5763" t="s">
        <v>42</v>
      </c>
      <c r="X5763" t="s">
        <v>55</v>
      </c>
      <c r="Y5763">
        <v>19</v>
      </c>
      <c r="Z5763">
        <v>24</v>
      </c>
      <c r="AA5763" t="s">
        <v>44</v>
      </c>
      <c r="AB5763" t="s">
        <v>56</v>
      </c>
      <c r="AC5763" t="s">
        <v>832</v>
      </c>
      <c r="AD5763" t="s">
        <v>22000</v>
      </c>
      <c r="AE5763" t="s">
        <v>22001</v>
      </c>
      <c r="AF5763">
        <v>58700</v>
      </c>
    </row>
    <row r="5764" spans="1:32" x14ac:dyDescent="0.35">
      <c r="A5764">
        <v>2013</v>
      </c>
      <c r="B5764" t="s">
        <v>321</v>
      </c>
      <c r="C5764" t="s">
        <v>2778</v>
      </c>
      <c r="D5764" t="s">
        <v>34</v>
      </c>
      <c r="E5764" t="s">
        <v>22002</v>
      </c>
      <c r="F5764">
        <v>4.5999999999999996</v>
      </c>
      <c r="G5764">
        <v>59</v>
      </c>
      <c r="H5764" t="s">
        <v>36</v>
      </c>
      <c r="I5764" t="s">
        <v>22003</v>
      </c>
      <c r="J5764">
        <v>4.7</v>
      </c>
      <c r="K5764">
        <v>122</v>
      </c>
      <c r="L5764" t="s">
        <v>22004</v>
      </c>
      <c r="M5764" t="s">
        <v>404</v>
      </c>
      <c r="N5764">
        <v>46240</v>
      </c>
      <c r="O5764" t="s">
        <v>53</v>
      </c>
      <c r="P5764">
        <v>4.7</v>
      </c>
      <c r="Q5764">
        <v>4.7</v>
      </c>
      <c r="R5764">
        <v>4.5</v>
      </c>
      <c r="S5764">
        <v>4.4000000000000004</v>
      </c>
      <c r="T5764">
        <v>4.8</v>
      </c>
      <c r="U5764">
        <v>4.5</v>
      </c>
      <c r="V5764" t="s">
        <v>41</v>
      </c>
      <c r="W5764" t="s">
        <v>42</v>
      </c>
      <c r="X5764" t="s">
        <v>43</v>
      </c>
      <c r="Y5764">
        <v>22</v>
      </c>
      <c r="Z5764">
        <v>33</v>
      </c>
      <c r="AA5764" t="s">
        <v>44</v>
      </c>
      <c r="AB5764" t="s">
        <v>151</v>
      </c>
      <c r="AC5764" t="s">
        <v>219</v>
      </c>
      <c r="AD5764" t="s">
        <v>22005</v>
      </c>
      <c r="AE5764" t="s">
        <v>22006</v>
      </c>
      <c r="AF5764">
        <v>108469</v>
      </c>
    </row>
    <row r="5765" spans="1:32" x14ac:dyDescent="0.35">
      <c r="A5765">
        <v>2021</v>
      </c>
      <c r="B5765" t="s">
        <v>365</v>
      </c>
      <c r="C5765" t="s">
        <v>2640</v>
      </c>
      <c r="D5765" t="s">
        <v>34</v>
      </c>
      <c r="E5765" t="s">
        <v>22007</v>
      </c>
      <c r="F5765">
        <v>4.8</v>
      </c>
      <c r="G5765">
        <v>68</v>
      </c>
      <c r="H5765" t="s">
        <v>36</v>
      </c>
      <c r="I5765" t="s">
        <v>22008</v>
      </c>
      <c r="J5765">
        <v>4.7</v>
      </c>
      <c r="K5765">
        <v>227</v>
      </c>
      <c r="L5765" t="s">
        <v>22009</v>
      </c>
      <c r="M5765" t="s">
        <v>404</v>
      </c>
      <c r="N5765">
        <v>46514</v>
      </c>
      <c r="O5765" t="s">
        <v>40</v>
      </c>
      <c r="P5765">
        <v>4.8</v>
      </c>
      <c r="Q5765">
        <v>4.8</v>
      </c>
      <c r="R5765">
        <v>4.7</v>
      </c>
      <c r="S5765">
        <v>4.7</v>
      </c>
      <c r="T5765">
        <v>4.8</v>
      </c>
      <c r="U5765">
        <v>4.7</v>
      </c>
      <c r="V5765" t="s">
        <v>8443</v>
      </c>
      <c r="W5765" t="s">
        <v>455</v>
      </c>
      <c r="X5765" t="s">
        <v>124</v>
      </c>
      <c r="Y5765">
        <v>25</v>
      </c>
      <c r="Z5765">
        <v>30</v>
      </c>
      <c r="AA5765" t="s">
        <v>44</v>
      </c>
      <c r="AB5765" t="s">
        <v>11820</v>
      </c>
      <c r="AC5765" t="s">
        <v>575</v>
      </c>
      <c r="AD5765" t="s">
        <v>22010</v>
      </c>
      <c r="AE5765" t="s">
        <v>22011</v>
      </c>
      <c r="AF5765">
        <v>11232</v>
      </c>
    </row>
    <row r="5766" spans="1:32" x14ac:dyDescent="0.35">
      <c r="A5766">
        <v>2017</v>
      </c>
      <c r="B5766" t="s">
        <v>48</v>
      </c>
      <c r="C5766" t="s">
        <v>5174</v>
      </c>
      <c r="D5766" t="s">
        <v>34</v>
      </c>
      <c r="E5766" t="s">
        <v>22012</v>
      </c>
      <c r="F5766">
        <v>4.7</v>
      </c>
      <c r="G5766">
        <v>748</v>
      </c>
      <c r="H5766" t="s">
        <v>36</v>
      </c>
      <c r="I5766" t="s">
        <v>22013</v>
      </c>
      <c r="J5766">
        <v>4.8</v>
      </c>
      <c r="K5766">
        <v>152</v>
      </c>
      <c r="L5766" t="s">
        <v>22014</v>
      </c>
      <c r="M5766" t="s">
        <v>445</v>
      </c>
      <c r="N5766">
        <v>43526</v>
      </c>
      <c r="O5766" t="s">
        <v>94</v>
      </c>
      <c r="P5766">
        <v>4.7</v>
      </c>
      <c r="Q5766">
        <v>4.7</v>
      </c>
      <c r="R5766">
        <v>4.7</v>
      </c>
      <c r="S5766">
        <v>4.5999999999999996</v>
      </c>
      <c r="T5766">
        <v>4.8</v>
      </c>
      <c r="U5766">
        <v>4.7</v>
      </c>
      <c r="V5766" t="s">
        <v>205</v>
      </c>
      <c r="W5766" t="s">
        <v>5413</v>
      </c>
      <c r="X5766" t="s">
        <v>43</v>
      </c>
      <c r="Y5766">
        <v>23</v>
      </c>
      <c r="Z5766">
        <v>30</v>
      </c>
      <c r="AA5766" t="s">
        <v>44</v>
      </c>
      <c r="AB5766" t="s">
        <v>151</v>
      </c>
      <c r="AC5766" t="s">
        <v>219</v>
      </c>
      <c r="AD5766" t="s">
        <v>22015</v>
      </c>
      <c r="AE5766" t="s">
        <v>22016</v>
      </c>
      <c r="AF5766">
        <v>49058</v>
      </c>
    </row>
    <row r="5767" spans="1:32" x14ac:dyDescent="0.35">
      <c r="A5767">
        <v>2019</v>
      </c>
      <c r="B5767" t="s">
        <v>69</v>
      </c>
      <c r="C5767" t="s">
        <v>357</v>
      </c>
      <c r="D5767" t="s">
        <v>34</v>
      </c>
      <c r="E5767" t="s">
        <v>22017</v>
      </c>
      <c r="F5767">
        <v>4.8</v>
      </c>
      <c r="G5767">
        <v>223</v>
      </c>
      <c r="H5767" t="s">
        <v>36</v>
      </c>
      <c r="I5767" t="s">
        <v>4143</v>
      </c>
      <c r="J5767">
        <v>4.7</v>
      </c>
      <c r="K5767">
        <v>1185</v>
      </c>
      <c r="L5767" t="s">
        <v>4144</v>
      </c>
      <c r="M5767" t="s">
        <v>445</v>
      </c>
      <c r="N5767">
        <v>45014</v>
      </c>
      <c r="O5767" t="s">
        <v>40</v>
      </c>
      <c r="P5767">
        <v>4.9000000000000004</v>
      </c>
      <c r="Q5767">
        <v>4.8</v>
      </c>
      <c r="R5767">
        <v>4.7</v>
      </c>
      <c r="S5767">
        <v>4.7</v>
      </c>
      <c r="T5767">
        <v>4.7</v>
      </c>
      <c r="U5767">
        <v>4.8</v>
      </c>
      <c r="V5767" t="s">
        <v>405</v>
      </c>
      <c r="W5767" t="s">
        <v>76</v>
      </c>
      <c r="X5767" t="s">
        <v>124</v>
      </c>
      <c r="Y5767">
        <v>18</v>
      </c>
      <c r="Z5767">
        <v>26</v>
      </c>
      <c r="AA5767" t="s">
        <v>44</v>
      </c>
      <c r="AB5767" t="s">
        <v>151</v>
      </c>
      <c r="AC5767" t="s">
        <v>126</v>
      </c>
      <c r="AD5767" t="s">
        <v>22018</v>
      </c>
      <c r="AE5767" t="s">
        <v>22019</v>
      </c>
      <c r="AF5767">
        <v>56241</v>
      </c>
    </row>
    <row r="5768" spans="1:32" x14ac:dyDescent="0.35">
      <c r="A5768">
        <v>2019</v>
      </c>
      <c r="B5768" t="s">
        <v>1046</v>
      </c>
      <c r="C5768" t="s">
        <v>1937</v>
      </c>
      <c r="D5768" t="s">
        <v>1311</v>
      </c>
      <c r="E5768" t="s">
        <v>8165</v>
      </c>
      <c r="F5768">
        <v>4.5999999999999996</v>
      </c>
      <c r="G5768">
        <v>94</v>
      </c>
      <c r="H5768" t="s">
        <v>36</v>
      </c>
      <c r="I5768" t="s">
        <v>13425</v>
      </c>
      <c r="J5768">
        <v>4.8</v>
      </c>
      <c r="K5768">
        <v>1787</v>
      </c>
      <c r="L5768" t="s">
        <v>13426</v>
      </c>
      <c r="M5768" t="s">
        <v>972</v>
      </c>
      <c r="N5768">
        <v>48357</v>
      </c>
      <c r="O5768" t="s">
        <v>53</v>
      </c>
      <c r="P5768">
        <v>4.8</v>
      </c>
      <c r="Q5768">
        <v>4.7</v>
      </c>
      <c r="R5768">
        <v>4.5999999999999996</v>
      </c>
      <c r="S5768">
        <v>4.4000000000000004</v>
      </c>
      <c r="T5768">
        <v>4.7</v>
      </c>
      <c r="U5768">
        <v>4.5</v>
      </c>
      <c r="V5768" t="s">
        <v>6740</v>
      </c>
      <c r="W5768" t="s">
        <v>6704</v>
      </c>
      <c r="X5768" t="s">
        <v>124</v>
      </c>
      <c r="Y5768">
        <v>18</v>
      </c>
      <c r="Z5768">
        <v>25</v>
      </c>
      <c r="AA5768" t="s">
        <v>44</v>
      </c>
      <c r="AB5768" t="s">
        <v>45</v>
      </c>
      <c r="AC5768" t="s">
        <v>370</v>
      </c>
      <c r="AD5768" t="s">
        <v>22020</v>
      </c>
      <c r="AE5768" t="s">
        <v>22021</v>
      </c>
      <c r="AF5768">
        <v>36983</v>
      </c>
    </row>
    <row r="5769" spans="1:32" x14ac:dyDescent="0.35">
      <c r="A5769">
        <v>2019</v>
      </c>
      <c r="B5769" t="s">
        <v>373</v>
      </c>
      <c r="C5769" t="s">
        <v>3037</v>
      </c>
      <c r="D5769" t="s">
        <v>34</v>
      </c>
      <c r="E5769" t="s">
        <v>2028</v>
      </c>
      <c r="F5769">
        <v>4.5999999999999996</v>
      </c>
      <c r="G5769">
        <v>56</v>
      </c>
      <c r="H5769" t="s">
        <v>36</v>
      </c>
      <c r="I5769" t="s">
        <v>22022</v>
      </c>
      <c r="J5769">
        <v>4.7</v>
      </c>
      <c r="K5769">
        <v>1053</v>
      </c>
      <c r="L5769" t="s">
        <v>22023</v>
      </c>
      <c r="M5769" t="s">
        <v>427</v>
      </c>
      <c r="N5769">
        <v>30078</v>
      </c>
      <c r="O5769" t="s">
        <v>53</v>
      </c>
      <c r="P5769">
        <v>4.8</v>
      </c>
      <c r="Q5769">
        <v>4.5999999999999996</v>
      </c>
      <c r="R5769">
        <v>4.5</v>
      </c>
      <c r="S5769">
        <v>4.5</v>
      </c>
      <c r="T5769">
        <v>4.7</v>
      </c>
      <c r="U5769">
        <v>4.5999999999999996</v>
      </c>
      <c r="V5769" t="s">
        <v>14922</v>
      </c>
      <c r="W5769" t="s">
        <v>3039</v>
      </c>
      <c r="X5769" t="s">
        <v>43</v>
      </c>
      <c r="Y5769">
        <v>20</v>
      </c>
      <c r="Z5769">
        <v>27</v>
      </c>
      <c r="AA5769" t="s">
        <v>44</v>
      </c>
      <c r="AB5769" t="s">
        <v>78</v>
      </c>
      <c r="AC5769" t="s">
        <v>114</v>
      </c>
      <c r="AD5769" t="s">
        <v>22024</v>
      </c>
      <c r="AE5769" t="s">
        <v>22025</v>
      </c>
      <c r="AF5769">
        <v>49315</v>
      </c>
    </row>
    <row r="5770" spans="1:32" x14ac:dyDescent="0.35">
      <c r="A5770">
        <v>2021</v>
      </c>
      <c r="B5770" t="s">
        <v>1046</v>
      </c>
      <c r="C5770" t="s">
        <v>1863</v>
      </c>
      <c r="D5770" t="s">
        <v>34</v>
      </c>
      <c r="E5770" t="s">
        <v>478</v>
      </c>
      <c r="F5770">
        <v>4.9000000000000004</v>
      </c>
      <c r="G5770">
        <v>9</v>
      </c>
      <c r="H5770" t="s">
        <v>36</v>
      </c>
      <c r="I5770" t="s">
        <v>9353</v>
      </c>
      <c r="J5770">
        <v>4.9000000000000004</v>
      </c>
      <c r="K5770">
        <v>234</v>
      </c>
      <c r="L5770" t="s">
        <v>9354</v>
      </c>
      <c r="M5770" t="s">
        <v>972</v>
      </c>
      <c r="N5770">
        <v>48170</v>
      </c>
      <c r="O5770" t="s">
        <v>53</v>
      </c>
      <c r="P5770">
        <v>4.8</v>
      </c>
      <c r="Q5770">
        <v>4.9000000000000004</v>
      </c>
      <c r="R5770">
        <v>4.8</v>
      </c>
      <c r="S5770">
        <v>4.8</v>
      </c>
      <c r="T5770">
        <v>5</v>
      </c>
      <c r="U5770">
        <v>5</v>
      </c>
      <c r="V5770" t="s">
        <v>1315</v>
      </c>
      <c r="W5770" t="s">
        <v>1865</v>
      </c>
      <c r="X5770" t="s">
        <v>124</v>
      </c>
      <c r="Y5770">
        <v>18</v>
      </c>
      <c r="Z5770">
        <v>25</v>
      </c>
      <c r="AA5770" t="s">
        <v>44</v>
      </c>
      <c r="AB5770" t="s">
        <v>125</v>
      </c>
      <c r="AC5770" t="s">
        <v>370</v>
      </c>
      <c r="AD5770" t="s">
        <v>17542</v>
      </c>
      <c r="AE5770" t="s">
        <v>17543</v>
      </c>
      <c r="AF5770">
        <v>3601</v>
      </c>
    </row>
    <row r="5771" spans="1:32" x14ac:dyDescent="0.35">
      <c r="A5771">
        <v>2021</v>
      </c>
      <c r="B5771" t="s">
        <v>69</v>
      </c>
      <c r="C5771" t="s">
        <v>1499</v>
      </c>
      <c r="D5771" t="s">
        <v>400</v>
      </c>
      <c r="E5771" t="s">
        <v>3465</v>
      </c>
      <c r="F5771">
        <v>4.9000000000000004</v>
      </c>
      <c r="G5771">
        <v>109</v>
      </c>
      <c r="H5771" t="s">
        <v>36</v>
      </c>
      <c r="I5771" t="s">
        <v>16893</v>
      </c>
      <c r="J5771">
        <v>4.7</v>
      </c>
      <c r="K5771">
        <v>1148</v>
      </c>
      <c r="L5771" t="s">
        <v>16894</v>
      </c>
      <c r="M5771" t="s">
        <v>427</v>
      </c>
      <c r="N5771">
        <v>30519</v>
      </c>
      <c r="O5771" t="s">
        <v>53</v>
      </c>
      <c r="P5771">
        <v>5</v>
      </c>
      <c r="Q5771">
        <v>4.9000000000000004</v>
      </c>
      <c r="R5771">
        <v>4.8</v>
      </c>
      <c r="S5771">
        <v>4.8</v>
      </c>
      <c r="T5771">
        <v>4.9000000000000004</v>
      </c>
      <c r="U5771">
        <v>4.9000000000000004</v>
      </c>
      <c r="V5771" t="s">
        <v>76</v>
      </c>
      <c r="W5771" t="s">
        <v>77</v>
      </c>
      <c r="X5771" t="s">
        <v>43</v>
      </c>
      <c r="Y5771">
        <v>28</v>
      </c>
      <c r="Z5771">
        <v>34</v>
      </c>
      <c r="AA5771" t="s">
        <v>44</v>
      </c>
      <c r="AB5771" t="s">
        <v>78</v>
      </c>
      <c r="AC5771" t="s">
        <v>79</v>
      </c>
      <c r="AD5771" t="s">
        <v>22026</v>
      </c>
      <c r="AE5771" t="s">
        <v>22027</v>
      </c>
      <c r="AF5771">
        <v>13615</v>
      </c>
    </row>
    <row r="5772" spans="1:32" x14ac:dyDescent="0.35">
      <c r="A5772">
        <v>2021</v>
      </c>
      <c r="B5772" t="s">
        <v>1046</v>
      </c>
      <c r="C5772" t="s">
        <v>1047</v>
      </c>
      <c r="D5772" t="s">
        <v>34</v>
      </c>
      <c r="E5772" t="s">
        <v>22028</v>
      </c>
      <c r="F5772">
        <v>2.9</v>
      </c>
      <c r="G5772">
        <v>19</v>
      </c>
      <c r="H5772" t="s">
        <v>36</v>
      </c>
      <c r="I5772" t="s">
        <v>11158</v>
      </c>
      <c r="J5772">
        <v>4.7</v>
      </c>
      <c r="K5772">
        <v>771</v>
      </c>
      <c r="L5772" t="s">
        <v>11159</v>
      </c>
      <c r="M5772" t="s">
        <v>972</v>
      </c>
      <c r="N5772">
        <v>48124</v>
      </c>
      <c r="O5772" t="s">
        <v>75</v>
      </c>
      <c r="P5772">
        <v>3.5</v>
      </c>
      <c r="Q5772">
        <v>4.0999999999999996</v>
      </c>
      <c r="R5772">
        <v>2.6</v>
      </c>
      <c r="S5772">
        <v>2.2000000000000002</v>
      </c>
      <c r="T5772">
        <v>3.8</v>
      </c>
      <c r="U5772">
        <v>2.1</v>
      </c>
      <c r="V5772" t="s">
        <v>3829</v>
      </c>
      <c r="W5772" t="s">
        <v>11733</v>
      </c>
      <c r="X5772" t="s">
        <v>55</v>
      </c>
      <c r="Y5772">
        <v>14</v>
      </c>
      <c r="Z5772">
        <v>19</v>
      </c>
      <c r="AA5772" t="s">
        <v>44</v>
      </c>
      <c r="AB5772" t="s">
        <v>56</v>
      </c>
      <c r="AC5772" t="s">
        <v>737</v>
      </c>
      <c r="AD5772" t="s">
        <v>22029</v>
      </c>
      <c r="AE5772">
        <v>33964</v>
      </c>
      <c r="AF5772">
        <v>21104</v>
      </c>
    </row>
    <row r="5773" spans="1:32" x14ac:dyDescent="0.35">
      <c r="A5773">
        <v>2019</v>
      </c>
      <c r="B5773" t="s">
        <v>409</v>
      </c>
      <c r="C5773" t="s">
        <v>3451</v>
      </c>
      <c r="D5773" t="s">
        <v>4178</v>
      </c>
      <c r="E5773" t="s">
        <v>22030</v>
      </c>
      <c r="F5773">
        <v>4.5999999999999996</v>
      </c>
      <c r="G5773">
        <v>568</v>
      </c>
      <c r="H5773" t="s">
        <v>36</v>
      </c>
      <c r="I5773" t="s">
        <v>10412</v>
      </c>
      <c r="J5773">
        <v>4.5999999999999996</v>
      </c>
      <c r="K5773">
        <v>104</v>
      </c>
      <c r="L5773" t="s">
        <v>10413</v>
      </c>
      <c r="M5773" t="s">
        <v>972</v>
      </c>
      <c r="N5773">
        <v>48307</v>
      </c>
      <c r="O5773" t="s">
        <v>40</v>
      </c>
      <c r="P5773">
        <v>4.8</v>
      </c>
      <c r="Q5773">
        <v>4.7</v>
      </c>
      <c r="R5773">
        <v>4.5</v>
      </c>
      <c r="S5773">
        <v>4.5</v>
      </c>
      <c r="T5773">
        <v>4.7</v>
      </c>
      <c r="U5773">
        <v>4.5999999999999996</v>
      </c>
      <c r="V5773" t="s">
        <v>3713</v>
      </c>
      <c r="W5773" t="s">
        <v>42</v>
      </c>
      <c r="X5773" t="s">
        <v>55</v>
      </c>
      <c r="Y5773">
        <v>18</v>
      </c>
      <c r="Z5773">
        <v>24</v>
      </c>
      <c r="AA5773" t="s">
        <v>44</v>
      </c>
      <c r="AB5773" t="s">
        <v>125</v>
      </c>
      <c r="AC5773" t="s">
        <v>3456</v>
      </c>
      <c r="AD5773" t="s">
        <v>22031</v>
      </c>
      <c r="AE5773" t="s">
        <v>22032</v>
      </c>
      <c r="AF5773">
        <v>68436</v>
      </c>
    </row>
    <row r="5774" spans="1:32" x14ac:dyDescent="0.35">
      <c r="A5774">
        <v>2021</v>
      </c>
      <c r="B5774" t="s">
        <v>525</v>
      </c>
      <c r="C5774" t="s">
        <v>2162</v>
      </c>
      <c r="D5774" t="s">
        <v>34</v>
      </c>
      <c r="E5774" t="s">
        <v>5089</v>
      </c>
      <c r="F5774">
        <v>4.9000000000000004</v>
      </c>
      <c r="G5774">
        <v>91</v>
      </c>
      <c r="H5774" t="s">
        <v>36</v>
      </c>
      <c r="I5774" t="s">
        <v>5090</v>
      </c>
      <c r="J5774">
        <v>4.5</v>
      </c>
      <c r="K5774">
        <v>134</v>
      </c>
      <c r="L5774" t="s">
        <v>5091</v>
      </c>
      <c r="M5774" t="s">
        <v>445</v>
      </c>
      <c r="N5774">
        <v>45601</v>
      </c>
      <c r="O5774" t="s">
        <v>53</v>
      </c>
      <c r="P5774">
        <v>5</v>
      </c>
      <c r="Q5774">
        <v>4.9000000000000004</v>
      </c>
      <c r="R5774">
        <v>4.9000000000000004</v>
      </c>
      <c r="S5774">
        <v>4.8</v>
      </c>
      <c r="T5774">
        <v>5</v>
      </c>
      <c r="U5774">
        <v>4.9000000000000004</v>
      </c>
      <c r="V5774" t="s">
        <v>4690</v>
      </c>
      <c r="W5774" t="s">
        <v>42</v>
      </c>
      <c r="X5774" t="s">
        <v>43</v>
      </c>
      <c r="Y5774">
        <v>20</v>
      </c>
      <c r="Z5774">
        <v>26</v>
      </c>
      <c r="AA5774" t="s">
        <v>44</v>
      </c>
      <c r="AB5774" t="s">
        <v>45</v>
      </c>
      <c r="AC5774" t="s">
        <v>1211</v>
      </c>
      <c r="AD5774" t="s">
        <v>5092</v>
      </c>
      <c r="AE5774" t="s">
        <v>5093</v>
      </c>
      <c r="AF5774">
        <v>11042</v>
      </c>
    </row>
    <row r="5775" spans="1:32" x14ac:dyDescent="0.35">
      <c r="A5775">
        <v>2019</v>
      </c>
      <c r="B5775" t="s">
        <v>321</v>
      </c>
      <c r="C5775" t="s">
        <v>6654</v>
      </c>
      <c r="D5775" t="s">
        <v>34</v>
      </c>
      <c r="E5775" t="s">
        <v>22033</v>
      </c>
      <c r="F5775">
        <v>4.7</v>
      </c>
      <c r="G5775">
        <v>70</v>
      </c>
      <c r="H5775" t="s">
        <v>36</v>
      </c>
      <c r="I5775" t="s">
        <v>5549</v>
      </c>
      <c r="J5775">
        <v>4.7</v>
      </c>
      <c r="K5775">
        <v>6018</v>
      </c>
      <c r="L5775" t="s">
        <v>5550</v>
      </c>
      <c r="M5775" t="s">
        <v>445</v>
      </c>
      <c r="N5775">
        <v>43125</v>
      </c>
      <c r="O5775" t="s">
        <v>53</v>
      </c>
      <c r="P5775">
        <v>4.8</v>
      </c>
      <c r="Q5775">
        <v>4.8</v>
      </c>
      <c r="R5775">
        <v>4.7</v>
      </c>
      <c r="S5775">
        <v>4.5999999999999996</v>
      </c>
      <c r="T5775">
        <v>4.9000000000000004</v>
      </c>
      <c r="U5775">
        <v>4.8</v>
      </c>
      <c r="V5775" t="s">
        <v>22034</v>
      </c>
      <c r="W5775" t="s">
        <v>2534</v>
      </c>
      <c r="X5775" t="s">
        <v>124</v>
      </c>
      <c r="Y5775">
        <v>19</v>
      </c>
      <c r="Z5775">
        <v>25</v>
      </c>
      <c r="AA5775" t="s">
        <v>44</v>
      </c>
      <c r="AB5775" t="s">
        <v>151</v>
      </c>
      <c r="AC5775" t="s">
        <v>219</v>
      </c>
      <c r="AD5775" t="s">
        <v>22035</v>
      </c>
      <c r="AE5775" t="s">
        <v>22036</v>
      </c>
      <c r="AF5775">
        <v>23257</v>
      </c>
    </row>
    <row r="5776" spans="1:32" x14ac:dyDescent="0.35">
      <c r="A5776">
        <v>2020</v>
      </c>
      <c r="B5776" t="s">
        <v>48</v>
      </c>
      <c r="C5776" t="s">
        <v>5521</v>
      </c>
      <c r="D5776" t="s">
        <v>34</v>
      </c>
      <c r="E5776" t="s">
        <v>22037</v>
      </c>
      <c r="F5776">
        <v>4.5999999999999996</v>
      </c>
      <c r="G5776">
        <v>230</v>
      </c>
      <c r="H5776" t="s">
        <v>36</v>
      </c>
      <c r="I5776" t="s">
        <v>22038</v>
      </c>
      <c r="J5776">
        <v>4.5</v>
      </c>
      <c r="K5776">
        <v>166</v>
      </c>
      <c r="L5776" t="s">
        <v>22039</v>
      </c>
      <c r="M5776" t="s">
        <v>972</v>
      </c>
      <c r="N5776">
        <v>48035</v>
      </c>
      <c r="O5776" t="s">
        <v>40</v>
      </c>
      <c r="P5776">
        <v>4.7</v>
      </c>
      <c r="Q5776">
        <v>4.5999999999999996</v>
      </c>
      <c r="R5776">
        <v>4.5</v>
      </c>
      <c r="S5776">
        <v>4.5</v>
      </c>
      <c r="T5776">
        <v>4.7</v>
      </c>
      <c r="U5776">
        <v>4.5999999999999996</v>
      </c>
      <c r="V5776" t="s">
        <v>229</v>
      </c>
      <c r="W5776" t="s">
        <v>327</v>
      </c>
      <c r="X5776" t="s">
        <v>124</v>
      </c>
      <c r="Y5776">
        <v>26</v>
      </c>
      <c r="Z5776">
        <v>31</v>
      </c>
      <c r="AA5776" t="s">
        <v>44</v>
      </c>
      <c r="AB5776" t="s">
        <v>45</v>
      </c>
      <c r="AC5776" t="s">
        <v>219</v>
      </c>
      <c r="AD5776" t="s">
        <v>22040</v>
      </c>
      <c r="AE5776" t="s">
        <v>22041</v>
      </c>
      <c r="AF5776">
        <v>22555</v>
      </c>
    </row>
    <row r="5777" spans="1:32" x14ac:dyDescent="0.35">
      <c r="A5777">
        <v>2019</v>
      </c>
      <c r="B5777" t="s">
        <v>48</v>
      </c>
      <c r="C5777" t="s">
        <v>5174</v>
      </c>
      <c r="D5777" t="s">
        <v>34</v>
      </c>
      <c r="E5777" t="s">
        <v>22042</v>
      </c>
      <c r="F5777">
        <v>4.7</v>
      </c>
      <c r="G5777">
        <v>264</v>
      </c>
      <c r="H5777" t="s">
        <v>36</v>
      </c>
      <c r="I5777" t="s">
        <v>22043</v>
      </c>
      <c r="J5777">
        <v>4.7</v>
      </c>
      <c r="K5777">
        <v>97</v>
      </c>
      <c r="L5777" t="s">
        <v>22044</v>
      </c>
      <c r="M5777" t="s">
        <v>462</v>
      </c>
      <c r="N5777">
        <v>29690</v>
      </c>
      <c r="O5777" t="s">
        <v>53</v>
      </c>
      <c r="P5777">
        <v>4.8</v>
      </c>
      <c r="Q5777">
        <v>4.7</v>
      </c>
      <c r="R5777">
        <v>4.7</v>
      </c>
      <c r="S5777">
        <v>4.5999999999999996</v>
      </c>
      <c r="T5777">
        <v>4.7</v>
      </c>
      <c r="U5777">
        <v>4.7</v>
      </c>
      <c r="V5777" t="s">
        <v>2043</v>
      </c>
      <c r="W5777" t="s">
        <v>540</v>
      </c>
      <c r="X5777" t="s">
        <v>55</v>
      </c>
      <c r="Y5777">
        <v>21</v>
      </c>
      <c r="Z5777">
        <v>27</v>
      </c>
      <c r="AA5777" t="s">
        <v>44</v>
      </c>
      <c r="AB5777" t="s">
        <v>151</v>
      </c>
      <c r="AC5777" t="s">
        <v>219</v>
      </c>
      <c r="AD5777" t="s">
        <v>22045</v>
      </c>
      <c r="AE5777" t="s">
        <v>22046</v>
      </c>
      <c r="AF5777">
        <v>33537</v>
      </c>
    </row>
    <row r="5778" spans="1:32" x14ac:dyDescent="0.35">
      <c r="A5778">
        <v>2022</v>
      </c>
      <c r="B5778" t="s">
        <v>616</v>
      </c>
      <c r="C5778" t="s">
        <v>16684</v>
      </c>
      <c r="D5778" t="s">
        <v>34</v>
      </c>
      <c r="E5778" t="s">
        <v>22047</v>
      </c>
      <c r="F5778">
        <v>4.7</v>
      </c>
      <c r="G5778">
        <v>32</v>
      </c>
      <c r="H5778" t="s">
        <v>36</v>
      </c>
      <c r="I5778" t="s">
        <v>22048</v>
      </c>
      <c r="J5778">
        <v>4.9000000000000004</v>
      </c>
      <c r="K5778">
        <v>1917</v>
      </c>
      <c r="L5778" t="s">
        <v>22049</v>
      </c>
      <c r="M5778" t="s">
        <v>1036</v>
      </c>
      <c r="N5778">
        <v>28690</v>
      </c>
      <c r="O5778" t="s">
        <v>53</v>
      </c>
      <c r="P5778">
        <v>4.9000000000000004</v>
      </c>
      <c r="Q5778">
        <v>4.9000000000000004</v>
      </c>
      <c r="R5778">
        <v>4.3</v>
      </c>
      <c r="S5778">
        <v>4.5999999999999996</v>
      </c>
      <c r="T5778">
        <v>4.9000000000000004</v>
      </c>
      <c r="U5778">
        <v>4.5</v>
      </c>
      <c r="V5778" t="s">
        <v>5427</v>
      </c>
      <c r="W5778" t="s">
        <v>76</v>
      </c>
      <c r="X5778" t="s">
        <v>43</v>
      </c>
      <c r="Y5778">
        <v>26</v>
      </c>
      <c r="Z5778">
        <v>33</v>
      </c>
      <c r="AA5778" t="s">
        <v>44</v>
      </c>
      <c r="AB5778" t="s">
        <v>45</v>
      </c>
      <c r="AC5778" t="s">
        <v>750</v>
      </c>
      <c r="AD5778" t="s">
        <v>22050</v>
      </c>
      <c r="AE5778" t="s">
        <v>22051</v>
      </c>
      <c r="AF5778">
        <v>11642</v>
      </c>
    </row>
    <row r="5779" spans="1:32" x14ac:dyDescent="0.35">
      <c r="A5779">
        <v>2020</v>
      </c>
      <c r="B5779" t="s">
        <v>591</v>
      </c>
      <c r="C5779" t="s">
        <v>14727</v>
      </c>
      <c r="D5779" t="s">
        <v>34</v>
      </c>
      <c r="E5779" t="s">
        <v>22052</v>
      </c>
      <c r="F5779">
        <v>4.7</v>
      </c>
      <c r="G5779">
        <v>8</v>
      </c>
      <c r="H5779" t="s">
        <v>36</v>
      </c>
      <c r="I5779" t="s">
        <v>22053</v>
      </c>
      <c r="J5779">
        <v>4.5999999999999996</v>
      </c>
      <c r="K5779">
        <v>337</v>
      </c>
      <c r="L5779" t="s">
        <v>22054</v>
      </c>
      <c r="M5779" t="s">
        <v>462</v>
      </c>
      <c r="N5779">
        <v>29730</v>
      </c>
      <c r="O5779" t="s">
        <v>53</v>
      </c>
      <c r="P5779">
        <v>5</v>
      </c>
      <c r="Q5779">
        <v>4.5999999999999996</v>
      </c>
      <c r="R5779">
        <v>4.7</v>
      </c>
      <c r="S5779">
        <v>4.4000000000000004</v>
      </c>
      <c r="T5779">
        <v>4.5999999999999996</v>
      </c>
      <c r="U5779">
        <v>4.7</v>
      </c>
      <c r="V5779" t="s">
        <v>42</v>
      </c>
      <c r="W5779" t="s">
        <v>42</v>
      </c>
      <c r="X5779" t="s">
        <v>95</v>
      </c>
      <c r="Y5779">
        <v>14</v>
      </c>
      <c r="Z5779">
        <v>19</v>
      </c>
      <c r="AA5779" t="s">
        <v>44</v>
      </c>
      <c r="AB5779" t="s">
        <v>113</v>
      </c>
      <c r="AC5779" t="s">
        <v>2125</v>
      </c>
      <c r="AD5779" t="s">
        <v>22055</v>
      </c>
      <c r="AE5779" t="s">
        <v>22056</v>
      </c>
      <c r="AF5779">
        <v>34044</v>
      </c>
    </row>
    <row r="5780" spans="1:32" x14ac:dyDescent="0.35">
      <c r="A5780">
        <v>2015</v>
      </c>
      <c r="B5780" t="s">
        <v>373</v>
      </c>
      <c r="C5780" t="s">
        <v>11490</v>
      </c>
      <c r="D5780" t="s">
        <v>34</v>
      </c>
      <c r="E5780" t="s">
        <v>1844</v>
      </c>
      <c r="F5780">
        <v>4.5999999999999996</v>
      </c>
      <c r="G5780">
        <v>51</v>
      </c>
      <c r="H5780" t="s">
        <v>36</v>
      </c>
      <c r="I5780" t="s">
        <v>22057</v>
      </c>
      <c r="J5780">
        <v>4.4000000000000004</v>
      </c>
      <c r="K5780">
        <v>762</v>
      </c>
      <c r="L5780" t="s">
        <v>22058</v>
      </c>
      <c r="M5780" t="s">
        <v>462</v>
      </c>
      <c r="N5780">
        <v>29072</v>
      </c>
      <c r="O5780" t="s">
        <v>53</v>
      </c>
      <c r="P5780">
        <v>4.8</v>
      </c>
      <c r="Q5780">
        <v>4.5999999999999996</v>
      </c>
      <c r="R5780">
        <v>4.5999999999999996</v>
      </c>
      <c r="S5780">
        <v>4.4000000000000004</v>
      </c>
      <c r="T5780">
        <v>4.5999999999999996</v>
      </c>
      <c r="U5780">
        <v>4.7</v>
      </c>
      <c r="V5780" t="s">
        <v>1076</v>
      </c>
      <c r="W5780" t="s">
        <v>3039</v>
      </c>
      <c r="X5780" t="s">
        <v>43</v>
      </c>
      <c r="Y5780">
        <v>21</v>
      </c>
      <c r="Z5780">
        <v>27</v>
      </c>
      <c r="AA5780" t="s">
        <v>44</v>
      </c>
      <c r="AB5780" t="s">
        <v>78</v>
      </c>
      <c r="AC5780" t="s">
        <v>184</v>
      </c>
      <c r="AD5780" t="s">
        <v>22059</v>
      </c>
      <c r="AE5780" t="s">
        <v>22060</v>
      </c>
      <c r="AF5780">
        <v>70281</v>
      </c>
    </row>
    <row r="5781" spans="1:32" x14ac:dyDescent="0.35">
      <c r="A5781">
        <v>2021</v>
      </c>
      <c r="B5781" t="s">
        <v>533</v>
      </c>
      <c r="C5781" t="s">
        <v>12319</v>
      </c>
      <c r="D5781" t="s">
        <v>34</v>
      </c>
      <c r="E5781" t="s">
        <v>2394</v>
      </c>
      <c r="F5781">
        <v>4.8</v>
      </c>
      <c r="G5781">
        <v>42</v>
      </c>
      <c r="H5781" t="s">
        <v>36</v>
      </c>
      <c r="I5781" t="s">
        <v>22061</v>
      </c>
      <c r="J5781">
        <v>4.8</v>
      </c>
      <c r="K5781">
        <v>62</v>
      </c>
      <c r="L5781" t="s">
        <v>22062</v>
      </c>
      <c r="M5781" t="s">
        <v>472</v>
      </c>
      <c r="N5781">
        <v>32609</v>
      </c>
      <c r="O5781" t="s">
        <v>40</v>
      </c>
      <c r="P5781">
        <v>4.9000000000000004</v>
      </c>
      <c r="Q5781">
        <v>4.7</v>
      </c>
      <c r="R5781">
        <v>4.8</v>
      </c>
      <c r="S5781">
        <v>4.9000000000000004</v>
      </c>
      <c r="T5781">
        <v>4.9000000000000004</v>
      </c>
      <c r="U5781">
        <v>4.9000000000000004</v>
      </c>
      <c r="V5781" t="s">
        <v>22063</v>
      </c>
      <c r="W5781" t="s">
        <v>681</v>
      </c>
      <c r="X5781" t="s">
        <v>124</v>
      </c>
      <c r="Y5781">
        <v>16</v>
      </c>
      <c r="Z5781">
        <v>22</v>
      </c>
      <c r="AA5781" t="s">
        <v>44</v>
      </c>
      <c r="AB5781" t="s">
        <v>45</v>
      </c>
      <c r="AC5781" t="s">
        <v>370</v>
      </c>
      <c r="AD5781" t="s">
        <v>22064</v>
      </c>
      <c r="AE5781">
        <v>505862</v>
      </c>
      <c r="AF5781">
        <v>12909</v>
      </c>
    </row>
    <row r="5782" spans="1:32" x14ac:dyDescent="0.35">
      <c r="A5782">
        <v>2019</v>
      </c>
      <c r="B5782" t="s">
        <v>1046</v>
      </c>
      <c r="C5782" t="s">
        <v>1937</v>
      </c>
      <c r="D5782" t="s">
        <v>34</v>
      </c>
      <c r="E5782" t="s">
        <v>12828</v>
      </c>
      <c r="F5782">
        <v>4.5999999999999996</v>
      </c>
      <c r="G5782">
        <v>94</v>
      </c>
      <c r="H5782" t="s">
        <v>36</v>
      </c>
      <c r="I5782" t="s">
        <v>12158</v>
      </c>
      <c r="J5782">
        <v>3.5</v>
      </c>
      <c r="K5782">
        <v>52</v>
      </c>
      <c r="L5782" t="s">
        <v>12159</v>
      </c>
      <c r="M5782" t="s">
        <v>472</v>
      </c>
      <c r="N5782">
        <v>34474</v>
      </c>
      <c r="O5782" t="s">
        <v>94</v>
      </c>
      <c r="P5782">
        <v>4.8</v>
      </c>
      <c r="Q5782">
        <v>4.7</v>
      </c>
      <c r="R5782">
        <v>4.5999999999999996</v>
      </c>
      <c r="S5782">
        <v>4.4000000000000004</v>
      </c>
      <c r="T5782">
        <v>4.7</v>
      </c>
      <c r="U5782">
        <v>4.5</v>
      </c>
      <c r="V5782" t="s">
        <v>10050</v>
      </c>
      <c r="W5782" t="s">
        <v>8463</v>
      </c>
      <c r="X5782" t="s">
        <v>43</v>
      </c>
      <c r="Y5782">
        <v>19</v>
      </c>
      <c r="Z5782">
        <v>26</v>
      </c>
      <c r="AA5782" t="s">
        <v>44</v>
      </c>
      <c r="AB5782" t="s">
        <v>45</v>
      </c>
      <c r="AC5782" t="s">
        <v>370</v>
      </c>
      <c r="AD5782" t="s">
        <v>12829</v>
      </c>
      <c r="AE5782" t="s">
        <v>12830</v>
      </c>
      <c r="AF5782">
        <v>21217</v>
      </c>
    </row>
    <row r="5783" spans="1:32" x14ac:dyDescent="0.35">
      <c r="A5783">
        <v>2020</v>
      </c>
      <c r="B5783" t="s">
        <v>616</v>
      </c>
      <c r="C5783" t="s">
        <v>22065</v>
      </c>
      <c r="D5783" t="s">
        <v>34</v>
      </c>
      <c r="E5783" t="s">
        <v>22066</v>
      </c>
      <c r="F5783">
        <v>4.7</v>
      </c>
      <c r="G5783">
        <v>171</v>
      </c>
      <c r="H5783" t="s">
        <v>36</v>
      </c>
      <c r="I5783" t="s">
        <v>4724</v>
      </c>
      <c r="J5783">
        <v>1.3</v>
      </c>
      <c r="K5783">
        <v>4</v>
      </c>
      <c r="L5783" t="s">
        <v>4725</v>
      </c>
      <c r="M5783" t="s">
        <v>1036</v>
      </c>
      <c r="N5783">
        <v>27455</v>
      </c>
      <c r="O5783" t="s">
        <v>53</v>
      </c>
      <c r="P5783">
        <v>4.8</v>
      </c>
      <c r="Q5783">
        <v>4.8</v>
      </c>
      <c r="R5783">
        <v>4.7</v>
      </c>
      <c r="S5783">
        <v>4.7</v>
      </c>
      <c r="T5783">
        <v>4.8</v>
      </c>
      <c r="U5783">
        <v>4.8</v>
      </c>
      <c r="V5783" t="s">
        <v>22067</v>
      </c>
      <c r="W5783" t="s">
        <v>123</v>
      </c>
      <c r="X5783" t="s">
        <v>43</v>
      </c>
      <c r="Y5783">
        <v>22</v>
      </c>
      <c r="Z5783">
        <v>28</v>
      </c>
      <c r="AA5783" t="s">
        <v>44</v>
      </c>
      <c r="AB5783" t="s">
        <v>151</v>
      </c>
      <c r="AC5783" t="s">
        <v>464</v>
      </c>
      <c r="AD5783" t="s">
        <v>22068</v>
      </c>
      <c r="AE5783" t="s">
        <v>22069</v>
      </c>
      <c r="AF5783">
        <v>11011</v>
      </c>
    </row>
    <row r="5784" spans="1:32" x14ac:dyDescent="0.35">
      <c r="A5784">
        <v>2017</v>
      </c>
      <c r="B5784" t="s">
        <v>525</v>
      </c>
      <c r="C5784" t="s">
        <v>14768</v>
      </c>
      <c r="D5784" t="s">
        <v>34</v>
      </c>
      <c r="E5784" t="s">
        <v>14769</v>
      </c>
      <c r="F5784">
        <v>4.8</v>
      </c>
      <c r="G5784">
        <v>105</v>
      </c>
      <c r="H5784" t="s">
        <v>36</v>
      </c>
      <c r="I5784" t="s">
        <v>14770</v>
      </c>
      <c r="J5784">
        <v>4.8</v>
      </c>
      <c r="K5784">
        <v>491</v>
      </c>
      <c r="L5784" t="s">
        <v>14771</v>
      </c>
      <c r="M5784" t="s">
        <v>472</v>
      </c>
      <c r="N5784">
        <v>34207</v>
      </c>
      <c r="O5784" t="s">
        <v>53</v>
      </c>
      <c r="P5784">
        <v>4.9000000000000004</v>
      </c>
      <c r="Q5784">
        <v>4.9000000000000004</v>
      </c>
      <c r="R5784">
        <v>4.7</v>
      </c>
      <c r="S5784">
        <v>4.7</v>
      </c>
      <c r="T5784">
        <v>4.8</v>
      </c>
      <c r="U5784">
        <v>4.8</v>
      </c>
      <c r="V5784" t="s">
        <v>14772</v>
      </c>
      <c r="W5784" t="s">
        <v>42</v>
      </c>
      <c r="X5784" t="s">
        <v>43</v>
      </c>
      <c r="Y5784">
        <v>20</v>
      </c>
      <c r="Z5784">
        <v>28</v>
      </c>
      <c r="AA5784" t="s">
        <v>44</v>
      </c>
      <c r="AB5784" t="s">
        <v>45</v>
      </c>
      <c r="AC5784" t="s">
        <v>1477</v>
      </c>
      <c r="AD5784" t="s">
        <v>14773</v>
      </c>
      <c r="AE5784" t="s">
        <v>14774</v>
      </c>
      <c r="AF5784">
        <v>50449</v>
      </c>
    </row>
    <row r="5785" spans="1:32" x14ac:dyDescent="0.35">
      <c r="A5785">
        <v>2020</v>
      </c>
      <c r="B5785" t="s">
        <v>525</v>
      </c>
      <c r="C5785" t="s">
        <v>6773</v>
      </c>
      <c r="D5785" t="s">
        <v>34</v>
      </c>
      <c r="E5785" t="s">
        <v>22070</v>
      </c>
      <c r="F5785">
        <v>4.8</v>
      </c>
      <c r="G5785">
        <v>211</v>
      </c>
      <c r="H5785" t="s">
        <v>36</v>
      </c>
      <c r="I5785" t="s">
        <v>3711</v>
      </c>
      <c r="J5785">
        <v>4.4000000000000004</v>
      </c>
      <c r="K5785">
        <v>343</v>
      </c>
      <c r="L5785" t="s">
        <v>3712</v>
      </c>
      <c r="M5785" t="s">
        <v>472</v>
      </c>
      <c r="N5785">
        <v>34285</v>
      </c>
      <c r="O5785" t="s">
        <v>40</v>
      </c>
      <c r="P5785">
        <v>4.9000000000000004</v>
      </c>
      <c r="Q5785">
        <v>4.9000000000000004</v>
      </c>
      <c r="R5785">
        <v>4.8</v>
      </c>
      <c r="S5785">
        <v>4.7</v>
      </c>
      <c r="T5785">
        <v>4.9000000000000004</v>
      </c>
      <c r="U5785">
        <v>4.9000000000000004</v>
      </c>
      <c r="V5785" t="s">
        <v>7462</v>
      </c>
      <c r="W5785" t="s">
        <v>42</v>
      </c>
      <c r="X5785" t="s">
        <v>43</v>
      </c>
      <c r="Y5785">
        <v>20</v>
      </c>
      <c r="Z5785">
        <v>26</v>
      </c>
      <c r="AA5785" t="s">
        <v>44</v>
      </c>
      <c r="AB5785" t="s">
        <v>45</v>
      </c>
      <c r="AC5785" t="s">
        <v>1211</v>
      </c>
      <c r="AD5785" t="s">
        <v>22071</v>
      </c>
      <c r="AE5785" t="s">
        <v>22072</v>
      </c>
      <c r="AF5785">
        <v>31664</v>
      </c>
    </row>
    <row r="5786" spans="1:32" x14ac:dyDescent="0.35">
      <c r="A5786">
        <v>2019</v>
      </c>
      <c r="B5786" t="s">
        <v>69</v>
      </c>
      <c r="C5786" t="s">
        <v>1499</v>
      </c>
      <c r="D5786" t="s">
        <v>34</v>
      </c>
      <c r="E5786" t="s">
        <v>22073</v>
      </c>
      <c r="F5786">
        <v>4.8</v>
      </c>
      <c r="G5786">
        <v>540</v>
      </c>
      <c r="H5786" t="s">
        <v>36</v>
      </c>
      <c r="I5786" t="s">
        <v>6025</v>
      </c>
      <c r="J5786">
        <v>4.5999999999999996</v>
      </c>
      <c r="K5786">
        <v>19</v>
      </c>
      <c r="L5786" t="s">
        <v>6026</v>
      </c>
      <c r="M5786" t="s">
        <v>462</v>
      </c>
      <c r="N5786">
        <v>29406</v>
      </c>
      <c r="O5786" t="s">
        <v>53</v>
      </c>
      <c r="P5786">
        <v>4.8</v>
      </c>
      <c r="Q5786">
        <v>4.8</v>
      </c>
      <c r="R5786">
        <v>4.7</v>
      </c>
      <c r="S5786">
        <v>4.7</v>
      </c>
      <c r="T5786">
        <v>4.8</v>
      </c>
      <c r="U5786">
        <v>4.8</v>
      </c>
      <c r="V5786" t="s">
        <v>122</v>
      </c>
      <c r="W5786" t="s">
        <v>42</v>
      </c>
      <c r="X5786" t="s">
        <v>124</v>
      </c>
      <c r="Y5786">
        <v>27</v>
      </c>
      <c r="Z5786">
        <v>33</v>
      </c>
      <c r="AA5786" t="s">
        <v>44</v>
      </c>
      <c r="AB5786" t="s">
        <v>78</v>
      </c>
      <c r="AC5786" t="s">
        <v>79</v>
      </c>
      <c r="AD5786" t="s">
        <v>22074</v>
      </c>
      <c r="AE5786" t="s">
        <v>22075</v>
      </c>
      <c r="AF5786">
        <v>21178</v>
      </c>
    </row>
    <row r="5787" spans="1:32" x14ac:dyDescent="0.35">
      <c r="A5787">
        <v>2021</v>
      </c>
      <c r="B5787" t="s">
        <v>108</v>
      </c>
      <c r="C5787" t="s">
        <v>1765</v>
      </c>
      <c r="D5787" t="s">
        <v>634</v>
      </c>
      <c r="E5787" t="s">
        <v>8633</v>
      </c>
      <c r="F5787">
        <v>4.2</v>
      </c>
      <c r="G5787">
        <v>2</v>
      </c>
      <c r="H5787" t="s">
        <v>36</v>
      </c>
      <c r="I5787" t="s">
        <v>10454</v>
      </c>
      <c r="J5787">
        <v>4.7</v>
      </c>
      <c r="K5787">
        <v>1240</v>
      </c>
      <c r="L5787" t="s">
        <v>10455</v>
      </c>
      <c r="M5787" t="s">
        <v>472</v>
      </c>
      <c r="N5787">
        <v>32839</v>
      </c>
      <c r="O5787" t="s">
        <v>94</v>
      </c>
      <c r="P5787">
        <v>4.5</v>
      </c>
      <c r="Q5787">
        <v>4.5</v>
      </c>
      <c r="R5787">
        <v>4</v>
      </c>
      <c r="S5787">
        <v>4</v>
      </c>
      <c r="T5787">
        <v>4</v>
      </c>
      <c r="U5787">
        <v>4</v>
      </c>
      <c r="V5787" t="s">
        <v>262</v>
      </c>
      <c r="W5787" t="s">
        <v>77</v>
      </c>
      <c r="X5787" t="s">
        <v>43</v>
      </c>
      <c r="Y5787">
        <v>25</v>
      </c>
      <c r="Z5787">
        <v>35</v>
      </c>
      <c r="AA5787" t="s">
        <v>44</v>
      </c>
      <c r="AB5787" t="s">
        <v>294</v>
      </c>
      <c r="AC5787" t="s">
        <v>219</v>
      </c>
      <c r="AD5787" t="s">
        <v>22076</v>
      </c>
      <c r="AE5787" t="s">
        <v>22077</v>
      </c>
      <c r="AF5787">
        <v>15175</v>
      </c>
    </row>
    <row r="5788" spans="1:32" x14ac:dyDescent="0.35">
      <c r="A5788">
        <v>2021</v>
      </c>
      <c r="B5788" t="s">
        <v>389</v>
      </c>
      <c r="C5788" t="s">
        <v>1950</v>
      </c>
      <c r="D5788" t="s">
        <v>34</v>
      </c>
      <c r="E5788" t="s">
        <v>22078</v>
      </c>
      <c r="F5788">
        <v>4</v>
      </c>
      <c r="G5788">
        <v>15</v>
      </c>
      <c r="H5788" t="s">
        <v>36</v>
      </c>
      <c r="I5788" t="s">
        <v>3259</v>
      </c>
      <c r="J5788">
        <v>4.5999999999999996</v>
      </c>
      <c r="K5788">
        <v>795</v>
      </c>
      <c r="L5788" t="s">
        <v>3260</v>
      </c>
      <c r="M5788" t="s">
        <v>472</v>
      </c>
      <c r="N5788">
        <v>32773</v>
      </c>
      <c r="O5788" t="s">
        <v>53</v>
      </c>
      <c r="P5788">
        <v>4.0999999999999996</v>
      </c>
      <c r="Q5788">
        <v>4.2</v>
      </c>
      <c r="R5788">
        <v>4.3</v>
      </c>
      <c r="S5788">
        <v>3.7</v>
      </c>
      <c r="T5788">
        <v>4.2</v>
      </c>
      <c r="U5788">
        <v>3.8</v>
      </c>
      <c r="V5788" t="s">
        <v>20150</v>
      </c>
      <c r="W5788" t="s">
        <v>42</v>
      </c>
      <c r="X5788" t="s">
        <v>124</v>
      </c>
      <c r="Y5788">
        <v>0</v>
      </c>
      <c r="Z5788">
        <v>0</v>
      </c>
      <c r="AA5788" t="s">
        <v>1227</v>
      </c>
      <c r="AB5788" t="s">
        <v>198</v>
      </c>
      <c r="AC5788" t="s">
        <v>1227</v>
      </c>
      <c r="AD5788" t="s">
        <v>22079</v>
      </c>
      <c r="AE5788" t="s">
        <v>22080</v>
      </c>
      <c r="AF5788">
        <v>4401</v>
      </c>
    </row>
    <row r="5789" spans="1:32" x14ac:dyDescent="0.35">
      <c r="A5789">
        <v>2020</v>
      </c>
      <c r="B5789" t="s">
        <v>516</v>
      </c>
      <c r="C5789" t="s">
        <v>15969</v>
      </c>
      <c r="D5789" t="s">
        <v>34</v>
      </c>
      <c r="E5789" t="s">
        <v>22081</v>
      </c>
      <c r="F5789">
        <v>4.9000000000000004</v>
      </c>
      <c r="G5789">
        <v>140</v>
      </c>
      <c r="H5789" t="s">
        <v>36</v>
      </c>
      <c r="I5789" t="s">
        <v>21775</v>
      </c>
      <c r="J5789">
        <v>4.9000000000000004</v>
      </c>
      <c r="K5789">
        <v>9469</v>
      </c>
      <c r="L5789" t="s">
        <v>21776</v>
      </c>
      <c r="M5789" t="s">
        <v>472</v>
      </c>
      <c r="N5789">
        <v>32837</v>
      </c>
      <c r="O5789" t="s">
        <v>53</v>
      </c>
      <c r="P5789">
        <v>4.9000000000000004</v>
      </c>
      <c r="Q5789">
        <v>4.9000000000000004</v>
      </c>
      <c r="R5789">
        <v>4.8</v>
      </c>
      <c r="S5789">
        <v>4.8</v>
      </c>
      <c r="T5789">
        <v>4.9000000000000004</v>
      </c>
      <c r="U5789">
        <v>4.9000000000000004</v>
      </c>
      <c r="V5789" t="s">
        <v>521</v>
      </c>
      <c r="W5789" t="s">
        <v>42</v>
      </c>
      <c r="X5789" t="s">
        <v>43</v>
      </c>
      <c r="Y5789">
        <v>25</v>
      </c>
      <c r="Z5789">
        <v>31</v>
      </c>
      <c r="AA5789" t="s">
        <v>44</v>
      </c>
      <c r="AB5789" t="s">
        <v>151</v>
      </c>
      <c r="AC5789" t="s">
        <v>522</v>
      </c>
      <c r="AD5789" t="s">
        <v>22082</v>
      </c>
      <c r="AE5789" t="s">
        <v>22083</v>
      </c>
      <c r="AF5789">
        <v>14489</v>
      </c>
    </row>
    <row r="5790" spans="1:32" x14ac:dyDescent="0.35">
      <c r="A5790">
        <v>2017</v>
      </c>
      <c r="B5790" t="s">
        <v>32</v>
      </c>
      <c r="C5790" t="s">
        <v>746</v>
      </c>
      <c r="D5790" t="s">
        <v>34</v>
      </c>
      <c r="E5790" t="s">
        <v>14085</v>
      </c>
      <c r="F5790">
        <v>4.7</v>
      </c>
      <c r="G5790">
        <v>464</v>
      </c>
      <c r="H5790" t="s">
        <v>36</v>
      </c>
      <c r="I5790" t="s">
        <v>22084</v>
      </c>
      <c r="J5790">
        <v>3.1</v>
      </c>
      <c r="K5790">
        <v>6</v>
      </c>
      <c r="L5790" t="s">
        <v>22085</v>
      </c>
      <c r="M5790" t="s">
        <v>481</v>
      </c>
      <c r="N5790">
        <v>23805</v>
      </c>
      <c r="O5790" t="s">
        <v>53</v>
      </c>
      <c r="P5790">
        <v>4.7</v>
      </c>
      <c r="Q5790">
        <v>4.7</v>
      </c>
      <c r="R5790">
        <v>4.7</v>
      </c>
      <c r="S5790">
        <v>4.7</v>
      </c>
      <c r="T5790">
        <v>4.7</v>
      </c>
      <c r="U5790">
        <v>4.9000000000000004</v>
      </c>
      <c r="V5790" t="s">
        <v>721</v>
      </c>
      <c r="W5790" t="s">
        <v>42</v>
      </c>
      <c r="X5790" t="s">
        <v>43</v>
      </c>
      <c r="Y5790">
        <v>24</v>
      </c>
      <c r="Z5790">
        <v>33</v>
      </c>
      <c r="AA5790" t="s">
        <v>44</v>
      </c>
      <c r="AB5790" t="s">
        <v>151</v>
      </c>
      <c r="AC5790" t="s">
        <v>597</v>
      </c>
      <c r="AD5790" t="s">
        <v>22086</v>
      </c>
      <c r="AE5790" t="s">
        <v>22087</v>
      </c>
      <c r="AF5790">
        <v>92016</v>
      </c>
    </row>
    <row r="5791" spans="1:32" x14ac:dyDescent="0.35">
      <c r="A5791">
        <v>2020</v>
      </c>
      <c r="B5791" t="s">
        <v>32</v>
      </c>
      <c r="C5791" t="s">
        <v>1039</v>
      </c>
      <c r="D5791" t="s">
        <v>34</v>
      </c>
      <c r="E5791" t="s">
        <v>486</v>
      </c>
      <c r="F5791">
        <v>4.8</v>
      </c>
      <c r="G5791">
        <v>66</v>
      </c>
      <c r="H5791" t="s">
        <v>36</v>
      </c>
      <c r="I5791" t="s">
        <v>22088</v>
      </c>
      <c r="J5791">
        <v>4.5999999999999996</v>
      </c>
      <c r="K5791">
        <v>699</v>
      </c>
      <c r="L5791" t="s">
        <v>22089</v>
      </c>
      <c r="M5791" t="s">
        <v>1103</v>
      </c>
      <c r="N5791">
        <v>21157</v>
      </c>
      <c r="O5791" t="s">
        <v>53</v>
      </c>
      <c r="P5791">
        <v>4.8</v>
      </c>
      <c r="Q5791">
        <v>4.5999999999999996</v>
      </c>
      <c r="R5791">
        <v>4.7</v>
      </c>
      <c r="S5791">
        <v>4.5999999999999996</v>
      </c>
      <c r="T5791">
        <v>4.8</v>
      </c>
      <c r="U5791">
        <v>4.9000000000000004</v>
      </c>
      <c r="V5791" t="s">
        <v>1265</v>
      </c>
      <c r="W5791" t="s">
        <v>889</v>
      </c>
      <c r="X5791" t="s">
        <v>55</v>
      </c>
      <c r="Y5791">
        <v>13</v>
      </c>
      <c r="Z5791">
        <v>17</v>
      </c>
      <c r="AA5791" t="s">
        <v>44</v>
      </c>
      <c r="AB5791" t="s">
        <v>151</v>
      </c>
      <c r="AC5791" t="s">
        <v>1043</v>
      </c>
      <c r="AD5791" t="s">
        <v>22090</v>
      </c>
      <c r="AE5791" t="s">
        <v>22091</v>
      </c>
      <c r="AF5791">
        <v>17326</v>
      </c>
    </row>
    <row r="5792" spans="1:32" x14ac:dyDescent="0.35">
      <c r="A5792">
        <v>2020</v>
      </c>
      <c r="B5792" t="s">
        <v>616</v>
      </c>
      <c r="C5792" t="s">
        <v>2555</v>
      </c>
      <c r="D5792" t="s">
        <v>34</v>
      </c>
      <c r="E5792" t="s">
        <v>22092</v>
      </c>
      <c r="F5792">
        <v>4.7</v>
      </c>
      <c r="G5792">
        <v>219</v>
      </c>
      <c r="H5792" t="s">
        <v>36</v>
      </c>
      <c r="I5792" t="s">
        <v>22093</v>
      </c>
      <c r="J5792">
        <v>4.8</v>
      </c>
      <c r="K5792">
        <v>947</v>
      </c>
      <c r="L5792" t="s">
        <v>22094</v>
      </c>
      <c r="M5792" t="s">
        <v>1103</v>
      </c>
      <c r="N5792">
        <v>20601</v>
      </c>
      <c r="O5792" t="s">
        <v>53</v>
      </c>
      <c r="P5792">
        <v>4.8</v>
      </c>
      <c r="Q5792">
        <v>4.8</v>
      </c>
      <c r="R5792">
        <v>4.5</v>
      </c>
      <c r="S5792">
        <v>4.5999999999999996</v>
      </c>
      <c r="T5792">
        <v>4.7</v>
      </c>
      <c r="U5792">
        <v>4.5999999999999996</v>
      </c>
      <c r="V5792" t="s">
        <v>10914</v>
      </c>
      <c r="W5792" t="s">
        <v>42</v>
      </c>
      <c r="X5792" t="s">
        <v>43</v>
      </c>
      <c r="Y5792">
        <v>19</v>
      </c>
      <c r="Z5792">
        <v>26</v>
      </c>
      <c r="AA5792" t="s">
        <v>44</v>
      </c>
      <c r="AB5792" t="s">
        <v>45</v>
      </c>
      <c r="AC5792" t="s">
        <v>1211</v>
      </c>
      <c r="AD5792" t="s">
        <v>22095</v>
      </c>
      <c r="AE5792" t="s">
        <v>22096</v>
      </c>
      <c r="AF5792">
        <v>36797</v>
      </c>
    </row>
    <row r="5793" spans="1:32" x14ac:dyDescent="0.35">
      <c r="A5793">
        <v>2019</v>
      </c>
      <c r="B5793" t="s">
        <v>81</v>
      </c>
      <c r="C5793" t="s">
        <v>1117</v>
      </c>
      <c r="D5793" t="s">
        <v>34</v>
      </c>
      <c r="E5793" t="s">
        <v>8903</v>
      </c>
      <c r="F5793">
        <v>4.8</v>
      </c>
      <c r="G5793">
        <v>102</v>
      </c>
      <c r="H5793" t="s">
        <v>36</v>
      </c>
      <c r="I5793" t="s">
        <v>18143</v>
      </c>
      <c r="J5793">
        <v>4.7</v>
      </c>
      <c r="K5793">
        <v>2321</v>
      </c>
      <c r="L5793" t="s">
        <v>18144</v>
      </c>
      <c r="M5793" t="s">
        <v>472</v>
      </c>
      <c r="N5793">
        <v>33417</v>
      </c>
      <c r="O5793" t="s">
        <v>53</v>
      </c>
      <c r="P5793">
        <v>4.8</v>
      </c>
      <c r="Q5793">
        <v>4.8</v>
      </c>
      <c r="R5793">
        <v>4.8</v>
      </c>
      <c r="S5793">
        <v>4.5999999999999996</v>
      </c>
      <c r="T5793">
        <v>4.9000000000000004</v>
      </c>
      <c r="U5793">
        <v>4.8</v>
      </c>
      <c r="V5793" t="s">
        <v>1121</v>
      </c>
      <c r="W5793" t="s">
        <v>77</v>
      </c>
      <c r="X5793" t="s">
        <v>43</v>
      </c>
      <c r="Y5793">
        <v>20</v>
      </c>
      <c r="Z5793">
        <v>28</v>
      </c>
      <c r="AA5793" t="s">
        <v>44</v>
      </c>
      <c r="AB5793" t="s">
        <v>45</v>
      </c>
      <c r="AC5793" t="s">
        <v>46</v>
      </c>
      <c r="AD5793" t="s">
        <v>22097</v>
      </c>
      <c r="AE5793" t="s">
        <v>22098</v>
      </c>
      <c r="AF5793">
        <v>21556</v>
      </c>
    </row>
    <row r="5794" spans="1:32" x14ac:dyDescent="0.35">
      <c r="A5794">
        <v>2020</v>
      </c>
      <c r="B5794" t="s">
        <v>257</v>
      </c>
      <c r="C5794" t="s">
        <v>1435</v>
      </c>
      <c r="D5794" t="s">
        <v>34</v>
      </c>
      <c r="E5794" t="s">
        <v>18963</v>
      </c>
      <c r="F5794">
        <v>4.7</v>
      </c>
      <c r="G5794">
        <v>53</v>
      </c>
      <c r="H5794" t="s">
        <v>36</v>
      </c>
      <c r="I5794" t="s">
        <v>22099</v>
      </c>
      <c r="J5794">
        <v>4.7</v>
      </c>
      <c r="K5794">
        <v>1200</v>
      </c>
      <c r="L5794" t="s">
        <v>22100</v>
      </c>
      <c r="M5794" t="s">
        <v>472</v>
      </c>
      <c r="N5794">
        <v>33409</v>
      </c>
      <c r="O5794" t="s">
        <v>94</v>
      </c>
      <c r="P5794">
        <v>4.8</v>
      </c>
      <c r="Q5794">
        <v>4.8</v>
      </c>
      <c r="R5794">
        <v>4.8</v>
      </c>
      <c r="S5794">
        <v>4.4000000000000004</v>
      </c>
      <c r="T5794">
        <v>4.7</v>
      </c>
      <c r="U5794">
        <v>4.7</v>
      </c>
      <c r="V5794" t="s">
        <v>2423</v>
      </c>
      <c r="W5794" t="s">
        <v>673</v>
      </c>
      <c r="X5794" t="s">
        <v>95</v>
      </c>
      <c r="Y5794">
        <v>21</v>
      </c>
      <c r="Z5794">
        <v>26</v>
      </c>
      <c r="AA5794" t="s">
        <v>44</v>
      </c>
      <c r="AB5794" t="s">
        <v>45</v>
      </c>
      <c r="AC5794" t="s">
        <v>264</v>
      </c>
      <c r="AD5794" t="s">
        <v>22101</v>
      </c>
      <c r="AE5794" t="s">
        <v>22102</v>
      </c>
      <c r="AF5794">
        <v>50175</v>
      </c>
    </row>
    <row r="5795" spans="1:32" x14ac:dyDescent="0.35">
      <c r="A5795">
        <v>2020</v>
      </c>
      <c r="B5795" t="s">
        <v>69</v>
      </c>
      <c r="C5795" t="s">
        <v>1061</v>
      </c>
      <c r="D5795" t="s">
        <v>34</v>
      </c>
      <c r="E5795" t="s">
        <v>22103</v>
      </c>
      <c r="F5795">
        <v>4.9000000000000004</v>
      </c>
      <c r="G5795">
        <v>169</v>
      </c>
      <c r="H5795" t="s">
        <v>36</v>
      </c>
      <c r="I5795" t="s">
        <v>15144</v>
      </c>
      <c r="J5795">
        <v>4.3</v>
      </c>
      <c r="K5795">
        <v>392</v>
      </c>
      <c r="L5795" t="s">
        <v>15145</v>
      </c>
      <c r="M5795" t="s">
        <v>472</v>
      </c>
      <c r="N5795">
        <v>33323</v>
      </c>
      <c r="O5795" t="s">
        <v>40</v>
      </c>
      <c r="P5795">
        <v>4.8</v>
      </c>
      <c r="Q5795">
        <v>4.8</v>
      </c>
      <c r="R5795">
        <v>4.9000000000000004</v>
      </c>
      <c r="S5795">
        <v>4.8</v>
      </c>
      <c r="T5795">
        <v>4.9000000000000004</v>
      </c>
      <c r="U5795">
        <v>4.9000000000000004</v>
      </c>
      <c r="V5795" t="s">
        <v>2116</v>
      </c>
      <c r="W5795" t="s">
        <v>42</v>
      </c>
      <c r="X5795" t="s">
        <v>43</v>
      </c>
      <c r="Y5795">
        <v>30</v>
      </c>
      <c r="Z5795">
        <v>38</v>
      </c>
      <c r="AA5795" t="s">
        <v>44</v>
      </c>
      <c r="AB5795" t="s">
        <v>78</v>
      </c>
      <c r="AC5795" t="s">
        <v>664</v>
      </c>
      <c r="AD5795" t="s">
        <v>22104</v>
      </c>
      <c r="AE5795" t="s">
        <v>22105</v>
      </c>
      <c r="AF5795">
        <v>16310</v>
      </c>
    </row>
    <row r="5796" spans="1:32" x14ac:dyDescent="0.35">
      <c r="A5796">
        <v>2021</v>
      </c>
      <c r="B5796" t="s">
        <v>288</v>
      </c>
      <c r="C5796" t="s">
        <v>4272</v>
      </c>
      <c r="D5796" t="s">
        <v>34</v>
      </c>
      <c r="E5796" t="s">
        <v>22106</v>
      </c>
      <c r="F5796">
        <v>4.5999999999999996</v>
      </c>
      <c r="G5796">
        <v>16</v>
      </c>
      <c r="H5796" t="s">
        <v>36</v>
      </c>
      <c r="I5796" t="s">
        <v>3794</v>
      </c>
      <c r="J5796">
        <v>4.5999999999999996</v>
      </c>
      <c r="K5796">
        <v>238</v>
      </c>
      <c r="L5796" t="s">
        <v>3795</v>
      </c>
      <c r="M5796" t="s">
        <v>472</v>
      </c>
      <c r="N5796">
        <v>33331</v>
      </c>
      <c r="O5796" t="s">
        <v>53</v>
      </c>
      <c r="P5796">
        <v>4.5999999999999996</v>
      </c>
      <c r="Q5796">
        <v>4.4000000000000004</v>
      </c>
      <c r="R5796">
        <v>4.7</v>
      </c>
      <c r="S5796">
        <v>4.2</v>
      </c>
      <c r="T5796">
        <v>4.5</v>
      </c>
      <c r="U5796">
        <v>4.7</v>
      </c>
      <c r="V5796" t="s">
        <v>76</v>
      </c>
      <c r="W5796" t="s">
        <v>77</v>
      </c>
      <c r="X5796" t="s">
        <v>124</v>
      </c>
      <c r="Y5796">
        <v>23</v>
      </c>
      <c r="Z5796">
        <v>28</v>
      </c>
      <c r="AA5796" t="s">
        <v>1410</v>
      </c>
      <c r="AB5796" t="s">
        <v>198</v>
      </c>
      <c r="AC5796" t="s">
        <v>4274</v>
      </c>
      <c r="AD5796" t="s">
        <v>22107</v>
      </c>
      <c r="AE5796" t="s">
        <v>22108</v>
      </c>
      <c r="AF5796">
        <v>12635</v>
      </c>
    </row>
    <row r="5797" spans="1:32" x14ac:dyDescent="0.35">
      <c r="A5797">
        <v>2018</v>
      </c>
      <c r="B5797" t="s">
        <v>108</v>
      </c>
      <c r="C5797" t="s">
        <v>3995</v>
      </c>
      <c r="D5797" t="s">
        <v>34</v>
      </c>
      <c r="E5797" t="s">
        <v>9049</v>
      </c>
      <c r="F5797">
        <v>4.7</v>
      </c>
      <c r="G5797">
        <v>51</v>
      </c>
      <c r="H5797" t="s">
        <v>36</v>
      </c>
      <c r="I5797" t="s">
        <v>5644</v>
      </c>
      <c r="J5797">
        <v>4.5999999999999996</v>
      </c>
      <c r="K5797">
        <v>1121</v>
      </c>
      <c r="L5797" t="s">
        <v>5645</v>
      </c>
      <c r="M5797" t="s">
        <v>472</v>
      </c>
      <c r="N5797">
        <v>33027</v>
      </c>
      <c r="O5797" t="s">
        <v>53</v>
      </c>
      <c r="P5797">
        <v>4.9000000000000004</v>
      </c>
      <c r="Q5797">
        <v>4.7</v>
      </c>
      <c r="R5797">
        <v>4.8</v>
      </c>
      <c r="S5797">
        <v>4.4000000000000004</v>
      </c>
      <c r="T5797">
        <v>4.8</v>
      </c>
      <c r="U5797">
        <v>4.8</v>
      </c>
      <c r="V5797" t="s">
        <v>712</v>
      </c>
      <c r="W5797" t="s">
        <v>77</v>
      </c>
      <c r="X5797" t="s">
        <v>95</v>
      </c>
      <c r="Y5797">
        <v>18</v>
      </c>
      <c r="Z5797">
        <v>23</v>
      </c>
      <c r="AA5797" t="s">
        <v>44</v>
      </c>
      <c r="AB5797" t="s">
        <v>113</v>
      </c>
      <c r="AC5797" t="s">
        <v>114</v>
      </c>
      <c r="AD5797" t="s">
        <v>22109</v>
      </c>
      <c r="AE5797" t="s">
        <v>22110</v>
      </c>
      <c r="AF5797">
        <v>55814</v>
      </c>
    </row>
    <row r="5798" spans="1:32" x14ac:dyDescent="0.35">
      <c r="A5798">
        <v>2020</v>
      </c>
      <c r="B5798" t="s">
        <v>32</v>
      </c>
      <c r="C5798" t="s">
        <v>1039</v>
      </c>
      <c r="D5798" t="s">
        <v>34</v>
      </c>
      <c r="E5798" t="s">
        <v>4082</v>
      </c>
      <c r="F5798">
        <v>4.8</v>
      </c>
      <c r="G5798">
        <v>66</v>
      </c>
      <c r="H5798" t="s">
        <v>36</v>
      </c>
      <c r="I5798" t="s">
        <v>8185</v>
      </c>
      <c r="J5798">
        <v>2.4</v>
      </c>
      <c r="K5798">
        <v>13</v>
      </c>
      <c r="L5798" t="s">
        <v>8186</v>
      </c>
      <c r="M5798" t="s">
        <v>472</v>
      </c>
      <c r="N5798">
        <v>33172</v>
      </c>
      <c r="O5798" t="s">
        <v>53</v>
      </c>
      <c r="P5798">
        <v>4.8</v>
      </c>
      <c r="Q5798">
        <v>4.5999999999999996</v>
      </c>
      <c r="R5798">
        <v>4.7</v>
      </c>
      <c r="S5798">
        <v>4.5999999999999996</v>
      </c>
      <c r="T5798">
        <v>4.8</v>
      </c>
      <c r="U5798">
        <v>4.9000000000000004</v>
      </c>
      <c r="V5798" t="s">
        <v>76</v>
      </c>
      <c r="W5798" t="s">
        <v>42</v>
      </c>
      <c r="X5798" t="s">
        <v>95</v>
      </c>
      <c r="Y5798">
        <v>13</v>
      </c>
      <c r="Z5798">
        <v>18</v>
      </c>
      <c r="AA5798" t="s">
        <v>44</v>
      </c>
      <c r="AB5798" t="s">
        <v>151</v>
      </c>
      <c r="AC5798" t="s">
        <v>1043</v>
      </c>
      <c r="AD5798" t="s">
        <v>22111</v>
      </c>
      <c r="AE5798">
        <v>23079416</v>
      </c>
      <c r="AF5798">
        <v>40049</v>
      </c>
    </row>
    <row r="5799" spans="1:32" x14ac:dyDescent="0.35">
      <c r="A5799">
        <v>2019</v>
      </c>
      <c r="B5799" t="s">
        <v>108</v>
      </c>
      <c r="C5799" t="s">
        <v>4762</v>
      </c>
      <c r="D5799" t="s">
        <v>634</v>
      </c>
      <c r="E5799" t="s">
        <v>18142</v>
      </c>
      <c r="F5799">
        <v>4.7</v>
      </c>
      <c r="G5799">
        <v>47</v>
      </c>
      <c r="H5799" t="s">
        <v>36</v>
      </c>
      <c r="I5799" t="s">
        <v>1767</v>
      </c>
      <c r="J5799">
        <v>4.5999999999999996</v>
      </c>
      <c r="K5799">
        <v>1040</v>
      </c>
      <c r="L5799" t="s">
        <v>1768</v>
      </c>
      <c r="M5799" t="s">
        <v>472</v>
      </c>
      <c r="N5799">
        <v>33169</v>
      </c>
      <c r="O5799" t="s">
        <v>40</v>
      </c>
      <c r="P5799">
        <v>4.8</v>
      </c>
      <c r="Q5799">
        <v>4.8</v>
      </c>
      <c r="R5799">
        <v>4.7</v>
      </c>
      <c r="S5799">
        <v>4.4000000000000004</v>
      </c>
      <c r="T5799">
        <v>4.7</v>
      </c>
      <c r="U5799">
        <v>4.7</v>
      </c>
      <c r="V5799" t="s">
        <v>2036</v>
      </c>
      <c r="W5799" t="s">
        <v>77</v>
      </c>
      <c r="X5799" t="s">
        <v>95</v>
      </c>
      <c r="Y5799">
        <v>21</v>
      </c>
      <c r="Z5799">
        <v>30</v>
      </c>
      <c r="AA5799" t="s">
        <v>44</v>
      </c>
      <c r="AB5799" t="s">
        <v>125</v>
      </c>
      <c r="AC5799" t="s">
        <v>219</v>
      </c>
      <c r="AD5799" t="s">
        <v>22112</v>
      </c>
      <c r="AE5799" t="s">
        <v>22113</v>
      </c>
      <c r="AF5799">
        <v>22045</v>
      </c>
    </row>
    <row r="5800" spans="1:32" x14ac:dyDescent="0.35">
      <c r="A5800">
        <v>2020</v>
      </c>
      <c r="B5800" t="s">
        <v>81</v>
      </c>
      <c r="C5800" t="s">
        <v>2234</v>
      </c>
      <c r="D5800" t="s">
        <v>34</v>
      </c>
      <c r="E5800" t="s">
        <v>12535</v>
      </c>
      <c r="F5800">
        <v>4.9000000000000004</v>
      </c>
      <c r="G5800">
        <v>22</v>
      </c>
      <c r="H5800" t="s">
        <v>36</v>
      </c>
      <c r="I5800" t="s">
        <v>22114</v>
      </c>
      <c r="J5800">
        <v>4.4000000000000004</v>
      </c>
      <c r="K5800">
        <v>117</v>
      </c>
      <c r="L5800" t="s">
        <v>22115</v>
      </c>
      <c r="M5800" t="s">
        <v>538</v>
      </c>
      <c r="N5800">
        <v>19041</v>
      </c>
      <c r="O5800" t="s">
        <v>53</v>
      </c>
      <c r="P5800">
        <v>5</v>
      </c>
      <c r="Q5800">
        <v>4.9000000000000004</v>
      </c>
      <c r="R5800">
        <v>4.9000000000000004</v>
      </c>
      <c r="S5800">
        <v>4.8</v>
      </c>
      <c r="T5800">
        <v>5</v>
      </c>
      <c r="U5800">
        <v>5</v>
      </c>
      <c r="V5800" t="s">
        <v>1925</v>
      </c>
      <c r="W5800" t="s">
        <v>2838</v>
      </c>
      <c r="X5800" t="s">
        <v>55</v>
      </c>
      <c r="Y5800">
        <v>15</v>
      </c>
      <c r="Z5800">
        <v>19</v>
      </c>
      <c r="AA5800" t="s">
        <v>44</v>
      </c>
      <c r="AB5800" t="s">
        <v>151</v>
      </c>
      <c r="AC5800" t="s">
        <v>1134</v>
      </c>
      <c r="AD5800" t="s">
        <v>22116</v>
      </c>
      <c r="AE5800" t="s">
        <v>22117</v>
      </c>
      <c r="AF5800">
        <v>21537</v>
      </c>
    </row>
    <row r="5801" spans="1:32" x14ac:dyDescent="0.35">
      <c r="A5801">
        <v>2019</v>
      </c>
      <c r="B5801" t="s">
        <v>69</v>
      </c>
      <c r="C5801" t="s">
        <v>1537</v>
      </c>
      <c r="D5801" t="s">
        <v>400</v>
      </c>
      <c r="E5801" t="s">
        <v>22118</v>
      </c>
      <c r="F5801">
        <v>4.8</v>
      </c>
      <c r="G5801">
        <v>540</v>
      </c>
      <c r="H5801" t="s">
        <v>36</v>
      </c>
      <c r="I5801" t="s">
        <v>22119</v>
      </c>
      <c r="J5801">
        <v>4.8</v>
      </c>
      <c r="K5801">
        <v>2747</v>
      </c>
      <c r="L5801" t="s">
        <v>22120</v>
      </c>
      <c r="M5801" t="s">
        <v>538</v>
      </c>
      <c r="N5801">
        <v>19003</v>
      </c>
      <c r="O5801" t="s">
        <v>53</v>
      </c>
      <c r="P5801">
        <v>4.8</v>
      </c>
      <c r="Q5801">
        <v>4.8</v>
      </c>
      <c r="R5801">
        <v>4.7</v>
      </c>
      <c r="S5801">
        <v>4.7</v>
      </c>
      <c r="T5801">
        <v>4.8</v>
      </c>
      <c r="U5801">
        <v>4.8</v>
      </c>
      <c r="V5801" t="s">
        <v>6710</v>
      </c>
      <c r="W5801" t="s">
        <v>76</v>
      </c>
      <c r="X5801" t="s">
        <v>124</v>
      </c>
      <c r="Y5801">
        <v>27</v>
      </c>
      <c r="Z5801">
        <v>33</v>
      </c>
      <c r="AA5801" t="s">
        <v>44</v>
      </c>
      <c r="AB5801" t="s">
        <v>78</v>
      </c>
      <c r="AC5801" t="s">
        <v>79</v>
      </c>
      <c r="AD5801" t="s">
        <v>22121</v>
      </c>
      <c r="AE5801" t="s">
        <v>22122</v>
      </c>
      <c r="AF5801">
        <v>17875</v>
      </c>
    </row>
    <row r="5802" spans="1:32" x14ac:dyDescent="0.35">
      <c r="A5802">
        <v>2022</v>
      </c>
      <c r="B5802" t="s">
        <v>985</v>
      </c>
      <c r="C5802" t="s">
        <v>5453</v>
      </c>
      <c r="D5802" t="s">
        <v>34</v>
      </c>
      <c r="E5802" t="s">
        <v>22123</v>
      </c>
      <c r="F5802">
        <v>5</v>
      </c>
      <c r="G5802">
        <v>2</v>
      </c>
      <c r="H5802" t="s">
        <v>36</v>
      </c>
      <c r="I5802" t="s">
        <v>22124</v>
      </c>
      <c r="J5802">
        <v>4.8</v>
      </c>
      <c r="K5802">
        <v>886</v>
      </c>
      <c r="L5802" t="s">
        <v>22125</v>
      </c>
      <c r="M5802" t="s">
        <v>604</v>
      </c>
      <c r="N5802" s="1" t="s">
        <v>8226</v>
      </c>
      <c r="O5802" t="s">
        <v>53</v>
      </c>
      <c r="P5802">
        <v>5</v>
      </c>
      <c r="Q5802">
        <v>5</v>
      </c>
      <c r="R5802">
        <v>5</v>
      </c>
      <c r="S5802">
        <v>5</v>
      </c>
      <c r="T5802">
        <v>5</v>
      </c>
      <c r="U5802">
        <v>5</v>
      </c>
      <c r="V5802" t="s">
        <v>5457</v>
      </c>
      <c r="W5802" t="s">
        <v>41</v>
      </c>
      <c r="X5802" t="s">
        <v>124</v>
      </c>
      <c r="Y5802">
        <v>19</v>
      </c>
      <c r="Z5802">
        <v>25</v>
      </c>
      <c r="AA5802" t="s">
        <v>44</v>
      </c>
      <c r="AB5802" t="s">
        <v>45</v>
      </c>
      <c r="AC5802" t="s">
        <v>57</v>
      </c>
      <c r="AD5802" t="s">
        <v>22126</v>
      </c>
      <c r="AE5802" s="1" t="s">
        <v>22127</v>
      </c>
      <c r="AF5802">
        <v>8738</v>
      </c>
    </row>
    <row r="5803" spans="1:32" x14ac:dyDescent="0.35">
      <c r="A5803">
        <v>2019</v>
      </c>
      <c r="B5803" t="s">
        <v>69</v>
      </c>
      <c r="C5803" t="s">
        <v>1499</v>
      </c>
      <c r="D5803" t="s">
        <v>34</v>
      </c>
      <c r="E5803" t="s">
        <v>1190</v>
      </c>
      <c r="F5803">
        <v>4.8</v>
      </c>
      <c r="G5803">
        <v>540</v>
      </c>
      <c r="H5803" t="s">
        <v>36</v>
      </c>
      <c r="I5803" t="s">
        <v>7385</v>
      </c>
      <c r="J5803">
        <v>4.8</v>
      </c>
      <c r="K5803">
        <v>7350</v>
      </c>
      <c r="L5803" t="s">
        <v>7386</v>
      </c>
      <c r="M5803" t="s">
        <v>604</v>
      </c>
      <c r="N5803" s="1" t="s">
        <v>7387</v>
      </c>
      <c r="O5803" t="s">
        <v>40</v>
      </c>
      <c r="P5803">
        <v>4.8</v>
      </c>
      <c r="Q5803">
        <v>4.8</v>
      </c>
      <c r="R5803">
        <v>4.7</v>
      </c>
      <c r="S5803">
        <v>4.7</v>
      </c>
      <c r="T5803">
        <v>4.8</v>
      </c>
      <c r="U5803">
        <v>4.8</v>
      </c>
      <c r="V5803" t="s">
        <v>104</v>
      </c>
      <c r="W5803" t="s">
        <v>42</v>
      </c>
      <c r="X5803" t="s">
        <v>124</v>
      </c>
      <c r="Y5803">
        <v>27</v>
      </c>
      <c r="Z5803">
        <v>33</v>
      </c>
      <c r="AA5803" t="s">
        <v>44</v>
      </c>
      <c r="AB5803" t="s">
        <v>78</v>
      </c>
      <c r="AC5803" t="s">
        <v>79</v>
      </c>
      <c r="AD5803" t="s">
        <v>22128</v>
      </c>
      <c r="AE5803" t="s">
        <v>22129</v>
      </c>
      <c r="AF5803">
        <v>15209</v>
      </c>
    </row>
    <row r="5804" spans="1:32" x14ac:dyDescent="0.35">
      <c r="A5804">
        <v>2019</v>
      </c>
      <c r="B5804" t="s">
        <v>213</v>
      </c>
      <c r="C5804" t="s">
        <v>2615</v>
      </c>
      <c r="D5804" t="s">
        <v>349</v>
      </c>
      <c r="E5804" t="s">
        <v>22130</v>
      </c>
      <c r="F5804">
        <v>4.3</v>
      </c>
      <c r="G5804">
        <v>217</v>
      </c>
      <c r="H5804" t="s">
        <v>36</v>
      </c>
      <c r="I5804" t="s">
        <v>645</v>
      </c>
      <c r="J5804">
        <v>4.9000000000000004</v>
      </c>
      <c r="K5804">
        <v>2448</v>
      </c>
      <c r="L5804" t="s">
        <v>646</v>
      </c>
      <c r="M5804" t="s">
        <v>604</v>
      </c>
      <c r="N5804" s="1" t="s">
        <v>647</v>
      </c>
      <c r="O5804" t="s">
        <v>53</v>
      </c>
      <c r="P5804">
        <v>4.5999999999999996</v>
      </c>
      <c r="Q5804">
        <v>4.5</v>
      </c>
      <c r="R5804">
        <v>4.2</v>
      </c>
      <c r="S5804">
        <v>4.0999999999999996</v>
      </c>
      <c r="T5804">
        <v>4.5999999999999996</v>
      </c>
      <c r="U5804">
        <v>4.2</v>
      </c>
      <c r="V5804" t="s">
        <v>218</v>
      </c>
      <c r="W5804" t="s">
        <v>1409</v>
      </c>
      <c r="X5804" t="s">
        <v>124</v>
      </c>
      <c r="Y5804">
        <v>21</v>
      </c>
      <c r="Z5804">
        <v>27</v>
      </c>
      <c r="AA5804" t="s">
        <v>44</v>
      </c>
      <c r="AB5804" t="s">
        <v>56</v>
      </c>
      <c r="AC5804" t="s">
        <v>219</v>
      </c>
      <c r="AD5804" t="s">
        <v>22131</v>
      </c>
      <c r="AE5804" s="1" t="s">
        <v>22132</v>
      </c>
      <c r="AF5804">
        <v>21444</v>
      </c>
    </row>
    <row r="5805" spans="1:32" x14ac:dyDescent="0.35">
      <c r="A5805">
        <v>2019</v>
      </c>
      <c r="B5805" t="s">
        <v>257</v>
      </c>
      <c r="C5805" t="s">
        <v>1493</v>
      </c>
      <c r="D5805" t="s">
        <v>34</v>
      </c>
      <c r="E5805" t="s">
        <v>7483</v>
      </c>
      <c r="F5805">
        <v>4.9000000000000004</v>
      </c>
      <c r="G5805">
        <v>30</v>
      </c>
      <c r="H5805" t="s">
        <v>36</v>
      </c>
      <c r="I5805" t="s">
        <v>9024</v>
      </c>
      <c r="J5805">
        <v>4.2</v>
      </c>
      <c r="K5805">
        <v>77</v>
      </c>
      <c r="L5805" t="s">
        <v>9025</v>
      </c>
      <c r="M5805" t="s">
        <v>604</v>
      </c>
      <c r="N5805" s="1" t="s">
        <v>9026</v>
      </c>
      <c r="O5805" t="s">
        <v>53</v>
      </c>
      <c r="P5805">
        <v>4.9000000000000004</v>
      </c>
      <c r="Q5805">
        <v>4.9000000000000004</v>
      </c>
      <c r="R5805">
        <v>5</v>
      </c>
      <c r="S5805">
        <v>4.5999999999999996</v>
      </c>
      <c r="T5805">
        <v>4.9000000000000004</v>
      </c>
      <c r="U5805">
        <v>4.9000000000000004</v>
      </c>
      <c r="V5805" t="s">
        <v>455</v>
      </c>
      <c r="W5805" t="s">
        <v>42</v>
      </c>
      <c r="X5805" t="s">
        <v>124</v>
      </c>
      <c r="Y5805">
        <v>25</v>
      </c>
      <c r="Z5805">
        <v>34</v>
      </c>
      <c r="AA5805" t="s">
        <v>44</v>
      </c>
      <c r="AB5805" t="s">
        <v>45</v>
      </c>
      <c r="AC5805" t="s">
        <v>219</v>
      </c>
      <c r="AD5805" t="s">
        <v>22133</v>
      </c>
      <c r="AE5805" t="s">
        <v>22134</v>
      </c>
      <c r="AF5805">
        <v>30623</v>
      </c>
    </row>
    <row r="5806" spans="1:32" x14ac:dyDescent="0.35">
      <c r="A5806">
        <v>2018</v>
      </c>
      <c r="B5806" t="s">
        <v>108</v>
      </c>
      <c r="C5806" t="s">
        <v>4815</v>
      </c>
      <c r="D5806" t="s">
        <v>34</v>
      </c>
      <c r="E5806" t="s">
        <v>2761</v>
      </c>
      <c r="F5806">
        <v>4.9000000000000004</v>
      </c>
      <c r="G5806">
        <v>14</v>
      </c>
      <c r="H5806" t="s">
        <v>36</v>
      </c>
      <c r="I5806" t="s">
        <v>1225</v>
      </c>
      <c r="J5806">
        <v>3.4</v>
      </c>
      <c r="K5806">
        <v>472</v>
      </c>
      <c r="L5806" t="s">
        <v>1226</v>
      </c>
      <c r="M5806" t="s">
        <v>679</v>
      </c>
      <c r="N5806">
        <v>10475</v>
      </c>
      <c r="O5806" t="s">
        <v>53</v>
      </c>
      <c r="P5806">
        <v>4.9000000000000004</v>
      </c>
      <c r="Q5806">
        <v>4.9000000000000004</v>
      </c>
      <c r="R5806">
        <v>4.9000000000000004</v>
      </c>
      <c r="S5806">
        <v>4.8</v>
      </c>
      <c r="T5806">
        <v>4.8</v>
      </c>
      <c r="U5806">
        <v>5</v>
      </c>
      <c r="V5806" t="s">
        <v>42</v>
      </c>
      <c r="W5806" t="s">
        <v>77</v>
      </c>
      <c r="X5806" t="s">
        <v>124</v>
      </c>
      <c r="Y5806">
        <v>17</v>
      </c>
      <c r="Z5806">
        <v>22</v>
      </c>
      <c r="AA5806" t="s">
        <v>44</v>
      </c>
      <c r="AB5806" t="s">
        <v>125</v>
      </c>
      <c r="AC5806" t="s">
        <v>714</v>
      </c>
      <c r="AD5806" t="s">
        <v>22135</v>
      </c>
      <c r="AE5806" t="s">
        <v>22136</v>
      </c>
      <c r="AF5806">
        <v>61238</v>
      </c>
    </row>
    <row r="5807" spans="1:32" x14ac:dyDescent="0.35">
      <c r="A5807">
        <v>2019</v>
      </c>
      <c r="B5807" t="s">
        <v>616</v>
      </c>
      <c r="C5807" t="s">
        <v>6572</v>
      </c>
      <c r="D5807" t="s">
        <v>34</v>
      </c>
      <c r="E5807" t="s">
        <v>2744</v>
      </c>
      <c r="F5807">
        <v>4.8</v>
      </c>
      <c r="G5807">
        <v>204</v>
      </c>
      <c r="H5807" t="s">
        <v>36</v>
      </c>
      <c r="I5807" t="s">
        <v>22137</v>
      </c>
      <c r="J5807">
        <v>4.3</v>
      </c>
      <c r="K5807">
        <v>63</v>
      </c>
      <c r="L5807" t="s">
        <v>22138</v>
      </c>
      <c r="M5807" t="s">
        <v>679</v>
      </c>
      <c r="N5807">
        <v>11735</v>
      </c>
      <c r="O5807" t="s">
        <v>40</v>
      </c>
      <c r="P5807">
        <v>4.9000000000000004</v>
      </c>
      <c r="Q5807">
        <v>4.9000000000000004</v>
      </c>
      <c r="R5807">
        <v>4.5999999999999996</v>
      </c>
      <c r="S5807">
        <v>4.8</v>
      </c>
      <c r="T5807">
        <v>4.9000000000000004</v>
      </c>
      <c r="U5807">
        <v>4.8</v>
      </c>
      <c r="V5807" t="s">
        <v>1215</v>
      </c>
      <c r="W5807" t="s">
        <v>630</v>
      </c>
      <c r="X5807" t="s">
        <v>124</v>
      </c>
      <c r="Y5807">
        <v>21</v>
      </c>
      <c r="Z5807">
        <v>27</v>
      </c>
      <c r="AA5807" t="s">
        <v>44</v>
      </c>
      <c r="AB5807" t="s">
        <v>45</v>
      </c>
      <c r="AC5807" t="s">
        <v>464</v>
      </c>
      <c r="AD5807" t="s">
        <v>22139</v>
      </c>
      <c r="AE5807" t="s">
        <v>22140</v>
      </c>
      <c r="AF5807">
        <v>17272</v>
      </c>
    </row>
    <row r="5808" spans="1:32" x14ac:dyDescent="0.35">
      <c r="A5808">
        <v>2017</v>
      </c>
      <c r="B5808" t="s">
        <v>533</v>
      </c>
      <c r="C5808" t="s">
        <v>22141</v>
      </c>
      <c r="D5808" t="s">
        <v>34</v>
      </c>
      <c r="E5808" t="s">
        <v>10504</v>
      </c>
      <c r="F5808">
        <v>4.8</v>
      </c>
      <c r="G5808">
        <v>94</v>
      </c>
      <c r="H5808" t="s">
        <v>36</v>
      </c>
      <c r="I5808" t="s">
        <v>14207</v>
      </c>
      <c r="J5808">
        <v>4.5</v>
      </c>
      <c r="K5808">
        <v>726</v>
      </c>
      <c r="L5808" t="s">
        <v>14208</v>
      </c>
      <c r="M5808" t="s">
        <v>2335</v>
      </c>
      <c r="N5808" s="1" t="s">
        <v>14209</v>
      </c>
      <c r="O5808" t="s">
        <v>53</v>
      </c>
      <c r="P5808">
        <v>4.8</v>
      </c>
      <c r="Q5808">
        <v>4.7</v>
      </c>
      <c r="R5808">
        <v>4.8</v>
      </c>
      <c r="S5808">
        <v>4.7</v>
      </c>
      <c r="T5808">
        <v>4.7</v>
      </c>
      <c r="U5808">
        <v>4.8</v>
      </c>
      <c r="V5808" t="s">
        <v>1860</v>
      </c>
      <c r="W5808" t="s">
        <v>42</v>
      </c>
      <c r="X5808" t="s">
        <v>124</v>
      </c>
      <c r="Y5808">
        <v>20</v>
      </c>
      <c r="Z5808">
        <v>24</v>
      </c>
      <c r="AA5808" t="s">
        <v>44</v>
      </c>
      <c r="AB5808" t="s">
        <v>151</v>
      </c>
      <c r="AC5808" t="s">
        <v>219</v>
      </c>
      <c r="AD5808" t="s">
        <v>22142</v>
      </c>
      <c r="AE5808" t="s">
        <v>22143</v>
      </c>
      <c r="AF5808">
        <v>90000</v>
      </c>
    </row>
    <row r="5809" spans="1:32" x14ac:dyDescent="0.35">
      <c r="A5809">
        <v>2019</v>
      </c>
      <c r="B5809" t="s">
        <v>591</v>
      </c>
      <c r="C5809" t="s">
        <v>921</v>
      </c>
      <c r="D5809" t="s">
        <v>1783</v>
      </c>
      <c r="E5809" t="s">
        <v>5009</v>
      </c>
      <c r="F5809">
        <v>4.7</v>
      </c>
      <c r="G5809">
        <v>255</v>
      </c>
      <c r="H5809" t="s">
        <v>36</v>
      </c>
      <c r="I5809" t="s">
        <v>22144</v>
      </c>
      <c r="J5809">
        <v>4.2</v>
      </c>
      <c r="K5809">
        <v>912</v>
      </c>
      <c r="L5809" t="s">
        <v>22145</v>
      </c>
      <c r="M5809" t="s">
        <v>699</v>
      </c>
      <c r="N5809" s="1" t="s">
        <v>711</v>
      </c>
      <c r="O5809" t="s">
        <v>40</v>
      </c>
      <c r="P5809">
        <v>4.8</v>
      </c>
      <c r="Q5809">
        <v>4.8</v>
      </c>
      <c r="R5809">
        <v>4.5999999999999996</v>
      </c>
      <c r="S5809">
        <v>4.5999999999999996</v>
      </c>
      <c r="T5809">
        <v>4.8</v>
      </c>
      <c r="U5809">
        <v>4.7</v>
      </c>
      <c r="V5809" t="s">
        <v>262</v>
      </c>
      <c r="W5809" t="s">
        <v>123</v>
      </c>
      <c r="X5809" t="s">
        <v>124</v>
      </c>
      <c r="Y5809">
        <v>25</v>
      </c>
      <c r="Z5809">
        <v>32</v>
      </c>
      <c r="AA5809" t="s">
        <v>44</v>
      </c>
      <c r="AB5809" t="s">
        <v>78</v>
      </c>
      <c r="AC5809" t="s">
        <v>597</v>
      </c>
      <c r="AD5809" t="s">
        <v>22146</v>
      </c>
      <c r="AE5809" t="s">
        <v>22147</v>
      </c>
      <c r="AF5809">
        <v>30672</v>
      </c>
    </row>
    <row r="5810" spans="1:32" x14ac:dyDescent="0.35">
      <c r="A5810">
        <v>2020</v>
      </c>
      <c r="B5810" t="s">
        <v>69</v>
      </c>
      <c r="C5810" t="s">
        <v>1061</v>
      </c>
      <c r="D5810" t="s">
        <v>400</v>
      </c>
      <c r="E5810" t="s">
        <v>20228</v>
      </c>
      <c r="F5810">
        <v>4.9000000000000004</v>
      </c>
      <c r="G5810">
        <v>169</v>
      </c>
      <c r="H5810" t="s">
        <v>36</v>
      </c>
      <c r="I5810" t="s">
        <v>22148</v>
      </c>
      <c r="J5810">
        <v>4.5999999999999996</v>
      </c>
      <c r="K5810">
        <v>914</v>
      </c>
      <c r="L5810" t="s">
        <v>22149</v>
      </c>
      <c r="M5810" t="s">
        <v>699</v>
      </c>
      <c r="N5810" s="1" t="s">
        <v>3894</v>
      </c>
      <c r="O5810" t="s">
        <v>53</v>
      </c>
      <c r="P5810">
        <v>4.8</v>
      </c>
      <c r="Q5810">
        <v>4.8</v>
      </c>
      <c r="R5810">
        <v>4.9000000000000004</v>
      </c>
      <c r="S5810">
        <v>4.8</v>
      </c>
      <c r="T5810">
        <v>4.9000000000000004</v>
      </c>
      <c r="U5810">
        <v>4.9000000000000004</v>
      </c>
      <c r="V5810" t="s">
        <v>41</v>
      </c>
      <c r="W5810" t="s">
        <v>42</v>
      </c>
      <c r="X5810" t="s">
        <v>43</v>
      </c>
      <c r="Y5810">
        <v>30</v>
      </c>
      <c r="Z5810">
        <v>38</v>
      </c>
      <c r="AA5810" t="s">
        <v>44</v>
      </c>
      <c r="AB5810" t="s">
        <v>78</v>
      </c>
      <c r="AC5810" t="s">
        <v>664</v>
      </c>
      <c r="AD5810" t="s">
        <v>22150</v>
      </c>
      <c r="AE5810" t="s">
        <v>22151</v>
      </c>
      <c r="AF5810">
        <v>10498</v>
      </c>
    </row>
    <row r="5811" spans="1:32" x14ac:dyDescent="0.35">
      <c r="A5811">
        <v>2019</v>
      </c>
      <c r="B5811" t="s">
        <v>257</v>
      </c>
      <c r="C5811" t="s">
        <v>1493</v>
      </c>
      <c r="D5811" t="s">
        <v>1080</v>
      </c>
      <c r="E5811" t="s">
        <v>3048</v>
      </c>
      <c r="F5811">
        <v>4.9000000000000004</v>
      </c>
      <c r="G5811">
        <v>30</v>
      </c>
      <c r="H5811" t="s">
        <v>36</v>
      </c>
      <c r="I5811" t="s">
        <v>4368</v>
      </c>
      <c r="J5811">
        <v>4.7</v>
      </c>
      <c r="K5811">
        <v>2405</v>
      </c>
      <c r="L5811" t="s">
        <v>4369</v>
      </c>
      <c r="M5811" t="s">
        <v>699</v>
      </c>
      <c r="N5811" s="1" t="s">
        <v>720</v>
      </c>
      <c r="O5811" t="s">
        <v>53</v>
      </c>
      <c r="P5811">
        <v>4.9000000000000004</v>
      </c>
      <c r="Q5811">
        <v>4.9000000000000004</v>
      </c>
      <c r="R5811">
        <v>5</v>
      </c>
      <c r="S5811">
        <v>4.5999999999999996</v>
      </c>
      <c r="T5811">
        <v>4.9000000000000004</v>
      </c>
      <c r="U5811">
        <v>4.9000000000000004</v>
      </c>
      <c r="V5811" t="s">
        <v>22152</v>
      </c>
      <c r="W5811" t="s">
        <v>42</v>
      </c>
      <c r="X5811" t="s">
        <v>124</v>
      </c>
      <c r="Y5811">
        <v>25</v>
      </c>
      <c r="Z5811">
        <v>34</v>
      </c>
      <c r="AA5811" t="s">
        <v>44</v>
      </c>
      <c r="AB5811" t="s">
        <v>45</v>
      </c>
      <c r="AC5811" t="s">
        <v>219</v>
      </c>
      <c r="AD5811" t="s">
        <v>22153</v>
      </c>
      <c r="AE5811" t="s">
        <v>22154</v>
      </c>
      <c r="AF5811">
        <v>24310</v>
      </c>
    </row>
    <row r="5812" spans="1:32" x14ac:dyDescent="0.35">
      <c r="A5812">
        <v>2019</v>
      </c>
      <c r="B5812" t="s">
        <v>108</v>
      </c>
      <c r="C5812" t="s">
        <v>1765</v>
      </c>
      <c r="D5812" t="s">
        <v>634</v>
      </c>
      <c r="E5812" t="s">
        <v>22155</v>
      </c>
      <c r="F5812">
        <v>4.0999999999999996</v>
      </c>
      <c r="G5812">
        <v>17</v>
      </c>
      <c r="H5812" t="s">
        <v>36</v>
      </c>
      <c r="I5812" t="s">
        <v>22156</v>
      </c>
      <c r="J5812">
        <v>4.5999999999999996</v>
      </c>
      <c r="K5812">
        <v>905</v>
      </c>
      <c r="L5812" t="s">
        <v>22157</v>
      </c>
      <c r="M5812" t="s">
        <v>39</v>
      </c>
      <c r="N5812">
        <v>91302</v>
      </c>
      <c r="O5812" t="s">
        <v>40</v>
      </c>
      <c r="P5812">
        <v>3.9</v>
      </c>
      <c r="Q5812">
        <v>4</v>
      </c>
      <c r="R5812">
        <v>4.0999999999999996</v>
      </c>
      <c r="S5812">
        <v>3.9</v>
      </c>
      <c r="T5812">
        <v>4.5</v>
      </c>
      <c r="U5812">
        <v>4.3</v>
      </c>
      <c r="V5812" t="s">
        <v>743</v>
      </c>
      <c r="W5812" t="s">
        <v>42</v>
      </c>
      <c r="X5812" t="s">
        <v>43</v>
      </c>
      <c r="Y5812">
        <v>24</v>
      </c>
      <c r="Z5812">
        <v>37</v>
      </c>
      <c r="AA5812" t="s">
        <v>44</v>
      </c>
      <c r="AB5812" t="s">
        <v>294</v>
      </c>
      <c r="AC5812" t="s">
        <v>219</v>
      </c>
      <c r="AD5812" t="s">
        <v>22158</v>
      </c>
      <c r="AE5812" t="s">
        <v>22159</v>
      </c>
      <c r="AF5812">
        <v>23652</v>
      </c>
    </row>
    <row r="5813" spans="1:32" x14ac:dyDescent="0.35">
      <c r="A5813">
        <v>2019</v>
      </c>
      <c r="B5813" t="s">
        <v>288</v>
      </c>
      <c r="C5813" t="s">
        <v>13893</v>
      </c>
      <c r="D5813" t="s">
        <v>34</v>
      </c>
      <c r="E5813" t="s">
        <v>1405</v>
      </c>
      <c r="F5813">
        <v>4.8</v>
      </c>
      <c r="G5813">
        <v>5</v>
      </c>
      <c r="H5813" t="s">
        <v>36</v>
      </c>
      <c r="I5813" t="s">
        <v>3398</v>
      </c>
      <c r="J5813">
        <v>4.8</v>
      </c>
      <c r="K5813">
        <v>581</v>
      </c>
      <c r="L5813" t="s">
        <v>3399</v>
      </c>
      <c r="M5813" t="s">
        <v>39</v>
      </c>
      <c r="N5813">
        <v>90007</v>
      </c>
      <c r="O5813" t="s">
        <v>53</v>
      </c>
      <c r="P5813">
        <v>5</v>
      </c>
      <c r="Q5813">
        <v>4.2</v>
      </c>
      <c r="R5813">
        <v>5</v>
      </c>
      <c r="S5813">
        <v>4.5999999999999996</v>
      </c>
      <c r="T5813">
        <v>4.8</v>
      </c>
      <c r="U5813">
        <v>5</v>
      </c>
      <c r="V5813" t="s">
        <v>293</v>
      </c>
      <c r="W5813" t="s">
        <v>42</v>
      </c>
      <c r="X5813" t="s">
        <v>124</v>
      </c>
      <c r="Y5813">
        <v>19</v>
      </c>
      <c r="Z5813">
        <v>27</v>
      </c>
      <c r="AA5813" t="s">
        <v>44</v>
      </c>
      <c r="AB5813" t="s">
        <v>45</v>
      </c>
      <c r="AC5813" t="s">
        <v>1645</v>
      </c>
      <c r="AD5813" t="s">
        <v>22160</v>
      </c>
      <c r="AE5813" t="s">
        <v>22161</v>
      </c>
      <c r="AF5813">
        <v>34925</v>
      </c>
    </row>
    <row r="5814" spans="1:32" x14ac:dyDescent="0.35">
      <c r="A5814">
        <v>2020</v>
      </c>
      <c r="B5814" t="s">
        <v>108</v>
      </c>
      <c r="C5814" t="s">
        <v>109</v>
      </c>
      <c r="D5814" t="s">
        <v>634</v>
      </c>
      <c r="E5814" t="s">
        <v>22162</v>
      </c>
      <c r="F5814">
        <v>5</v>
      </c>
      <c r="G5814">
        <v>10</v>
      </c>
      <c r="H5814" t="s">
        <v>36</v>
      </c>
      <c r="I5814" t="s">
        <v>5750</v>
      </c>
      <c r="J5814">
        <v>4.7</v>
      </c>
      <c r="K5814">
        <v>1272</v>
      </c>
      <c r="L5814" t="s">
        <v>5751</v>
      </c>
      <c r="M5814" t="s">
        <v>39</v>
      </c>
      <c r="N5814">
        <v>90621</v>
      </c>
      <c r="O5814" t="s">
        <v>40</v>
      </c>
      <c r="P5814">
        <v>5</v>
      </c>
      <c r="Q5814">
        <v>5</v>
      </c>
      <c r="R5814">
        <v>5</v>
      </c>
      <c r="S5814">
        <v>5</v>
      </c>
      <c r="T5814">
        <v>5</v>
      </c>
      <c r="U5814">
        <v>5</v>
      </c>
      <c r="V5814" t="s">
        <v>42</v>
      </c>
      <c r="W5814" t="s">
        <v>77</v>
      </c>
      <c r="X5814" t="s">
        <v>95</v>
      </c>
      <c r="Y5814">
        <v>23</v>
      </c>
      <c r="Z5814">
        <v>32</v>
      </c>
      <c r="AA5814" t="s">
        <v>44</v>
      </c>
      <c r="AB5814" t="s">
        <v>125</v>
      </c>
      <c r="AC5814" t="s">
        <v>219</v>
      </c>
      <c r="AD5814" t="s">
        <v>22163</v>
      </c>
      <c r="AE5814" t="s">
        <v>22164</v>
      </c>
      <c r="AF5814">
        <v>31369</v>
      </c>
    </row>
    <row r="5815" spans="1:32" x14ac:dyDescent="0.35">
      <c r="A5815">
        <v>2014</v>
      </c>
      <c r="B5815" t="s">
        <v>257</v>
      </c>
      <c r="C5815" t="s">
        <v>22165</v>
      </c>
      <c r="D5815" t="s">
        <v>34</v>
      </c>
      <c r="E5815" t="s">
        <v>22166</v>
      </c>
      <c r="F5815">
        <v>4.7</v>
      </c>
      <c r="G5815">
        <v>29</v>
      </c>
      <c r="H5815" t="s">
        <v>36</v>
      </c>
      <c r="I5815" t="s">
        <v>22167</v>
      </c>
      <c r="J5815">
        <v>3.6</v>
      </c>
      <c r="K5815">
        <v>209</v>
      </c>
      <c r="L5815" t="s">
        <v>22168</v>
      </c>
      <c r="M5815" t="s">
        <v>39</v>
      </c>
      <c r="N5815">
        <v>92882</v>
      </c>
      <c r="O5815" t="s">
        <v>94</v>
      </c>
      <c r="P5815">
        <v>4.8</v>
      </c>
      <c r="Q5815">
        <v>4.8</v>
      </c>
      <c r="R5815">
        <v>4.5999999999999996</v>
      </c>
      <c r="S5815">
        <v>4.7</v>
      </c>
      <c r="T5815">
        <v>4.8</v>
      </c>
      <c r="U5815">
        <v>4.7</v>
      </c>
      <c r="V5815" t="s">
        <v>428</v>
      </c>
      <c r="W5815" t="s">
        <v>77</v>
      </c>
      <c r="X5815" t="s">
        <v>95</v>
      </c>
      <c r="Y5815">
        <v>23</v>
      </c>
      <c r="Z5815">
        <v>34</v>
      </c>
      <c r="AA5815" t="s">
        <v>44</v>
      </c>
      <c r="AB5815" t="s">
        <v>45</v>
      </c>
      <c r="AC5815" t="s">
        <v>219</v>
      </c>
      <c r="AD5815" t="s">
        <v>22169</v>
      </c>
      <c r="AE5815">
        <v>22664</v>
      </c>
      <c r="AF5815">
        <v>81465</v>
      </c>
    </row>
    <row r="5816" spans="1:32" x14ac:dyDescent="0.35">
      <c r="A5816">
        <v>2021</v>
      </c>
      <c r="B5816" t="s">
        <v>409</v>
      </c>
      <c r="C5816" t="s">
        <v>1691</v>
      </c>
      <c r="D5816" t="s">
        <v>34</v>
      </c>
      <c r="E5816" t="s">
        <v>22170</v>
      </c>
      <c r="F5816">
        <v>4.7</v>
      </c>
      <c r="G5816">
        <v>58</v>
      </c>
      <c r="H5816" t="s">
        <v>36</v>
      </c>
      <c r="I5816" t="s">
        <v>22171</v>
      </c>
      <c r="J5816">
        <v>4.5999999999999996</v>
      </c>
      <c r="K5816">
        <v>441</v>
      </c>
      <c r="L5816" t="s">
        <v>22172</v>
      </c>
      <c r="M5816" t="s">
        <v>39</v>
      </c>
      <c r="N5816">
        <v>92555</v>
      </c>
      <c r="O5816" t="s">
        <v>94</v>
      </c>
      <c r="P5816">
        <v>4.7</v>
      </c>
      <c r="Q5816">
        <v>4.7</v>
      </c>
      <c r="R5816">
        <v>4.7</v>
      </c>
      <c r="S5816">
        <v>4.5</v>
      </c>
      <c r="T5816">
        <v>4.7</v>
      </c>
      <c r="U5816">
        <v>4.7</v>
      </c>
      <c r="V5816" t="s">
        <v>17325</v>
      </c>
      <c r="W5816" t="s">
        <v>42</v>
      </c>
      <c r="X5816" t="s">
        <v>55</v>
      </c>
      <c r="Y5816">
        <v>18</v>
      </c>
      <c r="Z5816">
        <v>25</v>
      </c>
      <c r="AA5816" t="s">
        <v>44</v>
      </c>
      <c r="AB5816" t="s">
        <v>45</v>
      </c>
      <c r="AC5816" t="s">
        <v>474</v>
      </c>
      <c r="AD5816" t="s">
        <v>22173</v>
      </c>
      <c r="AE5816" t="s">
        <v>22174</v>
      </c>
      <c r="AF5816">
        <v>17259</v>
      </c>
    </row>
    <row r="5817" spans="1:32" x14ac:dyDescent="0.35">
      <c r="A5817">
        <v>2020</v>
      </c>
      <c r="B5817" t="s">
        <v>339</v>
      </c>
      <c r="C5817" t="s">
        <v>6285</v>
      </c>
      <c r="D5817" t="s">
        <v>34</v>
      </c>
      <c r="E5817" t="s">
        <v>22175</v>
      </c>
      <c r="F5817">
        <v>4.0999999999999996</v>
      </c>
      <c r="G5817">
        <v>16</v>
      </c>
      <c r="H5817" t="s">
        <v>36</v>
      </c>
      <c r="I5817" t="s">
        <v>22176</v>
      </c>
      <c r="J5817">
        <v>4.4000000000000004</v>
      </c>
      <c r="K5817">
        <v>176</v>
      </c>
      <c r="L5817" t="s">
        <v>22177</v>
      </c>
      <c r="M5817" t="s">
        <v>39</v>
      </c>
      <c r="N5817">
        <v>92126</v>
      </c>
      <c r="O5817" t="s">
        <v>53</v>
      </c>
      <c r="P5817">
        <v>4.5999999999999996</v>
      </c>
      <c r="Q5817">
        <v>4.5</v>
      </c>
      <c r="R5817">
        <v>3.7</v>
      </c>
      <c r="S5817">
        <v>3.7</v>
      </c>
      <c r="T5817">
        <v>4.7</v>
      </c>
      <c r="U5817">
        <v>3.5</v>
      </c>
      <c r="V5817" t="s">
        <v>3813</v>
      </c>
      <c r="W5817" t="s">
        <v>505</v>
      </c>
      <c r="X5817" t="s">
        <v>124</v>
      </c>
      <c r="Y5817">
        <v>20</v>
      </c>
      <c r="Z5817">
        <v>27</v>
      </c>
      <c r="AA5817" t="s">
        <v>44</v>
      </c>
      <c r="AB5817" t="s">
        <v>198</v>
      </c>
      <c r="AC5817" t="s">
        <v>1614</v>
      </c>
      <c r="AD5817" t="s">
        <v>22178</v>
      </c>
      <c r="AE5817" t="s">
        <v>22179</v>
      </c>
      <c r="AF5817">
        <v>22175</v>
      </c>
    </row>
    <row r="5818" spans="1:32" x14ac:dyDescent="0.35">
      <c r="A5818">
        <v>2020</v>
      </c>
      <c r="B5818" t="s">
        <v>108</v>
      </c>
      <c r="C5818" t="s">
        <v>1881</v>
      </c>
      <c r="D5818" t="s">
        <v>34</v>
      </c>
      <c r="E5818" t="s">
        <v>10976</v>
      </c>
      <c r="F5818">
        <v>4.5</v>
      </c>
      <c r="G5818">
        <v>13</v>
      </c>
      <c r="H5818" t="s">
        <v>36</v>
      </c>
      <c r="I5818" t="s">
        <v>4404</v>
      </c>
      <c r="J5818">
        <v>4.9000000000000004</v>
      </c>
      <c r="K5818">
        <v>2377</v>
      </c>
      <c r="L5818" t="s">
        <v>4405</v>
      </c>
      <c r="M5818" t="s">
        <v>74</v>
      </c>
      <c r="N5818">
        <v>89117</v>
      </c>
      <c r="O5818" t="s">
        <v>53</v>
      </c>
      <c r="P5818">
        <v>4.8</v>
      </c>
      <c r="Q5818">
        <v>4.8</v>
      </c>
      <c r="R5818">
        <v>4.8</v>
      </c>
      <c r="S5818">
        <v>4.2</v>
      </c>
      <c r="T5818">
        <v>4.7</v>
      </c>
      <c r="U5818">
        <v>4.0999999999999996</v>
      </c>
      <c r="V5818" t="s">
        <v>42</v>
      </c>
      <c r="W5818" t="s">
        <v>42</v>
      </c>
      <c r="X5818" t="s">
        <v>95</v>
      </c>
      <c r="Y5818">
        <v>24</v>
      </c>
      <c r="Z5818">
        <v>35</v>
      </c>
      <c r="AA5818" t="s">
        <v>44</v>
      </c>
      <c r="AB5818" t="s">
        <v>125</v>
      </c>
      <c r="AC5818" t="s">
        <v>219</v>
      </c>
      <c r="AD5818" t="s">
        <v>22180</v>
      </c>
      <c r="AE5818" t="s">
        <v>22181</v>
      </c>
      <c r="AF5818">
        <v>59334</v>
      </c>
    </row>
    <row r="5819" spans="1:32" x14ac:dyDescent="0.35">
      <c r="A5819">
        <v>2019</v>
      </c>
      <c r="B5819" t="s">
        <v>81</v>
      </c>
      <c r="C5819" t="s">
        <v>2415</v>
      </c>
      <c r="D5819" t="s">
        <v>34</v>
      </c>
      <c r="E5819" t="s">
        <v>22182</v>
      </c>
      <c r="F5819">
        <v>4.8</v>
      </c>
      <c r="G5819">
        <v>102</v>
      </c>
      <c r="H5819" t="s">
        <v>36</v>
      </c>
      <c r="I5819" t="s">
        <v>9486</v>
      </c>
      <c r="J5819">
        <v>4.9000000000000004</v>
      </c>
      <c r="K5819">
        <v>905</v>
      </c>
      <c r="L5819" t="s">
        <v>9487</v>
      </c>
      <c r="M5819" t="s">
        <v>39</v>
      </c>
      <c r="N5819">
        <v>95117</v>
      </c>
      <c r="O5819" t="s">
        <v>53</v>
      </c>
      <c r="P5819">
        <v>4.8</v>
      </c>
      <c r="Q5819">
        <v>4.8</v>
      </c>
      <c r="R5819">
        <v>4.8</v>
      </c>
      <c r="S5819">
        <v>4.5999999999999996</v>
      </c>
      <c r="T5819">
        <v>4.9000000000000004</v>
      </c>
      <c r="U5819">
        <v>4.8</v>
      </c>
      <c r="V5819" t="s">
        <v>158</v>
      </c>
      <c r="W5819" t="s">
        <v>42</v>
      </c>
      <c r="X5819" t="s">
        <v>43</v>
      </c>
      <c r="Y5819">
        <v>20</v>
      </c>
      <c r="Z5819">
        <v>28</v>
      </c>
      <c r="AA5819" t="s">
        <v>44</v>
      </c>
      <c r="AB5819" t="s">
        <v>45</v>
      </c>
      <c r="AC5819" t="s">
        <v>46</v>
      </c>
      <c r="AD5819" t="s">
        <v>22183</v>
      </c>
      <c r="AE5819" t="s">
        <v>22184</v>
      </c>
      <c r="AF5819">
        <v>6800</v>
      </c>
    </row>
    <row r="5820" spans="1:32" x14ac:dyDescent="0.35">
      <c r="A5820">
        <v>2020</v>
      </c>
      <c r="B5820" t="s">
        <v>389</v>
      </c>
      <c r="C5820" t="s">
        <v>3761</v>
      </c>
      <c r="D5820" t="s">
        <v>34</v>
      </c>
      <c r="E5820" t="s">
        <v>15012</v>
      </c>
      <c r="F5820">
        <v>4.3</v>
      </c>
      <c r="G5820">
        <v>16</v>
      </c>
      <c r="H5820" t="s">
        <v>36</v>
      </c>
      <c r="I5820" t="s">
        <v>22185</v>
      </c>
      <c r="J5820">
        <v>3</v>
      </c>
      <c r="K5820">
        <v>2</v>
      </c>
      <c r="L5820" t="s">
        <v>22186</v>
      </c>
      <c r="M5820" t="s">
        <v>39</v>
      </c>
      <c r="N5820">
        <v>95117</v>
      </c>
      <c r="O5820" t="s">
        <v>40</v>
      </c>
      <c r="P5820">
        <v>4.5999999999999996</v>
      </c>
      <c r="Q5820">
        <v>4.4000000000000004</v>
      </c>
      <c r="R5820">
        <v>4.5999999999999996</v>
      </c>
      <c r="S5820">
        <v>4</v>
      </c>
      <c r="T5820">
        <v>4.2</v>
      </c>
      <c r="U5820">
        <v>4.4000000000000004</v>
      </c>
      <c r="V5820" t="s">
        <v>76</v>
      </c>
      <c r="W5820" t="s">
        <v>1280</v>
      </c>
      <c r="X5820" t="s">
        <v>124</v>
      </c>
      <c r="Y5820">
        <v>124</v>
      </c>
      <c r="Z5820">
        <v>116</v>
      </c>
      <c r="AA5820" t="s">
        <v>77</v>
      </c>
      <c r="AB5820" t="s">
        <v>1228</v>
      </c>
      <c r="AC5820" t="s">
        <v>1227</v>
      </c>
      <c r="AD5820" t="s">
        <v>22187</v>
      </c>
      <c r="AE5820">
        <v>11129</v>
      </c>
      <c r="AF5820">
        <v>4963</v>
      </c>
    </row>
    <row r="5821" spans="1:32" x14ac:dyDescent="0.35">
      <c r="A5821">
        <v>2018</v>
      </c>
      <c r="B5821" t="s">
        <v>373</v>
      </c>
      <c r="C5821" t="s">
        <v>9497</v>
      </c>
      <c r="D5821" t="s">
        <v>34</v>
      </c>
      <c r="E5821" t="s">
        <v>22188</v>
      </c>
      <c r="F5821">
        <v>4.7</v>
      </c>
      <c r="G5821">
        <v>21</v>
      </c>
      <c r="H5821" t="s">
        <v>36</v>
      </c>
      <c r="I5821" t="s">
        <v>22189</v>
      </c>
      <c r="J5821">
        <v>4.5999999999999996</v>
      </c>
      <c r="K5821">
        <v>788</v>
      </c>
      <c r="L5821" t="s">
        <v>22190</v>
      </c>
      <c r="M5821" t="s">
        <v>39</v>
      </c>
      <c r="N5821">
        <v>95051</v>
      </c>
      <c r="O5821" t="s">
        <v>40</v>
      </c>
      <c r="P5821">
        <v>4.9000000000000004</v>
      </c>
      <c r="Q5821">
        <v>4.9000000000000004</v>
      </c>
      <c r="R5821">
        <v>4.8</v>
      </c>
      <c r="S5821">
        <v>4.3</v>
      </c>
      <c r="T5821">
        <v>4.9000000000000004</v>
      </c>
      <c r="U5821">
        <v>4.5</v>
      </c>
      <c r="V5821" t="s">
        <v>11512</v>
      </c>
      <c r="W5821" t="s">
        <v>889</v>
      </c>
      <c r="X5821" t="s">
        <v>95</v>
      </c>
      <c r="Y5821">
        <v>14</v>
      </c>
      <c r="Z5821">
        <v>20</v>
      </c>
      <c r="AA5821" t="s">
        <v>44</v>
      </c>
      <c r="AB5821" t="s">
        <v>113</v>
      </c>
      <c r="AC5821" t="s">
        <v>2125</v>
      </c>
      <c r="AD5821" t="s">
        <v>22191</v>
      </c>
      <c r="AE5821" t="s">
        <v>22192</v>
      </c>
      <c r="AF5821">
        <v>86618</v>
      </c>
    </row>
    <row r="5822" spans="1:32" x14ac:dyDescent="0.35">
      <c r="A5822">
        <v>2020</v>
      </c>
      <c r="B5822" t="s">
        <v>69</v>
      </c>
      <c r="C5822" t="s">
        <v>1537</v>
      </c>
      <c r="D5822" t="s">
        <v>34</v>
      </c>
      <c r="E5822" t="s">
        <v>22193</v>
      </c>
      <c r="F5822">
        <v>4.8</v>
      </c>
      <c r="G5822">
        <v>269</v>
      </c>
      <c r="H5822" t="s">
        <v>36</v>
      </c>
      <c r="I5822" t="s">
        <v>11673</v>
      </c>
      <c r="J5822">
        <v>4.7</v>
      </c>
      <c r="K5822">
        <v>2152</v>
      </c>
      <c r="L5822" t="s">
        <v>11674</v>
      </c>
      <c r="M5822" t="s">
        <v>39</v>
      </c>
      <c r="N5822">
        <v>95661</v>
      </c>
      <c r="O5822" t="s">
        <v>53</v>
      </c>
      <c r="P5822">
        <v>4.9000000000000004</v>
      </c>
      <c r="Q5822">
        <v>4.8</v>
      </c>
      <c r="R5822">
        <v>4.8</v>
      </c>
      <c r="S5822">
        <v>4.8</v>
      </c>
      <c r="T5822">
        <v>4.9000000000000004</v>
      </c>
      <c r="U5822">
        <v>4.9000000000000004</v>
      </c>
      <c r="V5822" t="s">
        <v>76</v>
      </c>
      <c r="W5822" t="s">
        <v>77</v>
      </c>
      <c r="X5822" t="s">
        <v>43</v>
      </c>
      <c r="Y5822">
        <v>28</v>
      </c>
      <c r="Z5822">
        <v>34</v>
      </c>
      <c r="AA5822" t="s">
        <v>44</v>
      </c>
      <c r="AB5822" t="s">
        <v>78</v>
      </c>
      <c r="AC5822" t="s">
        <v>79</v>
      </c>
      <c r="AD5822" t="s">
        <v>22194</v>
      </c>
      <c r="AE5822" t="s">
        <v>22195</v>
      </c>
      <c r="AF5822">
        <v>22544</v>
      </c>
    </row>
    <row r="5823" spans="1:32" x14ac:dyDescent="0.35">
      <c r="A5823">
        <v>2021</v>
      </c>
      <c r="B5823" t="s">
        <v>365</v>
      </c>
      <c r="C5823" t="s">
        <v>22196</v>
      </c>
      <c r="D5823" t="s">
        <v>34</v>
      </c>
      <c r="E5823" t="s">
        <v>22197</v>
      </c>
      <c r="F5823">
        <v>4.8</v>
      </c>
      <c r="G5823">
        <v>85</v>
      </c>
      <c r="H5823" t="s">
        <v>36</v>
      </c>
      <c r="I5823" t="s">
        <v>11673</v>
      </c>
      <c r="J5823">
        <v>4.7</v>
      </c>
      <c r="K5823">
        <v>2152</v>
      </c>
      <c r="L5823" t="s">
        <v>11674</v>
      </c>
      <c r="M5823" t="s">
        <v>39</v>
      </c>
      <c r="N5823">
        <v>95661</v>
      </c>
      <c r="O5823" t="s">
        <v>53</v>
      </c>
      <c r="P5823">
        <v>4.8</v>
      </c>
      <c r="Q5823">
        <v>4.8</v>
      </c>
      <c r="R5823">
        <v>4.8</v>
      </c>
      <c r="S5823">
        <v>4.8</v>
      </c>
      <c r="T5823">
        <v>4.9000000000000004</v>
      </c>
      <c r="U5823">
        <v>4.8</v>
      </c>
      <c r="V5823" t="s">
        <v>2208</v>
      </c>
      <c r="W5823" t="s">
        <v>77</v>
      </c>
      <c r="X5823" t="s">
        <v>124</v>
      </c>
      <c r="Y5823">
        <v>26</v>
      </c>
      <c r="Z5823">
        <v>30</v>
      </c>
      <c r="AA5823" t="s">
        <v>44</v>
      </c>
      <c r="AB5823" t="s">
        <v>125</v>
      </c>
      <c r="AC5823" t="s">
        <v>20391</v>
      </c>
      <c r="AD5823" t="s">
        <v>22198</v>
      </c>
      <c r="AE5823" t="s">
        <v>22199</v>
      </c>
      <c r="AF5823">
        <v>17347</v>
      </c>
    </row>
    <row r="5824" spans="1:32" x14ac:dyDescent="0.35">
      <c r="A5824">
        <v>2019</v>
      </c>
      <c r="B5824" t="s">
        <v>389</v>
      </c>
      <c r="C5824" t="s">
        <v>2628</v>
      </c>
      <c r="D5824" t="s">
        <v>34</v>
      </c>
      <c r="E5824" t="s">
        <v>22200</v>
      </c>
      <c r="F5824">
        <v>4.9000000000000004</v>
      </c>
      <c r="G5824">
        <v>33</v>
      </c>
      <c r="H5824" t="s">
        <v>36</v>
      </c>
      <c r="I5824" t="s">
        <v>8332</v>
      </c>
      <c r="J5824">
        <v>4.5999999999999996</v>
      </c>
      <c r="K5824">
        <v>2395</v>
      </c>
      <c r="L5824" t="s">
        <v>8333</v>
      </c>
      <c r="M5824" t="s">
        <v>121</v>
      </c>
      <c r="N5824">
        <v>85284</v>
      </c>
      <c r="O5824" t="s">
        <v>40</v>
      </c>
      <c r="P5824">
        <v>4.9000000000000004</v>
      </c>
      <c r="Q5824">
        <v>4.9000000000000004</v>
      </c>
      <c r="R5824">
        <v>5</v>
      </c>
      <c r="S5824">
        <v>4.8</v>
      </c>
      <c r="T5824">
        <v>4.9000000000000004</v>
      </c>
      <c r="U5824">
        <v>5</v>
      </c>
      <c r="V5824" t="s">
        <v>42</v>
      </c>
      <c r="W5824" t="s">
        <v>77</v>
      </c>
      <c r="X5824" t="s">
        <v>95</v>
      </c>
      <c r="Y5824">
        <v>140</v>
      </c>
      <c r="Z5824">
        <v>124</v>
      </c>
      <c r="AA5824" t="s">
        <v>1227</v>
      </c>
      <c r="AB5824" t="s">
        <v>1228</v>
      </c>
      <c r="AC5824" t="s">
        <v>1227</v>
      </c>
      <c r="AD5824" t="s">
        <v>22201</v>
      </c>
      <c r="AE5824" t="s">
        <v>22202</v>
      </c>
      <c r="AF5824">
        <v>59745</v>
      </c>
    </row>
    <row r="5825" spans="1:32" x14ac:dyDescent="0.35">
      <c r="A5825">
        <v>2020</v>
      </c>
      <c r="B5825" t="s">
        <v>533</v>
      </c>
      <c r="C5825" t="s">
        <v>1855</v>
      </c>
      <c r="D5825" t="s">
        <v>34</v>
      </c>
      <c r="E5825" t="s">
        <v>1837</v>
      </c>
      <c r="F5825">
        <v>4.7</v>
      </c>
      <c r="G5825">
        <v>59</v>
      </c>
      <c r="H5825" t="s">
        <v>36</v>
      </c>
      <c r="I5825" t="s">
        <v>22203</v>
      </c>
      <c r="J5825">
        <v>4.9000000000000004</v>
      </c>
      <c r="K5825">
        <v>1625</v>
      </c>
      <c r="L5825" t="s">
        <v>22204</v>
      </c>
      <c r="M5825" t="s">
        <v>121</v>
      </c>
      <c r="N5825">
        <v>85281</v>
      </c>
      <c r="O5825" t="s">
        <v>40</v>
      </c>
      <c r="P5825">
        <v>4.8</v>
      </c>
      <c r="Q5825">
        <v>4.8</v>
      </c>
      <c r="R5825">
        <v>4.5999999999999996</v>
      </c>
      <c r="S5825">
        <v>4.7</v>
      </c>
      <c r="T5825">
        <v>4.8</v>
      </c>
      <c r="U5825">
        <v>4.8</v>
      </c>
      <c r="V5825" t="s">
        <v>22205</v>
      </c>
      <c r="W5825" t="s">
        <v>42</v>
      </c>
      <c r="X5825" t="s">
        <v>43</v>
      </c>
      <c r="Y5825">
        <v>22</v>
      </c>
      <c r="Z5825">
        <v>29</v>
      </c>
      <c r="AA5825" t="s">
        <v>44</v>
      </c>
      <c r="AB5825" t="s">
        <v>45</v>
      </c>
      <c r="AC5825" t="s">
        <v>219</v>
      </c>
      <c r="AD5825" t="s">
        <v>22206</v>
      </c>
      <c r="AE5825">
        <v>125443</v>
      </c>
      <c r="AF5825">
        <v>11930</v>
      </c>
    </row>
    <row r="5826" spans="1:32" x14ac:dyDescent="0.35">
      <c r="A5826">
        <v>2017</v>
      </c>
      <c r="B5826" t="s">
        <v>525</v>
      </c>
      <c r="C5826" t="s">
        <v>526</v>
      </c>
      <c r="D5826" t="s">
        <v>34</v>
      </c>
      <c r="E5826" t="s">
        <v>22207</v>
      </c>
      <c r="F5826">
        <v>4.8</v>
      </c>
      <c r="G5826">
        <v>391</v>
      </c>
      <c r="H5826" t="s">
        <v>36</v>
      </c>
      <c r="I5826" t="s">
        <v>22208</v>
      </c>
      <c r="J5826">
        <v>4.8</v>
      </c>
      <c r="K5826">
        <v>2227</v>
      </c>
      <c r="L5826" t="s">
        <v>22209</v>
      </c>
      <c r="M5826" t="s">
        <v>183</v>
      </c>
      <c r="N5826">
        <v>84042</v>
      </c>
      <c r="O5826" t="s">
        <v>53</v>
      </c>
      <c r="P5826">
        <v>4.8</v>
      </c>
      <c r="Q5826">
        <v>4.8</v>
      </c>
      <c r="R5826">
        <v>4.8</v>
      </c>
      <c r="S5826">
        <v>4.7</v>
      </c>
      <c r="T5826">
        <v>4.8</v>
      </c>
      <c r="U5826">
        <v>4.8</v>
      </c>
      <c r="V5826" t="s">
        <v>2769</v>
      </c>
      <c r="W5826" t="s">
        <v>42</v>
      </c>
      <c r="X5826" t="s">
        <v>43</v>
      </c>
      <c r="Y5826">
        <v>23</v>
      </c>
      <c r="Z5826">
        <v>30</v>
      </c>
      <c r="AA5826" t="s">
        <v>44</v>
      </c>
      <c r="AB5826" t="s">
        <v>151</v>
      </c>
      <c r="AC5826" t="s">
        <v>464</v>
      </c>
      <c r="AD5826" t="s">
        <v>22210</v>
      </c>
      <c r="AE5826" t="s">
        <v>22211</v>
      </c>
      <c r="AF5826">
        <v>48921</v>
      </c>
    </row>
    <row r="5827" spans="1:32" x14ac:dyDescent="0.35">
      <c r="A5827">
        <v>2020</v>
      </c>
      <c r="B5827" t="s">
        <v>48</v>
      </c>
      <c r="C5827" t="s">
        <v>752</v>
      </c>
      <c r="D5827" t="s">
        <v>753</v>
      </c>
      <c r="E5827" t="s">
        <v>2429</v>
      </c>
      <c r="F5827">
        <v>4.9000000000000004</v>
      </c>
      <c r="G5827">
        <v>141</v>
      </c>
      <c r="H5827" t="s">
        <v>36</v>
      </c>
      <c r="I5827" t="s">
        <v>2430</v>
      </c>
      <c r="J5827">
        <v>4.7</v>
      </c>
      <c r="K5827">
        <v>764</v>
      </c>
      <c r="L5827" t="s">
        <v>2431</v>
      </c>
      <c r="M5827" t="s">
        <v>235</v>
      </c>
      <c r="N5827">
        <v>83687</v>
      </c>
      <c r="O5827" t="s">
        <v>53</v>
      </c>
      <c r="P5827">
        <v>4.9000000000000004</v>
      </c>
      <c r="Q5827">
        <v>4.9000000000000004</v>
      </c>
      <c r="R5827">
        <v>4.9000000000000004</v>
      </c>
      <c r="S5827">
        <v>4.8</v>
      </c>
      <c r="T5827">
        <v>4.9000000000000004</v>
      </c>
      <c r="U5827">
        <v>4.9000000000000004</v>
      </c>
      <c r="V5827" t="s">
        <v>2432</v>
      </c>
      <c r="W5827" t="s">
        <v>327</v>
      </c>
      <c r="X5827" t="s">
        <v>124</v>
      </c>
      <c r="Y5827">
        <v>19</v>
      </c>
      <c r="Z5827">
        <v>26</v>
      </c>
      <c r="AA5827" t="s">
        <v>44</v>
      </c>
      <c r="AB5827" t="s">
        <v>198</v>
      </c>
      <c r="AC5827" t="s">
        <v>2433</v>
      </c>
      <c r="AD5827" t="s">
        <v>2434</v>
      </c>
      <c r="AE5827" t="s">
        <v>2435</v>
      </c>
      <c r="AF5827">
        <v>25055</v>
      </c>
    </row>
    <row r="5828" spans="1:32" x14ac:dyDescent="0.35">
      <c r="A5828">
        <v>2003</v>
      </c>
      <c r="B5828" t="s">
        <v>213</v>
      </c>
      <c r="C5828" t="s">
        <v>22212</v>
      </c>
      <c r="D5828" t="s">
        <v>34</v>
      </c>
      <c r="E5828" t="s">
        <v>22213</v>
      </c>
      <c r="F5828">
        <v>4.5</v>
      </c>
      <c r="G5828">
        <v>64</v>
      </c>
      <c r="H5828" t="s">
        <v>36</v>
      </c>
      <c r="I5828" t="s">
        <v>22214</v>
      </c>
      <c r="J5828">
        <v>5</v>
      </c>
      <c r="K5828">
        <v>1</v>
      </c>
      <c r="L5828" t="s">
        <v>22215</v>
      </c>
      <c r="M5828" t="s">
        <v>797</v>
      </c>
      <c r="N5828">
        <v>80214</v>
      </c>
      <c r="O5828" t="s">
        <v>75</v>
      </c>
      <c r="P5828">
        <v>4.5999999999999996</v>
      </c>
      <c r="Q5828">
        <v>4.5</v>
      </c>
      <c r="R5828">
        <v>4.5</v>
      </c>
      <c r="S5828">
        <v>4.4000000000000004</v>
      </c>
      <c r="T5828">
        <v>4.4000000000000004</v>
      </c>
      <c r="U5828">
        <v>4.3</v>
      </c>
      <c r="V5828" t="s">
        <v>3373</v>
      </c>
      <c r="W5828" t="s">
        <v>1113</v>
      </c>
      <c r="X5828" t="s">
        <v>43</v>
      </c>
      <c r="Y5828">
        <v>19</v>
      </c>
      <c r="Z5828">
        <v>29</v>
      </c>
      <c r="AA5828" t="s">
        <v>44</v>
      </c>
      <c r="AB5828" t="s">
        <v>2300</v>
      </c>
      <c r="AC5828" t="s">
        <v>607</v>
      </c>
      <c r="AD5828" t="s">
        <v>22216</v>
      </c>
      <c r="AE5828">
        <v>70207</v>
      </c>
      <c r="AF5828">
        <v>60112</v>
      </c>
    </row>
    <row r="5829" spans="1:32" x14ac:dyDescent="0.35">
      <c r="A5829">
        <v>2021</v>
      </c>
      <c r="B5829" t="s">
        <v>389</v>
      </c>
      <c r="C5829" t="s">
        <v>1223</v>
      </c>
      <c r="D5829" t="s">
        <v>34</v>
      </c>
      <c r="E5829" t="s">
        <v>22217</v>
      </c>
      <c r="F5829">
        <v>4</v>
      </c>
      <c r="G5829">
        <v>15</v>
      </c>
      <c r="H5829" t="s">
        <v>36</v>
      </c>
      <c r="I5829" t="s">
        <v>17396</v>
      </c>
      <c r="J5829">
        <v>4.8</v>
      </c>
      <c r="K5829">
        <v>501</v>
      </c>
      <c r="L5829" t="s">
        <v>17397</v>
      </c>
      <c r="M5829" t="s">
        <v>797</v>
      </c>
      <c r="N5829">
        <v>80020</v>
      </c>
      <c r="O5829" t="s">
        <v>53</v>
      </c>
      <c r="P5829">
        <v>4.0999999999999996</v>
      </c>
      <c r="Q5829">
        <v>4.2</v>
      </c>
      <c r="R5829">
        <v>4.3</v>
      </c>
      <c r="S5829">
        <v>3.7</v>
      </c>
      <c r="T5829">
        <v>4.2</v>
      </c>
      <c r="U5829">
        <v>3.8</v>
      </c>
      <c r="V5829" t="s">
        <v>1279</v>
      </c>
      <c r="W5829" t="s">
        <v>42</v>
      </c>
      <c r="X5829" t="s">
        <v>124</v>
      </c>
      <c r="Y5829">
        <v>131</v>
      </c>
      <c r="Z5829">
        <v>117</v>
      </c>
      <c r="AA5829" t="s">
        <v>1227</v>
      </c>
      <c r="AB5829" t="s">
        <v>1228</v>
      </c>
      <c r="AC5829" t="s">
        <v>1227</v>
      </c>
      <c r="AD5829" t="s">
        <v>22218</v>
      </c>
      <c r="AE5829" t="s">
        <v>22219</v>
      </c>
      <c r="AF5829">
        <v>33805</v>
      </c>
    </row>
    <row r="5830" spans="1:32" x14ac:dyDescent="0.35">
      <c r="A5830">
        <v>2019</v>
      </c>
      <c r="B5830" t="s">
        <v>1046</v>
      </c>
      <c r="C5830" t="s">
        <v>1937</v>
      </c>
      <c r="D5830" t="s">
        <v>1311</v>
      </c>
      <c r="E5830" t="s">
        <v>5388</v>
      </c>
      <c r="F5830">
        <v>4.5999999999999996</v>
      </c>
      <c r="G5830">
        <v>94</v>
      </c>
      <c r="H5830" t="s">
        <v>36</v>
      </c>
      <c r="I5830" t="s">
        <v>22220</v>
      </c>
      <c r="J5830">
        <v>4.9000000000000004</v>
      </c>
      <c r="K5830">
        <v>2658</v>
      </c>
      <c r="L5830" t="s">
        <v>22221</v>
      </c>
      <c r="M5830" t="s">
        <v>797</v>
      </c>
      <c r="N5830">
        <v>80203</v>
      </c>
      <c r="O5830" t="s">
        <v>53</v>
      </c>
      <c r="P5830">
        <v>4.8</v>
      </c>
      <c r="Q5830">
        <v>4.7</v>
      </c>
      <c r="R5830">
        <v>4.5999999999999996</v>
      </c>
      <c r="S5830">
        <v>4.4000000000000004</v>
      </c>
      <c r="T5830">
        <v>4.7</v>
      </c>
      <c r="U5830">
        <v>4.5</v>
      </c>
      <c r="V5830" t="s">
        <v>10050</v>
      </c>
      <c r="W5830" t="s">
        <v>455</v>
      </c>
      <c r="X5830" t="s">
        <v>124</v>
      </c>
      <c r="Y5830">
        <v>18</v>
      </c>
      <c r="Z5830">
        <v>25</v>
      </c>
      <c r="AA5830" t="s">
        <v>44</v>
      </c>
      <c r="AB5830" t="s">
        <v>45</v>
      </c>
      <c r="AC5830" t="s">
        <v>370</v>
      </c>
      <c r="AD5830" t="s">
        <v>22222</v>
      </c>
      <c r="AE5830" t="s">
        <v>22223</v>
      </c>
      <c r="AF5830">
        <v>21540</v>
      </c>
    </row>
    <row r="5831" spans="1:32" x14ac:dyDescent="0.35">
      <c r="A5831">
        <v>2019</v>
      </c>
      <c r="B5831" t="s">
        <v>69</v>
      </c>
      <c r="C5831" t="s">
        <v>1499</v>
      </c>
      <c r="D5831" t="s">
        <v>34</v>
      </c>
      <c r="E5831" t="s">
        <v>14592</v>
      </c>
      <c r="F5831">
        <v>4.8</v>
      </c>
      <c r="G5831">
        <v>540</v>
      </c>
      <c r="H5831" t="s">
        <v>36</v>
      </c>
      <c r="I5831" t="s">
        <v>14593</v>
      </c>
      <c r="J5831">
        <v>4.7</v>
      </c>
      <c r="K5831">
        <v>502</v>
      </c>
      <c r="L5831" t="s">
        <v>14594</v>
      </c>
      <c r="M5831" t="s">
        <v>797</v>
      </c>
      <c r="N5831">
        <v>80223</v>
      </c>
      <c r="O5831" t="s">
        <v>94</v>
      </c>
      <c r="P5831">
        <v>4.8</v>
      </c>
      <c r="Q5831">
        <v>4.8</v>
      </c>
      <c r="R5831">
        <v>4.7</v>
      </c>
      <c r="S5831">
        <v>4.7</v>
      </c>
      <c r="T5831">
        <v>4.8</v>
      </c>
      <c r="U5831">
        <v>4.8</v>
      </c>
      <c r="V5831" t="s">
        <v>262</v>
      </c>
      <c r="W5831" t="s">
        <v>42</v>
      </c>
      <c r="X5831" t="s">
        <v>124</v>
      </c>
      <c r="Y5831">
        <v>27</v>
      </c>
      <c r="Z5831">
        <v>33</v>
      </c>
      <c r="AA5831" t="s">
        <v>44</v>
      </c>
      <c r="AB5831" t="s">
        <v>78</v>
      </c>
      <c r="AC5831" t="s">
        <v>79</v>
      </c>
      <c r="AD5831" t="s">
        <v>14595</v>
      </c>
      <c r="AE5831" t="s">
        <v>14596</v>
      </c>
      <c r="AF5831">
        <v>49699</v>
      </c>
    </row>
    <row r="5832" spans="1:32" x14ac:dyDescent="0.35">
      <c r="A5832">
        <v>2020</v>
      </c>
      <c r="B5832" t="s">
        <v>48</v>
      </c>
      <c r="C5832" t="s">
        <v>49</v>
      </c>
      <c r="D5832" t="s">
        <v>34</v>
      </c>
      <c r="E5832" t="s">
        <v>20596</v>
      </c>
      <c r="F5832">
        <v>4.8</v>
      </c>
      <c r="G5832">
        <v>219</v>
      </c>
      <c r="H5832" t="s">
        <v>36</v>
      </c>
      <c r="I5832" t="s">
        <v>22224</v>
      </c>
      <c r="J5832">
        <v>4.5</v>
      </c>
      <c r="K5832">
        <v>835</v>
      </c>
      <c r="L5832" t="s">
        <v>22225</v>
      </c>
      <c r="M5832" t="s">
        <v>797</v>
      </c>
      <c r="N5832">
        <v>80222</v>
      </c>
      <c r="O5832" t="s">
        <v>40</v>
      </c>
      <c r="P5832">
        <v>4.9000000000000004</v>
      </c>
      <c r="Q5832">
        <v>4.8</v>
      </c>
      <c r="R5832">
        <v>4.8</v>
      </c>
      <c r="S5832">
        <v>4.7</v>
      </c>
      <c r="T5832">
        <v>4.8</v>
      </c>
      <c r="U5832">
        <v>4.8</v>
      </c>
      <c r="V5832" t="s">
        <v>2043</v>
      </c>
      <c r="W5832" t="s">
        <v>42</v>
      </c>
      <c r="X5832" t="s">
        <v>55</v>
      </c>
      <c r="Y5832">
        <v>18</v>
      </c>
      <c r="Z5832">
        <v>23</v>
      </c>
      <c r="AA5832" t="s">
        <v>44</v>
      </c>
      <c r="AB5832" t="s">
        <v>56</v>
      </c>
      <c r="AC5832" t="s">
        <v>1491</v>
      </c>
      <c r="AD5832" t="s">
        <v>22226</v>
      </c>
      <c r="AE5832" t="s">
        <v>22227</v>
      </c>
      <c r="AF5832">
        <v>22605</v>
      </c>
    </row>
    <row r="5833" spans="1:32" x14ac:dyDescent="0.35">
      <c r="A5833">
        <v>2019</v>
      </c>
      <c r="B5833" t="s">
        <v>108</v>
      </c>
      <c r="C5833" t="s">
        <v>8336</v>
      </c>
      <c r="D5833" t="s">
        <v>34</v>
      </c>
      <c r="E5833" t="s">
        <v>22228</v>
      </c>
      <c r="F5833">
        <v>4.0999999999999996</v>
      </c>
      <c r="G5833">
        <v>17</v>
      </c>
      <c r="H5833" t="s">
        <v>36</v>
      </c>
      <c r="I5833" t="s">
        <v>22229</v>
      </c>
      <c r="J5833">
        <v>4.5</v>
      </c>
      <c r="K5833">
        <v>504</v>
      </c>
      <c r="L5833" t="s">
        <v>22230</v>
      </c>
      <c r="M5833" t="s">
        <v>243</v>
      </c>
      <c r="N5833">
        <v>98005</v>
      </c>
      <c r="O5833" t="s">
        <v>53</v>
      </c>
      <c r="P5833">
        <v>3.9</v>
      </c>
      <c r="Q5833">
        <v>4</v>
      </c>
      <c r="R5833">
        <v>4.0999999999999996</v>
      </c>
      <c r="S5833">
        <v>3.9</v>
      </c>
      <c r="T5833">
        <v>4.5</v>
      </c>
      <c r="U5833">
        <v>4.3</v>
      </c>
      <c r="V5833" t="s">
        <v>712</v>
      </c>
      <c r="W5833" t="s">
        <v>77</v>
      </c>
      <c r="X5833" t="s">
        <v>124</v>
      </c>
      <c r="Y5833">
        <v>24</v>
      </c>
      <c r="Z5833">
        <v>32</v>
      </c>
      <c r="AA5833" t="s">
        <v>512</v>
      </c>
      <c r="AB5833" t="s">
        <v>294</v>
      </c>
      <c r="AC5833" t="s">
        <v>6585</v>
      </c>
      <c r="AD5833" t="s">
        <v>22231</v>
      </c>
      <c r="AE5833" t="s">
        <v>22232</v>
      </c>
      <c r="AF5833">
        <v>33055</v>
      </c>
    </row>
    <row r="5834" spans="1:32" x14ac:dyDescent="0.35">
      <c r="A5834">
        <v>2014</v>
      </c>
      <c r="B5834" t="s">
        <v>516</v>
      </c>
      <c r="C5834" t="s">
        <v>22233</v>
      </c>
      <c r="D5834" t="s">
        <v>34</v>
      </c>
      <c r="E5834" t="s">
        <v>22234</v>
      </c>
      <c r="F5834">
        <v>4.7</v>
      </c>
      <c r="G5834">
        <v>115</v>
      </c>
      <c r="H5834" t="s">
        <v>36</v>
      </c>
      <c r="I5834" t="s">
        <v>9553</v>
      </c>
      <c r="J5834">
        <v>4.7</v>
      </c>
      <c r="K5834">
        <v>196</v>
      </c>
      <c r="L5834" t="s">
        <v>9554</v>
      </c>
      <c r="M5834" t="s">
        <v>243</v>
      </c>
      <c r="N5834">
        <v>98033</v>
      </c>
      <c r="O5834" t="s">
        <v>53</v>
      </c>
      <c r="P5834">
        <v>4.5999999999999996</v>
      </c>
      <c r="Q5834">
        <v>4.5</v>
      </c>
      <c r="R5834">
        <v>4.5</v>
      </c>
      <c r="S5834">
        <v>4.7</v>
      </c>
      <c r="T5834">
        <v>4.9000000000000004</v>
      </c>
      <c r="U5834">
        <v>4.7</v>
      </c>
      <c r="V5834" t="s">
        <v>3063</v>
      </c>
      <c r="W5834" t="s">
        <v>867</v>
      </c>
      <c r="X5834" t="s">
        <v>43</v>
      </c>
      <c r="Y5834">
        <v>26</v>
      </c>
      <c r="Z5834">
        <v>38</v>
      </c>
      <c r="AA5834" t="s">
        <v>44</v>
      </c>
      <c r="AB5834" t="s">
        <v>151</v>
      </c>
      <c r="AC5834" t="s">
        <v>522</v>
      </c>
      <c r="AD5834" t="s">
        <v>22235</v>
      </c>
      <c r="AE5834">
        <v>616793</v>
      </c>
      <c r="AF5834">
        <v>60653</v>
      </c>
    </row>
    <row r="5835" spans="1:32" x14ac:dyDescent="0.35">
      <c r="A5835">
        <v>2019</v>
      </c>
      <c r="B5835" t="s">
        <v>365</v>
      </c>
      <c r="C5835" t="s">
        <v>14704</v>
      </c>
      <c r="D5835" t="s">
        <v>34</v>
      </c>
      <c r="E5835" t="s">
        <v>22236</v>
      </c>
      <c r="F5835">
        <v>4.5999999999999996</v>
      </c>
      <c r="G5835">
        <v>70</v>
      </c>
      <c r="H5835" t="s">
        <v>36</v>
      </c>
      <c r="I5835" t="s">
        <v>17405</v>
      </c>
      <c r="J5835">
        <v>4.2</v>
      </c>
      <c r="K5835">
        <v>259</v>
      </c>
      <c r="L5835" t="s">
        <v>17406</v>
      </c>
      <c r="M5835" t="s">
        <v>243</v>
      </c>
      <c r="N5835">
        <v>98125</v>
      </c>
      <c r="O5835" t="s">
        <v>53</v>
      </c>
      <c r="P5835">
        <v>4.7</v>
      </c>
      <c r="Q5835">
        <v>4.5999999999999996</v>
      </c>
      <c r="R5835">
        <v>4.5999999999999996</v>
      </c>
      <c r="S5835">
        <v>4.3</v>
      </c>
      <c r="T5835">
        <v>4.7</v>
      </c>
      <c r="U5835">
        <v>4.7</v>
      </c>
      <c r="V5835" t="s">
        <v>42</v>
      </c>
      <c r="W5835" t="s">
        <v>455</v>
      </c>
      <c r="X5835" t="s">
        <v>55</v>
      </c>
      <c r="Y5835">
        <v>15</v>
      </c>
      <c r="Z5835">
        <v>21</v>
      </c>
      <c r="AA5835" t="s">
        <v>44</v>
      </c>
      <c r="AB5835" t="s">
        <v>151</v>
      </c>
      <c r="AC5835" t="s">
        <v>913</v>
      </c>
      <c r="AD5835" t="s">
        <v>22237</v>
      </c>
      <c r="AE5835" t="s">
        <v>22238</v>
      </c>
      <c r="AF5835">
        <v>54612</v>
      </c>
    </row>
    <row r="5836" spans="1:32" x14ac:dyDescent="0.35">
      <c r="A5836">
        <v>2020</v>
      </c>
      <c r="B5836" t="s">
        <v>525</v>
      </c>
      <c r="C5836" t="s">
        <v>526</v>
      </c>
      <c r="D5836" t="s">
        <v>34</v>
      </c>
      <c r="E5836" t="s">
        <v>22239</v>
      </c>
      <c r="F5836">
        <v>4.8</v>
      </c>
      <c r="G5836">
        <v>174</v>
      </c>
      <c r="H5836" t="s">
        <v>36</v>
      </c>
      <c r="I5836" t="s">
        <v>22240</v>
      </c>
      <c r="J5836">
        <v>4.5</v>
      </c>
      <c r="K5836">
        <v>865</v>
      </c>
      <c r="L5836" t="s">
        <v>22241</v>
      </c>
      <c r="M5836" t="s">
        <v>271</v>
      </c>
      <c r="N5836">
        <v>76132</v>
      </c>
      <c r="O5836" t="s">
        <v>40</v>
      </c>
      <c r="P5836">
        <v>4.8</v>
      </c>
      <c r="Q5836">
        <v>4.8</v>
      </c>
      <c r="R5836">
        <v>4.8</v>
      </c>
      <c r="S5836">
        <v>4.8</v>
      </c>
      <c r="T5836">
        <v>4.8</v>
      </c>
      <c r="U5836">
        <v>4.9000000000000004</v>
      </c>
      <c r="V5836" t="s">
        <v>15670</v>
      </c>
      <c r="W5836" t="s">
        <v>77</v>
      </c>
      <c r="X5836" t="s">
        <v>43</v>
      </c>
      <c r="Y5836">
        <v>23</v>
      </c>
      <c r="Z5836">
        <v>30</v>
      </c>
      <c r="AA5836" t="s">
        <v>44</v>
      </c>
      <c r="AB5836" t="s">
        <v>151</v>
      </c>
      <c r="AC5836" t="s">
        <v>464</v>
      </c>
      <c r="AD5836" t="s">
        <v>22242</v>
      </c>
      <c r="AE5836" t="s">
        <v>22243</v>
      </c>
      <c r="AF5836">
        <v>48017</v>
      </c>
    </row>
    <row r="5837" spans="1:32" x14ac:dyDescent="0.35">
      <c r="A5837">
        <v>2019</v>
      </c>
      <c r="B5837" t="s">
        <v>365</v>
      </c>
      <c r="C5837" t="s">
        <v>7699</v>
      </c>
      <c r="D5837" t="s">
        <v>34</v>
      </c>
      <c r="E5837" t="s">
        <v>535</v>
      </c>
      <c r="F5837">
        <v>4.3</v>
      </c>
      <c r="G5837">
        <v>151</v>
      </c>
      <c r="H5837" t="s">
        <v>36</v>
      </c>
      <c r="I5837" t="s">
        <v>5361</v>
      </c>
      <c r="J5837">
        <v>4.9000000000000004</v>
      </c>
      <c r="K5837">
        <v>7919</v>
      </c>
      <c r="L5837" t="s">
        <v>5362</v>
      </c>
      <c r="M5837" t="s">
        <v>271</v>
      </c>
      <c r="N5837">
        <v>76180</v>
      </c>
      <c r="O5837" t="s">
        <v>53</v>
      </c>
      <c r="P5837">
        <v>4.4000000000000004</v>
      </c>
      <c r="Q5837">
        <v>4.3</v>
      </c>
      <c r="R5837">
        <v>4.2</v>
      </c>
      <c r="S5837">
        <v>4.2</v>
      </c>
      <c r="T5837">
        <v>4.5</v>
      </c>
      <c r="U5837">
        <v>4.4000000000000004</v>
      </c>
      <c r="V5837" t="s">
        <v>951</v>
      </c>
      <c r="W5837" t="s">
        <v>455</v>
      </c>
      <c r="X5837" t="s">
        <v>43</v>
      </c>
      <c r="Y5837">
        <v>26</v>
      </c>
      <c r="Z5837">
        <v>31</v>
      </c>
      <c r="AA5837" t="s">
        <v>44</v>
      </c>
      <c r="AB5837" t="s">
        <v>151</v>
      </c>
      <c r="AC5837" t="s">
        <v>2159</v>
      </c>
      <c r="AD5837" t="s">
        <v>22244</v>
      </c>
      <c r="AE5837" t="s">
        <v>22245</v>
      </c>
      <c r="AF5837">
        <v>50200</v>
      </c>
    </row>
    <row r="5838" spans="1:32" x14ac:dyDescent="0.35">
      <c r="A5838">
        <v>2017</v>
      </c>
      <c r="B5838" t="s">
        <v>585</v>
      </c>
      <c r="C5838" t="s">
        <v>2242</v>
      </c>
      <c r="D5838" t="s">
        <v>34</v>
      </c>
      <c r="E5838" t="s">
        <v>8134</v>
      </c>
      <c r="F5838">
        <v>4.8</v>
      </c>
      <c r="G5838">
        <v>78</v>
      </c>
      <c r="H5838" t="s">
        <v>36</v>
      </c>
      <c r="I5838" t="s">
        <v>5361</v>
      </c>
      <c r="J5838">
        <v>4.9000000000000004</v>
      </c>
      <c r="K5838">
        <v>7919</v>
      </c>
      <c r="L5838" t="s">
        <v>5362</v>
      </c>
      <c r="M5838" t="s">
        <v>271</v>
      </c>
      <c r="N5838">
        <v>76180</v>
      </c>
      <c r="O5838" t="s">
        <v>53</v>
      </c>
      <c r="P5838">
        <v>4.9000000000000004</v>
      </c>
      <c r="Q5838">
        <v>4.8</v>
      </c>
      <c r="R5838">
        <v>5</v>
      </c>
      <c r="S5838">
        <v>4.5</v>
      </c>
      <c r="T5838">
        <v>4.9000000000000004</v>
      </c>
      <c r="U5838">
        <v>4.9000000000000004</v>
      </c>
      <c r="V5838" t="s">
        <v>6809</v>
      </c>
      <c r="W5838" t="s">
        <v>42</v>
      </c>
      <c r="X5838" t="s">
        <v>124</v>
      </c>
      <c r="Y5838">
        <v>17</v>
      </c>
      <c r="Z5838">
        <v>23</v>
      </c>
      <c r="AA5838" t="s">
        <v>44</v>
      </c>
      <c r="AB5838" t="s">
        <v>294</v>
      </c>
      <c r="AC5838" t="s">
        <v>714</v>
      </c>
      <c r="AD5838" t="s">
        <v>22246</v>
      </c>
      <c r="AE5838" t="s">
        <v>22247</v>
      </c>
      <c r="AF5838">
        <v>47232</v>
      </c>
    </row>
    <row r="5839" spans="1:32" x14ac:dyDescent="0.35">
      <c r="A5839">
        <v>2019</v>
      </c>
      <c r="B5839" t="s">
        <v>946</v>
      </c>
      <c r="C5839" t="s">
        <v>2569</v>
      </c>
      <c r="D5839" t="s">
        <v>34</v>
      </c>
      <c r="E5839" t="s">
        <v>22248</v>
      </c>
      <c r="F5839">
        <v>4.7</v>
      </c>
      <c r="G5839">
        <v>182</v>
      </c>
      <c r="H5839" t="s">
        <v>36</v>
      </c>
      <c r="I5839" t="s">
        <v>19088</v>
      </c>
      <c r="J5839">
        <v>3.9</v>
      </c>
      <c r="K5839">
        <v>1051</v>
      </c>
      <c r="L5839" t="s">
        <v>19089</v>
      </c>
      <c r="M5839" t="s">
        <v>271</v>
      </c>
      <c r="N5839">
        <v>76180</v>
      </c>
      <c r="O5839" t="s">
        <v>53</v>
      </c>
      <c r="P5839">
        <v>4.7</v>
      </c>
      <c r="Q5839">
        <v>4.5999999999999996</v>
      </c>
      <c r="R5839">
        <v>4.5999999999999996</v>
      </c>
      <c r="S5839">
        <v>4.5999999999999996</v>
      </c>
      <c r="T5839">
        <v>4.8</v>
      </c>
      <c r="U5839">
        <v>4.7</v>
      </c>
      <c r="V5839" t="s">
        <v>13718</v>
      </c>
      <c r="W5839" t="s">
        <v>77</v>
      </c>
      <c r="X5839" t="s">
        <v>43</v>
      </c>
      <c r="Y5839">
        <v>25</v>
      </c>
      <c r="Z5839">
        <v>30</v>
      </c>
      <c r="AA5839" t="s">
        <v>44</v>
      </c>
      <c r="AB5839" t="s">
        <v>151</v>
      </c>
      <c r="AC5839" t="s">
        <v>2159</v>
      </c>
      <c r="AD5839" t="s">
        <v>22249</v>
      </c>
      <c r="AE5839" t="s">
        <v>22250</v>
      </c>
      <c r="AF5839">
        <v>18945</v>
      </c>
    </row>
    <row r="5840" spans="1:32" x14ac:dyDescent="0.35">
      <c r="A5840">
        <v>2019</v>
      </c>
      <c r="B5840" t="s">
        <v>32</v>
      </c>
      <c r="C5840" t="s">
        <v>3016</v>
      </c>
      <c r="D5840" t="s">
        <v>34</v>
      </c>
      <c r="E5840" t="s">
        <v>22251</v>
      </c>
      <c r="F5840">
        <v>4.5999999999999996</v>
      </c>
      <c r="G5840">
        <v>363</v>
      </c>
      <c r="H5840" t="s">
        <v>36</v>
      </c>
      <c r="I5840" t="s">
        <v>8389</v>
      </c>
      <c r="J5840">
        <v>4.5999999999999996</v>
      </c>
      <c r="K5840">
        <v>1629</v>
      </c>
      <c r="L5840" t="s">
        <v>8390</v>
      </c>
      <c r="M5840" t="s">
        <v>271</v>
      </c>
      <c r="N5840">
        <v>76096</v>
      </c>
      <c r="O5840" t="s">
        <v>53</v>
      </c>
      <c r="P5840">
        <v>4.8</v>
      </c>
      <c r="Q5840">
        <v>4.7</v>
      </c>
      <c r="R5840">
        <v>4.5999999999999996</v>
      </c>
      <c r="S5840">
        <v>4.5</v>
      </c>
      <c r="T5840">
        <v>4.7</v>
      </c>
      <c r="U5840">
        <v>4.5999999999999996</v>
      </c>
      <c r="V5840" t="s">
        <v>42</v>
      </c>
      <c r="W5840" t="s">
        <v>12011</v>
      </c>
      <c r="X5840" t="s">
        <v>124</v>
      </c>
      <c r="Y5840">
        <v>20</v>
      </c>
      <c r="Z5840">
        <v>26</v>
      </c>
      <c r="AA5840" t="s">
        <v>44</v>
      </c>
      <c r="AB5840" t="s">
        <v>45</v>
      </c>
      <c r="AC5840" t="s">
        <v>46</v>
      </c>
      <c r="AD5840" t="s">
        <v>22252</v>
      </c>
      <c r="AE5840" t="s">
        <v>22253</v>
      </c>
      <c r="AF5840">
        <v>53338</v>
      </c>
    </row>
    <row r="5841" spans="1:32" x14ac:dyDescent="0.35">
      <c r="A5841">
        <v>2018</v>
      </c>
      <c r="B5841" t="s">
        <v>81</v>
      </c>
      <c r="C5841" t="s">
        <v>2234</v>
      </c>
      <c r="D5841" t="s">
        <v>34</v>
      </c>
      <c r="E5841" t="s">
        <v>22254</v>
      </c>
      <c r="F5841">
        <v>4.5999999999999996</v>
      </c>
      <c r="G5841">
        <v>36</v>
      </c>
      <c r="H5841" t="s">
        <v>36</v>
      </c>
      <c r="I5841" t="s">
        <v>22255</v>
      </c>
      <c r="J5841">
        <v>4.5</v>
      </c>
      <c r="K5841">
        <v>1301</v>
      </c>
      <c r="L5841" t="s">
        <v>22256</v>
      </c>
      <c r="M5841" t="s">
        <v>271</v>
      </c>
      <c r="N5841">
        <v>77450</v>
      </c>
      <c r="O5841" t="s">
        <v>53</v>
      </c>
      <c r="P5841">
        <v>4.8</v>
      </c>
      <c r="Q5841">
        <v>4.5</v>
      </c>
      <c r="R5841">
        <v>4.5</v>
      </c>
      <c r="S5841">
        <v>4.5</v>
      </c>
      <c r="T5841">
        <v>4.5999999999999996</v>
      </c>
      <c r="U5841">
        <v>4.9000000000000004</v>
      </c>
      <c r="V5841" t="s">
        <v>2237</v>
      </c>
      <c r="W5841" t="s">
        <v>42</v>
      </c>
      <c r="X5841" t="s">
        <v>55</v>
      </c>
      <c r="Y5841">
        <v>15</v>
      </c>
      <c r="Z5841">
        <v>18</v>
      </c>
      <c r="AA5841" t="s">
        <v>44</v>
      </c>
      <c r="AB5841" t="s">
        <v>151</v>
      </c>
      <c r="AC5841" t="s">
        <v>1134</v>
      </c>
      <c r="AD5841" t="s">
        <v>22257</v>
      </c>
      <c r="AE5841" t="s">
        <v>22258</v>
      </c>
      <c r="AF5841">
        <v>45826</v>
      </c>
    </row>
    <row r="5842" spans="1:32" x14ac:dyDescent="0.35">
      <c r="A5842">
        <v>2019</v>
      </c>
      <c r="B5842" t="s">
        <v>81</v>
      </c>
      <c r="C5842" t="s">
        <v>2234</v>
      </c>
      <c r="D5842" t="s">
        <v>34</v>
      </c>
      <c r="E5842" t="s">
        <v>22259</v>
      </c>
      <c r="F5842">
        <v>4.7</v>
      </c>
      <c r="G5842">
        <v>24</v>
      </c>
      <c r="H5842" t="s">
        <v>36</v>
      </c>
      <c r="I5842" t="s">
        <v>22260</v>
      </c>
      <c r="J5842">
        <v>4.9000000000000004</v>
      </c>
      <c r="K5842">
        <v>7343</v>
      </c>
      <c r="L5842" t="s">
        <v>22261</v>
      </c>
      <c r="M5842" t="s">
        <v>271</v>
      </c>
      <c r="N5842">
        <v>77079</v>
      </c>
      <c r="O5842" t="s">
        <v>53</v>
      </c>
      <c r="P5842">
        <v>4.8</v>
      </c>
      <c r="Q5842">
        <v>4.5999999999999996</v>
      </c>
      <c r="R5842">
        <v>4.5999999999999996</v>
      </c>
      <c r="S5842">
        <v>4.5</v>
      </c>
      <c r="T5842">
        <v>4.5999999999999996</v>
      </c>
      <c r="U5842">
        <v>4.8</v>
      </c>
      <c r="V5842" t="s">
        <v>1925</v>
      </c>
      <c r="W5842" t="s">
        <v>614</v>
      </c>
      <c r="X5842" t="s">
        <v>55</v>
      </c>
      <c r="Y5842">
        <v>15</v>
      </c>
      <c r="Z5842">
        <v>18</v>
      </c>
      <c r="AA5842" t="s">
        <v>44</v>
      </c>
      <c r="AB5842" t="s">
        <v>151</v>
      </c>
      <c r="AC5842" t="s">
        <v>1134</v>
      </c>
      <c r="AD5842" t="s">
        <v>22262</v>
      </c>
      <c r="AE5842" t="s">
        <v>22263</v>
      </c>
      <c r="AF5842">
        <v>21563</v>
      </c>
    </row>
    <row r="5843" spans="1:32" x14ac:dyDescent="0.35">
      <c r="A5843">
        <v>2016</v>
      </c>
      <c r="B5843" t="s">
        <v>213</v>
      </c>
      <c r="C5843" t="s">
        <v>17021</v>
      </c>
      <c r="D5843" t="s">
        <v>34</v>
      </c>
      <c r="E5843" t="s">
        <v>4484</v>
      </c>
      <c r="F5843">
        <v>4.8</v>
      </c>
      <c r="G5843">
        <v>61</v>
      </c>
      <c r="H5843" t="s">
        <v>36</v>
      </c>
      <c r="I5843" t="s">
        <v>22264</v>
      </c>
      <c r="J5843">
        <v>4.3</v>
      </c>
      <c r="K5843">
        <v>8</v>
      </c>
      <c r="L5843" t="s">
        <v>22265</v>
      </c>
      <c r="M5843" t="s">
        <v>271</v>
      </c>
      <c r="N5843">
        <v>77074</v>
      </c>
      <c r="O5843" t="s">
        <v>53</v>
      </c>
      <c r="P5843">
        <v>4.8</v>
      </c>
      <c r="Q5843">
        <v>4.7</v>
      </c>
      <c r="R5843">
        <v>4.9000000000000004</v>
      </c>
      <c r="S5843">
        <v>4.5999999999999996</v>
      </c>
      <c r="T5843">
        <v>4.8</v>
      </c>
      <c r="U5843">
        <v>4.8</v>
      </c>
      <c r="V5843" t="s">
        <v>262</v>
      </c>
      <c r="W5843" t="s">
        <v>1010</v>
      </c>
      <c r="X5843" t="s">
        <v>43</v>
      </c>
      <c r="Y5843">
        <v>20</v>
      </c>
      <c r="Z5843">
        <v>29</v>
      </c>
      <c r="AA5843" t="s">
        <v>44</v>
      </c>
      <c r="AB5843" t="s">
        <v>151</v>
      </c>
      <c r="AC5843" t="s">
        <v>848</v>
      </c>
      <c r="AD5843" t="s">
        <v>22266</v>
      </c>
      <c r="AE5843">
        <v>22909952</v>
      </c>
      <c r="AF5843">
        <v>48439</v>
      </c>
    </row>
    <row r="5844" spans="1:32" x14ac:dyDescent="0.35">
      <c r="A5844">
        <v>2021</v>
      </c>
      <c r="B5844" t="s">
        <v>946</v>
      </c>
      <c r="C5844" t="s">
        <v>5502</v>
      </c>
      <c r="D5844" t="s">
        <v>34</v>
      </c>
      <c r="E5844" t="s">
        <v>22267</v>
      </c>
      <c r="F5844">
        <v>4.9000000000000004</v>
      </c>
      <c r="G5844">
        <v>23</v>
      </c>
      <c r="H5844" t="s">
        <v>36</v>
      </c>
      <c r="I5844" t="s">
        <v>3043</v>
      </c>
      <c r="J5844">
        <v>4.4000000000000004</v>
      </c>
      <c r="K5844">
        <v>723</v>
      </c>
      <c r="L5844" t="s">
        <v>3044</v>
      </c>
      <c r="M5844" t="s">
        <v>271</v>
      </c>
      <c r="N5844">
        <v>77002</v>
      </c>
      <c r="O5844" t="s">
        <v>53</v>
      </c>
      <c r="P5844">
        <v>4.8</v>
      </c>
      <c r="Q5844">
        <v>5</v>
      </c>
      <c r="R5844">
        <v>4.9000000000000004</v>
      </c>
      <c r="S5844">
        <v>4.7</v>
      </c>
      <c r="T5844">
        <v>4.9000000000000004</v>
      </c>
      <c r="U5844">
        <v>5</v>
      </c>
      <c r="V5844" t="s">
        <v>951</v>
      </c>
      <c r="W5844" t="s">
        <v>327</v>
      </c>
      <c r="X5844" t="s">
        <v>43</v>
      </c>
      <c r="Y5844">
        <v>24</v>
      </c>
      <c r="Z5844">
        <v>31</v>
      </c>
      <c r="AA5844" t="s">
        <v>44</v>
      </c>
      <c r="AB5844" t="s">
        <v>125</v>
      </c>
      <c r="AC5844" t="s">
        <v>219</v>
      </c>
      <c r="AD5844" t="s">
        <v>22268</v>
      </c>
      <c r="AE5844" t="s">
        <v>22269</v>
      </c>
      <c r="AF5844">
        <v>24421</v>
      </c>
    </row>
    <row r="5845" spans="1:32" x14ac:dyDescent="0.35">
      <c r="A5845">
        <v>2021</v>
      </c>
      <c r="B5845" t="s">
        <v>365</v>
      </c>
      <c r="C5845" t="s">
        <v>2748</v>
      </c>
      <c r="D5845" t="s">
        <v>34</v>
      </c>
      <c r="E5845" t="s">
        <v>3287</v>
      </c>
      <c r="F5845">
        <v>4.5</v>
      </c>
      <c r="G5845">
        <v>37</v>
      </c>
      <c r="H5845" t="s">
        <v>36</v>
      </c>
      <c r="I5845" t="s">
        <v>9990</v>
      </c>
      <c r="J5845">
        <v>4.0999999999999996</v>
      </c>
      <c r="K5845">
        <v>35</v>
      </c>
      <c r="L5845" t="s">
        <v>9991</v>
      </c>
      <c r="M5845" t="s">
        <v>361</v>
      </c>
      <c r="N5845">
        <v>70663</v>
      </c>
      <c r="O5845" t="s">
        <v>94</v>
      </c>
      <c r="P5845">
        <v>4.5999999999999996</v>
      </c>
      <c r="Q5845">
        <v>4.7</v>
      </c>
      <c r="R5845">
        <v>4.4000000000000004</v>
      </c>
      <c r="S5845">
        <v>4.3</v>
      </c>
      <c r="T5845">
        <v>4.7</v>
      </c>
      <c r="U5845">
        <v>4.3</v>
      </c>
      <c r="V5845" t="s">
        <v>42</v>
      </c>
      <c r="W5845" t="s">
        <v>455</v>
      </c>
      <c r="X5845" t="s">
        <v>55</v>
      </c>
      <c r="Y5845">
        <v>16</v>
      </c>
      <c r="Z5845">
        <v>20</v>
      </c>
      <c r="AA5845" t="s">
        <v>44</v>
      </c>
      <c r="AB5845" t="s">
        <v>56</v>
      </c>
      <c r="AC5845" t="s">
        <v>913</v>
      </c>
      <c r="AD5845" t="s">
        <v>9992</v>
      </c>
      <c r="AE5845">
        <v>11698</v>
      </c>
      <c r="AF5845">
        <v>43792</v>
      </c>
    </row>
    <row r="5846" spans="1:32" x14ac:dyDescent="0.35">
      <c r="A5846">
        <v>2021</v>
      </c>
      <c r="B5846" t="s">
        <v>732</v>
      </c>
      <c r="C5846" t="s">
        <v>733</v>
      </c>
      <c r="D5846" t="s">
        <v>34</v>
      </c>
      <c r="E5846" t="s">
        <v>22270</v>
      </c>
      <c r="F5846">
        <v>4</v>
      </c>
      <c r="G5846">
        <v>24</v>
      </c>
      <c r="H5846" t="s">
        <v>36</v>
      </c>
      <c r="I5846" t="s">
        <v>22271</v>
      </c>
      <c r="J5846">
        <v>4.7</v>
      </c>
      <c r="K5846">
        <v>335</v>
      </c>
      <c r="L5846" t="s">
        <v>22272</v>
      </c>
      <c r="M5846" t="s">
        <v>2042</v>
      </c>
      <c r="N5846">
        <v>50616</v>
      </c>
      <c r="O5846" t="s">
        <v>94</v>
      </c>
      <c r="P5846">
        <v>4.3</v>
      </c>
      <c r="Q5846">
        <v>4.5</v>
      </c>
      <c r="R5846">
        <v>4.2</v>
      </c>
      <c r="S5846">
        <v>3.4</v>
      </c>
      <c r="T5846">
        <v>4.7</v>
      </c>
      <c r="U5846">
        <v>3.5</v>
      </c>
      <c r="V5846" t="s">
        <v>42</v>
      </c>
      <c r="W5846" t="s">
        <v>4214</v>
      </c>
      <c r="X5846" t="s">
        <v>55</v>
      </c>
      <c r="Y5846">
        <v>14</v>
      </c>
      <c r="Z5846">
        <v>19</v>
      </c>
      <c r="AA5846" t="s">
        <v>44</v>
      </c>
      <c r="AB5846" t="s">
        <v>56</v>
      </c>
      <c r="AC5846" t="s">
        <v>737</v>
      </c>
      <c r="AD5846" t="s">
        <v>22273</v>
      </c>
      <c r="AE5846" t="s">
        <v>22274</v>
      </c>
      <c r="AF5846">
        <v>23131</v>
      </c>
    </row>
    <row r="5847" spans="1:32" x14ac:dyDescent="0.35">
      <c r="A5847">
        <v>2020</v>
      </c>
      <c r="B5847" t="s">
        <v>129</v>
      </c>
      <c r="C5847" t="s">
        <v>2896</v>
      </c>
      <c r="D5847" t="s">
        <v>34</v>
      </c>
      <c r="E5847" t="s">
        <v>7349</v>
      </c>
      <c r="F5847">
        <v>4.9000000000000004</v>
      </c>
      <c r="G5847">
        <v>46</v>
      </c>
      <c r="H5847" t="s">
        <v>36</v>
      </c>
      <c r="I5847" t="s">
        <v>22275</v>
      </c>
      <c r="J5847">
        <v>4.7</v>
      </c>
      <c r="K5847">
        <v>136</v>
      </c>
      <c r="L5847" t="s">
        <v>22276</v>
      </c>
      <c r="M5847" t="s">
        <v>378</v>
      </c>
      <c r="N5847">
        <v>61561</v>
      </c>
      <c r="O5847" t="s">
        <v>53</v>
      </c>
      <c r="P5847">
        <v>5</v>
      </c>
      <c r="Q5847">
        <v>4.8</v>
      </c>
      <c r="R5847">
        <v>4.9000000000000004</v>
      </c>
      <c r="S5847">
        <v>4.8</v>
      </c>
      <c r="T5847">
        <v>4.9000000000000004</v>
      </c>
      <c r="U5847">
        <v>4.8</v>
      </c>
      <c r="V5847" t="s">
        <v>11881</v>
      </c>
      <c r="W5847" t="s">
        <v>42</v>
      </c>
      <c r="X5847" t="s">
        <v>124</v>
      </c>
      <c r="Y5847">
        <v>18</v>
      </c>
      <c r="Z5847">
        <v>25</v>
      </c>
      <c r="AA5847" t="s">
        <v>44</v>
      </c>
      <c r="AB5847" t="s">
        <v>45</v>
      </c>
      <c r="AC5847" t="s">
        <v>474</v>
      </c>
      <c r="AD5847" t="s">
        <v>22277</v>
      </c>
      <c r="AE5847" t="s">
        <v>22278</v>
      </c>
      <c r="AF5847">
        <v>30802</v>
      </c>
    </row>
    <row r="5848" spans="1:32" x14ac:dyDescent="0.35">
      <c r="A5848">
        <v>2017</v>
      </c>
      <c r="B5848" t="s">
        <v>32</v>
      </c>
      <c r="C5848" t="s">
        <v>746</v>
      </c>
      <c r="D5848" t="s">
        <v>34</v>
      </c>
      <c r="E5848" t="s">
        <v>3389</v>
      </c>
      <c r="F5848">
        <v>4.7</v>
      </c>
      <c r="G5848">
        <v>464</v>
      </c>
      <c r="H5848" t="s">
        <v>36</v>
      </c>
      <c r="I5848" t="s">
        <v>22279</v>
      </c>
      <c r="J5848">
        <v>5</v>
      </c>
      <c r="K5848">
        <v>1</v>
      </c>
      <c r="L5848" t="s">
        <v>22280</v>
      </c>
      <c r="M5848" t="s">
        <v>361</v>
      </c>
      <c r="N5848">
        <v>70065</v>
      </c>
      <c r="O5848" t="s">
        <v>53</v>
      </c>
      <c r="P5848">
        <v>4.7</v>
      </c>
      <c r="Q5848">
        <v>4.7</v>
      </c>
      <c r="R5848">
        <v>4.7</v>
      </c>
      <c r="S5848">
        <v>4.7</v>
      </c>
      <c r="T5848">
        <v>4.7</v>
      </c>
      <c r="U5848">
        <v>4.9000000000000004</v>
      </c>
      <c r="V5848" t="s">
        <v>262</v>
      </c>
      <c r="W5848" t="s">
        <v>42</v>
      </c>
      <c r="X5848" t="s">
        <v>43</v>
      </c>
      <c r="Y5848">
        <v>24</v>
      </c>
      <c r="Z5848">
        <v>33</v>
      </c>
      <c r="AA5848" t="s">
        <v>44</v>
      </c>
      <c r="AB5848" t="s">
        <v>151</v>
      </c>
      <c r="AC5848" t="s">
        <v>597</v>
      </c>
      <c r="AD5848" t="s">
        <v>22281</v>
      </c>
      <c r="AE5848">
        <v>22128864</v>
      </c>
      <c r="AF5848">
        <v>44754</v>
      </c>
    </row>
    <row r="5849" spans="1:32" x14ac:dyDescent="0.35">
      <c r="A5849">
        <v>2020</v>
      </c>
      <c r="B5849" t="s">
        <v>616</v>
      </c>
      <c r="C5849" t="s">
        <v>617</v>
      </c>
      <c r="D5849" t="s">
        <v>34</v>
      </c>
      <c r="E5849" t="s">
        <v>22282</v>
      </c>
      <c r="F5849">
        <v>4.8</v>
      </c>
      <c r="G5849">
        <v>202</v>
      </c>
      <c r="H5849" t="s">
        <v>36</v>
      </c>
      <c r="I5849" t="s">
        <v>5004</v>
      </c>
      <c r="J5849">
        <v>4.5999999999999996</v>
      </c>
      <c r="K5849">
        <v>481</v>
      </c>
      <c r="L5849" t="s">
        <v>5005</v>
      </c>
      <c r="M5849" t="s">
        <v>378</v>
      </c>
      <c r="N5849">
        <v>60120</v>
      </c>
      <c r="O5849" t="s">
        <v>40</v>
      </c>
      <c r="P5849">
        <v>4.9000000000000004</v>
      </c>
      <c r="Q5849">
        <v>4.8</v>
      </c>
      <c r="R5849">
        <v>4.7</v>
      </c>
      <c r="S5849">
        <v>4.8</v>
      </c>
      <c r="T5849">
        <v>4.9000000000000004</v>
      </c>
      <c r="U5849">
        <v>4.9000000000000004</v>
      </c>
      <c r="V5849" t="s">
        <v>622</v>
      </c>
      <c r="W5849" t="s">
        <v>42</v>
      </c>
      <c r="X5849" t="s">
        <v>124</v>
      </c>
      <c r="Y5849">
        <v>21</v>
      </c>
      <c r="Z5849">
        <v>27</v>
      </c>
      <c r="AA5849" t="s">
        <v>44</v>
      </c>
      <c r="AB5849" t="s">
        <v>45</v>
      </c>
      <c r="AC5849" t="s">
        <v>464</v>
      </c>
      <c r="AD5849" t="s">
        <v>22283</v>
      </c>
      <c r="AE5849" t="s">
        <v>22284</v>
      </c>
      <c r="AF5849">
        <v>18331</v>
      </c>
    </row>
    <row r="5850" spans="1:32" x14ac:dyDescent="0.35">
      <c r="A5850">
        <v>2018</v>
      </c>
      <c r="B5850" t="s">
        <v>81</v>
      </c>
      <c r="C5850" t="s">
        <v>5794</v>
      </c>
      <c r="D5850" t="s">
        <v>34</v>
      </c>
      <c r="E5850" t="s">
        <v>22285</v>
      </c>
      <c r="F5850">
        <v>4.8</v>
      </c>
      <c r="G5850">
        <v>90</v>
      </c>
      <c r="H5850" t="s">
        <v>36</v>
      </c>
      <c r="I5850" t="s">
        <v>4104</v>
      </c>
      <c r="J5850">
        <v>4.7</v>
      </c>
      <c r="K5850">
        <v>3036</v>
      </c>
      <c r="L5850" t="s">
        <v>4105</v>
      </c>
      <c r="M5850" t="s">
        <v>378</v>
      </c>
      <c r="N5850">
        <v>60074</v>
      </c>
      <c r="O5850" t="s">
        <v>53</v>
      </c>
      <c r="P5850">
        <v>4.8</v>
      </c>
      <c r="Q5850">
        <v>4.9000000000000004</v>
      </c>
      <c r="R5850">
        <v>4.8</v>
      </c>
      <c r="S5850">
        <v>4.5999999999999996</v>
      </c>
      <c r="T5850">
        <v>4.8</v>
      </c>
      <c r="U5850">
        <v>4.8</v>
      </c>
      <c r="V5850" t="s">
        <v>4224</v>
      </c>
      <c r="W5850" t="s">
        <v>41</v>
      </c>
      <c r="X5850" t="s">
        <v>124</v>
      </c>
      <c r="Y5850">
        <v>19</v>
      </c>
      <c r="Z5850">
        <v>26</v>
      </c>
      <c r="AA5850" t="s">
        <v>44</v>
      </c>
      <c r="AB5850" t="s">
        <v>45</v>
      </c>
      <c r="AC5850" t="s">
        <v>114</v>
      </c>
      <c r="AD5850" t="s">
        <v>22286</v>
      </c>
      <c r="AE5850" t="s">
        <v>22287</v>
      </c>
      <c r="AF5850">
        <v>41420</v>
      </c>
    </row>
    <row r="5851" spans="1:32" x14ac:dyDescent="0.35">
      <c r="A5851">
        <v>2018</v>
      </c>
      <c r="B5851" t="s">
        <v>32</v>
      </c>
      <c r="C5851" t="s">
        <v>1586</v>
      </c>
      <c r="D5851" t="s">
        <v>34</v>
      </c>
      <c r="E5851" t="s">
        <v>17199</v>
      </c>
      <c r="F5851">
        <v>4.8</v>
      </c>
      <c r="G5851">
        <v>770</v>
      </c>
      <c r="H5851" t="s">
        <v>36</v>
      </c>
      <c r="I5851" t="s">
        <v>22288</v>
      </c>
      <c r="J5851">
        <v>4.5999999999999996</v>
      </c>
      <c r="K5851">
        <v>1388</v>
      </c>
      <c r="L5851" t="s">
        <v>22289</v>
      </c>
      <c r="M5851" t="s">
        <v>378</v>
      </c>
      <c r="N5851">
        <v>60445</v>
      </c>
      <c r="O5851" t="s">
        <v>53</v>
      </c>
      <c r="P5851">
        <v>4.8</v>
      </c>
      <c r="Q5851">
        <v>4.7</v>
      </c>
      <c r="R5851">
        <v>4.8</v>
      </c>
      <c r="S5851">
        <v>4.7</v>
      </c>
      <c r="T5851">
        <v>4.8</v>
      </c>
      <c r="U5851">
        <v>4.9000000000000004</v>
      </c>
      <c r="V5851" t="s">
        <v>144</v>
      </c>
      <c r="W5851" t="s">
        <v>42</v>
      </c>
      <c r="X5851" t="s">
        <v>124</v>
      </c>
      <c r="Y5851">
        <v>22</v>
      </c>
      <c r="Z5851">
        <v>28</v>
      </c>
      <c r="AA5851" t="s">
        <v>44</v>
      </c>
      <c r="AB5851" t="s">
        <v>151</v>
      </c>
      <c r="AC5851" t="s">
        <v>597</v>
      </c>
      <c r="AD5851" t="s">
        <v>22290</v>
      </c>
      <c r="AE5851" t="s">
        <v>22291</v>
      </c>
      <c r="AF5851">
        <v>48116</v>
      </c>
    </row>
    <row r="5852" spans="1:32" x14ac:dyDescent="0.35">
      <c r="A5852">
        <v>2020</v>
      </c>
      <c r="B5852" t="s">
        <v>213</v>
      </c>
      <c r="C5852" t="s">
        <v>2099</v>
      </c>
      <c r="D5852" t="s">
        <v>349</v>
      </c>
      <c r="E5852" t="s">
        <v>3122</v>
      </c>
      <c r="F5852">
        <v>4.9000000000000004</v>
      </c>
      <c r="G5852">
        <v>50</v>
      </c>
      <c r="H5852" t="s">
        <v>36</v>
      </c>
      <c r="I5852" t="s">
        <v>3123</v>
      </c>
      <c r="J5852">
        <v>4.5999999999999996</v>
      </c>
      <c r="K5852">
        <v>682</v>
      </c>
      <c r="L5852" t="s">
        <v>3124</v>
      </c>
      <c r="M5852" t="s">
        <v>378</v>
      </c>
      <c r="N5852">
        <v>60025</v>
      </c>
      <c r="O5852" t="s">
        <v>40</v>
      </c>
      <c r="P5852">
        <v>4.9000000000000004</v>
      </c>
      <c r="Q5852">
        <v>4.9000000000000004</v>
      </c>
      <c r="R5852">
        <v>4.9000000000000004</v>
      </c>
      <c r="S5852">
        <v>4.8</v>
      </c>
      <c r="T5852">
        <v>4.8</v>
      </c>
      <c r="U5852">
        <v>4.9000000000000004</v>
      </c>
      <c r="V5852" t="s">
        <v>354</v>
      </c>
      <c r="W5852" t="s">
        <v>327</v>
      </c>
      <c r="X5852" t="s">
        <v>124</v>
      </c>
      <c r="Y5852">
        <v>19</v>
      </c>
      <c r="Z5852">
        <v>25</v>
      </c>
      <c r="AA5852" t="s">
        <v>44</v>
      </c>
      <c r="AB5852" t="s">
        <v>125</v>
      </c>
      <c r="AC5852" t="s">
        <v>126</v>
      </c>
      <c r="AD5852" t="s">
        <v>3125</v>
      </c>
      <c r="AE5852" t="s">
        <v>3126</v>
      </c>
      <c r="AF5852">
        <v>8955</v>
      </c>
    </row>
    <row r="5853" spans="1:32" x14ac:dyDescent="0.35">
      <c r="A5853">
        <v>2018</v>
      </c>
      <c r="B5853" t="s">
        <v>48</v>
      </c>
      <c r="C5853" t="s">
        <v>5174</v>
      </c>
      <c r="D5853" t="s">
        <v>34</v>
      </c>
      <c r="E5853" t="s">
        <v>22292</v>
      </c>
      <c r="F5853">
        <v>4.7</v>
      </c>
      <c r="G5853">
        <v>578</v>
      </c>
      <c r="H5853" t="s">
        <v>36</v>
      </c>
      <c r="I5853" t="s">
        <v>14683</v>
      </c>
      <c r="J5853">
        <v>4.5</v>
      </c>
      <c r="K5853">
        <v>369</v>
      </c>
      <c r="L5853" t="s">
        <v>14684</v>
      </c>
      <c r="M5853" t="s">
        <v>404</v>
      </c>
      <c r="N5853">
        <v>47715</v>
      </c>
      <c r="O5853" t="s">
        <v>53</v>
      </c>
      <c r="P5853">
        <v>4.8</v>
      </c>
      <c r="Q5853">
        <v>4.7</v>
      </c>
      <c r="R5853">
        <v>4.7</v>
      </c>
      <c r="S5853">
        <v>4.5999999999999996</v>
      </c>
      <c r="T5853">
        <v>4.8</v>
      </c>
      <c r="U5853">
        <v>4.8</v>
      </c>
      <c r="V5853" t="s">
        <v>20913</v>
      </c>
      <c r="W5853" t="s">
        <v>5413</v>
      </c>
      <c r="X5853" t="s">
        <v>43</v>
      </c>
      <c r="Y5853">
        <v>21</v>
      </c>
      <c r="Z5853">
        <v>28</v>
      </c>
      <c r="AA5853" t="s">
        <v>44</v>
      </c>
      <c r="AB5853" t="s">
        <v>151</v>
      </c>
      <c r="AC5853" t="s">
        <v>219</v>
      </c>
      <c r="AD5853" t="s">
        <v>22293</v>
      </c>
      <c r="AE5853" t="s">
        <v>22294</v>
      </c>
      <c r="AF5853">
        <v>12165</v>
      </c>
    </row>
    <row r="5854" spans="1:32" x14ac:dyDescent="0.35">
      <c r="A5854">
        <v>2018</v>
      </c>
      <c r="B5854" t="s">
        <v>48</v>
      </c>
      <c r="C5854" t="s">
        <v>5174</v>
      </c>
      <c r="D5854" t="s">
        <v>34</v>
      </c>
      <c r="E5854" t="s">
        <v>14682</v>
      </c>
      <c r="F5854">
        <v>4.7</v>
      </c>
      <c r="G5854">
        <v>578</v>
      </c>
      <c r="H5854" t="s">
        <v>36</v>
      </c>
      <c r="I5854" t="s">
        <v>14683</v>
      </c>
      <c r="J5854">
        <v>4.5</v>
      </c>
      <c r="K5854">
        <v>369</v>
      </c>
      <c r="L5854" t="s">
        <v>14684</v>
      </c>
      <c r="M5854" t="s">
        <v>404</v>
      </c>
      <c r="N5854">
        <v>47715</v>
      </c>
      <c r="O5854" t="s">
        <v>40</v>
      </c>
      <c r="P5854">
        <v>4.8</v>
      </c>
      <c r="Q5854">
        <v>4.7</v>
      </c>
      <c r="R5854">
        <v>4.7</v>
      </c>
      <c r="S5854">
        <v>4.5999999999999996</v>
      </c>
      <c r="T5854">
        <v>4.8</v>
      </c>
      <c r="U5854">
        <v>4.8</v>
      </c>
      <c r="V5854" t="s">
        <v>54</v>
      </c>
      <c r="W5854" t="s">
        <v>540</v>
      </c>
      <c r="X5854" t="s">
        <v>55</v>
      </c>
      <c r="Y5854">
        <v>20</v>
      </c>
      <c r="Z5854">
        <v>27</v>
      </c>
      <c r="AA5854" t="s">
        <v>44</v>
      </c>
      <c r="AB5854" t="s">
        <v>151</v>
      </c>
      <c r="AC5854" t="s">
        <v>219</v>
      </c>
      <c r="AD5854" t="s">
        <v>14685</v>
      </c>
      <c r="AE5854" t="s">
        <v>14686</v>
      </c>
      <c r="AF5854">
        <v>39716</v>
      </c>
    </row>
    <row r="5855" spans="1:32" x14ac:dyDescent="0.35">
      <c r="A5855">
        <v>2020</v>
      </c>
      <c r="B5855" t="s">
        <v>48</v>
      </c>
      <c r="C5855" t="s">
        <v>5318</v>
      </c>
      <c r="D5855" t="s">
        <v>34</v>
      </c>
      <c r="E5855" t="s">
        <v>717</v>
      </c>
      <c r="F5855">
        <v>4.8</v>
      </c>
      <c r="G5855">
        <v>70</v>
      </c>
      <c r="H5855" t="s">
        <v>36</v>
      </c>
      <c r="I5855" t="s">
        <v>3621</v>
      </c>
      <c r="J5855">
        <v>4.8</v>
      </c>
      <c r="K5855">
        <v>1661</v>
      </c>
      <c r="L5855" t="s">
        <v>3622</v>
      </c>
      <c r="M5855" t="s">
        <v>378</v>
      </c>
      <c r="N5855">
        <v>60647</v>
      </c>
      <c r="O5855" t="s">
        <v>53</v>
      </c>
      <c r="P5855">
        <v>4.8</v>
      </c>
      <c r="Q5855">
        <v>4.8</v>
      </c>
      <c r="R5855">
        <v>4.7</v>
      </c>
      <c r="S5855">
        <v>4.7</v>
      </c>
      <c r="T5855">
        <v>4.9000000000000004</v>
      </c>
      <c r="U5855">
        <v>4.8</v>
      </c>
      <c r="V5855" t="s">
        <v>42</v>
      </c>
      <c r="W5855" t="s">
        <v>327</v>
      </c>
      <c r="X5855" t="s">
        <v>124</v>
      </c>
      <c r="Y5855">
        <v>20</v>
      </c>
      <c r="Z5855">
        <v>29</v>
      </c>
      <c r="AA5855" t="s">
        <v>44</v>
      </c>
      <c r="AB5855" t="s">
        <v>151</v>
      </c>
      <c r="AC5855" t="s">
        <v>219</v>
      </c>
      <c r="AD5855" t="s">
        <v>22295</v>
      </c>
      <c r="AE5855" t="s">
        <v>22296</v>
      </c>
      <c r="AF5855">
        <v>15940</v>
      </c>
    </row>
    <row r="5856" spans="1:32" x14ac:dyDescent="0.35">
      <c r="A5856">
        <v>2020</v>
      </c>
      <c r="B5856" t="s">
        <v>365</v>
      </c>
      <c r="C5856" t="s">
        <v>7699</v>
      </c>
      <c r="D5856" t="s">
        <v>34</v>
      </c>
      <c r="E5856" t="s">
        <v>4029</v>
      </c>
      <c r="F5856">
        <v>4.5</v>
      </c>
      <c r="G5856">
        <v>100</v>
      </c>
      <c r="H5856" t="s">
        <v>36</v>
      </c>
      <c r="I5856" t="s">
        <v>22297</v>
      </c>
      <c r="J5856">
        <v>4.4000000000000004</v>
      </c>
      <c r="K5856">
        <v>151</v>
      </c>
      <c r="L5856" t="s">
        <v>22298</v>
      </c>
      <c r="M5856" t="s">
        <v>1625</v>
      </c>
      <c r="N5856">
        <v>42240</v>
      </c>
      <c r="O5856" t="s">
        <v>53</v>
      </c>
      <c r="P5856">
        <v>4.5</v>
      </c>
      <c r="Q5856">
        <v>4.5</v>
      </c>
      <c r="R5856">
        <v>4.4000000000000004</v>
      </c>
      <c r="S5856">
        <v>4.4000000000000004</v>
      </c>
      <c r="T5856">
        <v>4.5999999999999996</v>
      </c>
      <c r="U5856">
        <v>4.5999999999999996</v>
      </c>
      <c r="V5856" t="s">
        <v>2644</v>
      </c>
      <c r="W5856" t="s">
        <v>455</v>
      </c>
      <c r="X5856" t="s">
        <v>43</v>
      </c>
      <c r="Y5856">
        <v>26</v>
      </c>
      <c r="Z5856">
        <v>31</v>
      </c>
      <c r="AA5856" t="s">
        <v>44</v>
      </c>
      <c r="AB5856" t="s">
        <v>151</v>
      </c>
      <c r="AC5856" t="s">
        <v>2159</v>
      </c>
      <c r="AD5856" t="s">
        <v>22299</v>
      </c>
      <c r="AE5856" t="s">
        <v>22300</v>
      </c>
      <c r="AF5856">
        <v>18636</v>
      </c>
    </row>
    <row r="5857" spans="1:32" x14ac:dyDescent="0.35">
      <c r="A5857">
        <v>2019</v>
      </c>
      <c r="B5857" t="s">
        <v>1046</v>
      </c>
      <c r="C5857" t="s">
        <v>1937</v>
      </c>
      <c r="D5857" t="s">
        <v>34</v>
      </c>
      <c r="E5857" t="s">
        <v>17775</v>
      </c>
      <c r="F5857">
        <v>4.5999999999999996</v>
      </c>
      <c r="G5857">
        <v>94</v>
      </c>
      <c r="H5857" t="s">
        <v>36</v>
      </c>
      <c r="I5857" t="s">
        <v>17776</v>
      </c>
      <c r="J5857">
        <v>4.8</v>
      </c>
      <c r="K5857">
        <v>3323</v>
      </c>
      <c r="L5857" t="s">
        <v>17777</v>
      </c>
      <c r="M5857" t="s">
        <v>404</v>
      </c>
      <c r="N5857">
        <v>46123</v>
      </c>
      <c r="O5857" t="s">
        <v>53</v>
      </c>
      <c r="P5857">
        <v>4.8</v>
      </c>
      <c r="Q5857">
        <v>4.7</v>
      </c>
      <c r="R5857">
        <v>4.5999999999999996</v>
      </c>
      <c r="S5857">
        <v>4.4000000000000004</v>
      </c>
      <c r="T5857">
        <v>4.7</v>
      </c>
      <c r="U5857">
        <v>4.5</v>
      </c>
      <c r="V5857" t="s">
        <v>8824</v>
      </c>
      <c r="W5857" t="s">
        <v>42</v>
      </c>
      <c r="X5857" t="s">
        <v>124</v>
      </c>
      <c r="Y5857">
        <v>18</v>
      </c>
      <c r="Z5857">
        <v>25</v>
      </c>
      <c r="AA5857" t="s">
        <v>44</v>
      </c>
      <c r="AB5857" t="s">
        <v>45</v>
      </c>
      <c r="AC5857" t="s">
        <v>370</v>
      </c>
      <c r="AD5857" t="s">
        <v>17778</v>
      </c>
      <c r="AE5857" t="s">
        <v>17779</v>
      </c>
      <c r="AF5857">
        <v>42731</v>
      </c>
    </row>
    <row r="5858" spans="1:32" x14ac:dyDescent="0.35">
      <c r="A5858">
        <v>2018</v>
      </c>
      <c r="B5858" t="s">
        <v>732</v>
      </c>
      <c r="C5858" t="s">
        <v>4165</v>
      </c>
      <c r="D5858" t="s">
        <v>34</v>
      </c>
      <c r="E5858" t="s">
        <v>22301</v>
      </c>
      <c r="F5858">
        <v>4.5</v>
      </c>
      <c r="G5858">
        <v>121</v>
      </c>
      <c r="H5858" t="s">
        <v>36</v>
      </c>
      <c r="I5858" t="s">
        <v>13383</v>
      </c>
      <c r="J5858">
        <v>4.4000000000000004</v>
      </c>
      <c r="K5858">
        <v>632</v>
      </c>
      <c r="L5858" t="s">
        <v>13384</v>
      </c>
      <c r="M5858" t="s">
        <v>404</v>
      </c>
      <c r="N5858">
        <v>46038</v>
      </c>
      <c r="O5858" t="s">
        <v>53</v>
      </c>
      <c r="P5858">
        <v>4.5999999999999996</v>
      </c>
      <c r="Q5858">
        <v>4.4000000000000004</v>
      </c>
      <c r="R5858">
        <v>4.5999999999999996</v>
      </c>
      <c r="S5858">
        <v>4.4000000000000004</v>
      </c>
      <c r="T5858">
        <v>4.7</v>
      </c>
      <c r="U5858">
        <v>4.5</v>
      </c>
      <c r="V5858" t="s">
        <v>4902</v>
      </c>
      <c r="W5858" t="s">
        <v>16256</v>
      </c>
      <c r="X5858" t="s">
        <v>124</v>
      </c>
      <c r="Y5858">
        <v>17</v>
      </c>
      <c r="Z5858">
        <v>25</v>
      </c>
      <c r="AA5858" t="s">
        <v>44</v>
      </c>
      <c r="AB5858" t="s">
        <v>151</v>
      </c>
      <c r="AC5858" t="s">
        <v>370</v>
      </c>
      <c r="AD5858" t="s">
        <v>22302</v>
      </c>
      <c r="AE5858" t="s">
        <v>22303</v>
      </c>
      <c r="AF5858">
        <v>45706</v>
      </c>
    </row>
    <row r="5859" spans="1:32" x14ac:dyDescent="0.35">
      <c r="A5859">
        <v>2019</v>
      </c>
      <c r="B5859" t="s">
        <v>616</v>
      </c>
      <c r="C5859" t="s">
        <v>13045</v>
      </c>
      <c r="D5859" t="s">
        <v>34</v>
      </c>
      <c r="E5859" t="s">
        <v>22304</v>
      </c>
      <c r="F5859">
        <v>4.7</v>
      </c>
      <c r="G5859">
        <v>212</v>
      </c>
      <c r="H5859" t="s">
        <v>36</v>
      </c>
      <c r="I5859" t="s">
        <v>7211</v>
      </c>
      <c r="J5859">
        <v>4.5999999999999996</v>
      </c>
      <c r="K5859">
        <v>242</v>
      </c>
      <c r="L5859" t="s">
        <v>7212</v>
      </c>
      <c r="M5859" t="s">
        <v>1625</v>
      </c>
      <c r="N5859">
        <v>40065</v>
      </c>
      <c r="O5859" t="s">
        <v>53</v>
      </c>
      <c r="P5859">
        <v>4.8</v>
      </c>
      <c r="Q5859">
        <v>4.7</v>
      </c>
      <c r="R5859">
        <v>4.5999999999999996</v>
      </c>
      <c r="S5859">
        <v>4.7</v>
      </c>
      <c r="T5859">
        <v>4.8</v>
      </c>
      <c r="U5859">
        <v>4.7</v>
      </c>
      <c r="V5859" t="s">
        <v>10026</v>
      </c>
      <c r="W5859" t="s">
        <v>76</v>
      </c>
      <c r="X5859" t="s">
        <v>124</v>
      </c>
      <c r="Y5859">
        <v>22</v>
      </c>
      <c r="Z5859">
        <v>25</v>
      </c>
      <c r="AA5859" t="s">
        <v>44</v>
      </c>
      <c r="AB5859" t="s">
        <v>151</v>
      </c>
      <c r="AC5859" t="s">
        <v>938</v>
      </c>
      <c r="AD5859" t="s">
        <v>22305</v>
      </c>
      <c r="AE5859" t="s">
        <v>22306</v>
      </c>
      <c r="AF5859">
        <v>63792</v>
      </c>
    </row>
    <row r="5860" spans="1:32" x14ac:dyDescent="0.35">
      <c r="A5860">
        <v>2019</v>
      </c>
      <c r="B5860" t="s">
        <v>69</v>
      </c>
      <c r="C5860" t="s">
        <v>6559</v>
      </c>
      <c r="D5860" t="s">
        <v>400</v>
      </c>
      <c r="E5860" t="s">
        <v>3423</v>
      </c>
      <c r="F5860">
        <v>4.8</v>
      </c>
      <c r="G5860">
        <v>223</v>
      </c>
      <c r="H5860" t="s">
        <v>36</v>
      </c>
      <c r="I5860" t="s">
        <v>11456</v>
      </c>
      <c r="J5860">
        <v>4.8</v>
      </c>
      <c r="K5860">
        <v>1860</v>
      </c>
      <c r="L5860" t="s">
        <v>11457</v>
      </c>
      <c r="M5860" t="s">
        <v>394</v>
      </c>
      <c r="N5860">
        <v>37421</v>
      </c>
      <c r="O5860" t="s">
        <v>53</v>
      </c>
      <c r="P5860">
        <v>4.9000000000000004</v>
      </c>
      <c r="Q5860">
        <v>4.8</v>
      </c>
      <c r="R5860">
        <v>4.7</v>
      </c>
      <c r="S5860">
        <v>4.7</v>
      </c>
      <c r="T5860">
        <v>4.7</v>
      </c>
      <c r="U5860">
        <v>4.8</v>
      </c>
      <c r="V5860" t="s">
        <v>76</v>
      </c>
      <c r="W5860" t="s">
        <v>76</v>
      </c>
      <c r="X5860" t="s">
        <v>43</v>
      </c>
      <c r="Y5860">
        <v>19</v>
      </c>
      <c r="Z5860">
        <v>27</v>
      </c>
      <c r="AA5860" t="s">
        <v>44</v>
      </c>
      <c r="AB5860" t="s">
        <v>151</v>
      </c>
      <c r="AC5860" t="s">
        <v>126</v>
      </c>
      <c r="AD5860" t="s">
        <v>22307</v>
      </c>
      <c r="AE5860" t="s">
        <v>22308</v>
      </c>
      <c r="AF5860">
        <v>62122</v>
      </c>
    </row>
    <row r="5861" spans="1:32" x14ac:dyDescent="0.35">
      <c r="A5861">
        <v>2019</v>
      </c>
      <c r="B5861" t="s">
        <v>365</v>
      </c>
      <c r="C5861" t="s">
        <v>2748</v>
      </c>
      <c r="D5861" t="s">
        <v>34</v>
      </c>
      <c r="E5861" t="s">
        <v>4218</v>
      </c>
      <c r="F5861">
        <v>4.5999999999999996</v>
      </c>
      <c r="G5861">
        <v>70</v>
      </c>
      <c r="H5861" t="s">
        <v>36</v>
      </c>
      <c r="I5861" t="s">
        <v>13081</v>
      </c>
      <c r="J5861">
        <v>4.8</v>
      </c>
      <c r="K5861">
        <v>2732</v>
      </c>
      <c r="L5861" t="s">
        <v>13082</v>
      </c>
      <c r="M5861" t="s">
        <v>1625</v>
      </c>
      <c r="N5861">
        <v>40361</v>
      </c>
      <c r="O5861" t="s">
        <v>40</v>
      </c>
      <c r="P5861">
        <v>4.7</v>
      </c>
      <c r="Q5861">
        <v>4.5999999999999996</v>
      </c>
      <c r="R5861">
        <v>4.5999999999999996</v>
      </c>
      <c r="S5861">
        <v>4.3</v>
      </c>
      <c r="T5861">
        <v>4.7</v>
      </c>
      <c r="U5861">
        <v>4.7</v>
      </c>
      <c r="V5861" t="s">
        <v>873</v>
      </c>
      <c r="W5861" t="s">
        <v>42</v>
      </c>
      <c r="X5861" t="s">
        <v>55</v>
      </c>
      <c r="Y5861">
        <v>15</v>
      </c>
      <c r="Z5861">
        <v>21</v>
      </c>
      <c r="AA5861" t="s">
        <v>44</v>
      </c>
      <c r="AB5861" t="s">
        <v>151</v>
      </c>
      <c r="AC5861" t="s">
        <v>913</v>
      </c>
      <c r="AD5861" t="s">
        <v>22309</v>
      </c>
      <c r="AE5861" t="s">
        <v>22310</v>
      </c>
      <c r="AF5861">
        <v>81038</v>
      </c>
    </row>
    <row r="5862" spans="1:32" x14ac:dyDescent="0.35">
      <c r="A5862">
        <v>2019</v>
      </c>
      <c r="B5862" t="s">
        <v>1046</v>
      </c>
      <c r="C5862" t="s">
        <v>9351</v>
      </c>
      <c r="D5862" t="s">
        <v>1311</v>
      </c>
      <c r="E5862" t="s">
        <v>7591</v>
      </c>
      <c r="F5862">
        <v>4.9000000000000004</v>
      </c>
      <c r="G5862">
        <v>15</v>
      </c>
      <c r="H5862" t="s">
        <v>36</v>
      </c>
      <c r="I5862" t="s">
        <v>13425</v>
      </c>
      <c r="J5862">
        <v>4.8</v>
      </c>
      <c r="K5862">
        <v>1787</v>
      </c>
      <c r="L5862" t="s">
        <v>13426</v>
      </c>
      <c r="M5862" t="s">
        <v>972</v>
      </c>
      <c r="N5862">
        <v>48357</v>
      </c>
      <c r="O5862" t="s">
        <v>40</v>
      </c>
      <c r="P5862">
        <v>5</v>
      </c>
      <c r="Q5862">
        <v>5</v>
      </c>
      <c r="R5862">
        <v>4.8</v>
      </c>
      <c r="S5862">
        <v>4.7</v>
      </c>
      <c r="T5862">
        <v>5</v>
      </c>
      <c r="U5862">
        <v>4.9000000000000004</v>
      </c>
      <c r="V5862" t="s">
        <v>3829</v>
      </c>
      <c r="W5862" t="s">
        <v>9977</v>
      </c>
      <c r="X5862" t="s">
        <v>124</v>
      </c>
      <c r="Y5862">
        <v>18</v>
      </c>
      <c r="Z5862">
        <v>27</v>
      </c>
      <c r="AA5862" t="s">
        <v>44</v>
      </c>
      <c r="AB5862" t="s">
        <v>56</v>
      </c>
      <c r="AC5862" t="s">
        <v>370</v>
      </c>
      <c r="AD5862" t="s">
        <v>13427</v>
      </c>
      <c r="AE5862" t="s">
        <v>13428</v>
      </c>
      <c r="AF5862">
        <v>35425</v>
      </c>
    </row>
    <row r="5863" spans="1:32" x14ac:dyDescent="0.35">
      <c r="A5863">
        <v>2019</v>
      </c>
      <c r="B5863" t="s">
        <v>409</v>
      </c>
      <c r="C5863" t="s">
        <v>1691</v>
      </c>
      <c r="D5863" t="s">
        <v>34</v>
      </c>
      <c r="E5863" t="s">
        <v>13101</v>
      </c>
      <c r="F5863">
        <v>4.8</v>
      </c>
      <c r="G5863">
        <v>224</v>
      </c>
      <c r="H5863" t="s">
        <v>36</v>
      </c>
      <c r="I5863" t="s">
        <v>7248</v>
      </c>
      <c r="J5863">
        <v>4.9000000000000004</v>
      </c>
      <c r="K5863">
        <v>6307</v>
      </c>
      <c r="L5863" t="s">
        <v>7249</v>
      </c>
      <c r="M5863" t="s">
        <v>972</v>
      </c>
      <c r="N5863">
        <v>48390</v>
      </c>
      <c r="O5863" t="s">
        <v>40</v>
      </c>
      <c r="P5863">
        <v>4.9000000000000004</v>
      </c>
      <c r="Q5863">
        <v>4.9000000000000004</v>
      </c>
      <c r="R5863">
        <v>4.8</v>
      </c>
      <c r="S5863">
        <v>4.5999999999999996</v>
      </c>
      <c r="T5863">
        <v>4.9000000000000004</v>
      </c>
      <c r="U5863">
        <v>4.8</v>
      </c>
      <c r="V5863" t="s">
        <v>65</v>
      </c>
      <c r="W5863" t="s">
        <v>42</v>
      </c>
      <c r="X5863" t="s">
        <v>55</v>
      </c>
      <c r="Y5863">
        <v>18</v>
      </c>
      <c r="Z5863">
        <v>25</v>
      </c>
      <c r="AA5863" t="s">
        <v>44</v>
      </c>
      <c r="AB5863" t="s">
        <v>45</v>
      </c>
      <c r="AC5863" t="s">
        <v>474</v>
      </c>
      <c r="AD5863" t="s">
        <v>13102</v>
      </c>
      <c r="AE5863" t="s">
        <v>13103</v>
      </c>
      <c r="AF5863">
        <v>35594</v>
      </c>
    </row>
    <row r="5864" spans="1:32" x14ac:dyDescent="0.35">
      <c r="A5864">
        <v>2019</v>
      </c>
      <c r="B5864" t="s">
        <v>409</v>
      </c>
      <c r="C5864" t="s">
        <v>1691</v>
      </c>
      <c r="D5864" t="s">
        <v>4178</v>
      </c>
      <c r="E5864" t="s">
        <v>1914</v>
      </c>
      <c r="F5864">
        <v>4.8</v>
      </c>
      <c r="G5864">
        <v>224</v>
      </c>
      <c r="H5864" t="s">
        <v>36</v>
      </c>
      <c r="I5864" t="s">
        <v>7248</v>
      </c>
      <c r="J5864">
        <v>4.9000000000000004</v>
      </c>
      <c r="K5864">
        <v>6307</v>
      </c>
      <c r="L5864" t="s">
        <v>7249</v>
      </c>
      <c r="M5864" t="s">
        <v>972</v>
      </c>
      <c r="N5864">
        <v>48390</v>
      </c>
      <c r="O5864" t="s">
        <v>40</v>
      </c>
      <c r="P5864">
        <v>4.9000000000000004</v>
      </c>
      <c r="Q5864">
        <v>4.9000000000000004</v>
      </c>
      <c r="R5864">
        <v>4.8</v>
      </c>
      <c r="S5864">
        <v>4.5999999999999996</v>
      </c>
      <c r="T5864">
        <v>4.9000000000000004</v>
      </c>
      <c r="U5864">
        <v>4.8</v>
      </c>
      <c r="V5864" t="s">
        <v>566</v>
      </c>
      <c r="W5864" t="s">
        <v>42</v>
      </c>
      <c r="X5864" t="s">
        <v>55</v>
      </c>
      <c r="Y5864">
        <v>18</v>
      </c>
      <c r="Z5864">
        <v>25</v>
      </c>
      <c r="AA5864" t="s">
        <v>44</v>
      </c>
      <c r="AB5864" t="s">
        <v>45</v>
      </c>
      <c r="AC5864" t="s">
        <v>474</v>
      </c>
      <c r="AD5864" t="s">
        <v>14048</v>
      </c>
      <c r="AE5864" t="s">
        <v>14049</v>
      </c>
      <c r="AF5864">
        <v>35331</v>
      </c>
    </row>
    <row r="5865" spans="1:32" x14ac:dyDescent="0.35">
      <c r="A5865">
        <v>2021</v>
      </c>
      <c r="B5865" t="s">
        <v>365</v>
      </c>
      <c r="C5865" t="s">
        <v>9414</v>
      </c>
      <c r="D5865" t="s">
        <v>34</v>
      </c>
      <c r="E5865" t="s">
        <v>22311</v>
      </c>
      <c r="F5865">
        <v>4.9000000000000004</v>
      </c>
      <c r="G5865">
        <v>37</v>
      </c>
      <c r="H5865" t="s">
        <v>36</v>
      </c>
      <c r="I5865" t="s">
        <v>4695</v>
      </c>
      <c r="J5865">
        <v>4.8</v>
      </c>
      <c r="K5865">
        <v>216</v>
      </c>
      <c r="L5865" t="s">
        <v>4696</v>
      </c>
      <c r="M5865" t="s">
        <v>4697</v>
      </c>
      <c r="N5865">
        <v>25704</v>
      </c>
      <c r="O5865" t="s">
        <v>53</v>
      </c>
      <c r="P5865">
        <v>4.9000000000000004</v>
      </c>
      <c r="Q5865">
        <v>4.8</v>
      </c>
      <c r="R5865">
        <v>4.8</v>
      </c>
      <c r="S5865">
        <v>4.8</v>
      </c>
      <c r="T5865">
        <v>4.9000000000000004</v>
      </c>
      <c r="U5865">
        <v>4.9000000000000004</v>
      </c>
      <c r="V5865" t="s">
        <v>951</v>
      </c>
      <c r="W5865" t="s">
        <v>455</v>
      </c>
      <c r="X5865" t="s">
        <v>124</v>
      </c>
      <c r="Y5865">
        <v>17</v>
      </c>
      <c r="Z5865">
        <v>25</v>
      </c>
      <c r="AA5865" t="s">
        <v>44</v>
      </c>
      <c r="AB5865" t="s">
        <v>125</v>
      </c>
      <c r="AC5865" t="s">
        <v>370</v>
      </c>
      <c r="AD5865" t="s">
        <v>22312</v>
      </c>
      <c r="AE5865" t="s">
        <v>22313</v>
      </c>
      <c r="AF5865">
        <v>12027</v>
      </c>
    </row>
    <row r="5866" spans="1:32" x14ac:dyDescent="0.35">
      <c r="A5866">
        <v>2019</v>
      </c>
      <c r="B5866" t="s">
        <v>365</v>
      </c>
      <c r="C5866" t="s">
        <v>10053</v>
      </c>
      <c r="D5866" t="s">
        <v>34</v>
      </c>
      <c r="E5866" t="s">
        <v>22314</v>
      </c>
      <c r="F5866">
        <v>4.8</v>
      </c>
      <c r="G5866">
        <v>69</v>
      </c>
      <c r="H5866" t="s">
        <v>36</v>
      </c>
      <c r="I5866" t="s">
        <v>6820</v>
      </c>
      <c r="J5866">
        <v>4.8</v>
      </c>
      <c r="K5866">
        <v>1113</v>
      </c>
      <c r="L5866" t="s">
        <v>6821</v>
      </c>
      <c r="M5866" t="s">
        <v>1036</v>
      </c>
      <c r="N5866">
        <v>28602</v>
      </c>
      <c r="O5866" t="s">
        <v>53</v>
      </c>
      <c r="P5866">
        <v>4.8</v>
      </c>
      <c r="Q5866">
        <v>4.7</v>
      </c>
      <c r="R5866">
        <v>4.7</v>
      </c>
      <c r="S5866">
        <v>4.7</v>
      </c>
      <c r="T5866">
        <v>4.8</v>
      </c>
      <c r="U5866">
        <v>4.8</v>
      </c>
      <c r="V5866" t="s">
        <v>1933</v>
      </c>
      <c r="W5866" t="s">
        <v>455</v>
      </c>
      <c r="X5866" t="s">
        <v>43</v>
      </c>
      <c r="Y5866">
        <v>28</v>
      </c>
      <c r="Z5866">
        <v>38</v>
      </c>
      <c r="AA5866" t="s">
        <v>44</v>
      </c>
      <c r="AB5866" t="s">
        <v>151</v>
      </c>
      <c r="AC5866" t="s">
        <v>874</v>
      </c>
      <c r="AD5866" t="s">
        <v>22315</v>
      </c>
      <c r="AE5866" t="s">
        <v>22316</v>
      </c>
      <c r="AF5866">
        <v>69199</v>
      </c>
    </row>
    <row r="5867" spans="1:32" x14ac:dyDescent="0.35">
      <c r="A5867">
        <v>2019</v>
      </c>
      <c r="B5867" t="s">
        <v>257</v>
      </c>
      <c r="C5867" t="s">
        <v>1943</v>
      </c>
      <c r="D5867" t="s">
        <v>34</v>
      </c>
      <c r="E5867" t="s">
        <v>35</v>
      </c>
      <c r="F5867">
        <v>4.7</v>
      </c>
      <c r="G5867">
        <v>99</v>
      </c>
      <c r="H5867" t="s">
        <v>36</v>
      </c>
      <c r="I5867" t="s">
        <v>19907</v>
      </c>
      <c r="J5867">
        <v>3.6</v>
      </c>
      <c r="K5867">
        <v>12</v>
      </c>
      <c r="L5867" t="s">
        <v>19908</v>
      </c>
      <c r="M5867" t="s">
        <v>1036</v>
      </c>
      <c r="N5867">
        <v>28134</v>
      </c>
      <c r="O5867" t="s">
        <v>94</v>
      </c>
      <c r="P5867">
        <v>4.7</v>
      </c>
      <c r="Q5867">
        <v>4.7</v>
      </c>
      <c r="R5867">
        <v>4.8</v>
      </c>
      <c r="S5867">
        <v>4.3</v>
      </c>
      <c r="T5867">
        <v>4.8</v>
      </c>
      <c r="U5867">
        <v>4.5999999999999996</v>
      </c>
      <c r="V5867" t="s">
        <v>42</v>
      </c>
      <c r="W5867" t="s">
        <v>42</v>
      </c>
      <c r="X5867" t="s">
        <v>124</v>
      </c>
      <c r="Y5867">
        <v>22</v>
      </c>
      <c r="Z5867">
        <v>29</v>
      </c>
      <c r="AA5867" t="s">
        <v>44</v>
      </c>
      <c r="AB5867" t="s">
        <v>45</v>
      </c>
      <c r="AC5867" t="s">
        <v>219</v>
      </c>
      <c r="AD5867" t="s">
        <v>22317</v>
      </c>
      <c r="AE5867">
        <v>22835992</v>
      </c>
      <c r="AF5867">
        <v>33923</v>
      </c>
    </row>
    <row r="5868" spans="1:32" x14ac:dyDescent="0.35">
      <c r="A5868">
        <v>2021</v>
      </c>
      <c r="B5868" t="s">
        <v>69</v>
      </c>
      <c r="C5868" t="s">
        <v>357</v>
      </c>
      <c r="D5868" t="s">
        <v>400</v>
      </c>
      <c r="E5868" t="s">
        <v>22318</v>
      </c>
      <c r="F5868">
        <v>4.8</v>
      </c>
      <c r="G5868">
        <v>63</v>
      </c>
      <c r="H5868" t="s">
        <v>36</v>
      </c>
      <c r="I5868" t="s">
        <v>12504</v>
      </c>
      <c r="J5868">
        <v>4.5999999999999996</v>
      </c>
      <c r="K5868">
        <v>432</v>
      </c>
      <c r="L5868" t="s">
        <v>12505</v>
      </c>
      <c r="M5868" t="s">
        <v>472</v>
      </c>
      <c r="N5868">
        <v>34684</v>
      </c>
      <c r="O5868" t="s">
        <v>53</v>
      </c>
      <c r="P5868">
        <v>4.9000000000000004</v>
      </c>
      <c r="Q5868">
        <v>4.7</v>
      </c>
      <c r="R5868">
        <v>4.8</v>
      </c>
      <c r="S5868">
        <v>4.7</v>
      </c>
      <c r="T5868">
        <v>4.7</v>
      </c>
      <c r="U5868">
        <v>4.8</v>
      </c>
      <c r="V5868" t="s">
        <v>405</v>
      </c>
      <c r="W5868" t="s">
        <v>76</v>
      </c>
      <c r="X5868" t="s">
        <v>43</v>
      </c>
      <c r="Y5868">
        <v>20</v>
      </c>
      <c r="Z5868">
        <v>27</v>
      </c>
      <c r="AA5868" t="s">
        <v>44</v>
      </c>
      <c r="AB5868" t="s">
        <v>125</v>
      </c>
      <c r="AC5868" t="s">
        <v>126</v>
      </c>
      <c r="AD5868" t="s">
        <v>22319</v>
      </c>
      <c r="AE5868" t="s">
        <v>22320</v>
      </c>
      <c r="AF5868">
        <v>15060</v>
      </c>
    </row>
    <row r="5869" spans="1:32" x14ac:dyDescent="0.35">
      <c r="A5869">
        <v>2019</v>
      </c>
      <c r="B5869" t="s">
        <v>525</v>
      </c>
      <c r="C5869" t="s">
        <v>526</v>
      </c>
      <c r="D5869" t="s">
        <v>2331</v>
      </c>
      <c r="E5869" t="s">
        <v>13118</v>
      </c>
      <c r="F5869">
        <v>4.7</v>
      </c>
      <c r="G5869">
        <v>142</v>
      </c>
      <c r="H5869" t="s">
        <v>36</v>
      </c>
      <c r="I5869" t="s">
        <v>18103</v>
      </c>
      <c r="J5869">
        <v>4.5</v>
      </c>
      <c r="K5869">
        <v>5197</v>
      </c>
      <c r="L5869" t="s">
        <v>18104</v>
      </c>
      <c r="M5869" t="s">
        <v>472</v>
      </c>
      <c r="N5869">
        <v>33761</v>
      </c>
      <c r="O5869" t="s">
        <v>53</v>
      </c>
      <c r="P5869">
        <v>4.7</v>
      </c>
      <c r="Q5869">
        <v>4.7</v>
      </c>
      <c r="R5869">
        <v>4.5999999999999996</v>
      </c>
      <c r="S5869">
        <v>4.7</v>
      </c>
      <c r="T5869">
        <v>4.8</v>
      </c>
      <c r="U5869">
        <v>4.8</v>
      </c>
      <c r="V5869" t="s">
        <v>4291</v>
      </c>
      <c r="W5869" t="s">
        <v>76</v>
      </c>
      <c r="X5869" t="s">
        <v>43</v>
      </c>
      <c r="Y5869">
        <v>23</v>
      </c>
      <c r="Z5869">
        <v>30</v>
      </c>
      <c r="AA5869" t="s">
        <v>44</v>
      </c>
      <c r="AB5869" t="s">
        <v>151</v>
      </c>
      <c r="AC5869" t="s">
        <v>464</v>
      </c>
      <c r="AD5869" t="s">
        <v>22321</v>
      </c>
      <c r="AE5869" t="s">
        <v>22322</v>
      </c>
      <c r="AF5869">
        <v>24637</v>
      </c>
    </row>
    <row r="5870" spans="1:32" x14ac:dyDescent="0.35">
      <c r="A5870">
        <v>2020</v>
      </c>
      <c r="B5870" t="s">
        <v>616</v>
      </c>
      <c r="C5870" t="s">
        <v>2510</v>
      </c>
      <c r="D5870" t="s">
        <v>34</v>
      </c>
      <c r="E5870" t="s">
        <v>22323</v>
      </c>
      <c r="F5870">
        <v>4.8</v>
      </c>
      <c r="G5870">
        <v>134</v>
      </c>
      <c r="H5870" t="s">
        <v>36</v>
      </c>
      <c r="I5870" t="s">
        <v>22324</v>
      </c>
      <c r="J5870">
        <v>4.9000000000000004</v>
      </c>
      <c r="K5870">
        <v>1390</v>
      </c>
      <c r="L5870" t="s">
        <v>22325</v>
      </c>
      <c r="M5870" t="s">
        <v>472</v>
      </c>
      <c r="N5870">
        <v>33761</v>
      </c>
      <c r="O5870" t="s">
        <v>53</v>
      </c>
      <c r="P5870">
        <v>4.8</v>
      </c>
      <c r="Q5870">
        <v>4.7</v>
      </c>
      <c r="R5870">
        <v>4.7</v>
      </c>
      <c r="S5870">
        <v>4.7</v>
      </c>
      <c r="T5870">
        <v>4.8</v>
      </c>
      <c r="U5870">
        <v>4.8</v>
      </c>
      <c r="V5870" t="s">
        <v>22326</v>
      </c>
      <c r="W5870" t="s">
        <v>76</v>
      </c>
      <c r="X5870" t="s">
        <v>43</v>
      </c>
      <c r="Y5870">
        <v>30</v>
      </c>
      <c r="Z5870">
        <v>40</v>
      </c>
      <c r="AA5870" t="s">
        <v>44</v>
      </c>
      <c r="AB5870" t="s">
        <v>78</v>
      </c>
      <c r="AC5870" t="s">
        <v>664</v>
      </c>
      <c r="AD5870" t="s">
        <v>22327</v>
      </c>
      <c r="AE5870" t="s">
        <v>22328</v>
      </c>
      <c r="AF5870">
        <v>42859</v>
      </c>
    </row>
    <row r="5871" spans="1:32" x14ac:dyDescent="0.35">
      <c r="A5871">
        <v>2019</v>
      </c>
      <c r="B5871" t="s">
        <v>69</v>
      </c>
      <c r="C5871" t="s">
        <v>357</v>
      </c>
      <c r="D5871" t="s">
        <v>34</v>
      </c>
      <c r="E5871" t="s">
        <v>11640</v>
      </c>
      <c r="F5871">
        <v>4.8</v>
      </c>
      <c r="G5871">
        <v>223</v>
      </c>
      <c r="H5871" t="s">
        <v>36</v>
      </c>
      <c r="I5871" t="s">
        <v>22329</v>
      </c>
      <c r="J5871">
        <v>4.5999999999999996</v>
      </c>
      <c r="K5871">
        <v>19</v>
      </c>
      <c r="L5871" t="s">
        <v>22330</v>
      </c>
      <c r="M5871" t="s">
        <v>1036</v>
      </c>
      <c r="N5871">
        <v>27103</v>
      </c>
      <c r="O5871" t="s">
        <v>53</v>
      </c>
      <c r="P5871">
        <v>4.9000000000000004</v>
      </c>
      <c r="Q5871">
        <v>4.8</v>
      </c>
      <c r="R5871">
        <v>4.7</v>
      </c>
      <c r="S5871">
        <v>4.7</v>
      </c>
      <c r="T5871">
        <v>4.7</v>
      </c>
      <c r="U5871">
        <v>4.8</v>
      </c>
      <c r="V5871" t="s">
        <v>317</v>
      </c>
      <c r="W5871" t="s">
        <v>76</v>
      </c>
      <c r="X5871" t="s">
        <v>124</v>
      </c>
      <c r="Y5871">
        <v>18</v>
      </c>
      <c r="Z5871">
        <v>26</v>
      </c>
      <c r="AA5871" t="s">
        <v>44</v>
      </c>
      <c r="AB5871" t="s">
        <v>151</v>
      </c>
      <c r="AC5871" t="s">
        <v>126</v>
      </c>
      <c r="AD5871" t="s">
        <v>22331</v>
      </c>
      <c r="AE5871" t="s">
        <v>22332</v>
      </c>
      <c r="AF5871">
        <v>59880</v>
      </c>
    </row>
    <row r="5872" spans="1:32" x14ac:dyDescent="0.35">
      <c r="A5872">
        <v>2014</v>
      </c>
      <c r="B5872" t="s">
        <v>339</v>
      </c>
      <c r="C5872" t="s">
        <v>18431</v>
      </c>
      <c r="D5872" t="s">
        <v>34</v>
      </c>
      <c r="E5872" t="s">
        <v>22333</v>
      </c>
      <c r="F5872">
        <v>4.3</v>
      </c>
      <c r="G5872">
        <v>22</v>
      </c>
      <c r="H5872" t="s">
        <v>36</v>
      </c>
      <c r="I5872" t="s">
        <v>7707</v>
      </c>
      <c r="J5872">
        <v>4.5</v>
      </c>
      <c r="K5872">
        <v>602</v>
      </c>
      <c r="L5872" t="s">
        <v>7708</v>
      </c>
      <c r="M5872" t="s">
        <v>472</v>
      </c>
      <c r="N5872">
        <v>33544</v>
      </c>
      <c r="O5872" t="s">
        <v>40</v>
      </c>
      <c r="P5872">
        <v>4.5</v>
      </c>
      <c r="Q5872">
        <v>4.5999999999999996</v>
      </c>
      <c r="R5872">
        <v>4.2</v>
      </c>
      <c r="S5872">
        <v>3.9</v>
      </c>
      <c r="T5872">
        <v>4.7</v>
      </c>
      <c r="U5872">
        <v>4</v>
      </c>
      <c r="V5872" t="s">
        <v>2677</v>
      </c>
      <c r="W5872" t="s">
        <v>327</v>
      </c>
      <c r="X5872" t="s">
        <v>55</v>
      </c>
      <c r="Y5872">
        <v>21</v>
      </c>
      <c r="Z5872">
        <v>30</v>
      </c>
      <c r="AA5872" t="s">
        <v>44</v>
      </c>
      <c r="AB5872" t="s">
        <v>125</v>
      </c>
      <c r="AC5872" t="s">
        <v>219</v>
      </c>
      <c r="AD5872" t="s">
        <v>22334</v>
      </c>
      <c r="AE5872" t="s">
        <v>22335</v>
      </c>
      <c r="AF5872">
        <v>94259</v>
      </c>
    </row>
    <row r="5873" spans="1:32" x14ac:dyDescent="0.35">
      <c r="A5873">
        <v>2014</v>
      </c>
      <c r="B5873" t="s">
        <v>591</v>
      </c>
      <c r="C5873" t="s">
        <v>16337</v>
      </c>
      <c r="D5873" t="s">
        <v>34</v>
      </c>
      <c r="E5873" t="s">
        <v>5207</v>
      </c>
      <c r="F5873">
        <v>4.7</v>
      </c>
      <c r="G5873">
        <v>54</v>
      </c>
      <c r="H5873" t="s">
        <v>36</v>
      </c>
      <c r="I5873" t="s">
        <v>7715</v>
      </c>
      <c r="J5873">
        <v>4.9000000000000004</v>
      </c>
      <c r="K5873">
        <v>12775</v>
      </c>
      <c r="L5873" t="s">
        <v>7716</v>
      </c>
      <c r="M5873" t="s">
        <v>472</v>
      </c>
      <c r="N5873">
        <v>33619</v>
      </c>
      <c r="O5873" t="s">
        <v>94</v>
      </c>
      <c r="P5873">
        <v>4.5999999999999996</v>
      </c>
      <c r="Q5873">
        <v>4.5999999999999996</v>
      </c>
      <c r="R5873">
        <v>4.8</v>
      </c>
      <c r="S5873">
        <v>4.5</v>
      </c>
      <c r="T5873">
        <v>4.8</v>
      </c>
      <c r="U5873">
        <v>4.7</v>
      </c>
      <c r="V5873" t="s">
        <v>4203</v>
      </c>
      <c r="W5873" t="s">
        <v>16338</v>
      </c>
      <c r="X5873" t="s">
        <v>43</v>
      </c>
      <c r="Y5873">
        <v>27</v>
      </c>
      <c r="Z5873">
        <v>32</v>
      </c>
      <c r="AA5873" t="s">
        <v>44</v>
      </c>
      <c r="AB5873" t="s">
        <v>78</v>
      </c>
      <c r="AC5873" t="s">
        <v>3488</v>
      </c>
      <c r="AD5873" t="s">
        <v>16339</v>
      </c>
      <c r="AE5873" t="s">
        <v>16340</v>
      </c>
      <c r="AF5873">
        <v>85022</v>
      </c>
    </row>
    <row r="5874" spans="1:32" x14ac:dyDescent="0.35">
      <c r="A5874">
        <v>2022</v>
      </c>
      <c r="B5874" t="s">
        <v>525</v>
      </c>
      <c r="C5874" t="s">
        <v>526</v>
      </c>
      <c r="D5874" t="s">
        <v>34</v>
      </c>
      <c r="E5874" t="s">
        <v>775</v>
      </c>
      <c r="F5874">
        <v>4.7</v>
      </c>
      <c r="G5874">
        <v>7</v>
      </c>
      <c r="H5874" t="s">
        <v>36</v>
      </c>
      <c r="I5874" t="s">
        <v>22336</v>
      </c>
      <c r="J5874">
        <v>4.5</v>
      </c>
      <c r="K5874">
        <v>1497</v>
      </c>
      <c r="L5874" t="s">
        <v>22337</v>
      </c>
      <c r="M5874" t="s">
        <v>472</v>
      </c>
      <c r="N5874">
        <v>34207</v>
      </c>
      <c r="O5874" t="s">
        <v>53</v>
      </c>
      <c r="P5874">
        <v>4.9000000000000004</v>
      </c>
      <c r="Q5874">
        <v>4.5999999999999996</v>
      </c>
      <c r="R5874">
        <v>4.7</v>
      </c>
      <c r="S5874">
        <v>4.5999999999999996</v>
      </c>
      <c r="T5874">
        <v>5</v>
      </c>
      <c r="U5874">
        <v>4.5999999999999996</v>
      </c>
      <c r="V5874" t="s">
        <v>4291</v>
      </c>
      <c r="W5874" t="s">
        <v>42</v>
      </c>
      <c r="X5874" t="s">
        <v>43</v>
      </c>
      <c r="Y5874">
        <v>23</v>
      </c>
      <c r="Z5874">
        <v>30</v>
      </c>
      <c r="AA5874" t="s">
        <v>44</v>
      </c>
      <c r="AB5874" t="s">
        <v>198</v>
      </c>
      <c r="AC5874" t="s">
        <v>22338</v>
      </c>
      <c r="AD5874" t="s">
        <v>22339</v>
      </c>
      <c r="AE5874" t="s">
        <v>22340</v>
      </c>
      <c r="AF5874">
        <v>11704</v>
      </c>
    </row>
    <row r="5875" spans="1:32" x14ac:dyDescent="0.35">
      <c r="A5875">
        <v>2020</v>
      </c>
      <c r="B5875" t="s">
        <v>591</v>
      </c>
      <c r="C5875" t="s">
        <v>2705</v>
      </c>
      <c r="D5875" t="s">
        <v>34</v>
      </c>
      <c r="E5875" t="s">
        <v>22341</v>
      </c>
      <c r="F5875">
        <v>4.7</v>
      </c>
      <c r="G5875">
        <v>67</v>
      </c>
      <c r="H5875" t="s">
        <v>36</v>
      </c>
      <c r="I5875" t="s">
        <v>22342</v>
      </c>
      <c r="J5875">
        <v>1.6</v>
      </c>
      <c r="K5875">
        <v>25</v>
      </c>
      <c r="L5875" t="s">
        <v>22343</v>
      </c>
      <c r="M5875" t="s">
        <v>472</v>
      </c>
      <c r="N5875">
        <v>33619</v>
      </c>
      <c r="O5875" t="s">
        <v>53</v>
      </c>
      <c r="P5875">
        <v>4.7</v>
      </c>
      <c r="Q5875">
        <v>4.7</v>
      </c>
      <c r="R5875">
        <v>4.5999999999999996</v>
      </c>
      <c r="S5875">
        <v>4.8</v>
      </c>
      <c r="T5875">
        <v>4.8</v>
      </c>
      <c r="U5875">
        <v>4.8</v>
      </c>
      <c r="V5875" t="s">
        <v>1565</v>
      </c>
      <c r="W5875" t="s">
        <v>439</v>
      </c>
      <c r="X5875" t="s">
        <v>124</v>
      </c>
      <c r="Y5875">
        <v>24</v>
      </c>
      <c r="Z5875">
        <v>30</v>
      </c>
      <c r="AA5875" t="s">
        <v>44</v>
      </c>
      <c r="AB5875" t="s">
        <v>78</v>
      </c>
      <c r="AC5875" t="s">
        <v>938</v>
      </c>
      <c r="AD5875" t="s">
        <v>22344</v>
      </c>
      <c r="AE5875" t="s">
        <v>22345</v>
      </c>
      <c r="AF5875">
        <v>20989</v>
      </c>
    </row>
    <row r="5876" spans="1:32" x14ac:dyDescent="0.35">
      <c r="A5876">
        <v>2021</v>
      </c>
      <c r="B5876" t="s">
        <v>108</v>
      </c>
      <c r="C5876" t="s">
        <v>2198</v>
      </c>
      <c r="D5876" t="s">
        <v>634</v>
      </c>
      <c r="E5876" t="s">
        <v>22346</v>
      </c>
      <c r="F5876">
        <v>4.9000000000000004</v>
      </c>
      <c r="G5876">
        <v>19</v>
      </c>
      <c r="H5876" t="s">
        <v>36</v>
      </c>
      <c r="I5876" t="s">
        <v>10454</v>
      </c>
      <c r="J5876">
        <v>4.7</v>
      </c>
      <c r="K5876">
        <v>1240</v>
      </c>
      <c r="L5876" t="s">
        <v>10455</v>
      </c>
      <c r="M5876" t="s">
        <v>472</v>
      </c>
      <c r="N5876">
        <v>32839</v>
      </c>
      <c r="O5876" t="s">
        <v>94</v>
      </c>
      <c r="P5876">
        <v>4.9000000000000004</v>
      </c>
      <c r="Q5876">
        <v>4.9000000000000004</v>
      </c>
      <c r="R5876">
        <v>4.9000000000000004</v>
      </c>
      <c r="S5876">
        <v>4.8</v>
      </c>
      <c r="T5876">
        <v>4.8</v>
      </c>
      <c r="U5876">
        <v>4.9000000000000004</v>
      </c>
      <c r="V5876" t="s">
        <v>22347</v>
      </c>
      <c r="W5876" t="s">
        <v>4585</v>
      </c>
      <c r="X5876" t="s">
        <v>43</v>
      </c>
      <c r="Y5876">
        <v>25</v>
      </c>
      <c r="Z5876">
        <v>34</v>
      </c>
      <c r="AA5876" t="s">
        <v>44</v>
      </c>
      <c r="AB5876" t="s">
        <v>463</v>
      </c>
      <c r="AC5876" t="s">
        <v>219</v>
      </c>
      <c r="AD5876" t="s">
        <v>22348</v>
      </c>
      <c r="AE5876" t="s">
        <v>22349</v>
      </c>
      <c r="AF5876">
        <v>12929</v>
      </c>
    </row>
    <row r="5877" spans="1:32" x14ac:dyDescent="0.35">
      <c r="A5877">
        <v>2021</v>
      </c>
      <c r="B5877" t="s">
        <v>409</v>
      </c>
      <c r="C5877" t="s">
        <v>1691</v>
      </c>
      <c r="D5877" t="s">
        <v>4178</v>
      </c>
      <c r="E5877" t="s">
        <v>22350</v>
      </c>
      <c r="F5877">
        <v>4.7</v>
      </c>
      <c r="G5877">
        <v>58</v>
      </c>
      <c r="H5877" t="s">
        <v>36</v>
      </c>
      <c r="I5877" t="s">
        <v>2215</v>
      </c>
      <c r="J5877">
        <v>4.4000000000000004</v>
      </c>
      <c r="K5877">
        <v>1132</v>
      </c>
      <c r="L5877" t="s">
        <v>2216</v>
      </c>
      <c r="M5877" t="s">
        <v>1036</v>
      </c>
      <c r="N5877">
        <v>27617</v>
      </c>
      <c r="O5877" t="s">
        <v>40</v>
      </c>
      <c r="P5877">
        <v>4.7</v>
      </c>
      <c r="Q5877">
        <v>4.7</v>
      </c>
      <c r="R5877">
        <v>4.7</v>
      </c>
      <c r="S5877">
        <v>4.5</v>
      </c>
      <c r="T5877">
        <v>4.7</v>
      </c>
      <c r="U5877">
        <v>4.7</v>
      </c>
      <c r="V5877" t="s">
        <v>566</v>
      </c>
      <c r="W5877" t="s">
        <v>42</v>
      </c>
      <c r="X5877" t="s">
        <v>55</v>
      </c>
      <c r="Y5877">
        <v>18</v>
      </c>
      <c r="Z5877">
        <v>25</v>
      </c>
      <c r="AA5877" t="s">
        <v>44</v>
      </c>
      <c r="AB5877" t="s">
        <v>45</v>
      </c>
      <c r="AC5877" t="s">
        <v>474</v>
      </c>
      <c r="AD5877" t="s">
        <v>22351</v>
      </c>
      <c r="AE5877" t="s">
        <v>22352</v>
      </c>
      <c r="AF5877">
        <v>18591</v>
      </c>
    </row>
    <row r="5878" spans="1:32" x14ac:dyDescent="0.35">
      <c r="A5878">
        <v>2021</v>
      </c>
      <c r="B5878" t="s">
        <v>304</v>
      </c>
      <c r="C5878" t="s">
        <v>8133</v>
      </c>
      <c r="D5878" t="s">
        <v>34</v>
      </c>
      <c r="E5878" t="s">
        <v>8134</v>
      </c>
      <c r="F5878">
        <v>5</v>
      </c>
      <c r="G5878">
        <v>11</v>
      </c>
      <c r="H5878" t="s">
        <v>36</v>
      </c>
      <c r="I5878" t="s">
        <v>8135</v>
      </c>
      <c r="J5878">
        <v>4.7</v>
      </c>
      <c r="K5878">
        <v>731</v>
      </c>
      <c r="L5878" t="s">
        <v>8136</v>
      </c>
      <c r="M5878" t="s">
        <v>481</v>
      </c>
      <c r="N5878">
        <v>22603</v>
      </c>
      <c r="O5878" t="s">
        <v>53</v>
      </c>
      <c r="P5878">
        <v>5</v>
      </c>
      <c r="Q5878">
        <v>5</v>
      </c>
      <c r="R5878">
        <v>5</v>
      </c>
      <c r="S5878">
        <v>5</v>
      </c>
      <c r="T5878">
        <v>5</v>
      </c>
      <c r="U5878">
        <v>5</v>
      </c>
      <c r="V5878" t="s">
        <v>42</v>
      </c>
      <c r="W5878" t="s">
        <v>1964</v>
      </c>
      <c r="X5878" t="s">
        <v>124</v>
      </c>
      <c r="Y5878">
        <v>21</v>
      </c>
      <c r="Z5878">
        <v>32</v>
      </c>
      <c r="AA5878" t="s">
        <v>44</v>
      </c>
      <c r="AB5878" t="s">
        <v>45</v>
      </c>
      <c r="AC5878" t="s">
        <v>938</v>
      </c>
      <c r="AD5878" t="s">
        <v>8137</v>
      </c>
      <c r="AE5878" t="s">
        <v>8138</v>
      </c>
      <c r="AF5878">
        <v>19490</v>
      </c>
    </row>
    <row r="5879" spans="1:32" x14ac:dyDescent="0.35">
      <c r="A5879">
        <v>2016</v>
      </c>
      <c r="B5879" t="s">
        <v>48</v>
      </c>
      <c r="C5879" t="s">
        <v>418</v>
      </c>
      <c r="D5879" t="s">
        <v>34</v>
      </c>
      <c r="E5879" t="s">
        <v>22353</v>
      </c>
      <c r="F5879">
        <v>4.5</v>
      </c>
      <c r="G5879">
        <v>220</v>
      </c>
      <c r="H5879" t="s">
        <v>36</v>
      </c>
      <c r="I5879" t="s">
        <v>9395</v>
      </c>
      <c r="J5879">
        <v>4.3</v>
      </c>
      <c r="K5879">
        <v>472</v>
      </c>
      <c r="L5879" t="s">
        <v>9396</v>
      </c>
      <c r="M5879" t="s">
        <v>481</v>
      </c>
      <c r="N5879">
        <v>22030</v>
      </c>
      <c r="O5879" t="s">
        <v>40</v>
      </c>
      <c r="P5879">
        <v>4.7</v>
      </c>
      <c r="Q5879">
        <v>4.5</v>
      </c>
      <c r="R5879">
        <v>4.5999999999999996</v>
      </c>
      <c r="S5879">
        <v>4.3</v>
      </c>
      <c r="T5879">
        <v>4.7</v>
      </c>
      <c r="U5879">
        <v>4.4000000000000004</v>
      </c>
      <c r="V5879" t="s">
        <v>22354</v>
      </c>
      <c r="W5879" t="s">
        <v>42</v>
      </c>
      <c r="X5879" t="s">
        <v>55</v>
      </c>
      <c r="Y5879">
        <v>16</v>
      </c>
      <c r="Z5879">
        <v>23</v>
      </c>
      <c r="AA5879" t="s">
        <v>44</v>
      </c>
      <c r="AB5879" t="s">
        <v>198</v>
      </c>
      <c r="AC5879" t="s">
        <v>199</v>
      </c>
      <c r="AD5879" t="s">
        <v>22355</v>
      </c>
      <c r="AE5879" t="s">
        <v>22356</v>
      </c>
      <c r="AF5879">
        <v>69882</v>
      </c>
    </row>
    <row r="5880" spans="1:32" x14ac:dyDescent="0.35">
      <c r="A5880">
        <v>2019</v>
      </c>
      <c r="B5880" t="s">
        <v>69</v>
      </c>
      <c r="C5880" t="s">
        <v>117</v>
      </c>
      <c r="D5880" t="s">
        <v>34</v>
      </c>
      <c r="E5880" t="s">
        <v>3996</v>
      </c>
      <c r="F5880">
        <v>4.8</v>
      </c>
      <c r="G5880">
        <v>223</v>
      </c>
      <c r="H5880" t="s">
        <v>36</v>
      </c>
      <c r="I5880" t="s">
        <v>15122</v>
      </c>
      <c r="J5880">
        <v>4.7</v>
      </c>
      <c r="K5880">
        <v>1534</v>
      </c>
      <c r="L5880" t="s">
        <v>15123</v>
      </c>
      <c r="M5880" t="s">
        <v>1103</v>
      </c>
      <c r="N5880">
        <v>20852</v>
      </c>
      <c r="O5880" t="s">
        <v>53</v>
      </c>
      <c r="P5880">
        <v>4.9000000000000004</v>
      </c>
      <c r="Q5880">
        <v>4.8</v>
      </c>
      <c r="R5880">
        <v>4.7</v>
      </c>
      <c r="S5880">
        <v>4.7</v>
      </c>
      <c r="T5880">
        <v>4.7</v>
      </c>
      <c r="U5880">
        <v>4.8</v>
      </c>
      <c r="V5880" t="s">
        <v>76</v>
      </c>
      <c r="W5880" t="s">
        <v>42</v>
      </c>
      <c r="X5880" t="s">
        <v>124</v>
      </c>
      <c r="Y5880">
        <v>19</v>
      </c>
      <c r="Z5880">
        <v>26</v>
      </c>
      <c r="AA5880" t="s">
        <v>44</v>
      </c>
      <c r="AB5880" t="s">
        <v>125</v>
      </c>
      <c r="AC5880" t="s">
        <v>126</v>
      </c>
      <c r="AD5880" t="s">
        <v>22357</v>
      </c>
      <c r="AE5880" t="s">
        <v>22358</v>
      </c>
      <c r="AF5880">
        <v>19174</v>
      </c>
    </row>
    <row r="5881" spans="1:32" x14ac:dyDescent="0.35">
      <c r="A5881">
        <v>2019</v>
      </c>
      <c r="B5881" t="s">
        <v>409</v>
      </c>
      <c r="C5881" t="s">
        <v>1691</v>
      </c>
      <c r="D5881" t="s">
        <v>34</v>
      </c>
      <c r="E5881" t="s">
        <v>4629</v>
      </c>
      <c r="F5881">
        <v>4.8</v>
      </c>
      <c r="G5881">
        <v>224</v>
      </c>
      <c r="H5881" t="s">
        <v>36</v>
      </c>
      <c r="I5881" t="s">
        <v>22359</v>
      </c>
      <c r="J5881">
        <v>4.5</v>
      </c>
      <c r="K5881">
        <v>858</v>
      </c>
      <c r="L5881" t="s">
        <v>22360</v>
      </c>
      <c r="M5881" t="s">
        <v>481</v>
      </c>
      <c r="N5881">
        <v>22150</v>
      </c>
      <c r="O5881" t="s">
        <v>40</v>
      </c>
      <c r="P5881">
        <v>4.9000000000000004</v>
      </c>
      <c r="Q5881">
        <v>4.9000000000000004</v>
      </c>
      <c r="R5881">
        <v>4.8</v>
      </c>
      <c r="S5881">
        <v>4.5999999999999996</v>
      </c>
      <c r="T5881">
        <v>4.9000000000000004</v>
      </c>
      <c r="U5881">
        <v>4.8</v>
      </c>
      <c r="V5881" t="s">
        <v>566</v>
      </c>
      <c r="W5881" t="s">
        <v>42</v>
      </c>
      <c r="X5881" t="s">
        <v>55</v>
      </c>
      <c r="Y5881">
        <v>18</v>
      </c>
      <c r="Z5881">
        <v>25</v>
      </c>
      <c r="AA5881" t="s">
        <v>44</v>
      </c>
      <c r="AB5881" t="s">
        <v>45</v>
      </c>
      <c r="AC5881" t="s">
        <v>474</v>
      </c>
      <c r="AD5881" t="s">
        <v>22361</v>
      </c>
      <c r="AE5881" t="s">
        <v>22362</v>
      </c>
      <c r="AF5881">
        <v>53789</v>
      </c>
    </row>
    <row r="5882" spans="1:32" x14ac:dyDescent="0.35">
      <c r="A5882">
        <v>2019</v>
      </c>
      <c r="B5882" t="s">
        <v>409</v>
      </c>
      <c r="C5882" t="s">
        <v>1691</v>
      </c>
      <c r="D5882" t="s">
        <v>34</v>
      </c>
      <c r="E5882" t="s">
        <v>22363</v>
      </c>
      <c r="F5882">
        <v>4.8</v>
      </c>
      <c r="G5882">
        <v>224</v>
      </c>
      <c r="H5882" t="s">
        <v>36</v>
      </c>
      <c r="I5882" t="s">
        <v>11863</v>
      </c>
      <c r="J5882">
        <v>4.7</v>
      </c>
      <c r="K5882">
        <v>1106</v>
      </c>
      <c r="L5882" t="s">
        <v>11864</v>
      </c>
      <c r="M5882" t="s">
        <v>1103</v>
      </c>
      <c r="N5882">
        <v>21029</v>
      </c>
      <c r="O5882" t="s">
        <v>40</v>
      </c>
      <c r="P5882">
        <v>4.9000000000000004</v>
      </c>
      <c r="Q5882">
        <v>4.9000000000000004</v>
      </c>
      <c r="R5882">
        <v>4.8</v>
      </c>
      <c r="S5882">
        <v>4.5999999999999996</v>
      </c>
      <c r="T5882">
        <v>4.9000000000000004</v>
      </c>
      <c r="U5882">
        <v>4.8</v>
      </c>
      <c r="V5882" t="s">
        <v>566</v>
      </c>
      <c r="W5882" t="s">
        <v>42</v>
      </c>
      <c r="X5882" t="s">
        <v>55</v>
      </c>
      <c r="Y5882">
        <v>18</v>
      </c>
      <c r="Z5882">
        <v>25</v>
      </c>
      <c r="AA5882" t="s">
        <v>44</v>
      </c>
      <c r="AB5882" t="s">
        <v>45</v>
      </c>
      <c r="AC5882" t="s">
        <v>474</v>
      </c>
      <c r="AD5882" t="s">
        <v>22364</v>
      </c>
      <c r="AE5882" t="s">
        <v>22365</v>
      </c>
      <c r="AF5882">
        <v>12568</v>
      </c>
    </row>
    <row r="5883" spans="1:32" x14ac:dyDescent="0.35">
      <c r="A5883">
        <v>2021</v>
      </c>
      <c r="B5883" t="s">
        <v>32</v>
      </c>
      <c r="C5883" t="s">
        <v>9373</v>
      </c>
      <c r="D5883" t="s">
        <v>34</v>
      </c>
      <c r="E5883" t="s">
        <v>22366</v>
      </c>
      <c r="F5883">
        <v>4.9000000000000004</v>
      </c>
      <c r="G5883">
        <v>93</v>
      </c>
      <c r="H5883" t="s">
        <v>36</v>
      </c>
      <c r="I5883" t="s">
        <v>18949</v>
      </c>
      <c r="J5883">
        <v>4.3</v>
      </c>
      <c r="K5883">
        <v>54</v>
      </c>
      <c r="L5883" t="s">
        <v>18950</v>
      </c>
      <c r="M5883" t="s">
        <v>1103</v>
      </c>
      <c r="N5883">
        <v>20904</v>
      </c>
      <c r="O5883" t="s">
        <v>40</v>
      </c>
      <c r="P5883">
        <v>4.9000000000000004</v>
      </c>
      <c r="Q5883">
        <v>4.8</v>
      </c>
      <c r="R5883">
        <v>4.8</v>
      </c>
      <c r="S5883">
        <v>4.8</v>
      </c>
      <c r="T5883">
        <v>4.8</v>
      </c>
      <c r="U5883">
        <v>4.9000000000000004</v>
      </c>
      <c r="V5883" t="s">
        <v>326</v>
      </c>
      <c r="W5883" t="s">
        <v>42</v>
      </c>
      <c r="X5883" t="s">
        <v>124</v>
      </c>
      <c r="Y5883">
        <v>20</v>
      </c>
      <c r="Z5883">
        <v>27</v>
      </c>
      <c r="AA5883" t="s">
        <v>44</v>
      </c>
      <c r="AB5883" t="s">
        <v>45</v>
      </c>
      <c r="AC5883" t="s">
        <v>46</v>
      </c>
      <c r="AD5883" t="s">
        <v>22367</v>
      </c>
      <c r="AE5883" t="s">
        <v>22368</v>
      </c>
      <c r="AF5883">
        <v>19090</v>
      </c>
    </row>
    <row r="5884" spans="1:32" x14ac:dyDescent="0.35">
      <c r="A5884">
        <v>2016</v>
      </c>
      <c r="B5884" t="s">
        <v>257</v>
      </c>
      <c r="C5884" t="s">
        <v>2322</v>
      </c>
      <c r="D5884" t="s">
        <v>34</v>
      </c>
      <c r="E5884" t="s">
        <v>8116</v>
      </c>
      <c r="F5884">
        <v>4.8</v>
      </c>
      <c r="G5884">
        <v>73</v>
      </c>
      <c r="H5884" t="s">
        <v>36</v>
      </c>
      <c r="I5884" t="s">
        <v>9007</v>
      </c>
      <c r="J5884">
        <v>4.5999999999999996</v>
      </c>
      <c r="K5884">
        <v>162</v>
      </c>
      <c r="L5884" t="s">
        <v>9008</v>
      </c>
      <c r="M5884" t="s">
        <v>1103</v>
      </c>
      <c r="N5884">
        <v>21117</v>
      </c>
      <c r="O5884" t="s">
        <v>53</v>
      </c>
      <c r="P5884">
        <v>4.8</v>
      </c>
      <c r="Q5884">
        <v>4.8</v>
      </c>
      <c r="R5884">
        <v>4.8</v>
      </c>
      <c r="S5884">
        <v>4.5</v>
      </c>
      <c r="T5884">
        <v>4.8</v>
      </c>
      <c r="U5884">
        <v>4.7</v>
      </c>
      <c r="V5884" t="s">
        <v>428</v>
      </c>
      <c r="W5884" t="s">
        <v>42</v>
      </c>
      <c r="X5884" t="s">
        <v>124</v>
      </c>
      <c r="Y5884">
        <v>18</v>
      </c>
      <c r="Z5884">
        <v>24</v>
      </c>
      <c r="AA5884" t="s">
        <v>44</v>
      </c>
      <c r="AB5884" t="s">
        <v>45</v>
      </c>
      <c r="AC5884" t="s">
        <v>264</v>
      </c>
      <c r="AD5884" t="s">
        <v>9009</v>
      </c>
      <c r="AE5884" t="s">
        <v>9010</v>
      </c>
      <c r="AF5884">
        <v>80369</v>
      </c>
    </row>
    <row r="5885" spans="1:32" x14ac:dyDescent="0.35">
      <c r="A5885">
        <v>2019</v>
      </c>
      <c r="B5885" t="s">
        <v>81</v>
      </c>
      <c r="C5885" t="s">
        <v>2234</v>
      </c>
      <c r="D5885" t="s">
        <v>34</v>
      </c>
      <c r="E5885" t="s">
        <v>22369</v>
      </c>
      <c r="F5885">
        <v>4.7</v>
      </c>
      <c r="G5885">
        <v>24</v>
      </c>
      <c r="H5885" t="s">
        <v>36</v>
      </c>
      <c r="I5885" t="s">
        <v>22370</v>
      </c>
      <c r="J5885">
        <v>4.7</v>
      </c>
      <c r="K5885">
        <v>490</v>
      </c>
      <c r="L5885" t="s">
        <v>22371</v>
      </c>
      <c r="M5885" t="s">
        <v>1036</v>
      </c>
      <c r="N5885">
        <v>27834</v>
      </c>
      <c r="O5885" t="s">
        <v>40</v>
      </c>
      <c r="P5885">
        <v>4.8</v>
      </c>
      <c r="Q5885">
        <v>4.5999999999999996</v>
      </c>
      <c r="R5885">
        <v>4.5999999999999996</v>
      </c>
      <c r="S5885">
        <v>4.5</v>
      </c>
      <c r="T5885">
        <v>4.5999999999999996</v>
      </c>
      <c r="U5885">
        <v>4.8</v>
      </c>
      <c r="V5885" t="s">
        <v>1422</v>
      </c>
      <c r="W5885" t="s">
        <v>77</v>
      </c>
      <c r="X5885" t="s">
        <v>55</v>
      </c>
      <c r="Y5885">
        <v>15</v>
      </c>
      <c r="Z5885">
        <v>18</v>
      </c>
      <c r="AA5885" t="s">
        <v>44</v>
      </c>
      <c r="AB5885" t="s">
        <v>151</v>
      </c>
      <c r="AC5885" t="s">
        <v>1134</v>
      </c>
      <c r="AD5885" t="s">
        <v>22372</v>
      </c>
      <c r="AE5885" t="s">
        <v>22373</v>
      </c>
      <c r="AF5885">
        <v>28672</v>
      </c>
    </row>
    <row r="5886" spans="1:32" x14ac:dyDescent="0.35">
      <c r="A5886">
        <v>2021</v>
      </c>
      <c r="B5886" t="s">
        <v>257</v>
      </c>
      <c r="C5886" t="s">
        <v>667</v>
      </c>
      <c r="D5886" t="s">
        <v>34</v>
      </c>
      <c r="E5886" t="s">
        <v>22374</v>
      </c>
      <c r="F5886">
        <v>4.7</v>
      </c>
      <c r="G5886">
        <v>29</v>
      </c>
      <c r="H5886" t="s">
        <v>36</v>
      </c>
      <c r="I5886" t="s">
        <v>22375</v>
      </c>
      <c r="J5886">
        <v>4.7</v>
      </c>
      <c r="K5886">
        <v>204</v>
      </c>
      <c r="L5886" t="s">
        <v>22376</v>
      </c>
      <c r="M5886" t="s">
        <v>1103</v>
      </c>
      <c r="N5886">
        <v>21204</v>
      </c>
      <c r="O5886" t="s">
        <v>40</v>
      </c>
      <c r="P5886">
        <v>4.8</v>
      </c>
      <c r="Q5886">
        <v>4.7</v>
      </c>
      <c r="R5886">
        <v>4.8</v>
      </c>
      <c r="S5886">
        <v>4.5</v>
      </c>
      <c r="T5886">
        <v>4.8</v>
      </c>
      <c r="U5886">
        <v>4.5999999999999996</v>
      </c>
      <c r="V5886" t="s">
        <v>896</v>
      </c>
      <c r="W5886" t="s">
        <v>3864</v>
      </c>
      <c r="X5886" t="s">
        <v>124</v>
      </c>
      <c r="Y5886">
        <v>21</v>
      </c>
      <c r="Z5886">
        <v>27</v>
      </c>
      <c r="AA5886" t="s">
        <v>44</v>
      </c>
      <c r="AB5886" t="s">
        <v>45</v>
      </c>
      <c r="AC5886" t="s">
        <v>264</v>
      </c>
      <c r="AD5886" t="s">
        <v>22377</v>
      </c>
      <c r="AE5886" t="s">
        <v>22378</v>
      </c>
      <c r="AF5886">
        <v>14098</v>
      </c>
    </row>
    <row r="5887" spans="1:32" x14ac:dyDescent="0.35">
      <c r="A5887">
        <v>2020</v>
      </c>
      <c r="B5887" t="s">
        <v>525</v>
      </c>
      <c r="C5887" t="s">
        <v>526</v>
      </c>
      <c r="D5887" t="s">
        <v>2331</v>
      </c>
      <c r="E5887" t="s">
        <v>22379</v>
      </c>
      <c r="F5887">
        <v>4.8</v>
      </c>
      <c r="G5887">
        <v>174</v>
      </c>
      <c r="H5887" t="s">
        <v>36</v>
      </c>
      <c r="I5887" t="s">
        <v>20498</v>
      </c>
      <c r="J5887">
        <v>3.2</v>
      </c>
      <c r="K5887">
        <v>154</v>
      </c>
      <c r="L5887" t="s">
        <v>20499</v>
      </c>
      <c r="M5887" t="s">
        <v>679</v>
      </c>
      <c r="N5887">
        <v>13039</v>
      </c>
      <c r="O5887" t="s">
        <v>53</v>
      </c>
      <c r="P5887">
        <v>4.8</v>
      </c>
      <c r="Q5887">
        <v>4.8</v>
      </c>
      <c r="R5887">
        <v>4.8</v>
      </c>
      <c r="S5887">
        <v>4.8</v>
      </c>
      <c r="T5887">
        <v>4.8</v>
      </c>
      <c r="U5887">
        <v>4.9000000000000004</v>
      </c>
      <c r="V5887" t="s">
        <v>16047</v>
      </c>
      <c r="W5887" t="s">
        <v>42</v>
      </c>
      <c r="X5887" t="s">
        <v>124</v>
      </c>
      <c r="Y5887">
        <v>22</v>
      </c>
      <c r="Z5887">
        <v>26</v>
      </c>
      <c r="AA5887" t="s">
        <v>44</v>
      </c>
      <c r="AB5887" t="s">
        <v>151</v>
      </c>
      <c r="AC5887" t="s">
        <v>464</v>
      </c>
      <c r="AD5887" t="s">
        <v>22380</v>
      </c>
      <c r="AE5887" t="s">
        <v>22381</v>
      </c>
      <c r="AF5887">
        <v>23651</v>
      </c>
    </row>
    <row r="5888" spans="1:32" x14ac:dyDescent="0.35">
      <c r="A5888">
        <v>2020</v>
      </c>
      <c r="B5888" t="s">
        <v>516</v>
      </c>
      <c r="C5888" t="s">
        <v>7166</v>
      </c>
      <c r="D5888" t="s">
        <v>34</v>
      </c>
      <c r="E5888" t="s">
        <v>13496</v>
      </c>
      <c r="F5888">
        <v>4.9000000000000004</v>
      </c>
      <c r="G5888">
        <v>140</v>
      </c>
      <c r="H5888" t="s">
        <v>36</v>
      </c>
      <c r="I5888" t="s">
        <v>10518</v>
      </c>
      <c r="J5888">
        <v>1.6</v>
      </c>
      <c r="K5888">
        <v>7</v>
      </c>
      <c r="L5888" t="s">
        <v>10519</v>
      </c>
      <c r="M5888" t="s">
        <v>472</v>
      </c>
      <c r="N5888">
        <v>33311</v>
      </c>
      <c r="O5888" t="s">
        <v>53</v>
      </c>
      <c r="P5888">
        <v>4.9000000000000004</v>
      </c>
      <c r="Q5888">
        <v>4.9000000000000004</v>
      </c>
      <c r="R5888">
        <v>4.8</v>
      </c>
      <c r="S5888">
        <v>4.8</v>
      </c>
      <c r="T5888">
        <v>4.9000000000000004</v>
      </c>
      <c r="U5888">
        <v>4.9000000000000004</v>
      </c>
      <c r="V5888" t="s">
        <v>521</v>
      </c>
      <c r="W5888" t="s">
        <v>42</v>
      </c>
      <c r="X5888" t="s">
        <v>43</v>
      </c>
      <c r="Y5888">
        <v>25</v>
      </c>
      <c r="Z5888">
        <v>31</v>
      </c>
      <c r="AA5888" t="s">
        <v>44</v>
      </c>
      <c r="AB5888" t="s">
        <v>151</v>
      </c>
      <c r="AC5888" t="s">
        <v>522</v>
      </c>
      <c r="AD5888" t="s">
        <v>22382</v>
      </c>
      <c r="AE5888">
        <v>2224</v>
      </c>
      <c r="AF5888">
        <v>61941</v>
      </c>
    </row>
    <row r="5889" spans="1:32" x14ac:dyDescent="0.35">
      <c r="A5889">
        <v>2021</v>
      </c>
      <c r="B5889" t="s">
        <v>32</v>
      </c>
      <c r="C5889" t="s">
        <v>2309</v>
      </c>
      <c r="D5889" t="s">
        <v>34</v>
      </c>
      <c r="E5889" t="s">
        <v>35</v>
      </c>
      <c r="F5889">
        <v>4.8</v>
      </c>
      <c r="G5889">
        <v>69</v>
      </c>
      <c r="H5889" t="s">
        <v>36</v>
      </c>
      <c r="I5889" t="s">
        <v>8185</v>
      </c>
      <c r="J5889">
        <v>2.4</v>
      </c>
      <c r="K5889">
        <v>13</v>
      </c>
      <c r="L5889" t="s">
        <v>8186</v>
      </c>
      <c r="M5889" t="s">
        <v>472</v>
      </c>
      <c r="N5889">
        <v>33172</v>
      </c>
      <c r="O5889" t="s">
        <v>53</v>
      </c>
      <c r="P5889">
        <v>4.8</v>
      </c>
      <c r="Q5889">
        <v>4.8</v>
      </c>
      <c r="R5889">
        <v>4.8</v>
      </c>
      <c r="S5889">
        <v>4.8</v>
      </c>
      <c r="T5889">
        <v>4.9000000000000004</v>
      </c>
      <c r="U5889">
        <v>4.9000000000000004</v>
      </c>
      <c r="V5889" t="s">
        <v>262</v>
      </c>
      <c r="W5889" t="s">
        <v>41</v>
      </c>
      <c r="X5889" t="s">
        <v>43</v>
      </c>
      <c r="Y5889">
        <v>27</v>
      </c>
      <c r="Z5889">
        <v>38</v>
      </c>
      <c r="AA5889" t="s">
        <v>44</v>
      </c>
      <c r="AB5889" t="s">
        <v>45</v>
      </c>
      <c r="AC5889" t="s">
        <v>750</v>
      </c>
      <c r="AD5889" t="s">
        <v>22383</v>
      </c>
      <c r="AE5889">
        <v>23078872</v>
      </c>
      <c r="AF5889">
        <v>12782</v>
      </c>
    </row>
    <row r="5890" spans="1:32" x14ac:dyDescent="0.35">
      <c r="A5890">
        <v>2022</v>
      </c>
      <c r="B5890" t="s">
        <v>365</v>
      </c>
      <c r="C5890" t="s">
        <v>2748</v>
      </c>
      <c r="D5890" t="s">
        <v>34</v>
      </c>
      <c r="E5890" t="s">
        <v>10149</v>
      </c>
      <c r="F5890">
        <v>5</v>
      </c>
      <c r="G5890">
        <v>2</v>
      </c>
      <c r="H5890" t="s">
        <v>36</v>
      </c>
      <c r="I5890" t="s">
        <v>1145</v>
      </c>
      <c r="J5890">
        <v>4.8</v>
      </c>
      <c r="K5890">
        <v>5038</v>
      </c>
      <c r="L5890" t="s">
        <v>1146</v>
      </c>
      <c r="M5890" t="s">
        <v>472</v>
      </c>
      <c r="N5890">
        <v>33143</v>
      </c>
      <c r="O5890" t="s">
        <v>53</v>
      </c>
      <c r="P5890">
        <v>5</v>
      </c>
      <c r="Q5890">
        <v>5</v>
      </c>
      <c r="R5890">
        <v>5</v>
      </c>
      <c r="S5890">
        <v>5</v>
      </c>
      <c r="T5890">
        <v>5</v>
      </c>
      <c r="U5890">
        <v>5</v>
      </c>
      <c r="V5890" t="s">
        <v>42</v>
      </c>
      <c r="W5890" t="s">
        <v>42</v>
      </c>
      <c r="X5890" t="s">
        <v>95</v>
      </c>
      <c r="Y5890">
        <v>15</v>
      </c>
      <c r="Z5890">
        <v>20</v>
      </c>
      <c r="AA5890" t="s">
        <v>44</v>
      </c>
      <c r="AB5890" t="s">
        <v>56</v>
      </c>
      <c r="AC5890" t="s">
        <v>913</v>
      </c>
      <c r="AD5890" t="s">
        <v>10150</v>
      </c>
      <c r="AE5890" t="s">
        <v>10151</v>
      </c>
      <c r="AF5890">
        <v>25449</v>
      </c>
    </row>
    <row r="5891" spans="1:32" x14ac:dyDescent="0.35">
      <c r="A5891">
        <v>2021</v>
      </c>
      <c r="B5891" t="s">
        <v>365</v>
      </c>
      <c r="C5891" t="s">
        <v>2748</v>
      </c>
      <c r="D5891" t="s">
        <v>34</v>
      </c>
      <c r="E5891" t="s">
        <v>22384</v>
      </c>
      <c r="F5891">
        <v>4.5</v>
      </c>
      <c r="G5891">
        <v>37</v>
      </c>
      <c r="H5891" t="s">
        <v>36</v>
      </c>
      <c r="I5891" t="s">
        <v>1145</v>
      </c>
      <c r="J5891">
        <v>4.8</v>
      </c>
      <c r="K5891">
        <v>5038</v>
      </c>
      <c r="L5891" t="s">
        <v>1146</v>
      </c>
      <c r="M5891" t="s">
        <v>472</v>
      </c>
      <c r="N5891">
        <v>33143</v>
      </c>
      <c r="O5891" t="s">
        <v>53</v>
      </c>
      <c r="P5891">
        <v>4.5999999999999996</v>
      </c>
      <c r="Q5891">
        <v>4.7</v>
      </c>
      <c r="R5891">
        <v>4.4000000000000004</v>
      </c>
      <c r="S5891">
        <v>4.3</v>
      </c>
      <c r="T5891">
        <v>4.7</v>
      </c>
      <c r="U5891">
        <v>4.3</v>
      </c>
      <c r="V5891" t="s">
        <v>42</v>
      </c>
      <c r="W5891" t="s">
        <v>42</v>
      </c>
      <c r="X5891" t="s">
        <v>95</v>
      </c>
      <c r="Y5891">
        <v>16</v>
      </c>
      <c r="Z5891">
        <v>20</v>
      </c>
      <c r="AA5891" t="s">
        <v>44</v>
      </c>
      <c r="AB5891" t="s">
        <v>56</v>
      </c>
      <c r="AC5891" t="s">
        <v>913</v>
      </c>
      <c r="AD5891" t="s">
        <v>22385</v>
      </c>
      <c r="AE5891" t="s">
        <v>22386</v>
      </c>
      <c r="AF5891">
        <v>21351</v>
      </c>
    </row>
    <row r="5892" spans="1:32" x14ac:dyDescent="0.35">
      <c r="A5892">
        <v>2021</v>
      </c>
      <c r="B5892" t="s">
        <v>81</v>
      </c>
      <c r="C5892" t="s">
        <v>1117</v>
      </c>
      <c r="D5892" t="s">
        <v>34</v>
      </c>
      <c r="E5892" t="s">
        <v>22387</v>
      </c>
      <c r="F5892">
        <v>4.8</v>
      </c>
      <c r="G5892">
        <v>56</v>
      </c>
      <c r="H5892" t="s">
        <v>36</v>
      </c>
      <c r="I5892" t="s">
        <v>22388</v>
      </c>
      <c r="J5892">
        <v>4.8</v>
      </c>
      <c r="K5892">
        <v>197</v>
      </c>
      <c r="L5892" t="s">
        <v>22389</v>
      </c>
      <c r="M5892" t="s">
        <v>538</v>
      </c>
      <c r="N5892">
        <v>19425</v>
      </c>
      <c r="O5892" t="s">
        <v>40</v>
      </c>
      <c r="P5892">
        <v>4.8</v>
      </c>
      <c r="Q5892">
        <v>4.8</v>
      </c>
      <c r="R5892">
        <v>4.8</v>
      </c>
      <c r="S5892">
        <v>4.5999999999999996</v>
      </c>
      <c r="T5892">
        <v>4.7</v>
      </c>
      <c r="U5892">
        <v>4.8</v>
      </c>
      <c r="V5892" t="s">
        <v>86</v>
      </c>
      <c r="W5892" t="s">
        <v>19448</v>
      </c>
      <c r="X5892" t="s">
        <v>124</v>
      </c>
      <c r="Y5892">
        <v>19</v>
      </c>
      <c r="Z5892">
        <v>26</v>
      </c>
      <c r="AA5892" t="s">
        <v>44</v>
      </c>
      <c r="AB5892" t="s">
        <v>45</v>
      </c>
      <c r="AC5892" t="s">
        <v>46</v>
      </c>
      <c r="AD5892" t="s">
        <v>22390</v>
      </c>
      <c r="AE5892" t="s">
        <v>22391</v>
      </c>
      <c r="AF5892">
        <v>21366</v>
      </c>
    </row>
    <row r="5893" spans="1:32" x14ac:dyDescent="0.35">
      <c r="A5893">
        <v>2019</v>
      </c>
      <c r="B5893" t="s">
        <v>213</v>
      </c>
      <c r="C5893" t="s">
        <v>1247</v>
      </c>
      <c r="D5893" t="s">
        <v>34</v>
      </c>
      <c r="E5893" t="s">
        <v>14654</v>
      </c>
      <c r="F5893">
        <v>4.5999999999999996</v>
      </c>
      <c r="G5893">
        <v>63</v>
      </c>
      <c r="H5893" t="s">
        <v>36</v>
      </c>
      <c r="I5893" t="s">
        <v>594</v>
      </c>
      <c r="J5893">
        <v>4.7</v>
      </c>
      <c r="K5893">
        <v>516</v>
      </c>
      <c r="L5893" t="s">
        <v>595</v>
      </c>
      <c r="M5893" t="s">
        <v>538</v>
      </c>
      <c r="N5893">
        <v>19440</v>
      </c>
      <c r="O5893" t="s">
        <v>53</v>
      </c>
      <c r="P5893">
        <v>4.5999999999999996</v>
      </c>
      <c r="Q5893">
        <v>4.7</v>
      </c>
      <c r="R5893">
        <v>4.5999999999999996</v>
      </c>
      <c r="S5893">
        <v>4.5</v>
      </c>
      <c r="T5893">
        <v>4.7</v>
      </c>
      <c r="U5893">
        <v>4.8</v>
      </c>
      <c r="V5893" t="s">
        <v>22392</v>
      </c>
      <c r="W5893" t="s">
        <v>655</v>
      </c>
      <c r="X5893" t="s">
        <v>124</v>
      </c>
      <c r="Y5893">
        <v>19</v>
      </c>
      <c r="Z5893">
        <v>26</v>
      </c>
      <c r="AA5893" t="s">
        <v>44</v>
      </c>
      <c r="AB5893" t="s">
        <v>125</v>
      </c>
      <c r="AC5893" t="s">
        <v>126</v>
      </c>
      <c r="AD5893" t="s">
        <v>22393</v>
      </c>
      <c r="AE5893" t="s">
        <v>22394</v>
      </c>
      <c r="AF5893">
        <v>46483</v>
      </c>
    </row>
    <row r="5894" spans="1:32" x14ac:dyDescent="0.35">
      <c r="A5894">
        <v>2019</v>
      </c>
      <c r="B5894" t="s">
        <v>81</v>
      </c>
      <c r="C5894" t="s">
        <v>2234</v>
      </c>
      <c r="D5894" t="s">
        <v>34</v>
      </c>
      <c r="E5894" t="s">
        <v>18124</v>
      </c>
      <c r="F5894">
        <v>4.7</v>
      </c>
      <c r="G5894">
        <v>24</v>
      </c>
      <c r="H5894" t="s">
        <v>36</v>
      </c>
      <c r="I5894" t="s">
        <v>21838</v>
      </c>
      <c r="J5894">
        <v>4</v>
      </c>
      <c r="K5894">
        <v>26</v>
      </c>
      <c r="L5894" t="s">
        <v>21839</v>
      </c>
      <c r="M5894" t="s">
        <v>538</v>
      </c>
      <c r="N5894">
        <v>19090</v>
      </c>
      <c r="O5894" t="s">
        <v>53</v>
      </c>
      <c r="P5894">
        <v>4.8</v>
      </c>
      <c r="Q5894">
        <v>4.5999999999999996</v>
      </c>
      <c r="R5894">
        <v>4.5999999999999996</v>
      </c>
      <c r="S5894">
        <v>4.5</v>
      </c>
      <c r="T5894">
        <v>4.5999999999999996</v>
      </c>
      <c r="U5894">
        <v>4.8</v>
      </c>
      <c r="V5894" t="s">
        <v>1925</v>
      </c>
      <c r="W5894" t="s">
        <v>4530</v>
      </c>
      <c r="X5894" t="s">
        <v>55</v>
      </c>
      <c r="Y5894">
        <v>15</v>
      </c>
      <c r="Z5894">
        <v>18</v>
      </c>
      <c r="AA5894" t="s">
        <v>44</v>
      </c>
      <c r="AB5894" t="s">
        <v>151</v>
      </c>
      <c r="AC5894" t="s">
        <v>1134</v>
      </c>
      <c r="AD5894" t="s">
        <v>22395</v>
      </c>
      <c r="AE5894" t="s">
        <v>22396</v>
      </c>
      <c r="AF5894">
        <v>18256</v>
      </c>
    </row>
    <row r="5895" spans="1:32" x14ac:dyDescent="0.35">
      <c r="A5895">
        <v>2020</v>
      </c>
      <c r="B5895" t="s">
        <v>525</v>
      </c>
      <c r="C5895" t="s">
        <v>526</v>
      </c>
      <c r="D5895" t="s">
        <v>34</v>
      </c>
      <c r="E5895" t="s">
        <v>21874</v>
      </c>
      <c r="F5895">
        <v>4.8</v>
      </c>
      <c r="G5895">
        <v>174</v>
      </c>
      <c r="H5895" t="s">
        <v>36</v>
      </c>
      <c r="I5895" t="s">
        <v>5680</v>
      </c>
      <c r="J5895">
        <v>4.7</v>
      </c>
      <c r="K5895">
        <v>272</v>
      </c>
      <c r="L5895" t="s">
        <v>5681</v>
      </c>
      <c r="M5895" t="s">
        <v>604</v>
      </c>
      <c r="N5895" s="1" t="s">
        <v>5682</v>
      </c>
      <c r="O5895" t="s">
        <v>53</v>
      </c>
      <c r="P5895">
        <v>4.8</v>
      </c>
      <c r="Q5895">
        <v>4.8</v>
      </c>
      <c r="R5895">
        <v>4.8</v>
      </c>
      <c r="S5895">
        <v>4.8</v>
      </c>
      <c r="T5895">
        <v>4.8</v>
      </c>
      <c r="U5895">
        <v>4.9000000000000004</v>
      </c>
      <c r="V5895" t="s">
        <v>262</v>
      </c>
      <c r="W5895" t="s">
        <v>42</v>
      </c>
      <c r="X5895" t="s">
        <v>124</v>
      </c>
      <c r="Y5895">
        <v>22</v>
      </c>
      <c r="Z5895">
        <v>26</v>
      </c>
      <c r="AA5895" t="s">
        <v>44</v>
      </c>
      <c r="AB5895" t="s">
        <v>151</v>
      </c>
      <c r="AC5895" t="s">
        <v>464</v>
      </c>
      <c r="AD5895" t="s">
        <v>22397</v>
      </c>
      <c r="AE5895" t="s">
        <v>22398</v>
      </c>
      <c r="AF5895">
        <v>17260</v>
      </c>
    </row>
    <row r="5896" spans="1:32" x14ac:dyDescent="0.35">
      <c r="A5896">
        <v>2019</v>
      </c>
      <c r="B5896" t="s">
        <v>69</v>
      </c>
      <c r="C5896" t="s">
        <v>1499</v>
      </c>
      <c r="D5896" t="s">
        <v>34</v>
      </c>
      <c r="E5896" t="s">
        <v>14179</v>
      </c>
      <c r="F5896">
        <v>4.8</v>
      </c>
      <c r="G5896">
        <v>540</v>
      </c>
      <c r="H5896" t="s">
        <v>36</v>
      </c>
      <c r="I5896" t="s">
        <v>5248</v>
      </c>
      <c r="J5896">
        <v>4.8</v>
      </c>
      <c r="K5896">
        <v>2065</v>
      </c>
      <c r="L5896" t="s">
        <v>5249</v>
      </c>
      <c r="M5896" t="s">
        <v>2335</v>
      </c>
      <c r="N5896" s="1" t="s">
        <v>5250</v>
      </c>
      <c r="O5896" t="s">
        <v>53</v>
      </c>
      <c r="P5896">
        <v>4.8</v>
      </c>
      <c r="Q5896">
        <v>4.8</v>
      </c>
      <c r="R5896">
        <v>4.7</v>
      </c>
      <c r="S5896">
        <v>4.7</v>
      </c>
      <c r="T5896">
        <v>4.8</v>
      </c>
      <c r="U5896">
        <v>4.8</v>
      </c>
      <c r="V5896" t="s">
        <v>42</v>
      </c>
      <c r="W5896" t="s">
        <v>77</v>
      </c>
      <c r="X5896" t="s">
        <v>124</v>
      </c>
      <c r="Y5896">
        <v>27</v>
      </c>
      <c r="Z5896">
        <v>33</v>
      </c>
      <c r="AA5896" t="s">
        <v>44</v>
      </c>
      <c r="AB5896" t="s">
        <v>78</v>
      </c>
      <c r="AC5896" t="s">
        <v>79</v>
      </c>
      <c r="AD5896" t="s">
        <v>22399</v>
      </c>
      <c r="AE5896" t="s">
        <v>22400</v>
      </c>
      <c r="AF5896">
        <v>14090</v>
      </c>
    </row>
    <row r="5897" spans="1:32" x14ac:dyDescent="0.35">
      <c r="A5897">
        <v>2021</v>
      </c>
      <c r="B5897" t="s">
        <v>288</v>
      </c>
      <c r="C5897" t="s">
        <v>1608</v>
      </c>
      <c r="D5897" t="s">
        <v>34</v>
      </c>
      <c r="E5897" t="s">
        <v>4671</v>
      </c>
      <c r="F5897">
        <v>5</v>
      </c>
      <c r="G5897">
        <v>8</v>
      </c>
      <c r="H5897" t="s">
        <v>36</v>
      </c>
      <c r="I5897" t="s">
        <v>11631</v>
      </c>
      <c r="J5897">
        <v>4.9000000000000004</v>
      </c>
      <c r="K5897">
        <v>564</v>
      </c>
      <c r="L5897" t="s">
        <v>11632</v>
      </c>
      <c r="M5897" t="s">
        <v>2335</v>
      </c>
      <c r="N5897" s="1" t="s">
        <v>11633</v>
      </c>
      <c r="O5897" t="s">
        <v>40</v>
      </c>
      <c r="P5897">
        <v>5</v>
      </c>
      <c r="Q5897">
        <v>5</v>
      </c>
      <c r="R5897">
        <v>5</v>
      </c>
      <c r="S5897">
        <v>4.9000000000000004</v>
      </c>
      <c r="T5897">
        <v>4.9000000000000004</v>
      </c>
      <c r="U5897">
        <v>4.9000000000000004</v>
      </c>
      <c r="V5897" t="s">
        <v>1618</v>
      </c>
      <c r="W5897" t="s">
        <v>1613</v>
      </c>
      <c r="X5897" t="s">
        <v>124</v>
      </c>
      <c r="Y5897">
        <v>20</v>
      </c>
      <c r="Z5897">
        <v>28</v>
      </c>
      <c r="AA5897" t="s">
        <v>44</v>
      </c>
      <c r="AB5897" t="s">
        <v>113</v>
      </c>
      <c r="AC5897" t="s">
        <v>1614</v>
      </c>
      <c r="AD5897" t="s">
        <v>22401</v>
      </c>
      <c r="AE5897" t="s">
        <v>22402</v>
      </c>
      <c r="AF5897">
        <v>15503</v>
      </c>
    </row>
    <row r="5898" spans="1:32" x14ac:dyDescent="0.35">
      <c r="A5898">
        <v>2019</v>
      </c>
      <c r="B5898" t="s">
        <v>187</v>
      </c>
      <c r="C5898" t="s">
        <v>1413</v>
      </c>
      <c r="D5898" t="s">
        <v>34</v>
      </c>
      <c r="E5898" t="s">
        <v>1190</v>
      </c>
      <c r="F5898">
        <v>4.7</v>
      </c>
      <c r="G5898">
        <v>279</v>
      </c>
      <c r="H5898" t="s">
        <v>36</v>
      </c>
      <c r="I5898" t="s">
        <v>22403</v>
      </c>
      <c r="J5898">
        <v>4.7</v>
      </c>
      <c r="K5898">
        <v>111</v>
      </c>
      <c r="L5898" t="s">
        <v>22404</v>
      </c>
      <c r="M5898" t="s">
        <v>1277</v>
      </c>
      <c r="N5898" s="1" t="s">
        <v>22405</v>
      </c>
      <c r="O5898" t="s">
        <v>53</v>
      </c>
      <c r="P5898">
        <v>4.8</v>
      </c>
      <c r="Q5898">
        <v>4.7</v>
      </c>
      <c r="R5898">
        <v>4.5999999999999996</v>
      </c>
      <c r="S5898">
        <v>4.7</v>
      </c>
      <c r="T5898">
        <v>4.7</v>
      </c>
      <c r="U5898">
        <v>4.8</v>
      </c>
      <c r="V5898" t="s">
        <v>789</v>
      </c>
      <c r="W5898" t="s">
        <v>42</v>
      </c>
      <c r="X5898" t="s">
        <v>124</v>
      </c>
      <c r="Y5898">
        <v>26</v>
      </c>
      <c r="Z5898">
        <v>33</v>
      </c>
      <c r="AA5898" t="s">
        <v>44</v>
      </c>
      <c r="AB5898" t="s">
        <v>78</v>
      </c>
      <c r="AC5898" t="s">
        <v>237</v>
      </c>
      <c r="AD5898" t="s">
        <v>22406</v>
      </c>
      <c r="AE5898" t="s">
        <v>22407</v>
      </c>
      <c r="AF5898">
        <v>22824</v>
      </c>
    </row>
    <row r="5899" spans="1:32" x14ac:dyDescent="0.35">
      <c r="A5899">
        <v>2019</v>
      </c>
      <c r="B5899" t="s">
        <v>69</v>
      </c>
      <c r="C5899" t="s">
        <v>1537</v>
      </c>
      <c r="D5899" t="s">
        <v>34</v>
      </c>
      <c r="E5899" t="s">
        <v>2110</v>
      </c>
      <c r="F5899">
        <v>4.8</v>
      </c>
      <c r="G5899">
        <v>540</v>
      </c>
      <c r="H5899" t="s">
        <v>36</v>
      </c>
      <c r="I5899" t="s">
        <v>11308</v>
      </c>
      <c r="J5899">
        <v>4</v>
      </c>
      <c r="K5899">
        <v>4</v>
      </c>
      <c r="L5899" t="s">
        <v>11309</v>
      </c>
      <c r="M5899" t="s">
        <v>699</v>
      </c>
      <c r="N5899" s="1" t="s">
        <v>3877</v>
      </c>
      <c r="O5899" t="s">
        <v>53</v>
      </c>
      <c r="P5899">
        <v>4.8</v>
      </c>
      <c r="Q5899">
        <v>4.8</v>
      </c>
      <c r="R5899">
        <v>4.7</v>
      </c>
      <c r="S5899">
        <v>4.7</v>
      </c>
      <c r="T5899">
        <v>4.8</v>
      </c>
      <c r="U5899">
        <v>4.8</v>
      </c>
      <c r="V5899" t="s">
        <v>262</v>
      </c>
      <c r="W5899" t="s">
        <v>42</v>
      </c>
      <c r="X5899" t="s">
        <v>124</v>
      </c>
      <c r="Y5899">
        <v>27</v>
      </c>
      <c r="Z5899">
        <v>33</v>
      </c>
      <c r="AA5899" t="s">
        <v>44</v>
      </c>
      <c r="AB5899" t="s">
        <v>78</v>
      </c>
      <c r="AC5899" t="s">
        <v>79</v>
      </c>
      <c r="AD5899" t="s">
        <v>22408</v>
      </c>
      <c r="AE5899">
        <v>22558156</v>
      </c>
      <c r="AF5899">
        <v>14520</v>
      </c>
    </row>
    <row r="5900" spans="1:32" x14ac:dyDescent="0.35">
      <c r="A5900">
        <v>2021</v>
      </c>
      <c r="B5900" t="s">
        <v>288</v>
      </c>
      <c r="C5900" t="s">
        <v>1608</v>
      </c>
      <c r="D5900" t="s">
        <v>34</v>
      </c>
      <c r="E5900" t="s">
        <v>18142</v>
      </c>
      <c r="F5900">
        <v>5</v>
      </c>
      <c r="G5900">
        <v>8</v>
      </c>
      <c r="H5900" t="s">
        <v>36</v>
      </c>
      <c r="I5900" t="s">
        <v>8722</v>
      </c>
      <c r="J5900">
        <v>4.5999999999999996</v>
      </c>
      <c r="K5900">
        <v>590</v>
      </c>
      <c r="L5900" t="s">
        <v>8723</v>
      </c>
      <c r="M5900" t="s">
        <v>699</v>
      </c>
      <c r="N5900" s="1" t="s">
        <v>6166</v>
      </c>
      <c r="O5900" t="s">
        <v>40</v>
      </c>
      <c r="P5900">
        <v>5</v>
      </c>
      <c r="Q5900">
        <v>5</v>
      </c>
      <c r="R5900">
        <v>5</v>
      </c>
      <c r="S5900">
        <v>4.9000000000000004</v>
      </c>
      <c r="T5900">
        <v>4.9000000000000004</v>
      </c>
      <c r="U5900">
        <v>4.9000000000000004</v>
      </c>
      <c r="V5900" t="s">
        <v>1739</v>
      </c>
      <c r="W5900" t="s">
        <v>1613</v>
      </c>
      <c r="X5900" t="s">
        <v>124</v>
      </c>
      <c r="Y5900">
        <v>20</v>
      </c>
      <c r="Z5900">
        <v>28</v>
      </c>
      <c r="AA5900" t="s">
        <v>44</v>
      </c>
      <c r="AB5900" t="s">
        <v>113</v>
      </c>
      <c r="AC5900" t="s">
        <v>1614</v>
      </c>
      <c r="AD5900" t="s">
        <v>22409</v>
      </c>
      <c r="AE5900" t="s">
        <v>22410</v>
      </c>
      <c r="AF5900">
        <v>11961</v>
      </c>
    </row>
    <row r="5901" spans="1:32" x14ac:dyDescent="0.35">
      <c r="A5901">
        <v>2017</v>
      </c>
      <c r="B5901" t="s">
        <v>32</v>
      </c>
      <c r="C5901" t="s">
        <v>3509</v>
      </c>
      <c r="D5901" t="s">
        <v>34</v>
      </c>
      <c r="E5901" t="s">
        <v>22411</v>
      </c>
      <c r="F5901">
        <v>4.8</v>
      </c>
      <c r="G5901">
        <v>591</v>
      </c>
      <c r="H5901" t="s">
        <v>36</v>
      </c>
      <c r="I5901" t="s">
        <v>5737</v>
      </c>
      <c r="J5901">
        <v>4.7</v>
      </c>
      <c r="K5901">
        <v>630</v>
      </c>
      <c r="L5901" t="s">
        <v>5738</v>
      </c>
      <c r="M5901" t="s">
        <v>699</v>
      </c>
      <c r="N5901" s="1" t="s">
        <v>700</v>
      </c>
      <c r="O5901" t="s">
        <v>40</v>
      </c>
      <c r="P5901">
        <v>4.8</v>
      </c>
      <c r="Q5901">
        <v>4.7</v>
      </c>
      <c r="R5901">
        <v>4.7</v>
      </c>
      <c r="S5901">
        <v>4.7</v>
      </c>
      <c r="T5901">
        <v>4.8</v>
      </c>
      <c r="U5901">
        <v>4.9000000000000004</v>
      </c>
      <c r="V5901" t="s">
        <v>42</v>
      </c>
      <c r="W5901" t="s">
        <v>1825</v>
      </c>
      <c r="X5901" t="s">
        <v>124</v>
      </c>
      <c r="Y5901">
        <v>22</v>
      </c>
      <c r="Z5901">
        <v>29</v>
      </c>
      <c r="AA5901" t="s">
        <v>44</v>
      </c>
      <c r="AB5901" t="s">
        <v>151</v>
      </c>
      <c r="AC5901" t="s">
        <v>597</v>
      </c>
      <c r="AD5901" t="s">
        <v>22412</v>
      </c>
      <c r="AE5901" t="s">
        <v>22413</v>
      </c>
      <c r="AF5901">
        <v>36494</v>
      </c>
    </row>
    <row r="5902" spans="1:32" x14ac:dyDescent="0.35">
      <c r="A5902">
        <v>2020</v>
      </c>
      <c r="B5902" t="s">
        <v>591</v>
      </c>
      <c r="C5902" t="s">
        <v>592</v>
      </c>
      <c r="D5902" t="s">
        <v>34</v>
      </c>
      <c r="E5902" t="s">
        <v>22414</v>
      </c>
      <c r="F5902">
        <v>4.8</v>
      </c>
      <c r="G5902">
        <v>133</v>
      </c>
      <c r="H5902" t="s">
        <v>36</v>
      </c>
      <c r="I5902" t="s">
        <v>12912</v>
      </c>
      <c r="J5902">
        <v>4.8</v>
      </c>
      <c r="K5902">
        <v>91</v>
      </c>
      <c r="L5902" t="s">
        <v>12913</v>
      </c>
      <c r="M5902" t="s">
        <v>699</v>
      </c>
      <c r="N5902" s="1" t="s">
        <v>1300</v>
      </c>
      <c r="O5902" t="s">
        <v>53</v>
      </c>
      <c r="P5902">
        <v>4.9000000000000004</v>
      </c>
      <c r="Q5902">
        <v>4.7</v>
      </c>
      <c r="R5902">
        <v>4.7</v>
      </c>
      <c r="S5902">
        <v>4.5999999999999996</v>
      </c>
      <c r="T5902">
        <v>4.8</v>
      </c>
      <c r="U5902">
        <v>4.8</v>
      </c>
      <c r="V5902" t="s">
        <v>4203</v>
      </c>
      <c r="W5902" t="s">
        <v>42</v>
      </c>
      <c r="X5902" t="s">
        <v>124</v>
      </c>
      <c r="Y5902">
        <v>25</v>
      </c>
      <c r="Z5902">
        <v>32</v>
      </c>
      <c r="AA5902" t="s">
        <v>44</v>
      </c>
      <c r="AB5902" t="s">
        <v>78</v>
      </c>
      <c r="AC5902" t="s">
        <v>597</v>
      </c>
      <c r="AD5902" t="s">
        <v>22415</v>
      </c>
      <c r="AE5902">
        <v>48565</v>
      </c>
      <c r="AF5902">
        <v>49771</v>
      </c>
    </row>
    <row r="5903" spans="1:32" x14ac:dyDescent="0.35">
      <c r="A5903">
        <v>2019</v>
      </c>
      <c r="B5903" t="s">
        <v>946</v>
      </c>
      <c r="C5903" t="s">
        <v>2569</v>
      </c>
      <c r="D5903" t="s">
        <v>34</v>
      </c>
      <c r="E5903" t="s">
        <v>22416</v>
      </c>
      <c r="F5903">
        <v>4.7</v>
      </c>
      <c r="G5903">
        <v>182</v>
      </c>
      <c r="H5903" t="s">
        <v>36</v>
      </c>
      <c r="I5903" t="s">
        <v>22417</v>
      </c>
      <c r="J5903">
        <v>4.8</v>
      </c>
      <c r="K5903">
        <v>1155</v>
      </c>
      <c r="L5903" t="s">
        <v>22418</v>
      </c>
      <c r="M5903" t="s">
        <v>699</v>
      </c>
      <c r="N5903" s="1" t="s">
        <v>22419</v>
      </c>
      <c r="O5903" t="s">
        <v>53</v>
      </c>
      <c r="P5903">
        <v>4.7</v>
      </c>
      <c r="Q5903">
        <v>4.5999999999999996</v>
      </c>
      <c r="R5903">
        <v>4.5999999999999996</v>
      </c>
      <c r="S5903">
        <v>4.5999999999999996</v>
      </c>
      <c r="T5903">
        <v>4.8</v>
      </c>
      <c r="U5903">
        <v>4.7</v>
      </c>
      <c r="V5903" t="s">
        <v>21456</v>
      </c>
      <c r="W5903" t="s">
        <v>327</v>
      </c>
      <c r="X5903" t="s">
        <v>124</v>
      </c>
      <c r="Y5903">
        <v>24</v>
      </c>
      <c r="Z5903">
        <v>29</v>
      </c>
      <c r="AA5903" t="s">
        <v>44</v>
      </c>
      <c r="AB5903" t="s">
        <v>151</v>
      </c>
      <c r="AC5903" t="s">
        <v>2159</v>
      </c>
      <c r="AD5903" t="s">
        <v>22420</v>
      </c>
      <c r="AE5903" t="s">
        <v>22421</v>
      </c>
      <c r="AF5903">
        <v>10555</v>
      </c>
    </row>
    <row r="5904" spans="1:32" x14ac:dyDescent="0.35">
      <c r="A5904">
        <v>2019</v>
      </c>
      <c r="B5904" t="s">
        <v>32</v>
      </c>
      <c r="C5904" t="s">
        <v>90</v>
      </c>
      <c r="D5904" t="s">
        <v>34</v>
      </c>
      <c r="E5904" t="s">
        <v>19197</v>
      </c>
      <c r="F5904">
        <v>4.8</v>
      </c>
      <c r="G5904">
        <v>189</v>
      </c>
      <c r="H5904" t="s">
        <v>36</v>
      </c>
      <c r="I5904" t="s">
        <v>22422</v>
      </c>
      <c r="J5904">
        <v>4.2</v>
      </c>
      <c r="K5904">
        <v>669</v>
      </c>
      <c r="L5904" t="s">
        <v>22423</v>
      </c>
      <c r="M5904" t="s">
        <v>39</v>
      </c>
      <c r="N5904">
        <v>91355</v>
      </c>
      <c r="O5904" t="s">
        <v>40</v>
      </c>
      <c r="P5904">
        <v>4.8</v>
      </c>
      <c r="Q5904">
        <v>4.7</v>
      </c>
      <c r="R5904">
        <v>4.8</v>
      </c>
      <c r="S5904">
        <v>4.7</v>
      </c>
      <c r="T5904">
        <v>4.8</v>
      </c>
      <c r="U5904">
        <v>4.9000000000000004</v>
      </c>
      <c r="V5904" t="s">
        <v>1133</v>
      </c>
      <c r="W5904" t="s">
        <v>77</v>
      </c>
      <c r="X5904" t="s">
        <v>95</v>
      </c>
      <c r="Y5904">
        <v>17</v>
      </c>
      <c r="Z5904">
        <v>21</v>
      </c>
      <c r="AA5904" t="s">
        <v>44</v>
      </c>
      <c r="AB5904" t="s">
        <v>96</v>
      </c>
      <c r="AC5904" t="s">
        <v>97</v>
      </c>
      <c r="AD5904" t="s">
        <v>22424</v>
      </c>
      <c r="AE5904" t="s">
        <v>22425</v>
      </c>
      <c r="AF5904">
        <v>46478</v>
      </c>
    </row>
    <row r="5905" spans="1:32" x14ac:dyDescent="0.35">
      <c r="A5905">
        <v>2019</v>
      </c>
      <c r="B5905" t="s">
        <v>187</v>
      </c>
      <c r="C5905" t="s">
        <v>239</v>
      </c>
      <c r="D5905" t="s">
        <v>34</v>
      </c>
      <c r="E5905" t="s">
        <v>13896</v>
      </c>
      <c r="F5905">
        <v>4.7</v>
      </c>
      <c r="G5905">
        <v>205</v>
      </c>
      <c r="H5905" t="s">
        <v>36</v>
      </c>
      <c r="I5905" t="s">
        <v>13897</v>
      </c>
      <c r="J5905">
        <v>4.5</v>
      </c>
      <c r="K5905">
        <v>206</v>
      </c>
      <c r="L5905" t="s">
        <v>13898</v>
      </c>
      <c r="M5905" t="s">
        <v>39</v>
      </c>
      <c r="N5905">
        <v>91731</v>
      </c>
      <c r="O5905" t="s">
        <v>53</v>
      </c>
      <c r="P5905">
        <v>4.7</v>
      </c>
      <c r="Q5905">
        <v>4.7</v>
      </c>
      <c r="R5905">
        <v>4.5999999999999996</v>
      </c>
      <c r="S5905">
        <v>4.7</v>
      </c>
      <c r="T5905">
        <v>4.8</v>
      </c>
      <c r="U5905">
        <v>4.8</v>
      </c>
      <c r="V5905" t="s">
        <v>789</v>
      </c>
      <c r="W5905" t="s">
        <v>76</v>
      </c>
      <c r="X5905" t="s">
        <v>124</v>
      </c>
      <c r="Y5905">
        <v>27</v>
      </c>
      <c r="Z5905">
        <v>33</v>
      </c>
      <c r="AA5905" t="s">
        <v>44</v>
      </c>
      <c r="AB5905" t="s">
        <v>78</v>
      </c>
      <c r="AC5905" t="s">
        <v>193</v>
      </c>
      <c r="AD5905" t="s">
        <v>13899</v>
      </c>
      <c r="AE5905" t="s">
        <v>13900</v>
      </c>
      <c r="AF5905">
        <v>36427</v>
      </c>
    </row>
    <row r="5906" spans="1:32" x14ac:dyDescent="0.35">
      <c r="A5906">
        <v>2020</v>
      </c>
      <c r="B5906" t="s">
        <v>108</v>
      </c>
      <c r="C5906" t="s">
        <v>1594</v>
      </c>
      <c r="D5906" t="s">
        <v>34</v>
      </c>
      <c r="E5906" t="s">
        <v>9594</v>
      </c>
      <c r="F5906">
        <v>4.3</v>
      </c>
      <c r="G5906">
        <v>75</v>
      </c>
      <c r="H5906" t="s">
        <v>36</v>
      </c>
      <c r="I5906" t="s">
        <v>12282</v>
      </c>
      <c r="J5906">
        <v>4.5</v>
      </c>
      <c r="K5906">
        <v>562</v>
      </c>
      <c r="L5906" t="s">
        <v>12283</v>
      </c>
      <c r="M5906" t="s">
        <v>39</v>
      </c>
      <c r="N5906">
        <v>92692</v>
      </c>
      <c r="O5906" t="s">
        <v>40</v>
      </c>
      <c r="P5906">
        <v>4.5999999999999996</v>
      </c>
      <c r="Q5906">
        <v>4.5999999999999996</v>
      </c>
      <c r="R5906">
        <v>4</v>
      </c>
      <c r="S5906">
        <v>3.9</v>
      </c>
      <c r="T5906">
        <v>4.5999999999999996</v>
      </c>
      <c r="U5906">
        <v>4.0999999999999996</v>
      </c>
      <c r="V5906" t="s">
        <v>42</v>
      </c>
      <c r="W5906" t="s">
        <v>42</v>
      </c>
      <c r="X5906" t="s">
        <v>124</v>
      </c>
      <c r="Y5906">
        <v>19</v>
      </c>
      <c r="Z5906">
        <v>26</v>
      </c>
      <c r="AA5906" t="s">
        <v>44</v>
      </c>
      <c r="AB5906" t="s">
        <v>125</v>
      </c>
      <c r="AC5906" t="s">
        <v>219</v>
      </c>
      <c r="AD5906" t="s">
        <v>22426</v>
      </c>
      <c r="AE5906" t="s">
        <v>22427</v>
      </c>
      <c r="AF5906">
        <v>21725</v>
      </c>
    </row>
    <row r="5907" spans="1:32" x14ac:dyDescent="0.35">
      <c r="A5907">
        <v>2019</v>
      </c>
      <c r="B5907" t="s">
        <v>108</v>
      </c>
      <c r="C5907" t="s">
        <v>11751</v>
      </c>
      <c r="D5907" t="s">
        <v>34</v>
      </c>
      <c r="E5907" t="s">
        <v>17449</v>
      </c>
      <c r="F5907">
        <v>4.7</v>
      </c>
      <c r="G5907">
        <v>47</v>
      </c>
      <c r="H5907" t="s">
        <v>36</v>
      </c>
      <c r="I5907" t="s">
        <v>7011</v>
      </c>
      <c r="J5907">
        <v>4.7</v>
      </c>
      <c r="K5907">
        <v>923</v>
      </c>
      <c r="L5907" t="s">
        <v>7012</v>
      </c>
      <c r="M5907" t="s">
        <v>39</v>
      </c>
      <c r="N5907">
        <v>94002</v>
      </c>
      <c r="O5907" t="s">
        <v>40</v>
      </c>
      <c r="P5907">
        <v>4.8</v>
      </c>
      <c r="Q5907">
        <v>4.8</v>
      </c>
      <c r="R5907">
        <v>4.7</v>
      </c>
      <c r="S5907">
        <v>4.4000000000000004</v>
      </c>
      <c r="T5907">
        <v>4.7</v>
      </c>
      <c r="U5907">
        <v>4.7</v>
      </c>
      <c r="V5907" t="s">
        <v>144</v>
      </c>
      <c r="W5907" t="s">
        <v>123</v>
      </c>
      <c r="X5907" t="s">
        <v>124</v>
      </c>
      <c r="Y5907">
        <v>20</v>
      </c>
      <c r="Z5907">
        <v>28</v>
      </c>
      <c r="AA5907" t="s">
        <v>44</v>
      </c>
      <c r="AB5907" t="s">
        <v>125</v>
      </c>
      <c r="AC5907" t="s">
        <v>714</v>
      </c>
      <c r="AD5907" t="s">
        <v>22428</v>
      </c>
      <c r="AE5907" t="s">
        <v>22429</v>
      </c>
      <c r="AF5907">
        <v>35338</v>
      </c>
    </row>
    <row r="5908" spans="1:32" x14ac:dyDescent="0.35">
      <c r="A5908">
        <v>2021</v>
      </c>
      <c r="B5908" t="s">
        <v>389</v>
      </c>
      <c r="C5908" t="s">
        <v>1465</v>
      </c>
      <c r="D5908" t="s">
        <v>34</v>
      </c>
      <c r="E5908" t="s">
        <v>22430</v>
      </c>
      <c r="F5908">
        <v>3</v>
      </c>
      <c r="G5908">
        <v>1</v>
      </c>
      <c r="H5908" t="s">
        <v>36</v>
      </c>
      <c r="I5908" t="s">
        <v>11669</v>
      </c>
      <c r="J5908">
        <v>3.5</v>
      </c>
      <c r="K5908">
        <v>141</v>
      </c>
      <c r="L5908" t="s">
        <v>11670</v>
      </c>
      <c r="M5908" t="s">
        <v>39</v>
      </c>
      <c r="N5908">
        <v>94607</v>
      </c>
      <c r="O5908" t="s">
        <v>53</v>
      </c>
      <c r="P5908">
        <v>3</v>
      </c>
      <c r="Q5908">
        <v>4</v>
      </c>
      <c r="R5908">
        <v>5</v>
      </c>
      <c r="S5908">
        <v>2</v>
      </c>
      <c r="T5908">
        <v>4</v>
      </c>
      <c r="U5908">
        <v>1</v>
      </c>
      <c r="V5908" t="s">
        <v>144</v>
      </c>
      <c r="W5908" t="s">
        <v>42</v>
      </c>
      <c r="X5908" t="s">
        <v>124</v>
      </c>
      <c r="Y5908">
        <v>118</v>
      </c>
      <c r="Z5908">
        <v>107</v>
      </c>
      <c r="AA5908" t="s">
        <v>44</v>
      </c>
      <c r="AB5908" t="s">
        <v>1228</v>
      </c>
      <c r="AC5908" t="s">
        <v>1469</v>
      </c>
      <c r="AD5908" t="s">
        <v>22431</v>
      </c>
      <c r="AE5908" t="s">
        <v>22432</v>
      </c>
      <c r="AF5908">
        <v>3716</v>
      </c>
    </row>
    <row r="5909" spans="1:32" x14ac:dyDescent="0.35">
      <c r="A5909">
        <v>2019</v>
      </c>
      <c r="B5909" t="s">
        <v>257</v>
      </c>
      <c r="C5909" t="s">
        <v>1598</v>
      </c>
      <c r="D5909" t="s">
        <v>1080</v>
      </c>
      <c r="E5909" t="s">
        <v>1914</v>
      </c>
      <c r="F5909">
        <v>4.9000000000000004</v>
      </c>
      <c r="G5909">
        <v>30</v>
      </c>
      <c r="H5909" t="s">
        <v>36</v>
      </c>
      <c r="I5909" t="s">
        <v>3438</v>
      </c>
      <c r="J5909">
        <v>4.4000000000000004</v>
      </c>
      <c r="K5909">
        <v>197</v>
      </c>
      <c r="L5909" t="s">
        <v>3439</v>
      </c>
      <c r="M5909" t="s">
        <v>39</v>
      </c>
      <c r="N5909">
        <v>94103</v>
      </c>
      <c r="O5909" t="s">
        <v>53</v>
      </c>
      <c r="P5909">
        <v>4.9000000000000004</v>
      </c>
      <c r="Q5909">
        <v>4.9000000000000004</v>
      </c>
      <c r="R5909">
        <v>5</v>
      </c>
      <c r="S5909">
        <v>4.5999999999999996</v>
      </c>
      <c r="T5909">
        <v>4.9000000000000004</v>
      </c>
      <c r="U5909">
        <v>4.9000000000000004</v>
      </c>
      <c r="V5909" t="s">
        <v>455</v>
      </c>
      <c r="W5909" t="s">
        <v>42</v>
      </c>
      <c r="X5909" t="s">
        <v>95</v>
      </c>
      <c r="Y5909">
        <v>26</v>
      </c>
      <c r="Z5909">
        <v>36</v>
      </c>
      <c r="AA5909" t="s">
        <v>44</v>
      </c>
      <c r="AB5909" t="s">
        <v>45</v>
      </c>
      <c r="AC5909" t="s">
        <v>219</v>
      </c>
      <c r="AD5909" t="s">
        <v>22433</v>
      </c>
      <c r="AE5909" t="s">
        <v>22434</v>
      </c>
      <c r="AF5909">
        <v>32155</v>
      </c>
    </row>
    <row r="5910" spans="1:32" x14ac:dyDescent="0.35">
      <c r="A5910">
        <v>2018</v>
      </c>
      <c r="B5910" t="s">
        <v>365</v>
      </c>
      <c r="C5910" t="s">
        <v>7699</v>
      </c>
      <c r="D5910" t="s">
        <v>34</v>
      </c>
      <c r="E5910" t="s">
        <v>8636</v>
      </c>
      <c r="F5910">
        <v>4.5999999999999996</v>
      </c>
      <c r="G5910">
        <v>206</v>
      </c>
      <c r="H5910" t="s">
        <v>36</v>
      </c>
      <c r="I5910" t="s">
        <v>15565</v>
      </c>
      <c r="J5910">
        <v>4.8</v>
      </c>
      <c r="K5910">
        <v>22</v>
      </c>
      <c r="L5910" t="s">
        <v>15566</v>
      </c>
      <c r="M5910" t="s">
        <v>121</v>
      </c>
      <c r="N5910">
        <v>85023</v>
      </c>
      <c r="O5910" t="s">
        <v>53</v>
      </c>
      <c r="P5910">
        <v>4.5999999999999996</v>
      </c>
      <c r="Q5910">
        <v>4.5</v>
      </c>
      <c r="R5910">
        <v>4.5</v>
      </c>
      <c r="S5910">
        <v>4.5</v>
      </c>
      <c r="T5910">
        <v>4.7</v>
      </c>
      <c r="U5910">
        <v>4.5999999999999996</v>
      </c>
      <c r="V5910" t="s">
        <v>77</v>
      </c>
      <c r="W5910" t="s">
        <v>77</v>
      </c>
      <c r="X5910" t="s">
        <v>124</v>
      </c>
      <c r="Y5910">
        <v>24</v>
      </c>
      <c r="Z5910">
        <v>30</v>
      </c>
      <c r="AA5910" t="s">
        <v>44</v>
      </c>
      <c r="AB5910" t="s">
        <v>151</v>
      </c>
      <c r="AC5910" t="s">
        <v>2159</v>
      </c>
      <c r="AD5910" t="s">
        <v>22435</v>
      </c>
      <c r="AE5910">
        <v>49909</v>
      </c>
      <c r="AF5910">
        <v>45797</v>
      </c>
    </row>
    <row r="5911" spans="1:32" x14ac:dyDescent="0.35">
      <c r="A5911">
        <v>2020</v>
      </c>
      <c r="B5911" t="s">
        <v>32</v>
      </c>
      <c r="C5911" t="s">
        <v>1586</v>
      </c>
      <c r="D5911" t="s">
        <v>793</v>
      </c>
      <c r="E5911" t="s">
        <v>22436</v>
      </c>
      <c r="F5911">
        <v>4.7</v>
      </c>
      <c r="G5911">
        <v>166</v>
      </c>
      <c r="H5911" t="s">
        <v>36</v>
      </c>
      <c r="I5911" t="s">
        <v>8332</v>
      </c>
      <c r="J5911">
        <v>4.5999999999999996</v>
      </c>
      <c r="K5911">
        <v>2395</v>
      </c>
      <c r="L5911" t="s">
        <v>8333</v>
      </c>
      <c r="M5911" t="s">
        <v>121</v>
      </c>
      <c r="N5911">
        <v>85284</v>
      </c>
      <c r="O5911" t="s">
        <v>53</v>
      </c>
      <c r="P5911">
        <v>4.8</v>
      </c>
      <c r="Q5911">
        <v>4.8</v>
      </c>
      <c r="R5911">
        <v>4.7</v>
      </c>
      <c r="S5911">
        <v>4.5999999999999996</v>
      </c>
      <c r="T5911">
        <v>4.8</v>
      </c>
      <c r="U5911">
        <v>4.8</v>
      </c>
      <c r="V5911" t="s">
        <v>326</v>
      </c>
      <c r="W5911" t="s">
        <v>77</v>
      </c>
      <c r="X5911" t="s">
        <v>43</v>
      </c>
      <c r="Y5911">
        <v>28</v>
      </c>
      <c r="Z5911">
        <v>35</v>
      </c>
      <c r="AA5911" t="s">
        <v>44</v>
      </c>
      <c r="AB5911" t="s">
        <v>45</v>
      </c>
      <c r="AC5911" t="s">
        <v>750</v>
      </c>
      <c r="AD5911" t="s">
        <v>22437</v>
      </c>
      <c r="AE5911" t="s">
        <v>22438</v>
      </c>
      <c r="AF5911">
        <v>10742</v>
      </c>
    </row>
    <row r="5912" spans="1:32" x14ac:dyDescent="0.35">
      <c r="A5912">
        <v>2020</v>
      </c>
      <c r="B5912" t="s">
        <v>48</v>
      </c>
      <c r="C5912" t="s">
        <v>418</v>
      </c>
      <c r="D5912" t="s">
        <v>34</v>
      </c>
      <c r="E5912" t="s">
        <v>18198</v>
      </c>
      <c r="F5912">
        <v>4.5</v>
      </c>
      <c r="G5912">
        <v>248</v>
      </c>
      <c r="H5912" t="s">
        <v>36</v>
      </c>
      <c r="I5912" t="s">
        <v>22439</v>
      </c>
      <c r="J5912">
        <v>3.9</v>
      </c>
      <c r="K5912">
        <v>179</v>
      </c>
      <c r="L5912" t="s">
        <v>22440</v>
      </c>
      <c r="M5912" t="s">
        <v>183</v>
      </c>
      <c r="N5912">
        <v>84020</v>
      </c>
      <c r="O5912" t="s">
        <v>53</v>
      </c>
      <c r="P5912">
        <v>4.7</v>
      </c>
      <c r="Q5912">
        <v>4.5999999999999996</v>
      </c>
      <c r="R5912">
        <v>4.5</v>
      </c>
      <c r="S5912">
        <v>4.3</v>
      </c>
      <c r="T5912">
        <v>4.7</v>
      </c>
      <c r="U5912">
        <v>4.3</v>
      </c>
      <c r="V5912" t="s">
        <v>144</v>
      </c>
      <c r="W5912" t="s">
        <v>77</v>
      </c>
      <c r="X5912" t="s">
        <v>55</v>
      </c>
      <c r="Y5912">
        <v>20</v>
      </c>
      <c r="Z5912">
        <v>27</v>
      </c>
      <c r="AA5912" t="s">
        <v>44</v>
      </c>
      <c r="AB5912" t="s">
        <v>56</v>
      </c>
      <c r="AC5912" t="s">
        <v>207</v>
      </c>
      <c r="AD5912" t="s">
        <v>22441</v>
      </c>
      <c r="AE5912" t="s">
        <v>22442</v>
      </c>
      <c r="AF5912">
        <v>49776</v>
      </c>
    </row>
    <row r="5913" spans="1:32" x14ac:dyDescent="0.35">
      <c r="A5913">
        <v>2018</v>
      </c>
      <c r="B5913" t="s">
        <v>48</v>
      </c>
      <c r="C5913" t="s">
        <v>5174</v>
      </c>
      <c r="D5913" t="s">
        <v>34</v>
      </c>
      <c r="E5913" t="s">
        <v>2641</v>
      </c>
      <c r="F5913">
        <v>4.7</v>
      </c>
      <c r="G5913">
        <v>578</v>
      </c>
      <c r="H5913" t="s">
        <v>36</v>
      </c>
      <c r="I5913" t="s">
        <v>22443</v>
      </c>
      <c r="J5913">
        <v>4.8</v>
      </c>
      <c r="K5913">
        <v>123</v>
      </c>
      <c r="L5913" t="s">
        <v>22444</v>
      </c>
      <c r="M5913" t="s">
        <v>784</v>
      </c>
      <c r="N5913">
        <v>97701</v>
      </c>
      <c r="O5913" t="s">
        <v>53</v>
      </c>
      <c r="P5913">
        <v>4.8</v>
      </c>
      <c r="Q5913">
        <v>4.7</v>
      </c>
      <c r="R5913">
        <v>4.7</v>
      </c>
      <c r="S5913">
        <v>4.5999999999999996</v>
      </c>
      <c r="T5913">
        <v>4.8</v>
      </c>
      <c r="U5913">
        <v>4.8</v>
      </c>
      <c r="V5913" t="s">
        <v>41</v>
      </c>
      <c r="W5913" t="s">
        <v>77</v>
      </c>
      <c r="X5913" t="s">
        <v>55</v>
      </c>
      <c r="Y5913">
        <v>20</v>
      </c>
      <c r="Z5913">
        <v>27</v>
      </c>
      <c r="AA5913" t="s">
        <v>44</v>
      </c>
      <c r="AB5913" t="s">
        <v>151</v>
      </c>
      <c r="AC5913" t="s">
        <v>219</v>
      </c>
      <c r="AD5913" t="s">
        <v>22445</v>
      </c>
      <c r="AE5913" t="s">
        <v>22446</v>
      </c>
      <c r="AF5913">
        <v>46632</v>
      </c>
    </row>
    <row r="5914" spans="1:32" x14ac:dyDescent="0.35">
      <c r="A5914">
        <v>2019</v>
      </c>
      <c r="B5914" t="s">
        <v>187</v>
      </c>
      <c r="C5914" t="s">
        <v>10095</v>
      </c>
      <c r="D5914" t="s">
        <v>1836</v>
      </c>
      <c r="E5914" t="s">
        <v>2028</v>
      </c>
      <c r="F5914">
        <v>4.7</v>
      </c>
      <c r="G5914">
        <v>279</v>
      </c>
      <c r="H5914" t="s">
        <v>36</v>
      </c>
      <c r="I5914" t="s">
        <v>22447</v>
      </c>
      <c r="J5914">
        <v>4.9000000000000004</v>
      </c>
      <c r="K5914">
        <v>1599</v>
      </c>
      <c r="L5914" t="s">
        <v>22448</v>
      </c>
      <c r="M5914" t="s">
        <v>784</v>
      </c>
      <c r="N5914">
        <v>97070</v>
      </c>
      <c r="O5914" t="s">
        <v>53</v>
      </c>
      <c r="P5914">
        <v>4.8</v>
      </c>
      <c r="Q5914">
        <v>4.7</v>
      </c>
      <c r="R5914">
        <v>4.5999999999999996</v>
      </c>
      <c r="S5914">
        <v>4.7</v>
      </c>
      <c r="T5914">
        <v>4.7</v>
      </c>
      <c r="U5914">
        <v>4.8</v>
      </c>
      <c r="V5914" t="s">
        <v>236</v>
      </c>
      <c r="W5914" t="s">
        <v>42</v>
      </c>
      <c r="X5914" t="s">
        <v>124</v>
      </c>
      <c r="Y5914">
        <v>26</v>
      </c>
      <c r="Z5914">
        <v>33</v>
      </c>
      <c r="AA5914" t="s">
        <v>44</v>
      </c>
      <c r="AB5914" t="s">
        <v>78</v>
      </c>
      <c r="AC5914" t="s">
        <v>237</v>
      </c>
      <c r="AD5914" t="s">
        <v>22449</v>
      </c>
      <c r="AE5914" t="s">
        <v>22450</v>
      </c>
      <c r="AF5914">
        <v>21932</v>
      </c>
    </row>
    <row r="5915" spans="1:32" x14ac:dyDescent="0.35">
      <c r="A5915">
        <v>2021</v>
      </c>
      <c r="B5915" t="s">
        <v>409</v>
      </c>
      <c r="C5915" t="s">
        <v>1691</v>
      </c>
      <c r="D5915" t="s">
        <v>34</v>
      </c>
      <c r="E5915" t="s">
        <v>22451</v>
      </c>
      <c r="F5915">
        <v>4.7</v>
      </c>
      <c r="G5915">
        <v>58</v>
      </c>
      <c r="H5915" t="s">
        <v>36</v>
      </c>
      <c r="I5915" t="s">
        <v>20565</v>
      </c>
      <c r="J5915">
        <v>3.2</v>
      </c>
      <c r="K5915">
        <v>26</v>
      </c>
      <c r="L5915" t="s">
        <v>20566</v>
      </c>
      <c r="M5915" t="s">
        <v>20567</v>
      </c>
      <c r="N5915">
        <v>82001</v>
      </c>
      <c r="O5915" t="s">
        <v>53</v>
      </c>
      <c r="P5915">
        <v>4.7</v>
      </c>
      <c r="Q5915">
        <v>4.7</v>
      </c>
      <c r="R5915">
        <v>4.7</v>
      </c>
      <c r="S5915">
        <v>4.5</v>
      </c>
      <c r="T5915">
        <v>4.7</v>
      </c>
      <c r="U5915">
        <v>4.7</v>
      </c>
      <c r="V5915" t="s">
        <v>65</v>
      </c>
      <c r="W5915" t="s">
        <v>42</v>
      </c>
      <c r="X5915" t="s">
        <v>55</v>
      </c>
      <c r="Y5915">
        <v>18</v>
      </c>
      <c r="Z5915">
        <v>25</v>
      </c>
      <c r="AA5915" t="s">
        <v>44</v>
      </c>
      <c r="AB5915" t="s">
        <v>45</v>
      </c>
      <c r="AC5915" t="s">
        <v>474</v>
      </c>
      <c r="AD5915" t="s">
        <v>22452</v>
      </c>
      <c r="AE5915" t="s">
        <v>22453</v>
      </c>
      <c r="AF5915">
        <v>14671</v>
      </c>
    </row>
    <row r="5916" spans="1:32" x14ac:dyDescent="0.35">
      <c r="A5916">
        <v>2017</v>
      </c>
      <c r="B5916" t="s">
        <v>32</v>
      </c>
      <c r="C5916" t="s">
        <v>3016</v>
      </c>
      <c r="D5916" t="s">
        <v>34</v>
      </c>
      <c r="E5916" t="s">
        <v>12996</v>
      </c>
      <c r="F5916">
        <v>4.8</v>
      </c>
      <c r="G5916">
        <v>348</v>
      </c>
      <c r="H5916" t="s">
        <v>36</v>
      </c>
      <c r="I5916" t="s">
        <v>12997</v>
      </c>
      <c r="J5916">
        <v>4.7</v>
      </c>
      <c r="K5916">
        <v>708</v>
      </c>
      <c r="L5916" t="s">
        <v>12998</v>
      </c>
      <c r="M5916" t="s">
        <v>271</v>
      </c>
      <c r="N5916">
        <v>76210</v>
      </c>
      <c r="O5916" t="s">
        <v>53</v>
      </c>
      <c r="P5916">
        <v>4.9000000000000004</v>
      </c>
      <c r="Q5916">
        <v>4.8</v>
      </c>
      <c r="R5916">
        <v>4.7</v>
      </c>
      <c r="S5916">
        <v>4.7</v>
      </c>
      <c r="T5916">
        <v>4.8</v>
      </c>
      <c r="U5916">
        <v>4.8</v>
      </c>
      <c r="V5916" t="s">
        <v>12999</v>
      </c>
      <c r="W5916" t="s">
        <v>42</v>
      </c>
      <c r="X5916" t="s">
        <v>43</v>
      </c>
      <c r="Y5916">
        <v>21</v>
      </c>
      <c r="Z5916">
        <v>27</v>
      </c>
      <c r="AA5916" t="s">
        <v>44</v>
      </c>
      <c r="AB5916" t="s">
        <v>45</v>
      </c>
      <c r="AC5916" t="s">
        <v>114</v>
      </c>
      <c r="AD5916" t="s">
        <v>13000</v>
      </c>
      <c r="AE5916" t="s">
        <v>13001</v>
      </c>
      <c r="AF5916">
        <v>83955</v>
      </c>
    </row>
    <row r="5917" spans="1:32" x14ac:dyDescent="0.35">
      <c r="A5917">
        <v>2020</v>
      </c>
      <c r="B5917" t="s">
        <v>365</v>
      </c>
      <c r="C5917" t="s">
        <v>3189</v>
      </c>
      <c r="D5917" t="s">
        <v>34</v>
      </c>
      <c r="E5917" t="s">
        <v>22454</v>
      </c>
      <c r="F5917">
        <v>4.7</v>
      </c>
      <c r="G5917">
        <v>276</v>
      </c>
      <c r="H5917" t="s">
        <v>36</v>
      </c>
      <c r="I5917" t="s">
        <v>12328</v>
      </c>
      <c r="J5917">
        <v>4.8</v>
      </c>
      <c r="K5917">
        <v>839</v>
      </c>
      <c r="L5917" t="s">
        <v>12329</v>
      </c>
      <c r="M5917" t="s">
        <v>271</v>
      </c>
      <c r="N5917">
        <v>76017</v>
      </c>
      <c r="O5917" t="s">
        <v>53</v>
      </c>
      <c r="P5917">
        <v>4.8</v>
      </c>
      <c r="Q5917">
        <v>4.7</v>
      </c>
      <c r="R5917">
        <v>4.7</v>
      </c>
      <c r="S5917">
        <v>4.5999999999999996</v>
      </c>
      <c r="T5917">
        <v>4.8</v>
      </c>
      <c r="U5917">
        <v>4.7</v>
      </c>
      <c r="V5917" t="s">
        <v>8443</v>
      </c>
      <c r="W5917" t="s">
        <v>13740</v>
      </c>
      <c r="X5917" t="s">
        <v>43</v>
      </c>
      <c r="Y5917">
        <v>26</v>
      </c>
      <c r="Z5917">
        <v>31</v>
      </c>
      <c r="AA5917" t="s">
        <v>44</v>
      </c>
      <c r="AB5917" t="s">
        <v>151</v>
      </c>
      <c r="AC5917" t="s">
        <v>79</v>
      </c>
      <c r="AD5917" t="s">
        <v>22455</v>
      </c>
      <c r="AE5917" t="s">
        <v>22456</v>
      </c>
      <c r="AF5917">
        <v>32426</v>
      </c>
    </row>
    <row r="5918" spans="1:32" x14ac:dyDescent="0.35">
      <c r="A5918">
        <v>2019</v>
      </c>
      <c r="B5918" t="s">
        <v>616</v>
      </c>
      <c r="C5918" t="s">
        <v>4001</v>
      </c>
      <c r="D5918" t="s">
        <v>34</v>
      </c>
      <c r="E5918" t="s">
        <v>6497</v>
      </c>
      <c r="F5918">
        <v>4.8</v>
      </c>
      <c r="G5918">
        <v>204</v>
      </c>
      <c r="H5918" t="s">
        <v>36</v>
      </c>
      <c r="I5918" t="s">
        <v>12699</v>
      </c>
      <c r="J5918">
        <v>4.5</v>
      </c>
      <c r="K5918">
        <v>1466</v>
      </c>
      <c r="L5918" t="s">
        <v>12700</v>
      </c>
      <c r="M5918" t="s">
        <v>271</v>
      </c>
      <c r="N5918">
        <v>75057</v>
      </c>
      <c r="O5918" t="s">
        <v>53</v>
      </c>
      <c r="P5918">
        <v>4.9000000000000004</v>
      </c>
      <c r="Q5918">
        <v>4.9000000000000004</v>
      </c>
      <c r="R5918">
        <v>4.5999999999999996</v>
      </c>
      <c r="S5918">
        <v>4.8</v>
      </c>
      <c r="T5918">
        <v>4.9000000000000004</v>
      </c>
      <c r="U5918">
        <v>4.8</v>
      </c>
      <c r="V5918" t="s">
        <v>11874</v>
      </c>
      <c r="W5918" t="s">
        <v>77</v>
      </c>
      <c r="X5918" t="s">
        <v>43</v>
      </c>
      <c r="Y5918">
        <v>20</v>
      </c>
      <c r="Z5918">
        <v>25</v>
      </c>
      <c r="AA5918" t="s">
        <v>44</v>
      </c>
      <c r="AB5918" t="s">
        <v>45</v>
      </c>
      <c r="AC5918" t="s">
        <v>219</v>
      </c>
      <c r="AD5918" t="s">
        <v>22457</v>
      </c>
      <c r="AE5918" t="s">
        <v>22458</v>
      </c>
      <c r="AF5918">
        <v>64051</v>
      </c>
    </row>
    <row r="5919" spans="1:32" x14ac:dyDescent="0.35">
      <c r="A5919">
        <v>2021</v>
      </c>
      <c r="B5919" t="s">
        <v>389</v>
      </c>
      <c r="C5919" t="s">
        <v>1465</v>
      </c>
      <c r="D5919" t="s">
        <v>34</v>
      </c>
      <c r="E5919" t="s">
        <v>22459</v>
      </c>
      <c r="F5919">
        <v>3</v>
      </c>
      <c r="G5919">
        <v>1</v>
      </c>
      <c r="H5919" t="s">
        <v>36</v>
      </c>
      <c r="I5919" t="s">
        <v>22460</v>
      </c>
      <c r="J5919">
        <v>4.9000000000000004</v>
      </c>
      <c r="K5919">
        <v>36</v>
      </c>
      <c r="L5919" t="s">
        <v>22461</v>
      </c>
      <c r="M5919" t="s">
        <v>271</v>
      </c>
      <c r="N5919">
        <v>78664</v>
      </c>
      <c r="O5919" t="s">
        <v>53</v>
      </c>
      <c r="P5919">
        <v>3</v>
      </c>
      <c r="Q5919">
        <v>4</v>
      </c>
      <c r="R5919">
        <v>5</v>
      </c>
      <c r="S5919">
        <v>2</v>
      </c>
      <c r="T5919">
        <v>4</v>
      </c>
      <c r="U5919">
        <v>1</v>
      </c>
      <c r="V5919" t="s">
        <v>2402</v>
      </c>
      <c r="W5919" t="s">
        <v>42</v>
      </c>
      <c r="X5919" t="s">
        <v>124</v>
      </c>
      <c r="Y5919">
        <v>118</v>
      </c>
      <c r="Z5919">
        <v>107</v>
      </c>
      <c r="AA5919" t="s">
        <v>77</v>
      </c>
      <c r="AB5919" t="s">
        <v>1228</v>
      </c>
      <c r="AC5919" t="s">
        <v>1227</v>
      </c>
      <c r="AD5919" t="s">
        <v>22462</v>
      </c>
      <c r="AE5919">
        <v>9993</v>
      </c>
      <c r="AF5919">
        <v>13987</v>
      </c>
    </row>
    <row r="5920" spans="1:32" x14ac:dyDescent="0.35">
      <c r="A5920">
        <v>2020</v>
      </c>
      <c r="B5920" t="s">
        <v>60</v>
      </c>
      <c r="C5920" t="s">
        <v>61</v>
      </c>
      <c r="D5920" t="s">
        <v>34</v>
      </c>
      <c r="E5920" t="s">
        <v>8633</v>
      </c>
      <c r="F5920">
        <v>4.8</v>
      </c>
      <c r="G5920">
        <v>201</v>
      </c>
      <c r="H5920" t="s">
        <v>36</v>
      </c>
      <c r="I5920" t="s">
        <v>16792</v>
      </c>
      <c r="J5920">
        <v>4.8</v>
      </c>
      <c r="K5920">
        <v>2389</v>
      </c>
      <c r="L5920" t="s">
        <v>16793</v>
      </c>
      <c r="M5920" t="s">
        <v>271</v>
      </c>
      <c r="N5920">
        <v>75006</v>
      </c>
      <c r="O5920" t="s">
        <v>53</v>
      </c>
      <c r="P5920">
        <v>4.9000000000000004</v>
      </c>
      <c r="Q5920">
        <v>4.9000000000000004</v>
      </c>
      <c r="R5920">
        <v>4.8</v>
      </c>
      <c r="S5920">
        <v>4.5999999999999996</v>
      </c>
      <c r="T5920">
        <v>4.8</v>
      </c>
      <c r="U5920">
        <v>4.7</v>
      </c>
      <c r="V5920" t="s">
        <v>1058</v>
      </c>
      <c r="W5920" t="s">
        <v>42</v>
      </c>
      <c r="X5920" t="s">
        <v>55</v>
      </c>
      <c r="Y5920">
        <v>19</v>
      </c>
      <c r="Z5920">
        <v>24</v>
      </c>
      <c r="AA5920" t="s">
        <v>3723</v>
      </c>
      <c r="AB5920" t="s">
        <v>45</v>
      </c>
      <c r="AC5920" t="s">
        <v>3724</v>
      </c>
      <c r="AD5920" t="s">
        <v>22463</v>
      </c>
      <c r="AE5920" t="s">
        <v>22464</v>
      </c>
      <c r="AF5920">
        <v>53251</v>
      </c>
    </row>
    <row r="5921" spans="1:32" x14ac:dyDescent="0.35">
      <c r="A5921">
        <v>2019</v>
      </c>
      <c r="B5921" t="s">
        <v>525</v>
      </c>
      <c r="C5921" t="s">
        <v>5723</v>
      </c>
      <c r="D5921" t="s">
        <v>34</v>
      </c>
      <c r="E5921" t="s">
        <v>232</v>
      </c>
      <c r="F5921">
        <v>4.7</v>
      </c>
      <c r="G5921">
        <v>256</v>
      </c>
      <c r="H5921" t="s">
        <v>36</v>
      </c>
      <c r="I5921" t="s">
        <v>22465</v>
      </c>
      <c r="J5921">
        <v>4.8</v>
      </c>
      <c r="K5921">
        <v>353</v>
      </c>
      <c r="L5921" t="s">
        <v>22466</v>
      </c>
      <c r="M5921" t="s">
        <v>309</v>
      </c>
      <c r="N5921">
        <v>68521</v>
      </c>
      <c r="O5921" t="s">
        <v>40</v>
      </c>
      <c r="P5921">
        <v>4.8</v>
      </c>
      <c r="Q5921">
        <v>4.8</v>
      </c>
      <c r="R5921">
        <v>4.7</v>
      </c>
      <c r="S5921">
        <v>4.7</v>
      </c>
      <c r="T5921">
        <v>4.8</v>
      </c>
      <c r="U5921">
        <v>4.8</v>
      </c>
      <c r="V5921" t="s">
        <v>22467</v>
      </c>
      <c r="W5921" t="s">
        <v>3419</v>
      </c>
      <c r="X5921" t="s">
        <v>124</v>
      </c>
      <c r="Y5921">
        <v>19</v>
      </c>
      <c r="Z5921">
        <v>24</v>
      </c>
      <c r="AA5921" t="s">
        <v>44</v>
      </c>
      <c r="AB5921" t="s">
        <v>45</v>
      </c>
      <c r="AC5921" t="s">
        <v>1477</v>
      </c>
      <c r="AD5921" t="s">
        <v>22468</v>
      </c>
      <c r="AE5921" t="s">
        <v>22469</v>
      </c>
      <c r="AF5921">
        <v>40511</v>
      </c>
    </row>
    <row r="5922" spans="1:32" x14ac:dyDescent="0.35">
      <c r="A5922">
        <v>2017</v>
      </c>
      <c r="B5922" t="s">
        <v>732</v>
      </c>
      <c r="C5922" t="s">
        <v>4070</v>
      </c>
      <c r="D5922" t="s">
        <v>34</v>
      </c>
      <c r="E5922" t="s">
        <v>3361</v>
      </c>
      <c r="F5922">
        <v>4.7</v>
      </c>
      <c r="G5922">
        <v>79</v>
      </c>
      <c r="H5922" t="s">
        <v>36</v>
      </c>
      <c r="I5922" t="s">
        <v>22470</v>
      </c>
      <c r="J5922">
        <v>4.9000000000000004</v>
      </c>
      <c r="K5922">
        <v>6</v>
      </c>
      <c r="L5922" t="s">
        <v>22471</v>
      </c>
      <c r="M5922" t="s">
        <v>271</v>
      </c>
      <c r="N5922">
        <v>75160</v>
      </c>
      <c r="O5922" t="s">
        <v>53</v>
      </c>
      <c r="P5922">
        <v>4.8</v>
      </c>
      <c r="Q5922">
        <v>4.8</v>
      </c>
      <c r="R5922">
        <v>4.7</v>
      </c>
      <c r="S5922">
        <v>4.3</v>
      </c>
      <c r="T5922">
        <v>4.9000000000000004</v>
      </c>
      <c r="U5922">
        <v>4.7</v>
      </c>
      <c r="V5922" t="s">
        <v>4347</v>
      </c>
      <c r="W5922" t="s">
        <v>455</v>
      </c>
      <c r="X5922" t="s">
        <v>95</v>
      </c>
      <c r="Y5922">
        <v>16</v>
      </c>
      <c r="Z5922">
        <v>23</v>
      </c>
      <c r="AA5922" t="s">
        <v>44</v>
      </c>
      <c r="AB5922" t="s">
        <v>151</v>
      </c>
      <c r="AC5922" t="s">
        <v>913</v>
      </c>
      <c r="AD5922" t="s">
        <v>22472</v>
      </c>
      <c r="AE5922" t="s">
        <v>22473</v>
      </c>
      <c r="AF5922">
        <v>83978</v>
      </c>
    </row>
    <row r="5923" spans="1:32" x14ac:dyDescent="0.35">
      <c r="A5923">
        <v>2019</v>
      </c>
      <c r="B5923" t="s">
        <v>257</v>
      </c>
      <c r="C5923" t="s">
        <v>5014</v>
      </c>
      <c r="D5923" t="s">
        <v>1080</v>
      </c>
      <c r="E5923" t="s">
        <v>22474</v>
      </c>
      <c r="F5923">
        <v>4.7</v>
      </c>
      <c r="G5923">
        <v>55</v>
      </c>
      <c r="H5923" t="s">
        <v>36</v>
      </c>
      <c r="I5923" t="s">
        <v>1495</v>
      </c>
      <c r="J5923">
        <v>4.8</v>
      </c>
      <c r="K5923">
        <v>162</v>
      </c>
      <c r="L5923" t="s">
        <v>1496</v>
      </c>
      <c r="M5923" t="s">
        <v>353</v>
      </c>
      <c r="N5923">
        <v>64114</v>
      </c>
      <c r="O5923" t="s">
        <v>94</v>
      </c>
      <c r="P5923">
        <v>5</v>
      </c>
      <c r="Q5923">
        <v>4.9000000000000004</v>
      </c>
      <c r="R5923">
        <v>4.9000000000000004</v>
      </c>
      <c r="S5923">
        <v>4.4000000000000004</v>
      </c>
      <c r="T5923">
        <v>4.7</v>
      </c>
      <c r="U5923">
        <v>4.5999999999999996</v>
      </c>
      <c r="V5923" t="s">
        <v>2423</v>
      </c>
      <c r="W5923" t="s">
        <v>490</v>
      </c>
      <c r="X5923" t="s">
        <v>124</v>
      </c>
      <c r="Y5923">
        <v>17</v>
      </c>
      <c r="Z5923">
        <v>22</v>
      </c>
      <c r="AA5923" t="s">
        <v>44</v>
      </c>
      <c r="AB5923" t="s">
        <v>45</v>
      </c>
      <c r="AC5923" t="s">
        <v>982</v>
      </c>
      <c r="AD5923" t="s">
        <v>22475</v>
      </c>
      <c r="AE5923" t="s">
        <v>22476</v>
      </c>
      <c r="AF5923">
        <v>40234</v>
      </c>
    </row>
    <row r="5924" spans="1:32" x14ac:dyDescent="0.35">
      <c r="A5924">
        <v>2021</v>
      </c>
      <c r="B5924" t="s">
        <v>81</v>
      </c>
      <c r="C5924" t="s">
        <v>2234</v>
      </c>
      <c r="D5924" t="s">
        <v>34</v>
      </c>
      <c r="E5924" t="s">
        <v>10498</v>
      </c>
      <c r="F5924">
        <v>4.5999999999999996</v>
      </c>
      <c r="G5924">
        <v>8</v>
      </c>
      <c r="H5924" t="s">
        <v>36</v>
      </c>
      <c r="I5924" t="s">
        <v>22477</v>
      </c>
      <c r="J5924">
        <v>5</v>
      </c>
      <c r="K5924">
        <v>3</v>
      </c>
      <c r="L5924" t="s">
        <v>22478</v>
      </c>
      <c r="M5924" t="s">
        <v>271</v>
      </c>
      <c r="N5924">
        <v>77375</v>
      </c>
      <c r="O5924" t="s">
        <v>53</v>
      </c>
      <c r="P5924">
        <v>4.9000000000000004</v>
      </c>
      <c r="Q5924">
        <v>4.2</v>
      </c>
      <c r="R5924">
        <v>4.8</v>
      </c>
      <c r="S5924">
        <v>4.0999999999999996</v>
      </c>
      <c r="T5924">
        <v>4.5999999999999996</v>
      </c>
      <c r="U5924">
        <v>4.9000000000000004</v>
      </c>
      <c r="V5924" t="s">
        <v>262</v>
      </c>
      <c r="W5924" t="s">
        <v>1113</v>
      </c>
      <c r="X5924" t="s">
        <v>55</v>
      </c>
      <c r="Y5924">
        <v>15</v>
      </c>
      <c r="Z5924">
        <v>19</v>
      </c>
      <c r="AA5924" t="s">
        <v>44</v>
      </c>
      <c r="AB5924" t="s">
        <v>151</v>
      </c>
      <c r="AC5924" t="s">
        <v>1134</v>
      </c>
      <c r="AD5924" t="s">
        <v>22479</v>
      </c>
      <c r="AE5924" t="s">
        <v>22480</v>
      </c>
      <c r="AF5924">
        <v>17548</v>
      </c>
    </row>
    <row r="5925" spans="1:32" x14ac:dyDescent="0.35">
      <c r="A5925">
        <v>2017</v>
      </c>
      <c r="B5925" t="s">
        <v>365</v>
      </c>
      <c r="C5925" t="s">
        <v>2748</v>
      </c>
      <c r="D5925" t="s">
        <v>34</v>
      </c>
      <c r="E5925" t="s">
        <v>3730</v>
      </c>
      <c r="F5925">
        <v>4.7</v>
      </c>
      <c r="G5925">
        <v>131</v>
      </c>
      <c r="H5925" t="s">
        <v>36</v>
      </c>
      <c r="I5925" t="s">
        <v>22481</v>
      </c>
      <c r="J5925">
        <v>3.2</v>
      </c>
      <c r="K5925">
        <v>28</v>
      </c>
      <c r="L5925" t="s">
        <v>22482</v>
      </c>
      <c r="M5925" t="s">
        <v>353</v>
      </c>
      <c r="N5925">
        <v>64055</v>
      </c>
      <c r="O5925" t="s">
        <v>53</v>
      </c>
      <c r="P5925">
        <v>4.8</v>
      </c>
      <c r="Q5925">
        <v>4.7</v>
      </c>
      <c r="R5925">
        <v>4.5999999999999996</v>
      </c>
      <c r="S5925">
        <v>4.4000000000000004</v>
      </c>
      <c r="T5925">
        <v>4.8</v>
      </c>
      <c r="U5925">
        <v>4.7</v>
      </c>
      <c r="V5925" t="s">
        <v>42</v>
      </c>
      <c r="W5925" t="s">
        <v>76</v>
      </c>
      <c r="X5925" t="s">
        <v>77</v>
      </c>
      <c r="Y5925">
        <v>16</v>
      </c>
      <c r="Z5925">
        <v>22</v>
      </c>
      <c r="AA5925" t="s">
        <v>44</v>
      </c>
      <c r="AB5925" t="s">
        <v>151</v>
      </c>
      <c r="AC5925" t="s">
        <v>913</v>
      </c>
      <c r="AD5925" t="s">
        <v>22483</v>
      </c>
      <c r="AE5925">
        <v>23009600</v>
      </c>
      <c r="AF5925">
        <v>48694</v>
      </c>
    </row>
    <row r="5926" spans="1:32" x14ac:dyDescent="0.35">
      <c r="A5926">
        <v>2019</v>
      </c>
      <c r="B5926" t="s">
        <v>288</v>
      </c>
      <c r="C5926" t="s">
        <v>3422</v>
      </c>
      <c r="D5926" t="s">
        <v>34</v>
      </c>
      <c r="E5926" t="s">
        <v>21627</v>
      </c>
      <c r="F5926">
        <v>4.7</v>
      </c>
      <c r="G5926">
        <v>42</v>
      </c>
      <c r="H5926" t="s">
        <v>36</v>
      </c>
      <c r="I5926" t="s">
        <v>7131</v>
      </c>
      <c r="J5926">
        <v>4.7</v>
      </c>
      <c r="K5926">
        <v>564</v>
      </c>
      <c r="L5926" t="s">
        <v>7132</v>
      </c>
      <c r="M5926" t="s">
        <v>271</v>
      </c>
      <c r="N5926">
        <v>77094</v>
      </c>
      <c r="O5926" t="s">
        <v>53</v>
      </c>
      <c r="P5926">
        <v>4.8</v>
      </c>
      <c r="Q5926">
        <v>4.5999999999999996</v>
      </c>
      <c r="R5926">
        <v>4.7</v>
      </c>
      <c r="S5926">
        <v>4.5</v>
      </c>
      <c r="T5926">
        <v>4.7</v>
      </c>
      <c r="U5926">
        <v>4.7</v>
      </c>
      <c r="V5926" t="s">
        <v>1739</v>
      </c>
      <c r="W5926" t="s">
        <v>42</v>
      </c>
      <c r="X5926" t="s">
        <v>124</v>
      </c>
      <c r="Y5926">
        <v>22</v>
      </c>
      <c r="Z5926">
        <v>27</v>
      </c>
      <c r="AA5926" t="s">
        <v>44</v>
      </c>
      <c r="AB5926" t="s">
        <v>294</v>
      </c>
      <c r="AC5926" t="s">
        <v>219</v>
      </c>
      <c r="AD5926" t="s">
        <v>22484</v>
      </c>
      <c r="AE5926" t="s">
        <v>22485</v>
      </c>
      <c r="AF5926">
        <v>16707</v>
      </c>
    </row>
    <row r="5927" spans="1:32" x14ac:dyDescent="0.35">
      <c r="A5927">
        <v>2020</v>
      </c>
      <c r="B5927" t="s">
        <v>32</v>
      </c>
      <c r="C5927" t="s">
        <v>1039</v>
      </c>
      <c r="D5927" t="s">
        <v>34</v>
      </c>
      <c r="E5927" t="s">
        <v>22486</v>
      </c>
      <c r="F5927">
        <v>4.8</v>
      </c>
      <c r="G5927">
        <v>66</v>
      </c>
      <c r="H5927" t="s">
        <v>36</v>
      </c>
      <c r="I5927" t="s">
        <v>14326</v>
      </c>
      <c r="J5927">
        <v>4.4000000000000004</v>
      </c>
      <c r="K5927">
        <v>655</v>
      </c>
      <c r="L5927" t="s">
        <v>14327</v>
      </c>
      <c r="M5927" t="s">
        <v>271</v>
      </c>
      <c r="N5927">
        <v>77477</v>
      </c>
      <c r="O5927" t="s">
        <v>53</v>
      </c>
      <c r="P5927">
        <v>4.8</v>
      </c>
      <c r="Q5927">
        <v>4.5999999999999996</v>
      </c>
      <c r="R5927">
        <v>4.7</v>
      </c>
      <c r="S5927">
        <v>4.5999999999999996</v>
      </c>
      <c r="T5927">
        <v>4.8</v>
      </c>
      <c r="U5927">
        <v>4.9000000000000004</v>
      </c>
      <c r="V5927" t="s">
        <v>22487</v>
      </c>
      <c r="W5927" t="s">
        <v>889</v>
      </c>
      <c r="X5927" t="s">
        <v>55</v>
      </c>
      <c r="Y5927">
        <v>13</v>
      </c>
      <c r="Z5927">
        <v>17</v>
      </c>
      <c r="AA5927" t="s">
        <v>44</v>
      </c>
      <c r="AB5927" t="s">
        <v>151</v>
      </c>
      <c r="AC5927" t="s">
        <v>1043</v>
      </c>
      <c r="AD5927" t="s">
        <v>22488</v>
      </c>
      <c r="AE5927" t="s">
        <v>22489</v>
      </c>
      <c r="AF5927">
        <v>18784</v>
      </c>
    </row>
    <row r="5928" spans="1:32" x14ac:dyDescent="0.35">
      <c r="A5928">
        <v>2019</v>
      </c>
      <c r="B5928" t="s">
        <v>257</v>
      </c>
      <c r="C5928" t="s">
        <v>1943</v>
      </c>
      <c r="D5928" t="s">
        <v>34</v>
      </c>
      <c r="E5928" t="s">
        <v>22490</v>
      </c>
      <c r="F5928">
        <v>4.7</v>
      </c>
      <c r="G5928">
        <v>99</v>
      </c>
      <c r="H5928" t="s">
        <v>36</v>
      </c>
      <c r="I5928" t="s">
        <v>4055</v>
      </c>
      <c r="J5928">
        <v>4.8</v>
      </c>
      <c r="K5928">
        <v>1614</v>
      </c>
      <c r="L5928" t="s">
        <v>4056</v>
      </c>
      <c r="M5928" t="s">
        <v>334</v>
      </c>
      <c r="N5928">
        <v>55391</v>
      </c>
      <c r="O5928" t="s">
        <v>53</v>
      </c>
      <c r="P5928">
        <v>4.7</v>
      </c>
      <c r="Q5928">
        <v>4.7</v>
      </c>
      <c r="R5928">
        <v>4.8</v>
      </c>
      <c r="S5928">
        <v>4.3</v>
      </c>
      <c r="T5928">
        <v>4.8</v>
      </c>
      <c r="U5928">
        <v>4.5999999999999996</v>
      </c>
      <c r="V5928" t="s">
        <v>455</v>
      </c>
      <c r="W5928" t="s">
        <v>42</v>
      </c>
      <c r="X5928" t="s">
        <v>124</v>
      </c>
      <c r="Y5928">
        <v>22</v>
      </c>
      <c r="Z5928">
        <v>29</v>
      </c>
      <c r="AA5928" t="s">
        <v>44</v>
      </c>
      <c r="AB5928" t="s">
        <v>45</v>
      </c>
      <c r="AC5928" t="s">
        <v>219</v>
      </c>
      <c r="AD5928" t="s">
        <v>22491</v>
      </c>
      <c r="AE5928" t="s">
        <v>22492</v>
      </c>
      <c r="AF5928">
        <v>31672</v>
      </c>
    </row>
    <row r="5929" spans="1:32" x14ac:dyDescent="0.35">
      <c r="A5929">
        <v>2019</v>
      </c>
      <c r="B5929" t="s">
        <v>69</v>
      </c>
      <c r="C5929" t="s">
        <v>22493</v>
      </c>
      <c r="D5929" t="s">
        <v>34</v>
      </c>
      <c r="E5929" t="s">
        <v>7529</v>
      </c>
      <c r="F5929">
        <v>4.5999999999999996</v>
      </c>
      <c r="G5929">
        <v>165</v>
      </c>
      <c r="H5929" t="s">
        <v>36</v>
      </c>
      <c r="I5929" t="s">
        <v>13326</v>
      </c>
      <c r="J5929">
        <v>4.5999999999999996</v>
      </c>
      <c r="K5929">
        <v>6125</v>
      </c>
      <c r="L5929" t="s">
        <v>13327</v>
      </c>
      <c r="M5929" t="s">
        <v>334</v>
      </c>
      <c r="N5929">
        <v>55429</v>
      </c>
      <c r="O5929" t="s">
        <v>53</v>
      </c>
      <c r="P5929">
        <v>4.5999999999999996</v>
      </c>
      <c r="Q5929">
        <v>4.5999999999999996</v>
      </c>
      <c r="R5929">
        <v>4.4000000000000004</v>
      </c>
      <c r="S5929">
        <v>4.5999999999999996</v>
      </c>
      <c r="T5929">
        <v>4.8</v>
      </c>
      <c r="U5929">
        <v>4.7</v>
      </c>
      <c r="V5929" t="s">
        <v>21656</v>
      </c>
      <c r="W5929" t="s">
        <v>42</v>
      </c>
      <c r="X5929" t="s">
        <v>124</v>
      </c>
      <c r="Y5929">
        <v>26</v>
      </c>
      <c r="Z5929">
        <v>31</v>
      </c>
      <c r="AA5929" t="s">
        <v>44</v>
      </c>
      <c r="AB5929" t="s">
        <v>78</v>
      </c>
      <c r="AC5929" t="s">
        <v>105</v>
      </c>
      <c r="AD5929" t="s">
        <v>22494</v>
      </c>
      <c r="AE5929" t="s">
        <v>22495</v>
      </c>
      <c r="AF5929">
        <v>16718</v>
      </c>
    </row>
    <row r="5930" spans="1:32" x14ac:dyDescent="0.35">
      <c r="A5930">
        <v>2019</v>
      </c>
      <c r="B5930" t="s">
        <v>591</v>
      </c>
      <c r="C5930" t="s">
        <v>15434</v>
      </c>
      <c r="D5930" t="s">
        <v>1783</v>
      </c>
      <c r="E5930" t="s">
        <v>22496</v>
      </c>
      <c r="F5930">
        <v>4.5999999999999996</v>
      </c>
      <c r="G5930">
        <v>74</v>
      </c>
      <c r="H5930" t="s">
        <v>36</v>
      </c>
      <c r="I5930" t="s">
        <v>22497</v>
      </c>
      <c r="J5930">
        <v>4.8</v>
      </c>
      <c r="K5930">
        <v>135</v>
      </c>
      <c r="L5930" t="s">
        <v>22498</v>
      </c>
      <c r="M5930" t="s">
        <v>361</v>
      </c>
      <c r="N5930">
        <v>70737</v>
      </c>
      <c r="O5930" t="s">
        <v>94</v>
      </c>
      <c r="P5930">
        <v>4.5999999999999996</v>
      </c>
      <c r="Q5930">
        <v>4.5</v>
      </c>
      <c r="R5930">
        <v>4.5</v>
      </c>
      <c r="S5930">
        <v>4.5999999999999996</v>
      </c>
      <c r="T5930">
        <v>4.5999999999999996</v>
      </c>
      <c r="U5930">
        <v>4.7</v>
      </c>
      <c r="V5930" t="s">
        <v>1565</v>
      </c>
      <c r="W5930" t="s">
        <v>439</v>
      </c>
      <c r="X5930" t="s">
        <v>43</v>
      </c>
      <c r="Y5930">
        <v>25</v>
      </c>
      <c r="Z5930">
        <v>32</v>
      </c>
      <c r="AA5930" t="s">
        <v>44</v>
      </c>
      <c r="AB5930" t="s">
        <v>78</v>
      </c>
      <c r="AC5930" t="s">
        <v>938</v>
      </c>
      <c r="AD5930" t="s">
        <v>22499</v>
      </c>
      <c r="AE5930" t="s">
        <v>22500</v>
      </c>
      <c r="AF5930">
        <v>13808</v>
      </c>
    </row>
    <row r="5931" spans="1:32" x14ac:dyDescent="0.35">
      <c r="A5931">
        <v>2020</v>
      </c>
      <c r="B5931" t="s">
        <v>69</v>
      </c>
      <c r="C5931" t="s">
        <v>3837</v>
      </c>
      <c r="D5931" t="s">
        <v>400</v>
      </c>
      <c r="E5931" t="s">
        <v>1372</v>
      </c>
      <c r="F5931">
        <v>4.7</v>
      </c>
      <c r="G5931">
        <v>53</v>
      </c>
      <c r="H5931" t="s">
        <v>36</v>
      </c>
      <c r="I5931" t="s">
        <v>18573</v>
      </c>
      <c r="J5931">
        <v>4.5</v>
      </c>
      <c r="K5931">
        <v>893</v>
      </c>
      <c r="L5931" t="s">
        <v>18574</v>
      </c>
      <c r="M5931" t="s">
        <v>378</v>
      </c>
      <c r="N5931">
        <v>60174</v>
      </c>
      <c r="O5931" t="s">
        <v>40</v>
      </c>
      <c r="P5931">
        <v>4.8</v>
      </c>
      <c r="Q5931">
        <v>4.8</v>
      </c>
      <c r="R5931">
        <v>4.5999999999999996</v>
      </c>
      <c r="S5931">
        <v>4.5</v>
      </c>
      <c r="T5931">
        <v>4.7</v>
      </c>
      <c r="U5931">
        <v>4.7</v>
      </c>
      <c r="V5931" t="s">
        <v>1651</v>
      </c>
      <c r="W5931" t="s">
        <v>123</v>
      </c>
      <c r="X5931" t="s">
        <v>124</v>
      </c>
      <c r="Y5931">
        <v>19</v>
      </c>
      <c r="Z5931">
        <v>24</v>
      </c>
      <c r="AA5931" t="s">
        <v>44</v>
      </c>
      <c r="AB5931" t="s">
        <v>125</v>
      </c>
      <c r="AC5931" t="s">
        <v>126</v>
      </c>
      <c r="AD5931" t="s">
        <v>22501</v>
      </c>
      <c r="AE5931" t="s">
        <v>22502</v>
      </c>
      <c r="AF5931">
        <v>23241</v>
      </c>
    </row>
    <row r="5932" spans="1:32" x14ac:dyDescent="0.35">
      <c r="A5932">
        <v>2020</v>
      </c>
      <c r="B5932" t="s">
        <v>409</v>
      </c>
      <c r="C5932" t="s">
        <v>5910</v>
      </c>
      <c r="D5932" t="s">
        <v>34</v>
      </c>
      <c r="E5932" t="s">
        <v>5911</v>
      </c>
      <c r="F5932">
        <v>4.8</v>
      </c>
      <c r="G5932">
        <v>150</v>
      </c>
      <c r="H5932" t="s">
        <v>36</v>
      </c>
      <c r="I5932" t="s">
        <v>5912</v>
      </c>
      <c r="J5932">
        <v>4.5</v>
      </c>
      <c r="K5932">
        <v>343</v>
      </c>
      <c r="L5932" t="s">
        <v>5913</v>
      </c>
      <c r="M5932" t="s">
        <v>378</v>
      </c>
      <c r="N5932">
        <v>60012</v>
      </c>
      <c r="O5932" t="s">
        <v>53</v>
      </c>
      <c r="P5932">
        <v>4.9000000000000004</v>
      </c>
      <c r="Q5932">
        <v>4.8</v>
      </c>
      <c r="R5932">
        <v>4.8</v>
      </c>
      <c r="S5932">
        <v>4.7</v>
      </c>
      <c r="T5932">
        <v>4.9000000000000004</v>
      </c>
      <c r="U5932">
        <v>4.8</v>
      </c>
      <c r="V5932" t="s">
        <v>566</v>
      </c>
      <c r="W5932" t="s">
        <v>2792</v>
      </c>
      <c r="X5932" t="s">
        <v>55</v>
      </c>
      <c r="Y5932">
        <v>18</v>
      </c>
      <c r="Z5932">
        <v>25</v>
      </c>
      <c r="AA5932" t="s">
        <v>44</v>
      </c>
      <c r="AB5932" t="s">
        <v>45</v>
      </c>
      <c r="AC5932" t="s">
        <v>474</v>
      </c>
      <c r="AD5932" t="s">
        <v>5914</v>
      </c>
      <c r="AE5932" t="s">
        <v>5915</v>
      </c>
      <c r="AF5932">
        <v>30519</v>
      </c>
    </row>
    <row r="5933" spans="1:32" x14ac:dyDescent="0.35">
      <c r="A5933">
        <v>2018</v>
      </c>
      <c r="B5933" t="s">
        <v>409</v>
      </c>
      <c r="C5933" t="s">
        <v>1691</v>
      </c>
      <c r="D5933" t="s">
        <v>34</v>
      </c>
      <c r="E5933" t="s">
        <v>8453</v>
      </c>
      <c r="F5933">
        <v>4.8</v>
      </c>
      <c r="G5933">
        <v>395</v>
      </c>
      <c r="H5933" t="s">
        <v>36</v>
      </c>
      <c r="I5933" t="s">
        <v>4087</v>
      </c>
      <c r="J5933">
        <v>1</v>
      </c>
      <c r="K5933">
        <v>1</v>
      </c>
      <c r="L5933" t="s">
        <v>4088</v>
      </c>
      <c r="M5933" t="s">
        <v>378</v>
      </c>
      <c r="N5933">
        <v>60120</v>
      </c>
      <c r="O5933" t="s">
        <v>40</v>
      </c>
      <c r="P5933">
        <v>4.9000000000000004</v>
      </c>
      <c r="Q5933">
        <v>4.8</v>
      </c>
      <c r="R5933">
        <v>4.8</v>
      </c>
      <c r="S5933">
        <v>4.5999999999999996</v>
      </c>
      <c r="T5933">
        <v>4.9000000000000004</v>
      </c>
      <c r="U5933">
        <v>4.7</v>
      </c>
      <c r="V5933" t="s">
        <v>77</v>
      </c>
      <c r="W5933" t="s">
        <v>42</v>
      </c>
      <c r="X5933" t="s">
        <v>55</v>
      </c>
      <c r="Y5933">
        <v>18</v>
      </c>
      <c r="Z5933">
        <v>25</v>
      </c>
      <c r="AA5933" t="s">
        <v>44</v>
      </c>
      <c r="AB5933" t="s">
        <v>45</v>
      </c>
      <c r="AC5933" t="s">
        <v>474</v>
      </c>
      <c r="AD5933" t="s">
        <v>22503</v>
      </c>
      <c r="AE5933" t="s">
        <v>22504</v>
      </c>
      <c r="AF5933">
        <v>43266</v>
      </c>
    </row>
    <row r="5934" spans="1:32" x14ac:dyDescent="0.35">
      <c r="A5934">
        <v>2019</v>
      </c>
      <c r="B5934" t="s">
        <v>257</v>
      </c>
      <c r="C5934" t="s">
        <v>1079</v>
      </c>
      <c r="D5934" t="s">
        <v>34</v>
      </c>
      <c r="E5934" t="s">
        <v>22505</v>
      </c>
      <c r="F5934">
        <v>4.7</v>
      </c>
      <c r="G5934">
        <v>55</v>
      </c>
      <c r="H5934" t="s">
        <v>36</v>
      </c>
      <c r="I5934" t="s">
        <v>19125</v>
      </c>
      <c r="J5934">
        <v>4.8</v>
      </c>
      <c r="K5934">
        <v>4874</v>
      </c>
      <c r="L5934" t="s">
        <v>19126</v>
      </c>
      <c r="M5934" t="s">
        <v>378</v>
      </c>
      <c r="N5934">
        <v>60010</v>
      </c>
      <c r="O5934" t="s">
        <v>94</v>
      </c>
      <c r="P5934">
        <v>5</v>
      </c>
      <c r="Q5934">
        <v>4.9000000000000004</v>
      </c>
      <c r="R5934">
        <v>4.9000000000000004</v>
      </c>
      <c r="S5934">
        <v>4.4000000000000004</v>
      </c>
      <c r="T5934">
        <v>4.7</v>
      </c>
      <c r="U5934">
        <v>4.5999999999999996</v>
      </c>
      <c r="V5934" t="s">
        <v>1552</v>
      </c>
      <c r="W5934" t="s">
        <v>2893</v>
      </c>
      <c r="X5934" t="s">
        <v>124</v>
      </c>
      <c r="Y5934">
        <v>20</v>
      </c>
      <c r="Z5934">
        <v>26</v>
      </c>
      <c r="AA5934" t="s">
        <v>44</v>
      </c>
      <c r="AB5934" t="s">
        <v>45</v>
      </c>
      <c r="AC5934" t="s">
        <v>264</v>
      </c>
      <c r="AD5934" t="s">
        <v>22506</v>
      </c>
      <c r="AE5934" t="s">
        <v>22507</v>
      </c>
      <c r="AF5934">
        <v>18109</v>
      </c>
    </row>
    <row r="5935" spans="1:32" x14ac:dyDescent="0.35">
      <c r="A5935">
        <v>2020</v>
      </c>
      <c r="B5935" t="s">
        <v>321</v>
      </c>
      <c r="C5935" t="s">
        <v>2436</v>
      </c>
      <c r="D5935" t="s">
        <v>34</v>
      </c>
      <c r="E5935" t="s">
        <v>22508</v>
      </c>
      <c r="F5935">
        <v>4</v>
      </c>
      <c r="G5935">
        <v>88</v>
      </c>
      <c r="H5935" t="s">
        <v>36</v>
      </c>
      <c r="I5935" t="s">
        <v>15977</v>
      </c>
      <c r="J5935">
        <v>4.9000000000000004</v>
      </c>
      <c r="K5935">
        <v>4788</v>
      </c>
      <c r="L5935" t="s">
        <v>15978</v>
      </c>
      <c r="M5935" t="s">
        <v>378</v>
      </c>
      <c r="N5935">
        <v>60004</v>
      </c>
      <c r="O5935" t="s">
        <v>40</v>
      </c>
      <c r="P5935">
        <v>4.4000000000000004</v>
      </c>
      <c r="Q5935">
        <v>4.4000000000000004</v>
      </c>
      <c r="R5935">
        <v>4.0999999999999996</v>
      </c>
      <c r="S5935">
        <v>3.5</v>
      </c>
      <c r="T5935">
        <v>4.5</v>
      </c>
      <c r="U5935">
        <v>3.5</v>
      </c>
      <c r="V5935" t="s">
        <v>2440</v>
      </c>
      <c r="W5935" t="s">
        <v>20933</v>
      </c>
      <c r="X5935" t="s">
        <v>124</v>
      </c>
      <c r="Y5935">
        <v>17</v>
      </c>
      <c r="Z5935">
        <v>24</v>
      </c>
      <c r="AA5935" t="s">
        <v>44</v>
      </c>
      <c r="AB5935" t="s">
        <v>56</v>
      </c>
      <c r="AC5935" t="s">
        <v>714</v>
      </c>
      <c r="AD5935" t="s">
        <v>22509</v>
      </c>
      <c r="AE5935" t="s">
        <v>22510</v>
      </c>
      <c r="AF5935">
        <v>15311</v>
      </c>
    </row>
    <row r="5936" spans="1:32" x14ac:dyDescent="0.35">
      <c r="A5936">
        <v>2020</v>
      </c>
      <c r="B5936" t="s">
        <v>213</v>
      </c>
      <c r="C5936" t="s">
        <v>2691</v>
      </c>
      <c r="D5936" t="s">
        <v>349</v>
      </c>
      <c r="E5936" t="s">
        <v>22511</v>
      </c>
      <c r="F5936">
        <v>4.9000000000000004</v>
      </c>
      <c r="G5936">
        <v>32</v>
      </c>
      <c r="H5936" t="s">
        <v>36</v>
      </c>
      <c r="I5936" t="s">
        <v>1577</v>
      </c>
      <c r="J5936">
        <v>4.8</v>
      </c>
      <c r="K5936">
        <v>2069</v>
      </c>
      <c r="L5936" t="s">
        <v>1578</v>
      </c>
      <c r="M5936" t="s">
        <v>378</v>
      </c>
      <c r="N5936">
        <v>60462</v>
      </c>
      <c r="O5936" t="s">
        <v>40</v>
      </c>
      <c r="P5936">
        <v>4.9000000000000004</v>
      </c>
      <c r="Q5936">
        <v>4.8</v>
      </c>
      <c r="R5936">
        <v>4.8</v>
      </c>
      <c r="S5936">
        <v>4.8</v>
      </c>
      <c r="T5936">
        <v>4.8</v>
      </c>
      <c r="U5936">
        <v>4.9000000000000004</v>
      </c>
      <c r="V5936" t="s">
        <v>122</v>
      </c>
      <c r="W5936" t="s">
        <v>41</v>
      </c>
      <c r="X5936" t="s">
        <v>124</v>
      </c>
      <c r="Y5936">
        <v>20</v>
      </c>
      <c r="Z5936">
        <v>29</v>
      </c>
      <c r="AA5936" t="s">
        <v>44</v>
      </c>
      <c r="AB5936" t="s">
        <v>125</v>
      </c>
      <c r="AC5936" t="s">
        <v>126</v>
      </c>
      <c r="AD5936" t="s">
        <v>22512</v>
      </c>
      <c r="AE5936" t="s">
        <v>22513</v>
      </c>
      <c r="AF5936">
        <v>15158</v>
      </c>
    </row>
    <row r="5937" spans="1:32" x14ac:dyDescent="0.35">
      <c r="A5937">
        <v>2021</v>
      </c>
      <c r="B5937" t="s">
        <v>69</v>
      </c>
      <c r="C5937" t="s">
        <v>22493</v>
      </c>
      <c r="D5937" t="s">
        <v>400</v>
      </c>
      <c r="E5937" t="s">
        <v>22514</v>
      </c>
      <c r="F5937">
        <v>4.7</v>
      </c>
      <c r="G5937">
        <v>45</v>
      </c>
      <c r="H5937" t="s">
        <v>36</v>
      </c>
      <c r="I5937" t="s">
        <v>22515</v>
      </c>
      <c r="J5937">
        <v>4.5999999999999996</v>
      </c>
      <c r="K5937">
        <v>142</v>
      </c>
      <c r="L5937" t="s">
        <v>22516</v>
      </c>
      <c r="M5937" t="s">
        <v>344</v>
      </c>
      <c r="N5937">
        <v>53177</v>
      </c>
      <c r="O5937" t="s">
        <v>40</v>
      </c>
      <c r="P5937">
        <v>4.7</v>
      </c>
      <c r="Q5937">
        <v>4.5999999999999996</v>
      </c>
      <c r="R5937">
        <v>4.5999999999999996</v>
      </c>
      <c r="S5937">
        <v>4.7</v>
      </c>
      <c r="T5937">
        <v>4.7</v>
      </c>
      <c r="U5937">
        <v>4.8</v>
      </c>
      <c r="V5937" t="s">
        <v>22517</v>
      </c>
      <c r="W5937" t="s">
        <v>42</v>
      </c>
      <c r="X5937" t="s">
        <v>124</v>
      </c>
      <c r="Y5937">
        <v>26</v>
      </c>
      <c r="Z5937">
        <v>31</v>
      </c>
      <c r="AA5937" t="s">
        <v>44</v>
      </c>
      <c r="AB5937" t="s">
        <v>1792</v>
      </c>
      <c r="AC5937" t="s">
        <v>6345</v>
      </c>
      <c r="AD5937" t="s">
        <v>22518</v>
      </c>
      <c r="AE5937" t="s">
        <v>22519</v>
      </c>
      <c r="AF5937">
        <v>15905</v>
      </c>
    </row>
    <row r="5938" spans="1:32" x14ac:dyDescent="0.35">
      <c r="A5938">
        <v>2019</v>
      </c>
      <c r="B5938" t="s">
        <v>1046</v>
      </c>
      <c r="C5938" t="s">
        <v>1937</v>
      </c>
      <c r="D5938" t="s">
        <v>34</v>
      </c>
      <c r="E5938" t="s">
        <v>1507</v>
      </c>
      <c r="F5938">
        <v>4.5999999999999996</v>
      </c>
      <c r="G5938">
        <v>94</v>
      </c>
      <c r="H5938" t="s">
        <v>36</v>
      </c>
      <c r="I5938" t="s">
        <v>6780</v>
      </c>
      <c r="J5938">
        <v>4.8</v>
      </c>
      <c r="K5938">
        <v>863</v>
      </c>
      <c r="L5938" t="s">
        <v>6781</v>
      </c>
      <c r="M5938" t="s">
        <v>404</v>
      </c>
      <c r="N5938">
        <v>46240</v>
      </c>
      <c r="O5938" t="s">
        <v>53</v>
      </c>
      <c r="P5938">
        <v>4.8</v>
      </c>
      <c r="Q5938">
        <v>4.7</v>
      </c>
      <c r="R5938">
        <v>4.5999999999999996</v>
      </c>
      <c r="S5938">
        <v>4.4000000000000004</v>
      </c>
      <c r="T5938">
        <v>4.7</v>
      </c>
      <c r="U5938">
        <v>4.5</v>
      </c>
      <c r="V5938" t="s">
        <v>9595</v>
      </c>
      <c r="W5938" t="s">
        <v>455</v>
      </c>
      <c r="X5938" t="s">
        <v>124</v>
      </c>
      <c r="Y5938">
        <v>18</v>
      </c>
      <c r="Z5938">
        <v>25</v>
      </c>
      <c r="AA5938" t="s">
        <v>44</v>
      </c>
      <c r="AB5938" t="s">
        <v>45</v>
      </c>
      <c r="AC5938" t="s">
        <v>370</v>
      </c>
      <c r="AD5938" t="s">
        <v>22520</v>
      </c>
      <c r="AE5938" t="s">
        <v>22521</v>
      </c>
      <c r="AF5938">
        <v>46661</v>
      </c>
    </row>
    <row r="5939" spans="1:32" x14ac:dyDescent="0.35">
      <c r="A5939">
        <v>2019</v>
      </c>
      <c r="B5939" t="s">
        <v>1046</v>
      </c>
      <c r="C5939" t="s">
        <v>1937</v>
      </c>
      <c r="D5939" t="s">
        <v>1311</v>
      </c>
      <c r="E5939" t="s">
        <v>22522</v>
      </c>
      <c r="F5939">
        <v>4.5999999999999996</v>
      </c>
      <c r="G5939">
        <v>94</v>
      </c>
      <c r="H5939" t="s">
        <v>36</v>
      </c>
      <c r="I5939" t="s">
        <v>5059</v>
      </c>
      <c r="J5939">
        <v>4</v>
      </c>
      <c r="K5939">
        <v>124</v>
      </c>
      <c r="L5939" t="s">
        <v>5060</v>
      </c>
      <c r="M5939" t="s">
        <v>404</v>
      </c>
      <c r="N5939">
        <v>46038</v>
      </c>
      <c r="O5939" t="s">
        <v>53</v>
      </c>
      <c r="P5939">
        <v>4.8</v>
      </c>
      <c r="Q5939">
        <v>4.7</v>
      </c>
      <c r="R5939">
        <v>4.5999999999999996</v>
      </c>
      <c r="S5939">
        <v>4.4000000000000004</v>
      </c>
      <c r="T5939">
        <v>4.7</v>
      </c>
      <c r="U5939">
        <v>4.5</v>
      </c>
      <c r="V5939" t="s">
        <v>6014</v>
      </c>
      <c r="W5939" t="s">
        <v>6704</v>
      </c>
      <c r="X5939" t="s">
        <v>43</v>
      </c>
      <c r="Y5939">
        <v>19</v>
      </c>
      <c r="Z5939">
        <v>26</v>
      </c>
      <c r="AA5939" t="s">
        <v>44</v>
      </c>
      <c r="AB5939" t="s">
        <v>45</v>
      </c>
      <c r="AC5939" t="s">
        <v>370</v>
      </c>
      <c r="AD5939" t="s">
        <v>22523</v>
      </c>
      <c r="AE5939" t="s">
        <v>22524</v>
      </c>
      <c r="AF5939">
        <v>24222</v>
      </c>
    </row>
    <row r="5940" spans="1:32" x14ac:dyDescent="0.35">
      <c r="A5940">
        <v>2018</v>
      </c>
      <c r="B5940" t="s">
        <v>1046</v>
      </c>
      <c r="C5940" t="s">
        <v>1937</v>
      </c>
      <c r="D5940" t="s">
        <v>1311</v>
      </c>
      <c r="E5940" t="s">
        <v>835</v>
      </c>
      <c r="F5940">
        <v>4.8</v>
      </c>
      <c r="G5940">
        <v>131</v>
      </c>
      <c r="H5940" t="s">
        <v>36</v>
      </c>
      <c r="I5940" t="s">
        <v>5956</v>
      </c>
      <c r="J5940">
        <v>4.7</v>
      </c>
      <c r="K5940">
        <v>243</v>
      </c>
      <c r="L5940" t="s">
        <v>5957</v>
      </c>
      <c r="M5940" t="s">
        <v>972</v>
      </c>
      <c r="N5940">
        <v>49423</v>
      </c>
      <c r="O5940" t="s">
        <v>53</v>
      </c>
      <c r="P5940">
        <v>4.8</v>
      </c>
      <c r="Q5940">
        <v>4.8</v>
      </c>
      <c r="R5940">
        <v>4.7</v>
      </c>
      <c r="S5940">
        <v>4.5999999999999996</v>
      </c>
      <c r="T5940">
        <v>4.9000000000000004</v>
      </c>
      <c r="U5940">
        <v>4.8</v>
      </c>
      <c r="V5940" t="s">
        <v>3829</v>
      </c>
      <c r="W5940" t="s">
        <v>42</v>
      </c>
      <c r="X5940" t="s">
        <v>124</v>
      </c>
      <c r="Y5940">
        <v>18</v>
      </c>
      <c r="Z5940">
        <v>25</v>
      </c>
      <c r="AA5940" t="s">
        <v>44</v>
      </c>
      <c r="AB5940" t="s">
        <v>45</v>
      </c>
      <c r="AC5940" t="s">
        <v>370</v>
      </c>
      <c r="AD5940" t="s">
        <v>22525</v>
      </c>
      <c r="AE5940" t="s">
        <v>22526</v>
      </c>
      <c r="AF5940">
        <v>49544</v>
      </c>
    </row>
    <row r="5941" spans="1:32" x14ac:dyDescent="0.35">
      <c r="A5941">
        <v>2007</v>
      </c>
      <c r="B5941" t="s">
        <v>409</v>
      </c>
      <c r="C5941" t="s">
        <v>22527</v>
      </c>
      <c r="D5941" t="s">
        <v>34</v>
      </c>
      <c r="E5941" t="s">
        <v>14587</v>
      </c>
      <c r="F5941">
        <v>4.2</v>
      </c>
      <c r="G5941">
        <v>96</v>
      </c>
      <c r="H5941" t="s">
        <v>36</v>
      </c>
      <c r="I5941" t="s">
        <v>22528</v>
      </c>
      <c r="J5941">
        <v>4</v>
      </c>
      <c r="K5941">
        <v>5</v>
      </c>
      <c r="L5941" t="s">
        <v>22529</v>
      </c>
      <c r="M5941" t="s">
        <v>1625</v>
      </c>
      <c r="N5941">
        <v>40505</v>
      </c>
      <c r="O5941" t="s">
        <v>40</v>
      </c>
      <c r="P5941">
        <v>4</v>
      </c>
      <c r="Q5941">
        <v>4.2</v>
      </c>
      <c r="R5941">
        <v>4.2</v>
      </c>
      <c r="S5941">
        <v>4.0999999999999996</v>
      </c>
      <c r="T5941">
        <v>4.5999999999999996</v>
      </c>
      <c r="U5941">
        <v>4.3</v>
      </c>
      <c r="V5941" t="s">
        <v>41</v>
      </c>
      <c r="W5941" t="s">
        <v>76</v>
      </c>
      <c r="X5941" t="s">
        <v>55</v>
      </c>
      <c r="Y5941">
        <v>17</v>
      </c>
      <c r="Z5941">
        <v>19</v>
      </c>
      <c r="AA5941" t="s">
        <v>44</v>
      </c>
      <c r="AB5941" t="s">
        <v>1114</v>
      </c>
      <c r="AC5941" t="s">
        <v>22530</v>
      </c>
      <c r="AD5941" t="s">
        <v>22531</v>
      </c>
      <c r="AE5941">
        <v>166198</v>
      </c>
      <c r="AF5941">
        <v>84164</v>
      </c>
    </row>
    <row r="5942" spans="1:32" x14ac:dyDescent="0.35">
      <c r="A5942">
        <v>2019</v>
      </c>
      <c r="B5942" t="s">
        <v>69</v>
      </c>
      <c r="C5942" t="s">
        <v>357</v>
      </c>
      <c r="D5942" t="s">
        <v>400</v>
      </c>
      <c r="E5942" t="s">
        <v>5015</v>
      </c>
      <c r="F5942">
        <v>4.8</v>
      </c>
      <c r="G5942">
        <v>223</v>
      </c>
      <c r="H5942" t="s">
        <v>36</v>
      </c>
      <c r="I5942" t="s">
        <v>8061</v>
      </c>
      <c r="J5942">
        <v>4.3</v>
      </c>
      <c r="K5942">
        <v>82</v>
      </c>
      <c r="L5942" t="s">
        <v>8062</v>
      </c>
      <c r="M5942" t="s">
        <v>445</v>
      </c>
      <c r="N5942">
        <v>45371</v>
      </c>
      <c r="O5942" t="s">
        <v>40</v>
      </c>
      <c r="P5942">
        <v>4.9000000000000004</v>
      </c>
      <c r="Q5942">
        <v>4.8</v>
      </c>
      <c r="R5942">
        <v>4.7</v>
      </c>
      <c r="S5942">
        <v>4.7</v>
      </c>
      <c r="T5942">
        <v>4.7</v>
      </c>
      <c r="U5942">
        <v>4.8</v>
      </c>
      <c r="V5942" t="s">
        <v>4747</v>
      </c>
      <c r="W5942" t="s">
        <v>123</v>
      </c>
      <c r="X5942" t="s">
        <v>124</v>
      </c>
      <c r="Y5942">
        <v>18</v>
      </c>
      <c r="Z5942">
        <v>26</v>
      </c>
      <c r="AA5942" t="s">
        <v>44</v>
      </c>
      <c r="AB5942" t="s">
        <v>151</v>
      </c>
      <c r="AC5942" t="s">
        <v>126</v>
      </c>
      <c r="AD5942" t="s">
        <v>8063</v>
      </c>
      <c r="AE5942" t="s">
        <v>8064</v>
      </c>
      <c r="AF5942">
        <v>42093</v>
      </c>
    </row>
    <row r="5943" spans="1:32" x14ac:dyDescent="0.35">
      <c r="A5943">
        <v>2022</v>
      </c>
      <c r="B5943" t="s">
        <v>365</v>
      </c>
      <c r="C5943" t="s">
        <v>16015</v>
      </c>
      <c r="D5943" t="s">
        <v>34</v>
      </c>
      <c r="E5943" t="s">
        <v>16016</v>
      </c>
      <c r="F5943">
        <v>4.8</v>
      </c>
      <c r="G5943">
        <v>4</v>
      </c>
      <c r="H5943" t="s">
        <v>36</v>
      </c>
      <c r="I5943" t="s">
        <v>9329</v>
      </c>
      <c r="J5943">
        <v>4.8</v>
      </c>
      <c r="K5943">
        <v>1473</v>
      </c>
      <c r="L5943" t="s">
        <v>9330</v>
      </c>
      <c r="M5943" t="s">
        <v>427</v>
      </c>
      <c r="N5943">
        <v>30265</v>
      </c>
      <c r="O5943" t="s">
        <v>53</v>
      </c>
      <c r="P5943">
        <v>4.8</v>
      </c>
      <c r="Q5943">
        <v>4.8</v>
      </c>
      <c r="R5943">
        <v>5</v>
      </c>
      <c r="S5943">
        <v>4.5</v>
      </c>
      <c r="T5943">
        <v>5</v>
      </c>
      <c r="U5943">
        <v>5</v>
      </c>
      <c r="V5943" t="s">
        <v>3660</v>
      </c>
      <c r="W5943" t="s">
        <v>455</v>
      </c>
      <c r="X5943" t="s">
        <v>43</v>
      </c>
      <c r="Y5943">
        <v>19</v>
      </c>
      <c r="Z5943">
        <v>27</v>
      </c>
      <c r="AA5943" t="s">
        <v>44</v>
      </c>
      <c r="AB5943" t="s">
        <v>125</v>
      </c>
      <c r="AC5943" t="s">
        <v>370</v>
      </c>
      <c r="AD5943" t="s">
        <v>16017</v>
      </c>
      <c r="AE5943" t="s">
        <v>16018</v>
      </c>
      <c r="AF5943">
        <v>14719</v>
      </c>
    </row>
    <row r="5944" spans="1:32" x14ac:dyDescent="0.35">
      <c r="A5944">
        <v>2021</v>
      </c>
      <c r="B5944" t="s">
        <v>32</v>
      </c>
      <c r="C5944" t="s">
        <v>3509</v>
      </c>
      <c r="D5944" t="s">
        <v>34</v>
      </c>
      <c r="E5944" t="s">
        <v>22532</v>
      </c>
      <c r="F5944">
        <v>4.8</v>
      </c>
      <c r="G5944">
        <v>102</v>
      </c>
      <c r="H5944" t="s">
        <v>36</v>
      </c>
      <c r="I5944" t="s">
        <v>5490</v>
      </c>
      <c r="J5944">
        <v>4.5</v>
      </c>
      <c r="K5944">
        <v>1371</v>
      </c>
      <c r="L5944" t="s">
        <v>5491</v>
      </c>
      <c r="M5944" t="s">
        <v>427</v>
      </c>
      <c r="N5944">
        <v>30122</v>
      </c>
      <c r="O5944" t="s">
        <v>53</v>
      </c>
      <c r="P5944">
        <v>4.8</v>
      </c>
      <c r="Q5944">
        <v>4.8</v>
      </c>
      <c r="R5944">
        <v>4.8</v>
      </c>
      <c r="S5944">
        <v>4.7</v>
      </c>
      <c r="T5944">
        <v>4.9000000000000004</v>
      </c>
      <c r="U5944">
        <v>4.9000000000000004</v>
      </c>
      <c r="V5944" t="s">
        <v>2701</v>
      </c>
      <c r="W5944" t="s">
        <v>77</v>
      </c>
      <c r="X5944" t="s">
        <v>43</v>
      </c>
      <c r="Y5944">
        <v>27</v>
      </c>
      <c r="Z5944">
        <v>35</v>
      </c>
      <c r="AA5944" t="s">
        <v>44</v>
      </c>
      <c r="AB5944" t="s">
        <v>45</v>
      </c>
      <c r="AC5944" t="s">
        <v>750</v>
      </c>
      <c r="AD5944" t="s">
        <v>22533</v>
      </c>
      <c r="AE5944" t="s">
        <v>22534</v>
      </c>
      <c r="AF5944">
        <v>24430</v>
      </c>
    </row>
    <row r="5945" spans="1:32" x14ac:dyDescent="0.35">
      <c r="A5945">
        <v>2020</v>
      </c>
      <c r="B5945" t="s">
        <v>257</v>
      </c>
      <c r="C5945" t="s">
        <v>2421</v>
      </c>
      <c r="D5945" t="s">
        <v>34</v>
      </c>
      <c r="E5945" t="s">
        <v>16019</v>
      </c>
      <c r="F5945">
        <v>4.9000000000000004</v>
      </c>
      <c r="G5945">
        <v>22</v>
      </c>
      <c r="H5945" t="s">
        <v>36</v>
      </c>
      <c r="I5945" t="s">
        <v>14399</v>
      </c>
      <c r="J5945">
        <v>4.7</v>
      </c>
      <c r="K5945">
        <v>3017</v>
      </c>
      <c r="L5945" t="s">
        <v>14400</v>
      </c>
      <c r="M5945" t="s">
        <v>427</v>
      </c>
      <c r="N5945">
        <v>30060</v>
      </c>
      <c r="O5945" t="s">
        <v>94</v>
      </c>
      <c r="P5945">
        <v>5</v>
      </c>
      <c r="Q5945">
        <v>5</v>
      </c>
      <c r="R5945">
        <v>5</v>
      </c>
      <c r="S5945">
        <v>4.7</v>
      </c>
      <c r="T5945">
        <v>4.9000000000000004</v>
      </c>
      <c r="U5945">
        <v>4.9000000000000004</v>
      </c>
      <c r="V5945" t="s">
        <v>3840</v>
      </c>
      <c r="W5945" t="s">
        <v>42</v>
      </c>
      <c r="X5945" t="s">
        <v>124</v>
      </c>
      <c r="Y5945">
        <v>20</v>
      </c>
      <c r="Z5945">
        <v>25</v>
      </c>
      <c r="AA5945" t="s">
        <v>44</v>
      </c>
      <c r="AB5945" t="s">
        <v>45</v>
      </c>
      <c r="AC5945" t="s">
        <v>264</v>
      </c>
      <c r="AD5945" t="s">
        <v>16020</v>
      </c>
      <c r="AE5945" t="s">
        <v>16021</v>
      </c>
      <c r="AF5945">
        <v>58913</v>
      </c>
    </row>
    <row r="5946" spans="1:32" x14ac:dyDescent="0.35">
      <c r="A5946">
        <v>2019</v>
      </c>
      <c r="B5946" t="s">
        <v>373</v>
      </c>
      <c r="C5946" t="s">
        <v>1956</v>
      </c>
      <c r="D5946" t="s">
        <v>34</v>
      </c>
      <c r="E5946" t="s">
        <v>22535</v>
      </c>
      <c r="F5946">
        <v>4.7</v>
      </c>
      <c r="G5946">
        <v>87</v>
      </c>
      <c r="H5946" t="s">
        <v>36</v>
      </c>
      <c r="I5946" t="s">
        <v>16313</v>
      </c>
      <c r="J5946">
        <v>4.9000000000000004</v>
      </c>
      <c r="K5946">
        <v>387</v>
      </c>
      <c r="L5946" t="s">
        <v>16314</v>
      </c>
      <c r="M5946" t="s">
        <v>394</v>
      </c>
      <c r="N5946">
        <v>37922</v>
      </c>
      <c r="O5946" t="s">
        <v>53</v>
      </c>
      <c r="P5946">
        <v>4.9000000000000004</v>
      </c>
      <c r="Q5946">
        <v>4.8</v>
      </c>
      <c r="R5946">
        <v>4.5999999999999996</v>
      </c>
      <c r="S5946">
        <v>4.5</v>
      </c>
      <c r="T5946">
        <v>4.9000000000000004</v>
      </c>
      <c r="U5946">
        <v>4.7</v>
      </c>
      <c r="V5946" t="s">
        <v>1076</v>
      </c>
      <c r="W5946" t="s">
        <v>889</v>
      </c>
      <c r="X5946" t="s">
        <v>124</v>
      </c>
      <c r="Y5946">
        <v>24</v>
      </c>
      <c r="Z5946">
        <v>30</v>
      </c>
      <c r="AA5946" t="s">
        <v>44</v>
      </c>
      <c r="AB5946" t="s">
        <v>78</v>
      </c>
      <c r="AC5946" t="s">
        <v>1959</v>
      </c>
      <c r="AD5946" t="s">
        <v>22536</v>
      </c>
      <c r="AE5946">
        <v>61572</v>
      </c>
      <c r="AF5946">
        <v>23289</v>
      </c>
    </row>
    <row r="5947" spans="1:32" x14ac:dyDescent="0.35">
      <c r="A5947">
        <v>2021</v>
      </c>
      <c r="B5947" t="s">
        <v>32</v>
      </c>
      <c r="C5947" t="s">
        <v>4978</v>
      </c>
      <c r="D5947" t="s">
        <v>34</v>
      </c>
      <c r="E5947" t="s">
        <v>22537</v>
      </c>
      <c r="F5947">
        <v>4.9000000000000004</v>
      </c>
      <c r="G5947">
        <v>93</v>
      </c>
      <c r="H5947" t="s">
        <v>36</v>
      </c>
      <c r="I5947" t="s">
        <v>15058</v>
      </c>
      <c r="J5947">
        <v>2.7</v>
      </c>
      <c r="K5947">
        <v>30</v>
      </c>
      <c r="L5947" t="s">
        <v>15059</v>
      </c>
      <c r="M5947" t="s">
        <v>427</v>
      </c>
      <c r="N5947">
        <v>30291</v>
      </c>
      <c r="O5947" t="s">
        <v>53</v>
      </c>
      <c r="P5947">
        <v>4.9000000000000004</v>
      </c>
      <c r="Q5947">
        <v>4.8</v>
      </c>
      <c r="R5947">
        <v>4.8</v>
      </c>
      <c r="S5947">
        <v>4.8</v>
      </c>
      <c r="T5947">
        <v>4.8</v>
      </c>
      <c r="U5947">
        <v>4.9000000000000004</v>
      </c>
      <c r="V5947" t="s">
        <v>743</v>
      </c>
      <c r="W5947" t="s">
        <v>42</v>
      </c>
      <c r="X5947" t="s">
        <v>43</v>
      </c>
      <c r="Y5947">
        <v>21</v>
      </c>
      <c r="Z5947">
        <v>29</v>
      </c>
      <c r="AA5947" t="s">
        <v>44</v>
      </c>
      <c r="AB5947" t="s">
        <v>45</v>
      </c>
      <c r="AC5947" t="s">
        <v>46</v>
      </c>
      <c r="AD5947" t="s">
        <v>22538</v>
      </c>
      <c r="AE5947" t="s">
        <v>22539</v>
      </c>
      <c r="AF5947">
        <v>26254</v>
      </c>
    </row>
    <row r="5948" spans="1:32" x14ac:dyDescent="0.35">
      <c r="A5948">
        <v>2019</v>
      </c>
      <c r="B5948" t="s">
        <v>69</v>
      </c>
      <c r="C5948" t="s">
        <v>1499</v>
      </c>
      <c r="D5948" t="s">
        <v>400</v>
      </c>
      <c r="E5948" t="s">
        <v>22540</v>
      </c>
      <c r="F5948">
        <v>4.8</v>
      </c>
      <c r="G5948">
        <v>540</v>
      </c>
      <c r="H5948" t="s">
        <v>36</v>
      </c>
      <c r="I5948" t="s">
        <v>14068</v>
      </c>
      <c r="J5948">
        <v>4.8</v>
      </c>
      <c r="K5948">
        <v>4124</v>
      </c>
      <c r="L5948" t="s">
        <v>14069</v>
      </c>
      <c r="M5948" t="s">
        <v>445</v>
      </c>
      <c r="N5948">
        <v>43017</v>
      </c>
      <c r="O5948" t="s">
        <v>40</v>
      </c>
      <c r="P5948">
        <v>4.8</v>
      </c>
      <c r="Q5948">
        <v>4.8</v>
      </c>
      <c r="R5948">
        <v>4.7</v>
      </c>
      <c r="S5948">
        <v>4.7</v>
      </c>
      <c r="T5948">
        <v>4.8</v>
      </c>
      <c r="U5948">
        <v>4.8</v>
      </c>
      <c r="V5948" t="s">
        <v>104</v>
      </c>
      <c r="W5948" t="s">
        <v>76</v>
      </c>
      <c r="X5948" t="s">
        <v>124</v>
      </c>
      <c r="Y5948">
        <v>27</v>
      </c>
      <c r="Z5948">
        <v>33</v>
      </c>
      <c r="AA5948" t="s">
        <v>44</v>
      </c>
      <c r="AB5948" t="s">
        <v>78</v>
      </c>
      <c r="AC5948" t="s">
        <v>79</v>
      </c>
      <c r="AD5948" t="s">
        <v>22541</v>
      </c>
      <c r="AE5948" t="s">
        <v>22542</v>
      </c>
      <c r="AF5948">
        <v>21340</v>
      </c>
    </row>
    <row r="5949" spans="1:32" x14ac:dyDescent="0.35">
      <c r="A5949">
        <v>2020</v>
      </c>
      <c r="B5949" t="s">
        <v>946</v>
      </c>
      <c r="C5949" t="s">
        <v>5502</v>
      </c>
      <c r="D5949" t="s">
        <v>5503</v>
      </c>
      <c r="E5949" t="s">
        <v>12698</v>
      </c>
      <c r="F5949">
        <v>4.9000000000000004</v>
      </c>
      <c r="G5949">
        <v>43</v>
      </c>
      <c r="H5949" t="s">
        <v>36</v>
      </c>
      <c r="I5949" t="s">
        <v>22543</v>
      </c>
      <c r="J5949">
        <v>4.9000000000000004</v>
      </c>
      <c r="K5949">
        <v>1031</v>
      </c>
      <c r="L5949" t="s">
        <v>22544</v>
      </c>
      <c r="M5949" t="s">
        <v>972</v>
      </c>
      <c r="N5949">
        <v>48036</v>
      </c>
      <c r="O5949" t="s">
        <v>40</v>
      </c>
      <c r="P5949">
        <v>4.9000000000000004</v>
      </c>
      <c r="Q5949">
        <v>4.7</v>
      </c>
      <c r="R5949">
        <v>5</v>
      </c>
      <c r="S5949">
        <v>4.9000000000000004</v>
      </c>
      <c r="T5949">
        <v>4.9000000000000004</v>
      </c>
      <c r="U5949">
        <v>5</v>
      </c>
      <c r="V5949" t="s">
        <v>951</v>
      </c>
      <c r="W5949" t="s">
        <v>1934</v>
      </c>
      <c r="X5949" t="s">
        <v>43</v>
      </c>
      <c r="Y5949">
        <v>22</v>
      </c>
      <c r="Z5949">
        <v>29</v>
      </c>
      <c r="AA5949" t="s">
        <v>44</v>
      </c>
      <c r="AB5949" t="s">
        <v>151</v>
      </c>
      <c r="AC5949" t="s">
        <v>522</v>
      </c>
      <c r="AD5949" t="s">
        <v>22545</v>
      </c>
      <c r="AE5949" t="s">
        <v>22546</v>
      </c>
      <c r="AF5949">
        <v>35563</v>
      </c>
    </row>
    <row r="5950" spans="1:32" x14ac:dyDescent="0.35">
      <c r="A5950">
        <v>2018</v>
      </c>
      <c r="B5950" t="s">
        <v>732</v>
      </c>
      <c r="C5950" t="s">
        <v>4900</v>
      </c>
      <c r="D5950" t="s">
        <v>34</v>
      </c>
      <c r="E5950" t="s">
        <v>22547</v>
      </c>
      <c r="F5950">
        <v>4.8</v>
      </c>
      <c r="G5950">
        <v>167</v>
      </c>
      <c r="H5950" t="s">
        <v>36</v>
      </c>
      <c r="I5950" t="s">
        <v>22548</v>
      </c>
      <c r="J5950">
        <v>3.9</v>
      </c>
      <c r="K5950">
        <v>79</v>
      </c>
      <c r="L5950" t="s">
        <v>22549</v>
      </c>
      <c r="M5950" t="s">
        <v>394</v>
      </c>
      <c r="N5950">
        <v>37601</v>
      </c>
      <c r="O5950" t="s">
        <v>53</v>
      </c>
      <c r="P5950">
        <v>4.9000000000000004</v>
      </c>
      <c r="Q5950">
        <v>4.8</v>
      </c>
      <c r="R5950">
        <v>4.7</v>
      </c>
      <c r="S5950">
        <v>4.5999999999999996</v>
      </c>
      <c r="T5950">
        <v>4.8</v>
      </c>
      <c r="U5950">
        <v>4.8</v>
      </c>
      <c r="V5950" t="s">
        <v>14038</v>
      </c>
      <c r="W5950" t="s">
        <v>912</v>
      </c>
      <c r="X5950" t="s">
        <v>95</v>
      </c>
      <c r="Y5950">
        <v>16</v>
      </c>
      <c r="Z5950">
        <v>23</v>
      </c>
      <c r="AA5950" t="s">
        <v>44</v>
      </c>
      <c r="AB5950" t="s">
        <v>151</v>
      </c>
      <c r="AC5950" t="s">
        <v>913</v>
      </c>
      <c r="AD5950" t="s">
        <v>22550</v>
      </c>
      <c r="AE5950" t="s">
        <v>22551</v>
      </c>
      <c r="AF5950">
        <v>40378</v>
      </c>
    </row>
    <row r="5951" spans="1:32" x14ac:dyDescent="0.35">
      <c r="A5951">
        <v>2020</v>
      </c>
      <c r="B5951" t="s">
        <v>32</v>
      </c>
      <c r="C5951" t="s">
        <v>746</v>
      </c>
      <c r="D5951" t="s">
        <v>34</v>
      </c>
      <c r="E5951" t="s">
        <v>5099</v>
      </c>
      <c r="F5951">
        <v>4.8</v>
      </c>
      <c r="G5951">
        <v>142</v>
      </c>
      <c r="H5951" t="s">
        <v>36</v>
      </c>
      <c r="I5951" t="s">
        <v>5100</v>
      </c>
      <c r="J5951">
        <v>4.9000000000000004</v>
      </c>
      <c r="K5951">
        <v>2079</v>
      </c>
      <c r="L5951" t="s">
        <v>5101</v>
      </c>
      <c r="M5951" t="s">
        <v>445</v>
      </c>
      <c r="N5951">
        <v>44135</v>
      </c>
      <c r="O5951" t="s">
        <v>53</v>
      </c>
      <c r="P5951">
        <v>4.7</v>
      </c>
      <c r="Q5951">
        <v>4.7</v>
      </c>
      <c r="R5951">
        <v>4.7</v>
      </c>
      <c r="S5951">
        <v>4.7</v>
      </c>
      <c r="T5951">
        <v>4.8</v>
      </c>
      <c r="U5951">
        <v>4.8</v>
      </c>
      <c r="V5951" t="s">
        <v>798</v>
      </c>
      <c r="W5951" t="s">
        <v>77</v>
      </c>
      <c r="X5951" t="s">
        <v>43</v>
      </c>
      <c r="Y5951">
        <v>28</v>
      </c>
      <c r="Z5951">
        <v>39</v>
      </c>
      <c r="AA5951" t="s">
        <v>44</v>
      </c>
      <c r="AB5951" t="s">
        <v>45</v>
      </c>
      <c r="AC5951" t="s">
        <v>750</v>
      </c>
      <c r="AD5951" t="s">
        <v>5102</v>
      </c>
      <c r="AE5951" t="s">
        <v>5103</v>
      </c>
      <c r="AF5951">
        <v>34631</v>
      </c>
    </row>
    <row r="5952" spans="1:32" x14ac:dyDescent="0.35">
      <c r="A5952">
        <v>2019</v>
      </c>
      <c r="B5952" t="s">
        <v>946</v>
      </c>
      <c r="C5952" t="s">
        <v>2569</v>
      </c>
      <c r="D5952" t="s">
        <v>34</v>
      </c>
      <c r="E5952" t="s">
        <v>12147</v>
      </c>
      <c r="F5952">
        <v>4.7</v>
      </c>
      <c r="G5952">
        <v>182</v>
      </c>
      <c r="H5952" t="s">
        <v>36</v>
      </c>
      <c r="I5952" t="s">
        <v>22552</v>
      </c>
      <c r="J5952">
        <v>4.8</v>
      </c>
      <c r="K5952">
        <v>671</v>
      </c>
      <c r="L5952" t="s">
        <v>22553</v>
      </c>
      <c r="M5952" t="s">
        <v>445</v>
      </c>
      <c r="N5952">
        <v>44451</v>
      </c>
      <c r="O5952" t="s">
        <v>53</v>
      </c>
      <c r="P5952">
        <v>4.7</v>
      </c>
      <c r="Q5952">
        <v>4.5999999999999996</v>
      </c>
      <c r="R5952">
        <v>4.5999999999999996</v>
      </c>
      <c r="S5952">
        <v>4.5999999999999996</v>
      </c>
      <c r="T5952">
        <v>4.8</v>
      </c>
      <c r="U5952">
        <v>4.7</v>
      </c>
      <c r="V5952" t="s">
        <v>973</v>
      </c>
      <c r="W5952" t="s">
        <v>327</v>
      </c>
      <c r="X5952" t="s">
        <v>43</v>
      </c>
      <c r="Y5952">
        <v>25</v>
      </c>
      <c r="Z5952">
        <v>30</v>
      </c>
      <c r="AA5952" t="s">
        <v>44</v>
      </c>
      <c r="AB5952" t="s">
        <v>151</v>
      </c>
      <c r="AC5952" t="s">
        <v>2159</v>
      </c>
      <c r="AD5952" t="s">
        <v>22554</v>
      </c>
      <c r="AE5952" t="s">
        <v>22555</v>
      </c>
      <c r="AF5952">
        <v>23894</v>
      </c>
    </row>
    <row r="5953" spans="1:32" x14ac:dyDescent="0.35">
      <c r="A5953">
        <v>2020</v>
      </c>
      <c r="B5953" t="s">
        <v>69</v>
      </c>
      <c r="C5953" t="s">
        <v>357</v>
      </c>
      <c r="D5953" t="s">
        <v>34</v>
      </c>
      <c r="E5953" t="s">
        <v>22556</v>
      </c>
      <c r="F5953">
        <v>4.3</v>
      </c>
      <c r="G5953">
        <v>151</v>
      </c>
      <c r="H5953" t="s">
        <v>36</v>
      </c>
      <c r="I5953" t="s">
        <v>22557</v>
      </c>
      <c r="J5953">
        <v>4.5999999999999996</v>
      </c>
      <c r="K5953">
        <v>86</v>
      </c>
      <c r="L5953" t="s">
        <v>22558</v>
      </c>
      <c r="M5953" t="s">
        <v>4697</v>
      </c>
      <c r="N5953">
        <v>26059</v>
      </c>
      <c r="O5953" t="s">
        <v>53</v>
      </c>
      <c r="P5953">
        <v>4.5999999999999996</v>
      </c>
      <c r="Q5953">
        <v>4.5999999999999996</v>
      </c>
      <c r="R5953">
        <v>4.3</v>
      </c>
      <c r="S5953">
        <v>4.0999999999999996</v>
      </c>
      <c r="T5953">
        <v>4.5</v>
      </c>
      <c r="U5953">
        <v>4.0999999999999996</v>
      </c>
      <c r="V5953" t="s">
        <v>77</v>
      </c>
      <c r="W5953" t="s">
        <v>77</v>
      </c>
      <c r="X5953" t="s">
        <v>124</v>
      </c>
      <c r="Y5953">
        <v>18</v>
      </c>
      <c r="Z5953">
        <v>26</v>
      </c>
      <c r="AA5953" t="s">
        <v>44</v>
      </c>
      <c r="AB5953" t="s">
        <v>151</v>
      </c>
      <c r="AC5953" t="s">
        <v>126</v>
      </c>
      <c r="AD5953" t="s">
        <v>22559</v>
      </c>
      <c r="AE5953" t="s">
        <v>22560</v>
      </c>
      <c r="AF5953">
        <v>23777</v>
      </c>
    </row>
    <row r="5954" spans="1:32" x14ac:dyDescent="0.35">
      <c r="A5954">
        <v>2019</v>
      </c>
      <c r="B5954" t="s">
        <v>187</v>
      </c>
      <c r="C5954" t="s">
        <v>239</v>
      </c>
      <c r="D5954" t="s">
        <v>1836</v>
      </c>
      <c r="E5954" t="s">
        <v>6124</v>
      </c>
      <c r="F5954">
        <v>4.7</v>
      </c>
      <c r="G5954">
        <v>205</v>
      </c>
      <c r="H5954" t="s">
        <v>36</v>
      </c>
      <c r="I5954" t="s">
        <v>22561</v>
      </c>
      <c r="J5954">
        <v>4.7</v>
      </c>
      <c r="K5954">
        <v>1077</v>
      </c>
      <c r="L5954" t="s">
        <v>22562</v>
      </c>
      <c r="M5954" t="s">
        <v>538</v>
      </c>
      <c r="N5954">
        <v>15317</v>
      </c>
      <c r="O5954" t="s">
        <v>53</v>
      </c>
      <c r="P5954">
        <v>4.7</v>
      </c>
      <c r="Q5954">
        <v>4.7</v>
      </c>
      <c r="R5954">
        <v>4.5999999999999996</v>
      </c>
      <c r="S5954">
        <v>4.7</v>
      </c>
      <c r="T5954">
        <v>4.8</v>
      </c>
      <c r="U5954">
        <v>4.8</v>
      </c>
      <c r="V5954" t="s">
        <v>789</v>
      </c>
      <c r="W5954" t="s">
        <v>42</v>
      </c>
      <c r="X5954" t="s">
        <v>124</v>
      </c>
      <c r="Y5954">
        <v>27</v>
      </c>
      <c r="Z5954">
        <v>33</v>
      </c>
      <c r="AA5954" t="s">
        <v>44</v>
      </c>
      <c r="AB5954" t="s">
        <v>78</v>
      </c>
      <c r="AC5954" t="s">
        <v>193</v>
      </c>
      <c r="AD5954" t="s">
        <v>22563</v>
      </c>
      <c r="AE5954" t="s">
        <v>22564</v>
      </c>
      <c r="AF5954">
        <v>34832</v>
      </c>
    </row>
    <row r="5955" spans="1:32" x14ac:dyDescent="0.35">
      <c r="A5955">
        <v>2020</v>
      </c>
      <c r="B5955" t="s">
        <v>1046</v>
      </c>
      <c r="C5955" t="s">
        <v>6013</v>
      </c>
      <c r="D5955" t="s">
        <v>34</v>
      </c>
      <c r="E5955" t="s">
        <v>4577</v>
      </c>
      <c r="F5955">
        <v>4.8</v>
      </c>
      <c r="G5955">
        <v>23</v>
      </c>
      <c r="H5955" t="s">
        <v>36</v>
      </c>
      <c r="I5955" t="s">
        <v>22565</v>
      </c>
      <c r="J5955">
        <v>4.8</v>
      </c>
      <c r="K5955">
        <v>2438</v>
      </c>
      <c r="L5955" t="s">
        <v>22566</v>
      </c>
      <c r="M5955" t="s">
        <v>472</v>
      </c>
      <c r="N5955">
        <v>34429</v>
      </c>
      <c r="O5955" t="s">
        <v>94</v>
      </c>
      <c r="P5955">
        <v>4.9000000000000004</v>
      </c>
      <c r="Q5955">
        <v>4.7</v>
      </c>
      <c r="R5955">
        <v>4.7</v>
      </c>
      <c r="S5955">
        <v>4.7</v>
      </c>
      <c r="T5955">
        <v>4.8</v>
      </c>
      <c r="U5955">
        <v>4.8</v>
      </c>
      <c r="V5955" t="s">
        <v>6014</v>
      </c>
      <c r="W5955" t="s">
        <v>455</v>
      </c>
      <c r="X5955" t="s">
        <v>124</v>
      </c>
      <c r="Y5955">
        <v>18</v>
      </c>
      <c r="Z5955">
        <v>25</v>
      </c>
      <c r="AA5955" t="s">
        <v>44</v>
      </c>
      <c r="AB5955" t="s">
        <v>125</v>
      </c>
      <c r="AC5955" t="s">
        <v>370</v>
      </c>
      <c r="AD5955" t="s">
        <v>22567</v>
      </c>
      <c r="AE5955" t="s">
        <v>22568</v>
      </c>
      <c r="AF5955">
        <v>21006</v>
      </c>
    </row>
    <row r="5956" spans="1:32" x14ac:dyDescent="0.35">
      <c r="A5956">
        <v>2021</v>
      </c>
      <c r="B5956" t="s">
        <v>108</v>
      </c>
      <c r="C5956" t="s">
        <v>3884</v>
      </c>
      <c r="D5956" t="s">
        <v>634</v>
      </c>
      <c r="E5956" t="s">
        <v>22569</v>
      </c>
      <c r="F5956">
        <v>4.8</v>
      </c>
      <c r="G5956">
        <v>17</v>
      </c>
      <c r="H5956" t="s">
        <v>36</v>
      </c>
      <c r="I5956" t="s">
        <v>12824</v>
      </c>
      <c r="J5956">
        <v>4.5</v>
      </c>
      <c r="K5956">
        <v>76</v>
      </c>
      <c r="L5956" t="s">
        <v>12825</v>
      </c>
      <c r="M5956" t="s">
        <v>538</v>
      </c>
      <c r="N5956">
        <v>15213</v>
      </c>
      <c r="O5956" t="s">
        <v>53</v>
      </c>
      <c r="P5956">
        <v>4.9000000000000004</v>
      </c>
      <c r="Q5956">
        <v>4.8</v>
      </c>
      <c r="R5956">
        <v>4.5999999999999996</v>
      </c>
      <c r="S5956">
        <v>4.5999999999999996</v>
      </c>
      <c r="T5956">
        <v>4.8</v>
      </c>
      <c r="U5956">
        <v>4.9000000000000004</v>
      </c>
      <c r="V5956" t="s">
        <v>42</v>
      </c>
      <c r="W5956" t="s">
        <v>6412</v>
      </c>
      <c r="X5956" t="s">
        <v>124</v>
      </c>
      <c r="Y5956">
        <v>19</v>
      </c>
      <c r="Z5956">
        <v>26</v>
      </c>
      <c r="AA5956" t="s">
        <v>44</v>
      </c>
      <c r="AB5956" t="s">
        <v>125</v>
      </c>
      <c r="AC5956" t="s">
        <v>219</v>
      </c>
      <c r="AD5956" t="s">
        <v>22570</v>
      </c>
      <c r="AE5956" t="s">
        <v>22571</v>
      </c>
      <c r="AF5956">
        <v>19807</v>
      </c>
    </row>
    <row r="5957" spans="1:32" x14ac:dyDescent="0.35">
      <c r="A5957">
        <v>2016</v>
      </c>
      <c r="B5957" t="s">
        <v>525</v>
      </c>
      <c r="C5957" t="s">
        <v>5723</v>
      </c>
      <c r="D5957" t="s">
        <v>34</v>
      </c>
      <c r="E5957" t="s">
        <v>16633</v>
      </c>
      <c r="F5957">
        <v>4.7</v>
      </c>
      <c r="G5957">
        <v>267</v>
      </c>
      <c r="H5957" t="s">
        <v>36</v>
      </c>
      <c r="I5957" t="s">
        <v>3697</v>
      </c>
      <c r="J5957">
        <v>4.8</v>
      </c>
      <c r="K5957">
        <v>3454</v>
      </c>
      <c r="L5957" t="s">
        <v>3698</v>
      </c>
      <c r="M5957" t="s">
        <v>472</v>
      </c>
      <c r="N5957">
        <v>33543</v>
      </c>
      <c r="O5957" t="s">
        <v>53</v>
      </c>
      <c r="P5957">
        <v>4.7</v>
      </c>
      <c r="Q5957">
        <v>4.7</v>
      </c>
      <c r="R5957">
        <v>4.7</v>
      </c>
      <c r="S5957">
        <v>4.5999999999999996</v>
      </c>
      <c r="T5957">
        <v>4.7</v>
      </c>
      <c r="U5957">
        <v>4.7</v>
      </c>
      <c r="V5957" t="s">
        <v>16634</v>
      </c>
      <c r="W5957" t="s">
        <v>3419</v>
      </c>
      <c r="X5957" t="s">
        <v>43</v>
      </c>
      <c r="Y5957">
        <v>18</v>
      </c>
      <c r="Z5957">
        <v>26</v>
      </c>
      <c r="AA5957" t="s">
        <v>44</v>
      </c>
      <c r="AB5957" t="s">
        <v>151</v>
      </c>
      <c r="AC5957" t="s">
        <v>1477</v>
      </c>
      <c r="AD5957" t="s">
        <v>16635</v>
      </c>
      <c r="AE5957" t="s">
        <v>16636</v>
      </c>
      <c r="AF5957">
        <v>82839</v>
      </c>
    </row>
    <row r="5958" spans="1:32" x14ac:dyDescent="0.35">
      <c r="A5958">
        <v>2019</v>
      </c>
      <c r="B5958" t="s">
        <v>409</v>
      </c>
      <c r="C5958" t="s">
        <v>4048</v>
      </c>
      <c r="D5958" t="s">
        <v>34</v>
      </c>
      <c r="E5958" t="s">
        <v>22572</v>
      </c>
      <c r="F5958">
        <v>4.5999999999999996</v>
      </c>
      <c r="G5958">
        <v>568</v>
      </c>
      <c r="H5958" t="s">
        <v>36</v>
      </c>
      <c r="I5958" t="s">
        <v>7715</v>
      </c>
      <c r="J5958">
        <v>4.9000000000000004</v>
      </c>
      <c r="K5958">
        <v>12775</v>
      </c>
      <c r="L5958" t="s">
        <v>7716</v>
      </c>
      <c r="M5958" t="s">
        <v>472</v>
      </c>
      <c r="N5958">
        <v>33619</v>
      </c>
      <c r="O5958" t="s">
        <v>40</v>
      </c>
      <c r="P5958">
        <v>4.8</v>
      </c>
      <c r="Q5958">
        <v>4.7</v>
      </c>
      <c r="R5958">
        <v>4.5</v>
      </c>
      <c r="S5958">
        <v>4.5</v>
      </c>
      <c r="T5958">
        <v>4.7</v>
      </c>
      <c r="U5958">
        <v>4.5999999999999996</v>
      </c>
      <c r="V5958" t="s">
        <v>1058</v>
      </c>
      <c r="W5958" t="s">
        <v>22573</v>
      </c>
      <c r="X5958" t="s">
        <v>43</v>
      </c>
      <c r="Y5958">
        <v>22</v>
      </c>
      <c r="Z5958">
        <v>31</v>
      </c>
      <c r="AA5958" t="s">
        <v>44</v>
      </c>
      <c r="AB5958" t="s">
        <v>125</v>
      </c>
      <c r="AC5958" t="s">
        <v>3456</v>
      </c>
      <c r="AD5958" t="s">
        <v>22574</v>
      </c>
      <c r="AE5958" t="s">
        <v>22575</v>
      </c>
      <c r="AF5958">
        <v>48558</v>
      </c>
    </row>
    <row r="5959" spans="1:32" x14ac:dyDescent="0.35">
      <c r="A5959">
        <v>2020</v>
      </c>
      <c r="B5959" t="s">
        <v>81</v>
      </c>
      <c r="C5959" t="s">
        <v>1117</v>
      </c>
      <c r="D5959" t="s">
        <v>34</v>
      </c>
      <c r="E5959" t="s">
        <v>7719</v>
      </c>
      <c r="F5959">
        <v>4.8</v>
      </c>
      <c r="G5959">
        <v>76</v>
      </c>
      <c r="H5959" t="s">
        <v>36</v>
      </c>
      <c r="I5959" t="s">
        <v>7720</v>
      </c>
      <c r="J5959">
        <v>4.5</v>
      </c>
      <c r="K5959">
        <v>902</v>
      </c>
      <c r="L5959" t="s">
        <v>7721</v>
      </c>
      <c r="M5959" t="s">
        <v>472</v>
      </c>
      <c r="N5959">
        <v>34285</v>
      </c>
      <c r="O5959" t="s">
        <v>53</v>
      </c>
      <c r="P5959">
        <v>4.9000000000000004</v>
      </c>
      <c r="Q5959">
        <v>4.8</v>
      </c>
      <c r="R5959">
        <v>4.8</v>
      </c>
      <c r="S5959">
        <v>4.7</v>
      </c>
      <c r="T5959">
        <v>4.8</v>
      </c>
      <c r="U5959">
        <v>4.9000000000000004</v>
      </c>
      <c r="V5959" t="s">
        <v>42</v>
      </c>
      <c r="W5959" t="s">
        <v>1113</v>
      </c>
      <c r="X5959" t="s">
        <v>43</v>
      </c>
      <c r="Y5959">
        <v>20</v>
      </c>
      <c r="Z5959">
        <v>27</v>
      </c>
      <c r="AA5959" t="s">
        <v>44</v>
      </c>
      <c r="AB5959" t="s">
        <v>45</v>
      </c>
      <c r="AC5959" t="s">
        <v>46</v>
      </c>
      <c r="AD5959" t="s">
        <v>7722</v>
      </c>
      <c r="AE5959" t="s">
        <v>7723</v>
      </c>
      <c r="AF5959">
        <v>36612</v>
      </c>
    </row>
    <row r="5960" spans="1:32" x14ac:dyDescent="0.35">
      <c r="A5960">
        <v>2019</v>
      </c>
      <c r="B5960" t="s">
        <v>525</v>
      </c>
      <c r="C5960" t="s">
        <v>1124</v>
      </c>
      <c r="D5960" t="s">
        <v>34</v>
      </c>
      <c r="E5960" t="s">
        <v>4383</v>
      </c>
      <c r="F5960">
        <v>4.7</v>
      </c>
      <c r="G5960">
        <v>256</v>
      </c>
      <c r="H5960" t="s">
        <v>36</v>
      </c>
      <c r="I5960" t="s">
        <v>11531</v>
      </c>
      <c r="J5960">
        <v>4.9000000000000004</v>
      </c>
      <c r="K5960">
        <v>1122</v>
      </c>
      <c r="L5960" t="s">
        <v>11532</v>
      </c>
      <c r="M5960" t="s">
        <v>472</v>
      </c>
      <c r="N5960">
        <v>33953</v>
      </c>
      <c r="O5960" t="s">
        <v>53</v>
      </c>
      <c r="P5960">
        <v>4.8</v>
      </c>
      <c r="Q5960">
        <v>4.8</v>
      </c>
      <c r="R5960">
        <v>4.7</v>
      </c>
      <c r="S5960">
        <v>4.7</v>
      </c>
      <c r="T5960">
        <v>4.8</v>
      </c>
      <c r="U5960">
        <v>4.8</v>
      </c>
      <c r="V5960" t="s">
        <v>7462</v>
      </c>
      <c r="W5960" t="s">
        <v>3419</v>
      </c>
      <c r="X5960" t="s">
        <v>124</v>
      </c>
      <c r="Y5960">
        <v>21</v>
      </c>
      <c r="Z5960">
        <v>26</v>
      </c>
      <c r="AA5960" t="s">
        <v>44</v>
      </c>
      <c r="AB5960" t="s">
        <v>151</v>
      </c>
      <c r="AC5960" t="s">
        <v>464</v>
      </c>
      <c r="AD5960" t="s">
        <v>22576</v>
      </c>
      <c r="AE5960" t="s">
        <v>22577</v>
      </c>
      <c r="AF5960">
        <v>45195</v>
      </c>
    </row>
    <row r="5961" spans="1:32" x14ac:dyDescent="0.35">
      <c r="A5961">
        <v>2020</v>
      </c>
      <c r="B5961" t="s">
        <v>48</v>
      </c>
      <c r="C5961" t="s">
        <v>5528</v>
      </c>
      <c r="D5961" t="s">
        <v>34</v>
      </c>
      <c r="E5961" t="s">
        <v>15921</v>
      </c>
      <c r="F5961">
        <v>4.8</v>
      </c>
      <c r="G5961">
        <v>70</v>
      </c>
      <c r="H5961" t="s">
        <v>36</v>
      </c>
      <c r="I5961" t="s">
        <v>21240</v>
      </c>
      <c r="J5961">
        <v>4.5999999999999996</v>
      </c>
      <c r="K5961">
        <v>2624</v>
      </c>
      <c r="L5961" t="s">
        <v>21241</v>
      </c>
      <c r="M5961" t="s">
        <v>472</v>
      </c>
      <c r="N5961">
        <v>32809</v>
      </c>
      <c r="O5961" t="s">
        <v>53</v>
      </c>
      <c r="P5961">
        <v>4.8</v>
      </c>
      <c r="Q5961">
        <v>4.8</v>
      </c>
      <c r="R5961">
        <v>4.7</v>
      </c>
      <c r="S5961">
        <v>4.7</v>
      </c>
      <c r="T5961">
        <v>4.9000000000000004</v>
      </c>
      <c r="U5961">
        <v>4.8</v>
      </c>
      <c r="V5961" t="s">
        <v>3446</v>
      </c>
      <c r="W5961" t="s">
        <v>327</v>
      </c>
      <c r="X5961" t="s">
        <v>43</v>
      </c>
      <c r="Y5961">
        <v>23</v>
      </c>
      <c r="Z5961">
        <v>34</v>
      </c>
      <c r="AA5961" t="s">
        <v>44</v>
      </c>
      <c r="AB5961" t="s">
        <v>151</v>
      </c>
      <c r="AC5961" t="s">
        <v>79</v>
      </c>
      <c r="AD5961" t="s">
        <v>22578</v>
      </c>
      <c r="AE5961" t="s">
        <v>22579</v>
      </c>
      <c r="AF5961">
        <v>47071</v>
      </c>
    </row>
    <row r="5962" spans="1:32" x14ac:dyDescent="0.35">
      <c r="A5962">
        <v>2020</v>
      </c>
      <c r="B5962" t="s">
        <v>48</v>
      </c>
      <c r="C5962" t="s">
        <v>5528</v>
      </c>
      <c r="D5962" t="s">
        <v>34</v>
      </c>
      <c r="E5962" t="s">
        <v>3546</v>
      </c>
      <c r="F5962">
        <v>4.8</v>
      </c>
      <c r="G5962">
        <v>70</v>
      </c>
      <c r="H5962" t="s">
        <v>36</v>
      </c>
      <c r="I5962" t="s">
        <v>21240</v>
      </c>
      <c r="J5962">
        <v>4.5999999999999996</v>
      </c>
      <c r="K5962">
        <v>2624</v>
      </c>
      <c r="L5962" t="s">
        <v>21241</v>
      </c>
      <c r="M5962" t="s">
        <v>472</v>
      </c>
      <c r="N5962">
        <v>32809</v>
      </c>
      <c r="O5962" t="s">
        <v>53</v>
      </c>
      <c r="P5962">
        <v>4.8</v>
      </c>
      <c r="Q5962">
        <v>4.8</v>
      </c>
      <c r="R5962">
        <v>4.7</v>
      </c>
      <c r="S5962">
        <v>4.7</v>
      </c>
      <c r="T5962">
        <v>4.9000000000000004</v>
      </c>
      <c r="U5962">
        <v>4.8</v>
      </c>
      <c r="V5962" t="s">
        <v>3446</v>
      </c>
      <c r="W5962" t="s">
        <v>327</v>
      </c>
      <c r="X5962" t="s">
        <v>43</v>
      </c>
      <c r="Y5962">
        <v>23</v>
      </c>
      <c r="Z5962">
        <v>34</v>
      </c>
      <c r="AA5962" t="s">
        <v>44</v>
      </c>
      <c r="AB5962" t="s">
        <v>151</v>
      </c>
      <c r="AC5962" t="s">
        <v>79</v>
      </c>
      <c r="AD5962" t="s">
        <v>22580</v>
      </c>
      <c r="AE5962" t="s">
        <v>22581</v>
      </c>
      <c r="AF5962">
        <v>49343</v>
      </c>
    </row>
    <row r="5963" spans="1:32" x14ac:dyDescent="0.35">
      <c r="A5963">
        <v>2021</v>
      </c>
      <c r="B5963" t="s">
        <v>32</v>
      </c>
      <c r="C5963" t="s">
        <v>1771</v>
      </c>
      <c r="D5963" t="s">
        <v>34</v>
      </c>
      <c r="E5963" t="s">
        <v>2228</v>
      </c>
      <c r="F5963">
        <v>4.8</v>
      </c>
      <c r="G5963">
        <v>74</v>
      </c>
      <c r="H5963" t="s">
        <v>36</v>
      </c>
      <c r="I5963" t="s">
        <v>15746</v>
      </c>
      <c r="J5963">
        <v>1.8</v>
      </c>
      <c r="K5963">
        <v>10</v>
      </c>
      <c r="L5963" t="s">
        <v>15747</v>
      </c>
      <c r="M5963" t="s">
        <v>1036</v>
      </c>
      <c r="N5963">
        <v>28358</v>
      </c>
      <c r="O5963" t="s">
        <v>40</v>
      </c>
      <c r="P5963">
        <v>4.8</v>
      </c>
      <c r="Q5963">
        <v>4.7</v>
      </c>
      <c r="R5963">
        <v>4.8</v>
      </c>
      <c r="S5963">
        <v>4.7</v>
      </c>
      <c r="T5963">
        <v>4.9000000000000004</v>
      </c>
      <c r="U5963">
        <v>4.9000000000000004</v>
      </c>
      <c r="V5963" t="s">
        <v>2480</v>
      </c>
      <c r="W5963" t="s">
        <v>6390</v>
      </c>
      <c r="X5963" t="s">
        <v>43</v>
      </c>
      <c r="Y5963">
        <v>30</v>
      </c>
      <c r="Z5963">
        <v>38</v>
      </c>
      <c r="AA5963" t="s">
        <v>44</v>
      </c>
      <c r="AB5963" t="s">
        <v>78</v>
      </c>
      <c r="AC5963" t="s">
        <v>3390</v>
      </c>
      <c r="AD5963" t="s">
        <v>22582</v>
      </c>
      <c r="AE5963" t="s">
        <v>22583</v>
      </c>
      <c r="AF5963">
        <v>47427</v>
      </c>
    </row>
    <row r="5964" spans="1:32" x14ac:dyDescent="0.35">
      <c r="A5964">
        <v>2021</v>
      </c>
      <c r="B5964" t="s">
        <v>32</v>
      </c>
      <c r="C5964" t="s">
        <v>2802</v>
      </c>
      <c r="D5964" t="s">
        <v>34</v>
      </c>
      <c r="E5964" t="s">
        <v>2349</v>
      </c>
      <c r="F5964">
        <v>4.8</v>
      </c>
      <c r="G5964">
        <v>85</v>
      </c>
      <c r="H5964" t="s">
        <v>36</v>
      </c>
      <c r="I5964" t="s">
        <v>16942</v>
      </c>
      <c r="J5964">
        <v>4.5</v>
      </c>
      <c r="K5964">
        <v>571</v>
      </c>
      <c r="L5964" t="s">
        <v>16943</v>
      </c>
      <c r="M5964" t="s">
        <v>472</v>
      </c>
      <c r="N5964">
        <v>33966</v>
      </c>
      <c r="O5964" t="s">
        <v>40</v>
      </c>
      <c r="P5964">
        <v>4.8</v>
      </c>
      <c r="Q5964">
        <v>4.8</v>
      </c>
      <c r="R5964">
        <v>4.5999999999999996</v>
      </c>
      <c r="S5964">
        <v>4.7</v>
      </c>
      <c r="T5964">
        <v>4.9000000000000004</v>
      </c>
      <c r="U5964">
        <v>4.9000000000000004</v>
      </c>
      <c r="V5964" t="s">
        <v>77</v>
      </c>
      <c r="W5964" t="s">
        <v>77</v>
      </c>
      <c r="X5964" t="s">
        <v>55</v>
      </c>
      <c r="Y5964">
        <v>18</v>
      </c>
      <c r="Z5964">
        <v>22</v>
      </c>
      <c r="AA5964" t="s">
        <v>44</v>
      </c>
      <c r="AB5964" t="s">
        <v>151</v>
      </c>
      <c r="AC5964" t="s">
        <v>46</v>
      </c>
      <c r="AD5964" t="s">
        <v>22584</v>
      </c>
      <c r="AE5964" t="s">
        <v>22585</v>
      </c>
      <c r="AF5964">
        <v>31923</v>
      </c>
    </row>
    <row r="5965" spans="1:32" x14ac:dyDescent="0.35">
      <c r="A5965">
        <v>2019</v>
      </c>
      <c r="B5965" t="s">
        <v>257</v>
      </c>
      <c r="C5965" t="s">
        <v>1943</v>
      </c>
      <c r="D5965" t="s">
        <v>34</v>
      </c>
      <c r="E5965" t="s">
        <v>22586</v>
      </c>
      <c r="F5965">
        <v>4.7</v>
      </c>
      <c r="G5965">
        <v>99</v>
      </c>
      <c r="H5965" t="s">
        <v>36</v>
      </c>
      <c r="I5965" t="s">
        <v>14133</v>
      </c>
      <c r="J5965">
        <v>4.4000000000000004</v>
      </c>
      <c r="K5965">
        <v>221</v>
      </c>
      <c r="L5965" t="s">
        <v>14134</v>
      </c>
      <c r="M5965" t="s">
        <v>679</v>
      </c>
      <c r="N5965">
        <v>14623</v>
      </c>
      <c r="O5965" t="s">
        <v>53</v>
      </c>
      <c r="P5965">
        <v>4.7</v>
      </c>
      <c r="Q5965">
        <v>4.7</v>
      </c>
      <c r="R5965">
        <v>4.8</v>
      </c>
      <c r="S5965">
        <v>4.3</v>
      </c>
      <c r="T5965">
        <v>4.8</v>
      </c>
      <c r="U5965">
        <v>4.5999999999999996</v>
      </c>
      <c r="V5965" t="s">
        <v>1179</v>
      </c>
      <c r="W5965" t="s">
        <v>1327</v>
      </c>
      <c r="X5965" t="s">
        <v>124</v>
      </c>
      <c r="Y5965">
        <v>22</v>
      </c>
      <c r="Z5965">
        <v>29</v>
      </c>
      <c r="AA5965" t="s">
        <v>44</v>
      </c>
      <c r="AB5965" t="s">
        <v>45</v>
      </c>
      <c r="AC5965" t="s">
        <v>219</v>
      </c>
      <c r="AD5965" t="s">
        <v>22587</v>
      </c>
      <c r="AE5965" t="s">
        <v>22588</v>
      </c>
      <c r="AF5965">
        <v>23331</v>
      </c>
    </row>
    <row r="5966" spans="1:32" x14ac:dyDescent="0.35">
      <c r="A5966">
        <v>2020</v>
      </c>
      <c r="B5966" t="s">
        <v>32</v>
      </c>
      <c r="C5966" t="s">
        <v>3509</v>
      </c>
      <c r="D5966" t="s">
        <v>34</v>
      </c>
      <c r="E5966" t="s">
        <v>747</v>
      </c>
      <c r="F5966">
        <v>4.7</v>
      </c>
      <c r="G5966">
        <v>166</v>
      </c>
      <c r="H5966" t="s">
        <v>36</v>
      </c>
      <c r="I5966" t="s">
        <v>9392</v>
      </c>
      <c r="J5966">
        <v>1.8</v>
      </c>
      <c r="K5966">
        <v>12</v>
      </c>
      <c r="L5966" t="s">
        <v>9393</v>
      </c>
      <c r="M5966" t="s">
        <v>481</v>
      </c>
      <c r="N5966">
        <v>23114</v>
      </c>
      <c r="O5966" t="s">
        <v>53</v>
      </c>
      <c r="P5966">
        <v>4.8</v>
      </c>
      <c r="Q5966">
        <v>4.8</v>
      </c>
      <c r="R5966">
        <v>4.7</v>
      </c>
      <c r="S5966">
        <v>4.5999999999999996</v>
      </c>
      <c r="T5966">
        <v>4.8</v>
      </c>
      <c r="U5966">
        <v>4.8</v>
      </c>
      <c r="V5966" t="s">
        <v>262</v>
      </c>
      <c r="W5966" t="s">
        <v>42</v>
      </c>
      <c r="X5966" t="s">
        <v>43</v>
      </c>
      <c r="Y5966">
        <v>27</v>
      </c>
      <c r="Z5966">
        <v>35</v>
      </c>
      <c r="AA5966" t="s">
        <v>44</v>
      </c>
      <c r="AB5966" t="s">
        <v>45</v>
      </c>
      <c r="AC5966" t="s">
        <v>750</v>
      </c>
      <c r="AD5966" t="s">
        <v>9394</v>
      </c>
      <c r="AE5966">
        <v>22811311</v>
      </c>
      <c r="AF5966">
        <v>13775</v>
      </c>
    </row>
    <row r="5967" spans="1:32" x14ac:dyDescent="0.35">
      <c r="A5967">
        <v>2019</v>
      </c>
      <c r="B5967" t="s">
        <v>1758</v>
      </c>
      <c r="C5967" t="s">
        <v>6506</v>
      </c>
      <c r="D5967" t="s">
        <v>34</v>
      </c>
      <c r="E5967" t="s">
        <v>180</v>
      </c>
      <c r="F5967">
        <v>4.7</v>
      </c>
      <c r="G5967">
        <v>29</v>
      </c>
      <c r="H5967" t="s">
        <v>36</v>
      </c>
      <c r="I5967" t="s">
        <v>16075</v>
      </c>
      <c r="J5967">
        <v>4.2</v>
      </c>
      <c r="K5967">
        <v>275</v>
      </c>
      <c r="L5967" t="s">
        <v>16076</v>
      </c>
      <c r="M5967" t="s">
        <v>481</v>
      </c>
      <c r="N5967">
        <v>22408</v>
      </c>
      <c r="O5967" t="s">
        <v>94</v>
      </c>
      <c r="P5967">
        <v>4.7</v>
      </c>
      <c r="Q5967">
        <v>4.7</v>
      </c>
      <c r="R5967">
        <v>4.8</v>
      </c>
      <c r="S5967">
        <v>4.5</v>
      </c>
      <c r="T5967">
        <v>5</v>
      </c>
      <c r="U5967">
        <v>4.3</v>
      </c>
      <c r="V5967" t="s">
        <v>8551</v>
      </c>
      <c r="W5967" t="s">
        <v>42</v>
      </c>
      <c r="X5967" t="s">
        <v>124</v>
      </c>
      <c r="Y5967">
        <v>23</v>
      </c>
      <c r="Z5967">
        <v>31</v>
      </c>
      <c r="AA5967" t="s">
        <v>44</v>
      </c>
      <c r="AB5967" t="s">
        <v>45</v>
      </c>
      <c r="AC5967" t="s">
        <v>3230</v>
      </c>
      <c r="AD5967" t="s">
        <v>22589</v>
      </c>
      <c r="AE5967" t="s">
        <v>22590</v>
      </c>
      <c r="AF5967">
        <v>48357</v>
      </c>
    </row>
    <row r="5968" spans="1:32" x14ac:dyDescent="0.35">
      <c r="A5968">
        <v>2019</v>
      </c>
      <c r="B5968" t="s">
        <v>81</v>
      </c>
      <c r="C5968" t="s">
        <v>2415</v>
      </c>
      <c r="D5968" t="s">
        <v>34</v>
      </c>
      <c r="E5968" t="s">
        <v>14369</v>
      </c>
      <c r="F5968">
        <v>4.8</v>
      </c>
      <c r="G5968">
        <v>102</v>
      </c>
      <c r="H5968" t="s">
        <v>36</v>
      </c>
      <c r="I5968" t="s">
        <v>1731</v>
      </c>
      <c r="J5968">
        <v>4.7</v>
      </c>
      <c r="K5968">
        <v>256</v>
      </c>
      <c r="L5968" t="s">
        <v>1732</v>
      </c>
      <c r="M5968" t="s">
        <v>481</v>
      </c>
      <c r="N5968">
        <v>23235</v>
      </c>
      <c r="O5968" t="s">
        <v>94</v>
      </c>
      <c r="P5968">
        <v>4.8</v>
      </c>
      <c r="Q5968">
        <v>4.8</v>
      </c>
      <c r="R5968">
        <v>4.8</v>
      </c>
      <c r="S5968">
        <v>4.5999999999999996</v>
      </c>
      <c r="T5968">
        <v>4.9000000000000004</v>
      </c>
      <c r="U5968">
        <v>4.8</v>
      </c>
      <c r="V5968" t="s">
        <v>7201</v>
      </c>
      <c r="W5968" t="s">
        <v>1409</v>
      </c>
      <c r="X5968" t="s">
        <v>124</v>
      </c>
      <c r="Y5968">
        <v>19</v>
      </c>
      <c r="Z5968">
        <v>26</v>
      </c>
      <c r="AA5968" t="s">
        <v>44</v>
      </c>
      <c r="AB5968" t="s">
        <v>45</v>
      </c>
      <c r="AC5968" t="s">
        <v>46</v>
      </c>
      <c r="AD5968" t="s">
        <v>22591</v>
      </c>
      <c r="AE5968" t="s">
        <v>22592</v>
      </c>
      <c r="AF5968">
        <v>86820</v>
      </c>
    </row>
    <row r="5969" spans="1:32" x14ac:dyDescent="0.35">
      <c r="A5969">
        <v>2017</v>
      </c>
      <c r="B5969" t="s">
        <v>108</v>
      </c>
      <c r="C5969" t="s">
        <v>3601</v>
      </c>
      <c r="D5969" t="s">
        <v>34</v>
      </c>
      <c r="E5969" t="s">
        <v>9516</v>
      </c>
      <c r="F5969">
        <v>4.7</v>
      </c>
      <c r="G5969">
        <v>104</v>
      </c>
      <c r="H5969" t="s">
        <v>36</v>
      </c>
      <c r="I5969" t="s">
        <v>4763</v>
      </c>
      <c r="J5969">
        <v>4.7</v>
      </c>
      <c r="K5969">
        <v>148</v>
      </c>
      <c r="L5969" t="s">
        <v>4764</v>
      </c>
      <c r="M5969" t="s">
        <v>481</v>
      </c>
      <c r="N5969">
        <v>22031</v>
      </c>
      <c r="O5969" t="s">
        <v>40</v>
      </c>
      <c r="P5969">
        <v>4.8</v>
      </c>
      <c r="Q5969">
        <v>4.8</v>
      </c>
      <c r="R5969">
        <v>4.8</v>
      </c>
      <c r="S5969">
        <v>4.5</v>
      </c>
      <c r="T5969">
        <v>4.8</v>
      </c>
      <c r="U5969">
        <v>4.7</v>
      </c>
      <c r="V5969" t="s">
        <v>77</v>
      </c>
      <c r="W5969" t="s">
        <v>42</v>
      </c>
      <c r="X5969" t="s">
        <v>124</v>
      </c>
      <c r="Y5969">
        <v>23</v>
      </c>
      <c r="Z5969">
        <v>29</v>
      </c>
      <c r="AA5969" t="s">
        <v>44</v>
      </c>
      <c r="AB5969" t="s">
        <v>113</v>
      </c>
      <c r="AC5969" t="s">
        <v>219</v>
      </c>
      <c r="AD5969" t="s">
        <v>22593</v>
      </c>
      <c r="AE5969" t="s">
        <v>22594</v>
      </c>
      <c r="AF5969">
        <v>39700</v>
      </c>
    </row>
    <row r="5970" spans="1:32" x14ac:dyDescent="0.35">
      <c r="A5970">
        <v>2021</v>
      </c>
      <c r="B5970" t="s">
        <v>409</v>
      </c>
      <c r="C5970" t="s">
        <v>22595</v>
      </c>
      <c r="D5970" t="s">
        <v>34</v>
      </c>
      <c r="E5970" t="s">
        <v>7850</v>
      </c>
      <c r="F5970">
        <v>4.7</v>
      </c>
      <c r="G5970">
        <v>58</v>
      </c>
      <c r="H5970" t="s">
        <v>36</v>
      </c>
      <c r="I5970" t="s">
        <v>8994</v>
      </c>
      <c r="J5970">
        <v>4</v>
      </c>
      <c r="K5970">
        <v>824</v>
      </c>
      <c r="L5970" t="s">
        <v>8995</v>
      </c>
      <c r="M5970" t="s">
        <v>481</v>
      </c>
      <c r="N5970">
        <v>22182</v>
      </c>
      <c r="O5970" t="s">
        <v>53</v>
      </c>
      <c r="P5970">
        <v>4.7</v>
      </c>
      <c r="Q5970">
        <v>4.7</v>
      </c>
      <c r="R5970">
        <v>4.7</v>
      </c>
      <c r="S5970">
        <v>4.5</v>
      </c>
      <c r="T5970">
        <v>4.7</v>
      </c>
      <c r="U5970">
        <v>4.7</v>
      </c>
      <c r="V5970" t="s">
        <v>65</v>
      </c>
      <c r="W5970" t="s">
        <v>2792</v>
      </c>
      <c r="X5970" t="s">
        <v>55</v>
      </c>
      <c r="Y5970">
        <v>18</v>
      </c>
      <c r="Z5970">
        <v>25</v>
      </c>
      <c r="AA5970" t="s">
        <v>44</v>
      </c>
      <c r="AB5970" t="s">
        <v>45</v>
      </c>
      <c r="AC5970" t="s">
        <v>474</v>
      </c>
      <c r="AD5970" t="s">
        <v>22596</v>
      </c>
      <c r="AE5970" t="s">
        <v>22597</v>
      </c>
      <c r="AF5970">
        <v>18749</v>
      </c>
    </row>
    <row r="5971" spans="1:32" x14ac:dyDescent="0.35">
      <c r="A5971">
        <v>2019</v>
      </c>
      <c r="B5971" t="s">
        <v>288</v>
      </c>
      <c r="C5971" t="s">
        <v>3422</v>
      </c>
      <c r="D5971" t="s">
        <v>34</v>
      </c>
      <c r="E5971" t="s">
        <v>22598</v>
      </c>
      <c r="F5971">
        <v>4.7</v>
      </c>
      <c r="G5971">
        <v>42</v>
      </c>
      <c r="H5971" t="s">
        <v>36</v>
      </c>
      <c r="I5971" t="s">
        <v>15122</v>
      </c>
      <c r="J5971">
        <v>4.7</v>
      </c>
      <c r="K5971">
        <v>1534</v>
      </c>
      <c r="L5971" t="s">
        <v>15123</v>
      </c>
      <c r="M5971" t="s">
        <v>1103</v>
      </c>
      <c r="N5971">
        <v>20852</v>
      </c>
      <c r="O5971" t="s">
        <v>53</v>
      </c>
      <c r="P5971">
        <v>4.8</v>
      </c>
      <c r="Q5971">
        <v>4.5999999999999996</v>
      </c>
      <c r="R5971">
        <v>4.7</v>
      </c>
      <c r="S5971">
        <v>4.5</v>
      </c>
      <c r="T5971">
        <v>4.7</v>
      </c>
      <c r="U5971">
        <v>4.7</v>
      </c>
      <c r="V5971" t="s">
        <v>1739</v>
      </c>
      <c r="W5971" t="s">
        <v>6045</v>
      </c>
      <c r="X5971" t="s">
        <v>124</v>
      </c>
      <c r="Y5971">
        <v>22</v>
      </c>
      <c r="Z5971">
        <v>27</v>
      </c>
      <c r="AA5971" t="s">
        <v>44</v>
      </c>
      <c r="AB5971" t="s">
        <v>294</v>
      </c>
      <c r="AC5971" t="s">
        <v>219</v>
      </c>
      <c r="AD5971" t="s">
        <v>22599</v>
      </c>
      <c r="AE5971" t="s">
        <v>22600</v>
      </c>
      <c r="AF5971">
        <v>10449</v>
      </c>
    </row>
    <row r="5972" spans="1:32" x14ac:dyDescent="0.35">
      <c r="A5972">
        <v>2019</v>
      </c>
      <c r="B5972" t="s">
        <v>257</v>
      </c>
      <c r="C5972" t="s">
        <v>1079</v>
      </c>
      <c r="D5972" t="s">
        <v>34</v>
      </c>
      <c r="E5972" t="s">
        <v>22601</v>
      </c>
      <c r="F5972">
        <v>4.7</v>
      </c>
      <c r="G5972">
        <v>55</v>
      </c>
      <c r="H5972" t="s">
        <v>36</v>
      </c>
      <c r="I5972" t="s">
        <v>21539</v>
      </c>
      <c r="J5972">
        <v>4.9000000000000004</v>
      </c>
      <c r="K5972">
        <v>1112</v>
      </c>
      <c r="L5972" t="s">
        <v>21540</v>
      </c>
      <c r="M5972" t="s">
        <v>481</v>
      </c>
      <c r="N5972">
        <v>22310</v>
      </c>
      <c r="O5972" t="s">
        <v>94</v>
      </c>
      <c r="P5972">
        <v>5</v>
      </c>
      <c r="Q5972">
        <v>4.9000000000000004</v>
      </c>
      <c r="R5972">
        <v>4.9000000000000004</v>
      </c>
      <c r="S5972">
        <v>4.4000000000000004</v>
      </c>
      <c r="T5972">
        <v>4.7</v>
      </c>
      <c r="U5972">
        <v>4.5999999999999996</v>
      </c>
      <c r="V5972" t="s">
        <v>1179</v>
      </c>
      <c r="W5972" t="s">
        <v>490</v>
      </c>
      <c r="X5972" t="s">
        <v>124</v>
      </c>
      <c r="Y5972">
        <v>20</v>
      </c>
      <c r="Z5972">
        <v>26</v>
      </c>
      <c r="AA5972" t="s">
        <v>44</v>
      </c>
      <c r="AB5972" t="s">
        <v>45</v>
      </c>
      <c r="AC5972" t="s">
        <v>264</v>
      </c>
      <c r="AD5972" t="s">
        <v>22602</v>
      </c>
      <c r="AE5972">
        <v>21688</v>
      </c>
      <c r="AF5972">
        <v>23989</v>
      </c>
    </row>
    <row r="5973" spans="1:32" x14ac:dyDescent="0.35">
      <c r="A5973">
        <v>2019</v>
      </c>
      <c r="B5973" t="s">
        <v>288</v>
      </c>
      <c r="C5973" t="s">
        <v>3077</v>
      </c>
      <c r="D5973" t="s">
        <v>34</v>
      </c>
      <c r="E5973" t="s">
        <v>3626</v>
      </c>
      <c r="F5973">
        <v>4.5999999999999996</v>
      </c>
      <c r="G5973">
        <v>23</v>
      </c>
      <c r="H5973" t="s">
        <v>36</v>
      </c>
      <c r="I5973" t="s">
        <v>22603</v>
      </c>
      <c r="J5973">
        <v>3.2</v>
      </c>
      <c r="K5973">
        <v>291</v>
      </c>
      <c r="L5973" t="s">
        <v>22604</v>
      </c>
      <c r="M5973" t="s">
        <v>481</v>
      </c>
      <c r="N5973">
        <v>22204</v>
      </c>
      <c r="O5973" t="s">
        <v>40</v>
      </c>
      <c r="P5973">
        <v>4.7</v>
      </c>
      <c r="Q5973">
        <v>4.8</v>
      </c>
      <c r="R5973">
        <v>4.5999999999999996</v>
      </c>
      <c r="S5973">
        <v>4.3</v>
      </c>
      <c r="T5973">
        <v>5</v>
      </c>
      <c r="U5973">
        <v>4.5</v>
      </c>
      <c r="V5973" t="s">
        <v>1739</v>
      </c>
      <c r="W5973" t="s">
        <v>1613</v>
      </c>
      <c r="X5973" t="s">
        <v>124</v>
      </c>
      <c r="Y5973">
        <v>22</v>
      </c>
      <c r="Z5973">
        <v>29</v>
      </c>
      <c r="AA5973" t="s">
        <v>1410</v>
      </c>
      <c r="AB5973" t="s">
        <v>294</v>
      </c>
      <c r="AC5973" t="s">
        <v>2147</v>
      </c>
      <c r="AD5973" t="s">
        <v>22605</v>
      </c>
      <c r="AE5973" t="s">
        <v>22606</v>
      </c>
      <c r="AF5973">
        <v>14321</v>
      </c>
    </row>
    <row r="5974" spans="1:32" x14ac:dyDescent="0.35">
      <c r="A5974">
        <v>2017</v>
      </c>
      <c r="B5974" t="s">
        <v>108</v>
      </c>
      <c r="C5974" t="s">
        <v>1594</v>
      </c>
      <c r="D5974" t="s">
        <v>34</v>
      </c>
      <c r="E5974" t="s">
        <v>9029</v>
      </c>
      <c r="F5974">
        <v>4.8</v>
      </c>
      <c r="G5974">
        <v>86</v>
      </c>
      <c r="H5974" t="s">
        <v>36</v>
      </c>
      <c r="I5974" t="s">
        <v>5189</v>
      </c>
      <c r="J5974">
        <v>4.5999999999999996</v>
      </c>
      <c r="K5974">
        <v>796</v>
      </c>
      <c r="L5974" t="s">
        <v>5190</v>
      </c>
      <c r="M5974" t="s">
        <v>481</v>
      </c>
      <c r="N5974">
        <v>22202</v>
      </c>
      <c r="O5974" t="s">
        <v>40</v>
      </c>
      <c r="P5974">
        <v>4.9000000000000004</v>
      </c>
      <c r="Q5974">
        <v>4.8</v>
      </c>
      <c r="R5974">
        <v>4.8</v>
      </c>
      <c r="S5974">
        <v>4.7</v>
      </c>
      <c r="T5974">
        <v>4.8</v>
      </c>
      <c r="U5974">
        <v>4.9000000000000004</v>
      </c>
      <c r="V5974" t="s">
        <v>712</v>
      </c>
      <c r="W5974" t="s">
        <v>713</v>
      </c>
      <c r="X5974" t="s">
        <v>124</v>
      </c>
      <c r="Y5974">
        <v>18</v>
      </c>
      <c r="Z5974">
        <v>23</v>
      </c>
      <c r="AA5974" t="s">
        <v>44</v>
      </c>
      <c r="AB5974" t="s">
        <v>113</v>
      </c>
      <c r="AC5974" t="s">
        <v>114</v>
      </c>
      <c r="AD5974" t="s">
        <v>11219</v>
      </c>
      <c r="AE5974" t="s">
        <v>11220</v>
      </c>
      <c r="AF5974">
        <v>36149</v>
      </c>
    </row>
    <row r="5975" spans="1:32" x14ac:dyDescent="0.35">
      <c r="A5975">
        <v>2020</v>
      </c>
      <c r="B5975" t="s">
        <v>257</v>
      </c>
      <c r="C5975" t="s">
        <v>1435</v>
      </c>
      <c r="D5975" t="s">
        <v>34</v>
      </c>
      <c r="E5975" t="s">
        <v>350</v>
      </c>
      <c r="F5975">
        <v>4.7</v>
      </c>
      <c r="G5975">
        <v>53</v>
      </c>
      <c r="H5975" t="s">
        <v>36</v>
      </c>
      <c r="I5975" t="s">
        <v>22099</v>
      </c>
      <c r="J5975">
        <v>4.7</v>
      </c>
      <c r="K5975">
        <v>1200</v>
      </c>
      <c r="L5975" t="s">
        <v>22100</v>
      </c>
      <c r="M5975" t="s">
        <v>472</v>
      </c>
      <c r="N5975">
        <v>33409</v>
      </c>
      <c r="O5975" t="s">
        <v>53</v>
      </c>
      <c r="P5975">
        <v>4.8</v>
      </c>
      <c r="Q5975">
        <v>4.8</v>
      </c>
      <c r="R5975">
        <v>4.8</v>
      </c>
      <c r="S5975">
        <v>4.4000000000000004</v>
      </c>
      <c r="T5975">
        <v>4.7</v>
      </c>
      <c r="U5975">
        <v>4.7</v>
      </c>
      <c r="V5975" t="s">
        <v>428</v>
      </c>
      <c r="W5975" t="s">
        <v>7911</v>
      </c>
      <c r="X5975" t="s">
        <v>95</v>
      </c>
      <c r="Y5975">
        <v>21</v>
      </c>
      <c r="Z5975">
        <v>26</v>
      </c>
      <c r="AA5975" t="s">
        <v>44</v>
      </c>
      <c r="AB5975" t="s">
        <v>45</v>
      </c>
      <c r="AC5975" t="s">
        <v>264</v>
      </c>
      <c r="AD5975" t="s">
        <v>22607</v>
      </c>
      <c r="AE5975" t="s">
        <v>22608</v>
      </c>
      <c r="AF5975">
        <v>24860</v>
      </c>
    </row>
    <row r="5976" spans="1:32" x14ac:dyDescent="0.35">
      <c r="A5976">
        <v>2019</v>
      </c>
      <c r="B5976" t="s">
        <v>1046</v>
      </c>
      <c r="C5976" t="s">
        <v>2585</v>
      </c>
      <c r="D5976" t="s">
        <v>1311</v>
      </c>
      <c r="E5976" t="s">
        <v>5104</v>
      </c>
      <c r="F5976">
        <v>4.2</v>
      </c>
      <c r="G5976">
        <v>107</v>
      </c>
      <c r="H5976" t="s">
        <v>36</v>
      </c>
      <c r="I5976" t="s">
        <v>4790</v>
      </c>
      <c r="J5976">
        <v>4.8</v>
      </c>
      <c r="K5976">
        <v>923</v>
      </c>
      <c r="L5976" t="s">
        <v>4791</v>
      </c>
      <c r="M5976" t="s">
        <v>472</v>
      </c>
      <c r="N5976">
        <v>33323</v>
      </c>
      <c r="O5976" t="s">
        <v>53</v>
      </c>
      <c r="P5976">
        <v>4.5</v>
      </c>
      <c r="Q5976">
        <v>4.5</v>
      </c>
      <c r="R5976">
        <v>4</v>
      </c>
      <c r="S5976">
        <v>3.8</v>
      </c>
      <c r="T5976">
        <v>4.7</v>
      </c>
      <c r="U5976">
        <v>3.8</v>
      </c>
      <c r="V5976" t="s">
        <v>10050</v>
      </c>
      <c r="W5976" t="s">
        <v>455</v>
      </c>
      <c r="X5976" t="s">
        <v>43</v>
      </c>
      <c r="Y5976">
        <v>24</v>
      </c>
      <c r="Z5976">
        <v>30</v>
      </c>
      <c r="AA5976" t="s">
        <v>44</v>
      </c>
      <c r="AB5976" t="s">
        <v>125</v>
      </c>
      <c r="AC5976" t="s">
        <v>219</v>
      </c>
      <c r="AD5976" t="s">
        <v>22609</v>
      </c>
      <c r="AE5976" t="s">
        <v>22610</v>
      </c>
      <c r="AF5976">
        <v>10355</v>
      </c>
    </row>
    <row r="5977" spans="1:32" x14ac:dyDescent="0.35">
      <c r="A5977">
        <v>2018</v>
      </c>
      <c r="B5977" t="s">
        <v>32</v>
      </c>
      <c r="C5977" t="s">
        <v>1586</v>
      </c>
      <c r="D5977" t="s">
        <v>793</v>
      </c>
      <c r="E5977" t="s">
        <v>13496</v>
      </c>
      <c r="F5977">
        <v>4.8</v>
      </c>
      <c r="G5977">
        <v>770</v>
      </c>
      <c r="H5977" t="s">
        <v>36</v>
      </c>
      <c r="I5977" t="s">
        <v>13497</v>
      </c>
      <c r="J5977">
        <v>4.7</v>
      </c>
      <c r="K5977">
        <v>1622</v>
      </c>
      <c r="L5977" t="s">
        <v>13498</v>
      </c>
      <c r="M5977" t="s">
        <v>472</v>
      </c>
      <c r="N5977">
        <v>33441</v>
      </c>
      <c r="O5977" t="s">
        <v>53</v>
      </c>
      <c r="P5977">
        <v>4.8</v>
      </c>
      <c r="Q5977">
        <v>4.7</v>
      </c>
      <c r="R5977">
        <v>4.8</v>
      </c>
      <c r="S5977">
        <v>4.7</v>
      </c>
      <c r="T5977">
        <v>4.8</v>
      </c>
      <c r="U5977">
        <v>4.9000000000000004</v>
      </c>
      <c r="V5977" t="s">
        <v>4033</v>
      </c>
      <c r="W5977" t="s">
        <v>1825</v>
      </c>
      <c r="X5977" t="s">
        <v>43</v>
      </c>
      <c r="Y5977">
        <v>23</v>
      </c>
      <c r="Z5977">
        <v>30</v>
      </c>
      <c r="AA5977" t="s">
        <v>44</v>
      </c>
      <c r="AB5977" t="s">
        <v>151</v>
      </c>
      <c r="AC5977" t="s">
        <v>597</v>
      </c>
      <c r="AD5977" t="s">
        <v>13499</v>
      </c>
      <c r="AE5977" t="s">
        <v>13500</v>
      </c>
      <c r="AF5977">
        <v>44155</v>
      </c>
    </row>
    <row r="5978" spans="1:32" x14ac:dyDescent="0.35">
      <c r="A5978">
        <v>2019</v>
      </c>
      <c r="B5978" t="s">
        <v>32</v>
      </c>
      <c r="C5978" t="s">
        <v>22611</v>
      </c>
      <c r="D5978" t="s">
        <v>34</v>
      </c>
      <c r="E5978" t="s">
        <v>1473</v>
      </c>
      <c r="F5978">
        <v>4.8</v>
      </c>
      <c r="G5978">
        <v>91</v>
      </c>
      <c r="H5978" t="s">
        <v>36</v>
      </c>
      <c r="I5978" t="s">
        <v>20233</v>
      </c>
      <c r="J5978">
        <v>4.7</v>
      </c>
      <c r="K5978">
        <v>2103</v>
      </c>
      <c r="L5978" t="s">
        <v>20234</v>
      </c>
      <c r="M5978" t="s">
        <v>472</v>
      </c>
      <c r="N5978">
        <v>33304</v>
      </c>
      <c r="O5978" t="s">
        <v>53</v>
      </c>
      <c r="P5978">
        <v>4.8</v>
      </c>
      <c r="Q5978">
        <v>4.8</v>
      </c>
      <c r="R5978">
        <v>4.7</v>
      </c>
      <c r="S5978">
        <v>4.7</v>
      </c>
      <c r="T5978">
        <v>4.9000000000000004</v>
      </c>
      <c r="U5978">
        <v>4.8</v>
      </c>
      <c r="V5978" t="s">
        <v>2701</v>
      </c>
      <c r="W5978" t="s">
        <v>42</v>
      </c>
      <c r="X5978" t="s">
        <v>43</v>
      </c>
      <c r="Y5978">
        <v>27</v>
      </c>
      <c r="Z5978">
        <v>31</v>
      </c>
      <c r="AA5978" t="s">
        <v>44</v>
      </c>
      <c r="AB5978" t="s">
        <v>78</v>
      </c>
      <c r="AC5978" t="s">
        <v>664</v>
      </c>
      <c r="AD5978" t="s">
        <v>22612</v>
      </c>
      <c r="AE5978" t="s">
        <v>22613</v>
      </c>
      <c r="AF5978">
        <v>25798</v>
      </c>
    </row>
    <row r="5979" spans="1:32" x14ac:dyDescent="0.35">
      <c r="A5979">
        <v>2021</v>
      </c>
      <c r="B5979" t="s">
        <v>365</v>
      </c>
      <c r="C5979" t="s">
        <v>2748</v>
      </c>
      <c r="D5979" t="s">
        <v>34</v>
      </c>
      <c r="E5979" t="s">
        <v>1224</v>
      </c>
      <c r="F5979">
        <v>4.5</v>
      </c>
      <c r="G5979">
        <v>37</v>
      </c>
      <c r="H5979" t="s">
        <v>36</v>
      </c>
      <c r="I5979" t="s">
        <v>7774</v>
      </c>
      <c r="J5979">
        <v>4.5999999999999996</v>
      </c>
      <c r="K5979">
        <v>459</v>
      </c>
      <c r="L5979" t="s">
        <v>7775</v>
      </c>
      <c r="M5979" t="s">
        <v>472</v>
      </c>
      <c r="N5979">
        <v>33134</v>
      </c>
      <c r="O5979" t="s">
        <v>53</v>
      </c>
      <c r="P5979">
        <v>4.5999999999999996</v>
      </c>
      <c r="Q5979">
        <v>4.7</v>
      </c>
      <c r="R5979">
        <v>4.4000000000000004</v>
      </c>
      <c r="S5979">
        <v>4.3</v>
      </c>
      <c r="T5979">
        <v>4.7</v>
      </c>
      <c r="U5979">
        <v>4.3</v>
      </c>
      <c r="V5979" t="s">
        <v>2208</v>
      </c>
      <c r="W5979" t="s">
        <v>77</v>
      </c>
      <c r="X5979" t="s">
        <v>95</v>
      </c>
      <c r="Y5979">
        <v>16</v>
      </c>
      <c r="Z5979">
        <v>20</v>
      </c>
      <c r="AA5979" t="s">
        <v>44</v>
      </c>
      <c r="AB5979" t="s">
        <v>56</v>
      </c>
      <c r="AC5979" t="s">
        <v>913</v>
      </c>
      <c r="AD5979" t="s">
        <v>22614</v>
      </c>
      <c r="AE5979" t="s">
        <v>22615</v>
      </c>
      <c r="AF5979">
        <v>11601</v>
      </c>
    </row>
    <row r="5980" spans="1:32" x14ac:dyDescent="0.35">
      <c r="A5980">
        <v>2019</v>
      </c>
      <c r="B5980" t="s">
        <v>288</v>
      </c>
      <c r="C5980" t="s">
        <v>3422</v>
      </c>
      <c r="D5980" t="s">
        <v>34</v>
      </c>
      <c r="E5980" t="s">
        <v>15372</v>
      </c>
      <c r="F5980">
        <v>4.7</v>
      </c>
      <c r="G5980">
        <v>42</v>
      </c>
      <c r="H5980" t="s">
        <v>36</v>
      </c>
      <c r="I5980" t="s">
        <v>4298</v>
      </c>
      <c r="J5980">
        <v>4.7</v>
      </c>
      <c r="K5980">
        <v>163</v>
      </c>
      <c r="L5980" t="s">
        <v>4299</v>
      </c>
      <c r="M5980" t="s">
        <v>472</v>
      </c>
      <c r="N5980">
        <v>33181</v>
      </c>
      <c r="O5980" t="s">
        <v>53</v>
      </c>
      <c r="P5980">
        <v>4.8</v>
      </c>
      <c r="Q5980">
        <v>4.5999999999999996</v>
      </c>
      <c r="R5980">
        <v>4.7</v>
      </c>
      <c r="S5980">
        <v>4.5</v>
      </c>
      <c r="T5980">
        <v>4.7</v>
      </c>
      <c r="U5980">
        <v>4.7</v>
      </c>
      <c r="V5980" t="s">
        <v>1739</v>
      </c>
      <c r="W5980" t="s">
        <v>1973</v>
      </c>
      <c r="X5980" t="s">
        <v>124</v>
      </c>
      <c r="Y5980">
        <v>22</v>
      </c>
      <c r="Z5980">
        <v>27</v>
      </c>
      <c r="AA5980" t="s">
        <v>44</v>
      </c>
      <c r="AB5980" t="s">
        <v>294</v>
      </c>
      <c r="AC5980" t="s">
        <v>219</v>
      </c>
      <c r="AD5980" t="s">
        <v>22616</v>
      </c>
      <c r="AE5980" t="s">
        <v>22617</v>
      </c>
      <c r="AF5980">
        <v>29172</v>
      </c>
    </row>
    <row r="5981" spans="1:32" x14ac:dyDescent="0.35">
      <c r="A5981">
        <v>2020</v>
      </c>
      <c r="B5981" t="s">
        <v>339</v>
      </c>
      <c r="C5981" t="s">
        <v>4648</v>
      </c>
      <c r="D5981" t="s">
        <v>34</v>
      </c>
      <c r="E5981" t="s">
        <v>22618</v>
      </c>
      <c r="F5981">
        <v>4.0999999999999996</v>
      </c>
      <c r="G5981">
        <v>6</v>
      </c>
      <c r="H5981" t="s">
        <v>36</v>
      </c>
      <c r="I5981" t="s">
        <v>7778</v>
      </c>
      <c r="J5981">
        <v>4.8</v>
      </c>
      <c r="K5981">
        <v>531</v>
      </c>
      <c r="L5981" t="s">
        <v>7779</v>
      </c>
      <c r="M5981" t="s">
        <v>472</v>
      </c>
      <c r="N5981">
        <v>33181</v>
      </c>
      <c r="O5981" t="s">
        <v>94</v>
      </c>
      <c r="P5981">
        <v>4.3</v>
      </c>
      <c r="Q5981">
        <v>4.5</v>
      </c>
      <c r="R5981">
        <v>4.3</v>
      </c>
      <c r="S5981">
        <v>4</v>
      </c>
      <c r="T5981">
        <v>4.3</v>
      </c>
      <c r="U5981">
        <v>3.7</v>
      </c>
      <c r="V5981" t="s">
        <v>504</v>
      </c>
      <c r="W5981" t="s">
        <v>505</v>
      </c>
      <c r="X5981" t="s">
        <v>55</v>
      </c>
      <c r="Y5981">
        <v>17</v>
      </c>
      <c r="Z5981">
        <v>22</v>
      </c>
      <c r="AA5981" t="s">
        <v>44</v>
      </c>
      <c r="AB5981" t="s">
        <v>198</v>
      </c>
      <c r="AC5981" t="s">
        <v>688</v>
      </c>
      <c r="AD5981" t="s">
        <v>22619</v>
      </c>
      <c r="AE5981" t="s">
        <v>22620</v>
      </c>
      <c r="AF5981">
        <v>4872</v>
      </c>
    </row>
    <row r="5982" spans="1:32" x14ac:dyDescent="0.35">
      <c r="A5982">
        <v>2015</v>
      </c>
      <c r="B5982" t="s">
        <v>533</v>
      </c>
      <c r="C5982" t="s">
        <v>22621</v>
      </c>
      <c r="D5982" t="s">
        <v>34</v>
      </c>
      <c r="E5982" t="s">
        <v>22622</v>
      </c>
      <c r="F5982">
        <v>4.7</v>
      </c>
      <c r="G5982">
        <v>156</v>
      </c>
      <c r="H5982" t="s">
        <v>36</v>
      </c>
      <c r="I5982" t="s">
        <v>22623</v>
      </c>
      <c r="J5982">
        <v>4.8</v>
      </c>
      <c r="K5982">
        <v>492</v>
      </c>
      <c r="L5982" t="s">
        <v>22624</v>
      </c>
      <c r="M5982" t="s">
        <v>538</v>
      </c>
      <c r="N5982">
        <v>19344</v>
      </c>
      <c r="O5982" t="s">
        <v>94</v>
      </c>
      <c r="P5982">
        <v>4.5999999999999996</v>
      </c>
      <c r="Q5982">
        <v>4.5999999999999996</v>
      </c>
      <c r="R5982">
        <v>4.5999999999999996</v>
      </c>
      <c r="S5982">
        <v>4.5999999999999996</v>
      </c>
      <c r="T5982">
        <v>4.7</v>
      </c>
      <c r="U5982">
        <v>4.7</v>
      </c>
      <c r="V5982" t="s">
        <v>22625</v>
      </c>
      <c r="W5982" t="s">
        <v>42</v>
      </c>
      <c r="X5982" t="s">
        <v>43</v>
      </c>
      <c r="Y5982">
        <v>25</v>
      </c>
      <c r="Z5982">
        <v>37</v>
      </c>
      <c r="AA5982" t="s">
        <v>44</v>
      </c>
      <c r="AB5982" t="s">
        <v>151</v>
      </c>
      <c r="AC5982" t="s">
        <v>3302</v>
      </c>
      <c r="AD5982" t="s">
        <v>22626</v>
      </c>
      <c r="AE5982">
        <v>234243</v>
      </c>
      <c r="AF5982">
        <v>95043</v>
      </c>
    </row>
    <row r="5983" spans="1:32" x14ac:dyDescent="0.35">
      <c r="A5983">
        <v>2020</v>
      </c>
      <c r="B5983" t="s">
        <v>288</v>
      </c>
      <c r="C5983" t="s">
        <v>22627</v>
      </c>
      <c r="D5983" t="s">
        <v>34</v>
      </c>
      <c r="E5983" t="s">
        <v>2761</v>
      </c>
      <c r="F5983">
        <v>5</v>
      </c>
      <c r="G5983">
        <v>6</v>
      </c>
      <c r="H5983" t="s">
        <v>36</v>
      </c>
      <c r="I5983" t="s">
        <v>22628</v>
      </c>
      <c r="J5983">
        <v>4.9000000000000004</v>
      </c>
      <c r="K5983">
        <v>365</v>
      </c>
      <c r="L5983" t="s">
        <v>22629</v>
      </c>
      <c r="M5983" t="s">
        <v>604</v>
      </c>
      <c r="N5983" s="1" t="s">
        <v>22630</v>
      </c>
      <c r="O5983" t="s">
        <v>53</v>
      </c>
      <c r="P5983">
        <v>5</v>
      </c>
      <c r="Q5983">
        <v>4.8</v>
      </c>
      <c r="R5983">
        <v>5</v>
      </c>
      <c r="S5983">
        <v>4.8</v>
      </c>
      <c r="T5983">
        <v>5</v>
      </c>
      <c r="U5983">
        <v>5</v>
      </c>
      <c r="V5983" t="s">
        <v>2505</v>
      </c>
      <c r="W5983" t="s">
        <v>42</v>
      </c>
      <c r="X5983" t="s">
        <v>124</v>
      </c>
      <c r="Y5983">
        <v>17</v>
      </c>
      <c r="Z5983">
        <v>21</v>
      </c>
      <c r="AA5983" t="s">
        <v>44</v>
      </c>
      <c r="AB5983" t="s">
        <v>113</v>
      </c>
      <c r="AC5983" t="s">
        <v>1645</v>
      </c>
      <c r="AD5983" t="s">
        <v>22631</v>
      </c>
      <c r="AE5983" t="s">
        <v>22632</v>
      </c>
      <c r="AF5983">
        <v>56160</v>
      </c>
    </row>
    <row r="5984" spans="1:32" x14ac:dyDescent="0.35">
      <c r="A5984">
        <v>2021</v>
      </c>
      <c r="B5984" t="s">
        <v>69</v>
      </c>
      <c r="C5984" t="s">
        <v>399</v>
      </c>
      <c r="D5984" t="s">
        <v>34</v>
      </c>
      <c r="E5984" t="s">
        <v>22254</v>
      </c>
      <c r="F5984">
        <v>4.8</v>
      </c>
      <c r="G5984">
        <v>63</v>
      </c>
      <c r="H5984" t="s">
        <v>36</v>
      </c>
      <c r="I5984" t="s">
        <v>9030</v>
      </c>
      <c r="J5984">
        <v>4.7</v>
      </c>
      <c r="K5984">
        <v>1424</v>
      </c>
      <c r="L5984" t="s">
        <v>9031</v>
      </c>
      <c r="M5984" t="s">
        <v>604</v>
      </c>
      <c r="N5984" s="1" t="s">
        <v>9032</v>
      </c>
      <c r="O5984" t="s">
        <v>53</v>
      </c>
      <c r="P5984">
        <v>4.9000000000000004</v>
      </c>
      <c r="Q5984">
        <v>4.7</v>
      </c>
      <c r="R5984">
        <v>4.8</v>
      </c>
      <c r="S5984">
        <v>4.7</v>
      </c>
      <c r="T5984">
        <v>4.7</v>
      </c>
      <c r="U5984">
        <v>4.8</v>
      </c>
      <c r="V5984" t="s">
        <v>1104</v>
      </c>
      <c r="W5984" t="s">
        <v>76</v>
      </c>
      <c r="X5984" t="s">
        <v>124</v>
      </c>
      <c r="Y5984">
        <v>19</v>
      </c>
      <c r="Z5984">
        <v>26</v>
      </c>
      <c r="AA5984" t="s">
        <v>44</v>
      </c>
      <c r="AB5984" t="s">
        <v>125</v>
      </c>
      <c r="AC5984" t="s">
        <v>126</v>
      </c>
      <c r="AD5984" t="s">
        <v>22633</v>
      </c>
      <c r="AE5984" t="s">
        <v>22634</v>
      </c>
      <c r="AF5984">
        <v>22174</v>
      </c>
    </row>
    <row r="5985" spans="1:32" x14ac:dyDescent="0.35">
      <c r="A5985">
        <v>2013</v>
      </c>
      <c r="B5985" t="s">
        <v>257</v>
      </c>
      <c r="C5985" t="s">
        <v>22635</v>
      </c>
      <c r="D5985" t="s">
        <v>34</v>
      </c>
      <c r="E5985" t="s">
        <v>22636</v>
      </c>
      <c r="F5985">
        <v>4.7</v>
      </c>
      <c r="G5985">
        <v>47</v>
      </c>
      <c r="H5985" t="s">
        <v>36</v>
      </c>
      <c r="I5985" t="s">
        <v>22637</v>
      </c>
      <c r="J5985">
        <v>1</v>
      </c>
      <c r="K5985">
        <v>2</v>
      </c>
      <c r="L5985" t="s">
        <v>22638</v>
      </c>
      <c r="M5985" t="s">
        <v>604</v>
      </c>
      <c r="N5985" s="1" t="s">
        <v>9032</v>
      </c>
      <c r="O5985" t="s">
        <v>94</v>
      </c>
      <c r="P5985">
        <v>4.9000000000000004</v>
      </c>
      <c r="Q5985">
        <v>4.7</v>
      </c>
      <c r="R5985">
        <v>4.7</v>
      </c>
      <c r="S5985">
        <v>4.4000000000000004</v>
      </c>
      <c r="T5985">
        <v>4.8</v>
      </c>
      <c r="U5985">
        <v>4.7</v>
      </c>
      <c r="V5985" t="s">
        <v>262</v>
      </c>
      <c r="W5985" t="s">
        <v>614</v>
      </c>
      <c r="X5985" t="s">
        <v>95</v>
      </c>
      <c r="Y5985">
        <v>20</v>
      </c>
      <c r="Z5985">
        <v>30</v>
      </c>
      <c r="AA5985" t="s">
        <v>44</v>
      </c>
      <c r="AB5985" t="s">
        <v>45</v>
      </c>
      <c r="AC5985" t="s">
        <v>264</v>
      </c>
      <c r="AD5985" t="s">
        <v>22639</v>
      </c>
      <c r="AE5985">
        <v>388474</v>
      </c>
      <c r="AF5985">
        <v>86371</v>
      </c>
    </row>
    <row r="5986" spans="1:32" x14ac:dyDescent="0.35">
      <c r="A5986">
        <v>2019</v>
      </c>
      <c r="B5986" t="s">
        <v>591</v>
      </c>
      <c r="C5986" t="s">
        <v>6130</v>
      </c>
      <c r="D5986" t="s">
        <v>34</v>
      </c>
      <c r="E5986" t="s">
        <v>6131</v>
      </c>
      <c r="F5986">
        <v>4.7</v>
      </c>
      <c r="G5986">
        <v>153</v>
      </c>
      <c r="H5986" t="s">
        <v>36</v>
      </c>
      <c r="I5986" t="s">
        <v>6132</v>
      </c>
      <c r="J5986">
        <v>1</v>
      </c>
      <c r="K5986">
        <v>1</v>
      </c>
      <c r="L5986" t="s">
        <v>6133</v>
      </c>
      <c r="M5986" t="s">
        <v>679</v>
      </c>
      <c r="N5986">
        <v>11373</v>
      </c>
      <c r="O5986" t="s">
        <v>40</v>
      </c>
      <c r="P5986">
        <v>4.7</v>
      </c>
      <c r="Q5986">
        <v>4.7</v>
      </c>
      <c r="R5986">
        <v>4.5999999999999996</v>
      </c>
      <c r="S5986">
        <v>4.5999999999999996</v>
      </c>
      <c r="T5986">
        <v>4.8</v>
      </c>
      <c r="U5986">
        <v>4.7</v>
      </c>
      <c r="V5986" t="s">
        <v>6134</v>
      </c>
      <c r="W5986" t="s">
        <v>439</v>
      </c>
      <c r="X5986" t="s">
        <v>124</v>
      </c>
      <c r="Y5986">
        <v>26</v>
      </c>
      <c r="Z5986">
        <v>36</v>
      </c>
      <c r="AA5986" t="s">
        <v>44</v>
      </c>
      <c r="AB5986" t="s">
        <v>1792</v>
      </c>
      <c r="AC5986" t="s">
        <v>575</v>
      </c>
      <c r="AD5986" t="s">
        <v>6135</v>
      </c>
      <c r="AE5986" t="s">
        <v>6136</v>
      </c>
      <c r="AF5986">
        <v>14090</v>
      </c>
    </row>
    <row r="5987" spans="1:32" x14ac:dyDescent="0.35">
      <c r="A5987">
        <v>2019</v>
      </c>
      <c r="B5987" t="s">
        <v>213</v>
      </c>
      <c r="C5987" t="s">
        <v>1006</v>
      </c>
      <c r="D5987" t="s">
        <v>34</v>
      </c>
      <c r="E5987" t="s">
        <v>2692</v>
      </c>
      <c r="F5987">
        <v>4.5999999999999996</v>
      </c>
      <c r="G5987">
        <v>63</v>
      </c>
      <c r="H5987" t="s">
        <v>36</v>
      </c>
      <c r="I5987" t="s">
        <v>6543</v>
      </c>
      <c r="J5987">
        <v>1.6</v>
      </c>
      <c r="K5987">
        <v>14</v>
      </c>
      <c r="L5987" t="s">
        <v>6544</v>
      </c>
      <c r="M5987" t="s">
        <v>679</v>
      </c>
      <c r="N5987">
        <v>11580</v>
      </c>
      <c r="O5987" t="s">
        <v>40</v>
      </c>
      <c r="P5987">
        <v>4.5999999999999996</v>
      </c>
      <c r="Q5987">
        <v>4.7</v>
      </c>
      <c r="R5987">
        <v>4.5999999999999996</v>
      </c>
      <c r="S5987">
        <v>4.5</v>
      </c>
      <c r="T5987">
        <v>4.7</v>
      </c>
      <c r="U5987">
        <v>4.8</v>
      </c>
      <c r="V5987" t="s">
        <v>1503</v>
      </c>
      <c r="W5987" t="s">
        <v>327</v>
      </c>
      <c r="X5987" t="s">
        <v>124</v>
      </c>
      <c r="Y5987">
        <v>19</v>
      </c>
      <c r="Z5987">
        <v>26</v>
      </c>
      <c r="AA5987" t="s">
        <v>44</v>
      </c>
      <c r="AB5987" t="s">
        <v>125</v>
      </c>
      <c r="AC5987" t="s">
        <v>126</v>
      </c>
      <c r="AD5987" t="s">
        <v>6545</v>
      </c>
      <c r="AE5987">
        <v>13560</v>
      </c>
      <c r="AF5987">
        <v>19563</v>
      </c>
    </row>
    <row r="5988" spans="1:32" x14ac:dyDescent="0.35">
      <c r="A5988">
        <v>2019</v>
      </c>
      <c r="B5988" t="s">
        <v>257</v>
      </c>
      <c r="C5988" t="s">
        <v>1451</v>
      </c>
      <c r="D5988" t="s">
        <v>34</v>
      </c>
      <c r="E5988" t="s">
        <v>22640</v>
      </c>
      <c r="F5988">
        <v>5</v>
      </c>
      <c r="G5988">
        <v>5</v>
      </c>
      <c r="H5988" t="s">
        <v>36</v>
      </c>
      <c r="I5988" t="s">
        <v>2863</v>
      </c>
      <c r="J5988">
        <v>4.8</v>
      </c>
      <c r="K5988">
        <v>6596</v>
      </c>
      <c r="L5988" t="s">
        <v>2864</v>
      </c>
      <c r="M5988" t="s">
        <v>679</v>
      </c>
      <c r="N5988">
        <v>11590</v>
      </c>
      <c r="O5988" t="s">
        <v>53</v>
      </c>
      <c r="P5988">
        <v>5</v>
      </c>
      <c r="Q5988">
        <v>5</v>
      </c>
      <c r="R5988">
        <v>5</v>
      </c>
      <c r="S5988">
        <v>4.8</v>
      </c>
      <c r="T5988">
        <v>5</v>
      </c>
      <c r="U5988">
        <v>5</v>
      </c>
      <c r="V5988" t="s">
        <v>1179</v>
      </c>
      <c r="W5988" t="s">
        <v>1553</v>
      </c>
      <c r="X5988" t="s">
        <v>124</v>
      </c>
      <c r="Y5988">
        <v>18</v>
      </c>
      <c r="Z5988">
        <v>25</v>
      </c>
      <c r="AA5988" t="s">
        <v>44</v>
      </c>
      <c r="AB5988" t="s">
        <v>45</v>
      </c>
      <c r="AC5988" t="s">
        <v>982</v>
      </c>
      <c r="AD5988" t="s">
        <v>22641</v>
      </c>
      <c r="AE5988" t="s">
        <v>22642</v>
      </c>
      <c r="AF5988">
        <v>12719</v>
      </c>
    </row>
    <row r="5989" spans="1:32" x14ac:dyDescent="0.35">
      <c r="A5989">
        <v>2021</v>
      </c>
      <c r="B5989" t="s">
        <v>187</v>
      </c>
      <c r="C5989" t="s">
        <v>9177</v>
      </c>
      <c r="D5989" t="s">
        <v>34</v>
      </c>
      <c r="E5989" t="s">
        <v>22643</v>
      </c>
      <c r="F5989">
        <v>4.7</v>
      </c>
      <c r="G5989">
        <v>30</v>
      </c>
      <c r="H5989" t="s">
        <v>36</v>
      </c>
      <c r="I5989" t="s">
        <v>22644</v>
      </c>
      <c r="J5989">
        <v>4.9000000000000004</v>
      </c>
      <c r="K5989">
        <v>240</v>
      </c>
      <c r="L5989" t="s">
        <v>22645</v>
      </c>
      <c r="M5989" t="s">
        <v>679</v>
      </c>
      <c r="N5989">
        <v>11757</v>
      </c>
      <c r="O5989" t="s">
        <v>53</v>
      </c>
      <c r="P5989">
        <v>4.8</v>
      </c>
      <c r="Q5989">
        <v>4.8</v>
      </c>
      <c r="R5989">
        <v>4.7</v>
      </c>
      <c r="S5989">
        <v>4.7</v>
      </c>
      <c r="T5989">
        <v>4.5</v>
      </c>
      <c r="U5989">
        <v>4.7</v>
      </c>
      <c r="V5989" t="s">
        <v>254</v>
      </c>
      <c r="W5989" t="s">
        <v>42</v>
      </c>
      <c r="X5989" t="s">
        <v>124</v>
      </c>
      <c r="Y5989">
        <v>20</v>
      </c>
      <c r="Z5989">
        <v>26</v>
      </c>
      <c r="AA5989" t="s">
        <v>44</v>
      </c>
      <c r="AB5989" t="s">
        <v>78</v>
      </c>
      <c r="AC5989" t="s">
        <v>336</v>
      </c>
      <c r="AD5989" t="s">
        <v>22646</v>
      </c>
      <c r="AE5989" t="s">
        <v>22647</v>
      </c>
      <c r="AF5989">
        <v>16128</v>
      </c>
    </row>
    <row r="5990" spans="1:32" x14ac:dyDescent="0.35">
      <c r="A5990">
        <v>2019</v>
      </c>
      <c r="B5990" t="s">
        <v>257</v>
      </c>
      <c r="C5990" t="s">
        <v>1493</v>
      </c>
      <c r="D5990" t="s">
        <v>34</v>
      </c>
      <c r="E5990" t="s">
        <v>155</v>
      </c>
      <c r="F5990">
        <v>4.9000000000000004</v>
      </c>
      <c r="G5990">
        <v>30</v>
      </c>
      <c r="H5990" t="s">
        <v>36</v>
      </c>
      <c r="I5990" t="s">
        <v>22648</v>
      </c>
      <c r="J5990">
        <v>4.7</v>
      </c>
      <c r="K5990">
        <v>2237</v>
      </c>
      <c r="L5990" t="s">
        <v>22649</v>
      </c>
      <c r="M5990" t="s">
        <v>679</v>
      </c>
      <c r="N5990">
        <v>11706</v>
      </c>
      <c r="O5990" t="s">
        <v>53</v>
      </c>
      <c r="P5990">
        <v>4.9000000000000004</v>
      </c>
      <c r="Q5990">
        <v>4.9000000000000004</v>
      </c>
      <c r="R5990">
        <v>5</v>
      </c>
      <c r="S5990">
        <v>4.5999999999999996</v>
      </c>
      <c r="T5990">
        <v>4.9000000000000004</v>
      </c>
      <c r="U5990">
        <v>4.9000000000000004</v>
      </c>
      <c r="V5990" t="s">
        <v>455</v>
      </c>
      <c r="W5990" t="s">
        <v>42</v>
      </c>
      <c r="X5990" t="s">
        <v>124</v>
      </c>
      <c r="Y5990">
        <v>25</v>
      </c>
      <c r="Z5990">
        <v>34</v>
      </c>
      <c r="AA5990" t="s">
        <v>44</v>
      </c>
      <c r="AB5990" t="s">
        <v>45</v>
      </c>
      <c r="AC5990" t="s">
        <v>219</v>
      </c>
      <c r="AD5990" t="s">
        <v>22650</v>
      </c>
      <c r="AE5990" t="s">
        <v>22651</v>
      </c>
      <c r="AF5990">
        <v>14955</v>
      </c>
    </row>
    <row r="5991" spans="1:32" x14ac:dyDescent="0.35">
      <c r="A5991">
        <v>2020</v>
      </c>
      <c r="B5991" t="s">
        <v>525</v>
      </c>
      <c r="C5991" t="s">
        <v>14478</v>
      </c>
      <c r="D5991" t="s">
        <v>2331</v>
      </c>
      <c r="E5991" t="s">
        <v>22652</v>
      </c>
      <c r="F5991">
        <v>4.8</v>
      </c>
      <c r="G5991">
        <v>174</v>
      </c>
      <c r="H5991" t="s">
        <v>36</v>
      </c>
      <c r="I5991" t="s">
        <v>2333</v>
      </c>
      <c r="J5991">
        <v>4.5999999999999996</v>
      </c>
      <c r="K5991">
        <v>955</v>
      </c>
      <c r="L5991" t="s">
        <v>2334</v>
      </c>
      <c r="M5991" t="s">
        <v>2335</v>
      </c>
      <c r="N5991" s="1" t="s">
        <v>2336</v>
      </c>
      <c r="O5991" t="s">
        <v>40</v>
      </c>
      <c r="P5991">
        <v>4.8</v>
      </c>
      <c r="Q5991">
        <v>4.8</v>
      </c>
      <c r="R5991">
        <v>4.8</v>
      </c>
      <c r="S5991">
        <v>4.8</v>
      </c>
      <c r="T5991">
        <v>4.8</v>
      </c>
      <c r="U5991">
        <v>4.9000000000000004</v>
      </c>
      <c r="V5991" t="s">
        <v>42</v>
      </c>
      <c r="W5991" t="s">
        <v>77</v>
      </c>
      <c r="X5991" t="s">
        <v>124</v>
      </c>
      <c r="Y5991">
        <v>22</v>
      </c>
      <c r="Z5991">
        <v>26</v>
      </c>
      <c r="AA5991" t="s">
        <v>44</v>
      </c>
      <c r="AB5991" t="s">
        <v>151</v>
      </c>
      <c r="AC5991" t="s">
        <v>464</v>
      </c>
      <c r="AD5991" t="s">
        <v>22653</v>
      </c>
      <c r="AE5991" t="s">
        <v>22654</v>
      </c>
      <c r="AF5991">
        <v>19950</v>
      </c>
    </row>
    <row r="5992" spans="1:32" x14ac:dyDescent="0.35">
      <c r="A5992">
        <v>2020</v>
      </c>
      <c r="B5992" t="s">
        <v>48</v>
      </c>
      <c r="C5992" t="s">
        <v>49</v>
      </c>
      <c r="D5992" t="s">
        <v>34</v>
      </c>
      <c r="E5992" t="s">
        <v>22655</v>
      </c>
      <c r="F5992">
        <v>4.8</v>
      </c>
      <c r="G5992">
        <v>219</v>
      </c>
      <c r="H5992" t="s">
        <v>36</v>
      </c>
      <c r="I5992" t="s">
        <v>22656</v>
      </c>
      <c r="J5992">
        <v>4.5999999999999996</v>
      </c>
      <c r="K5992">
        <v>474</v>
      </c>
      <c r="L5992" t="s">
        <v>22657</v>
      </c>
      <c r="M5992" t="s">
        <v>699</v>
      </c>
      <c r="N5992" s="1" t="s">
        <v>22658</v>
      </c>
      <c r="O5992" t="s">
        <v>40</v>
      </c>
      <c r="P5992">
        <v>4.9000000000000004</v>
      </c>
      <c r="Q5992">
        <v>4.8</v>
      </c>
      <c r="R5992">
        <v>4.8</v>
      </c>
      <c r="S5992">
        <v>4.7</v>
      </c>
      <c r="T5992">
        <v>4.8</v>
      </c>
      <c r="U5992">
        <v>4.8</v>
      </c>
      <c r="V5992" t="s">
        <v>2043</v>
      </c>
      <c r="W5992" t="s">
        <v>540</v>
      </c>
      <c r="X5992" t="s">
        <v>55</v>
      </c>
      <c r="Y5992">
        <v>18</v>
      </c>
      <c r="Z5992">
        <v>23</v>
      </c>
      <c r="AA5992" t="s">
        <v>44</v>
      </c>
      <c r="AB5992" t="s">
        <v>56</v>
      </c>
      <c r="AC5992" t="s">
        <v>1491</v>
      </c>
      <c r="AD5992" t="s">
        <v>22659</v>
      </c>
      <c r="AE5992" t="s">
        <v>22660</v>
      </c>
      <c r="AF5992">
        <v>37316</v>
      </c>
    </row>
    <row r="5993" spans="1:32" x14ac:dyDescent="0.35">
      <c r="A5993">
        <v>2018</v>
      </c>
      <c r="B5993" t="s">
        <v>257</v>
      </c>
      <c r="C5993" t="s">
        <v>2322</v>
      </c>
      <c r="D5993" t="s">
        <v>34</v>
      </c>
      <c r="E5993" t="s">
        <v>12409</v>
      </c>
      <c r="F5993">
        <v>4.8</v>
      </c>
      <c r="G5993">
        <v>66</v>
      </c>
      <c r="H5993" t="s">
        <v>36</v>
      </c>
      <c r="I5993" t="s">
        <v>9076</v>
      </c>
      <c r="J5993">
        <v>3.6</v>
      </c>
      <c r="K5993">
        <v>24</v>
      </c>
      <c r="L5993" t="s">
        <v>9077</v>
      </c>
      <c r="M5993" t="s">
        <v>699</v>
      </c>
      <c r="N5993" s="1" t="s">
        <v>9078</v>
      </c>
      <c r="O5993" t="s">
        <v>94</v>
      </c>
      <c r="P5993">
        <v>4.8</v>
      </c>
      <c r="Q5993">
        <v>4.9000000000000004</v>
      </c>
      <c r="R5993">
        <v>4.9000000000000004</v>
      </c>
      <c r="S5993">
        <v>4.5</v>
      </c>
      <c r="T5993">
        <v>4.9000000000000004</v>
      </c>
      <c r="U5993">
        <v>4.8</v>
      </c>
      <c r="V5993" t="s">
        <v>301</v>
      </c>
      <c r="W5993" t="s">
        <v>42</v>
      </c>
      <c r="X5993" t="s">
        <v>124</v>
      </c>
      <c r="Y5993">
        <v>18</v>
      </c>
      <c r="Z5993">
        <v>24</v>
      </c>
      <c r="AA5993" t="s">
        <v>44</v>
      </c>
      <c r="AB5993" t="s">
        <v>45</v>
      </c>
      <c r="AC5993" t="s">
        <v>264</v>
      </c>
      <c r="AD5993" t="s">
        <v>22661</v>
      </c>
      <c r="AE5993" t="s">
        <v>22662</v>
      </c>
      <c r="AF5993">
        <v>55701</v>
      </c>
    </row>
    <row r="5994" spans="1:32" x14ac:dyDescent="0.35">
      <c r="A5994">
        <v>2018</v>
      </c>
      <c r="B5994" t="s">
        <v>288</v>
      </c>
      <c r="C5994" t="s">
        <v>5568</v>
      </c>
      <c r="D5994" t="s">
        <v>34</v>
      </c>
      <c r="E5994" t="s">
        <v>7026</v>
      </c>
      <c r="F5994">
        <v>4.7</v>
      </c>
      <c r="G5994">
        <v>181</v>
      </c>
      <c r="H5994" t="s">
        <v>36</v>
      </c>
      <c r="I5994" t="s">
        <v>6147</v>
      </c>
      <c r="J5994">
        <v>4.8</v>
      </c>
      <c r="K5994">
        <v>1789</v>
      </c>
      <c r="L5994" t="s">
        <v>6148</v>
      </c>
      <c r="M5994" t="s">
        <v>699</v>
      </c>
      <c r="N5994" s="1" t="s">
        <v>3877</v>
      </c>
      <c r="O5994" t="s">
        <v>53</v>
      </c>
      <c r="P5994">
        <v>4.7</v>
      </c>
      <c r="Q5994">
        <v>4.7</v>
      </c>
      <c r="R5994">
        <v>4.7</v>
      </c>
      <c r="S5994">
        <v>4.4000000000000004</v>
      </c>
      <c r="T5994">
        <v>4.7</v>
      </c>
      <c r="U5994">
        <v>4.5999999999999996</v>
      </c>
      <c r="V5994" t="s">
        <v>1739</v>
      </c>
      <c r="W5994" t="s">
        <v>42</v>
      </c>
      <c r="X5994" t="s">
        <v>124</v>
      </c>
      <c r="Y5994">
        <v>23</v>
      </c>
      <c r="Z5994">
        <v>27</v>
      </c>
      <c r="AA5994" t="s">
        <v>44</v>
      </c>
      <c r="AB5994" t="s">
        <v>294</v>
      </c>
      <c r="AC5994" t="s">
        <v>219</v>
      </c>
      <c r="AD5994" t="s">
        <v>22663</v>
      </c>
      <c r="AE5994" t="s">
        <v>22664</v>
      </c>
      <c r="AF5994">
        <v>33292</v>
      </c>
    </row>
    <row r="5995" spans="1:32" x14ac:dyDescent="0.35">
      <c r="A5995">
        <v>2019</v>
      </c>
      <c r="B5995" t="s">
        <v>409</v>
      </c>
      <c r="C5995" t="s">
        <v>1691</v>
      </c>
      <c r="D5995" t="s">
        <v>34</v>
      </c>
      <c r="E5995" t="s">
        <v>17891</v>
      </c>
      <c r="F5995">
        <v>4.8</v>
      </c>
      <c r="G5995">
        <v>224</v>
      </c>
      <c r="H5995" t="s">
        <v>36</v>
      </c>
      <c r="I5995" t="s">
        <v>17892</v>
      </c>
      <c r="J5995">
        <v>4.8</v>
      </c>
      <c r="K5995">
        <v>2037</v>
      </c>
      <c r="L5995" t="s">
        <v>8729</v>
      </c>
      <c r="M5995" t="s">
        <v>699</v>
      </c>
      <c r="N5995" s="1" t="s">
        <v>3899</v>
      </c>
      <c r="O5995" t="s">
        <v>40</v>
      </c>
      <c r="P5995">
        <v>4.9000000000000004</v>
      </c>
      <c r="Q5995">
        <v>4.9000000000000004</v>
      </c>
      <c r="R5995">
        <v>4.8</v>
      </c>
      <c r="S5995">
        <v>4.5999999999999996</v>
      </c>
      <c r="T5995">
        <v>4.9000000000000004</v>
      </c>
      <c r="U5995">
        <v>4.8</v>
      </c>
      <c r="V5995" t="s">
        <v>17893</v>
      </c>
      <c r="W5995" t="s">
        <v>42</v>
      </c>
      <c r="X5995" t="s">
        <v>55</v>
      </c>
      <c r="Y5995">
        <v>18</v>
      </c>
      <c r="Z5995">
        <v>25</v>
      </c>
      <c r="AA5995" t="s">
        <v>44</v>
      </c>
      <c r="AB5995" t="s">
        <v>45</v>
      </c>
      <c r="AC5995" t="s">
        <v>474</v>
      </c>
      <c r="AD5995" t="s">
        <v>17894</v>
      </c>
      <c r="AE5995" t="s">
        <v>17895</v>
      </c>
      <c r="AF5995">
        <v>41498</v>
      </c>
    </row>
    <row r="5996" spans="1:32" x14ac:dyDescent="0.35">
      <c r="A5996">
        <v>2019</v>
      </c>
      <c r="B5996" t="s">
        <v>257</v>
      </c>
      <c r="C5996" t="s">
        <v>2916</v>
      </c>
      <c r="D5996" t="s">
        <v>34</v>
      </c>
      <c r="E5996" t="s">
        <v>9921</v>
      </c>
      <c r="F5996">
        <v>4.5</v>
      </c>
      <c r="G5996">
        <v>2</v>
      </c>
      <c r="H5996" t="s">
        <v>36</v>
      </c>
      <c r="I5996" t="s">
        <v>22665</v>
      </c>
      <c r="J5996">
        <v>3.4</v>
      </c>
      <c r="K5996">
        <v>42</v>
      </c>
      <c r="L5996" t="s">
        <v>22666</v>
      </c>
      <c r="M5996" t="s">
        <v>39</v>
      </c>
      <c r="N5996">
        <v>91748</v>
      </c>
      <c r="O5996" t="s">
        <v>40</v>
      </c>
      <c r="P5996">
        <v>5</v>
      </c>
      <c r="Q5996">
        <v>4</v>
      </c>
      <c r="R5996">
        <v>4.5</v>
      </c>
      <c r="S5996">
        <v>4</v>
      </c>
      <c r="T5996">
        <v>4</v>
      </c>
      <c r="U5996">
        <v>4.5</v>
      </c>
      <c r="V5996" t="s">
        <v>1179</v>
      </c>
      <c r="W5996" t="s">
        <v>42</v>
      </c>
      <c r="X5996" t="s">
        <v>95</v>
      </c>
      <c r="Y5996">
        <v>21</v>
      </c>
      <c r="Z5996">
        <v>29</v>
      </c>
      <c r="AA5996" t="s">
        <v>44</v>
      </c>
      <c r="AB5996" t="s">
        <v>45</v>
      </c>
      <c r="AC5996" t="s">
        <v>431</v>
      </c>
      <c r="AD5996" t="s">
        <v>22667</v>
      </c>
      <c r="AE5996" t="s">
        <v>22668</v>
      </c>
      <c r="AF5996">
        <v>42150</v>
      </c>
    </row>
    <row r="5997" spans="1:32" x14ac:dyDescent="0.35">
      <c r="A5997">
        <v>2020</v>
      </c>
      <c r="B5997" t="s">
        <v>591</v>
      </c>
      <c r="C5997" t="s">
        <v>9696</v>
      </c>
      <c r="D5997" t="s">
        <v>34</v>
      </c>
      <c r="E5997" t="s">
        <v>22669</v>
      </c>
      <c r="F5997">
        <v>4.9000000000000004</v>
      </c>
      <c r="G5997">
        <v>34</v>
      </c>
      <c r="H5997" t="s">
        <v>36</v>
      </c>
      <c r="I5997" t="s">
        <v>22670</v>
      </c>
      <c r="J5997">
        <v>3.6</v>
      </c>
      <c r="K5997">
        <v>26</v>
      </c>
      <c r="L5997" t="s">
        <v>22671</v>
      </c>
      <c r="M5997" t="s">
        <v>39</v>
      </c>
      <c r="N5997">
        <v>93405</v>
      </c>
      <c r="O5997" t="s">
        <v>53</v>
      </c>
      <c r="P5997">
        <v>4.9000000000000004</v>
      </c>
      <c r="Q5997">
        <v>4.9000000000000004</v>
      </c>
      <c r="R5997">
        <v>4.8</v>
      </c>
      <c r="S5997">
        <v>4.9000000000000004</v>
      </c>
      <c r="T5997">
        <v>4.9000000000000004</v>
      </c>
      <c r="U5997">
        <v>5</v>
      </c>
      <c r="V5997" t="s">
        <v>1565</v>
      </c>
      <c r="W5997" t="s">
        <v>439</v>
      </c>
      <c r="X5997" t="s">
        <v>43</v>
      </c>
      <c r="Y5997">
        <v>20</v>
      </c>
      <c r="Z5997">
        <v>27</v>
      </c>
      <c r="AA5997" t="s">
        <v>44</v>
      </c>
      <c r="AB5997" t="s">
        <v>78</v>
      </c>
      <c r="AC5997" t="s">
        <v>114</v>
      </c>
      <c r="AD5997" t="s">
        <v>22672</v>
      </c>
      <c r="AE5997" t="s">
        <v>22673</v>
      </c>
      <c r="AF5997">
        <v>57472</v>
      </c>
    </row>
    <row r="5998" spans="1:32" x14ac:dyDescent="0.35">
      <c r="A5998">
        <v>2016</v>
      </c>
      <c r="B5998" t="s">
        <v>48</v>
      </c>
      <c r="C5998" t="s">
        <v>1387</v>
      </c>
      <c r="D5998" t="s">
        <v>753</v>
      </c>
      <c r="E5998" t="s">
        <v>22674</v>
      </c>
      <c r="F5998">
        <v>4.5999999999999996</v>
      </c>
      <c r="G5998">
        <v>145</v>
      </c>
      <c r="H5998" t="s">
        <v>36</v>
      </c>
      <c r="I5998" t="s">
        <v>22675</v>
      </c>
      <c r="J5998">
        <v>4.5999999999999996</v>
      </c>
      <c r="K5998">
        <v>1109</v>
      </c>
      <c r="L5998" t="s">
        <v>22676</v>
      </c>
      <c r="M5998" t="s">
        <v>74</v>
      </c>
      <c r="N5998">
        <v>89118</v>
      </c>
      <c r="O5998" t="s">
        <v>40</v>
      </c>
      <c r="P5998">
        <v>4.8</v>
      </c>
      <c r="Q5998">
        <v>4.7</v>
      </c>
      <c r="R5998">
        <v>4.5999999999999996</v>
      </c>
      <c r="S5998">
        <v>4.5</v>
      </c>
      <c r="T5998">
        <v>4.7</v>
      </c>
      <c r="U5998">
        <v>4.5999999999999996</v>
      </c>
      <c r="V5998" t="s">
        <v>3119</v>
      </c>
      <c r="W5998" t="s">
        <v>327</v>
      </c>
      <c r="X5998" t="s">
        <v>43</v>
      </c>
      <c r="Y5998">
        <v>21</v>
      </c>
      <c r="Z5998">
        <v>30</v>
      </c>
      <c r="AA5998" t="s">
        <v>44</v>
      </c>
      <c r="AB5998" t="s">
        <v>151</v>
      </c>
      <c r="AC5998" t="s">
        <v>219</v>
      </c>
      <c r="AD5998" t="s">
        <v>22677</v>
      </c>
      <c r="AE5998" t="s">
        <v>22678</v>
      </c>
      <c r="AF5998">
        <v>78756</v>
      </c>
    </row>
    <row r="5999" spans="1:32" x14ac:dyDescent="0.35">
      <c r="A5999">
        <v>2018</v>
      </c>
      <c r="B5999" t="s">
        <v>32</v>
      </c>
      <c r="C5999" t="s">
        <v>22679</v>
      </c>
      <c r="D5999" t="s">
        <v>793</v>
      </c>
      <c r="E5999" t="s">
        <v>1100</v>
      </c>
      <c r="F5999">
        <v>4.7</v>
      </c>
      <c r="G5999">
        <v>198</v>
      </c>
      <c r="H5999" t="s">
        <v>36</v>
      </c>
      <c r="I5999" t="s">
        <v>4853</v>
      </c>
      <c r="J5999">
        <v>4.5999999999999996</v>
      </c>
      <c r="K5999">
        <v>2022</v>
      </c>
      <c r="L5999" t="s">
        <v>4854</v>
      </c>
      <c r="M5999" t="s">
        <v>74</v>
      </c>
      <c r="N5999">
        <v>89146</v>
      </c>
      <c r="O5999" t="s">
        <v>53</v>
      </c>
      <c r="P5999">
        <v>4.7</v>
      </c>
      <c r="Q5999">
        <v>4.5</v>
      </c>
      <c r="R5999">
        <v>4.5999999999999996</v>
      </c>
      <c r="S5999">
        <v>4.5999999999999996</v>
      </c>
      <c r="T5999">
        <v>4.9000000000000004</v>
      </c>
      <c r="U5999">
        <v>4.8</v>
      </c>
      <c r="V5999" t="s">
        <v>2701</v>
      </c>
      <c r="W5999" t="s">
        <v>77</v>
      </c>
      <c r="X5999" t="s">
        <v>43</v>
      </c>
      <c r="Y5999">
        <v>27</v>
      </c>
      <c r="Z5999">
        <v>31</v>
      </c>
      <c r="AA5999" t="s">
        <v>44</v>
      </c>
      <c r="AB5999" t="s">
        <v>78</v>
      </c>
      <c r="AC5999" t="s">
        <v>664</v>
      </c>
      <c r="AD5999" t="s">
        <v>22680</v>
      </c>
      <c r="AE5999" t="s">
        <v>22681</v>
      </c>
      <c r="AF5999">
        <v>49098</v>
      </c>
    </row>
    <row r="6000" spans="1:32" x14ac:dyDescent="0.35">
      <c r="A6000">
        <v>2021</v>
      </c>
      <c r="B6000" t="s">
        <v>213</v>
      </c>
      <c r="C6000" t="s">
        <v>214</v>
      </c>
      <c r="D6000" t="s">
        <v>34</v>
      </c>
      <c r="E6000" t="s">
        <v>21506</v>
      </c>
      <c r="F6000">
        <v>4.8</v>
      </c>
      <c r="G6000">
        <v>42</v>
      </c>
      <c r="H6000" t="s">
        <v>36</v>
      </c>
      <c r="I6000" t="s">
        <v>22682</v>
      </c>
      <c r="J6000">
        <v>3.7</v>
      </c>
      <c r="K6000">
        <v>3</v>
      </c>
      <c r="L6000" t="s">
        <v>22683</v>
      </c>
      <c r="M6000" t="s">
        <v>39</v>
      </c>
      <c r="N6000">
        <v>95356</v>
      </c>
      <c r="O6000" t="s">
        <v>53</v>
      </c>
      <c r="P6000">
        <v>4.9000000000000004</v>
      </c>
      <c r="Q6000">
        <v>4.9000000000000004</v>
      </c>
      <c r="R6000">
        <v>4.7</v>
      </c>
      <c r="S6000">
        <v>4.5999999999999996</v>
      </c>
      <c r="T6000">
        <v>4.9000000000000004</v>
      </c>
      <c r="U6000">
        <v>4.8</v>
      </c>
      <c r="V6000" t="s">
        <v>262</v>
      </c>
      <c r="W6000" t="s">
        <v>41</v>
      </c>
      <c r="X6000" t="s">
        <v>124</v>
      </c>
      <c r="Y6000">
        <v>21</v>
      </c>
      <c r="Z6000">
        <v>26</v>
      </c>
      <c r="AA6000" t="s">
        <v>44</v>
      </c>
      <c r="AB6000" t="s">
        <v>56</v>
      </c>
      <c r="AC6000" t="s">
        <v>219</v>
      </c>
      <c r="AD6000" t="s">
        <v>22684</v>
      </c>
      <c r="AE6000">
        <v>22675182</v>
      </c>
      <c r="AF6000">
        <v>10270</v>
      </c>
    </row>
    <row r="6001" spans="1:32" x14ac:dyDescent="0.35">
      <c r="A6001">
        <v>2018</v>
      </c>
      <c r="B6001" t="s">
        <v>257</v>
      </c>
      <c r="C6001" t="s">
        <v>1493</v>
      </c>
      <c r="D6001" t="s">
        <v>1080</v>
      </c>
      <c r="E6001" t="s">
        <v>747</v>
      </c>
      <c r="F6001">
        <v>4.8</v>
      </c>
      <c r="G6001">
        <v>32</v>
      </c>
      <c r="H6001" t="s">
        <v>36</v>
      </c>
      <c r="I6001" t="s">
        <v>2928</v>
      </c>
      <c r="J6001">
        <v>4.4000000000000004</v>
      </c>
      <c r="K6001">
        <v>1572</v>
      </c>
      <c r="L6001" t="s">
        <v>2929</v>
      </c>
      <c r="M6001" t="s">
        <v>39</v>
      </c>
      <c r="N6001">
        <v>95051</v>
      </c>
      <c r="O6001" t="s">
        <v>53</v>
      </c>
      <c r="P6001">
        <v>4.9000000000000004</v>
      </c>
      <c r="Q6001">
        <v>4.7</v>
      </c>
      <c r="R6001">
        <v>4.9000000000000004</v>
      </c>
      <c r="S6001">
        <v>4.5999999999999996</v>
      </c>
      <c r="T6001">
        <v>4.8</v>
      </c>
      <c r="U6001">
        <v>4.8</v>
      </c>
      <c r="V6001" t="s">
        <v>1179</v>
      </c>
      <c r="W6001" t="s">
        <v>42</v>
      </c>
      <c r="X6001" t="s">
        <v>124</v>
      </c>
      <c r="Y6001">
        <v>23</v>
      </c>
      <c r="Z6001">
        <v>33</v>
      </c>
      <c r="AA6001" t="s">
        <v>44</v>
      </c>
      <c r="AB6001" t="s">
        <v>45</v>
      </c>
      <c r="AC6001" t="s">
        <v>219</v>
      </c>
      <c r="AD6001" t="s">
        <v>22685</v>
      </c>
      <c r="AE6001" t="s">
        <v>22686</v>
      </c>
      <c r="AF6001">
        <v>16765</v>
      </c>
    </row>
    <row r="6002" spans="1:32" x14ac:dyDescent="0.35">
      <c r="A6002">
        <v>2016</v>
      </c>
      <c r="B6002" t="s">
        <v>69</v>
      </c>
      <c r="C6002" t="s">
        <v>11658</v>
      </c>
      <c r="D6002" t="s">
        <v>400</v>
      </c>
      <c r="E6002" t="s">
        <v>22687</v>
      </c>
      <c r="F6002">
        <v>4.5999999999999996</v>
      </c>
      <c r="G6002">
        <v>199</v>
      </c>
      <c r="H6002" t="s">
        <v>36</v>
      </c>
      <c r="I6002" t="s">
        <v>22688</v>
      </c>
      <c r="J6002">
        <v>4.3</v>
      </c>
      <c r="K6002">
        <v>1049</v>
      </c>
      <c r="L6002" t="s">
        <v>22689</v>
      </c>
      <c r="M6002" t="s">
        <v>121</v>
      </c>
      <c r="N6002">
        <v>85014</v>
      </c>
      <c r="O6002" t="s">
        <v>53</v>
      </c>
      <c r="P6002">
        <v>4.7</v>
      </c>
      <c r="Q6002">
        <v>4.5999999999999996</v>
      </c>
      <c r="R6002">
        <v>4.5</v>
      </c>
      <c r="S6002">
        <v>4.4000000000000004</v>
      </c>
      <c r="T6002">
        <v>4.5999999999999996</v>
      </c>
      <c r="U6002">
        <v>4.5999999999999996</v>
      </c>
      <c r="V6002" t="s">
        <v>104</v>
      </c>
      <c r="W6002" t="s">
        <v>76</v>
      </c>
      <c r="X6002" t="s">
        <v>124</v>
      </c>
      <c r="Y6002">
        <v>19</v>
      </c>
      <c r="Z6002">
        <v>26</v>
      </c>
      <c r="AA6002" t="s">
        <v>44</v>
      </c>
      <c r="AB6002" t="s">
        <v>125</v>
      </c>
      <c r="AC6002" t="s">
        <v>126</v>
      </c>
      <c r="AD6002" t="s">
        <v>22690</v>
      </c>
      <c r="AE6002" t="s">
        <v>22691</v>
      </c>
      <c r="AF6002">
        <v>49211</v>
      </c>
    </row>
    <row r="6003" spans="1:32" x14ac:dyDescent="0.35">
      <c r="A6003">
        <v>2020</v>
      </c>
      <c r="B6003" t="s">
        <v>389</v>
      </c>
      <c r="C6003" t="s">
        <v>1223</v>
      </c>
      <c r="D6003" t="s">
        <v>34</v>
      </c>
      <c r="E6003" t="s">
        <v>12960</v>
      </c>
      <c r="F6003">
        <v>3.7</v>
      </c>
      <c r="G6003">
        <v>10</v>
      </c>
      <c r="H6003" t="s">
        <v>36</v>
      </c>
      <c r="I6003" t="s">
        <v>5783</v>
      </c>
      <c r="J6003">
        <v>4.3</v>
      </c>
      <c r="K6003">
        <v>900</v>
      </c>
      <c r="L6003" t="s">
        <v>5784</v>
      </c>
      <c r="M6003" t="s">
        <v>121</v>
      </c>
      <c r="N6003">
        <v>85260</v>
      </c>
      <c r="O6003" t="s">
        <v>53</v>
      </c>
      <c r="P6003">
        <v>3.9</v>
      </c>
      <c r="Q6003">
        <v>3.8</v>
      </c>
      <c r="R6003">
        <v>4.0999999999999996</v>
      </c>
      <c r="S6003">
        <v>3.3</v>
      </c>
      <c r="T6003">
        <v>3.8</v>
      </c>
      <c r="U6003">
        <v>4</v>
      </c>
      <c r="V6003" t="s">
        <v>262</v>
      </c>
      <c r="W6003" t="s">
        <v>42</v>
      </c>
      <c r="X6003" t="s">
        <v>124</v>
      </c>
      <c r="Y6003">
        <v>127</v>
      </c>
      <c r="Z6003">
        <v>114</v>
      </c>
      <c r="AA6003" t="s">
        <v>1227</v>
      </c>
      <c r="AB6003" t="s">
        <v>1228</v>
      </c>
      <c r="AC6003" t="s">
        <v>1227</v>
      </c>
      <c r="AD6003" t="s">
        <v>12961</v>
      </c>
      <c r="AE6003" t="s">
        <v>12962</v>
      </c>
      <c r="AF6003">
        <v>27249</v>
      </c>
    </row>
    <row r="6004" spans="1:32" x14ac:dyDescent="0.35">
      <c r="A6004">
        <v>2019</v>
      </c>
      <c r="B6004" t="s">
        <v>187</v>
      </c>
      <c r="C6004" t="s">
        <v>6959</v>
      </c>
      <c r="D6004" t="s">
        <v>34</v>
      </c>
      <c r="E6004" t="s">
        <v>9049</v>
      </c>
      <c r="F6004">
        <v>4.7</v>
      </c>
      <c r="G6004">
        <v>279</v>
      </c>
      <c r="H6004" t="s">
        <v>36</v>
      </c>
      <c r="I6004" t="s">
        <v>16770</v>
      </c>
      <c r="J6004">
        <v>4.7</v>
      </c>
      <c r="K6004">
        <v>4177</v>
      </c>
      <c r="L6004" t="s">
        <v>16771</v>
      </c>
      <c r="M6004" t="s">
        <v>235</v>
      </c>
      <c r="N6004">
        <v>83704</v>
      </c>
      <c r="O6004" t="s">
        <v>53</v>
      </c>
      <c r="P6004">
        <v>4.8</v>
      </c>
      <c r="Q6004">
        <v>4.7</v>
      </c>
      <c r="R6004">
        <v>4.5999999999999996</v>
      </c>
      <c r="S6004">
        <v>4.7</v>
      </c>
      <c r="T6004">
        <v>4.7</v>
      </c>
      <c r="U6004">
        <v>4.8</v>
      </c>
      <c r="V6004" t="s">
        <v>1417</v>
      </c>
      <c r="W6004" t="s">
        <v>2124</v>
      </c>
      <c r="X6004" t="s">
        <v>124</v>
      </c>
      <c r="Y6004">
        <v>26</v>
      </c>
      <c r="Z6004">
        <v>33</v>
      </c>
      <c r="AA6004" t="s">
        <v>44</v>
      </c>
      <c r="AB6004" t="s">
        <v>78</v>
      </c>
      <c r="AC6004" t="s">
        <v>237</v>
      </c>
      <c r="AD6004" t="s">
        <v>16772</v>
      </c>
      <c r="AE6004" t="s">
        <v>16773</v>
      </c>
      <c r="AF6004">
        <v>34851</v>
      </c>
    </row>
    <row r="6005" spans="1:32" x14ac:dyDescent="0.35">
      <c r="A6005">
        <v>2019</v>
      </c>
      <c r="B6005" t="s">
        <v>288</v>
      </c>
      <c r="C6005" t="s">
        <v>18147</v>
      </c>
      <c r="D6005" t="s">
        <v>34</v>
      </c>
      <c r="E6005" t="s">
        <v>22692</v>
      </c>
      <c r="F6005">
        <v>4.7</v>
      </c>
      <c r="G6005">
        <v>42</v>
      </c>
      <c r="H6005" t="s">
        <v>36</v>
      </c>
      <c r="I6005" t="s">
        <v>4480</v>
      </c>
      <c r="J6005">
        <v>4.8</v>
      </c>
      <c r="K6005">
        <v>896</v>
      </c>
      <c r="L6005" t="s">
        <v>4481</v>
      </c>
      <c r="M6005" t="s">
        <v>797</v>
      </c>
      <c r="N6005">
        <v>80111</v>
      </c>
      <c r="O6005" t="s">
        <v>94</v>
      </c>
      <c r="P6005">
        <v>4.8</v>
      </c>
      <c r="Q6005">
        <v>4.5999999999999996</v>
      </c>
      <c r="R6005">
        <v>4.7</v>
      </c>
      <c r="S6005">
        <v>4.5</v>
      </c>
      <c r="T6005">
        <v>4.7</v>
      </c>
      <c r="U6005">
        <v>4.7</v>
      </c>
      <c r="V6005" t="s">
        <v>293</v>
      </c>
      <c r="W6005" t="s">
        <v>42</v>
      </c>
      <c r="X6005" t="s">
        <v>124</v>
      </c>
      <c r="Y6005">
        <v>22</v>
      </c>
      <c r="Z6005">
        <v>27</v>
      </c>
      <c r="AA6005" t="s">
        <v>44</v>
      </c>
      <c r="AB6005" t="s">
        <v>294</v>
      </c>
      <c r="AC6005" t="s">
        <v>219</v>
      </c>
      <c r="AD6005" t="s">
        <v>22693</v>
      </c>
      <c r="AE6005" t="s">
        <v>22694</v>
      </c>
      <c r="AF6005">
        <v>17565</v>
      </c>
    </row>
    <row r="6006" spans="1:32" x14ac:dyDescent="0.35">
      <c r="A6006">
        <v>2019</v>
      </c>
      <c r="B6006" t="s">
        <v>81</v>
      </c>
      <c r="C6006" t="s">
        <v>2234</v>
      </c>
      <c r="D6006" t="s">
        <v>34</v>
      </c>
      <c r="E6006" t="s">
        <v>15558</v>
      </c>
      <c r="F6006">
        <v>4.7</v>
      </c>
      <c r="G6006">
        <v>24</v>
      </c>
      <c r="H6006" t="s">
        <v>36</v>
      </c>
      <c r="I6006" t="s">
        <v>4485</v>
      </c>
      <c r="J6006">
        <v>4.3</v>
      </c>
      <c r="K6006">
        <v>3</v>
      </c>
      <c r="L6006" t="s">
        <v>4486</v>
      </c>
      <c r="M6006" t="s">
        <v>243</v>
      </c>
      <c r="N6006">
        <v>98057</v>
      </c>
      <c r="O6006" t="s">
        <v>94</v>
      </c>
      <c r="P6006">
        <v>4.8</v>
      </c>
      <c r="Q6006">
        <v>4.5999999999999996</v>
      </c>
      <c r="R6006">
        <v>4.5999999999999996</v>
      </c>
      <c r="S6006">
        <v>4.5</v>
      </c>
      <c r="T6006">
        <v>4.5999999999999996</v>
      </c>
      <c r="U6006">
        <v>4.8</v>
      </c>
      <c r="V6006" t="s">
        <v>42</v>
      </c>
      <c r="W6006" t="s">
        <v>22695</v>
      </c>
      <c r="X6006" t="s">
        <v>55</v>
      </c>
      <c r="Y6006">
        <v>15</v>
      </c>
      <c r="Z6006">
        <v>18</v>
      </c>
      <c r="AA6006" t="s">
        <v>44</v>
      </c>
      <c r="AB6006" t="s">
        <v>151</v>
      </c>
      <c r="AC6006" t="s">
        <v>1134</v>
      </c>
      <c r="AD6006" t="s">
        <v>22696</v>
      </c>
      <c r="AE6006">
        <v>22593368</v>
      </c>
      <c r="AF6006">
        <v>11575</v>
      </c>
    </row>
    <row r="6007" spans="1:32" x14ac:dyDescent="0.35">
      <c r="A6007">
        <v>2018</v>
      </c>
      <c r="B6007" t="s">
        <v>339</v>
      </c>
      <c r="C6007" t="s">
        <v>684</v>
      </c>
      <c r="D6007" t="s">
        <v>34</v>
      </c>
      <c r="E6007" t="s">
        <v>22697</v>
      </c>
      <c r="F6007">
        <v>3.8</v>
      </c>
      <c r="G6007">
        <v>10</v>
      </c>
      <c r="H6007" t="s">
        <v>36</v>
      </c>
      <c r="I6007" t="s">
        <v>22229</v>
      </c>
      <c r="J6007">
        <v>4.5</v>
      </c>
      <c r="K6007">
        <v>504</v>
      </c>
      <c r="L6007" t="s">
        <v>22230</v>
      </c>
      <c r="M6007" t="s">
        <v>243</v>
      </c>
      <c r="N6007">
        <v>98005</v>
      </c>
      <c r="O6007" t="s">
        <v>94</v>
      </c>
      <c r="P6007">
        <v>4</v>
      </c>
      <c r="Q6007">
        <v>4.2</v>
      </c>
      <c r="R6007">
        <v>3.6</v>
      </c>
      <c r="S6007">
        <v>3.2</v>
      </c>
      <c r="T6007">
        <v>4.3</v>
      </c>
      <c r="U6007">
        <v>3.1</v>
      </c>
      <c r="V6007" t="s">
        <v>504</v>
      </c>
      <c r="W6007" t="s">
        <v>22698</v>
      </c>
      <c r="X6007" t="s">
        <v>55</v>
      </c>
      <c r="Y6007">
        <v>17</v>
      </c>
      <c r="Z6007">
        <v>23</v>
      </c>
      <c r="AA6007" t="s">
        <v>44</v>
      </c>
      <c r="AB6007" t="s">
        <v>198</v>
      </c>
      <c r="AC6007" t="s">
        <v>688</v>
      </c>
      <c r="AD6007" t="s">
        <v>22699</v>
      </c>
      <c r="AE6007" t="s">
        <v>22700</v>
      </c>
      <c r="AF6007">
        <v>52709</v>
      </c>
    </row>
    <row r="6008" spans="1:32" x14ac:dyDescent="0.35">
      <c r="A6008">
        <v>2020</v>
      </c>
      <c r="B6008" t="s">
        <v>732</v>
      </c>
      <c r="C6008" t="s">
        <v>4070</v>
      </c>
      <c r="D6008" t="s">
        <v>34</v>
      </c>
      <c r="E6008" t="s">
        <v>7057</v>
      </c>
      <c r="F6008">
        <v>4.9000000000000004</v>
      </c>
      <c r="G6008">
        <v>16</v>
      </c>
      <c r="H6008" t="s">
        <v>36</v>
      </c>
      <c r="I6008" t="s">
        <v>7058</v>
      </c>
      <c r="J6008">
        <v>4.7</v>
      </c>
      <c r="K6008">
        <v>787</v>
      </c>
      <c r="L6008" t="s">
        <v>7059</v>
      </c>
      <c r="M6008" t="s">
        <v>243</v>
      </c>
      <c r="N6008">
        <v>98125</v>
      </c>
      <c r="O6008" t="s">
        <v>53</v>
      </c>
      <c r="P6008">
        <v>5</v>
      </c>
      <c r="Q6008">
        <v>4.9000000000000004</v>
      </c>
      <c r="R6008">
        <v>5</v>
      </c>
      <c r="S6008">
        <v>4.7</v>
      </c>
      <c r="T6008">
        <v>4.9000000000000004</v>
      </c>
      <c r="U6008">
        <v>4.9000000000000004</v>
      </c>
      <c r="V6008" t="s">
        <v>1422</v>
      </c>
      <c r="W6008" t="s">
        <v>455</v>
      </c>
      <c r="X6008" t="s">
        <v>55</v>
      </c>
      <c r="Y6008">
        <v>15</v>
      </c>
      <c r="Z6008">
        <v>21</v>
      </c>
      <c r="AA6008" t="s">
        <v>44</v>
      </c>
      <c r="AB6008" t="s">
        <v>151</v>
      </c>
      <c r="AC6008" t="s">
        <v>913</v>
      </c>
      <c r="AD6008" t="s">
        <v>7060</v>
      </c>
      <c r="AE6008" t="s">
        <v>7061</v>
      </c>
      <c r="AF6008">
        <v>67584</v>
      </c>
    </row>
    <row r="6009" spans="1:32" x14ac:dyDescent="0.35">
      <c r="A6009">
        <v>2018</v>
      </c>
      <c r="B6009" t="s">
        <v>409</v>
      </c>
      <c r="C6009" t="s">
        <v>1691</v>
      </c>
      <c r="D6009" t="s">
        <v>34</v>
      </c>
      <c r="E6009" t="s">
        <v>22701</v>
      </c>
      <c r="F6009">
        <v>4.8</v>
      </c>
      <c r="G6009">
        <v>395</v>
      </c>
      <c r="H6009" t="s">
        <v>36</v>
      </c>
      <c r="I6009" t="s">
        <v>22702</v>
      </c>
      <c r="J6009">
        <v>4.9000000000000004</v>
      </c>
      <c r="K6009">
        <v>383</v>
      </c>
      <c r="L6009" t="s">
        <v>22703</v>
      </c>
      <c r="M6009" t="s">
        <v>271</v>
      </c>
      <c r="N6009">
        <v>76458</v>
      </c>
      <c r="O6009" t="s">
        <v>40</v>
      </c>
      <c r="P6009">
        <v>4.9000000000000004</v>
      </c>
      <c r="Q6009">
        <v>4.8</v>
      </c>
      <c r="R6009">
        <v>4.8</v>
      </c>
      <c r="S6009">
        <v>4.5999999999999996</v>
      </c>
      <c r="T6009">
        <v>4.9000000000000004</v>
      </c>
      <c r="U6009">
        <v>4.7</v>
      </c>
      <c r="V6009" t="s">
        <v>2031</v>
      </c>
      <c r="W6009" t="s">
        <v>42</v>
      </c>
      <c r="X6009" t="s">
        <v>95</v>
      </c>
      <c r="Y6009">
        <v>19</v>
      </c>
      <c r="Z6009">
        <v>26</v>
      </c>
      <c r="AA6009" t="s">
        <v>44</v>
      </c>
      <c r="AB6009" t="s">
        <v>45</v>
      </c>
      <c r="AC6009" t="s">
        <v>474</v>
      </c>
      <c r="AD6009" t="s">
        <v>22704</v>
      </c>
      <c r="AE6009" t="s">
        <v>22705</v>
      </c>
      <c r="AF6009">
        <v>20467</v>
      </c>
    </row>
    <row r="6010" spans="1:32" x14ac:dyDescent="0.35">
      <c r="A6010">
        <v>2021</v>
      </c>
      <c r="B6010" t="s">
        <v>32</v>
      </c>
      <c r="C6010" t="s">
        <v>1771</v>
      </c>
      <c r="D6010" t="s">
        <v>793</v>
      </c>
      <c r="E6010" t="s">
        <v>22706</v>
      </c>
      <c r="F6010">
        <v>4.8</v>
      </c>
      <c r="G6010">
        <v>74</v>
      </c>
      <c r="H6010" t="s">
        <v>36</v>
      </c>
      <c r="I6010" t="s">
        <v>16778</v>
      </c>
      <c r="J6010">
        <v>4.5999999999999996</v>
      </c>
      <c r="K6010">
        <v>774</v>
      </c>
      <c r="L6010" t="s">
        <v>16779</v>
      </c>
      <c r="M6010" t="s">
        <v>271</v>
      </c>
      <c r="N6010">
        <v>78238</v>
      </c>
      <c r="O6010" t="s">
        <v>53</v>
      </c>
      <c r="P6010">
        <v>4.8</v>
      </c>
      <c r="Q6010">
        <v>4.7</v>
      </c>
      <c r="R6010">
        <v>4.8</v>
      </c>
      <c r="S6010">
        <v>4.7</v>
      </c>
      <c r="T6010">
        <v>4.9000000000000004</v>
      </c>
      <c r="U6010">
        <v>4.9000000000000004</v>
      </c>
      <c r="V6010" t="s">
        <v>6889</v>
      </c>
      <c r="W6010" t="s">
        <v>77</v>
      </c>
      <c r="X6010" t="s">
        <v>43</v>
      </c>
      <c r="Y6010">
        <v>30</v>
      </c>
      <c r="Z6010">
        <v>38</v>
      </c>
      <c r="AA6010" t="s">
        <v>44</v>
      </c>
      <c r="AB6010" t="s">
        <v>78</v>
      </c>
      <c r="AC6010" t="s">
        <v>3390</v>
      </c>
      <c r="AD6010" t="s">
        <v>22707</v>
      </c>
      <c r="AE6010" t="s">
        <v>22708</v>
      </c>
      <c r="AF6010">
        <v>23023</v>
      </c>
    </row>
    <row r="6011" spans="1:32" x14ac:dyDescent="0.35">
      <c r="A6011">
        <v>2019</v>
      </c>
      <c r="B6011" t="s">
        <v>304</v>
      </c>
      <c r="C6011" t="s">
        <v>4493</v>
      </c>
      <c r="D6011" t="s">
        <v>34</v>
      </c>
      <c r="E6011" t="s">
        <v>7490</v>
      </c>
      <c r="F6011">
        <v>4.9000000000000004</v>
      </c>
      <c r="G6011">
        <v>82</v>
      </c>
      <c r="H6011" t="s">
        <v>36</v>
      </c>
      <c r="I6011" t="s">
        <v>1420</v>
      </c>
      <c r="J6011">
        <v>4.7</v>
      </c>
      <c r="K6011">
        <v>1678</v>
      </c>
      <c r="L6011" t="s">
        <v>1421</v>
      </c>
      <c r="M6011" t="s">
        <v>271</v>
      </c>
      <c r="N6011">
        <v>78209</v>
      </c>
      <c r="O6011" t="s">
        <v>53</v>
      </c>
      <c r="P6011">
        <v>5</v>
      </c>
      <c r="Q6011">
        <v>4.9000000000000004</v>
      </c>
      <c r="R6011">
        <v>4.9000000000000004</v>
      </c>
      <c r="S6011">
        <v>4.8</v>
      </c>
      <c r="T6011">
        <v>4.9000000000000004</v>
      </c>
      <c r="U6011">
        <v>4.9000000000000004</v>
      </c>
      <c r="V6011" t="s">
        <v>3475</v>
      </c>
      <c r="W6011" t="s">
        <v>439</v>
      </c>
      <c r="X6011" t="s">
        <v>124</v>
      </c>
      <c r="Y6011">
        <v>19</v>
      </c>
      <c r="Z6011">
        <v>27</v>
      </c>
      <c r="AA6011" t="s">
        <v>44</v>
      </c>
      <c r="AB6011" t="s">
        <v>45</v>
      </c>
      <c r="AC6011" t="s">
        <v>938</v>
      </c>
      <c r="AD6011" t="s">
        <v>7491</v>
      </c>
      <c r="AE6011" t="s">
        <v>7492</v>
      </c>
      <c r="AF6011">
        <v>25450</v>
      </c>
    </row>
    <row r="6012" spans="1:32" x14ac:dyDescent="0.35">
      <c r="A6012">
        <v>2015</v>
      </c>
      <c r="B6012" t="s">
        <v>409</v>
      </c>
      <c r="C6012" t="s">
        <v>7156</v>
      </c>
      <c r="D6012" t="s">
        <v>34</v>
      </c>
      <c r="E6012" t="s">
        <v>22709</v>
      </c>
      <c r="F6012">
        <v>4.5999999999999996</v>
      </c>
      <c r="G6012">
        <v>138</v>
      </c>
      <c r="H6012" t="s">
        <v>36</v>
      </c>
      <c r="I6012" t="s">
        <v>20592</v>
      </c>
      <c r="J6012">
        <v>4.3</v>
      </c>
      <c r="K6012">
        <v>805</v>
      </c>
      <c r="L6012" t="s">
        <v>20593</v>
      </c>
      <c r="M6012" t="s">
        <v>271</v>
      </c>
      <c r="N6012">
        <v>76028</v>
      </c>
      <c r="O6012" t="s">
        <v>53</v>
      </c>
      <c r="P6012">
        <v>4.4000000000000004</v>
      </c>
      <c r="Q6012">
        <v>4.5</v>
      </c>
      <c r="R6012">
        <v>4.5999999999999996</v>
      </c>
      <c r="S6012">
        <v>4.5</v>
      </c>
      <c r="T6012">
        <v>4.8</v>
      </c>
      <c r="U6012">
        <v>4.8</v>
      </c>
      <c r="V6012" t="s">
        <v>22710</v>
      </c>
      <c r="W6012" t="s">
        <v>77</v>
      </c>
      <c r="X6012" t="s">
        <v>1510</v>
      </c>
      <c r="Y6012">
        <v>16</v>
      </c>
      <c r="Z6012">
        <v>21</v>
      </c>
      <c r="AA6012" t="s">
        <v>44</v>
      </c>
      <c r="AB6012" t="s">
        <v>96</v>
      </c>
      <c r="AC6012" t="s">
        <v>474</v>
      </c>
      <c r="AD6012" t="s">
        <v>22711</v>
      </c>
      <c r="AE6012" t="s">
        <v>22712</v>
      </c>
      <c r="AF6012">
        <v>48049</v>
      </c>
    </row>
    <row r="6013" spans="1:32" x14ac:dyDescent="0.35">
      <c r="A6013">
        <v>2019</v>
      </c>
      <c r="B6013" t="s">
        <v>288</v>
      </c>
      <c r="C6013" t="s">
        <v>289</v>
      </c>
      <c r="D6013" t="s">
        <v>34</v>
      </c>
      <c r="E6013" t="s">
        <v>809</v>
      </c>
      <c r="F6013">
        <v>4.7</v>
      </c>
      <c r="G6013">
        <v>42</v>
      </c>
      <c r="H6013" t="s">
        <v>36</v>
      </c>
      <c r="I6013" t="s">
        <v>810</v>
      </c>
      <c r="J6013">
        <v>4.7</v>
      </c>
      <c r="K6013">
        <v>933</v>
      </c>
      <c r="L6013" t="s">
        <v>811</v>
      </c>
      <c r="M6013" t="s">
        <v>271</v>
      </c>
      <c r="N6013">
        <v>76051</v>
      </c>
      <c r="O6013" t="s">
        <v>53</v>
      </c>
      <c r="P6013">
        <v>4.8</v>
      </c>
      <c r="Q6013">
        <v>4.5999999999999996</v>
      </c>
      <c r="R6013">
        <v>4.7</v>
      </c>
      <c r="S6013">
        <v>4.5</v>
      </c>
      <c r="T6013">
        <v>4.7</v>
      </c>
      <c r="U6013">
        <v>4.7</v>
      </c>
      <c r="V6013" t="s">
        <v>812</v>
      </c>
      <c r="W6013" t="s">
        <v>42</v>
      </c>
      <c r="X6013" t="s">
        <v>124</v>
      </c>
      <c r="Y6013">
        <v>22</v>
      </c>
      <c r="Z6013">
        <v>27</v>
      </c>
      <c r="AA6013" t="s">
        <v>44</v>
      </c>
      <c r="AB6013" t="s">
        <v>294</v>
      </c>
      <c r="AC6013" t="s">
        <v>219</v>
      </c>
      <c r="AD6013" t="s">
        <v>813</v>
      </c>
      <c r="AE6013" t="s">
        <v>814</v>
      </c>
      <c r="AF6013">
        <v>36644</v>
      </c>
    </row>
    <row r="6014" spans="1:32" x14ac:dyDescent="0.35">
      <c r="A6014">
        <v>2019</v>
      </c>
      <c r="B6014" t="s">
        <v>32</v>
      </c>
      <c r="C6014" t="s">
        <v>3054</v>
      </c>
      <c r="D6014" t="s">
        <v>34</v>
      </c>
      <c r="E6014" t="s">
        <v>22713</v>
      </c>
      <c r="F6014">
        <v>4.5999999999999996</v>
      </c>
      <c r="G6014">
        <v>444</v>
      </c>
      <c r="H6014" t="s">
        <v>36</v>
      </c>
      <c r="I6014" t="s">
        <v>18527</v>
      </c>
      <c r="J6014">
        <v>4.9000000000000004</v>
      </c>
      <c r="K6014">
        <v>1466</v>
      </c>
      <c r="L6014" t="s">
        <v>18528</v>
      </c>
      <c r="M6014" t="s">
        <v>271</v>
      </c>
      <c r="N6014">
        <v>75093</v>
      </c>
      <c r="O6014" t="s">
        <v>53</v>
      </c>
      <c r="P6014">
        <v>4.5999999999999996</v>
      </c>
      <c r="Q6014">
        <v>4.5999999999999996</v>
      </c>
      <c r="R6014">
        <v>4.4000000000000004</v>
      </c>
      <c r="S6014">
        <v>4.4000000000000004</v>
      </c>
      <c r="T6014">
        <v>4.7</v>
      </c>
      <c r="U6014">
        <v>4.5999999999999996</v>
      </c>
      <c r="V6014" t="s">
        <v>326</v>
      </c>
      <c r="W6014" t="s">
        <v>42</v>
      </c>
      <c r="X6014" t="s">
        <v>43</v>
      </c>
      <c r="Y6014">
        <v>26</v>
      </c>
      <c r="Z6014">
        <v>35</v>
      </c>
      <c r="AA6014" t="s">
        <v>44</v>
      </c>
      <c r="AB6014" t="s">
        <v>45</v>
      </c>
      <c r="AC6014" t="s">
        <v>750</v>
      </c>
      <c r="AD6014" t="s">
        <v>22714</v>
      </c>
      <c r="AE6014" t="s">
        <v>22715</v>
      </c>
      <c r="AF6014">
        <v>21599</v>
      </c>
    </row>
    <row r="6015" spans="1:32" x14ac:dyDescent="0.35">
      <c r="A6015">
        <v>2019</v>
      </c>
      <c r="B6015" t="s">
        <v>48</v>
      </c>
      <c r="C6015" t="s">
        <v>49</v>
      </c>
      <c r="D6015" t="s">
        <v>34</v>
      </c>
      <c r="E6015" t="s">
        <v>22716</v>
      </c>
      <c r="F6015">
        <v>4.8</v>
      </c>
      <c r="G6015">
        <v>425</v>
      </c>
      <c r="H6015" t="s">
        <v>36</v>
      </c>
      <c r="I6015" t="s">
        <v>12342</v>
      </c>
      <c r="J6015">
        <v>3.9</v>
      </c>
      <c r="K6015">
        <v>64</v>
      </c>
      <c r="L6015" t="s">
        <v>12343</v>
      </c>
      <c r="M6015" t="s">
        <v>271</v>
      </c>
      <c r="N6015">
        <v>75244</v>
      </c>
      <c r="O6015" t="s">
        <v>40</v>
      </c>
      <c r="P6015">
        <v>4.9000000000000004</v>
      </c>
      <c r="Q6015">
        <v>4.8</v>
      </c>
      <c r="R6015">
        <v>4.8</v>
      </c>
      <c r="S6015">
        <v>4.5999999999999996</v>
      </c>
      <c r="T6015">
        <v>4.8</v>
      </c>
      <c r="U6015">
        <v>4.7</v>
      </c>
      <c r="V6015" t="s">
        <v>42</v>
      </c>
      <c r="W6015" t="s">
        <v>77</v>
      </c>
      <c r="X6015" t="s">
        <v>55</v>
      </c>
      <c r="Y6015">
        <v>19</v>
      </c>
      <c r="Z6015">
        <v>24</v>
      </c>
      <c r="AA6015" t="s">
        <v>44</v>
      </c>
      <c r="AB6015" t="s">
        <v>56</v>
      </c>
      <c r="AC6015" t="s">
        <v>832</v>
      </c>
      <c r="AD6015" t="s">
        <v>22717</v>
      </c>
      <c r="AE6015" t="s">
        <v>22718</v>
      </c>
      <c r="AF6015">
        <v>49649</v>
      </c>
    </row>
    <row r="6016" spans="1:32" x14ac:dyDescent="0.35">
      <c r="A6016">
        <v>2021</v>
      </c>
      <c r="B6016" t="s">
        <v>585</v>
      </c>
      <c r="C6016" t="s">
        <v>5187</v>
      </c>
      <c r="D6016" t="s">
        <v>34</v>
      </c>
      <c r="E6016" t="s">
        <v>12177</v>
      </c>
      <c r="F6016">
        <v>4.9000000000000004</v>
      </c>
      <c r="G6016">
        <v>3</v>
      </c>
      <c r="H6016" t="s">
        <v>36</v>
      </c>
      <c r="I6016" t="s">
        <v>4527</v>
      </c>
      <c r="J6016">
        <v>4.2</v>
      </c>
      <c r="K6016">
        <v>203</v>
      </c>
      <c r="L6016" t="s">
        <v>4528</v>
      </c>
      <c r="M6016" t="s">
        <v>271</v>
      </c>
      <c r="N6016">
        <v>75209</v>
      </c>
      <c r="O6016" t="s">
        <v>53</v>
      </c>
      <c r="P6016">
        <v>4.7</v>
      </c>
      <c r="Q6016">
        <v>5</v>
      </c>
      <c r="R6016">
        <v>5</v>
      </c>
      <c r="S6016">
        <v>4.7</v>
      </c>
      <c r="T6016">
        <v>4.7</v>
      </c>
      <c r="U6016">
        <v>5</v>
      </c>
      <c r="V6016" t="s">
        <v>42</v>
      </c>
      <c r="W6016" t="s">
        <v>42</v>
      </c>
      <c r="X6016" t="s">
        <v>124</v>
      </c>
      <c r="Y6016">
        <v>19</v>
      </c>
      <c r="Z6016">
        <v>23</v>
      </c>
      <c r="AA6016" t="s">
        <v>44</v>
      </c>
      <c r="AB6016" t="s">
        <v>294</v>
      </c>
      <c r="AC6016" t="s">
        <v>219</v>
      </c>
      <c r="AD6016" t="s">
        <v>13293</v>
      </c>
      <c r="AE6016" t="s">
        <v>13294</v>
      </c>
      <c r="AF6016">
        <v>16236</v>
      </c>
    </row>
    <row r="6017" spans="1:32" x14ac:dyDescent="0.35">
      <c r="A6017">
        <v>2019</v>
      </c>
      <c r="B6017" t="s">
        <v>373</v>
      </c>
      <c r="C6017" t="s">
        <v>3037</v>
      </c>
      <c r="D6017" t="s">
        <v>34</v>
      </c>
      <c r="E6017" t="s">
        <v>22719</v>
      </c>
      <c r="F6017">
        <v>4.5999999999999996</v>
      </c>
      <c r="G6017">
        <v>56</v>
      </c>
      <c r="H6017" t="s">
        <v>36</v>
      </c>
      <c r="I6017" t="s">
        <v>830</v>
      </c>
      <c r="J6017">
        <v>5</v>
      </c>
      <c r="K6017">
        <v>1</v>
      </c>
      <c r="L6017" t="s">
        <v>831</v>
      </c>
      <c r="M6017" t="s">
        <v>271</v>
      </c>
      <c r="N6017">
        <v>75201</v>
      </c>
      <c r="O6017" t="s">
        <v>40</v>
      </c>
      <c r="P6017">
        <v>4.8</v>
      </c>
      <c r="Q6017">
        <v>4.5999999999999996</v>
      </c>
      <c r="R6017">
        <v>4.5</v>
      </c>
      <c r="S6017">
        <v>4.5</v>
      </c>
      <c r="T6017">
        <v>4.7</v>
      </c>
      <c r="U6017">
        <v>4.5999999999999996</v>
      </c>
      <c r="V6017" t="s">
        <v>1076</v>
      </c>
      <c r="W6017" t="s">
        <v>889</v>
      </c>
      <c r="X6017" t="s">
        <v>124</v>
      </c>
      <c r="Y6017">
        <v>19</v>
      </c>
      <c r="Z6017">
        <v>26</v>
      </c>
      <c r="AA6017" t="s">
        <v>44</v>
      </c>
      <c r="AB6017" t="s">
        <v>78</v>
      </c>
      <c r="AC6017" t="s">
        <v>114</v>
      </c>
      <c r="AD6017" t="s">
        <v>22720</v>
      </c>
      <c r="AE6017" t="s">
        <v>22720</v>
      </c>
      <c r="AF6017">
        <v>40650</v>
      </c>
    </row>
    <row r="6018" spans="1:32" x14ac:dyDescent="0.35">
      <c r="A6018">
        <v>2019</v>
      </c>
      <c r="B6018" t="s">
        <v>48</v>
      </c>
      <c r="C6018" t="s">
        <v>1024</v>
      </c>
      <c r="D6018" t="s">
        <v>34</v>
      </c>
      <c r="E6018" t="s">
        <v>3585</v>
      </c>
      <c r="F6018">
        <v>4.8</v>
      </c>
      <c r="G6018">
        <v>425</v>
      </c>
      <c r="H6018" t="s">
        <v>36</v>
      </c>
      <c r="I6018" t="s">
        <v>22721</v>
      </c>
      <c r="J6018">
        <v>2.2999999999999998</v>
      </c>
      <c r="K6018">
        <v>6</v>
      </c>
      <c r="L6018" t="s">
        <v>22722</v>
      </c>
      <c r="M6018" t="s">
        <v>271</v>
      </c>
      <c r="N6018">
        <v>75243</v>
      </c>
      <c r="O6018" t="s">
        <v>40</v>
      </c>
      <c r="P6018">
        <v>4.9000000000000004</v>
      </c>
      <c r="Q6018">
        <v>4.8</v>
      </c>
      <c r="R6018">
        <v>4.8</v>
      </c>
      <c r="S6018">
        <v>4.5999999999999996</v>
      </c>
      <c r="T6018">
        <v>4.8</v>
      </c>
      <c r="U6018">
        <v>4.7</v>
      </c>
      <c r="V6018" t="s">
        <v>42</v>
      </c>
      <c r="W6018" t="s">
        <v>42</v>
      </c>
      <c r="X6018" t="s">
        <v>95</v>
      </c>
      <c r="Y6018">
        <v>19</v>
      </c>
      <c r="Z6018">
        <v>25</v>
      </c>
      <c r="AA6018" t="s">
        <v>44</v>
      </c>
      <c r="AB6018" t="s">
        <v>151</v>
      </c>
      <c r="AC6018" t="s">
        <v>1491</v>
      </c>
      <c r="AD6018" t="s">
        <v>22723</v>
      </c>
      <c r="AE6018" t="s">
        <v>22724</v>
      </c>
      <c r="AF6018">
        <v>34848</v>
      </c>
    </row>
    <row r="6019" spans="1:32" x14ac:dyDescent="0.35">
      <c r="A6019">
        <v>2021</v>
      </c>
      <c r="B6019" t="s">
        <v>365</v>
      </c>
      <c r="C6019" t="s">
        <v>15545</v>
      </c>
      <c r="D6019" t="s">
        <v>34</v>
      </c>
      <c r="E6019" t="s">
        <v>22725</v>
      </c>
      <c r="F6019">
        <v>4.5</v>
      </c>
      <c r="G6019">
        <v>12</v>
      </c>
      <c r="H6019" t="s">
        <v>36</v>
      </c>
      <c r="I6019" t="s">
        <v>22726</v>
      </c>
      <c r="J6019">
        <v>3.7</v>
      </c>
      <c r="K6019">
        <v>98</v>
      </c>
      <c r="L6019" t="s">
        <v>22727</v>
      </c>
      <c r="M6019" t="s">
        <v>271</v>
      </c>
      <c r="N6019">
        <v>78602</v>
      </c>
      <c r="O6019" t="s">
        <v>94</v>
      </c>
      <c r="P6019">
        <v>4.9000000000000004</v>
      </c>
      <c r="Q6019">
        <v>4.9000000000000004</v>
      </c>
      <c r="R6019">
        <v>4.2</v>
      </c>
      <c r="S6019">
        <v>4.3</v>
      </c>
      <c r="T6019">
        <v>4.8</v>
      </c>
      <c r="U6019">
        <v>4.2</v>
      </c>
      <c r="V6019" t="s">
        <v>42</v>
      </c>
      <c r="W6019" t="s">
        <v>455</v>
      </c>
      <c r="X6019" t="s">
        <v>55</v>
      </c>
      <c r="Y6019">
        <v>15</v>
      </c>
      <c r="Z6019">
        <v>19</v>
      </c>
      <c r="AA6019" t="s">
        <v>44</v>
      </c>
      <c r="AB6019" t="s">
        <v>198</v>
      </c>
      <c r="AC6019" t="s">
        <v>22728</v>
      </c>
      <c r="AD6019" t="s">
        <v>22729</v>
      </c>
      <c r="AE6019" t="s">
        <v>22730</v>
      </c>
      <c r="AF6019">
        <v>23922</v>
      </c>
    </row>
    <row r="6020" spans="1:32" x14ac:dyDescent="0.35">
      <c r="A6020">
        <v>2020</v>
      </c>
      <c r="B6020" t="s">
        <v>525</v>
      </c>
      <c r="C6020" t="s">
        <v>1124</v>
      </c>
      <c r="D6020" t="s">
        <v>34</v>
      </c>
      <c r="E6020" t="s">
        <v>22731</v>
      </c>
      <c r="F6020">
        <v>4.7</v>
      </c>
      <c r="G6020">
        <v>76</v>
      </c>
      <c r="H6020" t="s">
        <v>36</v>
      </c>
      <c r="I6020" t="s">
        <v>18254</v>
      </c>
      <c r="J6020">
        <v>4.4000000000000004</v>
      </c>
      <c r="K6020">
        <v>382</v>
      </c>
      <c r="L6020" t="s">
        <v>18255</v>
      </c>
      <c r="M6020" t="s">
        <v>806</v>
      </c>
      <c r="N6020">
        <v>74055</v>
      </c>
      <c r="O6020" t="s">
        <v>40</v>
      </c>
      <c r="P6020">
        <v>4.8</v>
      </c>
      <c r="Q6020">
        <v>4.7</v>
      </c>
      <c r="R6020">
        <v>4.7</v>
      </c>
      <c r="S6020">
        <v>4.5999999999999996</v>
      </c>
      <c r="T6020">
        <v>4.8</v>
      </c>
      <c r="U6020">
        <v>4.7</v>
      </c>
      <c r="V6020" t="s">
        <v>22467</v>
      </c>
      <c r="W6020" t="s">
        <v>42</v>
      </c>
      <c r="X6020" t="s">
        <v>124</v>
      </c>
      <c r="Y6020">
        <v>18</v>
      </c>
      <c r="Z6020">
        <v>24</v>
      </c>
      <c r="AA6020" t="s">
        <v>44</v>
      </c>
      <c r="AB6020" t="s">
        <v>45</v>
      </c>
      <c r="AC6020" t="s">
        <v>1477</v>
      </c>
      <c r="AD6020" t="s">
        <v>22732</v>
      </c>
      <c r="AE6020" t="s">
        <v>22733</v>
      </c>
      <c r="AF6020">
        <v>48387</v>
      </c>
    </row>
    <row r="6021" spans="1:32" x14ac:dyDescent="0.35">
      <c r="A6021">
        <v>2017</v>
      </c>
      <c r="B6021" t="s">
        <v>108</v>
      </c>
      <c r="C6021" t="s">
        <v>4762</v>
      </c>
      <c r="D6021" t="s">
        <v>34</v>
      </c>
      <c r="E6021" t="s">
        <v>2248</v>
      </c>
      <c r="F6021">
        <v>4.8</v>
      </c>
      <c r="G6021">
        <v>79</v>
      </c>
      <c r="H6021" t="s">
        <v>36</v>
      </c>
      <c r="I6021" t="s">
        <v>22734</v>
      </c>
      <c r="J6021">
        <v>4.2</v>
      </c>
      <c r="K6021">
        <v>77</v>
      </c>
      <c r="L6021" t="s">
        <v>22735</v>
      </c>
      <c r="M6021" t="s">
        <v>271</v>
      </c>
      <c r="N6021">
        <v>77074</v>
      </c>
      <c r="O6021" t="s">
        <v>53</v>
      </c>
      <c r="P6021">
        <v>4.9000000000000004</v>
      </c>
      <c r="Q6021">
        <v>4.9000000000000004</v>
      </c>
      <c r="R6021">
        <v>4.5999999999999996</v>
      </c>
      <c r="S6021">
        <v>4.5999999999999996</v>
      </c>
      <c r="T6021">
        <v>4.8</v>
      </c>
      <c r="U6021">
        <v>4.8</v>
      </c>
      <c r="V6021" t="s">
        <v>639</v>
      </c>
      <c r="W6021" t="s">
        <v>42</v>
      </c>
      <c r="X6021" t="s">
        <v>95</v>
      </c>
      <c r="Y6021">
        <v>22</v>
      </c>
      <c r="Z6021">
        <v>30</v>
      </c>
      <c r="AA6021" t="s">
        <v>44</v>
      </c>
      <c r="AB6021" t="s">
        <v>125</v>
      </c>
      <c r="AC6021" t="s">
        <v>219</v>
      </c>
      <c r="AD6021" t="s">
        <v>22736</v>
      </c>
      <c r="AE6021" t="s">
        <v>22737</v>
      </c>
      <c r="AF6021">
        <v>77428</v>
      </c>
    </row>
    <row r="6022" spans="1:32" x14ac:dyDescent="0.35">
      <c r="A6022">
        <v>2020</v>
      </c>
      <c r="B6022" t="s">
        <v>365</v>
      </c>
      <c r="C6022" t="s">
        <v>877</v>
      </c>
      <c r="D6022" t="s">
        <v>34</v>
      </c>
      <c r="E6022" t="s">
        <v>3145</v>
      </c>
      <c r="F6022">
        <v>4.9000000000000004</v>
      </c>
      <c r="G6022">
        <v>112</v>
      </c>
      <c r="H6022" t="s">
        <v>36</v>
      </c>
      <c r="I6022" t="s">
        <v>22738</v>
      </c>
      <c r="J6022">
        <v>4.8</v>
      </c>
      <c r="K6022">
        <v>1124</v>
      </c>
      <c r="L6022" t="s">
        <v>22739</v>
      </c>
      <c r="M6022" t="s">
        <v>2042</v>
      </c>
      <c r="N6022">
        <v>50325</v>
      </c>
      <c r="O6022" t="s">
        <v>53</v>
      </c>
      <c r="P6022">
        <v>4.8</v>
      </c>
      <c r="Q6022">
        <v>4.9000000000000004</v>
      </c>
      <c r="R6022">
        <v>4.9000000000000004</v>
      </c>
      <c r="S6022">
        <v>4.7</v>
      </c>
      <c r="T6022">
        <v>4.9000000000000004</v>
      </c>
      <c r="U6022">
        <v>4.8</v>
      </c>
      <c r="V6022" t="s">
        <v>2644</v>
      </c>
      <c r="W6022" t="s">
        <v>455</v>
      </c>
      <c r="X6022" t="s">
        <v>124</v>
      </c>
      <c r="Y6022">
        <v>17</v>
      </c>
      <c r="Z6022">
        <v>25</v>
      </c>
      <c r="AA6022" t="s">
        <v>44</v>
      </c>
      <c r="AB6022" t="s">
        <v>125</v>
      </c>
      <c r="AC6022" t="s">
        <v>370</v>
      </c>
      <c r="AD6022" t="s">
        <v>22740</v>
      </c>
      <c r="AE6022" t="s">
        <v>22741</v>
      </c>
      <c r="AF6022">
        <v>63250</v>
      </c>
    </row>
    <row r="6023" spans="1:32" x14ac:dyDescent="0.35">
      <c r="A6023">
        <v>2019</v>
      </c>
      <c r="B6023" t="s">
        <v>732</v>
      </c>
      <c r="C6023" t="s">
        <v>4165</v>
      </c>
      <c r="D6023" t="s">
        <v>34</v>
      </c>
      <c r="E6023" t="s">
        <v>20360</v>
      </c>
      <c r="F6023">
        <v>4.8</v>
      </c>
      <c r="G6023">
        <v>131</v>
      </c>
      <c r="H6023" t="s">
        <v>36</v>
      </c>
      <c r="I6023" t="s">
        <v>22742</v>
      </c>
      <c r="J6023">
        <v>4.8</v>
      </c>
      <c r="K6023">
        <v>222</v>
      </c>
      <c r="L6023" t="s">
        <v>22743</v>
      </c>
      <c r="M6023" t="s">
        <v>334</v>
      </c>
      <c r="N6023">
        <v>55025</v>
      </c>
      <c r="O6023" t="s">
        <v>53</v>
      </c>
      <c r="P6023">
        <v>4.8</v>
      </c>
      <c r="Q6023">
        <v>4.7</v>
      </c>
      <c r="R6023">
        <v>4.8</v>
      </c>
      <c r="S6023">
        <v>4.7</v>
      </c>
      <c r="T6023">
        <v>4.8</v>
      </c>
      <c r="U6023">
        <v>4.9000000000000004</v>
      </c>
      <c r="V6023" t="s">
        <v>6793</v>
      </c>
      <c r="W6023" t="s">
        <v>16256</v>
      </c>
      <c r="X6023" t="s">
        <v>124</v>
      </c>
      <c r="Y6023">
        <v>17</v>
      </c>
      <c r="Z6023">
        <v>25</v>
      </c>
      <c r="AA6023" t="s">
        <v>44</v>
      </c>
      <c r="AB6023" t="s">
        <v>151</v>
      </c>
      <c r="AC6023" t="s">
        <v>370</v>
      </c>
      <c r="AD6023" t="s">
        <v>22744</v>
      </c>
      <c r="AE6023" t="s">
        <v>22745</v>
      </c>
      <c r="AF6023">
        <v>11611</v>
      </c>
    </row>
    <row r="6024" spans="1:32" x14ac:dyDescent="0.35">
      <c r="A6024">
        <v>2021</v>
      </c>
      <c r="B6024" t="s">
        <v>32</v>
      </c>
      <c r="C6024" t="s">
        <v>2309</v>
      </c>
      <c r="D6024" t="s">
        <v>34</v>
      </c>
      <c r="E6024" t="s">
        <v>22746</v>
      </c>
      <c r="F6024">
        <v>4.8</v>
      </c>
      <c r="G6024">
        <v>69</v>
      </c>
      <c r="H6024" t="s">
        <v>36</v>
      </c>
      <c r="I6024" t="s">
        <v>7573</v>
      </c>
      <c r="J6024">
        <v>4.2</v>
      </c>
      <c r="K6024">
        <v>301</v>
      </c>
      <c r="L6024" t="s">
        <v>7574</v>
      </c>
      <c r="M6024" t="s">
        <v>353</v>
      </c>
      <c r="N6024">
        <v>63141</v>
      </c>
      <c r="O6024" t="s">
        <v>53</v>
      </c>
      <c r="P6024">
        <v>4.8</v>
      </c>
      <c r="Q6024">
        <v>4.8</v>
      </c>
      <c r="R6024">
        <v>4.8</v>
      </c>
      <c r="S6024">
        <v>4.8</v>
      </c>
      <c r="T6024">
        <v>4.9000000000000004</v>
      </c>
      <c r="U6024">
        <v>4.9000000000000004</v>
      </c>
      <c r="V6024" t="s">
        <v>19331</v>
      </c>
      <c r="W6024" t="s">
        <v>41</v>
      </c>
      <c r="X6024" t="s">
        <v>124</v>
      </c>
      <c r="Y6024">
        <v>25</v>
      </c>
      <c r="Z6024">
        <v>34</v>
      </c>
      <c r="AA6024" t="s">
        <v>44</v>
      </c>
      <c r="AB6024" t="s">
        <v>45</v>
      </c>
      <c r="AC6024" t="s">
        <v>750</v>
      </c>
      <c r="AD6024" t="s">
        <v>22747</v>
      </c>
      <c r="AE6024" t="s">
        <v>22748</v>
      </c>
      <c r="AF6024">
        <v>12659</v>
      </c>
    </row>
    <row r="6025" spans="1:32" x14ac:dyDescent="0.35">
      <c r="A6025">
        <v>2021</v>
      </c>
      <c r="B6025" t="s">
        <v>32</v>
      </c>
      <c r="C6025" t="s">
        <v>1039</v>
      </c>
      <c r="D6025" t="s">
        <v>34</v>
      </c>
      <c r="E6025" t="s">
        <v>22749</v>
      </c>
      <c r="F6025">
        <v>4.9000000000000004</v>
      </c>
      <c r="G6025">
        <v>32</v>
      </c>
      <c r="H6025" t="s">
        <v>36</v>
      </c>
      <c r="I6025" t="s">
        <v>22750</v>
      </c>
      <c r="J6025">
        <v>4.5</v>
      </c>
      <c r="K6025">
        <v>142</v>
      </c>
      <c r="L6025" t="s">
        <v>22751</v>
      </c>
      <c r="M6025" t="s">
        <v>361</v>
      </c>
      <c r="N6025">
        <v>70726</v>
      </c>
      <c r="O6025" t="s">
        <v>53</v>
      </c>
      <c r="P6025">
        <v>4.9000000000000004</v>
      </c>
      <c r="Q6025">
        <v>4.8</v>
      </c>
      <c r="R6025">
        <v>4.8</v>
      </c>
      <c r="S6025">
        <v>4.8</v>
      </c>
      <c r="T6025">
        <v>4.9000000000000004</v>
      </c>
      <c r="U6025">
        <v>4.9000000000000004</v>
      </c>
      <c r="V6025" t="s">
        <v>17196</v>
      </c>
      <c r="W6025" t="s">
        <v>889</v>
      </c>
      <c r="X6025" t="s">
        <v>55</v>
      </c>
      <c r="Y6025">
        <v>13</v>
      </c>
      <c r="Z6025">
        <v>17</v>
      </c>
      <c r="AA6025" t="s">
        <v>44</v>
      </c>
      <c r="AB6025" t="s">
        <v>151</v>
      </c>
      <c r="AC6025" t="s">
        <v>1043</v>
      </c>
      <c r="AD6025" t="s">
        <v>22752</v>
      </c>
      <c r="AE6025" t="s">
        <v>22753</v>
      </c>
      <c r="AF6025">
        <v>13424</v>
      </c>
    </row>
    <row r="6026" spans="1:32" x14ac:dyDescent="0.35">
      <c r="A6026">
        <v>2018</v>
      </c>
      <c r="B6026" t="s">
        <v>48</v>
      </c>
      <c r="C6026" t="s">
        <v>49</v>
      </c>
      <c r="D6026" t="s">
        <v>34</v>
      </c>
      <c r="E6026" t="s">
        <v>22754</v>
      </c>
      <c r="F6026">
        <v>4.8</v>
      </c>
      <c r="G6026">
        <v>817</v>
      </c>
      <c r="H6026" t="s">
        <v>36</v>
      </c>
      <c r="I6026" t="s">
        <v>22755</v>
      </c>
      <c r="J6026">
        <v>4.8</v>
      </c>
      <c r="K6026">
        <v>1274</v>
      </c>
      <c r="L6026" t="s">
        <v>22756</v>
      </c>
      <c r="M6026" t="s">
        <v>344</v>
      </c>
      <c r="N6026">
        <v>53115</v>
      </c>
      <c r="O6026" t="s">
        <v>40</v>
      </c>
      <c r="P6026">
        <v>4.9000000000000004</v>
      </c>
      <c r="Q6026">
        <v>4.8</v>
      </c>
      <c r="R6026">
        <v>4.8</v>
      </c>
      <c r="S6026">
        <v>4.5999999999999996</v>
      </c>
      <c r="T6026">
        <v>4.8</v>
      </c>
      <c r="U6026">
        <v>4.7</v>
      </c>
      <c r="V6026" t="s">
        <v>54</v>
      </c>
      <c r="W6026" t="s">
        <v>42</v>
      </c>
      <c r="X6026" t="s">
        <v>55</v>
      </c>
      <c r="Y6026">
        <v>19</v>
      </c>
      <c r="Z6026">
        <v>24</v>
      </c>
      <c r="AA6026" t="s">
        <v>44</v>
      </c>
      <c r="AB6026" t="s">
        <v>56</v>
      </c>
      <c r="AC6026" t="s">
        <v>1491</v>
      </c>
      <c r="AD6026" t="s">
        <v>22757</v>
      </c>
      <c r="AE6026" t="s">
        <v>22758</v>
      </c>
      <c r="AF6026">
        <v>68951</v>
      </c>
    </row>
    <row r="6027" spans="1:32" x14ac:dyDescent="0.35">
      <c r="A6027">
        <v>2019</v>
      </c>
      <c r="B6027" t="s">
        <v>108</v>
      </c>
      <c r="C6027" t="s">
        <v>5921</v>
      </c>
      <c r="D6027" t="s">
        <v>34</v>
      </c>
      <c r="E6027" t="s">
        <v>22759</v>
      </c>
      <c r="F6027">
        <v>4.5</v>
      </c>
      <c r="G6027">
        <v>36</v>
      </c>
      <c r="H6027" t="s">
        <v>36</v>
      </c>
      <c r="I6027" t="s">
        <v>22760</v>
      </c>
      <c r="J6027">
        <v>4.8</v>
      </c>
      <c r="K6027">
        <v>562</v>
      </c>
      <c r="L6027" t="s">
        <v>22761</v>
      </c>
      <c r="M6027" t="s">
        <v>378</v>
      </c>
      <c r="N6027">
        <v>60174</v>
      </c>
      <c r="O6027" t="s">
        <v>94</v>
      </c>
      <c r="P6027">
        <v>4.5999999999999996</v>
      </c>
      <c r="Q6027">
        <v>4.7</v>
      </c>
      <c r="R6027">
        <v>4.4000000000000004</v>
      </c>
      <c r="S6027">
        <v>4.3</v>
      </c>
      <c r="T6027">
        <v>4.7</v>
      </c>
      <c r="U6027">
        <v>4.3</v>
      </c>
      <c r="V6027" t="s">
        <v>262</v>
      </c>
      <c r="W6027" t="s">
        <v>76</v>
      </c>
      <c r="X6027" t="s">
        <v>124</v>
      </c>
      <c r="Y6027">
        <v>24</v>
      </c>
      <c r="Z6027">
        <v>34</v>
      </c>
      <c r="AA6027" t="s">
        <v>44</v>
      </c>
      <c r="AB6027" t="s">
        <v>294</v>
      </c>
      <c r="AC6027" t="s">
        <v>219</v>
      </c>
      <c r="AD6027" t="s">
        <v>22762</v>
      </c>
      <c r="AE6027" t="s">
        <v>22763</v>
      </c>
      <c r="AF6027">
        <v>11855</v>
      </c>
    </row>
    <row r="6028" spans="1:32" x14ac:dyDescent="0.35">
      <c r="A6028">
        <v>2014</v>
      </c>
      <c r="B6028" t="s">
        <v>288</v>
      </c>
      <c r="C6028" t="s">
        <v>3902</v>
      </c>
      <c r="D6028" t="s">
        <v>34</v>
      </c>
      <c r="E6028" t="s">
        <v>22764</v>
      </c>
      <c r="F6028">
        <v>4.7</v>
      </c>
      <c r="G6028">
        <v>26</v>
      </c>
      <c r="H6028" t="s">
        <v>36</v>
      </c>
      <c r="I6028" t="s">
        <v>9622</v>
      </c>
      <c r="J6028">
        <v>4.5999999999999996</v>
      </c>
      <c r="K6028">
        <v>1764</v>
      </c>
      <c r="L6028" t="s">
        <v>9623</v>
      </c>
      <c r="M6028" t="s">
        <v>378</v>
      </c>
      <c r="N6028">
        <v>60123</v>
      </c>
      <c r="O6028" t="s">
        <v>94</v>
      </c>
      <c r="P6028">
        <v>4.7</v>
      </c>
      <c r="Q6028">
        <v>4.9000000000000004</v>
      </c>
      <c r="R6028">
        <v>4.7</v>
      </c>
      <c r="S6028">
        <v>4.4000000000000004</v>
      </c>
      <c r="T6028">
        <v>4.7</v>
      </c>
      <c r="U6028">
        <v>4.5</v>
      </c>
      <c r="V6028" t="s">
        <v>825</v>
      </c>
      <c r="W6028" t="s">
        <v>2225</v>
      </c>
      <c r="X6028" t="s">
        <v>124</v>
      </c>
      <c r="Y6028">
        <v>18</v>
      </c>
      <c r="Z6028">
        <v>28</v>
      </c>
      <c r="AA6028" t="s">
        <v>44</v>
      </c>
      <c r="AB6028" t="s">
        <v>294</v>
      </c>
      <c r="AC6028" t="s">
        <v>1740</v>
      </c>
      <c r="AD6028" t="s">
        <v>22765</v>
      </c>
      <c r="AE6028" t="s">
        <v>22766</v>
      </c>
      <c r="AF6028">
        <v>82876</v>
      </c>
    </row>
    <row r="6029" spans="1:32" x14ac:dyDescent="0.35">
      <c r="A6029">
        <v>2020</v>
      </c>
      <c r="B6029" t="s">
        <v>257</v>
      </c>
      <c r="C6029" t="s">
        <v>2421</v>
      </c>
      <c r="D6029" t="s">
        <v>34</v>
      </c>
      <c r="E6029" t="s">
        <v>22767</v>
      </c>
      <c r="F6029">
        <v>4.9000000000000004</v>
      </c>
      <c r="G6029">
        <v>22</v>
      </c>
      <c r="H6029" t="s">
        <v>36</v>
      </c>
      <c r="I6029" t="s">
        <v>22768</v>
      </c>
      <c r="J6029">
        <v>4.8</v>
      </c>
      <c r="K6029">
        <v>4074</v>
      </c>
      <c r="L6029" t="s">
        <v>22769</v>
      </c>
      <c r="M6029" t="s">
        <v>378</v>
      </c>
      <c r="N6029">
        <v>60532</v>
      </c>
      <c r="O6029" t="s">
        <v>53</v>
      </c>
      <c r="P6029">
        <v>5</v>
      </c>
      <c r="Q6029">
        <v>5</v>
      </c>
      <c r="R6029">
        <v>5</v>
      </c>
      <c r="S6029">
        <v>4.7</v>
      </c>
      <c r="T6029">
        <v>4.9000000000000004</v>
      </c>
      <c r="U6029">
        <v>4.9000000000000004</v>
      </c>
      <c r="V6029" t="s">
        <v>1179</v>
      </c>
      <c r="W6029" t="s">
        <v>1553</v>
      </c>
      <c r="X6029" t="s">
        <v>124</v>
      </c>
      <c r="Y6029">
        <v>20</v>
      </c>
      <c r="Z6029">
        <v>25</v>
      </c>
      <c r="AA6029" t="s">
        <v>44</v>
      </c>
      <c r="AB6029" t="s">
        <v>45</v>
      </c>
      <c r="AC6029" t="s">
        <v>264</v>
      </c>
      <c r="AD6029" t="s">
        <v>22770</v>
      </c>
      <c r="AE6029" t="s">
        <v>22771</v>
      </c>
      <c r="AF6029">
        <v>30520</v>
      </c>
    </row>
    <row r="6030" spans="1:32" x14ac:dyDescent="0.35">
      <c r="A6030">
        <v>2016</v>
      </c>
      <c r="B6030" t="s">
        <v>409</v>
      </c>
      <c r="C6030" t="s">
        <v>5910</v>
      </c>
      <c r="D6030" t="s">
        <v>34</v>
      </c>
      <c r="E6030" t="s">
        <v>22772</v>
      </c>
      <c r="F6030">
        <v>4.7</v>
      </c>
      <c r="G6030">
        <v>135</v>
      </c>
      <c r="H6030" t="s">
        <v>36</v>
      </c>
      <c r="I6030" t="s">
        <v>9258</v>
      </c>
      <c r="J6030">
        <v>4.3</v>
      </c>
      <c r="K6030">
        <v>782</v>
      </c>
      <c r="L6030" t="s">
        <v>9259</v>
      </c>
      <c r="M6030" t="s">
        <v>378</v>
      </c>
      <c r="N6030">
        <v>60195</v>
      </c>
      <c r="O6030" t="s">
        <v>53</v>
      </c>
      <c r="P6030">
        <v>4.8</v>
      </c>
      <c r="Q6030">
        <v>4.7</v>
      </c>
      <c r="R6030">
        <v>4.7</v>
      </c>
      <c r="S6030">
        <v>4.5</v>
      </c>
      <c r="T6030">
        <v>4.7</v>
      </c>
      <c r="U6030">
        <v>4.5999999999999996</v>
      </c>
      <c r="V6030" t="s">
        <v>1058</v>
      </c>
      <c r="W6030" t="s">
        <v>42</v>
      </c>
      <c r="X6030" t="s">
        <v>55</v>
      </c>
      <c r="Y6030">
        <v>18</v>
      </c>
      <c r="Z6030">
        <v>25</v>
      </c>
      <c r="AA6030" t="s">
        <v>44</v>
      </c>
      <c r="AB6030" t="s">
        <v>45</v>
      </c>
      <c r="AC6030" t="s">
        <v>474</v>
      </c>
      <c r="AD6030" t="s">
        <v>22773</v>
      </c>
      <c r="AE6030" t="s">
        <v>22774</v>
      </c>
      <c r="AF6030">
        <v>85409</v>
      </c>
    </row>
    <row r="6031" spans="1:32" x14ac:dyDescent="0.35">
      <c r="A6031">
        <v>2019</v>
      </c>
      <c r="B6031" t="s">
        <v>409</v>
      </c>
      <c r="C6031" t="s">
        <v>1691</v>
      </c>
      <c r="D6031" t="s">
        <v>34</v>
      </c>
      <c r="E6031" t="s">
        <v>22775</v>
      </c>
      <c r="F6031">
        <v>4.8</v>
      </c>
      <c r="G6031">
        <v>224</v>
      </c>
      <c r="H6031" t="s">
        <v>36</v>
      </c>
      <c r="I6031" t="s">
        <v>15654</v>
      </c>
      <c r="J6031">
        <v>4.9000000000000004</v>
      </c>
      <c r="K6031">
        <v>68</v>
      </c>
      <c r="L6031" t="s">
        <v>15655</v>
      </c>
      <c r="M6031" t="s">
        <v>378</v>
      </c>
      <c r="N6031">
        <v>60004</v>
      </c>
      <c r="O6031" t="s">
        <v>40</v>
      </c>
      <c r="P6031">
        <v>4.9000000000000004</v>
      </c>
      <c r="Q6031">
        <v>4.9000000000000004</v>
      </c>
      <c r="R6031">
        <v>4.8</v>
      </c>
      <c r="S6031">
        <v>4.5999999999999996</v>
      </c>
      <c r="T6031">
        <v>4.9000000000000004</v>
      </c>
      <c r="U6031">
        <v>4.8</v>
      </c>
      <c r="V6031" t="s">
        <v>2170</v>
      </c>
      <c r="W6031" t="s">
        <v>42</v>
      </c>
      <c r="X6031" t="s">
        <v>55</v>
      </c>
      <c r="Y6031">
        <v>18</v>
      </c>
      <c r="Z6031">
        <v>25</v>
      </c>
      <c r="AA6031" t="s">
        <v>44</v>
      </c>
      <c r="AB6031" t="s">
        <v>45</v>
      </c>
      <c r="AC6031" t="s">
        <v>474</v>
      </c>
      <c r="AD6031" t="s">
        <v>22776</v>
      </c>
      <c r="AE6031" t="s">
        <v>22777</v>
      </c>
      <c r="AF6031">
        <v>47696</v>
      </c>
    </row>
    <row r="6032" spans="1:32" x14ac:dyDescent="0.35">
      <c r="A6032">
        <v>2018</v>
      </c>
      <c r="B6032" t="s">
        <v>22778</v>
      </c>
      <c r="C6032" t="s">
        <v>22779</v>
      </c>
      <c r="D6032" t="s">
        <v>22780</v>
      </c>
      <c r="E6032" t="s">
        <v>22781</v>
      </c>
      <c r="F6032">
        <v>5</v>
      </c>
      <c r="G6032">
        <v>2</v>
      </c>
      <c r="H6032" t="s">
        <v>36</v>
      </c>
      <c r="I6032" t="s">
        <v>22782</v>
      </c>
      <c r="J6032">
        <v>4.3</v>
      </c>
      <c r="K6032">
        <v>12</v>
      </c>
      <c r="L6032" t="s">
        <v>22783</v>
      </c>
      <c r="M6032" t="s">
        <v>378</v>
      </c>
      <c r="N6032">
        <v>60521</v>
      </c>
      <c r="O6032" t="s">
        <v>75</v>
      </c>
      <c r="P6032">
        <v>5</v>
      </c>
      <c r="Q6032">
        <v>5</v>
      </c>
      <c r="R6032">
        <v>5</v>
      </c>
      <c r="S6032">
        <v>4.5</v>
      </c>
      <c r="T6032">
        <v>5</v>
      </c>
      <c r="U6032">
        <v>5</v>
      </c>
      <c r="V6032" t="s">
        <v>22784</v>
      </c>
      <c r="W6032" t="s">
        <v>22785</v>
      </c>
      <c r="X6032" t="s">
        <v>124</v>
      </c>
      <c r="Y6032">
        <v>12</v>
      </c>
      <c r="Z6032">
        <v>17</v>
      </c>
      <c r="AA6032" t="s">
        <v>44</v>
      </c>
      <c r="AB6032" t="s">
        <v>294</v>
      </c>
      <c r="AC6032" t="s">
        <v>22786</v>
      </c>
      <c r="AD6032" t="s">
        <v>22787</v>
      </c>
      <c r="AE6032">
        <v>696671</v>
      </c>
      <c r="AF6032">
        <v>20096</v>
      </c>
    </row>
    <row r="6033" spans="1:32" x14ac:dyDescent="0.35">
      <c r="A6033">
        <v>2019</v>
      </c>
      <c r="B6033" t="s">
        <v>32</v>
      </c>
      <c r="C6033" t="s">
        <v>1586</v>
      </c>
      <c r="D6033" t="s">
        <v>793</v>
      </c>
      <c r="E6033" t="s">
        <v>22788</v>
      </c>
      <c r="F6033">
        <v>4.5999999999999996</v>
      </c>
      <c r="G6033">
        <v>444</v>
      </c>
      <c r="H6033" t="s">
        <v>36</v>
      </c>
      <c r="I6033" t="s">
        <v>14009</v>
      </c>
      <c r="J6033">
        <v>4.7</v>
      </c>
      <c r="K6033">
        <v>1665</v>
      </c>
      <c r="L6033" t="s">
        <v>14010</v>
      </c>
      <c r="M6033" t="s">
        <v>344</v>
      </c>
      <c r="N6033">
        <v>53045</v>
      </c>
      <c r="O6033" t="s">
        <v>53</v>
      </c>
      <c r="P6033">
        <v>4.5999999999999996</v>
      </c>
      <c r="Q6033">
        <v>4.5999999999999996</v>
      </c>
      <c r="R6033">
        <v>4.4000000000000004</v>
      </c>
      <c r="S6033">
        <v>4.4000000000000004</v>
      </c>
      <c r="T6033">
        <v>4.7</v>
      </c>
      <c r="U6033">
        <v>4.5999999999999996</v>
      </c>
      <c r="V6033" t="s">
        <v>326</v>
      </c>
      <c r="W6033" t="s">
        <v>42</v>
      </c>
      <c r="X6033" t="s">
        <v>124</v>
      </c>
      <c r="Y6033">
        <v>25</v>
      </c>
      <c r="Z6033">
        <v>33</v>
      </c>
      <c r="AA6033" t="s">
        <v>44</v>
      </c>
      <c r="AB6033" t="s">
        <v>45</v>
      </c>
      <c r="AC6033" t="s">
        <v>750</v>
      </c>
      <c r="AD6033" t="s">
        <v>22789</v>
      </c>
      <c r="AE6033" t="s">
        <v>22790</v>
      </c>
      <c r="AF6033">
        <v>15489</v>
      </c>
    </row>
    <row r="6034" spans="1:32" x14ac:dyDescent="0.35">
      <c r="A6034">
        <v>2012</v>
      </c>
      <c r="B6034" t="s">
        <v>32</v>
      </c>
      <c r="C6034" t="s">
        <v>746</v>
      </c>
      <c r="D6034" t="s">
        <v>34</v>
      </c>
      <c r="E6034" t="s">
        <v>22791</v>
      </c>
      <c r="F6034">
        <v>4.5</v>
      </c>
      <c r="G6034">
        <v>291</v>
      </c>
      <c r="H6034" t="s">
        <v>36</v>
      </c>
      <c r="I6034" t="s">
        <v>22792</v>
      </c>
      <c r="J6034">
        <v>4.9000000000000004</v>
      </c>
      <c r="K6034">
        <v>4274</v>
      </c>
      <c r="L6034" t="s">
        <v>22793</v>
      </c>
      <c r="M6034" t="s">
        <v>378</v>
      </c>
      <c r="N6034">
        <v>60068</v>
      </c>
      <c r="O6034" t="s">
        <v>94</v>
      </c>
      <c r="P6034">
        <v>4.5</v>
      </c>
      <c r="Q6034">
        <v>4.5</v>
      </c>
      <c r="R6034">
        <v>4.5</v>
      </c>
      <c r="S6034">
        <v>4.5</v>
      </c>
      <c r="T6034">
        <v>4.4000000000000004</v>
      </c>
      <c r="U6034">
        <v>4.7</v>
      </c>
      <c r="V6034" t="s">
        <v>2480</v>
      </c>
      <c r="W6034" t="s">
        <v>42</v>
      </c>
      <c r="X6034" t="s">
        <v>43</v>
      </c>
      <c r="Y6034">
        <v>25</v>
      </c>
      <c r="Z6034">
        <v>35</v>
      </c>
      <c r="AA6034" t="s">
        <v>44</v>
      </c>
      <c r="AB6034" t="s">
        <v>151</v>
      </c>
      <c r="AC6034" t="s">
        <v>597</v>
      </c>
      <c r="AD6034" t="s">
        <v>22794</v>
      </c>
      <c r="AE6034" t="s">
        <v>22795</v>
      </c>
      <c r="AF6034">
        <v>49362</v>
      </c>
    </row>
    <row r="6035" spans="1:32" x14ac:dyDescent="0.35">
      <c r="A6035">
        <v>2010</v>
      </c>
      <c r="B6035" t="s">
        <v>108</v>
      </c>
      <c r="C6035" t="s">
        <v>10087</v>
      </c>
      <c r="D6035" t="s">
        <v>34</v>
      </c>
      <c r="E6035" t="s">
        <v>22796</v>
      </c>
      <c r="F6035">
        <v>4.5999999999999996</v>
      </c>
      <c r="G6035">
        <v>64</v>
      </c>
      <c r="H6035" t="s">
        <v>36</v>
      </c>
      <c r="I6035" t="s">
        <v>22797</v>
      </c>
      <c r="J6035">
        <v>4.0999999999999996</v>
      </c>
      <c r="K6035">
        <v>34</v>
      </c>
      <c r="L6035" t="s">
        <v>22798</v>
      </c>
      <c r="M6035" t="s">
        <v>378</v>
      </c>
      <c r="N6035">
        <v>60630</v>
      </c>
      <c r="O6035" t="s">
        <v>53</v>
      </c>
      <c r="P6035">
        <v>4.7</v>
      </c>
      <c r="Q6035">
        <v>4.4000000000000004</v>
      </c>
      <c r="R6035">
        <v>4.7</v>
      </c>
      <c r="S6035">
        <v>4.4000000000000004</v>
      </c>
      <c r="T6035">
        <v>4.7</v>
      </c>
      <c r="U6035">
        <v>4.5</v>
      </c>
      <c r="V6035" t="s">
        <v>22799</v>
      </c>
      <c r="W6035" t="s">
        <v>42</v>
      </c>
      <c r="X6035" t="s">
        <v>124</v>
      </c>
      <c r="Y6035">
        <v>16</v>
      </c>
      <c r="Z6035">
        <v>21</v>
      </c>
      <c r="AA6035" t="s">
        <v>44</v>
      </c>
      <c r="AB6035" t="s">
        <v>113</v>
      </c>
      <c r="AC6035" t="s">
        <v>184</v>
      </c>
      <c r="AD6035" t="s">
        <v>22800</v>
      </c>
      <c r="AE6035" t="s">
        <v>22801</v>
      </c>
      <c r="AF6035">
        <v>87268</v>
      </c>
    </row>
    <row r="6036" spans="1:32" x14ac:dyDescent="0.35">
      <c r="A6036">
        <v>2021</v>
      </c>
      <c r="B6036" t="s">
        <v>516</v>
      </c>
      <c r="C6036" t="s">
        <v>517</v>
      </c>
      <c r="D6036" t="s">
        <v>34</v>
      </c>
      <c r="E6036" t="s">
        <v>9293</v>
      </c>
      <c r="F6036">
        <v>4.8</v>
      </c>
      <c r="G6036">
        <v>84</v>
      </c>
      <c r="H6036" t="s">
        <v>36</v>
      </c>
      <c r="I6036" t="s">
        <v>9294</v>
      </c>
      <c r="J6036">
        <v>3.3</v>
      </c>
      <c r="K6036">
        <v>130</v>
      </c>
      <c r="L6036" t="s">
        <v>9295</v>
      </c>
      <c r="M6036" t="s">
        <v>378</v>
      </c>
      <c r="N6036">
        <v>60645</v>
      </c>
      <c r="O6036" t="s">
        <v>40</v>
      </c>
      <c r="P6036">
        <v>4.8</v>
      </c>
      <c r="Q6036">
        <v>4.8</v>
      </c>
      <c r="R6036">
        <v>4.8</v>
      </c>
      <c r="S6036">
        <v>4.7</v>
      </c>
      <c r="T6036">
        <v>4.8</v>
      </c>
      <c r="U6036">
        <v>4.8</v>
      </c>
      <c r="V6036" t="s">
        <v>9296</v>
      </c>
      <c r="W6036" t="s">
        <v>42</v>
      </c>
      <c r="X6036" t="s">
        <v>124</v>
      </c>
      <c r="Y6036">
        <v>24</v>
      </c>
      <c r="Z6036">
        <v>30</v>
      </c>
      <c r="AA6036" t="s">
        <v>44</v>
      </c>
      <c r="AB6036" t="s">
        <v>198</v>
      </c>
      <c r="AC6036" t="s">
        <v>2096</v>
      </c>
      <c r="AD6036" t="s">
        <v>9297</v>
      </c>
      <c r="AE6036" t="s">
        <v>9298</v>
      </c>
      <c r="AF6036">
        <v>55708</v>
      </c>
    </row>
    <row r="6037" spans="1:32" x14ac:dyDescent="0.35">
      <c r="A6037">
        <v>2018</v>
      </c>
      <c r="B6037" t="s">
        <v>48</v>
      </c>
      <c r="C6037" t="s">
        <v>8402</v>
      </c>
      <c r="D6037" t="s">
        <v>34</v>
      </c>
      <c r="E6037" t="s">
        <v>1334</v>
      </c>
      <c r="F6037">
        <v>4.7</v>
      </c>
      <c r="G6037">
        <v>578</v>
      </c>
      <c r="H6037" t="s">
        <v>36</v>
      </c>
      <c r="I6037" t="s">
        <v>22802</v>
      </c>
      <c r="J6037">
        <v>3</v>
      </c>
      <c r="K6037">
        <v>2</v>
      </c>
      <c r="L6037" t="s">
        <v>22803</v>
      </c>
      <c r="M6037" t="s">
        <v>404</v>
      </c>
      <c r="N6037">
        <v>46307</v>
      </c>
      <c r="O6037" t="s">
        <v>53</v>
      </c>
      <c r="P6037">
        <v>4.8</v>
      </c>
      <c r="Q6037">
        <v>4.7</v>
      </c>
      <c r="R6037">
        <v>4.7</v>
      </c>
      <c r="S6037">
        <v>4.5999999999999996</v>
      </c>
      <c r="T6037">
        <v>4.8</v>
      </c>
      <c r="U6037">
        <v>4.8</v>
      </c>
      <c r="V6037" t="s">
        <v>54</v>
      </c>
      <c r="W6037" t="s">
        <v>540</v>
      </c>
      <c r="X6037" t="s">
        <v>55</v>
      </c>
      <c r="Y6037">
        <v>22</v>
      </c>
      <c r="Z6037">
        <v>28</v>
      </c>
      <c r="AA6037" t="s">
        <v>44</v>
      </c>
      <c r="AB6037" t="s">
        <v>151</v>
      </c>
      <c r="AC6037" t="s">
        <v>79</v>
      </c>
      <c r="AD6037" t="s">
        <v>22804</v>
      </c>
      <c r="AE6037" t="s">
        <v>22805</v>
      </c>
      <c r="AF6037">
        <v>16727</v>
      </c>
    </row>
    <row r="6038" spans="1:32" x14ac:dyDescent="0.35">
      <c r="A6038">
        <v>2017</v>
      </c>
      <c r="B6038" t="s">
        <v>373</v>
      </c>
      <c r="C6038" t="s">
        <v>22806</v>
      </c>
      <c r="D6038" t="s">
        <v>34</v>
      </c>
      <c r="E6038" t="s">
        <v>22807</v>
      </c>
      <c r="F6038">
        <v>4.8</v>
      </c>
      <c r="G6038">
        <v>50</v>
      </c>
      <c r="H6038" t="s">
        <v>36</v>
      </c>
      <c r="I6038" t="s">
        <v>9664</v>
      </c>
      <c r="J6038">
        <v>3.9</v>
      </c>
      <c r="K6038">
        <v>36</v>
      </c>
      <c r="L6038" t="s">
        <v>9665</v>
      </c>
      <c r="M6038" t="s">
        <v>404</v>
      </c>
      <c r="N6038">
        <v>47909</v>
      </c>
      <c r="O6038" t="s">
        <v>53</v>
      </c>
      <c r="P6038">
        <v>5</v>
      </c>
      <c r="Q6038">
        <v>4.8</v>
      </c>
      <c r="R6038">
        <v>4.8</v>
      </c>
      <c r="S6038">
        <v>4.7</v>
      </c>
      <c r="T6038">
        <v>4.9000000000000004</v>
      </c>
      <c r="U6038">
        <v>4.8</v>
      </c>
      <c r="V6038" t="s">
        <v>5141</v>
      </c>
      <c r="W6038" t="s">
        <v>889</v>
      </c>
      <c r="X6038" t="s">
        <v>124</v>
      </c>
      <c r="Y6038">
        <v>13</v>
      </c>
      <c r="Z6038">
        <v>19</v>
      </c>
      <c r="AA6038" t="s">
        <v>44</v>
      </c>
      <c r="AB6038" t="s">
        <v>113</v>
      </c>
      <c r="AC6038" t="s">
        <v>2125</v>
      </c>
      <c r="AD6038" t="s">
        <v>22808</v>
      </c>
      <c r="AE6038" t="s">
        <v>22809</v>
      </c>
      <c r="AF6038">
        <v>53204</v>
      </c>
    </row>
    <row r="6039" spans="1:32" x14ac:dyDescent="0.35">
      <c r="A6039">
        <v>2020</v>
      </c>
      <c r="B6039" t="s">
        <v>616</v>
      </c>
      <c r="C6039" t="s">
        <v>617</v>
      </c>
      <c r="D6039" t="s">
        <v>34</v>
      </c>
      <c r="E6039" t="s">
        <v>22073</v>
      </c>
      <c r="F6039">
        <v>4.8</v>
      </c>
      <c r="G6039">
        <v>202</v>
      </c>
      <c r="H6039" t="s">
        <v>36</v>
      </c>
      <c r="I6039" t="s">
        <v>8500</v>
      </c>
      <c r="J6039">
        <v>5</v>
      </c>
      <c r="K6039">
        <v>4</v>
      </c>
      <c r="L6039" t="s">
        <v>8501</v>
      </c>
      <c r="M6039" t="s">
        <v>1602</v>
      </c>
      <c r="N6039">
        <v>35806</v>
      </c>
      <c r="O6039" t="s">
        <v>40</v>
      </c>
      <c r="P6039">
        <v>4.9000000000000004</v>
      </c>
      <c r="Q6039">
        <v>4.8</v>
      </c>
      <c r="R6039">
        <v>4.7</v>
      </c>
      <c r="S6039">
        <v>4.8</v>
      </c>
      <c r="T6039">
        <v>4.9000000000000004</v>
      </c>
      <c r="U6039">
        <v>4.9000000000000004</v>
      </c>
      <c r="V6039" t="s">
        <v>1215</v>
      </c>
      <c r="W6039" t="s">
        <v>42</v>
      </c>
      <c r="X6039" t="s">
        <v>43</v>
      </c>
      <c r="Y6039">
        <v>22</v>
      </c>
      <c r="Z6039">
        <v>29</v>
      </c>
      <c r="AA6039" t="s">
        <v>44</v>
      </c>
      <c r="AB6039" t="s">
        <v>45</v>
      </c>
      <c r="AC6039" t="s">
        <v>464</v>
      </c>
      <c r="AD6039" t="s">
        <v>22810</v>
      </c>
      <c r="AE6039" t="s">
        <v>22811</v>
      </c>
      <c r="AF6039">
        <v>19013</v>
      </c>
    </row>
    <row r="6040" spans="1:32" x14ac:dyDescent="0.35">
      <c r="A6040">
        <v>2021</v>
      </c>
      <c r="B6040" t="s">
        <v>32</v>
      </c>
      <c r="C6040" t="s">
        <v>1586</v>
      </c>
      <c r="D6040" t="s">
        <v>34</v>
      </c>
      <c r="E6040" t="s">
        <v>7026</v>
      </c>
      <c r="F6040">
        <v>4.8</v>
      </c>
      <c r="G6040">
        <v>102</v>
      </c>
      <c r="H6040" t="s">
        <v>36</v>
      </c>
      <c r="I6040" t="s">
        <v>22812</v>
      </c>
      <c r="J6040">
        <v>1.9</v>
      </c>
      <c r="K6040">
        <v>4</v>
      </c>
      <c r="L6040" t="s">
        <v>22813</v>
      </c>
      <c r="M6040" t="s">
        <v>1602</v>
      </c>
      <c r="N6040">
        <v>35806</v>
      </c>
      <c r="O6040" t="s">
        <v>53</v>
      </c>
      <c r="P6040">
        <v>4.8</v>
      </c>
      <c r="Q6040">
        <v>4.8</v>
      </c>
      <c r="R6040">
        <v>4.8</v>
      </c>
      <c r="S6040">
        <v>4.7</v>
      </c>
      <c r="T6040">
        <v>4.9000000000000004</v>
      </c>
      <c r="U6040">
        <v>4.9000000000000004</v>
      </c>
      <c r="V6040" t="s">
        <v>262</v>
      </c>
      <c r="W6040" t="s">
        <v>42</v>
      </c>
      <c r="X6040" t="s">
        <v>43</v>
      </c>
      <c r="Y6040">
        <v>28</v>
      </c>
      <c r="Z6040">
        <v>35</v>
      </c>
      <c r="AA6040" t="s">
        <v>44</v>
      </c>
      <c r="AB6040" t="s">
        <v>45</v>
      </c>
      <c r="AC6040" t="s">
        <v>750</v>
      </c>
      <c r="AD6040" t="s">
        <v>22814</v>
      </c>
      <c r="AE6040">
        <v>22656746</v>
      </c>
      <c r="AF6040">
        <v>14394</v>
      </c>
    </row>
    <row r="6041" spans="1:32" x14ac:dyDescent="0.35">
      <c r="A6041">
        <v>2018</v>
      </c>
      <c r="B6041" t="s">
        <v>365</v>
      </c>
      <c r="C6041" t="s">
        <v>4064</v>
      </c>
      <c r="D6041" t="s">
        <v>34</v>
      </c>
      <c r="E6041" t="s">
        <v>2955</v>
      </c>
      <c r="F6041">
        <v>4.9000000000000004</v>
      </c>
      <c r="G6041">
        <v>44</v>
      </c>
      <c r="H6041" t="s">
        <v>36</v>
      </c>
      <c r="I6041" t="s">
        <v>6774</v>
      </c>
      <c r="J6041">
        <v>2.7</v>
      </c>
      <c r="K6041">
        <v>5</v>
      </c>
      <c r="L6041" t="s">
        <v>6775</v>
      </c>
      <c r="M6041" t="s">
        <v>394</v>
      </c>
      <c r="N6041">
        <v>37129</v>
      </c>
      <c r="O6041" t="s">
        <v>40</v>
      </c>
      <c r="P6041">
        <v>4.9000000000000004</v>
      </c>
      <c r="Q6041">
        <v>4.9000000000000004</v>
      </c>
      <c r="R6041">
        <v>4.9000000000000004</v>
      </c>
      <c r="S6041">
        <v>4.5999999999999996</v>
      </c>
      <c r="T6041">
        <v>4.9000000000000004</v>
      </c>
      <c r="U6041">
        <v>4.9000000000000004</v>
      </c>
      <c r="V6041" t="s">
        <v>76</v>
      </c>
      <c r="W6041" t="s">
        <v>42</v>
      </c>
      <c r="X6041" t="s">
        <v>3529</v>
      </c>
      <c r="Y6041">
        <v>16</v>
      </c>
      <c r="Z6041">
        <v>23</v>
      </c>
      <c r="AA6041" t="s">
        <v>44</v>
      </c>
      <c r="AB6041" t="s">
        <v>151</v>
      </c>
      <c r="AC6041" t="s">
        <v>913</v>
      </c>
      <c r="AD6041" t="s">
        <v>22815</v>
      </c>
      <c r="AE6041">
        <v>22798226</v>
      </c>
      <c r="AF6041">
        <v>59825</v>
      </c>
    </row>
    <row r="6042" spans="1:32" x14ac:dyDescent="0.35">
      <c r="A6042">
        <v>2020</v>
      </c>
      <c r="B6042" t="s">
        <v>591</v>
      </c>
      <c r="C6042" t="s">
        <v>884</v>
      </c>
      <c r="D6042" t="s">
        <v>1783</v>
      </c>
      <c r="E6042" t="s">
        <v>4623</v>
      </c>
      <c r="F6042">
        <v>4.9000000000000004</v>
      </c>
      <c r="G6042">
        <v>76</v>
      </c>
      <c r="H6042" t="s">
        <v>36</v>
      </c>
      <c r="I6042" t="s">
        <v>4624</v>
      </c>
      <c r="J6042">
        <v>4.7</v>
      </c>
      <c r="K6042">
        <v>442</v>
      </c>
      <c r="L6042" t="s">
        <v>4625</v>
      </c>
      <c r="M6042" t="s">
        <v>1625</v>
      </c>
      <c r="N6042">
        <v>40207</v>
      </c>
      <c r="O6042" t="s">
        <v>53</v>
      </c>
      <c r="P6042">
        <v>4.9000000000000004</v>
      </c>
      <c r="Q6042">
        <v>4.8</v>
      </c>
      <c r="R6042">
        <v>4.9000000000000004</v>
      </c>
      <c r="S6042">
        <v>4.7</v>
      </c>
      <c r="T6042">
        <v>4.9000000000000004</v>
      </c>
      <c r="U6042">
        <v>4.8</v>
      </c>
      <c r="V6042" t="s">
        <v>42</v>
      </c>
      <c r="W6042" t="s">
        <v>123</v>
      </c>
      <c r="X6042" t="s">
        <v>43</v>
      </c>
      <c r="Y6042">
        <v>20</v>
      </c>
      <c r="Z6042">
        <v>28</v>
      </c>
      <c r="AA6042" t="s">
        <v>44</v>
      </c>
      <c r="AB6042" t="s">
        <v>78</v>
      </c>
      <c r="AC6042" t="s">
        <v>184</v>
      </c>
      <c r="AD6042" t="s">
        <v>4626</v>
      </c>
      <c r="AE6042" t="s">
        <v>4627</v>
      </c>
      <c r="AF6042">
        <v>30602</v>
      </c>
    </row>
    <row r="6043" spans="1:32" x14ac:dyDescent="0.35">
      <c r="A6043">
        <v>2018</v>
      </c>
      <c r="B6043" t="s">
        <v>48</v>
      </c>
      <c r="C6043" t="s">
        <v>14335</v>
      </c>
      <c r="D6043" t="s">
        <v>34</v>
      </c>
      <c r="E6043" t="s">
        <v>22816</v>
      </c>
      <c r="F6043">
        <v>4.5</v>
      </c>
      <c r="G6043">
        <v>202</v>
      </c>
      <c r="H6043" t="s">
        <v>36</v>
      </c>
      <c r="I6043" t="s">
        <v>22817</v>
      </c>
      <c r="J6043">
        <v>4.9000000000000004</v>
      </c>
      <c r="K6043">
        <v>4712</v>
      </c>
      <c r="L6043" t="s">
        <v>22818</v>
      </c>
      <c r="M6043" t="s">
        <v>394</v>
      </c>
      <c r="N6043">
        <v>38501</v>
      </c>
      <c r="O6043" t="s">
        <v>53</v>
      </c>
      <c r="P6043">
        <v>4.5999999999999996</v>
      </c>
      <c r="Q6043">
        <v>4.5999999999999996</v>
      </c>
      <c r="R6043">
        <v>4.3</v>
      </c>
      <c r="S6043">
        <v>4.4000000000000004</v>
      </c>
      <c r="T6043">
        <v>4.5999999999999996</v>
      </c>
      <c r="U6043">
        <v>4.5</v>
      </c>
      <c r="V6043" t="s">
        <v>22819</v>
      </c>
      <c r="W6043" t="s">
        <v>206</v>
      </c>
      <c r="X6043" t="s">
        <v>55</v>
      </c>
      <c r="Y6043">
        <v>23</v>
      </c>
      <c r="Z6043">
        <v>29</v>
      </c>
      <c r="AA6043" t="s">
        <v>44</v>
      </c>
      <c r="AB6043" t="s">
        <v>151</v>
      </c>
      <c r="AC6043" t="s">
        <v>938</v>
      </c>
      <c r="AD6043" t="s">
        <v>22820</v>
      </c>
      <c r="AE6043" t="s">
        <v>22821</v>
      </c>
      <c r="AF6043">
        <v>47033</v>
      </c>
    </row>
    <row r="6044" spans="1:32" x14ac:dyDescent="0.35">
      <c r="A6044">
        <v>2021</v>
      </c>
      <c r="B6044" t="s">
        <v>48</v>
      </c>
      <c r="C6044" t="s">
        <v>1024</v>
      </c>
      <c r="D6044" t="s">
        <v>34</v>
      </c>
      <c r="E6044" t="s">
        <v>5075</v>
      </c>
      <c r="F6044">
        <v>4.8</v>
      </c>
      <c r="G6044">
        <v>79</v>
      </c>
      <c r="H6044" t="s">
        <v>36</v>
      </c>
      <c r="I6044" t="s">
        <v>22822</v>
      </c>
      <c r="J6044">
        <v>4.9000000000000004</v>
      </c>
      <c r="K6044">
        <v>757</v>
      </c>
      <c r="L6044" t="s">
        <v>22823</v>
      </c>
      <c r="M6044" t="s">
        <v>972</v>
      </c>
      <c r="N6044">
        <v>49331</v>
      </c>
      <c r="O6044" t="s">
        <v>94</v>
      </c>
      <c r="P6044">
        <v>4.8</v>
      </c>
      <c r="Q6044">
        <v>4.9000000000000004</v>
      </c>
      <c r="R6044">
        <v>4.8</v>
      </c>
      <c r="S6044">
        <v>4.5999999999999996</v>
      </c>
      <c r="T6044">
        <v>4.9000000000000004</v>
      </c>
      <c r="U6044">
        <v>4.7</v>
      </c>
      <c r="V6044" t="s">
        <v>9508</v>
      </c>
      <c r="W6044" t="s">
        <v>42</v>
      </c>
      <c r="X6044" t="s">
        <v>55</v>
      </c>
      <c r="Y6044">
        <v>19</v>
      </c>
      <c r="Z6044">
        <v>22</v>
      </c>
      <c r="AA6044" t="s">
        <v>44</v>
      </c>
      <c r="AB6044" t="s">
        <v>56</v>
      </c>
      <c r="AC6044" t="s">
        <v>832</v>
      </c>
      <c r="AD6044" t="s">
        <v>22824</v>
      </c>
      <c r="AE6044" t="s">
        <v>22825</v>
      </c>
      <c r="AF6044">
        <v>19020</v>
      </c>
    </row>
    <row r="6045" spans="1:32" x14ac:dyDescent="0.35">
      <c r="A6045">
        <v>2019</v>
      </c>
      <c r="B6045" t="s">
        <v>81</v>
      </c>
      <c r="C6045" t="s">
        <v>2234</v>
      </c>
      <c r="D6045" t="s">
        <v>34</v>
      </c>
      <c r="E6045" t="s">
        <v>22826</v>
      </c>
      <c r="F6045">
        <v>4.7</v>
      </c>
      <c r="G6045">
        <v>24</v>
      </c>
      <c r="H6045" t="s">
        <v>36</v>
      </c>
      <c r="I6045" t="s">
        <v>3184</v>
      </c>
      <c r="J6045">
        <v>4.5999999999999996</v>
      </c>
      <c r="K6045">
        <v>666</v>
      </c>
      <c r="L6045" t="s">
        <v>3185</v>
      </c>
      <c r="M6045" t="s">
        <v>427</v>
      </c>
      <c r="N6045">
        <v>30080</v>
      </c>
      <c r="O6045" t="s">
        <v>53</v>
      </c>
      <c r="P6045">
        <v>4.8</v>
      </c>
      <c r="Q6045">
        <v>4.5999999999999996</v>
      </c>
      <c r="R6045">
        <v>4.5999999999999996</v>
      </c>
      <c r="S6045">
        <v>4.5</v>
      </c>
      <c r="T6045">
        <v>4.5999999999999996</v>
      </c>
      <c r="U6045">
        <v>4.8</v>
      </c>
      <c r="V6045" t="s">
        <v>2237</v>
      </c>
      <c r="W6045" t="s">
        <v>2838</v>
      </c>
      <c r="X6045" t="s">
        <v>55</v>
      </c>
      <c r="Y6045">
        <v>15</v>
      </c>
      <c r="Z6045">
        <v>18</v>
      </c>
      <c r="AA6045" t="s">
        <v>44</v>
      </c>
      <c r="AB6045" t="s">
        <v>151</v>
      </c>
      <c r="AC6045" t="s">
        <v>1134</v>
      </c>
      <c r="AD6045" t="s">
        <v>22827</v>
      </c>
      <c r="AE6045" t="s">
        <v>22828</v>
      </c>
      <c r="AF6045">
        <v>25154</v>
      </c>
    </row>
    <row r="6046" spans="1:32" x14ac:dyDescent="0.35">
      <c r="A6046">
        <v>2019</v>
      </c>
      <c r="B6046" t="s">
        <v>409</v>
      </c>
      <c r="C6046" t="s">
        <v>1691</v>
      </c>
      <c r="D6046" t="s">
        <v>34</v>
      </c>
      <c r="E6046" t="s">
        <v>10411</v>
      </c>
      <c r="F6046">
        <v>4.8</v>
      </c>
      <c r="G6046">
        <v>224</v>
      </c>
      <c r="H6046" t="s">
        <v>36</v>
      </c>
      <c r="I6046" t="s">
        <v>10412</v>
      </c>
      <c r="J6046">
        <v>4.5999999999999996</v>
      </c>
      <c r="K6046">
        <v>104</v>
      </c>
      <c r="L6046" t="s">
        <v>10413</v>
      </c>
      <c r="M6046" t="s">
        <v>972</v>
      </c>
      <c r="N6046">
        <v>48307</v>
      </c>
      <c r="O6046" t="s">
        <v>40</v>
      </c>
      <c r="P6046">
        <v>4.9000000000000004</v>
      </c>
      <c r="Q6046">
        <v>4.9000000000000004</v>
      </c>
      <c r="R6046">
        <v>4.8</v>
      </c>
      <c r="S6046">
        <v>4.5999999999999996</v>
      </c>
      <c r="T6046">
        <v>4.9000000000000004</v>
      </c>
      <c r="U6046">
        <v>4.8</v>
      </c>
      <c r="V6046" t="s">
        <v>65</v>
      </c>
      <c r="W6046" t="s">
        <v>42</v>
      </c>
      <c r="X6046" t="s">
        <v>55</v>
      </c>
      <c r="Y6046">
        <v>18</v>
      </c>
      <c r="Z6046">
        <v>25</v>
      </c>
      <c r="AA6046" t="s">
        <v>44</v>
      </c>
      <c r="AB6046" t="s">
        <v>45</v>
      </c>
      <c r="AC6046" t="s">
        <v>474</v>
      </c>
      <c r="AD6046" t="s">
        <v>10414</v>
      </c>
      <c r="AE6046" t="s">
        <v>10415</v>
      </c>
      <c r="AF6046">
        <v>35536</v>
      </c>
    </row>
    <row r="6047" spans="1:32" x14ac:dyDescent="0.35">
      <c r="A6047">
        <v>2017</v>
      </c>
      <c r="B6047" t="s">
        <v>409</v>
      </c>
      <c r="C6047" t="s">
        <v>1691</v>
      </c>
      <c r="D6047" t="s">
        <v>34</v>
      </c>
      <c r="E6047" t="s">
        <v>22829</v>
      </c>
      <c r="F6047">
        <v>4.8</v>
      </c>
      <c r="G6047">
        <v>334</v>
      </c>
      <c r="H6047" t="s">
        <v>36</v>
      </c>
      <c r="I6047" t="s">
        <v>20412</v>
      </c>
      <c r="J6047">
        <v>4.7</v>
      </c>
      <c r="K6047">
        <v>877</v>
      </c>
      <c r="L6047" t="s">
        <v>20413</v>
      </c>
      <c r="M6047" t="s">
        <v>972</v>
      </c>
      <c r="N6047">
        <v>48083</v>
      </c>
      <c r="O6047" t="s">
        <v>53</v>
      </c>
      <c r="P6047">
        <v>4.8</v>
      </c>
      <c r="Q6047">
        <v>4.8</v>
      </c>
      <c r="R6047">
        <v>4.7</v>
      </c>
      <c r="S6047">
        <v>4.5999999999999996</v>
      </c>
      <c r="T6047">
        <v>4.8</v>
      </c>
      <c r="U6047">
        <v>4.8</v>
      </c>
      <c r="V6047" t="s">
        <v>65</v>
      </c>
      <c r="W6047" t="s">
        <v>42</v>
      </c>
      <c r="X6047" t="s">
        <v>55</v>
      </c>
      <c r="Y6047">
        <v>18</v>
      </c>
      <c r="Z6047">
        <v>25</v>
      </c>
      <c r="AA6047" t="s">
        <v>44</v>
      </c>
      <c r="AB6047" t="s">
        <v>45</v>
      </c>
      <c r="AC6047" t="s">
        <v>474</v>
      </c>
      <c r="AD6047" t="s">
        <v>22830</v>
      </c>
      <c r="AE6047" t="s">
        <v>22831</v>
      </c>
      <c r="AF6047">
        <v>41516</v>
      </c>
    </row>
    <row r="6048" spans="1:32" x14ac:dyDescent="0.35">
      <c r="A6048">
        <v>2019</v>
      </c>
      <c r="B6048" t="s">
        <v>60</v>
      </c>
      <c r="C6048" t="s">
        <v>61</v>
      </c>
      <c r="D6048" t="s">
        <v>34</v>
      </c>
      <c r="E6048" t="s">
        <v>4677</v>
      </c>
      <c r="F6048">
        <v>4.7</v>
      </c>
      <c r="G6048">
        <v>474</v>
      </c>
      <c r="H6048" t="s">
        <v>36</v>
      </c>
      <c r="I6048" t="s">
        <v>20416</v>
      </c>
      <c r="J6048">
        <v>1.9</v>
      </c>
      <c r="K6048">
        <v>22</v>
      </c>
      <c r="L6048" t="s">
        <v>20417</v>
      </c>
      <c r="M6048" t="s">
        <v>445</v>
      </c>
      <c r="N6048">
        <v>43229</v>
      </c>
      <c r="O6048" t="s">
        <v>40</v>
      </c>
      <c r="P6048">
        <v>4.8</v>
      </c>
      <c r="Q6048">
        <v>4.9000000000000004</v>
      </c>
      <c r="R6048">
        <v>4.7</v>
      </c>
      <c r="S6048">
        <v>4.5</v>
      </c>
      <c r="T6048">
        <v>4.8</v>
      </c>
      <c r="U6048">
        <v>4.5</v>
      </c>
      <c r="V6048" t="s">
        <v>566</v>
      </c>
      <c r="W6048" t="s">
        <v>42</v>
      </c>
      <c r="X6048" t="s">
        <v>55</v>
      </c>
      <c r="Y6048">
        <v>19</v>
      </c>
      <c r="Z6048">
        <v>24</v>
      </c>
      <c r="AA6048" t="s">
        <v>44</v>
      </c>
      <c r="AB6048" t="s">
        <v>45</v>
      </c>
      <c r="AC6048" t="s">
        <v>66</v>
      </c>
      <c r="AD6048" t="s">
        <v>22832</v>
      </c>
      <c r="AE6048" t="s">
        <v>22833</v>
      </c>
      <c r="AF6048">
        <v>16600</v>
      </c>
    </row>
    <row r="6049" spans="1:32" x14ac:dyDescent="0.35">
      <c r="A6049">
        <v>2019</v>
      </c>
      <c r="B6049" t="s">
        <v>108</v>
      </c>
      <c r="C6049" t="s">
        <v>1621</v>
      </c>
      <c r="D6049" t="s">
        <v>634</v>
      </c>
      <c r="E6049" t="s">
        <v>13432</v>
      </c>
      <c r="F6049">
        <v>4.5999999999999996</v>
      </c>
      <c r="G6049">
        <v>72</v>
      </c>
      <c r="H6049" t="s">
        <v>36</v>
      </c>
      <c r="I6049" t="s">
        <v>13433</v>
      </c>
      <c r="J6049">
        <v>4.7</v>
      </c>
      <c r="K6049">
        <v>670</v>
      </c>
      <c r="L6049" t="s">
        <v>13434</v>
      </c>
      <c r="M6049" t="s">
        <v>445</v>
      </c>
      <c r="N6049">
        <v>43219</v>
      </c>
      <c r="O6049" t="s">
        <v>40</v>
      </c>
      <c r="P6049">
        <v>4.8</v>
      </c>
      <c r="Q6049">
        <v>4.8</v>
      </c>
      <c r="R6049">
        <v>4.5999999999999996</v>
      </c>
      <c r="S6049">
        <v>4.5</v>
      </c>
      <c r="T6049">
        <v>4.7</v>
      </c>
      <c r="U6049">
        <v>4.5999999999999996</v>
      </c>
      <c r="V6049" t="s">
        <v>721</v>
      </c>
      <c r="W6049" t="s">
        <v>42</v>
      </c>
      <c r="X6049" t="s">
        <v>124</v>
      </c>
      <c r="Y6049">
        <v>22</v>
      </c>
      <c r="Z6049">
        <v>27</v>
      </c>
      <c r="AA6049" t="s">
        <v>44</v>
      </c>
      <c r="AB6049" t="s">
        <v>125</v>
      </c>
      <c r="AC6049" t="s">
        <v>219</v>
      </c>
      <c r="AD6049" t="s">
        <v>13435</v>
      </c>
      <c r="AE6049" t="s">
        <v>13436</v>
      </c>
      <c r="AF6049">
        <v>38628</v>
      </c>
    </row>
    <row r="6050" spans="1:32" x14ac:dyDescent="0.35">
      <c r="A6050">
        <v>2019</v>
      </c>
      <c r="B6050" t="s">
        <v>321</v>
      </c>
      <c r="C6050" t="s">
        <v>4020</v>
      </c>
      <c r="D6050" t="s">
        <v>34</v>
      </c>
      <c r="E6050" t="s">
        <v>6331</v>
      </c>
      <c r="F6050">
        <v>4.8</v>
      </c>
      <c r="G6050">
        <v>10</v>
      </c>
      <c r="H6050" t="s">
        <v>36</v>
      </c>
      <c r="I6050" t="s">
        <v>7260</v>
      </c>
      <c r="J6050">
        <v>4.8</v>
      </c>
      <c r="K6050">
        <v>662</v>
      </c>
      <c r="L6050" t="s">
        <v>7261</v>
      </c>
      <c r="M6050" t="s">
        <v>972</v>
      </c>
      <c r="N6050">
        <v>48312</v>
      </c>
      <c r="O6050" t="s">
        <v>53</v>
      </c>
      <c r="P6050">
        <v>4.7</v>
      </c>
      <c r="Q6050">
        <v>4.8</v>
      </c>
      <c r="R6050">
        <v>5</v>
      </c>
      <c r="S6050">
        <v>4.7</v>
      </c>
      <c r="T6050">
        <v>4.9000000000000004</v>
      </c>
      <c r="U6050">
        <v>4.9000000000000004</v>
      </c>
      <c r="V6050" t="s">
        <v>2739</v>
      </c>
      <c r="W6050" t="s">
        <v>2534</v>
      </c>
      <c r="X6050" t="s">
        <v>55</v>
      </c>
      <c r="Y6050">
        <v>16</v>
      </c>
      <c r="Z6050">
        <v>21</v>
      </c>
      <c r="AA6050" t="s">
        <v>44</v>
      </c>
      <c r="AB6050" t="s">
        <v>56</v>
      </c>
      <c r="AC6050" t="s">
        <v>57</v>
      </c>
      <c r="AD6050" t="s">
        <v>7262</v>
      </c>
      <c r="AE6050" t="s">
        <v>7263</v>
      </c>
      <c r="AF6050">
        <v>39413</v>
      </c>
    </row>
    <row r="6051" spans="1:32" x14ac:dyDescent="0.35">
      <c r="A6051">
        <v>2018</v>
      </c>
      <c r="B6051" t="s">
        <v>616</v>
      </c>
      <c r="C6051" t="s">
        <v>13045</v>
      </c>
      <c r="D6051" t="s">
        <v>34</v>
      </c>
      <c r="E6051" t="s">
        <v>22834</v>
      </c>
      <c r="F6051">
        <v>4.7</v>
      </c>
      <c r="G6051">
        <v>274</v>
      </c>
      <c r="H6051" t="s">
        <v>36</v>
      </c>
      <c r="I6051" t="s">
        <v>5549</v>
      </c>
      <c r="J6051">
        <v>4.7</v>
      </c>
      <c r="K6051">
        <v>6018</v>
      </c>
      <c r="L6051" t="s">
        <v>5550</v>
      </c>
      <c r="M6051" t="s">
        <v>445</v>
      </c>
      <c r="N6051">
        <v>43125</v>
      </c>
      <c r="O6051" t="s">
        <v>53</v>
      </c>
      <c r="P6051">
        <v>4.7</v>
      </c>
      <c r="Q6051">
        <v>4.7</v>
      </c>
      <c r="R6051">
        <v>4.5999999999999996</v>
      </c>
      <c r="S6051">
        <v>4.7</v>
      </c>
      <c r="T6051">
        <v>4.8</v>
      </c>
      <c r="U6051">
        <v>4.7</v>
      </c>
      <c r="V6051" t="s">
        <v>22835</v>
      </c>
      <c r="W6051" t="s">
        <v>42</v>
      </c>
      <c r="X6051" t="s">
        <v>43</v>
      </c>
      <c r="Y6051">
        <v>25</v>
      </c>
      <c r="Z6051">
        <v>30</v>
      </c>
      <c r="AA6051" t="s">
        <v>44</v>
      </c>
      <c r="AB6051" t="s">
        <v>294</v>
      </c>
      <c r="AC6051" t="s">
        <v>3488</v>
      </c>
      <c r="AD6051" t="s">
        <v>22836</v>
      </c>
      <c r="AE6051" t="s">
        <v>22837</v>
      </c>
      <c r="AF6051">
        <v>47875</v>
      </c>
    </row>
    <row r="6052" spans="1:32" x14ac:dyDescent="0.35">
      <c r="A6052">
        <v>2018</v>
      </c>
      <c r="B6052" t="s">
        <v>616</v>
      </c>
      <c r="C6052" t="s">
        <v>14697</v>
      </c>
      <c r="D6052" t="s">
        <v>34</v>
      </c>
      <c r="E6052" t="s">
        <v>2185</v>
      </c>
      <c r="F6052">
        <v>4.8</v>
      </c>
      <c r="G6052">
        <v>256</v>
      </c>
      <c r="H6052" t="s">
        <v>36</v>
      </c>
      <c r="I6052" t="s">
        <v>22838</v>
      </c>
      <c r="J6052">
        <v>4.9000000000000004</v>
      </c>
      <c r="K6052">
        <v>1130</v>
      </c>
      <c r="L6052" t="s">
        <v>22839</v>
      </c>
      <c r="M6052" t="s">
        <v>1625</v>
      </c>
      <c r="N6052">
        <v>41101</v>
      </c>
      <c r="O6052" t="s">
        <v>94</v>
      </c>
      <c r="P6052">
        <v>4.7</v>
      </c>
      <c r="Q6052">
        <v>4.8</v>
      </c>
      <c r="R6052">
        <v>4.5999999999999996</v>
      </c>
      <c r="S6052">
        <v>4.7</v>
      </c>
      <c r="T6052">
        <v>4.8</v>
      </c>
      <c r="U6052">
        <v>4.8</v>
      </c>
      <c r="V6052" t="s">
        <v>2769</v>
      </c>
      <c r="W6052" t="s">
        <v>76</v>
      </c>
      <c r="X6052" t="s">
        <v>124</v>
      </c>
      <c r="Y6052">
        <v>20</v>
      </c>
      <c r="Z6052">
        <v>26</v>
      </c>
      <c r="AA6052" t="s">
        <v>44</v>
      </c>
      <c r="AB6052" t="s">
        <v>151</v>
      </c>
      <c r="AC6052" t="s">
        <v>464</v>
      </c>
      <c r="AD6052" t="s">
        <v>22840</v>
      </c>
      <c r="AE6052" t="s">
        <v>22841</v>
      </c>
      <c r="AF6052">
        <v>83303</v>
      </c>
    </row>
    <row r="6053" spans="1:32" x14ac:dyDescent="0.35">
      <c r="A6053">
        <v>2018</v>
      </c>
      <c r="B6053" t="s">
        <v>187</v>
      </c>
      <c r="C6053" t="s">
        <v>3171</v>
      </c>
      <c r="D6053" t="s">
        <v>34</v>
      </c>
      <c r="E6053" t="s">
        <v>22842</v>
      </c>
      <c r="F6053">
        <v>4.8</v>
      </c>
      <c r="G6053">
        <v>505</v>
      </c>
      <c r="H6053" t="s">
        <v>36</v>
      </c>
      <c r="I6053" t="s">
        <v>19894</v>
      </c>
      <c r="J6053">
        <v>4.8</v>
      </c>
      <c r="K6053">
        <v>2601</v>
      </c>
      <c r="L6053" t="s">
        <v>19895</v>
      </c>
      <c r="M6053" t="s">
        <v>445</v>
      </c>
      <c r="N6053">
        <v>44070</v>
      </c>
      <c r="O6053" t="s">
        <v>94</v>
      </c>
      <c r="P6053">
        <v>4.8</v>
      </c>
      <c r="Q6053">
        <v>4.5999999999999996</v>
      </c>
      <c r="R6053">
        <v>4.7</v>
      </c>
      <c r="S6053">
        <v>4.8</v>
      </c>
      <c r="T6053">
        <v>4.7</v>
      </c>
      <c r="U6053">
        <v>4.8</v>
      </c>
      <c r="V6053" t="s">
        <v>254</v>
      </c>
      <c r="W6053" t="s">
        <v>2124</v>
      </c>
      <c r="X6053" t="s">
        <v>124</v>
      </c>
      <c r="Y6053">
        <v>26</v>
      </c>
      <c r="Z6053">
        <v>32</v>
      </c>
      <c r="AA6053" t="s">
        <v>44</v>
      </c>
      <c r="AB6053" t="s">
        <v>78</v>
      </c>
      <c r="AC6053" t="s">
        <v>1381</v>
      </c>
      <c r="AD6053" t="s">
        <v>22843</v>
      </c>
      <c r="AE6053" t="s">
        <v>22844</v>
      </c>
      <c r="AF6053">
        <v>92180</v>
      </c>
    </row>
    <row r="6054" spans="1:32" x14ac:dyDescent="0.35">
      <c r="A6054">
        <v>2019</v>
      </c>
      <c r="B6054" t="s">
        <v>516</v>
      </c>
      <c r="C6054" t="s">
        <v>517</v>
      </c>
      <c r="D6054" t="s">
        <v>34</v>
      </c>
      <c r="E6054" t="s">
        <v>17206</v>
      </c>
      <c r="F6054">
        <v>4.8</v>
      </c>
      <c r="G6054">
        <v>230</v>
      </c>
      <c r="H6054" t="s">
        <v>36</v>
      </c>
      <c r="I6054" t="s">
        <v>5105</v>
      </c>
      <c r="J6054">
        <v>4.5999999999999996</v>
      </c>
      <c r="K6054">
        <v>39</v>
      </c>
      <c r="L6054" t="s">
        <v>5106</v>
      </c>
      <c r="M6054" t="s">
        <v>462</v>
      </c>
      <c r="N6054">
        <v>29607</v>
      </c>
      <c r="O6054" t="s">
        <v>53</v>
      </c>
      <c r="P6054">
        <v>4.8</v>
      </c>
      <c r="Q6054">
        <v>4.8</v>
      </c>
      <c r="R6054">
        <v>4.8</v>
      </c>
      <c r="S6054">
        <v>4.8</v>
      </c>
      <c r="T6054">
        <v>4.9000000000000004</v>
      </c>
      <c r="U6054">
        <v>4.8</v>
      </c>
      <c r="V6054" t="s">
        <v>4591</v>
      </c>
      <c r="W6054" t="s">
        <v>42</v>
      </c>
      <c r="X6054" t="s">
        <v>43</v>
      </c>
      <c r="Y6054">
        <v>25</v>
      </c>
      <c r="Z6054">
        <v>31</v>
      </c>
      <c r="AA6054" t="s">
        <v>44</v>
      </c>
      <c r="AB6054" t="s">
        <v>151</v>
      </c>
      <c r="AC6054" t="s">
        <v>522</v>
      </c>
      <c r="AD6054" t="s">
        <v>17207</v>
      </c>
      <c r="AE6054" t="s">
        <v>17208</v>
      </c>
      <c r="AF6054">
        <v>49124</v>
      </c>
    </row>
    <row r="6055" spans="1:32" x14ac:dyDescent="0.35">
      <c r="A6055">
        <v>2019</v>
      </c>
      <c r="B6055" t="s">
        <v>48</v>
      </c>
      <c r="C6055" t="s">
        <v>1387</v>
      </c>
      <c r="D6055" t="s">
        <v>34</v>
      </c>
      <c r="E6055" t="s">
        <v>22845</v>
      </c>
      <c r="F6055">
        <v>4.7</v>
      </c>
      <c r="G6055">
        <v>193</v>
      </c>
      <c r="H6055" t="s">
        <v>36</v>
      </c>
      <c r="I6055" t="s">
        <v>5105</v>
      </c>
      <c r="J6055">
        <v>4.5999999999999996</v>
      </c>
      <c r="K6055">
        <v>39</v>
      </c>
      <c r="L6055" t="s">
        <v>5106</v>
      </c>
      <c r="M6055" t="s">
        <v>462</v>
      </c>
      <c r="N6055">
        <v>29607</v>
      </c>
      <c r="O6055" t="s">
        <v>53</v>
      </c>
      <c r="P6055">
        <v>4.8</v>
      </c>
      <c r="Q6055">
        <v>4.7</v>
      </c>
      <c r="R6055">
        <v>4.7</v>
      </c>
      <c r="S6055">
        <v>4.5999999999999996</v>
      </c>
      <c r="T6055">
        <v>4.8</v>
      </c>
      <c r="U6055">
        <v>4.7</v>
      </c>
      <c r="V6055" t="s">
        <v>8168</v>
      </c>
      <c r="W6055" t="s">
        <v>4155</v>
      </c>
      <c r="X6055" t="s">
        <v>43</v>
      </c>
      <c r="Y6055">
        <v>22</v>
      </c>
      <c r="Z6055">
        <v>29</v>
      </c>
      <c r="AA6055" t="s">
        <v>44</v>
      </c>
      <c r="AB6055" t="s">
        <v>45</v>
      </c>
      <c r="AC6055" t="s">
        <v>219</v>
      </c>
      <c r="AD6055" t="s">
        <v>22846</v>
      </c>
      <c r="AE6055" t="s">
        <v>22847</v>
      </c>
      <c r="AF6055">
        <v>49067</v>
      </c>
    </row>
    <row r="6056" spans="1:32" x14ac:dyDescent="0.35">
      <c r="A6056">
        <v>2020</v>
      </c>
      <c r="B6056" t="s">
        <v>32</v>
      </c>
      <c r="C6056" t="s">
        <v>3804</v>
      </c>
      <c r="D6056" t="s">
        <v>34</v>
      </c>
      <c r="E6056" t="s">
        <v>22848</v>
      </c>
      <c r="F6056">
        <v>4.7</v>
      </c>
      <c r="G6056">
        <v>123</v>
      </c>
      <c r="H6056" t="s">
        <v>36</v>
      </c>
      <c r="I6056" t="s">
        <v>22849</v>
      </c>
      <c r="J6056">
        <v>4.9000000000000004</v>
      </c>
      <c r="K6056">
        <v>306</v>
      </c>
      <c r="L6056" t="s">
        <v>22850</v>
      </c>
      <c r="M6056" t="s">
        <v>445</v>
      </c>
      <c r="N6056">
        <v>45750</v>
      </c>
      <c r="O6056" t="s">
        <v>40</v>
      </c>
      <c r="P6056">
        <v>4.7</v>
      </c>
      <c r="Q6056">
        <v>4.7</v>
      </c>
      <c r="R6056">
        <v>4.5999999999999996</v>
      </c>
      <c r="S6056">
        <v>4.7</v>
      </c>
      <c r="T6056">
        <v>4.9000000000000004</v>
      </c>
      <c r="U6056">
        <v>4.8</v>
      </c>
      <c r="V6056" t="s">
        <v>8068</v>
      </c>
      <c r="W6056" t="s">
        <v>1265</v>
      </c>
      <c r="X6056" t="s">
        <v>55</v>
      </c>
      <c r="Y6056">
        <v>18</v>
      </c>
      <c r="Z6056">
        <v>22</v>
      </c>
      <c r="AA6056" t="s">
        <v>44</v>
      </c>
      <c r="AB6056" t="s">
        <v>151</v>
      </c>
      <c r="AC6056" t="s">
        <v>46</v>
      </c>
      <c r="AD6056" t="s">
        <v>22851</v>
      </c>
      <c r="AE6056" t="s">
        <v>22852</v>
      </c>
      <c r="AF6056">
        <v>12494</v>
      </c>
    </row>
    <row r="6057" spans="1:32" x14ac:dyDescent="0.35">
      <c r="A6057">
        <v>2017</v>
      </c>
      <c r="B6057" t="s">
        <v>48</v>
      </c>
      <c r="C6057" t="s">
        <v>15740</v>
      </c>
      <c r="D6057" t="s">
        <v>34</v>
      </c>
      <c r="E6057" t="s">
        <v>8116</v>
      </c>
      <c r="F6057">
        <v>4.7</v>
      </c>
      <c r="G6057">
        <v>364</v>
      </c>
      <c r="H6057" t="s">
        <v>36</v>
      </c>
      <c r="I6057" t="s">
        <v>6820</v>
      </c>
      <c r="J6057">
        <v>4.8</v>
      </c>
      <c r="K6057">
        <v>1113</v>
      </c>
      <c r="L6057" t="s">
        <v>6821</v>
      </c>
      <c r="M6057" t="s">
        <v>1036</v>
      </c>
      <c r="N6057">
        <v>28602</v>
      </c>
      <c r="O6057" t="s">
        <v>53</v>
      </c>
      <c r="P6057">
        <v>4.8</v>
      </c>
      <c r="Q6057">
        <v>4.7</v>
      </c>
      <c r="R6057">
        <v>4.5999999999999996</v>
      </c>
      <c r="S6057">
        <v>4.5</v>
      </c>
      <c r="T6057">
        <v>4.8</v>
      </c>
      <c r="U6057">
        <v>4.7</v>
      </c>
      <c r="V6057" t="s">
        <v>77</v>
      </c>
      <c r="W6057" t="s">
        <v>77</v>
      </c>
      <c r="X6057" t="s">
        <v>55</v>
      </c>
      <c r="Y6057">
        <v>16</v>
      </c>
      <c r="Z6057">
        <v>22</v>
      </c>
      <c r="AA6057" t="s">
        <v>44</v>
      </c>
      <c r="AB6057" t="s">
        <v>151</v>
      </c>
      <c r="AC6057" t="s">
        <v>1365</v>
      </c>
      <c r="AD6057" t="s">
        <v>15741</v>
      </c>
      <c r="AE6057" t="s">
        <v>15742</v>
      </c>
      <c r="AF6057">
        <v>84585</v>
      </c>
    </row>
    <row r="6058" spans="1:32" x14ac:dyDescent="0.35">
      <c r="A6058">
        <v>2021</v>
      </c>
      <c r="B6058" t="s">
        <v>108</v>
      </c>
      <c r="C6058" t="s">
        <v>1594</v>
      </c>
      <c r="D6058" t="s">
        <v>34</v>
      </c>
      <c r="E6058" t="s">
        <v>22853</v>
      </c>
      <c r="F6058">
        <v>4.8</v>
      </c>
      <c r="G6058">
        <v>17</v>
      </c>
      <c r="H6058" t="s">
        <v>36</v>
      </c>
      <c r="I6058" t="s">
        <v>22854</v>
      </c>
      <c r="J6058">
        <v>4.7</v>
      </c>
      <c r="K6058">
        <v>192</v>
      </c>
      <c r="L6058" t="s">
        <v>22855</v>
      </c>
      <c r="M6058" t="s">
        <v>538</v>
      </c>
      <c r="N6058">
        <v>15222</v>
      </c>
      <c r="O6058" t="s">
        <v>53</v>
      </c>
      <c r="P6058">
        <v>4.9000000000000004</v>
      </c>
      <c r="Q6058">
        <v>4.8</v>
      </c>
      <c r="R6058">
        <v>4.5999999999999996</v>
      </c>
      <c r="S6058">
        <v>4.5999999999999996</v>
      </c>
      <c r="T6058">
        <v>4.8</v>
      </c>
      <c r="U6058">
        <v>4.9000000000000004</v>
      </c>
      <c r="V6058" t="s">
        <v>712</v>
      </c>
      <c r="W6058" t="s">
        <v>4585</v>
      </c>
      <c r="X6058" t="s">
        <v>124</v>
      </c>
      <c r="Y6058">
        <v>19</v>
      </c>
      <c r="Z6058">
        <v>26</v>
      </c>
      <c r="AA6058" t="s">
        <v>44</v>
      </c>
      <c r="AB6058" t="s">
        <v>125</v>
      </c>
      <c r="AC6058" t="s">
        <v>219</v>
      </c>
      <c r="AD6058" t="s">
        <v>22856</v>
      </c>
      <c r="AE6058" t="s">
        <v>22857</v>
      </c>
      <c r="AF6058">
        <v>19741</v>
      </c>
    </row>
    <row r="6059" spans="1:32" x14ac:dyDescent="0.35">
      <c r="A6059">
        <v>2021</v>
      </c>
      <c r="B6059" t="s">
        <v>32</v>
      </c>
      <c r="C6059" t="s">
        <v>3509</v>
      </c>
      <c r="D6059" t="s">
        <v>793</v>
      </c>
      <c r="E6059" t="s">
        <v>22858</v>
      </c>
      <c r="F6059">
        <v>4.8</v>
      </c>
      <c r="G6059">
        <v>102</v>
      </c>
      <c r="H6059" t="s">
        <v>36</v>
      </c>
      <c r="I6059" t="s">
        <v>22859</v>
      </c>
      <c r="J6059">
        <v>4.8</v>
      </c>
      <c r="K6059">
        <v>3249</v>
      </c>
      <c r="L6059" t="s">
        <v>22860</v>
      </c>
      <c r="M6059" t="s">
        <v>472</v>
      </c>
      <c r="N6059">
        <v>33612</v>
      </c>
      <c r="O6059" t="s">
        <v>40</v>
      </c>
      <c r="P6059">
        <v>4.8</v>
      </c>
      <c r="Q6059">
        <v>4.8</v>
      </c>
      <c r="R6059">
        <v>4.8</v>
      </c>
      <c r="S6059">
        <v>4.7</v>
      </c>
      <c r="T6059">
        <v>4.9000000000000004</v>
      </c>
      <c r="U6059">
        <v>4.9000000000000004</v>
      </c>
      <c r="V6059" t="s">
        <v>2701</v>
      </c>
      <c r="W6059" t="s">
        <v>1825</v>
      </c>
      <c r="X6059" t="s">
        <v>43</v>
      </c>
      <c r="Y6059">
        <v>27</v>
      </c>
      <c r="Z6059">
        <v>35</v>
      </c>
      <c r="AA6059" t="s">
        <v>44</v>
      </c>
      <c r="AB6059" t="s">
        <v>45</v>
      </c>
      <c r="AC6059" t="s">
        <v>750</v>
      </c>
      <c r="AD6059" t="s">
        <v>22861</v>
      </c>
      <c r="AE6059" t="s">
        <v>22862</v>
      </c>
      <c r="AF6059">
        <v>10953</v>
      </c>
    </row>
    <row r="6060" spans="1:32" x14ac:dyDescent="0.35">
      <c r="A6060">
        <v>2019</v>
      </c>
      <c r="B6060" t="s">
        <v>108</v>
      </c>
      <c r="C6060" t="s">
        <v>1621</v>
      </c>
      <c r="D6060" t="s">
        <v>34</v>
      </c>
      <c r="E6060" t="s">
        <v>22863</v>
      </c>
      <c r="F6060">
        <v>4.5999999999999996</v>
      </c>
      <c r="G6060">
        <v>72</v>
      </c>
      <c r="H6060" t="s">
        <v>36</v>
      </c>
      <c r="I6060" t="s">
        <v>11199</v>
      </c>
      <c r="J6060">
        <v>3.9</v>
      </c>
      <c r="K6060">
        <v>170</v>
      </c>
      <c r="L6060" t="s">
        <v>11200</v>
      </c>
      <c r="M6060" t="s">
        <v>472</v>
      </c>
      <c r="N6060">
        <v>32225</v>
      </c>
      <c r="O6060" t="s">
        <v>40</v>
      </c>
      <c r="P6060">
        <v>4.8</v>
      </c>
      <c r="Q6060">
        <v>4.8</v>
      </c>
      <c r="R6060">
        <v>4.5999999999999996</v>
      </c>
      <c r="S6060">
        <v>4.5</v>
      </c>
      <c r="T6060">
        <v>4.7</v>
      </c>
      <c r="U6060">
        <v>4.5999999999999996</v>
      </c>
      <c r="V6060" t="s">
        <v>42</v>
      </c>
      <c r="W6060" t="s">
        <v>42</v>
      </c>
      <c r="X6060" t="s">
        <v>124</v>
      </c>
      <c r="Y6060">
        <v>22</v>
      </c>
      <c r="Z6060">
        <v>27</v>
      </c>
      <c r="AA6060" t="s">
        <v>44</v>
      </c>
      <c r="AB6060" t="s">
        <v>125</v>
      </c>
      <c r="AC6060" t="s">
        <v>219</v>
      </c>
      <c r="AD6060" t="s">
        <v>22864</v>
      </c>
      <c r="AE6060">
        <v>126729</v>
      </c>
      <c r="AF6060">
        <v>30683</v>
      </c>
    </row>
    <row r="6061" spans="1:32" x14ac:dyDescent="0.35">
      <c r="A6061">
        <v>2019</v>
      </c>
      <c r="B6061" t="s">
        <v>1046</v>
      </c>
      <c r="C6061" t="s">
        <v>1937</v>
      </c>
      <c r="D6061" t="s">
        <v>34</v>
      </c>
      <c r="E6061" t="s">
        <v>22865</v>
      </c>
      <c r="F6061">
        <v>4.5999999999999996</v>
      </c>
      <c r="G6061">
        <v>94</v>
      </c>
      <c r="H6061" t="s">
        <v>36</v>
      </c>
      <c r="I6061" t="s">
        <v>14775</v>
      </c>
      <c r="J6061">
        <v>4.5999999999999996</v>
      </c>
      <c r="K6061">
        <v>1235</v>
      </c>
      <c r="L6061" t="s">
        <v>14776</v>
      </c>
      <c r="M6061" t="s">
        <v>472</v>
      </c>
      <c r="N6061">
        <v>34207</v>
      </c>
      <c r="O6061" t="s">
        <v>53</v>
      </c>
      <c r="P6061">
        <v>4.8</v>
      </c>
      <c r="Q6061">
        <v>4.7</v>
      </c>
      <c r="R6061">
        <v>4.5999999999999996</v>
      </c>
      <c r="S6061">
        <v>4.4000000000000004</v>
      </c>
      <c r="T6061">
        <v>4.7</v>
      </c>
      <c r="U6061">
        <v>4.5</v>
      </c>
      <c r="V6061" t="s">
        <v>1315</v>
      </c>
      <c r="W6061" t="s">
        <v>77</v>
      </c>
      <c r="X6061" t="s">
        <v>43</v>
      </c>
      <c r="Y6061">
        <v>19</v>
      </c>
      <c r="Z6061">
        <v>26</v>
      </c>
      <c r="AA6061" t="s">
        <v>44</v>
      </c>
      <c r="AB6061" t="s">
        <v>45</v>
      </c>
      <c r="AC6061" t="s">
        <v>370</v>
      </c>
      <c r="AD6061" t="s">
        <v>22866</v>
      </c>
      <c r="AE6061" t="s">
        <v>22867</v>
      </c>
      <c r="AF6061">
        <v>36337</v>
      </c>
    </row>
    <row r="6062" spans="1:32" x14ac:dyDescent="0.35">
      <c r="A6062">
        <v>2004</v>
      </c>
      <c r="B6062" t="s">
        <v>616</v>
      </c>
      <c r="C6062" t="s">
        <v>22868</v>
      </c>
      <c r="D6062" t="s">
        <v>34</v>
      </c>
      <c r="E6062" t="s">
        <v>4751</v>
      </c>
      <c r="F6062">
        <v>4.0999999999999996</v>
      </c>
      <c r="G6062">
        <v>30</v>
      </c>
      <c r="H6062" t="s">
        <v>36</v>
      </c>
      <c r="I6062" t="s">
        <v>22869</v>
      </c>
      <c r="J6062">
        <v>4.4000000000000004</v>
      </c>
      <c r="K6062">
        <v>14</v>
      </c>
      <c r="L6062" t="s">
        <v>22870</v>
      </c>
      <c r="M6062" t="s">
        <v>462</v>
      </c>
      <c r="N6062">
        <v>29505</v>
      </c>
      <c r="O6062" t="s">
        <v>53</v>
      </c>
      <c r="P6062">
        <v>4</v>
      </c>
      <c r="Q6062">
        <v>3.9</v>
      </c>
      <c r="R6062">
        <v>3.9</v>
      </c>
      <c r="S6062">
        <v>4.4000000000000004</v>
      </c>
      <c r="T6062">
        <v>3.8</v>
      </c>
      <c r="U6062">
        <v>4.3</v>
      </c>
      <c r="V6062" t="s">
        <v>144</v>
      </c>
      <c r="W6062" t="s">
        <v>76</v>
      </c>
      <c r="X6062" t="s">
        <v>43</v>
      </c>
      <c r="Y6062">
        <v>24</v>
      </c>
      <c r="Z6062">
        <v>32</v>
      </c>
      <c r="AA6062" t="s">
        <v>44</v>
      </c>
      <c r="AB6062" t="s">
        <v>1114</v>
      </c>
      <c r="AC6062" t="s">
        <v>664</v>
      </c>
      <c r="AD6062" t="s">
        <v>22871</v>
      </c>
      <c r="AE6062">
        <v>11501</v>
      </c>
      <c r="AF6062">
        <v>228692</v>
      </c>
    </row>
    <row r="6063" spans="1:32" x14ac:dyDescent="0.35">
      <c r="A6063">
        <v>2019</v>
      </c>
      <c r="B6063" t="s">
        <v>48</v>
      </c>
      <c r="C6063" t="s">
        <v>5174</v>
      </c>
      <c r="D6063" t="s">
        <v>34</v>
      </c>
      <c r="E6063" t="s">
        <v>13146</v>
      </c>
      <c r="F6063">
        <v>4.7</v>
      </c>
      <c r="G6063">
        <v>264</v>
      </c>
      <c r="H6063" t="s">
        <v>36</v>
      </c>
      <c r="I6063" t="s">
        <v>13147</v>
      </c>
      <c r="J6063">
        <v>4.8</v>
      </c>
      <c r="K6063">
        <v>600</v>
      </c>
      <c r="L6063" t="s">
        <v>13148</v>
      </c>
      <c r="M6063" t="s">
        <v>679</v>
      </c>
      <c r="N6063">
        <v>14068</v>
      </c>
      <c r="O6063" t="s">
        <v>53</v>
      </c>
      <c r="P6063">
        <v>4.8</v>
      </c>
      <c r="Q6063">
        <v>4.7</v>
      </c>
      <c r="R6063">
        <v>4.7</v>
      </c>
      <c r="S6063">
        <v>4.5999999999999996</v>
      </c>
      <c r="T6063">
        <v>4.7</v>
      </c>
      <c r="U6063">
        <v>4.7</v>
      </c>
      <c r="V6063" t="s">
        <v>3119</v>
      </c>
      <c r="W6063" t="s">
        <v>540</v>
      </c>
      <c r="X6063" t="s">
        <v>55</v>
      </c>
      <c r="Y6063">
        <v>21</v>
      </c>
      <c r="Z6063">
        <v>27</v>
      </c>
      <c r="AA6063" t="s">
        <v>44</v>
      </c>
      <c r="AB6063" t="s">
        <v>151</v>
      </c>
      <c r="AC6063" t="s">
        <v>219</v>
      </c>
      <c r="AD6063" t="s">
        <v>13149</v>
      </c>
      <c r="AE6063" t="s">
        <v>13150</v>
      </c>
      <c r="AF6063">
        <v>37626</v>
      </c>
    </row>
    <row r="6064" spans="1:32" x14ac:dyDescent="0.35">
      <c r="A6064">
        <v>2018</v>
      </c>
      <c r="B6064" t="s">
        <v>732</v>
      </c>
      <c r="C6064" t="s">
        <v>4070</v>
      </c>
      <c r="D6064" t="s">
        <v>34</v>
      </c>
      <c r="E6064" t="s">
        <v>1268</v>
      </c>
      <c r="F6064">
        <v>4.9000000000000004</v>
      </c>
      <c r="G6064">
        <v>47</v>
      </c>
      <c r="H6064" t="s">
        <v>36</v>
      </c>
      <c r="I6064" t="s">
        <v>14454</v>
      </c>
      <c r="J6064">
        <v>4.5</v>
      </c>
      <c r="K6064">
        <v>54</v>
      </c>
      <c r="L6064" t="s">
        <v>14455</v>
      </c>
      <c r="M6064" t="s">
        <v>462</v>
      </c>
      <c r="N6064">
        <v>29526</v>
      </c>
      <c r="O6064" t="s">
        <v>53</v>
      </c>
      <c r="P6064">
        <v>4.9000000000000004</v>
      </c>
      <c r="Q6064">
        <v>5</v>
      </c>
      <c r="R6064">
        <v>5</v>
      </c>
      <c r="S6064">
        <v>4.7</v>
      </c>
      <c r="T6064">
        <v>4.9000000000000004</v>
      </c>
      <c r="U6064">
        <v>4.9000000000000004</v>
      </c>
      <c r="V6064" t="s">
        <v>1422</v>
      </c>
      <c r="W6064" t="s">
        <v>455</v>
      </c>
      <c r="X6064" t="s">
        <v>95</v>
      </c>
      <c r="Y6064">
        <v>16</v>
      </c>
      <c r="Z6064">
        <v>23</v>
      </c>
      <c r="AA6064" t="s">
        <v>44</v>
      </c>
      <c r="AB6064" t="s">
        <v>151</v>
      </c>
      <c r="AC6064" t="s">
        <v>913</v>
      </c>
      <c r="AD6064" t="s">
        <v>14456</v>
      </c>
      <c r="AE6064">
        <v>221433</v>
      </c>
      <c r="AF6064">
        <v>103787</v>
      </c>
    </row>
    <row r="6065" spans="1:32" x14ac:dyDescent="0.35">
      <c r="A6065">
        <v>2020</v>
      </c>
      <c r="B6065" t="s">
        <v>48</v>
      </c>
      <c r="C6065" t="s">
        <v>5521</v>
      </c>
      <c r="D6065" t="s">
        <v>753</v>
      </c>
      <c r="E6065" t="s">
        <v>22872</v>
      </c>
      <c r="F6065">
        <v>4.5999999999999996</v>
      </c>
      <c r="G6065">
        <v>230</v>
      </c>
      <c r="H6065" t="s">
        <v>36</v>
      </c>
      <c r="I6065" t="s">
        <v>22873</v>
      </c>
      <c r="J6065">
        <v>4.5999999999999996</v>
      </c>
      <c r="K6065">
        <v>758</v>
      </c>
      <c r="L6065" t="s">
        <v>22874</v>
      </c>
      <c r="M6065" t="s">
        <v>472</v>
      </c>
      <c r="N6065">
        <v>32907</v>
      </c>
      <c r="O6065" t="s">
        <v>40</v>
      </c>
      <c r="P6065">
        <v>4.7</v>
      </c>
      <c r="Q6065">
        <v>4.5999999999999996</v>
      </c>
      <c r="R6065">
        <v>4.5</v>
      </c>
      <c r="S6065">
        <v>4.5</v>
      </c>
      <c r="T6065">
        <v>4.7</v>
      </c>
      <c r="U6065">
        <v>4.5999999999999996</v>
      </c>
      <c r="V6065" t="s">
        <v>3119</v>
      </c>
      <c r="W6065" t="s">
        <v>327</v>
      </c>
      <c r="X6065" t="s">
        <v>43</v>
      </c>
      <c r="Y6065">
        <v>27</v>
      </c>
      <c r="Z6065">
        <v>33</v>
      </c>
      <c r="AA6065" t="s">
        <v>44</v>
      </c>
      <c r="AB6065" t="s">
        <v>45</v>
      </c>
      <c r="AC6065" t="s">
        <v>3394</v>
      </c>
      <c r="AD6065" t="s">
        <v>22875</v>
      </c>
      <c r="AE6065" t="s">
        <v>22876</v>
      </c>
      <c r="AF6065">
        <v>12343</v>
      </c>
    </row>
    <row r="6066" spans="1:32" x14ac:dyDescent="0.35">
      <c r="A6066">
        <v>2019</v>
      </c>
      <c r="B6066" t="s">
        <v>187</v>
      </c>
      <c r="C6066" t="s">
        <v>2449</v>
      </c>
      <c r="D6066" t="s">
        <v>34</v>
      </c>
      <c r="E6066" t="s">
        <v>22877</v>
      </c>
      <c r="F6066">
        <v>4.7</v>
      </c>
      <c r="G6066">
        <v>205</v>
      </c>
      <c r="H6066" t="s">
        <v>36</v>
      </c>
      <c r="I6066" t="s">
        <v>9388</v>
      </c>
      <c r="J6066">
        <v>4.5999999999999996</v>
      </c>
      <c r="K6066">
        <v>654</v>
      </c>
      <c r="L6066" t="s">
        <v>9389</v>
      </c>
      <c r="M6066" t="s">
        <v>481</v>
      </c>
      <c r="N6066">
        <v>20151</v>
      </c>
      <c r="O6066" t="s">
        <v>53</v>
      </c>
      <c r="P6066">
        <v>4.7</v>
      </c>
      <c r="Q6066">
        <v>4.7</v>
      </c>
      <c r="R6066">
        <v>4.5999999999999996</v>
      </c>
      <c r="S6066">
        <v>4.7</v>
      </c>
      <c r="T6066">
        <v>4.8</v>
      </c>
      <c r="U6066">
        <v>4.8</v>
      </c>
      <c r="V6066" t="s">
        <v>244</v>
      </c>
      <c r="W6066" t="s">
        <v>42</v>
      </c>
      <c r="X6066" t="s">
        <v>124</v>
      </c>
      <c r="Y6066">
        <v>27</v>
      </c>
      <c r="Z6066">
        <v>33</v>
      </c>
      <c r="AA6066" t="s">
        <v>44</v>
      </c>
      <c r="AB6066" t="s">
        <v>1792</v>
      </c>
      <c r="AC6066" t="s">
        <v>22878</v>
      </c>
      <c r="AD6066" t="s">
        <v>22879</v>
      </c>
      <c r="AE6066" t="s">
        <v>22880</v>
      </c>
      <c r="AF6066">
        <v>46599</v>
      </c>
    </row>
    <row r="6067" spans="1:32" x14ac:dyDescent="0.35">
      <c r="A6067">
        <v>2019</v>
      </c>
      <c r="B6067" t="s">
        <v>69</v>
      </c>
      <c r="C6067" t="s">
        <v>493</v>
      </c>
      <c r="D6067" t="s">
        <v>34</v>
      </c>
      <c r="E6067" t="s">
        <v>494</v>
      </c>
      <c r="F6067">
        <v>4.9000000000000004</v>
      </c>
      <c r="G6067">
        <v>275</v>
      </c>
      <c r="H6067" t="s">
        <v>36</v>
      </c>
      <c r="I6067" t="s">
        <v>495</v>
      </c>
      <c r="J6067">
        <v>3.6</v>
      </c>
      <c r="K6067">
        <v>14</v>
      </c>
      <c r="L6067" t="s">
        <v>496</v>
      </c>
      <c r="M6067" t="s">
        <v>481</v>
      </c>
      <c r="N6067">
        <v>20166</v>
      </c>
      <c r="O6067" t="s">
        <v>53</v>
      </c>
      <c r="P6067">
        <v>4.8</v>
      </c>
      <c r="Q6067">
        <v>4.8</v>
      </c>
      <c r="R6067">
        <v>4.9000000000000004</v>
      </c>
      <c r="S6067">
        <v>4.8</v>
      </c>
      <c r="T6067">
        <v>4.9000000000000004</v>
      </c>
      <c r="U6067">
        <v>4.9000000000000004</v>
      </c>
      <c r="V6067" t="s">
        <v>497</v>
      </c>
      <c r="W6067" t="s">
        <v>42</v>
      </c>
      <c r="X6067" t="s">
        <v>43</v>
      </c>
      <c r="Y6067">
        <v>30</v>
      </c>
      <c r="Z6067">
        <v>36</v>
      </c>
      <c r="AA6067" t="s">
        <v>44</v>
      </c>
      <c r="AB6067" t="s">
        <v>78</v>
      </c>
      <c r="AC6067" t="s">
        <v>79</v>
      </c>
      <c r="AD6067" t="s">
        <v>498</v>
      </c>
      <c r="AE6067" t="s">
        <v>499</v>
      </c>
      <c r="AF6067">
        <v>30509</v>
      </c>
    </row>
    <row r="6068" spans="1:32" x14ac:dyDescent="0.35">
      <c r="A6068">
        <v>2018</v>
      </c>
      <c r="B6068" t="s">
        <v>108</v>
      </c>
      <c r="C6068" t="s">
        <v>4762</v>
      </c>
      <c r="D6068" t="s">
        <v>34</v>
      </c>
      <c r="E6068" t="s">
        <v>1262</v>
      </c>
      <c r="F6068">
        <v>4.8</v>
      </c>
      <c r="G6068">
        <v>64</v>
      </c>
      <c r="H6068" t="s">
        <v>36</v>
      </c>
      <c r="I6068" t="s">
        <v>4763</v>
      </c>
      <c r="J6068">
        <v>4.7</v>
      </c>
      <c r="K6068">
        <v>148</v>
      </c>
      <c r="L6068" t="s">
        <v>4764</v>
      </c>
      <c r="M6068" t="s">
        <v>481</v>
      </c>
      <c r="N6068">
        <v>22031</v>
      </c>
      <c r="O6068" t="s">
        <v>40</v>
      </c>
      <c r="P6068">
        <v>4.9000000000000004</v>
      </c>
      <c r="Q6068">
        <v>5</v>
      </c>
      <c r="R6068">
        <v>4.8</v>
      </c>
      <c r="S6068">
        <v>4.5999999999999996</v>
      </c>
      <c r="T6068">
        <v>4.9000000000000004</v>
      </c>
      <c r="U6068">
        <v>4.8</v>
      </c>
      <c r="V6068" t="s">
        <v>42</v>
      </c>
      <c r="W6068" t="s">
        <v>42</v>
      </c>
      <c r="X6068" t="s">
        <v>124</v>
      </c>
      <c r="Y6068">
        <v>21</v>
      </c>
      <c r="Z6068">
        <v>29</v>
      </c>
      <c r="AA6068" t="s">
        <v>44</v>
      </c>
      <c r="AB6068" t="s">
        <v>125</v>
      </c>
      <c r="AC6068" t="s">
        <v>219</v>
      </c>
      <c r="AD6068" t="s">
        <v>4765</v>
      </c>
      <c r="AE6068" t="s">
        <v>4766</v>
      </c>
      <c r="AF6068">
        <v>37965</v>
      </c>
    </row>
    <row r="6069" spans="1:32" x14ac:dyDescent="0.35">
      <c r="A6069">
        <v>2018</v>
      </c>
      <c r="B6069" t="s">
        <v>373</v>
      </c>
      <c r="C6069" t="s">
        <v>11490</v>
      </c>
      <c r="D6069" t="s">
        <v>34</v>
      </c>
      <c r="E6069" t="s">
        <v>18394</v>
      </c>
      <c r="F6069">
        <v>4.8</v>
      </c>
      <c r="G6069">
        <v>29</v>
      </c>
      <c r="H6069" t="s">
        <v>36</v>
      </c>
      <c r="I6069" t="s">
        <v>18395</v>
      </c>
      <c r="J6069">
        <v>4.5</v>
      </c>
      <c r="K6069">
        <v>710</v>
      </c>
      <c r="L6069" t="s">
        <v>18396</v>
      </c>
      <c r="M6069" t="s">
        <v>1103</v>
      </c>
      <c r="N6069">
        <v>20852</v>
      </c>
      <c r="O6069" t="s">
        <v>40</v>
      </c>
      <c r="P6069">
        <v>4.9000000000000004</v>
      </c>
      <c r="Q6069">
        <v>4.8</v>
      </c>
      <c r="R6069">
        <v>4.8</v>
      </c>
      <c r="S6069">
        <v>4.8</v>
      </c>
      <c r="T6069">
        <v>4.8</v>
      </c>
      <c r="U6069">
        <v>4.8</v>
      </c>
      <c r="V6069" t="s">
        <v>42</v>
      </c>
      <c r="W6069" t="s">
        <v>889</v>
      </c>
      <c r="X6069" t="s">
        <v>124</v>
      </c>
      <c r="Y6069">
        <v>19</v>
      </c>
      <c r="Z6069">
        <v>26</v>
      </c>
      <c r="AA6069" t="s">
        <v>44</v>
      </c>
      <c r="AB6069" t="s">
        <v>78</v>
      </c>
      <c r="AC6069" t="s">
        <v>184</v>
      </c>
      <c r="AD6069" t="s">
        <v>18397</v>
      </c>
      <c r="AE6069" t="s">
        <v>18398</v>
      </c>
      <c r="AF6069">
        <v>46705</v>
      </c>
    </row>
    <row r="6070" spans="1:32" x14ac:dyDescent="0.35">
      <c r="A6070">
        <v>2020</v>
      </c>
      <c r="B6070" t="s">
        <v>339</v>
      </c>
      <c r="C6070" t="s">
        <v>19677</v>
      </c>
      <c r="D6070" t="s">
        <v>34</v>
      </c>
      <c r="E6070" t="s">
        <v>22881</v>
      </c>
      <c r="F6070">
        <v>4.7</v>
      </c>
      <c r="G6070">
        <v>5</v>
      </c>
      <c r="H6070" t="s">
        <v>36</v>
      </c>
      <c r="I6070" t="s">
        <v>22882</v>
      </c>
      <c r="J6070">
        <v>4.9000000000000004</v>
      </c>
      <c r="K6070">
        <v>492</v>
      </c>
      <c r="L6070" t="s">
        <v>22883</v>
      </c>
      <c r="M6070" t="s">
        <v>472</v>
      </c>
      <c r="N6070">
        <v>33411</v>
      </c>
      <c r="O6070" t="s">
        <v>94</v>
      </c>
      <c r="P6070">
        <v>4.8</v>
      </c>
      <c r="Q6070">
        <v>4.5999999999999996</v>
      </c>
      <c r="R6070">
        <v>4.4000000000000004</v>
      </c>
      <c r="S6070">
        <v>4.4000000000000004</v>
      </c>
      <c r="T6070">
        <v>5</v>
      </c>
      <c r="U6070">
        <v>4.8</v>
      </c>
      <c r="V6070" t="s">
        <v>504</v>
      </c>
      <c r="W6070" t="s">
        <v>327</v>
      </c>
      <c r="X6070" t="s">
        <v>55</v>
      </c>
      <c r="Y6070">
        <v>16</v>
      </c>
      <c r="Z6070">
        <v>21</v>
      </c>
      <c r="AA6070" t="s">
        <v>44</v>
      </c>
      <c r="AB6070" t="s">
        <v>198</v>
      </c>
      <c r="AC6070" t="s">
        <v>3031</v>
      </c>
      <c r="AD6070" t="s">
        <v>22884</v>
      </c>
      <c r="AE6070" t="s">
        <v>22885</v>
      </c>
      <c r="AF6070">
        <v>17311</v>
      </c>
    </row>
    <row r="6071" spans="1:32" x14ac:dyDescent="0.35">
      <c r="A6071">
        <v>2019</v>
      </c>
      <c r="B6071" t="s">
        <v>213</v>
      </c>
      <c r="C6071" t="s">
        <v>1247</v>
      </c>
      <c r="D6071" t="s">
        <v>34</v>
      </c>
      <c r="E6071" t="s">
        <v>4082</v>
      </c>
      <c r="F6071">
        <v>4.5999999999999996</v>
      </c>
      <c r="G6071">
        <v>63</v>
      </c>
      <c r="H6071" t="s">
        <v>36</v>
      </c>
      <c r="I6071" t="s">
        <v>14501</v>
      </c>
      <c r="J6071">
        <v>2.8</v>
      </c>
      <c r="K6071">
        <v>32</v>
      </c>
      <c r="L6071" t="s">
        <v>14502</v>
      </c>
      <c r="M6071" t="s">
        <v>1103</v>
      </c>
      <c r="N6071">
        <v>21162</v>
      </c>
      <c r="O6071" t="s">
        <v>53</v>
      </c>
      <c r="P6071">
        <v>4.5999999999999996</v>
      </c>
      <c r="Q6071">
        <v>4.7</v>
      </c>
      <c r="R6071">
        <v>4.5999999999999996</v>
      </c>
      <c r="S6071">
        <v>4.5</v>
      </c>
      <c r="T6071">
        <v>4.7</v>
      </c>
      <c r="U6071">
        <v>4.8</v>
      </c>
      <c r="V6071" t="s">
        <v>262</v>
      </c>
      <c r="W6071" t="s">
        <v>327</v>
      </c>
      <c r="X6071" t="s">
        <v>124</v>
      </c>
      <c r="Y6071">
        <v>19</v>
      </c>
      <c r="Z6071">
        <v>26</v>
      </c>
      <c r="AA6071" t="s">
        <v>44</v>
      </c>
      <c r="AB6071" t="s">
        <v>125</v>
      </c>
      <c r="AC6071" t="s">
        <v>126</v>
      </c>
      <c r="AD6071" t="s">
        <v>22886</v>
      </c>
      <c r="AE6071">
        <v>22732034</v>
      </c>
      <c r="AF6071">
        <v>12880</v>
      </c>
    </row>
    <row r="6072" spans="1:32" x14ac:dyDescent="0.35">
      <c r="A6072">
        <v>2019</v>
      </c>
      <c r="B6072" t="s">
        <v>32</v>
      </c>
      <c r="C6072" t="s">
        <v>4978</v>
      </c>
      <c r="D6072" t="s">
        <v>34</v>
      </c>
      <c r="E6072" t="s">
        <v>2416</v>
      </c>
      <c r="F6072">
        <v>4.5999999999999996</v>
      </c>
      <c r="G6072">
        <v>363</v>
      </c>
      <c r="H6072" t="s">
        <v>36</v>
      </c>
      <c r="I6072" t="s">
        <v>15144</v>
      </c>
      <c r="J6072">
        <v>4.3</v>
      </c>
      <c r="K6072">
        <v>392</v>
      </c>
      <c r="L6072" t="s">
        <v>15145</v>
      </c>
      <c r="M6072" t="s">
        <v>472</v>
      </c>
      <c r="N6072">
        <v>33323</v>
      </c>
      <c r="O6072" t="s">
        <v>53</v>
      </c>
      <c r="P6072">
        <v>4.8</v>
      </c>
      <c r="Q6072">
        <v>4.7</v>
      </c>
      <c r="R6072">
        <v>4.5999999999999996</v>
      </c>
      <c r="S6072">
        <v>4.5</v>
      </c>
      <c r="T6072">
        <v>4.7</v>
      </c>
      <c r="U6072">
        <v>4.5999999999999996</v>
      </c>
      <c r="V6072" t="s">
        <v>12999</v>
      </c>
      <c r="W6072" t="s">
        <v>42</v>
      </c>
      <c r="X6072" t="s">
        <v>43</v>
      </c>
      <c r="Y6072">
        <v>21</v>
      </c>
      <c r="Z6072">
        <v>27</v>
      </c>
      <c r="AA6072" t="s">
        <v>44</v>
      </c>
      <c r="AB6072" t="s">
        <v>45</v>
      </c>
      <c r="AC6072" t="s">
        <v>46</v>
      </c>
      <c r="AD6072" t="s">
        <v>22887</v>
      </c>
      <c r="AE6072" t="s">
        <v>22888</v>
      </c>
      <c r="AF6072">
        <v>21051</v>
      </c>
    </row>
    <row r="6073" spans="1:32" x14ac:dyDescent="0.35">
      <c r="A6073">
        <v>2020</v>
      </c>
      <c r="B6073" t="s">
        <v>213</v>
      </c>
      <c r="C6073" t="s">
        <v>2856</v>
      </c>
      <c r="D6073" t="s">
        <v>34</v>
      </c>
      <c r="E6073" t="s">
        <v>18607</v>
      </c>
      <c r="F6073">
        <v>4.9000000000000004</v>
      </c>
      <c r="G6073">
        <v>32</v>
      </c>
      <c r="H6073" t="s">
        <v>36</v>
      </c>
      <c r="I6073" t="s">
        <v>8181</v>
      </c>
      <c r="J6073">
        <v>4.7</v>
      </c>
      <c r="K6073">
        <v>899</v>
      </c>
      <c r="L6073" t="s">
        <v>8182</v>
      </c>
      <c r="M6073" t="s">
        <v>472</v>
      </c>
      <c r="N6073">
        <v>33015</v>
      </c>
      <c r="O6073" t="s">
        <v>53</v>
      </c>
      <c r="P6073">
        <v>4.9000000000000004</v>
      </c>
      <c r="Q6073">
        <v>4.8</v>
      </c>
      <c r="R6073">
        <v>4.8</v>
      </c>
      <c r="S6073">
        <v>4.8</v>
      </c>
      <c r="T6073">
        <v>4.8</v>
      </c>
      <c r="U6073">
        <v>4.9000000000000004</v>
      </c>
      <c r="V6073" t="s">
        <v>104</v>
      </c>
      <c r="W6073" t="s">
        <v>77</v>
      </c>
      <c r="X6073" t="s">
        <v>43</v>
      </c>
      <c r="Y6073">
        <v>20</v>
      </c>
      <c r="Z6073">
        <v>31</v>
      </c>
      <c r="AA6073" t="s">
        <v>44</v>
      </c>
      <c r="AB6073" t="s">
        <v>125</v>
      </c>
      <c r="AC6073" t="s">
        <v>126</v>
      </c>
      <c r="AD6073" t="s">
        <v>22889</v>
      </c>
      <c r="AE6073" t="s">
        <v>22890</v>
      </c>
      <c r="AF6073">
        <v>19157</v>
      </c>
    </row>
    <row r="6074" spans="1:32" x14ac:dyDescent="0.35">
      <c r="A6074">
        <v>2020</v>
      </c>
      <c r="B6074" t="s">
        <v>616</v>
      </c>
      <c r="C6074" t="s">
        <v>11828</v>
      </c>
      <c r="D6074" t="s">
        <v>34</v>
      </c>
      <c r="E6074" t="s">
        <v>14517</v>
      </c>
      <c r="F6074">
        <v>4.8</v>
      </c>
      <c r="G6074">
        <v>116</v>
      </c>
      <c r="H6074" t="s">
        <v>36</v>
      </c>
      <c r="I6074" t="s">
        <v>14518</v>
      </c>
      <c r="J6074">
        <v>4</v>
      </c>
      <c r="K6074">
        <v>961</v>
      </c>
      <c r="L6074" t="s">
        <v>14519</v>
      </c>
      <c r="M6074" t="s">
        <v>472</v>
      </c>
      <c r="N6074">
        <v>33126</v>
      </c>
      <c r="O6074" t="s">
        <v>53</v>
      </c>
      <c r="P6074">
        <v>4.8</v>
      </c>
      <c r="Q6074">
        <v>4.8</v>
      </c>
      <c r="R6074">
        <v>4.7</v>
      </c>
      <c r="S6074">
        <v>4.8</v>
      </c>
      <c r="T6074">
        <v>4.9000000000000004</v>
      </c>
      <c r="U6074">
        <v>4.9000000000000004</v>
      </c>
      <c r="V6074" t="s">
        <v>14520</v>
      </c>
      <c r="W6074" t="s">
        <v>42</v>
      </c>
      <c r="X6074" t="s">
        <v>43</v>
      </c>
      <c r="Y6074">
        <v>27</v>
      </c>
      <c r="Z6074">
        <v>33</v>
      </c>
      <c r="AA6074" t="s">
        <v>44</v>
      </c>
      <c r="AB6074" t="s">
        <v>151</v>
      </c>
      <c r="AC6074" t="s">
        <v>664</v>
      </c>
      <c r="AD6074" t="s">
        <v>14521</v>
      </c>
      <c r="AE6074">
        <v>1000147</v>
      </c>
      <c r="AF6074">
        <v>49512</v>
      </c>
    </row>
    <row r="6075" spans="1:32" x14ac:dyDescent="0.35">
      <c r="A6075">
        <v>2021</v>
      </c>
      <c r="B6075" t="s">
        <v>108</v>
      </c>
      <c r="C6075" t="s">
        <v>1621</v>
      </c>
      <c r="D6075" t="s">
        <v>34</v>
      </c>
      <c r="E6075" t="s">
        <v>22891</v>
      </c>
      <c r="F6075">
        <v>4.7</v>
      </c>
      <c r="G6075">
        <v>16</v>
      </c>
      <c r="H6075" t="s">
        <v>36</v>
      </c>
      <c r="I6075" t="s">
        <v>5656</v>
      </c>
      <c r="J6075">
        <v>4.9000000000000004</v>
      </c>
      <c r="K6075">
        <v>3441</v>
      </c>
      <c r="L6075" t="s">
        <v>5657</v>
      </c>
      <c r="M6075" t="s">
        <v>538</v>
      </c>
      <c r="N6075">
        <v>19333</v>
      </c>
      <c r="O6075" t="s">
        <v>53</v>
      </c>
      <c r="P6075">
        <v>4.9000000000000004</v>
      </c>
      <c r="Q6075">
        <v>4.8</v>
      </c>
      <c r="R6075">
        <v>4.7</v>
      </c>
      <c r="S6075">
        <v>4.5999999999999996</v>
      </c>
      <c r="T6075">
        <v>4.8</v>
      </c>
      <c r="U6075">
        <v>4.5</v>
      </c>
      <c r="V6075" t="s">
        <v>41</v>
      </c>
      <c r="W6075" t="s">
        <v>77</v>
      </c>
      <c r="X6075" t="s">
        <v>124</v>
      </c>
      <c r="Y6075">
        <v>21</v>
      </c>
      <c r="Z6075">
        <v>28</v>
      </c>
      <c r="AA6075" t="s">
        <v>44</v>
      </c>
      <c r="AB6075" t="s">
        <v>125</v>
      </c>
      <c r="AC6075" t="s">
        <v>219</v>
      </c>
      <c r="AD6075" t="s">
        <v>22892</v>
      </c>
      <c r="AE6075">
        <v>2210941</v>
      </c>
      <c r="AF6075">
        <v>15121</v>
      </c>
    </row>
    <row r="6076" spans="1:32" x14ac:dyDescent="0.35">
      <c r="A6076">
        <v>2020</v>
      </c>
      <c r="B6076" t="s">
        <v>257</v>
      </c>
      <c r="C6076" t="s">
        <v>1079</v>
      </c>
      <c r="D6076" t="s">
        <v>34</v>
      </c>
      <c r="E6076" t="s">
        <v>21155</v>
      </c>
      <c r="F6076">
        <v>4.7</v>
      </c>
      <c r="G6076">
        <v>53</v>
      </c>
      <c r="H6076" t="s">
        <v>36</v>
      </c>
      <c r="I6076" t="s">
        <v>588</v>
      </c>
      <c r="J6076">
        <v>5</v>
      </c>
      <c r="K6076">
        <v>3</v>
      </c>
      <c r="L6076" t="s">
        <v>589</v>
      </c>
      <c r="M6076" t="s">
        <v>538</v>
      </c>
      <c r="N6076">
        <v>19406</v>
      </c>
      <c r="O6076" t="s">
        <v>94</v>
      </c>
      <c r="P6076">
        <v>4.8</v>
      </c>
      <c r="Q6076">
        <v>4.8</v>
      </c>
      <c r="R6076">
        <v>4.8</v>
      </c>
      <c r="S6076">
        <v>4.4000000000000004</v>
      </c>
      <c r="T6076">
        <v>4.7</v>
      </c>
      <c r="U6076">
        <v>4.7</v>
      </c>
      <c r="V6076" t="s">
        <v>262</v>
      </c>
      <c r="W6076" t="s">
        <v>2008</v>
      </c>
      <c r="X6076" t="s">
        <v>124</v>
      </c>
      <c r="Y6076">
        <v>20</v>
      </c>
      <c r="Z6076">
        <v>26</v>
      </c>
      <c r="AA6076" t="s">
        <v>44</v>
      </c>
      <c r="AB6076" t="s">
        <v>45</v>
      </c>
      <c r="AC6076" t="s">
        <v>264</v>
      </c>
      <c r="AD6076" t="s">
        <v>22893</v>
      </c>
      <c r="AE6076">
        <v>22884705</v>
      </c>
      <c r="AF6076">
        <v>20194</v>
      </c>
    </row>
    <row r="6077" spans="1:32" x14ac:dyDescent="0.35">
      <c r="A6077">
        <v>2020</v>
      </c>
      <c r="B6077" t="s">
        <v>69</v>
      </c>
      <c r="C6077" t="s">
        <v>1061</v>
      </c>
      <c r="D6077" t="s">
        <v>34</v>
      </c>
      <c r="E6077" t="s">
        <v>703</v>
      </c>
      <c r="F6077">
        <v>4.9000000000000004</v>
      </c>
      <c r="G6077">
        <v>169</v>
      </c>
      <c r="H6077" t="s">
        <v>36</v>
      </c>
      <c r="I6077" t="s">
        <v>22894</v>
      </c>
      <c r="J6077">
        <v>4.8</v>
      </c>
      <c r="K6077">
        <v>1012</v>
      </c>
      <c r="L6077" t="s">
        <v>22895</v>
      </c>
      <c r="M6077" t="s">
        <v>538</v>
      </c>
      <c r="N6077">
        <v>19003</v>
      </c>
      <c r="O6077" t="s">
        <v>53</v>
      </c>
      <c r="P6077">
        <v>4.8</v>
      </c>
      <c r="Q6077">
        <v>4.8</v>
      </c>
      <c r="R6077">
        <v>4.9000000000000004</v>
      </c>
      <c r="S6077">
        <v>4.8</v>
      </c>
      <c r="T6077">
        <v>4.9000000000000004</v>
      </c>
      <c r="U6077">
        <v>4.9000000000000004</v>
      </c>
      <c r="V6077" t="s">
        <v>122</v>
      </c>
      <c r="W6077" t="s">
        <v>42</v>
      </c>
      <c r="X6077" t="s">
        <v>43</v>
      </c>
      <c r="Y6077">
        <v>30</v>
      </c>
      <c r="Z6077">
        <v>38</v>
      </c>
      <c r="AA6077" t="s">
        <v>44</v>
      </c>
      <c r="AB6077" t="s">
        <v>78</v>
      </c>
      <c r="AC6077" t="s">
        <v>664</v>
      </c>
      <c r="AD6077" t="s">
        <v>22896</v>
      </c>
      <c r="AE6077" t="s">
        <v>22897</v>
      </c>
      <c r="AF6077">
        <v>12527</v>
      </c>
    </row>
    <row r="6078" spans="1:32" x14ac:dyDescent="0.35">
      <c r="A6078">
        <v>2020</v>
      </c>
      <c r="B6078" t="s">
        <v>108</v>
      </c>
      <c r="C6078" t="s">
        <v>1594</v>
      </c>
      <c r="D6078" t="s">
        <v>34</v>
      </c>
      <c r="E6078" t="s">
        <v>22898</v>
      </c>
      <c r="F6078">
        <v>4.3</v>
      </c>
      <c r="G6078">
        <v>75</v>
      </c>
      <c r="H6078" t="s">
        <v>36</v>
      </c>
      <c r="I6078" t="s">
        <v>6522</v>
      </c>
      <c r="J6078">
        <v>4.5999999999999996</v>
      </c>
      <c r="K6078">
        <v>2352</v>
      </c>
      <c r="L6078" t="s">
        <v>6523</v>
      </c>
      <c r="M6078" t="s">
        <v>538</v>
      </c>
      <c r="N6078">
        <v>19034</v>
      </c>
      <c r="O6078" t="s">
        <v>53</v>
      </c>
      <c r="P6078">
        <v>4.5999999999999996</v>
      </c>
      <c r="Q6078">
        <v>4.5999999999999996</v>
      </c>
      <c r="R6078">
        <v>4</v>
      </c>
      <c r="S6078">
        <v>3.9</v>
      </c>
      <c r="T6078">
        <v>4.5999999999999996</v>
      </c>
      <c r="U6078">
        <v>4.0999999999999996</v>
      </c>
      <c r="V6078" t="s">
        <v>42</v>
      </c>
      <c r="W6078" t="s">
        <v>3310</v>
      </c>
      <c r="X6078" t="s">
        <v>124</v>
      </c>
      <c r="Y6078">
        <v>19</v>
      </c>
      <c r="Z6078">
        <v>26</v>
      </c>
      <c r="AA6078" t="s">
        <v>44</v>
      </c>
      <c r="AB6078" t="s">
        <v>125</v>
      </c>
      <c r="AC6078" t="s">
        <v>219</v>
      </c>
      <c r="AD6078" t="s">
        <v>22899</v>
      </c>
      <c r="AE6078" t="s">
        <v>22900</v>
      </c>
      <c r="AF6078">
        <v>47549</v>
      </c>
    </row>
    <row r="6079" spans="1:32" x14ac:dyDescent="0.35">
      <c r="A6079">
        <v>2019</v>
      </c>
      <c r="B6079" t="s">
        <v>304</v>
      </c>
      <c r="C6079" t="s">
        <v>11274</v>
      </c>
      <c r="D6079" t="s">
        <v>34</v>
      </c>
      <c r="E6079" t="s">
        <v>11275</v>
      </c>
      <c r="F6079">
        <v>4.7</v>
      </c>
      <c r="G6079">
        <v>69</v>
      </c>
      <c r="H6079" t="s">
        <v>36</v>
      </c>
      <c r="I6079" t="s">
        <v>11276</v>
      </c>
      <c r="J6079">
        <v>3.4</v>
      </c>
      <c r="K6079">
        <v>127</v>
      </c>
      <c r="L6079" t="s">
        <v>11277</v>
      </c>
      <c r="M6079" t="s">
        <v>604</v>
      </c>
      <c r="N6079" s="1" t="s">
        <v>4309</v>
      </c>
      <c r="O6079" t="s">
        <v>53</v>
      </c>
      <c r="P6079">
        <v>4.9000000000000004</v>
      </c>
      <c r="Q6079">
        <v>4.7</v>
      </c>
      <c r="R6079">
        <v>4.8</v>
      </c>
      <c r="S6079">
        <v>4.5999999999999996</v>
      </c>
      <c r="T6079">
        <v>4.8</v>
      </c>
      <c r="U6079">
        <v>4.5999999999999996</v>
      </c>
      <c r="V6079" t="s">
        <v>438</v>
      </c>
      <c r="W6079" t="s">
        <v>439</v>
      </c>
      <c r="X6079" t="s">
        <v>124</v>
      </c>
      <c r="Y6079">
        <v>19</v>
      </c>
      <c r="Z6079">
        <v>26</v>
      </c>
      <c r="AA6079" t="s">
        <v>44</v>
      </c>
      <c r="AB6079" t="s">
        <v>45</v>
      </c>
      <c r="AC6079" t="s">
        <v>938</v>
      </c>
      <c r="AD6079" t="s">
        <v>11278</v>
      </c>
      <c r="AE6079">
        <v>104139</v>
      </c>
      <c r="AF6079">
        <v>32317</v>
      </c>
    </row>
    <row r="6080" spans="1:32" x14ac:dyDescent="0.35">
      <c r="A6080">
        <v>2020</v>
      </c>
      <c r="B6080" t="s">
        <v>108</v>
      </c>
      <c r="C6080" t="s">
        <v>1594</v>
      </c>
      <c r="D6080" t="s">
        <v>34</v>
      </c>
      <c r="E6080" t="s">
        <v>22901</v>
      </c>
      <c r="F6080">
        <v>4.3</v>
      </c>
      <c r="G6080">
        <v>75</v>
      </c>
      <c r="H6080" t="s">
        <v>36</v>
      </c>
      <c r="I6080" t="s">
        <v>15168</v>
      </c>
      <c r="J6080">
        <v>4.9000000000000004</v>
      </c>
      <c r="K6080">
        <v>3004</v>
      </c>
      <c r="L6080" t="s">
        <v>15169</v>
      </c>
      <c r="M6080" t="s">
        <v>604</v>
      </c>
      <c r="N6080" s="1" t="s">
        <v>8683</v>
      </c>
      <c r="O6080" t="s">
        <v>94</v>
      </c>
      <c r="P6080">
        <v>4.5999999999999996</v>
      </c>
      <c r="Q6080">
        <v>4.5999999999999996</v>
      </c>
      <c r="R6080">
        <v>4</v>
      </c>
      <c r="S6080">
        <v>3.9</v>
      </c>
      <c r="T6080">
        <v>4.5999999999999996</v>
      </c>
      <c r="U6080">
        <v>4.0999999999999996</v>
      </c>
      <c r="V6080" t="s">
        <v>712</v>
      </c>
      <c r="W6080" t="s">
        <v>4585</v>
      </c>
      <c r="X6080" t="s">
        <v>124</v>
      </c>
      <c r="Y6080">
        <v>19</v>
      </c>
      <c r="Z6080">
        <v>26</v>
      </c>
      <c r="AA6080" t="s">
        <v>44</v>
      </c>
      <c r="AB6080" t="s">
        <v>125</v>
      </c>
      <c r="AC6080" t="s">
        <v>219</v>
      </c>
      <c r="AD6080" t="s">
        <v>22902</v>
      </c>
      <c r="AE6080" t="s">
        <v>22903</v>
      </c>
      <c r="AF6080">
        <v>22056</v>
      </c>
    </row>
    <row r="6081" spans="1:32" x14ac:dyDescent="0.35">
      <c r="A6081">
        <v>2019</v>
      </c>
      <c r="B6081" t="s">
        <v>108</v>
      </c>
      <c r="C6081" t="s">
        <v>6583</v>
      </c>
      <c r="D6081" t="s">
        <v>34</v>
      </c>
      <c r="E6081" t="s">
        <v>2936</v>
      </c>
      <c r="F6081">
        <v>4.5999999999999996</v>
      </c>
      <c r="G6081">
        <v>33</v>
      </c>
      <c r="H6081" t="s">
        <v>36</v>
      </c>
      <c r="I6081" t="s">
        <v>16691</v>
      </c>
      <c r="J6081">
        <v>4.3</v>
      </c>
      <c r="K6081">
        <v>615</v>
      </c>
      <c r="L6081" t="s">
        <v>16692</v>
      </c>
      <c r="M6081" t="s">
        <v>604</v>
      </c>
      <c r="N6081" s="1" t="s">
        <v>4328</v>
      </c>
      <c r="O6081" t="s">
        <v>53</v>
      </c>
      <c r="P6081">
        <v>4.5999999999999996</v>
      </c>
      <c r="Q6081">
        <v>4.5</v>
      </c>
      <c r="R6081">
        <v>4.5999999999999996</v>
      </c>
      <c r="S6081">
        <v>4.5</v>
      </c>
      <c r="T6081">
        <v>4.7</v>
      </c>
      <c r="U6081">
        <v>4.7</v>
      </c>
      <c r="V6081" t="s">
        <v>6186</v>
      </c>
      <c r="W6081" t="s">
        <v>42</v>
      </c>
      <c r="X6081" t="s">
        <v>124</v>
      </c>
      <c r="Y6081">
        <v>23</v>
      </c>
      <c r="Z6081">
        <v>31</v>
      </c>
      <c r="AA6081" t="s">
        <v>512</v>
      </c>
      <c r="AB6081" t="s">
        <v>294</v>
      </c>
      <c r="AC6081" t="s">
        <v>6585</v>
      </c>
      <c r="AD6081" t="s">
        <v>22904</v>
      </c>
      <c r="AE6081" t="s">
        <v>22905</v>
      </c>
      <c r="AF6081">
        <v>66234</v>
      </c>
    </row>
    <row r="6082" spans="1:32" x14ac:dyDescent="0.35">
      <c r="A6082">
        <v>2020</v>
      </c>
      <c r="B6082" t="s">
        <v>288</v>
      </c>
      <c r="C6082" t="s">
        <v>22627</v>
      </c>
      <c r="D6082" t="s">
        <v>34</v>
      </c>
      <c r="E6082" t="s">
        <v>22906</v>
      </c>
      <c r="F6082">
        <v>5</v>
      </c>
      <c r="G6082">
        <v>6</v>
      </c>
      <c r="H6082" t="s">
        <v>36</v>
      </c>
      <c r="I6082" t="s">
        <v>22907</v>
      </c>
      <c r="J6082">
        <v>3.2</v>
      </c>
      <c r="K6082">
        <v>83</v>
      </c>
      <c r="L6082" t="s">
        <v>22908</v>
      </c>
      <c r="M6082" t="s">
        <v>604</v>
      </c>
      <c r="N6082" s="1" t="s">
        <v>22909</v>
      </c>
      <c r="O6082" t="s">
        <v>53</v>
      </c>
      <c r="P6082">
        <v>5</v>
      </c>
      <c r="Q6082">
        <v>4.8</v>
      </c>
      <c r="R6082">
        <v>5</v>
      </c>
      <c r="S6082">
        <v>4.8</v>
      </c>
      <c r="T6082">
        <v>5</v>
      </c>
      <c r="U6082">
        <v>5</v>
      </c>
      <c r="V6082" t="s">
        <v>2505</v>
      </c>
      <c r="W6082" t="s">
        <v>42</v>
      </c>
      <c r="X6082" t="s">
        <v>124</v>
      </c>
      <c r="Y6082">
        <v>17</v>
      </c>
      <c r="Z6082">
        <v>21</v>
      </c>
      <c r="AA6082" t="s">
        <v>44</v>
      </c>
      <c r="AB6082" t="s">
        <v>113</v>
      </c>
      <c r="AC6082" t="s">
        <v>1645</v>
      </c>
      <c r="AD6082" t="s">
        <v>22910</v>
      </c>
      <c r="AE6082" s="1" t="s">
        <v>22911</v>
      </c>
      <c r="AF6082">
        <v>17396</v>
      </c>
    </row>
    <row r="6083" spans="1:32" x14ac:dyDescent="0.35">
      <c r="A6083">
        <v>2014</v>
      </c>
      <c r="B6083" t="s">
        <v>48</v>
      </c>
      <c r="C6083" t="s">
        <v>5318</v>
      </c>
      <c r="D6083" t="s">
        <v>34</v>
      </c>
      <c r="E6083" t="s">
        <v>6449</v>
      </c>
      <c r="F6083">
        <v>4.5999999999999996</v>
      </c>
      <c r="G6083">
        <v>253</v>
      </c>
      <c r="H6083" t="s">
        <v>36</v>
      </c>
      <c r="I6083" t="s">
        <v>22912</v>
      </c>
      <c r="J6083">
        <v>4.9000000000000004</v>
      </c>
      <c r="K6083">
        <v>115</v>
      </c>
      <c r="L6083" t="s">
        <v>22913</v>
      </c>
      <c r="M6083" t="s">
        <v>679</v>
      </c>
      <c r="N6083">
        <v>12110</v>
      </c>
      <c r="O6083" t="s">
        <v>94</v>
      </c>
      <c r="P6083">
        <v>4.5999999999999996</v>
      </c>
      <c r="Q6083">
        <v>4.5999999999999996</v>
      </c>
      <c r="R6083">
        <v>4.4000000000000004</v>
      </c>
      <c r="S6083">
        <v>4.5</v>
      </c>
      <c r="T6083">
        <v>4.8</v>
      </c>
      <c r="U6083">
        <v>4.5999999999999996</v>
      </c>
      <c r="V6083" t="s">
        <v>42</v>
      </c>
      <c r="W6083" t="s">
        <v>540</v>
      </c>
      <c r="X6083" t="s">
        <v>124</v>
      </c>
      <c r="Y6083">
        <v>22</v>
      </c>
      <c r="Z6083">
        <v>31</v>
      </c>
      <c r="AA6083" t="s">
        <v>44</v>
      </c>
      <c r="AB6083" t="s">
        <v>151</v>
      </c>
      <c r="AC6083" t="s">
        <v>219</v>
      </c>
      <c r="AD6083" t="s">
        <v>22914</v>
      </c>
      <c r="AE6083" t="s">
        <v>22915</v>
      </c>
      <c r="AF6083">
        <v>80661</v>
      </c>
    </row>
    <row r="6084" spans="1:32" x14ac:dyDescent="0.35">
      <c r="A6084">
        <v>2020</v>
      </c>
      <c r="B6084" t="s">
        <v>591</v>
      </c>
      <c r="C6084" t="s">
        <v>2705</v>
      </c>
      <c r="D6084" t="s">
        <v>1783</v>
      </c>
      <c r="E6084" t="s">
        <v>22916</v>
      </c>
      <c r="F6084">
        <v>4.7</v>
      </c>
      <c r="G6084">
        <v>67</v>
      </c>
      <c r="H6084" t="s">
        <v>36</v>
      </c>
      <c r="I6084" t="s">
        <v>22917</v>
      </c>
      <c r="J6084">
        <v>4.5</v>
      </c>
      <c r="K6084">
        <v>1025</v>
      </c>
      <c r="L6084" t="s">
        <v>22918</v>
      </c>
      <c r="M6084" t="s">
        <v>2335</v>
      </c>
      <c r="N6084" s="1" t="s">
        <v>2871</v>
      </c>
      <c r="O6084" t="s">
        <v>53</v>
      </c>
      <c r="P6084">
        <v>4.7</v>
      </c>
      <c r="Q6084">
        <v>4.7</v>
      </c>
      <c r="R6084">
        <v>4.5999999999999996</v>
      </c>
      <c r="S6084">
        <v>4.8</v>
      </c>
      <c r="T6084">
        <v>4.8</v>
      </c>
      <c r="U6084">
        <v>4.8</v>
      </c>
      <c r="V6084" t="s">
        <v>1565</v>
      </c>
      <c r="W6084" t="s">
        <v>439</v>
      </c>
      <c r="X6084" t="s">
        <v>124</v>
      </c>
      <c r="Y6084">
        <v>24</v>
      </c>
      <c r="Z6084">
        <v>30</v>
      </c>
      <c r="AA6084" t="s">
        <v>44</v>
      </c>
      <c r="AB6084" t="s">
        <v>78</v>
      </c>
      <c r="AC6084" t="s">
        <v>938</v>
      </c>
      <c r="AD6084" t="s">
        <v>22919</v>
      </c>
      <c r="AE6084" t="s">
        <v>22920</v>
      </c>
      <c r="AF6084">
        <v>12979</v>
      </c>
    </row>
    <row r="6085" spans="1:32" x14ac:dyDescent="0.35">
      <c r="A6085">
        <v>2018</v>
      </c>
      <c r="B6085" t="s">
        <v>257</v>
      </c>
      <c r="C6085" t="s">
        <v>2322</v>
      </c>
      <c r="D6085" t="s">
        <v>34</v>
      </c>
      <c r="E6085" t="s">
        <v>3048</v>
      </c>
      <c r="F6085">
        <v>4.8</v>
      </c>
      <c r="G6085">
        <v>66</v>
      </c>
      <c r="H6085" t="s">
        <v>36</v>
      </c>
      <c r="I6085" t="s">
        <v>6147</v>
      </c>
      <c r="J6085">
        <v>4.8</v>
      </c>
      <c r="K6085">
        <v>1789</v>
      </c>
      <c r="L6085" t="s">
        <v>6148</v>
      </c>
      <c r="M6085" t="s">
        <v>699</v>
      </c>
      <c r="N6085" s="1" t="s">
        <v>3877</v>
      </c>
      <c r="O6085" t="s">
        <v>94</v>
      </c>
      <c r="P6085">
        <v>4.8</v>
      </c>
      <c r="Q6085">
        <v>4.9000000000000004</v>
      </c>
      <c r="R6085">
        <v>4.9000000000000004</v>
      </c>
      <c r="S6085">
        <v>4.5</v>
      </c>
      <c r="T6085">
        <v>4.9000000000000004</v>
      </c>
      <c r="U6085">
        <v>4.8</v>
      </c>
      <c r="V6085" t="s">
        <v>428</v>
      </c>
      <c r="W6085" t="s">
        <v>318</v>
      </c>
      <c r="X6085" t="s">
        <v>124</v>
      </c>
      <c r="Y6085">
        <v>18</v>
      </c>
      <c r="Z6085">
        <v>24</v>
      </c>
      <c r="AA6085" t="s">
        <v>44</v>
      </c>
      <c r="AB6085" t="s">
        <v>45</v>
      </c>
      <c r="AC6085" t="s">
        <v>264</v>
      </c>
      <c r="AD6085" t="s">
        <v>22921</v>
      </c>
      <c r="AE6085" t="s">
        <v>22922</v>
      </c>
      <c r="AF6085">
        <v>59856</v>
      </c>
    </row>
    <row r="6086" spans="1:32" x14ac:dyDescent="0.35">
      <c r="A6086">
        <v>2019</v>
      </c>
      <c r="B6086" t="s">
        <v>257</v>
      </c>
      <c r="C6086" t="s">
        <v>892</v>
      </c>
      <c r="D6086" t="s">
        <v>1080</v>
      </c>
      <c r="E6086" t="s">
        <v>22923</v>
      </c>
      <c r="F6086">
        <v>4.9000000000000004</v>
      </c>
      <c r="G6086">
        <v>17</v>
      </c>
      <c r="H6086" t="s">
        <v>36</v>
      </c>
      <c r="I6086" t="s">
        <v>21323</v>
      </c>
      <c r="J6086">
        <v>4.3</v>
      </c>
      <c r="K6086">
        <v>70</v>
      </c>
      <c r="L6086" t="s">
        <v>21324</v>
      </c>
      <c r="M6086" t="s">
        <v>1277</v>
      </c>
      <c r="N6086" s="1" t="s">
        <v>1278</v>
      </c>
      <c r="O6086" t="s">
        <v>53</v>
      </c>
      <c r="P6086">
        <v>4.9000000000000004</v>
      </c>
      <c r="Q6086">
        <v>4.9000000000000004</v>
      </c>
      <c r="R6086">
        <v>5</v>
      </c>
      <c r="S6086">
        <v>4.5999999999999996</v>
      </c>
      <c r="T6086">
        <v>5</v>
      </c>
      <c r="U6086">
        <v>4.8</v>
      </c>
      <c r="V6086" t="s">
        <v>896</v>
      </c>
      <c r="W6086" t="s">
        <v>673</v>
      </c>
      <c r="X6086" t="s">
        <v>124</v>
      </c>
      <c r="Y6086">
        <v>21</v>
      </c>
      <c r="Z6086">
        <v>29</v>
      </c>
      <c r="AA6086" t="s">
        <v>44</v>
      </c>
      <c r="AB6086" t="s">
        <v>45</v>
      </c>
      <c r="AC6086" t="s">
        <v>264</v>
      </c>
      <c r="AD6086" t="s">
        <v>22924</v>
      </c>
      <c r="AE6086" t="s">
        <v>22925</v>
      </c>
      <c r="AF6086">
        <v>46377</v>
      </c>
    </row>
    <row r="6087" spans="1:32" x14ac:dyDescent="0.35">
      <c r="A6087">
        <v>2018</v>
      </c>
      <c r="B6087" t="s">
        <v>48</v>
      </c>
      <c r="C6087" t="s">
        <v>179</v>
      </c>
      <c r="D6087" t="s">
        <v>34</v>
      </c>
      <c r="E6087" t="s">
        <v>424</v>
      </c>
      <c r="F6087">
        <v>4.8</v>
      </c>
      <c r="G6087">
        <v>265</v>
      </c>
      <c r="H6087" t="s">
        <v>36</v>
      </c>
      <c r="I6087" t="s">
        <v>17327</v>
      </c>
      <c r="J6087">
        <v>4.8</v>
      </c>
      <c r="K6087">
        <v>5714</v>
      </c>
      <c r="L6087" t="s">
        <v>17328</v>
      </c>
      <c r="M6087" t="s">
        <v>2891</v>
      </c>
      <c r="N6087" s="1" t="s">
        <v>17329</v>
      </c>
      <c r="O6087" t="s">
        <v>40</v>
      </c>
      <c r="P6087">
        <v>4.9000000000000004</v>
      </c>
      <c r="Q6087">
        <v>4.8</v>
      </c>
      <c r="R6087">
        <v>4.8</v>
      </c>
      <c r="S6087">
        <v>4.7</v>
      </c>
      <c r="T6087">
        <v>4.9000000000000004</v>
      </c>
      <c r="U6087">
        <v>4.8</v>
      </c>
      <c r="V6087" t="s">
        <v>8168</v>
      </c>
      <c r="W6087" t="s">
        <v>206</v>
      </c>
      <c r="X6087" t="s">
        <v>55</v>
      </c>
      <c r="Y6087">
        <v>16</v>
      </c>
      <c r="Z6087">
        <v>22</v>
      </c>
      <c r="AA6087" t="s">
        <v>44</v>
      </c>
      <c r="AB6087" t="s">
        <v>151</v>
      </c>
      <c r="AC6087" t="s">
        <v>184</v>
      </c>
      <c r="AD6087" t="s">
        <v>22926</v>
      </c>
      <c r="AE6087" t="s">
        <v>22927</v>
      </c>
      <c r="AF6087">
        <v>13503</v>
      </c>
    </row>
    <row r="6088" spans="1:32" x14ac:dyDescent="0.35">
      <c r="A6088">
        <v>2019</v>
      </c>
      <c r="B6088" t="s">
        <v>48</v>
      </c>
      <c r="C6088" t="s">
        <v>11060</v>
      </c>
      <c r="D6088" t="s">
        <v>34</v>
      </c>
      <c r="E6088" t="s">
        <v>5122</v>
      </c>
      <c r="F6088">
        <v>4.7</v>
      </c>
      <c r="G6088">
        <v>193</v>
      </c>
      <c r="H6088" t="s">
        <v>36</v>
      </c>
      <c r="I6088" t="s">
        <v>14877</v>
      </c>
      <c r="J6088">
        <v>4.8</v>
      </c>
      <c r="K6088">
        <v>4086</v>
      </c>
      <c r="L6088" t="s">
        <v>14878</v>
      </c>
      <c r="M6088" t="s">
        <v>699</v>
      </c>
      <c r="N6088" s="1" t="s">
        <v>14879</v>
      </c>
      <c r="O6088" t="s">
        <v>40</v>
      </c>
      <c r="P6088">
        <v>4.8</v>
      </c>
      <c r="Q6088">
        <v>4.7</v>
      </c>
      <c r="R6088">
        <v>4.7</v>
      </c>
      <c r="S6088">
        <v>4.5999999999999996</v>
      </c>
      <c r="T6088">
        <v>4.8</v>
      </c>
      <c r="U6088">
        <v>4.7</v>
      </c>
      <c r="V6088" t="s">
        <v>229</v>
      </c>
      <c r="W6088" t="s">
        <v>327</v>
      </c>
      <c r="X6088" t="s">
        <v>124</v>
      </c>
      <c r="Y6088">
        <v>21</v>
      </c>
      <c r="Z6088">
        <v>28</v>
      </c>
      <c r="AA6088" t="s">
        <v>44</v>
      </c>
      <c r="AB6088" t="s">
        <v>45</v>
      </c>
      <c r="AC6088" t="s">
        <v>219</v>
      </c>
      <c r="AD6088" t="s">
        <v>22928</v>
      </c>
      <c r="AE6088" t="s">
        <v>22929</v>
      </c>
      <c r="AF6088">
        <v>10849</v>
      </c>
    </row>
    <row r="6089" spans="1:32" x14ac:dyDescent="0.35">
      <c r="A6089">
        <v>2020</v>
      </c>
      <c r="B6089" t="s">
        <v>108</v>
      </c>
      <c r="C6089" t="s">
        <v>1594</v>
      </c>
      <c r="D6089" t="s">
        <v>34</v>
      </c>
      <c r="E6089" t="s">
        <v>1405</v>
      </c>
      <c r="F6089">
        <v>4.3</v>
      </c>
      <c r="G6089">
        <v>75</v>
      </c>
      <c r="H6089" t="s">
        <v>36</v>
      </c>
      <c r="I6089" t="s">
        <v>21598</v>
      </c>
      <c r="J6089">
        <v>4.8</v>
      </c>
      <c r="K6089">
        <v>169</v>
      </c>
      <c r="L6089" t="s">
        <v>21599</v>
      </c>
      <c r="M6089" t="s">
        <v>1277</v>
      </c>
      <c r="N6089" s="1" t="s">
        <v>21600</v>
      </c>
      <c r="O6089" t="s">
        <v>53</v>
      </c>
      <c r="P6089">
        <v>4.5999999999999996</v>
      </c>
      <c r="Q6089">
        <v>4.5999999999999996</v>
      </c>
      <c r="R6089">
        <v>4</v>
      </c>
      <c r="S6089">
        <v>3.9</v>
      </c>
      <c r="T6089">
        <v>4.5999999999999996</v>
      </c>
      <c r="U6089">
        <v>4.0999999999999996</v>
      </c>
      <c r="V6089" t="s">
        <v>111</v>
      </c>
      <c r="W6089" t="s">
        <v>4585</v>
      </c>
      <c r="X6089" t="s">
        <v>124</v>
      </c>
      <c r="Y6089">
        <v>19</v>
      </c>
      <c r="Z6089">
        <v>26</v>
      </c>
      <c r="AA6089" t="s">
        <v>44</v>
      </c>
      <c r="AB6089" t="s">
        <v>125</v>
      </c>
      <c r="AC6089" t="s">
        <v>219</v>
      </c>
      <c r="AD6089" t="s">
        <v>22930</v>
      </c>
      <c r="AE6089" t="s">
        <v>22931</v>
      </c>
      <c r="AF6089">
        <v>26538</v>
      </c>
    </row>
    <row r="6090" spans="1:32" x14ac:dyDescent="0.35">
      <c r="A6090">
        <v>2019</v>
      </c>
      <c r="B6090" t="s">
        <v>48</v>
      </c>
      <c r="C6090" t="s">
        <v>11060</v>
      </c>
      <c r="D6090" t="s">
        <v>34</v>
      </c>
      <c r="E6090" t="s">
        <v>2543</v>
      </c>
      <c r="F6090">
        <v>4.7</v>
      </c>
      <c r="G6090">
        <v>193</v>
      </c>
      <c r="H6090" t="s">
        <v>36</v>
      </c>
      <c r="I6090" t="s">
        <v>15525</v>
      </c>
      <c r="J6090">
        <v>4.8</v>
      </c>
      <c r="K6090">
        <v>1949</v>
      </c>
      <c r="L6090" t="s">
        <v>15526</v>
      </c>
      <c r="M6090" t="s">
        <v>9464</v>
      </c>
      <c r="N6090" s="1" t="s">
        <v>15527</v>
      </c>
      <c r="O6090" t="s">
        <v>40</v>
      </c>
      <c r="P6090">
        <v>4.8</v>
      </c>
      <c r="Q6090">
        <v>4.7</v>
      </c>
      <c r="R6090">
        <v>4.7</v>
      </c>
      <c r="S6090">
        <v>4.5999999999999996</v>
      </c>
      <c r="T6090">
        <v>4.8</v>
      </c>
      <c r="U6090">
        <v>4.7</v>
      </c>
      <c r="V6090" t="s">
        <v>6107</v>
      </c>
      <c r="W6090" t="s">
        <v>327</v>
      </c>
      <c r="X6090" t="s">
        <v>43</v>
      </c>
      <c r="Y6090">
        <v>22</v>
      </c>
      <c r="Z6090">
        <v>29</v>
      </c>
      <c r="AA6090" t="s">
        <v>44</v>
      </c>
      <c r="AB6090" t="s">
        <v>45</v>
      </c>
      <c r="AC6090" t="s">
        <v>219</v>
      </c>
      <c r="AD6090" t="s">
        <v>15528</v>
      </c>
      <c r="AE6090" t="s">
        <v>15529</v>
      </c>
      <c r="AF6090">
        <v>33549</v>
      </c>
    </row>
    <row r="6091" spans="1:32" x14ac:dyDescent="0.35">
      <c r="A6091">
        <v>2020</v>
      </c>
      <c r="B6091" t="s">
        <v>3233</v>
      </c>
      <c r="C6091" t="s">
        <v>4594</v>
      </c>
      <c r="D6091" t="s">
        <v>34</v>
      </c>
      <c r="E6091" t="s">
        <v>22932</v>
      </c>
      <c r="F6091">
        <v>4.9000000000000004</v>
      </c>
      <c r="G6091">
        <v>1</v>
      </c>
      <c r="H6091" t="s">
        <v>36</v>
      </c>
      <c r="I6091" t="s">
        <v>22933</v>
      </c>
      <c r="J6091">
        <v>4.5999999999999996</v>
      </c>
      <c r="K6091">
        <v>74</v>
      </c>
      <c r="L6091" t="s">
        <v>7863</v>
      </c>
      <c r="M6091" t="s">
        <v>39</v>
      </c>
      <c r="N6091">
        <v>91406</v>
      </c>
      <c r="O6091" t="s">
        <v>53</v>
      </c>
      <c r="P6091">
        <v>5</v>
      </c>
      <c r="Q6091">
        <v>4</v>
      </c>
      <c r="R6091">
        <v>5</v>
      </c>
      <c r="S6091">
        <v>5</v>
      </c>
      <c r="T6091">
        <v>5</v>
      </c>
      <c r="U6091">
        <v>5</v>
      </c>
      <c r="V6091" t="s">
        <v>2677</v>
      </c>
      <c r="W6091" t="s">
        <v>505</v>
      </c>
      <c r="X6091" t="s">
        <v>124</v>
      </c>
      <c r="Y6091">
        <v>21</v>
      </c>
      <c r="Z6091">
        <v>28</v>
      </c>
      <c r="AA6091" t="s">
        <v>44</v>
      </c>
      <c r="AB6091" t="s">
        <v>198</v>
      </c>
      <c r="AC6091" t="s">
        <v>1614</v>
      </c>
      <c r="AD6091" t="s">
        <v>22934</v>
      </c>
      <c r="AE6091" t="s">
        <v>22935</v>
      </c>
      <c r="AF6091">
        <v>13449</v>
      </c>
    </row>
    <row r="6092" spans="1:32" x14ac:dyDescent="0.35">
      <c r="A6092">
        <v>2019</v>
      </c>
      <c r="B6092" t="s">
        <v>257</v>
      </c>
      <c r="C6092" t="s">
        <v>11142</v>
      </c>
      <c r="D6092" t="s">
        <v>34</v>
      </c>
      <c r="E6092" t="s">
        <v>3538</v>
      </c>
      <c r="F6092">
        <v>4.7</v>
      </c>
      <c r="G6092">
        <v>16</v>
      </c>
      <c r="H6092" t="s">
        <v>36</v>
      </c>
      <c r="I6092" t="s">
        <v>22936</v>
      </c>
      <c r="J6092">
        <v>4.5</v>
      </c>
      <c r="K6092">
        <v>788</v>
      </c>
      <c r="L6092" t="s">
        <v>22937</v>
      </c>
      <c r="M6092" t="s">
        <v>39</v>
      </c>
      <c r="N6092">
        <v>90403</v>
      </c>
      <c r="O6092" t="s">
        <v>53</v>
      </c>
      <c r="P6092">
        <v>4.7</v>
      </c>
      <c r="Q6092">
        <v>4.7</v>
      </c>
      <c r="R6092">
        <v>4.9000000000000004</v>
      </c>
      <c r="S6092">
        <v>4.4000000000000004</v>
      </c>
      <c r="T6092">
        <v>4.9000000000000004</v>
      </c>
      <c r="U6092">
        <v>4.5999999999999996</v>
      </c>
      <c r="V6092" t="s">
        <v>42</v>
      </c>
      <c r="W6092" t="s">
        <v>123</v>
      </c>
      <c r="X6092" t="s">
        <v>95</v>
      </c>
      <c r="Y6092">
        <v>24</v>
      </c>
      <c r="Z6092">
        <v>34</v>
      </c>
      <c r="AA6092" t="s">
        <v>44</v>
      </c>
      <c r="AB6092" t="s">
        <v>45</v>
      </c>
      <c r="AC6092" t="s">
        <v>219</v>
      </c>
      <c r="AD6092" t="s">
        <v>22938</v>
      </c>
      <c r="AE6092" t="s">
        <v>22939</v>
      </c>
      <c r="AF6092">
        <v>19754</v>
      </c>
    </row>
    <row r="6093" spans="1:32" x14ac:dyDescent="0.35">
      <c r="A6093">
        <v>2020</v>
      </c>
      <c r="B6093" t="s">
        <v>339</v>
      </c>
      <c r="C6093" t="s">
        <v>684</v>
      </c>
      <c r="D6093" t="s">
        <v>34</v>
      </c>
      <c r="E6093" t="s">
        <v>22940</v>
      </c>
      <c r="F6093">
        <v>4.7</v>
      </c>
      <c r="G6093">
        <v>5</v>
      </c>
      <c r="H6093" t="s">
        <v>36</v>
      </c>
      <c r="I6093" t="s">
        <v>22941</v>
      </c>
      <c r="J6093">
        <v>3.4</v>
      </c>
      <c r="K6093">
        <v>39</v>
      </c>
      <c r="L6093" t="s">
        <v>22942</v>
      </c>
      <c r="M6093" t="s">
        <v>39</v>
      </c>
      <c r="N6093">
        <v>91723</v>
      </c>
      <c r="O6093" t="s">
        <v>53</v>
      </c>
      <c r="P6093">
        <v>4.8</v>
      </c>
      <c r="Q6093">
        <v>4.5999999999999996</v>
      </c>
      <c r="R6093">
        <v>4.4000000000000004</v>
      </c>
      <c r="S6093">
        <v>4.4000000000000004</v>
      </c>
      <c r="T6093">
        <v>5</v>
      </c>
      <c r="U6093">
        <v>4.8</v>
      </c>
      <c r="V6093" t="s">
        <v>504</v>
      </c>
      <c r="W6093" t="s">
        <v>327</v>
      </c>
      <c r="X6093" t="s">
        <v>55</v>
      </c>
      <c r="Y6093">
        <v>19</v>
      </c>
      <c r="Z6093">
        <v>24</v>
      </c>
      <c r="AA6093" t="s">
        <v>44</v>
      </c>
      <c r="AB6093" t="s">
        <v>198</v>
      </c>
      <c r="AC6093" t="s">
        <v>688</v>
      </c>
      <c r="AD6093" t="s">
        <v>22943</v>
      </c>
      <c r="AE6093" t="s">
        <v>22944</v>
      </c>
      <c r="AF6093">
        <v>15366</v>
      </c>
    </row>
    <row r="6094" spans="1:32" x14ac:dyDescent="0.35">
      <c r="A6094">
        <v>2020</v>
      </c>
      <c r="B6094" t="s">
        <v>525</v>
      </c>
      <c r="C6094" t="s">
        <v>1124</v>
      </c>
      <c r="D6094" t="s">
        <v>34</v>
      </c>
      <c r="E6094" t="s">
        <v>6992</v>
      </c>
      <c r="F6094">
        <v>4.7</v>
      </c>
      <c r="G6094">
        <v>76</v>
      </c>
      <c r="H6094" t="s">
        <v>36</v>
      </c>
      <c r="I6094" t="s">
        <v>6993</v>
      </c>
      <c r="J6094">
        <v>1.7</v>
      </c>
      <c r="K6094">
        <v>13</v>
      </c>
      <c r="L6094" t="s">
        <v>6994</v>
      </c>
      <c r="M6094" t="s">
        <v>39</v>
      </c>
      <c r="N6094">
        <v>90703</v>
      </c>
      <c r="O6094" t="s">
        <v>53</v>
      </c>
      <c r="P6094">
        <v>4.8</v>
      </c>
      <c r="Q6094">
        <v>4.7</v>
      </c>
      <c r="R6094">
        <v>4.7</v>
      </c>
      <c r="S6094">
        <v>4.5999999999999996</v>
      </c>
      <c r="T6094">
        <v>4.8</v>
      </c>
      <c r="U6094">
        <v>4.7</v>
      </c>
      <c r="V6094" t="s">
        <v>4690</v>
      </c>
      <c r="W6094" t="s">
        <v>42</v>
      </c>
      <c r="X6094" t="s">
        <v>43</v>
      </c>
      <c r="Y6094">
        <v>19</v>
      </c>
      <c r="Z6094">
        <v>26</v>
      </c>
      <c r="AA6094" t="s">
        <v>44</v>
      </c>
      <c r="AB6094" t="s">
        <v>6995</v>
      </c>
      <c r="AC6094" t="s">
        <v>607</v>
      </c>
      <c r="AD6094" t="s">
        <v>6996</v>
      </c>
      <c r="AE6094" t="s">
        <v>6997</v>
      </c>
      <c r="AF6094">
        <v>49148</v>
      </c>
    </row>
    <row r="6095" spans="1:32" x14ac:dyDescent="0.35">
      <c r="A6095">
        <v>2019</v>
      </c>
      <c r="B6095" t="s">
        <v>108</v>
      </c>
      <c r="C6095" t="s">
        <v>1881</v>
      </c>
      <c r="D6095" t="s">
        <v>34</v>
      </c>
      <c r="E6095" t="s">
        <v>10630</v>
      </c>
      <c r="F6095">
        <v>4.8</v>
      </c>
      <c r="G6095">
        <v>40</v>
      </c>
      <c r="H6095" t="s">
        <v>36</v>
      </c>
      <c r="I6095" t="s">
        <v>4404</v>
      </c>
      <c r="J6095">
        <v>4.9000000000000004</v>
      </c>
      <c r="K6095">
        <v>2377</v>
      </c>
      <c r="L6095" t="s">
        <v>4405</v>
      </c>
      <c r="M6095" t="s">
        <v>74</v>
      </c>
      <c r="N6095">
        <v>89117</v>
      </c>
      <c r="O6095" t="s">
        <v>94</v>
      </c>
      <c r="P6095">
        <v>4.8</v>
      </c>
      <c r="Q6095">
        <v>4.8</v>
      </c>
      <c r="R6095">
        <v>4.8</v>
      </c>
      <c r="S6095">
        <v>4.5</v>
      </c>
      <c r="T6095">
        <v>4.8</v>
      </c>
      <c r="U6095">
        <v>4.7</v>
      </c>
      <c r="V6095" t="s">
        <v>8058</v>
      </c>
      <c r="W6095" t="s">
        <v>2343</v>
      </c>
      <c r="X6095" t="s">
        <v>95</v>
      </c>
      <c r="Y6095">
        <v>21</v>
      </c>
      <c r="Z6095">
        <v>29</v>
      </c>
      <c r="AA6095" t="s">
        <v>44</v>
      </c>
      <c r="AB6095" t="s">
        <v>125</v>
      </c>
      <c r="AC6095" t="s">
        <v>219</v>
      </c>
      <c r="AD6095" t="s">
        <v>22945</v>
      </c>
      <c r="AE6095" t="s">
        <v>22946</v>
      </c>
      <c r="AF6095">
        <v>22071</v>
      </c>
    </row>
    <row r="6096" spans="1:32" x14ac:dyDescent="0.35">
      <c r="A6096">
        <v>2019</v>
      </c>
      <c r="B6096" t="s">
        <v>213</v>
      </c>
      <c r="C6096" t="s">
        <v>22947</v>
      </c>
      <c r="D6096" t="s">
        <v>34</v>
      </c>
      <c r="E6096" t="s">
        <v>22948</v>
      </c>
      <c r="F6096">
        <v>4.4000000000000004</v>
      </c>
      <c r="G6096">
        <v>55</v>
      </c>
      <c r="H6096" t="s">
        <v>36</v>
      </c>
      <c r="I6096" t="s">
        <v>11660</v>
      </c>
      <c r="J6096">
        <v>4.8</v>
      </c>
      <c r="K6096">
        <v>1642</v>
      </c>
      <c r="L6096" t="s">
        <v>11661</v>
      </c>
      <c r="M6096" t="s">
        <v>74</v>
      </c>
      <c r="N6096">
        <v>89104</v>
      </c>
      <c r="O6096" t="s">
        <v>53</v>
      </c>
      <c r="P6096">
        <v>4.5999999999999996</v>
      </c>
      <c r="Q6096">
        <v>4.4000000000000004</v>
      </c>
      <c r="R6096">
        <v>4.3</v>
      </c>
      <c r="S6096">
        <v>4.3</v>
      </c>
      <c r="T6096">
        <v>4.5999999999999996</v>
      </c>
      <c r="U6096">
        <v>4.4000000000000004</v>
      </c>
      <c r="V6096" t="s">
        <v>122</v>
      </c>
      <c r="W6096" t="s">
        <v>77</v>
      </c>
      <c r="X6096" t="s">
        <v>124</v>
      </c>
      <c r="Y6096">
        <v>20</v>
      </c>
      <c r="Z6096">
        <v>29</v>
      </c>
      <c r="AA6096" t="s">
        <v>44</v>
      </c>
      <c r="AB6096" t="s">
        <v>125</v>
      </c>
      <c r="AC6096" t="s">
        <v>126</v>
      </c>
      <c r="AD6096" t="s">
        <v>22949</v>
      </c>
      <c r="AE6096" t="s">
        <v>22950</v>
      </c>
      <c r="AF6096">
        <v>22564</v>
      </c>
    </row>
    <row r="6097" spans="1:32" x14ac:dyDescent="0.35">
      <c r="A6097">
        <v>2021</v>
      </c>
      <c r="B6097" t="s">
        <v>32</v>
      </c>
      <c r="C6097" t="s">
        <v>1771</v>
      </c>
      <c r="D6097" t="s">
        <v>793</v>
      </c>
      <c r="E6097" t="s">
        <v>22951</v>
      </c>
      <c r="F6097">
        <v>4.8</v>
      </c>
      <c r="G6097">
        <v>74</v>
      </c>
      <c r="H6097" t="s">
        <v>36</v>
      </c>
      <c r="I6097" t="s">
        <v>20831</v>
      </c>
      <c r="J6097">
        <v>4.8</v>
      </c>
      <c r="K6097">
        <v>2746</v>
      </c>
      <c r="L6097" t="s">
        <v>20832</v>
      </c>
      <c r="M6097" t="s">
        <v>39</v>
      </c>
      <c r="N6097">
        <v>94608</v>
      </c>
      <c r="O6097" t="s">
        <v>94</v>
      </c>
      <c r="P6097">
        <v>4.8</v>
      </c>
      <c r="Q6097">
        <v>4.7</v>
      </c>
      <c r="R6097">
        <v>4.8</v>
      </c>
      <c r="S6097">
        <v>4.7</v>
      </c>
      <c r="T6097">
        <v>4.9000000000000004</v>
      </c>
      <c r="U6097">
        <v>4.9000000000000004</v>
      </c>
      <c r="V6097" t="s">
        <v>6889</v>
      </c>
      <c r="W6097" t="s">
        <v>42</v>
      </c>
      <c r="X6097" t="s">
        <v>43</v>
      </c>
      <c r="Y6097">
        <v>30</v>
      </c>
      <c r="Z6097">
        <v>38</v>
      </c>
      <c r="AA6097" t="s">
        <v>44</v>
      </c>
      <c r="AB6097" t="s">
        <v>78</v>
      </c>
      <c r="AC6097" t="s">
        <v>3390</v>
      </c>
      <c r="AD6097" t="s">
        <v>22952</v>
      </c>
      <c r="AE6097" t="s">
        <v>22953</v>
      </c>
      <c r="AF6097">
        <v>22484</v>
      </c>
    </row>
    <row r="6098" spans="1:32" x14ac:dyDescent="0.35">
      <c r="A6098">
        <v>2013</v>
      </c>
      <c r="B6098" t="s">
        <v>257</v>
      </c>
      <c r="C6098" t="s">
        <v>2322</v>
      </c>
      <c r="D6098" t="s">
        <v>34</v>
      </c>
      <c r="E6098" t="s">
        <v>840</v>
      </c>
      <c r="F6098">
        <v>4.5999999999999996</v>
      </c>
      <c r="G6098">
        <v>80</v>
      </c>
      <c r="H6098" t="s">
        <v>36</v>
      </c>
      <c r="I6098" t="s">
        <v>11669</v>
      </c>
      <c r="J6098">
        <v>3.5</v>
      </c>
      <c r="K6098">
        <v>141</v>
      </c>
      <c r="L6098" t="s">
        <v>11670</v>
      </c>
      <c r="M6098" t="s">
        <v>39</v>
      </c>
      <c r="N6098">
        <v>94607</v>
      </c>
      <c r="O6098" t="s">
        <v>53</v>
      </c>
      <c r="P6098">
        <v>4.7</v>
      </c>
      <c r="Q6098">
        <v>4.5999999999999996</v>
      </c>
      <c r="R6098">
        <v>4.8</v>
      </c>
      <c r="S6098">
        <v>4.3</v>
      </c>
      <c r="T6098">
        <v>4.8</v>
      </c>
      <c r="U6098">
        <v>4.5999999999999996</v>
      </c>
      <c r="V6098" t="s">
        <v>1571</v>
      </c>
      <c r="W6098" t="s">
        <v>3864</v>
      </c>
      <c r="X6098" t="s">
        <v>124</v>
      </c>
      <c r="Y6098">
        <v>16</v>
      </c>
      <c r="Z6098">
        <v>23</v>
      </c>
      <c r="AA6098" t="s">
        <v>44</v>
      </c>
      <c r="AB6098" t="s">
        <v>45</v>
      </c>
      <c r="AC6098" t="s">
        <v>264</v>
      </c>
      <c r="AD6098" t="s">
        <v>22954</v>
      </c>
      <c r="AE6098" t="s">
        <v>22955</v>
      </c>
      <c r="AF6098">
        <v>80530</v>
      </c>
    </row>
    <row r="6099" spans="1:32" x14ac:dyDescent="0.35">
      <c r="A6099">
        <v>2019</v>
      </c>
      <c r="B6099" t="s">
        <v>257</v>
      </c>
      <c r="C6099" t="s">
        <v>1079</v>
      </c>
      <c r="D6099" t="s">
        <v>34</v>
      </c>
      <c r="E6099" t="s">
        <v>6785</v>
      </c>
      <c r="F6099">
        <v>4.7</v>
      </c>
      <c r="G6099">
        <v>55</v>
      </c>
      <c r="H6099" t="s">
        <v>36</v>
      </c>
      <c r="I6099" t="s">
        <v>5333</v>
      </c>
      <c r="J6099">
        <v>4.4000000000000004</v>
      </c>
      <c r="K6099">
        <v>720</v>
      </c>
      <c r="L6099" t="s">
        <v>5334</v>
      </c>
      <c r="M6099" t="s">
        <v>121</v>
      </c>
      <c r="N6099">
        <v>85284</v>
      </c>
      <c r="O6099" t="s">
        <v>94</v>
      </c>
      <c r="P6099">
        <v>5</v>
      </c>
      <c r="Q6099">
        <v>4.9000000000000004</v>
      </c>
      <c r="R6099">
        <v>4.9000000000000004</v>
      </c>
      <c r="S6099">
        <v>4.4000000000000004</v>
      </c>
      <c r="T6099">
        <v>4.7</v>
      </c>
      <c r="U6099">
        <v>4.5999999999999996</v>
      </c>
      <c r="V6099" t="s">
        <v>1552</v>
      </c>
      <c r="W6099" t="s">
        <v>77</v>
      </c>
      <c r="X6099" t="s">
        <v>124</v>
      </c>
      <c r="Y6099">
        <v>20</v>
      </c>
      <c r="Z6099">
        <v>26</v>
      </c>
      <c r="AA6099" t="s">
        <v>44</v>
      </c>
      <c r="AB6099" t="s">
        <v>45</v>
      </c>
      <c r="AC6099" t="s">
        <v>264</v>
      </c>
      <c r="AD6099" t="s">
        <v>15568</v>
      </c>
      <c r="AE6099" t="s">
        <v>15569</v>
      </c>
      <c r="AF6099">
        <v>25265</v>
      </c>
    </row>
    <row r="6100" spans="1:32" x14ac:dyDescent="0.35">
      <c r="A6100">
        <v>2018</v>
      </c>
      <c r="B6100" t="s">
        <v>108</v>
      </c>
      <c r="C6100" t="s">
        <v>4815</v>
      </c>
      <c r="D6100" t="s">
        <v>34</v>
      </c>
      <c r="E6100" t="s">
        <v>12299</v>
      </c>
      <c r="F6100">
        <v>4.9000000000000004</v>
      </c>
      <c r="G6100">
        <v>14</v>
      </c>
      <c r="H6100" t="s">
        <v>36</v>
      </c>
      <c r="I6100" t="s">
        <v>1356</v>
      </c>
      <c r="J6100">
        <v>4.5999999999999996</v>
      </c>
      <c r="K6100">
        <v>1811</v>
      </c>
      <c r="L6100" t="s">
        <v>1357</v>
      </c>
      <c r="M6100" t="s">
        <v>121</v>
      </c>
      <c r="N6100">
        <v>85260</v>
      </c>
      <c r="O6100" t="s">
        <v>75</v>
      </c>
      <c r="P6100">
        <v>4.9000000000000004</v>
      </c>
      <c r="Q6100">
        <v>4.9000000000000004</v>
      </c>
      <c r="R6100">
        <v>4.9000000000000004</v>
      </c>
      <c r="S6100">
        <v>4.8</v>
      </c>
      <c r="T6100">
        <v>4.8</v>
      </c>
      <c r="U6100">
        <v>5</v>
      </c>
      <c r="V6100" t="s">
        <v>3640</v>
      </c>
      <c r="W6100" t="s">
        <v>42</v>
      </c>
      <c r="X6100" t="s">
        <v>124</v>
      </c>
      <c r="Y6100">
        <v>17</v>
      </c>
      <c r="Z6100">
        <v>22</v>
      </c>
      <c r="AA6100" t="s">
        <v>44</v>
      </c>
      <c r="AB6100" t="s">
        <v>125</v>
      </c>
      <c r="AC6100" t="s">
        <v>714</v>
      </c>
      <c r="AD6100" t="s">
        <v>12300</v>
      </c>
      <c r="AE6100" s="1" t="s">
        <v>12301</v>
      </c>
      <c r="AF6100">
        <v>44290</v>
      </c>
    </row>
    <row r="6101" spans="1:32" x14ac:dyDescent="0.35">
      <c r="A6101">
        <v>2020</v>
      </c>
      <c r="B6101" t="s">
        <v>409</v>
      </c>
      <c r="C6101" t="s">
        <v>3165</v>
      </c>
      <c r="D6101" t="s">
        <v>34</v>
      </c>
      <c r="E6101" t="s">
        <v>22956</v>
      </c>
      <c r="F6101">
        <v>4.8</v>
      </c>
      <c r="G6101">
        <v>77</v>
      </c>
      <c r="H6101" t="s">
        <v>36</v>
      </c>
      <c r="I6101" t="s">
        <v>5791</v>
      </c>
      <c r="J6101">
        <v>4.5</v>
      </c>
      <c r="K6101">
        <v>732</v>
      </c>
      <c r="L6101" t="s">
        <v>5792</v>
      </c>
      <c r="M6101" t="s">
        <v>121</v>
      </c>
      <c r="N6101">
        <v>85206</v>
      </c>
      <c r="O6101" t="s">
        <v>40</v>
      </c>
      <c r="P6101">
        <v>4.8</v>
      </c>
      <c r="Q6101">
        <v>4.8</v>
      </c>
      <c r="R6101">
        <v>4.8</v>
      </c>
      <c r="S6101">
        <v>4.5</v>
      </c>
      <c r="T6101">
        <v>4.9000000000000004</v>
      </c>
      <c r="U6101">
        <v>4.8</v>
      </c>
      <c r="V6101" t="s">
        <v>1058</v>
      </c>
      <c r="W6101" t="s">
        <v>42</v>
      </c>
      <c r="X6101" t="s">
        <v>55</v>
      </c>
      <c r="Y6101">
        <v>17</v>
      </c>
      <c r="Z6101">
        <v>23</v>
      </c>
      <c r="AA6101" t="s">
        <v>44</v>
      </c>
      <c r="AB6101" t="s">
        <v>45</v>
      </c>
      <c r="AC6101" t="s">
        <v>219</v>
      </c>
      <c r="AD6101" t="s">
        <v>22957</v>
      </c>
      <c r="AE6101">
        <v>86728</v>
      </c>
      <c r="AF6101">
        <v>45050</v>
      </c>
    </row>
    <row r="6102" spans="1:32" x14ac:dyDescent="0.35">
      <c r="A6102">
        <v>2017</v>
      </c>
      <c r="B6102" t="s">
        <v>129</v>
      </c>
      <c r="C6102" t="s">
        <v>8950</v>
      </c>
      <c r="D6102" t="s">
        <v>34</v>
      </c>
      <c r="E6102" t="s">
        <v>16764</v>
      </c>
      <c r="F6102">
        <v>4.7</v>
      </c>
      <c r="G6102">
        <v>248</v>
      </c>
      <c r="H6102" t="s">
        <v>36</v>
      </c>
      <c r="I6102" t="s">
        <v>16765</v>
      </c>
      <c r="J6102">
        <v>4.3</v>
      </c>
      <c r="K6102">
        <v>2246</v>
      </c>
      <c r="L6102" t="s">
        <v>16766</v>
      </c>
      <c r="M6102" t="s">
        <v>121</v>
      </c>
      <c r="N6102">
        <v>85716</v>
      </c>
      <c r="O6102" t="s">
        <v>40</v>
      </c>
      <c r="P6102">
        <v>4.7</v>
      </c>
      <c r="Q6102">
        <v>4.5999999999999996</v>
      </c>
      <c r="R6102">
        <v>4.5999999999999996</v>
      </c>
      <c r="S6102">
        <v>4.5999999999999996</v>
      </c>
      <c r="T6102">
        <v>4.7</v>
      </c>
      <c r="U6102">
        <v>4.7</v>
      </c>
      <c r="V6102" t="s">
        <v>16767</v>
      </c>
      <c r="W6102" t="s">
        <v>2225</v>
      </c>
      <c r="X6102" t="s">
        <v>43</v>
      </c>
      <c r="Y6102">
        <v>19</v>
      </c>
      <c r="Z6102">
        <v>25</v>
      </c>
      <c r="AA6102" t="s">
        <v>44</v>
      </c>
      <c r="AB6102" t="s">
        <v>198</v>
      </c>
      <c r="AC6102" t="s">
        <v>474</v>
      </c>
      <c r="AD6102" t="s">
        <v>16768</v>
      </c>
      <c r="AE6102" t="s">
        <v>16769</v>
      </c>
      <c r="AF6102">
        <v>63324</v>
      </c>
    </row>
    <row r="6103" spans="1:32" x14ac:dyDescent="0.35">
      <c r="A6103">
        <v>2018</v>
      </c>
      <c r="B6103" t="s">
        <v>732</v>
      </c>
      <c r="C6103" t="s">
        <v>5561</v>
      </c>
      <c r="D6103" t="s">
        <v>34</v>
      </c>
      <c r="E6103" t="s">
        <v>2641</v>
      </c>
      <c r="F6103">
        <v>4.5</v>
      </c>
      <c r="G6103">
        <v>121</v>
      </c>
      <c r="H6103" t="s">
        <v>36</v>
      </c>
      <c r="I6103" t="s">
        <v>18766</v>
      </c>
      <c r="J6103">
        <v>4.2</v>
      </c>
      <c r="K6103">
        <v>197</v>
      </c>
      <c r="L6103" t="s">
        <v>18767</v>
      </c>
      <c r="M6103" t="s">
        <v>183</v>
      </c>
      <c r="N6103">
        <v>84401</v>
      </c>
      <c r="O6103" t="s">
        <v>75</v>
      </c>
      <c r="P6103">
        <v>4.5999999999999996</v>
      </c>
      <c r="Q6103">
        <v>4.4000000000000004</v>
      </c>
      <c r="R6103">
        <v>4.5999999999999996</v>
      </c>
      <c r="S6103">
        <v>4.4000000000000004</v>
      </c>
      <c r="T6103">
        <v>4.7</v>
      </c>
      <c r="U6103">
        <v>4.5</v>
      </c>
      <c r="V6103" t="s">
        <v>4902</v>
      </c>
      <c r="W6103" t="s">
        <v>455</v>
      </c>
      <c r="X6103" t="s">
        <v>124</v>
      </c>
      <c r="Y6103">
        <v>17</v>
      </c>
      <c r="Z6103">
        <v>25</v>
      </c>
      <c r="AA6103" t="s">
        <v>44</v>
      </c>
      <c r="AB6103" t="s">
        <v>151</v>
      </c>
      <c r="AC6103" t="s">
        <v>370</v>
      </c>
      <c r="AD6103" t="s">
        <v>22958</v>
      </c>
      <c r="AE6103" t="s">
        <v>22959</v>
      </c>
      <c r="AF6103">
        <v>19937</v>
      </c>
    </row>
    <row r="6104" spans="1:32" x14ac:dyDescent="0.35">
      <c r="A6104">
        <v>2020</v>
      </c>
      <c r="B6104" t="s">
        <v>187</v>
      </c>
      <c r="C6104" t="s">
        <v>330</v>
      </c>
      <c r="D6104" t="s">
        <v>34</v>
      </c>
      <c r="E6104" t="s">
        <v>3823</v>
      </c>
      <c r="F6104">
        <v>4.8</v>
      </c>
      <c r="G6104">
        <v>83</v>
      </c>
      <c r="H6104" t="s">
        <v>36</v>
      </c>
      <c r="I6104" t="s">
        <v>5819</v>
      </c>
      <c r="J6104">
        <v>4.0999999999999996</v>
      </c>
      <c r="K6104">
        <v>43</v>
      </c>
      <c r="L6104" t="s">
        <v>5820</v>
      </c>
      <c r="M6104" t="s">
        <v>271</v>
      </c>
      <c r="N6104">
        <v>79703</v>
      </c>
      <c r="O6104" t="s">
        <v>94</v>
      </c>
      <c r="P6104">
        <v>4.8</v>
      </c>
      <c r="Q6104">
        <v>4.8</v>
      </c>
      <c r="R6104">
        <v>4.8</v>
      </c>
      <c r="S6104">
        <v>4.7</v>
      </c>
      <c r="T6104">
        <v>4.9000000000000004</v>
      </c>
      <c r="U6104">
        <v>4.8</v>
      </c>
      <c r="V6104" t="s">
        <v>262</v>
      </c>
      <c r="W6104" t="s">
        <v>335</v>
      </c>
      <c r="X6104" t="s">
        <v>124</v>
      </c>
      <c r="Y6104">
        <v>20</v>
      </c>
      <c r="Z6104">
        <v>26</v>
      </c>
      <c r="AA6104" t="s">
        <v>44</v>
      </c>
      <c r="AB6104" t="s">
        <v>78</v>
      </c>
      <c r="AC6104" t="s">
        <v>336</v>
      </c>
      <c r="AD6104" t="s">
        <v>5821</v>
      </c>
      <c r="AE6104" t="s">
        <v>5822</v>
      </c>
      <c r="AF6104">
        <v>25580</v>
      </c>
    </row>
    <row r="6105" spans="1:32" x14ac:dyDescent="0.35">
      <c r="A6105">
        <v>2019</v>
      </c>
      <c r="B6105" t="s">
        <v>288</v>
      </c>
      <c r="C6105" t="s">
        <v>3422</v>
      </c>
      <c r="D6105" t="s">
        <v>34</v>
      </c>
      <c r="E6105" t="s">
        <v>2163</v>
      </c>
      <c r="F6105">
        <v>4.7</v>
      </c>
      <c r="G6105">
        <v>42</v>
      </c>
      <c r="H6105" t="s">
        <v>36</v>
      </c>
      <c r="I6105" t="s">
        <v>22960</v>
      </c>
      <c r="J6105">
        <v>4.9000000000000004</v>
      </c>
      <c r="K6105">
        <v>73</v>
      </c>
      <c r="L6105" t="s">
        <v>22961</v>
      </c>
      <c r="M6105" t="s">
        <v>243</v>
      </c>
      <c r="N6105">
        <v>98229</v>
      </c>
      <c r="O6105" t="s">
        <v>53</v>
      </c>
      <c r="P6105">
        <v>4.8</v>
      </c>
      <c r="Q6105">
        <v>4.5999999999999996</v>
      </c>
      <c r="R6105">
        <v>4.7</v>
      </c>
      <c r="S6105">
        <v>4.5</v>
      </c>
      <c r="T6105">
        <v>4.7</v>
      </c>
      <c r="U6105">
        <v>4.7</v>
      </c>
      <c r="V6105" t="s">
        <v>1191</v>
      </c>
      <c r="W6105" t="s">
        <v>2485</v>
      </c>
      <c r="X6105" t="s">
        <v>124</v>
      </c>
      <c r="Y6105">
        <v>22</v>
      </c>
      <c r="Z6105">
        <v>27</v>
      </c>
      <c r="AA6105" t="s">
        <v>44</v>
      </c>
      <c r="AB6105" t="s">
        <v>294</v>
      </c>
      <c r="AC6105" t="s">
        <v>219</v>
      </c>
      <c r="AD6105" t="s">
        <v>22962</v>
      </c>
      <c r="AE6105" t="s">
        <v>22963</v>
      </c>
      <c r="AF6105">
        <v>13824</v>
      </c>
    </row>
    <row r="6106" spans="1:32" x14ac:dyDescent="0.35">
      <c r="A6106">
        <v>2016</v>
      </c>
      <c r="B6106" t="s">
        <v>187</v>
      </c>
      <c r="C6106" t="s">
        <v>239</v>
      </c>
      <c r="D6106" t="s">
        <v>34</v>
      </c>
      <c r="E6106" t="s">
        <v>14614</v>
      </c>
      <c r="F6106">
        <v>4.5999999999999996</v>
      </c>
      <c r="G6106">
        <v>109</v>
      </c>
      <c r="H6106" t="s">
        <v>36</v>
      </c>
      <c r="I6106" t="s">
        <v>3983</v>
      </c>
      <c r="J6106">
        <v>2.9</v>
      </c>
      <c r="K6106">
        <v>11</v>
      </c>
      <c r="L6106" t="s">
        <v>3984</v>
      </c>
      <c r="M6106" t="s">
        <v>271</v>
      </c>
      <c r="N6106">
        <v>76135</v>
      </c>
      <c r="O6106" t="s">
        <v>40</v>
      </c>
      <c r="P6106">
        <v>4.5999999999999996</v>
      </c>
      <c r="Q6106">
        <v>4.5</v>
      </c>
      <c r="R6106">
        <v>4.4000000000000004</v>
      </c>
      <c r="S6106">
        <v>4.5999999999999996</v>
      </c>
      <c r="T6106">
        <v>4.7</v>
      </c>
      <c r="U6106">
        <v>4.8</v>
      </c>
      <c r="V6106" t="s">
        <v>1417</v>
      </c>
      <c r="W6106" t="s">
        <v>1522</v>
      </c>
      <c r="X6106" t="s">
        <v>124</v>
      </c>
      <c r="Y6106">
        <v>26</v>
      </c>
      <c r="Z6106">
        <v>34</v>
      </c>
      <c r="AA6106" t="s">
        <v>44</v>
      </c>
      <c r="AB6106" t="s">
        <v>78</v>
      </c>
      <c r="AC6106" t="s">
        <v>2446</v>
      </c>
      <c r="AD6106" t="s">
        <v>14615</v>
      </c>
      <c r="AE6106">
        <v>15090</v>
      </c>
      <c r="AF6106">
        <v>31788</v>
      </c>
    </row>
    <row r="6107" spans="1:32" x14ac:dyDescent="0.35">
      <c r="A6107">
        <v>2021</v>
      </c>
      <c r="B6107" t="s">
        <v>213</v>
      </c>
      <c r="C6107" t="s">
        <v>214</v>
      </c>
      <c r="D6107" t="s">
        <v>349</v>
      </c>
      <c r="E6107" t="s">
        <v>7896</v>
      </c>
      <c r="F6107">
        <v>4.8</v>
      </c>
      <c r="G6107">
        <v>42</v>
      </c>
      <c r="H6107" t="s">
        <v>36</v>
      </c>
      <c r="I6107" t="s">
        <v>3479</v>
      </c>
      <c r="J6107">
        <v>4.7</v>
      </c>
      <c r="K6107">
        <v>1358</v>
      </c>
      <c r="L6107" t="s">
        <v>3480</v>
      </c>
      <c r="M6107" t="s">
        <v>271</v>
      </c>
      <c r="N6107">
        <v>76017</v>
      </c>
      <c r="O6107" t="s">
        <v>53</v>
      </c>
      <c r="P6107">
        <v>4.9000000000000004</v>
      </c>
      <c r="Q6107">
        <v>4.9000000000000004</v>
      </c>
      <c r="R6107">
        <v>4.7</v>
      </c>
      <c r="S6107">
        <v>4.5999999999999996</v>
      </c>
      <c r="T6107">
        <v>4.9000000000000004</v>
      </c>
      <c r="U6107">
        <v>4.8</v>
      </c>
      <c r="V6107" t="s">
        <v>218</v>
      </c>
      <c r="W6107" t="s">
        <v>41</v>
      </c>
      <c r="X6107" t="s">
        <v>43</v>
      </c>
      <c r="Y6107">
        <v>22</v>
      </c>
      <c r="Z6107">
        <v>27</v>
      </c>
      <c r="AA6107" t="s">
        <v>44</v>
      </c>
      <c r="AB6107" t="s">
        <v>56</v>
      </c>
      <c r="AC6107" t="s">
        <v>219</v>
      </c>
      <c r="AD6107" t="s">
        <v>22964</v>
      </c>
      <c r="AE6107" t="s">
        <v>22965</v>
      </c>
      <c r="AF6107">
        <v>6127</v>
      </c>
    </row>
    <row r="6108" spans="1:32" x14ac:dyDescent="0.35">
      <c r="A6108">
        <v>2020</v>
      </c>
      <c r="B6108" t="s">
        <v>365</v>
      </c>
      <c r="C6108" t="s">
        <v>2154</v>
      </c>
      <c r="D6108" t="s">
        <v>34</v>
      </c>
      <c r="E6108" t="s">
        <v>13785</v>
      </c>
      <c r="F6108">
        <v>4.5</v>
      </c>
      <c r="G6108">
        <v>100</v>
      </c>
      <c r="H6108" t="s">
        <v>36</v>
      </c>
      <c r="I6108" t="s">
        <v>12029</v>
      </c>
      <c r="J6108">
        <v>4.4000000000000004</v>
      </c>
      <c r="K6108">
        <v>933</v>
      </c>
      <c r="L6108" t="s">
        <v>12030</v>
      </c>
      <c r="M6108" t="s">
        <v>271</v>
      </c>
      <c r="N6108">
        <v>76018</v>
      </c>
      <c r="O6108" t="s">
        <v>53</v>
      </c>
      <c r="P6108">
        <v>4.5</v>
      </c>
      <c r="Q6108">
        <v>4.5</v>
      </c>
      <c r="R6108">
        <v>4.4000000000000004</v>
      </c>
      <c r="S6108">
        <v>4.4000000000000004</v>
      </c>
      <c r="T6108">
        <v>4.5999999999999996</v>
      </c>
      <c r="U6108">
        <v>4.5999999999999996</v>
      </c>
      <c r="V6108" t="s">
        <v>873</v>
      </c>
      <c r="W6108" t="s">
        <v>42</v>
      </c>
      <c r="X6108" t="s">
        <v>43</v>
      </c>
      <c r="Y6108">
        <v>26</v>
      </c>
      <c r="Z6108">
        <v>31</v>
      </c>
      <c r="AA6108" t="s">
        <v>44</v>
      </c>
      <c r="AB6108" t="s">
        <v>151</v>
      </c>
      <c r="AC6108" t="s">
        <v>2159</v>
      </c>
      <c r="AD6108" t="s">
        <v>22966</v>
      </c>
      <c r="AE6108" t="s">
        <v>22967</v>
      </c>
      <c r="AF6108">
        <v>18915</v>
      </c>
    </row>
    <row r="6109" spans="1:32" x14ac:dyDescent="0.35">
      <c r="A6109">
        <v>2020</v>
      </c>
      <c r="B6109" t="s">
        <v>946</v>
      </c>
      <c r="C6109" t="s">
        <v>2569</v>
      </c>
      <c r="D6109" t="s">
        <v>5503</v>
      </c>
      <c r="E6109" t="s">
        <v>6833</v>
      </c>
      <c r="F6109">
        <v>4.9000000000000004</v>
      </c>
      <c r="G6109">
        <v>21</v>
      </c>
      <c r="H6109" t="s">
        <v>36</v>
      </c>
      <c r="I6109" t="s">
        <v>12715</v>
      </c>
      <c r="J6109">
        <v>4.7</v>
      </c>
      <c r="K6109">
        <v>912</v>
      </c>
      <c r="L6109" t="s">
        <v>12716</v>
      </c>
      <c r="M6109" t="s">
        <v>271</v>
      </c>
      <c r="N6109">
        <v>78759</v>
      </c>
      <c r="O6109" t="s">
        <v>53</v>
      </c>
      <c r="P6109">
        <v>4.9000000000000004</v>
      </c>
      <c r="Q6109">
        <v>5</v>
      </c>
      <c r="R6109">
        <v>4.9000000000000004</v>
      </c>
      <c r="S6109">
        <v>5</v>
      </c>
      <c r="T6109">
        <v>4.9000000000000004</v>
      </c>
      <c r="U6109">
        <v>5</v>
      </c>
      <c r="V6109" t="s">
        <v>958</v>
      </c>
      <c r="W6109" t="s">
        <v>327</v>
      </c>
      <c r="X6109" t="s">
        <v>43</v>
      </c>
      <c r="Y6109">
        <v>25</v>
      </c>
      <c r="Z6109">
        <v>30</v>
      </c>
      <c r="AA6109" t="s">
        <v>44</v>
      </c>
      <c r="AB6109" t="s">
        <v>151</v>
      </c>
      <c r="AC6109" t="s">
        <v>2159</v>
      </c>
      <c r="AD6109" t="s">
        <v>22968</v>
      </c>
      <c r="AE6109" t="s">
        <v>22969</v>
      </c>
      <c r="AF6109">
        <v>34201</v>
      </c>
    </row>
    <row r="6110" spans="1:32" x14ac:dyDescent="0.35">
      <c r="A6110">
        <v>2021</v>
      </c>
      <c r="B6110" t="s">
        <v>525</v>
      </c>
      <c r="C6110" t="s">
        <v>15920</v>
      </c>
      <c r="D6110" t="s">
        <v>34</v>
      </c>
      <c r="E6110" t="s">
        <v>22970</v>
      </c>
      <c r="F6110">
        <v>4.8</v>
      </c>
      <c r="G6110">
        <v>46</v>
      </c>
      <c r="H6110" t="s">
        <v>36</v>
      </c>
      <c r="I6110" t="s">
        <v>15922</v>
      </c>
      <c r="J6110">
        <v>4.0999999999999996</v>
      </c>
      <c r="K6110">
        <v>421</v>
      </c>
      <c r="L6110" t="s">
        <v>15923</v>
      </c>
      <c r="M6110" t="s">
        <v>271</v>
      </c>
      <c r="N6110">
        <v>75062</v>
      </c>
      <c r="O6110" t="s">
        <v>53</v>
      </c>
      <c r="P6110">
        <v>4.8</v>
      </c>
      <c r="Q6110">
        <v>4.9000000000000004</v>
      </c>
      <c r="R6110">
        <v>4.8</v>
      </c>
      <c r="S6110">
        <v>4.8</v>
      </c>
      <c r="T6110">
        <v>4.9000000000000004</v>
      </c>
      <c r="U6110">
        <v>4.8</v>
      </c>
      <c r="V6110" t="s">
        <v>17555</v>
      </c>
      <c r="W6110" t="s">
        <v>42</v>
      </c>
      <c r="X6110" t="s">
        <v>43</v>
      </c>
      <c r="Y6110">
        <v>29</v>
      </c>
      <c r="Z6110">
        <v>40</v>
      </c>
      <c r="AA6110" t="s">
        <v>44</v>
      </c>
      <c r="AB6110" t="s">
        <v>78</v>
      </c>
      <c r="AC6110" t="s">
        <v>664</v>
      </c>
      <c r="AD6110" t="s">
        <v>22971</v>
      </c>
      <c r="AE6110" t="s">
        <v>22972</v>
      </c>
      <c r="AF6110">
        <v>32599</v>
      </c>
    </row>
    <row r="6111" spans="1:32" x14ac:dyDescent="0.35">
      <c r="A6111">
        <v>2019</v>
      </c>
      <c r="B6111" t="s">
        <v>288</v>
      </c>
      <c r="C6111" t="s">
        <v>289</v>
      </c>
      <c r="D6111" t="s">
        <v>34</v>
      </c>
      <c r="E6111" t="s">
        <v>2028</v>
      </c>
      <c r="F6111">
        <v>4.7</v>
      </c>
      <c r="G6111">
        <v>42</v>
      </c>
      <c r="H6111" t="s">
        <v>36</v>
      </c>
      <c r="I6111" t="s">
        <v>22973</v>
      </c>
      <c r="J6111">
        <v>4.9000000000000004</v>
      </c>
      <c r="K6111">
        <v>1447</v>
      </c>
      <c r="L6111" t="s">
        <v>22974</v>
      </c>
      <c r="M6111" t="s">
        <v>271</v>
      </c>
      <c r="N6111">
        <v>75075</v>
      </c>
      <c r="O6111" t="s">
        <v>53</v>
      </c>
      <c r="P6111">
        <v>4.8</v>
      </c>
      <c r="Q6111">
        <v>4.5999999999999996</v>
      </c>
      <c r="R6111">
        <v>4.7</v>
      </c>
      <c r="S6111">
        <v>4.5</v>
      </c>
      <c r="T6111">
        <v>4.7</v>
      </c>
      <c r="U6111">
        <v>4.7</v>
      </c>
      <c r="V6111" t="s">
        <v>818</v>
      </c>
      <c r="W6111" t="s">
        <v>42</v>
      </c>
      <c r="X6111" t="s">
        <v>124</v>
      </c>
      <c r="Y6111">
        <v>22</v>
      </c>
      <c r="Z6111">
        <v>27</v>
      </c>
      <c r="AA6111" t="s">
        <v>44</v>
      </c>
      <c r="AB6111" t="s">
        <v>294</v>
      </c>
      <c r="AC6111" t="s">
        <v>219</v>
      </c>
      <c r="AD6111" t="s">
        <v>22975</v>
      </c>
      <c r="AE6111" t="s">
        <v>22976</v>
      </c>
      <c r="AF6111">
        <v>52642</v>
      </c>
    </row>
    <row r="6112" spans="1:32" x14ac:dyDescent="0.35">
      <c r="A6112">
        <v>2018</v>
      </c>
      <c r="B6112" t="s">
        <v>108</v>
      </c>
      <c r="C6112" t="s">
        <v>1881</v>
      </c>
      <c r="D6112" t="s">
        <v>34</v>
      </c>
      <c r="E6112" t="s">
        <v>12352</v>
      </c>
      <c r="F6112">
        <v>4.8</v>
      </c>
      <c r="G6112">
        <v>66</v>
      </c>
      <c r="H6112" t="s">
        <v>36</v>
      </c>
      <c r="I6112" t="s">
        <v>4925</v>
      </c>
      <c r="J6112">
        <v>4.5</v>
      </c>
      <c r="K6112">
        <v>309</v>
      </c>
      <c r="L6112" t="s">
        <v>4926</v>
      </c>
      <c r="M6112" t="s">
        <v>271</v>
      </c>
      <c r="N6112">
        <v>75243</v>
      </c>
      <c r="O6112" t="s">
        <v>53</v>
      </c>
      <c r="P6112">
        <v>4.8</v>
      </c>
      <c r="Q6112">
        <v>4.9000000000000004</v>
      </c>
      <c r="R6112">
        <v>4.9000000000000004</v>
      </c>
      <c r="S6112">
        <v>4.7</v>
      </c>
      <c r="T6112">
        <v>4.9000000000000004</v>
      </c>
      <c r="U6112">
        <v>4.8</v>
      </c>
      <c r="V6112" t="s">
        <v>42</v>
      </c>
      <c r="W6112" t="s">
        <v>42</v>
      </c>
      <c r="X6112" t="s">
        <v>95</v>
      </c>
      <c r="Y6112">
        <v>24</v>
      </c>
      <c r="Z6112">
        <v>33</v>
      </c>
      <c r="AA6112" t="s">
        <v>44</v>
      </c>
      <c r="AB6112" t="s">
        <v>125</v>
      </c>
      <c r="AC6112" t="s">
        <v>219</v>
      </c>
      <c r="AD6112" t="s">
        <v>12353</v>
      </c>
      <c r="AE6112" t="s">
        <v>12354</v>
      </c>
      <c r="AF6112">
        <v>29750</v>
      </c>
    </row>
    <row r="6113" spans="1:32" x14ac:dyDescent="0.35">
      <c r="A6113">
        <v>2019</v>
      </c>
      <c r="B6113" t="s">
        <v>257</v>
      </c>
      <c r="C6113" t="s">
        <v>1183</v>
      </c>
      <c r="D6113" t="s">
        <v>34</v>
      </c>
      <c r="E6113" t="s">
        <v>18223</v>
      </c>
      <c r="F6113">
        <v>4.9000000000000004</v>
      </c>
      <c r="G6113">
        <v>17</v>
      </c>
      <c r="H6113" t="s">
        <v>36</v>
      </c>
      <c r="I6113" t="s">
        <v>20625</v>
      </c>
      <c r="J6113">
        <v>4.5</v>
      </c>
      <c r="K6113">
        <v>97</v>
      </c>
      <c r="L6113" t="s">
        <v>20626</v>
      </c>
      <c r="M6113" t="s">
        <v>271</v>
      </c>
      <c r="N6113">
        <v>75023</v>
      </c>
      <c r="O6113" t="s">
        <v>40</v>
      </c>
      <c r="P6113">
        <v>4.9000000000000004</v>
      </c>
      <c r="Q6113">
        <v>4.9000000000000004</v>
      </c>
      <c r="R6113">
        <v>5</v>
      </c>
      <c r="S6113">
        <v>4.5999999999999996</v>
      </c>
      <c r="T6113">
        <v>5</v>
      </c>
      <c r="U6113">
        <v>4.8</v>
      </c>
      <c r="V6113" t="s">
        <v>428</v>
      </c>
      <c r="W6113" t="s">
        <v>42</v>
      </c>
      <c r="X6113" t="s">
        <v>95</v>
      </c>
      <c r="Y6113">
        <v>21</v>
      </c>
      <c r="Z6113">
        <v>29</v>
      </c>
      <c r="AA6113" t="s">
        <v>44</v>
      </c>
      <c r="AB6113" t="s">
        <v>430</v>
      </c>
      <c r="AC6113" t="s">
        <v>431</v>
      </c>
      <c r="AD6113" t="s">
        <v>22977</v>
      </c>
      <c r="AE6113" t="s">
        <v>22978</v>
      </c>
      <c r="AF6113">
        <v>37007</v>
      </c>
    </row>
    <row r="6114" spans="1:32" x14ac:dyDescent="0.35">
      <c r="A6114">
        <v>2018</v>
      </c>
      <c r="B6114" t="s">
        <v>1758</v>
      </c>
      <c r="C6114" t="s">
        <v>3225</v>
      </c>
      <c r="D6114" t="s">
        <v>34</v>
      </c>
      <c r="E6114" t="s">
        <v>22979</v>
      </c>
      <c r="F6114">
        <v>4.7</v>
      </c>
      <c r="G6114">
        <v>72</v>
      </c>
      <c r="H6114" t="s">
        <v>36</v>
      </c>
      <c r="I6114" t="s">
        <v>9965</v>
      </c>
      <c r="J6114">
        <v>4.9000000000000004</v>
      </c>
      <c r="K6114">
        <v>3014</v>
      </c>
      <c r="L6114" t="s">
        <v>9966</v>
      </c>
      <c r="M6114" t="s">
        <v>271</v>
      </c>
      <c r="N6114">
        <v>75228</v>
      </c>
      <c r="O6114" t="s">
        <v>53</v>
      </c>
      <c r="P6114">
        <v>4.7</v>
      </c>
      <c r="Q6114">
        <v>4.5</v>
      </c>
      <c r="R6114">
        <v>4.9000000000000004</v>
      </c>
      <c r="S6114">
        <v>4.5</v>
      </c>
      <c r="T6114">
        <v>4.8</v>
      </c>
      <c r="U6114">
        <v>4.5999999999999996</v>
      </c>
      <c r="V6114" t="s">
        <v>3789</v>
      </c>
      <c r="W6114" t="s">
        <v>42</v>
      </c>
      <c r="X6114" t="s">
        <v>124</v>
      </c>
      <c r="Y6114">
        <v>22</v>
      </c>
      <c r="Z6114">
        <v>28</v>
      </c>
      <c r="AA6114" t="s">
        <v>44</v>
      </c>
      <c r="AB6114" t="s">
        <v>45</v>
      </c>
      <c r="AC6114" t="s">
        <v>3230</v>
      </c>
      <c r="AD6114" t="s">
        <v>22980</v>
      </c>
      <c r="AE6114" t="s">
        <v>22981</v>
      </c>
      <c r="AF6114">
        <v>30753</v>
      </c>
    </row>
    <row r="6115" spans="1:32" x14ac:dyDescent="0.35">
      <c r="A6115">
        <v>2020</v>
      </c>
      <c r="B6115" t="s">
        <v>187</v>
      </c>
      <c r="C6115" t="s">
        <v>4506</v>
      </c>
      <c r="D6115" t="s">
        <v>34</v>
      </c>
      <c r="E6115" t="s">
        <v>3585</v>
      </c>
      <c r="F6115">
        <v>4.8</v>
      </c>
      <c r="G6115">
        <v>83</v>
      </c>
      <c r="H6115" t="s">
        <v>36</v>
      </c>
      <c r="I6115" t="s">
        <v>17085</v>
      </c>
      <c r="J6115">
        <v>4.0999999999999996</v>
      </c>
      <c r="K6115">
        <v>16</v>
      </c>
      <c r="L6115" t="s">
        <v>17086</v>
      </c>
      <c r="M6115" t="s">
        <v>1489</v>
      </c>
      <c r="N6115">
        <v>57106</v>
      </c>
      <c r="O6115" t="s">
        <v>40</v>
      </c>
      <c r="P6115">
        <v>4.8</v>
      </c>
      <c r="Q6115">
        <v>4.8</v>
      </c>
      <c r="R6115">
        <v>4.8</v>
      </c>
      <c r="S6115">
        <v>4.7</v>
      </c>
      <c r="T6115">
        <v>4.9000000000000004</v>
      </c>
      <c r="U6115">
        <v>4.8</v>
      </c>
      <c r="V6115" t="s">
        <v>7477</v>
      </c>
      <c r="W6115" t="s">
        <v>1522</v>
      </c>
      <c r="X6115" t="s">
        <v>124</v>
      </c>
      <c r="Y6115">
        <v>20</v>
      </c>
      <c r="Z6115">
        <v>26</v>
      </c>
      <c r="AA6115" t="s">
        <v>44</v>
      </c>
      <c r="AB6115" t="s">
        <v>78</v>
      </c>
      <c r="AC6115" t="s">
        <v>336</v>
      </c>
      <c r="AD6115" t="s">
        <v>22982</v>
      </c>
      <c r="AE6115">
        <v>8599</v>
      </c>
      <c r="AF6115">
        <v>89545</v>
      </c>
    </row>
    <row r="6116" spans="1:32" x14ac:dyDescent="0.35">
      <c r="A6116">
        <v>2020</v>
      </c>
      <c r="B6116" t="s">
        <v>321</v>
      </c>
      <c r="C6116" t="s">
        <v>22983</v>
      </c>
      <c r="D6116" t="s">
        <v>34</v>
      </c>
      <c r="E6116" t="s">
        <v>17455</v>
      </c>
      <c r="F6116">
        <v>4</v>
      </c>
      <c r="G6116">
        <v>88</v>
      </c>
      <c r="H6116" t="s">
        <v>36</v>
      </c>
      <c r="I6116" t="s">
        <v>12038</v>
      </c>
      <c r="J6116">
        <v>4.9000000000000004</v>
      </c>
      <c r="K6116">
        <v>12912</v>
      </c>
      <c r="L6116" t="s">
        <v>12039</v>
      </c>
      <c r="M6116" t="s">
        <v>316</v>
      </c>
      <c r="N6116">
        <v>66048</v>
      </c>
      <c r="O6116" t="s">
        <v>40</v>
      </c>
      <c r="P6116">
        <v>4.4000000000000004</v>
      </c>
      <c r="Q6116">
        <v>4.4000000000000004</v>
      </c>
      <c r="R6116">
        <v>4.0999999999999996</v>
      </c>
      <c r="S6116">
        <v>3.5</v>
      </c>
      <c r="T6116">
        <v>4.5</v>
      </c>
      <c r="U6116">
        <v>3.5</v>
      </c>
      <c r="V6116" t="s">
        <v>4986</v>
      </c>
      <c r="W6116" t="s">
        <v>20933</v>
      </c>
      <c r="X6116" t="s">
        <v>95</v>
      </c>
      <c r="Y6116">
        <v>18</v>
      </c>
      <c r="Z6116">
        <v>26</v>
      </c>
      <c r="AA6116" t="s">
        <v>44</v>
      </c>
      <c r="AB6116" t="s">
        <v>56</v>
      </c>
      <c r="AC6116" t="s">
        <v>714</v>
      </c>
      <c r="AD6116" t="s">
        <v>22984</v>
      </c>
      <c r="AE6116" t="s">
        <v>22985</v>
      </c>
      <c r="AF6116">
        <v>45836</v>
      </c>
    </row>
    <row r="6117" spans="1:32" x14ac:dyDescent="0.35">
      <c r="A6117">
        <v>2020</v>
      </c>
      <c r="B6117" t="s">
        <v>304</v>
      </c>
      <c r="C6117" t="s">
        <v>305</v>
      </c>
      <c r="D6117" t="s">
        <v>34</v>
      </c>
      <c r="E6117" t="s">
        <v>2955</v>
      </c>
      <c r="F6117">
        <v>4.9000000000000004</v>
      </c>
      <c r="G6117">
        <v>39</v>
      </c>
      <c r="H6117" t="s">
        <v>36</v>
      </c>
      <c r="I6117" t="s">
        <v>2518</v>
      </c>
      <c r="J6117">
        <v>1.9</v>
      </c>
      <c r="K6117">
        <v>273</v>
      </c>
      <c r="L6117" t="s">
        <v>2519</v>
      </c>
      <c r="M6117" t="s">
        <v>316</v>
      </c>
      <c r="N6117">
        <v>66204</v>
      </c>
      <c r="O6117" t="s">
        <v>53</v>
      </c>
      <c r="P6117">
        <v>4.9000000000000004</v>
      </c>
      <c r="Q6117">
        <v>4.9000000000000004</v>
      </c>
      <c r="R6117">
        <v>4.9000000000000004</v>
      </c>
      <c r="S6117">
        <v>4.9000000000000004</v>
      </c>
      <c r="T6117">
        <v>4.9000000000000004</v>
      </c>
      <c r="U6117">
        <v>4.9000000000000004</v>
      </c>
      <c r="V6117" t="s">
        <v>76</v>
      </c>
      <c r="W6117" t="s">
        <v>42</v>
      </c>
      <c r="X6117" t="s">
        <v>124</v>
      </c>
      <c r="Y6117">
        <v>20</v>
      </c>
      <c r="Z6117">
        <v>27</v>
      </c>
      <c r="AA6117" t="s">
        <v>44</v>
      </c>
      <c r="AB6117" t="s">
        <v>45</v>
      </c>
      <c r="AC6117" t="s">
        <v>219</v>
      </c>
      <c r="AD6117" t="s">
        <v>4019</v>
      </c>
      <c r="AE6117">
        <v>22643908</v>
      </c>
      <c r="AF6117">
        <v>34283</v>
      </c>
    </row>
    <row r="6118" spans="1:32" x14ac:dyDescent="0.35">
      <c r="A6118">
        <v>2020</v>
      </c>
      <c r="B6118" t="s">
        <v>525</v>
      </c>
      <c r="C6118" t="s">
        <v>2162</v>
      </c>
      <c r="D6118" t="s">
        <v>34</v>
      </c>
      <c r="E6118" t="s">
        <v>1999</v>
      </c>
      <c r="F6118">
        <v>4.8</v>
      </c>
      <c r="G6118">
        <v>211</v>
      </c>
      <c r="H6118" t="s">
        <v>36</v>
      </c>
      <c r="I6118" t="s">
        <v>13301</v>
      </c>
      <c r="J6118">
        <v>4.4000000000000004</v>
      </c>
      <c r="K6118">
        <v>807</v>
      </c>
      <c r="L6118" t="s">
        <v>13302</v>
      </c>
      <c r="M6118" t="s">
        <v>271</v>
      </c>
      <c r="N6118">
        <v>77469</v>
      </c>
      <c r="O6118" t="s">
        <v>53</v>
      </c>
      <c r="P6118">
        <v>4.9000000000000004</v>
      </c>
      <c r="Q6118">
        <v>4.9000000000000004</v>
      </c>
      <c r="R6118">
        <v>4.8</v>
      </c>
      <c r="S6118">
        <v>4.7</v>
      </c>
      <c r="T6118">
        <v>4.9000000000000004</v>
      </c>
      <c r="U6118">
        <v>4.9000000000000004</v>
      </c>
      <c r="V6118" t="s">
        <v>206</v>
      </c>
      <c r="W6118" t="s">
        <v>42</v>
      </c>
      <c r="X6118" t="s">
        <v>124</v>
      </c>
      <c r="Y6118">
        <v>19</v>
      </c>
      <c r="Z6118">
        <v>24</v>
      </c>
      <c r="AA6118" t="s">
        <v>44</v>
      </c>
      <c r="AB6118" t="s">
        <v>45</v>
      </c>
      <c r="AC6118" t="s">
        <v>1211</v>
      </c>
      <c r="AD6118" t="s">
        <v>18281</v>
      </c>
      <c r="AE6118" t="s">
        <v>18282</v>
      </c>
      <c r="AF6118">
        <v>31492</v>
      </c>
    </row>
    <row r="6119" spans="1:32" x14ac:dyDescent="0.35">
      <c r="A6119">
        <v>2017</v>
      </c>
      <c r="B6119" t="s">
        <v>48</v>
      </c>
      <c r="C6119" t="s">
        <v>418</v>
      </c>
      <c r="D6119" t="s">
        <v>34</v>
      </c>
      <c r="E6119" t="s">
        <v>22986</v>
      </c>
      <c r="F6119">
        <v>4.7</v>
      </c>
      <c r="G6119">
        <v>364</v>
      </c>
      <c r="H6119" t="s">
        <v>36</v>
      </c>
      <c r="I6119" t="s">
        <v>22987</v>
      </c>
      <c r="J6119">
        <v>4.9000000000000004</v>
      </c>
      <c r="K6119">
        <v>183</v>
      </c>
      <c r="L6119" t="s">
        <v>22988</v>
      </c>
      <c r="M6119" t="s">
        <v>271</v>
      </c>
      <c r="N6119">
        <v>75652</v>
      </c>
      <c r="O6119" t="s">
        <v>40</v>
      </c>
      <c r="P6119">
        <v>4.8</v>
      </c>
      <c r="Q6119">
        <v>4.7</v>
      </c>
      <c r="R6119">
        <v>4.5999999999999996</v>
      </c>
      <c r="S6119">
        <v>4.5</v>
      </c>
      <c r="T6119">
        <v>4.8</v>
      </c>
      <c r="U6119">
        <v>4.7</v>
      </c>
      <c r="V6119" t="s">
        <v>14186</v>
      </c>
      <c r="W6119" t="s">
        <v>21451</v>
      </c>
      <c r="X6119" t="s">
        <v>55</v>
      </c>
      <c r="Y6119">
        <v>18</v>
      </c>
      <c r="Z6119">
        <v>25</v>
      </c>
      <c r="AA6119" t="s">
        <v>44</v>
      </c>
      <c r="AB6119" t="s">
        <v>151</v>
      </c>
      <c r="AC6119" t="s">
        <v>207</v>
      </c>
      <c r="AD6119" t="s">
        <v>22989</v>
      </c>
      <c r="AE6119" t="s">
        <v>22990</v>
      </c>
      <c r="AF6119">
        <v>81422</v>
      </c>
    </row>
    <row r="6120" spans="1:32" x14ac:dyDescent="0.35">
      <c r="A6120">
        <v>2019</v>
      </c>
      <c r="B6120" t="s">
        <v>1046</v>
      </c>
      <c r="C6120" t="s">
        <v>7860</v>
      </c>
      <c r="D6120" t="s">
        <v>34</v>
      </c>
      <c r="E6120" t="s">
        <v>12366</v>
      </c>
      <c r="F6120">
        <v>5</v>
      </c>
      <c r="G6120">
        <v>6</v>
      </c>
      <c r="H6120" t="s">
        <v>36</v>
      </c>
      <c r="I6120" t="s">
        <v>5877</v>
      </c>
      <c r="J6120">
        <v>4.5999999999999996</v>
      </c>
      <c r="K6120">
        <v>1128</v>
      </c>
      <c r="L6120" t="s">
        <v>5878</v>
      </c>
      <c r="M6120" t="s">
        <v>271</v>
      </c>
      <c r="N6120">
        <v>77478</v>
      </c>
      <c r="O6120" t="s">
        <v>40</v>
      </c>
      <c r="P6120">
        <v>5</v>
      </c>
      <c r="Q6120">
        <v>5</v>
      </c>
      <c r="R6120">
        <v>5</v>
      </c>
      <c r="S6120">
        <v>5</v>
      </c>
      <c r="T6120">
        <v>5</v>
      </c>
      <c r="U6120">
        <v>5</v>
      </c>
      <c r="V6120" t="s">
        <v>6769</v>
      </c>
      <c r="W6120" t="s">
        <v>455</v>
      </c>
      <c r="X6120" t="s">
        <v>95</v>
      </c>
      <c r="Y6120">
        <v>14</v>
      </c>
      <c r="Z6120">
        <v>23</v>
      </c>
      <c r="AA6120" t="s">
        <v>44</v>
      </c>
      <c r="AB6120" t="s">
        <v>56</v>
      </c>
      <c r="AC6120" t="s">
        <v>737</v>
      </c>
      <c r="AD6120" t="s">
        <v>12367</v>
      </c>
      <c r="AE6120" t="s">
        <v>12368</v>
      </c>
      <c r="AF6120">
        <v>39569</v>
      </c>
    </row>
    <row r="6121" spans="1:32" x14ac:dyDescent="0.35">
      <c r="A6121">
        <v>2017</v>
      </c>
      <c r="B6121" t="s">
        <v>108</v>
      </c>
      <c r="C6121" t="s">
        <v>13033</v>
      </c>
      <c r="D6121" t="s">
        <v>34</v>
      </c>
      <c r="E6121" t="s">
        <v>13034</v>
      </c>
      <c r="F6121">
        <v>4.8</v>
      </c>
      <c r="G6121">
        <v>9</v>
      </c>
      <c r="H6121" t="s">
        <v>36</v>
      </c>
      <c r="I6121" t="s">
        <v>2029</v>
      </c>
      <c r="J6121">
        <v>4.5</v>
      </c>
      <c r="K6121">
        <v>1343</v>
      </c>
      <c r="L6121" t="s">
        <v>2030</v>
      </c>
      <c r="M6121" t="s">
        <v>271</v>
      </c>
      <c r="N6121">
        <v>77090</v>
      </c>
      <c r="O6121" t="s">
        <v>94</v>
      </c>
      <c r="P6121">
        <v>4.8</v>
      </c>
      <c r="Q6121">
        <v>4.7</v>
      </c>
      <c r="R6121">
        <v>5</v>
      </c>
      <c r="S6121">
        <v>4.4000000000000004</v>
      </c>
      <c r="T6121">
        <v>5</v>
      </c>
      <c r="U6121">
        <v>5</v>
      </c>
      <c r="V6121" t="s">
        <v>111</v>
      </c>
      <c r="W6121" t="s">
        <v>77</v>
      </c>
      <c r="X6121" t="s">
        <v>124</v>
      </c>
      <c r="Y6121">
        <v>14</v>
      </c>
      <c r="Z6121">
        <v>18</v>
      </c>
      <c r="AA6121" t="s">
        <v>44</v>
      </c>
      <c r="AB6121" t="s">
        <v>125</v>
      </c>
      <c r="AC6121" t="s">
        <v>1678</v>
      </c>
      <c r="AD6121" t="s">
        <v>13035</v>
      </c>
      <c r="AE6121" t="s">
        <v>13036</v>
      </c>
      <c r="AF6121">
        <v>80731</v>
      </c>
    </row>
    <row r="6122" spans="1:32" x14ac:dyDescent="0.35">
      <c r="A6122">
        <v>2020</v>
      </c>
      <c r="B6122" t="s">
        <v>60</v>
      </c>
      <c r="C6122" t="s">
        <v>6064</v>
      </c>
      <c r="D6122" t="s">
        <v>34</v>
      </c>
      <c r="E6122" t="s">
        <v>22991</v>
      </c>
      <c r="F6122">
        <v>4.8</v>
      </c>
      <c r="G6122">
        <v>201</v>
      </c>
      <c r="H6122" t="s">
        <v>36</v>
      </c>
      <c r="I6122" t="s">
        <v>22992</v>
      </c>
      <c r="J6122">
        <v>4.5999999999999996</v>
      </c>
      <c r="K6122">
        <v>333</v>
      </c>
      <c r="L6122" t="s">
        <v>22993</v>
      </c>
      <c r="M6122" t="s">
        <v>271</v>
      </c>
      <c r="N6122">
        <v>77024</v>
      </c>
      <c r="O6122" t="s">
        <v>53</v>
      </c>
      <c r="P6122">
        <v>4.9000000000000004</v>
      </c>
      <c r="Q6122">
        <v>4.9000000000000004</v>
      </c>
      <c r="R6122">
        <v>4.8</v>
      </c>
      <c r="S6122">
        <v>4.5999999999999996</v>
      </c>
      <c r="T6122">
        <v>4.8</v>
      </c>
      <c r="U6122">
        <v>4.7</v>
      </c>
      <c r="V6122" t="s">
        <v>566</v>
      </c>
      <c r="W6122" t="s">
        <v>42</v>
      </c>
      <c r="X6122" t="s">
        <v>55</v>
      </c>
      <c r="Y6122">
        <v>19</v>
      </c>
      <c r="Z6122">
        <v>24</v>
      </c>
      <c r="AA6122" t="s">
        <v>44</v>
      </c>
      <c r="AB6122" t="s">
        <v>45</v>
      </c>
      <c r="AC6122" t="s">
        <v>66</v>
      </c>
      <c r="AD6122" t="s">
        <v>22994</v>
      </c>
      <c r="AE6122">
        <v>27865</v>
      </c>
      <c r="AF6122">
        <v>20846</v>
      </c>
    </row>
    <row r="6123" spans="1:32" x14ac:dyDescent="0.35">
      <c r="A6123">
        <v>2018</v>
      </c>
      <c r="B6123" t="s">
        <v>48</v>
      </c>
      <c r="C6123" t="s">
        <v>5521</v>
      </c>
      <c r="D6123" t="s">
        <v>34</v>
      </c>
      <c r="E6123" t="s">
        <v>22995</v>
      </c>
      <c r="F6123">
        <v>4.7</v>
      </c>
      <c r="G6123">
        <v>578</v>
      </c>
      <c r="H6123" t="s">
        <v>36</v>
      </c>
      <c r="I6123" t="s">
        <v>11400</v>
      </c>
      <c r="J6123">
        <v>4.3</v>
      </c>
      <c r="K6123">
        <v>344</v>
      </c>
      <c r="L6123" t="s">
        <v>14332</v>
      </c>
      <c r="M6123" t="s">
        <v>353</v>
      </c>
      <c r="N6123">
        <v>65807</v>
      </c>
      <c r="O6123" t="s">
        <v>53</v>
      </c>
      <c r="P6123">
        <v>4.8</v>
      </c>
      <c r="Q6123">
        <v>4.7</v>
      </c>
      <c r="R6123">
        <v>4.7</v>
      </c>
      <c r="S6123">
        <v>4.5999999999999996</v>
      </c>
      <c r="T6123">
        <v>4.8</v>
      </c>
      <c r="U6123">
        <v>4.8</v>
      </c>
      <c r="V6123" t="s">
        <v>3119</v>
      </c>
      <c r="W6123" t="s">
        <v>540</v>
      </c>
      <c r="X6123" t="s">
        <v>43</v>
      </c>
      <c r="Y6123">
        <v>23</v>
      </c>
      <c r="Z6123">
        <v>30</v>
      </c>
      <c r="AA6123" t="s">
        <v>44</v>
      </c>
      <c r="AB6123" t="s">
        <v>151</v>
      </c>
      <c r="AC6123" t="s">
        <v>79</v>
      </c>
      <c r="AD6123" t="s">
        <v>22996</v>
      </c>
      <c r="AE6123" t="s">
        <v>22997</v>
      </c>
      <c r="AF6123">
        <v>23530</v>
      </c>
    </row>
    <row r="6124" spans="1:32" x14ac:dyDescent="0.35">
      <c r="A6124">
        <v>2021</v>
      </c>
      <c r="B6124" t="s">
        <v>69</v>
      </c>
      <c r="C6124" t="s">
        <v>3047</v>
      </c>
      <c r="D6124" t="s">
        <v>400</v>
      </c>
      <c r="E6124" t="s">
        <v>5385</v>
      </c>
      <c r="F6124">
        <v>4.8</v>
      </c>
      <c r="G6124">
        <v>19</v>
      </c>
      <c r="H6124" t="s">
        <v>36</v>
      </c>
      <c r="I6124" t="s">
        <v>22998</v>
      </c>
      <c r="J6124">
        <v>4.8</v>
      </c>
      <c r="K6124">
        <v>171</v>
      </c>
      <c r="L6124" t="s">
        <v>22999</v>
      </c>
      <c r="M6124" t="s">
        <v>353</v>
      </c>
      <c r="N6124">
        <v>65807</v>
      </c>
      <c r="O6124" t="s">
        <v>53</v>
      </c>
      <c r="P6124">
        <v>4.9000000000000004</v>
      </c>
      <c r="Q6124">
        <v>4.7</v>
      </c>
      <c r="R6124">
        <v>4.9000000000000004</v>
      </c>
      <c r="S6124">
        <v>4.7</v>
      </c>
      <c r="T6124">
        <v>4.8</v>
      </c>
      <c r="U6124">
        <v>4.8</v>
      </c>
      <c r="V6124" t="s">
        <v>5886</v>
      </c>
      <c r="W6124" t="s">
        <v>77</v>
      </c>
      <c r="X6124" t="s">
        <v>43</v>
      </c>
      <c r="Y6124">
        <v>20</v>
      </c>
      <c r="Z6124">
        <v>25</v>
      </c>
      <c r="AA6124" t="s">
        <v>44</v>
      </c>
      <c r="AB6124" t="s">
        <v>8243</v>
      </c>
      <c r="AC6124" t="s">
        <v>607</v>
      </c>
      <c r="AD6124" t="s">
        <v>23000</v>
      </c>
      <c r="AE6124" t="s">
        <v>23001</v>
      </c>
      <c r="AF6124">
        <v>4472</v>
      </c>
    </row>
    <row r="6125" spans="1:32" x14ac:dyDescent="0.35">
      <c r="A6125">
        <v>2020</v>
      </c>
      <c r="B6125" t="s">
        <v>288</v>
      </c>
      <c r="C6125" t="s">
        <v>2922</v>
      </c>
      <c r="D6125" t="s">
        <v>34</v>
      </c>
      <c r="E6125" t="s">
        <v>23002</v>
      </c>
      <c r="F6125">
        <v>4.7</v>
      </c>
      <c r="G6125">
        <v>6</v>
      </c>
      <c r="H6125" t="s">
        <v>36</v>
      </c>
      <c r="I6125" t="s">
        <v>23003</v>
      </c>
      <c r="J6125">
        <v>4.8</v>
      </c>
      <c r="K6125">
        <v>1100</v>
      </c>
      <c r="L6125" t="s">
        <v>23004</v>
      </c>
      <c r="M6125" t="s">
        <v>334</v>
      </c>
      <c r="N6125">
        <v>55426</v>
      </c>
      <c r="O6125" t="s">
        <v>53</v>
      </c>
      <c r="P6125">
        <v>4.7</v>
      </c>
      <c r="Q6125">
        <v>4.8</v>
      </c>
      <c r="R6125">
        <v>4.7</v>
      </c>
      <c r="S6125">
        <v>4.5</v>
      </c>
      <c r="T6125">
        <v>4.8</v>
      </c>
      <c r="U6125">
        <v>4.5999999999999996</v>
      </c>
      <c r="V6125" t="s">
        <v>3617</v>
      </c>
      <c r="W6125" t="s">
        <v>42</v>
      </c>
      <c r="X6125" t="s">
        <v>124</v>
      </c>
      <c r="Y6125">
        <v>17</v>
      </c>
      <c r="Z6125">
        <v>21</v>
      </c>
      <c r="AA6125" t="s">
        <v>44</v>
      </c>
      <c r="AB6125" t="s">
        <v>45</v>
      </c>
      <c r="AC6125" t="s">
        <v>1645</v>
      </c>
      <c r="AD6125" t="s">
        <v>23005</v>
      </c>
      <c r="AE6125" t="s">
        <v>23006</v>
      </c>
      <c r="AF6125">
        <v>30440</v>
      </c>
    </row>
    <row r="6126" spans="1:32" x14ac:dyDescent="0.35">
      <c r="A6126">
        <v>2018</v>
      </c>
      <c r="B6126" t="s">
        <v>69</v>
      </c>
      <c r="C6126" t="s">
        <v>382</v>
      </c>
      <c r="D6126" t="s">
        <v>34</v>
      </c>
      <c r="E6126" t="s">
        <v>23007</v>
      </c>
      <c r="F6126">
        <v>4.8</v>
      </c>
      <c r="G6126">
        <v>546</v>
      </c>
      <c r="H6126" t="s">
        <v>36</v>
      </c>
      <c r="I6126" t="s">
        <v>23008</v>
      </c>
      <c r="J6126">
        <v>4.7</v>
      </c>
      <c r="K6126">
        <v>5544</v>
      </c>
      <c r="L6126" t="s">
        <v>23009</v>
      </c>
      <c r="M6126" t="s">
        <v>334</v>
      </c>
      <c r="N6126">
        <v>55437</v>
      </c>
      <c r="O6126" t="s">
        <v>94</v>
      </c>
      <c r="P6126">
        <v>4.7</v>
      </c>
      <c r="Q6126">
        <v>4.7</v>
      </c>
      <c r="R6126">
        <v>4.8</v>
      </c>
      <c r="S6126">
        <v>4.8</v>
      </c>
      <c r="T6126">
        <v>4.9000000000000004</v>
      </c>
      <c r="U6126">
        <v>4.8</v>
      </c>
      <c r="V6126" t="s">
        <v>317</v>
      </c>
      <c r="W6126" t="s">
        <v>42</v>
      </c>
      <c r="X6126" t="s">
        <v>43</v>
      </c>
      <c r="Y6126">
        <v>31</v>
      </c>
      <c r="Z6126">
        <v>40</v>
      </c>
      <c r="AA6126" t="s">
        <v>44</v>
      </c>
      <c r="AB6126" t="s">
        <v>78</v>
      </c>
      <c r="AC6126" t="s">
        <v>79</v>
      </c>
      <c r="AD6126" t="s">
        <v>23010</v>
      </c>
      <c r="AE6126" t="s">
        <v>23011</v>
      </c>
      <c r="AF6126">
        <v>32125</v>
      </c>
    </row>
    <row r="6127" spans="1:32" x14ac:dyDescent="0.35">
      <c r="A6127">
        <v>2021</v>
      </c>
      <c r="B6127" t="s">
        <v>108</v>
      </c>
      <c r="C6127" t="s">
        <v>3601</v>
      </c>
      <c r="D6127" t="s">
        <v>634</v>
      </c>
      <c r="E6127" t="s">
        <v>23012</v>
      </c>
      <c r="F6127">
        <v>5</v>
      </c>
      <c r="G6127">
        <v>4</v>
      </c>
      <c r="H6127" t="s">
        <v>36</v>
      </c>
      <c r="I6127" t="s">
        <v>9384</v>
      </c>
      <c r="J6127">
        <v>3.1</v>
      </c>
      <c r="K6127">
        <v>4</v>
      </c>
      <c r="L6127" t="s">
        <v>23013</v>
      </c>
      <c r="M6127" t="s">
        <v>334</v>
      </c>
      <c r="N6127">
        <v>55904</v>
      </c>
      <c r="O6127" t="s">
        <v>40</v>
      </c>
      <c r="P6127">
        <v>5</v>
      </c>
      <c r="Q6127">
        <v>4.8</v>
      </c>
      <c r="R6127">
        <v>5</v>
      </c>
      <c r="S6127">
        <v>5</v>
      </c>
      <c r="T6127">
        <v>5</v>
      </c>
      <c r="U6127">
        <v>5</v>
      </c>
      <c r="V6127" t="s">
        <v>712</v>
      </c>
      <c r="W6127" t="s">
        <v>23014</v>
      </c>
      <c r="X6127" t="s">
        <v>124</v>
      </c>
      <c r="Y6127">
        <v>23</v>
      </c>
      <c r="Z6127">
        <v>33</v>
      </c>
      <c r="AA6127" t="s">
        <v>44</v>
      </c>
      <c r="AB6127" t="s">
        <v>125</v>
      </c>
      <c r="AC6127" t="s">
        <v>219</v>
      </c>
      <c r="AD6127" t="s">
        <v>23015</v>
      </c>
      <c r="AE6127" t="s">
        <v>23016</v>
      </c>
      <c r="AF6127">
        <v>10181</v>
      </c>
    </row>
    <row r="6128" spans="1:32" x14ac:dyDescent="0.35">
      <c r="A6128">
        <v>2016</v>
      </c>
      <c r="B6128" t="s">
        <v>732</v>
      </c>
      <c r="C6128" t="s">
        <v>4900</v>
      </c>
      <c r="D6128" t="s">
        <v>34</v>
      </c>
      <c r="E6128" t="s">
        <v>15684</v>
      </c>
      <c r="F6128">
        <v>4.5999999999999996</v>
      </c>
      <c r="G6128">
        <v>91</v>
      </c>
      <c r="H6128" t="s">
        <v>36</v>
      </c>
      <c r="I6128" t="s">
        <v>23017</v>
      </c>
      <c r="J6128">
        <v>4</v>
      </c>
      <c r="K6128">
        <v>36</v>
      </c>
      <c r="L6128" t="s">
        <v>23018</v>
      </c>
      <c r="M6128" t="s">
        <v>353</v>
      </c>
      <c r="N6128">
        <v>63122</v>
      </c>
      <c r="O6128" t="s">
        <v>40</v>
      </c>
      <c r="P6128">
        <v>4.7</v>
      </c>
      <c r="Q6128">
        <v>4.5999999999999996</v>
      </c>
      <c r="R6128">
        <v>4.5999999999999996</v>
      </c>
      <c r="S6128">
        <v>4.4000000000000004</v>
      </c>
      <c r="T6128">
        <v>4.7</v>
      </c>
      <c r="U6128">
        <v>4.7</v>
      </c>
      <c r="V6128" t="s">
        <v>1422</v>
      </c>
      <c r="W6128" t="s">
        <v>455</v>
      </c>
      <c r="X6128" t="s">
        <v>55</v>
      </c>
      <c r="Y6128">
        <v>16</v>
      </c>
      <c r="Z6128">
        <v>21</v>
      </c>
      <c r="AA6128" t="s">
        <v>44</v>
      </c>
      <c r="AB6128" t="s">
        <v>430</v>
      </c>
      <c r="AC6128" t="s">
        <v>1833</v>
      </c>
      <c r="AD6128" t="s">
        <v>23019</v>
      </c>
      <c r="AE6128" t="s">
        <v>23020</v>
      </c>
      <c r="AF6128">
        <v>85486</v>
      </c>
    </row>
    <row r="6129" spans="1:32" x14ac:dyDescent="0.35">
      <c r="A6129">
        <v>2020</v>
      </c>
      <c r="B6129" t="s">
        <v>48</v>
      </c>
      <c r="C6129" t="s">
        <v>5528</v>
      </c>
      <c r="D6129" t="s">
        <v>34</v>
      </c>
      <c r="E6129" t="s">
        <v>16830</v>
      </c>
      <c r="F6129">
        <v>4.8</v>
      </c>
      <c r="G6129">
        <v>70</v>
      </c>
      <c r="H6129" t="s">
        <v>36</v>
      </c>
      <c r="I6129" t="s">
        <v>3086</v>
      </c>
      <c r="J6129">
        <v>4.8</v>
      </c>
      <c r="K6129">
        <v>1295</v>
      </c>
      <c r="L6129" t="s">
        <v>3087</v>
      </c>
      <c r="M6129" t="s">
        <v>353</v>
      </c>
      <c r="N6129">
        <v>63042</v>
      </c>
      <c r="O6129" t="s">
        <v>40</v>
      </c>
      <c r="P6129">
        <v>4.8</v>
      </c>
      <c r="Q6129">
        <v>4.8</v>
      </c>
      <c r="R6129">
        <v>4.7</v>
      </c>
      <c r="S6129">
        <v>4.7</v>
      </c>
      <c r="T6129">
        <v>4.9000000000000004</v>
      </c>
      <c r="U6129">
        <v>4.8</v>
      </c>
      <c r="V6129" t="s">
        <v>3446</v>
      </c>
      <c r="W6129" t="s">
        <v>327</v>
      </c>
      <c r="X6129" t="s">
        <v>43</v>
      </c>
      <c r="Y6129">
        <v>23</v>
      </c>
      <c r="Z6129">
        <v>34</v>
      </c>
      <c r="AA6129" t="s">
        <v>44</v>
      </c>
      <c r="AB6129" t="s">
        <v>151</v>
      </c>
      <c r="AC6129" t="s">
        <v>79</v>
      </c>
      <c r="AD6129" t="s">
        <v>16831</v>
      </c>
      <c r="AE6129" t="s">
        <v>16832</v>
      </c>
      <c r="AF6129">
        <v>45713</v>
      </c>
    </row>
    <row r="6130" spans="1:32" x14ac:dyDescent="0.35">
      <c r="A6130">
        <v>2015</v>
      </c>
      <c r="B6130" t="s">
        <v>409</v>
      </c>
      <c r="C6130" t="s">
        <v>11303</v>
      </c>
      <c r="D6130" t="s">
        <v>34</v>
      </c>
      <c r="E6130" t="s">
        <v>23021</v>
      </c>
      <c r="F6130">
        <v>4.8</v>
      </c>
      <c r="G6130">
        <v>296</v>
      </c>
      <c r="H6130" t="s">
        <v>36</v>
      </c>
      <c r="I6130" t="s">
        <v>23022</v>
      </c>
      <c r="J6130">
        <v>4.8</v>
      </c>
      <c r="K6130">
        <v>28</v>
      </c>
      <c r="L6130" t="s">
        <v>23023</v>
      </c>
      <c r="M6130" t="s">
        <v>378</v>
      </c>
      <c r="N6130">
        <v>61738</v>
      </c>
      <c r="O6130" t="s">
        <v>53</v>
      </c>
      <c r="P6130">
        <v>4.9000000000000004</v>
      </c>
      <c r="Q6130">
        <v>4.8</v>
      </c>
      <c r="R6130">
        <v>4.8</v>
      </c>
      <c r="S6130">
        <v>4.5999999999999996</v>
      </c>
      <c r="T6130">
        <v>4.9000000000000004</v>
      </c>
      <c r="U6130">
        <v>4.7</v>
      </c>
      <c r="V6130" t="s">
        <v>42</v>
      </c>
      <c r="W6130" t="s">
        <v>42</v>
      </c>
      <c r="X6130" t="s">
        <v>55</v>
      </c>
      <c r="Y6130">
        <v>17</v>
      </c>
      <c r="Z6130">
        <v>24</v>
      </c>
      <c r="AA6130" t="s">
        <v>44</v>
      </c>
      <c r="AB6130" t="s">
        <v>45</v>
      </c>
      <c r="AC6130" t="s">
        <v>474</v>
      </c>
      <c r="AD6130" t="s">
        <v>23024</v>
      </c>
      <c r="AE6130" s="2">
        <v>441549</v>
      </c>
      <c r="AF6130">
        <v>81779</v>
      </c>
    </row>
    <row r="6131" spans="1:32" x14ac:dyDescent="0.35">
      <c r="A6131">
        <v>2020</v>
      </c>
      <c r="B6131" t="s">
        <v>304</v>
      </c>
      <c r="C6131" t="s">
        <v>23025</v>
      </c>
      <c r="D6131" t="s">
        <v>34</v>
      </c>
      <c r="E6131" t="s">
        <v>13034</v>
      </c>
      <c r="F6131">
        <v>5</v>
      </c>
      <c r="G6131">
        <v>5</v>
      </c>
      <c r="H6131" t="s">
        <v>36</v>
      </c>
      <c r="I6131" t="s">
        <v>8473</v>
      </c>
      <c r="J6131">
        <v>4.3</v>
      </c>
      <c r="K6131">
        <v>131</v>
      </c>
      <c r="L6131" t="s">
        <v>8474</v>
      </c>
      <c r="M6131" t="s">
        <v>378</v>
      </c>
      <c r="N6131">
        <v>60010</v>
      </c>
      <c r="O6131" t="s">
        <v>53</v>
      </c>
      <c r="P6131">
        <v>5</v>
      </c>
      <c r="Q6131">
        <v>5</v>
      </c>
      <c r="R6131">
        <v>5</v>
      </c>
      <c r="S6131">
        <v>5</v>
      </c>
      <c r="T6131">
        <v>5</v>
      </c>
      <c r="U6131">
        <v>5</v>
      </c>
      <c r="V6131" t="s">
        <v>10551</v>
      </c>
      <c r="W6131" t="s">
        <v>439</v>
      </c>
      <c r="X6131" t="s">
        <v>124</v>
      </c>
      <c r="Y6131">
        <v>21</v>
      </c>
      <c r="Z6131">
        <v>31</v>
      </c>
      <c r="AA6131" t="s">
        <v>44</v>
      </c>
      <c r="AB6131" t="s">
        <v>45</v>
      </c>
      <c r="AC6131" t="s">
        <v>938</v>
      </c>
      <c r="AD6131" t="s">
        <v>23026</v>
      </c>
      <c r="AE6131" t="s">
        <v>23027</v>
      </c>
      <c r="AF6131">
        <v>30051</v>
      </c>
    </row>
    <row r="6132" spans="1:32" x14ac:dyDescent="0.35">
      <c r="A6132">
        <v>2021</v>
      </c>
      <c r="B6132" t="s">
        <v>409</v>
      </c>
      <c r="C6132" t="s">
        <v>962</v>
      </c>
      <c r="D6132" t="s">
        <v>34</v>
      </c>
      <c r="E6132" t="s">
        <v>23028</v>
      </c>
      <c r="F6132">
        <v>4.9000000000000004</v>
      </c>
      <c r="G6132">
        <v>46</v>
      </c>
      <c r="H6132" t="s">
        <v>36</v>
      </c>
      <c r="I6132" t="s">
        <v>23029</v>
      </c>
      <c r="J6132">
        <v>4.5999999999999996</v>
      </c>
      <c r="K6132">
        <v>1013</v>
      </c>
      <c r="L6132" t="s">
        <v>5936</v>
      </c>
      <c r="M6132" t="s">
        <v>378</v>
      </c>
      <c r="N6132">
        <v>60525</v>
      </c>
      <c r="O6132" t="s">
        <v>53</v>
      </c>
      <c r="P6132">
        <v>4.9000000000000004</v>
      </c>
      <c r="Q6132">
        <v>5</v>
      </c>
      <c r="R6132">
        <v>4.9000000000000004</v>
      </c>
      <c r="S6132">
        <v>4.5999999999999996</v>
      </c>
      <c r="T6132">
        <v>4.9000000000000004</v>
      </c>
      <c r="U6132">
        <v>4.8</v>
      </c>
      <c r="V6132" t="s">
        <v>3180</v>
      </c>
      <c r="W6132" t="s">
        <v>42</v>
      </c>
      <c r="X6132" t="s">
        <v>55</v>
      </c>
      <c r="Y6132">
        <v>17</v>
      </c>
      <c r="Z6132">
        <v>23</v>
      </c>
      <c r="AA6132" t="s">
        <v>44</v>
      </c>
      <c r="AB6132" t="s">
        <v>45</v>
      </c>
      <c r="AC6132" t="s">
        <v>474</v>
      </c>
      <c r="AD6132" t="s">
        <v>23030</v>
      </c>
      <c r="AE6132" t="s">
        <v>23031</v>
      </c>
      <c r="AF6132">
        <v>15769</v>
      </c>
    </row>
    <row r="6133" spans="1:32" x14ac:dyDescent="0.35">
      <c r="A6133">
        <v>2019</v>
      </c>
      <c r="B6133" t="s">
        <v>213</v>
      </c>
      <c r="C6133" t="s">
        <v>214</v>
      </c>
      <c r="D6133" t="s">
        <v>34</v>
      </c>
      <c r="E6133" t="s">
        <v>7174</v>
      </c>
      <c r="F6133">
        <v>4.3</v>
      </c>
      <c r="G6133">
        <v>217</v>
      </c>
      <c r="H6133" t="s">
        <v>36</v>
      </c>
      <c r="I6133" t="s">
        <v>7175</v>
      </c>
      <c r="J6133">
        <v>4.3</v>
      </c>
      <c r="K6133">
        <v>360</v>
      </c>
      <c r="L6133" t="s">
        <v>7176</v>
      </c>
      <c r="M6133" t="s">
        <v>378</v>
      </c>
      <c r="N6133">
        <v>60642</v>
      </c>
      <c r="O6133" t="s">
        <v>53</v>
      </c>
      <c r="P6133">
        <v>4.5999999999999996</v>
      </c>
      <c r="Q6133">
        <v>4.5</v>
      </c>
      <c r="R6133">
        <v>4.2</v>
      </c>
      <c r="S6133">
        <v>4.0999999999999996</v>
      </c>
      <c r="T6133">
        <v>4.5999999999999996</v>
      </c>
      <c r="U6133">
        <v>4.2</v>
      </c>
      <c r="V6133" t="s">
        <v>218</v>
      </c>
      <c r="W6133" t="s">
        <v>41</v>
      </c>
      <c r="X6133" t="s">
        <v>124</v>
      </c>
      <c r="Y6133">
        <v>21</v>
      </c>
      <c r="Z6133">
        <v>26</v>
      </c>
      <c r="AA6133" t="s">
        <v>44</v>
      </c>
      <c r="AB6133" t="s">
        <v>56</v>
      </c>
      <c r="AC6133" t="s">
        <v>219</v>
      </c>
      <c r="AD6133" t="s">
        <v>7177</v>
      </c>
      <c r="AE6133" t="s">
        <v>7178</v>
      </c>
      <c r="AF6133">
        <v>32335</v>
      </c>
    </row>
    <row r="6134" spans="1:32" x14ac:dyDescent="0.35">
      <c r="A6134">
        <v>2018</v>
      </c>
      <c r="B6134" t="s">
        <v>1046</v>
      </c>
      <c r="C6134" t="s">
        <v>1937</v>
      </c>
      <c r="D6134" t="s">
        <v>34</v>
      </c>
      <c r="E6134" t="s">
        <v>3423</v>
      </c>
      <c r="F6134">
        <v>4.8</v>
      </c>
      <c r="G6134">
        <v>131</v>
      </c>
      <c r="H6134" t="s">
        <v>36</v>
      </c>
      <c r="I6134" t="s">
        <v>8497</v>
      </c>
      <c r="J6134">
        <v>4.5</v>
      </c>
      <c r="K6134">
        <v>6</v>
      </c>
      <c r="L6134" t="s">
        <v>8498</v>
      </c>
      <c r="M6134" t="s">
        <v>394</v>
      </c>
      <c r="N6134">
        <v>37067</v>
      </c>
      <c r="O6134" t="s">
        <v>53</v>
      </c>
      <c r="P6134">
        <v>4.8</v>
      </c>
      <c r="Q6134">
        <v>4.8</v>
      </c>
      <c r="R6134">
        <v>4.7</v>
      </c>
      <c r="S6134">
        <v>4.5999999999999996</v>
      </c>
      <c r="T6134">
        <v>4.9000000000000004</v>
      </c>
      <c r="U6134">
        <v>4.8</v>
      </c>
      <c r="V6134" t="s">
        <v>76</v>
      </c>
      <c r="W6134" t="s">
        <v>42</v>
      </c>
      <c r="X6134" t="s">
        <v>124</v>
      </c>
      <c r="Y6134">
        <v>18</v>
      </c>
      <c r="Z6134">
        <v>25</v>
      </c>
      <c r="AA6134" t="s">
        <v>44</v>
      </c>
      <c r="AB6134" t="s">
        <v>45</v>
      </c>
      <c r="AC6134" t="s">
        <v>370</v>
      </c>
      <c r="AD6134" t="s">
        <v>8499</v>
      </c>
      <c r="AE6134">
        <v>22510338</v>
      </c>
      <c r="AF6134">
        <v>20881</v>
      </c>
    </row>
    <row r="6135" spans="1:32" x14ac:dyDescent="0.35">
      <c r="A6135">
        <v>2017</v>
      </c>
      <c r="B6135" t="s">
        <v>365</v>
      </c>
      <c r="C6135" t="s">
        <v>3521</v>
      </c>
      <c r="D6135" t="s">
        <v>34</v>
      </c>
      <c r="E6135" t="s">
        <v>3389</v>
      </c>
      <c r="F6135">
        <v>4.7</v>
      </c>
      <c r="G6135">
        <v>280</v>
      </c>
      <c r="H6135" t="s">
        <v>36</v>
      </c>
      <c r="I6135" t="s">
        <v>8497</v>
      </c>
      <c r="J6135">
        <v>4.5</v>
      </c>
      <c r="K6135">
        <v>6</v>
      </c>
      <c r="L6135" t="s">
        <v>8498</v>
      </c>
      <c r="M6135" t="s">
        <v>394</v>
      </c>
      <c r="N6135">
        <v>37067</v>
      </c>
      <c r="O6135" t="s">
        <v>53</v>
      </c>
      <c r="P6135">
        <v>4.8</v>
      </c>
      <c r="Q6135">
        <v>4.7</v>
      </c>
      <c r="R6135">
        <v>4.5999999999999996</v>
      </c>
      <c r="S6135">
        <v>4.7</v>
      </c>
      <c r="T6135">
        <v>4.8</v>
      </c>
      <c r="U6135">
        <v>4.8</v>
      </c>
      <c r="V6135" t="s">
        <v>42</v>
      </c>
      <c r="W6135" t="s">
        <v>42</v>
      </c>
      <c r="X6135" t="s">
        <v>43</v>
      </c>
      <c r="Y6135">
        <v>21</v>
      </c>
      <c r="Z6135">
        <v>31</v>
      </c>
      <c r="AA6135" t="s">
        <v>44</v>
      </c>
      <c r="AB6135" t="s">
        <v>151</v>
      </c>
      <c r="AC6135" t="s">
        <v>464</v>
      </c>
      <c r="AD6135" t="s">
        <v>9307</v>
      </c>
      <c r="AE6135">
        <v>22481024</v>
      </c>
      <c r="AF6135">
        <v>46245</v>
      </c>
    </row>
    <row r="6136" spans="1:32" x14ac:dyDescent="0.35">
      <c r="A6136">
        <v>2020</v>
      </c>
      <c r="B6136" t="s">
        <v>69</v>
      </c>
      <c r="C6136" t="s">
        <v>1061</v>
      </c>
      <c r="D6136" t="s">
        <v>34</v>
      </c>
      <c r="E6136" t="s">
        <v>7636</v>
      </c>
      <c r="F6136">
        <v>4.9000000000000004</v>
      </c>
      <c r="G6136">
        <v>169</v>
      </c>
      <c r="H6136" t="s">
        <v>36</v>
      </c>
      <c r="I6136" t="s">
        <v>929</v>
      </c>
      <c r="J6136">
        <v>4.5</v>
      </c>
      <c r="K6136">
        <v>216</v>
      </c>
      <c r="L6136" t="s">
        <v>930</v>
      </c>
      <c r="M6136" t="s">
        <v>404</v>
      </c>
      <c r="N6136">
        <v>47403</v>
      </c>
      <c r="O6136" t="s">
        <v>53</v>
      </c>
      <c r="P6136">
        <v>4.8</v>
      </c>
      <c r="Q6136">
        <v>4.8</v>
      </c>
      <c r="R6136">
        <v>4.9000000000000004</v>
      </c>
      <c r="S6136">
        <v>4.8</v>
      </c>
      <c r="T6136">
        <v>4.9000000000000004</v>
      </c>
      <c r="U6136">
        <v>4.9000000000000004</v>
      </c>
      <c r="V6136" t="s">
        <v>122</v>
      </c>
      <c r="W6136" t="s">
        <v>42</v>
      </c>
      <c r="X6136" t="s">
        <v>43</v>
      </c>
      <c r="Y6136">
        <v>30</v>
      </c>
      <c r="Z6136">
        <v>38</v>
      </c>
      <c r="AA6136" t="s">
        <v>44</v>
      </c>
      <c r="AB6136" t="s">
        <v>78</v>
      </c>
      <c r="AC6136" t="s">
        <v>664</v>
      </c>
      <c r="AD6136" t="s">
        <v>7637</v>
      </c>
      <c r="AE6136" t="s">
        <v>7638</v>
      </c>
      <c r="AF6136">
        <v>32758</v>
      </c>
    </row>
    <row r="6137" spans="1:32" x14ac:dyDescent="0.35">
      <c r="A6137">
        <v>2020</v>
      </c>
      <c r="B6137" t="s">
        <v>525</v>
      </c>
      <c r="C6137" t="s">
        <v>6773</v>
      </c>
      <c r="D6137" t="s">
        <v>34</v>
      </c>
      <c r="E6137" t="s">
        <v>2955</v>
      </c>
      <c r="F6137">
        <v>4.8</v>
      </c>
      <c r="G6137">
        <v>211</v>
      </c>
      <c r="H6137" t="s">
        <v>36</v>
      </c>
      <c r="I6137" t="s">
        <v>23032</v>
      </c>
      <c r="J6137">
        <v>3.2</v>
      </c>
      <c r="K6137">
        <v>10</v>
      </c>
      <c r="L6137" t="s">
        <v>23033</v>
      </c>
      <c r="M6137" t="s">
        <v>394</v>
      </c>
      <c r="N6137">
        <v>37115</v>
      </c>
      <c r="O6137" t="s">
        <v>53</v>
      </c>
      <c r="P6137">
        <v>4.9000000000000004</v>
      </c>
      <c r="Q6137">
        <v>4.9000000000000004</v>
      </c>
      <c r="R6137">
        <v>4.8</v>
      </c>
      <c r="S6137">
        <v>4.7</v>
      </c>
      <c r="T6137">
        <v>4.9000000000000004</v>
      </c>
      <c r="U6137">
        <v>4.9000000000000004</v>
      </c>
      <c r="V6137" t="s">
        <v>262</v>
      </c>
      <c r="W6137" t="s">
        <v>42</v>
      </c>
      <c r="X6137" t="s">
        <v>43</v>
      </c>
      <c r="Y6137">
        <v>20</v>
      </c>
      <c r="Z6137">
        <v>26</v>
      </c>
      <c r="AA6137" t="s">
        <v>44</v>
      </c>
      <c r="AB6137" t="s">
        <v>45</v>
      </c>
      <c r="AC6137" t="s">
        <v>1211</v>
      </c>
      <c r="AD6137" t="s">
        <v>23034</v>
      </c>
      <c r="AE6137">
        <v>22874117</v>
      </c>
      <c r="AF6137">
        <v>48918</v>
      </c>
    </row>
    <row r="6138" spans="1:32" x14ac:dyDescent="0.35">
      <c r="A6138">
        <v>2019</v>
      </c>
      <c r="B6138" t="s">
        <v>409</v>
      </c>
      <c r="C6138" t="s">
        <v>1242</v>
      </c>
      <c r="D6138" t="s">
        <v>34</v>
      </c>
      <c r="E6138" t="s">
        <v>23035</v>
      </c>
      <c r="F6138">
        <v>4.8</v>
      </c>
      <c r="G6138">
        <v>224</v>
      </c>
      <c r="H6138" t="s">
        <v>36</v>
      </c>
      <c r="I6138" t="s">
        <v>23036</v>
      </c>
      <c r="J6138">
        <v>4.8</v>
      </c>
      <c r="K6138">
        <v>90</v>
      </c>
      <c r="L6138" t="s">
        <v>23037</v>
      </c>
      <c r="M6138" t="s">
        <v>404</v>
      </c>
      <c r="N6138">
        <v>47265</v>
      </c>
      <c r="O6138" t="s">
        <v>53</v>
      </c>
      <c r="P6138">
        <v>4.9000000000000004</v>
      </c>
      <c r="Q6138">
        <v>4.9000000000000004</v>
      </c>
      <c r="R6138">
        <v>4.8</v>
      </c>
      <c r="S6138">
        <v>4.5999999999999996</v>
      </c>
      <c r="T6138">
        <v>4.9000000000000004</v>
      </c>
      <c r="U6138">
        <v>4.8</v>
      </c>
      <c r="V6138" t="s">
        <v>566</v>
      </c>
      <c r="W6138" t="s">
        <v>42</v>
      </c>
      <c r="X6138" t="s">
        <v>55</v>
      </c>
      <c r="Y6138">
        <v>18</v>
      </c>
      <c r="Z6138">
        <v>25</v>
      </c>
      <c r="AA6138" t="s">
        <v>44</v>
      </c>
      <c r="AB6138" t="s">
        <v>45</v>
      </c>
      <c r="AC6138" t="s">
        <v>474</v>
      </c>
      <c r="AD6138" t="s">
        <v>23038</v>
      </c>
      <c r="AE6138" s="1" t="s">
        <v>23039</v>
      </c>
      <c r="AF6138">
        <v>32332</v>
      </c>
    </row>
    <row r="6139" spans="1:32" x14ac:dyDescent="0.35">
      <c r="A6139">
        <v>2019</v>
      </c>
      <c r="B6139" t="s">
        <v>108</v>
      </c>
      <c r="C6139" t="s">
        <v>1621</v>
      </c>
      <c r="D6139" t="s">
        <v>34</v>
      </c>
      <c r="E6139" t="s">
        <v>4082</v>
      </c>
      <c r="F6139">
        <v>4.5999999999999996</v>
      </c>
      <c r="G6139">
        <v>72</v>
      </c>
      <c r="H6139" t="s">
        <v>36</v>
      </c>
      <c r="I6139" t="s">
        <v>5961</v>
      </c>
      <c r="J6139">
        <v>4.8</v>
      </c>
      <c r="K6139">
        <v>988</v>
      </c>
      <c r="L6139" t="s">
        <v>5962</v>
      </c>
      <c r="M6139" t="s">
        <v>1625</v>
      </c>
      <c r="N6139">
        <v>40245</v>
      </c>
      <c r="O6139" t="s">
        <v>53</v>
      </c>
      <c r="P6139">
        <v>4.8</v>
      </c>
      <c r="Q6139">
        <v>4.8</v>
      </c>
      <c r="R6139">
        <v>4.5999999999999996</v>
      </c>
      <c r="S6139">
        <v>4.5</v>
      </c>
      <c r="T6139">
        <v>4.7</v>
      </c>
      <c r="U6139">
        <v>4.5999999999999996</v>
      </c>
      <c r="V6139" t="s">
        <v>9640</v>
      </c>
      <c r="W6139" t="s">
        <v>42</v>
      </c>
      <c r="X6139" t="s">
        <v>124</v>
      </c>
      <c r="Y6139">
        <v>22</v>
      </c>
      <c r="Z6139">
        <v>27</v>
      </c>
      <c r="AA6139" t="s">
        <v>44</v>
      </c>
      <c r="AB6139" t="s">
        <v>125</v>
      </c>
      <c r="AC6139" t="s">
        <v>219</v>
      </c>
      <c r="AD6139" t="s">
        <v>23040</v>
      </c>
      <c r="AE6139" t="s">
        <v>23041</v>
      </c>
      <c r="AF6139">
        <v>12649</v>
      </c>
    </row>
    <row r="6140" spans="1:32" x14ac:dyDescent="0.35">
      <c r="A6140">
        <v>2019</v>
      </c>
      <c r="B6140" t="s">
        <v>946</v>
      </c>
      <c r="C6140" t="s">
        <v>2569</v>
      </c>
      <c r="D6140" t="s">
        <v>34</v>
      </c>
      <c r="E6140" t="s">
        <v>23042</v>
      </c>
      <c r="F6140">
        <v>4.7</v>
      </c>
      <c r="G6140">
        <v>182</v>
      </c>
      <c r="H6140" t="s">
        <v>36</v>
      </c>
      <c r="I6140" t="s">
        <v>20385</v>
      </c>
      <c r="J6140">
        <v>4.8</v>
      </c>
      <c r="K6140">
        <v>1555</v>
      </c>
      <c r="L6140" t="s">
        <v>20386</v>
      </c>
      <c r="M6140" t="s">
        <v>404</v>
      </c>
      <c r="N6140">
        <v>46808</v>
      </c>
      <c r="O6140" t="s">
        <v>40</v>
      </c>
      <c r="P6140">
        <v>4.7</v>
      </c>
      <c r="Q6140">
        <v>4.5999999999999996</v>
      </c>
      <c r="R6140">
        <v>4.5999999999999996</v>
      </c>
      <c r="S6140">
        <v>4.5999999999999996</v>
      </c>
      <c r="T6140">
        <v>4.8</v>
      </c>
      <c r="U6140">
        <v>4.7</v>
      </c>
      <c r="V6140" t="s">
        <v>958</v>
      </c>
      <c r="W6140" t="s">
        <v>327</v>
      </c>
      <c r="X6140" t="s">
        <v>124</v>
      </c>
      <c r="Y6140">
        <v>24</v>
      </c>
      <c r="Z6140">
        <v>29</v>
      </c>
      <c r="AA6140" t="s">
        <v>44</v>
      </c>
      <c r="AB6140" t="s">
        <v>151</v>
      </c>
      <c r="AC6140" t="s">
        <v>2159</v>
      </c>
      <c r="AD6140" t="s">
        <v>23043</v>
      </c>
      <c r="AE6140" t="s">
        <v>23044</v>
      </c>
      <c r="AF6140">
        <v>16587</v>
      </c>
    </row>
    <row r="6141" spans="1:32" x14ac:dyDescent="0.35">
      <c r="A6141">
        <v>2021</v>
      </c>
      <c r="B6141" t="s">
        <v>69</v>
      </c>
      <c r="C6141" t="s">
        <v>1537</v>
      </c>
      <c r="D6141" t="s">
        <v>400</v>
      </c>
      <c r="E6141" t="s">
        <v>23045</v>
      </c>
      <c r="F6141">
        <v>4.9000000000000004</v>
      </c>
      <c r="G6141">
        <v>109</v>
      </c>
      <c r="H6141" t="s">
        <v>36</v>
      </c>
      <c r="I6141" t="s">
        <v>13397</v>
      </c>
      <c r="J6141">
        <v>4.9000000000000004</v>
      </c>
      <c r="K6141">
        <v>4433</v>
      </c>
      <c r="L6141" t="s">
        <v>13398</v>
      </c>
      <c r="M6141" t="s">
        <v>404</v>
      </c>
      <c r="N6141">
        <v>46808</v>
      </c>
      <c r="O6141" t="s">
        <v>53</v>
      </c>
      <c r="P6141">
        <v>5</v>
      </c>
      <c r="Q6141">
        <v>4.9000000000000004</v>
      </c>
      <c r="R6141">
        <v>4.8</v>
      </c>
      <c r="S6141">
        <v>4.8</v>
      </c>
      <c r="T6141">
        <v>4.9000000000000004</v>
      </c>
      <c r="U6141">
        <v>4.9000000000000004</v>
      </c>
      <c r="V6141" t="s">
        <v>76</v>
      </c>
      <c r="W6141" t="s">
        <v>76</v>
      </c>
      <c r="X6141" t="s">
        <v>124</v>
      </c>
      <c r="Y6141">
        <v>27</v>
      </c>
      <c r="Z6141">
        <v>32</v>
      </c>
      <c r="AA6141" t="s">
        <v>44</v>
      </c>
      <c r="AB6141" t="s">
        <v>78</v>
      </c>
      <c r="AC6141" t="s">
        <v>79</v>
      </c>
      <c r="AD6141" t="s">
        <v>23046</v>
      </c>
      <c r="AE6141" t="s">
        <v>23047</v>
      </c>
      <c r="AF6141">
        <v>13024</v>
      </c>
    </row>
    <row r="6142" spans="1:32" x14ac:dyDescent="0.35">
      <c r="A6142">
        <v>2020</v>
      </c>
      <c r="B6142" t="s">
        <v>48</v>
      </c>
      <c r="C6142" t="s">
        <v>1024</v>
      </c>
      <c r="D6142" t="s">
        <v>34</v>
      </c>
      <c r="E6142" t="s">
        <v>23048</v>
      </c>
      <c r="F6142">
        <v>4.8</v>
      </c>
      <c r="G6142">
        <v>219</v>
      </c>
      <c r="H6142" t="s">
        <v>36</v>
      </c>
      <c r="I6142" t="s">
        <v>23049</v>
      </c>
      <c r="J6142">
        <v>4.9000000000000004</v>
      </c>
      <c r="K6142">
        <v>1050</v>
      </c>
      <c r="L6142" t="s">
        <v>23050</v>
      </c>
      <c r="M6142" t="s">
        <v>445</v>
      </c>
      <c r="N6142">
        <v>45833</v>
      </c>
      <c r="O6142" t="s">
        <v>53</v>
      </c>
      <c r="P6142">
        <v>4.9000000000000004</v>
      </c>
      <c r="Q6142">
        <v>4.8</v>
      </c>
      <c r="R6142">
        <v>4.8</v>
      </c>
      <c r="S6142">
        <v>4.7</v>
      </c>
      <c r="T6142">
        <v>4.8</v>
      </c>
      <c r="U6142">
        <v>4.8</v>
      </c>
      <c r="V6142" t="s">
        <v>3119</v>
      </c>
      <c r="W6142" t="s">
        <v>42</v>
      </c>
      <c r="X6142" t="s">
        <v>55</v>
      </c>
      <c r="Y6142">
        <v>18</v>
      </c>
      <c r="Z6142">
        <v>23</v>
      </c>
      <c r="AA6142" t="s">
        <v>44</v>
      </c>
      <c r="AB6142" t="s">
        <v>56</v>
      </c>
      <c r="AC6142" t="s">
        <v>1491</v>
      </c>
      <c r="AD6142" t="s">
        <v>23051</v>
      </c>
      <c r="AE6142" t="s">
        <v>23052</v>
      </c>
      <c r="AF6142">
        <v>17164</v>
      </c>
    </row>
    <row r="6143" spans="1:32" x14ac:dyDescent="0.35">
      <c r="A6143">
        <v>2021</v>
      </c>
      <c r="B6143" t="s">
        <v>81</v>
      </c>
      <c r="C6143" t="s">
        <v>1117</v>
      </c>
      <c r="D6143" t="s">
        <v>34</v>
      </c>
      <c r="E6143" t="s">
        <v>23053</v>
      </c>
      <c r="F6143">
        <v>4.8</v>
      </c>
      <c r="G6143">
        <v>56</v>
      </c>
      <c r="H6143" t="s">
        <v>36</v>
      </c>
      <c r="I6143" t="s">
        <v>3184</v>
      </c>
      <c r="J6143">
        <v>4.5999999999999996</v>
      </c>
      <c r="K6143">
        <v>666</v>
      </c>
      <c r="L6143" t="s">
        <v>3185</v>
      </c>
      <c r="M6143" t="s">
        <v>427</v>
      </c>
      <c r="N6143">
        <v>30080</v>
      </c>
      <c r="O6143" t="s">
        <v>53</v>
      </c>
      <c r="P6143">
        <v>4.8</v>
      </c>
      <c r="Q6143">
        <v>4.8</v>
      </c>
      <c r="R6143">
        <v>4.8</v>
      </c>
      <c r="S6143">
        <v>4.5999999999999996</v>
      </c>
      <c r="T6143">
        <v>4.7</v>
      </c>
      <c r="U6143">
        <v>4.8</v>
      </c>
      <c r="V6143" t="s">
        <v>1121</v>
      </c>
      <c r="W6143" t="s">
        <v>1409</v>
      </c>
      <c r="X6143" t="s">
        <v>43</v>
      </c>
      <c r="Y6143">
        <v>20</v>
      </c>
      <c r="Z6143">
        <v>27</v>
      </c>
      <c r="AA6143" t="s">
        <v>44</v>
      </c>
      <c r="AB6143" t="s">
        <v>45</v>
      </c>
      <c r="AC6143" t="s">
        <v>46</v>
      </c>
      <c r="AD6143" t="s">
        <v>23054</v>
      </c>
      <c r="AE6143" t="s">
        <v>23055</v>
      </c>
      <c r="AF6143">
        <v>16994</v>
      </c>
    </row>
    <row r="6144" spans="1:32" x14ac:dyDescent="0.35">
      <c r="A6144">
        <v>2021</v>
      </c>
      <c r="B6144" t="s">
        <v>365</v>
      </c>
      <c r="C6144" t="s">
        <v>7756</v>
      </c>
      <c r="D6144" t="s">
        <v>34</v>
      </c>
      <c r="E6144" t="s">
        <v>3620</v>
      </c>
      <c r="F6144">
        <v>4.5</v>
      </c>
      <c r="G6144">
        <v>75</v>
      </c>
      <c r="H6144" t="s">
        <v>36</v>
      </c>
      <c r="I6144" t="s">
        <v>2642</v>
      </c>
      <c r="J6144">
        <v>4.8</v>
      </c>
      <c r="K6144">
        <v>1302</v>
      </c>
      <c r="L6144" t="s">
        <v>2643</v>
      </c>
      <c r="M6144" t="s">
        <v>972</v>
      </c>
      <c r="N6144">
        <v>48103</v>
      </c>
      <c r="O6144" t="s">
        <v>40</v>
      </c>
      <c r="P6144">
        <v>4.7</v>
      </c>
      <c r="Q6144">
        <v>4.5999999999999996</v>
      </c>
      <c r="R6144">
        <v>4.5</v>
      </c>
      <c r="S6144">
        <v>4.3</v>
      </c>
      <c r="T6144">
        <v>4.5999999999999996</v>
      </c>
      <c r="U6144">
        <v>4.2</v>
      </c>
      <c r="V6144" t="s">
        <v>42</v>
      </c>
      <c r="W6144" t="s">
        <v>455</v>
      </c>
      <c r="X6144" t="s">
        <v>55</v>
      </c>
      <c r="Y6144">
        <v>19</v>
      </c>
      <c r="Z6144">
        <v>22</v>
      </c>
      <c r="AA6144" t="s">
        <v>44</v>
      </c>
      <c r="AB6144" t="s">
        <v>198</v>
      </c>
      <c r="AC6144" t="s">
        <v>3365</v>
      </c>
      <c r="AD6144" t="s">
        <v>23056</v>
      </c>
      <c r="AE6144" t="s">
        <v>23057</v>
      </c>
      <c r="AF6144">
        <v>23502</v>
      </c>
    </row>
    <row r="6145" spans="1:32" x14ac:dyDescent="0.35">
      <c r="A6145">
        <v>2020</v>
      </c>
      <c r="B6145" t="s">
        <v>288</v>
      </c>
      <c r="C6145" t="s">
        <v>2459</v>
      </c>
      <c r="D6145" t="s">
        <v>34</v>
      </c>
      <c r="E6145" t="s">
        <v>4166</v>
      </c>
      <c r="F6145">
        <v>4.8</v>
      </c>
      <c r="G6145">
        <v>30</v>
      </c>
      <c r="H6145" t="s">
        <v>36</v>
      </c>
      <c r="I6145" t="s">
        <v>2145</v>
      </c>
      <c r="J6145">
        <v>4.8</v>
      </c>
      <c r="K6145">
        <v>1523</v>
      </c>
      <c r="L6145" t="s">
        <v>2146</v>
      </c>
      <c r="M6145" t="s">
        <v>427</v>
      </c>
      <c r="N6145">
        <v>30341</v>
      </c>
      <c r="O6145" t="s">
        <v>94</v>
      </c>
      <c r="P6145">
        <v>4.8</v>
      </c>
      <c r="Q6145">
        <v>4.7</v>
      </c>
      <c r="R6145">
        <v>4.9000000000000004</v>
      </c>
      <c r="S6145">
        <v>4.7</v>
      </c>
      <c r="T6145">
        <v>4.8</v>
      </c>
      <c r="U6145">
        <v>4.7</v>
      </c>
      <c r="V6145" t="s">
        <v>818</v>
      </c>
      <c r="W6145" t="s">
        <v>42</v>
      </c>
      <c r="X6145" t="s">
        <v>124</v>
      </c>
      <c r="Y6145">
        <v>22</v>
      </c>
      <c r="Z6145">
        <v>28</v>
      </c>
      <c r="AA6145" t="s">
        <v>44</v>
      </c>
      <c r="AB6145" t="s">
        <v>294</v>
      </c>
      <c r="AC6145" t="s">
        <v>219</v>
      </c>
      <c r="AD6145" t="s">
        <v>9343</v>
      </c>
      <c r="AE6145" t="s">
        <v>9344</v>
      </c>
      <c r="AF6145">
        <v>33148</v>
      </c>
    </row>
    <row r="6146" spans="1:32" x14ac:dyDescent="0.35">
      <c r="A6146">
        <v>2018</v>
      </c>
      <c r="B6146" t="s">
        <v>108</v>
      </c>
      <c r="C6146" t="s">
        <v>1765</v>
      </c>
      <c r="D6146" t="s">
        <v>34</v>
      </c>
      <c r="E6146" t="s">
        <v>761</v>
      </c>
      <c r="F6146">
        <v>4.5</v>
      </c>
      <c r="G6146">
        <v>54</v>
      </c>
      <c r="H6146" t="s">
        <v>36</v>
      </c>
      <c r="I6146" t="s">
        <v>9345</v>
      </c>
      <c r="J6146">
        <v>3.5</v>
      </c>
      <c r="K6146">
        <v>19</v>
      </c>
      <c r="L6146" t="s">
        <v>9346</v>
      </c>
      <c r="M6146" t="s">
        <v>427</v>
      </c>
      <c r="N6146">
        <v>30071</v>
      </c>
      <c r="O6146" t="s">
        <v>53</v>
      </c>
      <c r="P6146">
        <v>4.4000000000000004</v>
      </c>
      <c r="Q6146">
        <v>4.5</v>
      </c>
      <c r="R6146">
        <v>4.5999999999999996</v>
      </c>
      <c r="S6146">
        <v>4.4000000000000004</v>
      </c>
      <c r="T6146">
        <v>4.8</v>
      </c>
      <c r="U6146">
        <v>4.5</v>
      </c>
      <c r="V6146" t="s">
        <v>262</v>
      </c>
      <c r="W6146" t="s">
        <v>42</v>
      </c>
      <c r="X6146" t="s">
        <v>43</v>
      </c>
      <c r="Y6146">
        <v>24</v>
      </c>
      <c r="Z6146">
        <v>37</v>
      </c>
      <c r="AA6146" t="s">
        <v>44</v>
      </c>
      <c r="AB6146" t="s">
        <v>294</v>
      </c>
      <c r="AC6146" t="s">
        <v>219</v>
      </c>
      <c r="AD6146" t="s">
        <v>23058</v>
      </c>
      <c r="AE6146">
        <v>22408684</v>
      </c>
      <c r="AF6146">
        <v>45984</v>
      </c>
    </row>
    <row r="6147" spans="1:32" x14ac:dyDescent="0.35">
      <c r="A6147">
        <v>2019</v>
      </c>
      <c r="B6147" t="s">
        <v>48</v>
      </c>
      <c r="C6147" t="s">
        <v>14335</v>
      </c>
      <c r="D6147" t="s">
        <v>34</v>
      </c>
      <c r="E6147" t="s">
        <v>23059</v>
      </c>
      <c r="F6147">
        <v>4.5</v>
      </c>
      <c r="G6147">
        <v>106</v>
      </c>
      <c r="H6147" t="s">
        <v>36</v>
      </c>
      <c r="I6147" t="s">
        <v>5523</v>
      </c>
      <c r="J6147">
        <v>4.8</v>
      </c>
      <c r="K6147">
        <v>644</v>
      </c>
      <c r="L6147" t="s">
        <v>5524</v>
      </c>
      <c r="M6147" t="s">
        <v>972</v>
      </c>
      <c r="N6147">
        <v>48335</v>
      </c>
      <c r="O6147" t="s">
        <v>40</v>
      </c>
      <c r="P6147">
        <v>4.5999999999999996</v>
      </c>
      <c r="Q6147">
        <v>4.5</v>
      </c>
      <c r="R6147">
        <v>4.3</v>
      </c>
      <c r="S6147">
        <v>4.4000000000000004</v>
      </c>
      <c r="T6147">
        <v>4.5999999999999996</v>
      </c>
      <c r="U6147">
        <v>4.5999999999999996</v>
      </c>
      <c r="V6147" t="s">
        <v>23060</v>
      </c>
      <c r="W6147" t="s">
        <v>206</v>
      </c>
      <c r="X6147" t="s">
        <v>43</v>
      </c>
      <c r="Y6147">
        <v>27</v>
      </c>
      <c r="Z6147">
        <v>29</v>
      </c>
      <c r="AA6147" t="s">
        <v>44</v>
      </c>
      <c r="AB6147" t="s">
        <v>151</v>
      </c>
      <c r="AC6147" t="s">
        <v>17783</v>
      </c>
      <c r="AD6147" t="s">
        <v>23061</v>
      </c>
      <c r="AE6147" t="s">
        <v>23062</v>
      </c>
      <c r="AF6147">
        <v>12092</v>
      </c>
    </row>
    <row r="6148" spans="1:32" x14ac:dyDescent="0.35">
      <c r="A6148">
        <v>2019</v>
      </c>
      <c r="B6148" t="s">
        <v>946</v>
      </c>
      <c r="C6148" t="s">
        <v>2569</v>
      </c>
      <c r="D6148" t="s">
        <v>5503</v>
      </c>
      <c r="E6148" t="s">
        <v>23063</v>
      </c>
      <c r="F6148">
        <v>4.7</v>
      </c>
      <c r="G6148">
        <v>182</v>
      </c>
      <c r="H6148" t="s">
        <v>36</v>
      </c>
      <c r="I6148" t="s">
        <v>12478</v>
      </c>
      <c r="J6148">
        <v>4.7</v>
      </c>
      <c r="K6148">
        <v>24</v>
      </c>
      <c r="L6148" t="s">
        <v>12479</v>
      </c>
      <c r="M6148" t="s">
        <v>972</v>
      </c>
      <c r="N6148">
        <v>48084</v>
      </c>
      <c r="O6148" t="s">
        <v>53</v>
      </c>
      <c r="P6148">
        <v>4.7</v>
      </c>
      <c r="Q6148">
        <v>4.5999999999999996</v>
      </c>
      <c r="R6148">
        <v>4.5999999999999996</v>
      </c>
      <c r="S6148">
        <v>4.5999999999999996</v>
      </c>
      <c r="T6148">
        <v>4.8</v>
      </c>
      <c r="U6148">
        <v>4.7</v>
      </c>
      <c r="V6148" t="s">
        <v>21456</v>
      </c>
      <c r="W6148" t="s">
        <v>327</v>
      </c>
      <c r="X6148" t="s">
        <v>43</v>
      </c>
      <c r="Y6148">
        <v>25</v>
      </c>
      <c r="Z6148">
        <v>30</v>
      </c>
      <c r="AA6148" t="s">
        <v>44</v>
      </c>
      <c r="AB6148" t="s">
        <v>151</v>
      </c>
      <c r="AC6148" t="s">
        <v>2159</v>
      </c>
      <c r="AD6148" t="s">
        <v>23064</v>
      </c>
      <c r="AE6148" t="s">
        <v>23065</v>
      </c>
      <c r="AF6148">
        <v>19525</v>
      </c>
    </row>
    <row r="6149" spans="1:32" x14ac:dyDescent="0.35">
      <c r="A6149">
        <v>2021</v>
      </c>
      <c r="B6149" t="s">
        <v>409</v>
      </c>
      <c r="C6149" t="s">
        <v>1691</v>
      </c>
      <c r="D6149" t="s">
        <v>34</v>
      </c>
      <c r="E6149" t="s">
        <v>23066</v>
      </c>
      <c r="F6149">
        <v>4.7</v>
      </c>
      <c r="G6149">
        <v>58</v>
      </c>
      <c r="H6149" t="s">
        <v>36</v>
      </c>
      <c r="I6149" t="s">
        <v>10421</v>
      </c>
      <c r="J6149">
        <v>4.8</v>
      </c>
      <c r="K6149">
        <v>511</v>
      </c>
      <c r="L6149" t="s">
        <v>10422</v>
      </c>
      <c r="M6149" t="s">
        <v>972</v>
      </c>
      <c r="N6149">
        <v>48095</v>
      </c>
      <c r="O6149" t="s">
        <v>40</v>
      </c>
      <c r="P6149">
        <v>4.7</v>
      </c>
      <c r="Q6149">
        <v>4.7</v>
      </c>
      <c r="R6149">
        <v>4.7</v>
      </c>
      <c r="S6149">
        <v>4.5</v>
      </c>
      <c r="T6149">
        <v>4.7</v>
      </c>
      <c r="U6149">
        <v>4.7</v>
      </c>
      <c r="V6149" t="s">
        <v>1058</v>
      </c>
      <c r="W6149" t="s">
        <v>42</v>
      </c>
      <c r="X6149" t="s">
        <v>55</v>
      </c>
      <c r="Y6149">
        <v>18</v>
      </c>
      <c r="Z6149">
        <v>25</v>
      </c>
      <c r="AA6149" t="s">
        <v>44</v>
      </c>
      <c r="AB6149" t="s">
        <v>45</v>
      </c>
      <c r="AC6149" t="s">
        <v>474</v>
      </c>
      <c r="AD6149" t="s">
        <v>23067</v>
      </c>
      <c r="AE6149" t="s">
        <v>23068</v>
      </c>
      <c r="AF6149">
        <v>12618</v>
      </c>
    </row>
    <row r="6150" spans="1:32" x14ac:dyDescent="0.35">
      <c r="A6150">
        <v>2019</v>
      </c>
      <c r="B6150" t="s">
        <v>69</v>
      </c>
      <c r="C6150" t="s">
        <v>1537</v>
      </c>
      <c r="D6150" t="s">
        <v>34</v>
      </c>
      <c r="E6150" t="s">
        <v>16324</v>
      </c>
      <c r="F6150">
        <v>4.8</v>
      </c>
      <c r="G6150">
        <v>540</v>
      </c>
      <c r="H6150" t="s">
        <v>36</v>
      </c>
      <c r="I6150" t="s">
        <v>16325</v>
      </c>
      <c r="J6150">
        <v>4.8</v>
      </c>
      <c r="K6150">
        <v>574</v>
      </c>
      <c r="L6150" t="s">
        <v>16326</v>
      </c>
      <c r="M6150" t="s">
        <v>445</v>
      </c>
      <c r="N6150">
        <v>44305</v>
      </c>
      <c r="O6150" t="s">
        <v>53</v>
      </c>
      <c r="P6150">
        <v>4.8</v>
      </c>
      <c r="Q6150">
        <v>4.8</v>
      </c>
      <c r="R6150">
        <v>4.7</v>
      </c>
      <c r="S6150">
        <v>4.7</v>
      </c>
      <c r="T6150">
        <v>4.8</v>
      </c>
      <c r="U6150">
        <v>4.8</v>
      </c>
      <c r="V6150" t="s">
        <v>6710</v>
      </c>
      <c r="W6150" t="s">
        <v>76</v>
      </c>
      <c r="X6150" t="s">
        <v>124</v>
      </c>
      <c r="Y6150">
        <v>27</v>
      </c>
      <c r="Z6150">
        <v>33</v>
      </c>
      <c r="AA6150" t="s">
        <v>44</v>
      </c>
      <c r="AB6150" t="s">
        <v>78</v>
      </c>
      <c r="AC6150" t="s">
        <v>79</v>
      </c>
      <c r="AD6150" t="s">
        <v>16327</v>
      </c>
      <c r="AE6150" t="s">
        <v>16328</v>
      </c>
      <c r="AF6150">
        <v>40895</v>
      </c>
    </row>
    <row r="6151" spans="1:32" x14ac:dyDescent="0.35">
      <c r="A6151">
        <v>2019</v>
      </c>
      <c r="B6151" t="s">
        <v>409</v>
      </c>
      <c r="C6151" t="s">
        <v>1691</v>
      </c>
      <c r="D6151" t="s">
        <v>34</v>
      </c>
      <c r="E6151" t="s">
        <v>969</v>
      </c>
      <c r="F6151">
        <v>4.8</v>
      </c>
      <c r="G6151">
        <v>224</v>
      </c>
      <c r="H6151" t="s">
        <v>36</v>
      </c>
      <c r="I6151" t="s">
        <v>23069</v>
      </c>
      <c r="J6151">
        <v>4.8</v>
      </c>
      <c r="K6151">
        <v>439</v>
      </c>
      <c r="L6151" t="s">
        <v>23070</v>
      </c>
      <c r="M6151" t="s">
        <v>445</v>
      </c>
      <c r="N6151">
        <v>44024</v>
      </c>
      <c r="O6151" t="s">
        <v>53</v>
      </c>
      <c r="P6151">
        <v>4.9000000000000004</v>
      </c>
      <c r="Q6151">
        <v>4.9000000000000004</v>
      </c>
      <c r="R6151">
        <v>4.8</v>
      </c>
      <c r="S6151">
        <v>4.5999999999999996</v>
      </c>
      <c r="T6151">
        <v>4.9000000000000004</v>
      </c>
      <c r="U6151">
        <v>4.8</v>
      </c>
      <c r="V6151" t="s">
        <v>42</v>
      </c>
      <c r="W6151" t="s">
        <v>77</v>
      </c>
      <c r="X6151" t="s">
        <v>55</v>
      </c>
      <c r="Y6151">
        <v>18</v>
      </c>
      <c r="Z6151">
        <v>25</v>
      </c>
      <c r="AA6151" t="s">
        <v>44</v>
      </c>
      <c r="AB6151" t="s">
        <v>45</v>
      </c>
      <c r="AC6151" t="s">
        <v>474</v>
      </c>
      <c r="AD6151" t="s">
        <v>23071</v>
      </c>
      <c r="AE6151" t="s">
        <v>23072</v>
      </c>
      <c r="AF6151">
        <v>31508</v>
      </c>
    </row>
    <row r="6152" spans="1:32" x14ac:dyDescent="0.35">
      <c r="A6152">
        <v>2019</v>
      </c>
      <c r="B6152" t="s">
        <v>946</v>
      </c>
      <c r="C6152" t="s">
        <v>2569</v>
      </c>
      <c r="D6152" t="s">
        <v>5503</v>
      </c>
      <c r="E6152" t="s">
        <v>19802</v>
      </c>
      <c r="F6152">
        <v>4.7</v>
      </c>
      <c r="G6152">
        <v>182</v>
      </c>
      <c r="H6152" t="s">
        <v>36</v>
      </c>
      <c r="I6152" t="s">
        <v>23073</v>
      </c>
      <c r="J6152">
        <v>4.5999999999999996</v>
      </c>
      <c r="K6152">
        <v>137</v>
      </c>
      <c r="L6152" t="s">
        <v>23074</v>
      </c>
      <c r="M6152" t="s">
        <v>538</v>
      </c>
      <c r="N6152">
        <v>16105</v>
      </c>
      <c r="O6152" t="s">
        <v>53</v>
      </c>
      <c r="P6152">
        <v>4.7</v>
      </c>
      <c r="Q6152">
        <v>4.5999999999999996</v>
      </c>
      <c r="R6152">
        <v>4.5999999999999996</v>
      </c>
      <c r="S6152">
        <v>4.5999999999999996</v>
      </c>
      <c r="T6152">
        <v>4.8</v>
      </c>
      <c r="U6152">
        <v>4.7</v>
      </c>
      <c r="V6152" t="s">
        <v>23075</v>
      </c>
      <c r="W6152" t="s">
        <v>327</v>
      </c>
      <c r="X6152" t="s">
        <v>124</v>
      </c>
      <c r="Y6152">
        <v>24</v>
      </c>
      <c r="Z6152">
        <v>29</v>
      </c>
      <c r="AA6152" t="s">
        <v>44</v>
      </c>
      <c r="AB6152" t="s">
        <v>151</v>
      </c>
      <c r="AC6152" t="s">
        <v>2159</v>
      </c>
      <c r="AD6152" t="s">
        <v>23076</v>
      </c>
      <c r="AE6152" t="s">
        <v>23077</v>
      </c>
      <c r="AF6152">
        <v>17658</v>
      </c>
    </row>
    <row r="6153" spans="1:32" x14ac:dyDescent="0.35">
      <c r="A6153">
        <v>2021</v>
      </c>
      <c r="B6153" t="s">
        <v>32</v>
      </c>
      <c r="C6153" t="s">
        <v>3509</v>
      </c>
      <c r="D6153" t="s">
        <v>34</v>
      </c>
      <c r="E6153" t="s">
        <v>23078</v>
      </c>
      <c r="F6153">
        <v>4.8</v>
      </c>
      <c r="G6153">
        <v>102</v>
      </c>
      <c r="H6153" t="s">
        <v>36</v>
      </c>
      <c r="I6153" t="s">
        <v>5569</v>
      </c>
      <c r="J6153">
        <v>4.5</v>
      </c>
      <c r="K6153">
        <v>653</v>
      </c>
      <c r="L6153" t="s">
        <v>5570</v>
      </c>
      <c r="M6153" t="s">
        <v>462</v>
      </c>
      <c r="N6153">
        <v>29730</v>
      </c>
      <c r="O6153" t="s">
        <v>53</v>
      </c>
      <c r="P6153">
        <v>4.8</v>
      </c>
      <c r="Q6153">
        <v>4.8</v>
      </c>
      <c r="R6153">
        <v>4.8</v>
      </c>
      <c r="S6153">
        <v>4.7</v>
      </c>
      <c r="T6153">
        <v>4.9000000000000004</v>
      </c>
      <c r="U6153">
        <v>4.9000000000000004</v>
      </c>
      <c r="V6153" t="s">
        <v>4033</v>
      </c>
      <c r="W6153" t="s">
        <v>42</v>
      </c>
      <c r="X6153" t="s">
        <v>43</v>
      </c>
      <c r="Y6153">
        <v>27</v>
      </c>
      <c r="Z6153">
        <v>35</v>
      </c>
      <c r="AA6153" t="s">
        <v>44</v>
      </c>
      <c r="AB6153" t="s">
        <v>45</v>
      </c>
      <c r="AC6153" t="s">
        <v>750</v>
      </c>
      <c r="AD6153" t="s">
        <v>23079</v>
      </c>
      <c r="AE6153" t="s">
        <v>23080</v>
      </c>
      <c r="AF6153">
        <v>13768</v>
      </c>
    </row>
    <row r="6154" spans="1:32" x14ac:dyDescent="0.35">
      <c r="A6154">
        <v>2019</v>
      </c>
      <c r="B6154" t="s">
        <v>187</v>
      </c>
      <c r="C6154" t="s">
        <v>4379</v>
      </c>
      <c r="D6154" t="s">
        <v>34</v>
      </c>
      <c r="E6154" t="s">
        <v>23081</v>
      </c>
      <c r="F6154">
        <v>4.5</v>
      </c>
      <c r="G6154">
        <v>178</v>
      </c>
      <c r="H6154" t="s">
        <v>36</v>
      </c>
      <c r="I6154" t="s">
        <v>19674</v>
      </c>
      <c r="J6154">
        <v>4.8</v>
      </c>
      <c r="K6154">
        <v>748</v>
      </c>
      <c r="L6154" t="s">
        <v>19675</v>
      </c>
      <c r="M6154" t="s">
        <v>538</v>
      </c>
      <c r="N6154">
        <v>15146</v>
      </c>
      <c r="O6154" t="s">
        <v>40</v>
      </c>
      <c r="P6154">
        <v>4.7</v>
      </c>
      <c r="Q6154">
        <v>4.5999999999999996</v>
      </c>
      <c r="R6154">
        <v>4.5999999999999996</v>
      </c>
      <c r="S6154">
        <v>4.4000000000000004</v>
      </c>
      <c r="T6154">
        <v>4.5999999999999996</v>
      </c>
      <c r="U6154">
        <v>4.5</v>
      </c>
      <c r="V6154" t="s">
        <v>2590</v>
      </c>
      <c r="W6154" t="s">
        <v>1522</v>
      </c>
      <c r="X6154" t="s">
        <v>124</v>
      </c>
      <c r="Y6154">
        <v>21</v>
      </c>
      <c r="Z6154">
        <v>27</v>
      </c>
      <c r="AA6154" t="s">
        <v>44</v>
      </c>
      <c r="AB6154" t="s">
        <v>78</v>
      </c>
      <c r="AC6154" t="s">
        <v>336</v>
      </c>
      <c r="AD6154" t="s">
        <v>23082</v>
      </c>
      <c r="AE6154">
        <v>2002364</v>
      </c>
      <c r="AF6154">
        <v>16845</v>
      </c>
    </row>
    <row r="6155" spans="1:32" x14ac:dyDescent="0.35">
      <c r="A6155">
        <v>2021</v>
      </c>
      <c r="B6155" t="s">
        <v>516</v>
      </c>
      <c r="C6155" t="s">
        <v>7332</v>
      </c>
      <c r="D6155" t="s">
        <v>34</v>
      </c>
      <c r="E6155" t="s">
        <v>15515</v>
      </c>
      <c r="F6155">
        <v>4.8</v>
      </c>
      <c r="G6155">
        <v>17</v>
      </c>
      <c r="H6155" t="s">
        <v>36</v>
      </c>
      <c r="I6155" t="s">
        <v>23083</v>
      </c>
      <c r="J6155">
        <v>4.8</v>
      </c>
      <c r="K6155">
        <v>837</v>
      </c>
      <c r="L6155" t="s">
        <v>23084</v>
      </c>
      <c r="M6155" t="s">
        <v>472</v>
      </c>
      <c r="N6155">
        <v>32256</v>
      </c>
      <c r="O6155" t="s">
        <v>40</v>
      </c>
      <c r="P6155">
        <v>4.8</v>
      </c>
      <c r="Q6155">
        <v>4.8</v>
      </c>
      <c r="R6155">
        <v>4.8</v>
      </c>
      <c r="S6155">
        <v>4.7</v>
      </c>
      <c r="T6155">
        <v>4.9000000000000004</v>
      </c>
      <c r="U6155">
        <v>4.9000000000000004</v>
      </c>
      <c r="V6155" t="s">
        <v>1198</v>
      </c>
      <c r="W6155" t="s">
        <v>42</v>
      </c>
      <c r="X6155" t="s">
        <v>124</v>
      </c>
      <c r="Y6155">
        <v>20</v>
      </c>
      <c r="Z6155">
        <v>26</v>
      </c>
      <c r="AA6155" t="s">
        <v>44</v>
      </c>
      <c r="AB6155" t="s">
        <v>151</v>
      </c>
      <c r="AC6155" t="s">
        <v>2396</v>
      </c>
      <c r="AD6155" t="s">
        <v>23085</v>
      </c>
      <c r="AE6155" t="s">
        <v>23086</v>
      </c>
      <c r="AF6155">
        <v>13223</v>
      </c>
    </row>
    <row r="6156" spans="1:32" x14ac:dyDescent="0.35">
      <c r="A6156">
        <v>2020</v>
      </c>
      <c r="B6156" t="s">
        <v>339</v>
      </c>
      <c r="C6156" t="s">
        <v>23087</v>
      </c>
      <c r="D6156" t="s">
        <v>34</v>
      </c>
      <c r="E6156" t="s">
        <v>23088</v>
      </c>
      <c r="F6156">
        <v>4.7</v>
      </c>
      <c r="G6156">
        <v>5</v>
      </c>
      <c r="H6156" t="s">
        <v>36</v>
      </c>
      <c r="I6156" t="s">
        <v>23089</v>
      </c>
      <c r="J6156">
        <v>3.1</v>
      </c>
      <c r="K6156">
        <v>4</v>
      </c>
      <c r="L6156" t="s">
        <v>23090</v>
      </c>
      <c r="M6156" t="s">
        <v>472</v>
      </c>
      <c r="N6156">
        <v>32837</v>
      </c>
      <c r="O6156" t="s">
        <v>94</v>
      </c>
      <c r="P6156">
        <v>4.8</v>
      </c>
      <c r="Q6156">
        <v>4.5999999999999996</v>
      </c>
      <c r="R6156">
        <v>4.4000000000000004</v>
      </c>
      <c r="S6156">
        <v>4.4000000000000004</v>
      </c>
      <c r="T6156">
        <v>5</v>
      </c>
      <c r="U6156">
        <v>4.8</v>
      </c>
      <c r="V6156" t="s">
        <v>1172</v>
      </c>
      <c r="W6156" t="s">
        <v>1522</v>
      </c>
      <c r="X6156" t="s">
        <v>55</v>
      </c>
      <c r="Y6156">
        <v>19</v>
      </c>
      <c r="Z6156">
        <v>24</v>
      </c>
      <c r="AA6156" t="s">
        <v>44</v>
      </c>
      <c r="AB6156" t="s">
        <v>198</v>
      </c>
      <c r="AC6156" t="s">
        <v>688</v>
      </c>
      <c r="AD6156" t="s">
        <v>23091</v>
      </c>
      <c r="AE6156" t="s">
        <v>23092</v>
      </c>
      <c r="AF6156">
        <v>43783</v>
      </c>
    </row>
    <row r="6157" spans="1:32" x14ac:dyDescent="0.35">
      <c r="A6157">
        <v>2022</v>
      </c>
      <c r="B6157" t="s">
        <v>69</v>
      </c>
      <c r="C6157" t="s">
        <v>1061</v>
      </c>
      <c r="D6157" t="s">
        <v>34</v>
      </c>
      <c r="E6157" t="s">
        <v>761</v>
      </c>
      <c r="F6157">
        <v>5</v>
      </c>
      <c r="G6157">
        <v>3</v>
      </c>
      <c r="H6157" t="s">
        <v>36</v>
      </c>
      <c r="I6157" t="s">
        <v>6043</v>
      </c>
      <c r="J6157">
        <v>2.2000000000000002</v>
      </c>
      <c r="K6157">
        <v>25</v>
      </c>
      <c r="L6157" t="s">
        <v>6044</v>
      </c>
      <c r="M6157" t="s">
        <v>472</v>
      </c>
      <c r="N6157">
        <v>32822</v>
      </c>
      <c r="O6157" t="s">
        <v>53</v>
      </c>
      <c r="P6157">
        <v>5</v>
      </c>
      <c r="Q6157">
        <v>5</v>
      </c>
      <c r="R6157">
        <v>5</v>
      </c>
      <c r="S6157">
        <v>5</v>
      </c>
      <c r="T6157">
        <v>5</v>
      </c>
      <c r="U6157">
        <v>5</v>
      </c>
      <c r="V6157" t="s">
        <v>262</v>
      </c>
      <c r="W6157" t="s">
        <v>42</v>
      </c>
      <c r="X6157" t="s">
        <v>43</v>
      </c>
      <c r="Y6157">
        <v>31</v>
      </c>
      <c r="Z6157">
        <v>40</v>
      </c>
      <c r="AA6157" t="s">
        <v>44</v>
      </c>
      <c r="AB6157" t="s">
        <v>78</v>
      </c>
      <c r="AC6157" t="s">
        <v>938</v>
      </c>
      <c r="AD6157" t="s">
        <v>23093</v>
      </c>
      <c r="AE6157">
        <v>22831458</v>
      </c>
      <c r="AF6157">
        <v>11888</v>
      </c>
    </row>
    <row r="6158" spans="1:32" x14ac:dyDescent="0.35">
      <c r="A6158">
        <v>2011</v>
      </c>
      <c r="B6158" t="s">
        <v>129</v>
      </c>
      <c r="C6158" t="s">
        <v>23094</v>
      </c>
      <c r="D6158" t="s">
        <v>34</v>
      </c>
      <c r="E6158" t="s">
        <v>23095</v>
      </c>
      <c r="F6158">
        <v>4.4000000000000004</v>
      </c>
      <c r="G6158">
        <v>26</v>
      </c>
      <c r="H6158" t="s">
        <v>36</v>
      </c>
      <c r="I6158" t="s">
        <v>23096</v>
      </c>
      <c r="J6158">
        <v>4.5</v>
      </c>
      <c r="K6158">
        <v>163</v>
      </c>
      <c r="L6158" t="s">
        <v>23097</v>
      </c>
      <c r="M6158" t="s">
        <v>481</v>
      </c>
      <c r="N6158">
        <v>22630</v>
      </c>
      <c r="O6158" t="s">
        <v>53</v>
      </c>
      <c r="P6158">
        <v>4.5</v>
      </c>
      <c r="Q6158">
        <v>4.4000000000000004</v>
      </c>
      <c r="R6158">
        <v>4</v>
      </c>
      <c r="S6158">
        <v>4.2</v>
      </c>
      <c r="T6158">
        <v>4.7</v>
      </c>
      <c r="U6158">
        <v>4.4000000000000004</v>
      </c>
      <c r="V6158" t="s">
        <v>2911</v>
      </c>
      <c r="W6158" t="s">
        <v>23098</v>
      </c>
      <c r="X6158" t="s">
        <v>55</v>
      </c>
      <c r="Y6158">
        <v>14</v>
      </c>
      <c r="Z6158">
        <v>18</v>
      </c>
      <c r="AA6158" t="s">
        <v>44</v>
      </c>
      <c r="AB6158" t="s">
        <v>1114</v>
      </c>
      <c r="AC6158" t="s">
        <v>23099</v>
      </c>
      <c r="AD6158" t="s">
        <v>23100</v>
      </c>
      <c r="AE6158" t="s">
        <v>23101</v>
      </c>
      <c r="AF6158">
        <v>145572</v>
      </c>
    </row>
    <row r="6159" spans="1:32" x14ac:dyDescent="0.35">
      <c r="A6159">
        <v>2020</v>
      </c>
      <c r="B6159" t="s">
        <v>533</v>
      </c>
      <c r="C6159" t="s">
        <v>5148</v>
      </c>
      <c r="D6159" t="s">
        <v>34</v>
      </c>
      <c r="E6159" t="s">
        <v>20808</v>
      </c>
      <c r="F6159">
        <v>4.7</v>
      </c>
      <c r="G6159">
        <v>59</v>
      </c>
      <c r="H6159" t="s">
        <v>36</v>
      </c>
      <c r="I6159" t="s">
        <v>8986</v>
      </c>
      <c r="J6159">
        <v>4.7</v>
      </c>
      <c r="K6159">
        <v>603</v>
      </c>
      <c r="L6159" t="s">
        <v>8987</v>
      </c>
      <c r="M6159" t="s">
        <v>481</v>
      </c>
      <c r="N6159">
        <v>20166</v>
      </c>
      <c r="O6159" t="s">
        <v>40</v>
      </c>
      <c r="P6159">
        <v>4.8</v>
      </c>
      <c r="Q6159">
        <v>4.8</v>
      </c>
      <c r="R6159">
        <v>4.5999999999999996</v>
      </c>
      <c r="S6159">
        <v>4.7</v>
      </c>
      <c r="T6159">
        <v>4.8</v>
      </c>
      <c r="U6159">
        <v>4.8</v>
      </c>
      <c r="V6159" t="s">
        <v>22205</v>
      </c>
      <c r="W6159" t="s">
        <v>42</v>
      </c>
      <c r="X6159" t="s">
        <v>124</v>
      </c>
      <c r="Y6159">
        <v>20</v>
      </c>
      <c r="Z6159">
        <v>27</v>
      </c>
      <c r="AA6159" t="s">
        <v>44</v>
      </c>
      <c r="AB6159" t="s">
        <v>45</v>
      </c>
      <c r="AC6159" t="s">
        <v>219</v>
      </c>
      <c r="AD6159" t="s">
        <v>23102</v>
      </c>
      <c r="AE6159" t="s">
        <v>23103</v>
      </c>
      <c r="AF6159">
        <v>24212</v>
      </c>
    </row>
    <row r="6160" spans="1:32" x14ac:dyDescent="0.35">
      <c r="A6160">
        <v>2019</v>
      </c>
      <c r="B6160" t="s">
        <v>108</v>
      </c>
      <c r="C6160" t="s">
        <v>1621</v>
      </c>
      <c r="D6160" t="s">
        <v>34</v>
      </c>
      <c r="E6160" t="s">
        <v>23104</v>
      </c>
      <c r="F6160">
        <v>4.5999999999999996</v>
      </c>
      <c r="G6160">
        <v>72</v>
      </c>
      <c r="H6160" t="s">
        <v>36</v>
      </c>
      <c r="I6160" t="s">
        <v>6856</v>
      </c>
      <c r="J6160">
        <v>4.8</v>
      </c>
      <c r="K6160">
        <v>1782</v>
      </c>
      <c r="L6160" t="s">
        <v>6857</v>
      </c>
      <c r="M6160" t="s">
        <v>481</v>
      </c>
      <c r="N6160">
        <v>20166</v>
      </c>
      <c r="O6160" t="s">
        <v>94</v>
      </c>
      <c r="P6160">
        <v>4.8</v>
      </c>
      <c r="Q6160">
        <v>4.8</v>
      </c>
      <c r="R6160">
        <v>4.5999999999999996</v>
      </c>
      <c r="S6160">
        <v>4.5</v>
      </c>
      <c r="T6160">
        <v>4.7</v>
      </c>
      <c r="U6160">
        <v>4.5999999999999996</v>
      </c>
      <c r="V6160" t="s">
        <v>3640</v>
      </c>
      <c r="W6160" t="s">
        <v>42</v>
      </c>
      <c r="X6160" t="s">
        <v>124</v>
      </c>
      <c r="Y6160">
        <v>22</v>
      </c>
      <c r="Z6160">
        <v>27</v>
      </c>
      <c r="AA6160" t="s">
        <v>44</v>
      </c>
      <c r="AB6160" t="s">
        <v>125</v>
      </c>
      <c r="AC6160" t="s">
        <v>219</v>
      </c>
      <c r="AD6160" t="s">
        <v>23105</v>
      </c>
      <c r="AE6160" t="s">
        <v>23106</v>
      </c>
      <c r="AF6160">
        <v>24374</v>
      </c>
    </row>
    <row r="6161" spans="1:32" x14ac:dyDescent="0.35">
      <c r="A6161">
        <v>2021</v>
      </c>
      <c r="B6161" t="s">
        <v>81</v>
      </c>
      <c r="C6161" t="s">
        <v>1117</v>
      </c>
      <c r="D6161" t="s">
        <v>34</v>
      </c>
      <c r="E6161" t="s">
        <v>4538</v>
      </c>
      <c r="F6161">
        <v>4.8</v>
      </c>
      <c r="G6161">
        <v>56</v>
      </c>
      <c r="H6161" t="s">
        <v>36</v>
      </c>
      <c r="I6161" t="s">
        <v>16363</v>
      </c>
      <c r="J6161">
        <v>4.7</v>
      </c>
      <c r="K6161">
        <v>1885</v>
      </c>
      <c r="L6161" t="s">
        <v>16364</v>
      </c>
      <c r="M6161" t="s">
        <v>481</v>
      </c>
      <c r="N6161">
        <v>20151</v>
      </c>
      <c r="O6161" t="s">
        <v>53</v>
      </c>
      <c r="P6161">
        <v>4.8</v>
      </c>
      <c r="Q6161">
        <v>4.8</v>
      </c>
      <c r="R6161">
        <v>4.8</v>
      </c>
      <c r="S6161">
        <v>4.5999999999999996</v>
      </c>
      <c r="T6161">
        <v>4.7</v>
      </c>
      <c r="U6161">
        <v>4.8</v>
      </c>
      <c r="V6161" t="s">
        <v>86</v>
      </c>
      <c r="W6161" t="s">
        <v>42</v>
      </c>
      <c r="X6161" t="s">
        <v>124</v>
      </c>
      <c r="Y6161">
        <v>19</v>
      </c>
      <c r="Z6161">
        <v>26</v>
      </c>
      <c r="AA6161" t="s">
        <v>44</v>
      </c>
      <c r="AB6161" t="s">
        <v>45</v>
      </c>
      <c r="AC6161" t="s">
        <v>46</v>
      </c>
      <c r="AD6161" t="s">
        <v>23107</v>
      </c>
      <c r="AE6161" t="s">
        <v>23108</v>
      </c>
      <c r="AF6161">
        <v>15015</v>
      </c>
    </row>
    <row r="6162" spans="1:32" x14ac:dyDescent="0.35">
      <c r="A6162">
        <v>2017</v>
      </c>
      <c r="B6162" t="s">
        <v>32</v>
      </c>
      <c r="C6162" t="s">
        <v>792</v>
      </c>
      <c r="D6162" t="s">
        <v>34</v>
      </c>
      <c r="E6162" t="s">
        <v>23109</v>
      </c>
      <c r="F6162">
        <v>4.8</v>
      </c>
      <c r="G6162">
        <v>151</v>
      </c>
      <c r="H6162" t="s">
        <v>36</v>
      </c>
      <c r="I6162" t="s">
        <v>23110</v>
      </c>
      <c r="J6162">
        <v>4.5999999999999996</v>
      </c>
      <c r="K6162">
        <v>118</v>
      </c>
      <c r="L6162" t="s">
        <v>23111</v>
      </c>
      <c r="M6162" t="s">
        <v>1103</v>
      </c>
      <c r="N6162">
        <v>20874</v>
      </c>
      <c r="O6162" t="s">
        <v>53</v>
      </c>
      <c r="P6162">
        <v>4.8</v>
      </c>
      <c r="Q6162">
        <v>4.5999999999999996</v>
      </c>
      <c r="R6162">
        <v>4.7</v>
      </c>
      <c r="S6162">
        <v>4.7</v>
      </c>
      <c r="T6162">
        <v>4.9000000000000004</v>
      </c>
      <c r="U6162">
        <v>4.9000000000000004</v>
      </c>
      <c r="V6162" t="s">
        <v>262</v>
      </c>
      <c r="W6162" t="s">
        <v>262</v>
      </c>
      <c r="X6162" t="s">
        <v>55</v>
      </c>
      <c r="Y6162">
        <v>17</v>
      </c>
      <c r="Z6162">
        <v>20</v>
      </c>
      <c r="AA6162" t="s">
        <v>44</v>
      </c>
      <c r="AB6162" t="s">
        <v>96</v>
      </c>
      <c r="AC6162" t="s">
        <v>97</v>
      </c>
      <c r="AD6162" t="s">
        <v>23112</v>
      </c>
      <c r="AE6162" t="s">
        <v>23113</v>
      </c>
      <c r="AF6162">
        <v>68381</v>
      </c>
    </row>
    <row r="6163" spans="1:32" x14ac:dyDescent="0.35">
      <c r="A6163">
        <v>2019</v>
      </c>
      <c r="B6163" t="s">
        <v>213</v>
      </c>
      <c r="C6163" t="s">
        <v>23114</v>
      </c>
      <c r="D6163" t="s">
        <v>349</v>
      </c>
      <c r="E6163" t="s">
        <v>259</v>
      </c>
      <c r="F6163">
        <v>4.7</v>
      </c>
      <c r="G6163">
        <v>24</v>
      </c>
      <c r="H6163" t="s">
        <v>36</v>
      </c>
      <c r="I6163" t="s">
        <v>23115</v>
      </c>
      <c r="J6163">
        <v>4.5</v>
      </c>
      <c r="K6163">
        <v>272</v>
      </c>
      <c r="L6163" t="s">
        <v>23116</v>
      </c>
      <c r="M6163" t="s">
        <v>1103</v>
      </c>
      <c r="N6163">
        <v>20879</v>
      </c>
      <c r="O6163" t="s">
        <v>94</v>
      </c>
      <c r="P6163">
        <v>4.7</v>
      </c>
      <c r="Q6163">
        <v>4.5999999999999996</v>
      </c>
      <c r="R6163">
        <v>4.5999999999999996</v>
      </c>
      <c r="S6163">
        <v>4.5999999999999996</v>
      </c>
      <c r="T6163">
        <v>4.8</v>
      </c>
      <c r="U6163">
        <v>4.5999999999999996</v>
      </c>
      <c r="V6163" t="s">
        <v>42</v>
      </c>
      <c r="W6163" t="s">
        <v>77</v>
      </c>
      <c r="X6163" t="s">
        <v>43</v>
      </c>
      <c r="Y6163">
        <v>24</v>
      </c>
      <c r="Z6163">
        <v>34</v>
      </c>
      <c r="AA6163" t="s">
        <v>44</v>
      </c>
      <c r="AB6163" t="s">
        <v>198</v>
      </c>
      <c r="AC6163" t="s">
        <v>21530</v>
      </c>
      <c r="AD6163" t="s">
        <v>23117</v>
      </c>
      <c r="AE6163" t="s">
        <v>23118</v>
      </c>
      <c r="AF6163">
        <v>11872</v>
      </c>
    </row>
    <row r="6164" spans="1:32" x14ac:dyDescent="0.35">
      <c r="A6164">
        <v>2019</v>
      </c>
      <c r="B6164" t="s">
        <v>257</v>
      </c>
      <c r="C6164" t="s">
        <v>892</v>
      </c>
      <c r="D6164" t="s">
        <v>34</v>
      </c>
      <c r="E6164" t="s">
        <v>7338</v>
      </c>
      <c r="F6164">
        <v>4.9000000000000004</v>
      </c>
      <c r="G6164">
        <v>17</v>
      </c>
      <c r="H6164" t="s">
        <v>36</v>
      </c>
      <c r="I6164" t="s">
        <v>7339</v>
      </c>
      <c r="J6164">
        <v>4.8</v>
      </c>
      <c r="K6164">
        <v>568</v>
      </c>
      <c r="L6164" t="s">
        <v>7340</v>
      </c>
      <c r="M6164" t="s">
        <v>1103</v>
      </c>
      <c r="N6164">
        <v>20879</v>
      </c>
      <c r="O6164" t="s">
        <v>53</v>
      </c>
      <c r="P6164">
        <v>4.9000000000000004</v>
      </c>
      <c r="Q6164">
        <v>4.9000000000000004</v>
      </c>
      <c r="R6164">
        <v>5</v>
      </c>
      <c r="S6164">
        <v>4.5999999999999996</v>
      </c>
      <c r="T6164">
        <v>5</v>
      </c>
      <c r="U6164">
        <v>4.8</v>
      </c>
      <c r="V6164" t="s">
        <v>1179</v>
      </c>
      <c r="W6164" t="s">
        <v>42</v>
      </c>
      <c r="X6164" t="s">
        <v>124</v>
      </c>
      <c r="Y6164">
        <v>21</v>
      </c>
      <c r="Z6164">
        <v>29</v>
      </c>
      <c r="AA6164" t="s">
        <v>44</v>
      </c>
      <c r="AB6164" t="s">
        <v>45</v>
      </c>
      <c r="AC6164" t="s">
        <v>264</v>
      </c>
      <c r="AD6164" t="s">
        <v>7341</v>
      </c>
      <c r="AE6164" t="s">
        <v>7342</v>
      </c>
      <c r="AF6164">
        <v>36464</v>
      </c>
    </row>
    <row r="6165" spans="1:32" x14ac:dyDescent="0.35">
      <c r="A6165">
        <v>2019</v>
      </c>
      <c r="B6165" t="s">
        <v>288</v>
      </c>
      <c r="C6165" t="s">
        <v>3077</v>
      </c>
      <c r="D6165" t="s">
        <v>34</v>
      </c>
      <c r="E6165" t="s">
        <v>3730</v>
      </c>
      <c r="F6165">
        <v>4.5999999999999996</v>
      </c>
      <c r="G6165">
        <v>23</v>
      </c>
      <c r="H6165" t="s">
        <v>36</v>
      </c>
      <c r="I6165" t="s">
        <v>15122</v>
      </c>
      <c r="J6165">
        <v>4.7</v>
      </c>
      <c r="K6165">
        <v>1534</v>
      </c>
      <c r="L6165" t="s">
        <v>15123</v>
      </c>
      <c r="M6165" t="s">
        <v>1103</v>
      </c>
      <c r="N6165">
        <v>20852</v>
      </c>
      <c r="O6165" t="s">
        <v>94</v>
      </c>
      <c r="P6165">
        <v>4.7</v>
      </c>
      <c r="Q6165">
        <v>4.8</v>
      </c>
      <c r="R6165">
        <v>4.5999999999999996</v>
      </c>
      <c r="S6165">
        <v>4.3</v>
      </c>
      <c r="T6165">
        <v>5</v>
      </c>
      <c r="U6165">
        <v>4.5</v>
      </c>
      <c r="V6165" t="s">
        <v>6321</v>
      </c>
      <c r="W6165" t="s">
        <v>42</v>
      </c>
      <c r="X6165" t="s">
        <v>124</v>
      </c>
      <c r="Y6165">
        <v>24</v>
      </c>
      <c r="Z6165">
        <v>32</v>
      </c>
      <c r="AA6165" t="s">
        <v>44</v>
      </c>
      <c r="AB6165" t="s">
        <v>294</v>
      </c>
      <c r="AC6165" t="s">
        <v>219</v>
      </c>
      <c r="AD6165" t="s">
        <v>23119</v>
      </c>
      <c r="AE6165" t="s">
        <v>23120</v>
      </c>
      <c r="AF6165">
        <v>16037</v>
      </c>
    </row>
    <row r="6166" spans="1:32" x14ac:dyDescent="0.35">
      <c r="A6166">
        <v>2020</v>
      </c>
      <c r="B6166" t="s">
        <v>108</v>
      </c>
      <c r="C6166" t="s">
        <v>1594</v>
      </c>
      <c r="D6166" t="s">
        <v>34</v>
      </c>
      <c r="E6166" t="s">
        <v>23121</v>
      </c>
      <c r="F6166">
        <v>4.3</v>
      </c>
      <c r="G6166">
        <v>75</v>
      </c>
      <c r="H6166" t="s">
        <v>36</v>
      </c>
      <c r="I6166" t="s">
        <v>23122</v>
      </c>
      <c r="J6166">
        <v>4.3</v>
      </c>
      <c r="K6166">
        <v>368</v>
      </c>
      <c r="L6166" t="s">
        <v>23123</v>
      </c>
      <c r="M6166" t="s">
        <v>1103</v>
      </c>
      <c r="N6166">
        <v>21784</v>
      </c>
      <c r="O6166" t="s">
        <v>40</v>
      </c>
      <c r="P6166">
        <v>4.5999999999999996</v>
      </c>
      <c r="Q6166">
        <v>4.5999999999999996</v>
      </c>
      <c r="R6166">
        <v>4</v>
      </c>
      <c r="S6166">
        <v>3.9</v>
      </c>
      <c r="T6166">
        <v>4.5999999999999996</v>
      </c>
      <c r="U6166">
        <v>4.0999999999999996</v>
      </c>
      <c r="V6166" t="s">
        <v>712</v>
      </c>
      <c r="W6166" t="s">
        <v>3310</v>
      </c>
      <c r="X6166" t="s">
        <v>124</v>
      </c>
      <c r="Y6166">
        <v>19</v>
      </c>
      <c r="Z6166">
        <v>26</v>
      </c>
      <c r="AA6166" t="s">
        <v>44</v>
      </c>
      <c r="AB6166" t="s">
        <v>125</v>
      </c>
      <c r="AC6166" t="s">
        <v>219</v>
      </c>
      <c r="AD6166" t="s">
        <v>23124</v>
      </c>
      <c r="AE6166" t="s">
        <v>23125</v>
      </c>
      <c r="AF6166">
        <v>62953</v>
      </c>
    </row>
    <row r="6167" spans="1:32" x14ac:dyDescent="0.35">
      <c r="A6167">
        <v>2016</v>
      </c>
      <c r="B6167" t="s">
        <v>108</v>
      </c>
      <c r="C6167" t="s">
        <v>600</v>
      </c>
      <c r="D6167" t="s">
        <v>34</v>
      </c>
      <c r="E6167" t="s">
        <v>747</v>
      </c>
      <c r="F6167">
        <v>4.7</v>
      </c>
      <c r="G6167">
        <v>80</v>
      </c>
      <c r="H6167" t="s">
        <v>36</v>
      </c>
      <c r="I6167" t="s">
        <v>17851</v>
      </c>
      <c r="J6167">
        <v>3</v>
      </c>
      <c r="K6167">
        <v>31</v>
      </c>
      <c r="L6167" t="s">
        <v>17852</v>
      </c>
      <c r="M6167" t="s">
        <v>1103</v>
      </c>
      <c r="N6167">
        <v>20723</v>
      </c>
      <c r="O6167" t="s">
        <v>53</v>
      </c>
      <c r="P6167">
        <v>4.8</v>
      </c>
      <c r="Q6167">
        <v>4.8</v>
      </c>
      <c r="R6167">
        <v>4.7</v>
      </c>
      <c r="S6167">
        <v>4.5999999999999996</v>
      </c>
      <c r="T6167">
        <v>4.8</v>
      </c>
      <c r="U6167">
        <v>4.7</v>
      </c>
      <c r="V6167" t="s">
        <v>42</v>
      </c>
      <c r="W6167" t="s">
        <v>42</v>
      </c>
      <c r="X6167" t="s">
        <v>124</v>
      </c>
      <c r="Y6167">
        <v>20</v>
      </c>
      <c r="Z6167">
        <v>28</v>
      </c>
      <c r="AA6167" t="s">
        <v>44</v>
      </c>
      <c r="AB6167" t="s">
        <v>113</v>
      </c>
      <c r="AC6167" t="s">
        <v>114</v>
      </c>
      <c r="AD6167" t="s">
        <v>23126</v>
      </c>
      <c r="AE6167">
        <v>22757286</v>
      </c>
      <c r="AF6167">
        <v>34762</v>
      </c>
    </row>
    <row r="6168" spans="1:32" x14ac:dyDescent="0.35">
      <c r="A6168">
        <v>2019</v>
      </c>
      <c r="B6168" t="s">
        <v>257</v>
      </c>
      <c r="C6168" t="s">
        <v>1079</v>
      </c>
      <c r="D6168" t="s">
        <v>34</v>
      </c>
      <c r="E6168" t="s">
        <v>20596</v>
      </c>
      <c r="F6168">
        <v>4.7</v>
      </c>
      <c r="G6168">
        <v>55</v>
      </c>
      <c r="H6168" t="s">
        <v>36</v>
      </c>
      <c r="I6168" t="s">
        <v>23127</v>
      </c>
      <c r="J6168">
        <v>4.7</v>
      </c>
      <c r="K6168">
        <v>45</v>
      </c>
      <c r="L6168" t="s">
        <v>23128</v>
      </c>
      <c r="M6168" t="s">
        <v>472</v>
      </c>
      <c r="N6168">
        <v>33403</v>
      </c>
      <c r="O6168" t="s">
        <v>40</v>
      </c>
      <c r="P6168">
        <v>5</v>
      </c>
      <c r="Q6168">
        <v>4.9000000000000004</v>
      </c>
      <c r="R6168">
        <v>4.9000000000000004</v>
      </c>
      <c r="S6168">
        <v>4.4000000000000004</v>
      </c>
      <c r="T6168">
        <v>4.7</v>
      </c>
      <c r="U6168">
        <v>4.5999999999999996</v>
      </c>
      <c r="V6168" t="s">
        <v>7745</v>
      </c>
      <c r="W6168" t="s">
        <v>42</v>
      </c>
      <c r="X6168" t="s">
        <v>124</v>
      </c>
      <c r="Y6168">
        <v>20</v>
      </c>
      <c r="Z6168">
        <v>26</v>
      </c>
      <c r="AA6168" t="s">
        <v>44</v>
      </c>
      <c r="AB6168" t="s">
        <v>45</v>
      </c>
      <c r="AC6168" t="s">
        <v>264</v>
      </c>
      <c r="AD6168" t="s">
        <v>23129</v>
      </c>
      <c r="AE6168" t="s">
        <v>23130</v>
      </c>
      <c r="AF6168">
        <v>24099</v>
      </c>
    </row>
    <row r="6169" spans="1:32" x14ac:dyDescent="0.35">
      <c r="A6169">
        <v>2019</v>
      </c>
      <c r="B6169" t="s">
        <v>339</v>
      </c>
      <c r="C6169" t="s">
        <v>23131</v>
      </c>
      <c r="D6169" t="s">
        <v>34</v>
      </c>
      <c r="E6169" t="s">
        <v>23132</v>
      </c>
      <c r="F6169">
        <v>4.5</v>
      </c>
      <c r="G6169">
        <v>16</v>
      </c>
      <c r="H6169" t="s">
        <v>36</v>
      </c>
      <c r="I6169" t="s">
        <v>12234</v>
      </c>
      <c r="J6169">
        <v>2.7</v>
      </c>
      <c r="K6169">
        <v>60</v>
      </c>
      <c r="L6169" t="s">
        <v>12235</v>
      </c>
      <c r="M6169" t="s">
        <v>472</v>
      </c>
      <c r="N6169">
        <v>33313</v>
      </c>
      <c r="O6169" t="s">
        <v>75</v>
      </c>
      <c r="P6169">
        <v>4.7</v>
      </c>
      <c r="Q6169">
        <v>4.5999999999999996</v>
      </c>
      <c r="R6169">
        <v>4.5</v>
      </c>
      <c r="S6169">
        <v>3.9</v>
      </c>
      <c r="T6169">
        <v>4.5</v>
      </c>
      <c r="U6169">
        <v>4.4000000000000004</v>
      </c>
      <c r="V6169" t="s">
        <v>77</v>
      </c>
      <c r="W6169" t="s">
        <v>77</v>
      </c>
      <c r="X6169" t="s">
        <v>55</v>
      </c>
      <c r="Y6169">
        <v>16</v>
      </c>
      <c r="Z6169">
        <v>21</v>
      </c>
      <c r="AA6169" t="s">
        <v>44</v>
      </c>
      <c r="AB6169" t="s">
        <v>45</v>
      </c>
      <c r="AC6169" t="s">
        <v>506</v>
      </c>
      <c r="AD6169" t="s">
        <v>23133</v>
      </c>
      <c r="AE6169">
        <v>531494</v>
      </c>
      <c r="AF6169">
        <v>37188</v>
      </c>
    </row>
    <row r="6170" spans="1:32" x14ac:dyDescent="0.35">
      <c r="A6170">
        <v>2021</v>
      </c>
      <c r="B6170" t="s">
        <v>187</v>
      </c>
      <c r="C6170" t="s">
        <v>23134</v>
      </c>
      <c r="D6170" t="s">
        <v>34</v>
      </c>
      <c r="E6170" t="s">
        <v>23135</v>
      </c>
      <c r="F6170">
        <v>4.8</v>
      </c>
      <c r="G6170">
        <v>81</v>
      </c>
      <c r="H6170" t="s">
        <v>36</v>
      </c>
      <c r="I6170" t="s">
        <v>23136</v>
      </c>
      <c r="J6170">
        <v>4.5</v>
      </c>
      <c r="K6170">
        <v>199</v>
      </c>
      <c r="L6170" t="s">
        <v>23137</v>
      </c>
      <c r="M6170" t="s">
        <v>472</v>
      </c>
      <c r="N6170">
        <v>33169</v>
      </c>
      <c r="O6170" t="s">
        <v>53</v>
      </c>
      <c r="P6170">
        <v>4.9000000000000004</v>
      </c>
      <c r="Q6170">
        <v>4.8</v>
      </c>
      <c r="R6170">
        <v>4.7</v>
      </c>
      <c r="S6170">
        <v>4.7</v>
      </c>
      <c r="T6170">
        <v>4.8</v>
      </c>
      <c r="U6170">
        <v>4.8</v>
      </c>
      <c r="V6170" t="s">
        <v>1417</v>
      </c>
      <c r="W6170" t="s">
        <v>76</v>
      </c>
      <c r="X6170" t="s">
        <v>124</v>
      </c>
      <c r="Y6170">
        <v>26</v>
      </c>
      <c r="Z6170">
        <v>33</v>
      </c>
      <c r="AA6170" t="s">
        <v>44</v>
      </c>
      <c r="AB6170" t="s">
        <v>78</v>
      </c>
      <c r="AC6170" t="s">
        <v>237</v>
      </c>
      <c r="AD6170" t="s">
        <v>23138</v>
      </c>
      <c r="AE6170" t="s">
        <v>23139</v>
      </c>
      <c r="AF6170">
        <v>2000</v>
      </c>
    </row>
    <row r="6171" spans="1:32" x14ac:dyDescent="0.35">
      <c r="A6171">
        <v>2017</v>
      </c>
      <c r="B6171" t="s">
        <v>257</v>
      </c>
      <c r="C6171" t="s">
        <v>10597</v>
      </c>
      <c r="D6171" t="s">
        <v>34</v>
      </c>
      <c r="E6171" t="s">
        <v>23140</v>
      </c>
      <c r="F6171">
        <v>4.9000000000000004</v>
      </c>
      <c r="G6171">
        <v>13</v>
      </c>
      <c r="H6171" t="s">
        <v>36</v>
      </c>
      <c r="I6171" t="s">
        <v>2270</v>
      </c>
      <c r="J6171">
        <v>4.9000000000000004</v>
      </c>
      <c r="K6171">
        <v>3037</v>
      </c>
      <c r="L6171" t="s">
        <v>2271</v>
      </c>
      <c r="M6171" t="s">
        <v>481</v>
      </c>
      <c r="N6171">
        <v>23462</v>
      </c>
      <c r="O6171" t="s">
        <v>53</v>
      </c>
      <c r="P6171">
        <v>5</v>
      </c>
      <c r="Q6171">
        <v>5</v>
      </c>
      <c r="R6171">
        <v>5</v>
      </c>
      <c r="S6171">
        <v>4.5</v>
      </c>
      <c r="T6171">
        <v>5</v>
      </c>
      <c r="U6171">
        <v>4.8</v>
      </c>
      <c r="V6171" t="s">
        <v>1179</v>
      </c>
      <c r="W6171" t="s">
        <v>2225</v>
      </c>
      <c r="X6171" t="s">
        <v>95</v>
      </c>
      <c r="Y6171">
        <v>23</v>
      </c>
      <c r="Z6171">
        <v>34</v>
      </c>
      <c r="AA6171" t="s">
        <v>44</v>
      </c>
      <c r="AB6171" t="s">
        <v>45</v>
      </c>
      <c r="AC6171" t="s">
        <v>219</v>
      </c>
      <c r="AD6171" t="s">
        <v>23141</v>
      </c>
      <c r="AE6171" t="s">
        <v>23142</v>
      </c>
      <c r="AF6171">
        <v>45399</v>
      </c>
    </row>
    <row r="6172" spans="1:32" x14ac:dyDescent="0.35">
      <c r="A6172">
        <v>2019</v>
      </c>
      <c r="B6172" t="s">
        <v>516</v>
      </c>
      <c r="C6172" t="s">
        <v>517</v>
      </c>
      <c r="D6172" t="s">
        <v>34</v>
      </c>
      <c r="E6172" t="s">
        <v>2323</v>
      </c>
      <c r="F6172">
        <v>4.8</v>
      </c>
      <c r="G6172">
        <v>230</v>
      </c>
      <c r="H6172" t="s">
        <v>36</v>
      </c>
      <c r="I6172" t="s">
        <v>23143</v>
      </c>
      <c r="J6172">
        <v>4.8</v>
      </c>
      <c r="K6172">
        <v>1937</v>
      </c>
      <c r="L6172" t="s">
        <v>23144</v>
      </c>
      <c r="M6172" t="s">
        <v>538</v>
      </c>
      <c r="N6172">
        <v>18915</v>
      </c>
      <c r="O6172" t="s">
        <v>53</v>
      </c>
      <c r="P6172">
        <v>4.8</v>
      </c>
      <c r="Q6172">
        <v>4.8</v>
      </c>
      <c r="R6172">
        <v>4.8</v>
      </c>
      <c r="S6172">
        <v>4.8</v>
      </c>
      <c r="T6172">
        <v>4.9000000000000004</v>
      </c>
      <c r="U6172">
        <v>4.8</v>
      </c>
      <c r="V6172" t="s">
        <v>1198</v>
      </c>
      <c r="W6172" t="s">
        <v>42</v>
      </c>
      <c r="X6172" t="s">
        <v>124</v>
      </c>
      <c r="Y6172">
        <v>24</v>
      </c>
      <c r="Z6172">
        <v>30</v>
      </c>
      <c r="AA6172" t="s">
        <v>44</v>
      </c>
      <c r="AB6172" t="s">
        <v>151</v>
      </c>
      <c r="AC6172" t="s">
        <v>522</v>
      </c>
      <c r="AD6172" t="s">
        <v>23145</v>
      </c>
      <c r="AE6172" t="s">
        <v>23146</v>
      </c>
      <c r="AF6172">
        <v>13974</v>
      </c>
    </row>
    <row r="6173" spans="1:32" x14ac:dyDescent="0.35">
      <c r="A6173">
        <v>2019</v>
      </c>
      <c r="B6173" t="s">
        <v>257</v>
      </c>
      <c r="C6173" t="s">
        <v>448</v>
      </c>
      <c r="D6173" t="s">
        <v>1080</v>
      </c>
      <c r="E6173" t="s">
        <v>23147</v>
      </c>
      <c r="F6173">
        <v>4.7</v>
      </c>
      <c r="G6173">
        <v>17</v>
      </c>
      <c r="H6173" t="s">
        <v>36</v>
      </c>
      <c r="I6173" t="s">
        <v>10189</v>
      </c>
      <c r="J6173">
        <v>3.5</v>
      </c>
      <c r="K6173">
        <v>99</v>
      </c>
      <c r="L6173" t="s">
        <v>10190</v>
      </c>
      <c r="M6173" t="s">
        <v>679</v>
      </c>
      <c r="N6173">
        <v>10926</v>
      </c>
      <c r="O6173" t="s">
        <v>53</v>
      </c>
      <c r="P6173">
        <v>4.8</v>
      </c>
      <c r="Q6173">
        <v>4.5999999999999996</v>
      </c>
      <c r="R6173">
        <v>4.8</v>
      </c>
      <c r="S6173">
        <v>4.7</v>
      </c>
      <c r="T6173">
        <v>4.8</v>
      </c>
      <c r="U6173">
        <v>4.5999999999999996</v>
      </c>
      <c r="V6173" t="s">
        <v>1552</v>
      </c>
      <c r="W6173" t="s">
        <v>42</v>
      </c>
      <c r="X6173" t="s">
        <v>124</v>
      </c>
      <c r="Y6173">
        <v>22</v>
      </c>
      <c r="Z6173">
        <v>31</v>
      </c>
      <c r="AA6173" t="s">
        <v>44</v>
      </c>
      <c r="AB6173" t="s">
        <v>45</v>
      </c>
      <c r="AC6173" t="s">
        <v>219</v>
      </c>
      <c r="AD6173" t="s">
        <v>23148</v>
      </c>
      <c r="AE6173" t="s">
        <v>23149</v>
      </c>
      <c r="AF6173">
        <v>36448</v>
      </c>
    </row>
    <row r="6174" spans="1:32" x14ac:dyDescent="0.35">
      <c r="A6174">
        <v>2019</v>
      </c>
      <c r="B6174" t="s">
        <v>48</v>
      </c>
      <c r="C6174" t="s">
        <v>1387</v>
      </c>
      <c r="D6174" t="s">
        <v>753</v>
      </c>
      <c r="E6174" t="s">
        <v>19197</v>
      </c>
      <c r="F6174">
        <v>4.7</v>
      </c>
      <c r="G6174">
        <v>193</v>
      </c>
      <c r="H6174" t="s">
        <v>36</v>
      </c>
      <c r="I6174" t="s">
        <v>19967</v>
      </c>
      <c r="J6174">
        <v>4.8</v>
      </c>
      <c r="K6174">
        <v>863</v>
      </c>
      <c r="L6174" t="s">
        <v>19968</v>
      </c>
      <c r="M6174" t="s">
        <v>604</v>
      </c>
      <c r="N6174" s="1" t="s">
        <v>19969</v>
      </c>
      <c r="O6174" t="s">
        <v>53</v>
      </c>
      <c r="P6174">
        <v>4.8</v>
      </c>
      <c r="Q6174">
        <v>4.7</v>
      </c>
      <c r="R6174">
        <v>4.7</v>
      </c>
      <c r="S6174">
        <v>4.5999999999999996</v>
      </c>
      <c r="T6174">
        <v>4.8</v>
      </c>
      <c r="U6174">
        <v>4.7</v>
      </c>
      <c r="V6174" t="s">
        <v>18849</v>
      </c>
      <c r="W6174" t="s">
        <v>4155</v>
      </c>
      <c r="X6174" t="s">
        <v>124</v>
      </c>
      <c r="Y6174">
        <v>21</v>
      </c>
      <c r="Z6174">
        <v>28</v>
      </c>
      <c r="AA6174" t="s">
        <v>44</v>
      </c>
      <c r="AB6174" t="s">
        <v>45</v>
      </c>
      <c r="AC6174" t="s">
        <v>219</v>
      </c>
      <c r="AD6174" t="s">
        <v>23150</v>
      </c>
      <c r="AE6174" t="s">
        <v>23151</v>
      </c>
      <c r="AF6174">
        <v>37509</v>
      </c>
    </row>
    <row r="6175" spans="1:32" x14ac:dyDescent="0.35">
      <c r="A6175">
        <v>2020</v>
      </c>
      <c r="B6175" t="s">
        <v>69</v>
      </c>
      <c r="C6175" t="s">
        <v>100</v>
      </c>
      <c r="D6175" t="s">
        <v>34</v>
      </c>
      <c r="E6175" t="s">
        <v>6577</v>
      </c>
      <c r="F6175">
        <v>4.8</v>
      </c>
      <c r="G6175">
        <v>65</v>
      </c>
      <c r="H6175" t="s">
        <v>36</v>
      </c>
      <c r="I6175" t="s">
        <v>19967</v>
      </c>
      <c r="J6175">
        <v>4.8</v>
      </c>
      <c r="K6175">
        <v>863</v>
      </c>
      <c r="L6175" t="s">
        <v>19968</v>
      </c>
      <c r="M6175" t="s">
        <v>604</v>
      </c>
      <c r="N6175" s="1" t="s">
        <v>19969</v>
      </c>
      <c r="O6175" t="s">
        <v>53</v>
      </c>
      <c r="P6175">
        <v>4.7</v>
      </c>
      <c r="Q6175">
        <v>4.8</v>
      </c>
      <c r="R6175">
        <v>4.7</v>
      </c>
      <c r="S6175">
        <v>4.8</v>
      </c>
      <c r="T6175">
        <v>4.8</v>
      </c>
      <c r="U6175">
        <v>4.7</v>
      </c>
      <c r="V6175" t="s">
        <v>77</v>
      </c>
      <c r="W6175" t="s">
        <v>77</v>
      </c>
      <c r="X6175" t="s">
        <v>124</v>
      </c>
      <c r="Y6175">
        <v>27</v>
      </c>
      <c r="Z6175">
        <v>31</v>
      </c>
      <c r="AA6175" t="s">
        <v>44</v>
      </c>
      <c r="AB6175" t="s">
        <v>78</v>
      </c>
      <c r="AC6175" t="s">
        <v>105</v>
      </c>
      <c r="AD6175" t="s">
        <v>23152</v>
      </c>
      <c r="AE6175" t="s">
        <v>23153</v>
      </c>
      <c r="AF6175">
        <v>20488</v>
      </c>
    </row>
    <row r="6176" spans="1:32" x14ac:dyDescent="0.35">
      <c r="A6176">
        <v>2019</v>
      </c>
      <c r="B6176" t="s">
        <v>257</v>
      </c>
      <c r="C6176" t="s">
        <v>1493</v>
      </c>
      <c r="D6176" t="s">
        <v>34</v>
      </c>
      <c r="E6176" t="s">
        <v>6538</v>
      </c>
      <c r="F6176">
        <v>4.9000000000000004</v>
      </c>
      <c r="G6176">
        <v>30</v>
      </c>
      <c r="H6176" t="s">
        <v>36</v>
      </c>
      <c r="I6176" t="s">
        <v>23154</v>
      </c>
      <c r="J6176">
        <v>4.8</v>
      </c>
      <c r="K6176">
        <v>591</v>
      </c>
      <c r="L6176" t="s">
        <v>23155</v>
      </c>
      <c r="M6176" t="s">
        <v>604</v>
      </c>
      <c r="N6176" s="1" t="s">
        <v>15819</v>
      </c>
      <c r="O6176" t="s">
        <v>53</v>
      </c>
      <c r="P6176">
        <v>4.9000000000000004</v>
      </c>
      <c r="Q6176">
        <v>4.9000000000000004</v>
      </c>
      <c r="R6176">
        <v>5</v>
      </c>
      <c r="S6176">
        <v>4.5999999999999996</v>
      </c>
      <c r="T6176">
        <v>4.9000000000000004</v>
      </c>
      <c r="U6176">
        <v>4.9000000000000004</v>
      </c>
      <c r="V6176" t="s">
        <v>455</v>
      </c>
      <c r="W6176" t="s">
        <v>42</v>
      </c>
      <c r="X6176" t="s">
        <v>124</v>
      </c>
      <c r="Y6176">
        <v>25</v>
      </c>
      <c r="Z6176">
        <v>34</v>
      </c>
      <c r="AA6176" t="s">
        <v>44</v>
      </c>
      <c r="AB6176" t="s">
        <v>45</v>
      </c>
      <c r="AC6176" t="s">
        <v>219</v>
      </c>
      <c r="AD6176" t="s">
        <v>23156</v>
      </c>
      <c r="AE6176" t="s">
        <v>23157</v>
      </c>
      <c r="AF6176">
        <v>22985</v>
      </c>
    </row>
    <row r="6177" spans="1:32" x14ac:dyDescent="0.35">
      <c r="A6177">
        <v>2021</v>
      </c>
      <c r="B6177" t="s">
        <v>288</v>
      </c>
      <c r="C6177" t="s">
        <v>4296</v>
      </c>
      <c r="D6177" t="s">
        <v>34</v>
      </c>
      <c r="E6177" t="s">
        <v>4895</v>
      </c>
      <c r="F6177">
        <v>4.7</v>
      </c>
      <c r="G6177">
        <v>12</v>
      </c>
      <c r="H6177" t="s">
        <v>36</v>
      </c>
      <c r="I6177" t="s">
        <v>9440</v>
      </c>
      <c r="J6177">
        <v>4.8</v>
      </c>
      <c r="K6177">
        <v>105</v>
      </c>
      <c r="L6177" t="s">
        <v>9441</v>
      </c>
      <c r="M6177" t="s">
        <v>604</v>
      </c>
      <c r="N6177" s="1" t="s">
        <v>3335</v>
      </c>
      <c r="O6177" t="s">
        <v>53</v>
      </c>
      <c r="P6177">
        <v>4.9000000000000004</v>
      </c>
      <c r="Q6177">
        <v>4.7</v>
      </c>
      <c r="R6177">
        <v>4.5999999999999996</v>
      </c>
      <c r="S6177">
        <v>4.3</v>
      </c>
      <c r="T6177">
        <v>4.9000000000000004</v>
      </c>
      <c r="U6177">
        <v>4.3</v>
      </c>
      <c r="V6177" t="s">
        <v>1618</v>
      </c>
      <c r="W6177" t="s">
        <v>42</v>
      </c>
      <c r="X6177" t="s">
        <v>124</v>
      </c>
      <c r="Y6177">
        <v>19</v>
      </c>
      <c r="Z6177">
        <v>23</v>
      </c>
      <c r="AA6177" t="s">
        <v>44</v>
      </c>
      <c r="AB6177" t="s">
        <v>45</v>
      </c>
      <c r="AC6177" t="s">
        <v>219</v>
      </c>
      <c r="AD6177" t="s">
        <v>23158</v>
      </c>
      <c r="AE6177" t="s">
        <v>23159</v>
      </c>
      <c r="AF6177">
        <v>16714</v>
      </c>
    </row>
    <row r="6178" spans="1:32" x14ac:dyDescent="0.35">
      <c r="A6178">
        <v>2020</v>
      </c>
      <c r="B6178" t="s">
        <v>257</v>
      </c>
      <c r="C6178" t="s">
        <v>1943</v>
      </c>
      <c r="D6178" t="s">
        <v>34</v>
      </c>
      <c r="E6178" t="s">
        <v>259</v>
      </c>
      <c r="F6178">
        <v>4.9000000000000004</v>
      </c>
      <c r="G6178">
        <v>51</v>
      </c>
      <c r="H6178" t="s">
        <v>36</v>
      </c>
      <c r="I6178" t="s">
        <v>3339</v>
      </c>
      <c r="J6178">
        <v>3.7</v>
      </c>
      <c r="K6178">
        <v>21</v>
      </c>
      <c r="L6178" t="s">
        <v>3340</v>
      </c>
      <c r="M6178" t="s">
        <v>604</v>
      </c>
      <c r="N6178" s="1" t="s">
        <v>3341</v>
      </c>
      <c r="O6178" t="s">
        <v>40</v>
      </c>
      <c r="P6178">
        <v>5</v>
      </c>
      <c r="Q6178">
        <v>4.9000000000000004</v>
      </c>
      <c r="R6178">
        <v>4.9000000000000004</v>
      </c>
      <c r="S6178">
        <v>4.7</v>
      </c>
      <c r="T6178">
        <v>4.9000000000000004</v>
      </c>
      <c r="U6178">
        <v>4.9000000000000004</v>
      </c>
      <c r="V6178" t="s">
        <v>896</v>
      </c>
      <c r="W6178" t="s">
        <v>42</v>
      </c>
      <c r="X6178" t="s">
        <v>124</v>
      </c>
      <c r="Y6178">
        <v>24</v>
      </c>
      <c r="Z6178">
        <v>29</v>
      </c>
      <c r="AA6178" t="s">
        <v>44</v>
      </c>
      <c r="AB6178" t="s">
        <v>430</v>
      </c>
      <c r="AC6178" t="s">
        <v>575</v>
      </c>
      <c r="AD6178" t="s">
        <v>13218</v>
      </c>
      <c r="AE6178" t="s">
        <v>13219</v>
      </c>
      <c r="AF6178">
        <v>67570</v>
      </c>
    </row>
    <row r="6179" spans="1:32" x14ac:dyDescent="0.35">
      <c r="A6179">
        <v>2019</v>
      </c>
      <c r="B6179" t="s">
        <v>81</v>
      </c>
      <c r="C6179" t="s">
        <v>2234</v>
      </c>
      <c r="D6179" t="s">
        <v>34</v>
      </c>
      <c r="E6179" t="s">
        <v>23160</v>
      </c>
      <c r="F6179">
        <v>4.7</v>
      </c>
      <c r="G6179">
        <v>24</v>
      </c>
      <c r="H6179" t="s">
        <v>36</v>
      </c>
      <c r="I6179" t="s">
        <v>9803</v>
      </c>
      <c r="J6179">
        <v>4.9000000000000004</v>
      </c>
      <c r="K6179">
        <v>908</v>
      </c>
      <c r="L6179" t="s">
        <v>9804</v>
      </c>
      <c r="M6179" t="s">
        <v>2335</v>
      </c>
      <c r="N6179" s="1" t="s">
        <v>9805</v>
      </c>
      <c r="O6179" t="s">
        <v>53</v>
      </c>
      <c r="P6179">
        <v>4.8</v>
      </c>
      <c r="Q6179">
        <v>4.5999999999999996</v>
      </c>
      <c r="R6179">
        <v>4.5999999999999996</v>
      </c>
      <c r="S6179">
        <v>4.5</v>
      </c>
      <c r="T6179">
        <v>4.5999999999999996</v>
      </c>
      <c r="U6179">
        <v>4.8</v>
      </c>
      <c r="V6179" t="s">
        <v>2237</v>
      </c>
      <c r="W6179" t="s">
        <v>2838</v>
      </c>
      <c r="X6179" t="s">
        <v>55</v>
      </c>
      <c r="Y6179">
        <v>15</v>
      </c>
      <c r="Z6179">
        <v>18</v>
      </c>
      <c r="AA6179" t="s">
        <v>44</v>
      </c>
      <c r="AB6179" t="s">
        <v>151</v>
      </c>
      <c r="AC6179" t="s">
        <v>1134</v>
      </c>
      <c r="AD6179" t="s">
        <v>23161</v>
      </c>
      <c r="AE6179" t="s">
        <v>23162</v>
      </c>
      <c r="AF6179">
        <v>46222</v>
      </c>
    </row>
    <row r="6180" spans="1:32" x14ac:dyDescent="0.35">
      <c r="A6180">
        <v>2019</v>
      </c>
      <c r="B6180" t="s">
        <v>1046</v>
      </c>
      <c r="C6180" t="s">
        <v>1937</v>
      </c>
      <c r="D6180" t="s">
        <v>1311</v>
      </c>
      <c r="E6180" t="s">
        <v>7850</v>
      </c>
      <c r="F6180">
        <v>4.5999999999999996</v>
      </c>
      <c r="G6180">
        <v>94</v>
      </c>
      <c r="H6180" t="s">
        <v>36</v>
      </c>
      <c r="I6180" t="s">
        <v>23163</v>
      </c>
      <c r="J6180">
        <v>4.8</v>
      </c>
      <c r="K6180">
        <v>789</v>
      </c>
      <c r="L6180" t="s">
        <v>23164</v>
      </c>
      <c r="M6180" t="s">
        <v>2335</v>
      </c>
      <c r="N6180" s="1" t="s">
        <v>23165</v>
      </c>
      <c r="O6180" t="s">
        <v>53</v>
      </c>
      <c r="P6180">
        <v>4.8</v>
      </c>
      <c r="Q6180">
        <v>4.7</v>
      </c>
      <c r="R6180">
        <v>4.5999999999999996</v>
      </c>
      <c r="S6180">
        <v>4.4000000000000004</v>
      </c>
      <c r="T6180">
        <v>4.7</v>
      </c>
      <c r="U6180">
        <v>4.5</v>
      </c>
      <c r="V6180" t="s">
        <v>6014</v>
      </c>
      <c r="W6180" t="s">
        <v>455</v>
      </c>
      <c r="X6180" t="s">
        <v>124</v>
      </c>
      <c r="Y6180">
        <v>18</v>
      </c>
      <c r="Z6180">
        <v>25</v>
      </c>
      <c r="AA6180" t="s">
        <v>44</v>
      </c>
      <c r="AB6180" t="s">
        <v>45</v>
      </c>
      <c r="AC6180" t="s">
        <v>370</v>
      </c>
      <c r="AD6180" t="s">
        <v>23166</v>
      </c>
      <c r="AE6180" t="s">
        <v>23167</v>
      </c>
      <c r="AF6180">
        <v>35584</v>
      </c>
    </row>
    <row r="6181" spans="1:32" x14ac:dyDescent="0.35">
      <c r="A6181">
        <v>2019</v>
      </c>
      <c r="B6181" t="s">
        <v>187</v>
      </c>
      <c r="C6181" t="s">
        <v>1413</v>
      </c>
      <c r="D6181" t="s">
        <v>34</v>
      </c>
      <c r="E6181" t="s">
        <v>14212</v>
      </c>
      <c r="F6181">
        <v>4.7</v>
      </c>
      <c r="G6181">
        <v>279</v>
      </c>
      <c r="H6181" t="s">
        <v>36</v>
      </c>
      <c r="I6181" t="s">
        <v>14213</v>
      </c>
      <c r="J6181">
        <v>4</v>
      </c>
      <c r="K6181">
        <v>4</v>
      </c>
      <c r="L6181" t="s">
        <v>14214</v>
      </c>
      <c r="M6181" t="s">
        <v>1277</v>
      </c>
      <c r="N6181" s="1" t="s">
        <v>1278</v>
      </c>
      <c r="O6181" t="s">
        <v>53</v>
      </c>
      <c r="P6181">
        <v>4.8</v>
      </c>
      <c r="Q6181">
        <v>4.7</v>
      </c>
      <c r="R6181">
        <v>4.5999999999999996</v>
      </c>
      <c r="S6181">
        <v>4.7</v>
      </c>
      <c r="T6181">
        <v>4.7</v>
      </c>
      <c r="U6181">
        <v>4.8</v>
      </c>
      <c r="V6181" t="s">
        <v>789</v>
      </c>
      <c r="W6181" t="s">
        <v>42</v>
      </c>
      <c r="X6181" t="s">
        <v>124</v>
      </c>
      <c r="Y6181">
        <v>26</v>
      </c>
      <c r="Z6181">
        <v>33</v>
      </c>
      <c r="AA6181" t="s">
        <v>44</v>
      </c>
      <c r="AB6181" t="s">
        <v>78</v>
      </c>
      <c r="AC6181" t="s">
        <v>237</v>
      </c>
      <c r="AD6181" t="s">
        <v>14215</v>
      </c>
      <c r="AE6181" t="s">
        <v>14216</v>
      </c>
      <c r="AF6181">
        <v>37645</v>
      </c>
    </row>
    <row r="6182" spans="1:32" x14ac:dyDescent="0.35">
      <c r="A6182">
        <v>2019</v>
      </c>
      <c r="B6182" t="s">
        <v>373</v>
      </c>
      <c r="C6182" t="s">
        <v>1956</v>
      </c>
      <c r="D6182" t="s">
        <v>34</v>
      </c>
      <c r="E6182" t="s">
        <v>21196</v>
      </c>
      <c r="F6182">
        <v>4.7</v>
      </c>
      <c r="G6182">
        <v>87</v>
      </c>
      <c r="H6182" t="s">
        <v>36</v>
      </c>
      <c r="I6182" t="s">
        <v>10936</v>
      </c>
      <c r="J6182">
        <v>4.5999999999999996</v>
      </c>
      <c r="K6182">
        <v>329</v>
      </c>
      <c r="L6182" t="s">
        <v>10937</v>
      </c>
      <c r="M6182" t="s">
        <v>699</v>
      </c>
      <c r="N6182" s="1" t="s">
        <v>8718</v>
      </c>
      <c r="O6182" t="s">
        <v>53</v>
      </c>
      <c r="P6182">
        <v>4.9000000000000004</v>
      </c>
      <c r="Q6182">
        <v>4.8</v>
      </c>
      <c r="R6182">
        <v>4.5999999999999996</v>
      </c>
      <c r="S6182">
        <v>4.5</v>
      </c>
      <c r="T6182">
        <v>4.9000000000000004</v>
      </c>
      <c r="U6182">
        <v>4.7</v>
      </c>
      <c r="V6182" t="s">
        <v>11512</v>
      </c>
      <c r="W6182" t="s">
        <v>889</v>
      </c>
      <c r="X6182" t="s">
        <v>124</v>
      </c>
      <c r="Y6182">
        <v>24</v>
      </c>
      <c r="Z6182">
        <v>30</v>
      </c>
      <c r="AA6182" t="s">
        <v>44</v>
      </c>
      <c r="AB6182" t="s">
        <v>78</v>
      </c>
      <c r="AC6182" t="s">
        <v>1959</v>
      </c>
      <c r="AD6182" t="s">
        <v>23168</v>
      </c>
      <c r="AE6182" t="s">
        <v>23169</v>
      </c>
      <c r="AF6182">
        <v>42762</v>
      </c>
    </row>
    <row r="6183" spans="1:32" x14ac:dyDescent="0.35">
      <c r="A6183">
        <v>2020</v>
      </c>
      <c r="B6183" t="s">
        <v>616</v>
      </c>
      <c r="C6183" t="s">
        <v>2510</v>
      </c>
      <c r="D6183" t="s">
        <v>34</v>
      </c>
      <c r="E6183" t="s">
        <v>23170</v>
      </c>
      <c r="F6183">
        <v>4.8</v>
      </c>
      <c r="G6183">
        <v>134</v>
      </c>
      <c r="H6183" t="s">
        <v>36</v>
      </c>
      <c r="I6183" t="s">
        <v>23171</v>
      </c>
      <c r="J6183">
        <v>4</v>
      </c>
      <c r="K6183">
        <v>127</v>
      </c>
      <c r="L6183" t="s">
        <v>23172</v>
      </c>
      <c r="M6183" t="s">
        <v>699</v>
      </c>
      <c r="N6183" s="1" t="s">
        <v>23173</v>
      </c>
      <c r="O6183" t="s">
        <v>53</v>
      </c>
      <c r="P6183">
        <v>4.8</v>
      </c>
      <c r="Q6183">
        <v>4.7</v>
      </c>
      <c r="R6183">
        <v>4.7</v>
      </c>
      <c r="S6183">
        <v>4.7</v>
      </c>
      <c r="T6183">
        <v>4.8</v>
      </c>
      <c r="U6183">
        <v>4.8</v>
      </c>
      <c r="V6183" t="s">
        <v>663</v>
      </c>
      <c r="W6183" t="s">
        <v>42</v>
      </c>
      <c r="X6183" t="s">
        <v>43</v>
      </c>
      <c r="Y6183">
        <v>30</v>
      </c>
      <c r="Z6183">
        <v>40</v>
      </c>
      <c r="AA6183" t="s">
        <v>44</v>
      </c>
      <c r="AB6183" t="s">
        <v>78</v>
      </c>
      <c r="AC6183" t="s">
        <v>664</v>
      </c>
      <c r="AD6183" t="s">
        <v>23174</v>
      </c>
      <c r="AE6183" t="s">
        <v>23175</v>
      </c>
      <c r="AF6183">
        <v>61192</v>
      </c>
    </row>
    <row r="6184" spans="1:32" x14ac:dyDescent="0.35">
      <c r="A6184">
        <v>2020</v>
      </c>
      <c r="B6184" t="s">
        <v>339</v>
      </c>
      <c r="C6184" t="s">
        <v>2674</v>
      </c>
      <c r="D6184" t="s">
        <v>34</v>
      </c>
      <c r="E6184" t="s">
        <v>9106</v>
      </c>
      <c r="F6184">
        <v>4.0999999999999996</v>
      </c>
      <c r="G6184">
        <v>16</v>
      </c>
      <c r="H6184" t="s">
        <v>36</v>
      </c>
      <c r="I6184" t="s">
        <v>9107</v>
      </c>
      <c r="J6184">
        <v>4.5999999999999996</v>
      </c>
      <c r="K6184">
        <v>271</v>
      </c>
      <c r="L6184" t="s">
        <v>9108</v>
      </c>
      <c r="M6184" t="s">
        <v>1277</v>
      </c>
      <c r="N6184" s="1" t="s">
        <v>2357</v>
      </c>
      <c r="O6184" t="s">
        <v>75</v>
      </c>
      <c r="P6184">
        <v>4.5999999999999996</v>
      </c>
      <c r="Q6184">
        <v>4.5</v>
      </c>
      <c r="R6184">
        <v>3.7</v>
      </c>
      <c r="S6184">
        <v>3.7</v>
      </c>
      <c r="T6184">
        <v>4.7</v>
      </c>
      <c r="U6184">
        <v>3.5</v>
      </c>
      <c r="V6184" t="s">
        <v>3813</v>
      </c>
      <c r="W6184" t="s">
        <v>505</v>
      </c>
      <c r="X6184" t="s">
        <v>124</v>
      </c>
      <c r="Y6184">
        <v>20</v>
      </c>
      <c r="Z6184">
        <v>27</v>
      </c>
      <c r="AA6184" t="s">
        <v>44</v>
      </c>
      <c r="AB6184" t="s">
        <v>198</v>
      </c>
      <c r="AC6184" t="s">
        <v>1614</v>
      </c>
      <c r="AD6184" t="s">
        <v>9109</v>
      </c>
      <c r="AE6184" t="s">
        <v>9110</v>
      </c>
      <c r="AF6184">
        <v>49967</v>
      </c>
    </row>
    <row r="6185" spans="1:32" x14ac:dyDescent="0.35">
      <c r="A6185">
        <v>2019</v>
      </c>
      <c r="B6185" t="s">
        <v>69</v>
      </c>
      <c r="C6185" t="s">
        <v>1537</v>
      </c>
      <c r="D6185" t="s">
        <v>34</v>
      </c>
      <c r="E6185" t="s">
        <v>761</v>
      </c>
      <c r="F6185">
        <v>4.8</v>
      </c>
      <c r="G6185">
        <v>540</v>
      </c>
      <c r="H6185" t="s">
        <v>36</v>
      </c>
      <c r="I6185" t="s">
        <v>8733</v>
      </c>
      <c r="J6185">
        <v>4.7</v>
      </c>
      <c r="K6185">
        <v>1487</v>
      </c>
      <c r="L6185" t="s">
        <v>8734</v>
      </c>
      <c r="M6185" t="s">
        <v>39</v>
      </c>
      <c r="N6185">
        <v>91355</v>
      </c>
      <c r="O6185" t="s">
        <v>53</v>
      </c>
      <c r="P6185">
        <v>4.8</v>
      </c>
      <c r="Q6185">
        <v>4.8</v>
      </c>
      <c r="R6185">
        <v>4.7</v>
      </c>
      <c r="S6185">
        <v>4.7</v>
      </c>
      <c r="T6185">
        <v>4.8</v>
      </c>
      <c r="U6185">
        <v>4.8</v>
      </c>
      <c r="V6185" t="s">
        <v>76</v>
      </c>
      <c r="W6185" t="s">
        <v>77</v>
      </c>
      <c r="X6185" t="s">
        <v>43</v>
      </c>
      <c r="Y6185">
        <v>28</v>
      </c>
      <c r="Z6185">
        <v>34</v>
      </c>
      <c r="AA6185" t="s">
        <v>44</v>
      </c>
      <c r="AB6185" t="s">
        <v>78</v>
      </c>
      <c r="AC6185" t="s">
        <v>79</v>
      </c>
      <c r="AD6185" t="s">
        <v>23176</v>
      </c>
      <c r="AE6185" t="s">
        <v>23177</v>
      </c>
      <c r="AF6185">
        <v>19486</v>
      </c>
    </row>
    <row r="6186" spans="1:32" x14ac:dyDescent="0.35">
      <c r="A6186">
        <v>2012</v>
      </c>
      <c r="B6186" t="s">
        <v>257</v>
      </c>
      <c r="C6186" t="s">
        <v>1152</v>
      </c>
      <c r="D6186" t="s">
        <v>34</v>
      </c>
      <c r="E6186" t="s">
        <v>15707</v>
      </c>
      <c r="F6186">
        <v>4.5</v>
      </c>
      <c r="G6186">
        <v>48</v>
      </c>
      <c r="H6186" t="s">
        <v>36</v>
      </c>
      <c r="I6186" t="s">
        <v>16155</v>
      </c>
      <c r="J6186">
        <v>2.7</v>
      </c>
      <c r="K6186">
        <v>9</v>
      </c>
      <c r="L6186" t="s">
        <v>16156</v>
      </c>
      <c r="M6186" t="s">
        <v>39</v>
      </c>
      <c r="N6186">
        <v>92618</v>
      </c>
      <c r="O6186" t="s">
        <v>94</v>
      </c>
      <c r="P6186">
        <v>4.3</v>
      </c>
      <c r="Q6186">
        <v>4.5</v>
      </c>
      <c r="R6186">
        <v>4.8</v>
      </c>
      <c r="S6186">
        <v>4.2</v>
      </c>
      <c r="T6186">
        <v>4.8</v>
      </c>
      <c r="U6186">
        <v>4.5</v>
      </c>
      <c r="V6186" t="s">
        <v>76</v>
      </c>
      <c r="W6186" t="s">
        <v>42</v>
      </c>
      <c r="X6186" t="s">
        <v>95</v>
      </c>
      <c r="Y6186">
        <v>23</v>
      </c>
      <c r="Z6186">
        <v>33</v>
      </c>
      <c r="AA6186" t="s">
        <v>44</v>
      </c>
      <c r="AB6186" t="s">
        <v>45</v>
      </c>
      <c r="AC6186" t="s">
        <v>219</v>
      </c>
      <c r="AD6186" t="s">
        <v>23178</v>
      </c>
      <c r="AE6186">
        <v>22904989</v>
      </c>
      <c r="AF6186">
        <v>85495</v>
      </c>
    </row>
    <row r="6187" spans="1:32" x14ac:dyDescent="0.35">
      <c r="A6187">
        <v>2014</v>
      </c>
      <c r="B6187" t="s">
        <v>365</v>
      </c>
      <c r="C6187" t="s">
        <v>2600</v>
      </c>
      <c r="D6187" t="s">
        <v>34</v>
      </c>
      <c r="E6187" t="s">
        <v>2069</v>
      </c>
      <c r="F6187">
        <v>4.5999999999999996</v>
      </c>
      <c r="G6187">
        <v>266</v>
      </c>
      <c r="H6187" t="s">
        <v>36</v>
      </c>
      <c r="I6187" t="s">
        <v>23179</v>
      </c>
      <c r="J6187">
        <v>1</v>
      </c>
      <c r="K6187">
        <v>1</v>
      </c>
      <c r="L6187" t="s">
        <v>23180</v>
      </c>
      <c r="M6187" t="s">
        <v>39</v>
      </c>
      <c r="N6187">
        <v>93291</v>
      </c>
      <c r="O6187" t="s">
        <v>94</v>
      </c>
      <c r="P6187">
        <v>4.7</v>
      </c>
      <c r="Q6187">
        <v>4.7</v>
      </c>
      <c r="R6187">
        <v>4.5</v>
      </c>
      <c r="S6187">
        <v>4.4000000000000004</v>
      </c>
      <c r="T6187">
        <v>4.7</v>
      </c>
      <c r="U6187">
        <v>4.5</v>
      </c>
      <c r="V6187" t="s">
        <v>42</v>
      </c>
      <c r="W6187" t="s">
        <v>123</v>
      </c>
      <c r="X6187" t="s">
        <v>95</v>
      </c>
      <c r="Y6187">
        <v>16</v>
      </c>
      <c r="Z6187">
        <v>23</v>
      </c>
      <c r="AA6187" t="s">
        <v>512</v>
      </c>
      <c r="AB6187" t="s">
        <v>151</v>
      </c>
      <c r="AC6187" t="s">
        <v>4903</v>
      </c>
      <c r="AD6187" t="s">
        <v>23181</v>
      </c>
      <c r="AE6187">
        <v>4658</v>
      </c>
      <c r="AF6187">
        <v>93863</v>
      </c>
    </row>
    <row r="6188" spans="1:32" x14ac:dyDescent="0.35">
      <c r="A6188">
        <v>2019</v>
      </c>
      <c r="B6188" t="s">
        <v>3233</v>
      </c>
      <c r="C6188" t="s">
        <v>4796</v>
      </c>
      <c r="D6188" t="s">
        <v>34</v>
      </c>
      <c r="E6188" t="s">
        <v>3011</v>
      </c>
      <c r="F6188">
        <v>4.7</v>
      </c>
      <c r="G6188">
        <v>21</v>
      </c>
      <c r="H6188" t="s">
        <v>36</v>
      </c>
      <c r="I6188" t="s">
        <v>10616</v>
      </c>
      <c r="J6188">
        <v>4.8</v>
      </c>
      <c r="K6188">
        <v>999</v>
      </c>
      <c r="L6188" t="s">
        <v>10617</v>
      </c>
      <c r="M6188" t="s">
        <v>39</v>
      </c>
      <c r="N6188">
        <v>95051</v>
      </c>
      <c r="O6188" t="s">
        <v>40</v>
      </c>
      <c r="P6188">
        <v>4.8</v>
      </c>
      <c r="Q6188">
        <v>4.8</v>
      </c>
      <c r="R6188">
        <v>4.8</v>
      </c>
      <c r="S6188">
        <v>4.4000000000000004</v>
      </c>
      <c r="T6188">
        <v>4.9000000000000004</v>
      </c>
      <c r="U6188">
        <v>4.5999999999999996</v>
      </c>
      <c r="V6188" t="s">
        <v>2677</v>
      </c>
      <c r="W6188" t="s">
        <v>505</v>
      </c>
      <c r="X6188" t="s">
        <v>124</v>
      </c>
      <c r="Y6188">
        <v>22</v>
      </c>
      <c r="Z6188">
        <v>27</v>
      </c>
      <c r="AA6188" t="s">
        <v>44</v>
      </c>
      <c r="AB6188" t="s">
        <v>198</v>
      </c>
      <c r="AC6188" t="s">
        <v>1614</v>
      </c>
      <c r="AD6188" t="s">
        <v>23182</v>
      </c>
      <c r="AE6188" t="s">
        <v>23183</v>
      </c>
      <c r="AF6188">
        <v>34956</v>
      </c>
    </row>
    <row r="6189" spans="1:32" x14ac:dyDescent="0.35">
      <c r="A6189">
        <v>2020</v>
      </c>
      <c r="B6189" t="s">
        <v>339</v>
      </c>
      <c r="C6189" t="s">
        <v>2674</v>
      </c>
      <c r="D6189" t="s">
        <v>34</v>
      </c>
      <c r="E6189" t="s">
        <v>3730</v>
      </c>
      <c r="F6189">
        <v>4.0999999999999996</v>
      </c>
      <c r="G6189">
        <v>16</v>
      </c>
      <c r="H6189" t="s">
        <v>36</v>
      </c>
      <c r="I6189" t="s">
        <v>19759</v>
      </c>
      <c r="J6189">
        <v>4.5</v>
      </c>
      <c r="K6189">
        <v>615</v>
      </c>
      <c r="L6189" t="s">
        <v>19760</v>
      </c>
      <c r="M6189" t="s">
        <v>39</v>
      </c>
      <c r="N6189">
        <v>94520</v>
      </c>
      <c r="O6189" t="s">
        <v>53</v>
      </c>
      <c r="P6189">
        <v>4.5999999999999996</v>
      </c>
      <c r="Q6189">
        <v>4.5</v>
      </c>
      <c r="R6189">
        <v>3.7</v>
      </c>
      <c r="S6189">
        <v>3.7</v>
      </c>
      <c r="T6189">
        <v>4.7</v>
      </c>
      <c r="U6189">
        <v>3.5</v>
      </c>
      <c r="V6189" t="s">
        <v>23184</v>
      </c>
      <c r="W6189" t="s">
        <v>262</v>
      </c>
      <c r="X6189" t="s">
        <v>124</v>
      </c>
      <c r="Y6189">
        <v>20</v>
      </c>
      <c r="Z6189">
        <v>27</v>
      </c>
      <c r="AA6189" t="s">
        <v>44</v>
      </c>
      <c r="AB6189" t="s">
        <v>198</v>
      </c>
      <c r="AC6189" t="s">
        <v>1614</v>
      </c>
      <c r="AD6189" t="s">
        <v>23185</v>
      </c>
      <c r="AE6189" t="s">
        <v>23186</v>
      </c>
      <c r="AF6189">
        <v>22869</v>
      </c>
    </row>
    <row r="6190" spans="1:32" x14ac:dyDescent="0.35">
      <c r="A6190">
        <v>2019</v>
      </c>
      <c r="B6190" t="s">
        <v>525</v>
      </c>
      <c r="C6190" t="s">
        <v>1124</v>
      </c>
      <c r="D6190" t="s">
        <v>34</v>
      </c>
      <c r="E6190" t="s">
        <v>23187</v>
      </c>
      <c r="F6190">
        <v>4.7</v>
      </c>
      <c r="G6190">
        <v>256</v>
      </c>
      <c r="H6190" t="s">
        <v>36</v>
      </c>
      <c r="I6190" t="s">
        <v>9506</v>
      </c>
      <c r="J6190">
        <v>3.6</v>
      </c>
      <c r="K6190">
        <v>872</v>
      </c>
      <c r="L6190" t="s">
        <v>9507</v>
      </c>
      <c r="M6190" t="s">
        <v>121</v>
      </c>
      <c r="N6190">
        <v>85382</v>
      </c>
      <c r="O6190" t="s">
        <v>53</v>
      </c>
      <c r="P6190">
        <v>4.8</v>
      </c>
      <c r="Q6190">
        <v>4.8</v>
      </c>
      <c r="R6190">
        <v>4.7</v>
      </c>
      <c r="S6190">
        <v>4.7</v>
      </c>
      <c r="T6190">
        <v>4.8</v>
      </c>
      <c r="U6190">
        <v>4.8</v>
      </c>
      <c r="V6190" t="s">
        <v>3418</v>
      </c>
      <c r="W6190" t="s">
        <v>3419</v>
      </c>
      <c r="X6190" t="s">
        <v>43</v>
      </c>
      <c r="Y6190">
        <v>19</v>
      </c>
      <c r="Z6190">
        <v>26</v>
      </c>
      <c r="AA6190" t="s">
        <v>44</v>
      </c>
      <c r="AB6190" t="s">
        <v>45</v>
      </c>
      <c r="AC6190" t="s">
        <v>1477</v>
      </c>
      <c r="AD6190" t="s">
        <v>23188</v>
      </c>
      <c r="AE6190" t="s">
        <v>23189</v>
      </c>
      <c r="AF6190">
        <v>69193</v>
      </c>
    </row>
    <row r="6191" spans="1:32" x14ac:dyDescent="0.35">
      <c r="A6191">
        <v>2021</v>
      </c>
      <c r="B6191" t="s">
        <v>339</v>
      </c>
      <c r="C6191" t="s">
        <v>23190</v>
      </c>
      <c r="D6191" t="s">
        <v>34</v>
      </c>
      <c r="E6191" t="s">
        <v>23191</v>
      </c>
      <c r="F6191">
        <v>5</v>
      </c>
      <c r="G6191">
        <v>4</v>
      </c>
      <c r="H6191" t="s">
        <v>36</v>
      </c>
      <c r="I6191" t="s">
        <v>9880</v>
      </c>
      <c r="J6191">
        <v>1</v>
      </c>
      <c r="K6191">
        <v>3</v>
      </c>
      <c r="L6191" t="s">
        <v>9881</v>
      </c>
      <c r="M6191" t="s">
        <v>9882</v>
      </c>
      <c r="N6191" t="s">
        <v>9883</v>
      </c>
      <c r="O6191" t="s">
        <v>75</v>
      </c>
      <c r="P6191">
        <v>5</v>
      </c>
      <c r="Q6191">
        <v>4.8</v>
      </c>
      <c r="R6191">
        <v>5</v>
      </c>
      <c r="S6191">
        <v>4.7</v>
      </c>
      <c r="T6191">
        <v>5</v>
      </c>
      <c r="U6191">
        <v>5</v>
      </c>
      <c r="V6191" t="s">
        <v>2677</v>
      </c>
      <c r="W6191" t="s">
        <v>7830</v>
      </c>
      <c r="X6191" t="s">
        <v>55</v>
      </c>
      <c r="Y6191">
        <v>17</v>
      </c>
      <c r="Z6191">
        <v>22</v>
      </c>
      <c r="AA6191" t="s">
        <v>44</v>
      </c>
      <c r="AB6191" t="s">
        <v>198</v>
      </c>
      <c r="AC6191" t="s">
        <v>688</v>
      </c>
      <c r="AD6191" t="s">
        <v>23192</v>
      </c>
      <c r="AE6191" t="s">
        <v>23193</v>
      </c>
      <c r="AF6191">
        <v>21267</v>
      </c>
    </row>
    <row r="6192" spans="1:32" x14ac:dyDescent="0.35">
      <c r="A6192">
        <v>2019</v>
      </c>
      <c r="B6192" t="s">
        <v>60</v>
      </c>
      <c r="C6192" t="s">
        <v>61</v>
      </c>
      <c r="D6192" t="s">
        <v>34</v>
      </c>
      <c r="E6192" t="s">
        <v>23194</v>
      </c>
      <c r="F6192">
        <v>4.7</v>
      </c>
      <c r="G6192">
        <v>474</v>
      </c>
      <c r="H6192" t="s">
        <v>36</v>
      </c>
      <c r="I6192" t="s">
        <v>6210</v>
      </c>
      <c r="J6192">
        <v>4.3</v>
      </c>
      <c r="K6192">
        <v>1366</v>
      </c>
      <c r="L6192" t="s">
        <v>6211</v>
      </c>
      <c r="M6192" t="s">
        <v>121</v>
      </c>
      <c r="N6192">
        <v>85260</v>
      </c>
      <c r="O6192" t="s">
        <v>53</v>
      </c>
      <c r="P6192">
        <v>4.8</v>
      </c>
      <c r="Q6192">
        <v>4.9000000000000004</v>
      </c>
      <c r="R6192">
        <v>4.7</v>
      </c>
      <c r="S6192">
        <v>4.5</v>
      </c>
      <c r="T6192">
        <v>4.8</v>
      </c>
      <c r="U6192">
        <v>4.5</v>
      </c>
      <c r="V6192" t="s">
        <v>566</v>
      </c>
      <c r="W6192" t="s">
        <v>77</v>
      </c>
      <c r="X6192" t="s">
        <v>55</v>
      </c>
      <c r="Y6192">
        <v>19</v>
      </c>
      <c r="Z6192">
        <v>24</v>
      </c>
      <c r="AA6192" t="s">
        <v>44</v>
      </c>
      <c r="AB6192" t="s">
        <v>45</v>
      </c>
      <c r="AC6192" t="s">
        <v>66</v>
      </c>
      <c r="AD6192" t="s">
        <v>23195</v>
      </c>
      <c r="AE6192" t="s">
        <v>23196</v>
      </c>
      <c r="AF6192">
        <v>37949</v>
      </c>
    </row>
    <row r="6193" spans="1:32" x14ac:dyDescent="0.35">
      <c r="A6193">
        <v>2020</v>
      </c>
      <c r="B6193" t="s">
        <v>32</v>
      </c>
      <c r="C6193" t="s">
        <v>1039</v>
      </c>
      <c r="D6193" t="s">
        <v>34</v>
      </c>
      <c r="E6193" t="s">
        <v>23197</v>
      </c>
      <c r="F6193">
        <v>4.8</v>
      </c>
      <c r="G6193">
        <v>66</v>
      </c>
      <c r="H6193" t="s">
        <v>36</v>
      </c>
      <c r="I6193" t="s">
        <v>23198</v>
      </c>
      <c r="J6193">
        <v>4</v>
      </c>
      <c r="K6193">
        <v>12</v>
      </c>
      <c r="L6193" t="s">
        <v>23199</v>
      </c>
      <c r="M6193" t="s">
        <v>121</v>
      </c>
      <c r="N6193">
        <v>85201</v>
      </c>
      <c r="O6193" t="s">
        <v>40</v>
      </c>
      <c r="P6193">
        <v>4.8</v>
      </c>
      <c r="Q6193">
        <v>4.5999999999999996</v>
      </c>
      <c r="R6193">
        <v>4.7</v>
      </c>
      <c r="S6193">
        <v>4.5999999999999996</v>
      </c>
      <c r="T6193">
        <v>4.8</v>
      </c>
      <c r="U6193">
        <v>4.9000000000000004</v>
      </c>
      <c r="V6193" t="s">
        <v>76</v>
      </c>
      <c r="W6193" t="s">
        <v>42</v>
      </c>
      <c r="X6193" t="s">
        <v>95</v>
      </c>
      <c r="Y6193">
        <v>13</v>
      </c>
      <c r="Z6193">
        <v>18</v>
      </c>
      <c r="AA6193" t="s">
        <v>44</v>
      </c>
      <c r="AB6193" t="s">
        <v>151</v>
      </c>
      <c r="AC6193" t="s">
        <v>1043</v>
      </c>
      <c r="AD6193" t="s">
        <v>23200</v>
      </c>
      <c r="AE6193">
        <v>10932</v>
      </c>
      <c r="AF6193">
        <v>16624</v>
      </c>
    </row>
    <row r="6194" spans="1:32" x14ac:dyDescent="0.35">
      <c r="A6194">
        <v>2021</v>
      </c>
      <c r="B6194" t="s">
        <v>732</v>
      </c>
      <c r="C6194" t="s">
        <v>4693</v>
      </c>
      <c r="D6194" t="s">
        <v>34</v>
      </c>
      <c r="E6194" t="s">
        <v>6331</v>
      </c>
      <c r="F6194">
        <v>4.2</v>
      </c>
      <c r="G6194">
        <v>43</v>
      </c>
      <c r="H6194" t="s">
        <v>36</v>
      </c>
      <c r="I6194" t="s">
        <v>23201</v>
      </c>
      <c r="J6194">
        <v>4.7</v>
      </c>
      <c r="K6194">
        <v>757</v>
      </c>
      <c r="L6194" t="s">
        <v>23202</v>
      </c>
      <c r="M6194" t="s">
        <v>121</v>
      </c>
      <c r="N6194">
        <v>85297</v>
      </c>
      <c r="O6194" t="s">
        <v>40</v>
      </c>
      <c r="P6194">
        <v>4.4000000000000004</v>
      </c>
      <c r="Q6194">
        <v>4.3</v>
      </c>
      <c r="R6194">
        <v>4.0999999999999996</v>
      </c>
      <c r="S6194">
        <v>3.9</v>
      </c>
      <c r="T6194">
        <v>4.4000000000000004</v>
      </c>
      <c r="U6194">
        <v>3.9</v>
      </c>
      <c r="V6194" t="s">
        <v>973</v>
      </c>
      <c r="W6194" t="s">
        <v>455</v>
      </c>
      <c r="X6194" t="s">
        <v>55</v>
      </c>
      <c r="Y6194">
        <v>16</v>
      </c>
      <c r="Z6194">
        <v>22</v>
      </c>
      <c r="AA6194" t="s">
        <v>44</v>
      </c>
      <c r="AB6194" t="s">
        <v>56</v>
      </c>
      <c r="AC6194" t="s">
        <v>737</v>
      </c>
      <c r="AD6194" t="s">
        <v>23203</v>
      </c>
      <c r="AE6194" t="s">
        <v>23204</v>
      </c>
      <c r="AF6194">
        <v>19666</v>
      </c>
    </row>
    <row r="6195" spans="1:32" x14ac:dyDescent="0.35">
      <c r="A6195">
        <v>2018</v>
      </c>
      <c r="B6195" t="s">
        <v>69</v>
      </c>
      <c r="C6195" t="s">
        <v>1061</v>
      </c>
      <c r="D6195" t="s">
        <v>34</v>
      </c>
      <c r="E6195" t="s">
        <v>459</v>
      </c>
      <c r="F6195">
        <v>4.8</v>
      </c>
      <c r="G6195">
        <v>546</v>
      </c>
      <c r="H6195" t="s">
        <v>36</v>
      </c>
      <c r="I6195" t="s">
        <v>7906</v>
      </c>
      <c r="J6195">
        <v>4.8</v>
      </c>
      <c r="K6195">
        <v>1426</v>
      </c>
      <c r="L6195" t="s">
        <v>7907</v>
      </c>
      <c r="M6195" t="s">
        <v>39</v>
      </c>
      <c r="N6195">
        <v>96002</v>
      </c>
      <c r="O6195" t="s">
        <v>53</v>
      </c>
      <c r="P6195">
        <v>4.7</v>
      </c>
      <c r="Q6195">
        <v>4.7</v>
      </c>
      <c r="R6195">
        <v>4.8</v>
      </c>
      <c r="S6195">
        <v>4.8</v>
      </c>
      <c r="T6195">
        <v>4.9000000000000004</v>
      </c>
      <c r="U6195">
        <v>4.8</v>
      </c>
      <c r="V6195" t="s">
        <v>144</v>
      </c>
      <c r="W6195" t="s">
        <v>77</v>
      </c>
      <c r="X6195" t="s">
        <v>43</v>
      </c>
      <c r="Y6195">
        <v>31</v>
      </c>
      <c r="Z6195">
        <v>40</v>
      </c>
      <c r="AA6195" t="s">
        <v>44</v>
      </c>
      <c r="AB6195" t="s">
        <v>78</v>
      </c>
      <c r="AC6195" t="s">
        <v>664</v>
      </c>
      <c r="AD6195" t="s">
        <v>23205</v>
      </c>
      <c r="AE6195" t="s">
        <v>23206</v>
      </c>
      <c r="AF6195">
        <v>16340</v>
      </c>
    </row>
    <row r="6196" spans="1:32" x14ac:dyDescent="0.35">
      <c r="A6196">
        <v>2019</v>
      </c>
      <c r="B6196" t="s">
        <v>81</v>
      </c>
      <c r="C6196" t="s">
        <v>82</v>
      </c>
      <c r="D6196" t="s">
        <v>34</v>
      </c>
      <c r="E6196" t="s">
        <v>7896</v>
      </c>
      <c r="F6196">
        <v>4.8</v>
      </c>
      <c r="G6196">
        <v>102</v>
      </c>
      <c r="H6196" t="s">
        <v>36</v>
      </c>
      <c r="I6196" t="s">
        <v>23207</v>
      </c>
      <c r="J6196">
        <v>3</v>
      </c>
      <c r="K6196">
        <v>4</v>
      </c>
      <c r="L6196" t="s">
        <v>23208</v>
      </c>
      <c r="M6196" t="s">
        <v>235</v>
      </c>
      <c r="N6196">
        <v>83642</v>
      </c>
      <c r="O6196" t="s">
        <v>53</v>
      </c>
      <c r="P6196">
        <v>4.8</v>
      </c>
      <c r="Q6196">
        <v>4.8</v>
      </c>
      <c r="R6196">
        <v>4.8</v>
      </c>
      <c r="S6196">
        <v>4.5999999999999996</v>
      </c>
      <c r="T6196">
        <v>4.9000000000000004</v>
      </c>
      <c r="U6196">
        <v>4.8</v>
      </c>
      <c r="V6196" t="s">
        <v>41</v>
      </c>
      <c r="W6196" t="s">
        <v>1113</v>
      </c>
      <c r="X6196" t="s">
        <v>124</v>
      </c>
      <c r="Y6196">
        <v>19</v>
      </c>
      <c r="Z6196">
        <v>26</v>
      </c>
      <c r="AA6196" t="s">
        <v>44</v>
      </c>
      <c r="AB6196" t="s">
        <v>45</v>
      </c>
      <c r="AC6196" t="s">
        <v>46</v>
      </c>
      <c r="AD6196" t="s">
        <v>23209</v>
      </c>
      <c r="AE6196">
        <v>22706173</v>
      </c>
      <c r="AF6196">
        <v>14371</v>
      </c>
    </row>
    <row r="6197" spans="1:32" x14ac:dyDescent="0.35">
      <c r="A6197">
        <v>2021</v>
      </c>
      <c r="B6197" t="s">
        <v>108</v>
      </c>
      <c r="C6197" t="s">
        <v>1621</v>
      </c>
      <c r="D6197" t="s">
        <v>634</v>
      </c>
      <c r="E6197" t="s">
        <v>23210</v>
      </c>
      <c r="F6197">
        <v>4.7</v>
      </c>
      <c r="G6197">
        <v>16</v>
      </c>
      <c r="H6197" t="s">
        <v>36</v>
      </c>
      <c r="I6197" t="s">
        <v>23211</v>
      </c>
      <c r="J6197">
        <v>4.5</v>
      </c>
      <c r="K6197">
        <v>2353</v>
      </c>
      <c r="L6197" t="s">
        <v>23212</v>
      </c>
      <c r="M6197" t="s">
        <v>784</v>
      </c>
      <c r="N6197">
        <v>97225</v>
      </c>
      <c r="O6197" t="s">
        <v>40</v>
      </c>
      <c r="P6197">
        <v>4.9000000000000004</v>
      </c>
      <c r="Q6197">
        <v>4.8</v>
      </c>
      <c r="R6197">
        <v>4.7</v>
      </c>
      <c r="S6197">
        <v>4.5999999999999996</v>
      </c>
      <c r="T6197">
        <v>4.8</v>
      </c>
      <c r="U6197">
        <v>4.5</v>
      </c>
      <c r="V6197" t="s">
        <v>712</v>
      </c>
      <c r="W6197" t="s">
        <v>1626</v>
      </c>
      <c r="X6197" t="s">
        <v>124</v>
      </c>
      <c r="Y6197">
        <v>21</v>
      </c>
      <c r="Z6197">
        <v>28</v>
      </c>
      <c r="AA6197" t="s">
        <v>44</v>
      </c>
      <c r="AB6197" t="s">
        <v>125</v>
      </c>
      <c r="AC6197" t="s">
        <v>219</v>
      </c>
      <c r="AD6197" t="s">
        <v>23213</v>
      </c>
      <c r="AE6197" t="s">
        <v>23214</v>
      </c>
      <c r="AF6197">
        <v>13669</v>
      </c>
    </row>
    <row r="6198" spans="1:32" x14ac:dyDescent="0.35">
      <c r="A6198">
        <v>2019</v>
      </c>
      <c r="B6198" t="s">
        <v>187</v>
      </c>
      <c r="C6198" t="s">
        <v>1902</v>
      </c>
      <c r="D6198" t="s">
        <v>34</v>
      </c>
      <c r="E6198" t="s">
        <v>20309</v>
      </c>
      <c r="F6198">
        <v>4.7</v>
      </c>
      <c r="G6198">
        <v>262</v>
      </c>
      <c r="H6198" t="s">
        <v>36</v>
      </c>
      <c r="I6198" t="s">
        <v>9531</v>
      </c>
      <c r="J6198">
        <v>4.7</v>
      </c>
      <c r="K6198">
        <v>1485</v>
      </c>
      <c r="L6198" t="s">
        <v>9532</v>
      </c>
      <c r="M6198" t="s">
        <v>797</v>
      </c>
      <c r="N6198">
        <v>80401</v>
      </c>
      <c r="O6198" t="s">
        <v>53</v>
      </c>
      <c r="P6198">
        <v>4.8</v>
      </c>
      <c r="Q6198">
        <v>4.7</v>
      </c>
      <c r="R6198">
        <v>4.7</v>
      </c>
      <c r="S6198">
        <v>4.7</v>
      </c>
      <c r="T6198">
        <v>4.7</v>
      </c>
      <c r="U6198">
        <v>4.7</v>
      </c>
      <c r="V6198" t="s">
        <v>3024</v>
      </c>
      <c r="W6198" t="s">
        <v>42</v>
      </c>
      <c r="X6198" t="s">
        <v>124</v>
      </c>
      <c r="Y6198">
        <v>25</v>
      </c>
      <c r="Z6198">
        <v>32</v>
      </c>
      <c r="AA6198" t="s">
        <v>44</v>
      </c>
      <c r="AB6198" t="s">
        <v>78</v>
      </c>
      <c r="AC6198" t="s">
        <v>1381</v>
      </c>
      <c r="AD6198" t="s">
        <v>23215</v>
      </c>
      <c r="AE6198" t="s">
        <v>23216</v>
      </c>
      <c r="AF6198">
        <v>67025</v>
      </c>
    </row>
    <row r="6199" spans="1:32" x14ac:dyDescent="0.35">
      <c r="A6199">
        <v>2019</v>
      </c>
      <c r="B6199" t="s">
        <v>409</v>
      </c>
      <c r="C6199" t="s">
        <v>1691</v>
      </c>
      <c r="D6199" t="s">
        <v>34</v>
      </c>
      <c r="E6199" t="s">
        <v>11474</v>
      </c>
      <c r="F6199">
        <v>4.8</v>
      </c>
      <c r="G6199">
        <v>224</v>
      </c>
      <c r="H6199" t="s">
        <v>36</v>
      </c>
      <c r="I6199" t="s">
        <v>9162</v>
      </c>
      <c r="J6199">
        <v>4.7</v>
      </c>
      <c r="K6199">
        <v>1703</v>
      </c>
      <c r="L6199" t="s">
        <v>9163</v>
      </c>
      <c r="M6199" t="s">
        <v>797</v>
      </c>
      <c r="N6199">
        <v>80233</v>
      </c>
      <c r="O6199" t="s">
        <v>94</v>
      </c>
      <c r="P6199">
        <v>4.9000000000000004</v>
      </c>
      <c r="Q6199">
        <v>4.9000000000000004</v>
      </c>
      <c r="R6199">
        <v>4.8</v>
      </c>
      <c r="S6199">
        <v>4.5999999999999996</v>
      </c>
      <c r="T6199">
        <v>4.9000000000000004</v>
      </c>
      <c r="U6199">
        <v>4.8</v>
      </c>
      <c r="V6199" t="s">
        <v>1058</v>
      </c>
      <c r="W6199" t="s">
        <v>42</v>
      </c>
      <c r="X6199" t="s">
        <v>55</v>
      </c>
      <c r="Y6199">
        <v>18</v>
      </c>
      <c r="Z6199">
        <v>25</v>
      </c>
      <c r="AA6199" t="s">
        <v>44</v>
      </c>
      <c r="AB6199" t="s">
        <v>45</v>
      </c>
      <c r="AC6199" t="s">
        <v>474</v>
      </c>
      <c r="AD6199" t="s">
        <v>23217</v>
      </c>
      <c r="AE6199" t="s">
        <v>23218</v>
      </c>
      <c r="AF6199">
        <v>49146</v>
      </c>
    </row>
    <row r="6200" spans="1:32" x14ac:dyDescent="0.35">
      <c r="A6200">
        <v>2017</v>
      </c>
      <c r="B6200" t="s">
        <v>187</v>
      </c>
      <c r="C6200" t="s">
        <v>23219</v>
      </c>
      <c r="D6200" t="s">
        <v>34</v>
      </c>
      <c r="E6200" t="s">
        <v>3034</v>
      </c>
      <c r="F6200">
        <v>4.7</v>
      </c>
      <c r="G6200">
        <v>29</v>
      </c>
      <c r="H6200" t="s">
        <v>36</v>
      </c>
      <c r="I6200" t="s">
        <v>247</v>
      </c>
      <c r="J6200">
        <v>4.5999999999999996</v>
      </c>
      <c r="K6200">
        <v>176</v>
      </c>
      <c r="L6200" t="s">
        <v>248</v>
      </c>
      <c r="M6200" t="s">
        <v>243</v>
      </c>
      <c r="N6200">
        <v>99206</v>
      </c>
      <c r="O6200" t="s">
        <v>53</v>
      </c>
      <c r="P6200">
        <v>4.3</v>
      </c>
      <c r="Q6200">
        <v>4.5999999999999996</v>
      </c>
      <c r="R6200">
        <v>4.9000000000000004</v>
      </c>
      <c r="S6200">
        <v>4.7</v>
      </c>
      <c r="T6200">
        <v>4.7</v>
      </c>
      <c r="U6200">
        <v>4.7</v>
      </c>
      <c r="V6200" t="s">
        <v>789</v>
      </c>
      <c r="W6200" t="s">
        <v>42</v>
      </c>
      <c r="X6200" t="s">
        <v>1926</v>
      </c>
      <c r="Y6200">
        <v>17</v>
      </c>
      <c r="Z6200">
        <v>23</v>
      </c>
      <c r="AA6200" t="s">
        <v>44</v>
      </c>
      <c r="AB6200" t="s">
        <v>2218</v>
      </c>
      <c r="AC6200" t="s">
        <v>23220</v>
      </c>
      <c r="AD6200" t="s">
        <v>23221</v>
      </c>
      <c r="AE6200" t="s">
        <v>23222</v>
      </c>
      <c r="AF6200">
        <v>21915</v>
      </c>
    </row>
    <row r="6201" spans="1:32" x14ac:dyDescent="0.35">
      <c r="A6201">
        <v>2017</v>
      </c>
      <c r="B6201" t="s">
        <v>533</v>
      </c>
      <c r="C6201" t="s">
        <v>3194</v>
      </c>
      <c r="D6201" t="s">
        <v>34</v>
      </c>
      <c r="E6201" t="s">
        <v>23223</v>
      </c>
      <c r="F6201">
        <v>4.7</v>
      </c>
      <c r="G6201">
        <v>258</v>
      </c>
      <c r="H6201" t="s">
        <v>36</v>
      </c>
      <c r="I6201" t="s">
        <v>247</v>
      </c>
      <c r="J6201">
        <v>4.5999999999999996</v>
      </c>
      <c r="K6201">
        <v>176</v>
      </c>
      <c r="L6201" t="s">
        <v>248</v>
      </c>
      <c r="M6201" t="s">
        <v>243</v>
      </c>
      <c r="N6201">
        <v>99206</v>
      </c>
      <c r="O6201" t="s">
        <v>94</v>
      </c>
      <c r="P6201">
        <v>4.7</v>
      </c>
      <c r="Q6201">
        <v>4.5999999999999996</v>
      </c>
      <c r="R6201">
        <v>4.7</v>
      </c>
      <c r="S6201">
        <v>4.8</v>
      </c>
      <c r="T6201">
        <v>4.7</v>
      </c>
      <c r="U6201">
        <v>4.8</v>
      </c>
      <c r="V6201" t="s">
        <v>23224</v>
      </c>
      <c r="W6201" t="s">
        <v>23225</v>
      </c>
      <c r="X6201" t="s">
        <v>6580</v>
      </c>
      <c r="Y6201">
        <v>28</v>
      </c>
      <c r="Z6201">
        <v>38</v>
      </c>
      <c r="AA6201" t="s">
        <v>44</v>
      </c>
      <c r="AB6201" t="s">
        <v>151</v>
      </c>
      <c r="AC6201" t="s">
        <v>874</v>
      </c>
      <c r="AD6201" t="s">
        <v>23226</v>
      </c>
      <c r="AE6201" t="s">
        <v>23227</v>
      </c>
      <c r="AF6201">
        <v>43469</v>
      </c>
    </row>
    <row r="6202" spans="1:32" x14ac:dyDescent="0.35">
      <c r="A6202">
        <v>2018</v>
      </c>
      <c r="B6202" t="s">
        <v>516</v>
      </c>
      <c r="C6202" t="s">
        <v>3402</v>
      </c>
      <c r="D6202" t="s">
        <v>34</v>
      </c>
      <c r="E6202" t="s">
        <v>23228</v>
      </c>
      <c r="F6202">
        <v>4.8</v>
      </c>
      <c r="G6202">
        <v>206</v>
      </c>
      <c r="H6202" t="s">
        <v>36</v>
      </c>
      <c r="I6202" t="s">
        <v>23229</v>
      </c>
      <c r="J6202">
        <v>4.0999999999999996</v>
      </c>
      <c r="K6202">
        <v>94</v>
      </c>
      <c r="L6202" t="s">
        <v>23230</v>
      </c>
      <c r="M6202" t="s">
        <v>243</v>
      </c>
      <c r="N6202">
        <v>98036</v>
      </c>
      <c r="O6202" t="s">
        <v>53</v>
      </c>
      <c r="P6202">
        <v>4.8</v>
      </c>
      <c r="Q6202">
        <v>4.8</v>
      </c>
      <c r="R6202">
        <v>4.8</v>
      </c>
      <c r="S6202">
        <v>4.8</v>
      </c>
      <c r="T6202">
        <v>4.8</v>
      </c>
      <c r="U6202">
        <v>4.9000000000000004</v>
      </c>
      <c r="V6202" t="s">
        <v>3406</v>
      </c>
      <c r="W6202" t="s">
        <v>42</v>
      </c>
      <c r="X6202" t="s">
        <v>43</v>
      </c>
      <c r="Y6202">
        <v>28</v>
      </c>
      <c r="Z6202">
        <v>37</v>
      </c>
      <c r="AA6202" t="s">
        <v>44</v>
      </c>
      <c r="AB6202" t="s">
        <v>151</v>
      </c>
      <c r="AC6202" t="s">
        <v>938</v>
      </c>
      <c r="AD6202" t="s">
        <v>23231</v>
      </c>
      <c r="AE6202" t="s">
        <v>23232</v>
      </c>
      <c r="AF6202">
        <v>47623</v>
      </c>
    </row>
    <row r="6203" spans="1:32" x14ac:dyDescent="0.35">
      <c r="A6203">
        <v>2019</v>
      </c>
      <c r="B6203" t="s">
        <v>946</v>
      </c>
      <c r="C6203" t="s">
        <v>6789</v>
      </c>
      <c r="D6203" t="s">
        <v>34</v>
      </c>
      <c r="E6203" t="s">
        <v>23233</v>
      </c>
      <c r="F6203">
        <v>4.7</v>
      </c>
      <c r="G6203">
        <v>182</v>
      </c>
      <c r="H6203" t="s">
        <v>36</v>
      </c>
      <c r="I6203" t="s">
        <v>23234</v>
      </c>
      <c r="J6203">
        <v>4.7</v>
      </c>
      <c r="K6203">
        <v>223</v>
      </c>
      <c r="L6203" t="s">
        <v>23235</v>
      </c>
      <c r="M6203" t="s">
        <v>243</v>
      </c>
      <c r="N6203">
        <v>98204</v>
      </c>
      <c r="O6203" t="s">
        <v>40</v>
      </c>
      <c r="P6203">
        <v>4.7</v>
      </c>
      <c r="Q6203">
        <v>4.5999999999999996</v>
      </c>
      <c r="R6203">
        <v>4.5999999999999996</v>
      </c>
      <c r="S6203">
        <v>4.5999999999999996</v>
      </c>
      <c r="T6203">
        <v>4.8</v>
      </c>
      <c r="U6203">
        <v>4.7</v>
      </c>
      <c r="V6203" t="s">
        <v>951</v>
      </c>
      <c r="W6203" t="s">
        <v>11733</v>
      </c>
      <c r="X6203" t="s">
        <v>124</v>
      </c>
      <c r="Y6203">
        <v>24</v>
      </c>
      <c r="Z6203">
        <v>29</v>
      </c>
      <c r="AA6203" t="s">
        <v>44</v>
      </c>
      <c r="AB6203" t="s">
        <v>151</v>
      </c>
      <c r="AC6203" t="s">
        <v>874</v>
      </c>
      <c r="AD6203" t="s">
        <v>23236</v>
      </c>
      <c r="AE6203" t="s">
        <v>23237</v>
      </c>
      <c r="AF6203">
        <v>19794</v>
      </c>
    </row>
    <row r="6204" spans="1:32" x14ac:dyDescent="0.35">
      <c r="A6204">
        <v>2019</v>
      </c>
      <c r="B6204" t="s">
        <v>69</v>
      </c>
      <c r="C6204" t="s">
        <v>3047</v>
      </c>
      <c r="D6204" t="s">
        <v>34</v>
      </c>
      <c r="E6204" t="s">
        <v>11761</v>
      </c>
      <c r="F6204">
        <v>4.7</v>
      </c>
      <c r="G6204">
        <v>102</v>
      </c>
      <c r="H6204" t="s">
        <v>36</v>
      </c>
      <c r="I6204" t="s">
        <v>3973</v>
      </c>
      <c r="J6204">
        <v>3.7</v>
      </c>
      <c r="K6204">
        <v>13</v>
      </c>
      <c r="L6204" t="s">
        <v>3974</v>
      </c>
      <c r="M6204" t="s">
        <v>271</v>
      </c>
      <c r="N6204">
        <v>76087</v>
      </c>
      <c r="O6204" t="s">
        <v>40</v>
      </c>
      <c r="P6204">
        <v>4.8</v>
      </c>
      <c r="Q6204">
        <v>4.7</v>
      </c>
      <c r="R6204">
        <v>4.7</v>
      </c>
      <c r="S6204">
        <v>4.5999999999999996</v>
      </c>
      <c r="T6204">
        <v>4.7</v>
      </c>
      <c r="U6204">
        <v>4.8</v>
      </c>
      <c r="V6204" t="s">
        <v>1651</v>
      </c>
      <c r="W6204" t="s">
        <v>42</v>
      </c>
      <c r="X6204" t="s">
        <v>43</v>
      </c>
      <c r="Y6204">
        <v>20</v>
      </c>
      <c r="Z6204">
        <v>25</v>
      </c>
      <c r="AA6204" t="s">
        <v>44</v>
      </c>
      <c r="AB6204" t="s">
        <v>125</v>
      </c>
      <c r="AC6204" t="s">
        <v>126</v>
      </c>
      <c r="AD6204" t="s">
        <v>23238</v>
      </c>
      <c r="AE6204" t="s">
        <v>23239</v>
      </c>
      <c r="AF6204">
        <v>50430</v>
      </c>
    </row>
    <row r="6205" spans="1:32" x14ac:dyDescent="0.35">
      <c r="A6205">
        <v>2020</v>
      </c>
      <c r="B6205" t="s">
        <v>467</v>
      </c>
      <c r="C6205" t="s">
        <v>11133</v>
      </c>
      <c r="D6205" t="s">
        <v>34</v>
      </c>
      <c r="E6205" t="s">
        <v>23240</v>
      </c>
      <c r="F6205">
        <v>4.8</v>
      </c>
      <c r="G6205">
        <v>12</v>
      </c>
      <c r="H6205" t="s">
        <v>36</v>
      </c>
      <c r="I6205" t="s">
        <v>23241</v>
      </c>
      <c r="J6205">
        <v>4.3</v>
      </c>
      <c r="K6205">
        <v>351</v>
      </c>
      <c r="L6205" t="s">
        <v>23242</v>
      </c>
      <c r="M6205" t="s">
        <v>806</v>
      </c>
      <c r="N6205">
        <v>73401</v>
      </c>
      <c r="O6205" t="s">
        <v>53</v>
      </c>
      <c r="P6205">
        <v>4.7</v>
      </c>
      <c r="Q6205">
        <v>4.7</v>
      </c>
      <c r="R6205">
        <v>4.8</v>
      </c>
      <c r="S6205">
        <v>4.7</v>
      </c>
      <c r="T6205">
        <v>4.8</v>
      </c>
      <c r="U6205">
        <v>4.9000000000000004</v>
      </c>
      <c r="V6205" t="s">
        <v>1055</v>
      </c>
      <c r="W6205" t="s">
        <v>42</v>
      </c>
      <c r="X6205" t="s">
        <v>124</v>
      </c>
      <c r="Y6205">
        <v>18</v>
      </c>
      <c r="Z6205">
        <v>27</v>
      </c>
      <c r="AA6205" t="s">
        <v>44</v>
      </c>
      <c r="AB6205" t="s">
        <v>45</v>
      </c>
      <c r="AC6205" t="s">
        <v>474</v>
      </c>
      <c r="AD6205" t="s">
        <v>23243</v>
      </c>
      <c r="AE6205" t="s">
        <v>23244</v>
      </c>
      <c r="AF6205">
        <v>44547</v>
      </c>
    </row>
    <row r="6206" spans="1:32" x14ac:dyDescent="0.35">
      <c r="A6206">
        <v>2019</v>
      </c>
      <c r="B6206" t="s">
        <v>732</v>
      </c>
      <c r="C6206" t="s">
        <v>4207</v>
      </c>
      <c r="D6206" t="s">
        <v>34</v>
      </c>
      <c r="E6206" t="s">
        <v>23245</v>
      </c>
      <c r="F6206">
        <v>4.8</v>
      </c>
      <c r="G6206">
        <v>18</v>
      </c>
      <c r="H6206" t="s">
        <v>36</v>
      </c>
      <c r="I6206" t="s">
        <v>2984</v>
      </c>
      <c r="J6206">
        <v>4.7</v>
      </c>
      <c r="K6206">
        <v>144</v>
      </c>
      <c r="L6206" t="s">
        <v>2985</v>
      </c>
      <c r="M6206" t="s">
        <v>271</v>
      </c>
      <c r="N6206">
        <v>76051</v>
      </c>
      <c r="O6206" t="s">
        <v>53</v>
      </c>
      <c r="P6206">
        <v>4.9000000000000004</v>
      </c>
      <c r="Q6206">
        <v>4.8</v>
      </c>
      <c r="R6206">
        <v>4.7</v>
      </c>
      <c r="S6206">
        <v>4.7</v>
      </c>
      <c r="T6206">
        <v>4.9000000000000004</v>
      </c>
      <c r="U6206">
        <v>4.7</v>
      </c>
      <c r="V6206" t="s">
        <v>973</v>
      </c>
      <c r="W6206" t="s">
        <v>455</v>
      </c>
      <c r="X6206" t="s">
        <v>95</v>
      </c>
      <c r="Y6206">
        <v>14</v>
      </c>
      <c r="Z6206">
        <v>23</v>
      </c>
      <c r="AA6206" t="s">
        <v>44</v>
      </c>
      <c r="AB6206" t="s">
        <v>56</v>
      </c>
      <c r="AC6206" t="s">
        <v>737</v>
      </c>
      <c r="AD6206" t="s">
        <v>23246</v>
      </c>
      <c r="AE6206" t="s">
        <v>23247</v>
      </c>
      <c r="AF6206">
        <v>47517</v>
      </c>
    </row>
    <row r="6207" spans="1:32" x14ac:dyDescent="0.35">
      <c r="A6207">
        <v>2017</v>
      </c>
      <c r="B6207" t="s">
        <v>32</v>
      </c>
      <c r="C6207" t="s">
        <v>3016</v>
      </c>
      <c r="D6207" t="s">
        <v>34</v>
      </c>
      <c r="E6207" t="s">
        <v>23248</v>
      </c>
      <c r="F6207">
        <v>4.8</v>
      </c>
      <c r="G6207">
        <v>348</v>
      </c>
      <c r="H6207" t="s">
        <v>36</v>
      </c>
      <c r="I6207" t="s">
        <v>13284</v>
      </c>
      <c r="J6207">
        <v>4.7</v>
      </c>
      <c r="K6207">
        <v>1563</v>
      </c>
      <c r="L6207" t="s">
        <v>13285</v>
      </c>
      <c r="M6207" t="s">
        <v>271</v>
      </c>
      <c r="N6207">
        <v>76017</v>
      </c>
      <c r="O6207" t="s">
        <v>53</v>
      </c>
      <c r="P6207">
        <v>4.9000000000000004</v>
      </c>
      <c r="Q6207">
        <v>4.8</v>
      </c>
      <c r="R6207">
        <v>4.7</v>
      </c>
      <c r="S6207">
        <v>4.7</v>
      </c>
      <c r="T6207">
        <v>4.8</v>
      </c>
      <c r="U6207">
        <v>4.8</v>
      </c>
      <c r="V6207" t="s">
        <v>743</v>
      </c>
      <c r="W6207" t="s">
        <v>867</v>
      </c>
      <c r="X6207" t="s">
        <v>43</v>
      </c>
      <c r="Y6207">
        <v>21</v>
      </c>
      <c r="Z6207">
        <v>27</v>
      </c>
      <c r="AA6207" t="s">
        <v>44</v>
      </c>
      <c r="AB6207" t="s">
        <v>45</v>
      </c>
      <c r="AC6207" t="s">
        <v>114</v>
      </c>
      <c r="AD6207" t="s">
        <v>23249</v>
      </c>
      <c r="AE6207" t="s">
        <v>23250</v>
      </c>
      <c r="AF6207">
        <v>85947</v>
      </c>
    </row>
    <row r="6208" spans="1:32" x14ac:dyDescent="0.35">
      <c r="A6208">
        <v>2021</v>
      </c>
      <c r="B6208" t="s">
        <v>946</v>
      </c>
      <c r="C6208" t="s">
        <v>947</v>
      </c>
      <c r="D6208" t="s">
        <v>34</v>
      </c>
      <c r="E6208" t="s">
        <v>23251</v>
      </c>
      <c r="F6208">
        <v>4.8</v>
      </c>
      <c r="G6208">
        <v>18</v>
      </c>
      <c r="H6208" t="s">
        <v>36</v>
      </c>
      <c r="I6208" t="s">
        <v>12024</v>
      </c>
      <c r="J6208">
        <v>4</v>
      </c>
      <c r="K6208">
        <v>1026</v>
      </c>
      <c r="L6208" t="s">
        <v>12025</v>
      </c>
      <c r="M6208" t="s">
        <v>271</v>
      </c>
      <c r="N6208">
        <v>76051</v>
      </c>
      <c r="O6208" t="s">
        <v>53</v>
      </c>
      <c r="P6208">
        <v>4.9000000000000004</v>
      </c>
      <c r="Q6208">
        <v>4.7</v>
      </c>
      <c r="R6208">
        <v>4.9000000000000004</v>
      </c>
      <c r="S6208">
        <v>4.5999999999999996</v>
      </c>
      <c r="T6208">
        <v>4.9000000000000004</v>
      </c>
      <c r="U6208">
        <v>4.7</v>
      </c>
      <c r="V6208" t="s">
        <v>973</v>
      </c>
      <c r="W6208" t="s">
        <v>952</v>
      </c>
      <c r="X6208" t="s">
        <v>124</v>
      </c>
      <c r="Y6208">
        <v>17</v>
      </c>
      <c r="Z6208">
        <v>25</v>
      </c>
      <c r="AA6208" t="s">
        <v>44</v>
      </c>
      <c r="AB6208" t="s">
        <v>125</v>
      </c>
      <c r="AC6208" t="s">
        <v>370</v>
      </c>
      <c r="AD6208" t="s">
        <v>23252</v>
      </c>
      <c r="AE6208" t="s">
        <v>23253</v>
      </c>
      <c r="AF6208">
        <v>45716</v>
      </c>
    </row>
    <row r="6209" spans="1:32" x14ac:dyDescent="0.35">
      <c r="A6209">
        <v>2021</v>
      </c>
      <c r="B6209" t="s">
        <v>389</v>
      </c>
      <c r="C6209" t="s">
        <v>1223</v>
      </c>
      <c r="D6209" t="s">
        <v>34</v>
      </c>
      <c r="E6209" t="s">
        <v>23254</v>
      </c>
      <c r="F6209">
        <v>4</v>
      </c>
      <c r="G6209">
        <v>15</v>
      </c>
      <c r="H6209" t="s">
        <v>36</v>
      </c>
      <c r="I6209" t="s">
        <v>22460</v>
      </c>
      <c r="J6209">
        <v>4.9000000000000004</v>
      </c>
      <c r="K6209">
        <v>36</v>
      </c>
      <c r="L6209" t="s">
        <v>22461</v>
      </c>
      <c r="M6209" t="s">
        <v>271</v>
      </c>
      <c r="N6209">
        <v>78664</v>
      </c>
      <c r="O6209" t="s">
        <v>53</v>
      </c>
      <c r="P6209">
        <v>4.0999999999999996</v>
      </c>
      <c r="Q6209">
        <v>4.2</v>
      </c>
      <c r="R6209">
        <v>4.3</v>
      </c>
      <c r="S6209">
        <v>3.7</v>
      </c>
      <c r="T6209">
        <v>4.2</v>
      </c>
      <c r="U6209">
        <v>3.8</v>
      </c>
      <c r="V6209" t="s">
        <v>42</v>
      </c>
      <c r="W6209" t="s">
        <v>1280</v>
      </c>
      <c r="X6209" t="s">
        <v>124</v>
      </c>
      <c r="Y6209">
        <v>131</v>
      </c>
      <c r="Z6209">
        <v>117</v>
      </c>
      <c r="AA6209" t="s">
        <v>1227</v>
      </c>
      <c r="AB6209" t="s">
        <v>1228</v>
      </c>
      <c r="AC6209" t="s">
        <v>1227</v>
      </c>
      <c r="AD6209" t="s">
        <v>23255</v>
      </c>
      <c r="AE6209">
        <v>9957</v>
      </c>
      <c r="AF6209">
        <v>23679</v>
      </c>
    </row>
    <row r="6210" spans="1:32" x14ac:dyDescent="0.35">
      <c r="A6210">
        <v>2022</v>
      </c>
      <c r="B6210" t="s">
        <v>389</v>
      </c>
      <c r="C6210" t="s">
        <v>23256</v>
      </c>
      <c r="D6210" t="s">
        <v>34</v>
      </c>
      <c r="E6210" t="s">
        <v>23257</v>
      </c>
      <c r="F6210">
        <v>5</v>
      </c>
      <c r="G6210">
        <v>1</v>
      </c>
      <c r="H6210" t="s">
        <v>36</v>
      </c>
      <c r="I6210" t="s">
        <v>23258</v>
      </c>
      <c r="J6210">
        <v>1.3</v>
      </c>
      <c r="K6210">
        <v>13</v>
      </c>
      <c r="L6210" t="s">
        <v>23259</v>
      </c>
      <c r="M6210" t="s">
        <v>271</v>
      </c>
      <c r="N6210">
        <v>78753</v>
      </c>
      <c r="O6210" t="s">
        <v>53</v>
      </c>
      <c r="P6210">
        <v>5</v>
      </c>
      <c r="Q6210">
        <v>5</v>
      </c>
      <c r="R6210">
        <v>5</v>
      </c>
      <c r="S6210">
        <v>5</v>
      </c>
      <c r="T6210">
        <v>5</v>
      </c>
      <c r="U6210">
        <v>5</v>
      </c>
      <c r="V6210" t="s">
        <v>5130</v>
      </c>
      <c r="W6210" t="s">
        <v>2008</v>
      </c>
      <c r="X6210" t="s">
        <v>1926</v>
      </c>
      <c r="Y6210">
        <v>119</v>
      </c>
      <c r="Z6210">
        <v>112</v>
      </c>
      <c r="AA6210" t="s">
        <v>1227</v>
      </c>
      <c r="AB6210" t="s">
        <v>1228</v>
      </c>
      <c r="AC6210" t="s">
        <v>1227</v>
      </c>
      <c r="AD6210" t="s">
        <v>23260</v>
      </c>
      <c r="AE6210">
        <v>23006485</v>
      </c>
      <c r="AF6210">
        <v>2512</v>
      </c>
    </row>
    <row r="6211" spans="1:32" x14ac:dyDescent="0.35">
      <c r="A6211">
        <v>2018</v>
      </c>
      <c r="B6211" t="s">
        <v>304</v>
      </c>
      <c r="C6211" t="s">
        <v>23261</v>
      </c>
      <c r="D6211" t="s">
        <v>34</v>
      </c>
      <c r="E6211" t="s">
        <v>23262</v>
      </c>
      <c r="F6211">
        <v>4.8</v>
      </c>
      <c r="G6211">
        <v>56</v>
      </c>
      <c r="H6211" t="s">
        <v>36</v>
      </c>
      <c r="I6211" t="s">
        <v>2995</v>
      </c>
      <c r="J6211">
        <v>4.8</v>
      </c>
      <c r="K6211">
        <v>1552</v>
      </c>
      <c r="L6211" t="s">
        <v>2996</v>
      </c>
      <c r="M6211" t="s">
        <v>271</v>
      </c>
      <c r="N6211">
        <v>75034</v>
      </c>
      <c r="O6211" t="s">
        <v>53</v>
      </c>
      <c r="P6211">
        <v>4.9000000000000004</v>
      </c>
      <c r="Q6211">
        <v>4.9000000000000004</v>
      </c>
      <c r="R6211">
        <v>4.7</v>
      </c>
      <c r="S6211">
        <v>4.8</v>
      </c>
      <c r="T6211">
        <v>4.9000000000000004</v>
      </c>
      <c r="U6211">
        <v>4.8</v>
      </c>
      <c r="V6211" t="s">
        <v>7487</v>
      </c>
      <c r="W6211" t="s">
        <v>439</v>
      </c>
      <c r="X6211" t="s">
        <v>124</v>
      </c>
      <c r="Y6211">
        <v>23</v>
      </c>
      <c r="Z6211">
        <v>32</v>
      </c>
      <c r="AA6211" t="s">
        <v>44</v>
      </c>
      <c r="AB6211" t="s">
        <v>45</v>
      </c>
      <c r="AC6211" t="s">
        <v>219</v>
      </c>
      <c r="AD6211" t="s">
        <v>23263</v>
      </c>
      <c r="AE6211" t="s">
        <v>23264</v>
      </c>
      <c r="AF6211">
        <v>45166</v>
      </c>
    </row>
    <row r="6212" spans="1:32" x14ac:dyDescent="0.35">
      <c r="A6212">
        <v>2020</v>
      </c>
      <c r="B6212" t="s">
        <v>60</v>
      </c>
      <c r="C6212" t="s">
        <v>6064</v>
      </c>
      <c r="D6212" t="s">
        <v>34</v>
      </c>
      <c r="E6212" t="s">
        <v>23265</v>
      </c>
      <c r="F6212">
        <v>4.8</v>
      </c>
      <c r="G6212">
        <v>201</v>
      </c>
      <c r="H6212" t="s">
        <v>36</v>
      </c>
      <c r="I6212" t="s">
        <v>10300</v>
      </c>
      <c r="J6212">
        <v>4.8</v>
      </c>
      <c r="K6212">
        <v>247</v>
      </c>
      <c r="L6212" t="s">
        <v>10301</v>
      </c>
      <c r="M6212" t="s">
        <v>271</v>
      </c>
      <c r="N6212">
        <v>75209</v>
      </c>
      <c r="O6212" t="s">
        <v>40</v>
      </c>
      <c r="P6212">
        <v>4.9000000000000004</v>
      </c>
      <c r="Q6212">
        <v>4.9000000000000004</v>
      </c>
      <c r="R6212">
        <v>4.8</v>
      </c>
      <c r="S6212">
        <v>4.5999999999999996</v>
      </c>
      <c r="T6212">
        <v>4.8</v>
      </c>
      <c r="U6212">
        <v>4.7</v>
      </c>
      <c r="V6212" t="s">
        <v>566</v>
      </c>
      <c r="W6212" t="s">
        <v>42</v>
      </c>
      <c r="X6212" t="s">
        <v>55</v>
      </c>
      <c r="Y6212">
        <v>19</v>
      </c>
      <c r="Z6212">
        <v>24</v>
      </c>
      <c r="AA6212" t="s">
        <v>44</v>
      </c>
      <c r="AB6212" t="s">
        <v>45</v>
      </c>
      <c r="AC6212" t="s">
        <v>66</v>
      </c>
      <c r="AD6212" t="s">
        <v>23266</v>
      </c>
      <c r="AE6212" t="s">
        <v>23267</v>
      </c>
      <c r="AF6212">
        <v>41841</v>
      </c>
    </row>
    <row r="6213" spans="1:32" x14ac:dyDescent="0.35">
      <c r="A6213">
        <v>2019</v>
      </c>
      <c r="B6213" t="s">
        <v>946</v>
      </c>
      <c r="C6213" t="s">
        <v>2569</v>
      </c>
      <c r="D6213" t="s">
        <v>5503</v>
      </c>
      <c r="E6213" t="s">
        <v>23268</v>
      </c>
      <c r="F6213">
        <v>4.7</v>
      </c>
      <c r="G6213">
        <v>182</v>
      </c>
      <c r="H6213" t="s">
        <v>36</v>
      </c>
      <c r="I6213" t="s">
        <v>23269</v>
      </c>
      <c r="J6213">
        <v>3.2</v>
      </c>
      <c r="K6213">
        <v>55</v>
      </c>
      <c r="L6213" t="s">
        <v>23270</v>
      </c>
      <c r="M6213" t="s">
        <v>271</v>
      </c>
      <c r="N6213">
        <v>75165</v>
      </c>
      <c r="O6213" t="s">
        <v>53</v>
      </c>
      <c r="P6213">
        <v>4.7</v>
      </c>
      <c r="Q6213">
        <v>4.5999999999999996</v>
      </c>
      <c r="R6213">
        <v>4.5999999999999996</v>
      </c>
      <c r="S6213">
        <v>4.5999999999999996</v>
      </c>
      <c r="T6213">
        <v>4.8</v>
      </c>
      <c r="U6213">
        <v>4.7</v>
      </c>
      <c r="V6213" t="s">
        <v>8078</v>
      </c>
      <c r="W6213" t="s">
        <v>952</v>
      </c>
      <c r="X6213" t="s">
        <v>43</v>
      </c>
      <c r="Y6213">
        <v>25</v>
      </c>
      <c r="Z6213">
        <v>30</v>
      </c>
      <c r="AA6213" t="s">
        <v>44</v>
      </c>
      <c r="AB6213" t="s">
        <v>151</v>
      </c>
      <c r="AC6213" t="s">
        <v>2159</v>
      </c>
      <c r="AD6213" t="s">
        <v>23271</v>
      </c>
      <c r="AE6213" t="s">
        <v>23272</v>
      </c>
      <c r="AF6213">
        <v>11311</v>
      </c>
    </row>
    <row r="6214" spans="1:32" x14ac:dyDescent="0.35">
      <c r="A6214">
        <v>2018</v>
      </c>
      <c r="B6214" t="s">
        <v>32</v>
      </c>
      <c r="C6214" t="s">
        <v>792</v>
      </c>
      <c r="D6214" t="s">
        <v>34</v>
      </c>
      <c r="E6214" t="s">
        <v>23273</v>
      </c>
      <c r="F6214">
        <v>4.8</v>
      </c>
      <c r="G6214">
        <v>253</v>
      </c>
      <c r="H6214" t="s">
        <v>36</v>
      </c>
      <c r="I6214" t="s">
        <v>14326</v>
      </c>
      <c r="J6214">
        <v>4.4000000000000004</v>
      </c>
      <c r="K6214">
        <v>655</v>
      </c>
      <c r="L6214" t="s">
        <v>14327</v>
      </c>
      <c r="M6214" t="s">
        <v>271</v>
      </c>
      <c r="N6214">
        <v>77477</v>
      </c>
      <c r="O6214" t="s">
        <v>53</v>
      </c>
      <c r="P6214">
        <v>4.8</v>
      </c>
      <c r="Q6214">
        <v>4.7</v>
      </c>
      <c r="R6214">
        <v>4.7</v>
      </c>
      <c r="S6214">
        <v>4.7</v>
      </c>
      <c r="T6214">
        <v>4.9000000000000004</v>
      </c>
      <c r="U6214">
        <v>4.9000000000000004</v>
      </c>
      <c r="V6214" t="s">
        <v>798</v>
      </c>
      <c r="W6214" t="s">
        <v>1358</v>
      </c>
      <c r="X6214" t="s">
        <v>95</v>
      </c>
      <c r="Y6214">
        <v>17</v>
      </c>
      <c r="Z6214">
        <v>21</v>
      </c>
      <c r="AA6214" t="s">
        <v>44</v>
      </c>
      <c r="AB6214" t="s">
        <v>96</v>
      </c>
      <c r="AC6214" t="s">
        <v>97</v>
      </c>
      <c r="AD6214" t="s">
        <v>23274</v>
      </c>
      <c r="AE6214" t="s">
        <v>23275</v>
      </c>
      <c r="AF6214">
        <v>83208</v>
      </c>
    </row>
    <row r="6215" spans="1:32" x14ac:dyDescent="0.35">
      <c r="A6215">
        <v>2021</v>
      </c>
      <c r="B6215" t="s">
        <v>32</v>
      </c>
      <c r="C6215" t="s">
        <v>3509</v>
      </c>
      <c r="D6215" t="s">
        <v>34</v>
      </c>
      <c r="E6215" t="s">
        <v>10828</v>
      </c>
      <c r="F6215">
        <v>4.8</v>
      </c>
      <c r="G6215">
        <v>102</v>
      </c>
      <c r="H6215" t="s">
        <v>36</v>
      </c>
      <c r="I6215" t="s">
        <v>12744</v>
      </c>
      <c r="J6215">
        <v>4.8</v>
      </c>
      <c r="K6215">
        <v>2310</v>
      </c>
      <c r="L6215" t="s">
        <v>12745</v>
      </c>
      <c r="M6215" t="s">
        <v>866</v>
      </c>
      <c r="N6215">
        <v>72204</v>
      </c>
      <c r="O6215" t="s">
        <v>53</v>
      </c>
      <c r="P6215">
        <v>4.8</v>
      </c>
      <c r="Q6215">
        <v>4.8</v>
      </c>
      <c r="R6215">
        <v>4.8</v>
      </c>
      <c r="S6215">
        <v>4.7</v>
      </c>
      <c r="T6215">
        <v>4.9000000000000004</v>
      </c>
      <c r="U6215">
        <v>4.9000000000000004</v>
      </c>
      <c r="V6215" t="s">
        <v>1133</v>
      </c>
      <c r="W6215" t="s">
        <v>42</v>
      </c>
      <c r="X6215" t="s">
        <v>43</v>
      </c>
      <c r="Y6215">
        <v>27</v>
      </c>
      <c r="Z6215">
        <v>35</v>
      </c>
      <c r="AA6215" t="s">
        <v>44</v>
      </c>
      <c r="AB6215" t="s">
        <v>45</v>
      </c>
      <c r="AC6215" t="s">
        <v>750</v>
      </c>
      <c r="AD6215" t="s">
        <v>23276</v>
      </c>
      <c r="AE6215" t="s">
        <v>23277</v>
      </c>
      <c r="AF6215">
        <v>23565</v>
      </c>
    </row>
    <row r="6216" spans="1:32" x14ac:dyDescent="0.35">
      <c r="A6216">
        <v>2019</v>
      </c>
      <c r="B6216" t="s">
        <v>321</v>
      </c>
      <c r="C6216" t="s">
        <v>6654</v>
      </c>
      <c r="D6216" t="s">
        <v>34</v>
      </c>
      <c r="E6216" t="s">
        <v>23278</v>
      </c>
      <c r="F6216">
        <v>4.7</v>
      </c>
      <c r="G6216">
        <v>70</v>
      </c>
      <c r="H6216" t="s">
        <v>36</v>
      </c>
      <c r="I6216" t="s">
        <v>5892</v>
      </c>
      <c r="J6216">
        <v>4.8</v>
      </c>
      <c r="K6216">
        <v>6455</v>
      </c>
      <c r="L6216" t="s">
        <v>5893</v>
      </c>
      <c r="M6216" t="s">
        <v>353</v>
      </c>
      <c r="N6216">
        <v>65109</v>
      </c>
      <c r="O6216" t="s">
        <v>40</v>
      </c>
      <c r="P6216">
        <v>4.8</v>
      </c>
      <c r="Q6216">
        <v>4.8</v>
      </c>
      <c r="R6216">
        <v>4.7</v>
      </c>
      <c r="S6216">
        <v>4.5999999999999996</v>
      </c>
      <c r="T6216">
        <v>4.9000000000000004</v>
      </c>
      <c r="U6216">
        <v>4.8</v>
      </c>
      <c r="V6216" t="s">
        <v>4391</v>
      </c>
      <c r="W6216" t="s">
        <v>327</v>
      </c>
      <c r="X6216" t="s">
        <v>124</v>
      </c>
      <c r="Y6216">
        <v>19</v>
      </c>
      <c r="Z6216">
        <v>25</v>
      </c>
      <c r="AA6216" t="s">
        <v>44</v>
      </c>
      <c r="AB6216" t="s">
        <v>151</v>
      </c>
      <c r="AC6216" t="s">
        <v>219</v>
      </c>
      <c r="AD6216" t="s">
        <v>23279</v>
      </c>
      <c r="AE6216" t="s">
        <v>23280</v>
      </c>
      <c r="AF6216">
        <v>32990</v>
      </c>
    </row>
    <row r="6217" spans="1:32" x14ac:dyDescent="0.35">
      <c r="A6217">
        <v>2020</v>
      </c>
      <c r="B6217" t="s">
        <v>69</v>
      </c>
      <c r="C6217" t="s">
        <v>5532</v>
      </c>
      <c r="D6217" t="s">
        <v>34</v>
      </c>
      <c r="E6217" t="s">
        <v>9230</v>
      </c>
      <c r="F6217">
        <v>4.8</v>
      </c>
      <c r="G6217">
        <v>269</v>
      </c>
      <c r="H6217" t="s">
        <v>36</v>
      </c>
      <c r="I6217" t="s">
        <v>4564</v>
      </c>
      <c r="J6217">
        <v>4.5999999999999996</v>
      </c>
      <c r="K6217">
        <v>1177</v>
      </c>
      <c r="L6217" t="s">
        <v>4565</v>
      </c>
      <c r="M6217" t="s">
        <v>334</v>
      </c>
      <c r="N6217">
        <v>55437</v>
      </c>
      <c r="O6217" t="s">
        <v>53</v>
      </c>
      <c r="P6217">
        <v>4.9000000000000004</v>
      </c>
      <c r="Q6217">
        <v>4.8</v>
      </c>
      <c r="R6217">
        <v>4.8</v>
      </c>
      <c r="S6217">
        <v>4.8</v>
      </c>
      <c r="T6217">
        <v>4.9000000000000004</v>
      </c>
      <c r="U6217">
        <v>4.9000000000000004</v>
      </c>
      <c r="V6217" t="s">
        <v>42</v>
      </c>
      <c r="W6217" t="s">
        <v>42</v>
      </c>
      <c r="X6217" t="s">
        <v>124</v>
      </c>
      <c r="Y6217">
        <v>27</v>
      </c>
      <c r="Z6217">
        <v>32</v>
      </c>
      <c r="AA6217" t="s">
        <v>44</v>
      </c>
      <c r="AB6217" t="s">
        <v>1792</v>
      </c>
      <c r="AC6217" t="s">
        <v>9231</v>
      </c>
      <c r="AD6217" t="s">
        <v>9232</v>
      </c>
      <c r="AE6217" t="s">
        <v>9233</v>
      </c>
      <c r="AF6217">
        <v>33263</v>
      </c>
    </row>
    <row r="6218" spans="1:32" x14ac:dyDescent="0.35">
      <c r="A6218">
        <v>2019</v>
      </c>
      <c r="B6218" t="s">
        <v>187</v>
      </c>
      <c r="C6218" t="s">
        <v>1902</v>
      </c>
      <c r="D6218" t="s">
        <v>1836</v>
      </c>
      <c r="E6218" t="s">
        <v>3038</v>
      </c>
      <c r="F6218">
        <v>4.7</v>
      </c>
      <c r="G6218">
        <v>262</v>
      </c>
      <c r="H6218" t="s">
        <v>36</v>
      </c>
      <c r="I6218" t="s">
        <v>4060</v>
      </c>
      <c r="J6218">
        <v>4.7</v>
      </c>
      <c r="K6218">
        <v>5129</v>
      </c>
      <c r="L6218" t="s">
        <v>4061</v>
      </c>
      <c r="M6218" t="s">
        <v>334</v>
      </c>
      <c r="N6218">
        <v>55420</v>
      </c>
      <c r="O6218" t="s">
        <v>53</v>
      </c>
      <c r="P6218">
        <v>4.8</v>
      </c>
      <c r="Q6218">
        <v>4.7</v>
      </c>
      <c r="R6218">
        <v>4.7</v>
      </c>
      <c r="S6218">
        <v>4.7</v>
      </c>
      <c r="T6218">
        <v>4.7</v>
      </c>
      <c r="U6218">
        <v>4.7</v>
      </c>
      <c r="V6218" t="s">
        <v>1396</v>
      </c>
      <c r="W6218" t="s">
        <v>1522</v>
      </c>
      <c r="X6218" t="s">
        <v>124</v>
      </c>
      <c r="Y6218">
        <v>25</v>
      </c>
      <c r="Z6218">
        <v>32</v>
      </c>
      <c r="AA6218" t="s">
        <v>44</v>
      </c>
      <c r="AB6218" t="s">
        <v>78</v>
      </c>
      <c r="AC6218" t="s">
        <v>1381</v>
      </c>
      <c r="AD6218" t="s">
        <v>23281</v>
      </c>
      <c r="AE6218" t="s">
        <v>23282</v>
      </c>
      <c r="AF6218">
        <v>18906</v>
      </c>
    </row>
    <row r="6219" spans="1:32" x14ac:dyDescent="0.35">
      <c r="A6219">
        <v>2021</v>
      </c>
      <c r="B6219" t="s">
        <v>732</v>
      </c>
      <c r="C6219" t="s">
        <v>4693</v>
      </c>
      <c r="D6219" t="s">
        <v>34</v>
      </c>
      <c r="E6219" t="s">
        <v>23283</v>
      </c>
      <c r="F6219">
        <v>4.2</v>
      </c>
      <c r="G6219">
        <v>43</v>
      </c>
      <c r="H6219" t="s">
        <v>36</v>
      </c>
      <c r="I6219" t="s">
        <v>8437</v>
      </c>
      <c r="J6219">
        <v>4.7</v>
      </c>
      <c r="K6219">
        <v>1220</v>
      </c>
      <c r="L6219" t="s">
        <v>8438</v>
      </c>
      <c r="M6219" t="s">
        <v>334</v>
      </c>
      <c r="N6219">
        <v>55025</v>
      </c>
      <c r="O6219" t="s">
        <v>40</v>
      </c>
      <c r="P6219">
        <v>4.4000000000000004</v>
      </c>
      <c r="Q6219">
        <v>4.3</v>
      </c>
      <c r="R6219">
        <v>4.0999999999999996</v>
      </c>
      <c r="S6219">
        <v>3.9</v>
      </c>
      <c r="T6219">
        <v>4.4000000000000004</v>
      </c>
      <c r="U6219">
        <v>3.9</v>
      </c>
      <c r="V6219" t="s">
        <v>973</v>
      </c>
      <c r="W6219" t="s">
        <v>455</v>
      </c>
      <c r="X6219" t="s">
        <v>55</v>
      </c>
      <c r="Y6219">
        <v>16</v>
      </c>
      <c r="Z6219">
        <v>22</v>
      </c>
      <c r="AA6219" t="s">
        <v>44</v>
      </c>
      <c r="AB6219" t="s">
        <v>56</v>
      </c>
      <c r="AC6219" t="s">
        <v>737</v>
      </c>
      <c r="AD6219" t="s">
        <v>23284</v>
      </c>
      <c r="AE6219" t="s">
        <v>23285</v>
      </c>
      <c r="AF6219">
        <v>17103</v>
      </c>
    </row>
    <row r="6220" spans="1:32" x14ac:dyDescent="0.35">
      <c r="A6220">
        <v>2019</v>
      </c>
      <c r="B6220" t="s">
        <v>129</v>
      </c>
      <c r="C6220" t="s">
        <v>1458</v>
      </c>
      <c r="D6220" t="s">
        <v>34</v>
      </c>
      <c r="E6220" t="s">
        <v>1760</v>
      </c>
      <c r="F6220">
        <v>4.8</v>
      </c>
      <c r="G6220">
        <v>150</v>
      </c>
      <c r="H6220" t="s">
        <v>36</v>
      </c>
      <c r="I6220" t="s">
        <v>23286</v>
      </c>
      <c r="J6220">
        <v>3</v>
      </c>
      <c r="K6220">
        <v>67</v>
      </c>
      <c r="L6220" t="s">
        <v>23287</v>
      </c>
      <c r="M6220" t="s">
        <v>394</v>
      </c>
      <c r="N6220">
        <v>38115</v>
      </c>
      <c r="O6220" t="s">
        <v>40</v>
      </c>
      <c r="P6220">
        <v>4.8</v>
      </c>
      <c r="Q6220">
        <v>4.7</v>
      </c>
      <c r="R6220">
        <v>4.9000000000000004</v>
      </c>
      <c r="S6220">
        <v>4.7</v>
      </c>
      <c r="T6220">
        <v>4.9000000000000004</v>
      </c>
      <c r="U6220">
        <v>4.8</v>
      </c>
      <c r="V6220" t="s">
        <v>170</v>
      </c>
      <c r="W6220" t="s">
        <v>42</v>
      </c>
      <c r="X6220" t="s">
        <v>95</v>
      </c>
      <c r="Y6220">
        <v>19</v>
      </c>
      <c r="Z6220">
        <v>30</v>
      </c>
      <c r="AA6220" t="s">
        <v>44</v>
      </c>
      <c r="AB6220" t="s">
        <v>45</v>
      </c>
      <c r="AC6220" t="s">
        <v>474</v>
      </c>
      <c r="AD6220" t="s">
        <v>23288</v>
      </c>
      <c r="AE6220" t="s">
        <v>23289</v>
      </c>
      <c r="AF6220">
        <v>19342</v>
      </c>
    </row>
    <row r="6221" spans="1:32" x14ac:dyDescent="0.35">
      <c r="A6221">
        <v>2020</v>
      </c>
      <c r="B6221" t="s">
        <v>60</v>
      </c>
      <c r="C6221" t="s">
        <v>6064</v>
      </c>
      <c r="D6221" t="s">
        <v>34</v>
      </c>
      <c r="E6221" t="s">
        <v>23290</v>
      </c>
      <c r="F6221">
        <v>4.8</v>
      </c>
      <c r="G6221">
        <v>201</v>
      </c>
      <c r="H6221" t="s">
        <v>36</v>
      </c>
      <c r="I6221" t="s">
        <v>23291</v>
      </c>
      <c r="J6221">
        <v>4.7</v>
      </c>
      <c r="K6221">
        <v>719</v>
      </c>
      <c r="L6221" t="s">
        <v>23292</v>
      </c>
      <c r="M6221" t="s">
        <v>378</v>
      </c>
      <c r="N6221">
        <v>60126</v>
      </c>
      <c r="O6221" t="s">
        <v>40</v>
      </c>
      <c r="P6221">
        <v>4.9000000000000004</v>
      </c>
      <c r="Q6221">
        <v>4.9000000000000004</v>
      </c>
      <c r="R6221">
        <v>4.8</v>
      </c>
      <c r="S6221">
        <v>4.5999999999999996</v>
      </c>
      <c r="T6221">
        <v>4.8</v>
      </c>
      <c r="U6221">
        <v>4.7</v>
      </c>
      <c r="V6221" t="s">
        <v>65</v>
      </c>
      <c r="W6221" t="s">
        <v>6206</v>
      </c>
      <c r="X6221" t="s">
        <v>55</v>
      </c>
      <c r="Y6221">
        <v>19</v>
      </c>
      <c r="Z6221">
        <v>24</v>
      </c>
      <c r="AA6221" t="s">
        <v>44</v>
      </c>
      <c r="AB6221" t="s">
        <v>45</v>
      </c>
      <c r="AC6221" t="s">
        <v>66</v>
      </c>
      <c r="AD6221" t="s">
        <v>23293</v>
      </c>
      <c r="AE6221" t="s">
        <v>23294</v>
      </c>
      <c r="AF6221">
        <v>69358</v>
      </c>
    </row>
    <row r="6222" spans="1:32" x14ac:dyDescent="0.35">
      <c r="A6222">
        <v>2018</v>
      </c>
      <c r="B6222" t="s">
        <v>32</v>
      </c>
      <c r="C6222" t="s">
        <v>1586</v>
      </c>
      <c r="D6222" t="s">
        <v>793</v>
      </c>
      <c r="E6222" t="s">
        <v>11804</v>
      </c>
      <c r="F6222">
        <v>4.8</v>
      </c>
      <c r="G6222">
        <v>770</v>
      </c>
      <c r="H6222" t="s">
        <v>36</v>
      </c>
      <c r="I6222" t="s">
        <v>6756</v>
      </c>
      <c r="J6222">
        <v>4</v>
      </c>
      <c r="K6222">
        <v>645</v>
      </c>
      <c r="L6222" t="s">
        <v>6757</v>
      </c>
      <c r="M6222" t="s">
        <v>378</v>
      </c>
      <c r="N6222">
        <v>60712</v>
      </c>
      <c r="O6222" t="s">
        <v>40</v>
      </c>
      <c r="P6222">
        <v>4.8</v>
      </c>
      <c r="Q6222">
        <v>4.7</v>
      </c>
      <c r="R6222">
        <v>4.8</v>
      </c>
      <c r="S6222">
        <v>4.7</v>
      </c>
      <c r="T6222">
        <v>4.8</v>
      </c>
      <c r="U6222">
        <v>4.9000000000000004</v>
      </c>
      <c r="V6222" t="s">
        <v>326</v>
      </c>
      <c r="W6222" t="s">
        <v>1825</v>
      </c>
      <c r="X6222" t="s">
        <v>43</v>
      </c>
      <c r="Y6222">
        <v>23</v>
      </c>
      <c r="Z6222">
        <v>30</v>
      </c>
      <c r="AA6222" t="s">
        <v>44</v>
      </c>
      <c r="AB6222" t="s">
        <v>151</v>
      </c>
      <c r="AC6222" t="s">
        <v>597</v>
      </c>
      <c r="AD6222" t="s">
        <v>12424</v>
      </c>
      <c r="AE6222" t="s">
        <v>12425</v>
      </c>
      <c r="AF6222">
        <v>30476</v>
      </c>
    </row>
    <row r="6223" spans="1:32" x14ac:dyDescent="0.35">
      <c r="A6223">
        <v>2017</v>
      </c>
      <c r="B6223" t="s">
        <v>48</v>
      </c>
      <c r="C6223" t="s">
        <v>5174</v>
      </c>
      <c r="D6223" t="s">
        <v>34</v>
      </c>
      <c r="E6223" t="s">
        <v>19933</v>
      </c>
      <c r="F6223">
        <v>4.7</v>
      </c>
      <c r="G6223">
        <v>748</v>
      </c>
      <c r="H6223" t="s">
        <v>36</v>
      </c>
      <c r="I6223" t="s">
        <v>23295</v>
      </c>
      <c r="J6223">
        <v>4.7</v>
      </c>
      <c r="K6223">
        <v>1739</v>
      </c>
      <c r="L6223" t="s">
        <v>23296</v>
      </c>
      <c r="M6223" t="s">
        <v>344</v>
      </c>
      <c r="N6223">
        <v>54311</v>
      </c>
      <c r="O6223" t="s">
        <v>94</v>
      </c>
      <c r="P6223">
        <v>4.7</v>
      </c>
      <c r="Q6223">
        <v>4.7</v>
      </c>
      <c r="R6223">
        <v>4.7</v>
      </c>
      <c r="S6223">
        <v>4.5999999999999996</v>
      </c>
      <c r="T6223">
        <v>4.8</v>
      </c>
      <c r="U6223">
        <v>4.7</v>
      </c>
      <c r="V6223" t="s">
        <v>3119</v>
      </c>
      <c r="W6223" t="s">
        <v>540</v>
      </c>
      <c r="X6223" t="s">
        <v>55</v>
      </c>
      <c r="Y6223">
        <v>22</v>
      </c>
      <c r="Z6223">
        <v>28</v>
      </c>
      <c r="AA6223" t="s">
        <v>44</v>
      </c>
      <c r="AB6223" t="s">
        <v>151</v>
      </c>
      <c r="AC6223" t="s">
        <v>219</v>
      </c>
      <c r="AD6223" t="s">
        <v>23297</v>
      </c>
      <c r="AE6223" t="s">
        <v>23298</v>
      </c>
      <c r="AF6223">
        <v>68981</v>
      </c>
    </row>
    <row r="6224" spans="1:32" x14ac:dyDescent="0.35">
      <c r="A6224">
        <v>2020</v>
      </c>
      <c r="B6224" t="s">
        <v>32</v>
      </c>
      <c r="C6224" t="s">
        <v>3580</v>
      </c>
      <c r="D6224" t="s">
        <v>34</v>
      </c>
      <c r="E6224" t="s">
        <v>23299</v>
      </c>
      <c r="F6224">
        <v>4.8</v>
      </c>
      <c r="G6224">
        <v>142</v>
      </c>
      <c r="H6224" t="s">
        <v>36</v>
      </c>
      <c r="I6224" t="s">
        <v>8500</v>
      </c>
      <c r="J6224">
        <v>5</v>
      </c>
      <c r="K6224">
        <v>4</v>
      </c>
      <c r="L6224" t="s">
        <v>8501</v>
      </c>
      <c r="M6224" t="s">
        <v>1602</v>
      </c>
      <c r="N6224">
        <v>35806</v>
      </c>
      <c r="O6224" t="s">
        <v>53</v>
      </c>
      <c r="P6224">
        <v>4.7</v>
      </c>
      <c r="Q6224">
        <v>4.7</v>
      </c>
      <c r="R6224">
        <v>4.7</v>
      </c>
      <c r="S6224">
        <v>4.7</v>
      </c>
      <c r="T6224">
        <v>4.8</v>
      </c>
      <c r="U6224">
        <v>4.8</v>
      </c>
      <c r="V6224" t="s">
        <v>9072</v>
      </c>
      <c r="W6224" t="s">
        <v>42</v>
      </c>
      <c r="X6224" t="s">
        <v>43</v>
      </c>
      <c r="Y6224">
        <v>28</v>
      </c>
      <c r="Z6224">
        <v>39</v>
      </c>
      <c r="AA6224" t="s">
        <v>44</v>
      </c>
      <c r="AB6224" t="s">
        <v>45</v>
      </c>
      <c r="AC6224" t="s">
        <v>750</v>
      </c>
      <c r="AD6224" t="s">
        <v>23300</v>
      </c>
      <c r="AE6224" t="s">
        <v>23301</v>
      </c>
      <c r="AF6224">
        <v>18271</v>
      </c>
    </row>
    <row r="6225" spans="1:32" x14ac:dyDescent="0.35">
      <c r="A6225">
        <v>2020</v>
      </c>
      <c r="B6225" t="s">
        <v>1046</v>
      </c>
      <c r="C6225" t="s">
        <v>1310</v>
      </c>
      <c r="D6225" t="s">
        <v>34</v>
      </c>
      <c r="E6225" t="s">
        <v>8038</v>
      </c>
      <c r="F6225">
        <v>4.8</v>
      </c>
      <c r="G6225">
        <v>23</v>
      </c>
      <c r="H6225" t="s">
        <v>36</v>
      </c>
      <c r="I6225" t="s">
        <v>8039</v>
      </c>
      <c r="J6225">
        <v>4.7</v>
      </c>
      <c r="K6225">
        <v>918</v>
      </c>
      <c r="L6225" t="s">
        <v>8040</v>
      </c>
      <c r="M6225" t="s">
        <v>394</v>
      </c>
      <c r="N6225">
        <v>37129</v>
      </c>
      <c r="O6225" t="s">
        <v>53</v>
      </c>
      <c r="P6225">
        <v>4.9000000000000004</v>
      </c>
      <c r="Q6225">
        <v>4.7</v>
      </c>
      <c r="R6225">
        <v>4.7</v>
      </c>
      <c r="S6225">
        <v>4.7</v>
      </c>
      <c r="T6225">
        <v>4.8</v>
      </c>
      <c r="U6225">
        <v>4.8</v>
      </c>
      <c r="V6225" t="s">
        <v>6014</v>
      </c>
      <c r="W6225" t="s">
        <v>42</v>
      </c>
      <c r="X6225" t="s">
        <v>124</v>
      </c>
      <c r="Y6225">
        <v>21</v>
      </c>
      <c r="Z6225">
        <v>26</v>
      </c>
      <c r="AA6225" t="s">
        <v>44</v>
      </c>
      <c r="AB6225" t="s">
        <v>125</v>
      </c>
      <c r="AC6225" t="s">
        <v>370</v>
      </c>
      <c r="AD6225" t="s">
        <v>8041</v>
      </c>
      <c r="AE6225" t="s">
        <v>8042</v>
      </c>
      <c r="AF6225">
        <v>41287</v>
      </c>
    </row>
    <row r="6226" spans="1:32" x14ac:dyDescent="0.35">
      <c r="A6226">
        <v>2020</v>
      </c>
      <c r="B6226" t="s">
        <v>1046</v>
      </c>
      <c r="C6226" t="s">
        <v>23302</v>
      </c>
      <c r="D6226" t="s">
        <v>1311</v>
      </c>
      <c r="E6226" t="s">
        <v>23303</v>
      </c>
      <c r="F6226">
        <v>4.9000000000000004</v>
      </c>
      <c r="G6226">
        <v>7</v>
      </c>
      <c r="H6226" t="s">
        <v>36</v>
      </c>
      <c r="I6226" t="s">
        <v>20372</v>
      </c>
      <c r="J6226">
        <v>3.9</v>
      </c>
      <c r="K6226">
        <v>77</v>
      </c>
      <c r="L6226" t="s">
        <v>20373</v>
      </c>
      <c r="M6226" t="s">
        <v>404</v>
      </c>
      <c r="N6226">
        <v>46143</v>
      </c>
      <c r="O6226" t="s">
        <v>53</v>
      </c>
      <c r="P6226">
        <v>4.7</v>
      </c>
      <c r="Q6226">
        <v>4.9000000000000004</v>
      </c>
      <c r="R6226">
        <v>5</v>
      </c>
      <c r="S6226">
        <v>4.9000000000000004</v>
      </c>
      <c r="T6226">
        <v>4.9000000000000004</v>
      </c>
      <c r="U6226">
        <v>4.9000000000000004</v>
      </c>
      <c r="V6226" t="s">
        <v>973</v>
      </c>
      <c r="W6226" t="s">
        <v>20390</v>
      </c>
      <c r="X6226" t="s">
        <v>95</v>
      </c>
      <c r="Y6226">
        <v>23</v>
      </c>
      <c r="Z6226">
        <v>34</v>
      </c>
      <c r="AA6226" t="s">
        <v>44</v>
      </c>
      <c r="AB6226" t="s">
        <v>45</v>
      </c>
      <c r="AC6226" t="s">
        <v>219</v>
      </c>
      <c r="AD6226" t="s">
        <v>23304</v>
      </c>
      <c r="AE6226" t="s">
        <v>23305</v>
      </c>
      <c r="AF6226">
        <v>18225</v>
      </c>
    </row>
    <row r="6227" spans="1:32" x14ac:dyDescent="0.35">
      <c r="A6227">
        <v>2021</v>
      </c>
      <c r="B6227" t="s">
        <v>48</v>
      </c>
      <c r="C6227" t="s">
        <v>49</v>
      </c>
      <c r="D6227" t="s">
        <v>34</v>
      </c>
      <c r="E6227" t="s">
        <v>23306</v>
      </c>
      <c r="F6227">
        <v>4.8</v>
      </c>
      <c r="G6227">
        <v>79</v>
      </c>
      <c r="H6227" t="s">
        <v>36</v>
      </c>
      <c r="I6227" t="s">
        <v>23307</v>
      </c>
      <c r="J6227">
        <v>4.7</v>
      </c>
      <c r="K6227">
        <v>529</v>
      </c>
      <c r="L6227" t="s">
        <v>23308</v>
      </c>
      <c r="M6227" t="s">
        <v>972</v>
      </c>
      <c r="N6227">
        <v>49423</v>
      </c>
      <c r="O6227" t="s">
        <v>94</v>
      </c>
      <c r="P6227">
        <v>4.8</v>
      </c>
      <c r="Q6227">
        <v>4.9000000000000004</v>
      </c>
      <c r="R6227">
        <v>4.8</v>
      </c>
      <c r="S6227">
        <v>4.5999999999999996</v>
      </c>
      <c r="T6227">
        <v>4.9000000000000004</v>
      </c>
      <c r="U6227">
        <v>4.7</v>
      </c>
      <c r="V6227" t="s">
        <v>42</v>
      </c>
      <c r="W6227" t="s">
        <v>42</v>
      </c>
      <c r="X6227" t="s">
        <v>55</v>
      </c>
      <c r="Y6227">
        <v>19</v>
      </c>
      <c r="Z6227">
        <v>24</v>
      </c>
      <c r="AA6227" t="s">
        <v>44</v>
      </c>
      <c r="AB6227" t="s">
        <v>56</v>
      </c>
      <c r="AC6227" t="s">
        <v>832</v>
      </c>
      <c r="AD6227" t="s">
        <v>23309</v>
      </c>
      <c r="AE6227">
        <v>5396</v>
      </c>
      <c r="AF6227">
        <v>22012</v>
      </c>
    </row>
    <row r="6228" spans="1:32" x14ac:dyDescent="0.35">
      <c r="A6228">
        <v>2020</v>
      </c>
      <c r="B6228" t="s">
        <v>732</v>
      </c>
      <c r="C6228" t="s">
        <v>16060</v>
      </c>
      <c r="D6228" t="s">
        <v>34</v>
      </c>
      <c r="E6228" t="s">
        <v>18963</v>
      </c>
      <c r="F6228">
        <v>4.8</v>
      </c>
      <c r="G6228">
        <v>66</v>
      </c>
      <c r="H6228" t="s">
        <v>36</v>
      </c>
      <c r="I6228" t="s">
        <v>23310</v>
      </c>
      <c r="J6228">
        <v>1.4</v>
      </c>
      <c r="K6228">
        <v>1</v>
      </c>
      <c r="L6228" t="s">
        <v>23311</v>
      </c>
      <c r="M6228" t="s">
        <v>972</v>
      </c>
      <c r="N6228">
        <v>49601</v>
      </c>
      <c r="O6228" t="s">
        <v>53</v>
      </c>
      <c r="P6228">
        <v>4.9000000000000004</v>
      </c>
      <c r="Q6228">
        <v>4.8</v>
      </c>
      <c r="R6228">
        <v>4.8</v>
      </c>
      <c r="S6228">
        <v>4.7</v>
      </c>
      <c r="T6228">
        <v>4.9000000000000004</v>
      </c>
      <c r="U6228">
        <v>4.7</v>
      </c>
      <c r="V6228" t="s">
        <v>973</v>
      </c>
      <c r="W6228" t="s">
        <v>455</v>
      </c>
      <c r="X6228" t="s">
        <v>55</v>
      </c>
      <c r="Y6228">
        <v>16</v>
      </c>
      <c r="Z6228">
        <v>21</v>
      </c>
      <c r="AA6228" t="s">
        <v>44</v>
      </c>
      <c r="AB6228" t="s">
        <v>56</v>
      </c>
      <c r="AC6228" t="s">
        <v>913</v>
      </c>
      <c r="AD6228" t="s">
        <v>23312</v>
      </c>
      <c r="AE6228" t="s">
        <v>23313</v>
      </c>
      <c r="AF6228">
        <v>20842</v>
      </c>
    </row>
    <row r="6229" spans="1:32" x14ac:dyDescent="0.35">
      <c r="A6229">
        <v>2018</v>
      </c>
      <c r="B6229" t="s">
        <v>69</v>
      </c>
      <c r="C6229" t="s">
        <v>844</v>
      </c>
      <c r="D6229" t="s">
        <v>34</v>
      </c>
      <c r="E6229" t="s">
        <v>23314</v>
      </c>
      <c r="F6229">
        <v>4.8</v>
      </c>
      <c r="G6229">
        <v>652</v>
      </c>
      <c r="H6229" t="s">
        <v>36</v>
      </c>
      <c r="I6229" t="s">
        <v>964</v>
      </c>
      <c r="J6229">
        <v>4.7</v>
      </c>
      <c r="K6229">
        <v>413</v>
      </c>
      <c r="L6229" t="s">
        <v>965</v>
      </c>
      <c r="M6229" t="s">
        <v>427</v>
      </c>
      <c r="N6229">
        <v>30117</v>
      </c>
      <c r="O6229" t="s">
        <v>94</v>
      </c>
      <c r="P6229">
        <v>4.8</v>
      </c>
      <c r="Q6229">
        <v>4.8</v>
      </c>
      <c r="R6229">
        <v>4.7</v>
      </c>
      <c r="S6229">
        <v>4.7</v>
      </c>
      <c r="T6229">
        <v>4.8</v>
      </c>
      <c r="U6229">
        <v>4.8</v>
      </c>
      <c r="V6229" t="s">
        <v>317</v>
      </c>
      <c r="W6229" t="s">
        <v>42</v>
      </c>
      <c r="X6229" t="s">
        <v>43</v>
      </c>
      <c r="Y6229">
        <v>30</v>
      </c>
      <c r="Z6229">
        <v>38</v>
      </c>
      <c r="AA6229" t="s">
        <v>44</v>
      </c>
      <c r="AB6229" t="s">
        <v>78</v>
      </c>
      <c r="AC6229" t="s">
        <v>79</v>
      </c>
      <c r="AD6229" t="s">
        <v>23315</v>
      </c>
      <c r="AE6229" t="s">
        <v>23316</v>
      </c>
      <c r="AF6229">
        <v>159943</v>
      </c>
    </row>
    <row r="6230" spans="1:32" x14ac:dyDescent="0.35">
      <c r="A6230">
        <v>2019</v>
      </c>
      <c r="B6230" t="s">
        <v>69</v>
      </c>
      <c r="C6230" t="s">
        <v>267</v>
      </c>
      <c r="D6230" t="s">
        <v>34</v>
      </c>
      <c r="E6230" t="s">
        <v>23317</v>
      </c>
      <c r="F6230">
        <v>4.5999999999999996</v>
      </c>
      <c r="G6230">
        <v>133</v>
      </c>
      <c r="H6230" t="s">
        <v>36</v>
      </c>
      <c r="I6230" t="s">
        <v>14394</v>
      </c>
      <c r="J6230">
        <v>4.7</v>
      </c>
      <c r="K6230">
        <v>1040</v>
      </c>
      <c r="L6230" t="s">
        <v>14395</v>
      </c>
      <c r="M6230" t="s">
        <v>445</v>
      </c>
      <c r="N6230">
        <v>45434</v>
      </c>
      <c r="O6230" t="s">
        <v>53</v>
      </c>
      <c r="P6230">
        <v>4.8</v>
      </c>
      <c r="Q6230">
        <v>4.5999999999999996</v>
      </c>
      <c r="R6230">
        <v>4.5</v>
      </c>
      <c r="S6230">
        <v>4.3</v>
      </c>
      <c r="T6230">
        <v>4.7</v>
      </c>
      <c r="U6230">
        <v>4.5</v>
      </c>
      <c r="V6230" t="s">
        <v>104</v>
      </c>
      <c r="W6230" t="s">
        <v>76</v>
      </c>
      <c r="X6230" t="s">
        <v>6580</v>
      </c>
      <c r="Y6230">
        <v>19</v>
      </c>
      <c r="Z6230">
        <v>28</v>
      </c>
      <c r="AA6230" t="s">
        <v>44</v>
      </c>
      <c r="AB6230" t="s">
        <v>125</v>
      </c>
      <c r="AC6230" t="s">
        <v>126</v>
      </c>
      <c r="AD6230" t="s">
        <v>23318</v>
      </c>
      <c r="AE6230" t="s">
        <v>23319</v>
      </c>
      <c r="AF6230">
        <v>21165</v>
      </c>
    </row>
    <row r="6231" spans="1:32" x14ac:dyDescent="0.35">
      <c r="A6231">
        <v>2019</v>
      </c>
      <c r="B6231" t="s">
        <v>129</v>
      </c>
      <c r="C6231" t="s">
        <v>12313</v>
      </c>
      <c r="D6231" t="s">
        <v>34</v>
      </c>
      <c r="E6231" t="s">
        <v>16879</v>
      </c>
      <c r="F6231">
        <v>4.3</v>
      </c>
      <c r="G6231">
        <v>83</v>
      </c>
      <c r="H6231" t="s">
        <v>36</v>
      </c>
      <c r="I6231" t="s">
        <v>8066</v>
      </c>
      <c r="J6231">
        <v>3.8</v>
      </c>
      <c r="K6231">
        <v>6</v>
      </c>
      <c r="L6231" t="s">
        <v>8067</v>
      </c>
      <c r="M6231" t="s">
        <v>394</v>
      </c>
      <c r="N6231">
        <v>37771</v>
      </c>
      <c r="O6231" t="s">
        <v>53</v>
      </c>
      <c r="P6231">
        <v>4.5</v>
      </c>
      <c r="Q6231">
        <v>4.3</v>
      </c>
      <c r="R6231">
        <v>4.2</v>
      </c>
      <c r="S6231">
        <v>4.3</v>
      </c>
      <c r="T6231">
        <v>4.4000000000000004</v>
      </c>
      <c r="U6231">
        <v>4.4000000000000004</v>
      </c>
      <c r="V6231" t="s">
        <v>16880</v>
      </c>
      <c r="W6231" t="s">
        <v>42</v>
      </c>
      <c r="X6231" t="s">
        <v>43</v>
      </c>
      <c r="Y6231">
        <v>19</v>
      </c>
      <c r="Z6231">
        <v>25</v>
      </c>
      <c r="AA6231" t="s">
        <v>44</v>
      </c>
      <c r="AB6231" t="s">
        <v>16881</v>
      </c>
      <c r="AC6231" t="s">
        <v>575</v>
      </c>
      <c r="AD6231" t="s">
        <v>16882</v>
      </c>
      <c r="AE6231">
        <v>10644</v>
      </c>
      <c r="AF6231">
        <v>49838</v>
      </c>
    </row>
    <row r="6232" spans="1:32" x14ac:dyDescent="0.35">
      <c r="A6232">
        <v>2013</v>
      </c>
      <c r="B6232" t="s">
        <v>616</v>
      </c>
      <c r="C6232" t="s">
        <v>22868</v>
      </c>
      <c r="D6232" t="s">
        <v>34</v>
      </c>
      <c r="E6232" t="s">
        <v>23320</v>
      </c>
      <c r="F6232">
        <v>4.4000000000000004</v>
      </c>
      <c r="G6232">
        <v>329</v>
      </c>
      <c r="H6232" t="s">
        <v>36</v>
      </c>
      <c r="I6232" t="s">
        <v>8072</v>
      </c>
      <c r="J6232">
        <v>4.8</v>
      </c>
      <c r="K6232">
        <v>994</v>
      </c>
      <c r="L6232" t="s">
        <v>8073</v>
      </c>
      <c r="M6232" t="s">
        <v>427</v>
      </c>
      <c r="N6232">
        <v>30265</v>
      </c>
      <c r="O6232" t="s">
        <v>94</v>
      </c>
      <c r="P6232">
        <v>4.4000000000000004</v>
      </c>
      <c r="Q6232">
        <v>4.4000000000000004</v>
      </c>
      <c r="R6232">
        <v>4.2</v>
      </c>
      <c r="S6232">
        <v>4.4000000000000004</v>
      </c>
      <c r="T6232">
        <v>4.5999999999999996</v>
      </c>
      <c r="U6232">
        <v>4.5</v>
      </c>
      <c r="V6232" t="s">
        <v>11036</v>
      </c>
      <c r="W6232" t="s">
        <v>123</v>
      </c>
      <c r="X6232" t="s">
        <v>43</v>
      </c>
      <c r="Y6232">
        <v>28</v>
      </c>
      <c r="Z6232">
        <v>38</v>
      </c>
      <c r="AA6232" t="s">
        <v>44</v>
      </c>
      <c r="AB6232" t="s">
        <v>151</v>
      </c>
      <c r="AC6232" t="s">
        <v>3390</v>
      </c>
      <c r="AD6232" t="s">
        <v>23321</v>
      </c>
      <c r="AE6232" t="s">
        <v>23322</v>
      </c>
      <c r="AF6232">
        <v>142189</v>
      </c>
    </row>
    <row r="6233" spans="1:32" x14ac:dyDescent="0.35">
      <c r="A6233">
        <v>2020</v>
      </c>
      <c r="B6233" t="s">
        <v>81</v>
      </c>
      <c r="C6233" t="s">
        <v>1117</v>
      </c>
      <c r="D6233" t="s">
        <v>34</v>
      </c>
      <c r="E6233" t="s">
        <v>23323</v>
      </c>
      <c r="F6233">
        <v>4.8</v>
      </c>
      <c r="G6233">
        <v>76</v>
      </c>
      <c r="H6233" t="s">
        <v>36</v>
      </c>
      <c r="I6233" t="s">
        <v>7658</v>
      </c>
      <c r="J6233">
        <v>4.5</v>
      </c>
      <c r="K6233">
        <v>601</v>
      </c>
      <c r="L6233" t="s">
        <v>7659</v>
      </c>
      <c r="M6233" t="s">
        <v>427</v>
      </c>
      <c r="N6233">
        <v>30076</v>
      </c>
      <c r="O6233" t="s">
        <v>53</v>
      </c>
      <c r="P6233">
        <v>4.9000000000000004</v>
      </c>
      <c r="Q6233">
        <v>4.8</v>
      </c>
      <c r="R6233">
        <v>4.8</v>
      </c>
      <c r="S6233">
        <v>4.7</v>
      </c>
      <c r="T6233">
        <v>4.8</v>
      </c>
      <c r="U6233">
        <v>4.9000000000000004</v>
      </c>
      <c r="V6233" t="s">
        <v>4224</v>
      </c>
      <c r="W6233" t="s">
        <v>87</v>
      </c>
      <c r="X6233" t="s">
        <v>43</v>
      </c>
      <c r="Y6233">
        <v>20</v>
      </c>
      <c r="Z6233">
        <v>27</v>
      </c>
      <c r="AA6233" t="s">
        <v>44</v>
      </c>
      <c r="AB6233" t="s">
        <v>45</v>
      </c>
      <c r="AC6233" t="s">
        <v>46</v>
      </c>
      <c r="AD6233" t="s">
        <v>23324</v>
      </c>
      <c r="AE6233" t="s">
        <v>23325</v>
      </c>
      <c r="AF6233">
        <v>22553</v>
      </c>
    </row>
    <row r="6234" spans="1:32" x14ac:dyDescent="0.35">
      <c r="A6234">
        <v>2019</v>
      </c>
      <c r="B6234" t="s">
        <v>48</v>
      </c>
      <c r="C6234" t="s">
        <v>5521</v>
      </c>
      <c r="D6234" t="s">
        <v>753</v>
      </c>
      <c r="E6234" t="s">
        <v>11804</v>
      </c>
      <c r="F6234">
        <v>4.7</v>
      </c>
      <c r="G6234">
        <v>264</v>
      </c>
      <c r="H6234" t="s">
        <v>36</v>
      </c>
      <c r="I6234" t="s">
        <v>11805</v>
      </c>
      <c r="J6234">
        <v>4.7</v>
      </c>
      <c r="K6234">
        <v>633</v>
      </c>
      <c r="L6234" t="s">
        <v>11806</v>
      </c>
      <c r="M6234" t="s">
        <v>972</v>
      </c>
      <c r="N6234">
        <v>48165</v>
      </c>
      <c r="O6234" t="s">
        <v>40</v>
      </c>
      <c r="P6234">
        <v>4.8</v>
      </c>
      <c r="Q6234">
        <v>4.7</v>
      </c>
      <c r="R6234">
        <v>4.7</v>
      </c>
      <c r="S6234">
        <v>4.5999999999999996</v>
      </c>
      <c r="T6234">
        <v>4.7</v>
      </c>
      <c r="U6234">
        <v>4.7</v>
      </c>
      <c r="V6234" t="s">
        <v>76</v>
      </c>
      <c r="W6234" t="s">
        <v>42</v>
      </c>
      <c r="X6234" t="s">
        <v>43</v>
      </c>
      <c r="Y6234">
        <v>23</v>
      </c>
      <c r="Z6234">
        <v>30</v>
      </c>
      <c r="AA6234" t="s">
        <v>44</v>
      </c>
      <c r="AB6234" t="s">
        <v>151</v>
      </c>
      <c r="AC6234" t="s">
        <v>79</v>
      </c>
      <c r="AD6234" t="s">
        <v>11807</v>
      </c>
      <c r="AE6234" t="s">
        <v>11808</v>
      </c>
      <c r="AF6234">
        <v>12666</v>
      </c>
    </row>
    <row r="6235" spans="1:32" x14ac:dyDescent="0.35">
      <c r="A6235">
        <v>2020</v>
      </c>
      <c r="B6235" t="s">
        <v>48</v>
      </c>
      <c r="C6235" t="s">
        <v>23326</v>
      </c>
      <c r="D6235" t="s">
        <v>34</v>
      </c>
      <c r="E6235" t="s">
        <v>23327</v>
      </c>
      <c r="F6235">
        <v>5</v>
      </c>
      <c r="G6235">
        <v>5</v>
      </c>
      <c r="H6235" t="s">
        <v>36</v>
      </c>
      <c r="I6235" t="s">
        <v>23328</v>
      </c>
      <c r="J6235">
        <v>4.8</v>
      </c>
      <c r="K6235">
        <v>1981</v>
      </c>
      <c r="L6235" t="s">
        <v>23329</v>
      </c>
      <c r="M6235" t="s">
        <v>427</v>
      </c>
      <c r="N6235">
        <v>30096</v>
      </c>
      <c r="O6235" t="s">
        <v>53</v>
      </c>
      <c r="P6235">
        <v>5</v>
      </c>
      <c r="Q6235">
        <v>5</v>
      </c>
      <c r="R6235">
        <v>5</v>
      </c>
      <c r="S6235">
        <v>4.8</v>
      </c>
      <c r="T6235">
        <v>5</v>
      </c>
      <c r="U6235">
        <v>5</v>
      </c>
      <c r="V6235" t="s">
        <v>16109</v>
      </c>
      <c r="W6235" t="s">
        <v>16109</v>
      </c>
      <c r="X6235" t="s">
        <v>95</v>
      </c>
      <c r="Y6235">
        <v>0</v>
      </c>
      <c r="Z6235">
        <v>0</v>
      </c>
      <c r="AA6235" t="s">
        <v>44</v>
      </c>
      <c r="AB6235" t="s">
        <v>198</v>
      </c>
      <c r="AC6235" t="s">
        <v>199</v>
      </c>
      <c r="AD6235" t="s">
        <v>23330</v>
      </c>
      <c r="AE6235" t="s">
        <v>23331</v>
      </c>
      <c r="AF6235">
        <v>24736</v>
      </c>
    </row>
    <row r="6236" spans="1:32" x14ac:dyDescent="0.35">
      <c r="A6236">
        <v>2019</v>
      </c>
      <c r="B6236" t="s">
        <v>321</v>
      </c>
      <c r="C6236" t="s">
        <v>3647</v>
      </c>
      <c r="D6236" t="s">
        <v>34</v>
      </c>
      <c r="E6236" t="s">
        <v>9600</v>
      </c>
      <c r="F6236">
        <v>4.9000000000000004</v>
      </c>
      <c r="G6236">
        <v>32</v>
      </c>
      <c r="H6236" t="s">
        <v>36</v>
      </c>
      <c r="I6236" t="s">
        <v>4672</v>
      </c>
      <c r="J6236">
        <v>4.9000000000000004</v>
      </c>
      <c r="K6236">
        <v>1747</v>
      </c>
      <c r="L6236" t="s">
        <v>4673</v>
      </c>
      <c r="M6236" t="s">
        <v>972</v>
      </c>
      <c r="N6236">
        <v>48170</v>
      </c>
      <c r="O6236" t="s">
        <v>53</v>
      </c>
      <c r="P6236">
        <v>5</v>
      </c>
      <c r="Q6236">
        <v>4.9000000000000004</v>
      </c>
      <c r="R6236">
        <v>4.9000000000000004</v>
      </c>
      <c r="S6236">
        <v>4.9000000000000004</v>
      </c>
      <c r="T6236">
        <v>4.9000000000000004</v>
      </c>
      <c r="U6236">
        <v>5</v>
      </c>
      <c r="V6236" t="s">
        <v>6238</v>
      </c>
      <c r="W6236" t="s">
        <v>327</v>
      </c>
      <c r="X6236" t="s">
        <v>124</v>
      </c>
      <c r="Y6236">
        <v>20</v>
      </c>
      <c r="Z6236">
        <v>29</v>
      </c>
      <c r="AA6236" t="s">
        <v>44</v>
      </c>
      <c r="AB6236" t="s">
        <v>151</v>
      </c>
      <c r="AC6236" t="s">
        <v>219</v>
      </c>
      <c r="AD6236" t="s">
        <v>23332</v>
      </c>
      <c r="AE6236" t="s">
        <v>23333</v>
      </c>
      <c r="AF6236">
        <v>42145</v>
      </c>
    </row>
    <row r="6237" spans="1:32" x14ac:dyDescent="0.35">
      <c r="A6237">
        <v>2020</v>
      </c>
      <c r="B6237" t="s">
        <v>946</v>
      </c>
      <c r="C6237" t="s">
        <v>947</v>
      </c>
      <c r="D6237" t="s">
        <v>34</v>
      </c>
      <c r="E6237" t="s">
        <v>969</v>
      </c>
      <c r="F6237">
        <v>4.8</v>
      </c>
      <c r="G6237">
        <v>41</v>
      </c>
      <c r="H6237" t="s">
        <v>36</v>
      </c>
      <c r="I6237" t="s">
        <v>11809</v>
      </c>
      <c r="J6237">
        <v>4.7</v>
      </c>
      <c r="K6237">
        <v>1602</v>
      </c>
      <c r="L6237" t="s">
        <v>11810</v>
      </c>
      <c r="M6237" t="s">
        <v>972</v>
      </c>
      <c r="N6237">
        <v>48335</v>
      </c>
      <c r="O6237" t="s">
        <v>53</v>
      </c>
      <c r="P6237">
        <v>4.9000000000000004</v>
      </c>
      <c r="Q6237">
        <v>4.7</v>
      </c>
      <c r="R6237">
        <v>4.8</v>
      </c>
      <c r="S6237">
        <v>4.7</v>
      </c>
      <c r="T6237">
        <v>4.8</v>
      </c>
      <c r="U6237">
        <v>4.8</v>
      </c>
      <c r="V6237" t="s">
        <v>958</v>
      </c>
      <c r="W6237" t="s">
        <v>959</v>
      </c>
      <c r="X6237" t="s">
        <v>124</v>
      </c>
      <c r="Y6237">
        <v>17</v>
      </c>
      <c r="Z6237">
        <v>25</v>
      </c>
      <c r="AA6237" t="s">
        <v>44</v>
      </c>
      <c r="AB6237" t="s">
        <v>125</v>
      </c>
      <c r="AC6237" t="s">
        <v>370</v>
      </c>
      <c r="AD6237" t="s">
        <v>23334</v>
      </c>
      <c r="AE6237" t="s">
        <v>23335</v>
      </c>
      <c r="AF6237">
        <v>35787</v>
      </c>
    </row>
    <row r="6238" spans="1:32" x14ac:dyDescent="0.35">
      <c r="A6238">
        <v>2019</v>
      </c>
      <c r="B6238" t="s">
        <v>108</v>
      </c>
      <c r="C6238" t="s">
        <v>1621</v>
      </c>
      <c r="D6238" t="s">
        <v>34</v>
      </c>
      <c r="E6238" t="s">
        <v>23336</v>
      </c>
      <c r="F6238">
        <v>4.5999999999999996</v>
      </c>
      <c r="G6238">
        <v>72</v>
      </c>
      <c r="H6238" t="s">
        <v>36</v>
      </c>
      <c r="I6238" t="s">
        <v>5549</v>
      </c>
      <c r="J6238">
        <v>4.7</v>
      </c>
      <c r="K6238">
        <v>6018</v>
      </c>
      <c r="L6238" t="s">
        <v>5550</v>
      </c>
      <c r="M6238" t="s">
        <v>445</v>
      </c>
      <c r="N6238">
        <v>43125</v>
      </c>
      <c r="O6238" t="s">
        <v>53</v>
      </c>
      <c r="P6238">
        <v>4.8</v>
      </c>
      <c r="Q6238">
        <v>4.8</v>
      </c>
      <c r="R6238">
        <v>4.5999999999999996</v>
      </c>
      <c r="S6238">
        <v>4.5</v>
      </c>
      <c r="T6238">
        <v>4.7</v>
      </c>
      <c r="U6238">
        <v>4.5999999999999996</v>
      </c>
      <c r="V6238" t="s">
        <v>712</v>
      </c>
      <c r="W6238" t="s">
        <v>42</v>
      </c>
      <c r="X6238" t="s">
        <v>124</v>
      </c>
      <c r="Y6238">
        <v>22</v>
      </c>
      <c r="Z6238">
        <v>27</v>
      </c>
      <c r="AA6238" t="s">
        <v>44</v>
      </c>
      <c r="AB6238" t="s">
        <v>125</v>
      </c>
      <c r="AC6238" t="s">
        <v>219</v>
      </c>
      <c r="AD6238" t="s">
        <v>23337</v>
      </c>
      <c r="AE6238" t="s">
        <v>23338</v>
      </c>
      <c r="AF6238">
        <v>37039</v>
      </c>
    </row>
    <row r="6239" spans="1:32" x14ac:dyDescent="0.35">
      <c r="A6239">
        <v>2020</v>
      </c>
      <c r="B6239" t="s">
        <v>48</v>
      </c>
      <c r="C6239" t="s">
        <v>6945</v>
      </c>
      <c r="D6239" t="s">
        <v>34</v>
      </c>
      <c r="E6239" t="s">
        <v>18142</v>
      </c>
      <c r="F6239">
        <v>4.9000000000000004</v>
      </c>
      <c r="G6239">
        <v>68</v>
      </c>
      <c r="H6239" t="s">
        <v>36</v>
      </c>
      <c r="I6239" t="s">
        <v>23339</v>
      </c>
      <c r="J6239">
        <v>4.8</v>
      </c>
      <c r="K6239">
        <v>1258</v>
      </c>
      <c r="L6239" t="s">
        <v>23340</v>
      </c>
      <c r="M6239" t="s">
        <v>972</v>
      </c>
      <c r="N6239">
        <v>48042</v>
      </c>
      <c r="O6239" t="s">
        <v>40</v>
      </c>
      <c r="P6239">
        <v>4.8</v>
      </c>
      <c r="Q6239">
        <v>4.8</v>
      </c>
      <c r="R6239">
        <v>4.9000000000000004</v>
      </c>
      <c r="S6239">
        <v>4.8</v>
      </c>
      <c r="T6239">
        <v>4.9000000000000004</v>
      </c>
      <c r="U6239">
        <v>4.9000000000000004</v>
      </c>
      <c r="V6239" t="s">
        <v>3446</v>
      </c>
      <c r="W6239" t="s">
        <v>327</v>
      </c>
      <c r="X6239" t="s">
        <v>95</v>
      </c>
      <c r="Y6239">
        <v>15</v>
      </c>
      <c r="Z6239">
        <v>24</v>
      </c>
      <c r="AA6239" t="s">
        <v>44</v>
      </c>
      <c r="AB6239" t="s">
        <v>2218</v>
      </c>
      <c r="AC6239" t="s">
        <v>832</v>
      </c>
      <c r="AD6239" t="s">
        <v>23341</v>
      </c>
      <c r="AE6239" t="s">
        <v>23342</v>
      </c>
      <c r="AF6239">
        <v>7173</v>
      </c>
    </row>
    <row r="6240" spans="1:32" x14ac:dyDescent="0.35">
      <c r="A6240">
        <v>2019</v>
      </c>
      <c r="B6240" t="s">
        <v>48</v>
      </c>
      <c r="C6240" t="s">
        <v>5174</v>
      </c>
      <c r="D6240" t="s">
        <v>34</v>
      </c>
      <c r="E6240" t="s">
        <v>8116</v>
      </c>
      <c r="F6240">
        <v>4.7</v>
      </c>
      <c r="G6240">
        <v>264</v>
      </c>
      <c r="H6240" t="s">
        <v>36</v>
      </c>
      <c r="I6240" t="s">
        <v>23343</v>
      </c>
      <c r="J6240">
        <v>4.7</v>
      </c>
      <c r="K6240">
        <v>841</v>
      </c>
      <c r="L6240" t="s">
        <v>23344</v>
      </c>
      <c r="M6240" t="s">
        <v>445</v>
      </c>
      <c r="N6240">
        <v>44089</v>
      </c>
      <c r="O6240" t="s">
        <v>53</v>
      </c>
      <c r="P6240">
        <v>4.8</v>
      </c>
      <c r="Q6240">
        <v>4.7</v>
      </c>
      <c r="R6240">
        <v>4.7</v>
      </c>
      <c r="S6240">
        <v>4.5999999999999996</v>
      </c>
      <c r="T6240">
        <v>4.7</v>
      </c>
      <c r="U6240">
        <v>4.7</v>
      </c>
      <c r="V6240" t="s">
        <v>1028</v>
      </c>
      <c r="W6240" t="s">
        <v>5413</v>
      </c>
      <c r="X6240" t="s">
        <v>55</v>
      </c>
      <c r="Y6240">
        <v>21</v>
      </c>
      <c r="Z6240">
        <v>27</v>
      </c>
      <c r="AA6240" t="s">
        <v>44</v>
      </c>
      <c r="AB6240" t="s">
        <v>151</v>
      </c>
      <c r="AC6240" t="s">
        <v>219</v>
      </c>
      <c r="AD6240" t="s">
        <v>23345</v>
      </c>
      <c r="AE6240" t="s">
        <v>23346</v>
      </c>
      <c r="AF6240">
        <v>20423</v>
      </c>
    </row>
    <row r="6241" spans="1:32" x14ac:dyDescent="0.35">
      <c r="A6241">
        <v>2018</v>
      </c>
      <c r="B6241" t="s">
        <v>108</v>
      </c>
      <c r="C6241" t="s">
        <v>1621</v>
      </c>
      <c r="D6241" t="s">
        <v>34</v>
      </c>
      <c r="E6241" t="s">
        <v>23347</v>
      </c>
      <c r="F6241">
        <v>4.7</v>
      </c>
      <c r="G6241">
        <v>126</v>
      </c>
      <c r="H6241" t="s">
        <v>36</v>
      </c>
      <c r="I6241" t="s">
        <v>9715</v>
      </c>
      <c r="J6241">
        <v>4.9000000000000004</v>
      </c>
      <c r="K6241">
        <v>1520</v>
      </c>
      <c r="L6241" t="s">
        <v>9716</v>
      </c>
      <c r="M6241" t="s">
        <v>445</v>
      </c>
      <c r="N6241">
        <v>44070</v>
      </c>
      <c r="O6241" t="s">
        <v>53</v>
      </c>
      <c r="P6241">
        <v>4.8</v>
      </c>
      <c r="Q6241">
        <v>4.7</v>
      </c>
      <c r="R6241">
        <v>4.5999999999999996</v>
      </c>
      <c r="S6241">
        <v>4.5</v>
      </c>
      <c r="T6241">
        <v>4.8</v>
      </c>
      <c r="U6241">
        <v>4.5999999999999996</v>
      </c>
      <c r="V6241" t="s">
        <v>712</v>
      </c>
      <c r="W6241" t="s">
        <v>2124</v>
      </c>
      <c r="X6241" t="s">
        <v>124</v>
      </c>
      <c r="Y6241">
        <v>21</v>
      </c>
      <c r="Z6241">
        <v>28</v>
      </c>
      <c r="AA6241" t="s">
        <v>44</v>
      </c>
      <c r="AB6241" t="s">
        <v>125</v>
      </c>
      <c r="AC6241" t="s">
        <v>219</v>
      </c>
      <c r="AD6241" t="s">
        <v>23348</v>
      </c>
      <c r="AE6241" t="s">
        <v>23349</v>
      </c>
      <c r="AF6241">
        <v>55531</v>
      </c>
    </row>
    <row r="6242" spans="1:32" x14ac:dyDescent="0.35">
      <c r="A6242">
        <v>2019</v>
      </c>
      <c r="B6242" t="s">
        <v>257</v>
      </c>
      <c r="C6242" t="s">
        <v>1943</v>
      </c>
      <c r="D6242" t="s">
        <v>34</v>
      </c>
      <c r="E6242" t="s">
        <v>23350</v>
      </c>
      <c r="F6242">
        <v>4.7</v>
      </c>
      <c r="G6242">
        <v>99</v>
      </c>
      <c r="H6242" t="s">
        <v>36</v>
      </c>
      <c r="I6242" t="s">
        <v>23351</v>
      </c>
      <c r="J6242">
        <v>5</v>
      </c>
      <c r="K6242">
        <v>1</v>
      </c>
      <c r="L6242" t="s">
        <v>23352</v>
      </c>
      <c r="M6242" t="s">
        <v>445</v>
      </c>
      <c r="N6242">
        <v>44135</v>
      </c>
      <c r="O6242" t="s">
        <v>53</v>
      </c>
      <c r="P6242">
        <v>4.7</v>
      </c>
      <c r="Q6242">
        <v>4.7</v>
      </c>
      <c r="R6242">
        <v>4.8</v>
      </c>
      <c r="S6242">
        <v>4.3</v>
      </c>
      <c r="T6242">
        <v>4.8</v>
      </c>
      <c r="U6242">
        <v>4.5999999999999996</v>
      </c>
      <c r="V6242" t="s">
        <v>428</v>
      </c>
      <c r="W6242" t="s">
        <v>42</v>
      </c>
      <c r="X6242" t="s">
        <v>124</v>
      </c>
      <c r="Y6242">
        <v>22</v>
      </c>
      <c r="Z6242">
        <v>29</v>
      </c>
      <c r="AA6242" t="s">
        <v>44</v>
      </c>
      <c r="AB6242" t="s">
        <v>45</v>
      </c>
      <c r="AC6242" t="s">
        <v>219</v>
      </c>
      <c r="AD6242" t="s">
        <v>23353</v>
      </c>
      <c r="AE6242" t="s">
        <v>23354</v>
      </c>
      <c r="AF6242">
        <v>45825</v>
      </c>
    </row>
    <row r="6243" spans="1:32" x14ac:dyDescent="0.35">
      <c r="A6243">
        <v>2021</v>
      </c>
      <c r="B6243" t="s">
        <v>467</v>
      </c>
      <c r="C6243" t="s">
        <v>468</v>
      </c>
      <c r="D6243" t="s">
        <v>34</v>
      </c>
      <c r="E6243" t="s">
        <v>2110</v>
      </c>
      <c r="F6243">
        <v>5</v>
      </c>
      <c r="G6243">
        <v>3</v>
      </c>
      <c r="H6243" t="s">
        <v>36</v>
      </c>
      <c r="I6243" t="s">
        <v>5569</v>
      </c>
      <c r="J6243">
        <v>4.5</v>
      </c>
      <c r="K6243">
        <v>653</v>
      </c>
      <c r="L6243" t="s">
        <v>5570</v>
      </c>
      <c r="M6243" t="s">
        <v>462</v>
      </c>
      <c r="N6243">
        <v>29730</v>
      </c>
      <c r="O6243" t="s">
        <v>53</v>
      </c>
      <c r="P6243">
        <v>5</v>
      </c>
      <c r="Q6243">
        <v>5</v>
      </c>
      <c r="R6243">
        <v>5</v>
      </c>
      <c r="S6243">
        <v>5</v>
      </c>
      <c r="T6243">
        <v>5</v>
      </c>
      <c r="U6243">
        <v>5</v>
      </c>
      <c r="V6243" t="s">
        <v>473</v>
      </c>
      <c r="W6243" t="s">
        <v>22819</v>
      </c>
      <c r="X6243" t="s">
        <v>95</v>
      </c>
      <c r="Y6243">
        <v>19</v>
      </c>
      <c r="Z6243">
        <v>30</v>
      </c>
      <c r="AA6243" t="s">
        <v>44</v>
      </c>
      <c r="AB6243" t="s">
        <v>45</v>
      </c>
      <c r="AC6243" t="s">
        <v>474</v>
      </c>
      <c r="AD6243" t="s">
        <v>23355</v>
      </c>
      <c r="AE6243" t="s">
        <v>23356</v>
      </c>
      <c r="AF6243">
        <v>18738</v>
      </c>
    </row>
    <row r="6244" spans="1:32" x14ac:dyDescent="0.35">
      <c r="A6244">
        <v>2020</v>
      </c>
      <c r="B6244" t="s">
        <v>409</v>
      </c>
      <c r="C6244" t="s">
        <v>7156</v>
      </c>
      <c r="D6244" t="s">
        <v>4178</v>
      </c>
      <c r="E6244" t="s">
        <v>23357</v>
      </c>
      <c r="F6244">
        <v>4.8</v>
      </c>
      <c r="G6244">
        <v>77</v>
      </c>
      <c r="H6244" t="s">
        <v>36</v>
      </c>
      <c r="I6244" t="s">
        <v>12498</v>
      </c>
      <c r="J6244">
        <v>4.4000000000000004</v>
      </c>
      <c r="K6244">
        <v>181</v>
      </c>
      <c r="L6244" t="s">
        <v>12499</v>
      </c>
      <c r="M6244" t="s">
        <v>4697</v>
      </c>
      <c r="N6244">
        <v>26554</v>
      </c>
      <c r="O6244" t="s">
        <v>53</v>
      </c>
      <c r="P6244">
        <v>4.8</v>
      </c>
      <c r="Q6244">
        <v>4.8</v>
      </c>
      <c r="R6244">
        <v>4.8</v>
      </c>
      <c r="S6244">
        <v>4.5</v>
      </c>
      <c r="T6244">
        <v>4.9000000000000004</v>
      </c>
      <c r="U6244">
        <v>4.8</v>
      </c>
      <c r="V6244" t="s">
        <v>5441</v>
      </c>
      <c r="W6244" t="s">
        <v>42</v>
      </c>
      <c r="X6244" t="s">
        <v>55</v>
      </c>
      <c r="Y6244">
        <v>17</v>
      </c>
      <c r="Z6244">
        <v>23</v>
      </c>
      <c r="AA6244" t="s">
        <v>44</v>
      </c>
      <c r="AB6244" t="s">
        <v>45</v>
      </c>
      <c r="AC6244" t="s">
        <v>219</v>
      </c>
      <c r="AD6244" t="s">
        <v>23358</v>
      </c>
      <c r="AE6244" t="s">
        <v>23359</v>
      </c>
      <c r="AF6244">
        <v>22155</v>
      </c>
    </row>
    <row r="6245" spans="1:32" x14ac:dyDescent="0.35">
      <c r="A6245">
        <v>2016</v>
      </c>
      <c r="B6245" t="s">
        <v>257</v>
      </c>
      <c r="C6245" t="s">
        <v>23360</v>
      </c>
      <c r="D6245" t="s">
        <v>34</v>
      </c>
      <c r="E6245" t="s">
        <v>23361</v>
      </c>
      <c r="F6245">
        <v>4.7</v>
      </c>
      <c r="G6245">
        <v>30</v>
      </c>
      <c r="H6245" t="s">
        <v>36</v>
      </c>
      <c r="I6245" t="s">
        <v>23362</v>
      </c>
      <c r="J6245">
        <v>4.7</v>
      </c>
      <c r="K6245">
        <v>57</v>
      </c>
      <c r="L6245" t="s">
        <v>23363</v>
      </c>
      <c r="M6245" t="s">
        <v>1036</v>
      </c>
      <c r="N6245">
        <v>28105</v>
      </c>
      <c r="O6245" t="s">
        <v>94</v>
      </c>
      <c r="P6245">
        <v>4.7</v>
      </c>
      <c r="Q6245">
        <v>4.8</v>
      </c>
      <c r="R6245">
        <v>4.8</v>
      </c>
      <c r="S6245">
        <v>4.5</v>
      </c>
      <c r="T6245">
        <v>4.9000000000000004</v>
      </c>
      <c r="U6245">
        <v>4.8</v>
      </c>
      <c r="V6245" t="s">
        <v>76</v>
      </c>
      <c r="W6245" t="s">
        <v>123</v>
      </c>
      <c r="X6245" t="s">
        <v>95</v>
      </c>
      <c r="Y6245">
        <v>23</v>
      </c>
      <c r="Z6245">
        <v>34</v>
      </c>
      <c r="AA6245" t="s">
        <v>44</v>
      </c>
      <c r="AB6245" t="s">
        <v>45</v>
      </c>
      <c r="AC6245" t="s">
        <v>219</v>
      </c>
      <c r="AD6245" t="s">
        <v>23364</v>
      </c>
      <c r="AE6245" t="s">
        <v>23365</v>
      </c>
      <c r="AF6245">
        <v>48236</v>
      </c>
    </row>
    <row r="6246" spans="1:32" x14ac:dyDescent="0.35">
      <c r="A6246">
        <v>2019</v>
      </c>
      <c r="B6246" t="s">
        <v>373</v>
      </c>
      <c r="C6246" t="s">
        <v>3037</v>
      </c>
      <c r="D6246" t="s">
        <v>34</v>
      </c>
      <c r="E6246" t="s">
        <v>7850</v>
      </c>
      <c r="F6246">
        <v>4.5999999999999996</v>
      </c>
      <c r="G6246">
        <v>56</v>
      </c>
      <c r="H6246" t="s">
        <v>36</v>
      </c>
      <c r="I6246" t="s">
        <v>1693</v>
      </c>
      <c r="J6246">
        <v>4.7</v>
      </c>
      <c r="K6246">
        <v>4644</v>
      </c>
      <c r="L6246" t="s">
        <v>1694</v>
      </c>
      <c r="M6246" t="s">
        <v>1036</v>
      </c>
      <c r="N6246">
        <v>28105</v>
      </c>
      <c r="O6246" t="s">
        <v>53</v>
      </c>
      <c r="P6246">
        <v>4.8</v>
      </c>
      <c r="Q6246">
        <v>4.5999999999999996</v>
      </c>
      <c r="R6246">
        <v>4.5</v>
      </c>
      <c r="S6246">
        <v>4.5</v>
      </c>
      <c r="T6246">
        <v>4.7</v>
      </c>
      <c r="U6246">
        <v>4.5999999999999996</v>
      </c>
      <c r="V6246" t="s">
        <v>1089</v>
      </c>
      <c r="W6246" t="s">
        <v>889</v>
      </c>
      <c r="X6246" t="s">
        <v>43</v>
      </c>
      <c r="Y6246">
        <v>20</v>
      </c>
      <c r="Z6246">
        <v>27</v>
      </c>
      <c r="AA6246" t="s">
        <v>44</v>
      </c>
      <c r="AB6246" t="s">
        <v>78</v>
      </c>
      <c r="AC6246" t="s">
        <v>114</v>
      </c>
      <c r="AD6246" t="s">
        <v>23366</v>
      </c>
      <c r="AE6246" t="s">
        <v>23367</v>
      </c>
      <c r="AF6246">
        <v>20433</v>
      </c>
    </row>
    <row r="6247" spans="1:32" x14ac:dyDescent="0.35">
      <c r="A6247">
        <v>2021</v>
      </c>
      <c r="B6247" t="s">
        <v>533</v>
      </c>
      <c r="C6247" t="s">
        <v>1855</v>
      </c>
      <c r="D6247" t="s">
        <v>34</v>
      </c>
      <c r="E6247" t="s">
        <v>1930</v>
      </c>
      <c r="F6247">
        <v>4.7</v>
      </c>
      <c r="G6247">
        <v>15</v>
      </c>
      <c r="H6247" t="s">
        <v>36</v>
      </c>
      <c r="I6247" t="s">
        <v>23368</v>
      </c>
      <c r="J6247">
        <v>3</v>
      </c>
      <c r="K6247">
        <v>2</v>
      </c>
      <c r="L6247" t="s">
        <v>23369</v>
      </c>
      <c r="M6247" t="s">
        <v>472</v>
      </c>
      <c r="N6247">
        <v>34652</v>
      </c>
      <c r="O6247" t="s">
        <v>40</v>
      </c>
      <c r="P6247">
        <v>4.7</v>
      </c>
      <c r="Q6247">
        <v>4.5999999999999996</v>
      </c>
      <c r="R6247">
        <v>4.7</v>
      </c>
      <c r="S6247">
        <v>4.5999999999999996</v>
      </c>
      <c r="T6247">
        <v>4.9000000000000004</v>
      </c>
      <c r="U6247">
        <v>4.8</v>
      </c>
      <c r="V6247" t="s">
        <v>2106</v>
      </c>
      <c r="W6247" t="s">
        <v>42</v>
      </c>
      <c r="X6247" t="s">
        <v>43</v>
      </c>
      <c r="Y6247">
        <v>23</v>
      </c>
      <c r="Z6247">
        <v>29</v>
      </c>
      <c r="AA6247" t="s">
        <v>44</v>
      </c>
      <c r="AB6247" t="s">
        <v>45</v>
      </c>
      <c r="AC6247" t="s">
        <v>219</v>
      </c>
      <c r="AD6247" t="s">
        <v>23370</v>
      </c>
      <c r="AE6247" t="s">
        <v>23371</v>
      </c>
      <c r="AF6247">
        <v>14565</v>
      </c>
    </row>
    <row r="6248" spans="1:32" x14ac:dyDescent="0.35">
      <c r="A6248">
        <v>2010</v>
      </c>
      <c r="B6248" t="s">
        <v>81</v>
      </c>
      <c r="C6248" t="s">
        <v>1117</v>
      </c>
      <c r="D6248" t="s">
        <v>34</v>
      </c>
      <c r="E6248" t="s">
        <v>23372</v>
      </c>
      <c r="F6248">
        <v>4.7</v>
      </c>
      <c r="G6248">
        <v>125</v>
      </c>
      <c r="H6248" t="s">
        <v>36</v>
      </c>
      <c r="I6248" t="s">
        <v>23373</v>
      </c>
      <c r="J6248">
        <v>4.7</v>
      </c>
      <c r="K6248">
        <v>1384</v>
      </c>
      <c r="L6248" t="s">
        <v>23374</v>
      </c>
      <c r="M6248" t="s">
        <v>472</v>
      </c>
      <c r="N6248">
        <v>33764</v>
      </c>
      <c r="O6248" t="s">
        <v>53</v>
      </c>
      <c r="P6248">
        <v>4.7</v>
      </c>
      <c r="Q6248">
        <v>4.5999999999999996</v>
      </c>
      <c r="R6248">
        <v>4.5999999999999996</v>
      </c>
      <c r="S6248">
        <v>4.5</v>
      </c>
      <c r="T6248">
        <v>4.7</v>
      </c>
      <c r="U6248">
        <v>4.7</v>
      </c>
      <c r="V6248" t="s">
        <v>23375</v>
      </c>
      <c r="W6248" t="s">
        <v>77</v>
      </c>
      <c r="X6248" t="s">
        <v>43</v>
      </c>
      <c r="Y6248">
        <v>18</v>
      </c>
      <c r="Z6248">
        <v>25</v>
      </c>
      <c r="AA6248" t="s">
        <v>44</v>
      </c>
      <c r="AB6248" t="s">
        <v>151</v>
      </c>
      <c r="AC6248" t="s">
        <v>184</v>
      </c>
      <c r="AD6248" t="s">
        <v>23376</v>
      </c>
      <c r="AE6248" t="s">
        <v>23377</v>
      </c>
      <c r="AF6248">
        <v>98342</v>
      </c>
    </row>
    <row r="6249" spans="1:32" x14ac:dyDescent="0.35">
      <c r="A6249">
        <v>2019</v>
      </c>
      <c r="B6249" t="s">
        <v>1046</v>
      </c>
      <c r="C6249" t="s">
        <v>3825</v>
      </c>
      <c r="D6249" t="s">
        <v>1311</v>
      </c>
      <c r="E6249" t="s">
        <v>23378</v>
      </c>
      <c r="F6249">
        <v>4.2</v>
      </c>
      <c r="G6249">
        <v>107</v>
      </c>
      <c r="H6249" t="s">
        <v>36</v>
      </c>
      <c r="I6249" t="s">
        <v>3692</v>
      </c>
      <c r="J6249">
        <v>4.9000000000000004</v>
      </c>
      <c r="K6249">
        <v>2787</v>
      </c>
      <c r="L6249" t="s">
        <v>3693</v>
      </c>
      <c r="M6249" t="s">
        <v>472</v>
      </c>
      <c r="N6249">
        <v>33612</v>
      </c>
      <c r="O6249" t="s">
        <v>53</v>
      </c>
      <c r="P6249">
        <v>4.5</v>
      </c>
      <c r="Q6249">
        <v>4.5</v>
      </c>
      <c r="R6249">
        <v>4</v>
      </c>
      <c r="S6249">
        <v>3.8</v>
      </c>
      <c r="T6249">
        <v>4.7</v>
      </c>
      <c r="U6249">
        <v>3.8</v>
      </c>
      <c r="V6249" t="s">
        <v>6014</v>
      </c>
      <c r="W6249" t="s">
        <v>5938</v>
      </c>
      <c r="X6249" t="s">
        <v>43</v>
      </c>
      <c r="Y6249">
        <v>24</v>
      </c>
      <c r="Z6249">
        <v>30</v>
      </c>
      <c r="AA6249" t="s">
        <v>44</v>
      </c>
      <c r="AB6249" t="s">
        <v>125</v>
      </c>
      <c r="AC6249" t="s">
        <v>219</v>
      </c>
      <c r="AD6249" t="s">
        <v>23379</v>
      </c>
      <c r="AE6249" t="s">
        <v>23380</v>
      </c>
      <c r="AF6249">
        <v>42090</v>
      </c>
    </row>
    <row r="6250" spans="1:32" x14ac:dyDescent="0.35">
      <c r="A6250">
        <v>2019</v>
      </c>
      <c r="B6250" t="s">
        <v>1046</v>
      </c>
      <c r="C6250" t="s">
        <v>5578</v>
      </c>
      <c r="D6250" t="s">
        <v>1311</v>
      </c>
      <c r="E6250" t="s">
        <v>5579</v>
      </c>
      <c r="F6250">
        <v>4.9000000000000004</v>
      </c>
      <c r="G6250">
        <v>16</v>
      </c>
      <c r="H6250" t="s">
        <v>36</v>
      </c>
      <c r="I6250" t="s">
        <v>5580</v>
      </c>
      <c r="J6250">
        <v>4.8</v>
      </c>
      <c r="K6250">
        <v>493</v>
      </c>
      <c r="L6250" t="s">
        <v>5581</v>
      </c>
      <c r="M6250" t="s">
        <v>472</v>
      </c>
      <c r="N6250">
        <v>33511</v>
      </c>
      <c r="O6250" t="s">
        <v>94</v>
      </c>
      <c r="P6250">
        <v>4.9000000000000004</v>
      </c>
      <c r="Q6250">
        <v>4.9000000000000004</v>
      </c>
      <c r="R6250">
        <v>5</v>
      </c>
      <c r="S6250">
        <v>4.7</v>
      </c>
      <c r="T6250">
        <v>4.9000000000000004</v>
      </c>
      <c r="U6250">
        <v>4.9000000000000004</v>
      </c>
      <c r="V6250" t="s">
        <v>1315</v>
      </c>
      <c r="W6250" t="s">
        <v>455</v>
      </c>
      <c r="X6250" t="s">
        <v>95</v>
      </c>
      <c r="Y6250">
        <v>22</v>
      </c>
      <c r="Z6250">
        <v>30</v>
      </c>
      <c r="AA6250" t="s">
        <v>44</v>
      </c>
      <c r="AB6250" t="s">
        <v>45</v>
      </c>
      <c r="AC6250" t="s">
        <v>219</v>
      </c>
      <c r="AD6250" t="s">
        <v>5582</v>
      </c>
      <c r="AE6250" t="s">
        <v>5583</v>
      </c>
      <c r="AF6250">
        <v>55240</v>
      </c>
    </row>
    <row r="6251" spans="1:32" x14ac:dyDescent="0.35">
      <c r="A6251">
        <v>2019</v>
      </c>
      <c r="B6251" t="s">
        <v>321</v>
      </c>
      <c r="C6251" t="s">
        <v>4020</v>
      </c>
      <c r="D6251" t="s">
        <v>34</v>
      </c>
      <c r="E6251" t="s">
        <v>23381</v>
      </c>
      <c r="F6251">
        <v>4.8</v>
      </c>
      <c r="G6251">
        <v>10</v>
      </c>
      <c r="H6251" t="s">
        <v>36</v>
      </c>
      <c r="I6251" t="s">
        <v>14120</v>
      </c>
      <c r="J6251">
        <v>5</v>
      </c>
      <c r="K6251">
        <v>1</v>
      </c>
      <c r="L6251" t="s">
        <v>14121</v>
      </c>
      <c r="M6251" t="s">
        <v>472</v>
      </c>
      <c r="N6251">
        <v>32124</v>
      </c>
      <c r="O6251" t="s">
        <v>53</v>
      </c>
      <c r="P6251">
        <v>4.7</v>
      </c>
      <c r="Q6251">
        <v>4.8</v>
      </c>
      <c r="R6251">
        <v>5</v>
      </c>
      <c r="S6251">
        <v>4.7</v>
      </c>
      <c r="T6251">
        <v>4.9000000000000004</v>
      </c>
      <c r="U6251">
        <v>4.9000000000000004</v>
      </c>
      <c r="V6251" t="s">
        <v>2533</v>
      </c>
      <c r="W6251" t="s">
        <v>2534</v>
      </c>
      <c r="X6251" t="s">
        <v>55</v>
      </c>
      <c r="Y6251">
        <v>16</v>
      </c>
      <c r="Z6251">
        <v>21</v>
      </c>
      <c r="AA6251" t="s">
        <v>44</v>
      </c>
      <c r="AB6251" t="s">
        <v>56</v>
      </c>
      <c r="AC6251" t="s">
        <v>57</v>
      </c>
      <c r="AD6251" t="s">
        <v>23382</v>
      </c>
      <c r="AE6251" t="s">
        <v>23383</v>
      </c>
      <c r="AF6251">
        <v>48584</v>
      </c>
    </row>
    <row r="6252" spans="1:32" x14ac:dyDescent="0.35">
      <c r="A6252">
        <v>2019</v>
      </c>
      <c r="B6252" t="s">
        <v>32</v>
      </c>
      <c r="C6252" t="s">
        <v>1771</v>
      </c>
      <c r="D6252" t="s">
        <v>34</v>
      </c>
      <c r="E6252" t="s">
        <v>17601</v>
      </c>
      <c r="F6252">
        <v>4.8</v>
      </c>
      <c r="G6252">
        <v>167</v>
      </c>
      <c r="H6252" t="s">
        <v>36</v>
      </c>
      <c r="I6252" t="s">
        <v>6040</v>
      </c>
      <c r="J6252">
        <v>4.5</v>
      </c>
      <c r="K6252">
        <v>47</v>
      </c>
      <c r="L6252" t="s">
        <v>6041</v>
      </c>
      <c r="M6252" t="s">
        <v>472</v>
      </c>
      <c r="N6252">
        <v>32822</v>
      </c>
      <c r="O6252" t="s">
        <v>40</v>
      </c>
      <c r="P6252">
        <v>4.8</v>
      </c>
      <c r="Q6252">
        <v>4.7</v>
      </c>
      <c r="R6252">
        <v>4.7</v>
      </c>
      <c r="S6252">
        <v>4.7</v>
      </c>
      <c r="T6252">
        <v>4.8</v>
      </c>
      <c r="U6252">
        <v>4.9000000000000004</v>
      </c>
      <c r="V6252" t="s">
        <v>144</v>
      </c>
      <c r="W6252" t="s">
        <v>262</v>
      </c>
      <c r="X6252" t="s">
        <v>43</v>
      </c>
      <c r="Y6252">
        <v>28</v>
      </c>
      <c r="Z6252">
        <v>36</v>
      </c>
      <c r="AA6252" t="s">
        <v>44</v>
      </c>
      <c r="AB6252" t="s">
        <v>78</v>
      </c>
      <c r="AC6252" t="s">
        <v>3390</v>
      </c>
      <c r="AD6252" t="s">
        <v>17602</v>
      </c>
      <c r="AE6252">
        <v>55361</v>
      </c>
      <c r="AF6252">
        <v>49651</v>
      </c>
    </row>
    <row r="6253" spans="1:32" x14ac:dyDescent="0.35">
      <c r="A6253">
        <v>2020</v>
      </c>
      <c r="B6253" t="s">
        <v>288</v>
      </c>
      <c r="C6253" t="s">
        <v>3816</v>
      </c>
      <c r="D6253" t="s">
        <v>34</v>
      </c>
      <c r="E6253" t="s">
        <v>23384</v>
      </c>
      <c r="F6253">
        <v>5</v>
      </c>
      <c r="G6253">
        <v>6</v>
      </c>
      <c r="H6253" t="s">
        <v>36</v>
      </c>
      <c r="I6253" t="s">
        <v>23385</v>
      </c>
      <c r="J6253">
        <v>4.7</v>
      </c>
      <c r="K6253">
        <v>2270</v>
      </c>
      <c r="L6253" t="s">
        <v>23386</v>
      </c>
      <c r="M6253" t="s">
        <v>1036</v>
      </c>
      <c r="N6253">
        <v>27608</v>
      </c>
      <c r="O6253" t="s">
        <v>94</v>
      </c>
      <c r="P6253">
        <v>5</v>
      </c>
      <c r="Q6253">
        <v>4.8</v>
      </c>
      <c r="R6253">
        <v>5</v>
      </c>
      <c r="S6253">
        <v>4.8</v>
      </c>
      <c r="T6253">
        <v>5</v>
      </c>
      <c r="U6253">
        <v>5</v>
      </c>
      <c r="V6253" t="s">
        <v>2505</v>
      </c>
      <c r="W6253" t="s">
        <v>1613</v>
      </c>
      <c r="X6253" t="s">
        <v>124</v>
      </c>
      <c r="Y6253">
        <v>17</v>
      </c>
      <c r="Z6253">
        <v>21</v>
      </c>
      <c r="AA6253" t="s">
        <v>44</v>
      </c>
      <c r="AB6253" t="s">
        <v>45</v>
      </c>
      <c r="AC6253" t="s">
        <v>1645</v>
      </c>
      <c r="AD6253" t="s">
        <v>23387</v>
      </c>
      <c r="AE6253">
        <v>3014601</v>
      </c>
      <c r="AF6253">
        <v>63785</v>
      </c>
    </row>
    <row r="6254" spans="1:32" x14ac:dyDescent="0.35">
      <c r="A6254">
        <v>2017</v>
      </c>
      <c r="B6254" t="s">
        <v>108</v>
      </c>
      <c r="C6254" t="s">
        <v>3601</v>
      </c>
      <c r="D6254" t="s">
        <v>34</v>
      </c>
      <c r="E6254" t="s">
        <v>23388</v>
      </c>
      <c r="F6254">
        <v>4.7</v>
      </c>
      <c r="G6254">
        <v>104</v>
      </c>
      <c r="H6254" t="s">
        <v>36</v>
      </c>
      <c r="I6254" t="s">
        <v>23389</v>
      </c>
      <c r="J6254">
        <v>4</v>
      </c>
      <c r="K6254">
        <v>22</v>
      </c>
      <c r="L6254" t="s">
        <v>23390</v>
      </c>
      <c r="M6254" t="s">
        <v>481</v>
      </c>
      <c r="N6254">
        <v>22554</v>
      </c>
      <c r="O6254" t="s">
        <v>53</v>
      </c>
      <c r="P6254">
        <v>4.8</v>
      </c>
      <c r="Q6254">
        <v>4.8</v>
      </c>
      <c r="R6254">
        <v>4.8</v>
      </c>
      <c r="S6254">
        <v>4.5</v>
      </c>
      <c r="T6254">
        <v>4.8</v>
      </c>
      <c r="U6254">
        <v>4.7</v>
      </c>
      <c r="V6254" t="s">
        <v>42</v>
      </c>
      <c r="W6254" t="s">
        <v>42</v>
      </c>
      <c r="X6254" t="s">
        <v>124</v>
      </c>
      <c r="Y6254">
        <v>23</v>
      </c>
      <c r="Z6254">
        <v>29</v>
      </c>
      <c r="AA6254" t="s">
        <v>44</v>
      </c>
      <c r="AB6254" t="s">
        <v>23391</v>
      </c>
      <c r="AC6254" t="s">
        <v>575</v>
      </c>
      <c r="AD6254" t="s">
        <v>23392</v>
      </c>
      <c r="AE6254">
        <v>372616</v>
      </c>
      <c r="AF6254">
        <v>80484</v>
      </c>
    </row>
    <row r="6255" spans="1:32" x14ac:dyDescent="0.35">
      <c r="A6255">
        <v>2019</v>
      </c>
      <c r="B6255" t="s">
        <v>108</v>
      </c>
      <c r="C6255" t="s">
        <v>6583</v>
      </c>
      <c r="D6255" t="s">
        <v>634</v>
      </c>
      <c r="E6255" t="s">
        <v>7483</v>
      </c>
      <c r="F6255">
        <v>4.5999999999999996</v>
      </c>
      <c r="G6255">
        <v>33</v>
      </c>
      <c r="H6255" t="s">
        <v>36</v>
      </c>
      <c r="I6255" t="s">
        <v>15458</v>
      </c>
      <c r="J6255">
        <v>4.5</v>
      </c>
      <c r="K6255">
        <v>843</v>
      </c>
      <c r="L6255" t="s">
        <v>15459</v>
      </c>
      <c r="M6255" t="s">
        <v>481</v>
      </c>
      <c r="N6255">
        <v>22182</v>
      </c>
      <c r="O6255" t="s">
        <v>53</v>
      </c>
      <c r="P6255">
        <v>4.5999999999999996</v>
      </c>
      <c r="Q6255">
        <v>4.5</v>
      </c>
      <c r="R6255">
        <v>4.5999999999999996</v>
      </c>
      <c r="S6255">
        <v>4.5</v>
      </c>
      <c r="T6255">
        <v>4.7</v>
      </c>
      <c r="U6255">
        <v>4.7</v>
      </c>
      <c r="V6255" t="s">
        <v>7457</v>
      </c>
      <c r="W6255" t="s">
        <v>42</v>
      </c>
      <c r="X6255" t="s">
        <v>124</v>
      </c>
      <c r="Y6255">
        <v>23</v>
      </c>
      <c r="Z6255">
        <v>31</v>
      </c>
      <c r="AA6255" t="s">
        <v>512</v>
      </c>
      <c r="AB6255" t="s">
        <v>294</v>
      </c>
      <c r="AC6255" t="s">
        <v>6585</v>
      </c>
      <c r="AD6255" t="s">
        <v>23393</v>
      </c>
      <c r="AE6255" t="s">
        <v>23394</v>
      </c>
      <c r="AF6255">
        <v>21811</v>
      </c>
    </row>
    <row r="6256" spans="1:32" x14ac:dyDescent="0.35">
      <c r="A6256">
        <v>2017</v>
      </c>
      <c r="B6256" t="s">
        <v>288</v>
      </c>
      <c r="C6256" t="s">
        <v>5444</v>
      </c>
      <c r="D6256" t="s">
        <v>34</v>
      </c>
      <c r="E6256" t="s">
        <v>6253</v>
      </c>
      <c r="F6256">
        <v>4.7</v>
      </c>
      <c r="G6256">
        <v>72</v>
      </c>
      <c r="H6256" t="s">
        <v>36</v>
      </c>
      <c r="I6256" t="s">
        <v>5623</v>
      </c>
      <c r="J6256">
        <v>3</v>
      </c>
      <c r="K6256">
        <v>10</v>
      </c>
      <c r="L6256" t="s">
        <v>5624</v>
      </c>
      <c r="M6256" t="s">
        <v>1103</v>
      </c>
      <c r="N6256">
        <v>20877</v>
      </c>
      <c r="O6256" t="s">
        <v>53</v>
      </c>
      <c r="P6256">
        <v>4.9000000000000004</v>
      </c>
      <c r="Q6256">
        <v>4.8</v>
      </c>
      <c r="R6256">
        <v>4.7</v>
      </c>
      <c r="S6256">
        <v>4.4000000000000004</v>
      </c>
      <c r="T6256">
        <v>4.7</v>
      </c>
      <c r="U6256">
        <v>4.5999999999999996</v>
      </c>
      <c r="V6256" t="s">
        <v>5023</v>
      </c>
      <c r="W6256" t="s">
        <v>42</v>
      </c>
      <c r="X6256" t="s">
        <v>124</v>
      </c>
      <c r="Y6256">
        <v>19</v>
      </c>
      <c r="Z6256">
        <v>25</v>
      </c>
      <c r="AA6256" t="s">
        <v>44</v>
      </c>
      <c r="AB6256" t="s">
        <v>45</v>
      </c>
      <c r="AC6256" t="s">
        <v>1740</v>
      </c>
      <c r="AD6256" t="s">
        <v>23395</v>
      </c>
      <c r="AE6256">
        <v>22862845</v>
      </c>
      <c r="AF6256">
        <v>59574</v>
      </c>
    </row>
    <row r="6257" spans="1:32" x14ac:dyDescent="0.35">
      <c r="A6257">
        <v>2018</v>
      </c>
      <c r="B6257" t="s">
        <v>373</v>
      </c>
      <c r="C6257" t="s">
        <v>11490</v>
      </c>
      <c r="D6257" t="s">
        <v>34</v>
      </c>
      <c r="E6257" t="s">
        <v>23396</v>
      </c>
      <c r="F6257">
        <v>4.8</v>
      </c>
      <c r="G6257">
        <v>29</v>
      </c>
      <c r="H6257" t="s">
        <v>36</v>
      </c>
      <c r="I6257" t="s">
        <v>15128</v>
      </c>
      <c r="J6257">
        <v>4.3</v>
      </c>
      <c r="K6257">
        <v>283</v>
      </c>
      <c r="L6257" t="s">
        <v>15129</v>
      </c>
      <c r="M6257" t="s">
        <v>1103</v>
      </c>
      <c r="N6257">
        <v>20814</v>
      </c>
      <c r="O6257" t="s">
        <v>53</v>
      </c>
      <c r="P6257">
        <v>4.9000000000000004</v>
      </c>
      <c r="Q6257">
        <v>4.8</v>
      </c>
      <c r="R6257">
        <v>4.8</v>
      </c>
      <c r="S6257">
        <v>4.8</v>
      </c>
      <c r="T6257">
        <v>4.8</v>
      </c>
      <c r="U6257">
        <v>4.8</v>
      </c>
      <c r="V6257" t="s">
        <v>262</v>
      </c>
      <c r="W6257" t="s">
        <v>3039</v>
      </c>
      <c r="X6257" t="s">
        <v>124</v>
      </c>
      <c r="Y6257">
        <v>19</v>
      </c>
      <c r="Z6257">
        <v>26</v>
      </c>
      <c r="AA6257" t="s">
        <v>44</v>
      </c>
      <c r="AB6257" t="s">
        <v>78</v>
      </c>
      <c r="AC6257" t="s">
        <v>184</v>
      </c>
      <c r="AD6257" t="s">
        <v>23397</v>
      </c>
      <c r="AE6257" t="s">
        <v>23398</v>
      </c>
      <c r="AF6257">
        <v>39971</v>
      </c>
    </row>
    <row r="6258" spans="1:32" x14ac:dyDescent="0.35">
      <c r="A6258">
        <v>2020</v>
      </c>
      <c r="B6258" t="s">
        <v>257</v>
      </c>
      <c r="C6258" t="s">
        <v>2421</v>
      </c>
      <c r="D6258" t="s">
        <v>1080</v>
      </c>
      <c r="E6258" t="s">
        <v>17259</v>
      </c>
      <c r="F6258">
        <v>4.9000000000000004</v>
      </c>
      <c r="G6258">
        <v>22</v>
      </c>
      <c r="H6258" t="s">
        <v>36</v>
      </c>
      <c r="I6258" t="s">
        <v>10868</v>
      </c>
      <c r="J6258">
        <v>4.8</v>
      </c>
      <c r="K6258">
        <v>486</v>
      </c>
      <c r="L6258" t="s">
        <v>10869</v>
      </c>
      <c r="M6258" t="s">
        <v>472</v>
      </c>
      <c r="N6258">
        <v>34982</v>
      </c>
      <c r="O6258" t="s">
        <v>53</v>
      </c>
      <c r="P6258">
        <v>5</v>
      </c>
      <c r="Q6258">
        <v>5</v>
      </c>
      <c r="R6258">
        <v>5</v>
      </c>
      <c r="S6258">
        <v>4.7</v>
      </c>
      <c r="T6258">
        <v>4.9000000000000004</v>
      </c>
      <c r="U6258">
        <v>4.9000000000000004</v>
      </c>
      <c r="V6258" t="s">
        <v>1179</v>
      </c>
      <c r="W6258" t="s">
        <v>490</v>
      </c>
      <c r="X6258" t="s">
        <v>124</v>
      </c>
      <c r="Y6258">
        <v>20</v>
      </c>
      <c r="Z6258">
        <v>25</v>
      </c>
      <c r="AA6258" t="s">
        <v>44</v>
      </c>
      <c r="AB6258" t="s">
        <v>45</v>
      </c>
      <c r="AC6258" t="s">
        <v>264</v>
      </c>
      <c r="AD6258" t="s">
        <v>17260</v>
      </c>
      <c r="AE6258" t="s">
        <v>17261</v>
      </c>
      <c r="AF6258">
        <v>57580</v>
      </c>
    </row>
    <row r="6259" spans="1:32" x14ac:dyDescent="0.35">
      <c r="A6259">
        <v>2019</v>
      </c>
      <c r="B6259" t="s">
        <v>108</v>
      </c>
      <c r="C6259" t="s">
        <v>3601</v>
      </c>
      <c r="D6259" t="s">
        <v>634</v>
      </c>
      <c r="E6259" t="s">
        <v>4172</v>
      </c>
      <c r="F6259">
        <v>4.8</v>
      </c>
      <c r="G6259">
        <v>40</v>
      </c>
      <c r="H6259" t="s">
        <v>36</v>
      </c>
      <c r="I6259" t="s">
        <v>4251</v>
      </c>
      <c r="J6259">
        <v>4.8</v>
      </c>
      <c r="K6259">
        <v>1645</v>
      </c>
      <c r="L6259" t="s">
        <v>4252</v>
      </c>
      <c r="M6259" t="s">
        <v>1103</v>
      </c>
      <c r="N6259">
        <v>20904</v>
      </c>
      <c r="O6259" t="s">
        <v>94</v>
      </c>
      <c r="P6259">
        <v>4.8</v>
      </c>
      <c r="Q6259">
        <v>4.8</v>
      </c>
      <c r="R6259">
        <v>4.8</v>
      </c>
      <c r="S6259">
        <v>4.5</v>
      </c>
      <c r="T6259">
        <v>4.8</v>
      </c>
      <c r="U6259">
        <v>4.7</v>
      </c>
      <c r="V6259" t="s">
        <v>42</v>
      </c>
      <c r="W6259" t="s">
        <v>16869</v>
      </c>
      <c r="X6259" t="s">
        <v>124</v>
      </c>
      <c r="Y6259">
        <v>21</v>
      </c>
      <c r="Z6259">
        <v>29</v>
      </c>
      <c r="AA6259" t="s">
        <v>44</v>
      </c>
      <c r="AB6259" t="s">
        <v>125</v>
      </c>
      <c r="AC6259" t="s">
        <v>219</v>
      </c>
      <c r="AD6259" t="s">
        <v>23399</v>
      </c>
      <c r="AE6259" t="s">
        <v>23400</v>
      </c>
      <c r="AF6259">
        <v>19603</v>
      </c>
    </row>
    <row r="6260" spans="1:32" x14ac:dyDescent="0.35">
      <c r="A6260">
        <v>2019</v>
      </c>
      <c r="B6260" t="s">
        <v>591</v>
      </c>
      <c r="C6260" t="s">
        <v>921</v>
      </c>
      <c r="D6260" t="s">
        <v>34</v>
      </c>
      <c r="E6260" t="s">
        <v>2169</v>
      </c>
      <c r="F6260">
        <v>4.7</v>
      </c>
      <c r="G6260">
        <v>255</v>
      </c>
      <c r="H6260" t="s">
        <v>36</v>
      </c>
      <c r="I6260" t="s">
        <v>23401</v>
      </c>
      <c r="J6260">
        <v>4.4000000000000004</v>
      </c>
      <c r="K6260">
        <v>120</v>
      </c>
      <c r="L6260" t="s">
        <v>23402</v>
      </c>
      <c r="M6260" t="s">
        <v>538</v>
      </c>
      <c r="N6260">
        <v>17111</v>
      </c>
      <c r="O6260" t="s">
        <v>94</v>
      </c>
      <c r="P6260">
        <v>4.8</v>
      </c>
      <c r="Q6260">
        <v>4.8</v>
      </c>
      <c r="R6260">
        <v>4.5999999999999996</v>
      </c>
      <c r="S6260">
        <v>4.5999999999999996</v>
      </c>
      <c r="T6260">
        <v>4.8</v>
      </c>
      <c r="U6260">
        <v>4.7</v>
      </c>
      <c r="V6260" t="s">
        <v>925</v>
      </c>
      <c r="W6260" t="s">
        <v>7189</v>
      </c>
      <c r="X6260" t="s">
        <v>124</v>
      </c>
      <c r="Y6260">
        <v>25</v>
      </c>
      <c r="Z6260">
        <v>32</v>
      </c>
      <c r="AA6260" t="s">
        <v>44</v>
      </c>
      <c r="AB6260" t="s">
        <v>78</v>
      </c>
      <c r="AC6260" t="s">
        <v>597</v>
      </c>
      <c r="AD6260" t="s">
        <v>23403</v>
      </c>
      <c r="AE6260" t="s">
        <v>23404</v>
      </c>
      <c r="AF6260">
        <v>41315</v>
      </c>
    </row>
    <row r="6261" spans="1:32" x14ac:dyDescent="0.35">
      <c r="A6261">
        <v>2018</v>
      </c>
      <c r="B6261" t="s">
        <v>288</v>
      </c>
      <c r="C6261" t="s">
        <v>5568</v>
      </c>
      <c r="D6261" t="s">
        <v>34</v>
      </c>
      <c r="E6261" t="s">
        <v>2110</v>
      </c>
      <c r="F6261">
        <v>4.7</v>
      </c>
      <c r="G6261">
        <v>181</v>
      </c>
      <c r="H6261" t="s">
        <v>36</v>
      </c>
      <c r="I6261" t="s">
        <v>18678</v>
      </c>
      <c r="J6261">
        <v>4.5</v>
      </c>
      <c r="K6261">
        <v>8</v>
      </c>
      <c r="L6261" t="s">
        <v>18679</v>
      </c>
      <c r="M6261" t="s">
        <v>1103</v>
      </c>
      <c r="N6261">
        <v>21043</v>
      </c>
      <c r="O6261" t="s">
        <v>53</v>
      </c>
      <c r="P6261">
        <v>4.7</v>
      </c>
      <c r="Q6261">
        <v>4.7</v>
      </c>
      <c r="R6261">
        <v>4.7</v>
      </c>
      <c r="S6261">
        <v>4.4000000000000004</v>
      </c>
      <c r="T6261">
        <v>4.7</v>
      </c>
      <c r="U6261">
        <v>4.5999999999999996</v>
      </c>
      <c r="V6261" t="s">
        <v>1739</v>
      </c>
      <c r="W6261" t="s">
        <v>6045</v>
      </c>
      <c r="X6261" t="s">
        <v>124</v>
      </c>
      <c r="Y6261">
        <v>23</v>
      </c>
      <c r="Z6261">
        <v>27</v>
      </c>
      <c r="AA6261" t="s">
        <v>44</v>
      </c>
      <c r="AB6261" t="s">
        <v>294</v>
      </c>
      <c r="AC6261" t="s">
        <v>219</v>
      </c>
      <c r="AD6261" t="s">
        <v>23405</v>
      </c>
      <c r="AE6261">
        <v>22744668</v>
      </c>
      <c r="AF6261">
        <v>41714</v>
      </c>
    </row>
    <row r="6262" spans="1:32" x14ac:dyDescent="0.35">
      <c r="A6262">
        <v>2019</v>
      </c>
      <c r="B6262" t="s">
        <v>69</v>
      </c>
      <c r="C6262" t="s">
        <v>1499</v>
      </c>
      <c r="D6262" t="s">
        <v>34</v>
      </c>
      <c r="E6262" t="s">
        <v>9795</v>
      </c>
      <c r="F6262">
        <v>4.8</v>
      </c>
      <c r="G6262">
        <v>540</v>
      </c>
      <c r="H6262" t="s">
        <v>36</v>
      </c>
      <c r="I6262" t="s">
        <v>23406</v>
      </c>
      <c r="J6262">
        <v>3.9</v>
      </c>
      <c r="K6262">
        <v>106</v>
      </c>
      <c r="L6262" t="s">
        <v>23407</v>
      </c>
      <c r="M6262" t="s">
        <v>679</v>
      </c>
      <c r="N6262">
        <v>13204</v>
      </c>
      <c r="O6262" t="s">
        <v>40</v>
      </c>
      <c r="P6262">
        <v>4.8</v>
      </c>
      <c r="Q6262">
        <v>4.8</v>
      </c>
      <c r="R6262">
        <v>4.7</v>
      </c>
      <c r="S6262">
        <v>4.7</v>
      </c>
      <c r="T6262">
        <v>4.8</v>
      </c>
      <c r="U6262">
        <v>4.8</v>
      </c>
      <c r="V6262" t="s">
        <v>4247</v>
      </c>
      <c r="W6262" t="s">
        <v>42</v>
      </c>
      <c r="X6262" t="s">
        <v>124</v>
      </c>
      <c r="Y6262">
        <v>27</v>
      </c>
      <c r="Z6262">
        <v>33</v>
      </c>
      <c r="AA6262" t="s">
        <v>44</v>
      </c>
      <c r="AB6262" t="s">
        <v>198</v>
      </c>
      <c r="AC6262" t="s">
        <v>575</v>
      </c>
      <c r="AD6262" t="s">
        <v>23408</v>
      </c>
      <c r="AE6262">
        <v>45947</v>
      </c>
      <c r="AF6262">
        <v>37246</v>
      </c>
    </row>
    <row r="6263" spans="1:32" x14ac:dyDescent="0.35">
      <c r="A6263">
        <v>2018</v>
      </c>
      <c r="B6263" t="s">
        <v>288</v>
      </c>
      <c r="C6263" t="s">
        <v>23409</v>
      </c>
      <c r="D6263" t="s">
        <v>34</v>
      </c>
      <c r="E6263" t="s">
        <v>8597</v>
      </c>
      <c r="F6263">
        <v>4.7</v>
      </c>
      <c r="G6263">
        <v>63</v>
      </c>
      <c r="H6263" t="s">
        <v>36</v>
      </c>
      <c r="I6263" t="s">
        <v>10521</v>
      </c>
      <c r="J6263">
        <v>4.5</v>
      </c>
      <c r="K6263">
        <v>362</v>
      </c>
      <c r="L6263" t="s">
        <v>10522</v>
      </c>
      <c r="M6263" t="s">
        <v>538</v>
      </c>
      <c r="N6263">
        <v>18202</v>
      </c>
      <c r="O6263" t="s">
        <v>94</v>
      </c>
      <c r="P6263">
        <v>4.9000000000000004</v>
      </c>
      <c r="Q6263">
        <v>4.8</v>
      </c>
      <c r="R6263">
        <v>4.8</v>
      </c>
      <c r="S6263">
        <v>4.5</v>
      </c>
      <c r="T6263">
        <v>4.7</v>
      </c>
      <c r="U6263">
        <v>4.7</v>
      </c>
      <c r="V6263" t="s">
        <v>2505</v>
      </c>
      <c r="W6263" t="s">
        <v>4322</v>
      </c>
      <c r="X6263" t="s">
        <v>124</v>
      </c>
      <c r="Y6263">
        <v>19</v>
      </c>
      <c r="Z6263">
        <v>25</v>
      </c>
      <c r="AA6263" t="s">
        <v>44</v>
      </c>
      <c r="AB6263" t="s">
        <v>45</v>
      </c>
      <c r="AC6263" t="s">
        <v>219</v>
      </c>
      <c r="AD6263" t="s">
        <v>23410</v>
      </c>
      <c r="AE6263" s="1" t="s">
        <v>23411</v>
      </c>
      <c r="AF6263">
        <v>65447</v>
      </c>
    </row>
    <row r="6264" spans="1:32" x14ac:dyDescent="0.35">
      <c r="A6264">
        <v>2018</v>
      </c>
      <c r="B6264" t="s">
        <v>585</v>
      </c>
      <c r="C6264" t="s">
        <v>23412</v>
      </c>
      <c r="D6264" t="s">
        <v>1160</v>
      </c>
      <c r="E6264" t="s">
        <v>23413</v>
      </c>
      <c r="F6264">
        <v>4.7</v>
      </c>
      <c r="G6264">
        <v>3</v>
      </c>
      <c r="H6264" t="s">
        <v>36</v>
      </c>
      <c r="I6264" t="s">
        <v>1162</v>
      </c>
      <c r="J6264">
        <v>4.8</v>
      </c>
      <c r="K6264">
        <v>213</v>
      </c>
      <c r="L6264" t="s">
        <v>1163</v>
      </c>
      <c r="M6264" t="s">
        <v>1164</v>
      </c>
      <c r="N6264">
        <v>19711</v>
      </c>
      <c r="O6264" t="s">
        <v>75</v>
      </c>
      <c r="P6264">
        <v>4.7</v>
      </c>
      <c r="Q6264">
        <v>5</v>
      </c>
      <c r="R6264">
        <v>5</v>
      </c>
      <c r="S6264">
        <v>4</v>
      </c>
      <c r="T6264">
        <v>4.7</v>
      </c>
      <c r="U6264">
        <v>4.7</v>
      </c>
      <c r="V6264" t="s">
        <v>262</v>
      </c>
      <c r="W6264" t="s">
        <v>42</v>
      </c>
      <c r="X6264" t="s">
        <v>124</v>
      </c>
      <c r="Y6264">
        <v>18</v>
      </c>
      <c r="Z6264">
        <v>23</v>
      </c>
      <c r="AA6264" t="s">
        <v>44</v>
      </c>
      <c r="AB6264" t="s">
        <v>463</v>
      </c>
      <c r="AC6264" t="s">
        <v>640</v>
      </c>
      <c r="AD6264" t="s">
        <v>23414</v>
      </c>
      <c r="AE6264" t="s">
        <v>23415</v>
      </c>
      <c r="AF6264">
        <v>18798</v>
      </c>
    </row>
    <row r="6265" spans="1:32" x14ac:dyDescent="0.35">
      <c r="A6265">
        <v>2017</v>
      </c>
      <c r="B6265" t="s">
        <v>339</v>
      </c>
      <c r="C6265" t="s">
        <v>10593</v>
      </c>
      <c r="D6265" t="s">
        <v>34</v>
      </c>
      <c r="E6265" t="s">
        <v>7928</v>
      </c>
      <c r="F6265">
        <v>4.8</v>
      </c>
      <c r="G6265">
        <v>38</v>
      </c>
      <c r="H6265" t="s">
        <v>36</v>
      </c>
      <c r="I6265" t="s">
        <v>23416</v>
      </c>
      <c r="J6265">
        <v>3.6</v>
      </c>
      <c r="K6265">
        <v>104</v>
      </c>
      <c r="L6265" t="s">
        <v>23417</v>
      </c>
      <c r="M6265" t="s">
        <v>538</v>
      </c>
      <c r="N6265">
        <v>19090</v>
      </c>
      <c r="O6265" t="s">
        <v>40</v>
      </c>
      <c r="P6265">
        <v>4.9000000000000004</v>
      </c>
      <c r="Q6265">
        <v>4.8</v>
      </c>
      <c r="R6265">
        <v>4.9000000000000004</v>
      </c>
      <c r="S6265">
        <v>4.5999999999999996</v>
      </c>
      <c r="T6265">
        <v>4.9000000000000004</v>
      </c>
      <c r="U6265">
        <v>4.7</v>
      </c>
      <c r="V6265" t="s">
        <v>4958</v>
      </c>
      <c r="W6265" t="s">
        <v>505</v>
      </c>
      <c r="X6265" t="s">
        <v>55</v>
      </c>
      <c r="Y6265">
        <v>17</v>
      </c>
      <c r="Z6265">
        <v>23</v>
      </c>
      <c r="AA6265" t="s">
        <v>44</v>
      </c>
      <c r="AB6265" t="s">
        <v>45</v>
      </c>
      <c r="AC6265" t="s">
        <v>1740</v>
      </c>
      <c r="AD6265" t="s">
        <v>23418</v>
      </c>
      <c r="AE6265">
        <v>686629</v>
      </c>
      <c r="AF6265">
        <v>63167</v>
      </c>
    </row>
    <row r="6266" spans="1:32" x14ac:dyDescent="0.35">
      <c r="A6266">
        <v>2019</v>
      </c>
      <c r="B6266" t="s">
        <v>339</v>
      </c>
      <c r="C6266" t="s">
        <v>16572</v>
      </c>
      <c r="D6266" t="s">
        <v>34</v>
      </c>
      <c r="E6266" t="s">
        <v>23419</v>
      </c>
      <c r="F6266">
        <v>4.7</v>
      </c>
      <c r="G6266">
        <v>14</v>
      </c>
      <c r="H6266" t="s">
        <v>36</v>
      </c>
      <c r="I6266" t="s">
        <v>23420</v>
      </c>
      <c r="J6266">
        <v>4.9000000000000004</v>
      </c>
      <c r="K6266">
        <v>44</v>
      </c>
      <c r="L6266" t="s">
        <v>23421</v>
      </c>
      <c r="M6266" t="s">
        <v>604</v>
      </c>
      <c r="N6266" s="1" t="s">
        <v>16687</v>
      </c>
      <c r="O6266" t="s">
        <v>53</v>
      </c>
      <c r="P6266">
        <v>4.8</v>
      </c>
      <c r="Q6266">
        <v>4.5999999999999996</v>
      </c>
      <c r="R6266">
        <v>4.8</v>
      </c>
      <c r="S6266">
        <v>4.5999999999999996</v>
      </c>
      <c r="T6266">
        <v>4.9000000000000004</v>
      </c>
      <c r="U6266">
        <v>4.4000000000000004</v>
      </c>
      <c r="V6266" t="s">
        <v>3813</v>
      </c>
      <c r="W6266" t="s">
        <v>327</v>
      </c>
      <c r="X6266" t="s">
        <v>55</v>
      </c>
      <c r="Y6266">
        <v>21</v>
      </c>
      <c r="Z6266">
        <v>25</v>
      </c>
      <c r="AA6266" t="s">
        <v>44</v>
      </c>
      <c r="AB6266" t="s">
        <v>198</v>
      </c>
      <c r="AC6266" t="s">
        <v>1614</v>
      </c>
      <c r="AD6266" t="s">
        <v>23422</v>
      </c>
      <c r="AE6266" t="s">
        <v>23423</v>
      </c>
      <c r="AF6266">
        <v>16001</v>
      </c>
    </row>
    <row r="6267" spans="1:32" x14ac:dyDescent="0.35">
      <c r="A6267">
        <v>2019</v>
      </c>
      <c r="B6267" t="s">
        <v>591</v>
      </c>
      <c r="C6267" t="s">
        <v>855</v>
      </c>
      <c r="D6267" t="s">
        <v>34</v>
      </c>
      <c r="E6267" t="s">
        <v>23424</v>
      </c>
      <c r="F6267">
        <v>4.7</v>
      </c>
      <c r="G6267">
        <v>255</v>
      </c>
      <c r="H6267" t="s">
        <v>36</v>
      </c>
      <c r="I6267" t="s">
        <v>17291</v>
      </c>
      <c r="J6267">
        <v>4.5999999999999996</v>
      </c>
      <c r="K6267">
        <v>4515</v>
      </c>
      <c r="L6267" t="s">
        <v>17292</v>
      </c>
      <c r="M6267" t="s">
        <v>604</v>
      </c>
      <c r="N6267" s="1" t="s">
        <v>8234</v>
      </c>
      <c r="O6267" t="s">
        <v>53</v>
      </c>
      <c r="P6267">
        <v>4.8</v>
      </c>
      <c r="Q6267">
        <v>4.8</v>
      </c>
      <c r="R6267">
        <v>4.5999999999999996</v>
      </c>
      <c r="S6267">
        <v>4.5999999999999996</v>
      </c>
      <c r="T6267">
        <v>4.8</v>
      </c>
      <c r="U6267">
        <v>4.7</v>
      </c>
      <c r="V6267" t="s">
        <v>925</v>
      </c>
      <c r="W6267" t="s">
        <v>439</v>
      </c>
      <c r="X6267" t="s">
        <v>124</v>
      </c>
      <c r="Y6267">
        <v>25</v>
      </c>
      <c r="Z6267">
        <v>32</v>
      </c>
      <c r="AA6267" t="s">
        <v>44</v>
      </c>
      <c r="AB6267" t="s">
        <v>78</v>
      </c>
      <c r="AC6267" t="s">
        <v>597</v>
      </c>
      <c r="AD6267" t="s">
        <v>23425</v>
      </c>
      <c r="AE6267" t="s">
        <v>23426</v>
      </c>
      <c r="AF6267">
        <v>19847</v>
      </c>
    </row>
    <row r="6268" spans="1:32" x14ac:dyDescent="0.35">
      <c r="A6268">
        <v>2020</v>
      </c>
      <c r="B6268" t="s">
        <v>213</v>
      </c>
      <c r="C6268" t="s">
        <v>1575</v>
      </c>
      <c r="D6268" t="s">
        <v>34</v>
      </c>
      <c r="E6268" t="s">
        <v>717</v>
      </c>
      <c r="F6268">
        <v>4.9000000000000004</v>
      </c>
      <c r="G6268">
        <v>32</v>
      </c>
      <c r="H6268" t="s">
        <v>36</v>
      </c>
      <c r="I6268" t="s">
        <v>2314</v>
      </c>
      <c r="J6268">
        <v>4.5999999999999996</v>
      </c>
      <c r="K6268">
        <v>147</v>
      </c>
      <c r="L6268" t="s">
        <v>2315</v>
      </c>
      <c r="M6268" t="s">
        <v>679</v>
      </c>
      <c r="N6268">
        <v>10994</v>
      </c>
      <c r="O6268" t="s">
        <v>53</v>
      </c>
      <c r="P6268">
        <v>4.9000000000000004</v>
      </c>
      <c r="Q6268">
        <v>4.8</v>
      </c>
      <c r="R6268">
        <v>4.8</v>
      </c>
      <c r="S6268">
        <v>4.8</v>
      </c>
      <c r="T6268">
        <v>4.8</v>
      </c>
      <c r="U6268">
        <v>4.9000000000000004</v>
      </c>
      <c r="V6268" t="s">
        <v>42</v>
      </c>
      <c r="W6268" t="s">
        <v>327</v>
      </c>
      <c r="X6268" t="s">
        <v>43</v>
      </c>
      <c r="Y6268">
        <v>23</v>
      </c>
      <c r="Z6268">
        <v>33</v>
      </c>
      <c r="AA6268" t="s">
        <v>44</v>
      </c>
      <c r="AB6268" t="s">
        <v>463</v>
      </c>
      <c r="AC6268" t="s">
        <v>464</v>
      </c>
      <c r="AD6268" t="s">
        <v>23427</v>
      </c>
      <c r="AE6268" t="s">
        <v>23428</v>
      </c>
      <c r="AF6268">
        <v>34515</v>
      </c>
    </row>
    <row r="6269" spans="1:32" x14ac:dyDescent="0.35">
      <c r="A6269">
        <v>2020</v>
      </c>
      <c r="B6269" t="s">
        <v>257</v>
      </c>
      <c r="C6269" t="s">
        <v>1079</v>
      </c>
      <c r="D6269" t="s">
        <v>34</v>
      </c>
      <c r="E6269" t="s">
        <v>23429</v>
      </c>
      <c r="F6269">
        <v>4.7</v>
      </c>
      <c r="G6269">
        <v>53</v>
      </c>
      <c r="H6269" t="s">
        <v>36</v>
      </c>
      <c r="I6269" t="s">
        <v>5706</v>
      </c>
      <c r="J6269">
        <v>4.5999999999999996</v>
      </c>
      <c r="K6269">
        <v>1252</v>
      </c>
      <c r="L6269" t="s">
        <v>5707</v>
      </c>
      <c r="M6269" t="s">
        <v>679</v>
      </c>
      <c r="N6269">
        <v>11203</v>
      </c>
      <c r="O6269" t="s">
        <v>40</v>
      </c>
      <c r="P6269">
        <v>4.8</v>
      </c>
      <c r="Q6269">
        <v>4.8</v>
      </c>
      <c r="R6269">
        <v>4.8</v>
      </c>
      <c r="S6269">
        <v>4.4000000000000004</v>
      </c>
      <c r="T6269">
        <v>4.7</v>
      </c>
      <c r="U6269">
        <v>4.7</v>
      </c>
      <c r="V6269" t="s">
        <v>428</v>
      </c>
      <c r="W6269" t="s">
        <v>7911</v>
      </c>
      <c r="X6269" t="s">
        <v>124</v>
      </c>
      <c r="Y6269">
        <v>20</v>
      </c>
      <c r="Z6269">
        <v>26</v>
      </c>
      <c r="AA6269" t="s">
        <v>44</v>
      </c>
      <c r="AB6269" t="s">
        <v>45</v>
      </c>
      <c r="AC6269" t="s">
        <v>264</v>
      </c>
      <c r="AD6269" t="s">
        <v>23430</v>
      </c>
      <c r="AE6269" t="s">
        <v>23431</v>
      </c>
      <c r="AF6269">
        <v>19619</v>
      </c>
    </row>
    <row r="6270" spans="1:32" x14ac:dyDescent="0.35">
      <c r="A6270">
        <v>2019</v>
      </c>
      <c r="B6270" t="s">
        <v>257</v>
      </c>
      <c r="C6270" t="s">
        <v>8017</v>
      </c>
      <c r="D6270" t="s">
        <v>34</v>
      </c>
      <c r="E6270" t="s">
        <v>14554</v>
      </c>
      <c r="F6270">
        <v>4.8</v>
      </c>
      <c r="G6270">
        <v>15</v>
      </c>
      <c r="H6270" t="s">
        <v>36</v>
      </c>
      <c r="I6270" t="s">
        <v>686</v>
      </c>
      <c r="J6270">
        <v>3.7</v>
      </c>
      <c r="K6270">
        <v>3</v>
      </c>
      <c r="L6270" t="s">
        <v>687</v>
      </c>
      <c r="M6270" t="s">
        <v>679</v>
      </c>
      <c r="N6270">
        <v>10466</v>
      </c>
      <c r="O6270" t="s">
        <v>94</v>
      </c>
      <c r="P6270">
        <v>4.9000000000000004</v>
      </c>
      <c r="Q6270">
        <v>4.8</v>
      </c>
      <c r="R6270">
        <v>4.8</v>
      </c>
      <c r="S6270">
        <v>4.5</v>
      </c>
      <c r="T6270">
        <v>4.9000000000000004</v>
      </c>
      <c r="U6270">
        <v>4.7</v>
      </c>
      <c r="V6270" t="s">
        <v>42</v>
      </c>
      <c r="W6270" t="s">
        <v>42</v>
      </c>
      <c r="X6270" t="s">
        <v>124</v>
      </c>
      <c r="Y6270">
        <v>23</v>
      </c>
      <c r="Z6270">
        <v>33</v>
      </c>
      <c r="AA6270" t="s">
        <v>44</v>
      </c>
      <c r="AB6270" t="s">
        <v>45</v>
      </c>
      <c r="AC6270" t="s">
        <v>219</v>
      </c>
      <c r="AD6270" t="s">
        <v>14555</v>
      </c>
      <c r="AE6270" t="s">
        <v>14556</v>
      </c>
      <c r="AF6270">
        <v>33814</v>
      </c>
    </row>
    <row r="6271" spans="1:32" x14ac:dyDescent="0.35">
      <c r="A6271">
        <v>2020</v>
      </c>
      <c r="B6271" t="s">
        <v>32</v>
      </c>
      <c r="C6271" t="s">
        <v>1771</v>
      </c>
      <c r="D6271" t="s">
        <v>34</v>
      </c>
      <c r="E6271" t="s">
        <v>5319</v>
      </c>
      <c r="F6271">
        <v>4.7</v>
      </c>
      <c r="G6271">
        <v>233</v>
      </c>
      <c r="H6271" t="s">
        <v>36</v>
      </c>
      <c r="I6271" t="s">
        <v>23432</v>
      </c>
      <c r="J6271">
        <v>4.5</v>
      </c>
      <c r="K6271">
        <v>2</v>
      </c>
      <c r="L6271" t="s">
        <v>23433</v>
      </c>
      <c r="M6271" t="s">
        <v>23434</v>
      </c>
      <c r="N6271" t="s">
        <v>23435</v>
      </c>
      <c r="O6271" t="s">
        <v>53</v>
      </c>
      <c r="P6271">
        <v>4.7</v>
      </c>
      <c r="Q6271">
        <v>4.7</v>
      </c>
      <c r="R6271">
        <v>4.7</v>
      </c>
      <c r="S6271">
        <v>4.7</v>
      </c>
      <c r="T6271">
        <v>4.8</v>
      </c>
      <c r="U6271">
        <v>4.8</v>
      </c>
      <c r="V6271" t="s">
        <v>7526</v>
      </c>
      <c r="W6271" t="s">
        <v>42</v>
      </c>
      <c r="X6271" t="s">
        <v>43</v>
      </c>
      <c r="Y6271">
        <v>30</v>
      </c>
      <c r="Z6271">
        <v>38</v>
      </c>
      <c r="AA6271" t="s">
        <v>44</v>
      </c>
      <c r="AB6271" t="s">
        <v>78</v>
      </c>
      <c r="AC6271" t="s">
        <v>3390</v>
      </c>
      <c r="AD6271" t="s">
        <v>23436</v>
      </c>
      <c r="AE6271" t="s">
        <v>23437</v>
      </c>
      <c r="AF6271">
        <v>31425</v>
      </c>
    </row>
    <row r="6272" spans="1:32" x14ac:dyDescent="0.35">
      <c r="A6272">
        <v>2019</v>
      </c>
      <c r="B6272" t="s">
        <v>304</v>
      </c>
      <c r="C6272" t="s">
        <v>11274</v>
      </c>
      <c r="D6272" t="s">
        <v>34</v>
      </c>
      <c r="E6272" t="s">
        <v>9159</v>
      </c>
      <c r="F6272">
        <v>4.7</v>
      </c>
      <c r="G6272">
        <v>69</v>
      </c>
      <c r="H6272" t="s">
        <v>36</v>
      </c>
      <c r="I6272" t="s">
        <v>12883</v>
      </c>
      <c r="J6272">
        <v>4.2</v>
      </c>
      <c r="K6272">
        <v>175</v>
      </c>
      <c r="L6272" t="s">
        <v>12884</v>
      </c>
      <c r="M6272" t="s">
        <v>679</v>
      </c>
      <c r="N6272">
        <v>10523</v>
      </c>
      <c r="O6272" t="s">
        <v>94</v>
      </c>
      <c r="P6272">
        <v>4.9000000000000004</v>
      </c>
      <c r="Q6272">
        <v>4.7</v>
      </c>
      <c r="R6272">
        <v>4.8</v>
      </c>
      <c r="S6272">
        <v>4.5999999999999996</v>
      </c>
      <c r="T6272">
        <v>4.8</v>
      </c>
      <c r="U6272">
        <v>4.5999999999999996</v>
      </c>
      <c r="V6272" t="s">
        <v>4495</v>
      </c>
      <c r="W6272" t="s">
        <v>77</v>
      </c>
      <c r="X6272" t="s">
        <v>124</v>
      </c>
      <c r="Y6272">
        <v>19</v>
      </c>
      <c r="Z6272">
        <v>26</v>
      </c>
      <c r="AA6272" t="s">
        <v>44</v>
      </c>
      <c r="AB6272" t="s">
        <v>45</v>
      </c>
      <c r="AC6272" t="s">
        <v>938</v>
      </c>
      <c r="AD6272" t="s">
        <v>12885</v>
      </c>
      <c r="AE6272" t="s">
        <v>12886</v>
      </c>
      <c r="AF6272">
        <v>39521</v>
      </c>
    </row>
    <row r="6273" spans="1:32" x14ac:dyDescent="0.35">
      <c r="A6273">
        <v>2018</v>
      </c>
      <c r="B6273" t="s">
        <v>288</v>
      </c>
      <c r="C6273" t="s">
        <v>23438</v>
      </c>
      <c r="D6273" t="s">
        <v>34</v>
      </c>
      <c r="E6273" t="s">
        <v>23439</v>
      </c>
      <c r="F6273">
        <v>4.9000000000000004</v>
      </c>
      <c r="G6273">
        <v>5</v>
      </c>
      <c r="H6273" t="s">
        <v>36</v>
      </c>
      <c r="I6273" t="s">
        <v>23440</v>
      </c>
      <c r="J6273">
        <v>4.9000000000000004</v>
      </c>
      <c r="K6273">
        <v>329</v>
      </c>
      <c r="L6273" t="s">
        <v>23441</v>
      </c>
      <c r="M6273" t="s">
        <v>679</v>
      </c>
      <c r="N6273">
        <v>11021</v>
      </c>
      <c r="O6273" t="s">
        <v>75</v>
      </c>
      <c r="P6273">
        <v>4.8</v>
      </c>
      <c r="Q6273">
        <v>5</v>
      </c>
      <c r="R6273">
        <v>5</v>
      </c>
      <c r="S6273">
        <v>4.5999999999999996</v>
      </c>
      <c r="T6273">
        <v>5</v>
      </c>
      <c r="U6273">
        <v>4.8</v>
      </c>
      <c r="V6273" t="s">
        <v>23442</v>
      </c>
      <c r="W6273" t="s">
        <v>23443</v>
      </c>
      <c r="X6273" t="s">
        <v>124</v>
      </c>
      <c r="Y6273">
        <v>14</v>
      </c>
      <c r="Z6273">
        <v>22</v>
      </c>
      <c r="AA6273" t="s">
        <v>44</v>
      </c>
      <c r="AB6273" t="s">
        <v>294</v>
      </c>
      <c r="AC6273" t="s">
        <v>23444</v>
      </c>
      <c r="AD6273" t="s">
        <v>23445</v>
      </c>
      <c r="AE6273" t="s">
        <v>23446</v>
      </c>
      <c r="AF6273">
        <v>17919</v>
      </c>
    </row>
    <row r="6274" spans="1:32" x14ac:dyDescent="0.35">
      <c r="A6274">
        <v>2019</v>
      </c>
      <c r="B6274" t="s">
        <v>304</v>
      </c>
      <c r="C6274" t="s">
        <v>23447</v>
      </c>
      <c r="D6274" t="s">
        <v>34</v>
      </c>
      <c r="E6274" t="s">
        <v>3626</v>
      </c>
      <c r="F6274">
        <v>4.7</v>
      </c>
      <c r="G6274">
        <v>69</v>
      </c>
      <c r="H6274" t="s">
        <v>36</v>
      </c>
      <c r="I6274" t="s">
        <v>4341</v>
      </c>
      <c r="J6274">
        <v>4.8</v>
      </c>
      <c r="K6274">
        <v>872</v>
      </c>
      <c r="L6274" t="s">
        <v>4342</v>
      </c>
      <c r="M6274" t="s">
        <v>679</v>
      </c>
      <c r="N6274">
        <v>11570</v>
      </c>
      <c r="O6274" t="s">
        <v>53</v>
      </c>
      <c r="P6274">
        <v>4.9000000000000004</v>
      </c>
      <c r="Q6274">
        <v>4.7</v>
      </c>
      <c r="R6274">
        <v>4.8</v>
      </c>
      <c r="S6274">
        <v>4.5999999999999996</v>
      </c>
      <c r="T6274">
        <v>4.8</v>
      </c>
      <c r="U6274">
        <v>4.5999999999999996</v>
      </c>
      <c r="V6274" t="s">
        <v>42</v>
      </c>
      <c r="W6274" t="s">
        <v>1423</v>
      </c>
      <c r="X6274" t="s">
        <v>124</v>
      </c>
      <c r="Y6274">
        <v>19</v>
      </c>
      <c r="Z6274">
        <v>26</v>
      </c>
      <c r="AA6274" t="s">
        <v>44</v>
      </c>
      <c r="AB6274" t="s">
        <v>45</v>
      </c>
      <c r="AC6274" t="s">
        <v>938</v>
      </c>
      <c r="AD6274" t="s">
        <v>23448</v>
      </c>
      <c r="AE6274" t="s">
        <v>23449</v>
      </c>
      <c r="AF6274">
        <v>19294</v>
      </c>
    </row>
    <row r="6275" spans="1:32" x14ac:dyDescent="0.35">
      <c r="A6275">
        <v>2019</v>
      </c>
      <c r="B6275" t="s">
        <v>69</v>
      </c>
      <c r="C6275" t="s">
        <v>1537</v>
      </c>
      <c r="D6275" t="s">
        <v>400</v>
      </c>
      <c r="E6275" t="s">
        <v>12352</v>
      </c>
      <c r="F6275">
        <v>4.8</v>
      </c>
      <c r="G6275">
        <v>540</v>
      </c>
      <c r="H6275" t="s">
        <v>36</v>
      </c>
      <c r="I6275" t="s">
        <v>15506</v>
      </c>
      <c r="J6275">
        <v>4.7</v>
      </c>
      <c r="K6275">
        <v>767</v>
      </c>
      <c r="L6275" t="s">
        <v>15507</v>
      </c>
      <c r="M6275" t="s">
        <v>2335</v>
      </c>
      <c r="N6275" s="1" t="s">
        <v>7411</v>
      </c>
      <c r="O6275" t="s">
        <v>53</v>
      </c>
      <c r="P6275">
        <v>4.8</v>
      </c>
      <c r="Q6275">
        <v>4.8</v>
      </c>
      <c r="R6275">
        <v>4.7</v>
      </c>
      <c r="S6275">
        <v>4.7</v>
      </c>
      <c r="T6275">
        <v>4.8</v>
      </c>
      <c r="U6275">
        <v>4.8</v>
      </c>
      <c r="V6275" t="s">
        <v>122</v>
      </c>
      <c r="W6275" t="s">
        <v>42</v>
      </c>
      <c r="X6275" t="s">
        <v>124</v>
      </c>
      <c r="Y6275">
        <v>27</v>
      </c>
      <c r="Z6275">
        <v>33</v>
      </c>
      <c r="AA6275" t="s">
        <v>44</v>
      </c>
      <c r="AB6275" t="s">
        <v>78</v>
      </c>
      <c r="AC6275" t="s">
        <v>79</v>
      </c>
      <c r="AD6275" t="s">
        <v>23450</v>
      </c>
      <c r="AE6275">
        <v>25206</v>
      </c>
      <c r="AF6275">
        <v>58819</v>
      </c>
    </row>
    <row r="6276" spans="1:32" x14ac:dyDescent="0.35">
      <c r="A6276">
        <v>2017</v>
      </c>
      <c r="B6276" t="s">
        <v>533</v>
      </c>
      <c r="C6276" t="s">
        <v>22141</v>
      </c>
      <c r="D6276" t="s">
        <v>34</v>
      </c>
      <c r="E6276" t="s">
        <v>101</v>
      </c>
      <c r="F6276">
        <v>4.8</v>
      </c>
      <c r="G6276">
        <v>94</v>
      </c>
      <c r="H6276" t="s">
        <v>36</v>
      </c>
      <c r="I6276" t="s">
        <v>23451</v>
      </c>
      <c r="J6276">
        <v>4.7</v>
      </c>
      <c r="K6276">
        <v>357</v>
      </c>
      <c r="L6276" t="s">
        <v>23452</v>
      </c>
      <c r="M6276" t="s">
        <v>2335</v>
      </c>
      <c r="N6276" s="1" t="s">
        <v>23453</v>
      </c>
      <c r="O6276" t="s">
        <v>94</v>
      </c>
      <c r="P6276">
        <v>4.8</v>
      </c>
      <c r="Q6276">
        <v>4.7</v>
      </c>
      <c r="R6276">
        <v>4.8</v>
      </c>
      <c r="S6276">
        <v>4.7</v>
      </c>
      <c r="T6276">
        <v>4.7</v>
      </c>
      <c r="U6276">
        <v>4.8</v>
      </c>
      <c r="V6276" t="s">
        <v>539</v>
      </c>
      <c r="W6276" t="s">
        <v>42</v>
      </c>
      <c r="X6276" t="s">
        <v>124</v>
      </c>
      <c r="Y6276">
        <v>20</v>
      </c>
      <c r="Z6276">
        <v>24</v>
      </c>
      <c r="AA6276" t="s">
        <v>44</v>
      </c>
      <c r="AB6276" t="s">
        <v>151</v>
      </c>
      <c r="AC6276" t="s">
        <v>219</v>
      </c>
      <c r="AD6276" t="s">
        <v>23454</v>
      </c>
      <c r="AE6276">
        <v>1730651</v>
      </c>
      <c r="AF6276">
        <v>89302</v>
      </c>
    </row>
    <row r="6277" spans="1:32" x14ac:dyDescent="0.35">
      <c r="A6277">
        <v>2019</v>
      </c>
      <c r="B6277" t="s">
        <v>373</v>
      </c>
      <c r="C6277" t="s">
        <v>1956</v>
      </c>
      <c r="D6277" t="s">
        <v>34</v>
      </c>
      <c r="E6277" t="s">
        <v>23455</v>
      </c>
      <c r="F6277">
        <v>4.7</v>
      </c>
      <c r="G6277">
        <v>87</v>
      </c>
      <c r="H6277" t="s">
        <v>36</v>
      </c>
      <c r="I6277" t="s">
        <v>7845</v>
      </c>
      <c r="J6277">
        <v>4.7</v>
      </c>
      <c r="K6277">
        <v>1997</v>
      </c>
      <c r="L6277" t="s">
        <v>7846</v>
      </c>
      <c r="M6277" t="s">
        <v>1277</v>
      </c>
      <c r="N6277" s="1" t="s">
        <v>1278</v>
      </c>
      <c r="O6277" t="s">
        <v>53</v>
      </c>
      <c r="P6277">
        <v>4.9000000000000004</v>
      </c>
      <c r="Q6277">
        <v>4.8</v>
      </c>
      <c r="R6277">
        <v>4.5999999999999996</v>
      </c>
      <c r="S6277">
        <v>4.5</v>
      </c>
      <c r="T6277">
        <v>4.9000000000000004</v>
      </c>
      <c r="U6277">
        <v>4.7</v>
      </c>
      <c r="V6277" t="s">
        <v>1076</v>
      </c>
      <c r="W6277" t="s">
        <v>3039</v>
      </c>
      <c r="X6277" t="s">
        <v>124</v>
      </c>
      <c r="Y6277">
        <v>24</v>
      </c>
      <c r="Z6277">
        <v>30</v>
      </c>
      <c r="AA6277" t="s">
        <v>44</v>
      </c>
      <c r="AB6277" t="s">
        <v>78</v>
      </c>
      <c r="AC6277" t="s">
        <v>1959</v>
      </c>
      <c r="AD6277" t="s">
        <v>23456</v>
      </c>
      <c r="AE6277" t="s">
        <v>23457</v>
      </c>
      <c r="AF6277">
        <v>69678</v>
      </c>
    </row>
    <row r="6278" spans="1:32" x14ac:dyDescent="0.35">
      <c r="A6278">
        <v>2018</v>
      </c>
      <c r="B6278" t="s">
        <v>257</v>
      </c>
      <c r="C6278" t="s">
        <v>1493</v>
      </c>
      <c r="D6278" t="s">
        <v>1080</v>
      </c>
      <c r="E6278" t="s">
        <v>10822</v>
      </c>
      <c r="F6278">
        <v>4.8</v>
      </c>
      <c r="G6278">
        <v>32</v>
      </c>
      <c r="H6278" t="s">
        <v>36</v>
      </c>
      <c r="I6278" t="s">
        <v>21323</v>
      </c>
      <c r="J6278">
        <v>4.3</v>
      </c>
      <c r="K6278">
        <v>70</v>
      </c>
      <c r="L6278" t="s">
        <v>21324</v>
      </c>
      <c r="M6278" t="s">
        <v>1277</v>
      </c>
      <c r="N6278" s="1" t="s">
        <v>1278</v>
      </c>
      <c r="O6278" t="s">
        <v>40</v>
      </c>
      <c r="P6278">
        <v>4.9000000000000004</v>
      </c>
      <c r="Q6278">
        <v>4.7</v>
      </c>
      <c r="R6278">
        <v>4.9000000000000004</v>
      </c>
      <c r="S6278">
        <v>4.5999999999999996</v>
      </c>
      <c r="T6278">
        <v>4.8</v>
      </c>
      <c r="U6278">
        <v>4.8</v>
      </c>
      <c r="V6278" t="s">
        <v>301</v>
      </c>
      <c r="W6278" t="s">
        <v>42</v>
      </c>
      <c r="X6278" t="s">
        <v>124</v>
      </c>
      <c r="Y6278">
        <v>23</v>
      </c>
      <c r="Z6278">
        <v>33</v>
      </c>
      <c r="AA6278" t="s">
        <v>44</v>
      </c>
      <c r="AB6278" t="s">
        <v>45</v>
      </c>
      <c r="AC6278" t="s">
        <v>219</v>
      </c>
      <c r="AD6278" t="s">
        <v>23458</v>
      </c>
      <c r="AE6278" t="s">
        <v>23459</v>
      </c>
      <c r="AF6278">
        <v>16244</v>
      </c>
    </row>
    <row r="6279" spans="1:32" x14ac:dyDescent="0.35">
      <c r="A6279">
        <v>2017</v>
      </c>
      <c r="B6279" t="s">
        <v>257</v>
      </c>
      <c r="C6279" t="s">
        <v>8017</v>
      </c>
      <c r="D6279" t="s">
        <v>34</v>
      </c>
      <c r="E6279" t="s">
        <v>23460</v>
      </c>
      <c r="F6279">
        <v>4.7</v>
      </c>
      <c r="G6279">
        <v>12</v>
      </c>
      <c r="H6279" t="s">
        <v>36</v>
      </c>
      <c r="I6279" t="s">
        <v>23461</v>
      </c>
      <c r="J6279">
        <v>4.8</v>
      </c>
      <c r="K6279">
        <v>1638</v>
      </c>
      <c r="L6279" t="s">
        <v>23462</v>
      </c>
      <c r="M6279" t="s">
        <v>2891</v>
      </c>
      <c r="N6279" s="1" t="s">
        <v>4360</v>
      </c>
      <c r="O6279" t="s">
        <v>53</v>
      </c>
      <c r="P6279">
        <v>4.9000000000000004</v>
      </c>
      <c r="Q6279">
        <v>4.8</v>
      </c>
      <c r="R6279">
        <v>5</v>
      </c>
      <c r="S6279">
        <v>4.4000000000000004</v>
      </c>
      <c r="T6279">
        <v>4.8</v>
      </c>
      <c r="U6279">
        <v>4.5999999999999996</v>
      </c>
      <c r="V6279" t="s">
        <v>2865</v>
      </c>
      <c r="W6279" t="s">
        <v>42</v>
      </c>
      <c r="X6279" t="s">
        <v>124</v>
      </c>
      <c r="Y6279">
        <v>23</v>
      </c>
      <c r="Z6279">
        <v>33</v>
      </c>
      <c r="AA6279" t="s">
        <v>44</v>
      </c>
      <c r="AB6279" t="s">
        <v>45</v>
      </c>
      <c r="AC6279" t="s">
        <v>219</v>
      </c>
      <c r="AD6279" t="s">
        <v>23463</v>
      </c>
      <c r="AE6279" t="s">
        <v>23464</v>
      </c>
      <c r="AF6279">
        <v>42553</v>
      </c>
    </row>
    <row r="6280" spans="1:32" x14ac:dyDescent="0.35">
      <c r="A6280">
        <v>2019</v>
      </c>
      <c r="B6280" t="s">
        <v>525</v>
      </c>
      <c r="C6280" t="s">
        <v>5723</v>
      </c>
      <c r="D6280" t="s">
        <v>34</v>
      </c>
      <c r="E6280" t="s">
        <v>2784</v>
      </c>
      <c r="F6280">
        <v>4.7</v>
      </c>
      <c r="G6280">
        <v>256</v>
      </c>
      <c r="H6280" t="s">
        <v>36</v>
      </c>
      <c r="I6280" t="s">
        <v>5724</v>
      </c>
      <c r="J6280">
        <v>4.5</v>
      </c>
      <c r="K6280">
        <v>1227</v>
      </c>
      <c r="L6280" t="s">
        <v>5725</v>
      </c>
      <c r="M6280" t="s">
        <v>699</v>
      </c>
      <c r="N6280" s="1" t="s">
        <v>5726</v>
      </c>
      <c r="O6280" t="s">
        <v>53</v>
      </c>
      <c r="P6280">
        <v>4.8</v>
      </c>
      <c r="Q6280">
        <v>4.8</v>
      </c>
      <c r="R6280">
        <v>4.7</v>
      </c>
      <c r="S6280">
        <v>4.7</v>
      </c>
      <c r="T6280">
        <v>4.8</v>
      </c>
      <c r="U6280">
        <v>4.8</v>
      </c>
      <c r="V6280" t="s">
        <v>5727</v>
      </c>
      <c r="W6280" t="s">
        <v>3419</v>
      </c>
      <c r="X6280" t="s">
        <v>124</v>
      </c>
      <c r="Y6280">
        <v>19</v>
      </c>
      <c r="Z6280">
        <v>24</v>
      </c>
      <c r="AA6280" t="s">
        <v>44</v>
      </c>
      <c r="AB6280" t="s">
        <v>45</v>
      </c>
      <c r="AC6280" t="s">
        <v>1477</v>
      </c>
      <c r="AD6280" t="s">
        <v>5728</v>
      </c>
      <c r="AE6280">
        <v>448465</v>
      </c>
      <c r="AF6280">
        <v>46496</v>
      </c>
    </row>
    <row r="6281" spans="1:32" x14ac:dyDescent="0.35">
      <c r="A6281">
        <v>2019</v>
      </c>
      <c r="B6281" t="s">
        <v>321</v>
      </c>
      <c r="C6281" t="s">
        <v>13505</v>
      </c>
      <c r="D6281" t="s">
        <v>34</v>
      </c>
      <c r="E6281" t="s">
        <v>16875</v>
      </c>
      <c r="F6281">
        <v>4.7</v>
      </c>
      <c r="G6281">
        <v>70</v>
      </c>
      <c r="H6281" t="s">
        <v>36</v>
      </c>
      <c r="I6281" t="s">
        <v>17327</v>
      </c>
      <c r="J6281">
        <v>4.8</v>
      </c>
      <c r="K6281">
        <v>5714</v>
      </c>
      <c r="L6281" t="s">
        <v>17328</v>
      </c>
      <c r="M6281" t="s">
        <v>2891</v>
      </c>
      <c r="N6281" s="1" t="s">
        <v>17329</v>
      </c>
      <c r="O6281" t="s">
        <v>53</v>
      </c>
      <c r="P6281">
        <v>4.8</v>
      </c>
      <c r="Q6281">
        <v>4.8</v>
      </c>
      <c r="R6281">
        <v>4.7</v>
      </c>
      <c r="S6281">
        <v>4.5999999999999996</v>
      </c>
      <c r="T6281">
        <v>4.9000000000000004</v>
      </c>
      <c r="U6281">
        <v>4.8</v>
      </c>
      <c r="V6281" t="s">
        <v>205</v>
      </c>
      <c r="W6281" t="s">
        <v>2534</v>
      </c>
      <c r="X6281" t="s">
        <v>124</v>
      </c>
      <c r="Y6281">
        <v>19</v>
      </c>
      <c r="Z6281">
        <v>25</v>
      </c>
      <c r="AA6281" t="s">
        <v>44</v>
      </c>
      <c r="AB6281" t="s">
        <v>151</v>
      </c>
      <c r="AC6281" t="s">
        <v>219</v>
      </c>
      <c r="AD6281" t="s">
        <v>23465</v>
      </c>
      <c r="AE6281" t="s">
        <v>23466</v>
      </c>
      <c r="AF6281">
        <v>34315</v>
      </c>
    </row>
    <row r="6282" spans="1:32" x14ac:dyDescent="0.35">
      <c r="A6282">
        <v>2019</v>
      </c>
      <c r="B6282" t="s">
        <v>108</v>
      </c>
      <c r="C6282" t="s">
        <v>2198</v>
      </c>
      <c r="D6282" t="s">
        <v>34</v>
      </c>
      <c r="E6282" t="s">
        <v>10940</v>
      </c>
      <c r="F6282">
        <v>4.5999999999999996</v>
      </c>
      <c r="G6282">
        <v>33</v>
      </c>
      <c r="H6282" t="s">
        <v>36</v>
      </c>
      <c r="I6282" t="s">
        <v>23467</v>
      </c>
      <c r="J6282">
        <v>4.9000000000000004</v>
      </c>
      <c r="K6282">
        <v>140</v>
      </c>
      <c r="L6282" t="s">
        <v>23468</v>
      </c>
      <c r="M6282" t="s">
        <v>39</v>
      </c>
      <c r="N6282">
        <v>90260</v>
      </c>
      <c r="O6282" t="s">
        <v>40</v>
      </c>
      <c r="P6282">
        <v>4.5999999999999996</v>
      </c>
      <c r="Q6282">
        <v>4.5</v>
      </c>
      <c r="R6282">
        <v>4.5999999999999996</v>
      </c>
      <c r="S6282">
        <v>4.5</v>
      </c>
      <c r="T6282">
        <v>4.7</v>
      </c>
      <c r="U6282">
        <v>4.7</v>
      </c>
      <c r="V6282" t="s">
        <v>712</v>
      </c>
      <c r="W6282" t="s">
        <v>42</v>
      </c>
      <c r="X6282" t="s">
        <v>43</v>
      </c>
      <c r="Y6282">
        <v>24</v>
      </c>
      <c r="Z6282">
        <v>33</v>
      </c>
      <c r="AA6282" t="s">
        <v>44</v>
      </c>
      <c r="AB6282" t="s">
        <v>294</v>
      </c>
      <c r="AC6282" t="s">
        <v>219</v>
      </c>
      <c r="AD6282" t="s">
        <v>23469</v>
      </c>
      <c r="AE6282" t="s">
        <v>23470</v>
      </c>
      <c r="AF6282">
        <v>27963</v>
      </c>
    </row>
    <row r="6283" spans="1:32" x14ac:dyDescent="0.35">
      <c r="A6283">
        <v>2019</v>
      </c>
      <c r="B6283" t="s">
        <v>108</v>
      </c>
      <c r="C6283" t="s">
        <v>23471</v>
      </c>
      <c r="D6283" t="s">
        <v>634</v>
      </c>
      <c r="E6283" t="s">
        <v>23472</v>
      </c>
      <c r="F6283">
        <v>4.5999999999999996</v>
      </c>
      <c r="G6283">
        <v>14</v>
      </c>
      <c r="H6283" t="s">
        <v>36</v>
      </c>
      <c r="I6283" t="s">
        <v>14890</v>
      </c>
      <c r="J6283">
        <v>4.5999999999999996</v>
      </c>
      <c r="K6283">
        <v>1310</v>
      </c>
      <c r="L6283" t="s">
        <v>14891</v>
      </c>
      <c r="M6283" t="s">
        <v>39</v>
      </c>
      <c r="N6283">
        <v>90505</v>
      </c>
      <c r="O6283" t="s">
        <v>40</v>
      </c>
      <c r="P6283">
        <v>5</v>
      </c>
      <c r="Q6283">
        <v>4.8</v>
      </c>
      <c r="R6283">
        <v>4.4000000000000004</v>
      </c>
      <c r="S6283">
        <v>4.4000000000000004</v>
      </c>
      <c r="T6283">
        <v>4.7</v>
      </c>
      <c r="U6283">
        <v>4.3</v>
      </c>
      <c r="V6283" t="s">
        <v>42</v>
      </c>
      <c r="W6283" t="s">
        <v>77</v>
      </c>
      <c r="X6283" t="s">
        <v>95</v>
      </c>
      <c r="Y6283">
        <v>17</v>
      </c>
      <c r="Z6283">
        <v>27</v>
      </c>
      <c r="AA6283" t="s">
        <v>44</v>
      </c>
      <c r="AB6283" t="s">
        <v>125</v>
      </c>
      <c r="AC6283" t="s">
        <v>640</v>
      </c>
      <c r="AD6283" t="s">
        <v>23473</v>
      </c>
      <c r="AE6283" t="s">
        <v>23474</v>
      </c>
      <c r="AF6283">
        <v>19622</v>
      </c>
    </row>
    <row r="6284" spans="1:32" x14ac:dyDescent="0.35">
      <c r="A6284">
        <v>2012</v>
      </c>
      <c r="B6284" t="s">
        <v>339</v>
      </c>
      <c r="C6284" t="s">
        <v>9580</v>
      </c>
      <c r="D6284" t="s">
        <v>34</v>
      </c>
      <c r="E6284" t="s">
        <v>2936</v>
      </c>
      <c r="F6284">
        <v>4.4000000000000004</v>
      </c>
      <c r="G6284">
        <v>32</v>
      </c>
      <c r="H6284" t="s">
        <v>36</v>
      </c>
      <c r="I6284" t="s">
        <v>3411</v>
      </c>
      <c r="J6284">
        <v>4.5</v>
      </c>
      <c r="K6284">
        <v>955</v>
      </c>
      <c r="L6284" t="s">
        <v>3412</v>
      </c>
      <c r="M6284" t="s">
        <v>39</v>
      </c>
      <c r="N6284">
        <v>90505</v>
      </c>
      <c r="O6284" t="s">
        <v>53</v>
      </c>
      <c r="P6284">
        <v>4.7</v>
      </c>
      <c r="Q6284">
        <v>4.5</v>
      </c>
      <c r="R6284">
        <v>4.4000000000000004</v>
      </c>
      <c r="S6284">
        <v>3.8</v>
      </c>
      <c r="T6284">
        <v>4.8</v>
      </c>
      <c r="U6284">
        <v>4</v>
      </c>
      <c r="V6284" t="s">
        <v>2677</v>
      </c>
      <c r="W6284" t="s">
        <v>23475</v>
      </c>
      <c r="X6284" t="s">
        <v>55</v>
      </c>
      <c r="Y6284">
        <v>12</v>
      </c>
      <c r="Z6284">
        <v>18</v>
      </c>
      <c r="AA6284" t="s">
        <v>44</v>
      </c>
      <c r="AB6284" t="s">
        <v>151</v>
      </c>
      <c r="AC6284" t="s">
        <v>506</v>
      </c>
      <c r="AD6284" t="s">
        <v>23476</v>
      </c>
      <c r="AE6284" t="s">
        <v>23477</v>
      </c>
      <c r="AF6284">
        <v>84555</v>
      </c>
    </row>
    <row r="6285" spans="1:32" x14ac:dyDescent="0.35">
      <c r="A6285">
        <v>2020</v>
      </c>
      <c r="B6285" t="s">
        <v>48</v>
      </c>
      <c r="C6285" t="s">
        <v>179</v>
      </c>
      <c r="D6285" t="s">
        <v>34</v>
      </c>
      <c r="E6285" t="s">
        <v>2852</v>
      </c>
      <c r="F6285">
        <v>4.5</v>
      </c>
      <c r="G6285">
        <v>248</v>
      </c>
      <c r="H6285" t="s">
        <v>36</v>
      </c>
      <c r="I6285" t="s">
        <v>23478</v>
      </c>
      <c r="J6285">
        <v>4.5999999999999996</v>
      </c>
      <c r="K6285">
        <v>1383</v>
      </c>
      <c r="L6285" t="s">
        <v>23479</v>
      </c>
      <c r="M6285" t="s">
        <v>39</v>
      </c>
      <c r="N6285">
        <v>91763</v>
      </c>
      <c r="O6285" t="s">
        <v>53</v>
      </c>
      <c r="P6285">
        <v>4.7</v>
      </c>
      <c r="Q6285">
        <v>4.5999999999999996</v>
      </c>
      <c r="R6285">
        <v>4.5</v>
      </c>
      <c r="S6285">
        <v>4.3</v>
      </c>
      <c r="T6285">
        <v>4.7</v>
      </c>
      <c r="U6285">
        <v>4.3</v>
      </c>
      <c r="V6285" t="s">
        <v>10243</v>
      </c>
      <c r="W6285" t="s">
        <v>327</v>
      </c>
      <c r="X6285" t="s">
        <v>95</v>
      </c>
      <c r="Y6285">
        <v>21</v>
      </c>
      <c r="Z6285">
        <v>28</v>
      </c>
      <c r="AA6285" t="s">
        <v>44</v>
      </c>
      <c r="AB6285" t="s">
        <v>56</v>
      </c>
      <c r="AC6285" t="s">
        <v>207</v>
      </c>
      <c r="AD6285" t="s">
        <v>23480</v>
      </c>
      <c r="AE6285" t="s">
        <v>23481</v>
      </c>
      <c r="AF6285">
        <v>60194</v>
      </c>
    </row>
    <row r="6286" spans="1:32" x14ac:dyDescent="0.35">
      <c r="A6286">
        <v>2019</v>
      </c>
      <c r="B6286" t="s">
        <v>108</v>
      </c>
      <c r="C6286" t="s">
        <v>2198</v>
      </c>
      <c r="D6286" t="s">
        <v>34</v>
      </c>
      <c r="E6286" t="s">
        <v>23482</v>
      </c>
      <c r="F6286">
        <v>4.5999999999999996</v>
      </c>
      <c r="G6286">
        <v>33</v>
      </c>
      <c r="H6286" t="s">
        <v>36</v>
      </c>
      <c r="I6286" t="s">
        <v>21100</v>
      </c>
      <c r="J6286">
        <v>3.2</v>
      </c>
      <c r="K6286">
        <v>243</v>
      </c>
      <c r="L6286" t="s">
        <v>21101</v>
      </c>
      <c r="M6286" t="s">
        <v>39</v>
      </c>
      <c r="N6286">
        <v>92705</v>
      </c>
      <c r="O6286" t="s">
        <v>53</v>
      </c>
      <c r="P6286">
        <v>4.5999999999999996</v>
      </c>
      <c r="Q6286">
        <v>4.5</v>
      </c>
      <c r="R6286">
        <v>4.5999999999999996</v>
      </c>
      <c r="S6286">
        <v>4.5</v>
      </c>
      <c r="T6286">
        <v>4.7</v>
      </c>
      <c r="U6286">
        <v>4.7</v>
      </c>
      <c r="V6286" t="s">
        <v>712</v>
      </c>
      <c r="W6286" t="s">
        <v>42</v>
      </c>
      <c r="X6286" t="s">
        <v>43</v>
      </c>
      <c r="Y6286">
        <v>24</v>
      </c>
      <c r="Z6286">
        <v>33</v>
      </c>
      <c r="AA6286" t="s">
        <v>44</v>
      </c>
      <c r="AB6286" t="s">
        <v>294</v>
      </c>
      <c r="AC6286" t="s">
        <v>219</v>
      </c>
      <c r="AD6286" t="s">
        <v>23483</v>
      </c>
      <c r="AE6286" t="s">
        <v>23484</v>
      </c>
      <c r="AF6286">
        <v>28268</v>
      </c>
    </row>
    <row r="6287" spans="1:32" x14ac:dyDescent="0.35">
      <c r="A6287">
        <v>2019</v>
      </c>
      <c r="B6287" t="s">
        <v>516</v>
      </c>
      <c r="C6287" t="s">
        <v>1976</v>
      </c>
      <c r="D6287" t="s">
        <v>34</v>
      </c>
      <c r="E6287" t="s">
        <v>13746</v>
      </c>
      <c r="F6287">
        <v>4.8</v>
      </c>
      <c r="G6287">
        <v>36</v>
      </c>
      <c r="H6287" t="s">
        <v>36</v>
      </c>
      <c r="I6287" t="s">
        <v>23485</v>
      </c>
      <c r="J6287">
        <v>4.5999999999999996</v>
      </c>
      <c r="K6287">
        <v>469</v>
      </c>
      <c r="L6287" t="s">
        <v>23486</v>
      </c>
      <c r="M6287" t="s">
        <v>39</v>
      </c>
      <c r="N6287">
        <v>92354</v>
      </c>
      <c r="O6287" t="s">
        <v>53</v>
      </c>
      <c r="P6287">
        <v>4.8</v>
      </c>
      <c r="Q6287">
        <v>4.8</v>
      </c>
      <c r="R6287">
        <v>4.7</v>
      </c>
      <c r="S6287">
        <v>4.7</v>
      </c>
      <c r="T6287">
        <v>4.9000000000000004</v>
      </c>
      <c r="U6287">
        <v>4.7</v>
      </c>
      <c r="V6287" t="s">
        <v>3277</v>
      </c>
      <c r="W6287" t="s">
        <v>42</v>
      </c>
      <c r="X6287" t="s">
        <v>43</v>
      </c>
      <c r="Y6287">
        <v>26</v>
      </c>
      <c r="Z6287">
        <v>35</v>
      </c>
      <c r="AA6287" t="s">
        <v>44</v>
      </c>
      <c r="AB6287" t="s">
        <v>151</v>
      </c>
      <c r="AC6287" t="s">
        <v>522</v>
      </c>
      <c r="AD6287" t="s">
        <v>23487</v>
      </c>
      <c r="AE6287" t="s">
        <v>23488</v>
      </c>
      <c r="AF6287">
        <v>38446</v>
      </c>
    </row>
    <row r="6288" spans="1:32" x14ac:dyDescent="0.35">
      <c r="A6288">
        <v>2019</v>
      </c>
      <c r="B6288" t="s">
        <v>32</v>
      </c>
      <c r="C6288" t="s">
        <v>3509</v>
      </c>
      <c r="D6288" t="s">
        <v>793</v>
      </c>
      <c r="E6288" t="s">
        <v>2965</v>
      </c>
      <c r="F6288">
        <v>4.5999999999999996</v>
      </c>
      <c r="G6288">
        <v>444</v>
      </c>
      <c r="H6288" t="s">
        <v>36</v>
      </c>
      <c r="I6288" t="s">
        <v>1356</v>
      </c>
      <c r="J6288">
        <v>4.5999999999999996</v>
      </c>
      <c r="K6288">
        <v>1811</v>
      </c>
      <c r="L6288" t="s">
        <v>1357</v>
      </c>
      <c r="M6288" t="s">
        <v>121</v>
      </c>
      <c r="N6288">
        <v>85260</v>
      </c>
      <c r="O6288" t="s">
        <v>40</v>
      </c>
      <c r="P6288">
        <v>4.5999999999999996</v>
      </c>
      <c r="Q6288">
        <v>4.5999999999999996</v>
      </c>
      <c r="R6288">
        <v>4.4000000000000004</v>
      </c>
      <c r="S6288">
        <v>4.4000000000000004</v>
      </c>
      <c r="T6288">
        <v>4.7</v>
      </c>
      <c r="U6288">
        <v>4.5999999999999996</v>
      </c>
      <c r="V6288" t="s">
        <v>326</v>
      </c>
      <c r="W6288" t="s">
        <v>42</v>
      </c>
      <c r="X6288" t="s">
        <v>43</v>
      </c>
      <c r="Y6288">
        <v>26</v>
      </c>
      <c r="Z6288">
        <v>35</v>
      </c>
      <c r="AA6288" t="s">
        <v>44</v>
      </c>
      <c r="AB6288" t="s">
        <v>45</v>
      </c>
      <c r="AC6288" t="s">
        <v>750</v>
      </c>
      <c r="AD6288" t="s">
        <v>23489</v>
      </c>
      <c r="AE6288" s="1" t="s">
        <v>23490</v>
      </c>
      <c r="AF6288">
        <v>23513</v>
      </c>
    </row>
    <row r="6289" spans="1:32" x14ac:dyDescent="0.35">
      <c r="A6289">
        <v>2020</v>
      </c>
      <c r="B6289" t="s">
        <v>60</v>
      </c>
      <c r="C6289" t="s">
        <v>61</v>
      </c>
      <c r="D6289" t="s">
        <v>34</v>
      </c>
      <c r="E6289" t="s">
        <v>23491</v>
      </c>
      <c r="F6289">
        <v>4.8</v>
      </c>
      <c r="G6289">
        <v>201</v>
      </c>
      <c r="H6289" t="s">
        <v>36</v>
      </c>
      <c r="I6289" t="s">
        <v>7022</v>
      </c>
      <c r="J6289">
        <v>4.8</v>
      </c>
      <c r="K6289">
        <v>1105</v>
      </c>
      <c r="L6289" t="s">
        <v>7023</v>
      </c>
      <c r="M6289" t="s">
        <v>121</v>
      </c>
      <c r="N6289">
        <v>85284</v>
      </c>
      <c r="O6289" t="s">
        <v>53</v>
      </c>
      <c r="P6289">
        <v>4.9000000000000004</v>
      </c>
      <c r="Q6289">
        <v>4.9000000000000004</v>
      </c>
      <c r="R6289">
        <v>4.8</v>
      </c>
      <c r="S6289">
        <v>4.5999999999999996</v>
      </c>
      <c r="T6289">
        <v>4.8</v>
      </c>
      <c r="U6289">
        <v>4.7</v>
      </c>
      <c r="V6289" t="s">
        <v>566</v>
      </c>
      <c r="W6289" t="s">
        <v>42</v>
      </c>
      <c r="X6289" t="s">
        <v>55</v>
      </c>
      <c r="Y6289">
        <v>19</v>
      </c>
      <c r="Z6289">
        <v>24</v>
      </c>
      <c r="AA6289" t="s">
        <v>44</v>
      </c>
      <c r="AB6289" t="s">
        <v>45</v>
      </c>
      <c r="AC6289" t="s">
        <v>66</v>
      </c>
      <c r="AD6289" t="s">
        <v>23492</v>
      </c>
      <c r="AE6289" t="s">
        <v>23493</v>
      </c>
      <c r="AF6289">
        <v>14346</v>
      </c>
    </row>
    <row r="6290" spans="1:32" x14ac:dyDescent="0.35">
      <c r="A6290">
        <v>2019</v>
      </c>
      <c r="B6290" t="s">
        <v>409</v>
      </c>
      <c r="C6290" t="s">
        <v>1242</v>
      </c>
      <c r="D6290" t="s">
        <v>34</v>
      </c>
      <c r="E6290" t="s">
        <v>5790</v>
      </c>
      <c r="F6290">
        <v>4.8</v>
      </c>
      <c r="G6290">
        <v>224</v>
      </c>
      <c r="H6290" t="s">
        <v>36</v>
      </c>
      <c r="I6290" t="s">
        <v>5791</v>
      </c>
      <c r="J6290">
        <v>4.5</v>
      </c>
      <c r="K6290">
        <v>732</v>
      </c>
      <c r="L6290" t="s">
        <v>5792</v>
      </c>
      <c r="M6290" t="s">
        <v>121</v>
      </c>
      <c r="N6290">
        <v>85206</v>
      </c>
      <c r="O6290" t="s">
        <v>40</v>
      </c>
      <c r="P6290">
        <v>4.9000000000000004</v>
      </c>
      <c r="Q6290">
        <v>4.9000000000000004</v>
      </c>
      <c r="R6290">
        <v>4.8</v>
      </c>
      <c r="S6290">
        <v>4.5999999999999996</v>
      </c>
      <c r="T6290">
        <v>4.9000000000000004</v>
      </c>
      <c r="U6290">
        <v>4.8</v>
      </c>
      <c r="V6290" t="s">
        <v>2031</v>
      </c>
      <c r="W6290" t="s">
        <v>42</v>
      </c>
      <c r="X6290" t="s">
        <v>55</v>
      </c>
      <c r="Y6290">
        <v>18</v>
      </c>
      <c r="Z6290">
        <v>25</v>
      </c>
      <c r="AA6290" t="s">
        <v>44</v>
      </c>
      <c r="AB6290" t="s">
        <v>45</v>
      </c>
      <c r="AC6290" t="s">
        <v>474</v>
      </c>
      <c r="AD6290" t="s">
        <v>5793</v>
      </c>
      <c r="AE6290">
        <v>86718</v>
      </c>
      <c r="AF6290">
        <v>30475</v>
      </c>
    </row>
    <row r="6291" spans="1:32" x14ac:dyDescent="0.35">
      <c r="A6291">
        <v>2020</v>
      </c>
      <c r="B6291" t="s">
        <v>257</v>
      </c>
      <c r="C6291" t="s">
        <v>2421</v>
      </c>
      <c r="D6291" t="s">
        <v>34</v>
      </c>
      <c r="E6291" t="s">
        <v>7910</v>
      </c>
      <c r="F6291">
        <v>4.9000000000000004</v>
      </c>
      <c r="G6291">
        <v>22</v>
      </c>
      <c r="H6291" t="s">
        <v>36</v>
      </c>
      <c r="I6291" t="s">
        <v>203</v>
      </c>
      <c r="J6291">
        <v>3</v>
      </c>
      <c r="K6291">
        <v>2</v>
      </c>
      <c r="L6291" t="s">
        <v>204</v>
      </c>
      <c r="M6291" t="s">
        <v>183</v>
      </c>
      <c r="N6291">
        <v>84115</v>
      </c>
      <c r="O6291" t="s">
        <v>40</v>
      </c>
      <c r="P6291">
        <v>5</v>
      </c>
      <c r="Q6291">
        <v>5</v>
      </c>
      <c r="R6291">
        <v>5</v>
      </c>
      <c r="S6291">
        <v>4.7</v>
      </c>
      <c r="T6291">
        <v>4.9000000000000004</v>
      </c>
      <c r="U6291">
        <v>4.9000000000000004</v>
      </c>
      <c r="V6291" t="s">
        <v>428</v>
      </c>
      <c r="W6291" t="s">
        <v>7911</v>
      </c>
      <c r="X6291" t="s">
        <v>124</v>
      </c>
      <c r="Y6291">
        <v>20</v>
      </c>
      <c r="Z6291">
        <v>25</v>
      </c>
      <c r="AA6291" t="s">
        <v>44</v>
      </c>
      <c r="AB6291" t="s">
        <v>45</v>
      </c>
      <c r="AC6291" t="s">
        <v>264</v>
      </c>
      <c r="AD6291" t="s">
        <v>7912</v>
      </c>
      <c r="AE6291" t="s">
        <v>7913</v>
      </c>
      <c r="AF6291">
        <v>34108</v>
      </c>
    </row>
    <row r="6292" spans="1:32" x14ac:dyDescent="0.35">
      <c r="A6292">
        <v>2021</v>
      </c>
      <c r="B6292" t="s">
        <v>732</v>
      </c>
      <c r="C6292" t="s">
        <v>3360</v>
      </c>
      <c r="D6292" t="s">
        <v>34</v>
      </c>
      <c r="E6292" t="s">
        <v>10498</v>
      </c>
      <c r="F6292">
        <v>4.2</v>
      </c>
      <c r="G6292">
        <v>43</v>
      </c>
      <c r="H6292" t="s">
        <v>36</v>
      </c>
      <c r="I6292" t="s">
        <v>17942</v>
      </c>
      <c r="J6292">
        <v>4.5</v>
      </c>
      <c r="K6292">
        <v>71</v>
      </c>
      <c r="L6292" t="s">
        <v>17943</v>
      </c>
      <c r="M6292" t="s">
        <v>235</v>
      </c>
      <c r="N6292">
        <v>83619</v>
      </c>
      <c r="O6292" t="s">
        <v>40</v>
      </c>
      <c r="P6292">
        <v>4.4000000000000004</v>
      </c>
      <c r="Q6292">
        <v>4.3</v>
      </c>
      <c r="R6292">
        <v>4.0999999999999996</v>
      </c>
      <c r="S6292">
        <v>3.9</v>
      </c>
      <c r="T6292">
        <v>4.4000000000000004</v>
      </c>
      <c r="U6292">
        <v>3.9</v>
      </c>
      <c r="V6292" t="s">
        <v>4074</v>
      </c>
      <c r="W6292" t="s">
        <v>42</v>
      </c>
      <c r="X6292" t="s">
        <v>55</v>
      </c>
      <c r="Y6292">
        <v>18</v>
      </c>
      <c r="Z6292">
        <v>21</v>
      </c>
      <c r="AA6292" t="s">
        <v>3723</v>
      </c>
      <c r="AB6292" t="s">
        <v>56</v>
      </c>
      <c r="AC6292" t="s">
        <v>20561</v>
      </c>
      <c r="AD6292" t="s">
        <v>23494</v>
      </c>
      <c r="AE6292">
        <v>22341862</v>
      </c>
      <c r="AF6292">
        <v>18509</v>
      </c>
    </row>
    <row r="6293" spans="1:32" x14ac:dyDescent="0.35">
      <c r="A6293">
        <v>2019</v>
      </c>
      <c r="B6293" t="s">
        <v>48</v>
      </c>
      <c r="C6293" t="s">
        <v>12963</v>
      </c>
      <c r="D6293" t="s">
        <v>34</v>
      </c>
      <c r="E6293" t="s">
        <v>659</v>
      </c>
      <c r="F6293">
        <v>4.5999999999999996</v>
      </c>
      <c r="G6293">
        <v>76</v>
      </c>
      <c r="H6293" t="s">
        <v>36</v>
      </c>
      <c r="I6293" t="s">
        <v>23495</v>
      </c>
      <c r="J6293">
        <v>4.2</v>
      </c>
      <c r="K6293">
        <v>26</v>
      </c>
      <c r="L6293" t="s">
        <v>23496</v>
      </c>
      <c r="M6293" t="s">
        <v>784</v>
      </c>
      <c r="N6293">
        <v>97365</v>
      </c>
      <c r="O6293" t="s">
        <v>40</v>
      </c>
      <c r="P6293">
        <v>4.5</v>
      </c>
      <c r="Q6293">
        <v>4.5999999999999996</v>
      </c>
      <c r="R6293">
        <v>4.5999999999999996</v>
      </c>
      <c r="S6293">
        <v>4.7</v>
      </c>
      <c r="T6293">
        <v>4.5</v>
      </c>
      <c r="U6293">
        <v>4.8</v>
      </c>
      <c r="V6293" t="s">
        <v>76</v>
      </c>
      <c r="W6293" t="s">
        <v>77</v>
      </c>
      <c r="X6293" t="s">
        <v>43</v>
      </c>
      <c r="Y6293">
        <v>27</v>
      </c>
      <c r="Z6293">
        <v>35</v>
      </c>
      <c r="AA6293" t="s">
        <v>44</v>
      </c>
      <c r="AB6293" t="s">
        <v>77</v>
      </c>
      <c r="AC6293" t="s">
        <v>10864</v>
      </c>
      <c r="AD6293" t="s">
        <v>23497</v>
      </c>
      <c r="AE6293" t="s">
        <v>23498</v>
      </c>
      <c r="AF6293">
        <v>35783</v>
      </c>
    </row>
    <row r="6294" spans="1:32" x14ac:dyDescent="0.35">
      <c r="A6294">
        <v>2019</v>
      </c>
      <c r="B6294" t="s">
        <v>288</v>
      </c>
      <c r="C6294" t="s">
        <v>3077</v>
      </c>
      <c r="D6294" t="s">
        <v>34</v>
      </c>
      <c r="E6294" t="s">
        <v>23499</v>
      </c>
      <c r="F6294">
        <v>4.5999999999999996</v>
      </c>
      <c r="G6294">
        <v>23</v>
      </c>
      <c r="H6294" t="s">
        <v>36</v>
      </c>
      <c r="I6294" t="s">
        <v>9162</v>
      </c>
      <c r="J6294">
        <v>4.7</v>
      </c>
      <c r="K6294">
        <v>1703</v>
      </c>
      <c r="L6294" t="s">
        <v>9163</v>
      </c>
      <c r="M6294" t="s">
        <v>797</v>
      </c>
      <c r="N6294">
        <v>80233</v>
      </c>
      <c r="O6294" t="s">
        <v>94</v>
      </c>
      <c r="P6294">
        <v>4.7</v>
      </c>
      <c r="Q6294">
        <v>4.8</v>
      </c>
      <c r="R6294">
        <v>4.5999999999999996</v>
      </c>
      <c r="S6294">
        <v>4.3</v>
      </c>
      <c r="T6294">
        <v>5</v>
      </c>
      <c r="U6294">
        <v>4.5</v>
      </c>
      <c r="V6294" t="s">
        <v>1618</v>
      </c>
      <c r="W6294" t="s">
        <v>42</v>
      </c>
      <c r="X6294" t="s">
        <v>124</v>
      </c>
      <c r="Y6294">
        <v>24</v>
      </c>
      <c r="Z6294">
        <v>32</v>
      </c>
      <c r="AA6294" t="s">
        <v>44</v>
      </c>
      <c r="AB6294" t="s">
        <v>294</v>
      </c>
      <c r="AC6294" t="s">
        <v>219</v>
      </c>
      <c r="AD6294" t="s">
        <v>23500</v>
      </c>
      <c r="AE6294" t="s">
        <v>23501</v>
      </c>
      <c r="AF6294">
        <v>37770</v>
      </c>
    </row>
    <row r="6295" spans="1:32" x14ac:dyDescent="0.35">
      <c r="A6295">
        <v>2017</v>
      </c>
      <c r="B6295" t="s">
        <v>257</v>
      </c>
      <c r="C6295" t="s">
        <v>2959</v>
      </c>
      <c r="D6295" t="s">
        <v>34</v>
      </c>
      <c r="E6295" t="s">
        <v>2960</v>
      </c>
      <c r="F6295">
        <v>4.8</v>
      </c>
      <c r="G6295">
        <v>89</v>
      </c>
      <c r="H6295" t="s">
        <v>36</v>
      </c>
      <c r="I6295" t="s">
        <v>2961</v>
      </c>
      <c r="J6295">
        <v>4</v>
      </c>
      <c r="K6295">
        <v>2</v>
      </c>
      <c r="L6295" t="s">
        <v>2962</v>
      </c>
      <c r="M6295" t="s">
        <v>243</v>
      </c>
      <c r="N6295">
        <v>98409</v>
      </c>
      <c r="O6295" t="s">
        <v>94</v>
      </c>
      <c r="P6295">
        <v>4.8</v>
      </c>
      <c r="Q6295">
        <v>4.8</v>
      </c>
      <c r="R6295">
        <v>4.9000000000000004</v>
      </c>
      <c r="S6295">
        <v>4.5</v>
      </c>
      <c r="T6295">
        <v>4.8</v>
      </c>
      <c r="U6295">
        <v>4.9000000000000004</v>
      </c>
      <c r="V6295" t="s">
        <v>455</v>
      </c>
      <c r="W6295" t="s">
        <v>318</v>
      </c>
      <c r="X6295" t="s">
        <v>124</v>
      </c>
      <c r="Y6295">
        <v>21</v>
      </c>
      <c r="Z6295">
        <v>28</v>
      </c>
      <c r="AA6295" t="s">
        <v>44</v>
      </c>
      <c r="AB6295" t="s">
        <v>198</v>
      </c>
      <c r="AC6295" t="s">
        <v>2619</v>
      </c>
      <c r="AD6295" t="s">
        <v>2963</v>
      </c>
      <c r="AE6295" t="s">
        <v>2964</v>
      </c>
      <c r="AF6295">
        <v>36219</v>
      </c>
    </row>
    <row r="6296" spans="1:32" x14ac:dyDescent="0.35">
      <c r="A6296">
        <v>2021</v>
      </c>
      <c r="B6296" t="s">
        <v>525</v>
      </c>
      <c r="C6296" t="s">
        <v>1124</v>
      </c>
      <c r="D6296" t="s">
        <v>34</v>
      </c>
      <c r="E6296" t="s">
        <v>23502</v>
      </c>
      <c r="F6296">
        <v>4.8</v>
      </c>
      <c r="G6296">
        <v>52</v>
      </c>
      <c r="H6296" t="s">
        <v>36</v>
      </c>
      <c r="I6296" t="s">
        <v>23503</v>
      </c>
      <c r="J6296">
        <v>4.5</v>
      </c>
      <c r="K6296">
        <v>1146</v>
      </c>
      <c r="L6296" t="s">
        <v>23504</v>
      </c>
      <c r="M6296" t="s">
        <v>806</v>
      </c>
      <c r="N6296">
        <v>73505</v>
      </c>
      <c r="O6296" t="s">
        <v>94</v>
      </c>
      <c r="P6296">
        <v>4.9000000000000004</v>
      </c>
      <c r="Q6296">
        <v>4.9000000000000004</v>
      </c>
      <c r="R6296">
        <v>4.7</v>
      </c>
      <c r="S6296">
        <v>4.7</v>
      </c>
      <c r="T6296">
        <v>4.9000000000000004</v>
      </c>
      <c r="U6296">
        <v>4.7</v>
      </c>
      <c r="V6296" t="s">
        <v>76</v>
      </c>
      <c r="W6296" t="s">
        <v>42</v>
      </c>
      <c r="X6296" t="s">
        <v>43</v>
      </c>
      <c r="Y6296">
        <v>24</v>
      </c>
      <c r="Z6296">
        <v>29</v>
      </c>
      <c r="AA6296" t="s">
        <v>44</v>
      </c>
      <c r="AB6296" t="s">
        <v>45</v>
      </c>
      <c r="AC6296" t="s">
        <v>750</v>
      </c>
      <c r="AD6296" t="s">
        <v>23505</v>
      </c>
      <c r="AE6296" t="s">
        <v>23506</v>
      </c>
      <c r="AF6296">
        <v>45051</v>
      </c>
    </row>
    <row r="6297" spans="1:32" x14ac:dyDescent="0.35">
      <c r="A6297">
        <v>2020</v>
      </c>
      <c r="B6297" t="s">
        <v>32</v>
      </c>
      <c r="C6297" t="s">
        <v>90</v>
      </c>
      <c r="D6297" t="s">
        <v>34</v>
      </c>
      <c r="E6297" t="s">
        <v>23507</v>
      </c>
      <c r="F6297">
        <v>4.8</v>
      </c>
      <c r="G6297">
        <v>84</v>
      </c>
      <c r="H6297" t="s">
        <v>36</v>
      </c>
      <c r="I6297" t="s">
        <v>10284</v>
      </c>
      <c r="J6297">
        <v>3.5</v>
      </c>
      <c r="K6297">
        <v>187</v>
      </c>
      <c r="L6297" t="s">
        <v>10285</v>
      </c>
      <c r="M6297" t="s">
        <v>316</v>
      </c>
      <c r="N6297">
        <v>67207</v>
      </c>
      <c r="O6297" t="s">
        <v>53</v>
      </c>
      <c r="P6297">
        <v>4.8</v>
      </c>
      <c r="Q6297">
        <v>4.7</v>
      </c>
      <c r="R6297">
        <v>4.7</v>
      </c>
      <c r="S6297">
        <v>4.5999999999999996</v>
      </c>
      <c r="T6297">
        <v>4.8</v>
      </c>
      <c r="U6297">
        <v>4.9000000000000004</v>
      </c>
      <c r="V6297" t="s">
        <v>42</v>
      </c>
      <c r="W6297" t="s">
        <v>77</v>
      </c>
      <c r="X6297" t="s">
        <v>55</v>
      </c>
      <c r="Y6297">
        <v>16</v>
      </c>
      <c r="Z6297">
        <v>19</v>
      </c>
      <c r="AA6297" t="s">
        <v>44</v>
      </c>
      <c r="AB6297" t="s">
        <v>96</v>
      </c>
      <c r="AC6297" t="s">
        <v>97</v>
      </c>
      <c r="AD6297" t="s">
        <v>23508</v>
      </c>
      <c r="AE6297" t="s">
        <v>23509</v>
      </c>
      <c r="AF6297">
        <v>22823</v>
      </c>
    </row>
    <row r="6298" spans="1:32" x14ac:dyDescent="0.35">
      <c r="A6298">
        <v>2019</v>
      </c>
      <c r="B6298" t="s">
        <v>373</v>
      </c>
      <c r="C6298" t="s">
        <v>3037</v>
      </c>
      <c r="D6298" t="s">
        <v>34</v>
      </c>
      <c r="E6298" t="s">
        <v>3048</v>
      </c>
      <c r="F6298">
        <v>4.5999999999999996</v>
      </c>
      <c r="G6298">
        <v>56</v>
      </c>
      <c r="H6298" t="s">
        <v>36</v>
      </c>
      <c r="I6298" t="s">
        <v>11364</v>
      </c>
      <c r="J6298">
        <v>3.7</v>
      </c>
      <c r="K6298">
        <v>4</v>
      </c>
      <c r="L6298" t="s">
        <v>11365</v>
      </c>
      <c r="M6298" t="s">
        <v>271</v>
      </c>
      <c r="N6298">
        <v>76132</v>
      </c>
      <c r="O6298" t="s">
        <v>53</v>
      </c>
      <c r="P6298">
        <v>4.8</v>
      </c>
      <c r="Q6298">
        <v>4.5999999999999996</v>
      </c>
      <c r="R6298">
        <v>4.5</v>
      </c>
      <c r="S6298">
        <v>4.5</v>
      </c>
      <c r="T6298">
        <v>4.7</v>
      </c>
      <c r="U6298">
        <v>4.5999999999999996</v>
      </c>
      <c r="V6298" t="s">
        <v>8456</v>
      </c>
      <c r="W6298" t="s">
        <v>9056</v>
      </c>
      <c r="X6298" t="s">
        <v>43</v>
      </c>
      <c r="Y6298">
        <v>20</v>
      </c>
      <c r="Z6298">
        <v>27</v>
      </c>
      <c r="AA6298" t="s">
        <v>44</v>
      </c>
      <c r="AB6298" t="s">
        <v>78</v>
      </c>
      <c r="AC6298" t="s">
        <v>114</v>
      </c>
      <c r="AD6298" t="s">
        <v>23510</v>
      </c>
      <c r="AE6298">
        <v>22388641</v>
      </c>
      <c r="AF6298">
        <v>32632</v>
      </c>
    </row>
    <row r="6299" spans="1:32" x14ac:dyDescent="0.35">
      <c r="A6299">
        <v>2020</v>
      </c>
      <c r="B6299" t="s">
        <v>257</v>
      </c>
      <c r="C6299" t="s">
        <v>1435</v>
      </c>
      <c r="D6299" t="s">
        <v>34</v>
      </c>
      <c r="E6299" t="s">
        <v>11367</v>
      </c>
      <c r="F6299">
        <v>4.7</v>
      </c>
      <c r="G6299">
        <v>53</v>
      </c>
      <c r="H6299" t="s">
        <v>36</v>
      </c>
      <c r="I6299" t="s">
        <v>6246</v>
      </c>
      <c r="J6299">
        <v>4.9000000000000004</v>
      </c>
      <c r="K6299">
        <v>367</v>
      </c>
      <c r="L6299" t="s">
        <v>6247</v>
      </c>
      <c r="M6299" t="s">
        <v>271</v>
      </c>
      <c r="N6299">
        <v>76053</v>
      </c>
      <c r="O6299" t="s">
        <v>53</v>
      </c>
      <c r="P6299">
        <v>4.8</v>
      </c>
      <c r="Q6299">
        <v>4.8</v>
      </c>
      <c r="R6299">
        <v>4.8</v>
      </c>
      <c r="S6299">
        <v>4.4000000000000004</v>
      </c>
      <c r="T6299">
        <v>4.7</v>
      </c>
      <c r="U6299">
        <v>4.7</v>
      </c>
      <c r="V6299" t="s">
        <v>896</v>
      </c>
      <c r="W6299" t="s">
        <v>42</v>
      </c>
      <c r="X6299" t="s">
        <v>95</v>
      </c>
      <c r="Y6299">
        <v>21</v>
      </c>
      <c r="Z6299">
        <v>26</v>
      </c>
      <c r="AA6299" t="s">
        <v>44</v>
      </c>
      <c r="AB6299" t="s">
        <v>45</v>
      </c>
      <c r="AC6299" t="s">
        <v>264</v>
      </c>
      <c r="AD6299" t="s">
        <v>11368</v>
      </c>
      <c r="AE6299" t="s">
        <v>11369</v>
      </c>
      <c r="AF6299">
        <v>31603</v>
      </c>
    </row>
    <row r="6300" spans="1:32" x14ac:dyDescent="0.35">
      <c r="A6300">
        <v>2020</v>
      </c>
      <c r="B6300" t="s">
        <v>365</v>
      </c>
      <c r="C6300" t="s">
        <v>3189</v>
      </c>
      <c r="D6300" t="s">
        <v>2155</v>
      </c>
      <c r="E6300" t="s">
        <v>12327</v>
      </c>
      <c r="F6300">
        <v>4.7</v>
      </c>
      <c r="G6300">
        <v>276</v>
      </c>
      <c r="H6300" t="s">
        <v>36</v>
      </c>
      <c r="I6300" t="s">
        <v>12328</v>
      </c>
      <c r="J6300">
        <v>4.8</v>
      </c>
      <c r="K6300">
        <v>839</v>
      </c>
      <c r="L6300" t="s">
        <v>12329</v>
      </c>
      <c r="M6300" t="s">
        <v>271</v>
      </c>
      <c r="N6300">
        <v>76017</v>
      </c>
      <c r="O6300" t="s">
        <v>40</v>
      </c>
      <c r="P6300">
        <v>4.8</v>
      </c>
      <c r="Q6300">
        <v>4.7</v>
      </c>
      <c r="R6300">
        <v>4.7</v>
      </c>
      <c r="S6300">
        <v>4.5999999999999996</v>
      </c>
      <c r="T6300">
        <v>4.8</v>
      </c>
      <c r="U6300">
        <v>4.7</v>
      </c>
      <c r="V6300" t="s">
        <v>951</v>
      </c>
      <c r="W6300" t="s">
        <v>455</v>
      </c>
      <c r="X6300" t="s">
        <v>43</v>
      </c>
      <c r="Y6300">
        <v>26</v>
      </c>
      <c r="Z6300">
        <v>31</v>
      </c>
      <c r="AA6300" t="s">
        <v>44</v>
      </c>
      <c r="AB6300" t="s">
        <v>151</v>
      </c>
      <c r="AC6300" t="s">
        <v>79</v>
      </c>
      <c r="AD6300" t="s">
        <v>12330</v>
      </c>
      <c r="AE6300" t="s">
        <v>12331</v>
      </c>
      <c r="AF6300">
        <v>30477</v>
      </c>
    </row>
    <row r="6301" spans="1:32" x14ac:dyDescent="0.35">
      <c r="A6301">
        <v>2020</v>
      </c>
      <c r="B6301" t="s">
        <v>591</v>
      </c>
      <c r="C6301" t="s">
        <v>921</v>
      </c>
      <c r="D6301" t="s">
        <v>1783</v>
      </c>
      <c r="E6301" t="s">
        <v>23511</v>
      </c>
      <c r="F6301">
        <v>4.8</v>
      </c>
      <c r="G6301">
        <v>133</v>
      </c>
      <c r="H6301" t="s">
        <v>36</v>
      </c>
      <c r="I6301" t="s">
        <v>11731</v>
      </c>
      <c r="J6301">
        <v>4.5999999999999996</v>
      </c>
      <c r="K6301">
        <v>1019</v>
      </c>
      <c r="L6301" t="s">
        <v>11732</v>
      </c>
      <c r="M6301" t="s">
        <v>271</v>
      </c>
      <c r="N6301">
        <v>75034</v>
      </c>
      <c r="O6301" t="s">
        <v>40</v>
      </c>
      <c r="P6301">
        <v>4.9000000000000004</v>
      </c>
      <c r="Q6301">
        <v>4.7</v>
      </c>
      <c r="R6301">
        <v>4.7</v>
      </c>
      <c r="S6301">
        <v>4.5999999999999996</v>
      </c>
      <c r="T6301">
        <v>4.8</v>
      </c>
      <c r="U6301">
        <v>4.8</v>
      </c>
      <c r="V6301" t="s">
        <v>13553</v>
      </c>
      <c r="W6301" t="s">
        <v>439</v>
      </c>
      <c r="X6301" t="s">
        <v>43</v>
      </c>
      <c r="Y6301">
        <v>26</v>
      </c>
      <c r="Z6301">
        <v>33</v>
      </c>
      <c r="AA6301" t="s">
        <v>44</v>
      </c>
      <c r="AB6301" t="s">
        <v>78</v>
      </c>
      <c r="AC6301" t="s">
        <v>597</v>
      </c>
      <c r="AD6301" t="s">
        <v>23512</v>
      </c>
      <c r="AE6301" t="s">
        <v>23513</v>
      </c>
      <c r="AF6301">
        <v>48406</v>
      </c>
    </row>
    <row r="6302" spans="1:32" x14ac:dyDescent="0.35">
      <c r="A6302">
        <v>2021</v>
      </c>
      <c r="B6302" t="s">
        <v>32</v>
      </c>
      <c r="C6302" t="s">
        <v>2493</v>
      </c>
      <c r="D6302" t="s">
        <v>34</v>
      </c>
      <c r="E6302" t="s">
        <v>23514</v>
      </c>
      <c r="F6302">
        <v>4.9000000000000004</v>
      </c>
      <c r="G6302">
        <v>42</v>
      </c>
      <c r="H6302" t="s">
        <v>36</v>
      </c>
      <c r="I6302" t="s">
        <v>1447</v>
      </c>
      <c r="J6302">
        <v>4.9000000000000004</v>
      </c>
      <c r="K6302">
        <v>826</v>
      </c>
      <c r="L6302" t="s">
        <v>1448</v>
      </c>
      <c r="M6302" t="s">
        <v>271</v>
      </c>
      <c r="N6302">
        <v>75078</v>
      </c>
      <c r="O6302" t="s">
        <v>40</v>
      </c>
      <c r="P6302">
        <v>5</v>
      </c>
      <c r="Q6302">
        <v>4.9000000000000004</v>
      </c>
      <c r="R6302">
        <v>4.8</v>
      </c>
      <c r="S6302">
        <v>4.9000000000000004</v>
      </c>
      <c r="T6302">
        <v>4.9000000000000004</v>
      </c>
      <c r="U6302">
        <v>4.9000000000000004</v>
      </c>
      <c r="V6302" t="s">
        <v>42</v>
      </c>
      <c r="W6302" t="s">
        <v>1337</v>
      </c>
      <c r="X6302" t="s">
        <v>55</v>
      </c>
      <c r="Y6302">
        <v>16</v>
      </c>
      <c r="Z6302">
        <v>19</v>
      </c>
      <c r="AA6302" t="s">
        <v>44</v>
      </c>
      <c r="AB6302" t="s">
        <v>96</v>
      </c>
      <c r="AC6302" t="s">
        <v>97</v>
      </c>
      <c r="AD6302" t="s">
        <v>23515</v>
      </c>
      <c r="AE6302" t="s">
        <v>23516</v>
      </c>
      <c r="AF6302">
        <v>16684</v>
      </c>
    </row>
    <row r="6303" spans="1:32" x14ac:dyDescent="0.35">
      <c r="A6303">
        <v>2020</v>
      </c>
      <c r="B6303" t="s">
        <v>365</v>
      </c>
      <c r="C6303" t="s">
        <v>8323</v>
      </c>
      <c r="D6303" t="s">
        <v>34</v>
      </c>
      <c r="E6303" t="s">
        <v>15291</v>
      </c>
      <c r="F6303">
        <v>4.8</v>
      </c>
      <c r="G6303">
        <v>53</v>
      </c>
      <c r="H6303" t="s">
        <v>36</v>
      </c>
      <c r="I6303" t="s">
        <v>13289</v>
      </c>
      <c r="J6303">
        <v>4.3</v>
      </c>
      <c r="K6303">
        <v>797</v>
      </c>
      <c r="L6303" t="s">
        <v>13290</v>
      </c>
      <c r="M6303" t="s">
        <v>271</v>
      </c>
      <c r="N6303">
        <v>75207</v>
      </c>
      <c r="O6303" t="s">
        <v>53</v>
      </c>
      <c r="P6303">
        <v>4.8</v>
      </c>
      <c r="Q6303">
        <v>4.8</v>
      </c>
      <c r="R6303">
        <v>4.8</v>
      </c>
      <c r="S6303">
        <v>4.7</v>
      </c>
      <c r="T6303">
        <v>4.9000000000000004</v>
      </c>
      <c r="U6303">
        <v>4.9000000000000004</v>
      </c>
      <c r="V6303" t="s">
        <v>6107</v>
      </c>
      <c r="W6303" t="s">
        <v>455</v>
      </c>
      <c r="X6303" t="s">
        <v>43</v>
      </c>
      <c r="Y6303">
        <v>29</v>
      </c>
      <c r="Z6303">
        <v>36</v>
      </c>
      <c r="AA6303" t="s">
        <v>44</v>
      </c>
      <c r="AB6303" t="s">
        <v>78</v>
      </c>
      <c r="AC6303" t="s">
        <v>79</v>
      </c>
      <c r="AD6303" t="s">
        <v>15292</v>
      </c>
      <c r="AE6303" t="s">
        <v>15293</v>
      </c>
      <c r="AF6303">
        <v>45414</v>
      </c>
    </row>
    <row r="6304" spans="1:32" x14ac:dyDescent="0.35">
      <c r="A6304">
        <v>2019</v>
      </c>
      <c r="B6304" t="s">
        <v>81</v>
      </c>
      <c r="C6304" t="s">
        <v>1117</v>
      </c>
      <c r="D6304" t="s">
        <v>34</v>
      </c>
      <c r="E6304" t="s">
        <v>23517</v>
      </c>
      <c r="F6304">
        <v>4.8</v>
      </c>
      <c r="G6304">
        <v>102</v>
      </c>
      <c r="H6304" t="s">
        <v>36</v>
      </c>
      <c r="I6304" t="s">
        <v>13970</v>
      </c>
      <c r="J6304">
        <v>4.5999999999999996</v>
      </c>
      <c r="K6304">
        <v>2033</v>
      </c>
      <c r="L6304" t="s">
        <v>13971</v>
      </c>
      <c r="M6304" t="s">
        <v>271</v>
      </c>
      <c r="N6304">
        <v>75209</v>
      </c>
      <c r="O6304" t="s">
        <v>40</v>
      </c>
      <c r="P6304">
        <v>4.8</v>
      </c>
      <c r="Q6304">
        <v>4.8</v>
      </c>
      <c r="R6304">
        <v>4.8</v>
      </c>
      <c r="S6304">
        <v>4.5999999999999996</v>
      </c>
      <c r="T6304">
        <v>4.9000000000000004</v>
      </c>
      <c r="U6304">
        <v>4.8</v>
      </c>
      <c r="V6304" t="s">
        <v>86</v>
      </c>
      <c r="W6304" t="s">
        <v>77</v>
      </c>
      <c r="X6304" t="s">
        <v>124</v>
      </c>
      <c r="Y6304">
        <v>19</v>
      </c>
      <c r="Z6304">
        <v>26</v>
      </c>
      <c r="AA6304" t="s">
        <v>44</v>
      </c>
      <c r="AB6304" t="s">
        <v>45</v>
      </c>
      <c r="AC6304" t="s">
        <v>46</v>
      </c>
      <c r="AD6304" t="s">
        <v>23518</v>
      </c>
      <c r="AE6304" t="s">
        <v>23519</v>
      </c>
      <c r="AF6304">
        <v>19564</v>
      </c>
    </row>
    <row r="6305" spans="1:32" x14ac:dyDescent="0.35">
      <c r="A6305">
        <v>2020</v>
      </c>
      <c r="B6305" t="s">
        <v>365</v>
      </c>
      <c r="C6305" t="s">
        <v>2748</v>
      </c>
      <c r="D6305" t="s">
        <v>34</v>
      </c>
      <c r="E6305" t="s">
        <v>23520</v>
      </c>
      <c r="F6305">
        <v>4.4000000000000004</v>
      </c>
      <c r="G6305">
        <v>26</v>
      </c>
      <c r="H6305" t="s">
        <v>36</v>
      </c>
      <c r="I6305" t="s">
        <v>4934</v>
      </c>
      <c r="J6305">
        <v>4.5999999999999996</v>
      </c>
      <c r="K6305">
        <v>28</v>
      </c>
      <c r="L6305" t="s">
        <v>4935</v>
      </c>
      <c r="M6305" t="s">
        <v>271</v>
      </c>
      <c r="N6305">
        <v>75228</v>
      </c>
      <c r="O6305" t="s">
        <v>40</v>
      </c>
      <c r="P6305">
        <v>4.3</v>
      </c>
      <c r="Q6305">
        <v>4.2</v>
      </c>
      <c r="R6305">
        <v>4.5999999999999996</v>
      </c>
      <c r="S6305">
        <v>4.3</v>
      </c>
      <c r="T6305">
        <v>4.5</v>
      </c>
      <c r="U6305">
        <v>4.5999999999999996</v>
      </c>
      <c r="V6305" t="s">
        <v>42</v>
      </c>
      <c r="W6305" t="s">
        <v>455</v>
      </c>
      <c r="X6305" t="s">
        <v>55</v>
      </c>
      <c r="Y6305">
        <v>15</v>
      </c>
      <c r="Z6305">
        <v>21</v>
      </c>
      <c r="AA6305" t="s">
        <v>44</v>
      </c>
      <c r="AB6305" t="s">
        <v>151</v>
      </c>
      <c r="AC6305" t="s">
        <v>913</v>
      </c>
      <c r="AD6305" t="s">
        <v>23521</v>
      </c>
      <c r="AE6305">
        <v>53424</v>
      </c>
      <c r="AF6305">
        <v>68594</v>
      </c>
    </row>
    <row r="6306" spans="1:32" x14ac:dyDescent="0.35">
      <c r="A6306">
        <v>2018</v>
      </c>
      <c r="B6306" t="s">
        <v>732</v>
      </c>
      <c r="C6306" t="s">
        <v>733</v>
      </c>
      <c r="D6306" t="s">
        <v>34</v>
      </c>
      <c r="E6306" t="s">
        <v>13598</v>
      </c>
      <c r="F6306">
        <v>4.9000000000000004</v>
      </c>
      <c r="G6306">
        <v>47</v>
      </c>
      <c r="H6306" t="s">
        <v>36</v>
      </c>
      <c r="I6306" t="s">
        <v>6680</v>
      </c>
      <c r="J6306">
        <v>4.5999999999999996</v>
      </c>
      <c r="K6306">
        <v>1585</v>
      </c>
      <c r="L6306" t="s">
        <v>6681</v>
      </c>
      <c r="M6306" t="s">
        <v>271</v>
      </c>
      <c r="N6306">
        <v>75150</v>
      </c>
      <c r="O6306" t="s">
        <v>53</v>
      </c>
      <c r="P6306">
        <v>4.9000000000000004</v>
      </c>
      <c r="Q6306">
        <v>5</v>
      </c>
      <c r="R6306">
        <v>5</v>
      </c>
      <c r="S6306">
        <v>4.7</v>
      </c>
      <c r="T6306">
        <v>4.9000000000000004</v>
      </c>
      <c r="U6306">
        <v>4.9000000000000004</v>
      </c>
      <c r="V6306" t="s">
        <v>1422</v>
      </c>
      <c r="W6306" t="s">
        <v>455</v>
      </c>
      <c r="X6306" t="s">
        <v>95</v>
      </c>
      <c r="Y6306">
        <v>14</v>
      </c>
      <c r="Z6306">
        <v>23</v>
      </c>
      <c r="AA6306" t="s">
        <v>44</v>
      </c>
      <c r="AB6306" t="s">
        <v>56</v>
      </c>
      <c r="AC6306" t="s">
        <v>737</v>
      </c>
      <c r="AD6306" t="s">
        <v>23522</v>
      </c>
      <c r="AE6306" t="s">
        <v>23523</v>
      </c>
      <c r="AF6306">
        <v>83507</v>
      </c>
    </row>
    <row r="6307" spans="1:32" x14ac:dyDescent="0.35">
      <c r="A6307">
        <v>2021</v>
      </c>
      <c r="B6307" t="s">
        <v>108</v>
      </c>
      <c r="C6307" t="s">
        <v>1881</v>
      </c>
      <c r="D6307" t="s">
        <v>634</v>
      </c>
      <c r="E6307" t="s">
        <v>23524</v>
      </c>
      <c r="F6307">
        <v>5</v>
      </c>
      <c r="G6307">
        <v>4</v>
      </c>
      <c r="H6307" t="s">
        <v>36</v>
      </c>
      <c r="I6307" t="s">
        <v>23525</v>
      </c>
      <c r="J6307">
        <v>4.8</v>
      </c>
      <c r="K6307">
        <v>390</v>
      </c>
      <c r="L6307" t="s">
        <v>23526</v>
      </c>
      <c r="M6307" t="s">
        <v>271</v>
      </c>
      <c r="N6307">
        <v>78589</v>
      </c>
      <c r="O6307" t="s">
        <v>53</v>
      </c>
      <c r="P6307">
        <v>5</v>
      </c>
      <c r="Q6307">
        <v>4.8</v>
      </c>
      <c r="R6307">
        <v>5</v>
      </c>
      <c r="S6307">
        <v>5</v>
      </c>
      <c r="T6307">
        <v>5</v>
      </c>
      <c r="U6307">
        <v>5</v>
      </c>
      <c r="V6307" t="s">
        <v>77</v>
      </c>
      <c r="W6307" t="s">
        <v>77</v>
      </c>
      <c r="X6307" t="s">
        <v>95</v>
      </c>
      <c r="Y6307">
        <v>23</v>
      </c>
      <c r="Z6307">
        <v>35</v>
      </c>
      <c r="AA6307" t="s">
        <v>44</v>
      </c>
      <c r="AB6307" t="s">
        <v>125</v>
      </c>
      <c r="AC6307" t="s">
        <v>219</v>
      </c>
      <c r="AD6307" t="s">
        <v>23527</v>
      </c>
      <c r="AE6307" t="s">
        <v>23528</v>
      </c>
      <c r="AF6307">
        <v>18599</v>
      </c>
    </row>
    <row r="6308" spans="1:32" x14ac:dyDescent="0.35">
      <c r="A6308">
        <v>2019</v>
      </c>
      <c r="B6308" t="s">
        <v>288</v>
      </c>
      <c r="C6308" t="s">
        <v>9166</v>
      </c>
      <c r="D6308" t="s">
        <v>34</v>
      </c>
      <c r="E6308" t="s">
        <v>23529</v>
      </c>
      <c r="F6308">
        <v>4.7</v>
      </c>
      <c r="G6308">
        <v>44</v>
      </c>
      <c r="H6308" t="s">
        <v>36</v>
      </c>
      <c r="I6308" t="s">
        <v>23530</v>
      </c>
      <c r="J6308">
        <v>3.9</v>
      </c>
      <c r="K6308">
        <v>80</v>
      </c>
      <c r="L6308" t="s">
        <v>23531</v>
      </c>
      <c r="M6308" t="s">
        <v>271</v>
      </c>
      <c r="N6308">
        <v>77090</v>
      </c>
      <c r="O6308" t="s">
        <v>94</v>
      </c>
      <c r="P6308">
        <v>4.8</v>
      </c>
      <c r="Q6308">
        <v>4.5999999999999996</v>
      </c>
      <c r="R6308">
        <v>4.8</v>
      </c>
      <c r="S6308">
        <v>4.5</v>
      </c>
      <c r="T6308">
        <v>4.8</v>
      </c>
      <c r="U6308">
        <v>4.5999999999999996</v>
      </c>
      <c r="V6308" t="s">
        <v>3820</v>
      </c>
      <c r="W6308" t="s">
        <v>42</v>
      </c>
      <c r="X6308" t="s">
        <v>124</v>
      </c>
      <c r="Y6308">
        <v>19</v>
      </c>
      <c r="Z6308">
        <v>25</v>
      </c>
      <c r="AA6308" t="s">
        <v>44</v>
      </c>
      <c r="AB6308" t="s">
        <v>198</v>
      </c>
      <c r="AC6308" t="s">
        <v>23532</v>
      </c>
      <c r="AD6308" t="s">
        <v>23533</v>
      </c>
      <c r="AE6308" t="s">
        <v>23534</v>
      </c>
      <c r="AF6308">
        <v>35424</v>
      </c>
    </row>
    <row r="6309" spans="1:32" x14ac:dyDescent="0.35">
      <c r="A6309">
        <v>2020</v>
      </c>
      <c r="B6309" t="s">
        <v>213</v>
      </c>
      <c r="C6309" t="s">
        <v>1032</v>
      </c>
      <c r="D6309" t="s">
        <v>34</v>
      </c>
      <c r="E6309" t="s">
        <v>10219</v>
      </c>
      <c r="F6309">
        <v>4.9000000000000004</v>
      </c>
      <c r="G6309">
        <v>50</v>
      </c>
      <c r="H6309" t="s">
        <v>36</v>
      </c>
      <c r="I6309" t="s">
        <v>23535</v>
      </c>
      <c r="J6309">
        <v>4.2</v>
      </c>
      <c r="K6309">
        <v>176</v>
      </c>
      <c r="L6309" t="s">
        <v>23536</v>
      </c>
      <c r="M6309" t="s">
        <v>271</v>
      </c>
      <c r="N6309">
        <v>77098</v>
      </c>
      <c r="O6309" t="s">
        <v>40</v>
      </c>
      <c r="P6309">
        <v>4.9000000000000004</v>
      </c>
      <c r="Q6309">
        <v>4.9000000000000004</v>
      </c>
      <c r="R6309">
        <v>4.9000000000000004</v>
      </c>
      <c r="S6309">
        <v>4.8</v>
      </c>
      <c r="T6309">
        <v>4.8</v>
      </c>
      <c r="U6309">
        <v>4.9000000000000004</v>
      </c>
      <c r="V6309" t="s">
        <v>262</v>
      </c>
      <c r="W6309" t="s">
        <v>77</v>
      </c>
      <c r="X6309" t="s">
        <v>43</v>
      </c>
      <c r="Y6309">
        <v>20</v>
      </c>
      <c r="Z6309">
        <v>27</v>
      </c>
      <c r="AA6309" t="s">
        <v>44</v>
      </c>
      <c r="AB6309" t="s">
        <v>125</v>
      </c>
      <c r="AC6309" t="s">
        <v>126</v>
      </c>
      <c r="AD6309" t="s">
        <v>23537</v>
      </c>
      <c r="AE6309" t="s">
        <v>23538</v>
      </c>
      <c r="AF6309">
        <v>18248</v>
      </c>
    </row>
    <row r="6310" spans="1:32" x14ac:dyDescent="0.35">
      <c r="A6310">
        <v>2018</v>
      </c>
      <c r="B6310" t="s">
        <v>129</v>
      </c>
      <c r="C6310" t="s">
        <v>2896</v>
      </c>
      <c r="D6310" t="s">
        <v>34</v>
      </c>
      <c r="E6310" t="s">
        <v>23539</v>
      </c>
      <c r="F6310">
        <v>4.8</v>
      </c>
      <c r="G6310">
        <v>146</v>
      </c>
      <c r="H6310" t="s">
        <v>36</v>
      </c>
      <c r="I6310" t="s">
        <v>23540</v>
      </c>
      <c r="J6310">
        <v>3.8</v>
      </c>
      <c r="K6310">
        <v>15</v>
      </c>
      <c r="L6310" t="s">
        <v>23541</v>
      </c>
      <c r="M6310" t="s">
        <v>334</v>
      </c>
      <c r="N6310">
        <v>56258</v>
      </c>
      <c r="O6310" t="s">
        <v>53</v>
      </c>
      <c r="P6310">
        <v>4.9000000000000004</v>
      </c>
      <c r="Q6310">
        <v>4.8</v>
      </c>
      <c r="R6310">
        <v>4.9000000000000004</v>
      </c>
      <c r="S6310">
        <v>4.5</v>
      </c>
      <c r="T6310">
        <v>4.9000000000000004</v>
      </c>
      <c r="U6310">
        <v>4.8</v>
      </c>
      <c r="V6310" t="s">
        <v>2901</v>
      </c>
      <c r="W6310" t="s">
        <v>42</v>
      </c>
      <c r="X6310" t="s">
        <v>124</v>
      </c>
      <c r="Y6310">
        <v>18</v>
      </c>
      <c r="Z6310">
        <v>25</v>
      </c>
      <c r="AA6310" t="s">
        <v>44</v>
      </c>
      <c r="AB6310" t="s">
        <v>45</v>
      </c>
      <c r="AC6310" t="s">
        <v>474</v>
      </c>
      <c r="AD6310" t="s">
        <v>23542</v>
      </c>
      <c r="AE6310" t="s">
        <v>23543</v>
      </c>
      <c r="AF6310">
        <v>25187</v>
      </c>
    </row>
    <row r="6311" spans="1:32" x14ac:dyDescent="0.35">
      <c r="A6311">
        <v>2020</v>
      </c>
      <c r="B6311" t="s">
        <v>32</v>
      </c>
      <c r="C6311" t="s">
        <v>2309</v>
      </c>
      <c r="D6311" t="s">
        <v>34</v>
      </c>
      <c r="E6311" t="s">
        <v>3038</v>
      </c>
      <c r="F6311">
        <v>4.8</v>
      </c>
      <c r="G6311">
        <v>142</v>
      </c>
      <c r="H6311" t="s">
        <v>36</v>
      </c>
      <c r="I6311" t="s">
        <v>9601</v>
      </c>
      <c r="J6311">
        <v>4.4000000000000004</v>
      </c>
      <c r="K6311">
        <v>30</v>
      </c>
      <c r="L6311" t="s">
        <v>9602</v>
      </c>
      <c r="M6311" t="s">
        <v>866</v>
      </c>
      <c r="N6311">
        <v>72601</v>
      </c>
      <c r="O6311" t="s">
        <v>53</v>
      </c>
      <c r="P6311">
        <v>4.7</v>
      </c>
      <c r="Q6311">
        <v>4.7</v>
      </c>
      <c r="R6311">
        <v>4.7</v>
      </c>
      <c r="S6311">
        <v>4.7</v>
      </c>
      <c r="T6311">
        <v>4.8</v>
      </c>
      <c r="U6311">
        <v>4.8</v>
      </c>
      <c r="V6311" t="s">
        <v>798</v>
      </c>
      <c r="W6311" t="s">
        <v>42</v>
      </c>
      <c r="X6311" t="s">
        <v>43</v>
      </c>
      <c r="Y6311">
        <v>27</v>
      </c>
      <c r="Z6311">
        <v>38</v>
      </c>
      <c r="AA6311" t="s">
        <v>44</v>
      </c>
      <c r="AB6311" t="s">
        <v>45</v>
      </c>
      <c r="AC6311" t="s">
        <v>750</v>
      </c>
      <c r="AD6311" t="s">
        <v>23544</v>
      </c>
      <c r="AE6311" t="s">
        <v>23545</v>
      </c>
      <c r="AF6311">
        <v>35245</v>
      </c>
    </row>
    <row r="6312" spans="1:32" x14ac:dyDescent="0.35">
      <c r="A6312">
        <v>2019</v>
      </c>
      <c r="B6312" t="s">
        <v>69</v>
      </c>
      <c r="C6312" t="s">
        <v>1061</v>
      </c>
      <c r="D6312" t="s">
        <v>34</v>
      </c>
      <c r="E6312" t="s">
        <v>7550</v>
      </c>
      <c r="F6312">
        <v>4.9000000000000004</v>
      </c>
      <c r="G6312">
        <v>275</v>
      </c>
      <c r="H6312" t="s">
        <v>36</v>
      </c>
      <c r="I6312" t="s">
        <v>13987</v>
      </c>
      <c r="J6312">
        <v>4.4000000000000004</v>
      </c>
      <c r="K6312">
        <v>9</v>
      </c>
      <c r="L6312" t="s">
        <v>13988</v>
      </c>
      <c r="M6312" t="s">
        <v>2042</v>
      </c>
      <c r="N6312">
        <v>50401</v>
      </c>
      <c r="O6312" t="s">
        <v>53</v>
      </c>
      <c r="P6312">
        <v>4.8</v>
      </c>
      <c r="Q6312">
        <v>4.8</v>
      </c>
      <c r="R6312">
        <v>4.9000000000000004</v>
      </c>
      <c r="S6312">
        <v>4.8</v>
      </c>
      <c r="T6312">
        <v>4.9000000000000004</v>
      </c>
      <c r="U6312">
        <v>4.9000000000000004</v>
      </c>
      <c r="V6312" t="s">
        <v>12506</v>
      </c>
      <c r="W6312" t="s">
        <v>42</v>
      </c>
      <c r="X6312" t="s">
        <v>43</v>
      </c>
      <c r="Y6312">
        <v>30</v>
      </c>
      <c r="Z6312">
        <v>38</v>
      </c>
      <c r="AA6312" t="s">
        <v>44</v>
      </c>
      <c r="AB6312" t="s">
        <v>78</v>
      </c>
      <c r="AC6312" t="s">
        <v>664</v>
      </c>
      <c r="AD6312" t="s">
        <v>23546</v>
      </c>
      <c r="AE6312" t="s">
        <v>23547</v>
      </c>
      <c r="AF6312">
        <v>48874</v>
      </c>
    </row>
    <row r="6313" spans="1:32" x14ac:dyDescent="0.35">
      <c r="A6313">
        <v>2019</v>
      </c>
      <c r="B6313" t="s">
        <v>409</v>
      </c>
      <c r="C6313" t="s">
        <v>1691</v>
      </c>
      <c r="D6313" t="s">
        <v>34</v>
      </c>
      <c r="E6313" t="s">
        <v>2110</v>
      </c>
      <c r="F6313">
        <v>4.8</v>
      </c>
      <c r="G6313">
        <v>224</v>
      </c>
      <c r="H6313" t="s">
        <v>36</v>
      </c>
      <c r="I6313" t="s">
        <v>18832</v>
      </c>
      <c r="J6313">
        <v>4.5999999999999996</v>
      </c>
      <c r="K6313">
        <v>399</v>
      </c>
      <c r="L6313" t="s">
        <v>18833</v>
      </c>
      <c r="M6313" t="s">
        <v>334</v>
      </c>
      <c r="N6313">
        <v>55437</v>
      </c>
      <c r="O6313" t="s">
        <v>40</v>
      </c>
      <c r="P6313">
        <v>4.9000000000000004</v>
      </c>
      <c r="Q6313">
        <v>4.9000000000000004</v>
      </c>
      <c r="R6313">
        <v>4.8</v>
      </c>
      <c r="S6313">
        <v>4.5999999999999996</v>
      </c>
      <c r="T6313">
        <v>4.9000000000000004</v>
      </c>
      <c r="U6313">
        <v>4.8</v>
      </c>
      <c r="V6313" t="s">
        <v>3576</v>
      </c>
      <c r="W6313" t="s">
        <v>42</v>
      </c>
      <c r="X6313" t="s">
        <v>55</v>
      </c>
      <c r="Y6313">
        <v>18</v>
      </c>
      <c r="Z6313">
        <v>25</v>
      </c>
      <c r="AA6313" t="s">
        <v>44</v>
      </c>
      <c r="AB6313" t="s">
        <v>198</v>
      </c>
      <c r="AC6313" t="s">
        <v>3577</v>
      </c>
      <c r="AD6313" t="s">
        <v>23548</v>
      </c>
      <c r="AE6313" t="s">
        <v>23549</v>
      </c>
      <c r="AF6313">
        <v>31688</v>
      </c>
    </row>
    <row r="6314" spans="1:32" x14ac:dyDescent="0.35">
      <c r="A6314">
        <v>2020</v>
      </c>
      <c r="B6314" t="s">
        <v>257</v>
      </c>
      <c r="C6314" t="s">
        <v>1493</v>
      </c>
      <c r="D6314" t="s">
        <v>34</v>
      </c>
      <c r="E6314" t="s">
        <v>23550</v>
      </c>
      <c r="F6314">
        <v>4.5999999999999996</v>
      </c>
      <c r="G6314">
        <v>25</v>
      </c>
      <c r="H6314" t="s">
        <v>36</v>
      </c>
      <c r="I6314" t="s">
        <v>18301</v>
      </c>
      <c r="J6314">
        <v>4.7</v>
      </c>
      <c r="K6314">
        <v>1669</v>
      </c>
      <c r="L6314" t="s">
        <v>18302</v>
      </c>
      <c r="M6314" t="s">
        <v>334</v>
      </c>
      <c r="N6314">
        <v>55420</v>
      </c>
      <c r="O6314" t="s">
        <v>94</v>
      </c>
      <c r="P6314">
        <v>4.8</v>
      </c>
      <c r="Q6314">
        <v>4.7</v>
      </c>
      <c r="R6314">
        <v>4.5</v>
      </c>
      <c r="S6314">
        <v>4.2</v>
      </c>
      <c r="T6314">
        <v>4.5999999999999996</v>
      </c>
      <c r="U6314">
        <v>4.7</v>
      </c>
      <c r="V6314" t="s">
        <v>428</v>
      </c>
      <c r="W6314" t="s">
        <v>123</v>
      </c>
      <c r="X6314" t="s">
        <v>124</v>
      </c>
      <c r="Y6314">
        <v>25</v>
      </c>
      <c r="Z6314">
        <v>34</v>
      </c>
      <c r="AA6314" t="s">
        <v>44</v>
      </c>
      <c r="AB6314" t="s">
        <v>45</v>
      </c>
      <c r="AC6314" t="s">
        <v>219</v>
      </c>
      <c r="AD6314" t="s">
        <v>23551</v>
      </c>
      <c r="AE6314" t="s">
        <v>23552</v>
      </c>
      <c r="AF6314">
        <v>20029</v>
      </c>
    </row>
    <row r="6315" spans="1:32" x14ac:dyDescent="0.35">
      <c r="A6315">
        <v>2019</v>
      </c>
      <c r="B6315" t="s">
        <v>69</v>
      </c>
      <c r="C6315" t="s">
        <v>357</v>
      </c>
      <c r="D6315" t="s">
        <v>400</v>
      </c>
      <c r="E6315" t="s">
        <v>14369</v>
      </c>
      <c r="F6315">
        <v>4.8</v>
      </c>
      <c r="G6315">
        <v>223</v>
      </c>
      <c r="H6315" t="s">
        <v>36</v>
      </c>
      <c r="I6315" t="s">
        <v>1539</v>
      </c>
      <c r="J6315">
        <v>4.9000000000000004</v>
      </c>
      <c r="K6315">
        <v>2629</v>
      </c>
      <c r="L6315" t="s">
        <v>1540</v>
      </c>
      <c r="M6315" t="s">
        <v>353</v>
      </c>
      <c r="N6315">
        <v>63123</v>
      </c>
      <c r="O6315" t="s">
        <v>53</v>
      </c>
      <c r="P6315">
        <v>4.9000000000000004</v>
      </c>
      <c r="Q6315">
        <v>4.8</v>
      </c>
      <c r="R6315">
        <v>4.7</v>
      </c>
      <c r="S6315">
        <v>4.7</v>
      </c>
      <c r="T6315">
        <v>4.7</v>
      </c>
      <c r="U6315">
        <v>4.8</v>
      </c>
      <c r="V6315" t="s">
        <v>317</v>
      </c>
      <c r="W6315" t="s">
        <v>42</v>
      </c>
      <c r="X6315" t="s">
        <v>124</v>
      </c>
      <c r="Y6315">
        <v>18</v>
      </c>
      <c r="Z6315">
        <v>26</v>
      </c>
      <c r="AA6315" t="s">
        <v>44</v>
      </c>
      <c r="AB6315" t="s">
        <v>151</v>
      </c>
      <c r="AC6315" t="s">
        <v>126</v>
      </c>
      <c r="AD6315" t="s">
        <v>14370</v>
      </c>
      <c r="AE6315" t="s">
        <v>14371</v>
      </c>
      <c r="AF6315">
        <v>34587</v>
      </c>
    </row>
    <row r="6316" spans="1:32" x14ac:dyDescent="0.35">
      <c r="A6316">
        <v>2020</v>
      </c>
      <c r="B6316" t="s">
        <v>321</v>
      </c>
      <c r="C6316" t="s">
        <v>6784</v>
      </c>
      <c r="D6316" t="s">
        <v>34</v>
      </c>
      <c r="E6316" t="s">
        <v>23553</v>
      </c>
      <c r="F6316">
        <v>4.8</v>
      </c>
      <c r="G6316">
        <v>39</v>
      </c>
      <c r="H6316" t="s">
        <v>36</v>
      </c>
      <c r="I6316" t="s">
        <v>23554</v>
      </c>
      <c r="J6316">
        <v>4.8</v>
      </c>
      <c r="K6316">
        <v>489</v>
      </c>
      <c r="L6316" t="s">
        <v>23555</v>
      </c>
      <c r="M6316" t="s">
        <v>353</v>
      </c>
      <c r="N6316">
        <v>63125</v>
      </c>
      <c r="O6316" t="s">
        <v>53</v>
      </c>
      <c r="P6316">
        <v>4.9000000000000004</v>
      </c>
      <c r="Q6316">
        <v>4.8</v>
      </c>
      <c r="R6316">
        <v>4.8</v>
      </c>
      <c r="S6316">
        <v>4.7</v>
      </c>
      <c r="T6316">
        <v>4.9000000000000004</v>
      </c>
      <c r="U6316">
        <v>4.8</v>
      </c>
      <c r="V6316" t="s">
        <v>2440</v>
      </c>
      <c r="W6316" t="s">
        <v>2534</v>
      </c>
      <c r="X6316" t="s">
        <v>124</v>
      </c>
      <c r="Y6316">
        <v>20</v>
      </c>
      <c r="Z6316">
        <v>25</v>
      </c>
      <c r="AA6316" t="s">
        <v>44</v>
      </c>
      <c r="AB6316" t="s">
        <v>45</v>
      </c>
      <c r="AC6316" t="s">
        <v>1029</v>
      </c>
      <c r="AD6316" t="s">
        <v>23556</v>
      </c>
      <c r="AE6316" t="s">
        <v>23557</v>
      </c>
      <c r="AF6316">
        <v>19546</v>
      </c>
    </row>
    <row r="6317" spans="1:32" x14ac:dyDescent="0.35">
      <c r="A6317">
        <v>2019</v>
      </c>
      <c r="B6317" t="s">
        <v>467</v>
      </c>
      <c r="C6317" t="s">
        <v>5659</v>
      </c>
      <c r="D6317" t="s">
        <v>34</v>
      </c>
      <c r="E6317" t="s">
        <v>13334</v>
      </c>
      <c r="F6317">
        <v>4.7</v>
      </c>
      <c r="G6317">
        <v>86</v>
      </c>
      <c r="H6317" t="s">
        <v>36</v>
      </c>
      <c r="I6317" t="s">
        <v>10002</v>
      </c>
      <c r="J6317">
        <v>4.5999999999999996</v>
      </c>
      <c r="K6317">
        <v>378</v>
      </c>
      <c r="L6317" t="s">
        <v>10003</v>
      </c>
      <c r="M6317" t="s">
        <v>378</v>
      </c>
      <c r="N6317">
        <v>62269</v>
      </c>
      <c r="O6317" t="s">
        <v>40</v>
      </c>
      <c r="P6317">
        <v>4.9000000000000004</v>
      </c>
      <c r="Q6317">
        <v>4.8</v>
      </c>
      <c r="R6317">
        <v>4.7</v>
      </c>
      <c r="S6317">
        <v>4.5999999999999996</v>
      </c>
      <c r="T6317">
        <v>4.8</v>
      </c>
      <c r="U6317">
        <v>4.5999999999999996</v>
      </c>
      <c r="V6317" t="s">
        <v>42</v>
      </c>
      <c r="W6317" t="s">
        <v>42</v>
      </c>
      <c r="X6317" t="s">
        <v>43</v>
      </c>
      <c r="Y6317">
        <v>19</v>
      </c>
      <c r="Z6317">
        <v>28</v>
      </c>
      <c r="AA6317" t="s">
        <v>44</v>
      </c>
      <c r="AB6317" t="s">
        <v>125</v>
      </c>
      <c r="AC6317" t="s">
        <v>474</v>
      </c>
      <c r="AD6317" t="s">
        <v>13335</v>
      </c>
      <c r="AE6317" t="s">
        <v>13336</v>
      </c>
      <c r="AF6317">
        <v>67820</v>
      </c>
    </row>
    <row r="6318" spans="1:32" x14ac:dyDescent="0.35">
      <c r="A6318">
        <v>2020</v>
      </c>
      <c r="B6318" t="s">
        <v>321</v>
      </c>
      <c r="C6318" t="s">
        <v>2436</v>
      </c>
      <c r="D6318" t="s">
        <v>34</v>
      </c>
      <c r="E6318" t="s">
        <v>11087</v>
      </c>
      <c r="F6318">
        <v>4</v>
      </c>
      <c r="G6318">
        <v>88</v>
      </c>
      <c r="H6318" t="s">
        <v>36</v>
      </c>
      <c r="I6318" t="s">
        <v>7587</v>
      </c>
      <c r="J6318">
        <v>4.8</v>
      </c>
      <c r="K6318">
        <v>708</v>
      </c>
      <c r="L6318" t="s">
        <v>7588</v>
      </c>
      <c r="M6318" t="s">
        <v>378</v>
      </c>
      <c r="N6318">
        <v>61738</v>
      </c>
      <c r="O6318" t="s">
        <v>40</v>
      </c>
      <c r="P6318">
        <v>4.4000000000000004</v>
      </c>
      <c r="Q6318">
        <v>4.4000000000000004</v>
      </c>
      <c r="R6318">
        <v>4.0999999999999996</v>
      </c>
      <c r="S6318">
        <v>3.5</v>
      </c>
      <c r="T6318">
        <v>4.5</v>
      </c>
      <c r="U6318">
        <v>3.5</v>
      </c>
      <c r="V6318" t="s">
        <v>2440</v>
      </c>
      <c r="W6318" t="s">
        <v>20933</v>
      </c>
      <c r="X6318" t="s">
        <v>124</v>
      </c>
      <c r="Y6318">
        <v>17</v>
      </c>
      <c r="Z6318">
        <v>24</v>
      </c>
      <c r="AA6318" t="s">
        <v>44</v>
      </c>
      <c r="AB6318" t="s">
        <v>56</v>
      </c>
      <c r="AC6318" t="s">
        <v>714</v>
      </c>
      <c r="AD6318" t="s">
        <v>23558</v>
      </c>
      <c r="AE6318" t="s">
        <v>23559</v>
      </c>
      <c r="AF6318">
        <v>24768</v>
      </c>
    </row>
    <row r="6319" spans="1:32" x14ac:dyDescent="0.35">
      <c r="A6319">
        <v>2019</v>
      </c>
      <c r="B6319" t="s">
        <v>108</v>
      </c>
      <c r="C6319" t="s">
        <v>3601</v>
      </c>
      <c r="D6319" t="s">
        <v>634</v>
      </c>
      <c r="E6319" t="s">
        <v>10785</v>
      </c>
      <c r="F6319">
        <v>4.8</v>
      </c>
      <c r="G6319">
        <v>40</v>
      </c>
      <c r="H6319" t="s">
        <v>36</v>
      </c>
      <c r="I6319" t="s">
        <v>3603</v>
      </c>
      <c r="J6319">
        <v>4.7</v>
      </c>
      <c r="K6319">
        <v>650</v>
      </c>
      <c r="L6319" t="s">
        <v>3604</v>
      </c>
      <c r="M6319" t="s">
        <v>378</v>
      </c>
      <c r="N6319">
        <v>60540</v>
      </c>
      <c r="O6319" t="s">
        <v>40</v>
      </c>
      <c r="P6319">
        <v>4.8</v>
      </c>
      <c r="Q6319">
        <v>4.8</v>
      </c>
      <c r="R6319">
        <v>4.8</v>
      </c>
      <c r="S6319">
        <v>4.5</v>
      </c>
      <c r="T6319">
        <v>4.8</v>
      </c>
      <c r="U6319">
        <v>4.7</v>
      </c>
      <c r="V6319" t="s">
        <v>42</v>
      </c>
      <c r="W6319" t="s">
        <v>77</v>
      </c>
      <c r="X6319" t="s">
        <v>124</v>
      </c>
      <c r="Y6319">
        <v>22</v>
      </c>
      <c r="Z6319">
        <v>33</v>
      </c>
      <c r="AA6319" t="s">
        <v>44</v>
      </c>
      <c r="AB6319" t="s">
        <v>125</v>
      </c>
      <c r="AC6319" t="s">
        <v>219</v>
      </c>
      <c r="AD6319" t="s">
        <v>23560</v>
      </c>
      <c r="AE6319" t="s">
        <v>23561</v>
      </c>
      <c r="AF6319">
        <v>38309</v>
      </c>
    </row>
    <row r="6320" spans="1:32" x14ac:dyDescent="0.35">
      <c r="A6320">
        <v>2018</v>
      </c>
      <c r="B6320" t="s">
        <v>257</v>
      </c>
      <c r="C6320" t="s">
        <v>6968</v>
      </c>
      <c r="D6320" t="s">
        <v>34</v>
      </c>
      <c r="E6320" t="s">
        <v>23562</v>
      </c>
      <c r="F6320">
        <v>4.9000000000000004</v>
      </c>
      <c r="G6320">
        <v>16</v>
      </c>
      <c r="H6320" t="s">
        <v>36</v>
      </c>
      <c r="I6320" t="s">
        <v>3615</v>
      </c>
      <c r="J6320">
        <v>4.5</v>
      </c>
      <c r="K6320">
        <v>611</v>
      </c>
      <c r="L6320" t="s">
        <v>3616</v>
      </c>
      <c r="M6320" t="s">
        <v>378</v>
      </c>
      <c r="N6320">
        <v>60467</v>
      </c>
      <c r="O6320" t="s">
        <v>94</v>
      </c>
      <c r="P6320">
        <v>4.9000000000000004</v>
      </c>
      <c r="Q6320">
        <v>4.8</v>
      </c>
      <c r="R6320">
        <v>5</v>
      </c>
      <c r="S6320">
        <v>4.7</v>
      </c>
      <c r="T6320">
        <v>4.9000000000000004</v>
      </c>
      <c r="U6320">
        <v>4.9000000000000004</v>
      </c>
      <c r="V6320" t="s">
        <v>23563</v>
      </c>
      <c r="W6320" t="s">
        <v>42</v>
      </c>
      <c r="X6320" t="s">
        <v>124</v>
      </c>
      <c r="Y6320">
        <v>21</v>
      </c>
      <c r="Z6320">
        <v>31</v>
      </c>
      <c r="AA6320" t="s">
        <v>44</v>
      </c>
      <c r="AB6320" t="s">
        <v>45</v>
      </c>
      <c r="AC6320" t="s">
        <v>264</v>
      </c>
      <c r="AD6320" t="s">
        <v>23564</v>
      </c>
      <c r="AE6320" t="s">
        <v>23565</v>
      </c>
      <c r="AF6320">
        <v>24470</v>
      </c>
    </row>
    <row r="6321" spans="1:32" x14ac:dyDescent="0.35">
      <c r="A6321">
        <v>2021</v>
      </c>
      <c r="B6321" t="s">
        <v>187</v>
      </c>
      <c r="C6321" t="s">
        <v>23566</v>
      </c>
      <c r="D6321" t="s">
        <v>34</v>
      </c>
      <c r="E6321" t="s">
        <v>23567</v>
      </c>
      <c r="F6321">
        <v>4.8</v>
      </c>
      <c r="G6321">
        <v>78</v>
      </c>
      <c r="H6321" t="s">
        <v>36</v>
      </c>
      <c r="I6321" t="s">
        <v>23568</v>
      </c>
      <c r="J6321">
        <v>4.8</v>
      </c>
      <c r="K6321">
        <v>1113</v>
      </c>
      <c r="L6321" t="s">
        <v>23569</v>
      </c>
      <c r="M6321" t="s">
        <v>378</v>
      </c>
      <c r="N6321">
        <v>60525</v>
      </c>
      <c r="O6321" t="s">
        <v>53</v>
      </c>
      <c r="P6321">
        <v>4.9000000000000004</v>
      </c>
      <c r="Q6321">
        <v>4.8</v>
      </c>
      <c r="R6321">
        <v>4.8</v>
      </c>
      <c r="S6321">
        <v>4.8</v>
      </c>
      <c r="T6321">
        <v>4.8</v>
      </c>
      <c r="U6321">
        <v>4.8</v>
      </c>
      <c r="V6321" t="s">
        <v>254</v>
      </c>
      <c r="W6321" t="s">
        <v>42</v>
      </c>
      <c r="X6321" t="s">
        <v>124</v>
      </c>
      <c r="Y6321">
        <v>27</v>
      </c>
      <c r="Z6321">
        <v>34</v>
      </c>
      <c r="AA6321" t="s">
        <v>44</v>
      </c>
      <c r="AB6321" t="s">
        <v>78</v>
      </c>
      <c r="AC6321" t="s">
        <v>237</v>
      </c>
      <c r="AD6321" t="s">
        <v>23570</v>
      </c>
      <c r="AE6321" t="s">
        <v>23571</v>
      </c>
      <c r="AF6321">
        <v>10998</v>
      </c>
    </row>
    <row r="6322" spans="1:32" x14ac:dyDescent="0.35">
      <c r="A6322">
        <v>2017</v>
      </c>
      <c r="B6322" t="s">
        <v>32</v>
      </c>
      <c r="C6322" t="s">
        <v>4978</v>
      </c>
      <c r="D6322" t="s">
        <v>34</v>
      </c>
      <c r="E6322" t="s">
        <v>23572</v>
      </c>
      <c r="F6322">
        <v>4.8</v>
      </c>
      <c r="G6322">
        <v>348</v>
      </c>
      <c r="H6322" t="s">
        <v>36</v>
      </c>
      <c r="I6322" t="s">
        <v>3117</v>
      </c>
      <c r="J6322">
        <v>4.3</v>
      </c>
      <c r="K6322">
        <v>1142</v>
      </c>
      <c r="L6322" t="s">
        <v>3118</v>
      </c>
      <c r="M6322" t="s">
        <v>378</v>
      </c>
      <c r="N6322">
        <v>60048</v>
      </c>
      <c r="O6322" t="s">
        <v>94</v>
      </c>
      <c r="P6322">
        <v>4.9000000000000004</v>
      </c>
      <c r="Q6322">
        <v>4.8</v>
      </c>
      <c r="R6322">
        <v>4.7</v>
      </c>
      <c r="S6322">
        <v>4.7</v>
      </c>
      <c r="T6322">
        <v>4.8</v>
      </c>
      <c r="U6322">
        <v>4.8</v>
      </c>
      <c r="V6322" t="s">
        <v>19527</v>
      </c>
      <c r="W6322" t="s">
        <v>77</v>
      </c>
      <c r="X6322" t="s">
        <v>124</v>
      </c>
      <c r="Y6322">
        <v>20</v>
      </c>
      <c r="Z6322">
        <v>26</v>
      </c>
      <c r="AA6322" t="s">
        <v>44</v>
      </c>
      <c r="AB6322" t="s">
        <v>45</v>
      </c>
      <c r="AC6322" t="s">
        <v>114</v>
      </c>
      <c r="AD6322" t="s">
        <v>23573</v>
      </c>
      <c r="AE6322" t="s">
        <v>23574</v>
      </c>
      <c r="AF6322">
        <v>89178</v>
      </c>
    </row>
    <row r="6323" spans="1:32" x14ac:dyDescent="0.35">
      <c r="A6323">
        <v>2019</v>
      </c>
      <c r="B6323" t="s">
        <v>257</v>
      </c>
      <c r="C6323" t="s">
        <v>892</v>
      </c>
      <c r="D6323" t="s">
        <v>34</v>
      </c>
      <c r="E6323" t="s">
        <v>3626</v>
      </c>
      <c r="F6323">
        <v>4.9000000000000004</v>
      </c>
      <c r="G6323">
        <v>17</v>
      </c>
      <c r="H6323" t="s">
        <v>36</v>
      </c>
      <c r="I6323" t="s">
        <v>16283</v>
      </c>
      <c r="J6323">
        <v>4.4000000000000004</v>
      </c>
      <c r="K6323">
        <v>224</v>
      </c>
      <c r="L6323" t="s">
        <v>16284</v>
      </c>
      <c r="M6323" t="s">
        <v>378</v>
      </c>
      <c r="N6323">
        <v>60035</v>
      </c>
      <c r="O6323" t="s">
        <v>53</v>
      </c>
      <c r="P6323">
        <v>4.9000000000000004</v>
      </c>
      <c r="Q6323">
        <v>4.9000000000000004</v>
      </c>
      <c r="R6323">
        <v>5</v>
      </c>
      <c r="S6323">
        <v>4.5999999999999996</v>
      </c>
      <c r="T6323">
        <v>5</v>
      </c>
      <c r="U6323">
        <v>4.8</v>
      </c>
      <c r="V6323" t="s">
        <v>489</v>
      </c>
      <c r="W6323" t="s">
        <v>1327</v>
      </c>
      <c r="X6323" t="s">
        <v>124</v>
      </c>
      <c r="Y6323">
        <v>21</v>
      </c>
      <c r="Z6323">
        <v>29</v>
      </c>
      <c r="AA6323" t="s">
        <v>44</v>
      </c>
      <c r="AB6323" t="s">
        <v>45</v>
      </c>
      <c r="AC6323" t="s">
        <v>264</v>
      </c>
      <c r="AD6323" t="s">
        <v>23575</v>
      </c>
      <c r="AE6323" t="s">
        <v>23576</v>
      </c>
      <c r="AF6323">
        <v>15876</v>
      </c>
    </row>
    <row r="6324" spans="1:32" x14ac:dyDescent="0.35">
      <c r="A6324">
        <v>2017</v>
      </c>
      <c r="B6324" t="s">
        <v>321</v>
      </c>
      <c r="C6324" t="s">
        <v>8895</v>
      </c>
      <c r="D6324" t="s">
        <v>34</v>
      </c>
      <c r="E6324" t="s">
        <v>6163</v>
      </c>
      <c r="F6324">
        <v>4.8</v>
      </c>
      <c r="G6324">
        <v>151</v>
      </c>
      <c r="H6324" t="s">
        <v>36</v>
      </c>
      <c r="I6324" t="s">
        <v>8896</v>
      </c>
      <c r="J6324">
        <v>4.8</v>
      </c>
      <c r="K6324">
        <v>2762</v>
      </c>
      <c r="L6324" t="s">
        <v>8897</v>
      </c>
      <c r="M6324" t="s">
        <v>378</v>
      </c>
      <c r="N6324">
        <v>60077</v>
      </c>
      <c r="O6324" t="s">
        <v>94</v>
      </c>
      <c r="P6324">
        <v>4.9000000000000004</v>
      </c>
      <c r="Q6324">
        <v>4.8</v>
      </c>
      <c r="R6324">
        <v>4.8</v>
      </c>
      <c r="S6324">
        <v>4.7</v>
      </c>
      <c r="T6324">
        <v>4.8</v>
      </c>
      <c r="U6324">
        <v>4.8</v>
      </c>
      <c r="V6324" t="s">
        <v>42</v>
      </c>
      <c r="W6324" t="s">
        <v>327</v>
      </c>
      <c r="X6324" t="s">
        <v>124</v>
      </c>
      <c r="Y6324">
        <v>20</v>
      </c>
      <c r="Z6324">
        <v>28</v>
      </c>
      <c r="AA6324" t="s">
        <v>44</v>
      </c>
      <c r="AB6324" t="s">
        <v>151</v>
      </c>
      <c r="AC6324" t="s">
        <v>219</v>
      </c>
      <c r="AD6324" t="s">
        <v>8898</v>
      </c>
      <c r="AE6324" t="s">
        <v>8899</v>
      </c>
      <c r="AF6324">
        <v>32927</v>
      </c>
    </row>
    <row r="6325" spans="1:32" x14ac:dyDescent="0.35">
      <c r="A6325">
        <v>2019</v>
      </c>
      <c r="B6325" t="s">
        <v>409</v>
      </c>
      <c r="C6325" t="s">
        <v>4048</v>
      </c>
      <c r="D6325" t="s">
        <v>34</v>
      </c>
      <c r="E6325" t="s">
        <v>4029</v>
      </c>
      <c r="F6325">
        <v>4.5999999999999996</v>
      </c>
      <c r="G6325">
        <v>568</v>
      </c>
      <c r="H6325" t="s">
        <v>36</v>
      </c>
      <c r="I6325" t="s">
        <v>5460</v>
      </c>
      <c r="J6325">
        <v>4.0999999999999996</v>
      </c>
      <c r="K6325">
        <v>134</v>
      </c>
      <c r="L6325" t="s">
        <v>5461</v>
      </c>
      <c r="M6325" t="s">
        <v>378</v>
      </c>
      <c r="N6325">
        <v>60712</v>
      </c>
      <c r="O6325" t="s">
        <v>40</v>
      </c>
      <c r="P6325">
        <v>4.8</v>
      </c>
      <c r="Q6325">
        <v>4.7</v>
      </c>
      <c r="R6325">
        <v>4.5</v>
      </c>
      <c r="S6325">
        <v>4.5</v>
      </c>
      <c r="T6325">
        <v>4.7</v>
      </c>
      <c r="U6325">
        <v>4.5999999999999996</v>
      </c>
      <c r="V6325" t="s">
        <v>65</v>
      </c>
      <c r="W6325" t="s">
        <v>42</v>
      </c>
      <c r="X6325" t="s">
        <v>55</v>
      </c>
      <c r="Y6325">
        <v>19</v>
      </c>
      <c r="Z6325">
        <v>27</v>
      </c>
      <c r="AA6325" t="s">
        <v>44</v>
      </c>
      <c r="AB6325" t="s">
        <v>125</v>
      </c>
      <c r="AC6325" t="s">
        <v>3456</v>
      </c>
      <c r="AD6325" t="s">
        <v>23577</v>
      </c>
      <c r="AE6325" t="s">
        <v>23578</v>
      </c>
      <c r="AF6325">
        <v>65806</v>
      </c>
    </row>
    <row r="6326" spans="1:32" x14ac:dyDescent="0.35">
      <c r="A6326">
        <v>2018</v>
      </c>
      <c r="B6326" t="s">
        <v>257</v>
      </c>
      <c r="C6326" t="s">
        <v>448</v>
      </c>
      <c r="D6326" t="s">
        <v>34</v>
      </c>
      <c r="E6326" t="s">
        <v>1144</v>
      </c>
      <c r="F6326">
        <v>4.8</v>
      </c>
      <c r="G6326">
        <v>79</v>
      </c>
      <c r="H6326" t="s">
        <v>36</v>
      </c>
      <c r="I6326" t="s">
        <v>23579</v>
      </c>
      <c r="J6326">
        <v>4.2</v>
      </c>
      <c r="K6326">
        <v>92</v>
      </c>
      <c r="L6326" t="s">
        <v>23580</v>
      </c>
      <c r="M6326" t="s">
        <v>378</v>
      </c>
      <c r="N6326">
        <v>60409</v>
      </c>
      <c r="O6326" t="s">
        <v>53</v>
      </c>
      <c r="P6326">
        <v>4.7</v>
      </c>
      <c r="Q6326">
        <v>4.7</v>
      </c>
      <c r="R6326">
        <v>4.8</v>
      </c>
      <c r="S6326">
        <v>4.5999999999999996</v>
      </c>
      <c r="T6326">
        <v>4.8</v>
      </c>
      <c r="U6326">
        <v>4.8</v>
      </c>
      <c r="V6326" t="s">
        <v>455</v>
      </c>
      <c r="W6326" t="s">
        <v>42</v>
      </c>
      <c r="X6326" t="s">
        <v>124</v>
      </c>
      <c r="Y6326">
        <v>22</v>
      </c>
      <c r="Z6326">
        <v>31</v>
      </c>
      <c r="AA6326" t="s">
        <v>44</v>
      </c>
      <c r="AB6326" t="s">
        <v>45</v>
      </c>
      <c r="AC6326" t="s">
        <v>219</v>
      </c>
      <c r="AD6326" t="s">
        <v>23581</v>
      </c>
      <c r="AE6326" t="s">
        <v>23582</v>
      </c>
      <c r="AF6326">
        <v>31313</v>
      </c>
    </row>
    <row r="6327" spans="1:32" x14ac:dyDescent="0.35">
      <c r="A6327">
        <v>2016</v>
      </c>
      <c r="B6327" t="s">
        <v>516</v>
      </c>
      <c r="C6327" t="s">
        <v>517</v>
      </c>
      <c r="D6327" t="s">
        <v>34</v>
      </c>
      <c r="E6327" t="s">
        <v>845</v>
      </c>
      <c r="F6327">
        <v>4.7</v>
      </c>
      <c r="G6327">
        <v>308</v>
      </c>
      <c r="H6327" t="s">
        <v>36</v>
      </c>
      <c r="I6327" t="s">
        <v>23032</v>
      </c>
      <c r="J6327">
        <v>3.2</v>
      </c>
      <c r="K6327">
        <v>10</v>
      </c>
      <c r="L6327" t="s">
        <v>23033</v>
      </c>
      <c r="M6327" t="s">
        <v>394</v>
      </c>
      <c r="N6327">
        <v>37115</v>
      </c>
      <c r="O6327" t="s">
        <v>53</v>
      </c>
      <c r="P6327">
        <v>4.5999999999999996</v>
      </c>
      <c r="Q6327">
        <v>4.5999999999999996</v>
      </c>
      <c r="R6327">
        <v>4.7</v>
      </c>
      <c r="S6327">
        <v>4.7</v>
      </c>
      <c r="T6327">
        <v>4.8</v>
      </c>
      <c r="U6327">
        <v>4.7</v>
      </c>
      <c r="V6327" t="s">
        <v>3063</v>
      </c>
      <c r="W6327" t="s">
        <v>42</v>
      </c>
      <c r="X6327" t="s">
        <v>124</v>
      </c>
      <c r="Y6327">
        <v>24</v>
      </c>
      <c r="Z6327">
        <v>30</v>
      </c>
      <c r="AA6327" t="s">
        <v>44</v>
      </c>
      <c r="AB6327" t="s">
        <v>151</v>
      </c>
      <c r="AC6327" t="s">
        <v>522</v>
      </c>
      <c r="AD6327" t="s">
        <v>23583</v>
      </c>
      <c r="AE6327">
        <v>22278480</v>
      </c>
      <c r="AF6327">
        <v>86237</v>
      </c>
    </row>
    <row r="6328" spans="1:32" x14ac:dyDescent="0.35">
      <c r="A6328">
        <v>2017</v>
      </c>
      <c r="B6328" t="s">
        <v>946</v>
      </c>
      <c r="C6328" t="s">
        <v>14957</v>
      </c>
      <c r="D6328" t="s">
        <v>34</v>
      </c>
      <c r="E6328" t="s">
        <v>3465</v>
      </c>
      <c r="F6328">
        <v>4.8</v>
      </c>
      <c r="G6328">
        <v>137</v>
      </c>
      <c r="H6328" t="s">
        <v>36</v>
      </c>
      <c r="I6328" t="s">
        <v>4609</v>
      </c>
      <c r="J6328">
        <v>4.8</v>
      </c>
      <c r="K6328">
        <v>1247</v>
      </c>
      <c r="L6328" t="s">
        <v>4610</v>
      </c>
      <c r="M6328" t="s">
        <v>404</v>
      </c>
      <c r="N6328">
        <v>46143</v>
      </c>
      <c r="O6328" t="s">
        <v>94</v>
      </c>
      <c r="P6328">
        <v>4.9000000000000004</v>
      </c>
      <c r="Q6328">
        <v>4.8</v>
      </c>
      <c r="R6328">
        <v>4.7</v>
      </c>
      <c r="S6328">
        <v>4.5999999999999996</v>
      </c>
      <c r="T6328">
        <v>4.9000000000000004</v>
      </c>
      <c r="U6328">
        <v>4.8</v>
      </c>
      <c r="V6328" t="s">
        <v>23584</v>
      </c>
      <c r="W6328" t="s">
        <v>327</v>
      </c>
      <c r="X6328" t="s">
        <v>43</v>
      </c>
      <c r="Y6328">
        <v>15</v>
      </c>
      <c r="Z6328">
        <v>22</v>
      </c>
      <c r="AA6328" t="s">
        <v>44</v>
      </c>
      <c r="AB6328" t="s">
        <v>151</v>
      </c>
      <c r="AC6328" t="s">
        <v>370</v>
      </c>
      <c r="AD6328" t="s">
        <v>23585</v>
      </c>
      <c r="AE6328" t="s">
        <v>23586</v>
      </c>
      <c r="AF6328">
        <v>49064</v>
      </c>
    </row>
    <row r="6329" spans="1:32" x14ac:dyDescent="0.35">
      <c r="A6329">
        <v>2020</v>
      </c>
      <c r="B6329" t="s">
        <v>365</v>
      </c>
      <c r="C6329" t="s">
        <v>12781</v>
      </c>
      <c r="D6329" t="s">
        <v>34</v>
      </c>
      <c r="E6329" t="s">
        <v>23587</v>
      </c>
      <c r="F6329">
        <v>4.9000000000000004</v>
      </c>
      <c r="G6329">
        <v>112</v>
      </c>
      <c r="H6329" t="s">
        <v>36</v>
      </c>
      <c r="I6329" t="s">
        <v>20385</v>
      </c>
      <c r="J6329">
        <v>4.8</v>
      </c>
      <c r="K6329">
        <v>1555</v>
      </c>
      <c r="L6329" t="s">
        <v>20386</v>
      </c>
      <c r="M6329" t="s">
        <v>404</v>
      </c>
      <c r="N6329">
        <v>46808</v>
      </c>
      <c r="O6329" t="s">
        <v>40</v>
      </c>
      <c r="P6329">
        <v>4.8</v>
      </c>
      <c r="Q6329">
        <v>4.9000000000000004</v>
      </c>
      <c r="R6329">
        <v>4.9000000000000004</v>
      </c>
      <c r="S6329">
        <v>4.7</v>
      </c>
      <c r="T6329">
        <v>4.9000000000000004</v>
      </c>
      <c r="U6329">
        <v>4.8</v>
      </c>
      <c r="V6329" t="s">
        <v>2644</v>
      </c>
      <c r="W6329" t="s">
        <v>455</v>
      </c>
      <c r="X6329" t="s">
        <v>43</v>
      </c>
      <c r="Y6329">
        <v>18</v>
      </c>
      <c r="Z6329">
        <v>27</v>
      </c>
      <c r="AA6329" t="s">
        <v>44</v>
      </c>
      <c r="AB6329" t="s">
        <v>125</v>
      </c>
      <c r="AC6329" t="s">
        <v>370</v>
      </c>
      <c r="AD6329" t="s">
        <v>23588</v>
      </c>
      <c r="AE6329" t="s">
        <v>23589</v>
      </c>
      <c r="AF6329">
        <v>24306</v>
      </c>
    </row>
    <row r="6330" spans="1:32" x14ac:dyDescent="0.35">
      <c r="A6330">
        <v>2019</v>
      </c>
      <c r="B6330" t="s">
        <v>365</v>
      </c>
      <c r="C6330" t="s">
        <v>10053</v>
      </c>
      <c r="D6330" t="s">
        <v>34</v>
      </c>
      <c r="E6330" t="s">
        <v>1591</v>
      </c>
      <c r="F6330">
        <v>4.8</v>
      </c>
      <c r="G6330">
        <v>69</v>
      </c>
      <c r="H6330" t="s">
        <v>36</v>
      </c>
      <c r="I6330" t="s">
        <v>18056</v>
      </c>
      <c r="J6330">
        <v>4.8</v>
      </c>
      <c r="K6330">
        <v>9159</v>
      </c>
      <c r="L6330" t="s">
        <v>18057</v>
      </c>
      <c r="M6330" t="s">
        <v>972</v>
      </c>
      <c r="N6330">
        <v>48837</v>
      </c>
      <c r="O6330" t="s">
        <v>53</v>
      </c>
      <c r="P6330">
        <v>4.8</v>
      </c>
      <c r="Q6330">
        <v>4.7</v>
      </c>
      <c r="R6330">
        <v>4.7</v>
      </c>
      <c r="S6330">
        <v>4.7</v>
      </c>
      <c r="T6330">
        <v>4.8</v>
      </c>
      <c r="U6330">
        <v>4.8</v>
      </c>
      <c r="V6330" t="s">
        <v>42</v>
      </c>
      <c r="W6330" t="s">
        <v>77</v>
      </c>
      <c r="X6330" t="s">
        <v>43</v>
      </c>
      <c r="Y6330">
        <v>28</v>
      </c>
      <c r="Z6330">
        <v>38</v>
      </c>
      <c r="AA6330" t="s">
        <v>44</v>
      </c>
      <c r="AB6330" t="s">
        <v>151</v>
      </c>
      <c r="AC6330" t="s">
        <v>874</v>
      </c>
      <c r="AD6330" t="s">
        <v>23590</v>
      </c>
      <c r="AE6330" t="s">
        <v>23591</v>
      </c>
      <c r="AF6330">
        <v>45637</v>
      </c>
    </row>
    <row r="6331" spans="1:32" x14ac:dyDescent="0.35">
      <c r="A6331">
        <v>2019</v>
      </c>
      <c r="B6331" t="s">
        <v>108</v>
      </c>
      <c r="C6331" t="s">
        <v>1765</v>
      </c>
      <c r="D6331" t="s">
        <v>34</v>
      </c>
      <c r="E6331" t="s">
        <v>1914</v>
      </c>
      <c r="F6331">
        <v>4.0999999999999996</v>
      </c>
      <c r="G6331">
        <v>17</v>
      </c>
      <c r="H6331" t="s">
        <v>36</v>
      </c>
      <c r="I6331" t="s">
        <v>23592</v>
      </c>
      <c r="J6331">
        <v>4.0999999999999996</v>
      </c>
      <c r="K6331">
        <v>83</v>
      </c>
      <c r="L6331" t="s">
        <v>23593</v>
      </c>
      <c r="M6331" t="s">
        <v>427</v>
      </c>
      <c r="N6331">
        <v>30241</v>
      </c>
      <c r="O6331" t="s">
        <v>53</v>
      </c>
      <c r="P6331">
        <v>3.9</v>
      </c>
      <c r="Q6331">
        <v>4</v>
      </c>
      <c r="R6331">
        <v>4.0999999999999996</v>
      </c>
      <c r="S6331">
        <v>3.9</v>
      </c>
      <c r="T6331">
        <v>4.5</v>
      </c>
      <c r="U6331">
        <v>4.3</v>
      </c>
      <c r="V6331" t="s">
        <v>42</v>
      </c>
      <c r="W6331" t="s">
        <v>42</v>
      </c>
      <c r="X6331" t="s">
        <v>43</v>
      </c>
      <c r="Y6331">
        <v>24</v>
      </c>
      <c r="Z6331">
        <v>37</v>
      </c>
      <c r="AA6331" t="s">
        <v>44</v>
      </c>
      <c r="AB6331" t="s">
        <v>294</v>
      </c>
      <c r="AC6331" t="s">
        <v>219</v>
      </c>
      <c r="AD6331" t="s">
        <v>23594</v>
      </c>
      <c r="AE6331">
        <v>776407</v>
      </c>
      <c r="AF6331">
        <v>15841</v>
      </c>
    </row>
    <row r="6332" spans="1:32" x14ac:dyDescent="0.35">
      <c r="A6332">
        <v>2021</v>
      </c>
      <c r="B6332" t="s">
        <v>533</v>
      </c>
      <c r="C6332" t="s">
        <v>18496</v>
      </c>
      <c r="D6332" t="s">
        <v>34</v>
      </c>
      <c r="E6332" t="s">
        <v>21678</v>
      </c>
      <c r="F6332">
        <v>4.8</v>
      </c>
      <c r="G6332">
        <v>42</v>
      </c>
      <c r="H6332" t="s">
        <v>36</v>
      </c>
      <c r="I6332" t="s">
        <v>23595</v>
      </c>
      <c r="J6332">
        <v>4.5999999999999996</v>
      </c>
      <c r="K6332">
        <v>1377</v>
      </c>
      <c r="L6332" t="s">
        <v>23596</v>
      </c>
      <c r="M6332" t="s">
        <v>427</v>
      </c>
      <c r="N6332">
        <v>30080</v>
      </c>
      <c r="O6332" t="s">
        <v>40</v>
      </c>
      <c r="P6332">
        <v>4.9000000000000004</v>
      </c>
      <c r="Q6332">
        <v>4.7</v>
      </c>
      <c r="R6332">
        <v>4.8</v>
      </c>
      <c r="S6332">
        <v>4.9000000000000004</v>
      </c>
      <c r="T6332">
        <v>4.9000000000000004</v>
      </c>
      <c r="U6332">
        <v>4.9000000000000004</v>
      </c>
      <c r="V6332" t="s">
        <v>6846</v>
      </c>
      <c r="W6332" t="s">
        <v>681</v>
      </c>
      <c r="X6332" t="s">
        <v>43</v>
      </c>
      <c r="Y6332">
        <v>21</v>
      </c>
      <c r="Z6332">
        <v>24</v>
      </c>
      <c r="AA6332" t="s">
        <v>44</v>
      </c>
      <c r="AB6332" t="s">
        <v>45</v>
      </c>
      <c r="AC6332" t="s">
        <v>219</v>
      </c>
      <c r="AD6332" t="s">
        <v>23597</v>
      </c>
      <c r="AE6332" t="s">
        <v>23598</v>
      </c>
      <c r="AF6332">
        <v>14978</v>
      </c>
    </row>
    <row r="6333" spans="1:32" x14ac:dyDescent="0.35">
      <c r="A6333">
        <v>2020</v>
      </c>
      <c r="B6333" t="s">
        <v>525</v>
      </c>
      <c r="C6333" t="s">
        <v>1124</v>
      </c>
      <c r="D6333" t="s">
        <v>34</v>
      </c>
      <c r="E6333" t="s">
        <v>2188</v>
      </c>
      <c r="F6333">
        <v>4.7</v>
      </c>
      <c r="G6333">
        <v>76</v>
      </c>
      <c r="H6333" t="s">
        <v>36</v>
      </c>
      <c r="I6333" t="s">
        <v>23599</v>
      </c>
      <c r="J6333">
        <v>4.8</v>
      </c>
      <c r="K6333">
        <v>1855</v>
      </c>
      <c r="L6333" t="s">
        <v>23600</v>
      </c>
      <c r="M6333" t="s">
        <v>427</v>
      </c>
      <c r="N6333">
        <v>30504</v>
      </c>
      <c r="O6333" t="s">
        <v>40</v>
      </c>
      <c r="P6333">
        <v>4.8</v>
      </c>
      <c r="Q6333">
        <v>4.7</v>
      </c>
      <c r="R6333">
        <v>4.7</v>
      </c>
      <c r="S6333">
        <v>4.5999999999999996</v>
      </c>
      <c r="T6333">
        <v>4.8</v>
      </c>
      <c r="U6333">
        <v>4.7</v>
      </c>
      <c r="V6333" t="s">
        <v>17038</v>
      </c>
      <c r="W6333" t="s">
        <v>42</v>
      </c>
      <c r="X6333" t="s">
        <v>43</v>
      </c>
      <c r="Y6333">
        <v>19</v>
      </c>
      <c r="Z6333">
        <v>26</v>
      </c>
      <c r="AA6333" t="s">
        <v>44</v>
      </c>
      <c r="AB6333" t="s">
        <v>45</v>
      </c>
      <c r="AC6333" t="s">
        <v>1477</v>
      </c>
      <c r="AD6333" t="s">
        <v>23601</v>
      </c>
      <c r="AE6333" t="s">
        <v>23602</v>
      </c>
      <c r="AF6333">
        <v>49829</v>
      </c>
    </row>
    <row r="6334" spans="1:32" x14ac:dyDescent="0.35">
      <c r="A6334">
        <v>2019</v>
      </c>
      <c r="B6334" t="s">
        <v>525</v>
      </c>
      <c r="C6334" t="s">
        <v>1124</v>
      </c>
      <c r="D6334" t="s">
        <v>34</v>
      </c>
      <c r="E6334" t="s">
        <v>367</v>
      </c>
      <c r="F6334">
        <v>4.7</v>
      </c>
      <c r="G6334">
        <v>256</v>
      </c>
      <c r="H6334" t="s">
        <v>36</v>
      </c>
      <c r="I6334" t="s">
        <v>1665</v>
      </c>
      <c r="J6334">
        <v>2.5</v>
      </c>
      <c r="K6334">
        <v>7</v>
      </c>
      <c r="L6334" t="s">
        <v>1666</v>
      </c>
      <c r="M6334" t="s">
        <v>445</v>
      </c>
      <c r="N6334">
        <v>43235</v>
      </c>
      <c r="O6334" t="s">
        <v>53</v>
      </c>
      <c r="P6334">
        <v>4.8</v>
      </c>
      <c r="Q6334">
        <v>4.8</v>
      </c>
      <c r="R6334">
        <v>4.7</v>
      </c>
      <c r="S6334">
        <v>4.7</v>
      </c>
      <c r="T6334">
        <v>4.8</v>
      </c>
      <c r="U6334">
        <v>4.8</v>
      </c>
      <c r="V6334" t="s">
        <v>42</v>
      </c>
      <c r="W6334" t="s">
        <v>3419</v>
      </c>
      <c r="X6334" t="s">
        <v>1926</v>
      </c>
      <c r="Y6334">
        <v>21</v>
      </c>
      <c r="Z6334">
        <v>26</v>
      </c>
      <c r="AA6334" t="s">
        <v>44</v>
      </c>
      <c r="AB6334" t="s">
        <v>151</v>
      </c>
      <c r="AC6334" t="s">
        <v>464</v>
      </c>
      <c r="AD6334" t="s">
        <v>23603</v>
      </c>
      <c r="AE6334">
        <v>22934371</v>
      </c>
      <c r="AF6334">
        <v>47402</v>
      </c>
    </row>
    <row r="6335" spans="1:32" x14ac:dyDescent="0.35">
      <c r="A6335">
        <v>2019</v>
      </c>
      <c r="B6335" t="s">
        <v>69</v>
      </c>
      <c r="C6335" t="s">
        <v>844</v>
      </c>
      <c r="D6335" t="s">
        <v>400</v>
      </c>
      <c r="E6335" t="s">
        <v>23604</v>
      </c>
      <c r="F6335">
        <v>4.7</v>
      </c>
      <c r="G6335">
        <v>223</v>
      </c>
      <c r="H6335" t="s">
        <v>36</v>
      </c>
      <c r="I6335" t="s">
        <v>14068</v>
      </c>
      <c r="J6335">
        <v>4.8</v>
      </c>
      <c r="K6335">
        <v>4124</v>
      </c>
      <c r="L6335" t="s">
        <v>14069</v>
      </c>
      <c r="M6335" t="s">
        <v>445</v>
      </c>
      <c r="N6335">
        <v>43017</v>
      </c>
      <c r="O6335" t="s">
        <v>53</v>
      </c>
      <c r="P6335">
        <v>4.7</v>
      </c>
      <c r="Q6335">
        <v>4.8</v>
      </c>
      <c r="R6335">
        <v>4.7</v>
      </c>
      <c r="S6335">
        <v>4.7</v>
      </c>
      <c r="T6335">
        <v>4.8</v>
      </c>
      <c r="U6335">
        <v>4.8</v>
      </c>
      <c r="V6335" t="s">
        <v>317</v>
      </c>
      <c r="W6335" t="s">
        <v>42</v>
      </c>
      <c r="X6335" t="s">
        <v>43</v>
      </c>
      <c r="Y6335">
        <v>30</v>
      </c>
      <c r="Z6335">
        <v>38</v>
      </c>
      <c r="AA6335" t="s">
        <v>44</v>
      </c>
      <c r="AB6335" t="s">
        <v>78</v>
      </c>
      <c r="AC6335" t="s">
        <v>79</v>
      </c>
      <c r="AD6335" t="s">
        <v>23605</v>
      </c>
      <c r="AE6335" t="s">
        <v>23606</v>
      </c>
      <c r="AF6335">
        <v>49239</v>
      </c>
    </row>
    <row r="6336" spans="1:32" x14ac:dyDescent="0.35">
      <c r="A6336">
        <v>2010</v>
      </c>
      <c r="B6336" t="s">
        <v>48</v>
      </c>
      <c r="C6336" t="s">
        <v>14693</v>
      </c>
      <c r="D6336" t="s">
        <v>34</v>
      </c>
      <c r="E6336" t="s">
        <v>3269</v>
      </c>
      <c r="F6336">
        <v>4.3</v>
      </c>
      <c r="G6336">
        <v>139</v>
      </c>
      <c r="H6336" t="s">
        <v>36</v>
      </c>
      <c r="I6336" t="s">
        <v>21223</v>
      </c>
      <c r="J6336">
        <v>4.5</v>
      </c>
      <c r="K6336">
        <v>110</v>
      </c>
      <c r="L6336" t="s">
        <v>21224</v>
      </c>
      <c r="M6336" t="s">
        <v>972</v>
      </c>
      <c r="N6336">
        <v>48048</v>
      </c>
      <c r="O6336" t="s">
        <v>40</v>
      </c>
      <c r="P6336">
        <v>4.3</v>
      </c>
      <c r="Q6336">
        <v>4.3</v>
      </c>
      <c r="R6336">
        <v>4.0999999999999996</v>
      </c>
      <c r="S6336">
        <v>4.3</v>
      </c>
      <c r="T6336">
        <v>4.4000000000000004</v>
      </c>
      <c r="U6336">
        <v>4.3</v>
      </c>
      <c r="V6336" t="s">
        <v>42</v>
      </c>
      <c r="W6336" t="s">
        <v>42</v>
      </c>
      <c r="X6336" t="s">
        <v>55</v>
      </c>
      <c r="Y6336">
        <v>20</v>
      </c>
      <c r="Z6336">
        <v>26</v>
      </c>
      <c r="AA6336" t="s">
        <v>512</v>
      </c>
      <c r="AB6336" t="s">
        <v>151</v>
      </c>
      <c r="AC6336" t="s">
        <v>23607</v>
      </c>
      <c r="AD6336" t="s">
        <v>23608</v>
      </c>
      <c r="AE6336">
        <v>6129</v>
      </c>
      <c r="AF6336">
        <v>94934</v>
      </c>
    </row>
    <row r="6337" spans="1:32" x14ac:dyDescent="0.35">
      <c r="A6337">
        <v>2019</v>
      </c>
      <c r="B6337" t="s">
        <v>69</v>
      </c>
      <c r="C6337" t="s">
        <v>1537</v>
      </c>
      <c r="D6337" t="s">
        <v>34</v>
      </c>
      <c r="E6337" t="s">
        <v>23609</v>
      </c>
      <c r="F6337">
        <v>4.8</v>
      </c>
      <c r="G6337">
        <v>540</v>
      </c>
      <c r="H6337" t="s">
        <v>36</v>
      </c>
      <c r="I6337" t="s">
        <v>23610</v>
      </c>
      <c r="J6337">
        <v>4.5</v>
      </c>
      <c r="K6337">
        <v>158</v>
      </c>
      <c r="L6337" t="s">
        <v>23611</v>
      </c>
      <c r="M6337" t="s">
        <v>445</v>
      </c>
      <c r="N6337">
        <v>44035</v>
      </c>
      <c r="O6337" t="s">
        <v>53</v>
      </c>
      <c r="P6337">
        <v>4.8</v>
      </c>
      <c r="Q6337">
        <v>4.8</v>
      </c>
      <c r="R6337">
        <v>4.7</v>
      </c>
      <c r="S6337">
        <v>4.7</v>
      </c>
      <c r="T6337">
        <v>4.8</v>
      </c>
      <c r="U6337">
        <v>4.8</v>
      </c>
      <c r="V6337" t="s">
        <v>7361</v>
      </c>
      <c r="W6337" t="s">
        <v>1522</v>
      </c>
      <c r="X6337" t="s">
        <v>124</v>
      </c>
      <c r="Y6337">
        <v>27</v>
      </c>
      <c r="Z6337">
        <v>33</v>
      </c>
      <c r="AA6337" t="s">
        <v>44</v>
      </c>
      <c r="AB6337" t="s">
        <v>78</v>
      </c>
      <c r="AC6337" t="s">
        <v>79</v>
      </c>
      <c r="AD6337" t="s">
        <v>23612</v>
      </c>
      <c r="AE6337" t="s">
        <v>23613</v>
      </c>
      <c r="AF6337">
        <v>21445</v>
      </c>
    </row>
    <row r="6338" spans="1:32" x14ac:dyDescent="0.35">
      <c r="A6338">
        <v>2014</v>
      </c>
      <c r="B6338" t="s">
        <v>257</v>
      </c>
      <c r="C6338" t="s">
        <v>2959</v>
      </c>
      <c r="D6338" t="s">
        <v>34</v>
      </c>
      <c r="E6338" t="s">
        <v>10504</v>
      </c>
      <c r="F6338">
        <v>4.7</v>
      </c>
      <c r="G6338">
        <v>69</v>
      </c>
      <c r="H6338" t="s">
        <v>36</v>
      </c>
      <c r="I6338" t="s">
        <v>23614</v>
      </c>
      <c r="J6338">
        <v>4.7</v>
      </c>
      <c r="K6338">
        <v>683</v>
      </c>
      <c r="L6338" t="s">
        <v>23615</v>
      </c>
      <c r="M6338" t="s">
        <v>445</v>
      </c>
      <c r="N6338">
        <v>44070</v>
      </c>
      <c r="O6338" t="s">
        <v>53</v>
      </c>
      <c r="P6338">
        <v>4.7</v>
      </c>
      <c r="Q6338">
        <v>4.5999999999999996</v>
      </c>
      <c r="R6338">
        <v>4.8</v>
      </c>
      <c r="S6338">
        <v>4.4000000000000004</v>
      </c>
      <c r="T6338">
        <v>4.7</v>
      </c>
      <c r="U6338">
        <v>4.7</v>
      </c>
      <c r="V6338" t="s">
        <v>10973</v>
      </c>
      <c r="W6338" t="s">
        <v>42</v>
      </c>
      <c r="X6338" t="s">
        <v>124</v>
      </c>
      <c r="Y6338">
        <v>21</v>
      </c>
      <c r="Z6338">
        <v>28</v>
      </c>
      <c r="AA6338" t="s">
        <v>44</v>
      </c>
      <c r="AB6338" t="s">
        <v>45</v>
      </c>
      <c r="AC6338" t="s">
        <v>219</v>
      </c>
      <c r="AD6338" t="s">
        <v>23616</v>
      </c>
      <c r="AE6338" t="s">
        <v>23617</v>
      </c>
      <c r="AF6338">
        <v>87400</v>
      </c>
    </row>
    <row r="6339" spans="1:32" x14ac:dyDescent="0.35">
      <c r="A6339">
        <v>2018</v>
      </c>
      <c r="B6339" t="s">
        <v>373</v>
      </c>
      <c r="C6339" t="s">
        <v>11490</v>
      </c>
      <c r="D6339" t="s">
        <v>34</v>
      </c>
      <c r="E6339" t="s">
        <v>2641</v>
      </c>
      <c r="F6339">
        <v>4.8</v>
      </c>
      <c r="G6339">
        <v>29</v>
      </c>
      <c r="H6339" t="s">
        <v>36</v>
      </c>
      <c r="I6339" t="s">
        <v>23618</v>
      </c>
      <c r="J6339">
        <v>4</v>
      </c>
      <c r="K6339">
        <v>38</v>
      </c>
      <c r="L6339" t="s">
        <v>23619</v>
      </c>
      <c r="M6339" t="s">
        <v>445</v>
      </c>
      <c r="N6339">
        <v>44111</v>
      </c>
      <c r="O6339" t="s">
        <v>40</v>
      </c>
      <c r="P6339">
        <v>4.9000000000000004</v>
      </c>
      <c r="Q6339">
        <v>4.8</v>
      </c>
      <c r="R6339">
        <v>4.8</v>
      </c>
      <c r="S6339">
        <v>4.8</v>
      </c>
      <c r="T6339">
        <v>4.8</v>
      </c>
      <c r="U6339">
        <v>4.8</v>
      </c>
      <c r="V6339" t="s">
        <v>262</v>
      </c>
      <c r="W6339" t="s">
        <v>3039</v>
      </c>
      <c r="X6339" t="s">
        <v>124</v>
      </c>
      <c r="Y6339">
        <v>19</v>
      </c>
      <c r="Z6339">
        <v>26</v>
      </c>
      <c r="AA6339" t="s">
        <v>44</v>
      </c>
      <c r="AB6339" t="s">
        <v>78</v>
      </c>
      <c r="AC6339" t="s">
        <v>184</v>
      </c>
      <c r="AD6339" t="s">
        <v>23620</v>
      </c>
      <c r="AE6339">
        <v>8917</v>
      </c>
      <c r="AF6339">
        <v>49736</v>
      </c>
    </row>
    <row r="6340" spans="1:32" x14ac:dyDescent="0.35">
      <c r="A6340">
        <v>2019</v>
      </c>
      <c r="B6340" t="s">
        <v>81</v>
      </c>
      <c r="C6340" t="s">
        <v>23621</v>
      </c>
      <c r="D6340" t="s">
        <v>34</v>
      </c>
      <c r="E6340" t="s">
        <v>23622</v>
      </c>
      <c r="F6340">
        <v>4.9000000000000004</v>
      </c>
      <c r="G6340">
        <v>12</v>
      </c>
      <c r="H6340" t="s">
        <v>36</v>
      </c>
      <c r="I6340" t="s">
        <v>3674</v>
      </c>
      <c r="J6340">
        <v>4.9000000000000004</v>
      </c>
      <c r="K6340">
        <v>2693</v>
      </c>
      <c r="L6340" t="s">
        <v>3675</v>
      </c>
      <c r="M6340" t="s">
        <v>462</v>
      </c>
      <c r="N6340">
        <v>29203</v>
      </c>
      <c r="O6340" t="s">
        <v>40</v>
      </c>
      <c r="P6340">
        <v>4.9000000000000004</v>
      </c>
      <c r="Q6340">
        <v>4.7</v>
      </c>
      <c r="R6340">
        <v>4.9000000000000004</v>
      </c>
      <c r="S6340">
        <v>4.8</v>
      </c>
      <c r="T6340">
        <v>4.9000000000000004</v>
      </c>
      <c r="U6340">
        <v>5</v>
      </c>
      <c r="V6340" t="s">
        <v>1121</v>
      </c>
      <c r="W6340" t="s">
        <v>19448</v>
      </c>
      <c r="X6340" t="s">
        <v>95</v>
      </c>
      <c r="Y6340">
        <v>20</v>
      </c>
      <c r="Z6340">
        <v>28</v>
      </c>
      <c r="AA6340" t="s">
        <v>44</v>
      </c>
      <c r="AB6340" t="s">
        <v>45</v>
      </c>
      <c r="AC6340" t="s">
        <v>46</v>
      </c>
      <c r="AD6340" t="s">
        <v>23623</v>
      </c>
      <c r="AE6340" t="s">
        <v>23624</v>
      </c>
      <c r="AF6340">
        <v>29033</v>
      </c>
    </row>
    <row r="6341" spans="1:32" x14ac:dyDescent="0.35">
      <c r="A6341">
        <v>2021</v>
      </c>
      <c r="B6341" t="s">
        <v>732</v>
      </c>
      <c r="C6341" t="s">
        <v>6491</v>
      </c>
      <c r="D6341" t="s">
        <v>34</v>
      </c>
      <c r="E6341" t="s">
        <v>313</v>
      </c>
      <c r="F6341">
        <v>4.9000000000000004</v>
      </c>
      <c r="G6341">
        <v>39</v>
      </c>
      <c r="H6341" t="s">
        <v>36</v>
      </c>
      <c r="I6341" t="s">
        <v>23625</v>
      </c>
      <c r="J6341">
        <v>4.9000000000000004</v>
      </c>
      <c r="K6341">
        <v>97</v>
      </c>
      <c r="L6341" t="s">
        <v>23626</v>
      </c>
      <c r="M6341" t="s">
        <v>1036</v>
      </c>
      <c r="N6341">
        <v>28146</v>
      </c>
      <c r="O6341" t="s">
        <v>53</v>
      </c>
      <c r="P6341">
        <v>5</v>
      </c>
      <c r="Q6341">
        <v>4.9000000000000004</v>
      </c>
      <c r="R6341">
        <v>4.9000000000000004</v>
      </c>
      <c r="S6341">
        <v>4.8</v>
      </c>
      <c r="T6341">
        <v>5</v>
      </c>
      <c r="U6341">
        <v>4.9000000000000004</v>
      </c>
      <c r="V6341" t="s">
        <v>973</v>
      </c>
      <c r="W6341" t="s">
        <v>455</v>
      </c>
      <c r="X6341" t="s">
        <v>124</v>
      </c>
      <c r="Y6341">
        <v>19</v>
      </c>
      <c r="Z6341">
        <v>26</v>
      </c>
      <c r="AA6341" t="s">
        <v>44</v>
      </c>
      <c r="AB6341" t="s">
        <v>125</v>
      </c>
      <c r="AC6341" t="s">
        <v>607</v>
      </c>
      <c r="AD6341" t="s">
        <v>23627</v>
      </c>
      <c r="AE6341" t="s">
        <v>23628</v>
      </c>
      <c r="AF6341">
        <v>29119</v>
      </c>
    </row>
    <row r="6342" spans="1:32" x14ac:dyDescent="0.35">
      <c r="A6342">
        <v>2021</v>
      </c>
      <c r="B6342" t="s">
        <v>32</v>
      </c>
      <c r="C6342" t="s">
        <v>1586</v>
      </c>
      <c r="D6342" t="s">
        <v>34</v>
      </c>
      <c r="E6342" t="s">
        <v>16875</v>
      </c>
      <c r="F6342">
        <v>4.8</v>
      </c>
      <c r="G6342">
        <v>102</v>
      </c>
      <c r="H6342" t="s">
        <v>36</v>
      </c>
      <c r="I6342" t="s">
        <v>13131</v>
      </c>
      <c r="J6342">
        <v>4.4000000000000004</v>
      </c>
      <c r="K6342">
        <v>164</v>
      </c>
      <c r="L6342" t="s">
        <v>13132</v>
      </c>
      <c r="M6342" t="s">
        <v>472</v>
      </c>
      <c r="N6342">
        <v>34652</v>
      </c>
      <c r="O6342" t="s">
        <v>40</v>
      </c>
      <c r="P6342">
        <v>4.8</v>
      </c>
      <c r="Q6342">
        <v>4.8</v>
      </c>
      <c r="R6342">
        <v>4.8</v>
      </c>
      <c r="S6342">
        <v>4.7</v>
      </c>
      <c r="T6342">
        <v>4.9000000000000004</v>
      </c>
      <c r="U6342">
        <v>4.9000000000000004</v>
      </c>
      <c r="V6342" t="s">
        <v>18951</v>
      </c>
      <c r="W6342" t="s">
        <v>2581</v>
      </c>
      <c r="X6342" t="s">
        <v>43</v>
      </c>
      <c r="Y6342">
        <v>28</v>
      </c>
      <c r="Z6342">
        <v>35</v>
      </c>
      <c r="AA6342" t="s">
        <v>44</v>
      </c>
      <c r="AB6342" t="s">
        <v>45</v>
      </c>
      <c r="AC6342" t="s">
        <v>750</v>
      </c>
      <c r="AD6342" t="s">
        <v>23629</v>
      </c>
      <c r="AE6342" t="s">
        <v>23630</v>
      </c>
      <c r="AF6342">
        <v>12059</v>
      </c>
    </row>
    <row r="6343" spans="1:32" x14ac:dyDescent="0.35">
      <c r="A6343">
        <v>2016</v>
      </c>
      <c r="B6343" t="s">
        <v>365</v>
      </c>
      <c r="C6343" t="s">
        <v>2748</v>
      </c>
      <c r="D6343" t="s">
        <v>34</v>
      </c>
      <c r="E6343" t="s">
        <v>12429</v>
      </c>
      <c r="F6343">
        <v>4.5999999999999996</v>
      </c>
      <c r="G6343">
        <v>84</v>
      </c>
      <c r="H6343" t="s">
        <v>36</v>
      </c>
      <c r="I6343" t="s">
        <v>23631</v>
      </c>
      <c r="J6343">
        <v>4.8</v>
      </c>
      <c r="K6343">
        <v>4089</v>
      </c>
      <c r="L6343" t="s">
        <v>23632</v>
      </c>
      <c r="M6343" t="s">
        <v>472</v>
      </c>
      <c r="N6343">
        <v>32210</v>
      </c>
      <c r="O6343" t="s">
        <v>53</v>
      </c>
      <c r="P6343">
        <v>4.8</v>
      </c>
      <c r="Q6343">
        <v>4.7</v>
      </c>
      <c r="R6343">
        <v>4.5</v>
      </c>
      <c r="S6343">
        <v>4.2</v>
      </c>
      <c r="T6343">
        <v>4.7</v>
      </c>
      <c r="U6343">
        <v>4.7</v>
      </c>
      <c r="V6343" t="s">
        <v>23633</v>
      </c>
      <c r="W6343" t="s">
        <v>455</v>
      </c>
      <c r="X6343" t="s">
        <v>95</v>
      </c>
      <c r="Y6343">
        <v>16</v>
      </c>
      <c r="Z6343">
        <v>23</v>
      </c>
      <c r="AA6343" t="s">
        <v>44</v>
      </c>
      <c r="AB6343" t="s">
        <v>151</v>
      </c>
      <c r="AC6343" t="s">
        <v>913</v>
      </c>
      <c r="AD6343" t="s">
        <v>23634</v>
      </c>
      <c r="AE6343" t="s">
        <v>23635</v>
      </c>
      <c r="AF6343">
        <v>58866</v>
      </c>
    </row>
    <row r="6344" spans="1:32" x14ac:dyDescent="0.35">
      <c r="A6344">
        <v>2020</v>
      </c>
      <c r="B6344" t="s">
        <v>1046</v>
      </c>
      <c r="C6344" t="s">
        <v>3825</v>
      </c>
      <c r="D6344" t="s">
        <v>34</v>
      </c>
      <c r="E6344" t="s">
        <v>3538</v>
      </c>
      <c r="F6344">
        <v>4.7</v>
      </c>
      <c r="G6344">
        <v>29</v>
      </c>
      <c r="H6344" t="s">
        <v>36</v>
      </c>
      <c r="I6344" t="s">
        <v>10105</v>
      </c>
      <c r="J6344">
        <v>3</v>
      </c>
      <c r="K6344">
        <v>13</v>
      </c>
      <c r="L6344" t="s">
        <v>10106</v>
      </c>
      <c r="M6344" t="s">
        <v>472</v>
      </c>
      <c r="N6344">
        <v>33613</v>
      </c>
      <c r="O6344" t="s">
        <v>53</v>
      </c>
      <c r="P6344">
        <v>4.7</v>
      </c>
      <c r="Q6344">
        <v>4.7</v>
      </c>
      <c r="R6344">
        <v>4.9000000000000004</v>
      </c>
      <c r="S6344">
        <v>4.7</v>
      </c>
      <c r="T6344">
        <v>4.8</v>
      </c>
      <c r="U6344">
        <v>4.7</v>
      </c>
      <c r="V6344" t="s">
        <v>76</v>
      </c>
      <c r="W6344" t="s">
        <v>42</v>
      </c>
      <c r="X6344" t="s">
        <v>43</v>
      </c>
      <c r="Y6344">
        <v>24</v>
      </c>
      <c r="Z6344">
        <v>30</v>
      </c>
      <c r="AA6344" t="s">
        <v>44</v>
      </c>
      <c r="AB6344" t="s">
        <v>125</v>
      </c>
      <c r="AC6344" t="s">
        <v>219</v>
      </c>
      <c r="AD6344" t="s">
        <v>10107</v>
      </c>
      <c r="AE6344">
        <v>22936417</v>
      </c>
      <c r="AF6344">
        <v>45593</v>
      </c>
    </row>
    <row r="6345" spans="1:32" x14ac:dyDescent="0.35">
      <c r="A6345">
        <v>2021</v>
      </c>
      <c r="B6345" t="s">
        <v>108</v>
      </c>
      <c r="C6345" t="s">
        <v>1881</v>
      </c>
      <c r="D6345" t="s">
        <v>634</v>
      </c>
      <c r="E6345" t="s">
        <v>11388</v>
      </c>
      <c r="F6345">
        <v>5</v>
      </c>
      <c r="G6345">
        <v>4</v>
      </c>
      <c r="H6345" t="s">
        <v>36</v>
      </c>
      <c r="I6345" t="s">
        <v>7320</v>
      </c>
      <c r="J6345">
        <v>4.5999999999999996</v>
      </c>
      <c r="K6345">
        <v>1458</v>
      </c>
      <c r="L6345" t="s">
        <v>7321</v>
      </c>
      <c r="M6345" t="s">
        <v>472</v>
      </c>
      <c r="N6345">
        <v>34233</v>
      </c>
      <c r="O6345" t="s">
        <v>40</v>
      </c>
      <c r="P6345">
        <v>5</v>
      </c>
      <c r="Q6345">
        <v>4.8</v>
      </c>
      <c r="R6345">
        <v>5</v>
      </c>
      <c r="S6345">
        <v>5</v>
      </c>
      <c r="T6345">
        <v>5</v>
      </c>
      <c r="U6345">
        <v>5</v>
      </c>
      <c r="V6345" t="s">
        <v>639</v>
      </c>
      <c r="W6345" t="s">
        <v>77</v>
      </c>
      <c r="X6345" t="s">
        <v>95</v>
      </c>
      <c r="Y6345">
        <v>23</v>
      </c>
      <c r="Z6345">
        <v>35</v>
      </c>
      <c r="AA6345" t="s">
        <v>44</v>
      </c>
      <c r="AB6345" t="s">
        <v>125</v>
      </c>
      <c r="AC6345" t="s">
        <v>219</v>
      </c>
      <c r="AD6345" t="s">
        <v>23636</v>
      </c>
      <c r="AE6345" t="s">
        <v>23637</v>
      </c>
      <c r="AF6345">
        <v>11075</v>
      </c>
    </row>
    <row r="6346" spans="1:32" x14ac:dyDescent="0.35">
      <c r="A6346">
        <v>2021</v>
      </c>
      <c r="B6346" t="s">
        <v>48</v>
      </c>
      <c r="C6346" t="s">
        <v>23638</v>
      </c>
      <c r="D6346" t="s">
        <v>34</v>
      </c>
      <c r="E6346" t="s">
        <v>10946</v>
      </c>
      <c r="F6346">
        <v>4.8</v>
      </c>
      <c r="G6346">
        <v>56</v>
      </c>
      <c r="H6346" t="s">
        <v>36</v>
      </c>
      <c r="I6346" t="s">
        <v>16342</v>
      </c>
      <c r="J6346">
        <v>4.9000000000000004</v>
      </c>
      <c r="K6346">
        <v>448</v>
      </c>
      <c r="L6346" t="s">
        <v>16343</v>
      </c>
      <c r="M6346" t="s">
        <v>679</v>
      </c>
      <c r="N6346">
        <v>14075</v>
      </c>
      <c r="O6346" t="s">
        <v>40</v>
      </c>
      <c r="P6346">
        <v>4.8</v>
      </c>
      <c r="Q6346">
        <v>4.7</v>
      </c>
      <c r="R6346">
        <v>4.8</v>
      </c>
      <c r="S6346">
        <v>4.7</v>
      </c>
      <c r="T6346">
        <v>4.8</v>
      </c>
      <c r="U6346">
        <v>4.8</v>
      </c>
      <c r="V6346" t="s">
        <v>23639</v>
      </c>
      <c r="W6346" t="s">
        <v>327</v>
      </c>
      <c r="X6346" t="s">
        <v>55</v>
      </c>
      <c r="Y6346">
        <v>25</v>
      </c>
      <c r="Z6346">
        <v>28</v>
      </c>
      <c r="AA6346" t="s">
        <v>44</v>
      </c>
      <c r="AB6346" t="s">
        <v>45</v>
      </c>
      <c r="AC6346" t="s">
        <v>23640</v>
      </c>
      <c r="AD6346" t="s">
        <v>23641</v>
      </c>
      <c r="AE6346" t="s">
        <v>23642</v>
      </c>
      <c r="AF6346">
        <v>17483</v>
      </c>
    </row>
    <row r="6347" spans="1:32" x14ac:dyDescent="0.35">
      <c r="A6347">
        <v>2022</v>
      </c>
      <c r="B6347" t="s">
        <v>389</v>
      </c>
      <c r="C6347" t="s">
        <v>3761</v>
      </c>
      <c r="D6347" t="s">
        <v>34</v>
      </c>
      <c r="E6347" t="s">
        <v>16350</v>
      </c>
      <c r="F6347">
        <v>4.8</v>
      </c>
      <c r="G6347">
        <v>2</v>
      </c>
      <c r="H6347" t="s">
        <v>36</v>
      </c>
      <c r="I6347" t="s">
        <v>3259</v>
      </c>
      <c r="J6347">
        <v>4.5999999999999996</v>
      </c>
      <c r="K6347">
        <v>795</v>
      </c>
      <c r="L6347" t="s">
        <v>3260</v>
      </c>
      <c r="M6347" t="s">
        <v>472</v>
      </c>
      <c r="N6347">
        <v>32773</v>
      </c>
      <c r="O6347" t="s">
        <v>53</v>
      </c>
      <c r="P6347">
        <v>5</v>
      </c>
      <c r="Q6347">
        <v>4.5</v>
      </c>
      <c r="R6347">
        <v>5</v>
      </c>
      <c r="S6347">
        <v>4.5</v>
      </c>
      <c r="T6347">
        <v>4.5</v>
      </c>
      <c r="U6347">
        <v>5</v>
      </c>
      <c r="V6347" t="s">
        <v>2402</v>
      </c>
      <c r="W6347" t="s">
        <v>42</v>
      </c>
      <c r="X6347" t="s">
        <v>124</v>
      </c>
      <c r="Y6347">
        <v>0</v>
      </c>
      <c r="Z6347">
        <v>0</v>
      </c>
      <c r="AA6347" t="s">
        <v>1227</v>
      </c>
      <c r="AB6347" t="s">
        <v>198</v>
      </c>
      <c r="AC6347" t="s">
        <v>1227</v>
      </c>
      <c r="AD6347" t="s">
        <v>16351</v>
      </c>
      <c r="AE6347" t="s">
        <v>16352</v>
      </c>
      <c r="AF6347">
        <v>2224</v>
      </c>
    </row>
    <row r="6348" spans="1:32" x14ac:dyDescent="0.35">
      <c r="A6348">
        <v>2019</v>
      </c>
      <c r="B6348" t="s">
        <v>48</v>
      </c>
      <c r="C6348" t="s">
        <v>1361</v>
      </c>
      <c r="D6348" t="s">
        <v>34</v>
      </c>
      <c r="E6348" t="s">
        <v>23643</v>
      </c>
      <c r="F6348">
        <v>4.9000000000000004</v>
      </c>
      <c r="G6348">
        <v>23</v>
      </c>
      <c r="H6348" t="s">
        <v>36</v>
      </c>
      <c r="I6348" t="s">
        <v>21780</v>
      </c>
      <c r="J6348">
        <v>4.4000000000000004</v>
      </c>
      <c r="K6348">
        <v>101</v>
      </c>
      <c r="L6348" t="s">
        <v>21781</v>
      </c>
      <c r="M6348" t="s">
        <v>1036</v>
      </c>
      <c r="N6348">
        <v>27609</v>
      </c>
      <c r="O6348" t="s">
        <v>40</v>
      </c>
      <c r="P6348">
        <v>5</v>
      </c>
      <c r="Q6348">
        <v>4.8</v>
      </c>
      <c r="R6348">
        <v>5</v>
      </c>
      <c r="S6348">
        <v>4.5999999999999996</v>
      </c>
      <c r="T6348">
        <v>5</v>
      </c>
      <c r="U6348">
        <v>5</v>
      </c>
      <c r="V6348" t="s">
        <v>1140</v>
      </c>
      <c r="W6348" t="s">
        <v>327</v>
      </c>
      <c r="X6348" t="s">
        <v>95</v>
      </c>
      <c r="Y6348">
        <v>17</v>
      </c>
      <c r="Z6348">
        <v>23</v>
      </c>
      <c r="AA6348" t="s">
        <v>44</v>
      </c>
      <c r="AB6348" t="s">
        <v>56</v>
      </c>
      <c r="AC6348" t="s">
        <v>1365</v>
      </c>
      <c r="AD6348" t="s">
        <v>23644</v>
      </c>
      <c r="AE6348" t="s">
        <v>23645</v>
      </c>
      <c r="AF6348">
        <v>81068</v>
      </c>
    </row>
    <row r="6349" spans="1:32" x14ac:dyDescent="0.35">
      <c r="A6349">
        <v>2018</v>
      </c>
      <c r="B6349" t="s">
        <v>108</v>
      </c>
      <c r="C6349" t="s">
        <v>6583</v>
      </c>
      <c r="D6349" t="s">
        <v>634</v>
      </c>
      <c r="E6349" t="s">
        <v>12250</v>
      </c>
      <c r="F6349">
        <v>4.5</v>
      </c>
      <c r="G6349">
        <v>63</v>
      </c>
      <c r="H6349" t="s">
        <v>36</v>
      </c>
      <c r="I6349" t="s">
        <v>9384</v>
      </c>
      <c r="J6349">
        <v>4.7</v>
      </c>
      <c r="K6349">
        <v>116</v>
      </c>
      <c r="L6349" t="s">
        <v>9385</v>
      </c>
      <c r="M6349" t="s">
        <v>679</v>
      </c>
      <c r="N6349">
        <v>14623</v>
      </c>
      <c r="O6349" t="s">
        <v>53</v>
      </c>
      <c r="P6349">
        <v>4.5</v>
      </c>
      <c r="Q6349">
        <v>4.5</v>
      </c>
      <c r="R6349">
        <v>4.4000000000000004</v>
      </c>
      <c r="S6349">
        <v>4.4000000000000004</v>
      </c>
      <c r="T6349">
        <v>4.8</v>
      </c>
      <c r="U6349">
        <v>4.4000000000000004</v>
      </c>
      <c r="V6349" t="s">
        <v>743</v>
      </c>
      <c r="W6349" t="s">
        <v>9977</v>
      </c>
      <c r="X6349" t="s">
        <v>124</v>
      </c>
      <c r="Y6349">
        <v>23</v>
      </c>
      <c r="Z6349">
        <v>31</v>
      </c>
      <c r="AA6349" t="s">
        <v>512</v>
      </c>
      <c r="AB6349" t="s">
        <v>294</v>
      </c>
      <c r="AC6349" t="s">
        <v>6585</v>
      </c>
      <c r="AD6349" t="s">
        <v>23646</v>
      </c>
      <c r="AE6349" t="s">
        <v>23647</v>
      </c>
      <c r="AF6349">
        <v>45174</v>
      </c>
    </row>
    <row r="6350" spans="1:32" x14ac:dyDescent="0.35">
      <c r="A6350">
        <v>2019</v>
      </c>
      <c r="B6350" t="s">
        <v>409</v>
      </c>
      <c r="C6350" t="s">
        <v>4048</v>
      </c>
      <c r="D6350" t="s">
        <v>4178</v>
      </c>
      <c r="E6350" t="s">
        <v>17558</v>
      </c>
      <c r="F6350">
        <v>4.5999999999999996</v>
      </c>
      <c r="G6350">
        <v>568</v>
      </c>
      <c r="H6350" t="s">
        <v>36</v>
      </c>
      <c r="I6350" t="s">
        <v>10848</v>
      </c>
      <c r="J6350">
        <v>4.0999999999999996</v>
      </c>
      <c r="K6350">
        <v>59</v>
      </c>
      <c r="L6350" t="s">
        <v>10849</v>
      </c>
      <c r="M6350" t="s">
        <v>679</v>
      </c>
      <c r="N6350">
        <v>14580</v>
      </c>
      <c r="O6350" t="s">
        <v>40</v>
      </c>
      <c r="P6350">
        <v>4.8</v>
      </c>
      <c r="Q6350">
        <v>4.7</v>
      </c>
      <c r="R6350">
        <v>4.5</v>
      </c>
      <c r="S6350">
        <v>4.5</v>
      </c>
      <c r="T6350">
        <v>4.7</v>
      </c>
      <c r="U6350">
        <v>4.5999999999999996</v>
      </c>
      <c r="V6350" t="s">
        <v>3713</v>
      </c>
      <c r="W6350" t="s">
        <v>42</v>
      </c>
      <c r="X6350" t="s">
        <v>55</v>
      </c>
      <c r="Y6350">
        <v>19</v>
      </c>
      <c r="Z6350">
        <v>27</v>
      </c>
      <c r="AA6350" t="s">
        <v>44</v>
      </c>
      <c r="AB6350" t="s">
        <v>125</v>
      </c>
      <c r="AC6350" t="s">
        <v>219</v>
      </c>
      <c r="AD6350" t="s">
        <v>23648</v>
      </c>
      <c r="AE6350" t="s">
        <v>23649</v>
      </c>
      <c r="AF6350">
        <v>19217</v>
      </c>
    </row>
    <row r="6351" spans="1:32" x14ac:dyDescent="0.35">
      <c r="A6351">
        <v>2021</v>
      </c>
      <c r="B6351" t="s">
        <v>257</v>
      </c>
      <c r="C6351" t="s">
        <v>892</v>
      </c>
      <c r="D6351" t="s">
        <v>34</v>
      </c>
      <c r="E6351" t="s">
        <v>10263</v>
      </c>
      <c r="F6351">
        <v>4.9000000000000004</v>
      </c>
      <c r="G6351">
        <v>3</v>
      </c>
      <c r="H6351" t="s">
        <v>36</v>
      </c>
      <c r="I6351" t="s">
        <v>487</v>
      </c>
      <c r="J6351">
        <v>4.5</v>
      </c>
      <c r="K6351">
        <v>1031</v>
      </c>
      <c r="L6351" t="s">
        <v>488</v>
      </c>
      <c r="M6351" t="s">
        <v>481</v>
      </c>
      <c r="N6351">
        <v>20166</v>
      </c>
      <c r="O6351" t="s">
        <v>53</v>
      </c>
      <c r="P6351">
        <v>5</v>
      </c>
      <c r="Q6351">
        <v>5</v>
      </c>
      <c r="R6351">
        <v>5</v>
      </c>
      <c r="S6351">
        <v>4.7</v>
      </c>
      <c r="T6351">
        <v>5</v>
      </c>
      <c r="U6351">
        <v>4.7</v>
      </c>
      <c r="V6351" t="s">
        <v>1179</v>
      </c>
      <c r="W6351" t="s">
        <v>42</v>
      </c>
      <c r="X6351" t="s">
        <v>124</v>
      </c>
      <c r="Y6351">
        <v>23</v>
      </c>
      <c r="Z6351">
        <v>31</v>
      </c>
      <c r="AA6351" t="s">
        <v>44</v>
      </c>
      <c r="AB6351" t="s">
        <v>45</v>
      </c>
      <c r="AC6351" t="s">
        <v>264</v>
      </c>
      <c r="AD6351" t="s">
        <v>23650</v>
      </c>
      <c r="AE6351" t="s">
        <v>23651</v>
      </c>
      <c r="AF6351">
        <v>14733</v>
      </c>
    </row>
    <row r="6352" spans="1:32" x14ac:dyDescent="0.35">
      <c r="A6352">
        <v>2019</v>
      </c>
      <c r="B6352" t="s">
        <v>108</v>
      </c>
      <c r="C6352" t="s">
        <v>3601</v>
      </c>
      <c r="D6352" t="s">
        <v>634</v>
      </c>
      <c r="E6352" t="s">
        <v>12115</v>
      </c>
      <c r="F6352">
        <v>4.8</v>
      </c>
      <c r="G6352">
        <v>40</v>
      </c>
      <c r="H6352" t="s">
        <v>36</v>
      </c>
      <c r="I6352" t="s">
        <v>3288</v>
      </c>
      <c r="J6352">
        <v>4.5999999999999996</v>
      </c>
      <c r="K6352">
        <v>905</v>
      </c>
      <c r="L6352" t="s">
        <v>3289</v>
      </c>
      <c r="M6352" t="s">
        <v>481</v>
      </c>
      <c r="N6352">
        <v>20151</v>
      </c>
      <c r="O6352" t="s">
        <v>53</v>
      </c>
      <c r="P6352">
        <v>4.8</v>
      </c>
      <c r="Q6352">
        <v>4.8</v>
      </c>
      <c r="R6352">
        <v>4.8</v>
      </c>
      <c r="S6352">
        <v>4.5</v>
      </c>
      <c r="T6352">
        <v>4.8</v>
      </c>
      <c r="U6352">
        <v>4.7</v>
      </c>
      <c r="V6352" t="s">
        <v>42</v>
      </c>
      <c r="W6352" t="s">
        <v>42</v>
      </c>
      <c r="X6352" t="s">
        <v>124</v>
      </c>
      <c r="Y6352">
        <v>22</v>
      </c>
      <c r="Z6352">
        <v>33</v>
      </c>
      <c r="AA6352" t="s">
        <v>44</v>
      </c>
      <c r="AB6352" t="s">
        <v>125</v>
      </c>
      <c r="AC6352" t="s">
        <v>219</v>
      </c>
      <c r="AD6352" t="s">
        <v>15120</v>
      </c>
      <c r="AE6352" t="s">
        <v>15121</v>
      </c>
      <c r="AF6352">
        <v>30947</v>
      </c>
    </row>
    <row r="6353" spans="1:32" x14ac:dyDescent="0.35">
      <c r="A6353">
        <v>2019</v>
      </c>
      <c r="B6353" t="s">
        <v>187</v>
      </c>
      <c r="C6353" t="s">
        <v>4506</v>
      </c>
      <c r="D6353" t="s">
        <v>34</v>
      </c>
      <c r="E6353" t="s">
        <v>8706</v>
      </c>
      <c r="F6353">
        <v>4.5</v>
      </c>
      <c r="G6353">
        <v>178</v>
      </c>
      <c r="H6353" t="s">
        <v>36</v>
      </c>
      <c r="I6353" t="s">
        <v>9395</v>
      </c>
      <c r="J6353">
        <v>4.3</v>
      </c>
      <c r="K6353">
        <v>472</v>
      </c>
      <c r="L6353" t="s">
        <v>9396</v>
      </c>
      <c r="M6353" t="s">
        <v>481</v>
      </c>
      <c r="N6353">
        <v>22030</v>
      </c>
      <c r="O6353" t="s">
        <v>40</v>
      </c>
      <c r="P6353">
        <v>4.7</v>
      </c>
      <c r="Q6353">
        <v>4.5999999999999996</v>
      </c>
      <c r="R6353">
        <v>4.5999999999999996</v>
      </c>
      <c r="S6353">
        <v>4.4000000000000004</v>
      </c>
      <c r="T6353">
        <v>4.5999999999999996</v>
      </c>
      <c r="U6353">
        <v>4.5</v>
      </c>
      <c r="V6353" t="s">
        <v>317</v>
      </c>
      <c r="W6353" t="s">
        <v>4547</v>
      </c>
      <c r="X6353" t="s">
        <v>124</v>
      </c>
      <c r="Y6353">
        <v>20</v>
      </c>
      <c r="Z6353">
        <v>26</v>
      </c>
      <c r="AA6353" t="s">
        <v>44</v>
      </c>
      <c r="AB6353" t="s">
        <v>1792</v>
      </c>
      <c r="AC6353" t="s">
        <v>9397</v>
      </c>
      <c r="AD6353" t="s">
        <v>9398</v>
      </c>
      <c r="AE6353" t="s">
        <v>9399</v>
      </c>
      <c r="AF6353">
        <v>49456</v>
      </c>
    </row>
    <row r="6354" spans="1:32" x14ac:dyDescent="0.35">
      <c r="A6354">
        <v>2021</v>
      </c>
      <c r="B6354" t="s">
        <v>69</v>
      </c>
      <c r="C6354" t="s">
        <v>3351</v>
      </c>
      <c r="D6354" t="s">
        <v>34</v>
      </c>
      <c r="E6354" t="s">
        <v>8696</v>
      </c>
      <c r="F6354">
        <v>5</v>
      </c>
      <c r="G6354">
        <v>36</v>
      </c>
      <c r="H6354" t="s">
        <v>36</v>
      </c>
      <c r="I6354" t="s">
        <v>15757</v>
      </c>
      <c r="J6354">
        <v>4.7</v>
      </c>
      <c r="K6354">
        <v>1178</v>
      </c>
      <c r="L6354" t="s">
        <v>15758</v>
      </c>
      <c r="M6354" t="s">
        <v>481</v>
      </c>
      <c r="N6354">
        <v>22031</v>
      </c>
      <c r="O6354" t="s">
        <v>53</v>
      </c>
      <c r="P6354">
        <v>4.9000000000000004</v>
      </c>
      <c r="Q6354">
        <v>5</v>
      </c>
      <c r="R6354">
        <v>4.9000000000000004</v>
      </c>
      <c r="S6354">
        <v>5</v>
      </c>
      <c r="T6354">
        <v>5</v>
      </c>
      <c r="U6354">
        <v>5</v>
      </c>
      <c r="V6354" t="s">
        <v>1104</v>
      </c>
      <c r="W6354" t="s">
        <v>42</v>
      </c>
      <c r="X6354" t="s">
        <v>43</v>
      </c>
      <c r="Y6354">
        <v>22</v>
      </c>
      <c r="Z6354">
        <v>32</v>
      </c>
      <c r="AA6354" t="s">
        <v>44</v>
      </c>
      <c r="AB6354" t="s">
        <v>56</v>
      </c>
      <c r="AC6354" t="s">
        <v>219</v>
      </c>
      <c r="AD6354" t="s">
        <v>23652</v>
      </c>
      <c r="AE6354" t="s">
        <v>23653</v>
      </c>
      <c r="AF6354">
        <v>10488</v>
      </c>
    </row>
    <row r="6355" spans="1:32" x14ac:dyDescent="0.35">
      <c r="A6355">
        <v>2021</v>
      </c>
      <c r="B6355" t="s">
        <v>32</v>
      </c>
      <c r="C6355" t="s">
        <v>1586</v>
      </c>
      <c r="D6355" t="s">
        <v>34</v>
      </c>
      <c r="E6355" t="s">
        <v>2069</v>
      </c>
      <c r="F6355">
        <v>4.8</v>
      </c>
      <c r="G6355">
        <v>102</v>
      </c>
      <c r="H6355" t="s">
        <v>36</v>
      </c>
      <c r="I6355" t="s">
        <v>10478</v>
      </c>
      <c r="J6355">
        <v>4.7</v>
      </c>
      <c r="K6355">
        <v>921</v>
      </c>
      <c r="L6355" t="s">
        <v>10479</v>
      </c>
      <c r="M6355" t="s">
        <v>1103</v>
      </c>
      <c r="N6355">
        <v>20879</v>
      </c>
      <c r="O6355" t="s">
        <v>53</v>
      </c>
      <c r="P6355">
        <v>4.8</v>
      </c>
      <c r="Q6355">
        <v>4.8</v>
      </c>
      <c r="R6355">
        <v>4.8</v>
      </c>
      <c r="S6355">
        <v>4.7</v>
      </c>
      <c r="T6355">
        <v>4.9000000000000004</v>
      </c>
      <c r="U6355">
        <v>4.9000000000000004</v>
      </c>
      <c r="V6355" t="s">
        <v>2701</v>
      </c>
      <c r="W6355" t="s">
        <v>23654</v>
      </c>
      <c r="X6355" t="s">
        <v>124</v>
      </c>
      <c r="Y6355">
        <v>27</v>
      </c>
      <c r="Z6355">
        <v>33</v>
      </c>
      <c r="AA6355" t="s">
        <v>44</v>
      </c>
      <c r="AB6355" t="s">
        <v>45</v>
      </c>
      <c r="AC6355" t="s">
        <v>750</v>
      </c>
      <c r="AD6355" t="s">
        <v>23655</v>
      </c>
      <c r="AE6355" t="s">
        <v>23656</v>
      </c>
      <c r="AF6355">
        <v>14278</v>
      </c>
    </row>
    <row r="6356" spans="1:32" x14ac:dyDescent="0.35">
      <c r="A6356">
        <v>2020</v>
      </c>
      <c r="B6356" t="s">
        <v>616</v>
      </c>
      <c r="C6356" t="s">
        <v>2555</v>
      </c>
      <c r="D6356" t="s">
        <v>34</v>
      </c>
      <c r="E6356" t="s">
        <v>21506</v>
      </c>
      <c r="F6356">
        <v>4.7</v>
      </c>
      <c r="G6356">
        <v>219</v>
      </c>
      <c r="H6356" t="s">
        <v>36</v>
      </c>
      <c r="I6356" t="s">
        <v>6047</v>
      </c>
      <c r="J6356">
        <v>2.2000000000000002</v>
      </c>
      <c r="K6356">
        <v>12</v>
      </c>
      <c r="L6356" t="s">
        <v>6048</v>
      </c>
      <c r="M6356" t="s">
        <v>481</v>
      </c>
      <c r="N6356">
        <v>22192</v>
      </c>
      <c r="O6356" t="s">
        <v>53</v>
      </c>
      <c r="P6356">
        <v>4.8</v>
      </c>
      <c r="Q6356">
        <v>4.8</v>
      </c>
      <c r="R6356">
        <v>4.5</v>
      </c>
      <c r="S6356">
        <v>4.5999999999999996</v>
      </c>
      <c r="T6356">
        <v>4.7</v>
      </c>
      <c r="U6356">
        <v>4.5999999999999996</v>
      </c>
      <c r="V6356" t="s">
        <v>76</v>
      </c>
      <c r="W6356" t="s">
        <v>42</v>
      </c>
      <c r="X6356" t="s">
        <v>1926</v>
      </c>
      <c r="Y6356">
        <v>19</v>
      </c>
      <c r="Z6356">
        <v>24</v>
      </c>
      <c r="AA6356" t="s">
        <v>44</v>
      </c>
      <c r="AB6356" t="s">
        <v>45</v>
      </c>
      <c r="AC6356" t="s">
        <v>1211</v>
      </c>
      <c r="AD6356" t="s">
        <v>23657</v>
      </c>
      <c r="AE6356">
        <v>22942240</v>
      </c>
      <c r="AF6356">
        <v>13655</v>
      </c>
    </row>
    <row r="6357" spans="1:32" x14ac:dyDescent="0.35">
      <c r="A6357">
        <v>2020</v>
      </c>
      <c r="B6357" t="s">
        <v>213</v>
      </c>
      <c r="C6357" t="s">
        <v>1006</v>
      </c>
      <c r="D6357" t="s">
        <v>34</v>
      </c>
      <c r="E6357" t="s">
        <v>23658</v>
      </c>
      <c r="F6357">
        <v>4.9000000000000004</v>
      </c>
      <c r="G6357">
        <v>50</v>
      </c>
      <c r="H6357" t="s">
        <v>36</v>
      </c>
      <c r="I6357" t="s">
        <v>23659</v>
      </c>
      <c r="J6357">
        <v>4.5999999999999996</v>
      </c>
      <c r="K6357">
        <v>500</v>
      </c>
      <c r="L6357" t="s">
        <v>23660</v>
      </c>
      <c r="M6357" t="s">
        <v>1103</v>
      </c>
      <c r="N6357">
        <v>20814</v>
      </c>
      <c r="O6357" t="s">
        <v>53</v>
      </c>
      <c r="P6357">
        <v>4.9000000000000004</v>
      </c>
      <c r="Q6357">
        <v>4.9000000000000004</v>
      </c>
      <c r="R6357">
        <v>4.9000000000000004</v>
      </c>
      <c r="S6357">
        <v>4.8</v>
      </c>
      <c r="T6357">
        <v>4.8</v>
      </c>
      <c r="U6357">
        <v>4.9000000000000004</v>
      </c>
      <c r="V6357" t="s">
        <v>122</v>
      </c>
      <c r="W6357" t="s">
        <v>327</v>
      </c>
      <c r="X6357" t="s">
        <v>124</v>
      </c>
      <c r="Y6357">
        <v>19</v>
      </c>
      <c r="Z6357">
        <v>26</v>
      </c>
      <c r="AA6357" t="s">
        <v>44</v>
      </c>
      <c r="AB6357" t="s">
        <v>125</v>
      </c>
      <c r="AC6357" t="s">
        <v>126</v>
      </c>
      <c r="AD6357" t="s">
        <v>23661</v>
      </c>
      <c r="AE6357" t="s">
        <v>23662</v>
      </c>
      <c r="AF6357">
        <v>12825</v>
      </c>
    </row>
    <row r="6358" spans="1:32" x14ac:dyDescent="0.35">
      <c r="A6358">
        <v>2018</v>
      </c>
      <c r="B6358" t="s">
        <v>108</v>
      </c>
      <c r="C6358" t="s">
        <v>1621</v>
      </c>
      <c r="D6358" t="s">
        <v>34</v>
      </c>
      <c r="E6358" t="s">
        <v>23663</v>
      </c>
      <c r="F6358">
        <v>4.7</v>
      </c>
      <c r="G6358">
        <v>126</v>
      </c>
      <c r="H6358" t="s">
        <v>36</v>
      </c>
      <c r="I6358" t="s">
        <v>20747</v>
      </c>
      <c r="J6358">
        <v>4.5</v>
      </c>
      <c r="K6358">
        <v>478</v>
      </c>
      <c r="L6358" t="s">
        <v>20748</v>
      </c>
      <c r="M6358" t="s">
        <v>1103</v>
      </c>
      <c r="N6358">
        <v>20716</v>
      </c>
      <c r="O6358" t="s">
        <v>53</v>
      </c>
      <c r="P6358">
        <v>4.8</v>
      </c>
      <c r="Q6358">
        <v>4.7</v>
      </c>
      <c r="R6358">
        <v>4.5999999999999996</v>
      </c>
      <c r="S6358">
        <v>4.5</v>
      </c>
      <c r="T6358">
        <v>4.8</v>
      </c>
      <c r="U6358">
        <v>4.5999999999999996</v>
      </c>
      <c r="V6358" t="s">
        <v>42</v>
      </c>
      <c r="W6358" t="s">
        <v>42</v>
      </c>
      <c r="X6358" t="s">
        <v>124</v>
      </c>
      <c r="Y6358">
        <v>21</v>
      </c>
      <c r="Z6358">
        <v>28</v>
      </c>
      <c r="AA6358" t="s">
        <v>44</v>
      </c>
      <c r="AB6358" t="s">
        <v>125</v>
      </c>
      <c r="AC6358" t="s">
        <v>219</v>
      </c>
      <c r="AD6358" t="s">
        <v>23664</v>
      </c>
      <c r="AE6358" t="s">
        <v>23665</v>
      </c>
      <c r="AF6358">
        <v>61929</v>
      </c>
    </row>
    <row r="6359" spans="1:32" x14ac:dyDescent="0.35">
      <c r="A6359">
        <v>2019</v>
      </c>
      <c r="B6359" t="s">
        <v>69</v>
      </c>
      <c r="C6359" t="s">
        <v>1537</v>
      </c>
      <c r="D6359" t="s">
        <v>34</v>
      </c>
      <c r="E6359" t="s">
        <v>23666</v>
      </c>
      <c r="F6359">
        <v>4.8</v>
      </c>
      <c r="G6359">
        <v>540</v>
      </c>
      <c r="H6359" t="s">
        <v>36</v>
      </c>
      <c r="I6359" t="s">
        <v>23667</v>
      </c>
      <c r="J6359">
        <v>4.5999999999999996</v>
      </c>
      <c r="K6359">
        <v>1286</v>
      </c>
      <c r="L6359" t="s">
        <v>23668</v>
      </c>
      <c r="M6359" t="s">
        <v>472</v>
      </c>
      <c r="N6359">
        <v>33403</v>
      </c>
      <c r="O6359" t="s">
        <v>40</v>
      </c>
      <c r="P6359">
        <v>4.8</v>
      </c>
      <c r="Q6359">
        <v>4.8</v>
      </c>
      <c r="R6359">
        <v>4.7</v>
      </c>
      <c r="S6359">
        <v>4.7</v>
      </c>
      <c r="T6359">
        <v>4.8</v>
      </c>
      <c r="U6359">
        <v>4.8</v>
      </c>
      <c r="V6359" t="s">
        <v>2016</v>
      </c>
      <c r="W6359" t="s">
        <v>1522</v>
      </c>
      <c r="X6359" t="s">
        <v>43</v>
      </c>
      <c r="Y6359">
        <v>28</v>
      </c>
      <c r="Z6359">
        <v>34</v>
      </c>
      <c r="AA6359" t="s">
        <v>44</v>
      </c>
      <c r="AB6359" t="s">
        <v>78</v>
      </c>
      <c r="AC6359" t="s">
        <v>79</v>
      </c>
      <c r="AD6359" t="s">
        <v>23669</v>
      </c>
      <c r="AE6359" t="s">
        <v>23670</v>
      </c>
      <c r="AF6359">
        <v>22336</v>
      </c>
    </row>
    <row r="6360" spans="1:32" x14ac:dyDescent="0.35">
      <c r="A6360">
        <v>2019</v>
      </c>
      <c r="B6360" t="s">
        <v>409</v>
      </c>
      <c r="C6360" t="s">
        <v>562</v>
      </c>
      <c r="D6360" t="s">
        <v>4178</v>
      </c>
      <c r="E6360" t="s">
        <v>2857</v>
      </c>
      <c r="F6360">
        <v>4.5999999999999996</v>
      </c>
      <c r="G6360">
        <v>568</v>
      </c>
      <c r="H6360" t="s">
        <v>36</v>
      </c>
      <c r="I6360" t="s">
        <v>20498</v>
      </c>
      <c r="J6360">
        <v>3.2</v>
      </c>
      <c r="K6360">
        <v>154</v>
      </c>
      <c r="L6360" t="s">
        <v>20499</v>
      </c>
      <c r="M6360" t="s">
        <v>679</v>
      </c>
      <c r="N6360">
        <v>13039</v>
      </c>
      <c r="O6360" t="s">
        <v>53</v>
      </c>
      <c r="P6360">
        <v>4.8</v>
      </c>
      <c r="Q6360">
        <v>4.7</v>
      </c>
      <c r="R6360">
        <v>4.5</v>
      </c>
      <c r="S6360">
        <v>4.5</v>
      </c>
      <c r="T6360">
        <v>4.7</v>
      </c>
      <c r="U6360">
        <v>4.5999999999999996</v>
      </c>
      <c r="V6360" t="s">
        <v>566</v>
      </c>
      <c r="W6360" t="s">
        <v>42</v>
      </c>
      <c r="X6360" t="s">
        <v>55</v>
      </c>
      <c r="Y6360">
        <v>21</v>
      </c>
      <c r="Z6360">
        <v>29</v>
      </c>
      <c r="AA6360" t="s">
        <v>44</v>
      </c>
      <c r="AB6360" t="s">
        <v>125</v>
      </c>
      <c r="AC6360" t="s">
        <v>219</v>
      </c>
      <c r="AD6360" t="s">
        <v>23671</v>
      </c>
      <c r="AE6360" t="s">
        <v>23672</v>
      </c>
      <c r="AF6360">
        <v>30932</v>
      </c>
    </row>
    <row r="6361" spans="1:32" x14ac:dyDescent="0.35">
      <c r="A6361">
        <v>2020</v>
      </c>
      <c r="B6361" t="s">
        <v>389</v>
      </c>
      <c r="C6361" t="s">
        <v>1223</v>
      </c>
      <c r="D6361" t="s">
        <v>34</v>
      </c>
      <c r="E6361" t="s">
        <v>690</v>
      </c>
      <c r="F6361">
        <v>3.7</v>
      </c>
      <c r="G6361">
        <v>10</v>
      </c>
      <c r="H6361" t="s">
        <v>36</v>
      </c>
      <c r="I6361" t="s">
        <v>10518</v>
      </c>
      <c r="J6361">
        <v>1.6</v>
      </c>
      <c r="K6361">
        <v>7</v>
      </c>
      <c r="L6361" t="s">
        <v>10519</v>
      </c>
      <c r="M6361" t="s">
        <v>472</v>
      </c>
      <c r="N6361">
        <v>33311</v>
      </c>
      <c r="O6361" t="s">
        <v>53</v>
      </c>
      <c r="P6361">
        <v>3.9</v>
      </c>
      <c r="Q6361">
        <v>3.8</v>
      </c>
      <c r="R6361">
        <v>4.0999999999999996</v>
      </c>
      <c r="S6361">
        <v>3.3</v>
      </c>
      <c r="T6361">
        <v>3.8</v>
      </c>
      <c r="U6361">
        <v>4</v>
      </c>
      <c r="V6361" t="s">
        <v>5130</v>
      </c>
      <c r="W6361" t="s">
        <v>42</v>
      </c>
      <c r="X6361" t="s">
        <v>124</v>
      </c>
      <c r="Y6361">
        <v>127</v>
      </c>
      <c r="Z6361">
        <v>114</v>
      </c>
      <c r="AA6361" t="s">
        <v>1227</v>
      </c>
      <c r="AB6361" t="s">
        <v>1228</v>
      </c>
      <c r="AC6361" t="s">
        <v>1227</v>
      </c>
      <c r="AD6361" t="s">
        <v>23673</v>
      </c>
      <c r="AE6361">
        <v>2240</v>
      </c>
      <c r="AF6361">
        <v>49366</v>
      </c>
    </row>
    <row r="6362" spans="1:32" x14ac:dyDescent="0.35">
      <c r="A6362">
        <v>2020</v>
      </c>
      <c r="B6362" t="s">
        <v>213</v>
      </c>
      <c r="C6362" t="s">
        <v>22947</v>
      </c>
      <c r="D6362" t="s">
        <v>34</v>
      </c>
      <c r="E6362" t="s">
        <v>2110</v>
      </c>
      <c r="F6362">
        <v>4.9000000000000004</v>
      </c>
      <c r="G6362">
        <v>32</v>
      </c>
      <c r="H6362" t="s">
        <v>36</v>
      </c>
      <c r="I6362" t="s">
        <v>8185</v>
      </c>
      <c r="J6362">
        <v>2.4</v>
      </c>
      <c r="K6362">
        <v>13</v>
      </c>
      <c r="L6362" t="s">
        <v>8186</v>
      </c>
      <c r="M6362" t="s">
        <v>472</v>
      </c>
      <c r="N6362">
        <v>33172</v>
      </c>
      <c r="O6362" t="s">
        <v>53</v>
      </c>
      <c r="P6362">
        <v>4.9000000000000004</v>
      </c>
      <c r="Q6362">
        <v>4.8</v>
      </c>
      <c r="R6362">
        <v>4.8</v>
      </c>
      <c r="S6362">
        <v>4.8</v>
      </c>
      <c r="T6362">
        <v>4.8</v>
      </c>
      <c r="U6362">
        <v>4.9000000000000004</v>
      </c>
      <c r="V6362" t="s">
        <v>262</v>
      </c>
      <c r="W6362" t="s">
        <v>327</v>
      </c>
      <c r="X6362" t="s">
        <v>43</v>
      </c>
      <c r="Y6362">
        <v>20</v>
      </c>
      <c r="Z6362">
        <v>31</v>
      </c>
      <c r="AA6362" t="s">
        <v>44</v>
      </c>
      <c r="AB6362" t="s">
        <v>125</v>
      </c>
      <c r="AC6362" t="s">
        <v>126</v>
      </c>
      <c r="AD6362" t="s">
        <v>23674</v>
      </c>
      <c r="AE6362">
        <v>23078648</v>
      </c>
      <c r="AF6362">
        <v>24504</v>
      </c>
    </row>
    <row r="6363" spans="1:32" x14ac:dyDescent="0.35">
      <c r="A6363">
        <v>2019</v>
      </c>
      <c r="B6363" t="s">
        <v>373</v>
      </c>
      <c r="C6363" t="s">
        <v>7545</v>
      </c>
      <c r="D6363" t="s">
        <v>34</v>
      </c>
      <c r="E6363" t="s">
        <v>1384</v>
      </c>
      <c r="F6363">
        <v>4.7</v>
      </c>
      <c r="G6363">
        <v>32</v>
      </c>
      <c r="H6363" t="s">
        <v>36</v>
      </c>
      <c r="I6363" t="s">
        <v>23675</v>
      </c>
      <c r="J6363">
        <v>3.7</v>
      </c>
      <c r="K6363">
        <v>107</v>
      </c>
      <c r="L6363" t="s">
        <v>23676</v>
      </c>
      <c r="M6363" t="s">
        <v>472</v>
      </c>
      <c r="N6363">
        <v>33062</v>
      </c>
      <c r="O6363" t="s">
        <v>40</v>
      </c>
      <c r="P6363">
        <v>4.7</v>
      </c>
      <c r="Q6363">
        <v>4.5999999999999996</v>
      </c>
      <c r="R6363">
        <v>4.8</v>
      </c>
      <c r="S6363">
        <v>4.5</v>
      </c>
      <c r="T6363">
        <v>4.8</v>
      </c>
      <c r="U6363">
        <v>4.7</v>
      </c>
      <c r="V6363" t="s">
        <v>1089</v>
      </c>
      <c r="W6363" t="s">
        <v>889</v>
      </c>
      <c r="X6363" t="s">
        <v>95</v>
      </c>
      <c r="Y6363">
        <v>20</v>
      </c>
      <c r="Z6363">
        <v>29</v>
      </c>
      <c r="AA6363" t="s">
        <v>44</v>
      </c>
      <c r="AB6363" t="s">
        <v>113</v>
      </c>
      <c r="AC6363" t="s">
        <v>714</v>
      </c>
      <c r="AD6363" t="s">
        <v>23677</v>
      </c>
      <c r="AE6363" t="s">
        <v>23678</v>
      </c>
      <c r="AF6363">
        <v>18782</v>
      </c>
    </row>
    <row r="6364" spans="1:32" x14ac:dyDescent="0.35">
      <c r="A6364">
        <v>2021</v>
      </c>
      <c r="B6364" t="s">
        <v>585</v>
      </c>
      <c r="C6364" t="s">
        <v>5187</v>
      </c>
      <c r="D6364" t="s">
        <v>34</v>
      </c>
      <c r="E6364" t="s">
        <v>23679</v>
      </c>
      <c r="F6364">
        <v>4.9000000000000004</v>
      </c>
      <c r="G6364">
        <v>3</v>
      </c>
      <c r="H6364" t="s">
        <v>36</v>
      </c>
      <c r="I6364" t="s">
        <v>23680</v>
      </c>
      <c r="J6364">
        <v>5</v>
      </c>
      <c r="K6364">
        <v>1</v>
      </c>
      <c r="L6364" t="s">
        <v>23681</v>
      </c>
      <c r="M6364" t="s">
        <v>472</v>
      </c>
      <c r="N6364">
        <v>33134</v>
      </c>
      <c r="O6364" t="s">
        <v>53</v>
      </c>
      <c r="P6364">
        <v>4.7</v>
      </c>
      <c r="Q6364">
        <v>5</v>
      </c>
      <c r="R6364">
        <v>5</v>
      </c>
      <c r="S6364">
        <v>4.7</v>
      </c>
      <c r="T6364">
        <v>4.7</v>
      </c>
      <c r="U6364">
        <v>5</v>
      </c>
      <c r="V6364" t="s">
        <v>41</v>
      </c>
      <c r="W6364" t="s">
        <v>42</v>
      </c>
      <c r="X6364" t="s">
        <v>124</v>
      </c>
      <c r="Y6364">
        <v>19</v>
      </c>
      <c r="Z6364">
        <v>23</v>
      </c>
      <c r="AA6364" t="s">
        <v>44</v>
      </c>
      <c r="AB6364" t="s">
        <v>294</v>
      </c>
      <c r="AC6364" t="s">
        <v>219</v>
      </c>
      <c r="AD6364" t="s">
        <v>23682</v>
      </c>
      <c r="AE6364" t="s">
        <v>23683</v>
      </c>
      <c r="AF6364">
        <v>15958</v>
      </c>
    </row>
    <row r="6365" spans="1:32" x14ac:dyDescent="0.35">
      <c r="A6365">
        <v>2019</v>
      </c>
      <c r="B6365" t="s">
        <v>69</v>
      </c>
      <c r="C6365" t="s">
        <v>3047</v>
      </c>
      <c r="D6365" t="s">
        <v>34</v>
      </c>
      <c r="E6365" t="s">
        <v>6538</v>
      </c>
      <c r="F6365">
        <v>4.7</v>
      </c>
      <c r="G6365">
        <v>102</v>
      </c>
      <c r="H6365" t="s">
        <v>36</v>
      </c>
      <c r="I6365" t="s">
        <v>23684</v>
      </c>
      <c r="J6365">
        <v>4.9000000000000004</v>
      </c>
      <c r="K6365">
        <v>398</v>
      </c>
      <c r="L6365" t="s">
        <v>23685</v>
      </c>
      <c r="M6365" t="s">
        <v>604</v>
      </c>
      <c r="N6365" s="1" t="s">
        <v>23686</v>
      </c>
      <c r="O6365" t="s">
        <v>53</v>
      </c>
      <c r="P6365">
        <v>4.8</v>
      </c>
      <c r="Q6365">
        <v>4.7</v>
      </c>
      <c r="R6365">
        <v>4.7</v>
      </c>
      <c r="S6365">
        <v>4.5999999999999996</v>
      </c>
      <c r="T6365">
        <v>4.7</v>
      </c>
      <c r="U6365">
        <v>4.8</v>
      </c>
      <c r="V6365" t="s">
        <v>144</v>
      </c>
      <c r="W6365" t="s">
        <v>77</v>
      </c>
      <c r="X6365" t="s">
        <v>124</v>
      </c>
      <c r="Y6365">
        <v>19</v>
      </c>
      <c r="Z6365">
        <v>24</v>
      </c>
      <c r="AA6365" t="s">
        <v>44</v>
      </c>
      <c r="AB6365" t="s">
        <v>125</v>
      </c>
      <c r="AC6365" t="s">
        <v>126</v>
      </c>
      <c r="AD6365" t="s">
        <v>23687</v>
      </c>
      <c r="AE6365">
        <v>134376</v>
      </c>
      <c r="AF6365">
        <v>19906</v>
      </c>
    </row>
    <row r="6366" spans="1:32" x14ac:dyDescent="0.35">
      <c r="A6366">
        <v>2016</v>
      </c>
      <c r="B6366" t="s">
        <v>32</v>
      </c>
      <c r="C6366" t="s">
        <v>8003</v>
      </c>
      <c r="D6366" t="s">
        <v>34</v>
      </c>
      <c r="E6366" t="s">
        <v>23688</v>
      </c>
      <c r="F6366">
        <v>4.7</v>
      </c>
      <c r="G6366">
        <v>247</v>
      </c>
      <c r="H6366" t="s">
        <v>36</v>
      </c>
      <c r="I6366" t="s">
        <v>23689</v>
      </c>
      <c r="J6366">
        <v>4.8</v>
      </c>
      <c r="K6366">
        <v>825</v>
      </c>
      <c r="L6366" t="s">
        <v>23690</v>
      </c>
      <c r="M6366" t="s">
        <v>604</v>
      </c>
      <c r="N6366" s="1" t="s">
        <v>5668</v>
      </c>
      <c r="O6366" t="s">
        <v>53</v>
      </c>
      <c r="P6366">
        <v>4.7</v>
      </c>
      <c r="Q6366">
        <v>4.5999999999999996</v>
      </c>
      <c r="R6366">
        <v>4.7</v>
      </c>
      <c r="S6366">
        <v>4.7</v>
      </c>
      <c r="T6366">
        <v>4.7</v>
      </c>
      <c r="U6366">
        <v>4.9000000000000004</v>
      </c>
      <c r="V6366" t="s">
        <v>3373</v>
      </c>
      <c r="W6366" t="s">
        <v>77</v>
      </c>
      <c r="X6366" t="s">
        <v>43</v>
      </c>
      <c r="Y6366">
        <v>25</v>
      </c>
      <c r="Z6366">
        <v>35</v>
      </c>
      <c r="AA6366" t="s">
        <v>44</v>
      </c>
      <c r="AB6366" t="s">
        <v>151</v>
      </c>
      <c r="AC6366" t="s">
        <v>597</v>
      </c>
      <c r="AD6366" t="s">
        <v>23691</v>
      </c>
      <c r="AE6366" t="s">
        <v>10497</v>
      </c>
      <c r="AF6366">
        <v>19439</v>
      </c>
    </row>
    <row r="6367" spans="1:32" x14ac:dyDescent="0.35">
      <c r="A6367">
        <v>2017</v>
      </c>
      <c r="B6367" t="s">
        <v>48</v>
      </c>
      <c r="C6367" t="s">
        <v>2386</v>
      </c>
      <c r="D6367" t="s">
        <v>34</v>
      </c>
      <c r="E6367" t="s">
        <v>4325</v>
      </c>
      <c r="F6367">
        <v>4.8</v>
      </c>
      <c r="G6367">
        <v>568</v>
      </c>
      <c r="H6367" t="s">
        <v>36</v>
      </c>
      <c r="I6367" t="s">
        <v>8205</v>
      </c>
      <c r="J6367">
        <v>4.3</v>
      </c>
      <c r="K6367">
        <v>248</v>
      </c>
      <c r="L6367" t="s">
        <v>8206</v>
      </c>
      <c r="M6367" t="s">
        <v>538</v>
      </c>
      <c r="N6367">
        <v>19057</v>
      </c>
      <c r="O6367" t="s">
        <v>40</v>
      </c>
      <c r="P6367">
        <v>4.9000000000000004</v>
      </c>
      <c r="Q6367">
        <v>4.8</v>
      </c>
      <c r="R6367">
        <v>4.8</v>
      </c>
      <c r="S6367">
        <v>4.5999999999999996</v>
      </c>
      <c r="T6367">
        <v>4.8</v>
      </c>
      <c r="U6367">
        <v>4.8</v>
      </c>
      <c r="V6367" t="s">
        <v>262</v>
      </c>
      <c r="W6367" t="s">
        <v>76</v>
      </c>
      <c r="X6367" t="s">
        <v>55</v>
      </c>
      <c r="Y6367">
        <v>17</v>
      </c>
      <c r="Z6367">
        <v>23</v>
      </c>
      <c r="AA6367" t="s">
        <v>512</v>
      </c>
      <c r="AB6367" t="s">
        <v>151</v>
      </c>
      <c r="AC6367" t="s">
        <v>8207</v>
      </c>
      <c r="AD6367" t="s">
        <v>8208</v>
      </c>
      <c r="AE6367" t="s">
        <v>8209</v>
      </c>
      <c r="AF6367">
        <v>87552</v>
      </c>
    </row>
    <row r="6368" spans="1:32" x14ac:dyDescent="0.35">
      <c r="A6368">
        <v>2019</v>
      </c>
      <c r="B6368" t="s">
        <v>69</v>
      </c>
      <c r="C6368" t="s">
        <v>357</v>
      </c>
      <c r="D6368" t="s">
        <v>34</v>
      </c>
      <c r="E6368" t="s">
        <v>23692</v>
      </c>
      <c r="F6368">
        <v>4.8</v>
      </c>
      <c r="G6368">
        <v>223</v>
      </c>
      <c r="H6368" t="s">
        <v>36</v>
      </c>
      <c r="I6368" t="s">
        <v>21571</v>
      </c>
      <c r="J6368">
        <v>4.9000000000000004</v>
      </c>
      <c r="K6368">
        <v>294</v>
      </c>
      <c r="L6368" t="s">
        <v>21572</v>
      </c>
      <c r="M6368" t="s">
        <v>604</v>
      </c>
      <c r="N6368" s="1" t="s">
        <v>11607</v>
      </c>
      <c r="O6368" t="s">
        <v>53</v>
      </c>
      <c r="P6368">
        <v>4.9000000000000004</v>
      </c>
      <c r="Q6368">
        <v>4.8</v>
      </c>
      <c r="R6368">
        <v>4.7</v>
      </c>
      <c r="S6368">
        <v>4.7</v>
      </c>
      <c r="T6368">
        <v>4.7</v>
      </c>
      <c r="U6368">
        <v>4.8</v>
      </c>
      <c r="V6368" t="s">
        <v>4747</v>
      </c>
      <c r="W6368" t="s">
        <v>42</v>
      </c>
      <c r="X6368" t="s">
        <v>124</v>
      </c>
      <c r="Y6368">
        <v>18</v>
      </c>
      <c r="Z6368">
        <v>26</v>
      </c>
      <c r="AA6368" t="s">
        <v>44</v>
      </c>
      <c r="AB6368" t="s">
        <v>151</v>
      </c>
      <c r="AC6368" t="s">
        <v>126</v>
      </c>
      <c r="AD6368" t="s">
        <v>23693</v>
      </c>
      <c r="AE6368" t="s">
        <v>23694</v>
      </c>
      <c r="AF6368">
        <v>64784</v>
      </c>
    </row>
    <row r="6369" spans="1:32" x14ac:dyDescent="0.35">
      <c r="A6369">
        <v>2018</v>
      </c>
      <c r="B6369" t="s">
        <v>32</v>
      </c>
      <c r="C6369" t="s">
        <v>1586</v>
      </c>
      <c r="D6369" t="s">
        <v>793</v>
      </c>
      <c r="E6369" t="s">
        <v>10411</v>
      </c>
      <c r="F6369">
        <v>4.8</v>
      </c>
      <c r="G6369">
        <v>770</v>
      </c>
      <c r="H6369" t="s">
        <v>36</v>
      </c>
      <c r="I6369" t="s">
        <v>23695</v>
      </c>
      <c r="J6369">
        <v>4.8</v>
      </c>
      <c r="K6369">
        <v>1185</v>
      </c>
      <c r="L6369" t="s">
        <v>23696</v>
      </c>
      <c r="M6369" t="s">
        <v>604</v>
      </c>
      <c r="N6369" s="1" t="s">
        <v>19714</v>
      </c>
      <c r="O6369" t="s">
        <v>94</v>
      </c>
      <c r="P6369">
        <v>4.8</v>
      </c>
      <c r="Q6369">
        <v>4.7</v>
      </c>
      <c r="R6369">
        <v>4.8</v>
      </c>
      <c r="S6369">
        <v>4.7</v>
      </c>
      <c r="T6369">
        <v>4.8</v>
      </c>
      <c r="U6369">
        <v>4.9000000000000004</v>
      </c>
      <c r="V6369" t="s">
        <v>4033</v>
      </c>
      <c r="W6369" t="s">
        <v>42</v>
      </c>
      <c r="X6369" t="s">
        <v>124</v>
      </c>
      <c r="Y6369">
        <v>22</v>
      </c>
      <c r="Z6369">
        <v>28</v>
      </c>
      <c r="AA6369" t="s">
        <v>44</v>
      </c>
      <c r="AB6369" t="s">
        <v>151</v>
      </c>
      <c r="AC6369" t="s">
        <v>597</v>
      </c>
      <c r="AD6369" t="s">
        <v>23697</v>
      </c>
      <c r="AE6369" t="s">
        <v>23698</v>
      </c>
      <c r="AF6369">
        <v>19077</v>
      </c>
    </row>
    <row r="6370" spans="1:32" x14ac:dyDescent="0.35">
      <c r="A6370">
        <v>2017</v>
      </c>
      <c r="B6370" t="s">
        <v>365</v>
      </c>
      <c r="C6370" t="s">
        <v>21399</v>
      </c>
      <c r="D6370" t="s">
        <v>34</v>
      </c>
      <c r="E6370" t="s">
        <v>13057</v>
      </c>
      <c r="F6370">
        <v>4.8</v>
      </c>
      <c r="G6370">
        <v>157</v>
      </c>
      <c r="H6370" t="s">
        <v>36</v>
      </c>
      <c r="I6370" t="s">
        <v>7385</v>
      </c>
      <c r="J6370">
        <v>4.8</v>
      </c>
      <c r="K6370">
        <v>7350</v>
      </c>
      <c r="L6370" t="s">
        <v>7386</v>
      </c>
      <c r="M6370" t="s">
        <v>604</v>
      </c>
      <c r="N6370" s="1" t="s">
        <v>7387</v>
      </c>
      <c r="O6370" t="s">
        <v>53</v>
      </c>
      <c r="P6370">
        <v>4.5999999999999996</v>
      </c>
      <c r="Q6370">
        <v>4.7</v>
      </c>
      <c r="R6370">
        <v>4.9000000000000004</v>
      </c>
      <c r="S6370">
        <v>4.8</v>
      </c>
      <c r="T6370">
        <v>4.9000000000000004</v>
      </c>
      <c r="U6370">
        <v>4.8</v>
      </c>
      <c r="V6370" t="s">
        <v>23699</v>
      </c>
      <c r="W6370" t="s">
        <v>455</v>
      </c>
      <c r="X6370" t="s">
        <v>95</v>
      </c>
      <c r="Y6370">
        <v>16</v>
      </c>
      <c r="Z6370">
        <v>25</v>
      </c>
      <c r="AA6370" t="s">
        <v>44</v>
      </c>
      <c r="AB6370" t="s">
        <v>45</v>
      </c>
      <c r="AC6370" t="s">
        <v>737</v>
      </c>
      <c r="AD6370" t="s">
        <v>23700</v>
      </c>
      <c r="AE6370" t="s">
        <v>23701</v>
      </c>
      <c r="AF6370">
        <v>36685</v>
      </c>
    </row>
    <row r="6371" spans="1:32" x14ac:dyDescent="0.35">
      <c r="A6371">
        <v>2020</v>
      </c>
      <c r="B6371" t="s">
        <v>304</v>
      </c>
      <c r="C6371" t="s">
        <v>11616</v>
      </c>
      <c r="D6371" t="s">
        <v>34</v>
      </c>
      <c r="E6371" t="s">
        <v>9802</v>
      </c>
      <c r="F6371">
        <v>4.7</v>
      </c>
      <c r="G6371">
        <v>35</v>
      </c>
      <c r="H6371" t="s">
        <v>36</v>
      </c>
      <c r="I6371" t="s">
        <v>7808</v>
      </c>
      <c r="J6371">
        <v>4.7</v>
      </c>
      <c r="K6371">
        <v>1565</v>
      </c>
      <c r="L6371" t="s">
        <v>7809</v>
      </c>
      <c r="M6371" t="s">
        <v>604</v>
      </c>
      <c r="N6371" s="1" t="s">
        <v>7810</v>
      </c>
      <c r="O6371" t="s">
        <v>94</v>
      </c>
      <c r="P6371">
        <v>4.9000000000000004</v>
      </c>
      <c r="Q6371">
        <v>4.8</v>
      </c>
      <c r="R6371">
        <v>4.5999999999999996</v>
      </c>
      <c r="S6371">
        <v>4.5</v>
      </c>
      <c r="T6371">
        <v>4.9000000000000004</v>
      </c>
      <c r="U6371">
        <v>4.7</v>
      </c>
      <c r="V6371" t="s">
        <v>8730</v>
      </c>
      <c r="W6371" t="s">
        <v>439</v>
      </c>
      <c r="X6371" t="s">
        <v>124</v>
      </c>
      <c r="Y6371">
        <v>20</v>
      </c>
      <c r="Z6371">
        <v>27</v>
      </c>
      <c r="AA6371" t="s">
        <v>44</v>
      </c>
      <c r="AB6371" t="s">
        <v>45</v>
      </c>
      <c r="AC6371" t="s">
        <v>219</v>
      </c>
      <c r="AD6371" t="s">
        <v>23702</v>
      </c>
      <c r="AE6371">
        <v>15535</v>
      </c>
      <c r="AF6371">
        <v>66292</v>
      </c>
    </row>
    <row r="6372" spans="1:32" x14ac:dyDescent="0.35">
      <c r="A6372">
        <v>2019</v>
      </c>
      <c r="B6372" t="s">
        <v>108</v>
      </c>
      <c r="C6372" t="s">
        <v>3601</v>
      </c>
      <c r="D6372" t="s">
        <v>634</v>
      </c>
      <c r="E6372" t="s">
        <v>23703</v>
      </c>
      <c r="F6372">
        <v>4.8</v>
      </c>
      <c r="G6372">
        <v>40</v>
      </c>
      <c r="H6372" t="s">
        <v>36</v>
      </c>
      <c r="I6372" t="s">
        <v>1231</v>
      </c>
      <c r="J6372">
        <v>4.9000000000000004</v>
      </c>
      <c r="K6372">
        <v>1638</v>
      </c>
      <c r="L6372" t="s">
        <v>1232</v>
      </c>
      <c r="M6372" t="s">
        <v>679</v>
      </c>
      <c r="N6372">
        <v>10606</v>
      </c>
      <c r="O6372" t="s">
        <v>40</v>
      </c>
      <c r="P6372">
        <v>4.8</v>
      </c>
      <c r="Q6372">
        <v>4.8</v>
      </c>
      <c r="R6372">
        <v>4.8</v>
      </c>
      <c r="S6372">
        <v>4.5</v>
      </c>
      <c r="T6372">
        <v>4.8</v>
      </c>
      <c r="U6372">
        <v>4.7</v>
      </c>
      <c r="V6372" t="s">
        <v>76</v>
      </c>
      <c r="W6372" t="s">
        <v>4406</v>
      </c>
      <c r="X6372" t="s">
        <v>124</v>
      </c>
      <c r="Y6372">
        <v>22</v>
      </c>
      <c r="Z6372">
        <v>33</v>
      </c>
      <c r="AA6372" t="s">
        <v>44</v>
      </c>
      <c r="AB6372" t="s">
        <v>125</v>
      </c>
      <c r="AC6372" t="s">
        <v>219</v>
      </c>
      <c r="AD6372" t="s">
        <v>23704</v>
      </c>
      <c r="AE6372" t="s">
        <v>23705</v>
      </c>
      <c r="AF6372">
        <v>23876</v>
      </c>
    </row>
    <row r="6373" spans="1:32" x14ac:dyDescent="0.35">
      <c r="A6373">
        <v>2021</v>
      </c>
      <c r="B6373" t="s">
        <v>616</v>
      </c>
      <c r="C6373" t="s">
        <v>5512</v>
      </c>
      <c r="D6373" t="s">
        <v>34</v>
      </c>
      <c r="E6373" t="s">
        <v>23706</v>
      </c>
      <c r="F6373">
        <v>4.9000000000000004</v>
      </c>
      <c r="G6373">
        <v>91</v>
      </c>
      <c r="H6373" t="s">
        <v>36</v>
      </c>
      <c r="I6373" t="s">
        <v>14877</v>
      </c>
      <c r="J6373">
        <v>4.8</v>
      </c>
      <c r="K6373">
        <v>4086</v>
      </c>
      <c r="L6373" t="s">
        <v>14878</v>
      </c>
      <c r="M6373" t="s">
        <v>699</v>
      </c>
      <c r="N6373" s="1" t="s">
        <v>14879</v>
      </c>
      <c r="O6373" t="s">
        <v>40</v>
      </c>
      <c r="P6373">
        <v>4.9000000000000004</v>
      </c>
      <c r="Q6373">
        <v>4.9000000000000004</v>
      </c>
      <c r="R6373">
        <v>4.8</v>
      </c>
      <c r="S6373">
        <v>4.8</v>
      </c>
      <c r="T6373">
        <v>4.9000000000000004</v>
      </c>
      <c r="U6373">
        <v>4.8</v>
      </c>
      <c r="V6373" t="s">
        <v>4736</v>
      </c>
      <c r="W6373" t="s">
        <v>23707</v>
      </c>
      <c r="X6373" t="s">
        <v>124</v>
      </c>
      <c r="Y6373">
        <v>19</v>
      </c>
      <c r="Z6373">
        <v>24</v>
      </c>
      <c r="AA6373" t="s">
        <v>44</v>
      </c>
      <c r="AB6373" t="s">
        <v>45</v>
      </c>
      <c r="AC6373" t="s">
        <v>1211</v>
      </c>
      <c r="AD6373" t="s">
        <v>23708</v>
      </c>
      <c r="AE6373" t="s">
        <v>23709</v>
      </c>
      <c r="AF6373">
        <v>10351</v>
      </c>
    </row>
    <row r="6374" spans="1:32" x14ac:dyDescent="0.35">
      <c r="A6374">
        <v>2019</v>
      </c>
      <c r="B6374" t="s">
        <v>288</v>
      </c>
      <c r="C6374" t="s">
        <v>3422</v>
      </c>
      <c r="D6374" t="s">
        <v>34</v>
      </c>
      <c r="E6374" t="s">
        <v>22301</v>
      </c>
      <c r="F6374">
        <v>4.7</v>
      </c>
      <c r="G6374">
        <v>42</v>
      </c>
      <c r="H6374" t="s">
        <v>36</v>
      </c>
      <c r="I6374" t="s">
        <v>9843</v>
      </c>
      <c r="J6374">
        <v>4.5999999999999996</v>
      </c>
      <c r="K6374">
        <v>573</v>
      </c>
      <c r="L6374" t="s">
        <v>9844</v>
      </c>
      <c r="M6374" t="s">
        <v>3888</v>
      </c>
      <c r="N6374">
        <v>1</v>
      </c>
      <c r="O6374" t="s">
        <v>53</v>
      </c>
      <c r="P6374">
        <v>4.8</v>
      </c>
      <c r="Q6374">
        <v>4.5999999999999996</v>
      </c>
      <c r="R6374">
        <v>4.7</v>
      </c>
      <c r="S6374">
        <v>4.5</v>
      </c>
      <c r="T6374">
        <v>4.7</v>
      </c>
      <c r="U6374">
        <v>4.7</v>
      </c>
      <c r="V6374" t="s">
        <v>1618</v>
      </c>
      <c r="W6374" t="s">
        <v>6045</v>
      </c>
      <c r="X6374" t="s">
        <v>124</v>
      </c>
      <c r="Y6374">
        <v>22</v>
      </c>
      <c r="Z6374">
        <v>27</v>
      </c>
      <c r="AA6374" t="s">
        <v>44</v>
      </c>
      <c r="AB6374" t="s">
        <v>294</v>
      </c>
      <c r="AC6374" t="s">
        <v>219</v>
      </c>
      <c r="AD6374" t="s">
        <v>23710</v>
      </c>
      <c r="AE6374" t="s">
        <v>23711</v>
      </c>
      <c r="AF6374">
        <v>58152</v>
      </c>
    </row>
    <row r="6375" spans="1:32" x14ac:dyDescent="0.35">
      <c r="A6375">
        <v>2010</v>
      </c>
      <c r="B6375" t="s">
        <v>48</v>
      </c>
      <c r="C6375" t="s">
        <v>23712</v>
      </c>
      <c r="D6375" t="s">
        <v>34</v>
      </c>
      <c r="E6375" t="s">
        <v>7827</v>
      </c>
      <c r="F6375">
        <v>4.7</v>
      </c>
      <c r="G6375">
        <v>138</v>
      </c>
      <c r="H6375" t="s">
        <v>36</v>
      </c>
      <c r="I6375" t="s">
        <v>23713</v>
      </c>
      <c r="J6375">
        <v>4.3</v>
      </c>
      <c r="K6375">
        <v>13</v>
      </c>
      <c r="L6375" t="s">
        <v>23714</v>
      </c>
      <c r="M6375" t="s">
        <v>699</v>
      </c>
      <c r="N6375" s="1" t="s">
        <v>23715</v>
      </c>
      <c r="O6375" t="s">
        <v>94</v>
      </c>
      <c r="P6375">
        <v>4.5</v>
      </c>
      <c r="Q6375">
        <v>4.7</v>
      </c>
      <c r="R6375">
        <v>4.7</v>
      </c>
      <c r="S6375">
        <v>4.8</v>
      </c>
      <c r="T6375">
        <v>4.9000000000000004</v>
      </c>
      <c r="U6375">
        <v>4.7</v>
      </c>
      <c r="V6375" t="s">
        <v>262</v>
      </c>
      <c r="W6375" t="s">
        <v>540</v>
      </c>
      <c r="X6375" t="s">
        <v>95</v>
      </c>
      <c r="Y6375">
        <v>18</v>
      </c>
      <c r="Z6375">
        <v>26</v>
      </c>
      <c r="AA6375" t="s">
        <v>44</v>
      </c>
      <c r="AB6375" t="s">
        <v>96</v>
      </c>
      <c r="AC6375" t="s">
        <v>23716</v>
      </c>
      <c r="AD6375" t="s">
        <v>23717</v>
      </c>
      <c r="AE6375">
        <v>152355</v>
      </c>
      <c r="AF6375">
        <v>94159</v>
      </c>
    </row>
    <row r="6376" spans="1:32" x14ac:dyDescent="0.35">
      <c r="A6376">
        <v>2019</v>
      </c>
      <c r="B6376" t="s">
        <v>108</v>
      </c>
      <c r="C6376" t="s">
        <v>23471</v>
      </c>
      <c r="D6376" t="s">
        <v>34</v>
      </c>
      <c r="E6376" t="s">
        <v>23718</v>
      </c>
      <c r="F6376">
        <v>4.5999999999999996</v>
      </c>
      <c r="G6376">
        <v>14</v>
      </c>
      <c r="H6376" t="s">
        <v>36</v>
      </c>
      <c r="I6376" t="s">
        <v>5283</v>
      </c>
      <c r="J6376">
        <v>4.3</v>
      </c>
      <c r="K6376">
        <v>500</v>
      </c>
      <c r="L6376" t="s">
        <v>5284</v>
      </c>
      <c r="M6376" t="s">
        <v>39</v>
      </c>
      <c r="N6376">
        <v>91367</v>
      </c>
      <c r="O6376" t="s">
        <v>53</v>
      </c>
      <c r="P6376">
        <v>5</v>
      </c>
      <c r="Q6376">
        <v>4.8</v>
      </c>
      <c r="R6376">
        <v>4.4000000000000004</v>
      </c>
      <c r="S6376">
        <v>4.4000000000000004</v>
      </c>
      <c r="T6376">
        <v>4.7</v>
      </c>
      <c r="U6376">
        <v>4.3</v>
      </c>
      <c r="V6376" t="s">
        <v>2036</v>
      </c>
      <c r="W6376" t="s">
        <v>77</v>
      </c>
      <c r="X6376" t="s">
        <v>95</v>
      </c>
      <c r="Y6376">
        <v>17</v>
      </c>
      <c r="Z6376">
        <v>27</v>
      </c>
      <c r="AA6376" t="s">
        <v>44</v>
      </c>
      <c r="AB6376" t="s">
        <v>125</v>
      </c>
      <c r="AC6376" t="s">
        <v>640</v>
      </c>
      <c r="AD6376" t="s">
        <v>23719</v>
      </c>
      <c r="AE6376" t="s">
        <v>23720</v>
      </c>
      <c r="AF6376">
        <v>47719</v>
      </c>
    </row>
    <row r="6377" spans="1:32" x14ac:dyDescent="0.35">
      <c r="A6377">
        <v>2019</v>
      </c>
      <c r="B6377" t="s">
        <v>585</v>
      </c>
      <c r="C6377" t="s">
        <v>2242</v>
      </c>
      <c r="D6377" t="s">
        <v>1160</v>
      </c>
      <c r="E6377" t="s">
        <v>23721</v>
      </c>
      <c r="F6377">
        <v>4.9000000000000004</v>
      </c>
      <c r="G6377">
        <v>12</v>
      </c>
      <c r="H6377" t="s">
        <v>36</v>
      </c>
      <c r="I6377" t="s">
        <v>23722</v>
      </c>
      <c r="J6377">
        <v>4.8</v>
      </c>
      <c r="K6377">
        <v>491</v>
      </c>
      <c r="L6377" t="s">
        <v>23723</v>
      </c>
      <c r="M6377" t="s">
        <v>39</v>
      </c>
      <c r="N6377">
        <v>91364</v>
      </c>
      <c r="O6377" t="s">
        <v>53</v>
      </c>
      <c r="P6377">
        <v>5</v>
      </c>
      <c r="Q6377">
        <v>4.8</v>
      </c>
      <c r="R6377">
        <v>5</v>
      </c>
      <c r="S6377">
        <v>4.8</v>
      </c>
      <c r="T6377">
        <v>5</v>
      </c>
      <c r="U6377">
        <v>4.8</v>
      </c>
      <c r="V6377" t="s">
        <v>6809</v>
      </c>
      <c r="W6377" t="s">
        <v>42</v>
      </c>
      <c r="X6377" t="s">
        <v>124</v>
      </c>
      <c r="Y6377">
        <v>18</v>
      </c>
      <c r="Z6377">
        <v>23</v>
      </c>
      <c r="AA6377" t="s">
        <v>44</v>
      </c>
      <c r="AB6377" t="s">
        <v>294</v>
      </c>
      <c r="AC6377" t="s">
        <v>1645</v>
      </c>
      <c r="AD6377" t="s">
        <v>23724</v>
      </c>
      <c r="AE6377" s="1" t="s">
        <v>23725</v>
      </c>
      <c r="AF6377">
        <v>52838</v>
      </c>
    </row>
    <row r="6378" spans="1:32" x14ac:dyDescent="0.35">
      <c r="A6378">
        <v>2019</v>
      </c>
      <c r="B6378" t="s">
        <v>585</v>
      </c>
      <c r="C6378" t="s">
        <v>586</v>
      </c>
      <c r="D6378" t="s">
        <v>1160</v>
      </c>
      <c r="E6378" t="s">
        <v>23726</v>
      </c>
      <c r="F6378">
        <v>4.7</v>
      </c>
      <c r="G6378">
        <v>24</v>
      </c>
      <c r="H6378" t="s">
        <v>36</v>
      </c>
      <c r="I6378" t="s">
        <v>16449</v>
      </c>
      <c r="J6378">
        <v>4.7</v>
      </c>
      <c r="K6378">
        <v>404</v>
      </c>
      <c r="L6378" t="s">
        <v>16450</v>
      </c>
      <c r="M6378" t="s">
        <v>39</v>
      </c>
      <c r="N6378">
        <v>92618</v>
      </c>
      <c r="O6378" t="s">
        <v>40</v>
      </c>
      <c r="P6378">
        <v>4.9000000000000004</v>
      </c>
      <c r="Q6378">
        <v>4.8</v>
      </c>
      <c r="R6378">
        <v>4.8</v>
      </c>
      <c r="S6378">
        <v>4.4000000000000004</v>
      </c>
      <c r="T6378">
        <v>4.8</v>
      </c>
      <c r="U6378">
        <v>4.7</v>
      </c>
      <c r="V6378" t="s">
        <v>262</v>
      </c>
      <c r="W6378" t="s">
        <v>77</v>
      </c>
      <c r="X6378" t="s">
        <v>124</v>
      </c>
      <c r="Y6378">
        <v>19</v>
      </c>
      <c r="Z6378">
        <v>23</v>
      </c>
      <c r="AA6378" t="s">
        <v>44</v>
      </c>
      <c r="AB6378" t="s">
        <v>45</v>
      </c>
      <c r="AC6378" t="s">
        <v>1645</v>
      </c>
      <c r="AD6378" t="s">
        <v>23727</v>
      </c>
      <c r="AE6378" t="s">
        <v>23728</v>
      </c>
      <c r="AF6378">
        <v>14650</v>
      </c>
    </row>
    <row r="6379" spans="1:32" x14ac:dyDescent="0.35">
      <c r="A6379">
        <v>2020</v>
      </c>
      <c r="B6379" t="s">
        <v>389</v>
      </c>
      <c r="C6379" t="s">
        <v>1223</v>
      </c>
      <c r="D6379" t="s">
        <v>34</v>
      </c>
      <c r="E6379" t="s">
        <v>23729</v>
      </c>
      <c r="F6379">
        <v>3.7</v>
      </c>
      <c r="G6379">
        <v>10</v>
      </c>
      <c r="H6379" t="s">
        <v>36</v>
      </c>
      <c r="I6379" t="s">
        <v>16449</v>
      </c>
      <c r="J6379">
        <v>4.7</v>
      </c>
      <c r="K6379">
        <v>404</v>
      </c>
      <c r="L6379" t="s">
        <v>16450</v>
      </c>
      <c r="M6379" t="s">
        <v>39</v>
      </c>
      <c r="N6379">
        <v>92618</v>
      </c>
      <c r="O6379" t="s">
        <v>53</v>
      </c>
      <c r="P6379">
        <v>3.9</v>
      </c>
      <c r="Q6379">
        <v>3.8</v>
      </c>
      <c r="R6379">
        <v>4.0999999999999996</v>
      </c>
      <c r="S6379">
        <v>3.3</v>
      </c>
      <c r="T6379">
        <v>3.8</v>
      </c>
      <c r="U6379">
        <v>4</v>
      </c>
      <c r="V6379" t="s">
        <v>1279</v>
      </c>
      <c r="W6379" t="s">
        <v>77</v>
      </c>
      <c r="X6379" t="s">
        <v>124</v>
      </c>
      <c r="Y6379">
        <v>127</v>
      </c>
      <c r="Z6379">
        <v>114</v>
      </c>
      <c r="AA6379" t="s">
        <v>1227</v>
      </c>
      <c r="AB6379" t="s">
        <v>1228</v>
      </c>
      <c r="AC6379" t="s">
        <v>1227</v>
      </c>
      <c r="AD6379" t="s">
        <v>23730</v>
      </c>
      <c r="AE6379" t="s">
        <v>23731</v>
      </c>
      <c r="AF6379">
        <v>5890</v>
      </c>
    </row>
    <row r="6380" spans="1:32" x14ac:dyDescent="0.35">
      <c r="A6380">
        <v>2020</v>
      </c>
      <c r="B6380" t="s">
        <v>591</v>
      </c>
      <c r="C6380" t="s">
        <v>9696</v>
      </c>
      <c r="D6380" t="s">
        <v>34</v>
      </c>
      <c r="E6380" t="s">
        <v>14179</v>
      </c>
      <c r="F6380">
        <v>4.9000000000000004</v>
      </c>
      <c r="G6380">
        <v>34</v>
      </c>
      <c r="H6380" t="s">
        <v>36</v>
      </c>
      <c r="I6380" t="s">
        <v>22670</v>
      </c>
      <c r="J6380">
        <v>3.6</v>
      </c>
      <c r="K6380">
        <v>26</v>
      </c>
      <c r="L6380" t="s">
        <v>22671</v>
      </c>
      <c r="M6380" t="s">
        <v>39</v>
      </c>
      <c r="N6380">
        <v>93405</v>
      </c>
      <c r="O6380" t="s">
        <v>53</v>
      </c>
      <c r="P6380">
        <v>4.9000000000000004</v>
      </c>
      <c r="Q6380">
        <v>4.9000000000000004</v>
      </c>
      <c r="R6380">
        <v>4.8</v>
      </c>
      <c r="S6380">
        <v>4.9000000000000004</v>
      </c>
      <c r="T6380">
        <v>4.9000000000000004</v>
      </c>
      <c r="U6380">
        <v>5</v>
      </c>
      <c r="V6380" t="s">
        <v>2566</v>
      </c>
      <c r="W6380" t="s">
        <v>439</v>
      </c>
      <c r="X6380" t="s">
        <v>55</v>
      </c>
      <c r="Y6380">
        <v>20</v>
      </c>
      <c r="Z6380">
        <v>27</v>
      </c>
      <c r="AA6380" t="s">
        <v>44</v>
      </c>
      <c r="AB6380" t="s">
        <v>78</v>
      </c>
      <c r="AC6380" t="s">
        <v>114</v>
      </c>
      <c r="AD6380" t="s">
        <v>23732</v>
      </c>
      <c r="AE6380" t="s">
        <v>23733</v>
      </c>
      <c r="AF6380">
        <v>56325</v>
      </c>
    </row>
    <row r="6381" spans="1:32" x14ac:dyDescent="0.35">
      <c r="A6381">
        <v>2018</v>
      </c>
      <c r="B6381" t="s">
        <v>48</v>
      </c>
      <c r="C6381" t="s">
        <v>1361</v>
      </c>
      <c r="D6381" t="s">
        <v>34</v>
      </c>
      <c r="E6381" t="s">
        <v>23734</v>
      </c>
      <c r="F6381">
        <v>4.9000000000000004</v>
      </c>
      <c r="G6381">
        <v>37</v>
      </c>
      <c r="H6381" t="s">
        <v>36</v>
      </c>
      <c r="I6381" t="s">
        <v>11660</v>
      </c>
      <c r="J6381">
        <v>4.8</v>
      </c>
      <c r="K6381">
        <v>1642</v>
      </c>
      <c r="L6381" t="s">
        <v>11661</v>
      </c>
      <c r="M6381" t="s">
        <v>74</v>
      </c>
      <c r="N6381">
        <v>89104</v>
      </c>
      <c r="O6381" t="s">
        <v>53</v>
      </c>
      <c r="P6381">
        <v>5</v>
      </c>
      <c r="Q6381">
        <v>5</v>
      </c>
      <c r="R6381">
        <v>4.8</v>
      </c>
      <c r="S6381">
        <v>4.5999999999999996</v>
      </c>
      <c r="T6381">
        <v>4.9000000000000004</v>
      </c>
      <c r="U6381">
        <v>5</v>
      </c>
      <c r="V6381" t="s">
        <v>3119</v>
      </c>
      <c r="W6381" t="s">
        <v>77</v>
      </c>
      <c r="X6381" t="s">
        <v>55</v>
      </c>
      <c r="Y6381">
        <v>16</v>
      </c>
      <c r="Z6381">
        <v>21</v>
      </c>
      <c r="AA6381" t="s">
        <v>44</v>
      </c>
      <c r="AB6381" t="s">
        <v>56</v>
      </c>
      <c r="AC6381" t="s">
        <v>1365</v>
      </c>
      <c r="AD6381" t="s">
        <v>23735</v>
      </c>
      <c r="AE6381" t="s">
        <v>23736</v>
      </c>
      <c r="AF6381">
        <v>72783</v>
      </c>
    </row>
    <row r="6382" spans="1:32" x14ac:dyDescent="0.35">
      <c r="A6382">
        <v>2017</v>
      </c>
      <c r="B6382" t="s">
        <v>732</v>
      </c>
      <c r="C6382" t="s">
        <v>733</v>
      </c>
      <c r="D6382" t="s">
        <v>34</v>
      </c>
      <c r="E6382" t="s">
        <v>23737</v>
      </c>
      <c r="F6382">
        <v>4.7</v>
      </c>
      <c r="G6382">
        <v>79</v>
      </c>
      <c r="H6382" t="s">
        <v>36</v>
      </c>
      <c r="I6382" t="s">
        <v>23738</v>
      </c>
      <c r="J6382">
        <v>4.3</v>
      </c>
      <c r="K6382">
        <v>242</v>
      </c>
      <c r="L6382" t="s">
        <v>23739</v>
      </c>
      <c r="M6382" t="s">
        <v>74</v>
      </c>
      <c r="N6382">
        <v>89014</v>
      </c>
      <c r="O6382" t="s">
        <v>40</v>
      </c>
      <c r="P6382">
        <v>4.8</v>
      </c>
      <c r="Q6382">
        <v>4.8</v>
      </c>
      <c r="R6382">
        <v>4.7</v>
      </c>
      <c r="S6382">
        <v>4.3</v>
      </c>
      <c r="T6382">
        <v>4.9000000000000004</v>
      </c>
      <c r="U6382">
        <v>4.7</v>
      </c>
      <c r="V6382" t="s">
        <v>1422</v>
      </c>
      <c r="W6382" t="s">
        <v>455</v>
      </c>
      <c r="X6382" t="s">
        <v>55</v>
      </c>
      <c r="Y6382">
        <v>15</v>
      </c>
      <c r="Z6382">
        <v>21</v>
      </c>
      <c r="AA6382" t="s">
        <v>44</v>
      </c>
      <c r="AB6382" t="s">
        <v>45</v>
      </c>
      <c r="AC6382" t="s">
        <v>737</v>
      </c>
      <c r="AD6382" t="s">
        <v>23740</v>
      </c>
      <c r="AE6382" t="s">
        <v>23741</v>
      </c>
      <c r="AF6382">
        <v>63268</v>
      </c>
    </row>
    <row r="6383" spans="1:32" x14ac:dyDescent="0.35">
      <c r="A6383">
        <v>2016</v>
      </c>
      <c r="B6383" t="s">
        <v>257</v>
      </c>
      <c r="C6383" t="s">
        <v>22635</v>
      </c>
      <c r="D6383" t="s">
        <v>34</v>
      </c>
      <c r="E6383" t="s">
        <v>747</v>
      </c>
      <c r="F6383">
        <v>4.7</v>
      </c>
      <c r="G6383">
        <v>28</v>
      </c>
      <c r="H6383" t="s">
        <v>36</v>
      </c>
      <c r="I6383" t="s">
        <v>23742</v>
      </c>
      <c r="J6383">
        <v>4.5999999999999996</v>
      </c>
      <c r="K6383">
        <v>386</v>
      </c>
      <c r="L6383" t="s">
        <v>23743</v>
      </c>
      <c r="M6383" t="s">
        <v>74</v>
      </c>
      <c r="N6383">
        <v>89014</v>
      </c>
      <c r="O6383" t="s">
        <v>94</v>
      </c>
      <c r="P6383">
        <v>4.8</v>
      </c>
      <c r="Q6383">
        <v>4.7</v>
      </c>
      <c r="R6383">
        <v>4.7</v>
      </c>
      <c r="S6383">
        <v>4.4000000000000004</v>
      </c>
      <c r="T6383">
        <v>4.7</v>
      </c>
      <c r="U6383">
        <v>4.7</v>
      </c>
      <c r="V6383" t="s">
        <v>4868</v>
      </c>
      <c r="W6383" t="s">
        <v>490</v>
      </c>
      <c r="X6383" t="s">
        <v>95</v>
      </c>
      <c r="Y6383">
        <v>20</v>
      </c>
      <c r="Z6383">
        <v>31</v>
      </c>
      <c r="AA6383" t="s">
        <v>44</v>
      </c>
      <c r="AB6383" t="s">
        <v>45</v>
      </c>
      <c r="AC6383" t="s">
        <v>264</v>
      </c>
      <c r="AD6383" t="s">
        <v>23744</v>
      </c>
      <c r="AE6383" t="s">
        <v>23745</v>
      </c>
      <c r="AF6383">
        <v>48304</v>
      </c>
    </row>
    <row r="6384" spans="1:32" x14ac:dyDescent="0.35">
      <c r="A6384">
        <v>2018</v>
      </c>
      <c r="B6384" t="s">
        <v>409</v>
      </c>
      <c r="C6384" t="s">
        <v>1691</v>
      </c>
      <c r="D6384" t="s">
        <v>34</v>
      </c>
      <c r="E6384" t="s">
        <v>23746</v>
      </c>
      <c r="F6384">
        <v>4.8</v>
      </c>
      <c r="G6384">
        <v>395</v>
      </c>
      <c r="H6384" t="s">
        <v>36</v>
      </c>
      <c r="I6384" t="s">
        <v>23747</v>
      </c>
      <c r="J6384">
        <v>3.7</v>
      </c>
      <c r="K6384">
        <v>28</v>
      </c>
      <c r="L6384" t="s">
        <v>23748</v>
      </c>
      <c r="M6384" t="s">
        <v>121</v>
      </c>
      <c r="N6384">
        <v>86404</v>
      </c>
      <c r="O6384" t="s">
        <v>53</v>
      </c>
      <c r="P6384">
        <v>4.9000000000000004</v>
      </c>
      <c r="Q6384">
        <v>4.8</v>
      </c>
      <c r="R6384">
        <v>4.8</v>
      </c>
      <c r="S6384">
        <v>4.5999999999999996</v>
      </c>
      <c r="T6384">
        <v>4.9000000000000004</v>
      </c>
      <c r="U6384">
        <v>4.7</v>
      </c>
      <c r="V6384" t="s">
        <v>2170</v>
      </c>
      <c r="W6384" t="s">
        <v>42</v>
      </c>
      <c r="X6384" t="s">
        <v>55</v>
      </c>
      <c r="Y6384">
        <v>18</v>
      </c>
      <c r="Z6384">
        <v>25</v>
      </c>
      <c r="AA6384" t="s">
        <v>44</v>
      </c>
      <c r="AB6384" t="s">
        <v>45</v>
      </c>
      <c r="AC6384" t="s">
        <v>474</v>
      </c>
      <c r="AD6384" t="s">
        <v>23749</v>
      </c>
      <c r="AE6384" t="s">
        <v>23750</v>
      </c>
      <c r="AF6384">
        <v>57762</v>
      </c>
    </row>
    <row r="6385" spans="1:32" x14ac:dyDescent="0.35">
      <c r="A6385">
        <v>2021</v>
      </c>
      <c r="B6385" t="s">
        <v>108</v>
      </c>
      <c r="C6385" t="s">
        <v>6583</v>
      </c>
      <c r="D6385" t="s">
        <v>634</v>
      </c>
      <c r="E6385" t="s">
        <v>23751</v>
      </c>
      <c r="F6385">
        <v>4.9000000000000004</v>
      </c>
      <c r="G6385">
        <v>19</v>
      </c>
      <c r="H6385" t="s">
        <v>36</v>
      </c>
      <c r="I6385" t="s">
        <v>7452</v>
      </c>
      <c r="J6385">
        <v>4</v>
      </c>
      <c r="K6385">
        <v>59</v>
      </c>
      <c r="L6385" t="s">
        <v>7453</v>
      </c>
      <c r="M6385" t="s">
        <v>39</v>
      </c>
      <c r="N6385">
        <v>94080</v>
      </c>
      <c r="O6385" t="s">
        <v>53</v>
      </c>
      <c r="P6385">
        <v>4.9000000000000004</v>
      </c>
      <c r="Q6385">
        <v>4.9000000000000004</v>
      </c>
      <c r="R6385">
        <v>4.9000000000000004</v>
      </c>
      <c r="S6385">
        <v>4.8</v>
      </c>
      <c r="T6385">
        <v>4.8</v>
      </c>
      <c r="U6385">
        <v>4.9000000000000004</v>
      </c>
      <c r="V6385" t="s">
        <v>7457</v>
      </c>
      <c r="W6385" t="s">
        <v>42</v>
      </c>
      <c r="X6385" t="s">
        <v>124</v>
      </c>
      <c r="Y6385">
        <v>24</v>
      </c>
      <c r="Z6385">
        <v>33</v>
      </c>
      <c r="AA6385" t="s">
        <v>44</v>
      </c>
      <c r="AB6385" t="s">
        <v>463</v>
      </c>
      <c r="AC6385" t="s">
        <v>219</v>
      </c>
      <c r="AD6385" t="s">
        <v>23752</v>
      </c>
      <c r="AE6385" t="s">
        <v>23753</v>
      </c>
      <c r="AF6385">
        <v>15398</v>
      </c>
    </row>
    <row r="6386" spans="1:32" x14ac:dyDescent="0.35">
      <c r="A6386">
        <v>2021</v>
      </c>
      <c r="B6386" t="s">
        <v>585</v>
      </c>
      <c r="C6386" t="s">
        <v>23754</v>
      </c>
      <c r="D6386" t="s">
        <v>34</v>
      </c>
      <c r="E6386" t="s">
        <v>23755</v>
      </c>
      <c r="F6386">
        <v>5</v>
      </c>
      <c r="G6386">
        <v>2</v>
      </c>
      <c r="H6386" t="s">
        <v>36</v>
      </c>
      <c r="I6386" t="s">
        <v>23756</v>
      </c>
      <c r="J6386">
        <v>4.3</v>
      </c>
      <c r="K6386">
        <v>6</v>
      </c>
      <c r="L6386" t="s">
        <v>23757</v>
      </c>
      <c r="M6386" t="s">
        <v>39</v>
      </c>
      <c r="N6386">
        <v>94941</v>
      </c>
      <c r="O6386" t="s">
        <v>94</v>
      </c>
      <c r="P6386">
        <v>5</v>
      </c>
      <c r="Q6386">
        <v>5</v>
      </c>
      <c r="R6386">
        <v>5</v>
      </c>
      <c r="S6386">
        <v>5</v>
      </c>
      <c r="T6386">
        <v>5</v>
      </c>
      <c r="U6386">
        <v>5</v>
      </c>
      <c r="V6386" t="s">
        <v>8671</v>
      </c>
      <c r="W6386" t="s">
        <v>8692</v>
      </c>
      <c r="X6386" t="s">
        <v>95</v>
      </c>
      <c r="Y6386">
        <v>76</v>
      </c>
      <c r="Z6386">
        <v>84</v>
      </c>
      <c r="AA6386" t="s">
        <v>1227</v>
      </c>
      <c r="AB6386" t="s">
        <v>23758</v>
      </c>
      <c r="AC6386" t="s">
        <v>1227</v>
      </c>
      <c r="AD6386" t="s">
        <v>23759</v>
      </c>
      <c r="AE6386" t="s">
        <v>23760</v>
      </c>
      <c r="AF6386">
        <v>14423</v>
      </c>
    </row>
    <row r="6387" spans="1:32" x14ac:dyDescent="0.35">
      <c r="A6387">
        <v>2014</v>
      </c>
      <c r="B6387" t="s">
        <v>108</v>
      </c>
      <c r="C6387" t="s">
        <v>109</v>
      </c>
      <c r="D6387" t="s">
        <v>34</v>
      </c>
      <c r="E6387" t="s">
        <v>23761</v>
      </c>
      <c r="F6387">
        <v>4.8</v>
      </c>
      <c r="G6387">
        <v>176</v>
      </c>
      <c r="H6387" t="s">
        <v>36</v>
      </c>
      <c r="I6387" t="s">
        <v>10631</v>
      </c>
      <c r="J6387">
        <v>4.5</v>
      </c>
      <c r="K6387">
        <v>907</v>
      </c>
      <c r="L6387" t="s">
        <v>10632</v>
      </c>
      <c r="M6387" t="s">
        <v>39</v>
      </c>
      <c r="N6387">
        <v>95661</v>
      </c>
      <c r="O6387" t="s">
        <v>53</v>
      </c>
      <c r="P6387">
        <v>4.9000000000000004</v>
      </c>
      <c r="Q6387">
        <v>4.8</v>
      </c>
      <c r="R6387">
        <v>4.8</v>
      </c>
      <c r="S6387">
        <v>4.5999999999999996</v>
      </c>
      <c r="T6387">
        <v>4.9000000000000004</v>
      </c>
      <c r="U6387">
        <v>4.8</v>
      </c>
      <c r="V6387" t="s">
        <v>3528</v>
      </c>
      <c r="W6387" t="s">
        <v>77</v>
      </c>
      <c r="X6387" t="s">
        <v>95</v>
      </c>
      <c r="Y6387">
        <v>21</v>
      </c>
      <c r="Z6387">
        <v>30</v>
      </c>
      <c r="AA6387" t="s">
        <v>44</v>
      </c>
      <c r="AB6387" t="s">
        <v>113</v>
      </c>
      <c r="AC6387" t="s">
        <v>114</v>
      </c>
      <c r="AD6387" t="s">
        <v>23762</v>
      </c>
      <c r="AE6387" t="s">
        <v>23763</v>
      </c>
      <c r="AF6387">
        <v>81958</v>
      </c>
    </row>
    <row r="6388" spans="1:32" x14ac:dyDescent="0.35">
      <c r="A6388">
        <v>2015</v>
      </c>
      <c r="B6388" t="s">
        <v>409</v>
      </c>
      <c r="C6388" t="s">
        <v>410</v>
      </c>
      <c r="D6388" t="s">
        <v>34</v>
      </c>
      <c r="E6388" t="s">
        <v>2517</v>
      </c>
      <c r="F6388">
        <v>4.8</v>
      </c>
      <c r="G6388">
        <v>296</v>
      </c>
      <c r="H6388" t="s">
        <v>36</v>
      </c>
      <c r="I6388" t="s">
        <v>2956</v>
      </c>
      <c r="J6388">
        <v>3.4</v>
      </c>
      <c r="K6388">
        <v>35</v>
      </c>
      <c r="L6388" t="s">
        <v>2957</v>
      </c>
      <c r="M6388" t="s">
        <v>797</v>
      </c>
      <c r="N6388">
        <v>80121</v>
      </c>
      <c r="O6388" t="s">
        <v>94</v>
      </c>
      <c r="P6388">
        <v>4.9000000000000004</v>
      </c>
      <c r="Q6388">
        <v>4.8</v>
      </c>
      <c r="R6388">
        <v>4.8</v>
      </c>
      <c r="S6388">
        <v>4.5999999999999996</v>
      </c>
      <c r="T6388">
        <v>4.9000000000000004</v>
      </c>
      <c r="U6388">
        <v>4.7</v>
      </c>
      <c r="V6388" t="s">
        <v>42</v>
      </c>
      <c r="W6388" t="s">
        <v>41</v>
      </c>
      <c r="X6388" t="s">
        <v>55</v>
      </c>
      <c r="Y6388">
        <v>13</v>
      </c>
      <c r="Z6388">
        <v>19</v>
      </c>
      <c r="AA6388" t="s">
        <v>44</v>
      </c>
      <c r="AB6388" t="s">
        <v>45</v>
      </c>
      <c r="AC6388" t="s">
        <v>136</v>
      </c>
      <c r="AD6388" t="s">
        <v>23764</v>
      </c>
      <c r="AE6388">
        <v>20622102</v>
      </c>
      <c r="AF6388">
        <v>31951</v>
      </c>
    </row>
    <row r="6389" spans="1:32" x14ac:dyDescent="0.35">
      <c r="A6389">
        <v>2018</v>
      </c>
      <c r="B6389" t="s">
        <v>1046</v>
      </c>
      <c r="C6389" t="s">
        <v>1937</v>
      </c>
      <c r="D6389" t="s">
        <v>1311</v>
      </c>
      <c r="E6389" t="s">
        <v>15684</v>
      </c>
      <c r="F6389">
        <v>4.8</v>
      </c>
      <c r="G6389">
        <v>131</v>
      </c>
      <c r="H6389" t="s">
        <v>36</v>
      </c>
      <c r="I6389" t="s">
        <v>23765</v>
      </c>
      <c r="J6389">
        <v>4.7</v>
      </c>
      <c r="K6389">
        <v>141</v>
      </c>
      <c r="L6389" t="s">
        <v>23766</v>
      </c>
      <c r="M6389" t="s">
        <v>20581</v>
      </c>
      <c r="N6389">
        <v>59901</v>
      </c>
      <c r="O6389" t="s">
        <v>53</v>
      </c>
      <c r="P6389">
        <v>4.8</v>
      </c>
      <c r="Q6389">
        <v>4.8</v>
      </c>
      <c r="R6389">
        <v>4.7</v>
      </c>
      <c r="S6389">
        <v>4.5999999999999996</v>
      </c>
      <c r="T6389">
        <v>4.9000000000000004</v>
      </c>
      <c r="U6389">
        <v>4.8</v>
      </c>
      <c r="V6389" t="s">
        <v>6014</v>
      </c>
      <c r="W6389" t="s">
        <v>455</v>
      </c>
      <c r="X6389" t="s">
        <v>124</v>
      </c>
      <c r="Y6389">
        <v>18</v>
      </c>
      <c r="Z6389">
        <v>25</v>
      </c>
      <c r="AA6389" t="s">
        <v>44</v>
      </c>
      <c r="AB6389" t="s">
        <v>45</v>
      </c>
      <c r="AC6389" t="s">
        <v>370</v>
      </c>
      <c r="AD6389" t="s">
        <v>23767</v>
      </c>
      <c r="AE6389">
        <v>4234129</v>
      </c>
      <c r="AF6389">
        <v>50514</v>
      </c>
    </row>
    <row r="6390" spans="1:32" x14ac:dyDescent="0.35">
      <c r="A6390">
        <v>2015</v>
      </c>
      <c r="B6390" t="s">
        <v>304</v>
      </c>
      <c r="C6390" t="s">
        <v>23768</v>
      </c>
      <c r="D6390" t="s">
        <v>34</v>
      </c>
      <c r="E6390" t="s">
        <v>23769</v>
      </c>
      <c r="F6390">
        <v>4.7</v>
      </c>
      <c r="G6390">
        <v>51</v>
      </c>
      <c r="H6390" t="s">
        <v>36</v>
      </c>
      <c r="I6390" t="s">
        <v>23770</v>
      </c>
      <c r="J6390">
        <v>4.3</v>
      </c>
      <c r="K6390">
        <v>675</v>
      </c>
      <c r="L6390" t="s">
        <v>23771</v>
      </c>
      <c r="M6390" t="s">
        <v>243</v>
      </c>
      <c r="N6390">
        <v>98225</v>
      </c>
      <c r="O6390" t="s">
        <v>53</v>
      </c>
      <c r="P6390">
        <v>4.8</v>
      </c>
      <c r="Q6390">
        <v>4.7</v>
      </c>
      <c r="R6390">
        <v>4.7</v>
      </c>
      <c r="S6390">
        <v>4.5999999999999996</v>
      </c>
      <c r="T6390">
        <v>4.7</v>
      </c>
      <c r="U6390">
        <v>4.8</v>
      </c>
      <c r="V6390" t="s">
        <v>23772</v>
      </c>
      <c r="W6390" t="s">
        <v>14220</v>
      </c>
      <c r="X6390" t="s">
        <v>124</v>
      </c>
      <c r="Y6390">
        <v>20</v>
      </c>
      <c r="Z6390">
        <v>29</v>
      </c>
      <c r="AA6390" t="s">
        <v>44</v>
      </c>
      <c r="AB6390" t="s">
        <v>151</v>
      </c>
      <c r="AC6390" t="s">
        <v>14221</v>
      </c>
      <c r="AD6390" t="s">
        <v>23773</v>
      </c>
      <c r="AE6390" s="1" t="s">
        <v>23774</v>
      </c>
      <c r="AF6390">
        <v>21618</v>
      </c>
    </row>
    <row r="6391" spans="1:32" x14ac:dyDescent="0.35">
      <c r="A6391">
        <v>2020</v>
      </c>
      <c r="B6391" t="s">
        <v>525</v>
      </c>
      <c r="C6391" t="s">
        <v>526</v>
      </c>
      <c r="D6391" t="s">
        <v>34</v>
      </c>
      <c r="E6391" t="s">
        <v>2139</v>
      </c>
      <c r="F6391">
        <v>4.8</v>
      </c>
      <c r="G6391">
        <v>174</v>
      </c>
      <c r="H6391" t="s">
        <v>36</v>
      </c>
      <c r="I6391" t="s">
        <v>2966</v>
      </c>
      <c r="J6391">
        <v>4</v>
      </c>
      <c r="K6391">
        <v>4</v>
      </c>
      <c r="L6391" t="s">
        <v>2967</v>
      </c>
      <c r="M6391" t="s">
        <v>1489</v>
      </c>
      <c r="N6391">
        <v>57701</v>
      </c>
      <c r="O6391" t="s">
        <v>53</v>
      </c>
      <c r="P6391">
        <v>4.8</v>
      </c>
      <c r="Q6391">
        <v>4.8</v>
      </c>
      <c r="R6391">
        <v>4.8</v>
      </c>
      <c r="S6391">
        <v>4.8</v>
      </c>
      <c r="T6391">
        <v>4.8</v>
      </c>
      <c r="U6391">
        <v>4.9000000000000004</v>
      </c>
      <c r="V6391" t="s">
        <v>16047</v>
      </c>
      <c r="W6391" t="s">
        <v>42</v>
      </c>
      <c r="X6391" t="s">
        <v>124</v>
      </c>
      <c r="Y6391">
        <v>22</v>
      </c>
      <c r="Z6391">
        <v>26</v>
      </c>
      <c r="AA6391" t="s">
        <v>44</v>
      </c>
      <c r="AB6391" t="s">
        <v>151</v>
      </c>
      <c r="AC6391" t="s">
        <v>464</v>
      </c>
      <c r="AD6391" t="s">
        <v>23775</v>
      </c>
      <c r="AE6391" t="s">
        <v>23776</v>
      </c>
      <c r="AF6391">
        <v>86334</v>
      </c>
    </row>
    <row r="6392" spans="1:32" x14ac:dyDescent="0.35">
      <c r="A6392">
        <v>2019</v>
      </c>
      <c r="B6392" t="s">
        <v>187</v>
      </c>
      <c r="C6392" t="s">
        <v>4506</v>
      </c>
      <c r="D6392" t="s">
        <v>34</v>
      </c>
      <c r="E6392" t="s">
        <v>469</v>
      </c>
      <c r="F6392">
        <v>4.5</v>
      </c>
      <c r="G6392">
        <v>178</v>
      </c>
      <c r="H6392" t="s">
        <v>36</v>
      </c>
      <c r="I6392" t="s">
        <v>4507</v>
      </c>
      <c r="J6392">
        <v>4.9000000000000004</v>
      </c>
      <c r="K6392">
        <v>2192</v>
      </c>
      <c r="L6392" t="s">
        <v>4508</v>
      </c>
      <c r="M6392" t="s">
        <v>271</v>
      </c>
      <c r="N6392">
        <v>76051</v>
      </c>
      <c r="O6392" t="s">
        <v>40</v>
      </c>
      <c r="P6392">
        <v>4.7</v>
      </c>
      <c r="Q6392">
        <v>4.5999999999999996</v>
      </c>
      <c r="R6392">
        <v>4.5999999999999996</v>
      </c>
      <c r="S6392">
        <v>4.4000000000000004</v>
      </c>
      <c r="T6392">
        <v>4.5999999999999996</v>
      </c>
      <c r="U6392">
        <v>4.5</v>
      </c>
      <c r="V6392" t="s">
        <v>1417</v>
      </c>
      <c r="W6392" t="s">
        <v>1522</v>
      </c>
      <c r="X6392" t="s">
        <v>124</v>
      </c>
      <c r="Y6392">
        <v>20</v>
      </c>
      <c r="Z6392">
        <v>26</v>
      </c>
      <c r="AA6392" t="s">
        <v>44</v>
      </c>
      <c r="AB6392" t="s">
        <v>78</v>
      </c>
      <c r="AC6392" t="s">
        <v>336</v>
      </c>
      <c r="AD6392" t="s">
        <v>16784</v>
      </c>
      <c r="AE6392" t="s">
        <v>16785</v>
      </c>
      <c r="AF6392">
        <v>64602</v>
      </c>
    </row>
    <row r="6393" spans="1:32" x14ac:dyDescent="0.35">
      <c r="A6393">
        <v>2022</v>
      </c>
      <c r="B6393" t="s">
        <v>32</v>
      </c>
      <c r="C6393" t="s">
        <v>1771</v>
      </c>
      <c r="D6393" t="s">
        <v>34</v>
      </c>
      <c r="E6393" t="s">
        <v>23777</v>
      </c>
      <c r="F6393">
        <v>5</v>
      </c>
      <c r="G6393">
        <v>2</v>
      </c>
      <c r="H6393" t="s">
        <v>36</v>
      </c>
      <c r="I6393" t="s">
        <v>6661</v>
      </c>
      <c r="J6393">
        <v>4.3</v>
      </c>
      <c r="K6393">
        <v>1363</v>
      </c>
      <c r="L6393" t="s">
        <v>6662</v>
      </c>
      <c r="M6393" t="s">
        <v>271</v>
      </c>
      <c r="N6393">
        <v>75234</v>
      </c>
      <c r="O6393" t="s">
        <v>53</v>
      </c>
      <c r="P6393">
        <v>5</v>
      </c>
      <c r="Q6393">
        <v>5</v>
      </c>
      <c r="R6393">
        <v>5</v>
      </c>
      <c r="S6393">
        <v>5</v>
      </c>
      <c r="T6393">
        <v>5</v>
      </c>
      <c r="U6393">
        <v>5</v>
      </c>
      <c r="V6393" t="s">
        <v>4423</v>
      </c>
      <c r="W6393" t="s">
        <v>6390</v>
      </c>
      <c r="X6393" t="s">
        <v>43</v>
      </c>
      <c r="Y6393">
        <v>30</v>
      </c>
      <c r="Z6393">
        <v>38</v>
      </c>
      <c r="AA6393" t="s">
        <v>44</v>
      </c>
      <c r="AB6393" t="s">
        <v>78</v>
      </c>
      <c r="AC6393" t="s">
        <v>3390</v>
      </c>
      <c r="AD6393" t="s">
        <v>23778</v>
      </c>
      <c r="AE6393" t="s">
        <v>23779</v>
      </c>
      <c r="AF6393">
        <v>17877</v>
      </c>
    </row>
    <row r="6394" spans="1:32" x14ac:dyDescent="0.35">
      <c r="A6394">
        <v>2020</v>
      </c>
      <c r="B6394" t="s">
        <v>108</v>
      </c>
      <c r="C6394" t="s">
        <v>282</v>
      </c>
      <c r="D6394" t="s">
        <v>34</v>
      </c>
      <c r="E6394" t="s">
        <v>283</v>
      </c>
      <c r="F6394">
        <v>4.8</v>
      </c>
      <c r="G6394">
        <v>35</v>
      </c>
      <c r="H6394" t="s">
        <v>36</v>
      </c>
      <c r="I6394" t="s">
        <v>284</v>
      </c>
      <c r="J6394">
        <v>4.7</v>
      </c>
      <c r="K6394">
        <v>205</v>
      </c>
      <c r="L6394" t="s">
        <v>285</v>
      </c>
      <c r="M6394" t="s">
        <v>271</v>
      </c>
      <c r="N6394">
        <v>75034</v>
      </c>
      <c r="O6394" t="s">
        <v>53</v>
      </c>
      <c r="P6394">
        <v>4.9000000000000004</v>
      </c>
      <c r="Q6394">
        <v>4.9000000000000004</v>
      </c>
      <c r="R6394">
        <v>4.7</v>
      </c>
      <c r="S6394">
        <v>4.7</v>
      </c>
      <c r="T6394">
        <v>4.9000000000000004</v>
      </c>
      <c r="U6394">
        <v>4.7</v>
      </c>
      <c r="V6394" t="s">
        <v>42</v>
      </c>
      <c r="W6394" t="s">
        <v>42</v>
      </c>
      <c r="X6394" t="s">
        <v>95</v>
      </c>
      <c r="Y6394">
        <v>22</v>
      </c>
      <c r="Z6394">
        <v>29</v>
      </c>
      <c r="AA6394" t="s">
        <v>44</v>
      </c>
      <c r="AB6394" t="s">
        <v>125</v>
      </c>
      <c r="AC6394" t="s">
        <v>219</v>
      </c>
      <c r="AD6394" t="s">
        <v>286</v>
      </c>
      <c r="AE6394" t="s">
        <v>287</v>
      </c>
      <c r="AF6394">
        <v>34768</v>
      </c>
    </row>
    <row r="6395" spans="1:32" x14ac:dyDescent="0.35">
      <c r="A6395">
        <v>2020</v>
      </c>
      <c r="B6395" t="s">
        <v>32</v>
      </c>
      <c r="C6395" t="s">
        <v>5754</v>
      </c>
      <c r="D6395" t="s">
        <v>34</v>
      </c>
      <c r="E6395" t="s">
        <v>16799</v>
      </c>
      <c r="F6395">
        <v>4.8</v>
      </c>
      <c r="G6395">
        <v>84</v>
      </c>
      <c r="H6395" t="s">
        <v>36</v>
      </c>
      <c r="I6395" t="s">
        <v>11731</v>
      </c>
      <c r="J6395">
        <v>4.5999999999999996</v>
      </c>
      <c r="K6395">
        <v>1019</v>
      </c>
      <c r="L6395" t="s">
        <v>11732</v>
      </c>
      <c r="M6395" t="s">
        <v>271</v>
      </c>
      <c r="N6395">
        <v>75034</v>
      </c>
      <c r="O6395" t="s">
        <v>53</v>
      </c>
      <c r="P6395">
        <v>4.8</v>
      </c>
      <c r="Q6395">
        <v>4.7</v>
      </c>
      <c r="R6395">
        <v>4.7</v>
      </c>
      <c r="S6395">
        <v>4.5999999999999996</v>
      </c>
      <c r="T6395">
        <v>4.8</v>
      </c>
      <c r="U6395">
        <v>4.9000000000000004</v>
      </c>
      <c r="V6395" t="s">
        <v>798</v>
      </c>
      <c r="W6395" t="s">
        <v>1337</v>
      </c>
      <c r="X6395" t="s">
        <v>55</v>
      </c>
      <c r="Y6395">
        <v>16</v>
      </c>
      <c r="Z6395">
        <v>19</v>
      </c>
      <c r="AA6395" t="s">
        <v>44</v>
      </c>
      <c r="AB6395" t="s">
        <v>96</v>
      </c>
      <c r="AC6395" t="s">
        <v>97</v>
      </c>
      <c r="AD6395" t="s">
        <v>16800</v>
      </c>
      <c r="AE6395" t="s">
        <v>16801</v>
      </c>
      <c r="AF6395">
        <v>36123</v>
      </c>
    </row>
    <row r="6396" spans="1:32" x14ac:dyDescent="0.35">
      <c r="A6396">
        <v>2019</v>
      </c>
      <c r="B6396" t="s">
        <v>339</v>
      </c>
      <c r="C6396" t="s">
        <v>4472</v>
      </c>
      <c r="D6396" t="s">
        <v>34</v>
      </c>
      <c r="E6396" t="s">
        <v>23780</v>
      </c>
      <c r="F6396">
        <v>3.5</v>
      </c>
      <c r="G6396">
        <v>15</v>
      </c>
      <c r="H6396" t="s">
        <v>36</v>
      </c>
      <c r="I6396" t="s">
        <v>5855</v>
      </c>
      <c r="J6396">
        <v>4.8</v>
      </c>
      <c r="K6396">
        <v>2692</v>
      </c>
      <c r="L6396" t="s">
        <v>5856</v>
      </c>
      <c r="M6396" t="s">
        <v>271</v>
      </c>
      <c r="N6396">
        <v>75093</v>
      </c>
      <c r="O6396" t="s">
        <v>40</v>
      </c>
      <c r="P6396">
        <v>3.7</v>
      </c>
      <c r="Q6396">
        <v>4.2</v>
      </c>
      <c r="R6396">
        <v>3.3</v>
      </c>
      <c r="S6396">
        <v>3</v>
      </c>
      <c r="T6396">
        <v>4.5</v>
      </c>
      <c r="U6396">
        <v>2.9</v>
      </c>
      <c r="V6396" t="s">
        <v>2677</v>
      </c>
      <c r="W6396" t="s">
        <v>505</v>
      </c>
      <c r="X6396" t="s">
        <v>55</v>
      </c>
      <c r="Y6396">
        <v>21</v>
      </c>
      <c r="Z6396">
        <v>27</v>
      </c>
      <c r="AA6396" t="s">
        <v>44</v>
      </c>
      <c r="AB6396" t="s">
        <v>45</v>
      </c>
      <c r="AC6396" t="s">
        <v>219</v>
      </c>
      <c r="AD6396" t="s">
        <v>23781</v>
      </c>
      <c r="AE6396" t="s">
        <v>23782</v>
      </c>
      <c r="AF6396">
        <v>45607</v>
      </c>
    </row>
    <row r="6397" spans="1:32" x14ac:dyDescent="0.35">
      <c r="A6397">
        <v>2018</v>
      </c>
      <c r="B6397" t="s">
        <v>32</v>
      </c>
      <c r="C6397" t="s">
        <v>792</v>
      </c>
      <c r="D6397" t="s">
        <v>34</v>
      </c>
      <c r="E6397" t="s">
        <v>20836</v>
      </c>
      <c r="F6397">
        <v>4.8</v>
      </c>
      <c r="G6397">
        <v>253</v>
      </c>
      <c r="H6397" t="s">
        <v>36</v>
      </c>
      <c r="I6397" t="s">
        <v>23783</v>
      </c>
      <c r="J6397">
        <v>4.2</v>
      </c>
      <c r="K6397">
        <v>61</v>
      </c>
      <c r="L6397" t="s">
        <v>23784</v>
      </c>
      <c r="M6397" t="s">
        <v>271</v>
      </c>
      <c r="N6397">
        <v>75209</v>
      </c>
      <c r="O6397" t="s">
        <v>53</v>
      </c>
      <c r="P6397">
        <v>4.8</v>
      </c>
      <c r="Q6397">
        <v>4.7</v>
      </c>
      <c r="R6397">
        <v>4.7</v>
      </c>
      <c r="S6397">
        <v>4.7</v>
      </c>
      <c r="T6397">
        <v>4.9000000000000004</v>
      </c>
      <c r="U6397">
        <v>4.9000000000000004</v>
      </c>
      <c r="V6397" t="s">
        <v>798</v>
      </c>
      <c r="W6397" t="s">
        <v>799</v>
      </c>
      <c r="X6397" t="s">
        <v>95</v>
      </c>
      <c r="Y6397">
        <v>17</v>
      </c>
      <c r="Z6397">
        <v>21</v>
      </c>
      <c r="AA6397" t="s">
        <v>44</v>
      </c>
      <c r="AB6397" t="s">
        <v>96</v>
      </c>
      <c r="AC6397" t="s">
        <v>97</v>
      </c>
      <c r="AD6397" t="s">
        <v>23785</v>
      </c>
      <c r="AE6397" t="s">
        <v>23786</v>
      </c>
      <c r="AF6397">
        <v>62457</v>
      </c>
    </row>
    <row r="6398" spans="1:32" x14ac:dyDescent="0.35">
      <c r="A6398">
        <v>2012</v>
      </c>
      <c r="B6398" t="s">
        <v>213</v>
      </c>
      <c r="C6398" t="s">
        <v>17034</v>
      </c>
      <c r="D6398" t="s">
        <v>34</v>
      </c>
      <c r="E6398" t="s">
        <v>23787</v>
      </c>
      <c r="F6398">
        <v>4.7</v>
      </c>
      <c r="G6398">
        <v>50</v>
      </c>
      <c r="H6398" t="s">
        <v>36</v>
      </c>
      <c r="I6398" t="s">
        <v>15937</v>
      </c>
      <c r="J6398">
        <v>3.5</v>
      </c>
      <c r="K6398">
        <v>52</v>
      </c>
      <c r="L6398" t="s">
        <v>15938</v>
      </c>
      <c r="M6398" t="s">
        <v>271</v>
      </c>
      <c r="N6398">
        <v>75070</v>
      </c>
      <c r="O6398" t="s">
        <v>94</v>
      </c>
      <c r="P6398">
        <v>4.8</v>
      </c>
      <c r="Q6398">
        <v>4.5999999999999996</v>
      </c>
      <c r="R6398">
        <v>4.5999999999999996</v>
      </c>
      <c r="S6398">
        <v>4.5</v>
      </c>
      <c r="T6398">
        <v>4.8</v>
      </c>
      <c r="U6398">
        <v>4.9000000000000004</v>
      </c>
      <c r="V6398" t="s">
        <v>2879</v>
      </c>
      <c r="W6398" t="s">
        <v>1409</v>
      </c>
      <c r="X6398" t="s">
        <v>43</v>
      </c>
      <c r="Y6398">
        <v>22</v>
      </c>
      <c r="Z6398">
        <v>30</v>
      </c>
      <c r="AA6398" t="s">
        <v>44</v>
      </c>
      <c r="AB6398" t="s">
        <v>96</v>
      </c>
      <c r="AC6398" t="s">
        <v>5035</v>
      </c>
      <c r="AD6398" t="s">
        <v>23788</v>
      </c>
      <c r="AE6398" t="s">
        <v>23789</v>
      </c>
      <c r="AF6398">
        <v>83355</v>
      </c>
    </row>
    <row r="6399" spans="1:32" x14ac:dyDescent="0.35">
      <c r="A6399">
        <v>2021</v>
      </c>
      <c r="B6399" t="s">
        <v>525</v>
      </c>
      <c r="C6399" t="s">
        <v>15920</v>
      </c>
      <c r="D6399" t="s">
        <v>34</v>
      </c>
      <c r="E6399" t="s">
        <v>23790</v>
      </c>
      <c r="F6399">
        <v>4.8</v>
      </c>
      <c r="G6399">
        <v>46</v>
      </c>
      <c r="H6399" t="s">
        <v>36</v>
      </c>
      <c r="I6399" t="s">
        <v>23791</v>
      </c>
      <c r="J6399">
        <v>4.5999999999999996</v>
      </c>
      <c r="K6399">
        <v>516</v>
      </c>
      <c r="L6399" t="s">
        <v>23792</v>
      </c>
      <c r="M6399" t="s">
        <v>271</v>
      </c>
      <c r="N6399">
        <v>75041</v>
      </c>
      <c r="O6399" t="s">
        <v>40</v>
      </c>
      <c r="P6399">
        <v>4.8</v>
      </c>
      <c r="Q6399">
        <v>4.9000000000000004</v>
      </c>
      <c r="R6399">
        <v>4.8</v>
      </c>
      <c r="S6399">
        <v>4.8</v>
      </c>
      <c r="T6399">
        <v>4.9000000000000004</v>
      </c>
      <c r="U6399">
        <v>4.8</v>
      </c>
      <c r="V6399" t="s">
        <v>23793</v>
      </c>
      <c r="W6399" t="s">
        <v>42</v>
      </c>
      <c r="X6399" t="s">
        <v>43</v>
      </c>
      <c r="Y6399">
        <v>29</v>
      </c>
      <c r="Z6399">
        <v>40</v>
      </c>
      <c r="AA6399" t="s">
        <v>44</v>
      </c>
      <c r="AB6399" t="s">
        <v>78</v>
      </c>
      <c r="AC6399" t="s">
        <v>664</v>
      </c>
      <c r="AD6399" t="s">
        <v>23794</v>
      </c>
      <c r="AE6399" t="s">
        <v>23795</v>
      </c>
      <c r="AF6399">
        <v>26116</v>
      </c>
    </row>
    <row r="6400" spans="1:32" x14ac:dyDescent="0.35">
      <c r="A6400">
        <v>2020</v>
      </c>
      <c r="B6400" t="s">
        <v>108</v>
      </c>
      <c r="C6400" t="s">
        <v>1621</v>
      </c>
      <c r="D6400" t="s">
        <v>634</v>
      </c>
      <c r="E6400" t="s">
        <v>7896</v>
      </c>
      <c r="F6400">
        <v>4.8</v>
      </c>
      <c r="G6400">
        <v>35</v>
      </c>
      <c r="H6400" t="s">
        <v>36</v>
      </c>
      <c r="I6400" t="s">
        <v>23796</v>
      </c>
      <c r="J6400">
        <v>3.6</v>
      </c>
      <c r="K6400">
        <v>21</v>
      </c>
      <c r="L6400" t="s">
        <v>23797</v>
      </c>
      <c r="M6400" t="s">
        <v>309</v>
      </c>
      <c r="N6400">
        <v>68521</v>
      </c>
      <c r="O6400" t="s">
        <v>40</v>
      </c>
      <c r="P6400">
        <v>4.9000000000000004</v>
      </c>
      <c r="Q6400">
        <v>4.9000000000000004</v>
      </c>
      <c r="R6400">
        <v>4.7</v>
      </c>
      <c r="S6400">
        <v>4.7</v>
      </c>
      <c r="T6400">
        <v>4.9000000000000004</v>
      </c>
      <c r="U6400">
        <v>4.7</v>
      </c>
      <c r="V6400" t="s">
        <v>42</v>
      </c>
      <c r="W6400" t="s">
        <v>1626</v>
      </c>
      <c r="X6400" t="s">
        <v>124</v>
      </c>
      <c r="Y6400">
        <v>21</v>
      </c>
      <c r="Z6400">
        <v>28</v>
      </c>
      <c r="AA6400" t="s">
        <v>44</v>
      </c>
      <c r="AB6400" t="s">
        <v>125</v>
      </c>
      <c r="AC6400" t="s">
        <v>219</v>
      </c>
      <c r="AD6400" t="s">
        <v>23798</v>
      </c>
      <c r="AE6400" t="s">
        <v>23799</v>
      </c>
      <c r="AF6400">
        <v>12143</v>
      </c>
    </row>
    <row r="6401" spans="1:32" x14ac:dyDescent="0.35">
      <c r="A6401">
        <v>2015</v>
      </c>
      <c r="B6401" t="s">
        <v>1046</v>
      </c>
      <c r="C6401" t="s">
        <v>13015</v>
      </c>
      <c r="D6401" t="s">
        <v>34</v>
      </c>
      <c r="E6401" t="s">
        <v>23800</v>
      </c>
      <c r="F6401">
        <v>4.8</v>
      </c>
      <c r="G6401">
        <v>109</v>
      </c>
      <c r="H6401" t="s">
        <v>36</v>
      </c>
      <c r="I6401" t="s">
        <v>20078</v>
      </c>
      <c r="J6401">
        <v>4.4000000000000004</v>
      </c>
      <c r="K6401">
        <v>1721</v>
      </c>
      <c r="L6401" t="s">
        <v>20079</v>
      </c>
      <c r="M6401" t="s">
        <v>271</v>
      </c>
      <c r="N6401">
        <v>75402</v>
      </c>
      <c r="O6401" t="s">
        <v>94</v>
      </c>
      <c r="P6401">
        <v>4.8</v>
      </c>
      <c r="Q6401">
        <v>4.8</v>
      </c>
      <c r="R6401">
        <v>4.8</v>
      </c>
      <c r="S6401">
        <v>4.5999999999999996</v>
      </c>
      <c r="T6401">
        <v>4.8</v>
      </c>
      <c r="U6401">
        <v>4.7</v>
      </c>
      <c r="V6401" t="s">
        <v>23801</v>
      </c>
      <c r="W6401" t="s">
        <v>23802</v>
      </c>
      <c r="X6401" t="s">
        <v>43</v>
      </c>
      <c r="Y6401">
        <v>17</v>
      </c>
      <c r="Z6401">
        <v>24</v>
      </c>
      <c r="AA6401" t="s">
        <v>44</v>
      </c>
      <c r="AB6401" t="s">
        <v>151</v>
      </c>
      <c r="AC6401" t="s">
        <v>370</v>
      </c>
      <c r="AD6401" t="s">
        <v>23803</v>
      </c>
      <c r="AE6401" t="s">
        <v>23804</v>
      </c>
      <c r="AF6401">
        <v>131803</v>
      </c>
    </row>
    <row r="6402" spans="1:32" x14ac:dyDescent="0.35">
      <c r="A6402">
        <v>2015</v>
      </c>
      <c r="B6402" t="s">
        <v>48</v>
      </c>
      <c r="C6402" t="s">
        <v>12391</v>
      </c>
      <c r="D6402" t="s">
        <v>34</v>
      </c>
      <c r="E6402" t="s">
        <v>23805</v>
      </c>
      <c r="F6402">
        <v>4.7</v>
      </c>
      <c r="G6402">
        <v>357</v>
      </c>
      <c r="H6402" t="s">
        <v>36</v>
      </c>
      <c r="I6402" t="s">
        <v>23806</v>
      </c>
      <c r="J6402">
        <v>4.5999999999999996</v>
      </c>
      <c r="K6402">
        <v>45</v>
      </c>
      <c r="L6402" t="s">
        <v>23807</v>
      </c>
      <c r="M6402" t="s">
        <v>271</v>
      </c>
      <c r="N6402">
        <v>78332</v>
      </c>
      <c r="O6402" t="s">
        <v>94</v>
      </c>
      <c r="P6402">
        <v>4.8</v>
      </c>
      <c r="Q6402">
        <v>4.7</v>
      </c>
      <c r="R6402">
        <v>4.8</v>
      </c>
      <c r="S6402">
        <v>4.5</v>
      </c>
      <c r="T6402">
        <v>4.8</v>
      </c>
      <c r="U6402">
        <v>4.7</v>
      </c>
      <c r="V6402" t="s">
        <v>3119</v>
      </c>
      <c r="W6402" t="s">
        <v>2656</v>
      </c>
      <c r="X6402" t="s">
        <v>55</v>
      </c>
      <c r="Y6402">
        <v>15</v>
      </c>
      <c r="Z6402">
        <v>21</v>
      </c>
      <c r="AA6402" t="s">
        <v>44</v>
      </c>
      <c r="AB6402" t="s">
        <v>151</v>
      </c>
      <c r="AC6402" t="s">
        <v>1365</v>
      </c>
      <c r="AD6402" t="s">
        <v>23808</v>
      </c>
      <c r="AE6402" t="s">
        <v>23809</v>
      </c>
      <c r="AF6402">
        <v>89624</v>
      </c>
    </row>
    <row r="6403" spans="1:32" x14ac:dyDescent="0.35">
      <c r="A6403">
        <v>2021</v>
      </c>
      <c r="B6403" t="s">
        <v>108</v>
      </c>
      <c r="C6403" t="s">
        <v>1594</v>
      </c>
      <c r="D6403" t="s">
        <v>634</v>
      </c>
      <c r="E6403" t="s">
        <v>23810</v>
      </c>
      <c r="F6403">
        <v>4.8</v>
      </c>
      <c r="G6403">
        <v>17</v>
      </c>
      <c r="H6403" t="s">
        <v>36</v>
      </c>
      <c r="I6403" t="s">
        <v>23811</v>
      </c>
      <c r="J6403">
        <v>4.7</v>
      </c>
      <c r="K6403">
        <v>365</v>
      </c>
      <c r="L6403" t="s">
        <v>23812</v>
      </c>
      <c r="M6403" t="s">
        <v>309</v>
      </c>
      <c r="N6403">
        <v>68137</v>
      </c>
      <c r="O6403" t="s">
        <v>40</v>
      </c>
      <c r="P6403">
        <v>4.9000000000000004</v>
      </c>
      <c r="Q6403">
        <v>4.8</v>
      </c>
      <c r="R6403">
        <v>4.5999999999999996</v>
      </c>
      <c r="S6403">
        <v>4.5999999999999996</v>
      </c>
      <c r="T6403">
        <v>4.8</v>
      </c>
      <c r="U6403">
        <v>4.9000000000000004</v>
      </c>
      <c r="V6403" t="s">
        <v>42</v>
      </c>
      <c r="W6403" t="s">
        <v>42</v>
      </c>
      <c r="X6403" t="s">
        <v>124</v>
      </c>
      <c r="Y6403">
        <v>19</v>
      </c>
      <c r="Z6403">
        <v>26</v>
      </c>
      <c r="AA6403" t="s">
        <v>44</v>
      </c>
      <c r="AB6403" t="s">
        <v>125</v>
      </c>
      <c r="AC6403" t="s">
        <v>219</v>
      </c>
      <c r="AD6403" t="s">
        <v>23813</v>
      </c>
      <c r="AE6403" t="s">
        <v>23814</v>
      </c>
      <c r="AF6403">
        <v>8619</v>
      </c>
    </row>
    <row r="6404" spans="1:32" x14ac:dyDescent="0.35">
      <c r="A6404">
        <v>2021</v>
      </c>
      <c r="B6404" t="s">
        <v>257</v>
      </c>
      <c r="C6404" t="s">
        <v>1323</v>
      </c>
      <c r="D6404" t="s">
        <v>34</v>
      </c>
      <c r="E6404" t="s">
        <v>13622</v>
      </c>
      <c r="F6404">
        <v>4.7</v>
      </c>
      <c r="G6404">
        <v>29</v>
      </c>
      <c r="H6404" t="s">
        <v>36</v>
      </c>
      <c r="I6404" t="s">
        <v>7976</v>
      </c>
      <c r="J6404">
        <v>4.5</v>
      </c>
      <c r="K6404">
        <v>85</v>
      </c>
      <c r="L6404" t="s">
        <v>7977</v>
      </c>
      <c r="M6404" t="s">
        <v>271</v>
      </c>
      <c r="N6404">
        <v>78501</v>
      </c>
      <c r="O6404" t="s">
        <v>40</v>
      </c>
      <c r="P6404">
        <v>4.8</v>
      </c>
      <c r="Q6404">
        <v>4.7</v>
      </c>
      <c r="R6404">
        <v>4.8</v>
      </c>
      <c r="S6404">
        <v>4.5</v>
      </c>
      <c r="T6404">
        <v>4.8</v>
      </c>
      <c r="U6404">
        <v>4.5999999999999996</v>
      </c>
      <c r="V6404" t="s">
        <v>3840</v>
      </c>
      <c r="W6404" t="s">
        <v>3864</v>
      </c>
      <c r="X6404" t="s">
        <v>95</v>
      </c>
      <c r="Y6404">
        <v>25</v>
      </c>
      <c r="Z6404">
        <v>29</v>
      </c>
      <c r="AA6404" t="s">
        <v>44</v>
      </c>
      <c r="AB6404" t="s">
        <v>45</v>
      </c>
      <c r="AC6404" t="s">
        <v>219</v>
      </c>
      <c r="AD6404" t="s">
        <v>13623</v>
      </c>
      <c r="AE6404" t="s">
        <v>13624</v>
      </c>
      <c r="AF6404">
        <v>22575</v>
      </c>
    </row>
    <row r="6405" spans="1:32" x14ac:dyDescent="0.35">
      <c r="A6405">
        <v>2019</v>
      </c>
      <c r="B6405" t="s">
        <v>48</v>
      </c>
      <c r="C6405" t="s">
        <v>5174</v>
      </c>
      <c r="D6405" t="s">
        <v>34</v>
      </c>
      <c r="E6405" t="s">
        <v>6368</v>
      </c>
      <c r="F6405">
        <v>4.7</v>
      </c>
      <c r="G6405">
        <v>264</v>
      </c>
      <c r="H6405" t="s">
        <v>36</v>
      </c>
      <c r="I6405" t="s">
        <v>12038</v>
      </c>
      <c r="J6405">
        <v>4.9000000000000004</v>
      </c>
      <c r="K6405">
        <v>12912</v>
      </c>
      <c r="L6405" t="s">
        <v>12039</v>
      </c>
      <c r="M6405" t="s">
        <v>316</v>
      </c>
      <c r="N6405">
        <v>66048</v>
      </c>
      <c r="O6405" t="s">
        <v>53</v>
      </c>
      <c r="P6405">
        <v>4.8</v>
      </c>
      <c r="Q6405">
        <v>4.7</v>
      </c>
      <c r="R6405">
        <v>4.7</v>
      </c>
      <c r="S6405">
        <v>4.5999999999999996</v>
      </c>
      <c r="T6405">
        <v>4.7</v>
      </c>
      <c r="U6405">
        <v>4.7</v>
      </c>
      <c r="V6405" t="s">
        <v>1028</v>
      </c>
      <c r="W6405" t="s">
        <v>540</v>
      </c>
      <c r="X6405" t="s">
        <v>55</v>
      </c>
      <c r="Y6405">
        <v>21</v>
      </c>
      <c r="Z6405">
        <v>27</v>
      </c>
      <c r="AA6405" t="s">
        <v>44</v>
      </c>
      <c r="AB6405" t="s">
        <v>151</v>
      </c>
      <c r="AC6405" t="s">
        <v>219</v>
      </c>
      <c r="AD6405" t="s">
        <v>23815</v>
      </c>
      <c r="AE6405" t="s">
        <v>23816</v>
      </c>
      <c r="AF6405">
        <v>45499</v>
      </c>
    </row>
    <row r="6406" spans="1:32" x14ac:dyDescent="0.35">
      <c r="A6406">
        <v>2012</v>
      </c>
      <c r="B6406" t="s">
        <v>591</v>
      </c>
      <c r="C6406" t="s">
        <v>1992</v>
      </c>
      <c r="D6406" t="s">
        <v>34</v>
      </c>
      <c r="E6406" t="s">
        <v>23817</v>
      </c>
      <c r="F6406">
        <v>4.7</v>
      </c>
      <c r="G6406">
        <v>89</v>
      </c>
      <c r="H6406" t="s">
        <v>36</v>
      </c>
      <c r="I6406" t="s">
        <v>2527</v>
      </c>
      <c r="J6406">
        <v>4.7</v>
      </c>
      <c r="K6406">
        <v>114</v>
      </c>
      <c r="L6406" t="s">
        <v>2528</v>
      </c>
      <c r="M6406" t="s">
        <v>353</v>
      </c>
      <c r="N6406">
        <v>64081</v>
      </c>
      <c r="O6406" t="s">
        <v>94</v>
      </c>
      <c r="P6406">
        <v>4.7</v>
      </c>
      <c r="Q6406">
        <v>4.7</v>
      </c>
      <c r="R6406">
        <v>4.7</v>
      </c>
      <c r="S6406">
        <v>4.5</v>
      </c>
      <c r="T6406">
        <v>4.7</v>
      </c>
      <c r="U6406">
        <v>4.5999999999999996</v>
      </c>
      <c r="V6406" t="s">
        <v>21093</v>
      </c>
      <c r="W6406" t="s">
        <v>123</v>
      </c>
      <c r="X6406" t="s">
        <v>43</v>
      </c>
      <c r="Y6406">
        <v>18</v>
      </c>
      <c r="Z6406">
        <v>24</v>
      </c>
      <c r="AA6406" t="s">
        <v>44</v>
      </c>
      <c r="AB6406" t="s">
        <v>78</v>
      </c>
      <c r="AC6406" t="s">
        <v>184</v>
      </c>
      <c r="AD6406" t="s">
        <v>23818</v>
      </c>
      <c r="AE6406" t="s">
        <v>23819</v>
      </c>
      <c r="AF6406">
        <v>96059</v>
      </c>
    </row>
    <row r="6407" spans="1:32" x14ac:dyDescent="0.35">
      <c r="A6407">
        <v>2021</v>
      </c>
      <c r="B6407" t="s">
        <v>591</v>
      </c>
      <c r="C6407" t="s">
        <v>921</v>
      </c>
      <c r="D6407" t="s">
        <v>34</v>
      </c>
      <c r="E6407" t="s">
        <v>23820</v>
      </c>
      <c r="F6407">
        <v>4.7</v>
      </c>
      <c r="G6407">
        <v>94</v>
      </c>
      <c r="H6407" t="s">
        <v>36</v>
      </c>
      <c r="I6407" t="s">
        <v>23821</v>
      </c>
      <c r="J6407">
        <v>3.2</v>
      </c>
      <c r="K6407">
        <v>554</v>
      </c>
      <c r="L6407" t="s">
        <v>23822</v>
      </c>
      <c r="M6407" t="s">
        <v>271</v>
      </c>
      <c r="N6407">
        <v>77598</v>
      </c>
      <c r="O6407" t="s">
        <v>53</v>
      </c>
      <c r="P6407">
        <v>4.9000000000000004</v>
      </c>
      <c r="Q6407">
        <v>4.8</v>
      </c>
      <c r="R6407">
        <v>4.5999999999999996</v>
      </c>
      <c r="S6407">
        <v>4.5999999999999996</v>
      </c>
      <c r="T6407">
        <v>4.9000000000000004</v>
      </c>
      <c r="U6407">
        <v>4.5999999999999996</v>
      </c>
      <c r="V6407" t="s">
        <v>10838</v>
      </c>
      <c r="W6407" t="s">
        <v>439</v>
      </c>
      <c r="X6407" t="s">
        <v>43</v>
      </c>
      <c r="Y6407">
        <v>26</v>
      </c>
      <c r="Z6407">
        <v>34</v>
      </c>
      <c r="AA6407" t="s">
        <v>44</v>
      </c>
      <c r="AB6407" t="s">
        <v>78</v>
      </c>
      <c r="AC6407" t="s">
        <v>522</v>
      </c>
      <c r="AD6407" t="s">
        <v>23823</v>
      </c>
      <c r="AE6407" t="s">
        <v>23824</v>
      </c>
      <c r="AF6407">
        <v>15572</v>
      </c>
    </row>
    <row r="6408" spans="1:32" x14ac:dyDescent="0.35">
      <c r="A6408">
        <v>2019</v>
      </c>
      <c r="B6408" t="s">
        <v>108</v>
      </c>
      <c r="C6408" t="s">
        <v>3601</v>
      </c>
      <c r="D6408" t="s">
        <v>34</v>
      </c>
      <c r="E6408" t="s">
        <v>18721</v>
      </c>
      <c r="F6408">
        <v>4.8</v>
      </c>
      <c r="G6408">
        <v>40</v>
      </c>
      <c r="H6408" t="s">
        <v>36</v>
      </c>
      <c r="I6408" t="s">
        <v>18545</v>
      </c>
      <c r="J6408">
        <v>4.8</v>
      </c>
      <c r="K6408">
        <v>630</v>
      </c>
      <c r="L6408" t="s">
        <v>18546</v>
      </c>
      <c r="M6408" t="s">
        <v>334</v>
      </c>
      <c r="N6408">
        <v>55437</v>
      </c>
      <c r="O6408" t="s">
        <v>53</v>
      </c>
      <c r="P6408">
        <v>4.8</v>
      </c>
      <c r="Q6408">
        <v>4.8</v>
      </c>
      <c r="R6408">
        <v>4.8</v>
      </c>
      <c r="S6408">
        <v>4.5</v>
      </c>
      <c r="T6408">
        <v>4.8</v>
      </c>
      <c r="U6408">
        <v>4.7</v>
      </c>
      <c r="V6408" t="s">
        <v>42</v>
      </c>
      <c r="W6408" t="s">
        <v>7851</v>
      </c>
      <c r="X6408" t="s">
        <v>124</v>
      </c>
      <c r="Y6408">
        <v>22</v>
      </c>
      <c r="Z6408">
        <v>33</v>
      </c>
      <c r="AA6408" t="s">
        <v>44</v>
      </c>
      <c r="AB6408" t="s">
        <v>125</v>
      </c>
      <c r="AC6408" t="s">
        <v>219</v>
      </c>
      <c r="AD6408" t="s">
        <v>23825</v>
      </c>
      <c r="AE6408" t="s">
        <v>23826</v>
      </c>
      <c r="AF6408">
        <v>45302</v>
      </c>
    </row>
    <row r="6409" spans="1:32" x14ac:dyDescent="0.35">
      <c r="A6409">
        <v>2020</v>
      </c>
      <c r="B6409" t="s">
        <v>732</v>
      </c>
      <c r="C6409" t="s">
        <v>4693</v>
      </c>
      <c r="D6409" t="s">
        <v>34</v>
      </c>
      <c r="E6409" t="s">
        <v>23827</v>
      </c>
      <c r="F6409">
        <v>4.8</v>
      </c>
      <c r="G6409">
        <v>66</v>
      </c>
      <c r="H6409" t="s">
        <v>36</v>
      </c>
      <c r="I6409" t="s">
        <v>23828</v>
      </c>
      <c r="J6409">
        <v>4.8</v>
      </c>
      <c r="K6409">
        <v>1410</v>
      </c>
      <c r="L6409" t="s">
        <v>23829</v>
      </c>
      <c r="M6409" t="s">
        <v>334</v>
      </c>
      <c r="N6409">
        <v>55433</v>
      </c>
      <c r="O6409" t="s">
        <v>53</v>
      </c>
      <c r="P6409">
        <v>4.9000000000000004</v>
      </c>
      <c r="Q6409">
        <v>4.8</v>
      </c>
      <c r="R6409">
        <v>4.8</v>
      </c>
      <c r="S6409">
        <v>4.7</v>
      </c>
      <c r="T6409">
        <v>4.9000000000000004</v>
      </c>
      <c r="U6409">
        <v>4.7</v>
      </c>
      <c r="V6409" t="s">
        <v>76</v>
      </c>
      <c r="W6409" t="s">
        <v>455</v>
      </c>
      <c r="X6409" t="s">
        <v>55</v>
      </c>
      <c r="Y6409">
        <v>16</v>
      </c>
      <c r="Z6409">
        <v>22</v>
      </c>
      <c r="AA6409" t="s">
        <v>44</v>
      </c>
      <c r="AB6409" t="s">
        <v>56</v>
      </c>
      <c r="AC6409" t="s">
        <v>737</v>
      </c>
      <c r="AD6409" t="s">
        <v>23830</v>
      </c>
      <c r="AE6409" t="s">
        <v>23831</v>
      </c>
      <c r="AF6409">
        <v>38764</v>
      </c>
    </row>
    <row r="6410" spans="1:32" x14ac:dyDescent="0.35">
      <c r="A6410">
        <v>2019</v>
      </c>
      <c r="B6410" t="s">
        <v>321</v>
      </c>
      <c r="C6410" t="s">
        <v>11355</v>
      </c>
      <c r="D6410" t="s">
        <v>34</v>
      </c>
      <c r="E6410" t="s">
        <v>13651</v>
      </c>
      <c r="F6410">
        <v>4.8</v>
      </c>
      <c r="G6410">
        <v>10</v>
      </c>
      <c r="H6410" t="s">
        <v>36</v>
      </c>
      <c r="I6410" t="s">
        <v>7587</v>
      </c>
      <c r="J6410">
        <v>4.8</v>
      </c>
      <c r="K6410">
        <v>708</v>
      </c>
      <c r="L6410" t="s">
        <v>7588</v>
      </c>
      <c r="M6410" t="s">
        <v>378</v>
      </c>
      <c r="N6410">
        <v>61738</v>
      </c>
      <c r="O6410" t="s">
        <v>40</v>
      </c>
      <c r="P6410">
        <v>4.7</v>
      </c>
      <c r="Q6410">
        <v>4.8</v>
      </c>
      <c r="R6410">
        <v>5</v>
      </c>
      <c r="S6410">
        <v>4.7</v>
      </c>
      <c r="T6410">
        <v>4.9000000000000004</v>
      </c>
      <c r="U6410">
        <v>4.9000000000000004</v>
      </c>
      <c r="V6410" t="s">
        <v>13652</v>
      </c>
      <c r="W6410" t="s">
        <v>2534</v>
      </c>
      <c r="X6410" t="s">
        <v>55</v>
      </c>
      <c r="Y6410">
        <v>16</v>
      </c>
      <c r="Z6410">
        <v>21</v>
      </c>
      <c r="AA6410" t="s">
        <v>44</v>
      </c>
      <c r="AB6410" t="s">
        <v>56</v>
      </c>
      <c r="AC6410" t="s">
        <v>57</v>
      </c>
      <c r="AD6410" t="s">
        <v>13653</v>
      </c>
      <c r="AE6410" t="s">
        <v>13654</v>
      </c>
      <c r="AF6410">
        <v>31400</v>
      </c>
    </row>
    <row r="6411" spans="1:32" x14ac:dyDescent="0.35">
      <c r="A6411">
        <v>2020</v>
      </c>
      <c r="B6411" t="s">
        <v>373</v>
      </c>
      <c r="C6411" t="s">
        <v>3037</v>
      </c>
      <c r="D6411" t="s">
        <v>34</v>
      </c>
      <c r="E6411" t="s">
        <v>5590</v>
      </c>
      <c r="F6411">
        <v>4.8</v>
      </c>
      <c r="G6411">
        <v>39</v>
      </c>
      <c r="H6411" t="s">
        <v>36</v>
      </c>
      <c r="I6411" t="s">
        <v>22768</v>
      </c>
      <c r="J6411">
        <v>4.8</v>
      </c>
      <c r="K6411">
        <v>4074</v>
      </c>
      <c r="L6411" t="s">
        <v>22769</v>
      </c>
      <c r="M6411" t="s">
        <v>378</v>
      </c>
      <c r="N6411">
        <v>60532</v>
      </c>
      <c r="O6411" t="s">
        <v>40</v>
      </c>
      <c r="P6411">
        <v>4.9000000000000004</v>
      </c>
      <c r="Q6411">
        <v>4.7</v>
      </c>
      <c r="R6411">
        <v>4.7</v>
      </c>
      <c r="S6411">
        <v>4.5999999999999996</v>
      </c>
      <c r="T6411">
        <v>4.8</v>
      </c>
      <c r="U6411">
        <v>4.9000000000000004</v>
      </c>
      <c r="V6411" t="s">
        <v>21190</v>
      </c>
      <c r="W6411" t="s">
        <v>889</v>
      </c>
      <c r="X6411" t="s">
        <v>124</v>
      </c>
      <c r="Y6411">
        <v>19</v>
      </c>
      <c r="Z6411">
        <v>26</v>
      </c>
      <c r="AA6411" t="s">
        <v>44</v>
      </c>
      <c r="AB6411" t="s">
        <v>78</v>
      </c>
      <c r="AC6411" t="s">
        <v>114</v>
      </c>
      <c r="AD6411" t="s">
        <v>23832</v>
      </c>
      <c r="AE6411" t="s">
        <v>23833</v>
      </c>
      <c r="AF6411">
        <v>38984</v>
      </c>
    </row>
    <row r="6412" spans="1:32" x14ac:dyDescent="0.35">
      <c r="A6412">
        <v>2020</v>
      </c>
      <c r="B6412" t="s">
        <v>108</v>
      </c>
      <c r="C6412" t="s">
        <v>1594</v>
      </c>
      <c r="D6412" t="s">
        <v>634</v>
      </c>
      <c r="E6412" t="s">
        <v>11718</v>
      </c>
      <c r="F6412">
        <v>4.3</v>
      </c>
      <c r="G6412">
        <v>75</v>
      </c>
      <c r="H6412" t="s">
        <v>36</v>
      </c>
      <c r="I6412" t="s">
        <v>5021</v>
      </c>
      <c r="J6412">
        <v>4.5999999999999996</v>
      </c>
      <c r="K6412">
        <v>802</v>
      </c>
      <c r="L6412" t="s">
        <v>5022</v>
      </c>
      <c r="M6412" t="s">
        <v>378</v>
      </c>
      <c r="N6412">
        <v>60559</v>
      </c>
      <c r="O6412" t="s">
        <v>94</v>
      </c>
      <c r="P6412">
        <v>4.5999999999999996</v>
      </c>
      <c r="Q6412">
        <v>4.5999999999999996</v>
      </c>
      <c r="R6412">
        <v>4</v>
      </c>
      <c r="S6412">
        <v>3.9</v>
      </c>
      <c r="T6412">
        <v>4.5999999999999996</v>
      </c>
      <c r="U6412">
        <v>4.0999999999999996</v>
      </c>
      <c r="V6412" t="s">
        <v>42</v>
      </c>
      <c r="W6412" t="s">
        <v>77</v>
      </c>
      <c r="X6412" t="s">
        <v>124</v>
      </c>
      <c r="Y6412">
        <v>19</v>
      </c>
      <c r="Z6412">
        <v>26</v>
      </c>
      <c r="AA6412" t="s">
        <v>44</v>
      </c>
      <c r="AB6412" t="s">
        <v>125</v>
      </c>
      <c r="AC6412" t="s">
        <v>219</v>
      </c>
      <c r="AD6412" t="s">
        <v>23834</v>
      </c>
      <c r="AE6412" t="s">
        <v>23835</v>
      </c>
      <c r="AF6412">
        <v>22238</v>
      </c>
    </row>
    <row r="6413" spans="1:32" x14ac:dyDescent="0.35">
      <c r="A6413">
        <v>2020</v>
      </c>
      <c r="B6413" t="s">
        <v>108</v>
      </c>
      <c r="C6413" t="s">
        <v>1621</v>
      </c>
      <c r="D6413" t="s">
        <v>634</v>
      </c>
      <c r="E6413" t="s">
        <v>5020</v>
      </c>
      <c r="F6413">
        <v>4.8</v>
      </c>
      <c r="G6413">
        <v>35</v>
      </c>
      <c r="H6413" t="s">
        <v>36</v>
      </c>
      <c r="I6413" t="s">
        <v>5021</v>
      </c>
      <c r="J6413">
        <v>4.5999999999999996</v>
      </c>
      <c r="K6413">
        <v>802</v>
      </c>
      <c r="L6413" t="s">
        <v>5022</v>
      </c>
      <c r="M6413" t="s">
        <v>378</v>
      </c>
      <c r="N6413">
        <v>60559</v>
      </c>
      <c r="O6413" t="s">
        <v>53</v>
      </c>
      <c r="P6413">
        <v>4.9000000000000004</v>
      </c>
      <c r="Q6413">
        <v>4.9000000000000004</v>
      </c>
      <c r="R6413">
        <v>4.7</v>
      </c>
      <c r="S6413">
        <v>4.7</v>
      </c>
      <c r="T6413">
        <v>4.9000000000000004</v>
      </c>
      <c r="U6413">
        <v>4.7</v>
      </c>
      <c r="V6413" t="s">
        <v>712</v>
      </c>
      <c r="W6413" t="s">
        <v>77</v>
      </c>
      <c r="X6413" t="s">
        <v>124</v>
      </c>
      <c r="Y6413">
        <v>21</v>
      </c>
      <c r="Z6413">
        <v>28</v>
      </c>
      <c r="AA6413" t="s">
        <v>44</v>
      </c>
      <c r="AB6413" t="s">
        <v>125</v>
      </c>
      <c r="AC6413" t="s">
        <v>219</v>
      </c>
      <c r="AD6413" t="s">
        <v>23836</v>
      </c>
      <c r="AE6413" t="s">
        <v>23837</v>
      </c>
      <c r="AF6413">
        <v>18959</v>
      </c>
    </row>
    <row r="6414" spans="1:32" x14ac:dyDescent="0.35">
      <c r="A6414">
        <v>2019</v>
      </c>
      <c r="B6414" t="s">
        <v>373</v>
      </c>
      <c r="C6414" t="s">
        <v>3037</v>
      </c>
      <c r="D6414" t="s">
        <v>34</v>
      </c>
      <c r="E6414" t="s">
        <v>6114</v>
      </c>
      <c r="F6414">
        <v>4.5999999999999996</v>
      </c>
      <c r="G6414">
        <v>56</v>
      </c>
      <c r="H6414" t="s">
        <v>36</v>
      </c>
      <c r="I6414" t="s">
        <v>23838</v>
      </c>
      <c r="J6414">
        <v>4.5999999999999996</v>
      </c>
      <c r="K6414">
        <v>498</v>
      </c>
      <c r="L6414" t="s">
        <v>23839</v>
      </c>
      <c r="M6414" t="s">
        <v>378</v>
      </c>
      <c r="N6414">
        <v>60106</v>
      </c>
      <c r="O6414" t="s">
        <v>40</v>
      </c>
      <c r="P6414">
        <v>4.8</v>
      </c>
      <c r="Q6414">
        <v>4.5999999999999996</v>
      </c>
      <c r="R6414">
        <v>4.5</v>
      </c>
      <c r="S6414">
        <v>4.5</v>
      </c>
      <c r="T6414">
        <v>4.7</v>
      </c>
      <c r="U6414">
        <v>4.5999999999999996</v>
      </c>
      <c r="V6414" t="s">
        <v>1076</v>
      </c>
      <c r="W6414" t="s">
        <v>889</v>
      </c>
      <c r="X6414" t="s">
        <v>124</v>
      </c>
      <c r="Y6414">
        <v>19</v>
      </c>
      <c r="Z6414">
        <v>26</v>
      </c>
      <c r="AA6414" t="s">
        <v>44</v>
      </c>
      <c r="AB6414" t="s">
        <v>78</v>
      </c>
      <c r="AC6414" t="s">
        <v>114</v>
      </c>
      <c r="AD6414" t="s">
        <v>23840</v>
      </c>
      <c r="AE6414" t="s">
        <v>23841</v>
      </c>
      <c r="AF6414">
        <v>39038</v>
      </c>
    </row>
    <row r="6415" spans="1:32" x14ac:dyDescent="0.35">
      <c r="A6415">
        <v>2020</v>
      </c>
      <c r="B6415" t="s">
        <v>108</v>
      </c>
      <c r="C6415" t="s">
        <v>1621</v>
      </c>
      <c r="D6415" t="s">
        <v>34</v>
      </c>
      <c r="E6415" t="s">
        <v>4555</v>
      </c>
      <c r="F6415">
        <v>4.8</v>
      </c>
      <c r="G6415">
        <v>35</v>
      </c>
      <c r="H6415" t="s">
        <v>36</v>
      </c>
      <c r="I6415" t="s">
        <v>8013</v>
      </c>
      <c r="J6415">
        <v>4.0999999999999996</v>
      </c>
      <c r="K6415">
        <v>571</v>
      </c>
      <c r="L6415" t="s">
        <v>8014</v>
      </c>
      <c r="M6415" t="s">
        <v>378</v>
      </c>
      <c r="N6415">
        <v>60126</v>
      </c>
      <c r="O6415" t="s">
        <v>53</v>
      </c>
      <c r="P6415">
        <v>4.9000000000000004</v>
      </c>
      <c r="Q6415">
        <v>4.9000000000000004</v>
      </c>
      <c r="R6415">
        <v>4.7</v>
      </c>
      <c r="S6415">
        <v>4.7</v>
      </c>
      <c r="T6415">
        <v>4.9000000000000004</v>
      </c>
      <c r="U6415">
        <v>4.7</v>
      </c>
      <c r="V6415" t="s">
        <v>5023</v>
      </c>
      <c r="W6415" t="s">
        <v>15244</v>
      </c>
      <c r="X6415" t="s">
        <v>124</v>
      </c>
      <c r="Y6415">
        <v>21</v>
      </c>
      <c r="Z6415">
        <v>28</v>
      </c>
      <c r="AA6415" t="s">
        <v>44</v>
      </c>
      <c r="AB6415" t="s">
        <v>125</v>
      </c>
      <c r="AC6415" t="s">
        <v>219</v>
      </c>
      <c r="AD6415" t="s">
        <v>23842</v>
      </c>
      <c r="AE6415" t="s">
        <v>23843</v>
      </c>
      <c r="AF6415">
        <v>13190</v>
      </c>
    </row>
    <row r="6416" spans="1:32" x14ac:dyDescent="0.35">
      <c r="A6416">
        <v>2017</v>
      </c>
      <c r="B6416" t="s">
        <v>591</v>
      </c>
      <c r="C6416" t="s">
        <v>592</v>
      </c>
      <c r="D6416" t="s">
        <v>34</v>
      </c>
      <c r="E6416" t="s">
        <v>23844</v>
      </c>
      <c r="F6416">
        <v>4.7</v>
      </c>
      <c r="G6416">
        <v>547</v>
      </c>
      <c r="H6416" t="s">
        <v>36</v>
      </c>
      <c r="I6416" t="s">
        <v>5929</v>
      </c>
      <c r="J6416">
        <v>3.2</v>
      </c>
      <c r="K6416">
        <v>25</v>
      </c>
      <c r="L6416" t="s">
        <v>5930</v>
      </c>
      <c r="M6416" t="s">
        <v>344</v>
      </c>
      <c r="N6416">
        <v>53095</v>
      </c>
      <c r="O6416" t="s">
        <v>40</v>
      </c>
      <c r="P6416">
        <v>4.7</v>
      </c>
      <c r="Q6416">
        <v>4.7</v>
      </c>
      <c r="R6416">
        <v>4.5999999999999996</v>
      </c>
      <c r="S6416">
        <v>4.7</v>
      </c>
      <c r="T6416">
        <v>4.8</v>
      </c>
      <c r="U6416">
        <v>4.7</v>
      </c>
      <c r="V6416" t="s">
        <v>4560</v>
      </c>
      <c r="W6416" t="s">
        <v>439</v>
      </c>
      <c r="X6416" t="s">
        <v>43</v>
      </c>
      <c r="Y6416">
        <v>26</v>
      </c>
      <c r="Z6416">
        <v>33</v>
      </c>
      <c r="AA6416" t="s">
        <v>44</v>
      </c>
      <c r="AB6416" t="s">
        <v>78</v>
      </c>
      <c r="AC6416" t="s">
        <v>597</v>
      </c>
      <c r="AD6416" t="s">
        <v>23845</v>
      </c>
      <c r="AE6416" t="s">
        <v>23846</v>
      </c>
      <c r="AF6416">
        <v>16029</v>
      </c>
    </row>
    <row r="6417" spans="1:32" x14ac:dyDescent="0.35">
      <c r="A6417">
        <v>2019</v>
      </c>
      <c r="B6417" t="s">
        <v>81</v>
      </c>
      <c r="C6417" t="s">
        <v>3643</v>
      </c>
      <c r="D6417" t="s">
        <v>34</v>
      </c>
      <c r="E6417" t="s">
        <v>2903</v>
      </c>
      <c r="F6417">
        <v>4.7</v>
      </c>
      <c r="G6417">
        <v>75</v>
      </c>
      <c r="H6417" t="s">
        <v>36</v>
      </c>
      <c r="I6417" t="s">
        <v>23847</v>
      </c>
      <c r="J6417">
        <v>4.8</v>
      </c>
      <c r="K6417">
        <v>2526</v>
      </c>
      <c r="L6417" t="s">
        <v>23848</v>
      </c>
      <c r="M6417" t="s">
        <v>378</v>
      </c>
      <c r="N6417">
        <v>60025</v>
      </c>
      <c r="O6417" t="s">
        <v>94</v>
      </c>
      <c r="P6417">
        <v>4.8</v>
      </c>
      <c r="Q6417">
        <v>4.7</v>
      </c>
      <c r="R6417">
        <v>4.5999999999999996</v>
      </c>
      <c r="S6417">
        <v>4.5</v>
      </c>
      <c r="T6417">
        <v>4.8</v>
      </c>
      <c r="U6417">
        <v>4.7</v>
      </c>
      <c r="V6417" t="s">
        <v>86</v>
      </c>
      <c r="W6417" t="s">
        <v>42</v>
      </c>
      <c r="X6417" t="s">
        <v>124</v>
      </c>
      <c r="Y6417">
        <v>22</v>
      </c>
      <c r="Z6417">
        <v>28</v>
      </c>
      <c r="AA6417" t="s">
        <v>44</v>
      </c>
      <c r="AB6417" t="s">
        <v>151</v>
      </c>
      <c r="AC6417" t="s">
        <v>1959</v>
      </c>
      <c r="AD6417" t="s">
        <v>23849</v>
      </c>
      <c r="AE6417" t="s">
        <v>23850</v>
      </c>
      <c r="AF6417">
        <v>35432</v>
      </c>
    </row>
    <row r="6418" spans="1:32" x14ac:dyDescent="0.35">
      <c r="A6418">
        <v>2018</v>
      </c>
      <c r="B6418" t="s">
        <v>1046</v>
      </c>
      <c r="C6418" t="s">
        <v>1937</v>
      </c>
      <c r="D6418" t="s">
        <v>34</v>
      </c>
      <c r="E6418" t="s">
        <v>23851</v>
      </c>
      <c r="F6418">
        <v>4.8</v>
      </c>
      <c r="G6418">
        <v>131</v>
      </c>
      <c r="H6418" t="s">
        <v>36</v>
      </c>
      <c r="I6418" t="s">
        <v>5460</v>
      </c>
      <c r="J6418">
        <v>4.0999999999999996</v>
      </c>
      <c r="K6418">
        <v>134</v>
      </c>
      <c r="L6418" t="s">
        <v>5461</v>
      </c>
      <c r="M6418" t="s">
        <v>378</v>
      </c>
      <c r="N6418">
        <v>60712</v>
      </c>
      <c r="O6418" t="s">
        <v>40</v>
      </c>
      <c r="P6418">
        <v>4.8</v>
      </c>
      <c r="Q6418">
        <v>4.8</v>
      </c>
      <c r="R6418">
        <v>4.7</v>
      </c>
      <c r="S6418">
        <v>4.5999999999999996</v>
      </c>
      <c r="T6418">
        <v>4.9000000000000004</v>
      </c>
      <c r="U6418">
        <v>4.8</v>
      </c>
      <c r="V6418" t="s">
        <v>6014</v>
      </c>
      <c r="W6418" t="s">
        <v>455</v>
      </c>
      <c r="X6418" t="s">
        <v>43</v>
      </c>
      <c r="Y6418">
        <v>19</v>
      </c>
      <c r="Z6418">
        <v>26</v>
      </c>
      <c r="AA6418" t="s">
        <v>44</v>
      </c>
      <c r="AB6418" t="s">
        <v>45</v>
      </c>
      <c r="AC6418" t="s">
        <v>370</v>
      </c>
      <c r="AD6418" t="s">
        <v>23852</v>
      </c>
      <c r="AE6418" t="s">
        <v>23853</v>
      </c>
      <c r="AF6418">
        <v>17828</v>
      </c>
    </row>
    <row r="6419" spans="1:32" x14ac:dyDescent="0.35">
      <c r="A6419">
        <v>2014</v>
      </c>
      <c r="B6419" t="s">
        <v>257</v>
      </c>
      <c r="C6419" t="s">
        <v>2959</v>
      </c>
      <c r="D6419" t="s">
        <v>34</v>
      </c>
      <c r="E6419" t="s">
        <v>23854</v>
      </c>
      <c r="F6419">
        <v>4.7</v>
      </c>
      <c r="G6419">
        <v>69</v>
      </c>
      <c r="H6419" t="s">
        <v>36</v>
      </c>
      <c r="I6419" t="s">
        <v>3621</v>
      </c>
      <c r="J6419">
        <v>4.8</v>
      </c>
      <c r="K6419">
        <v>1661</v>
      </c>
      <c r="L6419" t="s">
        <v>3622</v>
      </c>
      <c r="M6419" t="s">
        <v>378</v>
      </c>
      <c r="N6419">
        <v>60647</v>
      </c>
      <c r="O6419" t="s">
        <v>53</v>
      </c>
      <c r="P6419">
        <v>4.7</v>
      </c>
      <c r="Q6419">
        <v>4.5999999999999996</v>
      </c>
      <c r="R6419">
        <v>4.8</v>
      </c>
      <c r="S6419">
        <v>4.4000000000000004</v>
      </c>
      <c r="T6419">
        <v>4.7</v>
      </c>
      <c r="U6419">
        <v>4.7</v>
      </c>
      <c r="V6419" t="s">
        <v>428</v>
      </c>
      <c r="W6419" t="s">
        <v>42</v>
      </c>
      <c r="X6419" t="s">
        <v>124</v>
      </c>
      <c r="Y6419">
        <v>21</v>
      </c>
      <c r="Z6419">
        <v>28</v>
      </c>
      <c r="AA6419" t="s">
        <v>44</v>
      </c>
      <c r="AB6419" t="s">
        <v>45</v>
      </c>
      <c r="AC6419" t="s">
        <v>219</v>
      </c>
      <c r="AD6419" t="s">
        <v>23855</v>
      </c>
      <c r="AE6419" t="s">
        <v>23856</v>
      </c>
      <c r="AF6419">
        <v>97382</v>
      </c>
    </row>
    <row r="6420" spans="1:32" x14ac:dyDescent="0.35">
      <c r="A6420">
        <v>2018</v>
      </c>
      <c r="B6420" t="s">
        <v>81</v>
      </c>
      <c r="C6420" t="s">
        <v>2234</v>
      </c>
      <c r="D6420" t="s">
        <v>34</v>
      </c>
      <c r="E6420" t="s">
        <v>20315</v>
      </c>
      <c r="F6420">
        <v>4.5999999999999996</v>
      </c>
      <c r="G6420">
        <v>36</v>
      </c>
      <c r="H6420" t="s">
        <v>36</v>
      </c>
      <c r="I6420" t="s">
        <v>20952</v>
      </c>
      <c r="J6420">
        <v>4.8</v>
      </c>
      <c r="K6420">
        <v>1195</v>
      </c>
      <c r="L6420" t="s">
        <v>20953</v>
      </c>
      <c r="M6420" t="s">
        <v>378</v>
      </c>
      <c r="N6420">
        <v>60642</v>
      </c>
      <c r="O6420" t="s">
        <v>94</v>
      </c>
      <c r="P6420">
        <v>4.8</v>
      </c>
      <c r="Q6420">
        <v>4.5</v>
      </c>
      <c r="R6420">
        <v>4.5</v>
      </c>
      <c r="S6420">
        <v>4.5</v>
      </c>
      <c r="T6420">
        <v>4.5999999999999996</v>
      </c>
      <c r="U6420">
        <v>4.9000000000000004</v>
      </c>
      <c r="V6420" t="s">
        <v>1925</v>
      </c>
      <c r="W6420" t="s">
        <v>2838</v>
      </c>
      <c r="X6420" t="s">
        <v>55</v>
      </c>
      <c r="Y6420">
        <v>15</v>
      </c>
      <c r="Z6420">
        <v>18</v>
      </c>
      <c r="AA6420" t="s">
        <v>44</v>
      </c>
      <c r="AB6420" t="s">
        <v>151</v>
      </c>
      <c r="AC6420" t="s">
        <v>1134</v>
      </c>
      <c r="AD6420" t="s">
        <v>23857</v>
      </c>
      <c r="AE6420" t="s">
        <v>23858</v>
      </c>
      <c r="AF6420">
        <v>50786</v>
      </c>
    </row>
    <row r="6421" spans="1:32" x14ac:dyDescent="0.35">
      <c r="A6421">
        <v>2018</v>
      </c>
      <c r="B6421" t="s">
        <v>81</v>
      </c>
      <c r="C6421" t="s">
        <v>2234</v>
      </c>
      <c r="D6421" t="s">
        <v>34</v>
      </c>
      <c r="E6421" t="s">
        <v>4555</v>
      </c>
      <c r="F6421">
        <v>4.5999999999999996</v>
      </c>
      <c r="G6421">
        <v>36</v>
      </c>
      <c r="H6421" t="s">
        <v>36</v>
      </c>
      <c r="I6421" t="s">
        <v>20952</v>
      </c>
      <c r="J6421">
        <v>4.8</v>
      </c>
      <c r="K6421">
        <v>1195</v>
      </c>
      <c r="L6421" t="s">
        <v>20953</v>
      </c>
      <c r="M6421" t="s">
        <v>378</v>
      </c>
      <c r="N6421">
        <v>60642</v>
      </c>
      <c r="O6421" t="s">
        <v>53</v>
      </c>
      <c r="P6421">
        <v>4.8</v>
      </c>
      <c r="Q6421">
        <v>4.5</v>
      </c>
      <c r="R6421">
        <v>4.5</v>
      </c>
      <c r="S6421">
        <v>4.5</v>
      </c>
      <c r="T6421">
        <v>4.5999999999999996</v>
      </c>
      <c r="U6421">
        <v>4.9000000000000004</v>
      </c>
      <c r="V6421" t="s">
        <v>1925</v>
      </c>
      <c r="W6421" t="s">
        <v>19448</v>
      </c>
      <c r="X6421" t="s">
        <v>55</v>
      </c>
      <c r="Y6421">
        <v>15</v>
      </c>
      <c r="Z6421">
        <v>18</v>
      </c>
      <c r="AA6421" t="s">
        <v>44</v>
      </c>
      <c r="AB6421" t="s">
        <v>151</v>
      </c>
      <c r="AC6421" t="s">
        <v>1134</v>
      </c>
      <c r="AD6421" t="s">
        <v>23859</v>
      </c>
      <c r="AE6421" t="s">
        <v>23860</v>
      </c>
      <c r="AF6421">
        <v>53191</v>
      </c>
    </row>
    <row r="6422" spans="1:32" x14ac:dyDescent="0.35">
      <c r="A6422">
        <v>2019</v>
      </c>
      <c r="B6422" t="s">
        <v>409</v>
      </c>
      <c r="C6422" t="s">
        <v>1691</v>
      </c>
      <c r="D6422" t="s">
        <v>34</v>
      </c>
      <c r="E6422" t="s">
        <v>23861</v>
      </c>
      <c r="F6422">
        <v>4.8</v>
      </c>
      <c r="G6422">
        <v>224</v>
      </c>
      <c r="H6422" t="s">
        <v>36</v>
      </c>
      <c r="I6422" t="s">
        <v>17522</v>
      </c>
      <c r="J6422">
        <v>4.9000000000000004</v>
      </c>
      <c r="K6422">
        <v>40</v>
      </c>
      <c r="L6422" t="s">
        <v>17523</v>
      </c>
      <c r="M6422" t="s">
        <v>404</v>
      </c>
      <c r="N6422">
        <v>46304</v>
      </c>
      <c r="O6422" t="s">
        <v>40</v>
      </c>
      <c r="P6422">
        <v>4.9000000000000004</v>
      </c>
      <c r="Q6422">
        <v>4.9000000000000004</v>
      </c>
      <c r="R6422">
        <v>4.8</v>
      </c>
      <c r="S6422">
        <v>4.5999999999999996</v>
      </c>
      <c r="T6422">
        <v>4.9000000000000004</v>
      </c>
      <c r="U6422">
        <v>4.8</v>
      </c>
      <c r="V6422" t="s">
        <v>566</v>
      </c>
      <c r="W6422" t="s">
        <v>42</v>
      </c>
      <c r="X6422" t="s">
        <v>55</v>
      </c>
      <c r="Y6422">
        <v>18</v>
      </c>
      <c r="Z6422">
        <v>25</v>
      </c>
      <c r="AA6422" t="s">
        <v>44</v>
      </c>
      <c r="AB6422" t="s">
        <v>45</v>
      </c>
      <c r="AC6422" t="s">
        <v>474</v>
      </c>
      <c r="AD6422" t="s">
        <v>23862</v>
      </c>
      <c r="AE6422" t="s">
        <v>23863</v>
      </c>
      <c r="AF6422">
        <v>13969</v>
      </c>
    </row>
    <row r="6423" spans="1:32" x14ac:dyDescent="0.35">
      <c r="A6423">
        <v>2021</v>
      </c>
      <c r="B6423" t="s">
        <v>616</v>
      </c>
      <c r="C6423" t="s">
        <v>8602</v>
      </c>
      <c r="D6423" t="s">
        <v>34</v>
      </c>
      <c r="E6423" t="s">
        <v>8603</v>
      </c>
      <c r="F6423">
        <v>4.8</v>
      </c>
      <c r="G6423">
        <v>46</v>
      </c>
      <c r="H6423" t="s">
        <v>36</v>
      </c>
      <c r="I6423" t="s">
        <v>8500</v>
      </c>
      <c r="J6423">
        <v>5</v>
      </c>
      <c r="K6423">
        <v>4</v>
      </c>
      <c r="L6423" t="s">
        <v>8501</v>
      </c>
      <c r="M6423" t="s">
        <v>1602</v>
      </c>
      <c r="N6423">
        <v>35806</v>
      </c>
      <c r="O6423" t="s">
        <v>40</v>
      </c>
      <c r="P6423">
        <v>4.8</v>
      </c>
      <c r="Q6423">
        <v>4.8</v>
      </c>
      <c r="R6423">
        <v>4.7</v>
      </c>
      <c r="S6423">
        <v>4.8</v>
      </c>
      <c r="T6423">
        <v>4.9000000000000004</v>
      </c>
      <c r="U6423">
        <v>4.8</v>
      </c>
      <c r="V6423" t="s">
        <v>8604</v>
      </c>
      <c r="W6423" t="s">
        <v>42</v>
      </c>
      <c r="X6423" t="s">
        <v>43</v>
      </c>
      <c r="Y6423">
        <v>28</v>
      </c>
      <c r="Z6423">
        <v>38</v>
      </c>
      <c r="AA6423" t="s">
        <v>44</v>
      </c>
      <c r="AB6423" t="s">
        <v>45</v>
      </c>
      <c r="AC6423" t="s">
        <v>750</v>
      </c>
      <c r="AD6423" t="s">
        <v>8605</v>
      </c>
      <c r="AE6423" t="s">
        <v>8606</v>
      </c>
      <c r="AF6423">
        <v>10228</v>
      </c>
    </row>
    <row r="6424" spans="1:32" x14ac:dyDescent="0.35">
      <c r="A6424">
        <v>2016</v>
      </c>
      <c r="B6424" t="s">
        <v>516</v>
      </c>
      <c r="C6424" t="s">
        <v>517</v>
      </c>
      <c r="D6424" t="s">
        <v>34</v>
      </c>
      <c r="E6424" t="s">
        <v>23864</v>
      </c>
      <c r="F6424">
        <v>4.7</v>
      </c>
      <c r="G6424">
        <v>308</v>
      </c>
      <c r="H6424" t="s">
        <v>36</v>
      </c>
      <c r="I6424" t="s">
        <v>23865</v>
      </c>
      <c r="J6424">
        <v>4.7</v>
      </c>
      <c r="K6424">
        <v>1291</v>
      </c>
      <c r="L6424" t="s">
        <v>23866</v>
      </c>
      <c r="M6424" t="s">
        <v>394</v>
      </c>
      <c r="N6424">
        <v>37128</v>
      </c>
      <c r="O6424" t="s">
        <v>40</v>
      </c>
      <c r="P6424">
        <v>4.5999999999999996</v>
      </c>
      <c r="Q6424">
        <v>4.5999999999999996</v>
      </c>
      <c r="R6424">
        <v>4.7</v>
      </c>
      <c r="S6424">
        <v>4.7</v>
      </c>
      <c r="T6424">
        <v>4.8</v>
      </c>
      <c r="U6424">
        <v>4.7</v>
      </c>
      <c r="V6424" t="s">
        <v>254</v>
      </c>
      <c r="W6424" t="s">
        <v>42</v>
      </c>
      <c r="X6424" t="s">
        <v>43</v>
      </c>
      <c r="Y6424">
        <v>26</v>
      </c>
      <c r="Z6424">
        <v>33</v>
      </c>
      <c r="AA6424" t="s">
        <v>44</v>
      </c>
      <c r="AB6424" t="s">
        <v>151</v>
      </c>
      <c r="AC6424" t="s">
        <v>522</v>
      </c>
      <c r="AD6424" t="s">
        <v>23867</v>
      </c>
      <c r="AE6424" t="s">
        <v>23868</v>
      </c>
      <c r="AF6424">
        <v>65091</v>
      </c>
    </row>
    <row r="6425" spans="1:32" x14ac:dyDescent="0.35">
      <c r="A6425">
        <v>2019</v>
      </c>
      <c r="B6425" t="s">
        <v>257</v>
      </c>
      <c r="C6425" t="s">
        <v>23869</v>
      </c>
      <c r="D6425" t="s">
        <v>34</v>
      </c>
      <c r="E6425" t="s">
        <v>2394</v>
      </c>
      <c r="F6425">
        <v>4.8</v>
      </c>
      <c r="G6425">
        <v>10</v>
      </c>
      <c r="H6425" t="s">
        <v>36</v>
      </c>
      <c r="I6425" t="s">
        <v>23870</v>
      </c>
      <c r="J6425">
        <v>4.8</v>
      </c>
      <c r="K6425">
        <v>505</v>
      </c>
      <c r="L6425" t="s">
        <v>23871</v>
      </c>
      <c r="M6425" t="s">
        <v>404</v>
      </c>
      <c r="N6425">
        <v>46240</v>
      </c>
      <c r="O6425" t="s">
        <v>94</v>
      </c>
      <c r="P6425">
        <v>4.9000000000000004</v>
      </c>
      <c r="Q6425">
        <v>4.8</v>
      </c>
      <c r="R6425">
        <v>5</v>
      </c>
      <c r="S6425">
        <v>4.4000000000000004</v>
      </c>
      <c r="T6425">
        <v>5</v>
      </c>
      <c r="U6425">
        <v>4.9000000000000004</v>
      </c>
      <c r="V6425" t="s">
        <v>4868</v>
      </c>
      <c r="W6425" t="s">
        <v>704</v>
      </c>
      <c r="X6425" t="s">
        <v>124</v>
      </c>
      <c r="Y6425">
        <v>21</v>
      </c>
      <c r="Z6425">
        <v>31</v>
      </c>
      <c r="AA6425" t="s">
        <v>44</v>
      </c>
      <c r="AB6425" t="s">
        <v>45</v>
      </c>
      <c r="AC6425" t="s">
        <v>264</v>
      </c>
      <c r="AD6425" t="s">
        <v>23872</v>
      </c>
      <c r="AE6425" t="s">
        <v>23873</v>
      </c>
      <c r="AF6425">
        <v>23911</v>
      </c>
    </row>
    <row r="6426" spans="1:32" x14ac:dyDescent="0.35">
      <c r="A6426">
        <v>2018</v>
      </c>
      <c r="B6426" t="s">
        <v>81</v>
      </c>
      <c r="C6426" t="s">
        <v>82</v>
      </c>
      <c r="D6426" t="s">
        <v>34</v>
      </c>
      <c r="E6426" t="s">
        <v>6280</v>
      </c>
      <c r="F6426">
        <v>4.8</v>
      </c>
      <c r="G6426">
        <v>90</v>
      </c>
      <c r="H6426" t="s">
        <v>36</v>
      </c>
      <c r="I6426" t="s">
        <v>6369</v>
      </c>
      <c r="J6426">
        <v>4.8</v>
      </c>
      <c r="K6426">
        <v>735</v>
      </c>
      <c r="L6426" t="s">
        <v>6370</v>
      </c>
      <c r="M6426" t="s">
        <v>1625</v>
      </c>
      <c r="N6426">
        <v>40299</v>
      </c>
      <c r="O6426" t="s">
        <v>53</v>
      </c>
      <c r="P6426">
        <v>4.8</v>
      </c>
      <c r="Q6426">
        <v>4.9000000000000004</v>
      </c>
      <c r="R6426">
        <v>4.8</v>
      </c>
      <c r="S6426">
        <v>4.5999999999999996</v>
      </c>
      <c r="T6426">
        <v>4.8</v>
      </c>
      <c r="U6426">
        <v>4.8</v>
      </c>
      <c r="V6426" t="s">
        <v>2237</v>
      </c>
      <c r="W6426" t="s">
        <v>76</v>
      </c>
      <c r="X6426" t="s">
        <v>124</v>
      </c>
      <c r="Y6426">
        <v>19</v>
      </c>
      <c r="Z6426">
        <v>26</v>
      </c>
      <c r="AA6426" t="s">
        <v>44</v>
      </c>
      <c r="AB6426" t="s">
        <v>45</v>
      </c>
      <c r="AC6426" t="s">
        <v>114</v>
      </c>
      <c r="AD6426" t="s">
        <v>23874</v>
      </c>
      <c r="AE6426" t="s">
        <v>23875</v>
      </c>
      <c r="AF6426">
        <v>38315</v>
      </c>
    </row>
    <row r="6427" spans="1:32" x14ac:dyDescent="0.35">
      <c r="A6427">
        <v>2020</v>
      </c>
      <c r="B6427" t="s">
        <v>257</v>
      </c>
      <c r="C6427" t="s">
        <v>2421</v>
      </c>
      <c r="D6427" t="s">
        <v>1080</v>
      </c>
      <c r="E6427" t="s">
        <v>23876</v>
      </c>
      <c r="F6427">
        <v>4.9000000000000004</v>
      </c>
      <c r="G6427">
        <v>22</v>
      </c>
      <c r="H6427" t="s">
        <v>36</v>
      </c>
      <c r="I6427" t="s">
        <v>20964</v>
      </c>
      <c r="J6427">
        <v>4.9000000000000004</v>
      </c>
      <c r="K6427">
        <v>361</v>
      </c>
      <c r="L6427" t="s">
        <v>20965</v>
      </c>
      <c r="M6427" t="s">
        <v>404</v>
      </c>
      <c r="N6427">
        <v>46804</v>
      </c>
      <c r="O6427" t="s">
        <v>53</v>
      </c>
      <c r="P6427">
        <v>5</v>
      </c>
      <c r="Q6427">
        <v>5</v>
      </c>
      <c r="R6427">
        <v>5</v>
      </c>
      <c r="S6427">
        <v>4.7</v>
      </c>
      <c r="T6427">
        <v>4.9000000000000004</v>
      </c>
      <c r="U6427">
        <v>4.9000000000000004</v>
      </c>
      <c r="V6427" t="s">
        <v>2423</v>
      </c>
      <c r="W6427" t="s">
        <v>7911</v>
      </c>
      <c r="X6427" t="s">
        <v>124</v>
      </c>
      <c r="Y6427">
        <v>20</v>
      </c>
      <c r="Z6427">
        <v>25</v>
      </c>
      <c r="AA6427" t="s">
        <v>44</v>
      </c>
      <c r="AB6427" t="s">
        <v>45</v>
      </c>
      <c r="AC6427" t="s">
        <v>264</v>
      </c>
      <c r="AD6427" t="s">
        <v>23877</v>
      </c>
      <c r="AE6427" t="s">
        <v>23878</v>
      </c>
      <c r="AF6427">
        <v>44543</v>
      </c>
    </row>
    <row r="6428" spans="1:32" x14ac:dyDescent="0.35">
      <c r="A6428">
        <v>2021</v>
      </c>
      <c r="B6428" t="s">
        <v>60</v>
      </c>
      <c r="C6428" t="s">
        <v>61</v>
      </c>
      <c r="D6428" t="s">
        <v>34</v>
      </c>
      <c r="E6428" t="s">
        <v>23879</v>
      </c>
      <c r="F6428">
        <v>4.8</v>
      </c>
      <c r="G6428">
        <v>92</v>
      </c>
      <c r="H6428" t="s">
        <v>36</v>
      </c>
      <c r="I6428" t="s">
        <v>23880</v>
      </c>
      <c r="J6428">
        <v>4.8</v>
      </c>
      <c r="K6428">
        <v>574</v>
      </c>
      <c r="L6428" t="s">
        <v>23881</v>
      </c>
      <c r="M6428" t="s">
        <v>1625</v>
      </c>
      <c r="N6428">
        <v>40422</v>
      </c>
      <c r="O6428" t="s">
        <v>53</v>
      </c>
      <c r="P6428">
        <v>4.9000000000000004</v>
      </c>
      <c r="Q6428">
        <v>4.9000000000000004</v>
      </c>
      <c r="R6428">
        <v>4.8</v>
      </c>
      <c r="S6428">
        <v>4.5999999999999996</v>
      </c>
      <c r="T6428">
        <v>4.9000000000000004</v>
      </c>
      <c r="U6428">
        <v>4.8</v>
      </c>
      <c r="V6428" t="s">
        <v>65</v>
      </c>
      <c r="W6428" t="s">
        <v>42</v>
      </c>
      <c r="X6428" t="s">
        <v>55</v>
      </c>
      <c r="Y6428">
        <v>19</v>
      </c>
      <c r="Z6428">
        <v>24</v>
      </c>
      <c r="AA6428" t="s">
        <v>44</v>
      </c>
      <c r="AB6428" t="s">
        <v>45</v>
      </c>
      <c r="AC6428" t="s">
        <v>66</v>
      </c>
      <c r="AD6428" t="s">
        <v>23882</v>
      </c>
      <c r="AE6428" t="s">
        <v>23883</v>
      </c>
      <c r="AF6428">
        <v>13532</v>
      </c>
    </row>
    <row r="6429" spans="1:32" x14ac:dyDescent="0.35">
      <c r="A6429">
        <v>2017</v>
      </c>
      <c r="B6429" t="s">
        <v>257</v>
      </c>
      <c r="C6429" t="s">
        <v>23884</v>
      </c>
      <c r="D6429" t="s">
        <v>34</v>
      </c>
      <c r="E6429" t="s">
        <v>15311</v>
      </c>
      <c r="F6429">
        <v>4.8</v>
      </c>
      <c r="G6429">
        <v>20</v>
      </c>
      <c r="H6429" t="s">
        <v>36</v>
      </c>
      <c r="I6429" t="s">
        <v>978</v>
      </c>
      <c r="J6429">
        <v>4.5999999999999996</v>
      </c>
      <c r="K6429">
        <v>797</v>
      </c>
      <c r="L6429" t="s">
        <v>979</v>
      </c>
      <c r="M6429" t="s">
        <v>427</v>
      </c>
      <c r="N6429">
        <v>30339</v>
      </c>
      <c r="O6429" t="s">
        <v>94</v>
      </c>
      <c r="P6429">
        <v>5</v>
      </c>
      <c r="Q6429">
        <v>5</v>
      </c>
      <c r="R6429">
        <v>4.8</v>
      </c>
      <c r="S6429">
        <v>4.4000000000000004</v>
      </c>
      <c r="T6429">
        <v>4.9000000000000004</v>
      </c>
      <c r="U6429">
        <v>4.7</v>
      </c>
      <c r="V6429" t="s">
        <v>455</v>
      </c>
      <c r="W6429" t="s">
        <v>42</v>
      </c>
      <c r="X6429" t="s">
        <v>95</v>
      </c>
      <c r="Y6429">
        <v>18</v>
      </c>
      <c r="Z6429">
        <v>25</v>
      </c>
      <c r="AA6429" t="s">
        <v>44</v>
      </c>
      <c r="AB6429" t="s">
        <v>45</v>
      </c>
      <c r="AC6429" t="s">
        <v>264</v>
      </c>
      <c r="AD6429" t="s">
        <v>23885</v>
      </c>
      <c r="AE6429" t="s">
        <v>23886</v>
      </c>
      <c r="AF6429">
        <v>59721</v>
      </c>
    </row>
    <row r="6430" spans="1:32" x14ac:dyDescent="0.35">
      <c r="A6430">
        <v>2020</v>
      </c>
      <c r="B6430" t="s">
        <v>60</v>
      </c>
      <c r="C6430" t="s">
        <v>61</v>
      </c>
      <c r="D6430" t="s">
        <v>3720</v>
      </c>
      <c r="E6430" t="s">
        <v>23887</v>
      </c>
      <c r="F6430">
        <v>4.8</v>
      </c>
      <c r="G6430">
        <v>201</v>
      </c>
      <c r="H6430" t="s">
        <v>36</v>
      </c>
      <c r="I6430" t="s">
        <v>10770</v>
      </c>
      <c r="J6430">
        <v>4.7</v>
      </c>
      <c r="K6430">
        <v>2717</v>
      </c>
      <c r="L6430" t="s">
        <v>10771</v>
      </c>
      <c r="M6430" t="s">
        <v>445</v>
      </c>
      <c r="N6430">
        <v>43615</v>
      </c>
      <c r="O6430" t="s">
        <v>53</v>
      </c>
      <c r="P6430">
        <v>4.9000000000000004</v>
      </c>
      <c r="Q6430">
        <v>4.9000000000000004</v>
      </c>
      <c r="R6430">
        <v>4.8</v>
      </c>
      <c r="S6430">
        <v>4.5999999999999996</v>
      </c>
      <c r="T6430">
        <v>4.8</v>
      </c>
      <c r="U6430">
        <v>4.7</v>
      </c>
      <c r="V6430" t="s">
        <v>4238</v>
      </c>
      <c r="W6430" t="s">
        <v>42</v>
      </c>
      <c r="X6430" t="s">
        <v>55</v>
      </c>
      <c r="Y6430">
        <v>19</v>
      </c>
      <c r="Z6430">
        <v>24</v>
      </c>
      <c r="AA6430" t="s">
        <v>44</v>
      </c>
      <c r="AB6430" t="s">
        <v>45</v>
      </c>
      <c r="AC6430" t="s">
        <v>66</v>
      </c>
      <c r="AD6430" t="s">
        <v>23888</v>
      </c>
      <c r="AE6430" t="s">
        <v>23889</v>
      </c>
      <c r="AF6430">
        <v>18245</v>
      </c>
    </row>
    <row r="6431" spans="1:32" x14ac:dyDescent="0.35">
      <c r="A6431">
        <v>2019</v>
      </c>
      <c r="B6431" t="s">
        <v>533</v>
      </c>
      <c r="C6431" t="s">
        <v>8199</v>
      </c>
      <c r="D6431" t="s">
        <v>34</v>
      </c>
      <c r="E6431" t="s">
        <v>23890</v>
      </c>
      <c r="F6431">
        <v>4.5</v>
      </c>
      <c r="G6431">
        <v>132</v>
      </c>
      <c r="H6431" t="s">
        <v>36</v>
      </c>
      <c r="I6431" t="s">
        <v>23891</v>
      </c>
      <c r="J6431">
        <v>4.7</v>
      </c>
      <c r="K6431">
        <v>467</v>
      </c>
      <c r="L6431" t="s">
        <v>23892</v>
      </c>
      <c r="M6431" t="s">
        <v>445</v>
      </c>
      <c r="N6431">
        <v>43551</v>
      </c>
      <c r="O6431" t="s">
        <v>53</v>
      </c>
      <c r="P6431">
        <v>4.7</v>
      </c>
      <c r="Q6431">
        <v>4.5999999999999996</v>
      </c>
      <c r="R6431">
        <v>4.3</v>
      </c>
      <c r="S6431">
        <v>4.5</v>
      </c>
      <c r="T6431">
        <v>4.7</v>
      </c>
      <c r="U6431">
        <v>4.4000000000000004</v>
      </c>
      <c r="V6431" t="s">
        <v>1571</v>
      </c>
      <c r="W6431" t="s">
        <v>681</v>
      </c>
      <c r="X6431" t="s">
        <v>124</v>
      </c>
      <c r="Y6431">
        <v>17</v>
      </c>
      <c r="Z6431">
        <v>23</v>
      </c>
      <c r="AA6431" t="s">
        <v>44</v>
      </c>
      <c r="AB6431" t="s">
        <v>45</v>
      </c>
      <c r="AC6431" t="s">
        <v>370</v>
      </c>
      <c r="AD6431" t="s">
        <v>23893</v>
      </c>
      <c r="AE6431" t="s">
        <v>23894</v>
      </c>
      <c r="AF6431">
        <v>24062</v>
      </c>
    </row>
    <row r="6432" spans="1:32" x14ac:dyDescent="0.35">
      <c r="A6432">
        <v>2018</v>
      </c>
      <c r="B6432" t="s">
        <v>257</v>
      </c>
      <c r="C6432" t="s">
        <v>8815</v>
      </c>
      <c r="D6432" t="s">
        <v>34</v>
      </c>
      <c r="E6432" t="s">
        <v>16902</v>
      </c>
      <c r="F6432">
        <v>4.7</v>
      </c>
      <c r="G6432">
        <v>42</v>
      </c>
      <c r="H6432" t="s">
        <v>36</v>
      </c>
      <c r="I6432" t="s">
        <v>5514</v>
      </c>
      <c r="J6432">
        <v>4.9000000000000004</v>
      </c>
      <c r="K6432">
        <v>297</v>
      </c>
      <c r="L6432" t="s">
        <v>5515</v>
      </c>
      <c r="M6432" t="s">
        <v>427</v>
      </c>
      <c r="N6432">
        <v>30096</v>
      </c>
      <c r="O6432" t="s">
        <v>53</v>
      </c>
      <c r="P6432">
        <v>4.5999999999999996</v>
      </c>
      <c r="Q6432">
        <v>4.7</v>
      </c>
      <c r="R6432">
        <v>4.7</v>
      </c>
      <c r="S6432">
        <v>4.5</v>
      </c>
      <c r="T6432">
        <v>4.9000000000000004</v>
      </c>
      <c r="U6432">
        <v>4.5</v>
      </c>
      <c r="V6432" t="s">
        <v>428</v>
      </c>
      <c r="W6432" t="s">
        <v>42</v>
      </c>
      <c r="X6432" t="s">
        <v>43</v>
      </c>
      <c r="Y6432">
        <v>23</v>
      </c>
      <c r="Z6432">
        <v>32</v>
      </c>
      <c r="AA6432" t="s">
        <v>44</v>
      </c>
      <c r="AB6432" t="s">
        <v>45</v>
      </c>
      <c r="AC6432" t="s">
        <v>219</v>
      </c>
      <c r="AD6432" t="s">
        <v>23895</v>
      </c>
      <c r="AE6432" t="s">
        <v>23896</v>
      </c>
      <c r="AF6432">
        <v>36409</v>
      </c>
    </row>
    <row r="6433" spans="1:32" x14ac:dyDescent="0.35">
      <c r="A6433">
        <v>2017</v>
      </c>
      <c r="B6433" t="s">
        <v>616</v>
      </c>
      <c r="C6433" t="s">
        <v>658</v>
      </c>
      <c r="D6433" t="s">
        <v>34</v>
      </c>
      <c r="E6433" t="s">
        <v>13683</v>
      </c>
      <c r="F6433">
        <v>4.7</v>
      </c>
      <c r="G6433">
        <v>635</v>
      </c>
      <c r="H6433" t="s">
        <v>36</v>
      </c>
      <c r="I6433" t="s">
        <v>2660</v>
      </c>
      <c r="J6433">
        <v>4.2</v>
      </c>
      <c r="K6433">
        <v>8</v>
      </c>
      <c r="L6433" t="s">
        <v>2661</v>
      </c>
      <c r="M6433" t="s">
        <v>445</v>
      </c>
      <c r="N6433">
        <v>43214</v>
      </c>
      <c r="O6433" t="s">
        <v>40</v>
      </c>
      <c r="P6433">
        <v>4.7</v>
      </c>
      <c r="Q6433">
        <v>4.7</v>
      </c>
      <c r="R6433">
        <v>4.5999999999999996</v>
      </c>
      <c r="S6433">
        <v>4.7</v>
      </c>
      <c r="T6433">
        <v>4.8</v>
      </c>
      <c r="U6433">
        <v>4.8</v>
      </c>
      <c r="V6433" t="s">
        <v>23897</v>
      </c>
      <c r="W6433" t="s">
        <v>76</v>
      </c>
      <c r="X6433" t="s">
        <v>43</v>
      </c>
      <c r="Y6433">
        <v>29</v>
      </c>
      <c r="Z6433">
        <v>38</v>
      </c>
      <c r="AA6433" t="s">
        <v>44</v>
      </c>
      <c r="AB6433" t="s">
        <v>151</v>
      </c>
      <c r="AC6433" t="s">
        <v>938</v>
      </c>
      <c r="AD6433" t="s">
        <v>23898</v>
      </c>
      <c r="AE6433">
        <v>10848</v>
      </c>
      <c r="AF6433">
        <v>38588</v>
      </c>
    </row>
    <row r="6434" spans="1:32" x14ac:dyDescent="0.35">
      <c r="A6434">
        <v>2015</v>
      </c>
      <c r="B6434" t="s">
        <v>3392</v>
      </c>
      <c r="C6434" t="s">
        <v>15395</v>
      </c>
      <c r="D6434" t="s">
        <v>34</v>
      </c>
      <c r="E6434" t="s">
        <v>23899</v>
      </c>
      <c r="F6434">
        <v>4.8</v>
      </c>
      <c r="G6434">
        <v>37</v>
      </c>
      <c r="H6434" t="s">
        <v>36</v>
      </c>
      <c r="I6434" t="s">
        <v>23900</v>
      </c>
      <c r="J6434">
        <v>4.7</v>
      </c>
      <c r="K6434">
        <v>5282</v>
      </c>
      <c r="L6434" t="s">
        <v>23901</v>
      </c>
      <c r="M6434" t="s">
        <v>445</v>
      </c>
      <c r="N6434">
        <v>43056</v>
      </c>
      <c r="O6434" t="s">
        <v>53</v>
      </c>
      <c r="P6434">
        <v>4.5</v>
      </c>
      <c r="Q6434">
        <v>4.8</v>
      </c>
      <c r="R6434">
        <v>4.9000000000000004</v>
      </c>
      <c r="S6434">
        <v>4.5999999999999996</v>
      </c>
      <c r="T6434">
        <v>4.9000000000000004</v>
      </c>
      <c r="U6434">
        <v>4.9000000000000004</v>
      </c>
      <c r="V6434" t="s">
        <v>798</v>
      </c>
      <c r="W6434" t="s">
        <v>15397</v>
      </c>
      <c r="X6434" t="s">
        <v>43</v>
      </c>
      <c r="Y6434">
        <v>29</v>
      </c>
      <c r="Z6434">
        <v>40</v>
      </c>
      <c r="AA6434" t="s">
        <v>44</v>
      </c>
      <c r="AB6434" t="s">
        <v>2218</v>
      </c>
      <c r="AC6434" t="s">
        <v>3394</v>
      </c>
      <c r="AD6434" t="s">
        <v>23902</v>
      </c>
      <c r="AE6434" t="s">
        <v>23903</v>
      </c>
      <c r="AF6434">
        <v>39023</v>
      </c>
    </row>
    <row r="6435" spans="1:32" x14ac:dyDescent="0.35">
      <c r="A6435">
        <v>2019</v>
      </c>
      <c r="B6435" t="s">
        <v>48</v>
      </c>
      <c r="C6435" t="s">
        <v>6945</v>
      </c>
      <c r="D6435" t="s">
        <v>753</v>
      </c>
      <c r="E6435" t="s">
        <v>23904</v>
      </c>
      <c r="F6435">
        <v>4.7</v>
      </c>
      <c r="G6435">
        <v>154</v>
      </c>
      <c r="H6435" t="s">
        <v>36</v>
      </c>
      <c r="I6435" t="s">
        <v>23905</v>
      </c>
      <c r="J6435">
        <v>4.8</v>
      </c>
      <c r="K6435">
        <v>640</v>
      </c>
      <c r="L6435" t="s">
        <v>23906</v>
      </c>
      <c r="M6435" t="s">
        <v>445</v>
      </c>
      <c r="N6435">
        <v>43050</v>
      </c>
      <c r="O6435" t="s">
        <v>53</v>
      </c>
      <c r="P6435">
        <v>4.5999999999999996</v>
      </c>
      <c r="Q6435">
        <v>4.7</v>
      </c>
      <c r="R6435">
        <v>4.9000000000000004</v>
      </c>
      <c r="S6435">
        <v>4.5999999999999996</v>
      </c>
      <c r="T6435">
        <v>4.9000000000000004</v>
      </c>
      <c r="U6435">
        <v>4.7</v>
      </c>
      <c r="V6435" t="s">
        <v>229</v>
      </c>
      <c r="W6435" t="s">
        <v>327</v>
      </c>
      <c r="X6435" t="s">
        <v>95</v>
      </c>
      <c r="Y6435">
        <v>15</v>
      </c>
      <c r="Z6435">
        <v>24</v>
      </c>
      <c r="AA6435" t="s">
        <v>44</v>
      </c>
      <c r="AB6435" t="s">
        <v>56</v>
      </c>
      <c r="AC6435" t="s">
        <v>832</v>
      </c>
      <c r="AD6435" t="s">
        <v>23907</v>
      </c>
      <c r="AE6435" t="s">
        <v>23908</v>
      </c>
      <c r="AF6435">
        <v>17800</v>
      </c>
    </row>
    <row r="6436" spans="1:32" x14ac:dyDescent="0.35">
      <c r="A6436">
        <v>2019</v>
      </c>
      <c r="B6436" t="s">
        <v>187</v>
      </c>
      <c r="C6436" t="s">
        <v>23909</v>
      </c>
      <c r="D6436" t="s">
        <v>34</v>
      </c>
      <c r="E6436" t="s">
        <v>2248</v>
      </c>
      <c r="F6436">
        <v>4.7</v>
      </c>
      <c r="G6436">
        <v>262</v>
      </c>
      <c r="H6436" t="s">
        <v>36</v>
      </c>
      <c r="I6436" t="s">
        <v>23910</v>
      </c>
      <c r="J6436">
        <v>4.5999999999999996</v>
      </c>
      <c r="K6436">
        <v>1339</v>
      </c>
      <c r="L6436" t="s">
        <v>23911</v>
      </c>
      <c r="M6436" t="s">
        <v>445</v>
      </c>
      <c r="N6436">
        <v>44111</v>
      </c>
      <c r="O6436" t="s">
        <v>53</v>
      </c>
      <c r="P6436">
        <v>4.8</v>
      </c>
      <c r="Q6436">
        <v>4.7</v>
      </c>
      <c r="R6436">
        <v>4.7</v>
      </c>
      <c r="S6436">
        <v>4.7</v>
      </c>
      <c r="T6436">
        <v>4.7</v>
      </c>
      <c r="U6436">
        <v>4.7</v>
      </c>
      <c r="V6436" t="s">
        <v>2821</v>
      </c>
      <c r="W6436" t="s">
        <v>5468</v>
      </c>
      <c r="X6436" t="s">
        <v>124</v>
      </c>
      <c r="Y6436">
        <v>25</v>
      </c>
      <c r="Z6436">
        <v>32</v>
      </c>
      <c r="AA6436" t="s">
        <v>44</v>
      </c>
      <c r="AB6436" t="s">
        <v>78</v>
      </c>
      <c r="AC6436" t="s">
        <v>1381</v>
      </c>
      <c r="AD6436" t="s">
        <v>23912</v>
      </c>
      <c r="AE6436" t="s">
        <v>23913</v>
      </c>
      <c r="AF6436">
        <v>20155</v>
      </c>
    </row>
    <row r="6437" spans="1:32" x14ac:dyDescent="0.35">
      <c r="A6437">
        <v>2020</v>
      </c>
      <c r="B6437" t="s">
        <v>60</v>
      </c>
      <c r="C6437" t="s">
        <v>61</v>
      </c>
      <c r="D6437" t="s">
        <v>34</v>
      </c>
      <c r="E6437" t="s">
        <v>222</v>
      </c>
      <c r="F6437">
        <v>4.8</v>
      </c>
      <c r="G6437">
        <v>201</v>
      </c>
      <c r="H6437" t="s">
        <v>36</v>
      </c>
      <c r="I6437" t="s">
        <v>3669</v>
      </c>
      <c r="J6437">
        <v>4.9000000000000004</v>
      </c>
      <c r="K6437">
        <v>3614</v>
      </c>
      <c r="L6437" t="s">
        <v>3670</v>
      </c>
      <c r="M6437" t="s">
        <v>1036</v>
      </c>
      <c r="N6437">
        <v>28054</v>
      </c>
      <c r="O6437" t="s">
        <v>53</v>
      </c>
      <c r="P6437">
        <v>4.9000000000000004</v>
      </c>
      <c r="Q6437">
        <v>4.9000000000000004</v>
      </c>
      <c r="R6437">
        <v>4.8</v>
      </c>
      <c r="S6437">
        <v>4.5999999999999996</v>
      </c>
      <c r="T6437">
        <v>4.8</v>
      </c>
      <c r="U6437">
        <v>4.7</v>
      </c>
      <c r="V6437" t="s">
        <v>566</v>
      </c>
      <c r="W6437" t="s">
        <v>42</v>
      </c>
      <c r="X6437" t="s">
        <v>95</v>
      </c>
      <c r="Y6437">
        <v>20</v>
      </c>
      <c r="Z6437">
        <v>25</v>
      </c>
      <c r="AA6437" t="s">
        <v>44</v>
      </c>
      <c r="AB6437" t="s">
        <v>45</v>
      </c>
      <c r="AC6437" t="s">
        <v>66</v>
      </c>
      <c r="AD6437" t="s">
        <v>23914</v>
      </c>
      <c r="AE6437" t="s">
        <v>23915</v>
      </c>
      <c r="AF6437">
        <v>62449</v>
      </c>
    </row>
    <row r="6438" spans="1:32" x14ac:dyDescent="0.35">
      <c r="A6438">
        <v>2019</v>
      </c>
      <c r="B6438" t="s">
        <v>409</v>
      </c>
      <c r="C6438" t="s">
        <v>4048</v>
      </c>
      <c r="D6438" t="s">
        <v>34</v>
      </c>
      <c r="E6438" t="s">
        <v>23916</v>
      </c>
      <c r="F6438">
        <v>4.5999999999999996</v>
      </c>
      <c r="G6438">
        <v>568</v>
      </c>
      <c r="H6438" t="s">
        <v>36</v>
      </c>
      <c r="I6438" t="s">
        <v>9735</v>
      </c>
      <c r="J6438">
        <v>4.7</v>
      </c>
      <c r="K6438">
        <v>5084</v>
      </c>
      <c r="L6438" t="s">
        <v>9736</v>
      </c>
      <c r="M6438" t="s">
        <v>472</v>
      </c>
      <c r="N6438">
        <v>33607</v>
      </c>
      <c r="O6438" t="s">
        <v>40</v>
      </c>
      <c r="P6438">
        <v>4.8</v>
      </c>
      <c r="Q6438">
        <v>4.7</v>
      </c>
      <c r="R6438">
        <v>4.5</v>
      </c>
      <c r="S6438">
        <v>4.5</v>
      </c>
      <c r="T6438">
        <v>4.7</v>
      </c>
      <c r="U6438">
        <v>4.5999999999999996</v>
      </c>
      <c r="V6438" t="s">
        <v>1058</v>
      </c>
      <c r="W6438" t="s">
        <v>42</v>
      </c>
      <c r="X6438" t="s">
        <v>43</v>
      </c>
      <c r="Y6438">
        <v>22</v>
      </c>
      <c r="Z6438">
        <v>31</v>
      </c>
      <c r="AA6438" t="s">
        <v>44</v>
      </c>
      <c r="AB6438" t="s">
        <v>125</v>
      </c>
      <c r="AC6438" t="s">
        <v>3456</v>
      </c>
      <c r="AD6438" t="s">
        <v>23917</v>
      </c>
      <c r="AE6438" t="s">
        <v>23918</v>
      </c>
      <c r="AF6438">
        <v>24823</v>
      </c>
    </row>
    <row r="6439" spans="1:32" x14ac:dyDescent="0.35">
      <c r="A6439">
        <v>2020</v>
      </c>
      <c r="B6439" t="s">
        <v>591</v>
      </c>
      <c r="C6439" t="s">
        <v>2705</v>
      </c>
      <c r="D6439" t="s">
        <v>34</v>
      </c>
      <c r="E6439" t="s">
        <v>4200</v>
      </c>
      <c r="F6439">
        <v>4.7</v>
      </c>
      <c r="G6439">
        <v>67</v>
      </c>
      <c r="H6439" t="s">
        <v>36</v>
      </c>
      <c r="I6439" t="s">
        <v>23919</v>
      </c>
      <c r="J6439">
        <v>4.8</v>
      </c>
      <c r="K6439">
        <v>2743</v>
      </c>
      <c r="L6439" t="s">
        <v>23920</v>
      </c>
      <c r="M6439" t="s">
        <v>472</v>
      </c>
      <c r="N6439">
        <v>33543</v>
      </c>
      <c r="O6439" t="s">
        <v>53</v>
      </c>
      <c r="P6439">
        <v>4.7</v>
      </c>
      <c r="Q6439">
        <v>4.7</v>
      </c>
      <c r="R6439">
        <v>4.5999999999999996</v>
      </c>
      <c r="S6439">
        <v>4.8</v>
      </c>
      <c r="T6439">
        <v>4.8</v>
      </c>
      <c r="U6439">
        <v>4.8</v>
      </c>
      <c r="V6439" t="s">
        <v>1684</v>
      </c>
      <c r="W6439" t="s">
        <v>439</v>
      </c>
      <c r="X6439" t="s">
        <v>43</v>
      </c>
      <c r="Y6439">
        <v>25</v>
      </c>
      <c r="Z6439">
        <v>32</v>
      </c>
      <c r="AA6439" t="s">
        <v>44</v>
      </c>
      <c r="AB6439" t="s">
        <v>78</v>
      </c>
      <c r="AC6439" t="s">
        <v>938</v>
      </c>
      <c r="AD6439" t="s">
        <v>23921</v>
      </c>
      <c r="AE6439" t="s">
        <v>23922</v>
      </c>
      <c r="AF6439">
        <v>23521</v>
      </c>
    </row>
    <row r="6440" spans="1:32" x14ac:dyDescent="0.35">
      <c r="A6440">
        <v>2020</v>
      </c>
      <c r="B6440" t="s">
        <v>32</v>
      </c>
      <c r="C6440" t="s">
        <v>1586</v>
      </c>
      <c r="D6440" t="s">
        <v>34</v>
      </c>
      <c r="E6440" t="s">
        <v>754</v>
      </c>
      <c r="F6440">
        <v>4.7</v>
      </c>
      <c r="G6440">
        <v>166</v>
      </c>
      <c r="H6440" t="s">
        <v>36</v>
      </c>
      <c r="I6440" t="s">
        <v>13458</v>
      </c>
      <c r="J6440">
        <v>5</v>
      </c>
      <c r="K6440">
        <v>1</v>
      </c>
      <c r="L6440" t="s">
        <v>13459</v>
      </c>
      <c r="M6440" t="s">
        <v>472</v>
      </c>
      <c r="N6440">
        <v>33805</v>
      </c>
      <c r="O6440" t="s">
        <v>53</v>
      </c>
      <c r="P6440">
        <v>4.8</v>
      </c>
      <c r="Q6440">
        <v>4.8</v>
      </c>
      <c r="R6440">
        <v>4.7</v>
      </c>
      <c r="S6440">
        <v>4.5999999999999996</v>
      </c>
      <c r="T6440">
        <v>4.8</v>
      </c>
      <c r="U6440">
        <v>4.8</v>
      </c>
      <c r="V6440" t="s">
        <v>76</v>
      </c>
      <c r="W6440" t="s">
        <v>42</v>
      </c>
      <c r="X6440" t="s">
        <v>43</v>
      </c>
      <c r="Y6440">
        <v>28</v>
      </c>
      <c r="Z6440">
        <v>35</v>
      </c>
      <c r="AA6440" t="s">
        <v>44</v>
      </c>
      <c r="AB6440" t="s">
        <v>45</v>
      </c>
      <c r="AC6440" t="s">
        <v>750</v>
      </c>
      <c r="AD6440" t="s">
        <v>13460</v>
      </c>
      <c r="AE6440">
        <v>22678667</v>
      </c>
      <c r="AF6440">
        <v>13985</v>
      </c>
    </row>
    <row r="6441" spans="1:32" x14ac:dyDescent="0.35">
      <c r="A6441">
        <v>2021</v>
      </c>
      <c r="B6441" t="s">
        <v>732</v>
      </c>
      <c r="C6441" t="s">
        <v>4693</v>
      </c>
      <c r="D6441" t="s">
        <v>34</v>
      </c>
      <c r="E6441" t="s">
        <v>23923</v>
      </c>
      <c r="F6441">
        <v>4.2</v>
      </c>
      <c r="G6441">
        <v>43</v>
      </c>
      <c r="H6441" t="s">
        <v>36</v>
      </c>
      <c r="I6441" t="s">
        <v>23924</v>
      </c>
      <c r="J6441">
        <v>4.7</v>
      </c>
      <c r="K6441">
        <v>446</v>
      </c>
      <c r="L6441" t="s">
        <v>23925</v>
      </c>
      <c r="M6441" t="s">
        <v>472</v>
      </c>
      <c r="N6441">
        <v>33830</v>
      </c>
      <c r="O6441" t="s">
        <v>40</v>
      </c>
      <c r="P6441">
        <v>4.4000000000000004</v>
      </c>
      <c r="Q6441">
        <v>4.3</v>
      </c>
      <c r="R6441">
        <v>4.0999999999999996</v>
      </c>
      <c r="S6441">
        <v>3.9</v>
      </c>
      <c r="T6441">
        <v>4.4000000000000004</v>
      </c>
      <c r="U6441">
        <v>3.9</v>
      </c>
      <c r="V6441" t="s">
        <v>6793</v>
      </c>
      <c r="W6441" t="s">
        <v>11422</v>
      </c>
      <c r="X6441" t="s">
        <v>55</v>
      </c>
      <c r="Y6441">
        <v>16</v>
      </c>
      <c r="Z6441">
        <v>22</v>
      </c>
      <c r="AA6441" t="s">
        <v>3723</v>
      </c>
      <c r="AB6441" t="s">
        <v>56</v>
      </c>
      <c r="AC6441" t="s">
        <v>20561</v>
      </c>
      <c r="AD6441" t="s">
        <v>23926</v>
      </c>
      <c r="AE6441" t="s">
        <v>23927</v>
      </c>
      <c r="AF6441">
        <v>22336</v>
      </c>
    </row>
    <row r="6442" spans="1:32" x14ac:dyDescent="0.35">
      <c r="A6442">
        <v>2018</v>
      </c>
      <c r="B6442" t="s">
        <v>48</v>
      </c>
      <c r="C6442" t="s">
        <v>49</v>
      </c>
      <c r="D6442" t="s">
        <v>753</v>
      </c>
      <c r="E6442" t="s">
        <v>2556</v>
      </c>
      <c r="F6442">
        <v>4.8</v>
      </c>
      <c r="G6442">
        <v>817</v>
      </c>
      <c r="H6442" t="s">
        <v>36</v>
      </c>
      <c r="I6442" t="s">
        <v>23928</v>
      </c>
      <c r="J6442">
        <v>4.7</v>
      </c>
      <c r="K6442">
        <v>1619</v>
      </c>
      <c r="L6442" t="s">
        <v>23929</v>
      </c>
      <c r="M6442" t="s">
        <v>472</v>
      </c>
      <c r="N6442">
        <v>32703</v>
      </c>
      <c r="O6442" t="s">
        <v>53</v>
      </c>
      <c r="P6442">
        <v>4.9000000000000004</v>
      </c>
      <c r="Q6442">
        <v>4.8</v>
      </c>
      <c r="R6442">
        <v>4.8</v>
      </c>
      <c r="S6442">
        <v>4.5999999999999996</v>
      </c>
      <c r="T6442">
        <v>4.8</v>
      </c>
      <c r="U6442">
        <v>4.7</v>
      </c>
      <c r="V6442" t="s">
        <v>54</v>
      </c>
      <c r="W6442" t="s">
        <v>42</v>
      </c>
      <c r="X6442" t="s">
        <v>55</v>
      </c>
      <c r="Y6442">
        <v>19</v>
      </c>
      <c r="Z6442">
        <v>24</v>
      </c>
      <c r="AA6442" t="s">
        <v>44</v>
      </c>
      <c r="AB6442" t="s">
        <v>56</v>
      </c>
      <c r="AC6442" t="s">
        <v>57</v>
      </c>
      <c r="AD6442" t="s">
        <v>23930</v>
      </c>
      <c r="AE6442" t="s">
        <v>23931</v>
      </c>
      <c r="AF6442">
        <v>54680</v>
      </c>
    </row>
    <row r="6443" spans="1:32" x14ac:dyDescent="0.35">
      <c r="A6443">
        <v>2019</v>
      </c>
      <c r="B6443" t="s">
        <v>389</v>
      </c>
      <c r="C6443" t="s">
        <v>3761</v>
      </c>
      <c r="D6443" t="s">
        <v>34</v>
      </c>
      <c r="E6443" t="s">
        <v>23932</v>
      </c>
      <c r="F6443">
        <v>4.9000000000000004</v>
      </c>
      <c r="G6443">
        <v>33</v>
      </c>
      <c r="H6443" t="s">
        <v>36</v>
      </c>
      <c r="I6443" t="s">
        <v>13463</v>
      </c>
      <c r="J6443">
        <v>4.8</v>
      </c>
      <c r="K6443">
        <v>816</v>
      </c>
      <c r="L6443" t="s">
        <v>13464</v>
      </c>
      <c r="M6443" t="s">
        <v>472</v>
      </c>
      <c r="N6443">
        <v>32839</v>
      </c>
      <c r="O6443" t="s">
        <v>53</v>
      </c>
      <c r="P6443">
        <v>4.9000000000000004</v>
      </c>
      <c r="Q6443">
        <v>4.9000000000000004</v>
      </c>
      <c r="R6443">
        <v>5</v>
      </c>
      <c r="S6443">
        <v>4.8</v>
      </c>
      <c r="T6443">
        <v>4.9000000000000004</v>
      </c>
      <c r="U6443">
        <v>5</v>
      </c>
      <c r="V6443" t="s">
        <v>42</v>
      </c>
      <c r="W6443" t="s">
        <v>42</v>
      </c>
      <c r="X6443" t="s">
        <v>124</v>
      </c>
      <c r="Y6443">
        <v>120</v>
      </c>
      <c r="Z6443">
        <v>112</v>
      </c>
      <c r="AA6443" t="s">
        <v>1227</v>
      </c>
      <c r="AB6443" t="s">
        <v>1228</v>
      </c>
      <c r="AC6443" t="s">
        <v>1227</v>
      </c>
      <c r="AD6443" t="s">
        <v>23933</v>
      </c>
      <c r="AE6443" t="s">
        <v>23934</v>
      </c>
      <c r="AF6443">
        <v>42960</v>
      </c>
    </row>
    <row r="6444" spans="1:32" x14ac:dyDescent="0.35">
      <c r="A6444">
        <v>2021</v>
      </c>
      <c r="B6444" t="s">
        <v>48</v>
      </c>
      <c r="C6444" t="s">
        <v>20182</v>
      </c>
      <c r="D6444" t="s">
        <v>34</v>
      </c>
      <c r="E6444" t="s">
        <v>23935</v>
      </c>
      <c r="F6444">
        <v>4.8</v>
      </c>
      <c r="G6444">
        <v>28</v>
      </c>
      <c r="H6444" t="s">
        <v>36</v>
      </c>
      <c r="I6444" t="s">
        <v>23936</v>
      </c>
      <c r="J6444">
        <v>4.7</v>
      </c>
      <c r="K6444">
        <v>145</v>
      </c>
      <c r="L6444" t="s">
        <v>23937</v>
      </c>
      <c r="M6444" t="s">
        <v>679</v>
      </c>
      <c r="N6444">
        <v>14626</v>
      </c>
      <c r="O6444" t="s">
        <v>53</v>
      </c>
      <c r="P6444">
        <v>4.8</v>
      </c>
      <c r="Q6444">
        <v>4.7</v>
      </c>
      <c r="R6444">
        <v>4.9000000000000004</v>
      </c>
      <c r="S6444">
        <v>4.8</v>
      </c>
      <c r="T6444">
        <v>4.9000000000000004</v>
      </c>
      <c r="U6444">
        <v>4.7</v>
      </c>
      <c r="V6444" t="s">
        <v>23938</v>
      </c>
      <c r="W6444" t="s">
        <v>327</v>
      </c>
      <c r="X6444" t="s">
        <v>55</v>
      </c>
      <c r="Y6444">
        <v>20</v>
      </c>
      <c r="Z6444">
        <v>24</v>
      </c>
      <c r="AA6444" t="s">
        <v>44</v>
      </c>
      <c r="AB6444" t="s">
        <v>56</v>
      </c>
      <c r="AC6444" t="s">
        <v>207</v>
      </c>
      <c r="AD6444" t="s">
        <v>23939</v>
      </c>
      <c r="AE6444" t="s">
        <v>23940</v>
      </c>
      <c r="AF6444">
        <v>19069</v>
      </c>
    </row>
    <row r="6445" spans="1:32" x14ac:dyDescent="0.35">
      <c r="A6445">
        <v>2018</v>
      </c>
      <c r="B6445" t="s">
        <v>257</v>
      </c>
      <c r="C6445" t="s">
        <v>2322</v>
      </c>
      <c r="D6445" t="s">
        <v>34</v>
      </c>
      <c r="E6445" t="s">
        <v>1130</v>
      </c>
      <c r="F6445">
        <v>4.8</v>
      </c>
      <c r="G6445">
        <v>66</v>
      </c>
      <c r="H6445" t="s">
        <v>36</v>
      </c>
      <c r="I6445" t="s">
        <v>12848</v>
      </c>
      <c r="J6445">
        <v>4.5999999999999996</v>
      </c>
      <c r="K6445">
        <v>403</v>
      </c>
      <c r="L6445" t="s">
        <v>12849</v>
      </c>
      <c r="M6445" t="s">
        <v>481</v>
      </c>
      <c r="N6445">
        <v>22191</v>
      </c>
      <c r="O6445" t="s">
        <v>53</v>
      </c>
      <c r="P6445">
        <v>4.8</v>
      </c>
      <c r="Q6445">
        <v>4.9000000000000004</v>
      </c>
      <c r="R6445">
        <v>4.9000000000000004</v>
      </c>
      <c r="S6445">
        <v>4.5</v>
      </c>
      <c r="T6445">
        <v>4.9000000000000004</v>
      </c>
      <c r="U6445">
        <v>4.8</v>
      </c>
      <c r="V6445" t="s">
        <v>42</v>
      </c>
      <c r="W6445" t="s">
        <v>42</v>
      </c>
      <c r="X6445" t="s">
        <v>124</v>
      </c>
      <c r="Y6445">
        <v>18</v>
      </c>
      <c r="Z6445">
        <v>24</v>
      </c>
      <c r="AA6445" t="s">
        <v>44</v>
      </c>
      <c r="AB6445" t="s">
        <v>45</v>
      </c>
      <c r="AC6445" t="s">
        <v>264</v>
      </c>
      <c r="AD6445" t="s">
        <v>23941</v>
      </c>
      <c r="AE6445" s="1" t="s">
        <v>23942</v>
      </c>
      <c r="AF6445">
        <v>40000</v>
      </c>
    </row>
    <row r="6446" spans="1:32" x14ac:dyDescent="0.35">
      <c r="A6446">
        <v>2020</v>
      </c>
      <c r="B6446" t="s">
        <v>257</v>
      </c>
      <c r="C6446" t="s">
        <v>14667</v>
      </c>
      <c r="D6446" t="s">
        <v>34</v>
      </c>
      <c r="E6446" t="s">
        <v>3860</v>
      </c>
      <c r="F6446">
        <v>4.9000000000000004</v>
      </c>
      <c r="G6446">
        <v>29</v>
      </c>
      <c r="H6446" t="s">
        <v>36</v>
      </c>
      <c r="I6446" t="s">
        <v>18128</v>
      </c>
      <c r="J6446">
        <v>4.5999999999999996</v>
      </c>
      <c r="K6446">
        <v>675</v>
      </c>
      <c r="L6446" t="s">
        <v>18129</v>
      </c>
      <c r="M6446" t="s">
        <v>1103</v>
      </c>
      <c r="N6446">
        <v>20852</v>
      </c>
      <c r="O6446" t="s">
        <v>53</v>
      </c>
      <c r="P6446">
        <v>4.8</v>
      </c>
      <c r="Q6446">
        <v>4.8</v>
      </c>
      <c r="R6446">
        <v>5</v>
      </c>
      <c r="S6446">
        <v>4.7</v>
      </c>
      <c r="T6446">
        <v>4.9000000000000004</v>
      </c>
      <c r="U6446">
        <v>4.9000000000000004</v>
      </c>
      <c r="V6446" t="s">
        <v>4868</v>
      </c>
      <c r="W6446" t="s">
        <v>77</v>
      </c>
      <c r="X6446" t="s">
        <v>124</v>
      </c>
      <c r="Y6446">
        <v>22</v>
      </c>
      <c r="Z6446">
        <v>30</v>
      </c>
      <c r="AA6446" t="s">
        <v>44</v>
      </c>
      <c r="AB6446" t="s">
        <v>45</v>
      </c>
      <c r="AC6446" t="s">
        <v>264</v>
      </c>
      <c r="AD6446" t="s">
        <v>23943</v>
      </c>
      <c r="AE6446" t="s">
        <v>23944</v>
      </c>
      <c r="AF6446">
        <v>23397</v>
      </c>
    </row>
    <row r="6447" spans="1:32" x14ac:dyDescent="0.35">
      <c r="A6447">
        <v>2019</v>
      </c>
      <c r="B6447" t="s">
        <v>946</v>
      </c>
      <c r="C6447" t="s">
        <v>2569</v>
      </c>
      <c r="D6447" t="s">
        <v>34</v>
      </c>
      <c r="E6447" t="s">
        <v>23945</v>
      </c>
      <c r="F6447">
        <v>4.7</v>
      </c>
      <c r="G6447">
        <v>182</v>
      </c>
      <c r="H6447" t="s">
        <v>36</v>
      </c>
      <c r="I6447" t="s">
        <v>3308</v>
      </c>
      <c r="J6447">
        <v>4.5</v>
      </c>
      <c r="K6447">
        <v>112</v>
      </c>
      <c r="L6447" t="s">
        <v>3309</v>
      </c>
      <c r="M6447" t="s">
        <v>1103</v>
      </c>
      <c r="N6447">
        <v>20852</v>
      </c>
      <c r="O6447" t="s">
        <v>40</v>
      </c>
      <c r="P6447">
        <v>4.7</v>
      </c>
      <c r="Q6447">
        <v>4.5999999999999996</v>
      </c>
      <c r="R6447">
        <v>4.5999999999999996</v>
      </c>
      <c r="S6447">
        <v>4.5999999999999996</v>
      </c>
      <c r="T6447">
        <v>4.8</v>
      </c>
      <c r="U6447">
        <v>4.7</v>
      </c>
      <c r="V6447" t="s">
        <v>14379</v>
      </c>
      <c r="W6447" t="s">
        <v>952</v>
      </c>
      <c r="X6447" t="s">
        <v>43</v>
      </c>
      <c r="Y6447">
        <v>25</v>
      </c>
      <c r="Z6447">
        <v>30</v>
      </c>
      <c r="AA6447" t="s">
        <v>44</v>
      </c>
      <c r="AB6447" t="s">
        <v>151</v>
      </c>
      <c r="AC6447" t="s">
        <v>2159</v>
      </c>
      <c r="AD6447" t="s">
        <v>23946</v>
      </c>
      <c r="AE6447" t="s">
        <v>23947</v>
      </c>
      <c r="AF6447">
        <v>13631</v>
      </c>
    </row>
    <row r="6448" spans="1:32" x14ac:dyDescent="0.35">
      <c r="A6448">
        <v>2015</v>
      </c>
      <c r="B6448" t="s">
        <v>409</v>
      </c>
      <c r="C6448" t="s">
        <v>1691</v>
      </c>
      <c r="D6448" t="s">
        <v>34</v>
      </c>
      <c r="E6448" t="s">
        <v>579</v>
      </c>
      <c r="F6448">
        <v>4.8</v>
      </c>
      <c r="G6448">
        <v>296</v>
      </c>
      <c r="H6448" t="s">
        <v>36</v>
      </c>
      <c r="I6448" t="s">
        <v>23948</v>
      </c>
      <c r="J6448">
        <v>4.9000000000000004</v>
      </c>
      <c r="K6448">
        <v>5047</v>
      </c>
      <c r="L6448" t="s">
        <v>23949</v>
      </c>
      <c r="M6448" t="s">
        <v>1103</v>
      </c>
      <c r="N6448">
        <v>20748</v>
      </c>
      <c r="O6448" t="s">
        <v>40</v>
      </c>
      <c r="P6448">
        <v>4.9000000000000004</v>
      </c>
      <c r="Q6448">
        <v>4.8</v>
      </c>
      <c r="R6448">
        <v>4.8</v>
      </c>
      <c r="S6448">
        <v>4.5999999999999996</v>
      </c>
      <c r="T6448">
        <v>4.9000000000000004</v>
      </c>
      <c r="U6448">
        <v>4.7</v>
      </c>
      <c r="V6448" t="s">
        <v>7313</v>
      </c>
      <c r="W6448" t="s">
        <v>42</v>
      </c>
      <c r="X6448" t="s">
        <v>55</v>
      </c>
      <c r="Y6448">
        <v>17</v>
      </c>
      <c r="Z6448">
        <v>24</v>
      </c>
      <c r="AA6448" t="s">
        <v>3723</v>
      </c>
      <c r="AB6448" t="s">
        <v>45</v>
      </c>
      <c r="AC6448" t="s">
        <v>3724</v>
      </c>
      <c r="AD6448" t="s">
        <v>23950</v>
      </c>
      <c r="AE6448">
        <v>140909</v>
      </c>
      <c r="AF6448">
        <v>65408</v>
      </c>
    </row>
    <row r="6449" spans="1:32" x14ac:dyDescent="0.35">
      <c r="A6449">
        <v>2019</v>
      </c>
      <c r="B6449" t="s">
        <v>187</v>
      </c>
      <c r="C6449" t="s">
        <v>6959</v>
      </c>
      <c r="D6449" t="s">
        <v>34</v>
      </c>
      <c r="E6449" t="s">
        <v>19216</v>
      </c>
      <c r="F6449">
        <v>4.7</v>
      </c>
      <c r="G6449">
        <v>279</v>
      </c>
      <c r="H6449" t="s">
        <v>36</v>
      </c>
      <c r="I6449" t="s">
        <v>14492</v>
      </c>
      <c r="J6449">
        <v>4.8</v>
      </c>
      <c r="K6449">
        <v>1148</v>
      </c>
      <c r="L6449" t="s">
        <v>14493</v>
      </c>
      <c r="M6449" t="s">
        <v>1103</v>
      </c>
      <c r="N6449">
        <v>21228</v>
      </c>
      <c r="O6449" t="s">
        <v>53</v>
      </c>
      <c r="P6449">
        <v>4.8</v>
      </c>
      <c r="Q6449">
        <v>4.7</v>
      </c>
      <c r="R6449">
        <v>4.5999999999999996</v>
      </c>
      <c r="S6449">
        <v>4.7</v>
      </c>
      <c r="T6449">
        <v>4.7</v>
      </c>
      <c r="U6449">
        <v>4.8</v>
      </c>
      <c r="V6449" t="s">
        <v>254</v>
      </c>
      <c r="W6449" t="s">
        <v>42</v>
      </c>
      <c r="X6449" t="s">
        <v>124</v>
      </c>
      <c r="Y6449">
        <v>26</v>
      </c>
      <c r="Z6449">
        <v>33</v>
      </c>
      <c r="AA6449" t="s">
        <v>44</v>
      </c>
      <c r="AB6449" t="s">
        <v>78</v>
      </c>
      <c r="AC6449" t="s">
        <v>237</v>
      </c>
      <c r="AD6449" t="s">
        <v>19217</v>
      </c>
      <c r="AE6449" t="s">
        <v>19218</v>
      </c>
      <c r="AF6449">
        <v>65105</v>
      </c>
    </row>
    <row r="6450" spans="1:32" x14ac:dyDescent="0.35">
      <c r="A6450">
        <v>2019</v>
      </c>
      <c r="B6450" t="s">
        <v>69</v>
      </c>
      <c r="C6450" t="s">
        <v>5532</v>
      </c>
      <c r="D6450" t="s">
        <v>34</v>
      </c>
      <c r="E6450" t="s">
        <v>23951</v>
      </c>
      <c r="F6450">
        <v>4.8</v>
      </c>
      <c r="G6450">
        <v>540</v>
      </c>
      <c r="H6450" t="s">
        <v>36</v>
      </c>
      <c r="I6450" t="s">
        <v>8648</v>
      </c>
      <c r="J6450">
        <v>4.8</v>
      </c>
      <c r="K6450">
        <v>2586</v>
      </c>
      <c r="L6450" t="s">
        <v>8649</v>
      </c>
      <c r="M6450" t="s">
        <v>1103</v>
      </c>
      <c r="N6450">
        <v>21234</v>
      </c>
      <c r="O6450" t="s">
        <v>53</v>
      </c>
      <c r="P6450">
        <v>4.8</v>
      </c>
      <c r="Q6450">
        <v>4.8</v>
      </c>
      <c r="R6450">
        <v>4.7</v>
      </c>
      <c r="S6450">
        <v>4.7</v>
      </c>
      <c r="T6450">
        <v>4.8</v>
      </c>
      <c r="U6450">
        <v>4.8</v>
      </c>
      <c r="V6450" t="s">
        <v>2287</v>
      </c>
      <c r="W6450" t="s">
        <v>76</v>
      </c>
      <c r="X6450" t="s">
        <v>124</v>
      </c>
      <c r="Y6450">
        <v>25</v>
      </c>
      <c r="Z6450">
        <v>31</v>
      </c>
      <c r="AA6450" t="s">
        <v>44</v>
      </c>
      <c r="AB6450" t="s">
        <v>78</v>
      </c>
      <c r="AC6450" t="s">
        <v>464</v>
      </c>
      <c r="AD6450" t="s">
        <v>23952</v>
      </c>
      <c r="AE6450" t="s">
        <v>23953</v>
      </c>
      <c r="AF6450">
        <v>37012</v>
      </c>
    </row>
    <row r="6451" spans="1:32" x14ac:dyDescent="0.35">
      <c r="A6451">
        <v>2019</v>
      </c>
      <c r="B6451" t="s">
        <v>81</v>
      </c>
      <c r="C6451" t="s">
        <v>1117</v>
      </c>
      <c r="D6451" t="s">
        <v>34</v>
      </c>
      <c r="E6451" t="s">
        <v>4103</v>
      </c>
      <c r="F6451">
        <v>4.8</v>
      </c>
      <c r="G6451">
        <v>102</v>
      </c>
      <c r="H6451" t="s">
        <v>36</v>
      </c>
      <c r="I6451" t="s">
        <v>18143</v>
      </c>
      <c r="J6451">
        <v>4.7</v>
      </c>
      <c r="K6451">
        <v>2321</v>
      </c>
      <c r="L6451" t="s">
        <v>18144</v>
      </c>
      <c r="M6451" t="s">
        <v>472</v>
      </c>
      <c r="N6451">
        <v>33417</v>
      </c>
      <c r="O6451" t="s">
        <v>53</v>
      </c>
      <c r="P6451">
        <v>4.8</v>
      </c>
      <c r="Q6451">
        <v>4.8</v>
      </c>
      <c r="R6451">
        <v>4.8</v>
      </c>
      <c r="S6451">
        <v>4.5999999999999996</v>
      </c>
      <c r="T6451">
        <v>4.9000000000000004</v>
      </c>
      <c r="U6451">
        <v>4.8</v>
      </c>
      <c r="V6451" t="s">
        <v>86</v>
      </c>
      <c r="W6451" t="s">
        <v>77</v>
      </c>
      <c r="X6451" t="s">
        <v>43</v>
      </c>
      <c r="Y6451">
        <v>20</v>
      </c>
      <c r="Z6451">
        <v>28</v>
      </c>
      <c r="AA6451" t="s">
        <v>44</v>
      </c>
      <c r="AB6451" t="s">
        <v>45</v>
      </c>
      <c r="AC6451" t="s">
        <v>46</v>
      </c>
      <c r="AD6451" t="s">
        <v>23954</v>
      </c>
      <c r="AE6451" t="s">
        <v>23955</v>
      </c>
      <c r="AF6451">
        <v>42565</v>
      </c>
    </row>
    <row r="6452" spans="1:32" x14ac:dyDescent="0.35">
      <c r="A6452">
        <v>2017</v>
      </c>
      <c r="B6452" t="s">
        <v>32</v>
      </c>
      <c r="C6452" t="s">
        <v>1586</v>
      </c>
      <c r="D6452" t="s">
        <v>34</v>
      </c>
      <c r="E6452" t="s">
        <v>17110</v>
      </c>
      <c r="F6452">
        <v>4.8</v>
      </c>
      <c r="G6452">
        <v>591</v>
      </c>
      <c r="H6452" t="s">
        <v>36</v>
      </c>
      <c r="I6452" t="s">
        <v>13489</v>
      </c>
      <c r="J6452">
        <v>4.7</v>
      </c>
      <c r="K6452">
        <v>2788</v>
      </c>
      <c r="L6452" t="s">
        <v>13490</v>
      </c>
      <c r="M6452" t="s">
        <v>472</v>
      </c>
      <c r="N6452">
        <v>33331</v>
      </c>
      <c r="O6452" t="s">
        <v>53</v>
      </c>
      <c r="P6452">
        <v>4.8</v>
      </c>
      <c r="Q6452">
        <v>4.7</v>
      </c>
      <c r="R6452">
        <v>4.7</v>
      </c>
      <c r="S6452">
        <v>4.7</v>
      </c>
      <c r="T6452">
        <v>4.8</v>
      </c>
      <c r="U6452">
        <v>4.9000000000000004</v>
      </c>
      <c r="V6452" t="s">
        <v>4566</v>
      </c>
      <c r="W6452" t="s">
        <v>77</v>
      </c>
      <c r="X6452" t="s">
        <v>43</v>
      </c>
      <c r="Y6452">
        <v>23</v>
      </c>
      <c r="Z6452">
        <v>30</v>
      </c>
      <c r="AA6452" t="s">
        <v>44</v>
      </c>
      <c r="AB6452" t="s">
        <v>151</v>
      </c>
      <c r="AC6452" t="s">
        <v>597</v>
      </c>
      <c r="AD6452" t="s">
        <v>23956</v>
      </c>
      <c r="AE6452" t="s">
        <v>23957</v>
      </c>
      <c r="AF6452">
        <v>42441</v>
      </c>
    </row>
    <row r="6453" spans="1:32" x14ac:dyDescent="0.35">
      <c r="A6453">
        <v>2020</v>
      </c>
      <c r="B6453" t="s">
        <v>591</v>
      </c>
      <c r="C6453" t="s">
        <v>17117</v>
      </c>
      <c r="D6453" t="s">
        <v>1783</v>
      </c>
      <c r="E6453" t="s">
        <v>23958</v>
      </c>
      <c r="F6453">
        <v>5</v>
      </c>
      <c r="G6453">
        <v>17</v>
      </c>
      <c r="H6453" t="s">
        <v>36</v>
      </c>
      <c r="I6453" t="s">
        <v>8172</v>
      </c>
      <c r="J6453">
        <v>4.5999999999999996</v>
      </c>
      <c r="K6453">
        <v>845</v>
      </c>
      <c r="L6453" t="s">
        <v>8173</v>
      </c>
      <c r="M6453" t="s">
        <v>472</v>
      </c>
      <c r="N6453">
        <v>33024</v>
      </c>
      <c r="O6453" t="s">
        <v>53</v>
      </c>
      <c r="P6453">
        <v>5</v>
      </c>
      <c r="Q6453">
        <v>5</v>
      </c>
      <c r="R6453">
        <v>4.9000000000000004</v>
      </c>
      <c r="S6453">
        <v>4.8</v>
      </c>
      <c r="T6453">
        <v>5</v>
      </c>
      <c r="U6453">
        <v>5</v>
      </c>
      <c r="V6453" t="s">
        <v>42</v>
      </c>
      <c r="W6453" t="s">
        <v>77</v>
      </c>
      <c r="X6453" t="s">
        <v>43</v>
      </c>
      <c r="Y6453">
        <v>20</v>
      </c>
      <c r="Z6453">
        <v>30</v>
      </c>
      <c r="AA6453" t="s">
        <v>44</v>
      </c>
      <c r="AB6453" t="s">
        <v>78</v>
      </c>
      <c r="AC6453" t="s">
        <v>114</v>
      </c>
      <c r="AD6453" t="s">
        <v>23959</v>
      </c>
      <c r="AE6453" t="s">
        <v>23960</v>
      </c>
      <c r="AF6453">
        <v>16666</v>
      </c>
    </row>
    <row r="6454" spans="1:32" x14ac:dyDescent="0.35">
      <c r="A6454">
        <v>2020</v>
      </c>
      <c r="B6454" t="s">
        <v>32</v>
      </c>
      <c r="C6454" t="s">
        <v>746</v>
      </c>
      <c r="D6454" t="s">
        <v>34</v>
      </c>
      <c r="E6454" t="s">
        <v>23961</v>
      </c>
      <c r="F6454">
        <v>4.8</v>
      </c>
      <c r="G6454">
        <v>142</v>
      </c>
      <c r="H6454" t="s">
        <v>36</v>
      </c>
      <c r="I6454" t="s">
        <v>21045</v>
      </c>
      <c r="J6454">
        <v>3.4</v>
      </c>
      <c r="K6454">
        <v>70</v>
      </c>
      <c r="L6454" t="s">
        <v>21046</v>
      </c>
      <c r="M6454" t="s">
        <v>472</v>
      </c>
      <c r="N6454">
        <v>33166</v>
      </c>
      <c r="O6454" t="s">
        <v>53</v>
      </c>
      <c r="P6454">
        <v>4.7</v>
      </c>
      <c r="Q6454">
        <v>4.7</v>
      </c>
      <c r="R6454">
        <v>4.7</v>
      </c>
      <c r="S6454">
        <v>4.7</v>
      </c>
      <c r="T6454">
        <v>4.8</v>
      </c>
      <c r="U6454">
        <v>4.8</v>
      </c>
      <c r="V6454" t="s">
        <v>6747</v>
      </c>
      <c r="W6454" t="s">
        <v>77</v>
      </c>
      <c r="X6454" t="s">
        <v>43</v>
      </c>
      <c r="Y6454">
        <v>28</v>
      </c>
      <c r="Z6454">
        <v>39</v>
      </c>
      <c r="AA6454" t="s">
        <v>44</v>
      </c>
      <c r="AB6454" t="s">
        <v>45</v>
      </c>
      <c r="AC6454" t="s">
        <v>750</v>
      </c>
      <c r="AD6454" t="s">
        <v>23962</v>
      </c>
      <c r="AE6454">
        <v>20235</v>
      </c>
      <c r="AF6454">
        <v>18491</v>
      </c>
    </row>
    <row r="6455" spans="1:32" x14ac:dyDescent="0.35">
      <c r="A6455">
        <v>2019</v>
      </c>
      <c r="B6455" t="s">
        <v>288</v>
      </c>
      <c r="C6455" t="s">
        <v>821</v>
      </c>
      <c r="D6455" t="s">
        <v>34</v>
      </c>
      <c r="E6455" t="s">
        <v>3397</v>
      </c>
      <c r="F6455">
        <v>4.8</v>
      </c>
      <c r="G6455">
        <v>14</v>
      </c>
      <c r="H6455" t="s">
        <v>36</v>
      </c>
      <c r="I6455" t="s">
        <v>4298</v>
      </c>
      <c r="J6455">
        <v>4.7</v>
      </c>
      <c r="K6455">
        <v>163</v>
      </c>
      <c r="L6455" t="s">
        <v>4299</v>
      </c>
      <c r="M6455" t="s">
        <v>472</v>
      </c>
      <c r="N6455">
        <v>33181</v>
      </c>
      <c r="O6455" t="s">
        <v>53</v>
      </c>
      <c r="P6455">
        <v>4.9000000000000004</v>
      </c>
      <c r="Q6455">
        <v>4.9000000000000004</v>
      </c>
      <c r="R6455">
        <v>4.8</v>
      </c>
      <c r="S6455">
        <v>4.8</v>
      </c>
      <c r="T6455">
        <v>4.9000000000000004</v>
      </c>
      <c r="U6455">
        <v>4.8</v>
      </c>
      <c r="V6455" t="s">
        <v>812</v>
      </c>
      <c r="W6455" t="s">
        <v>42</v>
      </c>
      <c r="X6455" t="s">
        <v>124</v>
      </c>
      <c r="Y6455">
        <v>23</v>
      </c>
      <c r="Z6455">
        <v>34</v>
      </c>
      <c r="AA6455" t="s">
        <v>44</v>
      </c>
      <c r="AB6455" t="s">
        <v>294</v>
      </c>
      <c r="AC6455" t="s">
        <v>219</v>
      </c>
      <c r="AD6455" t="s">
        <v>23963</v>
      </c>
      <c r="AE6455" t="s">
        <v>23964</v>
      </c>
      <c r="AF6455">
        <v>35165</v>
      </c>
    </row>
    <row r="6456" spans="1:32" x14ac:dyDescent="0.35">
      <c r="A6456">
        <v>2019</v>
      </c>
      <c r="B6456" t="s">
        <v>946</v>
      </c>
      <c r="C6456" t="s">
        <v>947</v>
      </c>
      <c r="D6456" t="s">
        <v>34</v>
      </c>
      <c r="E6456" t="s">
        <v>4998</v>
      </c>
      <c r="F6456">
        <v>4.5999999999999996</v>
      </c>
      <c r="G6456">
        <v>63</v>
      </c>
      <c r="H6456" t="s">
        <v>36</v>
      </c>
      <c r="I6456" t="s">
        <v>5199</v>
      </c>
      <c r="J6456">
        <v>4.7</v>
      </c>
      <c r="K6456">
        <v>1117</v>
      </c>
      <c r="L6456" t="s">
        <v>5200</v>
      </c>
      <c r="M6456" t="s">
        <v>472</v>
      </c>
      <c r="N6456">
        <v>33130</v>
      </c>
      <c r="O6456" t="s">
        <v>53</v>
      </c>
      <c r="P6456">
        <v>4.7</v>
      </c>
      <c r="Q6456">
        <v>4.7</v>
      </c>
      <c r="R6456">
        <v>4.5</v>
      </c>
      <c r="S6456">
        <v>4.4000000000000004</v>
      </c>
      <c r="T6456">
        <v>4.7</v>
      </c>
      <c r="U6456">
        <v>4.5999999999999996</v>
      </c>
      <c r="V6456" t="s">
        <v>958</v>
      </c>
      <c r="W6456" t="s">
        <v>11733</v>
      </c>
      <c r="X6456" t="s">
        <v>43</v>
      </c>
      <c r="Y6456">
        <v>18</v>
      </c>
      <c r="Z6456">
        <v>26</v>
      </c>
      <c r="AA6456" t="s">
        <v>44</v>
      </c>
      <c r="AB6456" t="s">
        <v>125</v>
      </c>
      <c r="AC6456" t="s">
        <v>370</v>
      </c>
      <c r="AD6456" t="s">
        <v>16392</v>
      </c>
      <c r="AE6456" t="s">
        <v>16393</v>
      </c>
      <c r="AF6456">
        <v>31144</v>
      </c>
    </row>
    <row r="6457" spans="1:32" x14ac:dyDescent="0.35">
      <c r="A6457">
        <v>2019</v>
      </c>
      <c r="B6457" t="s">
        <v>732</v>
      </c>
      <c r="C6457" t="s">
        <v>13199</v>
      </c>
      <c r="D6457" t="s">
        <v>34</v>
      </c>
      <c r="E6457" t="s">
        <v>5015</v>
      </c>
      <c r="F6457">
        <v>4.8</v>
      </c>
      <c r="G6457">
        <v>131</v>
      </c>
      <c r="H6457" t="s">
        <v>36</v>
      </c>
      <c r="I6457" t="s">
        <v>12585</v>
      </c>
      <c r="J6457">
        <v>4.8</v>
      </c>
      <c r="K6457">
        <v>17</v>
      </c>
      <c r="L6457" t="s">
        <v>12586</v>
      </c>
      <c r="M6457" t="s">
        <v>679</v>
      </c>
      <c r="N6457">
        <v>13421</v>
      </c>
      <c r="O6457" t="s">
        <v>53</v>
      </c>
      <c r="P6457">
        <v>4.8</v>
      </c>
      <c r="Q6457">
        <v>4.7</v>
      </c>
      <c r="R6457">
        <v>4.8</v>
      </c>
      <c r="S6457">
        <v>4.7</v>
      </c>
      <c r="T6457">
        <v>4.8</v>
      </c>
      <c r="U6457">
        <v>4.9000000000000004</v>
      </c>
      <c r="V6457" t="s">
        <v>4074</v>
      </c>
      <c r="W6457" t="s">
        <v>455</v>
      </c>
      <c r="X6457" t="s">
        <v>124</v>
      </c>
      <c r="Y6457">
        <v>17</v>
      </c>
      <c r="Z6457">
        <v>25</v>
      </c>
      <c r="AA6457" t="s">
        <v>44</v>
      </c>
      <c r="AB6457" t="s">
        <v>758</v>
      </c>
      <c r="AC6457" t="s">
        <v>607</v>
      </c>
      <c r="AD6457" t="s">
        <v>23965</v>
      </c>
      <c r="AE6457" t="s">
        <v>23966</v>
      </c>
      <c r="AF6457">
        <v>26353</v>
      </c>
    </row>
    <row r="6458" spans="1:32" x14ac:dyDescent="0.35">
      <c r="A6458">
        <v>2021</v>
      </c>
      <c r="B6458" t="s">
        <v>187</v>
      </c>
      <c r="C6458" t="s">
        <v>7473</v>
      </c>
      <c r="D6458" t="s">
        <v>1836</v>
      </c>
      <c r="E6458" t="s">
        <v>1507</v>
      </c>
      <c r="F6458">
        <v>4.8</v>
      </c>
      <c r="G6458">
        <v>81</v>
      </c>
      <c r="H6458" t="s">
        <v>36</v>
      </c>
      <c r="I6458" t="s">
        <v>23967</v>
      </c>
      <c r="J6458">
        <v>4.3</v>
      </c>
      <c r="K6458">
        <v>135</v>
      </c>
      <c r="L6458" t="s">
        <v>23968</v>
      </c>
      <c r="M6458" t="s">
        <v>538</v>
      </c>
      <c r="N6458">
        <v>18103</v>
      </c>
      <c r="O6458" t="s">
        <v>53</v>
      </c>
      <c r="P6458">
        <v>4.9000000000000004</v>
      </c>
      <c r="Q6458">
        <v>4.8</v>
      </c>
      <c r="R6458">
        <v>4.7</v>
      </c>
      <c r="S6458">
        <v>4.7</v>
      </c>
      <c r="T6458">
        <v>4.8</v>
      </c>
      <c r="U6458">
        <v>4.8</v>
      </c>
      <c r="V6458" t="s">
        <v>3024</v>
      </c>
      <c r="W6458" t="s">
        <v>76</v>
      </c>
      <c r="X6458" t="s">
        <v>124</v>
      </c>
      <c r="Y6458">
        <v>26</v>
      </c>
      <c r="Z6458">
        <v>33</v>
      </c>
      <c r="AA6458" t="s">
        <v>44</v>
      </c>
      <c r="AB6458" t="s">
        <v>78</v>
      </c>
      <c r="AC6458" t="s">
        <v>237</v>
      </c>
      <c r="AD6458" t="s">
        <v>23969</v>
      </c>
      <c r="AE6458" t="s">
        <v>23970</v>
      </c>
      <c r="AF6458">
        <v>19002</v>
      </c>
    </row>
    <row r="6459" spans="1:32" x14ac:dyDescent="0.35">
      <c r="A6459">
        <v>2019</v>
      </c>
      <c r="B6459" t="s">
        <v>409</v>
      </c>
      <c r="C6459" t="s">
        <v>3451</v>
      </c>
      <c r="D6459" t="s">
        <v>34</v>
      </c>
      <c r="E6459" t="s">
        <v>12996</v>
      </c>
      <c r="F6459">
        <v>4.5999999999999996</v>
      </c>
      <c r="G6459">
        <v>568</v>
      </c>
      <c r="H6459" t="s">
        <v>36</v>
      </c>
      <c r="I6459" t="s">
        <v>11590</v>
      </c>
      <c r="J6459">
        <v>4.5999999999999996</v>
      </c>
      <c r="K6459">
        <v>685</v>
      </c>
      <c r="L6459" t="s">
        <v>11591</v>
      </c>
      <c r="M6459" t="s">
        <v>1164</v>
      </c>
      <c r="N6459">
        <v>19806</v>
      </c>
      <c r="O6459" t="s">
        <v>40</v>
      </c>
      <c r="P6459">
        <v>4.8</v>
      </c>
      <c r="Q6459">
        <v>4.7</v>
      </c>
      <c r="R6459">
        <v>4.5</v>
      </c>
      <c r="S6459">
        <v>4.5</v>
      </c>
      <c r="T6459">
        <v>4.7</v>
      </c>
      <c r="U6459">
        <v>4.5999999999999996</v>
      </c>
      <c r="V6459" t="s">
        <v>566</v>
      </c>
      <c r="W6459" t="s">
        <v>42</v>
      </c>
      <c r="X6459" t="s">
        <v>55</v>
      </c>
      <c r="Y6459">
        <v>18</v>
      </c>
      <c r="Z6459">
        <v>24</v>
      </c>
      <c r="AA6459" t="s">
        <v>44</v>
      </c>
      <c r="AB6459" t="s">
        <v>125</v>
      </c>
      <c r="AC6459" t="s">
        <v>3456</v>
      </c>
      <c r="AD6459" t="s">
        <v>23971</v>
      </c>
      <c r="AE6459" t="s">
        <v>23972</v>
      </c>
      <c r="AF6459">
        <v>19198</v>
      </c>
    </row>
    <row r="6460" spans="1:32" x14ac:dyDescent="0.35">
      <c r="A6460">
        <v>2019</v>
      </c>
      <c r="B6460" t="s">
        <v>257</v>
      </c>
      <c r="C6460" t="s">
        <v>1079</v>
      </c>
      <c r="D6460" t="s">
        <v>34</v>
      </c>
      <c r="E6460" t="s">
        <v>23973</v>
      </c>
      <c r="F6460">
        <v>4.7</v>
      </c>
      <c r="G6460">
        <v>55</v>
      </c>
      <c r="H6460" t="s">
        <v>36</v>
      </c>
      <c r="I6460" t="s">
        <v>23974</v>
      </c>
      <c r="J6460">
        <v>4.5</v>
      </c>
      <c r="K6460">
        <v>742</v>
      </c>
      <c r="L6460" t="s">
        <v>23975</v>
      </c>
      <c r="M6460" t="s">
        <v>538</v>
      </c>
      <c r="N6460">
        <v>19004</v>
      </c>
      <c r="O6460" t="s">
        <v>53</v>
      </c>
      <c r="P6460">
        <v>5</v>
      </c>
      <c r="Q6460">
        <v>4.9000000000000004</v>
      </c>
      <c r="R6460">
        <v>4.9000000000000004</v>
      </c>
      <c r="S6460">
        <v>4.4000000000000004</v>
      </c>
      <c r="T6460">
        <v>4.7</v>
      </c>
      <c r="U6460">
        <v>4.5999999999999996</v>
      </c>
      <c r="V6460" t="s">
        <v>23976</v>
      </c>
      <c r="W6460" t="s">
        <v>673</v>
      </c>
      <c r="X6460" t="s">
        <v>124</v>
      </c>
      <c r="Y6460">
        <v>20</v>
      </c>
      <c r="Z6460">
        <v>26</v>
      </c>
      <c r="AA6460" t="s">
        <v>44</v>
      </c>
      <c r="AB6460" t="s">
        <v>198</v>
      </c>
      <c r="AC6460" t="s">
        <v>23977</v>
      </c>
      <c r="AD6460" t="s">
        <v>23978</v>
      </c>
      <c r="AE6460" t="s">
        <v>23979</v>
      </c>
      <c r="AF6460">
        <v>27425</v>
      </c>
    </row>
    <row r="6461" spans="1:32" x14ac:dyDescent="0.35">
      <c r="A6461">
        <v>2018</v>
      </c>
      <c r="B6461" t="s">
        <v>516</v>
      </c>
      <c r="C6461" t="s">
        <v>517</v>
      </c>
      <c r="D6461" t="s">
        <v>34</v>
      </c>
      <c r="E6461" t="s">
        <v>469</v>
      </c>
      <c r="F6461">
        <v>4.8</v>
      </c>
      <c r="G6461">
        <v>270</v>
      </c>
      <c r="H6461" t="s">
        <v>36</v>
      </c>
      <c r="I6461" t="s">
        <v>23980</v>
      </c>
      <c r="J6461">
        <v>4.7</v>
      </c>
      <c r="K6461">
        <v>474</v>
      </c>
      <c r="L6461" t="s">
        <v>23981</v>
      </c>
      <c r="M6461" t="s">
        <v>604</v>
      </c>
      <c r="N6461" s="1" t="s">
        <v>23982</v>
      </c>
      <c r="O6461" t="s">
        <v>53</v>
      </c>
      <c r="P6461">
        <v>4.8</v>
      </c>
      <c r="Q6461">
        <v>4.8</v>
      </c>
      <c r="R6461">
        <v>4.7</v>
      </c>
      <c r="S6461">
        <v>4.8</v>
      </c>
      <c r="T6461">
        <v>4.8</v>
      </c>
      <c r="U6461">
        <v>4.8</v>
      </c>
      <c r="V6461" t="s">
        <v>521</v>
      </c>
      <c r="W6461" t="s">
        <v>42</v>
      </c>
      <c r="X6461" t="s">
        <v>124</v>
      </c>
      <c r="Y6461">
        <v>24</v>
      </c>
      <c r="Z6461">
        <v>30</v>
      </c>
      <c r="AA6461" t="s">
        <v>44</v>
      </c>
      <c r="AB6461" t="s">
        <v>151</v>
      </c>
      <c r="AC6461" t="s">
        <v>522</v>
      </c>
      <c r="AD6461" t="s">
        <v>23983</v>
      </c>
      <c r="AE6461" t="s">
        <v>23984</v>
      </c>
      <c r="AF6461">
        <v>46390</v>
      </c>
    </row>
    <row r="6462" spans="1:32" x14ac:dyDescent="0.35">
      <c r="A6462">
        <v>2020</v>
      </c>
      <c r="B6462" t="s">
        <v>3851</v>
      </c>
      <c r="C6462" t="s">
        <v>10171</v>
      </c>
      <c r="D6462" t="s">
        <v>34</v>
      </c>
      <c r="E6462" t="s">
        <v>23985</v>
      </c>
      <c r="F6462">
        <v>4.7</v>
      </c>
      <c r="G6462">
        <v>1</v>
      </c>
      <c r="H6462" t="s">
        <v>36</v>
      </c>
      <c r="I6462" t="s">
        <v>645</v>
      </c>
      <c r="J6462">
        <v>4.9000000000000004</v>
      </c>
      <c r="K6462">
        <v>2448</v>
      </c>
      <c r="L6462" t="s">
        <v>646</v>
      </c>
      <c r="M6462" t="s">
        <v>604</v>
      </c>
      <c r="N6462" s="1" t="s">
        <v>647</v>
      </c>
      <c r="O6462" t="s">
        <v>75</v>
      </c>
      <c r="P6462">
        <v>4</v>
      </c>
      <c r="Q6462">
        <v>5</v>
      </c>
      <c r="R6462">
        <v>5</v>
      </c>
      <c r="S6462">
        <v>5</v>
      </c>
      <c r="T6462">
        <v>5</v>
      </c>
      <c r="U6462">
        <v>4</v>
      </c>
      <c r="V6462" t="s">
        <v>23986</v>
      </c>
      <c r="W6462" t="s">
        <v>3857</v>
      </c>
      <c r="X6462" t="s">
        <v>124</v>
      </c>
      <c r="Y6462">
        <v>12</v>
      </c>
      <c r="Z6462">
        <v>17</v>
      </c>
      <c r="AA6462" t="s">
        <v>44</v>
      </c>
      <c r="AB6462" t="s">
        <v>45</v>
      </c>
      <c r="AC6462" t="s">
        <v>640</v>
      </c>
      <c r="AD6462" t="s">
        <v>23987</v>
      </c>
      <c r="AE6462" t="s">
        <v>23988</v>
      </c>
      <c r="AF6462">
        <v>5047</v>
      </c>
    </row>
    <row r="6463" spans="1:32" x14ac:dyDescent="0.35">
      <c r="A6463">
        <v>2019</v>
      </c>
      <c r="B6463" t="s">
        <v>213</v>
      </c>
      <c r="C6463" t="s">
        <v>1247</v>
      </c>
      <c r="D6463" t="s">
        <v>34</v>
      </c>
      <c r="E6463" t="s">
        <v>1486</v>
      </c>
      <c r="F6463">
        <v>4.5999999999999996</v>
      </c>
      <c r="G6463">
        <v>63</v>
      </c>
      <c r="H6463" t="s">
        <v>36</v>
      </c>
      <c r="I6463" t="s">
        <v>8241</v>
      </c>
      <c r="J6463">
        <v>4.8</v>
      </c>
      <c r="K6463">
        <v>1773</v>
      </c>
      <c r="L6463" t="s">
        <v>8242</v>
      </c>
      <c r="M6463" t="s">
        <v>604</v>
      </c>
      <c r="N6463" s="1" t="s">
        <v>5682</v>
      </c>
      <c r="O6463" t="s">
        <v>53</v>
      </c>
      <c r="P6463">
        <v>4.5999999999999996</v>
      </c>
      <c r="Q6463">
        <v>4.7</v>
      </c>
      <c r="R6463">
        <v>4.5999999999999996</v>
      </c>
      <c r="S6463">
        <v>4.5</v>
      </c>
      <c r="T6463">
        <v>4.7</v>
      </c>
      <c r="U6463">
        <v>4.8</v>
      </c>
      <c r="V6463" t="s">
        <v>4941</v>
      </c>
      <c r="W6463" t="s">
        <v>327</v>
      </c>
      <c r="X6463" t="s">
        <v>124</v>
      </c>
      <c r="Y6463">
        <v>19</v>
      </c>
      <c r="Z6463">
        <v>26</v>
      </c>
      <c r="AA6463" t="s">
        <v>44</v>
      </c>
      <c r="AB6463" t="s">
        <v>8243</v>
      </c>
      <c r="AC6463" t="s">
        <v>607</v>
      </c>
      <c r="AD6463" t="s">
        <v>23989</v>
      </c>
      <c r="AE6463" t="s">
        <v>23990</v>
      </c>
      <c r="AF6463">
        <v>22383</v>
      </c>
    </row>
    <row r="6464" spans="1:32" x14ac:dyDescent="0.35">
      <c r="A6464">
        <v>2019</v>
      </c>
      <c r="B6464" t="s">
        <v>257</v>
      </c>
      <c r="C6464" t="s">
        <v>448</v>
      </c>
      <c r="D6464" t="s">
        <v>34</v>
      </c>
      <c r="E6464" t="s">
        <v>5690</v>
      </c>
      <c r="F6464">
        <v>4.7</v>
      </c>
      <c r="G6464">
        <v>17</v>
      </c>
      <c r="H6464" t="s">
        <v>36</v>
      </c>
      <c r="I6464" t="s">
        <v>5691</v>
      </c>
      <c r="J6464">
        <v>4.7</v>
      </c>
      <c r="K6464">
        <v>1335</v>
      </c>
      <c r="L6464" t="s">
        <v>5692</v>
      </c>
      <c r="M6464" t="s">
        <v>679</v>
      </c>
      <c r="N6464">
        <v>10954</v>
      </c>
      <c r="O6464" t="s">
        <v>94</v>
      </c>
      <c r="P6464">
        <v>4.8</v>
      </c>
      <c r="Q6464">
        <v>4.5999999999999996</v>
      </c>
      <c r="R6464">
        <v>4.8</v>
      </c>
      <c r="S6464">
        <v>4.7</v>
      </c>
      <c r="T6464">
        <v>4.8</v>
      </c>
      <c r="U6464">
        <v>4.5999999999999996</v>
      </c>
      <c r="V6464" t="s">
        <v>5693</v>
      </c>
      <c r="W6464" t="s">
        <v>3440</v>
      </c>
      <c r="X6464" t="s">
        <v>124</v>
      </c>
      <c r="Y6464">
        <v>22</v>
      </c>
      <c r="Z6464">
        <v>31</v>
      </c>
      <c r="AA6464" t="s">
        <v>44</v>
      </c>
      <c r="AB6464" t="s">
        <v>45</v>
      </c>
      <c r="AC6464" t="s">
        <v>219</v>
      </c>
      <c r="AD6464" t="s">
        <v>5694</v>
      </c>
      <c r="AE6464" t="s">
        <v>5695</v>
      </c>
      <c r="AF6464">
        <v>45309</v>
      </c>
    </row>
    <row r="6465" spans="1:32" x14ac:dyDescent="0.35">
      <c r="A6465">
        <v>2021</v>
      </c>
      <c r="B6465" t="s">
        <v>129</v>
      </c>
      <c r="C6465" t="s">
        <v>3843</v>
      </c>
      <c r="D6465" t="s">
        <v>34</v>
      </c>
      <c r="E6465" t="s">
        <v>13598</v>
      </c>
      <c r="F6465">
        <v>4.8</v>
      </c>
      <c r="G6465">
        <v>27</v>
      </c>
      <c r="H6465" t="s">
        <v>36</v>
      </c>
      <c r="I6465" t="s">
        <v>3354</v>
      </c>
      <c r="J6465">
        <v>3.7</v>
      </c>
      <c r="K6465">
        <v>56</v>
      </c>
      <c r="L6465" t="s">
        <v>3355</v>
      </c>
      <c r="M6465" t="s">
        <v>679</v>
      </c>
      <c r="N6465">
        <v>11003</v>
      </c>
      <c r="O6465" t="s">
        <v>53</v>
      </c>
      <c r="P6465">
        <v>4.9000000000000004</v>
      </c>
      <c r="Q6465">
        <v>4.9000000000000004</v>
      </c>
      <c r="R6465">
        <v>4.7</v>
      </c>
      <c r="S6465">
        <v>4.4000000000000004</v>
      </c>
      <c r="T6465">
        <v>4.9000000000000004</v>
      </c>
      <c r="U6465">
        <v>4.8</v>
      </c>
      <c r="V6465" t="s">
        <v>42</v>
      </c>
      <c r="W6465" t="s">
        <v>3848</v>
      </c>
      <c r="X6465" t="s">
        <v>124</v>
      </c>
      <c r="Y6465">
        <v>14</v>
      </c>
      <c r="Z6465">
        <v>22</v>
      </c>
      <c r="AA6465" t="s">
        <v>44</v>
      </c>
      <c r="AB6465" t="s">
        <v>45</v>
      </c>
      <c r="AC6465" t="s">
        <v>66</v>
      </c>
      <c r="AD6465" t="s">
        <v>23991</v>
      </c>
      <c r="AE6465" t="s">
        <v>23992</v>
      </c>
      <c r="AF6465">
        <v>21706</v>
      </c>
    </row>
    <row r="6466" spans="1:32" x14ac:dyDescent="0.35">
      <c r="A6466">
        <v>2019</v>
      </c>
      <c r="B6466" t="s">
        <v>409</v>
      </c>
      <c r="C6466" t="s">
        <v>4048</v>
      </c>
      <c r="D6466" t="s">
        <v>34</v>
      </c>
      <c r="E6466" t="s">
        <v>23993</v>
      </c>
      <c r="F6466">
        <v>4.5999999999999996</v>
      </c>
      <c r="G6466">
        <v>568</v>
      </c>
      <c r="H6466" t="s">
        <v>36</v>
      </c>
      <c r="I6466" t="s">
        <v>23994</v>
      </c>
      <c r="J6466">
        <v>4.8</v>
      </c>
      <c r="K6466">
        <v>2953</v>
      </c>
      <c r="L6466" t="s">
        <v>23995</v>
      </c>
      <c r="M6466" t="s">
        <v>2335</v>
      </c>
      <c r="N6466" s="1" t="s">
        <v>23996</v>
      </c>
      <c r="O6466" t="s">
        <v>53</v>
      </c>
      <c r="P6466">
        <v>4.8</v>
      </c>
      <c r="Q6466">
        <v>4.7</v>
      </c>
      <c r="R6466">
        <v>4.5</v>
      </c>
      <c r="S6466">
        <v>4.5</v>
      </c>
      <c r="T6466">
        <v>4.7</v>
      </c>
      <c r="U6466">
        <v>4.5999999999999996</v>
      </c>
      <c r="V6466" t="s">
        <v>1058</v>
      </c>
      <c r="W6466" t="s">
        <v>42</v>
      </c>
      <c r="X6466" t="s">
        <v>55</v>
      </c>
      <c r="Y6466">
        <v>19</v>
      </c>
      <c r="Z6466">
        <v>27</v>
      </c>
      <c r="AA6466" t="s">
        <v>44</v>
      </c>
      <c r="AB6466" t="s">
        <v>125</v>
      </c>
      <c r="AC6466" t="s">
        <v>3456</v>
      </c>
      <c r="AD6466" t="s">
        <v>23997</v>
      </c>
      <c r="AE6466" s="1" t="s">
        <v>23998</v>
      </c>
      <c r="AF6466">
        <v>34914</v>
      </c>
    </row>
    <row r="6467" spans="1:32" x14ac:dyDescent="0.35">
      <c r="A6467">
        <v>2019</v>
      </c>
      <c r="B6467" t="s">
        <v>257</v>
      </c>
      <c r="C6467" t="s">
        <v>8017</v>
      </c>
      <c r="D6467" t="s">
        <v>34</v>
      </c>
      <c r="E6467" t="s">
        <v>23999</v>
      </c>
      <c r="F6467">
        <v>4.8</v>
      </c>
      <c r="G6467">
        <v>15</v>
      </c>
      <c r="H6467" t="s">
        <v>36</v>
      </c>
      <c r="I6467" t="s">
        <v>10572</v>
      </c>
      <c r="J6467">
        <v>4.5999999999999996</v>
      </c>
      <c r="K6467">
        <v>1025</v>
      </c>
      <c r="L6467" t="s">
        <v>10573</v>
      </c>
      <c r="M6467" t="s">
        <v>699</v>
      </c>
      <c r="N6467" s="1" t="s">
        <v>10574</v>
      </c>
      <c r="O6467" t="s">
        <v>53</v>
      </c>
      <c r="P6467">
        <v>4.9000000000000004</v>
      </c>
      <c r="Q6467">
        <v>4.8</v>
      </c>
      <c r="R6467">
        <v>4.8</v>
      </c>
      <c r="S6467">
        <v>4.5</v>
      </c>
      <c r="T6467">
        <v>4.9000000000000004</v>
      </c>
      <c r="U6467">
        <v>4.7</v>
      </c>
      <c r="V6467" t="s">
        <v>301</v>
      </c>
      <c r="W6467" t="s">
        <v>42</v>
      </c>
      <c r="X6467" t="s">
        <v>124</v>
      </c>
      <c r="Y6467">
        <v>23</v>
      </c>
      <c r="Z6467">
        <v>33</v>
      </c>
      <c r="AA6467" t="s">
        <v>44</v>
      </c>
      <c r="AB6467" t="s">
        <v>45</v>
      </c>
      <c r="AC6467" t="s">
        <v>219</v>
      </c>
      <c r="AD6467" t="s">
        <v>24000</v>
      </c>
      <c r="AE6467" t="s">
        <v>24001</v>
      </c>
      <c r="AF6467">
        <v>16985</v>
      </c>
    </row>
    <row r="6468" spans="1:32" x14ac:dyDescent="0.35">
      <c r="A6468">
        <v>2019</v>
      </c>
      <c r="B6468" t="s">
        <v>108</v>
      </c>
      <c r="C6468" t="s">
        <v>3601</v>
      </c>
      <c r="D6468" t="s">
        <v>34</v>
      </c>
      <c r="E6468" t="s">
        <v>24002</v>
      </c>
      <c r="F6468">
        <v>4.8</v>
      </c>
      <c r="G6468">
        <v>40</v>
      </c>
      <c r="H6468" t="s">
        <v>36</v>
      </c>
      <c r="I6468" t="s">
        <v>2355</v>
      </c>
      <c r="J6468">
        <v>4.5999999999999996</v>
      </c>
      <c r="K6468">
        <v>707</v>
      </c>
      <c r="L6468" t="s">
        <v>2356</v>
      </c>
      <c r="M6468" t="s">
        <v>1277</v>
      </c>
      <c r="N6468" s="1" t="s">
        <v>2357</v>
      </c>
      <c r="O6468" t="s">
        <v>53</v>
      </c>
      <c r="P6468">
        <v>4.8</v>
      </c>
      <c r="Q6468">
        <v>4.8</v>
      </c>
      <c r="R6468">
        <v>4.8</v>
      </c>
      <c r="S6468">
        <v>4.5</v>
      </c>
      <c r="T6468">
        <v>4.8</v>
      </c>
      <c r="U6468">
        <v>4.7</v>
      </c>
      <c r="V6468" t="s">
        <v>712</v>
      </c>
      <c r="W6468" t="s">
        <v>23014</v>
      </c>
      <c r="X6468" t="s">
        <v>124</v>
      </c>
      <c r="Y6468">
        <v>22</v>
      </c>
      <c r="Z6468">
        <v>33</v>
      </c>
      <c r="AA6468" t="s">
        <v>44</v>
      </c>
      <c r="AB6468" t="s">
        <v>125</v>
      </c>
      <c r="AC6468" t="s">
        <v>219</v>
      </c>
      <c r="AD6468" t="s">
        <v>24003</v>
      </c>
      <c r="AE6468" t="s">
        <v>24004</v>
      </c>
      <c r="AF6468">
        <v>14402</v>
      </c>
    </row>
    <row r="6469" spans="1:32" x14ac:dyDescent="0.35">
      <c r="A6469">
        <v>2018</v>
      </c>
      <c r="B6469" t="s">
        <v>585</v>
      </c>
      <c r="C6469" t="s">
        <v>21901</v>
      </c>
      <c r="D6469" t="s">
        <v>34</v>
      </c>
      <c r="E6469" t="s">
        <v>3730</v>
      </c>
      <c r="F6469">
        <v>4.8</v>
      </c>
      <c r="G6469">
        <v>68</v>
      </c>
      <c r="H6469" t="s">
        <v>36</v>
      </c>
      <c r="I6469" t="s">
        <v>24005</v>
      </c>
      <c r="J6469">
        <v>5</v>
      </c>
      <c r="K6469">
        <v>3</v>
      </c>
      <c r="L6469" t="s">
        <v>24006</v>
      </c>
      <c r="M6469" t="s">
        <v>74</v>
      </c>
      <c r="N6469">
        <v>89130</v>
      </c>
      <c r="O6469" t="s">
        <v>53</v>
      </c>
      <c r="P6469">
        <v>4.9000000000000004</v>
      </c>
      <c r="Q6469">
        <v>4.8</v>
      </c>
      <c r="R6469">
        <v>4.9000000000000004</v>
      </c>
      <c r="S6469">
        <v>4.5</v>
      </c>
      <c r="T6469">
        <v>4.9000000000000004</v>
      </c>
      <c r="U6469">
        <v>4.9000000000000004</v>
      </c>
      <c r="V6469" t="s">
        <v>76</v>
      </c>
      <c r="W6469" t="s">
        <v>42</v>
      </c>
      <c r="X6469" t="s">
        <v>124</v>
      </c>
      <c r="Y6469">
        <v>20</v>
      </c>
      <c r="Z6469">
        <v>25</v>
      </c>
      <c r="AA6469" t="s">
        <v>44</v>
      </c>
      <c r="AB6469" t="s">
        <v>294</v>
      </c>
      <c r="AC6469" t="s">
        <v>219</v>
      </c>
      <c r="AD6469" t="s">
        <v>24007</v>
      </c>
      <c r="AE6469">
        <v>22622777</v>
      </c>
      <c r="AF6469">
        <v>44929</v>
      </c>
    </row>
    <row r="6470" spans="1:32" x14ac:dyDescent="0.35">
      <c r="A6470">
        <v>2018</v>
      </c>
      <c r="B6470" t="s">
        <v>288</v>
      </c>
      <c r="C6470" t="s">
        <v>9519</v>
      </c>
      <c r="D6470" t="s">
        <v>34</v>
      </c>
      <c r="E6470" t="s">
        <v>24008</v>
      </c>
      <c r="F6470">
        <v>4.8</v>
      </c>
      <c r="G6470">
        <v>52</v>
      </c>
      <c r="H6470" t="s">
        <v>36</v>
      </c>
      <c r="I6470" t="s">
        <v>2924</v>
      </c>
      <c r="J6470">
        <v>4.7</v>
      </c>
      <c r="K6470">
        <v>166</v>
      </c>
      <c r="L6470" t="s">
        <v>2925</v>
      </c>
      <c r="M6470" t="s">
        <v>74</v>
      </c>
      <c r="N6470">
        <v>89011</v>
      </c>
      <c r="O6470" t="s">
        <v>53</v>
      </c>
      <c r="P6470">
        <v>4.8</v>
      </c>
      <c r="Q6470">
        <v>4.8</v>
      </c>
      <c r="R6470">
        <v>4.7</v>
      </c>
      <c r="S6470">
        <v>4.5999999999999996</v>
      </c>
      <c r="T6470">
        <v>4.9000000000000004</v>
      </c>
      <c r="U6470">
        <v>4.8</v>
      </c>
      <c r="V6470" t="s">
        <v>24009</v>
      </c>
      <c r="W6470" t="s">
        <v>42</v>
      </c>
      <c r="X6470" t="s">
        <v>43</v>
      </c>
      <c r="Y6470">
        <v>20</v>
      </c>
      <c r="Z6470">
        <v>28</v>
      </c>
      <c r="AA6470" t="s">
        <v>44</v>
      </c>
      <c r="AB6470" t="s">
        <v>151</v>
      </c>
      <c r="AC6470" t="s">
        <v>219</v>
      </c>
      <c r="AD6470" t="s">
        <v>24010</v>
      </c>
      <c r="AE6470" t="s">
        <v>24011</v>
      </c>
      <c r="AF6470">
        <v>80143</v>
      </c>
    </row>
    <row r="6471" spans="1:32" x14ac:dyDescent="0.35">
      <c r="A6471">
        <v>2014</v>
      </c>
      <c r="B6471" t="s">
        <v>108</v>
      </c>
      <c r="C6471" t="s">
        <v>109</v>
      </c>
      <c r="D6471" t="s">
        <v>34</v>
      </c>
      <c r="E6471" t="s">
        <v>659</v>
      </c>
      <c r="F6471">
        <v>4.8</v>
      </c>
      <c r="G6471">
        <v>176</v>
      </c>
      <c r="H6471" t="s">
        <v>36</v>
      </c>
      <c r="I6471" t="s">
        <v>24012</v>
      </c>
      <c r="J6471">
        <v>5</v>
      </c>
      <c r="K6471">
        <v>1</v>
      </c>
      <c r="L6471" t="s">
        <v>24013</v>
      </c>
      <c r="M6471" t="s">
        <v>39</v>
      </c>
      <c r="N6471">
        <v>95126</v>
      </c>
      <c r="O6471" t="s">
        <v>40</v>
      </c>
      <c r="P6471">
        <v>4.9000000000000004</v>
      </c>
      <c r="Q6471">
        <v>4.8</v>
      </c>
      <c r="R6471">
        <v>4.8</v>
      </c>
      <c r="S6471">
        <v>4.5999999999999996</v>
      </c>
      <c r="T6471">
        <v>4.9000000000000004</v>
      </c>
      <c r="U6471">
        <v>4.8</v>
      </c>
      <c r="V6471" t="s">
        <v>42</v>
      </c>
      <c r="W6471" t="s">
        <v>42</v>
      </c>
      <c r="X6471" t="s">
        <v>95</v>
      </c>
      <c r="Y6471">
        <v>21</v>
      </c>
      <c r="Z6471">
        <v>30</v>
      </c>
      <c r="AA6471" t="s">
        <v>44</v>
      </c>
      <c r="AB6471" t="s">
        <v>113</v>
      </c>
      <c r="AC6471" t="s">
        <v>114</v>
      </c>
      <c r="AD6471" t="s">
        <v>24014</v>
      </c>
      <c r="AE6471">
        <v>61941088</v>
      </c>
      <c r="AF6471">
        <v>91420</v>
      </c>
    </row>
    <row r="6472" spans="1:32" x14ac:dyDescent="0.35">
      <c r="A6472">
        <v>2016</v>
      </c>
      <c r="B6472" t="s">
        <v>257</v>
      </c>
      <c r="C6472" t="s">
        <v>6152</v>
      </c>
      <c r="D6472" t="s">
        <v>34</v>
      </c>
      <c r="E6472" t="s">
        <v>4399</v>
      </c>
      <c r="F6472">
        <v>4.5999999999999996</v>
      </c>
      <c r="G6472">
        <v>40</v>
      </c>
      <c r="H6472" t="s">
        <v>36</v>
      </c>
      <c r="I6472" t="s">
        <v>11669</v>
      </c>
      <c r="J6472">
        <v>3.5</v>
      </c>
      <c r="K6472">
        <v>141</v>
      </c>
      <c r="L6472" t="s">
        <v>11670</v>
      </c>
      <c r="M6472" t="s">
        <v>39</v>
      </c>
      <c r="N6472">
        <v>94607</v>
      </c>
      <c r="O6472" t="s">
        <v>94</v>
      </c>
      <c r="P6472">
        <v>4.5</v>
      </c>
      <c r="Q6472">
        <v>4.5</v>
      </c>
      <c r="R6472">
        <v>4.8</v>
      </c>
      <c r="S6472">
        <v>4.5</v>
      </c>
      <c r="T6472">
        <v>4.8</v>
      </c>
      <c r="U6472">
        <v>4.7</v>
      </c>
      <c r="V6472" t="s">
        <v>7745</v>
      </c>
      <c r="W6472" t="s">
        <v>318</v>
      </c>
      <c r="X6472" t="s">
        <v>124</v>
      </c>
      <c r="Y6472">
        <v>22</v>
      </c>
      <c r="Z6472">
        <v>32</v>
      </c>
      <c r="AA6472" t="s">
        <v>44</v>
      </c>
      <c r="AB6472" t="s">
        <v>45</v>
      </c>
      <c r="AC6472" t="s">
        <v>219</v>
      </c>
      <c r="AD6472" t="s">
        <v>19052</v>
      </c>
      <c r="AE6472" t="s">
        <v>19053</v>
      </c>
      <c r="AF6472">
        <v>47732</v>
      </c>
    </row>
    <row r="6473" spans="1:32" x14ac:dyDescent="0.35">
      <c r="A6473">
        <v>2020</v>
      </c>
      <c r="B6473" t="s">
        <v>108</v>
      </c>
      <c r="C6473" t="s">
        <v>1765</v>
      </c>
      <c r="D6473" t="s">
        <v>634</v>
      </c>
      <c r="E6473" t="s">
        <v>2830</v>
      </c>
      <c r="F6473">
        <v>5</v>
      </c>
      <c r="G6473">
        <v>9</v>
      </c>
      <c r="H6473" t="s">
        <v>36</v>
      </c>
      <c r="I6473" t="s">
        <v>2377</v>
      </c>
      <c r="J6473">
        <v>4.5999999999999996</v>
      </c>
      <c r="K6473">
        <v>881</v>
      </c>
      <c r="L6473" t="s">
        <v>2378</v>
      </c>
      <c r="M6473" t="s">
        <v>39</v>
      </c>
      <c r="N6473">
        <v>94596</v>
      </c>
      <c r="O6473" t="s">
        <v>53</v>
      </c>
      <c r="P6473">
        <v>5</v>
      </c>
      <c r="Q6473">
        <v>5</v>
      </c>
      <c r="R6473">
        <v>5</v>
      </c>
      <c r="S6473">
        <v>4.9000000000000004</v>
      </c>
      <c r="T6473">
        <v>5</v>
      </c>
      <c r="U6473">
        <v>5</v>
      </c>
      <c r="V6473" t="s">
        <v>262</v>
      </c>
      <c r="W6473" t="s">
        <v>42</v>
      </c>
      <c r="X6473" t="s">
        <v>43</v>
      </c>
      <c r="Y6473">
        <v>25</v>
      </c>
      <c r="Z6473">
        <v>35</v>
      </c>
      <c r="AA6473" t="s">
        <v>44</v>
      </c>
      <c r="AB6473" t="s">
        <v>294</v>
      </c>
      <c r="AC6473" t="s">
        <v>219</v>
      </c>
      <c r="AD6473" t="s">
        <v>24015</v>
      </c>
      <c r="AE6473" t="s">
        <v>24016</v>
      </c>
      <c r="AF6473">
        <v>18060</v>
      </c>
    </row>
    <row r="6474" spans="1:32" x14ac:dyDescent="0.35">
      <c r="A6474">
        <v>2017</v>
      </c>
      <c r="B6474" t="s">
        <v>69</v>
      </c>
      <c r="C6474" t="s">
        <v>24017</v>
      </c>
      <c r="D6474" t="s">
        <v>400</v>
      </c>
      <c r="E6474" t="s">
        <v>2284</v>
      </c>
      <c r="F6474">
        <v>4.7</v>
      </c>
      <c r="G6474">
        <v>185</v>
      </c>
      <c r="H6474" t="s">
        <v>36</v>
      </c>
      <c r="I6474" t="s">
        <v>11673</v>
      </c>
      <c r="J6474">
        <v>4.7</v>
      </c>
      <c r="K6474">
        <v>2152</v>
      </c>
      <c r="L6474" t="s">
        <v>11674</v>
      </c>
      <c r="M6474" t="s">
        <v>39</v>
      </c>
      <c r="N6474">
        <v>95661</v>
      </c>
      <c r="O6474" t="s">
        <v>53</v>
      </c>
      <c r="P6474">
        <v>4.8</v>
      </c>
      <c r="Q6474">
        <v>4.7</v>
      </c>
      <c r="R6474">
        <v>4.7</v>
      </c>
      <c r="S6474">
        <v>4.4000000000000004</v>
      </c>
      <c r="T6474">
        <v>4.7</v>
      </c>
      <c r="U6474">
        <v>4.7</v>
      </c>
      <c r="V6474" t="s">
        <v>317</v>
      </c>
      <c r="W6474" t="s">
        <v>77</v>
      </c>
      <c r="X6474" t="s">
        <v>124</v>
      </c>
      <c r="Y6474">
        <v>18</v>
      </c>
      <c r="Z6474">
        <v>25</v>
      </c>
      <c r="AA6474" t="s">
        <v>44</v>
      </c>
      <c r="AB6474" t="s">
        <v>151</v>
      </c>
      <c r="AC6474" t="s">
        <v>126</v>
      </c>
      <c r="AD6474" t="s">
        <v>24018</v>
      </c>
      <c r="AE6474" t="s">
        <v>24019</v>
      </c>
      <c r="AF6474">
        <v>52312</v>
      </c>
    </row>
    <row r="6475" spans="1:32" x14ac:dyDescent="0.35">
      <c r="A6475">
        <v>2019</v>
      </c>
      <c r="B6475" t="s">
        <v>108</v>
      </c>
      <c r="C6475" t="s">
        <v>1881</v>
      </c>
      <c r="D6475" t="s">
        <v>34</v>
      </c>
      <c r="E6475" t="s">
        <v>1538</v>
      </c>
      <c r="F6475">
        <v>4.8</v>
      </c>
      <c r="G6475">
        <v>40</v>
      </c>
      <c r="H6475" t="s">
        <v>36</v>
      </c>
      <c r="I6475" t="s">
        <v>119</v>
      </c>
      <c r="J6475">
        <v>4.9000000000000004</v>
      </c>
      <c r="K6475">
        <v>237</v>
      </c>
      <c r="L6475" t="s">
        <v>120</v>
      </c>
      <c r="M6475" t="s">
        <v>121</v>
      </c>
      <c r="N6475">
        <v>85323</v>
      </c>
      <c r="O6475" t="s">
        <v>53</v>
      </c>
      <c r="P6475">
        <v>4.8</v>
      </c>
      <c r="Q6475">
        <v>4.8</v>
      </c>
      <c r="R6475">
        <v>4.8</v>
      </c>
      <c r="S6475">
        <v>4.5</v>
      </c>
      <c r="T6475">
        <v>4.8</v>
      </c>
      <c r="U6475">
        <v>4.7</v>
      </c>
      <c r="V6475" t="s">
        <v>262</v>
      </c>
      <c r="W6475" t="s">
        <v>42</v>
      </c>
      <c r="X6475" t="s">
        <v>95</v>
      </c>
      <c r="Y6475">
        <v>23</v>
      </c>
      <c r="Z6475">
        <v>34</v>
      </c>
      <c r="AA6475" t="s">
        <v>44</v>
      </c>
      <c r="AB6475" t="s">
        <v>125</v>
      </c>
      <c r="AC6475" t="s">
        <v>219</v>
      </c>
      <c r="AD6475" t="s">
        <v>24020</v>
      </c>
      <c r="AE6475" t="s">
        <v>24021</v>
      </c>
      <c r="AF6475">
        <v>22592</v>
      </c>
    </row>
    <row r="6476" spans="1:32" x14ac:dyDescent="0.35">
      <c r="A6476">
        <v>2020</v>
      </c>
      <c r="B6476" t="s">
        <v>257</v>
      </c>
      <c r="C6476" t="s">
        <v>7617</v>
      </c>
      <c r="D6476" t="s">
        <v>1080</v>
      </c>
      <c r="E6476" t="s">
        <v>7981</v>
      </c>
      <c r="F6476">
        <v>4.9000000000000004</v>
      </c>
      <c r="G6476">
        <v>8</v>
      </c>
      <c r="H6476" t="s">
        <v>36</v>
      </c>
      <c r="I6476" t="s">
        <v>10256</v>
      </c>
      <c r="J6476">
        <v>4.5</v>
      </c>
      <c r="K6476">
        <v>797</v>
      </c>
      <c r="L6476" t="s">
        <v>10257</v>
      </c>
      <c r="M6476" t="s">
        <v>121</v>
      </c>
      <c r="N6476">
        <v>85226</v>
      </c>
      <c r="O6476" t="s">
        <v>40</v>
      </c>
      <c r="P6476">
        <v>4.9000000000000004</v>
      </c>
      <c r="Q6476">
        <v>5</v>
      </c>
      <c r="R6476">
        <v>4.9000000000000004</v>
      </c>
      <c r="S6476">
        <v>4.8</v>
      </c>
      <c r="T6476">
        <v>5</v>
      </c>
      <c r="U6476">
        <v>5</v>
      </c>
      <c r="V6476" t="s">
        <v>428</v>
      </c>
      <c r="W6476" t="s">
        <v>42</v>
      </c>
      <c r="X6476" t="s">
        <v>124</v>
      </c>
      <c r="Y6476">
        <v>21</v>
      </c>
      <c r="Z6476">
        <v>31</v>
      </c>
      <c r="AA6476" t="s">
        <v>44</v>
      </c>
      <c r="AB6476" t="s">
        <v>45</v>
      </c>
      <c r="AC6476" t="s">
        <v>219</v>
      </c>
      <c r="AD6476" t="s">
        <v>24022</v>
      </c>
      <c r="AE6476" t="s">
        <v>24023</v>
      </c>
      <c r="AF6476">
        <v>16308</v>
      </c>
    </row>
    <row r="6477" spans="1:32" x14ac:dyDescent="0.35">
      <c r="A6477">
        <v>2021</v>
      </c>
      <c r="B6477" t="s">
        <v>81</v>
      </c>
      <c r="C6477" t="s">
        <v>2234</v>
      </c>
      <c r="D6477" t="s">
        <v>34</v>
      </c>
      <c r="E6477" t="s">
        <v>24024</v>
      </c>
      <c r="F6477">
        <v>4.5999999999999996</v>
      </c>
      <c r="G6477">
        <v>8</v>
      </c>
      <c r="H6477" t="s">
        <v>36</v>
      </c>
      <c r="I6477" t="s">
        <v>24025</v>
      </c>
      <c r="J6477">
        <v>4.7</v>
      </c>
      <c r="K6477">
        <v>531</v>
      </c>
      <c r="L6477" t="s">
        <v>24026</v>
      </c>
      <c r="M6477" t="s">
        <v>797</v>
      </c>
      <c r="N6477">
        <v>80104</v>
      </c>
      <c r="O6477" t="s">
        <v>53</v>
      </c>
      <c r="P6477">
        <v>4.9000000000000004</v>
      </c>
      <c r="Q6477">
        <v>4.2</v>
      </c>
      <c r="R6477">
        <v>4.8</v>
      </c>
      <c r="S6477">
        <v>4.0999999999999996</v>
      </c>
      <c r="T6477">
        <v>4.5999999999999996</v>
      </c>
      <c r="U6477">
        <v>4.9000000000000004</v>
      </c>
      <c r="V6477" t="s">
        <v>42</v>
      </c>
      <c r="W6477" t="s">
        <v>41</v>
      </c>
      <c r="X6477" t="s">
        <v>55</v>
      </c>
      <c r="Y6477">
        <v>15</v>
      </c>
      <c r="Z6477">
        <v>19</v>
      </c>
      <c r="AA6477" t="s">
        <v>44</v>
      </c>
      <c r="AB6477" t="s">
        <v>151</v>
      </c>
      <c r="AC6477" t="s">
        <v>1134</v>
      </c>
      <c r="AD6477" t="s">
        <v>24027</v>
      </c>
      <c r="AE6477" t="s">
        <v>24028</v>
      </c>
      <c r="AF6477">
        <v>15725</v>
      </c>
    </row>
    <row r="6478" spans="1:32" x14ac:dyDescent="0.35">
      <c r="A6478">
        <v>2020</v>
      </c>
      <c r="B6478" t="s">
        <v>48</v>
      </c>
      <c r="C6478" t="s">
        <v>9155</v>
      </c>
      <c r="D6478" t="s">
        <v>34</v>
      </c>
      <c r="E6478" t="s">
        <v>15593</v>
      </c>
      <c r="F6478">
        <v>4.8</v>
      </c>
      <c r="G6478">
        <v>70</v>
      </c>
      <c r="H6478" t="s">
        <v>36</v>
      </c>
      <c r="I6478" t="s">
        <v>15594</v>
      </c>
      <c r="J6478">
        <v>4.8</v>
      </c>
      <c r="K6478">
        <v>525</v>
      </c>
      <c r="L6478" t="s">
        <v>15595</v>
      </c>
      <c r="M6478" t="s">
        <v>806</v>
      </c>
      <c r="N6478">
        <v>73131</v>
      </c>
      <c r="O6478" t="s">
        <v>53</v>
      </c>
      <c r="P6478">
        <v>4.8</v>
      </c>
      <c r="Q6478">
        <v>4.8</v>
      </c>
      <c r="R6478">
        <v>4.7</v>
      </c>
      <c r="S6478">
        <v>4.7</v>
      </c>
      <c r="T6478">
        <v>4.9000000000000004</v>
      </c>
      <c r="U6478">
        <v>4.8</v>
      </c>
      <c r="V6478" t="s">
        <v>42</v>
      </c>
      <c r="W6478" t="s">
        <v>327</v>
      </c>
      <c r="X6478" t="s">
        <v>124</v>
      </c>
      <c r="Y6478">
        <v>20</v>
      </c>
      <c r="Z6478">
        <v>29</v>
      </c>
      <c r="AA6478" t="s">
        <v>44</v>
      </c>
      <c r="AB6478" t="s">
        <v>151</v>
      </c>
      <c r="AC6478" t="s">
        <v>219</v>
      </c>
      <c r="AD6478" t="s">
        <v>15596</v>
      </c>
      <c r="AE6478" t="s">
        <v>15597</v>
      </c>
      <c r="AF6478">
        <v>38626</v>
      </c>
    </row>
    <row r="6479" spans="1:32" x14ac:dyDescent="0.35">
      <c r="A6479">
        <v>2021</v>
      </c>
      <c r="B6479" t="s">
        <v>32</v>
      </c>
      <c r="C6479" t="s">
        <v>1771</v>
      </c>
      <c r="D6479" t="s">
        <v>793</v>
      </c>
      <c r="E6479" t="s">
        <v>24029</v>
      </c>
      <c r="F6479">
        <v>4.8</v>
      </c>
      <c r="G6479">
        <v>74</v>
      </c>
      <c r="H6479" t="s">
        <v>36</v>
      </c>
      <c r="I6479" t="s">
        <v>9939</v>
      </c>
      <c r="J6479">
        <v>4.2</v>
      </c>
      <c r="K6479">
        <v>1630</v>
      </c>
      <c r="L6479" t="s">
        <v>9940</v>
      </c>
      <c r="M6479" t="s">
        <v>271</v>
      </c>
      <c r="N6479">
        <v>76087</v>
      </c>
      <c r="O6479" t="s">
        <v>53</v>
      </c>
      <c r="P6479">
        <v>4.8</v>
      </c>
      <c r="Q6479">
        <v>4.7</v>
      </c>
      <c r="R6479">
        <v>4.8</v>
      </c>
      <c r="S6479">
        <v>4.7</v>
      </c>
      <c r="T6479">
        <v>4.9000000000000004</v>
      </c>
      <c r="U6479">
        <v>4.9000000000000004</v>
      </c>
      <c r="V6479" t="s">
        <v>17717</v>
      </c>
      <c r="W6479" t="s">
        <v>18806</v>
      </c>
      <c r="X6479" t="s">
        <v>43</v>
      </c>
      <c r="Y6479">
        <v>30</v>
      </c>
      <c r="Z6479">
        <v>38</v>
      </c>
      <c r="AA6479" t="s">
        <v>44</v>
      </c>
      <c r="AB6479" t="s">
        <v>78</v>
      </c>
      <c r="AC6479" t="s">
        <v>3390</v>
      </c>
      <c r="AD6479" t="s">
        <v>24030</v>
      </c>
      <c r="AE6479" t="s">
        <v>24031</v>
      </c>
      <c r="AF6479">
        <v>10473</v>
      </c>
    </row>
    <row r="6480" spans="1:32" x14ac:dyDescent="0.35">
      <c r="A6480">
        <v>2021</v>
      </c>
      <c r="B6480" t="s">
        <v>32</v>
      </c>
      <c r="C6480" t="s">
        <v>1349</v>
      </c>
      <c r="D6480" t="s">
        <v>793</v>
      </c>
      <c r="E6480" t="s">
        <v>1697</v>
      </c>
      <c r="F6480">
        <v>4.8</v>
      </c>
      <c r="G6480">
        <v>74</v>
      </c>
      <c r="H6480" t="s">
        <v>36</v>
      </c>
      <c r="I6480" t="s">
        <v>16778</v>
      </c>
      <c r="J6480">
        <v>4.5999999999999996</v>
      </c>
      <c r="K6480">
        <v>774</v>
      </c>
      <c r="L6480" t="s">
        <v>16779</v>
      </c>
      <c r="M6480" t="s">
        <v>271</v>
      </c>
      <c r="N6480">
        <v>78238</v>
      </c>
      <c r="O6480" t="s">
        <v>53</v>
      </c>
      <c r="P6480">
        <v>4.8</v>
      </c>
      <c r="Q6480">
        <v>4.7</v>
      </c>
      <c r="R6480">
        <v>4.8</v>
      </c>
      <c r="S6480">
        <v>4.7</v>
      </c>
      <c r="T6480">
        <v>4.9000000000000004</v>
      </c>
      <c r="U6480">
        <v>4.9000000000000004</v>
      </c>
      <c r="V6480" t="s">
        <v>24032</v>
      </c>
      <c r="W6480" t="s">
        <v>77</v>
      </c>
      <c r="X6480" t="s">
        <v>43</v>
      </c>
      <c r="Y6480">
        <v>31</v>
      </c>
      <c r="Z6480">
        <v>40</v>
      </c>
      <c r="AA6480" t="s">
        <v>44</v>
      </c>
      <c r="AB6480" t="s">
        <v>78</v>
      </c>
      <c r="AC6480" t="s">
        <v>1352</v>
      </c>
      <c r="AD6480" t="s">
        <v>24033</v>
      </c>
      <c r="AE6480" t="s">
        <v>24034</v>
      </c>
      <c r="AF6480">
        <v>23791</v>
      </c>
    </row>
    <row r="6481" spans="1:32" x14ac:dyDescent="0.35">
      <c r="A6481">
        <v>2014</v>
      </c>
      <c r="B6481" t="s">
        <v>69</v>
      </c>
      <c r="C6481" t="s">
        <v>4700</v>
      </c>
      <c r="D6481" t="s">
        <v>34</v>
      </c>
      <c r="E6481" t="s">
        <v>1784</v>
      </c>
      <c r="F6481">
        <v>4.7</v>
      </c>
      <c r="G6481">
        <v>352</v>
      </c>
      <c r="H6481" t="s">
        <v>36</v>
      </c>
      <c r="I6481" t="s">
        <v>11364</v>
      </c>
      <c r="J6481">
        <v>3.7</v>
      </c>
      <c r="K6481">
        <v>4</v>
      </c>
      <c r="L6481" t="s">
        <v>11365</v>
      </c>
      <c r="M6481" t="s">
        <v>271</v>
      </c>
      <c r="N6481">
        <v>76132</v>
      </c>
      <c r="O6481" t="s">
        <v>94</v>
      </c>
      <c r="P6481">
        <v>4.5999999999999996</v>
      </c>
      <c r="Q6481">
        <v>4.5999999999999996</v>
      </c>
      <c r="R6481">
        <v>4.5999999999999996</v>
      </c>
      <c r="S6481">
        <v>4.5999999999999996</v>
      </c>
      <c r="T6481">
        <v>4.7</v>
      </c>
      <c r="U6481">
        <v>4.8</v>
      </c>
      <c r="V6481" t="s">
        <v>76</v>
      </c>
      <c r="W6481" t="s">
        <v>42</v>
      </c>
      <c r="X6481" t="s">
        <v>43</v>
      </c>
      <c r="Y6481">
        <v>26</v>
      </c>
      <c r="Z6481">
        <v>34</v>
      </c>
      <c r="AA6481" t="s">
        <v>44</v>
      </c>
      <c r="AB6481" t="s">
        <v>78</v>
      </c>
      <c r="AC6481" t="s">
        <v>464</v>
      </c>
      <c r="AD6481" t="s">
        <v>11366</v>
      </c>
      <c r="AE6481">
        <v>22822248</v>
      </c>
      <c r="AF6481">
        <v>99835</v>
      </c>
    </row>
    <row r="6482" spans="1:32" x14ac:dyDescent="0.35">
      <c r="A6482">
        <v>2014</v>
      </c>
      <c r="B6482" t="s">
        <v>533</v>
      </c>
      <c r="C6482" t="s">
        <v>24035</v>
      </c>
      <c r="D6482" t="s">
        <v>34</v>
      </c>
      <c r="E6482" t="s">
        <v>4938</v>
      </c>
      <c r="F6482">
        <v>4.5999999999999996</v>
      </c>
      <c r="G6482">
        <v>135</v>
      </c>
      <c r="H6482" t="s">
        <v>36</v>
      </c>
      <c r="I6482" t="s">
        <v>24036</v>
      </c>
      <c r="J6482">
        <v>4.3</v>
      </c>
      <c r="K6482">
        <v>77</v>
      </c>
      <c r="L6482" t="s">
        <v>24037</v>
      </c>
      <c r="M6482" t="s">
        <v>806</v>
      </c>
      <c r="N6482">
        <v>74820</v>
      </c>
      <c r="O6482" t="s">
        <v>75</v>
      </c>
      <c r="P6482">
        <v>4.5999999999999996</v>
      </c>
      <c r="Q6482">
        <v>4.5999999999999996</v>
      </c>
      <c r="R6482">
        <v>4.5</v>
      </c>
      <c r="S6482">
        <v>4.5</v>
      </c>
      <c r="T6482">
        <v>4.5999999999999996</v>
      </c>
      <c r="U6482">
        <v>4.5</v>
      </c>
      <c r="V6482" t="s">
        <v>24038</v>
      </c>
      <c r="W6482" t="s">
        <v>123</v>
      </c>
      <c r="X6482" t="s">
        <v>43</v>
      </c>
      <c r="Y6482">
        <v>30</v>
      </c>
      <c r="Z6482">
        <v>40</v>
      </c>
      <c r="AA6482" t="s">
        <v>3723</v>
      </c>
      <c r="AB6482" t="s">
        <v>1896</v>
      </c>
      <c r="AC6482" t="s">
        <v>4869</v>
      </c>
      <c r="AD6482" t="s">
        <v>24039</v>
      </c>
      <c r="AE6482" t="s">
        <v>24040</v>
      </c>
      <c r="AF6482">
        <v>91334</v>
      </c>
    </row>
    <row r="6483" spans="1:32" x14ac:dyDescent="0.35">
      <c r="A6483">
        <v>2019</v>
      </c>
      <c r="B6483" t="s">
        <v>321</v>
      </c>
      <c r="C6483" t="s">
        <v>6654</v>
      </c>
      <c r="D6483" t="s">
        <v>34</v>
      </c>
      <c r="E6483" t="s">
        <v>24041</v>
      </c>
      <c r="F6483">
        <v>4.7</v>
      </c>
      <c r="G6483">
        <v>70</v>
      </c>
      <c r="H6483" t="s">
        <v>36</v>
      </c>
      <c r="I6483" t="s">
        <v>12710</v>
      </c>
      <c r="J6483">
        <v>4.5</v>
      </c>
      <c r="K6483">
        <v>877</v>
      </c>
      <c r="L6483" t="s">
        <v>12711</v>
      </c>
      <c r="M6483" t="s">
        <v>271</v>
      </c>
      <c r="N6483">
        <v>78759</v>
      </c>
      <c r="O6483" t="s">
        <v>94</v>
      </c>
      <c r="P6483">
        <v>4.8</v>
      </c>
      <c r="Q6483">
        <v>4.8</v>
      </c>
      <c r="R6483">
        <v>4.7</v>
      </c>
      <c r="S6483">
        <v>4.5999999999999996</v>
      </c>
      <c r="T6483">
        <v>4.9000000000000004</v>
      </c>
      <c r="U6483">
        <v>4.8</v>
      </c>
      <c r="V6483" t="s">
        <v>2533</v>
      </c>
      <c r="W6483" t="s">
        <v>2534</v>
      </c>
      <c r="X6483" t="s">
        <v>43</v>
      </c>
      <c r="Y6483">
        <v>20</v>
      </c>
      <c r="Z6483">
        <v>27</v>
      </c>
      <c r="AA6483" t="s">
        <v>44</v>
      </c>
      <c r="AB6483" t="s">
        <v>198</v>
      </c>
      <c r="AC6483" t="s">
        <v>2619</v>
      </c>
      <c r="AD6483" t="s">
        <v>24042</v>
      </c>
      <c r="AE6483" t="s">
        <v>24043</v>
      </c>
      <c r="AF6483">
        <v>47076</v>
      </c>
    </row>
    <row r="6484" spans="1:32" x14ac:dyDescent="0.35">
      <c r="A6484">
        <v>2018</v>
      </c>
      <c r="B6484" t="s">
        <v>48</v>
      </c>
      <c r="C6484" t="s">
        <v>6325</v>
      </c>
      <c r="D6484" t="s">
        <v>34</v>
      </c>
      <c r="E6484" t="s">
        <v>24044</v>
      </c>
      <c r="F6484">
        <v>4.7</v>
      </c>
      <c r="G6484">
        <v>44</v>
      </c>
      <c r="H6484" t="s">
        <v>36</v>
      </c>
      <c r="I6484" t="s">
        <v>284</v>
      </c>
      <c r="J6484">
        <v>4.7</v>
      </c>
      <c r="K6484">
        <v>205</v>
      </c>
      <c r="L6484" t="s">
        <v>285</v>
      </c>
      <c r="M6484" t="s">
        <v>271</v>
      </c>
      <c r="N6484">
        <v>75034</v>
      </c>
      <c r="O6484" t="s">
        <v>53</v>
      </c>
      <c r="P6484">
        <v>4.9000000000000004</v>
      </c>
      <c r="Q6484">
        <v>4.7</v>
      </c>
      <c r="R6484">
        <v>4.5999999999999996</v>
      </c>
      <c r="S6484">
        <v>4.5</v>
      </c>
      <c r="T6484">
        <v>4.7</v>
      </c>
      <c r="U6484">
        <v>4.7</v>
      </c>
      <c r="V6484" t="s">
        <v>10243</v>
      </c>
      <c r="W6484" t="s">
        <v>17087</v>
      </c>
      <c r="X6484" t="s">
        <v>43</v>
      </c>
      <c r="Y6484">
        <v>16</v>
      </c>
      <c r="Z6484">
        <v>23</v>
      </c>
      <c r="AA6484" t="s">
        <v>44</v>
      </c>
      <c r="AB6484" t="s">
        <v>151</v>
      </c>
      <c r="AC6484" t="s">
        <v>184</v>
      </c>
      <c r="AD6484" t="s">
        <v>24045</v>
      </c>
      <c r="AE6484" t="s">
        <v>24046</v>
      </c>
      <c r="AF6484">
        <v>73460</v>
      </c>
    </row>
    <row r="6485" spans="1:32" x14ac:dyDescent="0.35">
      <c r="A6485">
        <v>2021</v>
      </c>
      <c r="B6485" t="s">
        <v>32</v>
      </c>
      <c r="C6485" t="s">
        <v>1771</v>
      </c>
      <c r="D6485" t="s">
        <v>34</v>
      </c>
      <c r="E6485" t="s">
        <v>24047</v>
      </c>
      <c r="F6485">
        <v>4.8</v>
      </c>
      <c r="G6485">
        <v>74</v>
      </c>
      <c r="H6485" t="s">
        <v>36</v>
      </c>
      <c r="I6485" t="s">
        <v>6661</v>
      </c>
      <c r="J6485">
        <v>4.3</v>
      </c>
      <c r="K6485">
        <v>1363</v>
      </c>
      <c r="L6485" t="s">
        <v>6662</v>
      </c>
      <c r="M6485" t="s">
        <v>271</v>
      </c>
      <c r="N6485">
        <v>75234</v>
      </c>
      <c r="O6485" t="s">
        <v>53</v>
      </c>
      <c r="P6485">
        <v>4.8</v>
      </c>
      <c r="Q6485">
        <v>4.7</v>
      </c>
      <c r="R6485">
        <v>4.8</v>
      </c>
      <c r="S6485">
        <v>4.7</v>
      </c>
      <c r="T6485">
        <v>4.9000000000000004</v>
      </c>
      <c r="U6485">
        <v>4.9000000000000004</v>
      </c>
      <c r="V6485" t="s">
        <v>6889</v>
      </c>
      <c r="W6485" t="s">
        <v>6390</v>
      </c>
      <c r="X6485" t="s">
        <v>43</v>
      </c>
      <c r="Y6485">
        <v>30</v>
      </c>
      <c r="Z6485">
        <v>38</v>
      </c>
      <c r="AA6485" t="s">
        <v>44</v>
      </c>
      <c r="AB6485" t="s">
        <v>78</v>
      </c>
      <c r="AC6485" t="s">
        <v>3390</v>
      </c>
      <c r="AD6485" t="s">
        <v>24048</v>
      </c>
      <c r="AE6485" t="s">
        <v>24049</v>
      </c>
      <c r="AF6485">
        <v>12779</v>
      </c>
    </row>
    <row r="6486" spans="1:32" x14ac:dyDescent="0.35">
      <c r="A6486">
        <v>2019</v>
      </c>
      <c r="B6486" t="s">
        <v>69</v>
      </c>
      <c r="C6486" t="s">
        <v>5532</v>
      </c>
      <c r="D6486" t="s">
        <v>34</v>
      </c>
      <c r="E6486" t="s">
        <v>7221</v>
      </c>
      <c r="F6486">
        <v>4.8</v>
      </c>
      <c r="G6486">
        <v>540</v>
      </c>
      <c r="H6486" t="s">
        <v>36</v>
      </c>
      <c r="I6486" t="s">
        <v>6671</v>
      </c>
      <c r="J6486">
        <v>4.7</v>
      </c>
      <c r="K6486">
        <v>373</v>
      </c>
      <c r="L6486" t="s">
        <v>6672</v>
      </c>
      <c r="M6486" t="s">
        <v>271</v>
      </c>
      <c r="N6486">
        <v>75252</v>
      </c>
      <c r="O6486" t="s">
        <v>94</v>
      </c>
      <c r="P6486">
        <v>4.8</v>
      </c>
      <c r="Q6486">
        <v>4.8</v>
      </c>
      <c r="R6486">
        <v>4.7</v>
      </c>
      <c r="S6486">
        <v>4.7</v>
      </c>
      <c r="T6486">
        <v>4.8</v>
      </c>
      <c r="U6486">
        <v>4.8</v>
      </c>
      <c r="V6486" t="s">
        <v>144</v>
      </c>
      <c r="W6486" t="s">
        <v>77</v>
      </c>
      <c r="X6486" t="s">
        <v>43</v>
      </c>
      <c r="Y6486">
        <v>26</v>
      </c>
      <c r="Z6486">
        <v>32</v>
      </c>
      <c r="AA6486" t="s">
        <v>44</v>
      </c>
      <c r="AB6486" t="s">
        <v>78</v>
      </c>
      <c r="AC6486" t="s">
        <v>464</v>
      </c>
      <c r="AD6486" t="s">
        <v>24050</v>
      </c>
      <c r="AE6486" t="s">
        <v>24051</v>
      </c>
      <c r="AF6486">
        <v>84457</v>
      </c>
    </row>
    <row r="6487" spans="1:32" x14ac:dyDescent="0.35">
      <c r="A6487">
        <v>2019</v>
      </c>
      <c r="B6487" t="s">
        <v>288</v>
      </c>
      <c r="C6487" t="s">
        <v>289</v>
      </c>
      <c r="D6487" t="s">
        <v>34</v>
      </c>
      <c r="E6487" t="s">
        <v>1989</v>
      </c>
      <c r="F6487">
        <v>4.7</v>
      </c>
      <c r="G6487">
        <v>42</v>
      </c>
      <c r="H6487" t="s">
        <v>36</v>
      </c>
      <c r="I6487" t="s">
        <v>1453</v>
      </c>
      <c r="J6487">
        <v>4.3</v>
      </c>
      <c r="K6487">
        <v>1341</v>
      </c>
      <c r="L6487" t="s">
        <v>1454</v>
      </c>
      <c r="M6487" t="s">
        <v>271</v>
      </c>
      <c r="N6487">
        <v>75093</v>
      </c>
      <c r="O6487" t="s">
        <v>53</v>
      </c>
      <c r="P6487">
        <v>4.8</v>
      </c>
      <c r="Q6487">
        <v>4.5999999999999996</v>
      </c>
      <c r="R6487">
        <v>4.7</v>
      </c>
      <c r="S6487">
        <v>4.5</v>
      </c>
      <c r="T6487">
        <v>4.7</v>
      </c>
      <c r="U6487">
        <v>4.7</v>
      </c>
      <c r="V6487" t="s">
        <v>1612</v>
      </c>
      <c r="W6487" t="s">
        <v>42</v>
      </c>
      <c r="X6487" t="s">
        <v>124</v>
      </c>
      <c r="Y6487">
        <v>22</v>
      </c>
      <c r="Z6487">
        <v>27</v>
      </c>
      <c r="AA6487" t="s">
        <v>44</v>
      </c>
      <c r="AB6487" t="s">
        <v>294</v>
      </c>
      <c r="AC6487" t="s">
        <v>219</v>
      </c>
      <c r="AD6487" t="s">
        <v>1990</v>
      </c>
      <c r="AE6487" s="1" t="s">
        <v>1991</v>
      </c>
      <c r="AF6487">
        <v>38337</v>
      </c>
    </row>
    <row r="6488" spans="1:32" x14ac:dyDescent="0.35">
      <c r="A6488">
        <v>2011</v>
      </c>
      <c r="B6488" t="s">
        <v>81</v>
      </c>
      <c r="C6488" t="s">
        <v>1117</v>
      </c>
      <c r="D6488" t="s">
        <v>34</v>
      </c>
      <c r="E6488" t="s">
        <v>24052</v>
      </c>
      <c r="F6488">
        <v>4.7</v>
      </c>
      <c r="G6488">
        <v>71</v>
      </c>
      <c r="H6488" t="s">
        <v>36</v>
      </c>
      <c r="I6488" t="s">
        <v>24053</v>
      </c>
      <c r="J6488">
        <v>4.5999999999999996</v>
      </c>
      <c r="K6488">
        <v>42</v>
      </c>
      <c r="L6488" t="s">
        <v>24054</v>
      </c>
      <c r="M6488" t="s">
        <v>271</v>
      </c>
      <c r="N6488">
        <v>75075</v>
      </c>
      <c r="O6488" t="s">
        <v>75</v>
      </c>
      <c r="P6488">
        <v>4.8</v>
      </c>
      <c r="Q6488">
        <v>4.7</v>
      </c>
      <c r="R6488">
        <v>4.5999999999999996</v>
      </c>
      <c r="S6488">
        <v>4.5</v>
      </c>
      <c r="T6488">
        <v>4.7</v>
      </c>
      <c r="U6488">
        <v>4.8</v>
      </c>
      <c r="V6488" t="s">
        <v>1925</v>
      </c>
      <c r="W6488" t="s">
        <v>1409</v>
      </c>
      <c r="X6488" t="s">
        <v>43</v>
      </c>
      <c r="Y6488">
        <v>18</v>
      </c>
      <c r="Z6488">
        <v>25</v>
      </c>
      <c r="AA6488" t="s">
        <v>44</v>
      </c>
      <c r="AB6488" t="s">
        <v>151</v>
      </c>
      <c r="AC6488" t="s">
        <v>184</v>
      </c>
      <c r="AD6488" t="s">
        <v>24055</v>
      </c>
      <c r="AE6488" t="s">
        <v>24056</v>
      </c>
      <c r="AF6488">
        <v>91312</v>
      </c>
    </row>
    <row r="6489" spans="1:32" x14ac:dyDescent="0.35">
      <c r="A6489">
        <v>2019</v>
      </c>
      <c r="B6489" t="s">
        <v>48</v>
      </c>
      <c r="C6489" t="s">
        <v>418</v>
      </c>
      <c r="D6489" t="s">
        <v>34</v>
      </c>
      <c r="E6489" t="s">
        <v>24057</v>
      </c>
      <c r="F6489">
        <v>4.8</v>
      </c>
      <c r="G6489">
        <v>110</v>
      </c>
      <c r="H6489" t="s">
        <v>36</v>
      </c>
      <c r="I6489" t="s">
        <v>20078</v>
      </c>
      <c r="J6489">
        <v>4.4000000000000004</v>
      </c>
      <c r="K6489">
        <v>1721</v>
      </c>
      <c r="L6489" t="s">
        <v>20079</v>
      </c>
      <c r="M6489" t="s">
        <v>271</v>
      </c>
      <c r="N6489">
        <v>75402</v>
      </c>
      <c r="O6489" t="s">
        <v>53</v>
      </c>
      <c r="P6489">
        <v>4.8</v>
      </c>
      <c r="Q6489">
        <v>4.8</v>
      </c>
      <c r="R6489">
        <v>4.8</v>
      </c>
      <c r="S6489">
        <v>4.7</v>
      </c>
      <c r="T6489">
        <v>4.9000000000000004</v>
      </c>
      <c r="U6489">
        <v>4.8</v>
      </c>
      <c r="V6489" t="s">
        <v>2043</v>
      </c>
      <c r="W6489" t="s">
        <v>5413</v>
      </c>
      <c r="X6489" t="s">
        <v>43</v>
      </c>
      <c r="Y6489">
        <v>19</v>
      </c>
      <c r="Z6489">
        <v>27</v>
      </c>
      <c r="AA6489" t="s">
        <v>44</v>
      </c>
      <c r="AB6489" t="s">
        <v>151</v>
      </c>
      <c r="AC6489" t="s">
        <v>184</v>
      </c>
      <c r="AD6489" t="s">
        <v>24058</v>
      </c>
      <c r="AE6489" t="s">
        <v>24059</v>
      </c>
      <c r="AF6489">
        <v>85075</v>
      </c>
    </row>
    <row r="6490" spans="1:32" x14ac:dyDescent="0.35">
      <c r="A6490">
        <v>2007</v>
      </c>
      <c r="B6490" t="s">
        <v>32</v>
      </c>
      <c r="C6490" t="s">
        <v>3580</v>
      </c>
      <c r="D6490" t="s">
        <v>34</v>
      </c>
      <c r="E6490" t="s">
        <v>8827</v>
      </c>
      <c r="F6490">
        <v>4.2</v>
      </c>
      <c r="G6490">
        <v>301</v>
      </c>
      <c r="H6490" t="s">
        <v>36</v>
      </c>
      <c r="I6490" t="s">
        <v>8828</v>
      </c>
      <c r="J6490">
        <v>4.0999999999999996</v>
      </c>
      <c r="K6490">
        <v>10</v>
      </c>
      <c r="L6490" t="s">
        <v>8829</v>
      </c>
      <c r="M6490" t="s">
        <v>309</v>
      </c>
      <c r="N6490">
        <v>68137</v>
      </c>
      <c r="O6490" t="s">
        <v>40</v>
      </c>
      <c r="P6490">
        <v>4.4000000000000004</v>
      </c>
      <c r="Q6490">
        <v>4.0999999999999996</v>
      </c>
      <c r="R6490">
        <v>4.0999999999999996</v>
      </c>
      <c r="S6490">
        <v>4.2</v>
      </c>
      <c r="T6490">
        <v>4.3</v>
      </c>
      <c r="U6490">
        <v>4.3</v>
      </c>
      <c r="V6490" t="s">
        <v>262</v>
      </c>
      <c r="W6490" t="s">
        <v>1113</v>
      </c>
      <c r="X6490" t="s">
        <v>43</v>
      </c>
      <c r="Y6490">
        <v>22</v>
      </c>
      <c r="Z6490">
        <v>31</v>
      </c>
      <c r="AA6490" t="s">
        <v>44</v>
      </c>
      <c r="AB6490" t="s">
        <v>151</v>
      </c>
      <c r="AC6490" t="s">
        <v>184</v>
      </c>
      <c r="AD6490" t="s">
        <v>8830</v>
      </c>
      <c r="AE6490">
        <v>548913</v>
      </c>
      <c r="AF6490">
        <v>99223</v>
      </c>
    </row>
    <row r="6491" spans="1:32" x14ac:dyDescent="0.35">
      <c r="A6491">
        <v>2020</v>
      </c>
      <c r="B6491" t="s">
        <v>409</v>
      </c>
      <c r="C6491" t="s">
        <v>14310</v>
      </c>
      <c r="D6491" t="s">
        <v>34</v>
      </c>
      <c r="E6491" t="s">
        <v>24060</v>
      </c>
      <c r="F6491">
        <v>4.8</v>
      </c>
      <c r="G6491">
        <v>77</v>
      </c>
      <c r="H6491" t="s">
        <v>36</v>
      </c>
      <c r="I6491" t="s">
        <v>14312</v>
      </c>
      <c r="J6491">
        <v>4.2</v>
      </c>
      <c r="K6491">
        <v>38</v>
      </c>
      <c r="L6491" t="s">
        <v>14313</v>
      </c>
      <c r="M6491" t="s">
        <v>806</v>
      </c>
      <c r="N6491">
        <v>74401</v>
      </c>
      <c r="O6491" t="s">
        <v>53</v>
      </c>
      <c r="P6491">
        <v>4.8</v>
      </c>
      <c r="Q6491">
        <v>4.8</v>
      </c>
      <c r="R6491">
        <v>4.7</v>
      </c>
      <c r="S6491">
        <v>4.7</v>
      </c>
      <c r="T6491">
        <v>4.9000000000000004</v>
      </c>
      <c r="U6491">
        <v>4.8</v>
      </c>
      <c r="V6491" t="s">
        <v>18261</v>
      </c>
      <c r="W6491" t="s">
        <v>4162</v>
      </c>
      <c r="X6491" t="s">
        <v>55</v>
      </c>
      <c r="Y6491">
        <v>22</v>
      </c>
      <c r="Z6491">
        <v>30</v>
      </c>
      <c r="AA6491" t="s">
        <v>44</v>
      </c>
      <c r="AB6491" t="s">
        <v>125</v>
      </c>
      <c r="AC6491" t="s">
        <v>567</v>
      </c>
      <c r="AD6491" t="s">
        <v>24061</v>
      </c>
      <c r="AE6491" t="s">
        <v>24062</v>
      </c>
      <c r="AF6491">
        <v>38019</v>
      </c>
    </row>
    <row r="6492" spans="1:32" x14ac:dyDescent="0.35">
      <c r="A6492">
        <v>2020</v>
      </c>
      <c r="B6492" t="s">
        <v>213</v>
      </c>
      <c r="C6492" t="s">
        <v>24063</v>
      </c>
      <c r="D6492" t="s">
        <v>34</v>
      </c>
      <c r="E6492" t="s">
        <v>14646</v>
      </c>
      <c r="F6492">
        <v>4.5</v>
      </c>
      <c r="G6492">
        <v>16</v>
      </c>
      <c r="H6492" t="s">
        <v>36</v>
      </c>
      <c r="I6492" t="s">
        <v>24064</v>
      </c>
      <c r="J6492">
        <v>3</v>
      </c>
      <c r="K6492">
        <v>5</v>
      </c>
      <c r="L6492" t="s">
        <v>24065</v>
      </c>
      <c r="M6492" t="s">
        <v>271</v>
      </c>
      <c r="N6492">
        <v>75701</v>
      </c>
      <c r="O6492" t="s">
        <v>94</v>
      </c>
      <c r="P6492">
        <v>4.5</v>
      </c>
      <c r="Q6492">
        <v>4.5999999999999996</v>
      </c>
      <c r="R6492">
        <v>4.5</v>
      </c>
      <c r="S6492">
        <v>4.4000000000000004</v>
      </c>
      <c r="T6492">
        <v>4.7</v>
      </c>
      <c r="U6492">
        <v>4.4000000000000004</v>
      </c>
      <c r="V6492" t="s">
        <v>42</v>
      </c>
      <c r="W6492" t="s">
        <v>655</v>
      </c>
      <c r="X6492" t="s">
        <v>43</v>
      </c>
      <c r="Y6492">
        <v>24</v>
      </c>
      <c r="Z6492">
        <v>34</v>
      </c>
      <c r="AA6492" t="s">
        <v>44</v>
      </c>
      <c r="AB6492" t="s">
        <v>463</v>
      </c>
      <c r="AC6492" t="s">
        <v>464</v>
      </c>
      <c r="AD6492" t="s">
        <v>24066</v>
      </c>
      <c r="AE6492">
        <v>21712548</v>
      </c>
      <c r="AF6492">
        <v>23203</v>
      </c>
    </row>
    <row r="6493" spans="1:32" x14ac:dyDescent="0.35">
      <c r="A6493">
        <v>2018</v>
      </c>
      <c r="B6493" t="s">
        <v>257</v>
      </c>
      <c r="C6493" t="s">
        <v>10986</v>
      </c>
      <c r="D6493" t="s">
        <v>34</v>
      </c>
      <c r="E6493" t="s">
        <v>24067</v>
      </c>
      <c r="F6493">
        <v>4.7</v>
      </c>
      <c r="G6493">
        <v>42</v>
      </c>
      <c r="H6493" t="s">
        <v>36</v>
      </c>
      <c r="I6493" t="s">
        <v>1495</v>
      </c>
      <c r="J6493">
        <v>4.8</v>
      </c>
      <c r="K6493">
        <v>162</v>
      </c>
      <c r="L6493" t="s">
        <v>1496</v>
      </c>
      <c r="M6493" t="s">
        <v>353</v>
      </c>
      <c r="N6493">
        <v>64114</v>
      </c>
      <c r="O6493" t="s">
        <v>53</v>
      </c>
      <c r="P6493">
        <v>4.5999999999999996</v>
      </c>
      <c r="Q6493">
        <v>4.7</v>
      </c>
      <c r="R6493">
        <v>4.7</v>
      </c>
      <c r="S6493">
        <v>4.5</v>
      </c>
      <c r="T6493">
        <v>4.9000000000000004</v>
      </c>
      <c r="U6493">
        <v>4.5</v>
      </c>
      <c r="V6493" t="s">
        <v>1179</v>
      </c>
      <c r="W6493" t="s">
        <v>3440</v>
      </c>
      <c r="X6493" t="s">
        <v>124</v>
      </c>
      <c r="Y6493">
        <v>21</v>
      </c>
      <c r="Z6493">
        <v>31</v>
      </c>
      <c r="AA6493" t="s">
        <v>44</v>
      </c>
      <c r="AB6493" t="s">
        <v>45</v>
      </c>
      <c r="AC6493" t="s">
        <v>219</v>
      </c>
      <c r="AD6493" t="s">
        <v>24068</v>
      </c>
      <c r="AE6493" t="s">
        <v>24069</v>
      </c>
      <c r="AF6493">
        <v>21883</v>
      </c>
    </row>
    <row r="6494" spans="1:32" x14ac:dyDescent="0.35">
      <c r="A6494">
        <v>2018</v>
      </c>
      <c r="B6494" t="s">
        <v>616</v>
      </c>
      <c r="C6494" t="s">
        <v>24070</v>
      </c>
      <c r="D6494" t="s">
        <v>34</v>
      </c>
      <c r="E6494" t="s">
        <v>24071</v>
      </c>
      <c r="F6494">
        <v>4.7</v>
      </c>
      <c r="G6494">
        <v>75</v>
      </c>
      <c r="H6494" t="s">
        <v>36</v>
      </c>
      <c r="I6494" t="s">
        <v>15619</v>
      </c>
      <c r="J6494">
        <v>4.7</v>
      </c>
      <c r="K6494">
        <v>7137</v>
      </c>
      <c r="L6494" t="s">
        <v>15620</v>
      </c>
      <c r="M6494" t="s">
        <v>866</v>
      </c>
      <c r="N6494">
        <v>72758</v>
      </c>
      <c r="O6494" t="s">
        <v>53</v>
      </c>
      <c r="P6494">
        <v>4.7</v>
      </c>
      <c r="Q6494">
        <v>4.7</v>
      </c>
      <c r="R6494">
        <v>4.5999999999999996</v>
      </c>
      <c r="S6494">
        <v>4.5999999999999996</v>
      </c>
      <c r="T6494">
        <v>4.8</v>
      </c>
      <c r="U6494">
        <v>4.8</v>
      </c>
      <c r="V6494" t="s">
        <v>24072</v>
      </c>
      <c r="W6494" t="s">
        <v>123</v>
      </c>
      <c r="X6494" t="s">
        <v>43</v>
      </c>
      <c r="Y6494">
        <v>18</v>
      </c>
      <c r="Z6494">
        <v>25</v>
      </c>
      <c r="AA6494" t="s">
        <v>44</v>
      </c>
      <c r="AB6494" t="s">
        <v>151</v>
      </c>
      <c r="AC6494" t="s">
        <v>1477</v>
      </c>
      <c r="AD6494" t="s">
        <v>24073</v>
      </c>
      <c r="AE6494" t="s">
        <v>24074</v>
      </c>
      <c r="AF6494">
        <v>96938</v>
      </c>
    </row>
    <row r="6495" spans="1:32" x14ac:dyDescent="0.35">
      <c r="A6495">
        <v>2019</v>
      </c>
      <c r="B6495" t="s">
        <v>1046</v>
      </c>
      <c r="C6495" t="s">
        <v>7860</v>
      </c>
      <c r="D6495" t="s">
        <v>1311</v>
      </c>
      <c r="E6495" t="s">
        <v>24075</v>
      </c>
      <c r="F6495">
        <v>5</v>
      </c>
      <c r="G6495">
        <v>6</v>
      </c>
      <c r="H6495" t="s">
        <v>36</v>
      </c>
      <c r="I6495" t="s">
        <v>9215</v>
      </c>
      <c r="J6495">
        <v>3.9</v>
      </c>
      <c r="K6495">
        <v>74</v>
      </c>
      <c r="L6495" t="s">
        <v>9216</v>
      </c>
      <c r="M6495" t="s">
        <v>271</v>
      </c>
      <c r="N6495">
        <v>77079</v>
      </c>
      <c r="O6495" t="s">
        <v>40</v>
      </c>
      <c r="P6495">
        <v>5</v>
      </c>
      <c r="Q6495">
        <v>5</v>
      </c>
      <c r="R6495">
        <v>5</v>
      </c>
      <c r="S6495">
        <v>5</v>
      </c>
      <c r="T6495">
        <v>5</v>
      </c>
      <c r="U6495">
        <v>5</v>
      </c>
      <c r="V6495" t="s">
        <v>6769</v>
      </c>
      <c r="W6495" t="s">
        <v>455</v>
      </c>
      <c r="X6495" t="s">
        <v>55</v>
      </c>
      <c r="Y6495">
        <v>14</v>
      </c>
      <c r="Z6495">
        <v>21</v>
      </c>
      <c r="AA6495" t="s">
        <v>44</v>
      </c>
      <c r="AB6495" t="s">
        <v>56</v>
      </c>
      <c r="AC6495" t="s">
        <v>737</v>
      </c>
      <c r="AD6495" t="s">
        <v>24076</v>
      </c>
      <c r="AE6495" t="s">
        <v>24077</v>
      </c>
      <c r="AF6495">
        <v>47706</v>
      </c>
    </row>
    <row r="6496" spans="1:32" x14ac:dyDescent="0.35">
      <c r="A6496">
        <v>2015</v>
      </c>
      <c r="B6496" t="s">
        <v>213</v>
      </c>
      <c r="C6496" t="s">
        <v>7914</v>
      </c>
      <c r="D6496" t="s">
        <v>34</v>
      </c>
      <c r="E6496" t="s">
        <v>14378</v>
      </c>
      <c r="F6496">
        <v>4.7</v>
      </c>
      <c r="G6496">
        <v>63</v>
      </c>
      <c r="H6496" t="s">
        <v>36</v>
      </c>
      <c r="I6496" t="s">
        <v>24078</v>
      </c>
      <c r="J6496">
        <v>4.5999999999999996</v>
      </c>
      <c r="K6496">
        <v>750</v>
      </c>
      <c r="L6496" t="s">
        <v>24079</v>
      </c>
      <c r="M6496" t="s">
        <v>271</v>
      </c>
      <c r="N6496">
        <v>77074</v>
      </c>
      <c r="O6496" t="s">
        <v>53</v>
      </c>
      <c r="P6496">
        <v>4.8</v>
      </c>
      <c r="Q6496">
        <v>4.7</v>
      </c>
      <c r="R6496">
        <v>4.8</v>
      </c>
      <c r="S6496">
        <v>4.7</v>
      </c>
      <c r="T6496">
        <v>4.5999999999999996</v>
      </c>
      <c r="U6496">
        <v>4.8</v>
      </c>
      <c r="V6496" t="s">
        <v>77</v>
      </c>
      <c r="W6496" t="s">
        <v>77</v>
      </c>
      <c r="X6496" t="s">
        <v>43</v>
      </c>
      <c r="Y6496">
        <v>20</v>
      </c>
      <c r="Z6496">
        <v>28</v>
      </c>
      <c r="AA6496" t="s">
        <v>44</v>
      </c>
      <c r="AB6496" t="s">
        <v>151</v>
      </c>
      <c r="AC6496" t="s">
        <v>126</v>
      </c>
      <c r="AD6496" t="s">
        <v>24080</v>
      </c>
      <c r="AE6496" t="s">
        <v>24081</v>
      </c>
      <c r="AF6496">
        <v>83645</v>
      </c>
    </row>
    <row r="6497" spans="1:32" x14ac:dyDescent="0.35">
      <c r="A6497">
        <v>2020</v>
      </c>
      <c r="B6497" t="s">
        <v>339</v>
      </c>
      <c r="C6497" t="s">
        <v>4282</v>
      </c>
      <c r="D6497" t="s">
        <v>34</v>
      </c>
      <c r="E6497" t="s">
        <v>24082</v>
      </c>
      <c r="F6497">
        <v>4.3</v>
      </c>
      <c r="G6497">
        <v>13</v>
      </c>
      <c r="H6497" t="s">
        <v>36</v>
      </c>
      <c r="I6497" t="s">
        <v>9224</v>
      </c>
      <c r="J6497">
        <v>2.8</v>
      </c>
      <c r="K6497">
        <v>43</v>
      </c>
      <c r="L6497" t="s">
        <v>9225</v>
      </c>
      <c r="M6497" t="s">
        <v>271</v>
      </c>
      <c r="N6497">
        <v>77503</v>
      </c>
      <c r="O6497" t="s">
        <v>40</v>
      </c>
      <c r="P6497">
        <v>4.2</v>
      </c>
      <c r="Q6497">
        <v>4.5</v>
      </c>
      <c r="R6497">
        <v>4.0999999999999996</v>
      </c>
      <c r="S6497">
        <v>3.9</v>
      </c>
      <c r="T6497">
        <v>4.9000000000000004</v>
      </c>
      <c r="U6497">
        <v>4.2</v>
      </c>
      <c r="V6497" t="s">
        <v>4958</v>
      </c>
      <c r="W6497" t="s">
        <v>7780</v>
      </c>
      <c r="X6497" t="s">
        <v>55</v>
      </c>
      <c r="Y6497">
        <v>18</v>
      </c>
      <c r="Z6497">
        <v>24</v>
      </c>
      <c r="AA6497" t="s">
        <v>44</v>
      </c>
      <c r="AB6497" t="s">
        <v>198</v>
      </c>
      <c r="AC6497" t="s">
        <v>688</v>
      </c>
      <c r="AD6497" t="s">
        <v>24083</v>
      </c>
      <c r="AE6497" t="s">
        <v>24084</v>
      </c>
      <c r="AF6497">
        <v>10213</v>
      </c>
    </row>
    <row r="6498" spans="1:32" x14ac:dyDescent="0.35">
      <c r="A6498">
        <v>2020</v>
      </c>
      <c r="B6498" t="s">
        <v>409</v>
      </c>
      <c r="C6498" t="s">
        <v>1242</v>
      </c>
      <c r="D6498" t="s">
        <v>34</v>
      </c>
      <c r="E6498" t="s">
        <v>16912</v>
      </c>
      <c r="F6498">
        <v>4.8</v>
      </c>
      <c r="G6498">
        <v>150</v>
      </c>
      <c r="H6498" t="s">
        <v>36</v>
      </c>
      <c r="I6498" t="s">
        <v>6698</v>
      </c>
      <c r="J6498">
        <v>4.7</v>
      </c>
      <c r="K6498">
        <v>106</v>
      </c>
      <c r="L6498" t="s">
        <v>6699</v>
      </c>
      <c r="M6498" t="s">
        <v>334</v>
      </c>
      <c r="N6498">
        <v>56201</v>
      </c>
      <c r="O6498" t="s">
        <v>53</v>
      </c>
      <c r="P6498">
        <v>4.9000000000000004</v>
      </c>
      <c r="Q6498">
        <v>4.8</v>
      </c>
      <c r="R6498">
        <v>4.8</v>
      </c>
      <c r="S6498">
        <v>4.7</v>
      </c>
      <c r="T6498">
        <v>4.9000000000000004</v>
      </c>
      <c r="U6498">
        <v>4.8</v>
      </c>
      <c r="V6498" t="s">
        <v>1058</v>
      </c>
      <c r="W6498" t="s">
        <v>42</v>
      </c>
      <c r="X6498" t="s">
        <v>55</v>
      </c>
      <c r="Y6498">
        <v>18</v>
      </c>
      <c r="Z6498">
        <v>25</v>
      </c>
      <c r="AA6498" t="s">
        <v>44</v>
      </c>
      <c r="AB6498" t="s">
        <v>45</v>
      </c>
      <c r="AC6498" t="s">
        <v>474</v>
      </c>
      <c r="AD6498" t="s">
        <v>24085</v>
      </c>
      <c r="AE6498" t="s">
        <v>24086</v>
      </c>
      <c r="AF6498">
        <v>11279</v>
      </c>
    </row>
    <row r="6499" spans="1:32" x14ac:dyDescent="0.35">
      <c r="A6499">
        <v>2017</v>
      </c>
      <c r="B6499" t="s">
        <v>257</v>
      </c>
      <c r="C6499" t="s">
        <v>2322</v>
      </c>
      <c r="D6499" t="s">
        <v>34</v>
      </c>
      <c r="E6499" t="s">
        <v>24087</v>
      </c>
      <c r="F6499">
        <v>4.7</v>
      </c>
      <c r="G6499">
        <v>77</v>
      </c>
      <c r="H6499" t="s">
        <v>36</v>
      </c>
      <c r="I6499" t="s">
        <v>23003</v>
      </c>
      <c r="J6499">
        <v>4.8</v>
      </c>
      <c r="K6499">
        <v>1100</v>
      </c>
      <c r="L6499" t="s">
        <v>23004</v>
      </c>
      <c r="M6499" t="s">
        <v>334</v>
      </c>
      <c r="N6499">
        <v>55426</v>
      </c>
      <c r="O6499" t="s">
        <v>94</v>
      </c>
      <c r="P6499">
        <v>4.8</v>
      </c>
      <c r="Q6499">
        <v>4.7</v>
      </c>
      <c r="R6499">
        <v>4.7</v>
      </c>
      <c r="S6499">
        <v>4.4000000000000004</v>
      </c>
      <c r="T6499">
        <v>4.8</v>
      </c>
      <c r="U6499">
        <v>4.7</v>
      </c>
      <c r="V6499" t="s">
        <v>9103</v>
      </c>
      <c r="W6499" t="s">
        <v>490</v>
      </c>
      <c r="X6499" t="s">
        <v>124</v>
      </c>
      <c r="Y6499">
        <v>18</v>
      </c>
      <c r="Z6499">
        <v>24</v>
      </c>
      <c r="AA6499" t="s">
        <v>44</v>
      </c>
      <c r="AB6499" t="s">
        <v>45</v>
      </c>
      <c r="AC6499" t="s">
        <v>264</v>
      </c>
      <c r="AD6499" t="s">
        <v>24088</v>
      </c>
      <c r="AE6499" t="s">
        <v>24089</v>
      </c>
      <c r="AF6499">
        <v>67558</v>
      </c>
    </row>
    <row r="6500" spans="1:32" x14ac:dyDescent="0.35">
      <c r="A6500">
        <v>2016</v>
      </c>
      <c r="B6500" t="s">
        <v>257</v>
      </c>
      <c r="C6500" t="s">
        <v>24090</v>
      </c>
      <c r="D6500" t="s">
        <v>34</v>
      </c>
      <c r="E6500" t="s">
        <v>24091</v>
      </c>
      <c r="F6500">
        <v>4.7</v>
      </c>
      <c r="G6500">
        <v>28</v>
      </c>
      <c r="H6500" t="s">
        <v>36</v>
      </c>
      <c r="I6500" t="s">
        <v>332</v>
      </c>
      <c r="J6500">
        <v>4.7</v>
      </c>
      <c r="K6500">
        <v>192</v>
      </c>
      <c r="L6500" t="s">
        <v>333</v>
      </c>
      <c r="M6500" t="s">
        <v>334</v>
      </c>
      <c r="N6500">
        <v>55429</v>
      </c>
      <c r="O6500" t="s">
        <v>53</v>
      </c>
      <c r="P6500">
        <v>4.8</v>
      </c>
      <c r="Q6500">
        <v>4.7</v>
      </c>
      <c r="R6500">
        <v>4.7</v>
      </c>
      <c r="S6500">
        <v>4.4000000000000004</v>
      </c>
      <c r="T6500">
        <v>4.7</v>
      </c>
      <c r="U6500">
        <v>4.7</v>
      </c>
      <c r="V6500" t="s">
        <v>42</v>
      </c>
      <c r="W6500" t="s">
        <v>614</v>
      </c>
      <c r="X6500" t="s">
        <v>124</v>
      </c>
      <c r="Y6500">
        <v>20</v>
      </c>
      <c r="Z6500">
        <v>29</v>
      </c>
      <c r="AA6500" t="s">
        <v>44</v>
      </c>
      <c r="AB6500" t="s">
        <v>45</v>
      </c>
      <c r="AC6500" t="s">
        <v>264</v>
      </c>
      <c r="AD6500" t="s">
        <v>24092</v>
      </c>
      <c r="AE6500" t="s">
        <v>24093</v>
      </c>
      <c r="AF6500">
        <v>60237</v>
      </c>
    </row>
    <row r="6501" spans="1:32" x14ac:dyDescent="0.35">
      <c r="A6501">
        <v>2017</v>
      </c>
      <c r="B6501" t="s">
        <v>187</v>
      </c>
      <c r="C6501" t="s">
        <v>1902</v>
      </c>
      <c r="D6501" t="s">
        <v>34</v>
      </c>
      <c r="E6501" t="s">
        <v>2641</v>
      </c>
      <c r="F6501">
        <v>4.8</v>
      </c>
      <c r="G6501">
        <v>367</v>
      </c>
      <c r="H6501" t="s">
        <v>36</v>
      </c>
      <c r="I6501" t="s">
        <v>8432</v>
      </c>
      <c r="J6501">
        <v>4.7</v>
      </c>
      <c r="K6501">
        <v>5740</v>
      </c>
      <c r="L6501" t="s">
        <v>8433</v>
      </c>
      <c r="M6501" t="s">
        <v>334</v>
      </c>
      <c r="N6501">
        <v>55110</v>
      </c>
      <c r="O6501" t="s">
        <v>53</v>
      </c>
      <c r="P6501">
        <v>4.8</v>
      </c>
      <c r="Q6501">
        <v>4.7</v>
      </c>
      <c r="R6501">
        <v>4.7</v>
      </c>
      <c r="S6501">
        <v>4.7</v>
      </c>
      <c r="T6501">
        <v>4.7</v>
      </c>
      <c r="U6501">
        <v>4.8</v>
      </c>
      <c r="V6501" t="s">
        <v>2590</v>
      </c>
      <c r="W6501" t="s">
        <v>1522</v>
      </c>
      <c r="X6501" t="s">
        <v>124</v>
      </c>
      <c r="Y6501">
        <v>25</v>
      </c>
      <c r="Z6501">
        <v>32</v>
      </c>
      <c r="AA6501" t="s">
        <v>44</v>
      </c>
      <c r="AB6501" t="s">
        <v>78</v>
      </c>
      <c r="AC6501" t="s">
        <v>1381</v>
      </c>
      <c r="AD6501" t="s">
        <v>13332</v>
      </c>
      <c r="AE6501" t="s">
        <v>13333</v>
      </c>
      <c r="AF6501">
        <v>31865</v>
      </c>
    </row>
    <row r="6502" spans="1:32" x14ac:dyDescent="0.35">
      <c r="A6502">
        <v>2019</v>
      </c>
      <c r="B6502" t="s">
        <v>69</v>
      </c>
      <c r="C6502" t="s">
        <v>12059</v>
      </c>
      <c r="D6502" t="s">
        <v>34</v>
      </c>
      <c r="E6502" t="s">
        <v>3585</v>
      </c>
      <c r="F6502">
        <v>4.9000000000000004</v>
      </c>
      <c r="G6502">
        <v>275</v>
      </c>
      <c r="H6502" t="s">
        <v>36</v>
      </c>
      <c r="I6502" t="s">
        <v>10331</v>
      </c>
      <c r="J6502">
        <v>4.8</v>
      </c>
      <c r="K6502">
        <v>1072</v>
      </c>
      <c r="L6502" t="s">
        <v>10332</v>
      </c>
      <c r="M6502" t="s">
        <v>334</v>
      </c>
      <c r="N6502">
        <v>55110</v>
      </c>
      <c r="O6502" t="s">
        <v>94</v>
      </c>
      <c r="P6502">
        <v>4.8</v>
      </c>
      <c r="Q6502">
        <v>4.8</v>
      </c>
      <c r="R6502">
        <v>4.9000000000000004</v>
      </c>
      <c r="S6502">
        <v>4.8</v>
      </c>
      <c r="T6502">
        <v>4.9000000000000004</v>
      </c>
      <c r="U6502">
        <v>4.9000000000000004</v>
      </c>
      <c r="V6502" t="s">
        <v>42</v>
      </c>
      <c r="W6502" t="s">
        <v>77</v>
      </c>
      <c r="X6502" t="s">
        <v>43</v>
      </c>
      <c r="Y6502">
        <v>32</v>
      </c>
      <c r="Z6502">
        <v>42</v>
      </c>
      <c r="AA6502" t="s">
        <v>44</v>
      </c>
      <c r="AB6502" t="s">
        <v>78</v>
      </c>
      <c r="AC6502" t="s">
        <v>79</v>
      </c>
      <c r="AD6502" t="s">
        <v>12060</v>
      </c>
      <c r="AE6502" t="s">
        <v>12061</v>
      </c>
      <c r="AF6502">
        <v>34002</v>
      </c>
    </row>
    <row r="6503" spans="1:32" x14ac:dyDescent="0.35">
      <c r="A6503">
        <v>2019</v>
      </c>
      <c r="B6503" t="s">
        <v>60</v>
      </c>
      <c r="C6503" t="s">
        <v>61</v>
      </c>
      <c r="D6503" t="s">
        <v>34</v>
      </c>
      <c r="E6503" t="s">
        <v>12568</v>
      </c>
      <c r="F6503">
        <v>4.7</v>
      </c>
      <c r="G6503">
        <v>474</v>
      </c>
      <c r="H6503" t="s">
        <v>36</v>
      </c>
      <c r="I6503" t="s">
        <v>16545</v>
      </c>
      <c r="J6503">
        <v>4.3</v>
      </c>
      <c r="K6503">
        <v>196</v>
      </c>
      <c r="L6503" t="s">
        <v>16546</v>
      </c>
      <c r="M6503" t="s">
        <v>353</v>
      </c>
      <c r="N6503">
        <v>63080</v>
      </c>
      <c r="O6503" t="s">
        <v>53</v>
      </c>
      <c r="P6503">
        <v>4.8</v>
      </c>
      <c r="Q6503">
        <v>4.9000000000000004</v>
      </c>
      <c r="R6503">
        <v>4.7</v>
      </c>
      <c r="S6503">
        <v>4.5</v>
      </c>
      <c r="T6503">
        <v>4.8</v>
      </c>
      <c r="U6503">
        <v>4.5</v>
      </c>
      <c r="V6503" t="s">
        <v>566</v>
      </c>
      <c r="W6503" t="s">
        <v>42</v>
      </c>
      <c r="X6503" t="s">
        <v>55</v>
      </c>
      <c r="Y6503">
        <v>19</v>
      </c>
      <c r="Z6503">
        <v>24</v>
      </c>
      <c r="AA6503" t="s">
        <v>44</v>
      </c>
      <c r="AB6503" t="s">
        <v>45</v>
      </c>
      <c r="AC6503" t="s">
        <v>66</v>
      </c>
      <c r="AD6503" t="s">
        <v>16547</v>
      </c>
      <c r="AE6503" t="s">
        <v>16548</v>
      </c>
      <c r="AF6503">
        <v>51156</v>
      </c>
    </row>
    <row r="6504" spans="1:32" x14ac:dyDescent="0.35">
      <c r="A6504">
        <v>2014</v>
      </c>
      <c r="B6504" t="s">
        <v>108</v>
      </c>
      <c r="C6504" t="s">
        <v>17132</v>
      </c>
      <c r="D6504" t="s">
        <v>34</v>
      </c>
      <c r="E6504" t="s">
        <v>24094</v>
      </c>
      <c r="F6504">
        <v>4.7</v>
      </c>
      <c r="G6504">
        <v>60</v>
      </c>
      <c r="H6504" t="s">
        <v>36</v>
      </c>
      <c r="I6504" t="s">
        <v>24095</v>
      </c>
      <c r="J6504">
        <v>3.6</v>
      </c>
      <c r="K6504">
        <v>38</v>
      </c>
      <c r="L6504" t="s">
        <v>24096</v>
      </c>
      <c r="M6504" t="s">
        <v>353</v>
      </c>
      <c r="N6504">
        <v>63048</v>
      </c>
      <c r="O6504" t="s">
        <v>94</v>
      </c>
      <c r="P6504">
        <v>4.8</v>
      </c>
      <c r="Q6504">
        <v>4.8</v>
      </c>
      <c r="R6504">
        <v>4.7</v>
      </c>
      <c r="S6504">
        <v>4.4000000000000004</v>
      </c>
      <c r="T6504">
        <v>4.7</v>
      </c>
      <c r="U6504">
        <v>4.5999999999999996</v>
      </c>
      <c r="V6504" t="s">
        <v>614</v>
      </c>
      <c r="W6504" t="s">
        <v>9477</v>
      </c>
      <c r="X6504" t="s">
        <v>124</v>
      </c>
      <c r="Y6504">
        <v>17</v>
      </c>
      <c r="Z6504">
        <v>22</v>
      </c>
      <c r="AA6504" t="s">
        <v>512</v>
      </c>
      <c r="AB6504" t="s">
        <v>113</v>
      </c>
      <c r="AC6504" t="s">
        <v>17133</v>
      </c>
      <c r="AD6504" t="s">
        <v>24097</v>
      </c>
      <c r="AE6504" t="s">
        <v>24098</v>
      </c>
      <c r="AF6504">
        <v>82171</v>
      </c>
    </row>
    <row r="6505" spans="1:32" x14ac:dyDescent="0.35">
      <c r="A6505">
        <v>2019</v>
      </c>
      <c r="B6505" t="s">
        <v>373</v>
      </c>
      <c r="C6505" t="s">
        <v>3037</v>
      </c>
      <c r="D6505" t="s">
        <v>34</v>
      </c>
      <c r="E6505" t="s">
        <v>4629</v>
      </c>
      <c r="F6505">
        <v>4.5999999999999996</v>
      </c>
      <c r="G6505">
        <v>56</v>
      </c>
      <c r="H6505" t="s">
        <v>36</v>
      </c>
      <c r="I6505" t="s">
        <v>8004</v>
      </c>
      <c r="J6505">
        <v>4</v>
      </c>
      <c r="K6505">
        <v>104</v>
      </c>
      <c r="L6505" t="s">
        <v>8005</v>
      </c>
      <c r="M6505" t="s">
        <v>2559</v>
      </c>
      <c r="N6505">
        <v>39042</v>
      </c>
      <c r="O6505" t="s">
        <v>53</v>
      </c>
      <c r="P6505">
        <v>4.8</v>
      </c>
      <c r="Q6505">
        <v>4.5999999999999996</v>
      </c>
      <c r="R6505">
        <v>4.5</v>
      </c>
      <c r="S6505">
        <v>4.5</v>
      </c>
      <c r="T6505">
        <v>4.7</v>
      </c>
      <c r="U6505">
        <v>4.5999999999999996</v>
      </c>
      <c r="V6505" t="s">
        <v>8456</v>
      </c>
      <c r="W6505" t="s">
        <v>889</v>
      </c>
      <c r="X6505" t="s">
        <v>43</v>
      </c>
      <c r="Y6505">
        <v>20</v>
      </c>
      <c r="Z6505">
        <v>27</v>
      </c>
      <c r="AA6505" t="s">
        <v>44</v>
      </c>
      <c r="AB6505" t="s">
        <v>78</v>
      </c>
      <c r="AC6505" t="s">
        <v>114</v>
      </c>
      <c r="AD6505" t="s">
        <v>8457</v>
      </c>
      <c r="AE6505" t="s">
        <v>8458</v>
      </c>
      <c r="AF6505">
        <v>51859</v>
      </c>
    </row>
    <row r="6506" spans="1:32" x14ac:dyDescent="0.35">
      <c r="A6506">
        <v>2018</v>
      </c>
      <c r="B6506" t="s">
        <v>81</v>
      </c>
      <c r="C6506" t="s">
        <v>3989</v>
      </c>
      <c r="D6506" t="s">
        <v>34</v>
      </c>
      <c r="E6506" t="s">
        <v>835</v>
      </c>
      <c r="F6506">
        <v>4.9000000000000004</v>
      </c>
      <c r="G6506">
        <v>56</v>
      </c>
      <c r="H6506" t="s">
        <v>36</v>
      </c>
      <c r="I6506" t="s">
        <v>5449</v>
      </c>
      <c r="J6506">
        <v>4.8</v>
      </c>
      <c r="K6506">
        <v>992</v>
      </c>
      <c r="L6506" t="s">
        <v>5450</v>
      </c>
      <c r="M6506" t="s">
        <v>378</v>
      </c>
      <c r="N6506">
        <v>60540</v>
      </c>
      <c r="O6506" t="s">
        <v>53</v>
      </c>
      <c r="P6506">
        <v>4.9000000000000004</v>
      </c>
      <c r="Q6506">
        <v>4.9000000000000004</v>
      </c>
      <c r="R6506">
        <v>4.8</v>
      </c>
      <c r="S6506">
        <v>4.8</v>
      </c>
      <c r="T6506">
        <v>4.9000000000000004</v>
      </c>
      <c r="U6506">
        <v>5</v>
      </c>
      <c r="V6506" t="s">
        <v>3186</v>
      </c>
      <c r="W6506" t="s">
        <v>42</v>
      </c>
      <c r="X6506" t="s">
        <v>43</v>
      </c>
      <c r="Y6506">
        <v>21</v>
      </c>
      <c r="Z6506">
        <v>30</v>
      </c>
      <c r="AA6506" t="s">
        <v>44</v>
      </c>
      <c r="AB6506" t="s">
        <v>151</v>
      </c>
      <c r="AC6506" t="s">
        <v>184</v>
      </c>
      <c r="AD6506" t="s">
        <v>7596</v>
      </c>
      <c r="AE6506" t="s">
        <v>7597</v>
      </c>
      <c r="AF6506">
        <v>28847</v>
      </c>
    </row>
    <row r="6507" spans="1:32" x14ac:dyDescent="0.35">
      <c r="A6507">
        <v>2020</v>
      </c>
      <c r="B6507" t="s">
        <v>304</v>
      </c>
      <c r="C6507" t="s">
        <v>23025</v>
      </c>
      <c r="D6507" t="s">
        <v>34</v>
      </c>
      <c r="E6507" t="s">
        <v>24099</v>
      </c>
      <c r="F6507">
        <v>5</v>
      </c>
      <c r="G6507">
        <v>5</v>
      </c>
      <c r="H6507" t="s">
        <v>36</v>
      </c>
      <c r="I6507" t="s">
        <v>8473</v>
      </c>
      <c r="J6507">
        <v>4.3</v>
      </c>
      <c r="K6507">
        <v>131</v>
      </c>
      <c r="L6507" t="s">
        <v>8474</v>
      </c>
      <c r="M6507" t="s">
        <v>378</v>
      </c>
      <c r="N6507">
        <v>60010</v>
      </c>
      <c r="O6507" t="s">
        <v>53</v>
      </c>
      <c r="P6507">
        <v>5</v>
      </c>
      <c r="Q6507">
        <v>5</v>
      </c>
      <c r="R6507">
        <v>5</v>
      </c>
      <c r="S6507">
        <v>5</v>
      </c>
      <c r="T6507">
        <v>5</v>
      </c>
      <c r="U6507">
        <v>5</v>
      </c>
      <c r="V6507" t="s">
        <v>7487</v>
      </c>
      <c r="W6507" t="s">
        <v>439</v>
      </c>
      <c r="X6507" t="s">
        <v>124</v>
      </c>
      <c r="Y6507">
        <v>21</v>
      </c>
      <c r="Z6507">
        <v>31</v>
      </c>
      <c r="AA6507" t="s">
        <v>44</v>
      </c>
      <c r="AB6507" t="s">
        <v>45</v>
      </c>
      <c r="AC6507" t="s">
        <v>938</v>
      </c>
      <c r="AD6507" t="s">
        <v>24100</v>
      </c>
      <c r="AE6507" t="s">
        <v>24101</v>
      </c>
      <c r="AF6507">
        <v>25828</v>
      </c>
    </row>
    <row r="6508" spans="1:32" x14ac:dyDescent="0.35">
      <c r="A6508">
        <v>2019</v>
      </c>
      <c r="B6508" t="s">
        <v>373</v>
      </c>
      <c r="C6508" t="s">
        <v>3037</v>
      </c>
      <c r="D6508" t="s">
        <v>34</v>
      </c>
      <c r="E6508" t="s">
        <v>24102</v>
      </c>
      <c r="F6508">
        <v>4.5999999999999996</v>
      </c>
      <c r="G6508">
        <v>56</v>
      </c>
      <c r="H6508" t="s">
        <v>36</v>
      </c>
      <c r="I6508" t="s">
        <v>6736</v>
      </c>
      <c r="J6508">
        <v>4.3</v>
      </c>
      <c r="K6508">
        <v>635</v>
      </c>
      <c r="L6508" t="s">
        <v>6737</v>
      </c>
      <c r="M6508" t="s">
        <v>378</v>
      </c>
      <c r="N6508">
        <v>60046</v>
      </c>
      <c r="O6508" t="s">
        <v>40</v>
      </c>
      <c r="P6508">
        <v>4.8</v>
      </c>
      <c r="Q6508">
        <v>4.5999999999999996</v>
      </c>
      <c r="R6508">
        <v>4.5</v>
      </c>
      <c r="S6508">
        <v>4.5</v>
      </c>
      <c r="T6508">
        <v>4.7</v>
      </c>
      <c r="U6508">
        <v>4.5999999999999996</v>
      </c>
      <c r="V6508" t="s">
        <v>5141</v>
      </c>
      <c r="W6508" t="s">
        <v>889</v>
      </c>
      <c r="X6508" t="s">
        <v>124</v>
      </c>
      <c r="Y6508">
        <v>19</v>
      </c>
      <c r="Z6508">
        <v>26</v>
      </c>
      <c r="AA6508" t="s">
        <v>44</v>
      </c>
      <c r="AB6508" t="s">
        <v>78</v>
      </c>
      <c r="AC6508" t="s">
        <v>114</v>
      </c>
      <c r="AD6508" t="s">
        <v>24103</v>
      </c>
      <c r="AE6508" t="s">
        <v>24104</v>
      </c>
      <c r="AF6508">
        <v>58548</v>
      </c>
    </row>
    <row r="6509" spans="1:32" x14ac:dyDescent="0.35">
      <c r="A6509">
        <v>2019</v>
      </c>
      <c r="B6509" t="s">
        <v>60</v>
      </c>
      <c r="C6509" t="s">
        <v>61</v>
      </c>
      <c r="D6509" t="s">
        <v>34</v>
      </c>
      <c r="E6509" t="s">
        <v>24105</v>
      </c>
      <c r="F6509">
        <v>4.7</v>
      </c>
      <c r="G6509">
        <v>474</v>
      </c>
      <c r="H6509" t="s">
        <v>36</v>
      </c>
      <c r="I6509" t="s">
        <v>24106</v>
      </c>
      <c r="J6509">
        <v>4.0999999999999996</v>
      </c>
      <c r="K6509">
        <v>1952</v>
      </c>
      <c r="L6509" t="s">
        <v>24107</v>
      </c>
      <c r="M6509" t="s">
        <v>378</v>
      </c>
      <c r="N6509">
        <v>60077</v>
      </c>
      <c r="O6509" t="s">
        <v>40</v>
      </c>
      <c r="P6509">
        <v>4.8</v>
      </c>
      <c r="Q6509">
        <v>4.9000000000000004</v>
      </c>
      <c r="R6509">
        <v>4.7</v>
      </c>
      <c r="S6509">
        <v>4.5</v>
      </c>
      <c r="T6509">
        <v>4.8</v>
      </c>
      <c r="U6509">
        <v>4.5</v>
      </c>
      <c r="V6509" t="s">
        <v>2031</v>
      </c>
      <c r="W6509" t="s">
        <v>42</v>
      </c>
      <c r="X6509" t="s">
        <v>55</v>
      </c>
      <c r="Y6509">
        <v>19</v>
      </c>
      <c r="Z6509">
        <v>24</v>
      </c>
      <c r="AA6509" t="s">
        <v>44</v>
      </c>
      <c r="AB6509" t="s">
        <v>45</v>
      </c>
      <c r="AC6509" t="s">
        <v>66</v>
      </c>
      <c r="AD6509" t="s">
        <v>24108</v>
      </c>
      <c r="AE6509" t="s">
        <v>24109</v>
      </c>
      <c r="AF6509">
        <v>18397</v>
      </c>
    </row>
    <row r="6510" spans="1:32" x14ac:dyDescent="0.35">
      <c r="A6510">
        <v>2013</v>
      </c>
      <c r="B6510" t="s">
        <v>32</v>
      </c>
      <c r="C6510" t="s">
        <v>1586</v>
      </c>
      <c r="D6510" t="s">
        <v>34</v>
      </c>
      <c r="E6510" t="s">
        <v>24110</v>
      </c>
      <c r="F6510">
        <v>4.5</v>
      </c>
      <c r="G6510">
        <v>182</v>
      </c>
      <c r="H6510" t="s">
        <v>36</v>
      </c>
      <c r="I6510" t="s">
        <v>10007</v>
      </c>
      <c r="J6510">
        <v>4.5999999999999996</v>
      </c>
      <c r="K6510">
        <v>431</v>
      </c>
      <c r="L6510" t="s">
        <v>10008</v>
      </c>
      <c r="M6510" t="s">
        <v>404</v>
      </c>
      <c r="N6510">
        <v>46375</v>
      </c>
      <c r="O6510" t="s">
        <v>53</v>
      </c>
      <c r="P6510">
        <v>4.5</v>
      </c>
      <c r="Q6510">
        <v>4.4000000000000004</v>
      </c>
      <c r="R6510">
        <v>4.4000000000000004</v>
      </c>
      <c r="S6510">
        <v>4.4000000000000004</v>
      </c>
      <c r="T6510">
        <v>4.5</v>
      </c>
      <c r="U6510">
        <v>4.7</v>
      </c>
      <c r="V6510" t="s">
        <v>42</v>
      </c>
      <c r="W6510" t="s">
        <v>24111</v>
      </c>
      <c r="X6510" t="s">
        <v>124</v>
      </c>
      <c r="Y6510">
        <v>22</v>
      </c>
      <c r="Z6510">
        <v>29</v>
      </c>
      <c r="AA6510" t="s">
        <v>44</v>
      </c>
      <c r="AB6510" t="s">
        <v>151</v>
      </c>
      <c r="AC6510" t="s">
        <v>597</v>
      </c>
      <c r="AD6510" t="s">
        <v>24112</v>
      </c>
      <c r="AE6510" t="s">
        <v>24113</v>
      </c>
      <c r="AF6510">
        <v>154835</v>
      </c>
    </row>
    <row r="6511" spans="1:32" x14ac:dyDescent="0.35">
      <c r="A6511">
        <v>2016</v>
      </c>
      <c r="B6511" t="s">
        <v>616</v>
      </c>
      <c r="C6511" t="s">
        <v>24114</v>
      </c>
      <c r="D6511" t="s">
        <v>34</v>
      </c>
      <c r="E6511" t="s">
        <v>781</v>
      </c>
      <c r="F6511">
        <v>4.8</v>
      </c>
      <c r="G6511">
        <v>57</v>
      </c>
      <c r="H6511" t="s">
        <v>36</v>
      </c>
      <c r="I6511" t="s">
        <v>24115</v>
      </c>
      <c r="J6511">
        <v>2.4</v>
      </c>
      <c r="K6511">
        <v>28</v>
      </c>
      <c r="L6511" t="s">
        <v>24116</v>
      </c>
      <c r="M6511" t="s">
        <v>404</v>
      </c>
      <c r="N6511">
        <v>46280</v>
      </c>
      <c r="O6511" t="s">
        <v>94</v>
      </c>
      <c r="P6511">
        <v>4.9000000000000004</v>
      </c>
      <c r="Q6511">
        <v>4.8</v>
      </c>
      <c r="R6511">
        <v>4.7</v>
      </c>
      <c r="S6511">
        <v>4.8</v>
      </c>
      <c r="T6511">
        <v>4.9000000000000004</v>
      </c>
      <c r="U6511">
        <v>4.8</v>
      </c>
      <c r="V6511" t="s">
        <v>24117</v>
      </c>
      <c r="W6511" t="s">
        <v>123</v>
      </c>
      <c r="X6511" t="s">
        <v>124</v>
      </c>
      <c r="Y6511">
        <v>16</v>
      </c>
      <c r="Z6511">
        <v>25</v>
      </c>
      <c r="AA6511" t="s">
        <v>44</v>
      </c>
      <c r="AB6511" t="s">
        <v>45</v>
      </c>
      <c r="AC6511" t="s">
        <v>1211</v>
      </c>
      <c r="AD6511" t="s">
        <v>24118</v>
      </c>
      <c r="AE6511">
        <v>22570153</v>
      </c>
      <c r="AF6511">
        <v>42867</v>
      </c>
    </row>
    <row r="6512" spans="1:32" x14ac:dyDescent="0.35">
      <c r="A6512">
        <v>2021</v>
      </c>
      <c r="B6512" t="s">
        <v>32</v>
      </c>
      <c r="C6512" t="s">
        <v>746</v>
      </c>
      <c r="D6512" t="s">
        <v>34</v>
      </c>
      <c r="E6512" t="s">
        <v>14025</v>
      </c>
      <c r="F6512">
        <v>4.8</v>
      </c>
      <c r="G6512">
        <v>69</v>
      </c>
      <c r="H6512" t="s">
        <v>36</v>
      </c>
      <c r="I6512" t="s">
        <v>14026</v>
      </c>
      <c r="J6512">
        <v>4.9000000000000004</v>
      </c>
      <c r="K6512">
        <v>346</v>
      </c>
      <c r="L6512" t="s">
        <v>14027</v>
      </c>
      <c r="M6512" t="s">
        <v>1602</v>
      </c>
      <c r="N6512">
        <v>35210</v>
      </c>
      <c r="O6512" t="s">
        <v>53</v>
      </c>
      <c r="P6512">
        <v>4.8</v>
      </c>
      <c r="Q6512">
        <v>4.8</v>
      </c>
      <c r="R6512">
        <v>4.8</v>
      </c>
      <c r="S6512">
        <v>4.8</v>
      </c>
      <c r="T6512">
        <v>4.9000000000000004</v>
      </c>
      <c r="U6512">
        <v>4.9000000000000004</v>
      </c>
      <c r="V6512" t="s">
        <v>798</v>
      </c>
      <c r="W6512" t="s">
        <v>42</v>
      </c>
      <c r="X6512" t="s">
        <v>43</v>
      </c>
      <c r="Y6512">
        <v>28</v>
      </c>
      <c r="Z6512">
        <v>39</v>
      </c>
      <c r="AA6512" t="s">
        <v>44</v>
      </c>
      <c r="AB6512" t="s">
        <v>45</v>
      </c>
      <c r="AC6512" t="s">
        <v>750</v>
      </c>
      <c r="AD6512" t="s">
        <v>14028</v>
      </c>
      <c r="AE6512" t="s">
        <v>14029</v>
      </c>
      <c r="AF6512">
        <v>39772</v>
      </c>
    </row>
    <row r="6513" spans="1:32" x14ac:dyDescent="0.35">
      <c r="A6513">
        <v>2019</v>
      </c>
      <c r="B6513" t="s">
        <v>69</v>
      </c>
      <c r="C6513" t="s">
        <v>1499</v>
      </c>
      <c r="D6513" t="s">
        <v>34</v>
      </c>
      <c r="E6513" t="s">
        <v>24119</v>
      </c>
      <c r="F6513">
        <v>4.8</v>
      </c>
      <c r="G6513">
        <v>540</v>
      </c>
      <c r="H6513" t="s">
        <v>36</v>
      </c>
      <c r="I6513" t="s">
        <v>24120</v>
      </c>
      <c r="J6513">
        <v>4.7</v>
      </c>
      <c r="K6513">
        <v>151</v>
      </c>
      <c r="L6513" t="s">
        <v>24121</v>
      </c>
      <c r="M6513" t="s">
        <v>1625</v>
      </c>
      <c r="N6513">
        <v>42701</v>
      </c>
      <c r="O6513" t="s">
        <v>53</v>
      </c>
      <c r="P6513">
        <v>4.8</v>
      </c>
      <c r="Q6513">
        <v>4.8</v>
      </c>
      <c r="R6513">
        <v>4.7</v>
      </c>
      <c r="S6513">
        <v>4.7</v>
      </c>
      <c r="T6513">
        <v>4.8</v>
      </c>
      <c r="U6513">
        <v>4.8</v>
      </c>
      <c r="V6513" t="s">
        <v>42</v>
      </c>
      <c r="W6513" t="s">
        <v>42</v>
      </c>
      <c r="X6513" t="s">
        <v>124</v>
      </c>
      <c r="Y6513">
        <v>27</v>
      </c>
      <c r="Z6513">
        <v>33</v>
      </c>
      <c r="AA6513" t="s">
        <v>44</v>
      </c>
      <c r="AB6513" t="s">
        <v>78</v>
      </c>
      <c r="AC6513" t="s">
        <v>79</v>
      </c>
      <c r="AD6513" t="s">
        <v>24122</v>
      </c>
      <c r="AE6513">
        <v>6352</v>
      </c>
      <c r="AF6513">
        <v>38923</v>
      </c>
    </row>
    <row r="6514" spans="1:32" x14ac:dyDescent="0.35">
      <c r="A6514">
        <v>2018</v>
      </c>
      <c r="B6514" t="s">
        <v>69</v>
      </c>
      <c r="C6514" t="s">
        <v>11658</v>
      </c>
      <c r="D6514" t="s">
        <v>34</v>
      </c>
      <c r="E6514" t="s">
        <v>24123</v>
      </c>
      <c r="F6514">
        <v>4.5999999999999996</v>
      </c>
      <c r="G6514">
        <v>224</v>
      </c>
      <c r="H6514" t="s">
        <v>36</v>
      </c>
      <c r="I6514" t="s">
        <v>4143</v>
      </c>
      <c r="J6514">
        <v>4.7</v>
      </c>
      <c r="K6514">
        <v>1185</v>
      </c>
      <c r="L6514" t="s">
        <v>4144</v>
      </c>
      <c r="M6514" t="s">
        <v>445</v>
      </c>
      <c r="N6514">
        <v>45014</v>
      </c>
      <c r="O6514" t="s">
        <v>53</v>
      </c>
      <c r="P6514">
        <v>4.7</v>
      </c>
      <c r="Q6514">
        <v>4.5999999999999996</v>
      </c>
      <c r="R6514">
        <v>4.7</v>
      </c>
      <c r="S6514">
        <v>4.5</v>
      </c>
      <c r="T6514">
        <v>4.5999999999999996</v>
      </c>
      <c r="U6514">
        <v>4.7</v>
      </c>
      <c r="V6514" t="s">
        <v>4667</v>
      </c>
      <c r="W6514" t="s">
        <v>123</v>
      </c>
      <c r="X6514" t="s">
        <v>124</v>
      </c>
      <c r="Y6514">
        <v>19</v>
      </c>
      <c r="Z6514">
        <v>26</v>
      </c>
      <c r="AA6514" t="s">
        <v>44</v>
      </c>
      <c r="AB6514" t="s">
        <v>125</v>
      </c>
      <c r="AC6514" t="s">
        <v>126</v>
      </c>
      <c r="AD6514" t="s">
        <v>24124</v>
      </c>
      <c r="AE6514" t="s">
        <v>24125</v>
      </c>
      <c r="AF6514">
        <v>86474</v>
      </c>
    </row>
    <row r="6515" spans="1:32" x14ac:dyDescent="0.35">
      <c r="A6515">
        <v>2016</v>
      </c>
      <c r="B6515" t="s">
        <v>69</v>
      </c>
      <c r="C6515" t="s">
        <v>10577</v>
      </c>
      <c r="D6515" t="s">
        <v>34</v>
      </c>
      <c r="E6515" t="s">
        <v>24126</v>
      </c>
      <c r="F6515">
        <v>4.7</v>
      </c>
      <c r="G6515">
        <v>286</v>
      </c>
      <c r="H6515" t="s">
        <v>36</v>
      </c>
      <c r="I6515" t="s">
        <v>8076</v>
      </c>
      <c r="J6515">
        <v>4.4000000000000004</v>
      </c>
      <c r="K6515">
        <v>189</v>
      </c>
      <c r="L6515" t="s">
        <v>8077</v>
      </c>
      <c r="M6515" t="s">
        <v>427</v>
      </c>
      <c r="N6515">
        <v>31909</v>
      </c>
      <c r="O6515" t="s">
        <v>94</v>
      </c>
      <c r="P6515">
        <v>4.8</v>
      </c>
      <c r="Q6515">
        <v>4.7</v>
      </c>
      <c r="R6515">
        <v>4.7</v>
      </c>
      <c r="S6515">
        <v>4.7</v>
      </c>
      <c r="T6515">
        <v>4.8</v>
      </c>
      <c r="U6515">
        <v>4.8</v>
      </c>
      <c r="V6515" t="s">
        <v>42</v>
      </c>
      <c r="W6515" t="s">
        <v>77</v>
      </c>
      <c r="X6515" t="s">
        <v>43</v>
      </c>
      <c r="Y6515">
        <v>27</v>
      </c>
      <c r="Z6515">
        <v>37</v>
      </c>
      <c r="AA6515" t="s">
        <v>44</v>
      </c>
      <c r="AB6515" t="s">
        <v>78</v>
      </c>
      <c r="AC6515" t="s">
        <v>464</v>
      </c>
      <c r="AD6515" t="s">
        <v>24127</v>
      </c>
      <c r="AE6515" t="s">
        <v>24128</v>
      </c>
      <c r="AF6515">
        <v>115498</v>
      </c>
    </row>
    <row r="6516" spans="1:32" x14ac:dyDescent="0.35">
      <c r="A6516">
        <v>2017</v>
      </c>
      <c r="B6516" t="s">
        <v>533</v>
      </c>
      <c r="C6516" t="s">
        <v>24129</v>
      </c>
      <c r="D6516" t="s">
        <v>34</v>
      </c>
      <c r="E6516" t="s">
        <v>9156</v>
      </c>
      <c r="F6516">
        <v>4.8</v>
      </c>
      <c r="G6516">
        <v>94</v>
      </c>
      <c r="H6516" t="s">
        <v>36</v>
      </c>
      <c r="I6516" t="s">
        <v>24130</v>
      </c>
      <c r="J6516">
        <v>2.6</v>
      </c>
      <c r="K6516">
        <v>3</v>
      </c>
      <c r="L6516" t="s">
        <v>24131</v>
      </c>
      <c r="M6516" t="s">
        <v>427</v>
      </c>
      <c r="N6516">
        <v>31909</v>
      </c>
      <c r="O6516" t="s">
        <v>40</v>
      </c>
      <c r="P6516">
        <v>4.8</v>
      </c>
      <c r="Q6516">
        <v>4.7</v>
      </c>
      <c r="R6516">
        <v>4.8</v>
      </c>
      <c r="S6516">
        <v>4.7</v>
      </c>
      <c r="T6516">
        <v>4.7</v>
      </c>
      <c r="U6516">
        <v>4.8</v>
      </c>
      <c r="V6516" t="s">
        <v>1860</v>
      </c>
      <c r="W6516" t="s">
        <v>42</v>
      </c>
      <c r="X6516" t="s">
        <v>43</v>
      </c>
      <c r="Y6516">
        <v>20</v>
      </c>
      <c r="Z6516">
        <v>24</v>
      </c>
      <c r="AA6516" t="s">
        <v>44</v>
      </c>
      <c r="AB6516" t="s">
        <v>24132</v>
      </c>
      <c r="AC6516" t="s">
        <v>21749</v>
      </c>
      <c r="AD6516" t="s">
        <v>24133</v>
      </c>
      <c r="AE6516">
        <v>22889524</v>
      </c>
      <c r="AF6516">
        <v>41991</v>
      </c>
    </row>
    <row r="6517" spans="1:32" x14ac:dyDescent="0.35">
      <c r="A6517">
        <v>2021</v>
      </c>
      <c r="B6517" t="s">
        <v>129</v>
      </c>
      <c r="C6517" t="s">
        <v>834</v>
      </c>
      <c r="D6517" t="s">
        <v>34</v>
      </c>
      <c r="E6517" t="s">
        <v>11214</v>
      </c>
      <c r="F6517">
        <v>4.9000000000000004</v>
      </c>
      <c r="G6517">
        <v>24</v>
      </c>
      <c r="H6517" t="s">
        <v>36</v>
      </c>
      <c r="I6517" t="s">
        <v>2630</v>
      </c>
      <c r="J6517">
        <v>4</v>
      </c>
      <c r="K6517">
        <v>445</v>
      </c>
      <c r="L6517" t="s">
        <v>2631</v>
      </c>
      <c r="M6517" t="s">
        <v>427</v>
      </c>
      <c r="N6517">
        <v>30062</v>
      </c>
      <c r="O6517" t="s">
        <v>40</v>
      </c>
      <c r="P6517">
        <v>4.9000000000000004</v>
      </c>
      <c r="Q6517">
        <v>4.8</v>
      </c>
      <c r="R6517">
        <v>4.9000000000000004</v>
      </c>
      <c r="S6517">
        <v>4.8</v>
      </c>
      <c r="T6517">
        <v>5</v>
      </c>
      <c r="U6517">
        <v>4.8</v>
      </c>
      <c r="V6517" t="s">
        <v>4027</v>
      </c>
      <c r="W6517" t="s">
        <v>42</v>
      </c>
      <c r="X6517" t="s">
        <v>95</v>
      </c>
      <c r="Y6517">
        <v>15</v>
      </c>
      <c r="Z6517">
        <v>23</v>
      </c>
      <c r="AA6517" t="s">
        <v>44</v>
      </c>
      <c r="AB6517" t="s">
        <v>45</v>
      </c>
      <c r="AC6517" t="s">
        <v>66</v>
      </c>
      <c r="AD6517" t="s">
        <v>24134</v>
      </c>
      <c r="AE6517" t="s">
        <v>24135</v>
      </c>
      <c r="AF6517">
        <v>41393</v>
      </c>
    </row>
    <row r="6518" spans="1:32" x14ac:dyDescent="0.35">
      <c r="A6518">
        <v>2017</v>
      </c>
      <c r="B6518" t="s">
        <v>32</v>
      </c>
      <c r="C6518" t="s">
        <v>792</v>
      </c>
      <c r="D6518" t="s">
        <v>34</v>
      </c>
      <c r="E6518" t="s">
        <v>24136</v>
      </c>
      <c r="F6518">
        <v>4.8</v>
      </c>
      <c r="G6518">
        <v>151</v>
      </c>
      <c r="H6518" t="s">
        <v>36</v>
      </c>
      <c r="I6518" t="s">
        <v>24137</v>
      </c>
      <c r="J6518">
        <v>4.5</v>
      </c>
      <c r="K6518">
        <v>894</v>
      </c>
      <c r="L6518" t="s">
        <v>24138</v>
      </c>
      <c r="M6518" t="s">
        <v>427</v>
      </c>
      <c r="N6518">
        <v>30060</v>
      </c>
      <c r="O6518" t="s">
        <v>53</v>
      </c>
      <c r="P6518">
        <v>4.8</v>
      </c>
      <c r="Q6518">
        <v>4.5999999999999996</v>
      </c>
      <c r="R6518">
        <v>4.7</v>
      </c>
      <c r="S6518">
        <v>4.7</v>
      </c>
      <c r="T6518">
        <v>4.9000000000000004</v>
      </c>
      <c r="U6518">
        <v>4.9000000000000004</v>
      </c>
      <c r="V6518" t="s">
        <v>42</v>
      </c>
      <c r="W6518" t="s">
        <v>2209</v>
      </c>
      <c r="X6518" t="s">
        <v>55</v>
      </c>
      <c r="Y6518">
        <v>17</v>
      </c>
      <c r="Z6518">
        <v>20</v>
      </c>
      <c r="AA6518" t="s">
        <v>44</v>
      </c>
      <c r="AB6518" t="s">
        <v>96</v>
      </c>
      <c r="AC6518" t="s">
        <v>97</v>
      </c>
      <c r="AD6518" t="s">
        <v>24139</v>
      </c>
      <c r="AE6518" t="s">
        <v>24140</v>
      </c>
      <c r="AF6518">
        <v>49619</v>
      </c>
    </row>
    <row r="6519" spans="1:32" x14ac:dyDescent="0.35">
      <c r="A6519">
        <v>2017</v>
      </c>
      <c r="B6519" t="s">
        <v>257</v>
      </c>
      <c r="C6519" t="s">
        <v>6152</v>
      </c>
      <c r="D6519" t="s">
        <v>34</v>
      </c>
      <c r="E6519" t="s">
        <v>24141</v>
      </c>
      <c r="F6519">
        <v>4.7</v>
      </c>
      <c r="G6519">
        <v>70</v>
      </c>
      <c r="H6519" t="s">
        <v>36</v>
      </c>
      <c r="I6519" t="s">
        <v>978</v>
      </c>
      <c r="J6519">
        <v>4.5999999999999996</v>
      </c>
      <c r="K6519">
        <v>797</v>
      </c>
      <c r="L6519" t="s">
        <v>979</v>
      </c>
      <c r="M6519" t="s">
        <v>427</v>
      </c>
      <c r="N6519">
        <v>30339</v>
      </c>
      <c r="O6519" t="s">
        <v>94</v>
      </c>
      <c r="P6519">
        <v>4.5999999999999996</v>
      </c>
      <c r="Q6519">
        <v>4.5999999999999996</v>
      </c>
      <c r="R6519">
        <v>4.8</v>
      </c>
      <c r="S6519">
        <v>4.5</v>
      </c>
      <c r="T6519">
        <v>4.8</v>
      </c>
      <c r="U6519">
        <v>4.7</v>
      </c>
      <c r="V6519" t="s">
        <v>1179</v>
      </c>
      <c r="W6519" t="s">
        <v>42</v>
      </c>
      <c r="X6519" t="s">
        <v>124</v>
      </c>
      <c r="Y6519">
        <v>22</v>
      </c>
      <c r="Z6519">
        <v>31</v>
      </c>
      <c r="AA6519" t="s">
        <v>44</v>
      </c>
      <c r="AB6519" t="s">
        <v>45</v>
      </c>
      <c r="AC6519" t="s">
        <v>219</v>
      </c>
      <c r="AD6519" t="s">
        <v>24142</v>
      </c>
      <c r="AE6519" t="s">
        <v>24143</v>
      </c>
      <c r="AF6519">
        <v>39064</v>
      </c>
    </row>
    <row r="6520" spans="1:32" x14ac:dyDescent="0.35">
      <c r="A6520">
        <v>2021</v>
      </c>
      <c r="B6520" t="s">
        <v>389</v>
      </c>
      <c r="C6520" t="s">
        <v>2628</v>
      </c>
      <c r="D6520" t="s">
        <v>34</v>
      </c>
      <c r="E6520" t="s">
        <v>7679</v>
      </c>
      <c r="F6520">
        <v>3</v>
      </c>
      <c r="G6520">
        <v>1</v>
      </c>
      <c r="H6520" t="s">
        <v>36</v>
      </c>
      <c r="I6520" t="s">
        <v>8946</v>
      </c>
      <c r="J6520">
        <v>4.0999999999999996</v>
      </c>
      <c r="K6520">
        <v>610</v>
      </c>
      <c r="L6520" t="s">
        <v>8947</v>
      </c>
      <c r="M6520" t="s">
        <v>427</v>
      </c>
      <c r="N6520">
        <v>30033</v>
      </c>
      <c r="O6520" t="s">
        <v>53</v>
      </c>
      <c r="P6520">
        <v>3</v>
      </c>
      <c r="Q6520">
        <v>4</v>
      </c>
      <c r="R6520">
        <v>5</v>
      </c>
      <c r="S6520">
        <v>2</v>
      </c>
      <c r="T6520">
        <v>4</v>
      </c>
      <c r="U6520">
        <v>1</v>
      </c>
      <c r="V6520" t="s">
        <v>1279</v>
      </c>
      <c r="W6520" t="s">
        <v>42</v>
      </c>
      <c r="X6520" t="s">
        <v>95</v>
      </c>
      <c r="Y6520">
        <v>150</v>
      </c>
      <c r="Z6520">
        <v>133</v>
      </c>
      <c r="AA6520" t="s">
        <v>77</v>
      </c>
      <c r="AB6520" t="s">
        <v>1228</v>
      </c>
      <c r="AC6520">
        <v>0</v>
      </c>
      <c r="AD6520" t="s">
        <v>24144</v>
      </c>
      <c r="AE6520" t="s">
        <v>24145</v>
      </c>
      <c r="AF6520">
        <v>11667</v>
      </c>
    </row>
    <row r="6521" spans="1:32" x14ac:dyDescent="0.35">
      <c r="A6521">
        <v>2017</v>
      </c>
      <c r="B6521" t="s">
        <v>409</v>
      </c>
      <c r="C6521" t="s">
        <v>11303</v>
      </c>
      <c r="D6521" t="s">
        <v>34</v>
      </c>
      <c r="E6521" t="s">
        <v>6163</v>
      </c>
      <c r="F6521">
        <v>4.8</v>
      </c>
      <c r="G6521">
        <v>334</v>
      </c>
      <c r="H6521" t="s">
        <v>36</v>
      </c>
      <c r="I6521" t="s">
        <v>24146</v>
      </c>
      <c r="J6521">
        <v>3.4</v>
      </c>
      <c r="K6521">
        <v>28</v>
      </c>
      <c r="L6521" t="s">
        <v>24147</v>
      </c>
      <c r="M6521" t="s">
        <v>972</v>
      </c>
      <c r="N6521">
        <v>48197</v>
      </c>
      <c r="O6521" t="s">
        <v>53</v>
      </c>
      <c r="P6521">
        <v>4.8</v>
      </c>
      <c r="Q6521">
        <v>4.8</v>
      </c>
      <c r="R6521">
        <v>4.7</v>
      </c>
      <c r="S6521">
        <v>4.5999999999999996</v>
      </c>
      <c r="T6521">
        <v>4.8</v>
      </c>
      <c r="U6521">
        <v>4.8</v>
      </c>
      <c r="V6521" t="s">
        <v>1522</v>
      </c>
      <c r="W6521" t="s">
        <v>721</v>
      </c>
      <c r="X6521" t="s">
        <v>55</v>
      </c>
      <c r="Y6521">
        <v>18</v>
      </c>
      <c r="Z6521">
        <v>25</v>
      </c>
      <c r="AA6521" t="s">
        <v>44</v>
      </c>
      <c r="AB6521" t="s">
        <v>45</v>
      </c>
      <c r="AC6521" t="s">
        <v>474</v>
      </c>
      <c r="AD6521" t="s">
        <v>24148</v>
      </c>
      <c r="AE6521" t="s">
        <v>24149</v>
      </c>
      <c r="AF6521">
        <v>88163</v>
      </c>
    </row>
    <row r="6522" spans="1:32" x14ac:dyDescent="0.35">
      <c r="A6522">
        <v>2021</v>
      </c>
      <c r="B6522" t="s">
        <v>257</v>
      </c>
      <c r="C6522" t="s">
        <v>1079</v>
      </c>
      <c r="D6522" t="s">
        <v>34</v>
      </c>
      <c r="E6522" t="s">
        <v>24150</v>
      </c>
      <c r="F6522">
        <v>4.8</v>
      </c>
      <c r="G6522">
        <v>26</v>
      </c>
      <c r="H6522" t="s">
        <v>36</v>
      </c>
      <c r="I6522" t="s">
        <v>3653</v>
      </c>
      <c r="J6522">
        <v>4.7</v>
      </c>
      <c r="K6522">
        <v>846</v>
      </c>
      <c r="L6522" t="s">
        <v>3654</v>
      </c>
      <c r="M6522" t="s">
        <v>427</v>
      </c>
      <c r="N6522">
        <v>30096</v>
      </c>
      <c r="O6522" t="s">
        <v>53</v>
      </c>
      <c r="P6522">
        <v>4.9000000000000004</v>
      </c>
      <c r="Q6522">
        <v>5</v>
      </c>
      <c r="R6522">
        <v>4.9000000000000004</v>
      </c>
      <c r="S6522">
        <v>4.5999999999999996</v>
      </c>
      <c r="T6522">
        <v>4.9000000000000004</v>
      </c>
      <c r="U6522">
        <v>4.9000000000000004</v>
      </c>
      <c r="V6522" t="s">
        <v>428</v>
      </c>
      <c r="W6522" t="s">
        <v>42</v>
      </c>
      <c r="X6522" t="s">
        <v>124</v>
      </c>
      <c r="Y6522">
        <v>21</v>
      </c>
      <c r="Z6522">
        <v>25</v>
      </c>
      <c r="AA6522" t="s">
        <v>44</v>
      </c>
      <c r="AB6522" t="s">
        <v>45</v>
      </c>
      <c r="AC6522" t="s">
        <v>264</v>
      </c>
      <c r="AD6522" t="s">
        <v>24151</v>
      </c>
      <c r="AE6522" t="s">
        <v>24152</v>
      </c>
      <c r="AF6522">
        <v>14672</v>
      </c>
    </row>
    <row r="6523" spans="1:32" x14ac:dyDescent="0.35">
      <c r="A6523">
        <v>2020</v>
      </c>
      <c r="B6523" t="s">
        <v>48</v>
      </c>
      <c r="C6523" t="s">
        <v>1387</v>
      </c>
      <c r="D6523" t="s">
        <v>34</v>
      </c>
      <c r="E6523" t="s">
        <v>7483</v>
      </c>
      <c r="F6523">
        <v>4.9000000000000004</v>
      </c>
      <c r="G6523">
        <v>141</v>
      </c>
      <c r="H6523" t="s">
        <v>36</v>
      </c>
      <c r="I6523" t="s">
        <v>7688</v>
      </c>
      <c r="J6523">
        <v>4.3</v>
      </c>
      <c r="K6523">
        <v>193</v>
      </c>
      <c r="L6523" t="s">
        <v>7689</v>
      </c>
      <c r="M6523" t="s">
        <v>972</v>
      </c>
      <c r="N6523">
        <v>48095</v>
      </c>
      <c r="O6523" t="s">
        <v>53</v>
      </c>
      <c r="P6523">
        <v>4.9000000000000004</v>
      </c>
      <c r="Q6523">
        <v>4.9000000000000004</v>
      </c>
      <c r="R6523">
        <v>4.9000000000000004</v>
      </c>
      <c r="S6523">
        <v>4.8</v>
      </c>
      <c r="T6523">
        <v>4.9000000000000004</v>
      </c>
      <c r="U6523">
        <v>4.9000000000000004</v>
      </c>
      <c r="V6523" t="s">
        <v>10417</v>
      </c>
      <c r="W6523" t="s">
        <v>24153</v>
      </c>
      <c r="X6523" t="s">
        <v>124</v>
      </c>
      <c r="Y6523">
        <v>21</v>
      </c>
      <c r="Z6523">
        <v>28</v>
      </c>
      <c r="AA6523" t="s">
        <v>44</v>
      </c>
      <c r="AB6523" t="s">
        <v>45</v>
      </c>
      <c r="AC6523" t="s">
        <v>219</v>
      </c>
      <c r="AD6523" t="s">
        <v>24154</v>
      </c>
      <c r="AE6523" t="s">
        <v>24155</v>
      </c>
      <c r="AF6523">
        <v>22446</v>
      </c>
    </row>
    <row r="6524" spans="1:32" x14ac:dyDescent="0.35">
      <c r="A6524">
        <v>2019</v>
      </c>
      <c r="B6524" t="s">
        <v>69</v>
      </c>
      <c r="C6524" t="s">
        <v>1499</v>
      </c>
      <c r="D6524" t="s">
        <v>34</v>
      </c>
      <c r="E6524" t="s">
        <v>5227</v>
      </c>
      <c r="F6524">
        <v>4.8</v>
      </c>
      <c r="G6524">
        <v>540</v>
      </c>
      <c r="H6524" t="s">
        <v>36</v>
      </c>
      <c r="I6524" t="s">
        <v>11162</v>
      </c>
      <c r="J6524">
        <v>4.3</v>
      </c>
      <c r="K6524">
        <v>281</v>
      </c>
      <c r="L6524" t="s">
        <v>11163</v>
      </c>
      <c r="M6524" t="s">
        <v>445</v>
      </c>
      <c r="N6524">
        <v>43232</v>
      </c>
      <c r="O6524" t="s">
        <v>53</v>
      </c>
      <c r="P6524">
        <v>4.8</v>
      </c>
      <c r="Q6524">
        <v>4.8</v>
      </c>
      <c r="R6524">
        <v>4.7</v>
      </c>
      <c r="S6524">
        <v>4.7</v>
      </c>
      <c r="T6524">
        <v>4.8</v>
      </c>
      <c r="U6524">
        <v>4.8</v>
      </c>
      <c r="V6524" t="s">
        <v>317</v>
      </c>
      <c r="W6524" t="s">
        <v>42</v>
      </c>
      <c r="X6524" t="s">
        <v>124</v>
      </c>
      <c r="Y6524">
        <v>27</v>
      </c>
      <c r="Z6524">
        <v>33</v>
      </c>
      <c r="AA6524" t="s">
        <v>44</v>
      </c>
      <c r="AB6524" t="s">
        <v>78</v>
      </c>
      <c r="AC6524" t="s">
        <v>79</v>
      </c>
      <c r="AD6524" t="s">
        <v>24156</v>
      </c>
      <c r="AE6524" t="s">
        <v>24157</v>
      </c>
      <c r="AF6524">
        <v>43569</v>
      </c>
    </row>
    <row r="6525" spans="1:32" x14ac:dyDescent="0.35">
      <c r="A6525">
        <v>2018</v>
      </c>
      <c r="B6525" t="s">
        <v>48</v>
      </c>
      <c r="C6525" t="s">
        <v>179</v>
      </c>
      <c r="D6525" t="s">
        <v>34</v>
      </c>
      <c r="E6525" t="s">
        <v>7221</v>
      </c>
      <c r="F6525">
        <v>4.8</v>
      </c>
      <c r="G6525">
        <v>265</v>
      </c>
      <c r="H6525" t="s">
        <v>36</v>
      </c>
      <c r="I6525" t="s">
        <v>24158</v>
      </c>
      <c r="J6525">
        <v>4.4000000000000004</v>
      </c>
      <c r="K6525">
        <v>48</v>
      </c>
      <c r="L6525" t="s">
        <v>24159</v>
      </c>
      <c r="M6525" t="s">
        <v>445</v>
      </c>
      <c r="N6525">
        <v>43138</v>
      </c>
      <c r="O6525" t="s">
        <v>53</v>
      </c>
      <c r="P6525">
        <v>4.9000000000000004</v>
      </c>
      <c r="Q6525">
        <v>4.8</v>
      </c>
      <c r="R6525">
        <v>4.8</v>
      </c>
      <c r="S6525">
        <v>4.7</v>
      </c>
      <c r="T6525">
        <v>4.9000000000000004</v>
      </c>
      <c r="U6525">
        <v>4.8</v>
      </c>
      <c r="V6525" t="s">
        <v>14186</v>
      </c>
      <c r="W6525" t="s">
        <v>206</v>
      </c>
      <c r="X6525" t="s">
        <v>55</v>
      </c>
      <c r="Y6525">
        <v>16</v>
      </c>
      <c r="Z6525">
        <v>22</v>
      </c>
      <c r="AA6525" t="s">
        <v>44</v>
      </c>
      <c r="AB6525" t="s">
        <v>151</v>
      </c>
      <c r="AC6525" t="s">
        <v>184</v>
      </c>
      <c r="AD6525" t="s">
        <v>24160</v>
      </c>
      <c r="AE6525" t="s">
        <v>24161</v>
      </c>
      <c r="AF6525">
        <v>99957</v>
      </c>
    </row>
    <row r="6526" spans="1:32" x14ac:dyDescent="0.35">
      <c r="A6526">
        <v>2016</v>
      </c>
      <c r="B6526" t="s">
        <v>32</v>
      </c>
      <c r="C6526" t="s">
        <v>4978</v>
      </c>
      <c r="D6526" t="s">
        <v>34</v>
      </c>
      <c r="E6526" t="s">
        <v>24162</v>
      </c>
      <c r="F6526">
        <v>4.8</v>
      </c>
      <c r="G6526">
        <v>184</v>
      </c>
      <c r="H6526" t="s">
        <v>36</v>
      </c>
      <c r="I6526" t="s">
        <v>5557</v>
      </c>
      <c r="J6526">
        <v>4</v>
      </c>
      <c r="K6526">
        <v>382</v>
      </c>
      <c r="L6526" t="s">
        <v>5558</v>
      </c>
      <c r="M6526" t="s">
        <v>1036</v>
      </c>
      <c r="N6526">
        <v>28806</v>
      </c>
      <c r="O6526" t="s">
        <v>94</v>
      </c>
      <c r="P6526">
        <v>4.8</v>
      </c>
      <c r="Q6526">
        <v>4.7</v>
      </c>
      <c r="R6526">
        <v>4.8</v>
      </c>
      <c r="S6526">
        <v>4.7</v>
      </c>
      <c r="T6526">
        <v>4.8</v>
      </c>
      <c r="U6526">
        <v>4.9000000000000004</v>
      </c>
      <c r="V6526" t="s">
        <v>2480</v>
      </c>
      <c r="W6526" t="s">
        <v>867</v>
      </c>
      <c r="X6526" t="s">
        <v>124</v>
      </c>
      <c r="Y6526">
        <v>18</v>
      </c>
      <c r="Z6526">
        <v>24</v>
      </c>
      <c r="AA6526" t="s">
        <v>44</v>
      </c>
      <c r="AB6526" t="s">
        <v>151</v>
      </c>
      <c r="AC6526" t="s">
        <v>184</v>
      </c>
      <c r="AD6526" t="s">
        <v>24163</v>
      </c>
      <c r="AE6526" t="s">
        <v>24164</v>
      </c>
      <c r="AF6526">
        <v>142146</v>
      </c>
    </row>
    <row r="6527" spans="1:32" x14ac:dyDescent="0.35">
      <c r="A6527">
        <v>2016</v>
      </c>
      <c r="B6527" t="s">
        <v>365</v>
      </c>
      <c r="C6527" t="s">
        <v>3521</v>
      </c>
      <c r="D6527" t="s">
        <v>34</v>
      </c>
      <c r="E6527" t="s">
        <v>24165</v>
      </c>
      <c r="F6527">
        <v>4.7</v>
      </c>
      <c r="G6527">
        <v>196</v>
      </c>
      <c r="H6527" t="s">
        <v>36</v>
      </c>
      <c r="I6527" t="s">
        <v>4707</v>
      </c>
      <c r="J6527">
        <v>4.5</v>
      </c>
      <c r="K6527">
        <v>393</v>
      </c>
      <c r="L6527" t="s">
        <v>4708</v>
      </c>
      <c r="M6527" t="s">
        <v>462</v>
      </c>
      <c r="N6527">
        <v>29607</v>
      </c>
      <c r="O6527" t="s">
        <v>53</v>
      </c>
      <c r="P6527">
        <v>4.8</v>
      </c>
      <c r="Q6527">
        <v>4.7</v>
      </c>
      <c r="R6527">
        <v>4.5999999999999996</v>
      </c>
      <c r="S6527">
        <v>4.7</v>
      </c>
      <c r="T6527">
        <v>4.7</v>
      </c>
      <c r="U6527">
        <v>4.8</v>
      </c>
      <c r="V6527" t="s">
        <v>2590</v>
      </c>
      <c r="W6527" t="s">
        <v>455</v>
      </c>
      <c r="X6527" t="s">
        <v>43</v>
      </c>
      <c r="Y6527">
        <v>22</v>
      </c>
      <c r="Z6527">
        <v>32</v>
      </c>
      <c r="AA6527" t="s">
        <v>44</v>
      </c>
      <c r="AB6527" t="s">
        <v>151</v>
      </c>
      <c r="AC6527" t="s">
        <v>464</v>
      </c>
      <c r="AD6527" t="s">
        <v>24166</v>
      </c>
      <c r="AE6527" t="s">
        <v>24167</v>
      </c>
      <c r="AF6527">
        <v>65839</v>
      </c>
    </row>
    <row r="6528" spans="1:32" x14ac:dyDescent="0.35">
      <c r="A6528">
        <v>2017</v>
      </c>
      <c r="B6528" t="s">
        <v>288</v>
      </c>
      <c r="C6528" t="s">
        <v>5444</v>
      </c>
      <c r="D6528" t="s">
        <v>34</v>
      </c>
      <c r="E6528" t="s">
        <v>24168</v>
      </c>
      <c r="F6528">
        <v>4.7</v>
      </c>
      <c r="G6528">
        <v>72</v>
      </c>
      <c r="H6528" t="s">
        <v>36</v>
      </c>
      <c r="I6528" t="s">
        <v>24169</v>
      </c>
      <c r="J6528">
        <v>4.5999999999999996</v>
      </c>
      <c r="K6528">
        <v>76</v>
      </c>
      <c r="L6528" t="s">
        <v>24170</v>
      </c>
      <c r="M6528" t="s">
        <v>427</v>
      </c>
      <c r="N6528">
        <v>30907</v>
      </c>
      <c r="O6528" t="s">
        <v>94</v>
      </c>
      <c r="P6528">
        <v>4.9000000000000004</v>
      </c>
      <c r="Q6528">
        <v>4.8</v>
      </c>
      <c r="R6528">
        <v>4.7</v>
      </c>
      <c r="S6528">
        <v>4.4000000000000004</v>
      </c>
      <c r="T6528">
        <v>4.7</v>
      </c>
      <c r="U6528">
        <v>4.5999999999999996</v>
      </c>
      <c r="V6528" t="s">
        <v>3617</v>
      </c>
      <c r="W6528" t="s">
        <v>4322</v>
      </c>
      <c r="X6528" t="s">
        <v>124</v>
      </c>
      <c r="Y6528">
        <v>19</v>
      </c>
      <c r="Z6528">
        <v>25</v>
      </c>
      <c r="AA6528" t="s">
        <v>44</v>
      </c>
      <c r="AB6528" t="s">
        <v>45</v>
      </c>
      <c r="AC6528" t="s">
        <v>1740</v>
      </c>
      <c r="AD6528" t="s">
        <v>24171</v>
      </c>
      <c r="AE6528">
        <v>296080</v>
      </c>
      <c r="AF6528">
        <v>63155</v>
      </c>
    </row>
    <row r="6529" spans="1:32" x14ac:dyDescent="0.35">
      <c r="A6529">
        <v>2020</v>
      </c>
      <c r="B6529" t="s">
        <v>525</v>
      </c>
      <c r="C6529" t="s">
        <v>526</v>
      </c>
      <c r="D6529" t="s">
        <v>34</v>
      </c>
      <c r="E6529" t="s">
        <v>16046</v>
      </c>
      <c r="F6529">
        <v>4.8</v>
      </c>
      <c r="G6529">
        <v>174</v>
      </c>
      <c r="H6529" t="s">
        <v>36</v>
      </c>
      <c r="I6529" t="s">
        <v>16042</v>
      </c>
      <c r="J6529">
        <v>4.5999999999999996</v>
      </c>
      <c r="K6529">
        <v>466</v>
      </c>
      <c r="L6529" t="s">
        <v>16043</v>
      </c>
      <c r="M6529" t="s">
        <v>1036</v>
      </c>
      <c r="N6529">
        <v>28205</v>
      </c>
      <c r="O6529" t="s">
        <v>53</v>
      </c>
      <c r="P6529">
        <v>4.8</v>
      </c>
      <c r="Q6529">
        <v>4.8</v>
      </c>
      <c r="R6529">
        <v>4.8</v>
      </c>
      <c r="S6529">
        <v>4.8</v>
      </c>
      <c r="T6529">
        <v>4.8</v>
      </c>
      <c r="U6529">
        <v>4.9000000000000004</v>
      </c>
      <c r="V6529" t="s">
        <v>16047</v>
      </c>
      <c r="W6529" t="s">
        <v>42</v>
      </c>
      <c r="X6529" t="s">
        <v>124</v>
      </c>
      <c r="Y6529">
        <v>22</v>
      </c>
      <c r="Z6529">
        <v>26</v>
      </c>
      <c r="AA6529" t="s">
        <v>44</v>
      </c>
      <c r="AB6529" t="s">
        <v>151</v>
      </c>
      <c r="AC6529" t="s">
        <v>464</v>
      </c>
      <c r="AD6529" t="s">
        <v>16048</v>
      </c>
      <c r="AE6529" t="s">
        <v>16049</v>
      </c>
      <c r="AF6529">
        <v>32087</v>
      </c>
    </row>
    <row r="6530" spans="1:32" x14ac:dyDescent="0.35">
      <c r="A6530">
        <v>2021</v>
      </c>
      <c r="B6530" t="s">
        <v>732</v>
      </c>
      <c r="C6530" t="s">
        <v>4900</v>
      </c>
      <c r="D6530" t="s">
        <v>34</v>
      </c>
      <c r="E6530" t="s">
        <v>24172</v>
      </c>
      <c r="F6530">
        <v>4.2</v>
      </c>
      <c r="G6530">
        <v>43</v>
      </c>
      <c r="H6530" t="s">
        <v>36</v>
      </c>
      <c r="I6530" t="s">
        <v>24173</v>
      </c>
      <c r="J6530">
        <v>4.3</v>
      </c>
      <c r="K6530">
        <v>115</v>
      </c>
      <c r="L6530" t="s">
        <v>24174</v>
      </c>
      <c r="M6530" t="s">
        <v>1036</v>
      </c>
      <c r="N6530">
        <v>28105</v>
      </c>
      <c r="O6530" t="s">
        <v>53</v>
      </c>
      <c r="P6530">
        <v>4.4000000000000004</v>
      </c>
      <c r="Q6530">
        <v>4.3</v>
      </c>
      <c r="R6530">
        <v>4.0999999999999996</v>
      </c>
      <c r="S6530">
        <v>3.9</v>
      </c>
      <c r="T6530">
        <v>4.4000000000000004</v>
      </c>
      <c r="U6530">
        <v>3.9</v>
      </c>
      <c r="V6530" t="s">
        <v>1422</v>
      </c>
      <c r="W6530" t="s">
        <v>455</v>
      </c>
      <c r="X6530" t="s">
        <v>55</v>
      </c>
      <c r="Y6530">
        <v>14</v>
      </c>
      <c r="Z6530">
        <v>20</v>
      </c>
      <c r="AA6530" t="s">
        <v>44</v>
      </c>
      <c r="AB6530" t="s">
        <v>198</v>
      </c>
      <c r="AC6530" t="s">
        <v>913</v>
      </c>
      <c r="AD6530" t="s">
        <v>24175</v>
      </c>
      <c r="AE6530" t="s">
        <v>24176</v>
      </c>
      <c r="AF6530">
        <v>18903</v>
      </c>
    </row>
    <row r="6531" spans="1:32" x14ac:dyDescent="0.35">
      <c r="A6531">
        <v>2021</v>
      </c>
      <c r="B6531" t="s">
        <v>257</v>
      </c>
      <c r="C6531" t="s">
        <v>1598</v>
      </c>
      <c r="D6531" t="s">
        <v>34</v>
      </c>
      <c r="E6531" t="s">
        <v>7439</v>
      </c>
      <c r="F6531">
        <v>4.9000000000000004</v>
      </c>
      <c r="G6531">
        <v>11</v>
      </c>
      <c r="H6531" t="s">
        <v>36</v>
      </c>
      <c r="I6531" t="s">
        <v>5113</v>
      </c>
      <c r="J6531">
        <v>4.7</v>
      </c>
      <c r="K6531">
        <v>1929</v>
      </c>
      <c r="L6531" t="s">
        <v>5114</v>
      </c>
      <c r="M6531" t="s">
        <v>472</v>
      </c>
      <c r="N6531">
        <v>33614</v>
      </c>
      <c r="O6531" t="s">
        <v>53</v>
      </c>
      <c r="P6531">
        <v>4.8</v>
      </c>
      <c r="Q6531">
        <v>4.8</v>
      </c>
      <c r="R6531">
        <v>4.9000000000000004</v>
      </c>
      <c r="S6531">
        <v>4.8</v>
      </c>
      <c r="T6531">
        <v>4.9000000000000004</v>
      </c>
      <c r="U6531">
        <v>4.7</v>
      </c>
      <c r="V6531" t="s">
        <v>455</v>
      </c>
      <c r="W6531" t="s">
        <v>77</v>
      </c>
      <c r="X6531" t="s">
        <v>95</v>
      </c>
      <c r="Y6531">
        <v>26</v>
      </c>
      <c r="Z6531">
        <v>36</v>
      </c>
      <c r="AA6531" t="s">
        <v>44</v>
      </c>
      <c r="AB6531" t="s">
        <v>45</v>
      </c>
      <c r="AC6531" t="s">
        <v>219</v>
      </c>
      <c r="AD6531" t="s">
        <v>14759</v>
      </c>
      <c r="AE6531" t="s">
        <v>14760</v>
      </c>
      <c r="AF6531">
        <v>14815</v>
      </c>
    </row>
    <row r="6532" spans="1:32" x14ac:dyDescent="0.35">
      <c r="A6532">
        <v>2019</v>
      </c>
      <c r="B6532" t="s">
        <v>69</v>
      </c>
      <c r="C6532" t="s">
        <v>1537</v>
      </c>
      <c r="D6532" t="s">
        <v>400</v>
      </c>
      <c r="E6532" t="s">
        <v>24177</v>
      </c>
      <c r="F6532">
        <v>4.8</v>
      </c>
      <c r="G6532">
        <v>540</v>
      </c>
      <c r="H6532" t="s">
        <v>36</v>
      </c>
      <c r="I6532" t="s">
        <v>24178</v>
      </c>
      <c r="J6532">
        <v>4.5999999999999996</v>
      </c>
      <c r="K6532">
        <v>764</v>
      </c>
      <c r="L6532" t="s">
        <v>24179</v>
      </c>
      <c r="M6532" t="s">
        <v>472</v>
      </c>
      <c r="N6532">
        <v>34285</v>
      </c>
      <c r="O6532" t="s">
        <v>40</v>
      </c>
      <c r="P6532">
        <v>4.8</v>
      </c>
      <c r="Q6532">
        <v>4.8</v>
      </c>
      <c r="R6532">
        <v>4.7</v>
      </c>
      <c r="S6532">
        <v>4.7</v>
      </c>
      <c r="T6532">
        <v>4.8</v>
      </c>
      <c r="U6532">
        <v>4.8</v>
      </c>
      <c r="V6532" t="s">
        <v>262</v>
      </c>
      <c r="W6532" t="s">
        <v>1522</v>
      </c>
      <c r="X6532" t="s">
        <v>124</v>
      </c>
      <c r="Y6532">
        <v>27</v>
      </c>
      <c r="Z6532">
        <v>33</v>
      </c>
      <c r="AA6532" t="s">
        <v>44</v>
      </c>
      <c r="AB6532" t="s">
        <v>78</v>
      </c>
      <c r="AC6532" t="s">
        <v>79</v>
      </c>
      <c r="AD6532" t="s">
        <v>24180</v>
      </c>
      <c r="AE6532" t="s">
        <v>24181</v>
      </c>
      <c r="AF6532">
        <v>10138</v>
      </c>
    </row>
    <row r="6533" spans="1:32" x14ac:dyDescent="0.35">
      <c r="A6533">
        <v>2022</v>
      </c>
      <c r="B6533" t="s">
        <v>389</v>
      </c>
      <c r="C6533" t="s">
        <v>3761</v>
      </c>
      <c r="D6533" t="s">
        <v>34</v>
      </c>
      <c r="E6533" t="s">
        <v>24182</v>
      </c>
      <c r="F6533">
        <v>4.8</v>
      </c>
      <c r="G6533">
        <v>2</v>
      </c>
      <c r="H6533" t="s">
        <v>36</v>
      </c>
      <c r="I6533" t="s">
        <v>3259</v>
      </c>
      <c r="J6533">
        <v>4.5999999999999996</v>
      </c>
      <c r="K6533">
        <v>795</v>
      </c>
      <c r="L6533" t="s">
        <v>3260</v>
      </c>
      <c r="M6533" t="s">
        <v>472</v>
      </c>
      <c r="N6533">
        <v>32773</v>
      </c>
      <c r="O6533" t="s">
        <v>40</v>
      </c>
      <c r="P6533">
        <v>5</v>
      </c>
      <c r="Q6533">
        <v>4.5</v>
      </c>
      <c r="R6533">
        <v>5</v>
      </c>
      <c r="S6533">
        <v>4.5</v>
      </c>
      <c r="T6533">
        <v>4.5</v>
      </c>
      <c r="U6533">
        <v>5</v>
      </c>
      <c r="V6533" t="s">
        <v>20150</v>
      </c>
      <c r="W6533" t="s">
        <v>20151</v>
      </c>
      <c r="X6533" t="s">
        <v>124</v>
      </c>
      <c r="Y6533">
        <v>0</v>
      </c>
      <c r="Z6533">
        <v>0</v>
      </c>
      <c r="AA6533" t="s">
        <v>1227</v>
      </c>
      <c r="AB6533" t="s">
        <v>198</v>
      </c>
      <c r="AC6533" t="s">
        <v>1227</v>
      </c>
      <c r="AD6533" t="s">
        <v>24183</v>
      </c>
      <c r="AE6533" t="s">
        <v>24184</v>
      </c>
      <c r="AF6533">
        <v>713</v>
      </c>
    </row>
    <row r="6534" spans="1:32" x14ac:dyDescent="0.35">
      <c r="A6534">
        <v>2018</v>
      </c>
      <c r="B6534" t="s">
        <v>409</v>
      </c>
      <c r="C6534" t="s">
        <v>12915</v>
      </c>
      <c r="D6534" t="s">
        <v>34</v>
      </c>
      <c r="E6534" t="s">
        <v>14676</v>
      </c>
      <c r="F6534">
        <v>4.8</v>
      </c>
      <c r="G6534">
        <v>395</v>
      </c>
      <c r="H6534" t="s">
        <v>36</v>
      </c>
      <c r="I6534" t="s">
        <v>4745</v>
      </c>
      <c r="J6534">
        <v>4.7</v>
      </c>
      <c r="K6534">
        <v>996</v>
      </c>
      <c r="L6534" t="s">
        <v>4746</v>
      </c>
      <c r="M6534" t="s">
        <v>472</v>
      </c>
      <c r="N6534">
        <v>32124</v>
      </c>
      <c r="O6534" t="s">
        <v>53</v>
      </c>
      <c r="P6534">
        <v>4.9000000000000004</v>
      </c>
      <c r="Q6534">
        <v>4.8</v>
      </c>
      <c r="R6534">
        <v>4.8</v>
      </c>
      <c r="S6534">
        <v>4.5999999999999996</v>
      </c>
      <c r="T6534">
        <v>4.9000000000000004</v>
      </c>
      <c r="U6534">
        <v>4.7</v>
      </c>
      <c r="V6534" t="s">
        <v>566</v>
      </c>
      <c r="W6534" t="s">
        <v>42</v>
      </c>
      <c r="X6534" t="s">
        <v>95</v>
      </c>
      <c r="Y6534">
        <v>19</v>
      </c>
      <c r="Z6534">
        <v>26</v>
      </c>
      <c r="AA6534" t="s">
        <v>44</v>
      </c>
      <c r="AB6534" t="s">
        <v>45</v>
      </c>
      <c r="AC6534" t="s">
        <v>474</v>
      </c>
      <c r="AD6534" t="s">
        <v>24185</v>
      </c>
      <c r="AE6534" t="s">
        <v>24186</v>
      </c>
      <c r="AF6534">
        <v>40655</v>
      </c>
    </row>
    <row r="6535" spans="1:32" x14ac:dyDescent="0.35">
      <c r="A6535">
        <v>2021</v>
      </c>
      <c r="B6535" t="s">
        <v>516</v>
      </c>
      <c r="C6535" t="s">
        <v>517</v>
      </c>
      <c r="D6535" t="s">
        <v>34</v>
      </c>
      <c r="E6535" t="s">
        <v>803</v>
      </c>
      <c r="F6535">
        <v>4.8</v>
      </c>
      <c r="G6535">
        <v>84</v>
      </c>
      <c r="H6535" t="s">
        <v>36</v>
      </c>
      <c r="I6535" t="s">
        <v>16942</v>
      </c>
      <c r="J6535">
        <v>4.5</v>
      </c>
      <c r="K6535">
        <v>571</v>
      </c>
      <c r="L6535" t="s">
        <v>16943</v>
      </c>
      <c r="M6535" t="s">
        <v>472</v>
      </c>
      <c r="N6535">
        <v>33966</v>
      </c>
      <c r="O6535" t="s">
        <v>53</v>
      </c>
      <c r="P6535">
        <v>4.8</v>
      </c>
      <c r="Q6535">
        <v>4.8</v>
      </c>
      <c r="R6535">
        <v>4.8</v>
      </c>
      <c r="S6535">
        <v>4.7</v>
      </c>
      <c r="T6535">
        <v>4.8</v>
      </c>
      <c r="U6535">
        <v>4.8</v>
      </c>
      <c r="V6535" t="s">
        <v>1980</v>
      </c>
      <c r="W6535" t="s">
        <v>42</v>
      </c>
      <c r="X6535" t="s">
        <v>43</v>
      </c>
      <c r="Y6535">
        <v>25</v>
      </c>
      <c r="Z6535">
        <v>31</v>
      </c>
      <c r="AA6535" t="s">
        <v>44</v>
      </c>
      <c r="AB6535" t="s">
        <v>151</v>
      </c>
      <c r="AC6535" t="s">
        <v>522</v>
      </c>
      <c r="AD6535" t="s">
        <v>24187</v>
      </c>
      <c r="AE6535" t="s">
        <v>24188</v>
      </c>
      <c r="AF6535">
        <v>39691</v>
      </c>
    </row>
    <row r="6536" spans="1:32" x14ac:dyDescent="0.35">
      <c r="A6536">
        <v>2017</v>
      </c>
      <c r="B6536" t="s">
        <v>32</v>
      </c>
      <c r="C6536" t="s">
        <v>1586</v>
      </c>
      <c r="D6536" t="s">
        <v>34</v>
      </c>
      <c r="E6536" t="s">
        <v>1100</v>
      </c>
      <c r="F6536">
        <v>4.8</v>
      </c>
      <c r="G6536">
        <v>591</v>
      </c>
      <c r="H6536" t="s">
        <v>36</v>
      </c>
      <c r="I6536" t="s">
        <v>16075</v>
      </c>
      <c r="J6536">
        <v>4.2</v>
      </c>
      <c r="K6536">
        <v>275</v>
      </c>
      <c r="L6536" t="s">
        <v>16076</v>
      </c>
      <c r="M6536" t="s">
        <v>481</v>
      </c>
      <c r="N6536">
        <v>22408</v>
      </c>
      <c r="O6536" t="s">
        <v>53</v>
      </c>
      <c r="P6536">
        <v>4.8</v>
      </c>
      <c r="Q6536">
        <v>4.7</v>
      </c>
      <c r="R6536">
        <v>4.7</v>
      </c>
      <c r="S6536">
        <v>4.7</v>
      </c>
      <c r="T6536">
        <v>4.8</v>
      </c>
      <c r="U6536">
        <v>4.9000000000000004</v>
      </c>
      <c r="V6536" t="s">
        <v>721</v>
      </c>
      <c r="W6536" t="s">
        <v>77</v>
      </c>
      <c r="X6536" t="s">
        <v>124</v>
      </c>
      <c r="Y6536">
        <v>22</v>
      </c>
      <c r="Z6536">
        <v>29</v>
      </c>
      <c r="AA6536" t="s">
        <v>44</v>
      </c>
      <c r="AB6536" t="s">
        <v>151</v>
      </c>
      <c r="AC6536" t="s">
        <v>597</v>
      </c>
      <c r="AD6536" t="s">
        <v>24189</v>
      </c>
      <c r="AE6536" t="s">
        <v>24190</v>
      </c>
      <c r="AF6536">
        <v>32531</v>
      </c>
    </row>
    <row r="6537" spans="1:32" x14ac:dyDescent="0.35">
      <c r="A6537">
        <v>2021</v>
      </c>
      <c r="B6537" t="s">
        <v>257</v>
      </c>
      <c r="C6537" t="s">
        <v>1079</v>
      </c>
      <c r="D6537" t="s">
        <v>1080</v>
      </c>
      <c r="E6537" t="s">
        <v>24191</v>
      </c>
      <c r="F6537">
        <v>4.8</v>
      </c>
      <c r="G6537">
        <v>26</v>
      </c>
      <c r="H6537" t="s">
        <v>36</v>
      </c>
      <c r="I6537" t="s">
        <v>11215</v>
      </c>
      <c r="J6537">
        <v>4.5999999999999996</v>
      </c>
      <c r="K6537">
        <v>1748</v>
      </c>
      <c r="L6537" t="s">
        <v>11216</v>
      </c>
      <c r="M6537" t="s">
        <v>481</v>
      </c>
      <c r="N6537">
        <v>22031</v>
      </c>
      <c r="O6537" t="s">
        <v>94</v>
      </c>
      <c r="P6537">
        <v>4.9000000000000004</v>
      </c>
      <c r="Q6537">
        <v>5</v>
      </c>
      <c r="R6537">
        <v>4.9000000000000004</v>
      </c>
      <c r="S6537">
        <v>4.5999999999999996</v>
      </c>
      <c r="T6537">
        <v>4.9000000000000004</v>
      </c>
      <c r="U6537">
        <v>4.9000000000000004</v>
      </c>
      <c r="V6537" t="s">
        <v>721</v>
      </c>
      <c r="W6537" t="s">
        <v>42</v>
      </c>
      <c r="X6537" t="s">
        <v>124</v>
      </c>
      <c r="Y6537">
        <v>21</v>
      </c>
      <c r="Z6537">
        <v>25</v>
      </c>
      <c r="AA6537" t="s">
        <v>44</v>
      </c>
      <c r="AB6537" t="s">
        <v>45</v>
      </c>
      <c r="AC6537" t="s">
        <v>264</v>
      </c>
      <c r="AD6537" t="s">
        <v>24192</v>
      </c>
      <c r="AE6537" t="s">
        <v>24193</v>
      </c>
      <c r="AF6537">
        <v>14261</v>
      </c>
    </row>
    <row r="6538" spans="1:32" x14ac:dyDescent="0.35">
      <c r="A6538">
        <v>2018</v>
      </c>
      <c r="B6538" t="s">
        <v>288</v>
      </c>
      <c r="C6538" t="s">
        <v>5568</v>
      </c>
      <c r="D6538" t="s">
        <v>34</v>
      </c>
      <c r="E6538" t="s">
        <v>1543</v>
      </c>
      <c r="F6538">
        <v>4.7</v>
      </c>
      <c r="G6538">
        <v>181</v>
      </c>
      <c r="H6538" t="s">
        <v>36</v>
      </c>
      <c r="I6538" t="s">
        <v>15122</v>
      </c>
      <c r="J6538">
        <v>4.7</v>
      </c>
      <c r="K6538">
        <v>1534</v>
      </c>
      <c r="L6538" t="s">
        <v>15123</v>
      </c>
      <c r="M6538" t="s">
        <v>1103</v>
      </c>
      <c r="N6538">
        <v>20852</v>
      </c>
      <c r="O6538" t="s">
        <v>53</v>
      </c>
      <c r="P6538">
        <v>4.7</v>
      </c>
      <c r="Q6538">
        <v>4.7</v>
      </c>
      <c r="R6538">
        <v>4.7</v>
      </c>
      <c r="S6538">
        <v>4.4000000000000004</v>
      </c>
      <c r="T6538">
        <v>4.7</v>
      </c>
      <c r="U6538">
        <v>4.5999999999999996</v>
      </c>
      <c r="V6538" t="s">
        <v>818</v>
      </c>
      <c r="W6538" t="s">
        <v>15124</v>
      </c>
      <c r="X6538" t="s">
        <v>124</v>
      </c>
      <c r="Y6538">
        <v>23</v>
      </c>
      <c r="Z6538">
        <v>27</v>
      </c>
      <c r="AA6538" t="s">
        <v>44</v>
      </c>
      <c r="AB6538" t="s">
        <v>294</v>
      </c>
      <c r="AC6538" t="s">
        <v>219</v>
      </c>
      <c r="AD6538" t="s">
        <v>15125</v>
      </c>
      <c r="AE6538" t="s">
        <v>15126</v>
      </c>
      <c r="AF6538">
        <v>30578</v>
      </c>
    </row>
    <row r="6539" spans="1:32" x14ac:dyDescent="0.35">
      <c r="A6539">
        <v>2016</v>
      </c>
      <c r="B6539" t="s">
        <v>257</v>
      </c>
      <c r="C6539" t="s">
        <v>24194</v>
      </c>
      <c r="D6539" t="s">
        <v>34</v>
      </c>
      <c r="E6539" t="s">
        <v>24195</v>
      </c>
      <c r="F6539">
        <v>4.5999999999999996</v>
      </c>
      <c r="G6539">
        <v>23</v>
      </c>
      <c r="H6539" t="s">
        <v>36</v>
      </c>
      <c r="I6539" t="s">
        <v>24196</v>
      </c>
      <c r="J6539">
        <v>4.7</v>
      </c>
      <c r="K6539">
        <v>848</v>
      </c>
      <c r="L6539" t="s">
        <v>24197</v>
      </c>
      <c r="M6539" t="s">
        <v>481</v>
      </c>
      <c r="N6539">
        <v>22150</v>
      </c>
      <c r="O6539" t="s">
        <v>53</v>
      </c>
      <c r="P6539">
        <v>4.5999999999999996</v>
      </c>
      <c r="Q6539">
        <v>4.5</v>
      </c>
      <c r="R6539">
        <v>4.8</v>
      </c>
      <c r="S6539">
        <v>4.4000000000000004</v>
      </c>
      <c r="T6539">
        <v>4.7</v>
      </c>
      <c r="U6539">
        <v>4.5999999999999996</v>
      </c>
      <c r="V6539" t="s">
        <v>4868</v>
      </c>
      <c r="W6539" t="s">
        <v>42</v>
      </c>
      <c r="X6539" t="s">
        <v>124</v>
      </c>
      <c r="Y6539">
        <v>23</v>
      </c>
      <c r="Z6539">
        <v>35</v>
      </c>
      <c r="AA6539" t="s">
        <v>44</v>
      </c>
      <c r="AB6539" t="s">
        <v>45</v>
      </c>
      <c r="AC6539" t="s">
        <v>219</v>
      </c>
      <c r="AD6539" t="s">
        <v>24198</v>
      </c>
      <c r="AE6539" t="s">
        <v>24199</v>
      </c>
      <c r="AF6539">
        <v>45316</v>
      </c>
    </row>
    <row r="6540" spans="1:32" x14ac:dyDescent="0.35">
      <c r="A6540">
        <v>2016</v>
      </c>
      <c r="B6540" t="s">
        <v>525</v>
      </c>
      <c r="C6540" t="s">
        <v>1124</v>
      </c>
      <c r="D6540" t="s">
        <v>34</v>
      </c>
      <c r="E6540" t="s">
        <v>12557</v>
      </c>
      <c r="F6540">
        <v>4.7</v>
      </c>
      <c r="G6540">
        <v>267</v>
      </c>
      <c r="H6540" t="s">
        <v>36</v>
      </c>
      <c r="I6540" t="s">
        <v>5627</v>
      </c>
      <c r="J6540">
        <v>4.5999999999999996</v>
      </c>
      <c r="K6540">
        <v>1611</v>
      </c>
      <c r="L6540" t="s">
        <v>5628</v>
      </c>
      <c r="M6540" t="s">
        <v>1103</v>
      </c>
      <c r="N6540">
        <v>20852</v>
      </c>
      <c r="O6540" t="s">
        <v>53</v>
      </c>
      <c r="P6540">
        <v>4.7</v>
      </c>
      <c r="Q6540">
        <v>4.7</v>
      </c>
      <c r="R6540">
        <v>4.7</v>
      </c>
      <c r="S6540">
        <v>4.5999999999999996</v>
      </c>
      <c r="T6540">
        <v>4.7</v>
      </c>
      <c r="U6540">
        <v>4.7</v>
      </c>
      <c r="V6540" t="s">
        <v>206</v>
      </c>
      <c r="W6540" t="s">
        <v>4770</v>
      </c>
      <c r="X6540" t="s">
        <v>124</v>
      </c>
      <c r="Y6540">
        <v>21</v>
      </c>
      <c r="Z6540">
        <v>26</v>
      </c>
      <c r="AA6540" t="s">
        <v>44</v>
      </c>
      <c r="AB6540" t="s">
        <v>151</v>
      </c>
      <c r="AC6540" t="s">
        <v>464</v>
      </c>
      <c r="AD6540" t="s">
        <v>12558</v>
      </c>
      <c r="AE6540" t="s">
        <v>12559</v>
      </c>
      <c r="AF6540">
        <v>49219</v>
      </c>
    </row>
    <row r="6541" spans="1:32" x14ac:dyDescent="0.35">
      <c r="A6541">
        <v>2016</v>
      </c>
      <c r="B6541" t="s">
        <v>339</v>
      </c>
      <c r="C6541" t="s">
        <v>24200</v>
      </c>
      <c r="D6541" t="s">
        <v>34</v>
      </c>
      <c r="E6541" t="s">
        <v>4923</v>
      </c>
      <c r="F6541">
        <v>4.5</v>
      </c>
      <c r="G6541">
        <v>16</v>
      </c>
      <c r="H6541" t="s">
        <v>36</v>
      </c>
      <c r="I6541" t="s">
        <v>24201</v>
      </c>
      <c r="J6541">
        <v>4.2</v>
      </c>
      <c r="K6541">
        <v>53</v>
      </c>
      <c r="L6541" t="s">
        <v>24202</v>
      </c>
      <c r="M6541" t="s">
        <v>481</v>
      </c>
      <c r="N6541">
        <v>22201</v>
      </c>
      <c r="O6541" t="s">
        <v>53</v>
      </c>
      <c r="P6541">
        <v>4.7</v>
      </c>
      <c r="Q6541">
        <v>4.5</v>
      </c>
      <c r="R6541">
        <v>4.5999999999999996</v>
      </c>
      <c r="S6541">
        <v>4.2</v>
      </c>
      <c r="T6541">
        <v>4.9000000000000004</v>
      </c>
      <c r="U6541">
        <v>4.3</v>
      </c>
      <c r="V6541" t="s">
        <v>14253</v>
      </c>
      <c r="W6541" t="s">
        <v>327</v>
      </c>
      <c r="X6541" t="s">
        <v>55</v>
      </c>
      <c r="Y6541">
        <v>15</v>
      </c>
      <c r="Z6541">
        <v>19</v>
      </c>
      <c r="AA6541" t="s">
        <v>44</v>
      </c>
      <c r="AB6541" t="s">
        <v>45</v>
      </c>
      <c r="AC6541" t="s">
        <v>1740</v>
      </c>
      <c r="AD6541" t="s">
        <v>24203</v>
      </c>
      <c r="AE6541">
        <v>2011</v>
      </c>
      <c r="AF6541">
        <v>59473</v>
      </c>
    </row>
    <row r="6542" spans="1:32" x14ac:dyDescent="0.35">
      <c r="A6542">
        <v>2019</v>
      </c>
      <c r="B6542" t="s">
        <v>525</v>
      </c>
      <c r="C6542" t="s">
        <v>24204</v>
      </c>
      <c r="D6542" t="s">
        <v>34</v>
      </c>
      <c r="E6542" t="s">
        <v>8555</v>
      </c>
      <c r="F6542">
        <v>4.7</v>
      </c>
      <c r="G6542">
        <v>256</v>
      </c>
      <c r="H6542" t="s">
        <v>36</v>
      </c>
      <c r="I6542" t="s">
        <v>9007</v>
      </c>
      <c r="J6542">
        <v>4.5999999999999996</v>
      </c>
      <c r="K6542">
        <v>162</v>
      </c>
      <c r="L6542" t="s">
        <v>9008</v>
      </c>
      <c r="M6542" t="s">
        <v>1103</v>
      </c>
      <c r="N6542">
        <v>21117</v>
      </c>
      <c r="O6542" t="s">
        <v>53</v>
      </c>
      <c r="P6542">
        <v>4.8</v>
      </c>
      <c r="Q6542">
        <v>4.8</v>
      </c>
      <c r="R6542">
        <v>4.7</v>
      </c>
      <c r="S6542">
        <v>4.7</v>
      </c>
      <c r="T6542">
        <v>4.8</v>
      </c>
      <c r="U6542">
        <v>4.8</v>
      </c>
      <c r="V6542" t="s">
        <v>7462</v>
      </c>
      <c r="W6542" t="s">
        <v>3419</v>
      </c>
      <c r="X6542" t="s">
        <v>124</v>
      </c>
      <c r="Y6542">
        <v>19</v>
      </c>
      <c r="Z6542">
        <v>24</v>
      </c>
      <c r="AA6542" t="s">
        <v>44</v>
      </c>
      <c r="AB6542" t="s">
        <v>45</v>
      </c>
      <c r="AC6542" t="s">
        <v>1477</v>
      </c>
      <c r="AD6542" t="s">
        <v>24205</v>
      </c>
      <c r="AE6542" t="s">
        <v>24206</v>
      </c>
      <c r="AF6542">
        <v>48679</v>
      </c>
    </row>
    <row r="6543" spans="1:32" x14ac:dyDescent="0.35">
      <c r="A6543">
        <v>2016</v>
      </c>
      <c r="B6543" t="s">
        <v>585</v>
      </c>
      <c r="C6543" t="s">
        <v>1913</v>
      </c>
      <c r="D6543" t="s">
        <v>34</v>
      </c>
      <c r="E6543" t="s">
        <v>2394</v>
      </c>
      <c r="F6543">
        <v>4.8</v>
      </c>
      <c r="G6543">
        <v>39</v>
      </c>
      <c r="H6543" t="s">
        <v>36</v>
      </c>
      <c r="I6543" t="s">
        <v>13179</v>
      </c>
      <c r="J6543">
        <v>4.8</v>
      </c>
      <c r="K6543">
        <v>139</v>
      </c>
      <c r="L6543" t="s">
        <v>13180</v>
      </c>
      <c r="M6543" t="s">
        <v>1103</v>
      </c>
      <c r="N6543">
        <v>21204</v>
      </c>
      <c r="O6543" t="s">
        <v>53</v>
      </c>
      <c r="P6543">
        <v>4.9000000000000004</v>
      </c>
      <c r="Q6543">
        <v>4.8</v>
      </c>
      <c r="R6543">
        <v>4.9000000000000004</v>
      </c>
      <c r="S6543">
        <v>4.5</v>
      </c>
      <c r="T6543">
        <v>4.9000000000000004</v>
      </c>
      <c r="U6543">
        <v>4.9000000000000004</v>
      </c>
      <c r="V6543" t="s">
        <v>16457</v>
      </c>
      <c r="W6543" t="s">
        <v>13890</v>
      </c>
      <c r="X6543" t="s">
        <v>124</v>
      </c>
      <c r="Y6543">
        <v>17</v>
      </c>
      <c r="Z6543">
        <v>24</v>
      </c>
      <c r="AA6543" t="s">
        <v>44</v>
      </c>
      <c r="AB6543" t="s">
        <v>45</v>
      </c>
      <c r="AC6543" t="s">
        <v>1917</v>
      </c>
      <c r="AD6543" t="s">
        <v>24207</v>
      </c>
      <c r="AE6543" t="s">
        <v>24208</v>
      </c>
      <c r="AF6543">
        <v>68053</v>
      </c>
    </row>
    <row r="6544" spans="1:32" x14ac:dyDescent="0.35">
      <c r="A6544">
        <v>2021</v>
      </c>
      <c r="B6544" t="s">
        <v>591</v>
      </c>
      <c r="C6544" t="s">
        <v>592</v>
      </c>
      <c r="D6544" t="s">
        <v>34</v>
      </c>
      <c r="E6544" t="s">
        <v>24209</v>
      </c>
      <c r="F6544">
        <v>4.7</v>
      </c>
      <c r="G6544">
        <v>94</v>
      </c>
      <c r="H6544" t="s">
        <v>36</v>
      </c>
      <c r="I6544" t="s">
        <v>23667</v>
      </c>
      <c r="J6544">
        <v>4.5999999999999996</v>
      </c>
      <c r="K6544">
        <v>1286</v>
      </c>
      <c r="L6544" t="s">
        <v>23668</v>
      </c>
      <c r="M6544" t="s">
        <v>472</v>
      </c>
      <c r="N6544">
        <v>33403</v>
      </c>
      <c r="O6544" t="s">
        <v>94</v>
      </c>
      <c r="P6544">
        <v>4.9000000000000004</v>
      </c>
      <c r="Q6544">
        <v>4.8</v>
      </c>
      <c r="R6544">
        <v>4.5999999999999996</v>
      </c>
      <c r="S6544">
        <v>4.5999999999999996</v>
      </c>
      <c r="T6544">
        <v>4.9000000000000004</v>
      </c>
      <c r="U6544">
        <v>4.5999999999999996</v>
      </c>
      <c r="V6544" t="s">
        <v>1565</v>
      </c>
      <c r="W6544" t="s">
        <v>439</v>
      </c>
      <c r="X6544" t="s">
        <v>43</v>
      </c>
      <c r="Y6544">
        <v>26</v>
      </c>
      <c r="Z6544">
        <v>34</v>
      </c>
      <c r="AA6544" t="s">
        <v>44</v>
      </c>
      <c r="AB6544" t="s">
        <v>78</v>
      </c>
      <c r="AC6544" t="s">
        <v>522</v>
      </c>
      <c r="AD6544" t="s">
        <v>24210</v>
      </c>
      <c r="AE6544" t="s">
        <v>24211</v>
      </c>
      <c r="AF6544">
        <v>14722</v>
      </c>
    </row>
    <row r="6545" spans="1:32" x14ac:dyDescent="0.35">
      <c r="A6545">
        <v>2020</v>
      </c>
      <c r="B6545" t="s">
        <v>69</v>
      </c>
      <c r="C6545" t="s">
        <v>1061</v>
      </c>
      <c r="D6545" t="s">
        <v>34</v>
      </c>
      <c r="E6545" t="s">
        <v>367</v>
      </c>
      <c r="F6545">
        <v>4.9000000000000004</v>
      </c>
      <c r="G6545">
        <v>169</v>
      </c>
      <c r="H6545" t="s">
        <v>36</v>
      </c>
      <c r="I6545" t="s">
        <v>15781</v>
      </c>
      <c r="J6545">
        <v>2.8</v>
      </c>
      <c r="K6545">
        <v>13</v>
      </c>
      <c r="L6545" t="s">
        <v>15782</v>
      </c>
      <c r="M6545" t="s">
        <v>472</v>
      </c>
      <c r="N6545">
        <v>33317</v>
      </c>
      <c r="O6545" t="s">
        <v>53</v>
      </c>
      <c r="P6545">
        <v>4.8</v>
      </c>
      <c r="Q6545">
        <v>4.8</v>
      </c>
      <c r="R6545">
        <v>4.9000000000000004</v>
      </c>
      <c r="S6545">
        <v>4.8</v>
      </c>
      <c r="T6545">
        <v>4.9000000000000004</v>
      </c>
      <c r="U6545">
        <v>4.9000000000000004</v>
      </c>
      <c r="V6545" t="s">
        <v>262</v>
      </c>
      <c r="W6545" t="s">
        <v>42</v>
      </c>
      <c r="X6545" t="s">
        <v>6580</v>
      </c>
      <c r="Y6545">
        <v>30</v>
      </c>
      <c r="Z6545">
        <v>38</v>
      </c>
      <c r="AA6545" t="s">
        <v>44</v>
      </c>
      <c r="AB6545" t="s">
        <v>78</v>
      </c>
      <c r="AC6545" t="s">
        <v>664</v>
      </c>
      <c r="AD6545" t="s">
        <v>24212</v>
      </c>
      <c r="AE6545">
        <v>23151747</v>
      </c>
      <c r="AF6545">
        <v>12260</v>
      </c>
    </row>
    <row r="6546" spans="1:32" x14ac:dyDescent="0.35">
      <c r="A6546">
        <v>2018</v>
      </c>
      <c r="B6546" t="s">
        <v>3233</v>
      </c>
      <c r="C6546" t="s">
        <v>24213</v>
      </c>
      <c r="D6546" t="s">
        <v>34</v>
      </c>
      <c r="E6546" t="s">
        <v>7416</v>
      </c>
      <c r="F6546">
        <v>4.5999999999999996</v>
      </c>
      <c r="G6546">
        <v>57</v>
      </c>
      <c r="H6546" t="s">
        <v>36</v>
      </c>
      <c r="I6546" t="s">
        <v>3811</v>
      </c>
      <c r="J6546">
        <v>4.5999999999999996</v>
      </c>
      <c r="K6546">
        <v>531</v>
      </c>
      <c r="L6546" t="s">
        <v>3812</v>
      </c>
      <c r="M6546" t="s">
        <v>472</v>
      </c>
      <c r="N6546">
        <v>33064</v>
      </c>
      <c r="O6546" t="s">
        <v>94</v>
      </c>
      <c r="P6546">
        <v>4.5999999999999996</v>
      </c>
      <c r="Q6546">
        <v>4.5</v>
      </c>
      <c r="R6546">
        <v>4.7</v>
      </c>
      <c r="S6546">
        <v>4.4000000000000004</v>
      </c>
      <c r="T6546">
        <v>4.8</v>
      </c>
      <c r="U6546">
        <v>4.5999999999999996</v>
      </c>
      <c r="V6546" t="s">
        <v>1712</v>
      </c>
      <c r="W6546" t="s">
        <v>327</v>
      </c>
      <c r="X6546" t="s">
        <v>124</v>
      </c>
      <c r="Y6546">
        <v>22</v>
      </c>
      <c r="Z6546">
        <v>27</v>
      </c>
      <c r="AA6546" t="s">
        <v>44</v>
      </c>
      <c r="AB6546" t="s">
        <v>45</v>
      </c>
      <c r="AC6546" t="s">
        <v>219</v>
      </c>
      <c r="AD6546" t="s">
        <v>24214</v>
      </c>
      <c r="AE6546" t="s">
        <v>24215</v>
      </c>
      <c r="AF6546">
        <v>24619</v>
      </c>
    </row>
    <row r="6547" spans="1:32" x14ac:dyDescent="0.35">
      <c r="A6547">
        <v>2019</v>
      </c>
      <c r="B6547" t="s">
        <v>81</v>
      </c>
      <c r="C6547" t="s">
        <v>4878</v>
      </c>
      <c r="D6547" t="s">
        <v>34</v>
      </c>
      <c r="E6547" t="s">
        <v>24216</v>
      </c>
      <c r="F6547">
        <v>4.5999999999999996</v>
      </c>
      <c r="G6547">
        <v>121</v>
      </c>
      <c r="H6547" t="s">
        <v>36</v>
      </c>
      <c r="I6547" t="s">
        <v>14164</v>
      </c>
      <c r="J6547">
        <v>4.5999999999999996</v>
      </c>
      <c r="K6547">
        <v>541</v>
      </c>
      <c r="L6547" t="s">
        <v>14165</v>
      </c>
      <c r="M6547" t="s">
        <v>472</v>
      </c>
      <c r="N6547">
        <v>33134</v>
      </c>
      <c r="O6547" t="s">
        <v>53</v>
      </c>
      <c r="P6547">
        <v>4.7</v>
      </c>
      <c r="Q6547">
        <v>4.5999999999999996</v>
      </c>
      <c r="R6547">
        <v>4.5999999999999996</v>
      </c>
      <c r="S6547">
        <v>4.4000000000000004</v>
      </c>
      <c r="T6547">
        <v>4.7</v>
      </c>
      <c r="U6547">
        <v>4.5999999999999996</v>
      </c>
      <c r="V6547" t="s">
        <v>1121</v>
      </c>
      <c r="W6547" t="s">
        <v>77</v>
      </c>
      <c r="X6547" t="s">
        <v>43</v>
      </c>
      <c r="Y6547">
        <v>22</v>
      </c>
      <c r="Z6547">
        <v>31</v>
      </c>
      <c r="AA6547" t="s">
        <v>44</v>
      </c>
      <c r="AB6547" t="s">
        <v>45</v>
      </c>
      <c r="AC6547" t="s">
        <v>46</v>
      </c>
      <c r="AD6547" t="s">
        <v>24217</v>
      </c>
      <c r="AE6547" t="s">
        <v>24218</v>
      </c>
      <c r="AF6547">
        <v>20505</v>
      </c>
    </row>
    <row r="6548" spans="1:32" x14ac:dyDescent="0.35">
      <c r="A6548">
        <v>2013</v>
      </c>
      <c r="B6548" t="s">
        <v>365</v>
      </c>
      <c r="C6548" t="s">
        <v>6526</v>
      </c>
      <c r="D6548" t="s">
        <v>34</v>
      </c>
      <c r="E6548" t="s">
        <v>6527</v>
      </c>
      <c r="F6548">
        <v>4.3</v>
      </c>
      <c r="G6548">
        <v>85</v>
      </c>
      <c r="H6548" t="s">
        <v>36</v>
      </c>
      <c r="I6548" t="s">
        <v>6528</v>
      </c>
      <c r="J6548">
        <v>4.3</v>
      </c>
      <c r="K6548">
        <v>8</v>
      </c>
      <c r="L6548" t="s">
        <v>6529</v>
      </c>
      <c r="M6548" t="s">
        <v>538</v>
      </c>
      <c r="N6548">
        <v>19137</v>
      </c>
      <c r="O6548" t="s">
        <v>94</v>
      </c>
      <c r="P6548">
        <v>4.4000000000000004</v>
      </c>
      <c r="Q6548">
        <v>4.0999999999999996</v>
      </c>
      <c r="R6548">
        <v>4.5</v>
      </c>
      <c r="S6548">
        <v>4.4000000000000004</v>
      </c>
      <c r="T6548">
        <v>4.0999999999999996</v>
      </c>
      <c r="U6548">
        <v>4.4000000000000004</v>
      </c>
      <c r="V6548" t="s">
        <v>262</v>
      </c>
      <c r="W6548" t="s">
        <v>76</v>
      </c>
      <c r="X6548" t="s">
        <v>43</v>
      </c>
      <c r="Y6548">
        <v>18</v>
      </c>
      <c r="Z6548">
        <v>30</v>
      </c>
      <c r="AA6548" t="s">
        <v>44</v>
      </c>
      <c r="AB6548" t="s">
        <v>151</v>
      </c>
      <c r="AC6548" t="s">
        <v>370</v>
      </c>
      <c r="AD6548" t="s">
        <v>6530</v>
      </c>
      <c r="AE6548" t="s">
        <v>6531</v>
      </c>
      <c r="AF6548">
        <v>107018</v>
      </c>
    </row>
    <row r="6549" spans="1:32" x14ac:dyDescent="0.35">
      <c r="A6549">
        <v>2016</v>
      </c>
      <c r="B6549" t="s">
        <v>591</v>
      </c>
      <c r="C6549" t="s">
        <v>21842</v>
      </c>
      <c r="D6549" t="s">
        <v>34</v>
      </c>
      <c r="E6549" t="s">
        <v>24219</v>
      </c>
      <c r="F6549">
        <v>4.7</v>
      </c>
      <c r="G6549">
        <v>237</v>
      </c>
      <c r="H6549" t="s">
        <v>36</v>
      </c>
      <c r="I6549" t="s">
        <v>612</v>
      </c>
      <c r="J6549">
        <v>3.7</v>
      </c>
      <c r="K6549">
        <v>54</v>
      </c>
      <c r="L6549" t="s">
        <v>613</v>
      </c>
      <c r="M6549" t="s">
        <v>538</v>
      </c>
      <c r="N6549">
        <v>19067</v>
      </c>
      <c r="O6549" t="s">
        <v>75</v>
      </c>
      <c r="P6549">
        <v>4.7</v>
      </c>
      <c r="Q6549">
        <v>4.5999999999999996</v>
      </c>
      <c r="R6549">
        <v>4.5999999999999996</v>
      </c>
      <c r="S6549">
        <v>4.5999999999999996</v>
      </c>
      <c r="T6549">
        <v>4.8</v>
      </c>
      <c r="U6549">
        <v>4.5999999999999996</v>
      </c>
      <c r="V6549" t="s">
        <v>24220</v>
      </c>
      <c r="W6549" t="s">
        <v>439</v>
      </c>
      <c r="X6549" t="s">
        <v>43</v>
      </c>
      <c r="Y6549">
        <v>27</v>
      </c>
      <c r="Z6549">
        <v>39</v>
      </c>
      <c r="AA6549" t="s">
        <v>44</v>
      </c>
      <c r="AB6549" t="s">
        <v>78</v>
      </c>
      <c r="AC6549" t="s">
        <v>597</v>
      </c>
      <c r="AD6549" t="s">
        <v>24221</v>
      </c>
      <c r="AE6549">
        <v>189321</v>
      </c>
      <c r="AF6549">
        <v>86692</v>
      </c>
    </row>
    <row r="6550" spans="1:32" x14ac:dyDescent="0.35">
      <c r="A6550">
        <v>2019</v>
      </c>
      <c r="B6550" t="s">
        <v>187</v>
      </c>
      <c r="C6550" t="s">
        <v>239</v>
      </c>
      <c r="D6550" t="s">
        <v>34</v>
      </c>
      <c r="E6550" t="s">
        <v>6163</v>
      </c>
      <c r="F6550">
        <v>4.7</v>
      </c>
      <c r="G6550">
        <v>205</v>
      </c>
      <c r="H6550" t="s">
        <v>36</v>
      </c>
      <c r="I6550" t="s">
        <v>24222</v>
      </c>
      <c r="J6550">
        <v>4.8</v>
      </c>
      <c r="K6550">
        <v>474</v>
      </c>
      <c r="L6550" t="s">
        <v>24223</v>
      </c>
      <c r="M6550" t="s">
        <v>604</v>
      </c>
      <c r="N6550" s="1" t="s">
        <v>24224</v>
      </c>
      <c r="O6550" t="s">
        <v>53</v>
      </c>
      <c r="P6550">
        <v>4.7</v>
      </c>
      <c r="Q6550">
        <v>4.7</v>
      </c>
      <c r="R6550">
        <v>4.5999999999999996</v>
      </c>
      <c r="S6550">
        <v>4.7</v>
      </c>
      <c r="T6550">
        <v>4.8</v>
      </c>
      <c r="U6550">
        <v>4.8</v>
      </c>
      <c r="V6550" t="s">
        <v>254</v>
      </c>
      <c r="W6550" t="s">
        <v>76</v>
      </c>
      <c r="X6550" t="s">
        <v>124</v>
      </c>
      <c r="Y6550">
        <v>27</v>
      </c>
      <c r="Z6550">
        <v>33</v>
      </c>
      <c r="AA6550" t="s">
        <v>44</v>
      </c>
      <c r="AB6550" t="s">
        <v>78</v>
      </c>
      <c r="AC6550" t="s">
        <v>193</v>
      </c>
      <c r="AD6550" t="s">
        <v>24225</v>
      </c>
      <c r="AE6550" t="s">
        <v>24226</v>
      </c>
      <c r="AF6550">
        <v>15477</v>
      </c>
    </row>
    <row r="6551" spans="1:32" x14ac:dyDescent="0.35">
      <c r="A6551">
        <v>2019</v>
      </c>
      <c r="B6551" t="s">
        <v>732</v>
      </c>
      <c r="C6551" t="s">
        <v>5561</v>
      </c>
      <c r="D6551" t="s">
        <v>34</v>
      </c>
      <c r="E6551" t="s">
        <v>24227</v>
      </c>
      <c r="F6551">
        <v>4.8</v>
      </c>
      <c r="G6551">
        <v>131</v>
      </c>
      <c r="H6551" t="s">
        <v>36</v>
      </c>
      <c r="I6551" t="s">
        <v>24228</v>
      </c>
      <c r="J6551">
        <v>4.5999999999999996</v>
      </c>
      <c r="K6551">
        <v>144</v>
      </c>
      <c r="L6551" t="s">
        <v>24229</v>
      </c>
      <c r="M6551" t="s">
        <v>604</v>
      </c>
      <c r="N6551" s="1" t="s">
        <v>3846</v>
      </c>
      <c r="O6551" t="s">
        <v>53</v>
      </c>
      <c r="P6551">
        <v>4.8</v>
      </c>
      <c r="Q6551">
        <v>4.7</v>
      </c>
      <c r="R6551">
        <v>4.8</v>
      </c>
      <c r="S6551">
        <v>4.7</v>
      </c>
      <c r="T6551">
        <v>4.8</v>
      </c>
      <c r="U6551">
        <v>4.9000000000000004</v>
      </c>
      <c r="V6551" t="s">
        <v>18113</v>
      </c>
      <c r="W6551" t="s">
        <v>24230</v>
      </c>
      <c r="X6551" t="s">
        <v>124</v>
      </c>
      <c r="Y6551">
        <v>17</v>
      </c>
      <c r="Z6551">
        <v>25</v>
      </c>
      <c r="AA6551" t="s">
        <v>44</v>
      </c>
      <c r="AB6551" t="s">
        <v>24231</v>
      </c>
      <c r="AC6551" t="s">
        <v>607</v>
      </c>
      <c r="AD6551" t="s">
        <v>24232</v>
      </c>
      <c r="AE6551" t="s">
        <v>24233</v>
      </c>
      <c r="AF6551">
        <v>19311</v>
      </c>
    </row>
    <row r="6552" spans="1:32" x14ac:dyDescent="0.35">
      <c r="A6552">
        <v>2019</v>
      </c>
      <c r="B6552" t="s">
        <v>108</v>
      </c>
      <c r="C6552" t="s">
        <v>6583</v>
      </c>
      <c r="D6552" t="s">
        <v>634</v>
      </c>
      <c r="E6552" t="s">
        <v>24234</v>
      </c>
      <c r="F6552">
        <v>4.5999999999999996</v>
      </c>
      <c r="G6552">
        <v>33</v>
      </c>
      <c r="H6552" t="s">
        <v>36</v>
      </c>
      <c r="I6552" t="s">
        <v>14193</v>
      </c>
      <c r="J6552">
        <v>4.5</v>
      </c>
      <c r="K6552">
        <v>452</v>
      </c>
      <c r="L6552" t="s">
        <v>14194</v>
      </c>
      <c r="M6552" t="s">
        <v>679</v>
      </c>
      <c r="N6552">
        <v>10019</v>
      </c>
      <c r="O6552" t="s">
        <v>53</v>
      </c>
      <c r="P6552">
        <v>4.5999999999999996</v>
      </c>
      <c r="Q6552">
        <v>4.5</v>
      </c>
      <c r="R6552">
        <v>4.5999999999999996</v>
      </c>
      <c r="S6552">
        <v>4.5</v>
      </c>
      <c r="T6552">
        <v>4.7</v>
      </c>
      <c r="U6552">
        <v>4.7</v>
      </c>
      <c r="V6552" t="s">
        <v>712</v>
      </c>
      <c r="W6552" t="s">
        <v>42</v>
      </c>
      <c r="X6552" t="s">
        <v>124</v>
      </c>
      <c r="Y6552">
        <v>23</v>
      </c>
      <c r="Z6552">
        <v>31</v>
      </c>
      <c r="AA6552" t="s">
        <v>512</v>
      </c>
      <c r="AB6552" t="s">
        <v>294</v>
      </c>
      <c r="AC6552" t="s">
        <v>6585</v>
      </c>
      <c r="AD6552" t="s">
        <v>24235</v>
      </c>
      <c r="AE6552" t="s">
        <v>24236</v>
      </c>
      <c r="AF6552">
        <v>19209</v>
      </c>
    </row>
    <row r="6553" spans="1:32" x14ac:dyDescent="0.35">
      <c r="A6553">
        <v>2019</v>
      </c>
      <c r="B6553" t="s">
        <v>108</v>
      </c>
      <c r="C6553" t="s">
        <v>8336</v>
      </c>
      <c r="D6553" t="s">
        <v>634</v>
      </c>
      <c r="E6553" t="s">
        <v>24237</v>
      </c>
      <c r="F6553">
        <v>4.0999999999999996</v>
      </c>
      <c r="G6553">
        <v>17</v>
      </c>
      <c r="H6553" t="s">
        <v>36</v>
      </c>
      <c r="I6553" t="s">
        <v>5700</v>
      </c>
      <c r="J6553">
        <v>4.8</v>
      </c>
      <c r="K6553">
        <v>4622</v>
      </c>
      <c r="L6553" t="s">
        <v>5701</v>
      </c>
      <c r="M6553" t="s">
        <v>604</v>
      </c>
      <c r="N6553" s="1" t="s">
        <v>3341</v>
      </c>
      <c r="O6553" t="s">
        <v>53</v>
      </c>
      <c r="P6553">
        <v>3.9</v>
      </c>
      <c r="Q6553">
        <v>4</v>
      </c>
      <c r="R6553">
        <v>4.0999999999999996</v>
      </c>
      <c r="S6553">
        <v>3.9</v>
      </c>
      <c r="T6553">
        <v>4.5</v>
      </c>
      <c r="U6553">
        <v>4.3</v>
      </c>
      <c r="V6553" t="s">
        <v>743</v>
      </c>
      <c r="W6553" t="s">
        <v>9977</v>
      </c>
      <c r="X6553" t="s">
        <v>124</v>
      </c>
      <c r="Y6553">
        <v>24</v>
      </c>
      <c r="Z6553">
        <v>32</v>
      </c>
      <c r="AA6553" t="s">
        <v>512</v>
      </c>
      <c r="AB6553" t="s">
        <v>294</v>
      </c>
      <c r="AC6553" t="s">
        <v>6585</v>
      </c>
      <c r="AD6553" t="s">
        <v>24238</v>
      </c>
      <c r="AE6553" t="s">
        <v>24239</v>
      </c>
      <c r="AF6553">
        <v>24288</v>
      </c>
    </row>
    <row r="6554" spans="1:32" x14ac:dyDescent="0.35">
      <c r="A6554">
        <v>2019</v>
      </c>
      <c r="B6554" t="s">
        <v>1046</v>
      </c>
      <c r="C6554" t="s">
        <v>5578</v>
      </c>
      <c r="D6554" t="s">
        <v>34</v>
      </c>
      <c r="E6554" t="s">
        <v>9039</v>
      </c>
      <c r="F6554">
        <v>4.9000000000000004</v>
      </c>
      <c r="G6554">
        <v>16</v>
      </c>
      <c r="H6554" t="s">
        <v>36</v>
      </c>
      <c r="I6554" t="s">
        <v>9040</v>
      </c>
      <c r="J6554">
        <v>4.7</v>
      </c>
      <c r="K6554">
        <v>656</v>
      </c>
      <c r="L6554" t="s">
        <v>9041</v>
      </c>
      <c r="M6554" t="s">
        <v>679</v>
      </c>
      <c r="N6554">
        <v>11234</v>
      </c>
      <c r="O6554" t="s">
        <v>94</v>
      </c>
      <c r="P6554">
        <v>4.9000000000000004</v>
      </c>
      <c r="Q6554">
        <v>4.9000000000000004</v>
      </c>
      <c r="R6554">
        <v>5</v>
      </c>
      <c r="S6554">
        <v>4.7</v>
      </c>
      <c r="T6554">
        <v>4.9000000000000004</v>
      </c>
      <c r="U6554">
        <v>4.9000000000000004</v>
      </c>
      <c r="V6554" t="s">
        <v>3829</v>
      </c>
      <c r="W6554" t="s">
        <v>5846</v>
      </c>
      <c r="X6554" t="s">
        <v>124</v>
      </c>
      <c r="Y6554">
        <v>21</v>
      </c>
      <c r="Z6554">
        <v>29</v>
      </c>
      <c r="AA6554" t="s">
        <v>44</v>
      </c>
      <c r="AB6554" t="s">
        <v>45</v>
      </c>
      <c r="AC6554" t="s">
        <v>219</v>
      </c>
      <c r="AD6554" t="s">
        <v>9042</v>
      </c>
      <c r="AE6554" t="s">
        <v>9043</v>
      </c>
      <c r="AF6554">
        <v>37673</v>
      </c>
    </row>
    <row r="6555" spans="1:32" x14ac:dyDescent="0.35">
      <c r="A6555">
        <v>2016</v>
      </c>
      <c r="B6555" t="s">
        <v>288</v>
      </c>
      <c r="C6555" t="s">
        <v>11413</v>
      </c>
      <c r="D6555" t="s">
        <v>34</v>
      </c>
      <c r="E6555" t="s">
        <v>24240</v>
      </c>
      <c r="F6555">
        <v>4.8</v>
      </c>
      <c r="G6555">
        <v>44</v>
      </c>
      <c r="H6555" t="s">
        <v>36</v>
      </c>
      <c r="I6555" t="s">
        <v>24241</v>
      </c>
      <c r="J6555">
        <v>4</v>
      </c>
      <c r="K6555">
        <v>60</v>
      </c>
      <c r="L6555" t="s">
        <v>24242</v>
      </c>
      <c r="M6555" t="s">
        <v>2335</v>
      </c>
      <c r="N6555" s="1" t="s">
        <v>24243</v>
      </c>
      <c r="O6555" t="s">
        <v>40</v>
      </c>
      <c r="P6555">
        <v>4.9000000000000004</v>
      </c>
      <c r="Q6555">
        <v>4.9000000000000004</v>
      </c>
      <c r="R6555">
        <v>4.8</v>
      </c>
      <c r="S6555">
        <v>4.5999999999999996</v>
      </c>
      <c r="T6555">
        <v>4.8</v>
      </c>
      <c r="U6555">
        <v>4.8</v>
      </c>
      <c r="V6555" t="s">
        <v>1191</v>
      </c>
      <c r="W6555" t="s">
        <v>5833</v>
      </c>
      <c r="X6555" t="s">
        <v>124</v>
      </c>
      <c r="Y6555">
        <v>22</v>
      </c>
      <c r="Z6555">
        <v>32</v>
      </c>
      <c r="AA6555" t="s">
        <v>44</v>
      </c>
      <c r="AB6555" t="s">
        <v>45</v>
      </c>
      <c r="AC6555" t="s">
        <v>219</v>
      </c>
      <c r="AD6555" t="s">
        <v>24244</v>
      </c>
      <c r="AE6555" t="s">
        <v>24245</v>
      </c>
      <c r="AF6555">
        <v>73570</v>
      </c>
    </row>
    <row r="6556" spans="1:32" x14ac:dyDescent="0.35">
      <c r="A6556">
        <v>2010</v>
      </c>
      <c r="B6556" t="s">
        <v>257</v>
      </c>
      <c r="C6556" t="s">
        <v>22635</v>
      </c>
      <c r="D6556" t="s">
        <v>34</v>
      </c>
      <c r="E6556" t="s">
        <v>7628</v>
      </c>
      <c r="F6556">
        <v>4.5999999999999996</v>
      </c>
      <c r="G6556">
        <v>36</v>
      </c>
      <c r="H6556" t="s">
        <v>36</v>
      </c>
      <c r="I6556" t="s">
        <v>24246</v>
      </c>
      <c r="J6556">
        <v>5</v>
      </c>
      <c r="K6556">
        <v>1</v>
      </c>
      <c r="L6556" t="s">
        <v>24247</v>
      </c>
      <c r="M6556" t="s">
        <v>2335</v>
      </c>
      <c r="N6556" s="1" t="s">
        <v>24248</v>
      </c>
      <c r="O6556" t="s">
        <v>40</v>
      </c>
      <c r="P6556">
        <v>4.7</v>
      </c>
      <c r="Q6556">
        <v>4.5</v>
      </c>
      <c r="R6556">
        <v>4.7</v>
      </c>
      <c r="S6556">
        <v>4.3</v>
      </c>
      <c r="T6556">
        <v>4.7</v>
      </c>
      <c r="U6556">
        <v>4.4000000000000004</v>
      </c>
      <c r="V6556" t="s">
        <v>42</v>
      </c>
      <c r="W6556" t="s">
        <v>42</v>
      </c>
      <c r="X6556" t="s">
        <v>95</v>
      </c>
      <c r="Y6556">
        <v>17</v>
      </c>
      <c r="Z6556">
        <v>26</v>
      </c>
      <c r="AA6556" t="s">
        <v>44</v>
      </c>
      <c r="AB6556" t="s">
        <v>151</v>
      </c>
      <c r="AC6556" t="s">
        <v>1258</v>
      </c>
      <c r="AD6556" t="s">
        <v>24249</v>
      </c>
      <c r="AE6556" t="s">
        <v>24250</v>
      </c>
      <c r="AF6556">
        <v>141769</v>
      </c>
    </row>
    <row r="6557" spans="1:32" x14ac:dyDescent="0.35">
      <c r="A6557">
        <v>2018</v>
      </c>
      <c r="B6557" t="s">
        <v>591</v>
      </c>
      <c r="C6557" t="s">
        <v>592</v>
      </c>
      <c r="D6557" t="s">
        <v>34</v>
      </c>
      <c r="E6557" t="s">
        <v>24251</v>
      </c>
      <c r="F6557">
        <v>4.7</v>
      </c>
      <c r="G6557">
        <v>415</v>
      </c>
      <c r="H6557" t="s">
        <v>36</v>
      </c>
      <c r="I6557" t="s">
        <v>24252</v>
      </c>
      <c r="J6557">
        <v>4.8</v>
      </c>
      <c r="K6557">
        <v>2431</v>
      </c>
      <c r="L6557" t="s">
        <v>24253</v>
      </c>
      <c r="M6557" t="s">
        <v>1277</v>
      </c>
      <c r="N6557" s="1" t="s">
        <v>24254</v>
      </c>
      <c r="O6557" t="s">
        <v>53</v>
      </c>
      <c r="P6557">
        <v>4.7</v>
      </c>
      <c r="Q6557">
        <v>4.7</v>
      </c>
      <c r="R6557">
        <v>4.5999999999999996</v>
      </c>
      <c r="S6557">
        <v>4.5999999999999996</v>
      </c>
      <c r="T6557">
        <v>4.8</v>
      </c>
      <c r="U6557">
        <v>4.7</v>
      </c>
      <c r="V6557" t="s">
        <v>859</v>
      </c>
      <c r="W6557" t="s">
        <v>439</v>
      </c>
      <c r="X6557" t="s">
        <v>124</v>
      </c>
      <c r="Y6557">
        <v>25</v>
      </c>
      <c r="Z6557">
        <v>32</v>
      </c>
      <c r="AA6557" t="s">
        <v>44</v>
      </c>
      <c r="AB6557" t="s">
        <v>78</v>
      </c>
      <c r="AC6557" t="s">
        <v>597</v>
      </c>
      <c r="AD6557" t="s">
        <v>24255</v>
      </c>
      <c r="AE6557">
        <v>64758</v>
      </c>
      <c r="AF6557">
        <v>49800</v>
      </c>
    </row>
    <row r="6558" spans="1:32" x14ac:dyDescent="0.35">
      <c r="A6558">
        <v>2019</v>
      </c>
      <c r="B6558" t="s">
        <v>946</v>
      </c>
      <c r="C6558" t="s">
        <v>2569</v>
      </c>
      <c r="D6558" t="s">
        <v>34</v>
      </c>
      <c r="E6558" t="s">
        <v>12147</v>
      </c>
      <c r="F6558">
        <v>4.7</v>
      </c>
      <c r="G6558">
        <v>182</v>
      </c>
      <c r="H6558" t="s">
        <v>36</v>
      </c>
      <c r="I6558" t="s">
        <v>24256</v>
      </c>
      <c r="J6558">
        <v>4.9000000000000004</v>
      </c>
      <c r="K6558">
        <v>1257</v>
      </c>
      <c r="L6558" t="s">
        <v>24257</v>
      </c>
      <c r="M6558" t="s">
        <v>2891</v>
      </c>
      <c r="N6558" s="1" t="s">
        <v>5732</v>
      </c>
      <c r="O6558" t="s">
        <v>53</v>
      </c>
      <c r="P6558">
        <v>4.7</v>
      </c>
      <c r="Q6558">
        <v>4.5999999999999996</v>
      </c>
      <c r="R6558">
        <v>4.5999999999999996</v>
      </c>
      <c r="S6558">
        <v>4.5999999999999996</v>
      </c>
      <c r="T6558">
        <v>4.8</v>
      </c>
      <c r="U6558">
        <v>4.7</v>
      </c>
      <c r="V6558" t="s">
        <v>951</v>
      </c>
      <c r="W6558" t="s">
        <v>327</v>
      </c>
      <c r="X6558" t="s">
        <v>43</v>
      </c>
      <c r="Y6558">
        <v>25</v>
      </c>
      <c r="Z6558">
        <v>30</v>
      </c>
      <c r="AA6558" t="s">
        <v>44</v>
      </c>
      <c r="AB6558" t="s">
        <v>151</v>
      </c>
      <c r="AC6558" t="s">
        <v>2159</v>
      </c>
      <c r="AD6558" t="s">
        <v>24258</v>
      </c>
      <c r="AE6558" t="s">
        <v>24259</v>
      </c>
      <c r="AF6558">
        <v>17879</v>
      </c>
    </row>
    <row r="6559" spans="1:32" x14ac:dyDescent="0.35">
      <c r="A6559">
        <v>2019</v>
      </c>
      <c r="B6559" t="s">
        <v>60</v>
      </c>
      <c r="C6559" t="s">
        <v>61</v>
      </c>
      <c r="D6559" t="s">
        <v>34</v>
      </c>
      <c r="E6559" t="s">
        <v>8633</v>
      </c>
      <c r="F6559">
        <v>4.7</v>
      </c>
      <c r="G6559">
        <v>474</v>
      </c>
      <c r="H6559" t="s">
        <v>36</v>
      </c>
      <c r="I6559" t="s">
        <v>5724</v>
      </c>
      <c r="J6559">
        <v>4.5</v>
      </c>
      <c r="K6559">
        <v>1227</v>
      </c>
      <c r="L6559" t="s">
        <v>5725</v>
      </c>
      <c r="M6559" t="s">
        <v>699</v>
      </c>
      <c r="N6559" s="1" t="s">
        <v>5726</v>
      </c>
      <c r="O6559" t="s">
        <v>53</v>
      </c>
      <c r="P6559">
        <v>4.8</v>
      </c>
      <c r="Q6559">
        <v>4.9000000000000004</v>
      </c>
      <c r="R6559">
        <v>4.7</v>
      </c>
      <c r="S6559">
        <v>4.5</v>
      </c>
      <c r="T6559">
        <v>4.8</v>
      </c>
      <c r="U6559">
        <v>4.5</v>
      </c>
      <c r="V6559" t="s">
        <v>2031</v>
      </c>
      <c r="W6559" t="s">
        <v>42</v>
      </c>
      <c r="X6559" t="s">
        <v>55</v>
      </c>
      <c r="Y6559">
        <v>19</v>
      </c>
      <c r="Z6559">
        <v>24</v>
      </c>
      <c r="AA6559" t="s">
        <v>44</v>
      </c>
      <c r="AB6559" t="s">
        <v>45</v>
      </c>
      <c r="AC6559" t="s">
        <v>66</v>
      </c>
      <c r="AD6559" t="s">
        <v>24260</v>
      </c>
      <c r="AE6559">
        <v>725684</v>
      </c>
      <c r="AF6559">
        <v>17330</v>
      </c>
    </row>
    <row r="6560" spans="1:32" x14ac:dyDescent="0.35">
      <c r="A6560">
        <v>2020</v>
      </c>
      <c r="B6560" t="s">
        <v>321</v>
      </c>
      <c r="C6560" t="s">
        <v>4670</v>
      </c>
      <c r="D6560" t="s">
        <v>34</v>
      </c>
      <c r="E6560" t="s">
        <v>4694</v>
      </c>
      <c r="F6560">
        <v>4.5999999999999996</v>
      </c>
      <c r="G6560">
        <v>51</v>
      </c>
      <c r="H6560" t="s">
        <v>36</v>
      </c>
      <c r="I6560" t="s">
        <v>17327</v>
      </c>
      <c r="J6560">
        <v>4.8</v>
      </c>
      <c r="K6560">
        <v>5714</v>
      </c>
      <c r="L6560" t="s">
        <v>17328</v>
      </c>
      <c r="M6560" t="s">
        <v>2891</v>
      </c>
      <c r="N6560" s="1" t="s">
        <v>17329</v>
      </c>
      <c r="O6560" t="s">
        <v>53</v>
      </c>
      <c r="P6560">
        <v>4.7</v>
      </c>
      <c r="Q6560">
        <v>4.7</v>
      </c>
      <c r="R6560">
        <v>4.4000000000000004</v>
      </c>
      <c r="S6560">
        <v>4.4000000000000004</v>
      </c>
      <c r="T6560">
        <v>4.7</v>
      </c>
      <c r="U6560">
        <v>4.4000000000000004</v>
      </c>
      <c r="V6560" t="s">
        <v>262</v>
      </c>
      <c r="W6560" t="s">
        <v>327</v>
      </c>
      <c r="X6560" t="s">
        <v>124</v>
      </c>
      <c r="Y6560">
        <v>21</v>
      </c>
      <c r="Z6560">
        <v>29</v>
      </c>
      <c r="AA6560" t="s">
        <v>44</v>
      </c>
      <c r="AB6560" t="s">
        <v>45</v>
      </c>
      <c r="AC6560" t="s">
        <v>219</v>
      </c>
      <c r="AD6560" t="s">
        <v>24261</v>
      </c>
      <c r="AE6560" t="s">
        <v>24262</v>
      </c>
      <c r="AF6560">
        <v>13500</v>
      </c>
    </row>
    <row r="6561" spans="1:32" x14ac:dyDescent="0.35">
      <c r="A6561">
        <v>2019</v>
      </c>
      <c r="B6561" t="s">
        <v>187</v>
      </c>
      <c r="C6561" t="s">
        <v>1413</v>
      </c>
      <c r="D6561" t="s">
        <v>34</v>
      </c>
      <c r="E6561" t="s">
        <v>24263</v>
      </c>
      <c r="F6561">
        <v>4.7</v>
      </c>
      <c r="G6561">
        <v>279</v>
      </c>
      <c r="H6561" t="s">
        <v>36</v>
      </c>
      <c r="I6561" t="s">
        <v>24264</v>
      </c>
      <c r="J6561">
        <v>4.5999999999999996</v>
      </c>
      <c r="K6561">
        <v>449</v>
      </c>
      <c r="L6561" t="s">
        <v>24265</v>
      </c>
      <c r="M6561" t="s">
        <v>1277</v>
      </c>
      <c r="N6561" s="1" t="s">
        <v>2357</v>
      </c>
      <c r="O6561" t="s">
        <v>53</v>
      </c>
      <c r="P6561">
        <v>4.8</v>
      </c>
      <c r="Q6561">
        <v>4.7</v>
      </c>
      <c r="R6561">
        <v>4.5999999999999996</v>
      </c>
      <c r="S6561">
        <v>4.7</v>
      </c>
      <c r="T6561">
        <v>4.7</v>
      </c>
      <c r="U6561">
        <v>4.8</v>
      </c>
      <c r="V6561" t="s">
        <v>1417</v>
      </c>
      <c r="W6561" t="s">
        <v>42</v>
      </c>
      <c r="X6561" t="s">
        <v>124</v>
      </c>
      <c r="Y6561">
        <v>26</v>
      </c>
      <c r="Z6561">
        <v>33</v>
      </c>
      <c r="AA6561" t="s">
        <v>44</v>
      </c>
      <c r="AB6561" t="s">
        <v>78</v>
      </c>
      <c r="AC6561" t="s">
        <v>237</v>
      </c>
      <c r="AD6561" t="s">
        <v>24266</v>
      </c>
      <c r="AE6561" t="s">
        <v>24267</v>
      </c>
      <c r="AF6561">
        <v>22232</v>
      </c>
    </row>
    <row r="6562" spans="1:32" x14ac:dyDescent="0.35">
      <c r="A6562">
        <v>2020</v>
      </c>
      <c r="B6562" t="s">
        <v>409</v>
      </c>
      <c r="C6562" t="s">
        <v>7084</v>
      </c>
      <c r="D6562" t="s">
        <v>34</v>
      </c>
      <c r="E6562" t="s">
        <v>24268</v>
      </c>
      <c r="F6562">
        <v>4.8</v>
      </c>
      <c r="G6562">
        <v>150</v>
      </c>
      <c r="H6562" t="s">
        <v>36</v>
      </c>
      <c r="I6562" t="s">
        <v>24269</v>
      </c>
      <c r="J6562">
        <v>4.7</v>
      </c>
      <c r="K6562">
        <v>52</v>
      </c>
      <c r="L6562" t="s">
        <v>24270</v>
      </c>
      <c r="M6562" t="s">
        <v>699</v>
      </c>
      <c r="N6562" s="1" t="s">
        <v>24271</v>
      </c>
      <c r="O6562" t="s">
        <v>53</v>
      </c>
      <c r="P6562">
        <v>4.9000000000000004</v>
      </c>
      <c r="Q6562">
        <v>4.8</v>
      </c>
      <c r="R6562">
        <v>4.8</v>
      </c>
      <c r="S6562">
        <v>4.7</v>
      </c>
      <c r="T6562">
        <v>4.9000000000000004</v>
      </c>
      <c r="U6562">
        <v>4.8</v>
      </c>
      <c r="V6562" t="s">
        <v>2031</v>
      </c>
      <c r="W6562" t="s">
        <v>42</v>
      </c>
      <c r="X6562" t="s">
        <v>55</v>
      </c>
      <c r="Y6562">
        <v>18</v>
      </c>
      <c r="Z6562">
        <v>25</v>
      </c>
      <c r="AA6562" t="s">
        <v>44</v>
      </c>
      <c r="AB6562" t="s">
        <v>45</v>
      </c>
      <c r="AC6562" t="s">
        <v>474</v>
      </c>
      <c r="AD6562" t="s">
        <v>24272</v>
      </c>
      <c r="AE6562" t="s">
        <v>24273</v>
      </c>
      <c r="AF6562">
        <v>13354</v>
      </c>
    </row>
    <row r="6563" spans="1:32" x14ac:dyDescent="0.35">
      <c r="A6563">
        <v>2021</v>
      </c>
      <c r="B6563" t="s">
        <v>108</v>
      </c>
      <c r="C6563" t="s">
        <v>1881</v>
      </c>
      <c r="D6563" t="s">
        <v>634</v>
      </c>
      <c r="E6563" t="s">
        <v>24274</v>
      </c>
      <c r="F6563">
        <v>5</v>
      </c>
      <c r="G6563">
        <v>4</v>
      </c>
      <c r="H6563" t="s">
        <v>36</v>
      </c>
      <c r="I6563" t="s">
        <v>24275</v>
      </c>
      <c r="J6563">
        <v>4.8</v>
      </c>
      <c r="K6563">
        <v>1117</v>
      </c>
      <c r="L6563" t="s">
        <v>24276</v>
      </c>
      <c r="M6563" t="s">
        <v>39</v>
      </c>
      <c r="N6563">
        <v>91355</v>
      </c>
      <c r="O6563" t="s">
        <v>53</v>
      </c>
      <c r="P6563">
        <v>5</v>
      </c>
      <c r="Q6563">
        <v>4.8</v>
      </c>
      <c r="R6563">
        <v>5</v>
      </c>
      <c r="S6563">
        <v>5</v>
      </c>
      <c r="T6563">
        <v>5</v>
      </c>
      <c r="U6563">
        <v>5</v>
      </c>
      <c r="V6563" t="s">
        <v>42</v>
      </c>
      <c r="W6563" t="s">
        <v>77</v>
      </c>
      <c r="X6563" t="s">
        <v>95</v>
      </c>
      <c r="Y6563">
        <v>24</v>
      </c>
      <c r="Z6563">
        <v>33</v>
      </c>
      <c r="AA6563" t="s">
        <v>44</v>
      </c>
      <c r="AB6563" t="s">
        <v>125</v>
      </c>
      <c r="AC6563" t="s">
        <v>219</v>
      </c>
      <c r="AD6563" t="s">
        <v>24277</v>
      </c>
      <c r="AE6563" t="s">
        <v>24278</v>
      </c>
      <c r="AF6563">
        <v>24558</v>
      </c>
    </row>
    <row r="6564" spans="1:32" x14ac:dyDescent="0.35">
      <c r="A6564">
        <v>2020</v>
      </c>
      <c r="B6564" t="s">
        <v>1758</v>
      </c>
      <c r="C6564" t="s">
        <v>3785</v>
      </c>
      <c r="D6564" t="s">
        <v>5823</v>
      </c>
      <c r="E6564" t="s">
        <v>3620</v>
      </c>
      <c r="F6564">
        <v>4.9000000000000004</v>
      </c>
      <c r="G6564">
        <v>11</v>
      </c>
      <c r="H6564" t="s">
        <v>36</v>
      </c>
      <c r="I6564" t="s">
        <v>10963</v>
      </c>
      <c r="J6564">
        <v>4.5999999999999996</v>
      </c>
      <c r="K6564">
        <v>1596</v>
      </c>
      <c r="L6564" t="s">
        <v>10964</v>
      </c>
      <c r="M6564" t="s">
        <v>39</v>
      </c>
      <c r="N6564">
        <v>91401</v>
      </c>
      <c r="O6564" t="s">
        <v>53</v>
      </c>
      <c r="P6564">
        <v>4.8</v>
      </c>
      <c r="Q6564">
        <v>4.8</v>
      </c>
      <c r="R6564">
        <v>5</v>
      </c>
      <c r="S6564">
        <v>4.9000000000000004</v>
      </c>
      <c r="T6564">
        <v>5</v>
      </c>
      <c r="U6564">
        <v>4.8</v>
      </c>
      <c r="V6564" t="s">
        <v>24279</v>
      </c>
      <c r="W6564" t="s">
        <v>42</v>
      </c>
      <c r="X6564" t="s">
        <v>124</v>
      </c>
      <c r="Y6564">
        <v>22</v>
      </c>
      <c r="Z6564">
        <v>28</v>
      </c>
      <c r="AA6564" t="s">
        <v>44</v>
      </c>
      <c r="AB6564" t="s">
        <v>45</v>
      </c>
      <c r="AC6564" t="s">
        <v>3230</v>
      </c>
      <c r="AD6564" t="s">
        <v>24280</v>
      </c>
      <c r="AE6564" t="s">
        <v>24281</v>
      </c>
      <c r="AF6564">
        <v>17111</v>
      </c>
    </row>
    <row r="6565" spans="1:32" x14ac:dyDescent="0.35">
      <c r="A6565">
        <v>2019</v>
      </c>
      <c r="B6565" t="s">
        <v>257</v>
      </c>
      <c r="C6565" t="s">
        <v>2916</v>
      </c>
      <c r="D6565" t="s">
        <v>34</v>
      </c>
      <c r="E6565" t="s">
        <v>1999</v>
      </c>
      <c r="F6565">
        <v>4.5</v>
      </c>
      <c r="G6565">
        <v>2</v>
      </c>
      <c r="H6565" t="s">
        <v>36</v>
      </c>
      <c r="I6565" t="s">
        <v>17675</v>
      </c>
      <c r="J6565">
        <v>4.5</v>
      </c>
      <c r="K6565">
        <v>923</v>
      </c>
      <c r="L6565" t="s">
        <v>17676</v>
      </c>
      <c r="M6565" t="s">
        <v>39</v>
      </c>
      <c r="N6565">
        <v>91016</v>
      </c>
      <c r="O6565" t="s">
        <v>40</v>
      </c>
      <c r="P6565">
        <v>5</v>
      </c>
      <c r="Q6565">
        <v>4</v>
      </c>
      <c r="R6565">
        <v>4.5</v>
      </c>
      <c r="S6565">
        <v>4</v>
      </c>
      <c r="T6565">
        <v>4</v>
      </c>
      <c r="U6565">
        <v>4.5</v>
      </c>
      <c r="V6565" t="s">
        <v>42</v>
      </c>
      <c r="W6565" t="s">
        <v>42</v>
      </c>
      <c r="X6565" t="s">
        <v>95</v>
      </c>
      <c r="Y6565">
        <v>21</v>
      </c>
      <c r="Z6565">
        <v>29</v>
      </c>
      <c r="AA6565" t="s">
        <v>44</v>
      </c>
      <c r="AB6565" t="s">
        <v>45</v>
      </c>
      <c r="AC6565" t="s">
        <v>264</v>
      </c>
      <c r="AD6565" t="s">
        <v>24282</v>
      </c>
      <c r="AE6565" t="s">
        <v>24283</v>
      </c>
      <c r="AF6565">
        <v>34697</v>
      </c>
    </row>
    <row r="6566" spans="1:32" x14ac:dyDescent="0.35">
      <c r="A6566">
        <v>2019</v>
      </c>
      <c r="B6566" t="s">
        <v>81</v>
      </c>
      <c r="C6566" t="s">
        <v>2234</v>
      </c>
      <c r="D6566" t="s">
        <v>34</v>
      </c>
      <c r="E6566" t="s">
        <v>2460</v>
      </c>
      <c r="F6566">
        <v>4.7</v>
      </c>
      <c r="G6566">
        <v>24</v>
      </c>
      <c r="H6566" t="s">
        <v>36</v>
      </c>
      <c r="I6566" t="s">
        <v>9865</v>
      </c>
      <c r="J6566">
        <v>2.4</v>
      </c>
      <c r="K6566">
        <v>6</v>
      </c>
      <c r="L6566" t="s">
        <v>9866</v>
      </c>
      <c r="M6566" t="s">
        <v>39</v>
      </c>
      <c r="N6566">
        <v>90504</v>
      </c>
      <c r="O6566" t="s">
        <v>53</v>
      </c>
      <c r="P6566">
        <v>4.8</v>
      </c>
      <c r="Q6566">
        <v>4.5999999999999996</v>
      </c>
      <c r="R6566">
        <v>4.5999999999999996</v>
      </c>
      <c r="S6566">
        <v>4.5</v>
      </c>
      <c r="T6566">
        <v>4.5999999999999996</v>
      </c>
      <c r="U6566">
        <v>4.8</v>
      </c>
      <c r="V6566" t="s">
        <v>262</v>
      </c>
      <c r="W6566" t="s">
        <v>76</v>
      </c>
      <c r="X6566" t="s">
        <v>55</v>
      </c>
      <c r="Y6566">
        <v>15</v>
      </c>
      <c r="Z6566">
        <v>18</v>
      </c>
      <c r="AA6566" t="s">
        <v>44</v>
      </c>
      <c r="AB6566" t="s">
        <v>151</v>
      </c>
      <c r="AC6566" t="s">
        <v>1134</v>
      </c>
      <c r="AD6566" t="s">
        <v>24284</v>
      </c>
      <c r="AE6566">
        <v>22963980</v>
      </c>
      <c r="AF6566">
        <v>15824</v>
      </c>
    </row>
    <row r="6567" spans="1:32" x14ac:dyDescent="0.35">
      <c r="A6567">
        <v>2019</v>
      </c>
      <c r="B6567" t="s">
        <v>108</v>
      </c>
      <c r="C6567" t="s">
        <v>1765</v>
      </c>
      <c r="D6567" t="s">
        <v>634</v>
      </c>
      <c r="E6567" t="s">
        <v>11077</v>
      </c>
      <c r="F6567">
        <v>4.0999999999999996</v>
      </c>
      <c r="G6567">
        <v>17</v>
      </c>
      <c r="H6567" t="s">
        <v>36</v>
      </c>
      <c r="I6567" t="s">
        <v>5750</v>
      </c>
      <c r="J6567">
        <v>4.7</v>
      </c>
      <c r="K6567">
        <v>1272</v>
      </c>
      <c r="L6567" t="s">
        <v>5751</v>
      </c>
      <c r="M6567" t="s">
        <v>39</v>
      </c>
      <c r="N6567">
        <v>90621</v>
      </c>
      <c r="O6567" t="s">
        <v>53</v>
      </c>
      <c r="P6567">
        <v>3.9</v>
      </c>
      <c r="Q6567">
        <v>4</v>
      </c>
      <c r="R6567">
        <v>4.0999999999999996</v>
      </c>
      <c r="S6567">
        <v>3.9</v>
      </c>
      <c r="T6567">
        <v>4.5</v>
      </c>
      <c r="U6567">
        <v>4.3</v>
      </c>
      <c r="V6567" t="s">
        <v>743</v>
      </c>
      <c r="W6567" t="s">
        <v>77</v>
      </c>
      <c r="X6567" t="s">
        <v>43</v>
      </c>
      <c r="Y6567">
        <v>24</v>
      </c>
      <c r="Z6567">
        <v>37</v>
      </c>
      <c r="AA6567" t="s">
        <v>44</v>
      </c>
      <c r="AB6567" t="s">
        <v>294</v>
      </c>
      <c r="AC6567" t="s">
        <v>219</v>
      </c>
      <c r="AD6567" t="s">
        <v>24285</v>
      </c>
      <c r="AE6567" t="s">
        <v>24286</v>
      </c>
      <c r="AF6567">
        <v>25193</v>
      </c>
    </row>
    <row r="6568" spans="1:32" x14ac:dyDescent="0.35">
      <c r="A6568">
        <v>2018</v>
      </c>
      <c r="B6568" t="s">
        <v>257</v>
      </c>
      <c r="C6568" t="s">
        <v>12001</v>
      </c>
      <c r="D6568" t="s">
        <v>34</v>
      </c>
      <c r="E6568" t="s">
        <v>24287</v>
      </c>
      <c r="F6568">
        <v>4.8</v>
      </c>
      <c r="G6568">
        <v>18</v>
      </c>
      <c r="H6568" t="s">
        <v>36</v>
      </c>
      <c r="I6568" t="s">
        <v>1325</v>
      </c>
      <c r="J6568">
        <v>4.4000000000000004</v>
      </c>
      <c r="K6568">
        <v>133</v>
      </c>
      <c r="L6568" t="s">
        <v>1326</v>
      </c>
      <c r="M6568" t="s">
        <v>39</v>
      </c>
      <c r="N6568">
        <v>95122</v>
      </c>
      <c r="O6568" t="s">
        <v>53</v>
      </c>
      <c r="P6568">
        <v>4.8</v>
      </c>
      <c r="Q6568">
        <v>4.8</v>
      </c>
      <c r="R6568">
        <v>4.8</v>
      </c>
      <c r="S6568">
        <v>4.4000000000000004</v>
      </c>
      <c r="T6568">
        <v>4.8</v>
      </c>
      <c r="U6568">
        <v>4.8</v>
      </c>
      <c r="V6568" t="s">
        <v>1552</v>
      </c>
      <c r="W6568" t="s">
        <v>42</v>
      </c>
      <c r="X6568" t="s">
        <v>95</v>
      </c>
      <c r="Y6568">
        <v>24</v>
      </c>
      <c r="Z6568">
        <v>34</v>
      </c>
      <c r="AA6568" t="s">
        <v>44</v>
      </c>
      <c r="AB6568" t="s">
        <v>45</v>
      </c>
      <c r="AC6568" t="s">
        <v>219</v>
      </c>
      <c r="AD6568" t="s">
        <v>24288</v>
      </c>
      <c r="AE6568" t="s">
        <v>24289</v>
      </c>
      <c r="AF6568">
        <v>30892</v>
      </c>
    </row>
    <row r="6569" spans="1:32" x14ac:dyDescent="0.35">
      <c r="A6569">
        <v>2021</v>
      </c>
      <c r="B6569" t="s">
        <v>533</v>
      </c>
      <c r="C6569" t="s">
        <v>24290</v>
      </c>
      <c r="D6569" t="s">
        <v>1856</v>
      </c>
      <c r="E6569" t="s">
        <v>24291</v>
      </c>
      <c r="F6569">
        <v>4.5</v>
      </c>
      <c r="G6569">
        <v>10</v>
      </c>
      <c r="H6569" t="s">
        <v>36</v>
      </c>
      <c r="I6569" t="s">
        <v>21633</v>
      </c>
      <c r="J6569">
        <v>4.5</v>
      </c>
      <c r="K6569">
        <v>710</v>
      </c>
      <c r="L6569" t="s">
        <v>21634</v>
      </c>
      <c r="M6569" t="s">
        <v>121</v>
      </c>
      <c r="N6569">
        <v>85323</v>
      </c>
      <c r="O6569" t="s">
        <v>53</v>
      </c>
      <c r="P6569">
        <v>4.7</v>
      </c>
      <c r="Q6569">
        <v>4.5</v>
      </c>
      <c r="R6569">
        <v>4.4000000000000004</v>
      </c>
      <c r="S6569">
        <v>4.4000000000000004</v>
      </c>
      <c r="T6569">
        <v>4.5</v>
      </c>
      <c r="U6569">
        <v>4.4000000000000004</v>
      </c>
      <c r="V6569" t="s">
        <v>24292</v>
      </c>
      <c r="W6569" t="s">
        <v>681</v>
      </c>
      <c r="X6569" t="s">
        <v>43</v>
      </c>
      <c r="Y6569">
        <v>18</v>
      </c>
      <c r="Z6569">
        <v>23</v>
      </c>
      <c r="AA6569" t="s">
        <v>44</v>
      </c>
      <c r="AB6569" t="s">
        <v>45</v>
      </c>
      <c r="AC6569" t="s">
        <v>370</v>
      </c>
      <c r="AD6569" t="s">
        <v>24293</v>
      </c>
      <c r="AE6569" t="s">
        <v>24294</v>
      </c>
      <c r="AF6569">
        <v>10064</v>
      </c>
    </row>
    <row r="6570" spans="1:32" x14ac:dyDescent="0.35">
      <c r="A6570">
        <v>2021</v>
      </c>
      <c r="B6570" t="s">
        <v>533</v>
      </c>
      <c r="C6570" t="s">
        <v>24290</v>
      </c>
      <c r="D6570" t="s">
        <v>34</v>
      </c>
      <c r="E6570" t="s">
        <v>24295</v>
      </c>
      <c r="F6570">
        <v>4.5</v>
      </c>
      <c r="G6570">
        <v>10</v>
      </c>
      <c r="H6570" t="s">
        <v>36</v>
      </c>
      <c r="I6570" t="s">
        <v>21633</v>
      </c>
      <c r="J6570">
        <v>4.5</v>
      </c>
      <c r="K6570">
        <v>710</v>
      </c>
      <c r="L6570" t="s">
        <v>21634</v>
      </c>
      <c r="M6570" t="s">
        <v>121</v>
      </c>
      <c r="N6570">
        <v>85323</v>
      </c>
      <c r="O6570" t="s">
        <v>53</v>
      </c>
      <c r="P6570">
        <v>4.7</v>
      </c>
      <c r="Q6570">
        <v>4.5</v>
      </c>
      <c r="R6570">
        <v>4.4000000000000004</v>
      </c>
      <c r="S6570">
        <v>4.4000000000000004</v>
      </c>
      <c r="T6570">
        <v>4.5</v>
      </c>
      <c r="U6570">
        <v>4.4000000000000004</v>
      </c>
      <c r="V6570" t="s">
        <v>24292</v>
      </c>
      <c r="W6570" t="s">
        <v>681</v>
      </c>
      <c r="X6570" t="s">
        <v>124</v>
      </c>
      <c r="Y6570">
        <v>17</v>
      </c>
      <c r="Z6570">
        <v>23</v>
      </c>
      <c r="AA6570" t="s">
        <v>44</v>
      </c>
      <c r="AB6570" t="s">
        <v>45</v>
      </c>
      <c r="AC6570" t="s">
        <v>370</v>
      </c>
      <c r="AD6570" t="s">
        <v>24296</v>
      </c>
      <c r="AE6570" t="s">
        <v>24297</v>
      </c>
      <c r="AF6570">
        <v>13632</v>
      </c>
    </row>
    <row r="6571" spans="1:32" x14ac:dyDescent="0.35">
      <c r="A6571">
        <v>2015</v>
      </c>
      <c r="B6571" t="s">
        <v>591</v>
      </c>
      <c r="C6571" t="s">
        <v>9696</v>
      </c>
      <c r="D6571" t="s">
        <v>34</v>
      </c>
      <c r="E6571" t="s">
        <v>24298</v>
      </c>
      <c r="F6571">
        <v>4.4000000000000004</v>
      </c>
      <c r="G6571">
        <v>112</v>
      </c>
      <c r="H6571" t="s">
        <v>36</v>
      </c>
      <c r="I6571" t="s">
        <v>12294</v>
      </c>
      <c r="J6571">
        <v>4.7</v>
      </c>
      <c r="K6571">
        <v>599</v>
      </c>
      <c r="L6571" t="s">
        <v>12295</v>
      </c>
      <c r="M6571" t="s">
        <v>121</v>
      </c>
      <c r="N6571">
        <v>85382</v>
      </c>
      <c r="O6571" t="s">
        <v>94</v>
      </c>
      <c r="P6571">
        <v>4.5999999999999996</v>
      </c>
      <c r="Q6571">
        <v>4.4000000000000004</v>
      </c>
      <c r="R6571">
        <v>4.3</v>
      </c>
      <c r="S6571">
        <v>4.3</v>
      </c>
      <c r="T6571">
        <v>4.4000000000000004</v>
      </c>
      <c r="U6571">
        <v>4.3</v>
      </c>
      <c r="V6571" t="s">
        <v>24299</v>
      </c>
      <c r="W6571" t="s">
        <v>77</v>
      </c>
      <c r="X6571" t="s">
        <v>1510</v>
      </c>
      <c r="Y6571">
        <v>19</v>
      </c>
      <c r="Z6571">
        <v>26</v>
      </c>
      <c r="AA6571" t="s">
        <v>44</v>
      </c>
      <c r="AB6571" t="s">
        <v>78</v>
      </c>
      <c r="AC6571" t="s">
        <v>184</v>
      </c>
      <c r="AD6571" t="s">
        <v>24300</v>
      </c>
      <c r="AE6571" t="s">
        <v>24301</v>
      </c>
      <c r="AF6571">
        <v>108427</v>
      </c>
    </row>
    <row r="6572" spans="1:32" x14ac:dyDescent="0.35">
      <c r="A6572">
        <v>2011</v>
      </c>
      <c r="B6572" t="s">
        <v>616</v>
      </c>
      <c r="C6572" t="s">
        <v>24302</v>
      </c>
      <c r="D6572" t="s">
        <v>34</v>
      </c>
      <c r="E6572" t="s">
        <v>24303</v>
      </c>
      <c r="F6572">
        <v>4.4000000000000004</v>
      </c>
      <c r="G6572">
        <v>62</v>
      </c>
      <c r="H6572" t="s">
        <v>36</v>
      </c>
      <c r="I6572" t="s">
        <v>6204</v>
      </c>
      <c r="J6572">
        <v>4.5</v>
      </c>
      <c r="K6572">
        <v>1437</v>
      </c>
      <c r="L6572" t="s">
        <v>6205</v>
      </c>
      <c r="M6572" t="s">
        <v>121</v>
      </c>
      <c r="N6572">
        <v>85260</v>
      </c>
      <c r="O6572" t="s">
        <v>53</v>
      </c>
      <c r="P6572">
        <v>4.4000000000000004</v>
      </c>
      <c r="Q6572">
        <v>4.5999999999999996</v>
      </c>
      <c r="R6572">
        <v>4</v>
      </c>
      <c r="S6572">
        <v>4.5</v>
      </c>
      <c r="T6572">
        <v>4.8</v>
      </c>
      <c r="U6572">
        <v>4.3</v>
      </c>
      <c r="V6572" t="s">
        <v>24304</v>
      </c>
      <c r="W6572" t="s">
        <v>42</v>
      </c>
      <c r="X6572" t="s">
        <v>43</v>
      </c>
      <c r="Y6572">
        <v>22</v>
      </c>
      <c r="Z6572">
        <v>31</v>
      </c>
      <c r="AA6572" t="s">
        <v>44</v>
      </c>
      <c r="AB6572" t="s">
        <v>151</v>
      </c>
      <c r="AC6572" t="s">
        <v>5035</v>
      </c>
      <c r="AD6572" t="s">
        <v>24305</v>
      </c>
      <c r="AE6572" t="s">
        <v>24306</v>
      </c>
      <c r="AF6572">
        <v>111536</v>
      </c>
    </row>
    <row r="6573" spans="1:32" x14ac:dyDescent="0.35">
      <c r="A6573">
        <v>2020</v>
      </c>
      <c r="B6573" t="s">
        <v>187</v>
      </c>
      <c r="C6573" t="s">
        <v>24307</v>
      </c>
      <c r="D6573" t="s">
        <v>1836</v>
      </c>
      <c r="E6573" t="s">
        <v>7850</v>
      </c>
      <c r="F6573">
        <v>4.7</v>
      </c>
      <c r="G6573">
        <v>215</v>
      </c>
      <c r="H6573" t="s">
        <v>36</v>
      </c>
      <c r="I6573" t="s">
        <v>24308</v>
      </c>
      <c r="J6573">
        <v>4.8</v>
      </c>
      <c r="K6573">
        <v>1263</v>
      </c>
      <c r="L6573" t="s">
        <v>24309</v>
      </c>
      <c r="M6573" t="s">
        <v>797</v>
      </c>
      <c r="N6573">
        <v>80303</v>
      </c>
      <c r="O6573" t="s">
        <v>53</v>
      </c>
      <c r="P6573">
        <v>4.9000000000000004</v>
      </c>
      <c r="Q6573">
        <v>4.7</v>
      </c>
      <c r="R6573">
        <v>4.5999999999999996</v>
      </c>
      <c r="S6573">
        <v>4.7</v>
      </c>
      <c r="T6573">
        <v>4.8</v>
      </c>
      <c r="U6573">
        <v>4.7</v>
      </c>
      <c r="V6573" t="s">
        <v>3024</v>
      </c>
      <c r="W6573" t="s">
        <v>76</v>
      </c>
      <c r="X6573" t="s">
        <v>124</v>
      </c>
      <c r="Y6573">
        <v>23</v>
      </c>
      <c r="Z6573">
        <v>30</v>
      </c>
      <c r="AA6573" t="s">
        <v>44</v>
      </c>
      <c r="AB6573" t="s">
        <v>78</v>
      </c>
      <c r="AC6573" t="s">
        <v>336</v>
      </c>
      <c r="AD6573" t="s">
        <v>24310</v>
      </c>
      <c r="AE6573" t="s">
        <v>24311</v>
      </c>
      <c r="AF6573">
        <v>24932</v>
      </c>
    </row>
    <row r="6574" spans="1:32" x14ac:dyDescent="0.35">
      <c r="A6574">
        <v>2018</v>
      </c>
      <c r="B6574" t="s">
        <v>516</v>
      </c>
      <c r="C6574" t="s">
        <v>517</v>
      </c>
      <c r="D6574" t="s">
        <v>34</v>
      </c>
      <c r="E6574" t="s">
        <v>6368</v>
      </c>
      <c r="F6574">
        <v>4.8</v>
      </c>
      <c r="G6574">
        <v>270</v>
      </c>
      <c r="H6574" t="s">
        <v>36</v>
      </c>
      <c r="I6574" t="s">
        <v>7074</v>
      </c>
      <c r="J6574">
        <v>3.8</v>
      </c>
      <c r="K6574">
        <v>197</v>
      </c>
      <c r="L6574" t="s">
        <v>7075</v>
      </c>
      <c r="M6574" t="s">
        <v>271</v>
      </c>
      <c r="N6574">
        <v>76051</v>
      </c>
      <c r="O6574" t="s">
        <v>53</v>
      </c>
      <c r="P6574">
        <v>4.8</v>
      </c>
      <c r="Q6574">
        <v>4.8</v>
      </c>
      <c r="R6574">
        <v>4.7</v>
      </c>
      <c r="S6574">
        <v>4.8</v>
      </c>
      <c r="T6574">
        <v>4.8</v>
      </c>
      <c r="U6574">
        <v>4.8</v>
      </c>
      <c r="V6574" t="s">
        <v>4591</v>
      </c>
      <c r="W6574" t="s">
        <v>42</v>
      </c>
      <c r="X6574" t="s">
        <v>43</v>
      </c>
      <c r="Y6574">
        <v>25</v>
      </c>
      <c r="Z6574">
        <v>31</v>
      </c>
      <c r="AA6574" t="s">
        <v>44</v>
      </c>
      <c r="AB6574" t="s">
        <v>151</v>
      </c>
      <c r="AC6574" t="s">
        <v>522</v>
      </c>
      <c r="AD6574" t="s">
        <v>24312</v>
      </c>
      <c r="AE6574" t="s">
        <v>24313</v>
      </c>
      <c r="AF6574">
        <v>32452</v>
      </c>
    </row>
    <row r="6575" spans="1:32" x14ac:dyDescent="0.35">
      <c r="A6575">
        <v>2017</v>
      </c>
      <c r="B6575" t="s">
        <v>732</v>
      </c>
      <c r="C6575" t="s">
        <v>733</v>
      </c>
      <c r="D6575" t="s">
        <v>34</v>
      </c>
      <c r="E6575" t="s">
        <v>2749</v>
      </c>
      <c r="F6575">
        <v>4.7</v>
      </c>
      <c r="G6575">
        <v>79</v>
      </c>
      <c r="H6575" t="s">
        <v>36</v>
      </c>
      <c r="I6575" t="s">
        <v>12715</v>
      </c>
      <c r="J6575">
        <v>4.7</v>
      </c>
      <c r="K6575">
        <v>912</v>
      </c>
      <c r="L6575" t="s">
        <v>12716</v>
      </c>
      <c r="M6575" t="s">
        <v>271</v>
      </c>
      <c r="N6575">
        <v>78759</v>
      </c>
      <c r="O6575" t="s">
        <v>40</v>
      </c>
      <c r="P6575">
        <v>4.8</v>
      </c>
      <c r="Q6575">
        <v>4.8</v>
      </c>
      <c r="R6575">
        <v>4.7</v>
      </c>
      <c r="S6575">
        <v>4.3</v>
      </c>
      <c r="T6575">
        <v>4.9000000000000004</v>
      </c>
      <c r="U6575">
        <v>4.7</v>
      </c>
      <c r="V6575" t="s">
        <v>951</v>
      </c>
      <c r="W6575" t="s">
        <v>5565</v>
      </c>
      <c r="X6575" t="s">
        <v>55</v>
      </c>
      <c r="Y6575">
        <v>15</v>
      </c>
      <c r="Z6575">
        <v>21</v>
      </c>
      <c r="AA6575" t="s">
        <v>44</v>
      </c>
      <c r="AB6575" t="s">
        <v>45</v>
      </c>
      <c r="AC6575" t="s">
        <v>737</v>
      </c>
      <c r="AD6575" t="s">
        <v>24314</v>
      </c>
      <c r="AE6575" t="s">
        <v>24315</v>
      </c>
      <c r="AF6575">
        <v>83862</v>
      </c>
    </row>
    <row r="6576" spans="1:32" x14ac:dyDescent="0.35">
      <c r="A6576">
        <v>2019</v>
      </c>
      <c r="B6576" t="s">
        <v>365</v>
      </c>
      <c r="C6576" t="s">
        <v>7699</v>
      </c>
      <c r="D6576" t="s">
        <v>34</v>
      </c>
      <c r="E6576" t="s">
        <v>24316</v>
      </c>
      <c r="F6576">
        <v>4.3</v>
      </c>
      <c r="G6576">
        <v>151</v>
      </c>
      <c r="H6576" t="s">
        <v>36</v>
      </c>
      <c r="I6576" t="s">
        <v>20605</v>
      </c>
      <c r="J6576">
        <v>4.9000000000000004</v>
      </c>
      <c r="K6576">
        <v>1500</v>
      </c>
      <c r="L6576" t="s">
        <v>12716</v>
      </c>
      <c r="M6576" t="s">
        <v>271</v>
      </c>
      <c r="N6576">
        <v>78759</v>
      </c>
      <c r="O6576" t="s">
        <v>53</v>
      </c>
      <c r="P6576">
        <v>4.4000000000000004</v>
      </c>
      <c r="Q6576">
        <v>4.3</v>
      </c>
      <c r="R6576">
        <v>4.2</v>
      </c>
      <c r="S6576">
        <v>4.2</v>
      </c>
      <c r="T6576">
        <v>4.5</v>
      </c>
      <c r="U6576">
        <v>4.4000000000000004</v>
      </c>
      <c r="V6576" t="s">
        <v>24317</v>
      </c>
      <c r="W6576" t="s">
        <v>455</v>
      </c>
      <c r="X6576" t="s">
        <v>124</v>
      </c>
      <c r="Y6576">
        <v>24</v>
      </c>
      <c r="Z6576">
        <v>29</v>
      </c>
      <c r="AA6576" t="s">
        <v>44</v>
      </c>
      <c r="AB6576" t="s">
        <v>198</v>
      </c>
      <c r="AC6576" t="s">
        <v>24318</v>
      </c>
      <c r="AD6576" t="s">
        <v>24319</v>
      </c>
      <c r="AE6576" t="s">
        <v>24320</v>
      </c>
      <c r="AF6576">
        <v>14038</v>
      </c>
    </row>
    <row r="6577" spans="1:32" x14ac:dyDescent="0.35">
      <c r="A6577">
        <v>2020</v>
      </c>
      <c r="B6577" t="s">
        <v>732</v>
      </c>
      <c r="C6577" t="s">
        <v>4693</v>
      </c>
      <c r="D6577" t="s">
        <v>34</v>
      </c>
      <c r="E6577" t="s">
        <v>24321</v>
      </c>
      <c r="F6577">
        <v>4.8</v>
      </c>
      <c r="G6577">
        <v>66</v>
      </c>
      <c r="H6577" t="s">
        <v>36</v>
      </c>
      <c r="I6577" t="s">
        <v>14958</v>
      </c>
      <c r="J6577">
        <v>4.5999999999999996</v>
      </c>
      <c r="K6577">
        <v>489</v>
      </c>
      <c r="L6577" t="s">
        <v>14959</v>
      </c>
      <c r="M6577" t="s">
        <v>271</v>
      </c>
      <c r="N6577">
        <v>78666</v>
      </c>
      <c r="O6577" t="s">
        <v>40</v>
      </c>
      <c r="P6577">
        <v>4.9000000000000004</v>
      </c>
      <c r="Q6577">
        <v>4.8</v>
      </c>
      <c r="R6577">
        <v>4.8</v>
      </c>
      <c r="S6577">
        <v>4.7</v>
      </c>
      <c r="T6577">
        <v>4.9000000000000004</v>
      </c>
      <c r="U6577">
        <v>4.7</v>
      </c>
      <c r="V6577" t="s">
        <v>6793</v>
      </c>
      <c r="W6577" t="s">
        <v>11422</v>
      </c>
      <c r="X6577" t="s">
        <v>55</v>
      </c>
      <c r="Y6577">
        <v>16</v>
      </c>
      <c r="Z6577">
        <v>22</v>
      </c>
      <c r="AA6577" t="s">
        <v>44</v>
      </c>
      <c r="AB6577" t="s">
        <v>56</v>
      </c>
      <c r="AC6577" t="s">
        <v>737</v>
      </c>
      <c r="AD6577" t="s">
        <v>24322</v>
      </c>
      <c r="AE6577" t="s">
        <v>24323</v>
      </c>
      <c r="AF6577">
        <v>19701</v>
      </c>
    </row>
    <row r="6578" spans="1:32" x14ac:dyDescent="0.35">
      <c r="A6578">
        <v>2018</v>
      </c>
      <c r="B6578" t="s">
        <v>409</v>
      </c>
      <c r="C6578" t="s">
        <v>4158</v>
      </c>
      <c r="D6578" t="s">
        <v>34</v>
      </c>
      <c r="E6578" t="s">
        <v>14248</v>
      </c>
      <c r="F6578">
        <v>4.8</v>
      </c>
      <c r="G6578">
        <v>395</v>
      </c>
      <c r="H6578" t="s">
        <v>36</v>
      </c>
      <c r="I6578" t="s">
        <v>21141</v>
      </c>
      <c r="J6578">
        <v>3.8</v>
      </c>
      <c r="K6578">
        <v>206</v>
      </c>
      <c r="L6578" t="s">
        <v>21142</v>
      </c>
      <c r="M6578" t="s">
        <v>271</v>
      </c>
      <c r="N6578">
        <v>78745</v>
      </c>
      <c r="O6578" t="s">
        <v>94</v>
      </c>
      <c r="P6578">
        <v>4.9000000000000004</v>
      </c>
      <c r="Q6578">
        <v>4.8</v>
      </c>
      <c r="R6578">
        <v>4.8</v>
      </c>
      <c r="S6578">
        <v>4.5999999999999996</v>
      </c>
      <c r="T6578">
        <v>4.9000000000000004</v>
      </c>
      <c r="U6578">
        <v>4.7</v>
      </c>
      <c r="V6578" t="s">
        <v>1058</v>
      </c>
      <c r="W6578" t="s">
        <v>42</v>
      </c>
      <c r="X6578" t="s">
        <v>55</v>
      </c>
      <c r="Y6578">
        <v>18</v>
      </c>
      <c r="Z6578">
        <v>25</v>
      </c>
      <c r="AA6578" t="s">
        <v>44</v>
      </c>
      <c r="AB6578" t="s">
        <v>45</v>
      </c>
      <c r="AC6578" t="s">
        <v>66</v>
      </c>
      <c r="AD6578" t="s">
        <v>24324</v>
      </c>
      <c r="AE6578" t="s">
        <v>24325</v>
      </c>
      <c r="AF6578">
        <v>50397</v>
      </c>
    </row>
    <row r="6579" spans="1:32" x14ac:dyDescent="0.35">
      <c r="A6579">
        <v>2012</v>
      </c>
      <c r="B6579" t="s">
        <v>81</v>
      </c>
      <c r="C6579" t="s">
        <v>3989</v>
      </c>
      <c r="D6579" t="s">
        <v>34</v>
      </c>
      <c r="E6579" t="s">
        <v>24326</v>
      </c>
      <c r="F6579">
        <v>4.8</v>
      </c>
      <c r="G6579">
        <v>45</v>
      </c>
      <c r="H6579" t="s">
        <v>36</v>
      </c>
      <c r="I6579" t="s">
        <v>19103</v>
      </c>
      <c r="J6579">
        <v>4.5</v>
      </c>
      <c r="K6579">
        <v>217</v>
      </c>
      <c r="L6579" t="s">
        <v>19104</v>
      </c>
      <c r="M6579" t="s">
        <v>271</v>
      </c>
      <c r="N6579">
        <v>75209</v>
      </c>
      <c r="O6579" t="s">
        <v>53</v>
      </c>
      <c r="P6579">
        <v>4.9000000000000004</v>
      </c>
      <c r="Q6579">
        <v>4.7</v>
      </c>
      <c r="R6579">
        <v>4.7</v>
      </c>
      <c r="S6579">
        <v>4.8</v>
      </c>
      <c r="T6579">
        <v>4.5999999999999996</v>
      </c>
      <c r="U6579">
        <v>4.9000000000000004</v>
      </c>
      <c r="V6579" t="s">
        <v>1925</v>
      </c>
      <c r="W6579" t="s">
        <v>1409</v>
      </c>
      <c r="X6579" t="s">
        <v>43</v>
      </c>
      <c r="Y6579">
        <v>19</v>
      </c>
      <c r="Z6579">
        <v>28</v>
      </c>
      <c r="AA6579" t="s">
        <v>44</v>
      </c>
      <c r="AB6579" t="s">
        <v>151</v>
      </c>
      <c r="AC6579" t="s">
        <v>184</v>
      </c>
      <c r="AD6579" t="s">
        <v>24327</v>
      </c>
      <c r="AE6579" t="s">
        <v>24328</v>
      </c>
      <c r="AF6579">
        <v>106601</v>
      </c>
    </row>
    <row r="6580" spans="1:32" x14ac:dyDescent="0.35">
      <c r="A6580">
        <v>2021</v>
      </c>
      <c r="B6580" t="s">
        <v>409</v>
      </c>
      <c r="C6580" t="s">
        <v>1691</v>
      </c>
      <c r="D6580" t="s">
        <v>34</v>
      </c>
      <c r="E6580" t="s">
        <v>7354</v>
      </c>
      <c r="F6580">
        <v>4.7</v>
      </c>
      <c r="G6580">
        <v>58</v>
      </c>
      <c r="H6580" t="s">
        <v>36</v>
      </c>
      <c r="I6580" t="s">
        <v>24329</v>
      </c>
      <c r="J6580">
        <v>4.5</v>
      </c>
      <c r="K6580">
        <v>896</v>
      </c>
      <c r="L6580" t="s">
        <v>24330</v>
      </c>
      <c r="M6580" t="s">
        <v>271</v>
      </c>
      <c r="N6580">
        <v>75237</v>
      </c>
      <c r="O6580" t="s">
        <v>40</v>
      </c>
      <c r="P6580">
        <v>4.7</v>
      </c>
      <c r="Q6580">
        <v>4.7</v>
      </c>
      <c r="R6580">
        <v>4.7</v>
      </c>
      <c r="S6580">
        <v>4.5</v>
      </c>
      <c r="T6580">
        <v>4.7</v>
      </c>
      <c r="U6580">
        <v>4.7</v>
      </c>
      <c r="V6580" t="s">
        <v>1058</v>
      </c>
      <c r="W6580" t="s">
        <v>42</v>
      </c>
      <c r="X6580" t="s">
        <v>55</v>
      </c>
      <c r="Y6580">
        <v>18</v>
      </c>
      <c r="Z6580">
        <v>25</v>
      </c>
      <c r="AA6580" t="s">
        <v>44</v>
      </c>
      <c r="AB6580" t="s">
        <v>45</v>
      </c>
      <c r="AC6580" t="s">
        <v>474</v>
      </c>
      <c r="AD6580" t="s">
        <v>24331</v>
      </c>
      <c r="AE6580" t="s">
        <v>24332</v>
      </c>
      <c r="AF6580">
        <v>14068</v>
      </c>
    </row>
    <row r="6581" spans="1:32" x14ac:dyDescent="0.35">
      <c r="A6581">
        <v>2022</v>
      </c>
      <c r="B6581" t="s">
        <v>616</v>
      </c>
      <c r="C6581" t="s">
        <v>9313</v>
      </c>
      <c r="D6581" t="s">
        <v>34</v>
      </c>
      <c r="E6581" t="s">
        <v>3460</v>
      </c>
      <c r="F6581">
        <v>4.5999999999999996</v>
      </c>
      <c r="G6581">
        <v>2</v>
      </c>
      <c r="H6581" t="s">
        <v>36</v>
      </c>
      <c r="I6581" t="s">
        <v>24333</v>
      </c>
      <c r="J6581">
        <v>4.8</v>
      </c>
      <c r="K6581">
        <v>1047</v>
      </c>
      <c r="L6581" t="s">
        <v>24334</v>
      </c>
      <c r="M6581" t="s">
        <v>13154</v>
      </c>
      <c r="N6581">
        <v>102</v>
      </c>
      <c r="O6581" t="s">
        <v>53</v>
      </c>
      <c r="P6581">
        <v>5</v>
      </c>
      <c r="Q6581">
        <v>5</v>
      </c>
      <c r="R6581">
        <v>4.5</v>
      </c>
      <c r="S6581">
        <v>4.5</v>
      </c>
      <c r="T6581">
        <v>4.5</v>
      </c>
      <c r="U6581">
        <v>4.5</v>
      </c>
      <c r="V6581" t="s">
        <v>24335</v>
      </c>
      <c r="W6581" t="s">
        <v>24336</v>
      </c>
      <c r="X6581" t="s">
        <v>124</v>
      </c>
      <c r="Y6581">
        <v>19</v>
      </c>
      <c r="Z6581">
        <v>24</v>
      </c>
      <c r="AA6581" t="s">
        <v>44</v>
      </c>
      <c r="AB6581" t="s">
        <v>45</v>
      </c>
      <c r="AC6581" t="s">
        <v>1211</v>
      </c>
      <c r="AD6581" t="s">
        <v>24337</v>
      </c>
      <c r="AE6581" t="s">
        <v>24338</v>
      </c>
      <c r="AF6581">
        <v>6050</v>
      </c>
    </row>
    <row r="6582" spans="1:32" x14ac:dyDescent="0.35">
      <c r="A6582">
        <v>2021</v>
      </c>
      <c r="B6582" t="s">
        <v>525</v>
      </c>
      <c r="C6582" t="s">
        <v>15920</v>
      </c>
      <c r="D6582" t="s">
        <v>34</v>
      </c>
      <c r="E6582" t="s">
        <v>24339</v>
      </c>
      <c r="F6582">
        <v>4.8</v>
      </c>
      <c r="G6582">
        <v>46</v>
      </c>
      <c r="H6582" t="s">
        <v>36</v>
      </c>
      <c r="I6582" t="s">
        <v>21672</v>
      </c>
      <c r="J6582">
        <v>4.8</v>
      </c>
      <c r="K6582">
        <v>3452</v>
      </c>
      <c r="L6582" t="s">
        <v>21673</v>
      </c>
      <c r="M6582" t="s">
        <v>271</v>
      </c>
      <c r="N6582">
        <v>75228</v>
      </c>
      <c r="O6582" t="s">
        <v>53</v>
      </c>
      <c r="P6582">
        <v>4.8</v>
      </c>
      <c r="Q6582">
        <v>4.9000000000000004</v>
      </c>
      <c r="R6582">
        <v>4.8</v>
      </c>
      <c r="S6582">
        <v>4.8</v>
      </c>
      <c r="T6582">
        <v>4.9000000000000004</v>
      </c>
      <c r="U6582">
        <v>4.8</v>
      </c>
      <c r="V6582" t="s">
        <v>14772</v>
      </c>
      <c r="W6582" t="s">
        <v>42</v>
      </c>
      <c r="X6582" t="s">
        <v>43</v>
      </c>
      <c r="Y6582">
        <v>29</v>
      </c>
      <c r="Z6582">
        <v>40</v>
      </c>
      <c r="AA6582" t="s">
        <v>44</v>
      </c>
      <c r="AB6582" t="s">
        <v>78</v>
      </c>
      <c r="AC6582" t="s">
        <v>664</v>
      </c>
      <c r="AD6582" t="s">
        <v>24340</v>
      </c>
      <c r="AE6582" t="s">
        <v>24341</v>
      </c>
      <c r="AF6582">
        <v>20230</v>
      </c>
    </row>
    <row r="6583" spans="1:32" x14ac:dyDescent="0.35">
      <c r="A6583">
        <v>2021</v>
      </c>
      <c r="B6583" t="s">
        <v>525</v>
      </c>
      <c r="C6583" t="s">
        <v>24342</v>
      </c>
      <c r="D6583" t="s">
        <v>2331</v>
      </c>
      <c r="E6583" t="s">
        <v>563</v>
      </c>
      <c r="F6583">
        <v>4.8</v>
      </c>
      <c r="G6583">
        <v>113</v>
      </c>
      <c r="H6583" t="s">
        <v>36</v>
      </c>
      <c r="I6583" t="s">
        <v>24343</v>
      </c>
      <c r="J6583">
        <v>4.7</v>
      </c>
      <c r="K6583">
        <v>700</v>
      </c>
      <c r="L6583" t="s">
        <v>24344</v>
      </c>
      <c r="M6583" t="s">
        <v>309</v>
      </c>
      <c r="N6583">
        <v>68127</v>
      </c>
      <c r="O6583" t="s">
        <v>53</v>
      </c>
      <c r="P6583">
        <v>4.8</v>
      </c>
      <c r="Q6583">
        <v>4.8</v>
      </c>
      <c r="R6583">
        <v>4.7</v>
      </c>
      <c r="S6583">
        <v>4.8</v>
      </c>
      <c r="T6583">
        <v>4.9000000000000004</v>
      </c>
      <c r="U6583">
        <v>4.8</v>
      </c>
      <c r="V6583" t="s">
        <v>3069</v>
      </c>
      <c r="W6583" t="s">
        <v>42</v>
      </c>
      <c r="X6583" t="s">
        <v>124</v>
      </c>
      <c r="Y6583">
        <v>27</v>
      </c>
      <c r="Z6583">
        <v>31</v>
      </c>
      <c r="AA6583" t="s">
        <v>44</v>
      </c>
      <c r="AB6583" t="s">
        <v>78</v>
      </c>
      <c r="AC6583" t="s">
        <v>664</v>
      </c>
      <c r="AD6583" t="s">
        <v>24345</v>
      </c>
      <c r="AE6583">
        <v>208017</v>
      </c>
      <c r="AF6583">
        <v>19788</v>
      </c>
    </row>
    <row r="6584" spans="1:32" x14ac:dyDescent="0.35">
      <c r="A6584">
        <v>2020</v>
      </c>
      <c r="B6584" t="s">
        <v>32</v>
      </c>
      <c r="C6584" t="s">
        <v>4978</v>
      </c>
      <c r="D6584" t="s">
        <v>34</v>
      </c>
      <c r="E6584" t="s">
        <v>24346</v>
      </c>
      <c r="F6584">
        <v>4.5999999999999996</v>
      </c>
      <c r="G6584">
        <v>102</v>
      </c>
      <c r="H6584" t="s">
        <v>36</v>
      </c>
      <c r="I6584" t="s">
        <v>12728</v>
      </c>
      <c r="J6584">
        <v>4.8</v>
      </c>
      <c r="K6584">
        <v>61</v>
      </c>
      <c r="L6584" t="s">
        <v>12729</v>
      </c>
      <c r="M6584" t="s">
        <v>271</v>
      </c>
      <c r="N6584">
        <v>75460</v>
      </c>
      <c r="O6584" t="s">
        <v>53</v>
      </c>
      <c r="P6584">
        <v>4.5999999999999996</v>
      </c>
      <c r="Q6584">
        <v>4.5999999999999996</v>
      </c>
      <c r="R6584">
        <v>4.7</v>
      </c>
      <c r="S6584">
        <v>4.5</v>
      </c>
      <c r="T6584">
        <v>4.7</v>
      </c>
      <c r="U6584">
        <v>4.8</v>
      </c>
      <c r="V6584" t="s">
        <v>24347</v>
      </c>
      <c r="W6584" t="s">
        <v>42</v>
      </c>
      <c r="X6584" t="s">
        <v>124</v>
      </c>
      <c r="Y6584">
        <v>20</v>
      </c>
      <c r="Z6584">
        <v>27</v>
      </c>
      <c r="AA6584" t="s">
        <v>44</v>
      </c>
      <c r="AB6584" t="s">
        <v>45</v>
      </c>
      <c r="AC6584" t="s">
        <v>46</v>
      </c>
      <c r="AD6584" t="s">
        <v>24348</v>
      </c>
      <c r="AE6584" t="s">
        <v>24349</v>
      </c>
      <c r="AF6584">
        <v>68114</v>
      </c>
    </row>
    <row r="6585" spans="1:32" x14ac:dyDescent="0.35">
      <c r="A6585">
        <v>2017</v>
      </c>
      <c r="B6585" t="s">
        <v>985</v>
      </c>
      <c r="C6585" t="s">
        <v>1207</v>
      </c>
      <c r="D6585" t="s">
        <v>34</v>
      </c>
      <c r="E6585" t="s">
        <v>3648</v>
      </c>
      <c r="F6585">
        <v>4.8</v>
      </c>
      <c r="G6585">
        <v>74</v>
      </c>
      <c r="H6585" t="s">
        <v>36</v>
      </c>
      <c r="I6585" t="s">
        <v>6691</v>
      </c>
      <c r="J6585">
        <v>3.9</v>
      </c>
      <c r="K6585">
        <v>93</v>
      </c>
      <c r="L6585" t="s">
        <v>6692</v>
      </c>
      <c r="M6585" t="s">
        <v>316</v>
      </c>
      <c r="N6585">
        <v>66204</v>
      </c>
      <c r="O6585" t="s">
        <v>53</v>
      </c>
      <c r="P6585">
        <v>4.9000000000000004</v>
      </c>
      <c r="Q6585">
        <v>4.8</v>
      </c>
      <c r="R6585">
        <v>4.7</v>
      </c>
      <c r="S6585">
        <v>4.9000000000000004</v>
      </c>
      <c r="T6585">
        <v>4.8</v>
      </c>
      <c r="U6585">
        <v>4.8</v>
      </c>
      <c r="V6585" t="s">
        <v>18267</v>
      </c>
      <c r="W6585" t="s">
        <v>123</v>
      </c>
      <c r="X6585" t="s">
        <v>124</v>
      </c>
      <c r="Y6585">
        <v>16</v>
      </c>
      <c r="Z6585">
        <v>25</v>
      </c>
      <c r="AA6585" t="s">
        <v>44</v>
      </c>
      <c r="AB6585" t="s">
        <v>45</v>
      </c>
      <c r="AC6585" t="s">
        <v>1211</v>
      </c>
      <c r="AD6585" t="s">
        <v>18268</v>
      </c>
      <c r="AE6585">
        <v>9162</v>
      </c>
      <c r="AF6585">
        <v>43771</v>
      </c>
    </row>
    <row r="6586" spans="1:32" x14ac:dyDescent="0.35">
      <c r="A6586">
        <v>2021</v>
      </c>
      <c r="B6586" t="s">
        <v>288</v>
      </c>
      <c r="C6586" t="s">
        <v>9566</v>
      </c>
      <c r="D6586" t="s">
        <v>34</v>
      </c>
      <c r="E6586" t="s">
        <v>24350</v>
      </c>
      <c r="F6586">
        <v>4.7</v>
      </c>
      <c r="G6586">
        <v>12</v>
      </c>
      <c r="H6586" t="s">
        <v>36</v>
      </c>
      <c r="I6586" t="s">
        <v>24351</v>
      </c>
      <c r="J6586">
        <v>4.7</v>
      </c>
      <c r="K6586">
        <v>36</v>
      </c>
      <c r="L6586" t="s">
        <v>24352</v>
      </c>
      <c r="M6586" t="s">
        <v>271</v>
      </c>
      <c r="N6586">
        <v>77478</v>
      </c>
      <c r="O6586" t="s">
        <v>53</v>
      </c>
      <c r="P6586">
        <v>4.9000000000000004</v>
      </c>
      <c r="Q6586">
        <v>4.7</v>
      </c>
      <c r="R6586">
        <v>4.5999999999999996</v>
      </c>
      <c r="S6586">
        <v>4.3</v>
      </c>
      <c r="T6586">
        <v>4.9000000000000004</v>
      </c>
      <c r="U6586">
        <v>4.3</v>
      </c>
      <c r="V6586" t="s">
        <v>3617</v>
      </c>
      <c r="W6586" t="s">
        <v>42</v>
      </c>
      <c r="X6586" t="s">
        <v>124</v>
      </c>
      <c r="Y6586">
        <v>18</v>
      </c>
      <c r="Z6586">
        <v>23</v>
      </c>
      <c r="AA6586" t="s">
        <v>44</v>
      </c>
      <c r="AB6586" t="s">
        <v>45</v>
      </c>
      <c r="AC6586" t="s">
        <v>1645</v>
      </c>
      <c r="AD6586" t="s">
        <v>24353</v>
      </c>
      <c r="AE6586">
        <v>5145647</v>
      </c>
      <c r="AF6586">
        <v>21752</v>
      </c>
    </row>
    <row r="6587" spans="1:32" x14ac:dyDescent="0.35">
      <c r="A6587">
        <v>2020</v>
      </c>
      <c r="B6587" t="s">
        <v>32</v>
      </c>
      <c r="C6587" t="s">
        <v>746</v>
      </c>
      <c r="D6587" t="s">
        <v>34</v>
      </c>
      <c r="E6587" t="s">
        <v>7442</v>
      </c>
      <c r="F6587">
        <v>4.8</v>
      </c>
      <c r="G6587">
        <v>142</v>
      </c>
      <c r="H6587" t="s">
        <v>36</v>
      </c>
      <c r="I6587" t="s">
        <v>12744</v>
      </c>
      <c r="J6587">
        <v>4.8</v>
      </c>
      <c r="K6587">
        <v>2310</v>
      </c>
      <c r="L6587" t="s">
        <v>12745</v>
      </c>
      <c r="M6587" t="s">
        <v>866</v>
      </c>
      <c r="N6587">
        <v>72204</v>
      </c>
      <c r="O6587" t="s">
        <v>53</v>
      </c>
      <c r="P6587">
        <v>4.7</v>
      </c>
      <c r="Q6587">
        <v>4.7</v>
      </c>
      <c r="R6587">
        <v>4.7</v>
      </c>
      <c r="S6587">
        <v>4.7</v>
      </c>
      <c r="T6587">
        <v>4.8</v>
      </c>
      <c r="U6587">
        <v>4.8</v>
      </c>
      <c r="V6587" t="s">
        <v>3058</v>
      </c>
      <c r="W6587" t="s">
        <v>42</v>
      </c>
      <c r="X6587" t="s">
        <v>43</v>
      </c>
      <c r="Y6587">
        <v>28</v>
      </c>
      <c r="Z6587">
        <v>39</v>
      </c>
      <c r="AA6587" t="s">
        <v>44</v>
      </c>
      <c r="AB6587" t="s">
        <v>45</v>
      </c>
      <c r="AC6587" t="s">
        <v>750</v>
      </c>
      <c r="AD6587" t="s">
        <v>24354</v>
      </c>
      <c r="AE6587" t="s">
        <v>24355</v>
      </c>
      <c r="AF6587">
        <v>45655</v>
      </c>
    </row>
    <row r="6588" spans="1:32" x14ac:dyDescent="0.35">
      <c r="A6588">
        <v>2010</v>
      </c>
      <c r="B6588" t="s">
        <v>9681</v>
      </c>
      <c r="C6588" t="s">
        <v>24356</v>
      </c>
      <c r="D6588" t="s">
        <v>34</v>
      </c>
      <c r="E6588" t="s">
        <v>1526</v>
      </c>
      <c r="F6588">
        <v>4.0999999999999996</v>
      </c>
      <c r="G6588">
        <v>28</v>
      </c>
      <c r="H6588" t="s">
        <v>36</v>
      </c>
      <c r="I6588" t="s">
        <v>1527</v>
      </c>
      <c r="J6588">
        <v>4.9000000000000004</v>
      </c>
      <c r="K6588">
        <v>2</v>
      </c>
      <c r="L6588" t="s">
        <v>1528</v>
      </c>
      <c r="M6588" t="s">
        <v>334</v>
      </c>
      <c r="N6588">
        <v>55432</v>
      </c>
      <c r="O6588" t="s">
        <v>40</v>
      </c>
      <c r="P6588">
        <v>4.4000000000000004</v>
      </c>
      <c r="Q6588">
        <v>4.2</v>
      </c>
      <c r="R6588">
        <v>3.9</v>
      </c>
      <c r="S6588">
        <v>4</v>
      </c>
      <c r="T6588">
        <v>4.4000000000000004</v>
      </c>
      <c r="U6588">
        <v>3.9</v>
      </c>
      <c r="V6588" t="s">
        <v>3373</v>
      </c>
      <c r="W6588" t="s">
        <v>1113</v>
      </c>
      <c r="X6588" t="s">
        <v>124</v>
      </c>
      <c r="Y6588">
        <v>26</v>
      </c>
      <c r="Z6588">
        <v>26</v>
      </c>
      <c r="AA6588" t="s">
        <v>44</v>
      </c>
      <c r="AB6588" t="s">
        <v>3064</v>
      </c>
      <c r="AC6588" t="s">
        <v>24357</v>
      </c>
      <c r="AD6588" t="s">
        <v>24358</v>
      </c>
      <c r="AE6588" t="s">
        <v>24359</v>
      </c>
      <c r="AF6588">
        <v>136940</v>
      </c>
    </row>
    <row r="6589" spans="1:32" x14ac:dyDescent="0.35">
      <c r="A6589">
        <v>2020</v>
      </c>
      <c r="B6589" t="s">
        <v>409</v>
      </c>
      <c r="C6589" t="s">
        <v>562</v>
      </c>
      <c r="D6589" t="s">
        <v>34</v>
      </c>
      <c r="E6589" t="s">
        <v>3538</v>
      </c>
      <c r="F6589">
        <v>4.8</v>
      </c>
      <c r="G6589">
        <v>152</v>
      </c>
      <c r="H6589" t="s">
        <v>36</v>
      </c>
      <c r="I6589" t="s">
        <v>24360</v>
      </c>
      <c r="J6589">
        <v>4.7</v>
      </c>
      <c r="K6589">
        <v>1147</v>
      </c>
      <c r="L6589" t="s">
        <v>24361</v>
      </c>
      <c r="M6589" t="s">
        <v>2042</v>
      </c>
      <c r="N6589">
        <v>52402</v>
      </c>
      <c r="O6589" t="s">
        <v>53</v>
      </c>
      <c r="P6589">
        <v>4.8</v>
      </c>
      <c r="Q6589">
        <v>4.8</v>
      </c>
      <c r="R6589">
        <v>4.8</v>
      </c>
      <c r="S6589">
        <v>4.8</v>
      </c>
      <c r="T6589">
        <v>4.8</v>
      </c>
      <c r="U6589">
        <v>4.8</v>
      </c>
      <c r="V6589" t="s">
        <v>566</v>
      </c>
      <c r="W6589" t="s">
        <v>42</v>
      </c>
      <c r="X6589" t="s">
        <v>55</v>
      </c>
      <c r="Y6589">
        <v>21</v>
      </c>
      <c r="Z6589">
        <v>29</v>
      </c>
      <c r="AA6589" t="s">
        <v>44</v>
      </c>
      <c r="AB6589" t="s">
        <v>125</v>
      </c>
      <c r="AC6589" t="s">
        <v>3456</v>
      </c>
      <c r="AD6589" t="s">
        <v>24362</v>
      </c>
      <c r="AE6589" t="s">
        <v>24363</v>
      </c>
      <c r="AF6589">
        <v>24339</v>
      </c>
    </row>
    <row r="6590" spans="1:32" x14ac:dyDescent="0.35">
      <c r="A6590">
        <v>2021</v>
      </c>
      <c r="B6590" t="s">
        <v>60</v>
      </c>
      <c r="C6590" t="s">
        <v>24364</v>
      </c>
      <c r="D6590" t="s">
        <v>34</v>
      </c>
      <c r="E6590" t="s">
        <v>24365</v>
      </c>
      <c r="F6590">
        <v>4.8</v>
      </c>
      <c r="G6590">
        <v>92</v>
      </c>
      <c r="H6590" t="s">
        <v>36</v>
      </c>
      <c r="I6590" t="s">
        <v>12756</v>
      </c>
      <c r="J6590">
        <v>4.7</v>
      </c>
      <c r="K6590">
        <v>558</v>
      </c>
      <c r="L6590" t="s">
        <v>12757</v>
      </c>
      <c r="M6590" t="s">
        <v>353</v>
      </c>
      <c r="N6590">
        <v>63033</v>
      </c>
      <c r="O6590" t="s">
        <v>53</v>
      </c>
      <c r="P6590">
        <v>4.9000000000000004</v>
      </c>
      <c r="Q6590">
        <v>4.9000000000000004</v>
      </c>
      <c r="R6590">
        <v>4.8</v>
      </c>
      <c r="S6590">
        <v>4.5999999999999996</v>
      </c>
      <c r="T6590">
        <v>4.9000000000000004</v>
      </c>
      <c r="U6590">
        <v>4.8</v>
      </c>
      <c r="V6590" t="s">
        <v>24366</v>
      </c>
      <c r="W6590" t="s">
        <v>42</v>
      </c>
      <c r="X6590" t="s">
        <v>55</v>
      </c>
      <c r="Y6590">
        <v>10</v>
      </c>
      <c r="Z6590">
        <v>14</v>
      </c>
      <c r="AA6590" t="s">
        <v>44</v>
      </c>
      <c r="AB6590" t="s">
        <v>45</v>
      </c>
      <c r="AC6590" t="s">
        <v>14390</v>
      </c>
      <c r="AD6590" t="s">
        <v>24367</v>
      </c>
      <c r="AE6590" t="s">
        <v>24368</v>
      </c>
      <c r="AF6590">
        <v>14000</v>
      </c>
    </row>
    <row r="6591" spans="1:32" x14ac:dyDescent="0.35">
      <c r="A6591">
        <v>2016</v>
      </c>
      <c r="B6591" t="s">
        <v>69</v>
      </c>
      <c r="C6591" t="s">
        <v>4136</v>
      </c>
      <c r="D6591" t="s">
        <v>400</v>
      </c>
      <c r="E6591" t="s">
        <v>17963</v>
      </c>
      <c r="F6591">
        <v>4.5999999999999996</v>
      </c>
      <c r="G6591">
        <v>383</v>
      </c>
      <c r="H6591" t="s">
        <v>36</v>
      </c>
      <c r="I6591" t="s">
        <v>20654</v>
      </c>
      <c r="J6591">
        <v>4.9000000000000004</v>
      </c>
      <c r="K6591">
        <v>2495</v>
      </c>
      <c r="L6591" t="s">
        <v>20655</v>
      </c>
      <c r="M6591" t="s">
        <v>378</v>
      </c>
      <c r="N6591">
        <v>61265</v>
      </c>
      <c r="O6591" t="s">
        <v>53</v>
      </c>
      <c r="P6591">
        <v>4.5999999999999996</v>
      </c>
      <c r="Q6591">
        <v>4.5</v>
      </c>
      <c r="R6591">
        <v>4.5999999999999996</v>
      </c>
      <c r="S6591">
        <v>4.5999999999999996</v>
      </c>
      <c r="T6591">
        <v>4.7</v>
      </c>
      <c r="U6591">
        <v>4.7</v>
      </c>
      <c r="V6591" t="s">
        <v>20656</v>
      </c>
      <c r="W6591" t="s">
        <v>42</v>
      </c>
      <c r="X6591" t="s">
        <v>124</v>
      </c>
      <c r="Y6591">
        <v>25</v>
      </c>
      <c r="Z6591">
        <v>31</v>
      </c>
      <c r="AA6591" t="s">
        <v>44</v>
      </c>
      <c r="AB6591" t="s">
        <v>78</v>
      </c>
      <c r="AC6591" t="s">
        <v>464</v>
      </c>
      <c r="AD6591" t="s">
        <v>20657</v>
      </c>
      <c r="AE6591" t="s">
        <v>20658</v>
      </c>
      <c r="AF6591">
        <v>68904</v>
      </c>
    </row>
    <row r="6592" spans="1:32" x14ac:dyDescent="0.35">
      <c r="A6592">
        <v>2020</v>
      </c>
      <c r="B6592" t="s">
        <v>187</v>
      </c>
      <c r="C6592" t="s">
        <v>188</v>
      </c>
      <c r="D6592" t="s">
        <v>34</v>
      </c>
      <c r="E6592" t="s">
        <v>19832</v>
      </c>
      <c r="F6592">
        <v>4.8</v>
      </c>
      <c r="G6592">
        <v>60</v>
      </c>
      <c r="H6592" t="s">
        <v>36</v>
      </c>
      <c r="I6592" t="s">
        <v>16553</v>
      </c>
      <c r="J6592">
        <v>3.6</v>
      </c>
      <c r="K6592">
        <v>105</v>
      </c>
      <c r="L6592" t="s">
        <v>16554</v>
      </c>
      <c r="M6592" t="s">
        <v>378</v>
      </c>
      <c r="N6592">
        <v>61761</v>
      </c>
      <c r="O6592" t="s">
        <v>40</v>
      </c>
      <c r="P6592">
        <v>4.8</v>
      </c>
      <c r="Q6592">
        <v>4.8</v>
      </c>
      <c r="R6592">
        <v>4.7</v>
      </c>
      <c r="S6592">
        <v>4.8</v>
      </c>
      <c r="T6592">
        <v>4.8</v>
      </c>
      <c r="U6592">
        <v>4.9000000000000004</v>
      </c>
      <c r="V6592" t="s">
        <v>1417</v>
      </c>
      <c r="W6592" t="s">
        <v>42</v>
      </c>
      <c r="X6592" t="s">
        <v>124</v>
      </c>
      <c r="Y6592">
        <v>27</v>
      </c>
      <c r="Z6592">
        <v>33</v>
      </c>
      <c r="AA6592" t="s">
        <v>44</v>
      </c>
      <c r="AB6592" t="s">
        <v>78</v>
      </c>
      <c r="AC6592" t="s">
        <v>193</v>
      </c>
      <c r="AD6592" t="s">
        <v>19833</v>
      </c>
      <c r="AE6592" t="s">
        <v>19834</v>
      </c>
      <c r="AF6592">
        <v>37585</v>
      </c>
    </row>
    <row r="6593" spans="1:32" x14ac:dyDescent="0.35">
      <c r="A6593">
        <v>2021</v>
      </c>
      <c r="B6593" t="s">
        <v>365</v>
      </c>
      <c r="C6593" t="s">
        <v>994</v>
      </c>
      <c r="D6593" t="s">
        <v>34</v>
      </c>
      <c r="E6593" t="s">
        <v>24369</v>
      </c>
      <c r="F6593">
        <v>4.5</v>
      </c>
      <c r="G6593">
        <v>37</v>
      </c>
      <c r="H6593" t="s">
        <v>36</v>
      </c>
      <c r="I6593" t="s">
        <v>24370</v>
      </c>
      <c r="J6593">
        <v>4.4000000000000004</v>
      </c>
      <c r="K6593">
        <v>35</v>
      </c>
      <c r="L6593" t="s">
        <v>24371</v>
      </c>
      <c r="M6593" t="s">
        <v>378</v>
      </c>
      <c r="N6593">
        <v>61938</v>
      </c>
      <c r="O6593" t="s">
        <v>94</v>
      </c>
      <c r="P6593">
        <v>4.5999999999999996</v>
      </c>
      <c r="Q6593">
        <v>4.7</v>
      </c>
      <c r="R6593">
        <v>4.4000000000000004</v>
      </c>
      <c r="S6593">
        <v>4.3</v>
      </c>
      <c r="T6593">
        <v>4.7</v>
      </c>
      <c r="U6593">
        <v>4.3</v>
      </c>
      <c r="V6593" t="s">
        <v>1147</v>
      </c>
      <c r="W6593" t="s">
        <v>42</v>
      </c>
      <c r="X6593" t="s">
        <v>55</v>
      </c>
      <c r="Y6593">
        <v>16</v>
      </c>
      <c r="Z6593">
        <v>20</v>
      </c>
      <c r="AA6593" t="s">
        <v>44</v>
      </c>
      <c r="AB6593" t="s">
        <v>56</v>
      </c>
      <c r="AC6593" t="s">
        <v>913</v>
      </c>
      <c r="AD6593" t="s">
        <v>24372</v>
      </c>
      <c r="AE6593" t="s">
        <v>24373</v>
      </c>
      <c r="AF6593">
        <v>20754</v>
      </c>
    </row>
    <row r="6594" spans="1:32" x14ac:dyDescent="0.35">
      <c r="A6594">
        <v>2012</v>
      </c>
      <c r="B6594" t="s">
        <v>48</v>
      </c>
      <c r="C6594" t="s">
        <v>6325</v>
      </c>
      <c r="D6594" t="s">
        <v>34</v>
      </c>
      <c r="E6594" t="s">
        <v>6326</v>
      </c>
      <c r="F6594">
        <v>4.7</v>
      </c>
      <c r="G6594">
        <v>34</v>
      </c>
      <c r="H6594" t="s">
        <v>36</v>
      </c>
      <c r="I6594" t="s">
        <v>6327</v>
      </c>
      <c r="J6594">
        <v>4.0999999999999996</v>
      </c>
      <c r="K6594">
        <v>44</v>
      </c>
      <c r="L6594" t="s">
        <v>6328</v>
      </c>
      <c r="M6594" t="s">
        <v>378</v>
      </c>
      <c r="N6594">
        <v>60564</v>
      </c>
      <c r="O6594" t="s">
        <v>94</v>
      </c>
      <c r="P6594">
        <v>4.9000000000000004</v>
      </c>
      <c r="Q6594">
        <v>4.7</v>
      </c>
      <c r="R6594">
        <v>4.5999999999999996</v>
      </c>
      <c r="S6594">
        <v>4.5999999999999996</v>
      </c>
      <c r="T6594">
        <v>4.7</v>
      </c>
      <c r="U6594">
        <v>4.5999999999999996</v>
      </c>
      <c r="V6594" t="s">
        <v>144</v>
      </c>
      <c r="W6594" t="s">
        <v>1113</v>
      </c>
      <c r="X6594" t="s">
        <v>124</v>
      </c>
      <c r="Y6594">
        <v>16</v>
      </c>
      <c r="Z6594">
        <v>23</v>
      </c>
      <c r="AA6594" t="s">
        <v>44</v>
      </c>
      <c r="AB6594" t="s">
        <v>151</v>
      </c>
      <c r="AC6594" t="s">
        <v>184</v>
      </c>
      <c r="AD6594" t="s">
        <v>6329</v>
      </c>
      <c r="AE6594" t="s">
        <v>6330</v>
      </c>
      <c r="AF6594">
        <v>115250</v>
      </c>
    </row>
    <row r="6595" spans="1:32" x14ac:dyDescent="0.35">
      <c r="A6595">
        <v>2019</v>
      </c>
      <c r="B6595" t="s">
        <v>69</v>
      </c>
      <c r="C6595" t="s">
        <v>6729</v>
      </c>
      <c r="D6595" t="s">
        <v>400</v>
      </c>
      <c r="E6595" t="s">
        <v>240</v>
      </c>
      <c r="F6595">
        <v>4.8</v>
      </c>
      <c r="G6595">
        <v>223</v>
      </c>
      <c r="H6595" t="s">
        <v>36</v>
      </c>
      <c r="I6595" t="s">
        <v>6730</v>
      </c>
      <c r="J6595">
        <v>4.5999999999999996</v>
      </c>
      <c r="K6595">
        <v>1002</v>
      </c>
      <c r="L6595" t="s">
        <v>6731</v>
      </c>
      <c r="M6595" t="s">
        <v>378</v>
      </c>
      <c r="N6595">
        <v>60126</v>
      </c>
      <c r="O6595" t="s">
        <v>53</v>
      </c>
      <c r="P6595">
        <v>4.9000000000000004</v>
      </c>
      <c r="Q6595">
        <v>4.8</v>
      </c>
      <c r="R6595">
        <v>4.7</v>
      </c>
      <c r="S6595">
        <v>4.7</v>
      </c>
      <c r="T6595">
        <v>4.7</v>
      </c>
      <c r="U6595">
        <v>4.8</v>
      </c>
      <c r="V6595" t="s">
        <v>262</v>
      </c>
      <c r="W6595" t="s">
        <v>77</v>
      </c>
      <c r="X6595" t="s">
        <v>43</v>
      </c>
      <c r="Y6595">
        <v>19</v>
      </c>
      <c r="Z6595">
        <v>27</v>
      </c>
      <c r="AA6595" t="s">
        <v>44</v>
      </c>
      <c r="AB6595" t="s">
        <v>198</v>
      </c>
      <c r="AC6595" t="s">
        <v>406</v>
      </c>
      <c r="AD6595" t="s">
        <v>24374</v>
      </c>
      <c r="AE6595" t="s">
        <v>24375</v>
      </c>
      <c r="AF6595">
        <v>41000</v>
      </c>
    </row>
    <row r="6596" spans="1:32" x14ac:dyDescent="0.35">
      <c r="A6596">
        <v>2019</v>
      </c>
      <c r="B6596" t="s">
        <v>409</v>
      </c>
      <c r="C6596" t="s">
        <v>1691</v>
      </c>
      <c r="D6596" t="s">
        <v>34</v>
      </c>
      <c r="E6596" t="s">
        <v>11249</v>
      </c>
      <c r="F6596">
        <v>4.8</v>
      </c>
      <c r="G6596">
        <v>224</v>
      </c>
      <c r="H6596" t="s">
        <v>36</v>
      </c>
      <c r="I6596" t="s">
        <v>6745</v>
      </c>
      <c r="J6596">
        <v>4.9000000000000004</v>
      </c>
      <c r="K6596">
        <v>4039</v>
      </c>
      <c r="L6596" t="s">
        <v>6746</v>
      </c>
      <c r="M6596" t="s">
        <v>378</v>
      </c>
      <c r="N6596">
        <v>60477</v>
      </c>
      <c r="O6596" t="s">
        <v>40</v>
      </c>
      <c r="P6596">
        <v>4.9000000000000004</v>
      </c>
      <c r="Q6596">
        <v>4.9000000000000004</v>
      </c>
      <c r="R6596">
        <v>4.8</v>
      </c>
      <c r="S6596">
        <v>4.5999999999999996</v>
      </c>
      <c r="T6596">
        <v>4.9000000000000004</v>
      </c>
      <c r="U6596">
        <v>4.8</v>
      </c>
      <c r="V6596" t="s">
        <v>2031</v>
      </c>
      <c r="W6596" t="s">
        <v>42</v>
      </c>
      <c r="X6596" t="s">
        <v>55</v>
      </c>
      <c r="Y6596">
        <v>18</v>
      </c>
      <c r="Z6596">
        <v>25</v>
      </c>
      <c r="AA6596" t="s">
        <v>44</v>
      </c>
      <c r="AB6596" t="s">
        <v>45</v>
      </c>
      <c r="AC6596" t="s">
        <v>474</v>
      </c>
      <c r="AD6596" t="s">
        <v>24376</v>
      </c>
      <c r="AE6596" t="s">
        <v>24377</v>
      </c>
      <c r="AF6596">
        <v>16383</v>
      </c>
    </row>
    <row r="6597" spans="1:32" x14ac:dyDescent="0.35">
      <c r="A6597">
        <v>2019</v>
      </c>
      <c r="B6597" t="s">
        <v>108</v>
      </c>
      <c r="C6597" t="s">
        <v>2760</v>
      </c>
      <c r="D6597" t="s">
        <v>34</v>
      </c>
      <c r="E6597" t="s">
        <v>24378</v>
      </c>
      <c r="F6597">
        <v>5</v>
      </c>
      <c r="G6597">
        <v>10</v>
      </c>
      <c r="H6597" t="s">
        <v>36</v>
      </c>
      <c r="I6597" t="s">
        <v>7618</v>
      </c>
      <c r="J6597">
        <v>4.8</v>
      </c>
      <c r="K6597">
        <v>1991</v>
      </c>
      <c r="L6597" t="s">
        <v>7619</v>
      </c>
      <c r="M6597" t="s">
        <v>378</v>
      </c>
      <c r="N6597">
        <v>60044</v>
      </c>
      <c r="O6597" t="s">
        <v>40</v>
      </c>
      <c r="P6597">
        <v>5</v>
      </c>
      <c r="Q6597">
        <v>5</v>
      </c>
      <c r="R6597">
        <v>5</v>
      </c>
      <c r="S6597">
        <v>4.7</v>
      </c>
      <c r="T6597">
        <v>5</v>
      </c>
      <c r="U6597">
        <v>4.9000000000000004</v>
      </c>
      <c r="V6597" t="s">
        <v>12858</v>
      </c>
      <c r="W6597" t="s">
        <v>3290</v>
      </c>
      <c r="X6597" t="s">
        <v>124</v>
      </c>
      <c r="Y6597">
        <v>16</v>
      </c>
      <c r="Z6597">
        <v>22</v>
      </c>
      <c r="AA6597" t="s">
        <v>44</v>
      </c>
      <c r="AB6597" t="s">
        <v>125</v>
      </c>
      <c r="AC6597" t="s">
        <v>714</v>
      </c>
      <c r="AD6597" t="s">
        <v>24379</v>
      </c>
      <c r="AE6597" t="s">
        <v>24380</v>
      </c>
      <c r="AF6597">
        <v>47501</v>
      </c>
    </row>
    <row r="6598" spans="1:32" x14ac:dyDescent="0.35">
      <c r="A6598">
        <v>2018</v>
      </c>
      <c r="B6598" t="s">
        <v>304</v>
      </c>
      <c r="C6598" t="s">
        <v>5168</v>
      </c>
      <c r="D6598" t="s">
        <v>34</v>
      </c>
      <c r="E6598" t="s">
        <v>24381</v>
      </c>
      <c r="F6598">
        <v>4.8</v>
      </c>
      <c r="G6598">
        <v>117</v>
      </c>
      <c r="H6598" t="s">
        <v>36</v>
      </c>
      <c r="I6598" t="s">
        <v>11449</v>
      </c>
      <c r="J6598">
        <v>4.5</v>
      </c>
      <c r="K6598">
        <v>1153</v>
      </c>
      <c r="L6598" t="s">
        <v>11450</v>
      </c>
      <c r="M6598" t="s">
        <v>378</v>
      </c>
      <c r="N6598">
        <v>60712</v>
      </c>
      <c r="O6598" t="s">
        <v>53</v>
      </c>
      <c r="P6598">
        <v>4.9000000000000004</v>
      </c>
      <c r="Q6598">
        <v>4.9000000000000004</v>
      </c>
      <c r="R6598">
        <v>4.8</v>
      </c>
      <c r="S6598">
        <v>4.5999999999999996</v>
      </c>
      <c r="T6598">
        <v>4.9000000000000004</v>
      </c>
      <c r="U6598">
        <v>4.8</v>
      </c>
      <c r="V6598" t="s">
        <v>76</v>
      </c>
      <c r="W6598" t="s">
        <v>439</v>
      </c>
      <c r="X6598" t="s">
        <v>124</v>
      </c>
      <c r="Y6598">
        <v>21</v>
      </c>
      <c r="Z6598">
        <v>27</v>
      </c>
      <c r="AA6598" t="s">
        <v>44</v>
      </c>
      <c r="AB6598" t="s">
        <v>45</v>
      </c>
      <c r="AC6598" t="s">
        <v>938</v>
      </c>
      <c r="AD6598" t="s">
        <v>24382</v>
      </c>
      <c r="AE6598" t="s">
        <v>24383</v>
      </c>
      <c r="AF6598">
        <v>21802</v>
      </c>
    </row>
    <row r="6599" spans="1:32" x14ac:dyDescent="0.35">
      <c r="A6599">
        <v>2020</v>
      </c>
      <c r="B6599" t="s">
        <v>304</v>
      </c>
      <c r="C6599" t="s">
        <v>4108</v>
      </c>
      <c r="D6599" t="s">
        <v>34</v>
      </c>
      <c r="E6599" t="s">
        <v>10594</v>
      </c>
      <c r="F6599">
        <v>4.9000000000000004</v>
      </c>
      <c r="G6599">
        <v>49</v>
      </c>
      <c r="H6599" t="s">
        <v>36</v>
      </c>
      <c r="I6599" t="s">
        <v>24384</v>
      </c>
      <c r="J6599">
        <v>4.5</v>
      </c>
      <c r="K6599">
        <v>208</v>
      </c>
      <c r="L6599" t="s">
        <v>24385</v>
      </c>
      <c r="M6599" t="s">
        <v>378</v>
      </c>
      <c r="N6599">
        <v>60622</v>
      </c>
      <c r="O6599" t="s">
        <v>53</v>
      </c>
      <c r="P6599">
        <v>4.9000000000000004</v>
      </c>
      <c r="Q6599">
        <v>4.9000000000000004</v>
      </c>
      <c r="R6599">
        <v>4.9000000000000004</v>
      </c>
      <c r="S6599">
        <v>4.8</v>
      </c>
      <c r="T6599">
        <v>4.9000000000000004</v>
      </c>
      <c r="U6599">
        <v>4.8</v>
      </c>
      <c r="V6599" t="s">
        <v>14219</v>
      </c>
      <c r="W6599" t="s">
        <v>4090</v>
      </c>
      <c r="X6599" t="s">
        <v>124</v>
      </c>
      <c r="Y6599">
        <v>22</v>
      </c>
      <c r="Z6599">
        <v>30</v>
      </c>
      <c r="AA6599" t="s">
        <v>44</v>
      </c>
      <c r="AB6599" t="s">
        <v>45</v>
      </c>
      <c r="AC6599" t="s">
        <v>219</v>
      </c>
      <c r="AD6599" t="s">
        <v>24386</v>
      </c>
      <c r="AE6599" t="s">
        <v>24387</v>
      </c>
      <c r="AF6599">
        <v>20350</v>
      </c>
    </row>
    <row r="6600" spans="1:32" x14ac:dyDescent="0.35">
      <c r="A6600">
        <v>2020</v>
      </c>
      <c r="B6600" t="s">
        <v>591</v>
      </c>
      <c r="C6600" t="s">
        <v>6209</v>
      </c>
      <c r="D6600" t="s">
        <v>34</v>
      </c>
      <c r="E6600" t="s">
        <v>5075</v>
      </c>
      <c r="F6600">
        <v>4.7</v>
      </c>
      <c r="G6600">
        <v>8</v>
      </c>
      <c r="H6600" t="s">
        <v>36</v>
      </c>
      <c r="I6600" t="s">
        <v>24388</v>
      </c>
      <c r="J6600">
        <v>4.9000000000000004</v>
      </c>
      <c r="K6600">
        <v>327</v>
      </c>
      <c r="L6600" t="s">
        <v>24389</v>
      </c>
      <c r="M6600" t="s">
        <v>1602</v>
      </c>
      <c r="N6600">
        <v>35601</v>
      </c>
      <c r="O6600" t="s">
        <v>53</v>
      </c>
      <c r="P6600">
        <v>5</v>
      </c>
      <c r="Q6600">
        <v>4.5999999999999996</v>
      </c>
      <c r="R6600">
        <v>4.7</v>
      </c>
      <c r="S6600">
        <v>4.4000000000000004</v>
      </c>
      <c r="T6600">
        <v>4.5999999999999996</v>
      </c>
      <c r="U6600">
        <v>4.7</v>
      </c>
      <c r="V6600" t="s">
        <v>42</v>
      </c>
      <c r="W6600" t="s">
        <v>439</v>
      </c>
      <c r="X6600" t="s">
        <v>95</v>
      </c>
      <c r="Y6600">
        <v>14</v>
      </c>
      <c r="Z6600">
        <v>19</v>
      </c>
      <c r="AA6600" t="s">
        <v>44</v>
      </c>
      <c r="AB6600" t="s">
        <v>113</v>
      </c>
      <c r="AC6600" t="s">
        <v>2125</v>
      </c>
      <c r="AD6600" t="s">
        <v>24390</v>
      </c>
      <c r="AE6600" t="s">
        <v>24391</v>
      </c>
      <c r="AF6600">
        <v>18554</v>
      </c>
    </row>
    <row r="6601" spans="1:32" x14ac:dyDescent="0.35">
      <c r="A6601">
        <v>2021</v>
      </c>
      <c r="B6601" t="s">
        <v>187</v>
      </c>
      <c r="C6601" t="s">
        <v>188</v>
      </c>
      <c r="D6601" t="s">
        <v>34</v>
      </c>
      <c r="E6601" t="s">
        <v>24392</v>
      </c>
      <c r="F6601">
        <v>4.8</v>
      </c>
      <c r="G6601">
        <v>78</v>
      </c>
      <c r="H6601" t="s">
        <v>36</v>
      </c>
      <c r="I6601" t="s">
        <v>21723</v>
      </c>
      <c r="J6601">
        <v>4.2</v>
      </c>
      <c r="K6601">
        <v>349</v>
      </c>
      <c r="L6601" t="s">
        <v>21724</v>
      </c>
      <c r="M6601" t="s">
        <v>404</v>
      </c>
      <c r="N6601">
        <v>46240</v>
      </c>
      <c r="O6601" t="s">
        <v>53</v>
      </c>
      <c r="P6601">
        <v>4.9000000000000004</v>
      </c>
      <c r="Q6601">
        <v>4.8</v>
      </c>
      <c r="R6601">
        <v>4.8</v>
      </c>
      <c r="S6601">
        <v>4.8</v>
      </c>
      <c r="T6601">
        <v>4.8</v>
      </c>
      <c r="U6601">
        <v>4.8</v>
      </c>
      <c r="V6601" t="s">
        <v>24393</v>
      </c>
      <c r="W6601" t="s">
        <v>42</v>
      </c>
      <c r="X6601" t="s">
        <v>124</v>
      </c>
      <c r="Y6601">
        <v>28</v>
      </c>
      <c r="Z6601">
        <v>33</v>
      </c>
      <c r="AA6601" t="s">
        <v>44</v>
      </c>
      <c r="AB6601" t="s">
        <v>78</v>
      </c>
      <c r="AC6601" t="s">
        <v>193</v>
      </c>
      <c r="AD6601" t="s">
        <v>24394</v>
      </c>
      <c r="AE6601" t="s">
        <v>24395</v>
      </c>
      <c r="AF6601">
        <v>49019</v>
      </c>
    </row>
    <row r="6602" spans="1:32" x14ac:dyDescent="0.35">
      <c r="A6602">
        <v>2021</v>
      </c>
      <c r="B6602" t="s">
        <v>81</v>
      </c>
      <c r="C6602" t="s">
        <v>1117</v>
      </c>
      <c r="D6602" t="s">
        <v>34</v>
      </c>
      <c r="E6602" t="s">
        <v>2517</v>
      </c>
      <c r="F6602">
        <v>4.8</v>
      </c>
      <c r="G6602">
        <v>56</v>
      </c>
      <c r="H6602" t="s">
        <v>36</v>
      </c>
      <c r="I6602" t="s">
        <v>6364</v>
      </c>
      <c r="J6602">
        <v>4.8</v>
      </c>
      <c r="K6602">
        <v>1145</v>
      </c>
      <c r="L6602" t="s">
        <v>6365</v>
      </c>
      <c r="M6602" t="s">
        <v>1602</v>
      </c>
      <c r="N6602">
        <v>35210</v>
      </c>
      <c r="O6602" t="s">
        <v>53</v>
      </c>
      <c r="P6602">
        <v>4.8</v>
      </c>
      <c r="Q6602">
        <v>4.8</v>
      </c>
      <c r="R6602">
        <v>4.8</v>
      </c>
      <c r="S6602">
        <v>4.5999999999999996</v>
      </c>
      <c r="T6602">
        <v>4.7</v>
      </c>
      <c r="U6602">
        <v>4.8</v>
      </c>
      <c r="V6602" t="s">
        <v>262</v>
      </c>
      <c r="W6602" t="s">
        <v>42</v>
      </c>
      <c r="X6602" t="s">
        <v>43</v>
      </c>
      <c r="Y6602">
        <v>20</v>
      </c>
      <c r="Z6602">
        <v>27</v>
      </c>
      <c r="AA6602" t="s">
        <v>44</v>
      </c>
      <c r="AB6602" t="s">
        <v>45</v>
      </c>
      <c r="AC6602" t="s">
        <v>46</v>
      </c>
      <c r="AD6602" t="s">
        <v>24396</v>
      </c>
      <c r="AE6602" t="s">
        <v>24397</v>
      </c>
      <c r="AF6602">
        <v>15145</v>
      </c>
    </row>
    <row r="6603" spans="1:32" x14ac:dyDescent="0.35">
      <c r="A6603">
        <v>2018</v>
      </c>
      <c r="B6603" t="s">
        <v>48</v>
      </c>
      <c r="C6603" t="s">
        <v>8402</v>
      </c>
      <c r="D6603" t="s">
        <v>34</v>
      </c>
      <c r="E6603" t="s">
        <v>24398</v>
      </c>
      <c r="F6603">
        <v>4.7</v>
      </c>
      <c r="G6603">
        <v>578</v>
      </c>
      <c r="H6603" t="s">
        <v>36</v>
      </c>
      <c r="I6603" t="s">
        <v>24399</v>
      </c>
      <c r="J6603">
        <v>4.8</v>
      </c>
      <c r="K6603">
        <v>82</v>
      </c>
      <c r="L6603" t="s">
        <v>24400</v>
      </c>
      <c r="M6603" t="s">
        <v>404</v>
      </c>
      <c r="N6603">
        <v>46526</v>
      </c>
      <c r="O6603" t="s">
        <v>40</v>
      </c>
      <c r="P6603">
        <v>4.8</v>
      </c>
      <c r="Q6603">
        <v>4.7</v>
      </c>
      <c r="R6603">
        <v>4.7</v>
      </c>
      <c r="S6603">
        <v>4.5999999999999996</v>
      </c>
      <c r="T6603">
        <v>4.8</v>
      </c>
      <c r="U6603">
        <v>4.8</v>
      </c>
      <c r="V6603" t="s">
        <v>229</v>
      </c>
      <c r="W6603" t="s">
        <v>540</v>
      </c>
      <c r="X6603" t="s">
        <v>55</v>
      </c>
      <c r="Y6603">
        <v>22</v>
      </c>
      <c r="Z6603">
        <v>28</v>
      </c>
      <c r="AA6603" t="s">
        <v>44</v>
      </c>
      <c r="AB6603" t="s">
        <v>151</v>
      </c>
      <c r="AC6603" t="s">
        <v>575</v>
      </c>
      <c r="AD6603" t="s">
        <v>24401</v>
      </c>
      <c r="AE6603" t="s">
        <v>24402</v>
      </c>
      <c r="AF6603">
        <v>48953</v>
      </c>
    </row>
    <row r="6604" spans="1:32" x14ac:dyDescent="0.35">
      <c r="A6604">
        <v>2021</v>
      </c>
      <c r="B6604" t="s">
        <v>732</v>
      </c>
      <c r="C6604" t="s">
        <v>733</v>
      </c>
      <c r="D6604" t="s">
        <v>34</v>
      </c>
      <c r="E6604" t="s">
        <v>24403</v>
      </c>
      <c r="F6604">
        <v>4</v>
      </c>
      <c r="G6604">
        <v>24</v>
      </c>
      <c r="H6604" t="s">
        <v>36</v>
      </c>
      <c r="I6604" t="s">
        <v>24404</v>
      </c>
      <c r="J6604">
        <v>3.3</v>
      </c>
      <c r="K6604">
        <v>38</v>
      </c>
      <c r="L6604" t="s">
        <v>24405</v>
      </c>
      <c r="M6604" t="s">
        <v>445</v>
      </c>
      <c r="N6604">
        <v>45251</v>
      </c>
      <c r="O6604" t="s">
        <v>94</v>
      </c>
      <c r="P6604">
        <v>4.3</v>
      </c>
      <c r="Q6604">
        <v>4.5</v>
      </c>
      <c r="R6604">
        <v>4.2</v>
      </c>
      <c r="S6604">
        <v>3.4</v>
      </c>
      <c r="T6604">
        <v>4.7</v>
      </c>
      <c r="U6604">
        <v>3.5</v>
      </c>
      <c r="V6604" t="s">
        <v>4074</v>
      </c>
      <c r="W6604" t="s">
        <v>455</v>
      </c>
      <c r="X6604" t="s">
        <v>55</v>
      </c>
      <c r="Y6604">
        <v>14</v>
      </c>
      <c r="Z6604">
        <v>19</v>
      </c>
      <c r="AA6604" t="s">
        <v>44</v>
      </c>
      <c r="AB6604" t="s">
        <v>56</v>
      </c>
      <c r="AC6604" t="s">
        <v>737</v>
      </c>
      <c r="AD6604" t="s">
        <v>24406</v>
      </c>
      <c r="AE6604">
        <v>14203</v>
      </c>
      <c r="AF6604">
        <v>19228</v>
      </c>
    </row>
    <row r="6605" spans="1:32" x14ac:dyDescent="0.35">
      <c r="A6605">
        <v>2021</v>
      </c>
      <c r="B6605" t="s">
        <v>81</v>
      </c>
      <c r="C6605" t="s">
        <v>1117</v>
      </c>
      <c r="D6605" t="s">
        <v>34</v>
      </c>
      <c r="E6605" t="s">
        <v>24407</v>
      </c>
      <c r="F6605">
        <v>4.8</v>
      </c>
      <c r="G6605">
        <v>56</v>
      </c>
      <c r="H6605" t="s">
        <v>36</v>
      </c>
      <c r="I6605" t="s">
        <v>13402</v>
      </c>
      <c r="J6605">
        <v>4.7</v>
      </c>
      <c r="K6605">
        <v>1034</v>
      </c>
      <c r="L6605" t="s">
        <v>13403</v>
      </c>
      <c r="M6605" t="s">
        <v>394</v>
      </c>
      <c r="N6605">
        <v>37922</v>
      </c>
      <c r="O6605" t="s">
        <v>53</v>
      </c>
      <c r="P6605">
        <v>4.8</v>
      </c>
      <c r="Q6605">
        <v>4.8</v>
      </c>
      <c r="R6605">
        <v>4.8</v>
      </c>
      <c r="S6605">
        <v>4.5999999999999996</v>
      </c>
      <c r="T6605">
        <v>4.7</v>
      </c>
      <c r="U6605">
        <v>4.8</v>
      </c>
      <c r="V6605" t="s">
        <v>262</v>
      </c>
      <c r="W6605" t="s">
        <v>77</v>
      </c>
      <c r="X6605" t="s">
        <v>124</v>
      </c>
      <c r="Y6605">
        <v>19</v>
      </c>
      <c r="Z6605">
        <v>26</v>
      </c>
      <c r="AA6605" t="s">
        <v>44</v>
      </c>
      <c r="AB6605" t="s">
        <v>45</v>
      </c>
      <c r="AC6605" t="s">
        <v>46</v>
      </c>
      <c r="AD6605" t="s">
        <v>24408</v>
      </c>
      <c r="AE6605" t="s">
        <v>24409</v>
      </c>
      <c r="AF6605">
        <v>14808</v>
      </c>
    </row>
    <row r="6606" spans="1:32" x14ac:dyDescent="0.35">
      <c r="A6606">
        <v>2019</v>
      </c>
      <c r="B6606" t="s">
        <v>409</v>
      </c>
      <c r="C6606" t="s">
        <v>7870</v>
      </c>
      <c r="D6606" t="s">
        <v>34</v>
      </c>
      <c r="E6606" t="s">
        <v>24410</v>
      </c>
      <c r="F6606">
        <v>4.8</v>
      </c>
      <c r="G6606">
        <v>50</v>
      </c>
      <c r="H6606" t="s">
        <v>36</v>
      </c>
      <c r="I6606" t="s">
        <v>19633</v>
      </c>
      <c r="J6606">
        <v>4.4000000000000004</v>
      </c>
      <c r="K6606">
        <v>51</v>
      </c>
      <c r="L6606" t="s">
        <v>19634</v>
      </c>
      <c r="M6606" t="s">
        <v>445</v>
      </c>
      <c r="N6606">
        <v>43078</v>
      </c>
      <c r="O6606" t="s">
        <v>53</v>
      </c>
      <c r="P6606">
        <v>4.8</v>
      </c>
      <c r="Q6606">
        <v>4.9000000000000004</v>
      </c>
      <c r="R6606">
        <v>4.9000000000000004</v>
      </c>
      <c r="S6606">
        <v>4.5</v>
      </c>
      <c r="T6606">
        <v>4.9000000000000004</v>
      </c>
      <c r="U6606">
        <v>4.9000000000000004</v>
      </c>
      <c r="V6606" t="s">
        <v>4279</v>
      </c>
      <c r="W6606" t="s">
        <v>42</v>
      </c>
      <c r="X6606" t="s">
        <v>55</v>
      </c>
      <c r="Y6606">
        <v>17</v>
      </c>
      <c r="Z6606">
        <v>25</v>
      </c>
      <c r="AA6606" t="s">
        <v>44</v>
      </c>
      <c r="AB6606" t="s">
        <v>45</v>
      </c>
      <c r="AC6606" t="s">
        <v>474</v>
      </c>
      <c r="AD6606" t="s">
        <v>24411</v>
      </c>
      <c r="AE6606" t="s">
        <v>24412</v>
      </c>
      <c r="AF6606">
        <v>19415</v>
      </c>
    </row>
    <row r="6607" spans="1:32" x14ac:dyDescent="0.35">
      <c r="A6607">
        <v>2014</v>
      </c>
      <c r="B6607" t="s">
        <v>585</v>
      </c>
      <c r="C6607" t="s">
        <v>6146</v>
      </c>
      <c r="D6607" t="s">
        <v>34</v>
      </c>
      <c r="E6607" t="s">
        <v>10778</v>
      </c>
      <c r="F6607">
        <v>4.8</v>
      </c>
      <c r="G6607">
        <v>37</v>
      </c>
      <c r="H6607" t="s">
        <v>36</v>
      </c>
      <c r="I6607" t="s">
        <v>4654</v>
      </c>
      <c r="J6607">
        <v>4.5</v>
      </c>
      <c r="K6607">
        <v>804</v>
      </c>
      <c r="L6607" t="s">
        <v>4655</v>
      </c>
      <c r="M6607" t="s">
        <v>427</v>
      </c>
      <c r="N6607">
        <v>30076</v>
      </c>
      <c r="O6607" t="s">
        <v>40</v>
      </c>
      <c r="P6607">
        <v>4.9000000000000004</v>
      </c>
      <c r="Q6607">
        <v>4.9000000000000004</v>
      </c>
      <c r="R6607">
        <v>4.8</v>
      </c>
      <c r="S6607">
        <v>4.5999999999999996</v>
      </c>
      <c r="T6607">
        <v>4.9000000000000004</v>
      </c>
      <c r="U6607">
        <v>4.7</v>
      </c>
      <c r="V6607" t="s">
        <v>262</v>
      </c>
      <c r="W6607" t="s">
        <v>77</v>
      </c>
      <c r="X6607" t="s">
        <v>124</v>
      </c>
      <c r="Y6607">
        <v>15</v>
      </c>
      <c r="Z6607">
        <v>21</v>
      </c>
      <c r="AA6607" t="s">
        <v>44</v>
      </c>
      <c r="AB6607" t="s">
        <v>45</v>
      </c>
      <c r="AC6607" t="s">
        <v>20310</v>
      </c>
      <c r="AD6607" t="s">
        <v>24413</v>
      </c>
      <c r="AE6607" t="s">
        <v>24414</v>
      </c>
      <c r="AF6607">
        <v>80821</v>
      </c>
    </row>
    <row r="6608" spans="1:32" x14ac:dyDescent="0.35">
      <c r="A6608">
        <v>2019</v>
      </c>
      <c r="B6608" t="s">
        <v>32</v>
      </c>
      <c r="C6608" t="s">
        <v>1586</v>
      </c>
      <c r="D6608" t="s">
        <v>34</v>
      </c>
      <c r="E6608" t="s">
        <v>24415</v>
      </c>
      <c r="F6608">
        <v>4.5999999999999996</v>
      </c>
      <c r="G6608">
        <v>444</v>
      </c>
      <c r="H6608" t="s">
        <v>36</v>
      </c>
      <c r="I6608" t="s">
        <v>24416</v>
      </c>
      <c r="J6608">
        <v>4.5</v>
      </c>
      <c r="K6608">
        <v>711</v>
      </c>
      <c r="L6608" t="s">
        <v>24417</v>
      </c>
      <c r="M6608" t="s">
        <v>427</v>
      </c>
      <c r="N6608">
        <v>30096</v>
      </c>
      <c r="O6608" t="s">
        <v>53</v>
      </c>
      <c r="P6608">
        <v>4.5999999999999996</v>
      </c>
      <c r="Q6608">
        <v>4.5999999999999996</v>
      </c>
      <c r="R6608">
        <v>4.4000000000000004</v>
      </c>
      <c r="S6608">
        <v>4.4000000000000004</v>
      </c>
      <c r="T6608">
        <v>4.7</v>
      </c>
      <c r="U6608">
        <v>4.5999999999999996</v>
      </c>
      <c r="V6608" t="s">
        <v>42</v>
      </c>
      <c r="W6608" t="s">
        <v>77</v>
      </c>
      <c r="X6608" t="s">
        <v>124</v>
      </c>
      <c r="Y6608">
        <v>25</v>
      </c>
      <c r="Z6608">
        <v>33</v>
      </c>
      <c r="AA6608" t="s">
        <v>44</v>
      </c>
      <c r="AB6608" t="s">
        <v>45</v>
      </c>
      <c r="AC6608" t="s">
        <v>750</v>
      </c>
      <c r="AD6608" t="s">
        <v>24418</v>
      </c>
      <c r="AE6608" t="s">
        <v>24419</v>
      </c>
      <c r="AF6608">
        <v>65935</v>
      </c>
    </row>
    <row r="6609" spans="1:32" x14ac:dyDescent="0.35">
      <c r="A6609">
        <v>2020</v>
      </c>
      <c r="B6609" t="s">
        <v>467</v>
      </c>
      <c r="C6609" t="s">
        <v>21269</v>
      </c>
      <c r="D6609" t="s">
        <v>34</v>
      </c>
      <c r="E6609" t="s">
        <v>24420</v>
      </c>
      <c r="F6609">
        <v>4.8</v>
      </c>
      <c r="G6609">
        <v>59</v>
      </c>
      <c r="H6609" t="s">
        <v>36</v>
      </c>
      <c r="I6609" t="s">
        <v>4660</v>
      </c>
      <c r="J6609">
        <v>4.3</v>
      </c>
      <c r="K6609">
        <v>6093</v>
      </c>
      <c r="L6609" t="s">
        <v>4661</v>
      </c>
      <c r="M6609" t="s">
        <v>427</v>
      </c>
      <c r="N6609">
        <v>30096</v>
      </c>
      <c r="O6609" t="s">
        <v>94</v>
      </c>
      <c r="P6609">
        <v>4.9000000000000004</v>
      </c>
      <c r="Q6609">
        <v>4.8</v>
      </c>
      <c r="R6609">
        <v>4.7</v>
      </c>
      <c r="S6609">
        <v>4.5999999999999996</v>
      </c>
      <c r="T6609">
        <v>4.9000000000000004</v>
      </c>
      <c r="U6609">
        <v>4.7</v>
      </c>
      <c r="V6609" t="s">
        <v>24421</v>
      </c>
      <c r="W6609" t="s">
        <v>42</v>
      </c>
      <c r="X6609" t="s">
        <v>43</v>
      </c>
      <c r="Y6609">
        <v>19</v>
      </c>
      <c r="Z6609">
        <v>28</v>
      </c>
      <c r="AA6609" t="s">
        <v>44</v>
      </c>
      <c r="AB6609" t="s">
        <v>125</v>
      </c>
      <c r="AC6609" t="s">
        <v>474</v>
      </c>
      <c r="AD6609" t="s">
        <v>24422</v>
      </c>
      <c r="AE6609" t="s">
        <v>24423</v>
      </c>
      <c r="AF6609">
        <v>20076</v>
      </c>
    </row>
    <row r="6610" spans="1:32" x14ac:dyDescent="0.35">
      <c r="A6610">
        <v>2019</v>
      </c>
      <c r="B6610" t="s">
        <v>81</v>
      </c>
      <c r="C6610" t="s">
        <v>1117</v>
      </c>
      <c r="D6610" t="s">
        <v>34</v>
      </c>
      <c r="E6610" t="s">
        <v>11148</v>
      </c>
      <c r="F6610">
        <v>4.8</v>
      </c>
      <c r="G6610">
        <v>102</v>
      </c>
      <c r="H6610" t="s">
        <v>36</v>
      </c>
      <c r="I6610" t="s">
        <v>11149</v>
      </c>
      <c r="J6610">
        <v>4.7</v>
      </c>
      <c r="K6610">
        <v>1537</v>
      </c>
      <c r="L6610" t="s">
        <v>11150</v>
      </c>
      <c r="M6610" t="s">
        <v>427</v>
      </c>
      <c r="N6610">
        <v>30519</v>
      </c>
      <c r="O6610" t="s">
        <v>53</v>
      </c>
      <c r="P6610">
        <v>4.8</v>
      </c>
      <c r="Q6610">
        <v>4.8</v>
      </c>
      <c r="R6610">
        <v>4.8</v>
      </c>
      <c r="S6610">
        <v>4.5999999999999996</v>
      </c>
      <c r="T6610">
        <v>4.9000000000000004</v>
      </c>
      <c r="U6610">
        <v>4.8</v>
      </c>
      <c r="V6610" t="s">
        <v>3186</v>
      </c>
      <c r="W6610" t="s">
        <v>77</v>
      </c>
      <c r="X6610" t="s">
        <v>43</v>
      </c>
      <c r="Y6610">
        <v>20</v>
      </c>
      <c r="Z6610">
        <v>28</v>
      </c>
      <c r="AA6610" t="s">
        <v>44</v>
      </c>
      <c r="AB6610" t="s">
        <v>45</v>
      </c>
      <c r="AC6610" t="s">
        <v>46</v>
      </c>
      <c r="AD6610" t="s">
        <v>11151</v>
      </c>
      <c r="AE6610" t="s">
        <v>11152</v>
      </c>
      <c r="AF6610">
        <v>28270</v>
      </c>
    </row>
    <row r="6611" spans="1:32" x14ac:dyDescent="0.35">
      <c r="A6611">
        <v>2019</v>
      </c>
      <c r="B6611" t="s">
        <v>48</v>
      </c>
      <c r="C6611" t="s">
        <v>11060</v>
      </c>
      <c r="D6611" t="s">
        <v>34</v>
      </c>
      <c r="E6611" t="s">
        <v>1760</v>
      </c>
      <c r="F6611">
        <v>4.7</v>
      </c>
      <c r="G6611">
        <v>193</v>
      </c>
      <c r="H6611" t="s">
        <v>36</v>
      </c>
      <c r="I6611" t="s">
        <v>19885</v>
      </c>
      <c r="J6611">
        <v>4.3</v>
      </c>
      <c r="K6611">
        <v>40</v>
      </c>
      <c r="L6611" t="s">
        <v>19886</v>
      </c>
      <c r="M6611" t="s">
        <v>972</v>
      </c>
      <c r="N6611">
        <v>48180</v>
      </c>
      <c r="O6611" t="s">
        <v>53</v>
      </c>
      <c r="P6611">
        <v>4.8</v>
      </c>
      <c r="Q6611">
        <v>4.7</v>
      </c>
      <c r="R6611">
        <v>4.7</v>
      </c>
      <c r="S6611">
        <v>4.5999999999999996</v>
      </c>
      <c r="T6611">
        <v>4.8</v>
      </c>
      <c r="U6611">
        <v>4.7</v>
      </c>
      <c r="V6611" t="s">
        <v>13731</v>
      </c>
      <c r="W6611" t="s">
        <v>327</v>
      </c>
      <c r="X6611" t="s">
        <v>124</v>
      </c>
      <c r="Y6611">
        <v>21</v>
      </c>
      <c r="Z6611">
        <v>28</v>
      </c>
      <c r="AA6611" t="s">
        <v>44</v>
      </c>
      <c r="AB6611" t="s">
        <v>45</v>
      </c>
      <c r="AC6611" t="s">
        <v>219</v>
      </c>
      <c r="AD6611" t="s">
        <v>24424</v>
      </c>
      <c r="AE6611" t="s">
        <v>24425</v>
      </c>
      <c r="AF6611">
        <v>47454</v>
      </c>
    </row>
    <row r="6612" spans="1:32" x14ac:dyDescent="0.35">
      <c r="A6612">
        <v>2020</v>
      </c>
      <c r="B6612" t="s">
        <v>48</v>
      </c>
      <c r="C6612" t="s">
        <v>11060</v>
      </c>
      <c r="D6612" t="s">
        <v>753</v>
      </c>
      <c r="E6612" t="s">
        <v>24426</v>
      </c>
      <c r="F6612">
        <v>4.9000000000000004</v>
      </c>
      <c r="G6612">
        <v>141</v>
      </c>
      <c r="H6612" t="s">
        <v>36</v>
      </c>
      <c r="I6612" t="s">
        <v>9703</v>
      </c>
      <c r="J6612">
        <v>4.9000000000000004</v>
      </c>
      <c r="K6612">
        <v>1507</v>
      </c>
      <c r="L6612" t="s">
        <v>9704</v>
      </c>
      <c r="M6612" t="s">
        <v>972</v>
      </c>
      <c r="N6612">
        <v>48239</v>
      </c>
      <c r="O6612" t="s">
        <v>40</v>
      </c>
      <c r="P6612">
        <v>4.9000000000000004</v>
      </c>
      <c r="Q6612">
        <v>4.9000000000000004</v>
      </c>
      <c r="R6612">
        <v>4.9000000000000004</v>
      </c>
      <c r="S6612">
        <v>4.8</v>
      </c>
      <c r="T6612">
        <v>4.9000000000000004</v>
      </c>
      <c r="U6612">
        <v>4.9000000000000004</v>
      </c>
      <c r="V6612" t="s">
        <v>24427</v>
      </c>
      <c r="W6612" t="s">
        <v>327</v>
      </c>
      <c r="X6612" t="s">
        <v>124</v>
      </c>
      <c r="Y6612">
        <v>21</v>
      </c>
      <c r="Z6612">
        <v>28</v>
      </c>
      <c r="AA6612" t="s">
        <v>44</v>
      </c>
      <c r="AB6612" t="s">
        <v>45</v>
      </c>
      <c r="AC6612" t="s">
        <v>219</v>
      </c>
      <c r="AD6612" t="s">
        <v>24428</v>
      </c>
      <c r="AE6612" t="s">
        <v>24429</v>
      </c>
      <c r="AF6612">
        <v>11684</v>
      </c>
    </row>
    <row r="6613" spans="1:32" x14ac:dyDescent="0.35">
      <c r="A6613">
        <v>2019</v>
      </c>
      <c r="B6613" t="s">
        <v>187</v>
      </c>
      <c r="C6613" t="s">
        <v>1902</v>
      </c>
      <c r="D6613" t="s">
        <v>34</v>
      </c>
      <c r="E6613" t="s">
        <v>2323</v>
      </c>
      <c r="F6613">
        <v>4.7</v>
      </c>
      <c r="G6613">
        <v>262</v>
      </c>
      <c r="H6613" t="s">
        <v>36</v>
      </c>
      <c r="I6613" t="s">
        <v>15391</v>
      </c>
      <c r="J6613">
        <v>4.2</v>
      </c>
      <c r="K6613">
        <v>93</v>
      </c>
      <c r="L6613" t="s">
        <v>15392</v>
      </c>
      <c r="M6613" t="s">
        <v>445</v>
      </c>
      <c r="N6613">
        <v>43228</v>
      </c>
      <c r="O6613" t="s">
        <v>53</v>
      </c>
      <c r="P6613">
        <v>4.8</v>
      </c>
      <c r="Q6613">
        <v>4.7</v>
      </c>
      <c r="R6613">
        <v>4.7</v>
      </c>
      <c r="S6613">
        <v>4.7</v>
      </c>
      <c r="T6613">
        <v>4.7</v>
      </c>
      <c r="U6613">
        <v>4.7</v>
      </c>
      <c r="V6613" t="s">
        <v>254</v>
      </c>
      <c r="W6613" t="s">
        <v>42</v>
      </c>
      <c r="X6613" t="s">
        <v>124</v>
      </c>
      <c r="Y6613">
        <v>25</v>
      </c>
      <c r="Z6613">
        <v>32</v>
      </c>
      <c r="AA6613" t="s">
        <v>44</v>
      </c>
      <c r="AB6613" t="s">
        <v>78</v>
      </c>
      <c r="AC6613" t="s">
        <v>1381</v>
      </c>
      <c r="AD6613" t="s">
        <v>15393</v>
      </c>
      <c r="AE6613" t="s">
        <v>15394</v>
      </c>
      <c r="AF6613">
        <v>38226</v>
      </c>
    </row>
    <row r="6614" spans="1:32" x14ac:dyDescent="0.35">
      <c r="A6614">
        <v>2018</v>
      </c>
      <c r="B6614" t="s">
        <v>365</v>
      </c>
      <c r="C6614" t="s">
        <v>10208</v>
      </c>
      <c r="D6614" t="s">
        <v>34</v>
      </c>
      <c r="E6614" t="s">
        <v>24430</v>
      </c>
      <c r="F6614">
        <v>4.5999999999999996</v>
      </c>
      <c r="G6614">
        <v>209</v>
      </c>
      <c r="H6614" t="s">
        <v>36</v>
      </c>
      <c r="I6614" t="s">
        <v>1015</v>
      </c>
      <c r="J6614">
        <v>4.5999999999999996</v>
      </c>
      <c r="K6614">
        <v>151</v>
      </c>
      <c r="L6614" t="s">
        <v>1016</v>
      </c>
      <c r="M6614" t="s">
        <v>445</v>
      </c>
      <c r="N6614">
        <v>43228</v>
      </c>
      <c r="O6614" t="s">
        <v>40</v>
      </c>
      <c r="P6614">
        <v>4.7</v>
      </c>
      <c r="Q6614">
        <v>4.5999999999999996</v>
      </c>
      <c r="R6614">
        <v>4.3</v>
      </c>
      <c r="S6614">
        <v>4.5</v>
      </c>
      <c r="T6614">
        <v>4.8</v>
      </c>
      <c r="U6614">
        <v>4.5</v>
      </c>
      <c r="V6614" t="s">
        <v>262</v>
      </c>
      <c r="W6614" t="s">
        <v>42</v>
      </c>
      <c r="X6614" t="s">
        <v>43</v>
      </c>
      <c r="Y6614">
        <v>27</v>
      </c>
      <c r="Z6614">
        <v>36</v>
      </c>
      <c r="AA6614" t="s">
        <v>44</v>
      </c>
      <c r="AB6614" t="s">
        <v>151</v>
      </c>
      <c r="AC6614" t="s">
        <v>79</v>
      </c>
      <c r="AD6614" t="s">
        <v>24431</v>
      </c>
      <c r="AE6614" t="s">
        <v>24432</v>
      </c>
      <c r="AF6614">
        <v>24483</v>
      </c>
    </row>
    <row r="6615" spans="1:32" x14ac:dyDescent="0.35">
      <c r="A6615">
        <v>2020</v>
      </c>
      <c r="B6615" t="s">
        <v>69</v>
      </c>
      <c r="C6615" t="s">
        <v>5532</v>
      </c>
      <c r="D6615" t="s">
        <v>34</v>
      </c>
      <c r="E6615" t="s">
        <v>494</v>
      </c>
      <c r="F6615">
        <v>4.8</v>
      </c>
      <c r="G6615">
        <v>269</v>
      </c>
      <c r="H6615" t="s">
        <v>36</v>
      </c>
      <c r="I6615" t="s">
        <v>4196</v>
      </c>
      <c r="J6615">
        <v>4.2</v>
      </c>
      <c r="K6615">
        <v>802</v>
      </c>
      <c r="L6615" t="s">
        <v>4197</v>
      </c>
      <c r="M6615" t="s">
        <v>445</v>
      </c>
      <c r="N6615">
        <v>43232</v>
      </c>
      <c r="O6615" t="s">
        <v>53</v>
      </c>
      <c r="P6615">
        <v>4.9000000000000004</v>
      </c>
      <c r="Q6615">
        <v>4.8</v>
      </c>
      <c r="R6615">
        <v>4.8</v>
      </c>
      <c r="S6615">
        <v>4.8</v>
      </c>
      <c r="T6615">
        <v>4.9000000000000004</v>
      </c>
      <c r="U6615">
        <v>4.9000000000000004</v>
      </c>
      <c r="V6615" t="s">
        <v>317</v>
      </c>
      <c r="W6615" t="s">
        <v>42</v>
      </c>
      <c r="X6615" t="s">
        <v>124</v>
      </c>
      <c r="Y6615">
        <v>27</v>
      </c>
      <c r="Z6615">
        <v>32</v>
      </c>
      <c r="AA6615" t="s">
        <v>44</v>
      </c>
      <c r="AB6615" t="s">
        <v>78</v>
      </c>
      <c r="AC6615" t="s">
        <v>79</v>
      </c>
      <c r="AD6615" t="s">
        <v>24433</v>
      </c>
      <c r="AE6615" t="s">
        <v>24434</v>
      </c>
      <c r="AF6615">
        <v>22111</v>
      </c>
    </row>
    <row r="6616" spans="1:32" x14ac:dyDescent="0.35">
      <c r="A6616">
        <v>2021</v>
      </c>
      <c r="B6616" t="s">
        <v>69</v>
      </c>
      <c r="C6616" t="s">
        <v>12972</v>
      </c>
      <c r="D6616" t="s">
        <v>34</v>
      </c>
      <c r="E6616" t="s">
        <v>24435</v>
      </c>
      <c r="F6616">
        <v>4.8</v>
      </c>
      <c r="G6616">
        <v>19</v>
      </c>
      <c r="H6616" t="s">
        <v>36</v>
      </c>
      <c r="I6616" t="s">
        <v>4196</v>
      </c>
      <c r="J6616">
        <v>4.2</v>
      </c>
      <c r="K6616">
        <v>802</v>
      </c>
      <c r="L6616" t="s">
        <v>4197</v>
      </c>
      <c r="M6616" t="s">
        <v>445</v>
      </c>
      <c r="N6616">
        <v>43232</v>
      </c>
      <c r="O6616" t="s">
        <v>53</v>
      </c>
      <c r="P6616">
        <v>4.9000000000000004</v>
      </c>
      <c r="Q6616">
        <v>4.7</v>
      </c>
      <c r="R6616">
        <v>4.9000000000000004</v>
      </c>
      <c r="S6616">
        <v>4.7</v>
      </c>
      <c r="T6616">
        <v>4.8</v>
      </c>
      <c r="U6616">
        <v>4.8</v>
      </c>
      <c r="V6616" t="s">
        <v>122</v>
      </c>
      <c r="W6616" t="s">
        <v>42</v>
      </c>
      <c r="X6616" t="s">
        <v>124</v>
      </c>
      <c r="Y6616">
        <v>19</v>
      </c>
      <c r="Z6616">
        <v>24</v>
      </c>
      <c r="AA6616" t="s">
        <v>44</v>
      </c>
      <c r="AB6616" t="s">
        <v>125</v>
      </c>
      <c r="AC6616" t="s">
        <v>126</v>
      </c>
      <c r="AD6616" t="s">
        <v>24436</v>
      </c>
      <c r="AE6616" t="s">
        <v>24437</v>
      </c>
      <c r="AF6616">
        <v>15578</v>
      </c>
    </row>
    <row r="6617" spans="1:32" x14ac:dyDescent="0.35">
      <c r="A6617">
        <v>2019</v>
      </c>
      <c r="B6617" t="s">
        <v>187</v>
      </c>
      <c r="C6617" t="s">
        <v>1303</v>
      </c>
      <c r="D6617" t="s">
        <v>1836</v>
      </c>
      <c r="E6617" t="s">
        <v>6790</v>
      </c>
      <c r="F6617">
        <v>4.7</v>
      </c>
      <c r="G6617">
        <v>279</v>
      </c>
      <c r="H6617" t="s">
        <v>36</v>
      </c>
      <c r="I6617" t="s">
        <v>8106</v>
      </c>
      <c r="J6617">
        <v>4.5999999999999996</v>
      </c>
      <c r="K6617">
        <v>2181</v>
      </c>
      <c r="L6617" t="s">
        <v>8107</v>
      </c>
      <c r="M6617" t="s">
        <v>445</v>
      </c>
      <c r="N6617">
        <v>44212</v>
      </c>
      <c r="O6617" t="s">
        <v>53</v>
      </c>
      <c r="P6617">
        <v>4.8</v>
      </c>
      <c r="Q6617">
        <v>4.7</v>
      </c>
      <c r="R6617">
        <v>4.5999999999999996</v>
      </c>
      <c r="S6617">
        <v>4.7</v>
      </c>
      <c r="T6617">
        <v>4.7</v>
      </c>
      <c r="U6617">
        <v>4.8</v>
      </c>
      <c r="V6617" t="s">
        <v>7847</v>
      </c>
      <c r="W6617" t="s">
        <v>76</v>
      </c>
      <c r="X6617" t="s">
        <v>124</v>
      </c>
      <c r="Y6617">
        <v>26</v>
      </c>
      <c r="Z6617">
        <v>33</v>
      </c>
      <c r="AA6617" t="s">
        <v>44</v>
      </c>
      <c r="AB6617" t="s">
        <v>78</v>
      </c>
      <c r="AC6617" t="s">
        <v>237</v>
      </c>
      <c r="AD6617" t="s">
        <v>24438</v>
      </c>
      <c r="AE6617" t="s">
        <v>24439</v>
      </c>
      <c r="AF6617">
        <v>17212</v>
      </c>
    </row>
    <row r="6618" spans="1:32" x14ac:dyDescent="0.35">
      <c r="A6618">
        <v>2014</v>
      </c>
      <c r="B6618" t="s">
        <v>48</v>
      </c>
      <c r="C6618" t="s">
        <v>18926</v>
      </c>
      <c r="D6618" t="s">
        <v>34</v>
      </c>
      <c r="E6618" t="s">
        <v>24440</v>
      </c>
      <c r="F6618">
        <v>4.4000000000000004</v>
      </c>
      <c r="G6618">
        <v>457</v>
      </c>
      <c r="H6618" t="s">
        <v>36</v>
      </c>
      <c r="I6618" t="s">
        <v>24441</v>
      </c>
      <c r="J6618">
        <v>4.5</v>
      </c>
      <c r="K6618">
        <v>461</v>
      </c>
      <c r="L6618" t="s">
        <v>24442</v>
      </c>
      <c r="M6618" t="s">
        <v>1036</v>
      </c>
      <c r="N6618">
        <v>28214</v>
      </c>
      <c r="O6618" t="s">
        <v>94</v>
      </c>
      <c r="P6618">
        <v>4.4000000000000004</v>
      </c>
      <c r="Q6618">
        <v>4.4000000000000004</v>
      </c>
      <c r="R6618">
        <v>4.4000000000000004</v>
      </c>
      <c r="S6618">
        <v>4.3</v>
      </c>
      <c r="T6618">
        <v>4.5999999999999996</v>
      </c>
      <c r="U6618">
        <v>4.4000000000000004</v>
      </c>
      <c r="V6618" t="s">
        <v>3373</v>
      </c>
      <c r="W6618" t="s">
        <v>540</v>
      </c>
      <c r="X6618" t="s">
        <v>43</v>
      </c>
      <c r="Y6618">
        <v>22</v>
      </c>
      <c r="Z6618">
        <v>31</v>
      </c>
      <c r="AA6618" t="s">
        <v>44</v>
      </c>
      <c r="AB6618" t="s">
        <v>151</v>
      </c>
      <c r="AC6618" t="s">
        <v>597</v>
      </c>
      <c r="AD6618" t="s">
        <v>24443</v>
      </c>
      <c r="AE6618" t="s">
        <v>24444</v>
      </c>
      <c r="AF6618">
        <v>11210</v>
      </c>
    </row>
    <row r="6619" spans="1:32" x14ac:dyDescent="0.35">
      <c r="A6619">
        <v>2020</v>
      </c>
      <c r="B6619" t="s">
        <v>616</v>
      </c>
      <c r="C6619" t="s">
        <v>2510</v>
      </c>
      <c r="D6619" t="s">
        <v>34</v>
      </c>
      <c r="E6619" t="s">
        <v>2779</v>
      </c>
      <c r="F6619">
        <v>4.8</v>
      </c>
      <c r="G6619">
        <v>134</v>
      </c>
      <c r="H6619" t="s">
        <v>36</v>
      </c>
      <c r="I6619" t="s">
        <v>13131</v>
      </c>
      <c r="J6619">
        <v>4.4000000000000004</v>
      </c>
      <c r="K6619">
        <v>164</v>
      </c>
      <c r="L6619" t="s">
        <v>13132</v>
      </c>
      <c r="M6619" t="s">
        <v>472</v>
      </c>
      <c r="N6619">
        <v>34652</v>
      </c>
      <c r="O6619" t="s">
        <v>40</v>
      </c>
      <c r="P6619">
        <v>4.8</v>
      </c>
      <c r="Q6619">
        <v>4.7</v>
      </c>
      <c r="R6619">
        <v>4.7</v>
      </c>
      <c r="S6619">
        <v>4.7</v>
      </c>
      <c r="T6619">
        <v>4.8</v>
      </c>
      <c r="U6619">
        <v>4.8</v>
      </c>
      <c r="V6619" t="s">
        <v>1667</v>
      </c>
      <c r="W6619" t="s">
        <v>42</v>
      </c>
      <c r="X6619" t="s">
        <v>43</v>
      </c>
      <c r="Y6619">
        <v>30</v>
      </c>
      <c r="Z6619">
        <v>40</v>
      </c>
      <c r="AA6619" t="s">
        <v>44</v>
      </c>
      <c r="AB6619" t="s">
        <v>78</v>
      </c>
      <c r="AC6619" t="s">
        <v>664</v>
      </c>
      <c r="AD6619" t="s">
        <v>24445</v>
      </c>
      <c r="AE6619" t="s">
        <v>24446</v>
      </c>
      <c r="AF6619">
        <v>38607</v>
      </c>
    </row>
    <row r="6620" spans="1:32" x14ac:dyDescent="0.35">
      <c r="A6620">
        <v>2016</v>
      </c>
      <c r="B6620" t="s">
        <v>365</v>
      </c>
      <c r="C6620" t="s">
        <v>4676</v>
      </c>
      <c r="D6620" t="s">
        <v>34</v>
      </c>
      <c r="E6620" t="s">
        <v>24447</v>
      </c>
      <c r="F6620">
        <v>4.8</v>
      </c>
      <c r="G6620">
        <v>128</v>
      </c>
      <c r="H6620" t="s">
        <v>36</v>
      </c>
      <c r="I6620" t="s">
        <v>3684</v>
      </c>
      <c r="J6620">
        <v>4.7</v>
      </c>
      <c r="K6620">
        <v>3485</v>
      </c>
      <c r="L6620" t="s">
        <v>3685</v>
      </c>
      <c r="M6620" t="s">
        <v>472</v>
      </c>
      <c r="N6620">
        <v>33614</v>
      </c>
      <c r="O6620" t="s">
        <v>94</v>
      </c>
      <c r="P6620">
        <v>4.7</v>
      </c>
      <c r="Q6620">
        <v>4.8</v>
      </c>
      <c r="R6620">
        <v>4.9000000000000004</v>
      </c>
      <c r="S6620">
        <v>4.7</v>
      </c>
      <c r="T6620">
        <v>4.9000000000000004</v>
      </c>
      <c r="U6620">
        <v>4.8</v>
      </c>
      <c r="V6620" t="s">
        <v>11889</v>
      </c>
      <c r="W6620" t="s">
        <v>853</v>
      </c>
      <c r="X6620" t="s">
        <v>95</v>
      </c>
      <c r="Y6620">
        <v>17</v>
      </c>
      <c r="Z6620">
        <v>29</v>
      </c>
      <c r="AA6620" t="s">
        <v>44</v>
      </c>
      <c r="AB6620" t="s">
        <v>45</v>
      </c>
      <c r="AC6620" t="s">
        <v>737</v>
      </c>
      <c r="AD6620" t="s">
        <v>24448</v>
      </c>
      <c r="AE6620" t="s">
        <v>24449</v>
      </c>
      <c r="AF6620">
        <v>11771</v>
      </c>
    </row>
    <row r="6621" spans="1:32" x14ac:dyDescent="0.35">
      <c r="A6621">
        <v>2018</v>
      </c>
      <c r="B6621" t="s">
        <v>108</v>
      </c>
      <c r="C6621" t="s">
        <v>1881</v>
      </c>
      <c r="D6621" t="s">
        <v>634</v>
      </c>
      <c r="E6621" t="s">
        <v>12355</v>
      </c>
      <c r="F6621">
        <v>4.8</v>
      </c>
      <c r="G6621">
        <v>66</v>
      </c>
      <c r="H6621" t="s">
        <v>36</v>
      </c>
      <c r="I6621" t="s">
        <v>3684</v>
      </c>
      <c r="J6621">
        <v>4.7</v>
      </c>
      <c r="K6621">
        <v>3485</v>
      </c>
      <c r="L6621" t="s">
        <v>3685</v>
      </c>
      <c r="M6621" t="s">
        <v>472</v>
      </c>
      <c r="N6621">
        <v>33614</v>
      </c>
      <c r="O6621" t="s">
        <v>53</v>
      </c>
      <c r="P6621">
        <v>4.8</v>
      </c>
      <c r="Q6621">
        <v>4.9000000000000004</v>
      </c>
      <c r="R6621">
        <v>4.9000000000000004</v>
      </c>
      <c r="S6621">
        <v>4.7</v>
      </c>
      <c r="T6621">
        <v>4.9000000000000004</v>
      </c>
      <c r="U6621">
        <v>4.8</v>
      </c>
      <c r="V6621" t="s">
        <v>42</v>
      </c>
      <c r="W6621" t="s">
        <v>42</v>
      </c>
      <c r="X6621" t="s">
        <v>95</v>
      </c>
      <c r="Y6621">
        <v>24</v>
      </c>
      <c r="Z6621">
        <v>33</v>
      </c>
      <c r="AA6621" t="s">
        <v>44</v>
      </c>
      <c r="AB6621" t="s">
        <v>125</v>
      </c>
      <c r="AC6621" t="s">
        <v>219</v>
      </c>
      <c r="AD6621" t="s">
        <v>24450</v>
      </c>
      <c r="AE6621" t="s">
        <v>24451</v>
      </c>
      <c r="AF6621">
        <v>40032</v>
      </c>
    </row>
    <row r="6622" spans="1:32" x14ac:dyDescent="0.35">
      <c r="A6622">
        <v>2020</v>
      </c>
      <c r="B6622" t="s">
        <v>533</v>
      </c>
      <c r="C6622" t="s">
        <v>1855</v>
      </c>
      <c r="D6622" t="s">
        <v>34</v>
      </c>
      <c r="E6622" t="s">
        <v>2641</v>
      </c>
      <c r="F6622">
        <v>4.7</v>
      </c>
      <c r="G6622">
        <v>59</v>
      </c>
      <c r="H6622" t="s">
        <v>36</v>
      </c>
      <c r="I6622" t="s">
        <v>14775</v>
      </c>
      <c r="J6622">
        <v>4.5999999999999996</v>
      </c>
      <c r="K6622">
        <v>1235</v>
      </c>
      <c r="L6622" t="s">
        <v>14776</v>
      </c>
      <c r="M6622" t="s">
        <v>472</v>
      </c>
      <c r="N6622">
        <v>34207</v>
      </c>
      <c r="O6622" t="s">
        <v>40</v>
      </c>
      <c r="P6622">
        <v>4.8</v>
      </c>
      <c r="Q6622">
        <v>4.8</v>
      </c>
      <c r="R6622">
        <v>4.5999999999999996</v>
      </c>
      <c r="S6622">
        <v>4.7</v>
      </c>
      <c r="T6622">
        <v>4.8</v>
      </c>
      <c r="U6622">
        <v>4.8</v>
      </c>
      <c r="V6622" t="s">
        <v>1571</v>
      </c>
      <c r="W6622" t="s">
        <v>76</v>
      </c>
      <c r="X6622" t="s">
        <v>43</v>
      </c>
      <c r="Y6622">
        <v>22</v>
      </c>
      <c r="Z6622">
        <v>29</v>
      </c>
      <c r="AA6622" t="s">
        <v>44</v>
      </c>
      <c r="AB6622" t="s">
        <v>45</v>
      </c>
      <c r="AC6622" t="s">
        <v>219</v>
      </c>
      <c r="AD6622" t="s">
        <v>24452</v>
      </c>
      <c r="AE6622" t="s">
        <v>24453</v>
      </c>
      <c r="AF6622">
        <v>15740</v>
      </c>
    </row>
    <row r="6623" spans="1:32" x14ac:dyDescent="0.35">
      <c r="A6623">
        <v>2021</v>
      </c>
      <c r="B6623" t="s">
        <v>108</v>
      </c>
      <c r="C6623" t="s">
        <v>1765</v>
      </c>
      <c r="D6623" t="s">
        <v>34</v>
      </c>
      <c r="E6623" t="s">
        <v>17449</v>
      </c>
      <c r="F6623">
        <v>4.2</v>
      </c>
      <c r="G6623">
        <v>2</v>
      </c>
      <c r="H6623" t="s">
        <v>36</v>
      </c>
      <c r="I6623" t="s">
        <v>24454</v>
      </c>
      <c r="J6623">
        <v>4.3</v>
      </c>
      <c r="K6623">
        <v>137</v>
      </c>
      <c r="L6623" t="s">
        <v>24455</v>
      </c>
      <c r="M6623" t="s">
        <v>472</v>
      </c>
      <c r="N6623">
        <v>32809</v>
      </c>
      <c r="O6623" t="s">
        <v>94</v>
      </c>
      <c r="P6623">
        <v>4.5</v>
      </c>
      <c r="Q6623">
        <v>4.5</v>
      </c>
      <c r="R6623">
        <v>4</v>
      </c>
      <c r="S6623">
        <v>4</v>
      </c>
      <c r="T6623">
        <v>4</v>
      </c>
      <c r="U6623">
        <v>4</v>
      </c>
      <c r="V6623" t="s">
        <v>489</v>
      </c>
      <c r="W6623" t="s">
        <v>42</v>
      </c>
      <c r="X6623" t="s">
        <v>43</v>
      </c>
      <c r="Y6623">
        <v>25</v>
      </c>
      <c r="Z6623">
        <v>35</v>
      </c>
      <c r="AA6623" t="s">
        <v>44</v>
      </c>
      <c r="AB6623" t="s">
        <v>294</v>
      </c>
      <c r="AC6623" t="s">
        <v>219</v>
      </c>
      <c r="AD6623" t="s">
        <v>24456</v>
      </c>
      <c r="AE6623" t="s">
        <v>24457</v>
      </c>
      <c r="AF6623">
        <v>14842</v>
      </c>
    </row>
    <row r="6624" spans="1:32" x14ac:dyDescent="0.35">
      <c r="A6624">
        <v>2020</v>
      </c>
      <c r="B6624" t="s">
        <v>69</v>
      </c>
      <c r="C6624" t="s">
        <v>1061</v>
      </c>
      <c r="D6624" t="s">
        <v>400</v>
      </c>
      <c r="E6624" t="s">
        <v>22081</v>
      </c>
      <c r="F6624">
        <v>4.9000000000000004</v>
      </c>
      <c r="G6624">
        <v>169</v>
      </c>
      <c r="H6624" t="s">
        <v>36</v>
      </c>
      <c r="I6624" t="s">
        <v>10459</v>
      </c>
      <c r="J6624">
        <v>4.2</v>
      </c>
      <c r="K6624">
        <v>562</v>
      </c>
      <c r="L6624" t="s">
        <v>10460</v>
      </c>
      <c r="M6624" t="s">
        <v>1036</v>
      </c>
      <c r="N6624">
        <v>27713</v>
      </c>
      <c r="O6624" t="s">
        <v>53</v>
      </c>
      <c r="P6624">
        <v>4.8</v>
      </c>
      <c r="Q6624">
        <v>4.8</v>
      </c>
      <c r="R6624">
        <v>4.9000000000000004</v>
      </c>
      <c r="S6624">
        <v>4.8</v>
      </c>
      <c r="T6624">
        <v>4.9000000000000004</v>
      </c>
      <c r="U6624">
        <v>4.9000000000000004</v>
      </c>
      <c r="V6624" t="s">
        <v>104</v>
      </c>
      <c r="W6624" t="s">
        <v>42</v>
      </c>
      <c r="X6624" t="s">
        <v>43</v>
      </c>
      <c r="Y6624">
        <v>30</v>
      </c>
      <c r="Z6624">
        <v>38</v>
      </c>
      <c r="AA6624" t="s">
        <v>44</v>
      </c>
      <c r="AB6624" t="s">
        <v>78</v>
      </c>
      <c r="AC6624" t="s">
        <v>664</v>
      </c>
      <c r="AD6624" t="s">
        <v>24458</v>
      </c>
      <c r="AE6624" t="s">
        <v>24459</v>
      </c>
      <c r="AF6624">
        <v>21765</v>
      </c>
    </row>
    <row r="6625" spans="1:32" x14ac:dyDescent="0.35">
      <c r="A6625">
        <v>2021</v>
      </c>
      <c r="B6625" t="s">
        <v>288</v>
      </c>
      <c r="C6625" t="s">
        <v>2086</v>
      </c>
      <c r="D6625" t="s">
        <v>34</v>
      </c>
      <c r="E6625" t="s">
        <v>24460</v>
      </c>
      <c r="F6625">
        <v>4.5999999999999996</v>
      </c>
      <c r="G6625">
        <v>16</v>
      </c>
      <c r="H6625" t="s">
        <v>36</v>
      </c>
      <c r="I6625" t="s">
        <v>8129</v>
      </c>
      <c r="J6625">
        <v>4.8</v>
      </c>
      <c r="K6625">
        <v>797</v>
      </c>
      <c r="L6625" t="s">
        <v>8130</v>
      </c>
      <c r="M6625" t="s">
        <v>1036</v>
      </c>
      <c r="N6625">
        <v>27713</v>
      </c>
      <c r="O6625" t="s">
        <v>94</v>
      </c>
      <c r="P6625">
        <v>4.5999999999999996</v>
      </c>
      <c r="Q6625">
        <v>4.4000000000000004</v>
      </c>
      <c r="R6625">
        <v>4.7</v>
      </c>
      <c r="S6625">
        <v>4.2</v>
      </c>
      <c r="T6625">
        <v>4.5</v>
      </c>
      <c r="U6625">
        <v>4.7</v>
      </c>
      <c r="V6625" t="s">
        <v>2484</v>
      </c>
      <c r="W6625" t="s">
        <v>12820</v>
      </c>
      <c r="X6625" t="s">
        <v>124</v>
      </c>
      <c r="Y6625">
        <v>23</v>
      </c>
      <c r="Z6625">
        <v>28</v>
      </c>
      <c r="AA6625" t="s">
        <v>44</v>
      </c>
      <c r="AB6625" t="s">
        <v>294</v>
      </c>
      <c r="AC6625" t="s">
        <v>219</v>
      </c>
      <c r="AD6625" t="s">
        <v>24461</v>
      </c>
      <c r="AE6625" t="s">
        <v>24462</v>
      </c>
      <c r="AF6625">
        <v>19219</v>
      </c>
    </row>
    <row r="6626" spans="1:32" x14ac:dyDescent="0.35">
      <c r="A6626">
        <v>2018</v>
      </c>
      <c r="B6626" t="s">
        <v>69</v>
      </c>
      <c r="C6626" t="s">
        <v>1061</v>
      </c>
      <c r="D6626" t="s">
        <v>400</v>
      </c>
      <c r="E6626" t="s">
        <v>6368</v>
      </c>
      <c r="F6626">
        <v>4.8</v>
      </c>
      <c r="G6626">
        <v>546</v>
      </c>
      <c r="H6626" t="s">
        <v>36</v>
      </c>
      <c r="I6626" t="s">
        <v>11552</v>
      </c>
      <c r="J6626">
        <v>4.5999999999999996</v>
      </c>
      <c r="K6626">
        <v>109</v>
      </c>
      <c r="L6626" t="s">
        <v>11553</v>
      </c>
      <c r="M6626" t="s">
        <v>462</v>
      </c>
      <c r="N6626">
        <v>29588</v>
      </c>
      <c r="O6626" t="s">
        <v>94</v>
      </c>
      <c r="P6626">
        <v>4.7</v>
      </c>
      <c r="Q6626">
        <v>4.7</v>
      </c>
      <c r="R6626">
        <v>4.8</v>
      </c>
      <c r="S6626">
        <v>4.8</v>
      </c>
      <c r="T6626">
        <v>4.9000000000000004</v>
      </c>
      <c r="U6626">
        <v>4.8</v>
      </c>
      <c r="V6626" t="s">
        <v>19596</v>
      </c>
      <c r="W6626" t="s">
        <v>42</v>
      </c>
      <c r="X6626" t="s">
        <v>43</v>
      </c>
      <c r="Y6626">
        <v>31</v>
      </c>
      <c r="Z6626">
        <v>40</v>
      </c>
      <c r="AA6626" t="s">
        <v>44</v>
      </c>
      <c r="AB6626" t="s">
        <v>78</v>
      </c>
      <c r="AC6626" t="s">
        <v>664</v>
      </c>
      <c r="AD6626" t="s">
        <v>24463</v>
      </c>
      <c r="AE6626">
        <v>6698</v>
      </c>
      <c r="AF6626">
        <v>13328</v>
      </c>
    </row>
    <row r="6627" spans="1:32" x14ac:dyDescent="0.35">
      <c r="A6627">
        <v>2021</v>
      </c>
      <c r="B6627" t="s">
        <v>32</v>
      </c>
      <c r="C6627" t="s">
        <v>1771</v>
      </c>
      <c r="D6627" t="s">
        <v>793</v>
      </c>
      <c r="E6627" t="s">
        <v>7085</v>
      </c>
      <c r="F6627">
        <v>4.8</v>
      </c>
      <c r="G6627">
        <v>74</v>
      </c>
      <c r="H6627" t="s">
        <v>36</v>
      </c>
      <c r="I6627" t="s">
        <v>24464</v>
      </c>
      <c r="J6627">
        <v>4.7</v>
      </c>
      <c r="K6627">
        <v>2013</v>
      </c>
      <c r="L6627" t="s">
        <v>24465</v>
      </c>
      <c r="M6627" t="s">
        <v>1103</v>
      </c>
      <c r="N6627">
        <v>21740</v>
      </c>
      <c r="O6627" t="s">
        <v>53</v>
      </c>
      <c r="P6627">
        <v>4.8</v>
      </c>
      <c r="Q6627">
        <v>4.7</v>
      </c>
      <c r="R6627">
        <v>4.8</v>
      </c>
      <c r="S6627">
        <v>4.7</v>
      </c>
      <c r="T6627">
        <v>4.9000000000000004</v>
      </c>
      <c r="U6627">
        <v>4.9000000000000004</v>
      </c>
      <c r="V6627" t="s">
        <v>6889</v>
      </c>
      <c r="W6627" t="s">
        <v>6390</v>
      </c>
      <c r="X6627" t="s">
        <v>43</v>
      </c>
      <c r="Y6627">
        <v>30</v>
      </c>
      <c r="Z6627">
        <v>38</v>
      </c>
      <c r="AA6627" t="s">
        <v>44</v>
      </c>
      <c r="AB6627" t="s">
        <v>78</v>
      </c>
      <c r="AC6627" t="s">
        <v>3390</v>
      </c>
      <c r="AD6627" t="s">
        <v>24466</v>
      </c>
      <c r="AE6627">
        <v>7696402</v>
      </c>
      <c r="AF6627">
        <v>47433</v>
      </c>
    </row>
    <row r="6628" spans="1:32" x14ac:dyDescent="0.35">
      <c r="A6628">
        <v>2019</v>
      </c>
      <c r="B6628" t="s">
        <v>304</v>
      </c>
      <c r="C6628" t="s">
        <v>8156</v>
      </c>
      <c r="D6628" t="s">
        <v>34</v>
      </c>
      <c r="E6628" t="s">
        <v>4629</v>
      </c>
      <c r="F6628">
        <v>4.9000000000000004</v>
      </c>
      <c r="G6628">
        <v>8</v>
      </c>
      <c r="H6628" t="s">
        <v>36</v>
      </c>
      <c r="I6628" t="s">
        <v>502</v>
      </c>
      <c r="J6628">
        <v>4.5999999999999996</v>
      </c>
      <c r="K6628">
        <v>1129</v>
      </c>
      <c r="L6628" t="s">
        <v>503</v>
      </c>
      <c r="M6628" t="s">
        <v>481</v>
      </c>
      <c r="N6628">
        <v>22408</v>
      </c>
      <c r="O6628" t="s">
        <v>53</v>
      </c>
      <c r="P6628">
        <v>5</v>
      </c>
      <c r="Q6628">
        <v>5</v>
      </c>
      <c r="R6628">
        <v>4.8</v>
      </c>
      <c r="S6628">
        <v>4.5999999999999996</v>
      </c>
      <c r="T6628">
        <v>4.9000000000000004</v>
      </c>
      <c r="U6628">
        <v>5</v>
      </c>
      <c r="V6628" t="s">
        <v>42</v>
      </c>
      <c r="W6628" t="s">
        <v>614</v>
      </c>
      <c r="X6628" t="s">
        <v>124</v>
      </c>
      <c r="Y6628">
        <v>21</v>
      </c>
      <c r="Z6628">
        <v>31</v>
      </c>
      <c r="AA6628" t="s">
        <v>44</v>
      </c>
      <c r="AB6628" t="s">
        <v>45</v>
      </c>
      <c r="AC6628" t="s">
        <v>938</v>
      </c>
      <c r="AD6628" t="s">
        <v>8157</v>
      </c>
      <c r="AE6628" t="s">
        <v>8158</v>
      </c>
      <c r="AF6628">
        <v>37229</v>
      </c>
    </row>
    <row r="6629" spans="1:32" x14ac:dyDescent="0.35">
      <c r="A6629">
        <v>2021</v>
      </c>
      <c r="B6629" t="s">
        <v>732</v>
      </c>
      <c r="C6629" t="s">
        <v>4693</v>
      </c>
      <c r="D6629" t="s">
        <v>34</v>
      </c>
      <c r="E6629" t="s">
        <v>24467</v>
      </c>
      <c r="F6629">
        <v>4.2</v>
      </c>
      <c r="G6629">
        <v>43</v>
      </c>
      <c r="H6629" t="s">
        <v>36</v>
      </c>
      <c r="I6629" t="s">
        <v>14139</v>
      </c>
      <c r="J6629">
        <v>4.7</v>
      </c>
      <c r="K6629">
        <v>209</v>
      </c>
      <c r="L6629" t="s">
        <v>14140</v>
      </c>
      <c r="M6629" t="s">
        <v>1103</v>
      </c>
      <c r="N6629">
        <v>21701</v>
      </c>
      <c r="O6629" t="s">
        <v>53</v>
      </c>
      <c r="P6629">
        <v>4.4000000000000004</v>
      </c>
      <c r="Q6629">
        <v>4.3</v>
      </c>
      <c r="R6629">
        <v>4.0999999999999996</v>
      </c>
      <c r="S6629">
        <v>3.9</v>
      </c>
      <c r="T6629">
        <v>4.4000000000000004</v>
      </c>
      <c r="U6629">
        <v>3.9</v>
      </c>
      <c r="V6629" t="s">
        <v>24468</v>
      </c>
      <c r="W6629" t="s">
        <v>42</v>
      </c>
      <c r="X6629" t="s">
        <v>55</v>
      </c>
      <c r="Y6629">
        <v>16</v>
      </c>
      <c r="Z6629">
        <v>22</v>
      </c>
      <c r="AA6629" t="s">
        <v>3723</v>
      </c>
      <c r="AB6629" t="s">
        <v>56</v>
      </c>
      <c r="AC6629" t="s">
        <v>20561</v>
      </c>
      <c r="AD6629" t="s">
        <v>24469</v>
      </c>
      <c r="AE6629">
        <v>335378</v>
      </c>
      <c r="AF6629">
        <v>10993</v>
      </c>
    </row>
    <row r="6630" spans="1:32" x14ac:dyDescent="0.35">
      <c r="A6630">
        <v>2019</v>
      </c>
      <c r="B6630" t="s">
        <v>409</v>
      </c>
      <c r="C6630" t="s">
        <v>1691</v>
      </c>
      <c r="D6630" t="s">
        <v>34</v>
      </c>
      <c r="E6630" t="s">
        <v>24470</v>
      </c>
      <c r="F6630">
        <v>4.8</v>
      </c>
      <c r="G6630">
        <v>224</v>
      </c>
      <c r="H6630" t="s">
        <v>36</v>
      </c>
      <c r="I6630" t="s">
        <v>5627</v>
      </c>
      <c r="J6630">
        <v>4.5999999999999996</v>
      </c>
      <c r="K6630">
        <v>1611</v>
      </c>
      <c r="L6630" t="s">
        <v>5628</v>
      </c>
      <c r="M6630" t="s">
        <v>1103</v>
      </c>
      <c r="N6630">
        <v>20852</v>
      </c>
      <c r="O6630" t="s">
        <v>40</v>
      </c>
      <c r="P6630">
        <v>4.9000000000000004</v>
      </c>
      <c r="Q6630">
        <v>4.9000000000000004</v>
      </c>
      <c r="R6630">
        <v>4.8</v>
      </c>
      <c r="S6630">
        <v>4.5999999999999996</v>
      </c>
      <c r="T6630">
        <v>4.9000000000000004</v>
      </c>
      <c r="U6630">
        <v>4.8</v>
      </c>
      <c r="V6630" t="s">
        <v>566</v>
      </c>
      <c r="W6630" t="s">
        <v>42</v>
      </c>
      <c r="X6630" t="s">
        <v>55</v>
      </c>
      <c r="Y6630">
        <v>18</v>
      </c>
      <c r="Z6630">
        <v>25</v>
      </c>
      <c r="AA6630" t="s">
        <v>44</v>
      </c>
      <c r="AB6630" t="s">
        <v>45</v>
      </c>
      <c r="AC6630" t="s">
        <v>474</v>
      </c>
      <c r="AD6630" t="s">
        <v>24471</v>
      </c>
      <c r="AE6630" t="s">
        <v>24472</v>
      </c>
      <c r="AF6630">
        <v>33772</v>
      </c>
    </row>
    <row r="6631" spans="1:32" x14ac:dyDescent="0.35">
      <c r="A6631">
        <v>2018</v>
      </c>
      <c r="B6631" t="s">
        <v>48</v>
      </c>
      <c r="C6631" t="s">
        <v>49</v>
      </c>
      <c r="D6631" t="s">
        <v>34</v>
      </c>
      <c r="E6631" t="s">
        <v>7928</v>
      </c>
      <c r="F6631">
        <v>4.8</v>
      </c>
      <c r="G6631">
        <v>817</v>
      </c>
      <c r="H6631" t="s">
        <v>36</v>
      </c>
      <c r="I6631" t="s">
        <v>24473</v>
      </c>
      <c r="J6631">
        <v>3.2</v>
      </c>
      <c r="K6631">
        <v>17</v>
      </c>
      <c r="L6631" t="s">
        <v>24474</v>
      </c>
      <c r="M6631" t="s">
        <v>1036</v>
      </c>
      <c r="N6631">
        <v>28411</v>
      </c>
      <c r="O6631" t="s">
        <v>40</v>
      </c>
      <c r="P6631">
        <v>4.9000000000000004</v>
      </c>
      <c r="Q6631">
        <v>4.8</v>
      </c>
      <c r="R6631">
        <v>4.8</v>
      </c>
      <c r="S6631">
        <v>4.5999999999999996</v>
      </c>
      <c r="T6631">
        <v>4.8</v>
      </c>
      <c r="U6631">
        <v>4.7</v>
      </c>
      <c r="V6631" t="s">
        <v>838</v>
      </c>
      <c r="W6631" t="s">
        <v>76</v>
      </c>
      <c r="X6631" t="s">
        <v>55</v>
      </c>
      <c r="Y6631">
        <v>19</v>
      </c>
      <c r="Z6631">
        <v>24</v>
      </c>
      <c r="AA6631" t="s">
        <v>44</v>
      </c>
      <c r="AB6631" t="s">
        <v>56</v>
      </c>
      <c r="AC6631" t="s">
        <v>832</v>
      </c>
      <c r="AD6631" t="s">
        <v>24475</v>
      </c>
      <c r="AE6631">
        <v>2693</v>
      </c>
      <c r="AF6631">
        <v>50231</v>
      </c>
    </row>
    <row r="6632" spans="1:32" x14ac:dyDescent="0.35">
      <c r="A6632">
        <v>2021</v>
      </c>
      <c r="B6632" t="s">
        <v>129</v>
      </c>
      <c r="C6632" t="s">
        <v>9745</v>
      </c>
      <c r="D6632" t="s">
        <v>34</v>
      </c>
      <c r="E6632" t="s">
        <v>1605</v>
      </c>
      <c r="F6632">
        <v>4.9000000000000004</v>
      </c>
      <c r="G6632">
        <v>24</v>
      </c>
      <c r="H6632" t="s">
        <v>36</v>
      </c>
      <c r="I6632" t="s">
        <v>24476</v>
      </c>
      <c r="J6632">
        <v>4.7</v>
      </c>
      <c r="K6632">
        <v>891</v>
      </c>
      <c r="L6632" t="s">
        <v>24477</v>
      </c>
      <c r="M6632" t="s">
        <v>1103</v>
      </c>
      <c r="N6632">
        <v>20716</v>
      </c>
      <c r="O6632" t="s">
        <v>40</v>
      </c>
      <c r="P6632">
        <v>4.9000000000000004</v>
      </c>
      <c r="Q6632">
        <v>4.8</v>
      </c>
      <c r="R6632">
        <v>4.9000000000000004</v>
      </c>
      <c r="S6632">
        <v>4.8</v>
      </c>
      <c r="T6632">
        <v>5</v>
      </c>
      <c r="U6632">
        <v>4.8</v>
      </c>
      <c r="V6632" t="s">
        <v>65</v>
      </c>
      <c r="W6632" t="s">
        <v>4162</v>
      </c>
      <c r="X6632" t="s">
        <v>95</v>
      </c>
      <c r="Y6632">
        <v>14</v>
      </c>
      <c r="Z6632">
        <v>23</v>
      </c>
      <c r="AA6632" t="s">
        <v>44</v>
      </c>
      <c r="AB6632" t="s">
        <v>45</v>
      </c>
      <c r="AC6632" t="s">
        <v>136</v>
      </c>
      <c r="AD6632" t="s">
        <v>24478</v>
      </c>
      <c r="AE6632" t="s">
        <v>24479</v>
      </c>
      <c r="AF6632">
        <v>19721</v>
      </c>
    </row>
    <row r="6633" spans="1:32" x14ac:dyDescent="0.35">
      <c r="A6633">
        <v>2017</v>
      </c>
      <c r="B6633" t="s">
        <v>1758</v>
      </c>
      <c r="C6633" t="s">
        <v>1759</v>
      </c>
      <c r="D6633" t="s">
        <v>34</v>
      </c>
      <c r="E6633" t="s">
        <v>1760</v>
      </c>
      <c r="F6633">
        <v>4.7</v>
      </c>
      <c r="G6633">
        <v>98</v>
      </c>
      <c r="H6633" t="s">
        <v>275</v>
      </c>
      <c r="I6633" t="s">
        <v>1761</v>
      </c>
      <c r="J6633">
        <v>4.7</v>
      </c>
      <c r="K6633">
        <v>891</v>
      </c>
      <c r="L6633" t="s">
        <v>1762</v>
      </c>
      <c r="M6633" t="s">
        <v>1103</v>
      </c>
      <c r="N6633">
        <v>21224</v>
      </c>
      <c r="O6633" t="s">
        <v>40</v>
      </c>
      <c r="P6633">
        <v>4.5999999999999996</v>
      </c>
      <c r="Q6633">
        <v>4.7</v>
      </c>
      <c r="R6633">
        <v>4.9000000000000004</v>
      </c>
      <c r="S6633">
        <v>4.5</v>
      </c>
      <c r="T6633">
        <v>5</v>
      </c>
      <c r="U6633">
        <v>4.4000000000000004</v>
      </c>
      <c r="V6633" t="s">
        <v>76</v>
      </c>
      <c r="W6633" t="s">
        <v>42</v>
      </c>
      <c r="X6633" t="s">
        <v>124</v>
      </c>
      <c r="Y6633">
        <v>23</v>
      </c>
      <c r="Z6633">
        <v>31</v>
      </c>
      <c r="AA6633" t="s">
        <v>278</v>
      </c>
      <c r="AB6633" t="s">
        <v>345</v>
      </c>
      <c r="AC6633" t="s">
        <v>1763</v>
      </c>
      <c r="AD6633" t="s">
        <v>1764</v>
      </c>
      <c r="AE6633" t="s">
        <v>77</v>
      </c>
      <c r="AF6633">
        <v>22855</v>
      </c>
    </row>
    <row r="6634" spans="1:32" x14ac:dyDescent="0.35">
      <c r="A6634">
        <v>2019</v>
      </c>
      <c r="B6634" t="s">
        <v>81</v>
      </c>
      <c r="C6634" t="s">
        <v>3989</v>
      </c>
      <c r="D6634" t="s">
        <v>34</v>
      </c>
      <c r="E6634" t="s">
        <v>8188</v>
      </c>
      <c r="F6634">
        <v>4.5999999999999996</v>
      </c>
      <c r="G6634">
        <v>121</v>
      </c>
      <c r="H6634" t="s">
        <v>36</v>
      </c>
      <c r="I6634" t="s">
        <v>18143</v>
      </c>
      <c r="J6634">
        <v>4.7</v>
      </c>
      <c r="K6634">
        <v>2321</v>
      </c>
      <c r="L6634" t="s">
        <v>18144</v>
      </c>
      <c r="M6634" t="s">
        <v>472</v>
      </c>
      <c r="N6634">
        <v>33417</v>
      </c>
      <c r="O6634" t="s">
        <v>53</v>
      </c>
      <c r="P6634">
        <v>4.7</v>
      </c>
      <c r="Q6634">
        <v>4.5999999999999996</v>
      </c>
      <c r="R6634">
        <v>4.5999999999999996</v>
      </c>
      <c r="S6634">
        <v>4.4000000000000004</v>
      </c>
      <c r="T6634">
        <v>4.7</v>
      </c>
      <c r="U6634">
        <v>4.5999999999999996</v>
      </c>
      <c r="V6634" t="s">
        <v>24480</v>
      </c>
      <c r="W6634" t="s">
        <v>77</v>
      </c>
      <c r="X6634" t="s">
        <v>43</v>
      </c>
      <c r="Y6634">
        <v>22</v>
      </c>
      <c r="Z6634">
        <v>33</v>
      </c>
      <c r="AA6634" t="s">
        <v>44</v>
      </c>
      <c r="AB6634" t="s">
        <v>45</v>
      </c>
      <c r="AC6634" t="s">
        <v>46</v>
      </c>
      <c r="AD6634" t="s">
        <v>24481</v>
      </c>
      <c r="AE6634" t="s">
        <v>24482</v>
      </c>
      <c r="AF6634">
        <v>21217</v>
      </c>
    </row>
    <row r="6635" spans="1:32" x14ac:dyDescent="0.35">
      <c r="A6635">
        <v>2020</v>
      </c>
      <c r="B6635" t="s">
        <v>257</v>
      </c>
      <c r="C6635" t="s">
        <v>667</v>
      </c>
      <c r="D6635" t="s">
        <v>34</v>
      </c>
      <c r="E6635" t="s">
        <v>4677</v>
      </c>
      <c r="F6635">
        <v>4.9000000000000004</v>
      </c>
      <c r="G6635">
        <v>51</v>
      </c>
      <c r="H6635" t="s">
        <v>36</v>
      </c>
      <c r="I6635" t="s">
        <v>3781</v>
      </c>
      <c r="J6635">
        <v>4.9000000000000004</v>
      </c>
      <c r="K6635">
        <v>27351</v>
      </c>
      <c r="L6635" t="s">
        <v>3782</v>
      </c>
      <c r="M6635" t="s">
        <v>472</v>
      </c>
      <c r="N6635">
        <v>33406</v>
      </c>
      <c r="O6635" t="s">
        <v>94</v>
      </c>
      <c r="P6635">
        <v>5</v>
      </c>
      <c r="Q6635">
        <v>4.9000000000000004</v>
      </c>
      <c r="R6635">
        <v>4.9000000000000004</v>
      </c>
      <c r="S6635">
        <v>4.7</v>
      </c>
      <c r="T6635">
        <v>4.9000000000000004</v>
      </c>
      <c r="U6635">
        <v>4.9000000000000004</v>
      </c>
      <c r="V6635" t="s">
        <v>301</v>
      </c>
      <c r="W6635" t="s">
        <v>1327</v>
      </c>
      <c r="X6635" t="s">
        <v>124</v>
      </c>
      <c r="Y6635">
        <v>21</v>
      </c>
      <c r="Z6635">
        <v>27</v>
      </c>
      <c r="AA6635" t="s">
        <v>44</v>
      </c>
      <c r="AB6635" t="s">
        <v>45</v>
      </c>
      <c r="AC6635" t="s">
        <v>264</v>
      </c>
      <c r="AD6635" t="s">
        <v>4794</v>
      </c>
      <c r="AE6635" t="s">
        <v>4795</v>
      </c>
      <c r="AF6635">
        <v>21810</v>
      </c>
    </row>
    <row r="6636" spans="1:32" x14ac:dyDescent="0.35">
      <c r="A6636">
        <v>2019</v>
      </c>
      <c r="B6636" t="s">
        <v>409</v>
      </c>
      <c r="C6636" t="s">
        <v>3165</v>
      </c>
      <c r="D6636" t="s">
        <v>34</v>
      </c>
      <c r="E6636" t="s">
        <v>16353</v>
      </c>
      <c r="F6636">
        <v>4.5999999999999996</v>
      </c>
      <c r="G6636">
        <v>109</v>
      </c>
      <c r="H6636" t="s">
        <v>36</v>
      </c>
      <c r="I6636" t="s">
        <v>24483</v>
      </c>
      <c r="J6636">
        <v>4.7</v>
      </c>
      <c r="K6636">
        <v>2064</v>
      </c>
      <c r="L6636" t="s">
        <v>24484</v>
      </c>
      <c r="M6636" t="s">
        <v>472</v>
      </c>
      <c r="N6636">
        <v>33027</v>
      </c>
      <c r="O6636" t="s">
        <v>40</v>
      </c>
      <c r="P6636">
        <v>4.5</v>
      </c>
      <c r="Q6636">
        <v>4.7</v>
      </c>
      <c r="R6636">
        <v>4.7</v>
      </c>
      <c r="S6636">
        <v>4.3</v>
      </c>
      <c r="T6636">
        <v>4.8</v>
      </c>
      <c r="U6636">
        <v>4.7</v>
      </c>
      <c r="V6636" t="s">
        <v>573</v>
      </c>
      <c r="W6636" t="s">
        <v>42</v>
      </c>
      <c r="X6636" t="s">
        <v>55</v>
      </c>
      <c r="Y6636">
        <v>18</v>
      </c>
      <c r="Z6636">
        <v>23</v>
      </c>
      <c r="AA6636" t="s">
        <v>44</v>
      </c>
      <c r="AB6636" t="s">
        <v>45</v>
      </c>
      <c r="AC6636" t="s">
        <v>607</v>
      </c>
      <c r="AD6636" t="s">
        <v>24485</v>
      </c>
      <c r="AE6636">
        <v>22108001</v>
      </c>
      <c r="AF6636">
        <v>17308</v>
      </c>
    </row>
    <row r="6637" spans="1:32" x14ac:dyDescent="0.35">
      <c r="A6637">
        <v>2018</v>
      </c>
      <c r="B6637" t="s">
        <v>108</v>
      </c>
      <c r="C6637" t="s">
        <v>1887</v>
      </c>
      <c r="D6637" t="s">
        <v>34</v>
      </c>
      <c r="E6637" t="s">
        <v>5075</v>
      </c>
      <c r="F6637">
        <v>4.8</v>
      </c>
      <c r="G6637">
        <v>64</v>
      </c>
      <c r="H6637" t="s">
        <v>36</v>
      </c>
      <c r="I6637" t="s">
        <v>5644</v>
      </c>
      <c r="J6637">
        <v>4.5999999999999996</v>
      </c>
      <c r="K6637">
        <v>1121</v>
      </c>
      <c r="L6637" t="s">
        <v>5645</v>
      </c>
      <c r="M6637" t="s">
        <v>472</v>
      </c>
      <c r="N6637">
        <v>33027</v>
      </c>
      <c r="O6637" t="s">
        <v>94</v>
      </c>
      <c r="P6637">
        <v>4.9000000000000004</v>
      </c>
      <c r="Q6637">
        <v>5</v>
      </c>
      <c r="R6637">
        <v>4.8</v>
      </c>
      <c r="S6637">
        <v>4.5999999999999996</v>
      </c>
      <c r="T6637">
        <v>4.9000000000000004</v>
      </c>
      <c r="U6637">
        <v>4.8</v>
      </c>
      <c r="V6637" t="s">
        <v>42</v>
      </c>
      <c r="W6637" t="s">
        <v>77</v>
      </c>
      <c r="X6637" t="s">
        <v>3529</v>
      </c>
      <c r="Y6637">
        <v>20</v>
      </c>
      <c r="Z6637">
        <v>26</v>
      </c>
      <c r="AA6637" t="s">
        <v>44</v>
      </c>
      <c r="AB6637" t="s">
        <v>125</v>
      </c>
      <c r="AC6637" t="s">
        <v>714</v>
      </c>
      <c r="AD6637" t="s">
        <v>24486</v>
      </c>
      <c r="AE6637" t="s">
        <v>24487</v>
      </c>
      <c r="AF6637">
        <v>38376</v>
      </c>
    </row>
    <row r="6638" spans="1:32" x14ac:dyDescent="0.35">
      <c r="A6638">
        <v>2020</v>
      </c>
      <c r="B6638" t="s">
        <v>32</v>
      </c>
      <c r="C6638" t="s">
        <v>746</v>
      </c>
      <c r="D6638" t="s">
        <v>34</v>
      </c>
      <c r="E6638" t="s">
        <v>12302</v>
      </c>
      <c r="F6638">
        <v>4.8</v>
      </c>
      <c r="G6638">
        <v>142</v>
      </c>
      <c r="H6638" t="s">
        <v>36</v>
      </c>
      <c r="I6638" t="s">
        <v>18413</v>
      </c>
      <c r="J6638">
        <v>4.3</v>
      </c>
      <c r="K6638">
        <v>944</v>
      </c>
      <c r="L6638" t="s">
        <v>18414</v>
      </c>
      <c r="M6638" t="s">
        <v>472</v>
      </c>
      <c r="N6638">
        <v>33027</v>
      </c>
      <c r="O6638" t="s">
        <v>40</v>
      </c>
      <c r="P6638">
        <v>4.7</v>
      </c>
      <c r="Q6638">
        <v>4.7</v>
      </c>
      <c r="R6638">
        <v>4.7</v>
      </c>
      <c r="S6638">
        <v>4.7</v>
      </c>
      <c r="T6638">
        <v>4.8</v>
      </c>
      <c r="U6638">
        <v>4.8</v>
      </c>
      <c r="V6638" t="s">
        <v>6747</v>
      </c>
      <c r="W6638" t="s">
        <v>77</v>
      </c>
      <c r="X6638" t="s">
        <v>6580</v>
      </c>
      <c r="Y6638">
        <v>28</v>
      </c>
      <c r="Z6638">
        <v>39</v>
      </c>
      <c r="AA6638" t="s">
        <v>44</v>
      </c>
      <c r="AB6638" t="s">
        <v>45</v>
      </c>
      <c r="AC6638" t="s">
        <v>750</v>
      </c>
      <c r="AD6638" t="s">
        <v>24488</v>
      </c>
      <c r="AE6638" t="s">
        <v>24489</v>
      </c>
      <c r="AF6638">
        <v>18297</v>
      </c>
    </row>
    <row r="6639" spans="1:32" x14ac:dyDescent="0.35">
      <c r="A6639">
        <v>2020</v>
      </c>
      <c r="B6639" t="s">
        <v>108</v>
      </c>
      <c r="C6639" t="s">
        <v>2198</v>
      </c>
      <c r="D6639" t="s">
        <v>34</v>
      </c>
      <c r="E6639" t="s">
        <v>22436</v>
      </c>
      <c r="F6639">
        <v>4.9000000000000004</v>
      </c>
      <c r="G6639">
        <v>13</v>
      </c>
      <c r="H6639" t="s">
        <v>36</v>
      </c>
      <c r="I6639" t="s">
        <v>5644</v>
      </c>
      <c r="J6639">
        <v>4.5999999999999996</v>
      </c>
      <c r="K6639">
        <v>1121</v>
      </c>
      <c r="L6639" t="s">
        <v>5645</v>
      </c>
      <c r="M6639" t="s">
        <v>472</v>
      </c>
      <c r="N6639">
        <v>33027</v>
      </c>
      <c r="O6639" t="s">
        <v>53</v>
      </c>
      <c r="P6639">
        <v>4.9000000000000004</v>
      </c>
      <c r="Q6639">
        <v>4.8</v>
      </c>
      <c r="R6639">
        <v>4.9000000000000004</v>
      </c>
      <c r="S6639">
        <v>4.8</v>
      </c>
      <c r="T6639">
        <v>4.9000000000000004</v>
      </c>
      <c r="U6639">
        <v>4.9000000000000004</v>
      </c>
      <c r="V6639" t="s">
        <v>2261</v>
      </c>
      <c r="W6639" t="s">
        <v>77</v>
      </c>
      <c r="X6639" t="s">
        <v>6580</v>
      </c>
      <c r="Y6639">
        <v>24</v>
      </c>
      <c r="Z6639">
        <v>34</v>
      </c>
      <c r="AA6639" t="s">
        <v>44</v>
      </c>
      <c r="AB6639" t="s">
        <v>294</v>
      </c>
      <c r="AC6639" t="s">
        <v>219</v>
      </c>
      <c r="AD6639" t="s">
        <v>24490</v>
      </c>
      <c r="AE6639" t="s">
        <v>24491</v>
      </c>
      <c r="AF6639">
        <v>15000</v>
      </c>
    </row>
    <row r="6640" spans="1:32" x14ac:dyDescent="0.35">
      <c r="A6640">
        <v>2020</v>
      </c>
      <c r="B6640" t="s">
        <v>525</v>
      </c>
      <c r="C6640" t="s">
        <v>526</v>
      </c>
      <c r="D6640" t="s">
        <v>34</v>
      </c>
      <c r="E6640" t="s">
        <v>24492</v>
      </c>
      <c r="F6640">
        <v>4.8</v>
      </c>
      <c r="G6640">
        <v>174</v>
      </c>
      <c r="H6640" t="s">
        <v>36</v>
      </c>
      <c r="I6640" t="s">
        <v>4289</v>
      </c>
      <c r="J6640">
        <v>4.2</v>
      </c>
      <c r="K6640">
        <v>453</v>
      </c>
      <c r="L6640" t="s">
        <v>4290</v>
      </c>
      <c r="M6640" t="s">
        <v>472</v>
      </c>
      <c r="N6640">
        <v>33314</v>
      </c>
      <c r="O6640" t="s">
        <v>53</v>
      </c>
      <c r="P6640">
        <v>4.8</v>
      </c>
      <c r="Q6640">
        <v>4.8</v>
      </c>
      <c r="R6640">
        <v>4.8</v>
      </c>
      <c r="S6640">
        <v>4.8</v>
      </c>
      <c r="T6640">
        <v>4.8</v>
      </c>
      <c r="U6640">
        <v>4.9000000000000004</v>
      </c>
      <c r="V6640" t="s">
        <v>17555</v>
      </c>
      <c r="W6640" t="s">
        <v>42</v>
      </c>
      <c r="X6640" t="s">
        <v>43</v>
      </c>
      <c r="Y6640">
        <v>23</v>
      </c>
      <c r="Z6640">
        <v>30</v>
      </c>
      <c r="AA6640" t="s">
        <v>44</v>
      </c>
      <c r="AB6640" t="s">
        <v>151</v>
      </c>
      <c r="AC6640" t="s">
        <v>464</v>
      </c>
      <c r="AD6640" t="s">
        <v>24493</v>
      </c>
      <c r="AE6640">
        <v>1000155</v>
      </c>
      <c r="AF6640">
        <v>60262</v>
      </c>
    </row>
    <row r="6641" spans="1:32" x14ac:dyDescent="0.35">
      <c r="A6641">
        <v>2019</v>
      </c>
      <c r="B6641" t="s">
        <v>108</v>
      </c>
      <c r="C6641" t="s">
        <v>6665</v>
      </c>
      <c r="D6641" t="s">
        <v>34</v>
      </c>
      <c r="E6641" t="s">
        <v>1674</v>
      </c>
      <c r="F6641">
        <v>4.5</v>
      </c>
      <c r="G6641">
        <v>36</v>
      </c>
      <c r="H6641" t="s">
        <v>36</v>
      </c>
      <c r="I6641" t="s">
        <v>1767</v>
      </c>
      <c r="J6641">
        <v>4.5999999999999996</v>
      </c>
      <c r="K6641">
        <v>1040</v>
      </c>
      <c r="L6641" t="s">
        <v>1768</v>
      </c>
      <c r="M6641" t="s">
        <v>472</v>
      </c>
      <c r="N6641">
        <v>33169</v>
      </c>
      <c r="O6641" t="s">
        <v>53</v>
      </c>
      <c r="P6641">
        <v>4.5999999999999996</v>
      </c>
      <c r="Q6641">
        <v>4.7</v>
      </c>
      <c r="R6641">
        <v>4.4000000000000004</v>
      </c>
      <c r="S6641">
        <v>4.3</v>
      </c>
      <c r="T6641">
        <v>4.7</v>
      </c>
      <c r="U6641">
        <v>4.3</v>
      </c>
      <c r="V6641" t="s">
        <v>712</v>
      </c>
      <c r="W6641" t="s">
        <v>77</v>
      </c>
      <c r="X6641" t="s">
        <v>43</v>
      </c>
      <c r="Y6641">
        <v>24</v>
      </c>
      <c r="Z6641">
        <v>35</v>
      </c>
      <c r="AA6641" t="s">
        <v>44</v>
      </c>
      <c r="AB6641" t="s">
        <v>294</v>
      </c>
      <c r="AC6641" t="s">
        <v>219</v>
      </c>
      <c r="AD6641" t="s">
        <v>24494</v>
      </c>
      <c r="AE6641" t="s">
        <v>24495</v>
      </c>
      <c r="AF6641">
        <v>21998</v>
      </c>
    </row>
    <row r="6642" spans="1:32" x14ac:dyDescent="0.35">
      <c r="A6642">
        <v>2019</v>
      </c>
      <c r="B6642" t="s">
        <v>257</v>
      </c>
      <c r="C6642" t="s">
        <v>1493</v>
      </c>
      <c r="D6642" t="s">
        <v>1080</v>
      </c>
      <c r="E6642" t="s">
        <v>24496</v>
      </c>
      <c r="F6642">
        <v>4.9000000000000004</v>
      </c>
      <c r="G6642">
        <v>30</v>
      </c>
      <c r="H6642" t="s">
        <v>36</v>
      </c>
      <c r="I6642" t="s">
        <v>6909</v>
      </c>
      <c r="J6642">
        <v>4.7</v>
      </c>
      <c r="K6642">
        <v>91</v>
      </c>
      <c r="L6642" t="s">
        <v>6910</v>
      </c>
      <c r="M6642" t="s">
        <v>538</v>
      </c>
      <c r="N6642">
        <v>18702</v>
      </c>
      <c r="O6642" t="s">
        <v>40</v>
      </c>
      <c r="P6642">
        <v>4.9000000000000004</v>
      </c>
      <c r="Q6642">
        <v>4.9000000000000004</v>
      </c>
      <c r="R6642">
        <v>5</v>
      </c>
      <c r="S6642">
        <v>4.5999999999999996</v>
      </c>
      <c r="T6642">
        <v>4.9000000000000004</v>
      </c>
      <c r="U6642">
        <v>4.9000000000000004</v>
      </c>
      <c r="V6642" t="s">
        <v>1179</v>
      </c>
      <c r="W6642" t="s">
        <v>42</v>
      </c>
      <c r="X6642" t="s">
        <v>124</v>
      </c>
      <c r="Y6642">
        <v>25</v>
      </c>
      <c r="Z6642">
        <v>34</v>
      </c>
      <c r="AA6642" t="s">
        <v>44</v>
      </c>
      <c r="AB6642" t="s">
        <v>45</v>
      </c>
      <c r="AC6642" t="s">
        <v>575</v>
      </c>
      <c r="AD6642" t="s">
        <v>24497</v>
      </c>
      <c r="AE6642" t="s">
        <v>24498</v>
      </c>
      <c r="AF6642">
        <v>28057</v>
      </c>
    </row>
    <row r="6643" spans="1:32" x14ac:dyDescent="0.35">
      <c r="A6643">
        <v>2019</v>
      </c>
      <c r="B6643" t="s">
        <v>108</v>
      </c>
      <c r="C6643" t="s">
        <v>1621</v>
      </c>
      <c r="D6643" t="s">
        <v>34</v>
      </c>
      <c r="E6643" t="s">
        <v>12197</v>
      </c>
      <c r="F6643">
        <v>4.5999999999999996</v>
      </c>
      <c r="G6643">
        <v>72</v>
      </c>
      <c r="H6643" t="s">
        <v>36</v>
      </c>
      <c r="I6643" t="s">
        <v>24499</v>
      </c>
      <c r="J6643">
        <v>3.6</v>
      </c>
      <c r="K6643">
        <v>165</v>
      </c>
      <c r="L6643" t="s">
        <v>24500</v>
      </c>
      <c r="M6643" t="s">
        <v>538</v>
      </c>
      <c r="N6643">
        <v>19047</v>
      </c>
      <c r="O6643" t="s">
        <v>53</v>
      </c>
      <c r="P6643">
        <v>4.8</v>
      </c>
      <c r="Q6643">
        <v>4.8</v>
      </c>
      <c r="R6643">
        <v>4.5999999999999996</v>
      </c>
      <c r="S6643">
        <v>4.5</v>
      </c>
      <c r="T6643">
        <v>4.7</v>
      </c>
      <c r="U6643">
        <v>4.5999999999999996</v>
      </c>
      <c r="V6643" t="s">
        <v>712</v>
      </c>
      <c r="W6643" t="s">
        <v>42</v>
      </c>
      <c r="X6643" t="s">
        <v>124</v>
      </c>
      <c r="Y6643">
        <v>22</v>
      </c>
      <c r="Z6643">
        <v>27</v>
      </c>
      <c r="AA6643" t="s">
        <v>44</v>
      </c>
      <c r="AB6643" t="s">
        <v>125</v>
      </c>
      <c r="AC6643" t="s">
        <v>219</v>
      </c>
      <c r="AD6643" t="s">
        <v>24501</v>
      </c>
      <c r="AE6643" t="s">
        <v>24502</v>
      </c>
      <c r="AF6643">
        <v>11353</v>
      </c>
    </row>
    <row r="6644" spans="1:32" x14ac:dyDescent="0.35">
      <c r="A6644">
        <v>2020</v>
      </c>
      <c r="B6644" t="s">
        <v>108</v>
      </c>
      <c r="C6644" t="s">
        <v>1621</v>
      </c>
      <c r="D6644" t="s">
        <v>34</v>
      </c>
      <c r="E6644" t="s">
        <v>24503</v>
      </c>
      <c r="F6644">
        <v>4.8</v>
      </c>
      <c r="G6644">
        <v>35</v>
      </c>
      <c r="H6644" t="s">
        <v>36</v>
      </c>
      <c r="I6644" t="s">
        <v>24504</v>
      </c>
      <c r="J6644">
        <v>4.9000000000000004</v>
      </c>
      <c r="K6644">
        <v>989</v>
      </c>
      <c r="L6644" t="s">
        <v>24505</v>
      </c>
      <c r="M6644" t="s">
        <v>604</v>
      </c>
      <c r="N6644" s="1" t="s">
        <v>8226</v>
      </c>
      <c r="O6644" t="s">
        <v>53</v>
      </c>
      <c r="P6644">
        <v>4.9000000000000004</v>
      </c>
      <c r="Q6644">
        <v>4.9000000000000004</v>
      </c>
      <c r="R6644">
        <v>4.7</v>
      </c>
      <c r="S6644">
        <v>4.7</v>
      </c>
      <c r="T6644">
        <v>4.9000000000000004</v>
      </c>
      <c r="U6644">
        <v>4.7</v>
      </c>
      <c r="V6644" t="s">
        <v>42</v>
      </c>
      <c r="W6644" t="s">
        <v>77</v>
      </c>
      <c r="X6644" t="s">
        <v>124</v>
      </c>
      <c r="Y6644">
        <v>21</v>
      </c>
      <c r="Z6644">
        <v>28</v>
      </c>
      <c r="AA6644" t="s">
        <v>44</v>
      </c>
      <c r="AB6644" t="s">
        <v>125</v>
      </c>
      <c r="AC6644" t="s">
        <v>219</v>
      </c>
      <c r="AD6644" t="s">
        <v>24506</v>
      </c>
      <c r="AE6644" t="s">
        <v>24507</v>
      </c>
      <c r="AF6644">
        <v>22584</v>
      </c>
    </row>
    <row r="6645" spans="1:32" x14ac:dyDescent="0.35">
      <c r="A6645">
        <v>2019</v>
      </c>
      <c r="B6645" t="s">
        <v>257</v>
      </c>
      <c r="C6645" t="s">
        <v>448</v>
      </c>
      <c r="D6645" t="s">
        <v>34</v>
      </c>
      <c r="E6645" t="s">
        <v>24508</v>
      </c>
      <c r="F6645">
        <v>4.7</v>
      </c>
      <c r="G6645">
        <v>17</v>
      </c>
      <c r="H6645" t="s">
        <v>36</v>
      </c>
      <c r="I6645" t="s">
        <v>1811</v>
      </c>
      <c r="J6645">
        <v>4.9000000000000004</v>
      </c>
      <c r="K6645">
        <v>692</v>
      </c>
      <c r="L6645" t="s">
        <v>1812</v>
      </c>
      <c r="M6645" t="s">
        <v>604</v>
      </c>
      <c r="N6645" s="1" t="s">
        <v>1813</v>
      </c>
      <c r="O6645" t="s">
        <v>53</v>
      </c>
      <c r="P6645">
        <v>4.8</v>
      </c>
      <c r="Q6645">
        <v>4.5999999999999996</v>
      </c>
      <c r="R6645">
        <v>4.8</v>
      </c>
      <c r="S6645">
        <v>4.7</v>
      </c>
      <c r="T6645">
        <v>4.8</v>
      </c>
      <c r="U6645">
        <v>4.5999999999999996</v>
      </c>
      <c r="V6645" t="s">
        <v>1947</v>
      </c>
      <c r="W6645" t="s">
        <v>42</v>
      </c>
      <c r="X6645" t="s">
        <v>124</v>
      </c>
      <c r="Y6645">
        <v>22</v>
      </c>
      <c r="Z6645">
        <v>31</v>
      </c>
      <c r="AA6645" t="s">
        <v>44</v>
      </c>
      <c r="AB6645" t="s">
        <v>45</v>
      </c>
      <c r="AC6645" t="s">
        <v>219</v>
      </c>
      <c r="AD6645" t="s">
        <v>24509</v>
      </c>
      <c r="AE6645" t="s">
        <v>24510</v>
      </c>
      <c r="AF6645">
        <v>11642</v>
      </c>
    </row>
    <row r="6646" spans="1:32" x14ac:dyDescent="0.35">
      <c r="A6646">
        <v>2019</v>
      </c>
      <c r="B6646" t="s">
        <v>288</v>
      </c>
      <c r="C6646" t="s">
        <v>24511</v>
      </c>
      <c r="D6646" t="s">
        <v>34</v>
      </c>
      <c r="E6646" t="s">
        <v>4166</v>
      </c>
      <c r="F6646">
        <v>4.8</v>
      </c>
      <c r="G6646">
        <v>4</v>
      </c>
      <c r="H6646" t="s">
        <v>36</v>
      </c>
      <c r="I6646" t="s">
        <v>9024</v>
      </c>
      <c r="J6646">
        <v>4.2</v>
      </c>
      <c r="K6646">
        <v>77</v>
      </c>
      <c r="L6646" t="s">
        <v>9025</v>
      </c>
      <c r="M6646" t="s">
        <v>604</v>
      </c>
      <c r="N6646" s="1" t="s">
        <v>9026</v>
      </c>
      <c r="O6646" t="s">
        <v>53</v>
      </c>
      <c r="P6646">
        <v>5</v>
      </c>
      <c r="Q6646">
        <v>4.7</v>
      </c>
      <c r="R6646">
        <v>5</v>
      </c>
      <c r="S6646">
        <v>4.8</v>
      </c>
      <c r="T6646">
        <v>4.8</v>
      </c>
      <c r="U6646">
        <v>4.7</v>
      </c>
      <c r="V6646" t="s">
        <v>1739</v>
      </c>
      <c r="W6646" t="s">
        <v>42</v>
      </c>
      <c r="X6646" t="s">
        <v>124</v>
      </c>
      <c r="Y6646">
        <v>21</v>
      </c>
      <c r="Z6646">
        <v>30</v>
      </c>
      <c r="AA6646" t="s">
        <v>44</v>
      </c>
      <c r="AB6646" t="s">
        <v>45</v>
      </c>
      <c r="AC6646" t="s">
        <v>1645</v>
      </c>
      <c r="AD6646" t="s">
        <v>24512</v>
      </c>
      <c r="AE6646" t="s">
        <v>24513</v>
      </c>
      <c r="AF6646">
        <v>19759</v>
      </c>
    </row>
    <row r="6647" spans="1:32" x14ac:dyDescent="0.35">
      <c r="A6647">
        <v>2019</v>
      </c>
      <c r="B6647" t="s">
        <v>533</v>
      </c>
      <c r="C6647" t="s">
        <v>8199</v>
      </c>
      <c r="D6647" t="s">
        <v>34</v>
      </c>
      <c r="E6647" t="s">
        <v>24514</v>
      </c>
      <c r="F6647">
        <v>4.5</v>
      </c>
      <c r="G6647">
        <v>132</v>
      </c>
      <c r="H6647" t="s">
        <v>36</v>
      </c>
      <c r="I6647" t="s">
        <v>24515</v>
      </c>
      <c r="J6647">
        <v>4.7</v>
      </c>
      <c r="K6647">
        <v>2055</v>
      </c>
      <c r="L6647" t="s">
        <v>24516</v>
      </c>
      <c r="M6647" t="s">
        <v>604</v>
      </c>
      <c r="N6647" s="1" t="s">
        <v>24517</v>
      </c>
      <c r="O6647" t="s">
        <v>40</v>
      </c>
      <c r="P6647">
        <v>4.7</v>
      </c>
      <c r="Q6647">
        <v>4.5999999999999996</v>
      </c>
      <c r="R6647">
        <v>4.3</v>
      </c>
      <c r="S6647">
        <v>4.5</v>
      </c>
      <c r="T6647">
        <v>4.7</v>
      </c>
      <c r="U6647">
        <v>4.4000000000000004</v>
      </c>
      <c r="V6647" t="s">
        <v>2106</v>
      </c>
      <c r="W6647" t="s">
        <v>681</v>
      </c>
      <c r="X6647" t="s">
        <v>124</v>
      </c>
      <c r="Y6647">
        <v>17</v>
      </c>
      <c r="Z6647">
        <v>23</v>
      </c>
      <c r="AA6647" t="s">
        <v>44</v>
      </c>
      <c r="AB6647" t="s">
        <v>45</v>
      </c>
      <c r="AC6647" t="s">
        <v>370</v>
      </c>
      <c r="AD6647" t="s">
        <v>24518</v>
      </c>
      <c r="AE6647" t="s">
        <v>24519</v>
      </c>
      <c r="AF6647">
        <v>23805</v>
      </c>
    </row>
    <row r="6648" spans="1:32" x14ac:dyDescent="0.35">
      <c r="A6648">
        <v>2019</v>
      </c>
      <c r="B6648" t="s">
        <v>69</v>
      </c>
      <c r="C6648" t="s">
        <v>357</v>
      </c>
      <c r="D6648" t="s">
        <v>34</v>
      </c>
      <c r="E6648" t="s">
        <v>3648</v>
      </c>
      <c r="F6648">
        <v>4.8</v>
      </c>
      <c r="G6648">
        <v>223</v>
      </c>
      <c r="H6648" t="s">
        <v>36</v>
      </c>
      <c r="I6648" t="s">
        <v>677</v>
      </c>
      <c r="J6648">
        <v>4.3</v>
      </c>
      <c r="K6648">
        <v>65</v>
      </c>
      <c r="L6648" t="s">
        <v>678</v>
      </c>
      <c r="M6648" t="s">
        <v>679</v>
      </c>
      <c r="N6648">
        <v>10954</v>
      </c>
      <c r="O6648" t="s">
        <v>40</v>
      </c>
      <c r="P6648">
        <v>4.9000000000000004</v>
      </c>
      <c r="Q6648">
        <v>4.8</v>
      </c>
      <c r="R6648">
        <v>4.7</v>
      </c>
      <c r="S6648">
        <v>4.7</v>
      </c>
      <c r="T6648">
        <v>4.7</v>
      </c>
      <c r="U6648">
        <v>4.8</v>
      </c>
      <c r="V6648" t="s">
        <v>104</v>
      </c>
      <c r="W6648" t="s">
        <v>42</v>
      </c>
      <c r="X6648" t="s">
        <v>124</v>
      </c>
      <c r="Y6648">
        <v>18</v>
      </c>
      <c r="Z6648">
        <v>26</v>
      </c>
      <c r="AA6648" t="s">
        <v>44</v>
      </c>
      <c r="AB6648" t="s">
        <v>151</v>
      </c>
      <c r="AC6648" t="s">
        <v>126</v>
      </c>
      <c r="AD6648" t="s">
        <v>24520</v>
      </c>
      <c r="AE6648" t="s">
        <v>24521</v>
      </c>
      <c r="AF6648">
        <v>21947</v>
      </c>
    </row>
    <row r="6649" spans="1:32" x14ac:dyDescent="0.35">
      <c r="A6649">
        <v>2018</v>
      </c>
      <c r="B6649" t="s">
        <v>108</v>
      </c>
      <c r="C6649" t="s">
        <v>2760</v>
      </c>
      <c r="D6649" t="s">
        <v>634</v>
      </c>
      <c r="E6649" t="s">
        <v>24522</v>
      </c>
      <c r="F6649">
        <v>4.8</v>
      </c>
      <c r="G6649">
        <v>13</v>
      </c>
      <c r="H6649" t="s">
        <v>36</v>
      </c>
      <c r="I6649" t="s">
        <v>7818</v>
      </c>
      <c r="J6649">
        <v>4.5999999999999996</v>
      </c>
      <c r="K6649">
        <v>685</v>
      </c>
      <c r="L6649" t="s">
        <v>7819</v>
      </c>
      <c r="M6649" t="s">
        <v>679</v>
      </c>
      <c r="N6649">
        <v>11101</v>
      </c>
      <c r="O6649" t="s">
        <v>53</v>
      </c>
      <c r="P6649">
        <v>4.8</v>
      </c>
      <c r="Q6649">
        <v>4.8</v>
      </c>
      <c r="R6649">
        <v>4.8</v>
      </c>
      <c r="S6649">
        <v>4.5999999999999996</v>
      </c>
      <c r="T6649">
        <v>4.5999999999999996</v>
      </c>
      <c r="U6649">
        <v>4.8</v>
      </c>
      <c r="V6649" t="s">
        <v>42</v>
      </c>
      <c r="W6649" t="s">
        <v>42</v>
      </c>
      <c r="X6649" t="s">
        <v>124</v>
      </c>
      <c r="Y6649">
        <v>17</v>
      </c>
      <c r="Z6649">
        <v>22</v>
      </c>
      <c r="AA6649" t="s">
        <v>44</v>
      </c>
      <c r="AB6649" t="s">
        <v>125</v>
      </c>
      <c r="AC6649" t="s">
        <v>714</v>
      </c>
      <c r="AD6649" t="s">
        <v>24523</v>
      </c>
      <c r="AE6649" t="s">
        <v>24524</v>
      </c>
      <c r="AF6649">
        <v>36240</v>
      </c>
    </row>
    <row r="6650" spans="1:32" x14ac:dyDescent="0.35">
      <c r="A6650">
        <v>2020</v>
      </c>
      <c r="B6650" t="s">
        <v>257</v>
      </c>
      <c r="C6650" t="s">
        <v>1079</v>
      </c>
      <c r="D6650" t="s">
        <v>34</v>
      </c>
      <c r="E6650" t="s">
        <v>17626</v>
      </c>
      <c r="F6650">
        <v>4.7</v>
      </c>
      <c r="G6650">
        <v>53</v>
      </c>
      <c r="H6650" t="s">
        <v>36</v>
      </c>
      <c r="I6650" t="s">
        <v>3861</v>
      </c>
      <c r="J6650">
        <v>4.7</v>
      </c>
      <c r="K6650">
        <v>488</v>
      </c>
      <c r="L6650" t="s">
        <v>3862</v>
      </c>
      <c r="M6650" t="s">
        <v>2335</v>
      </c>
      <c r="N6650" s="1" t="s">
        <v>3863</v>
      </c>
      <c r="O6650" t="s">
        <v>40</v>
      </c>
      <c r="P6650">
        <v>4.8</v>
      </c>
      <c r="Q6650">
        <v>4.8</v>
      </c>
      <c r="R6650">
        <v>4.8</v>
      </c>
      <c r="S6650">
        <v>4.4000000000000004</v>
      </c>
      <c r="T6650">
        <v>4.7</v>
      </c>
      <c r="U6650">
        <v>4.7</v>
      </c>
      <c r="V6650" t="s">
        <v>1179</v>
      </c>
      <c r="W6650" t="s">
        <v>42</v>
      </c>
      <c r="X6650" t="s">
        <v>124</v>
      </c>
      <c r="Y6650">
        <v>20</v>
      </c>
      <c r="Z6650">
        <v>26</v>
      </c>
      <c r="AA6650" t="s">
        <v>44</v>
      </c>
      <c r="AB6650" t="s">
        <v>45</v>
      </c>
      <c r="AC6650" t="s">
        <v>264</v>
      </c>
      <c r="AD6650" t="s">
        <v>24525</v>
      </c>
      <c r="AE6650" t="s">
        <v>24526</v>
      </c>
      <c r="AF6650">
        <v>15932</v>
      </c>
    </row>
    <row r="6651" spans="1:32" x14ac:dyDescent="0.35">
      <c r="A6651">
        <v>2019</v>
      </c>
      <c r="B6651" t="s">
        <v>591</v>
      </c>
      <c r="C6651" t="s">
        <v>592</v>
      </c>
      <c r="D6651" t="s">
        <v>1783</v>
      </c>
      <c r="E6651" t="s">
        <v>24527</v>
      </c>
      <c r="F6651">
        <v>4.7</v>
      </c>
      <c r="G6651">
        <v>255</v>
      </c>
      <c r="H6651" t="s">
        <v>36</v>
      </c>
      <c r="I6651" t="s">
        <v>8266</v>
      </c>
      <c r="J6651">
        <v>4.5999999999999996</v>
      </c>
      <c r="K6651">
        <v>243</v>
      </c>
      <c r="L6651" t="s">
        <v>8267</v>
      </c>
      <c r="M6651" t="s">
        <v>699</v>
      </c>
      <c r="N6651" s="1" t="s">
        <v>8268</v>
      </c>
      <c r="O6651" t="s">
        <v>53</v>
      </c>
      <c r="P6651">
        <v>4.8</v>
      </c>
      <c r="Q6651">
        <v>4.8</v>
      </c>
      <c r="R6651">
        <v>4.5999999999999996</v>
      </c>
      <c r="S6651">
        <v>4.5999999999999996</v>
      </c>
      <c r="T6651">
        <v>4.8</v>
      </c>
      <c r="U6651">
        <v>4.7</v>
      </c>
      <c r="V6651" t="s">
        <v>262</v>
      </c>
      <c r="W6651" t="s">
        <v>439</v>
      </c>
      <c r="X6651" t="s">
        <v>124</v>
      </c>
      <c r="Y6651">
        <v>25</v>
      </c>
      <c r="Z6651">
        <v>32</v>
      </c>
      <c r="AA6651" t="s">
        <v>44</v>
      </c>
      <c r="AB6651" t="s">
        <v>78</v>
      </c>
      <c r="AC6651" t="s">
        <v>597</v>
      </c>
      <c r="AD6651" t="s">
        <v>24528</v>
      </c>
      <c r="AE6651" t="s">
        <v>24529</v>
      </c>
      <c r="AF6651">
        <v>13142</v>
      </c>
    </row>
    <row r="6652" spans="1:32" x14ac:dyDescent="0.35">
      <c r="A6652">
        <v>2016</v>
      </c>
      <c r="B6652" t="s">
        <v>69</v>
      </c>
      <c r="C6652" t="s">
        <v>844</v>
      </c>
      <c r="D6652" t="s">
        <v>34</v>
      </c>
      <c r="E6652" t="s">
        <v>21984</v>
      </c>
      <c r="F6652">
        <v>4.7</v>
      </c>
      <c r="G6652">
        <v>286</v>
      </c>
      <c r="H6652" t="s">
        <v>36</v>
      </c>
      <c r="I6652" t="s">
        <v>1275</v>
      </c>
      <c r="J6652">
        <v>4.8</v>
      </c>
      <c r="K6652">
        <v>3306</v>
      </c>
      <c r="L6652" t="s">
        <v>1276</v>
      </c>
      <c r="M6652" t="s">
        <v>1277</v>
      </c>
      <c r="N6652" s="1" t="s">
        <v>1278</v>
      </c>
      <c r="O6652" t="s">
        <v>53</v>
      </c>
      <c r="P6652">
        <v>4.8</v>
      </c>
      <c r="Q6652">
        <v>4.7</v>
      </c>
      <c r="R6652">
        <v>4.7</v>
      </c>
      <c r="S6652">
        <v>4.7</v>
      </c>
      <c r="T6652">
        <v>4.8</v>
      </c>
      <c r="U6652">
        <v>4.8</v>
      </c>
      <c r="V6652" t="s">
        <v>497</v>
      </c>
      <c r="W6652" t="s">
        <v>1522</v>
      </c>
      <c r="X6652" t="s">
        <v>43</v>
      </c>
      <c r="Y6652">
        <v>27</v>
      </c>
      <c r="Z6652">
        <v>37</v>
      </c>
      <c r="AA6652" t="s">
        <v>44</v>
      </c>
      <c r="AB6652" t="s">
        <v>78</v>
      </c>
      <c r="AC6652" t="s">
        <v>464</v>
      </c>
      <c r="AD6652" t="s">
        <v>24530</v>
      </c>
      <c r="AE6652" t="s">
        <v>24531</v>
      </c>
      <c r="AF6652">
        <v>36772</v>
      </c>
    </row>
    <row r="6653" spans="1:32" x14ac:dyDescent="0.35">
      <c r="A6653">
        <v>2018</v>
      </c>
      <c r="B6653" t="s">
        <v>257</v>
      </c>
      <c r="C6653" t="s">
        <v>1493</v>
      </c>
      <c r="D6653" t="s">
        <v>34</v>
      </c>
      <c r="E6653" t="s">
        <v>2047</v>
      </c>
      <c r="F6653">
        <v>4.8</v>
      </c>
      <c r="G6653">
        <v>32</v>
      </c>
      <c r="H6653" t="s">
        <v>36</v>
      </c>
      <c r="I6653" t="s">
        <v>5724</v>
      </c>
      <c r="J6653">
        <v>4.5</v>
      </c>
      <c r="K6653">
        <v>1227</v>
      </c>
      <c r="L6653" t="s">
        <v>5725</v>
      </c>
      <c r="M6653" t="s">
        <v>699</v>
      </c>
      <c r="N6653" s="1" t="s">
        <v>5726</v>
      </c>
      <c r="O6653" t="s">
        <v>53</v>
      </c>
      <c r="P6653">
        <v>4.9000000000000004</v>
      </c>
      <c r="Q6653">
        <v>4.7</v>
      </c>
      <c r="R6653">
        <v>4.9000000000000004</v>
      </c>
      <c r="S6653">
        <v>4.5999999999999996</v>
      </c>
      <c r="T6653">
        <v>4.8</v>
      </c>
      <c r="U6653">
        <v>4.8</v>
      </c>
      <c r="V6653" t="s">
        <v>4868</v>
      </c>
      <c r="W6653" t="s">
        <v>42</v>
      </c>
      <c r="X6653" t="s">
        <v>124</v>
      </c>
      <c r="Y6653">
        <v>23</v>
      </c>
      <c r="Z6653">
        <v>33</v>
      </c>
      <c r="AA6653" t="s">
        <v>44</v>
      </c>
      <c r="AB6653" t="s">
        <v>45</v>
      </c>
      <c r="AC6653" t="s">
        <v>219</v>
      </c>
      <c r="AD6653" t="s">
        <v>24532</v>
      </c>
      <c r="AE6653" t="s">
        <v>24533</v>
      </c>
      <c r="AF6653">
        <v>22917</v>
      </c>
    </row>
    <row r="6654" spans="1:32" x14ac:dyDescent="0.35">
      <c r="A6654">
        <v>2020</v>
      </c>
      <c r="B6654" t="s">
        <v>32</v>
      </c>
      <c r="C6654" t="s">
        <v>3509</v>
      </c>
      <c r="D6654" t="s">
        <v>34</v>
      </c>
      <c r="E6654" t="s">
        <v>2641</v>
      </c>
      <c r="F6654">
        <v>4.7</v>
      </c>
      <c r="G6654">
        <v>166</v>
      </c>
      <c r="H6654" t="s">
        <v>36</v>
      </c>
      <c r="I6654" t="s">
        <v>24534</v>
      </c>
      <c r="J6654">
        <v>4.5999999999999996</v>
      </c>
      <c r="K6654">
        <v>692</v>
      </c>
      <c r="L6654" t="s">
        <v>24535</v>
      </c>
      <c r="M6654" t="s">
        <v>699</v>
      </c>
      <c r="N6654" s="1" t="s">
        <v>19998</v>
      </c>
      <c r="O6654" t="s">
        <v>53</v>
      </c>
      <c r="P6654">
        <v>4.8</v>
      </c>
      <c r="Q6654">
        <v>4.8</v>
      </c>
      <c r="R6654">
        <v>4.7</v>
      </c>
      <c r="S6654">
        <v>4.5999999999999996</v>
      </c>
      <c r="T6654">
        <v>4.8</v>
      </c>
      <c r="U6654">
        <v>4.8</v>
      </c>
      <c r="V6654" t="s">
        <v>2701</v>
      </c>
      <c r="W6654" t="s">
        <v>77</v>
      </c>
      <c r="X6654" t="s">
        <v>124</v>
      </c>
      <c r="Y6654">
        <v>27</v>
      </c>
      <c r="Z6654">
        <v>34</v>
      </c>
      <c r="AA6654" t="s">
        <v>44</v>
      </c>
      <c r="AB6654" t="s">
        <v>45</v>
      </c>
      <c r="AC6654" t="s">
        <v>750</v>
      </c>
      <c r="AD6654" t="s">
        <v>24536</v>
      </c>
      <c r="AE6654" t="s">
        <v>24537</v>
      </c>
      <c r="AF6654">
        <v>88086</v>
      </c>
    </row>
    <row r="6655" spans="1:32" x14ac:dyDescent="0.35">
      <c r="A6655">
        <v>2018</v>
      </c>
      <c r="B6655" t="s">
        <v>69</v>
      </c>
      <c r="C6655" t="s">
        <v>844</v>
      </c>
      <c r="D6655" t="s">
        <v>400</v>
      </c>
      <c r="E6655" t="s">
        <v>24538</v>
      </c>
      <c r="F6655">
        <v>4.8</v>
      </c>
      <c r="G6655">
        <v>652</v>
      </c>
      <c r="H6655" t="s">
        <v>36</v>
      </c>
      <c r="I6655" t="s">
        <v>16736</v>
      </c>
      <c r="J6655">
        <v>4.8</v>
      </c>
      <c r="K6655">
        <v>1557</v>
      </c>
      <c r="L6655" t="s">
        <v>16737</v>
      </c>
      <c r="M6655" t="s">
        <v>699</v>
      </c>
      <c r="N6655" s="1" t="s">
        <v>16738</v>
      </c>
      <c r="O6655" t="s">
        <v>53</v>
      </c>
      <c r="P6655">
        <v>4.8</v>
      </c>
      <c r="Q6655">
        <v>4.8</v>
      </c>
      <c r="R6655">
        <v>4.7</v>
      </c>
      <c r="S6655">
        <v>4.7</v>
      </c>
      <c r="T6655">
        <v>4.8</v>
      </c>
      <c r="U6655">
        <v>4.8</v>
      </c>
      <c r="V6655" t="s">
        <v>122</v>
      </c>
      <c r="W6655" t="s">
        <v>42</v>
      </c>
      <c r="X6655" t="s">
        <v>43</v>
      </c>
      <c r="Y6655">
        <v>30</v>
      </c>
      <c r="Z6655">
        <v>38</v>
      </c>
      <c r="AA6655" t="s">
        <v>44</v>
      </c>
      <c r="AB6655" t="s">
        <v>78</v>
      </c>
      <c r="AC6655" t="s">
        <v>79</v>
      </c>
      <c r="AD6655" t="s">
        <v>24539</v>
      </c>
      <c r="AE6655" t="s">
        <v>24540</v>
      </c>
      <c r="AF6655">
        <v>13346</v>
      </c>
    </row>
    <row r="6656" spans="1:32" x14ac:dyDescent="0.35">
      <c r="A6656">
        <v>2019</v>
      </c>
      <c r="B6656" t="s">
        <v>108</v>
      </c>
      <c r="C6656" t="s">
        <v>2760</v>
      </c>
      <c r="D6656" t="s">
        <v>34</v>
      </c>
      <c r="E6656" t="s">
        <v>23529</v>
      </c>
      <c r="F6656">
        <v>5</v>
      </c>
      <c r="G6656">
        <v>10</v>
      </c>
      <c r="H6656" t="s">
        <v>36</v>
      </c>
      <c r="I6656" t="s">
        <v>24541</v>
      </c>
      <c r="J6656">
        <v>4.5</v>
      </c>
      <c r="K6656">
        <v>66</v>
      </c>
      <c r="L6656" t="s">
        <v>24542</v>
      </c>
      <c r="M6656" t="s">
        <v>39</v>
      </c>
      <c r="N6656">
        <v>90211</v>
      </c>
      <c r="O6656" t="s">
        <v>40</v>
      </c>
      <c r="P6656">
        <v>5</v>
      </c>
      <c r="Q6656">
        <v>5</v>
      </c>
      <c r="R6656">
        <v>5</v>
      </c>
      <c r="S6656">
        <v>4.7</v>
      </c>
      <c r="T6656">
        <v>5</v>
      </c>
      <c r="U6656">
        <v>4.9000000000000004</v>
      </c>
      <c r="V6656" t="s">
        <v>111</v>
      </c>
      <c r="W6656" t="s">
        <v>16419</v>
      </c>
      <c r="X6656" t="s">
        <v>124</v>
      </c>
      <c r="Y6656">
        <v>16</v>
      </c>
      <c r="Z6656">
        <v>22</v>
      </c>
      <c r="AA6656" t="s">
        <v>44</v>
      </c>
      <c r="AB6656" t="s">
        <v>125</v>
      </c>
      <c r="AC6656" t="s">
        <v>714</v>
      </c>
      <c r="AD6656" t="s">
        <v>24543</v>
      </c>
      <c r="AE6656" t="s">
        <v>24544</v>
      </c>
      <c r="AF6656">
        <v>39138</v>
      </c>
    </row>
    <row r="6657" spans="1:32" x14ac:dyDescent="0.35">
      <c r="A6657">
        <v>2020</v>
      </c>
      <c r="B6657" t="s">
        <v>732</v>
      </c>
      <c r="C6657" t="s">
        <v>4906</v>
      </c>
      <c r="D6657" t="s">
        <v>34</v>
      </c>
      <c r="E6657" t="s">
        <v>24545</v>
      </c>
      <c r="F6657">
        <v>4.7</v>
      </c>
      <c r="G6657">
        <v>79</v>
      </c>
      <c r="H6657" t="s">
        <v>36</v>
      </c>
      <c r="I6657" t="s">
        <v>24546</v>
      </c>
      <c r="J6657">
        <v>4.9000000000000004</v>
      </c>
      <c r="K6657">
        <v>26</v>
      </c>
      <c r="L6657" t="s">
        <v>24547</v>
      </c>
      <c r="M6657" t="s">
        <v>39</v>
      </c>
      <c r="N6657">
        <v>90650</v>
      </c>
      <c r="O6657" t="s">
        <v>53</v>
      </c>
      <c r="P6657">
        <v>4.8</v>
      </c>
      <c r="Q6657">
        <v>4.7</v>
      </c>
      <c r="R6657">
        <v>4.5999999999999996</v>
      </c>
      <c r="S6657">
        <v>4.5</v>
      </c>
      <c r="T6657">
        <v>4.8</v>
      </c>
      <c r="U6657">
        <v>4.5999999999999996</v>
      </c>
      <c r="V6657" t="s">
        <v>24548</v>
      </c>
      <c r="W6657" t="s">
        <v>42</v>
      </c>
      <c r="X6657" t="s">
        <v>124</v>
      </c>
      <c r="Y6657">
        <v>25</v>
      </c>
      <c r="Z6657">
        <v>28</v>
      </c>
      <c r="AA6657" t="s">
        <v>44</v>
      </c>
      <c r="AB6657" t="s">
        <v>125</v>
      </c>
      <c r="AC6657" t="s">
        <v>79</v>
      </c>
      <c r="AD6657" t="s">
        <v>24549</v>
      </c>
      <c r="AE6657">
        <v>53534</v>
      </c>
      <c r="AF6657">
        <v>61317</v>
      </c>
    </row>
    <row r="6658" spans="1:32" x14ac:dyDescent="0.35">
      <c r="A6658">
        <v>2019</v>
      </c>
      <c r="B6658" t="s">
        <v>81</v>
      </c>
      <c r="C6658" t="s">
        <v>5794</v>
      </c>
      <c r="D6658" t="s">
        <v>34</v>
      </c>
      <c r="E6658" t="s">
        <v>24550</v>
      </c>
      <c r="F6658">
        <v>4.8</v>
      </c>
      <c r="G6658">
        <v>102</v>
      </c>
      <c r="H6658" t="s">
        <v>36</v>
      </c>
      <c r="I6658" t="s">
        <v>7443</v>
      </c>
      <c r="J6658">
        <v>4.7</v>
      </c>
      <c r="K6658">
        <v>2246</v>
      </c>
      <c r="L6658" t="s">
        <v>7444</v>
      </c>
      <c r="M6658" t="s">
        <v>39</v>
      </c>
      <c r="N6658">
        <v>90703</v>
      </c>
      <c r="O6658" t="s">
        <v>53</v>
      </c>
      <c r="P6658">
        <v>4.8</v>
      </c>
      <c r="Q6658">
        <v>4.8</v>
      </c>
      <c r="R6658">
        <v>4.8</v>
      </c>
      <c r="S6658">
        <v>4.5999999999999996</v>
      </c>
      <c r="T6658">
        <v>4.9000000000000004</v>
      </c>
      <c r="U6658">
        <v>4.8</v>
      </c>
      <c r="V6658" t="s">
        <v>2237</v>
      </c>
      <c r="W6658" t="s">
        <v>77</v>
      </c>
      <c r="X6658" t="s">
        <v>124</v>
      </c>
      <c r="Y6658">
        <v>19</v>
      </c>
      <c r="Z6658">
        <v>26</v>
      </c>
      <c r="AA6658" t="s">
        <v>44</v>
      </c>
      <c r="AB6658" t="s">
        <v>45</v>
      </c>
      <c r="AC6658" t="s">
        <v>46</v>
      </c>
      <c r="AD6658" t="s">
        <v>24551</v>
      </c>
      <c r="AE6658" t="s">
        <v>24552</v>
      </c>
      <c r="AF6658">
        <v>40693</v>
      </c>
    </row>
    <row r="6659" spans="1:32" x14ac:dyDescent="0.35">
      <c r="A6659">
        <v>2019</v>
      </c>
      <c r="B6659" t="s">
        <v>32</v>
      </c>
      <c r="C6659" t="s">
        <v>3054</v>
      </c>
      <c r="D6659" t="s">
        <v>793</v>
      </c>
      <c r="E6659" t="s">
        <v>24553</v>
      </c>
      <c r="F6659">
        <v>4.5999999999999996</v>
      </c>
      <c r="G6659">
        <v>444</v>
      </c>
      <c r="H6659" t="s">
        <v>36</v>
      </c>
      <c r="I6659" t="s">
        <v>9869</v>
      </c>
      <c r="J6659">
        <v>4.5</v>
      </c>
      <c r="K6659">
        <v>1004</v>
      </c>
      <c r="L6659" t="s">
        <v>9870</v>
      </c>
      <c r="M6659" t="s">
        <v>39</v>
      </c>
      <c r="N6659">
        <v>90621</v>
      </c>
      <c r="O6659" t="s">
        <v>53</v>
      </c>
      <c r="P6659">
        <v>4.5999999999999996</v>
      </c>
      <c r="Q6659">
        <v>4.5999999999999996</v>
      </c>
      <c r="R6659">
        <v>4.4000000000000004</v>
      </c>
      <c r="S6659">
        <v>4.4000000000000004</v>
      </c>
      <c r="T6659">
        <v>4.7</v>
      </c>
      <c r="U6659">
        <v>4.5999999999999996</v>
      </c>
      <c r="V6659" t="s">
        <v>798</v>
      </c>
      <c r="W6659" t="s">
        <v>77</v>
      </c>
      <c r="X6659" t="s">
        <v>43</v>
      </c>
      <c r="Y6659">
        <v>26</v>
      </c>
      <c r="Z6659">
        <v>35</v>
      </c>
      <c r="AA6659" t="s">
        <v>44</v>
      </c>
      <c r="AB6659" t="s">
        <v>45</v>
      </c>
      <c r="AC6659" t="s">
        <v>750</v>
      </c>
      <c r="AD6659" t="s">
        <v>24554</v>
      </c>
      <c r="AE6659" t="s">
        <v>24555</v>
      </c>
      <c r="AF6659">
        <v>13393</v>
      </c>
    </row>
    <row r="6660" spans="1:32" x14ac:dyDescent="0.35">
      <c r="A6660">
        <v>2014</v>
      </c>
      <c r="B6660" t="s">
        <v>69</v>
      </c>
      <c r="C6660" t="s">
        <v>8914</v>
      </c>
      <c r="D6660" t="s">
        <v>34</v>
      </c>
      <c r="E6660" t="s">
        <v>2936</v>
      </c>
      <c r="F6660">
        <v>4.5999999999999996</v>
      </c>
      <c r="G6660">
        <v>129</v>
      </c>
      <c r="H6660" t="s">
        <v>36</v>
      </c>
      <c r="I6660" t="s">
        <v>8743</v>
      </c>
      <c r="J6660">
        <v>4.4000000000000004</v>
      </c>
      <c r="K6660">
        <v>1948</v>
      </c>
      <c r="L6660" t="s">
        <v>8744</v>
      </c>
      <c r="M6660" t="s">
        <v>39</v>
      </c>
      <c r="N6660">
        <v>92618</v>
      </c>
      <c r="O6660" t="s">
        <v>53</v>
      </c>
      <c r="P6660">
        <v>4.7</v>
      </c>
      <c r="Q6660">
        <v>4.5999999999999996</v>
      </c>
      <c r="R6660">
        <v>4.5</v>
      </c>
      <c r="S6660">
        <v>4.4000000000000004</v>
      </c>
      <c r="T6660">
        <v>4.5999999999999996</v>
      </c>
      <c r="U6660">
        <v>4.8</v>
      </c>
      <c r="V6660" t="s">
        <v>6634</v>
      </c>
      <c r="W6660" t="s">
        <v>77</v>
      </c>
      <c r="X6660" t="s">
        <v>43</v>
      </c>
      <c r="Y6660">
        <v>19</v>
      </c>
      <c r="Z6660">
        <v>28</v>
      </c>
      <c r="AA6660" t="s">
        <v>44</v>
      </c>
      <c r="AB6660" t="s">
        <v>151</v>
      </c>
      <c r="AC6660" t="s">
        <v>848</v>
      </c>
      <c r="AD6660" t="s">
        <v>24556</v>
      </c>
      <c r="AE6660" t="s">
        <v>24557</v>
      </c>
      <c r="AF6660">
        <v>45780</v>
      </c>
    </row>
    <row r="6661" spans="1:32" x14ac:dyDescent="0.35">
      <c r="A6661">
        <v>2020</v>
      </c>
      <c r="B6661" t="s">
        <v>533</v>
      </c>
      <c r="C6661" t="s">
        <v>1855</v>
      </c>
      <c r="D6661" t="s">
        <v>34</v>
      </c>
      <c r="E6661" t="s">
        <v>17941</v>
      </c>
      <c r="F6661">
        <v>4.7</v>
      </c>
      <c r="G6661">
        <v>59</v>
      </c>
      <c r="H6661" t="s">
        <v>36</v>
      </c>
      <c r="I6661" t="s">
        <v>24558</v>
      </c>
      <c r="J6661">
        <v>4.7</v>
      </c>
      <c r="K6661">
        <v>261</v>
      </c>
      <c r="L6661" t="s">
        <v>24559</v>
      </c>
      <c r="M6661" t="s">
        <v>74</v>
      </c>
      <c r="N6661">
        <v>89117</v>
      </c>
      <c r="O6661" t="s">
        <v>40</v>
      </c>
      <c r="P6661">
        <v>4.8</v>
      </c>
      <c r="Q6661">
        <v>4.8</v>
      </c>
      <c r="R6661">
        <v>4.5999999999999996</v>
      </c>
      <c r="S6661">
        <v>4.7</v>
      </c>
      <c r="T6661">
        <v>4.8</v>
      </c>
      <c r="U6661">
        <v>4.8</v>
      </c>
      <c r="V6661" t="s">
        <v>1860</v>
      </c>
      <c r="W6661" t="s">
        <v>42</v>
      </c>
      <c r="X6661" t="s">
        <v>43</v>
      </c>
      <c r="Y6661">
        <v>22</v>
      </c>
      <c r="Z6661">
        <v>29</v>
      </c>
      <c r="AA6661" t="s">
        <v>44</v>
      </c>
      <c r="AB6661" t="s">
        <v>45</v>
      </c>
      <c r="AC6661" t="s">
        <v>219</v>
      </c>
      <c r="AD6661" t="s">
        <v>24560</v>
      </c>
      <c r="AE6661" t="s">
        <v>24561</v>
      </c>
      <c r="AF6661">
        <v>22698</v>
      </c>
    </row>
    <row r="6662" spans="1:32" x14ac:dyDescent="0.35">
      <c r="A6662">
        <v>2019</v>
      </c>
      <c r="B6662" t="s">
        <v>257</v>
      </c>
      <c r="C6662" t="s">
        <v>1079</v>
      </c>
      <c r="D6662" t="s">
        <v>34</v>
      </c>
      <c r="E6662" t="s">
        <v>3344</v>
      </c>
      <c r="F6662">
        <v>4.7</v>
      </c>
      <c r="G6662">
        <v>55</v>
      </c>
      <c r="H6662" t="s">
        <v>36</v>
      </c>
      <c r="I6662" t="s">
        <v>1877</v>
      </c>
      <c r="J6662">
        <v>4.8</v>
      </c>
      <c r="K6662">
        <v>1</v>
      </c>
      <c r="L6662" t="s">
        <v>1878</v>
      </c>
      <c r="M6662" t="s">
        <v>39</v>
      </c>
      <c r="N6662">
        <v>94538</v>
      </c>
      <c r="O6662" t="s">
        <v>94</v>
      </c>
      <c r="P6662">
        <v>5</v>
      </c>
      <c r="Q6662">
        <v>4.9000000000000004</v>
      </c>
      <c r="R6662">
        <v>4.9000000000000004</v>
      </c>
      <c r="S6662">
        <v>4.4000000000000004</v>
      </c>
      <c r="T6662">
        <v>4.7</v>
      </c>
      <c r="U6662">
        <v>4.5999999999999996</v>
      </c>
      <c r="V6662" t="s">
        <v>76</v>
      </c>
      <c r="W6662" t="s">
        <v>42</v>
      </c>
      <c r="X6662" t="s">
        <v>124</v>
      </c>
      <c r="Y6662">
        <v>20</v>
      </c>
      <c r="Z6662">
        <v>26</v>
      </c>
      <c r="AA6662" t="s">
        <v>44</v>
      </c>
      <c r="AB6662" t="s">
        <v>45</v>
      </c>
      <c r="AC6662" t="s">
        <v>264</v>
      </c>
      <c r="AD6662" t="s">
        <v>24562</v>
      </c>
      <c r="AE6662">
        <v>23029742</v>
      </c>
      <c r="AF6662">
        <v>22601</v>
      </c>
    </row>
    <row r="6663" spans="1:32" x14ac:dyDescent="0.35">
      <c r="A6663">
        <v>2019</v>
      </c>
      <c r="B6663" t="s">
        <v>108</v>
      </c>
      <c r="C6663" t="s">
        <v>1881</v>
      </c>
      <c r="D6663" t="s">
        <v>34</v>
      </c>
      <c r="E6663" t="s">
        <v>6253</v>
      </c>
      <c r="F6663">
        <v>4.8</v>
      </c>
      <c r="G6663">
        <v>40</v>
      </c>
      <c r="H6663" t="s">
        <v>36</v>
      </c>
      <c r="I6663" t="s">
        <v>762</v>
      </c>
      <c r="J6663">
        <v>3.3</v>
      </c>
      <c r="K6663">
        <v>7</v>
      </c>
      <c r="L6663" t="s">
        <v>763</v>
      </c>
      <c r="M6663" t="s">
        <v>121</v>
      </c>
      <c r="N6663">
        <v>85353</v>
      </c>
      <c r="O6663" t="s">
        <v>53</v>
      </c>
      <c r="P6663">
        <v>4.8</v>
      </c>
      <c r="Q6663">
        <v>4.8</v>
      </c>
      <c r="R6663">
        <v>4.8</v>
      </c>
      <c r="S6663">
        <v>4.5</v>
      </c>
      <c r="T6663">
        <v>4.8</v>
      </c>
      <c r="U6663">
        <v>4.7</v>
      </c>
      <c r="V6663" t="s">
        <v>76</v>
      </c>
      <c r="W6663" t="s">
        <v>614</v>
      </c>
      <c r="X6663" t="s">
        <v>95</v>
      </c>
      <c r="Y6663">
        <v>22</v>
      </c>
      <c r="Z6663">
        <v>31</v>
      </c>
      <c r="AA6663" t="s">
        <v>44</v>
      </c>
      <c r="AB6663" t="s">
        <v>125</v>
      </c>
      <c r="AC6663" t="s">
        <v>219</v>
      </c>
      <c r="AD6663" t="s">
        <v>24563</v>
      </c>
      <c r="AE6663">
        <v>22756185</v>
      </c>
      <c r="AF6663">
        <v>20625</v>
      </c>
    </row>
    <row r="6664" spans="1:32" x14ac:dyDescent="0.35">
      <c r="A6664">
        <v>2021</v>
      </c>
      <c r="B6664" t="s">
        <v>32</v>
      </c>
      <c r="C6664" t="s">
        <v>1771</v>
      </c>
      <c r="D6664" t="s">
        <v>793</v>
      </c>
      <c r="E6664" t="s">
        <v>17356</v>
      </c>
      <c r="F6664">
        <v>4.8</v>
      </c>
      <c r="G6664">
        <v>74</v>
      </c>
      <c r="H6664" t="s">
        <v>36</v>
      </c>
      <c r="I6664" t="s">
        <v>2400</v>
      </c>
      <c r="J6664">
        <v>4.3</v>
      </c>
      <c r="K6664">
        <v>789</v>
      </c>
      <c r="L6664" t="s">
        <v>2401</v>
      </c>
      <c r="M6664" t="s">
        <v>121</v>
      </c>
      <c r="N6664">
        <v>85014</v>
      </c>
      <c r="O6664" t="s">
        <v>94</v>
      </c>
      <c r="P6664">
        <v>4.8</v>
      </c>
      <c r="Q6664">
        <v>4.7</v>
      </c>
      <c r="R6664">
        <v>4.8</v>
      </c>
      <c r="S6664">
        <v>4.7</v>
      </c>
      <c r="T6664">
        <v>4.9000000000000004</v>
      </c>
      <c r="U6664">
        <v>4.9000000000000004</v>
      </c>
      <c r="V6664" t="s">
        <v>6889</v>
      </c>
      <c r="W6664" t="s">
        <v>42</v>
      </c>
      <c r="X6664" t="s">
        <v>43</v>
      </c>
      <c r="Y6664">
        <v>30</v>
      </c>
      <c r="Z6664">
        <v>38</v>
      </c>
      <c r="AA6664" t="s">
        <v>44</v>
      </c>
      <c r="AB6664" t="s">
        <v>78</v>
      </c>
      <c r="AC6664" t="s">
        <v>3390</v>
      </c>
      <c r="AD6664" t="s">
        <v>17357</v>
      </c>
      <c r="AE6664" t="s">
        <v>17358</v>
      </c>
      <c r="AF6664">
        <v>41852</v>
      </c>
    </row>
    <row r="6665" spans="1:32" x14ac:dyDescent="0.35">
      <c r="A6665">
        <v>2017</v>
      </c>
      <c r="B6665" t="s">
        <v>409</v>
      </c>
      <c r="C6665" t="s">
        <v>24564</v>
      </c>
      <c r="D6665" t="s">
        <v>34</v>
      </c>
      <c r="E6665" t="s">
        <v>4998</v>
      </c>
      <c r="F6665">
        <v>4.7</v>
      </c>
      <c r="G6665">
        <v>112</v>
      </c>
      <c r="H6665" t="s">
        <v>36</v>
      </c>
      <c r="I6665" t="s">
        <v>162</v>
      </c>
      <c r="J6665">
        <v>4.7</v>
      </c>
      <c r="K6665">
        <v>1973</v>
      </c>
      <c r="L6665" t="s">
        <v>163</v>
      </c>
      <c r="M6665" t="s">
        <v>121</v>
      </c>
      <c r="N6665">
        <v>85284</v>
      </c>
      <c r="O6665" t="s">
        <v>53</v>
      </c>
      <c r="P6665">
        <v>4.5999999999999996</v>
      </c>
      <c r="Q6665">
        <v>4.5999999999999996</v>
      </c>
      <c r="R6665">
        <v>4.8</v>
      </c>
      <c r="S6665">
        <v>4.5</v>
      </c>
      <c r="T6665">
        <v>4.8</v>
      </c>
      <c r="U6665">
        <v>4.8</v>
      </c>
      <c r="V6665" t="s">
        <v>3180</v>
      </c>
      <c r="W6665" t="s">
        <v>42</v>
      </c>
      <c r="X6665" t="s">
        <v>55</v>
      </c>
      <c r="Y6665">
        <v>17</v>
      </c>
      <c r="Z6665">
        <v>21</v>
      </c>
      <c r="AA6665" t="s">
        <v>44</v>
      </c>
      <c r="AB6665" t="s">
        <v>96</v>
      </c>
      <c r="AC6665" t="s">
        <v>474</v>
      </c>
      <c r="AD6665" t="s">
        <v>24565</v>
      </c>
      <c r="AE6665" t="s">
        <v>24566</v>
      </c>
      <c r="AF6665">
        <v>48320</v>
      </c>
    </row>
    <row r="6666" spans="1:32" x14ac:dyDescent="0.35">
      <c r="A6666">
        <v>2020</v>
      </c>
      <c r="B6666" t="s">
        <v>32</v>
      </c>
      <c r="C6666" t="s">
        <v>3580</v>
      </c>
      <c r="D6666" t="s">
        <v>793</v>
      </c>
      <c r="E6666" t="s">
        <v>20883</v>
      </c>
      <c r="F6666">
        <v>4.8</v>
      </c>
      <c r="G6666">
        <v>142</v>
      </c>
      <c r="H6666" t="s">
        <v>36</v>
      </c>
      <c r="I6666" t="s">
        <v>24567</v>
      </c>
      <c r="J6666">
        <v>4</v>
      </c>
      <c r="K6666">
        <v>339</v>
      </c>
      <c r="L6666" t="s">
        <v>24568</v>
      </c>
      <c r="M6666" t="s">
        <v>121</v>
      </c>
      <c r="N6666">
        <v>85286</v>
      </c>
      <c r="O6666" t="s">
        <v>94</v>
      </c>
      <c r="P6666">
        <v>4.7</v>
      </c>
      <c r="Q6666">
        <v>4.7</v>
      </c>
      <c r="R6666">
        <v>4.7</v>
      </c>
      <c r="S6666">
        <v>4.7</v>
      </c>
      <c r="T6666">
        <v>4.8</v>
      </c>
      <c r="U6666">
        <v>4.8</v>
      </c>
      <c r="V6666" t="s">
        <v>6747</v>
      </c>
      <c r="W6666" t="s">
        <v>42</v>
      </c>
      <c r="X6666" t="s">
        <v>43</v>
      </c>
      <c r="Y6666">
        <v>28</v>
      </c>
      <c r="Z6666">
        <v>39</v>
      </c>
      <c r="AA6666" t="s">
        <v>44</v>
      </c>
      <c r="AB6666" t="s">
        <v>45</v>
      </c>
      <c r="AC6666" t="s">
        <v>750</v>
      </c>
      <c r="AD6666" t="s">
        <v>24569</v>
      </c>
      <c r="AE6666" t="s">
        <v>24570</v>
      </c>
      <c r="AF6666">
        <v>19280</v>
      </c>
    </row>
    <row r="6667" spans="1:32" x14ac:dyDescent="0.35">
      <c r="A6667">
        <v>2019</v>
      </c>
      <c r="B6667" t="s">
        <v>187</v>
      </c>
      <c r="C6667" t="s">
        <v>19417</v>
      </c>
      <c r="D6667" t="s">
        <v>34</v>
      </c>
      <c r="E6667" t="s">
        <v>3538</v>
      </c>
      <c r="F6667">
        <v>4.5</v>
      </c>
      <c r="G6667">
        <v>178</v>
      </c>
      <c r="H6667" t="s">
        <v>36</v>
      </c>
      <c r="I6667" t="s">
        <v>24571</v>
      </c>
      <c r="J6667">
        <v>2.7</v>
      </c>
      <c r="K6667">
        <v>5</v>
      </c>
      <c r="L6667" t="s">
        <v>24572</v>
      </c>
      <c r="M6667" t="s">
        <v>183</v>
      </c>
      <c r="N6667">
        <v>84095</v>
      </c>
      <c r="O6667" t="s">
        <v>40</v>
      </c>
      <c r="P6667">
        <v>4.7</v>
      </c>
      <c r="Q6667">
        <v>4.5999999999999996</v>
      </c>
      <c r="R6667">
        <v>4.5999999999999996</v>
      </c>
      <c r="S6667">
        <v>4.4000000000000004</v>
      </c>
      <c r="T6667">
        <v>4.5999999999999996</v>
      </c>
      <c r="U6667">
        <v>4.5</v>
      </c>
      <c r="V6667" t="s">
        <v>2590</v>
      </c>
      <c r="W6667" t="s">
        <v>1522</v>
      </c>
      <c r="X6667" t="s">
        <v>124</v>
      </c>
      <c r="Y6667">
        <v>21</v>
      </c>
      <c r="Z6667">
        <v>27</v>
      </c>
      <c r="AA6667" t="s">
        <v>44</v>
      </c>
      <c r="AB6667" t="s">
        <v>78</v>
      </c>
      <c r="AC6667" t="s">
        <v>336</v>
      </c>
      <c r="AD6667" t="s">
        <v>24573</v>
      </c>
      <c r="AE6667">
        <v>22164343</v>
      </c>
      <c r="AF6667">
        <v>29676</v>
      </c>
    </row>
    <row r="6668" spans="1:32" x14ac:dyDescent="0.35">
      <c r="A6668">
        <v>2019</v>
      </c>
      <c r="B6668" t="s">
        <v>187</v>
      </c>
      <c r="C6668" t="s">
        <v>6959</v>
      </c>
      <c r="D6668" t="s">
        <v>34</v>
      </c>
      <c r="E6668" t="s">
        <v>4923</v>
      </c>
      <c r="F6668">
        <v>4.7</v>
      </c>
      <c r="G6668">
        <v>279</v>
      </c>
      <c r="H6668" t="s">
        <v>36</v>
      </c>
      <c r="I6668" t="s">
        <v>16770</v>
      </c>
      <c r="J6668">
        <v>4.7</v>
      </c>
      <c r="K6668">
        <v>4177</v>
      </c>
      <c r="L6668" t="s">
        <v>16771</v>
      </c>
      <c r="M6668" t="s">
        <v>235</v>
      </c>
      <c r="N6668">
        <v>83704</v>
      </c>
      <c r="O6668" t="s">
        <v>53</v>
      </c>
      <c r="P6668">
        <v>4.8</v>
      </c>
      <c r="Q6668">
        <v>4.7</v>
      </c>
      <c r="R6668">
        <v>4.5999999999999996</v>
      </c>
      <c r="S6668">
        <v>4.7</v>
      </c>
      <c r="T6668">
        <v>4.7</v>
      </c>
      <c r="U6668">
        <v>4.8</v>
      </c>
      <c r="V6668" t="s">
        <v>789</v>
      </c>
      <c r="W6668" t="s">
        <v>42</v>
      </c>
      <c r="X6668" t="s">
        <v>124</v>
      </c>
      <c r="Y6668">
        <v>26</v>
      </c>
      <c r="Z6668">
        <v>33</v>
      </c>
      <c r="AA6668" t="s">
        <v>44</v>
      </c>
      <c r="AB6668" t="s">
        <v>78</v>
      </c>
      <c r="AC6668" t="s">
        <v>237</v>
      </c>
      <c r="AD6668" t="s">
        <v>24574</v>
      </c>
      <c r="AE6668" t="s">
        <v>24575</v>
      </c>
      <c r="AF6668">
        <v>22437</v>
      </c>
    </row>
    <row r="6669" spans="1:32" x14ac:dyDescent="0.35">
      <c r="A6669">
        <v>2020</v>
      </c>
      <c r="B6669" t="s">
        <v>187</v>
      </c>
      <c r="C6669" t="s">
        <v>231</v>
      </c>
      <c r="D6669" t="s">
        <v>34</v>
      </c>
      <c r="E6669" t="s">
        <v>24576</v>
      </c>
      <c r="F6669">
        <v>4.8</v>
      </c>
      <c r="G6669">
        <v>222</v>
      </c>
      <c r="H6669" t="s">
        <v>36</v>
      </c>
      <c r="I6669" t="s">
        <v>24577</v>
      </c>
      <c r="J6669">
        <v>4.4000000000000004</v>
      </c>
      <c r="K6669">
        <v>348</v>
      </c>
      <c r="L6669" t="s">
        <v>24578</v>
      </c>
      <c r="M6669" t="s">
        <v>784</v>
      </c>
      <c r="N6669">
        <v>97233</v>
      </c>
      <c r="O6669" t="s">
        <v>94</v>
      </c>
      <c r="P6669">
        <v>4.9000000000000004</v>
      </c>
      <c r="Q6669">
        <v>4.8</v>
      </c>
      <c r="R6669">
        <v>4.8</v>
      </c>
      <c r="S6669">
        <v>4.8</v>
      </c>
      <c r="T6669">
        <v>4.8</v>
      </c>
      <c r="U6669">
        <v>4.9000000000000004</v>
      </c>
      <c r="V6669" t="s">
        <v>3024</v>
      </c>
      <c r="W6669" t="s">
        <v>76</v>
      </c>
      <c r="X6669" t="s">
        <v>124</v>
      </c>
      <c r="Y6669">
        <v>26</v>
      </c>
      <c r="Z6669">
        <v>33</v>
      </c>
      <c r="AA6669" t="s">
        <v>44</v>
      </c>
      <c r="AB6669" t="s">
        <v>78</v>
      </c>
      <c r="AC6669" t="s">
        <v>237</v>
      </c>
      <c r="AD6669" t="s">
        <v>24579</v>
      </c>
      <c r="AE6669" t="s">
        <v>24580</v>
      </c>
      <c r="AF6669">
        <v>39275</v>
      </c>
    </row>
    <row r="6670" spans="1:32" x14ac:dyDescent="0.35">
      <c r="A6670">
        <v>2019</v>
      </c>
      <c r="B6670" t="s">
        <v>1046</v>
      </c>
      <c r="C6670" t="s">
        <v>24581</v>
      </c>
      <c r="D6670" t="s">
        <v>34</v>
      </c>
      <c r="E6670" t="s">
        <v>8472</v>
      </c>
      <c r="F6670">
        <v>4.5999999999999996</v>
      </c>
      <c r="G6670">
        <v>94</v>
      </c>
      <c r="H6670" t="s">
        <v>36</v>
      </c>
      <c r="I6670" t="s">
        <v>4480</v>
      </c>
      <c r="J6670">
        <v>4.8</v>
      </c>
      <c r="K6670">
        <v>896</v>
      </c>
      <c r="L6670" t="s">
        <v>4481</v>
      </c>
      <c r="M6670" t="s">
        <v>797</v>
      </c>
      <c r="N6670">
        <v>80111</v>
      </c>
      <c r="O6670" t="s">
        <v>53</v>
      </c>
      <c r="P6670">
        <v>4.8</v>
      </c>
      <c r="Q6670">
        <v>4.7</v>
      </c>
      <c r="R6670">
        <v>4.5999999999999996</v>
      </c>
      <c r="S6670">
        <v>4.4000000000000004</v>
      </c>
      <c r="T6670">
        <v>4.7</v>
      </c>
      <c r="U6670">
        <v>4.5</v>
      </c>
      <c r="V6670" t="s">
        <v>8824</v>
      </c>
      <c r="W6670" t="s">
        <v>9977</v>
      </c>
      <c r="X6670" t="s">
        <v>124</v>
      </c>
      <c r="Y6670">
        <v>18</v>
      </c>
      <c r="Z6670">
        <v>25</v>
      </c>
      <c r="AA6670" t="s">
        <v>44</v>
      </c>
      <c r="AB6670" t="s">
        <v>45</v>
      </c>
      <c r="AC6670" t="s">
        <v>370</v>
      </c>
      <c r="AD6670" t="s">
        <v>24582</v>
      </c>
      <c r="AE6670" t="s">
        <v>24583</v>
      </c>
      <c r="AF6670">
        <v>38315</v>
      </c>
    </row>
    <row r="6671" spans="1:32" x14ac:dyDescent="0.35">
      <c r="A6671">
        <v>2018</v>
      </c>
      <c r="B6671" t="s">
        <v>48</v>
      </c>
      <c r="C6671" t="s">
        <v>12391</v>
      </c>
      <c r="D6671" t="s">
        <v>34</v>
      </c>
      <c r="E6671" t="s">
        <v>9938</v>
      </c>
      <c r="F6671">
        <v>4.8</v>
      </c>
      <c r="G6671">
        <v>817</v>
      </c>
      <c r="H6671" t="s">
        <v>36</v>
      </c>
      <c r="I6671" t="s">
        <v>9168</v>
      </c>
      <c r="J6671">
        <v>4.5</v>
      </c>
      <c r="K6671">
        <v>745</v>
      </c>
      <c r="L6671" t="s">
        <v>9169</v>
      </c>
      <c r="M6671" t="s">
        <v>243</v>
      </c>
      <c r="N6671">
        <v>98004</v>
      </c>
      <c r="O6671" t="s">
        <v>53</v>
      </c>
      <c r="P6671">
        <v>4.9000000000000004</v>
      </c>
      <c r="Q6671">
        <v>4.8</v>
      </c>
      <c r="R6671">
        <v>4.8</v>
      </c>
      <c r="S6671">
        <v>4.5999999999999996</v>
      </c>
      <c r="T6671">
        <v>4.8</v>
      </c>
      <c r="U6671">
        <v>4.7</v>
      </c>
      <c r="V6671" t="s">
        <v>54</v>
      </c>
      <c r="W6671" t="s">
        <v>77</v>
      </c>
      <c r="X6671" t="s">
        <v>55</v>
      </c>
      <c r="Y6671">
        <v>16</v>
      </c>
      <c r="Z6671">
        <v>22</v>
      </c>
      <c r="AA6671" t="s">
        <v>44</v>
      </c>
      <c r="AB6671" t="s">
        <v>56</v>
      </c>
      <c r="AC6671" t="s">
        <v>57</v>
      </c>
      <c r="AD6671" t="s">
        <v>24584</v>
      </c>
      <c r="AE6671" t="s">
        <v>24585</v>
      </c>
      <c r="AF6671">
        <v>38486</v>
      </c>
    </row>
    <row r="6672" spans="1:32" x14ac:dyDescent="0.35">
      <c r="A6672">
        <v>2020</v>
      </c>
      <c r="B6672" t="s">
        <v>409</v>
      </c>
      <c r="C6672" t="s">
        <v>3165</v>
      </c>
      <c r="D6672" t="s">
        <v>34</v>
      </c>
      <c r="E6672" t="s">
        <v>15663</v>
      </c>
      <c r="F6672">
        <v>4.8</v>
      </c>
      <c r="G6672">
        <v>77</v>
      </c>
      <c r="H6672" t="s">
        <v>36</v>
      </c>
      <c r="I6672" t="s">
        <v>24586</v>
      </c>
      <c r="J6672">
        <v>4.5999999999999996</v>
      </c>
      <c r="K6672">
        <v>162</v>
      </c>
      <c r="L6672" t="s">
        <v>24587</v>
      </c>
      <c r="M6672" t="s">
        <v>20567</v>
      </c>
      <c r="N6672">
        <v>82718</v>
      </c>
      <c r="O6672" t="s">
        <v>53</v>
      </c>
      <c r="P6672">
        <v>4.8</v>
      </c>
      <c r="Q6672">
        <v>4.8</v>
      </c>
      <c r="R6672">
        <v>4.8</v>
      </c>
      <c r="S6672">
        <v>4.5</v>
      </c>
      <c r="T6672">
        <v>4.9000000000000004</v>
      </c>
      <c r="U6672">
        <v>4.8</v>
      </c>
      <c r="V6672" t="s">
        <v>65</v>
      </c>
      <c r="W6672" t="s">
        <v>42</v>
      </c>
      <c r="X6672" t="s">
        <v>55</v>
      </c>
      <c r="Y6672">
        <v>17</v>
      </c>
      <c r="Z6672">
        <v>23</v>
      </c>
      <c r="AA6672" t="s">
        <v>44</v>
      </c>
      <c r="AB6672" t="s">
        <v>45</v>
      </c>
      <c r="AC6672" t="s">
        <v>219</v>
      </c>
      <c r="AD6672" t="s">
        <v>24588</v>
      </c>
      <c r="AE6672" t="s">
        <v>24589</v>
      </c>
      <c r="AF6672">
        <v>19839</v>
      </c>
    </row>
    <row r="6673" spans="1:32" x14ac:dyDescent="0.35">
      <c r="A6673">
        <v>2020</v>
      </c>
      <c r="B6673" t="s">
        <v>732</v>
      </c>
      <c r="C6673" t="s">
        <v>3360</v>
      </c>
      <c r="D6673" t="s">
        <v>34</v>
      </c>
      <c r="E6673" t="s">
        <v>24590</v>
      </c>
      <c r="F6673">
        <v>4.8</v>
      </c>
      <c r="G6673">
        <v>66</v>
      </c>
      <c r="H6673" t="s">
        <v>36</v>
      </c>
      <c r="I6673" t="s">
        <v>7498</v>
      </c>
      <c r="J6673">
        <v>4.5999999999999996</v>
      </c>
      <c r="K6673">
        <v>837</v>
      </c>
      <c r="L6673" t="s">
        <v>7499</v>
      </c>
      <c r="M6673" t="s">
        <v>271</v>
      </c>
      <c r="N6673">
        <v>76180</v>
      </c>
      <c r="O6673" t="s">
        <v>40</v>
      </c>
      <c r="P6673">
        <v>4.9000000000000004</v>
      </c>
      <c r="Q6673">
        <v>4.8</v>
      </c>
      <c r="R6673">
        <v>4.8</v>
      </c>
      <c r="S6673">
        <v>4.7</v>
      </c>
      <c r="T6673">
        <v>4.9000000000000004</v>
      </c>
      <c r="U6673">
        <v>4.7</v>
      </c>
      <c r="V6673" t="s">
        <v>24468</v>
      </c>
      <c r="W6673" t="s">
        <v>77</v>
      </c>
      <c r="X6673" t="s">
        <v>95</v>
      </c>
      <c r="Y6673">
        <v>20</v>
      </c>
      <c r="Z6673">
        <v>23</v>
      </c>
      <c r="AA6673" t="s">
        <v>44</v>
      </c>
      <c r="AB6673" t="s">
        <v>45</v>
      </c>
      <c r="AC6673" t="s">
        <v>913</v>
      </c>
      <c r="AD6673" t="s">
        <v>24591</v>
      </c>
      <c r="AE6673" t="s">
        <v>24592</v>
      </c>
      <c r="AF6673">
        <v>48219</v>
      </c>
    </row>
    <row r="6674" spans="1:32" x14ac:dyDescent="0.35">
      <c r="A6674">
        <v>2021</v>
      </c>
      <c r="B6674" t="s">
        <v>533</v>
      </c>
      <c r="C6674" t="s">
        <v>8808</v>
      </c>
      <c r="D6674" t="s">
        <v>34</v>
      </c>
      <c r="E6674" t="s">
        <v>24593</v>
      </c>
      <c r="F6674">
        <v>4.7</v>
      </c>
      <c r="G6674">
        <v>15</v>
      </c>
      <c r="H6674" t="s">
        <v>36</v>
      </c>
      <c r="I6674" t="s">
        <v>8389</v>
      </c>
      <c r="J6674">
        <v>4.5999999999999996</v>
      </c>
      <c r="K6674">
        <v>1629</v>
      </c>
      <c r="L6674" t="s">
        <v>8390</v>
      </c>
      <c r="M6674" t="s">
        <v>271</v>
      </c>
      <c r="N6674">
        <v>76096</v>
      </c>
      <c r="O6674" t="s">
        <v>53</v>
      </c>
      <c r="P6674">
        <v>4.7</v>
      </c>
      <c r="Q6674">
        <v>4.5999999999999996</v>
      </c>
      <c r="R6674">
        <v>4.7</v>
      </c>
      <c r="S6674">
        <v>4.5999999999999996</v>
      </c>
      <c r="T6674">
        <v>4.9000000000000004</v>
      </c>
      <c r="U6674">
        <v>4.8</v>
      </c>
      <c r="V6674" t="s">
        <v>6846</v>
      </c>
      <c r="W6674" t="s">
        <v>681</v>
      </c>
      <c r="X6674" t="s">
        <v>43</v>
      </c>
      <c r="Y6674">
        <v>23</v>
      </c>
      <c r="Z6674">
        <v>29</v>
      </c>
      <c r="AA6674" t="s">
        <v>44</v>
      </c>
      <c r="AB6674" t="s">
        <v>45</v>
      </c>
      <c r="AC6674" t="s">
        <v>219</v>
      </c>
      <c r="AD6674" t="s">
        <v>24594</v>
      </c>
      <c r="AE6674" t="s">
        <v>24595</v>
      </c>
      <c r="AF6674">
        <v>15672</v>
      </c>
    </row>
    <row r="6675" spans="1:32" x14ac:dyDescent="0.35">
      <c r="A6675">
        <v>2021</v>
      </c>
      <c r="B6675" t="s">
        <v>32</v>
      </c>
      <c r="C6675" t="s">
        <v>2493</v>
      </c>
      <c r="D6675" t="s">
        <v>34</v>
      </c>
      <c r="E6675" t="s">
        <v>50</v>
      </c>
      <c r="F6675">
        <v>4.9000000000000004</v>
      </c>
      <c r="G6675">
        <v>42</v>
      </c>
      <c r="H6675" t="s">
        <v>36</v>
      </c>
      <c r="I6675" t="s">
        <v>24596</v>
      </c>
      <c r="J6675">
        <v>4.2</v>
      </c>
      <c r="K6675">
        <v>1689</v>
      </c>
      <c r="L6675" t="s">
        <v>24597</v>
      </c>
      <c r="M6675" t="s">
        <v>271</v>
      </c>
      <c r="N6675">
        <v>75034</v>
      </c>
      <c r="O6675" t="s">
        <v>40</v>
      </c>
      <c r="P6675">
        <v>5</v>
      </c>
      <c r="Q6675">
        <v>4.9000000000000004</v>
      </c>
      <c r="R6675">
        <v>4.8</v>
      </c>
      <c r="S6675">
        <v>4.9000000000000004</v>
      </c>
      <c r="T6675">
        <v>4.9000000000000004</v>
      </c>
      <c r="U6675">
        <v>4.9000000000000004</v>
      </c>
      <c r="V6675" t="s">
        <v>326</v>
      </c>
      <c r="W6675" t="s">
        <v>77</v>
      </c>
      <c r="X6675" t="s">
        <v>55</v>
      </c>
      <c r="Y6675">
        <v>16</v>
      </c>
      <c r="Z6675">
        <v>19</v>
      </c>
      <c r="AA6675" t="s">
        <v>44</v>
      </c>
      <c r="AB6675" t="s">
        <v>96</v>
      </c>
      <c r="AC6675" t="s">
        <v>97</v>
      </c>
      <c r="AD6675" t="s">
        <v>24598</v>
      </c>
      <c r="AE6675" t="s">
        <v>24599</v>
      </c>
      <c r="AF6675">
        <v>18608</v>
      </c>
    </row>
    <row r="6676" spans="1:32" x14ac:dyDescent="0.35">
      <c r="A6676">
        <v>2019</v>
      </c>
      <c r="B6676" t="s">
        <v>48</v>
      </c>
      <c r="C6676" t="s">
        <v>6195</v>
      </c>
      <c r="D6676" t="s">
        <v>34</v>
      </c>
      <c r="E6676" t="s">
        <v>24600</v>
      </c>
      <c r="F6676">
        <v>4.8</v>
      </c>
      <c r="G6676">
        <v>62</v>
      </c>
      <c r="H6676" t="s">
        <v>36</v>
      </c>
      <c r="I6676" t="s">
        <v>7099</v>
      </c>
      <c r="J6676">
        <v>4.9000000000000004</v>
      </c>
      <c r="K6676">
        <v>4687</v>
      </c>
      <c r="L6676" t="s">
        <v>7100</v>
      </c>
      <c r="M6676" t="s">
        <v>271</v>
      </c>
      <c r="N6676">
        <v>75244</v>
      </c>
      <c r="O6676" t="s">
        <v>53</v>
      </c>
      <c r="P6676">
        <v>4.9000000000000004</v>
      </c>
      <c r="Q6676">
        <v>4.9000000000000004</v>
      </c>
      <c r="R6676">
        <v>4.8</v>
      </c>
      <c r="S6676">
        <v>4.7</v>
      </c>
      <c r="T6676">
        <v>4.9000000000000004</v>
      </c>
      <c r="U6676">
        <v>4.7</v>
      </c>
      <c r="V6676" t="s">
        <v>42</v>
      </c>
      <c r="W6676" t="s">
        <v>42</v>
      </c>
      <c r="X6676" t="s">
        <v>95</v>
      </c>
      <c r="Y6676">
        <v>17</v>
      </c>
      <c r="Z6676">
        <v>24</v>
      </c>
      <c r="AA6676" t="s">
        <v>44</v>
      </c>
      <c r="AB6676" t="s">
        <v>56</v>
      </c>
      <c r="AC6676" t="s">
        <v>1365</v>
      </c>
      <c r="AD6676" t="s">
        <v>24601</v>
      </c>
      <c r="AE6676" t="s">
        <v>24602</v>
      </c>
      <c r="AF6676">
        <v>64044</v>
      </c>
    </row>
    <row r="6677" spans="1:32" x14ac:dyDescent="0.35">
      <c r="A6677">
        <v>2018</v>
      </c>
      <c r="B6677" t="s">
        <v>108</v>
      </c>
      <c r="C6677" t="s">
        <v>3995</v>
      </c>
      <c r="D6677" t="s">
        <v>34</v>
      </c>
      <c r="E6677" t="s">
        <v>6169</v>
      </c>
      <c r="F6677">
        <v>4.7</v>
      </c>
      <c r="G6677">
        <v>51</v>
      </c>
      <c r="H6677" t="s">
        <v>36</v>
      </c>
      <c r="I6677" t="s">
        <v>1453</v>
      </c>
      <c r="J6677">
        <v>4.3</v>
      </c>
      <c r="K6677">
        <v>1341</v>
      </c>
      <c r="L6677" t="s">
        <v>1454</v>
      </c>
      <c r="M6677" t="s">
        <v>271</v>
      </c>
      <c r="N6677">
        <v>75093</v>
      </c>
      <c r="O6677" t="s">
        <v>40</v>
      </c>
      <c r="P6677">
        <v>4.9000000000000004</v>
      </c>
      <c r="Q6677">
        <v>4.7</v>
      </c>
      <c r="R6677">
        <v>4.8</v>
      </c>
      <c r="S6677">
        <v>4.4000000000000004</v>
      </c>
      <c r="T6677">
        <v>4.8</v>
      </c>
      <c r="U6677">
        <v>4.8</v>
      </c>
      <c r="V6677" t="s">
        <v>144</v>
      </c>
      <c r="W6677" t="s">
        <v>1113</v>
      </c>
      <c r="X6677" t="s">
        <v>95</v>
      </c>
      <c r="Y6677">
        <v>18</v>
      </c>
      <c r="Z6677">
        <v>23</v>
      </c>
      <c r="AA6677" t="s">
        <v>44</v>
      </c>
      <c r="AB6677" t="s">
        <v>113</v>
      </c>
      <c r="AC6677" t="s">
        <v>114</v>
      </c>
      <c r="AD6677" t="s">
        <v>24603</v>
      </c>
      <c r="AE6677">
        <v>198140</v>
      </c>
      <c r="AF6677">
        <v>41530</v>
      </c>
    </row>
    <row r="6678" spans="1:32" x14ac:dyDescent="0.35">
      <c r="A6678">
        <v>2020</v>
      </c>
      <c r="B6678" t="s">
        <v>108</v>
      </c>
      <c r="C6678" t="s">
        <v>282</v>
      </c>
      <c r="D6678" t="s">
        <v>34</v>
      </c>
      <c r="E6678" t="s">
        <v>24604</v>
      </c>
      <c r="F6678">
        <v>4.8</v>
      </c>
      <c r="G6678">
        <v>35</v>
      </c>
      <c r="H6678" t="s">
        <v>36</v>
      </c>
      <c r="I6678" t="s">
        <v>1453</v>
      </c>
      <c r="J6678">
        <v>4.3</v>
      </c>
      <c r="K6678">
        <v>1341</v>
      </c>
      <c r="L6678" t="s">
        <v>1454</v>
      </c>
      <c r="M6678" t="s">
        <v>271</v>
      </c>
      <c r="N6678">
        <v>75093</v>
      </c>
      <c r="O6678" t="s">
        <v>53</v>
      </c>
      <c r="P6678">
        <v>4.9000000000000004</v>
      </c>
      <c r="Q6678">
        <v>4.9000000000000004</v>
      </c>
      <c r="R6678">
        <v>4.7</v>
      </c>
      <c r="S6678">
        <v>4.7</v>
      </c>
      <c r="T6678">
        <v>4.9000000000000004</v>
      </c>
      <c r="U6678">
        <v>4.7</v>
      </c>
      <c r="V6678" t="s">
        <v>144</v>
      </c>
      <c r="W6678" t="s">
        <v>16869</v>
      </c>
      <c r="X6678" t="s">
        <v>95</v>
      </c>
      <c r="Y6678">
        <v>22</v>
      </c>
      <c r="Z6678">
        <v>29</v>
      </c>
      <c r="AA6678" t="s">
        <v>44</v>
      </c>
      <c r="AB6678" t="s">
        <v>125</v>
      </c>
      <c r="AC6678" t="s">
        <v>219</v>
      </c>
      <c r="AD6678" t="s">
        <v>24605</v>
      </c>
      <c r="AE6678">
        <v>741826</v>
      </c>
      <c r="AF6678">
        <v>18755</v>
      </c>
    </row>
    <row r="6679" spans="1:32" x14ac:dyDescent="0.35">
      <c r="A6679">
        <v>2020</v>
      </c>
      <c r="B6679" t="s">
        <v>257</v>
      </c>
      <c r="C6679" t="s">
        <v>1849</v>
      </c>
      <c r="D6679" t="s">
        <v>34</v>
      </c>
      <c r="E6679" t="s">
        <v>24606</v>
      </c>
      <c r="F6679">
        <v>4.9000000000000004</v>
      </c>
      <c r="G6679">
        <v>1</v>
      </c>
      <c r="H6679" t="s">
        <v>36</v>
      </c>
      <c r="I6679" t="s">
        <v>13970</v>
      </c>
      <c r="J6679">
        <v>4.5999999999999996</v>
      </c>
      <c r="K6679">
        <v>2033</v>
      </c>
      <c r="L6679" t="s">
        <v>13971</v>
      </c>
      <c r="M6679" t="s">
        <v>271</v>
      </c>
      <c r="N6679">
        <v>75209</v>
      </c>
      <c r="O6679" t="s">
        <v>94</v>
      </c>
      <c r="P6679">
        <v>5</v>
      </c>
      <c r="Q6679">
        <v>5</v>
      </c>
      <c r="R6679">
        <v>5</v>
      </c>
      <c r="S6679">
        <v>4</v>
      </c>
      <c r="T6679">
        <v>5</v>
      </c>
      <c r="U6679">
        <v>5</v>
      </c>
      <c r="V6679" t="s">
        <v>1179</v>
      </c>
      <c r="W6679" t="s">
        <v>77</v>
      </c>
      <c r="X6679" t="s">
        <v>95</v>
      </c>
      <c r="Y6679">
        <v>17</v>
      </c>
      <c r="Z6679">
        <v>25</v>
      </c>
      <c r="AA6679" t="s">
        <v>44</v>
      </c>
      <c r="AB6679" t="s">
        <v>294</v>
      </c>
      <c r="AC6679" t="s">
        <v>1258</v>
      </c>
      <c r="AD6679" t="s">
        <v>24607</v>
      </c>
      <c r="AE6679" t="s">
        <v>24608</v>
      </c>
      <c r="AF6679">
        <v>19475</v>
      </c>
    </row>
    <row r="6680" spans="1:32" x14ac:dyDescent="0.35">
      <c r="A6680">
        <v>2018</v>
      </c>
      <c r="B6680" t="s">
        <v>81</v>
      </c>
      <c r="C6680" t="s">
        <v>3989</v>
      </c>
      <c r="D6680" t="s">
        <v>34</v>
      </c>
      <c r="E6680" t="s">
        <v>10129</v>
      </c>
      <c r="F6680">
        <v>4.9000000000000004</v>
      </c>
      <c r="G6680">
        <v>56</v>
      </c>
      <c r="H6680" t="s">
        <v>36</v>
      </c>
      <c r="I6680" t="s">
        <v>823</v>
      </c>
      <c r="J6680">
        <v>3.9</v>
      </c>
      <c r="K6680">
        <v>141</v>
      </c>
      <c r="L6680" t="s">
        <v>824</v>
      </c>
      <c r="M6680" t="s">
        <v>271</v>
      </c>
      <c r="N6680">
        <v>75093</v>
      </c>
      <c r="O6680" t="s">
        <v>40</v>
      </c>
      <c r="P6680">
        <v>4.9000000000000004</v>
      </c>
      <c r="Q6680">
        <v>4.9000000000000004</v>
      </c>
      <c r="R6680">
        <v>4.8</v>
      </c>
      <c r="S6680">
        <v>4.8</v>
      </c>
      <c r="T6680">
        <v>4.9000000000000004</v>
      </c>
      <c r="U6680">
        <v>5</v>
      </c>
      <c r="V6680" t="s">
        <v>86</v>
      </c>
      <c r="W6680" t="s">
        <v>42</v>
      </c>
      <c r="X6680" t="s">
        <v>43</v>
      </c>
      <c r="Y6680">
        <v>21</v>
      </c>
      <c r="Z6680">
        <v>30</v>
      </c>
      <c r="AA6680" t="s">
        <v>44</v>
      </c>
      <c r="AB6680" t="s">
        <v>151</v>
      </c>
      <c r="AC6680" t="s">
        <v>184</v>
      </c>
      <c r="AD6680" t="s">
        <v>24609</v>
      </c>
      <c r="AE6680" t="s">
        <v>24610</v>
      </c>
      <c r="AF6680">
        <v>13707</v>
      </c>
    </row>
    <row r="6681" spans="1:32" x14ac:dyDescent="0.35">
      <c r="A6681">
        <v>2021</v>
      </c>
      <c r="B6681" t="s">
        <v>48</v>
      </c>
      <c r="C6681" t="s">
        <v>2386</v>
      </c>
      <c r="D6681" t="s">
        <v>34</v>
      </c>
      <c r="E6681" t="s">
        <v>24611</v>
      </c>
      <c r="F6681">
        <v>4.8</v>
      </c>
      <c r="G6681">
        <v>79</v>
      </c>
      <c r="H6681" t="s">
        <v>36</v>
      </c>
      <c r="I6681" t="s">
        <v>11743</v>
      </c>
      <c r="J6681">
        <v>3.9</v>
      </c>
      <c r="K6681">
        <v>182</v>
      </c>
      <c r="L6681" t="s">
        <v>11744</v>
      </c>
      <c r="M6681" t="s">
        <v>271</v>
      </c>
      <c r="N6681">
        <v>75228</v>
      </c>
      <c r="O6681" t="s">
        <v>40</v>
      </c>
      <c r="P6681">
        <v>4.8</v>
      </c>
      <c r="Q6681">
        <v>4.9000000000000004</v>
      </c>
      <c r="R6681">
        <v>4.8</v>
      </c>
      <c r="S6681">
        <v>4.5999999999999996</v>
      </c>
      <c r="T6681">
        <v>4.9000000000000004</v>
      </c>
      <c r="U6681">
        <v>4.7</v>
      </c>
      <c r="V6681" t="s">
        <v>2043</v>
      </c>
      <c r="W6681" t="s">
        <v>42</v>
      </c>
      <c r="X6681" t="s">
        <v>55</v>
      </c>
      <c r="Y6681">
        <v>19</v>
      </c>
      <c r="Z6681">
        <v>22</v>
      </c>
      <c r="AA6681" t="s">
        <v>44</v>
      </c>
      <c r="AB6681" t="s">
        <v>56</v>
      </c>
      <c r="AC6681" t="s">
        <v>832</v>
      </c>
      <c r="AD6681" t="s">
        <v>24612</v>
      </c>
      <c r="AE6681" t="s">
        <v>24613</v>
      </c>
      <c r="AF6681">
        <v>15762</v>
      </c>
    </row>
    <row r="6682" spans="1:32" x14ac:dyDescent="0.35">
      <c r="A6682">
        <v>2018</v>
      </c>
      <c r="B6682" t="s">
        <v>365</v>
      </c>
      <c r="C6682" t="s">
        <v>2408</v>
      </c>
      <c r="D6682" t="s">
        <v>34</v>
      </c>
      <c r="E6682" t="s">
        <v>10559</v>
      </c>
      <c r="F6682">
        <v>4.7</v>
      </c>
      <c r="G6682">
        <v>708</v>
      </c>
      <c r="H6682" t="s">
        <v>36</v>
      </c>
      <c r="I6682" t="s">
        <v>22726</v>
      </c>
      <c r="J6682">
        <v>3.7</v>
      </c>
      <c r="K6682">
        <v>98</v>
      </c>
      <c r="L6682" t="s">
        <v>22727</v>
      </c>
      <c r="M6682" t="s">
        <v>271</v>
      </c>
      <c r="N6682">
        <v>78602</v>
      </c>
      <c r="O6682" t="s">
        <v>53</v>
      </c>
      <c r="P6682">
        <v>4.7</v>
      </c>
      <c r="Q6682">
        <v>4.7</v>
      </c>
      <c r="R6682">
        <v>4.7</v>
      </c>
      <c r="S6682">
        <v>4.5999999999999996</v>
      </c>
      <c r="T6682">
        <v>4.8</v>
      </c>
      <c r="U6682">
        <v>4.7</v>
      </c>
      <c r="V6682" t="s">
        <v>2644</v>
      </c>
      <c r="W6682" t="s">
        <v>455</v>
      </c>
      <c r="X6682" t="s">
        <v>43</v>
      </c>
      <c r="Y6682">
        <v>26</v>
      </c>
      <c r="Z6682">
        <v>32</v>
      </c>
      <c r="AA6682" t="s">
        <v>44</v>
      </c>
      <c r="AB6682" t="s">
        <v>198</v>
      </c>
      <c r="AC6682" t="s">
        <v>24614</v>
      </c>
      <c r="AD6682" t="s">
        <v>24615</v>
      </c>
      <c r="AE6682" t="s">
        <v>24616</v>
      </c>
      <c r="AF6682">
        <v>58682</v>
      </c>
    </row>
    <row r="6683" spans="1:32" x14ac:dyDescent="0.35">
      <c r="A6683">
        <v>2015</v>
      </c>
      <c r="B6683" t="s">
        <v>373</v>
      </c>
      <c r="C6683" t="s">
        <v>11490</v>
      </c>
      <c r="D6683" t="s">
        <v>34</v>
      </c>
      <c r="E6683" t="s">
        <v>24617</v>
      </c>
      <c r="F6683">
        <v>4.5999999999999996</v>
      </c>
      <c r="G6683">
        <v>51</v>
      </c>
      <c r="H6683" t="s">
        <v>36</v>
      </c>
      <c r="I6683" t="s">
        <v>24618</v>
      </c>
      <c r="J6683">
        <v>4.5</v>
      </c>
      <c r="K6683">
        <v>97</v>
      </c>
      <c r="L6683" t="s">
        <v>24619</v>
      </c>
      <c r="M6683" t="s">
        <v>316</v>
      </c>
      <c r="N6683">
        <v>66102</v>
      </c>
      <c r="O6683" t="s">
        <v>53</v>
      </c>
      <c r="P6683">
        <v>4.8</v>
      </c>
      <c r="Q6683">
        <v>4.5999999999999996</v>
      </c>
      <c r="R6683">
        <v>4.5999999999999996</v>
      </c>
      <c r="S6683">
        <v>4.4000000000000004</v>
      </c>
      <c r="T6683">
        <v>4.5999999999999996</v>
      </c>
      <c r="U6683">
        <v>4.7</v>
      </c>
      <c r="V6683" t="s">
        <v>4620</v>
      </c>
      <c r="W6683" t="s">
        <v>889</v>
      </c>
      <c r="X6683" t="s">
        <v>43</v>
      </c>
      <c r="Y6683">
        <v>21</v>
      </c>
      <c r="Z6683">
        <v>27</v>
      </c>
      <c r="AA6683" t="s">
        <v>44</v>
      </c>
      <c r="AB6683" t="s">
        <v>78</v>
      </c>
      <c r="AC6683" t="s">
        <v>184</v>
      </c>
      <c r="AD6683" t="s">
        <v>24620</v>
      </c>
      <c r="AE6683" t="s">
        <v>24621</v>
      </c>
      <c r="AF6683">
        <v>90399</v>
      </c>
    </row>
    <row r="6684" spans="1:32" x14ac:dyDescent="0.35">
      <c r="A6684">
        <v>2019</v>
      </c>
      <c r="B6684" t="s">
        <v>257</v>
      </c>
      <c r="C6684" t="s">
        <v>1943</v>
      </c>
      <c r="D6684" t="s">
        <v>34</v>
      </c>
      <c r="E6684" t="s">
        <v>24622</v>
      </c>
      <c r="F6684">
        <v>4.7</v>
      </c>
      <c r="G6684">
        <v>99</v>
      </c>
      <c r="H6684" t="s">
        <v>36</v>
      </c>
      <c r="I6684" t="s">
        <v>24623</v>
      </c>
      <c r="J6684">
        <v>5</v>
      </c>
      <c r="K6684">
        <v>5</v>
      </c>
      <c r="L6684" t="s">
        <v>24624</v>
      </c>
      <c r="M6684" t="s">
        <v>353</v>
      </c>
      <c r="N6684">
        <v>64081</v>
      </c>
      <c r="O6684" t="s">
        <v>53</v>
      </c>
      <c r="P6684">
        <v>4.7</v>
      </c>
      <c r="Q6684">
        <v>4.7</v>
      </c>
      <c r="R6684">
        <v>4.8</v>
      </c>
      <c r="S6684">
        <v>4.3</v>
      </c>
      <c r="T6684">
        <v>4.8</v>
      </c>
      <c r="U6684">
        <v>4.5999999999999996</v>
      </c>
      <c r="V6684" t="s">
        <v>672</v>
      </c>
      <c r="W6684" t="s">
        <v>42</v>
      </c>
      <c r="X6684" t="s">
        <v>124</v>
      </c>
      <c r="Y6684">
        <v>22</v>
      </c>
      <c r="Z6684">
        <v>29</v>
      </c>
      <c r="AA6684" t="s">
        <v>44</v>
      </c>
      <c r="AB6684" t="s">
        <v>45</v>
      </c>
      <c r="AC6684" t="s">
        <v>219</v>
      </c>
      <c r="AD6684" t="s">
        <v>24625</v>
      </c>
      <c r="AE6684" t="s">
        <v>24626</v>
      </c>
      <c r="AF6684">
        <v>42349</v>
      </c>
    </row>
    <row r="6685" spans="1:32" x14ac:dyDescent="0.35">
      <c r="A6685">
        <v>2021</v>
      </c>
      <c r="B6685" t="s">
        <v>732</v>
      </c>
      <c r="C6685" t="s">
        <v>733</v>
      </c>
      <c r="D6685" t="s">
        <v>4346</v>
      </c>
      <c r="E6685" t="s">
        <v>24627</v>
      </c>
      <c r="F6685">
        <v>4</v>
      </c>
      <c r="G6685">
        <v>24</v>
      </c>
      <c r="H6685" t="s">
        <v>36</v>
      </c>
      <c r="I6685" t="s">
        <v>3523</v>
      </c>
      <c r="J6685">
        <v>4.5999999999999996</v>
      </c>
      <c r="K6685">
        <v>1234</v>
      </c>
      <c r="L6685" t="s">
        <v>3524</v>
      </c>
      <c r="M6685" t="s">
        <v>271</v>
      </c>
      <c r="N6685">
        <v>77065</v>
      </c>
      <c r="O6685" t="s">
        <v>94</v>
      </c>
      <c r="P6685">
        <v>4.3</v>
      </c>
      <c r="Q6685">
        <v>4.5</v>
      </c>
      <c r="R6685">
        <v>4.2</v>
      </c>
      <c r="S6685">
        <v>3.4</v>
      </c>
      <c r="T6685">
        <v>4.7</v>
      </c>
      <c r="U6685">
        <v>3.5</v>
      </c>
      <c r="V6685" t="s">
        <v>1422</v>
      </c>
      <c r="W6685" t="s">
        <v>12160</v>
      </c>
      <c r="X6685" t="s">
        <v>95</v>
      </c>
      <c r="Y6685">
        <v>15</v>
      </c>
      <c r="Z6685">
        <v>20</v>
      </c>
      <c r="AA6685" t="s">
        <v>44</v>
      </c>
      <c r="AB6685" t="s">
        <v>56</v>
      </c>
      <c r="AC6685" t="s">
        <v>737</v>
      </c>
      <c r="AD6685" t="s">
        <v>24628</v>
      </c>
      <c r="AE6685" t="s">
        <v>24629</v>
      </c>
      <c r="AF6685">
        <v>22973</v>
      </c>
    </row>
    <row r="6686" spans="1:32" x14ac:dyDescent="0.35">
      <c r="A6686">
        <v>2020</v>
      </c>
      <c r="B6686" t="s">
        <v>48</v>
      </c>
      <c r="C6686" t="s">
        <v>14414</v>
      </c>
      <c r="D6686" t="s">
        <v>34</v>
      </c>
      <c r="E6686" t="s">
        <v>24630</v>
      </c>
      <c r="F6686">
        <v>4.5</v>
      </c>
      <c r="G6686">
        <v>248</v>
      </c>
      <c r="H6686" t="s">
        <v>36</v>
      </c>
      <c r="I6686" t="s">
        <v>1501</v>
      </c>
      <c r="J6686">
        <v>3.7</v>
      </c>
      <c r="K6686">
        <v>31</v>
      </c>
      <c r="L6686" t="s">
        <v>1502</v>
      </c>
      <c r="M6686" t="s">
        <v>271</v>
      </c>
      <c r="N6686">
        <v>77079</v>
      </c>
      <c r="O6686" t="s">
        <v>40</v>
      </c>
      <c r="P6686">
        <v>4.7</v>
      </c>
      <c r="Q6686">
        <v>4.5999999999999996</v>
      </c>
      <c r="R6686">
        <v>4.5</v>
      </c>
      <c r="S6686">
        <v>4.3</v>
      </c>
      <c r="T6686">
        <v>4.7</v>
      </c>
      <c r="U6686">
        <v>4.3</v>
      </c>
      <c r="V6686" t="s">
        <v>10417</v>
      </c>
      <c r="W6686" t="s">
        <v>327</v>
      </c>
      <c r="X6686" t="s">
        <v>55</v>
      </c>
      <c r="Y6686">
        <v>18</v>
      </c>
      <c r="Z6686">
        <v>24</v>
      </c>
      <c r="AA6686" t="s">
        <v>44</v>
      </c>
      <c r="AB6686" t="s">
        <v>56</v>
      </c>
      <c r="AC6686" t="s">
        <v>714</v>
      </c>
      <c r="AD6686" t="s">
        <v>24631</v>
      </c>
      <c r="AE6686" t="s">
        <v>24632</v>
      </c>
      <c r="AF6686">
        <v>34486</v>
      </c>
    </row>
    <row r="6687" spans="1:32" x14ac:dyDescent="0.35">
      <c r="A6687">
        <v>2021</v>
      </c>
      <c r="B6687" t="s">
        <v>516</v>
      </c>
      <c r="C6687" t="s">
        <v>7166</v>
      </c>
      <c r="D6687" t="s">
        <v>34</v>
      </c>
      <c r="E6687" t="s">
        <v>2013</v>
      </c>
      <c r="F6687">
        <v>4.8</v>
      </c>
      <c r="G6687">
        <v>84</v>
      </c>
      <c r="H6687" t="s">
        <v>36</v>
      </c>
      <c r="I6687" t="s">
        <v>24633</v>
      </c>
      <c r="J6687">
        <v>4.8</v>
      </c>
      <c r="K6687">
        <v>409</v>
      </c>
      <c r="L6687" t="s">
        <v>24634</v>
      </c>
      <c r="M6687" t="s">
        <v>271</v>
      </c>
      <c r="N6687">
        <v>75605</v>
      </c>
      <c r="O6687" t="s">
        <v>40</v>
      </c>
      <c r="P6687">
        <v>4.8</v>
      </c>
      <c r="Q6687">
        <v>4.8</v>
      </c>
      <c r="R6687">
        <v>4.8</v>
      </c>
      <c r="S6687">
        <v>4.7</v>
      </c>
      <c r="T6687">
        <v>4.8</v>
      </c>
      <c r="U6687">
        <v>4.8</v>
      </c>
      <c r="V6687" t="s">
        <v>1198</v>
      </c>
      <c r="W6687" t="s">
        <v>42</v>
      </c>
      <c r="X6687" t="s">
        <v>124</v>
      </c>
      <c r="Y6687">
        <v>24</v>
      </c>
      <c r="Z6687">
        <v>30</v>
      </c>
      <c r="AA6687" t="s">
        <v>44</v>
      </c>
      <c r="AB6687" t="s">
        <v>151</v>
      </c>
      <c r="AC6687" t="s">
        <v>522</v>
      </c>
      <c r="AD6687" t="s">
        <v>24635</v>
      </c>
      <c r="AE6687" t="s">
        <v>24636</v>
      </c>
      <c r="AF6687">
        <v>11542</v>
      </c>
    </row>
    <row r="6688" spans="1:32" x14ac:dyDescent="0.35">
      <c r="A6688">
        <v>2020</v>
      </c>
      <c r="B6688" t="s">
        <v>525</v>
      </c>
      <c r="C6688" t="s">
        <v>2162</v>
      </c>
      <c r="D6688" t="s">
        <v>34</v>
      </c>
      <c r="E6688" t="s">
        <v>24637</v>
      </c>
      <c r="F6688">
        <v>4.8</v>
      </c>
      <c r="G6688">
        <v>211</v>
      </c>
      <c r="H6688" t="s">
        <v>36</v>
      </c>
      <c r="I6688" t="s">
        <v>11420</v>
      </c>
      <c r="J6688">
        <v>4</v>
      </c>
      <c r="K6688">
        <v>4</v>
      </c>
      <c r="L6688" t="s">
        <v>11421</v>
      </c>
      <c r="M6688" t="s">
        <v>353</v>
      </c>
      <c r="N6688">
        <v>65721</v>
      </c>
      <c r="O6688" t="s">
        <v>40</v>
      </c>
      <c r="P6688">
        <v>4.9000000000000004</v>
      </c>
      <c r="Q6688">
        <v>4.9000000000000004</v>
      </c>
      <c r="R6688">
        <v>4.8</v>
      </c>
      <c r="S6688">
        <v>4.7</v>
      </c>
      <c r="T6688">
        <v>4.9000000000000004</v>
      </c>
      <c r="U6688">
        <v>4.9000000000000004</v>
      </c>
      <c r="V6688" t="s">
        <v>3069</v>
      </c>
      <c r="W6688" t="s">
        <v>614</v>
      </c>
      <c r="X6688" t="s">
        <v>124</v>
      </c>
      <c r="Y6688">
        <v>19</v>
      </c>
      <c r="Z6688">
        <v>24</v>
      </c>
      <c r="AA6688" t="s">
        <v>44</v>
      </c>
      <c r="AB6688" t="s">
        <v>45</v>
      </c>
      <c r="AC6688" t="s">
        <v>1211</v>
      </c>
      <c r="AD6688" t="s">
        <v>24638</v>
      </c>
      <c r="AE6688" t="s">
        <v>24639</v>
      </c>
      <c r="AF6688">
        <v>42497</v>
      </c>
    </row>
    <row r="6689" spans="1:32" x14ac:dyDescent="0.35">
      <c r="A6689">
        <v>2019</v>
      </c>
      <c r="B6689" t="s">
        <v>616</v>
      </c>
      <c r="C6689" t="s">
        <v>6572</v>
      </c>
      <c r="D6689" t="s">
        <v>34</v>
      </c>
      <c r="E6689" t="s">
        <v>24640</v>
      </c>
      <c r="F6689">
        <v>4.8</v>
      </c>
      <c r="G6689">
        <v>204</v>
      </c>
      <c r="H6689" t="s">
        <v>36</v>
      </c>
      <c r="I6689" t="s">
        <v>23008</v>
      </c>
      <c r="J6689">
        <v>4.7</v>
      </c>
      <c r="K6689">
        <v>5544</v>
      </c>
      <c r="L6689" t="s">
        <v>23009</v>
      </c>
      <c r="M6689" t="s">
        <v>334</v>
      </c>
      <c r="N6689">
        <v>55437</v>
      </c>
      <c r="O6689" t="s">
        <v>40</v>
      </c>
      <c r="P6689">
        <v>4.9000000000000004</v>
      </c>
      <c r="Q6689">
        <v>4.9000000000000004</v>
      </c>
      <c r="R6689">
        <v>4.5999999999999996</v>
      </c>
      <c r="S6689">
        <v>4.8</v>
      </c>
      <c r="T6689">
        <v>4.9000000000000004</v>
      </c>
      <c r="U6689">
        <v>4.8</v>
      </c>
      <c r="V6689" t="s">
        <v>8604</v>
      </c>
      <c r="W6689" t="s">
        <v>42</v>
      </c>
      <c r="X6689" t="s">
        <v>124</v>
      </c>
      <c r="Y6689">
        <v>21</v>
      </c>
      <c r="Z6689">
        <v>27</v>
      </c>
      <c r="AA6689" t="s">
        <v>44</v>
      </c>
      <c r="AB6689" t="s">
        <v>45</v>
      </c>
      <c r="AC6689" t="s">
        <v>464</v>
      </c>
      <c r="AD6689" t="s">
        <v>24641</v>
      </c>
      <c r="AE6689" t="s">
        <v>24642</v>
      </c>
      <c r="AF6689">
        <v>14454</v>
      </c>
    </row>
    <row r="6690" spans="1:32" x14ac:dyDescent="0.35">
      <c r="A6690">
        <v>2019</v>
      </c>
      <c r="B6690" t="s">
        <v>129</v>
      </c>
      <c r="C6690" t="s">
        <v>24643</v>
      </c>
      <c r="D6690" t="s">
        <v>34</v>
      </c>
      <c r="E6690" t="s">
        <v>3389</v>
      </c>
      <c r="F6690">
        <v>4.7</v>
      </c>
      <c r="G6690">
        <v>68</v>
      </c>
      <c r="H6690" t="s">
        <v>36</v>
      </c>
      <c r="I6690" t="s">
        <v>9994</v>
      </c>
      <c r="J6690">
        <v>3.6</v>
      </c>
      <c r="K6690">
        <v>55</v>
      </c>
      <c r="L6690" t="s">
        <v>9995</v>
      </c>
      <c r="M6690" t="s">
        <v>2042</v>
      </c>
      <c r="N6690">
        <v>50702</v>
      </c>
      <c r="O6690" t="s">
        <v>53</v>
      </c>
      <c r="P6690">
        <v>4.8</v>
      </c>
      <c r="Q6690">
        <v>4.7</v>
      </c>
      <c r="R6690">
        <v>4.5999999999999996</v>
      </c>
      <c r="S6690">
        <v>4.7</v>
      </c>
      <c r="T6690">
        <v>4.5999999999999996</v>
      </c>
      <c r="U6690">
        <v>4.7</v>
      </c>
      <c r="V6690" t="s">
        <v>164</v>
      </c>
      <c r="W6690" t="s">
        <v>42</v>
      </c>
      <c r="X6690" t="s">
        <v>43</v>
      </c>
      <c r="Y6690">
        <v>17</v>
      </c>
      <c r="Z6690">
        <v>25</v>
      </c>
      <c r="AA6690" t="s">
        <v>77</v>
      </c>
      <c r="AB6690" t="s">
        <v>198</v>
      </c>
      <c r="AC6690" t="s">
        <v>474</v>
      </c>
      <c r="AD6690" t="s">
        <v>24644</v>
      </c>
      <c r="AE6690" t="s">
        <v>24645</v>
      </c>
      <c r="AF6690">
        <v>64740</v>
      </c>
    </row>
    <row r="6691" spans="1:32" x14ac:dyDescent="0.35">
      <c r="A6691">
        <v>2018</v>
      </c>
      <c r="B6691" t="s">
        <v>48</v>
      </c>
      <c r="C6691" t="s">
        <v>5174</v>
      </c>
      <c r="D6691" t="s">
        <v>753</v>
      </c>
      <c r="E6691" t="s">
        <v>717</v>
      </c>
      <c r="F6691">
        <v>4.7</v>
      </c>
      <c r="G6691">
        <v>578</v>
      </c>
      <c r="H6691" t="s">
        <v>36</v>
      </c>
      <c r="I6691" t="s">
        <v>11061</v>
      </c>
      <c r="J6691">
        <v>4.8</v>
      </c>
      <c r="K6691">
        <v>3947</v>
      </c>
      <c r="L6691" t="s">
        <v>11062</v>
      </c>
      <c r="M6691" t="s">
        <v>334</v>
      </c>
      <c r="N6691">
        <v>55433</v>
      </c>
      <c r="O6691" t="s">
        <v>53</v>
      </c>
      <c r="P6691">
        <v>4.8</v>
      </c>
      <c r="Q6691">
        <v>4.7</v>
      </c>
      <c r="R6691">
        <v>4.7</v>
      </c>
      <c r="S6691">
        <v>4.5999999999999996</v>
      </c>
      <c r="T6691">
        <v>4.8</v>
      </c>
      <c r="U6691">
        <v>4.8</v>
      </c>
      <c r="V6691" t="s">
        <v>3119</v>
      </c>
      <c r="W6691" t="s">
        <v>540</v>
      </c>
      <c r="X6691" t="s">
        <v>55</v>
      </c>
      <c r="Y6691">
        <v>20</v>
      </c>
      <c r="Z6691">
        <v>27</v>
      </c>
      <c r="AA6691" t="s">
        <v>44</v>
      </c>
      <c r="AB6691" t="s">
        <v>151</v>
      </c>
      <c r="AC6691" t="s">
        <v>219</v>
      </c>
      <c r="AD6691" t="s">
        <v>14349</v>
      </c>
      <c r="AE6691" t="s">
        <v>14350</v>
      </c>
      <c r="AF6691">
        <v>35936</v>
      </c>
    </row>
    <row r="6692" spans="1:32" x14ac:dyDescent="0.35">
      <c r="A6692">
        <v>2017</v>
      </c>
      <c r="B6692" t="s">
        <v>1046</v>
      </c>
      <c r="C6692" t="s">
        <v>1937</v>
      </c>
      <c r="D6692" t="s">
        <v>34</v>
      </c>
      <c r="E6692" t="s">
        <v>8331</v>
      </c>
      <c r="F6692">
        <v>4.5999999999999996</v>
      </c>
      <c r="G6692">
        <v>198</v>
      </c>
      <c r="H6692" t="s">
        <v>36</v>
      </c>
      <c r="I6692" t="s">
        <v>8437</v>
      </c>
      <c r="J6692">
        <v>4.7</v>
      </c>
      <c r="K6692">
        <v>1220</v>
      </c>
      <c r="L6692" t="s">
        <v>8438</v>
      </c>
      <c r="M6692" t="s">
        <v>334</v>
      </c>
      <c r="N6692">
        <v>55025</v>
      </c>
      <c r="O6692" t="s">
        <v>53</v>
      </c>
      <c r="P6692">
        <v>4.7</v>
      </c>
      <c r="Q6692">
        <v>4.7</v>
      </c>
      <c r="R6692">
        <v>4.5999999999999996</v>
      </c>
      <c r="S6692">
        <v>4.4000000000000004</v>
      </c>
      <c r="T6692">
        <v>4.8</v>
      </c>
      <c r="U6692">
        <v>4.5999999999999996</v>
      </c>
      <c r="V6692" t="s">
        <v>6014</v>
      </c>
      <c r="W6692" t="s">
        <v>42</v>
      </c>
      <c r="X6692" t="s">
        <v>43</v>
      </c>
      <c r="Y6692">
        <v>19</v>
      </c>
      <c r="Z6692">
        <v>27</v>
      </c>
      <c r="AA6692" t="s">
        <v>44</v>
      </c>
      <c r="AB6692" t="s">
        <v>45</v>
      </c>
      <c r="AC6692" t="s">
        <v>370</v>
      </c>
      <c r="AD6692" t="s">
        <v>24646</v>
      </c>
      <c r="AE6692" t="s">
        <v>24647</v>
      </c>
      <c r="AF6692">
        <v>85658</v>
      </c>
    </row>
    <row r="6693" spans="1:32" x14ac:dyDescent="0.35">
      <c r="A6693">
        <v>2020</v>
      </c>
      <c r="B6693" t="s">
        <v>60</v>
      </c>
      <c r="C6693" t="s">
        <v>61</v>
      </c>
      <c r="D6693" t="s">
        <v>34</v>
      </c>
      <c r="E6693" t="s">
        <v>668</v>
      </c>
      <c r="F6693">
        <v>4.8</v>
      </c>
      <c r="G6693">
        <v>201</v>
      </c>
      <c r="H6693" t="s">
        <v>36</v>
      </c>
      <c r="I6693" t="s">
        <v>17119</v>
      </c>
      <c r="J6693">
        <v>4.0999999999999996</v>
      </c>
      <c r="K6693">
        <v>25</v>
      </c>
      <c r="L6693" t="s">
        <v>24648</v>
      </c>
      <c r="M6693" t="s">
        <v>361</v>
      </c>
      <c r="N6693">
        <v>70506</v>
      </c>
      <c r="O6693" t="s">
        <v>53</v>
      </c>
      <c r="P6693">
        <v>4.9000000000000004</v>
      </c>
      <c r="Q6693">
        <v>4.9000000000000004</v>
      </c>
      <c r="R6693">
        <v>4.8</v>
      </c>
      <c r="S6693">
        <v>4.5999999999999996</v>
      </c>
      <c r="T6693">
        <v>4.8</v>
      </c>
      <c r="U6693">
        <v>4.7</v>
      </c>
      <c r="V6693" t="s">
        <v>24649</v>
      </c>
      <c r="W6693" t="s">
        <v>77</v>
      </c>
      <c r="X6693" t="s">
        <v>55</v>
      </c>
      <c r="Y6693">
        <v>19</v>
      </c>
      <c r="Z6693">
        <v>22</v>
      </c>
      <c r="AA6693" t="s">
        <v>8882</v>
      </c>
      <c r="AB6693" t="s">
        <v>7398</v>
      </c>
      <c r="AC6693" t="s">
        <v>1833</v>
      </c>
      <c r="AD6693" t="s">
        <v>24650</v>
      </c>
      <c r="AE6693" t="s">
        <v>24651</v>
      </c>
      <c r="AF6693">
        <v>23643</v>
      </c>
    </row>
    <row r="6694" spans="1:32" x14ac:dyDescent="0.35">
      <c r="A6694">
        <v>2018</v>
      </c>
      <c r="B6694" t="s">
        <v>48</v>
      </c>
      <c r="C6694" t="s">
        <v>5174</v>
      </c>
      <c r="D6694" t="s">
        <v>34</v>
      </c>
      <c r="E6694" t="s">
        <v>775</v>
      </c>
      <c r="F6694">
        <v>4.7</v>
      </c>
      <c r="G6694">
        <v>578</v>
      </c>
      <c r="H6694" t="s">
        <v>36</v>
      </c>
      <c r="I6694" t="s">
        <v>24652</v>
      </c>
      <c r="J6694">
        <v>4.5999999999999996</v>
      </c>
      <c r="K6694">
        <v>135</v>
      </c>
      <c r="L6694" t="s">
        <v>24653</v>
      </c>
      <c r="M6694" t="s">
        <v>344</v>
      </c>
      <c r="N6694">
        <v>54829</v>
      </c>
      <c r="O6694" t="s">
        <v>53</v>
      </c>
      <c r="P6694">
        <v>4.8</v>
      </c>
      <c r="Q6694">
        <v>4.7</v>
      </c>
      <c r="R6694">
        <v>4.7</v>
      </c>
      <c r="S6694">
        <v>4.5999999999999996</v>
      </c>
      <c r="T6694">
        <v>4.8</v>
      </c>
      <c r="U6694">
        <v>4.8</v>
      </c>
      <c r="V6694" t="s">
        <v>24654</v>
      </c>
      <c r="W6694" t="s">
        <v>77</v>
      </c>
      <c r="X6694" t="s">
        <v>55</v>
      </c>
      <c r="Y6694">
        <v>20</v>
      </c>
      <c r="Z6694">
        <v>27</v>
      </c>
      <c r="AA6694" t="s">
        <v>44</v>
      </c>
      <c r="AB6694" t="s">
        <v>151</v>
      </c>
      <c r="AC6694" t="s">
        <v>219</v>
      </c>
      <c r="AD6694" t="s">
        <v>24655</v>
      </c>
      <c r="AE6694" t="s">
        <v>24656</v>
      </c>
      <c r="AF6694">
        <v>45828</v>
      </c>
    </row>
    <row r="6695" spans="1:32" x14ac:dyDescent="0.35">
      <c r="A6695">
        <v>2019</v>
      </c>
      <c r="B6695" t="s">
        <v>257</v>
      </c>
      <c r="C6695" t="s">
        <v>1323</v>
      </c>
      <c r="D6695" t="s">
        <v>34</v>
      </c>
      <c r="E6695" t="s">
        <v>24657</v>
      </c>
      <c r="F6695">
        <v>4.7</v>
      </c>
      <c r="G6695">
        <v>99</v>
      </c>
      <c r="H6695" t="s">
        <v>36</v>
      </c>
      <c r="I6695" t="s">
        <v>886</v>
      </c>
      <c r="J6695">
        <v>2</v>
      </c>
      <c r="K6695">
        <v>1</v>
      </c>
      <c r="L6695" t="s">
        <v>887</v>
      </c>
      <c r="M6695" t="s">
        <v>361</v>
      </c>
      <c r="N6695">
        <v>70001</v>
      </c>
      <c r="O6695" t="s">
        <v>53</v>
      </c>
      <c r="P6695">
        <v>4.7</v>
      </c>
      <c r="Q6695">
        <v>4.7</v>
      </c>
      <c r="R6695">
        <v>4.8</v>
      </c>
      <c r="S6695">
        <v>4.3</v>
      </c>
      <c r="T6695">
        <v>4.8</v>
      </c>
      <c r="U6695">
        <v>4.5999999999999996</v>
      </c>
      <c r="V6695" t="s">
        <v>1179</v>
      </c>
      <c r="W6695" t="s">
        <v>318</v>
      </c>
      <c r="X6695" t="s">
        <v>95</v>
      </c>
      <c r="Y6695">
        <v>23</v>
      </c>
      <c r="Z6695">
        <v>30</v>
      </c>
      <c r="AA6695" t="s">
        <v>44</v>
      </c>
      <c r="AB6695" t="s">
        <v>45</v>
      </c>
      <c r="AC6695" t="s">
        <v>219</v>
      </c>
      <c r="AD6695" t="s">
        <v>24658</v>
      </c>
      <c r="AE6695" t="s">
        <v>24659</v>
      </c>
      <c r="AF6695">
        <v>42948</v>
      </c>
    </row>
    <row r="6696" spans="1:32" x14ac:dyDescent="0.35">
      <c r="A6696">
        <v>2013</v>
      </c>
      <c r="B6696" t="s">
        <v>339</v>
      </c>
      <c r="C6696" t="s">
        <v>12900</v>
      </c>
      <c r="D6696" t="s">
        <v>34</v>
      </c>
      <c r="E6696" t="s">
        <v>4938</v>
      </c>
      <c r="F6696">
        <v>4</v>
      </c>
      <c r="G6696">
        <v>55</v>
      </c>
      <c r="H6696" t="s">
        <v>36</v>
      </c>
      <c r="I6696" t="s">
        <v>24660</v>
      </c>
      <c r="J6696">
        <v>5</v>
      </c>
      <c r="K6696">
        <v>1</v>
      </c>
      <c r="L6696" t="s">
        <v>24661</v>
      </c>
      <c r="M6696" t="s">
        <v>378</v>
      </c>
      <c r="N6696">
        <v>60051</v>
      </c>
      <c r="O6696" t="s">
        <v>53</v>
      </c>
      <c r="P6696">
        <v>4.4000000000000004</v>
      </c>
      <c r="Q6696">
        <v>4.5</v>
      </c>
      <c r="R6696">
        <v>3.9</v>
      </c>
      <c r="S6696">
        <v>3.5</v>
      </c>
      <c r="T6696">
        <v>4.7</v>
      </c>
      <c r="U6696">
        <v>3.5</v>
      </c>
      <c r="V6696" t="s">
        <v>2677</v>
      </c>
      <c r="W6696" t="s">
        <v>12902</v>
      </c>
      <c r="X6696" t="s">
        <v>55</v>
      </c>
      <c r="Y6696">
        <v>20</v>
      </c>
      <c r="Z6696">
        <v>28</v>
      </c>
      <c r="AA6696" t="s">
        <v>44</v>
      </c>
      <c r="AB6696" t="s">
        <v>151</v>
      </c>
      <c r="AC6696" t="s">
        <v>219</v>
      </c>
      <c r="AD6696" t="s">
        <v>24662</v>
      </c>
      <c r="AE6696">
        <v>234</v>
      </c>
      <c r="AF6696">
        <v>85253</v>
      </c>
    </row>
    <row r="6697" spans="1:32" x14ac:dyDescent="0.35">
      <c r="A6697">
        <v>2019</v>
      </c>
      <c r="B6697" t="s">
        <v>339</v>
      </c>
      <c r="C6697" t="s">
        <v>16572</v>
      </c>
      <c r="D6697" t="s">
        <v>34</v>
      </c>
      <c r="E6697" t="s">
        <v>14619</v>
      </c>
      <c r="F6697">
        <v>4.7</v>
      </c>
      <c r="G6697">
        <v>14</v>
      </c>
      <c r="H6697" t="s">
        <v>36</v>
      </c>
      <c r="I6697" t="s">
        <v>24663</v>
      </c>
      <c r="J6697">
        <v>4.3</v>
      </c>
      <c r="K6697">
        <v>936</v>
      </c>
      <c r="L6697" t="s">
        <v>24664</v>
      </c>
      <c r="M6697" t="s">
        <v>378</v>
      </c>
      <c r="N6697">
        <v>60048</v>
      </c>
      <c r="O6697" t="s">
        <v>40</v>
      </c>
      <c r="P6697">
        <v>4.8</v>
      </c>
      <c r="Q6697">
        <v>4.5999999999999996</v>
      </c>
      <c r="R6697">
        <v>4.8</v>
      </c>
      <c r="S6697">
        <v>4.5999999999999996</v>
      </c>
      <c r="T6697">
        <v>4.9000000000000004</v>
      </c>
      <c r="U6697">
        <v>4.4000000000000004</v>
      </c>
      <c r="V6697" t="s">
        <v>2677</v>
      </c>
      <c r="W6697" t="s">
        <v>327</v>
      </c>
      <c r="X6697" t="s">
        <v>55</v>
      </c>
      <c r="Y6697">
        <v>21</v>
      </c>
      <c r="Z6697">
        <v>25</v>
      </c>
      <c r="AA6697" t="s">
        <v>44</v>
      </c>
      <c r="AB6697" t="s">
        <v>198</v>
      </c>
      <c r="AC6697" t="s">
        <v>1614</v>
      </c>
      <c r="AD6697" t="s">
        <v>24665</v>
      </c>
      <c r="AE6697" t="s">
        <v>24666</v>
      </c>
      <c r="AF6697">
        <v>16566</v>
      </c>
    </row>
    <row r="6698" spans="1:32" x14ac:dyDescent="0.35">
      <c r="A6698">
        <v>2018</v>
      </c>
      <c r="B6698" t="s">
        <v>129</v>
      </c>
      <c r="C6698" t="s">
        <v>2896</v>
      </c>
      <c r="D6698" t="s">
        <v>34</v>
      </c>
      <c r="E6698" t="s">
        <v>11065</v>
      </c>
      <c r="F6698">
        <v>4.8</v>
      </c>
      <c r="G6698">
        <v>146</v>
      </c>
      <c r="H6698" t="s">
        <v>36</v>
      </c>
      <c r="I6698" t="s">
        <v>6745</v>
      </c>
      <c r="J6698">
        <v>4.9000000000000004</v>
      </c>
      <c r="K6698">
        <v>4039</v>
      </c>
      <c r="L6698" t="s">
        <v>6746</v>
      </c>
      <c r="M6698" t="s">
        <v>378</v>
      </c>
      <c r="N6698">
        <v>60477</v>
      </c>
      <c r="O6698" t="s">
        <v>53</v>
      </c>
      <c r="P6698">
        <v>4.9000000000000004</v>
      </c>
      <c r="Q6698">
        <v>4.8</v>
      </c>
      <c r="R6698">
        <v>4.9000000000000004</v>
      </c>
      <c r="S6698">
        <v>4.5</v>
      </c>
      <c r="T6698">
        <v>4.9000000000000004</v>
      </c>
      <c r="U6698">
        <v>4.8</v>
      </c>
      <c r="V6698" t="s">
        <v>20613</v>
      </c>
      <c r="W6698" t="s">
        <v>42</v>
      </c>
      <c r="X6698" t="s">
        <v>124</v>
      </c>
      <c r="Y6698">
        <v>18</v>
      </c>
      <c r="Z6698">
        <v>25</v>
      </c>
      <c r="AA6698" t="s">
        <v>44</v>
      </c>
      <c r="AB6698" t="s">
        <v>45</v>
      </c>
      <c r="AC6698" t="s">
        <v>474</v>
      </c>
      <c r="AD6698" t="s">
        <v>24667</v>
      </c>
      <c r="AE6698" t="s">
        <v>24668</v>
      </c>
      <c r="AF6698">
        <v>30391</v>
      </c>
    </row>
    <row r="6699" spans="1:32" x14ac:dyDescent="0.35">
      <c r="A6699">
        <v>2018</v>
      </c>
      <c r="B6699" t="s">
        <v>108</v>
      </c>
      <c r="C6699" t="s">
        <v>2062</v>
      </c>
      <c r="D6699" t="s">
        <v>34</v>
      </c>
      <c r="E6699" t="s">
        <v>4603</v>
      </c>
      <c r="F6699">
        <v>4.8</v>
      </c>
      <c r="G6699">
        <v>10</v>
      </c>
      <c r="H6699" t="s">
        <v>36</v>
      </c>
      <c r="I6699" t="s">
        <v>10365</v>
      </c>
      <c r="J6699">
        <v>3</v>
      </c>
      <c r="K6699">
        <v>2</v>
      </c>
      <c r="L6699" t="s">
        <v>10366</v>
      </c>
      <c r="M6699" t="s">
        <v>378</v>
      </c>
      <c r="N6699">
        <v>60022</v>
      </c>
      <c r="O6699" t="s">
        <v>94</v>
      </c>
      <c r="P6699">
        <v>4.8</v>
      </c>
      <c r="Q6699">
        <v>4.9000000000000004</v>
      </c>
      <c r="R6699">
        <v>4.9000000000000004</v>
      </c>
      <c r="S6699">
        <v>4.5</v>
      </c>
      <c r="T6699">
        <v>4.9000000000000004</v>
      </c>
      <c r="U6699">
        <v>5</v>
      </c>
      <c r="V6699" t="s">
        <v>42</v>
      </c>
      <c r="W6699" t="s">
        <v>42</v>
      </c>
      <c r="X6699" t="s">
        <v>124</v>
      </c>
      <c r="Y6699">
        <v>20</v>
      </c>
      <c r="Z6699">
        <v>27</v>
      </c>
      <c r="AA6699" t="s">
        <v>44</v>
      </c>
      <c r="AB6699" t="s">
        <v>125</v>
      </c>
      <c r="AC6699" t="s">
        <v>714</v>
      </c>
      <c r="AD6699" t="s">
        <v>10367</v>
      </c>
      <c r="AE6699">
        <v>22433912</v>
      </c>
      <c r="AF6699">
        <v>33040</v>
      </c>
    </row>
    <row r="6700" spans="1:32" x14ac:dyDescent="0.35">
      <c r="A6700">
        <v>2021</v>
      </c>
      <c r="B6700" t="s">
        <v>32</v>
      </c>
      <c r="C6700" t="s">
        <v>2309</v>
      </c>
      <c r="D6700" t="s">
        <v>34</v>
      </c>
      <c r="E6700" t="s">
        <v>6169</v>
      </c>
      <c r="F6700">
        <v>4.8</v>
      </c>
      <c r="G6700">
        <v>69</v>
      </c>
      <c r="H6700" t="s">
        <v>36</v>
      </c>
      <c r="I6700" t="s">
        <v>20366</v>
      </c>
      <c r="J6700">
        <v>4.9000000000000004</v>
      </c>
      <c r="K6700">
        <v>27</v>
      </c>
      <c r="L6700" t="s">
        <v>20367</v>
      </c>
      <c r="M6700" t="s">
        <v>1602</v>
      </c>
      <c r="N6700">
        <v>35806</v>
      </c>
      <c r="O6700" t="s">
        <v>53</v>
      </c>
      <c r="P6700">
        <v>4.8</v>
      </c>
      <c r="Q6700">
        <v>4.8</v>
      </c>
      <c r="R6700">
        <v>4.8</v>
      </c>
      <c r="S6700">
        <v>4.8</v>
      </c>
      <c r="T6700">
        <v>4.9000000000000004</v>
      </c>
      <c r="U6700">
        <v>4.9000000000000004</v>
      </c>
      <c r="V6700" t="s">
        <v>17229</v>
      </c>
      <c r="W6700" t="s">
        <v>42</v>
      </c>
      <c r="X6700" t="s">
        <v>43</v>
      </c>
      <c r="Y6700">
        <v>27</v>
      </c>
      <c r="Z6700">
        <v>38</v>
      </c>
      <c r="AA6700" t="s">
        <v>44</v>
      </c>
      <c r="AB6700" t="s">
        <v>45</v>
      </c>
      <c r="AC6700" t="s">
        <v>575</v>
      </c>
      <c r="AD6700" t="s">
        <v>24669</v>
      </c>
      <c r="AE6700" t="s">
        <v>24670</v>
      </c>
      <c r="AF6700">
        <v>17249</v>
      </c>
    </row>
    <row r="6701" spans="1:32" x14ac:dyDescent="0.35">
      <c r="A6701">
        <v>2021</v>
      </c>
      <c r="B6701" t="s">
        <v>257</v>
      </c>
      <c r="C6701" t="s">
        <v>1435</v>
      </c>
      <c r="D6701" t="s">
        <v>34</v>
      </c>
      <c r="E6701" t="s">
        <v>24671</v>
      </c>
      <c r="F6701">
        <v>4.8</v>
      </c>
      <c r="G6701">
        <v>26</v>
      </c>
      <c r="H6701" t="s">
        <v>36</v>
      </c>
      <c r="I6701" t="s">
        <v>1600</v>
      </c>
      <c r="J6701">
        <v>2.1</v>
      </c>
      <c r="K6701">
        <v>12</v>
      </c>
      <c r="L6701" t="s">
        <v>1601</v>
      </c>
      <c r="M6701" t="s">
        <v>1602</v>
      </c>
      <c r="N6701">
        <v>35816</v>
      </c>
      <c r="O6701" t="s">
        <v>53</v>
      </c>
      <c r="P6701">
        <v>4.9000000000000004</v>
      </c>
      <c r="Q6701">
        <v>5</v>
      </c>
      <c r="R6701">
        <v>4.9000000000000004</v>
      </c>
      <c r="S6701">
        <v>4.5999999999999996</v>
      </c>
      <c r="T6701">
        <v>4.9000000000000004</v>
      </c>
      <c r="U6701">
        <v>4.9000000000000004</v>
      </c>
      <c r="V6701" t="s">
        <v>428</v>
      </c>
      <c r="W6701" t="s">
        <v>123</v>
      </c>
      <c r="X6701" t="s">
        <v>95</v>
      </c>
      <c r="Y6701">
        <v>21</v>
      </c>
      <c r="Z6701">
        <v>26</v>
      </c>
      <c r="AA6701" t="s">
        <v>44</v>
      </c>
      <c r="AB6701" t="s">
        <v>45</v>
      </c>
      <c r="AC6701" t="s">
        <v>264</v>
      </c>
      <c r="AD6701" t="s">
        <v>24672</v>
      </c>
      <c r="AE6701" t="s">
        <v>24673</v>
      </c>
      <c r="AF6701">
        <v>17564</v>
      </c>
    </row>
    <row r="6702" spans="1:32" x14ac:dyDescent="0.35">
      <c r="A6702">
        <v>2022</v>
      </c>
      <c r="B6702" t="s">
        <v>525</v>
      </c>
      <c r="C6702" t="s">
        <v>15382</v>
      </c>
      <c r="D6702" t="s">
        <v>34</v>
      </c>
      <c r="E6702" t="s">
        <v>3620</v>
      </c>
      <c r="F6702">
        <v>4.5999999999999996</v>
      </c>
      <c r="G6702">
        <v>5</v>
      </c>
      <c r="H6702" t="s">
        <v>36</v>
      </c>
      <c r="I6702" t="s">
        <v>24674</v>
      </c>
      <c r="J6702">
        <v>4.4000000000000004</v>
      </c>
      <c r="K6702">
        <v>52</v>
      </c>
      <c r="L6702" t="s">
        <v>24675</v>
      </c>
      <c r="M6702" t="s">
        <v>1602</v>
      </c>
      <c r="N6702">
        <v>36832</v>
      </c>
      <c r="O6702" t="s">
        <v>53</v>
      </c>
      <c r="P6702">
        <v>4.5999999999999996</v>
      </c>
      <c r="Q6702">
        <v>4.5999999999999996</v>
      </c>
      <c r="R6702">
        <v>4.5999999999999996</v>
      </c>
      <c r="S6702">
        <v>4.5999999999999996</v>
      </c>
      <c r="T6702">
        <v>4.8</v>
      </c>
      <c r="U6702">
        <v>4.8</v>
      </c>
      <c r="V6702" t="s">
        <v>77</v>
      </c>
      <c r="W6702" t="s">
        <v>77</v>
      </c>
      <c r="X6702" t="s">
        <v>43</v>
      </c>
      <c r="Y6702">
        <v>27</v>
      </c>
      <c r="Z6702">
        <v>37</v>
      </c>
      <c r="AA6702" t="s">
        <v>44</v>
      </c>
      <c r="AB6702" t="s">
        <v>45</v>
      </c>
      <c r="AC6702" t="s">
        <v>3488</v>
      </c>
      <c r="AD6702" t="s">
        <v>24676</v>
      </c>
      <c r="AE6702" t="s">
        <v>24677</v>
      </c>
      <c r="AF6702">
        <v>16826</v>
      </c>
    </row>
    <row r="6703" spans="1:32" x14ac:dyDescent="0.35">
      <c r="A6703">
        <v>2019</v>
      </c>
      <c r="B6703" t="s">
        <v>516</v>
      </c>
      <c r="C6703" t="s">
        <v>517</v>
      </c>
      <c r="D6703" t="s">
        <v>34</v>
      </c>
      <c r="E6703" t="s">
        <v>24678</v>
      </c>
      <c r="F6703">
        <v>4.8</v>
      </c>
      <c r="G6703">
        <v>230</v>
      </c>
      <c r="H6703" t="s">
        <v>36</v>
      </c>
      <c r="I6703" t="s">
        <v>24679</v>
      </c>
      <c r="J6703">
        <v>4.7</v>
      </c>
      <c r="K6703">
        <v>746</v>
      </c>
      <c r="L6703" t="s">
        <v>24680</v>
      </c>
      <c r="M6703" t="s">
        <v>445</v>
      </c>
      <c r="N6703">
        <v>45246</v>
      </c>
      <c r="O6703" t="s">
        <v>53</v>
      </c>
      <c r="P6703">
        <v>4.8</v>
      </c>
      <c r="Q6703">
        <v>4.8</v>
      </c>
      <c r="R6703">
        <v>4.8</v>
      </c>
      <c r="S6703">
        <v>4.8</v>
      </c>
      <c r="T6703">
        <v>4.9000000000000004</v>
      </c>
      <c r="U6703">
        <v>4.8</v>
      </c>
      <c r="V6703" t="s">
        <v>3541</v>
      </c>
      <c r="W6703" t="s">
        <v>42</v>
      </c>
      <c r="X6703" t="s">
        <v>43</v>
      </c>
      <c r="Y6703">
        <v>25</v>
      </c>
      <c r="Z6703">
        <v>31</v>
      </c>
      <c r="AA6703" t="s">
        <v>44</v>
      </c>
      <c r="AB6703" t="s">
        <v>151</v>
      </c>
      <c r="AC6703" t="s">
        <v>522</v>
      </c>
      <c r="AD6703" t="s">
        <v>24681</v>
      </c>
      <c r="AE6703" t="s">
        <v>24682</v>
      </c>
      <c r="AF6703">
        <v>18407</v>
      </c>
    </row>
    <row r="6704" spans="1:32" x14ac:dyDescent="0.35">
      <c r="A6704">
        <v>2017</v>
      </c>
      <c r="B6704" t="s">
        <v>409</v>
      </c>
      <c r="C6704" t="s">
        <v>1691</v>
      </c>
      <c r="D6704" t="s">
        <v>34</v>
      </c>
      <c r="E6704" t="s">
        <v>2498</v>
      </c>
      <c r="F6704">
        <v>4.8</v>
      </c>
      <c r="G6704">
        <v>334</v>
      </c>
      <c r="H6704" t="s">
        <v>36</v>
      </c>
      <c r="I6704" t="s">
        <v>24683</v>
      </c>
      <c r="J6704">
        <v>4.4000000000000004</v>
      </c>
      <c r="K6704">
        <v>1334</v>
      </c>
      <c r="L6704" t="s">
        <v>24684</v>
      </c>
      <c r="M6704" t="s">
        <v>445</v>
      </c>
      <c r="N6704">
        <v>45249</v>
      </c>
      <c r="O6704" t="s">
        <v>53</v>
      </c>
      <c r="P6704">
        <v>4.8</v>
      </c>
      <c r="Q6704">
        <v>4.8</v>
      </c>
      <c r="R6704">
        <v>4.7</v>
      </c>
      <c r="S6704">
        <v>4.5999999999999996</v>
      </c>
      <c r="T6704">
        <v>4.8</v>
      </c>
      <c r="U6704">
        <v>4.8</v>
      </c>
      <c r="V6704" t="s">
        <v>2031</v>
      </c>
      <c r="W6704" t="s">
        <v>2792</v>
      </c>
      <c r="X6704" t="s">
        <v>95</v>
      </c>
      <c r="Y6704">
        <v>19</v>
      </c>
      <c r="Z6704">
        <v>26</v>
      </c>
      <c r="AA6704" t="s">
        <v>44</v>
      </c>
      <c r="AB6704" t="s">
        <v>45</v>
      </c>
      <c r="AC6704" t="s">
        <v>474</v>
      </c>
      <c r="AD6704" t="s">
        <v>24685</v>
      </c>
      <c r="AE6704" t="s">
        <v>24686</v>
      </c>
      <c r="AF6704">
        <v>85114</v>
      </c>
    </row>
    <row r="6705" spans="1:32" x14ac:dyDescent="0.35">
      <c r="A6705">
        <v>2017</v>
      </c>
      <c r="B6705" t="s">
        <v>69</v>
      </c>
      <c r="C6705" t="s">
        <v>12059</v>
      </c>
      <c r="D6705" t="s">
        <v>34</v>
      </c>
      <c r="E6705" t="s">
        <v>24687</v>
      </c>
      <c r="F6705">
        <v>4.8</v>
      </c>
      <c r="G6705">
        <v>743</v>
      </c>
      <c r="H6705" t="s">
        <v>36</v>
      </c>
      <c r="I6705" t="s">
        <v>2623</v>
      </c>
      <c r="J6705">
        <v>4.7</v>
      </c>
      <c r="K6705">
        <v>842</v>
      </c>
      <c r="L6705" t="s">
        <v>2624</v>
      </c>
      <c r="M6705" t="s">
        <v>427</v>
      </c>
      <c r="N6705">
        <v>31909</v>
      </c>
      <c r="O6705" t="s">
        <v>53</v>
      </c>
      <c r="P6705">
        <v>4.7</v>
      </c>
      <c r="Q6705">
        <v>4.7</v>
      </c>
      <c r="R6705">
        <v>4.8</v>
      </c>
      <c r="S6705">
        <v>4.8</v>
      </c>
      <c r="T6705">
        <v>4.8</v>
      </c>
      <c r="U6705">
        <v>4.8</v>
      </c>
      <c r="V6705" t="s">
        <v>144</v>
      </c>
      <c r="W6705" t="s">
        <v>77</v>
      </c>
      <c r="X6705" t="s">
        <v>6580</v>
      </c>
      <c r="Y6705">
        <v>32</v>
      </c>
      <c r="Z6705">
        <v>42</v>
      </c>
      <c r="AA6705" t="s">
        <v>44</v>
      </c>
      <c r="AB6705" t="s">
        <v>78</v>
      </c>
      <c r="AC6705" t="s">
        <v>79</v>
      </c>
      <c r="AD6705" t="s">
        <v>24688</v>
      </c>
      <c r="AE6705" t="s">
        <v>24689</v>
      </c>
      <c r="AF6705">
        <v>35518</v>
      </c>
    </row>
    <row r="6706" spans="1:32" x14ac:dyDescent="0.35">
      <c r="A6706">
        <v>2020</v>
      </c>
      <c r="B6706" t="s">
        <v>108</v>
      </c>
      <c r="C6706" t="s">
        <v>739</v>
      </c>
      <c r="D6706" t="s">
        <v>34</v>
      </c>
      <c r="E6706" t="s">
        <v>24690</v>
      </c>
      <c r="F6706">
        <v>4.0999999999999996</v>
      </c>
      <c r="G6706">
        <v>32</v>
      </c>
      <c r="H6706" t="s">
        <v>36</v>
      </c>
      <c r="I6706" t="s">
        <v>24691</v>
      </c>
      <c r="J6706">
        <v>4.7</v>
      </c>
      <c r="K6706">
        <v>989</v>
      </c>
      <c r="L6706" t="s">
        <v>24692</v>
      </c>
      <c r="M6706" t="s">
        <v>427</v>
      </c>
      <c r="N6706">
        <v>30144</v>
      </c>
      <c r="O6706" t="s">
        <v>53</v>
      </c>
      <c r="P6706">
        <v>4.5999999999999996</v>
      </c>
      <c r="Q6706">
        <v>4.7</v>
      </c>
      <c r="R6706">
        <v>4.0999999999999996</v>
      </c>
      <c r="S6706">
        <v>4</v>
      </c>
      <c r="T6706">
        <v>4.5</v>
      </c>
      <c r="U6706">
        <v>3.3</v>
      </c>
      <c r="V6706" t="s">
        <v>42</v>
      </c>
      <c r="W6706" t="s">
        <v>4585</v>
      </c>
      <c r="X6706" t="s">
        <v>43</v>
      </c>
      <c r="Y6706">
        <v>23</v>
      </c>
      <c r="Z6706">
        <v>30</v>
      </c>
      <c r="AA6706" t="s">
        <v>44</v>
      </c>
      <c r="AB6706" t="s">
        <v>463</v>
      </c>
      <c r="AC6706" t="s">
        <v>219</v>
      </c>
      <c r="AD6706" t="s">
        <v>24693</v>
      </c>
      <c r="AE6706" t="s">
        <v>24694</v>
      </c>
      <c r="AF6706">
        <v>23471</v>
      </c>
    </row>
    <row r="6707" spans="1:32" x14ac:dyDescent="0.35">
      <c r="A6707">
        <v>2020</v>
      </c>
      <c r="B6707" t="s">
        <v>32</v>
      </c>
      <c r="C6707" t="s">
        <v>1039</v>
      </c>
      <c r="D6707" t="s">
        <v>793</v>
      </c>
      <c r="E6707" t="s">
        <v>24695</v>
      </c>
      <c r="F6707">
        <v>4.8</v>
      </c>
      <c r="G6707">
        <v>66</v>
      </c>
      <c r="H6707" t="s">
        <v>36</v>
      </c>
      <c r="I6707" t="s">
        <v>24137</v>
      </c>
      <c r="J6707">
        <v>4.5</v>
      </c>
      <c r="K6707">
        <v>894</v>
      </c>
      <c r="L6707" t="s">
        <v>24138</v>
      </c>
      <c r="M6707" t="s">
        <v>427</v>
      </c>
      <c r="N6707">
        <v>30060</v>
      </c>
      <c r="O6707" t="s">
        <v>53</v>
      </c>
      <c r="P6707">
        <v>4.8</v>
      </c>
      <c r="Q6707">
        <v>4.5999999999999996</v>
      </c>
      <c r="R6707">
        <v>4.7</v>
      </c>
      <c r="S6707">
        <v>4.5999999999999996</v>
      </c>
      <c r="T6707">
        <v>4.8</v>
      </c>
      <c r="U6707">
        <v>4.9000000000000004</v>
      </c>
      <c r="V6707" t="s">
        <v>42</v>
      </c>
      <c r="W6707" t="s">
        <v>42</v>
      </c>
      <c r="X6707" t="s">
        <v>55</v>
      </c>
      <c r="Y6707">
        <v>13</v>
      </c>
      <c r="Z6707">
        <v>17</v>
      </c>
      <c r="AA6707" t="s">
        <v>44</v>
      </c>
      <c r="AB6707" t="s">
        <v>151</v>
      </c>
      <c r="AC6707" t="s">
        <v>1043</v>
      </c>
      <c r="AD6707" t="s">
        <v>24696</v>
      </c>
      <c r="AE6707" t="s">
        <v>24697</v>
      </c>
      <c r="AF6707">
        <v>22892</v>
      </c>
    </row>
    <row r="6708" spans="1:32" x14ac:dyDescent="0.35">
      <c r="A6708">
        <v>2019</v>
      </c>
      <c r="B6708" t="s">
        <v>48</v>
      </c>
      <c r="C6708" t="s">
        <v>1387</v>
      </c>
      <c r="D6708" t="s">
        <v>753</v>
      </c>
      <c r="E6708" t="s">
        <v>24698</v>
      </c>
      <c r="F6708">
        <v>4.7</v>
      </c>
      <c r="G6708">
        <v>193</v>
      </c>
      <c r="H6708" t="s">
        <v>36</v>
      </c>
      <c r="I6708" t="s">
        <v>11467</v>
      </c>
      <c r="J6708">
        <v>4.9000000000000004</v>
      </c>
      <c r="K6708">
        <v>2265</v>
      </c>
      <c r="L6708" t="s">
        <v>11468</v>
      </c>
      <c r="M6708" t="s">
        <v>972</v>
      </c>
      <c r="N6708">
        <v>48103</v>
      </c>
      <c r="O6708" t="s">
        <v>53</v>
      </c>
      <c r="P6708">
        <v>4.8</v>
      </c>
      <c r="Q6708">
        <v>4.7</v>
      </c>
      <c r="R6708">
        <v>4.7</v>
      </c>
      <c r="S6708">
        <v>4.5999999999999996</v>
      </c>
      <c r="T6708">
        <v>4.8</v>
      </c>
      <c r="U6708">
        <v>4.7</v>
      </c>
      <c r="V6708" t="s">
        <v>18849</v>
      </c>
      <c r="W6708" t="s">
        <v>4155</v>
      </c>
      <c r="X6708" t="s">
        <v>124</v>
      </c>
      <c r="Y6708">
        <v>21</v>
      </c>
      <c r="Z6708">
        <v>28</v>
      </c>
      <c r="AA6708" t="s">
        <v>44</v>
      </c>
      <c r="AB6708" t="s">
        <v>45</v>
      </c>
      <c r="AC6708" t="s">
        <v>219</v>
      </c>
      <c r="AD6708" t="s">
        <v>24699</v>
      </c>
      <c r="AE6708">
        <v>94107</v>
      </c>
      <c r="AF6708">
        <v>43938</v>
      </c>
    </row>
    <row r="6709" spans="1:32" x14ac:dyDescent="0.35">
      <c r="A6709">
        <v>2019</v>
      </c>
      <c r="B6709" t="s">
        <v>108</v>
      </c>
      <c r="C6709" t="s">
        <v>6665</v>
      </c>
      <c r="D6709" t="s">
        <v>634</v>
      </c>
      <c r="E6709" t="s">
        <v>8959</v>
      </c>
      <c r="F6709">
        <v>4.5</v>
      </c>
      <c r="G6709">
        <v>36</v>
      </c>
      <c r="H6709" t="s">
        <v>36</v>
      </c>
      <c r="I6709" t="s">
        <v>6410</v>
      </c>
      <c r="J6709">
        <v>4.8</v>
      </c>
      <c r="K6709">
        <v>1875</v>
      </c>
      <c r="L6709" t="s">
        <v>6411</v>
      </c>
      <c r="M6709" t="s">
        <v>427</v>
      </c>
      <c r="N6709">
        <v>30096</v>
      </c>
      <c r="O6709" t="s">
        <v>53</v>
      </c>
      <c r="P6709">
        <v>4.5999999999999996</v>
      </c>
      <c r="Q6709">
        <v>4.7</v>
      </c>
      <c r="R6709">
        <v>4.4000000000000004</v>
      </c>
      <c r="S6709">
        <v>4.3</v>
      </c>
      <c r="T6709">
        <v>4.7</v>
      </c>
      <c r="U6709">
        <v>4.3</v>
      </c>
      <c r="V6709" t="s">
        <v>712</v>
      </c>
      <c r="W6709" t="s">
        <v>42</v>
      </c>
      <c r="X6709" t="s">
        <v>43</v>
      </c>
      <c r="Y6709">
        <v>24</v>
      </c>
      <c r="Z6709">
        <v>35</v>
      </c>
      <c r="AA6709" t="s">
        <v>44</v>
      </c>
      <c r="AB6709" t="s">
        <v>294</v>
      </c>
      <c r="AC6709" t="s">
        <v>219</v>
      </c>
      <c r="AD6709" t="s">
        <v>8960</v>
      </c>
      <c r="AE6709" t="s">
        <v>8961</v>
      </c>
      <c r="AF6709">
        <v>34909</v>
      </c>
    </row>
    <row r="6710" spans="1:32" x14ac:dyDescent="0.35">
      <c r="A6710">
        <v>2018</v>
      </c>
      <c r="B6710" t="s">
        <v>32</v>
      </c>
      <c r="C6710" t="s">
        <v>1586</v>
      </c>
      <c r="D6710" t="s">
        <v>34</v>
      </c>
      <c r="E6710" t="s">
        <v>24700</v>
      </c>
      <c r="F6710">
        <v>4.8</v>
      </c>
      <c r="G6710">
        <v>770</v>
      </c>
      <c r="H6710" t="s">
        <v>36</v>
      </c>
      <c r="I6710" t="s">
        <v>17548</v>
      </c>
      <c r="J6710">
        <v>4.9000000000000004</v>
      </c>
      <c r="K6710">
        <v>1009</v>
      </c>
      <c r="L6710" t="s">
        <v>17549</v>
      </c>
      <c r="M6710" t="s">
        <v>445</v>
      </c>
      <c r="N6710">
        <v>43017</v>
      </c>
      <c r="O6710" t="s">
        <v>53</v>
      </c>
      <c r="P6710">
        <v>4.8</v>
      </c>
      <c r="Q6710">
        <v>4.7</v>
      </c>
      <c r="R6710">
        <v>4.8</v>
      </c>
      <c r="S6710">
        <v>4.7</v>
      </c>
      <c r="T6710">
        <v>4.8</v>
      </c>
      <c r="U6710">
        <v>4.9000000000000004</v>
      </c>
      <c r="V6710" t="s">
        <v>42</v>
      </c>
      <c r="W6710" t="s">
        <v>42</v>
      </c>
      <c r="X6710" t="s">
        <v>124</v>
      </c>
      <c r="Y6710">
        <v>22</v>
      </c>
      <c r="Z6710">
        <v>28</v>
      </c>
      <c r="AA6710" t="s">
        <v>44</v>
      </c>
      <c r="AB6710" t="s">
        <v>151</v>
      </c>
      <c r="AC6710" t="s">
        <v>597</v>
      </c>
      <c r="AD6710" t="s">
        <v>24701</v>
      </c>
      <c r="AE6710" t="s">
        <v>24702</v>
      </c>
      <c r="AF6710">
        <v>67181</v>
      </c>
    </row>
    <row r="6711" spans="1:32" x14ac:dyDescent="0.35">
      <c r="A6711">
        <v>2020</v>
      </c>
      <c r="B6711" t="s">
        <v>69</v>
      </c>
      <c r="C6711" t="s">
        <v>1061</v>
      </c>
      <c r="D6711" t="s">
        <v>400</v>
      </c>
      <c r="E6711" t="s">
        <v>24703</v>
      </c>
      <c r="F6711">
        <v>4.9000000000000004</v>
      </c>
      <c r="G6711">
        <v>169</v>
      </c>
      <c r="H6711" t="s">
        <v>36</v>
      </c>
      <c r="I6711" t="s">
        <v>14068</v>
      </c>
      <c r="J6711">
        <v>4.8</v>
      </c>
      <c r="K6711">
        <v>4124</v>
      </c>
      <c r="L6711" t="s">
        <v>14069</v>
      </c>
      <c r="M6711" t="s">
        <v>445</v>
      </c>
      <c r="N6711">
        <v>43017</v>
      </c>
      <c r="O6711" t="s">
        <v>53</v>
      </c>
      <c r="P6711">
        <v>4.8</v>
      </c>
      <c r="Q6711">
        <v>4.8</v>
      </c>
      <c r="R6711">
        <v>4.9000000000000004</v>
      </c>
      <c r="S6711">
        <v>4.8</v>
      </c>
      <c r="T6711">
        <v>4.9000000000000004</v>
      </c>
      <c r="U6711">
        <v>4.9000000000000004</v>
      </c>
      <c r="V6711" t="s">
        <v>104</v>
      </c>
      <c r="W6711" t="s">
        <v>76</v>
      </c>
      <c r="X6711" t="s">
        <v>43</v>
      </c>
      <c r="Y6711">
        <v>30</v>
      </c>
      <c r="Z6711">
        <v>38</v>
      </c>
      <c r="AA6711" t="s">
        <v>44</v>
      </c>
      <c r="AB6711" t="s">
        <v>78</v>
      </c>
      <c r="AC6711" t="s">
        <v>664</v>
      </c>
      <c r="AD6711" t="s">
        <v>24704</v>
      </c>
      <c r="AE6711" t="s">
        <v>24705</v>
      </c>
      <c r="AF6711">
        <v>23138</v>
      </c>
    </row>
    <row r="6712" spans="1:32" x14ac:dyDescent="0.35">
      <c r="A6712">
        <v>2019</v>
      </c>
      <c r="B6712" t="s">
        <v>365</v>
      </c>
      <c r="C6712" t="s">
        <v>5008</v>
      </c>
      <c r="D6712" t="s">
        <v>34</v>
      </c>
      <c r="E6712" t="s">
        <v>8211</v>
      </c>
      <c r="F6712">
        <v>4.7</v>
      </c>
      <c r="G6712">
        <v>203</v>
      </c>
      <c r="H6712" t="s">
        <v>36</v>
      </c>
      <c r="I6712" t="s">
        <v>18342</v>
      </c>
      <c r="J6712">
        <v>4.7</v>
      </c>
      <c r="K6712">
        <v>2206</v>
      </c>
      <c r="L6712" t="s">
        <v>18343</v>
      </c>
      <c r="M6712" t="s">
        <v>445</v>
      </c>
      <c r="N6712">
        <v>43015</v>
      </c>
      <c r="O6712" t="s">
        <v>40</v>
      </c>
      <c r="P6712">
        <v>4.8</v>
      </c>
      <c r="Q6712">
        <v>4.8</v>
      </c>
      <c r="R6712">
        <v>4.7</v>
      </c>
      <c r="S6712">
        <v>4.5</v>
      </c>
      <c r="T6712">
        <v>4.9000000000000004</v>
      </c>
      <c r="U6712">
        <v>4.5999999999999996</v>
      </c>
      <c r="V6712" t="s">
        <v>2644</v>
      </c>
      <c r="W6712" t="s">
        <v>455</v>
      </c>
      <c r="X6712" t="s">
        <v>43</v>
      </c>
      <c r="Y6712">
        <v>18</v>
      </c>
      <c r="Z6712">
        <v>27</v>
      </c>
      <c r="AA6712" t="s">
        <v>44</v>
      </c>
      <c r="AB6712" t="s">
        <v>125</v>
      </c>
      <c r="AC6712" t="s">
        <v>370</v>
      </c>
      <c r="AD6712" t="s">
        <v>24706</v>
      </c>
      <c r="AE6712" t="s">
        <v>24707</v>
      </c>
      <c r="AF6712">
        <v>14372</v>
      </c>
    </row>
    <row r="6713" spans="1:32" x14ac:dyDescent="0.35">
      <c r="A6713">
        <v>2016</v>
      </c>
      <c r="B6713" t="s">
        <v>32</v>
      </c>
      <c r="C6713" t="s">
        <v>4978</v>
      </c>
      <c r="D6713" t="s">
        <v>34</v>
      </c>
      <c r="E6713" t="s">
        <v>24708</v>
      </c>
      <c r="F6713">
        <v>4.8</v>
      </c>
      <c r="G6713">
        <v>184</v>
      </c>
      <c r="H6713" t="s">
        <v>36</v>
      </c>
      <c r="I6713" t="s">
        <v>22043</v>
      </c>
      <c r="J6713">
        <v>4.7</v>
      </c>
      <c r="K6713">
        <v>97</v>
      </c>
      <c r="L6713" t="s">
        <v>22044</v>
      </c>
      <c r="M6713" t="s">
        <v>462</v>
      </c>
      <c r="N6713">
        <v>29690</v>
      </c>
      <c r="O6713" t="s">
        <v>94</v>
      </c>
      <c r="P6713">
        <v>4.8</v>
      </c>
      <c r="Q6713">
        <v>4.7</v>
      </c>
      <c r="R6713">
        <v>4.8</v>
      </c>
      <c r="S6713">
        <v>4.7</v>
      </c>
      <c r="T6713">
        <v>4.8</v>
      </c>
      <c r="U6713">
        <v>4.9000000000000004</v>
      </c>
      <c r="V6713" t="s">
        <v>2480</v>
      </c>
      <c r="W6713" t="s">
        <v>867</v>
      </c>
      <c r="X6713" t="s">
        <v>43</v>
      </c>
      <c r="Y6713">
        <v>19</v>
      </c>
      <c r="Z6713">
        <v>25</v>
      </c>
      <c r="AA6713" t="s">
        <v>44</v>
      </c>
      <c r="AB6713" t="s">
        <v>151</v>
      </c>
      <c r="AC6713" t="s">
        <v>184</v>
      </c>
      <c r="AD6713" t="s">
        <v>24709</v>
      </c>
      <c r="AE6713" t="s">
        <v>24710</v>
      </c>
      <c r="AF6713">
        <v>130581</v>
      </c>
    </row>
    <row r="6714" spans="1:32" x14ac:dyDescent="0.35">
      <c r="A6714">
        <v>2020</v>
      </c>
      <c r="B6714" t="s">
        <v>48</v>
      </c>
      <c r="C6714" t="s">
        <v>24711</v>
      </c>
      <c r="D6714" t="s">
        <v>34</v>
      </c>
      <c r="E6714" t="s">
        <v>13789</v>
      </c>
      <c r="F6714">
        <v>4.5999999999999996</v>
      </c>
      <c r="G6714">
        <v>230</v>
      </c>
      <c r="H6714" t="s">
        <v>36</v>
      </c>
      <c r="I6714" t="s">
        <v>19664</v>
      </c>
      <c r="J6714">
        <v>4.2</v>
      </c>
      <c r="K6714">
        <v>365</v>
      </c>
      <c r="L6714" t="s">
        <v>19665</v>
      </c>
      <c r="M6714" t="s">
        <v>1036</v>
      </c>
      <c r="N6714">
        <v>28012</v>
      </c>
      <c r="O6714" t="s">
        <v>94</v>
      </c>
      <c r="P6714">
        <v>4.7</v>
      </c>
      <c r="Q6714">
        <v>4.5999999999999996</v>
      </c>
      <c r="R6714">
        <v>4.5</v>
      </c>
      <c r="S6714">
        <v>4.5</v>
      </c>
      <c r="T6714">
        <v>4.7</v>
      </c>
      <c r="U6714">
        <v>4.5999999999999996</v>
      </c>
      <c r="V6714" t="s">
        <v>3975</v>
      </c>
      <c r="W6714" t="s">
        <v>206</v>
      </c>
      <c r="X6714" t="s">
        <v>43</v>
      </c>
      <c r="Y6714">
        <v>44</v>
      </c>
      <c r="Z6714">
        <v>37</v>
      </c>
      <c r="AA6714" t="s">
        <v>1410</v>
      </c>
      <c r="AB6714" t="s">
        <v>78</v>
      </c>
      <c r="AC6714" t="s">
        <v>2582</v>
      </c>
      <c r="AD6714" t="s">
        <v>24712</v>
      </c>
      <c r="AE6714" t="s">
        <v>24713</v>
      </c>
      <c r="AF6714">
        <v>16268</v>
      </c>
    </row>
    <row r="6715" spans="1:32" x14ac:dyDescent="0.35">
      <c r="A6715">
        <v>2021</v>
      </c>
      <c r="B6715" t="s">
        <v>32</v>
      </c>
      <c r="C6715" t="s">
        <v>792</v>
      </c>
      <c r="D6715" t="s">
        <v>34</v>
      </c>
      <c r="E6715" t="s">
        <v>501</v>
      </c>
      <c r="F6715">
        <v>4.9000000000000004</v>
      </c>
      <c r="G6715">
        <v>42</v>
      </c>
      <c r="H6715" t="s">
        <v>36</v>
      </c>
      <c r="I6715" t="s">
        <v>1693</v>
      </c>
      <c r="J6715">
        <v>4.7</v>
      </c>
      <c r="K6715">
        <v>4644</v>
      </c>
      <c r="L6715" t="s">
        <v>1694</v>
      </c>
      <c r="M6715" t="s">
        <v>1036</v>
      </c>
      <c r="N6715">
        <v>28105</v>
      </c>
      <c r="O6715" t="s">
        <v>53</v>
      </c>
      <c r="P6715">
        <v>5</v>
      </c>
      <c r="Q6715">
        <v>4.9000000000000004</v>
      </c>
      <c r="R6715">
        <v>4.8</v>
      </c>
      <c r="S6715">
        <v>4.9000000000000004</v>
      </c>
      <c r="T6715">
        <v>4.9000000000000004</v>
      </c>
      <c r="U6715">
        <v>4.9000000000000004</v>
      </c>
      <c r="V6715" t="s">
        <v>1133</v>
      </c>
      <c r="W6715" t="s">
        <v>1337</v>
      </c>
      <c r="X6715" t="s">
        <v>55</v>
      </c>
      <c r="Y6715">
        <v>16</v>
      </c>
      <c r="Z6715">
        <v>19</v>
      </c>
      <c r="AA6715" t="s">
        <v>44</v>
      </c>
      <c r="AB6715" t="s">
        <v>96</v>
      </c>
      <c r="AC6715" t="s">
        <v>97</v>
      </c>
      <c r="AD6715" t="s">
        <v>24714</v>
      </c>
      <c r="AE6715" t="s">
        <v>24715</v>
      </c>
      <c r="AF6715">
        <v>30866</v>
      </c>
    </row>
    <row r="6716" spans="1:32" x14ac:dyDescent="0.35">
      <c r="A6716">
        <v>2020</v>
      </c>
      <c r="B6716" t="s">
        <v>69</v>
      </c>
      <c r="C6716" t="s">
        <v>357</v>
      </c>
      <c r="D6716" t="s">
        <v>34</v>
      </c>
      <c r="E6716" t="s">
        <v>6253</v>
      </c>
      <c r="F6716">
        <v>4.3</v>
      </c>
      <c r="G6716">
        <v>151</v>
      </c>
      <c r="H6716" t="s">
        <v>36</v>
      </c>
      <c r="I6716" t="s">
        <v>2681</v>
      </c>
      <c r="J6716">
        <v>3.5</v>
      </c>
      <c r="K6716">
        <v>3</v>
      </c>
      <c r="L6716" t="s">
        <v>2682</v>
      </c>
      <c r="M6716" t="s">
        <v>1036</v>
      </c>
      <c r="N6716">
        <v>27103</v>
      </c>
      <c r="O6716" t="s">
        <v>53</v>
      </c>
      <c r="P6716">
        <v>4.5999999999999996</v>
      </c>
      <c r="Q6716">
        <v>4.5999999999999996</v>
      </c>
      <c r="R6716">
        <v>4.3</v>
      </c>
      <c r="S6716">
        <v>4.0999999999999996</v>
      </c>
      <c r="T6716">
        <v>4.5</v>
      </c>
      <c r="U6716">
        <v>4.0999999999999996</v>
      </c>
      <c r="V6716" t="s">
        <v>262</v>
      </c>
      <c r="W6716" t="s">
        <v>123</v>
      </c>
      <c r="X6716" t="s">
        <v>124</v>
      </c>
      <c r="Y6716">
        <v>18</v>
      </c>
      <c r="Z6716">
        <v>26</v>
      </c>
      <c r="AA6716" t="s">
        <v>44</v>
      </c>
      <c r="AB6716" t="s">
        <v>151</v>
      </c>
      <c r="AC6716" t="s">
        <v>126</v>
      </c>
      <c r="AD6716" t="s">
        <v>24716</v>
      </c>
      <c r="AE6716">
        <v>21658321</v>
      </c>
      <c r="AF6716">
        <v>19066</v>
      </c>
    </row>
    <row r="6717" spans="1:32" x14ac:dyDescent="0.35">
      <c r="A6717">
        <v>2018</v>
      </c>
      <c r="B6717" t="s">
        <v>108</v>
      </c>
      <c r="C6717" t="s">
        <v>1881</v>
      </c>
      <c r="D6717" t="s">
        <v>34</v>
      </c>
      <c r="E6717" t="s">
        <v>13448</v>
      </c>
      <c r="F6717">
        <v>4.8</v>
      </c>
      <c r="G6717">
        <v>66</v>
      </c>
      <c r="H6717" t="s">
        <v>36</v>
      </c>
      <c r="I6717" t="s">
        <v>7707</v>
      </c>
      <c r="J6717">
        <v>4.5</v>
      </c>
      <c r="K6717">
        <v>602</v>
      </c>
      <c r="L6717" t="s">
        <v>7708</v>
      </c>
      <c r="M6717" t="s">
        <v>472</v>
      </c>
      <c r="N6717">
        <v>33544</v>
      </c>
      <c r="O6717" t="s">
        <v>40</v>
      </c>
      <c r="P6717">
        <v>4.8</v>
      </c>
      <c r="Q6717">
        <v>4.9000000000000004</v>
      </c>
      <c r="R6717">
        <v>4.9000000000000004</v>
      </c>
      <c r="S6717">
        <v>4.7</v>
      </c>
      <c r="T6717">
        <v>4.9000000000000004</v>
      </c>
      <c r="U6717">
        <v>4.8</v>
      </c>
      <c r="V6717" t="s">
        <v>42</v>
      </c>
      <c r="W6717" t="s">
        <v>77</v>
      </c>
      <c r="X6717" t="s">
        <v>95</v>
      </c>
      <c r="Y6717">
        <v>24</v>
      </c>
      <c r="Z6717">
        <v>33</v>
      </c>
      <c r="AA6717" t="s">
        <v>44</v>
      </c>
      <c r="AB6717" t="s">
        <v>125</v>
      </c>
      <c r="AC6717" t="s">
        <v>219</v>
      </c>
      <c r="AD6717" t="s">
        <v>13449</v>
      </c>
      <c r="AE6717" t="s">
        <v>13450</v>
      </c>
      <c r="AF6717">
        <v>57840</v>
      </c>
    </row>
    <row r="6718" spans="1:32" x14ac:dyDescent="0.35">
      <c r="A6718">
        <v>2021</v>
      </c>
      <c r="B6718" t="s">
        <v>60</v>
      </c>
      <c r="C6718" t="s">
        <v>61</v>
      </c>
      <c r="D6718" t="s">
        <v>34</v>
      </c>
      <c r="E6718" t="s">
        <v>24717</v>
      </c>
      <c r="F6718">
        <v>4.8</v>
      </c>
      <c r="G6718">
        <v>92</v>
      </c>
      <c r="H6718" t="s">
        <v>36</v>
      </c>
      <c r="I6718" t="s">
        <v>24718</v>
      </c>
      <c r="J6718">
        <v>4.0999999999999996</v>
      </c>
      <c r="K6718">
        <v>17</v>
      </c>
      <c r="L6718" t="s">
        <v>24719</v>
      </c>
      <c r="M6718" t="s">
        <v>538</v>
      </c>
      <c r="N6718">
        <v>15904</v>
      </c>
      <c r="O6718" t="s">
        <v>53</v>
      </c>
      <c r="P6718">
        <v>4.9000000000000004</v>
      </c>
      <c r="Q6718">
        <v>4.9000000000000004</v>
      </c>
      <c r="R6718">
        <v>4.8</v>
      </c>
      <c r="S6718">
        <v>4.5999999999999996</v>
      </c>
      <c r="T6718">
        <v>4.9000000000000004</v>
      </c>
      <c r="U6718">
        <v>4.8</v>
      </c>
      <c r="V6718" t="s">
        <v>24720</v>
      </c>
      <c r="W6718" t="s">
        <v>77</v>
      </c>
      <c r="X6718" t="s">
        <v>55</v>
      </c>
      <c r="Y6718">
        <v>19</v>
      </c>
      <c r="Z6718">
        <v>24</v>
      </c>
      <c r="AA6718" t="s">
        <v>44</v>
      </c>
      <c r="AB6718" t="s">
        <v>45</v>
      </c>
      <c r="AC6718" t="s">
        <v>66</v>
      </c>
      <c r="AD6718" t="s">
        <v>24721</v>
      </c>
      <c r="AE6718" t="s">
        <v>24722</v>
      </c>
      <c r="AF6718">
        <v>10100</v>
      </c>
    </row>
    <row r="6719" spans="1:32" x14ac:dyDescent="0.35">
      <c r="A6719">
        <v>2018</v>
      </c>
      <c r="B6719" t="s">
        <v>32</v>
      </c>
      <c r="C6719" t="s">
        <v>3509</v>
      </c>
      <c r="D6719" t="s">
        <v>34</v>
      </c>
      <c r="E6719" t="s">
        <v>1100</v>
      </c>
      <c r="F6719">
        <v>4.8</v>
      </c>
      <c r="G6719">
        <v>770</v>
      </c>
      <c r="H6719" t="s">
        <v>36</v>
      </c>
      <c r="I6719" t="s">
        <v>24723</v>
      </c>
      <c r="J6719">
        <v>4.5</v>
      </c>
      <c r="K6719">
        <v>1625</v>
      </c>
      <c r="L6719" t="s">
        <v>24724</v>
      </c>
      <c r="M6719" t="s">
        <v>472</v>
      </c>
      <c r="N6719">
        <v>32808</v>
      </c>
      <c r="O6719" t="s">
        <v>40</v>
      </c>
      <c r="P6719">
        <v>4.8</v>
      </c>
      <c r="Q6719">
        <v>4.7</v>
      </c>
      <c r="R6719">
        <v>4.8</v>
      </c>
      <c r="S6719">
        <v>4.7</v>
      </c>
      <c r="T6719">
        <v>4.8</v>
      </c>
      <c r="U6719">
        <v>4.9000000000000004</v>
      </c>
      <c r="V6719" t="s">
        <v>1133</v>
      </c>
      <c r="W6719" t="s">
        <v>42</v>
      </c>
      <c r="X6719" t="s">
        <v>43</v>
      </c>
      <c r="Y6719">
        <v>23</v>
      </c>
      <c r="Z6719">
        <v>30</v>
      </c>
      <c r="AA6719" t="s">
        <v>44</v>
      </c>
      <c r="AB6719" t="s">
        <v>151</v>
      </c>
      <c r="AC6719" t="s">
        <v>597</v>
      </c>
      <c r="AD6719" t="s">
        <v>24725</v>
      </c>
      <c r="AE6719" t="s">
        <v>24726</v>
      </c>
      <c r="AF6719">
        <v>31860</v>
      </c>
    </row>
    <row r="6720" spans="1:32" x14ac:dyDescent="0.35">
      <c r="A6720">
        <v>2021</v>
      </c>
      <c r="B6720" t="s">
        <v>591</v>
      </c>
      <c r="C6720" t="s">
        <v>21842</v>
      </c>
      <c r="D6720" t="s">
        <v>34</v>
      </c>
      <c r="E6720" t="s">
        <v>24727</v>
      </c>
      <c r="F6720">
        <v>4.9000000000000004</v>
      </c>
      <c r="G6720">
        <v>17</v>
      </c>
      <c r="H6720" t="s">
        <v>36</v>
      </c>
      <c r="I6720" t="s">
        <v>21240</v>
      </c>
      <c r="J6720">
        <v>4.5999999999999996</v>
      </c>
      <c r="K6720">
        <v>2624</v>
      </c>
      <c r="L6720" t="s">
        <v>21241</v>
      </c>
      <c r="M6720" t="s">
        <v>472</v>
      </c>
      <c r="N6720">
        <v>32809</v>
      </c>
      <c r="O6720" t="s">
        <v>53</v>
      </c>
      <c r="P6720">
        <v>4.9000000000000004</v>
      </c>
      <c r="Q6720">
        <v>5</v>
      </c>
      <c r="R6720">
        <v>4.9000000000000004</v>
      </c>
      <c r="S6720">
        <v>4.7</v>
      </c>
      <c r="T6720">
        <v>5</v>
      </c>
      <c r="U6720">
        <v>4.9000000000000004</v>
      </c>
      <c r="V6720" t="s">
        <v>1565</v>
      </c>
      <c r="W6720" t="s">
        <v>439</v>
      </c>
      <c r="X6720" t="s">
        <v>43</v>
      </c>
      <c r="Y6720">
        <v>28</v>
      </c>
      <c r="Z6720">
        <v>39</v>
      </c>
      <c r="AA6720" t="s">
        <v>44</v>
      </c>
      <c r="AB6720" t="s">
        <v>78</v>
      </c>
      <c r="AC6720" t="s">
        <v>522</v>
      </c>
      <c r="AD6720" t="s">
        <v>24728</v>
      </c>
      <c r="AE6720">
        <v>123489</v>
      </c>
      <c r="AF6720">
        <v>40195</v>
      </c>
    </row>
    <row r="6721" spans="1:32" x14ac:dyDescent="0.35">
      <c r="A6721">
        <v>2019</v>
      </c>
      <c r="B6721" t="s">
        <v>339</v>
      </c>
      <c r="C6721" t="s">
        <v>16572</v>
      </c>
      <c r="D6721" t="s">
        <v>34</v>
      </c>
      <c r="E6721" t="s">
        <v>2955</v>
      </c>
      <c r="F6721">
        <v>4.7</v>
      </c>
      <c r="G6721">
        <v>14</v>
      </c>
      <c r="H6721" t="s">
        <v>36</v>
      </c>
      <c r="I6721" t="s">
        <v>24729</v>
      </c>
      <c r="J6721">
        <v>2.6</v>
      </c>
      <c r="K6721">
        <v>17</v>
      </c>
      <c r="L6721" t="s">
        <v>24730</v>
      </c>
      <c r="M6721" t="s">
        <v>1036</v>
      </c>
      <c r="N6721">
        <v>27612</v>
      </c>
      <c r="O6721" t="s">
        <v>53</v>
      </c>
      <c r="P6721">
        <v>4.8</v>
      </c>
      <c r="Q6721">
        <v>4.5999999999999996</v>
      </c>
      <c r="R6721">
        <v>4.8</v>
      </c>
      <c r="S6721">
        <v>4.5999999999999996</v>
      </c>
      <c r="T6721">
        <v>4.9000000000000004</v>
      </c>
      <c r="U6721">
        <v>4.4000000000000004</v>
      </c>
      <c r="V6721" t="s">
        <v>3813</v>
      </c>
      <c r="W6721" t="s">
        <v>24731</v>
      </c>
      <c r="X6721" t="s">
        <v>55</v>
      </c>
      <c r="Y6721">
        <v>21</v>
      </c>
      <c r="Z6721">
        <v>25</v>
      </c>
      <c r="AA6721" t="s">
        <v>44</v>
      </c>
      <c r="AB6721" t="s">
        <v>198</v>
      </c>
      <c r="AC6721" t="s">
        <v>1614</v>
      </c>
      <c r="AD6721" t="s">
        <v>24732</v>
      </c>
      <c r="AE6721">
        <v>22530426</v>
      </c>
      <c r="AF6721">
        <v>16200</v>
      </c>
    </row>
    <row r="6722" spans="1:32" x14ac:dyDescent="0.35">
      <c r="A6722">
        <v>2019</v>
      </c>
      <c r="B6722" t="s">
        <v>409</v>
      </c>
      <c r="C6722" t="s">
        <v>4048</v>
      </c>
      <c r="D6722" t="s">
        <v>34</v>
      </c>
      <c r="E6722" t="s">
        <v>24733</v>
      </c>
      <c r="F6722">
        <v>4.5999999999999996</v>
      </c>
      <c r="G6722">
        <v>568</v>
      </c>
      <c r="H6722" t="s">
        <v>36</v>
      </c>
      <c r="I6722" t="s">
        <v>15746</v>
      </c>
      <c r="J6722">
        <v>1.8</v>
      </c>
      <c r="K6722">
        <v>10</v>
      </c>
      <c r="L6722" t="s">
        <v>15747</v>
      </c>
      <c r="M6722" t="s">
        <v>1036</v>
      </c>
      <c r="N6722">
        <v>28358</v>
      </c>
      <c r="O6722" t="s">
        <v>40</v>
      </c>
      <c r="P6722">
        <v>4.8</v>
      </c>
      <c r="Q6722">
        <v>4.7</v>
      </c>
      <c r="R6722">
        <v>4.5</v>
      </c>
      <c r="S6722">
        <v>4.5</v>
      </c>
      <c r="T6722">
        <v>4.7</v>
      </c>
      <c r="U6722">
        <v>4.5999999999999996</v>
      </c>
      <c r="V6722" t="s">
        <v>566</v>
      </c>
      <c r="W6722" t="s">
        <v>42</v>
      </c>
      <c r="X6722" t="s">
        <v>55</v>
      </c>
      <c r="Y6722">
        <v>19</v>
      </c>
      <c r="Z6722">
        <v>27</v>
      </c>
      <c r="AA6722" t="s">
        <v>44</v>
      </c>
      <c r="AB6722" t="s">
        <v>125</v>
      </c>
      <c r="AC6722" t="s">
        <v>219</v>
      </c>
      <c r="AD6722" t="s">
        <v>24734</v>
      </c>
      <c r="AE6722" t="s">
        <v>24735</v>
      </c>
      <c r="AF6722">
        <v>69126</v>
      </c>
    </row>
    <row r="6723" spans="1:32" x14ac:dyDescent="0.35">
      <c r="A6723">
        <v>2021</v>
      </c>
      <c r="B6723" t="s">
        <v>108</v>
      </c>
      <c r="C6723" t="s">
        <v>739</v>
      </c>
      <c r="D6723" t="s">
        <v>34</v>
      </c>
      <c r="E6723" t="s">
        <v>14554</v>
      </c>
      <c r="F6723">
        <v>4.4000000000000004</v>
      </c>
      <c r="G6723">
        <v>10</v>
      </c>
      <c r="H6723" t="s">
        <v>36</v>
      </c>
      <c r="I6723" t="s">
        <v>16942</v>
      </c>
      <c r="J6723">
        <v>4.5</v>
      </c>
      <c r="K6723">
        <v>571</v>
      </c>
      <c r="L6723" t="s">
        <v>16943</v>
      </c>
      <c r="M6723" t="s">
        <v>472</v>
      </c>
      <c r="N6723">
        <v>33966</v>
      </c>
      <c r="O6723" t="s">
        <v>75</v>
      </c>
      <c r="P6723">
        <v>4.5</v>
      </c>
      <c r="Q6723">
        <v>4.9000000000000004</v>
      </c>
      <c r="R6723">
        <v>4.7</v>
      </c>
      <c r="S6723">
        <v>3.9</v>
      </c>
      <c r="T6723">
        <v>4.5</v>
      </c>
      <c r="U6723">
        <v>4.2</v>
      </c>
      <c r="V6723" t="s">
        <v>743</v>
      </c>
      <c r="W6723" t="s">
        <v>77</v>
      </c>
      <c r="X6723" t="s">
        <v>43</v>
      </c>
      <c r="Y6723">
        <v>23</v>
      </c>
      <c r="Z6723">
        <v>31</v>
      </c>
      <c r="AA6723" t="s">
        <v>44</v>
      </c>
      <c r="AB6723" t="s">
        <v>463</v>
      </c>
      <c r="AC6723" t="s">
        <v>219</v>
      </c>
      <c r="AD6723" t="s">
        <v>24736</v>
      </c>
      <c r="AE6723" t="s">
        <v>24737</v>
      </c>
      <c r="AF6723">
        <v>36228</v>
      </c>
    </row>
    <row r="6724" spans="1:32" x14ac:dyDescent="0.35">
      <c r="A6724">
        <v>2020</v>
      </c>
      <c r="B6724" t="s">
        <v>591</v>
      </c>
      <c r="C6724" t="s">
        <v>592</v>
      </c>
      <c r="D6724" t="s">
        <v>34</v>
      </c>
      <c r="E6724" t="s">
        <v>3585</v>
      </c>
      <c r="F6724">
        <v>4.8</v>
      </c>
      <c r="G6724">
        <v>133</v>
      </c>
      <c r="H6724" t="s">
        <v>36</v>
      </c>
      <c r="I6724" t="s">
        <v>11858</v>
      </c>
      <c r="J6724">
        <v>4.7</v>
      </c>
      <c r="K6724">
        <v>674</v>
      </c>
      <c r="L6724" t="s">
        <v>11859</v>
      </c>
      <c r="M6724" t="s">
        <v>679</v>
      </c>
      <c r="N6724">
        <v>14623</v>
      </c>
      <c r="O6724" t="s">
        <v>53</v>
      </c>
      <c r="P6724">
        <v>4.9000000000000004</v>
      </c>
      <c r="Q6724">
        <v>4.7</v>
      </c>
      <c r="R6724">
        <v>4.7</v>
      </c>
      <c r="S6724">
        <v>4.5999999999999996</v>
      </c>
      <c r="T6724">
        <v>4.8</v>
      </c>
      <c r="U6724">
        <v>4.8</v>
      </c>
      <c r="V6724" t="s">
        <v>1565</v>
      </c>
      <c r="W6724" t="s">
        <v>439</v>
      </c>
      <c r="X6724" t="s">
        <v>124</v>
      </c>
      <c r="Y6724">
        <v>25</v>
      </c>
      <c r="Z6724">
        <v>32</v>
      </c>
      <c r="AA6724" t="s">
        <v>44</v>
      </c>
      <c r="AB6724" t="s">
        <v>78</v>
      </c>
      <c r="AC6724" t="s">
        <v>597</v>
      </c>
      <c r="AD6724" t="s">
        <v>24738</v>
      </c>
      <c r="AE6724" t="s">
        <v>24739</v>
      </c>
      <c r="AF6724">
        <v>10968</v>
      </c>
    </row>
    <row r="6725" spans="1:32" x14ac:dyDescent="0.35">
      <c r="A6725">
        <v>2019</v>
      </c>
      <c r="B6725" t="s">
        <v>69</v>
      </c>
      <c r="C6725" t="s">
        <v>1499</v>
      </c>
      <c r="D6725" t="s">
        <v>400</v>
      </c>
      <c r="E6725" t="s">
        <v>24740</v>
      </c>
      <c r="F6725">
        <v>4.8</v>
      </c>
      <c r="G6725">
        <v>540</v>
      </c>
      <c r="H6725" t="s">
        <v>36</v>
      </c>
      <c r="I6725" t="s">
        <v>9388</v>
      </c>
      <c r="J6725">
        <v>4.5999999999999996</v>
      </c>
      <c r="K6725">
        <v>654</v>
      </c>
      <c r="L6725" t="s">
        <v>9389</v>
      </c>
      <c r="M6725" t="s">
        <v>481</v>
      </c>
      <c r="N6725">
        <v>20151</v>
      </c>
      <c r="O6725" t="s">
        <v>94</v>
      </c>
      <c r="P6725">
        <v>4.8</v>
      </c>
      <c r="Q6725">
        <v>4.8</v>
      </c>
      <c r="R6725">
        <v>4.7</v>
      </c>
      <c r="S6725">
        <v>4.7</v>
      </c>
      <c r="T6725">
        <v>4.8</v>
      </c>
      <c r="U6725">
        <v>4.8</v>
      </c>
      <c r="V6725" t="s">
        <v>104</v>
      </c>
      <c r="W6725" t="s">
        <v>76</v>
      </c>
      <c r="X6725" t="s">
        <v>124</v>
      </c>
      <c r="Y6725">
        <v>27</v>
      </c>
      <c r="Z6725">
        <v>33</v>
      </c>
      <c r="AA6725" t="s">
        <v>44</v>
      </c>
      <c r="AB6725" t="s">
        <v>1792</v>
      </c>
      <c r="AC6725" t="s">
        <v>9231</v>
      </c>
      <c r="AD6725" t="s">
        <v>24741</v>
      </c>
      <c r="AE6725" t="s">
        <v>24742</v>
      </c>
      <c r="AF6725">
        <v>12947</v>
      </c>
    </row>
    <row r="6726" spans="1:32" x14ac:dyDescent="0.35">
      <c r="A6726">
        <v>2020</v>
      </c>
      <c r="B6726" t="s">
        <v>48</v>
      </c>
      <c r="C6726" t="s">
        <v>49</v>
      </c>
      <c r="D6726" t="s">
        <v>34</v>
      </c>
      <c r="E6726" t="s">
        <v>6785</v>
      </c>
      <c r="F6726">
        <v>4.8</v>
      </c>
      <c r="G6726">
        <v>219</v>
      </c>
      <c r="H6726" t="s">
        <v>36</v>
      </c>
      <c r="I6726" t="s">
        <v>19694</v>
      </c>
      <c r="J6726">
        <v>4.7</v>
      </c>
      <c r="K6726">
        <v>1246</v>
      </c>
      <c r="L6726" t="s">
        <v>19695</v>
      </c>
      <c r="M6726" t="s">
        <v>481</v>
      </c>
      <c r="N6726">
        <v>20151</v>
      </c>
      <c r="O6726" t="s">
        <v>40</v>
      </c>
      <c r="P6726">
        <v>4.9000000000000004</v>
      </c>
      <c r="Q6726">
        <v>4.8</v>
      </c>
      <c r="R6726">
        <v>4.8</v>
      </c>
      <c r="S6726">
        <v>4.7</v>
      </c>
      <c r="T6726">
        <v>4.8</v>
      </c>
      <c r="U6726">
        <v>4.8</v>
      </c>
      <c r="V6726" t="s">
        <v>10243</v>
      </c>
      <c r="W6726" t="s">
        <v>42</v>
      </c>
      <c r="X6726" t="s">
        <v>55</v>
      </c>
      <c r="Y6726">
        <v>18</v>
      </c>
      <c r="Z6726">
        <v>23</v>
      </c>
      <c r="AA6726" t="s">
        <v>44</v>
      </c>
      <c r="AB6726" t="s">
        <v>56</v>
      </c>
      <c r="AC6726" t="s">
        <v>1491</v>
      </c>
      <c r="AD6726" t="s">
        <v>24743</v>
      </c>
      <c r="AE6726" t="s">
        <v>24744</v>
      </c>
      <c r="AF6726">
        <v>17728</v>
      </c>
    </row>
    <row r="6727" spans="1:32" x14ac:dyDescent="0.35">
      <c r="A6727">
        <v>2015</v>
      </c>
      <c r="B6727" t="s">
        <v>69</v>
      </c>
      <c r="C6727" t="s">
        <v>844</v>
      </c>
      <c r="D6727" t="s">
        <v>34</v>
      </c>
      <c r="E6727" t="s">
        <v>3389</v>
      </c>
      <c r="F6727">
        <v>4.7</v>
      </c>
      <c r="G6727">
        <v>310</v>
      </c>
      <c r="H6727" t="s">
        <v>36</v>
      </c>
      <c r="I6727" t="s">
        <v>11556</v>
      </c>
      <c r="J6727">
        <v>4.4000000000000004</v>
      </c>
      <c r="K6727">
        <v>7</v>
      </c>
      <c r="L6727" t="s">
        <v>11557</v>
      </c>
      <c r="M6727" t="s">
        <v>1103</v>
      </c>
      <c r="N6727">
        <v>21704</v>
      </c>
      <c r="O6727" t="s">
        <v>94</v>
      </c>
      <c r="P6727">
        <v>4.7</v>
      </c>
      <c r="Q6727">
        <v>4.5999999999999996</v>
      </c>
      <c r="R6727">
        <v>4.7</v>
      </c>
      <c r="S6727">
        <v>4.7</v>
      </c>
      <c r="T6727">
        <v>4.7</v>
      </c>
      <c r="U6727">
        <v>4.8</v>
      </c>
      <c r="V6727" t="s">
        <v>76</v>
      </c>
      <c r="W6727" t="s">
        <v>42</v>
      </c>
      <c r="X6727" t="s">
        <v>43</v>
      </c>
      <c r="Y6727">
        <v>27</v>
      </c>
      <c r="Z6727">
        <v>36</v>
      </c>
      <c r="AA6727" t="s">
        <v>44</v>
      </c>
      <c r="AB6727" t="s">
        <v>78</v>
      </c>
      <c r="AC6727" t="s">
        <v>464</v>
      </c>
      <c r="AD6727" t="s">
        <v>19693</v>
      </c>
      <c r="AE6727">
        <v>22863197</v>
      </c>
      <c r="AF6727">
        <v>49773</v>
      </c>
    </row>
    <row r="6728" spans="1:32" x14ac:dyDescent="0.35">
      <c r="A6728">
        <v>2019</v>
      </c>
      <c r="B6728" t="s">
        <v>3851</v>
      </c>
      <c r="C6728" t="s">
        <v>10171</v>
      </c>
      <c r="D6728" t="s">
        <v>34</v>
      </c>
      <c r="E6728" t="s">
        <v>24745</v>
      </c>
      <c r="F6728">
        <v>4.9000000000000004</v>
      </c>
      <c r="G6728">
        <v>6</v>
      </c>
      <c r="H6728" t="s">
        <v>36</v>
      </c>
      <c r="I6728" t="s">
        <v>4763</v>
      </c>
      <c r="J6728">
        <v>4.7</v>
      </c>
      <c r="K6728">
        <v>148</v>
      </c>
      <c r="L6728" t="s">
        <v>4764</v>
      </c>
      <c r="M6728" t="s">
        <v>481</v>
      </c>
      <c r="N6728">
        <v>22031</v>
      </c>
      <c r="O6728" t="s">
        <v>75</v>
      </c>
      <c r="P6728">
        <v>5</v>
      </c>
      <c r="Q6728">
        <v>5</v>
      </c>
      <c r="R6728">
        <v>5</v>
      </c>
      <c r="S6728">
        <v>4.5</v>
      </c>
      <c r="T6728">
        <v>5</v>
      </c>
      <c r="U6728">
        <v>4.8</v>
      </c>
      <c r="V6728" t="s">
        <v>76</v>
      </c>
      <c r="W6728" t="s">
        <v>3857</v>
      </c>
      <c r="X6728" t="s">
        <v>124</v>
      </c>
      <c r="Y6728">
        <v>12</v>
      </c>
      <c r="Z6728">
        <v>17</v>
      </c>
      <c r="AA6728" t="s">
        <v>44</v>
      </c>
      <c r="AB6728" t="s">
        <v>45</v>
      </c>
      <c r="AC6728" t="s">
        <v>640</v>
      </c>
      <c r="AD6728" t="s">
        <v>24746</v>
      </c>
      <c r="AE6728" t="s">
        <v>24747</v>
      </c>
      <c r="AF6728">
        <v>14431</v>
      </c>
    </row>
    <row r="6729" spans="1:32" x14ac:dyDescent="0.35">
      <c r="A6729">
        <v>2015</v>
      </c>
      <c r="B6729" t="s">
        <v>81</v>
      </c>
      <c r="C6729" t="s">
        <v>24748</v>
      </c>
      <c r="D6729" t="s">
        <v>34</v>
      </c>
      <c r="E6729" t="s">
        <v>9516</v>
      </c>
      <c r="F6729">
        <v>4.8</v>
      </c>
      <c r="G6729">
        <v>18</v>
      </c>
      <c r="H6729" t="s">
        <v>36</v>
      </c>
      <c r="I6729" t="s">
        <v>4763</v>
      </c>
      <c r="J6729">
        <v>4.7</v>
      </c>
      <c r="K6729">
        <v>148</v>
      </c>
      <c r="L6729" t="s">
        <v>4764</v>
      </c>
      <c r="M6729" t="s">
        <v>481</v>
      </c>
      <c r="N6729">
        <v>22031</v>
      </c>
      <c r="O6729" t="s">
        <v>40</v>
      </c>
      <c r="P6729">
        <v>4.9000000000000004</v>
      </c>
      <c r="Q6729">
        <v>4.8</v>
      </c>
      <c r="R6729">
        <v>4.7</v>
      </c>
      <c r="S6729">
        <v>4.5999999999999996</v>
      </c>
      <c r="T6729">
        <v>4.8</v>
      </c>
      <c r="U6729">
        <v>4.9000000000000004</v>
      </c>
      <c r="V6729" t="s">
        <v>262</v>
      </c>
      <c r="W6729" t="s">
        <v>77</v>
      </c>
      <c r="X6729" t="s">
        <v>124</v>
      </c>
      <c r="Y6729">
        <v>16</v>
      </c>
      <c r="Z6729">
        <v>23</v>
      </c>
      <c r="AA6729" t="s">
        <v>44</v>
      </c>
      <c r="AB6729" t="s">
        <v>45</v>
      </c>
      <c r="AC6729" t="s">
        <v>729</v>
      </c>
      <c r="AD6729" t="s">
        <v>24749</v>
      </c>
      <c r="AE6729" t="s">
        <v>24750</v>
      </c>
      <c r="AF6729">
        <v>70492</v>
      </c>
    </row>
    <row r="6730" spans="1:32" x14ac:dyDescent="0.35">
      <c r="A6730">
        <v>2015</v>
      </c>
      <c r="B6730" t="s">
        <v>108</v>
      </c>
      <c r="C6730" t="s">
        <v>1556</v>
      </c>
      <c r="D6730" t="s">
        <v>34</v>
      </c>
      <c r="E6730" t="s">
        <v>24751</v>
      </c>
      <c r="F6730">
        <v>4.9000000000000004</v>
      </c>
      <c r="G6730">
        <v>68</v>
      </c>
      <c r="H6730" t="s">
        <v>36</v>
      </c>
      <c r="I6730" t="s">
        <v>24752</v>
      </c>
      <c r="J6730">
        <v>4.8</v>
      </c>
      <c r="K6730">
        <v>993</v>
      </c>
      <c r="L6730" t="s">
        <v>24753</v>
      </c>
      <c r="M6730" t="s">
        <v>481</v>
      </c>
      <c r="N6730">
        <v>22304</v>
      </c>
      <c r="O6730" t="s">
        <v>94</v>
      </c>
      <c r="P6730">
        <v>4.9000000000000004</v>
      </c>
      <c r="Q6730">
        <v>4.9000000000000004</v>
      </c>
      <c r="R6730">
        <v>4.9000000000000004</v>
      </c>
      <c r="S6730">
        <v>4.5999999999999996</v>
      </c>
      <c r="T6730">
        <v>4.9000000000000004</v>
      </c>
      <c r="U6730">
        <v>4.8</v>
      </c>
      <c r="V6730" t="s">
        <v>3605</v>
      </c>
      <c r="W6730" t="s">
        <v>42</v>
      </c>
      <c r="X6730" t="s">
        <v>124</v>
      </c>
      <c r="Y6730">
        <v>16</v>
      </c>
      <c r="Z6730">
        <v>26</v>
      </c>
      <c r="AA6730" t="s">
        <v>44</v>
      </c>
      <c r="AB6730" t="s">
        <v>113</v>
      </c>
      <c r="AC6730" t="s">
        <v>1678</v>
      </c>
      <c r="AD6730" t="s">
        <v>24754</v>
      </c>
      <c r="AE6730" t="s">
        <v>24755</v>
      </c>
      <c r="AF6730">
        <v>45180</v>
      </c>
    </row>
    <row r="6731" spans="1:32" x14ac:dyDescent="0.35">
      <c r="A6731">
        <v>2019</v>
      </c>
      <c r="B6731" t="s">
        <v>257</v>
      </c>
      <c r="C6731" t="s">
        <v>1943</v>
      </c>
      <c r="D6731" t="s">
        <v>34</v>
      </c>
      <c r="E6731" t="s">
        <v>15468</v>
      </c>
      <c r="F6731">
        <v>4.7</v>
      </c>
      <c r="G6731">
        <v>99</v>
      </c>
      <c r="H6731" t="s">
        <v>36</v>
      </c>
      <c r="I6731" t="s">
        <v>15128</v>
      </c>
      <c r="J6731">
        <v>4.3</v>
      </c>
      <c r="K6731">
        <v>283</v>
      </c>
      <c r="L6731" t="s">
        <v>15129</v>
      </c>
      <c r="M6731" t="s">
        <v>1103</v>
      </c>
      <c r="N6731">
        <v>20814</v>
      </c>
      <c r="O6731" t="s">
        <v>53</v>
      </c>
      <c r="P6731">
        <v>4.7</v>
      </c>
      <c r="Q6731">
        <v>4.7</v>
      </c>
      <c r="R6731">
        <v>4.8</v>
      </c>
      <c r="S6731">
        <v>4.3</v>
      </c>
      <c r="T6731">
        <v>4.8</v>
      </c>
      <c r="U6731">
        <v>4.5999999999999996</v>
      </c>
      <c r="V6731" t="s">
        <v>1179</v>
      </c>
      <c r="W6731" t="s">
        <v>42</v>
      </c>
      <c r="X6731" t="s">
        <v>124</v>
      </c>
      <c r="Y6731">
        <v>22</v>
      </c>
      <c r="Z6731">
        <v>29</v>
      </c>
      <c r="AA6731" t="s">
        <v>44</v>
      </c>
      <c r="AB6731" t="s">
        <v>45</v>
      </c>
      <c r="AC6731" t="s">
        <v>219</v>
      </c>
      <c r="AD6731" t="s">
        <v>15469</v>
      </c>
      <c r="AE6731" t="s">
        <v>15470</v>
      </c>
      <c r="AF6731">
        <v>37486</v>
      </c>
    </row>
    <row r="6732" spans="1:32" x14ac:dyDescent="0.35">
      <c r="A6732">
        <v>2018</v>
      </c>
      <c r="B6732" t="s">
        <v>108</v>
      </c>
      <c r="C6732" t="s">
        <v>4762</v>
      </c>
      <c r="D6732" t="s">
        <v>634</v>
      </c>
      <c r="E6732" t="s">
        <v>24756</v>
      </c>
      <c r="F6732">
        <v>4.8</v>
      </c>
      <c r="G6732">
        <v>64</v>
      </c>
      <c r="H6732" t="s">
        <v>36</v>
      </c>
      <c r="I6732" t="s">
        <v>6880</v>
      </c>
      <c r="J6732">
        <v>4.2</v>
      </c>
      <c r="K6732">
        <v>417</v>
      </c>
      <c r="L6732" t="s">
        <v>6881</v>
      </c>
      <c r="M6732" t="s">
        <v>1103</v>
      </c>
      <c r="N6732">
        <v>21228</v>
      </c>
      <c r="O6732" t="s">
        <v>53</v>
      </c>
      <c r="P6732">
        <v>4.9000000000000004</v>
      </c>
      <c r="Q6732">
        <v>5</v>
      </c>
      <c r="R6732">
        <v>4.8</v>
      </c>
      <c r="S6732">
        <v>4.5999999999999996</v>
      </c>
      <c r="T6732">
        <v>4.9000000000000004</v>
      </c>
      <c r="U6732">
        <v>4.8</v>
      </c>
      <c r="V6732" t="s">
        <v>42</v>
      </c>
      <c r="W6732" t="s">
        <v>42</v>
      </c>
      <c r="X6732" t="s">
        <v>124</v>
      </c>
      <c r="Y6732">
        <v>21</v>
      </c>
      <c r="Z6732">
        <v>29</v>
      </c>
      <c r="AA6732" t="s">
        <v>44</v>
      </c>
      <c r="AB6732" t="s">
        <v>125</v>
      </c>
      <c r="AC6732" t="s">
        <v>219</v>
      </c>
      <c r="AD6732" t="s">
        <v>24757</v>
      </c>
      <c r="AE6732" t="s">
        <v>24758</v>
      </c>
      <c r="AF6732">
        <v>14793</v>
      </c>
    </row>
    <row r="6733" spans="1:32" x14ac:dyDescent="0.35">
      <c r="A6733">
        <v>2018</v>
      </c>
      <c r="B6733" t="s">
        <v>32</v>
      </c>
      <c r="C6733" t="s">
        <v>1586</v>
      </c>
      <c r="D6733" t="s">
        <v>34</v>
      </c>
      <c r="E6733" t="s">
        <v>24759</v>
      </c>
      <c r="F6733">
        <v>4.8</v>
      </c>
      <c r="G6733">
        <v>770</v>
      </c>
      <c r="H6733" t="s">
        <v>36</v>
      </c>
      <c r="I6733" t="s">
        <v>24760</v>
      </c>
      <c r="J6733">
        <v>4.3</v>
      </c>
      <c r="K6733">
        <v>301</v>
      </c>
      <c r="L6733" t="s">
        <v>24761</v>
      </c>
      <c r="M6733" t="s">
        <v>1103</v>
      </c>
      <c r="N6733">
        <v>21224</v>
      </c>
      <c r="O6733" t="s">
        <v>53</v>
      </c>
      <c r="P6733">
        <v>4.8</v>
      </c>
      <c r="Q6733">
        <v>4.7</v>
      </c>
      <c r="R6733">
        <v>4.8</v>
      </c>
      <c r="S6733">
        <v>4.7</v>
      </c>
      <c r="T6733">
        <v>4.8</v>
      </c>
      <c r="U6733">
        <v>4.9000000000000004</v>
      </c>
      <c r="V6733" t="s">
        <v>326</v>
      </c>
      <c r="W6733" t="s">
        <v>42</v>
      </c>
      <c r="X6733" t="s">
        <v>124</v>
      </c>
      <c r="Y6733">
        <v>22</v>
      </c>
      <c r="Z6733">
        <v>28</v>
      </c>
      <c r="AA6733" t="s">
        <v>44</v>
      </c>
      <c r="AB6733" t="s">
        <v>151</v>
      </c>
      <c r="AC6733" t="s">
        <v>597</v>
      </c>
      <c r="AD6733" t="s">
        <v>24762</v>
      </c>
      <c r="AE6733" t="s">
        <v>24763</v>
      </c>
      <c r="AF6733">
        <v>21838</v>
      </c>
    </row>
    <row r="6734" spans="1:32" x14ac:dyDescent="0.35">
      <c r="A6734">
        <v>2019</v>
      </c>
      <c r="B6734" t="s">
        <v>591</v>
      </c>
      <c r="C6734" t="s">
        <v>855</v>
      </c>
      <c r="D6734" t="s">
        <v>1783</v>
      </c>
      <c r="E6734" t="s">
        <v>24764</v>
      </c>
      <c r="F6734">
        <v>4.7</v>
      </c>
      <c r="G6734">
        <v>255</v>
      </c>
      <c r="H6734" t="s">
        <v>36</v>
      </c>
      <c r="I6734" t="s">
        <v>24765</v>
      </c>
      <c r="J6734">
        <v>4.7</v>
      </c>
      <c r="K6734">
        <v>258</v>
      </c>
      <c r="L6734" t="s">
        <v>24766</v>
      </c>
      <c r="M6734" t="s">
        <v>1103</v>
      </c>
      <c r="N6734">
        <v>21162</v>
      </c>
      <c r="O6734" t="s">
        <v>53</v>
      </c>
      <c r="P6734">
        <v>4.8</v>
      </c>
      <c r="Q6734">
        <v>4.8</v>
      </c>
      <c r="R6734">
        <v>4.5999999999999996</v>
      </c>
      <c r="S6734">
        <v>4.5999999999999996</v>
      </c>
      <c r="T6734">
        <v>4.8</v>
      </c>
      <c r="U6734">
        <v>4.7</v>
      </c>
      <c r="V6734" t="s">
        <v>1565</v>
      </c>
      <c r="W6734" t="s">
        <v>439</v>
      </c>
      <c r="X6734" t="s">
        <v>124</v>
      </c>
      <c r="Y6734">
        <v>25</v>
      </c>
      <c r="Z6734">
        <v>32</v>
      </c>
      <c r="AA6734" t="s">
        <v>44</v>
      </c>
      <c r="AB6734" t="s">
        <v>78</v>
      </c>
      <c r="AC6734" t="s">
        <v>597</v>
      </c>
      <c r="AD6734" t="s">
        <v>24767</v>
      </c>
      <c r="AE6734" t="s">
        <v>24768</v>
      </c>
      <c r="AF6734">
        <v>25580</v>
      </c>
    </row>
    <row r="6735" spans="1:32" x14ac:dyDescent="0.35">
      <c r="A6735">
        <v>2019</v>
      </c>
      <c r="B6735" t="s">
        <v>409</v>
      </c>
      <c r="C6735" t="s">
        <v>4048</v>
      </c>
      <c r="D6735" t="s">
        <v>4178</v>
      </c>
      <c r="E6735" t="s">
        <v>24769</v>
      </c>
      <c r="F6735">
        <v>4.5999999999999996</v>
      </c>
      <c r="G6735">
        <v>568</v>
      </c>
      <c r="H6735" t="s">
        <v>36</v>
      </c>
      <c r="I6735" t="s">
        <v>20498</v>
      </c>
      <c r="J6735">
        <v>3.2</v>
      </c>
      <c r="K6735">
        <v>154</v>
      </c>
      <c r="L6735" t="s">
        <v>20499</v>
      </c>
      <c r="M6735" t="s">
        <v>679</v>
      </c>
      <c r="N6735">
        <v>13039</v>
      </c>
      <c r="O6735" t="s">
        <v>40</v>
      </c>
      <c r="P6735">
        <v>4.8</v>
      </c>
      <c r="Q6735">
        <v>4.7</v>
      </c>
      <c r="R6735">
        <v>4.5</v>
      </c>
      <c r="S6735">
        <v>4.5</v>
      </c>
      <c r="T6735">
        <v>4.7</v>
      </c>
      <c r="U6735">
        <v>4.5999999999999996</v>
      </c>
      <c r="V6735" t="s">
        <v>24770</v>
      </c>
      <c r="W6735" t="s">
        <v>22573</v>
      </c>
      <c r="X6735" t="s">
        <v>55</v>
      </c>
      <c r="Y6735">
        <v>19</v>
      </c>
      <c r="Z6735">
        <v>27</v>
      </c>
      <c r="AA6735" t="s">
        <v>44</v>
      </c>
      <c r="AB6735" t="s">
        <v>125</v>
      </c>
      <c r="AC6735" t="s">
        <v>3456</v>
      </c>
      <c r="AD6735" t="s">
        <v>24771</v>
      </c>
      <c r="AE6735" t="s">
        <v>24772</v>
      </c>
      <c r="AF6735">
        <v>18348</v>
      </c>
    </row>
    <row r="6736" spans="1:32" x14ac:dyDescent="0.35">
      <c r="A6736">
        <v>2021</v>
      </c>
      <c r="B6736" t="s">
        <v>187</v>
      </c>
      <c r="C6736" t="s">
        <v>6959</v>
      </c>
      <c r="D6736" t="s">
        <v>34</v>
      </c>
      <c r="E6736" t="s">
        <v>3620</v>
      </c>
      <c r="F6736">
        <v>4.9000000000000004</v>
      </c>
      <c r="G6736">
        <v>109</v>
      </c>
      <c r="H6736" t="s">
        <v>36</v>
      </c>
      <c r="I6736" t="s">
        <v>23967</v>
      </c>
      <c r="J6736">
        <v>4.3</v>
      </c>
      <c r="K6736">
        <v>135</v>
      </c>
      <c r="L6736" t="s">
        <v>23968</v>
      </c>
      <c r="M6736" t="s">
        <v>538</v>
      </c>
      <c r="N6736">
        <v>18103</v>
      </c>
      <c r="O6736" t="s">
        <v>53</v>
      </c>
      <c r="P6736">
        <v>4.9000000000000004</v>
      </c>
      <c r="Q6736">
        <v>4.9000000000000004</v>
      </c>
      <c r="R6736">
        <v>4.9000000000000004</v>
      </c>
      <c r="S6736">
        <v>4.8</v>
      </c>
      <c r="T6736">
        <v>4.8</v>
      </c>
      <c r="U6736">
        <v>4.9000000000000004</v>
      </c>
      <c r="V6736" t="s">
        <v>1417</v>
      </c>
      <c r="W6736" t="s">
        <v>42</v>
      </c>
      <c r="X6736" t="s">
        <v>124</v>
      </c>
      <c r="Y6736">
        <v>26</v>
      </c>
      <c r="Z6736">
        <v>33</v>
      </c>
      <c r="AA6736" t="s">
        <v>44</v>
      </c>
      <c r="AB6736" t="s">
        <v>78</v>
      </c>
      <c r="AC6736" t="s">
        <v>237</v>
      </c>
      <c r="AD6736" t="s">
        <v>24773</v>
      </c>
      <c r="AE6736">
        <v>20211652</v>
      </c>
      <c r="AF6736">
        <v>11467</v>
      </c>
    </row>
    <row r="6737" spans="1:32" x14ac:dyDescent="0.35">
      <c r="A6737">
        <v>2017</v>
      </c>
      <c r="B6737" t="s">
        <v>288</v>
      </c>
      <c r="C6737" t="s">
        <v>5830</v>
      </c>
      <c r="D6737" t="s">
        <v>34</v>
      </c>
      <c r="E6737" t="s">
        <v>24774</v>
      </c>
      <c r="F6737">
        <v>4.7</v>
      </c>
      <c r="G6737">
        <v>72</v>
      </c>
      <c r="H6737" t="s">
        <v>36</v>
      </c>
      <c r="I6737" t="s">
        <v>24775</v>
      </c>
      <c r="J6737">
        <v>4.5999999999999996</v>
      </c>
      <c r="K6737">
        <v>418</v>
      </c>
      <c r="L6737" t="s">
        <v>24776</v>
      </c>
      <c r="M6737" t="s">
        <v>538</v>
      </c>
      <c r="N6737">
        <v>19090</v>
      </c>
      <c r="O6737" t="s">
        <v>53</v>
      </c>
      <c r="P6737">
        <v>4.9000000000000004</v>
      </c>
      <c r="Q6737">
        <v>4.8</v>
      </c>
      <c r="R6737">
        <v>4.7</v>
      </c>
      <c r="S6737">
        <v>4.4000000000000004</v>
      </c>
      <c r="T6737">
        <v>4.7</v>
      </c>
      <c r="U6737">
        <v>4.5999999999999996</v>
      </c>
      <c r="V6737" t="s">
        <v>3617</v>
      </c>
      <c r="W6737" t="s">
        <v>2090</v>
      </c>
      <c r="X6737" t="s">
        <v>124</v>
      </c>
      <c r="Y6737">
        <v>19</v>
      </c>
      <c r="Z6737">
        <v>25</v>
      </c>
      <c r="AA6737" t="s">
        <v>44</v>
      </c>
      <c r="AB6737" t="s">
        <v>198</v>
      </c>
      <c r="AC6737" t="s">
        <v>23532</v>
      </c>
      <c r="AD6737" t="s">
        <v>24777</v>
      </c>
      <c r="AE6737" t="s">
        <v>24778</v>
      </c>
      <c r="AF6737">
        <v>80914</v>
      </c>
    </row>
    <row r="6738" spans="1:32" x14ac:dyDescent="0.35">
      <c r="A6738">
        <v>2018</v>
      </c>
      <c r="B6738" t="s">
        <v>533</v>
      </c>
      <c r="C6738" t="s">
        <v>8199</v>
      </c>
      <c r="D6738" t="s">
        <v>34</v>
      </c>
      <c r="E6738" t="s">
        <v>15763</v>
      </c>
      <c r="F6738">
        <v>4.7</v>
      </c>
      <c r="G6738">
        <v>228</v>
      </c>
      <c r="H6738" t="s">
        <v>36</v>
      </c>
      <c r="I6738" t="s">
        <v>24779</v>
      </c>
      <c r="J6738">
        <v>3.8</v>
      </c>
      <c r="K6738">
        <v>54</v>
      </c>
      <c r="L6738" t="s">
        <v>24780</v>
      </c>
      <c r="M6738" t="s">
        <v>538</v>
      </c>
      <c r="N6738">
        <v>19135</v>
      </c>
      <c r="O6738" t="s">
        <v>94</v>
      </c>
      <c r="P6738">
        <v>4.8</v>
      </c>
      <c r="Q6738">
        <v>4.7</v>
      </c>
      <c r="R6738">
        <v>4.5</v>
      </c>
      <c r="S6738">
        <v>4.5999999999999996</v>
      </c>
      <c r="T6738">
        <v>4.8</v>
      </c>
      <c r="U6738">
        <v>4.5999999999999996</v>
      </c>
      <c r="V6738" t="s">
        <v>2106</v>
      </c>
      <c r="W6738" t="s">
        <v>681</v>
      </c>
      <c r="X6738" t="s">
        <v>43</v>
      </c>
      <c r="Y6738">
        <v>18</v>
      </c>
      <c r="Z6738">
        <v>25</v>
      </c>
      <c r="AA6738" t="s">
        <v>44</v>
      </c>
      <c r="AB6738" t="s">
        <v>45</v>
      </c>
      <c r="AC6738" t="s">
        <v>370</v>
      </c>
      <c r="AD6738" t="s">
        <v>24781</v>
      </c>
      <c r="AE6738">
        <v>13409</v>
      </c>
      <c r="AF6738">
        <v>76258</v>
      </c>
    </row>
    <row r="6739" spans="1:32" x14ac:dyDescent="0.35">
      <c r="A6739">
        <v>2019</v>
      </c>
      <c r="B6739" t="s">
        <v>48</v>
      </c>
      <c r="C6739" t="s">
        <v>1361</v>
      </c>
      <c r="D6739" t="s">
        <v>34</v>
      </c>
      <c r="E6739" t="s">
        <v>1999</v>
      </c>
      <c r="F6739">
        <v>4.9000000000000004</v>
      </c>
      <c r="G6739">
        <v>23</v>
      </c>
      <c r="H6739" t="s">
        <v>36</v>
      </c>
      <c r="I6739" t="s">
        <v>24782</v>
      </c>
      <c r="J6739">
        <v>4.9000000000000004</v>
      </c>
      <c r="K6739">
        <v>932</v>
      </c>
      <c r="L6739" t="s">
        <v>24783</v>
      </c>
      <c r="M6739" t="s">
        <v>604</v>
      </c>
      <c r="N6739" s="1" t="s">
        <v>11607</v>
      </c>
      <c r="O6739" t="s">
        <v>53</v>
      </c>
      <c r="P6739">
        <v>5</v>
      </c>
      <c r="Q6739">
        <v>4.8</v>
      </c>
      <c r="R6739">
        <v>5</v>
      </c>
      <c r="S6739">
        <v>4.5999999999999996</v>
      </c>
      <c r="T6739">
        <v>5</v>
      </c>
      <c r="U6739">
        <v>5</v>
      </c>
      <c r="V6739" t="s">
        <v>2043</v>
      </c>
      <c r="W6739" t="s">
        <v>327</v>
      </c>
      <c r="X6739" t="s">
        <v>55</v>
      </c>
      <c r="Y6739">
        <v>16</v>
      </c>
      <c r="Z6739">
        <v>21</v>
      </c>
      <c r="AA6739" t="s">
        <v>44</v>
      </c>
      <c r="AB6739" t="s">
        <v>56</v>
      </c>
      <c r="AC6739" t="s">
        <v>1365</v>
      </c>
      <c r="AD6739" t="s">
        <v>24784</v>
      </c>
      <c r="AE6739" t="s">
        <v>24785</v>
      </c>
      <c r="AF6739">
        <v>88610</v>
      </c>
    </row>
    <row r="6740" spans="1:32" x14ac:dyDescent="0.35">
      <c r="A6740">
        <v>2019</v>
      </c>
      <c r="B6740" t="s">
        <v>339</v>
      </c>
      <c r="C6740" t="s">
        <v>4171</v>
      </c>
      <c r="D6740" t="s">
        <v>34</v>
      </c>
      <c r="E6740" t="s">
        <v>5075</v>
      </c>
      <c r="F6740">
        <v>3.5</v>
      </c>
      <c r="G6740">
        <v>15</v>
      </c>
      <c r="H6740" t="s">
        <v>36</v>
      </c>
      <c r="I6740" t="s">
        <v>4810</v>
      </c>
      <c r="J6740">
        <v>4.7</v>
      </c>
      <c r="K6740">
        <v>220</v>
      </c>
      <c r="L6740" t="s">
        <v>4811</v>
      </c>
      <c r="M6740" t="s">
        <v>604</v>
      </c>
      <c r="N6740" s="1" t="s">
        <v>2306</v>
      </c>
      <c r="O6740" t="s">
        <v>53</v>
      </c>
      <c r="P6740">
        <v>3.7</v>
      </c>
      <c r="Q6740">
        <v>4.2</v>
      </c>
      <c r="R6740">
        <v>3.3</v>
      </c>
      <c r="S6740">
        <v>3</v>
      </c>
      <c r="T6740">
        <v>4.5</v>
      </c>
      <c r="U6740">
        <v>2.9</v>
      </c>
      <c r="V6740" t="s">
        <v>8590</v>
      </c>
      <c r="W6740" t="s">
        <v>505</v>
      </c>
      <c r="X6740" t="s">
        <v>55</v>
      </c>
      <c r="Y6740">
        <v>21</v>
      </c>
      <c r="Z6740">
        <v>27</v>
      </c>
      <c r="AA6740" t="s">
        <v>44</v>
      </c>
      <c r="AB6740" t="s">
        <v>45</v>
      </c>
      <c r="AC6740" t="s">
        <v>219</v>
      </c>
      <c r="AD6740" t="s">
        <v>24786</v>
      </c>
      <c r="AE6740" t="s">
        <v>24787</v>
      </c>
      <c r="AF6740">
        <v>19999</v>
      </c>
    </row>
    <row r="6741" spans="1:32" x14ac:dyDescent="0.35">
      <c r="A6741">
        <v>2019</v>
      </c>
      <c r="B6741" t="s">
        <v>108</v>
      </c>
      <c r="C6741" t="s">
        <v>1621</v>
      </c>
      <c r="D6741" t="s">
        <v>634</v>
      </c>
      <c r="E6741" t="s">
        <v>3620</v>
      </c>
      <c r="F6741">
        <v>4.5999999999999996</v>
      </c>
      <c r="G6741">
        <v>72</v>
      </c>
      <c r="H6741" t="s">
        <v>36</v>
      </c>
      <c r="I6741" t="s">
        <v>15168</v>
      </c>
      <c r="J6741">
        <v>4.9000000000000004</v>
      </c>
      <c r="K6741">
        <v>3004</v>
      </c>
      <c r="L6741" t="s">
        <v>15169</v>
      </c>
      <c r="M6741" t="s">
        <v>604</v>
      </c>
      <c r="N6741" s="1" t="s">
        <v>8683</v>
      </c>
      <c r="O6741" t="s">
        <v>40</v>
      </c>
      <c r="P6741">
        <v>4.8</v>
      </c>
      <c r="Q6741">
        <v>4.8</v>
      </c>
      <c r="R6741">
        <v>4.5999999999999996</v>
      </c>
      <c r="S6741">
        <v>4.5</v>
      </c>
      <c r="T6741">
        <v>4.7</v>
      </c>
      <c r="U6741">
        <v>4.5999999999999996</v>
      </c>
      <c r="V6741" t="s">
        <v>639</v>
      </c>
      <c r="W6741" t="s">
        <v>42</v>
      </c>
      <c r="X6741" t="s">
        <v>124</v>
      </c>
      <c r="Y6741">
        <v>22</v>
      </c>
      <c r="Z6741">
        <v>27</v>
      </c>
      <c r="AA6741" t="s">
        <v>44</v>
      </c>
      <c r="AB6741" t="s">
        <v>125</v>
      </c>
      <c r="AC6741" t="s">
        <v>219</v>
      </c>
      <c r="AD6741" t="s">
        <v>24788</v>
      </c>
      <c r="AE6741" t="s">
        <v>24789</v>
      </c>
      <c r="AF6741">
        <v>24822</v>
      </c>
    </row>
    <row r="6742" spans="1:32" x14ac:dyDescent="0.35">
      <c r="A6742">
        <v>2019</v>
      </c>
      <c r="B6742" t="s">
        <v>985</v>
      </c>
      <c r="C6742" t="s">
        <v>1207</v>
      </c>
      <c r="D6742" t="s">
        <v>34</v>
      </c>
      <c r="E6742" t="s">
        <v>3734</v>
      </c>
      <c r="F6742">
        <v>4.7</v>
      </c>
      <c r="G6742">
        <v>28</v>
      </c>
      <c r="H6742" t="s">
        <v>36</v>
      </c>
      <c r="I6742" t="s">
        <v>660</v>
      </c>
      <c r="J6742">
        <v>4.4000000000000004</v>
      </c>
      <c r="K6742">
        <v>895</v>
      </c>
      <c r="L6742" t="s">
        <v>661</v>
      </c>
      <c r="M6742" t="s">
        <v>604</v>
      </c>
      <c r="N6742" s="1" t="s">
        <v>662</v>
      </c>
      <c r="O6742" t="s">
        <v>53</v>
      </c>
      <c r="P6742">
        <v>4.7</v>
      </c>
      <c r="Q6742">
        <v>4.8</v>
      </c>
      <c r="R6742">
        <v>4.5999999999999996</v>
      </c>
      <c r="S6742">
        <v>4.7</v>
      </c>
      <c r="T6742">
        <v>4.8</v>
      </c>
      <c r="U6742">
        <v>4.5999999999999996</v>
      </c>
      <c r="V6742" t="s">
        <v>2834</v>
      </c>
      <c r="W6742" t="s">
        <v>76</v>
      </c>
      <c r="X6742" t="s">
        <v>124</v>
      </c>
      <c r="Y6742">
        <v>18</v>
      </c>
      <c r="Z6742">
        <v>24</v>
      </c>
      <c r="AA6742" t="s">
        <v>44</v>
      </c>
      <c r="AB6742" t="s">
        <v>45</v>
      </c>
      <c r="AC6742" t="s">
        <v>1211</v>
      </c>
      <c r="AD6742" t="s">
        <v>24790</v>
      </c>
      <c r="AE6742" t="s">
        <v>24791</v>
      </c>
      <c r="AF6742">
        <v>22484</v>
      </c>
    </row>
    <row r="6743" spans="1:32" x14ac:dyDescent="0.35">
      <c r="A6743">
        <v>2020</v>
      </c>
      <c r="B6743" t="s">
        <v>60</v>
      </c>
      <c r="C6743" t="s">
        <v>2722</v>
      </c>
      <c r="D6743" t="s">
        <v>34</v>
      </c>
      <c r="E6743" t="s">
        <v>24792</v>
      </c>
      <c r="F6743">
        <v>4.8</v>
      </c>
      <c r="G6743">
        <v>201</v>
      </c>
      <c r="H6743" t="s">
        <v>36</v>
      </c>
      <c r="I6743" t="s">
        <v>24793</v>
      </c>
      <c r="J6743">
        <v>4.4000000000000004</v>
      </c>
      <c r="K6743">
        <v>188</v>
      </c>
      <c r="L6743" t="s">
        <v>24794</v>
      </c>
      <c r="M6743" t="s">
        <v>679</v>
      </c>
      <c r="N6743">
        <v>12110</v>
      </c>
      <c r="O6743" t="s">
        <v>53</v>
      </c>
      <c r="P6743">
        <v>4.9000000000000004</v>
      </c>
      <c r="Q6743">
        <v>4.9000000000000004</v>
      </c>
      <c r="R6743">
        <v>4.8</v>
      </c>
      <c r="S6743">
        <v>4.5999999999999996</v>
      </c>
      <c r="T6743">
        <v>4.8</v>
      </c>
      <c r="U6743">
        <v>4.7</v>
      </c>
      <c r="V6743" t="s">
        <v>566</v>
      </c>
      <c r="W6743" t="s">
        <v>42</v>
      </c>
      <c r="X6743" t="s">
        <v>55</v>
      </c>
      <c r="Y6743">
        <v>19</v>
      </c>
      <c r="Z6743">
        <v>24</v>
      </c>
      <c r="AA6743" t="s">
        <v>44</v>
      </c>
      <c r="AB6743" t="s">
        <v>45</v>
      </c>
      <c r="AC6743" t="s">
        <v>66</v>
      </c>
      <c r="AD6743" t="s">
        <v>24795</v>
      </c>
      <c r="AE6743" t="s">
        <v>24796</v>
      </c>
      <c r="AF6743">
        <v>19786</v>
      </c>
    </row>
    <row r="6744" spans="1:32" x14ac:dyDescent="0.35">
      <c r="A6744">
        <v>2016</v>
      </c>
      <c r="B6744" t="s">
        <v>257</v>
      </c>
      <c r="C6744" t="s">
        <v>6968</v>
      </c>
      <c r="D6744" t="s">
        <v>34</v>
      </c>
      <c r="E6744" t="s">
        <v>24797</v>
      </c>
      <c r="F6744">
        <v>4.5999999999999996</v>
      </c>
      <c r="G6744">
        <v>17</v>
      </c>
      <c r="H6744" t="s">
        <v>36</v>
      </c>
      <c r="I6744" t="s">
        <v>1255</v>
      </c>
      <c r="J6744">
        <v>3.4</v>
      </c>
      <c r="K6744">
        <v>237</v>
      </c>
      <c r="L6744" t="s">
        <v>1256</v>
      </c>
      <c r="M6744" t="s">
        <v>679</v>
      </c>
      <c r="N6744">
        <v>11791</v>
      </c>
      <c r="O6744" t="s">
        <v>94</v>
      </c>
      <c r="P6744">
        <v>4.5</v>
      </c>
      <c r="Q6744">
        <v>4.5999999999999996</v>
      </c>
      <c r="R6744">
        <v>4.8</v>
      </c>
      <c r="S6744">
        <v>4.3</v>
      </c>
      <c r="T6744">
        <v>4.7</v>
      </c>
      <c r="U6744">
        <v>4.5999999999999996</v>
      </c>
      <c r="V6744" t="s">
        <v>144</v>
      </c>
      <c r="W6744" t="s">
        <v>263</v>
      </c>
      <c r="X6744" t="s">
        <v>124</v>
      </c>
      <c r="Y6744">
        <v>22</v>
      </c>
      <c r="Z6744">
        <v>33</v>
      </c>
      <c r="AA6744" t="s">
        <v>44</v>
      </c>
      <c r="AB6744" t="s">
        <v>45</v>
      </c>
      <c r="AC6744" t="s">
        <v>264</v>
      </c>
      <c r="AD6744" t="s">
        <v>24798</v>
      </c>
      <c r="AE6744">
        <v>703452</v>
      </c>
      <c r="AF6744">
        <v>86734</v>
      </c>
    </row>
    <row r="6745" spans="1:32" x14ac:dyDescent="0.35">
      <c r="A6745">
        <v>2020</v>
      </c>
      <c r="B6745" t="s">
        <v>467</v>
      </c>
      <c r="C6745" t="s">
        <v>5659</v>
      </c>
      <c r="D6745" t="s">
        <v>34</v>
      </c>
      <c r="E6745" t="s">
        <v>24799</v>
      </c>
      <c r="F6745">
        <v>4.8</v>
      </c>
      <c r="G6745">
        <v>59</v>
      </c>
      <c r="H6745" t="s">
        <v>36</v>
      </c>
      <c r="I6745" t="s">
        <v>24800</v>
      </c>
      <c r="J6745">
        <v>3.6</v>
      </c>
      <c r="K6745">
        <v>23</v>
      </c>
      <c r="L6745" t="s">
        <v>24801</v>
      </c>
      <c r="M6745" t="s">
        <v>679</v>
      </c>
      <c r="N6745">
        <v>11704</v>
      </c>
      <c r="O6745" t="s">
        <v>40</v>
      </c>
      <c r="P6745">
        <v>4.9000000000000004</v>
      </c>
      <c r="Q6745">
        <v>4.8</v>
      </c>
      <c r="R6745">
        <v>4.7</v>
      </c>
      <c r="S6745">
        <v>4.5999999999999996</v>
      </c>
      <c r="T6745">
        <v>4.9000000000000004</v>
      </c>
      <c r="U6745">
        <v>4.7</v>
      </c>
      <c r="V6745" t="s">
        <v>262</v>
      </c>
      <c r="W6745" t="s">
        <v>42</v>
      </c>
      <c r="X6745" t="s">
        <v>43</v>
      </c>
      <c r="Y6745">
        <v>19</v>
      </c>
      <c r="Z6745">
        <v>28</v>
      </c>
      <c r="AA6745" t="s">
        <v>44</v>
      </c>
      <c r="AB6745" t="s">
        <v>125</v>
      </c>
      <c r="AC6745" t="s">
        <v>474</v>
      </c>
      <c r="AD6745" t="s">
        <v>24802</v>
      </c>
      <c r="AE6745" t="s">
        <v>24803</v>
      </c>
      <c r="AF6745">
        <v>72963</v>
      </c>
    </row>
    <row r="6746" spans="1:32" x14ac:dyDescent="0.35">
      <c r="A6746">
        <v>2019</v>
      </c>
      <c r="B6746" t="s">
        <v>108</v>
      </c>
      <c r="C6746" t="s">
        <v>2034</v>
      </c>
      <c r="D6746" t="s">
        <v>34</v>
      </c>
      <c r="E6746" t="s">
        <v>24804</v>
      </c>
      <c r="F6746">
        <v>5</v>
      </c>
      <c r="G6746">
        <v>10</v>
      </c>
      <c r="H6746" t="s">
        <v>36</v>
      </c>
      <c r="I6746" t="s">
        <v>24805</v>
      </c>
      <c r="J6746">
        <v>4.4000000000000004</v>
      </c>
      <c r="K6746">
        <v>64</v>
      </c>
      <c r="L6746" t="s">
        <v>24806</v>
      </c>
      <c r="M6746" t="s">
        <v>679</v>
      </c>
      <c r="N6746">
        <v>11706</v>
      </c>
      <c r="O6746" t="s">
        <v>53</v>
      </c>
      <c r="P6746">
        <v>5</v>
      </c>
      <c r="Q6746">
        <v>5</v>
      </c>
      <c r="R6746">
        <v>5</v>
      </c>
      <c r="S6746">
        <v>4.8</v>
      </c>
      <c r="T6746">
        <v>5</v>
      </c>
      <c r="U6746">
        <v>5</v>
      </c>
      <c r="V6746" t="s">
        <v>2036</v>
      </c>
      <c r="W6746" t="s">
        <v>42</v>
      </c>
      <c r="X6746" t="s">
        <v>124</v>
      </c>
      <c r="Y6746">
        <v>17</v>
      </c>
      <c r="Z6746">
        <v>22</v>
      </c>
      <c r="AA6746" t="s">
        <v>44</v>
      </c>
      <c r="AB6746" t="s">
        <v>125</v>
      </c>
      <c r="AC6746" t="s">
        <v>714</v>
      </c>
      <c r="AD6746" t="s">
        <v>24807</v>
      </c>
      <c r="AE6746" t="s">
        <v>24808</v>
      </c>
      <c r="AF6746">
        <v>35704</v>
      </c>
    </row>
    <row r="6747" spans="1:32" x14ac:dyDescent="0.35">
      <c r="A6747">
        <v>2021</v>
      </c>
      <c r="B6747" t="s">
        <v>257</v>
      </c>
      <c r="C6747" t="s">
        <v>1493</v>
      </c>
      <c r="D6747" t="s">
        <v>34</v>
      </c>
      <c r="E6747" t="s">
        <v>5158</v>
      </c>
      <c r="F6747">
        <v>4.9000000000000004</v>
      </c>
      <c r="G6747">
        <v>11</v>
      </c>
      <c r="H6747" t="s">
        <v>36</v>
      </c>
      <c r="I6747" t="s">
        <v>11644</v>
      </c>
      <c r="J6747">
        <v>4.7</v>
      </c>
      <c r="K6747">
        <v>715</v>
      </c>
      <c r="L6747" t="s">
        <v>11645</v>
      </c>
      <c r="M6747" t="s">
        <v>2891</v>
      </c>
      <c r="N6747" s="1" t="s">
        <v>11646</v>
      </c>
      <c r="O6747" t="s">
        <v>53</v>
      </c>
      <c r="P6747">
        <v>4.8</v>
      </c>
      <c r="Q6747">
        <v>4.8</v>
      </c>
      <c r="R6747">
        <v>4.9000000000000004</v>
      </c>
      <c r="S6747">
        <v>4.8</v>
      </c>
      <c r="T6747">
        <v>4.9000000000000004</v>
      </c>
      <c r="U6747">
        <v>4.7</v>
      </c>
      <c r="V6747" t="s">
        <v>672</v>
      </c>
      <c r="W6747" t="s">
        <v>42</v>
      </c>
      <c r="X6747" t="s">
        <v>124</v>
      </c>
      <c r="Y6747">
        <v>25</v>
      </c>
      <c r="Z6747">
        <v>34</v>
      </c>
      <c r="AA6747" t="s">
        <v>44</v>
      </c>
      <c r="AB6747" t="s">
        <v>45</v>
      </c>
      <c r="AC6747" t="s">
        <v>219</v>
      </c>
      <c r="AD6747" t="s">
        <v>24809</v>
      </c>
      <c r="AE6747">
        <v>60204</v>
      </c>
      <c r="AF6747">
        <v>11386</v>
      </c>
    </row>
    <row r="6748" spans="1:32" x14ac:dyDescent="0.35">
      <c r="A6748">
        <v>2012</v>
      </c>
      <c r="B6748" t="s">
        <v>409</v>
      </c>
      <c r="C6748" t="s">
        <v>11303</v>
      </c>
      <c r="D6748" t="s">
        <v>34</v>
      </c>
      <c r="E6748" t="s">
        <v>1784</v>
      </c>
      <c r="F6748">
        <v>4.5</v>
      </c>
      <c r="G6748">
        <v>179</v>
      </c>
      <c r="H6748" t="s">
        <v>36</v>
      </c>
      <c r="I6748" t="s">
        <v>24810</v>
      </c>
      <c r="J6748">
        <v>3.4</v>
      </c>
      <c r="K6748">
        <v>3</v>
      </c>
      <c r="L6748" t="s">
        <v>24811</v>
      </c>
      <c r="M6748" t="s">
        <v>699</v>
      </c>
      <c r="N6748" s="1" t="s">
        <v>7433</v>
      </c>
      <c r="O6748" t="s">
        <v>53</v>
      </c>
      <c r="P6748">
        <v>4.5999999999999996</v>
      </c>
      <c r="Q6748">
        <v>4.5999999999999996</v>
      </c>
      <c r="R6748">
        <v>4.5</v>
      </c>
      <c r="S6748">
        <v>4.3</v>
      </c>
      <c r="T6748">
        <v>4.7</v>
      </c>
      <c r="U6748">
        <v>4.4000000000000004</v>
      </c>
      <c r="V6748" t="s">
        <v>42</v>
      </c>
      <c r="W6748" t="s">
        <v>24812</v>
      </c>
      <c r="X6748" t="s">
        <v>55</v>
      </c>
      <c r="Y6748">
        <v>16</v>
      </c>
      <c r="Z6748">
        <v>23</v>
      </c>
      <c r="AA6748" t="s">
        <v>512</v>
      </c>
      <c r="AB6748" t="s">
        <v>198</v>
      </c>
      <c r="AC6748" t="s">
        <v>4611</v>
      </c>
      <c r="AD6748" t="s">
        <v>24813</v>
      </c>
      <c r="AE6748">
        <v>22766284</v>
      </c>
      <c r="AF6748">
        <v>86582</v>
      </c>
    </row>
    <row r="6749" spans="1:32" x14ac:dyDescent="0.35">
      <c r="A6749">
        <v>2010</v>
      </c>
      <c r="B6749" t="s">
        <v>32</v>
      </c>
      <c r="C6749" t="s">
        <v>1013</v>
      </c>
      <c r="D6749" t="s">
        <v>34</v>
      </c>
      <c r="E6749" t="s">
        <v>24814</v>
      </c>
      <c r="F6749">
        <v>4.5</v>
      </c>
      <c r="G6749">
        <v>149</v>
      </c>
      <c r="H6749" t="s">
        <v>36</v>
      </c>
      <c r="I6749" t="s">
        <v>1292</v>
      </c>
      <c r="J6749">
        <v>4.0999999999999996</v>
      </c>
      <c r="K6749">
        <v>129</v>
      </c>
      <c r="L6749" t="s">
        <v>1293</v>
      </c>
      <c r="M6749" t="s">
        <v>699</v>
      </c>
      <c r="N6749" s="1" t="s">
        <v>728</v>
      </c>
      <c r="O6749" t="s">
        <v>53</v>
      </c>
      <c r="P6749">
        <v>4.4000000000000004</v>
      </c>
      <c r="Q6749">
        <v>4.3</v>
      </c>
      <c r="R6749">
        <v>4.5999999999999996</v>
      </c>
      <c r="S6749">
        <v>4.5</v>
      </c>
      <c r="T6749">
        <v>4.4000000000000004</v>
      </c>
      <c r="U6749">
        <v>4.7</v>
      </c>
      <c r="V6749" t="s">
        <v>614</v>
      </c>
      <c r="W6749" t="s">
        <v>2209</v>
      </c>
      <c r="X6749" t="s">
        <v>55</v>
      </c>
      <c r="Y6749">
        <v>21</v>
      </c>
      <c r="Z6749">
        <v>27</v>
      </c>
      <c r="AA6749" t="s">
        <v>44</v>
      </c>
      <c r="AB6749" t="s">
        <v>1114</v>
      </c>
      <c r="AC6749" t="s">
        <v>597</v>
      </c>
      <c r="AD6749" t="s">
        <v>24815</v>
      </c>
      <c r="AE6749" s="2">
        <v>1201589</v>
      </c>
      <c r="AF6749">
        <v>80894</v>
      </c>
    </row>
    <row r="6750" spans="1:32" x14ac:dyDescent="0.35">
      <c r="A6750">
        <v>2013</v>
      </c>
      <c r="B6750" t="s">
        <v>288</v>
      </c>
      <c r="C6750" t="s">
        <v>11413</v>
      </c>
      <c r="D6750" t="s">
        <v>34</v>
      </c>
      <c r="E6750" t="s">
        <v>24816</v>
      </c>
      <c r="F6750">
        <v>4.8</v>
      </c>
      <c r="G6750">
        <v>49</v>
      </c>
      <c r="H6750" t="s">
        <v>36</v>
      </c>
      <c r="I6750" t="s">
        <v>3904</v>
      </c>
      <c r="J6750">
        <v>4.5999999999999996</v>
      </c>
      <c r="K6750">
        <v>243</v>
      </c>
      <c r="L6750" t="s">
        <v>3905</v>
      </c>
      <c r="M6750" t="s">
        <v>699</v>
      </c>
      <c r="N6750" s="1" t="s">
        <v>3906</v>
      </c>
      <c r="O6750" t="s">
        <v>53</v>
      </c>
      <c r="P6750">
        <v>4.8</v>
      </c>
      <c r="Q6750">
        <v>4.9000000000000004</v>
      </c>
      <c r="R6750">
        <v>4.7</v>
      </c>
      <c r="S6750">
        <v>4.5999999999999996</v>
      </c>
      <c r="T6750">
        <v>4.9000000000000004</v>
      </c>
      <c r="U6750">
        <v>4.7</v>
      </c>
      <c r="V6750" t="s">
        <v>10720</v>
      </c>
      <c r="W6750" t="s">
        <v>5833</v>
      </c>
      <c r="X6750" t="s">
        <v>124</v>
      </c>
      <c r="Y6750">
        <v>20</v>
      </c>
      <c r="Z6750">
        <v>30</v>
      </c>
      <c r="AA6750" t="s">
        <v>44</v>
      </c>
      <c r="AB6750" t="s">
        <v>45</v>
      </c>
      <c r="AC6750" t="s">
        <v>219</v>
      </c>
      <c r="AD6750" t="s">
        <v>24817</v>
      </c>
      <c r="AE6750" t="s">
        <v>24818</v>
      </c>
      <c r="AF6750">
        <v>64832</v>
      </c>
    </row>
    <row r="6751" spans="1:32" x14ac:dyDescent="0.35">
      <c r="A6751">
        <v>2020</v>
      </c>
      <c r="B6751" t="s">
        <v>257</v>
      </c>
      <c r="C6751" t="s">
        <v>2421</v>
      </c>
      <c r="D6751" t="s">
        <v>34</v>
      </c>
      <c r="E6751" t="s">
        <v>24819</v>
      </c>
      <c r="F6751">
        <v>4.9000000000000004</v>
      </c>
      <c r="G6751">
        <v>22</v>
      </c>
      <c r="H6751" t="s">
        <v>36</v>
      </c>
      <c r="I6751" t="s">
        <v>10958</v>
      </c>
      <c r="J6751">
        <v>4.5999999999999996</v>
      </c>
      <c r="K6751">
        <v>1269</v>
      </c>
      <c r="L6751" t="s">
        <v>10959</v>
      </c>
      <c r="M6751" t="s">
        <v>39</v>
      </c>
      <c r="N6751">
        <v>91355</v>
      </c>
      <c r="O6751" t="s">
        <v>53</v>
      </c>
      <c r="P6751">
        <v>5</v>
      </c>
      <c r="Q6751">
        <v>5</v>
      </c>
      <c r="R6751">
        <v>5</v>
      </c>
      <c r="S6751">
        <v>4.7</v>
      </c>
      <c r="T6751">
        <v>4.9000000000000004</v>
      </c>
      <c r="U6751">
        <v>4.9000000000000004</v>
      </c>
      <c r="V6751" t="s">
        <v>1179</v>
      </c>
      <c r="W6751" t="s">
        <v>77</v>
      </c>
      <c r="X6751" t="s">
        <v>124</v>
      </c>
      <c r="Y6751">
        <v>20</v>
      </c>
      <c r="Z6751">
        <v>25</v>
      </c>
      <c r="AA6751" t="s">
        <v>44</v>
      </c>
      <c r="AB6751" t="s">
        <v>45</v>
      </c>
      <c r="AC6751" t="s">
        <v>264</v>
      </c>
      <c r="AD6751" t="s">
        <v>24820</v>
      </c>
      <c r="AE6751" t="s">
        <v>24821</v>
      </c>
      <c r="AF6751">
        <v>13840</v>
      </c>
    </row>
    <row r="6752" spans="1:32" x14ac:dyDescent="0.35">
      <c r="A6752">
        <v>2019</v>
      </c>
      <c r="B6752" t="s">
        <v>108</v>
      </c>
      <c r="C6752" t="s">
        <v>6665</v>
      </c>
      <c r="D6752" t="s">
        <v>34</v>
      </c>
      <c r="E6752" t="s">
        <v>761</v>
      </c>
      <c r="F6752">
        <v>4.5</v>
      </c>
      <c r="G6752">
        <v>36</v>
      </c>
      <c r="H6752" t="s">
        <v>36</v>
      </c>
      <c r="I6752" t="s">
        <v>22156</v>
      </c>
      <c r="J6752">
        <v>4.5999999999999996</v>
      </c>
      <c r="K6752">
        <v>905</v>
      </c>
      <c r="L6752" t="s">
        <v>22157</v>
      </c>
      <c r="M6752" t="s">
        <v>39</v>
      </c>
      <c r="N6752">
        <v>91302</v>
      </c>
      <c r="O6752" t="s">
        <v>40</v>
      </c>
      <c r="P6752">
        <v>4.5999999999999996</v>
      </c>
      <c r="Q6752">
        <v>4.7</v>
      </c>
      <c r="R6752">
        <v>4.4000000000000004</v>
      </c>
      <c r="S6752">
        <v>4.3</v>
      </c>
      <c r="T6752">
        <v>4.7</v>
      </c>
      <c r="U6752">
        <v>4.3</v>
      </c>
      <c r="V6752" t="s">
        <v>3373</v>
      </c>
      <c r="W6752" t="s">
        <v>42</v>
      </c>
      <c r="X6752" t="s">
        <v>43</v>
      </c>
      <c r="Y6752">
        <v>24</v>
      </c>
      <c r="Z6752">
        <v>35</v>
      </c>
      <c r="AA6752" t="s">
        <v>44</v>
      </c>
      <c r="AB6752" t="s">
        <v>294</v>
      </c>
      <c r="AC6752" t="s">
        <v>219</v>
      </c>
      <c r="AD6752" t="s">
        <v>24822</v>
      </c>
      <c r="AE6752" t="s">
        <v>24823</v>
      </c>
      <c r="AF6752">
        <v>18898</v>
      </c>
    </row>
    <row r="6753" spans="1:32" x14ac:dyDescent="0.35">
      <c r="A6753">
        <v>2019</v>
      </c>
      <c r="B6753" t="s">
        <v>108</v>
      </c>
      <c r="C6753" t="s">
        <v>1881</v>
      </c>
      <c r="D6753" t="s">
        <v>634</v>
      </c>
      <c r="E6753" t="s">
        <v>754</v>
      </c>
      <c r="F6753">
        <v>4.8</v>
      </c>
      <c r="G6753">
        <v>40</v>
      </c>
      <c r="H6753" t="s">
        <v>36</v>
      </c>
      <c r="I6753" t="s">
        <v>22936</v>
      </c>
      <c r="J6753">
        <v>4.5</v>
      </c>
      <c r="K6753">
        <v>788</v>
      </c>
      <c r="L6753" t="s">
        <v>22937</v>
      </c>
      <c r="M6753" t="s">
        <v>39</v>
      </c>
      <c r="N6753">
        <v>90403</v>
      </c>
      <c r="O6753" t="s">
        <v>40</v>
      </c>
      <c r="P6753">
        <v>4.8</v>
      </c>
      <c r="Q6753">
        <v>4.8</v>
      </c>
      <c r="R6753">
        <v>4.8</v>
      </c>
      <c r="S6753">
        <v>4.5</v>
      </c>
      <c r="T6753">
        <v>4.8</v>
      </c>
      <c r="U6753">
        <v>4.7</v>
      </c>
      <c r="V6753" t="s">
        <v>42</v>
      </c>
      <c r="W6753" t="s">
        <v>42</v>
      </c>
      <c r="X6753" t="s">
        <v>95</v>
      </c>
      <c r="Y6753">
        <v>23</v>
      </c>
      <c r="Z6753">
        <v>34</v>
      </c>
      <c r="AA6753" t="s">
        <v>44</v>
      </c>
      <c r="AB6753" t="s">
        <v>125</v>
      </c>
      <c r="AC6753" t="s">
        <v>219</v>
      </c>
      <c r="AD6753" t="s">
        <v>24824</v>
      </c>
      <c r="AE6753" t="s">
        <v>24825</v>
      </c>
      <c r="AF6753">
        <v>17335</v>
      </c>
    </row>
    <row r="6754" spans="1:32" x14ac:dyDescent="0.35">
      <c r="A6754">
        <v>2008</v>
      </c>
      <c r="B6754" t="s">
        <v>257</v>
      </c>
      <c r="C6754" t="s">
        <v>24826</v>
      </c>
      <c r="D6754" t="s">
        <v>34</v>
      </c>
      <c r="E6754" t="s">
        <v>2498</v>
      </c>
      <c r="F6754">
        <v>4.8</v>
      </c>
      <c r="G6754">
        <v>14</v>
      </c>
      <c r="H6754" t="s">
        <v>36</v>
      </c>
      <c r="I6754" t="s">
        <v>24827</v>
      </c>
      <c r="J6754">
        <v>3</v>
      </c>
      <c r="K6754">
        <v>4</v>
      </c>
      <c r="L6754" t="s">
        <v>24828</v>
      </c>
      <c r="M6754" t="s">
        <v>39</v>
      </c>
      <c r="N6754">
        <v>90017</v>
      </c>
      <c r="O6754" t="s">
        <v>53</v>
      </c>
      <c r="P6754">
        <v>4.7</v>
      </c>
      <c r="Q6754">
        <v>4.8</v>
      </c>
      <c r="R6754">
        <v>4.9000000000000004</v>
      </c>
      <c r="S6754">
        <v>4.5999999999999996</v>
      </c>
      <c r="T6754">
        <v>4.8</v>
      </c>
      <c r="U6754">
        <v>4.8</v>
      </c>
      <c r="V6754" t="s">
        <v>144</v>
      </c>
      <c r="W6754" t="s">
        <v>77</v>
      </c>
      <c r="X6754" t="s">
        <v>95</v>
      </c>
      <c r="Y6754">
        <v>11</v>
      </c>
      <c r="Z6754">
        <v>17</v>
      </c>
      <c r="AA6754" t="s">
        <v>44</v>
      </c>
      <c r="AB6754" t="s">
        <v>294</v>
      </c>
      <c r="AC6754" t="s">
        <v>24829</v>
      </c>
      <c r="AD6754" t="s">
        <v>24830</v>
      </c>
      <c r="AE6754" t="s">
        <v>24830</v>
      </c>
      <c r="AF6754">
        <v>45000</v>
      </c>
    </row>
    <row r="6755" spans="1:32" x14ac:dyDescent="0.35">
      <c r="A6755">
        <v>2018</v>
      </c>
      <c r="B6755" t="s">
        <v>108</v>
      </c>
      <c r="C6755" t="s">
        <v>1881</v>
      </c>
      <c r="D6755" t="s">
        <v>34</v>
      </c>
      <c r="E6755" t="s">
        <v>761</v>
      </c>
      <c r="F6755">
        <v>4.8</v>
      </c>
      <c r="G6755">
        <v>66</v>
      </c>
      <c r="H6755" t="s">
        <v>36</v>
      </c>
      <c r="I6755" t="s">
        <v>14898</v>
      </c>
      <c r="J6755">
        <v>4.0999999999999996</v>
      </c>
      <c r="K6755">
        <v>1844</v>
      </c>
      <c r="L6755" t="s">
        <v>14899</v>
      </c>
      <c r="M6755" t="s">
        <v>39</v>
      </c>
      <c r="N6755">
        <v>92647</v>
      </c>
      <c r="O6755" t="s">
        <v>40</v>
      </c>
      <c r="P6755">
        <v>4.8</v>
      </c>
      <c r="Q6755">
        <v>4.9000000000000004</v>
      </c>
      <c r="R6755">
        <v>4.9000000000000004</v>
      </c>
      <c r="S6755">
        <v>4.7</v>
      </c>
      <c r="T6755">
        <v>4.9000000000000004</v>
      </c>
      <c r="U6755">
        <v>4.8</v>
      </c>
      <c r="V6755" t="s">
        <v>77</v>
      </c>
      <c r="W6755" t="s">
        <v>77</v>
      </c>
      <c r="X6755" t="s">
        <v>95</v>
      </c>
      <c r="Y6755">
        <v>24</v>
      </c>
      <c r="Z6755">
        <v>33</v>
      </c>
      <c r="AA6755" t="s">
        <v>44</v>
      </c>
      <c r="AB6755" t="s">
        <v>125</v>
      </c>
      <c r="AC6755" t="s">
        <v>219</v>
      </c>
      <c r="AD6755" t="s">
        <v>24831</v>
      </c>
      <c r="AE6755" t="s">
        <v>24832</v>
      </c>
      <c r="AF6755">
        <v>30602</v>
      </c>
    </row>
    <row r="6756" spans="1:32" x14ac:dyDescent="0.35">
      <c r="A6756">
        <v>2019</v>
      </c>
      <c r="B6756" t="s">
        <v>257</v>
      </c>
      <c r="C6756" t="s">
        <v>1550</v>
      </c>
      <c r="D6756" t="s">
        <v>1080</v>
      </c>
      <c r="E6756" t="s">
        <v>24833</v>
      </c>
      <c r="F6756">
        <v>4.0999999999999996</v>
      </c>
      <c r="G6756">
        <v>22</v>
      </c>
      <c r="H6756" t="s">
        <v>36</v>
      </c>
      <c r="I6756" t="s">
        <v>3931</v>
      </c>
      <c r="J6756">
        <v>4.8</v>
      </c>
      <c r="K6756">
        <v>315</v>
      </c>
      <c r="L6756" t="s">
        <v>3932</v>
      </c>
      <c r="M6756" t="s">
        <v>39</v>
      </c>
      <c r="N6756">
        <v>93650</v>
      </c>
      <c r="O6756" t="s">
        <v>53</v>
      </c>
      <c r="P6756">
        <v>4.5</v>
      </c>
      <c r="Q6756">
        <v>4.5999999999999996</v>
      </c>
      <c r="R6756">
        <v>4</v>
      </c>
      <c r="S6756">
        <v>3.4</v>
      </c>
      <c r="T6756">
        <v>4.5</v>
      </c>
      <c r="U6756">
        <v>3.5</v>
      </c>
      <c r="V6756" t="s">
        <v>1179</v>
      </c>
      <c r="W6756" t="s">
        <v>7911</v>
      </c>
      <c r="X6756" t="s">
        <v>124</v>
      </c>
      <c r="Y6756">
        <v>15</v>
      </c>
      <c r="Z6756">
        <v>21</v>
      </c>
      <c r="AA6756" t="s">
        <v>44</v>
      </c>
      <c r="AB6756" t="s">
        <v>45</v>
      </c>
      <c r="AC6756" t="s">
        <v>982</v>
      </c>
      <c r="AD6756" t="s">
        <v>24834</v>
      </c>
      <c r="AE6756">
        <v>24048</v>
      </c>
      <c r="AF6756">
        <v>24363</v>
      </c>
    </row>
    <row r="6757" spans="1:32" x14ac:dyDescent="0.35">
      <c r="A6757">
        <v>2016</v>
      </c>
      <c r="B6757" t="s">
        <v>732</v>
      </c>
      <c r="C6757" t="s">
        <v>24835</v>
      </c>
      <c r="D6757" t="s">
        <v>34</v>
      </c>
      <c r="E6757" t="s">
        <v>24836</v>
      </c>
      <c r="F6757">
        <v>4.3</v>
      </c>
      <c r="G6757">
        <v>59</v>
      </c>
      <c r="H6757" t="s">
        <v>36</v>
      </c>
      <c r="I6757" t="s">
        <v>63</v>
      </c>
      <c r="J6757">
        <v>4.5999999999999996</v>
      </c>
      <c r="K6757">
        <v>249</v>
      </c>
      <c r="L6757" t="s">
        <v>64</v>
      </c>
      <c r="M6757" t="s">
        <v>39</v>
      </c>
      <c r="N6757">
        <v>93637</v>
      </c>
      <c r="O6757" t="s">
        <v>40</v>
      </c>
      <c r="P6757">
        <v>4.5999999999999996</v>
      </c>
      <c r="Q6757">
        <v>4.5999999999999996</v>
      </c>
      <c r="R6757">
        <v>4.2</v>
      </c>
      <c r="S6757">
        <v>4</v>
      </c>
      <c r="T6757">
        <v>4.5999999999999996</v>
      </c>
      <c r="U6757">
        <v>4.0999999999999996</v>
      </c>
      <c r="V6757" t="s">
        <v>16249</v>
      </c>
      <c r="W6757" t="s">
        <v>455</v>
      </c>
      <c r="X6757" t="s">
        <v>55</v>
      </c>
      <c r="Y6757">
        <v>16</v>
      </c>
      <c r="Z6757">
        <v>22</v>
      </c>
      <c r="AA6757" t="s">
        <v>44</v>
      </c>
      <c r="AB6757" t="s">
        <v>151</v>
      </c>
      <c r="AC6757" t="s">
        <v>913</v>
      </c>
      <c r="AD6757" t="s">
        <v>24837</v>
      </c>
      <c r="AE6757" t="s">
        <v>24838</v>
      </c>
      <c r="AF6757">
        <v>87405</v>
      </c>
    </row>
    <row r="6758" spans="1:32" x14ac:dyDescent="0.35">
      <c r="A6758">
        <v>2019</v>
      </c>
      <c r="B6758" t="s">
        <v>533</v>
      </c>
      <c r="C6758" t="s">
        <v>8808</v>
      </c>
      <c r="D6758" t="s">
        <v>34</v>
      </c>
      <c r="E6758" t="s">
        <v>16346</v>
      </c>
      <c r="F6758">
        <v>4.5</v>
      </c>
      <c r="G6758">
        <v>136</v>
      </c>
      <c r="H6758" t="s">
        <v>36</v>
      </c>
      <c r="I6758" t="s">
        <v>24005</v>
      </c>
      <c r="J6758">
        <v>5</v>
      </c>
      <c r="K6758">
        <v>3</v>
      </c>
      <c r="L6758" t="s">
        <v>24006</v>
      </c>
      <c r="M6758" t="s">
        <v>74</v>
      </c>
      <c r="N6758">
        <v>89130</v>
      </c>
      <c r="O6758" t="s">
        <v>53</v>
      </c>
      <c r="P6758">
        <v>4.5999999999999996</v>
      </c>
      <c r="Q6758">
        <v>4.7</v>
      </c>
      <c r="R6758">
        <v>4.3</v>
      </c>
      <c r="S6758">
        <v>4.5</v>
      </c>
      <c r="T6758">
        <v>4.5999999999999996</v>
      </c>
      <c r="U6758">
        <v>4.5</v>
      </c>
      <c r="V6758" t="s">
        <v>3198</v>
      </c>
      <c r="W6758" t="s">
        <v>681</v>
      </c>
      <c r="X6758" t="s">
        <v>43</v>
      </c>
      <c r="Y6758">
        <v>22</v>
      </c>
      <c r="Z6758">
        <v>29</v>
      </c>
      <c r="AA6758" t="s">
        <v>44</v>
      </c>
      <c r="AB6758" t="s">
        <v>45</v>
      </c>
      <c r="AC6758" t="s">
        <v>219</v>
      </c>
      <c r="AD6758" t="s">
        <v>24839</v>
      </c>
      <c r="AE6758">
        <v>22835336</v>
      </c>
      <c r="AF6758">
        <v>48191</v>
      </c>
    </row>
    <row r="6759" spans="1:32" x14ac:dyDescent="0.35">
      <c r="A6759">
        <v>2021</v>
      </c>
      <c r="B6759" t="s">
        <v>732</v>
      </c>
      <c r="C6759" t="s">
        <v>733</v>
      </c>
      <c r="D6759" t="s">
        <v>34</v>
      </c>
      <c r="E6759" t="s">
        <v>2371</v>
      </c>
      <c r="F6759">
        <v>4</v>
      </c>
      <c r="G6759">
        <v>24</v>
      </c>
      <c r="H6759" t="s">
        <v>36</v>
      </c>
      <c r="I6759" t="s">
        <v>2372</v>
      </c>
      <c r="J6759">
        <v>4.5</v>
      </c>
      <c r="K6759">
        <v>446</v>
      </c>
      <c r="L6759" t="s">
        <v>2373</v>
      </c>
      <c r="M6759" t="s">
        <v>74</v>
      </c>
      <c r="N6759">
        <v>89014</v>
      </c>
      <c r="O6759" t="s">
        <v>94</v>
      </c>
      <c r="P6759">
        <v>4.3</v>
      </c>
      <c r="Q6759">
        <v>4.5</v>
      </c>
      <c r="R6759">
        <v>4.2</v>
      </c>
      <c r="S6759">
        <v>3.4</v>
      </c>
      <c r="T6759">
        <v>4.7</v>
      </c>
      <c r="U6759">
        <v>3.5</v>
      </c>
      <c r="V6759" t="s">
        <v>1422</v>
      </c>
      <c r="W6759" t="s">
        <v>77</v>
      </c>
      <c r="X6759" t="s">
        <v>55</v>
      </c>
      <c r="Y6759">
        <v>14</v>
      </c>
      <c r="Z6759">
        <v>19</v>
      </c>
      <c r="AA6759" t="s">
        <v>44</v>
      </c>
      <c r="AB6759" t="s">
        <v>56</v>
      </c>
      <c r="AC6759" t="s">
        <v>737</v>
      </c>
      <c r="AD6759" t="s">
        <v>2374</v>
      </c>
      <c r="AE6759" t="s">
        <v>2375</v>
      </c>
      <c r="AF6759">
        <v>33316</v>
      </c>
    </row>
    <row r="6760" spans="1:32" x14ac:dyDescent="0.35">
      <c r="A6760">
        <v>2013</v>
      </c>
      <c r="B6760" t="s">
        <v>108</v>
      </c>
      <c r="C6760" t="s">
        <v>7980</v>
      </c>
      <c r="D6760" t="s">
        <v>34</v>
      </c>
      <c r="E6760" t="s">
        <v>17552</v>
      </c>
      <c r="F6760">
        <v>4.8</v>
      </c>
      <c r="G6760">
        <v>27</v>
      </c>
      <c r="H6760" t="s">
        <v>36</v>
      </c>
      <c r="I6760" t="s">
        <v>4435</v>
      </c>
      <c r="J6760">
        <v>4.7</v>
      </c>
      <c r="K6760">
        <v>1660</v>
      </c>
      <c r="L6760" t="s">
        <v>4436</v>
      </c>
      <c r="M6760" t="s">
        <v>39</v>
      </c>
      <c r="N6760">
        <v>95129</v>
      </c>
      <c r="O6760" t="s">
        <v>53</v>
      </c>
      <c r="P6760">
        <v>5</v>
      </c>
      <c r="Q6760">
        <v>4.9000000000000004</v>
      </c>
      <c r="R6760">
        <v>4.9000000000000004</v>
      </c>
      <c r="S6760">
        <v>4.7</v>
      </c>
      <c r="T6760">
        <v>4.7</v>
      </c>
      <c r="U6760">
        <v>4.7</v>
      </c>
      <c r="V6760" t="s">
        <v>3605</v>
      </c>
      <c r="W6760" t="s">
        <v>77</v>
      </c>
      <c r="X6760" t="s">
        <v>95</v>
      </c>
      <c r="Y6760">
        <v>15</v>
      </c>
      <c r="Z6760">
        <v>25</v>
      </c>
      <c r="AA6760" t="s">
        <v>44</v>
      </c>
      <c r="AB6760" t="s">
        <v>113</v>
      </c>
      <c r="AC6760" t="s">
        <v>1678</v>
      </c>
      <c r="AD6760" t="s">
        <v>24840</v>
      </c>
      <c r="AE6760" t="s">
        <v>24841</v>
      </c>
      <c r="AF6760">
        <v>77295</v>
      </c>
    </row>
    <row r="6761" spans="1:32" x14ac:dyDescent="0.35">
      <c r="A6761">
        <v>2021</v>
      </c>
      <c r="B6761" t="s">
        <v>108</v>
      </c>
      <c r="C6761" t="s">
        <v>1621</v>
      </c>
      <c r="D6761" t="s">
        <v>634</v>
      </c>
      <c r="E6761" t="s">
        <v>24842</v>
      </c>
      <c r="F6761">
        <v>4.7</v>
      </c>
      <c r="G6761">
        <v>16</v>
      </c>
      <c r="H6761" t="s">
        <v>36</v>
      </c>
      <c r="I6761" t="s">
        <v>15242</v>
      </c>
      <c r="J6761">
        <v>4</v>
      </c>
      <c r="K6761">
        <v>64</v>
      </c>
      <c r="L6761" t="s">
        <v>15243</v>
      </c>
      <c r="M6761" t="s">
        <v>39</v>
      </c>
      <c r="N6761">
        <v>94611</v>
      </c>
      <c r="O6761" t="s">
        <v>40</v>
      </c>
      <c r="P6761">
        <v>4.9000000000000004</v>
      </c>
      <c r="Q6761">
        <v>4.8</v>
      </c>
      <c r="R6761">
        <v>4.7</v>
      </c>
      <c r="S6761">
        <v>4.5999999999999996</v>
      </c>
      <c r="T6761">
        <v>4.8</v>
      </c>
      <c r="U6761">
        <v>4.5</v>
      </c>
      <c r="V6761" t="s">
        <v>712</v>
      </c>
      <c r="W6761" t="s">
        <v>42</v>
      </c>
      <c r="X6761" t="s">
        <v>124</v>
      </c>
      <c r="Y6761">
        <v>21</v>
      </c>
      <c r="Z6761">
        <v>28</v>
      </c>
      <c r="AA6761" t="s">
        <v>44</v>
      </c>
      <c r="AB6761" t="s">
        <v>125</v>
      </c>
      <c r="AC6761" t="s">
        <v>219</v>
      </c>
      <c r="AD6761" t="s">
        <v>24843</v>
      </c>
      <c r="AE6761" t="s">
        <v>24844</v>
      </c>
      <c r="AF6761">
        <v>16539</v>
      </c>
    </row>
    <row r="6762" spans="1:32" x14ac:dyDescent="0.35">
      <c r="A6762">
        <v>2021</v>
      </c>
      <c r="B6762" t="s">
        <v>585</v>
      </c>
      <c r="C6762">
        <v>911</v>
      </c>
      <c r="D6762" t="s">
        <v>34</v>
      </c>
      <c r="E6762" t="s">
        <v>24845</v>
      </c>
      <c r="F6762">
        <v>4.9000000000000004</v>
      </c>
      <c r="G6762">
        <v>4</v>
      </c>
      <c r="H6762" t="s">
        <v>36</v>
      </c>
      <c r="I6762" t="s">
        <v>23756</v>
      </c>
      <c r="J6762">
        <v>4.3</v>
      </c>
      <c r="K6762">
        <v>6</v>
      </c>
      <c r="L6762" t="s">
        <v>23757</v>
      </c>
      <c r="M6762" t="s">
        <v>39</v>
      </c>
      <c r="N6762">
        <v>94941</v>
      </c>
      <c r="O6762" t="s">
        <v>75</v>
      </c>
      <c r="P6762">
        <v>5</v>
      </c>
      <c r="Q6762">
        <v>4.8</v>
      </c>
      <c r="R6762">
        <v>5</v>
      </c>
      <c r="S6762">
        <v>4.8</v>
      </c>
      <c r="T6762">
        <v>5</v>
      </c>
      <c r="U6762">
        <v>4.8</v>
      </c>
      <c r="V6762" t="s">
        <v>24846</v>
      </c>
      <c r="W6762" t="s">
        <v>24847</v>
      </c>
      <c r="X6762" t="s">
        <v>77</v>
      </c>
      <c r="Y6762">
        <v>18</v>
      </c>
      <c r="Z6762">
        <v>23</v>
      </c>
      <c r="AA6762" t="s">
        <v>44</v>
      </c>
      <c r="AB6762" t="s">
        <v>463</v>
      </c>
      <c r="AC6762" t="s">
        <v>8228</v>
      </c>
      <c r="AD6762" t="s">
        <v>24848</v>
      </c>
      <c r="AE6762" t="s">
        <v>24849</v>
      </c>
      <c r="AF6762">
        <v>11472</v>
      </c>
    </row>
    <row r="6763" spans="1:32" x14ac:dyDescent="0.35">
      <c r="A6763">
        <v>2017</v>
      </c>
      <c r="B6763" t="s">
        <v>288</v>
      </c>
      <c r="C6763" t="s">
        <v>5830</v>
      </c>
      <c r="D6763" t="s">
        <v>34</v>
      </c>
      <c r="E6763" t="s">
        <v>24850</v>
      </c>
      <c r="F6763">
        <v>4.7</v>
      </c>
      <c r="G6763">
        <v>72</v>
      </c>
      <c r="H6763" t="s">
        <v>36</v>
      </c>
      <c r="I6763" t="s">
        <v>12294</v>
      </c>
      <c r="J6763">
        <v>4.7</v>
      </c>
      <c r="K6763">
        <v>599</v>
      </c>
      <c r="L6763" t="s">
        <v>12295</v>
      </c>
      <c r="M6763" t="s">
        <v>121</v>
      </c>
      <c r="N6763">
        <v>85382</v>
      </c>
      <c r="O6763" t="s">
        <v>94</v>
      </c>
      <c r="P6763">
        <v>4.9000000000000004</v>
      </c>
      <c r="Q6763">
        <v>4.8</v>
      </c>
      <c r="R6763">
        <v>4.7</v>
      </c>
      <c r="S6763">
        <v>4.4000000000000004</v>
      </c>
      <c r="T6763">
        <v>4.7</v>
      </c>
      <c r="U6763">
        <v>4.5999999999999996</v>
      </c>
      <c r="V6763" t="s">
        <v>5023</v>
      </c>
      <c r="W6763" t="s">
        <v>42</v>
      </c>
      <c r="X6763" t="s">
        <v>124</v>
      </c>
      <c r="Y6763">
        <v>19</v>
      </c>
      <c r="Z6763">
        <v>25</v>
      </c>
      <c r="AA6763" t="s">
        <v>44</v>
      </c>
      <c r="AB6763" t="s">
        <v>45</v>
      </c>
      <c r="AC6763" t="s">
        <v>1740</v>
      </c>
      <c r="AD6763" t="s">
        <v>24851</v>
      </c>
      <c r="AE6763" t="s">
        <v>24852</v>
      </c>
      <c r="AF6763">
        <v>53447</v>
      </c>
    </row>
    <row r="6764" spans="1:32" x14ac:dyDescent="0.35">
      <c r="A6764">
        <v>2020</v>
      </c>
      <c r="B6764" t="s">
        <v>516</v>
      </c>
      <c r="C6764" t="s">
        <v>7166</v>
      </c>
      <c r="D6764" t="s">
        <v>34</v>
      </c>
      <c r="E6764" t="s">
        <v>18509</v>
      </c>
      <c r="F6764">
        <v>4.9000000000000004</v>
      </c>
      <c r="G6764">
        <v>140</v>
      </c>
      <c r="H6764" t="s">
        <v>36</v>
      </c>
      <c r="I6764" t="s">
        <v>15565</v>
      </c>
      <c r="J6764">
        <v>4.8</v>
      </c>
      <c r="K6764">
        <v>22</v>
      </c>
      <c r="L6764" t="s">
        <v>15566</v>
      </c>
      <c r="M6764" t="s">
        <v>121</v>
      </c>
      <c r="N6764">
        <v>85023</v>
      </c>
      <c r="O6764" t="s">
        <v>53</v>
      </c>
      <c r="P6764">
        <v>4.9000000000000004</v>
      </c>
      <c r="Q6764">
        <v>4.9000000000000004</v>
      </c>
      <c r="R6764">
        <v>4.8</v>
      </c>
      <c r="S6764">
        <v>4.8</v>
      </c>
      <c r="T6764">
        <v>4.9000000000000004</v>
      </c>
      <c r="U6764">
        <v>4.9000000000000004</v>
      </c>
      <c r="V6764" t="s">
        <v>15973</v>
      </c>
      <c r="W6764" t="s">
        <v>42</v>
      </c>
      <c r="X6764" t="s">
        <v>43</v>
      </c>
      <c r="Y6764">
        <v>25</v>
      </c>
      <c r="Z6764">
        <v>31</v>
      </c>
      <c r="AA6764" t="s">
        <v>44</v>
      </c>
      <c r="AB6764" t="s">
        <v>151</v>
      </c>
      <c r="AC6764" t="s">
        <v>522</v>
      </c>
      <c r="AD6764" t="s">
        <v>18510</v>
      </c>
      <c r="AE6764">
        <v>49777</v>
      </c>
      <c r="AF6764">
        <v>48993</v>
      </c>
    </row>
    <row r="6765" spans="1:32" x14ac:dyDescent="0.35">
      <c r="A6765">
        <v>2019</v>
      </c>
      <c r="B6765" t="s">
        <v>108</v>
      </c>
      <c r="C6765" t="s">
        <v>1881</v>
      </c>
      <c r="D6765" t="s">
        <v>634</v>
      </c>
      <c r="E6765" t="s">
        <v>2028</v>
      </c>
      <c r="F6765">
        <v>4.8</v>
      </c>
      <c r="G6765">
        <v>40</v>
      </c>
      <c r="H6765" t="s">
        <v>36</v>
      </c>
      <c r="I6765" t="s">
        <v>24853</v>
      </c>
      <c r="J6765">
        <v>4.7</v>
      </c>
      <c r="K6765">
        <v>454</v>
      </c>
      <c r="L6765" t="s">
        <v>24854</v>
      </c>
      <c r="M6765" t="s">
        <v>121</v>
      </c>
      <c r="N6765">
        <v>85251</v>
      </c>
      <c r="O6765" t="s">
        <v>40</v>
      </c>
      <c r="P6765">
        <v>4.8</v>
      </c>
      <c r="Q6765">
        <v>4.8</v>
      </c>
      <c r="R6765">
        <v>4.8</v>
      </c>
      <c r="S6765">
        <v>4.5</v>
      </c>
      <c r="T6765">
        <v>4.8</v>
      </c>
      <c r="U6765">
        <v>4.7</v>
      </c>
      <c r="V6765" t="s">
        <v>712</v>
      </c>
      <c r="W6765" t="s">
        <v>42</v>
      </c>
      <c r="X6765" t="s">
        <v>95</v>
      </c>
      <c r="Y6765">
        <v>23</v>
      </c>
      <c r="Z6765">
        <v>34</v>
      </c>
      <c r="AA6765" t="s">
        <v>44</v>
      </c>
      <c r="AB6765" t="s">
        <v>125</v>
      </c>
      <c r="AC6765" t="s">
        <v>219</v>
      </c>
      <c r="AD6765" t="s">
        <v>24855</v>
      </c>
      <c r="AE6765" t="s">
        <v>24856</v>
      </c>
      <c r="AF6765">
        <v>22588</v>
      </c>
    </row>
    <row r="6766" spans="1:32" x14ac:dyDescent="0.35">
      <c r="A6766">
        <v>2016</v>
      </c>
      <c r="B6766" t="s">
        <v>129</v>
      </c>
      <c r="C6766" t="s">
        <v>834</v>
      </c>
      <c r="D6766" t="s">
        <v>34</v>
      </c>
      <c r="E6766" t="s">
        <v>71</v>
      </c>
      <c r="F6766">
        <v>4.8</v>
      </c>
      <c r="G6766">
        <v>190</v>
      </c>
      <c r="H6766" t="s">
        <v>36</v>
      </c>
      <c r="I6766" t="s">
        <v>162</v>
      </c>
      <c r="J6766">
        <v>4.7</v>
      </c>
      <c r="K6766">
        <v>1973</v>
      </c>
      <c r="L6766" t="s">
        <v>163</v>
      </c>
      <c r="M6766" t="s">
        <v>121</v>
      </c>
      <c r="N6766">
        <v>85284</v>
      </c>
      <c r="O6766" t="s">
        <v>40</v>
      </c>
      <c r="P6766">
        <v>4.8</v>
      </c>
      <c r="Q6766">
        <v>4.7</v>
      </c>
      <c r="R6766">
        <v>4.8</v>
      </c>
      <c r="S6766">
        <v>4.5999999999999996</v>
      </c>
      <c r="T6766">
        <v>4.9000000000000004</v>
      </c>
      <c r="U6766">
        <v>4.8</v>
      </c>
      <c r="V6766" t="s">
        <v>16880</v>
      </c>
      <c r="W6766" t="s">
        <v>42</v>
      </c>
      <c r="X6766" t="s">
        <v>95</v>
      </c>
      <c r="Y6766">
        <v>15</v>
      </c>
      <c r="Z6766">
        <v>23</v>
      </c>
      <c r="AA6766" t="s">
        <v>44</v>
      </c>
      <c r="AB6766" t="s">
        <v>2218</v>
      </c>
      <c r="AC6766" t="s">
        <v>66</v>
      </c>
      <c r="AD6766" t="s">
        <v>24857</v>
      </c>
      <c r="AE6766" t="s">
        <v>24858</v>
      </c>
      <c r="AF6766">
        <v>66766</v>
      </c>
    </row>
    <row r="6767" spans="1:32" x14ac:dyDescent="0.35">
      <c r="A6767">
        <v>2016</v>
      </c>
      <c r="B6767" t="s">
        <v>591</v>
      </c>
      <c r="C6767" t="s">
        <v>24859</v>
      </c>
      <c r="D6767" t="s">
        <v>34</v>
      </c>
      <c r="E6767" t="s">
        <v>24860</v>
      </c>
      <c r="F6767">
        <v>4.8</v>
      </c>
      <c r="G6767">
        <v>26</v>
      </c>
      <c r="H6767" t="s">
        <v>36</v>
      </c>
      <c r="I6767" t="s">
        <v>173</v>
      </c>
      <c r="J6767">
        <v>4.5999999999999996</v>
      </c>
      <c r="K6767">
        <v>893</v>
      </c>
      <c r="L6767" t="s">
        <v>174</v>
      </c>
      <c r="M6767" t="s">
        <v>121</v>
      </c>
      <c r="N6767">
        <v>85286</v>
      </c>
      <c r="O6767" t="s">
        <v>53</v>
      </c>
      <c r="P6767">
        <v>4.5999999999999996</v>
      </c>
      <c r="Q6767">
        <v>4.5999999999999996</v>
      </c>
      <c r="R6767">
        <v>4.9000000000000004</v>
      </c>
      <c r="S6767">
        <v>4.7</v>
      </c>
      <c r="T6767">
        <v>5</v>
      </c>
      <c r="U6767">
        <v>4.8</v>
      </c>
      <c r="V6767" t="s">
        <v>4203</v>
      </c>
      <c r="W6767" t="s">
        <v>42</v>
      </c>
      <c r="X6767" t="s">
        <v>95</v>
      </c>
      <c r="Y6767">
        <v>19</v>
      </c>
      <c r="Z6767">
        <v>26</v>
      </c>
      <c r="AA6767" t="s">
        <v>44</v>
      </c>
      <c r="AB6767" t="s">
        <v>113</v>
      </c>
      <c r="AC6767" t="s">
        <v>1295</v>
      </c>
      <c r="AD6767" t="s">
        <v>24861</v>
      </c>
      <c r="AE6767" t="s">
        <v>24862</v>
      </c>
      <c r="AF6767">
        <v>46501</v>
      </c>
    </row>
    <row r="6768" spans="1:32" x14ac:dyDescent="0.35">
      <c r="A6768">
        <v>2021</v>
      </c>
      <c r="B6768" t="s">
        <v>187</v>
      </c>
      <c r="C6768" t="s">
        <v>17377</v>
      </c>
      <c r="D6768" t="s">
        <v>34</v>
      </c>
      <c r="E6768" t="s">
        <v>18756</v>
      </c>
      <c r="F6768">
        <v>4.8</v>
      </c>
      <c r="G6768">
        <v>78</v>
      </c>
      <c r="H6768" t="s">
        <v>36</v>
      </c>
      <c r="I6768" t="s">
        <v>24863</v>
      </c>
      <c r="J6768">
        <v>3.9</v>
      </c>
      <c r="K6768">
        <v>638</v>
      </c>
      <c r="L6768" t="s">
        <v>24864</v>
      </c>
      <c r="M6768" t="s">
        <v>183</v>
      </c>
      <c r="N6768">
        <v>84095</v>
      </c>
      <c r="O6768" t="s">
        <v>53</v>
      </c>
      <c r="P6768">
        <v>4.9000000000000004</v>
      </c>
      <c r="Q6768">
        <v>4.8</v>
      </c>
      <c r="R6768">
        <v>4.8</v>
      </c>
      <c r="S6768">
        <v>4.8</v>
      </c>
      <c r="T6768">
        <v>4.8</v>
      </c>
      <c r="U6768">
        <v>4.8</v>
      </c>
      <c r="V6768" t="s">
        <v>254</v>
      </c>
      <c r="W6768" t="s">
        <v>76</v>
      </c>
      <c r="X6768" t="s">
        <v>124</v>
      </c>
      <c r="Y6768">
        <v>27</v>
      </c>
      <c r="Z6768">
        <v>34</v>
      </c>
      <c r="AA6768" t="s">
        <v>44</v>
      </c>
      <c r="AB6768" t="s">
        <v>78</v>
      </c>
      <c r="AC6768" t="s">
        <v>237</v>
      </c>
      <c r="AD6768" t="s">
        <v>24865</v>
      </c>
      <c r="AE6768">
        <v>68922</v>
      </c>
      <c r="AF6768">
        <v>11460</v>
      </c>
    </row>
    <row r="6769" spans="1:32" x14ac:dyDescent="0.35">
      <c r="A6769">
        <v>2016</v>
      </c>
      <c r="B6769" t="s">
        <v>32</v>
      </c>
      <c r="C6769" t="s">
        <v>792</v>
      </c>
      <c r="D6769" t="s">
        <v>34</v>
      </c>
      <c r="E6769" t="s">
        <v>24866</v>
      </c>
      <c r="F6769">
        <v>4.7</v>
      </c>
      <c r="G6769">
        <v>140</v>
      </c>
      <c r="H6769" t="s">
        <v>36</v>
      </c>
      <c r="I6769" t="s">
        <v>795</v>
      </c>
      <c r="J6769">
        <v>4.9000000000000004</v>
      </c>
      <c r="K6769">
        <v>5633</v>
      </c>
      <c r="L6769" t="s">
        <v>796</v>
      </c>
      <c r="M6769" t="s">
        <v>797</v>
      </c>
      <c r="N6769">
        <v>80401</v>
      </c>
      <c r="O6769" t="s">
        <v>53</v>
      </c>
      <c r="P6769">
        <v>4.7</v>
      </c>
      <c r="Q6769">
        <v>4.5999999999999996</v>
      </c>
      <c r="R6769">
        <v>4.5999999999999996</v>
      </c>
      <c r="S6769">
        <v>4.5999999999999996</v>
      </c>
      <c r="T6769">
        <v>4.8</v>
      </c>
      <c r="U6769">
        <v>4.9000000000000004</v>
      </c>
      <c r="V6769" t="s">
        <v>326</v>
      </c>
      <c r="W6769" t="s">
        <v>42</v>
      </c>
      <c r="X6769" t="s">
        <v>55</v>
      </c>
      <c r="Y6769">
        <v>17</v>
      </c>
      <c r="Z6769">
        <v>21</v>
      </c>
      <c r="AA6769" t="s">
        <v>44</v>
      </c>
      <c r="AB6769" t="s">
        <v>96</v>
      </c>
      <c r="AC6769" t="s">
        <v>97</v>
      </c>
      <c r="AD6769" t="s">
        <v>24867</v>
      </c>
      <c r="AE6769" t="s">
        <v>24868</v>
      </c>
      <c r="AF6769">
        <v>88989</v>
      </c>
    </row>
    <row r="6770" spans="1:32" x14ac:dyDescent="0.35">
      <c r="A6770">
        <v>2016</v>
      </c>
      <c r="B6770" t="s">
        <v>187</v>
      </c>
      <c r="C6770" t="s">
        <v>1902</v>
      </c>
      <c r="D6770" t="s">
        <v>34</v>
      </c>
      <c r="E6770" t="s">
        <v>24869</v>
      </c>
      <c r="F6770">
        <v>4.7</v>
      </c>
      <c r="G6770">
        <v>175</v>
      </c>
      <c r="H6770" t="s">
        <v>36</v>
      </c>
      <c r="I6770" t="s">
        <v>8347</v>
      </c>
      <c r="J6770">
        <v>4.3</v>
      </c>
      <c r="K6770">
        <v>1482</v>
      </c>
      <c r="L6770" t="s">
        <v>8348</v>
      </c>
      <c r="M6770" t="s">
        <v>797</v>
      </c>
      <c r="N6770">
        <v>80122</v>
      </c>
      <c r="O6770" t="s">
        <v>53</v>
      </c>
      <c r="P6770">
        <v>4.7</v>
      </c>
      <c r="Q6770">
        <v>4.5999999999999996</v>
      </c>
      <c r="R6770">
        <v>4.7</v>
      </c>
      <c r="S6770">
        <v>4.7</v>
      </c>
      <c r="T6770">
        <v>4.7</v>
      </c>
      <c r="U6770">
        <v>4.8</v>
      </c>
      <c r="V6770" t="s">
        <v>254</v>
      </c>
      <c r="W6770" t="s">
        <v>42</v>
      </c>
      <c r="X6770" t="s">
        <v>124</v>
      </c>
      <c r="Y6770">
        <v>25</v>
      </c>
      <c r="Z6770">
        <v>33</v>
      </c>
      <c r="AA6770" t="s">
        <v>44</v>
      </c>
      <c r="AB6770" t="s">
        <v>78</v>
      </c>
      <c r="AC6770" t="s">
        <v>1381</v>
      </c>
      <c r="AD6770" t="s">
        <v>24870</v>
      </c>
      <c r="AE6770" t="s">
        <v>24871</v>
      </c>
      <c r="AF6770">
        <v>92636</v>
      </c>
    </row>
    <row r="6771" spans="1:32" x14ac:dyDescent="0.35">
      <c r="A6771">
        <v>2018</v>
      </c>
      <c r="B6771" t="s">
        <v>257</v>
      </c>
      <c r="C6771" t="s">
        <v>7162</v>
      </c>
      <c r="D6771" t="s">
        <v>1080</v>
      </c>
      <c r="E6771" t="s">
        <v>24872</v>
      </c>
      <c r="F6771">
        <v>4.7</v>
      </c>
      <c r="G6771">
        <v>9</v>
      </c>
      <c r="H6771" t="s">
        <v>36</v>
      </c>
      <c r="I6771" t="s">
        <v>5815</v>
      </c>
      <c r="J6771">
        <v>4.7</v>
      </c>
      <c r="K6771">
        <v>1804</v>
      </c>
      <c r="L6771" t="s">
        <v>5816</v>
      </c>
      <c r="M6771" t="s">
        <v>797</v>
      </c>
      <c r="N6771">
        <v>80129</v>
      </c>
      <c r="O6771" t="s">
        <v>94</v>
      </c>
      <c r="P6771">
        <v>4.7</v>
      </c>
      <c r="Q6771">
        <v>4.8</v>
      </c>
      <c r="R6771">
        <v>4.8</v>
      </c>
      <c r="S6771">
        <v>4.3</v>
      </c>
      <c r="T6771">
        <v>4.9000000000000004</v>
      </c>
      <c r="U6771">
        <v>4.5999999999999996</v>
      </c>
      <c r="V6771" t="s">
        <v>24873</v>
      </c>
      <c r="W6771" t="s">
        <v>42</v>
      </c>
      <c r="X6771" t="s">
        <v>124</v>
      </c>
      <c r="Y6771">
        <v>18</v>
      </c>
      <c r="Z6771">
        <v>24</v>
      </c>
      <c r="AA6771" t="s">
        <v>44</v>
      </c>
      <c r="AB6771" t="s">
        <v>45</v>
      </c>
      <c r="AC6771" t="s">
        <v>264</v>
      </c>
      <c r="AD6771" t="s">
        <v>24874</v>
      </c>
      <c r="AE6771" t="s">
        <v>24875</v>
      </c>
      <c r="AF6771">
        <v>24799</v>
      </c>
    </row>
    <row r="6772" spans="1:32" x14ac:dyDescent="0.35">
      <c r="A6772">
        <v>2020</v>
      </c>
      <c r="B6772" t="s">
        <v>616</v>
      </c>
      <c r="C6772" t="s">
        <v>24876</v>
      </c>
      <c r="D6772" t="s">
        <v>34</v>
      </c>
      <c r="E6772" t="s">
        <v>1100</v>
      </c>
      <c r="F6772">
        <v>4.8</v>
      </c>
      <c r="G6772">
        <v>134</v>
      </c>
      <c r="H6772" t="s">
        <v>36</v>
      </c>
      <c r="I6772" t="s">
        <v>24877</v>
      </c>
      <c r="J6772">
        <v>4.5999999999999996</v>
      </c>
      <c r="K6772">
        <v>532</v>
      </c>
      <c r="L6772" t="s">
        <v>24878</v>
      </c>
      <c r="M6772" t="s">
        <v>243</v>
      </c>
      <c r="N6772">
        <v>98133</v>
      </c>
      <c r="O6772" t="s">
        <v>53</v>
      </c>
      <c r="P6772">
        <v>4.8</v>
      </c>
      <c r="Q6772">
        <v>4.7</v>
      </c>
      <c r="R6772">
        <v>4.7</v>
      </c>
      <c r="S6772">
        <v>4.7</v>
      </c>
      <c r="T6772">
        <v>4.8</v>
      </c>
      <c r="U6772">
        <v>4.8</v>
      </c>
      <c r="V6772" t="s">
        <v>629</v>
      </c>
      <c r="W6772" t="s">
        <v>42</v>
      </c>
      <c r="X6772" t="s">
        <v>43</v>
      </c>
      <c r="Y6772">
        <v>30</v>
      </c>
      <c r="Z6772">
        <v>40</v>
      </c>
      <c r="AA6772" t="s">
        <v>44</v>
      </c>
      <c r="AB6772" t="s">
        <v>78</v>
      </c>
      <c r="AC6772" t="s">
        <v>664</v>
      </c>
      <c r="AD6772" t="s">
        <v>24879</v>
      </c>
      <c r="AE6772" t="s">
        <v>24880</v>
      </c>
      <c r="AF6772">
        <v>11699</v>
      </c>
    </row>
    <row r="6773" spans="1:32" x14ac:dyDescent="0.35">
      <c r="A6773">
        <v>2018</v>
      </c>
      <c r="B6773" t="s">
        <v>257</v>
      </c>
      <c r="C6773" t="s">
        <v>7162</v>
      </c>
      <c r="D6773" t="s">
        <v>34</v>
      </c>
      <c r="E6773" t="s">
        <v>4283</v>
      </c>
      <c r="F6773">
        <v>4.7</v>
      </c>
      <c r="G6773">
        <v>9</v>
      </c>
      <c r="H6773" t="s">
        <v>36</v>
      </c>
      <c r="I6773" t="s">
        <v>19790</v>
      </c>
      <c r="J6773">
        <v>4.2</v>
      </c>
      <c r="K6773">
        <v>34</v>
      </c>
      <c r="L6773" t="s">
        <v>19791</v>
      </c>
      <c r="M6773" t="s">
        <v>243</v>
      </c>
      <c r="N6773">
        <v>98225</v>
      </c>
      <c r="O6773" t="s">
        <v>53</v>
      </c>
      <c r="P6773">
        <v>4.7</v>
      </c>
      <c r="Q6773">
        <v>4.8</v>
      </c>
      <c r="R6773">
        <v>4.8</v>
      </c>
      <c r="S6773">
        <v>4.3</v>
      </c>
      <c r="T6773">
        <v>4.9000000000000004</v>
      </c>
      <c r="U6773">
        <v>4.5999999999999996</v>
      </c>
      <c r="V6773" t="s">
        <v>428</v>
      </c>
      <c r="W6773" t="s">
        <v>263</v>
      </c>
      <c r="X6773" t="s">
        <v>124</v>
      </c>
      <c r="Y6773">
        <v>18</v>
      </c>
      <c r="Z6773">
        <v>24</v>
      </c>
      <c r="AA6773" t="s">
        <v>44</v>
      </c>
      <c r="AB6773" t="s">
        <v>45</v>
      </c>
      <c r="AC6773" t="s">
        <v>264</v>
      </c>
      <c r="AD6773" t="s">
        <v>24881</v>
      </c>
      <c r="AE6773" t="s">
        <v>24882</v>
      </c>
      <c r="AF6773">
        <v>12683</v>
      </c>
    </row>
    <row r="6774" spans="1:32" x14ac:dyDescent="0.35">
      <c r="A6774">
        <v>2020</v>
      </c>
      <c r="B6774" t="s">
        <v>321</v>
      </c>
      <c r="C6774" t="s">
        <v>2436</v>
      </c>
      <c r="D6774" t="s">
        <v>34</v>
      </c>
      <c r="E6774" t="s">
        <v>15132</v>
      </c>
      <c r="F6774">
        <v>4</v>
      </c>
      <c r="G6774">
        <v>88</v>
      </c>
      <c r="H6774" t="s">
        <v>36</v>
      </c>
      <c r="I6774" t="s">
        <v>12038</v>
      </c>
      <c r="J6774">
        <v>4.9000000000000004</v>
      </c>
      <c r="K6774">
        <v>1411</v>
      </c>
      <c r="L6774" t="s">
        <v>24883</v>
      </c>
      <c r="M6774" t="s">
        <v>806</v>
      </c>
      <c r="N6774">
        <v>73080</v>
      </c>
      <c r="O6774" t="s">
        <v>40</v>
      </c>
      <c r="P6774">
        <v>4.4000000000000004</v>
      </c>
      <c r="Q6774">
        <v>4.4000000000000004</v>
      </c>
      <c r="R6774">
        <v>4.0999999999999996</v>
      </c>
      <c r="S6774">
        <v>3.5</v>
      </c>
      <c r="T6774">
        <v>4.5</v>
      </c>
      <c r="U6774">
        <v>3.5</v>
      </c>
      <c r="V6774" t="s">
        <v>24884</v>
      </c>
      <c r="W6774" t="s">
        <v>327</v>
      </c>
      <c r="X6774" t="s">
        <v>124</v>
      </c>
      <c r="Y6774">
        <v>17</v>
      </c>
      <c r="Z6774">
        <v>24</v>
      </c>
      <c r="AA6774" t="s">
        <v>44</v>
      </c>
      <c r="AB6774" t="s">
        <v>56</v>
      </c>
      <c r="AC6774" t="s">
        <v>714</v>
      </c>
      <c r="AD6774" t="s">
        <v>24885</v>
      </c>
      <c r="AE6774" t="s">
        <v>24886</v>
      </c>
      <c r="AF6774">
        <v>5542</v>
      </c>
    </row>
    <row r="6775" spans="1:32" x14ac:dyDescent="0.35">
      <c r="A6775">
        <v>2018</v>
      </c>
      <c r="B6775" t="s">
        <v>365</v>
      </c>
      <c r="C6775" t="s">
        <v>12781</v>
      </c>
      <c r="D6775" t="s">
        <v>34</v>
      </c>
      <c r="E6775" t="s">
        <v>20309</v>
      </c>
      <c r="F6775">
        <v>4.7</v>
      </c>
      <c r="G6775">
        <v>266</v>
      </c>
      <c r="H6775" t="s">
        <v>36</v>
      </c>
      <c r="I6775" t="s">
        <v>7498</v>
      </c>
      <c r="J6775">
        <v>4.5999999999999996</v>
      </c>
      <c r="K6775">
        <v>837</v>
      </c>
      <c r="L6775" t="s">
        <v>7499</v>
      </c>
      <c r="M6775" t="s">
        <v>271</v>
      </c>
      <c r="N6775">
        <v>76180</v>
      </c>
      <c r="O6775" t="s">
        <v>53</v>
      </c>
      <c r="P6775">
        <v>4.9000000000000004</v>
      </c>
      <c r="Q6775">
        <v>4.8</v>
      </c>
      <c r="R6775">
        <v>4.5999999999999996</v>
      </c>
      <c r="S6775">
        <v>4.5</v>
      </c>
      <c r="T6775">
        <v>4.8</v>
      </c>
      <c r="U6775">
        <v>4.5999999999999996</v>
      </c>
      <c r="V6775" t="s">
        <v>873</v>
      </c>
      <c r="W6775" t="s">
        <v>77</v>
      </c>
      <c r="X6775" t="s">
        <v>43</v>
      </c>
      <c r="Y6775">
        <v>18</v>
      </c>
      <c r="Z6775">
        <v>27</v>
      </c>
      <c r="AA6775" t="s">
        <v>44</v>
      </c>
      <c r="AB6775" t="s">
        <v>125</v>
      </c>
      <c r="AC6775" t="s">
        <v>370</v>
      </c>
      <c r="AD6775" t="s">
        <v>24887</v>
      </c>
      <c r="AE6775" t="s">
        <v>24888</v>
      </c>
      <c r="AF6775">
        <v>45455</v>
      </c>
    </row>
    <row r="6776" spans="1:32" x14ac:dyDescent="0.35">
      <c r="A6776">
        <v>2019</v>
      </c>
      <c r="B6776" t="s">
        <v>389</v>
      </c>
      <c r="C6776" t="s">
        <v>2628</v>
      </c>
      <c r="D6776" t="s">
        <v>34</v>
      </c>
      <c r="E6776" t="s">
        <v>4120</v>
      </c>
      <c r="F6776">
        <v>4.9000000000000004</v>
      </c>
      <c r="G6776">
        <v>33</v>
      </c>
      <c r="H6776" t="s">
        <v>36</v>
      </c>
      <c r="I6776" t="s">
        <v>13961</v>
      </c>
      <c r="J6776">
        <v>4.4000000000000004</v>
      </c>
      <c r="K6776">
        <v>215</v>
      </c>
      <c r="L6776" t="s">
        <v>13962</v>
      </c>
      <c r="M6776" t="s">
        <v>271</v>
      </c>
      <c r="N6776">
        <v>75234</v>
      </c>
      <c r="O6776" t="s">
        <v>53</v>
      </c>
      <c r="P6776">
        <v>4.9000000000000004</v>
      </c>
      <c r="Q6776">
        <v>4.9000000000000004</v>
      </c>
      <c r="R6776">
        <v>5</v>
      </c>
      <c r="S6776">
        <v>4.8</v>
      </c>
      <c r="T6776">
        <v>4.9000000000000004</v>
      </c>
      <c r="U6776">
        <v>5</v>
      </c>
      <c r="V6776" t="s">
        <v>42</v>
      </c>
      <c r="W6776" t="s">
        <v>42</v>
      </c>
      <c r="X6776" t="s">
        <v>95</v>
      </c>
      <c r="Y6776">
        <v>140</v>
      </c>
      <c r="Z6776">
        <v>124</v>
      </c>
      <c r="AA6776" t="s">
        <v>1227</v>
      </c>
      <c r="AB6776" t="s">
        <v>1228</v>
      </c>
      <c r="AC6776" t="s">
        <v>1227</v>
      </c>
      <c r="AD6776" t="s">
        <v>13963</v>
      </c>
      <c r="AE6776" t="s">
        <v>13964</v>
      </c>
      <c r="AF6776">
        <v>34560</v>
      </c>
    </row>
    <row r="6777" spans="1:32" x14ac:dyDescent="0.35">
      <c r="A6777">
        <v>2016</v>
      </c>
      <c r="B6777" t="s">
        <v>409</v>
      </c>
      <c r="C6777" t="s">
        <v>7084</v>
      </c>
      <c r="D6777" t="s">
        <v>34</v>
      </c>
      <c r="E6777" t="s">
        <v>24889</v>
      </c>
      <c r="F6777">
        <v>4.7</v>
      </c>
      <c r="G6777">
        <v>135</v>
      </c>
      <c r="H6777" t="s">
        <v>36</v>
      </c>
      <c r="I6777" t="s">
        <v>7099</v>
      </c>
      <c r="J6777">
        <v>4.9000000000000004</v>
      </c>
      <c r="K6777">
        <v>4687</v>
      </c>
      <c r="L6777" t="s">
        <v>7100</v>
      </c>
      <c r="M6777" t="s">
        <v>271</v>
      </c>
      <c r="N6777">
        <v>75244</v>
      </c>
      <c r="O6777" t="s">
        <v>53</v>
      </c>
      <c r="P6777">
        <v>4.8</v>
      </c>
      <c r="Q6777">
        <v>4.7</v>
      </c>
      <c r="R6777">
        <v>4.7</v>
      </c>
      <c r="S6777">
        <v>4.5</v>
      </c>
      <c r="T6777">
        <v>4.7</v>
      </c>
      <c r="U6777">
        <v>4.5999999999999996</v>
      </c>
      <c r="V6777" t="s">
        <v>42</v>
      </c>
      <c r="W6777" t="s">
        <v>42</v>
      </c>
      <c r="X6777" t="s">
        <v>55</v>
      </c>
      <c r="Y6777">
        <v>18</v>
      </c>
      <c r="Z6777">
        <v>25</v>
      </c>
      <c r="AA6777" t="s">
        <v>44</v>
      </c>
      <c r="AB6777" t="s">
        <v>45</v>
      </c>
      <c r="AC6777" t="s">
        <v>474</v>
      </c>
      <c r="AD6777" t="s">
        <v>24890</v>
      </c>
      <c r="AE6777">
        <v>413929</v>
      </c>
      <c r="AF6777">
        <v>47634</v>
      </c>
    </row>
    <row r="6778" spans="1:32" x14ac:dyDescent="0.35">
      <c r="A6778">
        <v>2018</v>
      </c>
      <c r="B6778" t="s">
        <v>288</v>
      </c>
      <c r="C6778" t="s">
        <v>3422</v>
      </c>
      <c r="D6778" t="s">
        <v>34</v>
      </c>
      <c r="E6778" t="s">
        <v>1543</v>
      </c>
      <c r="F6778">
        <v>4.7</v>
      </c>
      <c r="G6778">
        <v>181</v>
      </c>
      <c r="H6778" t="s">
        <v>36</v>
      </c>
      <c r="I6778" t="s">
        <v>2518</v>
      </c>
      <c r="J6778">
        <v>1.9</v>
      </c>
      <c r="K6778">
        <v>273</v>
      </c>
      <c r="L6778" t="s">
        <v>2519</v>
      </c>
      <c r="M6778" t="s">
        <v>316</v>
      </c>
      <c r="N6778">
        <v>66204</v>
      </c>
      <c r="O6778" t="s">
        <v>53</v>
      </c>
      <c r="P6778">
        <v>4.7</v>
      </c>
      <c r="Q6778">
        <v>4.7</v>
      </c>
      <c r="R6778">
        <v>4.7</v>
      </c>
      <c r="S6778">
        <v>4.4000000000000004</v>
      </c>
      <c r="T6778">
        <v>4.7</v>
      </c>
      <c r="U6778">
        <v>4.5999999999999996</v>
      </c>
      <c r="V6778" t="s">
        <v>1612</v>
      </c>
      <c r="W6778" t="s">
        <v>42</v>
      </c>
      <c r="X6778" t="s">
        <v>124</v>
      </c>
      <c r="Y6778">
        <v>23</v>
      </c>
      <c r="Z6778">
        <v>27</v>
      </c>
      <c r="AA6778" t="s">
        <v>44</v>
      </c>
      <c r="AB6778" t="s">
        <v>294</v>
      </c>
      <c r="AC6778" t="s">
        <v>219</v>
      </c>
      <c r="AD6778" t="s">
        <v>24891</v>
      </c>
      <c r="AE6778">
        <v>22876903</v>
      </c>
      <c r="AF6778">
        <v>35485</v>
      </c>
    </row>
    <row r="6779" spans="1:32" x14ac:dyDescent="0.35">
      <c r="A6779">
        <v>2019</v>
      </c>
      <c r="B6779" t="s">
        <v>304</v>
      </c>
      <c r="C6779" t="s">
        <v>7932</v>
      </c>
      <c r="D6779" t="s">
        <v>34</v>
      </c>
      <c r="E6779" t="s">
        <v>17701</v>
      </c>
      <c r="F6779">
        <v>4.9000000000000004</v>
      </c>
      <c r="G6779">
        <v>27</v>
      </c>
      <c r="H6779" t="s">
        <v>36</v>
      </c>
      <c r="I6779" t="s">
        <v>24892</v>
      </c>
      <c r="J6779">
        <v>3.8</v>
      </c>
      <c r="K6779">
        <v>231</v>
      </c>
      <c r="L6779" t="s">
        <v>24893</v>
      </c>
      <c r="M6779" t="s">
        <v>271</v>
      </c>
      <c r="N6779">
        <v>77099</v>
      </c>
      <c r="O6779" t="s">
        <v>94</v>
      </c>
      <c r="P6779">
        <v>4.9000000000000004</v>
      </c>
      <c r="Q6779">
        <v>5</v>
      </c>
      <c r="R6779">
        <v>4.9000000000000004</v>
      </c>
      <c r="S6779">
        <v>4.5999999999999996</v>
      </c>
      <c r="T6779">
        <v>5</v>
      </c>
      <c r="U6779">
        <v>5</v>
      </c>
      <c r="V6779" t="s">
        <v>262</v>
      </c>
      <c r="W6779" t="s">
        <v>439</v>
      </c>
      <c r="X6779" t="s">
        <v>43</v>
      </c>
      <c r="Y6779">
        <v>24</v>
      </c>
      <c r="Z6779">
        <v>36</v>
      </c>
      <c r="AA6779" t="s">
        <v>44</v>
      </c>
      <c r="AB6779" t="s">
        <v>45</v>
      </c>
      <c r="AC6779" t="s">
        <v>219</v>
      </c>
      <c r="AD6779" t="s">
        <v>24894</v>
      </c>
      <c r="AE6779" t="s">
        <v>24895</v>
      </c>
      <c r="AF6779">
        <v>53668</v>
      </c>
    </row>
    <row r="6780" spans="1:32" x14ac:dyDescent="0.35">
      <c r="A6780">
        <v>2013</v>
      </c>
      <c r="B6780" t="s">
        <v>81</v>
      </c>
      <c r="C6780" t="s">
        <v>147</v>
      </c>
      <c r="D6780" t="s">
        <v>34</v>
      </c>
      <c r="E6780" t="s">
        <v>24896</v>
      </c>
      <c r="F6780">
        <v>4.7</v>
      </c>
      <c r="G6780">
        <v>81</v>
      </c>
      <c r="H6780" t="s">
        <v>36</v>
      </c>
      <c r="I6780" t="s">
        <v>24897</v>
      </c>
      <c r="J6780">
        <v>3.9</v>
      </c>
      <c r="K6780">
        <v>122</v>
      </c>
      <c r="L6780" t="s">
        <v>24898</v>
      </c>
      <c r="M6780" t="s">
        <v>271</v>
      </c>
      <c r="N6780">
        <v>77037</v>
      </c>
      <c r="O6780" t="s">
        <v>53</v>
      </c>
      <c r="P6780">
        <v>4.8</v>
      </c>
      <c r="Q6780">
        <v>4.8</v>
      </c>
      <c r="R6780">
        <v>4.7</v>
      </c>
      <c r="S6780">
        <v>4.5</v>
      </c>
      <c r="T6780">
        <v>4.7</v>
      </c>
      <c r="U6780">
        <v>4.9000000000000004</v>
      </c>
      <c r="V6780" t="s">
        <v>1089</v>
      </c>
      <c r="W6780" t="s">
        <v>77</v>
      </c>
      <c r="X6780" t="s">
        <v>95</v>
      </c>
      <c r="Y6780">
        <v>19</v>
      </c>
      <c r="Z6780">
        <v>28</v>
      </c>
      <c r="AA6780" t="s">
        <v>44</v>
      </c>
      <c r="AB6780" t="s">
        <v>151</v>
      </c>
      <c r="AC6780" t="s">
        <v>114</v>
      </c>
      <c r="AD6780" t="s">
        <v>24899</v>
      </c>
      <c r="AE6780" t="s">
        <v>24900</v>
      </c>
      <c r="AF6780">
        <v>148838</v>
      </c>
    </row>
    <row r="6781" spans="1:32" x14ac:dyDescent="0.35">
      <c r="A6781">
        <v>2020</v>
      </c>
      <c r="B6781" t="s">
        <v>4488</v>
      </c>
      <c r="C6781" t="s">
        <v>24901</v>
      </c>
      <c r="D6781" t="s">
        <v>34</v>
      </c>
      <c r="E6781" t="s">
        <v>24902</v>
      </c>
      <c r="F6781">
        <v>4.7</v>
      </c>
      <c r="G6781">
        <v>28</v>
      </c>
      <c r="H6781" t="s">
        <v>36</v>
      </c>
      <c r="I6781" t="s">
        <v>14337</v>
      </c>
      <c r="J6781">
        <v>4.8</v>
      </c>
      <c r="K6781">
        <v>1273</v>
      </c>
      <c r="L6781" t="s">
        <v>14338</v>
      </c>
      <c r="M6781" t="s">
        <v>353</v>
      </c>
      <c r="N6781">
        <v>65203</v>
      </c>
      <c r="O6781" t="s">
        <v>40</v>
      </c>
      <c r="P6781">
        <v>4.8</v>
      </c>
      <c r="Q6781">
        <v>4.5999999999999996</v>
      </c>
      <c r="R6781">
        <v>4.5999999999999996</v>
      </c>
      <c r="S6781">
        <v>4.8</v>
      </c>
      <c r="T6781">
        <v>4.7</v>
      </c>
      <c r="U6781">
        <v>4.8</v>
      </c>
      <c r="V6781" t="s">
        <v>21499</v>
      </c>
      <c r="W6781" t="s">
        <v>42</v>
      </c>
      <c r="X6781" t="s">
        <v>43</v>
      </c>
      <c r="Y6781">
        <v>25</v>
      </c>
      <c r="Z6781">
        <v>30</v>
      </c>
      <c r="AA6781" t="s">
        <v>44</v>
      </c>
      <c r="AB6781" t="s">
        <v>78</v>
      </c>
      <c r="AC6781" t="s">
        <v>567</v>
      </c>
      <c r="AD6781" t="s">
        <v>24903</v>
      </c>
      <c r="AE6781" t="s">
        <v>24904</v>
      </c>
      <c r="AF6781">
        <v>46515</v>
      </c>
    </row>
    <row r="6782" spans="1:32" x14ac:dyDescent="0.35">
      <c r="A6782">
        <v>2020</v>
      </c>
      <c r="B6782" t="s">
        <v>732</v>
      </c>
      <c r="C6782" t="s">
        <v>4693</v>
      </c>
      <c r="D6782" t="s">
        <v>34</v>
      </c>
      <c r="E6782" t="s">
        <v>24905</v>
      </c>
      <c r="F6782">
        <v>4.8</v>
      </c>
      <c r="G6782">
        <v>66</v>
      </c>
      <c r="H6782" t="s">
        <v>36</v>
      </c>
      <c r="I6782" t="s">
        <v>24906</v>
      </c>
      <c r="J6782">
        <v>4.5</v>
      </c>
      <c r="K6782">
        <v>3791</v>
      </c>
      <c r="L6782" t="s">
        <v>24907</v>
      </c>
      <c r="M6782" t="s">
        <v>866</v>
      </c>
      <c r="N6782">
        <v>72212</v>
      </c>
      <c r="O6782" t="s">
        <v>40</v>
      </c>
      <c r="P6782">
        <v>4.9000000000000004</v>
      </c>
      <c r="Q6782">
        <v>4.8</v>
      </c>
      <c r="R6782">
        <v>4.8</v>
      </c>
      <c r="S6782">
        <v>4.7</v>
      </c>
      <c r="T6782">
        <v>4.9000000000000004</v>
      </c>
      <c r="U6782">
        <v>4.7</v>
      </c>
      <c r="V6782" t="s">
        <v>973</v>
      </c>
      <c r="W6782" t="s">
        <v>455</v>
      </c>
      <c r="X6782" t="s">
        <v>55</v>
      </c>
      <c r="Y6782">
        <v>15</v>
      </c>
      <c r="Z6782">
        <v>20</v>
      </c>
      <c r="AA6782" t="s">
        <v>44</v>
      </c>
      <c r="AB6782" t="s">
        <v>198</v>
      </c>
      <c r="AC6782" t="s">
        <v>24908</v>
      </c>
      <c r="AD6782" t="s">
        <v>24909</v>
      </c>
      <c r="AE6782" t="s">
        <v>24910</v>
      </c>
      <c r="AF6782">
        <v>18696</v>
      </c>
    </row>
    <row r="6783" spans="1:32" x14ac:dyDescent="0.35">
      <c r="A6783">
        <v>2021</v>
      </c>
      <c r="B6783" t="s">
        <v>365</v>
      </c>
      <c r="C6783" t="s">
        <v>2748</v>
      </c>
      <c r="D6783" t="s">
        <v>34</v>
      </c>
      <c r="E6783" t="s">
        <v>24911</v>
      </c>
      <c r="F6783">
        <v>4.5</v>
      </c>
      <c r="G6783">
        <v>37</v>
      </c>
      <c r="H6783" t="s">
        <v>36</v>
      </c>
      <c r="I6783" t="s">
        <v>9990</v>
      </c>
      <c r="J6783">
        <v>4.0999999999999996</v>
      </c>
      <c r="K6783">
        <v>35</v>
      </c>
      <c r="L6783" t="s">
        <v>9991</v>
      </c>
      <c r="M6783" t="s">
        <v>361</v>
      </c>
      <c r="N6783">
        <v>70663</v>
      </c>
      <c r="O6783" t="s">
        <v>94</v>
      </c>
      <c r="P6783">
        <v>4.5999999999999996</v>
      </c>
      <c r="Q6783">
        <v>4.7</v>
      </c>
      <c r="R6783">
        <v>4.4000000000000004</v>
      </c>
      <c r="S6783">
        <v>4.3</v>
      </c>
      <c r="T6783">
        <v>4.7</v>
      </c>
      <c r="U6783">
        <v>4.3</v>
      </c>
      <c r="V6783" t="s">
        <v>951</v>
      </c>
      <c r="W6783" t="s">
        <v>455</v>
      </c>
      <c r="X6783" t="s">
        <v>55</v>
      </c>
      <c r="Y6783">
        <v>16</v>
      </c>
      <c r="Z6783">
        <v>20</v>
      </c>
      <c r="AA6783" t="s">
        <v>44</v>
      </c>
      <c r="AB6783" t="s">
        <v>56</v>
      </c>
      <c r="AC6783" t="s">
        <v>913</v>
      </c>
      <c r="AD6783" t="s">
        <v>24912</v>
      </c>
      <c r="AE6783">
        <v>11699</v>
      </c>
      <c r="AF6783">
        <v>48684</v>
      </c>
    </row>
    <row r="6784" spans="1:32" x14ac:dyDescent="0.35">
      <c r="A6784">
        <v>2019</v>
      </c>
      <c r="B6784" t="s">
        <v>69</v>
      </c>
      <c r="C6784" t="s">
        <v>1537</v>
      </c>
      <c r="D6784" t="s">
        <v>34</v>
      </c>
      <c r="E6784" t="s">
        <v>781</v>
      </c>
      <c r="F6784">
        <v>4.8</v>
      </c>
      <c r="G6784">
        <v>540</v>
      </c>
      <c r="H6784" t="s">
        <v>36</v>
      </c>
      <c r="I6784" t="s">
        <v>24913</v>
      </c>
      <c r="J6784">
        <v>2.4</v>
      </c>
      <c r="K6784">
        <v>4</v>
      </c>
      <c r="L6784" t="s">
        <v>24914</v>
      </c>
      <c r="M6784" t="s">
        <v>334</v>
      </c>
      <c r="N6784">
        <v>55109</v>
      </c>
      <c r="O6784" t="s">
        <v>53</v>
      </c>
      <c r="P6784">
        <v>4.8</v>
      </c>
      <c r="Q6784">
        <v>4.8</v>
      </c>
      <c r="R6784">
        <v>4.7</v>
      </c>
      <c r="S6784">
        <v>4.7</v>
      </c>
      <c r="T6784">
        <v>4.8</v>
      </c>
      <c r="U6784">
        <v>4.8</v>
      </c>
      <c r="V6784" t="s">
        <v>76</v>
      </c>
      <c r="W6784" t="s">
        <v>76</v>
      </c>
      <c r="X6784" t="s">
        <v>124</v>
      </c>
      <c r="Y6784">
        <v>27</v>
      </c>
      <c r="Z6784">
        <v>33</v>
      </c>
      <c r="AA6784" t="s">
        <v>44</v>
      </c>
      <c r="AB6784" t="s">
        <v>78</v>
      </c>
      <c r="AC6784" t="s">
        <v>79</v>
      </c>
      <c r="AD6784" t="s">
        <v>24915</v>
      </c>
      <c r="AE6784">
        <v>22814257</v>
      </c>
      <c r="AF6784">
        <v>35249</v>
      </c>
    </row>
    <row r="6785" spans="1:32" x14ac:dyDescent="0.35">
      <c r="A6785">
        <v>2020</v>
      </c>
      <c r="B6785" t="s">
        <v>69</v>
      </c>
      <c r="C6785" t="s">
        <v>1537</v>
      </c>
      <c r="D6785" t="s">
        <v>400</v>
      </c>
      <c r="E6785" t="s">
        <v>4901</v>
      </c>
      <c r="F6785">
        <v>4.8</v>
      </c>
      <c r="G6785">
        <v>269</v>
      </c>
      <c r="H6785" t="s">
        <v>36</v>
      </c>
      <c r="I6785" t="s">
        <v>24916</v>
      </c>
      <c r="J6785">
        <v>4.9000000000000004</v>
      </c>
      <c r="K6785">
        <v>6554</v>
      </c>
      <c r="L6785" t="s">
        <v>24917</v>
      </c>
      <c r="M6785" t="s">
        <v>353</v>
      </c>
      <c r="N6785">
        <v>63042</v>
      </c>
      <c r="O6785" t="s">
        <v>53</v>
      </c>
      <c r="P6785">
        <v>4.9000000000000004</v>
      </c>
      <c r="Q6785">
        <v>4.8</v>
      </c>
      <c r="R6785">
        <v>4.8</v>
      </c>
      <c r="S6785">
        <v>4.8</v>
      </c>
      <c r="T6785">
        <v>4.9000000000000004</v>
      </c>
      <c r="U6785">
        <v>4.9000000000000004</v>
      </c>
      <c r="V6785" t="s">
        <v>42</v>
      </c>
      <c r="W6785" t="s">
        <v>42</v>
      </c>
      <c r="X6785" t="s">
        <v>43</v>
      </c>
      <c r="Y6785">
        <v>28</v>
      </c>
      <c r="Z6785">
        <v>34</v>
      </c>
      <c r="AA6785" t="s">
        <v>44</v>
      </c>
      <c r="AB6785" t="s">
        <v>78</v>
      </c>
      <c r="AC6785" t="s">
        <v>79</v>
      </c>
      <c r="AD6785" t="s">
        <v>24918</v>
      </c>
      <c r="AE6785" t="s">
        <v>24919</v>
      </c>
      <c r="AF6785">
        <v>52800</v>
      </c>
    </row>
    <row r="6786" spans="1:32" x14ac:dyDescent="0.35">
      <c r="A6786">
        <v>2016</v>
      </c>
      <c r="B6786" t="s">
        <v>69</v>
      </c>
      <c r="C6786" t="s">
        <v>4136</v>
      </c>
      <c r="D6786" t="s">
        <v>400</v>
      </c>
      <c r="E6786" t="s">
        <v>6163</v>
      </c>
      <c r="F6786">
        <v>4.5999999999999996</v>
      </c>
      <c r="G6786">
        <v>383</v>
      </c>
      <c r="H6786" t="s">
        <v>36</v>
      </c>
      <c r="I6786" t="s">
        <v>20654</v>
      </c>
      <c r="J6786">
        <v>4.9000000000000004</v>
      </c>
      <c r="K6786">
        <v>2495</v>
      </c>
      <c r="L6786" t="s">
        <v>20655</v>
      </c>
      <c r="M6786" t="s">
        <v>378</v>
      </c>
      <c r="N6786">
        <v>61265</v>
      </c>
      <c r="O6786" t="s">
        <v>94</v>
      </c>
      <c r="P6786">
        <v>4.5999999999999996</v>
      </c>
      <c r="Q6786">
        <v>4.5</v>
      </c>
      <c r="R6786">
        <v>4.5999999999999996</v>
      </c>
      <c r="S6786">
        <v>4.5999999999999996</v>
      </c>
      <c r="T6786">
        <v>4.7</v>
      </c>
      <c r="U6786">
        <v>4.7</v>
      </c>
      <c r="V6786" t="s">
        <v>104</v>
      </c>
      <c r="W6786" t="s">
        <v>76</v>
      </c>
      <c r="X6786" t="s">
        <v>124</v>
      </c>
      <c r="Y6786">
        <v>25</v>
      </c>
      <c r="Z6786">
        <v>31</v>
      </c>
      <c r="AA6786" t="s">
        <v>44</v>
      </c>
      <c r="AB6786" t="s">
        <v>78</v>
      </c>
      <c r="AC6786" t="s">
        <v>464</v>
      </c>
      <c r="AD6786" t="s">
        <v>24920</v>
      </c>
      <c r="AE6786" t="s">
        <v>24921</v>
      </c>
      <c r="AF6786">
        <v>48131</v>
      </c>
    </row>
    <row r="6787" spans="1:32" x14ac:dyDescent="0.35">
      <c r="A6787">
        <v>2021</v>
      </c>
      <c r="B6787" t="s">
        <v>1046</v>
      </c>
      <c r="C6787" t="s">
        <v>1047</v>
      </c>
      <c r="D6787" t="s">
        <v>34</v>
      </c>
      <c r="E6787" t="s">
        <v>24922</v>
      </c>
      <c r="F6787">
        <v>2.9</v>
      </c>
      <c r="G6787">
        <v>19</v>
      </c>
      <c r="H6787" t="s">
        <v>36</v>
      </c>
      <c r="I6787" t="s">
        <v>14000</v>
      </c>
      <c r="J6787">
        <v>4.7</v>
      </c>
      <c r="K6787">
        <v>1989</v>
      </c>
      <c r="L6787" t="s">
        <v>14001</v>
      </c>
      <c r="M6787" t="s">
        <v>378</v>
      </c>
      <c r="N6787">
        <v>60169</v>
      </c>
      <c r="O6787" t="s">
        <v>75</v>
      </c>
      <c r="P6787">
        <v>3.5</v>
      </c>
      <c r="Q6787">
        <v>4.0999999999999996</v>
      </c>
      <c r="R6787">
        <v>2.6</v>
      </c>
      <c r="S6787">
        <v>2.2000000000000002</v>
      </c>
      <c r="T6787">
        <v>3.8</v>
      </c>
      <c r="U6787">
        <v>2.1</v>
      </c>
      <c r="V6787" t="s">
        <v>10450</v>
      </c>
      <c r="W6787" t="s">
        <v>11733</v>
      </c>
      <c r="X6787" t="s">
        <v>55</v>
      </c>
      <c r="Y6787">
        <v>14</v>
      </c>
      <c r="Z6787">
        <v>19</v>
      </c>
      <c r="AA6787" t="s">
        <v>44</v>
      </c>
      <c r="AB6787" t="s">
        <v>56</v>
      </c>
      <c r="AC6787" t="s">
        <v>737</v>
      </c>
      <c r="AD6787" t="s">
        <v>24923</v>
      </c>
      <c r="AE6787" t="s">
        <v>24924</v>
      </c>
      <c r="AF6787">
        <v>20707</v>
      </c>
    </row>
    <row r="6788" spans="1:32" x14ac:dyDescent="0.35">
      <c r="A6788">
        <v>2019</v>
      </c>
      <c r="B6788" t="s">
        <v>585</v>
      </c>
      <c r="C6788" t="s">
        <v>586</v>
      </c>
      <c r="D6788" t="s">
        <v>34</v>
      </c>
      <c r="E6788" t="s">
        <v>1344</v>
      </c>
      <c r="F6788">
        <v>4.7</v>
      </c>
      <c r="G6788">
        <v>24</v>
      </c>
      <c r="H6788" t="s">
        <v>36</v>
      </c>
      <c r="I6788" t="s">
        <v>24925</v>
      </c>
      <c r="J6788">
        <v>4.9000000000000004</v>
      </c>
      <c r="K6788">
        <v>706</v>
      </c>
      <c r="L6788" t="s">
        <v>24926</v>
      </c>
      <c r="M6788" t="s">
        <v>378</v>
      </c>
      <c r="N6788">
        <v>60914</v>
      </c>
      <c r="O6788" t="s">
        <v>53</v>
      </c>
      <c r="P6788">
        <v>4.9000000000000004</v>
      </c>
      <c r="Q6788">
        <v>4.8</v>
      </c>
      <c r="R6788">
        <v>4.8</v>
      </c>
      <c r="S6788">
        <v>4.4000000000000004</v>
      </c>
      <c r="T6788">
        <v>4.8</v>
      </c>
      <c r="U6788">
        <v>4.7</v>
      </c>
      <c r="V6788" t="s">
        <v>24927</v>
      </c>
      <c r="W6788" t="s">
        <v>42</v>
      </c>
      <c r="X6788" t="s">
        <v>124</v>
      </c>
      <c r="Y6788">
        <v>19</v>
      </c>
      <c r="Z6788">
        <v>23</v>
      </c>
      <c r="AA6788" t="s">
        <v>44</v>
      </c>
      <c r="AB6788" t="s">
        <v>45</v>
      </c>
      <c r="AC6788" t="s">
        <v>1645</v>
      </c>
      <c r="AD6788" t="s">
        <v>24928</v>
      </c>
      <c r="AE6788" t="s">
        <v>24929</v>
      </c>
      <c r="AF6788">
        <v>60418</v>
      </c>
    </row>
    <row r="6789" spans="1:32" x14ac:dyDescent="0.35">
      <c r="A6789">
        <v>2019</v>
      </c>
      <c r="B6789" t="s">
        <v>69</v>
      </c>
      <c r="C6789" t="s">
        <v>1537</v>
      </c>
      <c r="D6789" t="s">
        <v>34</v>
      </c>
      <c r="E6789" t="s">
        <v>15837</v>
      </c>
      <c r="F6789">
        <v>4.8</v>
      </c>
      <c r="G6789">
        <v>540</v>
      </c>
      <c r="H6789" t="s">
        <v>36</v>
      </c>
      <c r="I6789" t="s">
        <v>24930</v>
      </c>
      <c r="J6789">
        <v>4.8</v>
      </c>
      <c r="K6789">
        <v>290</v>
      </c>
      <c r="L6789" t="s">
        <v>24931</v>
      </c>
      <c r="M6789" t="s">
        <v>344</v>
      </c>
      <c r="N6789">
        <v>54913</v>
      </c>
      <c r="O6789" t="s">
        <v>53</v>
      </c>
      <c r="P6789">
        <v>4.8</v>
      </c>
      <c r="Q6789">
        <v>4.8</v>
      </c>
      <c r="R6789">
        <v>4.7</v>
      </c>
      <c r="S6789">
        <v>4.7</v>
      </c>
      <c r="T6789">
        <v>4.8</v>
      </c>
      <c r="U6789">
        <v>4.8</v>
      </c>
      <c r="V6789" t="s">
        <v>6710</v>
      </c>
      <c r="W6789" t="s">
        <v>1522</v>
      </c>
      <c r="X6789" t="s">
        <v>124</v>
      </c>
      <c r="Y6789">
        <v>27</v>
      </c>
      <c r="Z6789">
        <v>33</v>
      </c>
      <c r="AA6789" t="s">
        <v>44</v>
      </c>
      <c r="AB6789" t="s">
        <v>78</v>
      </c>
      <c r="AC6789" t="s">
        <v>79</v>
      </c>
      <c r="AD6789" t="s">
        <v>24932</v>
      </c>
      <c r="AE6789" t="s">
        <v>24933</v>
      </c>
      <c r="AF6789">
        <v>53735</v>
      </c>
    </row>
    <row r="6790" spans="1:32" x14ac:dyDescent="0.35">
      <c r="A6790">
        <v>2021</v>
      </c>
      <c r="B6790" t="s">
        <v>533</v>
      </c>
      <c r="C6790" t="s">
        <v>899</v>
      </c>
      <c r="D6790" t="s">
        <v>34</v>
      </c>
      <c r="E6790" t="s">
        <v>2105</v>
      </c>
      <c r="F6790">
        <v>4.8</v>
      </c>
      <c r="G6790">
        <v>42</v>
      </c>
      <c r="H6790" t="s">
        <v>36</v>
      </c>
      <c r="I6790" t="s">
        <v>1569</v>
      </c>
      <c r="J6790">
        <v>4.0999999999999996</v>
      </c>
      <c r="K6790">
        <v>1033</v>
      </c>
      <c r="L6790" t="s">
        <v>1570</v>
      </c>
      <c r="M6790" t="s">
        <v>378</v>
      </c>
      <c r="N6790">
        <v>60031</v>
      </c>
      <c r="O6790" t="s">
        <v>53</v>
      </c>
      <c r="P6790">
        <v>4.9000000000000004</v>
      </c>
      <c r="Q6790">
        <v>4.7</v>
      </c>
      <c r="R6790">
        <v>4.8</v>
      </c>
      <c r="S6790">
        <v>4.9000000000000004</v>
      </c>
      <c r="T6790">
        <v>4.9000000000000004</v>
      </c>
      <c r="U6790">
        <v>4.9000000000000004</v>
      </c>
      <c r="V6790" t="s">
        <v>2106</v>
      </c>
      <c r="W6790" t="s">
        <v>904</v>
      </c>
      <c r="X6790" t="s">
        <v>124</v>
      </c>
      <c r="Y6790">
        <v>16</v>
      </c>
      <c r="Z6790">
        <v>22</v>
      </c>
      <c r="AA6790" t="s">
        <v>44</v>
      </c>
      <c r="AB6790" t="s">
        <v>45</v>
      </c>
      <c r="AC6790" t="s">
        <v>370</v>
      </c>
      <c r="AD6790" t="s">
        <v>2107</v>
      </c>
      <c r="AE6790" t="s">
        <v>2108</v>
      </c>
      <c r="AF6790">
        <v>34337</v>
      </c>
    </row>
    <row r="6791" spans="1:32" x14ac:dyDescent="0.35">
      <c r="A6791">
        <v>2019</v>
      </c>
      <c r="B6791" t="s">
        <v>409</v>
      </c>
      <c r="C6791" t="s">
        <v>1691</v>
      </c>
      <c r="D6791" t="s">
        <v>34</v>
      </c>
      <c r="E6791" t="s">
        <v>11106</v>
      </c>
      <c r="F6791">
        <v>4.8</v>
      </c>
      <c r="G6791">
        <v>224</v>
      </c>
      <c r="H6791" t="s">
        <v>36</v>
      </c>
      <c r="I6791" t="s">
        <v>6745</v>
      </c>
      <c r="J6791">
        <v>4.9000000000000004</v>
      </c>
      <c r="K6791">
        <v>4039</v>
      </c>
      <c r="L6791" t="s">
        <v>6746</v>
      </c>
      <c r="M6791" t="s">
        <v>378</v>
      </c>
      <c r="N6791">
        <v>60477</v>
      </c>
      <c r="O6791" t="s">
        <v>40</v>
      </c>
      <c r="P6791">
        <v>4.9000000000000004</v>
      </c>
      <c r="Q6791">
        <v>4.9000000000000004</v>
      </c>
      <c r="R6791">
        <v>4.8</v>
      </c>
      <c r="S6791">
        <v>4.5999999999999996</v>
      </c>
      <c r="T6791">
        <v>4.9000000000000004</v>
      </c>
      <c r="U6791">
        <v>4.8</v>
      </c>
      <c r="V6791" t="s">
        <v>566</v>
      </c>
      <c r="W6791" t="s">
        <v>42</v>
      </c>
      <c r="X6791" t="s">
        <v>55</v>
      </c>
      <c r="Y6791">
        <v>18</v>
      </c>
      <c r="Z6791">
        <v>25</v>
      </c>
      <c r="AA6791" t="s">
        <v>44</v>
      </c>
      <c r="AB6791" t="s">
        <v>45</v>
      </c>
      <c r="AC6791" t="s">
        <v>474</v>
      </c>
      <c r="AD6791" t="s">
        <v>24934</v>
      </c>
      <c r="AE6791" t="s">
        <v>24935</v>
      </c>
      <c r="AF6791">
        <v>38726</v>
      </c>
    </row>
    <row r="6792" spans="1:32" x14ac:dyDescent="0.35">
      <c r="A6792">
        <v>2020</v>
      </c>
      <c r="B6792" t="s">
        <v>533</v>
      </c>
      <c r="C6792" t="s">
        <v>24936</v>
      </c>
      <c r="D6792" t="s">
        <v>34</v>
      </c>
      <c r="E6792" t="s">
        <v>24937</v>
      </c>
      <c r="F6792">
        <v>4.7</v>
      </c>
      <c r="G6792">
        <v>25</v>
      </c>
      <c r="H6792" t="s">
        <v>36</v>
      </c>
      <c r="I6792" t="s">
        <v>24938</v>
      </c>
      <c r="J6792">
        <v>4.5</v>
      </c>
      <c r="K6792">
        <v>63</v>
      </c>
      <c r="L6792" t="s">
        <v>24939</v>
      </c>
      <c r="M6792" t="s">
        <v>378</v>
      </c>
      <c r="N6792">
        <v>60707</v>
      </c>
      <c r="O6792" t="s">
        <v>53</v>
      </c>
      <c r="P6792">
        <v>4.8</v>
      </c>
      <c r="Q6792">
        <v>4.5999999999999996</v>
      </c>
      <c r="R6792">
        <v>4.5999999999999996</v>
      </c>
      <c r="S6792">
        <v>4.7</v>
      </c>
      <c r="T6792">
        <v>4.7</v>
      </c>
      <c r="U6792">
        <v>4.8</v>
      </c>
      <c r="V6792" t="s">
        <v>1860</v>
      </c>
      <c r="W6792" t="s">
        <v>681</v>
      </c>
      <c r="X6792" t="s">
        <v>43</v>
      </c>
      <c r="Y6792">
        <v>23</v>
      </c>
      <c r="Z6792">
        <v>34</v>
      </c>
      <c r="AA6792" t="s">
        <v>44</v>
      </c>
      <c r="AB6792" t="s">
        <v>151</v>
      </c>
      <c r="AC6792" t="s">
        <v>219</v>
      </c>
      <c r="AD6792" t="s">
        <v>24940</v>
      </c>
      <c r="AE6792" t="s">
        <v>24941</v>
      </c>
      <c r="AF6792">
        <v>19846</v>
      </c>
    </row>
    <row r="6793" spans="1:32" x14ac:dyDescent="0.35">
      <c r="A6793">
        <v>2014</v>
      </c>
      <c r="B6793" t="s">
        <v>81</v>
      </c>
      <c r="C6793" t="s">
        <v>724</v>
      </c>
      <c r="D6793" t="s">
        <v>34</v>
      </c>
      <c r="E6793" t="s">
        <v>747</v>
      </c>
      <c r="F6793">
        <v>4.9000000000000004</v>
      </c>
      <c r="G6793">
        <v>33</v>
      </c>
      <c r="H6793" t="s">
        <v>36</v>
      </c>
      <c r="I6793" t="s">
        <v>24942</v>
      </c>
      <c r="J6793">
        <v>4.7</v>
      </c>
      <c r="K6793">
        <v>630</v>
      </c>
      <c r="L6793" t="s">
        <v>24943</v>
      </c>
      <c r="M6793" t="s">
        <v>404</v>
      </c>
      <c r="N6793">
        <v>46322</v>
      </c>
      <c r="O6793" t="s">
        <v>53</v>
      </c>
      <c r="P6793">
        <v>5</v>
      </c>
      <c r="Q6793">
        <v>4.9000000000000004</v>
      </c>
      <c r="R6793">
        <v>4.8</v>
      </c>
      <c r="S6793">
        <v>4.8</v>
      </c>
      <c r="T6793">
        <v>4.9000000000000004</v>
      </c>
      <c r="U6793">
        <v>5</v>
      </c>
      <c r="V6793" t="s">
        <v>1925</v>
      </c>
      <c r="W6793" t="s">
        <v>42</v>
      </c>
      <c r="X6793" t="s">
        <v>124</v>
      </c>
      <c r="Y6793">
        <v>16</v>
      </c>
      <c r="Z6793">
        <v>23</v>
      </c>
      <c r="AA6793" t="s">
        <v>44</v>
      </c>
      <c r="AB6793" t="s">
        <v>45</v>
      </c>
      <c r="AC6793" t="s">
        <v>729</v>
      </c>
      <c r="AD6793" t="s">
        <v>24944</v>
      </c>
      <c r="AE6793" t="s">
        <v>24945</v>
      </c>
      <c r="AF6793">
        <v>65549</v>
      </c>
    </row>
    <row r="6794" spans="1:32" x14ac:dyDescent="0.35">
      <c r="A6794">
        <v>2021</v>
      </c>
      <c r="B6794" t="s">
        <v>516</v>
      </c>
      <c r="C6794" t="s">
        <v>517</v>
      </c>
      <c r="D6794" t="s">
        <v>34</v>
      </c>
      <c r="E6794" t="s">
        <v>24946</v>
      </c>
      <c r="F6794">
        <v>4.8</v>
      </c>
      <c r="G6794">
        <v>84</v>
      </c>
      <c r="H6794" t="s">
        <v>36</v>
      </c>
      <c r="I6794" t="s">
        <v>24947</v>
      </c>
      <c r="J6794">
        <v>4.8</v>
      </c>
      <c r="K6794">
        <v>1556</v>
      </c>
      <c r="L6794" t="s">
        <v>24948</v>
      </c>
      <c r="M6794" t="s">
        <v>394</v>
      </c>
      <c r="N6794">
        <v>37067</v>
      </c>
      <c r="O6794" t="s">
        <v>53</v>
      </c>
      <c r="P6794">
        <v>4.8</v>
      </c>
      <c r="Q6794">
        <v>4.8</v>
      </c>
      <c r="R6794">
        <v>4.8</v>
      </c>
      <c r="S6794">
        <v>4.7</v>
      </c>
      <c r="T6794">
        <v>4.8</v>
      </c>
      <c r="U6794">
        <v>4.8</v>
      </c>
      <c r="V6794" t="s">
        <v>1980</v>
      </c>
      <c r="W6794" t="s">
        <v>42</v>
      </c>
      <c r="X6794" t="s">
        <v>43</v>
      </c>
      <c r="Y6794">
        <v>25</v>
      </c>
      <c r="Z6794">
        <v>31</v>
      </c>
      <c r="AA6794" t="s">
        <v>44</v>
      </c>
      <c r="AB6794" t="s">
        <v>151</v>
      </c>
      <c r="AC6794" t="s">
        <v>522</v>
      </c>
      <c r="AD6794" t="s">
        <v>24949</v>
      </c>
      <c r="AE6794" t="s">
        <v>24950</v>
      </c>
      <c r="AF6794">
        <v>15789</v>
      </c>
    </row>
    <row r="6795" spans="1:32" x14ac:dyDescent="0.35">
      <c r="A6795">
        <v>2021</v>
      </c>
      <c r="B6795" t="s">
        <v>108</v>
      </c>
      <c r="C6795" t="s">
        <v>3995</v>
      </c>
      <c r="D6795" t="s">
        <v>634</v>
      </c>
      <c r="E6795" t="s">
        <v>10017</v>
      </c>
      <c r="F6795">
        <v>4.8</v>
      </c>
      <c r="G6795">
        <v>17</v>
      </c>
      <c r="H6795" t="s">
        <v>36</v>
      </c>
      <c r="I6795" t="s">
        <v>4604</v>
      </c>
      <c r="J6795">
        <v>4.9000000000000004</v>
      </c>
      <c r="K6795">
        <v>811</v>
      </c>
      <c r="L6795" t="s">
        <v>4605</v>
      </c>
      <c r="M6795" t="s">
        <v>1602</v>
      </c>
      <c r="N6795">
        <v>35210</v>
      </c>
      <c r="O6795" t="s">
        <v>94</v>
      </c>
      <c r="P6795">
        <v>4.9000000000000004</v>
      </c>
      <c r="Q6795">
        <v>4.8</v>
      </c>
      <c r="R6795">
        <v>4.5999999999999996</v>
      </c>
      <c r="S6795">
        <v>4.5999999999999996</v>
      </c>
      <c r="T6795">
        <v>4.8</v>
      </c>
      <c r="U6795">
        <v>4.9000000000000004</v>
      </c>
      <c r="V6795" t="s">
        <v>42</v>
      </c>
      <c r="W6795" t="s">
        <v>42</v>
      </c>
      <c r="X6795" t="s">
        <v>95</v>
      </c>
      <c r="Y6795">
        <v>19</v>
      </c>
      <c r="Z6795">
        <v>26</v>
      </c>
      <c r="AA6795" t="s">
        <v>44</v>
      </c>
      <c r="AB6795" t="s">
        <v>125</v>
      </c>
      <c r="AC6795" t="s">
        <v>219</v>
      </c>
      <c r="AD6795" t="s">
        <v>10018</v>
      </c>
      <c r="AE6795" t="s">
        <v>10019</v>
      </c>
      <c r="AF6795">
        <v>14717</v>
      </c>
    </row>
    <row r="6796" spans="1:32" x14ac:dyDescent="0.35">
      <c r="A6796">
        <v>2015</v>
      </c>
      <c r="B6796" t="s">
        <v>321</v>
      </c>
      <c r="C6796" t="s">
        <v>24951</v>
      </c>
      <c r="D6796" t="s">
        <v>34</v>
      </c>
      <c r="E6796" t="s">
        <v>24392</v>
      </c>
      <c r="F6796">
        <v>4.7</v>
      </c>
      <c r="G6796">
        <v>23</v>
      </c>
      <c r="H6796" t="s">
        <v>36</v>
      </c>
      <c r="I6796" t="s">
        <v>24952</v>
      </c>
      <c r="J6796">
        <v>4.3</v>
      </c>
      <c r="K6796">
        <v>400</v>
      </c>
      <c r="L6796" t="s">
        <v>24953</v>
      </c>
      <c r="M6796" t="s">
        <v>404</v>
      </c>
      <c r="N6796">
        <v>46240</v>
      </c>
      <c r="O6796" t="s">
        <v>94</v>
      </c>
      <c r="P6796">
        <v>4.9000000000000004</v>
      </c>
      <c r="Q6796">
        <v>4.7</v>
      </c>
      <c r="R6796">
        <v>4.7</v>
      </c>
      <c r="S6796">
        <v>4.7</v>
      </c>
      <c r="T6796">
        <v>4.8</v>
      </c>
      <c r="U6796">
        <v>4.8</v>
      </c>
      <c r="V6796" t="s">
        <v>76</v>
      </c>
      <c r="W6796" t="s">
        <v>5413</v>
      </c>
      <c r="X6796" t="s">
        <v>55</v>
      </c>
      <c r="Y6796">
        <v>15</v>
      </c>
      <c r="Z6796">
        <v>20</v>
      </c>
      <c r="AA6796" t="s">
        <v>44</v>
      </c>
      <c r="AB6796" t="s">
        <v>151</v>
      </c>
      <c r="AC6796" t="s">
        <v>1365</v>
      </c>
      <c r="AD6796" t="s">
        <v>24954</v>
      </c>
      <c r="AE6796" t="s">
        <v>24955</v>
      </c>
      <c r="AF6796">
        <v>80245</v>
      </c>
    </row>
    <row r="6797" spans="1:32" x14ac:dyDescent="0.35">
      <c r="A6797">
        <v>2019</v>
      </c>
      <c r="B6797" t="s">
        <v>257</v>
      </c>
      <c r="C6797" t="s">
        <v>1079</v>
      </c>
      <c r="D6797" t="s">
        <v>34</v>
      </c>
      <c r="E6797" t="s">
        <v>3930</v>
      </c>
      <c r="F6797">
        <v>4.7</v>
      </c>
      <c r="G6797">
        <v>55</v>
      </c>
      <c r="H6797" t="s">
        <v>36</v>
      </c>
      <c r="I6797" t="s">
        <v>16299</v>
      </c>
      <c r="J6797">
        <v>4.7</v>
      </c>
      <c r="K6797">
        <v>720</v>
      </c>
      <c r="L6797" t="s">
        <v>16300</v>
      </c>
      <c r="M6797" t="s">
        <v>1602</v>
      </c>
      <c r="N6797">
        <v>35210</v>
      </c>
      <c r="O6797" t="s">
        <v>94</v>
      </c>
      <c r="P6797">
        <v>5</v>
      </c>
      <c r="Q6797">
        <v>4.9000000000000004</v>
      </c>
      <c r="R6797">
        <v>4.9000000000000004</v>
      </c>
      <c r="S6797">
        <v>4.4000000000000004</v>
      </c>
      <c r="T6797">
        <v>4.7</v>
      </c>
      <c r="U6797">
        <v>4.5999999999999996</v>
      </c>
      <c r="V6797" t="s">
        <v>42</v>
      </c>
      <c r="W6797" t="s">
        <v>42</v>
      </c>
      <c r="X6797" t="s">
        <v>124</v>
      </c>
      <c r="Y6797">
        <v>20</v>
      </c>
      <c r="Z6797">
        <v>26</v>
      </c>
      <c r="AA6797" t="s">
        <v>44</v>
      </c>
      <c r="AB6797" t="s">
        <v>45</v>
      </c>
      <c r="AC6797" t="s">
        <v>264</v>
      </c>
      <c r="AD6797" t="s">
        <v>24956</v>
      </c>
      <c r="AE6797" t="s">
        <v>24957</v>
      </c>
      <c r="AF6797">
        <v>39751</v>
      </c>
    </row>
    <row r="6798" spans="1:32" x14ac:dyDescent="0.35">
      <c r="A6798">
        <v>2020</v>
      </c>
      <c r="B6798" t="s">
        <v>81</v>
      </c>
      <c r="C6798" t="s">
        <v>3989</v>
      </c>
      <c r="D6798" t="s">
        <v>34</v>
      </c>
      <c r="E6798" t="s">
        <v>4082</v>
      </c>
      <c r="F6798">
        <v>4.9000000000000004</v>
      </c>
      <c r="G6798">
        <v>52</v>
      </c>
      <c r="H6798" t="s">
        <v>36</v>
      </c>
      <c r="I6798" t="s">
        <v>6364</v>
      </c>
      <c r="J6798">
        <v>4.8</v>
      </c>
      <c r="K6798">
        <v>1145</v>
      </c>
      <c r="L6798" t="s">
        <v>6365</v>
      </c>
      <c r="M6798" t="s">
        <v>1602</v>
      </c>
      <c r="N6798">
        <v>35210</v>
      </c>
      <c r="O6798" t="s">
        <v>53</v>
      </c>
      <c r="P6798">
        <v>4.9000000000000004</v>
      </c>
      <c r="Q6798">
        <v>4.8</v>
      </c>
      <c r="R6798">
        <v>4.9000000000000004</v>
      </c>
      <c r="S6798">
        <v>4.8</v>
      </c>
      <c r="T6798">
        <v>4.8</v>
      </c>
      <c r="U6798">
        <v>5</v>
      </c>
      <c r="V6798" t="s">
        <v>42</v>
      </c>
      <c r="W6798" t="s">
        <v>42</v>
      </c>
      <c r="X6798" t="s">
        <v>43</v>
      </c>
      <c r="Y6798">
        <v>22</v>
      </c>
      <c r="Z6798">
        <v>32</v>
      </c>
      <c r="AA6798" t="s">
        <v>44</v>
      </c>
      <c r="AB6798" t="s">
        <v>45</v>
      </c>
      <c r="AC6798" t="s">
        <v>46</v>
      </c>
      <c r="AD6798" t="s">
        <v>24958</v>
      </c>
      <c r="AE6798" t="s">
        <v>24959</v>
      </c>
      <c r="AF6798">
        <v>12583</v>
      </c>
    </row>
    <row r="6799" spans="1:32" x14ac:dyDescent="0.35">
      <c r="A6799">
        <v>2013</v>
      </c>
      <c r="B6799" t="s">
        <v>304</v>
      </c>
      <c r="C6799" t="s">
        <v>23768</v>
      </c>
      <c r="D6799" t="s">
        <v>34</v>
      </c>
      <c r="E6799" t="s">
        <v>3747</v>
      </c>
      <c r="F6799">
        <v>4.7</v>
      </c>
      <c r="G6799">
        <v>61</v>
      </c>
      <c r="H6799" t="s">
        <v>36</v>
      </c>
      <c r="I6799" t="s">
        <v>24960</v>
      </c>
      <c r="J6799">
        <v>4</v>
      </c>
      <c r="K6799">
        <v>6</v>
      </c>
      <c r="L6799" t="s">
        <v>24961</v>
      </c>
      <c r="M6799" t="s">
        <v>1625</v>
      </c>
      <c r="N6799">
        <v>40218</v>
      </c>
      <c r="O6799" t="s">
        <v>53</v>
      </c>
      <c r="P6799">
        <v>4.7</v>
      </c>
      <c r="Q6799">
        <v>4.5999999999999996</v>
      </c>
      <c r="R6799">
        <v>4.7</v>
      </c>
      <c r="S6799">
        <v>4.7</v>
      </c>
      <c r="T6799">
        <v>4.8</v>
      </c>
      <c r="U6799">
        <v>4.7</v>
      </c>
      <c r="V6799" t="s">
        <v>24873</v>
      </c>
      <c r="W6799" t="s">
        <v>14220</v>
      </c>
      <c r="X6799" t="s">
        <v>43</v>
      </c>
      <c r="Y6799">
        <v>21</v>
      </c>
      <c r="Z6799">
        <v>30</v>
      </c>
      <c r="AA6799" t="s">
        <v>44</v>
      </c>
      <c r="AB6799" t="s">
        <v>151</v>
      </c>
      <c r="AC6799" t="s">
        <v>14221</v>
      </c>
      <c r="AD6799" t="s">
        <v>24962</v>
      </c>
      <c r="AE6799" t="s">
        <v>24963</v>
      </c>
      <c r="AF6799">
        <v>66650</v>
      </c>
    </row>
    <row r="6800" spans="1:32" x14ac:dyDescent="0.35">
      <c r="A6800">
        <v>2021</v>
      </c>
      <c r="B6800" t="s">
        <v>525</v>
      </c>
      <c r="C6800" t="s">
        <v>24964</v>
      </c>
      <c r="D6800" t="s">
        <v>34</v>
      </c>
      <c r="E6800" t="s">
        <v>4694</v>
      </c>
      <c r="F6800">
        <v>4.9000000000000004</v>
      </c>
      <c r="G6800">
        <v>91</v>
      </c>
      <c r="H6800" t="s">
        <v>36</v>
      </c>
      <c r="I6800" t="s">
        <v>5486</v>
      </c>
      <c r="J6800">
        <v>4.5</v>
      </c>
      <c r="K6800">
        <v>407</v>
      </c>
      <c r="L6800" t="s">
        <v>5487</v>
      </c>
      <c r="M6800" t="s">
        <v>445</v>
      </c>
      <c r="N6800">
        <v>45249</v>
      </c>
      <c r="O6800" t="s">
        <v>40</v>
      </c>
      <c r="P6800">
        <v>5</v>
      </c>
      <c r="Q6800">
        <v>4.9000000000000004</v>
      </c>
      <c r="R6800">
        <v>4.9000000000000004</v>
      </c>
      <c r="S6800">
        <v>4.8</v>
      </c>
      <c r="T6800">
        <v>5</v>
      </c>
      <c r="U6800">
        <v>4.9000000000000004</v>
      </c>
      <c r="V6800" t="s">
        <v>76</v>
      </c>
      <c r="W6800" t="s">
        <v>42</v>
      </c>
      <c r="X6800" t="s">
        <v>124</v>
      </c>
      <c r="Y6800">
        <v>19</v>
      </c>
      <c r="Z6800">
        <v>24</v>
      </c>
      <c r="AA6800" t="s">
        <v>44</v>
      </c>
      <c r="AB6800" t="s">
        <v>45</v>
      </c>
      <c r="AC6800" t="s">
        <v>1211</v>
      </c>
      <c r="AD6800" t="s">
        <v>24965</v>
      </c>
      <c r="AE6800" t="s">
        <v>24966</v>
      </c>
      <c r="AF6800">
        <v>24532</v>
      </c>
    </row>
    <row r="6801" spans="1:32" x14ac:dyDescent="0.35">
      <c r="A6801">
        <v>2020</v>
      </c>
      <c r="B6801" t="s">
        <v>187</v>
      </c>
      <c r="C6801" t="s">
        <v>24967</v>
      </c>
      <c r="D6801" t="s">
        <v>34</v>
      </c>
      <c r="E6801" t="s">
        <v>24968</v>
      </c>
      <c r="F6801">
        <v>4.7</v>
      </c>
      <c r="G6801">
        <v>215</v>
      </c>
      <c r="H6801" t="s">
        <v>36</v>
      </c>
      <c r="I6801" t="s">
        <v>24969</v>
      </c>
      <c r="J6801">
        <v>4.8</v>
      </c>
      <c r="K6801">
        <v>618</v>
      </c>
      <c r="L6801" t="s">
        <v>24970</v>
      </c>
      <c r="M6801" t="s">
        <v>427</v>
      </c>
      <c r="N6801">
        <v>31909</v>
      </c>
      <c r="O6801" t="s">
        <v>53</v>
      </c>
      <c r="P6801">
        <v>4.9000000000000004</v>
      </c>
      <c r="Q6801">
        <v>4.7</v>
      </c>
      <c r="R6801">
        <v>4.5999999999999996</v>
      </c>
      <c r="S6801">
        <v>4.7</v>
      </c>
      <c r="T6801">
        <v>4.8</v>
      </c>
      <c r="U6801">
        <v>4.7</v>
      </c>
      <c r="V6801" t="s">
        <v>24971</v>
      </c>
      <c r="W6801" t="s">
        <v>9056</v>
      </c>
      <c r="X6801" t="s">
        <v>124</v>
      </c>
      <c r="Y6801">
        <v>26</v>
      </c>
      <c r="Z6801">
        <v>33</v>
      </c>
      <c r="AA6801" t="s">
        <v>44</v>
      </c>
      <c r="AB6801" t="s">
        <v>78</v>
      </c>
      <c r="AC6801" t="s">
        <v>237</v>
      </c>
      <c r="AD6801" t="s">
        <v>24972</v>
      </c>
      <c r="AE6801" t="s">
        <v>24973</v>
      </c>
      <c r="AF6801">
        <v>51633</v>
      </c>
    </row>
    <row r="6802" spans="1:32" x14ac:dyDescent="0.35">
      <c r="A6802">
        <v>2017</v>
      </c>
      <c r="B6802" t="s">
        <v>365</v>
      </c>
      <c r="C6802" t="s">
        <v>850</v>
      </c>
      <c r="D6802" t="s">
        <v>2155</v>
      </c>
      <c r="E6802" t="s">
        <v>5388</v>
      </c>
      <c r="F6802">
        <v>4.8</v>
      </c>
      <c r="G6802">
        <v>264</v>
      </c>
      <c r="H6802" t="s">
        <v>36</v>
      </c>
      <c r="I6802" t="s">
        <v>5504</v>
      </c>
      <c r="J6802">
        <v>4.5</v>
      </c>
      <c r="K6802">
        <v>242</v>
      </c>
      <c r="L6802" t="s">
        <v>5505</v>
      </c>
      <c r="M6802" t="s">
        <v>972</v>
      </c>
      <c r="N6802">
        <v>48843</v>
      </c>
      <c r="O6802" t="s">
        <v>53</v>
      </c>
      <c r="P6802">
        <v>4.5999999999999996</v>
      </c>
      <c r="Q6802">
        <v>4.5999999999999996</v>
      </c>
      <c r="R6802">
        <v>4.9000000000000004</v>
      </c>
      <c r="S6802">
        <v>4.7</v>
      </c>
      <c r="T6802">
        <v>4.9000000000000004</v>
      </c>
      <c r="U6802">
        <v>4.8</v>
      </c>
      <c r="V6802" t="s">
        <v>951</v>
      </c>
      <c r="W6802" t="s">
        <v>455</v>
      </c>
      <c r="X6802" t="s">
        <v>95</v>
      </c>
      <c r="Y6802">
        <v>16</v>
      </c>
      <c r="Z6802">
        <v>25</v>
      </c>
      <c r="AA6802" t="s">
        <v>44</v>
      </c>
      <c r="AB6802" t="s">
        <v>2218</v>
      </c>
      <c r="AC6802" t="s">
        <v>737</v>
      </c>
      <c r="AD6802" t="s">
        <v>24974</v>
      </c>
      <c r="AE6802" t="s">
        <v>24975</v>
      </c>
      <c r="AF6802">
        <v>12331</v>
      </c>
    </row>
    <row r="6803" spans="1:32" x14ac:dyDescent="0.35">
      <c r="A6803">
        <v>2019</v>
      </c>
      <c r="B6803" t="s">
        <v>257</v>
      </c>
      <c r="C6803" t="s">
        <v>1323</v>
      </c>
      <c r="D6803" t="s">
        <v>34</v>
      </c>
      <c r="E6803" t="s">
        <v>3620</v>
      </c>
      <c r="F6803">
        <v>4.7</v>
      </c>
      <c r="G6803">
        <v>99</v>
      </c>
      <c r="H6803" t="s">
        <v>36</v>
      </c>
      <c r="I6803" t="s">
        <v>4654</v>
      </c>
      <c r="J6803">
        <v>4.5</v>
      </c>
      <c r="K6803">
        <v>804</v>
      </c>
      <c r="L6803" t="s">
        <v>4655</v>
      </c>
      <c r="M6803" t="s">
        <v>427</v>
      </c>
      <c r="N6803">
        <v>30076</v>
      </c>
      <c r="O6803" t="s">
        <v>53</v>
      </c>
      <c r="P6803">
        <v>4.7</v>
      </c>
      <c r="Q6803">
        <v>4.7</v>
      </c>
      <c r="R6803">
        <v>4.8</v>
      </c>
      <c r="S6803">
        <v>4.3</v>
      </c>
      <c r="T6803">
        <v>4.8</v>
      </c>
      <c r="U6803">
        <v>4.5999999999999996</v>
      </c>
      <c r="V6803" t="s">
        <v>1179</v>
      </c>
      <c r="W6803" t="s">
        <v>1327</v>
      </c>
      <c r="X6803" t="s">
        <v>95</v>
      </c>
      <c r="Y6803">
        <v>23</v>
      </c>
      <c r="Z6803">
        <v>30</v>
      </c>
      <c r="AA6803" t="s">
        <v>44</v>
      </c>
      <c r="AB6803" t="s">
        <v>45</v>
      </c>
      <c r="AC6803" t="s">
        <v>219</v>
      </c>
      <c r="AD6803" t="s">
        <v>24976</v>
      </c>
      <c r="AE6803" t="s">
        <v>24977</v>
      </c>
      <c r="AF6803">
        <v>11026</v>
      </c>
    </row>
    <row r="6804" spans="1:32" x14ac:dyDescent="0.35">
      <c r="A6804">
        <v>2018</v>
      </c>
      <c r="B6804" t="s">
        <v>373</v>
      </c>
      <c r="C6804" t="s">
        <v>2647</v>
      </c>
      <c r="D6804" t="s">
        <v>34</v>
      </c>
      <c r="E6804" t="s">
        <v>717</v>
      </c>
      <c r="F6804">
        <v>4.3</v>
      </c>
      <c r="G6804">
        <v>37</v>
      </c>
      <c r="H6804" t="s">
        <v>36</v>
      </c>
      <c r="I6804" t="s">
        <v>2648</v>
      </c>
      <c r="J6804">
        <v>4.8</v>
      </c>
      <c r="K6804">
        <v>4925</v>
      </c>
      <c r="L6804" t="s">
        <v>2649</v>
      </c>
      <c r="M6804" t="s">
        <v>394</v>
      </c>
      <c r="N6804">
        <v>37777</v>
      </c>
      <c r="O6804" t="s">
        <v>53</v>
      </c>
      <c r="P6804">
        <v>4.2</v>
      </c>
      <c r="Q6804">
        <v>4.3</v>
      </c>
      <c r="R6804">
        <v>4.5</v>
      </c>
      <c r="S6804">
        <v>3.9</v>
      </c>
      <c r="T6804">
        <v>4.8</v>
      </c>
      <c r="U6804">
        <v>4.4000000000000004</v>
      </c>
      <c r="V6804" t="s">
        <v>2650</v>
      </c>
      <c r="W6804" t="s">
        <v>889</v>
      </c>
      <c r="X6804" t="s">
        <v>124</v>
      </c>
      <c r="Y6804">
        <v>21</v>
      </c>
      <c r="Z6804">
        <v>0</v>
      </c>
      <c r="AA6804" t="s">
        <v>44</v>
      </c>
      <c r="AB6804" t="s">
        <v>2651</v>
      </c>
      <c r="AC6804" t="s">
        <v>575</v>
      </c>
      <c r="AD6804" t="s">
        <v>2652</v>
      </c>
      <c r="AE6804" t="s">
        <v>2653</v>
      </c>
      <c r="AF6804">
        <v>49175</v>
      </c>
    </row>
    <row r="6805" spans="1:32" x14ac:dyDescent="0.35">
      <c r="A6805">
        <v>2018</v>
      </c>
      <c r="B6805" t="s">
        <v>257</v>
      </c>
      <c r="C6805" t="s">
        <v>10986</v>
      </c>
      <c r="D6805" t="s">
        <v>34</v>
      </c>
      <c r="E6805" t="s">
        <v>14072</v>
      </c>
      <c r="F6805">
        <v>4.7</v>
      </c>
      <c r="G6805">
        <v>42</v>
      </c>
      <c r="H6805" t="s">
        <v>36</v>
      </c>
      <c r="I6805" t="s">
        <v>3653</v>
      </c>
      <c r="J6805">
        <v>4.7</v>
      </c>
      <c r="K6805">
        <v>846</v>
      </c>
      <c r="L6805" t="s">
        <v>3654</v>
      </c>
      <c r="M6805" t="s">
        <v>427</v>
      </c>
      <c r="N6805">
        <v>30096</v>
      </c>
      <c r="O6805" t="s">
        <v>94</v>
      </c>
      <c r="P6805">
        <v>4.5999999999999996</v>
      </c>
      <c r="Q6805">
        <v>4.7</v>
      </c>
      <c r="R6805">
        <v>4.7</v>
      </c>
      <c r="S6805">
        <v>4.5</v>
      </c>
      <c r="T6805">
        <v>4.9000000000000004</v>
      </c>
      <c r="U6805">
        <v>4.5</v>
      </c>
      <c r="V6805" t="s">
        <v>455</v>
      </c>
      <c r="W6805" t="s">
        <v>3440</v>
      </c>
      <c r="X6805" t="s">
        <v>124</v>
      </c>
      <c r="Y6805">
        <v>21</v>
      </c>
      <c r="Z6805">
        <v>31</v>
      </c>
      <c r="AA6805" t="s">
        <v>44</v>
      </c>
      <c r="AB6805" t="s">
        <v>45</v>
      </c>
      <c r="AC6805" t="s">
        <v>219</v>
      </c>
      <c r="AD6805" t="s">
        <v>24978</v>
      </c>
      <c r="AE6805" t="s">
        <v>24979</v>
      </c>
      <c r="AF6805">
        <v>34341</v>
      </c>
    </row>
    <row r="6806" spans="1:32" x14ac:dyDescent="0.35">
      <c r="A6806">
        <v>2019</v>
      </c>
      <c r="B6806" t="s">
        <v>321</v>
      </c>
      <c r="C6806" t="s">
        <v>6784</v>
      </c>
      <c r="D6806" t="s">
        <v>34</v>
      </c>
      <c r="E6806" t="s">
        <v>24980</v>
      </c>
      <c r="F6806">
        <v>4.7</v>
      </c>
      <c r="G6806">
        <v>97</v>
      </c>
      <c r="H6806" t="s">
        <v>36</v>
      </c>
      <c r="I6806" t="s">
        <v>4672</v>
      </c>
      <c r="J6806">
        <v>4.9000000000000004</v>
      </c>
      <c r="K6806">
        <v>1747</v>
      </c>
      <c r="L6806" t="s">
        <v>4673</v>
      </c>
      <c r="M6806" t="s">
        <v>972</v>
      </c>
      <c r="N6806">
        <v>48170</v>
      </c>
      <c r="O6806" t="s">
        <v>53</v>
      </c>
      <c r="P6806">
        <v>4.9000000000000004</v>
      </c>
      <c r="Q6806">
        <v>4.7</v>
      </c>
      <c r="R6806">
        <v>4.5999999999999996</v>
      </c>
      <c r="S6806">
        <v>4.4000000000000004</v>
      </c>
      <c r="T6806">
        <v>4.9000000000000004</v>
      </c>
      <c r="U6806">
        <v>4.7</v>
      </c>
      <c r="V6806" t="s">
        <v>2739</v>
      </c>
      <c r="W6806" t="s">
        <v>3611</v>
      </c>
      <c r="X6806" t="s">
        <v>43</v>
      </c>
      <c r="Y6806">
        <v>21</v>
      </c>
      <c r="Z6806">
        <v>26</v>
      </c>
      <c r="AA6806" t="s">
        <v>44</v>
      </c>
      <c r="AB6806" t="s">
        <v>45</v>
      </c>
      <c r="AC6806" t="s">
        <v>219</v>
      </c>
      <c r="AD6806" t="s">
        <v>24981</v>
      </c>
      <c r="AE6806" t="s">
        <v>24982</v>
      </c>
      <c r="AF6806">
        <v>19143</v>
      </c>
    </row>
    <row r="6807" spans="1:32" x14ac:dyDescent="0.35">
      <c r="A6807">
        <v>2021</v>
      </c>
      <c r="B6807" t="s">
        <v>288</v>
      </c>
      <c r="C6807" t="s">
        <v>2086</v>
      </c>
      <c r="D6807" t="s">
        <v>34</v>
      </c>
      <c r="E6807" t="s">
        <v>13767</v>
      </c>
      <c r="F6807">
        <v>4.5999999999999996</v>
      </c>
      <c r="G6807">
        <v>16</v>
      </c>
      <c r="H6807" t="s">
        <v>36</v>
      </c>
      <c r="I6807" t="s">
        <v>3658</v>
      </c>
      <c r="J6807">
        <v>4.5</v>
      </c>
      <c r="K6807">
        <v>745</v>
      </c>
      <c r="L6807" t="s">
        <v>3659</v>
      </c>
      <c r="M6807" t="s">
        <v>427</v>
      </c>
      <c r="N6807">
        <v>30519</v>
      </c>
      <c r="O6807" t="s">
        <v>53</v>
      </c>
      <c r="P6807">
        <v>4.5999999999999996</v>
      </c>
      <c r="Q6807">
        <v>4.4000000000000004</v>
      </c>
      <c r="R6807">
        <v>4.7</v>
      </c>
      <c r="S6807">
        <v>4.2</v>
      </c>
      <c r="T6807">
        <v>4.5</v>
      </c>
      <c r="U6807">
        <v>4.7</v>
      </c>
      <c r="V6807" t="s">
        <v>812</v>
      </c>
      <c r="W6807" t="s">
        <v>42</v>
      </c>
      <c r="X6807" t="s">
        <v>124</v>
      </c>
      <c r="Y6807">
        <v>23</v>
      </c>
      <c r="Z6807">
        <v>28</v>
      </c>
      <c r="AA6807" t="s">
        <v>44</v>
      </c>
      <c r="AB6807" t="s">
        <v>294</v>
      </c>
      <c r="AC6807" t="s">
        <v>219</v>
      </c>
      <c r="AD6807" t="s">
        <v>24983</v>
      </c>
      <c r="AE6807" t="s">
        <v>24984</v>
      </c>
      <c r="AF6807">
        <v>24825</v>
      </c>
    </row>
    <row r="6808" spans="1:32" x14ac:dyDescent="0.35">
      <c r="A6808">
        <v>2018</v>
      </c>
      <c r="B6808" t="s">
        <v>389</v>
      </c>
      <c r="C6808" t="s">
        <v>2941</v>
      </c>
      <c r="D6808" t="s">
        <v>34</v>
      </c>
      <c r="E6808" t="s">
        <v>12789</v>
      </c>
      <c r="F6808">
        <v>4.8</v>
      </c>
      <c r="G6808">
        <v>13</v>
      </c>
      <c r="H6808" t="s">
        <v>36</v>
      </c>
      <c r="I6808" t="s">
        <v>12790</v>
      </c>
      <c r="J6808">
        <v>4.3</v>
      </c>
      <c r="K6808">
        <v>376</v>
      </c>
      <c r="L6808" t="s">
        <v>12791</v>
      </c>
      <c r="M6808" t="s">
        <v>427</v>
      </c>
      <c r="N6808">
        <v>30094</v>
      </c>
      <c r="O6808" t="s">
        <v>53</v>
      </c>
      <c r="P6808">
        <v>4.9000000000000004</v>
      </c>
      <c r="Q6808">
        <v>4.8</v>
      </c>
      <c r="R6808">
        <v>5</v>
      </c>
      <c r="S6808">
        <v>4.4000000000000004</v>
      </c>
      <c r="T6808">
        <v>4.9000000000000004</v>
      </c>
      <c r="U6808">
        <v>4.9000000000000004</v>
      </c>
      <c r="V6808" t="s">
        <v>42</v>
      </c>
      <c r="W6808" t="s">
        <v>42</v>
      </c>
      <c r="X6808" t="s">
        <v>1926</v>
      </c>
      <c r="Y6808">
        <v>102</v>
      </c>
      <c r="Z6808">
        <v>105</v>
      </c>
      <c r="AA6808" t="s">
        <v>1227</v>
      </c>
      <c r="AB6808" t="s">
        <v>1228</v>
      </c>
      <c r="AC6808" t="s">
        <v>1227</v>
      </c>
      <c r="AD6808" t="s">
        <v>12792</v>
      </c>
      <c r="AE6808" t="s">
        <v>12793</v>
      </c>
      <c r="AF6808">
        <v>45275</v>
      </c>
    </row>
    <row r="6809" spans="1:32" x14ac:dyDescent="0.35">
      <c r="A6809">
        <v>2020</v>
      </c>
      <c r="B6809" t="s">
        <v>946</v>
      </c>
      <c r="C6809" t="s">
        <v>947</v>
      </c>
      <c r="D6809" t="s">
        <v>34</v>
      </c>
      <c r="E6809" t="s">
        <v>24985</v>
      </c>
      <c r="F6809">
        <v>4.8</v>
      </c>
      <c r="G6809">
        <v>41</v>
      </c>
      <c r="H6809" t="s">
        <v>36</v>
      </c>
      <c r="I6809" t="s">
        <v>15403</v>
      </c>
      <c r="J6809">
        <v>4</v>
      </c>
      <c r="K6809">
        <v>32</v>
      </c>
      <c r="L6809" t="s">
        <v>15404</v>
      </c>
      <c r="M6809" t="s">
        <v>972</v>
      </c>
      <c r="N6809">
        <v>48307</v>
      </c>
      <c r="O6809" t="s">
        <v>40</v>
      </c>
      <c r="P6809">
        <v>4.9000000000000004</v>
      </c>
      <c r="Q6809">
        <v>4.7</v>
      </c>
      <c r="R6809">
        <v>4.8</v>
      </c>
      <c r="S6809">
        <v>4.7</v>
      </c>
      <c r="T6809">
        <v>4.8</v>
      </c>
      <c r="U6809">
        <v>4.8</v>
      </c>
      <c r="V6809" t="s">
        <v>4347</v>
      </c>
      <c r="W6809" t="s">
        <v>24986</v>
      </c>
      <c r="X6809" t="s">
        <v>124</v>
      </c>
      <c r="Y6809">
        <v>17</v>
      </c>
      <c r="Z6809">
        <v>25</v>
      </c>
      <c r="AA6809" t="s">
        <v>44</v>
      </c>
      <c r="AB6809" t="s">
        <v>574</v>
      </c>
      <c r="AC6809" t="s">
        <v>607</v>
      </c>
      <c r="AD6809" t="s">
        <v>24987</v>
      </c>
      <c r="AE6809" t="s">
        <v>24988</v>
      </c>
      <c r="AF6809">
        <v>28760</v>
      </c>
    </row>
    <row r="6810" spans="1:32" x14ac:dyDescent="0.35">
      <c r="A6810">
        <v>2020</v>
      </c>
      <c r="B6810" t="s">
        <v>525</v>
      </c>
      <c r="C6810" t="s">
        <v>24989</v>
      </c>
      <c r="D6810" t="s">
        <v>34</v>
      </c>
      <c r="E6810" t="s">
        <v>24990</v>
      </c>
      <c r="F6810">
        <v>4.7</v>
      </c>
      <c r="G6810">
        <v>207</v>
      </c>
      <c r="H6810" t="s">
        <v>36</v>
      </c>
      <c r="I6810" t="s">
        <v>5543</v>
      </c>
      <c r="J6810">
        <v>3.9</v>
      </c>
      <c r="K6810">
        <v>68</v>
      </c>
      <c r="L6810" t="s">
        <v>5544</v>
      </c>
      <c r="M6810" t="s">
        <v>445</v>
      </c>
      <c r="N6810">
        <v>43231</v>
      </c>
      <c r="O6810" t="s">
        <v>53</v>
      </c>
      <c r="P6810">
        <v>4.7</v>
      </c>
      <c r="Q6810">
        <v>4.7</v>
      </c>
      <c r="R6810">
        <v>4.7</v>
      </c>
      <c r="S6810">
        <v>4.7</v>
      </c>
      <c r="T6810">
        <v>4.8</v>
      </c>
      <c r="U6810">
        <v>4.8</v>
      </c>
      <c r="V6810" t="s">
        <v>5545</v>
      </c>
      <c r="W6810" t="s">
        <v>42</v>
      </c>
      <c r="X6810" t="s">
        <v>43</v>
      </c>
      <c r="Y6810">
        <v>27</v>
      </c>
      <c r="Z6810">
        <v>32</v>
      </c>
      <c r="AA6810" t="s">
        <v>44</v>
      </c>
      <c r="AB6810" t="s">
        <v>294</v>
      </c>
      <c r="AC6810" t="s">
        <v>3488</v>
      </c>
      <c r="AD6810" t="s">
        <v>24991</v>
      </c>
      <c r="AE6810" t="s">
        <v>24992</v>
      </c>
      <c r="AF6810">
        <v>15732</v>
      </c>
    </row>
    <row r="6811" spans="1:32" x14ac:dyDescent="0.35">
      <c r="A6811">
        <v>2021</v>
      </c>
      <c r="B6811" t="s">
        <v>1046</v>
      </c>
      <c r="C6811" t="s">
        <v>1863</v>
      </c>
      <c r="D6811" t="s">
        <v>34</v>
      </c>
      <c r="E6811" t="s">
        <v>5430</v>
      </c>
      <c r="F6811">
        <v>4.9000000000000004</v>
      </c>
      <c r="G6811">
        <v>9</v>
      </c>
      <c r="H6811" t="s">
        <v>36</v>
      </c>
      <c r="I6811" t="s">
        <v>17564</v>
      </c>
      <c r="J6811">
        <v>4.5</v>
      </c>
      <c r="K6811">
        <v>220</v>
      </c>
      <c r="L6811" t="s">
        <v>17565</v>
      </c>
      <c r="M6811" t="s">
        <v>972</v>
      </c>
      <c r="N6811">
        <v>48093</v>
      </c>
      <c r="O6811" t="s">
        <v>53</v>
      </c>
      <c r="P6811">
        <v>4.8</v>
      </c>
      <c r="Q6811">
        <v>4.9000000000000004</v>
      </c>
      <c r="R6811">
        <v>4.8</v>
      </c>
      <c r="S6811">
        <v>4.8</v>
      </c>
      <c r="T6811">
        <v>5</v>
      </c>
      <c r="U6811">
        <v>5</v>
      </c>
      <c r="V6811" t="s">
        <v>1315</v>
      </c>
      <c r="W6811" t="s">
        <v>1865</v>
      </c>
      <c r="X6811" t="s">
        <v>124</v>
      </c>
      <c r="Y6811">
        <v>18</v>
      </c>
      <c r="Z6811">
        <v>25</v>
      </c>
      <c r="AA6811" t="s">
        <v>44</v>
      </c>
      <c r="AB6811" t="s">
        <v>125</v>
      </c>
      <c r="AC6811" t="s">
        <v>370</v>
      </c>
      <c r="AD6811" t="s">
        <v>24993</v>
      </c>
      <c r="AE6811" t="s">
        <v>24994</v>
      </c>
      <c r="AF6811">
        <v>14240</v>
      </c>
    </row>
    <row r="6812" spans="1:32" x14ac:dyDescent="0.35">
      <c r="A6812">
        <v>2020</v>
      </c>
      <c r="B6812" t="s">
        <v>32</v>
      </c>
      <c r="C6812" t="s">
        <v>3509</v>
      </c>
      <c r="D6812" t="s">
        <v>793</v>
      </c>
      <c r="E6812" t="s">
        <v>717</v>
      </c>
      <c r="F6812">
        <v>4.7</v>
      </c>
      <c r="G6812">
        <v>166</v>
      </c>
      <c r="H6812" t="s">
        <v>36</v>
      </c>
      <c r="I6812" t="s">
        <v>3664</v>
      </c>
      <c r="J6812">
        <v>3.9</v>
      </c>
      <c r="K6812">
        <v>566</v>
      </c>
      <c r="L6812" t="s">
        <v>3665</v>
      </c>
      <c r="M6812" t="s">
        <v>445</v>
      </c>
      <c r="N6812">
        <v>43230</v>
      </c>
      <c r="O6812" t="s">
        <v>40</v>
      </c>
      <c r="P6812">
        <v>4.8</v>
      </c>
      <c r="Q6812">
        <v>4.8</v>
      </c>
      <c r="R6812">
        <v>4.7</v>
      </c>
      <c r="S6812">
        <v>4.5999999999999996</v>
      </c>
      <c r="T6812">
        <v>4.8</v>
      </c>
      <c r="U6812">
        <v>4.8</v>
      </c>
      <c r="V6812" t="s">
        <v>326</v>
      </c>
      <c r="W6812" t="s">
        <v>42</v>
      </c>
      <c r="X6812" t="s">
        <v>124</v>
      </c>
      <c r="Y6812">
        <v>27</v>
      </c>
      <c r="Z6812">
        <v>34</v>
      </c>
      <c r="AA6812" t="s">
        <v>44</v>
      </c>
      <c r="AB6812" t="s">
        <v>45</v>
      </c>
      <c r="AC6812" t="s">
        <v>750</v>
      </c>
      <c r="AD6812" t="s">
        <v>24995</v>
      </c>
      <c r="AE6812" t="s">
        <v>24996</v>
      </c>
      <c r="AF6812">
        <v>30299</v>
      </c>
    </row>
    <row r="6813" spans="1:32" x14ac:dyDescent="0.35">
      <c r="A6813">
        <v>2020</v>
      </c>
      <c r="B6813" t="s">
        <v>213</v>
      </c>
      <c r="C6813" t="s">
        <v>1575</v>
      </c>
      <c r="D6813" t="s">
        <v>34</v>
      </c>
      <c r="E6813" t="s">
        <v>2069</v>
      </c>
      <c r="F6813">
        <v>4.9000000000000004</v>
      </c>
      <c r="G6813">
        <v>32</v>
      </c>
      <c r="H6813" t="s">
        <v>36</v>
      </c>
      <c r="I6813" t="s">
        <v>24997</v>
      </c>
      <c r="J6813">
        <v>4.4000000000000004</v>
      </c>
      <c r="K6813">
        <v>32</v>
      </c>
      <c r="L6813" t="s">
        <v>24998</v>
      </c>
      <c r="M6813" t="s">
        <v>445</v>
      </c>
      <c r="N6813">
        <v>44512</v>
      </c>
      <c r="O6813" t="s">
        <v>53</v>
      </c>
      <c r="P6813">
        <v>4.9000000000000004</v>
      </c>
      <c r="Q6813">
        <v>4.8</v>
      </c>
      <c r="R6813">
        <v>4.8</v>
      </c>
      <c r="S6813">
        <v>4.8</v>
      </c>
      <c r="T6813">
        <v>4.8</v>
      </c>
      <c r="U6813">
        <v>4.9000000000000004</v>
      </c>
      <c r="V6813" t="s">
        <v>122</v>
      </c>
      <c r="W6813" t="s">
        <v>1409</v>
      </c>
      <c r="X6813" t="s">
        <v>43</v>
      </c>
      <c r="Y6813">
        <v>23</v>
      </c>
      <c r="Z6813">
        <v>33</v>
      </c>
      <c r="AA6813" t="s">
        <v>44</v>
      </c>
      <c r="AB6813" t="s">
        <v>463</v>
      </c>
      <c r="AC6813" t="s">
        <v>464</v>
      </c>
      <c r="AD6813" t="s">
        <v>24999</v>
      </c>
      <c r="AE6813" t="s">
        <v>25000</v>
      </c>
      <c r="AF6813">
        <v>11960</v>
      </c>
    </row>
    <row r="6814" spans="1:32" x14ac:dyDescent="0.35">
      <c r="A6814">
        <v>2014</v>
      </c>
      <c r="B6814" t="s">
        <v>108</v>
      </c>
      <c r="C6814" t="s">
        <v>109</v>
      </c>
      <c r="D6814" t="s">
        <v>34</v>
      </c>
      <c r="E6814" t="s">
        <v>25001</v>
      </c>
      <c r="F6814">
        <v>4.8</v>
      </c>
      <c r="G6814">
        <v>176</v>
      </c>
      <c r="H6814" t="s">
        <v>36</v>
      </c>
      <c r="I6814" t="s">
        <v>23362</v>
      </c>
      <c r="J6814">
        <v>4.7</v>
      </c>
      <c r="K6814">
        <v>57</v>
      </c>
      <c r="L6814" t="s">
        <v>23363</v>
      </c>
      <c r="M6814" t="s">
        <v>1036</v>
      </c>
      <c r="N6814">
        <v>28105</v>
      </c>
      <c r="O6814" t="s">
        <v>94</v>
      </c>
      <c r="P6814">
        <v>4.9000000000000004</v>
      </c>
      <c r="Q6814">
        <v>4.8</v>
      </c>
      <c r="R6814">
        <v>4.8</v>
      </c>
      <c r="S6814">
        <v>4.5999999999999996</v>
      </c>
      <c r="T6814">
        <v>4.9000000000000004</v>
      </c>
      <c r="U6814">
        <v>4.8</v>
      </c>
      <c r="V6814" t="s">
        <v>76</v>
      </c>
      <c r="W6814" t="s">
        <v>1113</v>
      </c>
      <c r="X6814" t="s">
        <v>95</v>
      </c>
      <c r="Y6814">
        <v>21</v>
      </c>
      <c r="Z6814">
        <v>30</v>
      </c>
      <c r="AA6814" t="s">
        <v>44</v>
      </c>
      <c r="AB6814" t="s">
        <v>113</v>
      </c>
      <c r="AC6814" t="s">
        <v>114</v>
      </c>
      <c r="AD6814" t="s">
        <v>25002</v>
      </c>
      <c r="AE6814" t="s">
        <v>25003</v>
      </c>
      <c r="AF6814">
        <v>52907</v>
      </c>
    </row>
    <row r="6815" spans="1:32" x14ac:dyDescent="0.35">
      <c r="A6815">
        <v>2020</v>
      </c>
      <c r="B6815" t="s">
        <v>616</v>
      </c>
      <c r="C6815" t="s">
        <v>2510</v>
      </c>
      <c r="D6815" t="s">
        <v>34</v>
      </c>
      <c r="E6815" t="s">
        <v>13130</v>
      </c>
      <c r="F6815">
        <v>4.8</v>
      </c>
      <c r="G6815">
        <v>134</v>
      </c>
      <c r="H6815" t="s">
        <v>36</v>
      </c>
      <c r="I6815" t="s">
        <v>13131</v>
      </c>
      <c r="J6815">
        <v>4.4000000000000004</v>
      </c>
      <c r="K6815">
        <v>164</v>
      </c>
      <c r="L6815" t="s">
        <v>13132</v>
      </c>
      <c r="M6815" t="s">
        <v>472</v>
      </c>
      <c r="N6815">
        <v>34652</v>
      </c>
      <c r="O6815" t="s">
        <v>40</v>
      </c>
      <c r="P6815">
        <v>4.8</v>
      </c>
      <c r="Q6815">
        <v>4.7</v>
      </c>
      <c r="R6815">
        <v>4.7</v>
      </c>
      <c r="S6815">
        <v>4.7</v>
      </c>
      <c r="T6815">
        <v>4.8</v>
      </c>
      <c r="U6815">
        <v>4.8</v>
      </c>
      <c r="V6815" t="s">
        <v>663</v>
      </c>
      <c r="W6815" t="s">
        <v>123</v>
      </c>
      <c r="X6815" t="s">
        <v>43</v>
      </c>
      <c r="Y6815">
        <v>30</v>
      </c>
      <c r="Z6815">
        <v>40</v>
      </c>
      <c r="AA6815" t="s">
        <v>44</v>
      </c>
      <c r="AB6815" t="s">
        <v>78</v>
      </c>
      <c r="AC6815" t="s">
        <v>664</v>
      </c>
      <c r="AD6815" t="s">
        <v>13133</v>
      </c>
      <c r="AE6815" t="s">
        <v>13134</v>
      </c>
      <c r="AF6815">
        <v>30385</v>
      </c>
    </row>
    <row r="6816" spans="1:32" x14ac:dyDescent="0.35">
      <c r="A6816">
        <v>2019</v>
      </c>
      <c r="B6816" t="s">
        <v>81</v>
      </c>
      <c r="C6816" t="s">
        <v>1117</v>
      </c>
      <c r="D6816" t="s">
        <v>34</v>
      </c>
      <c r="E6816" t="s">
        <v>4923</v>
      </c>
      <c r="F6816">
        <v>4.8</v>
      </c>
      <c r="G6816">
        <v>102</v>
      </c>
      <c r="H6816" t="s">
        <v>36</v>
      </c>
      <c r="I6816" t="s">
        <v>5113</v>
      </c>
      <c r="J6816">
        <v>4.7</v>
      </c>
      <c r="K6816">
        <v>1929</v>
      </c>
      <c r="L6816" t="s">
        <v>5114</v>
      </c>
      <c r="M6816" t="s">
        <v>472</v>
      </c>
      <c r="N6816">
        <v>33614</v>
      </c>
      <c r="O6816" t="s">
        <v>53</v>
      </c>
      <c r="P6816">
        <v>4.8</v>
      </c>
      <c r="Q6816">
        <v>4.8</v>
      </c>
      <c r="R6816">
        <v>4.8</v>
      </c>
      <c r="S6816">
        <v>4.5999999999999996</v>
      </c>
      <c r="T6816">
        <v>4.9000000000000004</v>
      </c>
      <c r="U6816">
        <v>4.8</v>
      </c>
      <c r="V6816" t="s">
        <v>3186</v>
      </c>
      <c r="W6816" t="s">
        <v>77</v>
      </c>
      <c r="X6816" t="s">
        <v>43</v>
      </c>
      <c r="Y6816">
        <v>20</v>
      </c>
      <c r="Z6816">
        <v>28</v>
      </c>
      <c r="AA6816" t="s">
        <v>44</v>
      </c>
      <c r="AB6816" t="s">
        <v>45</v>
      </c>
      <c r="AC6816" t="s">
        <v>46</v>
      </c>
      <c r="AD6816" t="s">
        <v>5573</v>
      </c>
      <c r="AE6816" t="s">
        <v>5574</v>
      </c>
      <c r="AF6816">
        <v>51298</v>
      </c>
    </row>
    <row r="6817" spans="1:32" x14ac:dyDescent="0.35">
      <c r="A6817">
        <v>2020</v>
      </c>
      <c r="B6817" t="s">
        <v>616</v>
      </c>
      <c r="C6817" t="s">
        <v>2173</v>
      </c>
      <c r="D6817" t="s">
        <v>34</v>
      </c>
      <c r="E6817" t="s">
        <v>25004</v>
      </c>
      <c r="F6817">
        <v>4.8</v>
      </c>
      <c r="G6817">
        <v>202</v>
      </c>
      <c r="H6817" t="s">
        <v>36</v>
      </c>
      <c r="I6817" t="s">
        <v>17227</v>
      </c>
      <c r="J6817">
        <v>4.7</v>
      </c>
      <c r="K6817">
        <v>2470</v>
      </c>
      <c r="L6817" t="s">
        <v>17228</v>
      </c>
      <c r="M6817" t="s">
        <v>472</v>
      </c>
      <c r="N6817">
        <v>34208</v>
      </c>
      <c r="O6817" t="s">
        <v>53</v>
      </c>
      <c r="P6817">
        <v>4.9000000000000004</v>
      </c>
      <c r="Q6817">
        <v>4.8</v>
      </c>
      <c r="R6817">
        <v>4.7</v>
      </c>
      <c r="S6817">
        <v>4.8</v>
      </c>
      <c r="T6817">
        <v>4.9000000000000004</v>
      </c>
      <c r="U6817">
        <v>4.9000000000000004</v>
      </c>
      <c r="V6817" t="s">
        <v>629</v>
      </c>
      <c r="W6817" t="s">
        <v>25005</v>
      </c>
      <c r="X6817" t="s">
        <v>124</v>
      </c>
      <c r="Y6817">
        <v>20</v>
      </c>
      <c r="Z6817">
        <v>26</v>
      </c>
      <c r="AA6817" t="s">
        <v>44</v>
      </c>
      <c r="AB6817" t="s">
        <v>198</v>
      </c>
      <c r="AC6817" t="s">
        <v>25006</v>
      </c>
      <c r="AD6817" t="s">
        <v>25007</v>
      </c>
      <c r="AE6817" t="s">
        <v>25008</v>
      </c>
      <c r="AF6817">
        <v>45873</v>
      </c>
    </row>
    <row r="6818" spans="1:32" x14ac:dyDescent="0.35">
      <c r="A6818">
        <v>2021</v>
      </c>
      <c r="B6818" t="s">
        <v>108</v>
      </c>
      <c r="C6818" t="s">
        <v>1881</v>
      </c>
      <c r="D6818" t="s">
        <v>34</v>
      </c>
      <c r="E6818" t="s">
        <v>25009</v>
      </c>
      <c r="F6818">
        <v>5</v>
      </c>
      <c r="G6818">
        <v>4</v>
      </c>
      <c r="H6818" t="s">
        <v>36</v>
      </c>
      <c r="I6818" t="s">
        <v>25010</v>
      </c>
      <c r="J6818">
        <v>4.8</v>
      </c>
      <c r="K6818">
        <v>1712</v>
      </c>
      <c r="L6818" t="s">
        <v>25011</v>
      </c>
      <c r="M6818" t="s">
        <v>472</v>
      </c>
      <c r="N6818">
        <v>32124</v>
      </c>
      <c r="O6818" t="s">
        <v>94</v>
      </c>
      <c r="P6818">
        <v>5</v>
      </c>
      <c r="Q6818">
        <v>4.8</v>
      </c>
      <c r="R6818">
        <v>5</v>
      </c>
      <c r="S6818">
        <v>5</v>
      </c>
      <c r="T6818">
        <v>5</v>
      </c>
      <c r="U6818">
        <v>5</v>
      </c>
      <c r="V6818" t="s">
        <v>42</v>
      </c>
      <c r="W6818" t="s">
        <v>3290</v>
      </c>
      <c r="X6818" t="s">
        <v>95</v>
      </c>
      <c r="Y6818">
        <v>23</v>
      </c>
      <c r="Z6818">
        <v>31</v>
      </c>
      <c r="AA6818" t="s">
        <v>44</v>
      </c>
      <c r="AB6818" t="s">
        <v>125</v>
      </c>
      <c r="AC6818" t="s">
        <v>219</v>
      </c>
      <c r="AD6818" t="s">
        <v>25012</v>
      </c>
      <c r="AE6818" t="s">
        <v>25013</v>
      </c>
      <c r="AF6818">
        <v>10081</v>
      </c>
    </row>
    <row r="6819" spans="1:32" x14ac:dyDescent="0.35">
      <c r="A6819">
        <v>2017</v>
      </c>
      <c r="B6819" t="s">
        <v>257</v>
      </c>
      <c r="C6819" t="s">
        <v>25014</v>
      </c>
      <c r="D6819" t="s">
        <v>34</v>
      </c>
      <c r="E6819" t="s">
        <v>10578</v>
      </c>
      <c r="F6819">
        <v>4.8</v>
      </c>
      <c r="G6819">
        <v>89</v>
      </c>
      <c r="H6819" t="s">
        <v>36</v>
      </c>
      <c r="I6819" t="s">
        <v>18943</v>
      </c>
      <c r="J6819">
        <v>4.7</v>
      </c>
      <c r="K6819">
        <v>57</v>
      </c>
      <c r="L6819" t="s">
        <v>18944</v>
      </c>
      <c r="M6819" t="s">
        <v>462</v>
      </c>
      <c r="N6819">
        <v>29466</v>
      </c>
      <c r="O6819" t="s">
        <v>53</v>
      </c>
      <c r="P6819">
        <v>4.8</v>
      </c>
      <c r="Q6819">
        <v>4.8</v>
      </c>
      <c r="R6819">
        <v>4.9000000000000004</v>
      </c>
      <c r="S6819">
        <v>4.5</v>
      </c>
      <c r="T6819">
        <v>4.8</v>
      </c>
      <c r="U6819">
        <v>4.9000000000000004</v>
      </c>
      <c r="V6819" t="s">
        <v>7745</v>
      </c>
      <c r="W6819" t="s">
        <v>318</v>
      </c>
      <c r="X6819" t="s">
        <v>95</v>
      </c>
      <c r="Y6819">
        <v>21</v>
      </c>
      <c r="Z6819">
        <v>28</v>
      </c>
      <c r="AA6819" t="s">
        <v>44</v>
      </c>
      <c r="AB6819" t="s">
        <v>45</v>
      </c>
      <c r="AC6819" t="s">
        <v>219</v>
      </c>
      <c r="AD6819" t="s">
        <v>25015</v>
      </c>
      <c r="AE6819" t="s">
        <v>25016</v>
      </c>
      <c r="AF6819">
        <v>45646</v>
      </c>
    </row>
    <row r="6820" spans="1:32" x14ac:dyDescent="0.35">
      <c r="A6820">
        <v>2021</v>
      </c>
      <c r="B6820" t="s">
        <v>81</v>
      </c>
      <c r="C6820" t="s">
        <v>2234</v>
      </c>
      <c r="D6820" t="s">
        <v>34</v>
      </c>
      <c r="E6820" t="s">
        <v>25017</v>
      </c>
      <c r="F6820">
        <v>4.5999999999999996</v>
      </c>
      <c r="G6820">
        <v>8</v>
      </c>
      <c r="H6820" t="s">
        <v>36</v>
      </c>
      <c r="I6820" t="s">
        <v>11858</v>
      </c>
      <c r="J6820">
        <v>4.7</v>
      </c>
      <c r="K6820">
        <v>674</v>
      </c>
      <c r="L6820" t="s">
        <v>11859</v>
      </c>
      <c r="M6820" t="s">
        <v>679</v>
      </c>
      <c r="N6820">
        <v>14623</v>
      </c>
      <c r="O6820" t="s">
        <v>53</v>
      </c>
      <c r="P6820">
        <v>4.9000000000000004</v>
      </c>
      <c r="Q6820">
        <v>4.2</v>
      </c>
      <c r="R6820">
        <v>4.8</v>
      </c>
      <c r="S6820">
        <v>4.0999999999999996</v>
      </c>
      <c r="T6820">
        <v>4.5999999999999996</v>
      </c>
      <c r="U6820">
        <v>4.9000000000000004</v>
      </c>
      <c r="V6820" t="s">
        <v>1925</v>
      </c>
      <c r="W6820" t="s">
        <v>42</v>
      </c>
      <c r="X6820" t="s">
        <v>55</v>
      </c>
      <c r="Y6820">
        <v>15</v>
      </c>
      <c r="Z6820">
        <v>19</v>
      </c>
      <c r="AA6820" t="s">
        <v>44</v>
      </c>
      <c r="AB6820" t="s">
        <v>151</v>
      </c>
      <c r="AC6820" t="s">
        <v>1134</v>
      </c>
      <c r="AD6820" t="s">
        <v>25018</v>
      </c>
      <c r="AE6820" t="s">
        <v>25019</v>
      </c>
      <c r="AF6820">
        <v>16245</v>
      </c>
    </row>
    <row r="6821" spans="1:32" x14ac:dyDescent="0.35">
      <c r="A6821">
        <v>2019</v>
      </c>
      <c r="B6821" t="s">
        <v>32</v>
      </c>
      <c r="C6821" t="s">
        <v>19940</v>
      </c>
      <c r="D6821" t="s">
        <v>34</v>
      </c>
      <c r="E6821" t="s">
        <v>19941</v>
      </c>
      <c r="F6821">
        <v>4.8</v>
      </c>
      <c r="G6821">
        <v>189</v>
      </c>
      <c r="H6821" t="s">
        <v>36</v>
      </c>
      <c r="I6821" t="s">
        <v>16948</v>
      </c>
      <c r="J6821">
        <v>4.7</v>
      </c>
      <c r="K6821">
        <v>311</v>
      </c>
      <c r="L6821" t="s">
        <v>16949</v>
      </c>
      <c r="M6821" t="s">
        <v>679</v>
      </c>
      <c r="N6821">
        <v>14623</v>
      </c>
      <c r="O6821" t="s">
        <v>53</v>
      </c>
      <c r="P6821">
        <v>4.8</v>
      </c>
      <c r="Q6821">
        <v>4.7</v>
      </c>
      <c r="R6821">
        <v>4.8</v>
      </c>
      <c r="S6821">
        <v>4.7</v>
      </c>
      <c r="T6821">
        <v>4.8</v>
      </c>
      <c r="U6821">
        <v>4.9000000000000004</v>
      </c>
      <c r="V6821" t="s">
        <v>262</v>
      </c>
      <c r="W6821" t="s">
        <v>1358</v>
      </c>
      <c r="X6821" t="s">
        <v>55</v>
      </c>
      <c r="Y6821">
        <v>17</v>
      </c>
      <c r="Z6821">
        <v>20</v>
      </c>
      <c r="AA6821" t="s">
        <v>44</v>
      </c>
      <c r="AB6821" t="s">
        <v>96</v>
      </c>
      <c r="AC6821" t="s">
        <v>97</v>
      </c>
      <c r="AD6821" t="s">
        <v>19942</v>
      </c>
      <c r="AE6821" t="s">
        <v>19943</v>
      </c>
      <c r="AF6821">
        <v>40817</v>
      </c>
    </row>
    <row r="6822" spans="1:32" x14ac:dyDescent="0.35">
      <c r="A6822">
        <v>2020</v>
      </c>
      <c r="B6822" t="s">
        <v>257</v>
      </c>
      <c r="C6822" t="s">
        <v>1079</v>
      </c>
      <c r="D6822" t="s">
        <v>34</v>
      </c>
      <c r="E6822" t="s">
        <v>12605</v>
      </c>
      <c r="F6822">
        <v>4.7</v>
      </c>
      <c r="G6822">
        <v>53</v>
      </c>
      <c r="H6822" t="s">
        <v>36</v>
      </c>
      <c r="I6822" t="s">
        <v>25020</v>
      </c>
      <c r="J6822">
        <v>4.7</v>
      </c>
      <c r="K6822">
        <v>697</v>
      </c>
      <c r="L6822" t="s">
        <v>25021</v>
      </c>
      <c r="M6822" t="s">
        <v>481</v>
      </c>
      <c r="N6822">
        <v>20152</v>
      </c>
      <c r="O6822" t="s">
        <v>53</v>
      </c>
      <c r="P6822">
        <v>4.8</v>
      </c>
      <c r="Q6822">
        <v>4.8</v>
      </c>
      <c r="R6822">
        <v>4.8</v>
      </c>
      <c r="S6822">
        <v>4.4000000000000004</v>
      </c>
      <c r="T6822">
        <v>4.7</v>
      </c>
      <c r="U6822">
        <v>4.7</v>
      </c>
      <c r="V6822" t="s">
        <v>672</v>
      </c>
      <c r="W6822" t="s">
        <v>1327</v>
      </c>
      <c r="X6822" t="s">
        <v>124</v>
      </c>
      <c r="Y6822">
        <v>20</v>
      </c>
      <c r="Z6822">
        <v>26</v>
      </c>
      <c r="AA6822" t="s">
        <v>44</v>
      </c>
      <c r="AB6822" t="s">
        <v>45</v>
      </c>
      <c r="AC6822" t="s">
        <v>264</v>
      </c>
      <c r="AD6822" t="s">
        <v>25022</v>
      </c>
      <c r="AE6822" t="s">
        <v>25023</v>
      </c>
      <c r="AF6822">
        <v>20912</v>
      </c>
    </row>
    <row r="6823" spans="1:32" x14ac:dyDescent="0.35">
      <c r="A6823">
        <v>2019</v>
      </c>
      <c r="B6823" t="s">
        <v>257</v>
      </c>
      <c r="C6823" t="s">
        <v>1451</v>
      </c>
      <c r="D6823" t="s">
        <v>1080</v>
      </c>
      <c r="E6823" t="s">
        <v>25024</v>
      </c>
      <c r="F6823">
        <v>5</v>
      </c>
      <c r="G6823">
        <v>5</v>
      </c>
      <c r="H6823" t="s">
        <v>36</v>
      </c>
      <c r="I6823" t="s">
        <v>4245</v>
      </c>
      <c r="J6823">
        <v>4.4000000000000004</v>
      </c>
      <c r="K6823">
        <v>734</v>
      </c>
      <c r="L6823" t="s">
        <v>4246</v>
      </c>
      <c r="M6823" t="s">
        <v>481</v>
      </c>
      <c r="N6823">
        <v>22304</v>
      </c>
      <c r="O6823" t="s">
        <v>53</v>
      </c>
      <c r="P6823">
        <v>5</v>
      </c>
      <c r="Q6823">
        <v>5</v>
      </c>
      <c r="R6823">
        <v>5</v>
      </c>
      <c r="S6823">
        <v>4.8</v>
      </c>
      <c r="T6823">
        <v>5</v>
      </c>
      <c r="U6823">
        <v>5</v>
      </c>
      <c r="V6823" t="s">
        <v>639</v>
      </c>
      <c r="W6823" t="s">
        <v>490</v>
      </c>
      <c r="X6823" t="s">
        <v>124</v>
      </c>
      <c r="Y6823">
        <v>17</v>
      </c>
      <c r="Z6823">
        <v>26</v>
      </c>
      <c r="AA6823" t="s">
        <v>44</v>
      </c>
      <c r="AB6823" t="s">
        <v>45</v>
      </c>
      <c r="AC6823" t="s">
        <v>982</v>
      </c>
      <c r="AD6823" t="s">
        <v>25025</v>
      </c>
      <c r="AE6823" t="s">
        <v>25026</v>
      </c>
      <c r="AF6823">
        <v>11054</v>
      </c>
    </row>
    <row r="6824" spans="1:32" x14ac:dyDescent="0.35">
      <c r="A6824">
        <v>2019</v>
      </c>
      <c r="B6824" t="s">
        <v>409</v>
      </c>
      <c r="C6824" t="s">
        <v>4048</v>
      </c>
      <c r="D6824" t="s">
        <v>34</v>
      </c>
      <c r="E6824" t="s">
        <v>21376</v>
      </c>
      <c r="F6824">
        <v>4.5999999999999996</v>
      </c>
      <c r="G6824">
        <v>568</v>
      </c>
      <c r="H6824" t="s">
        <v>36</v>
      </c>
      <c r="I6824" t="s">
        <v>25027</v>
      </c>
      <c r="J6824">
        <v>4.7</v>
      </c>
      <c r="K6824">
        <v>458</v>
      </c>
      <c r="L6824" t="s">
        <v>25028</v>
      </c>
      <c r="M6824" t="s">
        <v>679</v>
      </c>
      <c r="N6824">
        <v>13148</v>
      </c>
      <c r="O6824" t="s">
        <v>94</v>
      </c>
      <c r="P6824">
        <v>4.8</v>
      </c>
      <c r="Q6824">
        <v>4.7</v>
      </c>
      <c r="R6824">
        <v>4.5</v>
      </c>
      <c r="S6824">
        <v>4.5</v>
      </c>
      <c r="T6824">
        <v>4.7</v>
      </c>
      <c r="U6824">
        <v>4.5999999999999996</v>
      </c>
      <c r="V6824" t="s">
        <v>3713</v>
      </c>
      <c r="W6824" t="s">
        <v>42</v>
      </c>
      <c r="X6824" t="s">
        <v>55</v>
      </c>
      <c r="Y6824">
        <v>19</v>
      </c>
      <c r="Z6824">
        <v>27</v>
      </c>
      <c r="AA6824" t="s">
        <v>44</v>
      </c>
      <c r="AB6824" t="s">
        <v>125</v>
      </c>
      <c r="AC6824" t="s">
        <v>219</v>
      </c>
      <c r="AD6824" t="s">
        <v>25029</v>
      </c>
      <c r="AE6824" t="s">
        <v>25030</v>
      </c>
      <c r="AF6824">
        <v>42474</v>
      </c>
    </row>
    <row r="6825" spans="1:32" x14ac:dyDescent="0.35">
      <c r="A6825">
        <v>2018</v>
      </c>
      <c r="B6825" t="s">
        <v>187</v>
      </c>
      <c r="C6825" t="s">
        <v>3551</v>
      </c>
      <c r="D6825" t="s">
        <v>1836</v>
      </c>
      <c r="E6825" t="s">
        <v>14482</v>
      </c>
      <c r="F6825">
        <v>4.8</v>
      </c>
      <c r="G6825">
        <v>505</v>
      </c>
      <c r="H6825" t="s">
        <v>36</v>
      </c>
      <c r="I6825" t="s">
        <v>14483</v>
      </c>
      <c r="J6825">
        <v>4.8</v>
      </c>
      <c r="K6825">
        <v>684</v>
      </c>
      <c r="L6825" t="s">
        <v>14484</v>
      </c>
      <c r="M6825" t="s">
        <v>538</v>
      </c>
      <c r="N6825">
        <v>17111</v>
      </c>
      <c r="O6825" t="s">
        <v>53</v>
      </c>
      <c r="P6825">
        <v>4.8</v>
      </c>
      <c r="Q6825">
        <v>4.5999999999999996</v>
      </c>
      <c r="R6825">
        <v>4.7</v>
      </c>
      <c r="S6825">
        <v>4.8</v>
      </c>
      <c r="T6825">
        <v>4.7</v>
      </c>
      <c r="U6825">
        <v>4.8</v>
      </c>
      <c r="V6825" t="s">
        <v>317</v>
      </c>
      <c r="W6825" t="s">
        <v>42</v>
      </c>
      <c r="X6825" t="s">
        <v>124</v>
      </c>
      <c r="Y6825">
        <v>26</v>
      </c>
      <c r="Z6825">
        <v>32</v>
      </c>
      <c r="AA6825" t="s">
        <v>44</v>
      </c>
      <c r="AB6825" t="s">
        <v>1792</v>
      </c>
      <c r="AC6825" t="s">
        <v>14485</v>
      </c>
      <c r="AD6825" t="s">
        <v>14486</v>
      </c>
      <c r="AE6825" t="s">
        <v>14487</v>
      </c>
      <c r="AF6825">
        <v>31450</v>
      </c>
    </row>
    <row r="6826" spans="1:32" x14ac:dyDescent="0.35">
      <c r="A6826">
        <v>2019</v>
      </c>
      <c r="B6826" t="s">
        <v>108</v>
      </c>
      <c r="C6826" t="s">
        <v>3601</v>
      </c>
      <c r="D6826" t="s">
        <v>634</v>
      </c>
      <c r="E6826" t="s">
        <v>3397</v>
      </c>
      <c r="F6826">
        <v>4.8</v>
      </c>
      <c r="G6826">
        <v>40</v>
      </c>
      <c r="H6826" t="s">
        <v>36</v>
      </c>
      <c r="I6826" t="s">
        <v>7752</v>
      </c>
      <c r="J6826">
        <v>4.9000000000000004</v>
      </c>
      <c r="K6826">
        <v>2113</v>
      </c>
      <c r="L6826" t="s">
        <v>7753</v>
      </c>
      <c r="M6826" t="s">
        <v>1103</v>
      </c>
      <c r="N6826">
        <v>21117</v>
      </c>
      <c r="O6826" t="s">
        <v>53</v>
      </c>
      <c r="P6826">
        <v>4.8</v>
      </c>
      <c r="Q6826">
        <v>4.8</v>
      </c>
      <c r="R6826">
        <v>4.8</v>
      </c>
      <c r="S6826">
        <v>4.5</v>
      </c>
      <c r="T6826">
        <v>4.8</v>
      </c>
      <c r="U6826">
        <v>4.7</v>
      </c>
      <c r="V6826" t="s">
        <v>712</v>
      </c>
      <c r="W6826" t="s">
        <v>7851</v>
      </c>
      <c r="X6826" t="s">
        <v>124</v>
      </c>
      <c r="Y6826">
        <v>22</v>
      </c>
      <c r="Z6826">
        <v>33</v>
      </c>
      <c r="AA6826" t="s">
        <v>44</v>
      </c>
      <c r="AB6826" t="s">
        <v>125</v>
      </c>
      <c r="AC6826" t="s">
        <v>219</v>
      </c>
      <c r="AD6826" t="s">
        <v>25031</v>
      </c>
      <c r="AE6826" t="s">
        <v>25032</v>
      </c>
      <c r="AF6826">
        <v>20121</v>
      </c>
    </row>
    <row r="6827" spans="1:32" x14ac:dyDescent="0.35">
      <c r="A6827">
        <v>2021</v>
      </c>
      <c r="B6827" t="s">
        <v>32</v>
      </c>
      <c r="C6827" t="s">
        <v>4978</v>
      </c>
      <c r="D6827" t="s">
        <v>793</v>
      </c>
      <c r="E6827" t="s">
        <v>25033</v>
      </c>
      <c r="F6827">
        <v>4.9000000000000004</v>
      </c>
      <c r="G6827">
        <v>93</v>
      </c>
      <c r="H6827" t="s">
        <v>36</v>
      </c>
      <c r="I6827" t="s">
        <v>20747</v>
      </c>
      <c r="J6827">
        <v>4.5</v>
      </c>
      <c r="K6827">
        <v>478</v>
      </c>
      <c r="L6827" t="s">
        <v>20748</v>
      </c>
      <c r="M6827" t="s">
        <v>1103</v>
      </c>
      <c r="N6827">
        <v>20716</v>
      </c>
      <c r="O6827" t="s">
        <v>53</v>
      </c>
      <c r="P6827">
        <v>4.9000000000000004</v>
      </c>
      <c r="Q6827">
        <v>4.8</v>
      </c>
      <c r="R6827">
        <v>4.8</v>
      </c>
      <c r="S6827">
        <v>4.8</v>
      </c>
      <c r="T6827">
        <v>4.8</v>
      </c>
      <c r="U6827">
        <v>4.9000000000000004</v>
      </c>
      <c r="V6827" t="s">
        <v>4123</v>
      </c>
      <c r="W6827" t="s">
        <v>42</v>
      </c>
      <c r="X6827" t="s">
        <v>124</v>
      </c>
      <c r="Y6827">
        <v>20</v>
      </c>
      <c r="Z6827">
        <v>27</v>
      </c>
      <c r="AA6827" t="s">
        <v>44</v>
      </c>
      <c r="AB6827" t="s">
        <v>45</v>
      </c>
      <c r="AC6827" t="s">
        <v>46</v>
      </c>
      <c r="AD6827" t="s">
        <v>25034</v>
      </c>
      <c r="AE6827" t="s">
        <v>25035</v>
      </c>
      <c r="AF6827">
        <v>60909</v>
      </c>
    </row>
    <row r="6828" spans="1:32" x14ac:dyDescent="0.35">
      <c r="A6828">
        <v>2019</v>
      </c>
      <c r="B6828" t="s">
        <v>389</v>
      </c>
      <c r="C6828" t="s">
        <v>20223</v>
      </c>
      <c r="D6828" t="s">
        <v>34</v>
      </c>
      <c r="E6828" t="s">
        <v>1999</v>
      </c>
      <c r="F6828">
        <v>4.9000000000000004</v>
      </c>
      <c r="G6828">
        <v>33</v>
      </c>
      <c r="H6828" t="s">
        <v>36</v>
      </c>
      <c r="I6828" t="s">
        <v>4307</v>
      </c>
      <c r="J6828">
        <v>4.8</v>
      </c>
      <c r="K6828">
        <v>562</v>
      </c>
      <c r="L6828" t="s">
        <v>4308</v>
      </c>
      <c r="M6828" t="s">
        <v>604</v>
      </c>
      <c r="N6828" s="1" t="s">
        <v>4309</v>
      </c>
      <c r="O6828" t="s">
        <v>53</v>
      </c>
      <c r="P6828">
        <v>4.9000000000000004</v>
      </c>
      <c r="Q6828">
        <v>4.9000000000000004</v>
      </c>
      <c r="R6828">
        <v>5</v>
      </c>
      <c r="S6828">
        <v>4.8</v>
      </c>
      <c r="T6828">
        <v>4.9000000000000004</v>
      </c>
      <c r="U6828">
        <v>5</v>
      </c>
      <c r="V6828" t="s">
        <v>42</v>
      </c>
      <c r="W6828" t="s">
        <v>42</v>
      </c>
      <c r="X6828" t="s">
        <v>95</v>
      </c>
      <c r="Y6828">
        <v>128</v>
      </c>
      <c r="Z6828">
        <v>117</v>
      </c>
      <c r="AA6828" t="s">
        <v>1227</v>
      </c>
      <c r="AB6828" t="s">
        <v>1228</v>
      </c>
      <c r="AC6828" t="s">
        <v>1227</v>
      </c>
      <c r="AD6828" t="s">
        <v>25036</v>
      </c>
      <c r="AE6828">
        <v>484556</v>
      </c>
      <c r="AF6828">
        <v>18565</v>
      </c>
    </row>
    <row r="6829" spans="1:32" x14ac:dyDescent="0.35">
      <c r="A6829">
        <v>2021</v>
      </c>
      <c r="B6829" t="s">
        <v>213</v>
      </c>
      <c r="C6829" t="s">
        <v>2691</v>
      </c>
      <c r="D6829" t="s">
        <v>34</v>
      </c>
      <c r="E6829" t="s">
        <v>5597</v>
      </c>
      <c r="F6829">
        <v>4.7</v>
      </c>
      <c r="G6829">
        <v>21</v>
      </c>
      <c r="H6829" t="s">
        <v>36</v>
      </c>
      <c r="I6829" t="s">
        <v>4314</v>
      </c>
      <c r="J6829">
        <v>4.8</v>
      </c>
      <c r="K6829">
        <v>1475</v>
      </c>
      <c r="L6829" t="s">
        <v>4315</v>
      </c>
      <c r="M6829" t="s">
        <v>604</v>
      </c>
      <c r="N6829" s="1" t="s">
        <v>4316</v>
      </c>
      <c r="O6829" t="s">
        <v>53</v>
      </c>
      <c r="P6829">
        <v>4.8</v>
      </c>
      <c r="Q6829">
        <v>4.8</v>
      </c>
      <c r="R6829">
        <v>4.7</v>
      </c>
      <c r="S6829">
        <v>4.5</v>
      </c>
      <c r="T6829">
        <v>4.8</v>
      </c>
      <c r="U6829">
        <v>4.5999999999999996</v>
      </c>
      <c r="V6829" t="s">
        <v>25037</v>
      </c>
      <c r="W6829" t="s">
        <v>41</v>
      </c>
      <c r="X6829" t="s">
        <v>43</v>
      </c>
      <c r="Y6829">
        <v>22</v>
      </c>
      <c r="Z6829">
        <v>30</v>
      </c>
      <c r="AA6829" t="s">
        <v>44</v>
      </c>
      <c r="AB6829" t="s">
        <v>56</v>
      </c>
      <c r="AC6829" t="s">
        <v>219</v>
      </c>
      <c r="AD6829" t="s">
        <v>25038</v>
      </c>
      <c r="AE6829" t="s">
        <v>25037</v>
      </c>
      <c r="AF6829">
        <v>20298</v>
      </c>
    </row>
    <row r="6830" spans="1:32" x14ac:dyDescent="0.35">
      <c r="A6830">
        <v>2019</v>
      </c>
      <c r="B6830" t="s">
        <v>516</v>
      </c>
      <c r="C6830" t="s">
        <v>517</v>
      </c>
      <c r="D6830" t="s">
        <v>34</v>
      </c>
      <c r="E6830" t="s">
        <v>11925</v>
      </c>
      <c r="F6830">
        <v>4.8</v>
      </c>
      <c r="G6830">
        <v>230</v>
      </c>
      <c r="H6830" t="s">
        <v>36</v>
      </c>
      <c r="I6830" t="s">
        <v>7803</v>
      </c>
      <c r="J6830">
        <v>4.7</v>
      </c>
      <c r="K6830">
        <v>635</v>
      </c>
      <c r="L6830" t="s">
        <v>7804</v>
      </c>
      <c r="M6830" t="s">
        <v>604</v>
      </c>
      <c r="N6830" s="1" t="s">
        <v>4806</v>
      </c>
      <c r="O6830" t="s">
        <v>53</v>
      </c>
      <c r="P6830">
        <v>4.8</v>
      </c>
      <c r="Q6830">
        <v>4.8</v>
      </c>
      <c r="R6830">
        <v>4.8</v>
      </c>
      <c r="S6830">
        <v>4.8</v>
      </c>
      <c r="T6830">
        <v>4.9000000000000004</v>
      </c>
      <c r="U6830">
        <v>4.8</v>
      </c>
      <c r="V6830" t="s">
        <v>3277</v>
      </c>
      <c r="W6830" t="s">
        <v>42</v>
      </c>
      <c r="X6830" t="s">
        <v>124</v>
      </c>
      <c r="Y6830">
        <v>24</v>
      </c>
      <c r="Z6830">
        <v>30</v>
      </c>
      <c r="AA6830" t="s">
        <v>44</v>
      </c>
      <c r="AB6830" t="s">
        <v>151</v>
      </c>
      <c r="AC6830" t="s">
        <v>522</v>
      </c>
      <c r="AD6830" t="s">
        <v>11926</v>
      </c>
      <c r="AE6830" t="s">
        <v>11927</v>
      </c>
      <c r="AF6830">
        <v>47047</v>
      </c>
    </row>
    <row r="6831" spans="1:32" x14ac:dyDescent="0.35">
      <c r="A6831">
        <v>2019</v>
      </c>
      <c r="B6831" t="s">
        <v>409</v>
      </c>
      <c r="C6831" t="s">
        <v>1691</v>
      </c>
      <c r="D6831" t="s">
        <v>34</v>
      </c>
      <c r="E6831" t="s">
        <v>25039</v>
      </c>
      <c r="F6831">
        <v>4.8</v>
      </c>
      <c r="G6831">
        <v>224</v>
      </c>
      <c r="H6831" t="s">
        <v>36</v>
      </c>
      <c r="I6831" t="s">
        <v>25040</v>
      </c>
      <c r="J6831">
        <v>4.8</v>
      </c>
      <c r="K6831">
        <v>683</v>
      </c>
      <c r="L6831" t="s">
        <v>25041</v>
      </c>
      <c r="M6831" t="s">
        <v>604</v>
      </c>
      <c r="N6831" s="1" t="s">
        <v>25042</v>
      </c>
      <c r="O6831" t="s">
        <v>53</v>
      </c>
      <c r="P6831">
        <v>4.9000000000000004</v>
      </c>
      <c r="Q6831">
        <v>4.9000000000000004</v>
      </c>
      <c r="R6831">
        <v>4.8</v>
      </c>
      <c r="S6831">
        <v>4.5999999999999996</v>
      </c>
      <c r="T6831">
        <v>4.9000000000000004</v>
      </c>
      <c r="U6831">
        <v>4.8</v>
      </c>
      <c r="V6831" t="s">
        <v>65</v>
      </c>
      <c r="W6831" t="s">
        <v>42</v>
      </c>
      <c r="X6831" t="s">
        <v>55</v>
      </c>
      <c r="Y6831">
        <v>18</v>
      </c>
      <c r="Z6831">
        <v>25</v>
      </c>
      <c r="AA6831" t="s">
        <v>44</v>
      </c>
      <c r="AB6831" t="s">
        <v>45</v>
      </c>
      <c r="AC6831" t="s">
        <v>474</v>
      </c>
      <c r="AD6831" t="s">
        <v>25043</v>
      </c>
      <c r="AE6831" t="s">
        <v>25044</v>
      </c>
      <c r="AF6831">
        <v>54026</v>
      </c>
    </row>
    <row r="6832" spans="1:32" x14ac:dyDescent="0.35">
      <c r="A6832">
        <v>2019</v>
      </c>
      <c r="B6832" t="s">
        <v>69</v>
      </c>
      <c r="C6832" t="s">
        <v>1537</v>
      </c>
      <c r="D6832" t="s">
        <v>400</v>
      </c>
      <c r="E6832" t="s">
        <v>25045</v>
      </c>
      <c r="F6832">
        <v>4.8</v>
      </c>
      <c r="G6832">
        <v>540</v>
      </c>
      <c r="H6832" t="s">
        <v>36</v>
      </c>
      <c r="I6832" t="s">
        <v>5686</v>
      </c>
      <c r="J6832">
        <v>4.9000000000000004</v>
      </c>
      <c r="K6832">
        <v>7384</v>
      </c>
      <c r="L6832" t="s">
        <v>5687</v>
      </c>
      <c r="M6832" t="s">
        <v>679</v>
      </c>
      <c r="N6832">
        <v>12302</v>
      </c>
      <c r="O6832" t="s">
        <v>53</v>
      </c>
      <c r="P6832">
        <v>4.8</v>
      </c>
      <c r="Q6832">
        <v>4.8</v>
      </c>
      <c r="R6832">
        <v>4.7</v>
      </c>
      <c r="S6832">
        <v>4.7</v>
      </c>
      <c r="T6832">
        <v>4.8</v>
      </c>
      <c r="U6832">
        <v>4.8</v>
      </c>
      <c r="V6832" t="s">
        <v>122</v>
      </c>
      <c r="W6832" t="s">
        <v>42</v>
      </c>
      <c r="X6832" t="s">
        <v>124</v>
      </c>
      <c r="Y6832">
        <v>27</v>
      </c>
      <c r="Z6832">
        <v>33</v>
      </c>
      <c r="AA6832" t="s">
        <v>44</v>
      </c>
      <c r="AB6832" t="s">
        <v>78</v>
      </c>
      <c r="AC6832" t="s">
        <v>79</v>
      </c>
      <c r="AD6832" t="s">
        <v>25046</v>
      </c>
      <c r="AE6832" t="s">
        <v>25047</v>
      </c>
      <c r="AF6832">
        <v>34241</v>
      </c>
    </row>
    <row r="6833" spans="1:32" x14ac:dyDescent="0.35">
      <c r="A6833">
        <v>2018</v>
      </c>
      <c r="B6833" t="s">
        <v>32</v>
      </c>
      <c r="C6833" t="s">
        <v>4978</v>
      </c>
      <c r="D6833" t="s">
        <v>34</v>
      </c>
      <c r="E6833" t="s">
        <v>15684</v>
      </c>
      <c r="F6833">
        <v>4.8</v>
      </c>
      <c r="G6833">
        <v>419</v>
      </c>
      <c r="H6833" t="s">
        <v>36</v>
      </c>
      <c r="I6833" t="s">
        <v>25048</v>
      </c>
      <c r="J6833">
        <v>4.5999999999999996</v>
      </c>
      <c r="K6833">
        <v>1332</v>
      </c>
      <c r="L6833" t="s">
        <v>25049</v>
      </c>
      <c r="M6833" t="s">
        <v>604</v>
      </c>
      <c r="N6833" s="1" t="s">
        <v>10545</v>
      </c>
      <c r="O6833" t="s">
        <v>53</v>
      </c>
      <c r="P6833">
        <v>4.8</v>
      </c>
      <c r="Q6833">
        <v>4.7</v>
      </c>
      <c r="R6833">
        <v>4.7</v>
      </c>
      <c r="S6833">
        <v>4.5999999999999996</v>
      </c>
      <c r="T6833">
        <v>4.8</v>
      </c>
      <c r="U6833">
        <v>4.8</v>
      </c>
      <c r="V6833" t="s">
        <v>9072</v>
      </c>
      <c r="W6833" t="s">
        <v>42</v>
      </c>
      <c r="X6833" t="s">
        <v>124</v>
      </c>
      <c r="Y6833">
        <v>20</v>
      </c>
      <c r="Z6833">
        <v>26</v>
      </c>
      <c r="AA6833" t="s">
        <v>44</v>
      </c>
      <c r="AB6833" t="s">
        <v>45</v>
      </c>
      <c r="AC6833" t="s">
        <v>46</v>
      </c>
      <c r="AD6833" t="s">
        <v>25050</v>
      </c>
      <c r="AE6833" t="s">
        <v>25051</v>
      </c>
      <c r="AF6833">
        <v>31086</v>
      </c>
    </row>
    <row r="6834" spans="1:32" x14ac:dyDescent="0.35">
      <c r="A6834">
        <v>2019</v>
      </c>
      <c r="B6834" t="s">
        <v>257</v>
      </c>
      <c r="C6834" t="s">
        <v>7678</v>
      </c>
      <c r="D6834" t="s">
        <v>1080</v>
      </c>
      <c r="E6834" t="s">
        <v>25052</v>
      </c>
      <c r="F6834">
        <v>4.5</v>
      </c>
      <c r="G6834">
        <v>2</v>
      </c>
      <c r="H6834" t="s">
        <v>36</v>
      </c>
      <c r="I6834" t="s">
        <v>3333</v>
      </c>
      <c r="J6834">
        <v>4.9000000000000004</v>
      </c>
      <c r="K6834">
        <v>2965</v>
      </c>
      <c r="L6834" t="s">
        <v>3334</v>
      </c>
      <c r="M6834" t="s">
        <v>604</v>
      </c>
      <c r="N6834" s="1" t="s">
        <v>3335</v>
      </c>
      <c r="O6834" t="s">
        <v>53</v>
      </c>
      <c r="P6834">
        <v>5</v>
      </c>
      <c r="Q6834">
        <v>4</v>
      </c>
      <c r="R6834">
        <v>4.5</v>
      </c>
      <c r="S6834">
        <v>4</v>
      </c>
      <c r="T6834">
        <v>4</v>
      </c>
      <c r="U6834">
        <v>4.5</v>
      </c>
      <c r="V6834" t="s">
        <v>428</v>
      </c>
      <c r="W6834" t="s">
        <v>673</v>
      </c>
      <c r="X6834" t="s">
        <v>124</v>
      </c>
      <c r="Y6834">
        <v>20</v>
      </c>
      <c r="Z6834">
        <v>29</v>
      </c>
      <c r="AA6834" t="s">
        <v>44</v>
      </c>
      <c r="AB6834" t="s">
        <v>45</v>
      </c>
      <c r="AC6834" t="s">
        <v>264</v>
      </c>
      <c r="AD6834" t="s">
        <v>25053</v>
      </c>
      <c r="AE6834" t="s">
        <v>25054</v>
      </c>
      <c r="AF6834">
        <v>19423</v>
      </c>
    </row>
    <row r="6835" spans="1:32" x14ac:dyDescent="0.35">
      <c r="A6835">
        <v>2018</v>
      </c>
      <c r="B6835" t="s">
        <v>257</v>
      </c>
      <c r="C6835" t="s">
        <v>5014</v>
      </c>
      <c r="D6835" t="s">
        <v>34</v>
      </c>
      <c r="E6835" t="s">
        <v>3869</v>
      </c>
      <c r="F6835">
        <v>4.8</v>
      </c>
      <c r="G6835">
        <v>66</v>
      </c>
      <c r="H6835" t="s">
        <v>36</v>
      </c>
      <c r="I6835" t="s">
        <v>3339</v>
      </c>
      <c r="J6835">
        <v>3.7</v>
      </c>
      <c r="K6835">
        <v>21</v>
      </c>
      <c r="L6835" t="s">
        <v>3340</v>
      </c>
      <c r="M6835" t="s">
        <v>604</v>
      </c>
      <c r="N6835" s="1" t="s">
        <v>3341</v>
      </c>
      <c r="O6835" t="s">
        <v>40</v>
      </c>
      <c r="P6835">
        <v>4.8</v>
      </c>
      <c r="Q6835">
        <v>4.9000000000000004</v>
      </c>
      <c r="R6835">
        <v>4.9000000000000004</v>
      </c>
      <c r="S6835">
        <v>4.5</v>
      </c>
      <c r="T6835">
        <v>4.9000000000000004</v>
      </c>
      <c r="U6835">
        <v>4.8</v>
      </c>
      <c r="V6835" t="s">
        <v>1179</v>
      </c>
      <c r="W6835" t="s">
        <v>42</v>
      </c>
      <c r="X6835" t="s">
        <v>124</v>
      </c>
      <c r="Y6835">
        <v>15</v>
      </c>
      <c r="Z6835">
        <v>21</v>
      </c>
      <c r="AA6835" t="s">
        <v>44</v>
      </c>
      <c r="AB6835" t="s">
        <v>430</v>
      </c>
      <c r="AC6835" t="s">
        <v>1833</v>
      </c>
      <c r="AD6835" t="s">
        <v>25055</v>
      </c>
      <c r="AE6835" t="s">
        <v>25056</v>
      </c>
      <c r="AF6835">
        <v>36215</v>
      </c>
    </row>
    <row r="6836" spans="1:32" x14ac:dyDescent="0.35">
      <c r="A6836">
        <v>2019</v>
      </c>
      <c r="B6836" t="s">
        <v>69</v>
      </c>
      <c r="C6836" t="s">
        <v>267</v>
      </c>
      <c r="D6836" t="s">
        <v>400</v>
      </c>
      <c r="E6836" t="s">
        <v>25057</v>
      </c>
      <c r="F6836">
        <v>4.5999999999999996</v>
      </c>
      <c r="G6836">
        <v>133</v>
      </c>
      <c r="H6836" t="s">
        <v>36</v>
      </c>
      <c r="I6836" t="s">
        <v>8710</v>
      </c>
      <c r="J6836">
        <v>4.5999999999999996</v>
      </c>
      <c r="K6836">
        <v>1410</v>
      </c>
      <c r="L6836" t="s">
        <v>8711</v>
      </c>
      <c r="M6836" t="s">
        <v>679</v>
      </c>
      <c r="N6836">
        <v>11210</v>
      </c>
      <c r="O6836" t="s">
        <v>53</v>
      </c>
      <c r="P6836">
        <v>4.8</v>
      </c>
      <c r="Q6836">
        <v>4.5999999999999996</v>
      </c>
      <c r="R6836">
        <v>4.5</v>
      </c>
      <c r="S6836">
        <v>4.3</v>
      </c>
      <c r="T6836">
        <v>4.7</v>
      </c>
      <c r="U6836">
        <v>4.5</v>
      </c>
      <c r="V6836" t="s">
        <v>76</v>
      </c>
      <c r="W6836" t="s">
        <v>123</v>
      </c>
      <c r="X6836" t="s">
        <v>43</v>
      </c>
      <c r="Y6836">
        <v>19</v>
      </c>
      <c r="Z6836">
        <v>28</v>
      </c>
      <c r="AA6836" t="s">
        <v>44</v>
      </c>
      <c r="AB6836" t="s">
        <v>125</v>
      </c>
      <c r="AC6836" t="s">
        <v>126</v>
      </c>
      <c r="AD6836" t="s">
        <v>25058</v>
      </c>
      <c r="AE6836" t="s">
        <v>25059</v>
      </c>
      <c r="AF6836">
        <v>37333</v>
      </c>
    </row>
    <row r="6837" spans="1:32" x14ac:dyDescent="0.35">
      <c r="A6837">
        <v>2019</v>
      </c>
      <c r="B6837" t="s">
        <v>32</v>
      </c>
      <c r="C6837" t="s">
        <v>2309</v>
      </c>
      <c r="D6837" t="s">
        <v>34</v>
      </c>
      <c r="E6837" t="s">
        <v>1760</v>
      </c>
      <c r="F6837">
        <v>4.8</v>
      </c>
      <c r="G6837">
        <v>309</v>
      </c>
      <c r="H6837" t="s">
        <v>36</v>
      </c>
      <c r="I6837" t="s">
        <v>2318</v>
      </c>
      <c r="J6837">
        <v>4.4000000000000004</v>
      </c>
      <c r="K6837">
        <v>6302</v>
      </c>
      <c r="L6837" t="s">
        <v>2319</v>
      </c>
      <c r="M6837" t="s">
        <v>679</v>
      </c>
      <c r="N6837">
        <v>10466</v>
      </c>
      <c r="O6837" t="s">
        <v>40</v>
      </c>
      <c r="P6837">
        <v>4.8</v>
      </c>
      <c r="Q6837">
        <v>4.7</v>
      </c>
      <c r="R6837">
        <v>4.7</v>
      </c>
      <c r="S6837">
        <v>4.5999999999999996</v>
      </c>
      <c r="T6837">
        <v>4.9000000000000004</v>
      </c>
      <c r="U6837">
        <v>4.8</v>
      </c>
      <c r="V6837" t="s">
        <v>42</v>
      </c>
      <c r="W6837" t="s">
        <v>41</v>
      </c>
      <c r="X6837" t="s">
        <v>43</v>
      </c>
      <c r="Y6837">
        <v>28</v>
      </c>
      <c r="Z6837">
        <v>39</v>
      </c>
      <c r="AA6837" t="s">
        <v>44</v>
      </c>
      <c r="AB6837" t="s">
        <v>45</v>
      </c>
      <c r="AC6837" t="s">
        <v>750</v>
      </c>
      <c r="AD6837" t="s">
        <v>2320</v>
      </c>
      <c r="AE6837" t="s">
        <v>2321</v>
      </c>
      <c r="AF6837">
        <v>22207</v>
      </c>
    </row>
    <row r="6838" spans="1:32" x14ac:dyDescent="0.35">
      <c r="A6838">
        <v>2021</v>
      </c>
      <c r="B6838" t="s">
        <v>409</v>
      </c>
      <c r="C6838" t="s">
        <v>7084</v>
      </c>
      <c r="D6838" t="s">
        <v>34</v>
      </c>
      <c r="E6838" t="s">
        <v>25060</v>
      </c>
      <c r="F6838">
        <v>4.7</v>
      </c>
      <c r="G6838">
        <v>58</v>
      </c>
      <c r="H6838" t="s">
        <v>36</v>
      </c>
      <c r="I6838" t="s">
        <v>25061</v>
      </c>
      <c r="J6838">
        <v>4.2</v>
      </c>
      <c r="K6838">
        <v>126</v>
      </c>
      <c r="L6838" t="s">
        <v>25062</v>
      </c>
      <c r="M6838" t="s">
        <v>699</v>
      </c>
      <c r="N6838" s="1" t="s">
        <v>25063</v>
      </c>
      <c r="O6838" t="s">
        <v>53</v>
      </c>
      <c r="P6838">
        <v>4.7</v>
      </c>
      <c r="Q6838">
        <v>4.7</v>
      </c>
      <c r="R6838">
        <v>4.7</v>
      </c>
      <c r="S6838">
        <v>4.5</v>
      </c>
      <c r="T6838">
        <v>4.7</v>
      </c>
      <c r="U6838">
        <v>4.7</v>
      </c>
      <c r="V6838" t="s">
        <v>65</v>
      </c>
      <c r="W6838" t="s">
        <v>42</v>
      </c>
      <c r="X6838" t="s">
        <v>55</v>
      </c>
      <c r="Y6838">
        <v>18</v>
      </c>
      <c r="Z6838">
        <v>25</v>
      </c>
      <c r="AA6838" t="s">
        <v>44</v>
      </c>
      <c r="AB6838" t="s">
        <v>45</v>
      </c>
      <c r="AC6838" t="s">
        <v>474</v>
      </c>
      <c r="AD6838" t="s">
        <v>25064</v>
      </c>
      <c r="AE6838" t="s">
        <v>25065</v>
      </c>
      <c r="AF6838">
        <v>15808</v>
      </c>
    </row>
    <row r="6839" spans="1:32" x14ac:dyDescent="0.35">
      <c r="A6839">
        <v>2019</v>
      </c>
      <c r="B6839" t="s">
        <v>48</v>
      </c>
      <c r="C6839" t="s">
        <v>11060</v>
      </c>
      <c r="D6839" t="s">
        <v>34</v>
      </c>
      <c r="E6839" t="s">
        <v>1190</v>
      </c>
      <c r="F6839">
        <v>4.7</v>
      </c>
      <c r="G6839">
        <v>193</v>
      </c>
      <c r="H6839" t="s">
        <v>36</v>
      </c>
      <c r="I6839" t="s">
        <v>22656</v>
      </c>
      <c r="J6839">
        <v>4.5999999999999996</v>
      </c>
      <c r="K6839">
        <v>474</v>
      </c>
      <c r="L6839" t="s">
        <v>22657</v>
      </c>
      <c r="M6839" t="s">
        <v>699</v>
      </c>
      <c r="N6839" s="1" t="s">
        <v>22658</v>
      </c>
      <c r="O6839" t="s">
        <v>53</v>
      </c>
      <c r="P6839">
        <v>4.8</v>
      </c>
      <c r="Q6839">
        <v>4.7</v>
      </c>
      <c r="R6839">
        <v>4.7</v>
      </c>
      <c r="S6839">
        <v>4.5999999999999996</v>
      </c>
      <c r="T6839">
        <v>4.8</v>
      </c>
      <c r="U6839">
        <v>4.7</v>
      </c>
      <c r="V6839" t="s">
        <v>1028</v>
      </c>
      <c r="W6839" t="s">
        <v>327</v>
      </c>
      <c r="X6839" t="s">
        <v>124</v>
      </c>
      <c r="Y6839">
        <v>21</v>
      </c>
      <c r="Z6839">
        <v>28</v>
      </c>
      <c r="AA6839" t="s">
        <v>44</v>
      </c>
      <c r="AB6839" t="s">
        <v>45</v>
      </c>
      <c r="AC6839" t="s">
        <v>219</v>
      </c>
      <c r="AD6839" t="s">
        <v>25066</v>
      </c>
      <c r="AE6839" t="s">
        <v>25067</v>
      </c>
      <c r="AF6839">
        <v>48116</v>
      </c>
    </row>
    <row r="6840" spans="1:32" x14ac:dyDescent="0.35">
      <c r="A6840">
        <v>2021</v>
      </c>
      <c r="B6840" t="s">
        <v>108</v>
      </c>
      <c r="C6840" t="s">
        <v>11839</v>
      </c>
      <c r="D6840" t="s">
        <v>34</v>
      </c>
      <c r="E6840" t="s">
        <v>25068</v>
      </c>
      <c r="F6840">
        <v>4.4000000000000004</v>
      </c>
      <c r="G6840">
        <v>10</v>
      </c>
      <c r="H6840" t="s">
        <v>36</v>
      </c>
      <c r="I6840" t="s">
        <v>7426</v>
      </c>
      <c r="J6840">
        <v>4.5</v>
      </c>
      <c r="K6840">
        <v>577</v>
      </c>
      <c r="L6840" t="s">
        <v>7427</v>
      </c>
      <c r="M6840" t="s">
        <v>1277</v>
      </c>
      <c r="N6840" s="1" t="s">
        <v>1278</v>
      </c>
      <c r="O6840" t="s">
        <v>53</v>
      </c>
      <c r="P6840">
        <v>4.5</v>
      </c>
      <c r="Q6840">
        <v>4.9000000000000004</v>
      </c>
      <c r="R6840">
        <v>4.7</v>
      </c>
      <c r="S6840">
        <v>3.9</v>
      </c>
      <c r="T6840">
        <v>4.5</v>
      </c>
      <c r="U6840">
        <v>4.2</v>
      </c>
      <c r="V6840" t="s">
        <v>5070</v>
      </c>
      <c r="W6840" t="s">
        <v>42</v>
      </c>
      <c r="X6840" t="s">
        <v>124</v>
      </c>
      <c r="Y6840">
        <v>23</v>
      </c>
      <c r="Z6840">
        <v>30</v>
      </c>
      <c r="AA6840" t="s">
        <v>44</v>
      </c>
      <c r="AB6840" t="s">
        <v>463</v>
      </c>
      <c r="AC6840" t="s">
        <v>219</v>
      </c>
      <c r="AD6840" t="s">
        <v>25069</v>
      </c>
      <c r="AE6840" t="s">
        <v>25070</v>
      </c>
      <c r="AF6840">
        <v>8730</v>
      </c>
    </row>
    <row r="6841" spans="1:32" x14ac:dyDescent="0.35">
      <c r="A6841">
        <v>2019</v>
      </c>
      <c r="B6841" t="s">
        <v>48</v>
      </c>
      <c r="C6841" t="s">
        <v>1387</v>
      </c>
      <c r="D6841" t="s">
        <v>34</v>
      </c>
      <c r="E6841" t="s">
        <v>424</v>
      </c>
      <c r="F6841">
        <v>4.7</v>
      </c>
      <c r="G6841">
        <v>193</v>
      </c>
      <c r="H6841" t="s">
        <v>36</v>
      </c>
      <c r="I6841" t="s">
        <v>17327</v>
      </c>
      <c r="J6841">
        <v>4.8</v>
      </c>
      <c r="K6841">
        <v>5714</v>
      </c>
      <c r="L6841" t="s">
        <v>17328</v>
      </c>
      <c r="M6841" t="s">
        <v>2891</v>
      </c>
      <c r="N6841" s="1" t="s">
        <v>17329</v>
      </c>
      <c r="O6841" t="s">
        <v>53</v>
      </c>
      <c r="P6841">
        <v>4.8</v>
      </c>
      <c r="Q6841">
        <v>4.7</v>
      </c>
      <c r="R6841">
        <v>4.7</v>
      </c>
      <c r="S6841">
        <v>4.5999999999999996</v>
      </c>
      <c r="T6841">
        <v>4.8</v>
      </c>
      <c r="U6841">
        <v>4.7</v>
      </c>
      <c r="V6841" t="s">
        <v>8168</v>
      </c>
      <c r="W6841" t="s">
        <v>327</v>
      </c>
      <c r="X6841" t="s">
        <v>124</v>
      </c>
      <c r="Y6841">
        <v>21</v>
      </c>
      <c r="Z6841">
        <v>28</v>
      </c>
      <c r="AA6841" t="s">
        <v>44</v>
      </c>
      <c r="AB6841" t="s">
        <v>45</v>
      </c>
      <c r="AC6841" t="s">
        <v>219</v>
      </c>
      <c r="AD6841" t="s">
        <v>25071</v>
      </c>
      <c r="AE6841" t="s">
        <v>25072</v>
      </c>
      <c r="AF6841">
        <v>23325</v>
      </c>
    </row>
    <row r="6842" spans="1:32" x14ac:dyDescent="0.35">
      <c r="A6842">
        <v>2019</v>
      </c>
      <c r="B6842" t="s">
        <v>321</v>
      </c>
      <c r="C6842" t="s">
        <v>11500</v>
      </c>
      <c r="D6842" t="s">
        <v>34</v>
      </c>
      <c r="E6842" t="s">
        <v>1268</v>
      </c>
      <c r="F6842">
        <v>4.5999999999999996</v>
      </c>
      <c r="G6842">
        <v>13</v>
      </c>
      <c r="H6842" t="s">
        <v>36</v>
      </c>
      <c r="I6842" t="s">
        <v>17327</v>
      </c>
      <c r="J6842">
        <v>4.8</v>
      </c>
      <c r="K6842">
        <v>5714</v>
      </c>
      <c r="L6842" t="s">
        <v>17328</v>
      </c>
      <c r="M6842" t="s">
        <v>2891</v>
      </c>
      <c r="N6842" s="1" t="s">
        <v>17329</v>
      </c>
      <c r="O6842" t="s">
        <v>40</v>
      </c>
      <c r="P6842">
        <v>4.5</v>
      </c>
      <c r="Q6842">
        <v>4.5</v>
      </c>
      <c r="R6842">
        <v>4.5999999999999996</v>
      </c>
      <c r="S6842">
        <v>4.5</v>
      </c>
      <c r="T6842">
        <v>4.8</v>
      </c>
      <c r="U6842">
        <v>4.4000000000000004</v>
      </c>
      <c r="V6842" t="s">
        <v>13507</v>
      </c>
      <c r="W6842" t="s">
        <v>2534</v>
      </c>
      <c r="X6842" t="s">
        <v>124</v>
      </c>
      <c r="Y6842">
        <v>16</v>
      </c>
      <c r="Z6842">
        <v>24</v>
      </c>
      <c r="AA6842" t="s">
        <v>44</v>
      </c>
      <c r="AB6842" t="s">
        <v>151</v>
      </c>
      <c r="AC6842" t="s">
        <v>1295</v>
      </c>
      <c r="AD6842" t="s">
        <v>25073</v>
      </c>
      <c r="AE6842" t="s">
        <v>25074</v>
      </c>
      <c r="AF6842">
        <v>37370</v>
      </c>
    </row>
    <row r="6843" spans="1:32" x14ac:dyDescent="0.35">
      <c r="A6843">
        <v>2021</v>
      </c>
      <c r="B6843" t="s">
        <v>108</v>
      </c>
      <c r="C6843" t="s">
        <v>3601</v>
      </c>
      <c r="D6843" t="s">
        <v>34</v>
      </c>
      <c r="E6843" t="s">
        <v>25075</v>
      </c>
      <c r="F6843">
        <v>5</v>
      </c>
      <c r="G6843">
        <v>4</v>
      </c>
      <c r="H6843" t="s">
        <v>36</v>
      </c>
      <c r="I6843" t="s">
        <v>8277</v>
      </c>
      <c r="J6843">
        <v>4.7</v>
      </c>
      <c r="K6843">
        <v>263</v>
      </c>
      <c r="L6843" t="s">
        <v>8278</v>
      </c>
      <c r="M6843" t="s">
        <v>699</v>
      </c>
      <c r="N6843" s="1" t="s">
        <v>8279</v>
      </c>
      <c r="O6843" t="s">
        <v>53</v>
      </c>
      <c r="P6843">
        <v>5</v>
      </c>
      <c r="Q6843">
        <v>4.8</v>
      </c>
      <c r="R6843">
        <v>5</v>
      </c>
      <c r="S6843">
        <v>5</v>
      </c>
      <c r="T6843">
        <v>5</v>
      </c>
      <c r="U6843">
        <v>5</v>
      </c>
      <c r="V6843" t="s">
        <v>3605</v>
      </c>
      <c r="W6843" t="s">
        <v>4406</v>
      </c>
      <c r="X6843" t="s">
        <v>124</v>
      </c>
      <c r="Y6843">
        <v>23</v>
      </c>
      <c r="Z6843">
        <v>33</v>
      </c>
      <c r="AA6843" t="s">
        <v>44</v>
      </c>
      <c r="AB6843" t="s">
        <v>125</v>
      </c>
      <c r="AC6843" t="s">
        <v>219</v>
      </c>
      <c r="AD6843" t="s">
        <v>25076</v>
      </c>
      <c r="AE6843" t="s">
        <v>25077</v>
      </c>
      <c r="AF6843">
        <v>11351</v>
      </c>
    </row>
    <row r="6844" spans="1:32" x14ac:dyDescent="0.35">
      <c r="A6844">
        <v>2019</v>
      </c>
      <c r="B6844" t="s">
        <v>1046</v>
      </c>
      <c r="C6844" t="s">
        <v>1937</v>
      </c>
      <c r="D6844" t="s">
        <v>34</v>
      </c>
      <c r="E6844" t="s">
        <v>9592</v>
      </c>
      <c r="F6844">
        <v>4.5999999999999996</v>
      </c>
      <c r="G6844">
        <v>94</v>
      </c>
      <c r="H6844" t="s">
        <v>36</v>
      </c>
      <c r="I6844" t="s">
        <v>25078</v>
      </c>
      <c r="J6844">
        <v>4.8</v>
      </c>
      <c r="K6844">
        <v>247</v>
      </c>
      <c r="L6844" t="s">
        <v>25079</v>
      </c>
      <c r="M6844" t="s">
        <v>699</v>
      </c>
      <c r="N6844" s="1" t="s">
        <v>25080</v>
      </c>
      <c r="O6844" t="s">
        <v>94</v>
      </c>
      <c r="P6844">
        <v>4.8</v>
      </c>
      <c r="Q6844">
        <v>4.7</v>
      </c>
      <c r="R6844">
        <v>4.5999999999999996</v>
      </c>
      <c r="S6844">
        <v>4.4000000000000004</v>
      </c>
      <c r="T6844">
        <v>4.7</v>
      </c>
      <c r="U6844">
        <v>4.5</v>
      </c>
      <c r="V6844" t="s">
        <v>9595</v>
      </c>
      <c r="W6844" t="s">
        <v>8463</v>
      </c>
      <c r="X6844" t="s">
        <v>124</v>
      </c>
      <c r="Y6844">
        <v>18</v>
      </c>
      <c r="Z6844">
        <v>25</v>
      </c>
      <c r="AA6844" t="s">
        <v>44</v>
      </c>
      <c r="AB6844" t="s">
        <v>45</v>
      </c>
      <c r="AC6844" t="s">
        <v>370</v>
      </c>
      <c r="AD6844" t="s">
        <v>25081</v>
      </c>
      <c r="AE6844" t="s">
        <v>25082</v>
      </c>
      <c r="AF6844">
        <v>16070</v>
      </c>
    </row>
    <row r="6845" spans="1:32" x14ac:dyDescent="0.35">
      <c r="A6845">
        <v>2020</v>
      </c>
      <c r="B6845" t="s">
        <v>373</v>
      </c>
      <c r="C6845" t="s">
        <v>3037</v>
      </c>
      <c r="D6845" t="s">
        <v>1957</v>
      </c>
      <c r="E6845" t="s">
        <v>24168</v>
      </c>
      <c r="F6845">
        <v>4.8</v>
      </c>
      <c r="G6845">
        <v>39</v>
      </c>
      <c r="H6845" t="s">
        <v>36</v>
      </c>
      <c r="I6845" t="s">
        <v>25083</v>
      </c>
      <c r="J6845">
        <v>4.7</v>
      </c>
      <c r="K6845">
        <v>1047</v>
      </c>
      <c r="L6845" t="s">
        <v>25084</v>
      </c>
      <c r="M6845" t="s">
        <v>699</v>
      </c>
      <c r="N6845" s="1" t="s">
        <v>5278</v>
      </c>
      <c r="O6845" t="s">
        <v>40</v>
      </c>
      <c r="P6845">
        <v>4.9000000000000004</v>
      </c>
      <c r="Q6845">
        <v>4.7</v>
      </c>
      <c r="R6845">
        <v>4.7</v>
      </c>
      <c r="S6845">
        <v>4.5999999999999996</v>
      </c>
      <c r="T6845">
        <v>4.8</v>
      </c>
      <c r="U6845">
        <v>4.9000000000000004</v>
      </c>
      <c r="V6845" t="s">
        <v>1076</v>
      </c>
      <c r="W6845" t="s">
        <v>889</v>
      </c>
      <c r="X6845" t="s">
        <v>124</v>
      </c>
      <c r="Y6845">
        <v>19</v>
      </c>
      <c r="Z6845">
        <v>26</v>
      </c>
      <c r="AA6845" t="s">
        <v>44</v>
      </c>
      <c r="AB6845" t="s">
        <v>78</v>
      </c>
      <c r="AC6845" t="s">
        <v>114</v>
      </c>
      <c r="AD6845" t="s">
        <v>25085</v>
      </c>
      <c r="AE6845" t="s">
        <v>25086</v>
      </c>
      <c r="AF6845">
        <v>30281</v>
      </c>
    </row>
    <row r="6846" spans="1:32" x14ac:dyDescent="0.35">
      <c r="A6846">
        <v>2021</v>
      </c>
      <c r="B6846" t="s">
        <v>389</v>
      </c>
      <c r="C6846" t="s">
        <v>1950</v>
      </c>
      <c r="D6846" t="s">
        <v>34</v>
      </c>
      <c r="E6846" t="s">
        <v>25087</v>
      </c>
      <c r="F6846">
        <v>4</v>
      </c>
      <c r="G6846">
        <v>15</v>
      </c>
      <c r="H6846" t="s">
        <v>36</v>
      </c>
      <c r="I6846" t="s">
        <v>15532</v>
      </c>
      <c r="J6846">
        <v>3.7</v>
      </c>
      <c r="K6846">
        <v>3</v>
      </c>
      <c r="L6846" t="s">
        <v>15533</v>
      </c>
      <c r="M6846" t="s">
        <v>39</v>
      </c>
      <c r="N6846">
        <v>91204</v>
      </c>
      <c r="O6846" t="s">
        <v>53</v>
      </c>
      <c r="P6846">
        <v>4.0999999999999996</v>
      </c>
      <c r="Q6846">
        <v>4.2</v>
      </c>
      <c r="R6846">
        <v>4.3</v>
      </c>
      <c r="S6846">
        <v>3.7</v>
      </c>
      <c r="T6846">
        <v>4.2</v>
      </c>
      <c r="U6846">
        <v>3.8</v>
      </c>
      <c r="V6846" t="s">
        <v>1279</v>
      </c>
      <c r="W6846" t="s">
        <v>42</v>
      </c>
      <c r="X6846" t="s">
        <v>124</v>
      </c>
      <c r="Y6846">
        <v>115</v>
      </c>
      <c r="Z6846">
        <v>106</v>
      </c>
      <c r="AA6846" t="s">
        <v>1227</v>
      </c>
      <c r="AB6846" t="s">
        <v>1228</v>
      </c>
      <c r="AC6846" t="s">
        <v>1227</v>
      </c>
      <c r="AD6846" t="s">
        <v>25088</v>
      </c>
      <c r="AE6846" t="s">
        <v>25089</v>
      </c>
      <c r="AF6846">
        <v>16821</v>
      </c>
    </row>
    <row r="6847" spans="1:32" x14ac:dyDescent="0.35">
      <c r="A6847">
        <v>2021</v>
      </c>
      <c r="B6847" t="s">
        <v>108</v>
      </c>
      <c r="C6847" t="s">
        <v>15181</v>
      </c>
      <c r="D6847" t="s">
        <v>34</v>
      </c>
      <c r="E6847" t="s">
        <v>25090</v>
      </c>
      <c r="F6847">
        <v>3.6</v>
      </c>
      <c r="G6847">
        <v>16</v>
      </c>
      <c r="H6847" t="s">
        <v>36</v>
      </c>
      <c r="I6847" t="s">
        <v>24827</v>
      </c>
      <c r="J6847">
        <v>3</v>
      </c>
      <c r="K6847">
        <v>4</v>
      </c>
      <c r="L6847" t="s">
        <v>24828</v>
      </c>
      <c r="M6847" t="s">
        <v>39</v>
      </c>
      <c r="N6847">
        <v>90017</v>
      </c>
      <c r="O6847" t="s">
        <v>94</v>
      </c>
      <c r="P6847">
        <v>4.2</v>
      </c>
      <c r="Q6847">
        <v>4.5999999999999996</v>
      </c>
      <c r="R6847">
        <v>3.8</v>
      </c>
      <c r="S6847">
        <v>2.7</v>
      </c>
      <c r="T6847">
        <v>4.5999999999999996</v>
      </c>
      <c r="U6847">
        <v>2.5</v>
      </c>
      <c r="V6847" t="s">
        <v>42</v>
      </c>
      <c r="W6847" t="s">
        <v>77</v>
      </c>
      <c r="X6847" t="s">
        <v>124</v>
      </c>
      <c r="Y6847">
        <v>18</v>
      </c>
      <c r="Z6847">
        <v>23</v>
      </c>
      <c r="AA6847" t="s">
        <v>44</v>
      </c>
      <c r="AB6847" t="s">
        <v>125</v>
      </c>
      <c r="AC6847" t="s">
        <v>264</v>
      </c>
      <c r="AD6847" t="s">
        <v>25091</v>
      </c>
      <c r="AE6847" t="s">
        <v>25091</v>
      </c>
      <c r="AF6847">
        <v>21224</v>
      </c>
    </row>
    <row r="6848" spans="1:32" x14ac:dyDescent="0.35">
      <c r="A6848">
        <v>2017</v>
      </c>
      <c r="B6848" t="s">
        <v>373</v>
      </c>
      <c r="C6848" t="s">
        <v>9497</v>
      </c>
      <c r="D6848" t="s">
        <v>34</v>
      </c>
      <c r="E6848" t="s">
        <v>754</v>
      </c>
      <c r="F6848">
        <v>4.8</v>
      </c>
      <c r="G6848">
        <v>50</v>
      </c>
      <c r="H6848" t="s">
        <v>36</v>
      </c>
      <c r="I6848" t="s">
        <v>25092</v>
      </c>
      <c r="J6848">
        <v>4.7</v>
      </c>
      <c r="K6848">
        <v>155</v>
      </c>
      <c r="L6848" t="s">
        <v>25093</v>
      </c>
      <c r="M6848" t="s">
        <v>39</v>
      </c>
      <c r="N6848">
        <v>91016</v>
      </c>
      <c r="O6848" t="s">
        <v>40</v>
      </c>
      <c r="P6848">
        <v>5</v>
      </c>
      <c r="Q6848">
        <v>4.8</v>
      </c>
      <c r="R6848">
        <v>4.8</v>
      </c>
      <c r="S6848">
        <v>4.7</v>
      </c>
      <c r="T6848">
        <v>4.9000000000000004</v>
      </c>
      <c r="U6848">
        <v>4.8</v>
      </c>
      <c r="V6848" t="s">
        <v>1076</v>
      </c>
      <c r="W6848" t="s">
        <v>889</v>
      </c>
      <c r="X6848" t="s">
        <v>95</v>
      </c>
      <c r="Y6848">
        <v>14</v>
      </c>
      <c r="Z6848">
        <v>20</v>
      </c>
      <c r="AA6848" t="s">
        <v>44</v>
      </c>
      <c r="AB6848" t="s">
        <v>113</v>
      </c>
      <c r="AC6848" t="s">
        <v>2125</v>
      </c>
      <c r="AD6848" t="s">
        <v>25094</v>
      </c>
      <c r="AE6848" t="s">
        <v>25095</v>
      </c>
      <c r="AF6848">
        <v>70408</v>
      </c>
    </row>
    <row r="6849" spans="1:32" x14ac:dyDescent="0.35">
      <c r="A6849">
        <v>2019</v>
      </c>
      <c r="B6849" t="s">
        <v>257</v>
      </c>
      <c r="C6849" t="s">
        <v>1323</v>
      </c>
      <c r="D6849" t="s">
        <v>34</v>
      </c>
      <c r="E6849" t="s">
        <v>25096</v>
      </c>
      <c r="F6849">
        <v>4.7</v>
      </c>
      <c r="G6849">
        <v>99</v>
      </c>
      <c r="H6849" t="s">
        <v>36</v>
      </c>
      <c r="I6849" t="s">
        <v>14898</v>
      </c>
      <c r="J6849">
        <v>4.0999999999999996</v>
      </c>
      <c r="K6849">
        <v>1844</v>
      </c>
      <c r="L6849" t="s">
        <v>14899</v>
      </c>
      <c r="M6849" t="s">
        <v>39</v>
      </c>
      <c r="N6849">
        <v>92647</v>
      </c>
      <c r="O6849" t="s">
        <v>40</v>
      </c>
      <c r="P6849">
        <v>4.7</v>
      </c>
      <c r="Q6849">
        <v>4.7</v>
      </c>
      <c r="R6849">
        <v>4.8</v>
      </c>
      <c r="S6849">
        <v>4.3</v>
      </c>
      <c r="T6849">
        <v>4.8</v>
      </c>
      <c r="U6849">
        <v>4.5999999999999996</v>
      </c>
      <c r="V6849" t="s">
        <v>77</v>
      </c>
      <c r="W6849" t="s">
        <v>77</v>
      </c>
      <c r="X6849" t="s">
        <v>95</v>
      </c>
      <c r="Y6849">
        <v>23</v>
      </c>
      <c r="Z6849">
        <v>30</v>
      </c>
      <c r="AA6849" t="s">
        <v>44</v>
      </c>
      <c r="AB6849" t="s">
        <v>45</v>
      </c>
      <c r="AC6849" t="s">
        <v>219</v>
      </c>
      <c r="AD6849" t="s">
        <v>25097</v>
      </c>
      <c r="AE6849" t="s">
        <v>25098</v>
      </c>
      <c r="AF6849">
        <v>17505</v>
      </c>
    </row>
    <row r="6850" spans="1:32" x14ac:dyDescent="0.35">
      <c r="A6850">
        <v>2020</v>
      </c>
      <c r="B6850" t="s">
        <v>69</v>
      </c>
      <c r="C6850" t="s">
        <v>1061</v>
      </c>
      <c r="D6850" t="s">
        <v>34</v>
      </c>
      <c r="E6850" t="s">
        <v>25099</v>
      </c>
      <c r="F6850">
        <v>4.9000000000000004</v>
      </c>
      <c r="G6850">
        <v>169</v>
      </c>
      <c r="H6850" t="s">
        <v>36</v>
      </c>
      <c r="I6850" t="s">
        <v>25100</v>
      </c>
      <c r="J6850">
        <v>4.7</v>
      </c>
      <c r="K6850">
        <v>110</v>
      </c>
      <c r="L6850" t="s">
        <v>25101</v>
      </c>
      <c r="M6850" t="s">
        <v>39</v>
      </c>
      <c r="N6850">
        <v>93662</v>
      </c>
      <c r="O6850" t="s">
        <v>53</v>
      </c>
      <c r="P6850">
        <v>4.8</v>
      </c>
      <c r="Q6850">
        <v>4.8</v>
      </c>
      <c r="R6850">
        <v>4.9000000000000004</v>
      </c>
      <c r="S6850">
        <v>4.8</v>
      </c>
      <c r="T6850">
        <v>4.9000000000000004</v>
      </c>
      <c r="U6850">
        <v>4.9000000000000004</v>
      </c>
      <c r="V6850" t="s">
        <v>42</v>
      </c>
      <c r="W6850" t="s">
        <v>77</v>
      </c>
      <c r="X6850" t="s">
        <v>43</v>
      </c>
      <c r="Y6850">
        <v>30</v>
      </c>
      <c r="Z6850">
        <v>38</v>
      </c>
      <c r="AA6850" t="s">
        <v>44</v>
      </c>
      <c r="AB6850" t="s">
        <v>78</v>
      </c>
      <c r="AC6850" t="s">
        <v>664</v>
      </c>
      <c r="AD6850" t="s">
        <v>25102</v>
      </c>
      <c r="AE6850" t="s">
        <v>25103</v>
      </c>
      <c r="AF6850">
        <v>31555</v>
      </c>
    </row>
    <row r="6851" spans="1:32" x14ac:dyDescent="0.35">
      <c r="A6851">
        <v>2020</v>
      </c>
      <c r="B6851" t="s">
        <v>32</v>
      </c>
      <c r="C6851" t="s">
        <v>3595</v>
      </c>
      <c r="D6851" t="s">
        <v>793</v>
      </c>
      <c r="E6851" t="s">
        <v>1040</v>
      </c>
      <c r="F6851">
        <v>4.8</v>
      </c>
      <c r="G6851">
        <v>84</v>
      </c>
      <c r="H6851" t="s">
        <v>36</v>
      </c>
      <c r="I6851" t="s">
        <v>4853</v>
      </c>
      <c r="J6851">
        <v>4.5999999999999996</v>
      </c>
      <c r="K6851">
        <v>2022</v>
      </c>
      <c r="L6851" t="s">
        <v>4854</v>
      </c>
      <c r="M6851" t="s">
        <v>74</v>
      </c>
      <c r="N6851">
        <v>89146</v>
      </c>
      <c r="O6851" t="s">
        <v>40</v>
      </c>
      <c r="P6851">
        <v>4.8</v>
      </c>
      <c r="Q6851">
        <v>4.7</v>
      </c>
      <c r="R6851">
        <v>4.7</v>
      </c>
      <c r="S6851">
        <v>4.5999999999999996</v>
      </c>
      <c r="T6851">
        <v>4.8</v>
      </c>
      <c r="U6851">
        <v>4.9000000000000004</v>
      </c>
      <c r="V6851" t="s">
        <v>326</v>
      </c>
      <c r="W6851" t="s">
        <v>77</v>
      </c>
      <c r="X6851" t="s">
        <v>55</v>
      </c>
      <c r="Y6851">
        <v>16</v>
      </c>
      <c r="Z6851">
        <v>19</v>
      </c>
      <c r="AA6851" t="s">
        <v>44</v>
      </c>
      <c r="AB6851" t="s">
        <v>96</v>
      </c>
      <c r="AC6851" t="s">
        <v>97</v>
      </c>
      <c r="AD6851" t="s">
        <v>25104</v>
      </c>
      <c r="AE6851" t="s">
        <v>25105</v>
      </c>
      <c r="AF6851">
        <v>48397</v>
      </c>
    </row>
    <row r="6852" spans="1:32" x14ac:dyDescent="0.35">
      <c r="A6852">
        <v>2017</v>
      </c>
      <c r="B6852" t="s">
        <v>69</v>
      </c>
      <c r="C6852" t="s">
        <v>4700</v>
      </c>
      <c r="D6852" t="s">
        <v>34</v>
      </c>
      <c r="E6852" t="s">
        <v>25106</v>
      </c>
      <c r="F6852">
        <v>4.8</v>
      </c>
      <c r="G6852">
        <v>572</v>
      </c>
      <c r="H6852" t="s">
        <v>36</v>
      </c>
      <c r="I6852" t="s">
        <v>5304</v>
      </c>
      <c r="J6852">
        <v>4.5999999999999996</v>
      </c>
      <c r="K6852">
        <v>509</v>
      </c>
      <c r="L6852" t="s">
        <v>5305</v>
      </c>
      <c r="M6852" t="s">
        <v>74</v>
      </c>
      <c r="N6852">
        <v>89146</v>
      </c>
      <c r="O6852" t="s">
        <v>53</v>
      </c>
      <c r="P6852">
        <v>4.8</v>
      </c>
      <c r="Q6852">
        <v>4.8</v>
      </c>
      <c r="R6852">
        <v>4.8</v>
      </c>
      <c r="S6852">
        <v>4.8</v>
      </c>
      <c r="T6852">
        <v>4.8</v>
      </c>
      <c r="U6852">
        <v>4.9000000000000004</v>
      </c>
      <c r="V6852" t="s">
        <v>317</v>
      </c>
      <c r="W6852" t="s">
        <v>77</v>
      </c>
      <c r="X6852" t="s">
        <v>43</v>
      </c>
      <c r="Y6852">
        <v>26</v>
      </c>
      <c r="Z6852">
        <v>34</v>
      </c>
      <c r="AA6852" t="s">
        <v>44</v>
      </c>
      <c r="AB6852" t="s">
        <v>78</v>
      </c>
      <c r="AC6852" t="s">
        <v>464</v>
      </c>
      <c r="AD6852" t="s">
        <v>25107</v>
      </c>
      <c r="AE6852" t="s">
        <v>25108</v>
      </c>
      <c r="AF6852">
        <v>40614</v>
      </c>
    </row>
    <row r="6853" spans="1:32" x14ac:dyDescent="0.35">
      <c r="A6853">
        <v>2019</v>
      </c>
      <c r="B6853" t="s">
        <v>732</v>
      </c>
      <c r="C6853" t="s">
        <v>4900</v>
      </c>
      <c r="D6853" t="s">
        <v>34</v>
      </c>
      <c r="E6853" t="s">
        <v>25109</v>
      </c>
      <c r="F6853">
        <v>4.5</v>
      </c>
      <c r="G6853">
        <v>120</v>
      </c>
      <c r="H6853" t="s">
        <v>36</v>
      </c>
      <c r="I6853" t="s">
        <v>92</v>
      </c>
      <c r="J6853">
        <v>4.4000000000000004</v>
      </c>
      <c r="K6853">
        <v>1071</v>
      </c>
      <c r="L6853" t="s">
        <v>93</v>
      </c>
      <c r="M6853" t="s">
        <v>39</v>
      </c>
      <c r="N6853">
        <v>94544</v>
      </c>
      <c r="O6853" t="s">
        <v>53</v>
      </c>
      <c r="P6853">
        <v>4.5999999999999996</v>
      </c>
      <c r="Q6853">
        <v>4.4000000000000004</v>
      </c>
      <c r="R6853">
        <v>4.5999999999999996</v>
      </c>
      <c r="S6853">
        <v>4.2</v>
      </c>
      <c r="T6853">
        <v>4.7</v>
      </c>
      <c r="U6853">
        <v>4.4000000000000004</v>
      </c>
      <c r="V6853" t="s">
        <v>1422</v>
      </c>
      <c r="W6853" t="s">
        <v>77</v>
      </c>
      <c r="X6853" t="s">
        <v>55</v>
      </c>
      <c r="Y6853">
        <v>15</v>
      </c>
      <c r="Z6853">
        <v>21</v>
      </c>
      <c r="AA6853" t="s">
        <v>44</v>
      </c>
      <c r="AB6853" t="s">
        <v>45</v>
      </c>
      <c r="AC6853" t="s">
        <v>913</v>
      </c>
      <c r="AD6853" t="s">
        <v>25110</v>
      </c>
      <c r="AE6853" t="s">
        <v>25111</v>
      </c>
      <c r="AF6853">
        <v>83932</v>
      </c>
    </row>
    <row r="6854" spans="1:32" x14ac:dyDescent="0.35">
      <c r="A6854">
        <v>2019</v>
      </c>
      <c r="B6854" t="s">
        <v>108</v>
      </c>
      <c r="C6854" t="s">
        <v>1881</v>
      </c>
      <c r="D6854" t="s">
        <v>634</v>
      </c>
      <c r="E6854" t="s">
        <v>8597</v>
      </c>
      <c r="F6854">
        <v>4.8</v>
      </c>
      <c r="G6854">
        <v>40</v>
      </c>
      <c r="H6854" t="s">
        <v>36</v>
      </c>
      <c r="I6854" t="s">
        <v>7011</v>
      </c>
      <c r="J6854">
        <v>4.7</v>
      </c>
      <c r="K6854">
        <v>923</v>
      </c>
      <c r="L6854" t="s">
        <v>7012</v>
      </c>
      <c r="M6854" t="s">
        <v>39</v>
      </c>
      <c r="N6854">
        <v>94002</v>
      </c>
      <c r="O6854" t="s">
        <v>40</v>
      </c>
      <c r="P6854">
        <v>4.8</v>
      </c>
      <c r="Q6854">
        <v>4.8</v>
      </c>
      <c r="R6854">
        <v>4.8</v>
      </c>
      <c r="S6854">
        <v>4.5</v>
      </c>
      <c r="T6854">
        <v>4.8</v>
      </c>
      <c r="U6854">
        <v>4.7</v>
      </c>
      <c r="V6854" t="s">
        <v>262</v>
      </c>
      <c r="W6854" t="s">
        <v>123</v>
      </c>
      <c r="X6854" t="s">
        <v>95</v>
      </c>
      <c r="Y6854">
        <v>23</v>
      </c>
      <c r="Z6854">
        <v>34</v>
      </c>
      <c r="AA6854" t="s">
        <v>44</v>
      </c>
      <c r="AB6854" t="s">
        <v>125</v>
      </c>
      <c r="AC6854" t="s">
        <v>219</v>
      </c>
      <c r="AD6854" t="s">
        <v>25112</v>
      </c>
      <c r="AE6854" t="s">
        <v>25113</v>
      </c>
      <c r="AF6854">
        <v>13364</v>
      </c>
    </row>
    <row r="6855" spans="1:32" x14ac:dyDescent="0.35">
      <c r="A6855">
        <v>2017</v>
      </c>
      <c r="B6855" t="s">
        <v>187</v>
      </c>
      <c r="C6855" t="s">
        <v>239</v>
      </c>
      <c r="D6855" t="s">
        <v>34</v>
      </c>
      <c r="E6855" t="s">
        <v>19516</v>
      </c>
      <c r="F6855">
        <v>4.7</v>
      </c>
      <c r="G6855">
        <v>128</v>
      </c>
      <c r="H6855" t="s">
        <v>36</v>
      </c>
      <c r="I6855" t="s">
        <v>11669</v>
      </c>
      <c r="J6855">
        <v>3.5</v>
      </c>
      <c r="K6855">
        <v>141</v>
      </c>
      <c r="L6855" t="s">
        <v>11670</v>
      </c>
      <c r="M6855" t="s">
        <v>39</v>
      </c>
      <c r="N6855">
        <v>94607</v>
      </c>
      <c r="O6855" t="s">
        <v>53</v>
      </c>
      <c r="P6855">
        <v>4.7</v>
      </c>
      <c r="Q6855">
        <v>4.5999999999999996</v>
      </c>
      <c r="R6855">
        <v>4.5999999999999996</v>
      </c>
      <c r="S6855">
        <v>4.5999999999999996</v>
      </c>
      <c r="T6855">
        <v>4.8</v>
      </c>
      <c r="U6855">
        <v>4.8</v>
      </c>
      <c r="V6855" t="s">
        <v>1417</v>
      </c>
      <c r="W6855" t="s">
        <v>1522</v>
      </c>
      <c r="X6855" t="s">
        <v>124</v>
      </c>
      <c r="Y6855">
        <v>26</v>
      </c>
      <c r="Z6855">
        <v>33</v>
      </c>
      <c r="AA6855" t="s">
        <v>44</v>
      </c>
      <c r="AB6855" t="s">
        <v>78</v>
      </c>
      <c r="AC6855" t="s">
        <v>3082</v>
      </c>
      <c r="AD6855" t="s">
        <v>19517</v>
      </c>
      <c r="AE6855" t="s">
        <v>19518</v>
      </c>
      <c r="AF6855">
        <v>47011</v>
      </c>
    </row>
    <row r="6856" spans="1:32" x14ac:dyDescent="0.35">
      <c r="A6856">
        <v>2020</v>
      </c>
      <c r="B6856" t="s">
        <v>591</v>
      </c>
      <c r="C6856" t="s">
        <v>855</v>
      </c>
      <c r="D6856" t="s">
        <v>34</v>
      </c>
      <c r="E6856" t="s">
        <v>25114</v>
      </c>
      <c r="F6856">
        <v>4.8</v>
      </c>
      <c r="G6856">
        <v>133</v>
      </c>
      <c r="H6856" t="s">
        <v>36</v>
      </c>
      <c r="I6856" t="s">
        <v>21633</v>
      </c>
      <c r="J6856">
        <v>4.5</v>
      </c>
      <c r="K6856">
        <v>710</v>
      </c>
      <c r="L6856" t="s">
        <v>21634</v>
      </c>
      <c r="M6856" t="s">
        <v>121</v>
      </c>
      <c r="N6856">
        <v>85323</v>
      </c>
      <c r="O6856" t="s">
        <v>53</v>
      </c>
      <c r="P6856">
        <v>4.9000000000000004</v>
      </c>
      <c r="Q6856">
        <v>4.7</v>
      </c>
      <c r="R6856">
        <v>4.7</v>
      </c>
      <c r="S6856">
        <v>4.5999999999999996</v>
      </c>
      <c r="T6856">
        <v>4.8</v>
      </c>
      <c r="U6856">
        <v>4.8</v>
      </c>
      <c r="V6856" t="s">
        <v>925</v>
      </c>
      <c r="W6856" t="s">
        <v>439</v>
      </c>
      <c r="X6856" t="s">
        <v>43</v>
      </c>
      <c r="Y6856">
        <v>26</v>
      </c>
      <c r="Z6856">
        <v>33</v>
      </c>
      <c r="AA6856" t="s">
        <v>44</v>
      </c>
      <c r="AB6856" t="s">
        <v>78</v>
      </c>
      <c r="AC6856" t="s">
        <v>597</v>
      </c>
      <c r="AD6856" t="s">
        <v>25115</v>
      </c>
      <c r="AE6856" t="s">
        <v>25116</v>
      </c>
      <c r="AF6856">
        <v>39605</v>
      </c>
    </row>
    <row r="6857" spans="1:32" x14ac:dyDescent="0.35">
      <c r="A6857">
        <v>2019</v>
      </c>
      <c r="B6857" t="s">
        <v>616</v>
      </c>
      <c r="C6857" t="s">
        <v>25117</v>
      </c>
      <c r="D6857" t="s">
        <v>34</v>
      </c>
      <c r="E6857" t="s">
        <v>25118</v>
      </c>
      <c r="F6857">
        <v>4.8</v>
      </c>
      <c r="G6857">
        <v>13</v>
      </c>
      <c r="H6857" t="s">
        <v>36</v>
      </c>
      <c r="I6857" t="s">
        <v>133</v>
      </c>
      <c r="J6857">
        <v>4.3</v>
      </c>
      <c r="K6857">
        <v>1366</v>
      </c>
      <c r="L6857" t="s">
        <v>134</v>
      </c>
      <c r="M6857" t="s">
        <v>121</v>
      </c>
      <c r="N6857">
        <v>85015</v>
      </c>
      <c r="O6857" t="s">
        <v>53</v>
      </c>
      <c r="P6857">
        <v>4.8</v>
      </c>
      <c r="Q6857">
        <v>4.9000000000000004</v>
      </c>
      <c r="R6857">
        <v>4.9000000000000004</v>
      </c>
      <c r="S6857">
        <v>4.8</v>
      </c>
      <c r="T6857">
        <v>4.7</v>
      </c>
      <c r="U6857">
        <v>4.8</v>
      </c>
      <c r="V6857" t="s">
        <v>17619</v>
      </c>
      <c r="W6857" t="s">
        <v>42</v>
      </c>
      <c r="X6857" t="s">
        <v>43</v>
      </c>
      <c r="Y6857">
        <v>132</v>
      </c>
      <c r="Z6857">
        <v>108</v>
      </c>
      <c r="AA6857" t="s">
        <v>1227</v>
      </c>
      <c r="AB6857" t="s">
        <v>1228</v>
      </c>
      <c r="AC6857" t="s">
        <v>1227</v>
      </c>
      <c r="AD6857" t="s">
        <v>25119</v>
      </c>
      <c r="AE6857" t="s">
        <v>25120</v>
      </c>
      <c r="AF6857">
        <v>18614</v>
      </c>
    </row>
    <row r="6858" spans="1:32" x14ac:dyDescent="0.35">
      <c r="A6858">
        <v>2019</v>
      </c>
      <c r="B6858" t="s">
        <v>60</v>
      </c>
      <c r="C6858" t="s">
        <v>6064</v>
      </c>
      <c r="D6858" t="s">
        <v>34</v>
      </c>
      <c r="E6858" t="s">
        <v>478</v>
      </c>
      <c r="F6858">
        <v>4.7</v>
      </c>
      <c r="G6858">
        <v>474</v>
      </c>
      <c r="H6858" t="s">
        <v>36</v>
      </c>
      <c r="I6858" t="s">
        <v>133</v>
      </c>
      <c r="J6858">
        <v>4.3</v>
      </c>
      <c r="K6858">
        <v>1366</v>
      </c>
      <c r="L6858" t="s">
        <v>134</v>
      </c>
      <c r="M6858" t="s">
        <v>121</v>
      </c>
      <c r="N6858">
        <v>85015</v>
      </c>
      <c r="O6858" t="s">
        <v>40</v>
      </c>
      <c r="P6858">
        <v>4.8</v>
      </c>
      <c r="Q6858">
        <v>4.9000000000000004</v>
      </c>
      <c r="R6858">
        <v>4.7</v>
      </c>
      <c r="S6858">
        <v>4.5</v>
      </c>
      <c r="T6858">
        <v>4.8</v>
      </c>
      <c r="U6858">
        <v>4.5</v>
      </c>
      <c r="V6858" t="s">
        <v>566</v>
      </c>
      <c r="W6858" t="s">
        <v>42</v>
      </c>
      <c r="X6858" t="s">
        <v>55</v>
      </c>
      <c r="Y6858">
        <v>19</v>
      </c>
      <c r="Z6858">
        <v>24</v>
      </c>
      <c r="AA6858" t="s">
        <v>44</v>
      </c>
      <c r="AB6858" t="s">
        <v>45</v>
      </c>
      <c r="AC6858" t="s">
        <v>66</v>
      </c>
      <c r="AD6858" t="s">
        <v>25121</v>
      </c>
      <c r="AE6858" t="s">
        <v>25122</v>
      </c>
      <c r="AF6858">
        <v>36026</v>
      </c>
    </row>
    <row r="6859" spans="1:32" x14ac:dyDescent="0.35">
      <c r="A6859">
        <v>2015</v>
      </c>
      <c r="B6859" t="s">
        <v>365</v>
      </c>
      <c r="C6859" t="s">
        <v>25123</v>
      </c>
      <c r="D6859" t="s">
        <v>34</v>
      </c>
      <c r="E6859" t="s">
        <v>25124</v>
      </c>
      <c r="F6859">
        <v>4.9000000000000004</v>
      </c>
      <c r="G6859">
        <v>19</v>
      </c>
      <c r="H6859" t="s">
        <v>36</v>
      </c>
      <c r="I6859" t="s">
        <v>3968</v>
      </c>
      <c r="J6859">
        <v>4.5</v>
      </c>
      <c r="K6859">
        <v>593</v>
      </c>
      <c r="L6859" t="s">
        <v>3969</v>
      </c>
      <c r="M6859" t="s">
        <v>121</v>
      </c>
      <c r="N6859">
        <v>85297</v>
      </c>
      <c r="O6859" t="s">
        <v>53</v>
      </c>
      <c r="P6859">
        <v>5</v>
      </c>
      <c r="Q6859">
        <v>4.8</v>
      </c>
      <c r="R6859">
        <v>4.9000000000000004</v>
      </c>
      <c r="S6859">
        <v>4.9000000000000004</v>
      </c>
      <c r="T6859">
        <v>4.8</v>
      </c>
      <c r="U6859">
        <v>4.9000000000000004</v>
      </c>
      <c r="V6859" t="s">
        <v>25125</v>
      </c>
      <c r="W6859" t="s">
        <v>77</v>
      </c>
      <c r="X6859" t="s">
        <v>43</v>
      </c>
      <c r="Y6859">
        <v>20</v>
      </c>
      <c r="Z6859">
        <v>28</v>
      </c>
      <c r="AA6859" t="s">
        <v>512</v>
      </c>
      <c r="AB6859" t="s">
        <v>151</v>
      </c>
      <c r="AC6859" t="s">
        <v>25126</v>
      </c>
      <c r="AD6859" t="s">
        <v>25127</v>
      </c>
      <c r="AE6859" t="s">
        <v>25128</v>
      </c>
      <c r="AF6859">
        <v>110750</v>
      </c>
    </row>
    <row r="6860" spans="1:32" x14ac:dyDescent="0.35">
      <c r="A6860">
        <v>2016</v>
      </c>
      <c r="B6860" t="s">
        <v>48</v>
      </c>
      <c r="C6860" t="s">
        <v>418</v>
      </c>
      <c r="D6860" t="s">
        <v>34</v>
      </c>
      <c r="E6860" t="s">
        <v>25129</v>
      </c>
      <c r="F6860">
        <v>4.5</v>
      </c>
      <c r="G6860">
        <v>220</v>
      </c>
      <c r="H6860" t="s">
        <v>36</v>
      </c>
      <c r="I6860" t="s">
        <v>5347</v>
      </c>
      <c r="J6860">
        <v>4.8</v>
      </c>
      <c r="K6860">
        <v>715</v>
      </c>
      <c r="L6860" t="s">
        <v>5348</v>
      </c>
      <c r="M6860" t="s">
        <v>121</v>
      </c>
      <c r="N6860">
        <v>85297</v>
      </c>
      <c r="O6860" t="s">
        <v>53</v>
      </c>
      <c r="P6860">
        <v>4.7</v>
      </c>
      <c r="Q6860">
        <v>4.5</v>
      </c>
      <c r="R6860">
        <v>4.5999999999999996</v>
      </c>
      <c r="S6860">
        <v>4.3</v>
      </c>
      <c r="T6860">
        <v>4.7</v>
      </c>
      <c r="U6860">
        <v>4.4000000000000004</v>
      </c>
      <c r="V6860" t="s">
        <v>4915</v>
      </c>
      <c r="W6860" t="s">
        <v>206</v>
      </c>
      <c r="X6860" t="s">
        <v>43</v>
      </c>
      <c r="Y6860">
        <v>17</v>
      </c>
      <c r="Z6860">
        <v>24</v>
      </c>
      <c r="AA6860" t="s">
        <v>44</v>
      </c>
      <c r="AB6860" t="s">
        <v>151</v>
      </c>
      <c r="AC6860" t="s">
        <v>207</v>
      </c>
      <c r="AD6860" t="s">
        <v>25130</v>
      </c>
      <c r="AE6860" t="s">
        <v>25131</v>
      </c>
      <c r="AF6860">
        <v>85688</v>
      </c>
    </row>
    <row r="6861" spans="1:32" x14ac:dyDescent="0.35">
      <c r="A6861">
        <v>2019</v>
      </c>
      <c r="B6861" t="s">
        <v>187</v>
      </c>
      <c r="C6861" t="s">
        <v>239</v>
      </c>
      <c r="D6861" t="s">
        <v>34</v>
      </c>
      <c r="E6861" t="s">
        <v>14572</v>
      </c>
      <c r="F6861">
        <v>4.7</v>
      </c>
      <c r="G6861">
        <v>205</v>
      </c>
      <c r="H6861" t="s">
        <v>36</v>
      </c>
      <c r="I6861" t="s">
        <v>203</v>
      </c>
      <c r="J6861">
        <v>3</v>
      </c>
      <c r="K6861">
        <v>2</v>
      </c>
      <c r="L6861" t="s">
        <v>204</v>
      </c>
      <c r="M6861" t="s">
        <v>183</v>
      </c>
      <c r="N6861">
        <v>84115</v>
      </c>
      <c r="O6861" t="s">
        <v>53</v>
      </c>
      <c r="P6861">
        <v>4.7</v>
      </c>
      <c r="Q6861">
        <v>4.7</v>
      </c>
      <c r="R6861">
        <v>4.5999999999999996</v>
      </c>
      <c r="S6861">
        <v>4.7</v>
      </c>
      <c r="T6861">
        <v>4.8</v>
      </c>
      <c r="U6861">
        <v>4.8</v>
      </c>
      <c r="V6861" t="s">
        <v>236</v>
      </c>
      <c r="W6861" t="s">
        <v>42</v>
      </c>
      <c r="X6861" t="s">
        <v>124</v>
      </c>
      <c r="Y6861">
        <v>27</v>
      </c>
      <c r="Z6861">
        <v>33</v>
      </c>
      <c r="AA6861" t="s">
        <v>44</v>
      </c>
      <c r="AB6861" t="s">
        <v>78</v>
      </c>
      <c r="AC6861" t="s">
        <v>193</v>
      </c>
      <c r="AD6861" t="s">
        <v>25132</v>
      </c>
      <c r="AE6861" t="s">
        <v>25133</v>
      </c>
      <c r="AF6861">
        <v>46426</v>
      </c>
    </row>
    <row r="6862" spans="1:32" x14ac:dyDescent="0.35">
      <c r="A6862">
        <v>2021</v>
      </c>
      <c r="B6862" t="s">
        <v>129</v>
      </c>
      <c r="C6862" t="s">
        <v>16228</v>
      </c>
      <c r="D6862" t="s">
        <v>34</v>
      </c>
      <c r="E6862" t="s">
        <v>25134</v>
      </c>
      <c r="F6862">
        <v>4.8</v>
      </c>
      <c r="G6862">
        <v>27</v>
      </c>
      <c r="H6862" t="s">
        <v>36</v>
      </c>
      <c r="I6862" t="s">
        <v>203</v>
      </c>
      <c r="J6862">
        <v>3</v>
      </c>
      <c r="K6862">
        <v>2</v>
      </c>
      <c r="L6862" t="s">
        <v>204</v>
      </c>
      <c r="M6862" t="s">
        <v>183</v>
      </c>
      <c r="N6862">
        <v>84115</v>
      </c>
      <c r="O6862" t="s">
        <v>53</v>
      </c>
      <c r="P6862">
        <v>4.9000000000000004</v>
      </c>
      <c r="Q6862">
        <v>4.9000000000000004</v>
      </c>
      <c r="R6862">
        <v>4.7</v>
      </c>
      <c r="S6862">
        <v>4.4000000000000004</v>
      </c>
      <c r="T6862">
        <v>4.9000000000000004</v>
      </c>
      <c r="U6862">
        <v>4.8</v>
      </c>
      <c r="V6862" t="s">
        <v>11881</v>
      </c>
      <c r="W6862" t="s">
        <v>42</v>
      </c>
      <c r="X6862" t="s">
        <v>95</v>
      </c>
      <c r="Y6862">
        <v>19</v>
      </c>
      <c r="Z6862">
        <v>26</v>
      </c>
      <c r="AA6862" t="s">
        <v>44</v>
      </c>
      <c r="AB6862" t="s">
        <v>45</v>
      </c>
      <c r="AC6862" t="s">
        <v>474</v>
      </c>
      <c r="AD6862" t="s">
        <v>25135</v>
      </c>
      <c r="AE6862" t="s">
        <v>25136</v>
      </c>
      <c r="AF6862">
        <v>20735</v>
      </c>
    </row>
    <row r="6863" spans="1:32" x14ac:dyDescent="0.35">
      <c r="A6863">
        <v>2019</v>
      </c>
      <c r="B6863" t="s">
        <v>257</v>
      </c>
      <c r="C6863" t="s">
        <v>1079</v>
      </c>
      <c r="D6863" t="s">
        <v>34</v>
      </c>
      <c r="E6863" t="s">
        <v>6785</v>
      </c>
      <c r="F6863">
        <v>4.7</v>
      </c>
      <c r="G6863">
        <v>55</v>
      </c>
      <c r="H6863" t="s">
        <v>36</v>
      </c>
      <c r="I6863" t="s">
        <v>16770</v>
      </c>
      <c r="J6863">
        <v>4.7</v>
      </c>
      <c r="K6863">
        <v>4177</v>
      </c>
      <c r="L6863" t="s">
        <v>16771</v>
      </c>
      <c r="M6863" t="s">
        <v>235</v>
      </c>
      <c r="N6863">
        <v>83704</v>
      </c>
      <c r="O6863" t="s">
        <v>53</v>
      </c>
      <c r="P6863">
        <v>5</v>
      </c>
      <c r="Q6863">
        <v>4.9000000000000004</v>
      </c>
      <c r="R6863">
        <v>4.9000000000000004</v>
      </c>
      <c r="S6863">
        <v>4.4000000000000004</v>
      </c>
      <c r="T6863">
        <v>4.7</v>
      </c>
      <c r="U6863">
        <v>4.5999999999999996</v>
      </c>
      <c r="V6863" t="s">
        <v>428</v>
      </c>
      <c r="W6863" t="s">
        <v>42</v>
      </c>
      <c r="X6863" t="s">
        <v>124</v>
      </c>
      <c r="Y6863">
        <v>20</v>
      </c>
      <c r="Z6863">
        <v>26</v>
      </c>
      <c r="AA6863" t="s">
        <v>44</v>
      </c>
      <c r="AB6863" t="s">
        <v>45</v>
      </c>
      <c r="AC6863" t="s">
        <v>264</v>
      </c>
      <c r="AD6863" t="s">
        <v>25137</v>
      </c>
      <c r="AE6863" t="s">
        <v>25138</v>
      </c>
      <c r="AF6863">
        <v>35694</v>
      </c>
    </row>
    <row r="6864" spans="1:32" x14ac:dyDescent="0.35">
      <c r="A6864">
        <v>2020</v>
      </c>
      <c r="B6864" t="s">
        <v>365</v>
      </c>
      <c r="C6864" t="s">
        <v>1660</v>
      </c>
      <c r="D6864" t="s">
        <v>34</v>
      </c>
      <c r="E6864" t="s">
        <v>15707</v>
      </c>
      <c r="F6864">
        <v>4.7</v>
      </c>
      <c r="G6864">
        <v>39</v>
      </c>
      <c r="H6864" t="s">
        <v>36</v>
      </c>
      <c r="I6864" t="s">
        <v>25139</v>
      </c>
      <c r="J6864">
        <v>3.7</v>
      </c>
      <c r="K6864">
        <v>70</v>
      </c>
      <c r="L6864" t="s">
        <v>25140</v>
      </c>
      <c r="M6864" t="s">
        <v>235</v>
      </c>
      <c r="N6864">
        <v>83814</v>
      </c>
      <c r="O6864" t="s">
        <v>53</v>
      </c>
      <c r="P6864">
        <v>4.5</v>
      </c>
      <c r="Q6864">
        <v>4.7</v>
      </c>
      <c r="R6864">
        <v>4.4000000000000004</v>
      </c>
      <c r="S6864">
        <v>4.8</v>
      </c>
      <c r="T6864">
        <v>4.9000000000000004</v>
      </c>
      <c r="U6864">
        <v>4.8</v>
      </c>
      <c r="V6864" t="s">
        <v>144</v>
      </c>
      <c r="W6864" t="s">
        <v>455</v>
      </c>
      <c r="X6864" t="s">
        <v>43</v>
      </c>
      <c r="Y6864">
        <v>30</v>
      </c>
      <c r="Z6864">
        <v>38</v>
      </c>
      <c r="AA6864" t="s">
        <v>44</v>
      </c>
      <c r="AB6864" t="s">
        <v>78</v>
      </c>
      <c r="AC6864" t="s">
        <v>1662</v>
      </c>
      <c r="AD6864" t="s">
        <v>25141</v>
      </c>
      <c r="AE6864" t="s">
        <v>25142</v>
      </c>
      <c r="AF6864">
        <v>13305</v>
      </c>
    </row>
    <row r="6865" spans="1:32" x14ac:dyDescent="0.35">
      <c r="A6865">
        <v>2021</v>
      </c>
      <c r="B6865" t="s">
        <v>525</v>
      </c>
      <c r="C6865" t="s">
        <v>1124</v>
      </c>
      <c r="D6865" t="s">
        <v>34</v>
      </c>
      <c r="E6865" t="s">
        <v>10976</v>
      </c>
      <c r="F6865">
        <v>4.8</v>
      </c>
      <c r="G6865">
        <v>52</v>
      </c>
      <c r="H6865" t="s">
        <v>36</v>
      </c>
      <c r="I6865" t="s">
        <v>25143</v>
      </c>
      <c r="J6865">
        <v>4.5</v>
      </c>
      <c r="K6865">
        <v>561</v>
      </c>
      <c r="L6865" t="s">
        <v>25144</v>
      </c>
      <c r="M6865" t="s">
        <v>271</v>
      </c>
      <c r="N6865">
        <v>79407</v>
      </c>
      <c r="O6865" t="s">
        <v>53</v>
      </c>
      <c r="P6865">
        <v>4.9000000000000004</v>
      </c>
      <c r="Q6865">
        <v>4.9000000000000004</v>
      </c>
      <c r="R6865">
        <v>4.7</v>
      </c>
      <c r="S6865">
        <v>4.7</v>
      </c>
      <c r="T6865">
        <v>4.9000000000000004</v>
      </c>
      <c r="U6865">
        <v>4.7</v>
      </c>
      <c r="V6865" t="s">
        <v>76</v>
      </c>
      <c r="W6865" t="s">
        <v>42</v>
      </c>
      <c r="X6865" t="s">
        <v>43</v>
      </c>
      <c r="Y6865">
        <v>24</v>
      </c>
      <c r="Z6865">
        <v>29</v>
      </c>
      <c r="AA6865" t="s">
        <v>44</v>
      </c>
      <c r="AB6865" t="s">
        <v>45</v>
      </c>
      <c r="AC6865" t="s">
        <v>750</v>
      </c>
      <c r="AD6865" t="s">
        <v>25145</v>
      </c>
      <c r="AE6865" t="s">
        <v>25146</v>
      </c>
      <c r="AF6865">
        <v>46189</v>
      </c>
    </row>
    <row r="6866" spans="1:32" x14ac:dyDescent="0.35">
      <c r="A6866">
        <v>2020</v>
      </c>
      <c r="B6866" t="s">
        <v>365</v>
      </c>
      <c r="C6866" t="s">
        <v>25147</v>
      </c>
      <c r="D6866" t="s">
        <v>34</v>
      </c>
      <c r="E6866" t="s">
        <v>25148</v>
      </c>
      <c r="F6866">
        <v>4.7</v>
      </c>
      <c r="G6866">
        <v>39</v>
      </c>
      <c r="H6866" t="s">
        <v>36</v>
      </c>
      <c r="I6866" t="s">
        <v>9939</v>
      </c>
      <c r="J6866">
        <v>4.2</v>
      </c>
      <c r="K6866">
        <v>1630</v>
      </c>
      <c r="L6866" t="s">
        <v>9940</v>
      </c>
      <c r="M6866" t="s">
        <v>271</v>
      </c>
      <c r="N6866">
        <v>76087</v>
      </c>
      <c r="O6866" t="s">
        <v>53</v>
      </c>
      <c r="P6866">
        <v>4.5</v>
      </c>
      <c r="Q6866">
        <v>4.7</v>
      </c>
      <c r="R6866">
        <v>4.4000000000000004</v>
      </c>
      <c r="S6866">
        <v>4.8</v>
      </c>
      <c r="T6866">
        <v>4.9000000000000004</v>
      </c>
      <c r="U6866">
        <v>4.8</v>
      </c>
      <c r="V6866" t="s">
        <v>41</v>
      </c>
      <c r="W6866" t="s">
        <v>455</v>
      </c>
      <c r="X6866" t="s">
        <v>43</v>
      </c>
      <c r="Y6866">
        <v>30</v>
      </c>
      <c r="Z6866">
        <v>38</v>
      </c>
      <c r="AA6866" t="s">
        <v>44</v>
      </c>
      <c r="AB6866" t="s">
        <v>78</v>
      </c>
      <c r="AC6866" t="s">
        <v>1662</v>
      </c>
      <c r="AD6866" t="s">
        <v>25149</v>
      </c>
      <c r="AE6866" t="s">
        <v>25150</v>
      </c>
      <c r="AF6866">
        <v>47942</v>
      </c>
    </row>
    <row r="6867" spans="1:32" x14ac:dyDescent="0.35">
      <c r="A6867">
        <v>2017</v>
      </c>
      <c r="B6867" t="s">
        <v>409</v>
      </c>
      <c r="C6867" t="s">
        <v>1691</v>
      </c>
      <c r="D6867" t="s">
        <v>34</v>
      </c>
      <c r="E6867" t="s">
        <v>8331</v>
      </c>
      <c r="F6867">
        <v>4.8</v>
      </c>
      <c r="G6867">
        <v>334</v>
      </c>
      <c r="H6867" t="s">
        <v>36</v>
      </c>
      <c r="I6867" t="s">
        <v>25151</v>
      </c>
      <c r="J6867">
        <v>4.5999999999999996</v>
      </c>
      <c r="K6867">
        <v>48</v>
      </c>
      <c r="L6867" t="s">
        <v>25152</v>
      </c>
      <c r="M6867" t="s">
        <v>271</v>
      </c>
      <c r="N6867">
        <v>76049</v>
      </c>
      <c r="O6867" t="s">
        <v>53</v>
      </c>
      <c r="P6867">
        <v>4.8</v>
      </c>
      <c r="Q6867">
        <v>4.8</v>
      </c>
      <c r="R6867">
        <v>4.7</v>
      </c>
      <c r="S6867">
        <v>4.5999999999999996</v>
      </c>
      <c r="T6867">
        <v>4.8</v>
      </c>
      <c r="U6867">
        <v>4.8</v>
      </c>
      <c r="V6867" t="s">
        <v>6917</v>
      </c>
      <c r="W6867" t="s">
        <v>42</v>
      </c>
      <c r="X6867" t="s">
        <v>95</v>
      </c>
      <c r="Y6867">
        <v>19</v>
      </c>
      <c r="Z6867">
        <v>26</v>
      </c>
      <c r="AA6867" t="s">
        <v>44</v>
      </c>
      <c r="AB6867" t="s">
        <v>45</v>
      </c>
      <c r="AC6867" t="s">
        <v>474</v>
      </c>
      <c r="AD6867" t="s">
        <v>25153</v>
      </c>
      <c r="AE6867" t="s">
        <v>25154</v>
      </c>
      <c r="AF6867">
        <v>80150</v>
      </c>
    </row>
    <row r="6868" spans="1:32" x14ac:dyDescent="0.35">
      <c r="A6868">
        <v>2018</v>
      </c>
      <c r="B6868" t="s">
        <v>32</v>
      </c>
      <c r="C6868" t="s">
        <v>792</v>
      </c>
      <c r="D6868" t="s">
        <v>34</v>
      </c>
      <c r="E6868" t="s">
        <v>25155</v>
      </c>
      <c r="F6868">
        <v>4.8</v>
      </c>
      <c r="G6868">
        <v>253</v>
      </c>
      <c r="H6868" t="s">
        <v>36</v>
      </c>
      <c r="I6868" t="s">
        <v>17055</v>
      </c>
      <c r="J6868">
        <v>4.4000000000000004</v>
      </c>
      <c r="K6868">
        <v>297</v>
      </c>
      <c r="L6868" t="s">
        <v>17056</v>
      </c>
      <c r="M6868" t="s">
        <v>316</v>
      </c>
      <c r="N6868">
        <v>67207</v>
      </c>
      <c r="O6868" t="s">
        <v>94</v>
      </c>
      <c r="P6868">
        <v>4.8</v>
      </c>
      <c r="Q6868">
        <v>4.7</v>
      </c>
      <c r="R6868">
        <v>4.7</v>
      </c>
      <c r="S6868">
        <v>4.7</v>
      </c>
      <c r="T6868">
        <v>4.9000000000000004</v>
      </c>
      <c r="U6868">
        <v>4.9000000000000004</v>
      </c>
      <c r="V6868" t="s">
        <v>144</v>
      </c>
      <c r="W6868" t="s">
        <v>77</v>
      </c>
      <c r="X6868" t="s">
        <v>55</v>
      </c>
      <c r="Y6868">
        <v>17</v>
      </c>
      <c r="Z6868">
        <v>20</v>
      </c>
      <c r="AA6868" t="s">
        <v>44</v>
      </c>
      <c r="AB6868" t="s">
        <v>96</v>
      </c>
      <c r="AC6868" t="s">
        <v>97</v>
      </c>
      <c r="AD6868" t="s">
        <v>25156</v>
      </c>
      <c r="AE6868" t="s">
        <v>25157</v>
      </c>
      <c r="AF6868">
        <v>49563</v>
      </c>
    </row>
    <row r="6869" spans="1:32" x14ac:dyDescent="0.35">
      <c r="A6869">
        <v>2019</v>
      </c>
      <c r="B6869" t="s">
        <v>257</v>
      </c>
      <c r="C6869" t="s">
        <v>1598</v>
      </c>
      <c r="D6869" t="s">
        <v>1080</v>
      </c>
      <c r="E6869" t="s">
        <v>25158</v>
      </c>
      <c r="F6869">
        <v>4.9000000000000004</v>
      </c>
      <c r="G6869">
        <v>30</v>
      </c>
      <c r="H6869" t="s">
        <v>36</v>
      </c>
      <c r="I6869" t="s">
        <v>1945</v>
      </c>
      <c r="J6869">
        <v>4.5</v>
      </c>
      <c r="K6869">
        <v>955</v>
      </c>
      <c r="L6869" t="s">
        <v>1946</v>
      </c>
      <c r="M6869" t="s">
        <v>271</v>
      </c>
      <c r="N6869">
        <v>78249</v>
      </c>
      <c r="O6869" t="s">
        <v>53</v>
      </c>
      <c r="P6869">
        <v>4.9000000000000004</v>
      </c>
      <c r="Q6869">
        <v>4.9000000000000004</v>
      </c>
      <c r="R6869">
        <v>5</v>
      </c>
      <c r="S6869">
        <v>4.5999999999999996</v>
      </c>
      <c r="T6869">
        <v>4.9000000000000004</v>
      </c>
      <c r="U6869">
        <v>4.9000000000000004</v>
      </c>
      <c r="V6869" t="s">
        <v>301</v>
      </c>
      <c r="W6869" t="s">
        <v>42</v>
      </c>
      <c r="X6869" t="s">
        <v>95</v>
      </c>
      <c r="Y6869">
        <v>26</v>
      </c>
      <c r="Z6869">
        <v>36</v>
      </c>
      <c r="AA6869" t="s">
        <v>44</v>
      </c>
      <c r="AB6869" t="s">
        <v>45</v>
      </c>
      <c r="AC6869" t="s">
        <v>219</v>
      </c>
      <c r="AD6869" t="s">
        <v>25159</v>
      </c>
      <c r="AE6869" t="s">
        <v>25160</v>
      </c>
      <c r="AF6869">
        <v>32347</v>
      </c>
    </row>
    <row r="6870" spans="1:32" x14ac:dyDescent="0.35">
      <c r="A6870">
        <v>2020</v>
      </c>
      <c r="B6870" t="s">
        <v>48</v>
      </c>
      <c r="C6870" t="s">
        <v>6678</v>
      </c>
      <c r="D6870" t="s">
        <v>34</v>
      </c>
      <c r="E6870" t="s">
        <v>25161</v>
      </c>
      <c r="F6870">
        <v>4.9000000000000004</v>
      </c>
      <c r="G6870">
        <v>27</v>
      </c>
      <c r="H6870" t="s">
        <v>36</v>
      </c>
      <c r="I6870" t="s">
        <v>7937</v>
      </c>
      <c r="J6870">
        <v>3.6</v>
      </c>
      <c r="K6870">
        <v>318</v>
      </c>
      <c r="L6870" t="s">
        <v>7938</v>
      </c>
      <c r="M6870" t="s">
        <v>271</v>
      </c>
      <c r="N6870">
        <v>76543</v>
      </c>
      <c r="O6870" t="s">
        <v>53</v>
      </c>
      <c r="P6870">
        <v>5</v>
      </c>
      <c r="Q6870">
        <v>4.9000000000000004</v>
      </c>
      <c r="R6870">
        <v>4.9000000000000004</v>
      </c>
      <c r="S6870">
        <v>4.5999999999999996</v>
      </c>
      <c r="T6870">
        <v>4.9000000000000004</v>
      </c>
      <c r="U6870">
        <v>4.8</v>
      </c>
      <c r="V6870" t="s">
        <v>42</v>
      </c>
      <c r="W6870" t="s">
        <v>3252</v>
      </c>
      <c r="X6870" t="s">
        <v>55</v>
      </c>
      <c r="Y6870">
        <v>17</v>
      </c>
      <c r="Z6870">
        <v>22</v>
      </c>
      <c r="AA6870" t="s">
        <v>44</v>
      </c>
      <c r="AB6870" t="s">
        <v>56</v>
      </c>
      <c r="AC6870" t="s">
        <v>1365</v>
      </c>
      <c r="AD6870" t="s">
        <v>25162</v>
      </c>
      <c r="AE6870" t="s">
        <v>25163</v>
      </c>
      <c r="AF6870">
        <v>14591</v>
      </c>
    </row>
    <row r="6871" spans="1:32" x14ac:dyDescent="0.35">
      <c r="A6871">
        <v>2021</v>
      </c>
      <c r="B6871" t="s">
        <v>48</v>
      </c>
      <c r="C6871" t="s">
        <v>12391</v>
      </c>
      <c r="D6871" t="s">
        <v>753</v>
      </c>
      <c r="E6871" t="s">
        <v>5902</v>
      </c>
      <c r="F6871">
        <v>4.8</v>
      </c>
      <c r="G6871">
        <v>79</v>
      </c>
      <c r="H6871" t="s">
        <v>36</v>
      </c>
      <c r="I6871" t="s">
        <v>2478</v>
      </c>
      <c r="J6871">
        <v>4.5</v>
      </c>
      <c r="K6871">
        <v>2597</v>
      </c>
      <c r="L6871" t="s">
        <v>2479</v>
      </c>
      <c r="M6871" t="s">
        <v>271</v>
      </c>
      <c r="N6871">
        <v>76051</v>
      </c>
      <c r="O6871" t="s">
        <v>40</v>
      </c>
      <c r="P6871">
        <v>4.8</v>
      </c>
      <c r="Q6871">
        <v>4.9000000000000004</v>
      </c>
      <c r="R6871">
        <v>4.8</v>
      </c>
      <c r="S6871">
        <v>4.5999999999999996</v>
      </c>
      <c r="T6871">
        <v>4.9000000000000004</v>
      </c>
      <c r="U6871">
        <v>4.7</v>
      </c>
      <c r="V6871" t="s">
        <v>42</v>
      </c>
      <c r="W6871" t="s">
        <v>42</v>
      </c>
      <c r="X6871" t="s">
        <v>55</v>
      </c>
      <c r="Y6871">
        <v>16</v>
      </c>
      <c r="Z6871">
        <v>22</v>
      </c>
      <c r="AA6871" t="s">
        <v>1410</v>
      </c>
      <c r="AB6871" t="s">
        <v>56</v>
      </c>
      <c r="AC6871" t="s">
        <v>18291</v>
      </c>
      <c r="AD6871" t="s">
        <v>25164</v>
      </c>
      <c r="AE6871" t="s">
        <v>25165</v>
      </c>
      <c r="AF6871">
        <v>17076</v>
      </c>
    </row>
    <row r="6872" spans="1:32" x14ac:dyDescent="0.35">
      <c r="A6872">
        <v>2020</v>
      </c>
      <c r="B6872" t="s">
        <v>48</v>
      </c>
      <c r="C6872" t="s">
        <v>5528</v>
      </c>
      <c r="D6872" t="s">
        <v>34</v>
      </c>
      <c r="E6872" t="s">
        <v>1200</v>
      </c>
      <c r="F6872">
        <v>4.8</v>
      </c>
      <c r="G6872">
        <v>70</v>
      </c>
      <c r="H6872" t="s">
        <v>36</v>
      </c>
      <c r="I6872" t="s">
        <v>25166</v>
      </c>
      <c r="J6872">
        <v>4.5999999999999996</v>
      </c>
      <c r="K6872">
        <v>1295</v>
      </c>
      <c r="L6872" t="s">
        <v>25167</v>
      </c>
      <c r="M6872" t="s">
        <v>271</v>
      </c>
      <c r="N6872">
        <v>76017</v>
      </c>
      <c r="O6872" t="s">
        <v>94</v>
      </c>
      <c r="P6872">
        <v>4.8</v>
      </c>
      <c r="Q6872">
        <v>4.8</v>
      </c>
      <c r="R6872">
        <v>4.7</v>
      </c>
      <c r="S6872">
        <v>4.7</v>
      </c>
      <c r="T6872">
        <v>4.9000000000000004</v>
      </c>
      <c r="U6872">
        <v>4.8</v>
      </c>
      <c r="V6872" t="s">
        <v>2043</v>
      </c>
      <c r="W6872" t="s">
        <v>77</v>
      </c>
      <c r="X6872" t="s">
        <v>43</v>
      </c>
      <c r="Y6872">
        <v>23</v>
      </c>
      <c r="Z6872">
        <v>34</v>
      </c>
      <c r="AA6872" t="s">
        <v>44</v>
      </c>
      <c r="AB6872" t="s">
        <v>151</v>
      </c>
      <c r="AC6872" t="s">
        <v>79</v>
      </c>
      <c r="AD6872" t="s">
        <v>25168</v>
      </c>
      <c r="AE6872" t="s">
        <v>25169</v>
      </c>
      <c r="AF6872">
        <v>47432</v>
      </c>
    </row>
    <row r="6873" spans="1:32" x14ac:dyDescent="0.35">
      <c r="A6873">
        <v>2020</v>
      </c>
      <c r="B6873" t="s">
        <v>32</v>
      </c>
      <c r="C6873" t="s">
        <v>746</v>
      </c>
      <c r="D6873" t="s">
        <v>34</v>
      </c>
      <c r="E6873" t="s">
        <v>14072</v>
      </c>
      <c r="F6873">
        <v>4.8</v>
      </c>
      <c r="G6873">
        <v>142</v>
      </c>
      <c r="H6873" t="s">
        <v>36</v>
      </c>
      <c r="I6873" t="s">
        <v>15280</v>
      </c>
      <c r="J6873">
        <v>4.8</v>
      </c>
      <c r="K6873">
        <v>962</v>
      </c>
      <c r="L6873" t="s">
        <v>15281</v>
      </c>
      <c r="M6873" t="s">
        <v>271</v>
      </c>
      <c r="N6873">
        <v>78757</v>
      </c>
      <c r="O6873" t="s">
        <v>53</v>
      </c>
      <c r="P6873">
        <v>4.7</v>
      </c>
      <c r="Q6873">
        <v>4.7</v>
      </c>
      <c r="R6873">
        <v>4.7</v>
      </c>
      <c r="S6873">
        <v>4.7</v>
      </c>
      <c r="T6873">
        <v>4.8</v>
      </c>
      <c r="U6873">
        <v>4.8</v>
      </c>
      <c r="V6873" t="s">
        <v>721</v>
      </c>
      <c r="W6873" t="s">
        <v>42</v>
      </c>
      <c r="X6873" t="s">
        <v>43</v>
      </c>
      <c r="Y6873">
        <v>28</v>
      </c>
      <c r="Z6873">
        <v>39</v>
      </c>
      <c r="AA6873" t="s">
        <v>44</v>
      </c>
      <c r="AB6873" t="s">
        <v>45</v>
      </c>
      <c r="AC6873" t="s">
        <v>750</v>
      </c>
      <c r="AD6873" t="s">
        <v>25170</v>
      </c>
      <c r="AE6873" t="s">
        <v>25171</v>
      </c>
      <c r="AF6873">
        <v>13688</v>
      </c>
    </row>
    <row r="6874" spans="1:32" x14ac:dyDescent="0.35">
      <c r="A6874">
        <v>2017</v>
      </c>
      <c r="B6874" t="s">
        <v>409</v>
      </c>
      <c r="C6874" t="s">
        <v>1691</v>
      </c>
      <c r="D6874" t="s">
        <v>34</v>
      </c>
      <c r="E6874" t="s">
        <v>12014</v>
      </c>
      <c r="F6874">
        <v>4.8</v>
      </c>
      <c r="G6874">
        <v>334</v>
      </c>
      <c r="H6874" t="s">
        <v>36</v>
      </c>
      <c r="I6874" t="s">
        <v>4939</v>
      </c>
      <c r="J6874">
        <v>4.8</v>
      </c>
      <c r="K6874">
        <v>349</v>
      </c>
      <c r="L6874" t="s">
        <v>4940</v>
      </c>
      <c r="M6874" t="s">
        <v>271</v>
      </c>
      <c r="N6874">
        <v>75041</v>
      </c>
      <c r="O6874" t="s">
        <v>40</v>
      </c>
      <c r="P6874">
        <v>4.8</v>
      </c>
      <c r="Q6874">
        <v>4.8</v>
      </c>
      <c r="R6874">
        <v>4.7</v>
      </c>
      <c r="S6874">
        <v>4.5999999999999996</v>
      </c>
      <c r="T6874">
        <v>4.8</v>
      </c>
      <c r="U6874">
        <v>4.8</v>
      </c>
      <c r="V6874" t="s">
        <v>4942</v>
      </c>
      <c r="W6874" t="s">
        <v>77</v>
      </c>
      <c r="X6874" t="s">
        <v>55</v>
      </c>
      <c r="Y6874">
        <v>18</v>
      </c>
      <c r="Z6874">
        <v>0</v>
      </c>
      <c r="AA6874" t="s">
        <v>44</v>
      </c>
      <c r="AB6874" t="s">
        <v>198</v>
      </c>
      <c r="AC6874" t="s">
        <v>4943</v>
      </c>
      <c r="AD6874" t="s">
        <v>25172</v>
      </c>
      <c r="AE6874">
        <v>16325</v>
      </c>
      <c r="AF6874">
        <v>60603</v>
      </c>
    </row>
    <row r="6875" spans="1:32" x14ac:dyDescent="0.35">
      <c r="A6875">
        <v>2017</v>
      </c>
      <c r="B6875" t="s">
        <v>48</v>
      </c>
      <c r="C6875" t="s">
        <v>6195</v>
      </c>
      <c r="D6875" t="s">
        <v>34</v>
      </c>
      <c r="E6875" t="s">
        <v>25173</v>
      </c>
      <c r="F6875">
        <v>4.7</v>
      </c>
      <c r="G6875">
        <v>73</v>
      </c>
      <c r="H6875" t="s">
        <v>36</v>
      </c>
      <c r="I6875" t="s">
        <v>25174</v>
      </c>
      <c r="J6875">
        <v>3.8</v>
      </c>
      <c r="K6875">
        <v>13</v>
      </c>
      <c r="L6875" t="s">
        <v>25175</v>
      </c>
      <c r="M6875" t="s">
        <v>316</v>
      </c>
      <c r="N6875">
        <v>66611</v>
      </c>
      <c r="O6875" t="s">
        <v>40</v>
      </c>
      <c r="P6875">
        <v>4.9000000000000004</v>
      </c>
      <c r="Q6875">
        <v>4.5999999999999996</v>
      </c>
      <c r="R6875">
        <v>4.8</v>
      </c>
      <c r="S6875">
        <v>4.5</v>
      </c>
      <c r="T6875">
        <v>4.5999999999999996</v>
      </c>
      <c r="U6875">
        <v>4.7</v>
      </c>
      <c r="V6875" t="s">
        <v>3446</v>
      </c>
      <c r="W6875" t="s">
        <v>42</v>
      </c>
      <c r="X6875" t="s">
        <v>55</v>
      </c>
      <c r="Y6875">
        <v>15</v>
      </c>
      <c r="Z6875">
        <v>20</v>
      </c>
      <c r="AA6875" t="s">
        <v>44</v>
      </c>
      <c r="AB6875" t="s">
        <v>151</v>
      </c>
      <c r="AC6875" t="s">
        <v>1365</v>
      </c>
      <c r="AD6875" t="s">
        <v>25176</v>
      </c>
      <c r="AE6875" t="s">
        <v>25177</v>
      </c>
      <c r="AF6875">
        <v>10300</v>
      </c>
    </row>
    <row r="6876" spans="1:32" x14ac:dyDescent="0.35">
      <c r="A6876">
        <v>2017</v>
      </c>
      <c r="B6876" t="s">
        <v>32</v>
      </c>
      <c r="C6876" t="s">
        <v>17054</v>
      </c>
      <c r="D6876" t="s">
        <v>34</v>
      </c>
      <c r="E6876" t="s">
        <v>11249</v>
      </c>
      <c r="F6876">
        <v>4.7</v>
      </c>
      <c r="G6876">
        <v>166</v>
      </c>
      <c r="H6876" t="s">
        <v>36</v>
      </c>
      <c r="I6876" t="s">
        <v>6686</v>
      </c>
      <c r="J6876">
        <v>4.7</v>
      </c>
      <c r="K6876">
        <v>537</v>
      </c>
      <c r="L6876" t="s">
        <v>6687</v>
      </c>
      <c r="M6876" t="s">
        <v>271</v>
      </c>
      <c r="N6876">
        <v>78416</v>
      </c>
      <c r="O6876" t="s">
        <v>53</v>
      </c>
      <c r="P6876">
        <v>4.8</v>
      </c>
      <c r="Q6876">
        <v>4.5</v>
      </c>
      <c r="R6876">
        <v>4.8</v>
      </c>
      <c r="S6876">
        <v>4.7</v>
      </c>
      <c r="T6876">
        <v>4.8</v>
      </c>
      <c r="U6876">
        <v>4.9000000000000004</v>
      </c>
      <c r="V6876" t="s">
        <v>4033</v>
      </c>
      <c r="W6876" t="s">
        <v>77</v>
      </c>
      <c r="X6876" t="s">
        <v>1510</v>
      </c>
      <c r="Y6876">
        <v>13</v>
      </c>
      <c r="Z6876">
        <v>17</v>
      </c>
      <c r="AA6876" t="s">
        <v>25178</v>
      </c>
      <c r="AB6876" t="s">
        <v>151</v>
      </c>
      <c r="AC6876" t="s">
        <v>5335</v>
      </c>
      <c r="AD6876" t="s">
        <v>25179</v>
      </c>
      <c r="AE6876" t="s">
        <v>25180</v>
      </c>
      <c r="AF6876">
        <v>98493</v>
      </c>
    </row>
    <row r="6877" spans="1:32" x14ac:dyDescent="0.35">
      <c r="A6877">
        <v>2019</v>
      </c>
      <c r="B6877" t="s">
        <v>257</v>
      </c>
      <c r="C6877" t="s">
        <v>1079</v>
      </c>
      <c r="D6877" t="s">
        <v>1080</v>
      </c>
      <c r="E6877" t="s">
        <v>25181</v>
      </c>
      <c r="F6877">
        <v>4.7</v>
      </c>
      <c r="G6877">
        <v>55</v>
      </c>
      <c r="H6877" t="s">
        <v>36</v>
      </c>
      <c r="I6877" t="s">
        <v>1495</v>
      </c>
      <c r="J6877">
        <v>4.8</v>
      </c>
      <c r="K6877">
        <v>162</v>
      </c>
      <c r="L6877" t="s">
        <v>1496</v>
      </c>
      <c r="M6877" t="s">
        <v>353</v>
      </c>
      <c r="N6877">
        <v>64114</v>
      </c>
      <c r="O6877" t="s">
        <v>53</v>
      </c>
      <c r="P6877">
        <v>5</v>
      </c>
      <c r="Q6877">
        <v>4.9000000000000004</v>
      </c>
      <c r="R6877">
        <v>4.9000000000000004</v>
      </c>
      <c r="S6877">
        <v>4.4000000000000004</v>
      </c>
      <c r="T6877">
        <v>4.7</v>
      </c>
      <c r="U6877">
        <v>4.5999999999999996</v>
      </c>
      <c r="V6877" t="s">
        <v>896</v>
      </c>
      <c r="W6877" t="s">
        <v>490</v>
      </c>
      <c r="X6877" t="s">
        <v>124</v>
      </c>
      <c r="Y6877">
        <v>20</v>
      </c>
      <c r="Z6877">
        <v>26</v>
      </c>
      <c r="AA6877" t="s">
        <v>44</v>
      </c>
      <c r="AB6877" t="s">
        <v>45</v>
      </c>
      <c r="AC6877" t="s">
        <v>264</v>
      </c>
      <c r="AD6877" t="s">
        <v>25182</v>
      </c>
      <c r="AE6877" t="s">
        <v>25183</v>
      </c>
      <c r="AF6877">
        <v>40824</v>
      </c>
    </row>
    <row r="6878" spans="1:32" x14ac:dyDescent="0.35">
      <c r="A6878">
        <v>2021</v>
      </c>
      <c r="B6878" t="s">
        <v>525</v>
      </c>
      <c r="C6878" t="s">
        <v>6773</v>
      </c>
      <c r="D6878" t="s">
        <v>34</v>
      </c>
      <c r="E6878" t="s">
        <v>3005</v>
      </c>
      <c r="F6878">
        <v>4.9000000000000004</v>
      </c>
      <c r="G6878">
        <v>91</v>
      </c>
      <c r="H6878" t="s">
        <v>36</v>
      </c>
      <c r="I6878" t="s">
        <v>1501</v>
      </c>
      <c r="J6878">
        <v>3.7</v>
      </c>
      <c r="K6878">
        <v>31</v>
      </c>
      <c r="L6878" t="s">
        <v>1502</v>
      </c>
      <c r="M6878" t="s">
        <v>271</v>
      </c>
      <c r="N6878">
        <v>77079</v>
      </c>
      <c r="O6878" t="s">
        <v>40</v>
      </c>
      <c r="P6878">
        <v>5</v>
      </c>
      <c r="Q6878">
        <v>4.9000000000000004</v>
      </c>
      <c r="R6878">
        <v>4.9000000000000004</v>
      </c>
      <c r="S6878">
        <v>4.8</v>
      </c>
      <c r="T6878">
        <v>5</v>
      </c>
      <c r="U6878">
        <v>4.9000000000000004</v>
      </c>
      <c r="V6878" t="s">
        <v>206</v>
      </c>
      <c r="W6878" t="s">
        <v>76</v>
      </c>
      <c r="X6878" t="s">
        <v>124</v>
      </c>
      <c r="Y6878">
        <v>19</v>
      </c>
      <c r="Z6878">
        <v>24</v>
      </c>
      <c r="AA6878" t="s">
        <v>44</v>
      </c>
      <c r="AB6878" t="s">
        <v>45</v>
      </c>
      <c r="AC6878" t="s">
        <v>1211</v>
      </c>
      <c r="AD6878" t="s">
        <v>25184</v>
      </c>
      <c r="AE6878" t="s">
        <v>25185</v>
      </c>
      <c r="AF6878">
        <v>34575</v>
      </c>
    </row>
    <row r="6879" spans="1:32" x14ac:dyDescent="0.35">
      <c r="A6879">
        <v>2019</v>
      </c>
      <c r="B6879" t="s">
        <v>1046</v>
      </c>
      <c r="C6879" t="s">
        <v>1937</v>
      </c>
      <c r="D6879" t="s">
        <v>34</v>
      </c>
      <c r="E6879" t="s">
        <v>25186</v>
      </c>
      <c r="F6879">
        <v>4.5999999999999996</v>
      </c>
      <c r="G6879">
        <v>94</v>
      </c>
      <c r="H6879" t="s">
        <v>36</v>
      </c>
      <c r="I6879" t="s">
        <v>9215</v>
      </c>
      <c r="J6879">
        <v>3.9</v>
      </c>
      <c r="K6879">
        <v>74</v>
      </c>
      <c r="L6879" t="s">
        <v>9216</v>
      </c>
      <c r="M6879" t="s">
        <v>271</v>
      </c>
      <c r="N6879">
        <v>77079</v>
      </c>
      <c r="O6879" t="s">
        <v>40</v>
      </c>
      <c r="P6879">
        <v>4.8</v>
      </c>
      <c r="Q6879">
        <v>4.7</v>
      </c>
      <c r="R6879">
        <v>4.5999999999999996</v>
      </c>
      <c r="S6879">
        <v>4.4000000000000004</v>
      </c>
      <c r="T6879">
        <v>4.7</v>
      </c>
      <c r="U6879">
        <v>4.5</v>
      </c>
      <c r="V6879" t="s">
        <v>1315</v>
      </c>
      <c r="W6879" t="s">
        <v>6704</v>
      </c>
      <c r="X6879" t="s">
        <v>43</v>
      </c>
      <c r="Y6879">
        <v>19</v>
      </c>
      <c r="Z6879">
        <v>26</v>
      </c>
      <c r="AA6879" t="s">
        <v>44</v>
      </c>
      <c r="AB6879" t="s">
        <v>45</v>
      </c>
      <c r="AC6879" t="s">
        <v>370</v>
      </c>
      <c r="AD6879" t="s">
        <v>25187</v>
      </c>
      <c r="AE6879" t="s">
        <v>25188</v>
      </c>
      <c r="AF6879">
        <v>65637</v>
      </c>
    </row>
    <row r="6880" spans="1:32" x14ac:dyDescent="0.35">
      <c r="A6880">
        <v>2016</v>
      </c>
      <c r="B6880" t="s">
        <v>288</v>
      </c>
      <c r="C6880" t="s">
        <v>4319</v>
      </c>
      <c r="D6880" t="s">
        <v>34</v>
      </c>
      <c r="E6880" t="s">
        <v>16902</v>
      </c>
      <c r="F6880">
        <v>4.7</v>
      </c>
      <c r="G6880">
        <v>44</v>
      </c>
      <c r="H6880" t="s">
        <v>36</v>
      </c>
      <c r="I6880" t="s">
        <v>4968</v>
      </c>
      <c r="J6880">
        <v>4.9000000000000004</v>
      </c>
      <c r="K6880">
        <v>121</v>
      </c>
      <c r="L6880" t="s">
        <v>4969</v>
      </c>
      <c r="M6880" t="s">
        <v>271</v>
      </c>
      <c r="N6880">
        <v>77074</v>
      </c>
      <c r="O6880" t="s">
        <v>53</v>
      </c>
      <c r="P6880">
        <v>4.8</v>
      </c>
      <c r="Q6880">
        <v>4.8</v>
      </c>
      <c r="R6880">
        <v>4.8</v>
      </c>
      <c r="S6880">
        <v>4.5999999999999996</v>
      </c>
      <c r="T6880">
        <v>4.7</v>
      </c>
      <c r="U6880">
        <v>4.7</v>
      </c>
      <c r="V6880" t="s">
        <v>818</v>
      </c>
      <c r="W6880" t="s">
        <v>42</v>
      </c>
      <c r="X6880" t="s">
        <v>124</v>
      </c>
      <c r="Y6880">
        <v>18</v>
      </c>
      <c r="Z6880">
        <v>26</v>
      </c>
      <c r="AA6880" t="s">
        <v>44</v>
      </c>
      <c r="AB6880" t="s">
        <v>45</v>
      </c>
      <c r="AC6880" t="s">
        <v>1740</v>
      </c>
      <c r="AD6880" t="s">
        <v>25189</v>
      </c>
      <c r="AE6880" t="s">
        <v>25190</v>
      </c>
      <c r="AF6880">
        <v>35956</v>
      </c>
    </row>
    <row r="6881" spans="1:32" x14ac:dyDescent="0.35">
      <c r="A6881">
        <v>2020</v>
      </c>
      <c r="B6881" t="s">
        <v>48</v>
      </c>
      <c r="C6881" t="s">
        <v>5318</v>
      </c>
      <c r="D6881" t="s">
        <v>34</v>
      </c>
      <c r="E6881" t="s">
        <v>25191</v>
      </c>
      <c r="F6881">
        <v>4.8</v>
      </c>
      <c r="G6881">
        <v>70</v>
      </c>
      <c r="H6881" t="s">
        <v>36</v>
      </c>
      <c r="I6881" t="s">
        <v>25192</v>
      </c>
      <c r="J6881">
        <v>4.9000000000000004</v>
      </c>
      <c r="K6881">
        <v>1173</v>
      </c>
      <c r="L6881" t="s">
        <v>25193</v>
      </c>
      <c r="M6881" t="s">
        <v>271</v>
      </c>
      <c r="N6881">
        <v>77578</v>
      </c>
      <c r="O6881" t="s">
        <v>53</v>
      </c>
      <c r="P6881">
        <v>4.8</v>
      </c>
      <c r="Q6881">
        <v>4.8</v>
      </c>
      <c r="R6881">
        <v>4.7</v>
      </c>
      <c r="S6881">
        <v>4.7</v>
      </c>
      <c r="T6881">
        <v>4.9000000000000004</v>
      </c>
      <c r="U6881">
        <v>4.8</v>
      </c>
      <c r="V6881" t="s">
        <v>262</v>
      </c>
      <c r="W6881" t="s">
        <v>327</v>
      </c>
      <c r="X6881" t="s">
        <v>43</v>
      </c>
      <c r="Y6881">
        <v>21</v>
      </c>
      <c r="Z6881">
        <v>31</v>
      </c>
      <c r="AA6881" t="s">
        <v>44</v>
      </c>
      <c r="AB6881" t="s">
        <v>151</v>
      </c>
      <c r="AC6881" t="s">
        <v>219</v>
      </c>
      <c r="AD6881" t="s">
        <v>25194</v>
      </c>
      <c r="AE6881" t="s">
        <v>25195</v>
      </c>
      <c r="AF6881">
        <v>50451</v>
      </c>
    </row>
    <row r="6882" spans="1:32" x14ac:dyDescent="0.35">
      <c r="A6882">
        <v>2021</v>
      </c>
      <c r="B6882" t="s">
        <v>365</v>
      </c>
      <c r="C6882" t="s">
        <v>25196</v>
      </c>
      <c r="D6882" t="s">
        <v>34</v>
      </c>
      <c r="E6882" t="s">
        <v>25197</v>
      </c>
      <c r="F6882">
        <v>4.8</v>
      </c>
      <c r="G6882">
        <v>85</v>
      </c>
      <c r="H6882" t="s">
        <v>36</v>
      </c>
      <c r="I6882" t="s">
        <v>5897</v>
      </c>
      <c r="J6882">
        <v>2.5</v>
      </c>
      <c r="K6882">
        <v>3</v>
      </c>
      <c r="L6882" t="s">
        <v>5898</v>
      </c>
      <c r="M6882" t="s">
        <v>866</v>
      </c>
      <c r="N6882">
        <v>72543</v>
      </c>
      <c r="O6882" t="s">
        <v>53</v>
      </c>
      <c r="P6882">
        <v>4.8</v>
      </c>
      <c r="Q6882">
        <v>4.8</v>
      </c>
      <c r="R6882">
        <v>4.8</v>
      </c>
      <c r="S6882">
        <v>4.8</v>
      </c>
      <c r="T6882">
        <v>4.9000000000000004</v>
      </c>
      <c r="U6882">
        <v>4.8</v>
      </c>
      <c r="V6882" t="s">
        <v>951</v>
      </c>
      <c r="W6882" t="s">
        <v>455</v>
      </c>
      <c r="X6882" t="s">
        <v>124</v>
      </c>
      <c r="Y6882">
        <v>26</v>
      </c>
      <c r="Z6882">
        <v>30</v>
      </c>
      <c r="AA6882" t="s">
        <v>44</v>
      </c>
      <c r="AB6882" t="s">
        <v>125</v>
      </c>
      <c r="AC6882" t="s">
        <v>20391</v>
      </c>
      <c r="AD6882" t="s">
        <v>25198</v>
      </c>
      <c r="AE6882" t="s">
        <v>25199</v>
      </c>
      <c r="AF6882">
        <v>29919</v>
      </c>
    </row>
    <row r="6883" spans="1:32" x14ac:dyDescent="0.35">
      <c r="A6883">
        <v>2016</v>
      </c>
      <c r="B6883" t="s">
        <v>365</v>
      </c>
      <c r="C6883" t="s">
        <v>3521</v>
      </c>
      <c r="D6883" t="s">
        <v>34</v>
      </c>
      <c r="E6883" t="s">
        <v>16479</v>
      </c>
      <c r="F6883">
        <v>4.7</v>
      </c>
      <c r="G6883">
        <v>196</v>
      </c>
      <c r="H6883" t="s">
        <v>36</v>
      </c>
      <c r="I6883" t="s">
        <v>1520</v>
      </c>
      <c r="J6883">
        <v>4.5</v>
      </c>
      <c r="K6883">
        <v>15</v>
      </c>
      <c r="L6883" t="s">
        <v>1521</v>
      </c>
      <c r="M6883" t="s">
        <v>334</v>
      </c>
      <c r="N6883">
        <v>55337</v>
      </c>
      <c r="O6883" t="s">
        <v>40</v>
      </c>
      <c r="P6883">
        <v>4.8</v>
      </c>
      <c r="Q6883">
        <v>4.7</v>
      </c>
      <c r="R6883">
        <v>4.5999999999999996</v>
      </c>
      <c r="S6883">
        <v>4.7</v>
      </c>
      <c r="T6883">
        <v>4.7</v>
      </c>
      <c r="U6883">
        <v>4.8</v>
      </c>
      <c r="V6883" t="s">
        <v>262</v>
      </c>
      <c r="W6883" t="s">
        <v>455</v>
      </c>
      <c r="X6883" t="s">
        <v>43</v>
      </c>
      <c r="Y6883">
        <v>22</v>
      </c>
      <c r="Z6883">
        <v>32</v>
      </c>
      <c r="AA6883" t="s">
        <v>44</v>
      </c>
      <c r="AB6883" t="s">
        <v>3064</v>
      </c>
      <c r="AC6883" t="s">
        <v>575</v>
      </c>
      <c r="AD6883" t="s">
        <v>25200</v>
      </c>
      <c r="AE6883">
        <v>1880</v>
      </c>
      <c r="AF6883">
        <v>89244</v>
      </c>
    </row>
    <row r="6884" spans="1:32" x14ac:dyDescent="0.35">
      <c r="A6884">
        <v>2017</v>
      </c>
      <c r="B6884" t="s">
        <v>81</v>
      </c>
      <c r="C6884" t="s">
        <v>16540</v>
      </c>
      <c r="D6884" t="s">
        <v>34</v>
      </c>
      <c r="E6884" t="s">
        <v>9585</v>
      </c>
      <c r="F6884">
        <v>4.8</v>
      </c>
      <c r="G6884">
        <v>33</v>
      </c>
      <c r="H6884" t="s">
        <v>36</v>
      </c>
      <c r="I6884" t="s">
        <v>10331</v>
      </c>
      <c r="J6884">
        <v>4.8</v>
      </c>
      <c r="K6884">
        <v>1072</v>
      </c>
      <c r="L6884" t="s">
        <v>10332</v>
      </c>
      <c r="M6884" t="s">
        <v>334</v>
      </c>
      <c r="N6884">
        <v>55110</v>
      </c>
      <c r="O6884" t="s">
        <v>53</v>
      </c>
      <c r="P6884">
        <v>4.9000000000000004</v>
      </c>
      <c r="Q6884">
        <v>4.8</v>
      </c>
      <c r="R6884">
        <v>4.7</v>
      </c>
      <c r="S6884">
        <v>4.5999999999999996</v>
      </c>
      <c r="T6884">
        <v>4.8</v>
      </c>
      <c r="U6884">
        <v>4.9000000000000004</v>
      </c>
      <c r="V6884" t="s">
        <v>42</v>
      </c>
      <c r="W6884" t="s">
        <v>77</v>
      </c>
      <c r="X6884" t="s">
        <v>124</v>
      </c>
      <c r="Y6884">
        <v>31</v>
      </c>
      <c r="Z6884">
        <v>28</v>
      </c>
      <c r="AA6884" t="s">
        <v>1410</v>
      </c>
      <c r="AB6884" t="s">
        <v>78</v>
      </c>
      <c r="AC6884" t="s">
        <v>5291</v>
      </c>
      <c r="AD6884" t="s">
        <v>16541</v>
      </c>
      <c r="AE6884" t="s">
        <v>16542</v>
      </c>
      <c r="AF6884">
        <v>36873</v>
      </c>
    </row>
    <row r="6885" spans="1:32" x14ac:dyDescent="0.35">
      <c r="A6885">
        <v>2019</v>
      </c>
      <c r="B6885" t="s">
        <v>257</v>
      </c>
      <c r="C6885" t="s">
        <v>1943</v>
      </c>
      <c r="D6885" t="s">
        <v>34</v>
      </c>
      <c r="E6885" t="s">
        <v>4082</v>
      </c>
      <c r="F6885">
        <v>4.7</v>
      </c>
      <c r="G6885">
        <v>99</v>
      </c>
      <c r="H6885" t="s">
        <v>36</v>
      </c>
      <c r="I6885" t="s">
        <v>24913</v>
      </c>
      <c r="J6885">
        <v>2.4</v>
      </c>
      <c r="K6885">
        <v>4</v>
      </c>
      <c r="L6885" t="s">
        <v>24914</v>
      </c>
      <c r="M6885" t="s">
        <v>334</v>
      </c>
      <c r="N6885">
        <v>55109</v>
      </c>
      <c r="O6885" t="s">
        <v>53</v>
      </c>
      <c r="P6885">
        <v>4.7</v>
      </c>
      <c r="Q6885">
        <v>4.7</v>
      </c>
      <c r="R6885">
        <v>4.8</v>
      </c>
      <c r="S6885">
        <v>4.3</v>
      </c>
      <c r="T6885">
        <v>4.8</v>
      </c>
      <c r="U6885">
        <v>4.5999999999999996</v>
      </c>
      <c r="V6885" t="s">
        <v>42</v>
      </c>
      <c r="W6885" t="s">
        <v>42</v>
      </c>
      <c r="X6885" t="s">
        <v>124</v>
      </c>
      <c r="Y6885">
        <v>22</v>
      </c>
      <c r="Z6885">
        <v>29</v>
      </c>
      <c r="AA6885" t="s">
        <v>44</v>
      </c>
      <c r="AB6885" t="s">
        <v>45</v>
      </c>
      <c r="AC6885" t="s">
        <v>219</v>
      </c>
      <c r="AD6885" t="s">
        <v>25201</v>
      </c>
      <c r="AE6885">
        <v>22072404</v>
      </c>
      <c r="AF6885">
        <v>23071</v>
      </c>
    </row>
    <row r="6886" spans="1:32" x14ac:dyDescent="0.35">
      <c r="A6886">
        <v>2019</v>
      </c>
      <c r="B6886" t="s">
        <v>732</v>
      </c>
      <c r="C6886" t="s">
        <v>4165</v>
      </c>
      <c r="D6886" t="s">
        <v>34</v>
      </c>
      <c r="E6886" t="s">
        <v>1486</v>
      </c>
      <c r="F6886">
        <v>4.8</v>
      </c>
      <c r="G6886">
        <v>131</v>
      </c>
      <c r="H6886" t="s">
        <v>36</v>
      </c>
      <c r="I6886" t="s">
        <v>25202</v>
      </c>
      <c r="J6886">
        <v>4.4000000000000004</v>
      </c>
      <c r="K6886">
        <v>43</v>
      </c>
      <c r="L6886" t="s">
        <v>25203</v>
      </c>
      <c r="M6886" t="s">
        <v>866</v>
      </c>
      <c r="N6886">
        <v>72404</v>
      </c>
      <c r="O6886" t="s">
        <v>53</v>
      </c>
      <c r="P6886">
        <v>4.8</v>
      </c>
      <c r="Q6886">
        <v>4.7</v>
      </c>
      <c r="R6886">
        <v>4.8</v>
      </c>
      <c r="S6886">
        <v>4.7</v>
      </c>
      <c r="T6886">
        <v>4.8</v>
      </c>
      <c r="U6886">
        <v>4.9000000000000004</v>
      </c>
      <c r="V6886" t="s">
        <v>1933</v>
      </c>
      <c r="W6886" t="s">
        <v>16256</v>
      </c>
      <c r="X6886" t="s">
        <v>124</v>
      </c>
      <c r="Y6886">
        <v>17</v>
      </c>
      <c r="Z6886">
        <v>25</v>
      </c>
      <c r="AA6886" t="s">
        <v>44</v>
      </c>
      <c r="AB6886" t="s">
        <v>151</v>
      </c>
      <c r="AC6886" t="s">
        <v>370</v>
      </c>
      <c r="AD6886" t="s">
        <v>25204</v>
      </c>
      <c r="AE6886" t="s">
        <v>25205</v>
      </c>
      <c r="AF6886">
        <v>38787</v>
      </c>
    </row>
    <row r="6887" spans="1:32" x14ac:dyDescent="0.35">
      <c r="A6887">
        <v>2018</v>
      </c>
      <c r="B6887" t="s">
        <v>409</v>
      </c>
      <c r="C6887" t="s">
        <v>25206</v>
      </c>
      <c r="D6887" t="s">
        <v>34</v>
      </c>
      <c r="E6887" t="s">
        <v>25207</v>
      </c>
      <c r="F6887">
        <v>4.8</v>
      </c>
      <c r="G6887">
        <v>197</v>
      </c>
      <c r="H6887" t="s">
        <v>36</v>
      </c>
      <c r="I6887" t="s">
        <v>25208</v>
      </c>
      <c r="J6887">
        <v>4.9000000000000004</v>
      </c>
      <c r="K6887">
        <v>2267</v>
      </c>
      <c r="L6887" t="s">
        <v>25209</v>
      </c>
      <c r="M6887" t="s">
        <v>353</v>
      </c>
      <c r="N6887">
        <v>63011</v>
      </c>
      <c r="O6887" t="s">
        <v>53</v>
      </c>
      <c r="P6887">
        <v>4.7</v>
      </c>
      <c r="Q6887">
        <v>4.7</v>
      </c>
      <c r="R6887">
        <v>4.8</v>
      </c>
      <c r="S6887">
        <v>4.5999999999999996</v>
      </c>
      <c r="T6887">
        <v>4.9000000000000004</v>
      </c>
      <c r="U6887">
        <v>4.8</v>
      </c>
      <c r="V6887" t="s">
        <v>3180</v>
      </c>
      <c r="W6887" t="s">
        <v>42</v>
      </c>
      <c r="X6887" t="s">
        <v>55</v>
      </c>
      <c r="Y6887">
        <v>16</v>
      </c>
      <c r="Z6887">
        <v>21</v>
      </c>
      <c r="AA6887" t="s">
        <v>44</v>
      </c>
      <c r="AB6887" t="s">
        <v>96</v>
      </c>
      <c r="AC6887" t="s">
        <v>474</v>
      </c>
      <c r="AD6887" t="s">
        <v>25210</v>
      </c>
      <c r="AE6887" t="s">
        <v>25211</v>
      </c>
      <c r="AF6887">
        <v>21144</v>
      </c>
    </row>
    <row r="6888" spans="1:32" x14ac:dyDescent="0.35">
      <c r="A6888">
        <v>2020</v>
      </c>
      <c r="B6888" t="s">
        <v>321</v>
      </c>
      <c r="C6888" t="s">
        <v>4670</v>
      </c>
      <c r="D6888" t="s">
        <v>34</v>
      </c>
      <c r="E6888" t="s">
        <v>25212</v>
      </c>
      <c r="F6888">
        <v>4.5999999999999996</v>
      </c>
      <c r="G6888">
        <v>51</v>
      </c>
      <c r="H6888" t="s">
        <v>36</v>
      </c>
      <c r="I6888" t="s">
        <v>8441</v>
      </c>
      <c r="J6888">
        <v>4.8</v>
      </c>
      <c r="K6888">
        <v>1795</v>
      </c>
      <c r="L6888" t="s">
        <v>8442</v>
      </c>
      <c r="M6888" t="s">
        <v>353</v>
      </c>
      <c r="N6888">
        <v>63048</v>
      </c>
      <c r="O6888" t="s">
        <v>53</v>
      </c>
      <c r="P6888">
        <v>4.7</v>
      </c>
      <c r="Q6888">
        <v>4.7</v>
      </c>
      <c r="R6888">
        <v>4.4000000000000004</v>
      </c>
      <c r="S6888">
        <v>4.4000000000000004</v>
      </c>
      <c r="T6888">
        <v>4.7</v>
      </c>
      <c r="U6888">
        <v>4.4000000000000004</v>
      </c>
      <c r="V6888" t="s">
        <v>2440</v>
      </c>
      <c r="W6888" t="s">
        <v>721</v>
      </c>
      <c r="X6888" t="s">
        <v>124</v>
      </c>
      <c r="Y6888">
        <v>21</v>
      </c>
      <c r="Z6888">
        <v>29</v>
      </c>
      <c r="AA6888" t="s">
        <v>44</v>
      </c>
      <c r="AB6888" t="s">
        <v>45</v>
      </c>
      <c r="AC6888" t="s">
        <v>207</v>
      </c>
      <c r="AD6888" t="s">
        <v>25213</v>
      </c>
      <c r="AE6888">
        <v>227563</v>
      </c>
      <c r="AF6888">
        <v>12635</v>
      </c>
    </row>
    <row r="6889" spans="1:32" x14ac:dyDescent="0.35">
      <c r="A6889">
        <v>2022</v>
      </c>
      <c r="B6889" t="s">
        <v>69</v>
      </c>
      <c r="C6889" t="s">
        <v>267</v>
      </c>
      <c r="D6889" t="s">
        <v>34</v>
      </c>
      <c r="E6889" t="s">
        <v>15086</v>
      </c>
      <c r="F6889">
        <v>4.5999999999999996</v>
      </c>
      <c r="G6889">
        <v>8</v>
      </c>
      <c r="H6889" t="s">
        <v>36</v>
      </c>
      <c r="I6889" t="s">
        <v>1539</v>
      </c>
      <c r="J6889">
        <v>4.9000000000000004</v>
      </c>
      <c r="K6889">
        <v>2629</v>
      </c>
      <c r="L6889" t="s">
        <v>1540</v>
      </c>
      <c r="M6889" t="s">
        <v>353</v>
      </c>
      <c r="N6889">
        <v>63123</v>
      </c>
      <c r="O6889" t="s">
        <v>53</v>
      </c>
      <c r="P6889">
        <v>4.5</v>
      </c>
      <c r="Q6889">
        <v>4.7</v>
      </c>
      <c r="R6889">
        <v>4.5</v>
      </c>
      <c r="S6889">
        <v>4.4000000000000004</v>
      </c>
      <c r="T6889">
        <v>4.7</v>
      </c>
      <c r="U6889">
        <v>4.5</v>
      </c>
      <c r="V6889" t="s">
        <v>104</v>
      </c>
      <c r="W6889" t="s">
        <v>42</v>
      </c>
      <c r="X6889" t="s">
        <v>43</v>
      </c>
      <c r="Y6889">
        <v>19</v>
      </c>
      <c r="Z6889">
        <v>28</v>
      </c>
      <c r="AA6889" t="s">
        <v>44</v>
      </c>
      <c r="AB6889" t="s">
        <v>56</v>
      </c>
      <c r="AC6889" t="s">
        <v>126</v>
      </c>
      <c r="AD6889" t="s">
        <v>25214</v>
      </c>
      <c r="AE6889" t="s">
        <v>25215</v>
      </c>
      <c r="AF6889">
        <v>11027</v>
      </c>
    </row>
    <row r="6890" spans="1:32" x14ac:dyDescent="0.35">
      <c r="A6890">
        <v>2019</v>
      </c>
      <c r="B6890" t="s">
        <v>288</v>
      </c>
      <c r="C6890" t="s">
        <v>2313</v>
      </c>
      <c r="D6890" t="s">
        <v>34</v>
      </c>
      <c r="E6890" t="s">
        <v>25216</v>
      </c>
      <c r="F6890">
        <v>4.8</v>
      </c>
      <c r="G6890">
        <v>21</v>
      </c>
      <c r="H6890" t="s">
        <v>36</v>
      </c>
      <c r="I6890" t="s">
        <v>886</v>
      </c>
      <c r="J6890">
        <v>2</v>
      </c>
      <c r="K6890">
        <v>1</v>
      </c>
      <c r="L6890" t="s">
        <v>887</v>
      </c>
      <c r="M6890" t="s">
        <v>361</v>
      </c>
      <c r="N6890">
        <v>70001</v>
      </c>
      <c r="O6890" t="s">
        <v>40</v>
      </c>
      <c r="P6890">
        <v>5</v>
      </c>
      <c r="Q6890">
        <v>4.9000000000000004</v>
      </c>
      <c r="R6890">
        <v>4.7</v>
      </c>
      <c r="S6890">
        <v>4.5</v>
      </c>
      <c r="T6890">
        <v>4.7</v>
      </c>
      <c r="U6890">
        <v>4.8</v>
      </c>
      <c r="V6890" t="s">
        <v>818</v>
      </c>
      <c r="W6890" t="s">
        <v>42</v>
      </c>
      <c r="X6890" t="s">
        <v>43</v>
      </c>
      <c r="Y6890">
        <v>27</v>
      </c>
      <c r="Z6890">
        <v>34</v>
      </c>
      <c r="AA6890" t="s">
        <v>44</v>
      </c>
      <c r="AB6890" t="s">
        <v>294</v>
      </c>
      <c r="AC6890" t="s">
        <v>219</v>
      </c>
      <c r="AD6890" t="s">
        <v>25217</v>
      </c>
      <c r="AE6890" t="s">
        <v>25218</v>
      </c>
      <c r="AF6890">
        <v>21620</v>
      </c>
    </row>
    <row r="6891" spans="1:32" x14ac:dyDescent="0.35">
      <c r="A6891">
        <v>2019</v>
      </c>
      <c r="B6891" t="s">
        <v>257</v>
      </c>
      <c r="C6891" t="s">
        <v>1079</v>
      </c>
      <c r="D6891" t="s">
        <v>34</v>
      </c>
      <c r="E6891" t="s">
        <v>5842</v>
      </c>
      <c r="F6891">
        <v>4.7</v>
      </c>
      <c r="G6891">
        <v>55</v>
      </c>
      <c r="H6891" t="s">
        <v>36</v>
      </c>
      <c r="I6891" t="s">
        <v>13676</v>
      </c>
      <c r="J6891">
        <v>4.8</v>
      </c>
      <c r="K6891">
        <v>759</v>
      </c>
      <c r="L6891" t="s">
        <v>13677</v>
      </c>
      <c r="M6891" t="s">
        <v>378</v>
      </c>
      <c r="N6891">
        <v>60559</v>
      </c>
      <c r="O6891" t="s">
        <v>94</v>
      </c>
      <c r="P6891">
        <v>5</v>
      </c>
      <c r="Q6891">
        <v>4.9000000000000004</v>
      </c>
      <c r="R6891">
        <v>4.9000000000000004</v>
      </c>
      <c r="S6891">
        <v>4.4000000000000004</v>
      </c>
      <c r="T6891">
        <v>4.7</v>
      </c>
      <c r="U6891">
        <v>4.5999999999999996</v>
      </c>
      <c r="V6891" t="s">
        <v>455</v>
      </c>
      <c r="W6891" t="s">
        <v>42</v>
      </c>
      <c r="X6891" t="s">
        <v>124</v>
      </c>
      <c r="Y6891">
        <v>20</v>
      </c>
      <c r="Z6891">
        <v>26</v>
      </c>
      <c r="AA6891" t="s">
        <v>44</v>
      </c>
      <c r="AB6891" t="s">
        <v>45</v>
      </c>
      <c r="AC6891" t="s">
        <v>264</v>
      </c>
      <c r="AD6891" t="s">
        <v>25219</v>
      </c>
      <c r="AE6891" t="s">
        <v>25220</v>
      </c>
      <c r="AF6891">
        <v>23900</v>
      </c>
    </row>
    <row r="6892" spans="1:32" x14ac:dyDescent="0.35">
      <c r="A6892">
        <v>2020</v>
      </c>
      <c r="B6892" t="s">
        <v>389</v>
      </c>
      <c r="C6892" t="s">
        <v>2628</v>
      </c>
      <c r="D6892" t="s">
        <v>34</v>
      </c>
      <c r="E6892" t="s">
        <v>4538</v>
      </c>
      <c r="F6892">
        <v>4.3</v>
      </c>
      <c r="G6892">
        <v>16</v>
      </c>
      <c r="H6892" t="s">
        <v>36</v>
      </c>
      <c r="I6892" t="s">
        <v>7613</v>
      </c>
      <c r="J6892">
        <v>4.8</v>
      </c>
      <c r="K6892">
        <v>1137</v>
      </c>
      <c r="L6892" t="s">
        <v>7614</v>
      </c>
      <c r="M6892" t="s">
        <v>378</v>
      </c>
      <c r="N6892">
        <v>60443</v>
      </c>
      <c r="O6892" t="s">
        <v>53</v>
      </c>
      <c r="P6892">
        <v>4.5999999999999996</v>
      </c>
      <c r="Q6892">
        <v>4.4000000000000004</v>
      </c>
      <c r="R6892">
        <v>4.5999999999999996</v>
      </c>
      <c r="S6892">
        <v>4</v>
      </c>
      <c r="T6892">
        <v>4.2</v>
      </c>
      <c r="U6892">
        <v>4.4000000000000004</v>
      </c>
      <c r="V6892" t="s">
        <v>42</v>
      </c>
      <c r="W6892" t="s">
        <v>42</v>
      </c>
      <c r="X6892" t="s">
        <v>95</v>
      </c>
      <c r="Y6892">
        <v>148</v>
      </c>
      <c r="Z6892">
        <v>132</v>
      </c>
      <c r="AA6892" t="s">
        <v>77</v>
      </c>
      <c r="AB6892" t="s">
        <v>1228</v>
      </c>
      <c r="AC6892" t="s">
        <v>25221</v>
      </c>
      <c r="AD6892" t="s">
        <v>25222</v>
      </c>
      <c r="AE6892" t="s">
        <v>25223</v>
      </c>
      <c r="AF6892">
        <v>18401</v>
      </c>
    </row>
    <row r="6893" spans="1:32" x14ac:dyDescent="0.35">
      <c r="A6893">
        <v>2019</v>
      </c>
      <c r="B6893" t="s">
        <v>81</v>
      </c>
      <c r="C6893" t="s">
        <v>4878</v>
      </c>
      <c r="D6893" t="s">
        <v>34</v>
      </c>
      <c r="E6893" t="s">
        <v>25224</v>
      </c>
      <c r="F6893">
        <v>4.5999999999999996</v>
      </c>
      <c r="G6893">
        <v>121</v>
      </c>
      <c r="H6893" t="s">
        <v>36</v>
      </c>
      <c r="I6893" t="s">
        <v>4115</v>
      </c>
      <c r="J6893">
        <v>4.3</v>
      </c>
      <c r="K6893">
        <v>413</v>
      </c>
      <c r="L6893" t="s">
        <v>4116</v>
      </c>
      <c r="M6893" t="s">
        <v>378</v>
      </c>
      <c r="N6893">
        <v>60053</v>
      </c>
      <c r="O6893" t="s">
        <v>53</v>
      </c>
      <c r="P6893">
        <v>4.7</v>
      </c>
      <c r="Q6893">
        <v>4.5999999999999996</v>
      </c>
      <c r="R6893">
        <v>4.5999999999999996</v>
      </c>
      <c r="S6893">
        <v>4.4000000000000004</v>
      </c>
      <c r="T6893">
        <v>4.7</v>
      </c>
      <c r="U6893">
        <v>4.5999999999999996</v>
      </c>
      <c r="V6893" t="s">
        <v>3186</v>
      </c>
      <c r="W6893" t="s">
        <v>41</v>
      </c>
      <c r="X6893" t="s">
        <v>43</v>
      </c>
      <c r="Y6893">
        <v>22</v>
      </c>
      <c r="Z6893">
        <v>31</v>
      </c>
      <c r="AA6893" t="s">
        <v>44</v>
      </c>
      <c r="AB6893" t="s">
        <v>45</v>
      </c>
      <c r="AC6893" t="s">
        <v>46</v>
      </c>
      <c r="AD6893" t="s">
        <v>25225</v>
      </c>
      <c r="AE6893" t="s">
        <v>25226</v>
      </c>
      <c r="AF6893">
        <v>22727</v>
      </c>
    </row>
    <row r="6894" spans="1:32" x14ac:dyDescent="0.35">
      <c r="A6894">
        <v>2015</v>
      </c>
      <c r="B6894" t="s">
        <v>365</v>
      </c>
      <c r="C6894" t="s">
        <v>7756</v>
      </c>
      <c r="D6894" t="s">
        <v>34</v>
      </c>
      <c r="E6894" t="s">
        <v>25227</v>
      </c>
      <c r="F6894">
        <v>4.5999999999999996</v>
      </c>
      <c r="G6894">
        <v>250</v>
      </c>
      <c r="H6894" t="s">
        <v>36</v>
      </c>
      <c r="I6894" t="s">
        <v>25228</v>
      </c>
      <c r="J6894">
        <v>4.3</v>
      </c>
      <c r="K6894">
        <v>13</v>
      </c>
      <c r="L6894" t="s">
        <v>25229</v>
      </c>
      <c r="M6894" t="s">
        <v>394</v>
      </c>
      <c r="N6894">
        <v>37055</v>
      </c>
      <c r="O6894" t="s">
        <v>53</v>
      </c>
      <c r="P6894">
        <v>4.7</v>
      </c>
      <c r="Q6894">
        <v>4.5999999999999996</v>
      </c>
      <c r="R6894">
        <v>4.5999999999999996</v>
      </c>
      <c r="S6894">
        <v>4.4000000000000004</v>
      </c>
      <c r="T6894">
        <v>4.8</v>
      </c>
      <c r="U6894">
        <v>4.5999999999999996</v>
      </c>
      <c r="V6894" t="s">
        <v>2590</v>
      </c>
      <c r="W6894" t="s">
        <v>42</v>
      </c>
      <c r="X6894" t="s">
        <v>55</v>
      </c>
      <c r="Y6894">
        <v>17</v>
      </c>
      <c r="Z6894">
        <v>22</v>
      </c>
      <c r="AA6894" t="s">
        <v>44</v>
      </c>
      <c r="AB6894" t="s">
        <v>151</v>
      </c>
      <c r="AC6894" t="s">
        <v>913</v>
      </c>
      <c r="AD6894" t="s">
        <v>25230</v>
      </c>
      <c r="AE6894" t="s">
        <v>25231</v>
      </c>
      <c r="AF6894">
        <v>49437</v>
      </c>
    </row>
    <row r="6895" spans="1:32" x14ac:dyDescent="0.35">
      <c r="A6895">
        <v>2021</v>
      </c>
      <c r="B6895" t="s">
        <v>108</v>
      </c>
      <c r="C6895" t="s">
        <v>282</v>
      </c>
      <c r="D6895" t="s">
        <v>34</v>
      </c>
      <c r="E6895" t="s">
        <v>11370</v>
      </c>
      <c r="F6895">
        <v>4.7</v>
      </c>
      <c r="G6895">
        <v>16</v>
      </c>
      <c r="H6895" t="s">
        <v>36</v>
      </c>
      <c r="I6895" t="s">
        <v>25232</v>
      </c>
      <c r="J6895">
        <v>4.5</v>
      </c>
      <c r="K6895">
        <v>14</v>
      </c>
      <c r="L6895" t="s">
        <v>25233</v>
      </c>
      <c r="M6895" t="s">
        <v>1602</v>
      </c>
      <c r="N6895">
        <v>35405</v>
      </c>
      <c r="O6895" t="s">
        <v>40</v>
      </c>
      <c r="P6895">
        <v>4.9000000000000004</v>
      </c>
      <c r="Q6895">
        <v>4.8</v>
      </c>
      <c r="R6895">
        <v>4.7</v>
      </c>
      <c r="S6895">
        <v>4.5999999999999996</v>
      </c>
      <c r="T6895">
        <v>4.8</v>
      </c>
      <c r="U6895">
        <v>4.5</v>
      </c>
      <c r="V6895" t="s">
        <v>262</v>
      </c>
      <c r="W6895" t="s">
        <v>1626</v>
      </c>
      <c r="X6895" t="s">
        <v>95</v>
      </c>
      <c r="Y6895">
        <v>22</v>
      </c>
      <c r="Z6895">
        <v>29</v>
      </c>
      <c r="AA6895" t="s">
        <v>44</v>
      </c>
      <c r="AB6895" t="s">
        <v>125</v>
      </c>
      <c r="AC6895" t="s">
        <v>219</v>
      </c>
      <c r="AD6895" t="s">
        <v>25234</v>
      </c>
      <c r="AE6895" t="s">
        <v>25235</v>
      </c>
      <c r="AF6895">
        <v>10808</v>
      </c>
    </row>
    <row r="6896" spans="1:32" x14ac:dyDescent="0.35">
      <c r="A6896">
        <v>2020</v>
      </c>
      <c r="B6896" t="s">
        <v>732</v>
      </c>
      <c r="C6896" t="s">
        <v>4693</v>
      </c>
      <c r="D6896" t="s">
        <v>34</v>
      </c>
      <c r="E6896" t="s">
        <v>25236</v>
      </c>
      <c r="F6896">
        <v>4.8</v>
      </c>
      <c r="G6896">
        <v>66</v>
      </c>
      <c r="H6896" t="s">
        <v>36</v>
      </c>
      <c r="I6896" t="s">
        <v>25237</v>
      </c>
      <c r="J6896">
        <v>4.8</v>
      </c>
      <c r="K6896">
        <v>532</v>
      </c>
      <c r="L6896" t="s">
        <v>25238</v>
      </c>
      <c r="M6896" t="s">
        <v>404</v>
      </c>
      <c r="N6896">
        <v>46168</v>
      </c>
      <c r="O6896" t="s">
        <v>40</v>
      </c>
      <c r="P6896">
        <v>4.9000000000000004</v>
      </c>
      <c r="Q6896">
        <v>4.8</v>
      </c>
      <c r="R6896">
        <v>4.8</v>
      </c>
      <c r="S6896">
        <v>4.7</v>
      </c>
      <c r="T6896">
        <v>4.9000000000000004</v>
      </c>
      <c r="U6896">
        <v>4.7</v>
      </c>
      <c r="V6896" t="s">
        <v>1422</v>
      </c>
      <c r="W6896" t="s">
        <v>455</v>
      </c>
      <c r="X6896" t="s">
        <v>55</v>
      </c>
      <c r="Y6896">
        <v>16</v>
      </c>
      <c r="Z6896">
        <v>22</v>
      </c>
      <c r="AA6896" t="s">
        <v>44</v>
      </c>
      <c r="AB6896" t="s">
        <v>56</v>
      </c>
      <c r="AC6896" t="s">
        <v>737</v>
      </c>
      <c r="AD6896" t="s">
        <v>25239</v>
      </c>
      <c r="AE6896">
        <v>14723</v>
      </c>
      <c r="AF6896">
        <v>12160</v>
      </c>
    </row>
    <row r="6897" spans="1:32" x14ac:dyDescent="0.35">
      <c r="A6897">
        <v>2021</v>
      </c>
      <c r="B6897" t="s">
        <v>32</v>
      </c>
      <c r="C6897" t="s">
        <v>1771</v>
      </c>
      <c r="D6897" t="s">
        <v>34</v>
      </c>
      <c r="E6897" t="s">
        <v>18558</v>
      </c>
      <c r="F6897">
        <v>4.8</v>
      </c>
      <c r="G6897">
        <v>74</v>
      </c>
      <c r="H6897" t="s">
        <v>36</v>
      </c>
      <c r="I6897" t="s">
        <v>6767</v>
      </c>
      <c r="J6897">
        <v>4.4000000000000004</v>
      </c>
      <c r="K6897">
        <v>773</v>
      </c>
      <c r="L6897" t="s">
        <v>6768</v>
      </c>
      <c r="M6897" t="s">
        <v>404</v>
      </c>
      <c r="N6897">
        <v>46123</v>
      </c>
      <c r="O6897" t="s">
        <v>53</v>
      </c>
      <c r="P6897">
        <v>4.8</v>
      </c>
      <c r="Q6897">
        <v>4.7</v>
      </c>
      <c r="R6897">
        <v>4.8</v>
      </c>
      <c r="S6897">
        <v>4.7</v>
      </c>
      <c r="T6897">
        <v>4.9000000000000004</v>
      </c>
      <c r="U6897">
        <v>4.9000000000000004</v>
      </c>
      <c r="V6897" t="s">
        <v>41</v>
      </c>
      <c r="W6897" t="s">
        <v>77</v>
      </c>
      <c r="X6897" t="s">
        <v>43</v>
      </c>
      <c r="Y6897">
        <v>30</v>
      </c>
      <c r="Z6897">
        <v>38</v>
      </c>
      <c r="AA6897" t="s">
        <v>44</v>
      </c>
      <c r="AB6897" t="s">
        <v>78</v>
      </c>
      <c r="AC6897" t="s">
        <v>3390</v>
      </c>
      <c r="AD6897" t="s">
        <v>25240</v>
      </c>
      <c r="AE6897" t="s">
        <v>25241</v>
      </c>
      <c r="AF6897">
        <v>31032</v>
      </c>
    </row>
    <row r="6898" spans="1:32" x14ac:dyDescent="0.35">
      <c r="A6898">
        <v>2020</v>
      </c>
      <c r="B6898" t="s">
        <v>48</v>
      </c>
      <c r="C6898" t="s">
        <v>49</v>
      </c>
      <c r="D6898" t="s">
        <v>753</v>
      </c>
      <c r="E6898" t="s">
        <v>8633</v>
      </c>
      <c r="F6898">
        <v>4.8</v>
      </c>
      <c r="G6898">
        <v>219</v>
      </c>
      <c r="H6898" t="s">
        <v>36</v>
      </c>
      <c r="I6898" t="s">
        <v>25242</v>
      </c>
      <c r="J6898">
        <v>4.7</v>
      </c>
      <c r="K6898">
        <v>644</v>
      </c>
      <c r="L6898" t="s">
        <v>25243</v>
      </c>
      <c r="M6898" t="s">
        <v>394</v>
      </c>
      <c r="N6898">
        <v>37066</v>
      </c>
      <c r="O6898" t="s">
        <v>40</v>
      </c>
      <c r="P6898">
        <v>4.9000000000000004</v>
      </c>
      <c r="Q6898">
        <v>4.8</v>
      </c>
      <c r="R6898">
        <v>4.8</v>
      </c>
      <c r="S6898">
        <v>4.7</v>
      </c>
      <c r="T6898">
        <v>4.8</v>
      </c>
      <c r="U6898">
        <v>4.8</v>
      </c>
      <c r="V6898" t="s">
        <v>2043</v>
      </c>
      <c r="W6898" t="s">
        <v>42</v>
      </c>
      <c r="X6898" t="s">
        <v>55</v>
      </c>
      <c r="Y6898">
        <v>18</v>
      </c>
      <c r="Z6898">
        <v>23</v>
      </c>
      <c r="AA6898" t="s">
        <v>44</v>
      </c>
      <c r="AB6898" t="s">
        <v>56</v>
      </c>
      <c r="AC6898" t="s">
        <v>832</v>
      </c>
      <c r="AD6898" t="s">
        <v>25244</v>
      </c>
      <c r="AE6898" t="s">
        <v>25245</v>
      </c>
      <c r="AF6898">
        <v>22593</v>
      </c>
    </row>
    <row r="6899" spans="1:32" x14ac:dyDescent="0.35">
      <c r="A6899">
        <v>2019</v>
      </c>
      <c r="B6899" t="s">
        <v>591</v>
      </c>
      <c r="C6899" t="s">
        <v>4008</v>
      </c>
      <c r="D6899" t="s">
        <v>34</v>
      </c>
      <c r="E6899" t="s">
        <v>25246</v>
      </c>
      <c r="F6899">
        <v>4.9000000000000004</v>
      </c>
      <c r="G6899">
        <v>96</v>
      </c>
      <c r="H6899" t="s">
        <v>36</v>
      </c>
      <c r="I6899" t="s">
        <v>1610</v>
      </c>
      <c r="J6899">
        <v>4.5999999999999996</v>
      </c>
      <c r="K6899">
        <v>56</v>
      </c>
      <c r="L6899" t="s">
        <v>1611</v>
      </c>
      <c r="M6899" t="s">
        <v>1602</v>
      </c>
      <c r="N6899">
        <v>36117</v>
      </c>
      <c r="O6899" t="s">
        <v>53</v>
      </c>
      <c r="P6899">
        <v>5</v>
      </c>
      <c r="Q6899">
        <v>4.9000000000000004</v>
      </c>
      <c r="R6899">
        <v>4.8</v>
      </c>
      <c r="S6899">
        <v>4.8</v>
      </c>
      <c r="T6899">
        <v>4.9000000000000004</v>
      </c>
      <c r="U6899">
        <v>4.8</v>
      </c>
      <c r="V6899" t="s">
        <v>2566</v>
      </c>
      <c r="W6899" t="s">
        <v>889</v>
      </c>
      <c r="X6899" t="s">
        <v>43</v>
      </c>
      <c r="Y6899">
        <v>20</v>
      </c>
      <c r="Z6899">
        <v>28</v>
      </c>
      <c r="AA6899" t="s">
        <v>44</v>
      </c>
      <c r="AB6899" t="s">
        <v>78</v>
      </c>
      <c r="AC6899" t="s">
        <v>184</v>
      </c>
      <c r="AD6899" t="s">
        <v>25247</v>
      </c>
      <c r="AE6899" t="s">
        <v>25248</v>
      </c>
      <c r="AF6899">
        <v>39048</v>
      </c>
    </row>
    <row r="6900" spans="1:32" x14ac:dyDescent="0.35">
      <c r="A6900">
        <v>2020</v>
      </c>
      <c r="B6900" t="s">
        <v>339</v>
      </c>
      <c r="C6900" t="s">
        <v>4282</v>
      </c>
      <c r="D6900" t="s">
        <v>34</v>
      </c>
      <c r="E6900" t="s">
        <v>1568</v>
      </c>
      <c r="F6900">
        <v>4.3</v>
      </c>
      <c r="G6900">
        <v>13</v>
      </c>
      <c r="H6900" t="s">
        <v>36</v>
      </c>
      <c r="I6900" t="s">
        <v>25249</v>
      </c>
      <c r="J6900">
        <v>3.2</v>
      </c>
      <c r="K6900">
        <v>22</v>
      </c>
      <c r="L6900" t="s">
        <v>25250</v>
      </c>
      <c r="M6900" t="s">
        <v>427</v>
      </c>
      <c r="N6900">
        <v>30069</v>
      </c>
      <c r="O6900" t="s">
        <v>40</v>
      </c>
      <c r="P6900">
        <v>4.2</v>
      </c>
      <c r="Q6900">
        <v>4.5</v>
      </c>
      <c r="R6900">
        <v>4.0999999999999996</v>
      </c>
      <c r="S6900">
        <v>3.9</v>
      </c>
      <c r="T6900">
        <v>4.9000000000000004</v>
      </c>
      <c r="U6900">
        <v>4.2</v>
      </c>
      <c r="V6900" t="s">
        <v>504</v>
      </c>
      <c r="W6900" t="s">
        <v>505</v>
      </c>
      <c r="X6900" t="s">
        <v>55</v>
      </c>
      <c r="Y6900">
        <v>21</v>
      </c>
      <c r="Z6900">
        <v>27</v>
      </c>
      <c r="AA6900" t="s">
        <v>44</v>
      </c>
      <c r="AB6900" t="s">
        <v>198</v>
      </c>
      <c r="AC6900" t="s">
        <v>1614</v>
      </c>
      <c r="AD6900" t="s">
        <v>25251</v>
      </c>
      <c r="AE6900" t="s">
        <v>25252</v>
      </c>
      <c r="AF6900">
        <v>40338</v>
      </c>
    </row>
    <row r="6901" spans="1:32" x14ac:dyDescent="0.35">
      <c r="A6901">
        <v>2019</v>
      </c>
      <c r="B6901" t="s">
        <v>257</v>
      </c>
      <c r="C6901" t="s">
        <v>1323</v>
      </c>
      <c r="D6901" t="s">
        <v>34</v>
      </c>
      <c r="E6901" t="s">
        <v>25253</v>
      </c>
      <c r="F6901">
        <v>4.7</v>
      </c>
      <c r="G6901">
        <v>99</v>
      </c>
      <c r="H6901" t="s">
        <v>36</v>
      </c>
      <c r="I6901" t="s">
        <v>25254</v>
      </c>
      <c r="J6901">
        <v>4.7</v>
      </c>
      <c r="K6901">
        <v>512</v>
      </c>
      <c r="L6901" t="s">
        <v>25255</v>
      </c>
      <c r="M6901" t="s">
        <v>427</v>
      </c>
      <c r="N6901">
        <v>30341</v>
      </c>
      <c r="O6901" t="s">
        <v>53</v>
      </c>
      <c r="P6901">
        <v>4.7</v>
      </c>
      <c r="Q6901">
        <v>4.7</v>
      </c>
      <c r="R6901">
        <v>4.8</v>
      </c>
      <c r="S6901">
        <v>4.3</v>
      </c>
      <c r="T6901">
        <v>4.8</v>
      </c>
      <c r="U6901">
        <v>4.5999999999999996</v>
      </c>
      <c r="V6901" t="s">
        <v>455</v>
      </c>
      <c r="W6901" t="s">
        <v>42</v>
      </c>
      <c r="X6901" t="s">
        <v>95</v>
      </c>
      <c r="Y6901">
        <v>23</v>
      </c>
      <c r="Z6901">
        <v>30</v>
      </c>
      <c r="AA6901" t="s">
        <v>44</v>
      </c>
      <c r="AB6901" t="s">
        <v>45</v>
      </c>
      <c r="AC6901" t="s">
        <v>219</v>
      </c>
      <c r="AD6901" t="s">
        <v>25256</v>
      </c>
      <c r="AE6901" t="s">
        <v>25257</v>
      </c>
      <c r="AF6901">
        <v>39084</v>
      </c>
    </row>
    <row r="6902" spans="1:32" x14ac:dyDescent="0.35">
      <c r="A6902">
        <v>2021</v>
      </c>
      <c r="B6902" t="s">
        <v>732</v>
      </c>
      <c r="C6902" t="s">
        <v>4693</v>
      </c>
      <c r="D6902" t="s">
        <v>4346</v>
      </c>
      <c r="E6902" t="s">
        <v>25258</v>
      </c>
      <c r="F6902">
        <v>4.2</v>
      </c>
      <c r="G6902">
        <v>43</v>
      </c>
      <c r="H6902" t="s">
        <v>36</v>
      </c>
      <c r="I6902" t="s">
        <v>25259</v>
      </c>
      <c r="J6902">
        <v>4.5999999999999996</v>
      </c>
      <c r="K6902">
        <v>256</v>
      </c>
      <c r="L6902" t="s">
        <v>25260</v>
      </c>
      <c r="M6902" t="s">
        <v>427</v>
      </c>
      <c r="N6902">
        <v>30534</v>
      </c>
      <c r="O6902" t="s">
        <v>53</v>
      </c>
      <c r="P6902">
        <v>4.4000000000000004</v>
      </c>
      <c r="Q6902">
        <v>4.3</v>
      </c>
      <c r="R6902">
        <v>4.0999999999999996</v>
      </c>
      <c r="S6902">
        <v>3.9</v>
      </c>
      <c r="T6902">
        <v>4.4000000000000004</v>
      </c>
      <c r="U6902">
        <v>3.9</v>
      </c>
      <c r="V6902" t="s">
        <v>1422</v>
      </c>
      <c r="W6902" t="s">
        <v>455</v>
      </c>
      <c r="X6902" t="s">
        <v>55</v>
      </c>
      <c r="Y6902">
        <v>16</v>
      </c>
      <c r="Z6902">
        <v>22</v>
      </c>
      <c r="AA6902" t="s">
        <v>3723</v>
      </c>
      <c r="AB6902" t="s">
        <v>56</v>
      </c>
      <c r="AC6902" t="s">
        <v>20561</v>
      </c>
      <c r="AD6902" t="s">
        <v>25261</v>
      </c>
      <c r="AE6902">
        <v>9035</v>
      </c>
      <c r="AF6902">
        <v>21297</v>
      </c>
    </row>
    <row r="6903" spans="1:32" x14ac:dyDescent="0.35">
      <c r="A6903">
        <v>2019</v>
      </c>
      <c r="B6903" t="s">
        <v>946</v>
      </c>
      <c r="C6903" t="s">
        <v>947</v>
      </c>
      <c r="D6903" t="s">
        <v>34</v>
      </c>
      <c r="E6903" t="s">
        <v>1914</v>
      </c>
      <c r="F6903">
        <v>4.5999999999999996</v>
      </c>
      <c r="G6903">
        <v>63</v>
      </c>
      <c r="H6903" t="s">
        <v>36</v>
      </c>
      <c r="I6903" t="s">
        <v>7248</v>
      </c>
      <c r="J6903">
        <v>4.9000000000000004</v>
      </c>
      <c r="K6903">
        <v>6307</v>
      </c>
      <c r="L6903" t="s">
        <v>7249</v>
      </c>
      <c r="M6903" t="s">
        <v>972</v>
      </c>
      <c r="N6903">
        <v>48390</v>
      </c>
      <c r="O6903" t="s">
        <v>53</v>
      </c>
      <c r="P6903">
        <v>4.7</v>
      </c>
      <c r="Q6903">
        <v>4.7</v>
      </c>
      <c r="R6903">
        <v>4.5</v>
      </c>
      <c r="S6903">
        <v>4.4000000000000004</v>
      </c>
      <c r="T6903">
        <v>4.7</v>
      </c>
      <c r="U6903">
        <v>4.5999999999999996</v>
      </c>
      <c r="V6903" t="s">
        <v>7250</v>
      </c>
      <c r="W6903" t="s">
        <v>959</v>
      </c>
      <c r="X6903" t="s">
        <v>43</v>
      </c>
      <c r="Y6903">
        <v>18</v>
      </c>
      <c r="Z6903">
        <v>26</v>
      </c>
      <c r="AA6903" t="s">
        <v>44</v>
      </c>
      <c r="AB6903" t="s">
        <v>125</v>
      </c>
      <c r="AC6903" t="s">
        <v>370</v>
      </c>
      <c r="AD6903" t="s">
        <v>7251</v>
      </c>
      <c r="AE6903" t="s">
        <v>7252</v>
      </c>
      <c r="AF6903">
        <v>33687</v>
      </c>
    </row>
    <row r="6904" spans="1:32" x14ac:dyDescent="0.35">
      <c r="A6904">
        <v>2019</v>
      </c>
      <c r="B6904" t="s">
        <v>525</v>
      </c>
      <c r="C6904" t="s">
        <v>1124</v>
      </c>
      <c r="D6904" t="s">
        <v>34</v>
      </c>
      <c r="E6904" t="s">
        <v>17547</v>
      </c>
      <c r="F6904">
        <v>4.7</v>
      </c>
      <c r="G6904">
        <v>256</v>
      </c>
      <c r="H6904" t="s">
        <v>36</v>
      </c>
      <c r="I6904" t="s">
        <v>17548</v>
      </c>
      <c r="J6904">
        <v>4.9000000000000004</v>
      </c>
      <c r="K6904">
        <v>1009</v>
      </c>
      <c r="L6904" t="s">
        <v>17549</v>
      </c>
      <c r="M6904" t="s">
        <v>445</v>
      </c>
      <c r="N6904">
        <v>43017</v>
      </c>
      <c r="O6904" t="s">
        <v>40</v>
      </c>
      <c r="P6904">
        <v>4.8</v>
      </c>
      <c r="Q6904">
        <v>4.8</v>
      </c>
      <c r="R6904">
        <v>4.7</v>
      </c>
      <c r="S6904">
        <v>4.7</v>
      </c>
      <c r="T6904">
        <v>4.8</v>
      </c>
      <c r="U6904">
        <v>4.8</v>
      </c>
      <c r="V6904" t="s">
        <v>7462</v>
      </c>
      <c r="W6904" t="s">
        <v>4770</v>
      </c>
      <c r="X6904" t="s">
        <v>43</v>
      </c>
      <c r="Y6904">
        <v>22</v>
      </c>
      <c r="Z6904">
        <v>29</v>
      </c>
      <c r="AA6904" t="s">
        <v>44</v>
      </c>
      <c r="AB6904" t="s">
        <v>151</v>
      </c>
      <c r="AC6904" t="s">
        <v>464</v>
      </c>
      <c r="AD6904" t="s">
        <v>17550</v>
      </c>
      <c r="AE6904" t="s">
        <v>17551</v>
      </c>
      <c r="AF6904">
        <v>12451</v>
      </c>
    </row>
    <row r="6905" spans="1:32" x14ac:dyDescent="0.35">
      <c r="A6905">
        <v>2014</v>
      </c>
      <c r="B6905" t="s">
        <v>616</v>
      </c>
      <c r="C6905" t="s">
        <v>25262</v>
      </c>
      <c r="D6905" t="s">
        <v>34</v>
      </c>
      <c r="E6905" t="s">
        <v>25263</v>
      </c>
      <c r="F6905">
        <v>4.2</v>
      </c>
      <c r="G6905">
        <v>30</v>
      </c>
      <c r="H6905" t="s">
        <v>36</v>
      </c>
      <c r="I6905" t="s">
        <v>20184</v>
      </c>
      <c r="J6905">
        <v>4.8</v>
      </c>
      <c r="K6905">
        <v>1636</v>
      </c>
      <c r="L6905" t="s">
        <v>20185</v>
      </c>
      <c r="M6905" t="s">
        <v>445</v>
      </c>
      <c r="N6905">
        <v>43228</v>
      </c>
      <c r="O6905" t="s">
        <v>53</v>
      </c>
      <c r="P6905">
        <v>4.2</v>
      </c>
      <c r="Q6905">
        <v>4.3</v>
      </c>
      <c r="R6905">
        <v>3.9</v>
      </c>
      <c r="S6905">
        <v>4.3</v>
      </c>
      <c r="T6905">
        <v>4.3</v>
      </c>
      <c r="U6905">
        <v>4.4000000000000004</v>
      </c>
      <c r="V6905" t="s">
        <v>10026</v>
      </c>
      <c r="W6905" t="s">
        <v>42</v>
      </c>
      <c r="X6905" t="s">
        <v>43</v>
      </c>
      <c r="Y6905">
        <v>24</v>
      </c>
      <c r="Z6905">
        <v>33</v>
      </c>
      <c r="AA6905" t="s">
        <v>44</v>
      </c>
      <c r="AB6905" t="s">
        <v>151</v>
      </c>
      <c r="AC6905" t="s">
        <v>938</v>
      </c>
      <c r="AD6905" t="s">
        <v>25264</v>
      </c>
      <c r="AE6905" t="s">
        <v>25265</v>
      </c>
      <c r="AF6905">
        <v>86789</v>
      </c>
    </row>
    <row r="6906" spans="1:32" x14ac:dyDescent="0.35">
      <c r="A6906">
        <v>2020</v>
      </c>
      <c r="B6906" t="s">
        <v>48</v>
      </c>
      <c r="C6906" t="s">
        <v>179</v>
      </c>
      <c r="D6906" t="s">
        <v>34</v>
      </c>
      <c r="E6906" t="s">
        <v>4923</v>
      </c>
      <c r="F6906">
        <v>4.5</v>
      </c>
      <c r="G6906">
        <v>248</v>
      </c>
      <c r="H6906" t="s">
        <v>36</v>
      </c>
      <c r="I6906" t="s">
        <v>25266</v>
      </c>
      <c r="J6906">
        <v>4.5999999999999996</v>
      </c>
      <c r="K6906">
        <v>465</v>
      </c>
      <c r="L6906" t="s">
        <v>25267</v>
      </c>
      <c r="M6906" t="s">
        <v>972</v>
      </c>
      <c r="N6906">
        <v>48195</v>
      </c>
      <c r="O6906" t="s">
        <v>40</v>
      </c>
      <c r="P6906">
        <v>4.7</v>
      </c>
      <c r="Q6906">
        <v>4.5999999999999996</v>
      </c>
      <c r="R6906">
        <v>4.5</v>
      </c>
      <c r="S6906">
        <v>4.3</v>
      </c>
      <c r="T6906">
        <v>4.7</v>
      </c>
      <c r="U6906">
        <v>4.3</v>
      </c>
      <c r="V6906" t="s">
        <v>229</v>
      </c>
      <c r="W6906" t="s">
        <v>327</v>
      </c>
      <c r="X6906" t="s">
        <v>55</v>
      </c>
      <c r="Y6906">
        <v>20</v>
      </c>
      <c r="Z6906">
        <v>27</v>
      </c>
      <c r="AA6906" t="s">
        <v>44</v>
      </c>
      <c r="AB6906" t="s">
        <v>56</v>
      </c>
      <c r="AC6906" t="s">
        <v>207</v>
      </c>
      <c r="AD6906" t="s">
        <v>25268</v>
      </c>
      <c r="AE6906">
        <v>42914</v>
      </c>
      <c r="AF6906">
        <v>12128</v>
      </c>
    </row>
    <row r="6907" spans="1:32" x14ac:dyDescent="0.35">
      <c r="A6907">
        <v>2019</v>
      </c>
      <c r="B6907" t="s">
        <v>373</v>
      </c>
      <c r="C6907" t="s">
        <v>3037</v>
      </c>
      <c r="D6907" t="s">
        <v>34</v>
      </c>
      <c r="E6907" t="s">
        <v>1914</v>
      </c>
      <c r="F6907">
        <v>4.5999999999999996</v>
      </c>
      <c r="G6907">
        <v>56</v>
      </c>
      <c r="H6907" t="s">
        <v>36</v>
      </c>
      <c r="I6907" t="s">
        <v>25269</v>
      </c>
      <c r="J6907">
        <v>3.4</v>
      </c>
      <c r="K6907">
        <v>65</v>
      </c>
      <c r="L6907" t="s">
        <v>25270</v>
      </c>
      <c r="M6907" t="s">
        <v>1036</v>
      </c>
      <c r="N6907">
        <v>28792</v>
      </c>
      <c r="O6907" t="s">
        <v>53</v>
      </c>
      <c r="P6907">
        <v>4.8</v>
      </c>
      <c r="Q6907">
        <v>4.5999999999999996</v>
      </c>
      <c r="R6907">
        <v>4.5</v>
      </c>
      <c r="S6907">
        <v>4.5</v>
      </c>
      <c r="T6907">
        <v>4.7</v>
      </c>
      <c r="U6907">
        <v>4.5999999999999996</v>
      </c>
      <c r="V6907" t="s">
        <v>4620</v>
      </c>
      <c r="W6907" t="s">
        <v>889</v>
      </c>
      <c r="X6907" t="s">
        <v>124</v>
      </c>
      <c r="Y6907">
        <v>19</v>
      </c>
      <c r="Z6907">
        <v>26</v>
      </c>
      <c r="AA6907" t="s">
        <v>44</v>
      </c>
      <c r="AB6907" t="s">
        <v>78</v>
      </c>
      <c r="AC6907" t="s">
        <v>114</v>
      </c>
      <c r="AD6907" t="s">
        <v>25271</v>
      </c>
      <c r="AE6907" t="s">
        <v>25272</v>
      </c>
      <c r="AF6907">
        <v>66787</v>
      </c>
    </row>
    <row r="6908" spans="1:32" x14ac:dyDescent="0.35">
      <c r="A6908">
        <v>2018</v>
      </c>
      <c r="B6908" t="s">
        <v>288</v>
      </c>
      <c r="C6908" t="s">
        <v>5568</v>
      </c>
      <c r="D6908" t="s">
        <v>34</v>
      </c>
      <c r="E6908" t="s">
        <v>2988</v>
      </c>
      <c r="F6908">
        <v>4.7</v>
      </c>
      <c r="G6908">
        <v>181</v>
      </c>
      <c r="H6908" t="s">
        <v>36</v>
      </c>
      <c r="I6908" t="s">
        <v>5105</v>
      </c>
      <c r="J6908">
        <v>4.5999999999999996</v>
      </c>
      <c r="K6908">
        <v>39</v>
      </c>
      <c r="L6908" t="s">
        <v>5106</v>
      </c>
      <c r="M6908" t="s">
        <v>462</v>
      </c>
      <c r="N6908">
        <v>29607</v>
      </c>
      <c r="O6908" t="s">
        <v>53</v>
      </c>
      <c r="P6908">
        <v>4.7</v>
      </c>
      <c r="Q6908">
        <v>4.7</v>
      </c>
      <c r="R6908">
        <v>4.7</v>
      </c>
      <c r="S6908">
        <v>4.4000000000000004</v>
      </c>
      <c r="T6908">
        <v>4.7</v>
      </c>
      <c r="U6908">
        <v>4.5999999999999996</v>
      </c>
      <c r="V6908" t="s">
        <v>293</v>
      </c>
      <c r="W6908" t="s">
        <v>42</v>
      </c>
      <c r="X6908" t="s">
        <v>124</v>
      </c>
      <c r="Y6908">
        <v>23</v>
      </c>
      <c r="Z6908">
        <v>27</v>
      </c>
      <c r="AA6908" t="s">
        <v>44</v>
      </c>
      <c r="AB6908" t="s">
        <v>294</v>
      </c>
      <c r="AC6908" t="s">
        <v>219</v>
      </c>
      <c r="AD6908" t="s">
        <v>25273</v>
      </c>
      <c r="AE6908" t="s">
        <v>25274</v>
      </c>
      <c r="AF6908">
        <v>29094</v>
      </c>
    </row>
    <row r="6909" spans="1:32" x14ac:dyDescent="0.35">
      <c r="A6909">
        <v>2018</v>
      </c>
      <c r="B6909" t="s">
        <v>48</v>
      </c>
      <c r="C6909" t="s">
        <v>418</v>
      </c>
      <c r="D6909" t="s">
        <v>34</v>
      </c>
      <c r="E6909" t="s">
        <v>18640</v>
      </c>
      <c r="F6909">
        <v>4.8</v>
      </c>
      <c r="G6909">
        <v>265</v>
      </c>
      <c r="H6909" t="s">
        <v>36</v>
      </c>
      <c r="I6909" t="s">
        <v>14433</v>
      </c>
      <c r="J6909">
        <v>4.8</v>
      </c>
      <c r="K6909">
        <v>1387</v>
      </c>
      <c r="L6909" t="s">
        <v>14434</v>
      </c>
      <c r="M6909" t="s">
        <v>472</v>
      </c>
      <c r="N6909">
        <v>32055</v>
      </c>
      <c r="O6909" t="s">
        <v>40</v>
      </c>
      <c r="P6909">
        <v>4.9000000000000004</v>
      </c>
      <c r="Q6909">
        <v>4.8</v>
      </c>
      <c r="R6909">
        <v>4.8</v>
      </c>
      <c r="S6909">
        <v>4.7</v>
      </c>
      <c r="T6909">
        <v>4.9000000000000004</v>
      </c>
      <c r="U6909">
        <v>4.8</v>
      </c>
      <c r="V6909" t="s">
        <v>229</v>
      </c>
      <c r="W6909" t="s">
        <v>206</v>
      </c>
      <c r="X6909" t="s">
        <v>43</v>
      </c>
      <c r="Y6909">
        <v>19</v>
      </c>
      <c r="Z6909">
        <v>27</v>
      </c>
      <c r="AA6909" t="s">
        <v>44</v>
      </c>
      <c r="AB6909" t="s">
        <v>151</v>
      </c>
      <c r="AC6909" t="s">
        <v>184</v>
      </c>
      <c r="AD6909" t="s">
        <v>18641</v>
      </c>
      <c r="AE6909" t="s">
        <v>18642</v>
      </c>
      <c r="AF6909">
        <v>89557</v>
      </c>
    </row>
    <row r="6910" spans="1:32" x14ac:dyDescent="0.35">
      <c r="A6910">
        <v>2019</v>
      </c>
      <c r="B6910" t="s">
        <v>48</v>
      </c>
      <c r="C6910" t="s">
        <v>179</v>
      </c>
      <c r="D6910" t="s">
        <v>34</v>
      </c>
      <c r="E6910" t="s">
        <v>1654</v>
      </c>
      <c r="F6910">
        <v>4.8</v>
      </c>
      <c r="G6910">
        <v>110</v>
      </c>
      <c r="H6910" t="s">
        <v>36</v>
      </c>
      <c r="I6910" t="s">
        <v>19664</v>
      </c>
      <c r="J6910">
        <v>4.2</v>
      </c>
      <c r="K6910">
        <v>365</v>
      </c>
      <c r="L6910" t="s">
        <v>19665</v>
      </c>
      <c r="M6910" t="s">
        <v>1036</v>
      </c>
      <c r="N6910">
        <v>28012</v>
      </c>
      <c r="O6910" t="s">
        <v>53</v>
      </c>
      <c r="P6910">
        <v>4.8</v>
      </c>
      <c r="Q6910">
        <v>4.8</v>
      </c>
      <c r="R6910">
        <v>4.8</v>
      </c>
      <c r="S6910">
        <v>4.7</v>
      </c>
      <c r="T6910">
        <v>4.9000000000000004</v>
      </c>
      <c r="U6910">
        <v>4.8</v>
      </c>
      <c r="V6910" t="s">
        <v>205</v>
      </c>
      <c r="W6910" t="s">
        <v>206</v>
      </c>
      <c r="X6910" t="s">
        <v>43</v>
      </c>
      <c r="Y6910">
        <v>17</v>
      </c>
      <c r="Z6910">
        <v>24</v>
      </c>
      <c r="AA6910" t="s">
        <v>44</v>
      </c>
      <c r="AB6910" t="s">
        <v>151</v>
      </c>
      <c r="AC6910" t="s">
        <v>184</v>
      </c>
      <c r="AD6910" t="s">
        <v>25275</v>
      </c>
      <c r="AE6910" t="s">
        <v>25276</v>
      </c>
      <c r="AF6910">
        <v>31015</v>
      </c>
    </row>
    <row r="6911" spans="1:32" x14ac:dyDescent="0.35">
      <c r="A6911">
        <v>2019</v>
      </c>
      <c r="B6911" t="s">
        <v>257</v>
      </c>
      <c r="C6911" t="s">
        <v>1943</v>
      </c>
      <c r="D6911" t="s">
        <v>34</v>
      </c>
      <c r="E6911" t="s">
        <v>2110</v>
      </c>
      <c r="F6911">
        <v>4.7</v>
      </c>
      <c r="G6911">
        <v>99</v>
      </c>
      <c r="H6911" t="s">
        <v>36</v>
      </c>
      <c r="I6911" t="s">
        <v>19907</v>
      </c>
      <c r="J6911">
        <v>3.6</v>
      </c>
      <c r="K6911">
        <v>12</v>
      </c>
      <c r="L6911" t="s">
        <v>19908</v>
      </c>
      <c r="M6911" t="s">
        <v>1036</v>
      </c>
      <c r="N6911">
        <v>28134</v>
      </c>
      <c r="O6911" t="s">
        <v>94</v>
      </c>
      <c r="P6911">
        <v>4.7</v>
      </c>
      <c r="Q6911">
        <v>4.7</v>
      </c>
      <c r="R6911">
        <v>4.8</v>
      </c>
      <c r="S6911">
        <v>4.3</v>
      </c>
      <c r="T6911">
        <v>4.8</v>
      </c>
      <c r="U6911">
        <v>4.5999999999999996</v>
      </c>
      <c r="V6911" t="s">
        <v>42</v>
      </c>
      <c r="W6911" t="s">
        <v>42</v>
      </c>
      <c r="X6911" t="s">
        <v>124</v>
      </c>
      <c r="Y6911">
        <v>22</v>
      </c>
      <c r="Z6911">
        <v>29</v>
      </c>
      <c r="AA6911" t="s">
        <v>44</v>
      </c>
      <c r="AB6911" t="s">
        <v>45</v>
      </c>
      <c r="AC6911" t="s">
        <v>219</v>
      </c>
      <c r="AD6911" t="s">
        <v>19909</v>
      </c>
      <c r="AE6911">
        <v>22767183</v>
      </c>
      <c r="AF6911">
        <v>49088</v>
      </c>
    </row>
    <row r="6912" spans="1:32" x14ac:dyDescent="0.35">
      <c r="A6912">
        <v>2019</v>
      </c>
      <c r="B6912" t="s">
        <v>365</v>
      </c>
      <c r="C6912" t="s">
        <v>2748</v>
      </c>
      <c r="D6912" t="s">
        <v>34</v>
      </c>
      <c r="E6912" t="s">
        <v>25277</v>
      </c>
      <c r="F6912">
        <v>4.5999999999999996</v>
      </c>
      <c r="G6912">
        <v>70</v>
      </c>
      <c r="H6912" t="s">
        <v>36</v>
      </c>
      <c r="I6912" t="s">
        <v>12498</v>
      </c>
      <c r="J6912">
        <v>4.4000000000000004</v>
      </c>
      <c r="K6912">
        <v>181</v>
      </c>
      <c r="L6912" t="s">
        <v>12499</v>
      </c>
      <c r="M6912" t="s">
        <v>4697</v>
      </c>
      <c r="N6912">
        <v>26554</v>
      </c>
      <c r="O6912" t="s">
        <v>53</v>
      </c>
      <c r="P6912">
        <v>4.7</v>
      </c>
      <c r="Q6912">
        <v>4.5999999999999996</v>
      </c>
      <c r="R6912">
        <v>4.5999999999999996</v>
      </c>
      <c r="S6912">
        <v>4.3</v>
      </c>
      <c r="T6912">
        <v>4.7</v>
      </c>
      <c r="U6912">
        <v>4.7</v>
      </c>
      <c r="V6912" t="s">
        <v>973</v>
      </c>
      <c r="W6912" t="s">
        <v>42</v>
      </c>
      <c r="X6912" t="s">
        <v>55</v>
      </c>
      <c r="Y6912">
        <v>15</v>
      </c>
      <c r="Z6912">
        <v>21</v>
      </c>
      <c r="AA6912" t="s">
        <v>44</v>
      </c>
      <c r="AB6912" t="s">
        <v>151</v>
      </c>
      <c r="AC6912" t="s">
        <v>913</v>
      </c>
      <c r="AD6912" t="s">
        <v>25278</v>
      </c>
      <c r="AE6912" t="s">
        <v>25279</v>
      </c>
      <c r="AF6912">
        <v>47277</v>
      </c>
    </row>
    <row r="6913" spans="1:32" x14ac:dyDescent="0.35">
      <c r="A6913">
        <v>2021</v>
      </c>
      <c r="B6913" t="s">
        <v>129</v>
      </c>
      <c r="C6913" t="s">
        <v>25280</v>
      </c>
      <c r="D6913" t="s">
        <v>34</v>
      </c>
      <c r="E6913" t="s">
        <v>18643</v>
      </c>
      <c r="F6913">
        <v>4.9000000000000004</v>
      </c>
      <c r="G6913">
        <v>21</v>
      </c>
      <c r="H6913" t="s">
        <v>36</v>
      </c>
      <c r="I6913" t="s">
        <v>25281</v>
      </c>
      <c r="J6913">
        <v>4.8</v>
      </c>
      <c r="K6913">
        <v>514</v>
      </c>
      <c r="L6913" t="s">
        <v>25282</v>
      </c>
      <c r="M6913" t="s">
        <v>472</v>
      </c>
      <c r="N6913">
        <v>32244</v>
      </c>
      <c r="O6913" t="s">
        <v>40</v>
      </c>
      <c r="P6913">
        <v>5</v>
      </c>
      <c r="Q6913">
        <v>4.9000000000000004</v>
      </c>
      <c r="R6913">
        <v>5</v>
      </c>
      <c r="S6913">
        <v>4.9000000000000004</v>
      </c>
      <c r="T6913">
        <v>5</v>
      </c>
      <c r="U6913">
        <v>5</v>
      </c>
      <c r="V6913" t="s">
        <v>135</v>
      </c>
      <c r="W6913" t="s">
        <v>25283</v>
      </c>
      <c r="X6913" t="s">
        <v>95</v>
      </c>
      <c r="Y6913">
        <v>15</v>
      </c>
      <c r="Z6913">
        <v>24</v>
      </c>
      <c r="AA6913" t="s">
        <v>44</v>
      </c>
      <c r="AB6913" t="s">
        <v>198</v>
      </c>
      <c r="AC6913" t="s">
        <v>25284</v>
      </c>
      <c r="AD6913" t="s">
        <v>25285</v>
      </c>
      <c r="AE6913" t="s">
        <v>25286</v>
      </c>
      <c r="AF6913">
        <v>5173</v>
      </c>
    </row>
    <row r="6914" spans="1:32" x14ac:dyDescent="0.35">
      <c r="A6914">
        <v>2021</v>
      </c>
      <c r="B6914" t="s">
        <v>409</v>
      </c>
      <c r="C6914" t="s">
        <v>7156</v>
      </c>
      <c r="D6914" t="s">
        <v>34</v>
      </c>
      <c r="E6914" t="s">
        <v>25287</v>
      </c>
      <c r="F6914">
        <v>4.9000000000000004</v>
      </c>
      <c r="G6914">
        <v>46</v>
      </c>
      <c r="H6914" t="s">
        <v>36</v>
      </c>
      <c r="I6914" t="s">
        <v>25288</v>
      </c>
      <c r="J6914">
        <v>4.5</v>
      </c>
      <c r="K6914">
        <v>214</v>
      </c>
      <c r="L6914" t="s">
        <v>25289</v>
      </c>
      <c r="M6914" t="s">
        <v>1036</v>
      </c>
      <c r="N6914">
        <v>28001</v>
      </c>
      <c r="O6914" t="s">
        <v>53</v>
      </c>
      <c r="P6914">
        <v>4.9000000000000004</v>
      </c>
      <c r="Q6914">
        <v>5</v>
      </c>
      <c r="R6914">
        <v>4.9000000000000004</v>
      </c>
      <c r="S6914">
        <v>4.5999999999999996</v>
      </c>
      <c r="T6914">
        <v>4.9000000000000004</v>
      </c>
      <c r="U6914">
        <v>4.8</v>
      </c>
      <c r="V6914" t="s">
        <v>4279</v>
      </c>
      <c r="W6914" t="s">
        <v>42</v>
      </c>
      <c r="X6914" t="s">
        <v>55</v>
      </c>
      <c r="Y6914">
        <v>17</v>
      </c>
      <c r="Z6914">
        <v>23</v>
      </c>
      <c r="AA6914" t="s">
        <v>44</v>
      </c>
      <c r="AB6914" t="s">
        <v>45</v>
      </c>
      <c r="AC6914" t="s">
        <v>474</v>
      </c>
      <c r="AD6914" t="s">
        <v>25290</v>
      </c>
      <c r="AE6914" t="s">
        <v>25291</v>
      </c>
      <c r="AF6914">
        <v>14444</v>
      </c>
    </row>
    <row r="6915" spans="1:32" x14ac:dyDescent="0.35">
      <c r="A6915">
        <v>2020</v>
      </c>
      <c r="B6915" t="s">
        <v>616</v>
      </c>
      <c r="C6915" t="s">
        <v>22065</v>
      </c>
      <c r="D6915" t="s">
        <v>34</v>
      </c>
      <c r="E6915" t="s">
        <v>25292</v>
      </c>
      <c r="F6915">
        <v>4.7</v>
      </c>
      <c r="G6915">
        <v>171</v>
      </c>
      <c r="H6915" t="s">
        <v>36</v>
      </c>
      <c r="I6915" t="s">
        <v>4724</v>
      </c>
      <c r="J6915">
        <v>1.3</v>
      </c>
      <c r="K6915">
        <v>4</v>
      </c>
      <c r="L6915" t="s">
        <v>4725</v>
      </c>
      <c r="M6915" t="s">
        <v>1036</v>
      </c>
      <c r="N6915">
        <v>27455</v>
      </c>
      <c r="O6915" t="s">
        <v>53</v>
      </c>
      <c r="P6915">
        <v>4.8</v>
      </c>
      <c r="Q6915">
        <v>4.8</v>
      </c>
      <c r="R6915">
        <v>4.7</v>
      </c>
      <c r="S6915">
        <v>4.7</v>
      </c>
      <c r="T6915">
        <v>4.8</v>
      </c>
      <c r="U6915">
        <v>4.8</v>
      </c>
      <c r="V6915" t="s">
        <v>25293</v>
      </c>
      <c r="W6915" t="s">
        <v>123</v>
      </c>
      <c r="X6915" t="s">
        <v>43</v>
      </c>
      <c r="Y6915">
        <v>22</v>
      </c>
      <c r="Z6915">
        <v>28</v>
      </c>
      <c r="AA6915" t="s">
        <v>44</v>
      </c>
      <c r="AB6915" t="s">
        <v>151</v>
      </c>
      <c r="AC6915" t="s">
        <v>464</v>
      </c>
      <c r="AD6915" t="s">
        <v>25294</v>
      </c>
      <c r="AE6915" t="s">
        <v>25295</v>
      </c>
      <c r="AF6915">
        <v>14172</v>
      </c>
    </row>
    <row r="6916" spans="1:32" x14ac:dyDescent="0.35">
      <c r="A6916">
        <v>2018</v>
      </c>
      <c r="B6916" t="s">
        <v>409</v>
      </c>
      <c r="C6916" t="s">
        <v>9828</v>
      </c>
      <c r="D6916" t="s">
        <v>34</v>
      </c>
      <c r="E6916" t="s">
        <v>25296</v>
      </c>
      <c r="F6916">
        <v>4.5999999999999996</v>
      </c>
      <c r="G6916">
        <v>418</v>
      </c>
      <c r="H6916" t="s">
        <v>36</v>
      </c>
      <c r="I6916" t="s">
        <v>10823</v>
      </c>
      <c r="J6916">
        <v>4.7</v>
      </c>
      <c r="K6916">
        <v>2087</v>
      </c>
      <c r="L6916" t="s">
        <v>10824</v>
      </c>
      <c r="M6916" t="s">
        <v>472</v>
      </c>
      <c r="N6916">
        <v>32771</v>
      </c>
      <c r="O6916" t="s">
        <v>94</v>
      </c>
      <c r="P6916">
        <v>4.5999999999999996</v>
      </c>
      <c r="Q6916">
        <v>4.5999999999999996</v>
      </c>
      <c r="R6916">
        <v>4.4000000000000004</v>
      </c>
      <c r="S6916">
        <v>4.4000000000000004</v>
      </c>
      <c r="T6916">
        <v>4.8</v>
      </c>
      <c r="U6916">
        <v>4.5</v>
      </c>
      <c r="V6916" t="s">
        <v>65</v>
      </c>
      <c r="W6916" t="s">
        <v>77</v>
      </c>
      <c r="X6916" t="s">
        <v>43</v>
      </c>
      <c r="Y6916">
        <v>22</v>
      </c>
      <c r="Z6916">
        <v>31</v>
      </c>
      <c r="AA6916" t="s">
        <v>44</v>
      </c>
      <c r="AB6916" t="s">
        <v>151</v>
      </c>
      <c r="AC6916" t="s">
        <v>567</v>
      </c>
      <c r="AD6916" t="s">
        <v>25297</v>
      </c>
      <c r="AE6916" t="s">
        <v>25298</v>
      </c>
      <c r="AF6916">
        <v>16737</v>
      </c>
    </row>
    <row r="6917" spans="1:32" x14ac:dyDescent="0.35">
      <c r="A6917">
        <v>2019</v>
      </c>
      <c r="B6917" t="s">
        <v>81</v>
      </c>
      <c r="C6917" t="s">
        <v>25299</v>
      </c>
      <c r="D6917" t="s">
        <v>34</v>
      </c>
      <c r="E6917" t="s">
        <v>215</v>
      </c>
      <c r="F6917">
        <v>4.5999999999999996</v>
      </c>
      <c r="G6917">
        <v>121</v>
      </c>
      <c r="H6917" t="s">
        <v>36</v>
      </c>
      <c r="I6917" t="s">
        <v>25300</v>
      </c>
      <c r="J6917">
        <v>4.9000000000000004</v>
      </c>
      <c r="K6917">
        <v>961</v>
      </c>
      <c r="L6917" t="s">
        <v>25301</v>
      </c>
      <c r="M6917" t="s">
        <v>472</v>
      </c>
      <c r="N6917">
        <v>33912</v>
      </c>
      <c r="O6917" t="s">
        <v>53</v>
      </c>
      <c r="P6917">
        <v>4.7</v>
      </c>
      <c r="Q6917">
        <v>4.5999999999999996</v>
      </c>
      <c r="R6917">
        <v>4.5999999999999996</v>
      </c>
      <c r="S6917">
        <v>4.4000000000000004</v>
      </c>
      <c r="T6917">
        <v>4.7</v>
      </c>
      <c r="U6917">
        <v>4.5999999999999996</v>
      </c>
      <c r="V6917" t="s">
        <v>42</v>
      </c>
      <c r="W6917" t="s">
        <v>15251</v>
      </c>
      <c r="X6917" t="s">
        <v>43</v>
      </c>
      <c r="Y6917">
        <v>22</v>
      </c>
      <c r="Z6917">
        <v>33</v>
      </c>
      <c r="AA6917" t="s">
        <v>44</v>
      </c>
      <c r="AB6917" t="s">
        <v>198</v>
      </c>
      <c r="AC6917" t="s">
        <v>11053</v>
      </c>
      <c r="AD6917" t="s">
        <v>25302</v>
      </c>
      <c r="AE6917" t="s">
        <v>25303</v>
      </c>
      <c r="AF6917">
        <v>28093</v>
      </c>
    </row>
    <row r="6918" spans="1:32" x14ac:dyDescent="0.35">
      <c r="A6918">
        <v>2008</v>
      </c>
      <c r="B6918" t="s">
        <v>525</v>
      </c>
      <c r="C6918" t="s">
        <v>1124</v>
      </c>
      <c r="D6918" t="s">
        <v>34</v>
      </c>
      <c r="E6918" t="s">
        <v>3248</v>
      </c>
      <c r="F6918">
        <v>4.5</v>
      </c>
      <c r="G6918">
        <v>39</v>
      </c>
      <c r="H6918" t="s">
        <v>36</v>
      </c>
      <c r="I6918" t="s">
        <v>25304</v>
      </c>
      <c r="J6918">
        <v>4.3</v>
      </c>
      <c r="K6918">
        <v>29</v>
      </c>
      <c r="L6918" t="s">
        <v>25305</v>
      </c>
      <c r="M6918" t="s">
        <v>679</v>
      </c>
      <c r="N6918">
        <v>14559</v>
      </c>
      <c r="O6918" t="s">
        <v>40</v>
      </c>
      <c r="P6918">
        <v>4.5</v>
      </c>
      <c r="Q6918">
        <v>4.3</v>
      </c>
      <c r="R6918">
        <v>4.5999999999999996</v>
      </c>
      <c r="S6918">
        <v>4.5999999999999996</v>
      </c>
      <c r="T6918">
        <v>4.4000000000000004</v>
      </c>
      <c r="U6918">
        <v>4.8</v>
      </c>
      <c r="V6918" t="s">
        <v>42</v>
      </c>
      <c r="W6918" t="s">
        <v>123</v>
      </c>
      <c r="X6918" t="s">
        <v>55</v>
      </c>
      <c r="Y6918">
        <v>15</v>
      </c>
      <c r="Z6918">
        <v>22</v>
      </c>
      <c r="AA6918" t="s">
        <v>44</v>
      </c>
      <c r="AB6918" t="s">
        <v>198</v>
      </c>
      <c r="AC6918" t="s">
        <v>25306</v>
      </c>
      <c r="AD6918" t="s">
        <v>25307</v>
      </c>
      <c r="AE6918" s="1" t="s">
        <v>25308</v>
      </c>
      <c r="AF6918">
        <v>69000</v>
      </c>
    </row>
    <row r="6919" spans="1:32" x14ac:dyDescent="0.35">
      <c r="A6919">
        <v>2020</v>
      </c>
      <c r="B6919" t="s">
        <v>187</v>
      </c>
      <c r="C6919" t="s">
        <v>19417</v>
      </c>
      <c r="D6919" t="s">
        <v>34</v>
      </c>
      <c r="E6919" t="s">
        <v>3648</v>
      </c>
      <c r="F6919">
        <v>4.8</v>
      </c>
      <c r="G6919">
        <v>83</v>
      </c>
      <c r="H6919" t="s">
        <v>36</v>
      </c>
      <c r="I6919" t="s">
        <v>12834</v>
      </c>
      <c r="J6919">
        <v>4.9000000000000004</v>
      </c>
      <c r="K6919">
        <v>293</v>
      </c>
      <c r="L6919" t="s">
        <v>12835</v>
      </c>
      <c r="M6919" t="s">
        <v>679</v>
      </c>
      <c r="N6919">
        <v>14564</v>
      </c>
      <c r="O6919" t="s">
        <v>53</v>
      </c>
      <c r="P6919">
        <v>4.8</v>
      </c>
      <c r="Q6919">
        <v>4.8</v>
      </c>
      <c r="R6919">
        <v>4.8</v>
      </c>
      <c r="S6919">
        <v>4.7</v>
      </c>
      <c r="T6919">
        <v>4.9000000000000004</v>
      </c>
      <c r="U6919">
        <v>4.8</v>
      </c>
      <c r="V6919" t="s">
        <v>236</v>
      </c>
      <c r="W6919" t="s">
        <v>42</v>
      </c>
      <c r="X6919" t="s">
        <v>124</v>
      </c>
      <c r="Y6919">
        <v>21</v>
      </c>
      <c r="Z6919">
        <v>27</v>
      </c>
      <c r="AA6919" t="s">
        <v>44</v>
      </c>
      <c r="AB6919" t="s">
        <v>78</v>
      </c>
      <c r="AC6919" t="s">
        <v>336</v>
      </c>
      <c r="AD6919" t="s">
        <v>25309</v>
      </c>
      <c r="AE6919" t="s">
        <v>25310</v>
      </c>
      <c r="AF6919">
        <v>48841</v>
      </c>
    </row>
    <row r="6920" spans="1:32" x14ac:dyDescent="0.35">
      <c r="A6920">
        <v>2020</v>
      </c>
      <c r="B6920" t="s">
        <v>32</v>
      </c>
      <c r="C6920" t="s">
        <v>9760</v>
      </c>
      <c r="D6920" t="s">
        <v>34</v>
      </c>
      <c r="E6920" t="s">
        <v>8696</v>
      </c>
      <c r="F6920">
        <v>4.7</v>
      </c>
      <c r="G6920">
        <v>36</v>
      </c>
      <c r="H6920" t="s">
        <v>36</v>
      </c>
      <c r="I6920" t="s">
        <v>25311</v>
      </c>
      <c r="J6920">
        <v>4.7</v>
      </c>
      <c r="K6920">
        <v>108</v>
      </c>
      <c r="L6920" t="s">
        <v>25312</v>
      </c>
      <c r="M6920" t="s">
        <v>481</v>
      </c>
      <c r="N6920">
        <v>20110</v>
      </c>
      <c r="O6920" t="s">
        <v>40</v>
      </c>
      <c r="P6920">
        <v>4.7</v>
      </c>
      <c r="Q6920">
        <v>4.8</v>
      </c>
      <c r="R6920">
        <v>4.8</v>
      </c>
      <c r="S6920">
        <v>4.5</v>
      </c>
      <c r="T6920">
        <v>4.8</v>
      </c>
      <c r="U6920">
        <v>4.8</v>
      </c>
      <c r="V6920" t="s">
        <v>144</v>
      </c>
      <c r="W6920" t="s">
        <v>76</v>
      </c>
      <c r="X6920" t="s">
        <v>43</v>
      </c>
      <c r="Y6920">
        <v>19</v>
      </c>
      <c r="Z6920">
        <v>26</v>
      </c>
      <c r="AA6920" t="s">
        <v>44</v>
      </c>
      <c r="AB6920" t="s">
        <v>45</v>
      </c>
      <c r="AC6920" t="s">
        <v>46</v>
      </c>
      <c r="AD6920" t="s">
        <v>25313</v>
      </c>
      <c r="AE6920" t="s">
        <v>25314</v>
      </c>
      <c r="AF6920">
        <v>22064</v>
      </c>
    </row>
    <row r="6921" spans="1:32" x14ac:dyDescent="0.35">
      <c r="A6921">
        <v>2021</v>
      </c>
      <c r="B6921" t="s">
        <v>81</v>
      </c>
      <c r="C6921" t="s">
        <v>1117</v>
      </c>
      <c r="D6921" t="s">
        <v>34</v>
      </c>
      <c r="E6921" t="s">
        <v>4538</v>
      </c>
      <c r="F6921">
        <v>4.8</v>
      </c>
      <c r="G6921">
        <v>56</v>
      </c>
      <c r="H6921" t="s">
        <v>36</v>
      </c>
      <c r="I6921" t="s">
        <v>16363</v>
      </c>
      <c r="J6921">
        <v>4.7</v>
      </c>
      <c r="K6921">
        <v>1885</v>
      </c>
      <c r="L6921" t="s">
        <v>16364</v>
      </c>
      <c r="M6921" t="s">
        <v>481</v>
      </c>
      <c r="N6921">
        <v>20151</v>
      </c>
      <c r="O6921" t="s">
        <v>53</v>
      </c>
      <c r="P6921">
        <v>4.8</v>
      </c>
      <c r="Q6921">
        <v>4.8</v>
      </c>
      <c r="R6921">
        <v>4.8</v>
      </c>
      <c r="S6921">
        <v>4.5999999999999996</v>
      </c>
      <c r="T6921">
        <v>4.7</v>
      </c>
      <c r="U6921">
        <v>4.8</v>
      </c>
      <c r="V6921" t="s">
        <v>1121</v>
      </c>
      <c r="W6921" t="s">
        <v>42</v>
      </c>
      <c r="X6921" t="s">
        <v>124</v>
      </c>
      <c r="Y6921">
        <v>19</v>
      </c>
      <c r="Z6921">
        <v>26</v>
      </c>
      <c r="AA6921" t="s">
        <v>44</v>
      </c>
      <c r="AB6921" t="s">
        <v>45</v>
      </c>
      <c r="AC6921" t="s">
        <v>46</v>
      </c>
      <c r="AD6921" t="s">
        <v>25315</v>
      </c>
      <c r="AE6921" t="s">
        <v>25316</v>
      </c>
      <c r="AF6921">
        <v>15389</v>
      </c>
    </row>
    <row r="6922" spans="1:32" x14ac:dyDescent="0.35">
      <c r="A6922">
        <v>2020</v>
      </c>
      <c r="B6922" t="s">
        <v>48</v>
      </c>
      <c r="C6922" t="s">
        <v>1361</v>
      </c>
      <c r="D6922" t="s">
        <v>34</v>
      </c>
      <c r="E6922" t="s">
        <v>25317</v>
      </c>
      <c r="F6922">
        <v>4.5</v>
      </c>
      <c r="G6922">
        <v>15</v>
      </c>
      <c r="H6922" t="s">
        <v>36</v>
      </c>
      <c r="I6922" t="s">
        <v>25318</v>
      </c>
      <c r="J6922">
        <v>4.4000000000000004</v>
      </c>
      <c r="K6922">
        <v>382</v>
      </c>
      <c r="L6922" t="s">
        <v>25319</v>
      </c>
      <c r="M6922" t="s">
        <v>1103</v>
      </c>
      <c r="N6922">
        <v>20877</v>
      </c>
      <c r="O6922" t="s">
        <v>40</v>
      </c>
      <c r="P6922">
        <v>4.7</v>
      </c>
      <c r="Q6922">
        <v>4.7</v>
      </c>
      <c r="R6922">
        <v>4.5</v>
      </c>
      <c r="S6922">
        <v>4.3</v>
      </c>
      <c r="T6922">
        <v>4.7</v>
      </c>
      <c r="U6922">
        <v>4.3</v>
      </c>
      <c r="V6922" t="s">
        <v>42</v>
      </c>
      <c r="W6922" t="s">
        <v>327</v>
      </c>
      <c r="X6922" t="s">
        <v>55</v>
      </c>
      <c r="Y6922">
        <v>16</v>
      </c>
      <c r="Z6922">
        <v>21</v>
      </c>
      <c r="AA6922" t="s">
        <v>44</v>
      </c>
      <c r="AB6922" t="s">
        <v>56</v>
      </c>
      <c r="AC6922" t="s">
        <v>1365</v>
      </c>
      <c r="AD6922" t="s">
        <v>25320</v>
      </c>
      <c r="AE6922" t="s">
        <v>25321</v>
      </c>
      <c r="AF6922">
        <v>66983</v>
      </c>
    </row>
    <row r="6923" spans="1:32" x14ac:dyDescent="0.35">
      <c r="A6923">
        <v>2019</v>
      </c>
      <c r="B6923" t="s">
        <v>257</v>
      </c>
      <c r="C6923" t="s">
        <v>1943</v>
      </c>
      <c r="D6923" t="s">
        <v>34</v>
      </c>
      <c r="E6923" t="s">
        <v>35</v>
      </c>
      <c r="F6923">
        <v>4.7</v>
      </c>
      <c r="G6923">
        <v>99</v>
      </c>
      <c r="H6923" t="s">
        <v>36</v>
      </c>
      <c r="I6923" t="s">
        <v>17851</v>
      </c>
      <c r="J6923">
        <v>3</v>
      </c>
      <c r="K6923">
        <v>31</v>
      </c>
      <c r="L6923" t="s">
        <v>17852</v>
      </c>
      <c r="M6923" t="s">
        <v>1103</v>
      </c>
      <c r="N6923">
        <v>20723</v>
      </c>
      <c r="O6923" t="s">
        <v>53</v>
      </c>
      <c r="P6923">
        <v>4.7</v>
      </c>
      <c r="Q6923">
        <v>4.7</v>
      </c>
      <c r="R6923">
        <v>4.8</v>
      </c>
      <c r="S6923">
        <v>4.3</v>
      </c>
      <c r="T6923">
        <v>4.8</v>
      </c>
      <c r="U6923">
        <v>4.5999999999999996</v>
      </c>
      <c r="V6923" t="s">
        <v>42</v>
      </c>
      <c r="W6923" t="s">
        <v>42</v>
      </c>
      <c r="X6923" t="s">
        <v>124</v>
      </c>
      <c r="Y6923">
        <v>22</v>
      </c>
      <c r="Z6923">
        <v>29</v>
      </c>
      <c r="AA6923" t="s">
        <v>44</v>
      </c>
      <c r="AB6923" t="s">
        <v>45</v>
      </c>
      <c r="AC6923" t="s">
        <v>219</v>
      </c>
      <c r="AD6923" t="s">
        <v>25322</v>
      </c>
      <c r="AE6923">
        <v>22598175</v>
      </c>
      <c r="AF6923">
        <v>29004</v>
      </c>
    </row>
    <row r="6924" spans="1:32" x14ac:dyDescent="0.35">
      <c r="A6924">
        <v>2019</v>
      </c>
      <c r="B6924" t="s">
        <v>365</v>
      </c>
      <c r="C6924" t="s">
        <v>5008</v>
      </c>
      <c r="D6924" t="s">
        <v>34</v>
      </c>
      <c r="E6924" t="s">
        <v>25323</v>
      </c>
      <c r="F6924">
        <v>4.7</v>
      </c>
      <c r="G6924">
        <v>203</v>
      </c>
      <c r="H6924" t="s">
        <v>36</v>
      </c>
      <c r="I6924" t="s">
        <v>25324</v>
      </c>
      <c r="J6924">
        <v>4.8</v>
      </c>
      <c r="K6924">
        <v>2567</v>
      </c>
      <c r="L6924" t="s">
        <v>25325</v>
      </c>
      <c r="M6924" t="s">
        <v>1103</v>
      </c>
      <c r="N6924">
        <v>21401</v>
      </c>
      <c r="O6924" t="s">
        <v>40</v>
      </c>
      <c r="P6924">
        <v>4.8</v>
      </c>
      <c r="Q6924">
        <v>4.8</v>
      </c>
      <c r="R6924">
        <v>4.7</v>
      </c>
      <c r="S6924">
        <v>4.5</v>
      </c>
      <c r="T6924">
        <v>4.9000000000000004</v>
      </c>
      <c r="U6924">
        <v>4.5999999999999996</v>
      </c>
      <c r="V6924" t="s">
        <v>8443</v>
      </c>
      <c r="W6924" t="s">
        <v>455</v>
      </c>
      <c r="X6924" t="s">
        <v>124</v>
      </c>
      <c r="Y6924">
        <v>17</v>
      </c>
      <c r="Z6924">
        <v>25</v>
      </c>
      <c r="AA6924" t="s">
        <v>44</v>
      </c>
      <c r="AB6924" t="s">
        <v>125</v>
      </c>
      <c r="AC6924" t="s">
        <v>370</v>
      </c>
      <c r="AD6924" t="s">
        <v>25326</v>
      </c>
      <c r="AE6924" t="s">
        <v>25327</v>
      </c>
      <c r="AF6924">
        <v>46609</v>
      </c>
    </row>
    <row r="6925" spans="1:32" x14ac:dyDescent="0.35">
      <c r="A6925">
        <v>2019</v>
      </c>
      <c r="B6925" t="s">
        <v>525</v>
      </c>
      <c r="C6925" t="s">
        <v>1124</v>
      </c>
      <c r="D6925" t="s">
        <v>34</v>
      </c>
      <c r="E6925" t="s">
        <v>25328</v>
      </c>
      <c r="F6925">
        <v>4.7</v>
      </c>
      <c r="G6925">
        <v>256</v>
      </c>
      <c r="H6925" t="s">
        <v>36</v>
      </c>
      <c r="I6925" t="s">
        <v>20763</v>
      </c>
      <c r="J6925">
        <v>4.7</v>
      </c>
      <c r="K6925">
        <v>158</v>
      </c>
      <c r="L6925" t="s">
        <v>20764</v>
      </c>
      <c r="M6925" t="s">
        <v>679</v>
      </c>
      <c r="N6925">
        <v>13204</v>
      </c>
      <c r="O6925" t="s">
        <v>53</v>
      </c>
      <c r="P6925">
        <v>4.8</v>
      </c>
      <c r="Q6925">
        <v>4.8</v>
      </c>
      <c r="R6925">
        <v>4.7</v>
      </c>
      <c r="S6925">
        <v>4.7</v>
      </c>
      <c r="T6925">
        <v>4.8</v>
      </c>
      <c r="U6925">
        <v>4.8</v>
      </c>
      <c r="V6925" t="s">
        <v>206</v>
      </c>
      <c r="W6925" t="s">
        <v>3419</v>
      </c>
      <c r="X6925" t="s">
        <v>124</v>
      </c>
      <c r="Y6925">
        <v>21</v>
      </c>
      <c r="Z6925">
        <v>26</v>
      </c>
      <c r="AA6925" t="s">
        <v>44</v>
      </c>
      <c r="AB6925" t="s">
        <v>151</v>
      </c>
      <c r="AC6925" t="s">
        <v>464</v>
      </c>
      <c r="AD6925" t="s">
        <v>25329</v>
      </c>
      <c r="AE6925" t="s">
        <v>25330</v>
      </c>
      <c r="AF6925">
        <v>17575</v>
      </c>
    </row>
    <row r="6926" spans="1:32" x14ac:dyDescent="0.35">
      <c r="A6926">
        <v>2021</v>
      </c>
      <c r="B6926" t="s">
        <v>409</v>
      </c>
      <c r="C6926" t="s">
        <v>17727</v>
      </c>
      <c r="D6926" t="s">
        <v>34</v>
      </c>
      <c r="E6926" t="s">
        <v>4694</v>
      </c>
      <c r="F6926">
        <v>4.9000000000000004</v>
      </c>
      <c r="G6926">
        <v>57</v>
      </c>
      <c r="H6926" t="s">
        <v>36</v>
      </c>
      <c r="I6926" t="s">
        <v>9019</v>
      </c>
      <c r="J6926">
        <v>4.2</v>
      </c>
      <c r="K6926">
        <v>1714</v>
      </c>
      <c r="L6926" t="s">
        <v>9020</v>
      </c>
      <c r="M6926" t="s">
        <v>472</v>
      </c>
      <c r="N6926">
        <v>33063</v>
      </c>
      <c r="O6926" t="s">
        <v>53</v>
      </c>
      <c r="P6926">
        <v>4.9000000000000004</v>
      </c>
      <c r="Q6926">
        <v>4.9000000000000004</v>
      </c>
      <c r="R6926">
        <v>4.9000000000000004</v>
      </c>
      <c r="S6926">
        <v>4.5999999999999996</v>
      </c>
      <c r="T6926">
        <v>5</v>
      </c>
      <c r="U6926">
        <v>5</v>
      </c>
      <c r="V6926" t="s">
        <v>1058</v>
      </c>
      <c r="W6926" t="s">
        <v>42</v>
      </c>
      <c r="X6926" t="s">
        <v>55</v>
      </c>
      <c r="Y6926">
        <v>16</v>
      </c>
      <c r="Z6926">
        <v>23</v>
      </c>
      <c r="AA6926" t="s">
        <v>44</v>
      </c>
      <c r="AB6926" t="s">
        <v>45</v>
      </c>
      <c r="AC6926" t="s">
        <v>474</v>
      </c>
      <c r="AD6926" t="s">
        <v>25331</v>
      </c>
      <c r="AE6926" t="s">
        <v>25332</v>
      </c>
      <c r="AF6926">
        <v>12084</v>
      </c>
    </row>
    <row r="6927" spans="1:32" x14ac:dyDescent="0.35">
      <c r="A6927">
        <v>2012</v>
      </c>
      <c r="B6927" t="s">
        <v>946</v>
      </c>
      <c r="C6927" t="s">
        <v>14957</v>
      </c>
      <c r="D6927" t="s">
        <v>34</v>
      </c>
      <c r="E6927" t="s">
        <v>16666</v>
      </c>
      <c r="F6927">
        <v>4.5</v>
      </c>
      <c r="G6927">
        <v>95</v>
      </c>
      <c r="H6927" t="s">
        <v>36</v>
      </c>
      <c r="I6927" t="s">
        <v>16667</v>
      </c>
      <c r="J6927">
        <v>4.5999999999999996</v>
      </c>
      <c r="K6927">
        <v>882</v>
      </c>
      <c r="L6927" t="s">
        <v>16668</v>
      </c>
      <c r="M6927" t="s">
        <v>472</v>
      </c>
      <c r="N6927">
        <v>33024</v>
      </c>
      <c r="O6927" t="s">
        <v>53</v>
      </c>
      <c r="P6927">
        <v>4.8</v>
      </c>
      <c r="Q6927">
        <v>4.5</v>
      </c>
      <c r="R6927">
        <v>4.3</v>
      </c>
      <c r="S6927">
        <v>4.2</v>
      </c>
      <c r="T6927">
        <v>4.7</v>
      </c>
      <c r="U6927">
        <v>4.4000000000000004</v>
      </c>
      <c r="V6927" t="s">
        <v>16669</v>
      </c>
      <c r="W6927" t="s">
        <v>77</v>
      </c>
      <c r="X6927" t="s">
        <v>43</v>
      </c>
      <c r="Y6927">
        <v>17</v>
      </c>
      <c r="Z6927">
        <v>24</v>
      </c>
      <c r="AA6927" t="s">
        <v>44</v>
      </c>
      <c r="AB6927" t="s">
        <v>151</v>
      </c>
      <c r="AC6927" t="s">
        <v>370</v>
      </c>
      <c r="AD6927" t="s">
        <v>16670</v>
      </c>
      <c r="AE6927" t="s">
        <v>16671</v>
      </c>
      <c r="AF6927">
        <v>57635</v>
      </c>
    </row>
    <row r="6928" spans="1:32" x14ac:dyDescent="0.35">
      <c r="A6928">
        <v>2019</v>
      </c>
      <c r="B6928" t="s">
        <v>585</v>
      </c>
      <c r="C6928" t="s">
        <v>586</v>
      </c>
      <c r="D6928" t="s">
        <v>34</v>
      </c>
      <c r="E6928" t="s">
        <v>20467</v>
      </c>
      <c r="F6928">
        <v>4.7</v>
      </c>
      <c r="G6928">
        <v>24</v>
      </c>
      <c r="H6928" t="s">
        <v>36</v>
      </c>
      <c r="I6928" t="s">
        <v>25333</v>
      </c>
      <c r="J6928">
        <v>3.6</v>
      </c>
      <c r="K6928">
        <v>101</v>
      </c>
      <c r="L6928" t="s">
        <v>25334</v>
      </c>
      <c r="M6928" t="s">
        <v>472</v>
      </c>
      <c r="N6928">
        <v>33064</v>
      </c>
      <c r="O6928" t="s">
        <v>53</v>
      </c>
      <c r="P6928">
        <v>4.9000000000000004</v>
      </c>
      <c r="Q6928">
        <v>4.8</v>
      </c>
      <c r="R6928">
        <v>4.8</v>
      </c>
      <c r="S6928">
        <v>4.4000000000000004</v>
      </c>
      <c r="T6928">
        <v>4.8</v>
      </c>
      <c r="U6928">
        <v>4.7</v>
      </c>
      <c r="V6928" t="s">
        <v>8517</v>
      </c>
      <c r="W6928" t="s">
        <v>42</v>
      </c>
      <c r="X6928" t="s">
        <v>124</v>
      </c>
      <c r="Y6928">
        <v>19</v>
      </c>
      <c r="Z6928">
        <v>23</v>
      </c>
      <c r="AA6928" t="s">
        <v>44</v>
      </c>
      <c r="AB6928" t="s">
        <v>45</v>
      </c>
      <c r="AC6928" t="s">
        <v>1645</v>
      </c>
      <c r="AD6928" t="s">
        <v>25335</v>
      </c>
      <c r="AE6928" t="s">
        <v>25336</v>
      </c>
      <c r="AF6928">
        <v>47774</v>
      </c>
    </row>
    <row r="6929" spans="1:32" x14ac:dyDescent="0.35">
      <c r="A6929">
        <v>2021</v>
      </c>
      <c r="B6929" t="s">
        <v>108</v>
      </c>
      <c r="C6929" t="s">
        <v>3995</v>
      </c>
      <c r="D6929" t="s">
        <v>634</v>
      </c>
      <c r="E6929" t="s">
        <v>3915</v>
      </c>
      <c r="F6929">
        <v>4.8</v>
      </c>
      <c r="G6929">
        <v>17</v>
      </c>
      <c r="H6929" t="s">
        <v>36</v>
      </c>
      <c r="I6929" t="s">
        <v>1767</v>
      </c>
      <c r="J6929">
        <v>4.5999999999999996</v>
      </c>
      <c r="K6929">
        <v>1040</v>
      </c>
      <c r="L6929" t="s">
        <v>1768</v>
      </c>
      <c r="M6929" t="s">
        <v>472</v>
      </c>
      <c r="N6929">
        <v>33169</v>
      </c>
      <c r="O6929" t="s">
        <v>53</v>
      </c>
      <c r="P6929">
        <v>4.9000000000000004</v>
      </c>
      <c r="Q6929">
        <v>4.8</v>
      </c>
      <c r="R6929">
        <v>4.5999999999999996</v>
      </c>
      <c r="S6929">
        <v>4.5999999999999996</v>
      </c>
      <c r="T6929">
        <v>4.8</v>
      </c>
      <c r="U6929">
        <v>4.9000000000000004</v>
      </c>
      <c r="V6929" t="s">
        <v>712</v>
      </c>
      <c r="W6929" t="s">
        <v>77</v>
      </c>
      <c r="X6929" t="s">
        <v>95</v>
      </c>
      <c r="Y6929">
        <v>19</v>
      </c>
      <c r="Z6929">
        <v>26</v>
      </c>
      <c r="AA6929" t="s">
        <v>44</v>
      </c>
      <c r="AB6929" t="s">
        <v>125</v>
      </c>
      <c r="AC6929" t="s">
        <v>219</v>
      </c>
      <c r="AD6929" t="s">
        <v>25337</v>
      </c>
      <c r="AE6929" t="s">
        <v>25338</v>
      </c>
      <c r="AF6929">
        <v>15886</v>
      </c>
    </row>
    <row r="6930" spans="1:32" x14ac:dyDescent="0.35">
      <c r="A6930">
        <v>2019</v>
      </c>
      <c r="B6930" t="s">
        <v>48</v>
      </c>
      <c r="C6930" t="s">
        <v>1387</v>
      </c>
      <c r="D6930" t="s">
        <v>34</v>
      </c>
      <c r="E6930" t="s">
        <v>717</v>
      </c>
      <c r="F6930">
        <v>4.7</v>
      </c>
      <c r="G6930">
        <v>193</v>
      </c>
      <c r="H6930" t="s">
        <v>36</v>
      </c>
      <c r="I6930" t="s">
        <v>20238</v>
      </c>
      <c r="J6930">
        <v>4.8</v>
      </c>
      <c r="K6930">
        <v>445</v>
      </c>
      <c r="L6930" t="s">
        <v>20239</v>
      </c>
      <c r="M6930" t="s">
        <v>604</v>
      </c>
      <c r="N6930" s="1" t="s">
        <v>18171</v>
      </c>
      <c r="O6930" t="s">
        <v>53</v>
      </c>
      <c r="P6930">
        <v>4.8</v>
      </c>
      <c r="Q6930">
        <v>4.7</v>
      </c>
      <c r="R6930">
        <v>4.7</v>
      </c>
      <c r="S6930">
        <v>4.5999999999999996</v>
      </c>
      <c r="T6930">
        <v>4.8</v>
      </c>
      <c r="U6930">
        <v>4.7</v>
      </c>
      <c r="V6930" t="s">
        <v>144</v>
      </c>
      <c r="W6930" t="s">
        <v>42</v>
      </c>
      <c r="X6930" t="s">
        <v>124</v>
      </c>
      <c r="Y6930">
        <v>21</v>
      </c>
      <c r="Z6930">
        <v>28</v>
      </c>
      <c r="AA6930" t="s">
        <v>44</v>
      </c>
      <c r="AB6930" t="s">
        <v>45</v>
      </c>
      <c r="AC6930" t="s">
        <v>219</v>
      </c>
      <c r="AD6930" t="s">
        <v>20240</v>
      </c>
      <c r="AE6930" t="s">
        <v>20241</v>
      </c>
      <c r="AF6930">
        <v>31111</v>
      </c>
    </row>
    <row r="6931" spans="1:32" x14ac:dyDescent="0.35">
      <c r="A6931">
        <v>2019</v>
      </c>
      <c r="B6931" t="s">
        <v>585</v>
      </c>
      <c r="C6931" t="s">
        <v>5187</v>
      </c>
      <c r="D6931" t="s">
        <v>34</v>
      </c>
      <c r="E6931" t="s">
        <v>25339</v>
      </c>
      <c r="F6931">
        <v>4.9000000000000004</v>
      </c>
      <c r="G6931">
        <v>12</v>
      </c>
      <c r="H6931" t="s">
        <v>36</v>
      </c>
      <c r="I6931" t="s">
        <v>25340</v>
      </c>
      <c r="J6931">
        <v>4.8</v>
      </c>
      <c r="K6931">
        <v>450</v>
      </c>
      <c r="L6931" t="s">
        <v>25341</v>
      </c>
      <c r="M6931" t="s">
        <v>604</v>
      </c>
      <c r="N6931" s="1" t="s">
        <v>15819</v>
      </c>
      <c r="O6931" t="s">
        <v>40</v>
      </c>
      <c r="P6931">
        <v>5</v>
      </c>
      <c r="Q6931">
        <v>4.8</v>
      </c>
      <c r="R6931">
        <v>5</v>
      </c>
      <c r="S6931">
        <v>4.8</v>
      </c>
      <c r="T6931">
        <v>5</v>
      </c>
      <c r="U6931">
        <v>4.8</v>
      </c>
      <c r="V6931" t="s">
        <v>16457</v>
      </c>
      <c r="W6931" t="s">
        <v>42</v>
      </c>
      <c r="X6931" t="s">
        <v>124</v>
      </c>
      <c r="Y6931">
        <v>19</v>
      </c>
      <c r="Z6931">
        <v>23</v>
      </c>
      <c r="AA6931" t="s">
        <v>44</v>
      </c>
      <c r="AB6931" t="s">
        <v>294</v>
      </c>
      <c r="AC6931" t="s">
        <v>219</v>
      </c>
      <c r="AD6931" t="s">
        <v>25342</v>
      </c>
      <c r="AE6931" t="s">
        <v>25343</v>
      </c>
      <c r="AF6931">
        <v>23387</v>
      </c>
    </row>
    <row r="6932" spans="1:32" x14ac:dyDescent="0.35">
      <c r="A6932">
        <v>2019</v>
      </c>
      <c r="B6932" t="s">
        <v>288</v>
      </c>
      <c r="C6932" t="s">
        <v>289</v>
      </c>
      <c r="D6932" t="s">
        <v>34</v>
      </c>
      <c r="E6932" t="s">
        <v>5800</v>
      </c>
      <c r="F6932">
        <v>4.7</v>
      </c>
      <c r="G6932">
        <v>42</v>
      </c>
      <c r="H6932" t="s">
        <v>36</v>
      </c>
      <c r="I6932" t="s">
        <v>15817</v>
      </c>
      <c r="J6932">
        <v>4.7</v>
      </c>
      <c r="K6932">
        <v>970</v>
      </c>
      <c r="L6932" t="s">
        <v>15818</v>
      </c>
      <c r="M6932" t="s">
        <v>604</v>
      </c>
      <c r="N6932" s="1" t="s">
        <v>15819</v>
      </c>
      <c r="O6932" t="s">
        <v>40</v>
      </c>
      <c r="P6932">
        <v>4.8</v>
      </c>
      <c r="Q6932">
        <v>4.5999999999999996</v>
      </c>
      <c r="R6932">
        <v>4.7</v>
      </c>
      <c r="S6932">
        <v>4.5</v>
      </c>
      <c r="T6932">
        <v>4.7</v>
      </c>
      <c r="U6932">
        <v>4.7</v>
      </c>
      <c r="V6932" t="s">
        <v>1612</v>
      </c>
      <c r="W6932" t="s">
        <v>42</v>
      </c>
      <c r="X6932" t="s">
        <v>124</v>
      </c>
      <c r="Y6932">
        <v>22</v>
      </c>
      <c r="Z6932">
        <v>27</v>
      </c>
      <c r="AA6932" t="s">
        <v>44</v>
      </c>
      <c r="AB6932" t="s">
        <v>294</v>
      </c>
      <c r="AC6932" t="s">
        <v>219</v>
      </c>
      <c r="AD6932" t="s">
        <v>25344</v>
      </c>
      <c r="AE6932" t="s">
        <v>25345</v>
      </c>
      <c r="AF6932">
        <v>34465</v>
      </c>
    </row>
    <row r="6933" spans="1:32" x14ac:dyDescent="0.35">
      <c r="A6933">
        <v>2020</v>
      </c>
      <c r="B6933" t="s">
        <v>257</v>
      </c>
      <c r="C6933" t="s">
        <v>1943</v>
      </c>
      <c r="D6933" t="s">
        <v>34</v>
      </c>
      <c r="E6933" t="s">
        <v>4103</v>
      </c>
      <c r="F6933">
        <v>4.9000000000000004</v>
      </c>
      <c r="G6933">
        <v>51</v>
      </c>
      <c r="H6933" t="s">
        <v>36</v>
      </c>
      <c r="I6933" t="s">
        <v>5710</v>
      </c>
      <c r="J6933">
        <v>4.5999999999999996</v>
      </c>
      <c r="K6933">
        <v>722</v>
      </c>
      <c r="L6933" t="s">
        <v>5711</v>
      </c>
      <c r="M6933" t="s">
        <v>679</v>
      </c>
      <c r="N6933">
        <v>11548</v>
      </c>
      <c r="O6933" t="s">
        <v>40</v>
      </c>
      <c r="P6933">
        <v>5</v>
      </c>
      <c r="Q6933">
        <v>4.9000000000000004</v>
      </c>
      <c r="R6933">
        <v>4.9000000000000004</v>
      </c>
      <c r="S6933">
        <v>4.7</v>
      </c>
      <c r="T6933">
        <v>4.9000000000000004</v>
      </c>
      <c r="U6933">
        <v>4.9000000000000004</v>
      </c>
      <c r="V6933" t="s">
        <v>455</v>
      </c>
      <c r="W6933" t="s">
        <v>5712</v>
      </c>
      <c r="X6933" t="s">
        <v>124</v>
      </c>
      <c r="Y6933">
        <v>24</v>
      </c>
      <c r="Z6933">
        <v>29</v>
      </c>
      <c r="AA6933" t="s">
        <v>44</v>
      </c>
      <c r="AB6933" t="s">
        <v>198</v>
      </c>
      <c r="AC6933" t="s">
        <v>2619</v>
      </c>
      <c r="AD6933" t="s">
        <v>5713</v>
      </c>
      <c r="AE6933" t="s">
        <v>5714</v>
      </c>
      <c r="AF6933">
        <v>30507</v>
      </c>
    </row>
    <row r="6934" spans="1:32" x14ac:dyDescent="0.35">
      <c r="A6934">
        <v>2019</v>
      </c>
      <c r="B6934" t="s">
        <v>69</v>
      </c>
      <c r="C6934" t="s">
        <v>1499</v>
      </c>
      <c r="D6934" t="s">
        <v>34</v>
      </c>
      <c r="E6934" t="s">
        <v>22454</v>
      </c>
      <c r="F6934">
        <v>4.8</v>
      </c>
      <c r="G6934">
        <v>540</v>
      </c>
      <c r="H6934" t="s">
        <v>36</v>
      </c>
      <c r="I6934" t="s">
        <v>7402</v>
      </c>
      <c r="J6934">
        <v>4.8</v>
      </c>
      <c r="K6934">
        <v>562</v>
      </c>
      <c r="L6934" t="s">
        <v>7403</v>
      </c>
      <c r="M6934" t="s">
        <v>2335</v>
      </c>
      <c r="N6934" s="1" t="s">
        <v>7404</v>
      </c>
      <c r="O6934" t="s">
        <v>40</v>
      </c>
      <c r="P6934">
        <v>4.8</v>
      </c>
      <c r="Q6934">
        <v>4.8</v>
      </c>
      <c r="R6934">
        <v>4.7</v>
      </c>
      <c r="S6934">
        <v>4.7</v>
      </c>
      <c r="T6934">
        <v>4.8</v>
      </c>
      <c r="U6934">
        <v>4.8</v>
      </c>
      <c r="V6934" t="s">
        <v>41</v>
      </c>
      <c r="W6934" t="s">
        <v>76</v>
      </c>
      <c r="X6934" t="s">
        <v>124</v>
      </c>
      <c r="Y6934">
        <v>27</v>
      </c>
      <c r="Z6934">
        <v>33</v>
      </c>
      <c r="AA6934" t="s">
        <v>44</v>
      </c>
      <c r="AB6934" t="s">
        <v>78</v>
      </c>
      <c r="AC6934" t="s">
        <v>79</v>
      </c>
      <c r="AD6934" t="s">
        <v>25346</v>
      </c>
      <c r="AE6934" t="s">
        <v>25347</v>
      </c>
      <c r="AF6934">
        <v>17101</v>
      </c>
    </row>
    <row r="6935" spans="1:32" x14ac:dyDescent="0.35">
      <c r="A6935">
        <v>2019</v>
      </c>
      <c r="B6935" t="s">
        <v>616</v>
      </c>
      <c r="C6935" t="s">
        <v>16684</v>
      </c>
      <c r="D6935" t="s">
        <v>34</v>
      </c>
      <c r="E6935" t="s">
        <v>25348</v>
      </c>
      <c r="F6935">
        <v>4.7</v>
      </c>
      <c r="G6935">
        <v>212</v>
      </c>
      <c r="H6935" t="s">
        <v>36</v>
      </c>
      <c r="I6935" t="s">
        <v>25349</v>
      </c>
      <c r="J6935">
        <v>4.7</v>
      </c>
      <c r="K6935">
        <v>2781</v>
      </c>
      <c r="L6935" t="s">
        <v>25350</v>
      </c>
      <c r="M6935" t="s">
        <v>679</v>
      </c>
      <c r="N6935">
        <v>11801</v>
      </c>
      <c r="O6935" t="s">
        <v>40</v>
      </c>
      <c r="P6935">
        <v>4.8</v>
      </c>
      <c r="Q6935">
        <v>4.7</v>
      </c>
      <c r="R6935">
        <v>4.5999999999999996</v>
      </c>
      <c r="S6935">
        <v>4.7</v>
      </c>
      <c r="T6935">
        <v>4.8</v>
      </c>
      <c r="U6935">
        <v>4.7</v>
      </c>
      <c r="V6935" t="s">
        <v>10026</v>
      </c>
      <c r="W6935" t="s">
        <v>76</v>
      </c>
      <c r="X6935" t="s">
        <v>124</v>
      </c>
      <c r="Y6935">
        <v>21</v>
      </c>
      <c r="Z6935">
        <v>26</v>
      </c>
      <c r="AA6935" t="s">
        <v>44</v>
      </c>
      <c r="AB6935" t="s">
        <v>151</v>
      </c>
      <c r="AC6935" t="s">
        <v>464</v>
      </c>
      <c r="AD6935" t="s">
        <v>25351</v>
      </c>
      <c r="AE6935" t="s">
        <v>25352</v>
      </c>
      <c r="AF6935">
        <v>19231</v>
      </c>
    </row>
    <row r="6936" spans="1:32" x14ac:dyDescent="0.35">
      <c r="A6936">
        <v>2021</v>
      </c>
      <c r="B6936" t="s">
        <v>616</v>
      </c>
      <c r="C6936" t="s">
        <v>9313</v>
      </c>
      <c r="D6936" t="s">
        <v>34</v>
      </c>
      <c r="E6936" t="s">
        <v>5987</v>
      </c>
      <c r="F6936">
        <v>4.9000000000000004</v>
      </c>
      <c r="G6936">
        <v>91</v>
      </c>
      <c r="H6936" t="s">
        <v>36</v>
      </c>
      <c r="I6936" t="s">
        <v>25353</v>
      </c>
      <c r="J6936">
        <v>4.8</v>
      </c>
      <c r="K6936">
        <v>380</v>
      </c>
      <c r="L6936" t="s">
        <v>25354</v>
      </c>
      <c r="M6936" t="s">
        <v>679</v>
      </c>
      <c r="N6936">
        <v>11769</v>
      </c>
      <c r="O6936" t="s">
        <v>53</v>
      </c>
      <c r="P6936">
        <v>4.9000000000000004</v>
      </c>
      <c r="Q6936">
        <v>4.9000000000000004</v>
      </c>
      <c r="R6936">
        <v>4.8</v>
      </c>
      <c r="S6936">
        <v>4.8</v>
      </c>
      <c r="T6936">
        <v>4.9000000000000004</v>
      </c>
      <c r="U6936">
        <v>4.8</v>
      </c>
      <c r="V6936" t="s">
        <v>15555</v>
      </c>
      <c r="W6936" t="s">
        <v>76</v>
      </c>
      <c r="X6936" t="s">
        <v>124</v>
      </c>
      <c r="Y6936">
        <v>19</v>
      </c>
      <c r="Z6936">
        <v>24</v>
      </c>
      <c r="AA6936" t="s">
        <v>44</v>
      </c>
      <c r="AB6936" t="s">
        <v>45</v>
      </c>
      <c r="AC6936" t="s">
        <v>1211</v>
      </c>
      <c r="AD6936" t="s">
        <v>25355</v>
      </c>
      <c r="AE6936">
        <v>348777</v>
      </c>
      <c r="AF6936">
        <v>12296</v>
      </c>
    </row>
    <row r="6937" spans="1:32" x14ac:dyDescent="0.35">
      <c r="A6937">
        <v>2017</v>
      </c>
      <c r="B6937" t="s">
        <v>69</v>
      </c>
      <c r="C6937" t="s">
        <v>1537</v>
      </c>
      <c r="D6937" t="s">
        <v>34</v>
      </c>
      <c r="E6937" t="s">
        <v>2680</v>
      </c>
      <c r="F6937">
        <v>4.8</v>
      </c>
      <c r="G6937">
        <v>803</v>
      </c>
      <c r="H6937" t="s">
        <v>36</v>
      </c>
      <c r="I6937" t="s">
        <v>11304</v>
      </c>
      <c r="J6937">
        <v>2.7</v>
      </c>
      <c r="K6937">
        <v>12</v>
      </c>
      <c r="L6937" t="s">
        <v>11305</v>
      </c>
      <c r="M6937" t="s">
        <v>2335</v>
      </c>
      <c r="N6937" s="1" t="s">
        <v>11306</v>
      </c>
      <c r="O6937" t="s">
        <v>53</v>
      </c>
      <c r="P6937">
        <v>4.8</v>
      </c>
      <c r="Q6937">
        <v>4.8</v>
      </c>
      <c r="R6937">
        <v>4.7</v>
      </c>
      <c r="S6937">
        <v>4.7</v>
      </c>
      <c r="T6937">
        <v>4.8</v>
      </c>
      <c r="U6937">
        <v>4.8</v>
      </c>
      <c r="V6937" t="s">
        <v>76</v>
      </c>
      <c r="W6937" t="s">
        <v>42</v>
      </c>
      <c r="X6937" t="s">
        <v>124</v>
      </c>
      <c r="Y6937">
        <v>27</v>
      </c>
      <c r="Z6937">
        <v>33</v>
      </c>
      <c r="AA6937" t="s">
        <v>44</v>
      </c>
      <c r="AB6937" t="s">
        <v>78</v>
      </c>
      <c r="AC6937" t="s">
        <v>79</v>
      </c>
      <c r="AD6937" t="s">
        <v>25356</v>
      </c>
      <c r="AE6937">
        <v>22816435</v>
      </c>
      <c r="AF6937">
        <v>95496</v>
      </c>
    </row>
    <row r="6938" spans="1:32" x14ac:dyDescent="0.35">
      <c r="A6938">
        <v>2019</v>
      </c>
      <c r="B6938" t="s">
        <v>187</v>
      </c>
      <c r="C6938" t="s">
        <v>239</v>
      </c>
      <c r="D6938" t="s">
        <v>34</v>
      </c>
      <c r="E6938" t="s">
        <v>11953</v>
      </c>
      <c r="F6938">
        <v>4.7</v>
      </c>
      <c r="G6938">
        <v>205</v>
      </c>
      <c r="H6938" t="s">
        <v>36</v>
      </c>
      <c r="I6938" t="s">
        <v>11954</v>
      </c>
      <c r="J6938">
        <v>4.8</v>
      </c>
      <c r="K6938">
        <v>452</v>
      </c>
      <c r="L6938" t="s">
        <v>11955</v>
      </c>
      <c r="M6938" t="s">
        <v>1277</v>
      </c>
      <c r="N6938" s="1" t="s">
        <v>11956</v>
      </c>
      <c r="O6938" t="s">
        <v>53</v>
      </c>
      <c r="P6938">
        <v>4.7</v>
      </c>
      <c r="Q6938">
        <v>4.7</v>
      </c>
      <c r="R6938">
        <v>4.5999999999999996</v>
      </c>
      <c r="S6938">
        <v>4.7</v>
      </c>
      <c r="T6938">
        <v>4.8</v>
      </c>
      <c r="U6938">
        <v>4.8</v>
      </c>
      <c r="V6938" t="s">
        <v>2453</v>
      </c>
      <c r="W6938" t="s">
        <v>76</v>
      </c>
      <c r="X6938" t="s">
        <v>124</v>
      </c>
      <c r="Y6938">
        <v>27</v>
      </c>
      <c r="Z6938">
        <v>33</v>
      </c>
      <c r="AA6938" t="s">
        <v>44</v>
      </c>
      <c r="AB6938" t="s">
        <v>78</v>
      </c>
      <c r="AC6938" t="s">
        <v>193</v>
      </c>
      <c r="AD6938" t="s">
        <v>11957</v>
      </c>
      <c r="AE6938" t="s">
        <v>11958</v>
      </c>
      <c r="AF6938">
        <v>11664</v>
      </c>
    </row>
    <row r="6939" spans="1:32" x14ac:dyDescent="0.35">
      <c r="A6939">
        <v>2019</v>
      </c>
      <c r="B6939" t="s">
        <v>187</v>
      </c>
      <c r="C6939" t="s">
        <v>1902</v>
      </c>
      <c r="D6939" t="s">
        <v>34</v>
      </c>
      <c r="E6939" t="s">
        <v>16462</v>
      </c>
      <c r="F6939">
        <v>4.7</v>
      </c>
      <c r="G6939">
        <v>262</v>
      </c>
      <c r="H6939" t="s">
        <v>36</v>
      </c>
      <c r="I6939" t="s">
        <v>25357</v>
      </c>
      <c r="J6939">
        <v>4.9000000000000004</v>
      </c>
      <c r="K6939">
        <v>344</v>
      </c>
      <c r="L6939" t="s">
        <v>25358</v>
      </c>
      <c r="M6939" t="s">
        <v>1277</v>
      </c>
      <c r="N6939" s="1" t="s">
        <v>25359</v>
      </c>
      <c r="O6939" t="s">
        <v>53</v>
      </c>
      <c r="P6939">
        <v>4.8</v>
      </c>
      <c r="Q6939">
        <v>4.7</v>
      </c>
      <c r="R6939">
        <v>4.7</v>
      </c>
      <c r="S6939">
        <v>4.7</v>
      </c>
      <c r="T6939">
        <v>4.7</v>
      </c>
      <c r="U6939">
        <v>4.7</v>
      </c>
      <c r="V6939" t="s">
        <v>3024</v>
      </c>
      <c r="W6939" t="s">
        <v>42</v>
      </c>
      <c r="X6939" t="s">
        <v>124</v>
      </c>
      <c r="Y6939">
        <v>25</v>
      </c>
      <c r="Z6939">
        <v>32</v>
      </c>
      <c r="AA6939" t="s">
        <v>44</v>
      </c>
      <c r="AB6939" t="s">
        <v>78</v>
      </c>
      <c r="AC6939" t="s">
        <v>1381</v>
      </c>
      <c r="AD6939" t="s">
        <v>25360</v>
      </c>
      <c r="AE6939" t="s">
        <v>25361</v>
      </c>
      <c r="AF6939">
        <v>63462</v>
      </c>
    </row>
    <row r="6940" spans="1:32" x14ac:dyDescent="0.35">
      <c r="A6940">
        <v>2019</v>
      </c>
      <c r="B6940" t="s">
        <v>69</v>
      </c>
      <c r="C6940" t="s">
        <v>1537</v>
      </c>
      <c r="D6940" t="s">
        <v>400</v>
      </c>
      <c r="E6940" t="s">
        <v>2169</v>
      </c>
      <c r="F6940">
        <v>4.8</v>
      </c>
      <c r="G6940">
        <v>540</v>
      </c>
      <c r="H6940" t="s">
        <v>36</v>
      </c>
      <c r="I6940" t="s">
        <v>25362</v>
      </c>
      <c r="J6940">
        <v>4.5999999999999996</v>
      </c>
      <c r="K6940">
        <v>556</v>
      </c>
      <c r="L6940" t="s">
        <v>25363</v>
      </c>
      <c r="M6940" t="s">
        <v>699</v>
      </c>
      <c r="N6940" s="1" t="s">
        <v>25364</v>
      </c>
      <c r="O6940" t="s">
        <v>53</v>
      </c>
      <c r="P6940">
        <v>4.8</v>
      </c>
      <c r="Q6940">
        <v>4.8</v>
      </c>
      <c r="R6940">
        <v>4.7</v>
      </c>
      <c r="S6940">
        <v>4.7</v>
      </c>
      <c r="T6940">
        <v>4.8</v>
      </c>
      <c r="U6940">
        <v>4.8</v>
      </c>
      <c r="V6940" t="s">
        <v>317</v>
      </c>
      <c r="W6940" t="s">
        <v>42</v>
      </c>
      <c r="X6940" t="s">
        <v>124</v>
      </c>
      <c r="Y6940">
        <v>27</v>
      </c>
      <c r="Z6940">
        <v>33</v>
      </c>
      <c r="AA6940" t="s">
        <v>44</v>
      </c>
      <c r="AB6940" t="s">
        <v>78</v>
      </c>
      <c r="AC6940" t="s">
        <v>79</v>
      </c>
      <c r="AD6940" t="s">
        <v>25365</v>
      </c>
      <c r="AE6940">
        <v>2203841</v>
      </c>
      <c r="AF6940">
        <v>42860</v>
      </c>
    </row>
    <row r="6941" spans="1:32" x14ac:dyDescent="0.35">
      <c r="A6941">
        <v>2019</v>
      </c>
      <c r="B6941" t="s">
        <v>516</v>
      </c>
      <c r="C6941" t="s">
        <v>517</v>
      </c>
      <c r="D6941" t="s">
        <v>34</v>
      </c>
      <c r="E6941" t="s">
        <v>10940</v>
      </c>
      <c r="F6941">
        <v>4.8</v>
      </c>
      <c r="G6941">
        <v>230</v>
      </c>
      <c r="H6941" t="s">
        <v>36</v>
      </c>
      <c r="I6941" t="s">
        <v>25366</v>
      </c>
      <c r="J6941">
        <v>4.8</v>
      </c>
      <c r="K6941">
        <v>1281</v>
      </c>
      <c r="L6941" t="s">
        <v>25367</v>
      </c>
      <c r="M6941" t="s">
        <v>1277</v>
      </c>
      <c r="N6941" s="1" t="s">
        <v>2357</v>
      </c>
      <c r="O6941" t="s">
        <v>53</v>
      </c>
      <c r="P6941">
        <v>4.8</v>
      </c>
      <c r="Q6941">
        <v>4.8</v>
      </c>
      <c r="R6941">
        <v>4.8</v>
      </c>
      <c r="S6941">
        <v>4.8</v>
      </c>
      <c r="T6941">
        <v>4.9000000000000004</v>
      </c>
      <c r="U6941">
        <v>4.8</v>
      </c>
      <c r="V6941" t="s">
        <v>521</v>
      </c>
      <c r="W6941" t="s">
        <v>42</v>
      </c>
      <c r="X6941" t="s">
        <v>124</v>
      </c>
      <c r="Y6941">
        <v>24</v>
      </c>
      <c r="Z6941">
        <v>30</v>
      </c>
      <c r="AA6941" t="s">
        <v>44</v>
      </c>
      <c r="AB6941" t="s">
        <v>151</v>
      </c>
      <c r="AC6941" t="s">
        <v>522</v>
      </c>
      <c r="AD6941" t="s">
        <v>25368</v>
      </c>
      <c r="AE6941" t="s">
        <v>25369</v>
      </c>
      <c r="AF6941">
        <v>26359</v>
      </c>
    </row>
    <row r="6942" spans="1:32" x14ac:dyDescent="0.35">
      <c r="A6942">
        <v>2020</v>
      </c>
      <c r="B6942" t="s">
        <v>81</v>
      </c>
      <c r="C6942" t="s">
        <v>2234</v>
      </c>
      <c r="D6942" t="s">
        <v>34</v>
      </c>
      <c r="E6942" t="s">
        <v>15479</v>
      </c>
      <c r="F6942">
        <v>4.9000000000000004</v>
      </c>
      <c r="G6942">
        <v>22</v>
      </c>
      <c r="H6942" t="s">
        <v>36</v>
      </c>
      <c r="I6942" t="s">
        <v>5289</v>
      </c>
      <c r="J6942">
        <v>4.7</v>
      </c>
      <c r="K6942">
        <v>112</v>
      </c>
      <c r="L6942" t="s">
        <v>5290</v>
      </c>
      <c r="M6942" t="s">
        <v>39</v>
      </c>
      <c r="N6942">
        <v>90404</v>
      </c>
      <c r="O6942" t="s">
        <v>40</v>
      </c>
      <c r="P6942">
        <v>5</v>
      </c>
      <c r="Q6942">
        <v>4.9000000000000004</v>
      </c>
      <c r="R6942">
        <v>4.9000000000000004</v>
      </c>
      <c r="S6942">
        <v>4.8</v>
      </c>
      <c r="T6942">
        <v>5</v>
      </c>
      <c r="U6942">
        <v>5</v>
      </c>
      <c r="V6942" t="s">
        <v>1121</v>
      </c>
      <c r="W6942" t="s">
        <v>42</v>
      </c>
      <c r="X6942" t="s">
        <v>55</v>
      </c>
      <c r="Y6942">
        <v>15</v>
      </c>
      <c r="Z6942">
        <v>19</v>
      </c>
      <c r="AA6942" t="s">
        <v>44</v>
      </c>
      <c r="AB6942" t="s">
        <v>151</v>
      </c>
      <c r="AC6942" t="s">
        <v>1134</v>
      </c>
      <c r="AD6942" t="s">
        <v>25370</v>
      </c>
      <c r="AE6942" t="s">
        <v>25371</v>
      </c>
      <c r="AF6942">
        <v>13992</v>
      </c>
    </row>
    <row r="6943" spans="1:32" x14ac:dyDescent="0.35">
      <c r="A6943">
        <v>2019</v>
      </c>
      <c r="B6943" t="s">
        <v>288</v>
      </c>
      <c r="C6943" t="s">
        <v>2144</v>
      </c>
      <c r="D6943" t="s">
        <v>34</v>
      </c>
      <c r="E6943" t="s">
        <v>25372</v>
      </c>
      <c r="F6943">
        <v>4.8</v>
      </c>
      <c r="G6943">
        <v>27</v>
      </c>
      <c r="H6943" t="s">
        <v>36</v>
      </c>
      <c r="I6943" t="s">
        <v>6172</v>
      </c>
      <c r="J6943">
        <v>2.8</v>
      </c>
      <c r="K6943">
        <v>12</v>
      </c>
      <c r="L6943" t="s">
        <v>6173</v>
      </c>
      <c r="M6943" t="s">
        <v>39</v>
      </c>
      <c r="N6943">
        <v>93036</v>
      </c>
      <c r="O6943" t="s">
        <v>94</v>
      </c>
      <c r="P6943">
        <v>4.9000000000000004</v>
      </c>
      <c r="Q6943">
        <v>4.8</v>
      </c>
      <c r="R6943">
        <v>4.8</v>
      </c>
      <c r="S6943">
        <v>4.5999999999999996</v>
      </c>
      <c r="T6943">
        <v>5</v>
      </c>
      <c r="U6943">
        <v>4.9000000000000004</v>
      </c>
      <c r="V6943" t="s">
        <v>1618</v>
      </c>
      <c r="W6943" t="s">
        <v>42</v>
      </c>
      <c r="X6943" t="s">
        <v>124</v>
      </c>
      <c r="Y6943">
        <v>17</v>
      </c>
      <c r="Z6943">
        <v>22</v>
      </c>
      <c r="AA6943" t="s">
        <v>1410</v>
      </c>
      <c r="AB6943" t="s">
        <v>45</v>
      </c>
      <c r="AC6943" t="s">
        <v>2147</v>
      </c>
      <c r="AD6943" t="s">
        <v>25373</v>
      </c>
      <c r="AE6943">
        <v>22980771</v>
      </c>
      <c r="AF6943">
        <v>39195</v>
      </c>
    </row>
    <row r="6944" spans="1:32" x14ac:dyDescent="0.35">
      <c r="A6944">
        <v>2019</v>
      </c>
      <c r="B6944" t="s">
        <v>288</v>
      </c>
      <c r="C6944" t="s">
        <v>3422</v>
      </c>
      <c r="D6944" t="s">
        <v>34</v>
      </c>
      <c r="E6944" t="s">
        <v>4082</v>
      </c>
      <c r="F6944">
        <v>4.7</v>
      </c>
      <c r="G6944">
        <v>42</v>
      </c>
      <c r="H6944" t="s">
        <v>36</v>
      </c>
      <c r="I6944" t="s">
        <v>16155</v>
      </c>
      <c r="J6944">
        <v>2.7</v>
      </c>
      <c r="K6944">
        <v>9</v>
      </c>
      <c r="L6944" t="s">
        <v>16156</v>
      </c>
      <c r="M6944" t="s">
        <v>39</v>
      </c>
      <c r="N6944">
        <v>92618</v>
      </c>
      <c r="O6944" t="s">
        <v>94</v>
      </c>
      <c r="P6944">
        <v>4.8</v>
      </c>
      <c r="Q6944">
        <v>4.5999999999999996</v>
      </c>
      <c r="R6944">
        <v>4.7</v>
      </c>
      <c r="S6944">
        <v>4.5</v>
      </c>
      <c r="T6944">
        <v>4.7</v>
      </c>
      <c r="U6944">
        <v>4.7</v>
      </c>
      <c r="V6944" t="s">
        <v>1618</v>
      </c>
      <c r="W6944" t="s">
        <v>6045</v>
      </c>
      <c r="X6944" t="s">
        <v>124</v>
      </c>
      <c r="Y6944">
        <v>22</v>
      </c>
      <c r="Z6944">
        <v>27</v>
      </c>
      <c r="AA6944" t="s">
        <v>44</v>
      </c>
      <c r="AB6944" t="s">
        <v>294</v>
      </c>
      <c r="AC6944" t="s">
        <v>219</v>
      </c>
      <c r="AD6944" t="s">
        <v>25374</v>
      </c>
      <c r="AE6944">
        <v>22921689</v>
      </c>
      <c r="AF6944">
        <v>24238</v>
      </c>
    </row>
    <row r="6945" spans="1:32" x14ac:dyDescent="0.35">
      <c r="A6945">
        <v>2021</v>
      </c>
      <c r="B6945" t="s">
        <v>339</v>
      </c>
      <c r="C6945" t="s">
        <v>11781</v>
      </c>
      <c r="D6945" t="s">
        <v>34</v>
      </c>
      <c r="E6945" t="s">
        <v>25375</v>
      </c>
      <c r="F6945">
        <v>5</v>
      </c>
      <c r="G6945">
        <v>2</v>
      </c>
      <c r="H6945" t="s">
        <v>36</v>
      </c>
      <c r="I6945" t="s">
        <v>16449</v>
      </c>
      <c r="J6945">
        <v>4.7</v>
      </c>
      <c r="K6945">
        <v>404</v>
      </c>
      <c r="L6945" t="s">
        <v>16450</v>
      </c>
      <c r="M6945" t="s">
        <v>39</v>
      </c>
      <c r="N6945">
        <v>92618</v>
      </c>
      <c r="O6945" t="s">
        <v>94</v>
      </c>
      <c r="P6945">
        <v>5</v>
      </c>
      <c r="Q6945">
        <v>5</v>
      </c>
      <c r="R6945">
        <v>5</v>
      </c>
      <c r="S6945">
        <v>4.5</v>
      </c>
      <c r="T6945">
        <v>5</v>
      </c>
      <c r="U6945">
        <v>5</v>
      </c>
      <c r="V6945" t="s">
        <v>504</v>
      </c>
      <c r="W6945" t="s">
        <v>327</v>
      </c>
      <c r="X6945" t="s">
        <v>55</v>
      </c>
      <c r="Y6945">
        <v>18</v>
      </c>
      <c r="Z6945">
        <v>23</v>
      </c>
      <c r="AA6945" t="s">
        <v>44</v>
      </c>
      <c r="AB6945" t="s">
        <v>198</v>
      </c>
      <c r="AC6945" t="s">
        <v>688</v>
      </c>
      <c r="AD6945" t="s">
        <v>25376</v>
      </c>
      <c r="AE6945" t="s">
        <v>25377</v>
      </c>
      <c r="AF6945">
        <v>10687</v>
      </c>
    </row>
    <row r="6946" spans="1:32" x14ac:dyDescent="0.35">
      <c r="A6946">
        <v>2020</v>
      </c>
      <c r="B6946" t="s">
        <v>257</v>
      </c>
      <c r="C6946" t="s">
        <v>1079</v>
      </c>
      <c r="D6946" t="s">
        <v>34</v>
      </c>
      <c r="E6946" t="s">
        <v>25378</v>
      </c>
      <c r="F6946">
        <v>4.7</v>
      </c>
      <c r="G6946">
        <v>53</v>
      </c>
      <c r="H6946" t="s">
        <v>36</v>
      </c>
      <c r="I6946" t="s">
        <v>13902</v>
      </c>
      <c r="J6946">
        <v>4.5</v>
      </c>
      <c r="K6946">
        <v>667</v>
      </c>
      <c r="L6946" t="s">
        <v>13903</v>
      </c>
      <c r="M6946" t="s">
        <v>39</v>
      </c>
      <c r="N6946">
        <v>92081</v>
      </c>
      <c r="O6946" t="s">
        <v>53</v>
      </c>
      <c r="P6946">
        <v>4.8</v>
      </c>
      <c r="Q6946">
        <v>4.8</v>
      </c>
      <c r="R6946">
        <v>4.8</v>
      </c>
      <c r="S6946">
        <v>4.4000000000000004</v>
      </c>
      <c r="T6946">
        <v>4.7</v>
      </c>
      <c r="U6946">
        <v>4.7</v>
      </c>
      <c r="V6946" t="s">
        <v>896</v>
      </c>
      <c r="W6946" t="s">
        <v>77</v>
      </c>
      <c r="X6946" t="s">
        <v>124</v>
      </c>
      <c r="Y6946">
        <v>20</v>
      </c>
      <c r="Z6946">
        <v>26</v>
      </c>
      <c r="AA6946" t="s">
        <v>44</v>
      </c>
      <c r="AB6946" t="s">
        <v>45</v>
      </c>
      <c r="AC6946" t="s">
        <v>264</v>
      </c>
      <c r="AD6946" t="s">
        <v>25379</v>
      </c>
      <c r="AE6946" t="s">
        <v>25380</v>
      </c>
      <c r="AF6946">
        <v>12412</v>
      </c>
    </row>
    <row r="6947" spans="1:32" x14ac:dyDescent="0.35">
      <c r="A6947">
        <v>2018</v>
      </c>
      <c r="B6947" t="s">
        <v>339</v>
      </c>
      <c r="C6947" t="s">
        <v>25381</v>
      </c>
      <c r="D6947" t="s">
        <v>34</v>
      </c>
      <c r="E6947" t="s">
        <v>2761</v>
      </c>
      <c r="F6947">
        <v>4</v>
      </c>
      <c r="G6947">
        <v>82</v>
      </c>
      <c r="H6947" t="s">
        <v>36</v>
      </c>
      <c r="I6947" t="s">
        <v>4410</v>
      </c>
      <c r="J6947">
        <v>4.7</v>
      </c>
      <c r="K6947">
        <v>756</v>
      </c>
      <c r="L6947" t="s">
        <v>4411</v>
      </c>
      <c r="M6947" t="s">
        <v>74</v>
      </c>
      <c r="N6947">
        <v>89146</v>
      </c>
      <c r="O6947" t="s">
        <v>94</v>
      </c>
      <c r="P6947">
        <v>4.2</v>
      </c>
      <c r="Q6947">
        <v>4.3</v>
      </c>
      <c r="R6947">
        <v>4</v>
      </c>
      <c r="S6947">
        <v>3.4</v>
      </c>
      <c r="T6947">
        <v>4.5999999999999996</v>
      </c>
      <c r="U6947">
        <v>3.4</v>
      </c>
      <c r="V6947" t="s">
        <v>3813</v>
      </c>
      <c r="W6947" t="s">
        <v>327</v>
      </c>
      <c r="X6947" t="s">
        <v>55</v>
      </c>
      <c r="Y6947">
        <v>21</v>
      </c>
      <c r="Z6947">
        <v>27</v>
      </c>
      <c r="AA6947" t="s">
        <v>44</v>
      </c>
      <c r="AB6947" t="s">
        <v>45</v>
      </c>
      <c r="AC6947" t="s">
        <v>219</v>
      </c>
      <c r="AD6947" t="s">
        <v>25382</v>
      </c>
      <c r="AE6947" t="s">
        <v>25383</v>
      </c>
      <c r="AF6947">
        <v>56063</v>
      </c>
    </row>
    <row r="6948" spans="1:32" x14ac:dyDescent="0.35">
      <c r="A6948">
        <v>2020</v>
      </c>
      <c r="B6948" t="s">
        <v>108</v>
      </c>
      <c r="C6948" t="s">
        <v>1621</v>
      </c>
      <c r="D6948" t="s">
        <v>34</v>
      </c>
      <c r="E6948" t="s">
        <v>5597</v>
      </c>
      <c r="F6948">
        <v>4.8</v>
      </c>
      <c r="G6948">
        <v>35</v>
      </c>
      <c r="H6948" t="s">
        <v>36</v>
      </c>
      <c r="I6948" t="s">
        <v>4435</v>
      </c>
      <c r="J6948">
        <v>4.7</v>
      </c>
      <c r="K6948">
        <v>1660</v>
      </c>
      <c r="L6948" t="s">
        <v>4436</v>
      </c>
      <c r="M6948" t="s">
        <v>39</v>
      </c>
      <c r="N6948">
        <v>95129</v>
      </c>
      <c r="O6948" t="s">
        <v>53</v>
      </c>
      <c r="P6948">
        <v>4.9000000000000004</v>
      </c>
      <c r="Q6948">
        <v>4.9000000000000004</v>
      </c>
      <c r="R6948">
        <v>4.7</v>
      </c>
      <c r="S6948">
        <v>4.7</v>
      </c>
      <c r="T6948">
        <v>4.9000000000000004</v>
      </c>
      <c r="U6948">
        <v>4.7</v>
      </c>
      <c r="V6948" t="s">
        <v>3605</v>
      </c>
      <c r="W6948" t="s">
        <v>77</v>
      </c>
      <c r="X6948" t="s">
        <v>124</v>
      </c>
      <c r="Y6948">
        <v>21</v>
      </c>
      <c r="Z6948">
        <v>28</v>
      </c>
      <c r="AA6948" t="s">
        <v>44</v>
      </c>
      <c r="AB6948" t="s">
        <v>125</v>
      </c>
      <c r="AC6948" t="s">
        <v>219</v>
      </c>
      <c r="AD6948" t="s">
        <v>25384</v>
      </c>
      <c r="AE6948" t="s">
        <v>25385</v>
      </c>
      <c r="AF6948">
        <v>15429</v>
      </c>
    </row>
    <row r="6949" spans="1:32" x14ac:dyDescent="0.35">
      <c r="A6949">
        <v>2020</v>
      </c>
      <c r="B6949" t="s">
        <v>32</v>
      </c>
      <c r="C6949" t="s">
        <v>1039</v>
      </c>
      <c r="D6949" t="s">
        <v>34</v>
      </c>
      <c r="E6949" t="s">
        <v>25386</v>
      </c>
      <c r="F6949">
        <v>4.8</v>
      </c>
      <c r="G6949">
        <v>66</v>
      </c>
      <c r="H6949" t="s">
        <v>36</v>
      </c>
      <c r="I6949" t="s">
        <v>11669</v>
      </c>
      <c r="J6949">
        <v>3.5</v>
      </c>
      <c r="K6949">
        <v>141</v>
      </c>
      <c r="L6949" t="s">
        <v>11670</v>
      </c>
      <c r="M6949" t="s">
        <v>39</v>
      </c>
      <c r="N6949">
        <v>94607</v>
      </c>
      <c r="O6949" t="s">
        <v>40</v>
      </c>
      <c r="P6949">
        <v>4.8</v>
      </c>
      <c r="Q6949">
        <v>4.5999999999999996</v>
      </c>
      <c r="R6949">
        <v>4.7</v>
      </c>
      <c r="S6949">
        <v>4.5999999999999996</v>
      </c>
      <c r="T6949">
        <v>4.8</v>
      </c>
      <c r="U6949">
        <v>4.9000000000000004</v>
      </c>
      <c r="V6949" t="s">
        <v>76</v>
      </c>
      <c r="W6949" t="s">
        <v>42</v>
      </c>
      <c r="X6949" t="s">
        <v>55</v>
      </c>
      <c r="Y6949">
        <v>13</v>
      </c>
      <c r="Z6949">
        <v>17</v>
      </c>
      <c r="AA6949" t="s">
        <v>44</v>
      </c>
      <c r="AB6949" t="s">
        <v>151</v>
      </c>
      <c r="AC6949" t="s">
        <v>1043</v>
      </c>
      <c r="AD6949" t="s">
        <v>25387</v>
      </c>
      <c r="AE6949" t="s">
        <v>25388</v>
      </c>
      <c r="AF6949">
        <v>18730</v>
      </c>
    </row>
    <row r="6950" spans="1:32" x14ac:dyDescent="0.35">
      <c r="A6950">
        <v>2020</v>
      </c>
      <c r="B6950" t="s">
        <v>187</v>
      </c>
      <c r="C6950" t="s">
        <v>231</v>
      </c>
      <c r="D6950" t="s">
        <v>34</v>
      </c>
      <c r="E6950" t="s">
        <v>2110</v>
      </c>
      <c r="F6950">
        <v>4.8</v>
      </c>
      <c r="G6950">
        <v>222</v>
      </c>
      <c r="H6950" t="s">
        <v>36</v>
      </c>
      <c r="I6950" t="s">
        <v>25389</v>
      </c>
      <c r="J6950">
        <v>5</v>
      </c>
      <c r="K6950">
        <v>2</v>
      </c>
      <c r="L6950" t="s">
        <v>25390</v>
      </c>
      <c r="M6950" t="s">
        <v>39</v>
      </c>
      <c r="N6950">
        <v>95828</v>
      </c>
      <c r="O6950" t="s">
        <v>94</v>
      </c>
      <c r="P6950">
        <v>4.9000000000000004</v>
      </c>
      <c r="Q6950">
        <v>4.8</v>
      </c>
      <c r="R6950">
        <v>4.8</v>
      </c>
      <c r="S6950">
        <v>4.8</v>
      </c>
      <c r="T6950">
        <v>4.8</v>
      </c>
      <c r="U6950">
        <v>4.9000000000000004</v>
      </c>
      <c r="V6950" t="s">
        <v>3024</v>
      </c>
      <c r="W6950" t="s">
        <v>76</v>
      </c>
      <c r="X6950" t="s">
        <v>1926</v>
      </c>
      <c r="Y6950">
        <v>26</v>
      </c>
      <c r="Z6950">
        <v>33</v>
      </c>
      <c r="AA6950" t="s">
        <v>44</v>
      </c>
      <c r="AB6950" t="s">
        <v>78</v>
      </c>
      <c r="AC6950" t="s">
        <v>237</v>
      </c>
      <c r="AD6950" t="s">
        <v>25391</v>
      </c>
      <c r="AE6950">
        <v>22634527</v>
      </c>
      <c r="AF6950">
        <v>25544</v>
      </c>
    </row>
    <row r="6951" spans="1:32" x14ac:dyDescent="0.35">
      <c r="A6951">
        <v>2018</v>
      </c>
      <c r="B6951" t="s">
        <v>32</v>
      </c>
      <c r="C6951" t="s">
        <v>90</v>
      </c>
      <c r="D6951" t="s">
        <v>34</v>
      </c>
      <c r="E6951" t="s">
        <v>8858</v>
      </c>
      <c r="F6951">
        <v>4.8</v>
      </c>
      <c r="G6951">
        <v>253</v>
      </c>
      <c r="H6951" t="s">
        <v>36</v>
      </c>
      <c r="I6951" t="s">
        <v>25392</v>
      </c>
      <c r="J6951">
        <v>4.8</v>
      </c>
      <c r="K6951">
        <v>551</v>
      </c>
      <c r="L6951" t="s">
        <v>25393</v>
      </c>
      <c r="M6951" t="s">
        <v>121</v>
      </c>
      <c r="N6951">
        <v>85014</v>
      </c>
      <c r="O6951" t="s">
        <v>53</v>
      </c>
      <c r="P6951">
        <v>4.8</v>
      </c>
      <c r="Q6951">
        <v>4.7</v>
      </c>
      <c r="R6951">
        <v>4.7</v>
      </c>
      <c r="S6951">
        <v>4.7</v>
      </c>
      <c r="T6951">
        <v>4.9000000000000004</v>
      </c>
      <c r="U6951">
        <v>4.9000000000000004</v>
      </c>
      <c r="V6951" t="s">
        <v>326</v>
      </c>
      <c r="W6951" t="s">
        <v>1358</v>
      </c>
      <c r="X6951" t="s">
        <v>55</v>
      </c>
      <c r="Y6951">
        <v>17</v>
      </c>
      <c r="Z6951">
        <v>20</v>
      </c>
      <c r="AA6951" t="s">
        <v>44</v>
      </c>
      <c r="AB6951" t="s">
        <v>96</v>
      </c>
      <c r="AC6951" t="s">
        <v>97</v>
      </c>
      <c r="AD6951" t="s">
        <v>25394</v>
      </c>
      <c r="AE6951" t="s">
        <v>25395</v>
      </c>
      <c r="AF6951">
        <v>82010</v>
      </c>
    </row>
    <row r="6952" spans="1:32" x14ac:dyDescent="0.35">
      <c r="A6952">
        <v>2020</v>
      </c>
      <c r="B6952" t="s">
        <v>339</v>
      </c>
      <c r="C6952" t="s">
        <v>18654</v>
      </c>
      <c r="D6952" t="s">
        <v>34</v>
      </c>
      <c r="E6952" t="s">
        <v>7850</v>
      </c>
      <c r="F6952">
        <v>4.9000000000000004</v>
      </c>
      <c r="G6952">
        <v>3</v>
      </c>
      <c r="H6952" t="s">
        <v>36</v>
      </c>
      <c r="I6952" t="s">
        <v>162</v>
      </c>
      <c r="J6952">
        <v>4.7</v>
      </c>
      <c r="K6952">
        <v>1973</v>
      </c>
      <c r="L6952" t="s">
        <v>163</v>
      </c>
      <c r="M6952" t="s">
        <v>121</v>
      </c>
      <c r="N6952">
        <v>85284</v>
      </c>
      <c r="O6952" t="s">
        <v>53</v>
      </c>
      <c r="P6952">
        <v>5</v>
      </c>
      <c r="Q6952">
        <v>4.7</v>
      </c>
      <c r="R6952">
        <v>5</v>
      </c>
      <c r="S6952">
        <v>4.7</v>
      </c>
      <c r="T6952">
        <v>5</v>
      </c>
      <c r="U6952">
        <v>5</v>
      </c>
      <c r="V6952" t="s">
        <v>3813</v>
      </c>
      <c r="W6952" t="s">
        <v>505</v>
      </c>
      <c r="X6952" t="s">
        <v>55</v>
      </c>
      <c r="Y6952">
        <v>16</v>
      </c>
      <c r="Z6952">
        <v>21</v>
      </c>
      <c r="AA6952" t="s">
        <v>44</v>
      </c>
      <c r="AB6952" t="s">
        <v>198</v>
      </c>
      <c r="AC6952" t="s">
        <v>688</v>
      </c>
      <c r="AD6952" t="s">
        <v>25396</v>
      </c>
      <c r="AE6952" t="s">
        <v>25397</v>
      </c>
      <c r="AF6952">
        <v>61102</v>
      </c>
    </row>
    <row r="6953" spans="1:32" x14ac:dyDescent="0.35">
      <c r="A6953">
        <v>2021</v>
      </c>
      <c r="B6953" t="s">
        <v>365</v>
      </c>
      <c r="C6953" t="s">
        <v>25398</v>
      </c>
      <c r="D6953" t="s">
        <v>34</v>
      </c>
      <c r="E6953" t="s">
        <v>25399</v>
      </c>
      <c r="F6953">
        <v>4.5</v>
      </c>
      <c r="G6953">
        <v>75</v>
      </c>
      <c r="H6953" t="s">
        <v>36</v>
      </c>
      <c r="I6953" t="s">
        <v>5341</v>
      </c>
      <c r="J6953">
        <v>4.4000000000000004</v>
      </c>
      <c r="K6953">
        <v>1759</v>
      </c>
      <c r="L6953" t="s">
        <v>5342</v>
      </c>
      <c r="M6953" t="s">
        <v>121</v>
      </c>
      <c r="N6953">
        <v>85251</v>
      </c>
      <c r="O6953" t="s">
        <v>40</v>
      </c>
      <c r="P6953">
        <v>4.7</v>
      </c>
      <c r="Q6953">
        <v>4.5999999999999996</v>
      </c>
      <c r="R6953">
        <v>4.5</v>
      </c>
      <c r="S6953">
        <v>4.3</v>
      </c>
      <c r="T6953">
        <v>4.5999999999999996</v>
      </c>
      <c r="U6953">
        <v>4.2</v>
      </c>
      <c r="V6953" t="s">
        <v>42</v>
      </c>
      <c r="W6953" t="s">
        <v>42</v>
      </c>
      <c r="X6953" t="s">
        <v>55</v>
      </c>
      <c r="Y6953">
        <v>15</v>
      </c>
      <c r="Z6953">
        <v>20</v>
      </c>
      <c r="AA6953" t="s">
        <v>44</v>
      </c>
      <c r="AB6953" t="s">
        <v>151</v>
      </c>
      <c r="AC6953" t="s">
        <v>913</v>
      </c>
      <c r="AD6953" t="s">
        <v>25400</v>
      </c>
      <c r="AE6953" t="s">
        <v>25401</v>
      </c>
      <c r="AF6953">
        <v>11285</v>
      </c>
    </row>
    <row r="6954" spans="1:32" x14ac:dyDescent="0.35">
      <c r="A6954">
        <v>2019</v>
      </c>
      <c r="B6954" t="s">
        <v>48</v>
      </c>
      <c r="C6954" t="s">
        <v>20298</v>
      </c>
      <c r="D6954" t="s">
        <v>34</v>
      </c>
      <c r="E6954" t="s">
        <v>25075</v>
      </c>
      <c r="F6954">
        <v>4.8</v>
      </c>
      <c r="G6954">
        <v>62</v>
      </c>
      <c r="H6954" t="s">
        <v>36</v>
      </c>
      <c r="I6954" t="s">
        <v>216</v>
      </c>
      <c r="J6954">
        <v>4.2</v>
      </c>
      <c r="K6954">
        <v>65</v>
      </c>
      <c r="L6954" t="s">
        <v>217</v>
      </c>
      <c r="M6954" t="s">
        <v>183</v>
      </c>
      <c r="N6954">
        <v>84116</v>
      </c>
      <c r="O6954" t="s">
        <v>75</v>
      </c>
      <c r="P6954">
        <v>4.9000000000000004</v>
      </c>
      <c r="Q6954">
        <v>4.9000000000000004</v>
      </c>
      <c r="R6954">
        <v>4.8</v>
      </c>
      <c r="S6954">
        <v>4.7</v>
      </c>
      <c r="T6954">
        <v>4.9000000000000004</v>
      </c>
      <c r="U6954">
        <v>4.7</v>
      </c>
      <c r="V6954" t="s">
        <v>1390</v>
      </c>
      <c r="W6954" t="s">
        <v>327</v>
      </c>
      <c r="X6954" t="s">
        <v>55</v>
      </c>
      <c r="Y6954">
        <v>17</v>
      </c>
      <c r="Z6954">
        <v>22</v>
      </c>
      <c r="AA6954" t="s">
        <v>44</v>
      </c>
      <c r="AB6954" t="s">
        <v>56</v>
      </c>
      <c r="AC6954" t="s">
        <v>1365</v>
      </c>
      <c r="AD6954" t="s">
        <v>25402</v>
      </c>
      <c r="AE6954" t="s">
        <v>25403</v>
      </c>
      <c r="AF6954">
        <v>41014</v>
      </c>
    </row>
    <row r="6955" spans="1:32" x14ac:dyDescent="0.35">
      <c r="A6955">
        <v>2016</v>
      </c>
      <c r="B6955" t="s">
        <v>257</v>
      </c>
      <c r="C6955" t="s">
        <v>5014</v>
      </c>
      <c r="D6955" t="s">
        <v>34</v>
      </c>
      <c r="E6955" t="s">
        <v>259</v>
      </c>
      <c r="F6955">
        <v>4.8</v>
      </c>
      <c r="G6955">
        <v>73</v>
      </c>
      <c r="H6955" t="s">
        <v>36</v>
      </c>
      <c r="I6955" t="s">
        <v>16770</v>
      </c>
      <c r="J6955">
        <v>4.7</v>
      </c>
      <c r="K6955">
        <v>4177</v>
      </c>
      <c r="L6955" t="s">
        <v>16771</v>
      </c>
      <c r="M6955" t="s">
        <v>235</v>
      </c>
      <c r="N6955">
        <v>83704</v>
      </c>
      <c r="O6955" t="s">
        <v>94</v>
      </c>
      <c r="P6955">
        <v>4.8</v>
      </c>
      <c r="Q6955">
        <v>4.8</v>
      </c>
      <c r="R6955">
        <v>4.8</v>
      </c>
      <c r="S6955">
        <v>4.5</v>
      </c>
      <c r="T6955">
        <v>4.8</v>
      </c>
      <c r="U6955">
        <v>4.7</v>
      </c>
      <c r="V6955" t="s">
        <v>7745</v>
      </c>
      <c r="W6955" t="s">
        <v>318</v>
      </c>
      <c r="X6955" t="s">
        <v>124</v>
      </c>
      <c r="Y6955">
        <v>15</v>
      </c>
      <c r="Z6955">
        <v>21</v>
      </c>
      <c r="AA6955" t="s">
        <v>44</v>
      </c>
      <c r="AB6955" t="s">
        <v>45</v>
      </c>
      <c r="AC6955" t="s">
        <v>982</v>
      </c>
      <c r="AD6955" t="s">
        <v>25404</v>
      </c>
      <c r="AE6955" t="s">
        <v>25405</v>
      </c>
      <c r="AF6955">
        <v>91976</v>
      </c>
    </row>
    <row r="6956" spans="1:32" x14ac:dyDescent="0.35">
      <c r="A6956">
        <v>2020</v>
      </c>
      <c r="B6956" t="s">
        <v>32</v>
      </c>
      <c r="C6956" t="s">
        <v>1771</v>
      </c>
      <c r="D6956" t="s">
        <v>34</v>
      </c>
      <c r="E6956" t="s">
        <v>25406</v>
      </c>
      <c r="F6956">
        <v>4.7</v>
      </c>
      <c r="G6956">
        <v>233</v>
      </c>
      <c r="H6956" t="s">
        <v>36</v>
      </c>
      <c r="I6956" t="s">
        <v>25407</v>
      </c>
      <c r="J6956">
        <v>4.5999999999999996</v>
      </c>
      <c r="K6956">
        <v>9</v>
      </c>
      <c r="L6956" t="s">
        <v>25408</v>
      </c>
      <c r="M6956" t="s">
        <v>9152</v>
      </c>
      <c r="N6956">
        <v>87109</v>
      </c>
      <c r="O6956" t="s">
        <v>75</v>
      </c>
      <c r="P6956">
        <v>4.7</v>
      </c>
      <c r="Q6956">
        <v>4.7</v>
      </c>
      <c r="R6956">
        <v>4.7</v>
      </c>
      <c r="S6956">
        <v>4.7</v>
      </c>
      <c r="T6956">
        <v>4.8</v>
      </c>
      <c r="U6956">
        <v>4.8</v>
      </c>
      <c r="V6956" t="s">
        <v>77</v>
      </c>
      <c r="W6956" t="s">
        <v>77</v>
      </c>
      <c r="X6956" t="s">
        <v>43</v>
      </c>
      <c r="Y6956">
        <v>30</v>
      </c>
      <c r="Z6956">
        <v>38</v>
      </c>
      <c r="AA6956" t="s">
        <v>44</v>
      </c>
      <c r="AB6956" t="s">
        <v>25409</v>
      </c>
      <c r="AC6956" t="s">
        <v>575</v>
      </c>
      <c r="AD6956" t="s">
        <v>25410</v>
      </c>
      <c r="AE6956" t="s">
        <v>25411</v>
      </c>
      <c r="AF6956">
        <v>14843</v>
      </c>
    </row>
    <row r="6957" spans="1:32" x14ac:dyDescent="0.35">
      <c r="A6957">
        <v>2018</v>
      </c>
      <c r="B6957" t="s">
        <v>732</v>
      </c>
      <c r="C6957" t="s">
        <v>12708</v>
      </c>
      <c r="D6957" t="s">
        <v>34</v>
      </c>
      <c r="E6957" t="s">
        <v>25412</v>
      </c>
      <c r="F6957">
        <v>4.9000000000000004</v>
      </c>
      <c r="G6957">
        <v>37</v>
      </c>
      <c r="H6957" t="s">
        <v>36</v>
      </c>
      <c r="I6957" t="s">
        <v>25413</v>
      </c>
      <c r="J6957">
        <v>4.7</v>
      </c>
      <c r="K6957">
        <v>811</v>
      </c>
      <c r="L6957" t="s">
        <v>25414</v>
      </c>
      <c r="M6957" t="s">
        <v>797</v>
      </c>
      <c r="N6957">
        <v>81008</v>
      </c>
      <c r="O6957" t="s">
        <v>94</v>
      </c>
      <c r="P6957">
        <v>4.9000000000000004</v>
      </c>
      <c r="Q6957">
        <v>4.9000000000000004</v>
      </c>
      <c r="R6957">
        <v>5</v>
      </c>
      <c r="S6957">
        <v>4.8</v>
      </c>
      <c r="T6957">
        <v>4.9000000000000004</v>
      </c>
      <c r="U6957">
        <v>4.8</v>
      </c>
      <c r="V6957" t="s">
        <v>76</v>
      </c>
      <c r="W6957" t="s">
        <v>25415</v>
      </c>
      <c r="X6957" t="s">
        <v>55</v>
      </c>
      <c r="Y6957">
        <v>0</v>
      </c>
      <c r="Z6957">
        <v>0</v>
      </c>
      <c r="AA6957" t="s">
        <v>3723</v>
      </c>
      <c r="AB6957" t="s">
        <v>25416</v>
      </c>
      <c r="AC6957" t="s">
        <v>1833</v>
      </c>
      <c r="AD6957" t="s">
        <v>25417</v>
      </c>
      <c r="AE6957" t="s">
        <v>25418</v>
      </c>
      <c r="AF6957">
        <v>85285</v>
      </c>
    </row>
    <row r="6958" spans="1:32" x14ac:dyDescent="0.35">
      <c r="A6958">
        <v>2021</v>
      </c>
      <c r="B6958" t="s">
        <v>81</v>
      </c>
      <c r="C6958" t="s">
        <v>1117</v>
      </c>
      <c r="D6958" t="s">
        <v>34</v>
      </c>
      <c r="E6958" t="s">
        <v>19270</v>
      </c>
      <c r="F6958">
        <v>4.8</v>
      </c>
      <c r="G6958">
        <v>56</v>
      </c>
      <c r="H6958" t="s">
        <v>36</v>
      </c>
      <c r="I6958" t="s">
        <v>17396</v>
      </c>
      <c r="J6958">
        <v>4.8</v>
      </c>
      <c r="K6958">
        <v>501</v>
      </c>
      <c r="L6958" t="s">
        <v>17397</v>
      </c>
      <c r="M6958" t="s">
        <v>797</v>
      </c>
      <c r="N6958">
        <v>80020</v>
      </c>
      <c r="O6958" t="s">
        <v>53</v>
      </c>
      <c r="P6958">
        <v>4.8</v>
      </c>
      <c r="Q6958">
        <v>4.8</v>
      </c>
      <c r="R6958">
        <v>4.8</v>
      </c>
      <c r="S6958">
        <v>4.5999999999999996</v>
      </c>
      <c r="T6958">
        <v>4.7</v>
      </c>
      <c r="U6958">
        <v>4.8</v>
      </c>
      <c r="V6958" t="s">
        <v>721</v>
      </c>
      <c r="W6958" t="s">
        <v>1409</v>
      </c>
      <c r="X6958" t="s">
        <v>124</v>
      </c>
      <c r="Y6958">
        <v>19</v>
      </c>
      <c r="Z6958">
        <v>26</v>
      </c>
      <c r="AA6958" t="s">
        <v>44</v>
      </c>
      <c r="AB6958" t="s">
        <v>45</v>
      </c>
      <c r="AC6958" t="s">
        <v>46</v>
      </c>
      <c r="AD6958" t="s">
        <v>25419</v>
      </c>
      <c r="AE6958" t="s">
        <v>25420</v>
      </c>
      <c r="AF6958">
        <v>12477</v>
      </c>
    </row>
    <row r="6959" spans="1:32" x14ac:dyDescent="0.35">
      <c r="A6959">
        <v>2017</v>
      </c>
      <c r="B6959" t="s">
        <v>339</v>
      </c>
      <c r="C6959" t="s">
        <v>340</v>
      </c>
      <c r="D6959" t="s">
        <v>34</v>
      </c>
      <c r="E6959" t="s">
        <v>25421</v>
      </c>
      <c r="F6959">
        <v>4.3</v>
      </c>
      <c r="G6959">
        <v>42</v>
      </c>
      <c r="H6959" t="s">
        <v>36</v>
      </c>
      <c r="I6959" t="s">
        <v>7050</v>
      </c>
      <c r="J6959">
        <v>4.5</v>
      </c>
      <c r="K6959">
        <v>742</v>
      </c>
      <c r="L6959" t="s">
        <v>7051</v>
      </c>
      <c r="M6959" t="s">
        <v>243</v>
      </c>
      <c r="N6959">
        <v>98005</v>
      </c>
      <c r="O6959" t="s">
        <v>53</v>
      </c>
      <c r="P6959">
        <v>4.4000000000000004</v>
      </c>
      <c r="Q6959">
        <v>4.5999999999999996</v>
      </c>
      <c r="R6959">
        <v>4.2</v>
      </c>
      <c r="S6959">
        <v>4</v>
      </c>
      <c r="T6959">
        <v>4.7</v>
      </c>
      <c r="U6959">
        <v>4</v>
      </c>
      <c r="V6959" t="s">
        <v>2677</v>
      </c>
      <c r="W6959" t="s">
        <v>12902</v>
      </c>
      <c r="X6959" t="s">
        <v>55</v>
      </c>
      <c r="Y6959">
        <v>21</v>
      </c>
      <c r="Z6959">
        <v>29</v>
      </c>
      <c r="AA6959" t="s">
        <v>44</v>
      </c>
      <c r="AB6959" t="s">
        <v>125</v>
      </c>
      <c r="AC6959" t="s">
        <v>219</v>
      </c>
      <c r="AD6959" t="s">
        <v>25422</v>
      </c>
      <c r="AE6959" t="s">
        <v>25423</v>
      </c>
      <c r="AF6959">
        <v>34814</v>
      </c>
    </row>
    <row r="6960" spans="1:32" x14ac:dyDescent="0.35">
      <c r="A6960">
        <v>2021</v>
      </c>
      <c r="B6960" t="s">
        <v>32</v>
      </c>
      <c r="C6960" t="s">
        <v>1039</v>
      </c>
      <c r="D6960" t="s">
        <v>34</v>
      </c>
      <c r="E6960" t="s">
        <v>25424</v>
      </c>
      <c r="F6960">
        <v>4.9000000000000004</v>
      </c>
      <c r="G6960">
        <v>32</v>
      </c>
      <c r="H6960" t="s">
        <v>36</v>
      </c>
      <c r="I6960" t="s">
        <v>7058</v>
      </c>
      <c r="J6960">
        <v>4.7</v>
      </c>
      <c r="K6960">
        <v>787</v>
      </c>
      <c r="L6960" t="s">
        <v>7059</v>
      </c>
      <c r="M6960" t="s">
        <v>243</v>
      </c>
      <c r="N6960">
        <v>98125</v>
      </c>
      <c r="O6960" t="s">
        <v>53</v>
      </c>
      <c r="P6960">
        <v>4.9000000000000004</v>
      </c>
      <c r="Q6960">
        <v>4.8</v>
      </c>
      <c r="R6960">
        <v>4.8</v>
      </c>
      <c r="S6960">
        <v>4.8</v>
      </c>
      <c r="T6960">
        <v>4.9000000000000004</v>
      </c>
      <c r="U6960">
        <v>4.9000000000000004</v>
      </c>
      <c r="V6960" t="s">
        <v>1265</v>
      </c>
      <c r="W6960" t="s">
        <v>42</v>
      </c>
      <c r="X6960" t="s">
        <v>55</v>
      </c>
      <c r="Y6960">
        <v>13</v>
      </c>
      <c r="Z6960">
        <v>17</v>
      </c>
      <c r="AA6960" t="s">
        <v>44</v>
      </c>
      <c r="AB6960" t="s">
        <v>151</v>
      </c>
      <c r="AC6960" t="s">
        <v>1043</v>
      </c>
      <c r="AD6960" t="s">
        <v>25425</v>
      </c>
      <c r="AE6960" t="s">
        <v>25426</v>
      </c>
      <c r="AF6960">
        <v>15437</v>
      </c>
    </row>
    <row r="6961" spans="1:32" x14ac:dyDescent="0.35">
      <c r="A6961">
        <v>2017</v>
      </c>
      <c r="B6961" t="s">
        <v>288</v>
      </c>
      <c r="C6961" t="s">
        <v>5830</v>
      </c>
      <c r="D6961" t="s">
        <v>34</v>
      </c>
      <c r="E6961" t="s">
        <v>15149</v>
      </c>
      <c r="F6961">
        <v>4.7</v>
      </c>
      <c r="G6961">
        <v>72</v>
      </c>
      <c r="H6961" t="s">
        <v>36</v>
      </c>
      <c r="I6961" t="s">
        <v>25427</v>
      </c>
      <c r="J6961">
        <v>4.2</v>
      </c>
      <c r="K6961">
        <v>149</v>
      </c>
      <c r="L6961" t="s">
        <v>25428</v>
      </c>
      <c r="M6961" t="s">
        <v>271</v>
      </c>
      <c r="N6961">
        <v>78154</v>
      </c>
      <c r="O6961" t="s">
        <v>94</v>
      </c>
      <c r="P6961">
        <v>4.9000000000000004</v>
      </c>
      <c r="Q6961">
        <v>4.8</v>
      </c>
      <c r="R6961">
        <v>4.7</v>
      </c>
      <c r="S6961">
        <v>4.4000000000000004</v>
      </c>
      <c r="T6961">
        <v>4.7</v>
      </c>
      <c r="U6961">
        <v>4.5999999999999996</v>
      </c>
      <c r="V6961" t="s">
        <v>293</v>
      </c>
      <c r="W6961" t="s">
        <v>42</v>
      </c>
      <c r="X6961" t="s">
        <v>124</v>
      </c>
      <c r="Y6961">
        <v>19</v>
      </c>
      <c r="Z6961">
        <v>25</v>
      </c>
      <c r="AA6961" t="s">
        <v>44</v>
      </c>
      <c r="AB6961" t="s">
        <v>198</v>
      </c>
      <c r="AC6961" t="s">
        <v>23532</v>
      </c>
      <c r="AD6961" t="s">
        <v>25429</v>
      </c>
      <c r="AE6961" s="1" t="s">
        <v>25430</v>
      </c>
      <c r="AF6961">
        <v>77973</v>
      </c>
    </row>
    <row r="6962" spans="1:32" x14ac:dyDescent="0.35">
      <c r="A6962">
        <v>2020</v>
      </c>
      <c r="B6962" t="s">
        <v>187</v>
      </c>
      <c r="C6962" t="s">
        <v>23219</v>
      </c>
      <c r="D6962" t="s">
        <v>34</v>
      </c>
      <c r="E6962" t="s">
        <v>25431</v>
      </c>
      <c r="F6962">
        <v>4.3</v>
      </c>
      <c r="G6962">
        <v>7</v>
      </c>
      <c r="H6962" t="s">
        <v>36</v>
      </c>
      <c r="I6962" t="s">
        <v>13284</v>
      </c>
      <c r="J6962">
        <v>4.7</v>
      </c>
      <c r="K6962">
        <v>1563</v>
      </c>
      <c r="L6962" t="s">
        <v>13285</v>
      </c>
      <c r="M6962" t="s">
        <v>271</v>
      </c>
      <c r="N6962">
        <v>76017</v>
      </c>
      <c r="O6962" t="s">
        <v>40</v>
      </c>
      <c r="P6962">
        <v>3.6</v>
      </c>
      <c r="Q6962">
        <v>4.0999999999999996</v>
      </c>
      <c r="R6962">
        <v>4.5999999999999996</v>
      </c>
      <c r="S6962">
        <v>4.4000000000000004</v>
      </c>
      <c r="T6962">
        <v>4.7</v>
      </c>
      <c r="U6962">
        <v>4.4000000000000004</v>
      </c>
      <c r="V6962" t="s">
        <v>236</v>
      </c>
      <c r="W6962" t="s">
        <v>42</v>
      </c>
      <c r="X6962" t="s">
        <v>124</v>
      </c>
      <c r="Y6962">
        <v>16</v>
      </c>
      <c r="Z6962">
        <v>22</v>
      </c>
      <c r="AA6962" t="s">
        <v>44</v>
      </c>
      <c r="AB6962" t="s">
        <v>2218</v>
      </c>
      <c r="AC6962" t="s">
        <v>23220</v>
      </c>
      <c r="AD6962" t="s">
        <v>25432</v>
      </c>
      <c r="AE6962" t="s">
        <v>25433</v>
      </c>
      <c r="AF6962">
        <v>47069</v>
      </c>
    </row>
    <row r="6963" spans="1:32" x14ac:dyDescent="0.35">
      <c r="A6963">
        <v>2018</v>
      </c>
      <c r="B6963" t="s">
        <v>257</v>
      </c>
      <c r="C6963" t="s">
        <v>1943</v>
      </c>
      <c r="D6963" t="s">
        <v>34</v>
      </c>
      <c r="E6963" t="s">
        <v>2692</v>
      </c>
      <c r="F6963">
        <v>4.8</v>
      </c>
      <c r="G6963">
        <v>64</v>
      </c>
      <c r="H6963" t="s">
        <v>36</v>
      </c>
      <c r="I6963" t="s">
        <v>9956</v>
      </c>
      <c r="J6963">
        <v>3.9</v>
      </c>
      <c r="K6963">
        <v>60</v>
      </c>
      <c r="L6963" t="s">
        <v>9957</v>
      </c>
      <c r="M6963" t="s">
        <v>271</v>
      </c>
      <c r="N6963">
        <v>76051</v>
      </c>
      <c r="O6963" t="s">
        <v>94</v>
      </c>
      <c r="P6963">
        <v>4.9000000000000004</v>
      </c>
      <c r="Q6963">
        <v>4.9000000000000004</v>
      </c>
      <c r="R6963">
        <v>4.8</v>
      </c>
      <c r="S6963">
        <v>4.4000000000000004</v>
      </c>
      <c r="T6963">
        <v>4.9000000000000004</v>
      </c>
      <c r="U6963">
        <v>4.5999999999999996</v>
      </c>
      <c r="V6963" t="s">
        <v>896</v>
      </c>
      <c r="W6963" t="s">
        <v>42</v>
      </c>
      <c r="X6963" t="s">
        <v>124</v>
      </c>
      <c r="Y6963">
        <v>22</v>
      </c>
      <c r="Z6963">
        <v>29</v>
      </c>
      <c r="AA6963" t="s">
        <v>44</v>
      </c>
      <c r="AB6963" t="s">
        <v>45</v>
      </c>
      <c r="AC6963" t="s">
        <v>219</v>
      </c>
      <c r="AD6963" t="s">
        <v>25434</v>
      </c>
      <c r="AE6963" t="s">
        <v>25435</v>
      </c>
      <c r="AF6963">
        <v>48504</v>
      </c>
    </row>
    <row r="6964" spans="1:32" x14ac:dyDescent="0.35">
      <c r="A6964">
        <v>2020</v>
      </c>
      <c r="B6964" t="s">
        <v>616</v>
      </c>
      <c r="C6964" t="s">
        <v>617</v>
      </c>
      <c r="D6964" t="s">
        <v>34</v>
      </c>
      <c r="E6964" t="s">
        <v>25436</v>
      </c>
      <c r="F6964">
        <v>4.8</v>
      </c>
      <c r="G6964">
        <v>202</v>
      </c>
      <c r="H6964" t="s">
        <v>36</v>
      </c>
      <c r="I6964" t="s">
        <v>25437</v>
      </c>
      <c r="J6964">
        <v>4.5</v>
      </c>
      <c r="K6964">
        <v>617</v>
      </c>
      <c r="L6964" t="s">
        <v>25438</v>
      </c>
      <c r="M6964" t="s">
        <v>271</v>
      </c>
      <c r="N6964">
        <v>78759</v>
      </c>
      <c r="O6964" t="s">
        <v>53</v>
      </c>
      <c r="P6964">
        <v>4.9000000000000004</v>
      </c>
      <c r="Q6964">
        <v>4.8</v>
      </c>
      <c r="R6964">
        <v>4.7</v>
      </c>
      <c r="S6964">
        <v>4.8</v>
      </c>
      <c r="T6964">
        <v>4.9000000000000004</v>
      </c>
      <c r="U6964">
        <v>4.9000000000000004</v>
      </c>
      <c r="V6964" t="s">
        <v>1215</v>
      </c>
      <c r="W6964" t="s">
        <v>77</v>
      </c>
      <c r="X6964" t="s">
        <v>43</v>
      </c>
      <c r="Y6964">
        <v>22</v>
      </c>
      <c r="Z6964">
        <v>29</v>
      </c>
      <c r="AA6964" t="s">
        <v>44</v>
      </c>
      <c r="AB6964" t="s">
        <v>45</v>
      </c>
      <c r="AC6964" t="s">
        <v>464</v>
      </c>
      <c r="AD6964" t="s">
        <v>25439</v>
      </c>
      <c r="AE6964" t="s">
        <v>25440</v>
      </c>
      <c r="AF6964">
        <v>6571</v>
      </c>
    </row>
    <row r="6965" spans="1:32" x14ac:dyDescent="0.35">
      <c r="A6965">
        <v>2019</v>
      </c>
      <c r="B6965" t="s">
        <v>585</v>
      </c>
      <c r="C6965" t="s">
        <v>586</v>
      </c>
      <c r="D6965" t="s">
        <v>34</v>
      </c>
      <c r="E6965" t="s">
        <v>13614</v>
      </c>
      <c r="F6965">
        <v>4.7</v>
      </c>
      <c r="G6965">
        <v>24</v>
      </c>
      <c r="H6965" t="s">
        <v>36</v>
      </c>
      <c r="I6965" t="s">
        <v>6667</v>
      </c>
      <c r="J6965">
        <v>4.8</v>
      </c>
      <c r="K6965">
        <v>1165</v>
      </c>
      <c r="L6965" t="s">
        <v>6668</v>
      </c>
      <c r="M6965" t="s">
        <v>271</v>
      </c>
      <c r="N6965">
        <v>75093</v>
      </c>
      <c r="O6965" t="s">
        <v>53</v>
      </c>
      <c r="P6965">
        <v>4.9000000000000004</v>
      </c>
      <c r="Q6965">
        <v>4.8</v>
      </c>
      <c r="R6965">
        <v>4.8</v>
      </c>
      <c r="S6965">
        <v>4.4000000000000004</v>
      </c>
      <c r="T6965">
        <v>4.8</v>
      </c>
      <c r="U6965">
        <v>4.7</v>
      </c>
      <c r="V6965" t="s">
        <v>2529</v>
      </c>
      <c r="W6965" t="s">
        <v>77</v>
      </c>
      <c r="X6965" t="s">
        <v>124</v>
      </c>
      <c r="Y6965">
        <v>19</v>
      </c>
      <c r="Z6965">
        <v>23</v>
      </c>
      <c r="AA6965" t="s">
        <v>44</v>
      </c>
      <c r="AB6965" t="s">
        <v>45</v>
      </c>
      <c r="AC6965" t="s">
        <v>1645</v>
      </c>
      <c r="AD6965" t="s">
        <v>13615</v>
      </c>
      <c r="AE6965" t="s">
        <v>13616</v>
      </c>
      <c r="AF6965">
        <v>32030</v>
      </c>
    </row>
    <row r="6966" spans="1:32" x14ac:dyDescent="0.35">
      <c r="A6966">
        <v>2020</v>
      </c>
      <c r="B6966" t="s">
        <v>525</v>
      </c>
      <c r="C6966" t="s">
        <v>6229</v>
      </c>
      <c r="D6966" t="s">
        <v>34</v>
      </c>
      <c r="E6966" t="s">
        <v>25441</v>
      </c>
      <c r="F6966">
        <v>4.7</v>
      </c>
      <c r="G6966">
        <v>76</v>
      </c>
      <c r="H6966" t="s">
        <v>36</v>
      </c>
      <c r="I6966" t="s">
        <v>25442</v>
      </c>
      <c r="J6966">
        <v>3.3</v>
      </c>
      <c r="K6966">
        <v>33</v>
      </c>
      <c r="L6966" t="s">
        <v>25443</v>
      </c>
      <c r="M6966" t="s">
        <v>271</v>
      </c>
      <c r="N6966">
        <v>75252</v>
      </c>
      <c r="O6966" t="s">
        <v>40</v>
      </c>
      <c r="P6966">
        <v>4.8</v>
      </c>
      <c r="Q6966">
        <v>4.7</v>
      </c>
      <c r="R6966">
        <v>4.7</v>
      </c>
      <c r="S6966">
        <v>4.5999999999999996</v>
      </c>
      <c r="T6966">
        <v>4.8</v>
      </c>
      <c r="U6966">
        <v>4.7</v>
      </c>
      <c r="V6966" t="s">
        <v>12021</v>
      </c>
      <c r="W6966" t="s">
        <v>6390</v>
      </c>
      <c r="X6966" t="s">
        <v>43</v>
      </c>
      <c r="Y6966">
        <v>19</v>
      </c>
      <c r="Z6966">
        <v>26</v>
      </c>
      <c r="AA6966" t="s">
        <v>44</v>
      </c>
      <c r="AB6966" t="s">
        <v>45</v>
      </c>
      <c r="AC6966" t="s">
        <v>1477</v>
      </c>
      <c r="AD6966" t="s">
        <v>25444</v>
      </c>
      <c r="AE6966">
        <v>671962</v>
      </c>
      <c r="AF6966">
        <v>45890</v>
      </c>
    </row>
    <row r="6967" spans="1:32" x14ac:dyDescent="0.35">
      <c r="A6967">
        <v>2021</v>
      </c>
      <c r="B6967" t="s">
        <v>108</v>
      </c>
      <c r="C6967" t="s">
        <v>3884</v>
      </c>
      <c r="D6967" t="s">
        <v>34</v>
      </c>
      <c r="E6967" t="s">
        <v>4071</v>
      </c>
      <c r="F6967">
        <v>4.8</v>
      </c>
      <c r="G6967">
        <v>17</v>
      </c>
      <c r="H6967" t="s">
        <v>36</v>
      </c>
      <c r="I6967" t="s">
        <v>7971</v>
      </c>
      <c r="J6967">
        <v>4.8</v>
      </c>
      <c r="K6967">
        <v>383</v>
      </c>
      <c r="L6967" t="s">
        <v>7972</v>
      </c>
      <c r="M6967" t="s">
        <v>309</v>
      </c>
      <c r="N6967">
        <v>68154</v>
      </c>
      <c r="O6967" t="s">
        <v>53</v>
      </c>
      <c r="P6967">
        <v>4.9000000000000004</v>
      </c>
      <c r="Q6967">
        <v>4.8</v>
      </c>
      <c r="R6967">
        <v>4.5999999999999996</v>
      </c>
      <c r="S6967">
        <v>4.5999999999999996</v>
      </c>
      <c r="T6967">
        <v>4.8</v>
      </c>
      <c r="U6967">
        <v>4.9000000000000004</v>
      </c>
      <c r="V6967" t="s">
        <v>77</v>
      </c>
      <c r="W6967" t="s">
        <v>42</v>
      </c>
      <c r="X6967" t="s">
        <v>124</v>
      </c>
      <c r="Y6967">
        <v>19</v>
      </c>
      <c r="Z6967">
        <v>26</v>
      </c>
      <c r="AA6967" t="s">
        <v>44</v>
      </c>
      <c r="AB6967" t="s">
        <v>125</v>
      </c>
      <c r="AC6967" t="s">
        <v>219</v>
      </c>
      <c r="AD6967" t="s">
        <v>25445</v>
      </c>
      <c r="AE6967" t="s">
        <v>25446</v>
      </c>
      <c r="AF6967">
        <v>12756</v>
      </c>
    </row>
    <row r="6968" spans="1:32" x14ac:dyDescent="0.35">
      <c r="A6968">
        <v>2020</v>
      </c>
      <c r="B6968" t="s">
        <v>187</v>
      </c>
      <c r="C6968" t="s">
        <v>25447</v>
      </c>
      <c r="D6968" t="s">
        <v>34</v>
      </c>
      <c r="E6968" t="s">
        <v>5297</v>
      </c>
      <c r="F6968">
        <v>4.9000000000000004</v>
      </c>
      <c r="G6968">
        <v>34</v>
      </c>
      <c r="H6968" t="s">
        <v>36</v>
      </c>
      <c r="I6968" t="s">
        <v>11029</v>
      </c>
      <c r="J6968">
        <v>3.9</v>
      </c>
      <c r="K6968">
        <v>42</v>
      </c>
      <c r="L6968" t="s">
        <v>11030</v>
      </c>
      <c r="M6968" t="s">
        <v>1489</v>
      </c>
      <c r="N6968">
        <v>57108</v>
      </c>
      <c r="O6968" t="s">
        <v>53</v>
      </c>
      <c r="P6968">
        <v>5</v>
      </c>
      <c r="Q6968">
        <v>4.9000000000000004</v>
      </c>
      <c r="R6968">
        <v>4.5999999999999996</v>
      </c>
      <c r="S6968">
        <v>4.9000000000000004</v>
      </c>
      <c r="T6968">
        <v>4.9000000000000004</v>
      </c>
      <c r="U6968">
        <v>4.9000000000000004</v>
      </c>
      <c r="V6968" t="s">
        <v>7477</v>
      </c>
      <c r="W6968" t="s">
        <v>1113</v>
      </c>
      <c r="X6968" t="s">
        <v>124</v>
      </c>
      <c r="Y6968">
        <v>24</v>
      </c>
      <c r="Z6968">
        <v>32</v>
      </c>
      <c r="AA6968" t="s">
        <v>44</v>
      </c>
      <c r="AB6968" t="s">
        <v>78</v>
      </c>
      <c r="AC6968" t="s">
        <v>336</v>
      </c>
      <c r="AD6968" t="s">
        <v>25448</v>
      </c>
      <c r="AE6968" t="s">
        <v>25449</v>
      </c>
      <c r="AF6968">
        <v>21752</v>
      </c>
    </row>
    <row r="6969" spans="1:32" x14ac:dyDescent="0.35">
      <c r="A6969">
        <v>2020</v>
      </c>
      <c r="B6969" t="s">
        <v>525</v>
      </c>
      <c r="C6969" t="s">
        <v>2162</v>
      </c>
      <c r="D6969" t="s">
        <v>34</v>
      </c>
      <c r="E6969" t="s">
        <v>12369</v>
      </c>
      <c r="F6969">
        <v>4.8</v>
      </c>
      <c r="G6969">
        <v>211</v>
      </c>
      <c r="H6969" t="s">
        <v>36</v>
      </c>
      <c r="I6969" t="s">
        <v>5877</v>
      </c>
      <c r="J6969">
        <v>4.5999999999999996</v>
      </c>
      <c r="K6969">
        <v>1128</v>
      </c>
      <c r="L6969" t="s">
        <v>5878</v>
      </c>
      <c r="M6969" t="s">
        <v>271</v>
      </c>
      <c r="N6969">
        <v>77478</v>
      </c>
      <c r="O6969" t="s">
        <v>53</v>
      </c>
      <c r="P6969">
        <v>4.9000000000000004</v>
      </c>
      <c r="Q6969">
        <v>4.9000000000000004</v>
      </c>
      <c r="R6969">
        <v>4.8</v>
      </c>
      <c r="S6969">
        <v>4.7</v>
      </c>
      <c r="T6969">
        <v>4.9000000000000004</v>
      </c>
      <c r="U6969">
        <v>4.9000000000000004</v>
      </c>
      <c r="V6969" t="s">
        <v>3069</v>
      </c>
      <c r="W6969" t="s">
        <v>42</v>
      </c>
      <c r="X6969" t="s">
        <v>124</v>
      </c>
      <c r="Y6969">
        <v>19</v>
      </c>
      <c r="Z6969">
        <v>24</v>
      </c>
      <c r="AA6969" t="s">
        <v>44</v>
      </c>
      <c r="AB6969" t="s">
        <v>45</v>
      </c>
      <c r="AC6969" t="s">
        <v>1211</v>
      </c>
      <c r="AD6969" t="s">
        <v>12370</v>
      </c>
      <c r="AE6969" t="s">
        <v>12371</v>
      </c>
      <c r="AF6969">
        <v>37118</v>
      </c>
    </row>
    <row r="6970" spans="1:32" x14ac:dyDescent="0.35">
      <c r="A6970">
        <v>2021</v>
      </c>
      <c r="B6970" t="s">
        <v>389</v>
      </c>
      <c r="C6970" t="s">
        <v>1223</v>
      </c>
      <c r="D6970" t="s">
        <v>34</v>
      </c>
      <c r="E6970" t="s">
        <v>16154</v>
      </c>
      <c r="F6970">
        <v>4</v>
      </c>
      <c r="G6970">
        <v>15</v>
      </c>
      <c r="H6970" t="s">
        <v>36</v>
      </c>
      <c r="I6970" t="s">
        <v>25450</v>
      </c>
      <c r="J6970">
        <v>4.5999999999999996</v>
      </c>
      <c r="K6970">
        <v>432</v>
      </c>
      <c r="L6970" t="s">
        <v>25451</v>
      </c>
      <c r="M6970" t="s">
        <v>271</v>
      </c>
      <c r="N6970">
        <v>77098</v>
      </c>
      <c r="O6970" t="s">
        <v>40</v>
      </c>
      <c r="P6970">
        <v>4.0999999999999996</v>
      </c>
      <c r="Q6970">
        <v>4.2</v>
      </c>
      <c r="R6970">
        <v>4.3</v>
      </c>
      <c r="S6970">
        <v>3.7</v>
      </c>
      <c r="T6970">
        <v>4.2</v>
      </c>
      <c r="U6970">
        <v>3.8</v>
      </c>
      <c r="V6970" t="s">
        <v>76</v>
      </c>
      <c r="W6970" t="s">
        <v>42</v>
      </c>
      <c r="X6970" t="s">
        <v>124</v>
      </c>
      <c r="Y6970">
        <v>131</v>
      </c>
      <c r="Z6970">
        <v>117</v>
      </c>
      <c r="AA6970" t="s">
        <v>1227</v>
      </c>
      <c r="AB6970" t="s">
        <v>1228</v>
      </c>
      <c r="AC6970" t="s">
        <v>1227</v>
      </c>
      <c r="AD6970" t="s">
        <v>25452</v>
      </c>
      <c r="AE6970" t="s">
        <v>25453</v>
      </c>
      <c r="AF6970">
        <v>21869</v>
      </c>
    </row>
    <row r="6971" spans="1:32" x14ac:dyDescent="0.35">
      <c r="A6971">
        <v>2019</v>
      </c>
      <c r="B6971" t="s">
        <v>985</v>
      </c>
      <c r="C6971" t="s">
        <v>25454</v>
      </c>
      <c r="D6971" t="s">
        <v>34</v>
      </c>
      <c r="E6971" t="s">
        <v>25455</v>
      </c>
      <c r="F6971">
        <v>4.9000000000000004</v>
      </c>
      <c r="G6971">
        <v>13</v>
      </c>
      <c r="H6971" t="s">
        <v>36</v>
      </c>
      <c r="I6971" t="s">
        <v>6294</v>
      </c>
      <c r="J6971">
        <v>4.2</v>
      </c>
      <c r="K6971">
        <v>1431</v>
      </c>
      <c r="L6971" t="s">
        <v>6295</v>
      </c>
      <c r="M6971" t="s">
        <v>271</v>
      </c>
      <c r="N6971">
        <v>77054</v>
      </c>
      <c r="O6971" t="s">
        <v>53</v>
      </c>
      <c r="P6971">
        <v>5</v>
      </c>
      <c r="Q6971">
        <v>5</v>
      </c>
      <c r="R6971">
        <v>4.8</v>
      </c>
      <c r="S6971">
        <v>4.9000000000000004</v>
      </c>
      <c r="T6971">
        <v>4.8</v>
      </c>
      <c r="U6971">
        <v>5</v>
      </c>
      <c r="V6971" t="s">
        <v>25456</v>
      </c>
      <c r="W6971" t="s">
        <v>42</v>
      </c>
      <c r="X6971" t="s">
        <v>95</v>
      </c>
      <c r="Y6971">
        <v>17</v>
      </c>
      <c r="Z6971">
        <v>24</v>
      </c>
      <c r="AA6971" t="s">
        <v>44</v>
      </c>
      <c r="AB6971" t="s">
        <v>45</v>
      </c>
      <c r="AC6971" t="s">
        <v>3070</v>
      </c>
      <c r="AD6971" t="s">
        <v>25457</v>
      </c>
      <c r="AE6971" t="s">
        <v>25458</v>
      </c>
      <c r="AF6971">
        <v>22209</v>
      </c>
    </row>
    <row r="6972" spans="1:32" x14ac:dyDescent="0.35">
      <c r="A6972">
        <v>2015</v>
      </c>
      <c r="B6972" t="s">
        <v>257</v>
      </c>
      <c r="C6972" t="s">
        <v>2959</v>
      </c>
      <c r="D6972" t="s">
        <v>34</v>
      </c>
      <c r="E6972" t="s">
        <v>3415</v>
      </c>
      <c r="F6972">
        <v>4.5999999999999996</v>
      </c>
      <c r="G6972">
        <v>47</v>
      </c>
      <c r="H6972" t="s">
        <v>36</v>
      </c>
      <c r="I6972" t="s">
        <v>25459</v>
      </c>
      <c r="J6972">
        <v>4.0999999999999996</v>
      </c>
      <c r="K6972">
        <v>39</v>
      </c>
      <c r="L6972" t="s">
        <v>25460</v>
      </c>
      <c r="M6972" t="s">
        <v>2042</v>
      </c>
      <c r="N6972">
        <v>50322</v>
      </c>
      <c r="O6972" t="s">
        <v>40</v>
      </c>
      <c r="P6972">
        <v>4.5</v>
      </c>
      <c r="Q6972">
        <v>4.5</v>
      </c>
      <c r="R6972">
        <v>4.7</v>
      </c>
      <c r="S6972">
        <v>4.4000000000000004</v>
      </c>
      <c r="T6972">
        <v>4.7</v>
      </c>
      <c r="U6972">
        <v>4.5</v>
      </c>
      <c r="V6972" t="s">
        <v>9103</v>
      </c>
      <c r="W6972" t="s">
        <v>2209</v>
      </c>
      <c r="X6972" t="s">
        <v>124</v>
      </c>
      <c r="Y6972">
        <v>21</v>
      </c>
      <c r="Z6972">
        <v>28</v>
      </c>
      <c r="AA6972" t="s">
        <v>44</v>
      </c>
      <c r="AB6972" t="s">
        <v>45</v>
      </c>
      <c r="AC6972" t="s">
        <v>219</v>
      </c>
      <c r="AD6972" t="s">
        <v>25461</v>
      </c>
      <c r="AE6972" t="s">
        <v>25462</v>
      </c>
      <c r="AF6972">
        <v>28490</v>
      </c>
    </row>
    <row r="6973" spans="1:32" x14ac:dyDescent="0.35">
      <c r="A6973">
        <v>2019</v>
      </c>
      <c r="B6973" t="s">
        <v>409</v>
      </c>
      <c r="C6973" t="s">
        <v>1691</v>
      </c>
      <c r="D6973" t="s">
        <v>4178</v>
      </c>
      <c r="E6973" t="s">
        <v>9868</v>
      </c>
      <c r="F6973">
        <v>4.8</v>
      </c>
      <c r="G6973">
        <v>224</v>
      </c>
      <c r="H6973" t="s">
        <v>36</v>
      </c>
      <c r="I6973" t="s">
        <v>18002</v>
      </c>
      <c r="J6973">
        <v>3.8</v>
      </c>
      <c r="K6973">
        <v>22</v>
      </c>
      <c r="L6973" t="s">
        <v>18003</v>
      </c>
      <c r="M6973" t="s">
        <v>334</v>
      </c>
      <c r="N6973">
        <v>55379</v>
      </c>
      <c r="O6973" t="s">
        <v>53</v>
      </c>
      <c r="P6973">
        <v>4.9000000000000004</v>
      </c>
      <c r="Q6973">
        <v>4.9000000000000004</v>
      </c>
      <c r="R6973">
        <v>4.8</v>
      </c>
      <c r="S6973">
        <v>4.5999999999999996</v>
      </c>
      <c r="T6973">
        <v>4.9000000000000004</v>
      </c>
      <c r="U6973">
        <v>4.8</v>
      </c>
      <c r="V6973" t="s">
        <v>1058</v>
      </c>
      <c r="W6973" t="s">
        <v>42</v>
      </c>
      <c r="X6973" t="s">
        <v>55</v>
      </c>
      <c r="Y6973">
        <v>18</v>
      </c>
      <c r="Z6973">
        <v>25</v>
      </c>
      <c r="AA6973" t="s">
        <v>44</v>
      </c>
      <c r="AB6973" t="s">
        <v>45</v>
      </c>
      <c r="AC6973" t="s">
        <v>66</v>
      </c>
      <c r="AD6973" t="s">
        <v>25463</v>
      </c>
      <c r="AE6973" t="s">
        <v>25464</v>
      </c>
      <c r="AF6973">
        <v>52278</v>
      </c>
    </row>
    <row r="6974" spans="1:32" x14ac:dyDescent="0.35">
      <c r="A6974">
        <v>2016</v>
      </c>
      <c r="B6974" t="s">
        <v>108</v>
      </c>
      <c r="C6974" t="s">
        <v>1556</v>
      </c>
      <c r="D6974" t="s">
        <v>34</v>
      </c>
      <c r="E6974" t="s">
        <v>25465</v>
      </c>
      <c r="F6974">
        <v>4.8</v>
      </c>
      <c r="G6974">
        <v>33</v>
      </c>
      <c r="H6974" t="s">
        <v>36</v>
      </c>
      <c r="I6974" t="s">
        <v>4060</v>
      </c>
      <c r="J6974">
        <v>4.7</v>
      </c>
      <c r="K6974">
        <v>5129</v>
      </c>
      <c r="L6974" t="s">
        <v>4061</v>
      </c>
      <c r="M6974" t="s">
        <v>334</v>
      </c>
      <c r="N6974">
        <v>55420</v>
      </c>
      <c r="O6974" t="s">
        <v>53</v>
      </c>
      <c r="P6974">
        <v>4.9000000000000004</v>
      </c>
      <c r="Q6974">
        <v>5</v>
      </c>
      <c r="R6974">
        <v>4.9000000000000004</v>
      </c>
      <c r="S6974">
        <v>4.4000000000000004</v>
      </c>
      <c r="T6974">
        <v>4.9000000000000004</v>
      </c>
      <c r="U6974">
        <v>4.8</v>
      </c>
      <c r="V6974" t="s">
        <v>13058</v>
      </c>
      <c r="W6974" t="s">
        <v>5702</v>
      </c>
      <c r="X6974" t="s">
        <v>124</v>
      </c>
      <c r="Y6974">
        <v>16</v>
      </c>
      <c r="Z6974">
        <v>24</v>
      </c>
      <c r="AA6974" t="s">
        <v>44</v>
      </c>
      <c r="AB6974" t="s">
        <v>113</v>
      </c>
      <c r="AC6974" t="s">
        <v>1678</v>
      </c>
      <c r="AD6974" t="s">
        <v>25466</v>
      </c>
      <c r="AE6974" t="s">
        <v>25467</v>
      </c>
      <c r="AF6974">
        <v>39277</v>
      </c>
    </row>
    <row r="6975" spans="1:32" x14ac:dyDescent="0.35">
      <c r="A6975">
        <v>2017</v>
      </c>
      <c r="B6975" t="s">
        <v>48</v>
      </c>
      <c r="C6975" t="s">
        <v>1387</v>
      </c>
      <c r="D6975" t="s">
        <v>753</v>
      </c>
      <c r="E6975" t="s">
        <v>274</v>
      </c>
      <c r="F6975">
        <v>4.7</v>
      </c>
      <c r="G6975">
        <v>290</v>
      </c>
      <c r="H6975" t="s">
        <v>36</v>
      </c>
      <c r="I6975" t="s">
        <v>4984</v>
      </c>
      <c r="J6975">
        <v>4.7</v>
      </c>
      <c r="K6975">
        <v>1606</v>
      </c>
      <c r="L6975" t="s">
        <v>4985</v>
      </c>
      <c r="M6975" t="s">
        <v>334</v>
      </c>
      <c r="N6975">
        <v>55124</v>
      </c>
      <c r="O6975" t="s">
        <v>53</v>
      </c>
      <c r="P6975">
        <v>4.8</v>
      </c>
      <c r="Q6975">
        <v>4.7</v>
      </c>
      <c r="R6975">
        <v>4.7</v>
      </c>
      <c r="S6975">
        <v>4.5999999999999996</v>
      </c>
      <c r="T6975">
        <v>4.8</v>
      </c>
      <c r="U6975">
        <v>4.7</v>
      </c>
      <c r="V6975" t="s">
        <v>4986</v>
      </c>
      <c r="W6975" t="s">
        <v>327</v>
      </c>
      <c r="X6975" t="s">
        <v>124</v>
      </c>
      <c r="Y6975">
        <v>20</v>
      </c>
      <c r="Z6975">
        <v>27</v>
      </c>
      <c r="AA6975" t="s">
        <v>44</v>
      </c>
      <c r="AB6975" t="s">
        <v>151</v>
      </c>
      <c r="AC6975" t="s">
        <v>184</v>
      </c>
      <c r="AD6975" t="s">
        <v>4987</v>
      </c>
      <c r="AE6975" t="s">
        <v>4988</v>
      </c>
      <c r="AF6975">
        <v>40694</v>
      </c>
    </row>
    <row r="6976" spans="1:32" x14ac:dyDescent="0.35">
      <c r="A6976">
        <v>2019</v>
      </c>
      <c r="B6976" t="s">
        <v>525</v>
      </c>
      <c r="C6976" t="s">
        <v>1124</v>
      </c>
      <c r="D6976" t="s">
        <v>34</v>
      </c>
      <c r="E6976" t="s">
        <v>3323</v>
      </c>
      <c r="F6976">
        <v>4.7</v>
      </c>
      <c r="G6976">
        <v>256</v>
      </c>
      <c r="H6976" t="s">
        <v>36</v>
      </c>
      <c r="I6976" t="s">
        <v>1539</v>
      </c>
      <c r="J6976">
        <v>4.9000000000000004</v>
      </c>
      <c r="K6976">
        <v>2629</v>
      </c>
      <c r="L6976" t="s">
        <v>1540</v>
      </c>
      <c r="M6976" t="s">
        <v>353</v>
      </c>
      <c r="N6976">
        <v>63123</v>
      </c>
      <c r="O6976" t="s">
        <v>53</v>
      </c>
      <c r="P6976">
        <v>4.8</v>
      </c>
      <c r="Q6976">
        <v>4.8</v>
      </c>
      <c r="R6976">
        <v>4.7</v>
      </c>
      <c r="S6976">
        <v>4.7</v>
      </c>
      <c r="T6976">
        <v>4.8</v>
      </c>
      <c r="U6976">
        <v>4.8</v>
      </c>
      <c r="V6976" t="s">
        <v>206</v>
      </c>
      <c r="W6976" t="s">
        <v>3419</v>
      </c>
      <c r="X6976" t="s">
        <v>124</v>
      </c>
      <c r="Y6976">
        <v>21</v>
      </c>
      <c r="Z6976">
        <v>26</v>
      </c>
      <c r="AA6976" t="s">
        <v>44</v>
      </c>
      <c r="AB6976" t="s">
        <v>151</v>
      </c>
      <c r="AC6976" t="s">
        <v>464</v>
      </c>
      <c r="AD6976" t="s">
        <v>25468</v>
      </c>
      <c r="AE6976" t="s">
        <v>25469</v>
      </c>
      <c r="AF6976">
        <v>22057</v>
      </c>
    </row>
    <row r="6977" spans="1:32" x14ac:dyDescent="0.35">
      <c r="A6977">
        <v>2020</v>
      </c>
      <c r="B6977" t="s">
        <v>48</v>
      </c>
      <c r="C6977" t="s">
        <v>9155</v>
      </c>
      <c r="D6977" t="s">
        <v>34</v>
      </c>
      <c r="E6977" t="s">
        <v>25470</v>
      </c>
      <c r="F6977">
        <v>4.8</v>
      </c>
      <c r="G6977">
        <v>70</v>
      </c>
      <c r="H6977" t="s">
        <v>36</v>
      </c>
      <c r="I6977" t="s">
        <v>25471</v>
      </c>
      <c r="J6977">
        <v>3.4</v>
      </c>
      <c r="K6977">
        <v>5</v>
      </c>
      <c r="L6977" t="s">
        <v>25472</v>
      </c>
      <c r="M6977" t="s">
        <v>344</v>
      </c>
      <c r="N6977">
        <v>53925</v>
      </c>
      <c r="O6977" t="s">
        <v>40</v>
      </c>
      <c r="P6977">
        <v>4.8</v>
      </c>
      <c r="Q6977">
        <v>4.8</v>
      </c>
      <c r="R6977">
        <v>4.7</v>
      </c>
      <c r="S6977">
        <v>4.7</v>
      </c>
      <c r="T6977">
        <v>4.9000000000000004</v>
      </c>
      <c r="U6977">
        <v>4.8</v>
      </c>
      <c r="V6977" t="s">
        <v>721</v>
      </c>
      <c r="W6977" t="s">
        <v>327</v>
      </c>
      <c r="X6977" t="s">
        <v>43</v>
      </c>
      <c r="Y6977">
        <v>23</v>
      </c>
      <c r="Z6977">
        <v>34</v>
      </c>
      <c r="AA6977" t="s">
        <v>44</v>
      </c>
      <c r="AB6977" t="s">
        <v>151</v>
      </c>
      <c r="AC6977" t="s">
        <v>79</v>
      </c>
      <c r="AD6977" t="s">
        <v>25473</v>
      </c>
      <c r="AE6977">
        <v>144821</v>
      </c>
      <c r="AF6977">
        <v>66975</v>
      </c>
    </row>
    <row r="6978" spans="1:32" x14ac:dyDescent="0.35">
      <c r="A6978">
        <v>2019</v>
      </c>
      <c r="B6978" t="s">
        <v>946</v>
      </c>
      <c r="C6978" t="s">
        <v>6789</v>
      </c>
      <c r="D6978" t="s">
        <v>5503</v>
      </c>
      <c r="E6978" t="s">
        <v>25474</v>
      </c>
      <c r="F6978">
        <v>4.7</v>
      </c>
      <c r="G6978">
        <v>182</v>
      </c>
      <c r="H6978" t="s">
        <v>36</v>
      </c>
      <c r="I6978" t="s">
        <v>23029</v>
      </c>
      <c r="J6978">
        <v>4.5999999999999996</v>
      </c>
      <c r="K6978">
        <v>1013</v>
      </c>
      <c r="L6978" t="s">
        <v>5936</v>
      </c>
      <c r="M6978" t="s">
        <v>378</v>
      </c>
      <c r="N6978">
        <v>60525</v>
      </c>
      <c r="O6978" t="s">
        <v>53</v>
      </c>
      <c r="P6978">
        <v>4.7</v>
      </c>
      <c r="Q6978">
        <v>4.5999999999999996</v>
      </c>
      <c r="R6978">
        <v>4.5999999999999996</v>
      </c>
      <c r="S6978">
        <v>4.5999999999999996</v>
      </c>
      <c r="T6978">
        <v>4.8</v>
      </c>
      <c r="U6978">
        <v>4.7</v>
      </c>
      <c r="V6978" t="s">
        <v>21456</v>
      </c>
      <c r="W6978" t="s">
        <v>327</v>
      </c>
      <c r="X6978" t="s">
        <v>43</v>
      </c>
      <c r="Y6978">
        <v>25</v>
      </c>
      <c r="Z6978">
        <v>30</v>
      </c>
      <c r="AA6978" t="s">
        <v>44</v>
      </c>
      <c r="AB6978" t="s">
        <v>151</v>
      </c>
      <c r="AC6978" t="s">
        <v>874</v>
      </c>
      <c r="AD6978" t="s">
        <v>25475</v>
      </c>
      <c r="AE6978" t="s">
        <v>25476</v>
      </c>
      <c r="AF6978">
        <v>23036</v>
      </c>
    </row>
    <row r="6979" spans="1:32" x14ac:dyDescent="0.35">
      <c r="A6979">
        <v>2019</v>
      </c>
      <c r="B6979" t="s">
        <v>69</v>
      </c>
      <c r="C6979" t="s">
        <v>357</v>
      </c>
      <c r="D6979" t="s">
        <v>34</v>
      </c>
      <c r="E6979" t="s">
        <v>25477</v>
      </c>
      <c r="F6979">
        <v>4.8</v>
      </c>
      <c r="G6979">
        <v>223</v>
      </c>
      <c r="H6979" t="s">
        <v>36</v>
      </c>
      <c r="I6979" t="s">
        <v>25478</v>
      </c>
      <c r="J6979">
        <v>4.8</v>
      </c>
      <c r="K6979">
        <v>951</v>
      </c>
      <c r="L6979" t="s">
        <v>25479</v>
      </c>
      <c r="M6979" t="s">
        <v>378</v>
      </c>
      <c r="N6979">
        <v>60632</v>
      </c>
      <c r="O6979" t="s">
        <v>53</v>
      </c>
      <c r="P6979">
        <v>4.9000000000000004</v>
      </c>
      <c r="Q6979">
        <v>4.8</v>
      </c>
      <c r="R6979">
        <v>4.7</v>
      </c>
      <c r="S6979">
        <v>4.7</v>
      </c>
      <c r="T6979">
        <v>4.7</v>
      </c>
      <c r="U6979">
        <v>4.8</v>
      </c>
      <c r="V6979" t="s">
        <v>76</v>
      </c>
      <c r="W6979" t="s">
        <v>42</v>
      </c>
      <c r="X6979" t="s">
        <v>124</v>
      </c>
      <c r="Y6979">
        <v>18</v>
      </c>
      <c r="Z6979">
        <v>26</v>
      </c>
      <c r="AA6979" t="s">
        <v>44</v>
      </c>
      <c r="AB6979" t="s">
        <v>151</v>
      </c>
      <c r="AC6979" t="s">
        <v>607</v>
      </c>
      <c r="AD6979" t="s">
        <v>25480</v>
      </c>
      <c r="AE6979" t="s">
        <v>25481</v>
      </c>
      <c r="AF6979">
        <v>64780</v>
      </c>
    </row>
    <row r="6980" spans="1:32" x14ac:dyDescent="0.35">
      <c r="A6980">
        <v>2021</v>
      </c>
      <c r="B6980" t="s">
        <v>32</v>
      </c>
      <c r="C6980" t="s">
        <v>1771</v>
      </c>
      <c r="D6980" t="s">
        <v>34</v>
      </c>
      <c r="E6980" t="s">
        <v>19437</v>
      </c>
      <c r="F6980">
        <v>4.8</v>
      </c>
      <c r="G6980">
        <v>74</v>
      </c>
      <c r="H6980" t="s">
        <v>36</v>
      </c>
      <c r="I6980" t="s">
        <v>402</v>
      </c>
      <c r="J6980">
        <v>4.8</v>
      </c>
      <c r="K6980">
        <v>959</v>
      </c>
      <c r="L6980" t="s">
        <v>403</v>
      </c>
      <c r="M6980" t="s">
        <v>404</v>
      </c>
      <c r="N6980">
        <v>46219</v>
      </c>
      <c r="O6980" t="s">
        <v>94</v>
      </c>
      <c r="P6980">
        <v>4.8</v>
      </c>
      <c r="Q6980">
        <v>4.7</v>
      </c>
      <c r="R6980">
        <v>4.8</v>
      </c>
      <c r="S6980">
        <v>4.7</v>
      </c>
      <c r="T6980">
        <v>4.9000000000000004</v>
      </c>
      <c r="U6980">
        <v>4.9000000000000004</v>
      </c>
      <c r="V6980" t="s">
        <v>1133</v>
      </c>
      <c r="W6980" t="s">
        <v>76</v>
      </c>
      <c r="X6980" t="s">
        <v>43</v>
      </c>
      <c r="Y6980">
        <v>30</v>
      </c>
      <c r="Z6980">
        <v>38</v>
      </c>
      <c r="AA6980" t="s">
        <v>44</v>
      </c>
      <c r="AB6980" t="s">
        <v>1792</v>
      </c>
      <c r="AC6980" t="s">
        <v>6345</v>
      </c>
      <c r="AD6980" t="s">
        <v>25482</v>
      </c>
      <c r="AE6980" t="s">
        <v>25483</v>
      </c>
      <c r="AF6980">
        <v>18405</v>
      </c>
    </row>
    <row r="6981" spans="1:32" x14ac:dyDescent="0.35">
      <c r="A6981">
        <v>2019</v>
      </c>
      <c r="B6981" t="s">
        <v>409</v>
      </c>
      <c r="C6981" t="s">
        <v>1242</v>
      </c>
      <c r="D6981" t="s">
        <v>34</v>
      </c>
      <c r="E6981" t="s">
        <v>9049</v>
      </c>
      <c r="F6981">
        <v>4.8</v>
      </c>
      <c r="G6981">
        <v>224</v>
      </c>
      <c r="H6981" t="s">
        <v>36</v>
      </c>
      <c r="I6981" t="s">
        <v>19164</v>
      </c>
      <c r="J6981">
        <v>3.9</v>
      </c>
      <c r="K6981">
        <v>332</v>
      </c>
      <c r="L6981" t="s">
        <v>19165</v>
      </c>
      <c r="M6981" t="s">
        <v>1625</v>
      </c>
      <c r="N6981">
        <v>40509</v>
      </c>
      <c r="O6981" t="s">
        <v>40</v>
      </c>
      <c r="P6981">
        <v>4.9000000000000004</v>
      </c>
      <c r="Q6981">
        <v>4.9000000000000004</v>
      </c>
      <c r="R6981">
        <v>4.8</v>
      </c>
      <c r="S6981">
        <v>4.5999999999999996</v>
      </c>
      <c r="T6981">
        <v>4.9000000000000004</v>
      </c>
      <c r="U6981">
        <v>4.8</v>
      </c>
      <c r="V6981" t="s">
        <v>566</v>
      </c>
      <c r="W6981" t="s">
        <v>42</v>
      </c>
      <c r="X6981" t="s">
        <v>55</v>
      </c>
      <c r="Y6981">
        <v>18</v>
      </c>
      <c r="Z6981">
        <v>25</v>
      </c>
      <c r="AA6981" t="s">
        <v>44</v>
      </c>
      <c r="AB6981" t="s">
        <v>45</v>
      </c>
      <c r="AC6981" t="s">
        <v>474</v>
      </c>
      <c r="AD6981" t="s">
        <v>25484</v>
      </c>
      <c r="AE6981" t="s">
        <v>25485</v>
      </c>
      <c r="AF6981">
        <v>48148</v>
      </c>
    </row>
    <row r="6982" spans="1:32" x14ac:dyDescent="0.35">
      <c r="A6982">
        <v>2019</v>
      </c>
      <c r="B6982" t="s">
        <v>187</v>
      </c>
      <c r="C6982" t="s">
        <v>330</v>
      </c>
      <c r="D6982" t="s">
        <v>34</v>
      </c>
      <c r="E6982" t="s">
        <v>25486</v>
      </c>
      <c r="F6982">
        <v>4.5</v>
      </c>
      <c r="G6982">
        <v>178</v>
      </c>
      <c r="H6982" t="s">
        <v>36</v>
      </c>
      <c r="I6982" t="s">
        <v>18329</v>
      </c>
      <c r="J6982">
        <v>4.5</v>
      </c>
      <c r="K6982">
        <v>173</v>
      </c>
      <c r="L6982" t="s">
        <v>18330</v>
      </c>
      <c r="M6982" t="s">
        <v>445</v>
      </c>
      <c r="N6982">
        <v>45249</v>
      </c>
      <c r="O6982" t="s">
        <v>53</v>
      </c>
      <c r="P6982">
        <v>4.7</v>
      </c>
      <c r="Q6982">
        <v>4.5999999999999996</v>
      </c>
      <c r="R6982">
        <v>4.5999999999999996</v>
      </c>
      <c r="S6982">
        <v>4.4000000000000004</v>
      </c>
      <c r="T6982">
        <v>4.5999999999999996</v>
      </c>
      <c r="U6982">
        <v>4.5</v>
      </c>
      <c r="V6982" t="s">
        <v>262</v>
      </c>
      <c r="W6982" t="s">
        <v>335</v>
      </c>
      <c r="X6982" t="s">
        <v>124</v>
      </c>
      <c r="Y6982">
        <v>20</v>
      </c>
      <c r="Z6982">
        <v>26</v>
      </c>
      <c r="AA6982" t="s">
        <v>44</v>
      </c>
      <c r="AB6982" t="s">
        <v>78</v>
      </c>
      <c r="AC6982" t="s">
        <v>336</v>
      </c>
      <c r="AD6982" t="s">
        <v>25487</v>
      </c>
      <c r="AE6982" t="s">
        <v>25488</v>
      </c>
      <c r="AF6982">
        <v>45206</v>
      </c>
    </row>
    <row r="6983" spans="1:32" x14ac:dyDescent="0.35">
      <c r="A6983">
        <v>2016</v>
      </c>
      <c r="B6983" t="s">
        <v>365</v>
      </c>
      <c r="C6983" t="s">
        <v>2748</v>
      </c>
      <c r="D6983" t="s">
        <v>34</v>
      </c>
      <c r="E6983" t="s">
        <v>7850</v>
      </c>
      <c r="F6983">
        <v>4.5999999999999996</v>
      </c>
      <c r="G6983">
        <v>84</v>
      </c>
      <c r="H6983" t="s">
        <v>36</v>
      </c>
      <c r="I6983" t="s">
        <v>25489</v>
      </c>
      <c r="J6983">
        <v>4.7</v>
      </c>
      <c r="K6983">
        <v>1044</v>
      </c>
      <c r="L6983" t="s">
        <v>25490</v>
      </c>
      <c r="M6983" t="s">
        <v>445</v>
      </c>
      <c r="N6983">
        <v>45342</v>
      </c>
      <c r="O6983" t="s">
        <v>53</v>
      </c>
      <c r="P6983">
        <v>4.8</v>
      </c>
      <c r="Q6983">
        <v>4.7</v>
      </c>
      <c r="R6983">
        <v>4.5</v>
      </c>
      <c r="S6983">
        <v>4.2</v>
      </c>
      <c r="T6983">
        <v>4.7</v>
      </c>
      <c r="U6983">
        <v>4.7</v>
      </c>
      <c r="V6983" t="s">
        <v>42</v>
      </c>
      <c r="W6983" t="s">
        <v>912</v>
      </c>
      <c r="X6983" t="s">
        <v>55</v>
      </c>
      <c r="Y6983">
        <v>16</v>
      </c>
      <c r="Z6983">
        <v>22</v>
      </c>
      <c r="AA6983" t="s">
        <v>44</v>
      </c>
      <c r="AB6983" t="s">
        <v>151</v>
      </c>
      <c r="AC6983" t="s">
        <v>913</v>
      </c>
      <c r="AD6983" t="s">
        <v>25491</v>
      </c>
      <c r="AE6983" t="s">
        <v>25492</v>
      </c>
      <c r="AF6983">
        <v>67045</v>
      </c>
    </row>
    <row r="6984" spans="1:32" x14ac:dyDescent="0.35">
      <c r="A6984">
        <v>2019</v>
      </c>
      <c r="B6984" t="s">
        <v>1046</v>
      </c>
      <c r="C6984" t="s">
        <v>1937</v>
      </c>
      <c r="D6984" t="s">
        <v>34</v>
      </c>
      <c r="E6984" t="s">
        <v>11065</v>
      </c>
      <c r="F6984">
        <v>4.5999999999999996</v>
      </c>
      <c r="G6984">
        <v>94</v>
      </c>
      <c r="H6984" t="s">
        <v>36</v>
      </c>
      <c r="I6984" t="s">
        <v>13085</v>
      </c>
      <c r="J6984">
        <v>4.9000000000000004</v>
      </c>
      <c r="K6984">
        <v>835</v>
      </c>
      <c r="L6984" t="s">
        <v>13086</v>
      </c>
      <c r="M6984" t="s">
        <v>427</v>
      </c>
      <c r="N6984">
        <v>30141</v>
      </c>
      <c r="O6984" t="s">
        <v>53</v>
      </c>
      <c r="P6984">
        <v>4.8</v>
      </c>
      <c r="Q6984">
        <v>4.7</v>
      </c>
      <c r="R6984">
        <v>4.5999999999999996</v>
      </c>
      <c r="S6984">
        <v>4.4000000000000004</v>
      </c>
      <c r="T6984">
        <v>4.7</v>
      </c>
      <c r="U6984">
        <v>4.5</v>
      </c>
      <c r="V6984" t="s">
        <v>1315</v>
      </c>
      <c r="W6984" t="s">
        <v>455</v>
      </c>
      <c r="X6984" t="s">
        <v>43</v>
      </c>
      <c r="Y6984">
        <v>19</v>
      </c>
      <c r="Z6984">
        <v>26</v>
      </c>
      <c r="AA6984" t="s">
        <v>44</v>
      </c>
      <c r="AB6984" t="s">
        <v>45</v>
      </c>
      <c r="AC6984" t="s">
        <v>370</v>
      </c>
      <c r="AD6984" t="s">
        <v>13090</v>
      </c>
      <c r="AE6984" t="s">
        <v>13091</v>
      </c>
      <c r="AF6984">
        <v>36423</v>
      </c>
    </row>
    <row r="6985" spans="1:32" x14ac:dyDescent="0.35">
      <c r="A6985">
        <v>2019</v>
      </c>
      <c r="B6985" t="s">
        <v>1046</v>
      </c>
      <c r="C6985" t="s">
        <v>3825</v>
      </c>
      <c r="D6985" t="s">
        <v>34</v>
      </c>
      <c r="E6985" t="s">
        <v>7231</v>
      </c>
      <c r="F6985">
        <v>4.2</v>
      </c>
      <c r="G6985">
        <v>107</v>
      </c>
      <c r="H6985" t="s">
        <v>36</v>
      </c>
      <c r="I6985" t="s">
        <v>7232</v>
      </c>
      <c r="J6985">
        <v>4.0999999999999996</v>
      </c>
      <c r="K6985">
        <v>751</v>
      </c>
      <c r="L6985" t="s">
        <v>7233</v>
      </c>
      <c r="M6985" t="s">
        <v>427</v>
      </c>
      <c r="N6985">
        <v>30144</v>
      </c>
      <c r="O6985" t="s">
        <v>53</v>
      </c>
      <c r="P6985">
        <v>4.5</v>
      </c>
      <c r="Q6985">
        <v>4.5</v>
      </c>
      <c r="R6985">
        <v>4</v>
      </c>
      <c r="S6985">
        <v>3.8</v>
      </c>
      <c r="T6985">
        <v>4.7</v>
      </c>
      <c r="U6985">
        <v>3.8</v>
      </c>
      <c r="V6985" t="s">
        <v>6740</v>
      </c>
      <c r="W6985" t="s">
        <v>455</v>
      </c>
      <c r="X6985" t="s">
        <v>43</v>
      </c>
      <c r="Y6985">
        <v>24</v>
      </c>
      <c r="Z6985">
        <v>30</v>
      </c>
      <c r="AA6985" t="s">
        <v>44</v>
      </c>
      <c r="AB6985" t="s">
        <v>125</v>
      </c>
      <c r="AC6985" t="s">
        <v>219</v>
      </c>
      <c r="AD6985" t="s">
        <v>7234</v>
      </c>
      <c r="AE6985" t="s">
        <v>7235</v>
      </c>
      <c r="AF6985">
        <v>28086</v>
      </c>
    </row>
    <row r="6986" spans="1:32" x14ac:dyDescent="0.35">
      <c r="A6986">
        <v>2018</v>
      </c>
      <c r="B6986" t="s">
        <v>108</v>
      </c>
      <c r="C6986" t="s">
        <v>1765</v>
      </c>
      <c r="D6986" t="s">
        <v>634</v>
      </c>
      <c r="E6986" t="s">
        <v>25493</v>
      </c>
      <c r="F6986">
        <v>4.5</v>
      </c>
      <c r="G6986">
        <v>54</v>
      </c>
      <c r="H6986" t="s">
        <v>36</v>
      </c>
      <c r="I6986" t="s">
        <v>25494</v>
      </c>
      <c r="J6986">
        <v>4.7</v>
      </c>
      <c r="K6986">
        <v>473</v>
      </c>
      <c r="L6986" t="s">
        <v>25495</v>
      </c>
      <c r="M6986" t="s">
        <v>427</v>
      </c>
      <c r="N6986">
        <v>30060</v>
      </c>
      <c r="O6986" t="s">
        <v>94</v>
      </c>
      <c r="P6986">
        <v>4.4000000000000004</v>
      </c>
      <c r="Q6986">
        <v>4.5</v>
      </c>
      <c r="R6986">
        <v>4.5999999999999996</v>
      </c>
      <c r="S6986">
        <v>4.4000000000000004</v>
      </c>
      <c r="T6986">
        <v>4.8</v>
      </c>
      <c r="U6986">
        <v>4.5</v>
      </c>
      <c r="V6986" t="s">
        <v>2261</v>
      </c>
      <c r="W6986" t="s">
        <v>77</v>
      </c>
      <c r="X6986" t="s">
        <v>43</v>
      </c>
      <c r="Y6986">
        <v>24</v>
      </c>
      <c r="Z6986">
        <v>37</v>
      </c>
      <c r="AA6986" t="s">
        <v>44</v>
      </c>
      <c r="AB6986" t="s">
        <v>294</v>
      </c>
      <c r="AC6986" t="s">
        <v>219</v>
      </c>
      <c r="AD6986" t="s">
        <v>25496</v>
      </c>
      <c r="AE6986" t="s">
        <v>25497</v>
      </c>
      <c r="AF6986">
        <v>11965</v>
      </c>
    </row>
    <row r="6987" spans="1:32" x14ac:dyDescent="0.35">
      <c r="A6987">
        <v>2020</v>
      </c>
      <c r="B6987" t="s">
        <v>187</v>
      </c>
      <c r="C6987" t="s">
        <v>1413</v>
      </c>
      <c r="D6987" t="s">
        <v>34</v>
      </c>
      <c r="E6987" t="s">
        <v>19599</v>
      </c>
      <c r="F6987">
        <v>4.8</v>
      </c>
      <c r="G6987">
        <v>222</v>
      </c>
      <c r="H6987" t="s">
        <v>36</v>
      </c>
      <c r="I6987" t="s">
        <v>436</v>
      </c>
      <c r="J6987">
        <v>4</v>
      </c>
      <c r="K6987">
        <v>25</v>
      </c>
      <c r="L6987" t="s">
        <v>437</v>
      </c>
      <c r="M6987" t="s">
        <v>394</v>
      </c>
      <c r="N6987">
        <v>37923</v>
      </c>
      <c r="O6987" t="s">
        <v>40</v>
      </c>
      <c r="P6987">
        <v>4.9000000000000004</v>
      </c>
      <c r="Q6987">
        <v>4.8</v>
      </c>
      <c r="R6987">
        <v>4.8</v>
      </c>
      <c r="S6987">
        <v>4.8</v>
      </c>
      <c r="T6987">
        <v>4.8</v>
      </c>
      <c r="U6987">
        <v>4.9000000000000004</v>
      </c>
      <c r="V6987" t="s">
        <v>1417</v>
      </c>
      <c r="W6987" t="s">
        <v>76</v>
      </c>
      <c r="X6987" t="s">
        <v>124</v>
      </c>
      <c r="Y6987">
        <v>26</v>
      </c>
      <c r="Z6987">
        <v>33</v>
      </c>
      <c r="AA6987" t="s">
        <v>44</v>
      </c>
      <c r="AB6987" t="s">
        <v>78</v>
      </c>
      <c r="AC6987" t="s">
        <v>237</v>
      </c>
      <c r="AD6987" t="s">
        <v>25498</v>
      </c>
      <c r="AE6987" t="s">
        <v>25499</v>
      </c>
      <c r="AF6987">
        <v>32217</v>
      </c>
    </row>
    <row r="6988" spans="1:32" x14ac:dyDescent="0.35">
      <c r="A6988">
        <v>2019</v>
      </c>
      <c r="B6988" t="s">
        <v>69</v>
      </c>
      <c r="C6988" t="s">
        <v>1061</v>
      </c>
      <c r="D6988" t="s">
        <v>34</v>
      </c>
      <c r="E6988" t="s">
        <v>25500</v>
      </c>
      <c r="F6988">
        <v>4.9000000000000004</v>
      </c>
      <c r="G6988">
        <v>275</v>
      </c>
      <c r="H6988" t="s">
        <v>36</v>
      </c>
      <c r="I6988" t="s">
        <v>14068</v>
      </c>
      <c r="J6988">
        <v>4.8</v>
      </c>
      <c r="K6988">
        <v>4124</v>
      </c>
      <c r="L6988" t="s">
        <v>14069</v>
      </c>
      <c r="M6988" t="s">
        <v>445</v>
      </c>
      <c r="N6988">
        <v>43017</v>
      </c>
      <c r="O6988" t="s">
        <v>53</v>
      </c>
      <c r="P6988">
        <v>4.8</v>
      </c>
      <c r="Q6988">
        <v>4.8</v>
      </c>
      <c r="R6988">
        <v>4.9000000000000004</v>
      </c>
      <c r="S6988">
        <v>4.8</v>
      </c>
      <c r="T6988">
        <v>4.9000000000000004</v>
      </c>
      <c r="U6988">
        <v>4.9000000000000004</v>
      </c>
      <c r="V6988" t="s">
        <v>104</v>
      </c>
      <c r="W6988" t="s">
        <v>42</v>
      </c>
      <c r="X6988" t="s">
        <v>43</v>
      </c>
      <c r="Y6988">
        <v>30</v>
      </c>
      <c r="Z6988">
        <v>38</v>
      </c>
      <c r="AA6988" t="s">
        <v>44</v>
      </c>
      <c r="AB6988" t="s">
        <v>78</v>
      </c>
      <c r="AC6988" t="s">
        <v>664</v>
      </c>
      <c r="AD6988" t="s">
        <v>25501</v>
      </c>
      <c r="AE6988" t="s">
        <v>25502</v>
      </c>
      <c r="AF6988">
        <v>17781</v>
      </c>
    </row>
    <row r="6989" spans="1:32" x14ac:dyDescent="0.35">
      <c r="A6989">
        <v>2014</v>
      </c>
      <c r="B6989" t="s">
        <v>321</v>
      </c>
      <c r="C6989" t="s">
        <v>2778</v>
      </c>
      <c r="D6989" t="s">
        <v>34</v>
      </c>
      <c r="E6989" t="s">
        <v>101</v>
      </c>
      <c r="F6989">
        <v>4.7</v>
      </c>
      <c r="G6989">
        <v>68</v>
      </c>
      <c r="H6989" t="s">
        <v>36</v>
      </c>
      <c r="I6989" t="s">
        <v>16320</v>
      </c>
      <c r="J6989">
        <v>4.7</v>
      </c>
      <c r="K6989">
        <v>2701</v>
      </c>
      <c r="L6989" t="s">
        <v>16321</v>
      </c>
      <c r="M6989" t="s">
        <v>972</v>
      </c>
      <c r="N6989">
        <v>48313</v>
      </c>
      <c r="O6989" t="s">
        <v>53</v>
      </c>
      <c r="P6989">
        <v>4.5999999999999996</v>
      </c>
      <c r="Q6989">
        <v>4.7</v>
      </c>
      <c r="R6989">
        <v>4.5999999999999996</v>
      </c>
      <c r="S6989">
        <v>4.5</v>
      </c>
      <c r="T6989">
        <v>4.8</v>
      </c>
      <c r="U6989">
        <v>4.5999999999999996</v>
      </c>
      <c r="V6989" t="s">
        <v>25503</v>
      </c>
      <c r="W6989" t="s">
        <v>25504</v>
      </c>
      <c r="X6989" t="s">
        <v>43</v>
      </c>
      <c r="Y6989">
        <v>22</v>
      </c>
      <c r="Z6989">
        <v>33</v>
      </c>
      <c r="AA6989" t="s">
        <v>44</v>
      </c>
      <c r="AB6989" t="s">
        <v>151</v>
      </c>
      <c r="AC6989" t="s">
        <v>219</v>
      </c>
      <c r="AD6989" t="s">
        <v>25505</v>
      </c>
      <c r="AE6989" t="s">
        <v>25506</v>
      </c>
      <c r="AF6989">
        <v>35398</v>
      </c>
    </row>
    <row r="6990" spans="1:32" x14ac:dyDescent="0.35">
      <c r="A6990">
        <v>2019</v>
      </c>
      <c r="B6990" t="s">
        <v>516</v>
      </c>
      <c r="C6990" t="s">
        <v>517</v>
      </c>
      <c r="D6990" t="s">
        <v>34</v>
      </c>
      <c r="E6990" t="s">
        <v>20851</v>
      </c>
      <c r="F6990">
        <v>4.8</v>
      </c>
      <c r="G6990">
        <v>230</v>
      </c>
      <c r="H6990" t="s">
        <v>36</v>
      </c>
      <c r="I6990" t="s">
        <v>5105</v>
      </c>
      <c r="J6990">
        <v>4.5999999999999996</v>
      </c>
      <c r="K6990">
        <v>39</v>
      </c>
      <c r="L6990" t="s">
        <v>5106</v>
      </c>
      <c r="M6990" t="s">
        <v>462</v>
      </c>
      <c r="N6990">
        <v>29607</v>
      </c>
      <c r="O6990" t="s">
        <v>40</v>
      </c>
      <c r="P6990">
        <v>4.8</v>
      </c>
      <c r="Q6990">
        <v>4.8</v>
      </c>
      <c r="R6990">
        <v>4.8</v>
      </c>
      <c r="S6990">
        <v>4.8</v>
      </c>
      <c r="T6990">
        <v>4.9000000000000004</v>
      </c>
      <c r="U6990">
        <v>4.8</v>
      </c>
      <c r="V6990" t="s">
        <v>15973</v>
      </c>
      <c r="W6990" t="s">
        <v>42</v>
      </c>
      <c r="X6990" t="s">
        <v>43</v>
      </c>
      <c r="Y6990">
        <v>25</v>
      </c>
      <c r="Z6990">
        <v>31</v>
      </c>
      <c r="AA6990" t="s">
        <v>44</v>
      </c>
      <c r="AB6990" t="s">
        <v>151</v>
      </c>
      <c r="AC6990" t="s">
        <v>522</v>
      </c>
      <c r="AD6990" t="s">
        <v>25507</v>
      </c>
      <c r="AE6990" t="s">
        <v>25508</v>
      </c>
      <c r="AF6990">
        <v>35082</v>
      </c>
    </row>
    <row r="6991" spans="1:32" x14ac:dyDescent="0.35">
      <c r="A6991">
        <v>2012</v>
      </c>
      <c r="B6991" t="s">
        <v>525</v>
      </c>
      <c r="C6991" t="s">
        <v>1092</v>
      </c>
      <c r="D6991" t="s">
        <v>34</v>
      </c>
      <c r="E6991" t="s">
        <v>24440</v>
      </c>
      <c r="F6991">
        <v>4.4000000000000004</v>
      </c>
      <c r="G6991">
        <v>154</v>
      </c>
      <c r="H6991" t="s">
        <v>36</v>
      </c>
      <c r="I6991" t="s">
        <v>7701</v>
      </c>
      <c r="J6991">
        <v>4.8</v>
      </c>
      <c r="K6991">
        <v>666</v>
      </c>
      <c r="L6991" t="s">
        <v>7702</v>
      </c>
      <c r="M6991" t="s">
        <v>445</v>
      </c>
      <c r="N6991">
        <v>44303</v>
      </c>
      <c r="O6991" t="s">
        <v>53</v>
      </c>
      <c r="P6991">
        <v>4.4000000000000004</v>
      </c>
      <c r="Q6991">
        <v>4.5</v>
      </c>
      <c r="R6991">
        <v>4.2</v>
      </c>
      <c r="S6991">
        <v>4.4000000000000004</v>
      </c>
      <c r="T6991">
        <v>4.5999999999999996</v>
      </c>
      <c r="U6991">
        <v>4.4000000000000004</v>
      </c>
      <c r="V6991" t="s">
        <v>206</v>
      </c>
      <c r="W6991" t="s">
        <v>42</v>
      </c>
      <c r="X6991" t="s">
        <v>124</v>
      </c>
      <c r="Y6991">
        <v>18</v>
      </c>
      <c r="Z6991">
        <v>24</v>
      </c>
      <c r="AA6991" t="s">
        <v>44</v>
      </c>
      <c r="AB6991" t="s">
        <v>151</v>
      </c>
      <c r="AC6991" t="s">
        <v>184</v>
      </c>
      <c r="AD6991" t="s">
        <v>25509</v>
      </c>
      <c r="AE6991" t="s">
        <v>25510</v>
      </c>
      <c r="AF6991">
        <v>49512</v>
      </c>
    </row>
    <row r="6992" spans="1:32" x14ac:dyDescent="0.35">
      <c r="A6992">
        <v>2017</v>
      </c>
      <c r="B6992" t="s">
        <v>409</v>
      </c>
      <c r="C6992" t="s">
        <v>1691</v>
      </c>
      <c r="D6992" t="s">
        <v>34</v>
      </c>
      <c r="E6992" t="s">
        <v>25511</v>
      </c>
      <c r="F6992">
        <v>4.8</v>
      </c>
      <c r="G6992">
        <v>334</v>
      </c>
      <c r="H6992" t="s">
        <v>36</v>
      </c>
      <c r="I6992" t="s">
        <v>25512</v>
      </c>
      <c r="J6992">
        <v>4.9000000000000004</v>
      </c>
      <c r="K6992">
        <v>459</v>
      </c>
      <c r="L6992" t="s">
        <v>25513</v>
      </c>
      <c r="M6992" t="s">
        <v>445</v>
      </c>
      <c r="N6992">
        <v>44202</v>
      </c>
      <c r="O6992" t="s">
        <v>40</v>
      </c>
      <c r="P6992">
        <v>4.8</v>
      </c>
      <c r="Q6992">
        <v>4.8</v>
      </c>
      <c r="R6992">
        <v>4.7</v>
      </c>
      <c r="S6992">
        <v>4.5999999999999996</v>
      </c>
      <c r="T6992">
        <v>4.8</v>
      </c>
      <c r="U6992">
        <v>4.8</v>
      </c>
      <c r="V6992" t="s">
        <v>65</v>
      </c>
      <c r="W6992" t="s">
        <v>42</v>
      </c>
      <c r="X6992" t="s">
        <v>55</v>
      </c>
      <c r="Y6992">
        <v>18</v>
      </c>
      <c r="Z6992">
        <v>25</v>
      </c>
      <c r="AA6992" t="s">
        <v>44</v>
      </c>
      <c r="AB6992" t="s">
        <v>45</v>
      </c>
      <c r="AC6992" t="s">
        <v>474</v>
      </c>
      <c r="AD6992" t="s">
        <v>25514</v>
      </c>
      <c r="AE6992" t="s">
        <v>25515</v>
      </c>
      <c r="AF6992">
        <v>68534</v>
      </c>
    </row>
    <row r="6993" spans="1:32" x14ac:dyDescent="0.35">
      <c r="A6993">
        <v>2015</v>
      </c>
      <c r="B6993" t="s">
        <v>409</v>
      </c>
      <c r="C6993" t="s">
        <v>962</v>
      </c>
      <c r="D6993" t="s">
        <v>34</v>
      </c>
      <c r="E6993" t="s">
        <v>2784</v>
      </c>
      <c r="F6993">
        <v>4.5999999999999996</v>
      </c>
      <c r="G6993">
        <v>138</v>
      </c>
      <c r="H6993" t="s">
        <v>36</v>
      </c>
      <c r="I6993" t="s">
        <v>3669</v>
      </c>
      <c r="J6993">
        <v>4.9000000000000004</v>
      </c>
      <c r="K6993">
        <v>3614</v>
      </c>
      <c r="L6993" t="s">
        <v>3670</v>
      </c>
      <c r="M6993" t="s">
        <v>1036</v>
      </c>
      <c r="N6993">
        <v>28054</v>
      </c>
      <c r="O6993" t="s">
        <v>94</v>
      </c>
      <c r="P6993">
        <v>4.4000000000000004</v>
      </c>
      <c r="Q6993">
        <v>4.5</v>
      </c>
      <c r="R6993">
        <v>4.5999999999999996</v>
      </c>
      <c r="S6993">
        <v>4.5</v>
      </c>
      <c r="T6993">
        <v>4.8</v>
      </c>
      <c r="U6993">
        <v>4.8</v>
      </c>
      <c r="V6993" t="s">
        <v>3180</v>
      </c>
      <c r="W6993" t="s">
        <v>42</v>
      </c>
      <c r="X6993" t="s">
        <v>55</v>
      </c>
      <c r="Y6993">
        <v>16</v>
      </c>
      <c r="Z6993">
        <v>21</v>
      </c>
      <c r="AA6993" t="s">
        <v>44</v>
      </c>
      <c r="AB6993" t="s">
        <v>96</v>
      </c>
      <c r="AC6993" t="s">
        <v>474</v>
      </c>
      <c r="AD6993" t="s">
        <v>25516</v>
      </c>
      <c r="AE6993" t="s">
        <v>25517</v>
      </c>
      <c r="AF6993">
        <v>86529</v>
      </c>
    </row>
    <row r="6994" spans="1:32" x14ac:dyDescent="0.35">
      <c r="A6994">
        <v>2020</v>
      </c>
      <c r="B6994" t="s">
        <v>516</v>
      </c>
      <c r="C6994" t="s">
        <v>25518</v>
      </c>
      <c r="D6994" t="s">
        <v>34</v>
      </c>
      <c r="E6994" t="s">
        <v>23945</v>
      </c>
      <c r="F6994">
        <v>4.9000000000000004</v>
      </c>
      <c r="G6994">
        <v>44</v>
      </c>
      <c r="H6994" t="s">
        <v>36</v>
      </c>
      <c r="I6994" t="s">
        <v>25519</v>
      </c>
      <c r="J6994">
        <v>4.3</v>
      </c>
      <c r="K6994">
        <v>64</v>
      </c>
      <c r="L6994" t="s">
        <v>25520</v>
      </c>
      <c r="M6994" t="s">
        <v>462</v>
      </c>
      <c r="N6994">
        <v>29212</v>
      </c>
      <c r="O6994" t="s">
        <v>94</v>
      </c>
      <c r="P6994">
        <v>4.9000000000000004</v>
      </c>
      <c r="Q6994">
        <v>4.8</v>
      </c>
      <c r="R6994">
        <v>4.8</v>
      </c>
      <c r="S6994">
        <v>4.9000000000000004</v>
      </c>
      <c r="T6994">
        <v>4.9000000000000004</v>
      </c>
      <c r="U6994">
        <v>5</v>
      </c>
      <c r="V6994" t="s">
        <v>521</v>
      </c>
      <c r="W6994" t="s">
        <v>42</v>
      </c>
      <c r="X6994" t="s">
        <v>43</v>
      </c>
      <c r="Y6994">
        <v>25</v>
      </c>
      <c r="Z6994">
        <v>33</v>
      </c>
      <c r="AA6994" t="s">
        <v>44</v>
      </c>
      <c r="AB6994" t="s">
        <v>151</v>
      </c>
      <c r="AC6994" t="s">
        <v>522</v>
      </c>
      <c r="AD6994" t="s">
        <v>25521</v>
      </c>
      <c r="AE6994" t="s">
        <v>25522</v>
      </c>
      <c r="AF6994">
        <v>49005</v>
      </c>
    </row>
    <row r="6995" spans="1:32" x14ac:dyDescent="0.35">
      <c r="A6995">
        <v>2020</v>
      </c>
      <c r="B6995" t="s">
        <v>525</v>
      </c>
      <c r="C6995" t="s">
        <v>526</v>
      </c>
      <c r="D6995" t="s">
        <v>2331</v>
      </c>
      <c r="E6995" t="s">
        <v>18690</v>
      </c>
      <c r="F6995">
        <v>4.8</v>
      </c>
      <c r="G6995">
        <v>174</v>
      </c>
      <c r="H6995" t="s">
        <v>36</v>
      </c>
      <c r="I6995" t="s">
        <v>25523</v>
      </c>
      <c r="J6995">
        <v>4.7</v>
      </c>
      <c r="K6995">
        <v>742</v>
      </c>
      <c r="L6995" t="s">
        <v>25524</v>
      </c>
      <c r="M6995" t="s">
        <v>538</v>
      </c>
      <c r="N6995">
        <v>15205</v>
      </c>
      <c r="O6995" t="s">
        <v>40</v>
      </c>
      <c r="P6995">
        <v>4.8</v>
      </c>
      <c r="Q6995">
        <v>4.8</v>
      </c>
      <c r="R6995">
        <v>4.8</v>
      </c>
      <c r="S6995">
        <v>4.8</v>
      </c>
      <c r="T6995">
        <v>4.8</v>
      </c>
      <c r="U6995">
        <v>4.9000000000000004</v>
      </c>
      <c r="V6995" t="s">
        <v>15670</v>
      </c>
      <c r="W6995" t="s">
        <v>42</v>
      </c>
      <c r="X6995" t="s">
        <v>124</v>
      </c>
      <c r="Y6995">
        <v>22</v>
      </c>
      <c r="Z6995">
        <v>26</v>
      </c>
      <c r="AA6995" t="s">
        <v>44</v>
      </c>
      <c r="AB6995" t="s">
        <v>151</v>
      </c>
      <c r="AC6995" t="s">
        <v>464</v>
      </c>
      <c r="AD6995" t="s">
        <v>25525</v>
      </c>
      <c r="AE6995">
        <v>2400585</v>
      </c>
      <c r="AF6995">
        <v>20937</v>
      </c>
    </row>
    <row r="6996" spans="1:32" x14ac:dyDescent="0.35">
      <c r="A6996">
        <v>2017</v>
      </c>
      <c r="B6996" t="s">
        <v>732</v>
      </c>
      <c r="C6996" t="s">
        <v>4165</v>
      </c>
      <c r="D6996" t="s">
        <v>34</v>
      </c>
      <c r="E6996" t="s">
        <v>11761</v>
      </c>
      <c r="F6996">
        <v>4.5999999999999996</v>
      </c>
      <c r="G6996">
        <v>207</v>
      </c>
      <c r="H6996" t="s">
        <v>36</v>
      </c>
      <c r="I6996" t="s">
        <v>19192</v>
      </c>
      <c r="J6996">
        <v>4.5</v>
      </c>
      <c r="K6996">
        <v>26</v>
      </c>
      <c r="L6996" t="s">
        <v>19193</v>
      </c>
      <c r="M6996" t="s">
        <v>1036</v>
      </c>
      <c r="N6996">
        <v>28212</v>
      </c>
      <c r="O6996" t="s">
        <v>94</v>
      </c>
      <c r="P6996">
        <v>4.7</v>
      </c>
      <c r="Q6996">
        <v>4.5999999999999996</v>
      </c>
      <c r="R6996">
        <v>4.5999999999999996</v>
      </c>
      <c r="S6996">
        <v>4.4000000000000004</v>
      </c>
      <c r="T6996">
        <v>4.7</v>
      </c>
      <c r="U6996">
        <v>4.5999999999999996</v>
      </c>
      <c r="V6996" t="s">
        <v>6793</v>
      </c>
      <c r="W6996" t="s">
        <v>77</v>
      </c>
      <c r="X6996" t="s">
        <v>43</v>
      </c>
      <c r="Y6996">
        <v>18</v>
      </c>
      <c r="Z6996">
        <v>25</v>
      </c>
      <c r="AA6996" t="s">
        <v>44</v>
      </c>
      <c r="AB6996" t="s">
        <v>151</v>
      </c>
      <c r="AC6996" t="s">
        <v>370</v>
      </c>
      <c r="AD6996" t="s">
        <v>25526</v>
      </c>
      <c r="AE6996" t="s">
        <v>25527</v>
      </c>
      <c r="AF6996">
        <v>81501</v>
      </c>
    </row>
    <row r="6997" spans="1:32" x14ac:dyDescent="0.35">
      <c r="A6997">
        <v>2019</v>
      </c>
      <c r="B6997" t="s">
        <v>1046</v>
      </c>
      <c r="C6997" t="s">
        <v>3825</v>
      </c>
      <c r="D6997" t="s">
        <v>34</v>
      </c>
      <c r="E6997" t="s">
        <v>25528</v>
      </c>
      <c r="F6997">
        <v>4.2</v>
      </c>
      <c r="G6997">
        <v>107</v>
      </c>
      <c r="H6997" t="s">
        <v>36</v>
      </c>
      <c r="I6997" t="s">
        <v>25519</v>
      </c>
      <c r="J6997">
        <v>4.5999999999999996</v>
      </c>
      <c r="K6997">
        <v>105</v>
      </c>
      <c r="L6997" t="s">
        <v>25529</v>
      </c>
      <c r="M6997" t="s">
        <v>472</v>
      </c>
      <c r="N6997">
        <v>34453</v>
      </c>
      <c r="O6997" t="s">
        <v>94</v>
      </c>
      <c r="P6997">
        <v>4.5</v>
      </c>
      <c r="Q6997">
        <v>4.5</v>
      </c>
      <c r="R6997">
        <v>4</v>
      </c>
      <c r="S6997">
        <v>3.8</v>
      </c>
      <c r="T6997">
        <v>4.7</v>
      </c>
      <c r="U6997">
        <v>3.8</v>
      </c>
      <c r="V6997" t="s">
        <v>3829</v>
      </c>
      <c r="W6997" t="s">
        <v>42</v>
      </c>
      <c r="X6997" t="s">
        <v>43</v>
      </c>
      <c r="Y6997">
        <v>24</v>
      </c>
      <c r="Z6997">
        <v>30</v>
      </c>
      <c r="AA6997" t="s">
        <v>44</v>
      </c>
      <c r="AB6997" t="s">
        <v>125</v>
      </c>
      <c r="AC6997" t="s">
        <v>219</v>
      </c>
      <c r="AD6997" t="s">
        <v>25530</v>
      </c>
      <c r="AE6997">
        <v>18754</v>
      </c>
      <c r="AF6997">
        <v>42310</v>
      </c>
    </row>
    <row r="6998" spans="1:32" x14ac:dyDescent="0.35">
      <c r="A6998">
        <v>2020</v>
      </c>
      <c r="B6998" t="s">
        <v>129</v>
      </c>
      <c r="C6998" t="s">
        <v>834</v>
      </c>
      <c r="D6998" t="s">
        <v>34</v>
      </c>
      <c r="E6998" t="s">
        <v>25531</v>
      </c>
      <c r="F6998">
        <v>4.9000000000000004</v>
      </c>
      <c r="G6998">
        <v>72</v>
      </c>
      <c r="H6998" t="s">
        <v>36</v>
      </c>
      <c r="I6998" t="s">
        <v>25532</v>
      </c>
      <c r="J6998">
        <v>5</v>
      </c>
      <c r="K6998">
        <v>2</v>
      </c>
      <c r="L6998" t="s">
        <v>25533</v>
      </c>
      <c r="M6998" t="s">
        <v>472</v>
      </c>
      <c r="N6998">
        <v>34475</v>
      </c>
      <c r="O6998" t="s">
        <v>40</v>
      </c>
      <c r="P6998">
        <v>4.9000000000000004</v>
      </c>
      <c r="Q6998">
        <v>4.9000000000000004</v>
      </c>
      <c r="R6998">
        <v>4.9000000000000004</v>
      </c>
      <c r="S6998">
        <v>4.8</v>
      </c>
      <c r="T6998">
        <v>5</v>
      </c>
      <c r="U6998">
        <v>4.9000000000000004</v>
      </c>
      <c r="V6998" t="s">
        <v>1483</v>
      </c>
      <c r="W6998" t="s">
        <v>42</v>
      </c>
      <c r="X6998" t="s">
        <v>95</v>
      </c>
      <c r="Y6998">
        <v>15</v>
      </c>
      <c r="Z6998">
        <v>23</v>
      </c>
      <c r="AA6998" t="s">
        <v>44</v>
      </c>
      <c r="AB6998" t="s">
        <v>45</v>
      </c>
      <c r="AC6998" t="s">
        <v>66</v>
      </c>
      <c r="AD6998" t="s">
        <v>25534</v>
      </c>
      <c r="AE6998" t="s">
        <v>25535</v>
      </c>
      <c r="AF6998">
        <v>18951</v>
      </c>
    </row>
    <row r="6999" spans="1:32" x14ac:dyDescent="0.35">
      <c r="A6999">
        <v>2019</v>
      </c>
      <c r="B6999" t="s">
        <v>108</v>
      </c>
      <c r="C6999" t="s">
        <v>1621</v>
      </c>
      <c r="D6999" t="s">
        <v>34</v>
      </c>
      <c r="E6999" t="s">
        <v>25536</v>
      </c>
      <c r="F6999">
        <v>4.5999999999999996</v>
      </c>
      <c r="G6999">
        <v>72</v>
      </c>
      <c r="H6999" t="s">
        <v>36</v>
      </c>
      <c r="I6999" t="s">
        <v>11199</v>
      </c>
      <c r="J6999">
        <v>3.9</v>
      </c>
      <c r="K6999">
        <v>170</v>
      </c>
      <c r="L6999" t="s">
        <v>11200</v>
      </c>
      <c r="M6999" t="s">
        <v>472</v>
      </c>
      <c r="N6999">
        <v>32225</v>
      </c>
      <c r="O6999" t="s">
        <v>40</v>
      </c>
      <c r="P6999">
        <v>4.8</v>
      </c>
      <c r="Q6999">
        <v>4.8</v>
      </c>
      <c r="R6999">
        <v>4.5999999999999996</v>
      </c>
      <c r="S6999">
        <v>4.5</v>
      </c>
      <c r="T6999">
        <v>4.7</v>
      </c>
      <c r="U6999">
        <v>4.5999999999999996</v>
      </c>
      <c r="V6999" t="s">
        <v>262</v>
      </c>
      <c r="W6999" t="s">
        <v>42</v>
      </c>
      <c r="X6999" t="s">
        <v>124</v>
      </c>
      <c r="Y6999">
        <v>22</v>
      </c>
      <c r="Z6999">
        <v>27</v>
      </c>
      <c r="AA6999" t="s">
        <v>44</v>
      </c>
      <c r="AB6999" t="s">
        <v>125</v>
      </c>
      <c r="AC6999" t="s">
        <v>219</v>
      </c>
      <c r="AD6999" t="s">
        <v>25537</v>
      </c>
      <c r="AE6999">
        <v>149133</v>
      </c>
      <c r="AF6999">
        <v>26245</v>
      </c>
    </row>
    <row r="7000" spans="1:32" x14ac:dyDescent="0.35">
      <c r="A7000">
        <v>2019</v>
      </c>
      <c r="B7000" t="s">
        <v>409</v>
      </c>
      <c r="C7000" t="s">
        <v>1691</v>
      </c>
      <c r="D7000" t="s">
        <v>34</v>
      </c>
      <c r="E7000" t="s">
        <v>15033</v>
      </c>
      <c r="F7000">
        <v>4.8</v>
      </c>
      <c r="G7000">
        <v>224</v>
      </c>
      <c r="H7000" t="s">
        <v>36</v>
      </c>
      <c r="I7000" t="s">
        <v>7320</v>
      </c>
      <c r="J7000">
        <v>4.5999999999999996</v>
      </c>
      <c r="K7000">
        <v>1458</v>
      </c>
      <c r="L7000" t="s">
        <v>7321</v>
      </c>
      <c r="M7000" t="s">
        <v>472</v>
      </c>
      <c r="N7000">
        <v>34233</v>
      </c>
      <c r="O7000" t="s">
        <v>53</v>
      </c>
      <c r="P7000">
        <v>4.9000000000000004</v>
      </c>
      <c r="Q7000">
        <v>4.9000000000000004</v>
      </c>
      <c r="R7000">
        <v>4.8</v>
      </c>
      <c r="S7000">
        <v>4.5999999999999996</v>
      </c>
      <c r="T7000">
        <v>4.9000000000000004</v>
      </c>
      <c r="U7000">
        <v>4.8</v>
      </c>
      <c r="V7000" t="s">
        <v>1058</v>
      </c>
      <c r="W7000" t="s">
        <v>77</v>
      </c>
      <c r="X7000" t="s">
        <v>55</v>
      </c>
      <c r="Y7000">
        <v>18</v>
      </c>
      <c r="Z7000">
        <v>25</v>
      </c>
      <c r="AA7000" t="s">
        <v>44</v>
      </c>
      <c r="AB7000" t="s">
        <v>45</v>
      </c>
      <c r="AC7000" t="s">
        <v>474</v>
      </c>
      <c r="AD7000" t="s">
        <v>25538</v>
      </c>
      <c r="AE7000" t="s">
        <v>25539</v>
      </c>
      <c r="AF7000">
        <v>13391</v>
      </c>
    </row>
    <row r="7001" spans="1:32" x14ac:dyDescent="0.35">
      <c r="A7001">
        <v>2019</v>
      </c>
      <c r="B7001" t="s">
        <v>591</v>
      </c>
      <c r="C7001" t="s">
        <v>1992</v>
      </c>
      <c r="D7001" t="s">
        <v>1783</v>
      </c>
      <c r="E7001" t="s">
        <v>3255</v>
      </c>
      <c r="F7001">
        <v>4.9000000000000004</v>
      </c>
      <c r="G7001">
        <v>96</v>
      </c>
      <c r="H7001" t="s">
        <v>36</v>
      </c>
      <c r="I7001" t="s">
        <v>2194</v>
      </c>
      <c r="J7001">
        <v>4.7</v>
      </c>
      <c r="K7001">
        <v>537</v>
      </c>
      <c r="L7001" t="s">
        <v>2195</v>
      </c>
      <c r="M7001" t="s">
        <v>462</v>
      </c>
      <c r="N7001">
        <v>29406</v>
      </c>
      <c r="O7001" t="s">
        <v>53</v>
      </c>
      <c r="P7001">
        <v>5</v>
      </c>
      <c r="Q7001">
        <v>4.9000000000000004</v>
      </c>
      <c r="R7001">
        <v>4.8</v>
      </c>
      <c r="S7001">
        <v>4.8</v>
      </c>
      <c r="T7001">
        <v>4.9000000000000004</v>
      </c>
      <c r="U7001">
        <v>4.8</v>
      </c>
      <c r="V7001" t="s">
        <v>1565</v>
      </c>
      <c r="W7001" t="s">
        <v>889</v>
      </c>
      <c r="X7001" t="s">
        <v>43</v>
      </c>
      <c r="Y7001">
        <v>20</v>
      </c>
      <c r="Z7001">
        <v>28</v>
      </c>
      <c r="AA7001" t="s">
        <v>44</v>
      </c>
      <c r="AB7001" t="s">
        <v>78</v>
      </c>
      <c r="AC7001" t="s">
        <v>184</v>
      </c>
      <c r="AD7001" t="s">
        <v>3256</v>
      </c>
      <c r="AE7001" t="s">
        <v>3257</v>
      </c>
      <c r="AF7001">
        <v>27292</v>
      </c>
    </row>
    <row r="7002" spans="1:32" x14ac:dyDescent="0.35">
      <c r="A7002">
        <v>2019</v>
      </c>
      <c r="B7002" t="s">
        <v>365</v>
      </c>
      <c r="C7002" t="s">
        <v>5008</v>
      </c>
      <c r="D7002" t="s">
        <v>34</v>
      </c>
      <c r="E7002" t="s">
        <v>25540</v>
      </c>
      <c r="F7002">
        <v>4.7</v>
      </c>
      <c r="G7002">
        <v>203</v>
      </c>
      <c r="H7002" t="s">
        <v>36</v>
      </c>
      <c r="I7002" t="s">
        <v>25541</v>
      </c>
      <c r="J7002">
        <v>4.5</v>
      </c>
      <c r="K7002">
        <v>92</v>
      </c>
      <c r="L7002" t="s">
        <v>25542</v>
      </c>
      <c r="M7002" t="s">
        <v>679</v>
      </c>
      <c r="N7002">
        <v>14225</v>
      </c>
      <c r="O7002" t="s">
        <v>40</v>
      </c>
      <c r="P7002">
        <v>4.8</v>
      </c>
      <c r="Q7002">
        <v>4.8</v>
      </c>
      <c r="R7002">
        <v>4.7</v>
      </c>
      <c r="S7002">
        <v>4.5</v>
      </c>
      <c r="T7002">
        <v>4.9000000000000004</v>
      </c>
      <c r="U7002">
        <v>4.5999999999999996</v>
      </c>
      <c r="V7002" t="s">
        <v>2644</v>
      </c>
      <c r="W7002" t="s">
        <v>455</v>
      </c>
      <c r="X7002" t="s">
        <v>43</v>
      </c>
      <c r="Y7002">
        <v>18</v>
      </c>
      <c r="Z7002">
        <v>27</v>
      </c>
      <c r="AA7002" t="s">
        <v>44</v>
      </c>
      <c r="AB7002" t="s">
        <v>125</v>
      </c>
      <c r="AC7002" t="s">
        <v>370</v>
      </c>
      <c r="AD7002" t="s">
        <v>25543</v>
      </c>
      <c r="AE7002" t="s">
        <v>25544</v>
      </c>
      <c r="AF7002">
        <v>32373</v>
      </c>
    </row>
    <row r="7003" spans="1:32" x14ac:dyDescent="0.35">
      <c r="A7003">
        <v>2021</v>
      </c>
      <c r="B7003" t="s">
        <v>32</v>
      </c>
      <c r="C7003" t="s">
        <v>10011</v>
      </c>
      <c r="D7003" t="s">
        <v>34</v>
      </c>
      <c r="E7003" t="s">
        <v>25545</v>
      </c>
      <c r="F7003">
        <v>4.9000000000000004</v>
      </c>
      <c r="G7003">
        <v>25</v>
      </c>
      <c r="H7003" t="s">
        <v>36</v>
      </c>
      <c r="I7003" t="s">
        <v>25546</v>
      </c>
      <c r="J7003">
        <v>4.7</v>
      </c>
      <c r="K7003">
        <v>1775</v>
      </c>
      <c r="L7003" t="s">
        <v>25547</v>
      </c>
      <c r="M7003" t="s">
        <v>472</v>
      </c>
      <c r="N7003">
        <v>32837</v>
      </c>
      <c r="O7003" t="s">
        <v>53</v>
      </c>
      <c r="P7003">
        <v>4.9000000000000004</v>
      </c>
      <c r="Q7003">
        <v>4.9000000000000004</v>
      </c>
      <c r="R7003">
        <v>4.9000000000000004</v>
      </c>
      <c r="S7003">
        <v>4.9000000000000004</v>
      </c>
      <c r="T7003">
        <v>4.9000000000000004</v>
      </c>
      <c r="U7003">
        <v>4.8</v>
      </c>
      <c r="V7003" t="s">
        <v>2939</v>
      </c>
      <c r="W7003" t="s">
        <v>42</v>
      </c>
      <c r="X7003" t="s">
        <v>43</v>
      </c>
      <c r="Y7003">
        <v>27</v>
      </c>
      <c r="Z7003">
        <v>31</v>
      </c>
      <c r="AA7003" t="s">
        <v>44</v>
      </c>
      <c r="AB7003" t="s">
        <v>78</v>
      </c>
      <c r="AC7003" t="s">
        <v>664</v>
      </c>
      <c r="AD7003" t="s">
        <v>25548</v>
      </c>
      <c r="AE7003" t="s">
        <v>25549</v>
      </c>
      <c r="AF7003">
        <v>24648</v>
      </c>
    </row>
    <row r="7004" spans="1:32" x14ac:dyDescent="0.35">
      <c r="A7004">
        <v>2021</v>
      </c>
      <c r="B7004" t="s">
        <v>32</v>
      </c>
      <c r="C7004" t="s">
        <v>2309</v>
      </c>
      <c r="D7004" t="s">
        <v>34</v>
      </c>
      <c r="E7004" t="s">
        <v>8696</v>
      </c>
      <c r="F7004">
        <v>4.8</v>
      </c>
      <c r="G7004">
        <v>69</v>
      </c>
      <c r="H7004" t="s">
        <v>36</v>
      </c>
      <c r="I7004" t="s">
        <v>25550</v>
      </c>
      <c r="J7004">
        <v>4.5999999999999996</v>
      </c>
      <c r="K7004">
        <v>6217</v>
      </c>
      <c r="L7004" t="s">
        <v>25551</v>
      </c>
      <c r="M7004" t="s">
        <v>472</v>
      </c>
      <c r="N7004">
        <v>32114</v>
      </c>
      <c r="O7004" t="s">
        <v>94</v>
      </c>
      <c r="P7004">
        <v>4.8</v>
      </c>
      <c r="Q7004">
        <v>4.8</v>
      </c>
      <c r="R7004">
        <v>4.8</v>
      </c>
      <c r="S7004">
        <v>4.8</v>
      </c>
      <c r="T7004">
        <v>4.9000000000000004</v>
      </c>
      <c r="U7004">
        <v>4.9000000000000004</v>
      </c>
      <c r="V7004" t="s">
        <v>798</v>
      </c>
      <c r="W7004" t="s">
        <v>42</v>
      </c>
      <c r="X7004" t="s">
        <v>43</v>
      </c>
      <c r="Y7004">
        <v>27</v>
      </c>
      <c r="Z7004">
        <v>38</v>
      </c>
      <c r="AA7004" t="s">
        <v>44</v>
      </c>
      <c r="AB7004" t="s">
        <v>45</v>
      </c>
      <c r="AC7004" t="s">
        <v>750</v>
      </c>
      <c r="AD7004" t="s">
        <v>25552</v>
      </c>
      <c r="AE7004" t="s">
        <v>25553</v>
      </c>
      <c r="AF7004">
        <v>20856</v>
      </c>
    </row>
    <row r="7005" spans="1:32" x14ac:dyDescent="0.35">
      <c r="A7005">
        <v>2011</v>
      </c>
      <c r="B7005" t="s">
        <v>339</v>
      </c>
      <c r="C7005" t="s">
        <v>684</v>
      </c>
      <c r="D7005" t="s">
        <v>34</v>
      </c>
      <c r="E7005" t="s">
        <v>25554</v>
      </c>
      <c r="F7005">
        <v>4.5999999999999996</v>
      </c>
      <c r="G7005">
        <v>26</v>
      </c>
      <c r="H7005" t="s">
        <v>36</v>
      </c>
      <c r="I7005" t="s">
        <v>25555</v>
      </c>
      <c r="J7005">
        <v>4.0999999999999996</v>
      </c>
      <c r="K7005">
        <v>300</v>
      </c>
      <c r="L7005" t="s">
        <v>25556</v>
      </c>
      <c r="M7005" t="s">
        <v>25557</v>
      </c>
      <c r="N7005" t="s">
        <v>25558</v>
      </c>
      <c r="O7005" t="s">
        <v>40</v>
      </c>
      <c r="P7005">
        <v>4.8</v>
      </c>
      <c r="Q7005">
        <v>4.8</v>
      </c>
      <c r="R7005">
        <v>4.8</v>
      </c>
      <c r="S7005">
        <v>4.3</v>
      </c>
      <c r="T7005">
        <v>4.9000000000000004</v>
      </c>
      <c r="U7005">
        <v>4.2</v>
      </c>
      <c r="V7005" t="s">
        <v>25559</v>
      </c>
      <c r="W7005" t="s">
        <v>25560</v>
      </c>
      <c r="X7005" t="s">
        <v>55</v>
      </c>
      <c r="Y7005">
        <v>12</v>
      </c>
      <c r="Z7005">
        <v>18</v>
      </c>
      <c r="AA7005" t="s">
        <v>44</v>
      </c>
      <c r="AB7005" t="s">
        <v>151</v>
      </c>
      <c r="AC7005" t="s">
        <v>7925</v>
      </c>
      <c r="AD7005" t="s">
        <v>25561</v>
      </c>
      <c r="AE7005" t="s">
        <v>25562</v>
      </c>
      <c r="AF7005">
        <v>83676</v>
      </c>
    </row>
    <row r="7006" spans="1:32" x14ac:dyDescent="0.35">
      <c r="A7006">
        <v>2019</v>
      </c>
      <c r="B7006" t="s">
        <v>516</v>
      </c>
      <c r="C7006" t="s">
        <v>517</v>
      </c>
      <c r="D7006" t="s">
        <v>34</v>
      </c>
      <c r="E7006" t="s">
        <v>3585</v>
      </c>
      <c r="F7006">
        <v>4.8</v>
      </c>
      <c r="G7006">
        <v>230</v>
      </c>
      <c r="H7006" t="s">
        <v>36</v>
      </c>
      <c r="I7006" t="s">
        <v>3275</v>
      </c>
      <c r="J7006">
        <v>4.5</v>
      </c>
      <c r="K7006">
        <v>77</v>
      </c>
      <c r="L7006" t="s">
        <v>3276</v>
      </c>
      <c r="M7006" t="s">
        <v>679</v>
      </c>
      <c r="N7006">
        <v>14424</v>
      </c>
      <c r="O7006" t="s">
        <v>40</v>
      </c>
      <c r="P7006">
        <v>4.8</v>
      </c>
      <c r="Q7006">
        <v>4.8</v>
      </c>
      <c r="R7006">
        <v>4.8</v>
      </c>
      <c r="S7006">
        <v>4.8</v>
      </c>
      <c r="T7006">
        <v>4.9000000000000004</v>
      </c>
      <c r="U7006">
        <v>4.8</v>
      </c>
      <c r="V7006" t="s">
        <v>521</v>
      </c>
      <c r="W7006" t="s">
        <v>42</v>
      </c>
      <c r="X7006" t="s">
        <v>124</v>
      </c>
      <c r="Y7006">
        <v>24</v>
      </c>
      <c r="Z7006">
        <v>30</v>
      </c>
      <c r="AA7006" t="s">
        <v>44</v>
      </c>
      <c r="AB7006" t="s">
        <v>151</v>
      </c>
      <c r="AC7006" t="s">
        <v>522</v>
      </c>
      <c r="AD7006" t="s">
        <v>16361</v>
      </c>
      <c r="AE7006" t="s">
        <v>16362</v>
      </c>
      <c r="AF7006">
        <v>33669</v>
      </c>
    </row>
    <row r="7007" spans="1:32" x14ac:dyDescent="0.35">
      <c r="A7007">
        <v>2019</v>
      </c>
      <c r="B7007" t="s">
        <v>108</v>
      </c>
      <c r="C7007" t="s">
        <v>1621</v>
      </c>
      <c r="D7007" t="s">
        <v>34</v>
      </c>
      <c r="E7007" t="s">
        <v>2955</v>
      </c>
      <c r="F7007">
        <v>4.5999999999999996</v>
      </c>
      <c r="G7007">
        <v>72</v>
      </c>
      <c r="H7007" t="s">
        <v>36</v>
      </c>
      <c r="I7007" t="s">
        <v>6464</v>
      </c>
      <c r="J7007">
        <v>2.9</v>
      </c>
      <c r="K7007">
        <v>22</v>
      </c>
      <c r="L7007" t="s">
        <v>6465</v>
      </c>
      <c r="M7007" t="s">
        <v>481</v>
      </c>
      <c r="N7007">
        <v>20165</v>
      </c>
      <c r="O7007" t="s">
        <v>94</v>
      </c>
      <c r="P7007">
        <v>4.8</v>
      </c>
      <c r="Q7007">
        <v>4.8</v>
      </c>
      <c r="R7007">
        <v>4.5999999999999996</v>
      </c>
      <c r="S7007">
        <v>4.5</v>
      </c>
      <c r="T7007">
        <v>4.7</v>
      </c>
      <c r="U7007">
        <v>4.5999999999999996</v>
      </c>
      <c r="V7007" t="s">
        <v>1113</v>
      </c>
      <c r="W7007" t="s">
        <v>42</v>
      </c>
      <c r="X7007" t="s">
        <v>124</v>
      </c>
      <c r="Y7007">
        <v>22</v>
      </c>
      <c r="Z7007">
        <v>27</v>
      </c>
      <c r="AA7007" t="s">
        <v>44</v>
      </c>
      <c r="AB7007" t="s">
        <v>125</v>
      </c>
      <c r="AC7007" t="s">
        <v>219</v>
      </c>
      <c r="AD7007" t="s">
        <v>25563</v>
      </c>
      <c r="AE7007">
        <v>22941747</v>
      </c>
      <c r="AF7007">
        <v>20820</v>
      </c>
    </row>
    <row r="7008" spans="1:32" x14ac:dyDescent="0.35">
      <c r="A7008">
        <v>2005</v>
      </c>
      <c r="B7008" t="s">
        <v>213</v>
      </c>
      <c r="C7008" t="s">
        <v>12208</v>
      </c>
      <c r="D7008" t="s">
        <v>34</v>
      </c>
      <c r="E7008" t="s">
        <v>11794</v>
      </c>
      <c r="F7008">
        <v>4.7</v>
      </c>
      <c r="G7008">
        <v>54</v>
      </c>
      <c r="H7008" t="s">
        <v>36</v>
      </c>
      <c r="I7008" t="s">
        <v>12209</v>
      </c>
      <c r="J7008">
        <v>4.3</v>
      </c>
      <c r="K7008">
        <v>7</v>
      </c>
      <c r="L7008" t="s">
        <v>12210</v>
      </c>
      <c r="M7008" t="s">
        <v>481</v>
      </c>
      <c r="N7008">
        <v>20111</v>
      </c>
      <c r="O7008" t="s">
        <v>53</v>
      </c>
      <c r="P7008">
        <v>4.8</v>
      </c>
      <c r="Q7008">
        <v>4.5</v>
      </c>
      <c r="R7008">
        <v>4.5999999999999996</v>
      </c>
      <c r="S7008">
        <v>4.8</v>
      </c>
      <c r="T7008">
        <v>4.5999999999999996</v>
      </c>
      <c r="U7008">
        <v>4.9000000000000004</v>
      </c>
      <c r="V7008" t="s">
        <v>42</v>
      </c>
      <c r="W7008" t="s">
        <v>327</v>
      </c>
      <c r="X7008" t="s">
        <v>55</v>
      </c>
      <c r="Y7008">
        <v>17</v>
      </c>
      <c r="Z7008">
        <v>23</v>
      </c>
      <c r="AA7008" t="s">
        <v>44</v>
      </c>
      <c r="AB7008" t="s">
        <v>96</v>
      </c>
      <c r="AC7008" t="s">
        <v>848</v>
      </c>
      <c r="AD7008" t="s">
        <v>12211</v>
      </c>
      <c r="AE7008" t="s">
        <v>12212</v>
      </c>
      <c r="AF7008">
        <v>174916</v>
      </c>
    </row>
    <row r="7009" spans="1:32" x14ac:dyDescent="0.35">
      <c r="A7009">
        <v>2011</v>
      </c>
      <c r="B7009" t="s">
        <v>257</v>
      </c>
      <c r="C7009" t="s">
        <v>25564</v>
      </c>
      <c r="D7009" t="s">
        <v>34</v>
      </c>
      <c r="E7009" t="s">
        <v>25565</v>
      </c>
      <c r="F7009">
        <v>4.5</v>
      </c>
      <c r="G7009">
        <v>48</v>
      </c>
      <c r="H7009" t="s">
        <v>36</v>
      </c>
      <c r="I7009" t="s">
        <v>25566</v>
      </c>
      <c r="J7009">
        <v>4.7</v>
      </c>
      <c r="K7009">
        <v>197</v>
      </c>
      <c r="L7009" t="s">
        <v>25567</v>
      </c>
      <c r="M7009" t="s">
        <v>481</v>
      </c>
      <c r="N7009">
        <v>22554</v>
      </c>
      <c r="O7009" t="s">
        <v>53</v>
      </c>
      <c r="P7009">
        <v>4.5999999999999996</v>
      </c>
      <c r="Q7009">
        <v>4.5</v>
      </c>
      <c r="R7009">
        <v>4.5999999999999996</v>
      </c>
      <c r="S7009">
        <v>4.3</v>
      </c>
      <c r="T7009">
        <v>4.5999999999999996</v>
      </c>
      <c r="U7009">
        <v>4.2</v>
      </c>
      <c r="V7009" t="s">
        <v>77</v>
      </c>
      <c r="W7009" t="s">
        <v>77</v>
      </c>
      <c r="X7009" t="s">
        <v>124</v>
      </c>
      <c r="Y7009">
        <v>16</v>
      </c>
      <c r="Z7009">
        <v>24</v>
      </c>
      <c r="AA7009" t="s">
        <v>44</v>
      </c>
      <c r="AB7009" t="s">
        <v>45</v>
      </c>
      <c r="AC7009" t="s">
        <v>982</v>
      </c>
      <c r="AD7009" t="s">
        <v>25568</v>
      </c>
      <c r="AE7009" t="s">
        <v>25569</v>
      </c>
      <c r="AF7009">
        <v>73142</v>
      </c>
    </row>
    <row r="7010" spans="1:32" x14ac:dyDescent="0.35">
      <c r="A7010">
        <v>2021</v>
      </c>
      <c r="B7010" t="s">
        <v>81</v>
      </c>
      <c r="C7010" t="s">
        <v>3989</v>
      </c>
      <c r="D7010" t="s">
        <v>34</v>
      </c>
      <c r="E7010" t="s">
        <v>25570</v>
      </c>
      <c r="F7010">
        <v>5</v>
      </c>
      <c r="G7010">
        <v>11</v>
      </c>
      <c r="H7010" t="s">
        <v>36</v>
      </c>
      <c r="I7010" t="s">
        <v>5164</v>
      </c>
      <c r="J7010">
        <v>3.7</v>
      </c>
      <c r="K7010">
        <v>11</v>
      </c>
      <c r="L7010" t="s">
        <v>5165</v>
      </c>
      <c r="M7010" t="s">
        <v>1103</v>
      </c>
      <c r="N7010">
        <v>20855</v>
      </c>
      <c r="O7010" t="s">
        <v>53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 t="s">
        <v>4224</v>
      </c>
      <c r="W7010" t="s">
        <v>15251</v>
      </c>
      <c r="X7010" t="s">
        <v>43</v>
      </c>
      <c r="Y7010">
        <v>22</v>
      </c>
      <c r="Z7010">
        <v>32</v>
      </c>
      <c r="AA7010" t="s">
        <v>44</v>
      </c>
      <c r="AB7010" t="s">
        <v>45</v>
      </c>
      <c r="AC7010" t="s">
        <v>46</v>
      </c>
      <c r="AD7010" t="s">
        <v>25571</v>
      </c>
      <c r="AE7010" t="s">
        <v>25572</v>
      </c>
      <c r="AF7010">
        <v>14150</v>
      </c>
    </row>
    <row r="7011" spans="1:32" x14ac:dyDescent="0.35">
      <c r="A7011">
        <v>2019</v>
      </c>
      <c r="B7011" t="s">
        <v>409</v>
      </c>
      <c r="C7011" t="s">
        <v>5910</v>
      </c>
      <c r="D7011" t="s">
        <v>34</v>
      </c>
      <c r="E7011" t="s">
        <v>7349</v>
      </c>
      <c r="F7011">
        <v>4.8</v>
      </c>
      <c r="G7011">
        <v>224</v>
      </c>
      <c r="H7011" t="s">
        <v>36</v>
      </c>
      <c r="I7011" t="s">
        <v>7350</v>
      </c>
      <c r="J7011">
        <v>4.8</v>
      </c>
      <c r="K7011">
        <v>137</v>
      </c>
      <c r="L7011" t="s">
        <v>7351</v>
      </c>
      <c r="M7011" t="s">
        <v>481</v>
      </c>
      <c r="N7011">
        <v>22485</v>
      </c>
      <c r="O7011" t="s">
        <v>53</v>
      </c>
      <c r="P7011">
        <v>4.9000000000000004</v>
      </c>
      <c r="Q7011">
        <v>4.9000000000000004</v>
      </c>
      <c r="R7011">
        <v>4.8</v>
      </c>
      <c r="S7011">
        <v>4.5999999999999996</v>
      </c>
      <c r="T7011">
        <v>4.9000000000000004</v>
      </c>
      <c r="U7011">
        <v>4.8</v>
      </c>
      <c r="V7011" t="s">
        <v>65</v>
      </c>
      <c r="W7011" t="s">
        <v>42</v>
      </c>
      <c r="X7011" t="s">
        <v>55</v>
      </c>
      <c r="Y7011">
        <v>18</v>
      </c>
      <c r="Z7011">
        <v>25</v>
      </c>
      <c r="AA7011" t="s">
        <v>44</v>
      </c>
      <c r="AB7011" t="s">
        <v>45</v>
      </c>
      <c r="AC7011" t="s">
        <v>474</v>
      </c>
      <c r="AD7011" t="s">
        <v>7352</v>
      </c>
      <c r="AE7011" t="s">
        <v>7353</v>
      </c>
      <c r="AF7011">
        <v>58579</v>
      </c>
    </row>
    <row r="7012" spans="1:32" x14ac:dyDescent="0.35">
      <c r="A7012">
        <v>2021</v>
      </c>
      <c r="B7012" t="s">
        <v>81</v>
      </c>
      <c r="C7012" t="s">
        <v>2234</v>
      </c>
      <c r="D7012" t="s">
        <v>34</v>
      </c>
      <c r="E7012" t="s">
        <v>1864</v>
      </c>
      <c r="F7012">
        <v>4.5999999999999996</v>
      </c>
      <c r="G7012">
        <v>8</v>
      </c>
      <c r="H7012" t="s">
        <v>36</v>
      </c>
      <c r="I7012" t="s">
        <v>13818</v>
      </c>
      <c r="J7012">
        <v>2.1</v>
      </c>
      <c r="K7012">
        <v>6</v>
      </c>
      <c r="L7012" t="s">
        <v>13819</v>
      </c>
      <c r="M7012" t="s">
        <v>1103</v>
      </c>
      <c r="N7012">
        <v>20613</v>
      </c>
      <c r="O7012" t="s">
        <v>53</v>
      </c>
      <c r="P7012">
        <v>4.9000000000000004</v>
      </c>
      <c r="Q7012">
        <v>4.2</v>
      </c>
      <c r="R7012">
        <v>4.8</v>
      </c>
      <c r="S7012">
        <v>4.0999999999999996</v>
      </c>
      <c r="T7012">
        <v>4.5999999999999996</v>
      </c>
      <c r="U7012">
        <v>4.9000000000000004</v>
      </c>
      <c r="V7012" t="s">
        <v>262</v>
      </c>
      <c r="W7012" t="s">
        <v>76</v>
      </c>
      <c r="X7012" t="s">
        <v>55</v>
      </c>
      <c r="Y7012">
        <v>15</v>
      </c>
      <c r="Z7012">
        <v>19</v>
      </c>
      <c r="AA7012" t="s">
        <v>44</v>
      </c>
      <c r="AB7012" t="s">
        <v>151</v>
      </c>
      <c r="AC7012" t="s">
        <v>1134</v>
      </c>
      <c r="AD7012" t="s">
        <v>25573</v>
      </c>
      <c r="AE7012">
        <v>22529528</v>
      </c>
      <c r="AF7012">
        <v>10419</v>
      </c>
    </row>
    <row r="7013" spans="1:32" x14ac:dyDescent="0.35">
      <c r="A7013">
        <v>2013</v>
      </c>
      <c r="B7013" t="s">
        <v>288</v>
      </c>
      <c r="C7013" t="s">
        <v>25574</v>
      </c>
      <c r="D7013" t="s">
        <v>34</v>
      </c>
      <c r="E7013" t="s">
        <v>7791</v>
      </c>
      <c r="F7013">
        <v>4.9000000000000004</v>
      </c>
      <c r="G7013">
        <v>18</v>
      </c>
      <c r="H7013" t="s">
        <v>36</v>
      </c>
      <c r="I7013" t="s">
        <v>18143</v>
      </c>
      <c r="J7013">
        <v>4.7</v>
      </c>
      <c r="K7013">
        <v>2321</v>
      </c>
      <c r="L7013" t="s">
        <v>18144</v>
      </c>
      <c r="M7013" t="s">
        <v>472</v>
      </c>
      <c r="N7013">
        <v>33417</v>
      </c>
      <c r="O7013" t="s">
        <v>40</v>
      </c>
      <c r="P7013">
        <v>4.9000000000000004</v>
      </c>
      <c r="Q7013">
        <v>4.8</v>
      </c>
      <c r="R7013">
        <v>4.9000000000000004</v>
      </c>
      <c r="S7013">
        <v>4.5999999999999996</v>
      </c>
      <c r="T7013">
        <v>5</v>
      </c>
      <c r="U7013">
        <v>4.9000000000000004</v>
      </c>
      <c r="V7013" t="s">
        <v>236</v>
      </c>
      <c r="W7013" t="s">
        <v>77</v>
      </c>
      <c r="X7013" t="s">
        <v>1926</v>
      </c>
      <c r="Y7013">
        <v>18</v>
      </c>
      <c r="Z7013">
        <v>28</v>
      </c>
      <c r="AA7013" t="s">
        <v>44</v>
      </c>
      <c r="AB7013" t="s">
        <v>45</v>
      </c>
      <c r="AC7013" t="s">
        <v>1740</v>
      </c>
      <c r="AD7013" t="s">
        <v>25575</v>
      </c>
      <c r="AE7013" t="s">
        <v>25576</v>
      </c>
      <c r="AF7013">
        <v>85250</v>
      </c>
    </row>
    <row r="7014" spans="1:32" x14ac:dyDescent="0.35">
      <c r="A7014">
        <v>2019</v>
      </c>
      <c r="B7014" t="s">
        <v>3851</v>
      </c>
      <c r="C7014" t="s">
        <v>10171</v>
      </c>
      <c r="D7014" t="s">
        <v>34</v>
      </c>
      <c r="E7014" t="s">
        <v>12233</v>
      </c>
      <c r="F7014">
        <v>4.9000000000000004</v>
      </c>
      <c r="G7014">
        <v>6</v>
      </c>
      <c r="H7014" t="s">
        <v>36</v>
      </c>
      <c r="I7014" t="s">
        <v>12234</v>
      </c>
      <c r="J7014">
        <v>2.7</v>
      </c>
      <c r="K7014">
        <v>60</v>
      </c>
      <c r="L7014" t="s">
        <v>12235</v>
      </c>
      <c r="M7014" t="s">
        <v>472</v>
      </c>
      <c r="N7014">
        <v>33313</v>
      </c>
      <c r="O7014" t="s">
        <v>75</v>
      </c>
      <c r="P7014">
        <v>5</v>
      </c>
      <c r="Q7014">
        <v>5</v>
      </c>
      <c r="R7014">
        <v>5</v>
      </c>
      <c r="S7014">
        <v>4.5</v>
      </c>
      <c r="T7014">
        <v>5</v>
      </c>
      <c r="U7014">
        <v>4.8</v>
      </c>
      <c r="V7014" t="s">
        <v>77</v>
      </c>
      <c r="W7014" t="s">
        <v>77</v>
      </c>
      <c r="X7014" t="s">
        <v>124</v>
      </c>
      <c r="Y7014">
        <v>12</v>
      </c>
      <c r="Z7014">
        <v>17</v>
      </c>
      <c r="AA7014" t="s">
        <v>44</v>
      </c>
      <c r="AB7014" t="s">
        <v>45</v>
      </c>
      <c r="AC7014" t="s">
        <v>640</v>
      </c>
      <c r="AD7014" t="s">
        <v>12236</v>
      </c>
      <c r="AE7014" t="s">
        <v>12237</v>
      </c>
      <c r="AF7014">
        <v>38822</v>
      </c>
    </row>
    <row r="7015" spans="1:32" x14ac:dyDescent="0.35">
      <c r="A7015">
        <v>2018</v>
      </c>
      <c r="B7015" t="s">
        <v>585</v>
      </c>
      <c r="C7015" t="s">
        <v>25577</v>
      </c>
      <c r="D7015" t="s">
        <v>34</v>
      </c>
      <c r="E7015" t="s">
        <v>4250</v>
      </c>
      <c r="F7015">
        <v>4.9000000000000004</v>
      </c>
      <c r="G7015">
        <v>14</v>
      </c>
      <c r="H7015" t="s">
        <v>36</v>
      </c>
      <c r="I7015" t="s">
        <v>25333</v>
      </c>
      <c r="J7015">
        <v>3.6</v>
      </c>
      <c r="K7015">
        <v>101</v>
      </c>
      <c r="L7015" t="s">
        <v>25334</v>
      </c>
      <c r="M7015" t="s">
        <v>472</v>
      </c>
      <c r="N7015">
        <v>33064</v>
      </c>
      <c r="O7015" t="s">
        <v>53</v>
      </c>
      <c r="P7015">
        <v>4.7</v>
      </c>
      <c r="Q7015">
        <v>4.9000000000000004</v>
      </c>
      <c r="R7015">
        <v>5</v>
      </c>
      <c r="S7015">
        <v>4.5</v>
      </c>
      <c r="T7015">
        <v>5</v>
      </c>
      <c r="U7015">
        <v>5</v>
      </c>
      <c r="V7015" t="s">
        <v>77</v>
      </c>
      <c r="W7015" t="s">
        <v>77</v>
      </c>
      <c r="X7015" t="s">
        <v>95</v>
      </c>
      <c r="Y7015">
        <v>20</v>
      </c>
      <c r="Z7015">
        <v>26</v>
      </c>
      <c r="AA7015" t="s">
        <v>44</v>
      </c>
      <c r="AB7015" t="s">
        <v>294</v>
      </c>
      <c r="AC7015" t="s">
        <v>14498</v>
      </c>
      <c r="AD7015" t="s">
        <v>25578</v>
      </c>
      <c r="AE7015" t="s">
        <v>25579</v>
      </c>
      <c r="AF7015">
        <v>34704</v>
      </c>
    </row>
    <row r="7016" spans="1:32" x14ac:dyDescent="0.35">
      <c r="A7016">
        <v>2017</v>
      </c>
      <c r="B7016" t="s">
        <v>591</v>
      </c>
      <c r="C7016" t="s">
        <v>592</v>
      </c>
      <c r="D7016" t="s">
        <v>34</v>
      </c>
      <c r="E7016" t="s">
        <v>25580</v>
      </c>
      <c r="F7016">
        <v>4.7</v>
      </c>
      <c r="G7016">
        <v>547</v>
      </c>
      <c r="H7016" t="s">
        <v>36</v>
      </c>
      <c r="I7016" t="s">
        <v>2804</v>
      </c>
      <c r="J7016">
        <v>4.7</v>
      </c>
      <c r="K7016">
        <v>1337</v>
      </c>
      <c r="L7016" t="s">
        <v>2805</v>
      </c>
      <c r="M7016" t="s">
        <v>472</v>
      </c>
      <c r="N7016">
        <v>33169</v>
      </c>
      <c r="O7016" t="s">
        <v>53</v>
      </c>
      <c r="P7016">
        <v>4.7</v>
      </c>
      <c r="Q7016">
        <v>4.7</v>
      </c>
      <c r="R7016">
        <v>4.5999999999999996</v>
      </c>
      <c r="S7016">
        <v>4.7</v>
      </c>
      <c r="T7016">
        <v>4.8</v>
      </c>
      <c r="U7016">
        <v>4.7</v>
      </c>
      <c r="V7016" t="s">
        <v>1684</v>
      </c>
      <c r="W7016" t="s">
        <v>867</v>
      </c>
      <c r="X7016" t="s">
        <v>43</v>
      </c>
      <c r="Y7016">
        <v>26</v>
      </c>
      <c r="Z7016">
        <v>33</v>
      </c>
      <c r="AA7016" t="s">
        <v>44</v>
      </c>
      <c r="AB7016" t="s">
        <v>78</v>
      </c>
      <c r="AC7016" t="s">
        <v>597</v>
      </c>
      <c r="AD7016" t="s">
        <v>25581</v>
      </c>
      <c r="AE7016" t="s">
        <v>25582</v>
      </c>
      <c r="AF7016">
        <v>49661</v>
      </c>
    </row>
    <row r="7017" spans="1:32" x14ac:dyDescent="0.35">
      <c r="A7017">
        <v>2020</v>
      </c>
      <c r="B7017" t="s">
        <v>257</v>
      </c>
      <c r="C7017" t="s">
        <v>2916</v>
      </c>
      <c r="D7017" t="s">
        <v>1080</v>
      </c>
      <c r="E7017" t="s">
        <v>4337</v>
      </c>
      <c r="F7017">
        <v>5</v>
      </c>
      <c r="G7017">
        <v>2</v>
      </c>
      <c r="H7017" t="s">
        <v>36</v>
      </c>
      <c r="I7017" t="s">
        <v>11910</v>
      </c>
      <c r="J7017">
        <v>4.7</v>
      </c>
      <c r="K7017">
        <v>2681</v>
      </c>
      <c r="L7017" t="s">
        <v>11911</v>
      </c>
      <c r="M7017" t="s">
        <v>472</v>
      </c>
      <c r="N7017">
        <v>33137</v>
      </c>
      <c r="O7017" t="s">
        <v>94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 t="s">
        <v>1552</v>
      </c>
      <c r="W7017" t="s">
        <v>42</v>
      </c>
      <c r="X7017" t="s">
        <v>95</v>
      </c>
      <c r="Y7017">
        <v>22</v>
      </c>
      <c r="Z7017">
        <v>29</v>
      </c>
      <c r="AA7017" t="s">
        <v>44</v>
      </c>
      <c r="AB7017" t="s">
        <v>45</v>
      </c>
      <c r="AC7017" t="s">
        <v>264</v>
      </c>
      <c r="AD7017" t="s">
        <v>25583</v>
      </c>
      <c r="AE7017" t="s">
        <v>25584</v>
      </c>
      <c r="AF7017">
        <v>21232</v>
      </c>
    </row>
    <row r="7018" spans="1:32" x14ac:dyDescent="0.35">
      <c r="A7018">
        <v>2019</v>
      </c>
      <c r="B7018" t="s">
        <v>32</v>
      </c>
      <c r="C7018" t="s">
        <v>3509</v>
      </c>
      <c r="D7018" t="s">
        <v>34</v>
      </c>
      <c r="E7018" t="s">
        <v>17865</v>
      </c>
      <c r="F7018">
        <v>4.5999999999999996</v>
      </c>
      <c r="G7018">
        <v>444</v>
      </c>
      <c r="H7018" t="s">
        <v>36</v>
      </c>
      <c r="I7018" t="s">
        <v>17866</v>
      </c>
      <c r="J7018">
        <v>4.5</v>
      </c>
      <c r="K7018">
        <v>7</v>
      </c>
      <c r="L7018" t="s">
        <v>17867</v>
      </c>
      <c r="M7018" t="s">
        <v>679</v>
      </c>
      <c r="N7018">
        <v>13421</v>
      </c>
      <c r="O7018" t="s">
        <v>53</v>
      </c>
      <c r="P7018">
        <v>4.5999999999999996</v>
      </c>
      <c r="Q7018">
        <v>4.5999999999999996</v>
      </c>
      <c r="R7018">
        <v>4.4000000000000004</v>
      </c>
      <c r="S7018">
        <v>4.4000000000000004</v>
      </c>
      <c r="T7018">
        <v>4.7</v>
      </c>
      <c r="U7018">
        <v>4.5999999999999996</v>
      </c>
      <c r="V7018" t="s">
        <v>326</v>
      </c>
      <c r="W7018" t="s">
        <v>42</v>
      </c>
      <c r="X7018" t="s">
        <v>124</v>
      </c>
      <c r="Y7018">
        <v>25</v>
      </c>
      <c r="Z7018">
        <v>33</v>
      </c>
      <c r="AA7018" t="s">
        <v>44</v>
      </c>
      <c r="AB7018" t="s">
        <v>45</v>
      </c>
      <c r="AC7018" t="s">
        <v>750</v>
      </c>
      <c r="AD7018" t="s">
        <v>17868</v>
      </c>
      <c r="AE7018" t="s">
        <v>17869</v>
      </c>
      <c r="AF7018">
        <v>17857</v>
      </c>
    </row>
    <row r="7019" spans="1:32" x14ac:dyDescent="0.35">
      <c r="A7019">
        <v>2020</v>
      </c>
      <c r="B7019" t="s">
        <v>732</v>
      </c>
      <c r="C7019" t="s">
        <v>4906</v>
      </c>
      <c r="D7019" t="s">
        <v>34</v>
      </c>
      <c r="E7019" t="s">
        <v>25585</v>
      </c>
      <c r="F7019">
        <v>4.7</v>
      </c>
      <c r="G7019">
        <v>79</v>
      </c>
      <c r="H7019" t="s">
        <v>36</v>
      </c>
      <c r="I7019" t="s">
        <v>25586</v>
      </c>
      <c r="J7019">
        <v>3.9</v>
      </c>
      <c r="K7019">
        <v>9</v>
      </c>
      <c r="L7019" t="s">
        <v>25587</v>
      </c>
      <c r="M7019" t="s">
        <v>538</v>
      </c>
      <c r="N7019">
        <v>18421</v>
      </c>
      <c r="O7019" t="s">
        <v>40</v>
      </c>
      <c r="P7019">
        <v>4.8</v>
      </c>
      <c r="Q7019">
        <v>4.7</v>
      </c>
      <c r="R7019">
        <v>4.5999999999999996</v>
      </c>
      <c r="S7019">
        <v>4.5</v>
      </c>
      <c r="T7019">
        <v>4.8</v>
      </c>
      <c r="U7019">
        <v>4.5999999999999996</v>
      </c>
      <c r="V7019" t="s">
        <v>5023</v>
      </c>
      <c r="W7019" t="s">
        <v>13740</v>
      </c>
      <c r="X7019" t="s">
        <v>124</v>
      </c>
      <c r="Y7019">
        <v>25</v>
      </c>
      <c r="Z7019">
        <v>28</v>
      </c>
      <c r="AA7019" t="s">
        <v>44</v>
      </c>
      <c r="AB7019" t="s">
        <v>125</v>
      </c>
      <c r="AC7019" t="s">
        <v>79</v>
      </c>
      <c r="AD7019" t="s">
        <v>25588</v>
      </c>
      <c r="AE7019" t="s">
        <v>25589</v>
      </c>
      <c r="AF7019">
        <v>49115</v>
      </c>
    </row>
    <row r="7020" spans="1:32" x14ac:dyDescent="0.35">
      <c r="A7020">
        <v>2019</v>
      </c>
      <c r="B7020" t="s">
        <v>69</v>
      </c>
      <c r="C7020" t="s">
        <v>2051</v>
      </c>
      <c r="D7020" t="s">
        <v>34</v>
      </c>
      <c r="E7020" t="s">
        <v>189</v>
      </c>
      <c r="F7020">
        <v>4.7</v>
      </c>
      <c r="G7020">
        <v>223</v>
      </c>
      <c r="H7020" t="s">
        <v>36</v>
      </c>
      <c r="I7020" t="s">
        <v>25590</v>
      </c>
      <c r="J7020">
        <v>4.7</v>
      </c>
      <c r="K7020">
        <v>2285</v>
      </c>
      <c r="L7020" t="s">
        <v>25591</v>
      </c>
      <c r="M7020" t="s">
        <v>538</v>
      </c>
      <c r="N7020">
        <v>18049</v>
      </c>
      <c r="O7020" t="s">
        <v>53</v>
      </c>
      <c r="P7020">
        <v>4.7</v>
      </c>
      <c r="Q7020">
        <v>4.8</v>
      </c>
      <c r="R7020">
        <v>4.7</v>
      </c>
      <c r="S7020">
        <v>4.7</v>
      </c>
      <c r="T7020">
        <v>4.8</v>
      </c>
      <c r="U7020">
        <v>4.8</v>
      </c>
      <c r="V7020" t="s">
        <v>317</v>
      </c>
      <c r="W7020" t="s">
        <v>77</v>
      </c>
      <c r="X7020" t="s">
        <v>43</v>
      </c>
      <c r="Y7020">
        <v>30</v>
      </c>
      <c r="Z7020">
        <v>38</v>
      </c>
      <c r="AA7020" t="s">
        <v>44</v>
      </c>
      <c r="AB7020" t="s">
        <v>78</v>
      </c>
      <c r="AC7020" t="s">
        <v>79</v>
      </c>
      <c r="AD7020" t="s">
        <v>25592</v>
      </c>
      <c r="AE7020" t="s">
        <v>25593</v>
      </c>
      <c r="AF7020">
        <v>18735</v>
      </c>
    </row>
    <row r="7021" spans="1:32" x14ac:dyDescent="0.35">
      <c r="A7021">
        <v>2012</v>
      </c>
      <c r="B7021" t="s">
        <v>288</v>
      </c>
      <c r="C7021" t="s">
        <v>289</v>
      </c>
      <c r="D7021" t="s">
        <v>34</v>
      </c>
      <c r="E7021" t="s">
        <v>10152</v>
      </c>
      <c r="F7021">
        <v>4.5999999999999996</v>
      </c>
      <c r="G7021">
        <v>72</v>
      </c>
      <c r="H7021" t="s">
        <v>36</v>
      </c>
      <c r="I7021" t="s">
        <v>1785</v>
      </c>
      <c r="J7021">
        <v>4.9000000000000004</v>
      </c>
      <c r="K7021">
        <v>4976</v>
      </c>
      <c r="L7021" t="s">
        <v>1786</v>
      </c>
      <c r="M7021" t="s">
        <v>538</v>
      </c>
      <c r="N7021">
        <v>18045</v>
      </c>
      <c r="O7021" t="s">
        <v>53</v>
      </c>
      <c r="P7021">
        <v>4.7</v>
      </c>
      <c r="Q7021">
        <v>4.7</v>
      </c>
      <c r="R7021">
        <v>4.7</v>
      </c>
      <c r="S7021">
        <v>4.3</v>
      </c>
      <c r="T7021">
        <v>4.8</v>
      </c>
      <c r="U7021">
        <v>4.5</v>
      </c>
      <c r="V7021" t="s">
        <v>76</v>
      </c>
      <c r="W7021" t="s">
        <v>42</v>
      </c>
      <c r="X7021" t="s">
        <v>124</v>
      </c>
      <c r="Y7021">
        <v>20</v>
      </c>
      <c r="Z7021">
        <v>27</v>
      </c>
      <c r="AA7021" t="s">
        <v>44</v>
      </c>
      <c r="AB7021" t="s">
        <v>45</v>
      </c>
      <c r="AC7021" t="s">
        <v>219</v>
      </c>
      <c r="AD7021" t="s">
        <v>10153</v>
      </c>
      <c r="AE7021" t="s">
        <v>10154</v>
      </c>
      <c r="AF7021">
        <v>104809</v>
      </c>
    </row>
    <row r="7022" spans="1:32" x14ac:dyDescent="0.35">
      <c r="A7022">
        <v>2019</v>
      </c>
      <c r="B7022" t="s">
        <v>69</v>
      </c>
      <c r="C7022" t="s">
        <v>1537</v>
      </c>
      <c r="D7022" t="s">
        <v>400</v>
      </c>
      <c r="E7022" t="s">
        <v>14985</v>
      </c>
      <c r="F7022">
        <v>4.8</v>
      </c>
      <c r="G7022">
        <v>540</v>
      </c>
      <c r="H7022" t="s">
        <v>36</v>
      </c>
      <c r="I7022" t="s">
        <v>14180</v>
      </c>
      <c r="J7022">
        <v>4.8</v>
      </c>
      <c r="K7022">
        <v>1567</v>
      </c>
      <c r="L7022" t="s">
        <v>14181</v>
      </c>
      <c r="M7022" t="s">
        <v>604</v>
      </c>
      <c r="N7022" s="1" t="s">
        <v>14182</v>
      </c>
      <c r="O7022" t="s">
        <v>53</v>
      </c>
      <c r="P7022">
        <v>4.8</v>
      </c>
      <c r="Q7022">
        <v>4.8</v>
      </c>
      <c r="R7022">
        <v>4.7</v>
      </c>
      <c r="S7022">
        <v>4.7</v>
      </c>
      <c r="T7022">
        <v>4.8</v>
      </c>
      <c r="U7022">
        <v>4.8</v>
      </c>
      <c r="V7022" t="s">
        <v>317</v>
      </c>
      <c r="W7022" t="s">
        <v>42</v>
      </c>
      <c r="X7022" t="s">
        <v>124</v>
      </c>
      <c r="Y7022">
        <v>27</v>
      </c>
      <c r="Z7022">
        <v>33</v>
      </c>
      <c r="AA7022" t="s">
        <v>44</v>
      </c>
      <c r="AB7022" t="s">
        <v>78</v>
      </c>
      <c r="AC7022" t="s">
        <v>79</v>
      </c>
      <c r="AD7022" t="s">
        <v>25594</v>
      </c>
      <c r="AE7022" t="s">
        <v>25595</v>
      </c>
      <c r="AF7022">
        <v>19141</v>
      </c>
    </row>
    <row r="7023" spans="1:32" x14ac:dyDescent="0.35">
      <c r="A7023">
        <v>2019</v>
      </c>
      <c r="B7023" t="s">
        <v>108</v>
      </c>
      <c r="C7023" t="s">
        <v>8336</v>
      </c>
      <c r="D7023" t="s">
        <v>634</v>
      </c>
      <c r="E7023" t="s">
        <v>1025</v>
      </c>
      <c r="F7023">
        <v>4.0999999999999996</v>
      </c>
      <c r="G7023">
        <v>17</v>
      </c>
      <c r="H7023" t="s">
        <v>36</v>
      </c>
      <c r="I7023" t="s">
        <v>15168</v>
      </c>
      <c r="J7023">
        <v>4.9000000000000004</v>
      </c>
      <c r="K7023">
        <v>3004</v>
      </c>
      <c r="L7023" t="s">
        <v>15169</v>
      </c>
      <c r="M7023" t="s">
        <v>604</v>
      </c>
      <c r="N7023" s="1" t="s">
        <v>8683</v>
      </c>
      <c r="O7023" t="s">
        <v>53</v>
      </c>
      <c r="P7023">
        <v>3.9</v>
      </c>
      <c r="Q7023">
        <v>4</v>
      </c>
      <c r="R7023">
        <v>4.0999999999999996</v>
      </c>
      <c r="S7023">
        <v>3.9</v>
      </c>
      <c r="T7023">
        <v>4.5</v>
      </c>
      <c r="U7023">
        <v>4.3</v>
      </c>
      <c r="V7023" t="s">
        <v>712</v>
      </c>
      <c r="W7023" t="s">
        <v>42</v>
      </c>
      <c r="X7023" t="s">
        <v>124</v>
      </c>
      <c r="Y7023">
        <v>24</v>
      </c>
      <c r="Z7023">
        <v>32</v>
      </c>
      <c r="AA7023" t="s">
        <v>512</v>
      </c>
      <c r="AB7023" t="s">
        <v>294</v>
      </c>
      <c r="AC7023" t="s">
        <v>6585</v>
      </c>
      <c r="AD7023" t="s">
        <v>25596</v>
      </c>
      <c r="AE7023" t="s">
        <v>25597</v>
      </c>
      <c r="AF7023">
        <v>23648</v>
      </c>
    </row>
    <row r="7024" spans="1:32" x14ac:dyDescent="0.35">
      <c r="A7024">
        <v>2020</v>
      </c>
      <c r="B7024" t="s">
        <v>3851</v>
      </c>
      <c r="C7024" t="s">
        <v>10171</v>
      </c>
      <c r="D7024" t="s">
        <v>34</v>
      </c>
      <c r="E7024" t="s">
        <v>10172</v>
      </c>
      <c r="F7024">
        <v>4.7</v>
      </c>
      <c r="G7024">
        <v>1</v>
      </c>
      <c r="H7024" t="s">
        <v>36</v>
      </c>
      <c r="I7024" t="s">
        <v>10173</v>
      </c>
      <c r="J7024">
        <v>4.5999999999999996</v>
      </c>
      <c r="K7024">
        <v>33</v>
      </c>
      <c r="L7024" t="s">
        <v>10174</v>
      </c>
      <c r="M7024" t="s">
        <v>604</v>
      </c>
      <c r="N7024" s="1" t="s">
        <v>8683</v>
      </c>
      <c r="O7024" t="s">
        <v>75</v>
      </c>
      <c r="P7024">
        <v>4</v>
      </c>
      <c r="Q7024">
        <v>5</v>
      </c>
      <c r="R7024">
        <v>5</v>
      </c>
      <c r="S7024">
        <v>5</v>
      </c>
      <c r="T7024">
        <v>5</v>
      </c>
      <c r="U7024">
        <v>4</v>
      </c>
      <c r="V7024" t="s">
        <v>10175</v>
      </c>
      <c r="W7024" t="s">
        <v>3857</v>
      </c>
      <c r="X7024" t="s">
        <v>124</v>
      </c>
      <c r="Y7024">
        <v>12</v>
      </c>
      <c r="Z7024">
        <v>17</v>
      </c>
      <c r="AA7024" t="s">
        <v>44</v>
      </c>
      <c r="AB7024" t="s">
        <v>45</v>
      </c>
      <c r="AC7024" t="s">
        <v>640</v>
      </c>
      <c r="AD7024" t="s">
        <v>10176</v>
      </c>
      <c r="AE7024" t="s">
        <v>10177</v>
      </c>
      <c r="AF7024">
        <v>6084</v>
      </c>
    </row>
    <row r="7025" spans="1:32" x14ac:dyDescent="0.35">
      <c r="A7025">
        <v>2020</v>
      </c>
      <c r="B7025" t="s">
        <v>213</v>
      </c>
      <c r="C7025" t="s">
        <v>1247</v>
      </c>
      <c r="D7025" t="s">
        <v>34</v>
      </c>
      <c r="E7025" t="s">
        <v>5597</v>
      </c>
      <c r="F7025">
        <v>4.9000000000000004</v>
      </c>
      <c r="G7025">
        <v>50</v>
      </c>
      <c r="H7025" t="s">
        <v>36</v>
      </c>
      <c r="I7025" t="s">
        <v>8241</v>
      </c>
      <c r="J7025">
        <v>4.8</v>
      </c>
      <c r="K7025">
        <v>1773</v>
      </c>
      <c r="L7025" t="s">
        <v>8242</v>
      </c>
      <c r="M7025" t="s">
        <v>604</v>
      </c>
      <c r="N7025" s="1" t="s">
        <v>5682</v>
      </c>
      <c r="O7025" t="s">
        <v>40</v>
      </c>
      <c r="P7025">
        <v>4.9000000000000004</v>
      </c>
      <c r="Q7025">
        <v>4.9000000000000004</v>
      </c>
      <c r="R7025">
        <v>4.9000000000000004</v>
      </c>
      <c r="S7025">
        <v>4.8</v>
      </c>
      <c r="T7025">
        <v>4.8</v>
      </c>
      <c r="U7025">
        <v>4.9000000000000004</v>
      </c>
      <c r="V7025" t="s">
        <v>15814</v>
      </c>
      <c r="W7025" t="s">
        <v>327</v>
      </c>
      <c r="X7025" t="s">
        <v>124</v>
      </c>
      <c r="Y7025">
        <v>19</v>
      </c>
      <c r="Z7025">
        <v>26</v>
      </c>
      <c r="AA7025" t="s">
        <v>44</v>
      </c>
      <c r="AB7025" t="s">
        <v>8243</v>
      </c>
      <c r="AC7025" t="s">
        <v>607</v>
      </c>
      <c r="AD7025" t="s">
        <v>15815</v>
      </c>
      <c r="AE7025" t="s">
        <v>15816</v>
      </c>
      <c r="AF7025">
        <v>14247</v>
      </c>
    </row>
    <row r="7026" spans="1:32" x14ac:dyDescent="0.35">
      <c r="A7026">
        <v>2019</v>
      </c>
      <c r="B7026" t="s">
        <v>373</v>
      </c>
      <c r="C7026" t="s">
        <v>3037</v>
      </c>
      <c r="D7026" t="s">
        <v>1957</v>
      </c>
      <c r="E7026" t="s">
        <v>9049</v>
      </c>
      <c r="F7026">
        <v>4.5999999999999996</v>
      </c>
      <c r="G7026">
        <v>56</v>
      </c>
      <c r="H7026" t="s">
        <v>36</v>
      </c>
      <c r="I7026" t="s">
        <v>6936</v>
      </c>
      <c r="J7026">
        <v>4.8</v>
      </c>
      <c r="K7026">
        <v>472</v>
      </c>
      <c r="L7026" t="s">
        <v>6937</v>
      </c>
      <c r="M7026" t="s">
        <v>679</v>
      </c>
      <c r="N7026">
        <v>12047</v>
      </c>
      <c r="O7026" t="s">
        <v>40</v>
      </c>
      <c r="P7026">
        <v>4.8</v>
      </c>
      <c r="Q7026">
        <v>4.5999999999999996</v>
      </c>
      <c r="R7026">
        <v>4.5</v>
      </c>
      <c r="S7026">
        <v>4.5</v>
      </c>
      <c r="T7026">
        <v>4.7</v>
      </c>
      <c r="U7026">
        <v>4.5999999999999996</v>
      </c>
      <c r="V7026" t="s">
        <v>1076</v>
      </c>
      <c r="W7026" t="s">
        <v>889</v>
      </c>
      <c r="X7026" t="s">
        <v>124</v>
      </c>
      <c r="Y7026">
        <v>19</v>
      </c>
      <c r="Z7026">
        <v>26</v>
      </c>
      <c r="AA7026" t="s">
        <v>44</v>
      </c>
      <c r="AB7026" t="s">
        <v>78</v>
      </c>
      <c r="AC7026" t="s">
        <v>114</v>
      </c>
      <c r="AD7026" t="s">
        <v>25598</v>
      </c>
      <c r="AE7026" t="s">
        <v>25599</v>
      </c>
      <c r="AF7026">
        <v>45283</v>
      </c>
    </row>
    <row r="7027" spans="1:32" x14ac:dyDescent="0.35">
      <c r="A7027">
        <v>2020</v>
      </c>
      <c r="B7027" t="s">
        <v>339</v>
      </c>
      <c r="C7027" t="s">
        <v>14859</v>
      </c>
      <c r="D7027" t="s">
        <v>34</v>
      </c>
      <c r="E7027" t="s">
        <v>25600</v>
      </c>
      <c r="F7027">
        <v>4.3</v>
      </c>
      <c r="G7027">
        <v>13</v>
      </c>
      <c r="H7027" t="s">
        <v>36</v>
      </c>
      <c r="I7027" t="s">
        <v>6950</v>
      </c>
      <c r="J7027">
        <v>4.7</v>
      </c>
      <c r="K7027">
        <v>1099</v>
      </c>
      <c r="L7027" t="s">
        <v>6951</v>
      </c>
      <c r="M7027" t="s">
        <v>679</v>
      </c>
      <c r="N7027">
        <v>11021</v>
      </c>
      <c r="O7027" t="s">
        <v>53</v>
      </c>
      <c r="P7027">
        <v>4.2</v>
      </c>
      <c r="Q7027">
        <v>4.5</v>
      </c>
      <c r="R7027">
        <v>4.0999999999999996</v>
      </c>
      <c r="S7027">
        <v>3.9</v>
      </c>
      <c r="T7027">
        <v>4.9000000000000004</v>
      </c>
      <c r="U7027">
        <v>4.2</v>
      </c>
      <c r="V7027" t="s">
        <v>504</v>
      </c>
      <c r="W7027" t="s">
        <v>505</v>
      </c>
      <c r="X7027" t="s">
        <v>55</v>
      </c>
      <c r="Y7027">
        <v>21</v>
      </c>
      <c r="Z7027">
        <v>27</v>
      </c>
      <c r="AA7027" t="s">
        <v>44</v>
      </c>
      <c r="AB7027" t="s">
        <v>198</v>
      </c>
      <c r="AC7027" t="s">
        <v>1614</v>
      </c>
      <c r="AD7027" t="s">
        <v>25601</v>
      </c>
      <c r="AE7027" t="s">
        <v>25602</v>
      </c>
      <c r="AF7027">
        <v>15151</v>
      </c>
    </row>
    <row r="7028" spans="1:32" x14ac:dyDescent="0.35">
      <c r="A7028">
        <v>2019</v>
      </c>
      <c r="B7028" t="s">
        <v>187</v>
      </c>
      <c r="C7028" t="s">
        <v>239</v>
      </c>
      <c r="D7028" t="s">
        <v>34</v>
      </c>
      <c r="E7028" t="s">
        <v>2965</v>
      </c>
      <c r="F7028">
        <v>4.7</v>
      </c>
      <c r="G7028">
        <v>205</v>
      </c>
      <c r="H7028" t="s">
        <v>36</v>
      </c>
      <c r="I7028" t="s">
        <v>3348</v>
      </c>
      <c r="J7028">
        <v>4.5999999999999996</v>
      </c>
      <c r="K7028">
        <v>85</v>
      </c>
      <c r="L7028" t="s">
        <v>3349</v>
      </c>
      <c r="M7028" t="s">
        <v>679</v>
      </c>
      <c r="N7028">
        <v>12901</v>
      </c>
      <c r="O7028" t="s">
        <v>53</v>
      </c>
      <c r="P7028">
        <v>4.7</v>
      </c>
      <c r="Q7028">
        <v>4.7</v>
      </c>
      <c r="R7028">
        <v>4.5999999999999996</v>
      </c>
      <c r="S7028">
        <v>4.7</v>
      </c>
      <c r="T7028">
        <v>4.8</v>
      </c>
      <c r="U7028">
        <v>4.8</v>
      </c>
      <c r="V7028" t="s">
        <v>1417</v>
      </c>
      <c r="W7028" t="s">
        <v>42</v>
      </c>
      <c r="X7028" t="s">
        <v>124</v>
      </c>
      <c r="Y7028">
        <v>27</v>
      </c>
      <c r="Z7028">
        <v>33</v>
      </c>
      <c r="AA7028" t="s">
        <v>44</v>
      </c>
      <c r="AB7028" t="s">
        <v>78</v>
      </c>
      <c r="AC7028" t="s">
        <v>193</v>
      </c>
      <c r="AD7028" t="s">
        <v>25603</v>
      </c>
      <c r="AE7028" t="s">
        <v>25604</v>
      </c>
      <c r="AF7028">
        <v>41637</v>
      </c>
    </row>
    <row r="7029" spans="1:32" x14ac:dyDescent="0.35">
      <c r="A7029">
        <v>2019</v>
      </c>
      <c r="B7029" t="s">
        <v>187</v>
      </c>
      <c r="C7029" t="s">
        <v>557</v>
      </c>
      <c r="D7029" t="s">
        <v>34</v>
      </c>
      <c r="E7029" t="s">
        <v>25605</v>
      </c>
      <c r="F7029">
        <v>4.5999999999999996</v>
      </c>
      <c r="G7029">
        <v>90</v>
      </c>
      <c r="H7029" t="s">
        <v>36</v>
      </c>
      <c r="I7029" t="s">
        <v>25606</v>
      </c>
      <c r="J7029">
        <v>4.8</v>
      </c>
      <c r="K7029">
        <v>557</v>
      </c>
      <c r="L7029" t="s">
        <v>25607</v>
      </c>
      <c r="M7029" t="s">
        <v>2335</v>
      </c>
      <c r="N7029" s="1" t="s">
        <v>7411</v>
      </c>
      <c r="O7029" t="s">
        <v>53</v>
      </c>
      <c r="P7029">
        <v>4.7</v>
      </c>
      <c r="Q7029">
        <v>4.5999999999999996</v>
      </c>
      <c r="R7029">
        <v>4.4000000000000004</v>
      </c>
      <c r="S7029">
        <v>4.5</v>
      </c>
      <c r="T7029">
        <v>4.5999999999999996</v>
      </c>
      <c r="U7029">
        <v>4.5999999999999996</v>
      </c>
      <c r="V7029" t="s">
        <v>1385</v>
      </c>
      <c r="W7029" t="s">
        <v>1522</v>
      </c>
      <c r="X7029" t="s">
        <v>124</v>
      </c>
      <c r="Y7029">
        <v>28</v>
      </c>
      <c r="Z7029">
        <v>36</v>
      </c>
      <c r="AA7029" t="s">
        <v>44</v>
      </c>
      <c r="AB7029" t="s">
        <v>78</v>
      </c>
      <c r="AC7029" t="s">
        <v>193</v>
      </c>
      <c r="AD7029" t="s">
        <v>25608</v>
      </c>
      <c r="AE7029" t="s">
        <v>25609</v>
      </c>
      <c r="AF7029">
        <v>17223</v>
      </c>
    </row>
    <row r="7030" spans="1:32" x14ac:dyDescent="0.35">
      <c r="A7030">
        <v>2009</v>
      </c>
      <c r="B7030" t="s">
        <v>108</v>
      </c>
      <c r="C7030" t="s">
        <v>25610</v>
      </c>
      <c r="D7030" t="s">
        <v>34</v>
      </c>
      <c r="E7030" t="s">
        <v>2988</v>
      </c>
      <c r="F7030">
        <v>4.5999999999999996</v>
      </c>
      <c r="G7030">
        <v>22</v>
      </c>
      <c r="H7030" t="s">
        <v>36</v>
      </c>
      <c r="I7030" t="s">
        <v>25611</v>
      </c>
      <c r="J7030">
        <v>4.5</v>
      </c>
      <c r="K7030">
        <v>77</v>
      </c>
      <c r="L7030" t="s">
        <v>25612</v>
      </c>
      <c r="M7030" t="s">
        <v>2335</v>
      </c>
      <c r="N7030" s="1" t="s">
        <v>25613</v>
      </c>
      <c r="O7030" t="s">
        <v>94</v>
      </c>
      <c r="P7030">
        <v>4.8</v>
      </c>
      <c r="Q7030">
        <v>4.5999999999999996</v>
      </c>
      <c r="R7030">
        <v>4.9000000000000004</v>
      </c>
      <c r="S7030">
        <v>4.0999999999999996</v>
      </c>
      <c r="T7030">
        <v>4.8</v>
      </c>
      <c r="U7030">
        <v>4.5</v>
      </c>
      <c r="V7030" t="s">
        <v>42</v>
      </c>
      <c r="W7030" t="s">
        <v>42</v>
      </c>
      <c r="X7030" t="s">
        <v>95</v>
      </c>
      <c r="Y7030">
        <v>13</v>
      </c>
      <c r="Z7030">
        <v>21</v>
      </c>
      <c r="AA7030" t="s">
        <v>44</v>
      </c>
      <c r="AB7030" t="s">
        <v>113</v>
      </c>
      <c r="AC7030" t="s">
        <v>1560</v>
      </c>
      <c r="AD7030" t="s">
        <v>25614</v>
      </c>
      <c r="AE7030" t="s">
        <v>25615</v>
      </c>
      <c r="AF7030">
        <v>48096</v>
      </c>
    </row>
    <row r="7031" spans="1:32" x14ac:dyDescent="0.35">
      <c r="A7031">
        <v>2018</v>
      </c>
      <c r="B7031" t="s">
        <v>373</v>
      </c>
      <c r="C7031" t="s">
        <v>7545</v>
      </c>
      <c r="D7031" t="s">
        <v>34</v>
      </c>
      <c r="E7031" t="s">
        <v>25616</v>
      </c>
      <c r="F7031">
        <v>4.7</v>
      </c>
      <c r="G7031">
        <v>78</v>
      </c>
      <c r="H7031" t="s">
        <v>36</v>
      </c>
      <c r="I7031" t="s">
        <v>14213</v>
      </c>
      <c r="J7031">
        <v>4</v>
      </c>
      <c r="K7031">
        <v>4</v>
      </c>
      <c r="L7031" t="s">
        <v>14214</v>
      </c>
      <c r="M7031" t="s">
        <v>1277</v>
      </c>
      <c r="N7031" s="1" t="s">
        <v>1278</v>
      </c>
      <c r="O7031" t="s">
        <v>53</v>
      </c>
      <c r="P7031">
        <v>4.7</v>
      </c>
      <c r="Q7031">
        <v>4.5999999999999996</v>
      </c>
      <c r="R7031">
        <v>4.7</v>
      </c>
      <c r="S7031">
        <v>4.5</v>
      </c>
      <c r="T7031">
        <v>4.7</v>
      </c>
      <c r="U7031">
        <v>4.8</v>
      </c>
      <c r="V7031" t="s">
        <v>4620</v>
      </c>
      <c r="W7031" t="s">
        <v>889</v>
      </c>
      <c r="X7031" t="s">
        <v>124</v>
      </c>
      <c r="Y7031">
        <v>19</v>
      </c>
      <c r="Z7031">
        <v>27</v>
      </c>
      <c r="AA7031" t="s">
        <v>44</v>
      </c>
      <c r="AB7031" t="s">
        <v>113</v>
      </c>
      <c r="AC7031" t="s">
        <v>714</v>
      </c>
      <c r="AD7031" t="s">
        <v>25617</v>
      </c>
      <c r="AE7031" t="s">
        <v>25618</v>
      </c>
      <c r="AF7031">
        <v>48013</v>
      </c>
    </row>
    <row r="7032" spans="1:32" x14ac:dyDescent="0.35">
      <c r="A7032">
        <v>2018</v>
      </c>
      <c r="B7032" t="s">
        <v>257</v>
      </c>
      <c r="C7032" t="s">
        <v>1493</v>
      </c>
      <c r="D7032" t="s">
        <v>1080</v>
      </c>
      <c r="E7032" t="s">
        <v>25619</v>
      </c>
      <c r="F7032">
        <v>4.8</v>
      </c>
      <c r="G7032">
        <v>32</v>
      </c>
      <c r="H7032" t="s">
        <v>36</v>
      </c>
      <c r="I7032" t="s">
        <v>21323</v>
      </c>
      <c r="J7032">
        <v>4.3</v>
      </c>
      <c r="K7032">
        <v>70</v>
      </c>
      <c r="L7032" t="s">
        <v>21324</v>
      </c>
      <c r="M7032" t="s">
        <v>1277</v>
      </c>
      <c r="N7032" s="1" t="s">
        <v>1278</v>
      </c>
      <c r="O7032" t="s">
        <v>53</v>
      </c>
      <c r="P7032">
        <v>4.9000000000000004</v>
      </c>
      <c r="Q7032">
        <v>4.7</v>
      </c>
      <c r="R7032">
        <v>4.9000000000000004</v>
      </c>
      <c r="S7032">
        <v>4.5999999999999996</v>
      </c>
      <c r="T7032">
        <v>4.8</v>
      </c>
      <c r="U7032">
        <v>4.8</v>
      </c>
      <c r="V7032" t="s">
        <v>1179</v>
      </c>
      <c r="W7032" t="s">
        <v>42</v>
      </c>
      <c r="X7032" t="s">
        <v>124</v>
      </c>
      <c r="Y7032">
        <v>23</v>
      </c>
      <c r="Z7032">
        <v>33</v>
      </c>
      <c r="AA7032" t="s">
        <v>44</v>
      </c>
      <c r="AB7032" t="s">
        <v>45</v>
      </c>
      <c r="AC7032" t="s">
        <v>219</v>
      </c>
      <c r="AD7032" t="s">
        <v>25620</v>
      </c>
      <c r="AE7032" t="s">
        <v>25621</v>
      </c>
      <c r="AF7032">
        <v>38916</v>
      </c>
    </row>
    <row r="7033" spans="1:32" x14ac:dyDescent="0.35">
      <c r="A7033">
        <v>2017</v>
      </c>
      <c r="B7033" t="s">
        <v>187</v>
      </c>
      <c r="C7033" t="s">
        <v>2542</v>
      </c>
      <c r="D7033" t="s">
        <v>34</v>
      </c>
      <c r="E7033" t="s">
        <v>1697</v>
      </c>
      <c r="F7033">
        <v>4.7</v>
      </c>
      <c r="G7033">
        <v>318</v>
      </c>
      <c r="H7033" t="s">
        <v>36</v>
      </c>
      <c r="I7033" t="s">
        <v>6164</v>
      </c>
      <c r="J7033">
        <v>4.5999999999999996</v>
      </c>
      <c r="K7033">
        <v>713</v>
      </c>
      <c r="L7033" t="s">
        <v>6165</v>
      </c>
      <c r="M7033" t="s">
        <v>699</v>
      </c>
      <c r="N7033" s="1" t="s">
        <v>6166</v>
      </c>
      <c r="O7033" t="s">
        <v>53</v>
      </c>
      <c r="P7033">
        <v>4.7</v>
      </c>
      <c r="Q7033">
        <v>4.5</v>
      </c>
      <c r="R7033">
        <v>4.7</v>
      </c>
      <c r="S7033">
        <v>4.7</v>
      </c>
      <c r="T7033">
        <v>4.7</v>
      </c>
      <c r="U7033">
        <v>4.8</v>
      </c>
      <c r="V7033" t="s">
        <v>25622</v>
      </c>
      <c r="W7033" t="s">
        <v>76</v>
      </c>
      <c r="X7033" t="s">
        <v>124</v>
      </c>
      <c r="Y7033">
        <v>26</v>
      </c>
      <c r="Z7033">
        <v>32</v>
      </c>
      <c r="AA7033" t="s">
        <v>44</v>
      </c>
      <c r="AB7033" t="s">
        <v>78</v>
      </c>
      <c r="AC7033" t="s">
        <v>1381</v>
      </c>
      <c r="AD7033" t="s">
        <v>25623</v>
      </c>
      <c r="AE7033">
        <v>4795</v>
      </c>
      <c r="AF7033">
        <v>20892</v>
      </c>
    </row>
    <row r="7034" spans="1:32" x14ac:dyDescent="0.35">
      <c r="A7034">
        <v>2020</v>
      </c>
      <c r="B7034" t="s">
        <v>409</v>
      </c>
      <c r="C7034" t="s">
        <v>1691</v>
      </c>
      <c r="D7034" t="s">
        <v>34</v>
      </c>
      <c r="E7034" t="s">
        <v>25624</v>
      </c>
      <c r="F7034">
        <v>4.8</v>
      </c>
      <c r="G7034">
        <v>150</v>
      </c>
      <c r="H7034" t="s">
        <v>36</v>
      </c>
      <c r="I7034" t="s">
        <v>25625</v>
      </c>
      <c r="J7034">
        <v>4.5999999999999996</v>
      </c>
      <c r="K7034">
        <v>1385</v>
      </c>
      <c r="L7034" t="s">
        <v>25626</v>
      </c>
      <c r="M7034" t="s">
        <v>699</v>
      </c>
      <c r="N7034" s="1" t="s">
        <v>11964</v>
      </c>
      <c r="O7034" t="s">
        <v>53</v>
      </c>
      <c r="P7034">
        <v>4.9000000000000004</v>
      </c>
      <c r="Q7034">
        <v>4.8</v>
      </c>
      <c r="R7034">
        <v>4.8</v>
      </c>
      <c r="S7034">
        <v>4.7</v>
      </c>
      <c r="T7034">
        <v>4.9000000000000004</v>
      </c>
      <c r="U7034">
        <v>4.8</v>
      </c>
      <c r="V7034" t="s">
        <v>65</v>
      </c>
      <c r="W7034" t="s">
        <v>42</v>
      </c>
      <c r="X7034" t="s">
        <v>55</v>
      </c>
      <c r="Y7034">
        <v>18</v>
      </c>
      <c r="Z7034">
        <v>25</v>
      </c>
      <c r="AA7034" t="s">
        <v>44</v>
      </c>
      <c r="AB7034" t="s">
        <v>45</v>
      </c>
      <c r="AC7034" t="s">
        <v>474</v>
      </c>
      <c r="AD7034" t="s">
        <v>25627</v>
      </c>
      <c r="AE7034" t="s">
        <v>25628</v>
      </c>
      <c r="AF7034">
        <v>37784</v>
      </c>
    </row>
    <row r="7035" spans="1:32" x14ac:dyDescent="0.35">
      <c r="A7035">
        <v>2017</v>
      </c>
      <c r="B7035" t="s">
        <v>321</v>
      </c>
      <c r="C7035" t="s">
        <v>17731</v>
      </c>
      <c r="D7035" t="s">
        <v>34</v>
      </c>
      <c r="E7035" t="s">
        <v>25629</v>
      </c>
      <c r="F7035">
        <v>4.8</v>
      </c>
      <c r="G7035">
        <v>135</v>
      </c>
      <c r="H7035" t="s">
        <v>36</v>
      </c>
      <c r="I7035" t="s">
        <v>7855</v>
      </c>
      <c r="J7035">
        <v>4.5999999999999996</v>
      </c>
      <c r="K7035">
        <v>546</v>
      </c>
      <c r="L7035" t="s">
        <v>7856</v>
      </c>
      <c r="M7035" t="s">
        <v>699</v>
      </c>
      <c r="N7035" s="1" t="s">
        <v>7857</v>
      </c>
      <c r="O7035" t="s">
        <v>53</v>
      </c>
      <c r="P7035">
        <v>4.8</v>
      </c>
      <c r="Q7035">
        <v>4.7</v>
      </c>
      <c r="R7035">
        <v>4.8</v>
      </c>
      <c r="S7035">
        <v>4.7</v>
      </c>
      <c r="T7035">
        <v>4.9000000000000004</v>
      </c>
      <c r="U7035">
        <v>4.7</v>
      </c>
      <c r="V7035" t="s">
        <v>326</v>
      </c>
      <c r="W7035" t="s">
        <v>2534</v>
      </c>
      <c r="X7035" t="s">
        <v>124</v>
      </c>
      <c r="Y7035">
        <v>19</v>
      </c>
      <c r="Z7035">
        <v>25</v>
      </c>
      <c r="AA7035" t="s">
        <v>44</v>
      </c>
      <c r="AB7035" t="s">
        <v>151</v>
      </c>
      <c r="AC7035" t="s">
        <v>219</v>
      </c>
      <c r="AD7035" t="s">
        <v>25630</v>
      </c>
      <c r="AE7035" t="s">
        <v>25631</v>
      </c>
      <c r="AF7035">
        <v>30500</v>
      </c>
    </row>
    <row r="7036" spans="1:32" x14ac:dyDescent="0.35">
      <c r="A7036">
        <v>2019</v>
      </c>
      <c r="B7036" t="s">
        <v>365</v>
      </c>
      <c r="C7036" t="s">
        <v>9094</v>
      </c>
      <c r="D7036" t="s">
        <v>2155</v>
      </c>
      <c r="E7036" t="s">
        <v>25632</v>
      </c>
      <c r="F7036">
        <v>4.8</v>
      </c>
      <c r="G7036">
        <v>46</v>
      </c>
      <c r="H7036" t="s">
        <v>36</v>
      </c>
      <c r="I7036" t="s">
        <v>8289</v>
      </c>
      <c r="J7036">
        <v>4.5</v>
      </c>
      <c r="K7036">
        <v>92</v>
      </c>
      <c r="L7036" t="s">
        <v>8290</v>
      </c>
      <c r="M7036" t="s">
        <v>699</v>
      </c>
      <c r="N7036" s="1" t="s">
        <v>8291</v>
      </c>
      <c r="O7036" t="s">
        <v>40</v>
      </c>
      <c r="P7036">
        <v>4.9000000000000004</v>
      </c>
      <c r="Q7036">
        <v>4.8</v>
      </c>
      <c r="R7036">
        <v>4.8</v>
      </c>
      <c r="S7036">
        <v>4.8</v>
      </c>
      <c r="T7036">
        <v>4.9000000000000004</v>
      </c>
      <c r="U7036">
        <v>4.9000000000000004</v>
      </c>
      <c r="V7036" t="s">
        <v>42</v>
      </c>
      <c r="W7036" t="s">
        <v>455</v>
      </c>
      <c r="X7036" t="s">
        <v>55</v>
      </c>
      <c r="Y7036">
        <v>15</v>
      </c>
      <c r="Z7036">
        <v>21</v>
      </c>
      <c r="AA7036" t="s">
        <v>44</v>
      </c>
      <c r="AB7036" t="s">
        <v>151</v>
      </c>
      <c r="AC7036" t="s">
        <v>913</v>
      </c>
      <c r="AD7036" t="s">
        <v>25633</v>
      </c>
      <c r="AE7036" t="s">
        <v>25634</v>
      </c>
      <c r="AF7036">
        <v>46870</v>
      </c>
    </row>
    <row r="7037" spans="1:32" x14ac:dyDescent="0.35">
      <c r="A7037">
        <v>2019</v>
      </c>
      <c r="B7037" t="s">
        <v>32</v>
      </c>
      <c r="C7037" t="s">
        <v>10011</v>
      </c>
      <c r="D7037" t="s">
        <v>34</v>
      </c>
      <c r="E7037" t="s">
        <v>25635</v>
      </c>
      <c r="F7037">
        <v>4.8</v>
      </c>
      <c r="G7037">
        <v>91</v>
      </c>
      <c r="H7037" t="s">
        <v>36</v>
      </c>
      <c r="I7037" t="s">
        <v>4384</v>
      </c>
      <c r="J7037">
        <v>4.4000000000000004</v>
      </c>
      <c r="K7037">
        <v>608</v>
      </c>
      <c r="L7037" t="s">
        <v>4385</v>
      </c>
      <c r="M7037" t="s">
        <v>39</v>
      </c>
      <c r="N7037">
        <v>90401</v>
      </c>
      <c r="O7037" t="s">
        <v>53</v>
      </c>
      <c r="P7037">
        <v>4.8</v>
      </c>
      <c r="Q7037">
        <v>4.8</v>
      </c>
      <c r="R7037">
        <v>4.7</v>
      </c>
      <c r="S7037">
        <v>4.7</v>
      </c>
      <c r="T7037">
        <v>4.9000000000000004</v>
      </c>
      <c r="U7037">
        <v>4.8</v>
      </c>
      <c r="V7037" t="s">
        <v>25636</v>
      </c>
      <c r="W7037" t="s">
        <v>42</v>
      </c>
      <c r="X7037" t="s">
        <v>43</v>
      </c>
      <c r="Y7037">
        <v>27</v>
      </c>
      <c r="Z7037">
        <v>31</v>
      </c>
      <c r="AA7037" t="s">
        <v>44</v>
      </c>
      <c r="AB7037" t="s">
        <v>78</v>
      </c>
      <c r="AC7037" t="s">
        <v>664</v>
      </c>
      <c r="AD7037" t="s">
        <v>25637</v>
      </c>
      <c r="AE7037" t="s">
        <v>25638</v>
      </c>
      <c r="AF7037">
        <v>11191</v>
      </c>
    </row>
    <row r="7038" spans="1:32" x14ac:dyDescent="0.35">
      <c r="A7038">
        <v>2019</v>
      </c>
      <c r="B7038" t="s">
        <v>69</v>
      </c>
      <c r="C7038" t="s">
        <v>6559</v>
      </c>
      <c r="D7038" t="s">
        <v>400</v>
      </c>
      <c r="E7038" t="s">
        <v>2069</v>
      </c>
      <c r="F7038">
        <v>4.8</v>
      </c>
      <c r="G7038">
        <v>223</v>
      </c>
      <c r="H7038" t="s">
        <v>36</v>
      </c>
      <c r="I7038" t="s">
        <v>9116</v>
      </c>
      <c r="J7038">
        <v>4.7</v>
      </c>
      <c r="K7038">
        <v>357</v>
      </c>
      <c r="L7038" t="s">
        <v>9117</v>
      </c>
      <c r="M7038" t="s">
        <v>39</v>
      </c>
      <c r="N7038">
        <v>92807</v>
      </c>
      <c r="O7038" t="s">
        <v>40</v>
      </c>
      <c r="P7038">
        <v>4.9000000000000004</v>
      </c>
      <c r="Q7038">
        <v>4.8</v>
      </c>
      <c r="R7038">
        <v>4.7</v>
      </c>
      <c r="S7038">
        <v>4.7</v>
      </c>
      <c r="T7038">
        <v>4.7</v>
      </c>
      <c r="U7038">
        <v>4.8</v>
      </c>
      <c r="V7038" t="s">
        <v>262</v>
      </c>
      <c r="W7038" t="s">
        <v>42</v>
      </c>
      <c r="X7038" t="s">
        <v>43</v>
      </c>
      <c r="Y7038">
        <v>19</v>
      </c>
      <c r="Z7038">
        <v>27</v>
      </c>
      <c r="AA7038" t="s">
        <v>44</v>
      </c>
      <c r="AB7038" t="s">
        <v>151</v>
      </c>
      <c r="AC7038" t="s">
        <v>126</v>
      </c>
      <c r="AD7038" t="s">
        <v>25639</v>
      </c>
      <c r="AE7038" s="1" t="s">
        <v>25640</v>
      </c>
      <c r="AF7038">
        <v>21556</v>
      </c>
    </row>
    <row r="7039" spans="1:32" x14ac:dyDescent="0.35">
      <c r="A7039">
        <v>2019</v>
      </c>
      <c r="B7039" t="s">
        <v>81</v>
      </c>
      <c r="C7039" t="s">
        <v>4878</v>
      </c>
      <c r="D7039" t="s">
        <v>34</v>
      </c>
      <c r="E7039" t="s">
        <v>4555</v>
      </c>
      <c r="F7039">
        <v>4.5999999999999996</v>
      </c>
      <c r="G7039">
        <v>121</v>
      </c>
      <c r="H7039" t="s">
        <v>36</v>
      </c>
      <c r="I7039" t="s">
        <v>18488</v>
      </c>
      <c r="J7039">
        <v>3.7</v>
      </c>
      <c r="K7039">
        <v>6</v>
      </c>
      <c r="L7039" t="s">
        <v>18489</v>
      </c>
      <c r="M7039" t="s">
        <v>39</v>
      </c>
      <c r="N7039">
        <v>92504</v>
      </c>
      <c r="O7039" t="s">
        <v>53</v>
      </c>
      <c r="P7039">
        <v>4.7</v>
      </c>
      <c r="Q7039">
        <v>4.5999999999999996</v>
      </c>
      <c r="R7039">
        <v>4.5999999999999996</v>
      </c>
      <c r="S7039">
        <v>4.4000000000000004</v>
      </c>
      <c r="T7039">
        <v>4.7</v>
      </c>
      <c r="U7039">
        <v>4.5999999999999996</v>
      </c>
      <c r="V7039" t="s">
        <v>262</v>
      </c>
      <c r="W7039" t="s">
        <v>41</v>
      </c>
      <c r="X7039" t="s">
        <v>43</v>
      </c>
      <c r="Y7039">
        <v>22</v>
      </c>
      <c r="Z7039">
        <v>31</v>
      </c>
      <c r="AA7039" t="s">
        <v>44</v>
      </c>
      <c r="AB7039" t="s">
        <v>45</v>
      </c>
      <c r="AC7039" t="s">
        <v>46</v>
      </c>
      <c r="AD7039" t="s">
        <v>25641</v>
      </c>
      <c r="AE7039">
        <v>22855234</v>
      </c>
      <c r="AF7039">
        <v>24140</v>
      </c>
    </row>
    <row r="7040" spans="1:32" x14ac:dyDescent="0.35">
      <c r="A7040">
        <v>2017</v>
      </c>
      <c r="B7040" t="s">
        <v>373</v>
      </c>
      <c r="C7040" t="s">
        <v>9497</v>
      </c>
      <c r="D7040" t="s">
        <v>34</v>
      </c>
      <c r="E7040" t="s">
        <v>4555</v>
      </c>
      <c r="F7040">
        <v>4.8</v>
      </c>
      <c r="G7040">
        <v>50</v>
      </c>
      <c r="H7040" t="s">
        <v>36</v>
      </c>
      <c r="I7040" t="s">
        <v>37</v>
      </c>
      <c r="J7040">
        <v>3.3</v>
      </c>
      <c r="K7040">
        <v>3</v>
      </c>
      <c r="L7040" t="s">
        <v>38</v>
      </c>
      <c r="M7040" t="s">
        <v>39</v>
      </c>
      <c r="N7040">
        <v>92562</v>
      </c>
      <c r="O7040" t="s">
        <v>53</v>
      </c>
      <c r="P7040">
        <v>5</v>
      </c>
      <c r="Q7040">
        <v>4.8</v>
      </c>
      <c r="R7040">
        <v>4.8</v>
      </c>
      <c r="S7040">
        <v>4.7</v>
      </c>
      <c r="T7040">
        <v>4.9000000000000004</v>
      </c>
      <c r="U7040">
        <v>4.8</v>
      </c>
      <c r="V7040" t="s">
        <v>144</v>
      </c>
      <c r="W7040" t="s">
        <v>3039</v>
      </c>
      <c r="X7040" t="s">
        <v>124</v>
      </c>
      <c r="Y7040">
        <v>13</v>
      </c>
      <c r="Z7040">
        <v>19</v>
      </c>
      <c r="AA7040" t="s">
        <v>44</v>
      </c>
      <c r="AB7040" t="s">
        <v>113</v>
      </c>
      <c r="AC7040" t="s">
        <v>2125</v>
      </c>
      <c r="AD7040" t="s">
        <v>25642</v>
      </c>
      <c r="AE7040">
        <v>22417380</v>
      </c>
      <c r="AF7040">
        <v>38875</v>
      </c>
    </row>
    <row r="7041" spans="1:32" x14ac:dyDescent="0.35">
      <c r="A7041">
        <v>2022</v>
      </c>
      <c r="B7041" t="s">
        <v>533</v>
      </c>
      <c r="C7041" t="s">
        <v>25643</v>
      </c>
      <c r="D7041" t="s">
        <v>34</v>
      </c>
      <c r="E7041" t="s">
        <v>7026</v>
      </c>
      <c r="F7041">
        <v>4.0999999999999996</v>
      </c>
      <c r="G7041">
        <v>3</v>
      </c>
      <c r="H7041" t="s">
        <v>36</v>
      </c>
      <c r="I7041" t="s">
        <v>6578</v>
      </c>
      <c r="J7041">
        <v>4.4000000000000004</v>
      </c>
      <c r="K7041">
        <v>117</v>
      </c>
      <c r="L7041" t="s">
        <v>6579</v>
      </c>
      <c r="M7041" t="s">
        <v>74</v>
      </c>
      <c r="N7041">
        <v>89014</v>
      </c>
      <c r="O7041" t="s">
        <v>40</v>
      </c>
      <c r="P7041">
        <v>4.3</v>
      </c>
      <c r="Q7041">
        <v>3.7</v>
      </c>
      <c r="R7041">
        <v>3.7</v>
      </c>
      <c r="S7041">
        <v>4.3</v>
      </c>
      <c r="T7041">
        <v>4.3</v>
      </c>
      <c r="U7041">
        <v>4.7</v>
      </c>
      <c r="V7041" t="s">
        <v>1571</v>
      </c>
      <c r="W7041" t="s">
        <v>681</v>
      </c>
      <c r="X7041" t="s">
        <v>124</v>
      </c>
      <c r="Y7041">
        <v>20</v>
      </c>
      <c r="Z7041">
        <v>24</v>
      </c>
      <c r="AA7041" t="s">
        <v>44</v>
      </c>
      <c r="AB7041" t="s">
        <v>20368</v>
      </c>
      <c r="AC7041" t="s">
        <v>3082</v>
      </c>
      <c r="AD7041" t="s">
        <v>25644</v>
      </c>
      <c r="AE7041" t="s">
        <v>25645</v>
      </c>
      <c r="AF7041">
        <v>10371</v>
      </c>
    </row>
    <row r="7042" spans="1:32" x14ac:dyDescent="0.35">
      <c r="A7042">
        <v>2021</v>
      </c>
      <c r="B7042" t="s">
        <v>129</v>
      </c>
      <c r="C7042" t="s">
        <v>12372</v>
      </c>
      <c r="D7042" t="s">
        <v>34</v>
      </c>
      <c r="E7042" t="s">
        <v>25646</v>
      </c>
      <c r="F7042">
        <v>4.9000000000000004</v>
      </c>
      <c r="G7042">
        <v>21</v>
      </c>
      <c r="H7042" t="s">
        <v>36</v>
      </c>
      <c r="I7042" t="s">
        <v>25647</v>
      </c>
      <c r="J7042">
        <v>4.4000000000000004</v>
      </c>
      <c r="K7042">
        <v>90</v>
      </c>
      <c r="L7042" t="s">
        <v>25648</v>
      </c>
      <c r="M7042" t="s">
        <v>121</v>
      </c>
      <c r="N7042">
        <v>86404</v>
      </c>
      <c r="O7042" t="s">
        <v>53</v>
      </c>
      <c r="P7042">
        <v>5</v>
      </c>
      <c r="Q7042">
        <v>4.9000000000000004</v>
      </c>
      <c r="R7042">
        <v>5</v>
      </c>
      <c r="S7042">
        <v>4.9000000000000004</v>
      </c>
      <c r="T7042">
        <v>5</v>
      </c>
      <c r="U7042">
        <v>5</v>
      </c>
      <c r="V7042" t="s">
        <v>9877</v>
      </c>
      <c r="W7042" t="s">
        <v>42</v>
      </c>
      <c r="X7042" t="s">
        <v>95</v>
      </c>
      <c r="Y7042">
        <v>19</v>
      </c>
      <c r="Z7042">
        <v>30</v>
      </c>
      <c r="AA7042" t="s">
        <v>44</v>
      </c>
      <c r="AB7042" t="s">
        <v>45</v>
      </c>
      <c r="AC7042" t="s">
        <v>474</v>
      </c>
      <c r="AD7042" t="s">
        <v>25649</v>
      </c>
      <c r="AE7042" t="s">
        <v>25650</v>
      </c>
      <c r="AF7042">
        <v>12534</v>
      </c>
    </row>
    <row r="7043" spans="1:32" x14ac:dyDescent="0.35">
      <c r="A7043">
        <v>2021</v>
      </c>
      <c r="B7043" t="s">
        <v>257</v>
      </c>
      <c r="C7043" t="s">
        <v>1598</v>
      </c>
      <c r="D7043" t="s">
        <v>34</v>
      </c>
      <c r="E7043" t="s">
        <v>35</v>
      </c>
      <c r="F7043">
        <v>4.9000000000000004</v>
      </c>
      <c r="G7043">
        <v>11</v>
      </c>
      <c r="H7043" t="s">
        <v>36</v>
      </c>
      <c r="I7043" t="s">
        <v>25651</v>
      </c>
      <c r="J7043">
        <v>2.2000000000000002</v>
      </c>
      <c r="K7043">
        <v>3</v>
      </c>
      <c r="L7043" t="s">
        <v>25652</v>
      </c>
      <c r="M7043" t="s">
        <v>39</v>
      </c>
      <c r="N7043">
        <v>94523</v>
      </c>
      <c r="O7043" t="s">
        <v>94</v>
      </c>
      <c r="P7043">
        <v>4.8</v>
      </c>
      <c r="Q7043">
        <v>4.8</v>
      </c>
      <c r="R7043">
        <v>4.9000000000000004</v>
      </c>
      <c r="S7043">
        <v>4.8</v>
      </c>
      <c r="T7043">
        <v>4.9000000000000004</v>
      </c>
      <c r="U7043">
        <v>4.7</v>
      </c>
      <c r="V7043" t="s">
        <v>42</v>
      </c>
      <c r="W7043" t="s">
        <v>1113</v>
      </c>
      <c r="X7043" t="s">
        <v>95</v>
      </c>
      <c r="Y7043">
        <v>26</v>
      </c>
      <c r="Z7043">
        <v>36</v>
      </c>
      <c r="AA7043" t="s">
        <v>44</v>
      </c>
      <c r="AB7043" t="s">
        <v>45</v>
      </c>
      <c r="AC7043" t="s">
        <v>219</v>
      </c>
      <c r="AD7043" t="s">
        <v>25653</v>
      </c>
      <c r="AE7043">
        <v>22665730</v>
      </c>
      <c r="AF7043">
        <v>23485</v>
      </c>
    </row>
    <row r="7044" spans="1:32" x14ac:dyDescent="0.35">
      <c r="A7044">
        <v>2020</v>
      </c>
      <c r="B7044" t="s">
        <v>591</v>
      </c>
      <c r="C7044" t="s">
        <v>21842</v>
      </c>
      <c r="D7044" t="s">
        <v>34</v>
      </c>
      <c r="E7044" t="s">
        <v>25654</v>
      </c>
      <c r="F7044">
        <v>4.7</v>
      </c>
      <c r="G7044">
        <v>91</v>
      </c>
      <c r="H7044" t="s">
        <v>36</v>
      </c>
      <c r="I7044" t="s">
        <v>119</v>
      </c>
      <c r="J7044">
        <v>4.9000000000000004</v>
      </c>
      <c r="K7044">
        <v>237</v>
      </c>
      <c r="L7044" t="s">
        <v>120</v>
      </c>
      <c r="M7044" t="s">
        <v>121</v>
      </c>
      <c r="N7044">
        <v>85323</v>
      </c>
      <c r="O7044" t="s">
        <v>53</v>
      </c>
      <c r="P7044">
        <v>4.8</v>
      </c>
      <c r="Q7044">
        <v>4.7</v>
      </c>
      <c r="R7044">
        <v>4.5999999999999996</v>
      </c>
      <c r="S7044">
        <v>4.5999999999999996</v>
      </c>
      <c r="T7044">
        <v>4.8</v>
      </c>
      <c r="U7044">
        <v>4.7</v>
      </c>
      <c r="V7044" t="s">
        <v>42</v>
      </c>
      <c r="W7044" t="s">
        <v>439</v>
      </c>
      <c r="X7044" t="s">
        <v>43</v>
      </c>
      <c r="Y7044">
        <v>28</v>
      </c>
      <c r="Z7044">
        <v>39</v>
      </c>
      <c r="AA7044" t="s">
        <v>44</v>
      </c>
      <c r="AB7044" t="s">
        <v>78</v>
      </c>
      <c r="AC7044" t="s">
        <v>522</v>
      </c>
      <c r="AD7044" t="s">
        <v>25655</v>
      </c>
      <c r="AE7044" t="s">
        <v>25656</v>
      </c>
      <c r="AF7044">
        <v>39666</v>
      </c>
    </row>
    <row r="7045" spans="1:32" x14ac:dyDescent="0.35">
      <c r="A7045">
        <v>2018</v>
      </c>
      <c r="B7045" t="s">
        <v>1758</v>
      </c>
      <c r="C7045" t="s">
        <v>1759</v>
      </c>
      <c r="D7045" t="s">
        <v>34</v>
      </c>
      <c r="E7045" t="s">
        <v>13252</v>
      </c>
      <c r="F7045">
        <v>4.8</v>
      </c>
      <c r="G7045">
        <v>49</v>
      </c>
      <c r="H7045" t="s">
        <v>36</v>
      </c>
      <c r="I7045" t="s">
        <v>119</v>
      </c>
      <c r="J7045">
        <v>4.9000000000000004</v>
      </c>
      <c r="K7045">
        <v>237</v>
      </c>
      <c r="L7045" t="s">
        <v>120</v>
      </c>
      <c r="M7045" t="s">
        <v>121</v>
      </c>
      <c r="N7045">
        <v>85323</v>
      </c>
      <c r="O7045" t="s">
        <v>53</v>
      </c>
      <c r="P7045">
        <v>4.5999999999999996</v>
      </c>
      <c r="Q7045">
        <v>4.7</v>
      </c>
      <c r="R7045">
        <v>5</v>
      </c>
      <c r="S7045">
        <v>4.8</v>
      </c>
      <c r="T7045">
        <v>4.9000000000000004</v>
      </c>
      <c r="U7045">
        <v>4.5999999999999996</v>
      </c>
      <c r="V7045" t="s">
        <v>6508</v>
      </c>
      <c r="W7045" t="s">
        <v>2225</v>
      </c>
      <c r="X7045" t="s">
        <v>95</v>
      </c>
      <c r="Y7045">
        <v>24</v>
      </c>
      <c r="Z7045">
        <v>33</v>
      </c>
      <c r="AA7045" t="s">
        <v>44</v>
      </c>
      <c r="AB7045" t="s">
        <v>45</v>
      </c>
      <c r="AC7045" t="s">
        <v>3230</v>
      </c>
      <c r="AD7045" t="s">
        <v>13253</v>
      </c>
      <c r="AE7045" t="s">
        <v>13254</v>
      </c>
      <c r="AF7045">
        <v>35201</v>
      </c>
    </row>
    <row r="7046" spans="1:32" x14ac:dyDescent="0.35">
      <c r="A7046">
        <v>2019</v>
      </c>
      <c r="B7046" t="s">
        <v>365</v>
      </c>
      <c r="C7046" t="s">
        <v>11694</v>
      </c>
      <c r="D7046" t="s">
        <v>34</v>
      </c>
      <c r="E7046" t="s">
        <v>501</v>
      </c>
      <c r="F7046">
        <v>4.3</v>
      </c>
      <c r="G7046">
        <v>245</v>
      </c>
      <c r="H7046" t="s">
        <v>36</v>
      </c>
      <c r="I7046" t="s">
        <v>133</v>
      </c>
      <c r="J7046">
        <v>4.3</v>
      </c>
      <c r="K7046">
        <v>1366</v>
      </c>
      <c r="L7046" t="s">
        <v>134</v>
      </c>
      <c r="M7046" t="s">
        <v>121</v>
      </c>
      <c r="N7046">
        <v>85015</v>
      </c>
      <c r="O7046" t="s">
        <v>53</v>
      </c>
      <c r="P7046">
        <v>4.4000000000000004</v>
      </c>
      <c r="Q7046">
        <v>4.2</v>
      </c>
      <c r="R7046">
        <v>4.3</v>
      </c>
      <c r="S7046">
        <v>4</v>
      </c>
      <c r="T7046">
        <v>4.5999999999999996</v>
      </c>
      <c r="U7046">
        <v>4.2</v>
      </c>
      <c r="V7046" t="s">
        <v>12467</v>
      </c>
      <c r="W7046" t="s">
        <v>455</v>
      </c>
      <c r="X7046" t="s">
        <v>55</v>
      </c>
      <c r="Y7046">
        <v>16</v>
      </c>
      <c r="Z7046">
        <v>22</v>
      </c>
      <c r="AA7046" t="s">
        <v>44</v>
      </c>
      <c r="AB7046" t="s">
        <v>45</v>
      </c>
      <c r="AC7046" t="s">
        <v>913</v>
      </c>
      <c r="AD7046" t="s">
        <v>25657</v>
      </c>
      <c r="AE7046" t="s">
        <v>25658</v>
      </c>
      <c r="AF7046">
        <v>20657</v>
      </c>
    </row>
    <row r="7047" spans="1:32" x14ac:dyDescent="0.35">
      <c r="A7047">
        <v>2018</v>
      </c>
      <c r="B7047" t="s">
        <v>365</v>
      </c>
      <c r="C7047" t="s">
        <v>21512</v>
      </c>
      <c r="D7047" t="s">
        <v>34</v>
      </c>
      <c r="E7047" t="s">
        <v>25659</v>
      </c>
      <c r="F7047">
        <v>4.7</v>
      </c>
      <c r="G7047">
        <v>90</v>
      </c>
      <c r="H7047" t="s">
        <v>36</v>
      </c>
      <c r="I7047" t="s">
        <v>25660</v>
      </c>
      <c r="J7047">
        <v>4.5999999999999996</v>
      </c>
      <c r="K7047">
        <v>1489</v>
      </c>
      <c r="L7047" t="s">
        <v>25661</v>
      </c>
      <c r="M7047" t="s">
        <v>121</v>
      </c>
      <c r="N7047">
        <v>85283</v>
      </c>
      <c r="O7047" t="s">
        <v>53</v>
      </c>
      <c r="P7047">
        <v>4.9000000000000004</v>
      </c>
      <c r="Q7047">
        <v>4.8</v>
      </c>
      <c r="R7047">
        <v>4.8</v>
      </c>
      <c r="S7047">
        <v>4.5999999999999996</v>
      </c>
      <c r="T7047">
        <v>4.8</v>
      </c>
      <c r="U7047">
        <v>4.8</v>
      </c>
      <c r="V7047" t="s">
        <v>42</v>
      </c>
      <c r="W7047" t="s">
        <v>455</v>
      </c>
      <c r="X7047" t="s">
        <v>95</v>
      </c>
      <c r="Y7047">
        <v>16</v>
      </c>
      <c r="Z7047">
        <v>23</v>
      </c>
      <c r="AA7047" t="s">
        <v>44</v>
      </c>
      <c r="AB7047" t="s">
        <v>151</v>
      </c>
      <c r="AC7047" t="s">
        <v>913</v>
      </c>
      <c r="AD7047" t="s">
        <v>25662</v>
      </c>
      <c r="AE7047" t="s">
        <v>25663</v>
      </c>
      <c r="AF7047">
        <v>43261</v>
      </c>
    </row>
    <row r="7048" spans="1:32" x14ac:dyDescent="0.35">
      <c r="A7048">
        <v>2019</v>
      </c>
      <c r="B7048" t="s">
        <v>187</v>
      </c>
      <c r="C7048" t="s">
        <v>2449</v>
      </c>
      <c r="D7048" t="s">
        <v>34</v>
      </c>
      <c r="E7048" t="s">
        <v>25664</v>
      </c>
      <c r="F7048">
        <v>4.7</v>
      </c>
      <c r="G7048">
        <v>205</v>
      </c>
      <c r="H7048" t="s">
        <v>36</v>
      </c>
      <c r="I7048" t="s">
        <v>25665</v>
      </c>
      <c r="J7048">
        <v>5</v>
      </c>
      <c r="K7048">
        <v>5</v>
      </c>
      <c r="L7048" t="s">
        <v>25666</v>
      </c>
      <c r="M7048" t="s">
        <v>9152</v>
      </c>
      <c r="N7048">
        <v>87507</v>
      </c>
      <c r="O7048" t="s">
        <v>75</v>
      </c>
      <c r="P7048">
        <v>4.7</v>
      </c>
      <c r="Q7048">
        <v>4.7</v>
      </c>
      <c r="R7048">
        <v>4.5999999999999996</v>
      </c>
      <c r="S7048">
        <v>4.7</v>
      </c>
      <c r="T7048">
        <v>4.8</v>
      </c>
      <c r="U7048">
        <v>4.8</v>
      </c>
      <c r="V7048" t="s">
        <v>789</v>
      </c>
      <c r="W7048" t="s">
        <v>42</v>
      </c>
      <c r="X7048" t="s">
        <v>124</v>
      </c>
      <c r="Y7048">
        <v>27</v>
      </c>
      <c r="Z7048">
        <v>33</v>
      </c>
      <c r="AA7048" t="s">
        <v>44</v>
      </c>
      <c r="AB7048" t="s">
        <v>78</v>
      </c>
      <c r="AC7048" t="s">
        <v>193</v>
      </c>
      <c r="AD7048" t="s">
        <v>25667</v>
      </c>
      <c r="AE7048">
        <v>52758</v>
      </c>
      <c r="AF7048">
        <v>10045</v>
      </c>
    </row>
    <row r="7049" spans="1:32" x14ac:dyDescent="0.35">
      <c r="A7049">
        <v>2018</v>
      </c>
      <c r="B7049" t="s">
        <v>389</v>
      </c>
      <c r="C7049" t="s">
        <v>1465</v>
      </c>
      <c r="D7049" t="s">
        <v>34</v>
      </c>
      <c r="E7049" t="s">
        <v>2437</v>
      </c>
      <c r="F7049">
        <v>4.5999999999999996</v>
      </c>
      <c r="G7049">
        <v>117</v>
      </c>
      <c r="H7049" t="s">
        <v>36</v>
      </c>
      <c r="I7049" t="s">
        <v>13918</v>
      </c>
      <c r="J7049">
        <v>3.8</v>
      </c>
      <c r="K7049">
        <v>242</v>
      </c>
      <c r="L7049" t="s">
        <v>13919</v>
      </c>
      <c r="M7049" t="s">
        <v>797</v>
      </c>
      <c r="N7049">
        <v>80905</v>
      </c>
      <c r="O7049" t="s">
        <v>53</v>
      </c>
      <c r="P7049">
        <v>4.7</v>
      </c>
      <c r="Q7049">
        <v>4.7</v>
      </c>
      <c r="R7049">
        <v>4.9000000000000004</v>
      </c>
      <c r="S7049">
        <v>4.4000000000000004</v>
      </c>
      <c r="T7049">
        <v>4.7</v>
      </c>
      <c r="U7049">
        <v>4.5999999999999996</v>
      </c>
      <c r="V7049" t="s">
        <v>1279</v>
      </c>
      <c r="W7049" t="s">
        <v>262</v>
      </c>
      <c r="X7049" t="s">
        <v>124</v>
      </c>
      <c r="Y7049">
        <v>120</v>
      </c>
      <c r="Z7049">
        <v>112</v>
      </c>
      <c r="AA7049" t="s">
        <v>1227</v>
      </c>
      <c r="AB7049" t="s">
        <v>1228</v>
      </c>
      <c r="AC7049" t="s">
        <v>1227</v>
      </c>
      <c r="AD7049" t="s">
        <v>13920</v>
      </c>
      <c r="AE7049" t="s">
        <v>13921</v>
      </c>
      <c r="AF7049">
        <v>49583</v>
      </c>
    </row>
    <row r="7050" spans="1:32" x14ac:dyDescent="0.35">
      <c r="A7050">
        <v>2019</v>
      </c>
      <c r="B7050" t="s">
        <v>288</v>
      </c>
      <c r="C7050" t="s">
        <v>3422</v>
      </c>
      <c r="D7050" t="s">
        <v>34</v>
      </c>
      <c r="E7050" t="s">
        <v>1962</v>
      </c>
      <c r="F7050">
        <v>4.7</v>
      </c>
      <c r="G7050">
        <v>42</v>
      </c>
      <c r="H7050" t="s">
        <v>36</v>
      </c>
      <c r="I7050" t="s">
        <v>25668</v>
      </c>
      <c r="J7050">
        <v>4.8</v>
      </c>
      <c r="K7050">
        <v>1538</v>
      </c>
      <c r="L7050" t="s">
        <v>25669</v>
      </c>
      <c r="M7050" t="s">
        <v>243</v>
      </c>
      <c r="N7050">
        <v>98034</v>
      </c>
      <c r="O7050" t="s">
        <v>53</v>
      </c>
      <c r="P7050">
        <v>4.8</v>
      </c>
      <c r="Q7050">
        <v>4.5999999999999996</v>
      </c>
      <c r="R7050">
        <v>4.7</v>
      </c>
      <c r="S7050">
        <v>4.5</v>
      </c>
      <c r="T7050">
        <v>4.7</v>
      </c>
      <c r="U7050">
        <v>4.7</v>
      </c>
      <c r="V7050" t="s">
        <v>812</v>
      </c>
      <c r="W7050" t="s">
        <v>42</v>
      </c>
      <c r="X7050" t="s">
        <v>124</v>
      </c>
      <c r="Y7050">
        <v>22</v>
      </c>
      <c r="Z7050">
        <v>27</v>
      </c>
      <c r="AA7050" t="s">
        <v>44</v>
      </c>
      <c r="AB7050" t="s">
        <v>294</v>
      </c>
      <c r="AC7050" t="s">
        <v>219</v>
      </c>
      <c r="AD7050" t="s">
        <v>25670</v>
      </c>
      <c r="AE7050" t="s">
        <v>25671</v>
      </c>
      <c r="AF7050">
        <v>24013</v>
      </c>
    </row>
    <row r="7051" spans="1:32" x14ac:dyDescent="0.35">
      <c r="A7051">
        <v>2020</v>
      </c>
      <c r="B7051" t="s">
        <v>32</v>
      </c>
      <c r="C7051" t="s">
        <v>1586</v>
      </c>
      <c r="D7051" t="s">
        <v>34</v>
      </c>
      <c r="E7051" t="s">
        <v>25672</v>
      </c>
      <c r="F7051">
        <v>4.7</v>
      </c>
      <c r="G7051">
        <v>166</v>
      </c>
      <c r="H7051" t="s">
        <v>36</v>
      </c>
      <c r="I7051" t="s">
        <v>9939</v>
      </c>
      <c r="J7051">
        <v>4.2</v>
      </c>
      <c r="K7051">
        <v>1630</v>
      </c>
      <c r="L7051" t="s">
        <v>9940</v>
      </c>
      <c r="M7051" t="s">
        <v>271</v>
      </c>
      <c r="N7051">
        <v>76087</v>
      </c>
      <c r="O7051" t="s">
        <v>53</v>
      </c>
      <c r="P7051">
        <v>4.8</v>
      </c>
      <c r="Q7051">
        <v>4.8</v>
      </c>
      <c r="R7051">
        <v>4.7</v>
      </c>
      <c r="S7051">
        <v>4.5999999999999996</v>
      </c>
      <c r="T7051">
        <v>4.8</v>
      </c>
      <c r="U7051">
        <v>4.8</v>
      </c>
      <c r="V7051" t="s">
        <v>25673</v>
      </c>
      <c r="W7051" t="s">
        <v>42</v>
      </c>
      <c r="X7051" t="s">
        <v>43</v>
      </c>
      <c r="Y7051">
        <v>28</v>
      </c>
      <c r="Z7051">
        <v>35</v>
      </c>
      <c r="AA7051" t="s">
        <v>44</v>
      </c>
      <c r="AB7051" t="s">
        <v>45</v>
      </c>
      <c r="AC7051" t="s">
        <v>750</v>
      </c>
      <c r="AD7051" t="s">
        <v>25674</v>
      </c>
      <c r="AE7051" t="s">
        <v>25675</v>
      </c>
      <c r="AF7051">
        <v>23650</v>
      </c>
    </row>
    <row r="7052" spans="1:32" x14ac:dyDescent="0.35">
      <c r="A7052">
        <v>2020</v>
      </c>
      <c r="B7052" t="s">
        <v>60</v>
      </c>
      <c r="C7052" t="s">
        <v>61</v>
      </c>
      <c r="D7052" t="s">
        <v>34</v>
      </c>
      <c r="E7052" t="s">
        <v>13258</v>
      </c>
      <c r="F7052">
        <v>4.8</v>
      </c>
      <c r="G7052">
        <v>201</v>
      </c>
      <c r="H7052" t="s">
        <v>36</v>
      </c>
      <c r="I7052" t="s">
        <v>13259</v>
      </c>
      <c r="J7052">
        <v>4.5999999999999996</v>
      </c>
      <c r="K7052">
        <v>171</v>
      </c>
      <c r="L7052" t="s">
        <v>13260</v>
      </c>
      <c r="M7052" t="s">
        <v>271</v>
      </c>
      <c r="N7052">
        <v>76049</v>
      </c>
      <c r="O7052" t="s">
        <v>53</v>
      </c>
      <c r="P7052">
        <v>4.9000000000000004</v>
      </c>
      <c r="Q7052">
        <v>4.9000000000000004</v>
      </c>
      <c r="R7052">
        <v>4.8</v>
      </c>
      <c r="S7052">
        <v>4.5999999999999996</v>
      </c>
      <c r="T7052">
        <v>4.8</v>
      </c>
      <c r="U7052">
        <v>4.7</v>
      </c>
      <c r="V7052" t="s">
        <v>4238</v>
      </c>
      <c r="W7052" t="s">
        <v>2792</v>
      </c>
      <c r="X7052" t="s">
        <v>55</v>
      </c>
      <c r="Y7052">
        <v>19</v>
      </c>
      <c r="Z7052">
        <v>24</v>
      </c>
      <c r="AA7052" t="s">
        <v>44</v>
      </c>
      <c r="AB7052" t="s">
        <v>45</v>
      </c>
      <c r="AC7052" t="s">
        <v>66</v>
      </c>
      <c r="AD7052" t="s">
        <v>13261</v>
      </c>
      <c r="AE7052" t="s">
        <v>13262</v>
      </c>
      <c r="AF7052">
        <v>35595</v>
      </c>
    </row>
    <row r="7053" spans="1:32" x14ac:dyDescent="0.35">
      <c r="A7053">
        <v>2020</v>
      </c>
      <c r="B7053" t="s">
        <v>732</v>
      </c>
      <c r="C7053" t="s">
        <v>733</v>
      </c>
      <c r="D7053" t="s">
        <v>34</v>
      </c>
      <c r="E7053" t="s">
        <v>10856</v>
      </c>
      <c r="F7053">
        <v>4.9000000000000004</v>
      </c>
      <c r="G7053">
        <v>16</v>
      </c>
      <c r="H7053" t="s">
        <v>36</v>
      </c>
      <c r="I7053" t="s">
        <v>22240</v>
      </c>
      <c r="J7053">
        <v>4.5</v>
      </c>
      <c r="K7053">
        <v>865</v>
      </c>
      <c r="L7053" t="s">
        <v>22241</v>
      </c>
      <c r="M7053" t="s">
        <v>271</v>
      </c>
      <c r="N7053">
        <v>76132</v>
      </c>
      <c r="O7053" t="s">
        <v>53</v>
      </c>
      <c r="P7053">
        <v>5</v>
      </c>
      <c r="Q7053">
        <v>4.9000000000000004</v>
      </c>
      <c r="R7053">
        <v>5</v>
      </c>
      <c r="S7053">
        <v>4.7</v>
      </c>
      <c r="T7053">
        <v>4.9000000000000004</v>
      </c>
      <c r="U7053">
        <v>4.9000000000000004</v>
      </c>
      <c r="V7053" t="s">
        <v>25676</v>
      </c>
      <c r="W7053" t="s">
        <v>77</v>
      </c>
      <c r="X7053" t="s">
        <v>55</v>
      </c>
      <c r="Y7053">
        <v>14</v>
      </c>
      <c r="Z7053">
        <v>22</v>
      </c>
      <c r="AA7053" t="s">
        <v>44</v>
      </c>
      <c r="AB7053" t="s">
        <v>56</v>
      </c>
      <c r="AC7053" t="s">
        <v>737</v>
      </c>
      <c r="AD7053" t="s">
        <v>25677</v>
      </c>
      <c r="AE7053" t="s">
        <v>25678</v>
      </c>
      <c r="AF7053">
        <v>29180</v>
      </c>
    </row>
    <row r="7054" spans="1:32" x14ac:dyDescent="0.35">
      <c r="A7054">
        <v>2011</v>
      </c>
      <c r="B7054" t="s">
        <v>591</v>
      </c>
      <c r="C7054" t="s">
        <v>855</v>
      </c>
      <c r="D7054" t="s">
        <v>34</v>
      </c>
      <c r="E7054" t="s">
        <v>25679</v>
      </c>
      <c r="F7054">
        <v>4.4000000000000004</v>
      </c>
      <c r="G7054">
        <v>109</v>
      </c>
      <c r="H7054" t="s">
        <v>36</v>
      </c>
      <c r="I7054" t="s">
        <v>25680</v>
      </c>
      <c r="J7054">
        <v>3.5</v>
      </c>
      <c r="K7054">
        <v>37</v>
      </c>
      <c r="L7054" t="s">
        <v>25681</v>
      </c>
      <c r="M7054" t="s">
        <v>271</v>
      </c>
      <c r="N7054">
        <v>76179</v>
      </c>
      <c r="O7054" t="s">
        <v>40</v>
      </c>
      <c r="P7054">
        <v>4.4000000000000004</v>
      </c>
      <c r="Q7054">
        <v>4.3</v>
      </c>
      <c r="R7054">
        <v>4.3</v>
      </c>
      <c r="S7054">
        <v>4.4000000000000004</v>
      </c>
      <c r="T7054">
        <v>4.5</v>
      </c>
      <c r="U7054">
        <v>4.3</v>
      </c>
      <c r="V7054" t="s">
        <v>4203</v>
      </c>
      <c r="W7054" t="s">
        <v>77</v>
      </c>
      <c r="X7054" t="s">
        <v>43</v>
      </c>
      <c r="Y7054">
        <v>22</v>
      </c>
      <c r="Z7054">
        <v>28</v>
      </c>
      <c r="AA7054" t="s">
        <v>44</v>
      </c>
      <c r="AB7054" t="s">
        <v>78</v>
      </c>
      <c r="AC7054" t="s">
        <v>597</v>
      </c>
      <c r="AD7054" t="s">
        <v>25682</v>
      </c>
      <c r="AE7054">
        <v>12233</v>
      </c>
      <c r="AF7054">
        <v>65142</v>
      </c>
    </row>
    <row r="7055" spans="1:32" x14ac:dyDescent="0.35">
      <c r="A7055">
        <v>2020</v>
      </c>
      <c r="B7055" t="s">
        <v>257</v>
      </c>
      <c r="C7055" t="s">
        <v>1435</v>
      </c>
      <c r="D7055" t="s">
        <v>1080</v>
      </c>
      <c r="E7055" t="s">
        <v>25683</v>
      </c>
      <c r="F7055">
        <v>4.7</v>
      </c>
      <c r="G7055">
        <v>53</v>
      </c>
      <c r="H7055" t="s">
        <v>36</v>
      </c>
      <c r="I7055" t="s">
        <v>9956</v>
      </c>
      <c r="J7055">
        <v>3.9</v>
      </c>
      <c r="K7055">
        <v>60</v>
      </c>
      <c r="L7055" t="s">
        <v>9957</v>
      </c>
      <c r="M7055" t="s">
        <v>271</v>
      </c>
      <c r="N7055">
        <v>76051</v>
      </c>
      <c r="O7055" t="s">
        <v>94</v>
      </c>
      <c r="P7055">
        <v>4.8</v>
      </c>
      <c r="Q7055">
        <v>4.8</v>
      </c>
      <c r="R7055">
        <v>4.8</v>
      </c>
      <c r="S7055">
        <v>4.4000000000000004</v>
      </c>
      <c r="T7055">
        <v>4.7</v>
      </c>
      <c r="U7055">
        <v>4.7</v>
      </c>
      <c r="V7055" t="s">
        <v>582</v>
      </c>
      <c r="W7055" t="s">
        <v>42</v>
      </c>
      <c r="X7055" t="s">
        <v>95</v>
      </c>
      <c r="Y7055">
        <v>21</v>
      </c>
      <c r="Z7055">
        <v>26</v>
      </c>
      <c r="AA7055" t="s">
        <v>44</v>
      </c>
      <c r="AB7055" t="s">
        <v>45</v>
      </c>
      <c r="AC7055" t="s">
        <v>264</v>
      </c>
      <c r="AD7055" t="s">
        <v>25684</v>
      </c>
      <c r="AE7055">
        <v>5144360</v>
      </c>
      <c r="AF7055">
        <v>22537</v>
      </c>
    </row>
    <row r="7056" spans="1:32" x14ac:dyDescent="0.35">
      <c r="A7056">
        <v>2021</v>
      </c>
      <c r="B7056" t="s">
        <v>257</v>
      </c>
      <c r="C7056" t="s">
        <v>1323</v>
      </c>
      <c r="D7056" t="s">
        <v>34</v>
      </c>
      <c r="E7056" t="s">
        <v>9338</v>
      </c>
      <c r="F7056">
        <v>4.7</v>
      </c>
      <c r="G7056">
        <v>29</v>
      </c>
      <c r="H7056" t="s">
        <v>36</v>
      </c>
      <c r="I7056" t="s">
        <v>7505</v>
      </c>
      <c r="J7056">
        <v>4</v>
      </c>
      <c r="K7056">
        <v>856</v>
      </c>
      <c r="L7056" t="s">
        <v>7506</v>
      </c>
      <c r="M7056" t="s">
        <v>271</v>
      </c>
      <c r="N7056">
        <v>75062</v>
      </c>
      <c r="O7056" t="s">
        <v>53</v>
      </c>
      <c r="P7056">
        <v>4.8</v>
      </c>
      <c r="Q7056">
        <v>4.7</v>
      </c>
      <c r="R7056">
        <v>4.8</v>
      </c>
      <c r="S7056">
        <v>4.5</v>
      </c>
      <c r="T7056">
        <v>4.8</v>
      </c>
      <c r="U7056">
        <v>4.5999999999999996</v>
      </c>
      <c r="V7056" t="s">
        <v>7745</v>
      </c>
      <c r="W7056" t="s">
        <v>42</v>
      </c>
      <c r="X7056" t="s">
        <v>95</v>
      </c>
      <c r="Y7056">
        <v>25</v>
      </c>
      <c r="Z7056">
        <v>29</v>
      </c>
      <c r="AA7056" t="s">
        <v>44</v>
      </c>
      <c r="AB7056" t="s">
        <v>45</v>
      </c>
      <c r="AC7056" t="s">
        <v>219</v>
      </c>
      <c r="AD7056" t="s">
        <v>25685</v>
      </c>
      <c r="AE7056" t="s">
        <v>25686</v>
      </c>
      <c r="AF7056">
        <v>12558</v>
      </c>
    </row>
    <row r="7057" spans="1:32" x14ac:dyDescent="0.35">
      <c r="A7057">
        <v>2018</v>
      </c>
      <c r="B7057" t="s">
        <v>616</v>
      </c>
      <c r="C7057" t="s">
        <v>25687</v>
      </c>
      <c r="D7057" t="s">
        <v>34</v>
      </c>
      <c r="E7057" t="s">
        <v>25688</v>
      </c>
      <c r="F7057">
        <v>4.8</v>
      </c>
      <c r="G7057">
        <v>504</v>
      </c>
      <c r="H7057" t="s">
        <v>36</v>
      </c>
      <c r="I7057" t="s">
        <v>16216</v>
      </c>
      <c r="J7057">
        <v>4.8</v>
      </c>
      <c r="K7057">
        <v>2010</v>
      </c>
      <c r="L7057" t="s">
        <v>16217</v>
      </c>
      <c r="M7057" t="s">
        <v>271</v>
      </c>
      <c r="N7057">
        <v>75035</v>
      </c>
      <c r="O7057" t="s">
        <v>53</v>
      </c>
      <c r="P7057">
        <v>4.7</v>
      </c>
      <c r="Q7057">
        <v>4.7</v>
      </c>
      <c r="R7057">
        <v>4.7</v>
      </c>
      <c r="S7057">
        <v>4.8</v>
      </c>
      <c r="T7057">
        <v>4.8</v>
      </c>
      <c r="U7057">
        <v>4.8</v>
      </c>
      <c r="V7057" t="s">
        <v>22326</v>
      </c>
      <c r="W7057" t="s">
        <v>76</v>
      </c>
      <c r="X7057" t="s">
        <v>43</v>
      </c>
      <c r="Y7057">
        <v>28</v>
      </c>
      <c r="Z7057">
        <v>37</v>
      </c>
      <c r="AA7057" t="s">
        <v>44</v>
      </c>
      <c r="AB7057" t="s">
        <v>151</v>
      </c>
      <c r="AC7057" t="s">
        <v>664</v>
      </c>
      <c r="AD7057" t="s">
        <v>25689</v>
      </c>
      <c r="AE7057" t="s">
        <v>25690</v>
      </c>
      <c r="AF7057">
        <v>11197</v>
      </c>
    </row>
    <row r="7058" spans="1:32" x14ac:dyDescent="0.35">
      <c r="A7058">
        <v>2017</v>
      </c>
      <c r="B7058" t="s">
        <v>3233</v>
      </c>
      <c r="C7058" t="s">
        <v>7102</v>
      </c>
      <c r="D7058" t="s">
        <v>34</v>
      </c>
      <c r="E7058" t="s">
        <v>25691</v>
      </c>
      <c r="F7058">
        <v>4.7</v>
      </c>
      <c r="G7058">
        <v>59</v>
      </c>
      <c r="H7058" t="s">
        <v>36</v>
      </c>
      <c r="I7058" t="s">
        <v>830</v>
      </c>
      <c r="J7058">
        <v>5</v>
      </c>
      <c r="K7058">
        <v>1</v>
      </c>
      <c r="L7058" t="s">
        <v>831</v>
      </c>
      <c r="M7058" t="s">
        <v>271</v>
      </c>
      <c r="N7058">
        <v>75201</v>
      </c>
      <c r="O7058" t="s">
        <v>53</v>
      </c>
      <c r="P7058">
        <v>4.5999999999999996</v>
      </c>
      <c r="Q7058">
        <v>4.5</v>
      </c>
      <c r="R7058">
        <v>4.9000000000000004</v>
      </c>
      <c r="S7058">
        <v>4.5</v>
      </c>
      <c r="T7058">
        <v>4.9000000000000004</v>
      </c>
      <c r="U7058">
        <v>4.5999999999999996</v>
      </c>
      <c r="V7058" t="s">
        <v>1684</v>
      </c>
      <c r="W7058" t="s">
        <v>25692</v>
      </c>
      <c r="X7058" t="s">
        <v>124</v>
      </c>
      <c r="Y7058">
        <v>18</v>
      </c>
      <c r="Z7058">
        <v>23</v>
      </c>
      <c r="AA7058" t="s">
        <v>44</v>
      </c>
      <c r="AB7058" t="s">
        <v>45</v>
      </c>
      <c r="AC7058" t="s">
        <v>1740</v>
      </c>
      <c r="AD7058" t="s">
        <v>25693</v>
      </c>
      <c r="AE7058" t="s">
        <v>25693</v>
      </c>
      <c r="AF7058">
        <v>50000</v>
      </c>
    </row>
    <row r="7059" spans="1:32" x14ac:dyDescent="0.35">
      <c r="A7059">
        <v>2019</v>
      </c>
      <c r="B7059" t="s">
        <v>48</v>
      </c>
      <c r="C7059" t="s">
        <v>6325</v>
      </c>
      <c r="D7059" t="s">
        <v>34</v>
      </c>
      <c r="E7059" t="s">
        <v>3177</v>
      </c>
      <c r="F7059">
        <v>4.8</v>
      </c>
      <c r="G7059">
        <v>50</v>
      </c>
      <c r="H7059" t="s">
        <v>36</v>
      </c>
      <c r="I7059" t="s">
        <v>25694</v>
      </c>
      <c r="J7059">
        <v>4.7</v>
      </c>
      <c r="K7059">
        <v>944</v>
      </c>
      <c r="L7059" t="s">
        <v>25695</v>
      </c>
      <c r="M7059" t="s">
        <v>271</v>
      </c>
      <c r="N7059">
        <v>75080</v>
      </c>
      <c r="O7059" t="s">
        <v>40</v>
      </c>
      <c r="P7059">
        <v>4.9000000000000004</v>
      </c>
      <c r="Q7059">
        <v>4.8</v>
      </c>
      <c r="R7059">
        <v>4.7</v>
      </c>
      <c r="S7059">
        <v>4.7</v>
      </c>
      <c r="T7059">
        <v>4.7</v>
      </c>
      <c r="U7059">
        <v>4.8</v>
      </c>
      <c r="V7059" t="s">
        <v>262</v>
      </c>
      <c r="W7059" t="s">
        <v>42</v>
      </c>
      <c r="X7059" t="s">
        <v>43</v>
      </c>
      <c r="Y7059">
        <v>16</v>
      </c>
      <c r="Z7059">
        <v>23</v>
      </c>
      <c r="AA7059" t="s">
        <v>44</v>
      </c>
      <c r="AB7059" t="s">
        <v>151</v>
      </c>
      <c r="AC7059" t="s">
        <v>184</v>
      </c>
      <c r="AD7059" t="s">
        <v>25696</v>
      </c>
      <c r="AE7059" t="s">
        <v>25697</v>
      </c>
      <c r="AF7059">
        <v>57951</v>
      </c>
    </row>
    <row r="7060" spans="1:32" x14ac:dyDescent="0.35">
      <c r="A7060">
        <v>2020</v>
      </c>
      <c r="B7060" t="s">
        <v>591</v>
      </c>
      <c r="C7060" t="s">
        <v>592</v>
      </c>
      <c r="D7060" t="s">
        <v>34</v>
      </c>
      <c r="E7060" t="s">
        <v>25698</v>
      </c>
      <c r="F7060">
        <v>4.8</v>
      </c>
      <c r="G7060">
        <v>133</v>
      </c>
      <c r="H7060" t="s">
        <v>36</v>
      </c>
      <c r="I7060" t="s">
        <v>4934</v>
      </c>
      <c r="J7060">
        <v>4.5999999999999996</v>
      </c>
      <c r="K7060">
        <v>28</v>
      </c>
      <c r="L7060" t="s">
        <v>4935</v>
      </c>
      <c r="M7060" t="s">
        <v>271</v>
      </c>
      <c r="N7060">
        <v>75228</v>
      </c>
      <c r="O7060" t="s">
        <v>40</v>
      </c>
      <c r="P7060">
        <v>4.9000000000000004</v>
      </c>
      <c r="Q7060">
        <v>4.7</v>
      </c>
      <c r="R7060">
        <v>4.7</v>
      </c>
      <c r="S7060">
        <v>4.5999999999999996</v>
      </c>
      <c r="T7060">
        <v>4.8</v>
      </c>
      <c r="U7060">
        <v>4.8</v>
      </c>
      <c r="V7060" t="s">
        <v>6344</v>
      </c>
      <c r="W7060" t="s">
        <v>439</v>
      </c>
      <c r="X7060" t="s">
        <v>124</v>
      </c>
      <c r="Y7060">
        <v>25</v>
      </c>
      <c r="Z7060">
        <v>32</v>
      </c>
      <c r="AA7060" t="s">
        <v>44</v>
      </c>
      <c r="AB7060" t="s">
        <v>78</v>
      </c>
      <c r="AC7060" t="s">
        <v>597</v>
      </c>
      <c r="AD7060" t="s">
        <v>25699</v>
      </c>
      <c r="AE7060">
        <v>53389</v>
      </c>
      <c r="AF7060">
        <v>45324</v>
      </c>
    </row>
    <row r="7061" spans="1:32" x14ac:dyDescent="0.35">
      <c r="A7061">
        <v>2021</v>
      </c>
      <c r="B7061" t="s">
        <v>533</v>
      </c>
      <c r="C7061" t="s">
        <v>3194</v>
      </c>
      <c r="D7061" t="s">
        <v>34</v>
      </c>
      <c r="E7061" t="s">
        <v>25700</v>
      </c>
      <c r="F7061">
        <v>4.8</v>
      </c>
      <c r="G7061">
        <v>19</v>
      </c>
      <c r="H7061" t="s">
        <v>36</v>
      </c>
      <c r="I7061" t="s">
        <v>25701</v>
      </c>
      <c r="J7061">
        <v>4.7</v>
      </c>
      <c r="K7061">
        <v>3037</v>
      </c>
      <c r="L7061" t="s">
        <v>25702</v>
      </c>
      <c r="M7061" t="s">
        <v>271</v>
      </c>
      <c r="N7061">
        <v>75150</v>
      </c>
      <c r="O7061" t="s">
        <v>53</v>
      </c>
      <c r="P7061">
        <v>4.9000000000000004</v>
      </c>
      <c r="Q7061">
        <v>4.5999999999999996</v>
      </c>
      <c r="R7061">
        <v>4.9000000000000004</v>
      </c>
      <c r="S7061">
        <v>4.9000000000000004</v>
      </c>
      <c r="T7061">
        <v>4.9000000000000004</v>
      </c>
      <c r="U7061">
        <v>4.8</v>
      </c>
      <c r="V7061" t="s">
        <v>22205</v>
      </c>
      <c r="W7061" t="s">
        <v>681</v>
      </c>
      <c r="X7061" t="s">
        <v>43</v>
      </c>
      <c r="Y7061">
        <v>29</v>
      </c>
      <c r="Z7061">
        <v>39</v>
      </c>
      <c r="AA7061" t="s">
        <v>44</v>
      </c>
      <c r="AB7061" t="s">
        <v>45</v>
      </c>
      <c r="AC7061" t="s">
        <v>874</v>
      </c>
      <c r="AD7061" t="s">
        <v>25703</v>
      </c>
      <c r="AE7061" t="s">
        <v>25704</v>
      </c>
      <c r="AF7061">
        <v>33161</v>
      </c>
    </row>
    <row r="7062" spans="1:32" x14ac:dyDescent="0.35">
      <c r="A7062">
        <v>2018</v>
      </c>
      <c r="B7062" t="s">
        <v>32</v>
      </c>
      <c r="C7062" t="s">
        <v>1039</v>
      </c>
      <c r="D7062" t="s">
        <v>34</v>
      </c>
      <c r="E7062" t="s">
        <v>25705</v>
      </c>
      <c r="F7062">
        <v>4.8</v>
      </c>
      <c r="G7062">
        <v>198</v>
      </c>
      <c r="H7062" t="s">
        <v>36</v>
      </c>
      <c r="I7062" t="s">
        <v>3511</v>
      </c>
      <c r="J7062">
        <v>4.5999999999999996</v>
      </c>
      <c r="K7062">
        <v>1155</v>
      </c>
      <c r="L7062" t="s">
        <v>3512</v>
      </c>
      <c r="M7062" t="s">
        <v>271</v>
      </c>
      <c r="N7062">
        <v>78412</v>
      </c>
      <c r="O7062" t="s">
        <v>53</v>
      </c>
      <c r="P7062">
        <v>4.8</v>
      </c>
      <c r="Q7062">
        <v>4.5999999999999996</v>
      </c>
      <c r="R7062">
        <v>4.9000000000000004</v>
      </c>
      <c r="S7062">
        <v>4.5999999999999996</v>
      </c>
      <c r="T7062">
        <v>4.8</v>
      </c>
      <c r="U7062">
        <v>4.9000000000000004</v>
      </c>
      <c r="V7062" t="s">
        <v>798</v>
      </c>
      <c r="W7062" t="s">
        <v>77</v>
      </c>
      <c r="X7062" t="s">
        <v>55</v>
      </c>
      <c r="Y7062">
        <v>13</v>
      </c>
      <c r="Z7062">
        <v>17</v>
      </c>
      <c r="AA7062" t="s">
        <v>512</v>
      </c>
      <c r="AB7062" t="s">
        <v>151</v>
      </c>
      <c r="AC7062" t="s">
        <v>5335</v>
      </c>
      <c r="AD7062" t="s">
        <v>25706</v>
      </c>
      <c r="AE7062" t="s">
        <v>25707</v>
      </c>
      <c r="AF7062">
        <v>43786</v>
      </c>
    </row>
    <row r="7063" spans="1:32" x14ac:dyDescent="0.35">
      <c r="A7063">
        <v>2016</v>
      </c>
      <c r="B7063" t="s">
        <v>69</v>
      </c>
      <c r="C7063" t="s">
        <v>11658</v>
      </c>
      <c r="D7063" t="s">
        <v>34</v>
      </c>
      <c r="E7063" t="s">
        <v>1190</v>
      </c>
      <c r="F7063">
        <v>4.5999999999999996</v>
      </c>
      <c r="G7063">
        <v>199</v>
      </c>
      <c r="H7063" t="s">
        <v>36</v>
      </c>
      <c r="I7063" t="s">
        <v>314</v>
      </c>
      <c r="J7063">
        <v>4.8</v>
      </c>
      <c r="K7063">
        <v>721</v>
      </c>
      <c r="L7063" t="s">
        <v>315</v>
      </c>
      <c r="M7063" t="s">
        <v>316</v>
      </c>
      <c r="N7063">
        <v>66062</v>
      </c>
      <c r="O7063" t="s">
        <v>94</v>
      </c>
      <c r="P7063">
        <v>4.7</v>
      </c>
      <c r="Q7063">
        <v>4.5999999999999996</v>
      </c>
      <c r="R7063">
        <v>4.5</v>
      </c>
      <c r="S7063">
        <v>4.4000000000000004</v>
      </c>
      <c r="T7063">
        <v>4.5999999999999996</v>
      </c>
      <c r="U7063">
        <v>4.5999999999999996</v>
      </c>
      <c r="V7063" t="s">
        <v>104</v>
      </c>
      <c r="W7063" t="s">
        <v>76</v>
      </c>
      <c r="X7063" t="s">
        <v>124</v>
      </c>
      <c r="Y7063">
        <v>19</v>
      </c>
      <c r="Z7063">
        <v>26</v>
      </c>
      <c r="AA7063" t="s">
        <v>44</v>
      </c>
      <c r="AB7063" t="s">
        <v>125</v>
      </c>
      <c r="AC7063" t="s">
        <v>126</v>
      </c>
      <c r="AD7063" t="s">
        <v>25708</v>
      </c>
      <c r="AE7063" t="s">
        <v>25709</v>
      </c>
      <c r="AF7063">
        <v>89065</v>
      </c>
    </row>
    <row r="7064" spans="1:32" x14ac:dyDescent="0.35">
      <c r="A7064">
        <v>2019</v>
      </c>
      <c r="B7064" t="s">
        <v>1046</v>
      </c>
      <c r="C7064" t="s">
        <v>7860</v>
      </c>
      <c r="D7064" t="s">
        <v>34</v>
      </c>
      <c r="E7064" t="s">
        <v>9214</v>
      </c>
      <c r="F7064">
        <v>5</v>
      </c>
      <c r="G7064">
        <v>6</v>
      </c>
      <c r="H7064" t="s">
        <v>36</v>
      </c>
      <c r="I7064" t="s">
        <v>9215</v>
      </c>
      <c r="J7064">
        <v>3.9</v>
      </c>
      <c r="K7064">
        <v>74</v>
      </c>
      <c r="L7064" t="s">
        <v>9216</v>
      </c>
      <c r="M7064" t="s">
        <v>271</v>
      </c>
      <c r="N7064">
        <v>77079</v>
      </c>
      <c r="O7064" t="s">
        <v>40</v>
      </c>
      <c r="P7064">
        <v>5</v>
      </c>
      <c r="Q7064">
        <v>5</v>
      </c>
      <c r="R7064">
        <v>5</v>
      </c>
      <c r="S7064">
        <v>5</v>
      </c>
      <c r="T7064">
        <v>5</v>
      </c>
      <c r="U7064">
        <v>5</v>
      </c>
      <c r="V7064" t="s">
        <v>6769</v>
      </c>
      <c r="W7064" t="s">
        <v>455</v>
      </c>
      <c r="X7064" t="s">
        <v>95</v>
      </c>
      <c r="Y7064">
        <v>14</v>
      </c>
      <c r="Z7064">
        <v>23</v>
      </c>
      <c r="AA7064" t="s">
        <v>44</v>
      </c>
      <c r="AB7064" t="s">
        <v>56</v>
      </c>
      <c r="AC7064" t="s">
        <v>737</v>
      </c>
      <c r="AD7064" t="s">
        <v>25710</v>
      </c>
      <c r="AE7064">
        <v>5142877</v>
      </c>
      <c r="AF7064">
        <v>69294</v>
      </c>
    </row>
    <row r="7065" spans="1:32" x14ac:dyDescent="0.35">
      <c r="A7065">
        <v>2017</v>
      </c>
      <c r="B7065" t="s">
        <v>108</v>
      </c>
      <c r="C7065" t="s">
        <v>25711</v>
      </c>
      <c r="D7065" t="s">
        <v>34</v>
      </c>
      <c r="E7065" t="s">
        <v>3034</v>
      </c>
      <c r="F7065">
        <v>4.8</v>
      </c>
      <c r="G7065">
        <v>79</v>
      </c>
      <c r="H7065" t="s">
        <v>36</v>
      </c>
      <c r="I7065" t="s">
        <v>22734</v>
      </c>
      <c r="J7065">
        <v>4.2</v>
      </c>
      <c r="K7065">
        <v>77</v>
      </c>
      <c r="L7065" t="s">
        <v>22735</v>
      </c>
      <c r="M7065" t="s">
        <v>271</v>
      </c>
      <c r="N7065">
        <v>77074</v>
      </c>
      <c r="O7065" t="s">
        <v>53</v>
      </c>
      <c r="P7065">
        <v>4.9000000000000004</v>
      </c>
      <c r="Q7065">
        <v>4.9000000000000004</v>
      </c>
      <c r="R7065">
        <v>4.5999999999999996</v>
      </c>
      <c r="S7065">
        <v>4.5999999999999996</v>
      </c>
      <c r="T7065">
        <v>4.8</v>
      </c>
      <c r="U7065">
        <v>4.8</v>
      </c>
      <c r="V7065" t="s">
        <v>111</v>
      </c>
      <c r="W7065" t="s">
        <v>4585</v>
      </c>
      <c r="X7065" t="s">
        <v>95</v>
      </c>
      <c r="Y7065">
        <v>22</v>
      </c>
      <c r="Z7065">
        <v>30</v>
      </c>
      <c r="AA7065" t="s">
        <v>44</v>
      </c>
      <c r="AB7065" t="s">
        <v>125</v>
      </c>
      <c r="AC7065" t="s">
        <v>219</v>
      </c>
      <c r="AD7065" t="s">
        <v>25712</v>
      </c>
      <c r="AE7065" t="s">
        <v>25713</v>
      </c>
      <c r="AF7065">
        <v>21497</v>
      </c>
    </row>
    <row r="7066" spans="1:32" x14ac:dyDescent="0.35">
      <c r="A7066">
        <v>2020</v>
      </c>
      <c r="B7066" t="s">
        <v>732</v>
      </c>
      <c r="C7066" t="s">
        <v>4693</v>
      </c>
      <c r="D7066" t="s">
        <v>34</v>
      </c>
      <c r="E7066" t="s">
        <v>25714</v>
      </c>
      <c r="F7066">
        <v>4.8</v>
      </c>
      <c r="G7066">
        <v>66</v>
      </c>
      <c r="H7066" t="s">
        <v>36</v>
      </c>
      <c r="I7066" t="s">
        <v>25715</v>
      </c>
      <c r="J7066">
        <v>4.9000000000000004</v>
      </c>
      <c r="K7066">
        <v>83</v>
      </c>
      <c r="L7066" t="s">
        <v>25716</v>
      </c>
      <c r="M7066" t="s">
        <v>866</v>
      </c>
      <c r="N7066">
        <v>72601</v>
      </c>
      <c r="O7066" t="s">
        <v>53</v>
      </c>
      <c r="P7066">
        <v>4.9000000000000004</v>
      </c>
      <c r="Q7066">
        <v>4.8</v>
      </c>
      <c r="R7066">
        <v>4.8</v>
      </c>
      <c r="S7066">
        <v>4.7</v>
      </c>
      <c r="T7066">
        <v>4.9000000000000004</v>
      </c>
      <c r="U7066">
        <v>4.7</v>
      </c>
      <c r="V7066" t="s">
        <v>973</v>
      </c>
      <c r="W7066" t="s">
        <v>455</v>
      </c>
      <c r="X7066" t="s">
        <v>55</v>
      </c>
      <c r="Y7066">
        <v>16</v>
      </c>
      <c r="Z7066">
        <v>22</v>
      </c>
      <c r="AA7066" t="s">
        <v>44</v>
      </c>
      <c r="AB7066" t="s">
        <v>56</v>
      </c>
      <c r="AC7066" t="s">
        <v>737</v>
      </c>
      <c r="AD7066" t="s">
        <v>25717</v>
      </c>
      <c r="AE7066" t="s">
        <v>25718</v>
      </c>
      <c r="AF7066">
        <v>34148</v>
      </c>
    </row>
    <row r="7067" spans="1:32" x14ac:dyDescent="0.35">
      <c r="A7067">
        <v>2019</v>
      </c>
      <c r="B7067" t="s">
        <v>365</v>
      </c>
      <c r="C7067" t="s">
        <v>2408</v>
      </c>
      <c r="D7067" t="s">
        <v>2155</v>
      </c>
      <c r="E7067" t="s">
        <v>25719</v>
      </c>
      <c r="F7067">
        <v>4.5</v>
      </c>
      <c r="G7067">
        <v>415</v>
      </c>
      <c r="H7067" t="s">
        <v>36</v>
      </c>
      <c r="I7067" t="s">
        <v>25720</v>
      </c>
      <c r="J7067">
        <v>4.8</v>
      </c>
      <c r="K7067">
        <v>705</v>
      </c>
      <c r="L7067" t="s">
        <v>25721</v>
      </c>
      <c r="M7067" t="s">
        <v>2042</v>
      </c>
      <c r="N7067">
        <v>50021</v>
      </c>
      <c r="O7067" t="s">
        <v>53</v>
      </c>
      <c r="P7067">
        <v>4.5999999999999996</v>
      </c>
      <c r="Q7067">
        <v>4.5999999999999996</v>
      </c>
      <c r="R7067">
        <v>4.5</v>
      </c>
      <c r="S7067">
        <v>4.4000000000000004</v>
      </c>
      <c r="T7067">
        <v>4.5999999999999996</v>
      </c>
      <c r="U7067">
        <v>4.5</v>
      </c>
      <c r="V7067" t="s">
        <v>881</v>
      </c>
      <c r="W7067" t="s">
        <v>455</v>
      </c>
      <c r="X7067" t="s">
        <v>124</v>
      </c>
      <c r="Y7067">
        <v>22</v>
      </c>
      <c r="Z7067">
        <v>28</v>
      </c>
      <c r="AA7067" t="s">
        <v>44</v>
      </c>
      <c r="AB7067" t="s">
        <v>198</v>
      </c>
      <c r="AC7067" t="s">
        <v>25722</v>
      </c>
      <c r="AD7067" t="s">
        <v>25723</v>
      </c>
      <c r="AE7067" t="s">
        <v>25724</v>
      </c>
      <c r="AF7067">
        <v>46971</v>
      </c>
    </row>
    <row r="7068" spans="1:32" x14ac:dyDescent="0.35">
      <c r="A7068">
        <v>2019</v>
      </c>
      <c r="B7068" t="s">
        <v>69</v>
      </c>
      <c r="C7068" t="s">
        <v>1537</v>
      </c>
      <c r="D7068" t="s">
        <v>400</v>
      </c>
      <c r="E7068" t="s">
        <v>12404</v>
      </c>
      <c r="F7068">
        <v>4.8</v>
      </c>
      <c r="G7068">
        <v>540</v>
      </c>
      <c r="H7068" t="s">
        <v>36</v>
      </c>
      <c r="I7068" t="s">
        <v>13326</v>
      </c>
      <c r="J7068">
        <v>4.5999999999999996</v>
      </c>
      <c r="K7068">
        <v>6125</v>
      </c>
      <c r="L7068" t="s">
        <v>13327</v>
      </c>
      <c r="M7068" t="s">
        <v>334</v>
      </c>
      <c r="N7068">
        <v>55429</v>
      </c>
      <c r="O7068" t="s">
        <v>53</v>
      </c>
      <c r="P7068">
        <v>4.8</v>
      </c>
      <c r="Q7068">
        <v>4.8</v>
      </c>
      <c r="R7068">
        <v>4.7</v>
      </c>
      <c r="S7068">
        <v>4.7</v>
      </c>
      <c r="T7068">
        <v>4.8</v>
      </c>
      <c r="U7068">
        <v>4.8</v>
      </c>
      <c r="V7068" t="s">
        <v>104</v>
      </c>
      <c r="W7068" t="s">
        <v>42</v>
      </c>
      <c r="X7068" t="s">
        <v>124</v>
      </c>
      <c r="Y7068">
        <v>27</v>
      </c>
      <c r="Z7068">
        <v>33</v>
      </c>
      <c r="AA7068" t="s">
        <v>44</v>
      </c>
      <c r="AB7068" t="s">
        <v>78</v>
      </c>
      <c r="AC7068" t="s">
        <v>79</v>
      </c>
      <c r="AD7068" t="s">
        <v>14652</v>
      </c>
      <c r="AE7068" t="s">
        <v>14653</v>
      </c>
      <c r="AF7068">
        <v>32173</v>
      </c>
    </row>
    <row r="7069" spans="1:32" x14ac:dyDescent="0.35">
      <c r="A7069">
        <v>2021</v>
      </c>
      <c r="B7069" t="s">
        <v>187</v>
      </c>
      <c r="C7069" t="s">
        <v>330</v>
      </c>
      <c r="D7069" t="s">
        <v>34</v>
      </c>
      <c r="E7069" t="s">
        <v>3166</v>
      </c>
      <c r="F7069">
        <v>4.7</v>
      </c>
      <c r="G7069">
        <v>30</v>
      </c>
      <c r="H7069" t="s">
        <v>36</v>
      </c>
      <c r="I7069" t="s">
        <v>15016</v>
      </c>
      <c r="J7069">
        <v>3.8</v>
      </c>
      <c r="K7069">
        <v>19</v>
      </c>
      <c r="L7069" t="s">
        <v>15017</v>
      </c>
      <c r="M7069" t="s">
        <v>361</v>
      </c>
      <c r="N7069">
        <v>70503</v>
      </c>
      <c r="O7069" t="s">
        <v>40</v>
      </c>
      <c r="P7069">
        <v>4.8</v>
      </c>
      <c r="Q7069">
        <v>4.8</v>
      </c>
      <c r="R7069">
        <v>4.7</v>
      </c>
      <c r="S7069">
        <v>4.7</v>
      </c>
      <c r="T7069">
        <v>4.5</v>
      </c>
      <c r="U7069">
        <v>4.7</v>
      </c>
      <c r="V7069" t="s">
        <v>254</v>
      </c>
      <c r="W7069" t="s">
        <v>42</v>
      </c>
      <c r="X7069" t="s">
        <v>124</v>
      </c>
      <c r="Y7069">
        <v>20</v>
      </c>
      <c r="Z7069">
        <v>26</v>
      </c>
      <c r="AA7069" t="s">
        <v>44</v>
      </c>
      <c r="AB7069" t="s">
        <v>78</v>
      </c>
      <c r="AC7069" t="s">
        <v>336</v>
      </c>
      <c r="AD7069" t="s">
        <v>25725</v>
      </c>
      <c r="AE7069" t="s">
        <v>25726</v>
      </c>
      <c r="AF7069">
        <v>49145</v>
      </c>
    </row>
    <row r="7070" spans="1:32" x14ac:dyDescent="0.35">
      <c r="A7070">
        <v>2011</v>
      </c>
      <c r="B7070" t="s">
        <v>365</v>
      </c>
      <c r="C7070" t="s">
        <v>25727</v>
      </c>
      <c r="D7070" t="s">
        <v>34</v>
      </c>
      <c r="E7070" t="s">
        <v>25728</v>
      </c>
      <c r="F7070">
        <v>3.9</v>
      </c>
      <c r="G7070">
        <v>225</v>
      </c>
      <c r="H7070" t="s">
        <v>36</v>
      </c>
      <c r="I7070" t="s">
        <v>4087</v>
      </c>
      <c r="J7070">
        <v>1</v>
      </c>
      <c r="K7070">
        <v>1</v>
      </c>
      <c r="L7070" t="s">
        <v>4088</v>
      </c>
      <c r="M7070" t="s">
        <v>378</v>
      </c>
      <c r="N7070">
        <v>60120</v>
      </c>
      <c r="O7070" t="s">
        <v>94</v>
      </c>
      <c r="P7070">
        <v>4</v>
      </c>
      <c r="Q7070">
        <v>4.2</v>
      </c>
      <c r="R7070">
        <v>3.7</v>
      </c>
      <c r="S7070">
        <v>3.8</v>
      </c>
      <c r="T7070">
        <v>4.4000000000000004</v>
      </c>
      <c r="U7070">
        <v>3.7</v>
      </c>
      <c r="V7070" t="s">
        <v>77</v>
      </c>
      <c r="W7070" t="s">
        <v>455</v>
      </c>
      <c r="X7070" t="s">
        <v>43</v>
      </c>
      <c r="Y7070">
        <v>24</v>
      </c>
      <c r="Z7070">
        <v>36</v>
      </c>
      <c r="AA7070" t="s">
        <v>44</v>
      </c>
      <c r="AB7070" t="s">
        <v>151</v>
      </c>
      <c r="AC7070" t="s">
        <v>2159</v>
      </c>
      <c r="AD7070" t="s">
        <v>25729</v>
      </c>
      <c r="AE7070" t="s">
        <v>25730</v>
      </c>
      <c r="AF7070">
        <v>99680</v>
      </c>
    </row>
    <row r="7071" spans="1:32" x14ac:dyDescent="0.35">
      <c r="A7071">
        <v>2021</v>
      </c>
      <c r="B7071" t="s">
        <v>60</v>
      </c>
      <c r="C7071" t="s">
        <v>6064</v>
      </c>
      <c r="D7071" t="s">
        <v>34</v>
      </c>
      <c r="E7071" t="s">
        <v>25731</v>
      </c>
      <c r="F7071">
        <v>4.8</v>
      </c>
      <c r="G7071">
        <v>92</v>
      </c>
      <c r="H7071" t="s">
        <v>36</v>
      </c>
      <c r="I7071" t="s">
        <v>4589</v>
      </c>
      <c r="J7071">
        <v>4.4000000000000004</v>
      </c>
      <c r="K7071">
        <v>2346</v>
      </c>
      <c r="L7071" t="s">
        <v>4590</v>
      </c>
      <c r="M7071" t="s">
        <v>378</v>
      </c>
      <c r="N7071">
        <v>60173</v>
      </c>
      <c r="O7071" t="s">
        <v>40</v>
      </c>
      <c r="P7071">
        <v>4.9000000000000004</v>
      </c>
      <c r="Q7071">
        <v>4.9000000000000004</v>
      </c>
      <c r="R7071">
        <v>4.8</v>
      </c>
      <c r="S7071">
        <v>4.5999999999999996</v>
      </c>
      <c r="T7071">
        <v>4.9000000000000004</v>
      </c>
      <c r="U7071">
        <v>4.8</v>
      </c>
      <c r="V7071" t="s">
        <v>4238</v>
      </c>
      <c r="W7071" t="s">
        <v>42</v>
      </c>
      <c r="X7071" t="s">
        <v>55</v>
      </c>
      <c r="Y7071">
        <v>15</v>
      </c>
      <c r="Z7071">
        <v>21</v>
      </c>
      <c r="AA7071" t="s">
        <v>3723</v>
      </c>
      <c r="AB7071" t="s">
        <v>45</v>
      </c>
      <c r="AC7071" t="s">
        <v>3724</v>
      </c>
      <c r="AD7071" t="s">
        <v>25732</v>
      </c>
      <c r="AE7071" t="s">
        <v>25733</v>
      </c>
      <c r="AF7071">
        <v>14766</v>
      </c>
    </row>
    <row r="7072" spans="1:32" x14ac:dyDescent="0.35">
      <c r="A7072">
        <v>2021</v>
      </c>
      <c r="B7072" t="s">
        <v>516</v>
      </c>
      <c r="C7072" t="s">
        <v>517</v>
      </c>
      <c r="D7072" t="s">
        <v>34</v>
      </c>
      <c r="E7072" t="s">
        <v>25734</v>
      </c>
      <c r="F7072">
        <v>4.8</v>
      </c>
      <c r="G7072">
        <v>84</v>
      </c>
      <c r="H7072" t="s">
        <v>36</v>
      </c>
      <c r="I7072" t="s">
        <v>10729</v>
      </c>
      <c r="J7072">
        <v>4.3</v>
      </c>
      <c r="K7072">
        <v>698</v>
      </c>
      <c r="L7072" t="s">
        <v>10730</v>
      </c>
      <c r="M7072" t="s">
        <v>378</v>
      </c>
      <c r="N7072">
        <v>60074</v>
      </c>
      <c r="O7072" t="s">
        <v>40</v>
      </c>
      <c r="P7072">
        <v>4.8</v>
      </c>
      <c r="Q7072">
        <v>4.8</v>
      </c>
      <c r="R7072">
        <v>4.8</v>
      </c>
      <c r="S7072">
        <v>4.7</v>
      </c>
      <c r="T7072">
        <v>4.8</v>
      </c>
      <c r="U7072">
        <v>4.8</v>
      </c>
      <c r="V7072" t="s">
        <v>4591</v>
      </c>
      <c r="W7072" t="s">
        <v>42</v>
      </c>
      <c r="X7072" t="s">
        <v>124</v>
      </c>
      <c r="Y7072">
        <v>24</v>
      </c>
      <c r="Z7072">
        <v>30</v>
      </c>
      <c r="AA7072" t="s">
        <v>44</v>
      </c>
      <c r="AB7072" t="s">
        <v>151</v>
      </c>
      <c r="AC7072" t="s">
        <v>522</v>
      </c>
      <c r="AD7072" t="s">
        <v>25735</v>
      </c>
      <c r="AE7072" t="s">
        <v>25736</v>
      </c>
      <c r="AF7072">
        <v>43176</v>
      </c>
    </row>
    <row r="7073" spans="1:32" x14ac:dyDescent="0.35">
      <c r="A7073">
        <v>2020</v>
      </c>
      <c r="B7073" t="s">
        <v>525</v>
      </c>
      <c r="C7073" t="s">
        <v>2162</v>
      </c>
      <c r="D7073" t="s">
        <v>34</v>
      </c>
      <c r="E7073" t="s">
        <v>15038</v>
      </c>
      <c r="F7073">
        <v>4.8</v>
      </c>
      <c r="G7073">
        <v>211</v>
      </c>
      <c r="H7073" t="s">
        <v>36</v>
      </c>
      <c r="I7073" t="s">
        <v>15039</v>
      </c>
      <c r="J7073">
        <v>3.8</v>
      </c>
      <c r="K7073">
        <v>552</v>
      </c>
      <c r="L7073" t="s">
        <v>15040</v>
      </c>
      <c r="M7073" t="s">
        <v>378</v>
      </c>
      <c r="N7073">
        <v>60074</v>
      </c>
      <c r="O7073" t="s">
        <v>40</v>
      </c>
      <c r="P7073">
        <v>4.9000000000000004</v>
      </c>
      <c r="Q7073">
        <v>4.9000000000000004</v>
      </c>
      <c r="R7073">
        <v>4.8</v>
      </c>
      <c r="S7073">
        <v>4.7</v>
      </c>
      <c r="T7073">
        <v>4.9000000000000004</v>
      </c>
      <c r="U7073">
        <v>4.9000000000000004</v>
      </c>
      <c r="V7073" t="s">
        <v>206</v>
      </c>
      <c r="W7073" t="s">
        <v>614</v>
      </c>
      <c r="X7073" t="s">
        <v>124</v>
      </c>
      <c r="Y7073">
        <v>19</v>
      </c>
      <c r="Z7073">
        <v>24</v>
      </c>
      <c r="AA7073" t="s">
        <v>44</v>
      </c>
      <c r="AB7073" t="s">
        <v>45</v>
      </c>
      <c r="AC7073" t="s">
        <v>1211</v>
      </c>
      <c r="AD7073" t="s">
        <v>15041</v>
      </c>
      <c r="AE7073" t="s">
        <v>15042</v>
      </c>
      <c r="AF7073">
        <v>33566</v>
      </c>
    </row>
    <row r="7074" spans="1:32" x14ac:dyDescent="0.35">
      <c r="A7074">
        <v>2019</v>
      </c>
      <c r="B7074" t="s">
        <v>257</v>
      </c>
      <c r="C7074" t="s">
        <v>1943</v>
      </c>
      <c r="D7074" t="s">
        <v>1080</v>
      </c>
      <c r="E7074" t="s">
        <v>10804</v>
      </c>
      <c r="F7074">
        <v>4.7</v>
      </c>
      <c r="G7074">
        <v>99</v>
      </c>
      <c r="H7074" t="s">
        <v>36</v>
      </c>
      <c r="I7074" t="s">
        <v>9263</v>
      </c>
      <c r="J7074">
        <v>4.7</v>
      </c>
      <c r="K7074">
        <v>1417</v>
      </c>
      <c r="L7074" t="s">
        <v>9264</v>
      </c>
      <c r="M7074" t="s">
        <v>378</v>
      </c>
      <c r="N7074">
        <v>60559</v>
      </c>
      <c r="O7074" t="s">
        <v>40</v>
      </c>
      <c r="P7074">
        <v>4.7</v>
      </c>
      <c r="Q7074">
        <v>4.7</v>
      </c>
      <c r="R7074">
        <v>4.8</v>
      </c>
      <c r="S7074">
        <v>4.3</v>
      </c>
      <c r="T7074">
        <v>4.8</v>
      </c>
      <c r="U7074">
        <v>4.5999999999999996</v>
      </c>
      <c r="V7074" t="s">
        <v>1179</v>
      </c>
      <c r="W7074" t="s">
        <v>77</v>
      </c>
      <c r="X7074" t="s">
        <v>124</v>
      </c>
      <c r="Y7074">
        <v>22</v>
      </c>
      <c r="Z7074">
        <v>29</v>
      </c>
      <c r="AA7074" t="s">
        <v>44</v>
      </c>
      <c r="AB7074" t="s">
        <v>45</v>
      </c>
      <c r="AC7074" t="s">
        <v>219</v>
      </c>
      <c r="AD7074" t="s">
        <v>25737</v>
      </c>
      <c r="AE7074" t="s">
        <v>25738</v>
      </c>
      <c r="AF7074">
        <v>20705</v>
      </c>
    </row>
    <row r="7075" spans="1:32" x14ac:dyDescent="0.35">
      <c r="A7075">
        <v>2020</v>
      </c>
      <c r="B7075" t="s">
        <v>389</v>
      </c>
      <c r="C7075" t="s">
        <v>1465</v>
      </c>
      <c r="D7075" t="s">
        <v>34</v>
      </c>
      <c r="E7075" t="s">
        <v>19225</v>
      </c>
      <c r="F7075">
        <v>4.3</v>
      </c>
      <c r="G7075">
        <v>16</v>
      </c>
      <c r="H7075" t="s">
        <v>36</v>
      </c>
      <c r="I7075" t="s">
        <v>3111</v>
      </c>
      <c r="J7075">
        <v>4.5999999999999996</v>
      </c>
      <c r="K7075">
        <v>327</v>
      </c>
      <c r="L7075" t="s">
        <v>3112</v>
      </c>
      <c r="M7075" t="s">
        <v>378</v>
      </c>
      <c r="N7075">
        <v>60527</v>
      </c>
      <c r="O7075" t="s">
        <v>40</v>
      </c>
      <c r="P7075">
        <v>4.5999999999999996</v>
      </c>
      <c r="Q7075">
        <v>4.4000000000000004</v>
      </c>
      <c r="R7075">
        <v>4.5999999999999996</v>
      </c>
      <c r="S7075">
        <v>4</v>
      </c>
      <c r="T7075">
        <v>4.2</v>
      </c>
      <c r="U7075">
        <v>4.4000000000000004</v>
      </c>
      <c r="V7075" t="s">
        <v>2402</v>
      </c>
      <c r="W7075" t="s">
        <v>1280</v>
      </c>
      <c r="X7075" t="s">
        <v>124</v>
      </c>
      <c r="Y7075">
        <v>118</v>
      </c>
      <c r="Z7075">
        <v>107</v>
      </c>
      <c r="AA7075" t="s">
        <v>77</v>
      </c>
      <c r="AB7075" t="s">
        <v>1228</v>
      </c>
      <c r="AC7075" t="s">
        <v>77</v>
      </c>
      <c r="AD7075" t="s">
        <v>25739</v>
      </c>
      <c r="AE7075" t="s">
        <v>25740</v>
      </c>
      <c r="AF7075">
        <v>28657</v>
      </c>
    </row>
    <row r="7076" spans="1:32" x14ac:dyDescent="0.35">
      <c r="A7076">
        <v>2021</v>
      </c>
      <c r="B7076" t="s">
        <v>32</v>
      </c>
      <c r="C7076" t="s">
        <v>18246</v>
      </c>
      <c r="D7076" t="s">
        <v>34</v>
      </c>
      <c r="E7076" t="s">
        <v>6169</v>
      </c>
      <c r="F7076">
        <v>4.9000000000000004</v>
      </c>
      <c r="G7076">
        <v>42</v>
      </c>
      <c r="H7076" t="s">
        <v>36</v>
      </c>
      <c r="I7076" t="s">
        <v>13706</v>
      </c>
      <c r="J7076">
        <v>4.5</v>
      </c>
      <c r="K7076">
        <v>68</v>
      </c>
      <c r="L7076" t="s">
        <v>13707</v>
      </c>
      <c r="M7076" t="s">
        <v>378</v>
      </c>
      <c r="N7076">
        <v>60445</v>
      </c>
      <c r="O7076" t="s">
        <v>40</v>
      </c>
      <c r="P7076">
        <v>5</v>
      </c>
      <c r="Q7076">
        <v>4.9000000000000004</v>
      </c>
      <c r="R7076">
        <v>4.8</v>
      </c>
      <c r="S7076">
        <v>4.9000000000000004</v>
      </c>
      <c r="T7076">
        <v>4.9000000000000004</v>
      </c>
      <c r="U7076">
        <v>4.9000000000000004</v>
      </c>
      <c r="V7076" t="s">
        <v>144</v>
      </c>
      <c r="W7076" t="s">
        <v>42</v>
      </c>
      <c r="X7076" t="s">
        <v>55</v>
      </c>
      <c r="Y7076">
        <v>16</v>
      </c>
      <c r="Z7076">
        <v>19</v>
      </c>
      <c r="AA7076" t="s">
        <v>44</v>
      </c>
      <c r="AB7076" t="s">
        <v>96</v>
      </c>
      <c r="AC7076" t="s">
        <v>97</v>
      </c>
      <c r="AD7076" t="s">
        <v>25741</v>
      </c>
      <c r="AE7076">
        <v>1558</v>
      </c>
      <c r="AF7076">
        <v>18500</v>
      </c>
    </row>
    <row r="7077" spans="1:32" x14ac:dyDescent="0.35">
      <c r="A7077">
        <v>2019</v>
      </c>
      <c r="B7077" t="s">
        <v>591</v>
      </c>
      <c r="C7077" t="s">
        <v>921</v>
      </c>
      <c r="D7077" t="s">
        <v>34</v>
      </c>
      <c r="E7077" t="s">
        <v>2641</v>
      </c>
      <c r="F7077">
        <v>4.7</v>
      </c>
      <c r="G7077">
        <v>255</v>
      </c>
      <c r="H7077" t="s">
        <v>36</v>
      </c>
      <c r="I7077" t="s">
        <v>9286</v>
      </c>
      <c r="J7077">
        <v>4.5</v>
      </c>
      <c r="K7077">
        <v>506</v>
      </c>
      <c r="L7077" t="s">
        <v>9287</v>
      </c>
      <c r="M7077" t="s">
        <v>378</v>
      </c>
      <c r="N7077">
        <v>60714</v>
      </c>
      <c r="O7077" t="s">
        <v>40</v>
      </c>
      <c r="P7077">
        <v>4.8</v>
      </c>
      <c r="Q7077">
        <v>4.8</v>
      </c>
      <c r="R7077">
        <v>4.5999999999999996</v>
      </c>
      <c r="S7077">
        <v>4.5999999999999996</v>
      </c>
      <c r="T7077">
        <v>4.8</v>
      </c>
      <c r="U7077">
        <v>4.7</v>
      </c>
      <c r="V7077" t="s">
        <v>925</v>
      </c>
      <c r="W7077" t="s">
        <v>439</v>
      </c>
      <c r="X7077" t="s">
        <v>124</v>
      </c>
      <c r="Y7077">
        <v>25</v>
      </c>
      <c r="Z7077">
        <v>32</v>
      </c>
      <c r="AA7077" t="s">
        <v>44</v>
      </c>
      <c r="AB7077" t="s">
        <v>78</v>
      </c>
      <c r="AC7077" t="s">
        <v>597</v>
      </c>
      <c r="AD7077" t="s">
        <v>25742</v>
      </c>
      <c r="AE7077" t="s">
        <v>25743</v>
      </c>
      <c r="AF7077">
        <v>23275</v>
      </c>
    </row>
    <row r="7078" spans="1:32" x14ac:dyDescent="0.35">
      <c r="A7078">
        <v>2014</v>
      </c>
      <c r="B7078" t="s">
        <v>108</v>
      </c>
      <c r="C7078" t="s">
        <v>25744</v>
      </c>
      <c r="D7078" t="s">
        <v>34</v>
      </c>
      <c r="E7078" t="s">
        <v>25745</v>
      </c>
      <c r="F7078">
        <v>4.7</v>
      </c>
      <c r="G7078">
        <v>98</v>
      </c>
      <c r="H7078" t="s">
        <v>36</v>
      </c>
      <c r="I7078" t="s">
        <v>1600</v>
      </c>
      <c r="J7078">
        <v>2.1</v>
      </c>
      <c r="K7078">
        <v>12</v>
      </c>
      <c r="L7078" t="s">
        <v>1601</v>
      </c>
      <c r="M7078" t="s">
        <v>1602</v>
      </c>
      <c r="N7078">
        <v>35816</v>
      </c>
      <c r="O7078" t="s">
        <v>53</v>
      </c>
      <c r="P7078">
        <v>4.7</v>
      </c>
      <c r="Q7078">
        <v>4.7</v>
      </c>
      <c r="R7078">
        <v>4.7</v>
      </c>
      <c r="S7078">
        <v>4.5</v>
      </c>
      <c r="T7078">
        <v>4.8</v>
      </c>
      <c r="U7078">
        <v>4.7</v>
      </c>
      <c r="V7078" t="s">
        <v>42</v>
      </c>
      <c r="W7078" t="s">
        <v>42</v>
      </c>
      <c r="X7078" t="s">
        <v>95</v>
      </c>
      <c r="Y7078">
        <v>20</v>
      </c>
      <c r="Z7078">
        <v>29</v>
      </c>
      <c r="AA7078" t="s">
        <v>512</v>
      </c>
      <c r="AB7078" t="s">
        <v>113</v>
      </c>
      <c r="AC7078" t="s">
        <v>17133</v>
      </c>
      <c r="AD7078" t="s">
        <v>25746</v>
      </c>
      <c r="AE7078" t="s">
        <v>25747</v>
      </c>
      <c r="AF7078">
        <v>92197</v>
      </c>
    </row>
    <row r="7079" spans="1:32" x14ac:dyDescent="0.35">
      <c r="A7079">
        <v>2016</v>
      </c>
      <c r="B7079" t="s">
        <v>69</v>
      </c>
      <c r="C7079" t="s">
        <v>1061</v>
      </c>
      <c r="D7079" t="s">
        <v>34</v>
      </c>
      <c r="E7079" t="s">
        <v>18589</v>
      </c>
      <c r="F7079">
        <v>4.5999999999999996</v>
      </c>
      <c r="G7079">
        <v>339</v>
      </c>
      <c r="H7079" t="s">
        <v>36</v>
      </c>
      <c r="I7079" t="s">
        <v>18590</v>
      </c>
      <c r="J7079">
        <v>4.7</v>
      </c>
      <c r="K7079">
        <v>99</v>
      </c>
      <c r="L7079" t="s">
        <v>18591</v>
      </c>
      <c r="M7079" t="s">
        <v>972</v>
      </c>
      <c r="N7079">
        <v>49022</v>
      </c>
      <c r="O7079" t="s">
        <v>94</v>
      </c>
      <c r="P7079">
        <v>4.5999999999999996</v>
      </c>
      <c r="Q7079">
        <v>4.5999999999999996</v>
      </c>
      <c r="R7079">
        <v>4.5999999999999996</v>
      </c>
      <c r="S7079">
        <v>4.5999999999999996</v>
      </c>
      <c r="T7079">
        <v>4.8</v>
      </c>
      <c r="U7079">
        <v>4.5999999999999996</v>
      </c>
      <c r="V7079" t="s">
        <v>104</v>
      </c>
      <c r="W7079" t="s">
        <v>42</v>
      </c>
      <c r="X7079" t="s">
        <v>43</v>
      </c>
      <c r="Y7079">
        <v>31</v>
      </c>
      <c r="Z7079">
        <v>41</v>
      </c>
      <c r="AA7079" t="s">
        <v>44</v>
      </c>
      <c r="AB7079" t="s">
        <v>78</v>
      </c>
      <c r="AC7079" t="s">
        <v>664</v>
      </c>
      <c r="AD7079" t="s">
        <v>18592</v>
      </c>
      <c r="AE7079" t="s">
        <v>18593</v>
      </c>
      <c r="AF7079">
        <v>49846</v>
      </c>
    </row>
    <row r="7080" spans="1:32" x14ac:dyDescent="0.35">
      <c r="A7080">
        <v>2019</v>
      </c>
      <c r="B7080" t="s">
        <v>365</v>
      </c>
      <c r="C7080" t="s">
        <v>2640</v>
      </c>
      <c r="D7080" t="s">
        <v>34</v>
      </c>
      <c r="E7080" t="s">
        <v>25748</v>
      </c>
      <c r="F7080">
        <v>4.5</v>
      </c>
      <c r="G7080">
        <v>415</v>
      </c>
      <c r="H7080" t="s">
        <v>36</v>
      </c>
      <c r="I7080" t="s">
        <v>5481</v>
      </c>
      <c r="J7080">
        <v>4.9000000000000004</v>
      </c>
      <c r="K7080">
        <v>885</v>
      </c>
      <c r="L7080" t="s">
        <v>5482</v>
      </c>
      <c r="M7080" t="s">
        <v>404</v>
      </c>
      <c r="N7080">
        <v>46804</v>
      </c>
      <c r="O7080" t="s">
        <v>53</v>
      </c>
      <c r="P7080">
        <v>4.5999999999999996</v>
      </c>
      <c r="Q7080">
        <v>4.5999999999999996</v>
      </c>
      <c r="R7080">
        <v>4.5</v>
      </c>
      <c r="S7080">
        <v>4.4000000000000004</v>
      </c>
      <c r="T7080">
        <v>4.5999999999999996</v>
      </c>
      <c r="U7080">
        <v>4.5</v>
      </c>
      <c r="V7080" t="s">
        <v>1933</v>
      </c>
      <c r="W7080" t="s">
        <v>455</v>
      </c>
      <c r="X7080" t="s">
        <v>43</v>
      </c>
      <c r="Y7080">
        <v>26</v>
      </c>
      <c r="Z7080">
        <v>32</v>
      </c>
      <c r="AA7080" t="s">
        <v>44</v>
      </c>
      <c r="AB7080" t="s">
        <v>151</v>
      </c>
      <c r="AC7080" t="s">
        <v>79</v>
      </c>
      <c r="AD7080" t="s">
        <v>25749</v>
      </c>
      <c r="AE7080" t="s">
        <v>25750</v>
      </c>
      <c r="AF7080">
        <v>18828</v>
      </c>
    </row>
    <row r="7081" spans="1:32" x14ac:dyDescent="0.35">
      <c r="A7081">
        <v>2021</v>
      </c>
      <c r="B7081" t="s">
        <v>732</v>
      </c>
      <c r="C7081" t="s">
        <v>733</v>
      </c>
      <c r="D7081" t="s">
        <v>34</v>
      </c>
      <c r="E7081" t="s">
        <v>25751</v>
      </c>
      <c r="F7081">
        <v>4</v>
      </c>
      <c r="G7081">
        <v>24</v>
      </c>
      <c r="H7081" t="s">
        <v>36</v>
      </c>
      <c r="I7081" t="s">
        <v>964</v>
      </c>
      <c r="J7081">
        <v>4.7</v>
      </c>
      <c r="K7081">
        <v>413</v>
      </c>
      <c r="L7081" t="s">
        <v>965</v>
      </c>
      <c r="M7081" t="s">
        <v>427</v>
      </c>
      <c r="N7081">
        <v>30117</v>
      </c>
      <c r="O7081" t="s">
        <v>94</v>
      </c>
      <c r="P7081">
        <v>4.3</v>
      </c>
      <c r="Q7081">
        <v>4.5</v>
      </c>
      <c r="R7081">
        <v>4.2</v>
      </c>
      <c r="S7081">
        <v>3.4</v>
      </c>
      <c r="T7081">
        <v>4.7</v>
      </c>
      <c r="U7081">
        <v>3.5</v>
      </c>
      <c r="V7081" t="s">
        <v>14815</v>
      </c>
      <c r="W7081" t="s">
        <v>12160</v>
      </c>
      <c r="X7081" t="s">
        <v>55</v>
      </c>
      <c r="Y7081">
        <v>14</v>
      </c>
      <c r="Z7081">
        <v>19</v>
      </c>
      <c r="AA7081" t="s">
        <v>44</v>
      </c>
      <c r="AB7081" t="s">
        <v>56</v>
      </c>
      <c r="AC7081" t="s">
        <v>737</v>
      </c>
      <c r="AD7081" t="s">
        <v>25752</v>
      </c>
      <c r="AE7081" t="s">
        <v>25753</v>
      </c>
      <c r="AF7081">
        <v>18633</v>
      </c>
    </row>
    <row r="7082" spans="1:32" x14ac:dyDescent="0.35">
      <c r="A7082">
        <v>2020</v>
      </c>
      <c r="B7082" t="s">
        <v>616</v>
      </c>
      <c r="C7082" t="s">
        <v>617</v>
      </c>
      <c r="D7082" t="s">
        <v>34</v>
      </c>
      <c r="E7082" t="s">
        <v>18012</v>
      </c>
      <c r="F7082">
        <v>4.8</v>
      </c>
      <c r="G7082">
        <v>202</v>
      </c>
      <c r="H7082" t="s">
        <v>36</v>
      </c>
      <c r="I7082" t="s">
        <v>436</v>
      </c>
      <c r="J7082">
        <v>4</v>
      </c>
      <c r="K7082">
        <v>25</v>
      </c>
      <c r="L7082" t="s">
        <v>437</v>
      </c>
      <c r="M7082" t="s">
        <v>394</v>
      </c>
      <c r="N7082">
        <v>37923</v>
      </c>
      <c r="O7082" t="s">
        <v>53</v>
      </c>
      <c r="P7082">
        <v>4.9000000000000004</v>
      </c>
      <c r="Q7082">
        <v>4.8</v>
      </c>
      <c r="R7082">
        <v>4.7</v>
      </c>
      <c r="S7082">
        <v>4.8</v>
      </c>
      <c r="T7082">
        <v>4.9000000000000004</v>
      </c>
      <c r="U7082">
        <v>4.9000000000000004</v>
      </c>
      <c r="V7082" t="s">
        <v>622</v>
      </c>
      <c r="W7082" t="s">
        <v>630</v>
      </c>
      <c r="X7082" t="s">
        <v>43</v>
      </c>
      <c r="Y7082">
        <v>22</v>
      </c>
      <c r="Z7082">
        <v>29</v>
      </c>
      <c r="AA7082" t="s">
        <v>44</v>
      </c>
      <c r="AB7082" t="s">
        <v>45</v>
      </c>
      <c r="AC7082" t="s">
        <v>464</v>
      </c>
      <c r="AD7082" t="s">
        <v>18013</v>
      </c>
      <c r="AE7082" t="s">
        <v>18014</v>
      </c>
      <c r="AF7082">
        <v>30401</v>
      </c>
    </row>
    <row r="7083" spans="1:32" x14ac:dyDescent="0.35">
      <c r="A7083">
        <v>2019</v>
      </c>
      <c r="B7083" t="s">
        <v>373</v>
      </c>
      <c r="C7083" t="s">
        <v>1956</v>
      </c>
      <c r="D7083" t="s">
        <v>34</v>
      </c>
      <c r="E7083" t="s">
        <v>25754</v>
      </c>
      <c r="F7083">
        <v>4.7</v>
      </c>
      <c r="G7083">
        <v>87</v>
      </c>
      <c r="H7083" t="s">
        <v>36</v>
      </c>
      <c r="I7083" t="s">
        <v>436</v>
      </c>
      <c r="J7083">
        <v>4</v>
      </c>
      <c r="K7083">
        <v>25</v>
      </c>
      <c r="L7083" t="s">
        <v>437</v>
      </c>
      <c r="M7083" t="s">
        <v>394</v>
      </c>
      <c r="N7083">
        <v>37923</v>
      </c>
      <c r="O7083" t="s">
        <v>53</v>
      </c>
      <c r="P7083">
        <v>4.9000000000000004</v>
      </c>
      <c r="Q7083">
        <v>4.8</v>
      </c>
      <c r="R7083">
        <v>4.5999999999999996</v>
      </c>
      <c r="S7083">
        <v>4.5</v>
      </c>
      <c r="T7083">
        <v>4.9000000000000004</v>
      </c>
      <c r="U7083">
        <v>4.7</v>
      </c>
      <c r="V7083" t="s">
        <v>4620</v>
      </c>
      <c r="W7083" t="s">
        <v>889</v>
      </c>
      <c r="X7083" t="s">
        <v>43</v>
      </c>
      <c r="Y7083">
        <v>24</v>
      </c>
      <c r="Z7083">
        <v>31</v>
      </c>
      <c r="AA7083" t="s">
        <v>44</v>
      </c>
      <c r="AB7083" t="s">
        <v>78</v>
      </c>
      <c r="AC7083" t="s">
        <v>1959</v>
      </c>
      <c r="AD7083" t="s">
        <v>25755</v>
      </c>
      <c r="AE7083" t="s">
        <v>25756</v>
      </c>
      <c r="AF7083">
        <v>43294</v>
      </c>
    </row>
    <row r="7084" spans="1:32" x14ac:dyDescent="0.35">
      <c r="A7084">
        <v>2021</v>
      </c>
      <c r="B7084" t="s">
        <v>257</v>
      </c>
      <c r="C7084" t="s">
        <v>1079</v>
      </c>
      <c r="D7084" t="s">
        <v>34</v>
      </c>
      <c r="E7084" t="s">
        <v>5454</v>
      </c>
      <c r="F7084">
        <v>4.8</v>
      </c>
      <c r="G7084">
        <v>26</v>
      </c>
      <c r="H7084" t="s">
        <v>36</v>
      </c>
      <c r="I7084" t="s">
        <v>4654</v>
      </c>
      <c r="J7084">
        <v>4.5</v>
      </c>
      <c r="K7084">
        <v>804</v>
      </c>
      <c r="L7084" t="s">
        <v>4655</v>
      </c>
      <c r="M7084" t="s">
        <v>427</v>
      </c>
      <c r="N7084">
        <v>30076</v>
      </c>
      <c r="O7084" t="s">
        <v>53</v>
      </c>
      <c r="P7084">
        <v>4.9000000000000004</v>
      </c>
      <c r="Q7084">
        <v>5</v>
      </c>
      <c r="R7084">
        <v>4.9000000000000004</v>
      </c>
      <c r="S7084">
        <v>4.5999999999999996</v>
      </c>
      <c r="T7084">
        <v>4.9000000000000004</v>
      </c>
      <c r="U7084">
        <v>4.9000000000000004</v>
      </c>
      <c r="V7084" t="s">
        <v>1552</v>
      </c>
      <c r="W7084" t="s">
        <v>673</v>
      </c>
      <c r="X7084" t="s">
        <v>124</v>
      </c>
      <c r="Y7084">
        <v>21</v>
      </c>
      <c r="Z7084">
        <v>25</v>
      </c>
      <c r="AA7084" t="s">
        <v>44</v>
      </c>
      <c r="AB7084" t="s">
        <v>45</v>
      </c>
      <c r="AC7084" t="s">
        <v>264</v>
      </c>
      <c r="AD7084" t="s">
        <v>25757</v>
      </c>
      <c r="AE7084" t="s">
        <v>25758</v>
      </c>
      <c r="AF7084">
        <v>19906</v>
      </c>
    </row>
    <row r="7085" spans="1:32" x14ac:dyDescent="0.35">
      <c r="A7085">
        <v>2019</v>
      </c>
      <c r="B7085" t="s">
        <v>365</v>
      </c>
      <c r="C7085" t="s">
        <v>2640</v>
      </c>
      <c r="D7085" t="s">
        <v>2155</v>
      </c>
      <c r="E7085" t="s">
        <v>25759</v>
      </c>
      <c r="F7085">
        <v>4.5</v>
      </c>
      <c r="G7085">
        <v>415</v>
      </c>
      <c r="H7085" t="s">
        <v>36</v>
      </c>
      <c r="I7085" t="s">
        <v>3191</v>
      </c>
      <c r="J7085">
        <v>4.5999999999999996</v>
      </c>
      <c r="K7085">
        <v>1605</v>
      </c>
      <c r="L7085" t="s">
        <v>3192</v>
      </c>
      <c r="M7085" t="s">
        <v>445</v>
      </c>
      <c r="N7085">
        <v>43560</v>
      </c>
      <c r="O7085" t="s">
        <v>53</v>
      </c>
      <c r="P7085">
        <v>4.5999999999999996</v>
      </c>
      <c r="Q7085">
        <v>4.5999999999999996</v>
      </c>
      <c r="R7085">
        <v>4.5</v>
      </c>
      <c r="S7085">
        <v>4.4000000000000004</v>
      </c>
      <c r="T7085">
        <v>4.5999999999999996</v>
      </c>
      <c r="U7085">
        <v>4.5</v>
      </c>
      <c r="V7085" t="s">
        <v>25760</v>
      </c>
      <c r="W7085" t="s">
        <v>455</v>
      </c>
      <c r="X7085" t="s">
        <v>124</v>
      </c>
      <c r="Y7085">
        <v>25</v>
      </c>
      <c r="Z7085">
        <v>30</v>
      </c>
      <c r="AA7085" t="s">
        <v>44</v>
      </c>
      <c r="AB7085" t="s">
        <v>151</v>
      </c>
      <c r="AC7085" t="s">
        <v>79</v>
      </c>
      <c r="AD7085" t="s">
        <v>25761</v>
      </c>
      <c r="AE7085">
        <v>2224111</v>
      </c>
      <c r="AF7085">
        <v>13899</v>
      </c>
    </row>
    <row r="7086" spans="1:32" x14ac:dyDescent="0.35">
      <c r="A7086">
        <v>2019</v>
      </c>
      <c r="B7086" t="s">
        <v>1046</v>
      </c>
      <c r="C7086" t="s">
        <v>1937</v>
      </c>
      <c r="D7086" t="s">
        <v>1311</v>
      </c>
      <c r="E7086" t="s">
        <v>3734</v>
      </c>
      <c r="F7086">
        <v>4.5999999999999996</v>
      </c>
      <c r="G7086">
        <v>94</v>
      </c>
      <c r="H7086" t="s">
        <v>36</v>
      </c>
      <c r="I7086" t="s">
        <v>12460</v>
      </c>
      <c r="J7086">
        <v>4.8</v>
      </c>
      <c r="K7086">
        <v>1636</v>
      </c>
      <c r="L7086" t="s">
        <v>12461</v>
      </c>
      <c r="M7086" t="s">
        <v>972</v>
      </c>
      <c r="N7086">
        <v>48439</v>
      </c>
      <c r="O7086" t="s">
        <v>40</v>
      </c>
      <c r="P7086">
        <v>4.8</v>
      </c>
      <c r="Q7086">
        <v>4.7</v>
      </c>
      <c r="R7086">
        <v>4.5999999999999996</v>
      </c>
      <c r="S7086">
        <v>4.4000000000000004</v>
      </c>
      <c r="T7086">
        <v>4.7</v>
      </c>
      <c r="U7086">
        <v>4.5</v>
      </c>
      <c r="V7086" t="s">
        <v>3829</v>
      </c>
      <c r="W7086" t="s">
        <v>6704</v>
      </c>
      <c r="X7086" t="s">
        <v>43</v>
      </c>
      <c r="Y7086">
        <v>19</v>
      </c>
      <c r="Z7086">
        <v>26</v>
      </c>
      <c r="AA7086" t="s">
        <v>44</v>
      </c>
      <c r="AB7086" t="s">
        <v>45</v>
      </c>
      <c r="AC7086" t="s">
        <v>370</v>
      </c>
      <c r="AD7086" t="s">
        <v>13097</v>
      </c>
      <c r="AE7086" t="s">
        <v>13098</v>
      </c>
      <c r="AF7086">
        <v>30722</v>
      </c>
    </row>
    <row r="7087" spans="1:32" x14ac:dyDescent="0.35">
      <c r="A7087">
        <v>2017</v>
      </c>
      <c r="B7087" t="s">
        <v>257</v>
      </c>
      <c r="C7087" t="s">
        <v>2322</v>
      </c>
      <c r="D7087" t="s">
        <v>34</v>
      </c>
      <c r="E7087" t="s">
        <v>3538</v>
      </c>
      <c r="F7087">
        <v>4.7</v>
      </c>
      <c r="G7087">
        <v>77</v>
      </c>
      <c r="H7087" t="s">
        <v>36</v>
      </c>
      <c r="I7087" t="s">
        <v>25762</v>
      </c>
      <c r="J7087">
        <v>4.5</v>
      </c>
      <c r="K7087">
        <v>716</v>
      </c>
      <c r="L7087" t="s">
        <v>25763</v>
      </c>
      <c r="M7087" t="s">
        <v>427</v>
      </c>
      <c r="N7087">
        <v>30096</v>
      </c>
      <c r="O7087" t="s">
        <v>94</v>
      </c>
      <c r="P7087">
        <v>4.8</v>
      </c>
      <c r="Q7087">
        <v>4.7</v>
      </c>
      <c r="R7087">
        <v>4.7</v>
      </c>
      <c r="S7087">
        <v>4.4000000000000004</v>
      </c>
      <c r="T7087">
        <v>4.8</v>
      </c>
      <c r="U7087">
        <v>4.7</v>
      </c>
      <c r="V7087" t="s">
        <v>896</v>
      </c>
      <c r="W7087" t="s">
        <v>42</v>
      </c>
      <c r="X7087" t="s">
        <v>124</v>
      </c>
      <c r="Y7087">
        <v>18</v>
      </c>
      <c r="Z7087">
        <v>24</v>
      </c>
      <c r="AA7087" t="s">
        <v>44</v>
      </c>
      <c r="AB7087" t="s">
        <v>45</v>
      </c>
      <c r="AC7087" t="s">
        <v>264</v>
      </c>
      <c r="AD7087" t="s">
        <v>25764</v>
      </c>
      <c r="AE7087" t="s">
        <v>25765</v>
      </c>
      <c r="AF7087">
        <v>89990</v>
      </c>
    </row>
    <row r="7088" spans="1:32" x14ac:dyDescent="0.35">
      <c r="A7088">
        <v>2021</v>
      </c>
      <c r="B7088" t="s">
        <v>32</v>
      </c>
      <c r="C7088" t="s">
        <v>792</v>
      </c>
      <c r="D7088" t="s">
        <v>34</v>
      </c>
      <c r="E7088" t="s">
        <v>668</v>
      </c>
      <c r="F7088">
        <v>4.9000000000000004</v>
      </c>
      <c r="G7088">
        <v>42</v>
      </c>
      <c r="H7088" t="s">
        <v>36</v>
      </c>
      <c r="I7088" t="s">
        <v>4678</v>
      </c>
      <c r="J7088">
        <v>4.9000000000000004</v>
      </c>
      <c r="K7088">
        <v>1838</v>
      </c>
      <c r="L7088" t="s">
        <v>4679</v>
      </c>
      <c r="M7088" t="s">
        <v>427</v>
      </c>
      <c r="N7088">
        <v>30046</v>
      </c>
      <c r="O7088" t="s">
        <v>40</v>
      </c>
      <c r="P7088">
        <v>5</v>
      </c>
      <c r="Q7088">
        <v>4.9000000000000004</v>
      </c>
      <c r="R7088">
        <v>4.8</v>
      </c>
      <c r="S7088">
        <v>4.9000000000000004</v>
      </c>
      <c r="T7088">
        <v>4.9000000000000004</v>
      </c>
      <c r="U7088">
        <v>4.9000000000000004</v>
      </c>
      <c r="V7088" t="s">
        <v>41</v>
      </c>
      <c r="W7088" t="s">
        <v>77</v>
      </c>
      <c r="X7088" t="s">
        <v>95</v>
      </c>
      <c r="Y7088">
        <v>16</v>
      </c>
      <c r="Z7088">
        <v>19</v>
      </c>
      <c r="AA7088" t="s">
        <v>44</v>
      </c>
      <c r="AB7088" t="s">
        <v>96</v>
      </c>
      <c r="AC7088" t="s">
        <v>97</v>
      </c>
      <c r="AD7088" t="s">
        <v>14060</v>
      </c>
      <c r="AE7088" t="s">
        <v>14061</v>
      </c>
      <c r="AF7088">
        <v>17333</v>
      </c>
    </row>
    <row r="7089" spans="1:32" x14ac:dyDescent="0.35">
      <c r="A7089">
        <v>2020</v>
      </c>
      <c r="B7089" t="s">
        <v>365</v>
      </c>
      <c r="C7089" t="s">
        <v>13736</v>
      </c>
      <c r="D7089" t="s">
        <v>34</v>
      </c>
      <c r="E7089" t="s">
        <v>25766</v>
      </c>
      <c r="F7089">
        <v>4.7</v>
      </c>
      <c r="G7089">
        <v>276</v>
      </c>
      <c r="H7089" t="s">
        <v>36</v>
      </c>
      <c r="I7089" t="s">
        <v>25767</v>
      </c>
      <c r="J7089">
        <v>4.8</v>
      </c>
      <c r="K7089">
        <v>984</v>
      </c>
      <c r="L7089" t="s">
        <v>25768</v>
      </c>
      <c r="M7089" t="s">
        <v>972</v>
      </c>
      <c r="N7089">
        <v>48034</v>
      </c>
      <c r="O7089" t="s">
        <v>53</v>
      </c>
      <c r="P7089">
        <v>4.8</v>
      </c>
      <c r="Q7089">
        <v>4.7</v>
      </c>
      <c r="R7089">
        <v>4.7</v>
      </c>
      <c r="S7089">
        <v>4.5999999999999996</v>
      </c>
      <c r="T7089">
        <v>4.8</v>
      </c>
      <c r="U7089">
        <v>4.7</v>
      </c>
      <c r="V7089" t="s">
        <v>873</v>
      </c>
      <c r="W7089" t="s">
        <v>455</v>
      </c>
      <c r="X7089" t="s">
        <v>124</v>
      </c>
      <c r="Y7089">
        <v>25</v>
      </c>
      <c r="Z7089">
        <v>30</v>
      </c>
      <c r="AA7089" t="s">
        <v>44</v>
      </c>
      <c r="AB7089" t="s">
        <v>151</v>
      </c>
      <c r="AC7089" t="s">
        <v>79</v>
      </c>
      <c r="AD7089" t="s">
        <v>25769</v>
      </c>
      <c r="AE7089" t="s">
        <v>25770</v>
      </c>
      <c r="AF7089">
        <v>11909</v>
      </c>
    </row>
    <row r="7090" spans="1:32" x14ac:dyDescent="0.35">
      <c r="A7090">
        <v>2020</v>
      </c>
      <c r="B7090" t="s">
        <v>365</v>
      </c>
      <c r="C7090" t="s">
        <v>11128</v>
      </c>
      <c r="D7090" t="s">
        <v>34</v>
      </c>
      <c r="E7090" t="s">
        <v>1908</v>
      </c>
      <c r="F7090">
        <v>4.7</v>
      </c>
      <c r="G7090">
        <v>67</v>
      </c>
      <c r="H7090" t="s">
        <v>36</v>
      </c>
      <c r="I7090" t="s">
        <v>25771</v>
      </c>
      <c r="J7090">
        <v>5</v>
      </c>
      <c r="K7090">
        <v>1</v>
      </c>
      <c r="L7090" t="s">
        <v>25772</v>
      </c>
      <c r="M7090" t="s">
        <v>972</v>
      </c>
      <c r="N7090">
        <v>48219</v>
      </c>
      <c r="O7090" t="s">
        <v>40</v>
      </c>
      <c r="P7090">
        <v>4.8</v>
      </c>
      <c r="Q7090">
        <v>4.7</v>
      </c>
      <c r="R7090">
        <v>4.8</v>
      </c>
      <c r="S7090">
        <v>4.5</v>
      </c>
      <c r="T7090">
        <v>4.9000000000000004</v>
      </c>
      <c r="U7090">
        <v>4.8</v>
      </c>
      <c r="V7090" t="s">
        <v>42</v>
      </c>
      <c r="W7090" t="s">
        <v>42</v>
      </c>
      <c r="X7090" t="s">
        <v>43</v>
      </c>
      <c r="Y7090">
        <v>21</v>
      </c>
      <c r="Z7090">
        <v>28</v>
      </c>
      <c r="AA7090" t="s">
        <v>44</v>
      </c>
      <c r="AB7090" t="s">
        <v>125</v>
      </c>
      <c r="AC7090" t="s">
        <v>219</v>
      </c>
      <c r="AD7090" t="s">
        <v>25773</v>
      </c>
      <c r="AE7090" t="s">
        <v>25774</v>
      </c>
      <c r="AF7090">
        <v>14967</v>
      </c>
    </row>
    <row r="7091" spans="1:32" x14ac:dyDescent="0.35">
      <c r="A7091">
        <v>2020</v>
      </c>
      <c r="B7091" t="s">
        <v>365</v>
      </c>
      <c r="C7091" t="s">
        <v>5008</v>
      </c>
      <c r="D7091" t="s">
        <v>34</v>
      </c>
      <c r="E7091" t="s">
        <v>11065</v>
      </c>
      <c r="F7091">
        <v>4.9000000000000004</v>
      </c>
      <c r="G7091">
        <v>112</v>
      </c>
      <c r="H7091" t="s">
        <v>36</v>
      </c>
      <c r="I7091" t="s">
        <v>18080</v>
      </c>
      <c r="J7091">
        <v>3.4</v>
      </c>
      <c r="K7091">
        <v>67</v>
      </c>
      <c r="L7091" t="s">
        <v>18081</v>
      </c>
      <c r="M7091" t="s">
        <v>445</v>
      </c>
      <c r="N7091">
        <v>43228</v>
      </c>
      <c r="O7091" t="s">
        <v>40</v>
      </c>
      <c r="P7091">
        <v>4.8</v>
      </c>
      <c r="Q7091">
        <v>4.9000000000000004</v>
      </c>
      <c r="R7091">
        <v>4.9000000000000004</v>
      </c>
      <c r="S7091">
        <v>4.7</v>
      </c>
      <c r="T7091">
        <v>4.9000000000000004</v>
      </c>
      <c r="U7091">
        <v>4.8</v>
      </c>
      <c r="V7091" t="s">
        <v>9098</v>
      </c>
      <c r="W7091" t="s">
        <v>455</v>
      </c>
      <c r="X7091" t="s">
        <v>43</v>
      </c>
      <c r="Y7091">
        <v>18</v>
      </c>
      <c r="Z7091">
        <v>27</v>
      </c>
      <c r="AA7091" t="s">
        <v>44</v>
      </c>
      <c r="AB7091" t="s">
        <v>125</v>
      </c>
      <c r="AC7091" t="s">
        <v>370</v>
      </c>
      <c r="AD7091" t="s">
        <v>25775</v>
      </c>
      <c r="AE7091" t="s">
        <v>25776</v>
      </c>
      <c r="AF7091">
        <v>24858</v>
      </c>
    </row>
    <row r="7092" spans="1:32" x14ac:dyDescent="0.35">
      <c r="A7092">
        <v>2019</v>
      </c>
      <c r="B7092" t="s">
        <v>69</v>
      </c>
      <c r="C7092" t="s">
        <v>1499</v>
      </c>
      <c r="D7092" t="s">
        <v>400</v>
      </c>
      <c r="E7092" t="s">
        <v>14067</v>
      </c>
      <c r="F7092">
        <v>4.8</v>
      </c>
      <c r="G7092">
        <v>540</v>
      </c>
      <c r="H7092" t="s">
        <v>36</v>
      </c>
      <c r="I7092" t="s">
        <v>14068</v>
      </c>
      <c r="J7092">
        <v>4.8</v>
      </c>
      <c r="K7092">
        <v>4124</v>
      </c>
      <c r="L7092" t="s">
        <v>14069</v>
      </c>
      <c r="M7092" t="s">
        <v>445</v>
      </c>
      <c r="N7092">
        <v>43017</v>
      </c>
      <c r="O7092" t="s">
        <v>40</v>
      </c>
      <c r="P7092">
        <v>4.8</v>
      </c>
      <c r="Q7092">
        <v>4.8</v>
      </c>
      <c r="R7092">
        <v>4.7</v>
      </c>
      <c r="S7092">
        <v>4.7</v>
      </c>
      <c r="T7092">
        <v>4.8</v>
      </c>
      <c r="U7092">
        <v>4.8</v>
      </c>
      <c r="V7092" t="s">
        <v>1104</v>
      </c>
      <c r="W7092" t="s">
        <v>76</v>
      </c>
      <c r="X7092" t="s">
        <v>124</v>
      </c>
      <c r="Y7092">
        <v>27</v>
      </c>
      <c r="Z7092">
        <v>33</v>
      </c>
      <c r="AA7092" t="s">
        <v>44</v>
      </c>
      <c r="AB7092" t="s">
        <v>78</v>
      </c>
      <c r="AC7092" t="s">
        <v>79</v>
      </c>
      <c r="AD7092" t="s">
        <v>14070</v>
      </c>
      <c r="AE7092" t="s">
        <v>14071</v>
      </c>
      <c r="AF7092">
        <v>34212</v>
      </c>
    </row>
    <row r="7093" spans="1:32" x14ac:dyDescent="0.35">
      <c r="A7093">
        <v>2020</v>
      </c>
      <c r="B7093" t="s">
        <v>732</v>
      </c>
      <c r="C7093" t="s">
        <v>4693</v>
      </c>
      <c r="D7093" t="s">
        <v>34</v>
      </c>
      <c r="E7093" t="s">
        <v>25777</v>
      </c>
      <c r="F7093">
        <v>4.8</v>
      </c>
      <c r="G7093">
        <v>66</v>
      </c>
      <c r="H7093" t="s">
        <v>36</v>
      </c>
      <c r="I7093" t="s">
        <v>21219</v>
      </c>
      <c r="J7093">
        <v>4.9000000000000004</v>
      </c>
      <c r="K7093">
        <v>69</v>
      </c>
      <c r="L7093" t="s">
        <v>21220</v>
      </c>
      <c r="M7093" t="s">
        <v>427</v>
      </c>
      <c r="N7093">
        <v>30606</v>
      </c>
      <c r="O7093" t="s">
        <v>53</v>
      </c>
      <c r="P7093">
        <v>4.9000000000000004</v>
      </c>
      <c r="Q7093">
        <v>4.8</v>
      </c>
      <c r="R7093">
        <v>4.8</v>
      </c>
      <c r="S7093">
        <v>4.7</v>
      </c>
      <c r="T7093">
        <v>4.9000000000000004</v>
      </c>
      <c r="U7093">
        <v>4.7</v>
      </c>
      <c r="V7093" t="s">
        <v>25760</v>
      </c>
      <c r="W7093" t="s">
        <v>12160</v>
      </c>
      <c r="X7093" t="s">
        <v>55</v>
      </c>
      <c r="Y7093">
        <v>16</v>
      </c>
      <c r="Z7093">
        <v>22</v>
      </c>
      <c r="AA7093" t="s">
        <v>44</v>
      </c>
      <c r="AB7093" t="s">
        <v>56</v>
      </c>
      <c r="AC7093" t="s">
        <v>737</v>
      </c>
      <c r="AD7093" t="s">
        <v>25778</v>
      </c>
      <c r="AE7093" t="s">
        <v>25779</v>
      </c>
      <c r="AF7093">
        <v>45327</v>
      </c>
    </row>
    <row r="7094" spans="1:32" x14ac:dyDescent="0.35">
      <c r="A7094">
        <v>2018</v>
      </c>
      <c r="B7094" t="s">
        <v>48</v>
      </c>
      <c r="C7094" t="s">
        <v>14335</v>
      </c>
      <c r="D7094" t="s">
        <v>34</v>
      </c>
      <c r="E7094" t="s">
        <v>25780</v>
      </c>
      <c r="F7094">
        <v>4.5</v>
      </c>
      <c r="G7094">
        <v>202</v>
      </c>
      <c r="H7094" t="s">
        <v>36</v>
      </c>
      <c r="I7094" t="s">
        <v>5105</v>
      </c>
      <c r="J7094">
        <v>4.5999999999999996</v>
      </c>
      <c r="K7094">
        <v>39</v>
      </c>
      <c r="L7094" t="s">
        <v>5106</v>
      </c>
      <c r="M7094" t="s">
        <v>462</v>
      </c>
      <c r="N7094">
        <v>29607</v>
      </c>
      <c r="O7094" t="s">
        <v>53</v>
      </c>
      <c r="P7094">
        <v>4.5999999999999996</v>
      </c>
      <c r="Q7094">
        <v>4.5999999999999996</v>
      </c>
      <c r="R7094">
        <v>4.3</v>
      </c>
      <c r="S7094">
        <v>4.4000000000000004</v>
      </c>
      <c r="T7094">
        <v>4.5999999999999996</v>
      </c>
      <c r="U7094">
        <v>4.5</v>
      </c>
      <c r="V7094" t="s">
        <v>54</v>
      </c>
      <c r="W7094" t="s">
        <v>206</v>
      </c>
      <c r="X7094" t="s">
        <v>43</v>
      </c>
      <c r="Y7094">
        <v>27</v>
      </c>
      <c r="Z7094">
        <v>29</v>
      </c>
      <c r="AA7094" t="s">
        <v>44</v>
      </c>
      <c r="AB7094" t="s">
        <v>151</v>
      </c>
      <c r="AC7094" t="s">
        <v>17783</v>
      </c>
      <c r="AD7094" t="s">
        <v>25781</v>
      </c>
      <c r="AE7094" t="s">
        <v>25782</v>
      </c>
      <c r="AF7094">
        <v>49097</v>
      </c>
    </row>
    <row r="7095" spans="1:32" x14ac:dyDescent="0.35">
      <c r="A7095">
        <v>2010</v>
      </c>
      <c r="B7095" t="s">
        <v>108</v>
      </c>
      <c r="C7095" t="s">
        <v>109</v>
      </c>
      <c r="D7095" t="s">
        <v>34</v>
      </c>
      <c r="E7095" t="s">
        <v>10789</v>
      </c>
      <c r="F7095">
        <v>4.7</v>
      </c>
      <c r="G7095">
        <v>115</v>
      </c>
      <c r="H7095" t="s">
        <v>36</v>
      </c>
      <c r="I7095" t="s">
        <v>10790</v>
      </c>
      <c r="J7095">
        <v>5</v>
      </c>
      <c r="K7095">
        <v>98</v>
      </c>
      <c r="L7095" t="s">
        <v>10791</v>
      </c>
      <c r="M7095" t="s">
        <v>462</v>
      </c>
      <c r="N7095">
        <v>29662</v>
      </c>
      <c r="O7095" t="s">
        <v>53</v>
      </c>
      <c r="P7095">
        <v>4.7</v>
      </c>
      <c r="Q7095">
        <v>4.7</v>
      </c>
      <c r="R7095">
        <v>4.7</v>
      </c>
      <c r="S7095">
        <v>4.5</v>
      </c>
      <c r="T7095">
        <v>4.9000000000000004</v>
      </c>
      <c r="U7095">
        <v>4.7</v>
      </c>
      <c r="V7095" t="s">
        <v>42</v>
      </c>
      <c r="W7095" t="s">
        <v>123</v>
      </c>
      <c r="X7095" t="s">
        <v>95</v>
      </c>
      <c r="Y7095">
        <v>17</v>
      </c>
      <c r="Z7095">
        <v>26</v>
      </c>
      <c r="AA7095" t="s">
        <v>44</v>
      </c>
      <c r="AB7095" t="s">
        <v>2651</v>
      </c>
      <c r="AC7095" t="s">
        <v>607</v>
      </c>
      <c r="AD7095" t="s">
        <v>10792</v>
      </c>
      <c r="AE7095" s="1" t="s">
        <v>10793</v>
      </c>
      <c r="AF7095">
        <v>85810</v>
      </c>
    </row>
    <row r="7096" spans="1:32" x14ac:dyDescent="0.35">
      <c r="A7096">
        <v>2020</v>
      </c>
      <c r="B7096" t="s">
        <v>616</v>
      </c>
      <c r="C7096" t="s">
        <v>617</v>
      </c>
      <c r="D7096" t="s">
        <v>34</v>
      </c>
      <c r="E7096" t="s">
        <v>469</v>
      </c>
      <c r="F7096">
        <v>4.8</v>
      </c>
      <c r="G7096">
        <v>202</v>
      </c>
      <c r="H7096" t="s">
        <v>36</v>
      </c>
      <c r="I7096" t="s">
        <v>14086</v>
      </c>
      <c r="J7096">
        <v>4.9000000000000004</v>
      </c>
      <c r="K7096">
        <v>338</v>
      </c>
      <c r="L7096" t="s">
        <v>14087</v>
      </c>
      <c r="M7096" t="s">
        <v>445</v>
      </c>
      <c r="N7096">
        <v>44646</v>
      </c>
      <c r="O7096" t="s">
        <v>53</v>
      </c>
      <c r="P7096">
        <v>4.9000000000000004</v>
      </c>
      <c r="Q7096">
        <v>4.8</v>
      </c>
      <c r="R7096">
        <v>4.7</v>
      </c>
      <c r="S7096">
        <v>4.8</v>
      </c>
      <c r="T7096">
        <v>4.9000000000000004</v>
      </c>
      <c r="U7096">
        <v>4.9000000000000004</v>
      </c>
      <c r="V7096" t="s">
        <v>4005</v>
      </c>
      <c r="W7096" t="s">
        <v>42</v>
      </c>
      <c r="X7096" t="s">
        <v>124</v>
      </c>
      <c r="Y7096">
        <v>21</v>
      </c>
      <c r="Z7096">
        <v>27</v>
      </c>
      <c r="AA7096" t="s">
        <v>44</v>
      </c>
      <c r="AB7096" t="s">
        <v>45</v>
      </c>
      <c r="AC7096" t="s">
        <v>464</v>
      </c>
      <c r="AD7096" t="s">
        <v>25783</v>
      </c>
      <c r="AE7096" t="s">
        <v>25784</v>
      </c>
      <c r="AF7096">
        <v>19904</v>
      </c>
    </row>
    <row r="7097" spans="1:32" x14ac:dyDescent="0.35">
      <c r="A7097">
        <v>2019</v>
      </c>
      <c r="B7097" t="s">
        <v>732</v>
      </c>
      <c r="C7097" t="s">
        <v>5561</v>
      </c>
      <c r="D7097" t="s">
        <v>34</v>
      </c>
      <c r="E7097" t="s">
        <v>6507</v>
      </c>
      <c r="F7097">
        <v>4.8</v>
      </c>
      <c r="G7097">
        <v>131</v>
      </c>
      <c r="H7097" t="s">
        <v>36</v>
      </c>
      <c r="I7097" t="s">
        <v>13750</v>
      </c>
      <c r="J7097">
        <v>4.7</v>
      </c>
      <c r="K7097">
        <v>284</v>
      </c>
      <c r="L7097" t="s">
        <v>13751</v>
      </c>
      <c r="M7097" t="s">
        <v>445</v>
      </c>
      <c r="N7097">
        <v>44720</v>
      </c>
      <c r="O7097" t="s">
        <v>53</v>
      </c>
      <c r="P7097">
        <v>4.8</v>
      </c>
      <c r="Q7097">
        <v>4.7</v>
      </c>
      <c r="R7097">
        <v>4.8</v>
      </c>
      <c r="S7097">
        <v>4.7</v>
      </c>
      <c r="T7097">
        <v>4.8</v>
      </c>
      <c r="U7097">
        <v>4.9000000000000004</v>
      </c>
      <c r="V7097" t="s">
        <v>4347</v>
      </c>
      <c r="W7097" t="s">
        <v>455</v>
      </c>
      <c r="X7097" t="s">
        <v>124</v>
      </c>
      <c r="Y7097">
        <v>17</v>
      </c>
      <c r="Z7097">
        <v>25</v>
      </c>
      <c r="AA7097" t="s">
        <v>44</v>
      </c>
      <c r="AB7097" t="s">
        <v>151</v>
      </c>
      <c r="AC7097" t="s">
        <v>370</v>
      </c>
      <c r="AD7097" t="s">
        <v>25785</v>
      </c>
      <c r="AE7097" t="s">
        <v>25786</v>
      </c>
      <c r="AF7097">
        <v>46005</v>
      </c>
    </row>
    <row r="7098" spans="1:32" x14ac:dyDescent="0.35">
      <c r="A7098">
        <v>2012</v>
      </c>
      <c r="B7098" t="s">
        <v>48</v>
      </c>
      <c r="C7098" t="s">
        <v>14693</v>
      </c>
      <c r="D7098" t="s">
        <v>34</v>
      </c>
      <c r="E7098" t="s">
        <v>25787</v>
      </c>
      <c r="F7098">
        <v>4.4000000000000004</v>
      </c>
      <c r="G7098">
        <v>180</v>
      </c>
      <c r="H7098" t="s">
        <v>36</v>
      </c>
      <c r="I7098" t="s">
        <v>25788</v>
      </c>
      <c r="J7098">
        <v>3.6</v>
      </c>
      <c r="K7098">
        <v>9</v>
      </c>
      <c r="L7098" t="s">
        <v>25789</v>
      </c>
      <c r="M7098" t="s">
        <v>445</v>
      </c>
      <c r="N7098">
        <v>44632</v>
      </c>
      <c r="O7098" t="s">
        <v>40</v>
      </c>
      <c r="P7098">
        <v>4.5</v>
      </c>
      <c r="Q7098">
        <v>4.3</v>
      </c>
      <c r="R7098">
        <v>4.2</v>
      </c>
      <c r="S7098">
        <v>4.4000000000000004</v>
      </c>
      <c r="T7098">
        <v>4.5</v>
      </c>
      <c r="U7098">
        <v>4.5</v>
      </c>
      <c r="V7098" t="s">
        <v>262</v>
      </c>
      <c r="W7098" t="s">
        <v>21451</v>
      </c>
      <c r="X7098" t="s">
        <v>55</v>
      </c>
      <c r="Y7098">
        <v>20</v>
      </c>
      <c r="Z7098">
        <v>27</v>
      </c>
      <c r="AA7098" t="s">
        <v>512</v>
      </c>
      <c r="AB7098" t="s">
        <v>151</v>
      </c>
      <c r="AC7098" t="s">
        <v>23607</v>
      </c>
      <c r="AD7098" t="s">
        <v>25790</v>
      </c>
      <c r="AE7098" t="s">
        <v>25791</v>
      </c>
      <c r="AF7098">
        <v>129000</v>
      </c>
    </row>
    <row r="7099" spans="1:32" x14ac:dyDescent="0.35">
      <c r="A7099">
        <v>2021</v>
      </c>
      <c r="B7099" t="s">
        <v>732</v>
      </c>
      <c r="C7099" t="s">
        <v>733</v>
      </c>
      <c r="D7099" t="s">
        <v>34</v>
      </c>
      <c r="E7099" t="s">
        <v>18984</v>
      </c>
      <c r="F7099">
        <v>4</v>
      </c>
      <c r="G7099">
        <v>24</v>
      </c>
      <c r="H7099" t="s">
        <v>36</v>
      </c>
      <c r="I7099" t="s">
        <v>4209</v>
      </c>
      <c r="J7099">
        <v>4.8</v>
      </c>
      <c r="K7099">
        <v>312</v>
      </c>
      <c r="L7099" t="s">
        <v>4210</v>
      </c>
      <c r="M7099" t="s">
        <v>427</v>
      </c>
      <c r="N7099">
        <v>30401</v>
      </c>
      <c r="O7099" t="s">
        <v>94</v>
      </c>
      <c r="P7099">
        <v>4.3</v>
      </c>
      <c r="Q7099">
        <v>4.5</v>
      </c>
      <c r="R7099">
        <v>4.2</v>
      </c>
      <c r="S7099">
        <v>3.4</v>
      </c>
      <c r="T7099">
        <v>4.7</v>
      </c>
      <c r="U7099">
        <v>3.5</v>
      </c>
      <c r="V7099" t="s">
        <v>6793</v>
      </c>
      <c r="W7099" t="s">
        <v>455</v>
      </c>
      <c r="X7099" t="s">
        <v>55</v>
      </c>
      <c r="Y7099">
        <v>14</v>
      </c>
      <c r="Z7099">
        <v>19</v>
      </c>
      <c r="AA7099" t="s">
        <v>44</v>
      </c>
      <c r="AB7099" t="s">
        <v>56</v>
      </c>
      <c r="AC7099" t="s">
        <v>737</v>
      </c>
      <c r="AD7099" t="s">
        <v>25792</v>
      </c>
      <c r="AE7099" t="s">
        <v>25793</v>
      </c>
      <c r="AF7099">
        <v>14804</v>
      </c>
    </row>
    <row r="7100" spans="1:32" x14ac:dyDescent="0.35">
      <c r="A7100">
        <v>2021</v>
      </c>
      <c r="B7100" t="s">
        <v>32</v>
      </c>
      <c r="C7100" t="s">
        <v>3509</v>
      </c>
      <c r="D7100" t="s">
        <v>34</v>
      </c>
      <c r="E7100" t="s">
        <v>25794</v>
      </c>
      <c r="F7100">
        <v>4.8</v>
      </c>
      <c r="G7100">
        <v>102</v>
      </c>
      <c r="H7100" t="s">
        <v>36</v>
      </c>
      <c r="I7100" t="s">
        <v>5569</v>
      </c>
      <c r="J7100">
        <v>4.5</v>
      </c>
      <c r="K7100">
        <v>654</v>
      </c>
      <c r="L7100" t="s">
        <v>5570</v>
      </c>
      <c r="M7100" t="s">
        <v>462</v>
      </c>
      <c r="N7100">
        <v>29730</v>
      </c>
      <c r="O7100" t="s">
        <v>53</v>
      </c>
      <c r="P7100">
        <v>4.8</v>
      </c>
      <c r="Q7100">
        <v>4.8</v>
      </c>
      <c r="R7100">
        <v>4.8</v>
      </c>
      <c r="S7100">
        <v>4.7</v>
      </c>
      <c r="T7100">
        <v>4.9000000000000004</v>
      </c>
      <c r="U7100">
        <v>4.9000000000000004</v>
      </c>
      <c r="V7100" t="s">
        <v>1133</v>
      </c>
      <c r="W7100" t="s">
        <v>42</v>
      </c>
      <c r="X7100" t="s">
        <v>43</v>
      </c>
      <c r="Y7100">
        <v>27</v>
      </c>
      <c r="Z7100">
        <v>35</v>
      </c>
      <c r="AA7100" t="s">
        <v>44</v>
      </c>
      <c r="AB7100" t="s">
        <v>45</v>
      </c>
      <c r="AC7100" t="s">
        <v>750</v>
      </c>
      <c r="AD7100" t="s">
        <v>25795</v>
      </c>
      <c r="AE7100" t="s">
        <v>25796</v>
      </c>
      <c r="AF7100">
        <v>16464</v>
      </c>
    </row>
    <row r="7101" spans="1:32" x14ac:dyDescent="0.35">
      <c r="A7101">
        <v>2019</v>
      </c>
      <c r="B7101" t="s">
        <v>409</v>
      </c>
      <c r="C7101" t="s">
        <v>1691</v>
      </c>
      <c r="D7101" t="s">
        <v>34</v>
      </c>
      <c r="E7101" t="s">
        <v>1692</v>
      </c>
      <c r="F7101">
        <v>4.8</v>
      </c>
      <c r="G7101">
        <v>224</v>
      </c>
      <c r="H7101" t="s">
        <v>36</v>
      </c>
      <c r="I7101" t="s">
        <v>1693</v>
      </c>
      <c r="J7101">
        <v>4.7</v>
      </c>
      <c r="K7101">
        <v>4645</v>
      </c>
      <c r="L7101" t="s">
        <v>1694</v>
      </c>
      <c r="M7101" t="s">
        <v>1036</v>
      </c>
      <c r="N7101">
        <v>28105</v>
      </c>
      <c r="O7101" t="s">
        <v>40</v>
      </c>
      <c r="P7101">
        <v>4.9000000000000004</v>
      </c>
      <c r="Q7101">
        <v>4.9000000000000004</v>
      </c>
      <c r="R7101">
        <v>4.8</v>
      </c>
      <c r="S7101">
        <v>4.5999999999999996</v>
      </c>
      <c r="T7101">
        <v>4.9000000000000004</v>
      </c>
      <c r="U7101">
        <v>4.8</v>
      </c>
      <c r="V7101" t="s">
        <v>65</v>
      </c>
      <c r="W7101" t="s">
        <v>42</v>
      </c>
      <c r="X7101" t="s">
        <v>55</v>
      </c>
      <c r="Y7101">
        <v>18</v>
      </c>
      <c r="Z7101">
        <v>25</v>
      </c>
      <c r="AA7101" t="s">
        <v>44</v>
      </c>
      <c r="AB7101" t="s">
        <v>45</v>
      </c>
      <c r="AC7101" t="s">
        <v>474</v>
      </c>
      <c r="AD7101" t="s">
        <v>1695</v>
      </c>
      <c r="AE7101" t="s">
        <v>1696</v>
      </c>
      <c r="AF7101">
        <v>32858</v>
      </c>
    </row>
    <row r="7102" spans="1:32" x14ac:dyDescent="0.35">
      <c r="A7102">
        <v>2020</v>
      </c>
      <c r="B7102" t="s">
        <v>48</v>
      </c>
      <c r="C7102" t="s">
        <v>6195</v>
      </c>
      <c r="D7102" t="s">
        <v>34</v>
      </c>
      <c r="E7102" t="s">
        <v>10263</v>
      </c>
      <c r="F7102">
        <v>4.9000000000000004</v>
      </c>
      <c r="G7102">
        <v>27</v>
      </c>
      <c r="H7102" t="s">
        <v>36</v>
      </c>
      <c r="I7102" t="s">
        <v>25797</v>
      </c>
      <c r="J7102">
        <v>3.8</v>
      </c>
      <c r="K7102">
        <v>7</v>
      </c>
      <c r="L7102" t="s">
        <v>25798</v>
      </c>
      <c r="M7102" t="s">
        <v>481</v>
      </c>
      <c r="N7102">
        <v>24450</v>
      </c>
      <c r="O7102" t="s">
        <v>53</v>
      </c>
      <c r="P7102">
        <v>5</v>
      </c>
      <c r="Q7102">
        <v>4.9000000000000004</v>
      </c>
      <c r="R7102">
        <v>4.9000000000000004</v>
      </c>
      <c r="S7102">
        <v>4.5999999999999996</v>
      </c>
      <c r="T7102">
        <v>4.9000000000000004</v>
      </c>
      <c r="U7102">
        <v>4.8</v>
      </c>
      <c r="V7102" t="s">
        <v>229</v>
      </c>
      <c r="W7102" t="s">
        <v>327</v>
      </c>
      <c r="X7102" t="s">
        <v>55</v>
      </c>
      <c r="Y7102">
        <v>17</v>
      </c>
      <c r="Z7102">
        <v>22</v>
      </c>
      <c r="AA7102" t="s">
        <v>44</v>
      </c>
      <c r="AB7102" t="s">
        <v>25799</v>
      </c>
      <c r="AC7102" t="s">
        <v>25800</v>
      </c>
      <c r="AD7102" t="s">
        <v>25801</v>
      </c>
      <c r="AE7102" t="s">
        <v>25802</v>
      </c>
      <c r="AF7102">
        <v>24000</v>
      </c>
    </row>
    <row r="7103" spans="1:32" x14ac:dyDescent="0.35">
      <c r="A7103">
        <v>2019</v>
      </c>
      <c r="B7103" t="s">
        <v>1046</v>
      </c>
      <c r="C7103" t="s">
        <v>1937</v>
      </c>
      <c r="D7103" t="s">
        <v>34</v>
      </c>
      <c r="E7103" t="s">
        <v>25803</v>
      </c>
      <c r="F7103">
        <v>4.5999999999999996</v>
      </c>
      <c r="G7103">
        <v>94</v>
      </c>
      <c r="H7103" t="s">
        <v>36</v>
      </c>
      <c r="I7103" t="s">
        <v>25804</v>
      </c>
      <c r="J7103">
        <v>4.5</v>
      </c>
      <c r="K7103">
        <v>339</v>
      </c>
      <c r="L7103" t="s">
        <v>25805</v>
      </c>
      <c r="M7103" t="s">
        <v>472</v>
      </c>
      <c r="N7103">
        <v>34711</v>
      </c>
      <c r="O7103" t="s">
        <v>94</v>
      </c>
      <c r="P7103">
        <v>4.8</v>
      </c>
      <c r="Q7103">
        <v>4.7</v>
      </c>
      <c r="R7103">
        <v>4.5999999999999996</v>
      </c>
      <c r="S7103">
        <v>4.4000000000000004</v>
      </c>
      <c r="T7103">
        <v>4.7</v>
      </c>
      <c r="U7103">
        <v>4.5</v>
      </c>
      <c r="V7103" t="s">
        <v>8824</v>
      </c>
      <c r="W7103" t="s">
        <v>9977</v>
      </c>
      <c r="X7103" t="s">
        <v>43</v>
      </c>
      <c r="Y7103">
        <v>19</v>
      </c>
      <c r="Z7103">
        <v>26</v>
      </c>
      <c r="AA7103" t="s">
        <v>44</v>
      </c>
      <c r="AB7103" t="s">
        <v>45</v>
      </c>
      <c r="AC7103" t="s">
        <v>370</v>
      </c>
      <c r="AD7103" t="s">
        <v>25806</v>
      </c>
      <c r="AE7103">
        <v>106217</v>
      </c>
      <c r="AF7103">
        <v>39958</v>
      </c>
    </row>
    <row r="7104" spans="1:32" x14ac:dyDescent="0.35">
      <c r="A7104">
        <v>2019</v>
      </c>
      <c r="B7104" t="s">
        <v>365</v>
      </c>
      <c r="C7104" t="s">
        <v>5008</v>
      </c>
      <c r="D7104" t="s">
        <v>34</v>
      </c>
      <c r="E7104" t="s">
        <v>25807</v>
      </c>
      <c r="F7104">
        <v>4.7</v>
      </c>
      <c r="G7104">
        <v>203</v>
      </c>
      <c r="H7104" t="s">
        <v>36</v>
      </c>
      <c r="I7104" t="s">
        <v>25808</v>
      </c>
      <c r="J7104">
        <v>4.2</v>
      </c>
      <c r="K7104">
        <v>382</v>
      </c>
      <c r="L7104" t="s">
        <v>25809</v>
      </c>
      <c r="M7104" t="s">
        <v>679</v>
      </c>
      <c r="N7104">
        <v>14217</v>
      </c>
      <c r="O7104" t="s">
        <v>40</v>
      </c>
      <c r="P7104">
        <v>4.8</v>
      </c>
      <c r="Q7104">
        <v>4.8</v>
      </c>
      <c r="R7104">
        <v>4.7</v>
      </c>
      <c r="S7104">
        <v>4.5</v>
      </c>
      <c r="T7104">
        <v>4.9000000000000004</v>
      </c>
      <c r="U7104">
        <v>4.5999999999999996</v>
      </c>
      <c r="V7104" t="s">
        <v>42</v>
      </c>
      <c r="W7104" t="s">
        <v>77</v>
      </c>
      <c r="X7104" t="s">
        <v>43</v>
      </c>
      <c r="Y7104">
        <v>18</v>
      </c>
      <c r="Z7104">
        <v>27</v>
      </c>
      <c r="AA7104" t="s">
        <v>44</v>
      </c>
      <c r="AB7104" t="s">
        <v>125</v>
      </c>
      <c r="AC7104" t="s">
        <v>370</v>
      </c>
      <c r="AD7104" t="s">
        <v>25810</v>
      </c>
      <c r="AE7104" t="s">
        <v>25811</v>
      </c>
      <c r="AF7104">
        <v>32338</v>
      </c>
    </row>
    <row r="7105" spans="1:32" x14ac:dyDescent="0.35">
      <c r="A7105">
        <v>2018</v>
      </c>
      <c r="B7105" t="s">
        <v>32</v>
      </c>
      <c r="C7105" t="s">
        <v>3509</v>
      </c>
      <c r="D7105" t="s">
        <v>34</v>
      </c>
      <c r="E7105" t="s">
        <v>25812</v>
      </c>
      <c r="F7105">
        <v>4.8</v>
      </c>
      <c r="G7105">
        <v>770</v>
      </c>
      <c r="H7105" t="s">
        <v>36</v>
      </c>
      <c r="I7105" t="s">
        <v>25546</v>
      </c>
      <c r="J7105">
        <v>4.7</v>
      </c>
      <c r="K7105">
        <v>1775</v>
      </c>
      <c r="L7105" t="s">
        <v>25547</v>
      </c>
      <c r="M7105" t="s">
        <v>472</v>
      </c>
      <c r="N7105">
        <v>32837</v>
      </c>
      <c r="O7105" t="s">
        <v>40</v>
      </c>
      <c r="P7105">
        <v>4.8</v>
      </c>
      <c r="Q7105">
        <v>4.7</v>
      </c>
      <c r="R7105">
        <v>4.8</v>
      </c>
      <c r="S7105">
        <v>4.7</v>
      </c>
      <c r="T7105">
        <v>4.8</v>
      </c>
      <c r="U7105">
        <v>4.9000000000000004</v>
      </c>
      <c r="V7105" t="s">
        <v>42</v>
      </c>
      <c r="W7105" t="s">
        <v>42</v>
      </c>
      <c r="X7105" t="s">
        <v>43</v>
      </c>
      <c r="Y7105">
        <v>23</v>
      </c>
      <c r="Z7105">
        <v>30</v>
      </c>
      <c r="AA7105" t="s">
        <v>44</v>
      </c>
      <c r="AB7105" t="s">
        <v>151</v>
      </c>
      <c r="AC7105" t="s">
        <v>597</v>
      </c>
      <c r="AD7105" t="s">
        <v>25813</v>
      </c>
      <c r="AE7105">
        <v>164381</v>
      </c>
      <c r="AF7105">
        <v>34905</v>
      </c>
    </row>
    <row r="7106" spans="1:32" x14ac:dyDescent="0.35">
      <c r="A7106">
        <v>2021</v>
      </c>
      <c r="B7106" t="s">
        <v>409</v>
      </c>
      <c r="C7106" t="s">
        <v>1691</v>
      </c>
      <c r="D7106" t="s">
        <v>34</v>
      </c>
      <c r="E7106" t="s">
        <v>4082</v>
      </c>
      <c r="F7106">
        <v>4.7</v>
      </c>
      <c r="G7106">
        <v>58</v>
      </c>
      <c r="H7106" t="s">
        <v>36</v>
      </c>
      <c r="I7106" t="s">
        <v>17832</v>
      </c>
      <c r="J7106">
        <v>3.9</v>
      </c>
      <c r="K7106">
        <v>39</v>
      </c>
      <c r="L7106" t="s">
        <v>17833</v>
      </c>
      <c r="M7106" t="s">
        <v>538</v>
      </c>
      <c r="N7106">
        <v>16635</v>
      </c>
      <c r="O7106" t="s">
        <v>53</v>
      </c>
      <c r="P7106">
        <v>4.7</v>
      </c>
      <c r="Q7106">
        <v>4.7</v>
      </c>
      <c r="R7106">
        <v>4.7</v>
      </c>
      <c r="S7106">
        <v>4.5</v>
      </c>
      <c r="T7106">
        <v>4.7</v>
      </c>
      <c r="U7106">
        <v>4.7</v>
      </c>
      <c r="V7106" t="s">
        <v>573</v>
      </c>
      <c r="W7106" t="s">
        <v>42</v>
      </c>
      <c r="X7106" t="s">
        <v>55</v>
      </c>
      <c r="Y7106">
        <v>18</v>
      </c>
      <c r="Z7106">
        <v>25</v>
      </c>
      <c r="AA7106" t="s">
        <v>44</v>
      </c>
      <c r="AB7106" t="s">
        <v>198</v>
      </c>
      <c r="AC7106" t="s">
        <v>607</v>
      </c>
      <c r="AD7106" t="s">
        <v>25814</v>
      </c>
      <c r="AE7106">
        <v>145825</v>
      </c>
      <c r="AF7106">
        <v>18658</v>
      </c>
    </row>
    <row r="7107" spans="1:32" x14ac:dyDescent="0.35">
      <c r="A7107">
        <v>2019</v>
      </c>
      <c r="B7107" t="s">
        <v>69</v>
      </c>
      <c r="C7107" t="s">
        <v>1537</v>
      </c>
      <c r="D7107" t="s">
        <v>34</v>
      </c>
      <c r="E7107" t="s">
        <v>25815</v>
      </c>
      <c r="F7107">
        <v>4.8</v>
      </c>
      <c r="G7107">
        <v>540</v>
      </c>
      <c r="H7107" t="s">
        <v>36</v>
      </c>
      <c r="I7107" t="s">
        <v>1082</v>
      </c>
      <c r="J7107">
        <v>4.9000000000000004</v>
      </c>
      <c r="K7107">
        <v>2704</v>
      </c>
      <c r="L7107" t="s">
        <v>1083</v>
      </c>
      <c r="M7107" t="s">
        <v>1036</v>
      </c>
      <c r="N7107">
        <v>27616</v>
      </c>
      <c r="O7107" t="s">
        <v>53</v>
      </c>
      <c r="P7107">
        <v>4.8</v>
      </c>
      <c r="Q7107">
        <v>4.8</v>
      </c>
      <c r="R7107">
        <v>4.7</v>
      </c>
      <c r="S7107">
        <v>4.7</v>
      </c>
      <c r="T7107">
        <v>4.8</v>
      </c>
      <c r="U7107">
        <v>4.8</v>
      </c>
      <c r="V7107" t="s">
        <v>122</v>
      </c>
      <c r="W7107" t="s">
        <v>1522</v>
      </c>
      <c r="X7107" t="s">
        <v>124</v>
      </c>
      <c r="Y7107">
        <v>27</v>
      </c>
      <c r="Z7107">
        <v>33</v>
      </c>
      <c r="AA7107" t="s">
        <v>44</v>
      </c>
      <c r="AB7107" t="s">
        <v>78</v>
      </c>
      <c r="AC7107" t="s">
        <v>79</v>
      </c>
      <c r="AD7107" t="s">
        <v>25816</v>
      </c>
      <c r="AE7107" t="s">
        <v>25817</v>
      </c>
      <c r="AF7107">
        <v>30350</v>
      </c>
    </row>
    <row r="7108" spans="1:32" x14ac:dyDescent="0.35">
      <c r="A7108">
        <v>2020</v>
      </c>
      <c r="B7108" t="s">
        <v>257</v>
      </c>
      <c r="C7108" t="s">
        <v>1079</v>
      </c>
      <c r="D7108" t="s">
        <v>34</v>
      </c>
      <c r="E7108" t="s">
        <v>25818</v>
      </c>
      <c r="F7108">
        <v>4.7</v>
      </c>
      <c r="G7108">
        <v>53</v>
      </c>
      <c r="H7108" t="s">
        <v>36</v>
      </c>
      <c r="I7108" t="s">
        <v>14133</v>
      </c>
      <c r="J7108">
        <v>4.4000000000000004</v>
      </c>
      <c r="K7108">
        <v>221</v>
      </c>
      <c r="L7108" t="s">
        <v>14134</v>
      </c>
      <c r="M7108" t="s">
        <v>679</v>
      </c>
      <c r="N7108">
        <v>14623</v>
      </c>
      <c r="O7108" t="s">
        <v>53</v>
      </c>
      <c r="P7108">
        <v>4.8</v>
      </c>
      <c r="Q7108">
        <v>4.8</v>
      </c>
      <c r="R7108">
        <v>4.8</v>
      </c>
      <c r="S7108">
        <v>4.4000000000000004</v>
      </c>
      <c r="T7108">
        <v>4.7</v>
      </c>
      <c r="U7108">
        <v>4.7</v>
      </c>
      <c r="V7108" t="s">
        <v>896</v>
      </c>
      <c r="W7108" t="s">
        <v>42</v>
      </c>
      <c r="X7108" t="s">
        <v>124</v>
      </c>
      <c r="Y7108">
        <v>20</v>
      </c>
      <c r="Z7108">
        <v>26</v>
      </c>
      <c r="AA7108" t="s">
        <v>44</v>
      </c>
      <c r="AB7108" t="s">
        <v>45</v>
      </c>
      <c r="AC7108" t="s">
        <v>264</v>
      </c>
      <c r="AD7108" t="s">
        <v>25819</v>
      </c>
      <c r="AE7108" t="s">
        <v>25820</v>
      </c>
      <c r="AF7108">
        <v>40034</v>
      </c>
    </row>
    <row r="7109" spans="1:32" x14ac:dyDescent="0.35">
      <c r="A7109">
        <v>2021</v>
      </c>
      <c r="B7109" t="s">
        <v>81</v>
      </c>
      <c r="C7109" t="s">
        <v>2234</v>
      </c>
      <c r="D7109" t="s">
        <v>34</v>
      </c>
      <c r="E7109" t="s">
        <v>25821</v>
      </c>
      <c r="F7109">
        <v>4.5999999999999996</v>
      </c>
      <c r="G7109">
        <v>8</v>
      </c>
      <c r="H7109" t="s">
        <v>36</v>
      </c>
      <c r="I7109" t="s">
        <v>11858</v>
      </c>
      <c r="J7109">
        <v>4.7</v>
      </c>
      <c r="K7109">
        <v>674</v>
      </c>
      <c r="L7109" t="s">
        <v>11859</v>
      </c>
      <c r="M7109" t="s">
        <v>679</v>
      </c>
      <c r="N7109">
        <v>14623</v>
      </c>
      <c r="O7109" t="s">
        <v>53</v>
      </c>
      <c r="P7109">
        <v>4.9000000000000004</v>
      </c>
      <c r="Q7109">
        <v>4.2</v>
      </c>
      <c r="R7109">
        <v>4.8</v>
      </c>
      <c r="S7109">
        <v>4.0999999999999996</v>
      </c>
      <c r="T7109">
        <v>4.5999999999999996</v>
      </c>
      <c r="U7109">
        <v>4.9000000000000004</v>
      </c>
      <c r="V7109" t="s">
        <v>5639</v>
      </c>
      <c r="W7109" t="s">
        <v>4530</v>
      </c>
      <c r="X7109" t="s">
        <v>55</v>
      </c>
      <c r="Y7109">
        <v>15</v>
      </c>
      <c r="Z7109">
        <v>19</v>
      </c>
      <c r="AA7109" t="s">
        <v>44</v>
      </c>
      <c r="AB7109" t="s">
        <v>151</v>
      </c>
      <c r="AC7109" t="s">
        <v>1134</v>
      </c>
      <c r="AD7109" t="s">
        <v>25822</v>
      </c>
      <c r="AE7109" t="s">
        <v>25823</v>
      </c>
      <c r="AF7109">
        <v>10347</v>
      </c>
    </row>
    <row r="7110" spans="1:32" x14ac:dyDescent="0.35">
      <c r="A7110">
        <v>2017</v>
      </c>
      <c r="B7110" t="s">
        <v>409</v>
      </c>
      <c r="C7110" t="s">
        <v>1691</v>
      </c>
      <c r="D7110" t="s">
        <v>34</v>
      </c>
      <c r="E7110" t="s">
        <v>25824</v>
      </c>
      <c r="F7110">
        <v>4.8</v>
      </c>
      <c r="G7110">
        <v>334</v>
      </c>
      <c r="H7110" t="s">
        <v>36</v>
      </c>
      <c r="I7110" t="s">
        <v>25825</v>
      </c>
      <c r="J7110">
        <v>4.5</v>
      </c>
      <c r="K7110">
        <v>478</v>
      </c>
      <c r="L7110" t="s">
        <v>25826</v>
      </c>
      <c r="M7110" t="s">
        <v>1103</v>
      </c>
      <c r="N7110">
        <v>20874</v>
      </c>
      <c r="O7110" t="s">
        <v>40</v>
      </c>
      <c r="P7110">
        <v>4.8</v>
      </c>
      <c r="Q7110">
        <v>4.8</v>
      </c>
      <c r="R7110">
        <v>4.7</v>
      </c>
      <c r="S7110">
        <v>4.5999999999999996</v>
      </c>
      <c r="T7110">
        <v>4.8</v>
      </c>
      <c r="U7110">
        <v>4.8</v>
      </c>
      <c r="V7110" t="s">
        <v>25827</v>
      </c>
      <c r="W7110" t="s">
        <v>42</v>
      </c>
      <c r="X7110" t="s">
        <v>55</v>
      </c>
      <c r="Y7110">
        <v>18</v>
      </c>
      <c r="Z7110">
        <v>25</v>
      </c>
      <c r="AA7110" t="s">
        <v>44</v>
      </c>
      <c r="AB7110" t="s">
        <v>45</v>
      </c>
      <c r="AC7110" t="s">
        <v>474</v>
      </c>
      <c r="AD7110" t="s">
        <v>25828</v>
      </c>
      <c r="AE7110" t="s">
        <v>25829</v>
      </c>
      <c r="AF7110">
        <v>79361</v>
      </c>
    </row>
    <row r="7111" spans="1:32" x14ac:dyDescent="0.35">
      <c r="A7111">
        <v>2021</v>
      </c>
      <c r="B7111" t="s">
        <v>409</v>
      </c>
      <c r="C7111" t="s">
        <v>22595</v>
      </c>
      <c r="D7111" t="s">
        <v>34</v>
      </c>
      <c r="E7111" t="s">
        <v>222</v>
      </c>
      <c r="F7111">
        <v>4.7</v>
      </c>
      <c r="G7111">
        <v>58</v>
      </c>
      <c r="H7111" t="s">
        <v>36</v>
      </c>
      <c r="I7111" t="s">
        <v>8994</v>
      </c>
      <c r="J7111">
        <v>4</v>
      </c>
      <c r="K7111">
        <v>824</v>
      </c>
      <c r="L7111" t="s">
        <v>8995</v>
      </c>
      <c r="M7111" t="s">
        <v>481</v>
      </c>
      <c r="N7111">
        <v>22182</v>
      </c>
      <c r="O7111" t="s">
        <v>53</v>
      </c>
      <c r="P7111">
        <v>4.7</v>
      </c>
      <c r="Q7111">
        <v>4.7</v>
      </c>
      <c r="R7111">
        <v>4.7</v>
      </c>
      <c r="S7111">
        <v>4.5</v>
      </c>
      <c r="T7111">
        <v>4.7</v>
      </c>
      <c r="U7111">
        <v>4.7</v>
      </c>
      <c r="V7111" t="s">
        <v>65</v>
      </c>
      <c r="W7111" t="s">
        <v>42</v>
      </c>
      <c r="X7111" t="s">
        <v>55</v>
      </c>
      <c r="Y7111">
        <v>18</v>
      </c>
      <c r="Z7111">
        <v>25</v>
      </c>
      <c r="AA7111" t="s">
        <v>44</v>
      </c>
      <c r="AB7111" t="s">
        <v>45</v>
      </c>
      <c r="AC7111" t="s">
        <v>474</v>
      </c>
      <c r="AD7111" t="s">
        <v>25830</v>
      </c>
      <c r="AE7111" t="s">
        <v>25831</v>
      </c>
      <c r="AF7111">
        <v>16195</v>
      </c>
    </row>
    <row r="7112" spans="1:32" x14ac:dyDescent="0.35">
      <c r="A7112">
        <v>2020</v>
      </c>
      <c r="B7112" t="s">
        <v>585</v>
      </c>
      <c r="C7112" t="s">
        <v>25832</v>
      </c>
      <c r="D7112" t="s">
        <v>34</v>
      </c>
      <c r="E7112" t="s">
        <v>25833</v>
      </c>
      <c r="F7112">
        <v>3.9</v>
      </c>
      <c r="G7112">
        <v>2</v>
      </c>
      <c r="H7112" t="s">
        <v>36</v>
      </c>
      <c r="I7112" t="s">
        <v>25834</v>
      </c>
      <c r="J7112">
        <v>5</v>
      </c>
      <c r="K7112">
        <v>60</v>
      </c>
      <c r="L7112" t="s">
        <v>25835</v>
      </c>
      <c r="M7112" t="s">
        <v>538</v>
      </c>
      <c r="N7112">
        <v>17050</v>
      </c>
      <c r="O7112" t="s">
        <v>75</v>
      </c>
      <c r="P7112">
        <v>4</v>
      </c>
      <c r="Q7112">
        <v>5</v>
      </c>
      <c r="R7112">
        <v>5</v>
      </c>
      <c r="S7112">
        <v>2</v>
      </c>
      <c r="T7112">
        <v>4</v>
      </c>
      <c r="U7112">
        <v>4</v>
      </c>
      <c r="V7112" t="s">
        <v>16457</v>
      </c>
      <c r="W7112" t="s">
        <v>25836</v>
      </c>
      <c r="X7112" t="s">
        <v>124</v>
      </c>
      <c r="Y7112">
        <v>67</v>
      </c>
      <c r="Z7112">
        <v>68</v>
      </c>
      <c r="AA7112" t="s">
        <v>1227</v>
      </c>
      <c r="AB7112" t="s">
        <v>23758</v>
      </c>
      <c r="AC7112" t="s">
        <v>1227</v>
      </c>
      <c r="AD7112" t="s">
        <v>25837</v>
      </c>
      <c r="AE7112" t="s">
        <v>25838</v>
      </c>
      <c r="AF7112">
        <v>12705</v>
      </c>
    </row>
    <row r="7113" spans="1:32" x14ac:dyDescent="0.35">
      <c r="A7113">
        <v>2018</v>
      </c>
      <c r="B7113" t="s">
        <v>48</v>
      </c>
      <c r="C7113" t="s">
        <v>5174</v>
      </c>
      <c r="D7113" t="s">
        <v>34</v>
      </c>
      <c r="E7113" t="s">
        <v>25839</v>
      </c>
      <c r="F7113">
        <v>4.7</v>
      </c>
      <c r="G7113">
        <v>578</v>
      </c>
      <c r="H7113" t="s">
        <v>36</v>
      </c>
      <c r="I7113" t="s">
        <v>25840</v>
      </c>
      <c r="J7113">
        <v>4.9000000000000004</v>
      </c>
      <c r="K7113">
        <v>3960</v>
      </c>
      <c r="L7113" t="s">
        <v>25841</v>
      </c>
      <c r="M7113" t="s">
        <v>1103</v>
      </c>
      <c r="N7113">
        <v>20784</v>
      </c>
      <c r="O7113" t="s">
        <v>53</v>
      </c>
      <c r="P7113">
        <v>4.8</v>
      </c>
      <c r="Q7113">
        <v>4.7</v>
      </c>
      <c r="R7113">
        <v>4.7</v>
      </c>
      <c r="S7113">
        <v>4.5999999999999996</v>
      </c>
      <c r="T7113">
        <v>4.8</v>
      </c>
      <c r="U7113">
        <v>4.8</v>
      </c>
      <c r="V7113" t="s">
        <v>54</v>
      </c>
      <c r="W7113" t="s">
        <v>540</v>
      </c>
      <c r="X7113" t="s">
        <v>55</v>
      </c>
      <c r="Y7113">
        <v>20</v>
      </c>
      <c r="Z7113">
        <v>27</v>
      </c>
      <c r="AA7113" t="s">
        <v>44</v>
      </c>
      <c r="AB7113" t="s">
        <v>151</v>
      </c>
      <c r="AC7113" t="s">
        <v>219</v>
      </c>
      <c r="AD7113" t="s">
        <v>25842</v>
      </c>
      <c r="AE7113">
        <v>140261</v>
      </c>
      <c r="AF7113">
        <v>54695</v>
      </c>
    </row>
    <row r="7114" spans="1:32" x14ac:dyDescent="0.35">
      <c r="A7114">
        <v>2019</v>
      </c>
      <c r="B7114" t="s">
        <v>81</v>
      </c>
      <c r="C7114" t="s">
        <v>82</v>
      </c>
      <c r="D7114" t="s">
        <v>34</v>
      </c>
      <c r="E7114" t="s">
        <v>587</v>
      </c>
      <c r="F7114">
        <v>4.8</v>
      </c>
      <c r="G7114">
        <v>102</v>
      </c>
      <c r="H7114" t="s">
        <v>36</v>
      </c>
      <c r="I7114" t="s">
        <v>15781</v>
      </c>
      <c r="J7114">
        <v>2.8</v>
      </c>
      <c r="K7114">
        <v>13</v>
      </c>
      <c r="L7114" t="s">
        <v>15782</v>
      </c>
      <c r="M7114" t="s">
        <v>472</v>
      </c>
      <c r="N7114">
        <v>33317</v>
      </c>
      <c r="O7114" t="s">
        <v>53</v>
      </c>
      <c r="P7114">
        <v>4.8</v>
      </c>
      <c r="Q7114">
        <v>4.8</v>
      </c>
      <c r="R7114">
        <v>4.8</v>
      </c>
      <c r="S7114">
        <v>4.5999999999999996</v>
      </c>
      <c r="T7114">
        <v>4.9000000000000004</v>
      </c>
      <c r="U7114">
        <v>4.8</v>
      </c>
      <c r="V7114" t="s">
        <v>144</v>
      </c>
      <c r="W7114" t="s">
        <v>76</v>
      </c>
      <c r="X7114" t="s">
        <v>43</v>
      </c>
      <c r="Y7114">
        <v>20</v>
      </c>
      <c r="Z7114">
        <v>28</v>
      </c>
      <c r="AA7114" t="s">
        <v>44</v>
      </c>
      <c r="AB7114" t="s">
        <v>45</v>
      </c>
      <c r="AC7114" t="s">
        <v>46</v>
      </c>
      <c r="AD7114" t="s">
        <v>25843</v>
      </c>
      <c r="AE7114">
        <v>22966163</v>
      </c>
      <c r="AF7114">
        <v>14652</v>
      </c>
    </row>
    <row r="7115" spans="1:32" x14ac:dyDescent="0.35">
      <c r="A7115">
        <v>2021</v>
      </c>
      <c r="B7115" t="s">
        <v>516</v>
      </c>
      <c r="C7115" t="s">
        <v>8387</v>
      </c>
      <c r="D7115" t="s">
        <v>34</v>
      </c>
      <c r="E7115" t="s">
        <v>2543</v>
      </c>
      <c r="F7115">
        <v>5</v>
      </c>
      <c r="G7115">
        <v>5</v>
      </c>
      <c r="H7115" t="s">
        <v>36</v>
      </c>
      <c r="I7115" t="s">
        <v>10521</v>
      </c>
      <c r="J7115">
        <v>4.5</v>
      </c>
      <c r="K7115">
        <v>362</v>
      </c>
      <c r="L7115" t="s">
        <v>10522</v>
      </c>
      <c r="M7115" t="s">
        <v>538</v>
      </c>
      <c r="N7115">
        <v>18202</v>
      </c>
      <c r="O7115" t="s">
        <v>53</v>
      </c>
      <c r="P7115">
        <v>5</v>
      </c>
      <c r="Q7115">
        <v>5</v>
      </c>
      <c r="R7115">
        <v>5</v>
      </c>
      <c r="S7115">
        <v>5</v>
      </c>
      <c r="T7115">
        <v>5</v>
      </c>
      <c r="U7115">
        <v>5</v>
      </c>
      <c r="V7115" t="s">
        <v>521</v>
      </c>
      <c r="W7115" t="s">
        <v>42</v>
      </c>
      <c r="X7115" t="s">
        <v>43</v>
      </c>
      <c r="Y7115">
        <v>26</v>
      </c>
      <c r="Z7115">
        <v>35</v>
      </c>
      <c r="AA7115" t="s">
        <v>44</v>
      </c>
      <c r="AB7115" t="s">
        <v>151</v>
      </c>
      <c r="AC7115" t="s">
        <v>522</v>
      </c>
      <c r="AD7115" t="s">
        <v>25844</v>
      </c>
      <c r="AE7115">
        <v>608709</v>
      </c>
      <c r="AF7115">
        <v>15000</v>
      </c>
    </row>
    <row r="7116" spans="1:32" x14ac:dyDescent="0.35">
      <c r="A7116">
        <v>2021</v>
      </c>
      <c r="B7116" t="s">
        <v>365</v>
      </c>
      <c r="C7116" t="s">
        <v>25845</v>
      </c>
      <c r="D7116" t="s">
        <v>34</v>
      </c>
      <c r="E7116" t="s">
        <v>6169</v>
      </c>
      <c r="F7116">
        <v>4.5</v>
      </c>
      <c r="G7116">
        <v>75</v>
      </c>
      <c r="H7116" t="s">
        <v>36</v>
      </c>
      <c r="I7116" t="s">
        <v>25846</v>
      </c>
      <c r="J7116">
        <v>4.9000000000000004</v>
      </c>
      <c r="K7116">
        <v>2721</v>
      </c>
      <c r="L7116" t="s">
        <v>25847</v>
      </c>
      <c r="M7116" t="s">
        <v>472</v>
      </c>
      <c r="N7116">
        <v>33177</v>
      </c>
      <c r="O7116" t="s">
        <v>53</v>
      </c>
      <c r="P7116">
        <v>4.7</v>
      </c>
      <c r="Q7116">
        <v>4.5999999999999996</v>
      </c>
      <c r="R7116">
        <v>4.5</v>
      </c>
      <c r="S7116">
        <v>4.3</v>
      </c>
      <c r="T7116">
        <v>4.5999999999999996</v>
      </c>
      <c r="U7116">
        <v>4.2</v>
      </c>
      <c r="V7116" t="s">
        <v>42</v>
      </c>
      <c r="W7116" t="s">
        <v>455</v>
      </c>
      <c r="X7116" t="s">
        <v>95</v>
      </c>
      <c r="Y7116">
        <v>16</v>
      </c>
      <c r="Z7116">
        <v>21</v>
      </c>
      <c r="AA7116" t="s">
        <v>44</v>
      </c>
      <c r="AB7116" t="s">
        <v>151</v>
      </c>
      <c r="AC7116" t="s">
        <v>1149</v>
      </c>
      <c r="AD7116" t="s">
        <v>25848</v>
      </c>
      <c r="AE7116" t="s">
        <v>25849</v>
      </c>
      <c r="AF7116">
        <v>19957</v>
      </c>
    </row>
    <row r="7117" spans="1:32" x14ac:dyDescent="0.35">
      <c r="A7117">
        <v>2020</v>
      </c>
      <c r="B7117" t="s">
        <v>946</v>
      </c>
      <c r="C7117" t="s">
        <v>2569</v>
      </c>
      <c r="D7117" t="s">
        <v>5503</v>
      </c>
      <c r="E7117" t="s">
        <v>25850</v>
      </c>
      <c r="F7117">
        <v>4.9000000000000004</v>
      </c>
      <c r="G7117">
        <v>21</v>
      </c>
      <c r="H7117" t="s">
        <v>36</v>
      </c>
      <c r="I7117" t="s">
        <v>25851</v>
      </c>
      <c r="J7117">
        <v>4.9000000000000004</v>
      </c>
      <c r="K7117">
        <v>1638</v>
      </c>
      <c r="L7117" t="s">
        <v>25852</v>
      </c>
      <c r="M7117" t="s">
        <v>538</v>
      </c>
      <c r="N7117">
        <v>19073</v>
      </c>
      <c r="O7117" t="s">
        <v>40</v>
      </c>
      <c r="P7117">
        <v>4.9000000000000004</v>
      </c>
      <c r="Q7117">
        <v>5</v>
      </c>
      <c r="R7117">
        <v>4.9000000000000004</v>
      </c>
      <c r="S7117">
        <v>5</v>
      </c>
      <c r="T7117">
        <v>4.9000000000000004</v>
      </c>
      <c r="U7117">
        <v>5</v>
      </c>
      <c r="V7117" t="s">
        <v>958</v>
      </c>
      <c r="W7117" t="s">
        <v>327</v>
      </c>
      <c r="X7117" t="s">
        <v>43</v>
      </c>
      <c r="Y7117">
        <v>25</v>
      </c>
      <c r="Z7117">
        <v>30</v>
      </c>
      <c r="AA7117" t="s">
        <v>44</v>
      </c>
      <c r="AB7117" t="s">
        <v>151</v>
      </c>
      <c r="AC7117" t="s">
        <v>2159</v>
      </c>
      <c r="AD7117" t="s">
        <v>25853</v>
      </c>
      <c r="AE7117" t="s">
        <v>25854</v>
      </c>
      <c r="AF7117">
        <v>18848</v>
      </c>
    </row>
    <row r="7118" spans="1:32" x14ac:dyDescent="0.35">
      <c r="A7118">
        <v>2019</v>
      </c>
      <c r="B7118" t="s">
        <v>108</v>
      </c>
      <c r="C7118" t="s">
        <v>6583</v>
      </c>
      <c r="D7118" t="s">
        <v>34</v>
      </c>
      <c r="E7118" t="s">
        <v>25855</v>
      </c>
      <c r="F7118">
        <v>4.5999999999999996</v>
      </c>
      <c r="G7118">
        <v>33</v>
      </c>
      <c r="H7118" t="s">
        <v>36</v>
      </c>
      <c r="I7118" t="s">
        <v>6522</v>
      </c>
      <c r="J7118">
        <v>4.5999999999999996</v>
      </c>
      <c r="K7118">
        <v>2352</v>
      </c>
      <c r="L7118" t="s">
        <v>6523</v>
      </c>
      <c r="M7118" t="s">
        <v>538</v>
      </c>
      <c r="N7118">
        <v>19034</v>
      </c>
      <c r="O7118" t="s">
        <v>53</v>
      </c>
      <c r="P7118">
        <v>4.5999999999999996</v>
      </c>
      <c r="Q7118">
        <v>4.5</v>
      </c>
      <c r="R7118">
        <v>4.5999999999999996</v>
      </c>
      <c r="S7118">
        <v>4.5</v>
      </c>
      <c r="T7118">
        <v>4.7</v>
      </c>
      <c r="U7118">
        <v>4.7</v>
      </c>
      <c r="V7118" t="s">
        <v>712</v>
      </c>
      <c r="W7118" t="s">
        <v>9977</v>
      </c>
      <c r="X7118" t="s">
        <v>124</v>
      </c>
      <c r="Y7118">
        <v>23</v>
      </c>
      <c r="Z7118">
        <v>31</v>
      </c>
      <c r="AA7118" t="s">
        <v>512</v>
      </c>
      <c r="AB7118" t="s">
        <v>294</v>
      </c>
      <c r="AC7118" t="s">
        <v>6585</v>
      </c>
      <c r="AD7118" t="s">
        <v>25856</v>
      </c>
      <c r="AE7118" t="s">
        <v>25857</v>
      </c>
      <c r="AF7118">
        <v>13116</v>
      </c>
    </row>
    <row r="7119" spans="1:32" x14ac:dyDescent="0.35">
      <c r="A7119">
        <v>2019</v>
      </c>
      <c r="B7119" t="s">
        <v>69</v>
      </c>
      <c r="C7119" t="s">
        <v>1499</v>
      </c>
      <c r="D7119" t="s">
        <v>34</v>
      </c>
      <c r="E7119" t="s">
        <v>15837</v>
      </c>
      <c r="F7119">
        <v>4.8</v>
      </c>
      <c r="G7119">
        <v>540</v>
      </c>
      <c r="H7119" t="s">
        <v>36</v>
      </c>
      <c r="I7119" t="s">
        <v>9784</v>
      </c>
      <c r="J7119">
        <v>4.8</v>
      </c>
      <c r="K7119">
        <v>1735</v>
      </c>
      <c r="L7119" t="s">
        <v>9785</v>
      </c>
      <c r="M7119" t="s">
        <v>538</v>
      </c>
      <c r="N7119">
        <v>19115</v>
      </c>
      <c r="O7119" t="s">
        <v>53</v>
      </c>
      <c r="P7119">
        <v>4.8</v>
      </c>
      <c r="Q7119">
        <v>4.8</v>
      </c>
      <c r="R7119">
        <v>4.7</v>
      </c>
      <c r="S7119">
        <v>4.7</v>
      </c>
      <c r="T7119">
        <v>4.8</v>
      </c>
      <c r="U7119">
        <v>4.8</v>
      </c>
      <c r="V7119" t="s">
        <v>76</v>
      </c>
      <c r="W7119" t="s">
        <v>76</v>
      </c>
      <c r="X7119" t="s">
        <v>124</v>
      </c>
      <c r="Y7119">
        <v>27</v>
      </c>
      <c r="Z7119">
        <v>33</v>
      </c>
      <c r="AA7119" t="s">
        <v>44</v>
      </c>
      <c r="AB7119" t="s">
        <v>78</v>
      </c>
      <c r="AC7119" t="s">
        <v>79</v>
      </c>
      <c r="AD7119" t="s">
        <v>25858</v>
      </c>
      <c r="AE7119">
        <v>5853339</v>
      </c>
      <c r="AF7119">
        <v>36970</v>
      </c>
    </row>
    <row r="7120" spans="1:32" x14ac:dyDescent="0.35">
      <c r="A7120">
        <v>2018</v>
      </c>
      <c r="B7120" t="s">
        <v>288</v>
      </c>
      <c r="C7120" t="s">
        <v>1640</v>
      </c>
      <c r="D7120" t="s">
        <v>34</v>
      </c>
      <c r="E7120" t="s">
        <v>734</v>
      </c>
      <c r="F7120">
        <v>4.7</v>
      </c>
      <c r="G7120">
        <v>42</v>
      </c>
      <c r="H7120" t="s">
        <v>36</v>
      </c>
      <c r="I7120" t="s">
        <v>4307</v>
      </c>
      <c r="J7120">
        <v>4.8</v>
      </c>
      <c r="K7120">
        <v>562</v>
      </c>
      <c r="L7120" t="s">
        <v>4308</v>
      </c>
      <c r="M7120" t="s">
        <v>604</v>
      </c>
      <c r="N7120" s="1" t="s">
        <v>4309</v>
      </c>
      <c r="O7120" t="s">
        <v>94</v>
      </c>
      <c r="P7120">
        <v>4.8</v>
      </c>
      <c r="Q7120">
        <v>4.9000000000000004</v>
      </c>
      <c r="R7120">
        <v>4.5999999999999996</v>
      </c>
      <c r="S7120">
        <v>4.4000000000000004</v>
      </c>
      <c r="T7120">
        <v>4.7</v>
      </c>
      <c r="U7120">
        <v>4.8</v>
      </c>
      <c r="V7120" t="s">
        <v>3629</v>
      </c>
      <c r="W7120" t="s">
        <v>42</v>
      </c>
      <c r="X7120" t="s">
        <v>124</v>
      </c>
      <c r="Y7120">
        <v>21</v>
      </c>
      <c r="Z7120">
        <v>30</v>
      </c>
      <c r="AA7120" t="s">
        <v>44</v>
      </c>
      <c r="AB7120" t="s">
        <v>45</v>
      </c>
      <c r="AC7120" t="s">
        <v>1645</v>
      </c>
      <c r="AD7120" t="s">
        <v>4310</v>
      </c>
      <c r="AE7120" t="s">
        <v>4311</v>
      </c>
      <c r="AF7120">
        <v>68543</v>
      </c>
    </row>
    <row r="7121" spans="1:32" x14ac:dyDescent="0.35">
      <c r="A7121">
        <v>2021</v>
      </c>
      <c r="B7121" t="s">
        <v>108</v>
      </c>
      <c r="C7121" t="s">
        <v>15181</v>
      </c>
      <c r="D7121" t="s">
        <v>34</v>
      </c>
      <c r="E7121" t="s">
        <v>25859</v>
      </c>
      <c r="F7121">
        <v>3.6</v>
      </c>
      <c r="G7121">
        <v>16</v>
      </c>
      <c r="H7121" t="s">
        <v>36</v>
      </c>
      <c r="I7121" t="s">
        <v>19712</v>
      </c>
      <c r="J7121">
        <v>4.4000000000000004</v>
      </c>
      <c r="K7121">
        <v>3063</v>
      </c>
      <c r="L7121" t="s">
        <v>19713</v>
      </c>
      <c r="M7121" t="s">
        <v>604</v>
      </c>
      <c r="N7121" s="1" t="s">
        <v>19714</v>
      </c>
      <c r="O7121" t="s">
        <v>53</v>
      </c>
      <c r="P7121">
        <v>4.2</v>
      </c>
      <c r="Q7121">
        <v>4.5999999999999996</v>
      </c>
      <c r="R7121">
        <v>3.8</v>
      </c>
      <c r="S7121">
        <v>2.7</v>
      </c>
      <c r="T7121">
        <v>4.5999999999999996</v>
      </c>
      <c r="U7121">
        <v>2.5</v>
      </c>
      <c r="V7121" t="s">
        <v>712</v>
      </c>
      <c r="W7121" t="s">
        <v>42</v>
      </c>
      <c r="X7121" t="s">
        <v>124</v>
      </c>
      <c r="Y7121">
        <v>18</v>
      </c>
      <c r="Z7121">
        <v>23</v>
      </c>
      <c r="AA7121" t="s">
        <v>44</v>
      </c>
      <c r="AB7121" t="s">
        <v>125</v>
      </c>
      <c r="AC7121" t="s">
        <v>264</v>
      </c>
      <c r="AD7121" t="s">
        <v>25860</v>
      </c>
      <c r="AE7121" t="s">
        <v>25861</v>
      </c>
      <c r="AF7121">
        <v>24979</v>
      </c>
    </row>
    <row r="7122" spans="1:32" x14ac:dyDescent="0.35">
      <c r="A7122">
        <v>2019</v>
      </c>
      <c r="B7122" t="s">
        <v>108</v>
      </c>
      <c r="C7122" t="s">
        <v>2062</v>
      </c>
      <c r="D7122" t="s">
        <v>634</v>
      </c>
      <c r="E7122" t="s">
        <v>25862</v>
      </c>
      <c r="F7122">
        <v>4.9000000000000004</v>
      </c>
      <c r="G7122">
        <v>5</v>
      </c>
      <c r="H7122" t="s">
        <v>36</v>
      </c>
      <c r="I7122" t="s">
        <v>19473</v>
      </c>
      <c r="J7122">
        <v>4.9000000000000004</v>
      </c>
      <c r="K7122">
        <v>891</v>
      </c>
      <c r="L7122" t="s">
        <v>19474</v>
      </c>
      <c r="M7122" t="s">
        <v>604</v>
      </c>
      <c r="N7122" s="1" t="s">
        <v>8234</v>
      </c>
      <c r="O7122" t="s">
        <v>53</v>
      </c>
      <c r="P7122">
        <v>4.8</v>
      </c>
      <c r="Q7122">
        <v>5</v>
      </c>
      <c r="R7122">
        <v>5</v>
      </c>
      <c r="S7122">
        <v>5</v>
      </c>
      <c r="T7122">
        <v>5</v>
      </c>
      <c r="U7122">
        <v>4.5999999999999996</v>
      </c>
      <c r="V7122" t="s">
        <v>42</v>
      </c>
      <c r="W7122" t="s">
        <v>42</v>
      </c>
      <c r="X7122" t="s">
        <v>124</v>
      </c>
      <c r="Y7122">
        <v>19</v>
      </c>
      <c r="Z7122">
        <v>27</v>
      </c>
      <c r="AA7122" t="s">
        <v>44</v>
      </c>
      <c r="AB7122" t="s">
        <v>125</v>
      </c>
      <c r="AC7122" t="s">
        <v>714</v>
      </c>
      <c r="AD7122" t="s">
        <v>25863</v>
      </c>
      <c r="AE7122" t="s">
        <v>25864</v>
      </c>
      <c r="AF7122">
        <v>22748</v>
      </c>
    </row>
    <row r="7123" spans="1:32" x14ac:dyDescent="0.35">
      <c r="A7123">
        <v>2018</v>
      </c>
      <c r="B7123" t="s">
        <v>81</v>
      </c>
      <c r="C7123" t="s">
        <v>3989</v>
      </c>
      <c r="D7123" t="s">
        <v>34</v>
      </c>
      <c r="E7123" t="s">
        <v>1674</v>
      </c>
      <c r="F7123">
        <v>4.9000000000000004</v>
      </c>
      <c r="G7123">
        <v>56</v>
      </c>
      <c r="H7123" t="s">
        <v>36</v>
      </c>
      <c r="I7123" t="s">
        <v>9430</v>
      </c>
      <c r="J7123">
        <v>4.9000000000000004</v>
      </c>
      <c r="K7123">
        <v>642</v>
      </c>
      <c r="L7123" t="s">
        <v>9431</v>
      </c>
      <c r="M7123" t="s">
        <v>604</v>
      </c>
      <c r="N7123" s="1" t="s">
        <v>653</v>
      </c>
      <c r="O7123" t="s">
        <v>53</v>
      </c>
      <c r="P7123">
        <v>4.9000000000000004</v>
      </c>
      <c r="Q7123">
        <v>4.9000000000000004</v>
      </c>
      <c r="R7123">
        <v>4.8</v>
      </c>
      <c r="S7123">
        <v>4.8</v>
      </c>
      <c r="T7123">
        <v>4.9000000000000004</v>
      </c>
      <c r="U7123">
        <v>5</v>
      </c>
      <c r="V7123" t="s">
        <v>3186</v>
      </c>
      <c r="W7123" t="s">
        <v>42</v>
      </c>
      <c r="X7123" t="s">
        <v>43</v>
      </c>
      <c r="Y7123">
        <v>21</v>
      </c>
      <c r="Z7123">
        <v>30</v>
      </c>
      <c r="AA7123" t="s">
        <v>44</v>
      </c>
      <c r="AB7123" t="s">
        <v>151</v>
      </c>
      <c r="AC7123" t="s">
        <v>184</v>
      </c>
      <c r="AD7123" t="s">
        <v>25865</v>
      </c>
      <c r="AE7123" t="s">
        <v>25866</v>
      </c>
      <c r="AF7123">
        <v>16261</v>
      </c>
    </row>
    <row r="7124" spans="1:32" x14ac:dyDescent="0.35">
      <c r="A7124">
        <v>2019</v>
      </c>
      <c r="B7124" t="s">
        <v>321</v>
      </c>
      <c r="C7124" t="s">
        <v>25867</v>
      </c>
      <c r="D7124" t="s">
        <v>34</v>
      </c>
      <c r="E7124" t="s">
        <v>23718</v>
      </c>
      <c r="F7124">
        <v>4.5</v>
      </c>
      <c r="G7124">
        <v>6</v>
      </c>
      <c r="H7124" t="s">
        <v>36</v>
      </c>
      <c r="I7124" t="s">
        <v>11288</v>
      </c>
      <c r="J7124">
        <v>4.9000000000000004</v>
      </c>
      <c r="K7124">
        <v>425</v>
      </c>
      <c r="L7124" t="s">
        <v>11289</v>
      </c>
      <c r="M7124" t="s">
        <v>604</v>
      </c>
      <c r="N7124" s="1" t="s">
        <v>3341</v>
      </c>
      <c r="O7124" t="s">
        <v>53</v>
      </c>
      <c r="P7124">
        <v>4.8</v>
      </c>
      <c r="Q7124">
        <v>4.8</v>
      </c>
      <c r="R7124">
        <v>4.3</v>
      </c>
      <c r="S7124">
        <v>4.2</v>
      </c>
      <c r="T7124">
        <v>4.8</v>
      </c>
      <c r="U7124">
        <v>4.3</v>
      </c>
      <c r="V7124" t="s">
        <v>2739</v>
      </c>
      <c r="W7124" t="s">
        <v>327</v>
      </c>
      <c r="X7124" t="s">
        <v>55</v>
      </c>
      <c r="Y7124">
        <v>0</v>
      </c>
      <c r="Z7124">
        <v>0</v>
      </c>
      <c r="AA7124" t="s">
        <v>44</v>
      </c>
      <c r="AB7124" t="s">
        <v>56</v>
      </c>
      <c r="AC7124" t="s">
        <v>607</v>
      </c>
      <c r="AD7124" t="s">
        <v>25868</v>
      </c>
      <c r="AE7124" t="s">
        <v>25869</v>
      </c>
      <c r="AF7124">
        <v>47472</v>
      </c>
    </row>
    <row r="7125" spans="1:32" x14ac:dyDescent="0.35">
      <c r="A7125">
        <v>2020</v>
      </c>
      <c r="B7125" t="s">
        <v>616</v>
      </c>
      <c r="C7125" t="s">
        <v>9313</v>
      </c>
      <c r="D7125" t="s">
        <v>34</v>
      </c>
      <c r="E7125" t="s">
        <v>10913</v>
      </c>
      <c r="F7125">
        <v>4.7</v>
      </c>
      <c r="G7125">
        <v>219</v>
      </c>
      <c r="H7125" t="s">
        <v>36</v>
      </c>
      <c r="I7125" t="s">
        <v>8710</v>
      </c>
      <c r="J7125">
        <v>4.5999999999999996</v>
      </c>
      <c r="K7125">
        <v>1410</v>
      </c>
      <c r="L7125" t="s">
        <v>8711</v>
      </c>
      <c r="M7125" t="s">
        <v>679</v>
      </c>
      <c r="N7125">
        <v>11210</v>
      </c>
      <c r="O7125" t="s">
        <v>53</v>
      </c>
      <c r="P7125">
        <v>4.8</v>
      </c>
      <c r="Q7125">
        <v>4.8</v>
      </c>
      <c r="R7125">
        <v>4.5</v>
      </c>
      <c r="S7125">
        <v>4.5999999999999996</v>
      </c>
      <c r="T7125">
        <v>4.7</v>
      </c>
      <c r="U7125">
        <v>4.5999999999999996</v>
      </c>
      <c r="V7125" t="s">
        <v>10914</v>
      </c>
      <c r="W7125" t="s">
        <v>42</v>
      </c>
      <c r="X7125" t="s">
        <v>124</v>
      </c>
      <c r="Y7125">
        <v>19</v>
      </c>
      <c r="Z7125">
        <v>24</v>
      </c>
      <c r="AA7125" t="s">
        <v>44</v>
      </c>
      <c r="AB7125" t="s">
        <v>45</v>
      </c>
      <c r="AC7125" t="s">
        <v>1211</v>
      </c>
      <c r="AD7125" t="s">
        <v>10915</v>
      </c>
      <c r="AE7125" t="s">
        <v>10916</v>
      </c>
      <c r="AF7125">
        <v>18172</v>
      </c>
    </row>
    <row r="7126" spans="1:32" x14ac:dyDescent="0.35">
      <c r="A7126">
        <v>2020</v>
      </c>
      <c r="B7126" t="s">
        <v>321</v>
      </c>
      <c r="C7126" t="s">
        <v>2436</v>
      </c>
      <c r="D7126" t="s">
        <v>34</v>
      </c>
      <c r="E7126" t="s">
        <v>10453</v>
      </c>
      <c r="F7126">
        <v>4</v>
      </c>
      <c r="G7126">
        <v>88</v>
      </c>
      <c r="H7126" t="s">
        <v>36</v>
      </c>
      <c r="I7126" t="s">
        <v>25870</v>
      </c>
      <c r="J7126">
        <v>4.8</v>
      </c>
      <c r="K7126">
        <v>1708</v>
      </c>
      <c r="L7126" t="s">
        <v>25871</v>
      </c>
      <c r="M7126" t="s">
        <v>699</v>
      </c>
      <c r="N7126" s="1" t="s">
        <v>15518</v>
      </c>
      <c r="O7126" t="s">
        <v>53</v>
      </c>
      <c r="P7126">
        <v>4.4000000000000004</v>
      </c>
      <c r="Q7126">
        <v>4.4000000000000004</v>
      </c>
      <c r="R7126">
        <v>4.0999999999999996</v>
      </c>
      <c r="S7126">
        <v>3.5</v>
      </c>
      <c r="T7126">
        <v>4.5</v>
      </c>
      <c r="U7126">
        <v>3.5</v>
      </c>
      <c r="V7126" t="s">
        <v>5886</v>
      </c>
      <c r="W7126" t="s">
        <v>1113</v>
      </c>
      <c r="X7126" t="s">
        <v>124</v>
      </c>
      <c r="Y7126">
        <v>17</v>
      </c>
      <c r="Z7126">
        <v>24</v>
      </c>
      <c r="AA7126" t="s">
        <v>44</v>
      </c>
      <c r="AB7126" t="s">
        <v>56</v>
      </c>
      <c r="AC7126" t="s">
        <v>714</v>
      </c>
      <c r="AD7126" t="s">
        <v>25872</v>
      </c>
      <c r="AE7126" t="s">
        <v>25873</v>
      </c>
      <c r="AF7126">
        <v>25806</v>
      </c>
    </row>
    <row r="7127" spans="1:32" x14ac:dyDescent="0.35">
      <c r="A7127">
        <v>2019</v>
      </c>
      <c r="B7127" t="s">
        <v>32</v>
      </c>
      <c r="C7127" t="s">
        <v>1349</v>
      </c>
      <c r="D7127" t="s">
        <v>793</v>
      </c>
      <c r="E7127" t="s">
        <v>10800</v>
      </c>
      <c r="F7127">
        <v>4.8</v>
      </c>
      <c r="G7127">
        <v>167</v>
      </c>
      <c r="H7127" t="s">
        <v>36</v>
      </c>
      <c r="I7127" t="s">
        <v>25874</v>
      </c>
      <c r="J7127">
        <v>4.5</v>
      </c>
      <c r="K7127">
        <v>4084</v>
      </c>
      <c r="L7127" t="s">
        <v>25875</v>
      </c>
      <c r="M7127" t="s">
        <v>699</v>
      </c>
      <c r="N7127" s="1" t="s">
        <v>711</v>
      </c>
      <c r="O7127" t="s">
        <v>53</v>
      </c>
      <c r="P7127">
        <v>4.8</v>
      </c>
      <c r="Q7127">
        <v>4.7</v>
      </c>
      <c r="R7127">
        <v>4.7</v>
      </c>
      <c r="S7127">
        <v>4.7</v>
      </c>
      <c r="T7127">
        <v>4.8</v>
      </c>
      <c r="U7127">
        <v>4.9000000000000004</v>
      </c>
      <c r="V7127" t="s">
        <v>2480</v>
      </c>
      <c r="W7127" t="s">
        <v>5593</v>
      </c>
      <c r="X7127" t="s">
        <v>43</v>
      </c>
      <c r="Y7127">
        <v>28</v>
      </c>
      <c r="Z7127">
        <v>35</v>
      </c>
      <c r="AA7127" t="s">
        <v>44</v>
      </c>
      <c r="AB7127" t="s">
        <v>78</v>
      </c>
      <c r="AC7127" t="s">
        <v>3390</v>
      </c>
      <c r="AD7127" t="s">
        <v>25876</v>
      </c>
      <c r="AE7127" t="s">
        <v>25877</v>
      </c>
      <c r="AF7127">
        <v>14873</v>
      </c>
    </row>
    <row r="7128" spans="1:32" x14ac:dyDescent="0.35">
      <c r="A7128">
        <v>2021</v>
      </c>
      <c r="B7128" t="s">
        <v>288</v>
      </c>
      <c r="C7128" t="s">
        <v>2086</v>
      </c>
      <c r="D7128" t="s">
        <v>34</v>
      </c>
      <c r="E7128" t="s">
        <v>4603</v>
      </c>
      <c r="F7128">
        <v>4.5999999999999996</v>
      </c>
      <c r="G7128">
        <v>16</v>
      </c>
      <c r="H7128" t="s">
        <v>36</v>
      </c>
      <c r="I7128" t="s">
        <v>16136</v>
      </c>
      <c r="J7128">
        <v>4</v>
      </c>
      <c r="K7128">
        <v>4</v>
      </c>
      <c r="L7128" t="s">
        <v>16137</v>
      </c>
      <c r="M7128" t="s">
        <v>699</v>
      </c>
      <c r="N7128" s="1" t="s">
        <v>711</v>
      </c>
      <c r="O7128" t="s">
        <v>53</v>
      </c>
      <c r="P7128">
        <v>4.5999999999999996</v>
      </c>
      <c r="Q7128">
        <v>4.4000000000000004</v>
      </c>
      <c r="R7128">
        <v>4.7</v>
      </c>
      <c r="S7128">
        <v>4.2</v>
      </c>
      <c r="T7128">
        <v>4.5</v>
      </c>
      <c r="U7128">
        <v>4.7</v>
      </c>
      <c r="V7128" t="s">
        <v>818</v>
      </c>
      <c r="W7128" t="s">
        <v>1613</v>
      </c>
      <c r="X7128" t="s">
        <v>124</v>
      </c>
      <c r="Y7128">
        <v>23</v>
      </c>
      <c r="Z7128">
        <v>28</v>
      </c>
      <c r="AA7128" t="s">
        <v>44</v>
      </c>
      <c r="AB7128" t="s">
        <v>294</v>
      </c>
      <c r="AC7128" t="s">
        <v>219</v>
      </c>
      <c r="AD7128" t="s">
        <v>25878</v>
      </c>
      <c r="AE7128">
        <v>22528696</v>
      </c>
      <c r="AF7128">
        <v>13923</v>
      </c>
    </row>
    <row r="7129" spans="1:32" x14ac:dyDescent="0.35">
      <c r="A7129">
        <v>2019</v>
      </c>
      <c r="B7129" t="s">
        <v>591</v>
      </c>
      <c r="C7129" t="s">
        <v>15434</v>
      </c>
      <c r="D7129" t="s">
        <v>1783</v>
      </c>
      <c r="E7129" t="s">
        <v>25879</v>
      </c>
      <c r="F7129">
        <v>4.5999999999999996</v>
      </c>
      <c r="G7129">
        <v>74</v>
      </c>
      <c r="H7129" t="s">
        <v>36</v>
      </c>
      <c r="I7129" t="s">
        <v>25880</v>
      </c>
      <c r="J7129">
        <v>4.5999999999999996</v>
      </c>
      <c r="K7129">
        <v>304</v>
      </c>
      <c r="L7129" t="s">
        <v>25881</v>
      </c>
      <c r="M7129" t="s">
        <v>699</v>
      </c>
      <c r="N7129" s="1" t="s">
        <v>12919</v>
      </c>
      <c r="O7129" t="s">
        <v>53</v>
      </c>
      <c r="P7129">
        <v>4.5999999999999996</v>
      </c>
      <c r="Q7129">
        <v>4.5</v>
      </c>
      <c r="R7129">
        <v>4.5</v>
      </c>
      <c r="S7129">
        <v>4.5999999999999996</v>
      </c>
      <c r="T7129">
        <v>4.5999999999999996</v>
      </c>
      <c r="U7129">
        <v>4.7</v>
      </c>
      <c r="V7129" t="s">
        <v>1565</v>
      </c>
      <c r="W7129" t="s">
        <v>439</v>
      </c>
      <c r="X7129" t="s">
        <v>124</v>
      </c>
      <c r="Y7129">
        <v>24</v>
      </c>
      <c r="Z7129">
        <v>30</v>
      </c>
      <c r="AA7129" t="s">
        <v>44</v>
      </c>
      <c r="AB7129" t="s">
        <v>78</v>
      </c>
      <c r="AC7129" t="s">
        <v>938</v>
      </c>
      <c r="AD7129" t="s">
        <v>25882</v>
      </c>
      <c r="AE7129" t="s">
        <v>25883</v>
      </c>
      <c r="AF7129">
        <v>16413</v>
      </c>
    </row>
    <row r="7130" spans="1:32" x14ac:dyDescent="0.35">
      <c r="A7130">
        <v>2020</v>
      </c>
      <c r="B7130" t="s">
        <v>213</v>
      </c>
      <c r="C7130" t="s">
        <v>1032</v>
      </c>
      <c r="D7130" t="s">
        <v>34</v>
      </c>
      <c r="E7130" t="s">
        <v>7928</v>
      </c>
      <c r="F7130">
        <v>4.9000000000000004</v>
      </c>
      <c r="G7130">
        <v>50</v>
      </c>
      <c r="H7130" t="s">
        <v>36</v>
      </c>
      <c r="I7130" t="s">
        <v>9851</v>
      </c>
      <c r="J7130">
        <v>4.5999999999999996</v>
      </c>
      <c r="K7130">
        <v>390</v>
      </c>
      <c r="L7130" t="s">
        <v>9852</v>
      </c>
      <c r="M7130" t="s">
        <v>699</v>
      </c>
      <c r="N7130" s="1" t="s">
        <v>2363</v>
      </c>
      <c r="O7130" t="s">
        <v>40</v>
      </c>
      <c r="P7130">
        <v>4.9000000000000004</v>
      </c>
      <c r="Q7130">
        <v>4.9000000000000004</v>
      </c>
      <c r="R7130">
        <v>4.9000000000000004</v>
      </c>
      <c r="S7130">
        <v>4.8</v>
      </c>
      <c r="T7130">
        <v>4.8</v>
      </c>
      <c r="U7130">
        <v>4.9000000000000004</v>
      </c>
      <c r="V7130" t="s">
        <v>218</v>
      </c>
      <c r="W7130" t="s">
        <v>327</v>
      </c>
      <c r="X7130" t="s">
        <v>124</v>
      </c>
      <c r="Y7130">
        <v>19</v>
      </c>
      <c r="Z7130">
        <v>26</v>
      </c>
      <c r="AA7130" t="s">
        <v>44</v>
      </c>
      <c r="AB7130" t="s">
        <v>125</v>
      </c>
      <c r="AC7130" t="s">
        <v>126</v>
      </c>
      <c r="AD7130" t="s">
        <v>25884</v>
      </c>
      <c r="AE7130" t="s">
        <v>25885</v>
      </c>
      <c r="AF7130">
        <v>13980</v>
      </c>
    </row>
    <row r="7131" spans="1:32" x14ac:dyDescent="0.35">
      <c r="A7131">
        <v>2017</v>
      </c>
      <c r="B7131" t="s">
        <v>339</v>
      </c>
      <c r="C7131" t="s">
        <v>5157</v>
      </c>
      <c r="D7131" t="s">
        <v>34</v>
      </c>
      <c r="E7131" t="s">
        <v>10610</v>
      </c>
      <c r="F7131">
        <v>4.5999999999999996</v>
      </c>
      <c r="G7131">
        <v>20</v>
      </c>
      <c r="H7131" t="s">
        <v>36</v>
      </c>
      <c r="I7131" t="s">
        <v>5283</v>
      </c>
      <c r="J7131">
        <v>4.3</v>
      </c>
      <c r="K7131">
        <v>500</v>
      </c>
      <c r="L7131" t="s">
        <v>5284</v>
      </c>
      <c r="M7131" t="s">
        <v>39</v>
      </c>
      <c r="N7131">
        <v>91367</v>
      </c>
      <c r="O7131" t="s">
        <v>53</v>
      </c>
      <c r="P7131">
        <v>4.8</v>
      </c>
      <c r="Q7131">
        <v>4.7</v>
      </c>
      <c r="R7131">
        <v>4.7</v>
      </c>
      <c r="S7131">
        <v>4.2</v>
      </c>
      <c r="T7131">
        <v>4.5999999999999996</v>
      </c>
      <c r="U7131">
        <v>4.5</v>
      </c>
      <c r="V7131" t="s">
        <v>504</v>
      </c>
      <c r="W7131" t="s">
        <v>9582</v>
      </c>
      <c r="X7131" t="s">
        <v>55</v>
      </c>
      <c r="Y7131">
        <v>17</v>
      </c>
      <c r="Z7131">
        <v>23</v>
      </c>
      <c r="AA7131" t="s">
        <v>44</v>
      </c>
      <c r="AB7131" t="s">
        <v>45</v>
      </c>
      <c r="AC7131" t="s">
        <v>1740</v>
      </c>
      <c r="AD7131" t="s">
        <v>25886</v>
      </c>
      <c r="AE7131" t="s">
        <v>25887</v>
      </c>
      <c r="AF7131">
        <v>62883</v>
      </c>
    </row>
    <row r="7132" spans="1:32" x14ac:dyDescent="0.35">
      <c r="A7132">
        <v>2021</v>
      </c>
      <c r="B7132" t="s">
        <v>48</v>
      </c>
      <c r="C7132" t="s">
        <v>179</v>
      </c>
      <c r="D7132" t="s">
        <v>34</v>
      </c>
      <c r="E7132" t="s">
        <v>14883</v>
      </c>
      <c r="F7132">
        <v>4.8</v>
      </c>
      <c r="G7132">
        <v>61</v>
      </c>
      <c r="H7132" t="s">
        <v>36</v>
      </c>
      <c r="I7132" t="s">
        <v>25888</v>
      </c>
      <c r="J7132">
        <v>4.7</v>
      </c>
      <c r="K7132">
        <v>475</v>
      </c>
      <c r="L7132" t="s">
        <v>25889</v>
      </c>
      <c r="M7132" t="s">
        <v>39</v>
      </c>
      <c r="N7132">
        <v>90640</v>
      </c>
      <c r="O7132" t="s">
        <v>53</v>
      </c>
      <c r="P7132">
        <v>4.9000000000000004</v>
      </c>
      <c r="Q7132">
        <v>4.8</v>
      </c>
      <c r="R7132">
        <v>4.9000000000000004</v>
      </c>
      <c r="S7132">
        <v>4.8</v>
      </c>
      <c r="T7132">
        <v>4.9000000000000004</v>
      </c>
      <c r="U7132">
        <v>4.8</v>
      </c>
      <c r="V7132" t="s">
        <v>76</v>
      </c>
      <c r="W7132" t="s">
        <v>25890</v>
      </c>
      <c r="X7132" t="s">
        <v>95</v>
      </c>
      <c r="Y7132">
        <v>21</v>
      </c>
      <c r="Z7132">
        <v>28</v>
      </c>
      <c r="AA7132" t="s">
        <v>44</v>
      </c>
      <c r="AB7132" t="s">
        <v>56</v>
      </c>
      <c r="AC7132" t="s">
        <v>207</v>
      </c>
      <c r="AD7132" t="s">
        <v>25891</v>
      </c>
      <c r="AE7132" t="s">
        <v>25892</v>
      </c>
      <c r="AF7132">
        <v>2634</v>
      </c>
    </row>
    <row r="7133" spans="1:32" x14ac:dyDescent="0.35">
      <c r="A7133">
        <v>2016</v>
      </c>
      <c r="B7133" t="s">
        <v>48</v>
      </c>
      <c r="C7133" t="s">
        <v>752</v>
      </c>
      <c r="D7133" t="s">
        <v>34</v>
      </c>
      <c r="E7133" t="s">
        <v>9535</v>
      </c>
      <c r="F7133">
        <v>4.5999999999999996</v>
      </c>
      <c r="G7133">
        <v>145</v>
      </c>
      <c r="H7133" t="s">
        <v>36</v>
      </c>
      <c r="I7133" t="s">
        <v>3411</v>
      </c>
      <c r="J7133">
        <v>4.5</v>
      </c>
      <c r="K7133">
        <v>955</v>
      </c>
      <c r="L7133" t="s">
        <v>3412</v>
      </c>
      <c r="M7133" t="s">
        <v>39</v>
      </c>
      <c r="N7133">
        <v>90505</v>
      </c>
      <c r="O7133" t="s">
        <v>94</v>
      </c>
      <c r="P7133">
        <v>4.8</v>
      </c>
      <c r="Q7133">
        <v>4.7</v>
      </c>
      <c r="R7133">
        <v>4.5999999999999996</v>
      </c>
      <c r="S7133">
        <v>4.5</v>
      </c>
      <c r="T7133">
        <v>4.7</v>
      </c>
      <c r="U7133">
        <v>4.5999999999999996</v>
      </c>
      <c r="V7133" t="s">
        <v>1028</v>
      </c>
      <c r="W7133" t="s">
        <v>77</v>
      </c>
      <c r="X7133" t="s">
        <v>124</v>
      </c>
      <c r="Y7133">
        <v>17</v>
      </c>
      <c r="Z7133">
        <v>24</v>
      </c>
      <c r="AA7133" t="s">
        <v>44</v>
      </c>
      <c r="AB7133" t="s">
        <v>151</v>
      </c>
      <c r="AC7133" t="s">
        <v>1029</v>
      </c>
      <c r="AD7133" t="s">
        <v>25893</v>
      </c>
      <c r="AE7133" t="s">
        <v>25894</v>
      </c>
      <c r="AF7133">
        <v>81517</v>
      </c>
    </row>
    <row r="7134" spans="1:32" x14ac:dyDescent="0.35">
      <c r="A7134">
        <v>2015</v>
      </c>
      <c r="B7134" t="s">
        <v>32</v>
      </c>
      <c r="C7134" t="s">
        <v>792</v>
      </c>
      <c r="D7134" t="s">
        <v>34</v>
      </c>
      <c r="E7134" t="s">
        <v>25895</v>
      </c>
      <c r="F7134">
        <v>4.7</v>
      </c>
      <c r="G7134">
        <v>94</v>
      </c>
      <c r="H7134" t="s">
        <v>36</v>
      </c>
      <c r="I7134" t="s">
        <v>15862</v>
      </c>
      <c r="J7134">
        <v>3.9</v>
      </c>
      <c r="K7134">
        <v>11</v>
      </c>
      <c r="L7134" t="s">
        <v>15863</v>
      </c>
      <c r="M7134" t="s">
        <v>39</v>
      </c>
      <c r="N7134">
        <v>90706</v>
      </c>
      <c r="O7134" t="s">
        <v>53</v>
      </c>
      <c r="P7134">
        <v>4.7</v>
      </c>
      <c r="Q7134">
        <v>4.5999999999999996</v>
      </c>
      <c r="R7134">
        <v>4.7</v>
      </c>
      <c r="S7134">
        <v>4.5999999999999996</v>
      </c>
      <c r="T7134">
        <v>4.9000000000000004</v>
      </c>
      <c r="U7134">
        <v>4.9000000000000004</v>
      </c>
      <c r="V7134" t="s">
        <v>4423</v>
      </c>
      <c r="W7134" t="s">
        <v>42</v>
      </c>
      <c r="X7134" t="s">
        <v>55</v>
      </c>
      <c r="Y7134">
        <v>17</v>
      </c>
      <c r="Z7134">
        <v>21</v>
      </c>
      <c r="AA7134" t="s">
        <v>44</v>
      </c>
      <c r="AB7134" t="s">
        <v>96</v>
      </c>
      <c r="AC7134" t="s">
        <v>97</v>
      </c>
      <c r="AD7134" t="s">
        <v>25896</v>
      </c>
      <c r="AE7134" t="s">
        <v>25897</v>
      </c>
      <c r="AF7134">
        <v>83613</v>
      </c>
    </row>
    <row r="7135" spans="1:32" x14ac:dyDescent="0.35">
      <c r="A7135">
        <v>2021</v>
      </c>
      <c r="B7135" t="s">
        <v>373</v>
      </c>
      <c r="C7135" t="s">
        <v>7545</v>
      </c>
      <c r="D7135" t="s">
        <v>1957</v>
      </c>
      <c r="E7135" t="s">
        <v>969</v>
      </c>
      <c r="F7135">
        <v>4.9000000000000004</v>
      </c>
      <c r="G7135">
        <v>8</v>
      </c>
      <c r="H7135" t="s">
        <v>36</v>
      </c>
      <c r="I7135" t="s">
        <v>25898</v>
      </c>
      <c r="J7135">
        <v>4.7</v>
      </c>
      <c r="K7135">
        <v>2704</v>
      </c>
      <c r="L7135" t="s">
        <v>25899</v>
      </c>
      <c r="M7135" t="s">
        <v>39</v>
      </c>
      <c r="N7135">
        <v>92683</v>
      </c>
      <c r="O7135" t="s">
        <v>40</v>
      </c>
      <c r="P7135">
        <v>4.9000000000000004</v>
      </c>
      <c r="Q7135">
        <v>4.9000000000000004</v>
      </c>
      <c r="R7135">
        <v>4.9000000000000004</v>
      </c>
      <c r="S7135">
        <v>4.8</v>
      </c>
      <c r="T7135">
        <v>4.9000000000000004</v>
      </c>
      <c r="U7135">
        <v>4.9000000000000004</v>
      </c>
      <c r="V7135" t="s">
        <v>743</v>
      </c>
      <c r="W7135" t="s">
        <v>889</v>
      </c>
      <c r="X7135" t="s">
        <v>95</v>
      </c>
      <c r="Y7135">
        <v>20</v>
      </c>
      <c r="Z7135">
        <v>29</v>
      </c>
      <c r="AA7135" t="s">
        <v>44</v>
      </c>
      <c r="AB7135" t="s">
        <v>113</v>
      </c>
      <c r="AC7135" t="s">
        <v>714</v>
      </c>
      <c r="AD7135" t="s">
        <v>25900</v>
      </c>
      <c r="AE7135" t="s">
        <v>25901</v>
      </c>
      <c r="AF7135">
        <v>17022</v>
      </c>
    </row>
    <row r="7136" spans="1:32" x14ac:dyDescent="0.35">
      <c r="A7136">
        <v>2019</v>
      </c>
      <c r="B7136" t="s">
        <v>257</v>
      </c>
      <c r="C7136" t="s">
        <v>1079</v>
      </c>
      <c r="D7136" t="s">
        <v>34</v>
      </c>
      <c r="E7136" t="s">
        <v>10498</v>
      </c>
      <c r="F7136">
        <v>4.7</v>
      </c>
      <c r="G7136">
        <v>55</v>
      </c>
      <c r="H7136" t="s">
        <v>36</v>
      </c>
      <c r="I7136" t="s">
        <v>11322</v>
      </c>
      <c r="J7136">
        <v>4.4000000000000004</v>
      </c>
      <c r="K7136">
        <v>1140</v>
      </c>
      <c r="L7136" t="s">
        <v>11323</v>
      </c>
      <c r="M7136" t="s">
        <v>39</v>
      </c>
      <c r="N7136">
        <v>92024</v>
      </c>
      <c r="O7136" t="s">
        <v>53</v>
      </c>
      <c r="P7136">
        <v>5</v>
      </c>
      <c r="Q7136">
        <v>4.9000000000000004</v>
      </c>
      <c r="R7136">
        <v>4.9000000000000004</v>
      </c>
      <c r="S7136">
        <v>4.4000000000000004</v>
      </c>
      <c r="T7136">
        <v>4.7</v>
      </c>
      <c r="U7136">
        <v>4.5999999999999996</v>
      </c>
      <c r="V7136" t="s">
        <v>455</v>
      </c>
      <c r="W7136" t="s">
        <v>77</v>
      </c>
      <c r="X7136" t="s">
        <v>124</v>
      </c>
      <c r="Y7136">
        <v>20</v>
      </c>
      <c r="Z7136">
        <v>26</v>
      </c>
      <c r="AA7136" t="s">
        <v>44</v>
      </c>
      <c r="AB7136" t="s">
        <v>45</v>
      </c>
      <c r="AC7136" t="s">
        <v>264</v>
      </c>
      <c r="AD7136" t="s">
        <v>25902</v>
      </c>
      <c r="AE7136" t="s">
        <v>25903</v>
      </c>
      <c r="AF7136">
        <v>19685</v>
      </c>
    </row>
    <row r="7137" spans="1:32" x14ac:dyDescent="0.35">
      <c r="A7137">
        <v>2020</v>
      </c>
      <c r="B7137" t="s">
        <v>365</v>
      </c>
      <c r="C7137" t="s">
        <v>2748</v>
      </c>
      <c r="D7137" t="s">
        <v>34</v>
      </c>
      <c r="E7137" t="s">
        <v>25904</v>
      </c>
      <c r="F7137">
        <v>4.4000000000000004</v>
      </c>
      <c r="G7137">
        <v>26</v>
      </c>
      <c r="H7137" t="s">
        <v>36</v>
      </c>
      <c r="I7137" t="s">
        <v>63</v>
      </c>
      <c r="J7137">
        <v>4.5999999999999996</v>
      </c>
      <c r="K7137">
        <v>249</v>
      </c>
      <c r="L7137" t="s">
        <v>64</v>
      </c>
      <c r="M7137" t="s">
        <v>39</v>
      </c>
      <c r="N7137">
        <v>93637</v>
      </c>
      <c r="O7137" t="s">
        <v>53</v>
      </c>
      <c r="P7137">
        <v>4.3</v>
      </c>
      <c r="Q7137">
        <v>4.2</v>
      </c>
      <c r="R7137">
        <v>4.5999999999999996</v>
      </c>
      <c r="S7137">
        <v>4.3</v>
      </c>
      <c r="T7137">
        <v>4.5</v>
      </c>
      <c r="U7137">
        <v>4.5999999999999996</v>
      </c>
      <c r="V7137" t="s">
        <v>42</v>
      </c>
      <c r="W7137" t="s">
        <v>455</v>
      </c>
      <c r="X7137" t="s">
        <v>95</v>
      </c>
      <c r="Y7137">
        <v>15</v>
      </c>
      <c r="Z7137">
        <v>22</v>
      </c>
      <c r="AA7137" t="s">
        <v>44</v>
      </c>
      <c r="AB7137" t="s">
        <v>151</v>
      </c>
      <c r="AC7137" t="s">
        <v>913</v>
      </c>
      <c r="AD7137" t="s">
        <v>25905</v>
      </c>
      <c r="AE7137" t="s">
        <v>25906</v>
      </c>
      <c r="AF7137">
        <v>63895</v>
      </c>
    </row>
    <row r="7138" spans="1:32" x14ac:dyDescent="0.35">
      <c r="A7138">
        <v>2018</v>
      </c>
      <c r="B7138" t="s">
        <v>1758</v>
      </c>
      <c r="C7138" t="s">
        <v>3785</v>
      </c>
      <c r="D7138" t="s">
        <v>34</v>
      </c>
      <c r="E7138" t="s">
        <v>16158</v>
      </c>
      <c r="F7138">
        <v>4.7</v>
      </c>
      <c r="G7138">
        <v>72</v>
      </c>
      <c r="H7138" t="s">
        <v>36</v>
      </c>
      <c r="I7138" t="s">
        <v>1325</v>
      </c>
      <c r="J7138">
        <v>4.4000000000000004</v>
      </c>
      <c r="K7138">
        <v>133</v>
      </c>
      <c r="L7138" t="s">
        <v>1326</v>
      </c>
      <c r="M7138" t="s">
        <v>39</v>
      </c>
      <c r="N7138">
        <v>95122</v>
      </c>
      <c r="O7138" t="s">
        <v>94</v>
      </c>
      <c r="P7138">
        <v>4.7</v>
      </c>
      <c r="Q7138">
        <v>4.5</v>
      </c>
      <c r="R7138">
        <v>4.9000000000000004</v>
      </c>
      <c r="S7138">
        <v>4.5</v>
      </c>
      <c r="T7138">
        <v>4.8</v>
      </c>
      <c r="U7138">
        <v>4.5999999999999996</v>
      </c>
      <c r="V7138" t="s">
        <v>3789</v>
      </c>
      <c r="W7138" t="s">
        <v>42</v>
      </c>
      <c r="X7138" t="s">
        <v>124</v>
      </c>
      <c r="Y7138">
        <v>22</v>
      </c>
      <c r="Z7138">
        <v>28</v>
      </c>
      <c r="AA7138" t="s">
        <v>44</v>
      </c>
      <c r="AB7138" t="s">
        <v>45</v>
      </c>
      <c r="AC7138" t="s">
        <v>3230</v>
      </c>
      <c r="AD7138" t="s">
        <v>16159</v>
      </c>
      <c r="AE7138" t="s">
        <v>16160</v>
      </c>
      <c r="AF7138">
        <v>34821</v>
      </c>
    </row>
    <row r="7139" spans="1:32" x14ac:dyDescent="0.35">
      <c r="A7139">
        <v>2019</v>
      </c>
      <c r="B7139" t="s">
        <v>81</v>
      </c>
      <c r="C7139" t="s">
        <v>2415</v>
      </c>
      <c r="D7139" t="s">
        <v>34</v>
      </c>
      <c r="E7139" t="s">
        <v>9842</v>
      </c>
      <c r="F7139">
        <v>4.8</v>
      </c>
      <c r="G7139">
        <v>102</v>
      </c>
      <c r="H7139" t="s">
        <v>36</v>
      </c>
      <c r="I7139" t="s">
        <v>9486</v>
      </c>
      <c r="J7139">
        <v>4.9000000000000004</v>
      </c>
      <c r="K7139">
        <v>905</v>
      </c>
      <c r="L7139" t="s">
        <v>9487</v>
      </c>
      <c r="M7139" t="s">
        <v>39</v>
      </c>
      <c r="N7139">
        <v>95117</v>
      </c>
      <c r="O7139" t="s">
        <v>53</v>
      </c>
      <c r="P7139">
        <v>4.8</v>
      </c>
      <c r="Q7139">
        <v>4.8</v>
      </c>
      <c r="R7139">
        <v>4.8</v>
      </c>
      <c r="S7139">
        <v>4.5999999999999996</v>
      </c>
      <c r="T7139">
        <v>4.9000000000000004</v>
      </c>
      <c r="U7139">
        <v>4.8</v>
      </c>
      <c r="V7139" t="s">
        <v>175</v>
      </c>
      <c r="W7139" t="s">
        <v>76</v>
      </c>
      <c r="X7139" t="s">
        <v>43</v>
      </c>
      <c r="Y7139">
        <v>20</v>
      </c>
      <c r="Z7139">
        <v>28</v>
      </c>
      <c r="AA7139" t="s">
        <v>44</v>
      </c>
      <c r="AB7139" t="s">
        <v>45</v>
      </c>
      <c r="AC7139" t="s">
        <v>46</v>
      </c>
      <c r="AD7139" t="s">
        <v>25907</v>
      </c>
      <c r="AE7139" t="s">
        <v>25908</v>
      </c>
      <c r="AF7139">
        <v>44693</v>
      </c>
    </row>
    <row r="7140" spans="1:32" x14ac:dyDescent="0.35">
      <c r="A7140">
        <v>2021</v>
      </c>
      <c r="B7140" t="s">
        <v>32</v>
      </c>
      <c r="C7140" t="s">
        <v>1771</v>
      </c>
      <c r="D7140" t="s">
        <v>793</v>
      </c>
      <c r="E7140" t="s">
        <v>25909</v>
      </c>
      <c r="F7140">
        <v>4.8</v>
      </c>
      <c r="G7140">
        <v>74</v>
      </c>
      <c r="H7140" t="s">
        <v>36</v>
      </c>
      <c r="I7140" t="s">
        <v>20831</v>
      </c>
      <c r="J7140">
        <v>4.8</v>
      </c>
      <c r="K7140">
        <v>2746</v>
      </c>
      <c r="L7140" t="s">
        <v>20832</v>
      </c>
      <c r="M7140" t="s">
        <v>39</v>
      </c>
      <c r="N7140">
        <v>94608</v>
      </c>
      <c r="O7140" t="s">
        <v>94</v>
      </c>
      <c r="P7140">
        <v>4.8</v>
      </c>
      <c r="Q7140">
        <v>4.7</v>
      </c>
      <c r="R7140">
        <v>4.8</v>
      </c>
      <c r="S7140">
        <v>4.7</v>
      </c>
      <c r="T7140">
        <v>4.9000000000000004</v>
      </c>
      <c r="U7140">
        <v>4.9000000000000004</v>
      </c>
      <c r="V7140" t="s">
        <v>1133</v>
      </c>
      <c r="W7140" t="s">
        <v>42</v>
      </c>
      <c r="X7140" t="s">
        <v>43</v>
      </c>
      <c r="Y7140">
        <v>30</v>
      </c>
      <c r="Z7140">
        <v>38</v>
      </c>
      <c r="AA7140" t="s">
        <v>44</v>
      </c>
      <c r="AB7140" t="s">
        <v>78</v>
      </c>
      <c r="AC7140" t="s">
        <v>3390</v>
      </c>
      <c r="AD7140" t="s">
        <v>25910</v>
      </c>
      <c r="AE7140" t="s">
        <v>25911</v>
      </c>
      <c r="AF7140">
        <v>19426</v>
      </c>
    </row>
    <row r="7141" spans="1:32" x14ac:dyDescent="0.35">
      <c r="A7141">
        <v>2018</v>
      </c>
      <c r="B7141" t="s">
        <v>108</v>
      </c>
      <c r="C7141" t="s">
        <v>4762</v>
      </c>
      <c r="D7141" t="s">
        <v>34</v>
      </c>
      <c r="E7141" t="s">
        <v>2955</v>
      </c>
      <c r="F7141">
        <v>4.8</v>
      </c>
      <c r="G7141">
        <v>64</v>
      </c>
      <c r="H7141" t="s">
        <v>36</v>
      </c>
      <c r="I7141" t="s">
        <v>25651</v>
      </c>
      <c r="J7141">
        <v>2.2000000000000002</v>
      </c>
      <c r="K7141">
        <v>3</v>
      </c>
      <c r="L7141" t="s">
        <v>25652</v>
      </c>
      <c r="M7141" t="s">
        <v>39</v>
      </c>
      <c r="N7141">
        <v>94523</v>
      </c>
      <c r="O7141" t="s">
        <v>53</v>
      </c>
      <c r="P7141">
        <v>4.9000000000000004</v>
      </c>
      <c r="Q7141">
        <v>5</v>
      </c>
      <c r="R7141">
        <v>4.8</v>
      </c>
      <c r="S7141">
        <v>4.5999999999999996</v>
      </c>
      <c r="T7141">
        <v>4.9000000000000004</v>
      </c>
      <c r="U7141">
        <v>4.8</v>
      </c>
      <c r="V7141" t="s">
        <v>262</v>
      </c>
      <c r="W7141" t="s">
        <v>614</v>
      </c>
      <c r="X7141" t="s">
        <v>95</v>
      </c>
      <c r="Y7141">
        <v>22</v>
      </c>
      <c r="Z7141">
        <v>30</v>
      </c>
      <c r="AA7141" t="s">
        <v>44</v>
      </c>
      <c r="AB7141" t="s">
        <v>125</v>
      </c>
      <c r="AC7141" t="s">
        <v>219</v>
      </c>
      <c r="AD7141" t="s">
        <v>25912</v>
      </c>
      <c r="AE7141">
        <v>22540450</v>
      </c>
      <c r="AF7141">
        <v>15658</v>
      </c>
    </row>
    <row r="7142" spans="1:32" x14ac:dyDescent="0.35">
      <c r="A7142">
        <v>2019</v>
      </c>
      <c r="B7142" t="s">
        <v>129</v>
      </c>
      <c r="C7142" t="s">
        <v>2055</v>
      </c>
      <c r="D7142" t="s">
        <v>34</v>
      </c>
      <c r="E7142" t="s">
        <v>25913</v>
      </c>
      <c r="F7142">
        <v>4.9000000000000004</v>
      </c>
      <c r="G7142">
        <v>107</v>
      </c>
      <c r="H7142" t="s">
        <v>36</v>
      </c>
      <c r="I7142" t="s">
        <v>22688</v>
      </c>
      <c r="J7142">
        <v>4.3</v>
      </c>
      <c r="K7142">
        <v>1049</v>
      </c>
      <c r="L7142" t="s">
        <v>22689</v>
      </c>
      <c r="M7142" t="s">
        <v>121</v>
      </c>
      <c r="N7142">
        <v>85014</v>
      </c>
      <c r="O7142" t="s">
        <v>40</v>
      </c>
      <c r="P7142">
        <v>4.8</v>
      </c>
      <c r="Q7142">
        <v>4.8</v>
      </c>
      <c r="R7142">
        <v>4.9000000000000004</v>
      </c>
      <c r="S7142">
        <v>4.7</v>
      </c>
      <c r="T7142">
        <v>5</v>
      </c>
      <c r="U7142">
        <v>4.9000000000000004</v>
      </c>
      <c r="V7142" t="s">
        <v>65</v>
      </c>
      <c r="W7142" t="s">
        <v>42</v>
      </c>
      <c r="X7142" t="s">
        <v>95</v>
      </c>
      <c r="Y7142">
        <v>19</v>
      </c>
      <c r="Z7142">
        <v>30</v>
      </c>
      <c r="AA7142" t="s">
        <v>44</v>
      </c>
      <c r="AB7142" t="s">
        <v>45</v>
      </c>
      <c r="AC7142" t="s">
        <v>474</v>
      </c>
      <c r="AD7142" t="s">
        <v>25914</v>
      </c>
      <c r="AE7142">
        <v>24997</v>
      </c>
      <c r="AF7142">
        <v>62509</v>
      </c>
    </row>
    <row r="7143" spans="1:32" x14ac:dyDescent="0.35">
      <c r="A7143">
        <v>2019</v>
      </c>
      <c r="B7143" t="s">
        <v>108</v>
      </c>
      <c r="C7143" t="s">
        <v>1881</v>
      </c>
      <c r="D7143" t="s">
        <v>34</v>
      </c>
      <c r="E7143" t="s">
        <v>16000</v>
      </c>
      <c r="F7143">
        <v>4.8</v>
      </c>
      <c r="G7143">
        <v>40</v>
      </c>
      <c r="H7143" t="s">
        <v>36</v>
      </c>
      <c r="I7143" t="s">
        <v>25915</v>
      </c>
      <c r="J7143">
        <v>4.5</v>
      </c>
      <c r="K7143">
        <v>120</v>
      </c>
      <c r="L7143" t="s">
        <v>25916</v>
      </c>
      <c r="M7143" t="s">
        <v>121</v>
      </c>
      <c r="N7143">
        <v>85054</v>
      </c>
      <c r="O7143" t="s">
        <v>40</v>
      </c>
      <c r="P7143">
        <v>4.8</v>
      </c>
      <c r="Q7143">
        <v>4.8</v>
      </c>
      <c r="R7143">
        <v>4.8</v>
      </c>
      <c r="S7143">
        <v>4.5</v>
      </c>
      <c r="T7143">
        <v>4.8</v>
      </c>
      <c r="U7143">
        <v>4.7</v>
      </c>
      <c r="V7143" t="s">
        <v>3640</v>
      </c>
      <c r="W7143" t="s">
        <v>42</v>
      </c>
      <c r="X7143" t="s">
        <v>95</v>
      </c>
      <c r="Y7143">
        <v>23</v>
      </c>
      <c r="Z7143">
        <v>34</v>
      </c>
      <c r="AA7143" t="s">
        <v>44</v>
      </c>
      <c r="AB7143" t="s">
        <v>125</v>
      </c>
      <c r="AC7143" t="s">
        <v>219</v>
      </c>
      <c r="AD7143" t="s">
        <v>25917</v>
      </c>
      <c r="AE7143" t="s">
        <v>25918</v>
      </c>
      <c r="AF7143">
        <v>25606</v>
      </c>
    </row>
    <row r="7144" spans="1:32" x14ac:dyDescent="0.35">
      <c r="A7144">
        <v>2021</v>
      </c>
      <c r="B7144" t="s">
        <v>32</v>
      </c>
      <c r="C7144" t="s">
        <v>792</v>
      </c>
      <c r="D7144" t="s">
        <v>793</v>
      </c>
      <c r="E7144" t="s">
        <v>2405</v>
      </c>
      <c r="F7144">
        <v>4.9000000000000004</v>
      </c>
      <c r="G7144">
        <v>42</v>
      </c>
      <c r="H7144" t="s">
        <v>36</v>
      </c>
      <c r="I7144" t="s">
        <v>1356</v>
      </c>
      <c r="J7144">
        <v>4.5999999999999996</v>
      </c>
      <c r="K7144">
        <v>1811</v>
      </c>
      <c r="L7144" t="s">
        <v>1357</v>
      </c>
      <c r="M7144" t="s">
        <v>121</v>
      </c>
      <c r="N7144">
        <v>85260</v>
      </c>
      <c r="O7144" t="s">
        <v>40</v>
      </c>
      <c r="P7144">
        <v>5</v>
      </c>
      <c r="Q7144">
        <v>4.9000000000000004</v>
      </c>
      <c r="R7144">
        <v>4.8</v>
      </c>
      <c r="S7144">
        <v>4.9000000000000004</v>
      </c>
      <c r="T7144">
        <v>4.9000000000000004</v>
      </c>
      <c r="U7144">
        <v>4.9000000000000004</v>
      </c>
      <c r="V7144" t="s">
        <v>798</v>
      </c>
      <c r="W7144" t="s">
        <v>42</v>
      </c>
      <c r="X7144" t="s">
        <v>95</v>
      </c>
      <c r="Y7144">
        <v>16</v>
      </c>
      <c r="Z7144">
        <v>19</v>
      </c>
      <c r="AA7144" t="s">
        <v>44</v>
      </c>
      <c r="AB7144" t="s">
        <v>96</v>
      </c>
      <c r="AC7144" t="s">
        <v>97</v>
      </c>
      <c r="AD7144" t="s">
        <v>2406</v>
      </c>
      <c r="AE7144" s="1" t="s">
        <v>2407</v>
      </c>
      <c r="AF7144">
        <v>34593</v>
      </c>
    </row>
    <row r="7145" spans="1:32" x14ac:dyDescent="0.35">
      <c r="A7145">
        <v>2020</v>
      </c>
      <c r="B7145" t="s">
        <v>129</v>
      </c>
      <c r="C7145" t="s">
        <v>25919</v>
      </c>
      <c r="D7145" t="s">
        <v>34</v>
      </c>
      <c r="E7145" t="s">
        <v>6017</v>
      </c>
      <c r="F7145">
        <v>4.9000000000000004</v>
      </c>
      <c r="G7145">
        <v>72</v>
      </c>
      <c r="H7145" t="s">
        <v>36</v>
      </c>
      <c r="I7145" t="s">
        <v>25920</v>
      </c>
      <c r="J7145">
        <v>3.7</v>
      </c>
      <c r="K7145">
        <v>33</v>
      </c>
      <c r="L7145" t="s">
        <v>25921</v>
      </c>
      <c r="M7145" t="s">
        <v>121</v>
      </c>
      <c r="N7145">
        <v>85258</v>
      </c>
      <c r="O7145" t="s">
        <v>53</v>
      </c>
      <c r="P7145">
        <v>4.9000000000000004</v>
      </c>
      <c r="Q7145">
        <v>4.9000000000000004</v>
      </c>
      <c r="R7145">
        <v>4.9000000000000004</v>
      </c>
      <c r="S7145">
        <v>4.8</v>
      </c>
      <c r="T7145">
        <v>5</v>
      </c>
      <c r="U7145">
        <v>4.9000000000000004</v>
      </c>
      <c r="V7145" t="s">
        <v>2059</v>
      </c>
      <c r="W7145" t="s">
        <v>42</v>
      </c>
      <c r="X7145" t="s">
        <v>95</v>
      </c>
      <c r="Y7145">
        <v>13</v>
      </c>
      <c r="Z7145">
        <v>21</v>
      </c>
      <c r="AA7145" t="s">
        <v>44</v>
      </c>
      <c r="AB7145" t="s">
        <v>45</v>
      </c>
      <c r="AC7145" t="s">
        <v>14390</v>
      </c>
      <c r="AD7145" t="s">
        <v>25922</v>
      </c>
      <c r="AE7145" t="s">
        <v>25923</v>
      </c>
      <c r="AF7145">
        <v>18506</v>
      </c>
    </row>
    <row r="7146" spans="1:32" x14ac:dyDescent="0.35">
      <c r="A7146">
        <v>2018</v>
      </c>
      <c r="B7146" t="s">
        <v>48</v>
      </c>
      <c r="C7146" t="s">
        <v>1387</v>
      </c>
      <c r="D7146" t="s">
        <v>34</v>
      </c>
      <c r="E7146" t="s">
        <v>25924</v>
      </c>
      <c r="F7146">
        <v>4.8</v>
      </c>
      <c r="G7146">
        <v>232</v>
      </c>
      <c r="H7146" t="s">
        <v>36</v>
      </c>
      <c r="I7146" t="s">
        <v>25660</v>
      </c>
      <c r="J7146">
        <v>4.5999999999999996</v>
      </c>
      <c r="K7146">
        <v>1489</v>
      </c>
      <c r="L7146" t="s">
        <v>25661</v>
      </c>
      <c r="M7146" t="s">
        <v>121</v>
      </c>
      <c r="N7146">
        <v>85283</v>
      </c>
      <c r="O7146" t="s">
        <v>53</v>
      </c>
      <c r="P7146">
        <v>4.9000000000000004</v>
      </c>
      <c r="Q7146">
        <v>4.8</v>
      </c>
      <c r="R7146">
        <v>4.8</v>
      </c>
      <c r="S7146">
        <v>4.5999999999999996</v>
      </c>
      <c r="T7146">
        <v>4.8</v>
      </c>
      <c r="U7146">
        <v>4.8</v>
      </c>
      <c r="V7146" t="s">
        <v>14186</v>
      </c>
      <c r="W7146" t="s">
        <v>327</v>
      </c>
      <c r="X7146" t="s">
        <v>43</v>
      </c>
      <c r="Y7146">
        <v>20</v>
      </c>
      <c r="Z7146">
        <v>29</v>
      </c>
      <c r="AA7146" t="s">
        <v>44</v>
      </c>
      <c r="AB7146" t="s">
        <v>151</v>
      </c>
      <c r="AC7146" t="s">
        <v>219</v>
      </c>
      <c r="AD7146" t="s">
        <v>25925</v>
      </c>
      <c r="AE7146" t="s">
        <v>25926</v>
      </c>
      <c r="AF7146">
        <v>42181</v>
      </c>
    </row>
    <row r="7147" spans="1:32" x14ac:dyDescent="0.35">
      <c r="A7147">
        <v>2020</v>
      </c>
      <c r="B7147" t="s">
        <v>525</v>
      </c>
      <c r="C7147" t="s">
        <v>2162</v>
      </c>
      <c r="D7147" t="s">
        <v>34</v>
      </c>
      <c r="E7147" t="s">
        <v>2517</v>
      </c>
      <c r="F7147">
        <v>4.8</v>
      </c>
      <c r="G7147">
        <v>211</v>
      </c>
      <c r="H7147" t="s">
        <v>36</v>
      </c>
      <c r="I7147" t="s">
        <v>25927</v>
      </c>
      <c r="J7147">
        <v>3.2</v>
      </c>
      <c r="K7147">
        <v>177</v>
      </c>
      <c r="L7147" t="s">
        <v>25928</v>
      </c>
      <c r="M7147" t="s">
        <v>797</v>
      </c>
      <c r="N7147">
        <v>80112</v>
      </c>
      <c r="O7147" t="s">
        <v>53</v>
      </c>
      <c r="P7147">
        <v>4.9000000000000004</v>
      </c>
      <c r="Q7147">
        <v>4.9000000000000004</v>
      </c>
      <c r="R7147">
        <v>4.8</v>
      </c>
      <c r="S7147">
        <v>4.7</v>
      </c>
      <c r="T7147">
        <v>4.9000000000000004</v>
      </c>
      <c r="U7147">
        <v>4.9000000000000004</v>
      </c>
      <c r="V7147" t="s">
        <v>76</v>
      </c>
      <c r="W7147" t="s">
        <v>42</v>
      </c>
      <c r="X7147" t="s">
        <v>124</v>
      </c>
      <c r="Y7147">
        <v>19</v>
      </c>
      <c r="Z7147">
        <v>24</v>
      </c>
      <c r="AA7147" t="s">
        <v>44</v>
      </c>
      <c r="AB7147" t="s">
        <v>45</v>
      </c>
      <c r="AC7147" t="s">
        <v>1211</v>
      </c>
      <c r="AD7147" t="s">
        <v>25929</v>
      </c>
      <c r="AE7147" t="s">
        <v>25930</v>
      </c>
      <c r="AF7147">
        <v>31515</v>
      </c>
    </row>
    <row r="7148" spans="1:32" x14ac:dyDescent="0.35">
      <c r="A7148">
        <v>2019</v>
      </c>
      <c r="B7148" t="s">
        <v>187</v>
      </c>
      <c r="C7148" t="s">
        <v>6959</v>
      </c>
      <c r="D7148" t="s">
        <v>1836</v>
      </c>
      <c r="E7148" t="s">
        <v>14974</v>
      </c>
      <c r="F7148">
        <v>4.7</v>
      </c>
      <c r="G7148">
        <v>279</v>
      </c>
      <c r="H7148" t="s">
        <v>36</v>
      </c>
      <c r="I7148" t="s">
        <v>2451</v>
      </c>
      <c r="J7148">
        <v>4.5999999999999996</v>
      </c>
      <c r="K7148">
        <v>687</v>
      </c>
      <c r="L7148" t="s">
        <v>2452</v>
      </c>
      <c r="M7148" t="s">
        <v>243</v>
      </c>
      <c r="N7148">
        <v>99206</v>
      </c>
      <c r="O7148" t="s">
        <v>94</v>
      </c>
      <c r="P7148">
        <v>4.8</v>
      </c>
      <c r="Q7148">
        <v>4.7</v>
      </c>
      <c r="R7148">
        <v>4.5999999999999996</v>
      </c>
      <c r="S7148">
        <v>4.7</v>
      </c>
      <c r="T7148">
        <v>4.7</v>
      </c>
      <c r="U7148">
        <v>4.8</v>
      </c>
      <c r="V7148" t="s">
        <v>789</v>
      </c>
      <c r="W7148" t="s">
        <v>42</v>
      </c>
      <c r="X7148" t="s">
        <v>124</v>
      </c>
      <c r="Y7148">
        <v>26</v>
      </c>
      <c r="Z7148">
        <v>33</v>
      </c>
      <c r="AA7148" t="s">
        <v>44</v>
      </c>
      <c r="AB7148" t="s">
        <v>78</v>
      </c>
      <c r="AC7148" t="s">
        <v>237</v>
      </c>
      <c r="AD7148" t="s">
        <v>25931</v>
      </c>
      <c r="AE7148" t="s">
        <v>25932</v>
      </c>
      <c r="AF7148">
        <v>15584</v>
      </c>
    </row>
    <row r="7149" spans="1:32" x14ac:dyDescent="0.35">
      <c r="A7149">
        <v>2020</v>
      </c>
      <c r="B7149" t="s">
        <v>48</v>
      </c>
      <c r="C7149" t="s">
        <v>49</v>
      </c>
      <c r="D7149" t="s">
        <v>34</v>
      </c>
      <c r="E7149" t="s">
        <v>25933</v>
      </c>
      <c r="F7149">
        <v>4.8</v>
      </c>
      <c r="G7149">
        <v>219</v>
      </c>
      <c r="H7149" t="s">
        <v>36</v>
      </c>
      <c r="I7149" t="s">
        <v>9553</v>
      </c>
      <c r="J7149">
        <v>4.7</v>
      </c>
      <c r="K7149">
        <v>196</v>
      </c>
      <c r="L7149" t="s">
        <v>9554</v>
      </c>
      <c r="M7149" t="s">
        <v>243</v>
      </c>
      <c r="N7149">
        <v>98033</v>
      </c>
      <c r="O7149" t="s">
        <v>40</v>
      </c>
      <c r="P7149">
        <v>4.9000000000000004</v>
      </c>
      <c r="Q7149">
        <v>4.8</v>
      </c>
      <c r="R7149">
        <v>4.8</v>
      </c>
      <c r="S7149">
        <v>4.7</v>
      </c>
      <c r="T7149">
        <v>4.8</v>
      </c>
      <c r="U7149">
        <v>4.8</v>
      </c>
      <c r="V7149" t="s">
        <v>9508</v>
      </c>
      <c r="W7149" t="s">
        <v>42</v>
      </c>
      <c r="X7149" t="s">
        <v>55</v>
      </c>
      <c r="Y7149">
        <v>18</v>
      </c>
      <c r="Z7149">
        <v>23</v>
      </c>
      <c r="AA7149" t="s">
        <v>44</v>
      </c>
      <c r="AB7149" t="s">
        <v>56</v>
      </c>
      <c r="AC7149" t="s">
        <v>832</v>
      </c>
      <c r="AD7149" t="s">
        <v>25934</v>
      </c>
      <c r="AE7149">
        <v>616772</v>
      </c>
      <c r="AF7149">
        <v>18521</v>
      </c>
    </row>
    <row r="7150" spans="1:32" x14ac:dyDescent="0.35">
      <c r="A7150">
        <v>2019</v>
      </c>
      <c r="B7150" t="s">
        <v>257</v>
      </c>
      <c r="C7150" t="s">
        <v>1323</v>
      </c>
      <c r="D7150" t="s">
        <v>1080</v>
      </c>
      <c r="E7150" t="s">
        <v>25158</v>
      </c>
      <c r="F7150">
        <v>4.7</v>
      </c>
      <c r="G7150">
        <v>99</v>
      </c>
      <c r="H7150" t="s">
        <v>36</v>
      </c>
      <c r="I7150" t="s">
        <v>1945</v>
      </c>
      <c r="J7150">
        <v>4.5</v>
      </c>
      <c r="K7150">
        <v>955</v>
      </c>
      <c r="L7150" t="s">
        <v>1946</v>
      </c>
      <c r="M7150" t="s">
        <v>271</v>
      </c>
      <c r="N7150">
        <v>78249</v>
      </c>
      <c r="O7150" t="s">
        <v>53</v>
      </c>
      <c r="P7150">
        <v>4.7</v>
      </c>
      <c r="Q7150">
        <v>4.7</v>
      </c>
      <c r="R7150">
        <v>4.8</v>
      </c>
      <c r="S7150">
        <v>4.3</v>
      </c>
      <c r="T7150">
        <v>4.8</v>
      </c>
      <c r="U7150">
        <v>4.5999999999999996</v>
      </c>
      <c r="V7150" t="s">
        <v>428</v>
      </c>
      <c r="W7150" t="s">
        <v>1327</v>
      </c>
      <c r="X7150" t="s">
        <v>95</v>
      </c>
      <c r="Y7150">
        <v>23</v>
      </c>
      <c r="Z7150">
        <v>30</v>
      </c>
      <c r="AA7150" t="s">
        <v>44</v>
      </c>
      <c r="AB7150" t="s">
        <v>45</v>
      </c>
      <c r="AC7150" t="s">
        <v>219</v>
      </c>
      <c r="AD7150" t="s">
        <v>25935</v>
      </c>
      <c r="AE7150" t="s">
        <v>25936</v>
      </c>
      <c r="AF7150">
        <v>32281</v>
      </c>
    </row>
    <row r="7151" spans="1:32" x14ac:dyDescent="0.35">
      <c r="A7151">
        <v>2009</v>
      </c>
      <c r="B7151" t="s">
        <v>81</v>
      </c>
      <c r="C7151" t="s">
        <v>25937</v>
      </c>
      <c r="D7151" t="s">
        <v>34</v>
      </c>
      <c r="E7151" t="s">
        <v>25938</v>
      </c>
      <c r="F7151">
        <v>4.8</v>
      </c>
      <c r="G7151">
        <v>38</v>
      </c>
      <c r="H7151" t="s">
        <v>36</v>
      </c>
      <c r="I7151" t="s">
        <v>9561</v>
      </c>
      <c r="J7151">
        <v>4.3</v>
      </c>
      <c r="K7151">
        <v>104</v>
      </c>
      <c r="L7151" t="s">
        <v>9562</v>
      </c>
      <c r="M7151" t="s">
        <v>271</v>
      </c>
      <c r="N7151">
        <v>76248</v>
      </c>
      <c r="O7151" t="s">
        <v>94</v>
      </c>
      <c r="P7151">
        <v>4.9000000000000004</v>
      </c>
      <c r="Q7151">
        <v>4.8</v>
      </c>
      <c r="R7151">
        <v>4.8</v>
      </c>
      <c r="S7151">
        <v>4.9000000000000004</v>
      </c>
      <c r="T7151">
        <v>4.5999999999999996</v>
      </c>
      <c r="U7151">
        <v>4.9000000000000004</v>
      </c>
      <c r="V7151" t="s">
        <v>4187</v>
      </c>
      <c r="W7151" t="s">
        <v>6390</v>
      </c>
      <c r="X7151" t="s">
        <v>43</v>
      </c>
      <c r="Y7151">
        <v>19</v>
      </c>
      <c r="Z7151">
        <v>27</v>
      </c>
      <c r="AA7151" t="s">
        <v>44</v>
      </c>
      <c r="AB7151" t="s">
        <v>151</v>
      </c>
      <c r="AC7151" t="s">
        <v>184</v>
      </c>
      <c r="AD7151" t="s">
        <v>25939</v>
      </c>
      <c r="AE7151">
        <v>20340</v>
      </c>
      <c r="AF7151">
        <v>141383</v>
      </c>
    </row>
    <row r="7152" spans="1:32" x14ac:dyDescent="0.35">
      <c r="A7152">
        <v>2010</v>
      </c>
      <c r="B7152" t="s">
        <v>81</v>
      </c>
      <c r="C7152" t="s">
        <v>724</v>
      </c>
      <c r="D7152" t="s">
        <v>34</v>
      </c>
      <c r="E7152" t="s">
        <v>1715</v>
      </c>
      <c r="F7152">
        <v>4.7</v>
      </c>
      <c r="G7152">
        <v>27</v>
      </c>
      <c r="H7152" t="s">
        <v>36</v>
      </c>
      <c r="I7152" t="s">
        <v>7942</v>
      </c>
      <c r="J7152">
        <v>3.1</v>
      </c>
      <c r="K7152">
        <v>4</v>
      </c>
      <c r="L7152" t="s">
        <v>7943</v>
      </c>
      <c r="M7152" t="s">
        <v>271</v>
      </c>
      <c r="N7152">
        <v>76120</v>
      </c>
      <c r="O7152" t="s">
        <v>40</v>
      </c>
      <c r="P7152">
        <v>4.8</v>
      </c>
      <c r="Q7152">
        <v>4.5999999999999996</v>
      </c>
      <c r="R7152">
        <v>4.8</v>
      </c>
      <c r="S7152">
        <v>4.7</v>
      </c>
      <c r="T7152">
        <v>4.5999999999999996</v>
      </c>
      <c r="U7152">
        <v>4.8</v>
      </c>
      <c r="V7152" t="s">
        <v>144</v>
      </c>
      <c r="W7152" t="s">
        <v>76</v>
      </c>
      <c r="X7152" t="s">
        <v>95</v>
      </c>
      <c r="Y7152">
        <v>16</v>
      </c>
      <c r="Z7152">
        <v>24</v>
      </c>
      <c r="AA7152" t="s">
        <v>44</v>
      </c>
      <c r="AB7152" t="s">
        <v>45</v>
      </c>
      <c r="AC7152" t="s">
        <v>729</v>
      </c>
      <c r="AD7152" t="s">
        <v>25940</v>
      </c>
      <c r="AE7152" s="1" t="s">
        <v>25941</v>
      </c>
      <c r="AF7152">
        <v>76213</v>
      </c>
    </row>
    <row r="7153" spans="1:32" x14ac:dyDescent="0.35">
      <c r="A7153">
        <v>2021</v>
      </c>
      <c r="B7153" t="s">
        <v>732</v>
      </c>
      <c r="C7153" t="s">
        <v>733</v>
      </c>
      <c r="D7153" t="s">
        <v>34</v>
      </c>
      <c r="E7153" t="s">
        <v>25942</v>
      </c>
      <c r="F7153">
        <v>4</v>
      </c>
      <c r="G7153">
        <v>24</v>
      </c>
      <c r="H7153" t="s">
        <v>36</v>
      </c>
      <c r="I7153" t="s">
        <v>2478</v>
      </c>
      <c r="J7153">
        <v>4.5</v>
      </c>
      <c r="K7153">
        <v>2597</v>
      </c>
      <c r="L7153" t="s">
        <v>2479</v>
      </c>
      <c r="M7153" t="s">
        <v>271</v>
      </c>
      <c r="N7153">
        <v>76051</v>
      </c>
      <c r="O7153" t="s">
        <v>94</v>
      </c>
      <c r="P7153">
        <v>4.3</v>
      </c>
      <c r="Q7153">
        <v>4.5</v>
      </c>
      <c r="R7153">
        <v>4.2</v>
      </c>
      <c r="S7153">
        <v>3.4</v>
      </c>
      <c r="T7153">
        <v>4.7</v>
      </c>
      <c r="U7153">
        <v>3.5</v>
      </c>
      <c r="V7153" t="s">
        <v>951</v>
      </c>
      <c r="W7153" t="s">
        <v>12160</v>
      </c>
      <c r="X7153" t="s">
        <v>55</v>
      </c>
      <c r="Y7153">
        <v>14</v>
      </c>
      <c r="Z7153">
        <v>19</v>
      </c>
      <c r="AA7153" t="s">
        <v>44</v>
      </c>
      <c r="AB7153" t="s">
        <v>56</v>
      </c>
      <c r="AC7153" t="s">
        <v>737</v>
      </c>
      <c r="AD7153" t="s">
        <v>25943</v>
      </c>
      <c r="AE7153" t="s">
        <v>25944</v>
      </c>
      <c r="AF7153">
        <v>45110</v>
      </c>
    </row>
    <row r="7154" spans="1:32" x14ac:dyDescent="0.35">
      <c r="A7154">
        <v>2018</v>
      </c>
      <c r="B7154" t="s">
        <v>69</v>
      </c>
      <c r="C7154" t="s">
        <v>844</v>
      </c>
      <c r="D7154" t="s">
        <v>34</v>
      </c>
      <c r="E7154" t="s">
        <v>6790</v>
      </c>
      <c r="F7154">
        <v>4.8</v>
      </c>
      <c r="G7154">
        <v>652</v>
      </c>
      <c r="H7154" t="s">
        <v>36</v>
      </c>
      <c r="I7154" t="s">
        <v>9956</v>
      </c>
      <c r="J7154">
        <v>3.9</v>
      </c>
      <c r="K7154">
        <v>60</v>
      </c>
      <c r="L7154" t="s">
        <v>9957</v>
      </c>
      <c r="M7154" t="s">
        <v>271</v>
      </c>
      <c r="N7154">
        <v>76051</v>
      </c>
      <c r="O7154" t="s">
        <v>53</v>
      </c>
      <c r="P7154">
        <v>4.8</v>
      </c>
      <c r="Q7154">
        <v>4.8</v>
      </c>
      <c r="R7154">
        <v>4.7</v>
      </c>
      <c r="S7154">
        <v>4.7</v>
      </c>
      <c r="T7154">
        <v>4.8</v>
      </c>
      <c r="U7154">
        <v>4.8</v>
      </c>
      <c r="V7154" t="s">
        <v>721</v>
      </c>
      <c r="W7154" t="s">
        <v>76</v>
      </c>
      <c r="X7154" t="s">
        <v>43</v>
      </c>
      <c r="Y7154">
        <v>30</v>
      </c>
      <c r="Z7154">
        <v>38</v>
      </c>
      <c r="AA7154" t="s">
        <v>44</v>
      </c>
      <c r="AB7154" t="s">
        <v>78</v>
      </c>
      <c r="AC7154" t="s">
        <v>79</v>
      </c>
      <c r="AD7154" t="s">
        <v>25945</v>
      </c>
      <c r="AE7154" t="s">
        <v>25946</v>
      </c>
      <c r="AF7154">
        <v>52156</v>
      </c>
    </row>
    <row r="7155" spans="1:32" x14ac:dyDescent="0.35">
      <c r="A7155">
        <v>2018</v>
      </c>
      <c r="B7155" t="s">
        <v>288</v>
      </c>
      <c r="C7155" t="s">
        <v>5568</v>
      </c>
      <c r="D7155" t="s">
        <v>34</v>
      </c>
      <c r="E7155" t="s">
        <v>1692</v>
      </c>
      <c r="F7155">
        <v>4.7</v>
      </c>
      <c r="G7155">
        <v>181</v>
      </c>
      <c r="H7155" t="s">
        <v>36</v>
      </c>
      <c r="I7155" t="s">
        <v>5371</v>
      </c>
      <c r="J7155">
        <v>3.4</v>
      </c>
      <c r="K7155">
        <v>32</v>
      </c>
      <c r="L7155" t="s">
        <v>5372</v>
      </c>
      <c r="M7155" t="s">
        <v>271</v>
      </c>
      <c r="N7155">
        <v>76051</v>
      </c>
      <c r="O7155" t="s">
        <v>53</v>
      </c>
      <c r="P7155">
        <v>4.7</v>
      </c>
      <c r="Q7155">
        <v>4.7</v>
      </c>
      <c r="R7155">
        <v>4.7</v>
      </c>
      <c r="S7155">
        <v>4.4000000000000004</v>
      </c>
      <c r="T7155">
        <v>4.7</v>
      </c>
      <c r="U7155">
        <v>4.5999999999999996</v>
      </c>
      <c r="V7155" t="s">
        <v>1612</v>
      </c>
      <c r="W7155" t="s">
        <v>42</v>
      </c>
      <c r="X7155" t="s">
        <v>124</v>
      </c>
      <c r="Y7155">
        <v>23</v>
      </c>
      <c r="Z7155">
        <v>27</v>
      </c>
      <c r="AA7155" t="s">
        <v>44</v>
      </c>
      <c r="AB7155" t="s">
        <v>294</v>
      </c>
      <c r="AC7155" t="s">
        <v>219</v>
      </c>
      <c r="AD7155" t="s">
        <v>25947</v>
      </c>
      <c r="AE7155" t="s">
        <v>25948</v>
      </c>
      <c r="AF7155">
        <v>42355</v>
      </c>
    </row>
    <row r="7156" spans="1:32" x14ac:dyDescent="0.35">
      <c r="A7156">
        <v>2022</v>
      </c>
      <c r="B7156" t="s">
        <v>616</v>
      </c>
      <c r="C7156" t="s">
        <v>25949</v>
      </c>
      <c r="D7156" t="s">
        <v>34</v>
      </c>
      <c r="E7156" t="s">
        <v>1268</v>
      </c>
      <c r="F7156">
        <v>4.8</v>
      </c>
      <c r="G7156">
        <v>2</v>
      </c>
      <c r="H7156" t="s">
        <v>36</v>
      </c>
      <c r="I7156" t="s">
        <v>15915</v>
      </c>
      <c r="J7156">
        <v>5</v>
      </c>
      <c r="K7156">
        <v>1</v>
      </c>
      <c r="L7156" t="s">
        <v>15916</v>
      </c>
      <c r="M7156" t="s">
        <v>271</v>
      </c>
      <c r="N7156">
        <v>78701</v>
      </c>
      <c r="O7156" t="s">
        <v>94</v>
      </c>
      <c r="P7156">
        <v>5</v>
      </c>
      <c r="Q7156">
        <v>5</v>
      </c>
      <c r="R7156">
        <v>5</v>
      </c>
      <c r="S7156">
        <v>4</v>
      </c>
      <c r="T7156">
        <v>5</v>
      </c>
      <c r="U7156">
        <v>5</v>
      </c>
      <c r="V7156" t="s">
        <v>42</v>
      </c>
      <c r="W7156" t="s">
        <v>77</v>
      </c>
      <c r="X7156" t="s">
        <v>43</v>
      </c>
      <c r="Y7156">
        <v>23</v>
      </c>
      <c r="Z7156">
        <v>33</v>
      </c>
      <c r="AA7156" t="s">
        <v>44</v>
      </c>
      <c r="AB7156" t="s">
        <v>463</v>
      </c>
      <c r="AC7156" t="s">
        <v>991</v>
      </c>
      <c r="AD7156" t="s">
        <v>25950</v>
      </c>
      <c r="AE7156" t="s">
        <v>25950</v>
      </c>
      <c r="AF7156">
        <v>10400</v>
      </c>
    </row>
    <row r="7157" spans="1:32" x14ac:dyDescent="0.35">
      <c r="A7157">
        <v>2019</v>
      </c>
      <c r="B7157" t="s">
        <v>732</v>
      </c>
      <c r="C7157" t="s">
        <v>8554</v>
      </c>
      <c r="D7157" t="s">
        <v>34</v>
      </c>
      <c r="E7157" t="s">
        <v>25951</v>
      </c>
      <c r="F7157">
        <v>4.8</v>
      </c>
      <c r="G7157">
        <v>131</v>
      </c>
      <c r="H7157" t="s">
        <v>36</v>
      </c>
      <c r="I7157" t="s">
        <v>25952</v>
      </c>
      <c r="J7157">
        <v>4.5</v>
      </c>
      <c r="K7157">
        <v>206</v>
      </c>
      <c r="L7157" t="s">
        <v>25953</v>
      </c>
      <c r="M7157" t="s">
        <v>271</v>
      </c>
      <c r="N7157">
        <v>76018</v>
      </c>
      <c r="O7157" t="s">
        <v>53</v>
      </c>
      <c r="P7157">
        <v>4.8</v>
      </c>
      <c r="Q7157">
        <v>4.7</v>
      </c>
      <c r="R7157">
        <v>4.8</v>
      </c>
      <c r="S7157">
        <v>4.7</v>
      </c>
      <c r="T7157">
        <v>4.8</v>
      </c>
      <c r="U7157">
        <v>4.9000000000000004</v>
      </c>
      <c r="V7157" t="s">
        <v>4347</v>
      </c>
      <c r="W7157" t="s">
        <v>455</v>
      </c>
      <c r="X7157" t="s">
        <v>43</v>
      </c>
      <c r="Y7157">
        <v>21</v>
      </c>
      <c r="Z7157">
        <v>26</v>
      </c>
      <c r="AA7157" t="s">
        <v>44</v>
      </c>
      <c r="AB7157" t="s">
        <v>151</v>
      </c>
      <c r="AC7157" t="s">
        <v>522</v>
      </c>
      <c r="AD7157" t="s">
        <v>25954</v>
      </c>
      <c r="AE7157" t="s">
        <v>25955</v>
      </c>
      <c r="AF7157">
        <v>15890</v>
      </c>
    </row>
    <row r="7158" spans="1:32" x14ac:dyDescent="0.35">
      <c r="A7158">
        <v>2021</v>
      </c>
      <c r="B7158" t="s">
        <v>81</v>
      </c>
      <c r="C7158" t="s">
        <v>1117</v>
      </c>
      <c r="D7158" t="s">
        <v>34</v>
      </c>
      <c r="E7158" t="s">
        <v>1344</v>
      </c>
      <c r="F7158">
        <v>4.8</v>
      </c>
      <c r="G7158">
        <v>56</v>
      </c>
      <c r="H7158" t="s">
        <v>36</v>
      </c>
      <c r="I7158" t="s">
        <v>4527</v>
      </c>
      <c r="J7158">
        <v>4.2</v>
      </c>
      <c r="K7158">
        <v>203</v>
      </c>
      <c r="L7158" t="s">
        <v>4528</v>
      </c>
      <c r="M7158" t="s">
        <v>271</v>
      </c>
      <c r="N7158">
        <v>75209</v>
      </c>
      <c r="O7158" t="s">
        <v>53</v>
      </c>
      <c r="P7158">
        <v>4.8</v>
      </c>
      <c r="Q7158">
        <v>4.8</v>
      </c>
      <c r="R7158">
        <v>4.8</v>
      </c>
      <c r="S7158">
        <v>4.5999999999999996</v>
      </c>
      <c r="T7158">
        <v>4.7</v>
      </c>
      <c r="U7158">
        <v>4.8</v>
      </c>
      <c r="V7158" t="s">
        <v>1121</v>
      </c>
      <c r="W7158" t="s">
        <v>42</v>
      </c>
      <c r="X7158" t="s">
        <v>124</v>
      </c>
      <c r="Y7158">
        <v>19</v>
      </c>
      <c r="Z7158">
        <v>26</v>
      </c>
      <c r="AA7158" t="s">
        <v>44</v>
      </c>
      <c r="AB7158" t="s">
        <v>45</v>
      </c>
      <c r="AC7158" t="s">
        <v>46</v>
      </c>
      <c r="AD7158" t="s">
        <v>25956</v>
      </c>
      <c r="AE7158" t="s">
        <v>25957</v>
      </c>
      <c r="AF7158">
        <v>16067</v>
      </c>
    </row>
    <row r="7159" spans="1:32" x14ac:dyDescent="0.35">
      <c r="A7159">
        <v>2021</v>
      </c>
      <c r="B7159" t="s">
        <v>81</v>
      </c>
      <c r="C7159" t="s">
        <v>2234</v>
      </c>
      <c r="D7159" t="s">
        <v>34</v>
      </c>
      <c r="E7159" t="s">
        <v>25958</v>
      </c>
      <c r="F7159">
        <v>4.5999999999999996</v>
      </c>
      <c r="G7159">
        <v>8</v>
      </c>
      <c r="H7159" t="s">
        <v>36</v>
      </c>
      <c r="I7159" t="s">
        <v>1453</v>
      </c>
      <c r="J7159">
        <v>4.3</v>
      </c>
      <c r="K7159">
        <v>1341</v>
      </c>
      <c r="L7159" t="s">
        <v>1454</v>
      </c>
      <c r="M7159" t="s">
        <v>271</v>
      </c>
      <c r="N7159">
        <v>75093</v>
      </c>
      <c r="O7159" t="s">
        <v>40</v>
      </c>
      <c r="P7159">
        <v>4.9000000000000004</v>
      </c>
      <c r="Q7159">
        <v>4.2</v>
      </c>
      <c r="R7159">
        <v>4.8</v>
      </c>
      <c r="S7159">
        <v>4.0999999999999996</v>
      </c>
      <c r="T7159">
        <v>4.5999999999999996</v>
      </c>
      <c r="U7159">
        <v>4.9000000000000004</v>
      </c>
      <c r="V7159" t="s">
        <v>144</v>
      </c>
      <c r="W7159" t="s">
        <v>41</v>
      </c>
      <c r="X7159" t="s">
        <v>55</v>
      </c>
      <c r="Y7159">
        <v>15</v>
      </c>
      <c r="Z7159">
        <v>19</v>
      </c>
      <c r="AA7159" t="s">
        <v>44</v>
      </c>
      <c r="AB7159" t="s">
        <v>151</v>
      </c>
      <c r="AC7159" t="s">
        <v>1134</v>
      </c>
      <c r="AD7159" t="s">
        <v>25959</v>
      </c>
      <c r="AE7159">
        <v>275675</v>
      </c>
      <c r="AF7159">
        <v>19401</v>
      </c>
    </row>
    <row r="7160" spans="1:32" x14ac:dyDescent="0.35">
      <c r="A7160">
        <v>2018</v>
      </c>
      <c r="B7160" t="s">
        <v>365</v>
      </c>
      <c r="C7160" t="s">
        <v>2748</v>
      </c>
      <c r="D7160" t="s">
        <v>34</v>
      </c>
      <c r="E7160" t="s">
        <v>313</v>
      </c>
      <c r="F7160">
        <v>4.7</v>
      </c>
      <c r="G7160">
        <v>90</v>
      </c>
      <c r="H7160" t="s">
        <v>36</v>
      </c>
      <c r="I7160" t="s">
        <v>4539</v>
      </c>
      <c r="J7160">
        <v>4.0999999999999996</v>
      </c>
      <c r="K7160">
        <v>57</v>
      </c>
      <c r="L7160" t="s">
        <v>4540</v>
      </c>
      <c r="M7160" t="s">
        <v>271</v>
      </c>
      <c r="N7160">
        <v>75093</v>
      </c>
      <c r="O7160" t="s">
        <v>40</v>
      </c>
      <c r="P7160">
        <v>4.9000000000000004</v>
      </c>
      <c r="Q7160">
        <v>4.8</v>
      </c>
      <c r="R7160">
        <v>4.8</v>
      </c>
      <c r="S7160">
        <v>4.5999999999999996</v>
      </c>
      <c r="T7160">
        <v>4.8</v>
      </c>
      <c r="U7160">
        <v>4.8</v>
      </c>
      <c r="V7160" t="s">
        <v>1933</v>
      </c>
      <c r="W7160" t="s">
        <v>455</v>
      </c>
      <c r="X7160" t="s">
        <v>55</v>
      </c>
      <c r="Y7160">
        <v>16</v>
      </c>
      <c r="Z7160">
        <v>22</v>
      </c>
      <c r="AA7160" t="s">
        <v>44</v>
      </c>
      <c r="AB7160" t="s">
        <v>151</v>
      </c>
      <c r="AC7160" t="s">
        <v>913</v>
      </c>
      <c r="AD7160" t="s">
        <v>25960</v>
      </c>
      <c r="AE7160" t="s">
        <v>25961</v>
      </c>
      <c r="AF7160">
        <v>83014</v>
      </c>
    </row>
    <row r="7161" spans="1:32" x14ac:dyDescent="0.35">
      <c r="A7161">
        <v>2018</v>
      </c>
      <c r="B7161" t="s">
        <v>288</v>
      </c>
      <c r="C7161" t="s">
        <v>8361</v>
      </c>
      <c r="D7161" t="s">
        <v>34</v>
      </c>
      <c r="E7161" t="s">
        <v>25962</v>
      </c>
      <c r="F7161">
        <v>4.7</v>
      </c>
      <c r="G7161">
        <v>63</v>
      </c>
      <c r="H7161" t="s">
        <v>36</v>
      </c>
      <c r="I7161" t="s">
        <v>830</v>
      </c>
      <c r="J7161">
        <v>5</v>
      </c>
      <c r="K7161">
        <v>1</v>
      </c>
      <c r="L7161" t="s">
        <v>831</v>
      </c>
      <c r="M7161" t="s">
        <v>271</v>
      </c>
      <c r="N7161">
        <v>75201</v>
      </c>
      <c r="O7161" t="s">
        <v>53</v>
      </c>
      <c r="P7161">
        <v>4.9000000000000004</v>
      </c>
      <c r="Q7161">
        <v>4.8</v>
      </c>
      <c r="R7161">
        <v>4.8</v>
      </c>
      <c r="S7161">
        <v>4.5</v>
      </c>
      <c r="T7161">
        <v>4.7</v>
      </c>
      <c r="U7161">
        <v>4.7</v>
      </c>
      <c r="V7161" t="s">
        <v>5832</v>
      </c>
      <c r="W7161" t="s">
        <v>2090</v>
      </c>
      <c r="X7161" t="s">
        <v>124</v>
      </c>
      <c r="Y7161">
        <v>19</v>
      </c>
      <c r="Z7161">
        <v>25</v>
      </c>
      <c r="AA7161" t="s">
        <v>44</v>
      </c>
      <c r="AB7161" t="s">
        <v>45</v>
      </c>
      <c r="AC7161" t="s">
        <v>219</v>
      </c>
      <c r="AD7161" t="s">
        <v>25963</v>
      </c>
      <c r="AE7161" t="s">
        <v>25963</v>
      </c>
      <c r="AF7161">
        <v>50000</v>
      </c>
    </row>
    <row r="7162" spans="1:32" x14ac:dyDescent="0.35">
      <c r="A7162">
        <v>2016</v>
      </c>
      <c r="B7162" t="s">
        <v>48</v>
      </c>
      <c r="C7162" t="s">
        <v>3098</v>
      </c>
      <c r="D7162" t="s">
        <v>34</v>
      </c>
      <c r="E7162" t="s">
        <v>25964</v>
      </c>
      <c r="F7162">
        <v>4.7</v>
      </c>
      <c r="G7162">
        <v>229</v>
      </c>
      <c r="H7162" t="s">
        <v>36</v>
      </c>
      <c r="I7162" t="s">
        <v>25965</v>
      </c>
      <c r="J7162">
        <v>3.6</v>
      </c>
      <c r="K7162">
        <v>9</v>
      </c>
      <c r="L7162" t="s">
        <v>25966</v>
      </c>
      <c r="M7162" t="s">
        <v>271</v>
      </c>
      <c r="N7162">
        <v>75042</v>
      </c>
      <c r="O7162" t="s">
        <v>40</v>
      </c>
      <c r="P7162">
        <v>4.5999999999999996</v>
      </c>
      <c r="Q7162">
        <v>4.7</v>
      </c>
      <c r="R7162">
        <v>4.8</v>
      </c>
      <c r="S7162">
        <v>4.7</v>
      </c>
      <c r="T7162">
        <v>4.9000000000000004</v>
      </c>
      <c r="U7162">
        <v>4.7</v>
      </c>
      <c r="V7162" t="s">
        <v>721</v>
      </c>
      <c r="W7162" t="s">
        <v>77</v>
      </c>
      <c r="X7162" t="s">
        <v>95</v>
      </c>
      <c r="Y7162">
        <v>15</v>
      </c>
      <c r="Z7162">
        <v>25</v>
      </c>
      <c r="AA7162" t="s">
        <v>44</v>
      </c>
      <c r="AB7162" t="s">
        <v>151</v>
      </c>
      <c r="AC7162" t="s">
        <v>3211</v>
      </c>
      <c r="AD7162" t="s">
        <v>25967</v>
      </c>
      <c r="AE7162" t="s">
        <v>25968</v>
      </c>
      <c r="AF7162">
        <v>41878</v>
      </c>
    </row>
    <row r="7163" spans="1:32" x14ac:dyDescent="0.35">
      <c r="A7163">
        <v>2020</v>
      </c>
      <c r="B7163" t="s">
        <v>365</v>
      </c>
      <c r="C7163" t="s">
        <v>25969</v>
      </c>
      <c r="D7163" t="s">
        <v>34</v>
      </c>
      <c r="E7163" t="s">
        <v>7071</v>
      </c>
      <c r="F7163">
        <v>4.7</v>
      </c>
      <c r="G7163">
        <v>67</v>
      </c>
      <c r="H7163" t="s">
        <v>36</v>
      </c>
      <c r="I7163" t="s">
        <v>25970</v>
      </c>
      <c r="J7163">
        <v>4.4000000000000004</v>
      </c>
      <c r="K7163">
        <v>34</v>
      </c>
      <c r="L7163" t="s">
        <v>25971</v>
      </c>
      <c r="M7163" t="s">
        <v>316</v>
      </c>
      <c r="N7163">
        <v>66763</v>
      </c>
      <c r="O7163" t="s">
        <v>53</v>
      </c>
      <c r="P7163">
        <v>4.8</v>
      </c>
      <c r="Q7163">
        <v>4.7</v>
      </c>
      <c r="R7163">
        <v>4.8</v>
      </c>
      <c r="S7163">
        <v>4.5</v>
      </c>
      <c r="T7163">
        <v>4.9000000000000004</v>
      </c>
      <c r="U7163">
        <v>4.8</v>
      </c>
      <c r="V7163" t="s">
        <v>42</v>
      </c>
      <c r="W7163" t="s">
        <v>455</v>
      </c>
      <c r="X7163" t="s">
        <v>43</v>
      </c>
      <c r="Y7163">
        <v>21</v>
      </c>
      <c r="Z7163">
        <v>27</v>
      </c>
      <c r="AA7163" t="s">
        <v>44</v>
      </c>
      <c r="AB7163" t="s">
        <v>125</v>
      </c>
      <c r="AC7163" t="s">
        <v>575</v>
      </c>
      <c r="AD7163" t="s">
        <v>25972</v>
      </c>
      <c r="AE7163" t="s">
        <v>25973</v>
      </c>
      <c r="AF7163">
        <v>24985</v>
      </c>
    </row>
    <row r="7164" spans="1:32" x14ac:dyDescent="0.35">
      <c r="A7164">
        <v>2020</v>
      </c>
      <c r="B7164" t="s">
        <v>48</v>
      </c>
      <c r="C7164" t="s">
        <v>17334</v>
      </c>
      <c r="D7164" t="s">
        <v>34</v>
      </c>
      <c r="E7164" t="s">
        <v>25974</v>
      </c>
      <c r="F7164">
        <v>4.5</v>
      </c>
      <c r="G7164">
        <v>248</v>
      </c>
      <c r="H7164" t="s">
        <v>36</v>
      </c>
      <c r="I7164" t="s">
        <v>25975</v>
      </c>
      <c r="J7164">
        <v>4.2</v>
      </c>
      <c r="K7164">
        <v>1255</v>
      </c>
      <c r="L7164" t="s">
        <v>25976</v>
      </c>
      <c r="M7164" t="s">
        <v>271</v>
      </c>
      <c r="N7164">
        <v>77450</v>
      </c>
      <c r="O7164" t="s">
        <v>40</v>
      </c>
      <c r="P7164">
        <v>4.7</v>
      </c>
      <c r="Q7164">
        <v>4.5999999999999996</v>
      </c>
      <c r="R7164">
        <v>4.5</v>
      </c>
      <c r="S7164">
        <v>4.3</v>
      </c>
      <c r="T7164">
        <v>4.7</v>
      </c>
      <c r="U7164">
        <v>4.3</v>
      </c>
      <c r="V7164" t="s">
        <v>2043</v>
      </c>
      <c r="W7164" t="s">
        <v>77</v>
      </c>
      <c r="X7164" t="s">
        <v>55</v>
      </c>
      <c r="Y7164">
        <v>18</v>
      </c>
      <c r="Z7164">
        <v>24</v>
      </c>
      <c r="AA7164" t="s">
        <v>44</v>
      </c>
      <c r="AB7164" t="s">
        <v>56</v>
      </c>
      <c r="AC7164" t="s">
        <v>714</v>
      </c>
      <c r="AD7164" t="s">
        <v>25977</v>
      </c>
      <c r="AE7164" t="s">
        <v>25978</v>
      </c>
      <c r="AF7164">
        <v>24893</v>
      </c>
    </row>
    <row r="7165" spans="1:32" x14ac:dyDescent="0.35">
      <c r="A7165">
        <v>2020</v>
      </c>
      <c r="B7165" t="s">
        <v>591</v>
      </c>
      <c r="C7165" t="s">
        <v>25979</v>
      </c>
      <c r="D7165" t="s">
        <v>1783</v>
      </c>
      <c r="E7165" t="s">
        <v>25980</v>
      </c>
      <c r="F7165">
        <v>4.7</v>
      </c>
      <c r="G7165">
        <v>91</v>
      </c>
      <c r="H7165" t="s">
        <v>36</v>
      </c>
      <c r="I7165" t="s">
        <v>14326</v>
      </c>
      <c r="J7165">
        <v>4.4000000000000004</v>
      </c>
      <c r="K7165">
        <v>655</v>
      </c>
      <c r="L7165" t="s">
        <v>14327</v>
      </c>
      <c r="M7165" t="s">
        <v>271</v>
      </c>
      <c r="N7165">
        <v>77477</v>
      </c>
      <c r="O7165" t="s">
        <v>53</v>
      </c>
      <c r="P7165">
        <v>4.8</v>
      </c>
      <c r="Q7165">
        <v>4.7</v>
      </c>
      <c r="R7165">
        <v>4.5999999999999996</v>
      </c>
      <c r="S7165">
        <v>4.5999999999999996</v>
      </c>
      <c r="T7165">
        <v>4.8</v>
      </c>
      <c r="U7165">
        <v>4.7</v>
      </c>
      <c r="V7165" t="s">
        <v>42</v>
      </c>
      <c r="W7165" t="s">
        <v>439</v>
      </c>
      <c r="X7165" t="s">
        <v>124</v>
      </c>
      <c r="Y7165">
        <v>25</v>
      </c>
      <c r="Z7165">
        <v>35</v>
      </c>
      <c r="AA7165" t="s">
        <v>44</v>
      </c>
      <c r="AB7165" t="s">
        <v>78</v>
      </c>
      <c r="AC7165" t="s">
        <v>522</v>
      </c>
      <c r="AD7165" t="s">
        <v>25981</v>
      </c>
      <c r="AE7165" t="s">
        <v>25982</v>
      </c>
      <c r="AF7165">
        <v>22811</v>
      </c>
    </row>
    <row r="7166" spans="1:32" x14ac:dyDescent="0.35">
      <c r="A7166">
        <v>2016</v>
      </c>
      <c r="B7166" t="s">
        <v>732</v>
      </c>
      <c r="C7166" t="s">
        <v>4070</v>
      </c>
      <c r="D7166" t="s">
        <v>34</v>
      </c>
      <c r="E7166" t="s">
        <v>25983</v>
      </c>
      <c r="F7166">
        <v>4.3</v>
      </c>
      <c r="G7166">
        <v>59</v>
      </c>
      <c r="H7166" t="s">
        <v>36</v>
      </c>
      <c r="I7166" t="s">
        <v>9971</v>
      </c>
      <c r="J7166">
        <v>4.4000000000000004</v>
      </c>
      <c r="K7166">
        <v>554</v>
      </c>
      <c r="L7166" t="s">
        <v>9972</v>
      </c>
      <c r="M7166" t="s">
        <v>271</v>
      </c>
      <c r="N7166">
        <v>77074</v>
      </c>
      <c r="O7166" t="s">
        <v>53</v>
      </c>
      <c r="P7166">
        <v>4.5999999999999996</v>
      </c>
      <c r="Q7166">
        <v>4.5999999999999996</v>
      </c>
      <c r="R7166">
        <v>4.2</v>
      </c>
      <c r="S7166">
        <v>4</v>
      </c>
      <c r="T7166">
        <v>4.5999999999999996</v>
      </c>
      <c r="U7166">
        <v>4.0999999999999996</v>
      </c>
      <c r="V7166" t="s">
        <v>1422</v>
      </c>
      <c r="W7166" t="s">
        <v>455</v>
      </c>
      <c r="X7166" t="s">
        <v>95</v>
      </c>
      <c r="Y7166">
        <v>16</v>
      </c>
      <c r="Z7166">
        <v>23</v>
      </c>
      <c r="AA7166" t="s">
        <v>44</v>
      </c>
      <c r="AB7166" t="s">
        <v>151</v>
      </c>
      <c r="AC7166" t="s">
        <v>913</v>
      </c>
      <c r="AD7166" t="s">
        <v>25984</v>
      </c>
      <c r="AE7166" t="s">
        <v>25985</v>
      </c>
      <c r="AF7166">
        <v>87371</v>
      </c>
    </row>
    <row r="7167" spans="1:32" x14ac:dyDescent="0.35">
      <c r="A7167">
        <v>2019</v>
      </c>
      <c r="B7167" t="s">
        <v>48</v>
      </c>
      <c r="C7167" t="s">
        <v>5174</v>
      </c>
      <c r="D7167" t="s">
        <v>753</v>
      </c>
      <c r="E7167" t="s">
        <v>25986</v>
      </c>
      <c r="F7167">
        <v>4.7</v>
      </c>
      <c r="G7167">
        <v>264</v>
      </c>
      <c r="H7167" t="s">
        <v>36</v>
      </c>
      <c r="I7167" t="s">
        <v>25987</v>
      </c>
      <c r="J7167">
        <v>4.7</v>
      </c>
      <c r="K7167">
        <v>808</v>
      </c>
      <c r="L7167" t="s">
        <v>25988</v>
      </c>
      <c r="M7167" t="s">
        <v>334</v>
      </c>
      <c r="N7167">
        <v>55379</v>
      </c>
      <c r="O7167" t="s">
        <v>40</v>
      </c>
      <c r="P7167">
        <v>4.8</v>
      </c>
      <c r="Q7167">
        <v>4.7</v>
      </c>
      <c r="R7167">
        <v>4.7</v>
      </c>
      <c r="S7167">
        <v>4.5999999999999996</v>
      </c>
      <c r="T7167">
        <v>4.7</v>
      </c>
      <c r="U7167">
        <v>4.7</v>
      </c>
      <c r="V7167" t="s">
        <v>8168</v>
      </c>
      <c r="W7167" t="s">
        <v>540</v>
      </c>
      <c r="X7167" t="s">
        <v>55</v>
      </c>
      <c r="Y7167">
        <v>21</v>
      </c>
      <c r="Z7167">
        <v>27</v>
      </c>
      <c r="AA7167" t="s">
        <v>44</v>
      </c>
      <c r="AB7167" t="s">
        <v>151</v>
      </c>
      <c r="AC7167" t="s">
        <v>219</v>
      </c>
      <c r="AD7167" t="s">
        <v>25989</v>
      </c>
      <c r="AE7167" t="s">
        <v>25990</v>
      </c>
      <c r="AF7167">
        <v>22076</v>
      </c>
    </row>
    <row r="7168" spans="1:32" x14ac:dyDescent="0.35">
      <c r="A7168">
        <v>2015</v>
      </c>
      <c r="B7168" t="s">
        <v>108</v>
      </c>
      <c r="C7168" t="s">
        <v>1881</v>
      </c>
      <c r="D7168" t="s">
        <v>34</v>
      </c>
      <c r="E7168" t="s">
        <v>25991</v>
      </c>
      <c r="F7168">
        <v>4.7</v>
      </c>
      <c r="G7168">
        <v>121</v>
      </c>
      <c r="H7168" t="s">
        <v>36</v>
      </c>
      <c r="I7168" t="s">
        <v>25992</v>
      </c>
      <c r="J7168">
        <v>4.7</v>
      </c>
      <c r="K7168">
        <v>1543</v>
      </c>
      <c r="L7168" t="s">
        <v>25993</v>
      </c>
      <c r="M7168" t="s">
        <v>334</v>
      </c>
      <c r="N7168">
        <v>55423</v>
      </c>
      <c r="O7168" t="s">
        <v>94</v>
      </c>
      <c r="P7168">
        <v>4.8</v>
      </c>
      <c r="Q7168">
        <v>4.8</v>
      </c>
      <c r="R7168">
        <v>4.7</v>
      </c>
      <c r="S7168">
        <v>4.5</v>
      </c>
      <c r="T7168">
        <v>4.8</v>
      </c>
      <c r="U7168">
        <v>4.5999999999999996</v>
      </c>
      <c r="V7168" t="s">
        <v>42</v>
      </c>
      <c r="W7168" t="s">
        <v>867</v>
      </c>
      <c r="X7168" t="s">
        <v>124</v>
      </c>
      <c r="Y7168">
        <v>24</v>
      </c>
      <c r="Z7168">
        <v>31</v>
      </c>
      <c r="AA7168" t="s">
        <v>44</v>
      </c>
      <c r="AB7168" t="s">
        <v>113</v>
      </c>
      <c r="AC7168" t="s">
        <v>219</v>
      </c>
      <c r="AD7168" t="s">
        <v>25994</v>
      </c>
      <c r="AE7168" t="s">
        <v>25995</v>
      </c>
      <c r="AF7168">
        <v>76146</v>
      </c>
    </row>
    <row r="7169" spans="1:32" x14ac:dyDescent="0.35">
      <c r="A7169">
        <v>2018</v>
      </c>
      <c r="B7169" t="s">
        <v>69</v>
      </c>
      <c r="C7169" t="s">
        <v>10700</v>
      </c>
      <c r="D7169" t="s">
        <v>34</v>
      </c>
      <c r="E7169" t="s">
        <v>8597</v>
      </c>
      <c r="F7169">
        <v>4.8</v>
      </c>
      <c r="G7169">
        <v>652</v>
      </c>
      <c r="H7169" t="s">
        <v>36</v>
      </c>
      <c r="I7169" t="s">
        <v>10701</v>
      </c>
      <c r="J7169">
        <v>4.7</v>
      </c>
      <c r="K7169">
        <v>16</v>
      </c>
      <c r="L7169" t="s">
        <v>10702</v>
      </c>
      <c r="M7169" t="s">
        <v>353</v>
      </c>
      <c r="N7169">
        <v>63628</v>
      </c>
      <c r="O7169" t="s">
        <v>94</v>
      </c>
      <c r="P7169">
        <v>4.8</v>
      </c>
      <c r="Q7169">
        <v>4.8</v>
      </c>
      <c r="R7169">
        <v>4.7</v>
      </c>
      <c r="S7169">
        <v>4.7</v>
      </c>
      <c r="T7169">
        <v>4.8</v>
      </c>
      <c r="U7169">
        <v>4.8</v>
      </c>
      <c r="V7169" t="s">
        <v>1104</v>
      </c>
      <c r="W7169" t="s">
        <v>76</v>
      </c>
      <c r="X7169" t="s">
        <v>43</v>
      </c>
      <c r="Y7169">
        <v>23</v>
      </c>
      <c r="Z7169">
        <v>34</v>
      </c>
      <c r="AA7169" t="s">
        <v>44</v>
      </c>
      <c r="AB7169" t="s">
        <v>56</v>
      </c>
      <c r="AC7169" t="s">
        <v>219</v>
      </c>
      <c r="AD7169" t="s">
        <v>10703</v>
      </c>
      <c r="AE7169" t="s">
        <v>10704</v>
      </c>
      <c r="AF7169">
        <v>37043</v>
      </c>
    </row>
    <row r="7170" spans="1:32" x14ac:dyDescent="0.35">
      <c r="A7170">
        <v>2020</v>
      </c>
      <c r="B7170" t="s">
        <v>321</v>
      </c>
      <c r="C7170" t="s">
        <v>8459</v>
      </c>
      <c r="D7170" t="s">
        <v>34</v>
      </c>
      <c r="E7170" t="s">
        <v>8374</v>
      </c>
      <c r="F7170">
        <v>4</v>
      </c>
      <c r="G7170">
        <v>88</v>
      </c>
      <c r="H7170" t="s">
        <v>36</v>
      </c>
      <c r="I7170" t="s">
        <v>7587</v>
      </c>
      <c r="J7170">
        <v>4.8</v>
      </c>
      <c r="K7170">
        <v>708</v>
      </c>
      <c r="L7170" t="s">
        <v>7588</v>
      </c>
      <c r="M7170" t="s">
        <v>378</v>
      </c>
      <c r="N7170">
        <v>61738</v>
      </c>
      <c r="O7170" t="s">
        <v>40</v>
      </c>
      <c r="P7170">
        <v>4.4000000000000004</v>
      </c>
      <c r="Q7170">
        <v>4.4000000000000004</v>
      </c>
      <c r="R7170">
        <v>4.0999999999999996</v>
      </c>
      <c r="S7170">
        <v>3.5</v>
      </c>
      <c r="T7170">
        <v>4.5</v>
      </c>
      <c r="U7170">
        <v>3.5</v>
      </c>
      <c r="V7170" t="s">
        <v>2440</v>
      </c>
      <c r="W7170" t="s">
        <v>5899</v>
      </c>
      <c r="X7170" t="s">
        <v>95</v>
      </c>
      <c r="Y7170">
        <v>18</v>
      </c>
      <c r="Z7170">
        <v>26</v>
      </c>
      <c r="AA7170" t="s">
        <v>44</v>
      </c>
      <c r="AB7170" t="s">
        <v>56</v>
      </c>
      <c r="AC7170" t="s">
        <v>714</v>
      </c>
      <c r="AD7170" t="s">
        <v>8460</v>
      </c>
      <c r="AE7170" t="s">
        <v>8461</v>
      </c>
      <c r="AF7170">
        <v>33282</v>
      </c>
    </row>
    <row r="7171" spans="1:32" x14ac:dyDescent="0.35">
      <c r="A7171">
        <v>2020</v>
      </c>
      <c r="B7171" t="s">
        <v>32</v>
      </c>
      <c r="C7171" t="s">
        <v>1586</v>
      </c>
      <c r="D7171" t="s">
        <v>34</v>
      </c>
      <c r="E7171" t="s">
        <v>16729</v>
      </c>
      <c r="F7171">
        <v>4.7</v>
      </c>
      <c r="G7171">
        <v>166</v>
      </c>
      <c r="H7171" t="s">
        <v>36</v>
      </c>
      <c r="I7171" t="s">
        <v>25996</v>
      </c>
      <c r="J7171">
        <v>4.7</v>
      </c>
      <c r="K7171">
        <v>34</v>
      </c>
      <c r="L7171" t="s">
        <v>25997</v>
      </c>
      <c r="M7171" t="s">
        <v>394</v>
      </c>
      <c r="N7171">
        <v>38008</v>
      </c>
      <c r="O7171" t="s">
        <v>40</v>
      </c>
      <c r="P7171">
        <v>4.8</v>
      </c>
      <c r="Q7171">
        <v>4.8</v>
      </c>
      <c r="R7171">
        <v>4.7</v>
      </c>
      <c r="S7171">
        <v>4.5999999999999996</v>
      </c>
      <c r="T7171">
        <v>4.8</v>
      </c>
      <c r="U7171">
        <v>4.8</v>
      </c>
      <c r="V7171" t="s">
        <v>42</v>
      </c>
      <c r="W7171" t="s">
        <v>42</v>
      </c>
      <c r="X7171" t="s">
        <v>43</v>
      </c>
      <c r="Y7171">
        <v>28</v>
      </c>
      <c r="Z7171">
        <v>35</v>
      </c>
      <c r="AA7171" t="s">
        <v>44</v>
      </c>
      <c r="AB7171" t="s">
        <v>430</v>
      </c>
      <c r="AC7171" t="s">
        <v>575</v>
      </c>
      <c r="AD7171" t="s">
        <v>25998</v>
      </c>
      <c r="AE7171" t="s">
        <v>25999</v>
      </c>
      <c r="AF7171">
        <v>66496</v>
      </c>
    </row>
    <row r="7172" spans="1:32" x14ac:dyDescent="0.35">
      <c r="A7172">
        <v>2017</v>
      </c>
      <c r="B7172" t="s">
        <v>365</v>
      </c>
      <c r="C7172" t="s">
        <v>850</v>
      </c>
      <c r="D7172" t="s">
        <v>34</v>
      </c>
      <c r="E7172" t="s">
        <v>11959</v>
      </c>
      <c r="F7172">
        <v>4.8</v>
      </c>
      <c r="G7172">
        <v>264</v>
      </c>
      <c r="H7172" t="s">
        <v>36</v>
      </c>
      <c r="I7172" t="s">
        <v>14659</v>
      </c>
      <c r="J7172">
        <v>4.5</v>
      </c>
      <c r="K7172">
        <v>614</v>
      </c>
      <c r="L7172" t="s">
        <v>14660</v>
      </c>
      <c r="M7172" t="s">
        <v>378</v>
      </c>
      <c r="N7172">
        <v>60540</v>
      </c>
      <c r="O7172" t="s">
        <v>94</v>
      </c>
      <c r="P7172">
        <v>4.5999999999999996</v>
      </c>
      <c r="Q7172">
        <v>4.5999999999999996</v>
      </c>
      <c r="R7172">
        <v>4.9000000000000004</v>
      </c>
      <c r="S7172">
        <v>4.7</v>
      </c>
      <c r="T7172">
        <v>4.9000000000000004</v>
      </c>
      <c r="U7172">
        <v>4.8</v>
      </c>
      <c r="V7172" t="s">
        <v>951</v>
      </c>
      <c r="W7172" t="s">
        <v>20167</v>
      </c>
      <c r="X7172" t="s">
        <v>95</v>
      </c>
      <c r="Y7172">
        <v>16</v>
      </c>
      <c r="Z7172">
        <v>25</v>
      </c>
      <c r="AA7172" t="s">
        <v>44</v>
      </c>
      <c r="AB7172" t="s">
        <v>45</v>
      </c>
      <c r="AC7172" t="s">
        <v>737</v>
      </c>
      <c r="AD7172" t="s">
        <v>26000</v>
      </c>
      <c r="AE7172" t="s">
        <v>26001</v>
      </c>
      <c r="AF7172">
        <v>64149</v>
      </c>
    </row>
    <row r="7173" spans="1:32" x14ac:dyDescent="0.35">
      <c r="A7173">
        <v>2019</v>
      </c>
      <c r="B7173" t="s">
        <v>321</v>
      </c>
      <c r="C7173" t="s">
        <v>6784</v>
      </c>
      <c r="D7173" t="s">
        <v>34</v>
      </c>
      <c r="E7173" t="s">
        <v>26002</v>
      </c>
      <c r="F7173">
        <v>4.7</v>
      </c>
      <c r="G7173">
        <v>97</v>
      </c>
      <c r="H7173" t="s">
        <v>36</v>
      </c>
      <c r="I7173" t="s">
        <v>26003</v>
      </c>
      <c r="J7173">
        <v>4.8</v>
      </c>
      <c r="K7173">
        <v>1263</v>
      </c>
      <c r="L7173" t="s">
        <v>26004</v>
      </c>
      <c r="M7173" t="s">
        <v>378</v>
      </c>
      <c r="N7173">
        <v>60443</v>
      </c>
      <c r="O7173" t="s">
        <v>40</v>
      </c>
      <c r="P7173">
        <v>4.9000000000000004</v>
      </c>
      <c r="Q7173">
        <v>4.7</v>
      </c>
      <c r="R7173">
        <v>4.5999999999999996</v>
      </c>
      <c r="S7173">
        <v>4.4000000000000004</v>
      </c>
      <c r="T7173">
        <v>4.9000000000000004</v>
      </c>
      <c r="U7173">
        <v>4.7</v>
      </c>
      <c r="V7173" t="s">
        <v>838</v>
      </c>
      <c r="W7173" t="s">
        <v>7911</v>
      </c>
      <c r="X7173" t="s">
        <v>124</v>
      </c>
      <c r="Y7173">
        <v>20</v>
      </c>
      <c r="Z7173">
        <v>25</v>
      </c>
      <c r="AA7173" t="s">
        <v>44</v>
      </c>
      <c r="AB7173" t="s">
        <v>45</v>
      </c>
      <c r="AC7173" t="s">
        <v>1029</v>
      </c>
      <c r="AD7173" t="s">
        <v>26005</v>
      </c>
      <c r="AE7173" t="s">
        <v>26006</v>
      </c>
      <c r="AF7173">
        <v>13499</v>
      </c>
    </row>
    <row r="7174" spans="1:32" x14ac:dyDescent="0.35">
      <c r="A7174">
        <v>2018</v>
      </c>
      <c r="B7174" t="s">
        <v>288</v>
      </c>
      <c r="C7174" t="s">
        <v>3422</v>
      </c>
      <c r="D7174" t="s">
        <v>34</v>
      </c>
      <c r="E7174" t="s">
        <v>18318</v>
      </c>
      <c r="F7174">
        <v>4.7</v>
      </c>
      <c r="G7174">
        <v>181</v>
      </c>
      <c r="H7174" t="s">
        <v>36</v>
      </c>
      <c r="I7174" t="s">
        <v>26007</v>
      </c>
      <c r="J7174">
        <v>4.5999999999999996</v>
      </c>
      <c r="K7174">
        <v>441</v>
      </c>
      <c r="L7174" t="s">
        <v>26008</v>
      </c>
      <c r="M7174" t="s">
        <v>394</v>
      </c>
      <c r="N7174">
        <v>37027</v>
      </c>
      <c r="O7174" t="s">
        <v>53</v>
      </c>
      <c r="P7174">
        <v>4.7</v>
      </c>
      <c r="Q7174">
        <v>4.7</v>
      </c>
      <c r="R7174">
        <v>4.7</v>
      </c>
      <c r="S7174">
        <v>4.4000000000000004</v>
      </c>
      <c r="T7174">
        <v>4.7</v>
      </c>
      <c r="U7174">
        <v>4.5999999999999996</v>
      </c>
      <c r="V7174" t="s">
        <v>1612</v>
      </c>
      <c r="W7174" t="s">
        <v>1973</v>
      </c>
      <c r="X7174" t="s">
        <v>124</v>
      </c>
      <c r="Y7174">
        <v>23</v>
      </c>
      <c r="Z7174">
        <v>27</v>
      </c>
      <c r="AA7174" t="s">
        <v>44</v>
      </c>
      <c r="AB7174" t="s">
        <v>294</v>
      </c>
      <c r="AC7174" t="s">
        <v>219</v>
      </c>
      <c r="AD7174" t="s">
        <v>26009</v>
      </c>
      <c r="AE7174" t="s">
        <v>26010</v>
      </c>
      <c r="AF7174">
        <v>50317</v>
      </c>
    </row>
    <row r="7175" spans="1:32" x14ac:dyDescent="0.35">
      <c r="A7175">
        <v>2021</v>
      </c>
      <c r="B7175" t="s">
        <v>525</v>
      </c>
      <c r="C7175" t="s">
        <v>526</v>
      </c>
      <c r="D7175" t="s">
        <v>34</v>
      </c>
      <c r="E7175" t="s">
        <v>15669</v>
      </c>
      <c r="F7175">
        <v>4.8</v>
      </c>
      <c r="G7175">
        <v>59</v>
      </c>
      <c r="H7175" t="s">
        <v>36</v>
      </c>
      <c r="I7175" t="s">
        <v>8500</v>
      </c>
      <c r="J7175">
        <v>5</v>
      </c>
      <c r="K7175">
        <v>4</v>
      </c>
      <c r="L7175" t="s">
        <v>8501</v>
      </c>
      <c r="M7175" t="s">
        <v>1602</v>
      </c>
      <c r="N7175">
        <v>35806</v>
      </c>
      <c r="O7175" t="s">
        <v>40</v>
      </c>
      <c r="P7175">
        <v>4.9000000000000004</v>
      </c>
      <c r="Q7175">
        <v>4.8</v>
      </c>
      <c r="R7175">
        <v>4.8</v>
      </c>
      <c r="S7175">
        <v>4.5999999999999996</v>
      </c>
      <c r="T7175">
        <v>4.8</v>
      </c>
      <c r="U7175">
        <v>4.8</v>
      </c>
      <c r="V7175" t="s">
        <v>15670</v>
      </c>
      <c r="W7175" t="s">
        <v>42</v>
      </c>
      <c r="X7175" t="s">
        <v>43</v>
      </c>
      <c r="Y7175">
        <v>23</v>
      </c>
      <c r="Z7175">
        <v>30</v>
      </c>
      <c r="AA7175" t="s">
        <v>44</v>
      </c>
      <c r="AB7175" t="s">
        <v>151</v>
      </c>
      <c r="AC7175" t="s">
        <v>464</v>
      </c>
      <c r="AD7175" t="s">
        <v>15671</v>
      </c>
      <c r="AE7175" t="s">
        <v>15672</v>
      </c>
      <c r="AF7175">
        <v>33176</v>
      </c>
    </row>
    <row r="7176" spans="1:32" x14ac:dyDescent="0.35">
      <c r="A7176">
        <v>2014</v>
      </c>
      <c r="B7176" t="s">
        <v>409</v>
      </c>
      <c r="C7176" t="s">
        <v>11303</v>
      </c>
      <c r="D7176" t="s">
        <v>34</v>
      </c>
      <c r="E7176" t="s">
        <v>20511</v>
      </c>
      <c r="F7176">
        <v>4.5</v>
      </c>
      <c r="G7176">
        <v>433</v>
      </c>
      <c r="H7176" t="s">
        <v>36</v>
      </c>
      <c r="I7176" t="s">
        <v>26011</v>
      </c>
      <c r="J7176">
        <v>4</v>
      </c>
      <c r="K7176">
        <v>8</v>
      </c>
      <c r="L7176" t="s">
        <v>26012</v>
      </c>
      <c r="M7176" t="s">
        <v>404</v>
      </c>
      <c r="N7176">
        <v>46225</v>
      </c>
      <c r="O7176" t="s">
        <v>53</v>
      </c>
      <c r="P7176">
        <v>4.7</v>
      </c>
      <c r="Q7176">
        <v>4.5999999999999996</v>
      </c>
      <c r="R7176">
        <v>4.5</v>
      </c>
      <c r="S7176">
        <v>4.3</v>
      </c>
      <c r="T7176">
        <v>4.8</v>
      </c>
      <c r="U7176">
        <v>4.3</v>
      </c>
      <c r="V7176" t="s">
        <v>76</v>
      </c>
      <c r="W7176" t="s">
        <v>42</v>
      </c>
      <c r="X7176" t="s">
        <v>55</v>
      </c>
      <c r="Y7176">
        <v>17</v>
      </c>
      <c r="Z7176">
        <v>24</v>
      </c>
      <c r="AA7176" t="s">
        <v>512</v>
      </c>
      <c r="AB7176" t="s">
        <v>45</v>
      </c>
      <c r="AC7176" t="s">
        <v>4611</v>
      </c>
      <c r="AD7176" t="s">
        <v>26013</v>
      </c>
      <c r="AE7176">
        <v>10333</v>
      </c>
      <c r="AF7176">
        <v>96452</v>
      </c>
    </row>
    <row r="7177" spans="1:32" x14ac:dyDescent="0.35">
      <c r="A7177">
        <v>2020</v>
      </c>
      <c r="B7177" t="s">
        <v>409</v>
      </c>
      <c r="C7177" t="s">
        <v>3165</v>
      </c>
      <c r="D7177" t="s">
        <v>34</v>
      </c>
      <c r="E7177" t="s">
        <v>26014</v>
      </c>
      <c r="F7177">
        <v>4.8</v>
      </c>
      <c r="G7177">
        <v>77</v>
      </c>
      <c r="H7177" t="s">
        <v>36</v>
      </c>
      <c r="I7177" t="s">
        <v>24952</v>
      </c>
      <c r="J7177">
        <v>4.3</v>
      </c>
      <c r="K7177">
        <v>400</v>
      </c>
      <c r="L7177" t="s">
        <v>24953</v>
      </c>
      <c r="M7177" t="s">
        <v>404</v>
      </c>
      <c r="N7177">
        <v>46240</v>
      </c>
      <c r="O7177" t="s">
        <v>40</v>
      </c>
      <c r="P7177">
        <v>4.8</v>
      </c>
      <c r="Q7177">
        <v>4.8</v>
      </c>
      <c r="R7177">
        <v>4.8</v>
      </c>
      <c r="S7177">
        <v>4.5</v>
      </c>
      <c r="T7177">
        <v>4.9000000000000004</v>
      </c>
      <c r="U7177">
        <v>4.8</v>
      </c>
      <c r="V7177" t="s">
        <v>2031</v>
      </c>
      <c r="W7177" t="s">
        <v>42</v>
      </c>
      <c r="X7177" t="s">
        <v>55</v>
      </c>
      <c r="Y7177">
        <v>17</v>
      </c>
      <c r="Z7177">
        <v>23</v>
      </c>
      <c r="AA7177" t="s">
        <v>44</v>
      </c>
      <c r="AB7177" t="s">
        <v>45</v>
      </c>
      <c r="AC7177" t="s">
        <v>219</v>
      </c>
      <c r="AD7177" t="s">
        <v>26015</v>
      </c>
      <c r="AE7177" t="s">
        <v>26016</v>
      </c>
      <c r="AF7177">
        <v>44975</v>
      </c>
    </row>
    <row r="7178" spans="1:32" x14ac:dyDescent="0.35">
      <c r="A7178">
        <v>2021</v>
      </c>
      <c r="B7178" t="s">
        <v>32</v>
      </c>
      <c r="C7178" t="s">
        <v>746</v>
      </c>
      <c r="D7178" t="s">
        <v>793</v>
      </c>
      <c r="E7178" t="s">
        <v>26017</v>
      </c>
      <c r="F7178">
        <v>4.8</v>
      </c>
      <c r="G7178">
        <v>69</v>
      </c>
      <c r="H7178" t="s">
        <v>36</v>
      </c>
      <c r="I7178" t="s">
        <v>8929</v>
      </c>
      <c r="J7178">
        <v>3.3</v>
      </c>
      <c r="K7178">
        <v>19</v>
      </c>
      <c r="L7178" t="s">
        <v>8930</v>
      </c>
      <c r="M7178" t="s">
        <v>1602</v>
      </c>
      <c r="N7178">
        <v>35906</v>
      </c>
      <c r="O7178" t="s">
        <v>53</v>
      </c>
      <c r="P7178">
        <v>4.8</v>
      </c>
      <c r="Q7178">
        <v>4.8</v>
      </c>
      <c r="R7178">
        <v>4.8</v>
      </c>
      <c r="S7178">
        <v>4.8</v>
      </c>
      <c r="T7178">
        <v>4.9000000000000004</v>
      </c>
      <c r="U7178">
        <v>4.9000000000000004</v>
      </c>
      <c r="V7178" t="s">
        <v>798</v>
      </c>
      <c r="W7178" t="s">
        <v>42</v>
      </c>
      <c r="X7178" t="s">
        <v>43</v>
      </c>
      <c r="Y7178">
        <v>28</v>
      </c>
      <c r="Z7178">
        <v>39</v>
      </c>
      <c r="AA7178" t="s">
        <v>44</v>
      </c>
      <c r="AB7178" t="s">
        <v>45</v>
      </c>
      <c r="AC7178" t="s">
        <v>750</v>
      </c>
      <c r="AD7178" t="s">
        <v>26018</v>
      </c>
      <c r="AE7178" t="s">
        <v>26019</v>
      </c>
      <c r="AF7178">
        <v>24854</v>
      </c>
    </row>
    <row r="7179" spans="1:32" x14ac:dyDescent="0.35">
      <c r="A7179">
        <v>2021</v>
      </c>
      <c r="B7179" t="s">
        <v>516</v>
      </c>
      <c r="C7179" t="s">
        <v>517</v>
      </c>
      <c r="D7179" t="s">
        <v>34</v>
      </c>
      <c r="E7179" t="s">
        <v>26020</v>
      </c>
      <c r="F7179">
        <v>4.8</v>
      </c>
      <c r="G7179">
        <v>84</v>
      </c>
      <c r="H7179" t="s">
        <v>36</v>
      </c>
      <c r="I7179" t="s">
        <v>6797</v>
      </c>
      <c r="J7179">
        <v>5</v>
      </c>
      <c r="K7179">
        <v>2</v>
      </c>
      <c r="L7179" t="s">
        <v>6798</v>
      </c>
      <c r="M7179" t="s">
        <v>394</v>
      </c>
      <c r="N7179">
        <v>37416</v>
      </c>
      <c r="O7179" t="s">
        <v>40</v>
      </c>
      <c r="P7179">
        <v>4.8</v>
      </c>
      <c r="Q7179">
        <v>4.8</v>
      </c>
      <c r="R7179">
        <v>4.8</v>
      </c>
      <c r="S7179">
        <v>4.7</v>
      </c>
      <c r="T7179">
        <v>4.8</v>
      </c>
      <c r="U7179">
        <v>4.8</v>
      </c>
      <c r="V7179" t="s">
        <v>1980</v>
      </c>
      <c r="W7179" t="s">
        <v>42</v>
      </c>
      <c r="X7179" t="s">
        <v>43</v>
      </c>
      <c r="Y7179">
        <v>25</v>
      </c>
      <c r="Z7179">
        <v>31</v>
      </c>
      <c r="AA7179" t="s">
        <v>44</v>
      </c>
      <c r="AB7179" t="s">
        <v>151</v>
      </c>
      <c r="AC7179" t="s">
        <v>522</v>
      </c>
      <c r="AD7179" t="s">
        <v>26021</v>
      </c>
      <c r="AE7179" t="s">
        <v>26022</v>
      </c>
      <c r="AF7179">
        <v>41331</v>
      </c>
    </row>
    <row r="7180" spans="1:32" x14ac:dyDescent="0.35">
      <c r="A7180">
        <v>2017</v>
      </c>
      <c r="B7180" t="s">
        <v>48</v>
      </c>
      <c r="C7180" t="s">
        <v>179</v>
      </c>
      <c r="D7180" t="s">
        <v>34</v>
      </c>
      <c r="E7180" t="s">
        <v>26023</v>
      </c>
      <c r="F7180">
        <v>4.7</v>
      </c>
      <c r="G7180">
        <v>364</v>
      </c>
      <c r="H7180" t="s">
        <v>36</v>
      </c>
      <c r="I7180" t="s">
        <v>26024</v>
      </c>
      <c r="J7180">
        <v>4.3</v>
      </c>
      <c r="K7180">
        <v>47</v>
      </c>
      <c r="L7180" t="s">
        <v>26025</v>
      </c>
      <c r="M7180" t="s">
        <v>972</v>
      </c>
      <c r="N7180">
        <v>48623</v>
      </c>
      <c r="O7180" t="s">
        <v>53</v>
      </c>
      <c r="P7180">
        <v>4.8</v>
      </c>
      <c r="Q7180">
        <v>4.7</v>
      </c>
      <c r="R7180">
        <v>4.5999999999999996</v>
      </c>
      <c r="S7180">
        <v>4.5</v>
      </c>
      <c r="T7180">
        <v>4.8</v>
      </c>
      <c r="U7180">
        <v>4.7</v>
      </c>
      <c r="V7180" t="s">
        <v>12071</v>
      </c>
      <c r="W7180" t="s">
        <v>206</v>
      </c>
      <c r="X7180" t="s">
        <v>55</v>
      </c>
      <c r="Y7180">
        <v>16</v>
      </c>
      <c r="Z7180">
        <v>23</v>
      </c>
      <c r="AA7180" t="s">
        <v>512</v>
      </c>
      <c r="AB7180" t="s">
        <v>151</v>
      </c>
      <c r="AC7180" t="s">
        <v>8207</v>
      </c>
      <c r="AD7180" t="s">
        <v>26026</v>
      </c>
      <c r="AE7180" t="s">
        <v>26027</v>
      </c>
      <c r="AF7180">
        <v>85696</v>
      </c>
    </row>
    <row r="7181" spans="1:32" x14ac:dyDescent="0.35">
      <c r="A7181">
        <v>2019</v>
      </c>
      <c r="B7181" t="s">
        <v>81</v>
      </c>
      <c r="C7181" t="s">
        <v>2234</v>
      </c>
      <c r="D7181" t="s">
        <v>34</v>
      </c>
      <c r="E7181" t="s">
        <v>26028</v>
      </c>
      <c r="F7181">
        <v>4.7</v>
      </c>
      <c r="G7181">
        <v>24</v>
      </c>
      <c r="H7181" t="s">
        <v>36</v>
      </c>
      <c r="I7181" t="s">
        <v>7658</v>
      </c>
      <c r="J7181">
        <v>4.5</v>
      </c>
      <c r="K7181">
        <v>601</v>
      </c>
      <c r="L7181" t="s">
        <v>7659</v>
      </c>
      <c r="M7181" t="s">
        <v>427</v>
      </c>
      <c r="N7181">
        <v>30076</v>
      </c>
      <c r="O7181" t="s">
        <v>53</v>
      </c>
      <c r="P7181">
        <v>4.8</v>
      </c>
      <c r="Q7181">
        <v>4.5999999999999996</v>
      </c>
      <c r="R7181">
        <v>4.5999999999999996</v>
      </c>
      <c r="S7181">
        <v>4.5</v>
      </c>
      <c r="T7181">
        <v>4.5999999999999996</v>
      </c>
      <c r="U7181">
        <v>4.8</v>
      </c>
      <c r="V7181" t="s">
        <v>4529</v>
      </c>
      <c r="W7181" t="s">
        <v>4530</v>
      </c>
      <c r="X7181" t="s">
        <v>55</v>
      </c>
      <c r="Y7181">
        <v>15</v>
      </c>
      <c r="Z7181">
        <v>18</v>
      </c>
      <c r="AA7181" t="s">
        <v>44</v>
      </c>
      <c r="AB7181" t="s">
        <v>151</v>
      </c>
      <c r="AC7181" t="s">
        <v>1134</v>
      </c>
      <c r="AD7181" t="s">
        <v>26029</v>
      </c>
      <c r="AE7181" t="s">
        <v>26030</v>
      </c>
      <c r="AF7181">
        <v>28393</v>
      </c>
    </row>
    <row r="7182" spans="1:32" x14ac:dyDescent="0.35">
      <c r="A7182">
        <v>2019</v>
      </c>
      <c r="B7182" t="s">
        <v>108</v>
      </c>
      <c r="C7182" t="s">
        <v>2034</v>
      </c>
      <c r="D7182" t="s">
        <v>634</v>
      </c>
      <c r="E7182" t="s">
        <v>26031</v>
      </c>
      <c r="F7182">
        <v>5</v>
      </c>
      <c r="G7182">
        <v>10</v>
      </c>
      <c r="H7182" t="s">
        <v>36</v>
      </c>
      <c r="I7182" t="s">
        <v>6410</v>
      </c>
      <c r="J7182">
        <v>4.8</v>
      </c>
      <c r="K7182">
        <v>1875</v>
      </c>
      <c r="L7182" t="s">
        <v>6411</v>
      </c>
      <c r="M7182" t="s">
        <v>427</v>
      </c>
      <c r="N7182">
        <v>30096</v>
      </c>
      <c r="O7182" t="s">
        <v>53</v>
      </c>
      <c r="P7182">
        <v>5</v>
      </c>
      <c r="Q7182">
        <v>5</v>
      </c>
      <c r="R7182">
        <v>5</v>
      </c>
      <c r="S7182">
        <v>4.8</v>
      </c>
      <c r="T7182">
        <v>5</v>
      </c>
      <c r="U7182">
        <v>5</v>
      </c>
      <c r="V7182" t="s">
        <v>712</v>
      </c>
      <c r="W7182" t="s">
        <v>42</v>
      </c>
      <c r="X7182" t="s">
        <v>124</v>
      </c>
      <c r="Y7182">
        <v>17</v>
      </c>
      <c r="Z7182">
        <v>22</v>
      </c>
      <c r="AA7182" t="s">
        <v>44</v>
      </c>
      <c r="AB7182" t="s">
        <v>125</v>
      </c>
      <c r="AC7182" t="s">
        <v>714</v>
      </c>
      <c r="AD7182" t="s">
        <v>26032</v>
      </c>
      <c r="AE7182" t="s">
        <v>26033</v>
      </c>
      <c r="AF7182">
        <v>2352</v>
      </c>
    </row>
    <row r="7183" spans="1:32" x14ac:dyDescent="0.35">
      <c r="A7183">
        <v>2018</v>
      </c>
      <c r="B7183" t="s">
        <v>1046</v>
      </c>
      <c r="C7183" t="s">
        <v>1937</v>
      </c>
      <c r="D7183" t="s">
        <v>34</v>
      </c>
      <c r="E7183" t="s">
        <v>10940</v>
      </c>
      <c r="F7183">
        <v>4.8</v>
      </c>
      <c r="G7183">
        <v>131</v>
      </c>
      <c r="H7183" t="s">
        <v>36</v>
      </c>
      <c r="I7183" t="s">
        <v>26034</v>
      </c>
      <c r="J7183">
        <v>4.7</v>
      </c>
      <c r="K7183">
        <v>284</v>
      </c>
      <c r="L7183" t="s">
        <v>26035</v>
      </c>
      <c r="M7183" t="s">
        <v>972</v>
      </c>
      <c r="N7183">
        <v>48080</v>
      </c>
      <c r="O7183" t="s">
        <v>53</v>
      </c>
      <c r="P7183">
        <v>4.8</v>
      </c>
      <c r="Q7183">
        <v>4.8</v>
      </c>
      <c r="R7183">
        <v>4.7</v>
      </c>
      <c r="S7183">
        <v>4.5999999999999996</v>
      </c>
      <c r="T7183">
        <v>4.9000000000000004</v>
      </c>
      <c r="U7183">
        <v>4.8</v>
      </c>
      <c r="V7183" t="s">
        <v>1315</v>
      </c>
      <c r="W7183" t="s">
        <v>123</v>
      </c>
      <c r="X7183" t="s">
        <v>124</v>
      </c>
      <c r="Y7183">
        <v>18</v>
      </c>
      <c r="Z7183">
        <v>25</v>
      </c>
      <c r="AA7183" t="s">
        <v>44</v>
      </c>
      <c r="AB7183" t="s">
        <v>45</v>
      </c>
      <c r="AC7183" t="s">
        <v>370</v>
      </c>
      <c r="AD7183" t="s">
        <v>26036</v>
      </c>
      <c r="AE7183" t="s">
        <v>26037</v>
      </c>
      <c r="AF7183">
        <v>69241</v>
      </c>
    </row>
    <row r="7184" spans="1:32" x14ac:dyDescent="0.35">
      <c r="A7184">
        <v>2018</v>
      </c>
      <c r="B7184" t="s">
        <v>373</v>
      </c>
      <c r="C7184" t="s">
        <v>11490</v>
      </c>
      <c r="D7184" t="s">
        <v>34</v>
      </c>
      <c r="E7184" t="s">
        <v>754</v>
      </c>
      <c r="F7184">
        <v>4.8</v>
      </c>
      <c r="G7184">
        <v>29</v>
      </c>
      <c r="H7184" t="s">
        <v>36</v>
      </c>
      <c r="I7184" t="s">
        <v>26038</v>
      </c>
      <c r="J7184">
        <v>1</v>
      </c>
      <c r="K7184">
        <v>1</v>
      </c>
      <c r="L7184" t="s">
        <v>26039</v>
      </c>
      <c r="M7184" t="s">
        <v>1036</v>
      </c>
      <c r="N7184">
        <v>28792</v>
      </c>
      <c r="O7184" t="s">
        <v>53</v>
      </c>
      <c r="P7184">
        <v>4.9000000000000004</v>
      </c>
      <c r="Q7184">
        <v>4.8</v>
      </c>
      <c r="R7184">
        <v>4.8</v>
      </c>
      <c r="S7184">
        <v>4.8</v>
      </c>
      <c r="T7184">
        <v>4.8</v>
      </c>
      <c r="U7184">
        <v>4.8</v>
      </c>
      <c r="V7184" t="s">
        <v>4620</v>
      </c>
      <c r="W7184" t="s">
        <v>889</v>
      </c>
      <c r="X7184" t="s">
        <v>124</v>
      </c>
      <c r="Y7184">
        <v>19</v>
      </c>
      <c r="Z7184">
        <v>26</v>
      </c>
      <c r="AA7184" t="s">
        <v>44</v>
      </c>
      <c r="AB7184" t="s">
        <v>78</v>
      </c>
      <c r="AC7184" t="s">
        <v>184</v>
      </c>
      <c r="AD7184" t="s">
        <v>26040</v>
      </c>
      <c r="AE7184" t="s">
        <v>26041</v>
      </c>
      <c r="AF7184">
        <v>53150</v>
      </c>
    </row>
    <row r="7185" spans="1:32" x14ac:dyDescent="0.35">
      <c r="A7185">
        <v>2019</v>
      </c>
      <c r="B7185" t="s">
        <v>32</v>
      </c>
      <c r="C7185" t="s">
        <v>4978</v>
      </c>
      <c r="D7185" t="s">
        <v>34</v>
      </c>
      <c r="E7185" t="s">
        <v>26042</v>
      </c>
      <c r="F7185">
        <v>4.5999999999999996</v>
      </c>
      <c r="G7185">
        <v>363</v>
      </c>
      <c r="H7185" t="s">
        <v>36</v>
      </c>
      <c r="I7185" t="s">
        <v>5105</v>
      </c>
      <c r="J7185">
        <v>4.5999999999999996</v>
      </c>
      <c r="K7185">
        <v>39</v>
      </c>
      <c r="L7185" t="s">
        <v>5106</v>
      </c>
      <c r="M7185" t="s">
        <v>462</v>
      </c>
      <c r="N7185">
        <v>29607</v>
      </c>
      <c r="O7185" t="s">
        <v>53</v>
      </c>
      <c r="P7185">
        <v>4.8</v>
      </c>
      <c r="Q7185">
        <v>4.7</v>
      </c>
      <c r="R7185">
        <v>4.5999999999999996</v>
      </c>
      <c r="S7185">
        <v>4.5</v>
      </c>
      <c r="T7185">
        <v>4.7</v>
      </c>
      <c r="U7185">
        <v>4.5999999999999996</v>
      </c>
      <c r="V7185" t="s">
        <v>9072</v>
      </c>
      <c r="W7185" t="s">
        <v>1825</v>
      </c>
      <c r="X7185" t="s">
        <v>43</v>
      </c>
      <c r="Y7185">
        <v>21</v>
      </c>
      <c r="Z7185">
        <v>27</v>
      </c>
      <c r="AA7185" t="s">
        <v>44</v>
      </c>
      <c r="AB7185" t="s">
        <v>45</v>
      </c>
      <c r="AC7185" t="s">
        <v>46</v>
      </c>
      <c r="AD7185" t="s">
        <v>26043</v>
      </c>
      <c r="AE7185" t="s">
        <v>26044</v>
      </c>
      <c r="AF7185">
        <v>46875</v>
      </c>
    </row>
    <row r="7186" spans="1:32" x14ac:dyDescent="0.35">
      <c r="A7186">
        <v>2018</v>
      </c>
      <c r="B7186" t="s">
        <v>288</v>
      </c>
      <c r="C7186" t="s">
        <v>11463</v>
      </c>
      <c r="D7186" t="s">
        <v>34</v>
      </c>
      <c r="E7186" t="s">
        <v>26045</v>
      </c>
      <c r="F7186">
        <v>4.8</v>
      </c>
      <c r="G7186">
        <v>81</v>
      </c>
      <c r="H7186" t="s">
        <v>36</v>
      </c>
      <c r="I7186" t="s">
        <v>5105</v>
      </c>
      <c r="J7186">
        <v>4.5999999999999996</v>
      </c>
      <c r="K7186">
        <v>39</v>
      </c>
      <c r="L7186" t="s">
        <v>5106</v>
      </c>
      <c r="M7186" t="s">
        <v>462</v>
      </c>
      <c r="N7186">
        <v>29607</v>
      </c>
      <c r="O7186" t="s">
        <v>53</v>
      </c>
      <c r="P7186">
        <v>4.8</v>
      </c>
      <c r="Q7186">
        <v>4.9000000000000004</v>
      </c>
      <c r="R7186">
        <v>4.8</v>
      </c>
      <c r="S7186">
        <v>4.5999999999999996</v>
      </c>
      <c r="T7186">
        <v>4.8</v>
      </c>
      <c r="U7186">
        <v>4.7</v>
      </c>
      <c r="V7186" t="s">
        <v>812</v>
      </c>
      <c r="W7186" t="s">
        <v>42</v>
      </c>
      <c r="X7186" t="s">
        <v>124</v>
      </c>
      <c r="Y7186">
        <v>24</v>
      </c>
      <c r="Z7186">
        <v>34</v>
      </c>
      <c r="AA7186" t="s">
        <v>44</v>
      </c>
      <c r="AB7186" t="s">
        <v>198</v>
      </c>
      <c r="AC7186" t="s">
        <v>21749</v>
      </c>
      <c r="AD7186" t="s">
        <v>26046</v>
      </c>
      <c r="AE7186" t="s">
        <v>26047</v>
      </c>
      <c r="AF7186">
        <v>36737</v>
      </c>
    </row>
    <row r="7187" spans="1:32" x14ac:dyDescent="0.35">
      <c r="A7187">
        <v>2021</v>
      </c>
      <c r="B7187" t="s">
        <v>516</v>
      </c>
      <c r="C7187" t="s">
        <v>7166</v>
      </c>
      <c r="D7187" t="s">
        <v>34</v>
      </c>
      <c r="E7187" t="s">
        <v>26048</v>
      </c>
      <c r="F7187">
        <v>4.8</v>
      </c>
      <c r="G7187">
        <v>84</v>
      </c>
      <c r="H7187" t="s">
        <v>36</v>
      </c>
      <c r="I7187" t="s">
        <v>5105</v>
      </c>
      <c r="J7187">
        <v>4.5999999999999996</v>
      </c>
      <c r="K7187">
        <v>39</v>
      </c>
      <c r="L7187" t="s">
        <v>5106</v>
      </c>
      <c r="M7187" t="s">
        <v>462</v>
      </c>
      <c r="N7187">
        <v>29607</v>
      </c>
      <c r="O7187" t="s">
        <v>53</v>
      </c>
      <c r="P7187">
        <v>4.8</v>
      </c>
      <c r="Q7187">
        <v>4.8</v>
      </c>
      <c r="R7187">
        <v>4.8</v>
      </c>
      <c r="S7187">
        <v>4.7</v>
      </c>
      <c r="T7187">
        <v>4.8</v>
      </c>
      <c r="U7187">
        <v>4.8</v>
      </c>
      <c r="V7187" t="s">
        <v>9296</v>
      </c>
      <c r="W7187" t="s">
        <v>42</v>
      </c>
      <c r="X7187" t="s">
        <v>43</v>
      </c>
      <c r="Y7187">
        <v>25</v>
      </c>
      <c r="Z7187">
        <v>31</v>
      </c>
      <c r="AA7187" t="s">
        <v>44</v>
      </c>
      <c r="AB7187" t="s">
        <v>151</v>
      </c>
      <c r="AC7187" t="s">
        <v>1747</v>
      </c>
      <c r="AD7187" t="s">
        <v>26049</v>
      </c>
      <c r="AE7187" t="s">
        <v>26050</v>
      </c>
      <c r="AF7187">
        <v>46471</v>
      </c>
    </row>
    <row r="7188" spans="1:32" x14ac:dyDescent="0.35">
      <c r="A7188">
        <v>2020</v>
      </c>
      <c r="B7188" t="s">
        <v>525</v>
      </c>
      <c r="C7188" t="s">
        <v>526</v>
      </c>
      <c r="D7188" t="s">
        <v>34</v>
      </c>
      <c r="E7188" t="s">
        <v>26051</v>
      </c>
      <c r="F7188">
        <v>4.8</v>
      </c>
      <c r="G7188">
        <v>174</v>
      </c>
      <c r="H7188" t="s">
        <v>36</v>
      </c>
      <c r="I7188" t="s">
        <v>1682</v>
      </c>
      <c r="J7188">
        <v>4.0999999999999996</v>
      </c>
      <c r="K7188">
        <v>66</v>
      </c>
      <c r="L7188" t="s">
        <v>1683</v>
      </c>
      <c r="M7188" t="s">
        <v>462</v>
      </c>
      <c r="N7188">
        <v>29303</v>
      </c>
      <c r="O7188" t="s">
        <v>53</v>
      </c>
      <c r="P7188">
        <v>4.8</v>
      </c>
      <c r="Q7188">
        <v>4.8</v>
      </c>
      <c r="R7188">
        <v>4.8</v>
      </c>
      <c r="S7188">
        <v>4.8</v>
      </c>
      <c r="T7188">
        <v>4.8</v>
      </c>
      <c r="U7188">
        <v>4.9000000000000004</v>
      </c>
      <c r="V7188" t="s">
        <v>15670</v>
      </c>
      <c r="W7188" t="s">
        <v>42</v>
      </c>
      <c r="X7188" t="s">
        <v>43</v>
      </c>
      <c r="Y7188">
        <v>23</v>
      </c>
      <c r="Z7188">
        <v>30</v>
      </c>
      <c r="AA7188" t="s">
        <v>44</v>
      </c>
      <c r="AB7188" t="s">
        <v>151</v>
      </c>
      <c r="AC7188" t="s">
        <v>464</v>
      </c>
      <c r="AD7188" t="s">
        <v>26052</v>
      </c>
      <c r="AE7188" t="s">
        <v>26053</v>
      </c>
      <c r="AF7188">
        <v>47743</v>
      </c>
    </row>
    <row r="7189" spans="1:32" x14ac:dyDescent="0.35">
      <c r="A7189">
        <v>2013</v>
      </c>
      <c r="B7189" t="s">
        <v>409</v>
      </c>
      <c r="C7189" t="s">
        <v>3165</v>
      </c>
      <c r="D7189" t="s">
        <v>34</v>
      </c>
      <c r="E7189" t="s">
        <v>3734</v>
      </c>
      <c r="F7189">
        <v>4.5999999999999996</v>
      </c>
      <c r="G7189">
        <v>85</v>
      </c>
      <c r="H7189" t="s">
        <v>36</v>
      </c>
      <c r="I7189" t="s">
        <v>3669</v>
      </c>
      <c r="J7189">
        <v>4.9000000000000004</v>
      </c>
      <c r="K7189">
        <v>3614</v>
      </c>
      <c r="L7189" t="s">
        <v>3670</v>
      </c>
      <c r="M7189" t="s">
        <v>1036</v>
      </c>
      <c r="N7189">
        <v>28054</v>
      </c>
      <c r="O7189" t="s">
        <v>94</v>
      </c>
      <c r="P7189">
        <v>4.4000000000000004</v>
      </c>
      <c r="Q7189">
        <v>4.5999999999999996</v>
      </c>
      <c r="R7189">
        <v>4.5999999999999996</v>
      </c>
      <c r="S7189">
        <v>4.5</v>
      </c>
      <c r="T7189">
        <v>4.8</v>
      </c>
      <c r="U7189">
        <v>4.7</v>
      </c>
      <c r="V7189" t="s">
        <v>26054</v>
      </c>
      <c r="W7189" t="s">
        <v>10691</v>
      </c>
      <c r="X7189" t="s">
        <v>55</v>
      </c>
      <c r="Y7189">
        <v>16</v>
      </c>
      <c r="Z7189">
        <v>21</v>
      </c>
      <c r="AA7189" t="s">
        <v>44</v>
      </c>
      <c r="AB7189" t="s">
        <v>96</v>
      </c>
      <c r="AC7189" t="s">
        <v>474</v>
      </c>
      <c r="AD7189" t="s">
        <v>26055</v>
      </c>
      <c r="AE7189" t="s">
        <v>26056</v>
      </c>
      <c r="AF7189">
        <v>52640</v>
      </c>
    </row>
    <row r="7190" spans="1:32" x14ac:dyDescent="0.35">
      <c r="A7190">
        <v>2021</v>
      </c>
      <c r="B7190" t="s">
        <v>69</v>
      </c>
      <c r="C7190" t="s">
        <v>357</v>
      </c>
      <c r="D7190" t="s">
        <v>34</v>
      </c>
      <c r="E7190" t="s">
        <v>26057</v>
      </c>
      <c r="F7190">
        <v>4.8</v>
      </c>
      <c r="G7190">
        <v>63</v>
      </c>
      <c r="H7190" t="s">
        <v>36</v>
      </c>
      <c r="I7190" t="s">
        <v>22061</v>
      </c>
      <c r="J7190">
        <v>4.8</v>
      </c>
      <c r="K7190">
        <v>62</v>
      </c>
      <c r="L7190" t="s">
        <v>22062</v>
      </c>
      <c r="M7190" t="s">
        <v>472</v>
      </c>
      <c r="N7190">
        <v>32609</v>
      </c>
      <c r="O7190" t="s">
        <v>53</v>
      </c>
      <c r="P7190">
        <v>4.9000000000000004</v>
      </c>
      <c r="Q7190">
        <v>4.7</v>
      </c>
      <c r="R7190">
        <v>4.8</v>
      </c>
      <c r="S7190">
        <v>4.7</v>
      </c>
      <c r="T7190">
        <v>4.7</v>
      </c>
      <c r="U7190">
        <v>4.8</v>
      </c>
      <c r="V7190" t="s">
        <v>317</v>
      </c>
      <c r="W7190" t="s">
        <v>42</v>
      </c>
      <c r="X7190" t="s">
        <v>43</v>
      </c>
      <c r="Y7190">
        <v>20</v>
      </c>
      <c r="Z7190">
        <v>27</v>
      </c>
      <c r="AA7190" t="s">
        <v>44</v>
      </c>
      <c r="AB7190" t="s">
        <v>125</v>
      </c>
      <c r="AC7190" t="s">
        <v>126</v>
      </c>
      <c r="AD7190" t="s">
        <v>26058</v>
      </c>
      <c r="AE7190" s="1" t="s">
        <v>26059</v>
      </c>
      <c r="AF7190">
        <v>13592</v>
      </c>
    </row>
    <row r="7191" spans="1:32" x14ac:dyDescent="0.35">
      <c r="A7191">
        <v>2020</v>
      </c>
      <c r="B7191" t="s">
        <v>467</v>
      </c>
      <c r="C7191" t="s">
        <v>468</v>
      </c>
      <c r="D7191" t="s">
        <v>34</v>
      </c>
      <c r="E7191" t="s">
        <v>2169</v>
      </c>
      <c r="F7191">
        <v>4.8</v>
      </c>
      <c r="G7191">
        <v>12</v>
      </c>
      <c r="H7191" t="s">
        <v>36</v>
      </c>
      <c r="I7191" t="s">
        <v>1053</v>
      </c>
      <c r="J7191">
        <v>4.4000000000000004</v>
      </c>
      <c r="K7191">
        <v>321</v>
      </c>
      <c r="L7191" t="s">
        <v>1054</v>
      </c>
      <c r="M7191" t="s">
        <v>427</v>
      </c>
      <c r="N7191">
        <v>31406</v>
      </c>
      <c r="O7191" t="s">
        <v>40</v>
      </c>
      <c r="P7191">
        <v>4.7</v>
      </c>
      <c r="Q7191">
        <v>4.7</v>
      </c>
      <c r="R7191">
        <v>4.8</v>
      </c>
      <c r="S7191">
        <v>4.7</v>
      </c>
      <c r="T7191">
        <v>4.8</v>
      </c>
      <c r="U7191">
        <v>4.9000000000000004</v>
      </c>
      <c r="V7191" t="s">
        <v>2170</v>
      </c>
      <c r="W7191" t="s">
        <v>42</v>
      </c>
      <c r="X7191" t="s">
        <v>124</v>
      </c>
      <c r="Y7191">
        <v>18</v>
      </c>
      <c r="Z7191">
        <v>27</v>
      </c>
      <c r="AA7191" t="s">
        <v>44</v>
      </c>
      <c r="AB7191" t="s">
        <v>45</v>
      </c>
      <c r="AC7191" t="s">
        <v>474</v>
      </c>
      <c r="AD7191" t="s">
        <v>2171</v>
      </c>
      <c r="AE7191" t="s">
        <v>2172</v>
      </c>
      <c r="AF7191">
        <v>47004</v>
      </c>
    </row>
    <row r="7192" spans="1:32" x14ac:dyDescent="0.35">
      <c r="A7192">
        <v>2018</v>
      </c>
      <c r="B7192" t="s">
        <v>32</v>
      </c>
      <c r="C7192" t="s">
        <v>3054</v>
      </c>
      <c r="D7192" t="s">
        <v>34</v>
      </c>
      <c r="E7192" t="s">
        <v>12166</v>
      </c>
      <c r="F7192">
        <v>4.8</v>
      </c>
      <c r="G7192">
        <v>770</v>
      </c>
      <c r="H7192" t="s">
        <v>36</v>
      </c>
      <c r="I7192" t="s">
        <v>4724</v>
      </c>
      <c r="J7192">
        <v>1.3</v>
      </c>
      <c r="K7192">
        <v>4</v>
      </c>
      <c r="L7192" t="s">
        <v>4725</v>
      </c>
      <c r="M7192" t="s">
        <v>1036</v>
      </c>
      <c r="N7192">
        <v>27455</v>
      </c>
      <c r="O7192" t="s">
        <v>53</v>
      </c>
      <c r="P7192">
        <v>4.8</v>
      </c>
      <c r="Q7192">
        <v>4.7</v>
      </c>
      <c r="R7192">
        <v>4.8</v>
      </c>
      <c r="S7192">
        <v>4.7</v>
      </c>
      <c r="T7192">
        <v>4.8</v>
      </c>
      <c r="U7192">
        <v>4.9000000000000004</v>
      </c>
      <c r="V7192" t="s">
        <v>3058</v>
      </c>
      <c r="W7192" t="s">
        <v>42</v>
      </c>
      <c r="X7192" t="s">
        <v>43</v>
      </c>
      <c r="Y7192">
        <v>23</v>
      </c>
      <c r="Z7192">
        <v>29</v>
      </c>
      <c r="AA7192" t="s">
        <v>44</v>
      </c>
      <c r="AB7192" t="s">
        <v>151</v>
      </c>
      <c r="AC7192" t="s">
        <v>597</v>
      </c>
      <c r="AD7192" t="s">
        <v>12167</v>
      </c>
      <c r="AE7192" t="s">
        <v>12168</v>
      </c>
      <c r="AF7192">
        <v>28147</v>
      </c>
    </row>
    <row r="7193" spans="1:32" x14ac:dyDescent="0.35">
      <c r="A7193">
        <v>2017</v>
      </c>
      <c r="B7193" t="s">
        <v>409</v>
      </c>
      <c r="C7193" t="s">
        <v>1691</v>
      </c>
      <c r="D7193" t="s">
        <v>34</v>
      </c>
      <c r="E7193" t="s">
        <v>7376</v>
      </c>
      <c r="F7193">
        <v>4.8</v>
      </c>
      <c r="G7193">
        <v>334</v>
      </c>
      <c r="H7193" t="s">
        <v>36</v>
      </c>
      <c r="I7193" t="s">
        <v>19929</v>
      </c>
      <c r="J7193">
        <v>4.8</v>
      </c>
      <c r="K7193">
        <v>1770</v>
      </c>
      <c r="L7193" t="s">
        <v>19930</v>
      </c>
      <c r="M7193" t="s">
        <v>1036</v>
      </c>
      <c r="N7193">
        <v>27511</v>
      </c>
      <c r="O7193" t="s">
        <v>40</v>
      </c>
      <c r="P7193">
        <v>4.8</v>
      </c>
      <c r="Q7193">
        <v>4.8</v>
      </c>
      <c r="R7193">
        <v>4.7</v>
      </c>
      <c r="S7193">
        <v>4.5999999999999996</v>
      </c>
      <c r="T7193">
        <v>4.8</v>
      </c>
      <c r="U7193">
        <v>4.8</v>
      </c>
      <c r="V7193" t="s">
        <v>566</v>
      </c>
      <c r="W7193" t="s">
        <v>42</v>
      </c>
      <c r="X7193" t="s">
        <v>55</v>
      </c>
      <c r="Y7193">
        <v>18</v>
      </c>
      <c r="Z7193">
        <v>25</v>
      </c>
      <c r="AA7193" t="s">
        <v>44</v>
      </c>
      <c r="AB7193" t="s">
        <v>45</v>
      </c>
      <c r="AC7193" t="s">
        <v>474</v>
      </c>
      <c r="AD7193" t="s">
        <v>26060</v>
      </c>
      <c r="AE7193" t="s">
        <v>26061</v>
      </c>
      <c r="AF7193">
        <v>87467</v>
      </c>
    </row>
    <row r="7194" spans="1:32" x14ac:dyDescent="0.35">
      <c r="A7194">
        <v>2020</v>
      </c>
      <c r="B7194" t="s">
        <v>48</v>
      </c>
      <c r="C7194" t="s">
        <v>6195</v>
      </c>
      <c r="D7194" t="s">
        <v>34</v>
      </c>
      <c r="E7194" t="s">
        <v>10996</v>
      </c>
      <c r="F7194">
        <v>4.9000000000000004</v>
      </c>
      <c r="G7194">
        <v>27</v>
      </c>
      <c r="H7194" t="s">
        <v>36</v>
      </c>
      <c r="I7194" t="s">
        <v>17247</v>
      </c>
      <c r="J7194">
        <v>4.4000000000000004</v>
      </c>
      <c r="K7194">
        <v>3132</v>
      </c>
      <c r="L7194" t="s">
        <v>17248</v>
      </c>
      <c r="M7194" t="s">
        <v>472</v>
      </c>
      <c r="N7194">
        <v>33907</v>
      </c>
      <c r="O7194" t="s">
        <v>53</v>
      </c>
      <c r="P7194">
        <v>5</v>
      </c>
      <c r="Q7194">
        <v>4.9000000000000004</v>
      </c>
      <c r="R7194">
        <v>4.9000000000000004</v>
      </c>
      <c r="S7194">
        <v>4.5999999999999996</v>
      </c>
      <c r="T7194">
        <v>4.9000000000000004</v>
      </c>
      <c r="U7194">
        <v>4.8</v>
      </c>
      <c r="V7194" t="s">
        <v>10417</v>
      </c>
      <c r="W7194" t="s">
        <v>77</v>
      </c>
      <c r="X7194" t="s">
        <v>55</v>
      </c>
      <c r="Y7194">
        <v>17</v>
      </c>
      <c r="Z7194">
        <v>22</v>
      </c>
      <c r="AA7194" t="s">
        <v>44</v>
      </c>
      <c r="AB7194" t="s">
        <v>56</v>
      </c>
      <c r="AC7194" t="s">
        <v>1365</v>
      </c>
      <c r="AD7194" t="s">
        <v>17249</v>
      </c>
      <c r="AE7194" t="s">
        <v>17250</v>
      </c>
      <c r="AF7194">
        <v>39297</v>
      </c>
    </row>
    <row r="7195" spans="1:32" x14ac:dyDescent="0.35">
      <c r="A7195">
        <v>2019</v>
      </c>
      <c r="B7195" t="s">
        <v>533</v>
      </c>
      <c r="C7195" t="s">
        <v>899</v>
      </c>
      <c r="D7195" t="s">
        <v>34</v>
      </c>
      <c r="E7195" t="s">
        <v>4082</v>
      </c>
      <c r="F7195">
        <v>4.5</v>
      </c>
      <c r="G7195">
        <v>132</v>
      </c>
      <c r="H7195" t="s">
        <v>36</v>
      </c>
      <c r="I7195" t="s">
        <v>6464</v>
      </c>
      <c r="J7195">
        <v>2.9</v>
      </c>
      <c r="K7195">
        <v>22</v>
      </c>
      <c r="L7195" t="s">
        <v>6465</v>
      </c>
      <c r="M7195" t="s">
        <v>481</v>
      </c>
      <c r="N7195">
        <v>20165</v>
      </c>
      <c r="O7195" t="s">
        <v>94</v>
      </c>
      <c r="P7195">
        <v>4.7</v>
      </c>
      <c r="Q7195">
        <v>4.5999999999999996</v>
      </c>
      <c r="R7195">
        <v>4.3</v>
      </c>
      <c r="S7195">
        <v>4.5</v>
      </c>
      <c r="T7195">
        <v>4.7</v>
      </c>
      <c r="U7195">
        <v>4.4000000000000004</v>
      </c>
      <c r="V7195" t="s">
        <v>1571</v>
      </c>
      <c r="W7195" t="s">
        <v>42</v>
      </c>
      <c r="X7195" t="s">
        <v>124</v>
      </c>
      <c r="Y7195">
        <v>17</v>
      </c>
      <c r="Z7195">
        <v>23</v>
      </c>
      <c r="AA7195" t="s">
        <v>44</v>
      </c>
      <c r="AB7195" t="s">
        <v>45</v>
      </c>
      <c r="AC7195" t="s">
        <v>370</v>
      </c>
      <c r="AD7195" t="s">
        <v>26062</v>
      </c>
      <c r="AE7195">
        <v>22811861</v>
      </c>
      <c r="AF7195">
        <v>37787</v>
      </c>
    </row>
    <row r="7196" spans="1:32" x14ac:dyDescent="0.35">
      <c r="A7196">
        <v>2019</v>
      </c>
      <c r="B7196" t="s">
        <v>69</v>
      </c>
      <c r="C7196" t="s">
        <v>1537</v>
      </c>
      <c r="D7196" t="s">
        <v>400</v>
      </c>
      <c r="E7196" t="s">
        <v>14462</v>
      </c>
      <c r="F7196">
        <v>4.8</v>
      </c>
      <c r="G7196">
        <v>540</v>
      </c>
      <c r="H7196" t="s">
        <v>36</v>
      </c>
      <c r="I7196" t="s">
        <v>9388</v>
      </c>
      <c r="J7196">
        <v>4.5999999999999996</v>
      </c>
      <c r="K7196">
        <v>654</v>
      </c>
      <c r="L7196" t="s">
        <v>9389</v>
      </c>
      <c r="M7196" t="s">
        <v>481</v>
      </c>
      <c r="N7196">
        <v>20151</v>
      </c>
      <c r="O7196" t="s">
        <v>53</v>
      </c>
      <c r="P7196">
        <v>4.8</v>
      </c>
      <c r="Q7196">
        <v>4.8</v>
      </c>
      <c r="R7196">
        <v>4.7</v>
      </c>
      <c r="S7196">
        <v>4.7</v>
      </c>
      <c r="T7196">
        <v>4.8</v>
      </c>
      <c r="U7196">
        <v>4.8</v>
      </c>
      <c r="V7196" t="s">
        <v>104</v>
      </c>
      <c r="W7196" t="s">
        <v>76</v>
      </c>
      <c r="X7196" t="s">
        <v>124</v>
      </c>
      <c r="Y7196">
        <v>27</v>
      </c>
      <c r="Z7196">
        <v>33</v>
      </c>
      <c r="AA7196" t="s">
        <v>44</v>
      </c>
      <c r="AB7196" t="s">
        <v>1792</v>
      </c>
      <c r="AC7196" t="s">
        <v>9231</v>
      </c>
      <c r="AD7196" t="s">
        <v>14463</v>
      </c>
      <c r="AE7196" t="s">
        <v>14464</v>
      </c>
      <c r="AF7196">
        <v>36214</v>
      </c>
    </row>
    <row r="7197" spans="1:32" x14ac:dyDescent="0.35">
      <c r="A7197">
        <v>2019</v>
      </c>
      <c r="B7197" t="s">
        <v>69</v>
      </c>
      <c r="C7197" t="s">
        <v>1061</v>
      </c>
      <c r="D7197" t="s">
        <v>34</v>
      </c>
      <c r="E7197" t="s">
        <v>26063</v>
      </c>
      <c r="F7197">
        <v>4.9000000000000004</v>
      </c>
      <c r="G7197">
        <v>275</v>
      </c>
      <c r="H7197" t="s">
        <v>36</v>
      </c>
      <c r="I7197" t="s">
        <v>26064</v>
      </c>
      <c r="J7197">
        <v>4.7</v>
      </c>
      <c r="K7197">
        <v>878</v>
      </c>
      <c r="L7197" t="s">
        <v>26065</v>
      </c>
      <c r="M7197" t="s">
        <v>481</v>
      </c>
      <c r="N7197">
        <v>22207</v>
      </c>
      <c r="O7197" t="s">
        <v>53</v>
      </c>
      <c r="P7197">
        <v>4.8</v>
      </c>
      <c r="Q7197">
        <v>4.8</v>
      </c>
      <c r="R7197">
        <v>4.9000000000000004</v>
      </c>
      <c r="S7197">
        <v>4.8</v>
      </c>
      <c r="T7197">
        <v>4.9000000000000004</v>
      </c>
      <c r="U7197">
        <v>4.9000000000000004</v>
      </c>
      <c r="V7197" t="s">
        <v>104</v>
      </c>
      <c r="W7197" t="s">
        <v>42</v>
      </c>
      <c r="X7197" t="s">
        <v>43</v>
      </c>
      <c r="Y7197">
        <v>30</v>
      </c>
      <c r="Z7197">
        <v>38</v>
      </c>
      <c r="AA7197" t="s">
        <v>44</v>
      </c>
      <c r="AB7197" t="s">
        <v>78</v>
      </c>
      <c r="AC7197" t="s">
        <v>664</v>
      </c>
      <c r="AD7197" t="s">
        <v>26066</v>
      </c>
      <c r="AE7197" t="s">
        <v>26067</v>
      </c>
      <c r="AF7197">
        <v>21181</v>
      </c>
    </row>
    <row r="7198" spans="1:32" x14ac:dyDescent="0.35">
      <c r="A7198">
        <v>2019</v>
      </c>
      <c r="B7198" t="s">
        <v>257</v>
      </c>
      <c r="C7198" t="s">
        <v>1493</v>
      </c>
      <c r="D7198" t="s">
        <v>34</v>
      </c>
      <c r="E7198" t="s">
        <v>8622</v>
      </c>
      <c r="F7198">
        <v>4.9000000000000004</v>
      </c>
      <c r="G7198">
        <v>30</v>
      </c>
      <c r="H7198" t="s">
        <v>36</v>
      </c>
      <c r="I7198" t="s">
        <v>20468</v>
      </c>
      <c r="J7198">
        <v>4.5999999999999996</v>
      </c>
      <c r="K7198">
        <v>866</v>
      </c>
      <c r="L7198" t="s">
        <v>20469</v>
      </c>
      <c r="M7198" t="s">
        <v>481</v>
      </c>
      <c r="N7198">
        <v>22305</v>
      </c>
      <c r="O7198" t="s">
        <v>53</v>
      </c>
      <c r="P7198">
        <v>4.9000000000000004</v>
      </c>
      <c r="Q7198">
        <v>4.9000000000000004</v>
      </c>
      <c r="R7198">
        <v>5</v>
      </c>
      <c r="S7198">
        <v>4.5999999999999996</v>
      </c>
      <c r="T7198">
        <v>4.9000000000000004</v>
      </c>
      <c r="U7198">
        <v>4.9000000000000004</v>
      </c>
      <c r="V7198" t="s">
        <v>455</v>
      </c>
      <c r="W7198" t="s">
        <v>318</v>
      </c>
      <c r="X7198" t="s">
        <v>124</v>
      </c>
      <c r="Y7198">
        <v>25</v>
      </c>
      <c r="Z7198">
        <v>34</v>
      </c>
      <c r="AA7198" t="s">
        <v>44</v>
      </c>
      <c r="AB7198" t="s">
        <v>45</v>
      </c>
      <c r="AC7198" t="s">
        <v>219</v>
      </c>
      <c r="AD7198" t="s">
        <v>26068</v>
      </c>
      <c r="AE7198" t="s">
        <v>26069</v>
      </c>
      <c r="AF7198">
        <v>12034</v>
      </c>
    </row>
    <row r="7199" spans="1:32" x14ac:dyDescent="0.35">
      <c r="A7199">
        <v>2019</v>
      </c>
      <c r="B7199" t="s">
        <v>108</v>
      </c>
      <c r="C7199" t="s">
        <v>1621</v>
      </c>
      <c r="D7199" t="s">
        <v>34</v>
      </c>
      <c r="E7199" t="s">
        <v>6253</v>
      </c>
      <c r="F7199">
        <v>4.5999999999999996</v>
      </c>
      <c r="G7199">
        <v>72</v>
      </c>
      <c r="H7199" t="s">
        <v>36</v>
      </c>
      <c r="I7199" t="s">
        <v>18678</v>
      </c>
      <c r="J7199">
        <v>4.5</v>
      </c>
      <c r="K7199">
        <v>8</v>
      </c>
      <c r="L7199" t="s">
        <v>18679</v>
      </c>
      <c r="M7199" t="s">
        <v>1103</v>
      </c>
      <c r="N7199">
        <v>21043</v>
      </c>
      <c r="O7199" t="s">
        <v>53</v>
      </c>
      <c r="P7199">
        <v>4.8</v>
      </c>
      <c r="Q7199">
        <v>4.8</v>
      </c>
      <c r="R7199">
        <v>4.5999999999999996</v>
      </c>
      <c r="S7199">
        <v>4.5</v>
      </c>
      <c r="T7199">
        <v>4.7</v>
      </c>
      <c r="U7199">
        <v>4.5999999999999996</v>
      </c>
      <c r="V7199" t="s">
        <v>42</v>
      </c>
      <c r="W7199" t="s">
        <v>1113</v>
      </c>
      <c r="X7199" t="s">
        <v>124</v>
      </c>
      <c r="Y7199">
        <v>22</v>
      </c>
      <c r="Z7199">
        <v>27</v>
      </c>
      <c r="AA7199" t="s">
        <v>44</v>
      </c>
      <c r="AB7199" t="s">
        <v>125</v>
      </c>
      <c r="AC7199" t="s">
        <v>219</v>
      </c>
      <c r="AD7199" t="s">
        <v>26070</v>
      </c>
      <c r="AE7199">
        <v>22660150</v>
      </c>
      <c r="AF7199">
        <v>16683</v>
      </c>
    </row>
    <row r="7200" spans="1:32" x14ac:dyDescent="0.35">
      <c r="A7200">
        <v>2020</v>
      </c>
      <c r="B7200" t="s">
        <v>108</v>
      </c>
      <c r="C7200" t="s">
        <v>6878</v>
      </c>
      <c r="D7200" t="s">
        <v>634</v>
      </c>
      <c r="E7200" t="s">
        <v>7751</v>
      </c>
      <c r="F7200">
        <v>4.8</v>
      </c>
      <c r="G7200">
        <v>35</v>
      </c>
      <c r="H7200" t="s">
        <v>36</v>
      </c>
      <c r="I7200" t="s">
        <v>7752</v>
      </c>
      <c r="J7200">
        <v>4.9000000000000004</v>
      </c>
      <c r="K7200">
        <v>2113</v>
      </c>
      <c r="L7200" t="s">
        <v>7753</v>
      </c>
      <c r="M7200" t="s">
        <v>1103</v>
      </c>
      <c r="N7200">
        <v>21117</v>
      </c>
      <c r="O7200" t="s">
        <v>53</v>
      </c>
      <c r="P7200">
        <v>4.9000000000000004</v>
      </c>
      <c r="Q7200">
        <v>4.9000000000000004</v>
      </c>
      <c r="R7200">
        <v>4.7</v>
      </c>
      <c r="S7200">
        <v>4.7</v>
      </c>
      <c r="T7200">
        <v>4.9000000000000004</v>
      </c>
      <c r="U7200">
        <v>4.7</v>
      </c>
      <c r="V7200" t="s">
        <v>5023</v>
      </c>
      <c r="W7200" t="s">
        <v>42</v>
      </c>
      <c r="X7200" t="s">
        <v>124</v>
      </c>
      <c r="Y7200">
        <v>21</v>
      </c>
      <c r="Z7200">
        <v>28</v>
      </c>
      <c r="AA7200" t="s">
        <v>44</v>
      </c>
      <c r="AB7200" t="s">
        <v>125</v>
      </c>
      <c r="AC7200" t="s">
        <v>219</v>
      </c>
      <c r="AD7200" t="s">
        <v>7754</v>
      </c>
      <c r="AE7200" t="s">
        <v>7755</v>
      </c>
      <c r="AF7200">
        <v>31083</v>
      </c>
    </row>
    <row r="7201" spans="1:32" x14ac:dyDescent="0.35">
      <c r="A7201">
        <v>2019</v>
      </c>
      <c r="B7201" t="s">
        <v>69</v>
      </c>
      <c r="C7201" t="s">
        <v>1499</v>
      </c>
      <c r="D7201" t="s">
        <v>34</v>
      </c>
      <c r="E7201" t="s">
        <v>1930</v>
      </c>
      <c r="F7201">
        <v>4.8</v>
      </c>
      <c r="G7201">
        <v>540</v>
      </c>
      <c r="H7201" t="s">
        <v>36</v>
      </c>
      <c r="I7201" t="s">
        <v>26071</v>
      </c>
      <c r="J7201">
        <v>4.8</v>
      </c>
      <c r="K7201">
        <v>1844</v>
      </c>
      <c r="L7201" t="s">
        <v>26072</v>
      </c>
      <c r="M7201" t="s">
        <v>679</v>
      </c>
      <c r="N7201">
        <v>14850</v>
      </c>
      <c r="O7201" t="s">
        <v>53</v>
      </c>
      <c r="P7201">
        <v>4.8</v>
      </c>
      <c r="Q7201">
        <v>4.8</v>
      </c>
      <c r="R7201">
        <v>4.7</v>
      </c>
      <c r="S7201">
        <v>4.7</v>
      </c>
      <c r="T7201">
        <v>4.8</v>
      </c>
      <c r="U7201">
        <v>4.8</v>
      </c>
      <c r="V7201" t="s">
        <v>262</v>
      </c>
      <c r="W7201" t="s">
        <v>76</v>
      </c>
      <c r="X7201" t="s">
        <v>124</v>
      </c>
      <c r="Y7201">
        <v>27</v>
      </c>
      <c r="Z7201">
        <v>33</v>
      </c>
      <c r="AA7201" t="s">
        <v>44</v>
      </c>
      <c r="AB7201" t="s">
        <v>78</v>
      </c>
      <c r="AC7201" t="s">
        <v>79</v>
      </c>
      <c r="AD7201" t="s">
        <v>26073</v>
      </c>
      <c r="AE7201" t="s">
        <v>26074</v>
      </c>
      <c r="AF7201">
        <v>35565</v>
      </c>
    </row>
    <row r="7202" spans="1:32" x14ac:dyDescent="0.35">
      <c r="A7202">
        <v>2020</v>
      </c>
      <c r="B7202" t="s">
        <v>516</v>
      </c>
      <c r="C7202" t="s">
        <v>7166</v>
      </c>
      <c r="D7202" t="s">
        <v>34</v>
      </c>
      <c r="E7202" t="s">
        <v>1190</v>
      </c>
      <c r="F7202">
        <v>4.9000000000000004</v>
      </c>
      <c r="G7202">
        <v>140</v>
      </c>
      <c r="H7202" t="s">
        <v>36</v>
      </c>
      <c r="I7202" t="s">
        <v>19700</v>
      </c>
      <c r="J7202">
        <v>4.8</v>
      </c>
      <c r="K7202">
        <v>1394</v>
      </c>
      <c r="L7202" t="s">
        <v>19701</v>
      </c>
      <c r="M7202" t="s">
        <v>1103</v>
      </c>
      <c r="N7202">
        <v>21093</v>
      </c>
      <c r="O7202" t="s">
        <v>40</v>
      </c>
      <c r="P7202">
        <v>4.9000000000000004</v>
      </c>
      <c r="Q7202">
        <v>4.9000000000000004</v>
      </c>
      <c r="R7202">
        <v>4.8</v>
      </c>
      <c r="S7202">
        <v>4.8</v>
      </c>
      <c r="T7202">
        <v>4.9000000000000004</v>
      </c>
      <c r="U7202">
        <v>4.9000000000000004</v>
      </c>
      <c r="V7202" t="s">
        <v>9296</v>
      </c>
      <c r="W7202" t="s">
        <v>42</v>
      </c>
      <c r="X7202" t="s">
        <v>124</v>
      </c>
      <c r="Y7202">
        <v>24</v>
      </c>
      <c r="Z7202">
        <v>30</v>
      </c>
      <c r="AA7202" t="s">
        <v>44</v>
      </c>
      <c r="AB7202" t="s">
        <v>151</v>
      </c>
      <c r="AC7202" t="s">
        <v>522</v>
      </c>
      <c r="AD7202" t="s">
        <v>26075</v>
      </c>
      <c r="AE7202" t="s">
        <v>26076</v>
      </c>
      <c r="AF7202">
        <v>21582</v>
      </c>
    </row>
    <row r="7203" spans="1:32" x14ac:dyDescent="0.35">
      <c r="A7203">
        <v>2019</v>
      </c>
      <c r="B7203" t="s">
        <v>409</v>
      </c>
      <c r="C7203" t="s">
        <v>4048</v>
      </c>
      <c r="D7203" t="s">
        <v>34</v>
      </c>
      <c r="E7203" t="s">
        <v>26077</v>
      </c>
      <c r="F7203">
        <v>4.5999999999999996</v>
      </c>
      <c r="G7203">
        <v>568</v>
      </c>
      <c r="H7203" t="s">
        <v>36</v>
      </c>
      <c r="I7203" t="s">
        <v>26078</v>
      </c>
      <c r="J7203">
        <v>4.7</v>
      </c>
      <c r="K7203">
        <v>295</v>
      </c>
      <c r="L7203" t="s">
        <v>26079</v>
      </c>
      <c r="M7203" t="s">
        <v>679</v>
      </c>
      <c r="N7203">
        <v>13045</v>
      </c>
      <c r="O7203" t="s">
        <v>53</v>
      </c>
      <c r="P7203">
        <v>4.8</v>
      </c>
      <c r="Q7203">
        <v>4.7</v>
      </c>
      <c r="R7203">
        <v>4.5</v>
      </c>
      <c r="S7203">
        <v>4.5</v>
      </c>
      <c r="T7203">
        <v>4.7</v>
      </c>
      <c r="U7203">
        <v>4.5999999999999996</v>
      </c>
      <c r="V7203" t="s">
        <v>2170</v>
      </c>
      <c r="W7203" t="s">
        <v>42</v>
      </c>
      <c r="X7203" t="s">
        <v>55</v>
      </c>
      <c r="Y7203">
        <v>19</v>
      </c>
      <c r="Z7203">
        <v>27</v>
      </c>
      <c r="AA7203" t="s">
        <v>44</v>
      </c>
      <c r="AB7203" t="s">
        <v>125</v>
      </c>
      <c r="AC7203" t="s">
        <v>3456</v>
      </c>
      <c r="AD7203" t="s">
        <v>26080</v>
      </c>
      <c r="AE7203">
        <v>2033179</v>
      </c>
      <c r="AF7203">
        <v>23220</v>
      </c>
    </row>
    <row r="7204" spans="1:32" x14ac:dyDescent="0.35">
      <c r="A7204">
        <v>2019</v>
      </c>
      <c r="B7204" t="s">
        <v>409</v>
      </c>
      <c r="C7204" t="s">
        <v>4048</v>
      </c>
      <c r="D7204" t="s">
        <v>34</v>
      </c>
      <c r="E7204" t="s">
        <v>26081</v>
      </c>
      <c r="F7204">
        <v>4.5999999999999996</v>
      </c>
      <c r="G7204">
        <v>568</v>
      </c>
      <c r="H7204" t="s">
        <v>36</v>
      </c>
      <c r="I7204" t="s">
        <v>26082</v>
      </c>
      <c r="J7204">
        <v>4.7</v>
      </c>
      <c r="K7204">
        <v>840</v>
      </c>
      <c r="L7204" t="s">
        <v>26083</v>
      </c>
      <c r="M7204" t="s">
        <v>679</v>
      </c>
      <c r="N7204">
        <v>13204</v>
      </c>
      <c r="O7204" t="s">
        <v>40</v>
      </c>
      <c r="P7204">
        <v>4.8</v>
      </c>
      <c r="Q7204">
        <v>4.7</v>
      </c>
      <c r="R7204">
        <v>4.5</v>
      </c>
      <c r="S7204">
        <v>4.5</v>
      </c>
      <c r="T7204">
        <v>4.7</v>
      </c>
      <c r="U7204">
        <v>4.5999999999999996</v>
      </c>
      <c r="V7204" t="s">
        <v>2170</v>
      </c>
      <c r="W7204" t="s">
        <v>42</v>
      </c>
      <c r="X7204" t="s">
        <v>55</v>
      </c>
      <c r="Y7204">
        <v>19</v>
      </c>
      <c r="Z7204">
        <v>27</v>
      </c>
      <c r="AA7204" t="s">
        <v>44</v>
      </c>
      <c r="AB7204" t="s">
        <v>125</v>
      </c>
      <c r="AC7204" t="s">
        <v>3456</v>
      </c>
      <c r="AD7204" t="s">
        <v>26084</v>
      </c>
      <c r="AE7204" t="s">
        <v>26085</v>
      </c>
      <c r="AF7204">
        <v>24554</v>
      </c>
    </row>
    <row r="7205" spans="1:32" x14ac:dyDescent="0.35">
      <c r="A7205">
        <v>2021</v>
      </c>
      <c r="B7205" t="s">
        <v>732</v>
      </c>
      <c r="C7205" t="s">
        <v>4207</v>
      </c>
      <c r="D7205" t="s">
        <v>34</v>
      </c>
      <c r="E7205" t="s">
        <v>14814</v>
      </c>
      <c r="F7205">
        <v>4.9000000000000004</v>
      </c>
      <c r="G7205">
        <v>3</v>
      </c>
      <c r="H7205" t="s">
        <v>36</v>
      </c>
      <c r="I7205" t="s">
        <v>12228</v>
      </c>
      <c r="J7205">
        <v>4.9000000000000004</v>
      </c>
      <c r="K7205">
        <v>3041</v>
      </c>
      <c r="L7205" t="s">
        <v>12229</v>
      </c>
      <c r="M7205" t="s">
        <v>472</v>
      </c>
      <c r="N7205">
        <v>33483</v>
      </c>
      <c r="O7205" t="s">
        <v>94</v>
      </c>
      <c r="P7205">
        <v>5</v>
      </c>
      <c r="Q7205">
        <v>5</v>
      </c>
      <c r="R7205">
        <v>5</v>
      </c>
      <c r="S7205">
        <v>4.3</v>
      </c>
      <c r="T7205">
        <v>5</v>
      </c>
      <c r="U7205">
        <v>5</v>
      </c>
      <c r="V7205" t="s">
        <v>14815</v>
      </c>
      <c r="W7205" t="s">
        <v>14816</v>
      </c>
      <c r="X7205" t="s">
        <v>95</v>
      </c>
      <c r="Y7205">
        <v>14</v>
      </c>
      <c r="Z7205">
        <v>20</v>
      </c>
      <c r="AA7205" t="s">
        <v>44</v>
      </c>
      <c r="AB7205" t="s">
        <v>198</v>
      </c>
      <c r="AC7205" t="s">
        <v>12230</v>
      </c>
      <c r="AD7205" t="s">
        <v>14817</v>
      </c>
      <c r="AE7205" t="s">
        <v>14818</v>
      </c>
      <c r="AF7205">
        <v>36778</v>
      </c>
    </row>
    <row r="7206" spans="1:32" x14ac:dyDescent="0.35">
      <c r="A7206">
        <v>2019</v>
      </c>
      <c r="B7206" t="s">
        <v>108</v>
      </c>
      <c r="C7206" t="s">
        <v>1881</v>
      </c>
      <c r="D7206" t="s">
        <v>34</v>
      </c>
      <c r="E7206" t="s">
        <v>6507</v>
      </c>
      <c r="F7206">
        <v>4.8</v>
      </c>
      <c r="G7206">
        <v>40</v>
      </c>
      <c r="H7206" t="s">
        <v>36</v>
      </c>
      <c r="I7206" t="s">
        <v>3324</v>
      </c>
      <c r="J7206">
        <v>4.5</v>
      </c>
      <c r="K7206">
        <v>923</v>
      </c>
      <c r="L7206" t="s">
        <v>3325</v>
      </c>
      <c r="M7206" t="s">
        <v>472</v>
      </c>
      <c r="N7206">
        <v>33172</v>
      </c>
      <c r="O7206" t="s">
        <v>40</v>
      </c>
      <c r="P7206">
        <v>4.8</v>
      </c>
      <c r="Q7206">
        <v>4.8</v>
      </c>
      <c r="R7206">
        <v>4.8</v>
      </c>
      <c r="S7206">
        <v>4.5</v>
      </c>
      <c r="T7206">
        <v>4.8</v>
      </c>
      <c r="U7206">
        <v>4.7</v>
      </c>
      <c r="V7206" t="s">
        <v>26086</v>
      </c>
      <c r="W7206" t="s">
        <v>42</v>
      </c>
      <c r="X7206" t="s">
        <v>95</v>
      </c>
      <c r="Y7206">
        <v>23</v>
      </c>
      <c r="Z7206">
        <v>34</v>
      </c>
      <c r="AA7206" t="s">
        <v>44</v>
      </c>
      <c r="AB7206" t="s">
        <v>125</v>
      </c>
      <c r="AC7206" t="s">
        <v>219</v>
      </c>
      <c r="AD7206" t="s">
        <v>26087</v>
      </c>
      <c r="AE7206" t="s">
        <v>26088</v>
      </c>
      <c r="AF7206">
        <v>21159</v>
      </c>
    </row>
    <row r="7207" spans="1:32" x14ac:dyDescent="0.35">
      <c r="A7207">
        <v>2020</v>
      </c>
      <c r="B7207" t="s">
        <v>585</v>
      </c>
      <c r="C7207" t="s">
        <v>26089</v>
      </c>
      <c r="D7207" t="s">
        <v>1160</v>
      </c>
      <c r="E7207" t="s">
        <v>26090</v>
      </c>
      <c r="F7207">
        <v>4.3</v>
      </c>
      <c r="G7207">
        <v>10</v>
      </c>
      <c r="H7207" t="s">
        <v>36</v>
      </c>
      <c r="I7207" t="s">
        <v>25333</v>
      </c>
      <c r="J7207">
        <v>3.6</v>
      </c>
      <c r="K7207">
        <v>101</v>
      </c>
      <c r="L7207" t="s">
        <v>25334</v>
      </c>
      <c r="M7207" t="s">
        <v>472</v>
      </c>
      <c r="N7207">
        <v>33064</v>
      </c>
      <c r="O7207" t="s">
        <v>94</v>
      </c>
      <c r="P7207">
        <v>4.5999999999999996</v>
      </c>
      <c r="Q7207">
        <v>4.4000000000000004</v>
      </c>
      <c r="R7207">
        <v>4.5999999999999996</v>
      </c>
      <c r="S7207">
        <v>3.5</v>
      </c>
      <c r="T7207">
        <v>4.9000000000000004</v>
      </c>
      <c r="U7207">
        <v>4.0999999999999996</v>
      </c>
      <c r="V7207" t="s">
        <v>3835</v>
      </c>
      <c r="W7207" t="s">
        <v>42</v>
      </c>
      <c r="X7207" t="s">
        <v>124</v>
      </c>
      <c r="Y7207">
        <v>19</v>
      </c>
      <c r="Z7207">
        <v>23</v>
      </c>
      <c r="AA7207" t="s">
        <v>44</v>
      </c>
      <c r="AB7207" t="s">
        <v>45</v>
      </c>
      <c r="AC7207" t="s">
        <v>1645</v>
      </c>
      <c r="AD7207" t="s">
        <v>26091</v>
      </c>
      <c r="AE7207" t="s">
        <v>26092</v>
      </c>
      <c r="AF7207">
        <v>19411</v>
      </c>
    </row>
    <row r="7208" spans="1:32" x14ac:dyDescent="0.35">
      <c r="A7208">
        <v>2021</v>
      </c>
      <c r="B7208" t="s">
        <v>985</v>
      </c>
      <c r="C7208" t="s">
        <v>26093</v>
      </c>
      <c r="D7208" t="s">
        <v>34</v>
      </c>
      <c r="E7208" t="s">
        <v>26094</v>
      </c>
      <c r="F7208">
        <v>4.9000000000000004</v>
      </c>
      <c r="G7208">
        <v>7</v>
      </c>
      <c r="H7208" t="s">
        <v>36</v>
      </c>
      <c r="I7208" t="s">
        <v>15790</v>
      </c>
      <c r="J7208">
        <v>4.9000000000000004</v>
      </c>
      <c r="K7208">
        <v>1370</v>
      </c>
      <c r="L7208" t="s">
        <v>15791</v>
      </c>
      <c r="M7208" t="s">
        <v>472</v>
      </c>
      <c r="N7208">
        <v>33033</v>
      </c>
      <c r="O7208" t="s">
        <v>53</v>
      </c>
      <c r="P7208">
        <v>4.5999999999999996</v>
      </c>
      <c r="Q7208">
        <v>5</v>
      </c>
      <c r="R7208">
        <v>4.7</v>
      </c>
      <c r="S7208">
        <v>4.9000000000000004</v>
      </c>
      <c r="T7208">
        <v>5</v>
      </c>
      <c r="U7208">
        <v>4.9000000000000004</v>
      </c>
      <c r="V7208" t="s">
        <v>26095</v>
      </c>
      <c r="W7208" t="s">
        <v>26096</v>
      </c>
      <c r="X7208" t="s">
        <v>95</v>
      </c>
      <c r="Y7208">
        <v>22</v>
      </c>
      <c r="Z7208">
        <v>30</v>
      </c>
      <c r="AA7208" t="s">
        <v>44</v>
      </c>
      <c r="AB7208" t="s">
        <v>45</v>
      </c>
      <c r="AC7208" t="s">
        <v>219</v>
      </c>
      <c r="AD7208" t="s">
        <v>26097</v>
      </c>
      <c r="AE7208" t="s">
        <v>26098</v>
      </c>
      <c r="AF7208">
        <v>12848</v>
      </c>
    </row>
    <row r="7209" spans="1:32" x14ac:dyDescent="0.35">
      <c r="A7209">
        <v>2020</v>
      </c>
      <c r="B7209" t="s">
        <v>365</v>
      </c>
      <c r="C7209" t="s">
        <v>12781</v>
      </c>
      <c r="D7209" t="s">
        <v>34</v>
      </c>
      <c r="E7209" t="s">
        <v>11183</v>
      </c>
      <c r="F7209">
        <v>4.9000000000000004</v>
      </c>
      <c r="G7209">
        <v>112</v>
      </c>
      <c r="H7209" t="s">
        <v>36</v>
      </c>
      <c r="I7209" t="s">
        <v>1145</v>
      </c>
      <c r="J7209">
        <v>4.8</v>
      </c>
      <c r="K7209">
        <v>5038</v>
      </c>
      <c r="L7209" t="s">
        <v>1146</v>
      </c>
      <c r="M7209" t="s">
        <v>472</v>
      </c>
      <c r="N7209">
        <v>33143</v>
      </c>
      <c r="O7209" t="s">
        <v>40</v>
      </c>
      <c r="P7209">
        <v>4.8</v>
      </c>
      <c r="Q7209">
        <v>4.9000000000000004</v>
      </c>
      <c r="R7209">
        <v>4.9000000000000004</v>
      </c>
      <c r="S7209">
        <v>4.7</v>
      </c>
      <c r="T7209">
        <v>4.9000000000000004</v>
      </c>
      <c r="U7209">
        <v>4.8</v>
      </c>
      <c r="V7209" t="s">
        <v>973</v>
      </c>
      <c r="W7209" t="s">
        <v>455</v>
      </c>
      <c r="X7209" t="s">
        <v>43</v>
      </c>
      <c r="Y7209">
        <v>18</v>
      </c>
      <c r="Z7209">
        <v>27</v>
      </c>
      <c r="AA7209" t="s">
        <v>44</v>
      </c>
      <c r="AB7209" t="s">
        <v>125</v>
      </c>
      <c r="AC7209" t="s">
        <v>370</v>
      </c>
      <c r="AD7209" t="s">
        <v>26099</v>
      </c>
      <c r="AE7209" t="s">
        <v>26100</v>
      </c>
      <c r="AF7209">
        <v>31958</v>
      </c>
    </row>
    <row r="7210" spans="1:32" x14ac:dyDescent="0.35">
      <c r="A7210">
        <v>2020</v>
      </c>
      <c r="B7210" t="s">
        <v>591</v>
      </c>
      <c r="C7210" t="s">
        <v>592</v>
      </c>
      <c r="D7210" t="s">
        <v>1783</v>
      </c>
      <c r="E7210" t="s">
        <v>19802</v>
      </c>
      <c r="F7210">
        <v>4.8</v>
      </c>
      <c r="G7210">
        <v>133</v>
      </c>
      <c r="H7210" t="s">
        <v>36</v>
      </c>
      <c r="I7210" t="s">
        <v>26101</v>
      </c>
      <c r="J7210">
        <v>4.5999999999999996</v>
      </c>
      <c r="K7210">
        <v>315</v>
      </c>
      <c r="L7210" t="s">
        <v>26102</v>
      </c>
      <c r="M7210" t="s">
        <v>472</v>
      </c>
      <c r="N7210">
        <v>33157</v>
      </c>
      <c r="O7210" t="s">
        <v>40</v>
      </c>
      <c r="P7210">
        <v>4.9000000000000004</v>
      </c>
      <c r="Q7210">
        <v>4.7</v>
      </c>
      <c r="R7210">
        <v>4.7</v>
      </c>
      <c r="S7210">
        <v>4.5999999999999996</v>
      </c>
      <c r="T7210">
        <v>4.8</v>
      </c>
      <c r="U7210">
        <v>4.8</v>
      </c>
      <c r="V7210" t="s">
        <v>6344</v>
      </c>
      <c r="W7210" t="s">
        <v>439</v>
      </c>
      <c r="X7210" t="s">
        <v>43</v>
      </c>
      <c r="Y7210">
        <v>26</v>
      </c>
      <c r="Z7210">
        <v>33</v>
      </c>
      <c r="AA7210" t="s">
        <v>44</v>
      </c>
      <c r="AB7210" t="s">
        <v>78</v>
      </c>
      <c r="AC7210" t="s">
        <v>597</v>
      </c>
      <c r="AD7210" t="s">
        <v>26103</v>
      </c>
      <c r="AE7210" t="s">
        <v>26104</v>
      </c>
      <c r="AF7210">
        <v>13309</v>
      </c>
    </row>
    <row r="7211" spans="1:32" x14ac:dyDescent="0.35">
      <c r="A7211">
        <v>2018</v>
      </c>
      <c r="B7211" t="s">
        <v>304</v>
      </c>
      <c r="C7211" t="s">
        <v>23261</v>
      </c>
      <c r="D7211" t="s">
        <v>34</v>
      </c>
      <c r="E7211" t="s">
        <v>26105</v>
      </c>
      <c r="F7211">
        <v>4.8</v>
      </c>
      <c r="G7211">
        <v>56</v>
      </c>
      <c r="H7211" t="s">
        <v>36</v>
      </c>
      <c r="I7211" t="s">
        <v>13834</v>
      </c>
      <c r="J7211">
        <v>4.5</v>
      </c>
      <c r="K7211">
        <v>35</v>
      </c>
      <c r="L7211" t="s">
        <v>13835</v>
      </c>
      <c r="M7211" t="s">
        <v>538</v>
      </c>
      <c r="N7211">
        <v>18103</v>
      </c>
      <c r="O7211" t="s">
        <v>53</v>
      </c>
      <c r="P7211">
        <v>4.9000000000000004</v>
      </c>
      <c r="Q7211">
        <v>4.9000000000000004</v>
      </c>
      <c r="R7211">
        <v>4.7</v>
      </c>
      <c r="S7211">
        <v>4.8</v>
      </c>
      <c r="T7211">
        <v>4.9000000000000004</v>
      </c>
      <c r="U7211">
        <v>4.8</v>
      </c>
      <c r="V7211" t="s">
        <v>42</v>
      </c>
      <c r="W7211" t="s">
        <v>77</v>
      </c>
      <c r="X7211" t="s">
        <v>124</v>
      </c>
      <c r="Y7211">
        <v>23</v>
      </c>
      <c r="Z7211">
        <v>32</v>
      </c>
      <c r="AA7211" t="s">
        <v>44</v>
      </c>
      <c r="AB7211" t="s">
        <v>45</v>
      </c>
      <c r="AC7211" t="s">
        <v>219</v>
      </c>
      <c r="AD7211" t="s">
        <v>26106</v>
      </c>
      <c r="AE7211" t="s">
        <v>26107</v>
      </c>
      <c r="AF7211">
        <v>37316</v>
      </c>
    </row>
    <row r="7212" spans="1:32" x14ac:dyDescent="0.35">
      <c r="A7212">
        <v>2020</v>
      </c>
      <c r="B7212" t="s">
        <v>129</v>
      </c>
      <c r="C7212" t="s">
        <v>3843</v>
      </c>
      <c r="D7212" t="s">
        <v>34</v>
      </c>
      <c r="E7212" t="s">
        <v>7591</v>
      </c>
      <c r="F7212">
        <v>4.9000000000000004</v>
      </c>
      <c r="G7212">
        <v>46</v>
      </c>
      <c r="H7212" t="s">
        <v>36</v>
      </c>
      <c r="I7212" t="s">
        <v>19712</v>
      </c>
      <c r="J7212">
        <v>4.4000000000000004</v>
      </c>
      <c r="K7212">
        <v>3063</v>
      </c>
      <c r="L7212" t="s">
        <v>19713</v>
      </c>
      <c r="M7212" t="s">
        <v>604</v>
      </c>
      <c r="N7212" s="1" t="s">
        <v>19714</v>
      </c>
      <c r="O7212" t="s">
        <v>40</v>
      </c>
      <c r="P7212">
        <v>5</v>
      </c>
      <c r="Q7212">
        <v>4.8</v>
      </c>
      <c r="R7212">
        <v>4.9000000000000004</v>
      </c>
      <c r="S7212">
        <v>4.8</v>
      </c>
      <c r="T7212">
        <v>4.9000000000000004</v>
      </c>
      <c r="U7212">
        <v>4.8</v>
      </c>
      <c r="V7212" t="s">
        <v>3847</v>
      </c>
      <c r="W7212" t="s">
        <v>42</v>
      </c>
      <c r="X7212" t="s">
        <v>124</v>
      </c>
      <c r="Y7212">
        <v>14</v>
      </c>
      <c r="Z7212">
        <v>22</v>
      </c>
      <c r="AA7212" t="s">
        <v>44</v>
      </c>
      <c r="AB7212" t="s">
        <v>45</v>
      </c>
      <c r="AC7212" t="s">
        <v>66</v>
      </c>
      <c r="AD7212" t="s">
        <v>26108</v>
      </c>
      <c r="AE7212" t="s">
        <v>26109</v>
      </c>
      <c r="AF7212">
        <v>13556</v>
      </c>
    </row>
    <row r="7213" spans="1:32" x14ac:dyDescent="0.35">
      <c r="A7213">
        <v>2021</v>
      </c>
      <c r="B7213" t="s">
        <v>108</v>
      </c>
      <c r="C7213" t="s">
        <v>5066</v>
      </c>
      <c r="D7213" t="s">
        <v>634</v>
      </c>
      <c r="E7213" t="s">
        <v>1486</v>
      </c>
      <c r="F7213">
        <v>4.4000000000000004</v>
      </c>
      <c r="G7213">
        <v>10</v>
      </c>
      <c r="H7213" t="s">
        <v>36</v>
      </c>
      <c r="I7213" t="s">
        <v>19473</v>
      </c>
      <c r="J7213">
        <v>4.9000000000000004</v>
      </c>
      <c r="K7213">
        <v>891</v>
      </c>
      <c r="L7213" t="s">
        <v>19474</v>
      </c>
      <c r="M7213" t="s">
        <v>604</v>
      </c>
      <c r="N7213" s="1" t="s">
        <v>8234</v>
      </c>
      <c r="O7213" t="s">
        <v>53</v>
      </c>
      <c r="P7213">
        <v>4.5</v>
      </c>
      <c r="Q7213">
        <v>4.9000000000000004</v>
      </c>
      <c r="R7213">
        <v>4.7</v>
      </c>
      <c r="S7213">
        <v>3.9</v>
      </c>
      <c r="T7213">
        <v>4.5</v>
      </c>
      <c r="U7213">
        <v>4.2</v>
      </c>
      <c r="V7213" t="s">
        <v>743</v>
      </c>
      <c r="W7213" t="s">
        <v>42</v>
      </c>
      <c r="X7213" t="s">
        <v>124</v>
      </c>
      <c r="Y7213">
        <v>23</v>
      </c>
      <c r="Z7213">
        <v>30</v>
      </c>
      <c r="AA7213" t="s">
        <v>44</v>
      </c>
      <c r="AB7213" t="s">
        <v>463</v>
      </c>
      <c r="AC7213" t="s">
        <v>219</v>
      </c>
      <c r="AD7213" t="s">
        <v>26110</v>
      </c>
      <c r="AE7213" t="s">
        <v>26111</v>
      </c>
      <c r="AF7213">
        <v>16793</v>
      </c>
    </row>
    <row r="7214" spans="1:32" x14ac:dyDescent="0.35">
      <c r="A7214">
        <v>2019</v>
      </c>
      <c r="B7214" t="s">
        <v>946</v>
      </c>
      <c r="C7214" t="s">
        <v>947</v>
      </c>
      <c r="D7214" t="s">
        <v>34</v>
      </c>
      <c r="E7214" t="s">
        <v>26112</v>
      </c>
      <c r="F7214">
        <v>4.5999999999999996</v>
      </c>
      <c r="G7214">
        <v>63</v>
      </c>
      <c r="H7214" t="s">
        <v>36</v>
      </c>
      <c r="I7214" t="s">
        <v>24228</v>
      </c>
      <c r="J7214">
        <v>4.5999999999999996</v>
      </c>
      <c r="K7214">
        <v>144</v>
      </c>
      <c r="L7214" t="s">
        <v>24229</v>
      </c>
      <c r="M7214" t="s">
        <v>604</v>
      </c>
      <c r="N7214" s="1" t="s">
        <v>3846</v>
      </c>
      <c r="O7214" t="s">
        <v>40</v>
      </c>
      <c r="P7214">
        <v>4.7</v>
      </c>
      <c r="Q7214">
        <v>4.7</v>
      </c>
      <c r="R7214">
        <v>4.5</v>
      </c>
      <c r="S7214">
        <v>4.4000000000000004</v>
      </c>
      <c r="T7214">
        <v>4.7</v>
      </c>
      <c r="U7214">
        <v>4.5999999999999996</v>
      </c>
      <c r="V7214" t="s">
        <v>7250</v>
      </c>
      <c r="W7214" t="s">
        <v>952</v>
      </c>
      <c r="X7214" t="s">
        <v>124</v>
      </c>
      <c r="Y7214">
        <v>17</v>
      </c>
      <c r="Z7214">
        <v>25</v>
      </c>
      <c r="AA7214" t="s">
        <v>44</v>
      </c>
      <c r="AB7214" t="s">
        <v>26113</v>
      </c>
      <c r="AC7214" t="s">
        <v>607</v>
      </c>
      <c r="AD7214" t="s">
        <v>26114</v>
      </c>
      <c r="AE7214" t="s">
        <v>26115</v>
      </c>
      <c r="AF7214">
        <v>24470</v>
      </c>
    </row>
    <row r="7215" spans="1:32" x14ac:dyDescent="0.35">
      <c r="A7215">
        <v>2019</v>
      </c>
      <c r="B7215" t="s">
        <v>108</v>
      </c>
      <c r="C7215" t="s">
        <v>4762</v>
      </c>
      <c r="D7215" t="s">
        <v>634</v>
      </c>
      <c r="E7215" t="s">
        <v>15038</v>
      </c>
      <c r="F7215">
        <v>4.7</v>
      </c>
      <c r="G7215">
        <v>47</v>
      </c>
      <c r="H7215" t="s">
        <v>36</v>
      </c>
      <c r="I7215" t="s">
        <v>14193</v>
      </c>
      <c r="J7215">
        <v>4.5</v>
      </c>
      <c r="K7215">
        <v>452</v>
      </c>
      <c r="L7215" t="s">
        <v>14194</v>
      </c>
      <c r="M7215" t="s">
        <v>679</v>
      </c>
      <c r="N7215">
        <v>10019</v>
      </c>
      <c r="O7215" t="s">
        <v>40</v>
      </c>
      <c r="P7215">
        <v>4.8</v>
      </c>
      <c r="Q7215">
        <v>4.8</v>
      </c>
      <c r="R7215">
        <v>4.7</v>
      </c>
      <c r="S7215">
        <v>4.4000000000000004</v>
      </c>
      <c r="T7215">
        <v>4.7</v>
      </c>
      <c r="U7215">
        <v>4.7</v>
      </c>
      <c r="V7215" t="s">
        <v>9640</v>
      </c>
      <c r="W7215" t="s">
        <v>4585</v>
      </c>
      <c r="X7215" t="s">
        <v>124</v>
      </c>
      <c r="Y7215">
        <v>21</v>
      </c>
      <c r="Z7215">
        <v>29</v>
      </c>
      <c r="AA7215" t="s">
        <v>44</v>
      </c>
      <c r="AB7215" t="s">
        <v>125</v>
      </c>
      <c r="AC7215" t="s">
        <v>219</v>
      </c>
      <c r="AD7215" t="s">
        <v>26116</v>
      </c>
      <c r="AE7215">
        <v>7848</v>
      </c>
      <c r="AF7215">
        <v>15565</v>
      </c>
    </row>
    <row r="7216" spans="1:32" x14ac:dyDescent="0.35">
      <c r="A7216">
        <v>2018</v>
      </c>
      <c r="B7216" t="s">
        <v>32</v>
      </c>
      <c r="C7216" t="s">
        <v>4978</v>
      </c>
      <c r="D7216" t="s">
        <v>34</v>
      </c>
      <c r="E7216" t="s">
        <v>8211</v>
      </c>
      <c r="F7216">
        <v>4.8</v>
      </c>
      <c r="G7216">
        <v>419</v>
      </c>
      <c r="H7216" t="s">
        <v>36</v>
      </c>
      <c r="I7216" t="s">
        <v>16696</v>
      </c>
      <c r="J7216">
        <v>4.9000000000000004</v>
      </c>
      <c r="K7216">
        <v>1424</v>
      </c>
      <c r="L7216" t="s">
        <v>16697</v>
      </c>
      <c r="M7216" t="s">
        <v>604</v>
      </c>
      <c r="N7216" s="1" t="s">
        <v>16698</v>
      </c>
      <c r="O7216" t="s">
        <v>53</v>
      </c>
      <c r="P7216">
        <v>4.8</v>
      </c>
      <c r="Q7216">
        <v>4.7</v>
      </c>
      <c r="R7216">
        <v>4.7</v>
      </c>
      <c r="S7216">
        <v>4.5999999999999996</v>
      </c>
      <c r="T7216">
        <v>4.8</v>
      </c>
      <c r="U7216">
        <v>4.8</v>
      </c>
      <c r="V7216" t="s">
        <v>1380</v>
      </c>
      <c r="W7216" t="s">
        <v>1825</v>
      </c>
      <c r="X7216" t="s">
        <v>124</v>
      </c>
      <c r="Y7216">
        <v>20</v>
      </c>
      <c r="Z7216">
        <v>26</v>
      </c>
      <c r="AA7216" t="s">
        <v>44</v>
      </c>
      <c r="AB7216" t="s">
        <v>45</v>
      </c>
      <c r="AC7216" t="s">
        <v>46</v>
      </c>
      <c r="AD7216" t="s">
        <v>26117</v>
      </c>
      <c r="AE7216" t="s">
        <v>26118</v>
      </c>
      <c r="AF7216">
        <v>34745</v>
      </c>
    </row>
    <row r="7217" spans="1:32" x14ac:dyDescent="0.35">
      <c r="A7217">
        <v>2018</v>
      </c>
      <c r="B7217" t="s">
        <v>48</v>
      </c>
      <c r="C7217" t="s">
        <v>179</v>
      </c>
      <c r="D7217" t="s">
        <v>34</v>
      </c>
      <c r="E7217" t="s">
        <v>26119</v>
      </c>
      <c r="F7217">
        <v>4.8</v>
      </c>
      <c r="G7217">
        <v>265</v>
      </c>
      <c r="H7217" t="s">
        <v>36</v>
      </c>
      <c r="I7217" t="s">
        <v>26120</v>
      </c>
      <c r="J7217">
        <v>4.7</v>
      </c>
      <c r="K7217">
        <v>263</v>
      </c>
      <c r="L7217" t="s">
        <v>26121</v>
      </c>
      <c r="M7217" t="s">
        <v>679</v>
      </c>
      <c r="N7217">
        <v>12601</v>
      </c>
      <c r="O7217" t="s">
        <v>53</v>
      </c>
      <c r="P7217">
        <v>4.9000000000000004</v>
      </c>
      <c r="Q7217">
        <v>4.8</v>
      </c>
      <c r="R7217">
        <v>4.8</v>
      </c>
      <c r="S7217">
        <v>4.7</v>
      </c>
      <c r="T7217">
        <v>4.9000000000000004</v>
      </c>
      <c r="U7217">
        <v>4.8</v>
      </c>
      <c r="V7217" t="s">
        <v>8168</v>
      </c>
      <c r="W7217" t="s">
        <v>206</v>
      </c>
      <c r="X7217" t="s">
        <v>55</v>
      </c>
      <c r="Y7217">
        <v>16</v>
      </c>
      <c r="Z7217">
        <v>22</v>
      </c>
      <c r="AA7217" t="s">
        <v>44</v>
      </c>
      <c r="AB7217" t="s">
        <v>151</v>
      </c>
      <c r="AC7217" t="s">
        <v>184</v>
      </c>
      <c r="AD7217" t="s">
        <v>26122</v>
      </c>
      <c r="AE7217" t="s">
        <v>26123</v>
      </c>
      <c r="AF7217">
        <v>37526</v>
      </c>
    </row>
    <row r="7218" spans="1:32" x14ac:dyDescent="0.35">
      <c r="A7218">
        <v>2017</v>
      </c>
      <c r="B7218" t="s">
        <v>108</v>
      </c>
      <c r="C7218" t="s">
        <v>4762</v>
      </c>
      <c r="D7218" t="s">
        <v>34</v>
      </c>
      <c r="E7218" t="s">
        <v>8116</v>
      </c>
      <c r="F7218">
        <v>4.8</v>
      </c>
      <c r="G7218">
        <v>79</v>
      </c>
      <c r="H7218" t="s">
        <v>36</v>
      </c>
      <c r="I7218" t="s">
        <v>11626</v>
      </c>
      <c r="J7218">
        <v>4.2</v>
      </c>
      <c r="K7218">
        <v>889</v>
      </c>
      <c r="L7218" t="s">
        <v>11627</v>
      </c>
      <c r="M7218" t="s">
        <v>679</v>
      </c>
      <c r="N7218">
        <v>10463</v>
      </c>
      <c r="O7218" t="s">
        <v>40</v>
      </c>
      <c r="P7218">
        <v>4.9000000000000004</v>
      </c>
      <c r="Q7218">
        <v>4.9000000000000004</v>
      </c>
      <c r="R7218">
        <v>4.5999999999999996</v>
      </c>
      <c r="S7218">
        <v>4.5999999999999996</v>
      </c>
      <c r="T7218">
        <v>4.8</v>
      </c>
      <c r="U7218">
        <v>4.8</v>
      </c>
      <c r="V7218" t="s">
        <v>42</v>
      </c>
      <c r="W7218" t="s">
        <v>7851</v>
      </c>
      <c r="X7218" t="s">
        <v>95</v>
      </c>
      <c r="Y7218">
        <v>22</v>
      </c>
      <c r="Z7218">
        <v>30</v>
      </c>
      <c r="AA7218" t="s">
        <v>44</v>
      </c>
      <c r="AB7218" t="s">
        <v>125</v>
      </c>
      <c r="AC7218" t="s">
        <v>219</v>
      </c>
      <c r="AD7218" t="s">
        <v>26124</v>
      </c>
      <c r="AE7218" t="s">
        <v>26125</v>
      </c>
      <c r="AF7218">
        <v>52546</v>
      </c>
    </row>
    <row r="7219" spans="1:32" x14ac:dyDescent="0.35">
      <c r="A7219">
        <v>2017</v>
      </c>
      <c r="B7219" t="s">
        <v>585</v>
      </c>
      <c r="C7219" t="s">
        <v>1913</v>
      </c>
      <c r="D7219" t="s">
        <v>34</v>
      </c>
      <c r="E7219" t="s">
        <v>21506</v>
      </c>
      <c r="F7219">
        <v>4.7</v>
      </c>
      <c r="G7219">
        <v>34</v>
      </c>
      <c r="H7219" t="s">
        <v>36</v>
      </c>
      <c r="I7219" t="s">
        <v>11304</v>
      </c>
      <c r="J7219">
        <v>2.7</v>
      </c>
      <c r="K7219">
        <v>12</v>
      </c>
      <c r="L7219" t="s">
        <v>11305</v>
      </c>
      <c r="M7219" t="s">
        <v>2335</v>
      </c>
      <c r="N7219" s="1" t="s">
        <v>11306</v>
      </c>
      <c r="O7219" t="s">
        <v>94</v>
      </c>
      <c r="P7219">
        <v>4.8</v>
      </c>
      <c r="Q7219">
        <v>4.8</v>
      </c>
      <c r="R7219">
        <v>4.9000000000000004</v>
      </c>
      <c r="S7219">
        <v>4.4000000000000004</v>
      </c>
      <c r="T7219">
        <v>4.8</v>
      </c>
      <c r="U7219">
        <v>4.7</v>
      </c>
      <c r="V7219" t="s">
        <v>42</v>
      </c>
      <c r="W7219" t="s">
        <v>42</v>
      </c>
      <c r="X7219" t="s">
        <v>124</v>
      </c>
      <c r="Y7219">
        <v>17</v>
      </c>
      <c r="Z7219">
        <v>24</v>
      </c>
      <c r="AA7219" t="s">
        <v>44</v>
      </c>
      <c r="AB7219" t="s">
        <v>45</v>
      </c>
      <c r="AC7219" t="s">
        <v>1917</v>
      </c>
      <c r="AD7219" t="s">
        <v>26126</v>
      </c>
      <c r="AE7219">
        <v>21962413</v>
      </c>
      <c r="AF7219">
        <v>48290</v>
      </c>
    </row>
    <row r="7220" spans="1:32" x14ac:dyDescent="0.35">
      <c r="A7220">
        <v>2012</v>
      </c>
      <c r="B7220" t="s">
        <v>533</v>
      </c>
      <c r="C7220" t="s">
        <v>3376</v>
      </c>
      <c r="D7220" t="s">
        <v>34</v>
      </c>
      <c r="E7220" t="s">
        <v>3377</v>
      </c>
      <c r="F7220">
        <v>4.5</v>
      </c>
      <c r="G7220">
        <v>53</v>
      </c>
      <c r="H7220" t="s">
        <v>36</v>
      </c>
      <c r="I7220" t="s">
        <v>3378</v>
      </c>
      <c r="J7220">
        <v>3.4</v>
      </c>
      <c r="K7220">
        <v>21</v>
      </c>
      <c r="L7220" t="s">
        <v>3379</v>
      </c>
      <c r="M7220" t="s">
        <v>2335</v>
      </c>
      <c r="N7220" s="1" t="s">
        <v>3372</v>
      </c>
      <c r="O7220" t="s">
        <v>94</v>
      </c>
      <c r="P7220">
        <v>4.4000000000000004</v>
      </c>
      <c r="Q7220">
        <v>4.5999999999999996</v>
      </c>
      <c r="R7220">
        <v>4.5</v>
      </c>
      <c r="S7220">
        <v>4.5</v>
      </c>
      <c r="T7220">
        <v>4.5999999999999996</v>
      </c>
      <c r="U7220">
        <v>4.5</v>
      </c>
      <c r="V7220" t="s">
        <v>76</v>
      </c>
      <c r="W7220" t="s">
        <v>42</v>
      </c>
      <c r="X7220" t="s">
        <v>124</v>
      </c>
      <c r="Y7220">
        <v>21</v>
      </c>
      <c r="Z7220">
        <v>27</v>
      </c>
      <c r="AA7220" t="s">
        <v>44</v>
      </c>
      <c r="AB7220" t="s">
        <v>151</v>
      </c>
      <c r="AC7220" t="s">
        <v>219</v>
      </c>
      <c r="AD7220" t="s">
        <v>3380</v>
      </c>
      <c r="AE7220" s="1" t="s">
        <v>3381</v>
      </c>
      <c r="AF7220">
        <v>110521</v>
      </c>
    </row>
    <row r="7221" spans="1:32" x14ac:dyDescent="0.35">
      <c r="A7221">
        <v>2019</v>
      </c>
      <c r="B7221" t="s">
        <v>187</v>
      </c>
      <c r="C7221" t="s">
        <v>1902</v>
      </c>
      <c r="D7221" t="s">
        <v>34</v>
      </c>
      <c r="E7221" t="s">
        <v>5282</v>
      </c>
      <c r="F7221">
        <v>4.7</v>
      </c>
      <c r="G7221">
        <v>262</v>
      </c>
      <c r="H7221" t="s">
        <v>36</v>
      </c>
      <c r="I7221" t="s">
        <v>26127</v>
      </c>
      <c r="J7221">
        <v>4.9000000000000004</v>
      </c>
      <c r="K7221">
        <v>2563</v>
      </c>
      <c r="L7221" t="s">
        <v>26128</v>
      </c>
      <c r="M7221" t="s">
        <v>699</v>
      </c>
      <c r="N7221" s="1" t="s">
        <v>9078</v>
      </c>
      <c r="O7221" t="s">
        <v>53</v>
      </c>
      <c r="P7221">
        <v>4.8</v>
      </c>
      <c r="Q7221">
        <v>4.7</v>
      </c>
      <c r="R7221">
        <v>4.7</v>
      </c>
      <c r="S7221">
        <v>4.7</v>
      </c>
      <c r="T7221">
        <v>4.7</v>
      </c>
      <c r="U7221">
        <v>4.7</v>
      </c>
      <c r="V7221" t="s">
        <v>236</v>
      </c>
      <c r="W7221" t="s">
        <v>42</v>
      </c>
      <c r="X7221" t="s">
        <v>124</v>
      </c>
      <c r="Y7221">
        <v>25</v>
      </c>
      <c r="Z7221">
        <v>32</v>
      </c>
      <c r="AA7221" t="s">
        <v>44</v>
      </c>
      <c r="AB7221" t="s">
        <v>78</v>
      </c>
      <c r="AC7221" t="s">
        <v>1381</v>
      </c>
      <c r="AD7221" t="s">
        <v>26129</v>
      </c>
      <c r="AE7221" t="s">
        <v>26130</v>
      </c>
      <c r="AF7221">
        <v>37932</v>
      </c>
    </row>
    <row r="7222" spans="1:32" x14ac:dyDescent="0.35">
      <c r="A7222">
        <v>2019</v>
      </c>
      <c r="B7222" t="s">
        <v>60</v>
      </c>
      <c r="C7222" t="s">
        <v>61</v>
      </c>
      <c r="D7222" t="s">
        <v>34</v>
      </c>
      <c r="E7222" t="s">
        <v>3344</v>
      </c>
      <c r="F7222">
        <v>4.7</v>
      </c>
      <c r="G7222">
        <v>474</v>
      </c>
      <c r="H7222" t="s">
        <v>36</v>
      </c>
      <c r="I7222" t="s">
        <v>2346</v>
      </c>
      <c r="J7222">
        <v>1</v>
      </c>
      <c r="K7222">
        <v>2</v>
      </c>
      <c r="L7222" t="s">
        <v>2347</v>
      </c>
      <c r="M7222" t="s">
        <v>1277</v>
      </c>
      <c r="N7222" s="1" t="s">
        <v>1278</v>
      </c>
      <c r="O7222" t="s">
        <v>40</v>
      </c>
      <c r="P7222">
        <v>4.8</v>
      </c>
      <c r="Q7222">
        <v>4.9000000000000004</v>
      </c>
      <c r="R7222">
        <v>4.7</v>
      </c>
      <c r="S7222">
        <v>4.5</v>
      </c>
      <c r="T7222">
        <v>4.8</v>
      </c>
      <c r="U7222">
        <v>4.5</v>
      </c>
      <c r="V7222" t="s">
        <v>42</v>
      </c>
      <c r="W7222" t="s">
        <v>42</v>
      </c>
      <c r="X7222" t="s">
        <v>55</v>
      </c>
      <c r="Y7222">
        <v>19</v>
      </c>
      <c r="Z7222">
        <v>24</v>
      </c>
      <c r="AA7222" t="s">
        <v>44</v>
      </c>
      <c r="AB7222" t="s">
        <v>45</v>
      </c>
      <c r="AC7222" t="s">
        <v>66</v>
      </c>
      <c r="AD7222" t="s">
        <v>26131</v>
      </c>
      <c r="AE7222">
        <v>22426906</v>
      </c>
      <c r="AF7222">
        <v>21850</v>
      </c>
    </row>
    <row r="7223" spans="1:32" x14ac:dyDescent="0.35">
      <c r="A7223">
        <v>2019</v>
      </c>
      <c r="B7223" t="s">
        <v>108</v>
      </c>
      <c r="C7223" t="s">
        <v>26132</v>
      </c>
      <c r="D7223" t="s">
        <v>34</v>
      </c>
      <c r="E7223" t="s">
        <v>25540</v>
      </c>
      <c r="F7223">
        <v>4.5999999999999996</v>
      </c>
      <c r="G7223">
        <v>33</v>
      </c>
      <c r="H7223" t="s">
        <v>36</v>
      </c>
      <c r="I7223" t="s">
        <v>26133</v>
      </c>
      <c r="J7223">
        <v>4.5999999999999996</v>
      </c>
      <c r="K7223">
        <v>262</v>
      </c>
      <c r="L7223" t="s">
        <v>26134</v>
      </c>
      <c r="M7223" t="s">
        <v>2891</v>
      </c>
      <c r="N7223" s="1" t="s">
        <v>11646</v>
      </c>
      <c r="O7223" t="s">
        <v>53</v>
      </c>
      <c r="P7223">
        <v>4.5999999999999996</v>
      </c>
      <c r="Q7223">
        <v>4.5</v>
      </c>
      <c r="R7223">
        <v>4.5999999999999996</v>
      </c>
      <c r="S7223">
        <v>4.5</v>
      </c>
      <c r="T7223">
        <v>4.7</v>
      </c>
      <c r="U7223">
        <v>4.7</v>
      </c>
      <c r="V7223" t="s">
        <v>712</v>
      </c>
      <c r="W7223" t="s">
        <v>42</v>
      </c>
      <c r="X7223" t="s">
        <v>124</v>
      </c>
      <c r="Y7223">
        <v>23</v>
      </c>
      <c r="Z7223">
        <v>31</v>
      </c>
      <c r="AA7223" t="s">
        <v>512</v>
      </c>
      <c r="AB7223" t="s">
        <v>294</v>
      </c>
      <c r="AC7223" t="s">
        <v>6585</v>
      </c>
      <c r="AD7223" t="s">
        <v>26135</v>
      </c>
      <c r="AE7223" t="s">
        <v>26136</v>
      </c>
      <c r="AF7223">
        <v>45092</v>
      </c>
    </row>
    <row r="7224" spans="1:32" x14ac:dyDescent="0.35">
      <c r="A7224">
        <v>2019</v>
      </c>
      <c r="B7224" t="s">
        <v>288</v>
      </c>
      <c r="C7224" t="s">
        <v>3422</v>
      </c>
      <c r="D7224" t="s">
        <v>34</v>
      </c>
      <c r="E7224" t="s">
        <v>3048</v>
      </c>
      <c r="F7224">
        <v>4.7</v>
      </c>
      <c r="G7224">
        <v>42</v>
      </c>
      <c r="H7224" t="s">
        <v>36</v>
      </c>
      <c r="I7224" t="s">
        <v>9843</v>
      </c>
      <c r="J7224">
        <v>4.5999999999999996</v>
      </c>
      <c r="K7224">
        <v>573</v>
      </c>
      <c r="L7224" t="s">
        <v>9844</v>
      </c>
      <c r="M7224" t="s">
        <v>3888</v>
      </c>
      <c r="N7224">
        <v>1</v>
      </c>
      <c r="O7224" t="s">
        <v>53</v>
      </c>
      <c r="P7224">
        <v>4.8</v>
      </c>
      <c r="Q7224">
        <v>4.5999999999999996</v>
      </c>
      <c r="R7224">
        <v>4.7</v>
      </c>
      <c r="S7224">
        <v>4.5</v>
      </c>
      <c r="T7224">
        <v>4.7</v>
      </c>
      <c r="U7224">
        <v>4.7</v>
      </c>
      <c r="V7224" t="s">
        <v>1191</v>
      </c>
      <c r="W7224" t="s">
        <v>1973</v>
      </c>
      <c r="X7224" t="s">
        <v>124</v>
      </c>
      <c r="Y7224">
        <v>22</v>
      </c>
      <c r="Z7224">
        <v>27</v>
      </c>
      <c r="AA7224" t="s">
        <v>44</v>
      </c>
      <c r="AB7224" t="s">
        <v>294</v>
      </c>
      <c r="AC7224" t="s">
        <v>219</v>
      </c>
      <c r="AD7224" t="s">
        <v>17665</v>
      </c>
      <c r="AE7224" t="s">
        <v>17666</v>
      </c>
      <c r="AF7224">
        <v>36538</v>
      </c>
    </row>
    <row r="7225" spans="1:32" x14ac:dyDescent="0.35">
      <c r="A7225">
        <v>2019</v>
      </c>
      <c r="B7225" t="s">
        <v>257</v>
      </c>
      <c r="C7225" t="s">
        <v>1943</v>
      </c>
      <c r="D7225" t="s">
        <v>1080</v>
      </c>
      <c r="E7225" t="s">
        <v>26137</v>
      </c>
      <c r="F7225">
        <v>4.7</v>
      </c>
      <c r="G7225">
        <v>99</v>
      </c>
      <c r="H7225" t="s">
        <v>36</v>
      </c>
      <c r="I7225" t="s">
        <v>4368</v>
      </c>
      <c r="J7225">
        <v>4.7</v>
      </c>
      <c r="K7225">
        <v>2405</v>
      </c>
      <c r="L7225" t="s">
        <v>4369</v>
      </c>
      <c r="M7225" t="s">
        <v>699</v>
      </c>
      <c r="N7225" s="1" t="s">
        <v>720</v>
      </c>
      <c r="O7225" t="s">
        <v>53</v>
      </c>
      <c r="P7225">
        <v>4.7</v>
      </c>
      <c r="Q7225">
        <v>4.7</v>
      </c>
      <c r="R7225">
        <v>4.8</v>
      </c>
      <c r="S7225">
        <v>4.3</v>
      </c>
      <c r="T7225">
        <v>4.8</v>
      </c>
      <c r="U7225">
        <v>4.5999999999999996</v>
      </c>
      <c r="V7225" t="s">
        <v>1552</v>
      </c>
      <c r="W7225" t="s">
        <v>318</v>
      </c>
      <c r="X7225" t="s">
        <v>124</v>
      </c>
      <c r="Y7225">
        <v>22</v>
      </c>
      <c r="Z7225">
        <v>29</v>
      </c>
      <c r="AA7225" t="s">
        <v>44</v>
      </c>
      <c r="AB7225" t="s">
        <v>45</v>
      </c>
      <c r="AC7225" t="s">
        <v>219</v>
      </c>
      <c r="AD7225" t="s">
        <v>26138</v>
      </c>
      <c r="AE7225" t="s">
        <v>26139</v>
      </c>
      <c r="AF7225">
        <v>31105</v>
      </c>
    </row>
    <row r="7226" spans="1:32" x14ac:dyDescent="0.35">
      <c r="A7226">
        <v>2019</v>
      </c>
      <c r="B7226" t="s">
        <v>732</v>
      </c>
      <c r="C7226" t="s">
        <v>5561</v>
      </c>
      <c r="D7226" t="s">
        <v>34</v>
      </c>
      <c r="E7226" t="s">
        <v>26140</v>
      </c>
      <c r="F7226">
        <v>4.8</v>
      </c>
      <c r="G7226">
        <v>131</v>
      </c>
      <c r="H7226" t="s">
        <v>36</v>
      </c>
      <c r="I7226" t="s">
        <v>2355</v>
      </c>
      <c r="J7226">
        <v>4.5999999999999996</v>
      </c>
      <c r="K7226">
        <v>707</v>
      </c>
      <c r="L7226" t="s">
        <v>2356</v>
      </c>
      <c r="M7226" t="s">
        <v>1277</v>
      </c>
      <c r="N7226" s="1" t="s">
        <v>2357</v>
      </c>
      <c r="O7226" t="s">
        <v>94</v>
      </c>
      <c r="P7226">
        <v>4.8</v>
      </c>
      <c r="Q7226">
        <v>4.7</v>
      </c>
      <c r="R7226">
        <v>4.8</v>
      </c>
      <c r="S7226">
        <v>4.7</v>
      </c>
      <c r="T7226">
        <v>4.8</v>
      </c>
      <c r="U7226">
        <v>4.9000000000000004</v>
      </c>
      <c r="V7226" t="s">
        <v>18113</v>
      </c>
      <c r="W7226" t="s">
        <v>5565</v>
      </c>
      <c r="X7226" t="s">
        <v>124</v>
      </c>
      <c r="Y7226">
        <v>17</v>
      </c>
      <c r="Z7226">
        <v>25</v>
      </c>
      <c r="AA7226" t="s">
        <v>44</v>
      </c>
      <c r="AB7226" t="s">
        <v>151</v>
      </c>
      <c r="AC7226" t="s">
        <v>370</v>
      </c>
      <c r="AD7226" t="s">
        <v>26141</v>
      </c>
      <c r="AE7226" t="s">
        <v>26142</v>
      </c>
      <c r="AF7226">
        <v>26619</v>
      </c>
    </row>
    <row r="7227" spans="1:32" x14ac:dyDescent="0.35">
      <c r="A7227">
        <v>2021</v>
      </c>
      <c r="B7227" t="s">
        <v>389</v>
      </c>
      <c r="C7227" t="s">
        <v>1465</v>
      </c>
      <c r="D7227" t="s">
        <v>34</v>
      </c>
      <c r="E7227" t="s">
        <v>6596</v>
      </c>
      <c r="F7227">
        <v>3</v>
      </c>
      <c r="G7227">
        <v>1</v>
      </c>
      <c r="H7227" t="s">
        <v>275</v>
      </c>
      <c r="I7227" t="s">
        <v>26143</v>
      </c>
      <c r="J7227">
        <v>4.5999999999999996</v>
      </c>
      <c r="K7227">
        <v>707</v>
      </c>
      <c r="L7227" t="s">
        <v>26144</v>
      </c>
      <c r="M7227" t="s">
        <v>39</v>
      </c>
      <c r="N7227">
        <v>90025</v>
      </c>
      <c r="O7227" t="s">
        <v>94</v>
      </c>
      <c r="P7227">
        <v>3</v>
      </c>
      <c r="Q7227">
        <v>4</v>
      </c>
      <c r="R7227">
        <v>5</v>
      </c>
      <c r="S7227">
        <v>2</v>
      </c>
      <c r="T7227">
        <v>4</v>
      </c>
      <c r="U7227">
        <v>1</v>
      </c>
      <c r="V7227" t="s">
        <v>42</v>
      </c>
      <c r="W7227" t="s">
        <v>262</v>
      </c>
      <c r="X7227" t="s">
        <v>124</v>
      </c>
      <c r="Y7227">
        <v>0</v>
      </c>
      <c r="Z7227">
        <v>0</v>
      </c>
      <c r="AA7227" t="s">
        <v>395</v>
      </c>
      <c r="AB7227" t="s">
        <v>396</v>
      </c>
      <c r="AC7227" t="s">
        <v>555</v>
      </c>
      <c r="AD7227" t="s">
        <v>26145</v>
      </c>
      <c r="AE7227" t="s">
        <v>77</v>
      </c>
      <c r="AF7227">
        <v>2600</v>
      </c>
    </row>
    <row r="7228" spans="1:32" x14ac:dyDescent="0.35">
      <c r="A7228">
        <v>2019</v>
      </c>
      <c r="B7228" t="s">
        <v>339</v>
      </c>
      <c r="C7228" t="s">
        <v>684</v>
      </c>
      <c r="D7228" t="s">
        <v>34</v>
      </c>
      <c r="E7228" t="s">
        <v>15808</v>
      </c>
      <c r="F7228">
        <v>4.5</v>
      </c>
      <c r="G7228">
        <v>16</v>
      </c>
      <c r="H7228" t="s">
        <v>36</v>
      </c>
      <c r="I7228" t="s">
        <v>11649</v>
      </c>
      <c r="J7228">
        <v>4.5999999999999996</v>
      </c>
      <c r="K7228">
        <v>499</v>
      </c>
      <c r="L7228" t="s">
        <v>11650</v>
      </c>
      <c r="M7228" t="s">
        <v>39</v>
      </c>
      <c r="N7228">
        <v>90036</v>
      </c>
      <c r="O7228" t="s">
        <v>53</v>
      </c>
      <c r="P7228">
        <v>4.7</v>
      </c>
      <c r="Q7228">
        <v>4.5999999999999996</v>
      </c>
      <c r="R7228">
        <v>4.5</v>
      </c>
      <c r="S7228">
        <v>3.9</v>
      </c>
      <c r="T7228">
        <v>4.5</v>
      </c>
      <c r="U7228">
        <v>4.4000000000000004</v>
      </c>
      <c r="V7228" t="s">
        <v>504</v>
      </c>
      <c r="W7228" t="s">
        <v>327</v>
      </c>
      <c r="X7228" t="s">
        <v>55</v>
      </c>
      <c r="Y7228">
        <v>17</v>
      </c>
      <c r="Z7228">
        <v>23</v>
      </c>
      <c r="AA7228" t="s">
        <v>44</v>
      </c>
      <c r="AB7228" t="s">
        <v>198</v>
      </c>
      <c r="AC7228" t="s">
        <v>688</v>
      </c>
      <c r="AD7228" t="s">
        <v>26146</v>
      </c>
      <c r="AE7228" t="s">
        <v>26147</v>
      </c>
      <c r="AF7228">
        <v>49603</v>
      </c>
    </row>
    <row r="7229" spans="1:32" x14ac:dyDescent="0.35">
      <c r="A7229">
        <v>2017</v>
      </c>
      <c r="B7229" t="s">
        <v>108</v>
      </c>
      <c r="C7229" t="s">
        <v>1881</v>
      </c>
      <c r="D7229" t="s">
        <v>34</v>
      </c>
      <c r="E7229" t="s">
        <v>24168</v>
      </c>
      <c r="F7229">
        <v>4.7</v>
      </c>
      <c r="G7229">
        <v>104</v>
      </c>
      <c r="H7229" t="s">
        <v>36</v>
      </c>
      <c r="I7229" t="s">
        <v>2909</v>
      </c>
      <c r="J7229">
        <v>4.8</v>
      </c>
      <c r="K7229">
        <v>367</v>
      </c>
      <c r="L7229" t="s">
        <v>2910</v>
      </c>
      <c r="M7229" t="s">
        <v>39</v>
      </c>
      <c r="N7229">
        <v>92626</v>
      </c>
      <c r="O7229" t="s">
        <v>53</v>
      </c>
      <c r="P7229">
        <v>4.8</v>
      </c>
      <c r="Q7229">
        <v>4.8</v>
      </c>
      <c r="R7229">
        <v>4.8</v>
      </c>
      <c r="S7229">
        <v>4.5</v>
      </c>
      <c r="T7229">
        <v>4.8</v>
      </c>
      <c r="U7229">
        <v>4.7</v>
      </c>
      <c r="V7229" t="s">
        <v>262</v>
      </c>
      <c r="W7229" t="s">
        <v>42</v>
      </c>
      <c r="X7229" t="s">
        <v>95</v>
      </c>
      <c r="Y7229">
        <v>23</v>
      </c>
      <c r="Z7229">
        <v>31</v>
      </c>
      <c r="AA7229" t="s">
        <v>44</v>
      </c>
      <c r="AB7229" t="s">
        <v>125</v>
      </c>
      <c r="AC7229" t="s">
        <v>219</v>
      </c>
      <c r="AD7229" t="s">
        <v>26148</v>
      </c>
      <c r="AE7229" t="s">
        <v>26149</v>
      </c>
      <c r="AF7229">
        <v>16864</v>
      </c>
    </row>
    <row r="7230" spans="1:32" x14ac:dyDescent="0.35">
      <c r="A7230">
        <v>2019</v>
      </c>
      <c r="B7230" t="s">
        <v>288</v>
      </c>
      <c r="C7230" t="s">
        <v>2313</v>
      </c>
      <c r="D7230" t="s">
        <v>34</v>
      </c>
      <c r="E7230" t="s">
        <v>754</v>
      </c>
      <c r="F7230">
        <v>4.8</v>
      </c>
      <c r="G7230">
        <v>21</v>
      </c>
      <c r="H7230" t="s">
        <v>36</v>
      </c>
      <c r="I7230" t="s">
        <v>26150</v>
      </c>
      <c r="J7230">
        <v>2.6</v>
      </c>
      <c r="K7230">
        <v>11</v>
      </c>
      <c r="L7230" t="s">
        <v>26151</v>
      </c>
      <c r="M7230" t="s">
        <v>74</v>
      </c>
      <c r="N7230">
        <v>89146</v>
      </c>
      <c r="O7230" t="s">
        <v>53</v>
      </c>
      <c r="P7230">
        <v>5</v>
      </c>
      <c r="Q7230">
        <v>4.9000000000000004</v>
      </c>
      <c r="R7230">
        <v>4.7</v>
      </c>
      <c r="S7230">
        <v>4.5</v>
      </c>
      <c r="T7230">
        <v>4.7</v>
      </c>
      <c r="U7230">
        <v>4.8</v>
      </c>
      <c r="V7230" t="s">
        <v>818</v>
      </c>
      <c r="W7230" t="s">
        <v>2485</v>
      </c>
      <c r="X7230" t="s">
        <v>43</v>
      </c>
      <c r="Y7230">
        <v>27</v>
      </c>
      <c r="Z7230">
        <v>34</v>
      </c>
      <c r="AA7230" t="s">
        <v>44</v>
      </c>
      <c r="AB7230" t="s">
        <v>294</v>
      </c>
      <c r="AC7230" t="s">
        <v>219</v>
      </c>
      <c r="AD7230" t="s">
        <v>26152</v>
      </c>
      <c r="AE7230">
        <v>22906604</v>
      </c>
      <c r="AF7230">
        <v>15390</v>
      </c>
    </row>
    <row r="7231" spans="1:32" x14ac:dyDescent="0.35">
      <c r="A7231">
        <v>2019</v>
      </c>
      <c r="B7231" t="s">
        <v>616</v>
      </c>
      <c r="C7231" t="s">
        <v>26153</v>
      </c>
      <c r="D7231" t="s">
        <v>34</v>
      </c>
      <c r="E7231" t="s">
        <v>26154</v>
      </c>
      <c r="F7231">
        <v>4.8</v>
      </c>
      <c r="G7231">
        <v>13</v>
      </c>
      <c r="H7231" t="s">
        <v>36</v>
      </c>
      <c r="I7231" t="s">
        <v>7022</v>
      </c>
      <c r="J7231">
        <v>4.8</v>
      </c>
      <c r="K7231">
        <v>1105</v>
      </c>
      <c r="L7231" t="s">
        <v>7023</v>
      </c>
      <c r="M7231" t="s">
        <v>121</v>
      </c>
      <c r="N7231">
        <v>85284</v>
      </c>
      <c r="O7231" t="s">
        <v>53</v>
      </c>
      <c r="P7231">
        <v>4.8</v>
      </c>
      <c r="Q7231">
        <v>4.9000000000000004</v>
      </c>
      <c r="R7231">
        <v>4.9000000000000004</v>
      </c>
      <c r="S7231">
        <v>4.8</v>
      </c>
      <c r="T7231">
        <v>4.7</v>
      </c>
      <c r="U7231">
        <v>4.8</v>
      </c>
      <c r="V7231" t="s">
        <v>14520</v>
      </c>
      <c r="W7231" t="s">
        <v>42</v>
      </c>
      <c r="X7231" t="s">
        <v>43</v>
      </c>
      <c r="Y7231">
        <v>132</v>
      </c>
      <c r="Z7231">
        <v>108</v>
      </c>
      <c r="AA7231" t="s">
        <v>1227</v>
      </c>
      <c r="AB7231" t="s">
        <v>1228</v>
      </c>
      <c r="AC7231" t="s">
        <v>1227</v>
      </c>
      <c r="AD7231" t="s">
        <v>26155</v>
      </c>
      <c r="AE7231" t="s">
        <v>26156</v>
      </c>
      <c r="AF7231">
        <v>11696</v>
      </c>
    </row>
    <row r="7232" spans="1:32" x14ac:dyDescent="0.35">
      <c r="A7232">
        <v>2019</v>
      </c>
      <c r="B7232" t="s">
        <v>288</v>
      </c>
      <c r="C7232" t="s">
        <v>3280</v>
      </c>
      <c r="D7232" t="s">
        <v>34</v>
      </c>
      <c r="E7232" t="s">
        <v>10263</v>
      </c>
      <c r="F7232">
        <v>4.8</v>
      </c>
      <c r="G7232">
        <v>11</v>
      </c>
      <c r="H7232" t="s">
        <v>36</v>
      </c>
      <c r="I7232" t="s">
        <v>7032</v>
      </c>
      <c r="J7232">
        <v>2.9</v>
      </c>
      <c r="K7232">
        <v>17</v>
      </c>
      <c r="L7232" t="s">
        <v>7033</v>
      </c>
      <c r="M7232" t="s">
        <v>183</v>
      </c>
      <c r="N7232">
        <v>84057</v>
      </c>
      <c r="O7232" t="s">
        <v>53</v>
      </c>
      <c r="P7232">
        <v>4.5999999999999996</v>
      </c>
      <c r="Q7232">
        <v>4.7</v>
      </c>
      <c r="R7232">
        <v>4.8</v>
      </c>
      <c r="S7232">
        <v>4.5</v>
      </c>
      <c r="T7232">
        <v>5</v>
      </c>
      <c r="U7232">
        <v>4.9000000000000004</v>
      </c>
      <c r="V7232" t="s">
        <v>5620</v>
      </c>
      <c r="W7232" t="s">
        <v>3284</v>
      </c>
      <c r="X7232" t="s">
        <v>124</v>
      </c>
      <c r="Y7232">
        <v>17</v>
      </c>
      <c r="Z7232">
        <v>26</v>
      </c>
      <c r="AA7232" t="s">
        <v>44</v>
      </c>
      <c r="AB7232" t="s">
        <v>45</v>
      </c>
      <c r="AC7232" t="s">
        <v>1165</v>
      </c>
      <c r="AD7232" t="s">
        <v>10264</v>
      </c>
      <c r="AE7232">
        <v>900892</v>
      </c>
      <c r="AF7232">
        <v>24612</v>
      </c>
    </row>
    <row r="7233" spans="1:32" x14ac:dyDescent="0.35">
      <c r="A7233">
        <v>2021</v>
      </c>
      <c r="B7233" t="s">
        <v>48</v>
      </c>
      <c r="C7233" t="s">
        <v>12391</v>
      </c>
      <c r="D7233" t="s">
        <v>34</v>
      </c>
      <c r="E7233" t="s">
        <v>26157</v>
      </c>
      <c r="F7233">
        <v>4.8</v>
      </c>
      <c r="G7233">
        <v>79</v>
      </c>
      <c r="H7233" t="s">
        <v>36</v>
      </c>
      <c r="I7233" t="s">
        <v>26158</v>
      </c>
      <c r="J7233">
        <v>4.4000000000000004</v>
      </c>
      <c r="K7233">
        <v>570</v>
      </c>
      <c r="L7233" t="s">
        <v>26159</v>
      </c>
      <c r="M7233" t="s">
        <v>183</v>
      </c>
      <c r="N7233">
        <v>84010</v>
      </c>
      <c r="O7233" t="s">
        <v>53</v>
      </c>
      <c r="P7233">
        <v>4.8</v>
      </c>
      <c r="Q7233">
        <v>4.9000000000000004</v>
      </c>
      <c r="R7233">
        <v>4.8</v>
      </c>
      <c r="S7233">
        <v>4.5999999999999996</v>
      </c>
      <c r="T7233">
        <v>4.9000000000000004</v>
      </c>
      <c r="U7233">
        <v>4.7</v>
      </c>
      <c r="V7233" t="s">
        <v>10417</v>
      </c>
      <c r="W7233" t="s">
        <v>42</v>
      </c>
      <c r="X7233" t="s">
        <v>55</v>
      </c>
      <c r="Y7233">
        <v>16</v>
      </c>
      <c r="Z7233">
        <v>22</v>
      </c>
      <c r="AA7233" t="s">
        <v>1410</v>
      </c>
      <c r="AB7233" t="s">
        <v>56</v>
      </c>
      <c r="AC7233" t="s">
        <v>18291</v>
      </c>
      <c r="AD7233" t="s">
        <v>26160</v>
      </c>
      <c r="AE7233" t="s">
        <v>26161</v>
      </c>
      <c r="AF7233">
        <v>17663</v>
      </c>
    </row>
    <row r="7234" spans="1:32" x14ac:dyDescent="0.35">
      <c r="A7234">
        <v>2019</v>
      </c>
      <c r="B7234" t="s">
        <v>129</v>
      </c>
      <c r="C7234" t="s">
        <v>2055</v>
      </c>
      <c r="D7234" t="s">
        <v>34</v>
      </c>
      <c r="E7234" t="s">
        <v>22454</v>
      </c>
      <c r="F7234">
        <v>4.9000000000000004</v>
      </c>
      <c r="G7234">
        <v>107</v>
      </c>
      <c r="H7234" t="s">
        <v>36</v>
      </c>
      <c r="I7234" t="s">
        <v>26162</v>
      </c>
      <c r="J7234">
        <v>4.8</v>
      </c>
      <c r="K7234">
        <v>156</v>
      </c>
      <c r="L7234" t="s">
        <v>26163</v>
      </c>
      <c r="M7234" t="s">
        <v>235</v>
      </c>
      <c r="N7234">
        <v>83202</v>
      </c>
      <c r="O7234" t="s">
        <v>53</v>
      </c>
      <c r="P7234">
        <v>4.8</v>
      </c>
      <c r="Q7234">
        <v>4.8</v>
      </c>
      <c r="R7234">
        <v>4.9000000000000004</v>
      </c>
      <c r="S7234">
        <v>4.7</v>
      </c>
      <c r="T7234">
        <v>5</v>
      </c>
      <c r="U7234">
        <v>4.9000000000000004</v>
      </c>
      <c r="V7234" t="s">
        <v>2059</v>
      </c>
      <c r="W7234" t="s">
        <v>42</v>
      </c>
      <c r="X7234" t="s">
        <v>124</v>
      </c>
      <c r="Y7234">
        <v>18</v>
      </c>
      <c r="Z7234">
        <v>27</v>
      </c>
      <c r="AA7234" t="s">
        <v>44</v>
      </c>
      <c r="AB7234" t="s">
        <v>45</v>
      </c>
      <c r="AC7234" t="s">
        <v>474</v>
      </c>
      <c r="AD7234" t="s">
        <v>26164</v>
      </c>
      <c r="AE7234" t="s">
        <v>26165</v>
      </c>
      <c r="AF7234">
        <v>60772</v>
      </c>
    </row>
    <row r="7235" spans="1:32" x14ac:dyDescent="0.35">
      <c r="A7235">
        <v>2021</v>
      </c>
      <c r="B7235" t="s">
        <v>60</v>
      </c>
      <c r="C7235" t="s">
        <v>6064</v>
      </c>
      <c r="D7235" t="s">
        <v>34</v>
      </c>
      <c r="E7235" t="s">
        <v>6331</v>
      </c>
      <c r="F7235">
        <v>4.8</v>
      </c>
      <c r="G7235">
        <v>92</v>
      </c>
      <c r="H7235" t="s">
        <v>36</v>
      </c>
      <c r="I7235" t="s">
        <v>26166</v>
      </c>
      <c r="J7235">
        <v>3.5</v>
      </c>
      <c r="K7235">
        <v>133</v>
      </c>
      <c r="L7235" t="s">
        <v>26167</v>
      </c>
      <c r="M7235" t="s">
        <v>797</v>
      </c>
      <c r="N7235">
        <v>80301</v>
      </c>
      <c r="O7235" t="s">
        <v>40</v>
      </c>
      <c r="P7235">
        <v>4.9000000000000004</v>
      </c>
      <c r="Q7235">
        <v>4.9000000000000004</v>
      </c>
      <c r="R7235">
        <v>4.8</v>
      </c>
      <c r="S7235">
        <v>4.5999999999999996</v>
      </c>
      <c r="T7235">
        <v>4.9000000000000004</v>
      </c>
      <c r="U7235">
        <v>4.8</v>
      </c>
      <c r="V7235" t="s">
        <v>65</v>
      </c>
      <c r="W7235" t="s">
        <v>42</v>
      </c>
      <c r="X7235" t="s">
        <v>55</v>
      </c>
      <c r="Y7235">
        <v>15</v>
      </c>
      <c r="Z7235">
        <v>21</v>
      </c>
      <c r="AA7235" t="s">
        <v>44</v>
      </c>
      <c r="AB7235" t="s">
        <v>45</v>
      </c>
      <c r="AC7235" t="s">
        <v>66</v>
      </c>
      <c r="AD7235" t="s">
        <v>26168</v>
      </c>
      <c r="AE7235" t="s">
        <v>26169</v>
      </c>
      <c r="AF7235">
        <v>24144</v>
      </c>
    </row>
    <row r="7236" spans="1:32" x14ac:dyDescent="0.35">
      <c r="A7236">
        <v>2021</v>
      </c>
      <c r="B7236" t="s">
        <v>409</v>
      </c>
      <c r="C7236" t="s">
        <v>1691</v>
      </c>
      <c r="D7236" t="s">
        <v>34</v>
      </c>
      <c r="E7236" t="s">
        <v>25212</v>
      </c>
      <c r="F7236">
        <v>4.7</v>
      </c>
      <c r="G7236">
        <v>58</v>
      </c>
      <c r="H7236" t="s">
        <v>36</v>
      </c>
      <c r="I7236" t="s">
        <v>26170</v>
      </c>
      <c r="J7236">
        <v>4.7</v>
      </c>
      <c r="K7236">
        <v>30</v>
      </c>
      <c r="L7236" t="s">
        <v>26171</v>
      </c>
      <c r="M7236" t="s">
        <v>797</v>
      </c>
      <c r="N7236">
        <v>80121</v>
      </c>
      <c r="O7236" t="s">
        <v>94</v>
      </c>
      <c r="P7236">
        <v>4.7</v>
      </c>
      <c r="Q7236">
        <v>4.7</v>
      </c>
      <c r="R7236">
        <v>4.7</v>
      </c>
      <c r="S7236">
        <v>4.5</v>
      </c>
      <c r="T7236">
        <v>4.7</v>
      </c>
      <c r="U7236">
        <v>4.7</v>
      </c>
      <c r="V7236" t="s">
        <v>566</v>
      </c>
      <c r="W7236" t="s">
        <v>42</v>
      </c>
      <c r="X7236" t="s">
        <v>55</v>
      </c>
      <c r="Y7236">
        <v>18</v>
      </c>
      <c r="Z7236">
        <v>25</v>
      </c>
      <c r="AA7236" t="s">
        <v>44</v>
      </c>
      <c r="AB7236" t="s">
        <v>45</v>
      </c>
      <c r="AC7236" t="s">
        <v>474</v>
      </c>
      <c r="AD7236" t="s">
        <v>26172</v>
      </c>
      <c r="AE7236" t="s">
        <v>26173</v>
      </c>
      <c r="AF7236">
        <v>18609</v>
      </c>
    </row>
    <row r="7237" spans="1:32" x14ac:dyDescent="0.35">
      <c r="A7237">
        <v>2019</v>
      </c>
      <c r="B7237" t="s">
        <v>81</v>
      </c>
      <c r="C7237" t="s">
        <v>26174</v>
      </c>
      <c r="D7237" t="s">
        <v>34</v>
      </c>
      <c r="E7237" t="s">
        <v>2429</v>
      </c>
      <c r="F7237">
        <v>4.7</v>
      </c>
      <c r="G7237">
        <v>24</v>
      </c>
      <c r="H7237" t="s">
        <v>36</v>
      </c>
      <c r="I7237" t="s">
        <v>4480</v>
      </c>
      <c r="J7237">
        <v>4.8</v>
      </c>
      <c r="K7237">
        <v>896</v>
      </c>
      <c r="L7237" t="s">
        <v>4481</v>
      </c>
      <c r="M7237" t="s">
        <v>797</v>
      </c>
      <c r="N7237">
        <v>80111</v>
      </c>
      <c r="O7237" t="s">
        <v>53</v>
      </c>
      <c r="P7237">
        <v>4.8</v>
      </c>
      <c r="Q7237">
        <v>4.5999999999999996</v>
      </c>
      <c r="R7237">
        <v>4.5999999999999996</v>
      </c>
      <c r="S7237">
        <v>4.5</v>
      </c>
      <c r="T7237">
        <v>4.5999999999999996</v>
      </c>
      <c r="U7237">
        <v>4.8</v>
      </c>
      <c r="V7237" t="s">
        <v>5639</v>
      </c>
      <c r="W7237" t="s">
        <v>4530</v>
      </c>
      <c r="X7237" t="s">
        <v>55</v>
      </c>
      <c r="Y7237">
        <v>15</v>
      </c>
      <c r="Z7237">
        <v>18</v>
      </c>
      <c r="AA7237" t="s">
        <v>44</v>
      </c>
      <c r="AB7237" t="s">
        <v>151</v>
      </c>
      <c r="AC7237" t="s">
        <v>1134</v>
      </c>
      <c r="AD7237" t="s">
        <v>26175</v>
      </c>
      <c r="AE7237" t="s">
        <v>26176</v>
      </c>
      <c r="AF7237">
        <v>48093</v>
      </c>
    </row>
    <row r="7238" spans="1:32" x14ac:dyDescent="0.35">
      <c r="A7238">
        <v>2021</v>
      </c>
      <c r="B7238" t="s">
        <v>187</v>
      </c>
      <c r="C7238" t="s">
        <v>17377</v>
      </c>
      <c r="D7238" t="s">
        <v>34</v>
      </c>
      <c r="E7238" t="s">
        <v>26177</v>
      </c>
      <c r="F7238">
        <v>4.8</v>
      </c>
      <c r="G7238">
        <v>78</v>
      </c>
      <c r="H7238" t="s">
        <v>36</v>
      </c>
      <c r="I7238" t="s">
        <v>1394</v>
      </c>
      <c r="J7238">
        <v>4.5</v>
      </c>
      <c r="K7238">
        <v>1519</v>
      </c>
      <c r="L7238" t="s">
        <v>1395</v>
      </c>
      <c r="M7238" t="s">
        <v>797</v>
      </c>
      <c r="N7238">
        <v>80112</v>
      </c>
      <c r="O7238" t="s">
        <v>53</v>
      </c>
      <c r="P7238">
        <v>4.9000000000000004</v>
      </c>
      <c r="Q7238">
        <v>4.8</v>
      </c>
      <c r="R7238">
        <v>4.8</v>
      </c>
      <c r="S7238">
        <v>4.8</v>
      </c>
      <c r="T7238">
        <v>4.8</v>
      </c>
      <c r="U7238">
        <v>4.8</v>
      </c>
      <c r="V7238" t="s">
        <v>1417</v>
      </c>
      <c r="W7238" t="s">
        <v>76</v>
      </c>
      <c r="X7238" t="s">
        <v>124</v>
      </c>
      <c r="Y7238">
        <v>27</v>
      </c>
      <c r="Z7238">
        <v>34</v>
      </c>
      <c r="AA7238" t="s">
        <v>44</v>
      </c>
      <c r="AB7238" t="s">
        <v>78</v>
      </c>
      <c r="AC7238" t="s">
        <v>237</v>
      </c>
      <c r="AD7238" t="s">
        <v>26178</v>
      </c>
      <c r="AE7238" t="s">
        <v>26179</v>
      </c>
      <c r="AF7238">
        <v>14803</v>
      </c>
    </row>
    <row r="7239" spans="1:32" x14ac:dyDescent="0.35">
      <c r="A7239">
        <v>2018</v>
      </c>
      <c r="B7239" t="s">
        <v>48</v>
      </c>
      <c r="C7239" t="s">
        <v>8402</v>
      </c>
      <c r="D7239" t="s">
        <v>34</v>
      </c>
      <c r="E7239" t="s">
        <v>24440</v>
      </c>
      <c r="F7239">
        <v>4.7</v>
      </c>
      <c r="G7239">
        <v>578</v>
      </c>
      <c r="H7239" t="s">
        <v>36</v>
      </c>
      <c r="I7239" t="s">
        <v>26180</v>
      </c>
      <c r="J7239">
        <v>4</v>
      </c>
      <c r="K7239">
        <v>55</v>
      </c>
      <c r="L7239" t="s">
        <v>26181</v>
      </c>
      <c r="M7239" t="s">
        <v>797</v>
      </c>
      <c r="N7239">
        <v>80012</v>
      </c>
      <c r="O7239" t="s">
        <v>53</v>
      </c>
      <c r="P7239">
        <v>4.8</v>
      </c>
      <c r="Q7239">
        <v>4.7</v>
      </c>
      <c r="R7239">
        <v>4.7</v>
      </c>
      <c r="S7239">
        <v>4.5999999999999996</v>
      </c>
      <c r="T7239">
        <v>4.8</v>
      </c>
      <c r="U7239">
        <v>4.8</v>
      </c>
      <c r="V7239" t="s">
        <v>1028</v>
      </c>
      <c r="W7239" t="s">
        <v>540</v>
      </c>
      <c r="X7239" t="s">
        <v>55</v>
      </c>
      <c r="Y7239">
        <v>22</v>
      </c>
      <c r="Z7239">
        <v>28</v>
      </c>
      <c r="AA7239" t="s">
        <v>44</v>
      </c>
      <c r="AB7239" t="s">
        <v>151</v>
      </c>
      <c r="AC7239" t="s">
        <v>79</v>
      </c>
      <c r="AD7239" t="s">
        <v>26182</v>
      </c>
      <c r="AE7239" t="s">
        <v>26183</v>
      </c>
      <c r="AF7239">
        <v>80206</v>
      </c>
    </row>
    <row r="7240" spans="1:32" x14ac:dyDescent="0.35">
      <c r="A7240">
        <v>2020</v>
      </c>
      <c r="B7240" t="s">
        <v>732</v>
      </c>
      <c r="C7240" t="s">
        <v>4070</v>
      </c>
      <c r="D7240" t="s">
        <v>34</v>
      </c>
      <c r="E7240" t="s">
        <v>26184</v>
      </c>
      <c r="F7240">
        <v>4.9000000000000004</v>
      </c>
      <c r="G7240">
        <v>16</v>
      </c>
      <c r="H7240" t="s">
        <v>36</v>
      </c>
      <c r="I7240" t="s">
        <v>9553</v>
      </c>
      <c r="J7240">
        <v>4.7</v>
      </c>
      <c r="K7240">
        <v>196</v>
      </c>
      <c r="L7240" t="s">
        <v>9554</v>
      </c>
      <c r="M7240" t="s">
        <v>243</v>
      </c>
      <c r="N7240">
        <v>98033</v>
      </c>
      <c r="O7240" t="s">
        <v>40</v>
      </c>
      <c r="P7240">
        <v>5</v>
      </c>
      <c r="Q7240">
        <v>4.9000000000000004</v>
      </c>
      <c r="R7240">
        <v>5</v>
      </c>
      <c r="S7240">
        <v>4.7</v>
      </c>
      <c r="T7240">
        <v>4.9000000000000004</v>
      </c>
      <c r="U7240">
        <v>4.9000000000000004</v>
      </c>
      <c r="V7240" t="s">
        <v>1422</v>
      </c>
      <c r="W7240" t="s">
        <v>455</v>
      </c>
      <c r="X7240" t="s">
        <v>55</v>
      </c>
      <c r="Y7240">
        <v>15</v>
      </c>
      <c r="Z7240">
        <v>21</v>
      </c>
      <c r="AA7240" t="s">
        <v>44</v>
      </c>
      <c r="AB7240" t="s">
        <v>151</v>
      </c>
      <c r="AC7240" t="s">
        <v>913</v>
      </c>
      <c r="AD7240" t="s">
        <v>26185</v>
      </c>
      <c r="AE7240">
        <v>616723</v>
      </c>
      <c r="AF7240">
        <v>58571</v>
      </c>
    </row>
    <row r="7241" spans="1:32" x14ac:dyDescent="0.35">
      <c r="A7241">
        <v>2021</v>
      </c>
      <c r="B7241" t="s">
        <v>288</v>
      </c>
      <c r="C7241" t="s">
        <v>9841</v>
      </c>
      <c r="D7241" t="s">
        <v>34</v>
      </c>
      <c r="E7241" t="s">
        <v>1446</v>
      </c>
      <c r="F7241">
        <v>5</v>
      </c>
      <c r="G7241">
        <v>4</v>
      </c>
      <c r="H7241" t="s">
        <v>36</v>
      </c>
      <c r="I7241" t="s">
        <v>19080</v>
      </c>
      <c r="J7241">
        <v>4.4000000000000004</v>
      </c>
      <c r="K7241">
        <v>451</v>
      </c>
      <c r="L7241" t="s">
        <v>19081</v>
      </c>
      <c r="M7241" t="s">
        <v>271</v>
      </c>
      <c r="N7241">
        <v>78257</v>
      </c>
      <c r="O7241" t="s">
        <v>53</v>
      </c>
      <c r="P7241">
        <v>5</v>
      </c>
      <c r="Q7241">
        <v>5</v>
      </c>
      <c r="R7241">
        <v>5</v>
      </c>
      <c r="S7241">
        <v>5</v>
      </c>
      <c r="T7241">
        <v>4.8</v>
      </c>
      <c r="U7241">
        <v>5</v>
      </c>
      <c r="V7241" t="s">
        <v>26186</v>
      </c>
      <c r="W7241" t="s">
        <v>42</v>
      </c>
      <c r="X7241" t="s">
        <v>124</v>
      </c>
      <c r="Y7241">
        <v>24</v>
      </c>
      <c r="Z7241">
        <v>31</v>
      </c>
      <c r="AA7241" t="s">
        <v>44</v>
      </c>
      <c r="AB7241" t="s">
        <v>113</v>
      </c>
      <c r="AC7241" t="s">
        <v>3082</v>
      </c>
      <c r="AD7241" t="s">
        <v>26187</v>
      </c>
      <c r="AE7241" t="s">
        <v>26188</v>
      </c>
      <c r="AF7241">
        <v>12685</v>
      </c>
    </row>
    <row r="7242" spans="1:32" x14ac:dyDescent="0.35">
      <c r="A7242">
        <v>2018</v>
      </c>
      <c r="B7242" t="s">
        <v>48</v>
      </c>
      <c r="C7242" t="s">
        <v>8402</v>
      </c>
      <c r="D7242" t="s">
        <v>34</v>
      </c>
      <c r="E7242" t="s">
        <v>26189</v>
      </c>
      <c r="F7242">
        <v>4.7</v>
      </c>
      <c r="G7242">
        <v>578</v>
      </c>
      <c r="H7242" t="s">
        <v>36</v>
      </c>
      <c r="I7242" t="s">
        <v>8389</v>
      </c>
      <c r="J7242">
        <v>4.5999999999999996</v>
      </c>
      <c r="K7242">
        <v>1629</v>
      </c>
      <c r="L7242" t="s">
        <v>8390</v>
      </c>
      <c r="M7242" t="s">
        <v>271</v>
      </c>
      <c r="N7242">
        <v>76096</v>
      </c>
      <c r="O7242" t="s">
        <v>94</v>
      </c>
      <c r="P7242">
        <v>4.8</v>
      </c>
      <c r="Q7242">
        <v>4.7</v>
      </c>
      <c r="R7242">
        <v>4.7</v>
      </c>
      <c r="S7242">
        <v>4.5999999999999996</v>
      </c>
      <c r="T7242">
        <v>4.8</v>
      </c>
      <c r="U7242">
        <v>4.8</v>
      </c>
      <c r="V7242" t="s">
        <v>229</v>
      </c>
      <c r="W7242" t="s">
        <v>540</v>
      </c>
      <c r="X7242" t="s">
        <v>43</v>
      </c>
      <c r="Y7242">
        <v>23</v>
      </c>
      <c r="Z7242">
        <v>30</v>
      </c>
      <c r="AA7242" t="s">
        <v>44</v>
      </c>
      <c r="AB7242" t="s">
        <v>151</v>
      </c>
      <c r="AC7242" t="s">
        <v>79</v>
      </c>
      <c r="AD7242" t="s">
        <v>26190</v>
      </c>
      <c r="AE7242" t="s">
        <v>26191</v>
      </c>
      <c r="AF7242">
        <v>33502</v>
      </c>
    </row>
    <row r="7243" spans="1:32" x14ac:dyDescent="0.35">
      <c r="A7243">
        <v>2013</v>
      </c>
      <c r="B7243" t="s">
        <v>69</v>
      </c>
      <c r="C7243" t="s">
        <v>844</v>
      </c>
      <c r="D7243" t="s">
        <v>34</v>
      </c>
      <c r="E7243" t="s">
        <v>3967</v>
      </c>
      <c r="F7243">
        <v>4.5</v>
      </c>
      <c r="G7243">
        <v>389</v>
      </c>
      <c r="H7243" t="s">
        <v>36</v>
      </c>
      <c r="I7243" t="s">
        <v>12029</v>
      </c>
      <c r="J7243">
        <v>4.4000000000000004</v>
      </c>
      <c r="K7243">
        <v>933</v>
      </c>
      <c r="L7243" t="s">
        <v>12030</v>
      </c>
      <c r="M7243" t="s">
        <v>271</v>
      </c>
      <c r="N7243">
        <v>76018</v>
      </c>
      <c r="O7243" t="s">
        <v>94</v>
      </c>
      <c r="P7243">
        <v>4.4000000000000004</v>
      </c>
      <c r="Q7243">
        <v>4.4000000000000004</v>
      </c>
      <c r="R7243">
        <v>4.5</v>
      </c>
      <c r="S7243">
        <v>4.5</v>
      </c>
      <c r="T7243">
        <v>4.5999999999999996</v>
      </c>
      <c r="U7243">
        <v>4.5999999999999996</v>
      </c>
      <c r="V7243" t="s">
        <v>8956</v>
      </c>
      <c r="W7243" t="s">
        <v>76</v>
      </c>
      <c r="X7243" t="s">
        <v>43</v>
      </c>
      <c r="Y7243">
        <v>27</v>
      </c>
      <c r="Z7243">
        <v>36</v>
      </c>
      <c r="AA7243" t="s">
        <v>44</v>
      </c>
      <c r="AB7243" t="s">
        <v>78</v>
      </c>
      <c r="AC7243" t="s">
        <v>464</v>
      </c>
      <c r="AD7243" t="s">
        <v>26192</v>
      </c>
      <c r="AE7243" t="s">
        <v>26193</v>
      </c>
      <c r="AF7243">
        <v>62048</v>
      </c>
    </row>
    <row r="7244" spans="1:32" x14ac:dyDescent="0.35">
      <c r="A7244">
        <v>2020</v>
      </c>
      <c r="B7244" t="s">
        <v>591</v>
      </c>
      <c r="C7244" t="s">
        <v>10477</v>
      </c>
      <c r="D7244" t="s">
        <v>34</v>
      </c>
      <c r="E7244" t="s">
        <v>26194</v>
      </c>
      <c r="F7244">
        <v>4.2</v>
      </c>
      <c r="G7244">
        <v>7</v>
      </c>
      <c r="H7244" t="s">
        <v>36</v>
      </c>
      <c r="I7244" t="s">
        <v>12704</v>
      </c>
      <c r="J7244">
        <v>4.5</v>
      </c>
      <c r="K7244">
        <v>666</v>
      </c>
      <c r="L7244" t="s">
        <v>12705</v>
      </c>
      <c r="M7244" t="s">
        <v>271</v>
      </c>
      <c r="N7244">
        <v>78681</v>
      </c>
      <c r="O7244" t="s">
        <v>53</v>
      </c>
      <c r="P7244">
        <v>4.3</v>
      </c>
      <c r="Q7244">
        <v>4</v>
      </c>
      <c r="R7244">
        <v>4.3</v>
      </c>
      <c r="S7244">
        <v>4.3</v>
      </c>
      <c r="T7244">
        <v>4</v>
      </c>
      <c r="U7244">
        <v>5</v>
      </c>
      <c r="V7244" t="s">
        <v>1565</v>
      </c>
      <c r="W7244" t="s">
        <v>42</v>
      </c>
      <c r="X7244" t="s">
        <v>43</v>
      </c>
      <c r="Y7244">
        <v>123</v>
      </c>
      <c r="Z7244">
        <v>99</v>
      </c>
      <c r="AA7244" t="s">
        <v>1227</v>
      </c>
      <c r="AB7244" t="s">
        <v>1228</v>
      </c>
      <c r="AC7244" t="s">
        <v>1227</v>
      </c>
      <c r="AD7244" t="s">
        <v>26195</v>
      </c>
      <c r="AE7244" t="s">
        <v>26196</v>
      </c>
      <c r="AF7244">
        <v>14303</v>
      </c>
    </row>
    <row r="7245" spans="1:32" x14ac:dyDescent="0.35">
      <c r="A7245">
        <v>2017</v>
      </c>
      <c r="B7245" t="s">
        <v>257</v>
      </c>
      <c r="C7245" t="s">
        <v>4076</v>
      </c>
      <c r="D7245" t="s">
        <v>34</v>
      </c>
      <c r="E7245" t="s">
        <v>26081</v>
      </c>
      <c r="F7245">
        <v>4.7</v>
      </c>
      <c r="G7245">
        <v>77</v>
      </c>
      <c r="H7245" t="s">
        <v>36</v>
      </c>
      <c r="I7245" t="s">
        <v>3012</v>
      </c>
      <c r="J7245">
        <v>4.7</v>
      </c>
      <c r="K7245">
        <v>1064</v>
      </c>
      <c r="L7245" t="s">
        <v>3013</v>
      </c>
      <c r="M7245" t="s">
        <v>271</v>
      </c>
      <c r="N7245">
        <v>75024</v>
      </c>
      <c r="O7245" t="s">
        <v>94</v>
      </c>
      <c r="P7245">
        <v>4.8</v>
      </c>
      <c r="Q7245">
        <v>4.7</v>
      </c>
      <c r="R7245">
        <v>4.7</v>
      </c>
      <c r="S7245">
        <v>4.4000000000000004</v>
      </c>
      <c r="T7245">
        <v>4.8</v>
      </c>
      <c r="U7245">
        <v>4.7</v>
      </c>
      <c r="V7245" t="s">
        <v>1179</v>
      </c>
      <c r="W7245" t="s">
        <v>42</v>
      </c>
      <c r="X7245" t="s">
        <v>95</v>
      </c>
      <c r="Y7245">
        <v>18</v>
      </c>
      <c r="Z7245">
        <v>25</v>
      </c>
      <c r="AA7245" t="s">
        <v>44</v>
      </c>
      <c r="AB7245" t="s">
        <v>45</v>
      </c>
      <c r="AC7245" t="s">
        <v>264</v>
      </c>
      <c r="AD7245" t="s">
        <v>26197</v>
      </c>
      <c r="AE7245" t="s">
        <v>26198</v>
      </c>
      <c r="AF7245">
        <v>99265</v>
      </c>
    </row>
    <row r="7246" spans="1:32" x14ac:dyDescent="0.35">
      <c r="A7246">
        <v>2021</v>
      </c>
      <c r="B7246" t="s">
        <v>69</v>
      </c>
      <c r="C7246" t="s">
        <v>1499</v>
      </c>
      <c r="D7246" t="s">
        <v>400</v>
      </c>
      <c r="E7246" t="s">
        <v>15157</v>
      </c>
      <c r="F7246">
        <v>4.9000000000000004</v>
      </c>
      <c r="G7246">
        <v>109</v>
      </c>
      <c r="H7246" t="s">
        <v>36</v>
      </c>
      <c r="I7246" t="s">
        <v>291</v>
      </c>
      <c r="J7246">
        <v>4.8</v>
      </c>
      <c r="K7246">
        <v>2054</v>
      </c>
      <c r="L7246" t="s">
        <v>292</v>
      </c>
      <c r="M7246" t="s">
        <v>271</v>
      </c>
      <c r="N7246">
        <v>75209</v>
      </c>
      <c r="O7246" t="s">
        <v>53</v>
      </c>
      <c r="P7246">
        <v>5</v>
      </c>
      <c r="Q7246">
        <v>4.9000000000000004</v>
      </c>
      <c r="R7246">
        <v>4.8</v>
      </c>
      <c r="S7246">
        <v>4.8</v>
      </c>
      <c r="T7246">
        <v>4.9000000000000004</v>
      </c>
      <c r="U7246">
        <v>4.9000000000000004</v>
      </c>
      <c r="V7246" t="s">
        <v>104</v>
      </c>
      <c r="W7246" t="s">
        <v>42</v>
      </c>
      <c r="X7246" t="s">
        <v>43</v>
      </c>
      <c r="Y7246">
        <v>28</v>
      </c>
      <c r="Z7246">
        <v>34</v>
      </c>
      <c r="AA7246" t="s">
        <v>44</v>
      </c>
      <c r="AB7246" t="s">
        <v>78</v>
      </c>
      <c r="AC7246" t="s">
        <v>79</v>
      </c>
      <c r="AD7246" t="s">
        <v>26199</v>
      </c>
      <c r="AE7246" t="s">
        <v>26200</v>
      </c>
      <c r="AF7246">
        <v>14949</v>
      </c>
    </row>
    <row r="7247" spans="1:32" x14ac:dyDescent="0.35">
      <c r="A7247">
        <v>2017</v>
      </c>
      <c r="B7247" t="s">
        <v>32</v>
      </c>
      <c r="C7247" t="s">
        <v>792</v>
      </c>
      <c r="D7247" t="s">
        <v>34</v>
      </c>
      <c r="E7247" t="s">
        <v>26201</v>
      </c>
      <c r="F7247">
        <v>4.8</v>
      </c>
      <c r="G7247">
        <v>151</v>
      </c>
      <c r="H7247" t="s">
        <v>36</v>
      </c>
      <c r="I7247" t="s">
        <v>18535</v>
      </c>
      <c r="J7247">
        <v>4.8</v>
      </c>
      <c r="K7247">
        <v>3634</v>
      </c>
      <c r="L7247" t="s">
        <v>18536</v>
      </c>
      <c r="M7247" t="s">
        <v>271</v>
      </c>
      <c r="N7247">
        <v>75070</v>
      </c>
      <c r="O7247" t="s">
        <v>53</v>
      </c>
      <c r="P7247">
        <v>4.8</v>
      </c>
      <c r="Q7247">
        <v>4.5999999999999996</v>
      </c>
      <c r="R7247">
        <v>4.7</v>
      </c>
      <c r="S7247">
        <v>4.7</v>
      </c>
      <c r="T7247">
        <v>4.9000000000000004</v>
      </c>
      <c r="U7247">
        <v>4.9000000000000004</v>
      </c>
      <c r="V7247" t="s">
        <v>2480</v>
      </c>
      <c r="W7247" t="s">
        <v>799</v>
      </c>
      <c r="X7247" t="s">
        <v>55</v>
      </c>
      <c r="Y7247">
        <v>17</v>
      </c>
      <c r="Z7247">
        <v>20</v>
      </c>
      <c r="AA7247" t="s">
        <v>44</v>
      </c>
      <c r="AB7247" t="s">
        <v>96</v>
      </c>
      <c r="AC7247" t="s">
        <v>97</v>
      </c>
      <c r="AD7247" t="s">
        <v>26202</v>
      </c>
      <c r="AE7247" t="s">
        <v>26203</v>
      </c>
      <c r="AF7247">
        <v>65422</v>
      </c>
    </row>
    <row r="7248" spans="1:32" x14ac:dyDescent="0.35">
      <c r="A7248">
        <v>2020</v>
      </c>
      <c r="B7248" t="s">
        <v>591</v>
      </c>
      <c r="C7248" t="s">
        <v>592</v>
      </c>
      <c r="D7248" t="s">
        <v>34</v>
      </c>
      <c r="E7248" t="s">
        <v>26204</v>
      </c>
      <c r="F7248">
        <v>4.8</v>
      </c>
      <c r="G7248">
        <v>133</v>
      </c>
      <c r="H7248" t="s">
        <v>36</v>
      </c>
      <c r="I7248" t="s">
        <v>4934</v>
      </c>
      <c r="J7248">
        <v>4.5999999999999996</v>
      </c>
      <c r="K7248">
        <v>28</v>
      </c>
      <c r="L7248" t="s">
        <v>4935</v>
      </c>
      <c r="M7248" t="s">
        <v>271</v>
      </c>
      <c r="N7248">
        <v>75228</v>
      </c>
      <c r="O7248" t="s">
        <v>40</v>
      </c>
      <c r="P7248">
        <v>4.9000000000000004</v>
      </c>
      <c r="Q7248">
        <v>4.7</v>
      </c>
      <c r="R7248">
        <v>4.7</v>
      </c>
      <c r="S7248">
        <v>4.5999999999999996</v>
      </c>
      <c r="T7248">
        <v>4.8</v>
      </c>
      <c r="U7248">
        <v>4.8</v>
      </c>
      <c r="V7248" t="s">
        <v>2566</v>
      </c>
      <c r="W7248" t="s">
        <v>439</v>
      </c>
      <c r="X7248" t="s">
        <v>43</v>
      </c>
      <c r="Y7248">
        <v>26</v>
      </c>
      <c r="Z7248">
        <v>33</v>
      </c>
      <c r="AA7248" t="s">
        <v>44</v>
      </c>
      <c r="AB7248" t="s">
        <v>78</v>
      </c>
      <c r="AC7248" t="s">
        <v>597</v>
      </c>
      <c r="AD7248" t="s">
        <v>26205</v>
      </c>
      <c r="AE7248">
        <v>53408</v>
      </c>
      <c r="AF7248">
        <v>56040</v>
      </c>
    </row>
    <row r="7249" spans="1:32" x14ac:dyDescent="0.35">
      <c r="A7249">
        <v>2019</v>
      </c>
      <c r="B7249" t="s">
        <v>48</v>
      </c>
      <c r="C7249" t="s">
        <v>1387</v>
      </c>
      <c r="D7249" t="s">
        <v>34</v>
      </c>
      <c r="E7249" t="s">
        <v>3756</v>
      </c>
      <c r="F7249">
        <v>4.7</v>
      </c>
      <c r="G7249">
        <v>193</v>
      </c>
      <c r="H7249" t="s">
        <v>36</v>
      </c>
      <c r="I7249" t="s">
        <v>12038</v>
      </c>
      <c r="J7249">
        <v>4.9000000000000004</v>
      </c>
      <c r="K7249">
        <v>12912</v>
      </c>
      <c r="L7249" t="s">
        <v>12039</v>
      </c>
      <c r="M7249" t="s">
        <v>316</v>
      </c>
      <c r="N7249">
        <v>66048</v>
      </c>
      <c r="O7249" t="s">
        <v>53</v>
      </c>
      <c r="P7249">
        <v>4.8</v>
      </c>
      <c r="Q7249">
        <v>4.7</v>
      </c>
      <c r="R7249">
        <v>4.7</v>
      </c>
      <c r="S7249">
        <v>4.5999999999999996</v>
      </c>
      <c r="T7249">
        <v>4.8</v>
      </c>
      <c r="U7249">
        <v>4.7</v>
      </c>
      <c r="V7249" t="s">
        <v>3119</v>
      </c>
      <c r="W7249" t="s">
        <v>327</v>
      </c>
      <c r="X7249" t="s">
        <v>124</v>
      </c>
      <c r="Y7249">
        <v>21</v>
      </c>
      <c r="Z7249">
        <v>28</v>
      </c>
      <c r="AA7249" t="s">
        <v>44</v>
      </c>
      <c r="AB7249" t="s">
        <v>45</v>
      </c>
      <c r="AC7249" t="s">
        <v>219</v>
      </c>
      <c r="AD7249" t="s">
        <v>26206</v>
      </c>
      <c r="AE7249" t="s">
        <v>26207</v>
      </c>
      <c r="AF7249">
        <v>28778</v>
      </c>
    </row>
    <row r="7250" spans="1:32" x14ac:dyDescent="0.35">
      <c r="A7250">
        <v>2020</v>
      </c>
      <c r="B7250" t="s">
        <v>365</v>
      </c>
      <c r="C7250" t="s">
        <v>1143</v>
      </c>
      <c r="D7250" t="s">
        <v>34</v>
      </c>
      <c r="E7250" t="s">
        <v>26208</v>
      </c>
      <c r="F7250">
        <v>4.5999999999999996</v>
      </c>
      <c r="G7250">
        <v>137</v>
      </c>
      <c r="H7250" t="s">
        <v>36</v>
      </c>
      <c r="I7250" t="s">
        <v>13301</v>
      </c>
      <c r="J7250">
        <v>4.4000000000000004</v>
      </c>
      <c r="K7250">
        <v>807</v>
      </c>
      <c r="L7250" t="s">
        <v>13302</v>
      </c>
      <c r="M7250" t="s">
        <v>271</v>
      </c>
      <c r="N7250">
        <v>77469</v>
      </c>
      <c r="O7250" t="s">
        <v>53</v>
      </c>
      <c r="P7250">
        <v>4.7</v>
      </c>
      <c r="Q7250">
        <v>4.5999999999999996</v>
      </c>
      <c r="R7250">
        <v>4.5999999999999996</v>
      </c>
      <c r="S7250">
        <v>4.5</v>
      </c>
      <c r="T7250">
        <v>4.8</v>
      </c>
      <c r="U7250">
        <v>4.5</v>
      </c>
      <c r="V7250" t="s">
        <v>10903</v>
      </c>
      <c r="W7250" t="s">
        <v>455</v>
      </c>
      <c r="X7250" t="s">
        <v>95</v>
      </c>
      <c r="Y7250">
        <v>16</v>
      </c>
      <c r="Z7250">
        <v>21</v>
      </c>
      <c r="AA7250" t="s">
        <v>44</v>
      </c>
      <c r="AB7250" t="s">
        <v>198</v>
      </c>
      <c r="AC7250" t="s">
        <v>1149</v>
      </c>
      <c r="AD7250" t="s">
        <v>26209</v>
      </c>
      <c r="AE7250" t="s">
        <v>26210</v>
      </c>
      <c r="AF7250">
        <v>16671</v>
      </c>
    </row>
    <row r="7251" spans="1:32" x14ac:dyDescent="0.35">
      <c r="A7251">
        <v>2018</v>
      </c>
      <c r="B7251" t="s">
        <v>48</v>
      </c>
      <c r="C7251" t="s">
        <v>20298</v>
      </c>
      <c r="D7251" t="s">
        <v>34</v>
      </c>
      <c r="E7251" t="s">
        <v>4677</v>
      </c>
      <c r="F7251">
        <v>4.7</v>
      </c>
      <c r="G7251">
        <v>65</v>
      </c>
      <c r="H7251" t="s">
        <v>36</v>
      </c>
      <c r="I7251" t="s">
        <v>26211</v>
      </c>
      <c r="J7251">
        <v>4.3</v>
      </c>
      <c r="K7251">
        <v>1121</v>
      </c>
      <c r="L7251" t="s">
        <v>26212</v>
      </c>
      <c r="M7251" t="s">
        <v>271</v>
      </c>
      <c r="N7251">
        <v>77034</v>
      </c>
      <c r="O7251" t="s">
        <v>53</v>
      </c>
      <c r="P7251">
        <v>4.9000000000000004</v>
      </c>
      <c r="Q7251">
        <v>4.8</v>
      </c>
      <c r="R7251">
        <v>4.8</v>
      </c>
      <c r="S7251">
        <v>4.4000000000000004</v>
      </c>
      <c r="T7251">
        <v>4.7</v>
      </c>
      <c r="U7251">
        <v>4.5999999999999996</v>
      </c>
      <c r="V7251" t="s">
        <v>1028</v>
      </c>
      <c r="W7251" t="s">
        <v>77</v>
      </c>
      <c r="X7251" t="s">
        <v>95</v>
      </c>
      <c r="Y7251">
        <v>17</v>
      </c>
      <c r="Z7251">
        <v>24</v>
      </c>
      <c r="AA7251" t="s">
        <v>44</v>
      </c>
      <c r="AB7251" t="s">
        <v>56</v>
      </c>
      <c r="AC7251" t="s">
        <v>1365</v>
      </c>
      <c r="AD7251" t="s">
        <v>26213</v>
      </c>
      <c r="AE7251" t="s">
        <v>26214</v>
      </c>
      <c r="AF7251">
        <v>45102</v>
      </c>
    </row>
    <row r="7252" spans="1:32" x14ac:dyDescent="0.35">
      <c r="A7252">
        <v>2019</v>
      </c>
      <c r="B7252" t="s">
        <v>48</v>
      </c>
      <c r="C7252" t="s">
        <v>1024</v>
      </c>
      <c r="D7252" t="s">
        <v>34</v>
      </c>
      <c r="E7252" t="s">
        <v>9585</v>
      </c>
      <c r="F7252">
        <v>4.8</v>
      </c>
      <c r="G7252">
        <v>425</v>
      </c>
      <c r="H7252" t="s">
        <v>36</v>
      </c>
      <c r="I7252" t="s">
        <v>9981</v>
      </c>
      <c r="J7252">
        <v>4.9000000000000004</v>
      </c>
      <c r="K7252">
        <v>2475</v>
      </c>
      <c r="L7252" t="s">
        <v>9982</v>
      </c>
      <c r="M7252" t="s">
        <v>353</v>
      </c>
      <c r="N7252">
        <v>65809</v>
      </c>
      <c r="O7252" t="s">
        <v>40</v>
      </c>
      <c r="P7252">
        <v>4.9000000000000004</v>
      </c>
      <c r="Q7252">
        <v>4.8</v>
      </c>
      <c r="R7252">
        <v>4.8</v>
      </c>
      <c r="S7252">
        <v>4.5999999999999996</v>
      </c>
      <c r="T7252">
        <v>4.8</v>
      </c>
      <c r="U7252">
        <v>4.7</v>
      </c>
      <c r="V7252" t="s">
        <v>6107</v>
      </c>
      <c r="W7252" t="s">
        <v>42</v>
      </c>
      <c r="X7252" t="s">
        <v>55</v>
      </c>
      <c r="Y7252">
        <v>18</v>
      </c>
      <c r="Z7252">
        <v>23</v>
      </c>
      <c r="AA7252" t="s">
        <v>44</v>
      </c>
      <c r="AB7252" t="s">
        <v>56</v>
      </c>
      <c r="AC7252" t="s">
        <v>1491</v>
      </c>
      <c r="AD7252" t="s">
        <v>26215</v>
      </c>
      <c r="AE7252" t="s">
        <v>26216</v>
      </c>
      <c r="AF7252">
        <v>15148</v>
      </c>
    </row>
    <row r="7253" spans="1:32" x14ac:dyDescent="0.35">
      <c r="A7253">
        <v>2016</v>
      </c>
      <c r="B7253" t="s">
        <v>69</v>
      </c>
      <c r="C7253" t="s">
        <v>1368</v>
      </c>
      <c r="D7253" t="s">
        <v>34</v>
      </c>
      <c r="E7253" t="s">
        <v>26217</v>
      </c>
      <c r="F7253">
        <v>4.5999999999999996</v>
      </c>
      <c r="G7253">
        <v>199</v>
      </c>
      <c r="H7253" t="s">
        <v>36</v>
      </c>
      <c r="I7253" t="s">
        <v>9601</v>
      </c>
      <c r="J7253">
        <v>4.4000000000000004</v>
      </c>
      <c r="K7253">
        <v>30</v>
      </c>
      <c r="L7253" t="s">
        <v>9602</v>
      </c>
      <c r="M7253" t="s">
        <v>866</v>
      </c>
      <c r="N7253">
        <v>72601</v>
      </c>
      <c r="O7253" t="s">
        <v>94</v>
      </c>
      <c r="P7253">
        <v>4.7</v>
      </c>
      <c r="Q7253">
        <v>4.5999999999999996</v>
      </c>
      <c r="R7253">
        <v>4.5</v>
      </c>
      <c r="S7253">
        <v>4.4000000000000004</v>
      </c>
      <c r="T7253">
        <v>4.5999999999999996</v>
      </c>
      <c r="U7253">
        <v>4.5999999999999996</v>
      </c>
      <c r="V7253" t="s">
        <v>1112</v>
      </c>
      <c r="W7253" t="s">
        <v>123</v>
      </c>
      <c r="X7253" t="s">
        <v>124</v>
      </c>
      <c r="Y7253">
        <v>19</v>
      </c>
      <c r="Z7253">
        <v>26</v>
      </c>
      <c r="AA7253" t="s">
        <v>44</v>
      </c>
      <c r="AB7253" t="s">
        <v>125</v>
      </c>
      <c r="AC7253" t="s">
        <v>126</v>
      </c>
      <c r="AD7253" t="s">
        <v>26218</v>
      </c>
      <c r="AE7253" t="s">
        <v>26219</v>
      </c>
      <c r="AF7253">
        <v>96172</v>
      </c>
    </row>
    <row r="7254" spans="1:32" x14ac:dyDescent="0.35">
      <c r="A7254">
        <v>2020</v>
      </c>
      <c r="B7254" t="s">
        <v>60</v>
      </c>
      <c r="C7254" t="s">
        <v>61</v>
      </c>
      <c r="D7254" t="s">
        <v>34</v>
      </c>
      <c r="E7254" t="s">
        <v>4120</v>
      </c>
      <c r="F7254">
        <v>4.8</v>
      </c>
      <c r="G7254">
        <v>201</v>
      </c>
      <c r="H7254" t="s">
        <v>36</v>
      </c>
      <c r="I7254" t="s">
        <v>26220</v>
      </c>
      <c r="J7254">
        <v>4.8</v>
      </c>
      <c r="K7254">
        <v>2106</v>
      </c>
      <c r="L7254" t="s">
        <v>26221</v>
      </c>
      <c r="M7254" t="s">
        <v>866</v>
      </c>
      <c r="N7254">
        <v>72019</v>
      </c>
      <c r="O7254" t="s">
        <v>53</v>
      </c>
      <c r="P7254">
        <v>4.9000000000000004</v>
      </c>
      <c r="Q7254">
        <v>4.9000000000000004</v>
      </c>
      <c r="R7254">
        <v>4.8</v>
      </c>
      <c r="S7254">
        <v>4.5999999999999996</v>
      </c>
      <c r="T7254">
        <v>4.8</v>
      </c>
      <c r="U7254">
        <v>4.7</v>
      </c>
      <c r="V7254" t="s">
        <v>4238</v>
      </c>
      <c r="W7254" t="s">
        <v>42</v>
      </c>
      <c r="X7254" t="s">
        <v>55</v>
      </c>
      <c r="Y7254">
        <v>19</v>
      </c>
      <c r="Z7254">
        <v>24</v>
      </c>
      <c r="AA7254" t="s">
        <v>44</v>
      </c>
      <c r="AB7254" t="s">
        <v>45</v>
      </c>
      <c r="AC7254" t="s">
        <v>66</v>
      </c>
      <c r="AD7254" t="s">
        <v>26222</v>
      </c>
      <c r="AE7254" t="s">
        <v>26223</v>
      </c>
      <c r="AF7254">
        <v>23052</v>
      </c>
    </row>
    <row r="7255" spans="1:32" x14ac:dyDescent="0.35">
      <c r="A7255">
        <v>2021</v>
      </c>
      <c r="B7255" t="s">
        <v>48</v>
      </c>
      <c r="C7255" t="s">
        <v>49</v>
      </c>
      <c r="D7255" t="s">
        <v>34</v>
      </c>
      <c r="E7255" t="s">
        <v>15964</v>
      </c>
      <c r="F7255">
        <v>4.8</v>
      </c>
      <c r="G7255">
        <v>79</v>
      </c>
      <c r="H7255" t="s">
        <v>36</v>
      </c>
      <c r="I7255" t="s">
        <v>2040</v>
      </c>
      <c r="J7255">
        <v>4.8</v>
      </c>
      <c r="K7255">
        <v>450</v>
      </c>
      <c r="L7255" t="s">
        <v>2041</v>
      </c>
      <c r="M7255" t="s">
        <v>2042</v>
      </c>
      <c r="N7255">
        <v>50643</v>
      </c>
      <c r="O7255" t="s">
        <v>53</v>
      </c>
      <c r="P7255">
        <v>4.8</v>
      </c>
      <c r="Q7255">
        <v>4.9000000000000004</v>
      </c>
      <c r="R7255">
        <v>4.8</v>
      </c>
      <c r="S7255">
        <v>4.5999999999999996</v>
      </c>
      <c r="T7255">
        <v>4.9000000000000004</v>
      </c>
      <c r="U7255">
        <v>4.7</v>
      </c>
      <c r="V7255" t="s">
        <v>2043</v>
      </c>
      <c r="W7255" t="s">
        <v>42</v>
      </c>
      <c r="X7255" t="s">
        <v>55</v>
      </c>
      <c r="Y7255">
        <v>19</v>
      </c>
      <c r="Z7255">
        <v>24</v>
      </c>
      <c r="AA7255" t="s">
        <v>44</v>
      </c>
      <c r="AB7255" t="s">
        <v>56</v>
      </c>
      <c r="AC7255" t="s">
        <v>1491</v>
      </c>
      <c r="AD7255" t="s">
        <v>26224</v>
      </c>
      <c r="AE7255" t="s">
        <v>26225</v>
      </c>
      <c r="AF7255">
        <v>8283</v>
      </c>
    </row>
    <row r="7256" spans="1:32" x14ac:dyDescent="0.35">
      <c r="A7256">
        <v>2020</v>
      </c>
      <c r="B7256" t="s">
        <v>81</v>
      </c>
      <c r="C7256" t="s">
        <v>2234</v>
      </c>
      <c r="D7256" t="s">
        <v>34</v>
      </c>
      <c r="E7256" t="s">
        <v>3930</v>
      </c>
      <c r="F7256">
        <v>4.9000000000000004</v>
      </c>
      <c r="G7256">
        <v>22</v>
      </c>
      <c r="H7256" t="s">
        <v>36</v>
      </c>
      <c r="I7256" t="s">
        <v>6313</v>
      </c>
      <c r="J7256">
        <v>4.8</v>
      </c>
      <c r="K7256">
        <v>1855</v>
      </c>
      <c r="L7256" t="s">
        <v>6314</v>
      </c>
      <c r="M7256" t="s">
        <v>334</v>
      </c>
      <c r="N7256">
        <v>55391</v>
      </c>
      <c r="O7256" t="s">
        <v>94</v>
      </c>
      <c r="P7256">
        <v>5</v>
      </c>
      <c r="Q7256">
        <v>4.9000000000000004</v>
      </c>
      <c r="R7256">
        <v>4.9000000000000004</v>
      </c>
      <c r="S7256">
        <v>4.8</v>
      </c>
      <c r="T7256">
        <v>5</v>
      </c>
      <c r="U7256">
        <v>5</v>
      </c>
      <c r="V7256" t="s">
        <v>158</v>
      </c>
      <c r="W7256" t="s">
        <v>42</v>
      </c>
      <c r="X7256" t="s">
        <v>55</v>
      </c>
      <c r="Y7256">
        <v>15</v>
      </c>
      <c r="Z7256">
        <v>19</v>
      </c>
      <c r="AA7256" t="s">
        <v>44</v>
      </c>
      <c r="AB7256" t="s">
        <v>151</v>
      </c>
      <c r="AC7256" t="s">
        <v>1134</v>
      </c>
      <c r="AD7256" t="s">
        <v>6315</v>
      </c>
      <c r="AE7256" t="s">
        <v>6316</v>
      </c>
      <c r="AF7256">
        <v>31386</v>
      </c>
    </row>
    <row r="7257" spans="1:32" x14ac:dyDescent="0.35">
      <c r="A7257">
        <v>2018</v>
      </c>
      <c r="B7257" t="s">
        <v>32</v>
      </c>
      <c r="C7257" t="s">
        <v>1586</v>
      </c>
      <c r="D7257" t="s">
        <v>793</v>
      </c>
      <c r="E7257" t="s">
        <v>15674</v>
      </c>
      <c r="F7257">
        <v>4.8</v>
      </c>
      <c r="G7257">
        <v>770</v>
      </c>
      <c r="H7257" t="s">
        <v>36</v>
      </c>
      <c r="I7257" t="s">
        <v>26226</v>
      </c>
      <c r="J7257">
        <v>4.8</v>
      </c>
      <c r="K7257">
        <v>2383</v>
      </c>
      <c r="L7257" t="s">
        <v>26227</v>
      </c>
      <c r="M7257" t="s">
        <v>334</v>
      </c>
      <c r="N7257">
        <v>55429</v>
      </c>
      <c r="O7257" t="s">
        <v>53</v>
      </c>
      <c r="P7257">
        <v>4.8</v>
      </c>
      <c r="Q7257">
        <v>4.7</v>
      </c>
      <c r="R7257">
        <v>4.8</v>
      </c>
      <c r="S7257">
        <v>4.7</v>
      </c>
      <c r="T7257">
        <v>4.8</v>
      </c>
      <c r="U7257">
        <v>4.9000000000000004</v>
      </c>
      <c r="V7257" t="s">
        <v>4566</v>
      </c>
      <c r="W7257" t="s">
        <v>42</v>
      </c>
      <c r="X7257" t="s">
        <v>124</v>
      </c>
      <c r="Y7257">
        <v>22</v>
      </c>
      <c r="Z7257">
        <v>28</v>
      </c>
      <c r="AA7257" t="s">
        <v>44</v>
      </c>
      <c r="AB7257" t="s">
        <v>151</v>
      </c>
      <c r="AC7257" t="s">
        <v>597</v>
      </c>
      <c r="AD7257" t="s">
        <v>26228</v>
      </c>
      <c r="AE7257" t="s">
        <v>26229</v>
      </c>
      <c r="AF7257">
        <v>46636</v>
      </c>
    </row>
    <row r="7258" spans="1:32" x14ac:dyDescent="0.35">
      <c r="A7258">
        <v>2021</v>
      </c>
      <c r="B7258" t="s">
        <v>409</v>
      </c>
      <c r="C7258" t="s">
        <v>1691</v>
      </c>
      <c r="D7258" t="s">
        <v>34</v>
      </c>
      <c r="E7258" t="s">
        <v>26230</v>
      </c>
      <c r="F7258">
        <v>4.7</v>
      </c>
      <c r="G7258">
        <v>58</v>
      </c>
      <c r="H7258" t="s">
        <v>36</v>
      </c>
      <c r="I7258" t="s">
        <v>15649</v>
      </c>
      <c r="J7258">
        <v>4.8</v>
      </c>
      <c r="K7258">
        <v>124</v>
      </c>
      <c r="L7258" t="s">
        <v>15650</v>
      </c>
      <c r="M7258" t="s">
        <v>344</v>
      </c>
      <c r="N7258">
        <v>54669</v>
      </c>
      <c r="O7258" t="s">
        <v>53</v>
      </c>
      <c r="P7258">
        <v>4.7</v>
      </c>
      <c r="Q7258">
        <v>4.7</v>
      </c>
      <c r="R7258">
        <v>4.7</v>
      </c>
      <c r="S7258">
        <v>4.5</v>
      </c>
      <c r="T7258">
        <v>4.7</v>
      </c>
      <c r="U7258">
        <v>4.7</v>
      </c>
      <c r="V7258" t="s">
        <v>566</v>
      </c>
      <c r="W7258" t="s">
        <v>42</v>
      </c>
      <c r="X7258" t="s">
        <v>55</v>
      </c>
      <c r="Y7258">
        <v>18</v>
      </c>
      <c r="Z7258">
        <v>25</v>
      </c>
      <c r="AA7258" t="s">
        <v>44</v>
      </c>
      <c r="AB7258" t="s">
        <v>45</v>
      </c>
      <c r="AC7258" t="s">
        <v>474</v>
      </c>
      <c r="AD7258" t="s">
        <v>26231</v>
      </c>
      <c r="AE7258">
        <v>2922056</v>
      </c>
      <c r="AF7258">
        <v>13723</v>
      </c>
    </row>
    <row r="7259" spans="1:32" x14ac:dyDescent="0.35">
      <c r="A7259">
        <v>2020</v>
      </c>
      <c r="B7259" t="s">
        <v>365</v>
      </c>
      <c r="C7259" t="s">
        <v>2640</v>
      </c>
      <c r="D7259" t="s">
        <v>2155</v>
      </c>
      <c r="E7259" t="s">
        <v>26232</v>
      </c>
      <c r="F7259">
        <v>4.7</v>
      </c>
      <c r="G7259">
        <v>276</v>
      </c>
      <c r="H7259" t="s">
        <v>36</v>
      </c>
      <c r="I7259" t="s">
        <v>26233</v>
      </c>
      <c r="J7259">
        <v>4.4000000000000004</v>
      </c>
      <c r="K7259">
        <v>29</v>
      </c>
      <c r="L7259" t="s">
        <v>26234</v>
      </c>
      <c r="M7259" t="s">
        <v>344</v>
      </c>
      <c r="N7259">
        <v>53576</v>
      </c>
      <c r="O7259" t="s">
        <v>40</v>
      </c>
      <c r="P7259">
        <v>4.8</v>
      </c>
      <c r="Q7259">
        <v>4.7</v>
      </c>
      <c r="R7259">
        <v>4.7</v>
      </c>
      <c r="S7259">
        <v>4.5999999999999996</v>
      </c>
      <c r="T7259">
        <v>4.8</v>
      </c>
      <c r="U7259">
        <v>4.7</v>
      </c>
      <c r="V7259" t="s">
        <v>26235</v>
      </c>
      <c r="W7259" t="s">
        <v>455</v>
      </c>
      <c r="X7259" t="s">
        <v>43</v>
      </c>
      <c r="Y7259">
        <v>26</v>
      </c>
      <c r="Z7259">
        <v>31</v>
      </c>
      <c r="AA7259" t="s">
        <v>44</v>
      </c>
      <c r="AB7259" t="s">
        <v>758</v>
      </c>
      <c r="AC7259" t="s">
        <v>575</v>
      </c>
      <c r="AD7259" t="s">
        <v>26236</v>
      </c>
      <c r="AE7259" t="s">
        <v>26237</v>
      </c>
      <c r="AF7259">
        <v>13687</v>
      </c>
    </row>
    <row r="7260" spans="1:32" x14ac:dyDescent="0.35">
      <c r="A7260">
        <v>2020</v>
      </c>
      <c r="B7260" t="s">
        <v>409</v>
      </c>
      <c r="C7260" t="s">
        <v>5910</v>
      </c>
      <c r="D7260" t="s">
        <v>34</v>
      </c>
      <c r="E7260" t="s">
        <v>26238</v>
      </c>
      <c r="F7260">
        <v>4.8</v>
      </c>
      <c r="G7260">
        <v>150</v>
      </c>
      <c r="H7260" t="s">
        <v>36</v>
      </c>
      <c r="I7260" t="s">
        <v>5912</v>
      </c>
      <c r="J7260">
        <v>4.5</v>
      </c>
      <c r="K7260">
        <v>343</v>
      </c>
      <c r="L7260" t="s">
        <v>5913</v>
      </c>
      <c r="M7260" t="s">
        <v>378</v>
      </c>
      <c r="N7260">
        <v>60012</v>
      </c>
      <c r="O7260" t="s">
        <v>53</v>
      </c>
      <c r="P7260">
        <v>4.9000000000000004</v>
      </c>
      <c r="Q7260">
        <v>4.8</v>
      </c>
      <c r="R7260">
        <v>4.8</v>
      </c>
      <c r="S7260">
        <v>4.7</v>
      </c>
      <c r="T7260">
        <v>4.9000000000000004</v>
      </c>
      <c r="U7260">
        <v>4.8</v>
      </c>
      <c r="V7260" t="s">
        <v>1522</v>
      </c>
      <c r="W7260" t="s">
        <v>42</v>
      </c>
      <c r="X7260" t="s">
        <v>55</v>
      </c>
      <c r="Y7260">
        <v>18</v>
      </c>
      <c r="Z7260">
        <v>25</v>
      </c>
      <c r="AA7260" t="s">
        <v>44</v>
      </c>
      <c r="AB7260" t="s">
        <v>45</v>
      </c>
      <c r="AC7260" t="s">
        <v>474</v>
      </c>
      <c r="AD7260" t="s">
        <v>26239</v>
      </c>
      <c r="AE7260" t="s">
        <v>26240</v>
      </c>
      <c r="AF7260">
        <v>20945</v>
      </c>
    </row>
    <row r="7261" spans="1:32" x14ac:dyDescent="0.35">
      <c r="A7261">
        <v>2019</v>
      </c>
      <c r="B7261" t="s">
        <v>525</v>
      </c>
      <c r="C7261" t="s">
        <v>1124</v>
      </c>
      <c r="D7261" t="s">
        <v>34</v>
      </c>
      <c r="E7261" t="s">
        <v>6577</v>
      </c>
      <c r="F7261">
        <v>4.7</v>
      </c>
      <c r="G7261">
        <v>256</v>
      </c>
      <c r="H7261" t="s">
        <v>36</v>
      </c>
      <c r="I7261" t="s">
        <v>26241</v>
      </c>
      <c r="J7261">
        <v>4.5999999999999996</v>
      </c>
      <c r="K7261">
        <v>2467</v>
      </c>
      <c r="L7261" t="s">
        <v>26242</v>
      </c>
      <c r="M7261" t="s">
        <v>378</v>
      </c>
      <c r="N7261">
        <v>60107</v>
      </c>
      <c r="O7261" t="s">
        <v>53</v>
      </c>
      <c r="P7261">
        <v>4.8</v>
      </c>
      <c r="Q7261">
        <v>4.8</v>
      </c>
      <c r="R7261">
        <v>4.7</v>
      </c>
      <c r="S7261">
        <v>4.7</v>
      </c>
      <c r="T7261">
        <v>4.8</v>
      </c>
      <c r="U7261">
        <v>4.8</v>
      </c>
      <c r="V7261" t="s">
        <v>1096</v>
      </c>
      <c r="W7261" t="s">
        <v>3419</v>
      </c>
      <c r="X7261" t="s">
        <v>43</v>
      </c>
      <c r="Y7261">
        <v>22</v>
      </c>
      <c r="Z7261">
        <v>29</v>
      </c>
      <c r="AA7261" t="s">
        <v>44</v>
      </c>
      <c r="AB7261" t="s">
        <v>151</v>
      </c>
      <c r="AC7261" t="s">
        <v>464</v>
      </c>
      <c r="AD7261" t="s">
        <v>26243</v>
      </c>
      <c r="AE7261" t="s">
        <v>26244</v>
      </c>
      <c r="AF7261">
        <v>22662</v>
      </c>
    </row>
    <row r="7262" spans="1:32" x14ac:dyDescent="0.35">
      <c r="A7262">
        <v>2019</v>
      </c>
      <c r="B7262" t="s">
        <v>365</v>
      </c>
      <c r="C7262" t="s">
        <v>2640</v>
      </c>
      <c r="D7262" t="s">
        <v>34</v>
      </c>
      <c r="E7262" t="s">
        <v>26245</v>
      </c>
      <c r="F7262">
        <v>4.5</v>
      </c>
      <c r="G7262">
        <v>415</v>
      </c>
      <c r="H7262" t="s">
        <v>36</v>
      </c>
      <c r="I7262" t="s">
        <v>10729</v>
      </c>
      <c r="J7262">
        <v>4.3</v>
      </c>
      <c r="K7262">
        <v>698</v>
      </c>
      <c r="L7262" t="s">
        <v>10730</v>
      </c>
      <c r="M7262" t="s">
        <v>378</v>
      </c>
      <c r="N7262">
        <v>60074</v>
      </c>
      <c r="O7262" t="s">
        <v>40</v>
      </c>
      <c r="P7262">
        <v>4.5999999999999996</v>
      </c>
      <c r="Q7262">
        <v>4.5999999999999996</v>
      </c>
      <c r="R7262">
        <v>4.5</v>
      </c>
      <c r="S7262">
        <v>4.4000000000000004</v>
      </c>
      <c r="T7262">
        <v>4.5999999999999996</v>
      </c>
      <c r="U7262">
        <v>4.5</v>
      </c>
      <c r="V7262" t="s">
        <v>2644</v>
      </c>
      <c r="W7262" t="s">
        <v>455</v>
      </c>
      <c r="X7262" t="s">
        <v>124</v>
      </c>
      <c r="Y7262">
        <v>25</v>
      </c>
      <c r="Z7262">
        <v>30</v>
      </c>
      <c r="AA7262" t="s">
        <v>44</v>
      </c>
      <c r="AB7262" t="s">
        <v>151</v>
      </c>
      <c r="AC7262" t="s">
        <v>79</v>
      </c>
      <c r="AD7262" t="s">
        <v>26246</v>
      </c>
      <c r="AE7262" t="s">
        <v>26247</v>
      </c>
      <c r="AF7262">
        <v>63695</v>
      </c>
    </row>
    <row r="7263" spans="1:32" x14ac:dyDescent="0.35">
      <c r="A7263">
        <v>2019</v>
      </c>
      <c r="B7263" t="s">
        <v>288</v>
      </c>
      <c r="C7263" t="s">
        <v>3422</v>
      </c>
      <c r="D7263" t="s">
        <v>34</v>
      </c>
      <c r="E7263" t="s">
        <v>2903</v>
      </c>
      <c r="F7263">
        <v>4.7</v>
      </c>
      <c r="G7263">
        <v>42</v>
      </c>
      <c r="H7263" t="s">
        <v>36</v>
      </c>
      <c r="I7263" t="s">
        <v>8013</v>
      </c>
      <c r="J7263">
        <v>4.0999999999999996</v>
      </c>
      <c r="K7263">
        <v>571</v>
      </c>
      <c r="L7263" t="s">
        <v>8014</v>
      </c>
      <c r="M7263" t="s">
        <v>378</v>
      </c>
      <c r="N7263">
        <v>60126</v>
      </c>
      <c r="O7263" t="s">
        <v>53</v>
      </c>
      <c r="P7263">
        <v>4.8</v>
      </c>
      <c r="Q7263">
        <v>4.5999999999999996</v>
      </c>
      <c r="R7263">
        <v>4.7</v>
      </c>
      <c r="S7263">
        <v>4.5</v>
      </c>
      <c r="T7263">
        <v>4.7</v>
      </c>
      <c r="U7263">
        <v>4.7</v>
      </c>
      <c r="V7263" t="s">
        <v>1191</v>
      </c>
      <c r="W7263" t="s">
        <v>42</v>
      </c>
      <c r="X7263" t="s">
        <v>124</v>
      </c>
      <c r="Y7263">
        <v>22</v>
      </c>
      <c r="Z7263">
        <v>27</v>
      </c>
      <c r="AA7263" t="s">
        <v>44</v>
      </c>
      <c r="AB7263" t="s">
        <v>294</v>
      </c>
      <c r="AC7263" t="s">
        <v>219</v>
      </c>
      <c r="AD7263" t="s">
        <v>8015</v>
      </c>
      <c r="AE7263" t="s">
        <v>8016</v>
      </c>
      <c r="AF7263">
        <v>16264</v>
      </c>
    </row>
    <row r="7264" spans="1:32" x14ac:dyDescent="0.35">
      <c r="A7264">
        <v>2019</v>
      </c>
      <c r="B7264" t="s">
        <v>32</v>
      </c>
      <c r="C7264" t="s">
        <v>3509</v>
      </c>
      <c r="D7264" t="s">
        <v>793</v>
      </c>
      <c r="E7264" t="s">
        <v>6755</v>
      </c>
      <c r="F7264">
        <v>4.5999999999999996</v>
      </c>
      <c r="G7264">
        <v>444</v>
      </c>
      <c r="H7264" t="s">
        <v>36</v>
      </c>
      <c r="I7264" t="s">
        <v>6756</v>
      </c>
      <c r="J7264">
        <v>4</v>
      </c>
      <c r="K7264">
        <v>645</v>
      </c>
      <c r="L7264" t="s">
        <v>6757</v>
      </c>
      <c r="M7264" t="s">
        <v>378</v>
      </c>
      <c r="N7264">
        <v>60712</v>
      </c>
      <c r="O7264" t="s">
        <v>40</v>
      </c>
      <c r="P7264">
        <v>4.5999999999999996</v>
      </c>
      <c r="Q7264">
        <v>4.5999999999999996</v>
      </c>
      <c r="R7264">
        <v>4.4000000000000004</v>
      </c>
      <c r="S7264">
        <v>4.4000000000000004</v>
      </c>
      <c r="T7264">
        <v>4.7</v>
      </c>
      <c r="U7264">
        <v>4.5999999999999996</v>
      </c>
      <c r="V7264" t="s">
        <v>4033</v>
      </c>
      <c r="W7264" t="s">
        <v>42</v>
      </c>
      <c r="X7264" t="s">
        <v>124</v>
      </c>
      <c r="Y7264">
        <v>25</v>
      </c>
      <c r="Z7264">
        <v>33</v>
      </c>
      <c r="AA7264" t="s">
        <v>44</v>
      </c>
      <c r="AB7264" t="s">
        <v>45</v>
      </c>
      <c r="AC7264" t="s">
        <v>750</v>
      </c>
      <c r="AD7264" t="s">
        <v>6758</v>
      </c>
      <c r="AE7264" t="s">
        <v>6759</v>
      </c>
      <c r="AF7264">
        <v>15351</v>
      </c>
    </row>
    <row r="7265" spans="1:32" x14ac:dyDescent="0.35">
      <c r="A7265">
        <v>2020</v>
      </c>
      <c r="B7265" t="s">
        <v>533</v>
      </c>
      <c r="C7265" t="s">
        <v>24936</v>
      </c>
      <c r="D7265" t="s">
        <v>1856</v>
      </c>
      <c r="E7265" t="s">
        <v>26081</v>
      </c>
      <c r="F7265">
        <v>4.7</v>
      </c>
      <c r="G7265">
        <v>25</v>
      </c>
      <c r="H7265" t="s">
        <v>36</v>
      </c>
      <c r="I7265" t="s">
        <v>15346</v>
      </c>
      <c r="J7265">
        <v>4.7</v>
      </c>
      <c r="K7265">
        <v>1365</v>
      </c>
      <c r="L7265" t="s">
        <v>15347</v>
      </c>
      <c r="M7265" t="s">
        <v>378</v>
      </c>
      <c r="N7265">
        <v>60202</v>
      </c>
      <c r="O7265" t="s">
        <v>53</v>
      </c>
      <c r="P7265">
        <v>4.8</v>
      </c>
      <c r="Q7265">
        <v>4.5999999999999996</v>
      </c>
      <c r="R7265">
        <v>4.5999999999999996</v>
      </c>
      <c r="S7265">
        <v>4.7</v>
      </c>
      <c r="T7265">
        <v>4.7</v>
      </c>
      <c r="U7265">
        <v>4.8</v>
      </c>
      <c r="V7265" t="s">
        <v>14605</v>
      </c>
      <c r="W7265" t="s">
        <v>681</v>
      </c>
      <c r="X7265" t="s">
        <v>43</v>
      </c>
      <c r="Y7265">
        <v>23</v>
      </c>
      <c r="Z7265">
        <v>34</v>
      </c>
      <c r="AA7265" t="s">
        <v>44</v>
      </c>
      <c r="AB7265" t="s">
        <v>151</v>
      </c>
      <c r="AC7265" t="s">
        <v>219</v>
      </c>
      <c r="AD7265" t="s">
        <v>26248</v>
      </c>
      <c r="AE7265" t="s">
        <v>26249</v>
      </c>
      <c r="AF7265">
        <v>12125</v>
      </c>
    </row>
    <row r="7266" spans="1:32" x14ac:dyDescent="0.35">
      <c r="A7266">
        <v>2021</v>
      </c>
      <c r="B7266" t="s">
        <v>591</v>
      </c>
      <c r="C7266" t="s">
        <v>26250</v>
      </c>
      <c r="D7266" t="s">
        <v>34</v>
      </c>
      <c r="E7266" t="s">
        <v>26251</v>
      </c>
      <c r="F7266">
        <v>4.9000000000000004</v>
      </c>
      <c r="G7266">
        <v>5</v>
      </c>
      <c r="H7266" t="s">
        <v>36</v>
      </c>
      <c r="I7266" t="s">
        <v>26252</v>
      </c>
      <c r="J7266">
        <v>4.8</v>
      </c>
      <c r="K7266">
        <v>2369</v>
      </c>
      <c r="L7266" t="s">
        <v>26253</v>
      </c>
      <c r="M7266" t="s">
        <v>378</v>
      </c>
      <c r="N7266">
        <v>60473</v>
      </c>
      <c r="O7266" t="s">
        <v>53</v>
      </c>
      <c r="P7266">
        <v>5</v>
      </c>
      <c r="Q7266">
        <v>4.8</v>
      </c>
      <c r="R7266">
        <v>4.8</v>
      </c>
      <c r="S7266">
        <v>4.8</v>
      </c>
      <c r="T7266">
        <v>5</v>
      </c>
      <c r="U7266">
        <v>4.8</v>
      </c>
      <c r="V7266" t="s">
        <v>1565</v>
      </c>
      <c r="W7266" t="s">
        <v>439</v>
      </c>
      <c r="X7266" t="s">
        <v>43</v>
      </c>
      <c r="Y7266">
        <v>31</v>
      </c>
      <c r="Z7266">
        <v>36</v>
      </c>
      <c r="AA7266" t="s">
        <v>44</v>
      </c>
      <c r="AB7266" t="s">
        <v>78</v>
      </c>
      <c r="AC7266" t="s">
        <v>10864</v>
      </c>
      <c r="AD7266" t="s">
        <v>26254</v>
      </c>
      <c r="AE7266" t="s">
        <v>26255</v>
      </c>
      <c r="AF7266">
        <v>14259</v>
      </c>
    </row>
    <row r="7267" spans="1:32" x14ac:dyDescent="0.35">
      <c r="A7267">
        <v>2017</v>
      </c>
      <c r="B7267" t="s">
        <v>409</v>
      </c>
      <c r="C7267" t="s">
        <v>1691</v>
      </c>
      <c r="D7267" t="s">
        <v>34</v>
      </c>
      <c r="E7267" t="s">
        <v>3323</v>
      </c>
      <c r="F7267">
        <v>4.8</v>
      </c>
      <c r="G7267">
        <v>334</v>
      </c>
      <c r="H7267" t="s">
        <v>36</v>
      </c>
      <c r="I7267" t="s">
        <v>4127</v>
      </c>
      <c r="J7267">
        <v>4.7</v>
      </c>
      <c r="K7267">
        <v>38</v>
      </c>
      <c r="L7267" t="s">
        <v>4128</v>
      </c>
      <c r="M7267" t="s">
        <v>4129</v>
      </c>
      <c r="N7267" t="s">
        <v>4130</v>
      </c>
      <c r="O7267" t="s">
        <v>40</v>
      </c>
      <c r="P7267">
        <v>4.8</v>
      </c>
      <c r="Q7267">
        <v>4.8</v>
      </c>
      <c r="R7267">
        <v>4.7</v>
      </c>
      <c r="S7267">
        <v>4.5999999999999996</v>
      </c>
      <c r="T7267">
        <v>4.8</v>
      </c>
      <c r="U7267">
        <v>4.8</v>
      </c>
      <c r="V7267" t="s">
        <v>566</v>
      </c>
      <c r="W7267" t="s">
        <v>42</v>
      </c>
      <c r="X7267" t="s">
        <v>55</v>
      </c>
      <c r="Y7267">
        <v>18</v>
      </c>
      <c r="Z7267">
        <v>25</v>
      </c>
      <c r="AA7267" t="s">
        <v>44</v>
      </c>
      <c r="AB7267" t="s">
        <v>45</v>
      </c>
      <c r="AC7267" t="s">
        <v>474</v>
      </c>
      <c r="AD7267" t="s">
        <v>26256</v>
      </c>
      <c r="AE7267" t="s">
        <v>26257</v>
      </c>
      <c r="AF7267">
        <v>40199</v>
      </c>
    </row>
    <row r="7268" spans="1:32" x14ac:dyDescent="0.35">
      <c r="A7268">
        <v>2021</v>
      </c>
      <c r="B7268" t="s">
        <v>516</v>
      </c>
      <c r="C7268" t="s">
        <v>7166</v>
      </c>
      <c r="D7268" t="s">
        <v>34</v>
      </c>
      <c r="E7268" t="s">
        <v>14479</v>
      </c>
      <c r="F7268">
        <v>4.8</v>
      </c>
      <c r="G7268">
        <v>84</v>
      </c>
      <c r="H7268" t="s">
        <v>36</v>
      </c>
      <c r="I7268" t="s">
        <v>24947</v>
      </c>
      <c r="J7268">
        <v>4.8</v>
      </c>
      <c r="K7268">
        <v>1556</v>
      </c>
      <c r="L7268" t="s">
        <v>24948</v>
      </c>
      <c r="M7268" t="s">
        <v>394</v>
      </c>
      <c r="N7268">
        <v>37067</v>
      </c>
      <c r="O7268" t="s">
        <v>53</v>
      </c>
      <c r="P7268">
        <v>4.8</v>
      </c>
      <c r="Q7268">
        <v>4.8</v>
      </c>
      <c r="R7268">
        <v>4.8</v>
      </c>
      <c r="S7268">
        <v>4.7</v>
      </c>
      <c r="T7268">
        <v>4.8</v>
      </c>
      <c r="U7268">
        <v>4.8</v>
      </c>
      <c r="V7268" t="s">
        <v>9296</v>
      </c>
      <c r="W7268" t="s">
        <v>42</v>
      </c>
      <c r="X7268" t="s">
        <v>124</v>
      </c>
      <c r="Y7268">
        <v>24</v>
      </c>
      <c r="Z7268">
        <v>30</v>
      </c>
      <c r="AA7268" t="s">
        <v>44</v>
      </c>
      <c r="AB7268" t="s">
        <v>151</v>
      </c>
      <c r="AC7268" t="s">
        <v>522</v>
      </c>
      <c r="AD7268" t="s">
        <v>26258</v>
      </c>
      <c r="AE7268" t="s">
        <v>26259</v>
      </c>
      <c r="AF7268">
        <v>47965</v>
      </c>
    </row>
    <row r="7269" spans="1:32" x14ac:dyDescent="0.35">
      <c r="A7269">
        <v>2014</v>
      </c>
      <c r="B7269" t="s">
        <v>213</v>
      </c>
      <c r="C7269" t="s">
        <v>7914</v>
      </c>
      <c r="D7269" t="s">
        <v>34</v>
      </c>
      <c r="E7269" t="s">
        <v>26260</v>
      </c>
      <c r="F7269">
        <v>4.5999999999999996</v>
      </c>
      <c r="G7269">
        <v>113</v>
      </c>
      <c r="H7269" t="s">
        <v>36</v>
      </c>
      <c r="I7269" t="s">
        <v>26261</v>
      </c>
      <c r="J7269">
        <v>4.4000000000000004</v>
      </c>
      <c r="K7269">
        <v>81</v>
      </c>
      <c r="L7269" t="s">
        <v>26262</v>
      </c>
      <c r="M7269" t="s">
        <v>404</v>
      </c>
      <c r="N7269">
        <v>46062</v>
      </c>
      <c r="O7269" t="s">
        <v>94</v>
      </c>
      <c r="P7269">
        <v>4.8</v>
      </c>
      <c r="Q7269">
        <v>4.5999999999999996</v>
      </c>
      <c r="R7269">
        <v>4.7</v>
      </c>
      <c r="S7269">
        <v>4.3</v>
      </c>
      <c r="T7269">
        <v>4.5999999999999996</v>
      </c>
      <c r="U7269">
        <v>4.5999999999999996</v>
      </c>
      <c r="V7269" t="s">
        <v>317</v>
      </c>
      <c r="W7269" t="s">
        <v>327</v>
      </c>
      <c r="X7269" t="s">
        <v>124</v>
      </c>
      <c r="Y7269">
        <v>18</v>
      </c>
      <c r="Z7269">
        <v>27</v>
      </c>
      <c r="AA7269" t="s">
        <v>44</v>
      </c>
      <c r="AB7269" t="s">
        <v>151</v>
      </c>
      <c r="AC7269" t="s">
        <v>126</v>
      </c>
      <c r="AD7269" t="s">
        <v>26263</v>
      </c>
      <c r="AE7269" t="s">
        <v>26264</v>
      </c>
      <c r="AF7269">
        <v>85187</v>
      </c>
    </row>
    <row r="7270" spans="1:32" x14ac:dyDescent="0.35">
      <c r="A7270">
        <v>2019</v>
      </c>
      <c r="B7270" t="s">
        <v>516</v>
      </c>
      <c r="C7270" t="s">
        <v>3537</v>
      </c>
      <c r="D7270" t="s">
        <v>34</v>
      </c>
      <c r="E7270" t="s">
        <v>26265</v>
      </c>
      <c r="F7270">
        <v>5</v>
      </c>
      <c r="G7270">
        <v>52</v>
      </c>
      <c r="H7270" t="s">
        <v>36</v>
      </c>
      <c r="I7270" t="s">
        <v>20688</v>
      </c>
      <c r="J7270">
        <v>4.7</v>
      </c>
      <c r="K7270">
        <v>965</v>
      </c>
      <c r="L7270" t="s">
        <v>20689</v>
      </c>
      <c r="M7270" t="s">
        <v>1625</v>
      </c>
      <c r="N7270">
        <v>40222</v>
      </c>
      <c r="O7270" t="s">
        <v>53</v>
      </c>
      <c r="P7270">
        <v>5</v>
      </c>
      <c r="Q7270">
        <v>4.9000000000000004</v>
      </c>
      <c r="R7270">
        <v>4.9000000000000004</v>
      </c>
      <c r="S7270">
        <v>5</v>
      </c>
      <c r="T7270">
        <v>5</v>
      </c>
      <c r="U7270">
        <v>4.9000000000000004</v>
      </c>
      <c r="V7270" t="s">
        <v>521</v>
      </c>
      <c r="W7270" t="s">
        <v>42</v>
      </c>
      <c r="X7270" t="s">
        <v>124</v>
      </c>
      <c r="Y7270">
        <v>20</v>
      </c>
      <c r="Z7270">
        <v>26</v>
      </c>
      <c r="AA7270" t="s">
        <v>44</v>
      </c>
      <c r="AB7270" t="s">
        <v>151</v>
      </c>
      <c r="AC7270" t="s">
        <v>2396</v>
      </c>
      <c r="AD7270" t="s">
        <v>26266</v>
      </c>
      <c r="AE7270" t="s">
        <v>26267</v>
      </c>
      <c r="AF7270">
        <v>33613</v>
      </c>
    </row>
    <row r="7271" spans="1:32" x14ac:dyDescent="0.35">
      <c r="A7271">
        <v>2016</v>
      </c>
      <c r="B7271" t="s">
        <v>48</v>
      </c>
      <c r="C7271" t="s">
        <v>5174</v>
      </c>
      <c r="D7271" t="s">
        <v>34</v>
      </c>
      <c r="E7271" t="s">
        <v>535</v>
      </c>
      <c r="F7271">
        <v>4.7</v>
      </c>
      <c r="G7271">
        <v>261</v>
      </c>
      <c r="H7271" t="s">
        <v>36</v>
      </c>
      <c r="I7271" t="s">
        <v>26268</v>
      </c>
      <c r="J7271">
        <v>4.8</v>
      </c>
      <c r="K7271">
        <v>159</v>
      </c>
      <c r="L7271" t="s">
        <v>26269</v>
      </c>
      <c r="M7271" t="s">
        <v>972</v>
      </c>
      <c r="N7271">
        <v>49646</v>
      </c>
      <c r="O7271" t="s">
        <v>53</v>
      </c>
      <c r="P7271">
        <v>4.7</v>
      </c>
      <c r="Q7271">
        <v>4.5999999999999996</v>
      </c>
      <c r="R7271">
        <v>4.7</v>
      </c>
      <c r="S7271">
        <v>4.5999999999999996</v>
      </c>
      <c r="T7271">
        <v>4.7</v>
      </c>
      <c r="U7271">
        <v>4.7</v>
      </c>
      <c r="V7271" t="s">
        <v>4162</v>
      </c>
      <c r="W7271" t="s">
        <v>5413</v>
      </c>
      <c r="X7271" t="s">
        <v>55</v>
      </c>
      <c r="Y7271">
        <v>22</v>
      </c>
      <c r="Z7271">
        <v>29</v>
      </c>
      <c r="AA7271" t="s">
        <v>44</v>
      </c>
      <c r="AB7271" t="s">
        <v>151</v>
      </c>
      <c r="AC7271" t="s">
        <v>3488</v>
      </c>
      <c r="AD7271" t="s">
        <v>26270</v>
      </c>
      <c r="AE7271" t="s">
        <v>26271</v>
      </c>
      <c r="AF7271">
        <v>61332</v>
      </c>
    </row>
    <row r="7272" spans="1:32" x14ac:dyDescent="0.35">
      <c r="A7272">
        <v>2021</v>
      </c>
      <c r="B7272" t="s">
        <v>32</v>
      </c>
      <c r="C7272" t="s">
        <v>7035</v>
      </c>
      <c r="D7272" t="s">
        <v>34</v>
      </c>
      <c r="E7272" t="s">
        <v>15897</v>
      </c>
      <c r="F7272">
        <v>4.8</v>
      </c>
      <c r="G7272">
        <v>85</v>
      </c>
      <c r="H7272" t="s">
        <v>36</v>
      </c>
      <c r="I7272" t="s">
        <v>26272</v>
      </c>
      <c r="J7272">
        <v>4.8</v>
      </c>
      <c r="K7272">
        <v>6292</v>
      </c>
      <c r="L7272" t="s">
        <v>26273</v>
      </c>
      <c r="M7272" t="s">
        <v>394</v>
      </c>
      <c r="N7272">
        <v>37311</v>
      </c>
      <c r="O7272" t="s">
        <v>53</v>
      </c>
      <c r="P7272">
        <v>4.8</v>
      </c>
      <c r="Q7272">
        <v>4.8</v>
      </c>
      <c r="R7272">
        <v>4.5999999999999996</v>
      </c>
      <c r="S7272">
        <v>4.7</v>
      </c>
      <c r="T7272">
        <v>4.9000000000000004</v>
      </c>
      <c r="U7272">
        <v>4.9000000000000004</v>
      </c>
      <c r="V7272" t="s">
        <v>798</v>
      </c>
      <c r="W7272" t="s">
        <v>77</v>
      </c>
      <c r="X7272" t="s">
        <v>55</v>
      </c>
      <c r="Y7272">
        <v>18</v>
      </c>
      <c r="Z7272">
        <v>22</v>
      </c>
      <c r="AA7272" t="s">
        <v>44</v>
      </c>
      <c r="AB7272" t="s">
        <v>151</v>
      </c>
      <c r="AC7272" t="s">
        <v>46</v>
      </c>
      <c r="AD7272" t="s">
        <v>26274</v>
      </c>
      <c r="AE7272" t="s">
        <v>26275</v>
      </c>
      <c r="AF7272">
        <v>17761</v>
      </c>
    </row>
    <row r="7273" spans="1:32" x14ac:dyDescent="0.35">
      <c r="A7273">
        <v>2019</v>
      </c>
      <c r="B7273" t="s">
        <v>81</v>
      </c>
      <c r="C7273" t="s">
        <v>26276</v>
      </c>
      <c r="D7273" t="s">
        <v>34</v>
      </c>
      <c r="E7273" t="s">
        <v>2110</v>
      </c>
      <c r="F7273">
        <v>4.7</v>
      </c>
      <c r="G7273">
        <v>75</v>
      </c>
      <c r="H7273" t="s">
        <v>36</v>
      </c>
      <c r="I7273" t="s">
        <v>26277</v>
      </c>
      <c r="J7273">
        <v>3.6</v>
      </c>
      <c r="K7273">
        <v>21</v>
      </c>
      <c r="L7273" t="s">
        <v>26278</v>
      </c>
      <c r="M7273" t="s">
        <v>427</v>
      </c>
      <c r="N7273">
        <v>30122</v>
      </c>
      <c r="O7273" t="s">
        <v>53</v>
      </c>
      <c r="P7273">
        <v>4.8</v>
      </c>
      <c r="Q7273">
        <v>4.7</v>
      </c>
      <c r="R7273">
        <v>4.5999999999999996</v>
      </c>
      <c r="S7273">
        <v>4.5</v>
      </c>
      <c r="T7273">
        <v>4.8</v>
      </c>
      <c r="U7273">
        <v>4.7</v>
      </c>
      <c r="V7273" t="s">
        <v>42</v>
      </c>
      <c r="W7273" t="s">
        <v>41</v>
      </c>
      <c r="X7273" t="s">
        <v>43</v>
      </c>
      <c r="Y7273">
        <v>22</v>
      </c>
      <c r="Z7273">
        <v>28</v>
      </c>
      <c r="AA7273" t="s">
        <v>44</v>
      </c>
      <c r="AB7273" t="s">
        <v>151</v>
      </c>
      <c r="AC7273" t="s">
        <v>1959</v>
      </c>
      <c r="AD7273" t="s">
        <v>26279</v>
      </c>
      <c r="AE7273">
        <v>22741437</v>
      </c>
      <c r="AF7273">
        <v>62812</v>
      </c>
    </row>
    <row r="7274" spans="1:32" x14ac:dyDescent="0.35">
      <c r="A7274">
        <v>2018</v>
      </c>
      <c r="B7274" t="s">
        <v>129</v>
      </c>
      <c r="C7274" t="s">
        <v>2896</v>
      </c>
      <c r="D7274" t="s">
        <v>34</v>
      </c>
      <c r="E7274" t="s">
        <v>26280</v>
      </c>
      <c r="F7274">
        <v>4.8</v>
      </c>
      <c r="G7274">
        <v>146</v>
      </c>
      <c r="H7274" t="s">
        <v>36</v>
      </c>
      <c r="I7274" t="s">
        <v>16590</v>
      </c>
      <c r="J7274">
        <v>4.5999999999999996</v>
      </c>
      <c r="K7274">
        <v>16</v>
      </c>
      <c r="L7274" t="s">
        <v>16591</v>
      </c>
      <c r="M7274" t="s">
        <v>972</v>
      </c>
      <c r="N7274">
        <v>48609</v>
      </c>
      <c r="O7274" t="s">
        <v>53</v>
      </c>
      <c r="P7274">
        <v>4.9000000000000004</v>
      </c>
      <c r="Q7274">
        <v>4.8</v>
      </c>
      <c r="R7274">
        <v>4.9000000000000004</v>
      </c>
      <c r="S7274">
        <v>4.5</v>
      </c>
      <c r="T7274">
        <v>4.9000000000000004</v>
      </c>
      <c r="U7274">
        <v>4.8</v>
      </c>
      <c r="V7274" t="s">
        <v>164</v>
      </c>
      <c r="W7274" t="s">
        <v>42</v>
      </c>
      <c r="X7274" t="s">
        <v>124</v>
      </c>
      <c r="Y7274">
        <v>18</v>
      </c>
      <c r="Z7274">
        <v>25</v>
      </c>
      <c r="AA7274" t="s">
        <v>44</v>
      </c>
      <c r="AB7274" t="s">
        <v>45</v>
      </c>
      <c r="AC7274" t="s">
        <v>474</v>
      </c>
      <c r="AD7274" t="s">
        <v>26281</v>
      </c>
      <c r="AE7274" t="s">
        <v>26282</v>
      </c>
      <c r="AF7274">
        <v>64698</v>
      </c>
    </row>
    <row r="7275" spans="1:32" x14ac:dyDescent="0.35">
      <c r="A7275">
        <v>2018</v>
      </c>
      <c r="B7275" t="s">
        <v>257</v>
      </c>
      <c r="C7275" t="s">
        <v>8815</v>
      </c>
      <c r="D7275" t="s">
        <v>1080</v>
      </c>
      <c r="E7275" t="s">
        <v>26283</v>
      </c>
      <c r="F7275">
        <v>4.7</v>
      </c>
      <c r="G7275">
        <v>42</v>
      </c>
      <c r="H7275" t="s">
        <v>36</v>
      </c>
      <c r="I7275" t="s">
        <v>978</v>
      </c>
      <c r="J7275">
        <v>4.5999999999999996</v>
      </c>
      <c r="K7275">
        <v>797</v>
      </c>
      <c r="L7275" t="s">
        <v>979</v>
      </c>
      <c r="M7275" t="s">
        <v>427</v>
      </c>
      <c r="N7275">
        <v>30339</v>
      </c>
      <c r="O7275" t="s">
        <v>94</v>
      </c>
      <c r="P7275">
        <v>4.5999999999999996</v>
      </c>
      <c r="Q7275">
        <v>4.7</v>
      </c>
      <c r="R7275">
        <v>4.7</v>
      </c>
      <c r="S7275">
        <v>4.5</v>
      </c>
      <c r="T7275">
        <v>4.9000000000000004</v>
      </c>
      <c r="U7275">
        <v>4.5</v>
      </c>
      <c r="V7275" t="s">
        <v>721</v>
      </c>
      <c r="W7275" t="s">
        <v>614</v>
      </c>
      <c r="X7275" t="s">
        <v>43</v>
      </c>
      <c r="Y7275">
        <v>23</v>
      </c>
      <c r="Z7275">
        <v>32</v>
      </c>
      <c r="AA7275" t="s">
        <v>44</v>
      </c>
      <c r="AB7275" t="s">
        <v>45</v>
      </c>
      <c r="AC7275" t="s">
        <v>219</v>
      </c>
      <c r="AD7275" t="s">
        <v>26284</v>
      </c>
      <c r="AE7275" t="s">
        <v>26285</v>
      </c>
      <c r="AF7275">
        <v>55215</v>
      </c>
    </row>
    <row r="7276" spans="1:32" x14ac:dyDescent="0.35">
      <c r="A7276">
        <v>2020</v>
      </c>
      <c r="B7276" t="s">
        <v>32</v>
      </c>
      <c r="C7276" t="s">
        <v>792</v>
      </c>
      <c r="D7276" t="s">
        <v>34</v>
      </c>
      <c r="E7276" t="s">
        <v>2761</v>
      </c>
      <c r="F7276">
        <v>4.8</v>
      </c>
      <c r="G7276">
        <v>84</v>
      </c>
      <c r="H7276" t="s">
        <v>36</v>
      </c>
      <c r="I7276" t="s">
        <v>13725</v>
      </c>
      <c r="J7276">
        <v>4.7</v>
      </c>
      <c r="K7276">
        <v>359</v>
      </c>
      <c r="L7276" t="s">
        <v>13726</v>
      </c>
      <c r="M7276" t="s">
        <v>394</v>
      </c>
      <c r="N7276">
        <v>37912</v>
      </c>
      <c r="O7276" t="s">
        <v>53</v>
      </c>
      <c r="P7276">
        <v>4.8</v>
      </c>
      <c r="Q7276">
        <v>4.7</v>
      </c>
      <c r="R7276">
        <v>4.7</v>
      </c>
      <c r="S7276">
        <v>4.5999999999999996</v>
      </c>
      <c r="T7276">
        <v>4.8</v>
      </c>
      <c r="U7276">
        <v>4.9000000000000004</v>
      </c>
      <c r="V7276" t="s">
        <v>326</v>
      </c>
      <c r="W7276" t="s">
        <v>1337</v>
      </c>
      <c r="X7276" t="s">
        <v>55</v>
      </c>
      <c r="Y7276">
        <v>16</v>
      </c>
      <c r="Z7276">
        <v>19</v>
      </c>
      <c r="AA7276" t="s">
        <v>44</v>
      </c>
      <c r="AB7276" t="s">
        <v>96</v>
      </c>
      <c r="AC7276" t="s">
        <v>97</v>
      </c>
      <c r="AD7276" t="s">
        <v>26286</v>
      </c>
      <c r="AE7276" t="s">
        <v>26287</v>
      </c>
      <c r="AF7276">
        <v>22218</v>
      </c>
    </row>
    <row r="7277" spans="1:32" x14ac:dyDescent="0.35">
      <c r="A7277">
        <v>2018</v>
      </c>
      <c r="B7277" t="s">
        <v>32</v>
      </c>
      <c r="C7277" t="s">
        <v>1586</v>
      </c>
      <c r="D7277" t="s">
        <v>793</v>
      </c>
      <c r="E7277" t="s">
        <v>14722</v>
      </c>
      <c r="F7277">
        <v>4.8</v>
      </c>
      <c r="G7277">
        <v>770</v>
      </c>
      <c r="H7277" t="s">
        <v>36</v>
      </c>
      <c r="I7277" t="s">
        <v>14723</v>
      </c>
      <c r="J7277">
        <v>4.7</v>
      </c>
      <c r="K7277">
        <v>4540</v>
      </c>
      <c r="L7277" t="s">
        <v>14724</v>
      </c>
      <c r="M7277" t="s">
        <v>427</v>
      </c>
      <c r="N7277">
        <v>30253</v>
      </c>
      <c r="O7277" t="s">
        <v>53</v>
      </c>
      <c r="P7277">
        <v>4.8</v>
      </c>
      <c r="Q7277">
        <v>4.7</v>
      </c>
      <c r="R7277">
        <v>4.8</v>
      </c>
      <c r="S7277">
        <v>4.7</v>
      </c>
      <c r="T7277">
        <v>4.8</v>
      </c>
      <c r="U7277">
        <v>4.9000000000000004</v>
      </c>
      <c r="V7277" t="s">
        <v>3058</v>
      </c>
      <c r="W7277" t="s">
        <v>42</v>
      </c>
      <c r="X7277" t="s">
        <v>124</v>
      </c>
      <c r="Y7277">
        <v>22</v>
      </c>
      <c r="Z7277">
        <v>28</v>
      </c>
      <c r="AA7277" t="s">
        <v>44</v>
      </c>
      <c r="AB7277" t="s">
        <v>151</v>
      </c>
      <c r="AC7277" t="s">
        <v>597</v>
      </c>
      <c r="AD7277" t="s">
        <v>14725</v>
      </c>
      <c r="AE7277" t="s">
        <v>14726</v>
      </c>
      <c r="AF7277">
        <v>30884</v>
      </c>
    </row>
    <row r="7278" spans="1:32" x14ac:dyDescent="0.35">
      <c r="A7278">
        <v>2020</v>
      </c>
      <c r="B7278" t="s">
        <v>591</v>
      </c>
      <c r="C7278" t="s">
        <v>3746</v>
      </c>
      <c r="D7278" t="s">
        <v>34</v>
      </c>
      <c r="E7278" t="s">
        <v>26288</v>
      </c>
      <c r="F7278">
        <v>5</v>
      </c>
      <c r="G7278">
        <v>17</v>
      </c>
      <c r="H7278" t="s">
        <v>36</v>
      </c>
      <c r="I7278" t="s">
        <v>18910</v>
      </c>
      <c r="J7278">
        <v>4.3</v>
      </c>
      <c r="K7278">
        <v>1293</v>
      </c>
      <c r="L7278" t="s">
        <v>18911</v>
      </c>
      <c r="M7278" t="s">
        <v>427</v>
      </c>
      <c r="N7278">
        <v>30253</v>
      </c>
      <c r="O7278" t="s">
        <v>94</v>
      </c>
      <c r="P7278">
        <v>5</v>
      </c>
      <c r="Q7278">
        <v>5</v>
      </c>
      <c r="R7278">
        <v>4.9000000000000004</v>
      </c>
      <c r="S7278">
        <v>4.8</v>
      </c>
      <c r="T7278">
        <v>5</v>
      </c>
      <c r="U7278">
        <v>5</v>
      </c>
      <c r="V7278" t="s">
        <v>6344</v>
      </c>
      <c r="W7278" t="s">
        <v>439</v>
      </c>
      <c r="X7278" t="s">
        <v>43</v>
      </c>
      <c r="Y7278">
        <v>20</v>
      </c>
      <c r="Z7278">
        <v>30</v>
      </c>
      <c r="AA7278" t="s">
        <v>44</v>
      </c>
      <c r="AB7278" t="s">
        <v>78</v>
      </c>
      <c r="AC7278" t="s">
        <v>114</v>
      </c>
      <c r="AD7278" t="s">
        <v>26289</v>
      </c>
      <c r="AE7278" t="s">
        <v>26290</v>
      </c>
      <c r="AF7278">
        <v>65668</v>
      </c>
    </row>
    <row r="7279" spans="1:32" x14ac:dyDescent="0.35">
      <c r="A7279">
        <v>2020</v>
      </c>
      <c r="B7279" t="s">
        <v>69</v>
      </c>
      <c r="C7279" t="s">
        <v>5532</v>
      </c>
      <c r="D7279" t="s">
        <v>34</v>
      </c>
      <c r="E7279" t="s">
        <v>1414</v>
      </c>
      <c r="F7279">
        <v>4.8</v>
      </c>
      <c r="G7279">
        <v>269</v>
      </c>
      <c r="H7279" t="s">
        <v>36</v>
      </c>
      <c r="I7279" t="s">
        <v>18342</v>
      </c>
      <c r="J7279">
        <v>4.7</v>
      </c>
      <c r="K7279">
        <v>2206</v>
      </c>
      <c r="L7279" t="s">
        <v>18343</v>
      </c>
      <c r="M7279" t="s">
        <v>445</v>
      </c>
      <c r="N7279">
        <v>43015</v>
      </c>
      <c r="O7279" t="s">
        <v>40</v>
      </c>
      <c r="P7279">
        <v>4.9000000000000004</v>
      </c>
      <c r="Q7279">
        <v>4.8</v>
      </c>
      <c r="R7279">
        <v>4.8</v>
      </c>
      <c r="S7279">
        <v>4.8</v>
      </c>
      <c r="T7279">
        <v>4.9000000000000004</v>
      </c>
      <c r="U7279">
        <v>4.9000000000000004</v>
      </c>
      <c r="V7279" t="s">
        <v>1104</v>
      </c>
      <c r="W7279" t="s">
        <v>76</v>
      </c>
      <c r="X7279" t="s">
        <v>124</v>
      </c>
      <c r="Y7279">
        <v>27</v>
      </c>
      <c r="Z7279">
        <v>32</v>
      </c>
      <c r="AA7279" t="s">
        <v>44</v>
      </c>
      <c r="AB7279" t="s">
        <v>78</v>
      </c>
      <c r="AC7279" t="s">
        <v>79</v>
      </c>
      <c r="AD7279" t="s">
        <v>18914</v>
      </c>
      <c r="AE7279" t="s">
        <v>18915</v>
      </c>
      <c r="AF7279">
        <v>40631</v>
      </c>
    </row>
    <row r="7280" spans="1:32" x14ac:dyDescent="0.35">
      <c r="A7280">
        <v>2021</v>
      </c>
      <c r="B7280" t="s">
        <v>69</v>
      </c>
      <c r="C7280" t="s">
        <v>4136</v>
      </c>
      <c r="D7280" t="s">
        <v>34</v>
      </c>
      <c r="E7280" t="s">
        <v>26291</v>
      </c>
      <c r="F7280">
        <v>4.9000000000000004</v>
      </c>
      <c r="G7280">
        <v>109</v>
      </c>
      <c r="H7280" t="s">
        <v>36</v>
      </c>
      <c r="I7280" t="s">
        <v>4196</v>
      </c>
      <c r="J7280">
        <v>4.2</v>
      </c>
      <c r="K7280">
        <v>802</v>
      </c>
      <c r="L7280" t="s">
        <v>4197</v>
      </c>
      <c r="M7280" t="s">
        <v>445</v>
      </c>
      <c r="N7280">
        <v>43232</v>
      </c>
      <c r="O7280" t="s">
        <v>53</v>
      </c>
      <c r="P7280">
        <v>5</v>
      </c>
      <c r="Q7280">
        <v>4.9000000000000004</v>
      </c>
      <c r="R7280">
        <v>4.8</v>
      </c>
      <c r="S7280">
        <v>4.8</v>
      </c>
      <c r="T7280">
        <v>4.9000000000000004</v>
      </c>
      <c r="U7280">
        <v>4.9000000000000004</v>
      </c>
      <c r="V7280" t="s">
        <v>19596</v>
      </c>
      <c r="W7280" t="s">
        <v>42</v>
      </c>
      <c r="X7280" t="s">
        <v>124</v>
      </c>
      <c r="Y7280">
        <v>27</v>
      </c>
      <c r="Z7280">
        <v>32</v>
      </c>
      <c r="AA7280" t="s">
        <v>44</v>
      </c>
      <c r="AB7280" t="s">
        <v>78</v>
      </c>
      <c r="AC7280" t="s">
        <v>79</v>
      </c>
      <c r="AD7280" t="s">
        <v>26292</v>
      </c>
      <c r="AE7280" t="s">
        <v>26293</v>
      </c>
      <c r="AF7280">
        <v>13916</v>
      </c>
    </row>
    <row r="7281" spans="1:32" x14ac:dyDescent="0.35">
      <c r="A7281">
        <v>2020</v>
      </c>
      <c r="B7281" t="s">
        <v>591</v>
      </c>
      <c r="C7281" t="s">
        <v>3746</v>
      </c>
      <c r="D7281" t="s">
        <v>34</v>
      </c>
      <c r="E7281" t="s">
        <v>26294</v>
      </c>
      <c r="F7281">
        <v>5</v>
      </c>
      <c r="G7281">
        <v>17</v>
      </c>
      <c r="H7281" t="s">
        <v>36</v>
      </c>
      <c r="I7281" t="s">
        <v>26295</v>
      </c>
      <c r="J7281">
        <v>4.7</v>
      </c>
      <c r="K7281">
        <v>2393</v>
      </c>
      <c r="L7281" t="s">
        <v>26296</v>
      </c>
      <c r="M7281" t="s">
        <v>427</v>
      </c>
      <c r="N7281">
        <v>30606</v>
      </c>
      <c r="O7281" t="s">
        <v>53</v>
      </c>
      <c r="P7281">
        <v>5</v>
      </c>
      <c r="Q7281">
        <v>5</v>
      </c>
      <c r="R7281">
        <v>4.9000000000000004</v>
      </c>
      <c r="S7281">
        <v>4.8</v>
      </c>
      <c r="T7281">
        <v>5</v>
      </c>
      <c r="U7281">
        <v>5</v>
      </c>
      <c r="V7281" t="s">
        <v>6344</v>
      </c>
      <c r="W7281" t="s">
        <v>439</v>
      </c>
      <c r="X7281" t="s">
        <v>43</v>
      </c>
      <c r="Y7281">
        <v>20</v>
      </c>
      <c r="Z7281">
        <v>30</v>
      </c>
      <c r="AA7281" t="s">
        <v>44</v>
      </c>
      <c r="AB7281" t="s">
        <v>78</v>
      </c>
      <c r="AC7281" t="s">
        <v>114</v>
      </c>
      <c r="AD7281" t="s">
        <v>26297</v>
      </c>
      <c r="AE7281" t="s">
        <v>26298</v>
      </c>
      <c r="AF7281">
        <v>65972</v>
      </c>
    </row>
    <row r="7282" spans="1:32" x14ac:dyDescent="0.35">
      <c r="A7282">
        <v>2021</v>
      </c>
      <c r="B7282" t="s">
        <v>616</v>
      </c>
      <c r="C7282" t="s">
        <v>8602</v>
      </c>
      <c r="D7282" t="s">
        <v>34</v>
      </c>
      <c r="E7282" t="s">
        <v>18116</v>
      </c>
      <c r="F7282">
        <v>4.8</v>
      </c>
      <c r="G7282">
        <v>46</v>
      </c>
      <c r="H7282" t="s">
        <v>36</v>
      </c>
      <c r="I7282" t="s">
        <v>10083</v>
      </c>
      <c r="J7282">
        <v>5</v>
      </c>
      <c r="K7282">
        <v>2</v>
      </c>
      <c r="L7282" t="s">
        <v>10084</v>
      </c>
      <c r="M7282" t="s">
        <v>427</v>
      </c>
      <c r="N7282">
        <v>30909</v>
      </c>
      <c r="O7282" t="s">
        <v>53</v>
      </c>
      <c r="P7282">
        <v>4.8</v>
      </c>
      <c r="Q7282">
        <v>4.8</v>
      </c>
      <c r="R7282">
        <v>4.7</v>
      </c>
      <c r="S7282">
        <v>4.8</v>
      </c>
      <c r="T7282">
        <v>4.9000000000000004</v>
      </c>
      <c r="U7282">
        <v>4.8</v>
      </c>
      <c r="V7282" t="s">
        <v>1667</v>
      </c>
      <c r="W7282" t="s">
        <v>42</v>
      </c>
      <c r="X7282" t="s">
        <v>43</v>
      </c>
      <c r="Y7282">
        <v>28</v>
      </c>
      <c r="Z7282">
        <v>38</v>
      </c>
      <c r="AA7282" t="s">
        <v>44</v>
      </c>
      <c r="AB7282" t="s">
        <v>45</v>
      </c>
      <c r="AC7282" t="s">
        <v>750</v>
      </c>
      <c r="AD7282" t="s">
        <v>18117</v>
      </c>
      <c r="AE7282" t="s">
        <v>18118</v>
      </c>
      <c r="AF7282">
        <v>20050</v>
      </c>
    </row>
    <row r="7283" spans="1:32" x14ac:dyDescent="0.35">
      <c r="A7283">
        <v>2021</v>
      </c>
      <c r="B7283" t="s">
        <v>365</v>
      </c>
      <c r="C7283" t="s">
        <v>18871</v>
      </c>
      <c r="D7283" t="s">
        <v>34</v>
      </c>
      <c r="E7283" t="s">
        <v>26299</v>
      </c>
      <c r="F7283">
        <v>4.5</v>
      </c>
      <c r="G7283">
        <v>37</v>
      </c>
      <c r="H7283" t="s">
        <v>36</v>
      </c>
      <c r="I7283" t="s">
        <v>4209</v>
      </c>
      <c r="J7283">
        <v>4.8</v>
      </c>
      <c r="K7283">
        <v>312</v>
      </c>
      <c r="L7283" t="s">
        <v>4210</v>
      </c>
      <c r="M7283" t="s">
        <v>427</v>
      </c>
      <c r="N7283">
        <v>30401</v>
      </c>
      <c r="O7283" t="s">
        <v>53</v>
      </c>
      <c r="P7283">
        <v>4.5999999999999996</v>
      </c>
      <c r="Q7283">
        <v>4.7</v>
      </c>
      <c r="R7283">
        <v>4.4000000000000004</v>
      </c>
      <c r="S7283">
        <v>4.3</v>
      </c>
      <c r="T7283">
        <v>4.7</v>
      </c>
      <c r="U7283">
        <v>4.3</v>
      </c>
      <c r="V7283" t="s">
        <v>973</v>
      </c>
      <c r="W7283" t="s">
        <v>455</v>
      </c>
      <c r="X7283" t="s">
        <v>55</v>
      </c>
      <c r="Y7283">
        <v>16</v>
      </c>
      <c r="Z7283">
        <v>20</v>
      </c>
      <c r="AA7283" t="s">
        <v>44</v>
      </c>
      <c r="AB7283" t="s">
        <v>56</v>
      </c>
      <c r="AC7283" t="s">
        <v>913</v>
      </c>
      <c r="AD7283" t="s">
        <v>26300</v>
      </c>
      <c r="AE7283" t="s">
        <v>26301</v>
      </c>
      <c r="AF7283">
        <v>20007</v>
      </c>
    </row>
    <row r="7284" spans="1:32" x14ac:dyDescent="0.35">
      <c r="A7284">
        <v>2018</v>
      </c>
      <c r="B7284" t="s">
        <v>48</v>
      </c>
      <c r="C7284" t="s">
        <v>418</v>
      </c>
      <c r="D7284" t="s">
        <v>34</v>
      </c>
      <c r="E7284" t="s">
        <v>14432</v>
      </c>
      <c r="F7284">
        <v>4.8</v>
      </c>
      <c r="G7284">
        <v>265</v>
      </c>
      <c r="H7284" t="s">
        <v>36</v>
      </c>
      <c r="I7284" t="s">
        <v>14433</v>
      </c>
      <c r="J7284">
        <v>4.8</v>
      </c>
      <c r="K7284">
        <v>1387</v>
      </c>
      <c r="L7284" t="s">
        <v>14434</v>
      </c>
      <c r="M7284" t="s">
        <v>472</v>
      </c>
      <c r="N7284">
        <v>32055</v>
      </c>
      <c r="O7284" t="s">
        <v>53</v>
      </c>
      <c r="P7284">
        <v>4.9000000000000004</v>
      </c>
      <c r="Q7284">
        <v>4.8</v>
      </c>
      <c r="R7284">
        <v>4.8</v>
      </c>
      <c r="S7284">
        <v>4.7</v>
      </c>
      <c r="T7284">
        <v>4.9000000000000004</v>
      </c>
      <c r="U7284">
        <v>4.8</v>
      </c>
      <c r="V7284" t="s">
        <v>54</v>
      </c>
      <c r="W7284" t="s">
        <v>206</v>
      </c>
      <c r="X7284" t="s">
        <v>43</v>
      </c>
      <c r="Y7284">
        <v>19</v>
      </c>
      <c r="Z7284">
        <v>27</v>
      </c>
      <c r="AA7284" t="s">
        <v>44</v>
      </c>
      <c r="AB7284" t="s">
        <v>151</v>
      </c>
      <c r="AC7284" t="s">
        <v>184</v>
      </c>
      <c r="AD7284" t="s">
        <v>14435</v>
      </c>
      <c r="AE7284" t="s">
        <v>14436</v>
      </c>
      <c r="AF7284">
        <v>76833</v>
      </c>
    </row>
    <row r="7285" spans="1:32" x14ac:dyDescent="0.35">
      <c r="A7285">
        <v>2020</v>
      </c>
      <c r="B7285" t="s">
        <v>616</v>
      </c>
      <c r="C7285" t="s">
        <v>2510</v>
      </c>
      <c r="D7285" t="s">
        <v>34</v>
      </c>
      <c r="E7285" t="s">
        <v>16839</v>
      </c>
      <c r="F7285">
        <v>4.8</v>
      </c>
      <c r="G7285">
        <v>134</v>
      </c>
      <c r="H7285" t="s">
        <v>36</v>
      </c>
      <c r="I7285" t="s">
        <v>11504</v>
      </c>
      <c r="J7285">
        <v>4.8</v>
      </c>
      <c r="K7285">
        <v>247</v>
      </c>
      <c r="L7285" t="s">
        <v>11505</v>
      </c>
      <c r="M7285" t="s">
        <v>472</v>
      </c>
      <c r="N7285">
        <v>33614</v>
      </c>
      <c r="O7285" t="s">
        <v>53</v>
      </c>
      <c r="P7285">
        <v>4.8</v>
      </c>
      <c r="Q7285">
        <v>4.7</v>
      </c>
      <c r="R7285">
        <v>4.7</v>
      </c>
      <c r="S7285">
        <v>4.7</v>
      </c>
      <c r="T7285">
        <v>4.8</v>
      </c>
      <c r="U7285">
        <v>4.8</v>
      </c>
      <c r="V7285" t="s">
        <v>26302</v>
      </c>
      <c r="W7285" t="s">
        <v>76</v>
      </c>
      <c r="X7285" t="s">
        <v>43</v>
      </c>
      <c r="Y7285">
        <v>30</v>
      </c>
      <c r="Z7285">
        <v>40</v>
      </c>
      <c r="AA7285" t="s">
        <v>44</v>
      </c>
      <c r="AB7285" t="s">
        <v>78</v>
      </c>
      <c r="AC7285" t="s">
        <v>664</v>
      </c>
      <c r="AD7285" t="s">
        <v>26303</v>
      </c>
      <c r="AE7285" t="s">
        <v>26304</v>
      </c>
      <c r="AF7285">
        <v>22122</v>
      </c>
    </row>
    <row r="7286" spans="1:32" x14ac:dyDescent="0.35">
      <c r="A7286">
        <v>2020</v>
      </c>
      <c r="B7286" t="s">
        <v>108</v>
      </c>
      <c r="C7286" t="s">
        <v>2760</v>
      </c>
      <c r="D7286" t="s">
        <v>634</v>
      </c>
      <c r="E7286" t="s">
        <v>26305</v>
      </c>
      <c r="F7286">
        <v>4.5</v>
      </c>
      <c r="G7286">
        <v>20</v>
      </c>
      <c r="H7286" t="s">
        <v>36</v>
      </c>
      <c r="I7286" t="s">
        <v>7707</v>
      </c>
      <c r="J7286">
        <v>4.5</v>
      </c>
      <c r="K7286">
        <v>602</v>
      </c>
      <c r="L7286" t="s">
        <v>7708</v>
      </c>
      <c r="M7286" t="s">
        <v>472</v>
      </c>
      <c r="N7286">
        <v>33544</v>
      </c>
      <c r="O7286" t="s">
        <v>53</v>
      </c>
      <c r="P7286">
        <v>4.8</v>
      </c>
      <c r="Q7286">
        <v>4.5999999999999996</v>
      </c>
      <c r="R7286">
        <v>4.5999999999999996</v>
      </c>
      <c r="S7286">
        <v>4.2</v>
      </c>
      <c r="T7286">
        <v>4.7</v>
      </c>
      <c r="U7286">
        <v>4.2</v>
      </c>
      <c r="V7286" t="s">
        <v>639</v>
      </c>
      <c r="W7286" t="s">
        <v>77</v>
      </c>
      <c r="X7286" t="s">
        <v>124</v>
      </c>
      <c r="Y7286">
        <v>19</v>
      </c>
      <c r="Z7286">
        <v>23</v>
      </c>
      <c r="AA7286" t="s">
        <v>44</v>
      </c>
      <c r="AB7286" t="s">
        <v>125</v>
      </c>
      <c r="AC7286" t="s">
        <v>264</v>
      </c>
      <c r="AD7286" t="s">
        <v>26306</v>
      </c>
      <c r="AE7286" t="s">
        <v>26307</v>
      </c>
      <c r="AF7286">
        <v>8167</v>
      </c>
    </row>
    <row r="7287" spans="1:32" x14ac:dyDescent="0.35">
      <c r="A7287">
        <v>2016</v>
      </c>
      <c r="B7287" t="s">
        <v>365</v>
      </c>
      <c r="C7287" t="s">
        <v>2748</v>
      </c>
      <c r="D7287" t="s">
        <v>34</v>
      </c>
      <c r="E7287" t="s">
        <v>15684</v>
      </c>
      <c r="F7287">
        <v>4.5999999999999996</v>
      </c>
      <c r="G7287">
        <v>84</v>
      </c>
      <c r="H7287" t="s">
        <v>36</v>
      </c>
      <c r="I7287" t="s">
        <v>26308</v>
      </c>
      <c r="J7287">
        <v>3.4</v>
      </c>
      <c r="K7287">
        <v>351</v>
      </c>
      <c r="L7287" t="s">
        <v>26309</v>
      </c>
      <c r="M7287" t="s">
        <v>472</v>
      </c>
      <c r="N7287">
        <v>32256</v>
      </c>
      <c r="O7287" t="s">
        <v>53</v>
      </c>
      <c r="P7287">
        <v>4.8</v>
      </c>
      <c r="Q7287">
        <v>4.7</v>
      </c>
      <c r="R7287">
        <v>4.5</v>
      </c>
      <c r="S7287">
        <v>4.2</v>
      </c>
      <c r="T7287">
        <v>4.7</v>
      </c>
      <c r="U7287">
        <v>4.7</v>
      </c>
      <c r="V7287" t="s">
        <v>42</v>
      </c>
      <c r="W7287" t="s">
        <v>42</v>
      </c>
      <c r="X7287" t="s">
        <v>95</v>
      </c>
      <c r="Y7287">
        <v>16</v>
      </c>
      <c r="Z7287">
        <v>23</v>
      </c>
      <c r="AA7287" t="s">
        <v>44</v>
      </c>
      <c r="AB7287" t="s">
        <v>151</v>
      </c>
      <c r="AC7287" t="s">
        <v>913</v>
      </c>
      <c r="AD7287" t="s">
        <v>26310</v>
      </c>
      <c r="AE7287" t="s">
        <v>26311</v>
      </c>
      <c r="AF7287">
        <v>63427</v>
      </c>
    </row>
    <row r="7288" spans="1:32" x14ac:dyDescent="0.35">
      <c r="A7288">
        <v>2019</v>
      </c>
      <c r="B7288" t="s">
        <v>365</v>
      </c>
      <c r="C7288" t="s">
        <v>12781</v>
      </c>
      <c r="D7288" t="s">
        <v>34</v>
      </c>
      <c r="E7288" t="s">
        <v>26312</v>
      </c>
      <c r="F7288">
        <v>4.7</v>
      </c>
      <c r="G7288">
        <v>203</v>
      </c>
      <c r="H7288" t="s">
        <v>36</v>
      </c>
      <c r="I7288" t="s">
        <v>21765</v>
      </c>
      <c r="J7288">
        <v>4.8</v>
      </c>
      <c r="K7288">
        <v>496</v>
      </c>
      <c r="L7288" t="s">
        <v>21766</v>
      </c>
      <c r="M7288" t="s">
        <v>679</v>
      </c>
      <c r="N7288">
        <v>14127</v>
      </c>
      <c r="O7288" t="s">
        <v>53</v>
      </c>
      <c r="P7288">
        <v>4.8</v>
      </c>
      <c r="Q7288">
        <v>4.8</v>
      </c>
      <c r="R7288">
        <v>4.7</v>
      </c>
      <c r="S7288">
        <v>4.5</v>
      </c>
      <c r="T7288">
        <v>4.9000000000000004</v>
      </c>
      <c r="U7288">
        <v>4.5999999999999996</v>
      </c>
      <c r="V7288" t="s">
        <v>973</v>
      </c>
      <c r="W7288" t="s">
        <v>8444</v>
      </c>
      <c r="X7288" t="s">
        <v>43</v>
      </c>
      <c r="Y7288">
        <v>18</v>
      </c>
      <c r="Z7288">
        <v>27</v>
      </c>
      <c r="AA7288" t="s">
        <v>44</v>
      </c>
      <c r="AB7288" t="s">
        <v>125</v>
      </c>
      <c r="AC7288" t="s">
        <v>370</v>
      </c>
      <c r="AD7288" t="s">
        <v>26313</v>
      </c>
      <c r="AE7288" t="s">
        <v>26314</v>
      </c>
      <c r="AF7288">
        <v>64230</v>
      </c>
    </row>
    <row r="7289" spans="1:32" x14ac:dyDescent="0.35">
      <c r="A7289">
        <v>2015</v>
      </c>
      <c r="B7289" t="s">
        <v>81</v>
      </c>
      <c r="C7289" t="s">
        <v>2234</v>
      </c>
      <c r="D7289" t="s">
        <v>34</v>
      </c>
      <c r="E7289" t="s">
        <v>26315</v>
      </c>
      <c r="F7289">
        <v>4.8</v>
      </c>
      <c r="G7289">
        <v>28</v>
      </c>
      <c r="H7289" t="s">
        <v>36</v>
      </c>
      <c r="I7289" t="s">
        <v>7328</v>
      </c>
      <c r="J7289">
        <v>4.5</v>
      </c>
      <c r="K7289">
        <v>1057</v>
      </c>
      <c r="L7289" t="s">
        <v>7329</v>
      </c>
      <c r="M7289" t="s">
        <v>472</v>
      </c>
      <c r="N7289">
        <v>32771</v>
      </c>
      <c r="O7289" t="s">
        <v>53</v>
      </c>
      <c r="P7289">
        <v>4.9000000000000004</v>
      </c>
      <c r="Q7289">
        <v>4.8</v>
      </c>
      <c r="R7289">
        <v>4.5</v>
      </c>
      <c r="S7289">
        <v>4.5999999999999996</v>
      </c>
      <c r="T7289">
        <v>4.8</v>
      </c>
      <c r="U7289">
        <v>5</v>
      </c>
      <c r="V7289" t="s">
        <v>1925</v>
      </c>
      <c r="W7289" t="s">
        <v>77</v>
      </c>
      <c r="X7289" t="s">
        <v>55</v>
      </c>
      <c r="Y7289">
        <v>15</v>
      </c>
      <c r="Z7289">
        <v>20</v>
      </c>
      <c r="AA7289" t="s">
        <v>44</v>
      </c>
      <c r="AB7289" t="s">
        <v>151</v>
      </c>
      <c r="AC7289" t="s">
        <v>1134</v>
      </c>
      <c r="AD7289" t="s">
        <v>26316</v>
      </c>
      <c r="AE7289" t="s">
        <v>26317</v>
      </c>
      <c r="AF7289">
        <v>104356</v>
      </c>
    </row>
    <row r="7290" spans="1:32" x14ac:dyDescent="0.35">
      <c r="A7290">
        <v>2018</v>
      </c>
      <c r="B7290" t="s">
        <v>108</v>
      </c>
      <c r="C7290" t="s">
        <v>9731</v>
      </c>
      <c r="D7290" t="s">
        <v>634</v>
      </c>
      <c r="E7290" t="s">
        <v>26318</v>
      </c>
      <c r="F7290">
        <v>4.8</v>
      </c>
      <c r="G7290">
        <v>64</v>
      </c>
      <c r="H7290" t="s">
        <v>36</v>
      </c>
      <c r="I7290" t="s">
        <v>3288</v>
      </c>
      <c r="J7290">
        <v>4.5999999999999996</v>
      </c>
      <c r="K7290">
        <v>905</v>
      </c>
      <c r="L7290" t="s">
        <v>3289</v>
      </c>
      <c r="M7290" t="s">
        <v>481</v>
      </c>
      <c r="N7290">
        <v>20151</v>
      </c>
      <c r="O7290" t="s">
        <v>40</v>
      </c>
      <c r="P7290">
        <v>4.9000000000000004</v>
      </c>
      <c r="Q7290">
        <v>5</v>
      </c>
      <c r="R7290">
        <v>4.8</v>
      </c>
      <c r="S7290">
        <v>4.5999999999999996</v>
      </c>
      <c r="T7290">
        <v>4.9000000000000004</v>
      </c>
      <c r="U7290">
        <v>4.8</v>
      </c>
      <c r="V7290" t="s">
        <v>3605</v>
      </c>
      <c r="W7290" t="s">
        <v>4585</v>
      </c>
      <c r="X7290" t="s">
        <v>124</v>
      </c>
      <c r="Y7290">
        <v>20</v>
      </c>
      <c r="Z7290">
        <v>26</v>
      </c>
      <c r="AA7290" t="s">
        <v>44</v>
      </c>
      <c r="AB7290" t="s">
        <v>125</v>
      </c>
      <c r="AC7290" t="s">
        <v>714</v>
      </c>
      <c r="AD7290" t="s">
        <v>26319</v>
      </c>
      <c r="AE7290" t="s">
        <v>26320</v>
      </c>
      <c r="AF7290">
        <v>48915</v>
      </c>
    </row>
    <row r="7291" spans="1:32" x14ac:dyDescent="0.35">
      <c r="A7291">
        <v>2020</v>
      </c>
      <c r="B7291" t="s">
        <v>32</v>
      </c>
      <c r="C7291" t="s">
        <v>26321</v>
      </c>
      <c r="D7291" t="s">
        <v>34</v>
      </c>
      <c r="E7291" t="s">
        <v>3538</v>
      </c>
      <c r="F7291">
        <v>4.5999999999999996</v>
      </c>
      <c r="G7291">
        <v>16</v>
      </c>
      <c r="H7291" t="s">
        <v>36</v>
      </c>
      <c r="I7291" t="s">
        <v>26322</v>
      </c>
      <c r="J7291">
        <v>2.2999999999999998</v>
      </c>
      <c r="K7291">
        <v>16</v>
      </c>
      <c r="L7291" t="s">
        <v>26323</v>
      </c>
      <c r="M7291" t="s">
        <v>481</v>
      </c>
      <c r="N7291">
        <v>23060</v>
      </c>
      <c r="O7291" t="s">
        <v>53</v>
      </c>
      <c r="P7291">
        <v>4.9000000000000004</v>
      </c>
      <c r="Q7291">
        <v>4.8</v>
      </c>
      <c r="R7291">
        <v>4.3</v>
      </c>
      <c r="S7291">
        <v>4.4000000000000004</v>
      </c>
      <c r="T7291">
        <v>4.9000000000000004</v>
      </c>
      <c r="U7291">
        <v>4.5999999999999996</v>
      </c>
      <c r="V7291" t="s">
        <v>262</v>
      </c>
      <c r="W7291" t="s">
        <v>76</v>
      </c>
      <c r="X7291" t="s">
        <v>43</v>
      </c>
      <c r="Y7291">
        <v>44</v>
      </c>
      <c r="Z7291">
        <v>47</v>
      </c>
      <c r="AA7291" t="s">
        <v>1410</v>
      </c>
      <c r="AB7291" t="s">
        <v>78</v>
      </c>
      <c r="AC7291" t="s">
        <v>2702</v>
      </c>
      <c r="AD7291" t="s">
        <v>26324</v>
      </c>
      <c r="AE7291">
        <v>22942119</v>
      </c>
      <c r="AF7291">
        <v>38822</v>
      </c>
    </row>
    <row r="7292" spans="1:32" x14ac:dyDescent="0.35">
      <c r="A7292">
        <v>2020</v>
      </c>
      <c r="B7292" t="s">
        <v>48</v>
      </c>
      <c r="C7292" t="s">
        <v>1361</v>
      </c>
      <c r="D7292" t="s">
        <v>34</v>
      </c>
      <c r="E7292" t="s">
        <v>26325</v>
      </c>
      <c r="F7292">
        <v>4.5</v>
      </c>
      <c r="G7292">
        <v>15</v>
      </c>
      <c r="H7292" t="s">
        <v>36</v>
      </c>
      <c r="I7292" t="s">
        <v>11210</v>
      </c>
      <c r="J7292">
        <v>4.5999999999999996</v>
      </c>
      <c r="K7292">
        <v>304</v>
      </c>
      <c r="L7292" t="s">
        <v>11211</v>
      </c>
      <c r="M7292" t="s">
        <v>481</v>
      </c>
      <c r="N7292">
        <v>22030</v>
      </c>
      <c r="O7292" t="s">
        <v>53</v>
      </c>
      <c r="P7292">
        <v>4.7</v>
      </c>
      <c r="Q7292">
        <v>4.7</v>
      </c>
      <c r="R7292">
        <v>4.5</v>
      </c>
      <c r="S7292">
        <v>4.3</v>
      </c>
      <c r="T7292">
        <v>4.7</v>
      </c>
      <c r="U7292">
        <v>4.3</v>
      </c>
      <c r="V7292" t="s">
        <v>1390</v>
      </c>
      <c r="W7292" t="s">
        <v>327</v>
      </c>
      <c r="X7292" t="s">
        <v>55</v>
      </c>
      <c r="Y7292">
        <v>16</v>
      </c>
      <c r="Z7292">
        <v>21</v>
      </c>
      <c r="AA7292" t="s">
        <v>44</v>
      </c>
      <c r="AB7292" t="s">
        <v>56</v>
      </c>
      <c r="AC7292" t="s">
        <v>1365</v>
      </c>
      <c r="AD7292" t="s">
        <v>26326</v>
      </c>
      <c r="AE7292" t="s">
        <v>26327</v>
      </c>
      <c r="AF7292">
        <v>85007</v>
      </c>
    </row>
    <row r="7293" spans="1:32" x14ac:dyDescent="0.35">
      <c r="A7293">
        <v>2017</v>
      </c>
      <c r="B7293" t="s">
        <v>339</v>
      </c>
      <c r="C7293" t="s">
        <v>5157</v>
      </c>
      <c r="D7293" t="s">
        <v>34</v>
      </c>
      <c r="E7293" t="s">
        <v>4653</v>
      </c>
      <c r="F7293">
        <v>4.5999999999999996</v>
      </c>
      <c r="G7293">
        <v>20</v>
      </c>
      <c r="H7293" t="s">
        <v>36</v>
      </c>
      <c r="I7293" t="s">
        <v>5627</v>
      </c>
      <c r="J7293">
        <v>4.5999999999999996</v>
      </c>
      <c r="K7293">
        <v>1611</v>
      </c>
      <c r="L7293" t="s">
        <v>5628</v>
      </c>
      <c r="M7293" t="s">
        <v>1103</v>
      </c>
      <c r="N7293">
        <v>20852</v>
      </c>
      <c r="O7293" t="s">
        <v>94</v>
      </c>
      <c r="P7293">
        <v>4.8</v>
      </c>
      <c r="Q7293">
        <v>4.7</v>
      </c>
      <c r="R7293">
        <v>4.7</v>
      </c>
      <c r="S7293">
        <v>4.2</v>
      </c>
      <c r="T7293">
        <v>4.5999999999999996</v>
      </c>
      <c r="U7293">
        <v>4.5</v>
      </c>
      <c r="V7293" t="s">
        <v>15800</v>
      </c>
      <c r="W7293" t="s">
        <v>26328</v>
      </c>
      <c r="X7293" t="s">
        <v>55</v>
      </c>
      <c r="Y7293">
        <v>17</v>
      </c>
      <c r="Z7293">
        <v>23</v>
      </c>
      <c r="AA7293" t="s">
        <v>44</v>
      </c>
      <c r="AB7293" t="s">
        <v>45</v>
      </c>
      <c r="AC7293" t="s">
        <v>1740</v>
      </c>
      <c r="AD7293" t="s">
        <v>26329</v>
      </c>
      <c r="AE7293" t="s">
        <v>26330</v>
      </c>
      <c r="AF7293">
        <v>60620</v>
      </c>
    </row>
    <row r="7294" spans="1:32" x14ac:dyDescent="0.35">
      <c r="A7294">
        <v>2020</v>
      </c>
      <c r="B7294" t="s">
        <v>321</v>
      </c>
      <c r="C7294" t="s">
        <v>4670</v>
      </c>
      <c r="D7294" t="s">
        <v>34</v>
      </c>
      <c r="E7294" t="s">
        <v>26331</v>
      </c>
      <c r="F7294">
        <v>4.5999999999999996</v>
      </c>
      <c r="G7294">
        <v>51</v>
      </c>
      <c r="H7294" t="s">
        <v>36</v>
      </c>
      <c r="I7294" t="s">
        <v>15128</v>
      </c>
      <c r="J7294">
        <v>4.3</v>
      </c>
      <c r="K7294">
        <v>283</v>
      </c>
      <c r="L7294" t="s">
        <v>15129</v>
      </c>
      <c r="M7294" t="s">
        <v>1103</v>
      </c>
      <c r="N7294">
        <v>20814</v>
      </c>
      <c r="O7294" t="s">
        <v>53</v>
      </c>
      <c r="P7294">
        <v>4.7</v>
      </c>
      <c r="Q7294">
        <v>4.7</v>
      </c>
      <c r="R7294">
        <v>4.4000000000000004</v>
      </c>
      <c r="S7294">
        <v>4.4000000000000004</v>
      </c>
      <c r="T7294">
        <v>4.7</v>
      </c>
      <c r="U7294">
        <v>4.4000000000000004</v>
      </c>
      <c r="V7294" t="s">
        <v>14186</v>
      </c>
      <c r="W7294" t="s">
        <v>327</v>
      </c>
      <c r="X7294" t="s">
        <v>124</v>
      </c>
      <c r="Y7294">
        <v>21</v>
      </c>
      <c r="Z7294">
        <v>29</v>
      </c>
      <c r="AA7294" t="s">
        <v>44</v>
      </c>
      <c r="AB7294" t="s">
        <v>45</v>
      </c>
      <c r="AC7294" t="s">
        <v>219</v>
      </c>
      <c r="AD7294" t="s">
        <v>26332</v>
      </c>
      <c r="AE7294" t="s">
        <v>26333</v>
      </c>
      <c r="AF7294">
        <v>26999</v>
      </c>
    </row>
    <row r="7295" spans="1:32" x14ac:dyDescent="0.35">
      <c r="A7295">
        <v>2016</v>
      </c>
      <c r="B7295" t="s">
        <v>32</v>
      </c>
      <c r="C7295" t="s">
        <v>3016</v>
      </c>
      <c r="D7295" t="s">
        <v>34</v>
      </c>
      <c r="E7295" t="s">
        <v>4901</v>
      </c>
      <c r="F7295">
        <v>4.8</v>
      </c>
      <c r="G7295">
        <v>184</v>
      </c>
      <c r="H7295" t="s">
        <v>36</v>
      </c>
      <c r="I7295" t="s">
        <v>25840</v>
      </c>
      <c r="J7295">
        <v>4.9000000000000004</v>
      </c>
      <c r="K7295">
        <v>3960</v>
      </c>
      <c r="L7295" t="s">
        <v>25841</v>
      </c>
      <c r="M7295" t="s">
        <v>1103</v>
      </c>
      <c r="N7295">
        <v>20784</v>
      </c>
      <c r="O7295" t="s">
        <v>53</v>
      </c>
      <c r="P7295">
        <v>4.8</v>
      </c>
      <c r="Q7295">
        <v>4.7</v>
      </c>
      <c r="R7295">
        <v>4.8</v>
      </c>
      <c r="S7295">
        <v>4.7</v>
      </c>
      <c r="T7295">
        <v>4.8</v>
      </c>
      <c r="U7295">
        <v>4.9000000000000004</v>
      </c>
      <c r="V7295" t="s">
        <v>262</v>
      </c>
      <c r="W7295" t="s">
        <v>123</v>
      </c>
      <c r="X7295" t="s">
        <v>124</v>
      </c>
      <c r="Y7295">
        <v>18</v>
      </c>
      <c r="Z7295">
        <v>24</v>
      </c>
      <c r="AA7295" t="s">
        <v>44</v>
      </c>
      <c r="AB7295" t="s">
        <v>151</v>
      </c>
      <c r="AC7295" t="s">
        <v>184</v>
      </c>
      <c r="AD7295" t="s">
        <v>26334</v>
      </c>
      <c r="AE7295">
        <v>140800</v>
      </c>
      <c r="AF7295">
        <v>49513</v>
      </c>
    </row>
    <row r="7296" spans="1:32" x14ac:dyDescent="0.35">
      <c r="A7296">
        <v>2021</v>
      </c>
      <c r="B7296" t="s">
        <v>81</v>
      </c>
      <c r="C7296" t="s">
        <v>3643</v>
      </c>
      <c r="D7296" t="s">
        <v>34</v>
      </c>
      <c r="E7296" t="s">
        <v>26335</v>
      </c>
      <c r="F7296">
        <v>4.8</v>
      </c>
      <c r="G7296">
        <v>19</v>
      </c>
      <c r="H7296" t="s">
        <v>36</v>
      </c>
      <c r="I7296" t="s">
        <v>18143</v>
      </c>
      <c r="J7296">
        <v>4.7</v>
      </c>
      <c r="K7296">
        <v>2321</v>
      </c>
      <c r="L7296" t="s">
        <v>18144</v>
      </c>
      <c r="M7296" t="s">
        <v>472</v>
      </c>
      <c r="N7296">
        <v>33417</v>
      </c>
      <c r="O7296" t="s">
        <v>53</v>
      </c>
      <c r="P7296">
        <v>4.8</v>
      </c>
      <c r="Q7296">
        <v>4.7</v>
      </c>
      <c r="R7296">
        <v>4.7</v>
      </c>
      <c r="S7296">
        <v>4.7</v>
      </c>
      <c r="T7296">
        <v>4.8</v>
      </c>
      <c r="U7296">
        <v>4.8</v>
      </c>
      <c r="V7296" t="s">
        <v>86</v>
      </c>
      <c r="W7296" t="s">
        <v>77</v>
      </c>
      <c r="X7296" t="s">
        <v>43</v>
      </c>
      <c r="Y7296">
        <v>22</v>
      </c>
      <c r="Z7296">
        <v>28</v>
      </c>
      <c r="AA7296" t="s">
        <v>44</v>
      </c>
      <c r="AB7296" t="s">
        <v>151</v>
      </c>
      <c r="AC7296" t="s">
        <v>1959</v>
      </c>
      <c r="AD7296" t="s">
        <v>26336</v>
      </c>
      <c r="AE7296" t="s">
        <v>26337</v>
      </c>
      <c r="AF7296">
        <v>19458</v>
      </c>
    </row>
    <row r="7297" spans="1:32" x14ac:dyDescent="0.35">
      <c r="A7297">
        <v>2019</v>
      </c>
      <c r="B7297" t="s">
        <v>81</v>
      </c>
      <c r="C7297" t="s">
        <v>4878</v>
      </c>
      <c r="D7297" t="s">
        <v>34</v>
      </c>
      <c r="E7297" t="s">
        <v>19191</v>
      </c>
      <c r="F7297">
        <v>4.5999999999999996</v>
      </c>
      <c r="G7297">
        <v>121</v>
      </c>
      <c r="H7297" t="s">
        <v>36</v>
      </c>
      <c r="I7297" t="s">
        <v>18143</v>
      </c>
      <c r="J7297">
        <v>4.7</v>
      </c>
      <c r="K7297">
        <v>2321</v>
      </c>
      <c r="L7297" t="s">
        <v>18144</v>
      </c>
      <c r="M7297" t="s">
        <v>472</v>
      </c>
      <c r="N7297">
        <v>33417</v>
      </c>
      <c r="O7297" t="s">
        <v>40</v>
      </c>
      <c r="P7297">
        <v>4.7</v>
      </c>
      <c r="Q7297">
        <v>4.5999999999999996</v>
      </c>
      <c r="R7297">
        <v>4.5999999999999996</v>
      </c>
      <c r="S7297">
        <v>4.4000000000000004</v>
      </c>
      <c r="T7297">
        <v>4.7</v>
      </c>
      <c r="U7297">
        <v>4.5999999999999996</v>
      </c>
      <c r="V7297" t="s">
        <v>3186</v>
      </c>
      <c r="W7297" t="s">
        <v>77</v>
      </c>
      <c r="X7297" t="s">
        <v>43</v>
      </c>
      <c r="Y7297">
        <v>22</v>
      </c>
      <c r="Z7297">
        <v>31</v>
      </c>
      <c r="AA7297" t="s">
        <v>44</v>
      </c>
      <c r="AB7297" t="s">
        <v>45</v>
      </c>
      <c r="AC7297" t="s">
        <v>46</v>
      </c>
      <c r="AD7297" t="s">
        <v>26338</v>
      </c>
      <c r="AE7297" t="s">
        <v>26339</v>
      </c>
      <c r="AF7297">
        <v>17846</v>
      </c>
    </row>
    <row r="7298" spans="1:32" x14ac:dyDescent="0.35">
      <c r="A7298">
        <v>2018</v>
      </c>
      <c r="B7298" t="s">
        <v>108</v>
      </c>
      <c r="C7298" t="s">
        <v>282</v>
      </c>
      <c r="D7298" t="s">
        <v>34</v>
      </c>
      <c r="E7298" t="s">
        <v>26340</v>
      </c>
      <c r="F7298">
        <v>4.7</v>
      </c>
      <c r="G7298">
        <v>126</v>
      </c>
      <c r="H7298" t="s">
        <v>36</v>
      </c>
      <c r="I7298" t="s">
        <v>26341</v>
      </c>
      <c r="J7298">
        <v>4.5</v>
      </c>
      <c r="K7298">
        <v>1320</v>
      </c>
      <c r="L7298" t="s">
        <v>26342</v>
      </c>
      <c r="M7298" t="s">
        <v>472</v>
      </c>
      <c r="N7298">
        <v>33444</v>
      </c>
      <c r="O7298" t="s">
        <v>53</v>
      </c>
      <c r="P7298">
        <v>4.8</v>
      </c>
      <c r="Q7298">
        <v>4.7</v>
      </c>
      <c r="R7298">
        <v>4.5999999999999996</v>
      </c>
      <c r="S7298">
        <v>4.5</v>
      </c>
      <c r="T7298">
        <v>4.8</v>
      </c>
      <c r="U7298">
        <v>4.5999999999999996</v>
      </c>
      <c r="V7298" t="s">
        <v>42</v>
      </c>
      <c r="W7298" t="s">
        <v>77</v>
      </c>
      <c r="X7298" t="s">
        <v>95</v>
      </c>
      <c r="Y7298">
        <v>22</v>
      </c>
      <c r="Z7298">
        <v>28</v>
      </c>
      <c r="AA7298" t="s">
        <v>44</v>
      </c>
      <c r="AB7298" t="s">
        <v>125</v>
      </c>
      <c r="AC7298" t="s">
        <v>219</v>
      </c>
      <c r="AD7298" t="s">
        <v>26343</v>
      </c>
      <c r="AE7298" t="s">
        <v>26344</v>
      </c>
      <c r="AF7298">
        <v>48407</v>
      </c>
    </row>
    <row r="7299" spans="1:32" x14ac:dyDescent="0.35">
      <c r="A7299">
        <v>2020</v>
      </c>
      <c r="B7299" t="s">
        <v>69</v>
      </c>
      <c r="C7299" t="s">
        <v>1061</v>
      </c>
      <c r="D7299" t="s">
        <v>34</v>
      </c>
      <c r="E7299" t="s">
        <v>7550</v>
      </c>
      <c r="F7299">
        <v>4.9000000000000004</v>
      </c>
      <c r="G7299">
        <v>169</v>
      </c>
      <c r="H7299" t="s">
        <v>36</v>
      </c>
      <c r="I7299" t="s">
        <v>4277</v>
      </c>
      <c r="J7299">
        <v>4.5</v>
      </c>
      <c r="K7299">
        <v>2581</v>
      </c>
      <c r="L7299" t="s">
        <v>4278</v>
      </c>
      <c r="M7299" t="s">
        <v>472</v>
      </c>
      <c r="N7299">
        <v>33014</v>
      </c>
      <c r="O7299" t="s">
        <v>53</v>
      </c>
      <c r="P7299">
        <v>4.8</v>
      </c>
      <c r="Q7299">
        <v>4.8</v>
      </c>
      <c r="R7299">
        <v>4.9000000000000004</v>
      </c>
      <c r="S7299">
        <v>4.8</v>
      </c>
      <c r="T7299">
        <v>4.9000000000000004</v>
      </c>
      <c r="U7299">
        <v>4.9000000000000004</v>
      </c>
      <c r="V7299" t="s">
        <v>12490</v>
      </c>
      <c r="W7299" t="s">
        <v>42</v>
      </c>
      <c r="X7299" t="s">
        <v>43</v>
      </c>
      <c r="Y7299">
        <v>30</v>
      </c>
      <c r="Z7299">
        <v>38</v>
      </c>
      <c r="AA7299" t="s">
        <v>44</v>
      </c>
      <c r="AB7299" t="s">
        <v>78</v>
      </c>
      <c r="AC7299" t="s">
        <v>664</v>
      </c>
      <c r="AD7299" t="s">
        <v>26345</v>
      </c>
      <c r="AE7299" t="s">
        <v>26346</v>
      </c>
      <c r="AF7299">
        <v>20978</v>
      </c>
    </row>
    <row r="7300" spans="1:32" x14ac:dyDescent="0.35">
      <c r="A7300">
        <v>2019</v>
      </c>
      <c r="B7300" t="s">
        <v>985</v>
      </c>
      <c r="C7300" t="s">
        <v>1207</v>
      </c>
      <c r="D7300" t="s">
        <v>34</v>
      </c>
      <c r="E7300" t="s">
        <v>3756</v>
      </c>
      <c r="F7300">
        <v>4.7</v>
      </c>
      <c r="G7300">
        <v>28</v>
      </c>
      <c r="H7300" t="s">
        <v>36</v>
      </c>
      <c r="I7300" t="s">
        <v>26347</v>
      </c>
      <c r="J7300">
        <v>4.5</v>
      </c>
      <c r="K7300">
        <v>1732</v>
      </c>
      <c r="L7300" t="s">
        <v>26348</v>
      </c>
      <c r="M7300" t="s">
        <v>472</v>
      </c>
      <c r="N7300">
        <v>33169</v>
      </c>
      <c r="O7300" t="s">
        <v>40</v>
      </c>
      <c r="P7300">
        <v>4.7</v>
      </c>
      <c r="Q7300">
        <v>4.8</v>
      </c>
      <c r="R7300">
        <v>4.5999999999999996</v>
      </c>
      <c r="S7300">
        <v>4.7</v>
      </c>
      <c r="T7300">
        <v>4.8</v>
      </c>
      <c r="U7300">
        <v>4.5999999999999996</v>
      </c>
      <c r="V7300" t="s">
        <v>2834</v>
      </c>
      <c r="W7300" t="s">
        <v>1522</v>
      </c>
      <c r="X7300" t="s">
        <v>124</v>
      </c>
      <c r="Y7300">
        <v>18</v>
      </c>
      <c r="Z7300">
        <v>24</v>
      </c>
      <c r="AA7300" t="s">
        <v>44</v>
      </c>
      <c r="AB7300" t="s">
        <v>45</v>
      </c>
      <c r="AC7300" t="s">
        <v>1211</v>
      </c>
      <c r="AD7300" t="s">
        <v>26349</v>
      </c>
      <c r="AE7300" t="s">
        <v>26350</v>
      </c>
      <c r="AF7300">
        <v>16591</v>
      </c>
    </row>
    <row r="7301" spans="1:32" x14ac:dyDescent="0.35">
      <c r="A7301">
        <v>2020</v>
      </c>
      <c r="B7301" t="s">
        <v>60</v>
      </c>
      <c r="C7301" t="s">
        <v>61</v>
      </c>
      <c r="D7301" t="s">
        <v>34</v>
      </c>
      <c r="E7301" t="s">
        <v>7981</v>
      </c>
      <c r="F7301">
        <v>4.8</v>
      </c>
      <c r="G7301">
        <v>201</v>
      </c>
      <c r="H7301" t="s">
        <v>36</v>
      </c>
      <c r="I7301" t="s">
        <v>6084</v>
      </c>
      <c r="J7301">
        <v>4.5999999999999996</v>
      </c>
      <c r="K7301">
        <v>997</v>
      </c>
      <c r="L7301" t="s">
        <v>6085</v>
      </c>
      <c r="M7301" t="s">
        <v>472</v>
      </c>
      <c r="N7301">
        <v>33316</v>
      </c>
      <c r="O7301" t="s">
        <v>53</v>
      </c>
      <c r="P7301">
        <v>4.9000000000000004</v>
      </c>
      <c r="Q7301">
        <v>4.9000000000000004</v>
      </c>
      <c r="R7301">
        <v>4.8</v>
      </c>
      <c r="S7301">
        <v>4.5999999999999996</v>
      </c>
      <c r="T7301">
        <v>4.8</v>
      </c>
      <c r="U7301">
        <v>4.7</v>
      </c>
      <c r="V7301" t="s">
        <v>490</v>
      </c>
      <c r="W7301" t="s">
        <v>77</v>
      </c>
      <c r="X7301" t="s">
        <v>3529</v>
      </c>
      <c r="Y7301">
        <v>20</v>
      </c>
      <c r="Z7301">
        <v>25</v>
      </c>
      <c r="AA7301" t="s">
        <v>44</v>
      </c>
      <c r="AB7301" t="s">
        <v>45</v>
      </c>
      <c r="AC7301" t="s">
        <v>66</v>
      </c>
      <c r="AD7301" t="s">
        <v>26351</v>
      </c>
      <c r="AE7301" t="s">
        <v>26352</v>
      </c>
      <c r="AF7301">
        <v>16009</v>
      </c>
    </row>
    <row r="7302" spans="1:32" x14ac:dyDescent="0.35">
      <c r="A7302">
        <v>2019</v>
      </c>
      <c r="B7302" t="s">
        <v>81</v>
      </c>
      <c r="C7302" t="s">
        <v>4878</v>
      </c>
      <c r="D7302" t="s">
        <v>34</v>
      </c>
      <c r="E7302" t="s">
        <v>4357</v>
      </c>
      <c r="F7302">
        <v>4.5999999999999996</v>
      </c>
      <c r="G7302">
        <v>121</v>
      </c>
      <c r="H7302" t="s">
        <v>36</v>
      </c>
      <c r="I7302" t="s">
        <v>3329</v>
      </c>
      <c r="J7302">
        <v>4.7</v>
      </c>
      <c r="K7302">
        <v>2357</v>
      </c>
      <c r="L7302" t="s">
        <v>3330</v>
      </c>
      <c r="M7302" t="s">
        <v>472</v>
      </c>
      <c r="N7302">
        <v>33181</v>
      </c>
      <c r="O7302" t="s">
        <v>53</v>
      </c>
      <c r="P7302">
        <v>4.7</v>
      </c>
      <c r="Q7302">
        <v>4.5999999999999996</v>
      </c>
      <c r="R7302">
        <v>4.5999999999999996</v>
      </c>
      <c r="S7302">
        <v>4.4000000000000004</v>
      </c>
      <c r="T7302">
        <v>4.7</v>
      </c>
      <c r="U7302">
        <v>4.5999999999999996</v>
      </c>
      <c r="V7302" t="s">
        <v>3186</v>
      </c>
      <c r="W7302" t="s">
        <v>42</v>
      </c>
      <c r="X7302" t="s">
        <v>43</v>
      </c>
      <c r="Y7302">
        <v>22</v>
      </c>
      <c r="Z7302">
        <v>31</v>
      </c>
      <c r="AA7302" t="s">
        <v>44</v>
      </c>
      <c r="AB7302" t="s">
        <v>45</v>
      </c>
      <c r="AC7302" t="s">
        <v>46</v>
      </c>
      <c r="AD7302" t="s">
        <v>26353</v>
      </c>
      <c r="AE7302">
        <v>22368601</v>
      </c>
      <c r="AF7302">
        <v>30178</v>
      </c>
    </row>
    <row r="7303" spans="1:32" x14ac:dyDescent="0.35">
      <c r="A7303">
        <v>2020</v>
      </c>
      <c r="B7303" t="s">
        <v>69</v>
      </c>
      <c r="C7303" t="s">
        <v>1061</v>
      </c>
      <c r="D7303" t="s">
        <v>400</v>
      </c>
      <c r="E7303" t="s">
        <v>6833</v>
      </c>
      <c r="F7303">
        <v>4.9000000000000004</v>
      </c>
      <c r="G7303">
        <v>169</v>
      </c>
      <c r="H7303" t="s">
        <v>36</v>
      </c>
      <c r="I7303" t="s">
        <v>9779</v>
      </c>
      <c r="J7303">
        <v>4.5</v>
      </c>
      <c r="K7303">
        <v>2748</v>
      </c>
      <c r="L7303" t="s">
        <v>9780</v>
      </c>
      <c r="M7303" t="s">
        <v>472</v>
      </c>
      <c r="N7303">
        <v>33130</v>
      </c>
      <c r="O7303" t="s">
        <v>53</v>
      </c>
      <c r="P7303">
        <v>4.8</v>
      </c>
      <c r="Q7303">
        <v>4.8</v>
      </c>
      <c r="R7303">
        <v>4.9000000000000004</v>
      </c>
      <c r="S7303">
        <v>4.8</v>
      </c>
      <c r="T7303">
        <v>4.9000000000000004</v>
      </c>
      <c r="U7303">
        <v>4.9000000000000004</v>
      </c>
      <c r="V7303" t="s">
        <v>104</v>
      </c>
      <c r="W7303" t="s">
        <v>42</v>
      </c>
      <c r="X7303" t="s">
        <v>43</v>
      </c>
      <c r="Y7303">
        <v>30</v>
      </c>
      <c r="Z7303">
        <v>38</v>
      </c>
      <c r="AA7303" t="s">
        <v>44</v>
      </c>
      <c r="AB7303" t="s">
        <v>78</v>
      </c>
      <c r="AC7303" t="s">
        <v>664</v>
      </c>
      <c r="AD7303" t="s">
        <v>12248</v>
      </c>
      <c r="AE7303" t="s">
        <v>12249</v>
      </c>
      <c r="AF7303">
        <v>25589</v>
      </c>
    </row>
    <row r="7304" spans="1:32" x14ac:dyDescent="0.35">
      <c r="A7304">
        <v>2015</v>
      </c>
      <c r="B7304" t="s">
        <v>257</v>
      </c>
      <c r="C7304" t="s">
        <v>2322</v>
      </c>
      <c r="D7304" t="s">
        <v>34</v>
      </c>
      <c r="E7304" t="s">
        <v>26354</v>
      </c>
      <c r="F7304">
        <v>4.7</v>
      </c>
      <c r="G7304">
        <v>97</v>
      </c>
      <c r="H7304" t="s">
        <v>36</v>
      </c>
      <c r="I7304" t="s">
        <v>580</v>
      </c>
      <c r="J7304">
        <v>4.9000000000000004</v>
      </c>
      <c r="K7304">
        <v>95</v>
      </c>
      <c r="L7304" t="s">
        <v>581</v>
      </c>
      <c r="M7304" t="s">
        <v>538</v>
      </c>
      <c r="N7304">
        <v>19342</v>
      </c>
      <c r="O7304" t="s">
        <v>94</v>
      </c>
      <c r="P7304">
        <v>4.8</v>
      </c>
      <c r="Q7304">
        <v>4.8</v>
      </c>
      <c r="R7304">
        <v>4.9000000000000004</v>
      </c>
      <c r="S7304">
        <v>4.3</v>
      </c>
      <c r="T7304">
        <v>4.8</v>
      </c>
      <c r="U7304">
        <v>4.5</v>
      </c>
      <c r="V7304" t="s">
        <v>26355</v>
      </c>
      <c r="W7304" t="s">
        <v>1327</v>
      </c>
      <c r="X7304" t="s">
        <v>124</v>
      </c>
      <c r="Y7304">
        <v>18</v>
      </c>
      <c r="Z7304">
        <v>27</v>
      </c>
      <c r="AA7304" t="s">
        <v>44</v>
      </c>
      <c r="AB7304" t="s">
        <v>45</v>
      </c>
      <c r="AC7304" t="s">
        <v>264</v>
      </c>
      <c r="AD7304" t="s">
        <v>26356</v>
      </c>
      <c r="AE7304" t="s">
        <v>26357</v>
      </c>
      <c r="AF7304">
        <v>82777</v>
      </c>
    </row>
    <row r="7305" spans="1:32" x14ac:dyDescent="0.35">
      <c r="A7305">
        <v>2019</v>
      </c>
      <c r="B7305" t="s">
        <v>304</v>
      </c>
      <c r="C7305" t="s">
        <v>4108</v>
      </c>
      <c r="D7305" t="s">
        <v>34</v>
      </c>
      <c r="E7305" t="s">
        <v>7026</v>
      </c>
      <c r="F7305">
        <v>4.8</v>
      </c>
      <c r="G7305">
        <v>103</v>
      </c>
      <c r="H7305" t="s">
        <v>36</v>
      </c>
      <c r="I7305" t="s">
        <v>26358</v>
      </c>
      <c r="J7305">
        <v>1.8</v>
      </c>
      <c r="K7305">
        <v>5</v>
      </c>
      <c r="L7305" t="s">
        <v>26359</v>
      </c>
      <c r="M7305" t="s">
        <v>604</v>
      </c>
      <c r="N7305" s="1" t="s">
        <v>19963</v>
      </c>
      <c r="O7305" t="s">
        <v>53</v>
      </c>
      <c r="P7305">
        <v>4.9000000000000004</v>
      </c>
      <c r="Q7305">
        <v>4.8</v>
      </c>
      <c r="R7305">
        <v>4.8</v>
      </c>
      <c r="S7305">
        <v>4.5999999999999996</v>
      </c>
      <c r="T7305">
        <v>4.9000000000000004</v>
      </c>
      <c r="U7305">
        <v>4.7</v>
      </c>
      <c r="V7305" t="s">
        <v>144</v>
      </c>
      <c r="W7305" t="s">
        <v>42</v>
      </c>
      <c r="X7305" t="s">
        <v>124</v>
      </c>
      <c r="Y7305">
        <v>23</v>
      </c>
      <c r="Z7305">
        <v>31</v>
      </c>
      <c r="AA7305" t="s">
        <v>44</v>
      </c>
      <c r="AB7305" t="s">
        <v>45</v>
      </c>
      <c r="AC7305" t="s">
        <v>219</v>
      </c>
      <c r="AD7305" t="s">
        <v>26360</v>
      </c>
      <c r="AE7305">
        <v>22587362</v>
      </c>
      <c r="AF7305">
        <v>23310</v>
      </c>
    </row>
    <row r="7306" spans="1:32" x14ac:dyDescent="0.35">
      <c r="A7306">
        <v>2021</v>
      </c>
      <c r="B7306" t="s">
        <v>409</v>
      </c>
      <c r="C7306" t="s">
        <v>1691</v>
      </c>
      <c r="D7306" t="s">
        <v>34</v>
      </c>
      <c r="E7306" t="s">
        <v>26361</v>
      </c>
      <c r="F7306">
        <v>4.7</v>
      </c>
      <c r="G7306">
        <v>58</v>
      </c>
      <c r="H7306" t="s">
        <v>36</v>
      </c>
      <c r="I7306" t="s">
        <v>26362</v>
      </c>
      <c r="J7306">
        <v>4.4000000000000004</v>
      </c>
      <c r="K7306">
        <v>777</v>
      </c>
      <c r="L7306" t="s">
        <v>26363</v>
      </c>
      <c r="M7306" t="s">
        <v>604</v>
      </c>
      <c r="N7306" s="1" t="s">
        <v>4309</v>
      </c>
      <c r="O7306" t="s">
        <v>40</v>
      </c>
      <c r="P7306">
        <v>4.7</v>
      </c>
      <c r="Q7306">
        <v>4.7</v>
      </c>
      <c r="R7306">
        <v>4.7</v>
      </c>
      <c r="S7306">
        <v>4.5</v>
      </c>
      <c r="T7306">
        <v>4.7</v>
      </c>
      <c r="U7306">
        <v>4.7</v>
      </c>
      <c r="V7306" t="s">
        <v>8778</v>
      </c>
      <c r="W7306" t="s">
        <v>42</v>
      </c>
      <c r="X7306" t="s">
        <v>55</v>
      </c>
      <c r="Y7306">
        <v>18</v>
      </c>
      <c r="Z7306">
        <v>25</v>
      </c>
      <c r="AA7306" t="s">
        <v>44</v>
      </c>
      <c r="AB7306" t="s">
        <v>198</v>
      </c>
      <c r="AC7306" t="s">
        <v>607</v>
      </c>
      <c r="AD7306" t="s">
        <v>26364</v>
      </c>
      <c r="AE7306">
        <v>11553</v>
      </c>
      <c r="AF7306">
        <v>11284</v>
      </c>
    </row>
    <row r="7307" spans="1:32" x14ac:dyDescent="0.35">
      <c r="A7307">
        <v>2019</v>
      </c>
      <c r="B7307" t="s">
        <v>257</v>
      </c>
      <c r="C7307" t="s">
        <v>1550</v>
      </c>
      <c r="D7307" t="s">
        <v>34</v>
      </c>
      <c r="E7307" t="s">
        <v>26365</v>
      </c>
      <c r="F7307">
        <v>4.0999999999999996</v>
      </c>
      <c r="G7307">
        <v>22</v>
      </c>
      <c r="H7307" t="s">
        <v>36</v>
      </c>
      <c r="I7307" t="s">
        <v>21305</v>
      </c>
      <c r="J7307">
        <v>3.4</v>
      </c>
      <c r="K7307">
        <v>5</v>
      </c>
      <c r="L7307" t="s">
        <v>21306</v>
      </c>
      <c r="M7307" t="s">
        <v>604</v>
      </c>
      <c r="N7307" s="1" t="s">
        <v>21307</v>
      </c>
      <c r="O7307" t="s">
        <v>53</v>
      </c>
      <c r="P7307">
        <v>4.5</v>
      </c>
      <c r="Q7307">
        <v>4.5999999999999996</v>
      </c>
      <c r="R7307">
        <v>4</v>
      </c>
      <c r="S7307">
        <v>3.4</v>
      </c>
      <c r="T7307">
        <v>4.5</v>
      </c>
      <c r="U7307">
        <v>3.5</v>
      </c>
      <c r="V7307" t="s">
        <v>980</v>
      </c>
      <c r="W7307" t="s">
        <v>1553</v>
      </c>
      <c r="X7307" t="s">
        <v>124</v>
      </c>
      <c r="Y7307">
        <v>15</v>
      </c>
      <c r="Z7307">
        <v>21</v>
      </c>
      <c r="AA7307" t="s">
        <v>44</v>
      </c>
      <c r="AB7307" t="s">
        <v>45</v>
      </c>
      <c r="AC7307" t="s">
        <v>982</v>
      </c>
      <c r="AD7307" t="s">
        <v>26366</v>
      </c>
      <c r="AE7307" t="s">
        <v>26367</v>
      </c>
      <c r="AF7307">
        <v>1977</v>
      </c>
    </row>
    <row r="7308" spans="1:32" x14ac:dyDescent="0.35">
      <c r="A7308">
        <v>2019</v>
      </c>
      <c r="B7308" t="s">
        <v>257</v>
      </c>
      <c r="C7308" t="s">
        <v>1079</v>
      </c>
      <c r="D7308" t="s">
        <v>1080</v>
      </c>
      <c r="E7308" t="s">
        <v>26368</v>
      </c>
      <c r="F7308">
        <v>4.7</v>
      </c>
      <c r="G7308">
        <v>55</v>
      </c>
      <c r="H7308" t="s">
        <v>36</v>
      </c>
      <c r="I7308" t="s">
        <v>10189</v>
      </c>
      <c r="J7308">
        <v>3.5</v>
      </c>
      <c r="K7308">
        <v>99</v>
      </c>
      <c r="L7308" t="s">
        <v>10190</v>
      </c>
      <c r="M7308" t="s">
        <v>679</v>
      </c>
      <c r="N7308">
        <v>10926</v>
      </c>
      <c r="O7308" t="s">
        <v>94</v>
      </c>
      <c r="P7308">
        <v>5</v>
      </c>
      <c r="Q7308">
        <v>4.9000000000000004</v>
      </c>
      <c r="R7308">
        <v>4.9000000000000004</v>
      </c>
      <c r="S7308">
        <v>4.4000000000000004</v>
      </c>
      <c r="T7308">
        <v>4.7</v>
      </c>
      <c r="U7308">
        <v>4.5999999999999996</v>
      </c>
      <c r="V7308" t="s">
        <v>980</v>
      </c>
      <c r="W7308" t="s">
        <v>2893</v>
      </c>
      <c r="X7308" t="s">
        <v>124</v>
      </c>
      <c r="Y7308">
        <v>20</v>
      </c>
      <c r="Z7308">
        <v>26</v>
      </c>
      <c r="AA7308" t="s">
        <v>44</v>
      </c>
      <c r="AB7308" t="s">
        <v>45</v>
      </c>
      <c r="AC7308" t="s">
        <v>264</v>
      </c>
      <c r="AD7308" t="s">
        <v>26369</v>
      </c>
      <c r="AE7308" t="s">
        <v>26370</v>
      </c>
      <c r="AF7308">
        <v>21960</v>
      </c>
    </row>
    <row r="7309" spans="1:32" x14ac:dyDescent="0.35">
      <c r="A7309">
        <v>2021</v>
      </c>
      <c r="B7309" t="s">
        <v>409</v>
      </c>
      <c r="C7309" t="s">
        <v>18919</v>
      </c>
      <c r="D7309" t="s">
        <v>4178</v>
      </c>
      <c r="E7309" t="s">
        <v>17728</v>
      </c>
      <c r="F7309">
        <v>4.5</v>
      </c>
      <c r="G7309">
        <v>10</v>
      </c>
      <c r="H7309" t="s">
        <v>36</v>
      </c>
      <c r="I7309" t="s">
        <v>26371</v>
      </c>
      <c r="J7309">
        <v>4.4000000000000004</v>
      </c>
      <c r="K7309">
        <v>254</v>
      </c>
      <c r="L7309" t="s">
        <v>26372</v>
      </c>
      <c r="M7309" t="s">
        <v>604</v>
      </c>
      <c r="N7309" s="1" t="s">
        <v>26373</v>
      </c>
      <c r="O7309" t="s">
        <v>40</v>
      </c>
      <c r="P7309">
        <v>4.5</v>
      </c>
      <c r="Q7309">
        <v>4.7</v>
      </c>
      <c r="R7309">
        <v>4.3</v>
      </c>
      <c r="S7309">
        <v>4.7</v>
      </c>
      <c r="T7309">
        <v>4.7</v>
      </c>
      <c r="U7309">
        <v>4.2</v>
      </c>
      <c r="V7309" t="s">
        <v>566</v>
      </c>
      <c r="W7309" t="s">
        <v>77</v>
      </c>
      <c r="X7309" t="s">
        <v>55</v>
      </c>
      <c r="Y7309">
        <v>18</v>
      </c>
      <c r="Z7309">
        <v>25</v>
      </c>
      <c r="AA7309" t="s">
        <v>44</v>
      </c>
      <c r="AB7309" t="s">
        <v>45</v>
      </c>
      <c r="AC7309" t="s">
        <v>474</v>
      </c>
      <c r="AD7309" t="s">
        <v>26374</v>
      </c>
      <c r="AE7309">
        <v>7033</v>
      </c>
      <c r="AF7309">
        <v>15688</v>
      </c>
    </row>
    <row r="7310" spans="1:32" x14ac:dyDescent="0.35">
      <c r="A7310">
        <v>2019</v>
      </c>
      <c r="B7310" t="s">
        <v>108</v>
      </c>
      <c r="C7310" t="s">
        <v>5921</v>
      </c>
      <c r="D7310" t="s">
        <v>34</v>
      </c>
      <c r="E7310" t="s">
        <v>26375</v>
      </c>
      <c r="F7310">
        <v>4.5</v>
      </c>
      <c r="G7310">
        <v>36</v>
      </c>
      <c r="H7310" t="s">
        <v>36</v>
      </c>
      <c r="I7310" t="s">
        <v>26376</v>
      </c>
      <c r="J7310">
        <v>4.3</v>
      </c>
      <c r="K7310">
        <v>442</v>
      </c>
      <c r="L7310" t="s">
        <v>26377</v>
      </c>
      <c r="M7310" t="s">
        <v>604</v>
      </c>
      <c r="N7310" s="1" t="s">
        <v>26378</v>
      </c>
      <c r="O7310" t="s">
        <v>53</v>
      </c>
      <c r="P7310">
        <v>4.5999999999999996</v>
      </c>
      <c r="Q7310">
        <v>4.7</v>
      </c>
      <c r="R7310">
        <v>4.4000000000000004</v>
      </c>
      <c r="S7310">
        <v>4.3</v>
      </c>
      <c r="T7310">
        <v>4.7</v>
      </c>
      <c r="U7310">
        <v>4.3</v>
      </c>
      <c r="V7310" t="s">
        <v>76</v>
      </c>
      <c r="W7310" t="s">
        <v>42</v>
      </c>
      <c r="X7310" t="s">
        <v>124</v>
      </c>
      <c r="Y7310">
        <v>24</v>
      </c>
      <c r="Z7310">
        <v>34</v>
      </c>
      <c r="AA7310" t="s">
        <v>44</v>
      </c>
      <c r="AB7310" t="s">
        <v>294</v>
      </c>
      <c r="AC7310" t="s">
        <v>219</v>
      </c>
      <c r="AD7310" t="s">
        <v>26379</v>
      </c>
      <c r="AE7310" s="1" t="s">
        <v>26380</v>
      </c>
      <c r="AF7310">
        <v>32600</v>
      </c>
    </row>
    <row r="7311" spans="1:32" x14ac:dyDescent="0.35">
      <c r="A7311">
        <v>2020</v>
      </c>
      <c r="B7311" t="s">
        <v>257</v>
      </c>
      <c r="C7311" t="s">
        <v>1943</v>
      </c>
      <c r="D7311" t="s">
        <v>34</v>
      </c>
      <c r="E7311" t="s">
        <v>8696</v>
      </c>
      <c r="F7311">
        <v>4.9000000000000004</v>
      </c>
      <c r="G7311">
        <v>51</v>
      </c>
      <c r="H7311" t="s">
        <v>36</v>
      </c>
      <c r="I7311" t="s">
        <v>8697</v>
      </c>
      <c r="J7311">
        <v>3.7</v>
      </c>
      <c r="K7311">
        <v>47</v>
      </c>
      <c r="L7311" t="s">
        <v>8698</v>
      </c>
      <c r="M7311" t="s">
        <v>679</v>
      </c>
      <c r="N7311">
        <v>10019</v>
      </c>
      <c r="O7311" t="s">
        <v>40</v>
      </c>
      <c r="P7311">
        <v>5</v>
      </c>
      <c r="Q7311">
        <v>4.9000000000000004</v>
      </c>
      <c r="R7311">
        <v>4.9000000000000004</v>
      </c>
      <c r="S7311">
        <v>4.7</v>
      </c>
      <c r="T7311">
        <v>4.9000000000000004</v>
      </c>
      <c r="U7311">
        <v>4.9000000000000004</v>
      </c>
      <c r="V7311" t="s">
        <v>1947</v>
      </c>
      <c r="W7311" t="s">
        <v>673</v>
      </c>
      <c r="X7311" t="s">
        <v>124</v>
      </c>
      <c r="Y7311">
        <v>24</v>
      </c>
      <c r="Z7311">
        <v>29</v>
      </c>
      <c r="AA7311" t="s">
        <v>44</v>
      </c>
      <c r="AB7311" t="s">
        <v>45</v>
      </c>
      <c r="AC7311" t="s">
        <v>219</v>
      </c>
      <c r="AD7311" t="s">
        <v>8699</v>
      </c>
      <c r="AE7311" t="s">
        <v>8700</v>
      </c>
      <c r="AF7311">
        <v>28095</v>
      </c>
    </row>
    <row r="7312" spans="1:32" x14ac:dyDescent="0.35">
      <c r="A7312">
        <v>2020</v>
      </c>
      <c r="B7312" t="s">
        <v>304</v>
      </c>
      <c r="C7312" t="s">
        <v>26381</v>
      </c>
      <c r="D7312" t="s">
        <v>1426</v>
      </c>
      <c r="E7312" t="s">
        <v>9577</v>
      </c>
      <c r="F7312">
        <v>4.7</v>
      </c>
      <c r="G7312">
        <v>35</v>
      </c>
      <c r="H7312" t="s">
        <v>36</v>
      </c>
      <c r="I7312" t="s">
        <v>10549</v>
      </c>
      <c r="J7312">
        <v>3.3</v>
      </c>
      <c r="K7312">
        <v>7</v>
      </c>
      <c r="L7312" t="s">
        <v>10550</v>
      </c>
      <c r="M7312" t="s">
        <v>679</v>
      </c>
      <c r="N7312">
        <v>10036</v>
      </c>
      <c r="O7312" t="s">
        <v>53</v>
      </c>
      <c r="P7312">
        <v>4.9000000000000004</v>
      </c>
      <c r="Q7312">
        <v>4.8</v>
      </c>
      <c r="R7312">
        <v>4.5999999999999996</v>
      </c>
      <c r="S7312">
        <v>4.5</v>
      </c>
      <c r="T7312">
        <v>4.9000000000000004</v>
      </c>
      <c r="U7312">
        <v>4.7</v>
      </c>
      <c r="V7312" t="s">
        <v>438</v>
      </c>
      <c r="W7312" t="s">
        <v>439</v>
      </c>
      <c r="X7312" t="s">
        <v>124</v>
      </c>
      <c r="Y7312">
        <v>18</v>
      </c>
      <c r="Z7312">
        <v>26</v>
      </c>
      <c r="AA7312" t="s">
        <v>44</v>
      </c>
      <c r="AB7312" t="s">
        <v>45</v>
      </c>
      <c r="AC7312" t="s">
        <v>938</v>
      </c>
      <c r="AD7312" t="s">
        <v>26382</v>
      </c>
      <c r="AE7312" t="s">
        <v>26383</v>
      </c>
      <c r="AF7312">
        <v>22296</v>
      </c>
    </row>
    <row r="7313" spans="1:32" x14ac:dyDescent="0.35">
      <c r="A7313">
        <v>2019</v>
      </c>
      <c r="B7313" t="s">
        <v>108</v>
      </c>
      <c r="C7313" t="s">
        <v>2760</v>
      </c>
      <c r="D7313" t="s">
        <v>634</v>
      </c>
      <c r="E7313" t="s">
        <v>26384</v>
      </c>
      <c r="F7313">
        <v>5</v>
      </c>
      <c r="G7313">
        <v>10</v>
      </c>
      <c r="H7313" t="s">
        <v>36</v>
      </c>
      <c r="I7313" t="s">
        <v>5700</v>
      </c>
      <c r="J7313">
        <v>4.8</v>
      </c>
      <c r="K7313">
        <v>4622</v>
      </c>
      <c r="L7313" t="s">
        <v>5701</v>
      </c>
      <c r="M7313" t="s">
        <v>604</v>
      </c>
      <c r="N7313" s="1" t="s">
        <v>3341</v>
      </c>
      <c r="O7313" t="s">
        <v>53</v>
      </c>
      <c r="P7313">
        <v>5</v>
      </c>
      <c r="Q7313">
        <v>5</v>
      </c>
      <c r="R7313">
        <v>5</v>
      </c>
      <c r="S7313">
        <v>4.7</v>
      </c>
      <c r="T7313">
        <v>5</v>
      </c>
      <c r="U7313">
        <v>4.9000000000000004</v>
      </c>
      <c r="V7313" t="s">
        <v>111</v>
      </c>
      <c r="W7313" t="s">
        <v>713</v>
      </c>
      <c r="X7313" t="s">
        <v>124</v>
      </c>
      <c r="Y7313">
        <v>16</v>
      </c>
      <c r="Z7313">
        <v>22</v>
      </c>
      <c r="AA7313" t="s">
        <v>44</v>
      </c>
      <c r="AB7313" t="s">
        <v>125</v>
      </c>
      <c r="AC7313" t="s">
        <v>714</v>
      </c>
      <c r="AD7313" t="s">
        <v>26385</v>
      </c>
      <c r="AE7313" t="s">
        <v>26386</v>
      </c>
      <c r="AF7313">
        <v>36223</v>
      </c>
    </row>
    <row r="7314" spans="1:32" x14ac:dyDescent="0.35">
      <c r="A7314">
        <v>2019</v>
      </c>
      <c r="B7314" t="s">
        <v>257</v>
      </c>
      <c r="C7314" t="s">
        <v>1943</v>
      </c>
      <c r="D7314" t="s">
        <v>1080</v>
      </c>
      <c r="E7314" t="s">
        <v>26387</v>
      </c>
      <c r="F7314">
        <v>4.7</v>
      </c>
      <c r="G7314">
        <v>99</v>
      </c>
      <c r="H7314" t="s">
        <v>36</v>
      </c>
      <c r="I7314" t="s">
        <v>3333</v>
      </c>
      <c r="J7314">
        <v>4.9000000000000004</v>
      </c>
      <c r="K7314">
        <v>2965</v>
      </c>
      <c r="L7314" t="s">
        <v>3334</v>
      </c>
      <c r="M7314" t="s">
        <v>604</v>
      </c>
      <c r="N7314" s="1" t="s">
        <v>3335</v>
      </c>
      <c r="O7314" t="s">
        <v>53</v>
      </c>
      <c r="P7314">
        <v>4.7</v>
      </c>
      <c r="Q7314">
        <v>4.7</v>
      </c>
      <c r="R7314">
        <v>4.8</v>
      </c>
      <c r="S7314">
        <v>4.3</v>
      </c>
      <c r="T7314">
        <v>4.8</v>
      </c>
      <c r="U7314">
        <v>4.5999999999999996</v>
      </c>
      <c r="V7314" t="s">
        <v>455</v>
      </c>
      <c r="W7314" t="s">
        <v>42</v>
      </c>
      <c r="X7314" t="s">
        <v>124</v>
      </c>
      <c r="Y7314">
        <v>22</v>
      </c>
      <c r="Z7314">
        <v>29</v>
      </c>
      <c r="AA7314" t="s">
        <v>44</v>
      </c>
      <c r="AB7314" t="s">
        <v>45</v>
      </c>
      <c r="AC7314" t="s">
        <v>219</v>
      </c>
      <c r="AD7314" t="s">
        <v>26388</v>
      </c>
      <c r="AE7314" t="s">
        <v>26389</v>
      </c>
      <c r="AF7314">
        <v>18358</v>
      </c>
    </row>
    <row r="7315" spans="1:32" x14ac:dyDescent="0.35">
      <c r="A7315">
        <v>2020</v>
      </c>
      <c r="B7315" t="s">
        <v>591</v>
      </c>
      <c r="C7315" t="s">
        <v>2705</v>
      </c>
      <c r="D7315" t="s">
        <v>1783</v>
      </c>
      <c r="E7315" t="s">
        <v>2188</v>
      </c>
      <c r="F7315">
        <v>4.7</v>
      </c>
      <c r="G7315">
        <v>67</v>
      </c>
      <c r="H7315" t="s">
        <v>36</v>
      </c>
      <c r="I7315" t="s">
        <v>26390</v>
      </c>
      <c r="J7315">
        <v>4.3</v>
      </c>
      <c r="K7315">
        <v>404</v>
      </c>
      <c r="L7315" t="s">
        <v>26391</v>
      </c>
      <c r="M7315" t="s">
        <v>2335</v>
      </c>
      <c r="N7315" s="1" t="s">
        <v>26392</v>
      </c>
      <c r="O7315" t="s">
        <v>40</v>
      </c>
      <c r="P7315">
        <v>4.7</v>
      </c>
      <c r="Q7315">
        <v>4.7</v>
      </c>
      <c r="R7315">
        <v>4.5999999999999996</v>
      </c>
      <c r="S7315">
        <v>4.8</v>
      </c>
      <c r="T7315">
        <v>4.8</v>
      </c>
      <c r="U7315">
        <v>4.8</v>
      </c>
      <c r="V7315" t="s">
        <v>1684</v>
      </c>
      <c r="W7315" t="s">
        <v>439</v>
      </c>
      <c r="X7315" t="s">
        <v>124</v>
      </c>
      <c r="Y7315">
        <v>24</v>
      </c>
      <c r="Z7315">
        <v>30</v>
      </c>
      <c r="AA7315" t="s">
        <v>44</v>
      </c>
      <c r="AB7315" t="s">
        <v>78</v>
      </c>
      <c r="AC7315" t="s">
        <v>938</v>
      </c>
      <c r="AD7315" t="s">
        <v>26393</v>
      </c>
      <c r="AE7315" t="s">
        <v>26394</v>
      </c>
      <c r="AF7315">
        <v>20124</v>
      </c>
    </row>
    <row r="7316" spans="1:32" x14ac:dyDescent="0.35">
      <c r="A7316">
        <v>2019</v>
      </c>
      <c r="B7316" t="s">
        <v>257</v>
      </c>
      <c r="C7316" t="s">
        <v>1598</v>
      </c>
      <c r="D7316" t="s">
        <v>1080</v>
      </c>
      <c r="E7316" t="s">
        <v>5158</v>
      </c>
      <c r="F7316">
        <v>4.9000000000000004</v>
      </c>
      <c r="G7316">
        <v>30</v>
      </c>
      <c r="H7316" t="s">
        <v>36</v>
      </c>
      <c r="I7316" t="s">
        <v>3870</v>
      </c>
      <c r="J7316">
        <v>4.5</v>
      </c>
      <c r="K7316">
        <v>344</v>
      </c>
      <c r="L7316" t="s">
        <v>3871</v>
      </c>
      <c r="M7316" t="s">
        <v>3872</v>
      </c>
      <c r="N7316">
        <v>96813</v>
      </c>
      <c r="O7316" t="s">
        <v>53</v>
      </c>
      <c r="P7316">
        <v>4.9000000000000004</v>
      </c>
      <c r="Q7316">
        <v>4.9000000000000004</v>
      </c>
      <c r="R7316">
        <v>5</v>
      </c>
      <c r="S7316">
        <v>4.5999999999999996</v>
      </c>
      <c r="T7316">
        <v>4.9000000000000004</v>
      </c>
      <c r="U7316">
        <v>4.9000000000000004</v>
      </c>
      <c r="V7316" t="s">
        <v>428</v>
      </c>
      <c r="W7316" t="s">
        <v>42</v>
      </c>
      <c r="X7316" t="s">
        <v>95</v>
      </c>
      <c r="Y7316">
        <v>26</v>
      </c>
      <c r="Z7316">
        <v>36</v>
      </c>
      <c r="AA7316" t="s">
        <v>44</v>
      </c>
      <c r="AB7316" t="s">
        <v>45</v>
      </c>
      <c r="AC7316" t="s">
        <v>219</v>
      </c>
      <c r="AD7316" t="s">
        <v>26395</v>
      </c>
      <c r="AE7316" t="s">
        <v>26396</v>
      </c>
      <c r="AF7316">
        <v>11762</v>
      </c>
    </row>
    <row r="7317" spans="1:32" x14ac:dyDescent="0.35">
      <c r="A7317">
        <v>2021</v>
      </c>
      <c r="B7317" t="s">
        <v>304</v>
      </c>
      <c r="C7317" t="s">
        <v>4722</v>
      </c>
      <c r="D7317" t="s">
        <v>34</v>
      </c>
      <c r="E7317" t="s">
        <v>17626</v>
      </c>
      <c r="F7317">
        <v>5</v>
      </c>
      <c r="G7317">
        <v>21</v>
      </c>
      <c r="H7317" t="s">
        <v>36</v>
      </c>
      <c r="I7317" t="s">
        <v>26397</v>
      </c>
      <c r="J7317">
        <v>4.5</v>
      </c>
      <c r="K7317">
        <v>12</v>
      </c>
      <c r="L7317" t="s">
        <v>26398</v>
      </c>
      <c r="M7317" t="s">
        <v>699</v>
      </c>
      <c r="N7317" s="1" t="s">
        <v>26399</v>
      </c>
      <c r="O7317" t="s">
        <v>53</v>
      </c>
      <c r="P7317">
        <v>5</v>
      </c>
      <c r="Q7317">
        <v>5</v>
      </c>
      <c r="R7317">
        <v>5</v>
      </c>
      <c r="S7317">
        <v>5</v>
      </c>
      <c r="T7317">
        <v>5</v>
      </c>
      <c r="U7317">
        <v>5</v>
      </c>
      <c r="V7317" t="s">
        <v>9207</v>
      </c>
      <c r="W7317" t="s">
        <v>439</v>
      </c>
      <c r="X7317" t="s">
        <v>124</v>
      </c>
      <c r="Y7317">
        <v>19</v>
      </c>
      <c r="Z7317">
        <v>28</v>
      </c>
      <c r="AA7317" t="s">
        <v>44</v>
      </c>
      <c r="AB7317" t="s">
        <v>45</v>
      </c>
      <c r="AC7317" t="s">
        <v>938</v>
      </c>
      <c r="AD7317" t="s">
        <v>26400</v>
      </c>
      <c r="AE7317" t="s">
        <v>26401</v>
      </c>
      <c r="AF7317">
        <v>16941</v>
      </c>
    </row>
    <row r="7318" spans="1:32" x14ac:dyDescent="0.35">
      <c r="A7318">
        <v>2019</v>
      </c>
      <c r="B7318" t="s">
        <v>288</v>
      </c>
      <c r="C7318" t="s">
        <v>3422</v>
      </c>
      <c r="D7318" t="s">
        <v>34</v>
      </c>
      <c r="E7318" t="s">
        <v>11959</v>
      </c>
      <c r="F7318">
        <v>4.7</v>
      </c>
      <c r="G7318">
        <v>42</v>
      </c>
      <c r="H7318" t="s">
        <v>36</v>
      </c>
      <c r="I7318" t="s">
        <v>8722</v>
      </c>
      <c r="J7318">
        <v>4.5999999999999996</v>
      </c>
      <c r="K7318">
        <v>590</v>
      </c>
      <c r="L7318" t="s">
        <v>8723</v>
      </c>
      <c r="M7318" t="s">
        <v>699</v>
      </c>
      <c r="N7318" s="1" t="s">
        <v>6166</v>
      </c>
      <c r="O7318" t="s">
        <v>40</v>
      </c>
      <c r="P7318">
        <v>4.8</v>
      </c>
      <c r="Q7318">
        <v>4.5999999999999996</v>
      </c>
      <c r="R7318">
        <v>4.7</v>
      </c>
      <c r="S7318">
        <v>4.5</v>
      </c>
      <c r="T7318">
        <v>4.7</v>
      </c>
      <c r="U7318">
        <v>4.7</v>
      </c>
      <c r="V7318" t="s">
        <v>1612</v>
      </c>
      <c r="W7318" t="s">
        <v>6045</v>
      </c>
      <c r="X7318" t="s">
        <v>124</v>
      </c>
      <c r="Y7318">
        <v>22</v>
      </c>
      <c r="Z7318">
        <v>27</v>
      </c>
      <c r="AA7318" t="s">
        <v>44</v>
      </c>
      <c r="AB7318" t="s">
        <v>294</v>
      </c>
      <c r="AC7318" t="s">
        <v>219</v>
      </c>
      <c r="AD7318" t="s">
        <v>26402</v>
      </c>
      <c r="AE7318" t="s">
        <v>26403</v>
      </c>
      <c r="AF7318">
        <v>42629</v>
      </c>
    </row>
    <row r="7319" spans="1:32" x14ac:dyDescent="0.35">
      <c r="A7319">
        <v>2015</v>
      </c>
      <c r="B7319" t="s">
        <v>409</v>
      </c>
      <c r="C7319" t="s">
        <v>1691</v>
      </c>
      <c r="D7319" t="s">
        <v>34</v>
      </c>
      <c r="E7319" t="s">
        <v>459</v>
      </c>
      <c r="F7319">
        <v>4.8</v>
      </c>
      <c r="G7319">
        <v>296</v>
      </c>
      <c r="H7319" t="s">
        <v>36</v>
      </c>
      <c r="I7319" t="s">
        <v>14230</v>
      </c>
      <c r="J7319">
        <v>4.9000000000000004</v>
      </c>
      <c r="K7319">
        <v>452</v>
      </c>
      <c r="L7319" t="s">
        <v>14231</v>
      </c>
      <c r="M7319" t="s">
        <v>699</v>
      </c>
      <c r="N7319" s="1" t="s">
        <v>14232</v>
      </c>
      <c r="O7319" t="s">
        <v>94</v>
      </c>
      <c r="P7319">
        <v>4.9000000000000004</v>
      </c>
      <c r="Q7319">
        <v>4.8</v>
      </c>
      <c r="R7319">
        <v>4.8</v>
      </c>
      <c r="S7319">
        <v>4.5999999999999996</v>
      </c>
      <c r="T7319">
        <v>4.9000000000000004</v>
      </c>
      <c r="U7319">
        <v>4.7</v>
      </c>
      <c r="V7319" t="s">
        <v>76</v>
      </c>
      <c r="W7319" t="s">
        <v>42</v>
      </c>
      <c r="X7319" t="s">
        <v>55</v>
      </c>
      <c r="Y7319">
        <v>17</v>
      </c>
      <c r="Z7319">
        <v>24</v>
      </c>
      <c r="AA7319" t="s">
        <v>44</v>
      </c>
      <c r="AB7319" t="s">
        <v>45</v>
      </c>
      <c r="AC7319" t="s">
        <v>474</v>
      </c>
      <c r="AD7319" t="s">
        <v>14233</v>
      </c>
      <c r="AE7319">
        <v>20359</v>
      </c>
      <c r="AF7319">
        <v>87785</v>
      </c>
    </row>
    <row r="7320" spans="1:32" x14ac:dyDescent="0.35">
      <c r="A7320">
        <v>2016</v>
      </c>
      <c r="B7320" t="s">
        <v>257</v>
      </c>
      <c r="C7320" t="s">
        <v>2322</v>
      </c>
      <c r="D7320" t="s">
        <v>34</v>
      </c>
      <c r="E7320" t="s">
        <v>3423</v>
      </c>
      <c r="F7320">
        <v>4.8</v>
      </c>
      <c r="G7320">
        <v>73</v>
      </c>
      <c r="H7320" t="s">
        <v>36</v>
      </c>
      <c r="I7320" t="s">
        <v>18738</v>
      </c>
      <c r="J7320">
        <v>1.8</v>
      </c>
      <c r="K7320">
        <v>12</v>
      </c>
      <c r="L7320" t="s">
        <v>18739</v>
      </c>
      <c r="M7320" t="s">
        <v>699</v>
      </c>
      <c r="N7320" s="1" t="s">
        <v>5278</v>
      </c>
      <c r="O7320" t="s">
        <v>53</v>
      </c>
      <c r="P7320">
        <v>4.8</v>
      </c>
      <c r="Q7320">
        <v>4.8</v>
      </c>
      <c r="R7320">
        <v>4.8</v>
      </c>
      <c r="S7320">
        <v>4.5</v>
      </c>
      <c r="T7320">
        <v>4.8</v>
      </c>
      <c r="U7320">
        <v>4.7</v>
      </c>
      <c r="V7320" t="s">
        <v>262</v>
      </c>
      <c r="W7320" t="s">
        <v>1327</v>
      </c>
      <c r="X7320" t="s">
        <v>124</v>
      </c>
      <c r="Y7320">
        <v>18</v>
      </c>
      <c r="Z7320">
        <v>24</v>
      </c>
      <c r="AA7320" t="s">
        <v>44</v>
      </c>
      <c r="AB7320" t="s">
        <v>45</v>
      </c>
      <c r="AC7320" t="s">
        <v>264</v>
      </c>
      <c r="AD7320" t="s">
        <v>26404</v>
      </c>
      <c r="AE7320">
        <v>22816406</v>
      </c>
      <c r="AF7320">
        <v>39130</v>
      </c>
    </row>
    <row r="7321" spans="1:32" x14ac:dyDescent="0.35">
      <c r="A7321">
        <v>2007</v>
      </c>
      <c r="B7321" t="s">
        <v>69</v>
      </c>
      <c r="C7321" t="s">
        <v>17491</v>
      </c>
      <c r="D7321" t="s">
        <v>34</v>
      </c>
      <c r="E7321" t="s">
        <v>1534</v>
      </c>
      <c r="F7321">
        <v>4.5999999999999996</v>
      </c>
      <c r="G7321">
        <v>84</v>
      </c>
      <c r="H7321" t="s">
        <v>36</v>
      </c>
      <c r="I7321" t="s">
        <v>26405</v>
      </c>
      <c r="J7321">
        <v>4.5</v>
      </c>
      <c r="K7321">
        <v>155</v>
      </c>
      <c r="L7321" t="s">
        <v>26406</v>
      </c>
      <c r="M7321" t="s">
        <v>699</v>
      </c>
      <c r="N7321" s="1" t="s">
        <v>1847</v>
      </c>
      <c r="O7321" t="s">
        <v>53</v>
      </c>
      <c r="P7321">
        <v>4.3</v>
      </c>
      <c r="Q7321">
        <v>4.4000000000000004</v>
      </c>
      <c r="R7321">
        <v>4.4000000000000004</v>
      </c>
      <c r="S7321">
        <v>4.8</v>
      </c>
      <c r="T7321">
        <v>4.5999999999999996</v>
      </c>
      <c r="U7321">
        <v>4.8</v>
      </c>
      <c r="V7321" t="s">
        <v>76</v>
      </c>
      <c r="W7321" t="s">
        <v>42</v>
      </c>
      <c r="X7321" t="s">
        <v>43</v>
      </c>
      <c r="Y7321">
        <v>33</v>
      </c>
      <c r="Z7321">
        <v>38</v>
      </c>
      <c r="AA7321" t="s">
        <v>44</v>
      </c>
      <c r="AB7321" t="s">
        <v>2947</v>
      </c>
      <c r="AC7321" t="s">
        <v>26407</v>
      </c>
      <c r="AD7321" t="s">
        <v>26408</v>
      </c>
      <c r="AE7321" t="s">
        <v>26409</v>
      </c>
      <c r="AF7321">
        <v>51505</v>
      </c>
    </row>
    <row r="7322" spans="1:32" x14ac:dyDescent="0.35">
      <c r="A7322">
        <v>2019</v>
      </c>
      <c r="B7322" t="s">
        <v>48</v>
      </c>
      <c r="C7322" t="s">
        <v>11060</v>
      </c>
      <c r="D7322" t="s">
        <v>34</v>
      </c>
      <c r="E7322" t="s">
        <v>26410</v>
      </c>
      <c r="F7322">
        <v>4.7</v>
      </c>
      <c r="G7322">
        <v>193</v>
      </c>
      <c r="H7322" t="s">
        <v>36</v>
      </c>
      <c r="I7322" t="s">
        <v>26411</v>
      </c>
      <c r="J7322">
        <v>4.5</v>
      </c>
      <c r="K7322">
        <v>141</v>
      </c>
      <c r="L7322" t="s">
        <v>26412</v>
      </c>
      <c r="M7322" t="s">
        <v>9464</v>
      </c>
      <c r="N7322" s="1" t="s">
        <v>26413</v>
      </c>
      <c r="O7322" t="s">
        <v>53</v>
      </c>
      <c r="P7322">
        <v>4.8</v>
      </c>
      <c r="Q7322">
        <v>4.7</v>
      </c>
      <c r="R7322">
        <v>4.7</v>
      </c>
      <c r="S7322">
        <v>4.5999999999999996</v>
      </c>
      <c r="T7322">
        <v>4.8</v>
      </c>
      <c r="U7322">
        <v>4.7</v>
      </c>
      <c r="V7322" t="s">
        <v>3119</v>
      </c>
      <c r="W7322" t="s">
        <v>327</v>
      </c>
      <c r="X7322" t="s">
        <v>124</v>
      </c>
      <c r="Y7322">
        <v>21</v>
      </c>
      <c r="Z7322">
        <v>28</v>
      </c>
      <c r="AA7322" t="s">
        <v>44</v>
      </c>
      <c r="AB7322" t="s">
        <v>45</v>
      </c>
      <c r="AC7322" t="s">
        <v>219</v>
      </c>
      <c r="AD7322" t="s">
        <v>26414</v>
      </c>
      <c r="AE7322" t="s">
        <v>26415</v>
      </c>
      <c r="AF7322">
        <v>32065</v>
      </c>
    </row>
    <row r="7323" spans="1:32" x14ac:dyDescent="0.35">
      <c r="A7323">
        <v>2020</v>
      </c>
      <c r="B7323" t="s">
        <v>516</v>
      </c>
      <c r="C7323" t="s">
        <v>7332</v>
      </c>
      <c r="D7323" t="s">
        <v>34</v>
      </c>
      <c r="E7323" t="s">
        <v>12429</v>
      </c>
      <c r="F7323">
        <v>4.8</v>
      </c>
      <c r="G7323">
        <v>32</v>
      </c>
      <c r="H7323" t="s">
        <v>36</v>
      </c>
      <c r="I7323" t="s">
        <v>14578</v>
      </c>
      <c r="J7323">
        <v>4.5</v>
      </c>
      <c r="K7323">
        <v>1733</v>
      </c>
      <c r="L7323" t="s">
        <v>14579</v>
      </c>
      <c r="M7323" t="s">
        <v>39</v>
      </c>
      <c r="N7323">
        <v>90703</v>
      </c>
      <c r="O7323" t="s">
        <v>40</v>
      </c>
      <c r="P7323">
        <v>4.8</v>
      </c>
      <c r="Q7323">
        <v>4.8</v>
      </c>
      <c r="R7323">
        <v>4.7</v>
      </c>
      <c r="S7323">
        <v>4.7</v>
      </c>
      <c r="T7323">
        <v>4.9000000000000004</v>
      </c>
      <c r="U7323">
        <v>4.9000000000000004</v>
      </c>
      <c r="V7323" t="s">
        <v>3277</v>
      </c>
      <c r="W7323" t="s">
        <v>42</v>
      </c>
      <c r="X7323" t="s">
        <v>124</v>
      </c>
      <c r="Y7323">
        <v>20</v>
      </c>
      <c r="Z7323">
        <v>26</v>
      </c>
      <c r="AA7323" t="s">
        <v>44</v>
      </c>
      <c r="AB7323" t="s">
        <v>151</v>
      </c>
      <c r="AC7323" t="s">
        <v>4875</v>
      </c>
      <c r="AD7323" t="s">
        <v>26416</v>
      </c>
      <c r="AE7323" t="s">
        <v>26417</v>
      </c>
      <c r="AF7323">
        <v>12687</v>
      </c>
    </row>
    <row r="7324" spans="1:32" x14ac:dyDescent="0.35">
      <c r="A7324">
        <v>2017</v>
      </c>
      <c r="B7324" t="s">
        <v>108</v>
      </c>
      <c r="C7324" t="s">
        <v>1881</v>
      </c>
      <c r="D7324" t="s">
        <v>34</v>
      </c>
      <c r="E7324" t="s">
        <v>26418</v>
      </c>
      <c r="F7324">
        <v>4.7</v>
      </c>
      <c r="G7324">
        <v>104</v>
      </c>
      <c r="H7324" t="s">
        <v>36</v>
      </c>
      <c r="I7324" t="s">
        <v>23478</v>
      </c>
      <c r="J7324">
        <v>4.5999999999999996</v>
      </c>
      <c r="K7324">
        <v>1383</v>
      </c>
      <c r="L7324" t="s">
        <v>23479</v>
      </c>
      <c r="M7324" t="s">
        <v>39</v>
      </c>
      <c r="N7324">
        <v>91763</v>
      </c>
      <c r="O7324" t="s">
        <v>53</v>
      </c>
      <c r="P7324">
        <v>4.8</v>
      </c>
      <c r="Q7324">
        <v>4.8</v>
      </c>
      <c r="R7324">
        <v>4.8</v>
      </c>
      <c r="S7324">
        <v>4.5</v>
      </c>
      <c r="T7324">
        <v>4.8</v>
      </c>
      <c r="U7324">
        <v>4.7</v>
      </c>
      <c r="V7324" t="s">
        <v>76</v>
      </c>
      <c r="W7324" t="s">
        <v>11315</v>
      </c>
      <c r="X7324" t="s">
        <v>95</v>
      </c>
      <c r="Y7324">
        <v>23</v>
      </c>
      <c r="Z7324">
        <v>30</v>
      </c>
      <c r="AA7324" t="s">
        <v>44</v>
      </c>
      <c r="AB7324" t="s">
        <v>113</v>
      </c>
      <c r="AC7324" t="s">
        <v>219</v>
      </c>
      <c r="AD7324" t="s">
        <v>26419</v>
      </c>
      <c r="AE7324" t="s">
        <v>26420</v>
      </c>
      <c r="AF7324">
        <v>48847</v>
      </c>
    </row>
    <row r="7325" spans="1:32" x14ac:dyDescent="0.35">
      <c r="A7325">
        <v>2021</v>
      </c>
      <c r="B7325" t="s">
        <v>81</v>
      </c>
      <c r="C7325" t="s">
        <v>3989</v>
      </c>
      <c r="D7325" t="s">
        <v>34</v>
      </c>
      <c r="E7325" t="s">
        <v>26421</v>
      </c>
      <c r="F7325">
        <v>5</v>
      </c>
      <c r="G7325">
        <v>11</v>
      </c>
      <c r="H7325" t="s">
        <v>36</v>
      </c>
      <c r="I7325" t="s">
        <v>26422</v>
      </c>
      <c r="J7325">
        <v>4.5</v>
      </c>
      <c r="K7325">
        <v>1107</v>
      </c>
      <c r="L7325" t="s">
        <v>26423</v>
      </c>
      <c r="M7325" t="s">
        <v>39</v>
      </c>
      <c r="N7325">
        <v>92782</v>
      </c>
      <c r="O7325" t="s">
        <v>40</v>
      </c>
      <c r="P7325">
        <v>5</v>
      </c>
      <c r="Q7325">
        <v>5</v>
      </c>
      <c r="R7325">
        <v>5</v>
      </c>
      <c r="S7325">
        <v>5</v>
      </c>
      <c r="T7325">
        <v>5</v>
      </c>
      <c r="U7325">
        <v>5</v>
      </c>
      <c r="V7325" t="s">
        <v>1121</v>
      </c>
      <c r="W7325" t="s">
        <v>77</v>
      </c>
      <c r="X7325" t="s">
        <v>43</v>
      </c>
      <c r="Y7325">
        <v>22</v>
      </c>
      <c r="Z7325">
        <v>32</v>
      </c>
      <c r="AA7325" t="s">
        <v>44</v>
      </c>
      <c r="AB7325" t="s">
        <v>45</v>
      </c>
      <c r="AC7325" t="s">
        <v>46</v>
      </c>
      <c r="AD7325" t="s">
        <v>26424</v>
      </c>
      <c r="AE7325" t="s">
        <v>26425</v>
      </c>
      <c r="AF7325">
        <v>43806</v>
      </c>
    </row>
    <row r="7326" spans="1:32" x14ac:dyDescent="0.35">
      <c r="A7326">
        <v>2018</v>
      </c>
      <c r="B7326" t="s">
        <v>81</v>
      </c>
      <c r="C7326" t="s">
        <v>2415</v>
      </c>
      <c r="D7326" t="s">
        <v>34</v>
      </c>
      <c r="E7326" t="s">
        <v>283</v>
      </c>
      <c r="F7326">
        <v>4.8</v>
      </c>
      <c r="G7326">
        <v>90</v>
      </c>
      <c r="H7326" t="s">
        <v>36</v>
      </c>
      <c r="I7326" t="s">
        <v>26426</v>
      </c>
      <c r="J7326">
        <v>4.8</v>
      </c>
      <c r="K7326">
        <v>1602</v>
      </c>
      <c r="L7326" t="s">
        <v>26427</v>
      </c>
      <c r="M7326" t="s">
        <v>39</v>
      </c>
      <c r="N7326">
        <v>92660</v>
      </c>
      <c r="O7326" t="s">
        <v>53</v>
      </c>
      <c r="P7326">
        <v>4.8</v>
      </c>
      <c r="Q7326">
        <v>4.9000000000000004</v>
      </c>
      <c r="R7326">
        <v>4.8</v>
      </c>
      <c r="S7326">
        <v>4.5999999999999996</v>
      </c>
      <c r="T7326">
        <v>4.8</v>
      </c>
      <c r="U7326">
        <v>4.8</v>
      </c>
      <c r="V7326" t="s">
        <v>3186</v>
      </c>
      <c r="W7326" t="s">
        <v>614</v>
      </c>
      <c r="X7326" t="s">
        <v>43</v>
      </c>
      <c r="Y7326">
        <v>20</v>
      </c>
      <c r="Z7326">
        <v>27</v>
      </c>
      <c r="AA7326" t="s">
        <v>44</v>
      </c>
      <c r="AB7326" t="s">
        <v>45</v>
      </c>
      <c r="AC7326" t="s">
        <v>114</v>
      </c>
      <c r="AD7326" t="s">
        <v>26428</v>
      </c>
      <c r="AE7326" t="s">
        <v>26429</v>
      </c>
      <c r="AF7326">
        <v>27525</v>
      </c>
    </row>
    <row r="7327" spans="1:32" x14ac:dyDescent="0.35">
      <c r="A7327">
        <v>2019</v>
      </c>
      <c r="B7327" t="s">
        <v>288</v>
      </c>
      <c r="C7327" t="s">
        <v>2144</v>
      </c>
      <c r="D7327" t="s">
        <v>34</v>
      </c>
      <c r="E7327" t="s">
        <v>13057</v>
      </c>
      <c r="F7327">
        <v>4.8</v>
      </c>
      <c r="G7327">
        <v>27</v>
      </c>
      <c r="H7327" t="s">
        <v>36</v>
      </c>
      <c r="I7327" t="s">
        <v>26430</v>
      </c>
      <c r="J7327">
        <v>4.9000000000000004</v>
      </c>
      <c r="K7327">
        <v>3249</v>
      </c>
      <c r="L7327" t="s">
        <v>26431</v>
      </c>
      <c r="M7327" t="s">
        <v>39</v>
      </c>
      <c r="N7327">
        <v>92504</v>
      </c>
      <c r="O7327" t="s">
        <v>40</v>
      </c>
      <c r="P7327">
        <v>4.9000000000000004</v>
      </c>
      <c r="Q7327">
        <v>4.8</v>
      </c>
      <c r="R7327">
        <v>4.8</v>
      </c>
      <c r="S7327">
        <v>4.5999999999999996</v>
      </c>
      <c r="T7327">
        <v>5</v>
      </c>
      <c r="U7327">
        <v>4.9000000000000004</v>
      </c>
      <c r="V7327" t="s">
        <v>7709</v>
      </c>
      <c r="W7327" t="s">
        <v>1613</v>
      </c>
      <c r="X7327" t="s">
        <v>124</v>
      </c>
      <c r="Y7327">
        <v>17</v>
      </c>
      <c r="Z7327">
        <v>22</v>
      </c>
      <c r="AA7327" t="s">
        <v>44</v>
      </c>
      <c r="AB7327" t="s">
        <v>45</v>
      </c>
      <c r="AC7327" t="s">
        <v>1645</v>
      </c>
      <c r="AD7327" t="s">
        <v>26432</v>
      </c>
      <c r="AE7327" t="s">
        <v>26433</v>
      </c>
      <c r="AF7327">
        <v>12577</v>
      </c>
    </row>
    <row r="7328" spans="1:32" x14ac:dyDescent="0.35">
      <c r="A7328">
        <v>2019</v>
      </c>
      <c r="B7328" t="s">
        <v>81</v>
      </c>
      <c r="C7328" t="s">
        <v>5794</v>
      </c>
      <c r="D7328" t="s">
        <v>34</v>
      </c>
      <c r="E7328" t="s">
        <v>587</v>
      </c>
      <c r="F7328">
        <v>4.8</v>
      </c>
      <c r="G7328">
        <v>102</v>
      </c>
      <c r="H7328" t="s">
        <v>36</v>
      </c>
      <c r="I7328" t="s">
        <v>37</v>
      </c>
      <c r="J7328">
        <v>3.3</v>
      </c>
      <c r="K7328">
        <v>3</v>
      </c>
      <c r="L7328" t="s">
        <v>38</v>
      </c>
      <c r="M7328" t="s">
        <v>39</v>
      </c>
      <c r="N7328">
        <v>92562</v>
      </c>
      <c r="O7328" t="s">
        <v>53</v>
      </c>
      <c r="P7328">
        <v>4.8</v>
      </c>
      <c r="Q7328">
        <v>4.8</v>
      </c>
      <c r="R7328">
        <v>4.8</v>
      </c>
      <c r="S7328">
        <v>4.5999999999999996</v>
      </c>
      <c r="T7328">
        <v>4.9000000000000004</v>
      </c>
      <c r="U7328">
        <v>4.8</v>
      </c>
      <c r="V7328" t="s">
        <v>42</v>
      </c>
      <c r="W7328" t="s">
        <v>42</v>
      </c>
      <c r="X7328" t="s">
        <v>124</v>
      </c>
      <c r="Y7328">
        <v>19</v>
      </c>
      <c r="Z7328">
        <v>26</v>
      </c>
      <c r="AA7328" t="s">
        <v>44</v>
      </c>
      <c r="AB7328" t="s">
        <v>45</v>
      </c>
      <c r="AC7328" t="s">
        <v>46</v>
      </c>
      <c r="AD7328" t="s">
        <v>26434</v>
      </c>
      <c r="AE7328">
        <v>22888015</v>
      </c>
      <c r="AF7328">
        <v>36157</v>
      </c>
    </row>
    <row r="7329" spans="1:32" x14ac:dyDescent="0.35">
      <c r="A7329">
        <v>2019</v>
      </c>
      <c r="B7329" t="s">
        <v>69</v>
      </c>
      <c r="C7329" t="s">
        <v>1061</v>
      </c>
      <c r="D7329" t="s">
        <v>400</v>
      </c>
      <c r="E7329" t="s">
        <v>71</v>
      </c>
      <c r="F7329">
        <v>4.9000000000000004</v>
      </c>
      <c r="G7329">
        <v>275</v>
      </c>
      <c r="H7329" t="s">
        <v>36</v>
      </c>
      <c r="I7329" t="s">
        <v>26435</v>
      </c>
      <c r="J7329">
        <v>4.8</v>
      </c>
      <c r="K7329">
        <v>301</v>
      </c>
      <c r="L7329" t="s">
        <v>26436</v>
      </c>
      <c r="M7329" t="s">
        <v>39</v>
      </c>
      <c r="N7329">
        <v>93405</v>
      </c>
      <c r="O7329" t="s">
        <v>94</v>
      </c>
      <c r="P7329">
        <v>4.8</v>
      </c>
      <c r="Q7329">
        <v>4.8</v>
      </c>
      <c r="R7329">
        <v>4.9000000000000004</v>
      </c>
      <c r="S7329">
        <v>4.8</v>
      </c>
      <c r="T7329">
        <v>4.9000000000000004</v>
      </c>
      <c r="U7329">
        <v>4.9000000000000004</v>
      </c>
      <c r="V7329" t="s">
        <v>144</v>
      </c>
      <c r="W7329" t="s">
        <v>42</v>
      </c>
      <c r="X7329" t="s">
        <v>43</v>
      </c>
      <c r="Y7329">
        <v>30</v>
      </c>
      <c r="Z7329">
        <v>38</v>
      </c>
      <c r="AA7329" t="s">
        <v>44</v>
      </c>
      <c r="AB7329" t="s">
        <v>78</v>
      </c>
      <c r="AC7329" t="s">
        <v>664</v>
      </c>
      <c r="AD7329" t="s">
        <v>26437</v>
      </c>
      <c r="AE7329" t="s">
        <v>26438</v>
      </c>
      <c r="AF7329">
        <v>15933</v>
      </c>
    </row>
    <row r="7330" spans="1:32" x14ac:dyDescent="0.35">
      <c r="A7330">
        <v>2018</v>
      </c>
      <c r="B7330" t="s">
        <v>591</v>
      </c>
      <c r="C7330" t="s">
        <v>21842</v>
      </c>
      <c r="D7330" t="s">
        <v>34</v>
      </c>
      <c r="E7330" t="s">
        <v>26439</v>
      </c>
      <c r="F7330">
        <v>4.8</v>
      </c>
      <c r="G7330">
        <v>216</v>
      </c>
      <c r="H7330" t="s">
        <v>36</v>
      </c>
      <c r="I7330" t="s">
        <v>11660</v>
      </c>
      <c r="J7330">
        <v>4.8</v>
      </c>
      <c r="K7330">
        <v>1642</v>
      </c>
      <c r="L7330" t="s">
        <v>11661</v>
      </c>
      <c r="M7330" t="s">
        <v>74</v>
      </c>
      <c r="N7330">
        <v>89104</v>
      </c>
      <c r="O7330" t="s">
        <v>53</v>
      </c>
      <c r="P7330">
        <v>4.9000000000000004</v>
      </c>
      <c r="Q7330">
        <v>4.7</v>
      </c>
      <c r="R7330">
        <v>4.7</v>
      </c>
      <c r="S7330">
        <v>4.7</v>
      </c>
      <c r="T7330">
        <v>4.8</v>
      </c>
      <c r="U7330">
        <v>4.8</v>
      </c>
      <c r="V7330" t="s">
        <v>42</v>
      </c>
      <c r="W7330" t="s">
        <v>77</v>
      </c>
      <c r="X7330" t="s">
        <v>43</v>
      </c>
      <c r="Y7330">
        <v>27</v>
      </c>
      <c r="Z7330">
        <v>38</v>
      </c>
      <c r="AA7330" t="s">
        <v>44</v>
      </c>
      <c r="AB7330" t="s">
        <v>78</v>
      </c>
      <c r="AC7330" t="s">
        <v>597</v>
      </c>
      <c r="AD7330" t="s">
        <v>26440</v>
      </c>
      <c r="AE7330" t="s">
        <v>26441</v>
      </c>
      <c r="AF7330">
        <v>10737</v>
      </c>
    </row>
    <row r="7331" spans="1:32" x14ac:dyDescent="0.35">
      <c r="A7331">
        <v>2020</v>
      </c>
      <c r="B7331" t="s">
        <v>48</v>
      </c>
      <c r="C7331" t="s">
        <v>11060</v>
      </c>
      <c r="D7331" t="s">
        <v>34</v>
      </c>
      <c r="E7331" t="s">
        <v>26442</v>
      </c>
      <c r="F7331">
        <v>4.9000000000000004</v>
      </c>
      <c r="G7331">
        <v>141</v>
      </c>
      <c r="H7331" t="s">
        <v>36</v>
      </c>
      <c r="I7331" t="s">
        <v>26443</v>
      </c>
      <c r="J7331">
        <v>1</v>
      </c>
      <c r="K7331">
        <v>1</v>
      </c>
      <c r="L7331" t="s">
        <v>26444</v>
      </c>
      <c r="M7331" t="s">
        <v>39</v>
      </c>
      <c r="N7331">
        <v>94544</v>
      </c>
      <c r="O7331" t="s">
        <v>40</v>
      </c>
      <c r="P7331">
        <v>4.9000000000000004</v>
      </c>
      <c r="Q7331">
        <v>4.9000000000000004</v>
      </c>
      <c r="R7331">
        <v>4.9000000000000004</v>
      </c>
      <c r="S7331">
        <v>4.8</v>
      </c>
      <c r="T7331">
        <v>4.9000000000000004</v>
      </c>
      <c r="U7331">
        <v>4.9000000000000004</v>
      </c>
      <c r="V7331" t="s">
        <v>229</v>
      </c>
      <c r="W7331" t="s">
        <v>327</v>
      </c>
      <c r="X7331" t="s">
        <v>124</v>
      </c>
      <c r="Y7331">
        <v>21</v>
      </c>
      <c r="Z7331">
        <v>28</v>
      </c>
      <c r="AA7331" t="s">
        <v>44</v>
      </c>
      <c r="AB7331" t="s">
        <v>45</v>
      </c>
      <c r="AC7331" t="s">
        <v>219</v>
      </c>
      <c r="AD7331" t="s">
        <v>26445</v>
      </c>
      <c r="AE7331">
        <v>80803</v>
      </c>
      <c r="AF7331">
        <v>65268</v>
      </c>
    </row>
    <row r="7332" spans="1:32" x14ac:dyDescent="0.35">
      <c r="A7332">
        <v>2020</v>
      </c>
      <c r="B7332" t="s">
        <v>389</v>
      </c>
      <c r="C7332" t="s">
        <v>1223</v>
      </c>
      <c r="D7332" t="s">
        <v>34</v>
      </c>
      <c r="E7332" t="s">
        <v>14497</v>
      </c>
      <c r="F7332">
        <v>3.7</v>
      </c>
      <c r="G7332">
        <v>10</v>
      </c>
      <c r="H7332" t="s">
        <v>36</v>
      </c>
      <c r="I7332" t="s">
        <v>5310</v>
      </c>
      <c r="J7332">
        <v>4.9000000000000004</v>
      </c>
      <c r="K7332">
        <v>1121</v>
      </c>
      <c r="L7332" t="s">
        <v>5311</v>
      </c>
      <c r="M7332" t="s">
        <v>39</v>
      </c>
      <c r="N7332">
        <v>94925</v>
      </c>
      <c r="O7332" t="s">
        <v>53</v>
      </c>
      <c r="P7332">
        <v>3.9</v>
      </c>
      <c r="Q7332">
        <v>3.8</v>
      </c>
      <c r="R7332">
        <v>4.0999999999999996</v>
      </c>
      <c r="S7332">
        <v>3.3</v>
      </c>
      <c r="T7332">
        <v>3.8</v>
      </c>
      <c r="U7332">
        <v>4</v>
      </c>
      <c r="V7332" t="s">
        <v>42</v>
      </c>
      <c r="W7332" t="s">
        <v>42</v>
      </c>
      <c r="X7332" t="s">
        <v>124</v>
      </c>
      <c r="Y7332">
        <v>127</v>
      </c>
      <c r="Z7332">
        <v>114</v>
      </c>
      <c r="AA7332" t="s">
        <v>1227</v>
      </c>
      <c r="AB7332" t="s">
        <v>1228</v>
      </c>
      <c r="AC7332" t="s">
        <v>1227</v>
      </c>
      <c r="AD7332" t="s">
        <v>15247</v>
      </c>
      <c r="AE7332">
        <v>21493</v>
      </c>
      <c r="AF7332">
        <v>39151</v>
      </c>
    </row>
    <row r="7333" spans="1:32" x14ac:dyDescent="0.35">
      <c r="A7333">
        <v>2019</v>
      </c>
      <c r="B7333" t="s">
        <v>525</v>
      </c>
      <c r="C7333" t="s">
        <v>1092</v>
      </c>
      <c r="D7333" t="s">
        <v>34</v>
      </c>
      <c r="E7333" t="s">
        <v>2028</v>
      </c>
      <c r="F7333">
        <v>4.7</v>
      </c>
      <c r="G7333">
        <v>256</v>
      </c>
      <c r="H7333" t="s">
        <v>36</v>
      </c>
      <c r="I7333" t="s">
        <v>26446</v>
      </c>
      <c r="J7333">
        <v>4.5999999999999996</v>
      </c>
      <c r="K7333">
        <v>385</v>
      </c>
      <c r="L7333" t="s">
        <v>26447</v>
      </c>
      <c r="M7333" t="s">
        <v>74</v>
      </c>
      <c r="N7333">
        <v>89511</v>
      </c>
      <c r="O7333" t="s">
        <v>40</v>
      </c>
      <c r="P7333">
        <v>4.8</v>
      </c>
      <c r="Q7333">
        <v>4.8</v>
      </c>
      <c r="R7333">
        <v>4.7</v>
      </c>
      <c r="S7333">
        <v>4.7</v>
      </c>
      <c r="T7333">
        <v>4.8</v>
      </c>
      <c r="U7333">
        <v>4.8</v>
      </c>
      <c r="V7333" t="s">
        <v>3069</v>
      </c>
      <c r="W7333" t="s">
        <v>3419</v>
      </c>
      <c r="X7333" t="s">
        <v>124</v>
      </c>
      <c r="Y7333">
        <v>19</v>
      </c>
      <c r="Z7333">
        <v>24</v>
      </c>
      <c r="AA7333" t="s">
        <v>44</v>
      </c>
      <c r="AB7333" t="s">
        <v>45</v>
      </c>
      <c r="AC7333" t="s">
        <v>1477</v>
      </c>
      <c r="AD7333" t="s">
        <v>26448</v>
      </c>
      <c r="AE7333" t="s">
        <v>26449</v>
      </c>
      <c r="AF7333">
        <v>39725</v>
      </c>
    </row>
    <row r="7334" spans="1:32" x14ac:dyDescent="0.35">
      <c r="A7334">
        <v>2015</v>
      </c>
      <c r="B7334" t="s">
        <v>365</v>
      </c>
      <c r="C7334" t="s">
        <v>4676</v>
      </c>
      <c r="D7334" t="s">
        <v>34</v>
      </c>
      <c r="E7334" t="s">
        <v>26450</v>
      </c>
      <c r="F7334">
        <v>4.8</v>
      </c>
      <c r="G7334">
        <v>97</v>
      </c>
      <c r="H7334" t="s">
        <v>36</v>
      </c>
      <c r="I7334" t="s">
        <v>5323</v>
      </c>
      <c r="J7334">
        <v>2.9</v>
      </c>
      <c r="K7334">
        <v>76</v>
      </c>
      <c r="L7334" t="s">
        <v>5324</v>
      </c>
      <c r="M7334" t="s">
        <v>121</v>
      </c>
      <c r="N7334">
        <v>85308</v>
      </c>
      <c r="O7334" t="s">
        <v>94</v>
      </c>
      <c r="P7334">
        <v>4.5999999999999996</v>
      </c>
      <c r="Q7334">
        <v>4.8</v>
      </c>
      <c r="R7334">
        <v>5</v>
      </c>
      <c r="S7334">
        <v>4.8</v>
      </c>
      <c r="T7334">
        <v>5</v>
      </c>
      <c r="U7334">
        <v>4.7</v>
      </c>
      <c r="V7334" t="s">
        <v>26451</v>
      </c>
      <c r="W7334" t="s">
        <v>853</v>
      </c>
      <c r="X7334" t="s">
        <v>95</v>
      </c>
      <c r="Y7334">
        <v>17</v>
      </c>
      <c r="Z7334">
        <v>29</v>
      </c>
      <c r="AA7334" t="s">
        <v>44</v>
      </c>
      <c r="AB7334" t="s">
        <v>45</v>
      </c>
      <c r="AC7334" t="s">
        <v>737</v>
      </c>
      <c r="AD7334" t="s">
        <v>26452</v>
      </c>
      <c r="AE7334" t="s">
        <v>26453</v>
      </c>
      <c r="AF7334">
        <v>61563</v>
      </c>
    </row>
    <row r="7335" spans="1:32" x14ac:dyDescent="0.35">
      <c r="A7335">
        <v>2016</v>
      </c>
      <c r="B7335" t="s">
        <v>69</v>
      </c>
      <c r="C7335" t="s">
        <v>22493</v>
      </c>
      <c r="D7335" t="s">
        <v>34</v>
      </c>
      <c r="E7335" t="s">
        <v>26454</v>
      </c>
      <c r="F7335">
        <v>4.5</v>
      </c>
      <c r="G7335">
        <v>155</v>
      </c>
      <c r="H7335" t="s">
        <v>36</v>
      </c>
      <c r="I7335" t="s">
        <v>149</v>
      </c>
      <c r="J7335">
        <v>5</v>
      </c>
      <c r="K7335">
        <v>3</v>
      </c>
      <c r="L7335" t="s">
        <v>150</v>
      </c>
      <c r="M7335" t="s">
        <v>121</v>
      </c>
      <c r="N7335">
        <v>85040</v>
      </c>
      <c r="O7335" t="s">
        <v>40</v>
      </c>
      <c r="P7335">
        <v>4.4000000000000004</v>
      </c>
      <c r="Q7335">
        <v>4.4000000000000004</v>
      </c>
      <c r="R7335">
        <v>4.2</v>
      </c>
      <c r="S7335">
        <v>4.5</v>
      </c>
      <c r="T7335">
        <v>4.5999999999999996</v>
      </c>
      <c r="U7335">
        <v>4.7</v>
      </c>
      <c r="V7335" t="s">
        <v>439</v>
      </c>
      <c r="W7335" t="s">
        <v>42</v>
      </c>
      <c r="X7335" t="s">
        <v>124</v>
      </c>
      <c r="Y7335">
        <v>27</v>
      </c>
      <c r="Z7335">
        <v>32</v>
      </c>
      <c r="AA7335" t="s">
        <v>44</v>
      </c>
      <c r="AB7335" t="s">
        <v>78</v>
      </c>
      <c r="AC7335" t="s">
        <v>105</v>
      </c>
      <c r="AD7335" t="s">
        <v>26455</v>
      </c>
      <c r="AE7335">
        <v>749888</v>
      </c>
      <c r="AF7335">
        <v>43593</v>
      </c>
    </row>
    <row r="7336" spans="1:32" x14ac:dyDescent="0.35">
      <c r="A7336">
        <v>2021</v>
      </c>
      <c r="B7336" t="s">
        <v>69</v>
      </c>
      <c r="C7336" t="s">
        <v>26456</v>
      </c>
      <c r="D7336" t="s">
        <v>34</v>
      </c>
      <c r="E7336" t="s">
        <v>754</v>
      </c>
      <c r="F7336">
        <v>5</v>
      </c>
      <c r="G7336">
        <v>36</v>
      </c>
      <c r="H7336" t="s">
        <v>36</v>
      </c>
      <c r="I7336" t="s">
        <v>7897</v>
      </c>
      <c r="J7336">
        <v>3.5</v>
      </c>
      <c r="K7336">
        <v>11</v>
      </c>
      <c r="L7336" t="s">
        <v>7898</v>
      </c>
      <c r="M7336" t="s">
        <v>121</v>
      </c>
      <c r="N7336">
        <v>85297</v>
      </c>
      <c r="O7336" t="s">
        <v>53</v>
      </c>
      <c r="P7336">
        <v>4.9000000000000004</v>
      </c>
      <c r="Q7336">
        <v>5</v>
      </c>
      <c r="R7336">
        <v>4.9000000000000004</v>
      </c>
      <c r="S7336">
        <v>5</v>
      </c>
      <c r="T7336">
        <v>5</v>
      </c>
      <c r="U7336">
        <v>5</v>
      </c>
      <c r="V7336" t="s">
        <v>144</v>
      </c>
      <c r="W7336" t="s">
        <v>42</v>
      </c>
      <c r="X7336" t="s">
        <v>43</v>
      </c>
      <c r="Y7336">
        <v>29</v>
      </c>
      <c r="Z7336">
        <v>35</v>
      </c>
      <c r="AA7336" t="s">
        <v>44</v>
      </c>
      <c r="AB7336" t="s">
        <v>78</v>
      </c>
      <c r="AC7336" t="s">
        <v>79</v>
      </c>
      <c r="AD7336" t="s">
        <v>26457</v>
      </c>
      <c r="AE7336">
        <v>23008206</v>
      </c>
      <c r="AF7336">
        <v>11390</v>
      </c>
    </row>
    <row r="7337" spans="1:32" x14ac:dyDescent="0.35">
      <c r="A7337">
        <v>2019</v>
      </c>
      <c r="B7337" t="s">
        <v>32</v>
      </c>
      <c r="C7337" t="s">
        <v>19812</v>
      </c>
      <c r="D7337" t="s">
        <v>34</v>
      </c>
      <c r="E7337" t="s">
        <v>25378</v>
      </c>
      <c r="F7337">
        <v>4.7</v>
      </c>
      <c r="G7337">
        <v>16</v>
      </c>
      <c r="H7337" t="s">
        <v>36</v>
      </c>
      <c r="I7337" t="s">
        <v>24577</v>
      </c>
      <c r="J7337">
        <v>4.4000000000000004</v>
      </c>
      <c r="K7337">
        <v>348</v>
      </c>
      <c r="L7337" t="s">
        <v>24578</v>
      </c>
      <c r="M7337" t="s">
        <v>784</v>
      </c>
      <c r="N7337">
        <v>97233</v>
      </c>
      <c r="O7337" t="s">
        <v>94</v>
      </c>
      <c r="P7337">
        <v>4.9000000000000004</v>
      </c>
      <c r="Q7337">
        <v>4.5</v>
      </c>
      <c r="R7337">
        <v>4.7</v>
      </c>
      <c r="S7337">
        <v>4.4000000000000004</v>
      </c>
      <c r="T7337">
        <v>4.4000000000000004</v>
      </c>
      <c r="U7337">
        <v>5</v>
      </c>
      <c r="V7337" t="s">
        <v>326</v>
      </c>
      <c r="W7337" t="s">
        <v>889</v>
      </c>
      <c r="X7337" t="s">
        <v>55</v>
      </c>
      <c r="Y7337">
        <v>13</v>
      </c>
      <c r="Z7337">
        <v>17</v>
      </c>
      <c r="AA7337" t="s">
        <v>44</v>
      </c>
      <c r="AB7337" t="s">
        <v>151</v>
      </c>
      <c r="AC7337" t="s">
        <v>1043</v>
      </c>
      <c r="AD7337" t="s">
        <v>26458</v>
      </c>
      <c r="AE7337" t="s">
        <v>26459</v>
      </c>
      <c r="AF7337">
        <v>67309</v>
      </c>
    </row>
    <row r="7338" spans="1:32" x14ac:dyDescent="0.35">
      <c r="A7338">
        <v>2019</v>
      </c>
      <c r="B7338" t="s">
        <v>81</v>
      </c>
      <c r="C7338" t="s">
        <v>2415</v>
      </c>
      <c r="D7338" t="s">
        <v>34</v>
      </c>
      <c r="E7338" t="s">
        <v>4166</v>
      </c>
      <c r="F7338">
        <v>4.8</v>
      </c>
      <c r="G7338">
        <v>102</v>
      </c>
      <c r="H7338" t="s">
        <v>36</v>
      </c>
      <c r="I7338" t="s">
        <v>26460</v>
      </c>
      <c r="J7338">
        <v>4.7</v>
      </c>
      <c r="K7338">
        <v>372</v>
      </c>
      <c r="L7338" t="s">
        <v>26461</v>
      </c>
      <c r="M7338" t="s">
        <v>797</v>
      </c>
      <c r="N7338">
        <v>80905</v>
      </c>
      <c r="O7338" t="s">
        <v>53</v>
      </c>
      <c r="P7338">
        <v>4.8</v>
      </c>
      <c r="Q7338">
        <v>4.8</v>
      </c>
      <c r="R7338">
        <v>4.8</v>
      </c>
      <c r="S7338">
        <v>4.5999999999999996</v>
      </c>
      <c r="T7338">
        <v>4.9000000000000004</v>
      </c>
      <c r="U7338">
        <v>4.8</v>
      </c>
      <c r="V7338" t="s">
        <v>86</v>
      </c>
      <c r="W7338" t="s">
        <v>1409</v>
      </c>
      <c r="X7338" t="s">
        <v>124</v>
      </c>
      <c r="Y7338">
        <v>19</v>
      </c>
      <c r="Z7338">
        <v>26</v>
      </c>
      <c r="AA7338" t="s">
        <v>44</v>
      </c>
      <c r="AB7338" t="s">
        <v>45</v>
      </c>
      <c r="AC7338" t="s">
        <v>46</v>
      </c>
      <c r="AD7338" t="s">
        <v>26462</v>
      </c>
      <c r="AE7338" t="s">
        <v>26463</v>
      </c>
      <c r="AF7338">
        <v>41411</v>
      </c>
    </row>
    <row r="7339" spans="1:32" x14ac:dyDescent="0.35">
      <c r="A7339">
        <v>2014</v>
      </c>
      <c r="B7339" t="s">
        <v>257</v>
      </c>
      <c r="C7339" t="s">
        <v>5014</v>
      </c>
      <c r="D7339" t="s">
        <v>34</v>
      </c>
      <c r="E7339" t="s">
        <v>1844</v>
      </c>
      <c r="F7339">
        <v>4.7</v>
      </c>
      <c r="G7339">
        <v>62</v>
      </c>
      <c r="H7339" t="s">
        <v>36</v>
      </c>
      <c r="I7339" t="s">
        <v>26464</v>
      </c>
      <c r="J7339">
        <v>4.8</v>
      </c>
      <c r="K7339">
        <v>145</v>
      </c>
      <c r="L7339" t="s">
        <v>26465</v>
      </c>
      <c r="M7339" t="s">
        <v>797</v>
      </c>
      <c r="N7339">
        <v>80223</v>
      </c>
      <c r="O7339" t="s">
        <v>94</v>
      </c>
      <c r="P7339">
        <v>4.8</v>
      </c>
      <c r="Q7339">
        <v>4.5999999999999996</v>
      </c>
      <c r="R7339">
        <v>4.8</v>
      </c>
      <c r="S7339">
        <v>4.4000000000000004</v>
      </c>
      <c r="T7339">
        <v>4.7</v>
      </c>
      <c r="U7339">
        <v>4.5999999999999996</v>
      </c>
      <c r="V7339" t="s">
        <v>9103</v>
      </c>
      <c r="W7339" t="s">
        <v>42</v>
      </c>
      <c r="X7339" t="s">
        <v>124</v>
      </c>
      <c r="Y7339">
        <v>14</v>
      </c>
      <c r="Z7339">
        <v>22</v>
      </c>
      <c r="AA7339" t="s">
        <v>44</v>
      </c>
      <c r="AB7339" t="s">
        <v>45</v>
      </c>
      <c r="AC7339" t="s">
        <v>982</v>
      </c>
      <c r="AD7339" t="s">
        <v>26466</v>
      </c>
      <c r="AE7339" t="s">
        <v>26467</v>
      </c>
      <c r="AF7339">
        <v>117760</v>
      </c>
    </row>
    <row r="7340" spans="1:32" x14ac:dyDescent="0.35">
      <c r="A7340">
        <v>2021</v>
      </c>
      <c r="B7340" t="s">
        <v>60</v>
      </c>
      <c r="C7340" t="s">
        <v>6064</v>
      </c>
      <c r="D7340" t="s">
        <v>3720</v>
      </c>
      <c r="E7340" t="s">
        <v>26468</v>
      </c>
      <c r="F7340">
        <v>4.8</v>
      </c>
      <c r="G7340">
        <v>92</v>
      </c>
      <c r="H7340" t="s">
        <v>36</v>
      </c>
      <c r="I7340" t="s">
        <v>26469</v>
      </c>
      <c r="J7340">
        <v>4.7</v>
      </c>
      <c r="K7340">
        <v>63</v>
      </c>
      <c r="L7340" t="s">
        <v>26470</v>
      </c>
      <c r="M7340" t="s">
        <v>243</v>
      </c>
      <c r="N7340">
        <v>98532</v>
      </c>
      <c r="O7340" t="s">
        <v>40</v>
      </c>
      <c r="P7340">
        <v>4.9000000000000004</v>
      </c>
      <c r="Q7340">
        <v>4.9000000000000004</v>
      </c>
      <c r="R7340">
        <v>4.8</v>
      </c>
      <c r="S7340">
        <v>4.5999999999999996</v>
      </c>
      <c r="T7340">
        <v>4.9000000000000004</v>
      </c>
      <c r="U7340">
        <v>4.8</v>
      </c>
      <c r="V7340" t="s">
        <v>566</v>
      </c>
      <c r="W7340" t="s">
        <v>42</v>
      </c>
      <c r="X7340" t="s">
        <v>55</v>
      </c>
      <c r="Y7340">
        <v>15</v>
      </c>
      <c r="Z7340">
        <v>21</v>
      </c>
      <c r="AA7340" t="s">
        <v>44</v>
      </c>
      <c r="AB7340" t="s">
        <v>45</v>
      </c>
      <c r="AC7340" t="s">
        <v>66</v>
      </c>
      <c r="AD7340" t="s">
        <v>26471</v>
      </c>
      <c r="AE7340" t="s">
        <v>26472</v>
      </c>
      <c r="AF7340">
        <v>10189</v>
      </c>
    </row>
    <row r="7341" spans="1:32" x14ac:dyDescent="0.35">
      <c r="A7341">
        <v>2015</v>
      </c>
      <c r="B7341" t="s">
        <v>213</v>
      </c>
      <c r="C7341" t="s">
        <v>5664</v>
      </c>
      <c r="D7341" t="s">
        <v>34</v>
      </c>
      <c r="E7341" t="s">
        <v>26473</v>
      </c>
      <c r="F7341">
        <v>4.5</v>
      </c>
      <c r="G7341">
        <v>125</v>
      </c>
      <c r="H7341" t="s">
        <v>36</v>
      </c>
      <c r="I7341" t="s">
        <v>7043</v>
      </c>
      <c r="J7341">
        <v>4.5999999999999996</v>
      </c>
      <c r="K7341">
        <v>742</v>
      </c>
      <c r="L7341" t="s">
        <v>7044</v>
      </c>
      <c r="M7341" t="s">
        <v>243</v>
      </c>
      <c r="N7341">
        <v>99212</v>
      </c>
      <c r="O7341" t="s">
        <v>53</v>
      </c>
      <c r="P7341">
        <v>4.7</v>
      </c>
      <c r="Q7341">
        <v>4.5</v>
      </c>
      <c r="R7341">
        <v>4.4000000000000004</v>
      </c>
      <c r="S7341">
        <v>4.4000000000000004</v>
      </c>
      <c r="T7341">
        <v>4.5999999999999996</v>
      </c>
      <c r="U7341">
        <v>4.5</v>
      </c>
      <c r="V7341" t="s">
        <v>2879</v>
      </c>
      <c r="W7341" t="s">
        <v>77</v>
      </c>
      <c r="X7341" t="s">
        <v>124</v>
      </c>
      <c r="Y7341">
        <v>21</v>
      </c>
      <c r="Z7341">
        <v>31</v>
      </c>
      <c r="AA7341" t="s">
        <v>44</v>
      </c>
      <c r="AB7341" t="s">
        <v>125</v>
      </c>
      <c r="AC7341" t="s">
        <v>126</v>
      </c>
      <c r="AD7341" t="s">
        <v>26474</v>
      </c>
      <c r="AE7341" t="s">
        <v>26475</v>
      </c>
      <c r="AF7341">
        <v>83411</v>
      </c>
    </row>
    <row r="7342" spans="1:32" x14ac:dyDescent="0.35">
      <c r="A7342">
        <v>2021</v>
      </c>
      <c r="B7342" t="s">
        <v>48</v>
      </c>
      <c r="C7342" t="s">
        <v>6195</v>
      </c>
      <c r="D7342" t="s">
        <v>34</v>
      </c>
      <c r="E7342" t="s">
        <v>26476</v>
      </c>
      <c r="F7342">
        <v>5</v>
      </c>
      <c r="G7342">
        <v>2</v>
      </c>
      <c r="H7342" t="s">
        <v>36</v>
      </c>
      <c r="I7342" t="s">
        <v>26477</v>
      </c>
      <c r="J7342">
        <v>4.9000000000000004</v>
      </c>
      <c r="K7342">
        <v>446</v>
      </c>
      <c r="L7342" t="s">
        <v>26478</v>
      </c>
      <c r="M7342" t="s">
        <v>806</v>
      </c>
      <c r="N7342">
        <v>73103</v>
      </c>
      <c r="O7342" t="s">
        <v>53</v>
      </c>
      <c r="P7342">
        <v>5</v>
      </c>
      <c r="Q7342">
        <v>5</v>
      </c>
      <c r="R7342">
        <v>5</v>
      </c>
      <c r="S7342">
        <v>5</v>
      </c>
      <c r="T7342">
        <v>5</v>
      </c>
      <c r="U7342">
        <v>5</v>
      </c>
      <c r="V7342" t="s">
        <v>2043</v>
      </c>
      <c r="W7342" t="s">
        <v>327</v>
      </c>
      <c r="X7342" t="s">
        <v>55</v>
      </c>
      <c r="Y7342">
        <v>17</v>
      </c>
      <c r="Z7342">
        <v>22</v>
      </c>
      <c r="AA7342" t="s">
        <v>44</v>
      </c>
      <c r="AB7342" t="s">
        <v>56</v>
      </c>
      <c r="AC7342" t="s">
        <v>57</v>
      </c>
      <c r="AD7342" t="s">
        <v>26479</v>
      </c>
      <c r="AE7342" t="s">
        <v>26480</v>
      </c>
      <c r="AF7342">
        <v>28013</v>
      </c>
    </row>
    <row r="7343" spans="1:32" x14ac:dyDescent="0.35">
      <c r="A7343">
        <v>2019</v>
      </c>
      <c r="B7343" t="s">
        <v>304</v>
      </c>
      <c r="C7343" t="s">
        <v>6637</v>
      </c>
      <c r="D7343" t="s">
        <v>1426</v>
      </c>
      <c r="E7343" t="s">
        <v>2469</v>
      </c>
      <c r="F7343">
        <v>4.7</v>
      </c>
      <c r="G7343">
        <v>69</v>
      </c>
      <c r="H7343" t="s">
        <v>36</v>
      </c>
      <c r="I7343" t="s">
        <v>1420</v>
      </c>
      <c r="J7343">
        <v>4.7</v>
      </c>
      <c r="K7343">
        <v>1678</v>
      </c>
      <c r="L7343" t="s">
        <v>1421</v>
      </c>
      <c r="M7343" t="s">
        <v>271</v>
      </c>
      <c r="N7343">
        <v>78209</v>
      </c>
      <c r="O7343" t="s">
        <v>94</v>
      </c>
      <c r="P7343">
        <v>4.9000000000000004</v>
      </c>
      <c r="Q7343">
        <v>4.7</v>
      </c>
      <c r="R7343">
        <v>4.8</v>
      </c>
      <c r="S7343">
        <v>4.5999999999999996</v>
      </c>
      <c r="T7343">
        <v>4.8</v>
      </c>
      <c r="U7343">
        <v>4.5999999999999996</v>
      </c>
      <c r="V7343" t="s">
        <v>7487</v>
      </c>
      <c r="W7343" t="s">
        <v>439</v>
      </c>
      <c r="X7343" t="s">
        <v>43</v>
      </c>
      <c r="Y7343">
        <v>21</v>
      </c>
      <c r="Z7343">
        <v>29</v>
      </c>
      <c r="AA7343" t="s">
        <v>44</v>
      </c>
      <c r="AB7343" t="s">
        <v>45</v>
      </c>
      <c r="AC7343" t="s">
        <v>219</v>
      </c>
      <c r="AD7343" t="s">
        <v>26481</v>
      </c>
      <c r="AE7343" t="s">
        <v>26482</v>
      </c>
      <c r="AF7343">
        <v>30575</v>
      </c>
    </row>
    <row r="7344" spans="1:32" x14ac:dyDescent="0.35">
      <c r="A7344">
        <v>2017</v>
      </c>
      <c r="B7344" t="s">
        <v>48</v>
      </c>
      <c r="C7344" t="s">
        <v>9155</v>
      </c>
      <c r="D7344" t="s">
        <v>34</v>
      </c>
      <c r="E7344" t="s">
        <v>26483</v>
      </c>
      <c r="F7344">
        <v>4.8</v>
      </c>
      <c r="G7344">
        <v>351</v>
      </c>
      <c r="H7344" t="s">
        <v>36</v>
      </c>
      <c r="I7344" t="s">
        <v>5837</v>
      </c>
      <c r="J7344">
        <v>4.5999999999999996</v>
      </c>
      <c r="K7344">
        <v>386</v>
      </c>
      <c r="L7344" t="s">
        <v>5838</v>
      </c>
      <c r="M7344" t="s">
        <v>271</v>
      </c>
      <c r="N7344">
        <v>76053</v>
      </c>
      <c r="O7344" t="s">
        <v>53</v>
      </c>
      <c r="P7344">
        <v>4.8</v>
      </c>
      <c r="Q7344">
        <v>4.8</v>
      </c>
      <c r="R7344">
        <v>4.7</v>
      </c>
      <c r="S7344">
        <v>4.7</v>
      </c>
      <c r="T7344">
        <v>4.8</v>
      </c>
      <c r="U7344">
        <v>4.8</v>
      </c>
      <c r="V7344" t="s">
        <v>54</v>
      </c>
      <c r="W7344" t="s">
        <v>327</v>
      </c>
      <c r="X7344" t="s">
        <v>43</v>
      </c>
      <c r="Y7344">
        <v>21</v>
      </c>
      <c r="Z7344">
        <v>32</v>
      </c>
      <c r="AA7344" t="s">
        <v>44</v>
      </c>
      <c r="AB7344" t="s">
        <v>151</v>
      </c>
      <c r="AC7344" t="s">
        <v>79</v>
      </c>
      <c r="AD7344" t="s">
        <v>26484</v>
      </c>
      <c r="AE7344" t="s">
        <v>26485</v>
      </c>
      <c r="AF7344">
        <v>82337</v>
      </c>
    </row>
    <row r="7345" spans="1:32" x14ac:dyDescent="0.35">
      <c r="A7345">
        <v>2020</v>
      </c>
      <c r="B7345" t="s">
        <v>257</v>
      </c>
      <c r="C7345" t="s">
        <v>1598</v>
      </c>
      <c r="D7345" t="s">
        <v>34</v>
      </c>
      <c r="E7345" t="s">
        <v>35</v>
      </c>
      <c r="F7345">
        <v>4.5999999999999996</v>
      </c>
      <c r="G7345">
        <v>25</v>
      </c>
      <c r="H7345" t="s">
        <v>36</v>
      </c>
      <c r="I7345" t="s">
        <v>19797</v>
      </c>
      <c r="J7345">
        <v>1.8</v>
      </c>
      <c r="K7345">
        <v>2</v>
      </c>
      <c r="L7345" t="s">
        <v>19798</v>
      </c>
      <c r="M7345" t="s">
        <v>271</v>
      </c>
      <c r="N7345">
        <v>76210</v>
      </c>
      <c r="O7345" t="s">
        <v>94</v>
      </c>
      <c r="P7345">
        <v>4.8</v>
      </c>
      <c r="Q7345">
        <v>4.7</v>
      </c>
      <c r="R7345">
        <v>4.5</v>
      </c>
      <c r="S7345">
        <v>4.2</v>
      </c>
      <c r="T7345">
        <v>4.5999999999999996</v>
      </c>
      <c r="U7345">
        <v>4.7</v>
      </c>
      <c r="V7345" t="s">
        <v>76</v>
      </c>
      <c r="W7345" t="s">
        <v>42</v>
      </c>
      <c r="X7345" t="s">
        <v>95</v>
      </c>
      <c r="Y7345">
        <v>26</v>
      </c>
      <c r="Z7345">
        <v>36</v>
      </c>
      <c r="AA7345" t="s">
        <v>44</v>
      </c>
      <c r="AB7345" t="s">
        <v>45</v>
      </c>
      <c r="AC7345" t="s">
        <v>219</v>
      </c>
      <c r="AD7345" t="s">
        <v>26486</v>
      </c>
      <c r="AE7345">
        <v>22388693</v>
      </c>
      <c r="AF7345">
        <v>23995</v>
      </c>
    </row>
    <row r="7346" spans="1:32" x14ac:dyDescent="0.35">
      <c r="A7346">
        <v>2014</v>
      </c>
      <c r="B7346" t="s">
        <v>732</v>
      </c>
      <c r="C7346" t="s">
        <v>4900</v>
      </c>
      <c r="D7346" t="s">
        <v>34</v>
      </c>
      <c r="E7346" t="s">
        <v>3048</v>
      </c>
      <c r="F7346">
        <v>4.4000000000000004</v>
      </c>
      <c r="G7346">
        <v>164</v>
      </c>
      <c r="H7346" t="s">
        <v>36</v>
      </c>
      <c r="I7346" t="s">
        <v>7509</v>
      </c>
      <c r="J7346">
        <v>3.4</v>
      </c>
      <c r="K7346">
        <v>12</v>
      </c>
      <c r="L7346" t="s">
        <v>7510</v>
      </c>
      <c r="M7346" t="s">
        <v>271</v>
      </c>
      <c r="N7346">
        <v>75062</v>
      </c>
      <c r="O7346" t="s">
        <v>94</v>
      </c>
      <c r="P7346">
        <v>4.5999999999999996</v>
      </c>
      <c r="Q7346">
        <v>4.5</v>
      </c>
      <c r="R7346">
        <v>4.3</v>
      </c>
      <c r="S7346">
        <v>4.0999999999999996</v>
      </c>
      <c r="T7346">
        <v>4.7</v>
      </c>
      <c r="U7346">
        <v>4.3</v>
      </c>
      <c r="V7346" t="s">
        <v>614</v>
      </c>
      <c r="W7346" t="s">
        <v>614</v>
      </c>
      <c r="X7346" t="s">
        <v>55</v>
      </c>
      <c r="Y7346">
        <v>16</v>
      </c>
      <c r="Z7346">
        <v>22</v>
      </c>
      <c r="AA7346" t="s">
        <v>512</v>
      </c>
      <c r="AB7346" t="s">
        <v>151</v>
      </c>
      <c r="AC7346" t="s">
        <v>4903</v>
      </c>
      <c r="AD7346" t="s">
        <v>26487</v>
      </c>
      <c r="AE7346">
        <v>22899141</v>
      </c>
      <c r="AF7346">
        <v>45169</v>
      </c>
    </row>
    <row r="7347" spans="1:32" x14ac:dyDescent="0.35">
      <c r="A7347">
        <v>2015</v>
      </c>
      <c r="B7347" t="s">
        <v>108</v>
      </c>
      <c r="C7347" t="s">
        <v>21484</v>
      </c>
      <c r="D7347" t="s">
        <v>34</v>
      </c>
      <c r="E7347" t="s">
        <v>11006</v>
      </c>
      <c r="F7347">
        <v>4.5999999999999996</v>
      </c>
      <c r="G7347">
        <v>24</v>
      </c>
      <c r="H7347" t="s">
        <v>36</v>
      </c>
      <c r="I7347" t="s">
        <v>4521</v>
      </c>
      <c r="J7347">
        <v>4.5999999999999996</v>
      </c>
      <c r="K7347">
        <v>357</v>
      </c>
      <c r="L7347" t="s">
        <v>4522</v>
      </c>
      <c r="M7347" t="s">
        <v>271</v>
      </c>
      <c r="N7347">
        <v>76710</v>
      </c>
      <c r="O7347" t="s">
        <v>53</v>
      </c>
      <c r="P7347">
        <v>4.5</v>
      </c>
      <c r="Q7347">
        <v>4.7</v>
      </c>
      <c r="R7347">
        <v>4.5999999999999996</v>
      </c>
      <c r="S7347">
        <v>4.4000000000000004</v>
      </c>
      <c r="T7347">
        <v>4.7</v>
      </c>
      <c r="U7347">
        <v>4.5999999999999996</v>
      </c>
      <c r="V7347" t="s">
        <v>17432</v>
      </c>
      <c r="W7347" t="s">
        <v>77</v>
      </c>
      <c r="X7347" t="s">
        <v>43</v>
      </c>
      <c r="Y7347">
        <v>26</v>
      </c>
      <c r="Z7347">
        <v>38</v>
      </c>
      <c r="AA7347" t="s">
        <v>44</v>
      </c>
      <c r="AB7347" t="s">
        <v>294</v>
      </c>
      <c r="AC7347" t="s">
        <v>219</v>
      </c>
      <c r="AD7347" t="s">
        <v>26488</v>
      </c>
      <c r="AE7347" t="s">
        <v>26489</v>
      </c>
      <c r="AF7347">
        <v>66992</v>
      </c>
    </row>
    <row r="7348" spans="1:32" x14ac:dyDescent="0.35">
      <c r="A7348">
        <v>2021</v>
      </c>
      <c r="B7348" t="s">
        <v>32</v>
      </c>
      <c r="C7348" t="s">
        <v>746</v>
      </c>
      <c r="D7348" t="s">
        <v>34</v>
      </c>
      <c r="E7348" t="s">
        <v>26490</v>
      </c>
      <c r="F7348">
        <v>4.8</v>
      </c>
      <c r="G7348">
        <v>69</v>
      </c>
      <c r="H7348" t="s">
        <v>36</v>
      </c>
      <c r="I7348" t="s">
        <v>11743</v>
      </c>
      <c r="J7348">
        <v>3.9</v>
      </c>
      <c r="K7348">
        <v>182</v>
      </c>
      <c r="L7348" t="s">
        <v>11744</v>
      </c>
      <c r="M7348" t="s">
        <v>271</v>
      </c>
      <c r="N7348">
        <v>75228</v>
      </c>
      <c r="O7348" t="s">
        <v>53</v>
      </c>
      <c r="P7348">
        <v>4.8</v>
      </c>
      <c r="Q7348">
        <v>4.8</v>
      </c>
      <c r="R7348">
        <v>4.8</v>
      </c>
      <c r="S7348">
        <v>4.8</v>
      </c>
      <c r="T7348">
        <v>4.9000000000000004</v>
      </c>
      <c r="U7348">
        <v>4.9000000000000004</v>
      </c>
      <c r="V7348" t="s">
        <v>798</v>
      </c>
      <c r="W7348" t="s">
        <v>42</v>
      </c>
      <c r="X7348" t="s">
        <v>43</v>
      </c>
      <c r="Y7348">
        <v>28</v>
      </c>
      <c r="Z7348">
        <v>39</v>
      </c>
      <c r="AA7348" t="s">
        <v>44</v>
      </c>
      <c r="AB7348" t="s">
        <v>45</v>
      </c>
      <c r="AC7348" t="s">
        <v>750</v>
      </c>
      <c r="AD7348" t="s">
        <v>26491</v>
      </c>
      <c r="AE7348" t="s">
        <v>26492</v>
      </c>
      <c r="AF7348">
        <v>22388</v>
      </c>
    </row>
    <row r="7349" spans="1:32" x14ac:dyDescent="0.35">
      <c r="A7349">
        <v>2020</v>
      </c>
      <c r="B7349" t="s">
        <v>321</v>
      </c>
      <c r="C7349" t="s">
        <v>2436</v>
      </c>
      <c r="D7349" t="s">
        <v>34</v>
      </c>
      <c r="E7349" t="s">
        <v>26493</v>
      </c>
      <c r="F7349">
        <v>4</v>
      </c>
      <c r="G7349">
        <v>88</v>
      </c>
      <c r="H7349" t="s">
        <v>36</v>
      </c>
      <c r="I7349" t="s">
        <v>7960</v>
      </c>
      <c r="J7349">
        <v>4.5999999999999996</v>
      </c>
      <c r="K7349">
        <v>1476</v>
      </c>
      <c r="L7349" t="s">
        <v>7961</v>
      </c>
      <c r="M7349" t="s">
        <v>271</v>
      </c>
      <c r="N7349">
        <v>75087</v>
      </c>
      <c r="O7349" t="s">
        <v>40</v>
      </c>
      <c r="P7349">
        <v>4.4000000000000004</v>
      </c>
      <c r="Q7349">
        <v>4.4000000000000004</v>
      </c>
      <c r="R7349">
        <v>4.0999999999999996</v>
      </c>
      <c r="S7349">
        <v>3.5</v>
      </c>
      <c r="T7349">
        <v>4.5</v>
      </c>
      <c r="U7349">
        <v>3.5</v>
      </c>
      <c r="V7349" t="s">
        <v>13652</v>
      </c>
      <c r="W7349" t="s">
        <v>5899</v>
      </c>
      <c r="X7349" t="s">
        <v>124</v>
      </c>
      <c r="Y7349">
        <v>17</v>
      </c>
      <c r="Z7349">
        <v>24</v>
      </c>
      <c r="AA7349" t="s">
        <v>44</v>
      </c>
      <c r="AB7349" t="s">
        <v>56</v>
      </c>
      <c r="AC7349" t="s">
        <v>714</v>
      </c>
      <c r="AD7349" t="s">
        <v>26494</v>
      </c>
      <c r="AE7349" t="s">
        <v>26495</v>
      </c>
      <c r="AF7349">
        <v>28773</v>
      </c>
    </row>
    <row r="7350" spans="1:32" x14ac:dyDescent="0.35">
      <c r="A7350">
        <v>2020</v>
      </c>
      <c r="B7350" t="s">
        <v>48</v>
      </c>
      <c r="C7350" t="s">
        <v>1024</v>
      </c>
      <c r="D7350" t="s">
        <v>34</v>
      </c>
      <c r="E7350" t="s">
        <v>668</v>
      </c>
      <c r="F7350">
        <v>4.8</v>
      </c>
      <c r="G7350">
        <v>219</v>
      </c>
      <c r="H7350" t="s">
        <v>36</v>
      </c>
      <c r="I7350" t="s">
        <v>26496</v>
      </c>
      <c r="J7350">
        <v>4.8</v>
      </c>
      <c r="K7350">
        <v>539</v>
      </c>
      <c r="L7350" t="s">
        <v>26497</v>
      </c>
      <c r="M7350" t="s">
        <v>309</v>
      </c>
      <c r="N7350">
        <v>68134</v>
      </c>
      <c r="O7350" t="s">
        <v>94</v>
      </c>
      <c r="P7350">
        <v>4.9000000000000004</v>
      </c>
      <c r="Q7350">
        <v>4.8</v>
      </c>
      <c r="R7350">
        <v>4.8</v>
      </c>
      <c r="S7350">
        <v>4.7</v>
      </c>
      <c r="T7350">
        <v>4.8</v>
      </c>
      <c r="U7350">
        <v>4.8</v>
      </c>
      <c r="V7350" t="s">
        <v>838</v>
      </c>
      <c r="W7350" t="s">
        <v>77</v>
      </c>
      <c r="X7350" t="s">
        <v>55</v>
      </c>
      <c r="Y7350">
        <v>18</v>
      </c>
      <c r="Z7350">
        <v>23</v>
      </c>
      <c r="AA7350" t="s">
        <v>44</v>
      </c>
      <c r="AB7350" t="s">
        <v>198</v>
      </c>
      <c r="AC7350" t="s">
        <v>1491</v>
      </c>
      <c r="AD7350" t="s">
        <v>26498</v>
      </c>
      <c r="AE7350" t="s">
        <v>26499</v>
      </c>
      <c r="AF7350">
        <v>18185</v>
      </c>
    </row>
    <row r="7351" spans="1:32" x14ac:dyDescent="0.35">
      <c r="A7351">
        <v>2016</v>
      </c>
      <c r="B7351" t="s">
        <v>365</v>
      </c>
      <c r="C7351" t="s">
        <v>3521</v>
      </c>
      <c r="D7351" t="s">
        <v>34</v>
      </c>
      <c r="E7351" t="s">
        <v>8572</v>
      </c>
      <c r="F7351">
        <v>4.7</v>
      </c>
      <c r="G7351">
        <v>196</v>
      </c>
      <c r="H7351" t="s">
        <v>36</v>
      </c>
      <c r="I7351" t="s">
        <v>26500</v>
      </c>
      <c r="J7351">
        <v>4.4000000000000004</v>
      </c>
      <c r="K7351">
        <v>170</v>
      </c>
      <c r="L7351" t="s">
        <v>26501</v>
      </c>
      <c r="M7351" t="s">
        <v>271</v>
      </c>
      <c r="N7351">
        <v>77802</v>
      </c>
      <c r="O7351" t="s">
        <v>53</v>
      </c>
      <c r="P7351">
        <v>4.8</v>
      </c>
      <c r="Q7351">
        <v>4.7</v>
      </c>
      <c r="R7351">
        <v>4.5999999999999996</v>
      </c>
      <c r="S7351">
        <v>4.7</v>
      </c>
      <c r="T7351">
        <v>4.7</v>
      </c>
      <c r="U7351">
        <v>4.8</v>
      </c>
      <c r="V7351" t="s">
        <v>881</v>
      </c>
      <c r="W7351" t="s">
        <v>9198</v>
      </c>
      <c r="X7351" t="s">
        <v>43</v>
      </c>
      <c r="Y7351">
        <v>22</v>
      </c>
      <c r="Z7351">
        <v>32</v>
      </c>
      <c r="AA7351" t="s">
        <v>44</v>
      </c>
      <c r="AB7351" t="s">
        <v>151</v>
      </c>
      <c r="AC7351" t="s">
        <v>464</v>
      </c>
      <c r="AD7351" t="s">
        <v>26502</v>
      </c>
      <c r="AE7351" t="s">
        <v>26503</v>
      </c>
      <c r="AF7351">
        <v>42008</v>
      </c>
    </row>
    <row r="7352" spans="1:32" x14ac:dyDescent="0.35">
      <c r="A7352">
        <v>2020</v>
      </c>
      <c r="B7352" t="s">
        <v>213</v>
      </c>
      <c r="C7352" t="s">
        <v>1032</v>
      </c>
      <c r="D7352" t="s">
        <v>34</v>
      </c>
      <c r="E7352" t="s">
        <v>4773</v>
      </c>
      <c r="F7352">
        <v>4.9000000000000004</v>
      </c>
      <c r="G7352">
        <v>50</v>
      </c>
      <c r="H7352" t="s">
        <v>36</v>
      </c>
      <c r="I7352" t="s">
        <v>26504</v>
      </c>
      <c r="J7352">
        <v>4.0999999999999996</v>
      </c>
      <c r="K7352">
        <v>102</v>
      </c>
      <c r="L7352" t="s">
        <v>26505</v>
      </c>
      <c r="M7352" t="s">
        <v>271</v>
      </c>
      <c r="N7352">
        <v>77094</v>
      </c>
      <c r="O7352" t="s">
        <v>40</v>
      </c>
      <c r="P7352">
        <v>4.9000000000000004</v>
      </c>
      <c r="Q7352">
        <v>4.9000000000000004</v>
      </c>
      <c r="R7352">
        <v>4.9000000000000004</v>
      </c>
      <c r="S7352">
        <v>4.8</v>
      </c>
      <c r="T7352">
        <v>4.8</v>
      </c>
      <c r="U7352">
        <v>4.9000000000000004</v>
      </c>
      <c r="V7352" t="s">
        <v>42</v>
      </c>
      <c r="W7352" t="s">
        <v>77</v>
      </c>
      <c r="X7352" t="s">
        <v>43</v>
      </c>
      <c r="Y7352">
        <v>20</v>
      </c>
      <c r="Z7352">
        <v>27</v>
      </c>
      <c r="AA7352" t="s">
        <v>44</v>
      </c>
      <c r="AB7352" t="s">
        <v>125</v>
      </c>
      <c r="AC7352" t="s">
        <v>126</v>
      </c>
      <c r="AD7352" t="s">
        <v>26506</v>
      </c>
      <c r="AE7352" t="s">
        <v>26507</v>
      </c>
      <c r="AF7352">
        <v>18829</v>
      </c>
    </row>
    <row r="7353" spans="1:32" x14ac:dyDescent="0.35">
      <c r="A7353">
        <v>2020</v>
      </c>
      <c r="B7353" t="s">
        <v>1046</v>
      </c>
      <c r="C7353" t="s">
        <v>18272</v>
      </c>
      <c r="D7353" t="s">
        <v>34</v>
      </c>
      <c r="E7353" t="s">
        <v>18273</v>
      </c>
      <c r="F7353">
        <v>4.5999999999999996</v>
      </c>
      <c r="G7353">
        <v>51</v>
      </c>
      <c r="H7353" t="s">
        <v>36</v>
      </c>
      <c r="I7353" t="s">
        <v>3523</v>
      </c>
      <c r="J7353">
        <v>4.5999999999999996</v>
      </c>
      <c r="K7353">
        <v>1234</v>
      </c>
      <c r="L7353" t="s">
        <v>3524</v>
      </c>
      <c r="M7353" t="s">
        <v>271</v>
      </c>
      <c r="N7353">
        <v>77065</v>
      </c>
      <c r="O7353" t="s">
        <v>40</v>
      </c>
      <c r="P7353">
        <v>4.5999999999999996</v>
      </c>
      <c r="Q7353">
        <v>4.5</v>
      </c>
      <c r="R7353">
        <v>4.5999999999999996</v>
      </c>
      <c r="S7353">
        <v>4.5</v>
      </c>
      <c r="T7353">
        <v>4.7</v>
      </c>
      <c r="U7353">
        <v>4.5</v>
      </c>
      <c r="V7353" t="s">
        <v>6740</v>
      </c>
      <c r="W7353" t="s">
        <v>42</v>
      </c>
      <c r="X7353" t="s">
        <v>124</v>
      </c>
      <c r="Y7353">
        <v>17</v>
      </c>
      <c r="Z7353">
        <v>24</v>
      </c>
      <c r="AA7353" t="s">
        <v>44</v>
      </c>
      <c r="AB7353" t="s">
        <v>125</v>
      </c>
      <c r="AC7353" t="s">
        <v>370</v>
      </c>
      <c r="AD7353" t="s">
        <v>18274</v>
      </c>
      <c r="AE7353" t="s">
        <v>18275</v>
      </c>
      <c r="AF7353">
        <v>10284</v>
      </c>
    </row>
    <row r="7354" spans="1:32" x14ac:dyDescent="0.35">
      <c r="A7354">
        <v>2020</v>
      </c>
      <c r="B7354" t="s">
        <v>108</v>
      </c>
      <c r="C7354" t="s">
        <v>19592</v>
      </c>
      <c r="D7354" t="s">
        <v>34</v>
      </c>
      <c r="E7354" t="s">
        <v>26508</v>
      </c>
      <c r="F7354">
        <v>4.7</v>
      </c>
      <c r="G7354">
        <v>4</v>
      </c>
      <c r="H7354" t="s">
        <v>36</v>
      </c>
      <c r="I7354" t="s">
        <v>3043</v>
      </c>
      <c r="J7354">
        <v>4.4000000000000004</v>
      </c>
      <c r="K7354">
        <v>723</v>
      </c>
      <c r="L7354" t="s">
        <v>3044</v>
      </c>
      <c r="M7354" t="s">
        <v>271</v>
      </c>
      <c r="N7354">
        <v>77002</v>
      </c>
      <c r="O7354" t="s">
        <v>94</v>
      </c>
      <c r="P7354">
        <v>4.2</v>
      </c>
      <c r="Q7354">
        <v>5</v>
      </c>
      <c r="R7354">
        <v>4.8</v>
      </c>
      <c r="S7354">
        <v>4.2</v>
      </c>
      <c r="T7354">
        <v>5</v>
      </c>
      <c r="U7354">
        <v>5</v>
      </c>
      <c r="V7354" t="s">
        <v>5023</v>
      </c>
      <c r="W7354" t="s">
        <v>2343</v>
      </c>
      <c r="X7354" t="s">
        <v>95</v>
      </c>
      <c r="Y7354">
        <v>24</v>
      </c>
      <c r="Z7354">
        <v>31</v>
      </c>
      <c r="AA7354" t="s">
        <v>44</v>
      </c>
      <c r="AB7354" t="s">
        <v>125</v>
      </c>
      <c r="AC7354" t="s">
        <v>264</v>
      </c>
      <c r="AD7354" t="s">
        <v>26509</v>
      </c>
      <c r="AE7354" t="s">
        <v>26510</v>
      </c>
      <c r="AF7354">
        <v>13799</v>
      </c>
    </row>
    <row r="7355" spans="1:32" x14ac:dyDescent="0.35">
      <c r="A7355">
        <v>2020</v>
      </c>
      <c r="B7355" t="s">
        <v>591</v>
      </c>
      <c r="C7355" t="s">
        <v>20104</v>
      </c>
      <c r="D7355" t="s">
        <v>34</v>
      </c>
      <c r="E7355" t="s">
        <v>26511</v>
      </c>
      <c r="F7355">
        <v>4.9000000000000004</v>
      </c>
      <c r="G7355">
        <v>34</v>
      </c>
      <c r="H7355" t="s">
        <v>36</v>
      </c>
      <c r="I7355" t="s">
        <v>25192</v>
      </c>
      <c r="J7355">
        <v>4.9000000000000004</v>
      </c>
      <c r="K7355">
        <v>1173</v>
      </c>
      <c r="L7355" t="s">
        <v>25193</v>
      </c>
      <c r="M7355" t="s">
        <v>271</v>
      </c>
      <c r="N7355">
        <v>77578</v>
      </c>
      <c r="O7355" t="s">
        <v>53</v>
      </c>
      <c r="P7355">
        <v>4.9000000000000004</v>
      </c>
      <c r="Q7355">
        <v>4.9000000000000004</v>
      </c>
      <c r="R7355">
        <v>4.8</v>
      </c>
      <c r="S7355">
        <v>4.9000000000000004</v>
      </c>
      <c r="T7355">
        <v>4.9000000000000004</v>
      </c>
      <c r="U7355">
        <v>5</v>
      </c>
      <c r="V7355" t="s">
        <v>1565</v>
      </c>
      <c r="W7355" t="s">
        <v>439</v>
      </c>
      <c r="X7355" t="s">
        <v>43</v>
      </c>
      <c r="Y7355">
        <v>20</v>
      </c>
      <c r="Z7355">
        <v>27</v>
      </c>
      <c r="AA7355" t="s">
        <v>44</v>
      </c>
      <c r="AB7355" t="s">
        <v>78</v>
      </c>
      <c r="AC7355" t="s">
        <v>114</v>
      </c>
      <c r="AD7355" t="s">
        <v>26512</v>
      </c>
      <c r="AE7355" t="s">
        <v>26513</v>
      </c>
      <c r="AF7355">
        <v>47841</v>
      </c>
    </row>
    <row r="7356" spans="1:32" x14ac:dyDescent="0.35">
      <c r="A7356">
        <v>2018</v>
      </c>
      <c r="B7356" t="s">
        <v>591</v>
      </c>
      <c r="C7356" t="s">
        <v>10902</v>
      </c>
      <c r="D7356" t="s">
        <v>34</v>
      </c>
      <c r="E7356" t="s">
        <v>16379</v>
      </c>
      <c r="F7356">
        <v>4.9000000000000004</v>
      </c>
      <c r="G7356">
        <v>68</v>
      </c>
      <c r="H7356" t="s">
        <v>36</v>
      </c>
      <c r="I7356" t="s">
        <v>9601</v>
      </c>
      <c r="J7356">
        <v>4.4000000000000004</v>
      </c>
      <c r="K7356">
        <v>30</v>
      </c>
      <c r="L7356" t="s">
        <v>9602</v>
      </c>
      <c r="M7356" t="s">
        <v>866</v>
      </c>
      <c r="N7356">
        <v>72601</v>
      </c>
      <c r="O7356" t="s">
        <v>40</v>
      </c>
      <c r="P7356">
        <v>4.9000000000000004</v>
      </c>
      <c r="Q7356">
        <v>4.9000000000000004</v>
      </c>
      <c r="R7356">
        <v>4.9000000000000004</v>
      </c>
      <c r="S7356">
        <v>4.9000000000000004</v>
      </c>
      <c r="T7356">
        <v>4.9000000000000004</v>
      </c>
      <c r="U7356">
        <v>4.8</v>
      </c>
      <c r="V7356" t="s">
        <v>42</v>
      </c>
      <c r="W7356" t="s">
        <v>7201</v>
      </c>
      <c r="X7356" t="s">
        <v>43</v>
      </c>
      <c r="Y7356">
        <v>21</v>
      </c>
      <c r="Z7356">
        <v>30</v>
      </c>
      <c r="AA7356" t="s">
        <v>44</v>
      </c>
      <c r="AB7356" t="s">
        <v>78</v>
      </c>
      <c r="AC7356" t="s">
        <v>184</v>
      </c>
      <c r="AD7356" t="s">
        <v>26514</v>
      </c>
      <c r="AE7356" t="s">
        <v>26515</v>
      </c>
      <c r="AF7356">
        <v>22666</v>
      </c>
    </row>
    <row r="7357" spans="1:32" x14ac:dyDescent="0.35">
      <c r="A7357">
        <v>2019</v>
      </c>
      <c r="B7357" t="s">
        <v>288</v>
      </c>
      <c r="C7357" t="s">
        <v>9166</v>
      </c>
      <c r="D7357" t="s">
        <v>34</v>
      </c>
      <c r="E7357" t="s">
        <v>3959</v>
      </c>
      <c r="F7357">
        <v>4.7</v>
      </c>
      <c r="G7357">
        <v>44</v>
      </c>
      <c r="H7357" t="s">
        <v>36</v>
      </c>
      <c r="I7357" t="s">
        <v>13662</v>
      </c>
      <c r="J7357">
        <v>4.5999999999999996</v>
      </c>
      <c r="K7357">
        <v>112</v>
      </c>
      <c r="L7357" t="s">
        <v>13663</v>
      </c>
      <c r="M7357" t="s">
        <v>378</v>
      </c>
      <c r="N7357">
        <v>60540</v>
      </c>
      <c r="O7357" t="s">
        <v>40</v>
      </c>
      <c r="P7357">
        <v>4.8</v>
      </c>
      <c r="Q7357">
        <v>4.5999999999999996</v>
      </c>
      <c r="R7357">
        <v>4.8</v>
      </c>
      <c r="S7357">
        <v>4.5</v>
      </c>
      <c r="T7357">
        <v>4.8</v>
      </c>
      <c r="U7357">
        <v>4.5999999999999996</v>
      </c>
      <c r="V7357" t="s">
        <v>3617</v>
      </c>
      <c r="W7357" t="s">
        <v>42</v>
      </c>
      <c r="X7357" t="s">
        <v>124</v>
      </c>
      <c r="Y7357">
        <v>19</v>
      </c>
      <c r="Z7357">
        <v>25</v>
      </c>
      <c r="AA7357" t="s">
        <v>44</v>
      </c>
      <c r="AB7357" t="s">
        <v>45</v>
      </c>
      <c r="AC7357" t="s">
        <v>1740</v>
      </c>
      <c r="AD7357" t="s">
        <v>26516</v>
      </c>
      <c r="AE7357" t="s">
        <v>26517</v>
      </c>
      <c r="AF7357">
        <v>51618</v>
      </c>
    </row>
    <row r="7358" spans="1:32" x14ac:dyDescent="0.35">
      <c r="A7358">
        <v>2021</v>
      </c>
      <c r="B7358" t="s">
        <v>32</v>
      </c>
      <c r="C7358" t="s">
        <v>2309</v>
      </c>
      <c r="D7358" t="s">
        <v>793</v>
      </c>
      <c r="E7358" t="s">
        <v>26518</v>
      </c>
      <c r="F7358">
        <v>4.8</v>
      </c>
      <c r="G7358">
        <v>69</v>
      </c>
      <c r="H7358" t="s">
        <v>36</v>
      </c>
      <c r="I7358" t="s">
        <v>14009</v>
      </c>
      <c r="J7358">
        <v>4.7</v>
      </c>
      <c r="K7358">
        <v>1665</v>
      </c>
      <c r="L7358" t="s">
        <v>14010</v>
      </c>
      <c r="M7358" t="s">
        <v>344</v>
      </c>
      <c r="N7358">
        <v>53045</v>
      </c>
      <c r="O7358" t="s">
        <v>53</v>
      </c>
      <c r="P7358">
        <v>4.8</v>
      </c>
      <c r="Q7358">
        <v>4.8</v>
      </c>
      <c r="R7358">
        <v>4.8</v>
      </c>
      <c r="S7358">
        <v>4.8</v>
      </c>
      <c r="T7358">
        <v>4.9000000000000004</v>
      </c>
      <c r="U7358">
        <v>4.9000000000000004</v>
      </c>
      <c r="V7358" t="s">
        <v>26519</v>
      </c>
      <c r="W7358" t="s">
        <v>42</v>
      </c>
      <c r="X7358" t="s">
        <v>124</v>
      </c>
      <c r="Y7358">
        <v>25</v>
      </c>
      <c r="Z7358">
        <v>34</v>
      </c>
      <c r="AA7358" t="s">
        <v>44</v>
      </c>
      <c r="AB7358" t="s">
        <v>45</v>
      </c>
      <c r="AC7358" t="s">
        <v>750</v>
      </c>
      <c r="AD7358" t="s">
        <v>26520</v>
      </c>
      <c r="AE7358" t="s">
        <v>26521</v>
      </c>
      <c r="AF7358">
        <v>11285</v>
      </c>
    </row>
    <row r="7359" spans="1:32" x14ac:dyDescent="0.35">
      <c r="A7359">
        <v>2019</v>
      </c>
      <c r="B7359" t="s">
        <v>129</v>
      </c>
      <c r="C7359" t="s">
        <v>16228</v>
      </c>
      <c r="D7359" t="s">
        <v>34</v>
      </c>
      <c r="E7359" t="s">
        <v>754</v>
      </c>
      <c r="F7359">
        <v>4.7</v>
      </c>
      <c r="G7359">
        <v>61</v>
      </c>
      <c r="H7359" t="s">
        <v>36</v>
      </c>
      <c r="I7359" t="s">
        <v>26522</v>
      </c>
      <c r="J7359">
        <v>4</v>
      </c>
      <c r="K7359">
        <v>2</v>
      </c>
      <c r="L7359" t="s">
        <v>26523</v>
      </c>
      <c r="M7359" t="s">
        <v>344</v>
      </c>
      <c r="N7359">
        <v>53224</v>
      </c>
      <c r="O7359" t="s">
        <v>53</v>
      </c>
      <c r="P7359">
        <v>4.8</v>
      </c>
      <c r="Q7359">
        <v>4.7</v>
      </c>
      <c r="R7359">
        <v>4.7</v>
      </c>
      <c r="S7359">
        <v>4.5999999999999996</v>
      </c>
      <c r="T7359">
        <v>4.7</v>
      </c>
      <c r="U7359">
        <v>4.5999999999999996</v>
      </c>
      <c r="V7359" t="s">
        <v>42</v>
      </c>
      <c r="W7359" t="s">
        <v>42</v>
      </c>
      <c r="X7359" t="s">
        <v>124</v>
      </c>
      <c r="Y7359">
        <v>18</v>
      </c>
      <c r="Z7359">
        <v>25</v>
      </c>
      <c r="AA7359" t="s">
        <v>44</v>
      </c>
      <c r="AB7359" t="s">
        <v>45</v>
      </c>
      <c r="AC7359" t="s">
        <v>474</v>
      </c>
      <c r="AD7359" t="s">
        <v>26524</v>
      </c>
      <c r="AE7359">
        <v>22960358</v>
      </c>
      <c r="AF7359">
        <v>14100</v>
      </c>
    </row>
    <row r="7360" spans="1:32" x14ac:dyDescent="0.35">
      <c r="A7360">
        <v>2021</v>
      </c>
      <c r="B7360" t="s">
        <v>81</v>
      </c>
      <c r="C7360" t="s">
        <v>2234</v>
      </c>
      <c r="D7360" t="s">
        <v>34</v>
      </c>
      <c r="E7360" t="s">
        <v>26525</v>
      </c>
      <c r="F7360">
        <v>4.5999999999999996</v>
      </c>
      <c r="G7360">
        <v>8</v>
      </c>
      <c r="H7360" t="s">
        <v>36</v>
      </c>
      <c r="I7360" t="s">
        <v>16283</v>
      </c>
      <c r="J7360">
        <v>4.4000000000000004</v>
      </c>
      <c r="K7360">
        <v>224</v>
      </c>
      <c r="L7360" t="s">
        <v>16284</v>
      </c>
      <c r="M7360" t="s">
        <v>378</v>
      </c>
      <c r="N7360">
        <v>60035</v>
      </c>
      <c r="O7360" t="s">
        <v>53</v>
      </c>
      <c r="P7360">
        <v>4.9000000000000004</v>
      </c>
      <c r="Q7360">
        <v>4.2</v>
      </c>
      <c r="R7360">
        <v>4.8</v>
      </c>
      <c r="S7360">
        <v>4.0999999999999996</v>
      </c>
      <c r="T7360">
        <v>4.5999999999999996</v>
      </c>
      <c r="U7360">
        <v>4.9000000000000004</v>
      </c>
      <c r="V7360" t="s">
        <v>1925</v>
      </c>
      <c r="W7360" t="s">
        <v>41</v>
      </c>
      <c r="X7360" t="s">
        <v>55</v>
      </c>
      <c r="Y7360">
        <v>15</v>
      </c>
      <c r="Z7360">
        <v>19</v>
      </c>
      <c r="AA7360" t="s">
        <v>44</v>
      </c>
      <c r="AB7360" t="s">
        <v>151</v>
      </c>
      <c r="AC7360" t="s">
        <v>1134</v>
      </c>
      <c r="AD7360" t="s">
        <v>26526</v>
      </c>
      <c r="AE7360" t="s">
        <v>26527</v>
      </c>
      <c r="AF7360">
        <v>17067</v>
      </c>
    </row>
    <row r="7361" spans="1:32" x14ac:dyDescent="0.35">
      <c r="A7361">
        <v>2021</v>
      </c>
      <c r="B7361" t="s">
        <v>69</v>
      </c>
      <c r="C7361" t="s">
        <v>1537</v>
      </c>
      <c r="D7361" t="s">
        <v>400</v>
      </c>
      <c r="E7361" t="s">
        <v>26528</v>
      </c>
      <c r="F7361">
        <v>4.9000000000000004</v>
      </c>
      <c r="G7361">
        <v>109</v>
      </c>
      <c r="H7361" t="s">
        <v>36</v>
      </c>
      <c r="I7361" t="s">
        <v>19614</v>
      </c>
      <c r="J7361">
        <v>4.5999999999999996</v>
      </c>
      <c r="K7361">
        <v>781</v>
      </c>
      <c r="L7361" t="s">
        <v>19615</v>
      </c>
      <c r="M7361" t="s">
        <v>1602</v>
      </c>
      <c r="N7361">
        <v>36526</v>
      </c>
      <c r="O7361" t="s">
        <v>53</v>
      </c>
      <c r="P7361">
        <v>5</v>
      </c>
      <c r="Q7361">
        <v>4.9000000000000004</v>
      </c>
      <c r="R7361">
        <v>4.8</v>
      </c>
      <c r="S7361">
        <v>4.8</v>
      </c>
      <c r="T7361">
        <v>4.9000000000000004</v>
      </c>
      <c r="U7361">
        <v>4.9000000000000004</v>
      </c>
      <c r="V7361" t="s">
        <v>122</v>
      </c>
      <c r="W7361" t="s">
        <v>1522</v>
      </c>
      <c r="X7361" t="s">
        <v>43</v>
      </c>
      <c r="Y7361">
        <v>28</v>
      </c>
      <c r="Z7361">
        <v>34</v>
      </c>
      <c r="AA7361" t="s">
        <v>44</v>
      </c>
      <c r="AB7361" t="s">
        <v>78</v>
      </c>
      <c r="AC7361" t="s">
        <v>79</v>
      </c>
      <c r="AD7361" t="s">
        <v>26529</v>
      </c>
      <c r="AE7361" t="s">
        <v>26530</v>
      </c>
      <c r="AF7361">
        <v>31944</v>
      </c>
    </row>
    <row r="7362" spans="1:32" x14ac:dyDescent="0.35">
      <c r="A7362">
        <v>2018</v>
      </c>
      <c r="B7362" t="s">
        <v>48</v>
      </c>
      <c r="C7362" t="s">
        <v>8402</v>
      </c>
      <c r="D7362" t="s">
        <v>753</v>
      </c>
      <c r="E7362" t="s">
        <v>26531</v>
      </c>
      <c r="F7362">
        <v>4.7</v>
      </c>
      <c r="G7362">
        <v>578</v>
      </c>
      <c r="H7362" t="s">
        <v>36</v>
      </c>
      <c r="I7362" t="s">
        <v>26532</v>
      </c>
      <c r="J7362">
        <v>4.5</v>
      </c>
      <c r="K7362">
        <v>1768</v>
      </c>
      <c r="L7362" t="s">
        <v>26533</v>
      </c>
      <c r="M7362" t="s">
        <v>404</v>
      </c>
      <c r="N7362">
        <v>46168</v>
      </c>
      <c r="O7362" t="s">
        <v>94</v>
      </c>
      <c r="P7362">
        <v>4.8</v>
      </c>
      <c r="Q7362">
        <v>4.7</v>
      </c>
      <c r="R7362">
        <v>4.7</v>
      </c>
      <c r="S7362">
        <v>4.5999999999999996</v>
      </c>
      <c r="T7362">
        <v>4.8</v>
      </c>
      <c r="U7362">
        <v>4.8</v>
      </c>
      <c r="V7362" t="s">
        <v>14186</v>
      </c>
      <c r="W7362" t="s">
        <v>540</v>
      </c>
      <c r="X7362" t="s">
        <v>43</v>
      </c>
      <c r="Y7362">
        <v>23</v>
      </c>
      <c r="Z7362">
        <v>30</v>
      </c>
      <c r="AA7362" t="s">
        <v>44</v>
      </c>
      <c r="AB7362" t="s">
        <v>151</v>
      </c>
      <c r="AC7362" t="s">
        <v>79</v>
      </c>
      <c r="AD7362" t="s">
        <v>26534</v>
      </c>
      <c r="AE7362" t="s">
        <v>26535</v>
      </c>
      <c r="AF7362">
        <v>49098</v>
      </c>
    </row>
    <row r="7363" spans="1:32" x14ac:dyDescent="0.35">
      <c r="A7363">
        <v>2018</v>
      </c>
      <c r="B7363" t="s">
        <v>389</v>
      </c>
      <c r="C7363" t="s">
        <v>11667</v>
      </c>
      <c r="D7363" t="s">
        <v>34</v>
      </c>
      <c r="E7363" t="s">
        <v>6631</v>
      </c>
      <c r="F7363">
        <v>4.8</v>
      </c>
      <c r="G7363">
        <v>13</v>
      </c>
      <c r="H7363" t="s">
        <v>36</v>
      </c>
      <c r="I7363" t="s">
        <v>26536</v>
      </c>
      <c r="J7363">
        <v>4.9000000000000004</v>
      </c>
      <c r="K7363">
        <v>1038</v>
      </c>
      <c r="L7363" t="s">
        <v>26537</v>
      </c>
      <c r="M7363" t="s">
        <v>1602</v>
      </c>
      <c r="N7363">
        <v>35222</v>
      </c>
      <c r="O7363" t="s">
        <v>53</v>
      </c>
      <c r="P7363">
        <v>4.9000000000000004</v>
      </c>
      <c r="Q7363">
        <v>4.8</v>
      </c>
      <c r="R7363">
        <v>5</v>
      </c>
      <c r="S7363">
        <v>4.4000000000000004</v>
      </c>
      <c r="T7363">
        <v>4.9000000000000004</v>
      </c>
      <c r="U7363">
        <v>4.9000000000000004</v>
      </c>
      <c r="V7363" t="s">
        <v>2036</v>
      </c>
      <c r="W7363" t="s">
        <v>26538</v>
      </c>
      <c r="X7363" t="s">
        <v>124</v>
      </c>
      <c r="Y7363">
        <v>0</v>
      </c>
      <c r="Z7363">
        <v>0</v>
      </c>
      <c r="AA7363" t="s">
        <v>1227</v>
      </c>
      <c r="AB7363" t="s">
        <v>198</v>
      </c>
      <c r="AC7363" t="s">
        <v>3766</v>
      </c>
      <c r="AD7363" t="s">
        <v>26539</v>
      </c>
      <c r="AE7363" t="s">
        <v>26540</v>
      </c>
      <c r="AF7363">
        <v>45486</v>
      </c>
    </row>
    <row r="7364" spans="1:32" x14ac:dyDescent="0.35">
      <c r="A7364">
        <v>2020</v>
      </c>
      <c r="B7364" t="s">
        <v>525</v>
      </c>
      <c r="C7364" t="s">
        <v>1124</v>
      </c>
      <c r="D7364" t="s">
        <v>34</v>
      </c>
      <c r="E7364" t="s">
        <v>7550</v>
      </c>
      <c r="F7364">
        <v>4.7</v>
      </c>
      <c r="G7364">
        <v>76</v>
      </c>
      <c r="H7364" t="s">
        <v>36</v>
      </c>
      <c r="I7364" t="s">
        <v>26541</v>
      </c>
      <c r="J7364">
        <v>4.2</v>
      </c>
      <c r="K7364">
        <v>450</v>
      </c>
      <c r="L7364" t="s">
        <v>26542</v>
      </c>
      <c r="M7364" t="s">
        <v>404</v>
      </c>
      <c r="N7364">
        <v>46038</v>
      </c>
      <c r="O7364" t="s">
        <v>40</v>
      </c>
      <c r="P7364">
        <v>4.8</v>
      </c>
      <c r="Q7364">
        <v>4.7</v>
      </c>
      <c r="R7364">
        <v>4.7</v>
      </c>
      <c r="S7364">
        <v>4.5999999999999996</v>
      </c>
      <c r="T7364">
        <v>4.8</v>
      </c>
      <c r="U7364">
        <v>4.7</v>
      </c>
      <c r="V7364" t="s">
        <v>3069</v>
      </c>
      <c r="W7364" t="s">
        <v>42</v>
      </c>
      <c r="X7364" t="s">
        <v>43</v>
      </c>
      <c r="Y7364">
        <v>19</v>
      </c>
      <c r="Z7364">
        <v>26</v>
      </c>
      <c r="AA7364" t="s">
        <v>44</v>
      </c>
      <c r="AB7364" t="s">
        <v>45</v>
      </c>
      <c r="AC7364" t="s">
        <v>1477</v>
      </c>
      <c r="AD7364" t="s">
        <v>26543</v>
      </c>
      <c r="AE7364" t="s">
        <v>26544</v>
      </c>
      <c r="AF7364">
        <v>46395</v>
      </c>
    </row>
    <row r="7365" spans="1:32" x14ac:dyDescent="0.35">
      <c r="A7365">
        <v>2020</v>
      </c>
      <c r="B7365" t="s">
        <v>732</v>
      </c>
      <c r="C7365" t="s">
        <v>4070</v>
      </c>
      <c r="D7365" t="s">
        <v>34</v>
      </c>
      <c r="E7365" t="s">
        <v>5911</v>
      </c>
      <c r="F7365">
        <v>4.9000000000000004</v>
      </c>
      <c r="G7365">
        <v>16</v>
      </c>
      <c r="H7365" t="s">
        <v>36</v>
      </c>
      <c r="I7365" t="s">
        <v>26545</v>
      </c>
      <c r="J7365">
        <v>4.5999999999999996</v>
      </c>
      <c r="K7365">
        <v>1119</v>
      </c>
      <c r="L7365" t="s">
        <v>26546</v>
      </c>
      <c r="M7365" t="s">
        <v>427</v>
      </c>
      <c r="N7365">
        <v>30144</v>
      </c>
      <c r="O7365" t="s">
        <v>53</v>
      </c>
      <c r="P7365">
        <v>5</v>
      </c>
      <c r="Q7365">
        <v>4.9000000000000004</v>
      </c>
      <c r="R7365">
        <v>5</v>
      </c>
      <c r="S7365">
        <v>4.7</v>
      </c>
      <c r="T7365">
        <v>4.9000000000000004</v>
      </c>
      <c r="U7365">
        <v>4.9000000000000004</v>
      </c>
      <c r="V7365" t="s">
        <v>1422</v>
      </c>
      <c r="W7365" t="s">
        <v>455</v>
      </c>
      <c r="X7365" t="s">
        <v>95</v>
      </c>
      <c r="Y7365">
        <v>15</v>
      </c>
      <c r="Z7365">
        <v>22</v>
      </c>
      <c r="AA7365" t="s">
        <v>44</v>
      </c>
      <c r="AB7365" t="s">
        <v>198</v>
      </c>
      <c r="AC7365" t="s">
        <v>913</v>
      </c>
      <c r="AD7365" t="s">
        <v>26547</v>
      </c>
      <c r="AE7365" t="s">
        <v>26548</v>
      </c>
      <c r="AF7365">
        <v>89128</v>
      </c>
    </row>
    <row r="7366" spans="1:32" x14ac:dyDescent="0.35">
      <c r="A7366">
        <v>2019</v>
      </c>
      <c r="B7366" t="s">
        <v>81</v>
      </c>
      <c r="C7366" t="s">
        <v>4878</v>
      </c>
      <c r="D7366" t="s">
        <v>34</v>
      </c>
      <c r="E7366" t="s">
        <v>4082</v>
      </c>
      <c r="F7366">
        <v>4.5999999999999996</v>
      </c>
      <c r="G7366">
        <v>121</v>
      </c>
      <c r="H7366" t="s">
        <v>36</v>
      </c>
      <c r="I7366" t="s">
        <v>26277</v>
      </c>
      <c r="J7366">
        <v>3.6</v>
      </c>
      <c r="K7366">
        <v>21</v>
      </c>
      <c r="L7366" t="s">
        <v>26278</v>
      </c>
      <c r="M7366" t="s">
        <v>427</v>
      </c>
      <c r="N7366">
        <v>30122</v>
      </c>
      <c r="O7366" t="s">
        <v>53</v>
      </c>
      <c r="P7366">
        <v>4.7</v>
      </c>
      <c r="Q7366">
        <v>4.5999999999999996</v>
      </c>
      <c r="R7366">
        <v>4.5999999999999996</v>
      </c>
      <c r="S7366">
        <v>4.4000000000000004</v>
      </c>
      <c r="T7366">
        <v>4.7</v>
      </c>
      <c r="U7366">
        <v>4.5999999999999996</v>
      </c>
      <c r="V7366" t="s">
        <v>42</v>
      </c>
      <c r="W7366" t="s">
        <v>42</v>
      </c>
      <c r="X7366" t="s">
        <v>43</v>
      </c>
      <c r="Y7366">
        <v>22</v>
      </c>
      <c r="Z7366">
        <v>31</v>
      </c>
      <c r="AA7366" t="s">
        <v>44</v>
      </c>
      <c r="AB7366" t="s">
        <v>45</v>
      </c>
      <c r="AC7366" t="s">
        <v>46</v>
      </c>
      <c r="AD7366" t="s">
        <v>26549</v>
      </c>
      <c r="AE7366">
        <v>22714985</v>
      </c>
      <c r="AF7366">
        <v>20487</v>
      </c>
    </row>
    <row r="7367" spans="1:32" x14ac:dyDescent="0.35">
      <c r="A7367">
        <v>2019</v>
      </c>
      <c r="B7367" t="s">
        <v>257</v>
      </c>
      <c r="C7367" t="s">
        <v>1598</v>
      </c>
      <c r="D7367" t="s">
        <v>34</v>
      </c>
      <c r="E7367" t="s">
        <v>26550</v>
      </c>
      <c r="F7367">
        <v>4.9000000000000004</v>
      </c>
      <c r="G7367">
        <v>30</v>
      </c>
      <c r="H7367" t="s">
        <v>36</v>
      </c>
      <c r="I7367" t="s">
        <v>3638</v>
      </c>
      <c r="J7367">
        <v>4.8</v>
      </c>
      <c r="K7367">
        <v>604</v>
      </c>
      <c r="L7367" t="s">
        <v>3639</v>
      </c>
      <c r="M7367" t="s">
        <v>427</v>
      </c>
      <c r="N7367">
        <v>30188</v>
      </c>
      <c r="O7367" t="s">
        <v>53</v>
      </c>
      <c r="P7367">
        <v>4.9000000000000004</v>
      </c>
      <c r="Q7367">
        <v>4.9000000000000004</v>
      </c>
      <c r="R7367">
        <v>5</v>
      </c>
      <c r="S7367">
        <v>4.5999999999999996</v>
      </c>
      <c r="T7367">
        <v>4.9000000000000004</v>
      </c>
      <c r="U7367">
        <v>4.9000000000000004</v>
      </c>
      <c r="V7367" t="s">
        <v>7745</v>
      </c>
      <c r="W7367" t="s">
        <v>42</v>
      </c>
      <c r="X7367" t="s">
        <v>95</v>
      </c>
      <c r="Y7367">
        <v>26</v>
      </c>
      <c r="Z7367">
        <v>36</v>
      </c>
      <c r="AA7367" t="s">
        <v>44</v>
      </c>
      <c r="AB7367" t="s">
        <v>45</v>
      </c>
      <c r="AC7367" t="s">
        <v>219</v>
      </c>
      <c r="AD7367" t="s">
        <v>26551</v>
      </c>
      <c r="AE7367" t="s">
        <v>26552</v>
      </c>
      <c r="AF7367">
        <v>16062</v>
      </c>
    </row>
    <row r="7368" spans="1:32" x14ac:dyDescent="0.35">
      <c r="A7368">
        <v>2019</v>
      </c>
      <c r="B7368" t="s">
        <v>48</v>
      </c>
      <c r="C7368" t="s">
        <v>1024</v>
      </c>
      <c r="D7368" t="s">
        <v>34</v>
      </c>
      <c r="E7368" t="s">
        <v>26553</v>
      </c>
      <c r="F7368">
        <v>4.8</v>
      </c>
      <c r="G7368">
        <v>425</v>
      </c>
      <c r="H7368" t="s">
        <v>36</v>
      </c>
      <c r="I7368" t="s">
        <v>26554</v>
      </c>
      <c r="J7368">
        <v>4.7</v>
      </c>
      <c r="K7368">
        <v>1285</v>
      </c>
      <c r="L7368" t="s">
        <v>26555</v>
      </c>
      <c r="M7368" t="s">
        <v>427</v>
      </c>
      <c r="N7368">
        <v>30060</v>
      </c>
      <c r="O7368" t="s">
        <v>40</v>
      </c>
      <c r="P7368">
        <v>4.9000000000000004</v>
      </c>
      <c r="Q7368">
        <v>4.8</v>
      </c>
      <c r="R7368">
        <v>4.8</v>
      </c>
      <c r="S7368">
        <v>4.5999999999999996</v>
      </c>
      <c r="T7368">
        <v>4.8</v>
      </c>
      <c r="U7368">
        <v>4.7</v>
      </c>
      <c r="V7368" t="s">
        <v>5886</v>
      </c>
      <c r="W7368" t="s">
        <v>77</v>
      </c>
      <c r="X7368" t="s">
        <v>55</v>
      </c>
      <c r="Y7368">
        <v>18</v>
      </c>
      <c r="Z7368">
        <v>23</v>
      </c>
      <c r="AA7368" t="s">
        <v>44</v>
      </c>
      <c r="AB7368" t="s">
        <v>198</v>
      </c>
      <c r="AC7368" t="s">
        <v>1491</v>
      </c>
      <c r="AD7368" t="s">
        <v>26556</v>
      </c>
      <c r="AE7368" t="s">
        <v>26557</v>
      </c>
      <c r="AF7368">
        <v>16135</v>
      </c>
    </row>
    <row r="7369" spans="1:32" x14ac:dyDescent="0.35">
      <c r="A7369">
        <v>2019</v>
      </c>
      <c r="B7369" t="s">
        <v>69</v>
      </c>
      <c r="C7369" t="s">
        <v>1061</v>
      </c>
      <c r="D7369" t="s">
        <v>34</v>
      </c>
      <c r="E7369" t="s">
        <v>459</v>
      </c>
      <c r="F7369">
        <v>4.9000000000000004</v>
      </c>
      <c r="G7369">
        <v>275</v>
      </c>
      <c r="H7369" t="s">
        <v>36</v>
      </c>
      <c r="I7369" t="s">
        <v>26558</v>
      </c>
      <c r="J7369">
        <v>4.5999999999999996</v>
      </c>
      <c r="K7369">
        <v>271</v>
      </c>
      <c r="L7369" t="s">
        <v>26559</v>
      </c>
      <c r="M7369" t="s">
        <v>427</v>
      </c>
      <c r="N7369">
        <v>30060</v>
      </c>
      <c r="O7369" t="s">
        <v>53</v>
      </c>
      <c r="P7369">
        <v>4.8</v>
      </c>
      <c r="Q7369">
        <v>4.8</v>
      </c>
      <c r="R7369">
        <v>4.9000000000000004</v>
      </c>
      <c r="S7369">
        <v>4.8</v>
      </c>
      <c r="T7369">
        <v>4.9000000000000004</v>
      </c>
      <c r="U7369">
        <v>4.9000000000000004</v>
      </c>
      <c r="V7369" t="s">
        <v>104</v>
      </c>
      <c r="W7369" t="s">
        <v>42</v>
      </c>
      <c r="X7369" t="s">
        <v>43</v>
      </c>
      <c r="Y7369">
        <v>30</v>
      </c>
      <c r="Z7369">
        <v>38</v>
      </c>
      <c r="AA7369" t="s">
        <v>44</v>
      </c>
      <c r="AB7369" t="s">
        <v>78</v>
      </c>
      <c r="AC7369" t="s">
        <v>664</v>
      </c>
      <c r="AD7369" t="s">
        <v>26560</v>
      </c>
      <c r="AE7369" s="1" t="s">
        <v>26561</v>
      </c>
      <c r="AF7369">
        <v>39726</v>
      </c>
    </row>
    <row r="7370" spans="1:32" x14ac:dyDescent="0.35">
      <c r="A7370">
        <v>2018</v>
      </c>
      <c r="B7370" t="s">
        <v>585</v>
      </c>
      <c r="C7370" t="s">
        <v>5187</v>
      </c>
      <c r="D7370" t="s">
        <v>34</v>
      </c>
      <c r="E7370" t="s">
        <v>26562</v>
      </c>
      <c r="F7370">
        <v>4.8</v>
      </c>
      <c r="G7370">
        <v>68</v>
      </c>
      <c r="H7370" t="s">
        <v>36</v>
      </c>
      <c r="I7370" t="s">
        <v>6807</v>
      </c>
      <c r="J7370">
        <v>4.9000000000000004</v>
      </c>
      <c r="K7370">
        <v>383</v>
      </c>
      <c r="L7370" t="s">
        <v>6808</v>
      </c>
      <c r="M7370" t="s">
        <v>394</v>
      </c>
      <c r="N7370">
        <v>37922</v>
      </c>
      <c r="O7370" t="s">
        <v>40</v>
      </c>
      <c r="P7370">
        <v>4.9000000000000004</v>
      </c>
      <c r="Q7370">
        <v>4.8</v>
      </c>
      <c r="R7370">
        <v>4.9000000000000004</v>
      </c>
      <c r="S7370">
        <v>4.5</v>
      </c>
      <c r="T7370">
        <v>4.9000000000000004</v>
      </c>
      <c r="U7370">
        <v>4.9000000000000004</v>
      </c>
      <c r="V7370" t="s">
        <v>42</v>
      </c>
      <c r="W7370" t="s">
        <v>42</v>
      </c>
      <c r="X7370" t="s">
        <v>124</v>
      </c>
      <c r="Y7370">
        <v>20</v>
      </c>
      <c r="Z7370">
        <v>25</v>
      </c>
      <c r="AA7370" t="s">
        <v>44</v>
      </c>
      <c r="AB7370" t="s">
        <v>294</v>
      </c>
      <c r="AC7370" t="s">
        <v>219</v>
      </c>
      <c r="AD7370" t="s">
        <v>26563</v>
      </c>
      <c r="AE7370" t="s">
        <v>26564</v>
      </c>
      <c r="AF7370">
        <v>45288</v>
      </c>
    </row>
    <row r="7371" spans="1:32" x14ac:dyDescent="0.35">
      <c r="A7371">
        <v>2021</v>
      </c>
      <c r="B7371" t="s">
        <v>288</v>
      </c>
      <c r="C7371" t="s">
        <v>3816</v>
      </c>
      <c r="D7371" t="s">
        <v>34</v>
      </c>
      <c r="E7371" t="s">
        <v>5454</v>
      </c>
      <c r="F7371">
        <v>4.7</v>
      </c>
      <c r="G7371">
        <v>12</v>
      </c>
      <c r="H7371" t="s">
        <v>36</v>
      </c>
      <c r="I7371" t="s">
        <v>2145</v>
      </c>
      <c r="J7371">
        <v>4.8</v>
      </c>
      <c r="K7371">
        <v>1523</v>
      </c>
      <c r="L7371" t="s">
        <v>2146</v>
      </c>
      <c r="M7371" t="s">
        <v>427</v>
      </c>
      <c r="N7371">
        <v>30341</v>
      </c>
      <c r="O7371" t="s">
        <v>40</v>
      </c>
      <c r="P7371">
        <v>4.9000000000000004</v>
      </c>
      <c r="Q7371">
        <v>4.7</v>
      </c>
      <c r="R7371">
        <v>4.5999999999999996</v>
      </c>
      <c r="S7371">
        <v>4.3</v>
      </c>
      <c r="T7371">
        <v>4.9000000000000004</v>
      </c>
      <c r="U7371">
        <v>4.3</v>
      </c>
      <c r="V7371" t="s">
        <v>1618</v>
      </c>
      <c r="W7371" t="s">
        <v>42</v>
      </c>
      <c r="X7371" t="s">
        <v>124</v>
      </c>
      <c r="Y7371">
        <v>18</v>
      </c>
      <c r="Z7371">
        <v>23</v>
      </c>
      <c r="AA7371" t="s">
        <v>44</v>
      </c>
      <c r="AB7371" t="s">
        <v>113</v>
      </c>
      <c r="AC7371" t="s">
        <v>688</v>
      </c>
      <c r="AD7371" t="s">
        <v>26565</v>
      </c>
      <c r="AE7371" t="s">
        <v>26566</v>
      </c>
      <c r="AF7371">
        <v>14947</v>
      </c>
    </row>
    <row r="7372" spans="1:32" x14ac:dyDescent="0.35">
      <c r="A7372">
        <v>2020</v>
      </c>
      <c r="B7372" t="s">
        <v>409</v>
      </c>
      <c r="C7372" t="s">
        <v>1691</v>
      </c>
      <c r="D7372" t="s">
        <v>4178</v>
      </c>
      <c r="E7372" t="s">
        <v>11959</v>
      </c>
      <c r="F7372">
        <v>4.8</v>
      </c>
      <c r="G7372">
        <v>150</v>
      </c>
      <c r="H7372" t="s">
        <v>36</v>
      </c>
      <c r="I7372" t="s">
        <v>10779</v>
      </c>
      <c r="J7372">
        <v>4.5</v>
      </c>
      <c r="K7372">
        <v>422</v>
      </c>
      <c r="L7372" t="s">
        <v>10780</v>
      </c>
      <c r="M7372" t="s">
        <v>972</v>
      </c>
      <c r="N7372">
        <v>48430</v>
      </c>
      <c r="O7372" t="s">
        <v>53</v>
      </c>
      <c r="P7372">
        <v>4.9000000000000004</v>
      </c>
      <c r="Q7372">
        <v>4.8</v>
      </c>
      <c r="R7372">
        <v>4.8</v>
      </c>
      <c r="S7372">
        <v>4.7</v>
      </c>
      <c r="T7372">
        <v>4.9000000000000004</v>
      </c>
      <c r="U7372">
        <v>4.8</v>
      </c>
      <c r="V7372" t="s">
        <v>566</v>
      </c>
      <c r="W7372" t="s">
        <v>42</v>
      </c>
      <c r="X7372" t="s">
        <v>55</v>
      </c>
      <c r="Y7372">
        <v>18</v>
      </c>
      <c r="Z7372">
        <v>25</v>
      </c>
      <c r="AA7372" t="s">
        <v>44</v>
      </c>
      <c r="AB7372" t="s">
        <v>45</v>
      </c>
      <c r="AC7372" t="s">
        <v>474</v>
      </c>
      <c r="AD7372" t="s">
        <v>26567</v>
      </c>
      <c r="AE7372" t="s">
        <v>26568</v>
      </c>
      <c r="AF7372">
        <v>45988</v>
      </c>
    </row>
    <row r="7373" spans="1:32" x14ac:dyDescent="0.35">
      <c r="A7373">
        <v>2020</v>
      </c>
      <c r="B7373" t="s">
        <v>409</v>
      </c>
      <c r="C7373" t="s">
        <v>4048</v>
      </c>
      <c r="D7373" t="s">
        <v>34</v>
      </c>
      <c r="E7373" t="s">
        <v>26569</v>
      </c>
      <c r="F7373">
        <v>4.8</v>
      </c>
      <c r="G7373">
        <v>152</v>
      </c>
      <c r="H7373" t="s">
        <v>36</v>
      </c>
      <c r="I7373" t="s">
        <v>12470</v>
      </c>
      <c r="J7373">
        <v>4.9000000000000004</v>
      </c>
      <c r="K7373">
        <v>1386</v>
      </c>
      <c r="L7373" t="s">
        <v>12471</v>
      </c>
      <c r="M7373" t="s">
        <v>972</v>
      </c>
      <c r="N7373">
        <v>48335</v>
      </c>
      <c r="O7373" t="s">
        <v>40</v>
      </c>
      <c r="P7373">
        <v>4.8</v>
      </c>
      <c r="Q7373">
        <v>4.8</v>
      </c>
      <c r="R7373">
        <v>4.8</v>
      </c>
      <c r="S7373">
        <v>4.8</v>
      </c>
      <c r="T7373">
        <v>4.8</v>
      </c>
      <c r="U7373">
        <v>4.8</v>
      </c>
      <c r="V7373" t="s">
        <v>26570</v>
      </c>
      <c r="W7373" t="s">
        <v>42</v>
      </c>
      <c r="X7373" t="s">
        <v>55</v>
      </c>
      <c r="Y7373">
        <v>19</v>
      </c>
      <c r="Z7373">
        <v>27</v>
      </c>
      <c r="AA7373" t="s">
        <v>44</v>
      </c>
      <c r="AB7373" t="s">
        <v>125</v>
      </c>
      <c r="AC7373" t="s">
        <v>3456</v>
      </c>
      <c r="AD7373" t="s">
        <v>26571</v>
      </c>
      <c r="AE7373" t="s">
        <v>26572</v>
      </c>
      <c r="AF7373">
        <v>19251</v>
      </c>
    </row>
    <row r="7374" spans="1:32" x14ac:dyDescent="0.35">
      <c r="A7374">
        <v>2019</v>
      </c>
      <c r="B7374" t="s">
        <v>32</v>
      </c>
      <c r="C7374" t="s">
        <v>3509</v>
      </c>
      <c r="D7374" t="s">
        <v>793</v>
      </c>
      <c r="E7374" t="s">
        <v>26573</v>
      </c>
      <c r="F7374">
        <v>4.5999999999999996</v>
      </c>
      <c r="G7374">
        <v>444</v>
      </c>
      <c r="H7374" t="s">
        <v>36</v>
      </c>
      <c r="I7374" t="s">
        <v>4684</v>
      </c>
      <c r="J7374">
        <v>4.5999999999999996</v>
      </c>
      <c r="K7374">
        <v>847</v>
      </c>
      <c r="L7374" t="s">
        <v>4685</v>
      </c>
      <c r="M7374" t="s">
        <v>445</v>
      </c>
      <c r="N7374">
        <v>43017</v>
      </c>
      <c r="O7374" t="s">
        <v>53</v>
      </c>
      <c r="P7374">
        <v>4.5999999999999996</v>
      </c>
      <c r="Q7374">
        <v>4.5999999999999996</v>
      </c>
      <c r="R7374">
        <v>4.4000000000000004</v>
      </c>
      <c r="S7374">
        <v>4.4000000000000004</v>
      </c>
      <c r="T7374">
        <v>4.7</v>
      </c>
      <c r="U7374">
        <v>4.5999999999999996</v>
      </c>
      <c r="V7374" t="s">
        <v>4033</v>
      </c>
      <c r="W7374" t="s">
        <v>77</v>
      </c>
      <c r="X7374" t="s">
        <v>124</v>
      </c>
      <c r="Y7374">
        <v>25</v>
      </c>
      <c r="Z7374">
        <v>33</v>
      </c>
      <c r="AA7374" t="s">
        <v>44</v>
      </c>
      <c r="AB7374" t="s">
        <v>45</v>
      </c>
      <c r="AC7374" t="s">
        <v>750</v>
      </c>
      <c r="AD7374" t="s">
        <v>26574</v>
      </c>
      <c r="AE7374">
        <v>2032809</v>
      </c>
      <c r="AF7374">
        <v>16965</v>
      </c>
    </row>
    <row r="7375" spans="1:32" x14ac:dyDescent="0.35">
      <c r="A7375">
        <v>2019</v>
      </c>
      <c r="B7375" t="s">
        <v>946</v>
      </c>
      <c r="C7375" t="s">
        <v>947</v>
      </c>
      <c r="D7375" t="s">
        <v>5503</v>
      </c>
      <c r="E7375" t="s">
        <v>2069</v>
      </c>
      <c r="F7375">
        <v>4.5999999999999996</v>
      </c>
      <c r="G7375">
        <v>63</v>
      </c>
      <c r="H7375" t="s">
        <v>36</v>
      </c>
      <c r="I7375" t="s">
        <v>12482</v>
      </c>
      <c r="J7375">
        <v>3.9</v>
      </c>
      <c r="K7375">
        <v>41</v>
      </c>
      <c r="L7375" t="s">
        <v>12483</v>
      </c>
      <c r="M7375" t="s">
        <v>972</v>
      </c>
      <c r="N7375">
        <v>48313</v>
      </c>
      <c r="O7375" t="s">
        <v>53</v>
      </c>
      <c r="P7375">
        <v>4.7</v>
      </c>
      <c r="Q7375">
        <v>4.7</v>
      </c>
      <c r="R7375">
        <v>4.5</v>
      </c>
      <c r="S7375">
        <v>4.4000000000000004</v>
      </c>
      <c r="T7375">
        <v>4.7</v>
      </c>
      <c r="U7375">
        <v>4.5999999999999996</v>
      </c>
      <c r="V7375" t="s">
        <v>958</v>
      </c>
      <c r="W7375" t="s">
        <v>959</v>
      </c>
      <c r="X7375" t="s">
        <v>124</v>
      </c>
      <c r="Y7375">
        <v>17</v>
      </c>
      <c r="Z7375">
        <v>25</v>
      </c>
      <c r="AA7375" t="s">
        <v>44</v>
      </c>
      <c r="AB7375" t="s">
        <v>125</v>
      </c>
      <c r="AC7375" t="s">
        <v>370</v>
      </c>
      <c r="AD7375" t="s">
        <v>12484</v>
      </c>
      <c r="AE7375" t="s">
        <v>12485</v>
      </c>
      <c r="AF7375">
        <v>48325</v>
      </c>
    </row>
    <row r="7376" spans="1:32" x14ac:dyDescent="0.35">
      <c r="A7376">
        <v>2020</v>
      </c>
      <c r="B7376" t="s">
        <v>525</v>
      </c>
      <c r="C7376" t="s">
        <v>26575</v>
      </c>
      <c r="D7376" t="s">
        <v>2331</v>
      </c>
      <c r="E7376" t="s">
        <v>26576</v>
      </c>
      <c r="F7376">
        <v>4.7</v>
      </c>
      <c r="G7376">
        <v>207</v>
      </c>
      <c r="H7376" t="s">
        <v>36</v>
      </c>
      <c r="I7376" t="s">
        <v>5998</v>
      </c>
      <c r="J7376">
        <v>4.2</v>
      </c>
      <c r="K7376">
        <v>234</v>
      </c>
      <c r="L7376" t="s">
        <v>5999</v>
      </c>
      <c r="M7376" t="s">
        <v>462</v>
      </c>
      <c r="N7376">
        <v>29651</v>
      </c>
      <c r="O7376" t="s">
        <v>94</v>
      </c>
      <c r="P7376">
        <v>4.7</v>
      </c>
      <c r="Q7376">
        <v>4.7</v>
      </c>
      <c r="R7376">
        <v>4.7</v>
      </c>
      <c r="S7376">
        <v>4.7</v>
      </c>
      <c r="T7376">
        <v>4.8</v>
      </c>
      <c r="U7376">
        <v>4.8</v>
      </c>
      <c r="V7376" t="s">
        <v>26577</v>
      </c>
      <c r="W7376" t="s">
        <v>42</v>
      </c>
      <c r="X7376" t="s">
        <v>43</v>
      </c>
      <c r="Y7376">
        <v>27</v>
      </c>
      <c r="Z7376">
        <v>33</v>
      </c>
      <c r="AA7376" t="s">
        <v>44</v>
      </c>
      <c r="AB7376" t="s">
        <v>78</v>
      </c>
      <c r="AC7376" t="s">
        <v>664</v>
      </c>
      <c r="AD7376" t="s">
        <v>26578</v>
      </c>
      <c r="AE7376" t="s">
        <v>26579</v>
      </c>
      <c r="AF7376">
        <v>12014</v>
      </c>
    </row>
    <row r="7377" spans="1:32" x14ac:dyDescent="0.35">
      <c r="A7377">
        <v>2016</v>
      </c>
      <c r="B7377" t="s">
        <v>516</v>
      </c>
      <c r="C7377" t="s">
        <v>15969</v>
      </c>
      <c r="D7377" t="s">
        <v>34</v>
      </c>
      <c r="E7377" t="s">
        <v>12671</v>
      </c>
      <c r="F7377">
        <v>4.7</v>
      </c>
      <c r="G7377">
        <v>308</v>
      </c>
      <c r="H7377" t="s">
        <v>36</v>
      </c>
      <c r="I7377" t="s">
        <v>26580</v>
      </c>
      <c r="J7377">
        <v>4.5999999999999996</v>
      </c>
      <c r="K7377">
        <v>426</v>
      </c>
      <c r="L7377" t="s">
        <v>26581</v>
      </c>
      <c r="M7377" t="s">
        <v>1036</v>
      </c>
      <c r="N7377">
        <v>28602</v>
      </c>
      <c r="O7377" t="s">
        <v>53</v>
      </c>
      <c r="P7377">
        <v>4.5999999999999996</v>
      </c>
      <c r="Q7377">
        <v>4.5999999999999996</v>
      </c>
      <c r="R7377">
        <v>4.7</v>
      </c>
      <c r="S7377">
        <v>4.7</v>
      </c>
      <c r="T7377">
        <v>4.8</v>
      </c>
      <c r="U7377">
        <v>4.7</v>
      </c>
      <c r="V7377" t="s">
        <v>26582</v>
      </c>
      <c r="W7377" t="s">
        <v>42</v>
      </c>
      <c r="X7377" t="s">
        <v>124</v>
      </c>
      <c r="Y7377">
        <v>24</v>
      </c>
      <c r="Z7377">
        <v>30</v>
      </c>
      <c r="AA7377" t="s">
        <v>44</v>
      </c>
      <c r="AB7377" t="s">
        <v>151</v>
      </c>
      <c r="AC7377" t="s">
        <v>522</v>
      </c>
      <c r="AD7377" t="s">
        <v>26583</v>
      </c>
      <c r="AE7377" t="s">
        <v>26584</v>
      </c>
      <c r="AF7377">
        <v>86216</v>
      </c>
    </row>
    <row r="7378" spans="1:32" x14ac:dyDescent="0.35">
      <c r="A7378">
        <v>2020</v>
      </c>
      <c r="B7378" t="s">
        <v>591</v>
      </c>
      <c r="C7378" t="s">
        <v>20104</v>
      </c>
      <c r="D7378" t="s">
        <v>34</v>
      </c>
      <c r="E7378" t="s">
        <v>786</v>
      </c>
      <c r="F7378">
        <v>4.9000000000000004</v>
      </c>
      <c r="G7378">
        <v>34</v>
      </c>
      <c r="H7378" t="s">
        <v>36</v>
      </c>
      <c r="I7378" t="s">
        <v>10090</v>
      </c>
      <c r="J7378">
        <v>3</v>
      </c>
      <c r="K7378">
        <v>9</v>
      </c>
      <c r="L7378" t="s">
        <v>10091</v>
      </c>
      <c r="M7378" t="s">
        <v>1036</v>
      </c>
      <c r="N7378">
        <v>28227</v>
      </c>
      <c r="O7378" t="s">
        <v>53</v>
      </c>
      <c r="P7378">
        <v>4.9000000000000004</v>
      </c>
      <c r="Q7378">
        <v>4.9000000000000004</v>
      </c>
      <c r="R7378">
        <v>4.8</v>
      </c>
      <c r="S7378">
        <v>4.9000000000000004</v>
      </c>
      <c r="T7378">
        <v>4.9000000000000004</v>
      </c>
      <c r="U7378">
        <v>5</v>
      </c>
      <c r="V7378" t="s">
        <v>721</v>
      </c>
      <c r="W7378" t="s">
        <v>42</v>
      </c>
      <c r="X7378" t="s">
        <v>55</v>
      </c>
      <c r="Y7378">
        <v>20</v>
      </c>
      <c r="Z7378">
        <v>27</v>
      </c>
      <c r="AA7378" t="s">
        <v>44</v>
      </c>
      <c r="AB7378" t="s">
        <v>78</v>
      </c>
      <c r="AC7378" t="s">
        <v>114</v>
      </c>
      <c r="AD7378" t="s">
        <v>26585</v>
      </c>
      <c r="AE7378">
        <v>22047806</v>
      </c>
      <c r="AF7378">
        <v>49242</v>
      </c>
    </row>
    <row r="7379" spans="1:32" x14ac:dyDescent="0.35">
      <c r="A7379">
        <v>2019</v>
      </c>
      <c r="B7379" t="s">
        <v>409</v>
      </c>
      <c r="C7379" t="s">
        <v>4048</v>
      </c>
      <c r="D7379" t="s">
        <v>34</v>
      </c>
      <c r="E7379" t="s">
        <v>6368</v>
      </c>
      <c r="F7379">
        <v>4.5999999999999996</v>
      </c>
      <c r="G7379">
        <v>568</v>
      </c>
      <c r="H7379" t="s">
        <v>36</v>
      </c>
      <c r="I7379" t="s">
        <v>17576</v>
      </c>
      <c r="J7379">
        <v>4.7</v>
      </c>
      <c r="K7379">
        <v>316</v>
      </c>
      <c r="L7379" t="s">
        <v>17577</v>
      </c>
      <c r="M7379" t="s">
        <v>538</v>
      </c>
      <c r="N7379">
        <v>15090</v>
      </c>
      <c r="O7379" t="s">
        <v>53</v>
      </c>
      <c r="P7379">
        <v>4.8</v>
      </c>
      <c r="Q7379">
        <v>4.7</v>
      </c>
      <c r="R7379">
        <v>4.5</v>
      </c>
      <c r="S7379">
        <v>4.5</v>
      </c>
      <c r="T7379">
        <v>4.7</v>
      </c>
      <c r="U7379">
        <v>4.5999999999999996</v>
      </c>
      <c r="V7379" t="s">
        <v>566</v>
      </c>
      <c r="W7379" t="s">
        <v>42</v>
      </c>
      <c r="X7379" t="s">
        <v>55</v>
      </c>
      <c r="Y7379">
        <v>19</v>
      </c>
      <c r="Z7379">
        <v>27</v>
      </c>
      <c r="AA7379" t="s">
        <v>44</v>
      </c>
      <c r="AB7379" t="s">
        <v>125</v>
      </c>
      <c r="AC7379" t="s">
        <v>3456</v>
      </c>
      <c r="AD7379" t="s">
        <v>17578</v>
      </c>
      <c r="AE7379" t="s">
        <v>17579</v>
      </c>
      <c r="AF7379">
        <v>37440</v>
      </c>
    </row>
    <row r="7380" spans="1:32" x14ac:dyDescent="0.35">
      <c r="A7380">
        <v>2020</v>
      </c>
      <c r="B7380" t="s">
        <v>525</v>
      </c>
      <c r="C7380" t="s">
        <v>1124</v>
      </c>
      <c r="D7380" t="s">
        <v>2331</v>
      </c>
      <c r="E7380" t="s">
        <v>26586</v>
      </c>
      <c r="F7380">
        <v>4.7</v>
      </c>
      <c r="G7380">
        <v>76</v>
      </c>
      <c r="H7380" t="s">
        <v>36</v>
      </c>
      <c r="I7380" t="s">
        <v>15874</v>
      </c>
      <c r="J7380">
        <v>4.5</v>
      </c>
      <c r="K7380">
        <v>587</v>
      </c>
      <c r="L7380" t="s">
        <v>17219</v>
      </c>
      <c r="M7380" t="s">
        <v>472</v>
      </c>
      <c r="N7380">
        <v>33619</v>
      </c>
      <c r="O7380" t="s">
        <v>53</v>
      </c>
      <c r="P7380">
        <v>4.8</v>
      </c>
      <c r="Q7380">
        <v>4.7</v>
      </c>
      <c r="R7380">
        <v>4.7</v>
      </c>
      <c r="S7380">
        <v>4.5999999999999996</v>
      </c>
      <c r="T7380">
        <v>4.8</v>
      </c>
      <c r="U7380">
        <v>4.7</v>
      </c>
      <c r="V7380" t="s">
        <v>5727</v>
      </c>
      <c r="W7380" t="s">
        <v>42</v>
      </c>
      <c r="X7380" t="s">
        <v>43</v>
      </c>
      <c r="Y7380">
        <v>22</v>
      </c>
      <c r="Z7380">
        <v>29</v>
      </c>
      <c r="AA7380" t="s">
        <v>44</v>
      </c>
      <c r="AB7380" t="s">
        <v>151</v>
      </c>
      <c r="AC7380" t="s">
        <v>464</v>
      </c>
      <c r="AD7380" t="s">
        <v>26587</v>
      </c>
      <c r="AE7380" t="s">
        <v>26588</v>
      </c>
      <c r="AF7380">
        <v>45794</v>
      </c>
    </row>
    <row r="7381" spans="1:32" x14ac:dyDescent="0.35">
      <c r="A7381">
        <v>2017</v>
      </c>
      <c r="B7381" t="s">
        <v>525</v>
      </c>
      <c r="C7381" t="s">
        <v>1124</v>
      </c>
      <c r="D7381" t="s">
        <v>34</v>
      </c>
      <c r="E7381" t="s">
        <v>5876</v>
      </c>
      <c r="F7381">
        <v>4.8</v>
      </c>
      <c r="G7381">
        <v>488</v>
      </c>
      <c r="H7381" t="s">
        <v>36</v>
      </c>
      <c r="I7381" t="s">
        <v>26589</v>
      </c>
      <c r="J7381">
        <v>4.7</v>
      </c>
      <c r="K7381">
        <v>4088</v>
      </c>
      <c r="L7381" t="s">
        <v>26590</v>
      </c>
      <c r="M7381" t="s">
        <v>472</v>
      </c>
      <c r="N7381">
        <v>33801</v>
      </c>
      <c r="O7381" t="s">
        <v>53</v>
      </c>
      <c r="P7381">
        <v>4.8</v>
      </c>
      <c r="Q7381">
        <v>4.8</v>
      </c>
      <c r="R7381">
        <v>4.7</v>
      </c>
      <c r="S7381">
        <v>4.8</v>
      </c>
      <c r="T7381">
        <v>4.8</v>
      </c>
      <c r="U7381">
        <v>4.8</v>
      </c>
      <c r="V7381" t="s">
        <v>206</v>
      </c>
      <c r="W7381" t="s">
        <v>3419</v>
      </c>
      <c r="X7381" t="s">
        <v>43</v>
      </c>
      <c r="Y7381">
        <v>18</v>
      </c>
      <c r="Z7381">
        <v>25</v>
      </c>
      <c r="AA7381" t="s">
        <v>44</v>
      </c>
      <c r="AB7381" t="s">
        <v>151</v>
      </c>
      <c r="AC7381" t="s">
        <v>1477</v>
      </c>
      <c r="AD7381" t="s">
        <v>26591</v>
      </c>
      <c r="AE7381" t="s">
        <v>26592</v>
      </c>
      <c r="AF7381">
        <v>80029</v>
      </c>
    </row>
    <row r="7382" spans="1:32" x14ac:dyDescent="0.35">
      <c r="A7382">
        <v>2020</v>
      </c>
      <c r="B7382" t="s">
        <v>48</v>
      </c>
      <c r="C7382" t="s">
        <v>17334</v>
      </c>
      <c r="D7382" t="s">
        <v>34</v>
      </c>
      <c r="E7382" t="s">
        <v>2460</v>
      </c>
      <c r="F7382">
        <v>4.5</v>
      </c>
      <c r="G7382">
        <v>248</v>
      </c>
      <c r="H7382" t="s">
        <v>36</v>
      </c>
      <c r="I7382" t="s">
        <v>24729</v>
      </c>
      <c r="J7382">
        <v>2.6</v>
      </c>
      <c r="K7382">
        <v>17</v>
      </c>
      <c r="L7382" t="s">
        <v>24730</v>
      </c>
      <c r="M7382" t="s">
        <v>1036</v>
      </c>
      <c r="N7382">
        <v>27612</v>
      </c>
      <c r="O7382" t="s">
        <v>53</v>
      </c>
      <c r="P7382">
        <v>4.7</v>
      </c>
      <c r="Q7382">
        <v>4.5999999999999996</v>
      </c>
      <c r="R7382">
        <v>4.5</v>
      </c>
      <c r="S7382">
        <v>4.3</v>
      </c>
      <c r="T7382">
        <v>4.7</v>
      </c>
      <c r="U7382">
        <v>4.3</v>
      </c>
      <c r="V7382" t="s">
        <v>76</v>
      </c>
      <c r="W7382" t="s">
        <v>42</v>
      </c>
      <c r="X7382" t="s">
        <v>55</v>
      </c>
      <c r="Y7382">
        <v>18</v>
      </c>
      <c r="Z7382">
        <v>24</v>
      </c>
      <c r="AA7382" t="s">
        <v>44</v>
      </c>
      <c r="AB7382" t="s">
        <v>56</v>
      </c>
      <c r="AC7382" t="s">
        <v>714</v>
      </c>
      <c r="AD7382" t="s">
        <v>26593</v>
      </c>
      <c r="AE7382">
        <v>23100624</v>
      </c>
      <c r="AF7382">
        <v>37314</v>
      </c>
    </row>
    <row r="7383" spans="1:32" x14ac:dyDescent="0.35">
      <c r="A7383">
        <v>2021</v>
      </c>
      <c r="B7383" t="s">
        <v>389</v>
      </c>
      <c r="C7383" t="s">
        <v>1223</v>
      </c>
      <c r="D7383" t="s">
        <v>34</v>
      </c>
      <c r="E7383" t="s">
        <v>26594</v>
      </c>
      <c r="F7383">
        <v>4</v>
      </c>
      <c r="G7383">
        <v>15</v>
      </c>
      <c r="H7383" t="s">
        <v>36</v>
      </c>
      <c r="I7383" t="s">
        <v>26595</v>
      </c>
      <c r="J7383">
        <v>5</v>
      </c>
      <c r="K7383">
        <v>1</v>
      </c>
      <c r="L7383" t="s">
        <v>26596</v>
      </c>
      <c r="M7383" t="s">
        <v>1036</v>
      </c>
      <c r="N7383">
        <v>27616</v>
      </c>
      <c r="O7383" t="s">
        <v>53</v>
      </c>
      <c r="P7383">
        <v>4.0999999999999996</v>
      </c>
      <c r="Q7383">
        <v>4.2</v>
      </c>
      <c r="R7383">
        <v>4.3</v>
      </c>
      <c r="S7383">
        <v>3.7</v>
      </c>
      <c r="T7383">
        <v>4.2</v>
      </c>
      <c r="U7383">
        <v>3.8</v>
      </c>
      <c r="V7383" t="s">
        <v>42</v>
      </c>
      <c r="W7383" t="s">
        <v>1280</v>
      </c>
      <c r="X7383" t="s">
        <v>124</v>
      </c>
      <c r="Y7383">
        <v>131</v>
      </c>
      <c r="Z7383">
        <v>117</v>
      </c>
      <c r="AA7383" t="s">
        <v>1227</v>
      </c>
      <c r="AB7383" t="s">
        <v>1228</v>
      </c>
      <c r="AC7383" t="s">
        <v>1227</v>
      </c>
      <c r="AD7383" t="s">
        <v>26597</v>
      </c>
      <c r="AE7383" t="s">
        <v>26598</v>
      </c>
      <c r="AF7383">
        <v>31249</v>
      </c>
    </row>
    <row r="7384" spans="1:32" x14ac:dyDescent="0.35">
      <c r="A7384">
        <v>2021</v>
      </c>
      <c r="B7384" t="s">
        <v>257</v>
      </c>
      <c r="C7384" t="s">
        <v>1493</v>
      </c>
      <c r="D7384" t="s">
        <v>34</v>
      </c>
      <c r="E7384" t="s">
        <v>4082</v>
      </c>
      <c r="F7384">
        <v>4.9000000000000004</v>
      </c>
      <c r="G7384">
        <v>11</v>
      </c>
      <c r="H7384" t="s">
        <v>36</v>
      </c>
      <c r="I7384" t="s">
        <v>6464</v>
      </c>
      <c r="J7384">
        <v>2.9</v>
      </c>
      <c r="K7384">
        <v>22</v>
      </c>
      <c r="L7384" t="s">
        <v>6465</v>
      </c>
      <c r="M7384" t="s">
        <v>481</v>
      </c>
      <c r="N7384">
        <v>20165</v>
      </c>
      <c r="O7384" t="s">
        <v>53</v>
      </c>
      <c r="P7384">
        <v>4.8</v>
      </c>
      <c r="Q7384">
        <v>4.8</v>
      </c>
      <c r="R7384">
        <v>4.9000000000000004</v>
      </c>
      <c r="S7384">
        <v>4.8</v>
      </c>
      <c r="T7384">
        <v>4.9000000000000004</v>
      </c>
      <c r="U7384">
        <v>4.7</v>
      </c>
      <c r="V7384" t="s">
        <v>42</v>
      </c>
      <c r="W7384" t="s">
        <v>42</v>
      </c>
      <c r="X7384" t="s">
        <v>124</v>
      </c>
      <c r="Y7384">
        <v>25</v>
      </c>
      <c r="Z7384">
        <v>34</v>
      </c>
      <c r="AA7384" t="s">
        <v>44</v>
      </c>
      <c r="AB7384" t="s">
        <v>45</v>
      </c>
      <c r="AC7384" t="s">
        <v>219</v>
      </c>
      <c r="AD7384" t="s">
        <v>26599</v>
      </c>
      <c r="AE7384">
        <v>23013215</v>
      </c>
      <c r="AF7384">
        <v>20045</v>
      </c>
    </row>
    <row r="7385" spans="1:32" x14ac:dyDescent="0.35">
      <c r="A7385">
        <v>2019</v>
      </c>
      <c r="B7385" t="s">
        <v>32</v>
      </c>
      <c r="C7385" t="s">
        <v>4978</v>
      </c>
      <c r="D7385" t="s">
        <v>34</v>
      </c>
      <c r="E7385" t="s">
        <v>26600</v>
      </c>
      <c r="F7385">
        <v>4.5999999999999996</v>
      </c>
      <c r="G7385">
        <v>363</v>
      </c>
      <c r="H7385" t="s">
        <v>36</v>
      </c>
      <c r="I7385" t="s">
        <v>20728</v>
      </c>
      <c r="J7385">
        <v>4.3</v>
      </c>
      <c r="K7385">
        <v>12</v>
      </c>
      <c r="L7385" t="s">
        <v>20729</v>
      </c>
      <c r="M7385" t="s">
        <v>481</v>
      </c>
      <c r="N7385">
        <v>23294</v>
      </c>
      <c r="O7385" t="s">
        <v>53</v>
      </c>
      <c r="P7385">
        <v>4.8</v>
      </c>
      <c r="Q7385">
        <v>4.7</v>
      </c>
      <c r="R7385">
        <v>4.5999999999999996</v>
      </c>
      <c r="S7385">
        <v>4.5</v>
      </c>
      <c r="T7385">
        <v>4.7</v>
      </c>
      <c r="U7385">
        <v>4.5999999999999996</v>
      </c>
      <c r="V7385" t="s">
        <v>2480</v>
      </c>
      <c r="W7385" t="s">
        <v>1825</v>
      </c>
      <c r="X7385" t="s">
        <v>124</v>
      </c>
      <c r="Y7385">
        <v>20</v>
      </c>
      <c r="Z7385">
        <v>26</v>
      </c>
      <c r="AA7385" t="s">
        <v>44</v>
      </c>
      <c r="AB7385" t="s">
        <v>45</v>
      </c>
      <c r="AC7385" t="s">
        <v>46</v>
      </c>
      <c r="AD7385" t="s">
        <v>26601</v>
      </c>
      <c r="AE7385">
        <v>106378</v>
      </c>
      <c r="AF7385">
        <v>48286</v>
      </c>
    </row>
    <row r="7386" spans="1:32" x14ac:dyDescent="0.35">
      <c r="A7386">
        <v>2018</v>
      </c>
      <c r="B7386" t="s">
        <v>389</v>
      </c>
      <c r="C7386" t="s">
        <v>11667</v>
      </c>
      <c r="D7386" t="s">
        <v>34</v>
      </c>
      <c r="E7386" t="s">
        <v>26602</v>
      </c>
      <c r="F7386">
        <v>4.8</v>
      </c>
      <c r="G7386">
        <v>13</v>
      </c>
      <c r="H7386" t="s">
        <v>36</v>
      </c>
      <c r="I7386" t="s">
        <v>13469</v>
      </c>
      <c r="J7386">
        <v>3.9</v>
      </c>
      <c r="K7386">
        <v>35</v>
      </c>
      <c r="L7386" t="s">
        <v>13470</v>
      </c>
      <c r="M7386" t="s">
        <v>481</v>
      </c>
      <c r="N7386">
        <v>22191</v>
      </c>
      <c r="O7386" t="s">
        <v>53</v>
      </c>
      <c r="P7386">
        <v>4.9000000000000004</v>
      </c>
      <c r="Q7386">
        <v>4.8</v>
      </c>
      <c r="R7386">
        <v>5</v>
      </c>
      <c r="S7386">
        <v>4.4000000000000004</v>
      </c>
      <c r="T7386">
        <v>4.9000000000000004</v>
      </c>
      <c r="U7386">
        <v>4.9000000000000004</v>
      </c>
      <c r="V7386" t="s">
        <v>42</v>
      </c>
      <c r="W7386" t="s">
        <v>42</v>
      </c>
      <c r="X7386" t="s">
        <v>124</v>
      </c>
      <c r="Y7386">
        <v>101</v>
      </c>
      <c r="Z7386">
        <v>102</v>
      </c>
      <c r="AA7386" t="s">
        <v>1227</v>
      </c>
      <c r="AB7386" t="s">
        <v>1228</v>
      </c>
      <c r="AC7386" t="s">
        <v>1227</v>
      </c>
      <c r="AD7386" t="s">
        <v>26603</v>
      </c>
      <c r="AE7386" t="s">
        <v>26604</v>
      </c>
      <c r="AF7386">
        <v>36165</v>
      </c>
    </row>
    <row r="7387" spans="1:32" x14ac:dyDescent="0.35">
      <c r="A7387">
        <v>2019</v>
      </c>
      <c r="B7387" t="s">
        <v>365</v>
      </c>
      <c r="C7387" t="s">
        <v>2640</v>
      </c>
      <c r="D7387" t="s">
        <v>34</v>
      </c>
      <c r="E7387" t="s">
        <v>18388</v>
      </c>
      <c r="F7387">
        <v>4.5</v>
      </c>
      <c r="G7387">
        <v>415</v>
      </c>
      <c r="H7387" t="s">
        <v>36</v>
      </c>
      <c r="I7387" t="s">
        <v>6060</v>
      </c>
      <c r="J7387">
        <v>1</v>
      </c>
      <c r="K7387">
        <v>1</v>
      </c>
      <c r="L7387" t="s">
        <v>6061</v>
      </c>
      <c r="M7387" t="s">
        <v>1103</v>
      </c>
      <c r="N7387">
        <v>20852</v>
      </c>
      <c r="O7387" t="s">
        <v>40</v>
      </c>
      <c r="P7387">
        <v>4.5999999999999996</v>
      </c>
      <c r="Q7387">
        <v>4.5999999999999996</v>
      </c>
      <c r="R7387">
        <v>4.5</v>
      </c>
      <c r="S7387">
        <v>4.4000000000000004</v>
      </c>
      <c r="T7387">
        <v>4.5999999999999996</v>
      </c>
      <c r="U7387">
        <v>4.5</v>
      </c>
      <c r="V7387" t="s">
        <v>18389</v>
      </c>
      <c r="W7387" t="s">
        <v>455</v>
      </c>
      <c r="X7387" t="s">
        <v>43</v>
      </c>
      <c r="Y7387">
        <v>26</v>
      </c>
      <c r="Z7387">
        <v>32</v>
      </c>
      <c r="AA7387" t="s">
        <v>44</v>
      </c>
      <c r="AB7387" t="s">
        <v>151</v>
      </c>
      <c r="AC7387" t="s">
        <v>79</v>
      </c>
      <c r="AD7387" t="s">
        <v>18390</v>
      </c>
      <c r="AE7387" t="s">
        <v>18391</v>
      </c>
      <c r="AF7387">
        <v>49244</v>
      </c>
    </row>
    <row r="7388" spans="1:32" x14ac:dyDescent="0.35">
      <c r="A7388">
        <v>2019</v>
      </c>
      <c r="B7388" t="s">
        <v>187</v>
      </c>
      <c r="C7388" t="s">
        <v>239</v>
      </c>
      <c r="D7388" t="s">
        <v>34</v>
      </c>
      <c r="E7388" t="s">
        <v>717</v>
      </c>
      <c r="F7388">
        <v>4.7</v>
      </c>
      <c r="G7388">
        <v>205</v>
      </c>
      <c r="H7388" t="s">
        <v>36</v>
      </c>
      <c r="I7388" t="s">
        <v>26605</v>
      </c>
      <c r="J7388">
        <v>4.8</v>
      </c>
      <c r="K7388">
        <v>316</v>
      </c>
      <c r="L7388" t="s">
        <v>26606</v>
      </c>
      <c r="M7388" t="s">
        <v>538</v>
      </c>
      <c r="N7388">
        <v>17345</v>
      </c>
      <c r="O7388" t="s">
        <v>53</v>
      </c>
      <c r="P7388">
        <v>4.7</v>
      </c>
      <c r="Q7388">
        <v>4.7</v>
      </c>
      <c r="R7388">
        <v>4.5999999999999996</v>
      </c>
      <c r="S7388">
        <v>4.7</v>
      </c>
      <c r="T7388">
        <v>4.8</v>
      </c>
      <c r="U7388">
        <v>4.8</v>
      </c>
      <c r="V7388" t="s">
        <v>254</v>
      </c>
      <c r="W7388" t="s">
        <v>42</v>
      </c>
      <c r="X7388" t="s">
        <v>124</v>
      </c>
      <c r="Y7388">
        <v>27</v>
      </c>
      <c r="Z7388">
        <v>33</v>
      </c>
      <c r="AA7388" t="s">
        <v>44</v>
      </c>
      <c r="AB7388" t="s">
        <v>78</v>
      </c>
      <c r="AC7388" t="s">
        <v>193</v>
      </c>
      <c r="AD7388" t="s">
        <v>26607</v>
      </c>
      <c r="AE7388" t="s">
        <v>26608</v>
      </c>
      <c r="AF7388">
        <v>11742</v>
      </c>
    </row>
    <row r="7389" spans="1:32" x14ac:dyDescent="0.35">
      <c r="A7389">
        <v>2019</v>
      </c>
      <c r="B7389" t="s">
        <v>409</v>
      </c>
      <c r="C7389" t="s">
        <v>1691</v>
      </c>
      <c r="D7389" t="s">
        <v>34</v>
      </c>
      <c r="E7389" t="s">
        <v>1052</v>
      </c>
      <c r="F7389">
        <v>4.8</v>
      </c>
      <c r="G7389">
        <v>224</v>
      </c>
      <c r="H7389" t="s">
        <v>36</v>
      </c>
      <c r="I7389" t="s">
        <v>26609</v>
      </c>
      <c r="J7389">
        <v>4.8</v>
      </c>
      <c r="K7389">
        <v>2167</v>
      </c>
      <c r="L7389" t="s">
        <v>26610</v>
      </c>
      <c r="M7389" t="s">
        <v>1103</v>
      </c>
      <c r="N7389">
        <v>21234</v>
      </c>
      <c r="O7389" t="s">
        <v>40</v>
      </c>
      <c r="P7389">
        <v>4.9000000000000004</v>
      </c>
      <c r="Q7389">
        <v>4.9000000000000004</v>
      </c>
      <c r="R7389">
        <v>4.8</v>
      </c>
      <c r="S7389">
        <v>4.5999999999999996</v>
      </c>
      <c r="T7389">
        <v>4.9000000000000004</v>
      </c>
      <c r="U7389">
        <v>4.8</v>
      </c>
      <c r="V7389" t="s">
        <v>65</v>
      </c>
      <c r="W7389" t="s">
        <v>42</v>
      </c>
      <c r="X7389" t="s">
        <v>55</v>
      </c>
      <c r="Y7389">
        <v>18</v>
      </c>
      <c r="Z7389">
        <v>25</v>
      </c>
      <c r="AA7389" t="s">
        <v>44</v>
      </c>
      <c r="AB7389" t="s">
        <v>45</v>
      </c>
      <c r="AC7389" t="s">
        <v>474</v>
      </c>
      <c r="AD7389" t="s">
        <v>26611</v>
      </c>
      <c r="AE7389" t="s">
        <v>26612</v>
      </c>
      <c r="AF7389">
        <v>44332</v>
      </c>
    </row>
    <row r="7390" spans="1:32" x14ac:dyDescent="0.35">
      <c r="A7390">
        <v>2020</v>
      </c>
      <c r="B7390" t="s">
        <v>533</v>
      </c>
      <c r="C7390" t="s">
        <v>3194</v>
      </c>
      <c r="D7390" t="s">
        <v>1856</v>
      </c>
      <c r="E7390" t="s">
        <v>16990</v>
      </c>
      <c r="F7390">
        <v>4.9000000000000004</v>
      </c>
      <c r="G7390">
        <v>25</v>
      </c>
      <c r="H7390" t="s">
        <v>36</v>
      </c>
      <c r="I7390" t="s">
        <v>26613</v>
      </c>
      <c r="J7390">
        <v>4.8</v>
      </c>
      <c r="K7390">
        <v>1565</v>
      </c>
      <c r="L7390" t="s">
        <v>26614</v>
      </c>
      <c r="M7390" t="s">
        <v>472</v>
      </c>
      <c r="N7390">
        <v>33073</v>
      </c>
      <c r="O7390" t="s">
        <v>53</v>
      </c>
      <c r="P7390">
        <v>4.9000000000000004</v>
      </c>
      <c r="Q7390">
        <v>4.9000000000000004</v>
      </c>
      <c r="R7390">
        <v>4.9000000000000004</v>
      </c>
      <c r="S7390">
        <v>5</v>
      </c>
      <c r="T7390">
        <v>4.9000000000000004</v>
      </c>
      <c r="U7390">
        <v>4.9000000000000004</v>
      </c>
      <c r="V7390" t="s">
        <v>1571</v>
      </c>
      <c r="W7390" t="s">
        <v>681</v>
      </c>
      <c r="X7390" t="s">
        <v>43</v>
      </c>
      <c r="Y7390">
        <v>30</v>
      </c>
      <c r="Z7390">
        <v>40</v>
      </c>
      <c r="AA7390" t="s">
        <v>44</v>
      </c>
      <c r="AB7390" t="s">
        <v>45</v>
      </c>
      <c r="AC7390" t="s">
        <v>874</v>
      </c>
      <c r="AD7390" t="s">
        <v>26615</v>
      </c>
      <c r="AE7390" t="s">
        <v>26616</v>
      </c>
      <c r="AF7390">
        <v>10156</v>
      </c>
    </row>
    <row r="7391" spans="1:32" x14ac:dyDescent="0.35">
      <c r="A7391">
        <v>2019</v>
      </c>
      <c r="B7391" t="s">
        <v>108</v>
      </c>
      <c r="C7391" t="s">
        <v>282</v>
      </c>
      <c r="D7391" t="s">
        <v>34</v>
      </c>
      <c r="E7391" t="s">
        <v>26617</v>
      </c>
      <c r="F7391">
        <v>4.5999999999999996</v>
      </c>
      <c r="G7391">
        <v>72</v>
      </c>
      <c r="H7391" t="s">
        <v>36</v>
      </c>
      <c r="I7391" t="s">
        <v>5644</v>
      </c>
      <c r="J7391">
        <v>4.5999999999999996</v>
      </c>
      <c r="K7391">
        <v>1121</v>
      </c>
      <c r="L7391" t="s">
        <v>5645</v>
      </c>
      <c r="M7391" t="s">
        <v>472</v>
      </c>
      <c r="N7391">
        <v>33027</v>
      </c>
      <c r="O7391" t="s">
        <v>40</v>
      </c>
      <c r="P7391">
        <v>4.8</v>
      </c>
      <c r="Q7391">
        <v>4.8</v>
      </c>
      <c r="R7391">
        <v>4.5999999999999996</v>
      </c>
      <c r="S7391">
        <v>4.5</v>
      </c>
      <c r="T7391">
        <v>4.7</v>
      </c>
      <c r="U7391">
        <v>4.5999999999999996</v>
      </c>
      <c r="V7391" t="s">
        <v>9640</v>
      </c>
      <c r="W7391" t="s">
        <v>77</v>
      </c>
      <c r="X7391" t="s">
        <v>3529</v>
      </c>
      <c r="Y7391">
        <v>22</v>
      </c>
      <c r="Z7391">
        <v>27</v>
      </c>
      <c r="AA7391" t="s">
        <v>44</v>
      </c>
      <c r="AB7391" t="s">
        <v>125</v>
      </c>
      <c r="AC7391" t="s">
        <v>219</v>
      </c>
      <c r="AD7391" t="s">
        <v>26618</v>
      </c>
      <c r="AE7391" t="s">
        <v>26619</v>
      </c>
      <c r="AF7391">
        <v>47060</v>
      </c>
    </row>
    <row r="7392" spans="1:32" x14ac:dyDescent="0.35">
      <c r="A7392">
        <v>2018</v>
      </c>
      <c r="B7392" t="s">
        <v>1046</v>
      </c>
      <c r="C7392" t="s">
        <v>1937</v>
      </c>
      <c r="D7392" t="s">
        <v>1311</v>
      </c>
      <c r="E7392" t="s">
        <v>13829</v>
      </c>
      <c r="F7392">
        <v>4.8</v>
      </c>
      <c r="G7392">
        <v>131</v>
      </c>
      <c r="H7392" t="s">
        <v>36</v>
      </c>
      <c r="I7392" t="s">
        <v>3827</v>
      </c>
      <c r="J7392">
        <v>4.0999999999999996</v>
      </c>
      <c r="K7392">
        <v>58</v>
      </c>
      <c r="L7392" t="s">
        <v>3828</v>
      </c>
      <c r="M7392" t="s">
        <v>472</v>
      </c>
      <c r="N7392">
        <v>33137</v>
      </c>
      <c r="O7392" t="s">
        <v>53</v>
      </c>
      <c r="P7392">
        <v>4.8</v>
      </c>
      <c r="Q7392">
        <v>4.8</v>
      </c>
      <c r="R7392">
        <v>4.7</v>
      </c>
      <c r="S7392">
        <v>4.5999999999999996</v>
      </c>
      <c r="T7392">
        <v>4.9000000000000004</v>
      </c>
      <c r="U7392">
        <v>4.8</v>
      </c>
      <c r="V7392" t="s">
        <v>1315</v>
      </c>
      <c r="W7392" t="s">
        <v>455</v>
      </c>
      <c r="X7392" t="s">
        <v>43</v>
      </c>
      <c r="Y7392">
        <v>19</v>
      </c>
      <c r="Z7392">
        <v>26</v>
      </c>
      <c r="AA7392" t="s">
        <v>44</v>
      </c>
      <c r="AB7392" t="s">
        <v>45</v>
      </c>
      <c r="AC7392" t="s">
        <v>370</v>
      </c>
      <c r="AD7392" t="s">
        <v>13830</v>
      </c>
      <c r="AE7392" t="s">
        <v>13831</v>
      </c>
      <c r="AF7392">
        <v>31365</v>
      </c>
    </row>
    <row r="7393" spans="1:32" x14ac:dyDescent="0.35">
      <c r="A7393">
        <v>2019</v>
      </c>
      <c r="B7393" t="s">
        <v>365</v>
      </c>
      <c r="C7393" t="s">
        <v>2748</v>
      </c>
      <c r="D7393" t="s">
        <v>34</v>
      </c>
      <c r="E7393" t="s">
        <v>10594</v>
      </c>
      <c r="F7393">
        <v>4.5999999999999996</v>
      </c>
      <c r="G7393">
        <v>70</v>
      </c>
      <c r="H7393" t="s">
        <v>36</v>
      </c>
      <c r="I7393" t="s">
        <v>26620</v>
      </c>
      <c r="J7393">
        <v>4.7</v>
      </c>
      <c r="K7393">
        <v>448</v>
      </c>
      <c r="L7393" t="s">
        <v>26621</v>
      </c>
      <c r="M7393" t="s">
        <v>1164</v>
      </c>
      <c r="N7393">
        <v>19806</v>
      </c>
      <c r="O7393" t="s">
        <v>53</v>
      </c>
      <c r="P7393">
        <v>4.7</v>
      </c>
      <c r="Q7393">
        <v>4.5999999999999996</v>
      </c>
      <c r="R7393">
        <v>4.5999999999999996</v>
      </c>
      <c r="S7393">
        <v>4.3</v>
      </c>
      <c r="T7393">
        <v>4.7</v>
      </c>
      <c r="U7393">
        <v>4.7</v>
      </c>
      <c r="V7393" t="s">
        <v>1147</v>
      </c>
      <c r="W7393" t="s">
        <v>455</v>
      </c>
      <c r="X7393" t="s">
        <v>55</v>
      </c>
      <c r="Y7393">
        <v>15</v>
      </c>
      <c r="Z7393">
        <v>21</v>
      </c>
      <c r="AA7393" t="s">
        <v>44</v>
      </c>
      <c r="AB7393" t="s">
        <v>151</v>
      </c>
      <c r="AC7393" t="s">
        <v>913</v>
      </c>
      <c r="AD7393" t="s">
        <v>26622</v>
      </c>
      <c r="AE7393" t="s">
        <v>26623</v>
      </c>
      <c r="AF7393">
        <v>85985</v>
      </c>
    </row>
    <row r="7394" spans="1:32" x14ac:dyDescent="0.35">
      <c r="A7394">
        <v>2019</v>
      </c>
      <c r="B7394" t="s">
        <v>69</v>
      </c>
      <c r="C7394" t="s">
        <v>3047</v>
      </c>
      <c r="D7394" t="s">
        <v>34</v>
      </c>
      <c r="E7394" t="s">
        <v>26624</v>
      </c>
      <c r="F7394">
        <v>4.7</v>
      </c>
      <c r="G7394">
        <v>102</v>
      </c>
      <c r="H7394" t="s">
        <v>36</v>
      </c>
      <c r="I7394" t="s">
        <v>17291</v>
      </c>
      <c r="J7394">
        <v>4.5999999999999996</v>
      </c>
      <c r="K7394">
        <v>4515</v>
      </c>
      <c r="L7394" t="s">
        <v>17292</v>
      </c>
      <c r="M7394" t="s">
        <v>604</v>
      </c>
      <c r="N7394" s="1" t="s">
        <v>8234</v>
      </c>
      <c r="O7394" t="s">
        <v>53</v>
      </c>
      <c r="P7394">
        <v>4.8</v>
      </c>
      <c r="Q7394">
        <v>4.7</v>
      </c>
      <c r="R7394">
        <v>4.7</v>
      </c>
      <c r="S7394">
        <v>4.5999999999999996</v>
      </c>
      <c r="T7394">
        <v>4.7</v>
      </c>
      <c r="U7394">
        <v>4.8</v>
      </c>
      <c r="V7394" t="s">
        <v>317</v>
      </c>
      <c r="W7394" t="s">
        <v>42</v>
      </c>
      <c r="X7394" t="s">
        <v>124</v>
      </c>
      <c r="Y7394">
        <v>19</v>
      </c>
      <c r="Z7394">
        <v>24</v>
      </c>
      <c r="AA7394" t="s">
        <v>44</v>
      </c>
      <c r="AB7394" t="s">
        <v>125</v>
      </c>
      <c r="AC7394" t="s">
        <v>126</v>
      </c>
      <c r="AD7394" t="s">
        <v>26625</v>
      </c>
      <c r="AE7394" t="s">
        <v>26626</v>
      </c>
      <c r="AF7394">
        <v>39289</v>
      </c>
    </row>
    <row r="7395" spans="1:32" x14ac:dyDescent="0.35">
      <c r="A7395">
        <v>2019</v>
      </c>
      <c r="B7395" t="s">
        <v>69</v>
      </c>
      <c r="C7395" t="s">
        <v>3047</v>
      </c>
      <c r="D7395" t="s">
        <v>34</v>
      </c>
      <c r="E7395" t="s">
        <v>26627</v>
      </c>
      <c r="F7395">
        <v>4.7</v>
      </c>
      <c r="G7395">
        <v>102</v>
      </c>
      <c r="H7395" t="s">
        <v>36</v>
      </c>
      <c r="I7395" t="s">
        <v>17291</v>
      </c>
      <c r="J7395">
        <v>4.5999999999999996</v>
      </c>
      <c r="K7395">
        <v>4515</v>
      </c>
      <c r="L7395" t="s">
        <v>17292</v>
      </c>
      <c r="M7395" t="s">
        <v>604</v>
      </c>
      <c r="N7395" s="1" t="s">
        <v>8234</v>
      </c>
      <c r="O7395" t="s">
        <v>53</v>
      </c>
      <c r="P7395">
        <v>4.8</v>
      </c>
      <c r="Q7395">
        <v>4.7</v>
      </c>
      <c r="R7395">
        <v>4.7</v>
      </c>
      <c r="S7395">
        <v>4.5999999999999996</v>
      </c>
      <c r="T7395">
        <v>4.7</v>
      </c>
      <c r="U7395">
        <v>4.8</v>
      </c>
      <c r="V7395" t="s">
        <v>721</v>
      </c>
      <c r="W7395" t="s">
        <v>42</v>
      </c>
      <c r="X7395" t="s">
        <v>124</v>
      </c>
      <c r="Y7395">
        <v>19</v>
      </c>
      <c r="Z7395">
        <v>24</v>
      </c>
      <c r="AA7395" t="s">
        <v>44</v>
      </c>
      <c r="AB7395" t="s">
        <v>125</v>
      </c>
      <c r="AC7395" t="s">
        <v>126</v>
      </c>
      <c r="AD7395" t="s">
        <v>26628</v>
      </c>
      <c r="AE7395" t="s">
        <v>26629</v>
      </c>
      <c r="AF7395">
        <v>34447</v>
      </c>
    </row>
    <row r="7396" spans="1:32" x14ac:dyDescent="0.35">
      <c r="A7396">
        <v>2019</v>
      </c>
      <c r="B7396" t="s">
        <v>69</v>
      </c>
      <c r="C7396" t="s">
        <v>4136</v>
      </c>
      <c r="D7396" t="s">
        <v>34</v>
      </c>
      <c r="E7396" t="s">
        <v>8597</v>
      </c>
      <c r="F7396">
        <v>4.8</v>
      </c>
      <c r="G7396">
        <v>540</v>
      </c>
      <c r="H7396" t="s">
        <v>36</v>
      </c>
      <c r="I7396" t="s">
        <v>5691</v>
      </c>
      <c r="J7396">
        <v>4.7</v>
      </c>
      <c r="K7396">
        <v>1335</v>
      </c>
      <c r="L7396" t="s">
        <v>5692</v>
      </c>
      <c r="M7396" t="s">
        <v>679</v>
      </c>
      <c r="N7396">
        <v>10954</v>
      </c>
      <c r="O7396" t="s">
        <v>53</v>
      </c>
      <c r="P7396">
        <v>4.8</v>
      </c>
      <c r="Q7396">
        <v>4.8</v>
      </c>
      <c r="R7396">
        <v>4.7</v>
      </c>
      <c r="S7396">
        <v>4.7</v>
      </c>
      <c r="T7396">
        <v>4.8</v>
      </c>
      <c r="U7396">
        <v>4.8</v>
      </c>
      <c r="V7396" t="s">
        <v>122</v>
      </c>
      <c r="W7396" t="s">
        <v>42</v>
      </c>
      <c r="X7396" t="s">
        <v>124</v>
      </c>
      <c r="Y7396">
        <v>27</v>
      </c>
      <c r="Z7396">
        <v>33</v>
      </c>
      <c r="AA7396" t="s">
        <v>44</v>
      </c>
      <c r="AB7396" t="s">
        <v>78</v>
      </c>
      <c r="AC7396" t="s">
        <v>79</v>
      </c>
      <c r="AD7396" t="s">
        <v>26630</v>
      </c>
      <c r="AE7396" t="s">
        <v>26631</v>
      </c>
      <c r="AF7396">
        <v>22154</v>
      </c>
    </row>
    <row r="7397" spans="1:32" x14ac:dyDescent="0.35">
      <c r="A7397">
        <v>2019</v>
      </c>
      <c r="B7397" t="s">
        <v>108</v>
      </c>
      <c r="C7397" t="s">
        <v>26632</v>
      </c>
      <c r="D7397" t="s">
        <v>34</v>
      </c>
      <c r="E7397" t="s">
        <v>26633</v>
      </c>
      <c r="F7397">
        <v>5</v>
      </c>
      <c r="G7397">
        <v>2</v>
      </c>
      <c r="H7397" t="s">
        <v>36</v>
      </c>
      <c r="I7397" t="s">
        <v>3854</v>
      </c>
      <c r="J7397">
        <v>4.8</v>
      </c>
      <c r="K7397">
        <v>320</v>
      </c>
      <c r="L7397" t="s">
        <v>3855</v>
      </c>
      <c r="M7397" t="s">
        <v>679</v>
      </c>
      <c r="N7397">
        <v>10019</v>
      </c>
      <c r="O7397" t="s">
        <v>75</v>
      </c>
      <c r="P7397">
        <v>5</v>
      </c>
      <c r="Q7397">
        <v>5</v>
      </c>
      <c r="R7397">
        <v>5</v>
      </c>
      <c r="S7397">
        <v>4.5</v>
      </c>
      <c r="T7397">
        <v>5</v>
      </c>
      <c r="U7397">
        <v>5</v>
      </c>
      <c r="V7397" t="s">
        <v>42</v>
      </c>
      <c r="W7397" t="s">
        <v>42</v>
      </c>
      <c r="X7397" t="s">
        <v>124</v>
      </c>
      <c r="Y7397">
        <v>17</v>
      </c>
      <c r="Z7397">
        <v>27</v>
      </c>
      <c r="AA7397" t="s">
        <v>44</v>
      </c>
      <c r="AB7397" t="s">
        <v>125</v>
      </c>
      <c r="AC7397" t="s">
        <v>640</v>
      </c>
      <c r="AD7397" t="s">
        <v>26634</v>
      </c>
      <c r="AE7397" t="s">
        <v>26635</v>
      </c>
      <c r="AF7397">
        <v>15108</v>
      </c>
    </row>
    <row r="7398" spans="1:32" x14ac:dyDescent="0.35">
      <c r="A7398">
        <v>2020</v>
      </c>
      <c r="B7398" t="s">
        <v>467</v>
      </c>
      <c r="C7398" t="s">
        <v>5659</v>
      </c>
      <c r="D7398" t="s">
        <v>34</v>
      </c>
      <c r="E7398" t="s">
        <v>367</v>
      </c>
      <c r="F7398">
        <v>4.8</v>
      </c>
      <c r="G7398">
        <v>59</v>
      </c>
      <c r="H7398" t="s">
        <v>36</v>
      </c>
      <c r="I7398" t="s">
        <v>26636</v>
      </c>
      <c r="J7398">
        <v>4.7</v>
      </c>
      <c r="K7398">
        <v>47</v>
      </c>
      <c r="L7398" t="s">
        <v>26637</v>
      </c>
      <c r="M7398" t="s">
        <v>679</v>
      </c>
      <c r="N7398">
        <v>12572</v>
      </c>
      <c r="O7398" t="s">
        <v>40</v>
      </c>
      <c r="P7398">
        <v>4.9000000000000004</v>
      </c>
      <c r="Q7398">
        <v>4.8</v>
      </c>
      <c r="R7398">
        <v>4.7</v>
      </c>
      <c r="S7398">
        <v>4.5999999999999996</v>
      </c>
      <c r="T7398">
        <v>4.9000000000000004</v>
      </c>
      <c r="U7398">
        <v>4.7</v>
      </c>
      <c r="V7398" t="s">
        <v>1058</v>
      </c>
      <c r="W7398" t="s">
        <v>42</v>
      </c>
      <c r="X7398" t="s">
        <v>43</v>
      </c>
      <c r="Y7398">
        <v>19</v>
      </c>
      <c r="Z7398">
        <v>28</v>
      </c>
      <c r="AA7398" t="s">
        <v>44</v>
      </c>
      <c r="AB7398" t="s">
        <v>125</v>
      </c>
      <c r="AC7398" t="s">
        <v>474</v>
      </c>
      <c r="AD7398" t="s">
        <v>26638</v>
      </c>
      <c r="AE7398" t="s">
        <v>26639</v>
      </c>
      <c r="AF7398">
        <v>70985</v>
      </c>
    </row>
    <row r="7399" spans="1:32" x14ac:dyDescent="0.35">
      <c r="A7399">
        <v>2018</v>
      </c>
      <c r="B7399" t="s">
        <v>257</v>
      </c>
      <c r="C7399" t="s">
        <v>10986</v>
      </c>
      <c r="D7399" t="s">
        <v>34</v>
      </c>
      <c r="E7399" t="s">
        <v>7546</v>
      </c>
      <c r="F7399">
        <v>4.7</v>
      </c>
      <c r="G7399">
        <v>42</v>
      </c>
      <c r="H7399" t="s">
        <v>36</v>
      </c>
      <c r="I7399" t="s">
        <v>1225</v>
      </c>
      <c r="J7399">
        <v>3.4</v>
      </c>
      <c r="K7399">
        <v>472</v>
      </c>
      <c r="L7399" t="s">
        <v>1226</v>
      </c>
      <c r="M7399" t="s">
        <v>679</v>
      </c>
      <c r="N7399">
        <v>10475</v>
      </c>
      <c r="O7399" t="s">
        <v>40</v>
      </c>
      <c r="P7399">
        <v>4.5999999999999996</v>
      </c>
      <c r="Q7399">
        <v>4.7</v>
      </c>
      <c r="R7399">
        <v>4.7</v>
      </c>
      <c r="S7399">
        <v>4.5</v>
      </c>
      <c r="T7399">
        <v>4.9000000000000004</v>
      </c>
      <c r="U7399">
        <v>4.5</v>
      </c>
      <c r="V7399" t="s">
        <v>4868</v>
      </c>
      <c r="W7399" t="s">
        <v>42</v>
      </c>
      <c r="X7399" t="s">
        <v>124</v>
      </c>
      <c r="Y7399">
        <v>21</v>
      </c>
      <c r="Z7399">
        <v>31</v>
      </c>
      <c r="AA7399" t="s">
        <v>44</v>
      </c>
      <c r="AB7399" t="s">
        <v>45</v>
      </c>
      <c r="AC7399" t="s">
        <v>219</v>
      </c>
      <c r="AD7399" t="s">
        <v>26640</v>
      </c>
      <c r="AE7399" t="s">
        <v>26641</v>
      </c>
      <c r="AF7399">
        <v>30812</v>
      </c>
    </row>
    <row r="7400" spans="1:32" x14ac:dyDescent="0.35">
      <c r="A7400">
        <v>2019</v>
      </c>
      <c r="B7400" t="s">
        <v>69</v>
      </c>
      <c r="C7400" t="s">
        <v>1537</v>
      </c>
      <c r="D7400" t="s">
        <v>34</v>
      </c>
      <c r="E7400" t="s">
        <v>4998</v>
      </c>
      <c r="F7400">
        <v>4.8</v>
      </c>
      <c r="G7400">
        <v>540</v>
      </c>
      <c r="H7400" t="s">
        <v>36</v>
      </c>
      <c r="I7400" t="s">
        <v>20242</v>
      </c>
      <c r="J7400">
        <v>4.8</v>
      </c>
      <c r="K7400">
        <v>1009</v>
      </c>
      <c r="L7400" t="s">
        <v>20243</v>
      </c>
      <c r="M7400" t="s">
        <v>2335</v>
      </c>
      <c r="N7400" s="1" t="s">
        <v>9805</v>
      </c>
      <c r="O7400" t="s">
        <v>53</v>
      </c>
      <c r="P7400">
        <v>4.8</v>
      </c>
      <c r="Q7400">
        <v>4.8</v>
      </c>
      <c r="R7400">
        <v>4.7</v>
      </c>
      <c r="S7400">
        <v>4.7</v>
      </c>
      <c r="T7400">
        <v>4.8</v>
      </c>
      <c r="U7400">
        <v>4.8</v>
      </c>
      <c r="V7400" t="s">
        <v>317</v>
      </c>
      <c r="W7400" t="s">
        <v>42</v>
      </c>
      <c r="X7400" t="s">
        <v>124</v>
      </c>
      <c r="Y7400">
        <v>27</v>
      </c>
      <c r="Z7400">
        <v>33</v>
      </c>
      <c r="AA7400" t="s">
        <v>44</v>
      </c>
      <c r="AB7400" t="s">
        <v>78</v>
      </c>
      <c r="AC7400" t="s">
        <v>79</v>
      </c>
      <c r="AD7400" t="s">
        <v>26642</v>
      </c>
      <c r="AE7400">
        <v>26464</v>
      </c>
      <c r="AF7400">
        <v>37447</v>
      </c>
    </row>
    <row r="7401" spans="1:32" x14ac:dyDescent="0.35">
      <c r="A7401">
        <v>2020</v>
      </c>
      <c r="B7401" t="s">
        <v>213</v>
      </c>
      <c r="C7401" t="s">
        <v>7853</v>
      </c>
      <c r="D7401" t="s">
        <v>34</v>
      </c>
      <c r="E7401" t="s">
        <v>9049</v>
      </c>
      <c r="F7401">
        <v>4.9000000000000004</v>
      </c>
      <c r="G7401">
        <v>32</v>
      </c>
      <c r="H7401" t="s">
        <v>36</v>
      </c>
      <c r="I7401" t="s">
        <v>26643</v>
      </c>
      <c r="J7401">
        <v>4.9000000000000004</v>
      </c>
      <c r="K7401">
        <v>867</v>
      </c>
      <c r="L7401" t="s">
        <v>26644</v>
      </c>
      <c r="M7401" t="s">
        <v>3872</v>
      </c>
      <c r="N7401">
        <v>96819</v>
      </c>
      <c r="O7401" t="s">
        <v>53</v>
      </c>
      <c r="P7401">
        <v>4.9000000000000004</v>
      </c>
      <c r="Q7401">
        <v>4.8</v>
      </c>
      <c r="R7401">
        <v>4.8</v>
      </c>
      <c r="S7401">
        <v>4.8</v>
      </c>
      <c r="T7401">
        <v>4.8</v>
      </c>
      <c r="U7401">
        <v>4.9000000000000004</v>
      </c>
      <c r="V7401" t="s">
        <v>354</v>
      </c>
      <c r="W7401" t="s">
        <v>327</v>
      </c>
      <c r="X7401" t="s">
        <v>43</v>
      </c>
      <c r="Y7401">
        <v>23</v>
      </c>
      <c r="Z7401">
        <v>33</v>
      </c>
      <c r="AA7401" t="s">
        <v>44</v>
      </c>
      <c r="AB7401" t="s">
        <v>463</v>
      </c>
      <c r="AC7401" t="s">
        <v>464</v>
      </c>
      <c r="AD7401" t="s">
        <v>26645</v>
      </c>
      <c r="AE7401" t="s">
        <v>26646</v>
      </c>
      <c r="AF7401">
        <v>12084</v>
      </c>
    </row>
    <row r="7402" spans="1:32" x14ac:dyDescent="0.35">
      <c r="A7402">
        <v>2021</v>
      </c>
      <c r="B7402" t="s">
        <v>257</v>
      </c>
      <c r="C7402" t="s">
        <v>1493</v>
      </c>
      <c r="D7402" t="s">
        <v>34</v>
      </c>
      <c r="E7402" t="s">
        <v>26647</v>
      </c>
      <c r="F7402">
        <v>4.9000000000000004</v>
      </c>
      <c r="G7402">
        <v>11</v>
      </c>
      <c r="H7402" t="s">
        <v>36</v>
      </c>
      <c r="I7402" t="s">
        <v>11644</v>
      </c>
      <c r="J7402">
        <v>4.7</v>
      </c>
      <c r="K7402">
        <v>715</v>
      </c>
      <c r="L7402" t="s">
        <v>11645</v>
      </c>
      <c r="M7402" t="s">
        <v>2891</v>
      </c>
      <c r="N7402" s="1" t="s">
        <v>11646</v>
      </c>
      <c r="O7402" t="s">
        <v>53</v>
      </c>
      <c r="P7402">
        <v>4.8</v>
      </c>
      <c r="Q7402">
        <v>4.8</v>
      </c>
      <c r="R7402">
        <v>4.9000000000000004</v>
      </c>
      <c r="S7402">
        <v>4.8</v>
      </c>
      <c r="T7402">
        <v>4.9000000000000004</v>
      </c>
      <c r="U7402">
        <v>4.7</v>
      </c>
      <c r="V7402" t="s">
        <v>4868</v>
      </c>
      <c r="W7402" t="s">
        <v>42</v>
      </c>
      <c r="X7402" t="s">
        <v>124</v>
      </c>
      <c r="Y7402">
        <v>25</v>
      </c>
      <c r="Z7402">
        <v>34</v>
      </c>
      <c r="AA7402" t="s">
        <v>44</v>
      </c>
      <c r="AB7402" t="s">
        <v>45</v>
      </c>
      <c r="AC7402" t="s">
        <v>219</v>
      </c>
      <c r="AD7402" t="s">
        <v>26648</v>
      </c>
      <c r="AE7402">
        <v>60300</v>
      </c>
      <c r="AF7402">
        <v>10746</v>
      </c>
    </row>
    <row r="7403" spans="1:32" x14ac:dyDescent="0.35">
      <c r="A7403">
        <v>2019</v>
      </c>
      <c r="B7403" t="s">
        <v>257</v>
      </c>
      <c r="C7403" t="s">
        <v>1079</v>
      </c>
      <c r="D7403" t="s">
        <v>1080</v>
      </c>
      <c r="E7403" t="s">
        <v>26649</v>
      </c>
      <c r="F7403">
        <v>4.7</v>
      </c>
      <c r="G7403">
        <v>55</v>
      </c>
      <c r="H7403" t="s">
        <v>36</v>
      </c>
      <c r="I7403" t="s">
        <v>11644</v>
      </c>
      <c r="J7403">
        <v>4.7</v>
      </c>
      <c r="K7403">
        <v>715</v>
      </c>
      <c r="L7403" t="s">
        <v>11645</v>
      </c>
      <c r="M7403" t="s">
        <v>2891</v>
      </c>
      <c r="N7403" s="1" t="s">
        <v>11646</v>
      </c>
      <c r="O7403" t="s">
        <v>94</v>
      </c>
      <c r="P7403">
        <v>5</v>
      </c>
      <c r="Q7403">
        <v>4.9000000000000004</v>
      </c>
      <c r="R7403">
        <v>4.9000000000000004</v>
      </c>
      <c r="S7403">
        <v>4.4000000000000004</v>
      </c>
      <c r="T7403">
        <v>4.7</v>
      </c>
      <c r="U7403">
        <v>4.5999999999999996</v>
      </c>
      <c r="V7403" t="s">
        <v>980</v>
      </c>
      <c r="W7403" t="s">
        <v>490</v>
      </c>
      <c r="X7403" t="s">
        <v>124</v>
      </c>
      <c r="Y7403">
        <v>20</v>
      </c>
      <c r="Z7403">
        <v>26</v>
      </c>
      <c r="AA7403" t="s">
        <v>44</v>
      </c>
      <c r="AB7403" t="s">
        <v>45</v>
      </c>
      <c r="AC7403" t="s">
        <v>264</v>
      </c>
      <c r="AD7403" t="s">
        <v>26650</v>
      </c>
      <c r="AE7403" t="s">
        <v>26651</v>
      </c>
      <c r="AF7403">
        <v>52613</v>
      </c>
    </row>
    <row r="7404" spans="1:32" x14ac:dyDescent="0.35">
      <c r="A7404">
        <v>2018</v>
      </c>
      <c r="B7404" t="s">
        <v>81</v>
      </c>
      <c r="C7404" t="s">
        <v>82</v>
      </c>
      <c r="D7404" t="s">
        <v>34</v>
      </c>
      <c r="E7404" t="s">
        <v>6253</v>
      </c>
      <c r="F7404">
        <v>4.8</v>
      </c>
      <c r="G7404">
        <v>90</v>
      </c>
      <c r="H7404" t="s">
        <v>36</v>
      </c>
      <c r="I7404" t="s">
        <v>19267</v>
      </c>
      <c r="J7404">
        <v>3.8</v>
      </c>
      <c r="K7404">
        <v>4</v>
      </c>
      <c r="L7404" t="s">
        <v>19268</v>
      </c>
      <c r="M7404" t="s">
        <v>2891</v>
      </c>
      <c r="N7404" s="1" t="s">
        <v>17329</v>
      </c>
      <c r="O7404" t="s">
        <v>53</v>
      </c>
      <c r="P7404">
        <v>4.8</v>
      </c>
      <c r="Q7404">
        <v>4.9000000000000004</v>
      </c>
      <c r="R7404">
        <v>4.8</v>
      </c>
      <c r="S7404">
        <v>4.5999999999999996</v>
      </c>
      <c r="T7404">
        <v>4.8</v>
      </c>
      <c r="U7404">
        <v>4.8</v>
      </c>
      <c r="V7404" t="s">
        <v>41</v>
      </c>
      <c r="W7404" t="s">
        <v>42</v>
      </c>
      <c r="X7404" t="s">
        <v>124</v>
      </c>
      <c r="Y7404">
        <v>19</v>
      </c>
      <c r="Z7404">
        <v>26</v>
      </c>
      <c r="AA7404" t="s">
        <v>44</v>
      </c>
      <c r="AB7404" t="s">
        <v>45</v>
      </c>
      <c r="AC7404" t="s">
        <v>114</v>
      </c>
      <c r="AD7404" t="s">
        <v>26652</v>
      </c>
      <c r="AE7404">
        <v>22816011</v>
      </c>
      <c r="AF7404">
        <v>32066</v>
      </c>
    </row>
    <row r="7405" spans="1:32" x14ac:dyDescent="0.35">
      <c r="A7405">
        <v>2019</v>
      </c>
      <c r="B7405" t="s">
        <v>69</v>
      </c>
      <c r="C7405" t="s">
        <v>1537</v>
      </c>
      <c r="D7405" t="s">
        <v>400</v>
      </c>
      <c r="E7405" t="s">
        <v>2047</v>
      </c>
      <c r="F7405">
        <v>4.8</v>
      </c>
      <c r="G7405">
        <v>540</v>
      </c>
      <c r="H7405" t="s">
        <v>36</v>
      </c>
      <c r="I7405" t="s">
        <v>9824</v>
      </c>
      <c r="J7405">
        <v>4.5999999999999996</v>
      </c>
      <c r="K7405">
        <v>1434</v>
      </c>
      <c r="L7405" t="s">
        <v>9825</v>
      </c>
      <c r="M7405" t="s">
        <v>699</v>
      </c>
      <c r="N7405" s="1" t="s">
        <v>6166</v>
      </c>
      <c r="O7405" t="s">
        <v>53</v>
      </c>
      <c r="P7405">
        <v>4.8</v>
      </c>
      <c r="Q7405">
        <v>4.8</v>
      </c>
      <c r="R7405">
        <v>4.7</v>
      </c>
      <c r="S7405">
        <v>4.7</v>
      </c>
      <c r="T7405">
        <v>4.8</v>
      </c>
      <c r="U7405">
        <v>4.8</v>
      </c>
      <c r="V7405" t="s">
        <v>122</v>
      </c>
      <c r="W7405" t="s">
        <v>42</v>
      </c>
      <c r="X7405" t="s">
        <v>124</v>
      </c>
      <c r="Y7405">
        <v>27</v>
      </c>
      <c r="Z7405">
        <v>33</v>
      </c>
      <c r="AA7405" t="s">
        <v>44</v>
      </c>
      <c r="AB7405" t="s">
        <v>78</v>
      </c>
      <c r="AC7405" t="s">
        <v>79</v>
      </c>
      <c r="AD7405" t="s">
        <v>26653</v>
      </c>
      <c r="AE7405" t="s">
        <v>26654</v>
      </c>
      <c r="AF7405">
        <v>21967</v>
      </c>
    </row>
    <row r="7406" spans="1:32" x14ac:dyDescent="0.35">
      <c r="A7406">
        <v>2021</v>
      </c>
      <c r="B7406" t="s">
        <v>288</v>
      </c>
      <c r="C7406" t="s">
        <v>1608</v>
      </c>
      <c r="D7406" t="s">
        <v>34</v>
      </c>
      <c r="E7406" t="s">
        <v>2903</v>
      </c>
      <c r="F7406">
        <v>5</v>
      </c>
      <c r="G7406">
        <v>8</v>
      </c>
      <c r="H7406" t="s">
        <v>36</v>
      </c>
      <c r="I7406" t="s">
        <v>8722</v>
      </c>
      <c r="J7406">
        <v>4.5999999999999996</v>
      </c>
      <c r="K7406">
        <v>590</v>
      </c>
      <c r="L7406" t="s">
        <v>8723</v>
      </c>
      <c r="M7406" t="s">
        <v>699</v>
      </c>
      <c r="N7406" s="1" t="s">
        <v>6166</v>
      </c>
      <c r="O7406" t="s">
        <v>40</v>
      </c>
      <c r="P7406">
        <v>5</v>
      </c>
      <c r="Q7406">
        <v>5</v>
      </c>
      <c r="R7406">
        <v>5</v>
      </c>
      <c r="S7406">
        <v>4.9000000000000004</v>
      </c>
      <c r="T7406">
        <v>4.9000000000000004</v>
      </c>
      <c r="U7406">
        <v>4.9000000000000004</v>
      </c>
      <c r="V7406" t="s">
        <v>1618</v>
      </c>
      <c r="W7406" t="s">
        <v>6322</v>
      </c>
      <c r="X7406" t="s">
        <v>124</v>
      </c>
      <c r="Y7406">
        <v>20</v>
      </c>
      <c r="Z7406">
        <v>28</v>
      </c>
      <c r="AA7406" t="s">
        <v>44</v>
      </c>
      <c r="AB7406" t="s">
        <v>113</v>
      </c>
      <c r="AC7406" t="s">
        <v>1614</v>
      </c>
      <c r="AD7406" t="s">
        <v>26655</v>
      </c>
      <c r="AE7406" t="s">
        <v>26656</v>
      </c>
      <c r="AF7406">
        <v>13566</v>
      </c>
    </row>
    <row r="7407" spans="1:32" x14ac:dyDescent="0.35">
      <c r="A7407">
        <v>2019</v>
      </c>
      <c r="B7407" t="s">
        <v>591</v>
      </c>
      <c r="C7407" t="s">
        <v>921</v>
      </c>
      <c r="D7407" t="s">
        <v>34</v>
      </c>
      <c r="E7407" t="s">
        <v>6368</v>
      </c>
      <c r="F7407">
        <v>4.7</v>
      </c>
      <c r="G7407">
        <v>255</v>
      </c>
      <c r="H7407" t="s">
        <v>36</v>
      </c>
      <c r="I7407" t="s">
        <v>9824</v>
      </c>
      <c r="J7407">
        <v>4.5999999999999996</v>
      </c>
      <c r="K7407">
        <v>1434</v>
      </c>
      <c r="L7407" t="s">
        <v>9825</v>
      </c>
      <c r="M7407" t="s">
        <v>699</v>
      </c>
      <c r="N7407" s="1" t="s">
        <v>6166</v>
      </c>
      <c r="O7407" t="s">
        <v>53</v>
      </c>
      <c r="P7407">
        <v>4.8</v>
      </c>
      <c r="Q7407">
        <v>4.8</v>
      </c>
      <c r="R7407">
        <v>4.5999999999999996</v>
      </c>
      <c r="S7407">
        <v>4.5999999999999996</v>
      </c>
      <c r="T7407">
        <v>4.8</v>
      </c>
      <c r="U7407">
        <v>4.7</v>
      </c>
      <c r="V7407" t="s">
        <v>1565</v>
      </c>
      <c r="W7407" t="s">
        <v>439</v>
      </c>
      <c r="X7407" t="s">
        <v>124</v>
      </c>
      <c r="Y7407">
        <v>25</v>
      </c>
      <c r="Z7407">
        <v>32</v>
      </c>
      <c r="AA7407" t="s">
        <v>44</v>
      </c>
      <c r="AB7407" t="s">
        <v>78</v>
      </c>
      <c r="AC7407" t="s">
        <v>597</v>
      </c>
      <c r="AD7407" t="s">
        <v>26657</v>
      </c>
      <c r="AE7407" t="s">
        <v>26658</v>
      </c>
      <c r="AF7407">
        <v>35630</v>
      </c>
    </row>
    <row r="7408" spans="1:32" x14ac:dyDescent="0.35">
      <c r="A7408">
        <v>2021</v>
      </c>
      <c r="B7408" t="s">
        <v>108</v>
      </c>
      <c r="C7408" t="s">
        <v>5066</v>
      </c>
      <c r="D7408" t="s">
        <v>34</v>
      </c>
      <c r="E7408" t="s">
        <v>24630</v>
      </c>
      <c r="F7408">
        <v>4.4000000000000004</v>
      </c>
      <c r="G7408">
        <v>10</v>
      </c>
      <c r="H7408" t="s">
        <v>36</v>
      </c>
      <c r="I7408" t="s">
        <v>8277</v>
      </c>
      <c r="J7408">
        <v>4.7</v>
      </c>
      <c r="K7408">
        <v>263</v>
      </c>
      <c r="L7408" t="s">
        <v>8278</v>
      </c>
      <c r="M7408" t="s">
        <v>699</v>
      </c>
      <c r="N7408" s="1" t="s">
        <v>8279</v>
      </c>
      <c r="O7408" t="s">
        <v>53</v>
      </c>
      <c r="P7408">
        <v>4.5</v>
      </c>
      <c r="Q7408">
        <v>4.9000000000000004</v>
      </c>
      <c r="R7408">
        <v>4.7</v>
      </c>
      <c r="S7408">
        <v>3.9</v>
      </c>
      <c r="T7408">
        <v>4.5</v>
      </c>
      <c r="U7408">
        <v>4.2</v>
      </c>
      <c r="V7408" t="s">
        <v>26659</v>
      </c>
      <c r="W7408" t="s">
        <v>4585</v>
      </c>
      <c r="X7408" t="s">
        <v>124</v>
      </c>
      <c r="Y7408">
        <v>23</v>
      </c>
      <c r="Z7408">
        <v>30</v>
      </c>
      <c r="AA7408" t="s">
        <v>44</v>
      </c>
      <c r="AB7408" t="s">
        <v>463</v>
      </c>
      <c r="AC7408" t="s">
        <v>219</v>
      </c>
      <c r="AD7408" t="s">
        <v>26660</v>
      </c>
      <c r="AE7408" t="s">
        <v>26661</v>
      </c>
      <c r="AF7408">
        <v>10748</v>
      </c>
    </row>
    <row r="7409" spans="1:32" x14ac:dyDescent="0.35">
      <c r="A7409">
        <v>2020</v>
      </c>
      <c r="B7409" t="s">
        <v>69</v>
      </c>
      <c r="C7409" t="s">
        <v>1061</v>
      </c>
      <c r="D7409" t="s">
        <v>400</v>
      </c>
      <c r="E7409" t="s">
        <v>26662</v>
      </c>
      <c r="F7409">
        <v>4.9000000000000004</v>
      </c>
      <c r="G7409">
        <v>169</v>
      </c>
      <c r="H7409" t="s">
        <v>36</v>
      </c>
      <c r="I7409" t="s">
        <v>5265</v>
      </c>
      <c r="J7409">
        <v>4.5</v>
      </c>
      <c r="K7409">
        <v>2420</v>
      </c>
      <c r="L7409" t="s">
        <v>5266</v>
      </c>
      <c r="M7409" t="s">
        <v>699</v>
      </c>
      <c r="N7409" s="1" t="s">
        <v>711</v>
      </c>
      <c r="O7409" t="s">
        <v>53</v>
      </c>
      <c r="P7409">
        <v>4.8</v>
      </c>
      <c r="Q7409">
        <v>4.8</v>
      </c>
      <c r="R7409">
        <v>4.9000000000000004</v>
      </c>
      <c r="S7409">
        <v>4.8</v>
      </c>
      <c r="T7409">
        <v>4.9000000000000004</v>
      </c>
      <c r="U7409">
        <v>4.9000000000000004</v>
      </c>
      <c r="V7409" t="s">
        <v>317</v>
      </c>
      <c r="W7409" t="s">
        <v>42</v>
      </c>
      <c r="X7409" t="s">
        <v>43</v>
      </c>
      <c r="Y7409">
        <v>30</v>
      </c>
      <c r="Z7409">
        <v>38</v>
      </c>
      <c r="AA7409" t="s">
        <v>44</v>
      </c>
      <c r="AB7409" t="s">
        <v>78</v>
      </c>
      <c r="AC7409" t="s">
        <v>664</v>
      </c>
      <c r="AD7409" t="s">
        <v>26663</v>
      </c>
      <c r="AE7409" t="s">
        <v>26664</v>
      </c>
      <c r="AF7409">
        <v>44340</v>
      </c>
    </row>
    <row r="7410" spans="1:32" x14ac:dyDescent="0.35">
      <c r="A7410">
        <v>2018</v>
      </c>
      <c r="B7410" t="s">
        <v>257</v>
      </c>
      <c r="C7410" t="s">
        <v>578</v>
      </c>
      <c r="D7410" t="s">
        <v>34</v>
      </c>
      <c r="E7410" t="s">
        <v>5854</v>
      </c>
      <c r="F7410">
        <v>4.9000000000000004</v>
      </c>
      <c r="G7410">
        <v>50</v>
      </c>
      <c r="H7410" t="s">
        <v>36</v>
      </c>
      <c r="I7410" t="s">
        <v>2898</v>
      </c>
      <c r="J7410">
        <v>1.4</v>
      </c>
      <c r="K7410">
        <v>2</v>
      </c>
      <c r="L7410" t="s">
        <v>2899</v>
      </c>
      <c r="M7410" t="s">
        <v>699</v>
      </c>
      <c r="N7410" s="1" t="s">
        <v>2900</v>
      </c>
      <c r="O7410" t="s">
        <v>94</v>
      </c>
      <c r="P7410">
        <v>4.9000000000000004</v>
      </c>
      <c r="Q7410">
        <v>4.8</v>
      </c>
      <c r="R7410">
        <v>4.9000000000000004</v>
      </c>
      <c r="S7410">
        <v>4.8</v>
      </c>
      <c r="T7410">
        <v>4.8</v>
      </c>
      <c r="U7410">
        <v>5</v>
      </c>
      <c r="V7410" t="s">
        <v>428</v>
      </c>
      <c r="W7410" t="s">
        <v>42</v>
      </c>
      <c r="X7410" t="s">
        <v>124</v>
      </c>
      <c r="Y7410">
        <v>23</v>
      </c>
      <c r="Z7410">
        <v>34</v>
      </c>
      <c r="AA7410" t="s">
        <v>44</v>
      </c>
      <c r="AB7410" t="s">
        <v>430</v>
      </c>
      <c r="AC7410" t="s">
        <v>575</v>
      </c>
      <c r="AD7410" t="s">
        <v>26665</v>
      </c>
      <c r="AE7410" t="s">
        <v>26666</v>
      </c>
      <c r="AF7410">
        <v>13682</v>
      </c>
    </row>
    <row r="7411" spans="1:32" x14ac:dyDescent="0.35">
      <c r="A7411">
        <v>2020</v>
      </c>
      <c r="B7411" t="s">
        <v>69</v>
      </c>
      <c r="C7411" t="s">
        <v>1061</v>
      </c>
      <c r="D7411" t="s">
        <v>400</v>
      </c>
      <c r="E7411" t="s">
        <v>26667</v>
      </c>
      <c r="F7411">
        <v>4.9000000000000004</v>
      </c>
      <c r="G7411">
        <v>169</v>
      </c>
      <c r="H7411" t="s">
        <v>36</v>
      </c>
      <c r="I7411" t="s">
        <v>22148</v>
      </c>
      <c r="J7411">
        <v>4.5999999999999996</v>
      </c>
      <c r="K7411">
        <v>914</v>
      </c>
      <c r="L7411" t="s">
        <v>22149</v>
      </c>
      <c r="M7411" t="s">
        <v>699</v>
      </c>
      <c r="N7411" s="1" t="s">
        <v>3894</v>
      </c>
      <c r="O7411" t="s">
        <v>53</v>
      </c>
      <c r="P7411">
        <v>4.8</v>
      </c>
      <c r="Q7411">
        <v>4.8</v>
      </c>
      <c r="R7411">
        <v>4.9000000000000004</v>
      </c>
      <c r="S7411">
        <v>4.8</v>
      </c>
      <c r="T7411">
        <v>4.9000000000000004</v>
      </c>
      <c r="U7411">
        <v>4.9000000000000004</v>
      </c>
      <c r="V7411" t="s">
        <v>42</v>
      </c>
      <c r="W7411" t="s">
        <v>42</v>
      </c>
      <c r="X7411" t="s">
        <v>43</v>
      </c>
      <c r="Y7411">
        <v>30</v>
      </c>
      <c r="Z7411">
        <v>38</v>
      </c>
      <c r="AA7411" t="s">
        <v>44</v>
      </c>
      <c r="AB7411" t="s">
        <v>78</v>
      </c>
      <c r="AC7411" t="s">
        <v>664</v>
      </c>
      <c r="AD7411" t="s">
        <v>26668</v>
      </c>
      <c r="AE7411" t="s">
        <v>26669</v>
      </c>
      <c r="AF7411">
        <v>44264</v>
      </c>
    </row>
    <row r="7412" spans="1:32" x14ac:dyDescent="0.35">
      <c r="A7412">
        <v>2019</v>
      </c>
      <c r="B7412" t="s">
        <v>32</v>
      </c>
      <c r="C7412" t="s">
        <v>26670</v>
      </c>
      <c r="D7412" t="s">
        <v>34</v>
      </c>
      <c r="E7412" t="s">
        <v>26671</v>
      </c>
      <c r="F7412">
        <v>4.8</v>
      </c>
      <c r="G7412">
        <v>28</v>
      </c>
      <c r="H7412" t="s">
        <v>36</v>
      </c>
      <c r="I7412" t="s">
        <v>11962</v>
      </c>
      <c r="J7412">
        <v>4.5</v>
      </c>
      <c r="K7412">
        <v>2464</v>
      </c>
      <c r="L7412" t="s">
        <v>11963</v>
      </c>
      <c r="M7412" t="s">
        <v>699</v>
      </c>
      <c r="N7412" s="1" t="s">
        <v>11964</v>
      </c>
      <c r="O7412" t="s">
        <v>40</v>
      </c>
      <c r="P7412">
        <v>4.9000000000000004</v>
      </c>
      <c r="Q7412">
        <v>4.9000000000000004</v>
      </c>
      <c r="R7412">
        <v>4.9000000000000004</v>
      </c>
      <c r="S7412">
        <v>4.8</v>
      </c>
      <c r="T7412">
        <v>4.8</v>
      </c>
      <c r="U7412">
        <v>4.5</v>
      </c>
      <c r="V7412" t="s">
        <v>798</v>
      </c>
      <c r="W7412" t="s">
        <v>42</v>
      </c>
      <c r="X7412" t="s">
        <v>124</v>
      </c>
      <c r="Y7412">
        <v>30</v>
      </c>
      <c r="Z7412">
        <v>28</v>
      </c>
      <c r="AA7412" t="s">
        <v>1410</v>
      </c>
      <c r="AB7412" t="s">
        <v>78</v>
      </c>
      <c r="AC7412" t="s">
        <v>1411</v>
      </c>
      <c r="AD7412" t="s">
        <v>26672</v>
      </c>
      <c r="AE7412" t="s">
        <v>26673</v>
      </c>
      <c r="AF7412">
        <v>29759</v>
      </c>
    </row>
    <row r="7413" spans="1:32" x14ac:dyDescent="0.35">
      <c r="A7413">
        <v>2020</v>
      </c>
      <c r="B7413" t="s">
        <v>32</v>
      </c>
      <c r="C7413" t="s">
        <v>1771</v>
      </c>
      <c r="D7413" t="s">
        <v>34</v>
      </c>
      <c r="E7413" t="s">
        <v>2409</v>
      </c>
      <c r="F7413">
        <v>4.7</v>
      </c>
      <c r="G7413">
        <v>233</v>
      </c>
      <c r="H7413" t="s">
        <v>36</v>
      </c>
      <c r="I7413" t="s">
        <v>10941</v>
      </c>
      <c r="J7413">
        <v>4.7</v>
      </c>
      <c r="K7413">
        <v>1448</v>
      </c>
      <c r="L7413" t="s">
        <v>10942</v>
      </c>
      <c r="M7413" t="s">
        <v>699</v>
      </c>
      <c r="N7413" s="1" t="s">
        <v>10943</v>
      </c>
      <c r="O7413" t="s">
        <v>53</v>
      </c>
      <c r="P7413">
        <v>4.7</v>
      </c>
      <c r="Q7413">
        <v>4.7</v>
      </c>
      <c r="R7413">
        <v>4.7</v>
      </c>
      <c r="S7413">
        <v>4.7</v>
      </c>
      <c r="T7413">
        <v>4.8</v>
      </c>
      <c r="U7413">
        <v>4.8</v>
      </c>
      <c r="V7413" t="s">
        <v>4423</v>
      </c>
      <c r="W7413" t="s">
        <v>42</v>
      </c>
      <c r="X7413" t="s">
        <v>43</v>
      </c>
      <c r="Y7413">
        <v>30</v>
      </c>
      <c r="Z7413">
        <v>38</v>
      </c>
      <c r="AA7413" t="s">
        <v>44</v>
      </c>
      <c r="AB7413" t="s">
        <v>78</v>
      </c>
      <c r="AC7413" t="s">
        <v>3390</v>
      </c>
      <c r="AD7413" t="s">
        <v>26674</v>
      </c>
      <c r="AE7413" t="s">
        <v>26675</v>
      </c>
      <c r="AF7413">
        <v>19405</v>
      </c>
    </row>
    <row r="7414" spans="1:32" x14ac:dyDescent="0.35">
      <c r="A7414">
        <v>2019</v>
      </c>
      <c r="B7414" t="s">
        <v>32</v>
      </c>
      <c r="C7414" t="s">
        <v>4978</v>
      </c>
      <c r="D7414" t="s">
        <v>34</v>
      </c>
      <c r="E7414" t="s">
        <v>4923</v>
      </c>
      <c r="F7414">
        <v>4.5999999999999996</v>
      </c>
      <c r="G7414">
        <v>363</v>
      </c>
      <c r="H7414" t="s">
        <v>36</v>
      </c>
      <c r="I7414" t="s">
        <v>24534</v>
      </c>
      <c r="J7414">
        <v>4.5999999999999996</v>
      </c>
      <c r="K7414">
        <v>692</v>
      </c>
      <c r="L7414" t="s">
        <v>24535</v>
      </c>
      <c r="M7414" t="s">
        <v>699</v>
      </c>
      <c r="N7414" s="1" t="s">
        <v>19998</v>
      </c>
      <c r="O7414" t="s">
        <v>40</v>
      </c>
      <c r="P7414">
        <v>4.8</v>
      </c>
      <c r="Q7414">
        <v>4.7</v>
      </c>
      <c r="R7414">
        <v>4.5999999999999996</v>
      </c>
      <c r="S7414">
        <v>4.5</v>
      </c>
      <c r="T7414">
        <v>4.7</v>
      </c>
      <c r="U7414">
        <v>4.5999999999999996</v>
      </c>
      <c r="V7414" t="s">
        <v>19527</v>
      </c>
      <c r="W7414" t="s">
        <v>77</v>
      </c>
      <c r="X7414" t="s">
        <v>124</v>
      </c>
      <c r="Y7414">
        <v>20</v>
      </c>
      <c r="Z7414">
        <v>26</v>
      </c>
      <c r="AA7414" t="s">
        <v>44</v>
      </c>
      <c r="AB7414" t="s">
        <v>45</v>
      </c>
      <c r="AC7414" t="s">
        <v>46</v>
      </c>
      <c r="AD7414" t="s">
        <v>26676</v>
      </c>
      <c r="AE7414" t="s">
        <v>26677</v>
      </c>
      <c r="AF7414">
        <v>26045</v>
      </c>
    </row>
    <row r="7415" spans="1:32" x14ac:dyDescent="0.35">
      <c r="A7415">
        <v>2019</v>
      </c>
      <c r="B7415" t="s">
        <v>48</v>
      </c>
      <c r="C7415" t="s">
        <v>11060</v>
      </c>
      <c r="D7415" t="s">
        <v>34</v>
      </c>
      <c r="E7415" t="s">
        <v>26678</v>
      </c>
      <c r="F7415">
        <v>4.7</v>
      </c>
      <c r="G7415">
        <v>193</v>
      </c>
      <c r="H7415" t="s">
        <v>36</v>
      </c>
      <c r="I7415" t="s">
        <v>20251</v>
      </c>
      <c r="J7415">
        <v>4.8</v>
      </c>
      <c r="K7415">
        <v>1472</v>
      </c>
      <c r="L7415" t="s">
        <v>20252</v>
      </c>
      <c r="M7415" t="s">
        <v>9464</v>
      </c>
      <c r="N7415" s="1" t="s">
        <v>20253</v>
      </c>
      <c r="O7415" t="s">
        <v>53</v>
      </c>
      <c r="P7415">
        <v>4.8</v>
      </c>
      <c r="Q7415">
        <v>4.7</v>
      </c>
      <c r="R7415">
        <v>4.7</v>
      </c>
      <c r="S7415">
        <v>4.5999999999999996</v>
      </c>
      <c r="T7415">
        <v>4.8</v>
      </c>
      <c r="U7415">
        <v>4.7</v>
      </c>
      <c r="V7415" t="s">
        <v>1028</v>
      </c>
      <c r="W7415" t="s">
        <v>327</v>
      </c>
      <c r="X7415" t="s">
        <v>124</v>
      </c>
      <c r="Y7415">
        <v>21</v>
      </c>
      <c r="Z7415">
        <v>28</v>
      </c>
      <c r="AA7415" t="s">
        <v>44</v>
      </c>
      <c r="AB7415" t="s">
        <v>45</v>
      </c>
      <c r="AC7415" t="s">
        <v>219</v>
      </c>
      <c r="AD7415" t="s">
        <v>26679</v>
      </c>
      <c r="AE7415" t="s">
        <v>26680</v>
      </c>
      <c r="AF7415">
        <v>41661</v>
      </c>
    </row>
    <row r="7416" spans="1:32" x14ac:dyDescent="0.35">
      <c r="A7416">
        <v>2018</v>
      </c>
      <c r="B7416" t="s">
        <v>339</v>
      </c>
      <c r="C7416" t="s">
        <v>2970</v>
      </c>
      <c r="D7416" t="s">
        <v>34</v>
      </c>
      <c r="E7416" t="s">
        <v>13767</v>
      </c>
      <c r="F7416">
        <v>3.4</v>
      </c>
      <c r="G7416">
        <v>24</v>
      </c>
      <c r="H7416" t="s">
        <v>36</v>
      </c>
      <c r="I7416" t="s">
        <v>5283</v>
      </c>
      <c r="J7416">
        <v>4.3</v>
      </c>
      <c r="K7416">
        <v>500</v>
      </c>
      <c r="L7416" t="s">
        <v>5284</v>
      </c>
      <c r="M7416" t="s">
        <v>39</v>
      </c>
      <c r="N7416">
        <v>91367</v>
      </c>
      <c r="O7416" t="s">
        <v>40</v>
      </c>
      <c r="P7416">
        <v>3.8</v>
      </c>
      <c r="Q7416">
        <v>3.8</v>
      </c>
      <c r="R7416">
        <v>3.4</v>
      </c>
      <c r="S7416">
        <v>2.9</v>
      </c>
      <c r="T7416">
        <v>4</v>
      </c>
      <c r="U7416">
        <v>2.9</v>
      </c>
      <c r="V7416" t="s">
        <v>26681</v>
      </c>
      <c r="W7416" t="s">
        <v>26682</v>
      </c>
      <c r="X7416" t="s">
        <v>55</v>
      </c>
      <c r="Y7416">
        <v>16</v>
      </c>
      <c r="Z7416">
        <v>21</v>
      </c>
      <c r="AA7416" t="s">
        <v>44</v>
      </c>
      <c r="AB7416" t="s">
        <v>198</v>
      </c>
      <c r="AC7416" t="s">
        <v>688</v>
      </c>
      <c r="AD7416" t="s">
        <v>26683</v>
      </c>
      <c r="AE7416" t="s">
        <v>26684</v>
      </c>
      <c r="AF7416">
        <v>18421</v>
      </c>
    </row>
    <row r="7417" spans="1:32" x14ac:dyDescent="0.35">
      <c r="A7417">
        <v>2019</v>
      </c>
      <c r="B7417" t="s">
        <v>81</v>
      </c>
      <c r="C7417" t="s">
        <v>2234</v>
      </c>
      <c r="D7417" t="s">
        <v>34</v>
      </c>
      <c r="E7417" t="s">
        <v>14248</v>
      </c>
      <c r="F7417">
        <v>4.7</v>
      </c>
      <c r="G7417">
        <v>24</v>
      </c>
      <c r="H7417" t="s">
        <v>36</v>
      </c>
      <c r="I7417" t="s">
        <v>13237</v>
      </c>
      <c r="J7417">
        <v>4.3</v>
      </c>
      <c r="K7417">
        <v>226</v>
      </c>
      <c r="L7417" t="s">
        <v>13238</v>
      </c>
      <c r="M7417" t="s">
        <v>39</v>
      </c>
      <c r="N7417">
        <v>91204</v>
      </c>
      <c r="O7417" t="s">
        <v>53</v>
      </c>
      <c r="P7417">
        <v>4.8</v>
      </c>
      <c r="Q7417">
        <v>4.5999999999999996</v>
      </c>
      <c r="R7417">
        <v>4.5999999999999996</v>
      </c>
      <c r="S7417">
        <v>4.5</v>
      </c>
      <c r="T7417">
        <v>4.5999999999999996</v>
      </c>
      <c r="U7417">
        <v>4.8</v>
      </c>
      <c r="V7417" t="s">
        <v>5639</v>
      </c>
      <c r="W7417" t="s">
        <v>42</v>
      </c>
      <c r="X7417" t="s">
        <v>55</v>
      </c>
      <c r="Y7417">
        <v>15</v>
      </c>
      <c r="Z7417">
        <v>18</v>
      </c>
      <c r="AA7417" t="s">
        <v>44</v>
      </c>
      <c r="AB7417" t="s">
        <v>151</v>
      </c>
      <c r="AC7417" t="s">
        <v>1134</v>
      </c>
      <c r="AD7417" t="s">
        <v>26685</v>
      </c>
      <c r="AE7417" t="s">
        <v>26686</v>
      </c>
      <c r="AF7417">
        <v>51939</v>
      </c>
    </row>
    <row r="7418" spans="1:32" x14ac:dyDescent="0.35">
      <c r="A7418">
        <v>2017</v>
      </c>
      <c r="B7418" t="s">
        <v>108</v>
      </c>
      <c r="C7418" t="s">
        <v>4762</v>
      </c>
      <c r="D7418" t="s">
        <v>34</v>
      </c>
      <c r="E7418" t="s">
        <v>7026</v>
      </c>
      <c r="F7418">
        <v>4.8</v>
      </c>
      <c r="G7418">
        <v>79</v>
      </c>
      <c r="H7418" t="s">
        <v>36</v>
      </c>
      <c r="I7418" t="s">
        <v>9865</v>
      </c>
      <c r="J7418">
        <v>2.4</v>
      </c>
      <c r="K7418">
        <v>6</v>
      </c>
      <c r="L7418" t="s">
        <v>9866</v>
      </c>
      <c r="M7418" t="s">
        <v>39</v>
      </c>
      <c r="N7418">
        <v>90504</v>
      </c>
      <c r="O7418" t="s">
        <v>40</v>
      </c>
      <c r="P7418">
        <v>4.9000000000000004</v>
      </c>
      <c r="Q7418">
        <v>4.9000000000000004</v>
      </c>
      <c r="R7418">
        <v>4.5999999999999996</v>
      </c>
      <c r="S7418">
        <v>4.5999999999999996</v>
      </c>
      <c r="T7418">
        <v>4.8</v>
      </c>
      <c r="U7418">
        <v>4.8</v>
      </c>
      <c r="V7418" t="s">
        <v>42</v>
      </c>
      <c r="W7418" t="s">
        <v>42</v>
      </c>
      <c r="X7418" t="s">
        <v>124</v>
      </c>
      <c r="Y7418">
        <v>22</v>
      </c>
      <c r="Z7418">
        <v>29</v>
      </c>
      <c r="AA7418" t="s">
        <v>44</v>
      </c>
      <c r="AB7418" t="s">
        <v>125</v>
      </c>
      <c r="AC7418" t="s">
        <v>219</v>
      </c>
      <c r="AD7418" t="s">
        <v>26687</v>
      </c>
      <c r="AE7418">
        <v>22846318</v>
      </c>
      <c r="AF7418">
        <v>19835</v>
      </c>
    </row>
    <row r="7419" spans="1:32" x14ac:dyDescent="0.35">
      <c r="A7419">
        <v>2020</v>
      </c>
      <c r="B7419" t="s">
        <v>81</v>
      </c>
      <c r="C7419" t="s">
        <v>2234</v>
      </c>
      <c r="D7419" t="s">
        <v>34</v>
      </c>
      <c r="E7419" t="s">
        <v>26688</v>
      </c>
      <c r="F7419">
        <v>4.9000000000000004</v>
      </c>
      <c r="G7419">
        <v>22</v>
      </c>
      <c r="H7419" t="s">
        <v>36</v>
      </c>
      <c r="I7419" t="s">
        <v>15862</v>
      </c>
      <c r="J7419">
        <v>3.9</v>
      </c>
      <c r="K7419">
        <v>11</v>
      </c>
      <c r="L7419" t="s">
        <v>15863</v>
      </c>
      <c r="M7419" t="s">
        <v>39</v>
      </c>
      <c r="N7419">
        <v>90706</v>
      </c>
      <c r="O7419" t="s">
        <v>40</v>
      </c>
      <c r="P7419">
        <v>5</v>
      </c>
      <c r="Q7419">
        <v>4.9000000000000004</v>
      </c>
      <c r="R7419">
        <v>4.9000000000000004</v>
      </c>
      <c r="S7419">
        <v>4.8</v>
      </c>
      <c r="T7419">
        <v>5</v>
      </c>
      <c r="U7419">
        <v>5</v>
      </c>
      <c r="V7419" t="s">
        <v>2237</v>
      </c>
      <c r="W7419" t="s">
        <v>42</v>
      </c>
      <c r="X7419" t="s">
        <v>55</v>
      </c>
      <c r="Y7419">
        <v>15</v>
      </c>
      <c r="Z7419">
        <v>19</v>
      </c>
      <c r="AA7419" t="s">
        <v>44</v>
      </c>
      <c r="AB7419" t="s">
        <v>151</v>
      </c>
      <c r="AC7419" t="s">
        <v>1134</v>
      </c>
      <c r="AD7419" t="s">
        <v>26689</v>
      </c>
      <c r="AE7419" t="s">
        <v>26690</v>
      </c>
      <c r="AF7419">
        <v>27352</v>
      </c>
    </row>
    <row r="7420" spans="1:32" x14ac:dyDescent="0.35">
      <c r="A7420">
        <v>2019</v>
      </c>
      <c r="B7420" t="s">
        <v>32</v>
      </c>
      <c r="C7420" t="s">
        <v>4978</v>
      </c>
      <c r="D7420" t="s">
        <v>34</v>
      </c>
      <c r="E7420" t="s">
        <v>15267</v>
      </c>
      <c r="F7420">
        <v>4.5999999999999996</v>
      </c>
      <c r="G7420">
        <v>363</v>
      </c>
      <c r="H7420" t="s">
        <v>36</v>
      </c>
      <c r="I7420" t="s">
        <v>26691</v>
      </c>
      <c r="J7420">
        <v>4.4000000000000004</v>
      </c>
      <c r="K7420">
        <v>248</v>
      </c>
      <c r="L7420" t="s">
        <v>26692</v>
      </c>
      <c r="M7420" t="s">
        <v>39</v>
      </c>
      <c r="N7420">
        <v>92648</v>
      </c>
      <c r="O7420" t="s">
        <v>53</v>
      </c>
      <c r="P7420">
        <v>4.8</v>
      </c>
      <c r="Q7420">
        <v>4.7</v>
      </c>
      <c r="R7420">
        <v>4.5999999999999996</v>
      </c>
      <c r="S7420">
        <v>4.5</v>
      </c>
      <c r="T7420">
        <v>4.7</v>
      </c>
      <c r="U7420">
        <v>4.5999999999999996</v>
      </c>
      <c r="V7420" t="s">
        <v>798</v>
      </c>
      <c r="W7420" t="s">
        <v>42</v>
      </c>
      <c r="X7420" t="s">
        <v>43</v>
      </c>
      <c r="Y7420">
        <v>21</v>
      </c>
      <c r="Z7420">
        <v>27</v>
      </c>
      <c r="AA7420" t="s">
        <v>44</v>
      </c>
      <c r="AB7420" t="s">
        <v>45</v>
      </c>
      <c r="AC7420" t="s">
        <v>46</v>
      </c>
      <c r="AD7420" t="s">
        <v>26693</v>
      </c>
      <c r="AE7420" t="s">
        <v>26694</v>
      </c>
      <c r="AF7420">
        <v>16979</v>
      </c>
    </row>
    <row r="7421" spans="1:32" x14ac:dyDescent="0.35">
      <c r="A7421">
        <v>2021</v>
      </c>
      <c r="B7421" t="s">
        <v>108</v>
      </c>
      <c r="C7421" t="s">
        <v>6583</v>
      </c>
      <c r="D7421" t="s">
        <v>634</v>
      </c>
      <c r="E7421" t="s">
        <v>26695</v>
      </c>
      <c r="F7421">
        <v>4.9000000000000004</v>
      </c>
      <c r="G7421">
        <v>19</v>
      </c>
      <c r="H7421" t="s">
        <v>36</v>
      </c>
      <c r="I7421" t="s">
        <v>26696</v>
      </c>
      <c r="J7421">
        <v>4.8</v>
      </c>
      <c r="K7421">
        <v>1660</v>
      </c>
      <c r="L7421" t="s">
        <v>26697</v>
      </c>
      <c r="M7421" t="s">
        <v>39</v>
      </c>
      <c r="N7421">
        <v>92677</v>
      </c>
      <c r="O7421" t="s">
        <v>53</v>
      </c>
      <c r="P7421">
        <v>4.9000000000000004</v>
      </c>
      <c r="Q7421">
        <v>4.9000000000000004</v>
      </c>
      <c r="R7421">
        <v>4.9000000000000004</v>
      </c>
      <c r="S7421">
        <v>4.8</v>
      </c>
      <c r="T7421">
        <v>4.8</v>
      </c>
      <c r="U7421">
        <v>4.9000000000000004</v>
      </c>
      <c r="V7421" t="s">
        <v>712</v>
      </c>
      <c r="W7421" t="s">
        <v>42</v>
      </c>
      <c r="X7421" t="s">
        <v>124</v>
      </c>
      <c r="Y7421">
        <v>24</v>
      </c>
      <c r="Z7421">
        <v>33</v>
      </c>
      <c r="AA7421" t="s">
        <v>44</v>
      </c>
      <c r="AB7421" t="s">
        <v>463</v>
      </c>
      <c r="AC7421" t="s">
        <v>219</v>
      </c>
      <c r="AD7421" t="s">
        <v>26698</v>
      </c>
      <c r="AE7421" t="s">
        <v>26699</v>
      </c>
      <c r="AF7421">
        <v>14001</v>
      </c>
    </row>
    <row r="7422" spans="1:32" x14ac:dyDescent="0.35">
      <c r="A7422">
        <v>2021</v>
      </c>
      <c r="B7422" t="s">
        <v>288</v>
      </c>
      <c r="C7422" t="s">
        <v>9841</v>
      </c>
      <c r="D7422" t="s">
        <v>34</v>
      </c>
      <c r="E7422" t="s">
        <v>3011</v>
      </c>
      <c r="F7422">
        <v>5</v>
      </c>
      <c r="G7422">
        <v>4</v>
      </c>
      <c r="H7422" t="s">
        <v>36</v>
      </c>
      <c r="I7422" t="s">
        <v>12282</v>
      </c>
      <c r="J7422">
        <v>4.5</v>
      </c>
      <c r="K7422">
        <v>562</v>
      </c>
      <c r="L7422" t="s">
        <v>12283</v>
      </c>
      <c r="M7422" t="s">
        <v>39</v>
      </c>
      <c r="N7422">
        <v>92692</v>
      </c>
      <c r="O7422" t="s">
        <v>40</v>
      </c>
      <c r="P7422">
        <v>5</v>
      </c>
      <c r="Q7422">
        <v>5</v>
      </c>
      <c r="R7422">
        <v>5</v>
      </c>
      <c r="S7422">
        <v>5</v>
      </c>
      <c r="T7422">
        <v>4.8</v>
      </c>
      <c r="U7422">
        <v>5</v>
      </c>
      <c r="V7422" t="s">
        <v>818</v>
      </c>
      <c r="W7422" t="s">
        <v>42</v>
      </c>
      <c r="X7422" t="s">
        <v>124</v>
      </c>
      <c r="Y7422">
        <v>24</v>
      </c>
      <c r="Z7422">
        <v>31</v>
      </c>
      <c r="AA7422" t="s">
        <v>44</v>
      </c>
      <c r="AB7422" t="s">
        <v>113</v>
      </c>
      <c r="AC7422" t="s">
        <v>3082</v>
      </c>
      <c r="AD7422" t="s">
        <v>26700</v>
      </c>
      <c r="AE7422" t="s">
        <v>26701</v>
      </c>
      <c r="AF7422">
        <v>12905</v>
      </c>
    </row>
    <row r="7423" spans="1:32" x14ac:dyDescent="0.35">
      <c r="A7423">
        <v>2019</v>
      </c>
      <c r="B7423" t="s">
        <v>69</v>
      </c>
      <c r="C7423" t="s">
        <v>12059</v>
      </c>
      <c r="D7423" t="s">
        <v>34</v>
      </c>
      <c r="E7423" t="s">
        <v>20523</v>
      </c>
      <c r="F7423">
        <v>4.9000000000000004</v>
      </c>
      <c r="G7423">
        <v>275</v>
      </c>
      <c r="H7423" t="s">
        <v>36</v>
      </c>
      <c r="I7423" t="s">
        <v>9481</v>
      </c>
      <c r="J7423">
        <v>4.5999999999999996</v>
      </c>
      <c r="K7423">
        <v>394</v>
      </c>
      <c r="L7423" t="s">
        <v>9482</v>
      </c>
      <c r="M7423" t="s">
        <v>74</v>
      </c>
      <c r="N7423">
        <v>89146</v>
      </c>
      <c r="O7423" t="s">
        <v>53</v>
      </c>
      <c r="P7423">
        <v>4.8</v>
      </c>
      <c r="Q7423">
        <v>4.8</v>
      </c>
      <c r="R7423">
        <v>4.9000000000000004</v>
      </c>
      <c r="S7423">
        <v>4.8</v>
      </c>
      <c r="T7423">
        <v>4.9000000000000004</v>
      </c>
      <c r="U7423">
        <v>4.9000000000000004</v>
      </c>
      <c r="V7423" t="s">
        <v>76</v>
      </c>
      <c r="W7423" t="s">
        <v>77</v>
      </c>
      <c r="X7423" t="s">
        <v>6580</v>
      </c>
      <c r="Y7423">
        <v>32</v>
      </c>
      <c r="Z7423">
        <v>42</v>
      </c>
      <c r="AA7423" t="s">
        <v>44</v>
      </c>
      <c r="AB7423" t="s">
        <v>78</v>
      </c>
      <c r="AC7423" t="s">
        <v>79</v>
      </c>
      <c r="AD7423" t="s">
        <v>26702</v>
      </c>
      <c r="AE7423" t="s">
        <v>26703</v>
      </c>
      <c r="AF7423">
        <v>45793</v>
      </c>
    </row>
    <row r="7424" spans="1:32" x14ac:dyDescent="0.35">
      <c r="A7424">
        <v>2019</v>
      </c>
      <c r="B7424" t="s">
        <v>69</v>
      </c>
      <c r="C7424" t="s">
        <v>1537</v>
      </c>
      <c r="D7424" t="s">
        <v>400</v>
      </c>
      <c r="E7424" t="s">
        <v>3596</v>
      </c>
      <c r="F7424">
        <v>4.8</v>
      </c>
      <c r="G7424">
        <v>540</v>
      </c>
      <c r="H7424" t="s">
        <v>36</v>
      </c>
      <c r="I7424" t="s">
        <v>23742</v>
      </c>
      <c r="J7424">
        <v>4.5999999999999996</v>
      </c>
      <c r="K7424">
        <v>386</v>
      </c>
      <c r="L7424" t="s">
        <v>23743</v>
      </c>
      <c r="M7424" t="s">
        <v>74</v>
      </c>
      <c r="N7424">
        <v>89014</v>
      </c>
      <c r="O7424" t="s">
        <v>53</v>
      </c>
      <c r="P7424">
        <v>4.8</v>
      </c>
      <c r="Q7424">
        <v>4.8</v>
      </c>
      <c r="R7424">
        <v>4.7</v>
      </c>
      <c r="S7424">
        <v>4.7</v>
      </c>
      <c r="T7424">
        <v>4.8</v>
      </c>
      <c r="U7424">
        <v>4.8</v>
      </c>
      <c r="V7424" t="s">
        <v>2287</v>
      </c>
      <c r="W7424" t="s">
        <v>42</v>
      </c>
      <c r="X7424" t="s">
        <v>43</v>
      </c>
      <c r="Y7424">
        <v>28</v>
      </c>
      <c r="Z7424">
        <v>34</v>
      </c>
      <c r="AA7424" t="s">
        <v>44</v>
      </c>
      <c r="AB7424" t="s">
        <v>78</v>
      </c>
      <c r="AC7424" t="s">
        <v>79</v>
      </c>
      <c r="AD7424" t="s">
        <v>26704</v>
      </c>
      <c r="AE7424" t="s">
        <v>26705</v>
      </c>
      <c r="AF7424">
        <v>33345</v>
      </c>
    </row>
    <row r="7425" spans="1:32" x14ac:dyDescent="0.35">
      <c r="A7425">
        <v>2014</v>
      </c>
      <c r="B7425" t="s">
        <v>81</v>
      </c>
      <c r="C7425" t="s">
        <v>2234</v>
      </c>
      <c r="D7425" t="s">
        <v>34</v>
      </c>
      <c r="E7425" t="s">
        <v>26706</v>
      </c>
      <c r="F7425">
        <v>4.5999999999999996</v>
      </c>
      <c r="G7425">
        <v>37</v>
      </c>
      <c r="H7425" t="s">
        <v>36</v>
      </c>
      <c r="I7425" t="s">
        <v>6578</v>
      </c>
      <c r="J7425">
        <v>4.4000000000000004</v>
      </c>
      <c r="K7425">
        <v>117</v>
      </c>
      <c r="L7425" t="s">
        <v>6579</v>
      </c>
      <c r="M7425" t="s">
        <v>74</v>
      </c>
      <c r="N7425">
        <v>89014</v>
      </c>
      <c r="O7425" t="s">
        <v>53</v>
      </c>
      <c r="P7425">
        <v>4.7</v>
      </c>
      <c r="Q7425">
        <v>4.5999999999999996</v>
      </c>
      <c r="R7425">
        <v>4.4000000000000004</v>
      </c>
      <c r="S7425">
        <v>4.4000000000000004</v>
      </c>
      <c r="T7425">
        <v>4.5999999999999996</v>
      </c>
      <c r="U7425">
        <v>4.5999999999999996</v>
      </c>
      <c r="V7425" t="s">
        <v>5639</v>
      </c>
      <c r="W7425" t="s">
        <v>77</v>
      </c>
      <c r="X7425" t="s">
        <v>55</v>
      </c>
      <c r="Y7425">
        <v>15</v>
      </c>
      <c r="Z7425">
        <v>20</v>
      </c>
      <c r="AA7425" t="s">
        <v>44</v>
      </c>
      <c r="AB7425" t="s">
        <v>151</v>
      </c>
      <c r="AC7425" t="s">
        <v>1134</v>
      </c>
      <c r="AD7425" t="s">
        <v>26707</v>
      </c>
      <c r="AE7425" t="s">
        <v>26708</v>
      </c>
      <c r="AF7425">
        <v>59619</v>
      </c>
    </row>
    <row r="7426" spans="1:32" x14ac:dyDescent="0.35">
      <c r="A7426">
        <v>2019</v>
      </c>
      <c r="B7426" t="s">
        <v>288</v>
      </c>
      <c r="C7426" t="s">
        <v>3422</v>
      </c>
      <c r="D7426" t="s">
        <v>34</v>
      </c>
      <c r="E7426" t="s">
        <v>9039</v>
      </c>
      <c r="F7426">
        <v>4.7</v>
      </c>
      <c r="G7426">
        <v>42</v>
      </c>
      <c r="H7426" t="s">
        <v>36</v>
      </c>
      <c r="I7426" t="s">
        <v>4435</v>
      </c>
      <c r="J7426">
        <v>4.7</v>
      </c>
      <c r="K7426">
        <v>1660</v>
      </c>
      <c r="L7426" t="s">
        <v>4436</v>
      </c>
      <c r="M7426" t="s">
        <v>39</v>
      </c>
      <c r="N7426">
        <v>95129</v>
      </c>
      <c r="O7426" t="s">
        <v>53</v>
      </c>
      <c r="P7426">
        <v>4.8</v>
      </c>
      <c r="Q7426">
        <v>4.5999999999999996</v>
      </c>
      <c r="R7426">
        <v>4.7</v>
      </c>
      <c r="S7426">
        <v>4.5</v>
      </c>
      <c r="T7426">
        <v>4.7</v>
      </c>
      <c r="U7426">
        <v>4.7</v>
      </c>
      <c r="V7426" t="s">
        <v>812</v>
      </c>
      <c r="W7426" t="s">
        <v>42</v>
      </c>
      <c r="X7426" t="s">
        <v>124</v>
      </c>
      <c r="Y7426">
        <v>22</v>
      </c>
      <c r="Z7426">
        <v>27</v>
      </c>
      <c r="AA7426" t="s">
        <v>44</v>
      </c>
      <c r="AB7426" t="s">
        <v>294</v>
      </c>
      <c r="AC7426" t="s">
        <v>219</v>
      </c>
      <c r="AD7426" t="s">
        <v>15239</v>
      </c>
      <c r="AE7426" t="s">
        <v>15240</v>
      </c>
      <c r="AF7426">
        <v>55122</v>
      </c>
    </row>
    <row r="7427" spans="1:32" x14ac:dyDescent="0.35">
      <c r="A7427">
        <v>2015</v>
      </c>
      <c r="B7427" t="s">
        <v>129</v>
      </c>
      <c r="C7427" t="s">
        <v>16228</v>
      </c>
      <c r="D7427" t="s">
        <v>34</v>
      </c>
      <c r="E7427" t="s">
        <v>18558</v>
      </c>
      <c r="F7427">
        <v>4.7</v>
      </c>
      <c r="G7427">
        <v>102</v>
      </c>
      <c r="H7427" t="s">
        <v>36</v>
      </c>
      <c r="I7427" t="s">
        <v>9502</v>
      </c>
      <c r="J7427">
        <v>4.5999999999999996</v>
      </c>
      <c r="K7427">
        <v>186</v>
      </c>
      <c r="L7427" t="s">
        <v>9503</v>
      </c>
      <c r="M7427" t="s">
        <v>121</v>
      </c>
      <c r="N7427">
        <v>86301</v>
      </c>
      <c r="O7427" t="s">
        <v>40</v>
      </c>
      <c r="P7427">
        <v>4.8</v>
      </c>
      <c r="Q7427">
        <v>4.7</v>
      </c>
      <c r="R7427">
        <v>4.7</v>
      </c>
      <c r="S7427">
        <v>4.5</v>
      </c>
      <c r="T7427">
        <v>4.8</v>
      </c>
      <c r="U7427">
        <v>4.7</v>
      </c>
      <c r="V7427" t="s">
        <v>1058</v>
      </c>
      <c r="W7427" t="s">
        <v>42</v>
      </c>
      <c r="X7427" t="s">
        <v>95</v>
      </c>
      <c r="Y7427">
        <v>18</v>
      </c>
      <c r="Z7427">
        <v>25</v>
      </c>
      <c r="AA7427" t="s">
        <v>77</v>
      </c>
      <c r="AB7427" t="s">
        <v>45</v>
      </c>
      <c r="AC7427" t="s">
        <v>474</v>
      </c>
      <c r="AD7427" t="s">
        <v>26709</v>
      </c>
      <c r="AE7427" t="s">
        <v>26710</v>
      </c>
      <c r="AF7427">
        <v>68109</v>
      </c>
    </row>
    <row r="7428" spans="1:32" x14ac:dyDescent="0.35">
      <c r="A7428">
        <v>2021</v>
      </c>
      <c r="B7428" t="s">
        <v>389</v>
      </c>
      <c r="C7428" t="s">
        <v>2628</v>
      </c>
      <c r="D7428" t="s">
        <v>34</v>
      </c>
      <c r="E7428" t="s">
        <v>26711</v>
      </c>
      <c r="F7428">
        <v>3</v>
      </c>
      <c r="G7428">
        <v>1</v>
      </c>
      <c r="H7428" t="s">
        <v>36</v>
      </c>
      <c r="I7428" t="s">
        <v>4460</v>
      </c>
      <c r="J7428">
        <v>2.8</v>
      </c>
      <c r="K7428">
        <v>259</v>
      </c>
      <c r="L7428" t="s">
        <v>4461</v>
      </c>
      <c r="M7428" t="s">
        <v>121</v>
      </c>
      <c r="N7428">
        <v>85388</v>
      </c>
      <c r="O7428" t="s">
        <v>40</v>
      </c>
      <c r="P7428">
        <v>3</v>
      </c>
      <c r="Q7428">
        <v>4</v>
      </c>
      <c r="R7428">
        <v>5</v>
      </c>
      <c r="S7428">
        <v>2</v>
      </c>
      <c r="T7428">
        <v>4</v>
      </c>
      <c r="U7428">
        <v>1</v>
      </c>
      <c r="V7428" t="s">
        <v>5130</v>
      </c>
      <c r="W7428" t="s">
        <v>42</v>
      </c>
      <c r="X7428" t="s">
        <v>95</v>
      </c>
      <c r="Y7428">
        <v>150</v>
      </c>
      <c r="Z7428">
        <v>133</v>
      </c>
      <c r="AA7428" t="s">
        <v>77</v>
      </c>
      <c r="AB7428" t="s">
        <v>1228</v>
      </c>
      <c r="AC7428" t="s">
        <v>1227</v>
      </c>
      <c r="AD7428" t="s">
        <v>26712</v>
      </c>
      <c r="AE7428" t="s">
        <v>26713</v>
      </c>
      <c r="AF7428">
        <v>18773</v>
      </c>
    </row>
    <row r="7429" spans="1:32" x14ac:dyDescent="0.35">
      <c r="A7429">
        <v>2018</v>
      </c>
      <c r="B7429" t="s">
        <v>321</v>
      </c>
      <c r="C7429" t="s">
        <v>4020</v>
      </c>
      <c r="D7429" t="s">
        <v>34</v>
      </c>
      <c r="E7429" t="s">
        <v>26714</v>
      </c>
      <c r="F7429">
        <v>4.5999999999999996</v>
      </c>
      <c r="G7429">
        <v>25</v>
      </c>
      <c r="H7429" t="s">
        <v>36</v>
      </c>
      <c r="I7429" t="s">
        <v>2937</v>
      </c>
      <c r="J7429">
        <v>4.7</v>
      </c>
      <c r="K7429">
        <v>505</v>
      </c>
      <c r="L7429" t="s">
        <v>2938</v>
      </c>
      <c r="M7429" t="s">
        <v>121</v>
      </c>
      <c r="N7429">
        <v>85338</v>
      </c>
      <c r="O7429" t="s">
        <v>53</v>
      </c>
      <c r="P7429">
        <v>5</v>
      </c>
      <c r="Q7429">
        <v>4.9000000000000004</v>
      </c>
      <c r="R7429">
        <v>4.5</v>
      </c>
      <c r="S7429">
        <v>4.0999999999999996</v>
      </c>
      <c r="T7429">
        <v>4.8</v>
      </c>
      <c r="U7429">
        <v>4.3</v>
      </c>
      <c r="V7429" t="s">
        <v>21050</v>
      </c>
      <c r="W7429" t="s">
        <v>2534</v>
      </c>
      <c r="X7429" t="s">
        <v>55</v>
      </c>
      <c r="Y7429">
        <v>16</v>
      </c>
      <c r="Z7429">
        <v>21</v>
      </c>
      <c r="AA7429" t="s">
        <v>44</v>
      </c>
      <c r="AB7429" t="s">
        <v>56</v>
      </c>
      <c r="AC7429" t="s">
        <v>57</v>
      </c>
      <c r="AD7429" t="s">
        <v>26715</v>
      </c>
      <c r="AE7429">
        <v>118151</v>
      </c>
      <c r="AF7429">
        <v>54172</v>
      </c>
    </row>
    <row r="7430" spans="1:32" x14ac:dyDescent="0.35">
      <c r="A7430">
        <v>2020</v>
      </c>
      <c r="B7430" t="s">
        <v>591</v>
      </c>
      <c r="C7430" t="s">
        <v>855</v>
      </c>
      <c r="D7430" t="s">
        <v>34</v>
      </c>
      <c r="E7430" t="s">
        <v>10115</v>
      </c>
      <c r="F7430">
        <v>4.8</v>
      </c>
      <c r="G7430">
        <v>133</v>
      </c>
      <c r="H7430" t="s">
        <v>36</v>
      </c>
      <c r="I7430" t="s">
        <v>7016</v>
      </c>
      <c r="J7430">
        <v>4.5</v>
      </c>
      <c r="K7430">
        <v>517</v>
      </c>
      <c r="L7430" t="s">
        <v>7017</v>
      </c>
      <c r="M7430" t="s">
        <v>121</v>
      </c>
      <c r="N7430">
        <v>85054</v>
      </c>
      <c r="O7430" t="s">
        <v>40</v>
      </c>
      <c r="P7430">
        <v>4.9000000000000004</v>
      </c>
      <c r="Q7430">
        <v>4.7</v>
      </c>
      <c r="R7430">
        <v>4.7</v>
      </c>
      <c r="S7430">
        <v>4.5999999999999996</v>
      </c>
      <c r="T7430">
        <v>4.8</v>
      </c>
      <c r="U7430">
        <v>4.8</v>
      </c>
      <c r="V7430" t="s">
        <v>1565</v>
      </c>
      <c r="W7430" t="s">
        <v>439</v>
      </c>
      <c r="X7430" t="s">
        <v>124</v>
      </c>
      <c r="Y7430">
        <v>25</v>
      </c>
      <c r="Z7430">
        <v>32</v>
      </c>
      <c r="AA7430" t="s">
        <v>44</v>
      </c>
      <c r="AB7430" t="s">
        <v>78</v>
      </c>
      <c r="AC7430" t="s">
        <v>597</v>
      </c>
      <c r="AD7430" t="s">
        <v>26716</v>
      </c>
      <c r="AE7430" t="s">
        <v>26717</v>
      </c>
      <c r="AF7430">
        <v>26893</v>
      </c>
    </row>
    <row r="7431" spans="1:32" x14ac:dyDescent="0.35">
      <c r="A7431">
        <v>2019</v>
      </c>
      <c r="B7431" t="s">
        <v>257</v>
      </c>
      <c r="C7431" t="s">
        <v>2421</v>
      </c>
      <c r="D7431" t="s">
        <v>34</v>
      </c>
      <c r="E7431" t="s">
        <v>26718</v>
      </c>
      <c r="F7431">
        <v>4.0999999999999996</v>
      </c>
      <c r="G7431">
        <v>22</v>
      </c>
      <c r="H7431" t="s">
        <v>36</v>
      </c>
      <c r="I7431" t="s">
        <v>26719</v>
      </c>
      <c r="J7431">
        <v>4.7</v>
      </c>
      <c r="K7431">
        <v>1384</v>
      </c>
      <c r="L7431" t="s">
        <v>26720</v>
      </c>
      <c r="M7431" t="s">
        <v>784</v>
      </c>
      <c r="N7431">
        <v>97005</v>
      </c>
      <c r="O7431" t="s">
        <v>53</v>
      </c>
      <c r="P7431">
        <v>4.5</v>
      </c>
      <c r="Q7431">
        <v>4.5999999999999996</v>
      </c>
      <c r="R7431">
        <v>4</v>
      </c>
      <c r="S7431">
        <v>3.4</v>
      </c>
      <c r="T7431">
        <v>4.5</v>
      </c>
      <c r="U7431">
        <v>3.5</v>
      </c>
      <c r="V7431" t="s">
        <v>428</v>
      </c>
      <c r="W7431" t="s">
        <v>42</v>
      </c>
      <c r="X7431" t="s">
        <v>124</v>
      </c>
      <c r="Y7431">
        <v>20</v>
      </c>
      <c r="Z7431">
        <v>25</v>
      </c>
      <c r="AA7431" t="s">
        <v>44</v>
      </c>
      <c r="AB7431" t="s">
        <v>45</v>
      </c>
      <c r="AC7431" t="s">
        <v>264</v>
      </c>
      <c r="AD7431" t="s">
        <v>26721</v>
      </c>
      <c r="AE7431" t="s">
        <v>26722</v>
      </c>
      <c r="AF7431">
        <v>32428</v>
      </c>
    </row>
    <row r="7432" spans="1:32" x14ac:dyDescent="0.35">
      <c r="A7432">
        <v>2010</v>
      </c>
      <c r="B7432" t="s">
        <v>213</v>
      </c>
      <c r="C7432" t="s">
        <v>26723</v>
      </c>
      <c r="D7432" t="s">
        <v>34</v>
      </c>
      <c r="E7432" t="s">
        <v>26724</v>
      </c>
      <c r="F7432">
        <v>4.7</v>
      </c>
      <c r="G7432">
        <v>53</v>
      </c>
      <c r="H7432" t="s">
        <v>36</v>
      </c>
      <c r="I7432" t="s">
        <v>26725</v>
      </c>
      <c r="J7432">
        <v>4.5999999999999996</v>
      </c>
      <c r="K7432">
        <v>868</v>
      </c>
      <c r="L7432" t="s">
        <v>26726</v>
      </c>
      <c r="M7432" t="s">
        <v>243</v>
      </c>
      <c r="N7432">
        <v>98390</v>
      </c>
      <c r="O7432" t="s">
        <v>53</v>
      </c>
      <c r="P7432">
        <v>4.8</v>
      </c>
      <c r="Q7432">
        <v>4.7</v>
      </c>
      <c r="R7432">
        <v>4.8</v>
      </c>
      <c r="S7432">
        <v>4.7</v>
      </c>
      <c r="T7432">
        <v>4.7</v>
      </c>
      <c r="U7432">
        <v>4.7</v>
      </c>
      <c r="V7432" t="s">
        <v>26727</v>
      </c>
      <c r="W7432" t="s">
        <v>26728</v>
      </c>
      <c r="X7432" t="s">
        <v>124</v>
      </c>
      <c r="Y7432">
        <v>16</v>
      </c>
      <c r="Z7432">
        <v>21</v>
      </c>
      <c r="AA7432" t="s">
        <v>44</v>
      </c>
      <c r="AB7432" t="s">
        <v>151</v>
      </c>
      <c r="AC7432" t="s">
        <v>26729</v>
      </c>
      <c r="AD7432" t="s">
        <v>26730</v>
      </c>
      <c r="AE7432" t="s">
        <v>26731</v>
      </c>
      <c r="AF7432">
        <v>149813</v>
      </c>
    </row>
    <row r="7433" spans="1:32" x14ac:dyDescent="0.35">
      <c r="A7433">
        <v>2019</v>
      </c>
      <c r="B7433" t="s">
        <v>257</v>
      </c>
      <c r="C7433" t="s">
        <v>1079</v>
      </c>
      <c r="D7433" t="s">
        <v>34</v>
      </c>
      <c r="E7433" t="s">
        <v>26732</v>
      </c>
      <c r="F7433">
        <v>4.7</v>
      </c>
      <c r="G7433">
        <v>55</v>
      </c>
      <c r="H7433" t="s">
        <v>36</v>
      </c>
      <c r="I7433" t="s">
        <v>26733</v>
      </c>
      <c r="J7433">
        <v>4.7</v>
      </c>
      <c r="K7433">
        <v>708</v>
      </c>
      <c r="L7433" t="s">
        <v>26734</v>
      </c>
      <c r="M7433" t="s">
        <v>243</v>
      </c>
      <c r="N7433">
        <v>99207</v>
      </c>
      <c r="O7433" t="s">
        <v>53</v>
      </c>
      <c r="P7433">
        <v>5</v>
      </c>
      <c r="Q7433">
        <v>4.9000000000000004</v>
      </c>
      <c r="R7433">
        <v>4.9000000000000004</v>
      </c>
      <c r="S7433">
        <v>4.4000000000000004</v>
      </c>
      <c r="T7433">
        <v>4.7</v>
      </c>
      <c r="U7433">
        <v>4.5999999999999996</v>
      </c>
      <c r="V7433" t="s">
        <v>489</v>
      </c>
      <c r="W7433" t="s">
        <v>42</v>
      </c>
      <c r="X7433" t="s">
        <v>124</v>
      </c>
      <c r="Y7433">
        <v>20</v>
      </c>
      <c r="Z7433">
        <v>26</v>
      </c>
      <c r="AA7433" t="s">
        <v>44</v>
      </c>
      <c r="AB7433" t="s">
        <v>45</v>
      </c>
      <c r="AC7433" t="s">
        <v>264</v>
      </c>
      <c r="AD7433" t="s">
        <v>26735</v>
      </c>
      <c r="AE7433" t="s">
        <v>26736</v>
      </c>
      <c r="AF7433">
        <v>19138</v>
      </c>
    </row>
    <row r="7434" spans="1:32" x14ac:dyDescent="0.35">
      <c r="A7434">
        <v>2017</v>
      </c>
      <c r="B7434" t="s">
        <v>108</v>
      </c>
      <c r="C7434" t="s">
        <v>10214</v>
      </c>
      <c r="D7434" t="s">
        <v>34</v>
      </c>
      <c r="E7434" t="s">
        <v>26737</v>
      </c>
      <c r="F7434">
        <v>4.8</v>
      </c>
      <c r="G7434">
        <v>79</v>
      </c>
      <c r="H7434" t="s">
        <v>36</v>
      </c>
      <c r="I7434" t="s">
        <v>7050</v>
      </c>
      <c r="J7434">
        <v>4.5</v>
      </c>
      <c r="K7434">
        <v>742</v>
      </c>
      <c r="L7434" t="s">
        <v>7051</v>
      </c>
      <c r="M7434" t="s">
        <v>243</v>
      </c>
      <c r="N7434">
        <v>98005</v>
      </c>
      <c r="O7434" t="s">
        <v>53</v>
      </c>
      <c r="P7434">
        <v>4.9000000000000004</v>
      </c>
      <c r="Q7434">
        <v>4.9000000000000004</v>
      </c>
      <c r="R7434">
        <v>4.5999999999999996</v>
      </c>
      <c r="S7434">
        <v>4.5999999999999996</v>
      </c>
      <c r="T7434">
        <v>4.8</v>
      </c>
      <c r="U7434">
        <v>4.8</v>
      </c>
      <c r="V7434" t="s">
        <v>712</v>
      </c>
      <c r="W7434" t="s">
        <v>77</v>
      </c>
      <c r="X7434" t="s">
        <v>1926</v>
      </c>
      <c r="Y7434">
        <v>22</v>
      </c>
      <c r="Z7434">
        <v>29</v>
      </c>
      <c r="AA7434" t="s">
        <v>44</v>
      </c>
      <c r="AB7434" t="s">
        <v>125</v>
      </c>
      <c r="AC7434" t="s">
        <v>219</v>
      </c>
      <c r="AD7434" t="s">
        <v>26738</v>
      </c>
      <c r="AE7434" t="s">
        <v>26739</v>
      </c>
      <c r="AF7434">
        <v>38174</v>
      </c>
    </row>
    <row r="7435" spans="1:32" x14ac:dyDescent="0.35">
      <c r="A7435">
        <v>2019</v>
      </c>
      <c r="B7435" t="s">
        <v>288</v>
      </c>
      <c r="C7435" t="s">
        <v>3280</v>
      </c>
      <c r="D7435" t="s">
        <v>34</v>
      </c>
      <c r="E7435" t="s">
        <v>8364</v>
      </c>
      <c r="F7435">
        <v>4.8</v>
      </c>
      <c r="G7435">
        <v>11</v>
      </c>
      <c r="H7435" t="s">
        <v>36</v>
      </c>
      <c r="I7435" t="s">
        <v>8365</v>
      </c>
      <c r="J7435">
        <v>4.7</v>
      </c>
      <c r="K7435">
        <v>306</v>
      </c>
      <c r="L7435" t="s">
        <v>8366</v>
      </c>
      <c r="M7435" t="s">
        <v>243</v>
      </c>
      <c r="N7435">
        <v>98133</v>
      </c>
      <c r="O7435" t="s">
        <v>94</v>
      </c>
      <c r="P7435">
        <v>4.5999999999999996</v>
      </c>
      <c r="Q7435">
        <v>4.7</v>
      </c>
      <c r="R7435">
        <v>4.8</v>
      </c>
      <c r="S7435">
        <v>4.5</v>
      </c>
      <c r="T7435">
        <v>5</v>
      </c>
      <c r="U7435">
        <v>4.9000000000000004</v>
      </c>
      <c r="V7435" t="s">
        <v>5620</v>
      </c>
      <c r="W7435" t="s">
        <v>3284</v>
      </c>
      <c r="X7435" t="s">
        <v>124</v>
      </c>
      <c r="Y7435">
        <v>17</v>
      </c>
      <c r="Z7435">
        <v>26</v>
      </c>
      <c r="AA7435" t="s">
        <v>44</v>
      </c>
      <c r="AB7435" t="s">
        <v>45</v>
      </c>
      <c r="AC7435" t="s">
        <v>1165</v>
      </c>
      <c r="AD7435" t="s">
        <v>8367</v>
      </c>
      <c r="AE7435" t="s">
        <v>8368</v>
      </c>
      <c r="AF7435">
        <v>27615</v>
      </c>
    </row>
    <row r="7436" spans="1:32" x14ac:dyDescent="0.35">
      <c r="A7436">
        <v>2019</v>
      </c>
      <c r="B7436" t="s">
        <v>1046</v>
      </c>
      <c r="C7436" t="s">
        <v>1937</v>
      </c>
      <c r="D7436" t="s">
        <v>1311</v>
      </c>
      <c r="E7436" t="s">
        <v>3048</v>
      </c>
      <c r="F7436">
        <v>4.5999999999999996</v>
      </c>
      <c r="G7436">
        <v>94</v>
      </c>
      <c r="H7436" t="s">
        <v>36</v>
      </c>
      <c r="I7436" t="s">
        <v>26740</v>
      </c>
      <c r="J7436">
        <v>4</v>
      </c>
      <c r="K7436">
        <v>64</v>
      </c>
      <c r="L7436" t="s">
        <v>26741</v>
      </c>
      <c r="M7436" t="s">
        <v>271</v>
      </c>
      <c r="N7436">
        <v>78230</v>
      </c>
      <c r="O7436" t="s">
        <v>53</v>
      </c>
      <c r="P7436">
        <v>4.8</v>
      </c>
      <c r="Q7436">
        <v>4.7</v>
      </c>
      <c r="R7436">
        <v>4.5999999999999996</v>
      </c>
      <c r="S7436">
        <v>4.4000000000000004</v>
      </c>
      <c r="T7436">
        <v>4.7</v>
      </c>
      <c r="U7436">
        <v>4.5</v>
      </c>
      <c r="V7436" t="s">
        <v>10450</v>
      </c>
      <c r="W7436" t="s">
        <v>9977</v>
      </c>
      <c r="X7436" t="s">
        <v>43</v>
      </c>
      <c r="Y7436">
        <v>19</v>
      </c>
      <c r="Z7436">
        <v>26</v>
      </c>
      <c r="AA7436" t="s">
        <v>44</v>
      </c>
      <c r="AB7436" t="s">
        <v>45</v>
      </c>
      <c r="AC7436" t="s">
        <v>370</v>
      </c>
      <c r="AD7436" t="s">
        <v>26742</v>
      </c>
      <c r="AE7436" t="s">
        <v>26743</v>
      </c>
      <c r="AF7436">
        <v>34898</v>
      </c>
    </row>
    <row r="7437" spans="1:32" x14ac:dyDescent="0.35">
      <c r="A7437">
        <v>2019</v>
      </c>
      <c r="B7437" t="s">
        <v>516</v>
      </c>
      <c r="C7437" t="s">
        <v>7332</v>
      </c>
      <c r="D7437" t="s">
        <v>34</v>
      </c>
      <c r="E7437" t="s">
        <v>7364</v>
      </c>
      <c r="F7437">
        <v>5</v>
      </c>
      <c r="G7437">
        <v>52</v>
      </c>
      <c r="H7437" t="s">
        <v>36</v>
      </c>
      <c r="I7437" t="s">
        <v>26744</v>
      </c>
      <c r="J7437">
        <v>4.4000000000000004</v>
      </c>
      <c r="K7437">
        <v>103</v>
      </c>
      <c r="L7437" t="s">
        <v>26745</v>
      </c>
      <c r="M7437" t="s">
        <v>271</v>
      </c>
      <c r="N7437">
        <v>78216</v>
      </c>
      <c r="O7437" t="s">
        <v>53</v>
      </c>
      <c r="P7437">
        <v>5</v>
      </c>
      <c r="Q7437">
        <v>4.9000000000000004</v>
      </c>
      <c r="R7437">
        <v>4.9000000000000004</v>
      </c>
      <c r="S7437">
        <v>5</v>
      </c>
      <c r="T7437">
        <v>5</v>
      </c>
      <c r="U7437">
        <v>4.9000000000000004</v>
      </c>
      <c r="V7437" t="s">
        <v>3277</v>
      </c>
      <c r="W7437" t="s">
        <v>42</v>
      </c>
      <c r="X7437" t="s">
        <v>43</v>
      </c>
      <c r="Y7437">
        <v>22</v>
      </c>
      <c r="Z7437">
        <v>28</v>
      </c>
      <c r="AA7437" t="s">
        <v>44</v>
      </c>
      <c r="AB7437" t="s">
        <v>151</v>
      </c>
      <c r="AC7437" t="s">
        <v>2396</v>
      </c>
      <c r="AD7437" t="s">
        <v>26746</v>
      </c>
      <c r="AE7437" t="s">
        <v>26747</v>
      </c>
      <c r="AF7437">
        <v>37779</v>
      </c>
    </row>
    <row r="7438" spans="1:32" x14ac:dyDescent="0.35">
      <c r="A7438">
        <v>2019</v>
      </c>
      <c r="B7438" t="s">
        <v>48</v>
      </c>
      <c r="C7438" t="s">
        <v>8402</v>
      </c>
      <c r="D7438" t="s">
        <v>34</v>
      </c>
      <c r="E7438" t="s">
        <v>26748</v>
      </c>
      <c r="F7438">
        <v>4.7</v>
      </c>
      <c r="G7438">
        <v>264</v>
      </c>
      <c r="H7438" t="s">
        <v>36</v>
      </c>
      <c r="I7438" t="s">
        <v>20592</v>
      </c>
      <c r="J7438">
        <v>4.3</v>
      </c>
      <c r="K7438">
        <v>805</v>
      </c>
      <c r="L7438" t="s">
        <v>20593</v>
      </c>
      <c r="M7438" t="s">
        <v>271</v>
      </c>
      <c r="N7438">
        <v>76028</v>
      </c>
      <c r="O7438" t="s">
        <v>53</v>
      </c>
      <c r="P7438">
        <v>4.8</v>
      </c>
      <c r="Q7438">
        <v>4.7</v>
      </c>
      <c r="R7438">
        <v>4.7</v>
      </c>
      <c r="S7438">
        <v>4.5999999999999996</v>
      </c>
      <c r="T7438">
        <v>4.7</v>
      </c>
      <c r="U7438">
        <v>4.7</v>
      </c>
      <c r="V7438" t="s">
        <v>205</v>
      </c>
      <c r="W7438" t="s">
        <v>77</v>
      </c>
      <c r="X7438" t="s">
        <v>43</v>
      </c>
      <c r="Y7438">
        <v>23</v>
      </c>
      <c r="Z7438">
        <v>30</v>
      </c>
      <c r="AA7438" t="s">
        <v>44</v>
      </c>
      <c r="AB7438" t="s">
        <v>151</v>
      </c>
      <c r="AC7438" t="s">
        <v>79</v>
      </c>
      <c r="AD7438" t="s">
        <v>26749</v>
      </c>
      <c r="AE7438" t="s">
        <v>26750</v>
      </c>
      <c r="AF7438">
        <v>84468</v>
      </c>
    </row>
    <row r="7439" spans="1:32" x14ac:dyDescent="0.35">
      <c r="A7439">
        <v>2021</v>
      </c>
      <c r="B7439" t="s">
        <v>32</v>
      </c>
      <c r="C7439" t="s">
        <v>3509</v>
      </c>
      <c r="D7439" t="s">
        <v>34</v>
      </c>
      <c r="E7439" t="s">
        <v>19093</v>
      </c>
      <c r="F7439">
        <v>4.8</v>
      </c>
      <c r="G7439">
        <v>102</v>
      </c>
      <c r="H7439" t="s">
        <v>36</v>
      </c>
      <c r="I7439" t="s">
        <v>9183</v>
      </c>
      <c r="J7439">
        <v>4.5</v>
      </c>
      <c r="K7439">
        <v>1700</v>
      </c>
      <c r="L7439" t="s">
        <v>9184</v>
      </c>
      <c r="M7439" t="s">
        <v>271</v>
      </c>
      <c r="N7439">
        <v>76017</v>
      </c>
      <c r="O7439" t="s">
        <v>53</v>
      </c>
      <c r="P7439">
        <v>4.8</v>
      </c>
      <c r="Q7439">
        <v>4.8</v>
      </c>
      <c r="R7439">
        <v>4.8</v>
      </c>
      <c r="S7439">
        <v>4.7</v>
      </c>
      <c r="T7439">
        <v>4.9000000000000004</v>
      </c>
      <c r="U7439">
        <v>4.9000000000000004</v>
      </c>
      <c r="V7439" t="s">
        <v>4033</v>
      </c>
      <c r="W7439" t="s">
        <v>42</v>
      </c>
      <c r="X7439" t="s">
        <v>43</v>
      </c>
      <c r="Y7439">
        <v>27</v>
      </c>
      <c r="Z7439">
        <v>35</v>
      </c>
      <c r="AA7439" t="s">
        <v>44</v>
      </c>
      <c r="AB7439" t="s">
        <v>45</v>
      </c>
      <c r="AC7439" t="s">
        <v>750</v>
      </c>
      <c r="AD7439" t="s">
        <v>19094</v>
      </c>
      <c r="AE7439" t="s">
        <v>19095</v>
      </c>
      <c r="AF7439">
        <v>46812</v>
      </c>
    </row>
    <row r="7440" spans="1:32" x14ac:dyDescent="0.35">
      <c r="A7440">
        <v>2018</v>
      </c>
      <c r="B7440" t="s">
        <v>732</v>
      </c>
      <c r="C7440" t="s">
        <v>4207</v>
      </c>
      <c r="D7440" t="s">
        <v>34</v>
      </c>
      <c r="E7440" t="s">
        <v>2749</v>
      </c>
      <c r="F7440">
        <v>4.8</v>
      </c>
      <c r="G7440">
        <v>24</v>
      </c>
      <c r="H7440" t="s">
        <v>36</v>
      </c>
      <c r="I7440" t="s">
        <v>12715</v>
      </c>
      <c r="J7440">
        <v>4.7</v>
      </c>
      <c r="K7440">
        <v>912</v>
      </c>
      <c r="L7440" t="s">
        <v>12716</v>
      </c>
      <c r="M7440" t="s">
        <v>271</v>
      </c>
      <c r="N7440">
        <v>78759</v>
      </c>
      <c r="O7440" t="s">
        <v>53</v>
      </c>
      <c r="P7440">
        <v>4.9000000000000004</v>
      </c>
      <c r="Q7440">
        <v>4.8</v>
      </c>
      <c r="R7440">
        <v>4.9000000000000004</v>
      </c>
      <c r="S7440">
        <v>4.4000000000000004</v>
      </c>
      <c r="T7440">
        <v>4.8</v>
      </c>
      <c r="U7440">
        <v>5</v>
      </c>
      <c r="V7440" t="s">
        <v>1422</v>
      </c>
      <c r="W7440" t="s">
        <v>455</v>
      </c>
      <c r="X7440" t="s">
        <v>55</v>
      </c>
      <c r="Y7440">
        <v>14</v>
      </c>
      <c r="Z7440">
        <v>21</v>
      </c>
      <c r="AA7440" t="s">
        <v>44</v>
      </c>
      <c r="AB7440" t="s">
        <v>56</v>
      </c>
      <c r="AC7440" t="s">
        <v>737</v>
      </c>
      <c r="AD7440" t="s">
        <v>12717</v>
      </c>
      <c r="AE7440" t="s">
        <v>12718</v>
      </c>
      <c r="AF7440">
        <v>104050</v>
      </c>
    </row>
    <row r="7441" spans="1:32" x14ac:dyDescent="0.35">
      <c r="A7441">
        <v>2019</v>
      </c>
      <c r="B7441" t="s">
        <v>409</v>
      </c>
      <c r="C7441" t="s">
        <v>1691</v>
      </c>
      <c r="D7441" t="s">
        <v>34</v>
      </c>
      <c r="E7441" t="s">
        <v>26751</v>
      </c>
      <c r="F7441">
        <v>4.8</v>
      </c>
      <c r="G7441">
        <v>224</v>
      </c>
      <c r="H7441" t="s">
        <v>36</v>
      </c>
      <c r="I7441" t="s">
        <v>7099</v>
      </c>
      <c r="J7441">
        <v>4.9000000000000004</v>
      </c>
      <c r="K7441">
        <v>4687</v>
      </c>
      <c r="L7441" t="s">
        <v>7100</v>
      </c>
      <c r="M7441" t="s">
        <v>271</v>
      </c>
      <c r="N7441">
        <v>75244</v>
      </c>
      <c r="O7441" t="s">
        <v>40</v>
      </c>
      <c r="P7441">
        <v>4.9000000000000004</v>
      </c>
      <c r="Q7441">
        <v>4.9000000000000004</v>
      </c>
      <c r="R7441">
        <v>4.8</v>
      </c>
      <c r="S7441">
        <v>4.5999999999999996</v>
      </c>
      <c r="T7441">
        <v>4.9000000000000004</v>
      </c>
      <c r="U7441">
        <v>4.8</v>
      </c>
      <c r="V7441" t="s">
        <v>42</v>
      </c>
      <c r="W7441" t="s">
        <v>42</v>
      </c>
      <c r="X7441" t="s">
        <v>95</v>
      </c>
      <c r="Y7441">
        <v>19</v>
      </c>
      <c r="Z7441">
        <v>26</v>
      </c>
      <c r="AA7441" t="s">
        <v>44</v>
      </c>
      <c r="AB7441" t="s">
        <v>45</v>
      </c>
      <c r="AC7441" t="s">
        <v>474</v>
      </c>
      <c r="AD7441" t="s">
        <v>26752</v>
      </c>
      <c r="AE7441">
        <v>752308</v>
      </c>
      <c r="AF7441">
        <v>22014</v>
      </c>
    </row>
    <row r="7442" spans="1:32" x14ac:dyDescent="0.35">
      <c r="A7442">
        <v>2015</v>
      </c>
      <c r="B7442" t="s">
        <v>213</v>
      </c>
      <c r="C7442" t="s">
        <v>1575</v>
      </c>
      <c r="D7442" t="s">
        <v>34</v>
      </c>
      <c r="E7442" t="s">
        <v>13965</v>
      </c>
      <c r="F7442">
        <v>4.5</v>
      </c>
      <c r="G7442">
        <v>125</v>
      </c>
      <c r="H7442" t="s">
        <v>36</v>
      </c>
      <c r="I7442" t="s">
        <v>13966</v>
      </c>
      <c r="J7442">
        <v>4.5999999999999996</v>
      </c>
      <c r="K7442">
        <v>515</v>
      </c>
      <c r="L7442" t="s">
        <v>13967</v>
      </c>
      <c r="M7442" t="s">
        <v>271</v>
      </c>
      <c r="N7442">
        <v>75235</v>
      </c>
      <c r="O7442" t="s">
        <v>94</v>
      </c>
      <c r="P7442">
        <v>4.7</v>
      </c>
      <c r="Q7442">
        <v>4.5</v>
      </c>
      <c r="R7442">
        <v>4.4000000000000004</v>
      </c>
      <c r="S7442">
        <v>4.4000000000000004</v>
      </c>
      <c r="T7442">
        <v>4.5999999999999996</v>
      </c>
      <c r="U7442">
        <v>4.5</v>
      </c>
      <c r="V7442" t="s">
        <v>42</v>
      </c>
      <c r="W7442" t="s">
        <v>327</v>
      </c>
      <c r="X7442" t="s">
        <v>43</v>
      </c>
      <c r="Y7442">
        <v>24</v>
      </c>
      <c r="Z7442">
        <v>35</v>
      </c>
      <c r="AA7442" t="s">
        <v>44</v>
      </c>
      <c r="AB7442" t="s">
        <v>463</v>
      </c>
      <c r="AC7442" t="s">
        <v>464</v>
      </c>
      <c r="AD7442" t="s">
        <v>13968</v>
      </c>
      <c r="AE7442" t="s">
        <v>13969</v>
      </c>
      <c r="AF7442">
        <v>45336</v>
      </c>
    </row>
    <row r="7443" spans="1:32" x14ac:dyDescent="0.35">
      <c r="A7443">
        <v>2012</v>
      </c>
      <c r="B7443" t="s">
        <v>32</v>
      </c>
      <c r="C7443" t="s">
        <v>16833</v>
      </c>
      <c r="D7443" t="s">
        <v>34</v>
      </c>
      <c r="E7443" t="s">
        <v>8836</v>
      </c>
      <c r="F7443">
        <v>4.5</v>
      </c>
      <c r="G7443">
        <v>89</v>
      </c>
      <c r="H7443" t="s">
        <v>36</v>
      </c>
      <c r="I7443" t="s">
        <v>841</v>
      </c>
      <c r="J7443">
        <v>3.8</v>
      </c>
      <c r="K7443">
        <v>13</v>
      </c>
      <c r="L7443" t="s">
        <v>842</v>
      </c>
      <c r="M7443" t="s">
        <v>309</v>
      </c>
      <c r="N7443">
        <v>68117</v>
      </c>
      <c r="O7443" t="s">
        <v>40</v>
      </c>
      <c r="P7443">
        <v>4.4000000000000004</v>
      </c>
      <c r="Q7443">
        <v>4.5</v>
      </c>
      <c r="R7443">
        <v>4.5</v>
      </c>
      <c r="S7443">
        <v>4.5</v>
      </c>
      <c r="T7443">
        <v>4.5999999999999996</v>
      </c>
      <c r="U7443">
        <v>4.7</v>
      </c>
      <c r="V7443" t="s">
        <v>1112</v>
      </c>
      <c r="W7443" t="s">
        <v>76</v>
      </c>
      <c r="X7443" t="s">
        <v>55</v>
      </c>
      <c r="Y7443">
        <v>18</v>
      </c>
      <c r="Z7443">
        <v>21</v>
      </c>
      <c r="AA7443" t="s">
        <v>44</v>
      </c>
      <c r="AB7443" t="s">
        <v>1114</v>
      </c>
      <c r="AC7443" t="s">
        <v>2806</v>
      </c>
      <c r="AD7443" t="s">
        <v>26753</v>
      </c>
      <c r="AE7443">
        <v>61882315</v>
      </c>
      <c r="AF7443">
        <v>83000</v>
      </c>
    </row>
    <row r="7444" spans="1:32" x14ac:dyDescent="0.35">
      <c r="A7444">
        <v>2020</v>
      </c>
      <c r="B7444" t="s">
        <v>108</v>
      </c>
      <c r="C7444" t="s">
        <v>739</v>
      </c>
      <c r="D7444" t="s">
        <v>34</v>
      </c>
      <c r="E7444" t="s">
        <v>734</v>
      </c>
      <c r="F7444">
        <v>4.0999999999999996</v>
      </c>
      <c r="G7444">
        <v>32</v>
      </c>
      <c r="H7444" t="s">
        <v>36</v>
      </c>
      <c r="I7444" t="s">
        <v>26754</v>
      </c>
      <c r="J7444">
        <v>4.5</v>
      </c>
      <c r="K7444">
        <v>740</v>
      </c>
      <c r="L7444" t="s">
        <v>26755</v>
      </c>
      <c r="M7444" t="s">
        <v>271</v>
      </c>
      <c r="N7444">
        <v>77065</v>
      </c>
      <c r="O7444" t="s">
        <v>53</v>
      </c>
      <c r="P7444">
        <v>4.5999999999999996</v>
      </c>
      <c r="Q7444">
        <v>4.7</v>
      </c>
      <c r="R7444">
        <v>4.0999999999999996</v>
      </c>
      <c r="S7444">
        <v>4</v>
      </c>
      <c r="T7444">
        <v>4.5</v>
      </c>
      <c r="U7444">
        <v>3.3</v>
      </c>
      <c r="V7444" t="s">
        <v>262</v>
      </c>
      <c r="W7444" t="s">
        <v>4585</v>
      </c>
      <c r="X7444" t="s">
        <v>43</v>
      </c>
      <c r="Y7444">
        <v>23</v>
      </c>
      <c r="Z7444">
        <v>30</v>
      </c>
      <c r="AA7444" t="s">
        <v>44</v>
      </c>
      <c r="AB7444" t="s">
        <v>463</v>
      </c>
      <c r="AC7444" t="s">
        <v>219</v>
      </c>
      <c r="AD7444" t="s">
        <v>26756</v>
      </c>
      <c r="AE7444" t="s">
        <v>26757</v>
      </c>
      <c r="AF7444">
        <v>23956</v>
      </c>
    </row>
    <row r="7445" spans="1:32" x14ac:dyDescent="0.35">
      <c r="A7445">
        <v>2019</v>
      </c>
      <c r="B7445" t="s">
        <v>321</v>
      </c>
      <c r="C7445" t="s">
        <v>322</v>
      </c>
      <c r="D7445" t="s">
        <v>34</v>
      </c>
      <c r="E7445" t="s">
        <v>323</v>
      </c>
      <c r="F7445">
        <v>4.9000000000000004</v>
      </c>
      <c r="G7445">
        <v>32</v>
      </c>
      <c r="H7445" t="s">
        <v>36</v>
      </c>
      <c r="I7445" t="s">
        <v>324</v>
      </c>
      <c r="J7445">
        <v>4.7</v>
      </c>
      <c r="K7445">
        <v>112</v>
      </c>
      <c r="L7445" t="s">
        <v>325</v>
      </c>
      <c r="M7445" t="s">
        <v>271</v>
      </c>
      <c r="N7445">
        <v>77043</v>
      </c>
      <c r="O7445" t="s">
        <v>94</v>
      </c>
      <c r="P7445">
        <v>5</v>
      </c>
      <c r="Q7445">
        <v>4.9000000000000004</v>
      </c>
      <c r="R7445">
        <v>4.9000000000000004</v>
      </c>
      <c r="S7445">
        <v>4.9000000000000004</v>
      </c>
      <c r="T7445">
        <v>4.9000000000000004</v>
      </c>
      <c r="U7445">
        <v>5</v>
      </c>
      <c r="V7445" t="s">
        <v>326</v>
      </c>
      <c r="W7445" t="s">
        <v>327</v>
      </c>
      <c r="X7445" t="s">
        <v>43</v>
      </c>
      <c r="Y7445">
        <v>20</v>
      </c>
      <c r="Z7445">
        <v>31</v>
      </c>
      <c r="AA7445" t="s">
        <v>44</v>
      </c>
      <c r="AB7445" t="s">
        <v>151</v>
      </c>
      <c r="AC7445" t="s">
        <v>219</v>
      </c>
      <c r="AD7445" t="s">
        <v>328</v>
      </c>
      <c r="AE7445" t="s">
        <v>329</v>
      </c>
      <c r="AF7445">
        <v>34686</v>
      </c>
    </row>
    <row r="7446" spans="1:32" x14ac:dyDescent="0.35">
      <c r="A7446">
        <v>2016</v>
      </c>
      <c r="B7446" t="s">
        <v>48</v>
      </c>
      <c r="C7446" t="s">
        <v>12963</v>
      </c>
      <c r="D7446" t="s">
        <v>34</v>
      </c>
      <c r="E7446" t="s">
        <v>26758</v>
      </c>
      <c r="F7446">
        <v>4.5</v>
      </c>
      <c r="G7446">
        <v>86</v>
      </c>
      <c r="H7446" t="s">
        <v>36</v>
      </c>
      <c r="I7446" t="s">
        <v>26759</v>
      </c>
      <c r="J7446">
        <v>4.5</v>
      </c>
      <c r="K7446">
        <v>715</v>
      </c>
      <c r="L7446" t="s">
        <v>26760</v>
      </c>
      <c r="M7446" t="s">
        <v>271</v>
      </c>
      <c r="N7446">
        <v>77573</v>
      </c>
      <c r="O7446" t="s">
        <v>94</v>
      </c>
      <c r="P7446">
        <v>4.3</v>
      </c>
      <c r="Q7446">
        <v>4.4000000000000004</v>
      </c>
      <c r="R7446">
        <v>4.4000000000000004</v>
      </c>
      <c r="S7446">
        <v>4.7</v>
      </c>
      <c r="T7446">
        <v>4.5999999999999996</v>
      </c>
      <c r="U7446">
        <v>4.5999999999999996</v>
      </c>
      <c r="V7446" t="s">
        <v>262</v>
      </c>
      <c r="W7446" t="s">
        <v>76</v>
      </c>
      <c r="X7446" t="s">
        <v>43</v>
      </c>
      <c r="Y7446">
        <v>28</v>
      </c>
      <c r="Z7446">
        <v>36</v>
      </c>
      <c r="AA7446" t="s">
        <v>44</v>
      </c>
      <c r="AB7446" t="s">
        <v>1896</v>
      </c>
      <c r="AC7446" t="s">
        <v>10864</v>
      </c>
      <c r="AD7446" t="s">
        <v>26761</v>
      </c>
      <c r="AE7446" t="s">
        <v>26762</v>
      </c>
      <c r="AF7446">
        <v>23636</v>
      </c>
    </row>
    <row r="7447" spans="1:32" x14ac:dyDescent="0.35">
      <c r="A7447">
        <v>2019</v>
      </c>
      <c r="B7447" t="s">
        <v>213</v>
      </c>
      <c r="C7447" t="s">
        <v>1032</v>
      </c>
      <c r="D7447" t="s">
        <v>34</v>
      </c>
      <c r="E7447" t="s">
        <v>11318</v>
      </c>
      <c r="F7447">
        <v>4.5999999999999996</v>
      </c>
      <c r="G7447">
        <v>63</v>
      </c>
      <c r="H7447" t="s">
        <v>36</v>
      </c>
      <c r="I7447" t="s">
        <v>20108</v>
      </c>
      <c r="J7447">
        <v>4.5999999999999996</v>
      </c>
      <c r="K7447">
        <v>648</v>
      </c>
      <c r="L7447" t="s">
        <v>20109</v>
      </c>
      <c r="M7447" t="s">
        <v>334</v>
      </c>
      <c r="N7447">
        <v>55343</v>
      </c>
      <c r="O7447" t="s">
        <v>53</v>
      </c>
      <c r="P7447">
        <v>4.5999999999999996</v>
      </c>
      <c r="Q7447">
        <v>4.7</v>
      </c>
      <c r="R7447">
        <v>4.5999999999999996</v>
      </c>
      <c r="S7447">
        <v>4.5</v>
      </c>
      <c r="T7447">
        <v>4.7</v>
      </c>
      <c r="U7447">
        <v>4.8</v>
      </c>
      <c r="V7447" t="s">
        <v>144</v>
      </c>
      <c r="W7447" t="s">
        <v>77</v>
      </c>
      <c r="X7447" t="s">
        <v>124</v>
      </c>
      <c r="Y7447">
        <v>19</v>
      </c>
      <c r="Z7447">
        <v>26</v>
      </c>
      <c r="AA7447" t="s">
        <v>44</v>
      </c>
      <c r="AB7447" t="s">
        <v>198</v>
      </c>
      <c r="AC7447" t="s">
        <v>10168</v>
      </c>
      <c r="AD7447" t="s">
        <v>26763</v>
      </c>
      <c r="AE7447" t="s">
        <v>26764</v>
      </c>
      <c r="AF7447">
        <v>35805</v>
      </c>
    </row>
    <row r="7448" spans="1:32" x14ac:dyDescent="0.35">
      <c r="A7448">
        <v>2020</v>
      </c>
      <c r="B7448" t="s">
        <v>32</v>
      </c>
      <c r="C7448" t="s">
        <v>26765</v>
      </c>
      <c r="D7448" t="s">
        <v>34</v>
      </c>
      <c r="E7448" t="s">
        <v>26766</v>
      </c>
      <c r="F7448">
        <v>4.7</v>
      </c>
      <c r="G7448">
        <v>97</v>
      </c>
      <c r="H7448" t="s">
        <v>36</v>
      </c>
      <c r="I7448" t="s">
        <v>4564</v>
      </c>
      <c r="J7448">
        <v>4.5999999999999996</v>
      </c>
      <c r="K7448">
        <v>1177</v>
      </c>
      <c r="L7448" t="s">
        <v>4565</v>
      </c>
      <c r="M7448" t="s">
        <v>334</v>
      </c>
      <c r="N7448">
        <v>55437</v>
      </c>
      <c r="O7448" t="s">
        <v>53</v>
      </c>
      <c r="P7448">
        <v>4.7</v>
      </c>
      <c r="Q7448">
        <v>4.5999999999999996</v>
      </c>
      <c r="R7448">
        <v>4.7</v>
      </c>
      <c r="S7448">
        <v>4.5</v>
      </c>
      <c r="T7448">
        <v>4.8</v>
      </c>
      <c r="U7448">
        <v>4.7</v>
      </c>
      <c r="V7448" t="s">
        <v>26767</v>
      </c>
      <c r="W7448" t="s">
        <v>42</v>
      </c>
      <c r="X7448" t="s">
        <v>124</v>
      </c>
      <c r="Y7448">
        <v>41</v>
      </c>
      <c r="Z7448">
        <v>38</v>
      </c>
      <c r="AA7448" t="s">
        <v>1410</v>
      </c>
      <c r="AB7448" t="s">
        <v>1792</v>
      </c>
      <c r="AC7448" t="s">
        <v>26768</v>
      </c>
      <c r="AD7448" t="s">
        <v>26769</v>
      </c>
      <c r="AE7448" t="s">
        <v>26770</v>
      </c>
      <c r="AF7448">
        <v>41647</v>
      </c>
    </row>
    <row r="7449" spans="1:32" x14ac:dyDescent="0.35">
      <c r="A7449">
        <v>2020</v>
      </c>
      <c r="B7449" t="s">
        <v>321</v>
      </c>
      <c r="C7449" t="s">
        <v>2436</v>
      </c>
      <c r="D7449" t="s">
        <v>34</v>
      </c>
      <c r="E7449" t="s">
        <v>22601</v>
      </c>
      <c r="F7449">
        <v>4</v>
      </c>
      <c r="G7449">
        <v>88</v>
      </c>
      <c r="H7449" t="s">
        <v>36</v>
      </c>
      <c r="I7449" t="s">
        <v>26771</v>
      </c>
      <c r="J7449">
        <v>3.3</v>
      </c>
      <c r="K7449">
        <v>15</v>
      </c>
      <c r="L7449" t="s">
        <v>26772</v>
      </c>
      <c r="M7449" t="s">
        <v>334</v>
      </c>
      <c r="N7449">
        <v>55426</v>
      </c>
      <c r="O7449" t="s">
        <v>40</v>
      </c>
      <c r="P7449">
        <v>4.4000000000000004</v>
      </c>
      <c r="Q7449">
        <v>4.4000000000000004</v>
      </c>
      <c r="R7449">
        <v>4.0999999999999996</v>
      </c>
      <c r="S7449">
        <v>3.5</v>
      </c>
      <c r="T7449">
        <v>4.5</v>
      </c>
      <c r="U7449">
        <v>3.5</v>
      </c>
      <c r="V7449" t="s">
        <v>2739</v>
      </c>
      <c r="W7449" t="s">
        <v>327</v>
      </c>
      <c r="X7449" t="s">
        <v>124</v>
      </c>
      <c r="Y7449">
        <v>17</v>
      </c>
      <c r="Z7449">
        <v>24</v>
      </c>
      <c r="AA7449" t="s">
        <v>44</v>
      </c>
      <c r="AB7449" t="s">
        <v>56</v>
      </c>
      <c r="AC7449" t="s">
        <v>607</v>
      </c>
      <c r="AD7449" t="s">
        <v>26773</v>
      </c>
      <c r="AE7449" t="s">
        <v>26774</v>
      </c>
      <c r="AF7449">
        <v>16815</v>
      </c>
    </row>
    <row r="7450" spans="1:32" x14ac:dyDescent="0.35">
      <c r="A7450">
        <v>2019</v>
      </c>
      <c r="B7450" t="s">
        <v>129</v>
      </c>
      <c r="C7450" t="s">
        <v>24643</v>
      </c>
      <c r="D7450" t="s">
        <v>34</v>
      </c>
      <c r="E7450" t="s">
        <v>26775</v>
      </c>
      <c r="F7450">
        <v>4.7</v>
      </c>
      <c r="G7450">
        <v>68</v>
      </c>
      <c r="H7450" t="s">
        <v>36</v>
      </c>
      <c r="I7450" t="s">
        <v>9994</v>
      </c>
      <c r="J7450">
        <v>3.6</v>
      </c>
      <c r="K7450">
        <v>55</v>
      </c>
      <c r="L7450" t="s">
        <v>9995</v>
      </c>
      <c r="M7450" t="s">
        <v>2042</v>
      </c>
      <c r="N7450">
        <v>50702</v>
      </c>
      <c r="O7450" t="s">
        <v>53</v>
      </c>
      <c r="P7450">
        <v>4.8</v>
      </c>
      <c r="Q7450">
        <v>4.7</v>
      </c>
      <c r="R7450">
        <v>4.5999999999999996</v>
      </c>
      <c r="S7450">
        <v>4.7</v>
      </c>
      <c r="T7450">
        <v>4.5999999999999996</v>
      </c>
      <c r="U7450">
        <v>4.7</v>
      </c>
      <c r="V7450" t="s">
        <v>2911</v>
      </c>
      <c r="W7450" t="s">
        <v>42</v>
      </c>
      <c r="X7450" t="s">
        <v>43</v>
      </c>
      <c r="Y7450">
        <v>17</v>
      </c>
      <c r="Z7450">
        <v>25</v>
      </c>
      <c r="AA7450" t="s">
        <v>77</v>
      </c>
      <c r="AB7450" t="s">
        <v>198</v>
      </c>
      <c r="AC7450" t="s">
        <v>474</v>
      </c>
      <c r="AD7450" t="s">
        <v>26776</v>
      </c>
      <c r="AE7450" t="s">
        <v>26777</v>
      </c>
      <c r="AF7450">
        <v>76543</v>
      </c>
    </row>
    <row r="7451" spans="1:32" x14ac:dyDescent="0.35">
      <c r="A7451">
        <v>2020</v>
      </c>
      <c r="B7451" t="s">
        <v>732</v>
      </c>
      <c r="C7451" t="s">
        <v>4693</v>
      </c>
      <c r="D7451" t="s">
        <v>34</v>
      </c>
      <c r="E7451" t="s">
        <v>2942</v>
      </c>
      <c r="F7451">
        <v>4.8</v>
      </c>
      <c r="G7451">
        <v>66</v>
      </c>
      <c r="H7451" t="s">
        <v>36</v>
      </c>
      <c r="I7451" t="s">
        <v>11056</v>
      </c>
      <c r="J7451">
        <v>4.9000000000000004</v>
      </c>
      <c r="K7451">
        <v>30</v>
      </c>
      <c r="L7451" t="s">
        <v>11057</v>
      </c>
      <c r="M7451" t="s">
        <v>866</v>
      </c>
      <c r="N7451">
        <v>72501</v>
      </c>
      <c r="O7451" t="s">
        <v>53</v>
      </c>
      <c r="P7451">
        <v>4.9000000000000004</v>
      </c>
      <c r="Q7451">
        <v>4.8</v>
      </c>
      <c r="R7451">
        <v>4.8</v>
      </c>
      <c r="S7451">
        <v>4.7</v>
      </c>
      <c r="T7451">
        <v>4.9000000000000004</v>
      </c>
      <c r="U7451">
        <v>4.7</v>
      </c>
      <c r="V7451" t="s">
        <v>1422</v>
      </c>
      <c r="W7451" t="s">
        <v>455</v>
      </c>
      <c r="X7451" t="s">
        <v>55</v>
      </c>
      <c r="Y7451">
        <v>16</v>
      </c>
      <c r="Z7451">
        <v>22</v>
      </c>
      <c r="AA7451" t="s">
        <v>44</v>
      </c>
      <c r="AB7451" t="s">
        <v>56</v>
      </c>
      <c r="AC7451" t="s">
        <v>737</v>
      </c>
      <c r="AD7451" t="s">
        <v>11058</v>
      </c>
      <c r="AE7451" t="s">
        <v>11059</v>
      </c>
      <c r="AF7451">
        <v>31687</v>
      </c>
    </row>
    <row r="7452" spans="1:32" x14ac:dyDescent="0.35">
      <c r="A7452">
        <v>2019</v>
      </c>
      <c r="B7452" t="s">
        <v>525</v>
      </c>
      <c r="C7452" t="s">
        <v>1124</v>
      </c>
      <c r="D7452" t="s">
        <v>34</v>
      </c>
      <c r="E7452" t="s">
        <v>26778</v>
      </c>
      <c r="F7452">
        <v>4.7</v>
      </c>
      <c r="G7452">
        <v>256</v>
      </c>
      <c r="H7452" t="s">
        <v>36</v>
      </c>
      <c r="I7452" t="s">
        <v>3073</v>
      </c>
      <c r="J7452">
        <v>5</v>
      </c>
      <c r="K7452">
        <v>40</v>
      </c>
      <c r="L7452" t="s">
        <v>3074</v>
      </c>
      <c r="M7452" t="s">
        <v>353</v>
      </c>
      <c r="N7452">
        <v>63005</v>
      </c>
      <c r="O7452" t="s">
        <v>40</v>
      </c>
      <c r="P7452">
        <v>4.8</v>
      </c>
      <c r="Q7452">
        <v>4.8</v>
      </c>
      <c r="R7452">
        <v>4.7</v>
      </c>
      <c r="S7452">
        <v>4.7</v>
      </c>
      <c r="T7452">
        <v>4.8</v>
      </c>
      <c r="U7452">
        <v>4.8</v>
      </c>
      <c r="V7452" t="s">
        <v>8108</v>
      </c>
      <c r="W7452" t="s">
        <v>4770</v>
      </c>
      <c r="X7452" t="s">
        <v>124</v>
      </c>
      <c r="Y7452">
        <v>21</v>
      </c>
      <c r="Z7452">
        <v>26</v>
      </c>
      <c r="AA7452" t="s">
        <v>44</v>
      </c>
      <c r="AB7452" t="s">
        <v>151</v>
      </c>
      <c r="AC7452" t="s">
        <v>464</v>
      </c>
      <c r="AD7452" t="s">
        <v>26779</v>
      </c>
      <c r="AE7452" t="s">
        <v>26780</v>
      </c>
      <c r="AF7452">
        <v>29753</v>
      </c>
    </row>
    <row r="7453" spans="1:32" x14ac:dyDescent="0.35">
      <c r="A7453">
        <v>2021</v>
      </c>
      <c r="B7453" t="s">
        <v>525</v>
      </c>
      <c r="C7453" t="s">
        <v>15920</v>
      </c>
      <c r="D7453" t="s">
        <v>34</v>
      </c>
      <c r="E7453" t="s">
        <v>26781</v>
      </c>
      <c r="F7453">
        <v>4.8</v>
      </c>
      <c r="G7453">
        <v>46</v>
      </c>
      <c r="H7453" t="s">
        <v>36</v>
      </c>
      <c r="I7453" t="s">
        <v>26782</v>
      </c>
      <c r="J7453">
        <v>4.7</v>
      </c>
      <c r="K7453">
        <v>1309</v>
      </c>
      <c r="L7453" t="s">
        <v>26783</v>
      </c>
      <c r="M7453" t="s">
        <v>394</v>
      </c>
      <c r="N7453">
        <v>38125</v>
      </c>
      <c r="O7453" t="s">
        <v>53</v>
      </c>
      <c r="P7453">
        <v>4.8</v>
      </c>
      <c r="Q7453">
        <v>4.9000000000000004</v>
      </c>
      <c r="R7453">
        <v>4.8</v>
      </c>
      <c r="S7453">
        <v>4.8</v>
      </c>
      <c r="T7453">
        <v>4.9000000000000004</v>
      </c>
      <c r="U7453">
        <v>4.8</v>
      </c>
      <c r="V7453" t="s">
        <v>26784</v>
      </c>
      <c r="W7453" t="s">
        <v>77</v>
      </c>
      <c r="X7453" t="s">
        <v>43</v>
      </c>
      <c r="Y7453">
        <v>29</v>
      </c>
      <c r="Z7453">
        <v>40</v>
      </c>
      <c r="AA7453" t="s">
        <v>44</v>
      </c>
      <c r="AB7453" t="s">
        <v>78</v>
      </c>
      <c r="AC7453" t="s">
        <v>664</v>
      </c>
      <c r="AD7453" t="s">
        <v>26785</v>
      </c>
      <c r="AE7453" t="s">
        <v>26786</v>
      </c>
      <c r="AF7453">
        <v>18194</v>
      </c>
    </row>
    <row r="7454" spans="1:32" x14ac:dyDescent="0.35">
      <c r="A7454">
        <v>2020</v>
      </c>
      <c r="B7454" t="s">
        <v>48</v>
      </c>
      <c r="C7454" t="s">
        <v>5318</v>
      </c>
      <c r="D7454" t="s">
        <v>34</v>
      </c>
      <c r="E7454" t="s">
        <v>4029</v>
      </c>
      <c r="F7454">
        <v>4.8</v>
      </c>
      <c r="G7454">
        <v>70</v>
      </c>
      <c r="H7454" t="s">
        <v>36</v>
      </c>
      <c r="I7454" t="s">
        <v>4573</v>
      </c>
      <c r="J7454">
        <v>4.7</v>
      </c>
      <c r="K7454">
        <v>958</v>
      </c>
      <c r="L7454" t="s">
        <v>4574</v>
      </c>
      <c r="M7454" t="s">
        <v>2559</v>
      </c>
      <c r="N7454">
        <v>39157</v>
      </c>
      <c r="O7454" t="s">
        <v>40</v>
      </c>
      <c r="P7454">
        <v>4.8</v>
      </c>
      <c r="Q7454">
        <v>4.8</v>
      </c>
      <c r="R7454">
        <v>4.7</v>
      </c>
      <c r="S7454">
        <v>4.7</v>
      </c>
      <c r="T7454">
        <v>4.9000000000000004</v>
      </c>
      <c r="U7454">
        <v>4.8</v>
      </c>
      <c r="V7454" t="s">
        <v>3119</v>
      </c>
      <c r="W7454" t="s">
        <v>6478</v>
      </c>
      <c r="X7454" t="s">
        <v>43</v>
      </c>
      <c r="Y7454">
        <v>21</v>
      </c>
      <c r="Z7454">
        <v>31</v>
      </c>
      <c r="AA7454" t="s">
        <v>44</v>
      </c>
      <c r="AB7454" t="s">
        <v>151</v>
      </c>
      <c r="AC7454" t="s">
        <v>219</v>
      </c>
      <c r="AD7454" t="s">
        <v>26787</v>
      </c>
      <c r="AE7454" t="s">
        <v>26788</v>
      </c>
      <c r="AF7454">
        <v>68155</v>
      </c>
    </row>
    <row r="7455" spans="1:32" x14ac:dyDescent="0.35">
      <c r="A7455">
        <v>2020</v>
      </c>
      <c r="B7455" t="s">
        <v>321</v>
      </c>
      <c r="C7455" t="s">
        <v>2436</v>
      </c>
      <c r="D7455" t="s">
        <v>34</v>
      </c>
      <c r="E7455" t="s">
        <v>26789</v>
      </c>
      <c r="F7455">
        <v>4</v>
      </c>
      <c r="G7455">
        <v>88</v>
      </c>
      <c r="H7455" t="s">
        <v>36</v>
      </c>
      <c r="I7455" t="s">
        <v>3591</v>
      </c>
      <c r="J7455">
        <v>4.5</v>
      </c>
      <c r="K7455">
        <v>1175</v>
      </c>
      <c r="L7455" t="s">
        <v>3592</v>
      </c>
      <c r="M7455" t="s">
        <v>378</v>
      </c>
      <c r="N7455">
        <v>60142</v>
      </c>
      <c r="O7455" t="s">
        <v>40</v>
      </c>
      <c r="P7455">
        <v>4.4000000000000004</v>
      </c>
      <c r="Q7455">
        <v>4.4000000000000004</v>
      </c>
      <c r="R7455">
        <v>4.0999999999999996</v>
      </c>
      <c r="S7455">
        <v>3.5</v>
      </c>
      <c r="T7455">
        <v>4.5</v>
      </c>
      <c r="U7455">
        <v>3.5</v>
      </c>
      <c r="V7455" t="s">
        <v>2739</v>
      </c>
      <c r="W7455" t="s">
        <v>5899</v>
      </c>
      <c r="X7455" t="s">
        <v>124</v>
      </c>
      <c r="Y7455">
        <v>17</v>
      </c>
      <c r="Z7455">
        <v>24</v>
      </c>
      <c r="AA7455" t="s">
        <v>44</v>
      </c>
      <c r="AB7455" t="s">
        <v>56</v>
      </c>
      <c r="AC7455" t="s">
        <v>714</v>
      </c>
      <c r="AD7455" t="s">
        <v>26790</v>
      </c>
      <c r="AE7455" t="s">
        <v>26791</v>
      </c>
      <c r="AF7455">
        <v>28170</v>
      </c>
    </row>
    <row r="7456" spans="1:32" x14ac:dyDescent="0.35">
      <c r="A7456">
        <v>2020</v>
      </c>
      <c r="B7456" t="s">
        <v>525</v>
      </c>
      <c r="C7456" t="s">
        <v>7460</v>
      </c>
      <c r="D7456" t="s">
        <v>34</v>
      </c>
      <c r="E7456" t="s">
        <v>26792</v>
      </c>
      <c r="F7456">
        <v>4.9000000000000004</v>
      </c>
      <c r="G7456">
        <v>66</v>
      </c>
      <c r="H7456" t="s">
        <v>36</v>
      </c>
      <c r="I7456" t="s">
        <v>13662</v>
      </c>
      <c r="J7456">
        <v>4.5999999999999996</v>
      </c>
      <c r="K7456">
        <v>112</v>
      </c>
      <c r="L7456" t="s">
        <v>13663</v>
      </c>
      <c r="M7456" t="s">
        <v>378</v>
      </c>
      <c r="N7456">
        <v>60540</v>
      </c>
      <c r="O7456" t="s">
        <v>40</v>
      </c>
      <c r="P7456">
        <v>4.9000000000000004</v>
      </c>
      <c r="Q7456">
        <v>4.9000000000000004</v>
      </c>
      <c r="R7456">
        <v>4.7</v>
      </c>
      <c r="S7456">
        <v>4.8</v>
      </c>
      <c r="T7456">
        <v>4.9000000000000004</v>
      </c>
      <c r="U7456">
        <v>5</v>
      </c>
      <c r="V7456" t="s">
        <v>206</v>
      </c>
      <c r="W7456" t="s">
        <v>42</v>
      </c>
      <c r="X7456" t="s">
        <v>43</v>
      </c>
      <c r="Y7456">
        <v>24</v>
      </c>
      <c r="Z7456">
        <v>32</v>
      </c>
      <c r="AA7456" t="s">
        <v>44</v>
      </c>
      <c r="AB7456" t="s">
        <v>151</v>
      </c>
      <c r="AC7456" t="s">
        <v>464</v>
      </c>
      <c r="AD7456" t="s">
        <v>26793</v>
      </c>
      <c r="AE7456" t="s">
        <v>26794</v>
      </c>
      <c r="AF7456">
        <v>21275</v>
      </c>
    </row>
    <row r="7457" spans="1:32" x14ac:dyDescent="0.35">
      <c r="A7457">
        <v>2019</v>
      </c>
      <c r="B7457" t="s">
        <v>108</v>
      </c>
      <c r="C7457" t="s">
        <v>2760</v>
      </c>
      <c r="D7457" t="s">
        <v>634</v>
      </c>
      <c r="E7457" t="s">
        <v>13057</v>
      </c>
      <c r="F7457">
        <v>5</v>
      </c>
      <c r="G7457">
        <v>10</v>
      </c>
      <c r="H7457" t="s">
        <v>36</v>
      </c>
      <c r="I7457" t="s">
        <v>4094</v>
      </c>
      <c r="J7457">
        <v>4.7</v>
      </c>
      <c r="K7457">
        <v>1113</v>
      </c>
      <c r="L7457" t="s">
        <v>4095</v>
      </c>
      <c r="M7457" t="s">
        <v>378</v>
      </c>
      <c r="N7457">
        <v>60169</v>
      </c>
      <c r="O7457" t="s">
        <v>40</v>
      </c>
      <c r="P7457">
        <v>5</v>
      </c>
      <c r="Q7457">
        <v>5</v>
      </c>
      <c r="R7457">
        <v>5</v>
      </c>
      <c r="S7457">
        <v>4.7</v>
      </c>
      <c r="T7457">
        <v>5</v>
      </c>
      <c r="U7457">
        <v>4.9000000000000004</v>
      </c>
      <c r="V7457" t="s">
        <v>42</v>
      </c>
      <c r="W7457" t="s">
        <v>42</v>
      </c>
      <c r="X7457" t="s">
        <v>124</v>
      </c>
      <c r="Y7457">
        <v>16</v>
      </c>
      <c r="Z7457">
        <v>22</v>
      </c>
      <c r="AA7457" t="s">
        <v>44</v>
      </c>
      <c r="AB7457" t="s">
        <v>125</v>
      </c>
      <c r="AC7457" t="s">
        <v>714</v>
      </c>
      <c r="AD7457" t="s">
        <v>26795</v>
      </c>
      <c r="AE7457" t="s">
        <v>26796</v>
      </c>
      <c r="AF7457">
        <v>27117</v>
      </c>
    </row>
    <row r="7458" spans="1:32" x14ac:dyDescent="0.35">
      <c r="A7458">
        <v>2019</v>
      </c>
      <c r="B7458" t="s">
        <v>321</v>
      </c>
      <c r="C7458" t="s">
        <v>6784</v>
      </c>
      <c r="D7458" t="s">
        <v>34</v>
      </c>
      <c r="E7458" t="s">
        <v>26797</v>
      </c>
      <c r="F7458">
        <v>4.7</v>
      </c>
      <c r="G7458">
        <v>97</v>
      </c>
      <c r="H7458" t="s">
        <v>36</v>
      </c>
      <c r="I7458" t="s">
        <v>26798</v>
      </c>
      <c r="J7458">
        <v>4.8</v>
      </c>
      <c r="K7458">
        <v>108</v>
      </c>
      <c r="L7458" t="s">
        <v>26799</v>
      </c>
      <c r="M7458" t="s">
        <v>344</v>
      </c>
      <c r="N7458">
        <v>53048</v>
      </c>
      <c r="O7458" t="s">
        <v>40</v>
      </c>
      <c r="P7458">
        <v>4.9000000000000004</v>
      </c>
      <c r="Q7458">
        <v>4.7</v>
      </c>
      <c r="R7458">
        <v>4.5999999999999996</v>
      </c>
      <c r="S7458">
        <v>4.4000000000000004</v>
      </c>
      <c r="T7458">
        <v>4.9000000000000004</v>
      </c>
      <c r="U7458">
        <v>4.7</v>
      </c>
      <c r="V7458" t="s">
        <v>8168</v>
      </c>
      <c r="W7458" t="s">
        <v>3611</v>
      </c>
      <c r="X7458" t="s">
        <v>124</v>
      </c>
      <c r="Y7458">
        <v>20</v>
      </c>
      <c r="Z7458">
        <v>25</v>
      </c>
      <c r="AA7458" t="s">
        <v>44</v>
      </c>
      <c r="AB7458" t="s">
        <v>45</v>
      </c>
      <c r="AC7458" t="s">
        <v>1029</v>
      </c>
      <c r="AD7458" t="s">
        <v>26800</v>
      </c>
      <c r="AE7458" t="s">
        <v>26801</v>
      </c>
      <c r="AF7458">
        <v>37379</v>
      </c>
    </row>
    <row r="7459" spans="1:32" x14ac:dyDescent="0.35">
      <c r="A7459">
        <v>2016</v>
      </c>
      <c r="B7459" t="s">
        <v>585</v>
      </c>
      <c r="C7459" t="s">
        <v>586</v>
      </c>
      <c r="D7459" t="s">
        <v>34</v>
      </c>
      <c r="E7459" t="s">
        <v>2477</v>
      </c>
      <c r="F7459">
        <v>4.8</v>
      </c>
      <c r="G7459">
        <v>39</v>
      </c>
      <c r="H7459" t="s">
        <v>36</v>
      </c>
      <c r="I7459" t="s">
        <v>13676</v>
      </c>
      <c r="J7459">
        <v>4.8</v>
      </c>
      <c r="K7459">
        <v>759</v>
      </c>
      <c r="L7459" t="s">
        <v>13677</v>
      </c>
      <c r="M7459" t="s">
        <v>378</v>
      </c>
      <c r="N7459">
        <v>60559</v>
      </c>
      <c r="O7459" t="s">
        <v>53</v>
      </c>
      <c r="P7459">
        <v>4.9000000000000004</v>
      </c>
      <c r="Q7459">
        <v>4.8</v>
      </c>
      <c r="R7459">
        <v>4.9000000000000004</v>
      </c>
      <c r="S7459">
        <v>4.5</v>
      </c>
      <c r="T7459">
        <v>4.9000000000000004</v>
      </c>
      <c r="U7459">
        <v>4.9000000000000004</v>
      </c>
      <c r="V7459" t="s">
        <v>262</v>
      </c>
      <c r="W7459" t="s">
        <v>13890</v>
      </c>
      <c r="X7459" t="s">
        <v>124</v>
      </c>
      <c r="Y7459">
        <v>19</v>
      </c>
      <c r="Z7459">
        <v>24</v>
      </c>
      <c r="AA7459" t="s">
        <v>44</v>
      </c>
      <c r="AB7459" t="s">
        <v>45</v>
      </c>
      <c r="AC7459" t="s">
        <v>370</v>
      </c>
      <c r="AD7459" t="s">
        <v>15337</v>
      </c>
      <c r="AE7459" t="s">
        <v>15338</v>
      </c>
      <c r="AF7459">
        <v>13387</v>
      </c>
    </row>
    <row r="7460" spans="1:32" x14ac:dyDescent="0.35">
      <c r="A7460">
        <v>2021</v>
      </c>
      <c r="B7460" t="s">
        <v>129</v>
      </c>
      <c r="C7460" t="s">
        <v>11877</v>
      </c>
      <c r="D7460" t="s">
        <v>34</v>
      </c>
      <c r="E7460" t="s">
        <v>11959</v>
      </c>
      <c r="F7460">
        <v>4.9000000000000004</v>
      </c>
      <c r="G7460">
        <v>24</v>
      </c>
      <c r="H7460" t="s">
        <v>36</v>
      </c>
      <c r="I7460" t="s">
        <v>26802</v>
      </c>
      <c r="J7460">
        <v>4.5</v>
      </c>
      <c r="K7460">
        <v>2994</v>
      </c>
      <c r="L7460" t="s">
        <v>26803</v>
      </c>
      <c r="M7460" t="s">
        <v>378</v>
      </c>
      <c r="N7460">
        <v>60004</v>
      </c>
      <c r="O7460" t="s">
        <v>40</v>
      </c>
      <c r="P7460">
        <v>4.9000000000000004</v>
      </c>
      <c r="Q7460">
        <v>4.8</v>
      </c>
      <c r="R7460">
        <v>4.9000000000000004</v>
      </c>
      <c r="S7460">
        <v>4.8</v>
      </c>
      <c r="T7460">
        <v>5</v>
      </c>
      <c r="U7460">
        <v>4.8</v>
      </c>
      <c r="V7460" t="s">
        <v>2059</v>
      </c>
      <c r="W7460" t="s">
        <v>42</v>
      </c>
      <c r="X7460" t="s">
        <v>124</v>
      </c>
      <c r="Y7460">
        <v>18</v>
      </c>
      <c r="Z7460">
        <v>27</v>
      </c>
      <c r="AA7460" t="s">
        <v>44</v>
      </c>
      <c r="AB7460" t="s">
        <v>45</v>
      </c>
      <c r="AC7460" t="s">
        <v>474</v>
      </c>
      <c r="AD7460" t="s">
        <v>26804</v>
      </c>
      <c r="AE7460" t="s">
        <v>26805</v>
      </c>
      <c r="AF7460">
        <v>17387</v>
      </c>
    </row>
    <row r="7461" spans="1:32" x14ac:dyDescent="0.35">
      <c r="A7461">
        <v>2021</v>
      </c>
      <c r="B7461" t="s">
        <v>591</v>
      </c>
      <c r="C7461" t="s">
        <v>592</v>
      </c>
      <c r="D7461" t="s">
        <v>34</v>
      </c>
      <c r="E7461" t="s">
        <v>8597</v>
      </c>
      <c r="F7461">
        <v>4.7</v>
      </c>
      <c r="G7461">
        <v>94</v>
      </c>
      <c r="H7461" t="s">
        <v>36</v>
      </c>
      <c r="I7461" t="s">
        <v>26806</v>
      </c>
      <c r="J7461">
        <v>4.9000000000000004</v>
      </c>
      <c r="K7461">
        <v>1980</v>
      </c>
      <c r="L7461" t="s">
        <v>26807</v>
      </c>
      <c r="M7461" t="s">
        <v>378</v>
      </c>
      <c r="N7461">
        <v>60525</v>
      </c>
      <c r="O7461" t="s">
        <v>94</v>
      </c>
      <c r="P7461">
        <v>4.9000000000000004</v>
      </c>
      <c r="Q7461">
        <v>4.8</v>
      </c>
      <c r="R7461">
        <v>4.5999999999999996</v>
      </c>
      <c r="S7461">
        <v>4.5999999999999996</v>
      </c>
      <c r="T7461">
        <v>4.9000000000000004</v>
      </c>
      <c r="U7461">
        <v>4.5999999999999996</v>
      </c>
      <c r="V7461" t="s">
        <v>1565</v>
      </c>
      <c r="W7461" t="s">
        <v>439</v>
      </c>
      <c r="X7461" t="s">
        <v>124</v>
      </c>
      <c r="Y7461">
        <v>25</v>
      </c>
      <c r="Z7461">
        <v>32</v>
      </c>
      <c r="AA7461" t="s">
        <v>44</v>
      </c>
      <c r="AB7461" t="s">
        <v>78</v>
      </c>
      <c r="AC7461" t="s">
        <v>522</v>
      </c>
      <c r="AD7461" t="s">
        <v>26808</v>
      </c>
      <c r="AE7461" t="s">
        <v>26809</v>
      </c>
      <c r="AF7461">
        <v>18966</v>
      </c>
    </row>
    <row r="7462" spans="1:32" x14ac:dyDescent="0.35">
      <c r="A7462">
        <v>2015</v>
      </c>
      <c r="B7462" t="s">
        <v>533</v>
      </c>
      <c r="C7462" t="s">
        <v>26810</v>
      </c>
      <c r="D7462" t="s">
        <v>34</v>
      </c>
      <c r="E7462" t="s">
        <v>2946</v>
      </c>
      <c r="F7462">
        <v>4.7</v>
      </c>
      <c r="G7462">
        <v>51</v>
      </c>
      <c r="H7462" t="s">
        <v>36</v>
      </c>
      <c r="I7462" t="s">
        <v>26811</v>
      </c>
      <c r="J7462">
        <v>4.0999999999999996</v>
      </c>
      <c r="K7462">
        <v>16</v>
      </c>
      <c r="L7462" t="s">
        <v>26812</v>
      </c>
      <c r="M7462" t="s">
        <v>378</v>
      </c>
      <c r="N7462">
        <v>60448</v>
      </c>
      <c r="O7462" t="s">
        <v>94</v>
      </c>
      <c r="P7462">
        <v>4.5999999999999996</v>
      </c>
      <c r="Q7462">
        <v>4.7</v>
      </c>
      <c r="R7462">
        <v>4.7</v>
      </c>
      <c r="S7462">
        <v>4.5999999999999996</v>
      </c>
      <c r="T7462">
        <v>4.9000000000000004</v>
      </c>
      <c r="U7462">
        <v>4.7</v>
      </c>
      <c r="V7462" t="s">
        <v>262</v>
      </c>
      <c r="W7462" t="s">
        <v>123</v>
      </c>
      <c r="X7462" t="s">
        <v>43</v>
      </c>
      <c r="Y7462">
        <v>25</v>
      </c>
      <c r="Z7462">
        <v>33</v>
      </c>
      <c r="AA7462" t="s">
        <v>44</v>
      </c>
      <c r="AB7462" t="s">
        <v>151</v>
      </c>
      <c r="AC7462" t="s">
        <v>3302</v>
      </c>
      <c r="AD7462" t="s">
        <v>26813</v>
      </c>
      <c r="AE7462">
        <v>44338</v>
      </c>
      <c r="AF7462">
        <v>100937</v>
      </c>
    </row>
    <row r="7463" spans="1:32" x14ac:dyDescent="0.35">
      <c r="A7463">
        <v>2019</v>
      </c>
      <c r="B7463" t="s">
        <v>69</v>
      </c>
      <c r="C7463" t="s">
        <v>5532</v>
      </c>
      <c r="D7463" t="s">
        <v>400</v>
      </c>
      <c r="E7463" t="s">
        <v>3585</v>
      </c>
      <c r="F7463">
        <v>4.8</v>
      </c>
      <c r="G7463">
        <v>540</v>
      </c>
      <c r="H7463" t="s">
        <v>36</v>
      </c>
      <c r="I7463" t="s">
        <v>26814</v>
      </c>
      <c r="J7463">
        <v>4.5</v>
      </c>
      <c r="K7463">
        <v>130</v>
      </c>
      <c r="L7463" t="s">
        <v>26815</v>
      </c>
      <c r="M7463" t="s">
        <v>378</v>
      </c>
      <c r="N7463">
        <v>60035</v>
      </c>
      <c r="O7463" t="s">
        <v>53</v>
      </c>
      <c r="P7463">
        <v>4.8</v>
      </c>
      <c r="Q7463">
        <v>4.8</v>
      </c>
      <c r="R7463">
        <v>4.7</v>
      </c>
      <c r="S7463">
        <v>4.7</v>
      </c>
      <c r="T7463">
        <v>4.8</v>
      </c>
      <c r="U7463">
        <v>4.8</v>
      </c>
      <c r="V7463" t="s">
        <v>6710</v>
      </c>
      <c r="W7463" t="s">
        <v>76</v>
      </c>
      <c r="X7463" t="s">
        <v>124</v>
      </c>
      <c r="Y7463">
        <v>25</v>
      </c>
      <c r="Z7463">
        <v>31</v>
      </c>
      <c r="AA7463" t="s">
        <v>44</v>
      </c>
      <c r="AB7463" t="s">
        <v>78</v>
      </c>
      <c r="AC7463" t="s">
        <v>464</v>
      </c>
      <c r="AD7463" t="s">
        <v>26816</v>
      </c>
      <c r="AE7463" t="s">
        <v>26817</v>
      </c>
      <c r="AF7463">
        <v>18197</v>
      </c>
    </row>
    <row r="7464" spans="1:32" x14ac:dyDescent="0.35">
      <c r="A7464">
        <v>2013</v>
      </c>
      <c r="B7464" t="s">
        <v>48</v>
      </c>
      <c r="C7464" t="s">
        <v>1024</v>
      </c>
      <c r="D7464" t="s">
        <v>34</v>
      </c>
      <c r="E7464" t="s">
        <v>6384</v>
      </c>
      <c r="F7464">
        <v>4.5999999999999996</v>
      </c>
      <c r="G7464">
        <v>428</v>
      </c>
      <c r="H7464" t="s">
        <v>36</v>
      </c>
      <c r="I7464" t="s">
        <v>2602</v>
      </c>
      <c r="J7464">
        <v>4.9000000000000004</v>
      </c>
      <c r="K7464">
        <v>33</v>
      </c>
      <c r="L7464" t="s">
        <v>2603</v>
      </c>
      <c r="M7464" t="s">
        <v>344</v>
      </c>
      <c r="N7464">
        <v>53406</v>
      </c>
      <c r="O7464" t="s">
        <v>40</v>
      </c>
      <c r="P7464">
        <v>4.8</v>
      </c>
      <c r="Q7464">
        <v>4.5999999999999996</v>
      </c>
      <c r="R7464">
        <v>4.7</v>
      </c>
      <c r="S7464">
        <v>4.5</v>
      </c>
      <c r="T7464">
        <v>4.7</v>
      </c>
      <c r="U7464">
        <v>4.5999999999999996</v>
      </c>
      <c r="V7464" t="s">
        <v>26818</v>
      </c>
      <c r="W7464" t="s">
        <v>15670</v>
      </c>
      <c r="X7464" t="s">
        <v>55</v>
      </c>
      <c r="Y7464">
        <v>0</v>
      </c>
      <c r="Z7464">
        <v>0</v>
      </c>
      <c r="AA7464" t="s">
        <v>512</v>
      </c>
      <c r="AB7464" t="s">
        <v>198</v>
      </c>
      <c r="AC7464" t="s">
        <v>26819</v>
      </c>
      <c r="AD7464" t="s">
        <v>26820</v>
      </c>
      <c r="AE7464">
        <v>222</v>
      </c>
      <c r="AF7464">
        <v>64273</v>
      </c>
    </row>
    <row r="7465" spans="1:32" x14ac:dyDescent="0.35">
      <c r="A7465">
        <v>2020</v>
      </c>
      <c r="B7465" t="s">
        <v>32</v>
      </c>
      <c r="C7465" t="s">
        <v>3509</v>
      </c>
      <c r="D7465" t="s">
        <v>793</v>
      </c>
      <c r="E7465" t="s">
        <v>26821</v>
      </c>
      <c r="F7465">
        <v>4.7</v>
      </c>
      <c r="G7465">
        <v>166</v>
      </c>
      <c r="H7465" t="s">
        <v>36</v>
      </c>
      <c r="I7465" t="s">
        <v>15996</v>
      </c>
      <c r="J7465">
        <v>4.4000000000000004</v>
      </c>
      <c r="K7465">
        <v>226</v>
      </c>
      <c r="L7465" t="s">
        <v>15997</v>
      </c>
      <c r="M7465" t="s">
        <v>394</v>
      </c>
      <c r="N7465">
        <v>37115</v>
      </c>
      <c r="O7465" t="s">
        <v>53</v>
      </c>
      <c r="P7465">
        <v>4.8</v>
      </c>
      <c r="Q7465">
        <v>4.8</v>
      </c>
      <c r="R7465">
        <v>4.7</v>
      </c>
      <c r="S7465">
        <v>4.5999999999999996</v>
      </c>
      <c r="T7465">
        <v>4.8</v>
      </c>
      <c r="U7465">
        <v>4.8</v>
      </c>
      <c r="V7465" t="s">
        <v>1133</v>
      </c>
      <c r="W7465" t="s">
        <v>42</v>
      </c>
      <c r="X7465" t="s">
        <v>43</v>
      </c>
      <c r="Y7465">
        <v>27</v>
      </c>
      <c r="Z7465">
        <v>35</v>
      </c>
      <c r="AA7465" t="s">
        <v>44</v>
      </c>
      <c r="AB7465" t="s">
        <v>45</v>
      </c>
      <c r="AC7465" t="s">
        <v>750</v>
      </c>
      <c r="AD7465" t="s">
        <v>26822</v>
      </c>
      <c r="AE7465" t="s">
        <v>26823</v>
      </c>
      <c r="AF7465">
        <v>21864</v>
      </c>
    </row>
    <row r="7466" spans="1:32" x14ac:dyDescent="0.35">
      <c r="A7466">
        <v>2018</v>
      </c>
      <c r="B7466" t="s">
        <v>32</v>
      </c>
      <c r="C7466" t="s">
        <v>792</v>
      </c>
      <c r="D7466" t="s">
        <v>34</v>
      </c>
      <c r="E7466" t="s">
        <v>26824</v>
      </c>
      <c r="F7466">
        <v>4.8</v>
      </c>
      <c r="G7466">
        <v>253</v>
      </c>
      <c r="H7466" t="s">
        <v>36</v>
      </c>
      <c r="I7466" t="s">
        <v>26825</v>
      </c>
      <c r="J7466">
        <v>4.8</v>
      </c>
      <c r="K7466">
        <v>612</v>
      </c>
      <c r="L7466" t="s">
        <v>26826</v>
      </c>
      <c r="M7466" t="s">
        <v>394</v>
      </c>
      <c r="N7466">
        <v>37334</v>
      </c>
      <c r="O7466" t="s">
        <v>53</v>
      </c>
      <c r="P7466">
        <v>4.8</v>
      </c>
      <c r="Q7466">
        <v>4.7</v>
      </c>
      <c r="R7466">
        <v>4.7</v>
      </c>
      <c r="S7466">
        <v>4.7</v>
      </c>
      <c r="T7466">
        <v>4.9000000000000004</v>
      </c>
      <c r="U7466">
        <v>4.9000000000000004</v>
      </c>
      <c r="V7466" t="s">
        <v>2480</v>
      </c>
      <c r="W7466" t="s">
        <v>2209</v>
      </c>
      <c r="X7466" t="s">
        <v>55</v>
      </c>
      <c r="Y7466">
        <v>17</v>
      </c>
      <c r="Z7466">
        <v>20</v>
      </c>
      <c r="AA7466" t="s">
        <v>44</v>
      </c>
      <c r="AB7466" t="s">
        <v>96</v>
      </c>
      <c r="AC7466" t="s">
        <v>97</v>
      </c>
      <c r="AD7466" t="s">
        <v>26827</v>
      </c>
      <c r="AE7466" t="s">
        <v>26828</v>
      </c>
      <c r="AF7466">
        <v>59895</v>
      </c>
    </row>
    <row r="7467" spans="1:32" x14ac:dyDescent="0.35">
      <c r="A7467">
        <v>2020</v>
      </c>
      <c r="B7467" t="s">
        <v>365</v>
      </c>
      <c r="C7467" t="s">
        <v>14704</v>
      </c>
      <c r="D7467" t="s">
        <v>34</v>
      </c>
      <c r="E7467" t="s">
        <v>26829</v>
      </c>
      <c r="F7467">
        <v>4.4000000000000004</v>
      </c>
      <c r="G7467">
        <v>26</v>
      </c>
      <c r="H7467" t="s">
        <v>36</v>
      </c>
      <c r="I7467" t="s">
        <v>22008</v>
      </c>
      <c r="J7467">
        <v>4.7</v>
      </c>
      <c r="K7467">
        <v>227</v>
      </c>
      <c r="L7467" t="s">
        <v>22009</v>
      </c>
      <c r="M7467" t="s">
        <v>404</v>
      </c>
      <c r="N7467">
        <v>46514</v>
      </c>
      <c r="O7467" t="s">
        <v>40</v>
      </c>
      <c r="P7467">
        <v>4.3</v>
      </c>
      <c r="Q7467">
        <v>4.2</v>
      </c>
      <c r="R7467">
        <v>4.5999999999999996</v>
      </c>
      <c r="S7467">
        <v>4.3</v>
      </c>
      <c r="T7467">
        <v>4.5</v>
      </c>
      <c r="U7467">
        <v>4.5999999999999996</v>
      </c>
      <c r="V7467" t="s">
        <v>973</v>
      </c>
      <c r="W7467" t="s">
        <v>455</v>
      </c>
      <c r="X7467" t="s">
        <v>55</v>
      </c>
      <c r="Y7467">
        <v>15</v>
      </c>
      <c r="Z7467">
        <v>21</v>
      </c>
      <c r="AA7467" t="s">
        <v>44</v>
      </c>
      <c r="AB7467" t="s">
        <v>11820</v>
      </c>
      <c r="AC7467" t="s">
        <v>1833</v>
      </c>
      <c r="AD7467" t="s">
        <v>26830</v>
      </c>
      <c r="AE7467" t="s">
        <v>26831</v>
      </c>
      <c r="AF7467">
        <v>57960</v>
      </c>
    </row>
    <row r="7468" spans="1:32" x14ac:dyDescent="0.35">
      <c r="A7468">
        <v>2015</v>
      </c>
      <c r="B7468" t="s">
        <v>69</v>
      </c>
      <c r="C7468" t="s">
        <v>382</v>
      </c>
      <c r="D7468" t="s">
        <v>34</v>
      </c>
      <c r="E7468" t="s">
        <v>24440</v>
      </c>
      <c r="F7468">
        <v>4.7</v>
      </c>
      <c r="G7468">
        <v>307</v>
      </c>
      <c r="H7468" t="s">
        <v>36</v>
      </c>
      <c r="I7468" t="s">
        <v>20688</v>
      </c>
      <c r="J7468">
        <v>4.7</v>
      </c>
      <c r="K7468">
        <v>965</v>
      </c>
      <c r="L7468" t="s">
        <v>20689</v>
      </c>
      <c r="M7468" t="s">
        <v>1625</v>
      </c>
      <c r="N7468">
        <v>40222</v>
      </c>
      <c r="O7468" t="s">
        <v>94</v>
      </c>
      <c r="P7468">
        <v>4.5999999999999996</v>
      </c>
      <c r="Q7468">
        <v>4.5999999999999996</v>
      </c>
      <c r="R7468">
        <v>4.5999999999999996</v>
      </c>
      <c r="S7468">
        <v>4.7</v>
      </c>
      <c r="T7468">
        <v>4.5999999999999996</v>
      </c>
      <c r="U7468">
        <v>4.8</v>
      </c>
      <c r="V7468" t="s">
        <v>721</v>
      </c>
      <c r="W7468" t="s">
        <v>2225</v>
      </c>
      <c r="X7468" t="s">
        <v>43</v>
      </c>
      <c r="Y7468">
        <v>30</v>
      </c>
      <c r="Z7468">
        <v>39</v>
      </c>
      <c r="AA7468" t="s">
        <v>44</v>
      </c>
      <c r="AB7468" t="s">
        <v>78</v>
      </c>
      <c r="AC7468" t="s">
        <v>105</v>
      </c>
      <c r="AD7468" t="s">
        <v>26832</v>
      </c>
      <c r="AE7468" t="s">
        <v>26833</v>
      </c>
      <c r="AF7468">
        <v>87416</v>
      </c>
    </row>
    <row r="7469" spans="1:32" x14ac:dyDescent="0.35">
      <c r="A7469">
        <v>2020</v>
      </c>
      <c r="B7469" t="s">
        <v>365</v>
      </c>
      <c r="C7469" t="s">
        <v>2600</v>
      </c>
      <c r="D7469" t="s">
        <v>34</v>
      </c>
      <c r="E7469" t="s">
        <v>26834</v>
      </c>
      <c r="F7469">
        <v>4.5999999999999996</v>
      </c>
      <c r="G7469">
        <v>137</v>
      </c>
      <c r="H7469" t="s">
        <v>36</v>
      </c>
      <c r="I7469" t="s">
        <v>26835</v>
      </c>
      <c r="J7469">
        <v>3.8</v>
      </c>
      <c r="K7469">
        <v>53</v>
      </c>
      <c r="L7469" t="s">
        <v>26836</v>
      </c>
      <c r="M7469" t="s">
        <v>404</v>
      </c>
      <c r="N7469">
        <v>47334</v>
      </c>
      <c r="O7469" t="s">
        <v>53</v>
      </c>
      <c r="P7469">
        <v>4.7</v>
      </c>
      <c r="Q7469">
        <v>4.5999999999999996</v>
      </c>
      <c r="R7469">
        <v>4.5999999999999996</v>
      </c>
      <c r="S7469">
        <v>4.5</v>
      </c>
      <c r="T7469">
        <v>4.8</v>
      </c>
      <c r="U7469">
        <v>4.5</v>
      </c>
      <c r="V7469" t="s">
        <v>8443</v>
      </c>
      <c r="W7469" t="s">
        <v>455</v>
      </c>
      <c r="X7469" t="s">
        <v>55</v>
      </c>
      <c r="Y7469">
        <v>16</v>
      </c>
      <c r="Z7469">
        <v>22</v>
      </c>
      <c r="AA7469" t="s">
        <v>44</v>
      </c>
      <c r="AB7469" t="s">
        <v>198</v>
      </c>
      <c r="AC7469" t="s">
        <v>913</v>
      </c>
      <c r="AD7469" t="s">
        <v>26837</v>
      </c>
      <c r="AE7469" t="s">
        <v>26838</v>
      </c>
      <c r="AF7469">
        <v>14854</v>
      </c>
    </row>
    <row r="7470" spans="1:32" x14ac:dyDescent="0.35">
      <c r="A7470">
        <v>2021</v>
      </c>
      <c r="B7470" t="s">
        <v>48</v>
      </c>
      <c r="C7470" t="s">
        <v>49</v>
      </c>
      <c r="D7470" t="s">
        <v>34</v>
      </c>
      <c r="E7470" t="s">
        <v>26839</v>
      </c>
      <c r="F7470">
        <v>4.8</v>
      </c>
      <c r="G7470">
        <v>79</v>
      </c>
      <c r="H7470" t="s">
        <v>36</v>
      </c>
      <c r="I7470" t="s">
        <v>22013</v>
      </c>
      <c r="J7470">
        <v>4.8</v>
      </c>
      <c r="K7470">
        <v>152</v>
      </c>
      <c r="L7470" t="s">
        <v>22014</v>
      </c>
      <c r="M7470" t="s">
        <v>445</v>
      </c>
      <c r="N7470">
        <v>43526</v>
      </c>
      <c r="O7470" t="s">
        <v>53</v>
      </c>
      <c r="P7470">
        <v>4.8</v>
      </c>
      <c r="Q7470">
        <v>4.9000000000000004</v>
      </c>
      <c r="R7470">
        <v>4.8</v>
      </c>
      <c r="S7470">
        <v>4.5999999999999996</v>
      </c>
      <c r="T7470">
        <v>4.9000000000000004</v>
      </c>
      <c r="U7470">
        <v>4.7</v>
      </c>
      <c r="V7470" t="s">
        <v>2043</v>
      </c>
      <c r="W7470" t="s">
        <v>42</v>
      </c>
      <c r="X7470" t="s">
        <v>55</v>
      </c>
      <c r="Y7470">
        <v>19</v>
      </c>
      <c r="Z7470">
        <v>24</v>
      </c>
      <c r="AA7470" t="s">
        <v>44</v>
      </c>
      <c r="AB7470" t="s">
        <v>56</v>
      </c>
      <c r="AC7470" t="s">
        <v>832</v>
      </c>
      <c r="AD7470" t="s">
        <v>26840</v>
      </c>
      <c r="AE7470" t="s">
        <v>26841</v>
      </c>
      <c r="AF7470">
        <v>13000</v>
      </c>
    </row>
    <row r="7471" spans="1:32" x14ac:dyDescent="0.35">
      <c r="A7471">
        <v>2022</v>
      </c>
      <c r="B7471" t="s">
        <v>365</v>
      </c>
      <c r="C7471" t="s">
        <v>994</v>
      </c>
      <c r="D7471" t="s">
        <v>34</v>
      </c>
      <c r="E7471" t="s">
        <v>24833</v>
      </c>
      <c r="F7471">
        <v>5</v>
      </c>
      <c r="G7471">
        <v>2</v>
      </c>
      <c r="H7471" t="s">
        <v>36</v>
      </c>
      <c r="I7471" t="s">
        <v>2134</v>
      </c>
      <c r="J7471">
        <v>4.7</v>
      </c>
      <c r="K7471">
        <v>3815</v>
      </c>
      <c r="L7471" t="s">
        <v>2135</v>
      </c>
      <c r="M7471" t="s">
        <v>427</v>
      </c>
      <c r="N7471">
        <v>30121</v>
      </c>
      <c r="O7471" t="s">
        <v>53</v>
      </c>
      <c r="P7471">
        <v>5</v>
      </c>
      <c r="Q7471">
        <v>5</v>
      </c>
      <c r="R7471">
        <v>5</v>
      </c>
      <c r="S7471">
        <v>5</v>
      </c>
      <c r="T7471">
        <v>5</v>
      </c>
      <c r="U7471">
        <v>5</v>
      </c>
      <c r="V7471" t="s">
        <v>973</v>
      </c>
      <c r="W7471" t="s">
        <v>1148</v>
      </c>
      <c r="X7471" t="s">
        <v>55</v>
      </c>
      <c r="Y7471">
        <v>15</v>
      </c>
      <c r="Z7471">
        <v>20</v>
      </c>
      <c r="AA7471" t="s">
        <v>44</v>
      </c>
      <c r="AB7471" t="s">
        <v>56</v>
      </c>
      <c r="AC7471" t="s">
        <v>913</v>
      </c>
      <c r="AD7471" t="s">
        <v>26842</v>
      </c>
      <c r="AE7471" t="s">
        <v>26843</v>
      </c>
      <c r="AF7471">
        <v>6256</v>
      </c>
    </row>
    <row r="7472" spans="1:32" x14ac:dyDescent="0.35">
      <c r="A7472">
        <v>2019</v>
      </c>
      <c r="B7472" t="s">
        <v>591</v>
      </c>
      <c r="C7472" t="s">
        <v>884</v>
      </c>
      <c r="D7472" t="s">
        <v>34</v>
      </c>
      <c r="E7472" t="s">
        <v>2248</v>
      </c>
      <c r="F7472">
        <v>4.9000000000000004</v>
      </c>
      <c r="G7472">
        <v>96</v>
      </c>
      <c r="H7472" t="s">
        <v>36</v>
      </c>
      <c r="I7472" t="s">
        <v>9329</v>
      </c>
      <c r="J7472">
        <v>4.8</v>
      </c>
      <c r="K7472">
        <v>1473</v>
      </c>
      <c r="L7472" t="s">
        <v>9330</v>
      </c>
      <c r="M7472" t="s">
        <v>427</v>
      </c>
      <c r="N7472">
        <v>30265</v>
      </c>
      <c r="O7472" t="s">
        <v>53</v>
      </c>
      <c r="P7472">
        <v>5</v>
      </c>
      <c r="Q7472">
        <v>4.9000000000000004</v>
      </c>
      <c r="R7472">
        <v>4.8</v>
      </c>
      <c r="S7472">
        <v>4.8</v>
      </c>
      <c r="T7472">
        <v>4.9000000000000004</v>
      </c>
      <c r="U7472">
        <v>4.8</v>
      </c>
      <c r="V7472" t="s">
        <v>1565</v>
      </c>
      <c r="W7472" t="s">
        <v>889</v>
      </c>
      <c r="X7472" t="s">
        <v>43</v>
      </c>
      <c r="Y7472">
        <v>20</v>
      </c>
      <c r="Z7472">
        <v>28</v>
      </c>
      <c r="AA7472" t="s">
        <v>44</v>
      </c>
      <c r="AB7472" t="s">
        <v>78</v>
      </c>
      <c r="AC7472" t="s">
        <v>184</v>
      </c>
      <c r="AD7472" t="s">
        <v>9331</v>
      </c>
      <c r="AE7472" t="s">
        <v>9332</v>
      </c>
      <c r="AF7472">
        <v>25828</v>
      </c>
    </row>
    <row r="7473" spans="1:32" x14ac:dyDescent="0.35">
      <c r="A7473">
        <v>2020</v>
      </c>
      <c r="B7473" t="s">
        <v>213</v>
      </c>
      <c r="C7473" t="s">
        <v>1247</v>
      </c>
      <c r="D7473" t="s">
        <v>349</v>
      </c>
      <c r="E7473" t="s">
        <v>35</v>
      </c>
      <c r="F7473">
        <v>4.9000000000000004</v>
      </c>
      <c r="G7473">
        <v>50</v>
      </c>
      <c r="H7473" t="s">
        <v>36</v>
      </c>
      <c r="I7473" t="s">
        <v>16600</v>
      </c>
      <c r="J7473">
        <v>4.8</v>
      </c>
      <c r="K7473">
        <v>5189</v>
      </c>
      <c r="L7473" t="s">
        <v>16601</v>
      </c>
      <c r="M7473" t="s">
        <v>427</v>
      </c>
      <c r="N7473">
        <v>30076</v>
      </c>
      <c r="O7473" t="s">
        <v>94</v>
      </c>
      <c r="P7473">
        <v>4.9000000000000004</v>
      </c>
      <c r="Q7473">
        <v>4.9000000000000004</v>
      </c>
      <c r="R7473">
        <v>4.9000000000000004</v>
      </c>
      <c r="S7473">
        <v>4.8</v>
      </c>
      <c r="T7473">
        <v>4.8</v>
      </c>
      <c r="U7473">
        <v>4.9000000000000004</v>
      </c>
      <c r="V7473" t="s">
        <v>122</v>
      </c>
      <c r="W7473" t="s">
        <v>1409</v>
      </c>
      <c r="X7473" t="s">
        <v>43</v>
      </c>
      <c r="Y7473">
        <v>20</v>
      </c>
      <c r="Z7473">
        <v>27</v>
      </c>
      <c r="AA7473" t="s">
        <v>44</v>
      </c>
      <c r="AB7473" t="s">
        <v>125</v>
      </c>
      <c r="AC7473" t="s">
        <v>126</v>
      </c>
      <c r="AD7473" t="s">
        <v>26844</v>
      </c>
      <c r="AE7473" t="s">
        <v>26845</v>
      </c>
      <c r="AF7473">
        <v>45297</v>
      </c>
    </row>
    <row r="7474" spans="1:32" x14ac:dyDescent="0.35">
      <c r="A7474">
        <v>2018</v>
      </c>
      <c r="B7474" t="s">
        <v>257</v>
      </c>
      <c r="C7474" t="s">
        <v>10986</v>
      </c>
      <c r="D7474" t="s">
        <v>34</v>
      </c>
      <c r="E7474" t="s">
        <v>3585</v>
      </c>
      <c r="F7474">
        <v>4.7</v>
      </c>
      <c r="G7474">
        <v>42</v>
      </c>
      <c r="H7474" t="s">
        <v>36</v>
      </c>
      <c r="I7474" t="s">
        <v>4654</v>
      </c>
      <c r="J7474">
        <v>4.5</v>
      </c>
      <c r="K7474">
        <v>804</v>
      </c>
      <c r="L7474" t="s">
        <v>4655</v>
      </c>
      <c r="M7474" t="s">
        <v>427</v>
      </c>
      <c r="N7474">
        <v>30076</v>
      </c>
      <c r="O7474" t="s">
        <v>94</v>
      </c>
      <c r="P7474">
        <v>4.5999999999999996</v>
      </c>
      <c r="Q7474">
        <v>4.7</v>
      </c>
      <c r="R7474">
        <v>4.7</v>
      </c>
      <c r="S7474">
        <v>4.5</v>
      </c>
      <c r="T7474">
        <v>4.9000000000000004</v>
      </c>
      <c r="U7474">
        <v>4.5</v>
      </c>
      <c r="V7474" t="s">
        <v>1179</v>
      </c>
      <c r="W7474" t="s">
        <v>42</v>
      </c>
      <c r="X7474" t="s">
        <v>124</v>
      </c>
      <c r="Y7474">
        <v>21</v>
      </c>
      <c r="Z7474">
        <v>31</v>
      </c>
      <c r="AA7474" t="s">
        <v>44</v>
      </c>
      <c r="AB7474" t="s">
        <v>45</v>
      </c>
      <c r="AC7474" t="s">
        <v>219</v>
      </c>
      <c r="AD7474" t="s">
        <v>26846</v>
      </c>
      <c r="AE7474" t="s">
        <v>26847</v>
      </c>
      <c r="AF7474">
        <v>53672</v>
      </c>
    </row>
    <row r="7475" spans="1:32" x14ac:dyDescent="0.35">
      <c r="A7475">
        <v>2019</v>
      </c>
      <c r="B7475" t="s">
        <v>187</v>
      </c>
      <c r="C7475" t="s">
        <v>19417</v>
      </c>
      <c r="D7475" t="s">
        <v>1836</v>
      </c>
      <c r="E7475" t="s">
        <v>26848</v>
      </c>
      <c r="F7475">
        <v>4.5</v>
      </c>
      <c r="G7475">
        <v>178</v>
      </c>
      <c r="H7475" t="s">
        <v>36</v>
      </c>
      <c r="I7475" t="s">
        <v>26849</v>
      </c>
      <c r="J7475">
        <v>4.7</v>
      </c>
      <c r="K7475">
        <v>725</v>
      </c>
      <c r="L7475" t="s">
        <v>26850</v>
      </c>
      <c r="M7475" t="s">
        <v>445</v>
      </c>
      <c r="N7475">
        <v>43615</v>
      </c>
      <c r="O7475" t="s">
        <v>40</v>
      </c>
      <c r="P7475">
        <v>4.7</v>
      </c>
      <c r="Q7475">
        <v>4.5999999999999996</v>
      </c>
      <c r="R7475">
        <v>4.5999999999999996</v>
      </c>
      <c r="S7475">
        <v>4.4000000000000004</v>
      </c>
      <c r="T7475">
        <v>4.5999999999999996</v>
      </c>
      <c r="U7475">
        <v>4.5</v>
      </c>
      <c r="V7475" t="s">
        <v>2821</v>
      </c>
      <c r="W7475" t="s">
        <v>1522</v>
      </c>
      <c r="X7475" t="s">
        <v>124</v>
      </c>
      <c r="Y7475">
        <v>21</v>
      </c>
      <c r="Z7475">
        <v>27</v>
      </c>
      <c r="AA7475" t="s">
        <v>44</v>
      </c>
      <c r="AB7475" t="s">
        <v>78</v>
      </c>
      <c r="AC7475" t="s">
        <v>336</v>
      </c>
      <c r="AD7475" t="s">
        <v>26851</v>
      </c>
      <c r="AE7475" t="s">
        <v>26852</v>
      </c>
      <c r="AF7475">
        <v>58951</v>
      </c>
    </row>
    <row r="7476" spans="1:32" x14ac:dyDescent="0.35">
      <c r="A7476">
        <v>2020</v>
      </c>
      <c r="B7476" t="s">
        <v>409</v>
      </c>
      <c r="C7476" t="s">
        <v>1691</v>
      </c>
      <c r="D7476" t="s">
        <v>34</v>
      </c>
      <c r="E7476" t="s">
        <v>26853</v>
      </c>
      <c r="F7476">
        <v>4.8</v>
      </c>
      <c r="G7476">
        <v>150</v>
      </c>
      <c r="H7476" t="s">
        <v>36</v>
      </c>
      <c r="I7476" t="s">
        <v>26854</v>
      </c>
      <c r="J7476">
        <v>4.8</v>
      </c>
      <c r="K7476">
        <v>572</v>
      </c>
      <c r="L7476" t="s">
        <v>26855</v>
      </c>
      <c r="M7476" t="s">
        <v>972</v>
      </c>
      <c r="N7476">
        <v>48116</v>
      </c>
      <c r="O7476" t="s">
        <v>53</v>
      </c>
      <c r="P7476">
        <v>4.9000000000000004</v>
      </c>
      <c r="Q7476">
        <v>4.8</v>
      </c>
      <c r="R7476">
        <v>4.8</v>
      </c>
      <c r="S7476">
        <v>4.7</v>
      </c>
      <c r="T7476">
        <v>4.9000000000000004</v>
      </c>
      <c r="U7476">
        <v>4.8</v>
      </c>
      <c r="V7476" t="s">
        <v>262</v>
      </c>
      <c r="W7476" t="s">
        <v>10880</v>
      </c>
      <c r="X7476" t="s">
        <v>55</v>
      </c>
      <c r="Y7476">
        <v>18</v>
      </c>
      <c r="Z7476">
        <v>25</v>
      </c>
      <c r="AA7476" t="s">
        <v>44</v>
      </c>
      <c r="AB7476" t="s">
        <v>45</v>
      </c>
      <c r="AC7476" t="s">
        <v>474</v>
      </c>
      <c r="AD7476" t="s">
        <v>26856</v>
      </c>
      <c r="AE7476" t="s">
        <v>26857</v>
      </c>
      <c r="AF7476">
        <v>14745</v>
      </c>
    </row>
    <row r="7477" spans="1:32" x14ac:dyDescent="0.35">
      <c r="A7477">
        <v>2019</v>
      </c>
      <c r="B7477" t="s">
        <v>187</v>
      </c>
      <c r="C7477" t="s">
        <v>1902</v>
      </c>
      <c r="D7477" t="s">
        <v>1836</v>
      </c>
      <c r="E7477" t="s">
        <v>2013</v>
      </c>
      <c r="F7477">
        <v>4.7</v>
      </c>
      <c r="G7477">
        <v>262</v>
      </c>
      <c r="H7477" t="s">
        <v>36</v>
      </c>
      <c r="I7477" t="s">
        <v>8537</v>
      </c>
      <c r="J7477">
        <v>4.4000000000000004</v>
      </c>
      <c r="K7477">
        <v>251</v>
      </c>
      <c r="L7477" t="s">
        <v>8538</v>
      </c>
      <c r="M7477" t="s">
        <v>972</v>
      </c>
      <c r="N7477">
        <v>48390</v>
      </c>
      <c r="O7477" t="s">
        <v>53</v>
      </c>
      <c r="P7477">
        <v>4.8</v>
      </c>
      <c r="Q7477">
        <v>4.7</v>
      </c>
      <c r="R7477">
        <v>4.7</v>
      </c>
      <c r="S7477">
        <v>4.7</v>
      </c>
      <c r="T7477">
        <v>4.7</v>
      </c>
      <c r="U7477">
        <v>4.7</v>
      </c>
      <c r="V7477" t="s">
        <v>236</v>
      </c>
      <c r="W7477" t="s">
        <v>42</v>
      </c>
      <c r="X7477" t="s">
        <v>124</v>
      </c>
      <c r="Y7477">
        <v>25</v>
      </c>
      <c r="Z7477">
        <v>32</v>
      </c>
      <c r="AA7477" t="s">
        <v>44</v>
      </c>
      <c r="AB7477" t="s">
        <v>78</v>
      </c>
      <c r="AC7477" t="s">
        <v>1381</v>
      </c>
      <c r="AD7477" t="s">
        <v>26858</v>
      </c>
      <c r="AE7477" t="s">
        <v>26859</v>
      </c>
      <c r="AF7477">
        <v>11905</v>
      </c>
    </row>
    <row r="7478" spans="1:32" x14ac:dyDescent="0.35">
      <c r="A7478">
        <v>2019</v>
      </c>
      <c r="B7478" t="s">
        <v>409</v>
      </c>
      <c r="C7478" t="s">
        <v>1691</v>
      </c>
      <c r="D7478" t="s">
        <v>34</v>
      </c>
      <c r="E7478" t="s">
        <v>6033</v>
      </c>
      <c r="F7478">
        <v>4.8</v>
      </c>
      <c r="G7478">
        <v>224</v>
      </c>
      <c r="H7478" t="s">
        <v>36</v>
      </c>
      <c r="I7478" t="s">
        <v>11809</v>
      </c>
      <c r="J7478">
        <v>4.7</v>
      </c>
      <c r="K7478">
        <v>1602</v>
      </c>
      <c r="L7478" t="s">
        <v>11810</v>
      </c>
      <c r="M7478" t="s">
        <v>972</v>
      </c>
      <c r="N7478">
        <v>48335</v>
      </c>
      <c r="O7478" t="s">
        <v>40</v>
      </c>
      <c r="P7478">
        <v>4.9000000000000004</v>
      </c>
      <c r="Q7478">
        <v>4.9000000000000004</v>
      </c>
      <c r="R7478">
        <v>4.8</v>
      </c>
      <c r="S7478">
        <v>4.5999999999999996</v>
      </c>
      <c r="T7478">
        <v>4.9000000000000004</v>
      </c>
      <c r="U7478">
        <v>4.8</v>
      </c>
      <c r="V7478" t="s">
        <v>65</v>
      </c>
      <c r="W7478" t="s">
        <v>42</v>
      </c>
      <c r="X7478" t="s">
        <v>55</v>
      </c>
      <c r="Y7478">
        <v>18</v>
      </c>
      <c r="Z7478">
        <v>25</v>
      </c>
      <c r="AA7478" t="s">
        <v>44</v>
      </c>
      <c r="AB7478" t="s">
        <v>45</v>
      </c>
      <c r="AC7478" t="s">
        <v>474</v>
      </c>
      <c r="AD7478" t="s">
        <v>11811</v>
      </c>
      <c r="AE7478" t="s">
        <v>11812</v>
      </c>
      <c r="AF7478">
        <v>31483</v>
      </c>
    </row>
    <row r="7479" spans="1:32" x14ac:dyDescent="0.35">
      <c r="A7479">
        <v>2020</v>
      </c>
      <c r="B7479" t="s">
        <v>409</v>
      </c>
      <c r="C7479" t="s">
        <v>1691</v>
      </c>
      <c r="D7479" t="s">
        <v>34</v>
      </c>
      <c r="E7479" t="s">
        <v>26860</v>
      </c>
      <c r="F7479">
        <v>4.8</v>
      </c>
      <c r="G7479">
        <v>150</v>
      </c>
      <c r="H7479" t="s">
        <v>36</v>
      </c>
      <c r="I7479" t="s">
        <v>4191</v>
      </c>
      <c r="J7479">
        <v>4.8</v>
      </c>
      <c r="K7479">
        <v>1242</v>
      </c>
      <c r="L7479" t="s">
        <v>4192</v>
      </c>
      <c r="M7479" t="s">
        <v>972</v>
      </c>
      <c r="N7479">
        <v>48093</v>
      </c>
      <c r="O7479" t="s">
        <v>53</v>
      </c>
      <c r="P7479">
        <v>4.9000000000000004</v>
      </c>
      <c r="Q7479">
        <v>4.8</v>
      </c>
      <c r="R7479">
        <v>4.8</v>
      </c>
      <c r="S7479">
        <v>4.7</v>
      </c>
      <c r="T7479">
        <v>4.9000000000000004</v>
      </c>
      <c r="U7479">
        <v>4.8</v>
      </c>
      <c r="V7479" t="s">
        <v>10772</v>
      </c>
      <c r="W7479" t="s">
        <v>42</v>
      </c>
      <c r="X7479" t="s">
        <v>55</v>
      </c>
      <c r="Y7479">
        <v>18</v>
      </c>
      <c r="Z7479">
        <v>25</v>
      </c>
      <c r="AA7479" t="s">
        <v>44</v>
      </c>
      <c r="AB7479" t="s">
        <v>45</v>
      </c>
      <c r="AC7479" t="s">
        <v>474</v>
      </c>
      <c r="AD7479" t="s">
        <v>26861</v>
      </c>
      <c r="AE7479" t="s">
        <v>26862</v>
      </c>
      <c r="AF7479">
        <v>36033</v>
      </c>
    </row>
    <row r="7480" spans="1:32" x14ac:dyDescent="0.35">
      <c r="A7480">
        <v>2019</v>
      </c>
      <c r="B7480" t="s">
        <v>525</v>
      </c>
      <c r="C7480" t="s">
        <v>1124</v>
      </c>
      <c r="D7480" t="s">
        <v>34</v>
      </c>
      <c r="E7480" t="s">
        <v>8105</v>
      </c>
      <c r="F7480">
        <v>4.7</v>
      </c>
      <c r="G7480">
        <v>256</v>
      </c>
      <c r="H7480" t="s">
        <v>36</v>
      </c>
      <c r="I7480" t="s">
        <v>8106</v>
      </c>
      <c r="J7480">
        <v>4.5999999999999996</v>
      </c>
      <c r="K7480">
        <v>2181</v>
      </c>
      <c r="L7480" t="s">
        <v>8107</v>
      </c>
      <c r="M7480" t="s">
        <v>445</v>
      </c>
      <c r="N7480">
        <v>44212</v>
      </c>
      <c r="O7480" t="s">
        <v>53</v>
      </c>
      <c r="P7480">
        <v>4.8</v>
      </c>
      <c r="Q7480">
        <v>4.8</v>
      </c>
      <c r="R7480">
        <v>4.7</v>
      </c>
      <c r="S7480">
        <v>4.7</v>
      </c>
      <c r="T7480">
        <v>4.8</v>
      </c>
      <c r="U7480">
        <v>4.8</v>
      </c>
      <c r="V7480" t="s">
        <v>8108</v>
      </c>
      <c r="W7480" t="s">
        <v>3419</v>
      </c>
      <c r="X7480" t="s">
        <v>43</v>
      </c>
      <c r="Y7480">
        <v>22</v>
      </c>
      <c r="Z7480">
        <v>29</v>
      </c>
      <c r="AA7480" t="s">
        <v>44</v>
      </c>
      <c r="AB7480" t="s">
        <v>151</v>
      </c>
      <c r="AC7480" t="s">
        <v>464</v>
      </c>
      <c r="AD7480" t="s">
        <v>8109</v>
      </c>
      <c r="AE7480" t="s">
        <v>8110</v>
      </c>
      <c r="AF7480">
        <v>48859</v>
      </c>
    </row>
    <row r="7481" spans="1:32" x14ac:dyDescent="0.35">
      <c r="A7481">
        <v>2020</v>
      </c>
      <c r="B7481" t="s">
        <v>616</v>
      </c>
      <c r="C7481" t="s">
        <v>617</v>
      </c>
      <c r="D7481" t="s">
        <v>34</v>
      </c>
      <c r="E7481" t="s">
        <v>9067</v>
      </c>
      <c r="F7481">
        <v>4.8</v>
      </c>
      <c r="G7481">
        <v>202</v>
      </c>
      <c r="H7481" t="s">
        <v>36</v>
      </c>
      <c r="I7481" t="s">
        <v>26863</v>
      </c>
      <c r="J7481">
        <v>4.8</v>
      </c>
      <c r="K7481">
        <v>716</v>
      </c>
      <c r="L7481" t="s">
        <v>26864</v>
      </c>
      <c r="M7481" t="s">
        <v>445</v>
      </c>
      <c r="N7481">
        <v>44312</v>
      </c>
      <c r="O7481" t="s">
        <v>53</v>
      </c>
      <c r="P7481">
        <v>4.9000000000000004</v>
      </c>
      <c r="Q7481">
        <v>4.8</v>
      </c>
      <c r="R7481">
        <v>4.7</v>
      </c>
      <c r="S7481">
        <v>4.8</v>
      </c>
      <c r="T7481">
        <v>4.9000000000000004</v>
      </c>
      <c r="U7481">
        <v>4.9000000000000004</v>
      </c>
      <c r="V7481" t="s">
        <v>21985</v>
      </c>
      <c r="W7481" t="s">
        <v>42</v>
      </c>
      <c r="X7481" t="s">
        <v>43</v>
      </c>
      <c r="Y7481">
        <v>22</v>
      </c>
      <c r="Z7481">
        <v>29</v>
      </c>
      <c r="AA7481" t="s">
        <v>44</v>
      </c>
      <c r="AB7481" t="s">
        <v>45</v>
      </c>
      <c r="AC7481" t="s">
        <v>464</v>
      </c>
      <c r="AD7481" t="s">
        <v>26865</v>
      </c>
      <c r="AE7481" t="s">
        <v>26866</v>
      </c>
      <c r="AF7481">
        <v>36563</v>
      </c>
    </row>
    <row r="7482" spans="1:32" x14ac:dyDescent="0.35">
      <c r="A7482">
        <v>2020</v>
      </c>
      <c r="B7482" t="s">
        <v>365</v>
      </c>
      <c r="C7482" t="s">
        <v>25147</v>
      </c>
      <c r="D7482" t="s">
        <v>34</v>
      </c>
      <c r="E7482" t="s">
        <v>10065</v>
      </c>
      <c r="F7482">
        <v>4.7</v>
      </c>
      <c r="G7482">
        <v>39</v>
      </c>
      <c r="H7482" t="s">
        <v>36</v>
      </c>
      <c r="I7482" t="s">
        <v>26867</v>
      </c>
      <c r="J7482">
        <v>4.8</v>
      </c>
      <c r="K7482">
        <v>195</v>
      </c>
      <c r="L7482" t="s">
        <v>26868</v>
      </c>
      <c r="M7482" t="s">
        <v>1036</v>
      </c>
      <c r="N7482">
        <v>28625</v>
      </c>
      <c r="O7482" t="s">
        <v>40</v>
      </c>
      <c r="P7482">
        <v>4.5</v>
      </c>
      <c r="Q7482">
        <v>4.7</v>
      </c>
      <c r="R7482">
        <v>4.4000000000000004</v>
      </c>
      <c r="S7482">
        <v>4.8</v>
      </c>
      <c r="T7482">
        <v>4.9000000000000004</v>
      </c>
      <c r="U7482">
        <v>4.8</v>
      </c>
      <c r="V7482" t="s">
        <v>26869</v>
      </c>
      <c r="W7482" t="s">
        <v>455</v>
      </c>
      <c r="X7482" t="s">
        <v>43</v>
      </c>
      <c r="Y7482">
        <v>30</v>
      </c>
      <c r="Z7482">
        <v>38</v>
      </c>
      <c r="AA7482" t="s">
        <v>44</v>
      </c>
      <c r="AB7482" t="s">
        <v>78</v>
      </c>
      <c r="AC7482" t="s">
        <v>1662</v>
      </c>
      <c r="AD7482" t="s">
        <v>26870</v>
      </c>
      <c r="AE7482" t="s">
        <v>26871</v>
      </c>
      <c r="AF7482">
        <v>48624</v>
      </c>
    </row>
    <row r="7483" spans="1:32" x14ac:dyDescent="0.35">
      <c r="A7483">
        <v>2020</v>
      </c>
      <c r="B7483" t="s">
        <v>108</v>
      </c>
      <c r="C7483" t="s">
        <v>1621</v>
      </c>
      <c r="D7483" t="s">
        <v>634</v>
      </c>
      <c r="E7483" t="s">
        <v>26872</v>
      </c>
      <c r="F7483">
        <v>4.8</v>
      </c>
      <c r="G7483">
        <v>35</v>
      </c>
      <c r="H7483" t="s">
        <v>36</v>
      </c>
      <c r="I7483" t="s">
        <v>26873</v>
      </c>
      <c r="J7483">
        <v>3.3</v>
      </c>
      <c r="K7483">
        <v>31</v>
      </c>
      <c r="L7483" t="s">
        <v>26874</v>
      </c>
      <c r="M7483" t="s">
        <v>538</v>
      </c>
      <c r="N7483">
        <v>15301</v>
      </c>
      <c r="O7483" t="s">
        <v>40</v>
      </c>
      <c r="P7483">
        <v>4.9000000000000004</v>
      </c>
      <c r="Q7483">
        <v>4.9000000000000004</v>
      </c>
      <c r="R7483">
        <v>4.7</v>
      </c>
      <c r="S7483">
        <v>4.7</v>
      </c>
      <c r="T7483">
        <v>4.9000000000000004</v>
      </c>
      <c r="U7483">
        <v>4.7</v>
      </c>
      <c r="V7483" t="s">
        <v>712</v>
      </c>
      <c r="W7483" t="s">
        <v>42</v>
      </c>
      <c r="X7483" t="s">
        <v>124</v>
      </c>
      <c r="Y7483">
        <v>21</v>
      </c>
      <c r="Z7483">
        <v>28</v>
      </c>
      <c r="AA7483" t="s">
        <v>44</v>
      </c>
      <c r="AB7483" t="s">
        <v>125</v>
      </c>
      <c r="AC7483" t="s">
        <v>219</v>
      </c>
      <c r="AD7483" t="s">
        <v>26875</v>
      </c>
      <c r="AE7483" t="s">
        <v>26876</v>
      </c>
      <c r="AF7483">
        <v>13970</v>
      </c>
    </row>
    <row r="7484" spans="1:32" x14ac:dyDescent="0.35">
      <c r="A7484">
        <v>2019</v>
      </c>
      <c r="B7484" t="s">
        <v>409</v>
      </c>
      <c r="C7484" t="s">
        <v>1691</v>
      </c>
      <c r="D7484" t="s">
        <v>34</v>
      </c>
      <c r="E7484" t="s">
        <v>3048</v>
      </c>
      <c r="F7484">
        <v>4.8</v>
      </c>
      <c r="G7484">
        <v>224</v>
      </c>
      <c r="H7484" t="s">
        <v>36</v>
      </c>
      <c r="I7484" t="s">
        <v>2681</v>
      </c>
      <c r="J7484">
        <v>3.5</v>
      </c>
      <c r="K7484">
        <v>3</v>
      </c>
      <c r="L7484" t="s">
        <v>2682</v>
      </c>
      <c r="M7484" t="s">
        <v>1036</v>
      </c>
      <c r="N7484">
        <v>27103</v>
      </c>
      <c r="O7484" t="s">
        <v>53</v>
      </c>
      <c r="P7484">
        <v>4.9000000000000004</v>
      </c>
      <c r="Q7484">
        <v>4.9000000000000004</v>
      </c>
      <c r="R7484">
        <v>4.8</v>
      </c>
      <c r="S7484">
        <v>4.5999999999999996</v>
      </c>
      <c r="T7484">
        <v>4.9000000000000004</v>
      </c>
      <c r="U7484">
        <v>4.8</v>
      </c>
      <c r="V7484" t="s">
        <v>42</v>
      </c>
      <c r="W7484" t="s">
        <v>42</v>
      </c>
      <c r="X7484" t="s">
        <v>55</v>
      </c>
      <c r="Y7484">
        <v>18</v>
      </c>
      <c r="Z7484">
        <v>25</v>
      </c>
      <c r="AA7484" t="s">
        <v>44</v>
      </c>
      <c r="AB7484" t="s">
        <v>45</v>
      </c>
      <c r="AC7484" t="s">
        <v>474</v>
      </c>
      <c r="AD7484" t="s">
        <v>26877</v>
      </c>
      <c r="AE7484">
        <v>22836299</v>
      </c>
      <c r="AF7484">
        <v>23461</v>
      </c>
    </row>
    <row r="7485" spans="1:32" x14ac:dyDescent="0.35">
      <c r="A7485">
        <v>2020</v>
      </c>
      <c r="B7485" t="s">
        <v>616</v>
      </c>
      <c r="C7485" t="s">
        <v>2173</v>
      </c>
      <c r="D7485" t="s">
        <v>34</v>
      </c>
      <c r="E7485" t="s">
        <v>26878</v>
      </c>
      <c r="F7485">
        <v>4.8</v>
      </c>
      <c r="G7485">
        <v>202</v>
      </c>
      <c r="H7485" t="s">
        <v>36</v>
      </c>
      <c r="I7485" t="s">
        <v>22324</v>
      </c>
      <c r="J7485">
        <v>4.9000000000000004</v>
      </c>
      <c r="K7485">
        <v>1390</v>
      </c>
      <c r="L7485" t="s">
        <v>22325</v>
      </c>
      <c r="M7485" t="s">
        <v>472</v>
      </c>
      <c r="N7485">
        <v>33761</v>
      </c>
      <c r="O7485" t="s">
        <v>53</v>
      </c>
      <c r="P7485">
        <v>4.9000000000000004</v>
      </c>
      <c r="Q7485">
        <v>4.8</v>
      </c>
      <c r="R7485">
        <v>4.7</v>
      </c>
      <c r="S7485">
        <v>4.8</v>
      </c>
      <c r="T7485">
        <v>4.9000000000000004</v>
      </c>
      <c r="U7485">
        <v>4.9000000000000004</v>
      </c>
      <c r="V7485" t="s">
        <v>1215</v>
      </c>
      <c r="W7485" t="s">
        <v>123</v>
      </c>
      <c r="X7485" t="s">
        <v>43</v>
      </c>
      <c r="Y7485">
        <v>20</v>
      </c>
      <c r="Z7485">
        <v>27</v>
      </c>
      <c r="AA7485" t="s">
        <v>44</v>
      </c>
      <c r="AB7485" t="s">
        <v>45</v>
      </c>
      <c r="AC7485" t="s">
        <v>219</v>
      </c>
      <c r="AD7485" t="s">
        <v>26879</v>
      </c>
      <c r="AE7485" t="s">
        <v>26880</v>
      </c>
      <c r="AF7485">
        <v>23527</v>
      </c>
    </row>
    <row r="7486" spans="1:32" x14ac:dyDescent="0.35">
      <c r="A7486">
        <v>2019</v>
      </c>
      <c r="B7486" t="s">
        <v>365</v>
      </c>
      <c r="C7486" t="s">
        <v>2154</v>
      </c>
      <c r="D7486" t="s">
        <v>34</v>
      </c>
      <c r="E7486" t="s">
        <v>26881</v>
      </c>
      <c r="F7486">
        <v>4.3</v>
      </c>
      <c r="G7486">
        <v>151</v>
      </c>
      <c r="H7486" t="s">
        <v>36</v>
      </c>
      <c r="I7486" t="s">
        <v>25808</v>
      </c>
      <c r="J7486">
        <v>4.2</v>
      </c>
      <c r="K7486">
        <v>382</v>
      </c>
      <c r="L7486" t="s">
        <v>25809</v>
      </c>
      <c r="M7486" t="s">
        <v>679</v>
      </c>
      <c r="N7486">
        <v>14217</v>
      </c>
      <c r="O7486" t="s">
        <v>53</v>
      </c>
      <c r="P7486">
        <v>4.4000000000000004</v>
      </c>
      <c r="Q7486">
        <v>4.3</v>
      </c>
      <c r="R7486">
        <v>4.2</v>
      </c>
      <c r="S7486">
        <v>4.2</v>
      </c>
      <c r="T7486">
        <v>4.5</v>
      </c>
      <c r="U7486">
        <v>4.4000000000000004</v>
      </c>
      <c r="V7486" t="s">
        <v>873</v>
      </c>
      <c r="W7486" t="s">
        <v>77</v>
      </c>
      <c r="X7486" t="s">
        <v>124</v>
      </c>
      <c r="Y7486">
        <v>24</v>
      </c>
      <c r="Z7486">
        <v>29</v>
      </c>
      <c r="AA7486" t="s">
        <v>44</v>
      </c>
      <c r="AB7486" t="s">
        <v>151</v>
      </c>
      <c r="AC7486" t="s">
        <v>2159</v>
      </c>
      <c r="AD7486" t="s">
        <v>26882</v>
      </c>
      <c r="AE7486" t="s">
        <v>26883</v>
      </c>
      <c r="AF7486">
        <v>17846</v>
      </c>
    </row>
    <row r="7487" spans="1:32" x14ac:dyDescent="0.35">
      <c r="A7487">
        <v>2021</v>
      </c>
      <c r="B7487" t="s">
        <v>60</v>
      </c>
      <c r="C7487" t="s">
        <v>61</v>
      </c>
      <c r="D7487" t="s">
        <v>34</v>
      </c>
      <c r="E7487" t="s">
        <v>21506</v>
      </c>
      <c r="F7487">
        <v>4.8</v>
      </c>
      <c r="G7487">
        <v>92</v>
      </c>
      <c r="H7487" t="s">
        <v>36</v>
      </c>
      <c r="I7487" t="s">
        <v>26884</v>
      </c>
      <c r="J7487">
        <v>4.8</v>
      </c>
      <c r="K7487">
        <v>1724</v>
      </c>
      <c r="L7487" t="s">
        <v>26885</v>
      </c>
      <c r="M7487" t="s">
        <v>481</v>
      </c>
      <c r="N7487">
        <v>20110</v>
      </c>
      <c r="O7487" t="s">
        <v>53</v>
      </c>
      <c r="P7487">
        <v>4.9000000000000004</v>
      </c>
      <c r="Q7487">
        <v>4.9000000000000004</v>
      </c>
      <c r="R7487">
        <v>4.8</v>
      </c>
      <c r="S7487">
        <v>4.5999999999999996</v>
      </c>
      <c r="T7487">
        <v>4.9000000000000004</v>
      </c>
      <c r="U7487">
        <v>4.8</v>
      </c>
      <c r="V7487" t="s">
        <v>490</v>
      </c>
      <c r="W7487" t="s">
        <v>42</v>
      </c>
      <c r="X7487" t="s">
        <v>55</v>
      </c>
      <c r="Y7487">
        <v>19</v>
      </c>
      <c r="Z7487">
        <v>24</v>
      </c>
      <c r="AA7487" t="s">
        <v>44</v>
      </c>
      <c r="AB7487" t="s">
        <v>45</v>
      </c>
      <c r="AC7487" t="s">
        <v>66</v>
      </c>
      <c r="AD7487" t="s">
        <v>26886</v>
      </c>
      <c r="AE7487" t="s">
        <v>26887</v>
      </c>
      <c r="AF7487">
        <v>17916</v>
      </c>
    </row>
    <row r="7488" spans="1:32" x14ac:dyDescent="0.35">
      <c r="A7488">
        <v>2020</v>
      </c>
      <c r="B7488" t="s">
        <v>48</v>
      </c>
      <c r="C7488" t="s">
        <v>49</v>
      </c>
      <c r="D7488" t="s">
        <v>34</v>
      </c>
      <c r="E7488" t="s">
        <v>26888</v>
      </c>
      <c r="F7488">
        <v>4.8</v>
      </c>
      <c r="G7488">
        <v>219</v>
      </c>
      <c r="H7488" t="s">
        <v>36</v>
      </c>
      <c r="I7488" t="s">
        <v>14139</v>
      </c>
      <c r="J7488">
        <v>4.7</v>
      </c>
      <c r="K7488">
        <v>209</v>
      </c>
      <c r="L7488" t="s">
        <v>14140</v>
      </c>
      <c r="M7488" t="s">
        <v>1103</v>
      </c>
      <c r="N7488">
        <v>21701</v>
      </c>
      <c r="O7488" t="s">
        <v>40</v>
      </c>
      <c r="P7488">
        <v>4.9000000000000004</v>
      </c>
      <c r="Q7488">
        <v>4.8</v>
      </c>
      <c r="R7488">
        <v>4.8</v>
      </c>
      <c r="S7488">
        <v>4.7</v>
      </c>
      <c r="T7488">
        <v>4.8</v>
      </c>
      <c r="U7488">
        <v>4.8</v>
      </c>
      <c r="V7488" t="s">
        <v>10243</v>
      </c>
      <c r="W7488" t="s">
        <v>42</v>
      </c>
      <c r="X7488" t="s">
        <v>55</v>
      </c>
      <c r="Y7488">
        <v>18</v>
      </c>
      <c r="Z7488">
        <v>23</v>
      </c>
      <c r="AA7488" t="s">
        <v>44</v>
      </c>
      <c r="AB7488" t="s">
        <v>56</v>
      </c>
      <c r="AC7488" t="s">
        <v>1491</v>
      </c>
      <c r="AD7488" t="s">
        <v>26889</v>
      </c>
      <c r="AE7488" t="s">
        <v>26890</v>
      </c>
      <c r="AF7488">
        <v>19906</v>
      </c>
    </row>
    <row r="7489" spans="1:32" x14ac:dyDescent="0.35">
      <c r="A7489">
        <v>2019</v>
      </c>
      <c r="B7489" t="s">
        <v>108</v>
      </c>
      <c r="C7489" t="s">
        <v>4762</v>
      </c>
      <c r="D7489" t="s">
        <v>634</v>
      </c>
      <c r="E7489" t="s">
        <v>26891</v>
      </c>
      <c r="F7489">
        <v>4.7</v>
      </c>
      <c r="G7489">
        <v>47</v>
      </c>
      <c r="H7489" t="s">
        <v>36</v>
      </c>
      <c r="I7489" t="s">
        <v>15458</v>
      </c>
      <c r="J7489">
        <v>4.5</v>
      </c>
      <c r="K7489">
        <v>843</v>
      </c>
      <c r="L7489" t="s">
        <v>15459</v>
      </c>
      <c r="M7489" t="s">
        <v>481</v>
      </c>
      <c r="N7489">
        <v>22182</v>
      </c>
      <c r="O7489" t="s">
        <v>53</v>
      </c>
      <c r="P7489">
        <v>4.8</v>
      </c>
      <c r="Q7489">
        <v>4.8</v>
      </c>
      <c r="R7489">
        <v>4.7</v>
      </c>
      <c r="S7489">
        <v>4.4000000000000004</v>
      </c>
      <c r="T7489">
        <v>4.7</v>
      </c>
      <c r="U7489">
        <v>4.7</v>
      </c>
      <c r="V7489" t="s">
        <v>42</v>
      </c>
      <c r="W7489" t="s">
        <v>42</v>
      </c>
      <c r="X7489" t="s">
        <v>124</v>
      </c>
      <c r="Y7489">
        <v>21</v>
      </c>
      <c r="Z7489">
        <v>29</v>
      </c>
      <c r="AA7489" t="s">
        <v>44</v>
      </c>
      <c r="AB7489" t="s">
        <v>125</v>
      </c>
      <c r="AC7489" t="s">
        <v>219</v>
      </c>
      <c r="AD7489" t="s">
        <v>26892</v>
      </c>
      <c r="AE7489" t="s">
        <v>26893</v>
      </c>
      <c r="AF7489">
        <v>36084</v>
      </c>
    </row>
    <row r="7490" spans="1:32" x14ac:dyDescent="0.35">
      <c r="A7490">
        <v>2017</v>
      </c>
      <c r="B7490" t="s">
        <v>288</v>
      </c>
      <c r="C7490" t="s">
        <v>5444</v>
      </c>
      <c r="D7490" t="s">
        <v>34</v>
      </c>
      <c r="E7490" t="s">
        <v>26894</v>
      </c>
      <c r="F7490">
        <v>4.7</v>
      </c>
      <c r="G7490">
        <v>72</v>
      </c>
      <c r="H7490" t="s">
        <v>36</v>
      </c>
      <c r="I7490" t="s">
        <v>26895</v>
      </c>
      <c r="J7490">
        <v>4.4000000000000004</v>
      </c>
      <c r="K7490">
        <v>53</v>
      </c>
      <c r="L7490" t="s">
        <v>26896</v>
      </c>
      <c r="M7490" t="s">
        <v>481</v>
      </c>
      <c r="N7490">
        <v>22206</v>
      </c>
      <c r="O7490" t="s">
        <v>75</v>
      </c>
      <c r="P7490">
        <v>4.9000000000000004</v>
      </c>
      <c r="Q7490">
        <v>4.8</v>
      </c>
      <c r="R7490">
        <v>4.7</v>
      </c>
      <c r="S7490">
        <v>4.4000000000000004</v>
      </c>
      <c r="T7490">
        <v>4.7</v>
      </c>
      <c r="U7490">
        <v>4.5999999999999996</v>
      </c>
      <c r="V7490" t="s">
        <v>5832</v>
      </c>
      <c r="W7490" t="s">
        <v>5833</v>
      </c>
      <c r="X7490" t="s">
        <v>124</v>
      </c>
      <c r="Y7490">
        <v>19</v>
      </c>
      <c r="Z7490">
        <v>25</v>
      </c>
      <c r="AA7490" t="s">
        <v>44</v>
      </c>
      <c r="AB7490" t="s">
        <v>45</v>
      </c>
      <c r="AC7490" t="s">
        <v>1740</v>
      </c>
      <c r="AD7490" t="s">
        <v>26897</v>
      </c>
      <c r="AE7490" t="s">
        <v>26898</v>
      </c>
      <c r="AF7490">
        <v>82306</v>
      </c>
    </row>
    <row r="7491" spans="1:32" x14ac:dyDescent="0.35">
      <c r="A7491">
        <v>2020</v>
      </c>
      <c r="B7491" t="s">
        <v>32</v>
      </c>
      <c r="C7491" t="s">
        <v>1771</v>
      </c>
      <c r="D7491" t="s">
        <v>34</v>
      </c>
      <c r="E7491" t="s">
        <v>2139</v>
      </c>
      <c r="F7491">
        <v>4.7</v>
      </c>
      <c r="G7491">
        <v>233</v>
      </c>
      <c r="H7491" t="s">
        <v>36</v>
      </c>
      <c r="I7491" t="s">
        <v>26899</v>
      </c>
      <c r="J7491">
        <v>3.7</v>
      </c>
      <c r="K7491">
        <v>3</v>
      </c>
      <c r="L7491" t="s">
        <v>26900</v>
      </c>
      <c r="M7491" t="s">
        <v>1036</v>
      </c>
      <c r="N7491">
        <v>27828</v>
      </c>
      <c r="O7491" t="s">
        <v>53</v>
      </c>
      <c r="P7491">
        <v>4.7</v>
      </c>
      <c r="Q7491">
        <v>4.7</v>
      </c>
      <c r="R7491">
        <v>4.7</v>
      </c>
      <c r="S7491">
        <v>4.7</v>
      </c>
      <c r="T7491">
        <v>4.8</v>
      </c>
      <c r="U7491">
        <v>4.8</v>
      </c>
      <c r="V7491" t="s">
        <v>77</v>
      </c>
      <c r="W7491" t="s">
        <v>77</v>
      </c>
      <c r="X7491" t="s">
        <v>43</v>
      </c>
      <c r="Y7491">
        <v>30</v>
      </c>
      <c r="Z7491">
        <v>38</v>
      </c>
      <c r="AA7491" t="s">
        <v>44</v>
      </c>
      <c r="AB7491" t="s">
        <v>78</v>
      </c>
      <c r="AC7491" t="s">
        <v>3390</v>
      </c>
      <c r="AD7491" t="s">
        <v>26901</v>
      </c>
      <c r="AE7491">
        <v>7075</v>
      </c>
      <c r="AF7491">
        <v>49821</v>
      </c>
    </row>
    <row r="7492" spans="1:32" x14ac:dyDescent="0.35">
      <c r="A7492">
        <v>2020</v>
      </c>
      <c r="B7492" t="s">
        <v>81</v>
      </c>
      <c r="C7492" t="s">
        <v>2415</v>
      </c>
      <c r="D7492" t="s">
        <v>34</v>
      </c>
      <c r="E7492" t="s">
        <v>83</v>
      </c>
      <c r="F7492">
        <v>4.8</v>
      </c>
      <c r="G7492">
        <v>76</v>
      </c>
      <c r="H7492" t="s">
        <v>36</v>
      </c>
      <c r="I7492" t="s">
        <v>2235</v>
      </c>
      <c r="J7492">
        <v>4.8</v>
      </c>
      <c r="K7492">
        <v>1706</v>
      </c>
      <c r="L7492" t="s">
        <v>2236</v>
      </c>
      <c r="M7492" t="s">
        <v>1103</v>
      </c>
      <c r="N7492">
        <v>20904</v>
      </c>
      <c r="O7492" t="s">
        <v>94</v>
      </c>
      <c r="P7492">
        <v>4.9000000000000004</v>
      </c>
      <c r="Q7492">
        <v>4.8</v>
      </c>
      <c r="R7492">
        <v>4.8</v>
      </c>
      <c r="S7492">
        <v>4.7</v>
      </c>
      <c r="T7492">
        <v>4.8</v>
      </c>
      <c r="U7492">
        <v>4.9000000000000004</v>
      </c>
      <c r="V7492" t="s">
        <v>2237</v>
      </c>
      <c r="W7492" t="s">
        <v>77</v>
      </c>
      <c r="X7492" t="s">
        <v>124</v>
      </c>
      <c r="Y7492">
        <v>19</v>
      </c>
      <c r="Z7492">
        <v>26</v>
      </c>
      <c r="AA7492" t="s">
        <v>44</v>
      </c>
      <c r="AB7492" t="s">
        <v>45</v>
      </c>
      <c r="AC7492" t="s">
        <v>46</v>
      </c>
      <c r="AD7492" t="s">
        <v>26902</v>
      </c>
      <c r="AE7492" t="s">
        <v>26903</v>
      </c>
      <c r="AF7492">
        <v>50000</v>
      </c>
    </row>
    <row r="7493" spans="1:32" x14ac:dyDescent="0.35">
      <c r="A7493">
        <v>2017</v>
      </c>
      <c r="B7493" t="s">
        <v>257</v>
      </c>
      <c r="C7493" t="s">
        <v>2322</v>
      </c>
      <c r="D7493" t="s">
        <v>34</v>
      </c>
      <c r="E7493" t="s">
        <v>26904</v>
      </c>
      <c r="F7493">
        <v>4.7</v>
      </c>
      <c r="G7493">
        <v>77</v>
      </c>
      <c r="H7493" t="s">
        <v>36</v>
      </c>
      <c r="I7493" t="s">
        <v>26905</v>
      </c>
      <c r="J7493">
        <v>4.5999999999999996</v>
      </c>
      <c r="K7493">
        <v>659</v>
      </c>
      <c r="L7493" t="s">
        <v>26906</v>
      </c>
      <c r="M7493" t="s">
        <v>1103</v>
      </c>
      <c r="N7493">
        <v>21133</v>
      </c>
      <c r="O7493" t="s">
        <v>53</v>
      </c>
      <c r="P7493">
        <v>4.8</v>
      </c>
      <c r="Q7493">
        <v>4.7</v>
      </c>
      <c r="R7493">
        <v>4.7</v>
      </c>
      <c r="S7493">
        <v>4.4000000000000004</v>
      </c>
      <c r="T7493">
        <v>4.8</v>
      </c>
      <c r="U7493">
        <v>4.7</v>
      </c>
      <c r="V7493" t="s">
        <v>301</v>
      </c>
      <c r="W7493" t="s">
        <v>42</v>
      </c>
      <c r="X7493" t="s">
        <v>124</v>
      </c>
      <c r="Y7493">
        <v>18</v>
      </c>
      <c r="Z7493">
        <v>24</v>
      </c>
      <c r="AA7493" t="s">
        <v>44</v>
      </c>
      <c r="AB7493" t="s">
        <v>45</v>
      </c>
      <c r="AC7493" t="s">
        <v>264</v>
      </c>
      <c r="AD7493" t="s">
        <v>26907</v>
      </c>
      <c r="AE7493" t="s">
        <v>26908</v>
      </c>
      <c r="AF7493">
        <v>77090</v>
      </c>
    </row>
    <row r="7494" spans="1:32" x14ac:dyDescent="0.35">
      <c r="A7494">
        <v>2013</v>
      </c>
      <c r="B7494" t="s">
        <v>81</v>
      </c>
      <c r="C7494" t="s">
        <v>3989</v>
      </c>
      <c r="D7494" t="s">
        <v>34</v>
      </c>
      <c r="E7494" t="s">
        <v>367</v>
      </c>
      <c r="F7494">
        <v>4.7</v>
      </c>
      <c r="G7494">
        <v>99</v>
      </c>
      <c r="H7494" t="s">
        <v>36</v>
      </c>
      <c r="I7494" t="s">
        <v>17851</v>
      </c>
      <c r="J7494">
        <v>3</v>
      </c>
      <c r="K7494">
        <v>31</v>
      </c>
      <c r="L7494" t="s">
        <v>17852</v>
      </c>
      <c r="M7494" t="s">
        <v>1103</v>
      </c>
      <c r="N7494">
        <v>20723</v>
      </c>
      <c r="O7494" t="s">
        <v>94</v>
      </c>
      <c r="P7494">
        <v>4.8</v>
      </c>
      <c r="Q7494">
        <v>4.5999999999999996</v>
      </c>
      <c r="R7494">
        <v>4.7</v>
      </c>
      <c r="S7494">
        <v>4.5</v>
      </c>
      <c r="T7494">
        <v>4.5999999999999996</v>
      </c>
      <c r="U7494">
        <v>4.8</v>
      </c>
      <c r="V7494" t="s">
        <v>76</v>
      </c>
      <c r="W7494" t="s">
        <v>42</v>
      </c>
      <c r="X7494" t="s">
        <v>43</v>
      </c>
      <c r="Y7494">
        <v>21</v>
      </c>
      <c r="Z7494">
        <v>31</v>
      </c>
      <c r="AA7494" t="s">
        <v>44</v>
      </c>
      <c r="AB7494" t="s">
        <v>151</v>
      </c>
      <c r="AC7494" t="s">
        <v>184</v>
      </c>
      <c r="AD7494" t="s">
        <v>26909</v>
      </c>
      <c r="AE7494">
        <v>22944660</v>
      </c>
      <c r="AF7494">
        <v>51198</v>
      </c>
    </row>
    <row r="7495" spans="1:32" x14ac:dyDescent="0.35">
      <c r="A7495">
        <v>2020</v>
      </c>
      <c r="B7495" t="s">
        <v>525</v>
      </c>
      <c r="C7495" t="s">
        <v>2162</v>
      </c>
      <c r="D7495" t="s">
        <v>34</v>
      </c>
      <c r="E7495" t="s">
        <v>21506</v>
      </c>
      <c r="F7495">
        <v>4.8</v>
      </c>
      <c r="G7495">
        <v>211</v>
      </c>
      <c r="H7495" t="s">
        <v>36</v>
      </c>
      <c r="I7495" t="s">
        <v>17851</v>
      </c>
      <c r="J7495">
        <v>3</v>
      </c>
      <c r="K7495">
        <v>31</v>
      </c>
      <c r="L7495" t="s">
        <v>17852</v>
      </c>
      <c r="M7495" t="s">
        <v>1103</v>
      </c>
      <c r="N7495">
        <v>20723</v>
      </c>
      <c r="O7495" t="s">
        <v>53</v>
      </c>
      <c r="P7495">
        <v>4.9000000000000004</v>
      </c>
      <c r="Q7495">
        <v>4.9000000000000004</v>
      </c>
      <c r="R7495">
        <v>4.8</v>
      </c>
      <c r="S7495">
        <v>4.7</v>
      </c>
      <c r="T7495">
        <v>4.9000000000000004</v>
      </c>
      <c r="U7495">
        <v>4.9000000000000004</v>
      </c>
      <c r="V7495" t="s">
        <v>1112</v>
      </c>
      <c r="W7495" t="s">
        <v>42</v>
      </c>
      <c r="X7495" t="s">
        <v>124</v>
      </c>
      <c r="Y7495">
        <v>19</v>
      </c>
      <c r="Z7495">
        <v>24</v>
      </c>
      <c r="AA7495" t="s">
        <v>44</v>
      </c>
      <c r="AB7495" t="s">
        <v>45</v>
      </c>
      <c r="AC7495" t="s">
        <v>1211</v>
      </c>
      <c r="AD7495" t="s">
        <v>26910</v>
      </c>
      <c r="AE7495">
        <v>22529405</v>
      </c>
      <c r="AF7495">
        <v>34574</v>
      </c>
    </row>
    <row r="7496" spans="1:32" x14ac:dyDescent="0.35">
      <c r="A7496">
        <v>2019</v>
      </c>
      <c r="B7496" t="s">
        <v>81</v>
      </c>
      <c r="C7496" t="s">
        <v>1117</v>
      </c>
      <c r="D7496" t="s">
        <v>34</v>
      </c>
      <c r="E7496" t="s">
        <v>18198</v>
      </c>
      <c r="F7496">
        <v>4.8</v>
      </c>
      <c r="G7496">
        <v>102</v>
      </c>
      <c r="H7496" t="s">
        <v>36</v>
      </c>
      <c r="I7496" t="s">
        <v>18143</v>
      </c>
      <c r="J7496">
        <v>4.7</v>
      </c>
      <c r="K7496">
        <v>2321</v>
      </c>
      <c r="L7496" t="s">
        <v>18144</v>
      </c>
      <c r="M7496" t="s">
        <v>472</v>
      </c>
      <c r="N7496">
        <v>33417</v>
      </c>
      <c r="O7496" t="s">
        <v>53</v>
      </c>
      <c r="P7496">
        <v>4.8</v>
      </c>
      <c r="Q7496">
        <v>4.8</v>
      </c>
      <c r="R7496">
        <v>4.8</v>
      </c>
      <c r="S7496">
        <v>4.5999999999999996</v>
      </c>
      <c r="T7496">
        <v>4.9000000000000004</v>
      </c>
      <c r="U7496">
        <v>4.8</v>
      </c>
      <c r="V7496" t="s">
        <v>2237</v>
      </c>
      <c r="W7496" t="s">
        <v>77</v>
      </c>
      <c r="X7496" t="s">
        <v>124</v>
      </c>
      <c r="Y7496">
        <v>19</v>
      </c>
      <c r="Z7496">
        <v>26</v>
      </c>
      <c r="AA7496" t="s">
        <v>44</v>
      </c>
      <c r="AB7496" t="s">
        <v>45</v>
      </c>
      <c r="AC7496" t="s">
        <v>46</v>
      </c>
      <c r="AD7496" t="s">
        <v>26911</v>
      </c>
      <c r="AE7496" t="s">
        <v>26912</v>
      </c>
      <c r="AF7496">
        <v>50919</v>
      </c>
    </row>
    <row r="7497" spans="1:32" x14ac:dyDescent="0.35">
      <c r="A7497">
        <v>2021</v>
      </c>
      <c r="B7497" t="s">
        <v>732</v>
      </c>
      <c r="C7497" t="s">
        <v>4906</v>
      </c>
      <c r="D7497" t="s">
        <v>34</v>
      </c>
      <c r="E7497" t="s">
        <v>835</v>
      </c>
      <c r="F7497">
        <v>4.8</v>
      </c>
      <c r="G7497">
        <v>20</v>
      </c>
      <c r="H7497" t="s">
        <v>36</v>
      </c>
      <c r="I7497" t="s">
        <v>22099</v>
      </c>
      <c r="J7497">
        <v>4.7</v>
      </c>
      <c r="K7497">
        <v>1200</v>
      </c>
      <c r="L7497" t="s">
        <v>22100</v>
      </c>
      <c r="M7497" t="s">
        <v>472</v>
      </c>
      <c r="N7497">
        <v>33409</v>
      </c>
      <c r="O7497" t="s">
        <v>94</v>
      </c>
      <c r="P7497">
        <v>4.8</v>
      </c>
      <c r="Q7497">
        <v>4.8</v>
      </c>
      <c r="R7497">
        <v>4.5999999999999996</v>
      </c>
      <c r="S7497">
        <v>4.5999999999999996</v>
      </c>
      <c r="T7497">
        <v>4.9000000000000004</v>
      </c>
      <c r="U7497">
        <v>4.8</v>
      </c>
      <c r="V7497" t="s">
        <v>973</v>
      </c>
      <c r="W7497" t="s">
        <v>455</v>
      </c>
      <c r="X7497" t="s">
        <v>43</v>
      </c>
      <c r="Y7497">
        <v>25</v>
      </c>
      <c r="Z7497">
        <v>30</v>
      </c>
      <c r="AA7497" t="s">
        <v>44</v>
      </c>
      <c r="AB7497" t="s">
        <v>125</v>
      </c>
      <c r="AC7497" t="s">
        <v>79</v>
      </c>
      <c r="AD7497" t="s">
        <v>26913</v>
      </c>
      <c r="AE7497" t="s">
        <v>26914</v>
      </c>
      <c r="AF7497">
        <v>22972</v>
      </c>
    </row>
    <row r="7498" spans="1:32" x14ac:dyDescent="0.35">
      <c r="A7498">
        <v>2019</v>
      </c>
      <c r="B7498" t="s">
        <v>732</v>
      </c>
      <c r="C7498" t="s">
        <v>13199</v>
      </c>
      <c r="D7498" t="s">
        <v>34</v>
      </c>
      <c r="E7498" t="s">
        <v>26915</v>
      </c>
      <c r="F7498">
        <v>4.8</v>
      </c>
      <c r="G7498">
        <v>131</v>
      </c>
      <c r="H7498" t="s">
        <v>36</v>
      </c>
      <c r="I7498" t="s">
        <v>26916</v>
      </c>
      <c r="J7498">
        <v>4.9000000000000004</v>
      </c>
      <c r="K7498">
        <v>197</v>
      </c>
      <c r="L7498" t="s">
        <v>26917</v>
      </c>
      <c r="M7498" t="s">
        <v>679</v>
      </c>
      <c r="N7498">
        <v>13036</v>
      </c>
      <c r="O7498" t="s">
        <v>53</v>
      </c>
      <c r="P7498">
        <v>4.8</v>
      </c>
      <c r="Q7498">
        <v>4.7</v>
      </c>
      <c r="R7498">
        <v>4.8</v>
      </c>
      <c r="S7498">
        <v>4.7</v>
      </c>
      <c r="T7498">
        <v>4.8</v>
      </c>
      <c r="U7498">
        <v>4.9000000000000004</v>
      </c>
      <c r="V7498" t="s">
        <v>18113</v>
      </c>
      <c r="W7498" t="s">
        <v>455</v>
      </c>
      <c r="X7498" t="s">
        <v>124</v>
      </c>
      <c r="Y7498">
        <v>21</v>
      </c>
      <c r="Z7498">
        <v>25</v>
      </c>
      <c r="AA7498" t="s">
        <v>44</v>
      </c>
      <c r="AB7498" t="s">
        <v>151</v>
      </c>
      <c r="AC7498" t="s">
        <v>370</v>
      </c>
      <c r="AD7498" t="s">
        <v>26918</v>
      </c>
      <c r="AE7498" t="s">
        <v>26919</v>
      </c>
      <c r="AF7498">
        <v>21941</v>
      </c>
    </row>
    <row r="7499" spans="1:32" x14ac:dyDescent="0.35">
      <c r="A7499">
        <v>2021</v>
      </c>
      <c r="B7499" t="s">
        <v>81</v>
      </c>
      <c r="C7499" t="s">
        <v>2234</v>
      </c>
      <c r="D7499" t="s">
        <v>34</v>
      </c>
      <c r="E7499" t="s">
        <v>26920</v>
      </c>
      <c r="F7499">
        <v>4.5999999999999996</v>
      </c>
      <c r="G7499">
        <v>8</v>
      </c>
      <c r="H7499" t="s">
        <v>36</v>
      </c>
      <c r="I7499" t="s">
        <v>24483</v>
      </c>
      <c r="J7499">
        <v>4.7</v>
      </c>
      <c r="K7499">
        <v>2064</v>
      </c>
      <c r="L7499" t="s">
        <v>24484</v>
      </c>
      <c r="M7499" t="s">
        <v>472</v>
      </c>
      <c r="N7499">
        <v>33027</v>
      </c>
      <c r="O7499" t="s">
        <v>53</v>
      </c>
      <c r="P7499">
        <v>4.9000000000000004</v>
      </c>
      <c r="Q7499">
        <v>4.2</v>
      </c>
      <c r="R7499">
        <v>4.8</v>
      </c>
      <c r="S7499">
        <v>4.0999999999999996</v>
      </c>
      <c r="T7499">
        <v>4.5999999999999996</v>
      </c>
      <c r="U7499">
        <v>4.9000000000000004</v>
      </c>
      <c r="V7499" t="s">
        <v>1925</v>
      </c>
      <c r="W7499" t="s">
        <v>26921</v>
      </c>
      <c r="X7499" t="s">
        <v>55</v>
      </c>
      <c r="Y7499">
        <v>15</v>
      </c>
      <c r="Z7499">
        <v>19</v>
      </c>
      <c r="AA7499" t="s">
        <v>44</v>
      </c>
      <c r="AB7499" t="s">
        <v>26922</v>
      </c>
      <c r="AC7499" t="s">
        <v>1833</v>
      </c>
      <c r="AD7499" t="s">
        <v>26923</v>
      </c>
      <c r="AE7499">
        <v>22113001</v>
      </c>
      <c r="AF7499">
        <v>15244</v>
      </c>
    </row>
    <row r="7500" spans="1:32" x14ac:dyDescent="0.35">
      <c r="A7500">
        <v>2019</v>
      </c>
      <c r="B7500" t="s">
        <v>339</v>
      </c>
      <c r="C7500" t="s">
        <v>16886</v>
      </c>
      <c r="D7500" t="s">
        <v>34</v>
      </c>
      <c r="E7500" t="s">
        <v>26924</v>
      </c>
      <c r="F7500">
        <v>4.5</v>
      </c>
      <c r="G7500">
        <v>16</v>
      </c>
      <c r="H7500" t="s">
        <v>36</v>
      </c>
      <c r="I7500" t="s">
        <v>3811</v>
      </c>
      <c r="J7500">
        <v>4.5999999999999996</v>
      </c>
      <c r="K7500">
        <v>531</v>
      </c>
      <c r="L7500" t="s">
        <v>3812</v>
      </c>
      <c r="M7500" t="s">
        <v>472</v>
      </c>
      <c r="N7500">
        <v>33064</v>
      </c>
      <c r="O7500" t="s">
        <v>94</v>
      </c>
      <c r="P7500">
        <v>4.7</v>
      </c>
      <c r="Q7500">
        <v>4.5999999999999996</v>
      </c>
      <c r="R7500">
        <v>4.5</v>
      </c>
      <c r="S7500">
        <v>3.9</v>
      </c>
      <c r="T7500">
        <v>4.5</v>
      </c>
      <c r="U7500">
        <v>4.4000000000000004</v>
      </c>
      <c r="V7500" t="s">
        <v>1712</v>
      </c>
      <c r="W7500" t="s">
        <v>327</v>
      </c>
      <c r="X7500" t="s">
        <v>55</v>
      </c>
      <c r="Y7500">
        <v>16</v>
      </c>
      <c r="Z7500">
        <v>21</v>
      </c>
      <c r="AA7500" t="s">
        <v>44</v>
      </c>
      <c r="AB7500" t="s">
        <v>45</v>
      </c>
      <c r="AC7500" t="s">
        <v>506</v>
      </c>
      <c r="AD7500" t="s">
        <v>26925</v>
      </c>
      <c r="AE7500" t="s">
        <v>26926</v>
      </c>
      <c r="AF7500">
        <v>35084</v>
      </c>
    </row>
    <row r="7501" spans="1:32" x14ac:dyDescent="0.35">
      <c r="A7501">
        <v>2015</v>
      </c>
      <c r="B7501" t="s">
        <v>69</v>
      </c>
      <c r="C7501" t="s">
        <v>1061</v>
      </c>
      <c r="D7501" t="s">
        <v>34</v>
      </c>
      <c r="E7501" t="s">
        <v>26927</v>
      </c>
      <c r="F7501">
        <v>4.7</v>
      </c>
      <c r="G7501">
        <v>307</v>
      </c>
      <c r="H7501" t="s">
        <v>36</v>
      </c>
      <c r="I7501" t="s">
        <v>3319</v>
      </c>
      <c r="J7501">
        <v>4.7</v>
      </c>
      <c r="K7501">
        <v>1891</v>
      </c>
      <c r="L7501" t="s">
        <v>3320</v>
      </c>
      <c r="M7501" t="s">
        <v>472</v>
      </c>
      <c r="N7501">
        <v>33015</v>
      </c>
      <c r="O7501" t="s">
        <v>94</v>
      </c>
      <c r="P7501">
        <v>4.5999999999999996</v>
      </c>
      <c r="Q7501">
        <v>4.5999999999999996</v>
      </c>
      <c r="R7501">
        <v>4.5999999999999996</v>
      </c>
      <c r="S7501">
        <v>4.7</v>
      </c>
      <c r="T7501">
        <v>4.5999999999999996</v>
      </c>
      <c r="U7501">
        <v>4.8</v>
      </c>
      <c r="V7501" t="s">
        <v>42</v>
      </c>
      <c r="W7501" t="s">
        <v>77</v>
      </c>
      <c r="X7501" t="s">
        <v>43</v>
      </c>
      <c r="Y7501">
        <v>30</v>
      </c>
      <c r="Z7501">
        <v>39</v>
      </c>
      <c r="AA7501" t="s">
        <v>44</v>
      </c>
      <c r="AB7501" t="s">
        <v>78</v>
      </c>
      <c r="AC7501" t="s">
        <v>105</v>
      </c>
      <c r="AD7501" t="s">
        <v>26928</v>
      </c>
      <c r="AE7501" t="s">
        <v>26929</v>
      </c>
      <c r="AF7501">
        <v>23960</v>
      </c>
    </row>
    <row r="7502" spans="1:32" x14ac:dyDescent="0.35">
      <c r="A7502">
        <v>2019</v>
      </c>
      <c r="B7502" t="s">
        <v>365</v>
      </c>
      <c r="C7502" t="s">
        <v>12781</v>
      </c>
      <c r="D7502" t="s">
        <v>34</v>
      </c>
      <c r="E7502" t="s">
        <v>26930</v>
      </c>
      <c r="F7502">
        <v>4.7</v>
      </c>
      <c r="G7502">
        <v>203</v>
      </c>
      <c r="H7502" t="s">
        <v>36</v>
      </c>
      <c r="I7502" t="s">
        <v>16667</v>
      </c>
      <c r="J7502">
        <v>4.5999999999999996</v>
      </c>
      <c r="K7502">
        <v>882</v>
      </c>
      <c r="L7502" t="s">
        <v>16668</v>
      </c>
      <c r="M7502" t="s">
        <v>472</v>
      </c>
      <c r="N7502">
        <v>33024</v>
      </c>
      <c r="O7502" t="s">
        <v>53</v>
      </c>
      <c r="P7502">
        <v>4.8</v>
      </c>
      <c r="Q7502">
        <v>4.8</v>
      </c>
      <c r="R7502">
        <v>4.7</v>
      </c>
      <c r="S7502">
        <v>4.5</v>
      </c>
      <c r="T7502">
        <v>4.9000000000000004</v>
      </c>
      <c r="U7502">
        <v>4.5999999999999996</v>
      </c>
      <c r="V7502" t="s">
        <v>2644</v>
      </c>
      <c r="W7502" t="s">
        <v>77</v>
      </c>
      <c r="X7502" t="s">
        <v>43</v>
      </c>
      <c r="Y7502">
        <v>18</v>
      </c>
      <c r="Z7502">
        <v>27</v>
      </c>
      <c r="AA7502" t="s">
        <v>44</v>
      </c>
      <c r="AB7502" t="s">
        <v>125</v>
      </c>
      <c r="AC7502" t="s">
        <v>370</v>
      </c>
      <c r="AD7502" t="s">
        <v>26931</v>
      </c>
      <c r="AE7502" t="s">
        <v>26932</v>
      </c>
      <c r="AF7502">
        <v>36538</v>
      </c>
    </row>
    <row r="7503" spans="1:32" x14ac:dyDescent="0.35">
      <c r="A7503">
        <v>2018</v>
      </c>
      <c r="B7503" t="s">
        <v>1046</v>
      </c>
      <c r="C7503" t="s">
        <v>7860</v>
      </c>
      <c r="D7503" t="s">
        <v>34</v>
      </c>
      <c r="E7503" t="s">
        <v>11931</v>
      </c>
      <c r="F7503">
        <v>5</v>
      </c>
      <c r="G7503">
        <v>11</v>
      </c>
      <c r="H7503" t="s">
        <v>36</v>
      </c>
      <c r="I7503" t="s">
        <v>23675</v>
      </c>
      <c r="J7503">
        <v>3.7</v>
      </c>
      <c r="K7503">
        <v>107</v>
      </c>
      <c r="L7503" t="s">
        <v>23676</v>
      </c>
      <c r="M7503" t="s">
        <v>472</v>
      </c>
      <c r="N7503">
        <v>33062</v>
      </c>
      <c r="O7503" t="s">
        <v>53</v>
      </c>
      <c r="P7503">
        <v>5</v>
      </c>
      <c r="Q7503">
        <v>5</v>
      </c>
      <c r="R7503">
        <v>5</v>
      </c>
      <c r="S7503">
        <v>4.9000000000000004</v>
      </c>
      <c r="T7503">
        <v>5</v>
      </c>
      <c r="U7503">
        <v>4.9000000000000004</v>
      </c>
      <c r="V7503" t="s">
        <v>3829</v>
      </c>
      <c r="W7503" t="s">
        <v>42</v>
      </c>
      <c r="X7503" t="s">
        <v>95</v>
      </c>
      <c r="Y7503">
        <v>14</v>
      </c>
      <c r="Z7503">
        <v>23</v>
      </c>
      <c r="AA7503" t="s">
        <v>44</v>
      </c>
      <c r="AB7503" t="s">
        <v>56</v>
      </c>
      <c r="AC7503" t="s">
        <v>737</v>
      </c>
      <c r="AD7503" t="s">
        <v>26933</v>
      </c>
      <c r="AE7503" t="s">
        <v>26934</v>
      </c>
      <c r="AF7503">
        <v>51749</v>
      </c>
    </row>
    <row r="7504" spans="1:32" x14ac:dyDescent="0.35">
      <c r="A7504">
        <v>2021</v>
      </c>
      <c r="B7504" t="s">
        <v>257</v>
      </c>
      <c r="C7504" t="s">
        <v>1493</v>
      </c>
      <c r="D7504" t="s">
        <v>1080</v>
      </c>
      <c r="E7504" t="s">
        <v>26935</v>
      </c>
      <c r="F7504">
        <v>4.9000000000000004</v>
      </c>
      <c r="G7504">
        <v>11</v>
      </c>
      <c r="H7504" t="s">
        <v>36</v>
      </c>
      <c r="I7504" t="s">
        <v>6909</v>
      </c>
      <c r="J7504">
        <v>4.7</v>
      </c>
      <c r="K7504">
        <v>91</v>
      </c>
      <c r="L7504" t="s">
        <v>6910</v>
      </c>
      <c r="M7504" t="s">
        <v>538</v>
      </c>
      <c r="N7504">
        <v>18702</v>
      </c>
      <c r="O7504" t="s">
        <v>40</v>
      </c>
      <c r="P7504">
        <v>4.8</v>
      </c>
      <c r="Q7504">
        <v>4.8</v>
      </c>
      <c r="R7504">
        <v>4.9000000000000004</v>
      </c>
      <c r="S7504">
        <v>4.8</v>
      </c>
      <c r="T7504">
        <v>4.9000000000000004</v>
      </c>
      <c r="U7504">
        <v>4.7</v>
      </c>
      <c r="V7504" t="s">
        <v>428</v>
      </c>
      <c r="W7504" t="s">
        <v>1327</v>
      </c>
      <c r="X7504" t="s">
        <v>124</v>
      </c>
      <c r="Y7504">
        <v>25</v>
      </c>
      <c r="Z7504">
        <v>34</v>
      </c>
      <c r="AA7504" t="s">
        <v>44</v>
      </c>
      <c r="AB7504" t="s">
        <v>10890</v>
      </c>
      <c r="AC7504" t="s">
        <v>575</v>
      </c>
      <c r="AD7504" t="s">
        <v>26936</v>
      </c>
      <c r="AE7504" t="s">
        <v>26937</v>
      </c>
      <c r="AF7504">
        <v>17899</v>
      </c>
    </row>
    <row r="7505" spans="1:32" x14ac:dyDescent="0.35">
      <c r="A7505">
        <v>2011</v>
      </c>
      <c r="B7505" t="s">
        <v>257</v>
      </c>
      <c r="C7505" t="s">
        <v>2743</v>
      </c>
      <c r="D7505" t="s">
        <v>34</v>
      </c>
      <c r="E7505" t="s">
        <v>8382</v>
      </c>
      <c r="F7505">
        <v>4.5</v>
      </c>
      <c r="G7505">
        <v>229</v>
      </c>
      <c r="H7505" t="s">
        <v>36</v>
      </c>
      <c r="I7505" t="s">
        <v>26938</v>
      </c>
      <c r="J7505">
        <v>4.4000000000000004</v>
      </c>
      <c r="K7505">
        <v>56</v>
      </c>
      <c r="L7505" t="s">
        <v>26939</v>
      </c>
      <c r="M7505" t="s">
        <v>604</v>
      </c>
      <c r="N7505" s="1" t="s">
        <v>2827</v>
      </c>
      <c r="O7505" t="s">
        <v>75</v>
      </c>
      <c r="P7505">
        <v>4.5</v>
      </c>
      <c r="Q7505">
        <v>4.5</v>
      </c>
      <c r="R7505">
        <v>4.5999999999999996</v>
      </c>
      <c r="S7505">
        <v>4.3</v>
      </c>
      <c r="T7505">
        <v>4.7</v>
      </c>
      <c r="U7505">
        <v>4.4000000000000004</v>
      </c>
      <c r="V7505" t="s">
        <v>144</v>
      </c>
      <c r="W7505" t="s">
        <v>42</v>
      </c>
      <c r="X7505" t="s">
        <v>124</v>
      </c>
      <c r="Y7505">
        <v>17</v>
      </c>
      <c r="Z7505">
        <v>26</v>
      </c>
      <c r="AA7505" t="s">
        <v>44</v>
      </c>
      <c r="AB7505" t="s">
        <v>151</v>
      </c>
      <c r="AC7505" t="s">
        <v>4354</v>
      </c>
      <c r="AD7505" t="s">
        <v>26940</v>
      </c>
      <c r="AE7505">
        <v>6842</v>
      </c>
      <c r="AF7505">
        <v>87988</v>
      </c>
    </row>
    <row r="7506" spans="1:32" x14ac:dyDescent="0.35">
      <c r="A7506">
        <v>2019</v>
      </c>
      <c r="B7506" t="s">
        <v>69</v>
      </c>
      <c r="C7506" t="s">
        <v>357</v>
      </c>
      <c r="D7506" t="s">
        <v>34</v>
      </c>
      <c r="E7506" t="s">
        <v>26941</v>
      </c>
      <c r="F7506">
        <v>4.8</v>
      </c>
      <c r="G7506">
        <v>223</v>
      </c>
      <c r="H7506" t="s">
        <v>36</v>
      </c>
      <c r="I7506" t="s">
        <v>1804</v>
      </c>
      <c r="J7506">
        <v>4.8</v>
      </c>
      <c r="K7506">
        <v>4649</v>
      </c>
      <c r="L7506" t="s">
        <v>1805</v>
      </c>
      <c r="M7506" t="s">
        <v>604</v>
      </c>
      <c r="N7506" s="1" t="s">
        <v>1806</v>
      </c>
      <c r="O7506" t="s">
        <v>40</v>
      </c>
      <c r="P7506">
        <v>4.9000000000000004</v>
      </c>
      <c r="Q7506">
        <v>4.8</v>
      </c>
      <c r="R7506">
        <v>4.7</v>
      </c>
      <c r="S7506">
        <v>4.7</v>
      </c>
      <c r="T7506">
        <v>4.7</v>
      </c>
      <c r="U7506">
        <v>4.8</v>
      </c>
      <c r="V7506" t="s">
        <v>317</v>
      </c>
      <c r="W7506" t="s">
        <v>42</v>
      </c>
      <c r="X7506" t="s">
        <v>124</v>
      </c>
      <c r="Y7506">
        <v>18</v>
      </c>
      <c r="Z7506">
        <v>26</v>
      </c>
      <c r="AA7506" t="s">
        <v>44</v>
      </c>
      <c r="AB7506" t="s">
        <v>151</v>
      </c>
      <c r="AC7506" t="s">
        <v>126</v>
      </c>
      <c r="AD7506" t="s">
        <v>26942</v>
      </c>
      <c r="AE7506" t="s">
        <v>26943</v>
      </c>
      <c r="AF7506">
        <v>34162</v>
      </c>
    </row>
    <row r="7507" spans="1:32" x14ac:dyDescent="0.35">
      <c r="A7507">
        <v>2020</v>
      </c>
      <c r="B7507" t="s">
        <v>365</v>
      </c>
      <c r="C7507" t="s">
        <v>5008</v>
      </c>
      <c r="D7507" t="s">
        <v>34</v>
      </c>
      <c r="E7507" t="s">
        <v>26944</v>
      </c>
      <c r="F7507">
        <v>4.9000000000000004</v>
      </c>
      <c r="G7507">
        <v>112</v>
      </c>
      <c r="H7507" t="s">
        <v>36</v>
      </c>
      <c r="I7507" t="s">
        <v>26945</v>
      </c>
      <c r="J7507">
        <v>4.8</v>
      </c>
      <c r="K7507">
        <v>2582</v>
      </c>
      <c r="L7507" t="s">
        <v>26946</v>
      </c>
      <c r="M7507" t="s">
        <v>604</v>
      </c>
      <c r="N7507" s="1" t="s">
        <v>9032</v>
      </c>
      <c r="O7507" t="s">
        <v>53</v>
      </c>
      <c r="P7507">
        <v>4.8</v>
      </c>
      <c r="Q7507">
        <v>4.9000000000000004</v>
      </c>
      <c r="R7507">
        <v>4.9000000000000004</v>
      </c>
      <c r="S7507">
        <v>4.7</v>
      </c>
      <c r="T7507">
        <v>4.9000000000000004</v>
      </c>
      <c r="U7507">
        <v>4.8</v>
      </c>
      <c r="V7507" t="s">
        <v>76</v>
      </c>
      <c r="W7507" t="s">
        <v>455</v>
      </c>
      <c r="X7507" t="s">
        <v>124</v>
      </c>
      <c r="Y7507">
        <v>17</v>
      </c>
      <c r="Z7507">
        <v>25</v>
      </c>
      <c r="AA7507" t="s">
        <v>44</v>
      </c>
      <c r="AB7507" t="s">
        <v>125</v>
      </c>
      <c r="AC7507" t="s">
        <v>370</v>
      </c>
      <c r="AD7507" t="s">
        <v>26947</v>
      </c>
      <c r="AE7507" t="s">
        <v>26948</v>
      </c>
      <c r="AF7507">
        <v>35245</v>
      </c>
    </row>
    <row r="7508" spans="1:32" x14ac:dyDescent="0.35">
      <c r="A7508">
        <v>2018</v>
      </c>
      <c r="B7508" t="s">
        <v>213</v>
      </c>
      <c r="C7508" t="s">
        <v>1032</v>
      </c>
      <c r="D7508" t="s">
        <v>34</v>
      </c>
      <c r="E7508" t="s">
        <v>8858</v>
      </c>
      <c r="F7508">
        <v>4.7</v>
      </c>
      <c r="G7508">
        <v>61</v>
      </c>
      <c r="H7508" t="s">
        <v>36</v>
      </c>
      <c r="I7508" t="s">
        <v>660</v>
      </c>
      <c r="J7508">
        <v>4.4000000000000004</v>
      </c>
      <c r="K7508">
        <v>895</v>
      </c>
      <c r="L7508" t="s">
        <v>661</v>
      </c>
      <c r="M7508" t="s">
        <v>604</v>
      </c>
      <c r="N7508" s="1" t="s">
        <v>662</v>
      </c>
      <c r="O7508" t="s">
        <v>94</v>
      </c>
      <c r="P7508">
        <v>4.9000000000000004</v>
      </c>
      <c r="Q7508">
        <v>4.5999999999999996</v>
      </c>
      <c r="R7508">
        <v>4.7</v>
      </c>
      <c r="S7508">
        <v>4.5</v>
      </c>
      <c r="T7508">
        <v>4.7</v>
      </c>
      <c r="U7508">
        <v>4.7</v>
      </c>
      <c r="V7508" t="s">
        <v>10825</v>
      </c>
      <c r="W7508" t="s">
        <v>1409</v>
      </c>
      <c r="X7508" t="s">
        <v>124</v>
      </c>
      <c r="Y7508">
        <v>18</v>
      </c>
      <c r="Z7508">
        <v>26</v>
      </c>
      <c r="AA7508" t="s">
        <v>44</v>
      </c>
      <c r="AB7508" t="s">
        <v>125</v>
      </c>
      <c r="AC7508" t="s">
        <v>126</v>
      </c>
      <c r="AD7508" t="s">
        <v>26949</v>
      </c>
      <c r="AE7508" t="s">
        <v>26950</v>
      </c>
      <c r="AF7508">
        <v>21966</v>
      </c>
    </row>
    <row r="7509" spans="1:32" x14ac:dyDescent="0.35">
      <c r="A7509">
        <v>2019</v>
      </c>
      <c r="B7509" t="s">
        <v>409</v>
      </c>
      <c r="C7509" t="s">
        <v>4048</v>
      </c>
      <c r="D7509" t="s">
        <v>34</v>
      </c>
      <c r="E7509" t="s">
        <v>2543</v>
      </c>
      <c r="F7509">
        <v>4.5999999999999996</v>
      </c>
      <c r="G7509">
        <v>568</v>
      </c>
      <c r="H7509" t="s">
        <v>36</v>
      </c>
      <c r="I7509" t="s">
        <v>3362</v>
      </c>
      <c r="J7509">
        <v>4.4000000000000004</v>
      </c>
      <c r="K7509">
        <v>166</v>
      </c>
      <c r="L7509" t="s">
        <v>3363</v>
      </c>
      <c r="M7509" t="s">
        <v>1840</v>
      </c>
      <c r="N7509" s="1" t="s">
        <v>3364</v>
      </c>
      <c r="O7509" t="s">
        <v>40</v>
      </c>
      <c r="P7509">
        <v>4.8</v>
      </c>
      <c r="Q7509">
        <v>4.7</v>
      </c>
      <c r="R7509">
        <v>4.5</v>
      </c>
      <c r="S7509">
        <v>4.5</v>
      </c>
      <c r="T7509">
        <v>4.7</v>
      </c>
      <c r="U7509">
        <v>4.5999999999999996</v>
      </c>
      <c r="V7509" t="s">
        <v>65</v>
      </c>
      <c r="W7509" t="s">
        <v>42</v>
      </c>
      <c r="X7509" t="s">
        <v>55</v>
      </c>
      <c r="Y7509">
        <v>19</v>
      </c>
      <c r="Z7509">
        <v>27</v>
      </c>
      <c r="AA7509" t="s">
        <v>44</v>
      </c>
      <c r="AB7509" t="s">
        <v>125</v>
      </c>
      <c r="AC7509" t="s">
        <v>3456</v>
      </c>
      <c r="AD7509" t="s">
        <v>26951</v>
      </c>
      <c r="AE7509" t="s">
        <v>26952</v>
      </c>
      <c r="AF7509">
        <v>52629</v>
      </c>
    </row>
    <row r="7510" spans="1:32" x14ac:dyDescent="0.35">
      <c r="A7510">
        <v>2019</v>
      </c>
      <c r="B7510" t="s">
        <v>32</v>
      </c>
      <c r="C7510" t="s">
        <v>26953</v>
      </c>
      <c r="D7510" t="s">
        <v>793</v>
      </c>
      <c r="E7510" t="s">
        <v>10237</v>
      </c>
      <c r="F7510">
        <v>4.8</v>
      </c>
      <c r="G7510">
        <v>44</v>
      </c>
      <c r="H7510" t="s">
        <v>36</v>
      </c>
      <c r="I7510" t="s">
        <v>11962</v>
      </c>
      <c r="J7510">
        <v>4.5</v>
      </c>
      <c r="K7510">
        <v>2464</v>
      </c>
      <c r="L7510" t="s">
        <v>11963</v>
      </c>
      <c r="M7510" t="s">
        <v>699</v>
      </c>
      <c r="N7510" s="1" t="s">
        <v>11964</v>
      </c>
      <c r="O7510" t="s">
        <v>75</v>
      </c>
      <c r="P7510">
        <v>4.9000000000000004</v>
      </c>
      <c r="Q7510">
        <v>4.7</v>
      </c>
      <c r="R7510">
        <v>4.9000000000000004</v>
      </c>
      <c r="S7510">
        <v>4.8</v>
      </c>
      <c r="T7510">
        <v>4.8</v>
      </c>
      <c r="U7510">
        <v>4.9000000000000004</v>
      </c>
      <c r="V7510" t="s">
        <v>2480</v>
      </c>
      <c r="W7510" t="s">
        <v>123</v>
      </c>
      <c r="X7510" t="s">
        <v>43</v>
      </c>
      <c r="Y7510">
        <v>54</v>
      </c>
      <c r="Z7510">
        <v>50</v>
      </c>
      <c r="AA7510" t="s">
        <v>1410</v>
      </c>
      <c r="AB7510" t="s">
        <v>78</v>
      </c>
      <c r="AC7510" t="s">
        <v>2815</v>
      </c>
      <c r="AD7510" t="s">
        <v>26954</v>
      </c>
      <c r="AE7510" t="s">
        <v>26955</v>
      </c>
      <c r="AF7510">
        <v>24050</v>
      </c>
    </row>
    <row r="7511" spans="1:32" x14ac:dyDescent="0.35">
      <c r="A7511">
        <v>2019</v>
      </c>
      <c r="B7511" t="s">
        <v>60</v>
      </c>
      <c r="C7511" t="s">
        <v>61</v>
      </c>
      <c r="D7511" t="s">
        <v>34</v>
      </c>
      <c r="E7511" t="s">
        <v>26956</v>
      </c>
      <c r="F7511">
        <v>4.7</v>
      </c>
      <c r="G7511">
        <v>474</v>
      </c>
      <c r="H7511" t="s">
        <v>36</v>
      </c>
      <c r="I7511" t="s">
        <v>15532</v>
      </c>
      <c r="J7511">
        <v>3.7</v>
      </c>
      <c r="K7511">
        <v>3</v>
      </c>
      <c r="L7511" t="s">
        <v>15533</v>
      </c>
      <c r="M7511" t="s">
        <v>39</v>
      </c>
      <c r="N7511">
        <v>91204</v>
      </c>
      <c r="O7511" t="s">
        <v>40</v>
      </c>
      <c r="P7511">
        <v>4.8</v>
      </c>
      <c r="Q7511">
        <v>4.9000000000000004</v>
      </c>
      <c r="R7511">
        <v>4.7</v>
      </c>
      <c r="S7511">
        <v>4.5</v>
      </c>
      <c r="T7511">
        <v>4.8</v>
      </c>
      <c r="U7511">
        <v>4.5</v>
      </c>
      <c r="V7511" t="s">
        <v>65</v>
      </c>
      <c r="W7511" t="s">
        <v>42</v>
      </c>
      <c r="X7511" t="s">
        <v>55</v>
      </c>
      <c r="Y7511">
        <v>19</v>
      </c>
      <c r="Z7511">
        <v>24</v>
      </c>
      <c r="AA7511" t="s">
        <v>44</v>
      </c>
      <c r="AB7511" t="s">
        <v>45</v>
      </c>
      <c r="AC7511" t="s">
        <v>66</v>
      </c>
      <c r="AD7511" t="s">
        <v>26957</v>
      </c>
      <c r="AE7511" t="s">
        <v>26958</v>
      </c>
      <c r="AF7511">
        <v>18722</v>
      </c>
    </row>
    <row r="7512" spans="1:32" x14ac:dyDescent="0.35">
      <c r="A7512">
        <v>2018</v>
      </c>
      <c r="B7512" t="s">
        <v>81</v>
      </c>
      <c r="C7512" t="s">
        <v>2415</v>
      </c>
      <c r="D7512" t="s">
        <v>34</v>
      </c>
      <c r="E7512" t="s">
        <v>26959</v>
      </c>
      <c r="F7512">
        <v>4.8</v>
      </c>
      <c r="G7512">
        <v>90</v>
      </c>
      <c r="H7512" t="s">
        <v>36</v>
      </c>
      <c r="I7512" t="s">
        <v>5289</v>
      </c>
      <c r="J7512">
        <v>4.7</v>
      </c>
      <c r="K7512">
        <v>112</v>
      </c>
      <c r="L7512" t="s">
        <v>5290</v>
      </c>
      <c r="M7512" t="s">
        <v>39</v>
      </c>
      <c r="N7512">
        <v>90404</v>
      </c>
      <c r="O7512" t="s">
        <v>40</v>
      </c>
      <c r="P7512">
        <v>4.8</v>
      </c>
      <c r="Q7512">
        <v>4.9000000000000004</v>
      </c>
      <c r="R7512">
        <v>4.8</v>
      </c>
      <c r="S7512">
        <v>4.5999999999999996</v>
      </c>
      <c r="T7512">
        <v>4.8</v>
      </c>
      <c r="U7512">
        <v>4.8</v>
      </c>
      <c r="V7512" t="s">
        <v>175</v>
      </c>
      <c r="W7512" t="s">
        <v>76</v>
      </c>
      <c r="X7512" t="s">
        <v>43</v>
      </c>
      <c r="Y7512">
        <v>20</v>
      </c>
      <c r="Z7512">
        <v>27</v>
      </c>
      <c r="AA7512" t="s">
        <v>44</v>
      </c>
      <c r="AB7512" t="s">
        <v>45</v>
      </c>
      <c r="AC7512" t="s">
        <v>114</v>
      </c>
      <c r="AD7512" t="s">
        <v>26960</v>
      </c>
      <c r="AE7512" t="s">
        <v>26961</v>
      </c>
      <c r="AF7512">
        <v>24297</v>
      </c>
    </row>
    <row r="7513" spans="1:32" x14ac:dyDescent="0.35">
      <c r="A7513">
        <v>2016</v>
      </c>
      <c r="B7513" t="s">
        <v>585</v>
      </c>
      <c r="C7513" t="s">
        <v>6612</v>
      </c>
      <c r="D7513" t="s">
        <v>34</v>
      </c>
      <c r="E7513" t="s">
        <v>3620</v>
      </c>
      <c r="F7513">
        <v>4.8</v>
      </c>
      <c r="G7513">
        <v>19</v>
      </c>
      <c r="H7513" t="s">
        <v>36</v>
      </c>
      <c r="I7513" t="s">
        <v>8743</v>
      </c>
      <c r="J7513">
        <v>4.4000000000000004</v>
      </c>
      <c r="K7513">
        <v>1948</v>
      </c>
      <c r="L7513" t="s">
        <v>8744</v>
      </c>
      <c r="M7513" t="s">
        <v>39</v>
      </c>
      <c r="N7513">
        <v>92618</v>
      </c>
      <c r="O7513" t="s">
        <v>53</v>
      </c>
      <c r="P7513">
        <v>5</v>
      </c>
      <c r="Q7513">
        <v>4.9000000000000004</v>
      </c>
      <c r="R7513">
        <v>4.9000000000000004</v>
      </c>
      <c r="S7513">
        <v>4.5</v>
      </c>
      <c r="T7513">
        <v>4.9000000000000004</v>
      </c>
      <c r="U7513">
        <v>4.7</v>
      </c>
      <c r="V7513" t="s">
        <v>26962</v>
      </c>
      <c r="W7513" t="s">
        <v>77</v>
      </c>
      <c r="X7513" t="s">
        <v>124</v>
      </c>
      <c r="Y7513">
        <v>18</v>
      </c>
      <c r="Z7513">
        <v>27</v>
      </c>
      <c r="AA7513" t="s">
        <v>44</v>
      </c>
      <c r="AB7513" t="s">
        <v>294</v>
      </c>
      <c r="AC7513" t="s">
        <v>370</v>
      </c>
      <c r="AD7513" t="s">
        <v>26963</v>
      </c>
      <c r="AE7513" t="s">
        <v>26964</v>
      </c>
      <c r="AF7513">
        <v>87866</v>
      </c>
    </row>
    <row r="7514" spans="1:32" x14ac:dyDescent="0.35">
      <c r="A7514">
        <v>2019</v>
      </c>
      <c r="B7514" t="s">
        <v>288</v>
      </c>
      <c r="C7514" t="s">
        <v>2144</v>
      </c>
      <c r="D7514" t="s">
        <v>34</v>
      </c>
      <c r="E7514" t="s">
        <v>26965</v>
      </c>
      <c r="F7514">
        <v>4.8</v>
      </c>
      <c r="G7514">
        <v>27</v>
      </c>
      <c r="H7514" t="s">
        <v>36</v>
      </c>
      <c r="I7514" t="s">
        <v>26430</v>
      </c>
      <c r="J7514">
        <v>4.9000000000000004</v>
      </c>
      <c r="K7514">
        <v>3249</v>
      </c>
      <c r="L7514" t="s">
        <v>26431</v>
      </c>
      <c r="M7514" t="s">
        <v>39</v>
      </c>
      <c r="N7514">
        <v>92504</v>
      </c>
      <c r="O7514" t="s">
        <v>53</v>
      </c>
      <c r="P7514">
        <v>4.9000000000000004</v>
      </c>
      <c r="Q7514">
        <v>4.8</v>
      </c>
      <c r="R7514">
        <v>4.8</v>
      </c>
      <c r="S7514">
        <v>4.5999999999999996</v>
      </c>
      <c r="T7514">
        <v>5</v>
      </c>
      <c r="U7514">
        <v>4.9000000000000004</v>
      </c>
      <c r="V7514" t="s">
        <v>3820</v>
      </c>
      <c r="W7514" t="s">
        <v>42</v>
      </c>
      <c r="X7514" t="s">
        <v>124</v>
      </c>
      <c r="Y7514">
        <v>17</v>
      </c>
      <c r="Z7514">
        <v>22</v>
      </c>
      <c r="AA7514" t="s">
        <v>44</v>
      </c>
      <c r="AB7514" t="s">
        <v>45</v>
      </c>
      <c r="AC7514" t="s">
        <v>1645</v>
      </c>
      <c r="AD7514" t="s">
        <v>26966</v>
      </c>
      <c r="AE7514" t="s">
        <v>26967</v>
      </c>
      <c r="AF7514">
        <v>32646</v>
      </c>
    </row>
    <row r="7515" spans="1:32" x14ac:dyDescent="0.35">
      <c r="A7515">
        <v>2018</v>
      </c>
      <c r="B7515" t="s">
        <v>69</v>
      </c>
      <c r="C7515" t="s">
        <v>15270</v>
      </c>
      <c r="D7515" t="s">
        <v>34</v>
      </c>
      <c r="E7515" t="s">
        <v>15834</v>
      </c>
      <c r="F7515">
        <v>4.8</v>
      </c>
      <c r="G7515">
        <v>652</v>
      </c>
      <c r="H7515" t="s">
        <v>36</v>
      </c>
      <c r="I7515" t="s">
        <v>6578</v>
      </c>
      <c r="J7515">
        <v>4.4000000000000004</v>
      </c>
      <c r="K7515">
        <v>117</v>
      </c>
      <c r="L7515" t="s">
        <v>6579</v>
      </c>
      <c r="M7515" t="s">
        <v>74</v>
      </c>
      <c r="N7515">
        <v>89014</v>
      </c>
      <c r="O7515" t="s">
        <v>94</v>
      </c>
      <c r="P7515">
        <v>4.8</v>
      </c>
      <c r="Q7515">
        <v>4.8</v>
      </c>
      <c r="R7515">
        <v>4.7</v>
      </c>
      <c r="S7515">
        <v>4.7</v>
      </c>
      <c r="T7515">
        <v>4.8</v>
      </c>
      <c r="U7515">
        <v>4.8</v>
      </c>
      <c r="V7515" t="s">
        <v>21013</v>
      </c>
      <c r="W7515" t="s">
        <v>77</v>
      </c>
      <c r="X7515" t="s">
        <v>43</v>
      </c>
      <c r="Y7515">
        <v>29</v>
      </c>
      <c r="Z7515">
        <v>35</v>
      </c>
      <c r="AA7515" t="s">
        <v>44</v>
      </c>
      <c r="AB7515" t="s">
        <v>78</v>
      </c>
      <c r="AC7515" t="s">
        <v>79</v>
      </c>
      <c r="AD7515" t="s">
        <v>26968</v>
      </c>
      <c r="AE7515" t="s">
        <v>26969</v>
      </c>
      <c r="AF7515">
        <v>47140</v>
      </c>
    </row>
    <row r="7516" spans="1:32" x14ac:dyDescent="0.35">
      <c r="A7516">
        <v>2019</v>
      </c>
      <c r="B7516" t="s">
        <v>108</v>
      </c>
      <c r="C7516" t="s">
        <v>1881</v>
      </c>
      <c r="D7516" t="s">
        <v>634</v>
      </c>
      <c r="E7516" t="s">
        <v>19288</v>
      </c>
      <c r="F7516">
        <v>4.8</v>
      </c>
      <c r="G7516">
        <v>40</v>
      </c>
      <c r="H7516" t="s">
        <v>36</v>
      </c>
      <c r="I7516" t="s">
        <v>7011</v>
      </c>
      <c r="J7516">
        <v>4.7</v>
      </c>
      <c r="K7516">
        <v>923</v>
      </c>
      <c r="L7516" t="s">
        <v>7012</v>
      </c>
      <c r="M7516" t="s">
        <v>39</v>
      </c>
      <c r="N7516">
        <v>94002</v>
      </c>
      <c r="O7516" t="s">
        <v>40</v>
      </c>
      <c r="P7516">
        <v>4.8</v>
      </c>
      <c r="Q7516">
        <v>4.8</v>
      </c>
      <c r="R7516">
        <v>4.8</v>
      </c>
      <c r="S7516">
        <v>4.5</v>
      </c>
      <c r="T7516">
        <v>4.8</v>
      </c>
      <c r="U7516">
        <v>4.7</v>
      </c>
      <c r="V7516" t="s">
        <v>3373</v>
      </c>
      <c r="W7516" t="s">
        <v>42</v>
      </c>
      <c r="X7516" t="s">
        <v>95</v>
      </c>
      <c r="Y7516">
        <v>23</v>
      </c>
      <c r="Z7516">
        <v>34</v>
      </c>
      <c r="AA7516" t="s">
        <v>44</v>
      </c>
      <c r="AB7516" t="s">
        <v>125</v>
      </c>
      <c r="AC7516" t="s">
        <v>219</v>
      </c>
      <c r="AD7516" t="s">
        <v>26970</v>
      </c>
      <c r="AE7516" t="s">
        <v>26971</v>
      </c>
      <c r="AF7516">
        <v>36725</v>
      </c>
    </row>
    <row r="7517" spans="1:32" x14ac:dyDescent="0.35">
      <c r="A7517">
        <v>2020</v>
      </c>
      <c r="B7517" t="s">
        <v>108</v>
      </c>
      <c r="C7517" t="s">
        <v>1621</v>
      </c>
      <c r="D7517" t="s">
        <v>634</v>
      </c>
      <c r="E7517" t="s">
        <v>16460</v>
      </c>
      <c r="F7517">
        <v>4.8</v>
      </c>
      <c r="G7517">
        <v>35</v>
      </c>
      <c r="H7517" t="s">
        <v>36</v>
      </c>
      <c r="I7517" t="s">
        <v>7452</v>
      </c>
      <c r="J7517">
        <v>4</v>
      </c>
      <c r="K7517">
        <v>59</v>
      </c>
      <c r="L7517" t="s">
        <v>7453</v>
      </c>
      <c r="M7517" t="s">
        <v>39</v>
      </c>
      <c r="N7517">
        <v>94080</v>
      </c>
      <c r="O7517" t="s">
        <v>53</v>
      </c>
      <c r="P7517">
        <v>4.9000000000000004</v>
      </c>
      <c r="Q7517">
        <v>4.9000000000000004</v>
      </c>
      <c r="R7517">
        <v>4.7</v>
      </c>
      <c r="S7517">
        <v>4.7</v>
      </c>
      <c r="T7517">
        <v>4.9000000000000004</v>
      </c>
      <c r="U7517">
        <v>4.7</v>
      </c>
      <c r="V7517" t="s">
        <v>639</v>
      </c>
      <c r="W7517" t="s">
        <v>42</v>
      </c>
      <c r="X7517" t="s">
        <v>124</v>
      </c>
      <c r="Y7517">
        <v>21</v>
      </c>
      <c r="Z7517">
        <v>28</v>
      </c>
      <c r="AA7517" t="s">
        <v>44</v>
      </c>
      <c r="AB7517" t="s">
        <v>125</v>
      </c>
      <c r="AC7517" t="s">
        <v>219</v>
      </c>
      <c r="AD7517" t="s">
        <v>16461</v>
      </c>
      <c r="AE7517">
        <v>24449</v>
      </c>
      <c r="AF7517">
        <v>26326</v>
      </c>
    </row>
    <row r="7518" spans="1:32" x14ac:dyDescent="0.35">
      <c r="A7518">
        <v>2021</v>
      </c>
      <c r="B7518" t="s">
        <v>32</v>
      </c>
      <c r="C7518" t="s">
        <v>3509</v>
      </c>
      <c r="D7518" t="s">
        <v>793</v>
      </c>
      <c r="E7518" t="s">
        <v>16443</v>
      </c>
      <c r="F7518">
        <v>4.8</v>
      </c>
      <c r="G7518">
        <v>102</v>
      </c>
      <c r="H7518" t="s">
        <v>36</v>
      </c>
      <c r="I7518" t="s">
        <v>19759</v>
      </c>
      <c r="J7518">
        <v>4.5</v>
      </c>
      <c r="K7518">
        <v>615</v>
      </c>
      <c r="L7518" t="s">
        <v>19760</v>
      </c>
      <c r="M7518" t="s">
        <v>39</v>
      </c>
      <c r="N7518">
        <v>94520</v>
      </c>
      <c r="O7518" t="s">
        <v>40</v>
      </c>
      <c r="P7518">
        <v>4.8</v>
      </c>
      <c r="Q7518">
        <v>4.8</v>
      </c>
      <c r="R7518">
        <v>4.8</v>
      </c>
      <c r="S7518">
        <v>4.7</v>
      </c>
      <c r="T7518">
        <v>4.9000000000000004</v>
      </c>
      <c r="U7518">
        <v>4.9000000000000004</v>
      </c>
      <c r="V7518" t="s">
        <v>4033</v>
      </c>
      <c r="W7518" t="s">
        <v>42</v>
      </c>
      <c r="X7518" t="s">
        <v>124</v>
      </c>
      <c r="Y7518">
        <v>27</v>
      </c>
      <c r="Z7518">
        <v>34</v>
      </c>
      <c r="AA7518" t="s">
        <v>44</v>
      </c>
      <c r="AB7518" t="s">
        <v>45</v>
      </c>
      <c r="AC7518" t="s">
        <v>750</v>
      </c>
      <c r="AD7518" t="s">
        <v>26972</v>
      </c>
      <c r="AE7518" t="s">
        <v>26973</v>
      </c>
      <c r="AF7518">
        <v>15177</v>
      </c>
    </row>
    <row r="7519" spans="1:32" x14ac:dyDescent="0.35">
      <c r="A7519">
        <v>2018</v>
      </c>
      <c r="B7519" t="s">
        <v>32</v>
      </c>
      <c r="C7519" t="s">
        <v>3509</v>
      </c>
      <c r="D7519" t="s">
        <v>34</v>
      </c>
      <c r="E7519" t="s">
        <v>26974</v>
      </c>
      <c r="F7519">
        <v>4.8</v>
      </c>
      <c r="G7519">
        <v>770</v>
      </c>
      <c r="H7519" t="s">
        <v>36</v>
      </c>
      <c r="I7519" t="s">
        <v>11678</v>
      </c>
      <c r="J7519">
        <v>4.5999999999999996</v>
      </c>
      <c r="K7519">
        <v>1288</v>
      </c>
      <c r="L7519" t="s">
        <v>11679</v>
      </c>
      <c r="M7519" t="s">
        <v>74</v>
      </c>
      <c r="N7519">
        <v>89502</v>
      </c>
      <c r="O7519" t="s">
        <v>40</v>
      </c>
      <c r="P7519">
        <v>4.8</v>
      </c>
      <c r="Q7519">
        <v>4.7</v>
      </c>
      <c r="R7519">
        <v>4.8</v>
      </c>
      <c r="S7519">
        <v>4.7</v>
      </c>
      <c r="T7519">
        <v>4.8</v>
      </c>
      <c r="U7519">
        <v>4.9000000000000004</v>
      </c>
      <c r="V7519" t="s">
        <v>4033</v>
      </c>
      <c r="W7519" t="s">
        <v>42</v>
      </c>
      <c r="X7519" t="s">
        <v>124</v>
      </c>
      <c r="Y7519">
        <v>22</v>
      </c>
      <c r="Z7519">
        <v>28</v>
      </c>
      <c r="AA7519" t="s">
        <v>44</v>
      </c>
      <c r="AB7519" t="s">
        <v>151</v>
      </c>
      <c r="AC7519" t="s">
        <v>597</v>
      </c>
      <c r="AD7519" t="s">
        <v>26975</v>
      </c>
      <c r="AE7519" t="s">
        <v>26976</v>
      </c>
      <c r="AF7519">
        <v>30842</v>
      </c>
    </row>
    <row r="7520" spans="1:32" x14ac:dyDescent="0.35">
      <c r="A7520">
        <v>2018</v>
      </c>
      <c r="B7520" t="s">
        <v>32</v>
      </c>
      <c r="C7520" t="s">
        <v>1586</v>
      </c>
      <c r="D7520" t="s">
        <v>34</v>
      </c>
      <c r="E7520" t="s">
        <v>1190</v>
      </c>
      <c r="F7520">
        <v>4.8</v>
      </c>
      <c r="G7520">
        <v>770</v>
      </c>
      <c r="H7520" t="s">
        <v>36</v>
      </c>
      <c r="I7520" t="s">
        <v>22688</v>
      </c>
      <c r="J7520">
        <v>4.3</v>
      </c>
      <c r="K7520">
        <v>1049</v>
      </c>
      <c r="L7520" t="s">
        <v>22689</v>
      </c>
      <c r="M7520" t="s">
        <v>121</v>
      </c>
      <c r="N7520">
        <v>85014</v>
      </c>
      <c r="O7520" t="s">
        <v>53</v>
      </c>
      <c r="P7520">
        <v>4.8</v>
      </c>
      <c r="Q7520">
        <v>4.7</v>
      </c>
      <c r="R7520">
        <v>4.8</v>
      </c>
      <c r="S7520">
        <v>4.7</v>
      </c>
      <c r="T7520">
        <v>4.8</v>
      </c>
      <c r="U7520">
        <v>4.9000000000000004</v>
      </c>
      <c r="V7520" t="s">
        <v>2480</v>
      </c>
      <c r="W7520" t="s">
        <v>42</v>
      </c>
      <c r="X7520" t="s">
        <v>124</v>
      </c>
      <c r="Y7520">
        <v>22</v>
      </c>
      <c r="Z7520">
        <v>28</v>
      </c>
      <c r="AA7520" t="s">
        <v>44</v>
      </c>
      <c r="AB7520" t="s">
        <v>151</v>
      </c>
      <c r="AC7520" t="s">
        <v>597</v>
      </c>
      <c r="AD7520" t="s">
        <v>26977</v>
      </c>
      <c r="AE7520">
        <v>24924</v>
      </c>
      <c r="AF7520">
        <v>25257</v>
      </c>
    </row>
    <row r="7521" spans="1:32" x14ac:dyDescent="0.35">
      <c r="A7521">
        <v>2018</v>
      </c>
      <c r="B7521" t="s">
        <v>81</v>
      </c>
      <c r="C7521" t="s">
        <v>16997</v>
      </c>
      <c r="D7521" t="s">
        <v>34</v>
      </c>
      <c r="E7521" t="s">
        <v>26978</v>
      </c>
      <c r="F7521">
        <v>4.5999999999999996</v>
      </c>
      <c r="G7521">
        <v>31</v>
      </c>
      <c r="H7521" t="s">
        <v>36</v>
      </c>
      <c r="I7521" t="s">
        <v>24567</v>
      </c>
      <c r="J7521">
        <v>4</v>
      </c>
      <c r="K7521">
        <v>339</v>
      </c>
      <c r="L7521" t="s">
        <v>24568</v>
      </c>
      <c r="M7521" t="s">
        <v>121</v>
      </c>
      <c r="N7521">
        <v>85286</v>
      </c>
      <c r="O7521" t="s">
        <v>53</v>
      </c>
      <c r="P7521">
        <v>4.7</v>
      </c>
      <c r="Q7521">
        <v>4.7</v>
      </c>
      <c r="R7521">
        <v>4.5</v>
      </c>
      <c r="S7521">
        <v>4.5</v>
      </c>
      <c r="T7521">
        <v>4.5999999999999996</v>
      </c>
      <c r="U7521">
        <v>4.5999999999999996</v>
      </c>
      <c r="V7521" t="s">
        <v>2237</v>
      </c>
      <c r="W7521" t="s">
        <v>42</v>
      </c>
      <c r="X7521" t="s">
        <v>43</v>
      </c>
      <c r="Y7521">
        <v>19</v>
      </c>
      <c r="Z7521">
        <v>26</v>
      </c>
      <c r="AA7521" t="s">
        <v>44</v>
      </c>
      <c r="AB7521" t="s">
        <v>45</v>
      </c>
      <c r="AC7521" t="s">
        <v>184</v>
      </c>
      <c r="AD7521" t="s">
        <v>26979</v>
      </c>
      <c r="AE7521" t="s">
        <v>26980</v>
      </c>
      <c r="AF7521">
        <v>30336</v>
      </c>
    </row>
    <row r="7522" spans="1:32" x14ac:dyDescent="0.35">
      <c r="A7522">
        <v>2020</v>
      </c>
      <c r="B7522" t="s">
        <v>409</v>
      </c>
      <c r="C7522" t="s">
        <v>1691</v>
      </c>
      <c r="D7522" t="s">
        <v>34</v>
      </c>
      <c r="E7522" t="s">
        <v>26981</v>
      </c>
      <c r="F7522">
        <v>4.8</v>
      </c>
      <c r="G7522">
        <v>150</v>
      </c>
      <c r="H7522" t="s">
        <v>36</v>
      </c>
      <c r="I7522" t="s">
        <v>5347</v>
      </c>
      <c r="J7522">
        <v>4.8</v>
      </c>
      <c r="K7522">
        <v>715</v>
      </c>
      <c r="L7522" t="s">
        <v>5348</v>
      </c>
      <c r="M7522" t="s">
        <v>121</v>
      </c>
      <c r="N7522">
        <v>85297</v>
      </c>
      <c r="O7522" t="s">
        <v>53</v>
      </c>
      <c r="P7522">
        <v>4.9000000000000004</v>
      </c>
      <c r="Q7522">
        <v>4.8</v>
      </c>
      <c r="R7522">
        <v>4.8</v>
      </c>
      <c r="S7522">
        <v>4.7</v>
      </c>
      <c r="T7522">
        <v>4.9000000000000004</v>
      </c>
      <c r="U7522">
        <v>4.8</v>
      </c>
      <c r="V7522" t="s">
        <v>566</v>
      </c>
      <c r="W7522" t="s">
        <v>42</v>
      </c>
      <c r="X7522" t="s">
        <v>55</v>
      </c>
      <c r="Y7522">
        <v>18</v>
      </c>
      <c r="Z7522">
        <v>25</v>
      </c>
      <c r="AA7522" t="s">
        <v>44</v>
      </c>
      <c r="AB7522" t="s">
        <v>45</v>
      </c>
      <c r="AC7522" t="s">
        <v>474</v>
      </c>
      <c r="AD7522" t="s">
        <v>26982</v>
      </c>
      <c r="AE7522" t="s">
        <v>26983</v>
      </c>
      <c r="AF7522">
        <v>20850</v>
      </c>
    </row>
    <row r="7523" spans="1:32" x14ac:dyDescent="0.35">
      <c r="A7523">
        <v>2015</v>
      </c>
      <c r="B7523" t="s">
        <v>1046</v>
      </c>
      <c r="C7523" t="s">
        <v>26984</v>
      </c>
      <c r="D7523" t="s">
        <v>34</v>
      </c>
      <c r="E7523" t="s">
        <v>11356</v>
      </c>
      <c r="F7523">
        <v>4.5999999999999996</v>
      </c>
      <c r="G7523">
        <v>54</v>
      </c>
      <c r="H7523" t="s">
        <v>36</v>
      </c>
      <c r="I7523" t="s">
        <v>9140</v>
      </c>
      <c r="J7523">
        <v>4.9000000000000004</v>
      </c>
      <c r="K7523">
        <v>121</v>
      </c>
      <c r="L7523" t="s">
        <v>9141</v>
      </c>
      <c r="M7523" t="s">
        <v>784</v>
      </c>
      <c r="N7523">
        <v>97603</v>
      </c>
      <c r="O7523" t="s">
        <v>75</v>
      </c>
      <c r="P7523">
        <v>4.8</v>
      </c>
      <c r="Q7523">
        <v>4.7</v>
      </c>
      <c r="R7523">
        <v>4.5999999999999996</v>
      </c>
      <c r="S7523">
        <v>4.0999999999999996</v>
      </c>
      <c r="T7523">
        <v>4.8</v>
      </c>
      <c r="U7523">
        <v>4.4000000000000004</v>
      </c>
      <c r="V7523" t="s">
        <v>5462</v>
      </c>
      <c r="W7523" t="s">
        <v>42</v>
      </c>
      <c r="X7523" t="s">
        <v>55</v>
      </c>
      <c r="Y7523">
        <v>15</v>
      </c>
      <c r="Z7523">
        <v>21</v>
      </c>
      <c r="AA7523" t="s">
        <v>44</v>
      </c>
      <c r="AB7523" t="s">
        <v>45</v>
      </c>
      <c r="AC7523" t="s">
        <v>737</v>
      </c>
      <c r="AD7523" t="s">
        <v>26985</v>
      </c>
      <c r="AE7523" t="s">
        <v>26986</v>
      </c>
      <c r="AF7523">
        <v>137948</v>
      </c>
    </row>
    <row r="7524" spans="1:32" x14ac:dyDescent="0.35">
      <c r="A7524">
        <v>2017</v>
      </c>
      <c r="B7524" t="s">
        <v>288</v>
      </c>
      <c r="C7524" t="s">
        <v>5830</v>
      </c>
      <c r="D7524" t="s">
        <v>34</v>
      </c>
      <c r="E7524" t="s">
        <v>10940</v>
      </c>
      <c r="F7524">
        <v>4.7</v>
      </c>
      <c r="G7524">
        <v>72</v>
      </c>
      <c r="H7524" t="s">
        <v>36</v>
      </c>
      <c r="I7524" t="s">
        <v>13568</v>
      </c>
      <c r="J7524">
        <v>4.5</v>
      </c>
      <c r="K7524">
        <v>251</v>
      </c>
      <c r="L7524" t="s">
        <v>13569</v>
      </c>
      <c r="M7524" t="s">
        <v>235</v>
      </c>
      <c r="N7524">
        <v>83709</v>
      </c>
      <c r="O7524" t="s">
        <v>53</v>
      </c>
      <c r="P7524">
        <v>4.9000000000000004</v>
      </c>
      <c r="Q7524">
        <v>4.8</v>
      </c>
      <c r="R7524">
        <v>4.7</v>
      </c>
      <c r="S7524">
        <v>4.4000000000000004</v>
      </c>
      <c r="T7524">
        <v>4.7</v>
      </c>
      <c r="U7524">
        <v>4.5999999999999996</v>
      </c>
      <c r="V7524" t="s">
        <v>5023</v>
      </c>
      <c r="W7524" t="s">
        <v>42</v>
      </c>
      <c r="X7524" t="s">
        <v>124</v>
      </c>
      <c r="Y7524">
        <v>19</v>
      </c>
      <c r="Z7524">
        <v>25</v>
      </c>
      <c r="AA7524" t="s">
        <v>44</v>
      </c>
      <c r="AB7524" t="s">
        <v>45</v>
      </c>
      <c r="AC7524" t="s">
        <v>1740</v>
      </c>
      <c r="AD7524" t="s">
        <v>26987</v>
      </c>
      <c r="AE7524" t="s">
        <v>26988</v>
      </c>
      <c r="AF7524">
        <v>85520</v>
      </c>
    </row>
    <row r="7525" spans="1:32" x14ac:dyDescent="0.35">
      <c r="A7525">
        <v>2019</v>
      </c>
      <c r="B7525" t="s">
        <v>409</v>
      </c>
      <c r="C7525" t="s">
        <v>4048</v>
      </c>
      <c r="D7525" t="s">
        <v>4178</v>
      </c>
      <c r="E7525" t="s">
        <v>26989</v>
      </c>
      <c r="F7525">
        <v>4.5999999999999996</v>
      </c>
      <c r="G7525">
        <v>568</v>
      </c>
      <c r="H7525" t="s">
        <v>36</v>
      </c>
      <c r="I7525" t="s">
        <v>26990</v>
      </c>
      <c r="J7525">
        <v>4.7</v>
      </c>
      <c r="K7525">
        <v>1160</v>
      </c>
      <c r="L7525" t="s">
        <v>26991</v>
      </c>
      <c r="M7525" t="s">
        <v>235</v>
      </c>
      <c r="N7525">
        <v>83709</v>
      </c>
      <c r="O7525" t="s">
        <v>40</v>
      </c>
      <c r="P7525">
        <v>4.8</v>
      </c>
      <c r="Q7525">
        <v>4.7</v>
      </c>
      <c r="R7525">
        <v>4.5</v>
      </c>
      <c r="S7525">
        <v>4.5</v>
      </c>
      <c r="T7525">
        <v>4.7</v>
      </c>
      <c r="U7525">
        <v>4.5999999999999996</v>
      </c>
      <c r="V7525" t="s">
        <v>1058</v>
      </c>
      <c r="W7525" t="s">
        <v>42</v>
      </c>
      <c r="X7525" t="s">
        <v>55</v>
      </c>
      <c r="Y7525">
        <v>19</v>
      </c>
      <c r="Z7525">
        <v>27</v>
      </c>
      <c r="AA7525" t="s">
        <v>44</v>
      </c>
      <c r="AB7525" t="s">
        <v>125</v>
      </c>
      <c r="AC7525" t="s">
        <v>3456</v>
      </c>
      <c r="AD7525" t="s">
        <v>26992</v>
      </c>
      <c r="AE7525" t="s">
        <v>26993</v>
      </c>
      <c r="AF7525">
        <v>61113</v>
      </c>
    </row>
    <row r="7526" spans="1:32" x14ac:dyDescent="0.35">
      <c r="A7526">
        <v>2019</v>
      </c>
      <c r="B7526" t="s">
        <v>69</v>
      </c>
      <c r="C7526" t="s">
        <v>1537</v>
      </c>
      <c r="D7526" t="s">
        <v>34</v>
      </c>
      <c r="E7526" t="s">
        <v>26994</v>
      </c>
      <c r="F7526">
        <v>4.8</v>
      </c>
      <c r="G7526">
        <v>540</v>
      </c>
      <c r="H7526" t="s">
        <v>36</v>
      </c>
      <c r="I7526" t="s">
        <v>26995</v>
      </c>
      <c r="J7526">
        <v>4.8</v>
      </c>
      <c r="K7526">
        <v>2019</v>
      </c>
      <c r="L7526" t="s">
        <v>26996</v>
      </c>
      <c r="M7526" t="s">
        <v>784</v>
      </c>
      <c r="N7526">
        <v>97070</v>
      </c>
      <c r="O7526" t="s">
        <v>53</v>
      </c>
      <c r="P7526">
        <v>4.8</v>
      </c>
      <c r="Q7526">
        <v>4.8</v>
      </c>
      <c r="R7526">
        <v>4.7</v>
      </c>
      <c r="S7526">
        <v>4.7</v>
      </c>
      <c r="T7526">
        <v>4.8</v>
      </c>
      <c r="U7526">
        <v>4.8</v>
      </c>
      <c r="V7526" t="s">
        <v>104</v>
      </c>
      <c r="W7526" t="s">
        <v>76</v>
      </c>
      <c r="X7526" t="s">
        <v>124</v>
      </c>
      <c r="Y7526">
        <v>27</v>
      </c>
      <c r="Z7526">
        <v>33</v>
      </c>
      <c r="AA7526" t="s">
        <v>44</v>
      </c>
      <c r="AB7526" t="s">
        <v>78</v>
      </c>
      <c r="AC7526" t="s">
        <v>79</v>
      </c>
      <c r="AD7526" t="s">
        <v>26997</v>
      </c>
      <c r="AE7526" t="s">
        <v>26998</v>
      </c>
      <c r="AF7526">
        <v>23807</v>
      </c>
    </row>
    <row r="7527" spans="1:32" x14ac:dyDescent="0.35">
      <c r="A7527">
        <v>2013</v>
      </c>
      <c r="B7527" t="s">
        <v>3957</v>
      </c>
      <c r="C7527" t="s">
        <v>13640</v>
      </c>
      <c r="D7527" t="s">
        <v>34</v>
      </c>
      <c r="E7527" t="s">
        <v>4822</v>
      </c>
      <c r="F7527">
        <v>4.8</v>
      </c>
      <c r="G7527">
        <v>17</v>
      </c>
      <c r="H7527" t="s">
        <v>36</v>
      </c>
      <c r="I7527" t="s">
        <v>20040</v>
      </c>
      <c r="J7527">
        <v>4.4000000000000004</v>
      </c>
      <c r="K7527">
        <v>193</v>
      </c>
      <c r="L7527" t="s">
        <v>20041</v>
      </c>
      <c r="M7527" t="s">
        <v>243</v>
      </c>
      <c r="N7527">
        <v>98034</v>
      </c>
      <c r="O7527" t="s">
        <v>40</v>
      </c>
      <c r="P7527">
        <v>4.8</v>
      </c>
      <c r="Q7527">
        <v>4.9000000000000004</v>
      </c>
      <c r="R7527">
        <v>4.9000000000000004</v>
      </c>
      <c r="S7527">
        <v>4.5999999999999996</v>
      </c>
      <c r="T7527">
        <v>5</v>
      </c>
      <c r="U7527">
        <v>4.5999999999999996</v>
      </c>
      <c r="V7527" t="s">
        <v>26999</v>
      </c>
      <c r="W7527" t="s">
        <v>17213</v>
      </c>
      <c r="X7527" t="s">
        <v>95</v>
      </c>
      <c r="Y7527">
        <v>13</v>
      </c>
      <c r="Z7527">
        <v>21</v>
      </c>
      <c r="AA7527" t="s">
        <v>44</v>
      </c>
      <c r="AB7527" t="s">
        <v>151</v>
      </c>
      <c r="AC7527" t="s">
        <v>13644</v>
      </c>
      <c r="AD7527" t="s">
        <v>27000</v>
      </c>
      <c r="AE7527" t="s">
        <v>27001</v>
      </c>
      <c r="AF7527">
        <v>36021</v>
      </c>
    </row>
    <row r="7528" spans="1:32" x14ac:dyDescent="0.35">
      <c r="A7528">
        <v>2014</v>
      </c>
      <c r="B7528" t="s">
        <v>257</v>
      </c>
      <c r="C7528" t="s">
        <v>10281</v>
      </c>
      <c r="D7528" t="s">
        <v>34</v>
      </c>
      <c r="E7528" t="s">
        <v>27002</v>
      </c>
      <c r="F7528">
        <v>4.7</v>
      </c>
      <c r="G7528">
        <v>69</v>
      </c>
      <c r="H7528" t="s">
        <v>36</v>
      </c>
      <c r="I7528" t="s">
        <v>27003</v>
      </c>
      <c r="J7528">
        <v>4.7</v>
      </c>
      <c r="K7528">
        <v>167</v>
      </c>
      <c r="L7528" t="s">
        <v>27004</v>
      </c>
      <c r="M7528" t="s">
        <v>243</v>
      </c>
      <c r="N7528">
        <v>98109</v>
      </c>
      <c r="O7528" t="s">
        <v>94</v>
      </c>
      <c r="P7528">
        <v>4.7</v>
      </c>
      <c r="Q7528">
        <v>4.5999999999999996</v>
      </c>
      <c r="R7528">
        <v>4.8</v>
      </c>
      <c r="S7528">
        <v>4.4000000000000004</v>
      </c>
      <c r="T7528">
        <v>4.7</v>
      </c>
      <c r="U7528">
        <v>4.7</v>
      </c>
      <c r="V7528" t="s">
        <v>428</v>
      </c>
      <c r="W7528" t="s">
        <v>41</v>
      </c>
      <c r="X7528" t="s">
        <v>124</v>
      </c>
      <c r="Y7528">
        <v>19</v>
      </c>
      <c r="Z7528">
        <v>26</v>
      </c>
      <c r="AA7528" t="s">
        <v>44</v>
      </c>
      <c r="AB7528" t="s">
        <v>45</v>
      </c>
      <c r="AC7528" t="s">
        <v>264</v>
      </c>
      <c r="AD7528" t="s">
        <v>27005</v>
      </c>
      <c r="AE7528">
        <v>23361</v>
      </c>
      <c r="AF7528">
        <v>81864</v>
      </c>
    </row>
    <row r="7529" spans="1:32" x14ac:dyDescent="0.35">
      <c r="A7529">
        <v>2021</v>
      </c>
      <c r="B7529" t="s">
        <v>525</v>
      </c>
      <c r="C7529" t="s">
        <v>1124</v>
      </c>
      <c r="D7529" t="s">
        <v>34</v>
      </c>
      <c r="E7529" t="s">
        <v>10976</v>
      </c>
      <c r="F7529">
        <v>4.8</v>
      </c>
      <c r="G7529">
        <v>52</v>
      </c>
      <c r="H7529" t="s">
        <v>36</v>
      </c>
      <c r="I7529" t="s">
        <v>25143</v>
      </c>
      <c r="J7529">
        <v>4.5</v>
      </c>
      <c r="K7529">
        <v>561</v>
      </c>
      <c r="L7529" t="s">
        <v>25144</v>
      </c>
      <c r="M7529" t="s">
        <v>271</v>
      </c>
      <c r="N7529">
        <v>79407</v>
      </c>
      <c r="O7529" t="s">
        <v>53</v>
      </c>
      <c r="P7529">
        <v>4.9000000000000004</v>
      </c>
      <c r="Q7529">
        <v>4.9000000000000004</v>
      </c>
      <c r="R7529">
        <v>4.7</v>
      </c>
      <c r="S7529">
        <v>4.7</v>
      </c>
      <c r="T7529">
        <v>4.9000000000000004</v>
      </c>
      <c r="U7529">
        <v>4.7</v>
      </c>
      <c r="V7529" t="s">
        <v>13275</v>
      </c>
      <c r="W7529" t="s">
        <v>42</v>
      </c>
      <c r="X7529" t="s">
        <v>43</v>
      </c>
      <c r="Y7529">
        <v>24</v>
      </c>
      <c r="Z7529">
        <v>29</v>
      </c>
      <c r="AA7529" t="s">
        <v>44</v>
      </c>
      <c r="AB7529" t="s">
        <v>45</v>
      </c>
      <c r="AC7529" t="s">
        <v>750</v>
      </c>
      <c r="AD7529" t="s">
        <v>27006</v>
      </c>
      <c r="AE7529" t="s">
        <v>27007</v>
      </c>
      <c r="AF7529">
        <v>49383</v>
      </c>
    </row>
    <row r="7530" spans="1:32" x14ac:dyDescent="0.35">
      <c r="A7530">
        <v>2019</v>
      </c>
      <c r="B7530" t="s">
        <v>616</v>
      </c>
      <c r="C7530" t="s">
        <v>8742</v>
      </c>
      <c r="D7530" t="s">
        <v>34</v>
      </c>
      <c r="E7530" t="s">
        <v>367</v>
      </c>
      <c r="F7530">
        <v>4.8</v>
      </c>
      <c r="G7530">
        <v>142</v>
      </c>
      <c r="H7530" t="s">
        <v>36</v>
      </c>
      <c r="I7530" t="s">
        <v>27008</v>
      </c>
      <c r="J7530">
        <v>4.3</v>
      </c>
      <c r="K7530">
        <v>3</v>
      </c>
      <c r="L7530" t="s">
        <v>27009</v>
      </c>
      <c r="M7530" t="s">
        <v>806</v>
      </c>
      <c r="N7530">
        <v>73131</v>
      </c>
      <c r="O7530" t="s">
        <v>53</v>
      </c>
      <c r="P7530">
        <v>4.8</v>
      </c>
      <c r="Q7530">
        <v>4.7</v>
      </c>
      <c r="R7530">
        <v>4.7</v>
      </c>
      <c r="S7530">
        <v>4.7</v>
      </c>
      <c r="T7530">
        <v>4.9000000000000004</v>
      </c>
      <c r="U7530">
        <v>4.8</v>
      </c>
      <c r="V7530" t="s">
        <v>14520</v>
      </c>
      <c r="W7530" t="s">
        <v>24336</v>
      </c>
      <c r="X7530" t="s">
        <v>124</v>
      </c>
      <c r="Y7530">
        <v>26</v>
      </c>
      <c r="Z7530">
        <v>29</v>
      </c>
      <c r="AA7530" t="s">
        <v>44</v>
      </c>
      <c r="AB7530" t="s">
        <v>294</v>
      </c>
      <c r="AC7530" t="s">
        <v>3488</v>
      </c>
      <c r="AD7530" t="s">
        <v>27010</v>
      </c>
      <c r="AE7530">
        <v>22709279</v>
      </c>
      <c r="AF7530">
        <v>26069</v>
      </c>
    </row>
    <row r="7531" spans="1:32" x14ac:dyDescent="0.35">
      <c r="A7531">
        <v>2021</v>
      </c>
      <c r="B7531" t="s">
        <v>48</v>
      </c>
      <c r="C7531" t="s">
        <v>49</v>
      </c>
      <c r="D7531" t="s">
        <v>34</v>
      </c>
      <c r="E7531" t="s">
        <v>27011</v>
      </c>
      <c r="F7531">
        <v>4.8</v>
      </c>
      <c r="G7531">
        <v>79</v>
      </c>
      <c r="H7531" t="s">
        <v>36</v>
      </c>
      <c r="I7531" t="s">
        <v>6246</v>
      </c>
      <c r="J7531">
        <v>4.9000000000000004</v>
      </c>
      <c r="K7531">
        <v>367</v>
      </c>
      <c r="L7531" t="s">
        <v>6247</v>
      </c>
      <c r="M7531" t="s">
        <v>271</v>
      </c>
      <c r="N7531">
        <v>76053</v>
      </c>
      <c r="O7531" t="s">
        <v>75</v>
      </c>
      <c r="P7531">
        <v>4.8</v>
      </c>
      <c r="Q7531">
        <v>4.9000000000000004</v>
      </c>
      <c r="R7531">
        <v>4.8</v>
      </c>
      <c r="S7531">
        <v>4.5999999999999996</v>
      </c>
      <c r="T7531">
        <v>4.9000000000000004</v>
      </c>
      <c r="U7531">
        <v>4.7</v>
      </c>
      <c r="V7531" t="s">
        <v>2043</v>
      </c>
      <c r="W7531" t="s">
        <v>42</v>
      </c>
      <c r="X7531" t="s">
        <v>55</v>
      </c>
      <c r="Y7531">
        <v>19</v>
      </c>
      <c r="Z7531">
        <v>24</v>
      </c>
      <c r="AA7531" t="s">
        <v>44</v>
      </c>
      <c r="AB7531" t="s">
        <v>56</v>
      </c>
      <c r="AC7531" t="s">
        <v>832</v>
      </c>
      <c r="AD7531" t="s">
        <v>27012</v>
      </c>
      <c r="AE7531">
        <v>8145</v>
      </c>
      <c r="AF7531">
        <v>12284</v>
      </c>
    </row>
    <row r="7532" spans="1:32" x14ac:dyDescent="0.35">
      <c r="A7532">
        <v>2020</v>
      </c>
      <c r="B7532" t="s">
        <v>373</v>
      </c>
      <c r="C7532" t="s">
        <v>3037</v>
      </c>
      <c r="D7532" t="s">
        <v>1957</v>
      </c>
      <c r="E7532" t="s">
        <v>7765</v>
      </c>
      <c r="F7532">
        <v>4.8</v>
      </c>
      <c r="G7532">
        <v>39</v>
      </c>
      <c r="H7532" t="s">
        <v>36</v>
      </c>
      <c r="I7532" t="s">
        <v>8396</v>
      </c>
      <c r="J7532">
        <v>4.7</v>
      </c>
      <c r="K7532">
        <v>1652</v>
      </c>
      <c r="L7532" t="s">
        <v>5372</v>
      </c>
      <c r="M7532" t="s">
        <v>271</v>
      </c>
      <c r="N7532">
        <v>76051</v>
      </c>
      <c r="O7532" t="s">
        <v>53</v>
      </c>
      <c r="P7532">
        <v>4.9000000000000004</v>
      </c>
      <c r="Q7532">
        <v>4.7</v>
      </c>
      <c r="R7532">
        <v>4.7</v>
      </c>
      <c r="S7532">
        <v>4.5999999999999996</v>
      </c>
      <c r="T7532">
        <v>4.8</v>
      </c>
      <c r="U7532">
        <v>4.9000000000000004</v>
      </c>
      <c r="V7532" t="s">
        <v>1076</v>
      </c>
      <c r="W7532" t="s">
        <v>889</v>
      </c>
      <c r="X7532" t="s">
        <v>43</v>
      </c>
      <c r="Y7532">
        <v>20</v>
      </c>
      <c r="Z7532">
        <v>27</v>
      </c>
      <c r="AA7532" t="s">
        <v>44</v>
      </c>
      <c r="AB7532" t="s">
        <v>78</v>
      </c>
      <c r="AC7532" t="s">
        <v>114</v>
      </c>
      <c r="AD7532" t="s">
        <v>27013</v>
      </c>
      <c r="AE7532" t="s">
        <v>27014</v>
      </c>
      <c r="AF7532">
        <v>14921</v>
      </c>
    </row>
    <row r="7533" spans="1:32" x14ac:dyDescent="0.35">
      <c r="A7533">
        <v>2018</v>
      </c>
      <c r="B7533" t="s">
        <v>409</v>
      </c>
      <c r="C7533" t="s">
        <v>1691</v>
      </c>
      <c r="D7533" t="s">
        <v>34</v>
      </c>
      <c r="E7533" t="s">
        <v>27015</v>
      </c>
      <c r="F7533">
        <v>4.8</v>
      </c>
      <c r="G7533">
        <v>395</v>
      </c>
      <c r="H7533" t="s">
        <v>36</v>
      </c>
      <c r="I7533" t="s">
        <v>27016</v>
      </c>
      <c r="J7533">
        <v>4.7</v>
      </c>
      <c r="K7533">
        <v>6907</v>
      </c>
      <c r="L7533" t="s">
        <v>27017</v>
      </c>
      <c r="M7533" t="s">
        <v>271</v>
      </c>
      <c r="N7533">
        <v>76011</v>
      </c>
      <c r="O7533" t="s">
        <v>53</v>
      </c>
      <c r="P7533">
        <v>4.9000000000000004</v>
      </c>
      <c r="Q7533">
        <v>4.8</v>
      </c>
      <c r="R7533">
        <v>4.8</v>
      </c>
      <c r="S7533">
        <v>4.5999999999999996</v>
      </c>
      <c r="T7533">
        <v>4.9000000000000004</v>
      </c>
      <c r="U7533">
        <v>4.7</v>
      </c>
      <c r="V7533" t="s">
        <v>65</v>
      </c>
      <c r="W7533" t="s">
        <v>2792</v>
      </c>
      <c r="X7533" t="s">
        <v>95</v>
      </c>
      <c r="Y7533">
        <v>19</v>
      </c>
      <c r="Z7533">
        <v>26</v>
      </c>
      <c r="AA7533" t="s">
        <v>44</v>
      </c>
      <c r="AB7533" t="s">
        <v>45</v>
      </c>
      <c r="AC7533" t="s">
        <v>474</v>
      </c>
      <c r="AD7533" t="s">
        <v>27018</v>
      </c>
      <c r="AE7533" t="s">
        <v>27019</v>
      </c>
      <c r="AF7533">
        <v>36912</v>
      </c>
    </row>
    <row r="7534" spans="1:32" x14ac:dyDescent="0.35">
      <c r="A7534">
        <v>2020</v>
      </c>
      <c r="B7534" t="s">
        <v>48</v>
      </c>
      <c r="C7534" t="s">
        <v>1024</v>
      </c>
      <c r="D7534" t="s">
        <v>34</v>
      </c>
      <c r="E7534" t="s">
        <v>17713</v>
      </c>
      <c r="F7534">
        <v>4.8</v>
      </c>
      <c r="G7534">
        <v>219</v>
      </c>
      <c r="H7534" t="s">
        <v>36</v>
      </c>
      <c r="I7534" t="s">
        <v>3991</v>
      </c>
      <c r="J7534">
        <v>4.9000000000000004</v>
      </c>
      <c r="K7534">
        <v>68</v>
      </c>
      <c r="L7534" t="s">
        <v>3992</v>
      </c>
      <c r="M7534" t="s">
        <v>271</v>
      </c>
      <c r="N7534">
        <v>78717</v>
      </c>
      <c r="O7534" t="s">
        <v>40</v>
      </c>
      <c r="P7534">
        <v>4.9000000000000004</v>
      </c>
      <c r="Q7534">
        <v>4.8</v>
      </c>
      <c r="R7534">
        <v>4.8</v>
      </c>
      <c r="S7534">
        <v>4.7</v>
      </c>
      <c r="T7534">
        <v>4.8</v>
      </c>
      <c r="U7534">
        <v>4.8</v>
      </c>
      <c r="V7534" t="s">
        <v>76</v>
      </c>
      <c r="W7534" t="s">
        <v>42</v>
      </c>
      <c r="X7534" t="s">
        <v>55</v>
      </c>
      <c r="Y7534">
        <v>18</v>
      </c>
      <c r="Z7534">
        <v>23</v>
      </c>
      <c r="AA7534" t="s">
        <v>44</v>
      </c>
      <c r="AB7534" t="s">
        <v>198</v>
      </c>
      <c r="AC7534" t="s">
        <v>1491</v>
      </c>
      <c r="AD7534" t="s">
        <v>17714</v>
      </c>
      <c r="AE7534" t="s">
        <v>17715</v>
      </c>
      <c r="AF7534">
        <v>26087</v>
      </c>
    </row>
    <row r="7535" spans="1:32" x14ac:dyDescent="0.35">
      <c r="A7535">
        <v>2020</v>
      </c>
      <c r="B7535" t="s">
        <v>525</v>
      </c>
      <c r="C7535" t="s">
        <v>2162</v>
      </c>
      <c r="D7535" t="s">
        <v>34</v>
      </c>
      <c r="E7535" t="s">
        <v>27020</v>
      </c>
      <c r="F7535">
        <v>4.8</v>
      </c>
      <c r="G7535">
        <v>211</v>
      </c>
      <c r="H7535" t="s">
        <v>36</v>
      </c>
      <c r="I7535" t="s">
        <v>7099</v>
      </c>
      <c r="J7535">
        <v>4.9000000000000004</v>
      </c>
      <c r="K7535">
        <v>4687</v>
      </c>
      <c r="L7535" t="s">
        <v>7100</v>
      </c>
      <c r="M7535" t="s">
        <v>271</v>
      </c>
      <c r="N7535">
        <v>75244</v>
      </c>
      <c r="O7535" t="s">
        <v>53</v>
      </c>
      <c r="P7535">
        <v>4.9000000000000004</v>
      </c>
      <c r="Q7535">
        <v>4.9000000000000004</v>
      </c>
      <c r="R7535">
        <v>4.8</v>
      </c>
      <c r="S7535">
        <v>4.7</v>
      </c>
      <c r="T7535">
        <v>4.9000000000000004</v>
      </c>
      <c r="U7535">
        <v>4.9000000000000004</v>
      </c>
      <c r="V7535" t="s">
        <v>1112</v>
      </c>
      <c r="W7535" t="s">
        <v>42</v>
      </c>
      <c r="X7535" t="s">
        <v>43</v>
      </c>
      <c r="Y7535">
        <v>20</v>
      </c>
      <c r="Z7535">
        <v>26</v>
      </c>
      <c r="AA7535" t="s">
        <v>44</v>
      </c>
      <c r="AB7535" t="s">
        <v>45</v>
      </c>
      <c r="AC7535" t="s">
        <v>1211</v>
      </c>
      <c r="AD7535" t="s">
        <v>27021</v>
      </c>
      <c r="AE7535" s="1" t="s">
        <v>27022</v>
      </c>
      <c r="AF7535">
        <v>63505</v>
      </c>
    </row>
    <row r="7536" spans="1:32" x14ac:dyDescent="0.35">
      <c r="A7536">
        <v>2019</v>
      </c>
      <c r="B7536" t="s">
        <v>1758</v>
      </c>
      <c r="C7536" t="s">
        <v>3785</v>
      </c>
      <c r="D7536" t="s">
        <v>34</v>
      </c>
      <c r="E7536" t="s">
        <v>27023</v>
      </c>
      <c r="F7536">
        <v>4.5999999999999996</v>
      </c>
      <c r="G7536">
        <v>25</v>
      </c>
      <c r="H7536" t="s">
        <v>36</v>
      </c>
      <c r="I7536" t="s">
        <v>1453</v>
      </c>
      <c r="J7536">
        <v>4.3</v>
      </c>
      <c r="K7536">
        <v>1341</v>
      </c>
      <c r="L7536" t="s">
        <v>1454</v>
      </c>
      <c r="M7536" t="s">
        <v>271</v>
      </c>
      <c r="N7536">
        <v>75093</v>
      </c>
      <c r="O7536" t="s">
        <v>53</v>
      </c>
      <c r="P7536">
        <v>4.5999999999999996</v>
      </c>
      <c r="Q7536">
        <v>4.4000000000000004</v>
      </c>
      <c r="R7536">
        <v>4.7</v>
      </c>
      <c r="S7536">
        <v>4.5999999999999996</v>
      </c>
      <c r="T7536">
        <v>4.8</v>
      </c>
      <c r="U7536">
        <v>4.5</v>
      </c>
      <c r="V7536" t="s">
        <v>3229</v>
      </c>
      <c r="W7536" t="s">
        <v>42</v>
      </c>
      <c r="X7536" t="s">
        <v>124</v>
      </c>
      <c r="Y7536">
        <v>22</v>
      </c>
      <c r="Z7536">
        <v>28</v>
      </c>
      <c r="AA7536" t="s">
        <v>44</v>
      </c>
      <c r="AB7536" t="s">
        <v>45</v>
      </c>
      <c r="AC7536" t="s">
        <v>3230</v>
      </c>
      <c r="AD7536" t="s">
        <v>27024</v>
      </c>
      <c r="AE7536" t="s">
        <v>27025</v>
      </c>
      <c r="AF7536">
        <v>20094</v>
      </c>
    </row>
    <row r="7537" spans="1:32" x14ac:dyDescent="0.35">
      <c r="A7537">
        <v>2018</v>
      </c>
      <c r="B7537" t="s">
        <v>69</v>
      </c>
      <c r="C7537" t="s">
        <v>22493</v>
      </c>
      <c r="D7537" t="s">
        <v>34</v>
      </c>
      <c r="E7537" t="s">
        <v>27026</v>
      </c>
      <c r="F7537">
        <v>4.7</v>
      </c>
      <c r="G7537">
        <v>205</v>
      </c>
      <c r="H7537" t="s">
        <v>36</v>
      </c>
      <c r="I7537" t="s">
        <v>9965</v>
      </c>
      <c r="J7537">
        <v>4.9000000000000004</v>
      </c>
      <c r="K7537">
        <v>3014</v>
      </c>
      <c r="L7537" t="s">
        <v>9966</v>
      </c>
      <c r="M7537" t="s">
        <v>271</v>
      </c>
      <c r="N7537">
        <v>75228</v>
      </c>
      <c r="O7537" t="s">
        <v>53</v>
      </c>
      <c r="P7537">
        <v>4.7</v>
      </c>
      <c r="Q7537">
        <v>4.5</v>
      </c>
      <c r="R7537">
        <v>4.7</v>
      </c>
      <c r="S7537">
        <v>4.5999999999999996</v>
      </c>
      <c r="T7537">
        <v>4.8</v>
      </c>
      <c r="U7537">
        <v>4.8</v>
      </c>
      <c r="V7537" t="s">
        <v>1104</v>
      </c>
      <c r="W7537" t="s">
        <v>76</v>
      </c>
      <c r="X7537" t="s">
        <v>43</v>
      </c>
      <c r="Y7537">
        <v>28</v>
      </c>
      <c r="Z7537">
        <v>34</v>
      </c>
      <c r="AA7537" t="s">
        <v>44</v>
      </c>
      <c r="AB7537" t="s">
        <v>78</v>
      </c>
      <c r="AC7537" t="s">
        <v>105</v>
      </c>
      <c r="AD7537" t="s">
        <v>27027</v>
      </c>
      <c r="AE7537" t="s">
        <v>27028</v>
      </c>
      <c r="AF7537">
        <v>149877</v>
      </c>
    </row>
    <row r="7538" spans="1:32" x14ac:dyDescent="0.35">
      <c r="A7538">
        <v>2018</v>
      </c>
      <c r="B7538" t="s">
        <v>288</v>
      </c>
      <c r="C7538" t="s">
        <v>9519</v>
      </c>
      <c r="D7538" t="s">
        <v>34</v>
      </c>
      <c r="E7538" t="s">
        <v>11742</v>
      </c>
      <c r="F7538">
        <v>4.8</v>
      </c>
      <c r="G7538">
        <v>52</v>
      </c>
      <c r="H7538" t="s">
        <v>36</v>
      </c>
      <c r="I7538" t="s">
        <v>11743</v>
      </c>
      <c r="J7538">
        <v>3.9</v>
      </c>
      <c r="K7538">
        <v>182</v>
      </c>
      <c r="L7538" t="s">
        <v>11744</v>
      </c>
      <c r="M7538" t="s">
        <v>271</v>
      </c>
      <c r="N7538">
        <v>75228</v>
      </c>
      <c r="O7538" t="s">
        <v>53</v>
      </c>
      <c r="P7538">
        <v>4.8</v>
      </c>
      <c r="Q7538">
        <v>4.8</v>
      </c>
      <c r="R7538">
        <v>4.7</v>
      </c>
      <c r="S7538">
        <v>4.5999999999999996</v>
      </c>
      <c r="T7538">
        <v>4.9000000000000004</v>
      </c>
      <c r="U7538">
        <v>4.8</v>
      </c>
      <c r="V7538" t="s">
        <v>818</v>
      </c>
      <c r="W7538" t="s">
        <v>42</v>
      </c>
      <c r="X7538" t="s">
        <v>43</v>
      </c>
      <c r="Y7538">
        <v>20</v>
      </c>
      <c r="Z7538">
        <v>28</v>
      </c>
      <c r="AA7538" t="s">
        <v>44</v>
      </c>
      <c r="AB7538" t="s">
        <v>151</v>
      </c>
      <c r="AC7538" t="s">
        <v>219</v>
      </c>
      <c r="AD7538" t="s">
        <v>11745</v>
      </c>
      <c r="AE7538" t="s">
        <v>11746</v>
      </c>
      <c r="AF7538">
        <v>80383</v>
      </c>
    </row>
    <row r="7539" spans="1:32" x14ac:dyDescent="0.35">
      <c r="A7539">
        <v>2020</v>
      </c>
      <c r="B7539" t="s">
        <v>81</v>
      </c>
      <c r="C7539" t="s">
        <v>27029</v>
      </c>
      <c r="D7539" t="s">
        <v>34</v>
      </c>
      <c r="E7539" t="s">
        <v>27030</v>
      </c>
      <c r="F7539">
        <v>5</v>
      </c>
      <c r="G7539">
        <v>5</v>
      </c>
      <c r="H7539" t="s">
        <v>36</v>
      </c>
      <c r="I7539" t="s">
        <v>24078</v>
      </c>
      <c r="J7539">
        <v>4.5999999999999996</v>
      </c>
      <c r="K7539">
        <v>750</v>
      </c>
      <c r="L7539" t="s">
        <v>24079</v>
      </c>
      <c r="M7539" t="s">
        <v>271</v>
      </c>
      <c r="N7539">
        <v>77074</v>
      </c>
      <c r="O7539" t="s">
        <v>40</v>
      </c>
      <c r="P7539">
        <v>5</v>
      </c>
      <c r="Q7539">
        <v>5</v>
      </c>
      <c r="R7539">
        <v>5</v>
      </c>
      <c r="S7539">
        <v>5</v>
      </c>
      <c r="T7539">
        <v>5</v>
      </c>
      <c r="U7539">
        <v>5</v>
      </c>
      <c r="V7539" t="s">
        <v>1121</v>
      </c>
      <c r="W7539" t="s">
        <v>87</v>
      </c>
      <c r="X7539" t="s">
        <v>43</v>
      </c>
      <c r="Y7539">
        <v>19</v>
      </c>
      <c r="Z7539">
        <v>26</v>
      </c>
      <c r="AA7539" t="s">
        <v>44</v>
      </c>
      <c r="AB7539" t="s">
        <v>45</v>
      </c>
      <c r="AC7539" t="s">
        <v>46</v>
      </c>
      <c r="AD7539" t="s">
        <v>27031</v>
      </c>
      <c r="AE7539" t="s">
        <v>27032</v>
      </c>
      <c r="AF7539">
        <v>19211</v>
      </c>
    </row>
    <row r="7540" spans="1:32" x14ac:dyDescent="0.35">
      <c r="A7540">
        <v>2019</v>
      </c>
      <c r="B7540" t="s">
        <v>108</v>
      </c>
      <c r="C7540" t="s">
        <v>2034</v>
      </c>
      <c r="D7540" t="s">
        <v>634</v>
      </c>
      <c r="E7540" t="s">
        <v>27033</v>
      </c>
      <c r="F7540">
        <v>5</v>
      </c>
      <c r="G7540">
        <v>10</v>
      </c>
      <c r="H7540" t="s">
        <v>36</v>
      </c>
      <c r="I7540" t="s">
        <v>3533</v>
      </c>
      <c r="J7540">
        <v>4.7</v>
      </c>
      <c r="K7540">
        <v>2060</v>
      </c>
      <c r="L7540" t="s">
        <v>3534</v>
      </c>
      <c r="M7540" t="s">
        <v>271</v>
      </c>
      <c r="N7540">
        <v>77027</v>
      </c>
      <c r="O7540" t="s">
        <v>53</v>
      </c>
      <c r="P7540">
        <v>5</v>
      </c>
      <c r="Q7540">
        <v>5</v>
      </c>
      <c r="R7540">
        <v>5</v>
      </c>
      <c r="S7540">
        <v>4.8</v>
      </c>
      <c r="T7540">
        <v>5</v>
      </c>
      <c r="U7540">
        <v>5</v>
      </c>
      <c r="V7540" t="s">
        <v>42</v>
      </c>
      <c r="W7540" t="s">
        <v>77</v>
      </c>
      <c r="X7540" t="s">
        <v>124</v>
      </c>
      <c r="Y7540">
        <v>17</v>
      </c>
      <c r="Z7540">
        <v>22</v>
      </c>
      <c r="AA7540" t="s">
        <v>44</v>
      </c>
      <c r="AB7540" t="s">
        <v>125</v>
      </c>
      <c r="AC7540" t="s">
        <v>714</v>
      </c>
      <c r="AD7540" t="s">
        <v>27034</v>
      </c>
      <c r="AE7540" t="s">
        <v>27035</v>
      </c>
      <c r="AF7540">
        <v>28994</v>
      </c>
    </row>
    <row r="7541" spans="1:32" x14ac:dyDescent="0.35">
      <c r="A7541">
        <v>2017</v>
      </c>
      <c r="B7541" t="s">
        <v>187</v>
      </c>
      <c r="C7541" t="s">
        <v>5302</v>
      </c>
      <c r="D7541" t="s">
        <v>1836</v>
      </c>
      <c r="E7541" t="s">
        <v>1459</v>
      </c>
      <c r="F7541">
        <v>4.8</v>
      </c>
      <c r="G7541">
        <v>367</v>
      </c>
      <c r="H7541" t="s">
        <v>36</v>
      </c>
      <c r="I7541" t="s">
        <v>27036</v>
      </c>
      <c r="J7541">
        <v>4.7</v>
      </c>
      <c r="K7541">
        <v>2458</v>
      </c>
      <c r="L7541" t="s">
        <v>27037</v>
      </c>
      <c r="M7541" t="s">
        <v>2042</v>
      </c>
      <c r="N7541">
        <v>50322</v>
      </c>
      <c r="O7541" t="s">
        <v>53</v>
      </c>
      <c r="P7541">
        <v>4.8</v>
      </c>
      <c r="Q7541">
        <v>4.7</v>
      </c>
      <c r="R7541">
        <v>4.7</v>
      </c>
      <c r="S7541">
        <v>4.7</v>
      </c>
      <c r="T7541">
        <v>4.7</v>
      </c>
      <c r="U7541">
        <v>4.8</v>
      </c>
      <c r="V7541" t="s">
        <v>1417</v>
      </c>
      <c r="W7541" t="s">
        <v>42</v>
      </c>
      <c r="X7541" t="s">
        <v>124</v>
      </c>
      <c r="Y7541">
        <v>20</v>
      </c>
      <c r="Z7541">
        <v>27</v>
      </c>
      <c r="AA7541" t="s">
        <v>44</v>
      </c>
      <c r="AB7541" t="s">
        <v>78</v>
      </c>
      <c r="AC7541" t="s">
        <v>5306</v>
      </c>
      <c r="AD7541" t="s">
        <v>27038</v>
      </c>
      <c r="AE7541" t="s">
        <v>27039</v>
      </c>
      <c r="AF7541">
        <v>53707</v>
      </c>
    </row>
    <row r="7542" spans="1:32" x14ac:dyDescent="0.35">
      <c r="A7542">
        <v>2020</v>
      </c>
      <c r="B7542" t="s">
        <v>60</v>
      </c>
      <c r="C7542" t="s">
        <v>61</v>
      </c>
      <c r="D7542" t="s">
        <v>34</v>
      </c>
      <c r="E7542" t="s">
        <v>27040</v>
      </c>
      <c r="F7542">
        <v>4.8</v>
      </c>
      <c r="G7542">
        <v>201</v>
      </c>
      <c r="H7542" t="s">
        <v>36</v>
      </c>
      <c r="I7542" t="s">
        <v>27041</v>
      </c>
      <c r="J7542">
        <v>4.5</v>
      </c>
      <c r="K7542">
        <v>538</v>
      </c>
      <c r="L7542" t="s">
        <v>27042</v>
      </c>
      <c r="M7542" t="s">
        <v>334</v>
      </c>
      <c r="N7542">
        <v>55420</v>
      </c>
      <c r="O7542" t="s">
        <v>53</v>
      </c>
      <c r="P7542">
        <v>4.9000000000000004</v>
      </c>
      <c r="Q7542">
        <v>4.9000000000000004</v>
      </c>
      <c r="R7542">
        <v>4.8</v>
      </c>
      <c r="S7542">
        <v>4.5999999999999996</v>
      </c>
      <c r="T7542">
        <v>4.8</v>
      </c>
      <c r="U7542">
        <v>4.7</v>
      </c>
      <c r="V7542" t="s">
        <v>566</v>
      </c>
      <c r="W7542" t="s">
        <v>42</v>
      </c>
      <c r="X7542" t="s">
        <v>55</v>
      </c>
      <c r="Y7542">
        <v>19</v>
      </c>
      <c r="Z7542">
        <v>24</v>
      </c>
      <c r="AA7542" t="s">
        <v>44</v>
      </c>
      <c r="AB7542" t="s">
        <v>45</v>
      </c>
      <c r="AC7542" t="s">
        <v>66</v>
      </c>
      <c r="AD7542" t="s">
        <v>27043</v>
      </c>
      <c r="AE7542" t="s">
        <v>27044</v>
      </c>
      <c r="AF7542">
        <v>51226</v>
      </c>
    </row>
    <row r="7543" spans="1:32" x14ac:dyDescent="0.35">
      <c r="A7543">
        <v>2019</v>
      </c>
      <c r="B7543" t="s">
        <v>288</v>
      </c>
      <c r="C7543" t="s">
        <v>3422</v>
      </c>
      <c r="D7543" t="s">
        <v>34</v>
      </c>
      <c r="E7543" t="s">
        <v>27045</v>
      </c>
      <c r="F7543">
        <v>4.7</v>
      </c>
      <c r="G7543">
        <v>42</v>
      </c>
      <c r="H7543" t="s">
        <v>36</v>
      </c>
      <c r="I7543" t="s">
        <v>27046</v>
      </c>
      <c r="J7543">
        <v>4.0999999999999996</v>
      </c>
      <c r="K7543">
        <v>8</v>
      </c>
      <c r="L7543" t="s">
        <v>27047</v>
      </c>
      <c r="M7543" t="s">
        <v>334</v>
      </c>
      <c r="N7543">
        <v>55423</v>
      </c>
      <c r="O7543" t="s">
        <v>53</v>
      </c>
      <c r="P7543">
        <v>4.8</v>
      </c>
      <c r="Q7543">
        <v>4.5999999999999996</v>
      </c>
      <c r="R7543">
        <v>4.7</v>
      </c>
      <c r="S7543">
        <v>4.5</v>
      </c>
      <c r="T7543">
        <v>4.7</v>
      </c>
      <c r="U7543">
        <v>4.7</v>
      </c>
      <c r="V7543" t="s">
        <v>1612</v>
      </c>
      <c r="W7543" t="s">
        <v>1973</v>
      </c>
      <c r="X7543" t="s">
        <v>124</v>
      </c>
      <c r="Y7543">
        <v>22</v>
      </c>
      <c r="Z7543">
        <v>27</v>
      </c>
      <c r="AA7543" t="s">
        <v>44</v>
      </c>
      <c r="AB7543" t="s">
        <v>294</v>
      </c>
      <c r="AC7543" t="s">
        <v>219</v>
      </c>
      <c r="AD7543" t="s">
        <v>27048</v>
      </c>
      <c r="AE7543" t="s">
        <v>27049</v>
      </c>
      <c r="AF7543">
        <v>49872</v>
      </c>
    </row>
    <row r="7544" spans="1:32" x14ac:dyDescent="0.35">
      <c r="A7544">
        <v>2019</v>
      </c>
      <c r="B7544" t="s">
        <v>69</v>
      </c>
      <c r="C7544" t="s">
        <v>1537</v>
      </c>
      <c r="D7544" t="s">
        <v>34</v>
      </c>
      <c r="E7544" t="s">
        <v>3734</v>
      </c>
      <c r="F7544">
        <v>4.8</v>
      </c>
      <c r="G7544">
        <v>540</v>
      </c>
      <c r="H7544" t="s">
        <v>36</v>
      </c>
      <c r="I7544" t="s">
        <v>3067</v>
      </c>
      <c r="J7544">
        <v>4.5999999999999996</v>
      </c>
      <c r="K7544">
        <v>1643</v>
      </c>
      <c r="L7544" t="s">
        <v>3068</v>
      </c>
      <c r="M7544" t="s">
        <v>353</v>
      </c>
      <c r="N7544">
        <v>63385</v>
      </c>
      <c r="O7544" t="s">
        <v>40</v>
      </c>
      <c r="P7544">
        <v>4.8</v>
      </c>
      <c r="Q7544">
        <v>4.8</v>
      </c>
      <c r="R7544">
        <v>4.7</v>
      </c>
      <c r="S7544">
        <v>4.7</v>
      </c>
      <c r="T7544">
        <v>4.8</v>
      </c>
      <c r="U7544">
        <v>4.8</v>
      </c>
      <c r="V7544" t="s">
        <v>1104</v>
      </c>
      <c r="W7544" t="s">
        <v>76</v>
      </c>
      <c r="X7544" t="s">
        <v>124</v>
      </c>
      <c r="Y7544">
        <v>27</v>
      </c>
      <c r="Z7544">
        <v>33</v>
      </c>
      <c r="AA7544" t="s">
        <v>44</v>
      </c>
      <c r="AB7544" t="s">
        <v>78</v>
      </c>
      <c r="AC7544" t="s">
        <v>79</v>
      </c>
      <c r="AD7544" t="s">
        <v>27050</v>
      </c>
      <c r="AE7544" t="s">
        <v>27051</v>
      </c>
      <c r="AF7544">
        <v>30194</v>
      </c>
    </row>
    <row r="7545" spans="1:32" x14ac:dyDescent="0.35">
      <c r="A7545">
        <v>2019</v>
      </c>
      <c r="B7545" t="s">
        <v>69</v>
      </c>
      <c r="C7545" t="s">
        <v>4700</v>
      </c>
      <c r="D7545" t="s">
        <v>400</v>
      </c>
      <c r="E7545" t="s">
        <v>12404</v>
      </c>
      <c r="F7545">
        <v>4.7</v>
      </c>
      <c r="G7545">
        <v>223</v>
      </c>
      <c r="H7545" t="s">
        <v>36</v>
      </c>
      <c r="I7545" t="s">
        <v>12405</v>
      </c>
      <c r="J7545">
        <v>4.7</v>
      </c>
      <c r="K7545">
        <v>922</v>
      </c>
      <c r="L7545" t="s">
        <v>12406</v>
      </c>
      <c r="M7545" t="s">
        <v>353</v>
      </c>
      <c r="N7545">
        <v>63368</v>
      </c>
      <c r="O7545" t="s">
        <v>53</v>
      </c>
      <c r="P7545">
        <v>4.7</v>
      </c>
      <c r="Q7545">
        <v>4.8</v>
      </c>
      <c r="R7545">
        <v>4.7</v>
      </c>
      <c r="S7545">
        <v>4.7</v>
      </c>
      <c r="T7545">
        <v>4.8</v>
      </c>
      <c r="U7545">
        <v>4.8</v>
      </c>
      <c r="V7545" t="s">
        <v>104</v>
      </c>
      <c r="W7545" t="s">
        <v>42</v>
      </c>
      <c r="X7545" t="s">
        <v>43</v>
      </c>
      <c r="Y7545">
        <v>29</v>
      </c>
      <c r="Z7545">
        <v>35</v>
      </c>
      <c r="AA7545" t="s">
        <v>44</v>
      </c>
      <c r="AB7545" t="s">
        <v>78</v>
      </c>
      <c r="AC7545" t="s">
        <v>79</v>
      </c>
      <c r="AD7545" t="s">
        <v>12407</v>
      </c>
      <c r="AE7545" t="s">
        <v>12408</v>
      </c>
      <c r="AF7545">
        <v>30028</v>
      </c>
    </row>
    <row r="7546" spans="1:32" x14ac:dyDescent="0.35">
      <c r="A7546">
        <v>2019</v>
      </c>
      <c r="B7546" t="s">
        <v>525</v>
      </c>
      <c r="C7546" t="s">
        <v>1124</v>
      </c>
      <c r="D7546" t="s">
        <v>34</v>
      </c>
      <c r="E7546" t="s">
        <v>16046</v>
      </c>
      <c r="F7546">
        <v>4.7</v>
      </c>
      <c r="G7546">
        <v>256</v>
      </c>
      <c r="H7546" t="s">
        <v>36</v>
      </c>
      <c r="I7546" t="s">
        <v>3073</v>
      </c>
      <c r="J7546">
        <v>5</v>
      </c>
      <c r="K7546">
        <v>40</v>
      </c>
      <c r="L7546" t="s">
        <v>3074</v>
      </c>
      <c r="M7546" t="s">
        <v>353</v>
      </c>
      <c r="N7546">
        <v>63005</v>
      </c>
      <c r="O7546" t="s">
        <v>53</v>
      </c>
      <c r="P7546">
        <v>4.8</v>
      </c>
      <c r="Q7546">
        <v>4.8</v>
      </c>
      <c r="R7546">
        <v>4.7</v>
      </c>
      <c r="S7546">
        <v>4.7</v>
      </c>
      <c r="T7546">
        <v>4.8</v>
      </c>
      <c r="U7546">
        <v>4.8</v>
      </c>
      <c r="V7546" t="s">
        <v>3069</v>
      </c>
      <c r="W7546" t="s">
        <v>3419</v>
      </c>
      <c r="X7546" t="s">
        <v>43</v>
      </c>
      <c r="Y7546">
        <v>22</v>
      </c>
      <c r="Z7546">
        <v>29</v>
      </c>
      <c r="AA7546" t="s">
        <v>44</v>
      </c>
      <c r="AB7546" t="s">
        <v>151</v>
      </c>
      <c r="AC7546" t="s">
        <v>464</v>
      </c>
      <c r="AD7546" t="s">
        <v>27052</v>
      </c>
      <c r="AE7546" t="s">
        <v>27053</v>
      </c>
      <c r="AF7546">
        <v>24224</v>
      </c>
    </row>
    <row r="7547" spans="1:32" x14ac:dyDescent="0.35">
      <c r="A7547">
        <v>2016</v>
      </c>
      <c r="B7547" t="s">
        <v>946</v>
      </c>
      <c r="C7547" t="s">
        <v>14957</v>
      </c>
      <c r="D7547" t="s">
        <v>34</v>
      </c>
      <c r="E7547" t="s">
        <v>459</v>
      </c>
      <c r="F7547">
        <v>4.5</v>
      </c>
      <c r="G7547">
        <v>67</v>
      </c>
      <c r="H7547" t="s">
        <v>36</v>
      </c>
      <c r="I7547" t="s">
        <v>27054</v>
      </c>
      <c r="J7547">
        <v>4.7</v>
      </c>
      <c r="K7547">
        <v>2710</v>
      </c>
      <c r="L7547" t="s">
        <v>27055</v>
      </c>
      <c r="M7547" t="s">
        <v>378</v>
      </c>
      <c r="N7547">
        <v>62234</v>
      </c>
      <c r="O7547" t="s">
        <v>53</v>
      </c>
      <c r="P7547">
        <v>4.7</v>
      </c>
      <c r="Q7547">
        <v>4.5999999999999996</v>
      </c>
      <c r="R7547">
        <v>4.5</v>
      </c>
      <c r="S7547">
        <v>4.3</v>
      </c>
      <c r="T7547">
        <v>4.5999999999999996</v>
      </c>
      <c r="U7547">
        <v>4.5999999999999996</v>
      </c>
      <c r="V7547" t="s">
        <v>4902</v>
      </c>
      <c r="W7547" t="s">
        <v>27056</v>
      </c>
      <c r="X7547" t="s">
        <v>124</v>
      </c>
      <c r="Y7547">
        <v>15</v>
      </c>
      <c r="Z7547">
        <v>22</v>
      </c>
      <c r="AA7547" t="s">
        <v>44</v>
      </c>
      <c r="AB7547" t="s">
        <v>151</v>
      </c>
      <c r="AC7547" t="s">
        <v>370</v>
      </c>
      <c r="AD7547" t="s">
        <v>27057</v>
      </c>
      <c r="AE7547" t="s">
        <v>27058</v>
      </c>
      <c r="AF7547">
        <v>84186</v>
      </c>
    </row>
    <row r="7548" spans="1:32" x14ac:dyDescent="0.35">
      <c r="A7548">
        <v>2018</v>
      </c>
      <c r="B7548" t="s">
        <v>373</v>
      </c>
      <c r="C7548" t="s">
        <v>7545</v>
      </c>
      <c r="D7548" t="s">
        <v>34</v>
      </c>
      <c r="E7548" t="s">
        <v>27059</v>
      </c>
      <c r="F7548">
        <v>4.7</v>
      </c>
      <c r="G7548">
        <v>78</v>
      </c>
      <c r="H7548" t="s">
        <v>36</v>
      </c>
      <c r="I7548" t="s">
        <v>16553</v>
      </c>
      <c r="J7548">
        <v>3.6</v>
      </c>
      <c r="K7548">
        <v>105</v>
      </c>
      <c r="L7548" t="s">
        <v>16554</v>
      </c>
      <c r="M7548" t="s">
        <v>378</v>
      </c>
      <c r="N7548">
        <v>61761</v>
      </c>
      <c r="O7548" t="s">
        <v>40</v>
      </c>
      <c r="P7548">
        <v>4.7</v>
      </c>
      <c r="Q7548">
        <v>4.5999999999999996</v>
      </c>
      <c r="R7548">
        <v>4.7</v>
      </c>
      <c r="S7548">
        <v>4.5</v>
      </c>
      <c r="T7548">
        <v>4.7</v>
      </c>
      <c r="U7548">
        <v>4.8</v>
      </c>
      <c r="V7548" t="s">
        <v>743</v>
      </c>
      <c r="W7548" t="s">
        <v>889</v>
      </c>
      <c r="X7548" t="s">
        <v>124</v>
      </c>
      <c r="Y7548">
        <v>19</v>
      </c>
      <c r="Z7548">
        <v>27</v>
      </c>
      <c r="AA7548" t="s">
        <v>44</v>
      </c>
      <c r="AB7548" t="s">
        <v>113</v>
      </c>
      <c r="AC7548" t="s">
        <v>714</v>
      </c>
      <c r="AD7548" t="s">
        <v>27060</v>
      </c>
      <c r="AE7548" t="s">
        <v>27061</v>
      </c>
      <c r="AF7548">
        <v>48497</v>
      </c>
    </row>
    <row r="7549" spans="1:32" x14ac:dyDescent="0.35">
      <c r="A7549">
        <v>2018</v>
      </c>
      <c r="B7549" t="s">
        <v>288</v>
      </c>
      <c r="C7549" t="s">
        <v>5444</v>
      </c>
      <c r="D7549" t="s">
        <v>34</v>
      </c>
      <c r="E7549" t="s">
        <v>1999</v>
      </c>
      <c r="F7549">
        <v>4.7</v>
      </c>
      <c r="G7549">
        <v>63</v>
      </c>
      <c r="H7549" t="s">
        <v>36</v>
      </c>
      <c r="I7549" t="s">
        <v>4094</v>
      </c>
      <c r="J7549">
        <v>4.7</v>
      </c>
      <c r="K7549">
        <v>1113</v>
      </c>
      <c r="L7549" t="s">
        <v>4095</v>
      </c>
      <c r="M7549" t="s">
        <v>378</v>
      </c>
      <c r="N7549">
        <v>60169</v>
      </c>
      <c r="O7549" t="s">
        <v>94</v>
      </c>
      <c r="P7549">
        <v>4.9000000000000004</v>
      </c>
      <c r="Q7549">
        <v>4.8</v>
      </c>
      <c r="R7549">
        <v>4.8</v>
      </c>
      <c r="S7549">
        <v>4.5</v>
      </c>
      <c r="T7549">
        <v>4.7</v>
      </c>
      <c r="U7549">
        <v>4.7</v>
      </c>
      <c r="V7549" t="s">
        <v>3820</v>
      </c>
      <c r="W7549" t="s">
        <v>2090</v>
      </c>
      <c r="X7549" t="s">
        <v>124</v>
      </c>
      <c r="Y7549">
        <v>19</v>
      </c>
      <c r="Z7549">
        <v>25</v>
      </c>
      <c r="AA7549" t="s">
        <v>44</v>
      </c>
      <c r="AB7549" t="s">
        <v>45</v>
      </c>
      <c r="AC7549" t="s">
        <v>1740</v>
      </c>
      <c r="AD7549" t="s">
        <v>27062</v>
      </c>
      <c r="AE7549" t="s">
        <v>27063</v>
      </c>
      <c r="AF7549">
        <v>25165</v>
      </c>
    </row>
    <row r="7550" spans="1:32" x14ac:dyDescent="0.35">
      <c r="A7550">
        <v>2020</v>
      </c>
      <c r="B7550" t="s">
        <v>339</v>
      </c>
      <c r="C7550" t="s">
        <v>2674</v>
      </c>
      <c r="D7550" t="s">
        <v>34</v>
      </c>
      <c r="E7550" t="s">
        <v>7896</v>
      </c>
      <c r="F7550">
        <v>4.0999999999999996</v>
      </c>
      <c r="G7550">
        <v>16</v>
      </c>
      <c r="H7550" t="s">
        <v>36</v>
      </c>
      <c r="I7550" t="s">
        <v>17505</v>
      </c>
      <c r="J7550">
        <v>4.5999999999999996</v>
      </c>
      <c r="K7550">
        <v>244</v>
      </c>
      <c r="L7550" t="s">
        <v>17506</v>
      </c>
      <c r="M7550" t="s">
        <v>344</v>
      </c>
      <c r="N7550">
        <v>53186</v>
      </c>
      <c r="O7550" t="s">
        <v>53</v>
      </c>
      <c r="P7550">
        <v>4.5999999999999996</v>
      </c>
      <c r="Q7550">
        <v>4.5</v>
      </c>
      <c r="R7550">
        <v>3.7</v>
      </c>
      <c r="S7550">
        <v>3.7</v>
      </c>
      <c r="T7550">
        <v>4.7</v>
      </c>
      <c r="U7550">
        <v>3.5</v>
      </c>
      <c r="V7550" t="s">
        <v>14253</v>
      </c>
      <c r="W7550" t="s">
        <v>262</v>
      </c>
      <c r="X7550" t="s">
        <v>124</v>
      </c>
      <c r="Y7550">
        <v>20</v>
      </c>
      <c r="Z7550">
        <v>27</v>
      </c>
      <c r="AA7550" t="s">
        <v>44</v>
      </c>
      <c r="AB7550" t="s">
        <v>198</v>
      </c>
      <c r="AC7550" t="s">
        <v>1614</v>
      </c>
      <c r="AD7550" t="s">
        <v>27064</v>
      </c>
      <c r="AE7550" t="s">
        <v>27065</v>
      </c>
      <c r="AF7550">
        <v>29647</v>
      </c>
    </row>
    <row r="7551" spans="1:32" x14ac:dyDescent="0.35">
      <c r="A7551">
        <v>2019</v>
      </c>
      <c r="B7551" t="s">
        <v>591</v>
      </c>
      <c r="C7551" t="s">
        <v>6340</v>
      </c>
      <c r="D7551" t="s">
        <v>34</v>
      </c>
      <c r="E7551" t="s">
        <v>27066</v>
      </c>
      <c r="F7551">
        <v>4.7</v>
      </c>
      <c r="G7551">
        <v>142</v>
      </c>
      <c r="H7551" t="s">
        <v>36</v>
      </c>
      <c r="I7551" t="s">
        <v>5032</v>
      </c>
      <c r="J7551">
        <v>4.8</v>
      </c>
      <c r="K7551">
        <v>986</v>
      </c>
      <c r="L7551" t="s">
        <v>5033</v>
      </c>
      <c r="M7551" t="s">
        <v>378</v>
      </c>
      <c r="N7551">
        <v>60018</v>
      </c>
      <c r="O7551" t="s">
        <v>53</v>
      </c>
      <c r="P7551">
        <v>4.7</v>
      </c>
      <c r="Q7551">
        <v>4.7</v>
      </c>
      <c r="R7551">
        <v>4.5999999999999996</v>
      </c>
      <c r="S7551">
        <v>4.7</v>
      </c>
      <c r="T7551">
        <v>4.7</v>
      </c>
      <c r="U7551">
        <v>4.7</v>
      </c>
      <c r="V7551" t="s">
        <v>1565</v>
      </c>
      <c r="W7551" t="s">
        <v>77</v>
      </c>
      <c r="X7551" t="s">
        <v>43</v>
      </c>
      <c r="Y7551">
        <v>29</v>
      </c>
      <c r="Z7551">
        <v>37</v>
      </c>
      <c r="AA7551" t="s">
        <v>44</v>
      </c>
      <c r="AB7551" t="s">
        <v>78</v>
      </c>
      <c r="AC7551" t="s">
        <v>3390</v>
      </c>
      <c r="AD7551" t="s">
        <v>27067</v>
      </c>
      <c r="AE7551" t="s">
        <v>27068</v>
      </c>
      <c r="AF7551">
        <v>10093</v>
      </c>
    </row>
    <row r="7552" spans="1:32" x14ac:dyDescent="0.35">
      <c r="A7552">
        <v>2020</v>
      </c>
      <c r="B7552" t="s">
        <v>48</v>
      </c>
      <c r="C7552" t="s">
        <v>11060</v>
      </c>
      <c r="D7552" t="s">
        <v>34</v>
      </c>
      <c r="E7552" t="s">
        <v>27069</v>
      </c>
      <c r="F7552">
        <v>4.9000000000000004</v>
      </c>
      <c r="G7552">
        <v>141</v>
      </c>
      <c r="H7552" t="s">
        <v>36</v>
      </c>
      <c r="I7552" t="s">
        <v>27070</v>
      </c>
      <c r="J7552">
        <v>4.5</v>
      </c>
      <c r="K7552">
        <v>221</v>
      </c>
      <c r="L7552" t="s">
        <v>27071</v>
      </c>
      <c r="M7552" t="s">
        <v>404</v>
      </c>
      <c r="N7552">
        <v>47714</v>
      </c>
      <c r="O7552" t="s">
        <v>53</v>
      </c>
      <c r="P7552">
        <v>4.9000000000000004</v>
      </c>
      <c r="Q7552">
        <v>4.9000000000000004</v>
      </c>
      <c r="R7552">
        <v>4.9000000000000004</v>
      </c>
      <c r="S7552">
        <v>4.8</v>
      </c>
      <c r="T7552">
        <v>4.9000000000000004</v>
      </c>
      <c r="U7552">
        <v>4.9000000000000004</v>
      </c>
      <c r="V7552" t="s">
        <v>3119</v>
      </c>
      <c r="W7552" t="s">
        <v>327</v>
      </c>
      <c r="X7552" t="s">
        <v>124</v>
      </c>
      <c r="Y7552">
        <v>21</v>
      </c>
      <c r="Z7552">
        <v>28</v>
      </c>
      <c r="AA7552" t="s">
        <v>44</v>
      </c>
      <c r="AB7552" t="s">
        <v>45</v>
      </c>
      <c r="AC7552" t="s">
        <v>219</v>
      </c>
      <c r="AD7552" t="s">
        <v>27072</v>
      </c>
      <c r="AE7552" t="s">
        <v>27073</v>
      </c>
      <c r="AF7552">
        <v>13631</v>
      </c>
    </row>
    <row r="7553" spans="1:32" x14ac:dyDescent="0.35">
      <c r="A7553">
        <v>2014</v>
      </c>
      <c r="B7553" t="s">
        <v>409</v>
      </c>
      <c r="C7553" t="s">
        <v>10558</v>
      </c>
      <c r="D7553" t="s">
        <v>34</v>
      </c>
      <c r="E7553" t="s">
        <v>27074</v>
      </c>
      <c r="F7553">
        <v>4.2</v>
      </c>
      <c r="G7553">
        <v>315</v>
      </c>
      <c r="H7553" t="s">
        <v>36</v>
      </c>
      <c r="I7553" t="s">
        <v>10007</v>
      </c>
      <c r="J7553">
        <v>4.5999999999999996</v>
      </c>
      <c r="K7553">
        <v>431</v>
      </c>
      <c r="L7553" t="s">
        <v>10008</v>
      </c>
      <c r="M7553" t="s">
        <v>404</v>
      </c>
      <c r="N7553">
        <v>46375</v>
      </c>
      <c r="O7553" t="s">
        <v>94</v>
      </c>
      <c r="P7553">
        <v>4.5</v>
      </c>
      <c r="Q7553">
        <v>4.5</v>
      </c>
      <c r="R7553">
        <v>4</v>
      </c>
      <c r="S7553">
        <v>4</v>
      </c>
      <c r="T7553">
        <v>4.5</v>
      </c>
      <c r="U7553">
        <v>3.9</v>
      </c>
      <c r="V7553" t="s">
        <v>2911</v>
      </c>
      <c r="W7553" t="s">
        <v>614</v>
      </c>
      <c r="X7553" t="s">
        <v>55</v>
      </c>
      <c r="Y7553">
        <v>21</v>
      </c>
      <c r="Z7553">
        <v>28</v>
      </c>
      <c r="AA7553" t="s">
        <v>44</v>
      </c>
      <c r="AB7553" t="s">
        <v>125</v>
      </c>
      <c r="AC7553" t="s">
        <v>3456</v>
      </c>
      <c r="AD7553" t="s">
        <v>27075</v>
      </c>
      <c r="AE7553" t="s">
        <v>27076</v>
      </c>
      <c r="AF7553">
        <v>88338</v>
      </c>
    </row>
    <row r="7554" spans="1:32" x14ac:dyDescent="0.35">
      <c r="A7554">
        <v>2018</v>
      </c>
      <c r="B7554" t="s">
        <v>365</v>
      </c>
      <c r="C7554" t="s">
        <v>4064</v>
      </c>
      <c r="D7554" t="s">
        <v>34</v>
      </c>
      <c r="E7554" t="s">
        <v>27077</v>
      </c>
      <c r="F7554">
        <v>4.9000000000000004</v>
      </c>
      <c r="G7554">
        <v>44</v>
      </c>
      <c r="H7554" t="s">
        <v>36</v>
      </c>
      <c r="I7554" t="s">
        <v>6761</v>
      </c>
      <c r="J7554">
        <v>4.7</v>
      </c>
      <c r="K7554">
        <v>74</v>
      </c>
      <c r="L7554" t="s">
        <v>6762</v>
      </c>
      <c r="M7554" t="s">
        <v>394</v>
      </c>
      <c r="N7554">
        <v>37067</v>
      </c>
      <c r="O7554" t="s">
        <v>53</v>
      </c>
      <c r="P7554">
        <v>4.9000000000000004</v>
      </c>
      <c r="Q7554">
        <v>4.9000000000000004</v>
      </c>
      <c r="R7554">
        <v>4.9000000000000004</v>
      </c>
      <c r="S7554">
        <v>4.5999999999999996</v>
      </c>
      <c r="T7554">
        <v>4.9000000000000004</v>
      </c>
      <c r="U7554">
        <v>4.9000000000000004</v>
      </c>
      <c r="V7554" t="s">
        <v>27078</v>
      </c>
      <c r="W7554" t="s">
        <v>912</v>
      </c>
      <c r="X7554" t="s">
        <v>55</v>
      </c>
      <c r="Y7554">
        <v>15</v>
      </c>
      <c r="Z7554">
        <v>22</v>
      </c>
      <c r="AA7554" t="s">
        <v>44</v>
      </c>
      <c r="AB7554" t="s">
        <v>151</v>
      </c>
      <c r="AC7554" t="s">
        <v>913</v>
      </c>
      <c r="AD7554" t="s">
        <v>27079</v>
      </c>
      <c r="AE7554" t="s">
        <v>27080</v>
      </c>
      <c r="AF7554">
        <v>82878</v>
      </c>
    </row>
    <row r="7555" spans="1:32" x14ac:dyDescent="0.35">
      <c r="A7555">
        <v>2020</v>
      </c>
      <c r="B7555" t="s">
        <v>516</v>
      </c>
      <c r="C7555" t="s">
        <v>7332</v>
      </c>
      <c r="D7555" t="s">
        <v>34</v>
      </c>
      <c r="E7555" t="s">
        <v>2110</v>
      </c>
      <c r="F7555">
        <v>4.8</v>
      </c>
      <c r="G7555">
        <v>32</v>
      </c>
      <c r="H7555" t="s">
        <v>36</v>
      </c>
      <c r="I7555" t="s">
        <v>23032</v>
      </c>
      <c r="J7555">
        <v>3.2</v>
      </c>
      <c r="K7555">
        <v>10</v>
      </c>
      <c r="L7555" t="s">
        <v>23033</v>
      </c>
      <c r="M7555" t="s">
        <v>394</v>
      </c>
      <c r="N7555">
        <v>37115</v>
      </c>
      <c r="O7555" t="s">
        <v>40</v>
      </c>
      <c r="P7555">
        <v>4.8</v>
      </c>
      <c r="Q7555">
        <v>4.8</v>
      </c>
      <c r="R7555">
        <v>4.7</v>
      </c>
      <c r="S7555">
        <v>4.7</v>
      </c>
      <c r="T7555">
        <v>4.9000000000000004</v>
      </c>
      <c r="U7555">
        <v>4.9000000000000004</v>
      </c>
      <c r="V7555" t="s">
        <v>4591</v>
      </c>
      <c r="W7555" t="s">
        <v>42</v>
      </c>
      <c r="X7555" t="s">
        <v>6580</v>
      </c>
      <c r="Y7555">
        <v>22</v>
      </c>
      <c r="Z7555">
        <v>28</v>
      </c>
      <c r="AA7555" t="s">
        <v>44</v>
      </c>
      <c r="AB7555" t="s">
        <v>151</v>
      </c>
      <c r="AC7555" t="s">
        <v>2396</v>
      </c>
      <c r="AD7555" t="s">
        <v>27081</v>
      </c>
      <c r="AE7555">
        <v>22700043</v>
      </c>
      <c r="AF7555">
        <v>37294</v>
      </c>
    </row>
    <row r="7556" spans="1:32" x14ac:dyDescent="0.35">
      <c r="A7556">
        <v>2019</v>
      </c>
      <c r="B7556" t="s">
        <v>108</v>
      </c>
      <c r="C7556" t="s">
        <v>12093</v>
      </c>
      <c r="D7556" t="s">
        <v>34</v>
      </c>
      <c r="E7556" t="s">
        <v>6262</v>
      </c>
      <c r="F7556">
        <v>4.2</v>
      </c>
      <c r="G7556">
        <v>11</v>
      </c>
      <c r="H7556" t="s">
        <v>36</v>
      </c>
      <c r="I7556" t="s">
        <v>12094</v>
      </c>
      <c r="J7556">
        <v>4.7</v>
      </c>
      <c r="K7556">
        <v>152</v>
      </c>
      <c r="L7556" t="s">
        <v>12095</v>
      </c>
      <c r="M7556" t="s">
        <v>394</v>
      </c>
      <c r="N7556">
        <v>37129</v>
      </c>
      <c r="O7556" t="s">
        <v>53</v>
      </c>
      <c r="P7556">
        <v>4.7</v>
      </c>
      <c r="Q7556">
        <v>4.5</v>
      </c>
      <c r="R7556">
        <v>4.0999999999999996</v>
      </c>
      <c r="S7556">
        <v>3.6</v>
      </c>
      <c r="T7556">
        <v>4.5</v>
      </c>
      <c r="U7556">
        <v>3.9</v>
      </c>
      <c r="V7556" t="s">
        <v>3748</v>
      </c>
      <c r="W7556" t="s">
        <v>42</v>
      </c>
      <c r="X7556" t="s">
        <v>124</v>
      </c>
      <c r="Y7556">
        <v>0</v>
      </c>
      <c r="Z7556">
        <v>0</v>
      </c>
      <c r="AA7556" t="s">
        <v>44</v>
      </c>
      <c r="AB7556" t="s">
        <v>2651</v>
      </c>
      <c r="AC7556" t="s">
        <v>575</v>
      </c>
      <c r="AD7556" t="s">
        <v>12096</v>
      </c>
      <c r="AE7556" t="s">
        <v>12097</v>
      </c>
      <c r="AF7556">
        <v>49775</v>
      </c>
    </row>
    <row r="7557" spans="1:32" x14ac:dyDescent="0.35">
      <c r="A7557">
        <v>2019</v>
      </c>
      <c r="B7557" t="s">
        <v>108</v>
      </c>
      <c r="C7557" t="s">
        <v>6665</v>
      </c>
      <c r="D7557" t="s">
        <v>34</v>
      </c>
      <c r="E7557" t="s">
        <v>27082</v>
      </c>
      <c r="F7557">
        <v>4.5</v>
      </c>
      <c r="G7557">
        <v>36</v>
      </c>
      <c r="H7557" t="s">
        <v>36</v>
      </c>
      <c r="I7557" t="s">
        <v>15058</v>
      </c>
      <c r="J7557">
        <v>2.7</v>
      </c>
      <c r="K7557">
        <v>30</v>
      </c>
      <c r="L7557" t="s">
        <v>15059</v>
      </c>
      <c r="M7557" t="s">
        <v>427</v>
      </c>
      <c r="N7557">
        <v>30291</v>
      </c>
      <c r="O7557" t="s">
        <v>40</v>
      </c>
      <c r="P7557">
        <v>4.5999999999999996</v>
      </c>
      <c r="Q7557">
        <v>4.7</v>
      </c>
      <c r="R7557">
        <v>4.4000000000000004</v>
      </c>
      <c r="S7557">
        <v>4.3</v>
      </c>
      <c r="T7557">
        <v>4.7</v>
      </c>
      <c r="U7557">
        <v>4.3</v>
      </c>
      <c r="V7557" t="s">
        <v>2261</v>
      </c>
      <c r="W7557" t="s">
        <v>77</v>
      </c>
      <c r="X7557" t="s">
        <v>43</v>
      </c>
      <c r="Y7557">
        <v>24</v>
      </c>
      <c r="Z7557">
        <v>35</v>
      </c>
      <c r="AA7557" t="s">
        <v>44</v>
      </c>
      <c r="AB7557" t="s">
        <v>294</v>
      </c>
      <c r="AC7557" t="s">
        <v>219</v>
      </c>
      <c r="AD7557" t="s">
        <v>27083</v>
      </c>
      <c r="AE7557" t="s">
        <v>27084</v>
      </c>
      <c r="AF7557">
        <v>19734</v>
      </c>
    </row>
    <row r="7558" spans="1:32" x14ac:dyDescent="0.35">
      <c r="A7558">
        <v>2019</v>
      </c>
      <c r="B7558" t="s">
        <v>257</v>
      </c>
      <c r="C7558" t="s">
        <v>18904</v>
      </c>
      <c r="D7558" t="s">
        <v>34</v>
      </c>
      <c r="E7558" t="s">
        <v>3869</v>
      </c>
      <c r="F7558">
        <v>4.7</v>
      </c>
      <c r="G7558">
        <v>3</v>
      </c>
      <c r="H7558" t="s">
        <v>36</v>
      </c>
      <c r="I7558" t="s">
        <v>4654</v>
      </c>
      <c r="J7558">
        <v>4.5</v>
      </c>
      <c r="K7558">
        <v>804</v>
      </c>
      <c r="L7558" t="s">
        <v>4655</v>
      </c>
      <c r="M7558" t="s">
        <v>427</v>
      </c>
      <c r="N7558">
        <v>30076</v>
      </c>
      <c r="O7558" t="s">
        <v>53</v>
      </c>
      <c r="P7558">
        <v>5</v>
      </c>
      <c r="Q7558">
        <v>5</v>
      </c>
      <c r="R7558">
        <v>5</v>
      </c>
      <c r="S7558">
        <v>3.7</v>
      </c>
      <c r="T7558">
        <v>4.7</v>
      </c>
      <c r="U7558">
        <v>5</v>
      </c>
      <c r="V7558" t="s">
        <v>980</v>
      </c>
      <c r="W7558" t="s">
        <v>42</v>
      </c>
      <c r="X7558" t="s">
        <v>124</v>
      </c>
      <c r="Y7558">
        <v>20</v>
      </c>
      <c r="Z7558">
        <v>28</v>
      </c>
      <c r="AA7558" t="s">
        <v>44</v>
      </c>
      <c r="AB7558" t="s">
        <v>45</v>
      </c>
      <c r="AC7558" t="s">
        <v>264</v>
      </c>
      <c r="AD7558" t="s">
        <v>27085</v>
      </c>
      <c r="AE7558" t="s">
        <v>27086</v>
      </c>
      <c r="AF7558">
        <v>45094</v>
      </c>
    </row>
    <row r="7559" spans="1:32" x14ac:dyDescent="0.35">
      <c r="A7559">
        <v>2019</v>
      </c>
      <c r="B7559" t="s">
        <v>288</v>
      </c>
      <c r="C7559" t="s">
        <v>2144</v>
      </c>
      <c r="D7559" t="s">
        <v>34</v>
      </c>
      <c r="E7559" t="s">
        <v>3915</v>
      </c>
      <c r="F7559">
        <v>4.8</v>
      </c>
      <c r="G7559">
        <v>27</v>
      </c>
      <c r="H7559" t="s">
        <v>36</v>
      </c>
      <c r="I7559" t="s">
        <v>2145</v>
      </c>
      <c r="J7559">
        <v>4.8</v>
      </c>
      <c r="K7559">
        <v>1523</v>
      </c>
      <c r="L7559" t="s">
        <v>2146</v>
      </c>
      <c r="M7559" t="s">
        <v>427</v>
      </c>
      <c r="N7559">
        <v>30341</v>
      </c>
      <c r="O7559" t="s">
        <v>53</v>
      </c>
      <c r="P7559">
        <v>4.9000000000000004</v>
      </c>
      <c r="Q7559">
        <v>4.8</v>
      </c>
      <c r="R7559">
        <v>4.8</v>
      </c>
      <c r="S7559">
        <v>4.5999999999999996</v>
      </c>
      <c r="T7559">
        <v>5</v>
      </c>
      <c r="U7559">
        <v>4.9000000000000004</v>
      </c>
      <c r="V7559" t="s">
        <v>3820</v>
      </c>
      <c r="W7559" t="s">
        <v>42</v>
      </c>
      <c r="X7559" t="s">
        <v>124</v>
      </c>
      <c r="Y7559">
        <v>17</v>
      </c>
      <c r="Z7559">
        <v>22</v>
      </c>
      <c r="AA7559" t="s">
        <v>44</v>
      </c>
      <c r="AB7559" t="s">
        <v>45</v>
      </c>
      <c r="AC7559" t="s">
        <v>1645</v>
      </c>
      <c r="AD7559" t="s">
        <v>27087</v>
      </c>
      <c r="AE7559" t="s">
        <v>27088</v>
      </c>
      <c r="AF7559">
        <v>51598</v>
      </c>
    </row>
    <row r="7560" spans="1:32" x14ac:dyDescent="0.35">
      <c r="A7560">
        <v>2019</v>
      </c>
      <c r="B7560" t="s">
        <v>1046</v>
      </c>
      <c r="C7560" t="s">
        <v>1937</v>
      </c>
      <c r="D7560" t="s">
        <v>34</v>
      </c>
      <c r="E7560" t="s">
        <v>5852</v>
      </c>
      <c r="F7560">
        <v>4.5999999999999996</v>
      </c>
      <c r="G7560">
        <v>94</v>
      </c>
      <c r="H7560" t="s">
        <v>36</v>
      </c>
      <c r="I7560" t="s">
        <v>19393</v>
      </c>
      <c r="J7560">
        <v>4.5</v>
      </c>
      <c r="K7560">
        <v>437</v>
      </c>
      <c r="L7560" t="s">
        <v>19394</v>
      </c>
      <c r="M7560" t="s">
        <v>427</v>
      </c>
      <c r="N7560">
        <v>30038</v>
      </c>
      <c r="O7560" t="s">
        <v>53</v>
      </c>
      <c r="P7560">
        <v>4.8</v>
      </c>
      <c r="Q7560">
        <v>4.7</v>
      </c>
      <c r="R7560">
        <v>4.5999999999999996</v>
      </c>
      <c r="S7560">
        <v>4.4000000000000004</v>
      </c>
      <c r="T7560">
        <v>4.7</v>
      </c>
      <c r="U7560">
        <v>4.5</v>
      </c>
      <c r="V7560" t="s">
        <v>10050</v>
      </c>
      <c r="W7560" t="s">
        <v>9977</v>
      </c>
      <c r="X7560" t="s">
        <v>43</v>
      </c>
      <c r="Y7560">
        <v>19</v>
      </c>
      <c r="Z7560">
        <v>26</v>
      </c>
      <c r="AA7560" t="s">
        <v>44</v>
      </c>
      <c r="AB7560" t="s">
        <v>45</v>
      </c>
      <c r="AC7560" t="s">
        <v>370</v>
      </c>
      <c r="AD7560" t="s">
        <v>27089</v>
      </c>
      <c r="AE7560" t="s">
        <v>27090</v>
      </c>
      <c r="AF7560">
        <v>12434</v>
      </c>
    </row>
    <row r="7561" spans="1:32" x14ac:dyDescent="0.35">
      <c r="A7561">
        <v>2021</v>
      </c>
      <c r="B7561" t="s">
        <v>32</v>
      </c>
      <c r="C7561" t="s">
        <v>3509</v>
      </c>
      <c r="D7561" t="s">
        <v>34</v>
      </c>
      <c r="E7561" t="s">
        <v>17837</v>
      </c>
      <c r="F7561">
        <v>4.8</v>
      </c>
      <c r="G7561">
        <v>102</v>
      </c>
      <c r="H7561" t="s">
        <v>36</v>
      </c>
      <c r="I7561" t="s">
        <v>996</v>
      </c>
      <c r="J7561">
        <v>4.4000000000000004</v>
      </c>
      <c r="K7561">
        <v>750</v>
      </c>
      <c r="L7561" t="s">
        <v>997</v>
      </c>
      <c r="M7561" t="s">
        <v>427</v>
      </c>
      <c r="N7561">
        <v>30518</v>
      </c>
      <c r="O7561" t="s">
        <v>53</v>
      </c>
      <c r="P7561">
        <v>4.8</v>
      </c>
      <c r="Q7561">
        <v>4.8</v>
      </c>
      <c r="R7561">
        <v>4.8</v>
      </c>
      <c r="S7561">
        <v>4.7</v>
      </c>
      <c r="T7561">
        <v>4.9000000000000004</v>
      </c>
      <c r="U7561">
        <v>4.9000000000000004</v>
      </c>
      <c r="V7561" t="s">
        <v>42</v>
      </c>
      <c r="W7561" t="s">
        <v>42</v>
      </c>
      <c r="X7561" t="s">
        <v>43</v>
      </c>
      <c r="Y7561">
        <v>27</v>
      </c>
      <c r="Z7561">
        <v>35</v>
      </c>
      <c r="AA7561" t="s">
        <v>44</v>
      </c>
      <c r="AB7561" t="s">
        <v>45</v>
      </c>
      <c r="AC7561" t="s">
        <v>750</v>
      </c>
      <c r="AD7561" t="s">
        <v>27091</v>
      </c>
      <c r="AE7561" t="s">
        <v>27092</v>
      </c>
      <c r="AF7561">
        <v>39891</v>
      </c>
    </row>
    <row r="7562" spans="1:32" x14ac:dyDescent="0.35">
      <c r="A7562">
        <v>2020</v>
      </c>
      <c r="B7562" t="s">
        <v>48</v>
      </c>
      <c r="C7562" t="s">
        <v>5521</v>
      </c>
      <c r="D7562" t="s">
        <v>753</v>
      </c>
      <c r="E7562" t="s">
        <v>6577</v>
      </c>
      <c r="F7562">
        <v>4.5999999999999996</v>
      </c>
      <c r="G7562">
        <v>230</v>
      </c>
      <c r="H7562" t="s">
        <v>36</v>
      </c>
      <c r="I7562" t="s">
        <v>14063</v>
      </c>
      <c r="J7562">
        <v>4.7</v>
      </c>
      <c r="K7562">
        <v>766</v>
      </c>
      <c r="L7562" t="s">
        <v>14064</v>
      </c>
      <c r="M7562" t="s">
        <v>972</v>
      </c>
      <c r="N7562">
        <v>48150</v>
      </c>
      <c r="O7562" t="s">
        <v>40</v>
      </c>
      <c r="P7562">
        <v>4.7</v>
      </c>
      <c r="Q7562">
        <v>4.5999999999999996</v>
      </c>
      <c r="R7562">
        <v>4.5</v>
      </c>
      <c r="S7562">
        <v>4.5</v>
      </c>
      <c r="T7562">
        <v>4.7</v>
      </c>
      <c r="U7562">
        <v>4.5999999999999996</v>
      </c>
      <c r="V7562" t="s">
        <v>1112</v>
      </c>
      <c r="W7562" t="s">
        <v>327</v>
      </c>
      <c r="X7562" t="s">
        <v>124</v>
      </c>
      <c r="Y7562">
        <v>26</v>
      </c>
      <c r="Z7562">
        <v>31</v>
      </c>
      <c r="AA7562" t="s">
        <v>44</v>
      </c>
      <c r="AB7562" t="s">
        <v>45</v>
      </c>
      <c r="AC7562" t="s">
        <v>219</v>
      </c>
      <c r="AD7562" t="s">
        <v>27093</v>
      </c>
      <c r="AE7562" t="s">
        <v>27094</v>
      </c>
      <c r="AF7562">
        <v>51638</v>
      </c>
    </row>
    <row r="7563" spans="1:32" x14ac:dyDescent="0.35">
      <c r="A7563">
        <v>2019</v>
      </c>
      <c r="B7563" t="s">
        <v>365</v>
      </c>
      <c r="C7563" t="s">
        <v>2640</v>
      </c>
      <c r="D7563" t="s">
        <v>2155</v>
      </c>
      <c r="E7563" t="s">
        <v>27095</v>
      </c>
      <c r="F7563">
        <v>4.5</v>
      </c>
      <c r="G7563">
        <v>415</v>
      </c>
      <c r="H7563" t="s">
        <v>36</v>
      </c>
      <c r="I7563" t="s">
        <v>22038</v>
      </c>
      <c r="J7563">
        <v>4.5</v>
      </c>
      <c r="K7563">
        <v>166</v>
      </c>
      <c r="L7563" t="s">
        <v>22039</v>
      </c>
      <c r="M7563" t="s">
        <v>972</v>
      </c>
      <c r="N7563">
        <v>48035</v>
      </c>
      <c r="O7563" t="s">
        <v>53</v>
      </c>
      <c r="P7563">
        <v>4.5999999999999996</v>
      </c>
      <c r="Q7563">
        <v>4.5999999999999996</v>
      </c>
      <c r="R7563">
        <v>4.5</v>
      </c>
      <c r="S7563">
        <v>4.4000000000000004</v>
      </c>
      <c r="T7563">
        <v>4.5999999999999996</v>
      </c>
      <c r="U7563">
        <v>4.5</v>
      </c>
      <c r="V7563" t="s">
        <v>8443</v>
      </c>
      <c r="W7563" t="s">
        <v>455</v>
      </c>
      <c r="X7563" t="s">
        <v>43</v>
      </c>
      <c r="Y7563">
        <v>26</v>
      </c>
      <c r="Z7563">
        <v>32</v>
      </c>
      <c r="AA7563" t="s">
        <v>44</v>
      </c>
      <c r="AB7563" t="s">
        <v>151</v>
      </c>
      <c r="AC7563" t="s">
        <v>79</v>
      </c>
      <c r="AD7563" t="s">
        <v>27096</v>
      </c>
      <c r="AE7563" t="s">
        <v>27097</v>
      </c>
      <c r="AF7563">
        <v>12117</v>
      </c>
    </row>
    <row r="7564" spans="1:32" x14ac:dyDescent="0.35">
      <c r="A7564">
        <v>2019</v>
      </c>
      <c r="B7564" t="s">
        <v>533</v>
      </c>
      <c r="C7564" t="s">
        <v>1855</v>
      </c>
      <c r="D7564" t="s">
        <v>34</v>
      </c>
      <c r="E7564" t="s">
        <v>274</v>
      </c>
      <c r="F7564">
        <v>4.5</v>
      </c>
      <c r="G7564">
        <v>136</v>
      </c>
      <c r="H7564" t="s">
        <v>36</v>
      </c>
      <c r="I7564" t="s">
        <v>27098</v>
      </c>
      <c r="J7564">
        <v>4.2</v>
      </c>
      <c r="K7564">
        <v>9</v>
      </c>
      <c r="L7564" t="s">
        <v>27099</v>
      </c>
      <c r="M7564" t="s">
        <v>481</v>
      </c>
      <c r="N7564">
        <v>24219</v>
      </c>
      <c r="O7564" t="s">
        <v>53</v>
      </c>
      <c r="P7564">
        <v>4.5999999999999996</v>
      </c>
      <c r="Q7564">
        <v>4.7</v>
      </c>
      <c r="R7564">
        <v>4.3</v>
      </c>
      <c r="S7564">
        <v>4.5</v>
      </c>
      <c r="T7564">
        <v>4.5999999999999996</v>
      </c>
      <c r="U7564">
        <v>4.5</v>
      </c>
      <c r="V7564" t="s">
        <v>1860</v>
      </c>
      <c r="W7564" t="s">
        <v>42</v>
      </c>
      <c r="X7564" t="s">
        <v>124</v>
      </c>
      <c r="Y7564">
        <v>21</v>
      </c>
      <c r="Z7564">
        <v>29</v>
      </c>
      <c r="AA7564" t="s">
        <v>44</v>
      </c>
      <c r="AB7564" t="s">
        <v>45</v>
      </c>
      <c r="AC7564" t="s">
        <v>219</v>
      </c>
      <c r="AD7564" t="s">
        <v>27100</v>
      </c>
      <c r="AE7564">
        <v>800853</v>
      </c>
      <c r="AF7564">
        <v>45157</v>
      </c>
    </row>
    <row r="7565" spans="1:32" x14ac:dyDescent="0.35">
      <c r="A7565">
        <v>2021</v>
      </c>
      <c r="B7565" t="s">
        <v>516</v>
      </c>
      <c r="C7565" t="s">
        <v>7166</v>
      </c>
      <c r="D7565" t="s">
        <v>34</v>
      </c>
      <c r="E7565" t="s">
        <v>10375</v>
      </c>
      <c r="F7565">
        <v>4.8</v>
      </c>
      <c r="G7565">
        <v>84</v>
      </c>
      <c r="H7565" t="s">
        <v>36</v>
      </c>
      <c r="I7565" t="s">
        <v>5105</v>
      </c>
      <c r="J7565">
        <v>4.5999999999999996</v>
      </c>
      <c r="K7565">
        <v>39</v>
      </c>
      <c r="L7565" t="s">
        <v>5106</v>
      </c>
      <c r="M7565" t="s">
        <v>462</v>
      </c>
      <c r="N7565">
        <v>29607</v>
      </c>
      <c r="O7565" t="s">
        <v>53</v>
      </c>
      <c r="P7565">
        <v>4.8</v>
      </c>
      <c r="Q7565">
        <v>4.8</v>
      </c>
      <c r="R7565">
        <v>4.8</v>
      </c>
      <c r="S7565">
        <v>4.7</v>
      </c>
      <c r="T7565">
        <v>4.8</v>
      </c>
      <c r="U7565">
        <v>4.8</v>
      </c>
      <c r="V7565" t="s">
        <v>1980</v>
      </c>
      <c r="W7565" t="s">
        <v>42</v>
      </c>
      <c r="X7565" t="s">
        <v>43</v>
      </c>
      <c r="Y7565">
        <v>25</v>
      </c>
      <c r="Z7565">
        <v>31</v>
      </c>
      <c r="AA7565" t="s">
        <v>44</v>
      </c>
      <c r="AB7565" t="s">
        <v>151</v>
      </c>
      <c r="AC7565" t="s">
        <v>522</v>
      </c>
      <c r="AD7565" t="s">
        <v>10376</v>
      </c>
      <c r="AE7565" t="s">
        <v>10377</v>
      </c>
      <c r="AF7565">
        <v>47255</v>
      </c>
    </row>
    <row r="7566" spans="1:32" x14ac:dyDescent="0.35">
      <c r="A7566">
        <v>2019</v>
      </c>
      <c r="B7566" t="s">
        <v>616</v>
      </c>
      <c r="C7566" t="s">
        <v>933</v>
      </c>
      <c r="D7566" t="s">
        <v>34</v>
      </c>
      <c r="E7566" t="s">
        <v>13441</v>
      </c>
      <c r="F7566">
        <v>4.7</v>
      </c>
      <c r="G7566">
        <v>212</v>
      </c>
      <c r="H7566" t="s">
        <v>36</v>
      </c>
      <c r="I7566" t="s">
        <v>7701</v>
      </c>
      <c r="J7566">
        <v>4.8</v>
      </c>
      <c r="K7566">
        <v>666</v>
      </c>
      <c r="L7566" t="s">
        <v>7702</v>
      </c>
      <c r="M7566" t="s">
        <v>445</v>
      </c>
      <c r="N7566">
        <v>44303</v>
      </c>
      <c r="O7566" t="s">
        <v>53</v>
      </c>
      <c r="P7566">
        <v>4.8</v>
      </c>
      <c r="Q7566">
        <v>4.7</v>
      </c>
      <c r="R7566">
        <v>4.5999999999999996</v>
      </c>
      <c r="S7566">
        <v>4.7</v>
      </c>
      <c r="T7566">
        <v>4.8</v>
      </c>
      <c r="U7566">
        <v>4.7</v>
      </c>
      <c r="V7566" t="s">
        <v>16688</v>
      </c>
      <c r="W7566" t="s">
        <v>123</v>
      </c>
      <c r="X7566" t="s">
        <v>43</v>
      </c>
      <c r="Y7566">
        <v>23</v>
      </c>
      <c r="Z7566">
        <v>30</v>
      </c>
      <c r="AA7566" t="s">
        <v>44</v>
      </c>
      <c r="AB7566" t="s">
        <v>151</v>
      </c>
      <c r="AC7566" t="s">
        <v>938</v>
      </c>
      <c r="AD7566" t="s">
        <v>27101</v>
      </c>
      <c r="AE7566" t="s">
        <v>27102</v>
      </c>
      <c r="AF7566">
        <v>24531</v>
      </c>
    </row>
    <row r="7567" spans="1:32" x14ac:dyDescent="0.35">
      <c r="A7567">
        <v>2020</v>
      </c>
      <c r="B7567" t="s">
        <v>48</v>
      </c>
      <c r="C7567" t="s">
        <v>1024</v>
      </c>
      <c r="D7567" t="s">
        <v>34</v>
      </c>
      <c r="E7567" t="s">
        <v>18954</v>
      </c>
      <c r="F7567">
        <v>4.8</v>
      </c>
      <c r="G7567">
        <v>219</v>
      </c>
      <c r="H7567" t="s">
        <v>36</v>
      </c>
      <c r="I7567" t="s">
        <v>27103</v>
      </c>
      <c r="J7567">
        <v>4</v>
      </c>
      <c r="K7567">
        <v>8</v>
      </c>
      <c r="L7567" t="s">
        <v>27104</v>
      </c>
      <c r="M7567" t="s">
        <v>1036</v>
      </c>
      <c r="N7567">
        <v>28078</v>
      </c>
      <c r="O7567" t="s">
        <v>40</v>
      </c>
      <c r="P7567">
        <v>4.9000000000000004</v>
      </c>
      <c r="Q7567">
        <v>4.8</v>
      </c>
      <c r="R7567">
        <v>4.8</v>
      </c>
      <c r="S7567">
        <v>4.7</v>
      </c>
      <c r="T7567">
        <v>4.8</v>
      </c>
      <c r="U7567">
        <v>4.8</v>
      </c>
      <c r="V7567" t="s">
        <v>144</v>
      </c>
      <c r="W7567" t="s">
        <v>42</v>
      </c>
      <c r="X7567" t="s">
        <v>55</v>
      </c>
      <c r="Y7567">
        <v>18</v>
      </c>
      <c r="Z7567">
        <v>23</v>
      </c>
      <c r="AA7567" t="s">
        <v>44</v>
      </c>
      <c r="AB7567" t="s">
        <v>56</v>
      </c>
      <c r="AC7567" t="s">
        <v>832</v>
      </c>
      <c r="AD7567" t="s">
        <v>27105</v>
      </c>
      <c r="AE7567" t="s">
        <v>27106</v>
      </c>
      <c r="AF7567">
        <v>24858</v>
      </c>
    </row>
    <row r="7568" spans="1:32" x14ac:dyDescent="0.35">
      <c r="A7568">
        <v>2019</v>
      </c>
      <c r="B7568" t="s">
        <v>257</v>
      </c>
      <c r="C7568" t="s">
        <v>1943</v>
      </c>
      <c r="D7568" t="s">
        <v>34</v>
      </c>
      <c r="E7568" t="s">
        <v>2955</v>
      </c>
      <c r="F7568">
        <v>4.7</v>
      </c>
      <c r="G7568">
        <v>99</v>
      </c>
      <c r="H7568" t="s">
        <v>36</v>
      </c>
      <c r="I7568" t="s">
        <v>10090</v>
      </c>
      <c r="J7568">
        <v>3</v>
      </c>
      <c r="K7568">
        <v>9</v>
      </c>
      <c r="L7568" t="s">
        <v>10091</v>
      </c>
      <c r="M7568" t="s">
        <v>1036</v>
      </c>
      <c r="N7568">
        <v>28227</v>
      </c>
      <c r="O7568" t="s">
        <v>94</v>
      </c>
      <c r="P7568">
        <v>4.7</v>
      </c>
      <c r="Q7568">
        <v>4.7</v>
      </c>
      <c r="R7568">
        <v>4.8</v>
      </c>
      <c r="S7568">
        <v>4.3</v>
      </c>
      <c r="T7568">
        <v>4.8</v>
      </c>
      <c r="U7568">
        <v>4.5999999999999996</v>
      </c>
      <c r="V7568" t="s">
        <v>42</v>
      </c>
      <c r="W7568" t="s">
        <v>318</v>
      </c>
      <c r="X7568" t="s">
        <v>124</v>
      </c>
      <c r="Y7568">
        <v>22</v>
      </c>
      <c r="Z7568">
        <v>29</v>
      </c>
      <c r="AA7568" t="s">
        <v>44</v>
      </c>
      <c r="AB7568" t="s">
        <v>45</v>
      </c>
      <c r="AC7568" t="s">
        <v>219</v>
      </c>
      <c r="AD7568" t="s">
        <v>27107</v>
      </c>
      <c r="AE7568">
        <v>22805153</v>
      </c>
      <c r="AF7568">
        <v>39377</v>
      </c>
    </row>
    <row r="7569" spans="1:32" x14ac:dyDescent="0.35">
      <c r="A7569">
        <v>2016</v>
      </c>
      <c r="B7569" t="s">
        <v>187</v>
      </c>
      <c r="C7569" t="s">
        <v>1902</v>
      </c>
      <c r="D7569" t="s">
        <v>34</v>
      </c>
      <c r="E7569" t="s">
        <v>16346</v>
      </c>
      <c r="F7569">
        <v>4.7</v>
      </c>
      <c r="G7569">
        <v>175</v>
      </c>
      <c r="H7569" t="s">
        <v>36</v>
      </c>
      <c r="I7569" t="s">
        <v>27108</v>
      </c>
      <c r="J7569">
        <v>4.9000000000000004</v>
      </c>
      <c r="K7569">
        <v>205</v>
      </c>
      <c r="L7569" t="s">
        <v>27109</v>
      </c>
      <c r="M7569" t="s">
        <v>472</v>
      </c>
      <c r="N7569">
        <v>33613</v>
      </c>
      <c r="O7569" t="s">
        <v>53</v>
      </c>
      <c r="P7569">
        <v>4.7</v>
      </c>
      <c r="Q7569">
        <v>4.5999999999999996</v>
      </c>
      <c r="R7569">
        <v>4.7</v>
      </c>
      <c r="S7569">
        <v>4.7</v>
      </c>
      <c r="T7569">
        <v>4.7</v>
      </c>
      <c r="U7569">
        <v>4.8</v>
      </c>
      <c r="V7569" t="s">
        <v>13727</v>
      </c>
      <c r="W7569" t="s">
        <v>1522</v>
      </c>
      <c r="X7569" t="s">
        <v>124</v>
      </c>
      <c r="Y7569">
        <v>25</v>
      </c>
      <c r="Z7569">
        <v>33</v>
      </c>
      <c r="AA7569" t="s">
        <v>44</v>
      </c>
      <c r="AB7569" t="s">
        <v>78</v>
      </c>
      <c r="AC7569" t="s">
        <v>1381</v>
      </c>
      <c r="AD7569" t="s">
        <v>27110</v>
      </c>
      <c r="AE7569" t="s">
        <v>27111</v>
      </c>
      <c r="AF7569">
        <v>82226</v>
      </c>
    </row>
    <row r="7570" spans="1:32" x14ac:dyDescent="0.35">
      <c r="A7570">
        <v>2018</v>
      </c>
      <c r="B7570" t="s">
        <v>108</v>
      </c>
      <c r="C7570" t="s">
        <v>4762</v>
      </c>
      <c r="D7570" t="s">
        <v>34</v>
      </c>
      <c r="E7570" t="s">
        <v>27112</v>
      </c>
      <c r="F7570">
        <v>4.8</v>
      </c>
      <c r="G7570">
        <v>64</v>
      </c>
      <c r="H7570" t="s">
        <v>36</v>
      </c>
      <c r="I7570" t="s">
        <v>6025</v>
      </c>
      <c r="J7570">
        <v>4.5999999999999996</v>
      </c>
      <c r="K7570">
        <v>19</v>
      </c>
      <c r="L7570" t="s">
        <v>6026</v>
      </c>
      <c r="M7570" t="s">
        <v>462</v>
      </c>
      <c r="N7570">
        <v>29406</v>
      </c>
      <c r="O7570" t="s">
        <v>53</v>
      </c>
      <c r="P7570">
        <v>4.9000000000000004</v>
      </c>
      <c r="Q7570">
        <v>5</v>
      </c>
      <c r="R7570">
        <v>4.8</v>
      </c>
      <c r="S7570">
        <v>4.5999999999999996</v>
      </c>
      <c r="T7570">
        <v>4.9000000000000004</v>
      </c>
      <c r="U7570">
        <v>4.8</v>
      </c>
      <c r="V7570" t="s">
        <v>42</v>
      </c>
      <c r="W7570" t="s">
        <v>42</v>
      </c>
      <c r="X7570" t="s">
        <v>95</v>
      </c>
      <c r="Y7570">
        <v>22</v>
      </c>
      <c r="Z7570">
        <v>30</v>
      </c>
      <c r="AA7570" t="s">
        <v>44</v>
      </c>
      <c r="AB7570" t="s">
        <v>125</v>
      </c>
      <c r="AC7570" t="s">
        <v>219</v>
      </c>
      <c r="AD7570" t="s">
        <v>27113</v>
      </c>
      <c r="AE7570" t="s">
        <v>27114</v>
      </c>
      <c r="AF7570">
        <v>38272</v>
      </c>
    </row>
    <row r="7571" spans="1:32" x14ac:dyDescent="0.35">
      <c r="A7571">
        <v>2020</v>
      </c>
      <c r="B7571" t="s">
        <v>1046</v>
      </c>
      <c r="C7571" t="s">
        <v>1310</v>
      </c>
      <c r="D7571" t="s">
        <v>34</v>
      </c>
      <c r="E7571" t="s">
        <v>2394</v>
      </c>
      <c r="F7571">
        <v>4.8</v>
      </c>
      <c r="G7571">
        <v>23</v>
      </c>
      <c r="H7571" t="s">
        <v>36</v>
      </c>
      <c r="I7571" t="s">
        <v>10448</v>
      </c>
      <c r="J7571">
        <v>4.5999999999999996</v>
      </c>
      <c r="K7571">
        <v>202</v>
      </c>
      <c r="L7571" t="s">
        <v>10449</v>
      </c>
      <c r="M7571" t="s">
        <v>462</v>
      </c>
      <c r="N7571">
        <v>29407</v>
      </c>
      <c r="O7571" t="s">
        <v>53</v>
      </c>
      <c r="P7571">
        <v>4.9000000000000004</v>
      </c>
      <c r="Q7571">
        <v>4.7</v>
      </c>
      <c r="R7571">
        <v>4.7</v>
      </c>
      <c r="S7571">
        <v>4.7</v>
      </c>
      <c r="T7571">
        <v>4.8</v>
      </c>
      <c r="U7571">
        <v>4.8</v>
      </c>
      <c r="V7571" t="s">
        <v>6014</v>
      </c>
      <c r="W7571" t="s">
        <v>455</v>
      </c>
      <c r="X7571" t="s">
        <v>124</v>
      </c>
      <c r="Y7571">
        <v>21</v>
      </c>
      <c r="Z7571">
        <v>26</v>
      </c>
      <c r="AA7571" t="s">
        <v>44</v>
      </c>
      <c r="AB7571" t="s">
        <v>125</v>
      </c>
      <c r="AC7571" t="s">
        <v>370</v>
      </c>
      <c r="AD7571" t="s">
        <v>27115</v>
      </c>
      <c r="AE7571" t="s">
        <v>27116</v>
      </c>
      <c r="AF7571">
        <v>46749</v>
      </c>
    </row>
    <row r="7572" spans="1:32" x14ac:dyDescent="0.35">
      <c r="A7572">
        <v>2019</v>
      </c>
      <c r="B7572" t="s">
        <v>373</v>
      </c>
      <c r="C7572" t="s">
        <v>3037</v>
      </c>
      <c r="D7572" t="s">
        <v>34</v>
      </c>
      <c r="E7572" t="s">
        <v>6452</v>
      </c>
      <c r="F7572">
        <v>4.5999999999999996</v>
      </c>
      <c r="G7572">
        <v>56</v>
      </c>
      <c r="H7572" t="s">
        <v>36</v>
      </c>
      <c r="I7572" t="s">
        <v>6453</v>
      </c>
      <c r="J7572">
        <v>4.7</v>
      </c>
      <c r="K7572">
        <v>610</v>
      </c>
      <c r="L7572" t="s">
        <v>6454</v>
      </c>
      <c r="M7572" t="s">
        <v>462</v>
      </c>
      <c r="N7572">
        <v>29407</v>
      </c>
      <c r="O7572" t="s">
        <v>53</v>
      </c>
      <c r="P7572">
        <v>4.8</v>
      </c>
      <c r="Q7572">
        <v>4.5999999999999996</v>
      </c>
      <c r="R7572">
        <v>4.5</v>
      </c>
      <c r="S7572">
        <v>4.5</v>
      </c>
      <c r="T7572">
        <v>4.7</v>
      </c>
      <c r="U7572">
        <v>4.5999999999999996</v>
      </c>
      <c r="V7572" t="s">
        <v>1089</v>
      </c>
      <c r="W7572" t="s">
        <v>3039</v>
      </c>
      <c r="X7572" t="s">
        <v>43</v>
      </c>
      <c r="Y7572">
        <v>20</v>
      </c>
      <c r="Z7572">
        <v>27</v>
      </c>
      <c r="AA7572" t="s">
        <v>44</v>
      </c>
      <c r="AB7572" t="s">
        <v>78</v>
      </c>
      <c r="AC7572" t="s">
        <v>114</v>
      </c>
      <c r="AD7572" t="s">
        <v>6455</v>
      </c>
      <c r="AE7572" t="s">
        <v>6456</v>
      </c>
      <c r="AF7572">
        <v>49823</v>
      </c>
    </row>
    <row r="7573" spans="1:32" x14ac:dyDescent="0.35">
      <c r="A7573">
        <v>2021</v>
      </c>
      <c r="B7573" t="s">
        <v>389</v>
      </c>
      <c r="C7573" t="s">
        <v>1950</v>
      </c>
      <c r="D7573" t="s">
        <v>34</v>
      </c>
      <c r="E7573" t="s">
        <v>27117</v>
      </c>
      <c r="F7573">
        <v>4</v>
      </c>
      <c r="G7573">
        <v>15</v>
      </c>
      <c r="H7573" t="s">
        <v>36</v>
      </c>
      <c r="I7573" t="s">
        <v>3259</v>
      </c>
      <c r="J7573">
        <v>4.5999999999999996</v>
      </c>
      <c r="K7573">
        <v>795</v>
      </c>
      <c r="L7573" t="s">
        <v>3260</v>
      </c>
      <c r="M7573" t="s">
        <v>472</v>
      </c>
      <c r="N7573">
        <v>32773</v>
      </c>
      <c r="O7573" t="s">
        <v>40</v>
      </c>
      <c r="P7573">
        <v>4.0999999999999996</v>
      </c>
      <c r="Q7573">
        <v>4.2</v>
      </c>
      <c r="R7573">
        <v>4.3</v>
      </c>
      <c r="S7573">
        <v>3.7</v>
      </c>
      <c r="T7573">
        <v>4.2</v>
      </c>
      <c r="U7573">
        <v>3.8</v>
      </c>
      <c r="V7573" t="s">
        <v>262</v>
      </c>
      <c r="W7573" t="s">
        <v>42</v>
      </c>
      <c r="X7573" t="s">
        <v>124</v>
      </c>
      <c r="Y7573">
        <v>0</v>
      </c>
      <c r="Z7573">
        <v>0</v>
      </c>
      <c r="AA7573" t="s">
        <v>1227</v>
      </c>
      <c r="AB7573" t="s">
        <v>198</v>
      </c>
      <c r="AC7573" t="s">
        <v>1227</v>
      </c>
      <c r="AD7573" t="s">
        <v>27118</v>
      </c>
      <c r="AE7573" t="s">
        <v>27119</v>
      </c>
      <c r="AF7573">
        <v>2194</v>
      </c>
    </row>
    <row r="7574" spans="1:32" x14ac:dyDescent="0.35">
      <c r="A7574">
        <v>2021</v>
      </c>
      <c r="B7574" t="s">
        <v>129</v>
      </c>
      <c r="C7574" t="s">
        <v>2896</v>
      </c>
      <c r="D7574" t="s">
        <v>34</v>
      </c>
      <c r="E7574" t="s">
        <v>27120</v>
      </c>
      <c r="F7574">
        <v>4.8</v>
      </c>
      <c r="G7574">
        <v>27</v>
      </c>
      <c r="H7574" t="s">
        <v>36</v>
      </c>
      <c r="I7574" t="s">
        <v>16942</v>
      </c>
      <c r="J7574">
        <v>4.5</v>
      </c>
      <c r="K7574">
        <v>571</v>
      </c>
      <c r="L7574" t="s">
        <v>16943</v>
      </c>
      <c r="M7574" t="s">
        <v>472</v>
      </c>
      <c r="N7574">
        <v>33966</v>
      </c>
      <c r="O7574" t="s">
        <v>40</v>
      </c>
      <c r="P7574">
        <v>4.9000000000000004</v>
      </c>
      <c r="Q7574">
        <v>4.9000000000000004</v>
      </c>
      <c r="R7574">
        <v>4.7</v>
      </c>
      <c r="S7574">
        <v>4.4000000000000004</v>
      </c>
      <c r="T7574">
        <v>4.9000000000000004</v>
      </c>
      <c r="U7574">
        <v>4.8</v>
      </c>
      <c r="V7574" t="s">
        <v>164</v>
      </c>
      <c r="W7574" t="s">
        <v>42</v>
      </c>
      <c r="X7574" t="s">
        <v>124</v>
      </c>
      <c r="Y7574">
        <v>18</v>
      </c>
      <c r="Z7574">
        <v>25</v>
      </c>
      <c r="AA7574" t="s">
        <v>44</v>
      </c>
      <c r="AB7574" t="s">
        <v>45</v>
      </c>
      <c r="AC7574" t="s">
        <v>474</v>
      </c>
      <c r="AD7574" t="s">
        <v>27121</v>
      </c>
      <c r="AE7574" t="s">
        <v>27122</v>
      </c>
      <c r="AF7574">
        <v>31660</v>
      </c>
    </row>
    <row r="7575" spans="1:32" x14ac:dyDescent="0.35">
      <c r="A7575">
        <v>2018</v>
      </c>
      <c r="B7575" t="s">
        <v>108</v>
      </c>
      <c r="C7575" t="s">
        <v>6583</v>
      </c>
      <c r="D7575" t="s">
        <v>34</v>
      </c>
      <c r="E7575" t="s">
        <v>71</v>
      </c>
      <c r="F7575">
        <v>4.5</v>
      </c>
      <c r="G7575">
        <v>63</v>
      </c>
      <c r="H7575" t="s">
        <v>36</v>
      </c>
      <c r="I7575" t="s">
        <v>10848</v>
      </c>
      <c r="J7575">
        <v>4.0999999999999996</v>
      </c>
      <c r="K7575">
        <v>59</v>
      </c>
      <c r="L7575" t="s">
        <v>10849</v>
      </c>
      <c r="M7575" t="s">
        <v>679</v>
      </c>
      <c r="N7575">
        <v>14580</v>
      </c>
      <c r="O7575" t="s">
        <v>53</v>
      </c>
      <c r="P7575">
        <v>4.5</v>
      </c>
      <c r="Q7575">
        <v>4.5</v>
      </c>
      <c r="R7575">
        <v>4.4000000000000004</v>
      </c>
      <c r="S7575">
        <v>4.4000000000000004</v>
      </c>
      <c r="T7575">
        <v>4.8</v>
      </c>
      <c r="U7575">
        <v>4.4000000000000004</v>
      </c>
      <c r="V7575" t="s">
        <v>6186</v>
      </c>
      <c r="W7575" t="s">
        <v>42</v>
      </c>
      <c r="X7575" t="s">
        <v>124</v>
      </c>
      <c r="Y7575">
        <v>23</v>
      </c>
      <c r="Z7575">
        <v>31</v>
      </c>
      <c r="AA7575" t="s">
        <v>512</v>
      </c>
      <c r="AB7575" t="s">
        <v>294</v>
      </c>
      <c r="AC7575" t="s">
        <v>6585</v>
      </c>
      <c r="AD7575" t="s">
        <v>10850</v>
      </c>
      <c r="AE7575" t="s">
        <v>10851</v>
      </c>
      <c r="AF7575">
        <v>55174</v>
      </c>
    </row>
    <row r="7576" spans="1:32" x14ac:dyDescent="0.35">
      <c r="A7576">
        <v>2019</v>
      </c>
      <c r="B7576" t="s">
        <v>257</v>
      </c>
      <c r="C7576" t="s">
        <v>10986</v>
      </c>
      <c r="D7576" t="s">
        <v>1080</v>
      </c>
      <c r="E7576" t="s">
        <v>2830</v>
      </c>
      <c r="F7576">
        <v>4.5999999999999996</v>
      </c>
      <c r="G7576">
        <v>7</v>
      </c>
      <c r="H7576" t="s">
        <v>36</v>
      </c>
      <c r="I7576" t="s">
        <v>11215</v>
      </c>
      <c r="J7576">
        <v>4.5999999999999996</v>
      </c>
      <c r="K7576">
        <v>1748</v>
      </c>
      <c r="L7576" t="s">
        <v>11216</v>
      </c>
      <c r="M7576" t="s">
        <v>481</v>
      </c>
      <c r="N7576">
        <v>22031</v>
      </c>
      <c r="O7576" t="s">
        <v>53</v>
      </c>
      <c r="P7576">
        <v>4.7</v>
      </c>
      <c r="Q7576">
        <v>4.9000000000000004</v>
      </c>
      <c r="R7576">
        <v>4.5999999999999996</v>
      </c>
      <c r="S7576">
        <v>4.0999999999999996</v>
      </c>
      <c r="T7576">
        <v>4.9000000000000004</v>
      </c>
      <c r="U7576">
        <v>4.7</v>
      </c>
      <c r="V7576" t="s">
        <v>1179</v>
      </c>
      <c r="W7576" t="s">
        <v>1644</v>
      </c>
      <c r="X7576" t="s">
        <v>124</v>
      </c>
      <c r="Y7576">
        <v>21</v>
      </c>
      <c r="Z7576">
        <v>31</v>
      </c>
      <c r="AA7576" t="s">
        <v>44</v>
      </c>
      <c r="AB7576" t="s">
        <v>45</v>
      </c>
      <c r="AC7576" t="s">
        <v>219</v>
      </c>
      <c r="AD7576" t="s">
        <v>27123</v>
      </c>
      <c r="AE7576" t="s">
        <v>27124</v>
      </c>
      <c r="AF7576">
        <v>34541</v>
      </c>
    </row>
    <row r="7577" spans="1:32" x14ac:dyDescent="0.35">
      <c r="A7577">
        <v>2017</v>
      </c>
      <c r="B7577" t="s">
        <v>81</v>
      </c>
      <c r="C7577" t="s">
        <v>3010</v>
      </c>
      <c r="D7577" t="s">
        <v>34</v>
      </c>
      <c r="E7577" t="s">
        <v>10123</v>
      </c>
      <c r="F7577">
        <v>4.9000000000000004</v>
      </c>
      <c r="G7577">
        <v>18</v>
      </c>
      <c r="H7577" t="s">
        <v>36</v>
      </c>
      <c r="I7577" t="s">
        <v>6060</v>
      </c>
      <c r="J7577">
        <v>1</v>
      </c>
      <c r="K7577">
        <v>1</v>
      </c>
      <c r="L7577" t="s">
        <v>6061</v>
      </c>
      <c r="M7577" t="s">
        <v>1103</v>
      </c>
      <c r="N7577">
        <v>20852</v>
      </c>
      <c r="O7577" t="s">
        <v>40</v>
      </c>
      <c r="P7577">
        <v>4.9000000000000004</v>
      </c>
      <c r="Q7577">
        <v>5</v>
      </c>
      <c r="R7577">
        <v>4.9000000000000004</v>
      </c>
      <c r="S7577">
        <v>4.8</v>
      </c>
      <c r="T7577">
        <v>4.9000000000000004</v>
      </c>
      <c r="U7577">
        <v>4.9000000000000004</v>
      </c>
      <c r="V7577" t="s">
        <v>42</v>
      </c>
      <c r="W7577" t="s">
        <v>42</v>
      </c>
      <c r="X7577" t="s">
        <v>124</v>
      </c>
      <c r="Y7577">
        <v>19</v>
      </c>
      <c r="Z7577">
        <v>27</v>
      </c>
      <c r="AA7577" t="s">
        <v>44</v>
      </c>
      <c r="AB7577" t="s">
        <v>151</v>
      </c>
      <c r="AC7577" t="s">
        <v>46</v>
      </c>
      <c r="AD7577" t="s">
        <v>10124</v>
      </c>
      <c r="AE7577" t="s">
        <v>10125</v>
      </c>
      <c r="AF7577">
        <v>34298</v>
      </c>
    </row>
    <row r="7578" spans="1:32" x14ac:dyDescent="0.35">
      <c r="A7578">
        <v>2020</v>
      </c>
      <c r="B7578" t="s">
        <v>81</v>
      </c>
      <c r="C7578" t="s">
        <v>2234</v>
      </c>
      <c r="D7578" t="s">
        <v>34</v>
      </c>
      <c r="E7578" t="s">
        <v>27125</v>
      </c>
      <c r="F7578">
        <v>4.9000000000000004</v>
      </c>
      <c r="G7578">
        <v>22</v>
      </c>
      <c r="H7578" t="s">
        <v>36</v>
      </c>
      <c r="I7578" t="s">
        <v>27126</v>
      </c>
      <c r="J7578">
        <v>4.5</v>
      </c>
      <c r="K7578">
        <v>195</v>
      </c>
      <c r="L7578" t="s">
        <v>27127</v>
      </c>
      <c r="M7578" t="s">
        <v>481</v>
      </c>
      <c r="N7578">
        <v>22150</v>
      </c>
      <c r="O7578" t="s">
        <v>53</v>
      </c>
      <c r="P7578">
        <v>5</v>
      </c>
      <c r="Q7578">
        <v>4.9000000000000004</v>
      </c>
      <c r="R7578">
        <v>4.9000000000000004</v>
      </c>
      <c r="S7578">
        <v>4.8</v>
      </c>
      <c r="T7578">
        <v>5</v>
      </c>
      <c r="U7578">
        <v>5</v>
      </c>
      <c r="V7578" t="s">
        <v>27128</v>
      </c>
      <c r="W7578" t="s">
        <v>4530</v>
      </c>
      <c r="X7578" t="s">
        <v>55</v>
      </c>
      <c r="Y7578">
        <v>15</v>
      </c>
      <c r="Z7578">
        <v>19</v>
      </c>
      <c r="AA7578" t="s">
        <v>44</v>
      </c>
      <c r="AB7578" t="s">
        <v>151</v>
      </c>
      <c r="AC7578" t="s">
        <v>1134</v>
      </c>
      <c r="AD7578" t="s">
        <v>27129</v>
      </c>
      <c r="AE7578" t="s">
        <v>27130</v>
      </c>
      <c r="AF7578">
        <v>21810</v>
      </c>
    </row>
    <row r="7579" spans="1:32" x14ac:dyDescent="0.35">
      <c r="A7579">
        <v>2022</v>
      </c>
      <c r="B7579" t="s">
        <v>591</v>
      </c>
      <c r="C7579" t="s">
        <v>9696</v>
      </c>
      <c r="D7579" t="s">
        <v>1783</v>
      </c>
      <c r="E7579" t="s">
        <v>27131</v>
      </c>
      <c r="F7579">
        <v>5</v>
      </c>
      <c r="G7579">
        <v>2</v>
      </c>
      <c r="H7579" t="s">
        <v>36</v>
      </c>
      <c r="I7579" t="s">
        <v>27126</v>
      </c>
      <c r="J7579">
        <v>4.5</v>
      </c>
      <c r="K7579">
        <v>195</v>
      </c>
      <c r="L7579" t="s">
        <v>27127</v>
      </c>
      <c r="M7579" t="s">
        <v>481</v>
      </c>
      <c r="N7579">
        <v>22150</v>
      </c>
      <c r="O7579" t="s">
        <v>94</v>
      </c>
      <c r="P7579">
        <v>5</v>
      </c>
      <c r="Q7579">
        <v>5</v>
      </c>
      <c r="R7579">
        <v>5</v>
      </c>
      <c r="S7579">
        <v>5</v>
      </c>
      <c r="T7579">
        <v>5</v>
      </c>
      <c r="U7579">
        <v>5</v>
      </c>
      <c r="V7579" t="s">
        <v>21190</v>
      </c>
      <c r="W7579" t="s">
        <v>439</v>
      </c>
      <c r="X7579" t="s">
        <v>55</v>
      </c>
      <c r="Y7579">
        <v>21</v>
      </c>
      <c r="Z7579">
        <v>27</v>
      </c>
      <c r="AA7579" t="s">
        <v>44</v>
      </c>
      <c r="AB7579" t="s">
        <v>125</v>
      </c>
      <c r="AC7579" t="s">
        <v>114</v>
      </c>
      <c r="AD7579" t="s">
        <v>27132</v>
      </c>
      <c r="AE7579" t="s">
        <v>27133</v>
      </c>
      <c r="AF7579">
        <v>15363</v>
      </c>
    </row>
    <row r="7580" spans="1:32" x14ac:dyDescent="0.35">
      <c r="A7580">
        <v>2021</v>
      </c>
      <c r="B7580" t="s">
        <v>591</v>
      </c>
      <c r="C7580" t="s">
        <v>12360</v>
      </c>
      <c r="D7580" t="s">
        <v>1783</v>
      </c>
      <c r="E7580" t="s">
        <v>14614</v>
      </c>
      <c r="F7580">
        <v>4.8</v>
      </c>
      <c r="G7580">
        <v>25</v>
      </c>
      <c r="H7580" t="s">
        <v>36</v>
      </c>
      <c r="I7580" t="s">
        <v>27134</v>
      </c>
      <c r="J7580">
        <v>4.7</v>
      </c>
      <c r="K7580">
        <v>1744</v>
      </c>
      <c r="L7580" t="s">
        <v>27135</v>
      </c>
      <c r="M7580" t="s">
        <v>472</v>
      </c>
      <c r="N7580">
        <v>32962</v>
      </c>
      <c r="O7580" t="s">
        <v>40</v>
      </c>
      <c r="P7580">
        <v>4.9000000000000004</v>
      </c>
      <c r="Q7580">
        <v>4.8</v>
      </c>
      <c r="R7580">
        <v>4.7</v>
      </c>
      <c r="S7580">
        <v>4.8</v>
      </c>
      <c r="T7580">
        <v>4.9000000000000004</v>
      </c>
      <c r="U7580">
        <v>4.8</v>
      </c>
      <c r="V7580" t="s">
        <v>6344</v>
      </c>
      <c r="W7580" t="s">
        <v>439</v>
      </c>
      <c r="X7580" t="s">
        <v>43</v>
      </c>
      <c r="Y7580">
        <v>29</v>
      </c>
      <c r="Z7580">
        <v>39</v>
      </c>
      <c r="AA7580" t="s">
        <v>44</v>
      </c>
      <c r="AB7580" t="s">
        <v>78</v>
      </c>
      <c r="AC7580" t="s">
        <v>664</v>
      </c>
      <c r="AD7580" t="s">
        <v>27136</v>
      </c>
      <c r="AE7580" t="s">
        <v>27137</v>
      </c>
      <c r="AF7580">
        <v>11327</v>
      </c>
    </row>
    <row r="7581" spans="1:32" x14ac:dyDescent="0.35">
      <c r="A7581">
        <v>2017</v>
      </c>
      <c r="B7581" t="s">
        <v>946</v>
      </c>
      <c r="C7581" t="s">
        <v>6789</v>
      </c>
      <c r="D7581" t="s">
        <v>34</v>
      </c>
      <c r="E7581" t="s">
        <v>27138</v>
      </c>
      <c r="F7581">
        <v>4.7</v>
      </c>
      <c r="G7581">
        <v>209</v>
      </c>
      <c r="H7581" t="s">
        <v>36</v>
      </c>
      <c r="I7581" t="s">
        <v>3308</v>
      </c>
      <c r="J7581">
        <v>4.5</v>
      </c>
      <c r="K7581">
        <v>112</v>
      </c>
      <c r="L7581" t="s">
        <v>3309</v>
      </c>
      <c r="M7581" t="s">
        <v>1103</v>
      </c>
      <c r="N7581">
        <v>20852</v>
      </c>
      <c r="O7581" t="s">
        <v>40</v>
      </c>
      <c r="P7581">
        <v>4.5999999999999996</v>
      </c>
      <c r="Q7581">
        <v>4.5999999999999996</v>
      </c>
      <c r="R7581">
        <v>4.5</v>
      </c>
      <c r="S7581">
        <v>4.5999999999999996</v>
      </c>
      <c r="T7581">
        <v>4.8</v>
      </c>
      <c r="U7581">
        <v>4.7</v>
      </c>
      <c r="V7581" t="s">
        <v>951</v>
      </c>
      <c r="W7581" t="s">
        <v>952</v>
      </c>
      <c r="X7581" t="s">
        <v>43</v>
      </c>
      <c r="Y7581">
        <v>25</v>
      </c>
      <c r="Z7581">
        <v>33</v>
      </c>
      <c r="AA7581" t="s">
        <v>44</v>
      </c>
      <c r="AB7581" t="s">
        <v>151</v>
      </c>
      <c r="AC7581" t="s">
        <v>2159</v>
      </c>
      <c r="AD7581" t="s">
        <v>27139</v>
      </c>
      <c r="AE7581" t="s">
        <v>27140</v>
      </c>
      <c r="AF7581">
        <v>20554</v>
      </c>
    </row>
    <row r="7582" spans="1:32" x14ac:dyDescent="0.35">
      <c r="A7582">
        <v>2017</v>
      </c>
      <c r="B7582" t="s">
        <v>108</v>
      </c>
      <c r="C7582" t="s">
        <v>2851</v>
      </c>
      <c r="D7582" t="s">
        <v>34</v>
      </c>
      <c r="E7582" t="s">
        <v>27141</v>
      </c>
      <c r="F7582">
        <v>4.8</v>
      </c>
      <c r="G7582">
        <v>79</v>
      </c>
      <c r="H7582" t="s">
        <v>36</v>
      </c>
      <c r="I7582" t="s">
        <v>23659</v>
      </c>
      <c r="J7582">
        <v>4.5999999999999996</v>
      </c>
      <c r="K7582">
        <v>500</v>
      </c>
      <c r="L7582" t="s">
        <v>23660</v>
      </c>
      <c r="M7582" t="s">
        <v>1103</v>
      </c>
      <c r="N7582">
        <v>20814</v>
      </c>
      <c r="O7582" t="s">
        <v>40</v>
      </c>
      <c r="P7582">
        <v>4.9000000000000004</v>
      </c>
      <c r="Q7582">
        <v>4.9000000000000004</v>
      </c>
      <c r="R7582">
        <v>4.5999999999999996</v>
      </c>
      <c r="S7582">
        <v>4.5999999999999996</v>
      </c>
      <c r="T7582">
        <v>4.8</v>
      </c>
      <c r="U7582">
        <v>4.8</v>
      </c>
      <c r="V7582" t="s">
        <v>3640</v>
      </c>
      <c r="W7582" t="s">
        <v>42</v>
      </c>
      <c r="X7582" t="s">
        <v>124</v>
      </c>
      <c r="Y7582">
        <v>22</v>
      </c>
      <c r="Z7582">
        <v>29</v>
      </c>
      <c r="AA7582" t="s">
        <v>44</v>
      </c>
      <c r="AB7582" t="s">
        <v>125</v>
      </c>
      <c r="AC7582" t="s">
        <v>219</v>
      </c>
      <c r="AD7582" t="s">
        <v>27142</v>
      </c>
      <c r="AE7582" t="s">
        <v>27143</v>
      </c>
      <c r="AF7582">
        <v>14641</v>
      </c>
    </row>
    <row r="7583" spans="1:32" x14ac:dyDescent="0.35">
      <c r="A7583">
        <v>2015</v>
      </c>
      <c r="B7583" t="s">
        <v>213</v>
      </c>
      <c r="C7583" t="s">
        <v>4312</v>
      </c>
      <c r="D7583" t="s">
        <v>34</v>
      </c>
      <c r="E7583" t="s">
        <v>27144</v>
      </c>
      <c r="F7583">
        <v>4.5999999999999996</v>
      </c>
      <c r="G7583">
        <v>69</v>
      </c>
      <c r="H7583" t="s">
        <v>36</v>
      </c>
      <c r="I7583" t="s">
        <v>23659</v>
      </c>
      <c r="J7583">
        <v>4.5999999999999996</v>
      </c>
      <c r="K7583">
        <v>500</v>
      </c>
      <c r="L7583" t="s">
        <v>23660</v>
      </c>
      <c r="M7583" t="s">
        <v>1103</v>
      </c>
      <c r="N7583">
        <v>20814</v>
      </c>
      <c r="O7583" t="s">
        <v>94</v>
      </c>
      <c r="P7583">
        <v>4.7</v>
      </c>
      <c r="Q7583">
        <v>4.4000000000000004</v>
      </c>
      <c r="R7583">
        <v>4.5999999999999996</v>
      </c>
      <c r="S7583">
        <v>4.4000000000000004</v>
      </c>
      <c r="T7583">
        <v>4.5</v>
      </c>
      <c r="U7583">
        <v>4.8</v>
      </c>
      <c r="V7583" t="s">
        <v>19766</v>
      </c>
      <c r="W7583" t="s">
        <v>1409</v>
      </c>
      <c r="X7583" t="s">
        <v>124</v>
      </c>
      <c r="Y7583">
        <v>19</v>
      </c>
      <c r="Z7583">
        <v>27</v>
      </c>
      <c r="AA7583" t="s">
        <v>44</v>
      </c>
      <c r="AB7583" t="s">
        <v>151</v>
      </c>
      <c r="AC7583" t="s">
        <v>848</v>
      </c>
      <c r="AD7583" t="s">
        <v>27145</v>
      </c>
      <c r="AE7583" t="s">
        <v>27146</v>
      </c>
      <c r="AF7583">
        <v>47065</v>
      </c>
    </row>
    <row r="7584" spans="1:32" x14ac:dyDescent="0.35">
      <c r="A7584">
        <v>2019</v>
      </c>
      <c r="B7584" t="s">
        <v>81</v>
      </c>
      <c r="C7584" t="s">
        <v>3632</v>
      </c>
      <c r="D7584" t="s">
        <v>34</v>
      </c>
      <c r="E7584" t="s">
        <v>1692</v>
      </c>
      <c r="F7584">
        <v>4.9000000000000004</v>
      </c>
      <c r="G7584">
        <v>11</v>
      </c>
      <c r="H7584" t="s">
        <v>36</v>
      </c>
      <c r="I7584" t="s">
        <v>22088</v>
      </c>
      <c r="J7584">
        <v>4.5999999999999996</v>
      </c>
      <c r="K7584">
        <v>699</v>
      </c>
      <c r="L7584" t="s">
        <v>22089</v>
      </c>
      <c r="M7584" t="s">
        <v>1103</v>
      </c>
      <c r="N7584">
        <v>21157</v>
      </c>
      <c r="O7584" t="s">
        <v>40</v>
      </c>
      <c r="P7584">
        <v>5</v>
      </c>
      <c r="Q7584">
        <v>4.8</v>
      </c>
      <c r="R7584">
        <v>4.8</v>
      </c>
      <c r="S7584">
        <v>4.9000000000000004</v>
      </c>
      <c r="T7584">
        <v>5</v>
      </c>
      <c r="U7584">
        <v>5</v>
      </c>
      <c r="V7584" t="s">
        <v>1121</v>
      </c>
      <c r="W7584" t="s">
        <v>42</v>
      </c>
      <c r="X7584" t="s">
        <v>124</v>
      </c>
      <c r="Y7584">
        <v>19</v>
      </c>
      <c r="Z7584">
        <v>26</v>
      </c>
      <c r="AA7584" t="s">
        <v>44</v>
      </c>
      <c r="AB7584" t="s">
        <v>151</v>
      </c>
      <c r="AC7584" t="s">
        <v>46</v>
      </c>
      <c r="AD7584" t="s">
        <v>27147</v>
      </c>
      <c r="AE7584" t="s">
        <v>27148</v>
      </c>
      <c r="AF7584">
        <v>16699</v>
      </c>
    </row>
    <row r="7585" spans="1:32" x14ac:dyDescent="0.35">
      <c r="A7585">
        <v>2010</v>
      </c>
      <c r="B7585" t="s">
        <v>12640</v>
      </c>
      <c r="C7585" t="s">
        <v>27149</v>
      </c>
      <c r="D7585" t="s">
        <v>34</v>
      </c>
      <c r="E7585" t="s">
        <v>27150</v>
      </c>
      <c r="F7585">
        <v>4.4000000000000004</v>
      </c>
      <c r="G7585">
        <v>19</v>
      </c>
      <c r="H7585" t="s">
        <v>36</v>
      </c>
      <c r="I7585" t="s">
        <v>27151</v>
      </c>
      <c r="J7585">
        <v>4.3</v>
      </c>
      <c r="K7585">
        <v>10</v>
      </c>
      <c r="L7585" t="s">
        <v>27152</v>
      </c>
      <c r="M7585" t="s">
        <v>538</v>
      </c>
      <c r="N7585">
        <v>17406</v>
      </c>
      <c r="O7585" t="s">
        <v>94</v>
      </c>
      <c r="P7585">
        <v>4.4000000000000004</v>
      </c>
      <c r="Q7585">
        <v>4.0999999999999996</v>
      </c>
      <c r="R7585">
        <v>4.4000000000000004</v>
      </c>
      <c r="S7585">
        <v>4.4000000000000004</v>
      </c>
      <c r="T7585">
        <v>4.4000000000000004</v>
      </c>
      <c r="U7585">
        <v>4.7</v>
      </c>
      <c r="V7585" t="s">
        <v>27153</v>
      </c>
      <c r="W7585" t="s">
        <v>439</v>
      </c>
      <c r="X7585" t="s">
        <v>43</v>
      </c>
      <c r="Y7585">
        <v>21</v>
      </c>
      <c r="Z7585">
        <v>29</v>
      </c>
      <c r="AA7585" t="s">
        <v>44</v>
      </c>
      <c r="AB7585" t="s">
        <v>27154</v>
      </c>
      <c r="AC7585" t="s">
        <v>575</v>
      </c>
      <c r="AD7585" t="s">
        <v>27155</v>
      </c>
      <c r="AE7585" t="s">
        <v>27156</v>
      </c>
      <c r="AF7585">
        <v>166810</v>
      </c>
    </row>
    <row r="7586" spans="1:32" x14ac:dyDescent="0.35">
      <c r="A7586">
        <v>2019</v>
      </c>
      <c r="B7586" t="s">
        <v>288</v>
      </c>
      <c r="C7586" t="s">
        <v>2144</v>
      </c>
      <c r="D7586" t="s">
        <v>34</v>
      </c>
      <c r="E7586" t="s">
        <v>2039</v>
      </c>
      <c r="F7586">
        <v>4.8</v>
      </c>
      <c r="G7586">
        <v>27</v>
      </c>
      <c r="H7586" t="s">
        <v>36</v>
      </c>
      <c r="I7586" t="s">
        <v>6880</v>
      </c>
      <c r="J7586">
        <v>4.2</v>
      </c>
      <c r="K7586">
        <v>417</v>
      </c>
      <c r="L7586" t="s">
        <v>6881</v>
      </c>
      <c r="M7586" t="s">
        <v>1103</v>
      </c>
      <c r="N7586">
        <v>21228</v>
      </c>
      <c r="O7586" t="s">
        <v>40</v>
      </c>
      <c r="P7586">
        <v>4.9000000000000004</v>
      </c>
      <c r="Q7586">
        <v>4.8</v>
      </c>
      <c r="R7586">
        <v>4.8</v>
      </c>
      <c r="S7586">
        <v>4.5999999999999996</v>
      </c>
      <c r="T7586">
        <v>5</v>
      </c>
      <c r="U7586">
        <v>4.9000000000000004</v>
      </c>
      <c r="V7586" t="s">
        <v>3617</v>
      </c>
      <c r="W7586" t="s">
        <v>42</v>
      </c>
      <c r="X7586" t="s">
        <v>124</v>
      </c>
      <c r="Y7586">
        <v>17</v>
      </c>
      <c r="Z7586">
        <v>22</v>
      </c>
      <c r="AA7586" t="s">
        <v>44</v>
      </c>
      <c r="AB7586" t="s">
        <v>45</v>
      </c>
      <c r="AC7586" t="s">
        <v>1645</v>
      </c>
      <c r="AD7586" t="s">
        <v>13479</v>
      </c>
      <c r="AE7586" t="s">
        <v>13480</v>
      </c>
      <c r="AF7586">
        <v>30852</v>
      </c>
    </row>
    <row r="7587" spans="1:32" x14ac:dyDescent="0.35">
      <c r="A7587">
        <v>2019</v>
      </c>
      <c r="B7587" t="s">
        <v>257</v>
      </c>
      <c r="C7587" t="s">
        <v>1943</v>
      </c>
      <c r="D7587" t="s">
        <v>34</v>
      </c>
      <c r="E7587" t="s">
        <v>6253</v>
      </c>
      <c r="F7587">
        <v>4.7</v>
      </c>
      <c r="G7587">
        <v>99</v>
      </c>
      <c r="H7587" t="s">
        <v>36</v>
      </c>
      <c r="I7587" t="s">
        <v>14501</v>
      </c>
      <c r="J7587">
        <v>2.8</v>
      </c>
      <c r="K7587">
        <v>32</v>
      </c>
      <c r="L7587" t="s">
        <v>14502</v>
      </c>
      <c r="M7587" t="s">
        <v>1103</v>
      </c>
      <c r="N7587">
        <v>21162</v>
      </c>
      <c r="O7587" t="s">
        <v>94</v>
      </c>
      <c r="P7587">
        <v>4.7</v>
      </c>
      <c r="Q7587">
        <v>4.7</v>
      </c>
      <c r="R7587">
        <v>4.8</v>
      </c>
      <c r="S7587">
        <v>4.3</v>
      </c>
      <c r="T7587">
        <v>4.8</v>
      </c>
      <c r="U7587">
        <v>4.5999999999999996</v>
      </c>
      <c r="V7587" t="s">
        <v>144</v>
      </c>
      <c r="W7587" t="s">
        <v>42</v>
      </c>
      <c r="X7587" t="s">
        <v>124</v>
      </c>
      <c r="Y7587">
        <v>22</v>
      </c>
      <c r="Z7587">
        <v>29</v>
      </c>
      <c r="AA7587" t="s">
        <v>44</v>
      </c>
      <c r="AB7587" t="s">
        <v>45</v>
      </c>
      <c r="AC7587" t="s">
        <v>219</v>
      </c>
      <c r="AD7587" t="s">
        <v>27157</v>
      </c>
      <c r="AE7587">
        <v>22895331</v>
      </c>
      <c r="AF7587">
        <v>21277</v>
      </c>
    </row>
    <row r="7588" spans="1:32" x14ac:dyDescent="0.35">
      <c r="A7588">
        <v>2022</v>
      </c>
      <c r="B7588" t="s">
        <v>525</v>
      </c>
      <c r="C7588" t="s">
        <v>526</v>
      </c>
      <c r="D7588" t="s">
        <v>34</v>
      </c>
      <c r="E7588" t="s">
        <v>27158</v>
      </c>
      <c r="F7588">
        <v>4.7</v>
      </c>
      <c r="G7588">
        <v>7</v>
      </c>
      <c r="H7588" t="s">
        <v>36</v>
      </c>
      <c r="I7588" t="s">
        <v>27159</v>
      </c>
      <c r="J7588">
        <v>4.2</v>
      </c>
      <c r="K7588">
        <v>255</v>
      </c>
      <c r="L7588" t="s">
        <v>27160</v>
      </c>
      <c r="M7588" t="s">
        <v>472</v>
      </c>
      <c r="N7588">
        <v>33415</v>
      </c>
      <c r="O7588" t="s">
        <v>40</v>
      </c>
      <c r="P7588">
        <v>4.9000000000000004</v>
      </c>
      <c r="Q7588">
        <v>4.5999999999999996</v>
      </c>
      <c r="R7588">
        <v>4.7</v>
      </c>
      <c r="S7588">
        <v>4.5999999999999996</v>
      </c>
      <c r="T7588">
        <v>5</v>
      </c>
      <c r="U7588">
        <v>4.5999999999999996</v>
      </c>
      <c r="V7588" t="s">
        <v>3069</v>
      </c>
      <c r="W7588" t="s">
        <v>42</v>
      </c>
      <c r="X7588" t="s">
        <v>43</v>
      </c>
      <c r="Y7588">
        <v>23</v>
      </c>
      <c r="Z7588">
        <v>30</v>
      </c>
      <c r="AA7588" t="s">
        <v>44</v>
      </c>
      <c r="AB7588" t="s">
        <v>151</v>
      </c>
      <c r="AC7588" t="s">
        <v>464</v>
      </c>
      <c r="AD7588" t="s">
        <v>27161</v>
      </c>
      <c r="AE7588" t="s">
        <v>27162</v>
      </c>
      <c r="AF7588">
        <v>21561</v>
      </c>
    </row>
    <row r="7589" spans="1:32" x14ac:dyDescent="0.35">
      <c r="A7589">
        <v>2019</v>
      </c>
      <c r="B7589" t="s">
        <v>288</v>
      </c>
      <c r="C7589" t="s">
        <v>3792</v>
      </c>
      <c r="D7589" t="s">
        <v>34</v>
      </c>
      <c r="E7589" t="s">
        <v>27163</v>
      </c>
      <c r="F7589">
        <v>4.8</v>
      </c>
      <c r="G7589">
        <v>7</v>
      </c>
      <c r="H7589" t="s">
        <v>36</v>
      </c>
      <c r="I7589" t="s">
        <v>3794</v>
      </c>
      <c r="J7589">
        <v>4.5999999999999996</v>
      </c>
      <c r="K7589">
        <v>238</v>
      </c>
      <c r="L7589" t="s">
        <v>3795</v>
      </c>
      <c r="M7589" t="s">
        <v>472</v>
      </c>
      <c r="N7589">
        <v>33331</v>
      </c>
      <c r="O7589" t="s">
        <v>53</v>
      </c>
      <c r="P7589">
        <v>4.5999999999999996</v>
      </c>
      <c r="Q7589">
        <v>4.9000000000000004</v>
      </c>
      <c r="R7589">
        <v>4.9000000000000004</v>
      </c>
      <c r="S7589">
        <v>4.9000000000000004</v>
      </c>
      <c r="T7589">
        <v>4.5999999999999996</v>
      </c>
      <c r="U7589">
        <v>4.9000000000000004</v>
      </c>
      <c r="V7589" t="s">
        <v>15983</v>
      </c>
      <c r="W7589" t="s">
        <v>76</v>
      </c>
      <c r="X7589" t="s">
        <v>124</v>
      </c>
      <c r="Y7589">
        <v>19</v>
      </c>
      <c r="Z7589">
        <v>24</v>
      </c>
      <c r="AA7589" t="s">
        <v>44</v>
      </c>
      <c r="AB7589" t="s">
        <v>198</v>
      </c>
      <c r="AC7589" t="s">
        <v>3796</v>
      </c>
      <c r="AD7589" t="s">
        <v>27164</v>
      </c>
      <c r="AE7589" t="s">
        <v>27165</v>
      </c>
      <c r="AF7589">
        <v>26750</v>
      </c>
    </row>
    <row r="7590" spans="1:32" x14ac:dyDescent="0.35">
      <c r="A7590">
        <v>2020</v>
      </c>
      <c r="B7590" t="s">
        <v>81</v>
      </c>
      <c r="C7590" t="s">
        <v>4878</v>
      </c>
      <c r="D7590" t="s">
        <v>34</v>
      </c>
      <c r="E7590" t="s">
        <v>18973</v>
      </c>
      <c r="F7590">
        <v>4.9000000000000004</v>
      </c>
      <c r="G7590">
        <v>52</v>
      </c>
      <c r="H7590" t="s">
        <v>36</v>
      </c>
      <c r="I7590" t="s">
        <v>10514</v>
      </c>
      <c r="J7590">
        <v>4.5999999999999996</v>
      </c>
      <c r="K7590">
        <v>1183</v>
      </c>
      <c r="L7590" t="s">
        <v>10515</v>
      </c>
      <c r="M7590" t="s">
        <v>472</v>
      </c>
      <c r="N7590">
        <v>33063</v>
      </c>
      <c r="O7590" t="s">
        <v>53</v>
      </c>
      <c r="P7590">
        <v>4.9000000000000004</v>
      </c>
      <c r="Q7590">
        <v>4.8</v>
      </c>
      <c r="R7590">
        <v>4.9000000000000004</v>
      </c>
      <c r="S7590">
        <v>4.8</v>
      </c>
      <c r="T7590">
        <v>4.8</v>
      </c>
      <c r="U7590">
        <v>5</v>
      </c>
      <c r="V7590" t="s">
        <v>1121</v>
      </c>
      <c r="W7590" t="s">
        <v>77</v>
      </c>
      <c r="X7590" t="s">
        <v>6580</v>
      </c>
      <c r="Y7590">
        <v>22</v>
      </c>
      <c r="Z7590">
        <v>31</v>
      </c>
      <c r="AA7590" t="s">
        <v>44</v>
      </c>
      <c r="AB7590" t="s">
        <v>45</v>
      </c>
      <c r="AC7590" t="s">
        <v>46</v>
      </c>
      <c r="AD7590" t="s">
        <v>27166</v>
      </c>
      <c r="AE7590" t="s">
        <v>27167</v>
      </c>
      <c r="AF7590">
        <v>33851</v>
      </c>
    </row>
    <row r="7591" spans="1:32" x14ac:dyDescent="0.35">
      <c r="A7591">
        <v>2016</v>
      </c>
      <c r="B7591" t="s">
        <v>373</v>
      </c>
      <c r="C7591" t="s">
        <v>27168</v>
      </c>
      <c r="D7591" t="s">
        <v>34</v>
      </c>
      <c r="E7591" t="s">
        <v>18747</v>
      </c>
      <c r="F7591">
        <v>4.8</v>
      </c>
      <c r="G7591">
        <v>44</v>
      </c>
      <c r="H7591" t="s">
        <v>36</v>
      </c>
      <c r="I7591" t="s">
        <v>16667</v>
      </c>
      <c r="J7591">
        <v>4.5999999999999996</v>
      </c>
      <c r="K7591">
        <v>882</v>
      </c>
      <c r="L7591" t="s">
        <v>16668</v>
      </c>
      <c r="M7591" t="s">
        <v>472</v>
      </c>
      <c r="N7591">
        <v>33024</v>
      </c>
      <c r="O7591" t="s">
        <v>94</v>
      </c>
      <c r="P7591">
        <v>4.8</v>
      </c>
      <c r="Q7591">
        <v>4.8</v>
      </c>
      <c r="R7591">
        <v>4.8</v>
      </c>
      <c r="S7591">
        <v>4.7</v>
      </c>
      <c r="T7591">
        <v>4.8</v>
      </c>
      <c r="U7591">
        <v>4.8</v>
      </c>
      <c r="V7591" t="s">
        <v>76</v>
      </c>
      <c r="W7591" t="s">
        <v>3743</v>
      </c>
      <c r="X7591" t="s">
        <v>95</v>
      </c>
      <c r="Y7591">
        <v>19</v>
      </c>
      <c r="Z7591">
        <v>28</v>
      </c>
      <c r="AA7591" t="s">
        <v>44</v>
      </c>
      <c r="AB7591" t="s">
        <v>113</v>
      </c>
      <c r="AC7591" t="s">
        <v>714</v>
      </c>
      <c r="AD7591" t="s">
        <v>27169</v>
      </c>
      <c r="AE7591" t="s">
        <v>27170</v>
      </c>
      <c r="AF7591">
        <v>64895</v>
      </c>
    </row>
    <row r="7592" spans="1:32" x14ac:dyDescent="0.35">
      <c r="A7592">
        <v>2020</v>
      </c>
      <c r="B7592" t="s">
        <v>60</v>
      </c>
      <c r="C7592" t="s">
        <v>6427</v>
      </c>
      <c r="D7592" t="s">
        <v>34</v>
      </c>
      <c r="E7592" t="s">
        <v>14560</v>
      </c>
      <c r="F7592">
        <v>4.8</v>
      </c>
      <c r="G7592">
        <v>201</v>
      </c>
      <c r="H7592" t="s">
        <v>36</v>
      </c>
      <c r="I7592" t="s">
        <v>8185</v>
      </c>
      <c r="J7592">
        <v>2.4</v>
      </c>
      <c r="K7592">
        <v>13</v>
      </c>
      <c r="L7592" t="s">
        <v>8186</v>
      </c>
      <c r="M7592" t="s">
        <v>472</v>
      </c>
      <c r="N7592">
        <v>33172</v>
      </c>
      <c r="O7592" t="s">
        <v>40</v>
      </c>
      <c r="P7592">
        <v>4.9000000000000004</v>
      </c>
      <c r="Q7592">
        <v>4.9000000000000004</v>
      </c>
      <c r="R7592">
        <v>4.8</v>
      </c>
      <c r="S7592">
        <v>4.5999999999999996</v>
      </c>
      <c r="T7592">
        <v>4.8</v>
      </c>
      <c r="U7592">
        <v>4.7</v>
      </c>
      <c r="V7592" t="s">
        <v>76</v>
      </c>
      <c r="W7592" t="s">
        <v>3848</v>
      </c>
      <c r="X7592" t="s">
        <v>55</v>
      </c>
      <c r="Y7592">
        <v>19</v>
      </c>
      <c r="Z7592">
        <v>24</v>
      </c>
      <c r="AA7592" t="s">
        <v>44</v>
      </c>
      <c r="AB7592" t="s">
        <v>45</v>
      </c>
      <c r="AC7592" t="s">
        <v>66</v>
      </c>
      <c r="AD7592" t="s">
        <v>27171</v>
      </c>
      <c r="AE7592">
        <v>22968777</v>
      </c>
      <c r="AF7592">
        <v>17745</v>
      </c>
    </row>
    <row r="7593" spans="1:32" x14ac:dyDescent="0.35">
      <c r="A7593">
        <v>2019</v>
      </c>
      <c r="B7593" t="s">
        <v>339</v>
      </c>
      <c r="C7593" t="s">
        <v>16886</v>
      </c>
      <c r="D7593" t="s">
        <v>34</v>
      </c>
      <c r="E7593" t="s">
        <v>27172</v>
      </c>
      <c r="F7593">
        <v>4.5</v>
      </c>
      <c r="G7593">
        <v>16</v>
      </c>
      <c r="H7593" t="s">
        <v>36</v>
      </c>
      <c r="I7593" t="s">
        <v>27173</v>
      </c>
      <c r="J7593">
        <v>4.5</v>
      </c>
      <c r="K7593">
        <v>8</v>
      </c>
      <c r="L7593" t="s">
        <v>27174</v>
      </c>
      <c r="M7593" t="s">
        <v>472</v>
      </c>
      <c r="N7593">
        <v>33023</v>
      </c>
      <c r="O7593" t="s">
        <v>53</v>
      </c>
      <c r="P7593">
        <v>4.7</v>
      </c>
      <c r="Q7593">
        <v>4.5999999999999996</v>
      </c>
      <c r="R7593">
        <v>4.5</v>
      </c>
      <c r="S7593">
        <v>3.9</v>
      </c>
      <c r="T7593">
        <v>4.5</v>
      </c>
      <c r="U7593">
        <v>4.4000000000000004</v>
      </c>
      <c r="V7593" t="s">
        <v>2677</v>
      </c>
      <c r="W7593" t="s">
        <v>327</v>
      </c>
      <c r="X7593" t="s">
        <v>55</v>
      </c>
      <c r="Y7593">
        <v>16</v>
      </c>
      <c r="Z7593">
        <v>21</v>
      </c>
      <c r="AA7593" t="s">
        <v>44</v>
      </c>
      <c r="AB7593" t="s">
        <v>198</v>
      </c>
      <c r="AC7593" t="s">
        <v>3031</v>
      </c>
      <c r="AD7593" t="s">
        <v>27175</v>
      </c>
      <c r="AE7593" t="s">
        <v>27176</v>
      </c>
      <c r="AF7593">
        <v>21722</v>
      </c>
    </row>
    <row r="7594" spans="1:32" x14ac:dyDescent="0.35">
      <c r="A7594">
        <v>2018</v>
      </c>
      <c r="B7594" t="s">
        <v>108</v>
      </c>
      <c r="C7594" t="s">
        <v>4762</v>
      </c>
      <c r="D7594" t="s">
        <v>34</v>
      </c>
      <c r="E7594" t="s">
        <v>17845</v>
      </c>
      <c r="F7594">
        <v>4.8</v>
      </c>
      <c r="G7594">
        <v>64</v>
      </c>
      <c r="H7594" t="s">
        <v>36</v>
      </c>
      <c r="I7594" t="s">
        <v>11276</v>
      </c>
      <c r="J7594">
        <v>3.4</v>
      </c>
      <c r="K7594">
        <v>127</v>
      </c>
      <c r="L7594" t="s">
        <v>11277</v>
      </c>
      <c r="M7594" t="s">
        <v>604</v>
      </c>
      <c r="N7594" s="1" t="s">
        <v>4309</v>
      </c>
      <c r="O7594" t="s">
        <v>40</v>
      </c>
      <c r="P7594">
        <v>4.9000000000000004</v>
      </c>
      <c r="Q7594">
        <v>5</v>
      </c>
      <c r="R7594">
        <v>4.8</v>
      </c>
      <c r="S7594">
        <v>4.5999999999999996</v>
      </c>
      <c r="T7594">
        <v>4.9000000000000004</v>
      </c>
      <c r="U7594">
        <v>4.8</v>
      </c>
      <c r="V7594" t="s">
        <v>639</v>
      </c>
      <c r="W7594" t="s">
        <v>4585</v>
      </c>
      <c r="X7594" t="s">
        <v>95</v>
      </c>
      <c r="Y7594">
        <v>22</v>
      </c>
      <c r="Z7594">
        <v>30</v>
      </c>
      <c r="AA7594" t="s">
        <v>44</v>
      </c>
      <c r="AB7594" t="s">
        <v>125</v>
      </c>
      <c r="AC7594" t="s">
        <v>219</v>
      </c>
      <c r="AD7594" t="s">
        <v>27177</v>
      </c>
      <c r="AE7594">
        <v>104151</v>
      </c>
      <c r="AF7594">
        <v>48777</v>
      </c>
    </row>
    <row r="7595" spans="1:32" x14ac:dyDescent="0.35">
      <c r="A7595">
        <v>2019</v>
      </c>
      <c r="B7595" t="s">
        <v>409</v>
      </c>
      <c r="C7595" t="s">
        <v>1691</v>
      </c>
      <c r="D7595" t="s">
        <v>34</v>
      </c>
      <c r="E7595" t="s">
        <v>8903</v>
      </c>
      <c r="F7595">
        <v>4.8</v>
      </c>
      <c r="G7595">
        <v>224</v>
      </c>
      <c r="H7595" t="s">
        <v>36</v>
      </c>
      <c r="I7595" t="s">
        <v>23684</v>
      </c>
      <c r="J7595">
        <v>4.9000000000000004</v>
      </c>
      <c r="K7595">
        <v>398</v>
      </c>
      <c r="L7595" t="s">
        <v>23685</v>
      </c>
      <c r="M7595" t="s">
        <v>604</v>
      </c>
      <c r="N7595" s="1" t="s">
        <v>23686</v>
      </c>
      <c r="O7595" t="s">
        <v>53</v>
      </c>
      <c r="P7595">
        <v>4.9000000000000004</v>
      </c>
      <c r="Q7595">
        <v>4.9000000000000004</v>
      </c>
      <c r="R7595">
        <v>4.8</v>
      </c>
      <c r="S7595">
        <v>4.5999999999999996</v>
      </c>
      <c r="T7595">
        <v>4.9000000000000004</v>
      </c>
      <c r="U7595">
        <v>4.8</v>
      </c>
      <c r="V7595" t="s">
        <v>566</v>
      </c>
      <c r="W7595" t="s">
        <v>42</v>
      </c>
      <c r="X7595" t="s">
        <v>55</v>
      </c>
      <c r="Y7595">
        <v>18</v>
      </c>
      <c r="Z7595">
        <v>25</v>
      </c>
      <c r="AA7595" t="s">
        <v>44</v>
      </c>
      <c r="AB7595" t="s">
        <v>45</v>
      </c>
      <c r="AC7595" t="s">
        <v>474</v>
      </c>
      <c r="AD7595" t="s">
        <v>27178</v>
      </c>
      <c r="AE7595">
        <v>131754</v>
      </c>
      <c r="AF7595">
        <v>22816</v>
      </c>
    </row>
    <row r="7596" spans="1:32" x14ac:dyDescent="0.35">
      <c r="A7596">
        <v>2021</v>
      </c>
      <c r="B7596" t="s">
        <v>108</v>
      </c>
      <c r="C7596" t="s">
        <v>15181</v>
      </c>
      <c r="D7596" t="s">
        <v>34</v>
      </c>
      <c r="E7596" t="s">
        <v>27179</v>
      </c>
      <c r="F7596">
        <v>3.6</v>
      </c>
      <c r="G7596">
        <v>16</v>
      </c>
      <c r="H7596" t="s">
        <v>36</v>
      </c>
      <c r="I7596" t="s">
        <v>27180</v>
      </c>
      <c r="J7596">
        <v>4.8</v>
      </c>
      <c r="K7596">
        <v>537</v>
      </c>
      <c r="L7596" t="s">
        <v>27181</v>
      </c>
      <c r="M7596" t="s">
        <v>604</v>
      </c>
      <c r="N7596" s="1" t="s">
        <v>8214</v>
      </c>
      <c r="O7596" t="s">
        <v>40</v>
      </c>
      <c r="P7596">
        <v>4.2</v>
      </c>
      <c r="Q7596">
        <v>4.5999999999999996</v>
      </c>
      <c r="R7596">
        <v>3.8</v>
      </c>
      <c r="S7596">
        <v>2.7</v>
      </c>
      <c r="T7596">
        <v>4.5999999999999996</v>
      </c>
      <c r="U7596">
        <v>2.5</v>
      </c>
      <c r="V7596" t="s">
        <v>42</v>
      </c>
      <c r="W7596" t="s">
        <v>13925</v>
      </c>
      <c r="X7596" t="s">
        <v>124</v>
      </c>
      <c r="Y7596">
        <v>18</v>
      </c>
      <c r="Z7596">
        <v>22</v>
      </c>
      <c r="AA7596" t="s">
        <v>44</v>
      </c>
      <c r="AB7596" t="s">
        <v>125</v>
      </c>
      <c r="AC7596" t="s">
        <v>264</v>
      </c>
      <c r="AD7596" t="s">
        <v>27182</v>
      </c>
      <c r="AE7596" t="s">
        <v>27183</v>
      </c>
      <c r="AF7596">
        <v>4152</v>
      </c>
    </row>
    <row r="7597" spans="1:32" x14ac:dyDescent="0.35">
      <c r="A7597">
        <v>2020</v>
      </c>
      <c r="B7597" t="s">
        <v>525</v>
      </c>
      <c r="C7597" t="s">
        <v>526</v>
      </c>
      <c r="D7597" t="s">
        <v>34</v>
      </c>
      <c r="E7597" t="s">
        <v>6124</v>
      </c>
      <c r="F7597">
        <v>4.8</v>
      </c>
      <c r="G7597">
        <v>174</v>
      </c>
      <c r="H7597" t="s">
        <v>36</v>
      </c>
      <c r="I7597" t="s">
        <v>6125</v>
      </c>
      <c r="J7597">
        <v>4.5999999999999996</v>
      </c>
      <c r="K7597">
        <v>529</v>
      </c>
      <c r="L7597" t="s">
        <v>6126</v>
      </c>
      <c r="M7597" t="s">
        <v>679</v>
      </c>
      <c r="N7597">
        <v>12304</v>
      </c>
      <c r="O7597" t="s">
        <v>53</v>
      </c>
      <c r="P7597">
        <v>4.8</v>
      </c>
      <c r="Q7597">
        <v>4.8</v>
      </c>
      <c r="R7597">
        <v>4.8</v>
      </c>
      <c r="S7597">
        <v>4.8</v>
      </c>
      <c r="T7597">
        <v>4.8</v>
      </c>
      <c r="U7597">
        <v>4.9000000000000004</v>
      </c>
      <c r="V7597" t="s">
        <v>16047</v>
      </c>
      <c r="W7597" t="s">
        <v>42</v>
      </c>
      <c r="X7597" t="s">
        <v>124</v>
      </c>
      <c r="Y7597">
        <v>22</v>
      </c>
      <c r="Z7597">
        <v>26</v>
      </c>
      <c r="AA7597" t="s">
        <v>44</v>
      </c>
      <c r="AB7597" t="s">
        <v>151</v>
      </c>
      <c r="AC7597" t="s">
        <v>464</v>
      </c>
      <c r="AD7597" t="s">
        <v>27184</v>
      </c>
      <c r="AE7597" t="s">
        <v>27185</v>
      </c>
      <c r="AF7597">
        <v>26882</v>
      </c>
    </row>
    <row r="7598" spans="1:32" x14ac:dyDescent="0.35">
      <c r="A7598">
        <v>2020</v>
      </c>
      <c r="B7598" t="s">
        <v>32</v>
      </c>
      <c r="C7598" t="s">
        <v>3509</v>
      </c>
      <c r="D7598" t="s">
        <v>34</v>
      </c>
      <c r="E7598" t="s">
        <v>27186</v>
      </c>
      <c r="F7598">
        <v>4.7</v>
      </c>
      <c r="G7598">
        <v>166</v>
      </c>
      <c r="H7598" t="s">
        <v>36</v>
      </c>
      <c r="I7598" t="s">
        <v>27187</v>
      </c>
      <c r="J7598">
        <v>4.7</v>
      </c>
      <c r="K7598">
        <v>2881</v>
      </c>
      <c r="L7598" t="s">
        <v>27188</v>
      </c>
      <c r="M7598" t="s">
        <v>679</v>
      </c>
      <c r="N7598">
        <v>10710</v>
      </c>
      <c r="O7598" t="s">
        <v>40</v>
      </c>
      <c r="P7598">
        <v>4.8</v>
      </c>
      <c r="Q7598">
        <v>4.8</v>
      </c>
      <c r="R7598">
        <v>4.7</v>
      </c>
      <c r="S7598">
        <v>4.5999999999999996</v>
      </c>
      <c r="T7598">
        <v>4.8</v>
      </c>
      <c r="U7598">
        <v>4.8</v>
      </c>
      <c r="V7598" t="s">
        <v>2701</v>
      </c>
      <c r="W7598" t="s">
        <v>42</v>
      </c>
      <c r="X7598" t="s">
        <v>124</v>
      </c>
      <c r="Y7598">
        <v>27</v>
      </c>
      <c r="Z7598">
        <v>34</v>
      </c>
      <c r="AA7598" t="s">
        <v>44</v>
      </c>
      <c r="AB7598" t="s">
        <v>45</v>
      </c>
      <c r="AC7598" t="s">
        <v>750</v>
      </c>
      <c r="AD7598" t="s">
        <v>27189</v>
      </c>
      <c r="AE7598" t="s">
        <v>27190</v>
      </c>
      <c r="AF7598">
        <v>10813</v>
      </c>
    </row>
    <row r="7599" spans="1:32" x14ac:dyDescent="0.35">
      <c r="A7599">
        <v>2019</v>
      </c>
      <c r="B7599" t="s">
        <v>81</v>
      </c>
      <c r="C7599" t="s">
        <v>3632</v>
      </c>
      <c r="D7599" t="s">
        <v>34</v>
      </c>
      <c r="E7599" t="s">
        <v>27191</v>
      </c>
      <c r="F7599">
        <v>4.9000000000000004</v>
      </c>
      <c r="G7599">
        <v>11</v>
      </c>
      <c r="H7599" t="s">
        <v>36</v>
      </c>
      <c r="I7599" t="s">
        <v>9803</v>
      </c>
      <c r="J7599">
        <v>4.9000000000000004</v>
      </c>
      <c r="K7599">
        <v>908</v>
      </c>
      <c r="L7599" t="s">
        <v>9804</v>
      </c>
      <c r="M7599" t="s">
        <v>2335</v>
      </c>
      <c r="N7599" s="1" t="s">
        <v>9805</v>
      </c>
      <c r="O7599" t="s">
        <v>40</v>
      </c>
      <c r="P7599">
        <v>5</v>
      </c>
      <c r="Q7599">
        <v>4.8</v>
      </c>
      <c r="R7599">
        <v>4.8</v>
      </c>
      <c r="S7599">
        <v>4.9000000000000004</v>
      </c>
      <c r="T7599">
        <v>5</v>
      </c>
      <c r="U7599">
        <v>5</v>
      </c>
      <c r="V7599" t="s">
        <v>3186</v>
      </c>
      <c r="W7599" t="s">
        <v>16510</v>
      </c>
      <c r="X7599" t="s">
        <v>124</v>
      </c>
      <c r="Y7599">
        <v>19</v>
      </c>
      <c r="Z7599">
        <v>26</v>
      </c>
      <c r="AA7599" t="s">
        <v>44</v>
      </c>
      <c r="AB7599" t="s">
        <v>151</v>
      </c>
      <c r="AC7599" t="s">
        <v>46</v>
      </c>
      <c r="AD7599" t="s">
        <v>27192</v>
      </c>
      <c r="AE7599" t="s">
        <v>27193</v>
      </c>
      <c r="AF7599">
        <v>20733</v>
      </c>
    </row>
    <row r="7600" spans="1:32" x14ac:dyDescent="0.35">
      <c r="A7600">
        <v>2019</v>
      </c>
      <c r="B7600" t="s">
        <v>365</v>
      </c>
      <c r="C7600" t="s">
        <v>5008</v>
      </c>
      <c r="D7600" t="s">
        <v>34</v>
      </c>
      <c r="E7600" t="s">
        <v>27194</v>
      </c>
      <c r="F7600">
        <v>4.7</v>
      </c>
      <c r="G7600">
        <v>203</v>
      </c>
      <c r="H7600" t="s">
        <v>36</v>
      </c>
      <c r="I7600" t="s">
        <v>27195</v>
      </c>
      <c r="J7600">
        <v>4.5999999999999996</v>
      </c>
      <c r="K7600">
        <v>3181</v>
      </c>
      <c r="L7600" t="s">
        <v>27196</v>
      </c>
      <c r="M7600" t="s">
        <v>679</v>
      </c>
      <c r="N7600">
        <v>11795</v>
      </c>
      <c r="O7600" t="s">
        <v>40</v>
      </c>
      <c r="P7600">
        <v>4.8</v>
      </c>
      <c r="Q7600">
        <v>4.8</v>
      </c>
      <c r="R7600">
        <v>4.7</v>
      </c>
      <c r="S7600">
        <v>4.5</v>
      </c>
      <c r="T7600">
        <v>4.9000000000000004</v>
      </c>
      <c r="U7600">
        <v>4.5999999999999996</v>
      </c>
      <c r="V7600" t="s">
        <v>2644</v>
      </c>
      <c r="W7600" t="s">
        <v>455</v>
      </c>
      <c r="X7600" t="s">
        <v>124</v>
      </c>
      <c r="Y7600">
        <v>17</v>
      </c>
      <c r="Z7600">
        <v>25</v>
      </c>
      <c r="AA7600" t="s">
        <v>44</v>
      </c>
      <c r="AB7600" t="s">
        <v>125</v>
      </c>
      <c r="AC7600" t="s">
        <v>370</v>
      </c>
      <c r="AD7600" t="s">
        <v>27197</v>
      </c>
      <c r="AE7600" t="s">
        <v>27198</v>
      </c>
      <c r="AF7600">
        <v>24440</v>
      </c>
    </row>
    <row r="7601" spans="1:32" x14ac:dyDescent="0.35">
      <c r="A7601">
        <v>2020</v>
      </c>
      <c r="B7601" t="s">
        <v>525</v>
      </c>
      <c r="C7601" t="s">
        <v>14478</v>
      </c>
      <c r="D7601" t="s">
        <v>2331</v>
      </c>
      <c r="E7601" t="s">
        <v>27199</v>
      </c>
      <c r="F7601">
        <v>4.8</v>
      </c>
      <c r="G7601">
        <v>174</v>
      </c>
      <c r="H7601" t="s">
        <v>36</v>
      </c>
      <c r="I7601" t="s">
        <v>2876</v>
      </c>
      <c r="J7601">
        <v>4.8</v>
      </c>
      <c r="K7601">
        <v>2580</v>
      </c>
      <c r="L7601" t="s">
        <v>2877</v>
      </c>
      <c r="M7601" t="s">
        <v>2335</v>
      </c>
      <c r="N7601" s="1" t="s">
        <v>2878</v>
      </c>
      <c r="O7601" t="s">
        <v>40</v>
      </c>
      <c r="P7601">
        <v>4.8</v>
      </c>
      <c r="Q7601">
        <v>4.8</v>
      </c>
      <c r="R7601">
        <v>4.8</v>
      </c>
      <c r="S7601">
        <v>4.8</v>
      </c>
      <c r="T7601">
        <v>4.8</v>
      </c>
      <c r="U7601">
        <v>4.9000000000000004</v>
      </c>
      <c r="V7601" t="s">
        <v>15670</v>
      </c>
      <c r="W7601" t="s">
        <v>42</v>
      </c>
      <c r="X7601" t="s">
        <v>124</v>
      </c>
      <c r="Y7601">
        <v>22</v>
      </c>
      <c r="Z7601">
        <v>26</v>
      </c>
      <c r="AA7601" t="s">
        <v>44</v>
      </c>
      <c r="AB7601" t="s">
        <v>151</v>
      </c>
      <c r="AC7601" t="s">
        <v>464</v>
      </c>
      <c r="AD7601" t="s">
        <v>27200</v>
      </c>
      <c r="AE7601" t="s">
        <v>27201</v>
      </c>
      <c r="AF7601">
        <v>23049</v>
      </c>
    </row>
    <row r="7602" spans="1:32" x14ac:dyDescent="0.35">
      <c r="A7602">
        <v>2018</v>
      </c>
      <c r="B7602" t="s">
        <v>32</v>
      </c>
      <c r="C7602" t="s">
        <v>3509</v>
      </c>
      <c r="D7602" t="s">
        <v>34</v>
      </c>
      <c r="E7602" t="s">
        <v>27202</v>
      </c>
      <c r="F7602">
        <v>4.8</v>
      </c>
      <c r="G7602">
        <v>770</v>
      </c>
      <c r="H7602" t="s">
        <v>36</v>
      </c>
      <c r="I7602" t="s">
        <v>5242</v>
      </c>
      <c r="J7602">
        <v>4.3</v>
      </c>
      <c r="K7602">
        <v>238</v>
      </c>
      <c r="L7602" t="s">
        <v>5243</v>
      </c>
      <c r="M7602" t="s">
        <v>699</v>
      </c>
      <c r="N7602" s="1" t="s">
        <v>5244</v>
      </c>
      <c r="O7602" t="s">
        <v>53</v>
      </c>
      <c r="P7602">
        <v>4.8</v>
      </c>
      <c r="Q7602">
        <v>4.7</v>
      </c>
      <c r="R7602">
        <v>4.8</v>
      </c>
      <c r="S7602">
        <v>4.7</v>
      </c>
      <c r="T7602">
        <v>4.8</v>
      </c>
      <c r="U7602">
        <v>4.9000000000000004</v>
      </c>
      <c r="V7602" t="s">
        <v>42</v>
      </c>
      <c r="W7602" t="s">
        <v>42</v>
      </c>
      <c r="X7602" t="s">
        <v>124</v>
      </c>
      <c r="Y7602">
        <v>22</v>
      </c>
      <c r="Z7602">
        <v>28</v>
      </c>
      <c r="AA7602" t="s">
        <v>44</v>
      </c>
      <c r="AB7602" t="s">
        <v>151</v>
      </c>
      <c r="AC7602" t="s">
        <v>597</v>
      </c>
      <c r="AD7602" t="s">
        <v>27203</v>
      </c>
      <c r="AE7602" t="s">
        <v>27204</v>
      </c>
      <c r="AF7602">
        <v>48102</v>
      </c>
    </row>
    <row r="7603" spans="1:32" x14ac:dyDescent="0.35">
      <c r="A7603">
        <v>2019</v>
      </c>
      <c r="B7603" t="s">
        <v>732</v>
      </c>
      <c r="C7603" t="s">
        <v>5561</v>
      </c>
      <c r="D7603" t="s">
        <v>34</v>
      </c>
      <c r="E7603" t="s">
        <v>1692</v>
      </c>
      <c r="F7603">
        <v>4.8</v>
      </c>
      <c r="G7603">
        <v>131</v>
      </c>
      <c r="H7603" t="s">
        <v>36</v>
      </c>
      <c r="I7603" t="s">
        <v>5724</v>
      </c>
      <c r="J7603">
        <v>4.5</v>
      </c>
      <c r="K7603">
        <v>1227</v>
      </c>
      <c r="L7603" t="s">
        <v>5725</v>
      </c>
      <c r="M7603" t="s">
        <v>699</v>
      </c>
      <c r="N7603" s="1" t="s">
        <v>5726</v>
      </c>
      <c r="O7603" t="s">
        <v>53</v>
      </c>
      <c r="P7603">
        <v>4.8</v>
      </c>
      <c r="Q7603">
        <v>4.7</v>
      </c>
      <c r="R7603">
        <v>4.8</v>
      </c>
      <c r="S7603">
        <v>4.7</v>
      </c>
      <c r="T7603">
        <v>4.8</v>
      </c>
      <c r="U7603">
        <v>4.9000000000000004</v>
      </c>
      <c r="V7603" t="s">
        <v>951</v>
      </c>
      <c r="W7603" t="s">
        <v>455</v>
      </c>
      <c r="X7603" t="s">
        <v>124</v>
      </c>
      <c r="Y7603">
        <v>17</v>
      </c>
      <c r="Z7603">
        <v>25</v>
      </c>
      <c r="AA7603" t="s">
        <v>44</v>
      </c>
      <c r="AB7603" t="s">
        <v>151</v>
      </c>
      <c r="AC7603" t="s">
        <v>370</v>
      </c>
      <c r="AD7603" t="s">
        <v>27205</v>
      </c>
      <c r="AE7603">
        <v>154932</v>
      </c>
      <c r="AF7603">
        <v>36248</v>
      </c>
    </row>
    <row r="7604" spans="1:32" x14ac:dyDescent="0.35">
      <c r="A7604">
        <v>2019</v>
      </c>
      <c r="B7604" t="s">
        <v>69</v>
      </c>
      <c r="C7604" t="s">
        <v>1499</v>
      </c>
      <c r="D7604" t="s">
        <v>400</v>
      </c>
      <c r="E7604" t="s">
        <v>13234</v>
      </c>
      <c r="F7604">
        <v>4.8</v>
      </c>
      <c r="G7604">
        <v>540</v>
      </c>
      <c r="H7604" t="s">
        <v>36</v>
      </c>
      <c r="I7604" t="s">
        <v>5265</v>
      </c>
      <c r="J7604">
        <v>4.5</v>
      </c>
      <c r="K7604">
        <v>2420</v>
      </c>
      <c r="L7604" t="s">
        <v>5266</v>
      </c>
      <c r="M7604" t="s">
        <v>699</v>
      </c>
      <c r="N7604" s="1" t="s">
        <v>711</v>
      </c>
      <c r="O7604" t="s">
        <v>53</v>
      </c>
      <c r="P7604">
        <v>4.8</v>
      </c>
      <c r="Q7604">
        <v>4.8</v>
      </c>
      <c r="R7604">
        <v>4.7</v>
      </c>
      <c r="S7604">
        <v>4.7</v>
      </c>
      <c r="T7604">
        <v>4.8</v>
      </c>
      <c r="U7604">
        <v>4.8</v>
      </c>
      <c r="V7604" t="s">
        <v>317</v>
      </c>
      <c r="W7604" t="s">
        <v>42</v>
      </c>
      <c r="X7604" t="s">
        <v>124</v>
      </c>
      <c r="Y7604">
        <v>27</v>
      </c>
      <c r="Z7604">
        <v>33</v>
      </c>
      <c r="AA7604" t="s">
        <v>44</v>
      </c>
      <c r="AB7604" t="s">
        <v>78</v>
      </c>
      <c r="AC7604" t="s">
        <v>79</v>
      </c>
      <c r="AD7604" t="s">
        <v>13235</v>
      </c>
      <c r="AE7604" t="s">
        <v>13236</v>
      </c>
      <c r="AF7604">
        <v>64432</v>
      </c>
    </row>
    <row r="7605" spans="1:32" x14ac:dyDescent="0.35">
      <c r="A7605">
        <v>2019</v>
      </c>
      <c r="B7605" t="s">
        <v>516</v>
      </c>
      <c r="C7605" t="s">
        <v>517</v>
      </c>
      <c r="D7605" t="s">
        <v>34</v>
      </c>
      <c r="E7605" t="s">
        <v>27206</v>
      </c>
      <c r="F7605">
        <v>4.8</v>
      </c>
      <c r="G7605">
        <v>230</v>
      </c>
      <c r="H7605" t="s">
        <v>36</v>
      </c>
      <c r="I7605" t="s">
        <v>27207</v>
      </c>
      <c r="J7605">
        <v>4.8</v>
      </c>
      <c r="K7605">
        <v>46</v>
      </c>
      <c r="L7605" t="s">
        <v>27208</v>
      </c>
      <c r="M7605" t="s">
        <v>699</v>
      </c>
      <c r="N7605" s="1" t="s">
        <v>19998</v>
      </c>
      <c r="O7605" t="s">
        <v>53</v>
      </c>
      <c r="P7605">
        <v>4.8</v>
      </c>
      <c r="Q7605">
        <v>4.8</v>
      </c>
      <c r="R7605">
        <v>4.8</v>
      </c>
      <c r="S7605">
        <v>4.8</v>
      </c>
      <c r="T7605">
        <v>4.9000000000000004</v>
      </c>
      <c r="U7605">
        <v>4.8</v>
      </c>
      <c r="V7605" t="s">
        <v>521</v>
      </c>
      <c r="W7605" t="s">
        <v>1409</v>
      </c>
      <c r="X7605" t="s">
        <v>124</v>
      </c>
      <c r="Y7605">
        <v>24</v>
      </c>
      <c r="Z7605">
        <v>30</v>
      </c>
      <c r="AA7605" t="s">
        <v>44</v>
      </c>
      <c r="AB7605" t="s">
        <v>151</v>
      </c>
      <c r="AC7605" t="s">
        <v>522</v>
      </c>
      <c r="AD7605" t="s">
        <v>27209</v>
      </c>
      <c r="AE7605" t="s">
        <v>27210</v>
      </c>
      <c r="AF7605">
        <v>40491</v>
      </c>
    </row>
    <row r="7606" spans="1:32" x14ac:dyDescent="0.35">
      <c r="A7606">
        <v>2018</v>
      </c>
      <c r="B7606" t="s">
        <v>1758</v>
      </c>
      <c r="C7606" t="s">
        <v>1759</v>
      </c>
      <c r="D7606" t="s">
        <v>34</v>
      </c>
      <c r="E7606" t="s">
        <v>27211</v>
      </c>
      <c r="F7606">
        <v>4.8</v>
      </c>
      <c r="G7606">
        <v>49</v>
      </c>
      <c r="H7606" t="s">
        <v>36</v>
      </c>
      <c r="I7606" t="s">
        <v>27212</v>
      </c>
      <c r="J7606">
        <v>4.5999999999999996</v>
      </c>
      <c r="K7606">
        <v>676</v>
      </c>
      <c r="L7606" t="s">
        <v>27213</v>
      </c>
      <c r="M7606" t="s">
        <v>39</v>
      </c>
      <c r="N7606">
        <v>92782</v>
      </c>
      <c r="O7606" t="s">
        <v>94</v>
      </c>
      <c r="P7606">
        <v>4.5999999999999996</v>
      </c>
      <c r="Q7606">
        <v>4.7</v>
      </c>
      <c r="R7606">
        <v>5</v>
      </c>
      <c r="S7606">
        <v>4.8</v>
      </c>
      <c r="T7606">
        <v>4.9000000000000004</v>
      </c>
      <c r="U7606">
        <v>4.5999999999999996</v>
      </c>
      <c r="V7606" t="s">
        <v>8551</v>
      </c>
      <c r="W7606" t="s">
        <v>176</v>
      </c>
      <c r="X7606" t="s">
        <v>95</v>
      </c>
      <c r="Y7606">
        <v>24</v>
      </c>
      <c r="Z7606">
        <v>33</v>
      </c>
      <c r="AA7606" t="s">
        <v>44</v>
      </c>
      <c r="AB7606" t="s">
        <v>45</v>
      </c>
      <c r="AC7606" t="s">
        <v>3230</v>
      </c>
      <c r="AD7606" t="s">
        <v>27214</v>
      </c>
      <c r="AE7606" t="s">
        <v>27215</v>
      </c>
      <c r="AF7606">
        <v>15817</v>
      </c>
    </row>
    <row r="7607" spans="1:32" x14ac:dyDescent="0.35">
      <c r="A7607">
        <v>2019</v>
      </c>
      <c r="B7607" t="s">
        <v>516</v>
      </c>
      <c r="C7607" t="s">
        <v>517</v>
      </c>
      <c r="D7607" t="s">
        <v>34</v>
      </c>
      <c r="E7607" t="s">
        <v>13749</v>
      </c>
      <c r="F7607">
        <v>4.8</v>
      </c>
      <c r="G7607">
        <v>230</v>
      </c>
      <c r="H7607" t="s">
        <v>36</v>
      </c>
      <c r="I7607" t="s">
        <v>23485</v>
      </c>
      <c r="J7607">
        <v>4.5999999999999996</v>
      </c>
      <c r="K7607">
        <v>469</v>
      </c>
      <c r="L7607" t="s">
        <v>23486</v>
      </c>
      <c r="M7607" t="s">
        <v>39</v>
      </c>
      <c r="N7607">
        <v>92354</v>
      </c>
      <c r="O7607" t="s">
        <v>40</v>
      </c>
      <c r="P7607">
        <v>4.8</v>
      </c>
      <c r="Q7607">
        <v>4.8</v>
      </c>
      <c r="R7607">
        <v>4.8</v>
      </c>
      <c r="S7607">
        <v>4.8</v>
      </c>
      <c r="T7607">
        <v>4.9000000000000004</v>
      </c>
      <c r="U7607">
        <v>4.8</v>
      </c>
      <c r="V7607" t="s">
        <v>4591</v>
      </c>
      <c r="W7607" t="s">
        <v>42</v>
      </c>
      <c r="X7607" t="s">
        <v>43</v>
      </c>
      <c r="Y7607">
        <v>25</v>
      </c>
      <c r="Z7607">
        <v>31</v>
      </c>
      <c r="AA7607" t="s">
        <v>44</v>
      </c>
      <c r="AB7607" t="s">
        <v>151</v>
      </c>
      <c r="AC7607" t="s">
        <v>522</v>
      </c>
      <c r="AD7607" t="s">
        <v>27216</v>
      </c>
      <c r="AE7607" t="s">
        <v>27217</v>
      </c>
      <c r="AF7607">
        <v>14122</v>
      </c>
    </row>
    <row r="7608" spans="1:32" x14ac:dyDescent="0.35">
      <c r="A7608">
        <v>2018</v>
      </c>
      <c r="B7608" t="s">
        <v>32</v>
      </c>
      <c r="C7608" t="s">
        <v>1586</v>
      </c>
      <c r="D7608" t="s">
        <v>34</v>
      </c>
      <c r="E7608" t="s">
        <v>27218</v>
      </c>
      <c r="F7608">
        <v>4.8</v>
      </c>
      <c r="G7608">
        <v>770</v>
      </c>
      <c r="H7608" t="s">
        <v>36</v>
      </c>
      <c r="I7608" t="s">
        <v>27219</v>
      </c>
      <c r="J7608">
        <v>4.5999999999999996</v>
      </c>
      <c r="K7608">
        <v>827</v>
      </c>
      <c r="L7608" t="s">
        <v>27220</v>
      </c>
      <c r="M7608" t="s">
        <v>39</v>
      </c>
      <c r="N7608">
        <v>91945</v>
      </c>
      <c r="O7608" t="s">
        <v>53</v>
      </c>
      <c r="P7608">
        <v>4.8</v>
      </c>
      <c r="Q7608">
        <v>4.7</v>
      </c>
      <c r="R7608">
        <v>4.8</v>
      </c>
      <c r="S7608">
        <v>4.7</v>
      </c>
      <c r="T7608">
        <v>4.8</v>
      </c>
      <c r="U7608">
        <v>4.9000000000000004</v>
      </c>
      <c r="V7608" t="s">
        <v>326</v>
      </c>
      <c r="W7608" t="s">
        <v>1825</v>
      </c>
      <c r="X7608" t="s">
        <v>43</v>
      </c>
      <c r="Y7608">
        <v>23</v>
      </c>
      <c r="Z7608">
        <v>30</v>
      </c>
      <c r="AA7608" t="s">
        <v>44</v>
      </c>
      <c r="AB7608" t="s">
        <v>151</v>
      </c>
      <c r="AC7608" t="s">
        <v>597</v>
      </c>
      <c r="AD7608" t="s">
        <v>27221</v>
      </c>
      <c r="AE7608">
        <v>99481</v>
      </c>
      <c r="AF7608">
        <v>48734</v>
      </c>
    </row>
    <row r="7609" spans="1:32" x14ac:dyDescent="0.35">
      <c r="A7609">
        <v>2019</v>
      </c>
      <c r="B7609" t="s">
        <v>187</v>
      </c>
      <c r="C7609" t="s">
        <v>5302</v>
      </c>
      <c r="D7609" t="s">
        <v>34</v>
      </c>
      <c r="E7609" t="s">
        <v>14654</v>
      </c>
      <c r="F7609">
        <v>4.7</v>
      </c>
      <c r="G7609">
        <v>262</v>
      </c>
      <c r="H7609" t="s">
        <v>36</v>
      </c>
      <c r="I7609" t="s">
        <v>23742</v>
      </c>
      <c r="J7609">
        <v>4.5999999999999996</v>
      </c>
      <c r="K7609">
        <v>386</v>
      </c>
      <c r="L7609" t="s">
        <v>23743</v>
      </c>
      <c r="M7609" t="s">
        <v>74</v>
      </c>
      <c r="N7609">
        <v>89014</v>
      </c>
      <c r="O7609" t="s">
        <v>53</v>
      </c>
      <c r="P7609">
        <v>4.8</v>
      </c>
      <c r="Q7609">
        <v>4.7</v>
      </c>
      <c r="R7609">
        <v>4.7</v>
      </c>
      <c r="S7609">
        <v>4.7</v>
      </c>
      <c r="T7609">
        <v>4.7</v>
      </c>
      <c r="U7609">
        <v>4.7</v>
      </c>
      <c r="V7609" t="s">
        <v>2590</v>
      </c>
      <c r="W7609" t="s">
        <v>1522</v>
      </c>
      <c r="X7609" t="s">
        <v>124</v>
      </c>
      <c r="Y7609">
        <v>20</v>
      </c>
      <c r="Z7609">
        <v>27</v>
      </c>
      <c r="AA7609" t="s">
        <v>44</v>
      </c>
      <c r="AB7609" t="s">
        <v>78</v>
      </c>
      <c r="AC7609" t="s">
        <v>5306</v>
      </c>
      <c r="AD7609" t="s">
        <v>27222</v>
      </c>
      <c r="AE7609" t="s">
        <v>27223</v>
      </c>
      <c r="AF7609">
        <v>25527</v>
      </c>
    </row>
    <row r="7610" spans="1:32" x14ac:dyDescent="0.35">
      <c r="A7610">
        <v>2018</v>
      </c>
      <c r="B7610" t="s">
        <v>257</v>
      </c>
      <c r="C7610" t="s">
        <v>12001</v>
      </c>
      <c r="D7610" t="s">
        <v>34</v>
      </c>
      <c r="E7610" t="s">
        <v>1262</v>
      </c>
      <c r="F7610">
        <v>4.8</v>
      </c>
      <c r="G7610">
        <v>18</v>
      </c>
      <c r="H7610" t="s">
        <v>36</v>
      </c>
      <c r="I7610" t="s">
        <v>1325</v>
      </c>
      <c r="J7610">
        <v>4.4000000000000004</v>
      </c>
      <c r="K7610">
        <v>133</v>
      </c>
      <c r="L7610" t="s">
        <v>1326</v>
      </c>
      <c r="M7610" t="s">
        <v>39</v>
      </c>
      <c r="N7610">
        <v>95122</v>
      </c>
      <c r="O7610" t="s">
        <v>53</v>
      </c>
      <c r="P7610">
        <v>4.8</v>
      </c>
      <c r="Q7610">
        <v>4.8</v>
      </c>
      <c r="R7610">
        <v>4.8</v>
      </c>
      <c r="S7610">
        <v>4.4000000000000004</v>
      </c>
      <c r="T7610">
        <v>4.8</v>
      </c>
      <c r="U7610">
        <v>4.8</v>
      </c>
      <c r="V7610" t="s">
        <v>301</v>
      </c>
      <c r="W7610" t="s">
        <v>42</v>
      </c>
      <c r="X7610" t="s">
        <v>95</v>
      </c>
      <c r="Y7610">
        <v>24</v>
      </c>
      <c r="Z7610">
        <v>34</v>
      </c>
      <c r="AA7610" t="s">
        <v>44</v>
      </c>
      <c r="AB7610" t="s">
        <v>45</v>
      </c>
      <c r="AC7610" t="s">
        <v>219</v>
      </c>
      <c r="AD7610" t="s">
        <v>27224</v>
      </c>
      <c r="AE7610" t="s">
        <v>27225</v>
      </c>
      <c r="AF7610">
        <v>40544</v>
      </c>
    </row>
    <row r="7611" spans="1:32" x14ac:dyDescent="0.35">
      <c r="A7611">
        <v>2022</v>
      </c>
      <c r="B7611" t="s">
        <v>187</v>
      </c>
      <c r="C7611" t="s">
        <v>27226</v>
      </c>
      <c r="D7611" t="s">
        <v>34</v>
      </c>
      <c r="E7611" t="s">
        <v>27227</v>
      </c>
      <c r="F7611">
        <v>4.7</v>
      </c>
      <c r="G7611">
        <v>1</v>
      </c>
      <c r="H7611" t="s">
        <v>36</v>
      </c>
      <c r="I7611" t="s">
        <v>27228</v>
      </c>
      <c r="J7611">
        <v>4.8</v>
      </c>
      <c r="K7611">
        <v>661</v>
      </c>
      <c r="L7611" t="s">
        <v>27229</v>
      </c>
      <c r="M7611" t="s">
        <v>39</v>
      </c>
      <c r="N7611">
        <v>94063</v>
      </c>
      <c r="O7611" t="s">
        <v>94</v>
      </c>
      <c r="P7611">
        <v>4</v>
      </c>
      <c r="Q7611">
        <v>4</v>
      </c>
      <c r="R7611">
        <v>5</v>
      </c>
      <c r="S7611">
        <v>5</v>
      </c>
      <c r="T7611">
        <v>5</v>
      </c>
      <c r="U7611">
        <v>5</v>
      </c>
      <c r="V7611" t="s">
        <v>27230</v>
      </c>
      <c r="W7611" t="s">
        <v>42</v>
      </c>
      <c r="X7611" t="s">
        <v>95</v>
      </c>
      <c r="Y7611">
        <v>20</v>
      </c>
      <c r="Z7611">
        <v>27</v>
      </c>
      <c r="AA7611" t="s">
        <v>44</v>
      </c>
      <c r="AB7611" t="s">
        <v>2218</v>
      </c>
      <c r="AC7611" t="s">
        <v>27231</v>
      </c>
      <c r="AD7611" t="s">
        <v>27232</v>
      </c>
      <c r="AE7611" t="s">
        <v>27233</v>
      </c>
      <c r="AF7611">
        <v>1564</v>
      </c>
    </row>
    <row r="7612" spans="1:32" x14ac:dyDescent="0.35">
      <c r="A7612">
        <v>2019</v>
      </c>
      <c r="B7612" t="s">
        <v>409</v>
      </c>
      <c r="C7612" t="s">
        <v>3165</v>
      </c>
      <c r="D7612" t="s">
        <v>34</v>
      </c>
      <c r="E7612" t="s">
        <v>27234</v>
      </c>
      <c r="F7612">
        <v>4.5999999999999996</v>
      </c>
      <c r="G7612">
        <v>109</v>
      </c>
      <c r="H7612" t="s">
        <v>36</v>
      </c>
      <c r="I7612" t="s">
        <v>133</v>
      </c>
      <c r="J7612">
        <v>4.3</v>
      </c>
      <c r="K7612">
        <v>1366</v>
      </c>
      <c r="L7612" t="s">
        <v>134</v>
      </c>
      <c r="M7612" t="s">
        <v>121</v>
      </c>
      <c r="N7612">
        <v>85015</v>
      </c>
      <c r="O7612" t="s">
        <v>40</v>
      </c>
      <c r="P7612">
        <v>4.5</v>
      </c>
      <c r="Q7612">
        <v>4.7</v>
      </c>
      <c r="R7612">
        <v>4.7</v>
      </c>
      <c r="S7612">
        <v>4.3</v>
      </c>
      <c r="T7612">
        <v>4.8</v>
      </c>
      <c r="U7612">
        <v>4.7</v>
      </c>
      <c r="V7612" t="s">
        <v>3180</v>
      </c>
      <c r="W7612" t="s">
        <v>42</v>
      </c>
      <c r="X7612" t="s">
        <v>55</v>
      </c>
      <c r="Y7612">
        <v>17</v>
      </c>
      <c r="Z7612">
        <v>23</v>
      </c>
      <c r="AA7612" t="s">
        <v>44</v>
      </c>
      <c r="AB7612" t="s">
        <v>45</v>
      </c>
      <c r="AC7612" t="s">
        <v>219</v>
      </c>
      <c r="AD7612" t="s">
        <v>27235</v>
      </c>
      <c r="AE7612" t="s">
        <v>27236</v>
      </c>
      <c r="AF7612">
        <v>16277</v>
      </c>
    </row>
    <row r="7613" spans="1:32" x14ac:dyDescent="0.35">
      <c r="A7613">
        <v>2017</v>
      </c>
      <c r="B7613" t="s">
        <v>108</v>
      </c>
      <c r="C7613" t="s">
        <v>1887</v>
      </c>
      <c r="D7613" t="s">
        <v>34</v>
      </c>
      <c r="E7613" t="s">
        <v>3538</v>
      </c>
      <c r="F7613">
        <v>4.8</v>
      </c>
      <c r="G7613">
        <v>79</v>
      </c>
      <c r="H7613" t="s">
        <v>36</v>
      </c>
      <c r="I7613" t="s">
        <v>27237</v>
      </c>
      <c r="J7613">
        <v>4.0999999999999996</v>
      </c>
      <c r="K7613">
        <v>8</v>
      </c>
      <c r="L7613" t="s">
        <v>27238</v>
      </c>
      <c r="M7613" t="s">
        <v>121</v>
      </c>
      <c r="N7613">
        <v>85705</v>
      </c>
      <c r="O7613" t="s">
        <v>40</v>
      </c>
      <c r="P7613">
        <v>4.9000000000000004</v>
      </c>
      <c r="Q7613">
        <v>4.9000000000000004</v>
      </c>
      <c r="R7613">
        <v>4.5999999999999996</v>
      </c>
      <c r="S7613">
        <v>4.5999999999999996</v>
      </c>
      <c r="T7613">
        <v>4.8</v>
      </c>
      <c r="U7613">
        <v>4.8</v>
      </c>
      <c r="V7613" t="s">
        <v>144</v>
      </c>
      <c r="W7613" t="s">
        <v>76</v>
      </c>
      <c r="X7613" t="s">
        <v>95</v>
      </c>
      <c r="Y7613">
        <v>20</v>
      </c>
      <c r="Z7613">
        <v>29</v>
      </c>
      <c r="AA7613" t="s">
        <v>44</v>
      </c>
      <c r="AB7613" t="s">
        <v>113</v>
      </c>
      <c r="AC7613" t="s">
        <v>714</v>
      </c>
      <c r="AD7613" t="s">
        <v>27239</v>
      </c>
      <c r="AE7613">
        <v>22620238</v>
      </c>
      <c r="AF7613">
        <v>40061</v>
      </c>
    </row>
    <row r="7614" spans="1:32" x14ac:dyDescent="0.35">
      <c r="A7614">
        <v>2021</v>
      </c>
      <c r="B7614" t="s">
        <v>129</v>
      </c>
      <c r="C7614" t="s">
        <v>16228</v>
      </c>
      <c r="D7614" t="s">
        <v>34</v>
      </c>
      <c r="E7614" t="s">
        <v>27240</v>
      </c>
      <c r="F7614">
        <v>4.8</v>
      </c>
      <c r="G7614">
        <v>27</v>
      </c>
      <c r="H7614" t="s">
        <v>36</v>
      </c>
      <c r="I7614" t="s">
        <v>203</v>
      </c>
      <c r="J7614">
        <v>3</v>
      </c>
      <c r="K7614">
        <v>2</v>
      </c>
      <c r="L7614" t="s">
        <v>204</v>
      </c>
      <c r="M7614" t="s">
        <v>183</v>
      </c>
      <c r="N7614">
        <v>84115</v>
      </c>
      <c r="O7614" t="s">
        <v>40</v>
      </c>
      <c r="P7614">
        <v>4.9000000000000004</v>
      </c>
      <c r="Q7614">
        <v>4.9000000000000004</v>
      </c>
      <c r="R7614">
        <v>4.7</v>
      </c>
      <c r="S7614">
        <v>4.4000000000000004</v>
      </c>
      <c r="T7614">
        <v>4.9000000000000004</v>
      </c>
      <c r="U7614">
        <v>4.8</v>
      </c>
      <c r="V7614" t="s">
        <v>16767</v>
      </c>
      <c r="W7614" t="s">
        <v>42</v>
      </c>
      <c r="X7614" t="s">
        <v>124</v>
      </c>
      <c r="Y7614">
        <v>18</v>
      </c>
      <c r="Z7614">
        <v>25</v>
      </c>
      <c r="AA7614" t="s">
        <v>44</v>
      </c>
      <c r="AB7614" t="s">
        <v>45</v>
      </c>
      <c r="AC7614" t="s">
        <v>474</v>
      </c>
      <c r="AD7614" t="s">
        <v>27241</v>
      </c>
      <c r="AE7614" t="s">
        <v>27242</v>
      </c>
      <c r="AF7614">
        <v>26786</v>
      </c>
    </row>
    <row r="7615" spans="1:32" x14ac:dyDescent="0.35">
      <c r="A7615">
        <v>2019</v>
      </c>
      <c r="B7615" t="s">
        <v>409</v>
      </c>
      <c r="C7615" t="s">
        <v>1691</v>
      </c>
      <c r="D7615" t="s">
        <v>34</v>
      </c>
      <c r="E7615" t="s">
        <v>27243</v>
      </c>
      <c r="F7615">
        <v>4.8</v>
      </c>
      <c r="G7615">
        <v>224</v>
      </c>
      <c r="H7615" t="s">
        <v>36</v>
      </c>
      <c r="I7615" t="s">
        <v>203</v>
      </c>
      <c r="J7615">
        <v>3</v>
      </c>
      <c r="K7615">
        <v>2</v>
      </c>
      <c r="L7615" t="s">
        <v>204</v>
      </c>
      <c r="M7615" t="s">
        <v>183</v>
      </c>
      <c r="N7615">
        <v>84115</v>
      </c>
      <c r="O7615" t="s">
        <v>40</v>
      </c>
      <c r="P7615">
        <v>4.9000000000000004</v>
      </c>
      <c r="Q7615">
        <v>4.9000000000000004</v>
      </c>
      <c r="R7615">
        <v>4.8</v>
      </c>
      <c r="S7615">
        <v>4.5999999999999996</v>
      </c>
      <c r="T7615">
        <v>4.9000000000000004</v>
      </c>
      <c r="U7615">
        <v>4.8</v>
      </c>
      <c r="V7615" t="s">
        <v>566</v>
      </c>
      <c r="W7615" t="s">
        <v>42</v>
      </c>
      <c r="X7615" t="s">
        <v>55</v>
      </c>
      <c r="Y7615">
        <v>18</v>
      </c>
      <c r="Z7615">
        <v>25</v>
      </c>
      <c r="AA7615" t="s">
        <v>44</v>
      </c>
      <c r="AB7615" t="s">
        <v>45</v>
      </c>
      <c r="AC7615" t="s">
        <v>474</v>
      </c>
      <c r="AD7615" t="s">
        <v>27244</v>
      </c>
      <c r="AE7615" t="s">
        <v>27245</v>
      </c>
      <c r="AF7615">
        <v>44657</v>
      </c>
    </row>
    <row r="7616" spans="1:32" x14ac:dyDescent="0.35">
      <c r="A7616">
        <v>2019</v>
      </c>
      <c r="B7616" t="s">
        <v>339</v>
      </c>
      <c r="C7616" t="s">
        <v>8504</v>
      </c>
      <c r="D7616" t="s">
        <v>34</v>
      </c>
      <c r="E7616" t="s">
        <v>27246</v>
      </c>
      <c r="F7616">
        <v>4.5</v>
      </c>
      <c r="G7616">
        <v>16</v>
      </c>
      <c r="H7616" t="s">
        <v>36</v>
      </c>
      <c r="I7616" t="s">
        <v>27247</v>
      </c>
      <c r="J7616">
        <v>4.5999999999999996</v>
      </c>
      <c r="K7616">
        <v>240</v>
      </c>
      <c r="L7616" t="s">
        <v>27248</v>
      </c>
      <c r="M7616" t="s">
        <v>797</v>
      </c>
      <c r="N7616">
        <v>80121</v>
      </c>
      <c r="O7616" t="s">
        <v>53</v>
      </c>
      <c r="P7616">
        <v>4.7</v>
      </c>
      <c r="Q7616">
        <v>4.5999999999999996</v>
      </c>
      <c r="R7616">
        <v>4.5</v>
      </c>
      <c r="S7616">
        <v>3.9</v>
      </c>
      <c r="T7616">
        <v>4.5</v>
      </c>
      <c r="U7616">
        <v>4.4000000000000004</v>
      </c>
      <c r="V7616" t="s">
        <v>2677</v>
      </c>
      <c r="W7616" t="s">
        <v>26328</v>
      </c>
      <c r="X7616" t="s">
        <v>55</v>
      </c>
      <c r="Y7616">
        <v>17</v>
      </c>
      <c r="Z7616">
        <v>23</v>
      </c>
      <c r="AA7616" t="s">
        <v>44</v>
      </c>
      <c r="AB7616" t="s">
        <v>198</v>
      </c>
      <c r="AC7616" t="s">
        <v>688</v>
      </c>
      <c r="AD7616" t="s">
        <v>27249</v>
      </c>
      <c r="AE7616" t="s">
        <v>27250</v>
      </c>
      <c r="AF7616">
        <v>10543</v>
      </c>
    </row>
    <row r="7617" spans="1:32" x14ac:dyDescent="0.35">
      <c r="A7617">
        <v>2021</v>
      </c>
      <c r="B7617" t="s">
        <v>409</v>
      </c>
      <c r="C7617" t="s">
        <v>962</v>
      </c>
      <c r="D7617" t="s">
        <v>34</v>
      </c>
      <c r="E7617" t="s">
        <v>27251</v>
      </c>
      <c r="F7617">
        <v>4.9000000000000004</v>
      </c>
      <c r="G7617">
        <v>46</v>
      </c>
      <c r="H7617" t="s">
        <v>36</v>
      </c>
      <c r="I7617" t="s">
        <v>26170</v>
      </c>
      <c r="J7617">
        <v>4.7</v>
      </c>
      <c r="K7617">
        <v>30</v>
      </c>
      <c r="L7617" t="s">
        <v>26171</v>
      </c>
      <c r="M7617" t="s">
        <v>797</v>
      </c>
      <c r="N7617">
        <v>80121</v>
      </c>
      <c r="O7617" t="s">
        <v>40</v>
      </c>
      <c r="P7617">
        <v>4.9000000000000004</v>
      </c>
      <c r="Q7617">
        <v>5</v>
      </c>
      <c r="R7617">
        <v>4.9000000000000004</v>
      </c>
      <c r="S7617">
        <v>4.5999999999999996</v>
      </c>
      <c r="T7617">
        <v>4.9000000000000004</v>
      </c>
      <c r="U7617">
        <v>4.8</v>
      </c>
      <c r="V7617" t="s">
        <v>14690</v>
      </c>
      <c r="W7617" t="s">
        <v>42</v>
      </c>
      <c r="X7617" t="s">
        <v>55</v>
      </c>
      <c r="Y7617">
        <v>17</v>
      </c>
      <c r="Z7617">
        <v>23</v>
      </c>
      <c r="AA7617" t="s">
        <v>3723</v>
      </c>
      <c r="AB7617" t="s">
        <v>45</v>
      </c>
      <c r="AC7617" t="s">
        <v>3724</v>
      </c>
      <c r="AD7617" t="s">
        <v>27252</v>
      </c>
      <c r="AE7617" t="s">
        <v>27253</v>
      </c>
      <c r="AF7617">
        <v>24662</v>
      </c>
    </row>
    <row r="7618" spans="1:32" x14ac:dyDescent="0.35">
      <c r="A7618">
        <v>2018</v>
      </c>
      <c r="B7618" t="s">
        <v>288</v>
      </c>
      <c r="C7618" t="s">
        <v>5830</v>
      </c>
      <c r="D7618" t="s">
        <v>34</v>
      </c>
      <c r="E7618" t="s">
        <v>35</v>
      </c>
      <c r="F7618">
        <v>4.7</v>
      </c>
      <c r="G7618">
        <v>63</v>
      </c>
      <c r="H7618" t="s">
        <v>36</v>
      </c>
      <c r="I7618" t="s">
        <v>14598</v>
      </c>
      <c r="J7618">
        <v>4.5</v>
      </c>
      <c r="K7618">
        <v>379</v>
      </c>
      <c r="L7618" t="s">
        <v>14599</v>
      </c>
      <c r="M7618" t="s">
        <v>797</v>
      </c>
      <c r="N7618">
        <v>80246</v>
      </c>
      <c r="O7618" t="s">
        <v>53</v>
      </c>
      <c r="P7618">
        <v>4.9000000000000004</v>
      </c>
      <c r="Q7618">
        <v>4.8</v>
      </c>
      <c r="R7618">
        <v>4.8</v>
      </c>
      <c r="S7618">
        <v>4.5</v>
      </c>
      <c r="T7618">
        <v>4.7</v>
      </c>
      <c r="U7618">
        <v>4.7</v>
      </c>
      <c r="V7618" t="s">
        <v>293</v>
      </c>
      <c r="W7618" t="s">
        <v>4322</v>
      </c>
      <c r="X7618" t="s">
        <v>124</v>
      </c>
      <c r="Y7618">
        <v>19</v>
      </c>
      <c r="Z7618">
        <v>25</v>
      </c>
      <c r="AA7618" t="s">
        <v>44</v>
      </c>
      <c r="AB7618" t="s">
        <v>45</v>
      </c>
      <c r="AC7618" t="s">
        <v>1740</v>
      </c>
      <c r="AD7618" t="s">
        <v>27254</v>
      </c>
      <c r="AE7618" s="1" t="s">
        <v>27255</v>
      </c>
      <c r="AF7618">
        <v>47155</v>
      </c>
    </row>
    <row r="7619" spans="1:32" x14ac:dyDescent="0.35">
      <c r="A7619">
        <v>2017</v>
      </c>
      <c r="B7619" t="s">
        <v>732</v>
      </c>
      <c r="C7619" t="s">
        <v>5561</v>
      </c>
      <c r="D7619" t="s">
        <v>34</v>
      </c>
      <c r="E7619" t="s">
        <v>747</v>
      </c>
      <c r="F7619">
        <v>4.5999999999999996</v>
      </c>
      <c r="G7619">
        <v>207</v>
      </c>
      <c r="H7619" t="s">
        <v>36</v>
      </c>
      <c r="I7619" t="s">
        <v>27256</v>
      </c>
      <c r="J7619">
        <v>4.5</v>
      </c>
      <c r="K7619">
        <v>319</v>
      </c>
      <c r="L7619" t="s">
        <v>27257</v>
      </c>
      <c r="M7619" t="s">
        <v>271</v>
      </c>
      <c r="N7619">
        <v>79703</v>
      </c>
      <c r="O7619" t="s">
        <v>94</v>
      </c>
      <c r="P7619">
        <v>4.7</v>
      </c>
      <c r="Q7619">
        <v>4.5999999999999996</v>
      </c>
      <c r="R7619">
        <v>4.5999999999999996</v>
      </c>
      <c r="S7619">
        <v>4.4000000000000004</v>
      </c>
      <c r="T7619">
        <v>4.7</v>
      </c>
      <c r="U7619">
        <v>4.5999999999999996</v>
      </c>
      <c r="V7619" t="s">
        <v>958</v>
      </c>
      <c r="W7619" t="s">
        <v>455</v>
      </c>
      <c r="X7619" t="s">
        <v>43</v>
      </c>
      <c r="Y7619">
        <v>21</v>
      </c>
      <c r="Z7619">
        <v>25</v>
      </c>
      <c r="AA7619" t="s">
        <v>44</v>
      </c>
      <c r="AB7619" t="s">
        <v>151</v>
      </c>
      <c r="AC7619" t="s">
        <v>370</v>
      </c>
      <c r="AD7619" t="s">
        <v>27258</v>
      </c>
      <c r="AE7619" t="s">
        <v>27259</v>
      </c>
      <c r="AF7619">
        <v>92777</v>
      </c>
    </row>
    <row r="7620" spans="1:32" x14ac:dyDescent="0.35">
      <c r="A7620">
        <v>2018</v>
      </c>
      <c r="B7620" t="s">
        <v>1046</v>
      </c>
      <c r="C7620" t="s">
        <v>1937</v>
      </c>
      <c r="D7620" t="s">
        <v>34</v>
      </c>
      <c r="E7620" t="s">
        <v>27260</v>
      </c>
      <c r="F7620">
        <v>4.8</v>
      </c>
      <c r="G7620">
        <v>131</v>
      </c>
      <c r="H7620" t="s">
        <v>36</v>
      </c>
      <c r="I7620" t="s">
        <v>23765</v>
      </c>
      <c r="J7620">
        <v>4.7</v>
      </c>
      <c r="K7620">
        <v>141</v>
      </c>
      <c r="L7620" t="s">
        <v>23766</v>
      </c>
      <c r="M7620" t="s">
        <v>20581</v>
      </c>
      <c r="N7620">
        <v>59901</v>
      </c>
      <c r="O7620" t="s">
        <v>40</v>
      </c>
      <c r="P7620">
        <v>4.8</v>
      </c>
      <c r="Q7620">
        <v>4.8</v>
      </c>
      <c r="R7620">
        <v>4.7</v>
      </c>
      <c r="S7620">
        <v>4.5999999999999996</v>
      </c>
      <c r="T7620">
        <v>4.9000000000000004</v>
      </c>
      <c r="U7620">
        <v>4.8</v>
      </c>
      <c r="V7620" t="s">
        <v>1315</v>
      </c>
      <c r="W7620" t="s">
        <v>455</v>
      </c>
      <c r="X7620" t="s">
        <v>124</v>
      </c>
      <c r="Y7620">
        <v>18</v>
      </c>
      <c r="Z7620">
        <v>25</v>
      </c>
      <c r="AA7620" t="s">
        <v>44</v>
      </c>
      <c r="AB7620" t="s">
        <v>45</v>
      </c>
      <c r="AC7620" t="s">
        <v>370</v>
      </c>
      <c r="AD7620" t="s">
        <v>27261</v>
      </c>
      <c r="AE7620">
        <v>4210308</v>
      </c>
      <c r="AF7620">
        <v>32258</v>
      </c>
    </row>
    <row r="7621" spans="1:32" x14ac:dyDescent="0.35">
      <c r="A7621">
        <v>2019</v>
      </c>
      <c r="B7621" t="s">
        <v>48</v>
      </c>
      <c r="C7621" t="s">
        <v>179</v>
      </c>
      <c r="D7621" t="s">
        <v>34</v>
      </c>
      <c r="E7621" t="s">
        <v>27262</v>
      </c>
      <c r="F7621">
        <v>4.8</v>
      </c>
      <c r="G7621">
        <v>110</v>
      </c>
      <c r="H7621" t="s">
        <v>36</v>
      </c>
      <c r="I7621" t="s">
        <v>27263</v>
      </c>
      <c r="J7621">
        <v>4.5999999999999996</v>
      </c>
      <c r="K7621">
        <v>917</v>
      </c>
      <c r="L7621" t="s">
        <v>27264</v>
      </c>
      <c r="M7621" t="s">
        <v>316</v>
      </c>
      <c r="N7621">
        <v>67203</v>
      </c>
      <c r="O7621" t="s">
        <v>40</v>
      </c>
      <c r="P7621">
        <v>4.8</v>
      </c>
      <c r="Q7621">
        <v>4.8</v>
      </c>
      <c r="R7621">
        <v>4.8</v>
      </c>
      <c r="S7621">
        <v>4.7</v>
      </c>
      <c r="T7621">
        <v>4.9000000000000004</v>
      </c>
      <c r="U7621">
        <v>4.8</v>
      </c>
      <c r="V7621" t="s">
        <v>757</v>
      </c>
      <c r="W7621" t="s">
        <v>206</v>
      </c>
      <c r="X7621" t="s">
        <v>55</v>
      </c>
      <c r="Y7621">
        <v>16</v>
      </c>
      <c r="Z7621">
        <v>22</v>
      </c>
      <c r="AA7621" t="s">
        <v>44</v>
      </c>
      <c r="AB7621" t="s">
        <v>27265</v>
      </c>
      <c r="AC7621" t="s">
        <v>607</v>
      </c>
      <c r="AD7621" t="s">
        <v>27266</v>
      </c>
      <c r="AE7621" t="s">
        <v>27267</v>
      </c>
      <c r="AF7621">
        <v>49246</v>
      </c>
    </row>
    <row r="7622" spans="1:32" x14ac:dyDescent="0.35">
      <c r="A7622">
        <v>2019</v>
      </c>
      <c r="B7622" t="s">
        <v>288</v>
      </c>
      <c r="C7622" t="s">
        <v>2144</v>
      </c>
      <c r="D7622" t="s">
        <v>34</v>
      </c>
      <c r="E7622" t="s">
        <v>16549</v>
      </c>
      <c r="F7622">
        <v>4.8</v>
      </c>
      <c r="G7622">
        <v>27</v>
      </c>
      <c r="H7622" t="s">
        <v>36</v>
      </c>
      <c r="I7622" t="s">
        <v>27268</v>
      </c>
      <c r="J7622">
        <v>3.7</v>
      </c>
      <c r="K7622">
        <v>75</v>
      </c>
      <c r="L7622" t="s">
        <v>27269</v>
      </c>
      <c r="M7622" t="s">
        <v>271</v>
      </c>
      <c r="N7622">
        <v>78230</v>
      </c>
      <c r="O7622" t="s">
        <v>53</v>
      </c>
      <c r="P7622">
        <v>4.9000000000000004</v>
      </c>
      <c r="Q7622">
        <v>4.8</v>
      </c>
      <c r="R7622">
        <v>4.8</v>
      </c>
      <c r="S7622">
        <v>4.5999999999999996</v>
      </c>
      <c r="T7622">
        <v>5</v>
      </c>
      <c r="U7622">
        <v>4.9000000000000004</v>
      </c>
      <c r="V7622" t="s">
        <v>1618</v>
      </c>
      <c r="W7622" t="s">
        <v>12133</v>
      </c>
      <c r="X7622" t="s">
        <v>124</v>
      </c>
      <c r="Y7622">
        <v>17</v>
      </c>
      <c r="Z7622">
        <v>22</v>
      </c>
      <c r="AA7622" t="s">
        <v>44</v>
      </c>
      <c r="AB7622" t="s">
        <v>45</v>
      </c>
      <c r="AC7622" t="s">
        <v>1645</v>
      </c>
      <c r="AD7622" t="s">
        <v>27270</v>
      </c>
      <c r="AE7622" t="s">
        <v>27271</v>
      </c>
      <c r="AF7622">
        <v>32274</v>
      </c>
    </row>
    <row r="7623" spans="1:32" x14ac:dyDescent="0.35">
      <c r="A7623">
        <v>2022</v>
      </c>
      <c r="B7623" t="s">
        <v>32</v>
      </c>
      <c r="C7623" t="s">
        <v>1771</v>
      </c>
      <c r="D7623" t="s">
        <v>793</v>
      </c>
      <c r="E7623" t="s">
        <v>27272</v>
      </c>
      <c r="F7623">
        <v>5</v>
      </c>
      <c r="G7623">
        <v>2</v>
      </c>
      <c r="H7623" t="s">
        <v>36</v>
      </c>
      <c r="I7623" t="s">
        <v>11360</v>
      </c>
      <c r="J7623">
        <v>4.8</v>
      </c>
      <c r="K7623">
        <v>1808</v>
      </c>
      <c r="L7623" t="s">
        <v>11361</v>
      </c>
      <c r="M7623" t="s">
        <v>271</v>
      </c>
      <c r="N7623">
        <v>78211</v>
      </c>
      <c r="O7623" t="s">
        <v>53</v>
      </c>
      <c r="P7623">
        <v>5</v>
      </c>
      <c r="Q7623">
        <v>5</v>
      </c>
      <c r="R7623">
        <v>5</v>
      </c>
      <c r="S7623">
        <v>5</v>
      </c>
      <c r="T7623">
        <v>5</v>
      </c>
      <c r="U7623">
        <v>5</v>
      </c>
      <c r="V7623" t="s">
        <v>2701</v>
      </c>
      <c r="W7623" t="s">
        <v>6390</v>
      </c>
      <c r="X7623" t="s">
        <v>43</v>
      </c>
      <c r="Y7623">
        <v>30</v>
      </c>
      <c r="Z7623">
        <v>38</v>
      </c>
      <c r="AA7623" t="s">
        <v>44</v>
      </c>
      <c r="AB7623" t="s">
        <v>78</v>
      </c>
      <c r="AC7623" t="s">
        <v>3390</v>
      </c>
      <c r="AD7623" t="s">
        <v>27273</v>
      </c>
      <c r="AE7623" t="s">
        <v>27274</v>
      </c>
      <c r="AF7623">
        <v>12904</v>
      </c>
    </row>
    <row r="7624" spans="1:32" x14ac:dyDescent="0.35">
      <c r="A7624">
        <v>2021</v>
      </c>
      <c r="B7624" t="s">
        <v>32</v>
      </c>
      <c r="C7624" t="s">
        <v>1261</v>
      </c>
      <c r="D7624" t="s">
        <v>793</v>
      </c>
      <c r="E7624" t="s">
        <v>27275</v>
      </c>
      <c r="F7624">
        <v>4.8</v>
      </c>
      <c r="G7624">
        <v>85</v>
      </c>
      <c r="H7624" t="s">
        <v>36</v>
      </c>
      <c r="I7624" t="s">
        <v>11360</v>
      </c>
      <c r="J7624">
        <v>4.8</v>
      </c>
      <c r="K7624">
        <v>1808</v>
      </c>
      <c r="L7624" t="s">
        <v>11361</v>
      </c>
      <c r="M7624" t="s">
        <v>271</v>
      </c>
      <c r="N7624">
        <v>78211</v>
      </c>
      <c r="O7624" t="s">
        <v>53</v>
      </c>
      <c r="P7624">
        <v>4.8</v>
      </c>
      <c r="Q7624">
        <v>4.8</v>
      </c>
      <c r="R7624">
        <v>4.5999999999999996</v>
      </c>
      <c r="S7624">
        <v>4.7</v>
      </c>
      <c r="T7624">
        <v>4.9000000000000004</v>
      </c>
      <c r="U7624">
        <v>4.9000000000000004</v>
      </c>
      <c r="V7624" t="s">
        <v>76</v>
      </c>
      <c r="W7624" t="s">
        <v>1265</v>
      </c>
      <c r="X7624" t="s">
        <v>95</v>
      </c>
      <c r="Y7624">
        <v>20</v>
      </c>
      <c r="Z7624">
        <v>23</v>
      </c>
      <c r="AA7624" t="s">
        <v>44</v>
      </c>
      <c r="AB7624" t="s">
        <v>151</v>
      </c>
      <c r="AC7624" t="s">
        <v>2806</v>
      </c>
      <c r="AD7624" t="s">
        <v>27276</v>
      </c>
      <c r="AE7624" t="s">
        <v>27277</v>
      </c>
      <c r="AF7624">
        <v>17029</v>
      </c>
    </row>
    <row r="7625" spans="1:32" x14ac:dyDescent="0.35">
      <c r="A7625">
        <v>2019</v>
      </c>
      <c r="B7625" t="s">
        <v>516</v>
      </c>
      <c r="C7625" t="s">
        <v>517</v>
      </c>
      <c r="D7625" t="s">
        <v>34</v>
      </c>
      <c r="E7625" t="s">
        <v>27278</v>
      </c>
      <c r="F7625">
        <v>4.8</v>
      </c>
      <c r="G7625">
        <v>230</v>
      </c>
      <c r="H7625" t="s">
        <v>36</v>
      </c>
      <c r="I7625" t="s">
        <v>26744</v>
      </c>
      <c r="J7625">
        <v>4.4000000000000004</v>
      </c>
      <c r="K7625">
        <v>103</v>
      </c>
      <c r="L7625" t="s">
        <v>26745</v>
      </c>
      <c r="M7625" t="s">
        <v>271</v>
      </c>
      <c r="N7625">
        <v>78216</v>
      </c>
      <c r="O7625" t="s">
        <v>40</v>
      </c>
      <c r="P7625">
        <v>4.8</v>
      </c>
      <c r="Q7625">
        <v>4.8</v>
      </c>
      <c r="R7625">
        <v>4.8</v>
      </c>
      <c r="S7625">
        <v>4.8</v>
      </c>
      <c r="T7625">
        <v>4.9000000000000004</v>
      </c>
      <c r="U7625">
        <v>4.8</v>
      </c>
      <c r="V7625" t="s">
        <v>3277</v>
      </c>
      <c r="W7625" t="s">
        <v>1409</v>
      </c>
      <c r="X7625" t="s">
        <v>43</v>
      </c>
      <c r="Y7625">
        <v>25</v>
      </c>
      <c r="Z7625">
        <v>31</v>
      </c>
      <c r="AA7625" t="s">
        <v>44</v>
      </c>
      <c r="AB7625" t="s">
        <v>151</v>
      </c>
      <c r="AC7625" t="s">
        <v>1747</v>
      </c>
      <c r="AD7625" t="s">
        <v>27279</v>
      </c>
      <c r="AE7625" t="s">
        <v>27280</v>
      </c>
      <c r="AF7625">
        <v>29584</v>
      </c>
    </row>
    <row r="7626" spans="1:32" x14ac:dyDescent="0.35">
      <c r="A7626">
        <v>2019</v>
      </c>
      <c r="B7626" t="s">
        <v>60</v>
      </c>
      <c r="C7626" t="s">
        <v>14644</v>
      </c>
      <c r="D7626" t="s">
        <v>34</v>
      </c>
      <c r="E7626" t="s">
        <v>27281</v>
      </c>
      <c r="F7626">
        <v>4.7</v>
      </c>
      <c r="G7626">
        <v>143</v>
      </c>
      <c r="H7626" t="s">
        <v>36</v>
      </c>
      <c r="I7626" t="s">
        <v>27282</v>
      </c>
      <c r="J7626">
        <v>4.7</v>
      </c>
      <c r="K7626">
        <v>41</v>
      </c>
      <c r="L7626" t="s">
        <v>27283</v>
      </c>
      <c r="M7626" t="s">
        <v>271</v>
      </c>
      <c r="N7626">
        <v>76051</v>
      </c>
      <c r="O7626" t="s">
        <v>53</v>
      </c>
      <c r="P7626">
        <v>4.7</v>
      </c>
      <c r="Q7626">
        <v>4.5999999999999996</v>
      </c>
      <c r="R7626">
        <v>4.7</v>
      </c>
      <c r="S7626">
        <v>4.7</v>
      </c>
      <c r="T7626">
        <v>4.7</v>
      </c>
      <c r="U7626">
        <v>4.8</v>
      </c>
      <c r="V7626" t="s">
        <v>65</v>
      </c>
      <c r="W7626" t="s">
        <v>42</v>
      </c>
      <c r="X7626" t="s">
        <v>95</v>
      </c>
      <c r="Y7626">
        <v>17</v>
      </c>
      <c r="Z7626">
        <v>25</v>
      </c>
      <c r="AA7626" t="s">
        <v>44</v>
      </c>
      <c r="AB7626" t="s">
        <v>45</v>
      </c>
      <c r="AC7626" t="s">
        <v>66</v>
      </c>
      <c r="AD7626" t="s">
        <v>27284</v>
      </c>
      <c r="AE7626" t="s">
        <v>27285</v>
      </c>
      <c r="AF7626">
        <v>19905</v>
      </c>
    </row>
    <row r="7627" spans="1:32" x14ac:dyDescent="0.35">
      <c r="A7627">
        <v>2020</v>
      </c>
      <c r="B7627" t="s">
        <v>32</v>
      </c>
      <c r="C7627" t="s">
        <v>1771</v>
      </c>
      <c r="D7627" t="s">
        <v>34</v>
      </c>
      <c r="E7627" t="s">
        <v>27286</v>
      </c>
      <c r="F7627">
        <v>4.7</v>
      </c>
      <c r="G7627">
        <v>233</v>
      </c>
      <c r="H7627" t="s">
        <v>36</v>
      </c>
      <c r="I7627" t="s">
        <v>12024</v>
      </c>
      <c r="J7627">
        <v>4</v>
      </c>
      <c r="K7627">
        <v>1026</v>
      </c>
      <c r="L7627" t="s">
        <v>12025</v>
      </c>
      <c r="M7627" t="s">
        <v>271</v>
      </c>
      <c r="N7627">
        <v>76051</v>
      </c>
      <c r="O7627" t="s">
        <v>40</v>
      </c>
      <c r="P7627">
        <v>4.7</v>
      </c>
      <c r="Q7627">
        <v>4.7</v>
      </c>
      <c r="R7627">
        <v>4.7</v>
      </c>
      <c r="S7627">
        <v>4.7</v>
      </c>
      <c r="T7627">
        <v>4.8</v>
      </c>
      <c r="U7627">
        <v>4.8</v>
      </c>
      <c r="V7627" t="s">
        <v>6889</v>
      </c>
      <c r="W7627" t="s">
        <v>42</v>
      </c>
      <c r="X7627" t="s">
        <v>43</v>
      </c>
      <c r="Y7627">
        <v>30</v>
      </c>
      <c r="Z7627">
        <v>38</v>
      </c>
      <c r="AA7627" t="s">
        <v>44</v>
      </c>
      <c r="AB7627" t="s">
        <v>78</v>
      </c>
      <c r="AC7627" t="s">
        <v>3390</v>
      </c>
      <c r="AD7627" t="s">
        <v>27287</v>
      </c>
      <c r="AE7627" t="s">
        <v>27288</v>
      </c>
      <c r="AF7627">
        <v>47806</v>
      </c>
    </row>
    <row r="7628" spans="1:32" x14ac:dyDescent="0.35">
      <c r="A7628">
        <v>2019</v>
      </c>
      <c r="B7628" t="s">
        <v>48</v>
      </c>
      <c r="C7628" t="s">
        <v>20298</v>
      </c>
      <c r="D7628" t="s">
        <v>34</v>
      </c>
      <c r="E7628" t="s">
        <v>27289</v>
      </c>
      <c r="F7628">
        <v>4.8</v>
      </c>
      <c r="G7628">
        <v>62</v>
      </c>
      <c r="H7628" t="s">
        <v>36</v>
      </c>
      <c r="I7628" t="s">
        <v>24596</v>
      </c>
      <c r="J7628">
        <v>4.2</v>
      </c>
      <c r="K7628">
        <v>1689</v>
      </c>
      <c r="L7628" t="s">
        <v>24597</v>
      </c>
      <c r="M7628" t="s">
        <v>271</v>
      </c>
      <c r="N7628">
        <v>75034</v>
      </c>
      <c r="O7628" t="s">
        <v>53</v>
      </c>
      <c r="P7628">
        <v>4.9000000000000004</v>
      </c>
      <c r="Q7628">
        <v>4.9000000000000004</v>
      </c>
      <c r="R7628">
        <v>4.8</v>
      </c>
      <c r="S7628">
        <v>4.7</v>
      </c>
      <c r="T7628">
        <v>4.9000000000000004</v>
      </c>
      <c r="U7628">
        <v>4.7</v>
      </c>
      <c r="V7628" t="s">
        <v>205</v>
      </c>
      <c r="W7628" t="s">
        <v>77</v>
      </c>
      <c r="X7628" t="s">
        <v>55</v>
      </c>
      <c r="Y7628">
        <v>17</v>
      </c>
      <c r="Z7628">
        <v>22</v>
      </c>
      <c r="AA7628" t="s">
        <v>44</v>
      </c>
      <c r="AB7628" t="s">
        <v>56</v>
      </c>
      <c r="AC7628" t="s">
        <v>1365</v>
      </c>
      <c r="AD7628" t="s">
        <v>27290</v>
      </c>
      <c r="AE7628" t="s">
        <v>27291</v>
      </c>
      <c r="AF7628">
        <v>18056</v>
      </c>
    </row>
    <row r="7629" spans="1:32" x14ac:dyDescent="0.35">
      <c r="A7629">
        <v>2017</v>
      </c>
      <c r="B7629" t="s">
        <v>81</v>
      </c>
      <c r="C7629" t="s">
        <v>3010</v>
      </c>
      <c r="D7629" t="s">
        <v>34</v>
      </c>
      <c r="E7629" t="s">
        <v>1893</v>
      </c>
      <c r="F7629">
        <v>4.9000000000000004</v>
      </c>
      <c r="G7629">
        <v>18</v>
      </c>
      <c r="H7629" t="s">
        <v>36</v>
      </c>
      <c r="I7629" t="s">
        <v>18527</v>
      </c>
      <c r="J7629">
        <v>4.9000000000000004</v>
      </c>
      <c r="K7629">
        <v>1467</v>
      </c>
      <c r="L7629" t="s">
        <v>18528</v>
      </c>
      <c r="M7629" t="s">
        <v>271</v>
      </c>
      <c r="N7629">
        <v>75093</v>
      </c>
      <c r="O7629" t="s">
        <v>53</v>
      </c>
      <c r="P7629">
        <v>4.9000000000000004</v>
      </c>
      <c r="Q7629">
        <v>5</v>
      </c>
      <c r="R7629">
        <v>4.9000000000000004</v>
      </c>
      <c r="S7629">
        <v>4.8</v>
      </c>
      <c r="T7629">
        <v>4.9000000000000004</v>
      </c>
      <c r="U7629">
        <v>4.9000000000000004</v>
      </c>
      <c r="V7629" t="s">
        <v>1089</v>
      </c>
      <c r="W7629" t="s">
        <v>42</v>
      </c>
      <c r="X7629" t="s">
        <v>95</v>
      </c>
      <c r="Y7629">
        <v>19</v>
      </c>
      <c r="Z7629">
        <v>27</v>
      </c>
      <c r="AA7629" t="s">
        <v>44</v>
      </c>
      <c r="AB7629" t="s">
        <v>45</v>
      </c>
      <c r="AC7629" t="s">
        <v>46</v>
      </c>
      <c r="AD7629" t="s">
        <v>27292</v>
      </c>
      <c r="AE7629" t="s">
        <v>27293</v>
      </c>
      <c r="AF7629">
        <v>98301</v>
      </c>
    </row>
    <row r="7630" spans="1:32" x14ac:dyDescent="0.35">
      <c r="A7630">
        <v>2019</v>
      </c>
      <c r="B7630" t="s">
        <v>591</v>
      </c>
      <c r="C7630" t="s">
        <v>27294</v>
      </c>
      <c r="D7630" t="s">
        <v>34</v>
      </c>
      <c r="E7630" t="s">
        <v>19129</v>
      </c>
      <c r="F7630">
        <v>4.4000000000000004</v>
      </c>
      <c r="G7630">
        <v>48</v>
      </c>
      <c r="H7630" t="s">
        <v>36</v>
      </c>
      <c r="I7630" t="s">
        <v>8414</v>
      </c>
      <c r="J7630">
        <v>4.3</v>
      </c>
      <c r="K7630">
        <v>47</v>
      </c>
      <c r="L7630" t="s">
        <v>8415</v>
      </c>
      <c r="M7630" t="s">
        <v>271</v>
      </c>
      <c r="N7630">
        <v>75074</v>
      </c>
      <c r="O7630" t="s">
        <v>94</v>
      </c>
      <c r="P7630">
        <v>4.5</v>
      </c>
      <c r="Q7630">
        <v>4.4000000000000004</v>
      </c>
      <c r="R7630">
        <v>4.0999999999999996</v>
      </c>
      <c r="S7630">
        <v>4.4000000000000004</v>
      </c>
      <c r="T7630">
        <v>4.4000000000000004</v>
      </c>
      <c r="U7630">
        <v>4.5</v>
      </c>
      <c r="V7630" t="s">
        <v>27295</v>
      </c>
      <c r="W7630" t="s">
        <v>439</v>
      </c>
      <c r="X7630" t="s">
        <v>43</v>
      </c>
      <c r="Y7630">
        <v>31</v>
      </c>
      <c r="Z7630">
        <v>39</v>
      </c>
      <c r="AA7630" t="s">
        <v>44</v>
      </c>
      <c r="AB7630" t="s">
        <v>27296</v>
      </c>
      <c r="AC7630" t="s">
        <v>575</v>
      </c>
      <c r="AD7630" t="s">
        <v>27297</v>
      </c>
      <c r="AE7630">
        <v>850984</v>
      </c>
      <c r="AF7630">
        <v>61690</v>
      </c>
    </row>
    <row r="7631" spans="1:32" x14ac:dyDescent="0.35">
      <c r="A7631">
        <v>2020</v>
      </c>
      <c r="B7631" t="s">
        <v>365</v>
      </c>
      <c r="C7631" t="s">
        <v>11128</v>
      </c>
      <c r="D7631" t="s">
        <v>2155</v>
      </c>
      <c r="E7631" t="s">
        <v>10278</v>
      </c>
      <c r="F7631">
        <v>4.7</v>
      </c>
      <c r="G7631">
        <v>67</v>
      </c>
      <c r="H7631" t="s">
        <v>36</v>
      </c>
      <c r="I7631" t="s">
        <v>27298</v>
      </c>
      <c r="J7631">
        <v>3.3</v>
      </c>
      <c r="K7631">
        <v>159</v>
      </c>
      <c r="L7631" t="s">
        <v>27299</v>
      </c>
      <c r="M7631" t="s">
        <v>271</v>
      </c>
      <c r="N7631">
        <v>75070</v>
      </c>
      <c r="O7631" t="s">
        <v>40</v>
      </c>
      <c r="P7631">
        <v>4.8</v>
      </c>
      <c r="Q7631">
        <v>4.7</v>
      </c>
      <c r="R7631">
        <v>4.8</v>
      </c>
      <c r="S7631">
        <v>4.5</v>
      </c>
      <c r="T7631">
        <v>4.9000000000000004</v>
      </c>
      <c r="U7631">
        <v>4.8</v>
      </c>
      <c r="V7631" t="s">
        <v>873</v>
      </c>
      <c r="W7631" t="s">
        <v>455</v>
      </c>
      <c r="X7631" t="s">
        <v>43</v>
      </c>
      <c r="Y7631">
        <v>21</v>
      </c>
      <c r="Z7631">
        <v>28</v>
      </c>
      <c r="AA7631" t="s">
        <v>44</v>
      </c>
      <c r="AB7631" t="s">
        <v>125</v>
      </c>
      <c r="AC7631" t="s">
        <v>370</v>
      </c>
      <c r="AD7631" t="s">
        <v>27300</v>
      </c>
      <c r="AE7631" t="s">
        <v>27301</v>
      </c>
      <c r="AF7631">
        <v>17941</v>
      </c>
    </row>
    <row r="7632" spans="1:32" x14ac:dyDescent="0.35">
      <c r="A7632">
        <v>2020</v>
      </c>
      <c r="B7632" t="s">
        <v>591</v>
      </c>
      <c r="C7632" t="s">
        <v>855</v>
      </c>
      <c r="D7632" t="s">
        <v>1783</v>
      </c>
      <c r="E7632" t="s">
        <v>27302</v>
      </c>
      <c r="F7632">
        <v>4.8</v>
      </c>
      <c r="G7632">
        <v>133</v>
      </c>
      <c r="H7632" t="s">
        <v>36</v>
      </c>
      <c r="I7632" t="s">
        <v>25701</v>
      </c>
      <c r="J7632">
        <v>4.7</v>
      </c>
      <c r="K7632">
        <v>3037</v>
      </c>
      <c r="L7632" t="s">
        <v>25702</v>
      </c>
      <c r="M7632" t="s">
        <v>271</v>
      </c>
      <c r="N7632">
        <v>75150</v>
      </c>
      <c r="O7632" t="s">
        <v>40</v>
      </c>
      <c r="P7632">
        <v>4.9000000000000004</v>
      </c>
      <c r="Q7632">
        <v>4.7</v>
      </c>
      <c r="R7632">
        <v>4.7</v>
      </c>
      <c r="S7632">
        <v>4.5999999999999996</v>
      </c>
      <c r="T7632">
        <v>4.8</v>
      </c>
      <c r="U7632">
        <v>4.8</v>
      </c>
      <c r="V7632" t="s">
        <v>859</v>
      </c>
      <c r="W7632" t="s">
        <v>439</v>
      </c>
      <c r="X7632" t="s">
        <v>43</v>
      </c>
      <c r="Y7632">
        <v>26</v>
      </c>
      <c r="Z7632">
        <v>33</v>
      </c>
      <c r="AA7632" t="s">
        <v>44</v>
      </c>
      <c r="AB7632" t="s">
        <v>78</v>
      </c>
      <c r="AC7632" t="s">
        <v>597</v>
      </c>
      <c r="AD7632" t="s">
        <v>27303</v>
      </c>
      <c r="AE7632" t="s">
        <v>27304</v>
      </c>
      <c r="AF7632">
        <v>23696</v>
      </c>
    </row>
    <row r="7633" spans="1:32" x14ac:dyDescent="0.35">
      <c r="A7633">
        <v>2019</v>
      </c>
      <c r="B7633" t="s">
        <v>108</v>
      </c>
      <c r="C7633" t="s">
        <v>3601</v>
      </c>
      <c r="D7633" t="s">
        <v>34</v>
      </c>
      <c r="E7633" t="s">
        <v>27305</v>
      </c>
      <c r="F7633">
        <v>4.8</v>
      </c>
      <c r="G7633">
        <v>40</v>
      </c>
      <c r="H7633" t="s">
        <v>36</v>
      </c>
      <c r="I7633" t="s">
        <v>27306</v>
      </c>
      <c r="J7633">
        <v>4.9000000000000004</v>
      </c>
      <c r="K7633">
        <v>34</v>
      </c>
      <c r="L7633" t="s">
        <v>27307</v>
      </c>
      <c r="M7633" t="s">
        <v>806</v>
      </c>
      <c r="N7633">
        <v>74133</v>
      </c>
      <c r="O7633" t="s">
        <v>53</v>
      </c>
      <c r="P7633">
        <v>4.8</v>
      </c>
      <c r="Q7633">
        <v>4.8</v>
      </c>
      <c r="R7633">
        <v>4.8</v>
      </c>
      <c r="S7633">
        <v>4.5</v>
      </c>
      <c r="T7633">
        <v>4.8</v>
      </c>
      <c r="U7633">
        <v>4.7</v>
      </c>
      <c r="V7633" t="s">
        <v>262</v>
      </c>
      <c r="W7633" t="s">
        <v>1113</v>
      </c>
      <c r="X7633" t="s">
        <v>124</v>
      </c>
      <c r="Y7633">
        <v>22</v>
      </c>
      <c r="Z7633">
        <v>33</v>
      </c>
      <c r="AA7633" t="s">
        <v>44</v>
      </c>
      <c r="AB7633" t="s">
        <v>125</v>
      </c>
      <c r="AC7633" t="s">
        <v>219</v>
      </c>
      <c r="AD7633" t="s">
        <v>27308</v>
      </c>
      <c r="AE7633" t="s">
        <v>27309</v>
      </c>
      <c r="AF7633">
        <v>22146</v>
      </c>
    </row>
    <row r="7634" spans="1:32" x14ac:dyDescent="0.35">
      <c r="A7634">
        <v>2019</v>
      </c>
      <c r="B7634" t="s">
        <v>48</v>
      </c>
      <c r="C7634" t="s">
        <v>6195</v>
      </c>
      <c r="D7634" t="s">
        <v>34</v>
      </c>
      <c r="E7634" t="s">
        <v>27310</v>
      </c>
      <c r="F7634">
        <v>4.8</v>
      </c>
      <c r="G7634">
        <v>62</v>
      </c>
      <c r="H7634" t="s">
        <v>36</v>
      </c>
      <c r="I7634" t="s">
        <v>27311</v>
      </c>
      <c r="J7634">
        <v>4.8</v>
      </c>
      <c r="K7634">
        <v>121</v>
      </c>
      <c r="L7634" t="s">
        <v>27312</v>
      </c>
      <c r="M7634" t="s">
        <v>271</v>
      </c>
      <c r="N7634">
        <v>77904</v>
      </c>
      <c r="O7634" t="s">
        <v>53</v>
      </c>
      <c r="P7634">
        <v>4.9000000000000004</v>
      </c>
      <c r="Q7634">
        <v>4.9000000000000004</v>
      </c>
      <c r="R7634">
        <v>4.8</v>
      </c>
      <c r="S7634">
        <v>4.7</v>
      </c>
      <c r="T7634">
        <v>4.9000000000000004</v>
      </c>
      <c r="U7634">
        <v>4.7</v>
      </c>
      <c r="V7634" t="s">
        <v>77</v>
      </c>
      <c r="W7634" t="s">
        <v>77</v>
      </c>
      <c r="X7634" t="s">
        <v>95</v>
      </c>
      <c r="Y7634">
        <v>17</v>
      </c>
      <c r="Z7634">
        <v>24</v>
      </c>
      <c r="AA7634" t="s">
        <v>44</v>
      </c>
      <c r="AB7634" t="s">
        <v>56</v>
      </c>
      <c r="AC7634" t="s">
        <v>1365</v>
      </c>
      <c r="AD7634" t="s">
        <v>27313</v>
      </c>
      <c r="AE7634" t="s">
        <v>27314</v>
      </c>
      <c r="AF7634">
        <v>52031</v>
      </c>
    </row>
    <row r="7635" spans="1:32" x14ac:dyDescent="0.35">
      <c r="A7635">
        <v>2018</v>
      </c>
      <c r="B7635" t="s">
        <v>48</v>
      </c>
      <c r="C7635" t="s">
        <v>49</v>
      </c>
      <c r="D7635" t="s">
        <v>34</v>
      </c>
      <c r="E7635" t="s">
        <v>17449</v>
      </c>
      <c r="F7635">
        <v>4.8</v>
      </c>
      <c r="G7635">
        <v>817</v>
      </c>
      <c r="H7635" t="s">
        <v>36</v>
      </c>
      <c r="I7635" t="s">
        <v>14632</v>
      </c>
      <c r="J7635">
        <v>4.5999999999999996</v>
      </c>
      <c r="K7635">
        <v>1681</v>
      </c>
      <c r="L7635" t="s">
        <v>14633</v>
      </c>
      <c r="M7635" t="s">
        <v>353</v>
      </c>
      <c r="N7635">
        <v>64454</v>
      </c>
      <c r="O7635" t="s">
        <v>40</v>
      </c>
      <c r="P7635">
        <v>4.9000000000000004</v>
      </c>
      <c r="Q7635">
        <v>4.8</v>
      </c>
      <c r="R7635">
        <v>4.8</v>
      </c>
      <c r="S7635">
        <v>4.5999999999999996</v>
      </c>
      <c r="T7635">
        <v>4.8</v>
      </c>
      <c r="U7635">
        <v>4.7</v>
      </c>
      <c r="V7635" t="s">
        <v>9508</v>
      </c>
      <c r="W7635" t="s">
        <v>42</v>
      </c>
      <c r="X7635" t="s">
        <v>55</v>
      </c>
      <c r="Y7635">
        <v>19</v>
      </c>
      <c r="Z7635">
        <v>24</v>
      </c>
      <c r="AA7635" t="s">
        <v>44</v>
      </c>
      <c r="AB7635" t="s">
        <v>56</v>
      </c>
      <c r="AC7635" t="s">
        <v>57</v>
      </c>
      <c r="AD7635" t="s">
        <v>27315</v>
      </c>
      <c r="AE7635" t="s">
        <v>27316</v>
      </c>
      <c r="AF7635">
        <v>41920</v>
      </c>
    </row>
    <row r="7636" spans="1:32" x14ac:dyDescent="0.35">
      <c r="A7636">
        <v>2015</v>
      </c>
      <c r="B7636" t="s">
        <v>48</v>
      </c>
      <c r="C7636" t="s">
        <v>5174</v>
      </c>
      <c r="D7636" t="s">
        <v>34</v>
      </c>
      <c r="E7636" t="s">
        <v>8382</v>
      </c>
      <c r="F7636">
        <v>4.5999999999999996</v>
      </c>
      <c r="G7636">
        <v>293</v>
      </c>
      <c r="H7636" t="s">
        <v>36</v>
      </c>
      <c r="I7636" t="s">
        <v>27317</v>
      </c>
      <c r="J7636">
        <v>3.4</v>
      </c>
      <c r="K7636">
        <v>7</v>
      </c>
      <c r="L7636" t="s">
        <v>27318</v>
      </c>
      <c r="M7636" t="s">
        <v>353</v>
      </c>
      <c r="N7636">
        <v>64055</v>
      </c>
      <c r="O7636" t="s">
        <v>40</v>
      </c>
      <c r="P7636">
        <v>4.5999999999999996</v>
      </c>
      <c r="Q7636">
        <v>4.5</v>
      </c>
      <c r="R7636">
        <v>4.5999999999999996</v>
      </c>
      <c r="S7636">
        <v>4.5</v>
      </c>
      <c r="T7636">
        <v>4.7</v>
      </c>
      <c r="U7636">
        <v>4.5999999999999996</v>
      </c>
      <c r="V7636" t="s">
        <v>27319</v>
      </c>
      <c r="W7636" t="s">
        <v>4942</v>
      </c>
      <c r="X7636" t="s">
        <v>55</v>
      </c>
      <c r="Y7636">
        <v>21</v>
      </c>
      <c r="Z7636">
        <v>0</v>
      </c>
      <c r="AA7636" t="s">
        <v>44</v>
      </c>
      <c r="AB7636" t="s">
        <v>198</v>
      </c>
      <c r="AC7636" t="s">
        <v>3082</v>
      </c>
      <c r="AD7636" t="s">
        <v>27320</v>
      </c>
      <c r="AE7636">
        <v>10942</v>
      </c>
      <c r="AF7636">
        <v>101672</v>
      </c>
    </row>
    <row r="7637" spans="1:32" x14ac:dyDescent="0.35">
      <c r="A7637">
        <v>2018</v>
      </c>
      <c r="B7637" t="s">
        <v>373</v>
      </c>
      <c r="C7637" t="s">
        <v>11490</v>
      </c>
      <c r="D7637" t="s">
        <v>34</v>
      </c>
      <c r="E7637" t="s">
        <v>10976</v>
      </c>
      <c r="F7637">
        <v>4.8</v>
      </c>
      <c r="G7637">
        <v>29</v>
      </c>
      <c r="H7637" t="s">
        <v>36</v>
      </c>
      <c r="I7637" t="s">
        <v>27321</v>
      </c>
      <c r="J7637">
        <v>4.5999999999999996</v>
      </c>
      <c r="K7637">
        <v>1057</v>
      </c>
      <c r="L7637" t="s">
        <v>27322</v>
      </c>
      <c r="M7637" t="s">
        <v>271</v>
      </c>
      <c r="N7637">
        <v>77065</v>
      </c>
      <c r="O7637" t="s">
        <v>94</v>
      </c>
      <c r="P7637">
        <v>4.9000000000000004</v>
      </c>
      <c r="Q7637">
        <v>4.8</v>
      </c>
      <c r="R7637">
        <v>4.8</v>
      </c>
      <c r="S7637">
        <v>4.8</v>
      </c>
      <c r="T7637">
        <v>4.8</v>
      </c>
      <c r="U7637">
        <v>4.8</v>
      </c>
      <c r="V7637" t="s">
        <v>262</v>
      </c>
      <c r="W7637" t="s">
        <v>889</v>
      </c>
      <c r="X7637" t="s">
        <v>43</v>
      </c>
      <c r="Y7637">
        <v>20</v>
      </c>
      <c r="Z7637">
        <v>27</v>
      </c>
      <c r="AA7637" t="s">
        <v>44</v>
      </c>
      <c r="AB7637" t="s">
        <v>78</v>
      </c>
      <c r="AC7637" t="s">
        <v>184</v>
      </c>
      <c r="AD7637" t="s">
        <v>27323</v>
      </c>
      <c r="AE7637" t="s">
        <v>27324</v>
      </c>
      <c r="AF7637">
        <v>48364</v>
      </c>
    </row>
    <row r="7638" spans="1:32" x14ac:dyDescent="0.35">
      <c r="A7638">
        <v>2019</v>
      </c>
      <c r="B7638" t="s">
        <v>81</v>
      </c>
      <c r="C7638" t="s">
        <v>2234</v>
      </c>
      <c r="D7638" t="s">
        <v>34</v>
      </c>
      <c r="E7638" t="s">
        <v>27325</v>
      </c>
      <c r="F7638">
        <v>4.7</v>
      </c>
      <c r="G7638">
        <v>24</v>
      </c>
      <c r="H7638" t="s">
        <v>36</v>
      </c>
      <c r="I7638" t="s">
        <v>22260</v>
      </c>
      <c r="J7638">
        <v>4.9000000000000004</v>
      </c>
      <c r="K7638">
        <v>7343</v>
      </c>
      <c r="L7638" t="s">
        <v>22261</v>
      </c>
      <c r="M7638" t="s">
        <v>271</v>
      </c>
      <c r="N7638">
        <v>77079</v>
      </c>
      <c r="O7638" t="s">
        <v>94</v>
      </c>
      <c r="P7638">
        <v>4.8</v>
      </c>
      <c r="Q7638">
        <v>4.5999999999999996</v>
      </c>
      <c r="R7638">
        <v>4.5999999999999996</v>
      </c>
      <c r="S7638">
        <v>4.5</v>
      </c>
      <c r="T7638">
        <v>4.5999999999999996</v>
      </c>
      <c r="U7638">
        <v>4.8</v>
      </c>
      <c r="V7638" t="s">
        <v>1925</v>
      </c>
      <c r="W7638" t="s">
        <v>1522</v>
      </c>
      <c r="X7638" t="s">
        <v>55</v>
      </c>
      <c r="Y7638">
        <v>15</v>
      </c>
      <c r="Z7638">
        <v>18</v>
      </c>
      <c r="AA7638" t="s">
        <v>44</v>
      </c>
      <c r="AB7638" t="s">
        <v>151</v>
      </c>
      <c r="AC7638" t="s">
        <v>1134</v>
      </c>
      <c r="AD7638" t="s">
        <v>27326</v>
      </c>
      <c r="AE7638" t="s">
        <v>27327</v>
      </c>
      <c r="AF7638">
        <v>48587</v>
      </c>
    </row>
    <row r="7639" spans="1:32" x14ac:dyDescent="0.35">
      <c r="A7639">
        <v>2018</v>
      </c>
      <c r="B7639" t="s">
        <v>81</v>
      </c>
      <c r="C7639" t="s">
        <v>2234</v>
      </c>
      <c r="D7639" t="s">
        <v>34</v>
      </c>
      <c r="E7639" t="s">
        <v>27328</v>
      </c>
      <c r="F7639">
        <v>4.5999999999999996</v>
      </c>
      <c r="G7639">
        <v>36</v>
      </c>
      <c r="H7639" t="s">
        <v>36</v>
      </c>
      <c r="I7639" t="s">
        <v>24078</v>
      </c>
      <c r="J7639">
        <v>4.5999999999999996</v>
      </c>
      <c r="K7639">
        <v>750</v>
      </c>
      <c r="L7639" t="s">
        <v>24079</v>
      </c>
      <c r="M7639" t="s">
        <v>271</v>
      </c>
      <c r="N7639">
        <v>77074</v>
      </c>
      <c r="O7639" t="s">
        <v>40</v>
      </c>
      <c r="P7639">
        <v>4.8</v>
      </c>
      <c r="Q7639">
        <v>4.5</v>
      </c>
      <c r="R7639">
        <v>4.5</v>
      </c>
      <c r="S7639">
        <v>4.5</v>
      </c>
      <c r="T7639">
        <v>4.5999999999999996</v>
      </c>
      <c r="U7639">
        <v>4.9000000000000004</v>
      </c>
      <c r="V7639" t="s">
        <v>175</v>
      </c>
      <c r="W7639" t="s">
        <v>4530</v>
      </c>
      <c r="X7639" t="s">
        <v>55</v>
      </c>
      <c r="Y7639">
        <v>15</v>
      </c>
      <c r="Z7639">
        <v>18</v>
      </c>
      <c r="AA7639" t="s">
        <v>44</v>
      </c>
      <c r="AB7639" t="s">
        <v>151</v>
      </c>
      <c r="AC7639" t="s">
        <v>1134</v>
      </c>
      <c r="AD7639" t="s">
        <v>27329</v>
      </c>
      <c r="AE7639" t="s">
        <v>27330</v>
      </c>
      <c r="AF7639">
        <v>24212</v>
      </c>
    </row>
    <row r="7640" spans="1:32" x14ac:dyDescent="0.35">
      <c r="A7640">
        <v>2020</v>
      </c>
      <c r="B7640" t="s">
        <v>60</v>
      </c>
      <c r="C7640" t="s">
        <v>6064</v>
      </c>
      <c r="D7640" t="s">
        <v>34</v>
      </c>
      <c r="E7640" t="s">
        <v>27331</v>
      </c>
      <c r="F7640">
        <v>4.8</v>
      </c>
      <c r="G7640">
        <v>201</v>
      </c>
      <c r="H7640" t="s">
        <v>36</v>
      </c>
      <c r="I7640" t="s">
        <v>25192</v>
      </c>
      <c r="J7640">
        <v>4.9000000000000004</v>
      </c>
      <c r="K7640">
        <v>1173</v>
      </c>
      <c r="L7640" t="s">
        <v>25193</v>
      </c>
      <c r="M7640" t="s">
        <v>271</v>
      </c>
      <c r="N7640">
        <v>77578</v>
      </c>
      <c r="O7640" t="s">
        <v>53</v>
      </c>
      <c r="P7640">
        <v>4.9000000000000004</v>
      </c>
      <c r="Q7640">
        <v>4.9000000000000004</v>
      </c>
      <c r="R7640">
        <v>4.8</v>
      </c>
      <c r="S7640">
        <v>4.5999999999999996</v>
      </c>
      <c r="T7640">
        <v>4.8</v>
      </c>
      <c r="U7640">
        <v>4.7</v>
      </c>
      <c r="V7640" t="s">
        <v>566</v>
      </c>
      <c r="W7640" t="s">
        <v>42</v>
      </c>
      <c r="X7640" t="s">
        <v>55</v>
      </c>
      <c r="Y7640">
        <v>19</v>
      </c>
      <c r="Z7640">
        <v>24</v>
      </c>
      <c r="AA7640" t="s">
        <v>44</v>
      </c>
      <c r="AB7640" t="s">
        <v>45</v>
      </c>
      <c r="AC7640" t="s">
        <v>66</v>
      </c>
      <c r="AD7640" t="s">
        <v>27332</v>
      </c>
      <c r="AE7640" t="s">
        <v>27333</v>
      </c>
      <c r="AF7640">
        <v>45515</v>
      </c>
    </row>
    <row r="7641" spans="1:32" x14ac:dyDescent="0.35">
      <c r="A7641">
        <v>2019</v>
      </c>
      <c r="B7641" t="s">
        <v>32</v>
      </c>
      <c r="C7641" t="s">
        <v>3580</v>
      </c>
      <c r="D7641" t="s">
        <v>34</v>
      </c>
      <c r="E7641" t="s">
        <v>27334</v>
      </c>
      <c r="F7641">
        <v>4.8</v>
      </c>
      <c r="G7641">
        <v>309</v>
      </c>
      <c r="H7641" t="s">
        <v>36</v>
      </c>
      <c r="I7641" t="s">
        <v>27335</v>
      </c>
      <c r="J7641">
        <v>3.6</v>
      </c>
      <c r="K7641">
        <v>13</v>
      </c>
      <c r="L7641" t="s">
        <v>27336</v>
      </c>
      <c r="M7641" t="s">
        <v>271</v>
      </c>
      <c r="N7641">
        <v>77034</v>
      </c>
      <c r="O7641" t="s">
        <v>40</v>
      </c>
      <c r="P7641">
        <v>4.8</v>
      </c>
      <c r="Q7641">
        <v>4.7</v>
      </c>
      <c r="R7641">
        <v>4.7</v>
      </c>
      <c r="S7641">
        <v>4.5999999999999996</v>
      </c>
      <c r="T7641">
        <v>4.9000000000000004</v>
      </c>
      <c r="U7641">
        <v>4.8</v>
      </c>
      <c r="V7641" t="s">
        <v>9072</v>
      </c>
      <c r="W7641" t="s">
        <v>42</v>
      </c>
      <c r="X7641" t="s">
        <v>43</v>
      </c>
      <c r="Y7641">
        <v>28</v>
      </c>
      <c r="Z7641">
        <v>39</v>
      </c>
      <c r="AA7641" t="s">
        <v>44</v>
      </c>
      <c r="AB7641" t="s">
        <v>45</v>
      </c>
      <c r="AC7641" t="s">
        <v>750</v>
      </c>
      <c r="AD7641" t="s">
        <v>27337</v>
      </c>
      <c r="AE7641">
        <v>54525</v>
      </c>
      <c r="AF7641">
        <v>60652</v>
      </c>
    </row>
    <row r="7642" spans="1:32" x14ac:dyDescent="0.35">
      <c r="A7642">
        <v>2018</v>
      </c>
      <c r="B7642" t="s">
        <v>288</v>
      </c>
      <c r="C7642" t="s">
        <v>5830</v>
      </c>
      <c r="D7642" t="s">
        <v>34</v>
      </c>
      <c r="E7642" t="s">
        <v>27338</v>
      </c>
      <c r="F7642">
        <v>4.7</v>
      </c>
      <c r="G7642">
        <v>63</v>
      </c>
      <c r="H7642" t="s">
        <v>36</v>
      </c>
      <c r="I7642" t="s">
        <v>26211</v>
      </c>
      <c r="J7642">
        <v>4.3</v>
      </c>
      <c r="K7642">
        <v>1121</v>
      </c>
      <c r="L7642" t="s">
        <v>26212</v>
      </c>
      <c r="M7642" t="s">
        <v>271</v>
      </c>
      <c r="N7642">
        <v>77034</v>
      </c>
      <c r="O7642" t="s">
        <v>53</v>
      </c>
      <c r="P7642">
        <v>4.9000000000000004</v>
      </c>
      <c r="Q7642">
        <v>4.8</v>
      </c>
      <c r="R7642">
        <v>4.8</v>
      </c>
      <c r="S7642">
        <v>4.5</v>
      </c>
      <c r="T7642">
        <v>4.7</v>
      </c>
      <c r="U7642">
        <v>4.7</v>
      </c>
      <c r="V7642" t="s">
        <v>2505</v>
      </c>
      <c r="W7642" t="s">
        <v>4322</v>
      </c>
      <c r="X7642" t="s">
        <v>124</v>
      </c>
      <c r="Y7642">
        <v>19</v>
      </c>
      <c r="Z7642">
        <v>25</v>
      </c>
      <c r="AA7642" t="s">
        <v>44</v>
      </c>
      <c r="AB7642" t="s">
        <v>45</v>
      </c>
      <c r="AC7642" t="s">
        <v>1740</v>
      </c>
      <c r="AD7642" t="s">
        <v>27339</v>
      </c>
      <c r="AE7642" t="s">
        <v>27340</v>
      </c>
      <c r="AF7642">
        <v>36735</v>
      </c>
    </row>
    <row r="7643" spans="1:32" x14ac:dyDescent="0.35">
      <c r="A7643">
        <v>2019</v>
      </c>
      <c r="B7643" t="s">
        <v>304</v>
      </c>
      <c r="C7643" t="s">
        <v>434</v>
      </c>
      <c r="D7643" t="s">
        <v>34</v>
      </c>
      <c r="E7643" t="s">
        <v>15001</v>
      </c>
      <c r="F7643">
        <v>4.9000000000000004</v>
      </c>
      <c r="G7643">
        <v>82</v>
      </c>
      <c r="H7643" t="s">
        <v>36</v>
      </c>
      <c r="I7643" t="s">
        <v>15002</v>
      </c>
      <c r="J7643">
        <v>4.5</v>
      </c>
      <c r="K7643">
        <v>1285</v>
      </c>
      <c r="L7643" t="s">
        <v>15003</v>
      </c>
      <c r="M7643" t="s">
        <v>271</v>
      </c>
      <c r="N7643">
        <v>77034</v>
      </c>
      <c r="O7643" t="s">
        <v>94</v>
      </c>
      <c r="P7643">
        <v>5</v>
      </c>
      <c r="Q7643">
        <v>4.9000000000000004</v>
      </c>
      <c r="R7643">
        <v>4.9000000000000004</v>
      </c>
      <c r="S7643">
        <v>4.8</v>
      </c>
      <c r="T7643">
        <v>4.9000000000000004</v>
      </c>
      <c r="U7643">
        <v>4.9000000000000004</v>
      </c>
      <c r="V7643" t="s">
        <v>7487</v>
      </c>
      <c r="W7643" t="s">
        <v>77</v>
      </c>
      <c r="X7643" t="s">
        <v>124</v>
      </c>
      <c r="Y7643">
        <v>20</v>
      </c>
      <c r="Z7643">
        <v>27</v>
      </c>
      <c r="AA7643" t="s">
        <v>44</v>
      </c>
      <c r="AB7643" t="s">
        <v>45</v>
      </c>
      <c r="AC7643" t="s">
        <v>219</v>
      </c>
      <c r="AD7643" t="s">
        <v>15004</v>
      </c>
      <c r="AE7643" t="s">
        <v>15005</v>
      </c>
      <c r="AF7643">
        <v>48082</v>
      </c>
    </row>
    <row r="7644" spans="1:32" x14ac:dyDescent="0.35">
      <c r="A7644">
        <v>2020</v>
      </c>
      <c r="B7644" t="s">
        <v>732</v>
      </c>
      <c r="C7644" t="s">
        <v>4693</v>
      </c>
      <c r="D7644" t="s">
        <v>34</v>
      </c>
      <c r="E7644" t="s">
        <v>12177</v>
      </c>
      <c r="F7644">
        <v>4.8</v>
      </c>
      <c r="G7644">
        <v>66</v>
      </c>
      <c r="H7644" t="s">
        <v>36</v>
      </c>
      <c r="I7644" t="s">
        <v>27341</v>
      </c>
      <c r="J7644">
        <v>4.8</v>
      </c>
      <c r="K7644">
        <v>643</v>
      </c>
      <c r="L7644" t="s">
        <v>27342</v>
      </c>
      <c r="M7644" t="s">
        <v>353</v>
      </c>
      <c r="N7644">
        <v>65804</v>
      </c>
      <c r="O7644" t="s">
        <v>53</v>
      </c>
      <c r="P7644">
        <v>4.9000000000000004</v>
      </c>
      <c r="Q7644">
        <v>4.8</v>
      </c>
      <c r="R7644">
        <v>4.8</v>
      </c>
      <c r="S7644">
        <v>4.7</v>
      </c>
      <c r="T7644">
        <v>4.9000000000000004</v>
      </c>
      <c r="U7644">
        <v>4.7</v>
      </c>
      <c r="V7644" t="s">
        <v>12889</v>
      </c>
      <c r="W7644" t="s">
        <v>455</v>
      </c>
      <c r="X7644" t="s">
        <v>55</v>
      </c>
      <c r="Y7644">
        <v>16</v>
      </c>
      <c r="Z7644">
        <v>22</v>
      </c>
      <c r="AA7644" t="s">
        <v>44</v>
      </c>
      <c r="AB7644" t="s">
        <v>56</v>
      </c>
      <c r="AC7644" t="s">
        <v>737</v>
      </c>
      <c r="AD7644" t="s">
        <v>27343</v>
      </c>
      <c r="AE7644" t="s">
        <v>27344</v>
      </c>
      <c r="AF7644">
        <v>10563</v>
      </c>
    </row>
    <row r="7645" spans="1:32" x14ac:dyDescent="0.35">
      <c r="A7645">
        <v>2019</v>
      </c>
      <c r="B7645" t="s">
        <v>108</v>
      </c>
      <c r="C7645" t="s">
        <v>1621</v>
      </c>
      <c r="D7645" t="s">
        <v>34</v>
      </c>
      <c r="E7645" t="s">
        <v>27345</v>
      </c>
      <c r="F7645">
        <v>4.5999999999999996</v>
      </c>
      <c r="G7645">
        <v>72</v>
      </c>
      <c r="H7645" t="s">
        <v>36</v>
      </c>
      <c r="I7645" t="s">
        <v>18545</v>
      </c>
      <c r="J7645">
        <v>4.8</v>
      </c>
      <c r="K7645">
        <v>630</v>
      </c>
      <c r="L7645" t="s">
        <v>18546</v>
      </c>
      <c r="M7645" t="s">
        <v>334</v>
      </c>
      <c r="N7645">
        <v>55437</v>
      </c>
      <c r="O7645" t="s">
        <v>94</v>
      </c>
      <c r="P7645">
        <v>4.8</v>
      </c>
      <c r="Q7645">
        <v>4.8</v>
      </c>
      <c r="R7645">
        <v>4.5999999999999996</v>
      </c>
      <c r="S7645">
        <v>4.5</v>
      </c>
      <c r="T7645">
        <v>4.7</v>
      </c>
      <c r="U7645">
        <v>4.5999999999999996</v>
      </c>
      <c r="V7645" t="s">
        <v>42</v>
      </c>
      <c r="W7645" t="s">
        <v>42</v>
      </c>
      <c r="X7645" t="s">
        <v>124</v>
      </c>
      <c r="Y7645">
        <v>22</v>
      </c>
      <c r="Z7645">
        <v>27</v>
      </c>
      <c r="AA7645" t="s">
        <v>44</v>
      </c>
      <c r="AB7645" t="s">
        <v>125</v>
      </c>
      <c r="AC7645" t="s">
        <v>219</v>
      </c>
      <c r="AD7645" t="s">
        <v>27346</v>
      </c>
      <c r="AE7645" t="s">
        <v>27347</v>
      </c>
      <c r="AF7645">
        <v>55333</v>
      </c>
    </row>
    <row r="7646" spans="1:32" x14ac:dyDescent="0.35">
      <c r="A7646">
        <v>2019</v>
      </c>
      <c r="B7646" t="s">
        <v>1758</v>
      </c>
      <c r="C7646" t="s">
        <v>6506</v>
      </c>
      <c r="D7646" t="s">
        <v>34</v>
      </c>
      <c r="E7646" t="s">
        <v>27348</v>
      </c>
      <c r="F7646">
        <v>4.7</v>
      </c>
      <c r="G7646">
        <v>29</v>
      </c>
      <c r="H7646" t="s">
        <v>36</v>
      </c>
      <c r="I7646" t="s">
        <v>14342</v>
      </c>
      <c r="J7646">
        <v>4.8</v>
      </c>
      <c r="K7646">
        <v>6587</v>
      </c>
      <c r="L7646" t="s">
        <v>14343</v>
      </c>
      <c r="M7646" t="s">
        <v>334</v>
      </c>
      <c r="N7646">
        <v>55044</v>
      </c>
      <c r="O7646" t="s">
        <v>53</v>
      </c>
      <c r="P7646">
        <v>4.7</v>
      </c>
      <c r="Q7646">
        <v>4.7</v>
      </c>
      <c r="R7646">
        <v>4.8</v>
      </c>
      <c r="S7646">
        <v>4.5</v>
      </c>
      <c r="T7646">
        <v>5</v>
      </c>
      <c r="U7646">
        <v>4.3</v>
      </c>
      <c r="V7646" t="s">
        <v>8551</v>
      </c>
      <c r="W7646" t="s">
        <v>42</v>
      </c>
      <c r="X7646" t="s">
        <v>124</v>
      </c>
      <c r="Y7646">
        <v>23</v>
      </c>
      <c r="Z7646">
        <v>31</v>
      </c>
      <c r="AA7646" t="s">
        <v>44</v>
      </c>
      <c r="AB7646" t="s">
        <v>45</v>
      </c>
      <c r="AC7646" t="s">
        <v>3230</v>
      </c>
      <c r="AD7646" t="s">
        <v>27349</v>
      </c>
      <c r="AE7646" t="s">
        <v>27350</v>
      </c>
      <c r="AF7646">
        <v>19112</v>
      </c>
    </row>
    <row r="7647" spans="1:32" x14ac:dyDescent="0.35">
      <c r="A7647">
        <v>2019</v>
      </c>
      <c r="B7647" t="s">
        <v>732</v>
      </c>
      <c r="C7647" t="s">
        <v>8089</v>
      </c>
      <c r="D7647" t="s">
        <v>34</v>
      </c>
      <c r="E7647" t="s">
        <v>27351</v>
      </c>
      <c r="F7647">
        <v>4.5</v>
      </c>
      <c r="G7647">
        <v>118</v>
      </c>
      <c r="H7647" t="s">
        <v>36</v>
      </c>
      <c r="I7647" t="s">
        <v>8437</v>
      </c>
      <c r="J7647">
        <v>4.7</v>
      </c>
      <c r="K7647">
        <v>1220</v>
      </c>
      <c r="L7647" t="s">
        <v>8438</v>
      </c>
      <c r="M7647" t="s">
        <v>334</v>
      </c>
      <c r="N7647">
        <v>55025</v>
      </c>
      <c r="O7647" t="s">
        <v>53</v>
      </c>
      <c r="P7647">
        <v>4.7</v>
      </c>
      <c r="Q7647">
        <v>4.5999999999999996</v>
      </c>
      <c r="R7647">
        <v>4.5</v>
      </c>
      <c r="S7647">
        <v>4.3</v>
      </c>
      <c r="T7647">
        <v>4.8</v>
      </c>
      <c r="U7647">
        <v>4.4000000000000004</v>
      </c>
      <c r="V7647" t="s">
        <v>951</v>
      </c>
      <c r="W7647" t="s">
        <v>455</v>
      </c>
      <c r="X7647" t="s">
        <v>124</v>
      </c>
      <c r="Y7647">
        <v>21</v>
      </c>
      <c r="Z7647">
        <v>26</v>
      </c>
      <c r="AA7647" t="s">
        <v>44</v>
      </c>
      <c r="AB7647" t="s">
        <v>125</v>
      </c>
      <c r="AC7647" t="s">
        <v>219</v>
      </c>
      <c r="AD7647" t="s">
        <v>27352</v>
      </c>
      <c r="AE7647" t="s">
        <v>27353</v>
      </c>
      <c r="AF7647">
        <v>55096</v>
      </c>
    </row>
    <row r="7648" spans="1:32" x14ac:dyDescent="0.35">
      <c r="A7648">
        <v>2019</v>
      </c>
      <c r="B7648" t="s">
        <v>339</v>
      </c>
      <c r="C7648" t="s">
        <v>4171</v>
      </c>
      <c r="D7648" t="s">
        <v>34</v>
      </c>
      <c r="E7648" t="s">
        <v>27354</v>
      </c>
      <c r="F7648">
        <v>3.5</v>
      </c>
      <c r="G7648">
        <v>15</v>
      </c>
      <c r="H7648" t="s">
        <v>36</v>
      </c>
      <c r="I7648" t="s">
        <v>27355</v>
      </c>
      <c r="J7648">
        <v>4.2</v>
      </c>
      <c r="K7648">
        <v>77</v>
      </c>
      <c r="L7648" t="s">
        <v>27356</v>
      </c>
      <c r="M7648" t="s">
        <v>378</v>
      </c>
      <c r="N7648">
        <v>60546</v>
      </c>
      <c r="O7648" t="s">
        <v>53</v>
      </c>
      <c r="P7648">
        <v>3.7</v>
      </c>
      <c r="Q7648">
        <v>4.2</v>
      </c>
      <c r="R7648">
        <v>3.3</v>
      </c>
      <c r="S7648">
        <v>3</v>
      </c>
      <c r="T7648">
        <v>4.5</v>
      </c>
      <c r="U7648">
        <v>2.9</v>
      </c>
      <c r="V7648" t="s">
        <v>2677</v>
      </c>
      <c r="W7648" t="s">
        <v>7780</v>
      </c>
      <c r="X7648" t="s">
        <v>55</v>
      </c>
      <c r="Y7648">
        <v>21</v>
      </c>
      <c r="Z7648">
        <v>27</v>
      </c>
      <c r="AA7648" t="s">
        <v>44</v>
      </c>
      <c r="AB7648" t="s">
        <v>45</v>
      </c>
      <c r="AC7648" t="s">
        <v>219</v>
      </c>
      <c r="AD7648" t="s">
        <v>27357</v>
      </c>
      <c r="AE7648" t="s">
        <v>27358</v>
      </c>
      <c r="AF7648">
        <v>38183</v>
      </c>
    </row>
    <row r="7649" spans="1:32" x14ac:dyDescent="0.35">
      <c r="A7649">
        <v>2020</v>
      </c>
      <c r="B7649" t="s">
        <v>4488</v>
      </c>
      <c r="C7649" t="s">
        <v>24901</v>
      </c>
      <c r="D7649" t="s">
        <v>34</v>
      </c>
      <c r="E7649" t="s">
        <v>1100</v>
      </c>
      <c r="F7649">
        <v>4.7</v>
      </c>
      <c r="G7649">
        <v>28</v>
      </c>
      <c r="H7649" t="s">
        <v>36</v>
      </c>
      <c r="I7649" t="s">
        <v>27359</v>
      </c>
      <c r="J7649">
        <v>4.3</v>
      </c>
      <c r="K7649">
        <v>125</v>
      </c>
      <c r="L7649" t="s">
        <v>27360</v>
      </c>
      <c r="M7649" t="s">
        <v>378</v>
      </c>
      <c r="N7649">
        <v>60636</v>
      </c>
      <c r="O7649" t="s">
        <v>53</v>
      </c>
      <c r="P7649">
        <v>4.8</v>
      </c>
      <c r="Q7649">
        <v>4.5999999999999996</v>
      </c>
      <c r="R7649">
        <v>4.5999999999999996</v>
      </c>
      <c r="S7649">
        <v>4.8</v>
      </c>
      <c r="T7649">
        <v>4.7</v>
      </c>
      <c r="U7649">
        <v>4.8</v>
      </c>
      <c r="V7649" t="s">
        <v>7939</v>
      </c>
      <c r="W7649" t="s">
        <v>439</v>
      </c>
      <c r="X7649" t="s">
        <v>43</v>
      </c>
      <c r="Y7649">
        <v>25</v>
      </c>
      <c r="Z7649">
        <v>30</v>
      </c>
      <c r="AA7649" t="s">
        <v>44</v>
      </c>
      <c r="AB7649" t="s">
        <v>78</v>
      </c>
      <c r="AC7649" t="s">
        <v>567</v>
      </c>
      <c r="AD7649" t="s">
        <v>27361</v>
      </c>
      <c r="AE7649" t="s">
        <v>27362</v>
      </c>
      <c r="AF7649">
        <v>48122</v>
      </c>
    </row>
    <row r="7650" spans="1:32" x14ac:dyDescent="0.35">
      <c r="A7650">
        <v>2019</v>
      </c>
      <c r="B7650" t="s">
        <v>129</v>
      </c>
      <c r="C7650" t="s">
        <v>1458</v>
      </c>
      <c r="D7650" t="s">
        <v>34</v>
      </c>
      <c r="E7650" t="s">
        <v>27363</v>
      </c>
      <c r="F7650">
        <v>4.8</v>
      </c>
      <c r="G7650">
        <v>150</v>
      </c>
      <c r="H7650" t="s">
        <v>36</v>
      </c>
      <c r="I7650" t="s">
        <v>27364</v>
      </c>
      <c r="J7650">
        <v>3.4</v>
      </c>
      <c r="K7650">
        <v>255</v>
      </c>
      <c r="L7650" t="s">
        <v>27365</v>
      </c>
      <c r="M7650" t="s">
        <v>378</v>
      </c>
      <c r="N7650">
        <v>60636</v>
      </c>
      <c r="O7650" t="s">
        <v>40</v>
      </c>
      <c r="P7650">
        <v>4.8</v>
      </c>
      <c r="Q7650">
        <v>4.7</v>
      </c>
      <c r="R7650">
        <v>4.9000000000000004</v>
      </c>
      <c r="S7650">
        <v>4.7</v>
      </c>
      <c r="T7650">
        <v>4.9000000000000004</v>
      </c>
      <c r="U7650">
        <v>4.8</v>
      </c>
      <c r="V7650" t="s">
        <v>7313</v>
      </c>
      <c r="W7650" t="s">
        <v>42</v>
      </c>
      <c r="X7650" t="s">
        <v>95</v>
      </c>
      <c r="Y7650">
        <v>19</v>
      </c>
      <c r="Z7650">
        <v>30</v>
      </c>
      <c r="AA7650" t="s">
        <v>44</v>
      </c>
      <c r="AB7650" t="s">
        <v>45</v>
      </c>
      <c r="AC7650" t="s">
        <v>474</v>
      </c>
      <c r="AD7650" t="s">
        <v>27366</v>
      </c>
      <c r="AE7650" t="s">
        <v>27367</v>
      </c>
      <c r="AF7650">
        <v>63956</v>
      </c>
    </row>
    <row r="7651" spans="1:32" x14ac:dyDescent="0.35">
      <c r="A7651">
        <v>2021</v>
      </c>
      <c r="B7651" t="s">
        <v>60</v>
      </c>
      <c r="C7651" t="s">
        <v>61</v>
      </c>
      <c r="D7651" t="s">
        <v>34</v>
      </c>
      <c r="E7651" t="s">
        <v>27368</v>
      </c>
      <c r="F7651">
        <v>4.8</v>
      </c>
      <c r="G7651">
        <v>92</v>
      </c>
      <c r="H7651" t="s">
        <v>36</v>
      </c>
      <c r="I7651" t="s">
        <v>5043</v>
      </c>
      <c r="J7651">
        <v>5</v>
      </c>
      <c r="K7651">
        <v>13</v>
      </c>
      <c r="L7651" t="s">
        <v>5044</v>
      </c>
      <c r="M7651" t="s">
        <v>344</v>
      </c>
      <c r="N7651">
        <v>53073</v>
      </c>
      <c r="O7651" t="s">
        <v>53</v>
      </c>
      <c r="P7651">
        <v>4.9000000000000004</v>
      </c>
      <c r="Q7651">
        <v>4.9000000000000004</v>
      </c>
      <c r="R7651">
        <v>4.8</v>
      </c>
      <c r="S7651">
        <v>4.5999999999999996</v>
      </c>
      <c r="T7651">
        <v>4.9000000000000004</v>
      </c>
      <c r="U7651">
        <v>4.8</v>
      </c>
      <c r="V7651" t="s">
        <v>566</v>
      </c>
      <c r="W7651" t="s">
        <v>42</v>
      </c>
      <c r="X7651" t="s">
        <v>55</v>
      </c>
      <c r="Y7651">
        <v>19</v>
      </c>
      <c r="Z7651">
        <v>24</v>
      </c>
      <c r="AA7651" t="s">
        <v>44</v>
      </c>
      <c r="AB7651" t="s">
        <v>45</v>
      </c>
      <c r="AC7651" t="s">
        <v>66</v>
      </c>
      <c r="AD7651" t="s">
        <v>27369</v>
      </c>
      <c r="AE7651" t="s">
        <v>27370</v>
      </c>
      <c r="AF7651">
        <v>10612</v>
      </c>
    </row>
    <row r="7652" spans="1:32" x14ac:dyDescent="0.35">
      <c r="A7652">
        <v>2021</v>
      </c>
      <c r="B7652" t="s">
        <v>409</v>
      </c>
      <c r="C7652" t="s">
        <v>962</v>
      </c>
      <c r="D7652" t="s">
        <v>34</v>
      </c>
      <c r="E7652" t="s">
        <v>27371</v>
      </c>
      <c r="F7652">
        <v>4.9000000000000004</v>
      </c>
      <c r="G7652">
        <v>46</v>
      </c>
      <c r="H7652" t="s">
        <v>36</v>
      </c>
      <c r="I7652" t="s">
        <v>7187</v>
      </c>
      <c r="J7652">
        <v>4.7</v>
      </c>
      <c r="K7652">
        <v>1478</v>
      </c>
      <c r="L7652" t="s">
        <v>7188</v>
      </c>
      <c r="M7652" t="s">
        <v>394</v>
      </c>
      <c r="N7652">
        <v>37129</v>
      </c>
      <c r="O7652" t="s">
        <v>53</v>
      </c>
      <c r="P7652">
        <v>4.9000000000000004</v>
      </c>
      <c r="Q7652">
        <v>5</v>
      </c>
      <c r="R7652">
        <v>4.9000000000000004</v>
      </c>
      <c r="S7652">
        <v>4.5999999999999996</v>
      </c>
      <c r="T7652">
        <v>4.9000000000000004</v>
      </c>
      <c r="U7652">
        <v>4.8</v>
      </c>
      <c r="V7652" t="s">
        <v>65</v>
      </c>
      <c r="W7652" t="s">
        <v>42</v>
      </c>
      <c r="X7652" t="s">
        <v>55</v>
      </c>
      <c r="Y7652">
        <v>17</v>
      </c>
      <c r="Z7652">
        <v>23</v>
      </c>
      <c r="AA7652" t="s">
        <v>44</v>
      </c>
      <c r="AB7652" t="s">
        <v>45</v>
      </c>
      <c r="AC7652" t="s">
        <v>474</v>
      </c>
      <c r="AD7652" t="s">
        <v>27372</v>
      </c>
      <c r="AE7652" t="s">
        <v>27373</v>
      </c>
      <c r="AF7652">
        <v>19821</v>
      </c>
    </row>
    <row r="7653" spans="1:32" x14ac:dyDescent="0.35">
      <c r="A7653">
        <v>2020</v>
      </c>
      <c r="B7653" t="s">
        <v>108</v>
      </c>
      <c r="C7653" t="s">
        <v>1594</v>
      </c>
      <c r="D7653" t="s">
        <v>34</v>
      </c>
      <c r="E7653" t="s">
        <v>27374</v>
      </c>
      <c r="F7653">
        <v>4.3</v>
      </c>
      <c r="G7653">
        <v>75</v>
      </c>
      <c r="H7653" t="s">
        <v>36</v>
      </c>
      <c r="I7653" t="s">
        <v>5961</v>
      </c>
      <c r="J7653">
        <v>4.8</v>
      </c>
      <c r="K7653">
        <v>988</v>
      </c>
      <c r="L7653" t="s">
        <v>5962</v>
      </c>
      <c r="M7653" t="s">
        <v>1625</v>
      </c>
      <c r="N7653">
        <v>40245</v>
      </c>
      <c r="O7653" t="s">
        <v>94</v>
      </c>
      <c r="P7653">
        <v>4.5999999999999996</v>
      </c>
      <c r="Q7653">
        <v>4.5999999999999996</v>
      </c>
      <c r="R7653">
        <v>4</v>
      </c>
      <c r="S7653">
        <v>3.9</v>
      </c>
      <c r="T7653">
        <v>4.5999999999999996</v>
      </c>
      <c r="U7653">
        <v>4.0999999999999996</v>
      </c>
      <c r="V7653" t="s">
        <v>42</v>
      </c>
      <c r="W7653" t="s">
        <v>42</v>
      </c>
      <c r="X7653" t="s">
        <v>124</v>
      </c>
      <c r="Y7653">
        <v>19</v>
      </c>
      <c r="Z7653">
        <v>26</v>
      </c>
      <c r="AA7653" t="s">
        <v>44</v>
      </c>
      <c r="AB7653" t="s">
        <v>125</v>
      </c>
      <c r="AC7653" t="s">
        <v>219</v>
      </c>
      <c r="AD7653" t="s">
        <v>27375</v>
      </c>
      <c r="AE7653" t="s">
        <v>27376</v>
      </c>
      <c r="AF7653">
        <v>44606</v>
      </c>
    </row>
    <row r="7654" spans="1:32" x14ac:dyDescent="0.35">
      <c r="A7654">
        <v>2020</v>
      </c>
      <c r="B7654" t="s">
        <v>187</v>
      </c>
      <c r="C7654" t="s">
        <v>188</v>
      </c>
      <c r="D7654" t="s">
        <v>1836</v>
      </c>
      <c r="E7654" t="s">
        <v>27377</v>
      </c>
      <c r="F7654">
        <v>4.8</v>
      </c>
      <c r="G7654">
        <v>60</v>
      </c>
      <c r="H7654" t="s">
        <v>36</v>
      </c>
      <c r="I7654" t="s">
        <v>27378</v>
      </c>
      <c r="J7654">
        <v>4.3</v>
      </c>
      <c r="K7654">
        <v>992</v>
      </c>
      <c r="L7654" t="s">
        <v>27379</v>
      </c>
      <c r="M7654" t="s">
        <v>404</v>
      </c>
      <c r="N7654">
        <v>46808</v>
      </c>
      <c r="O7654" t="s">
        <v>53</v>
      </c>
      <c r="P7654">
        <v>4.8</v>
      </c>
      <c r="Q7654">
        <v>4.8</v>
      </c>
      <c r="R7654">
        <v>4.7</v>
      </c>
      <c r="S7654">
        <v>4.8</v>
      </c>
      <c r="T7654">
        <v>4.8</v>
      </c>
      <c r="U7654">
        <v>4.9000000000000004</v>
      </c>
      <c r="V7654" t="s">
        <v>2453</v>
      </c>
      <c r="W7654" t="s">
        <v>42</v>
      </c>
      <c r="X7654" t="s">
        <v>124</v>
      </c>
      <c r="Y7654">
        <v>27</v>
      </c>
      <c r="Z7654">
        <v>33</v>
      </c>
      <c r="AA7654" t="s">
        <v>44</v>
      </c>
      <c r="AB7654" t="s">
        <v>78</v>
      </c>
      <c r="AC7654" t="s">
        <v>193</v>
      </c>
      <c r="AD7654" t="s">
        <v>27380</v>
      </c>
      <c r="AE7654" t="s">
        <v>27381</v>
      </c>
      <c r="AF7654">
        <v>23451</v>
      </c>
    </row>
    <row r="7655" spans="1:32" x14ac:dyDescent="0.35">
      <c r="A7655">
        <v>2016</v>
      </c>
      <c r="B7655" t="s">
        <v>365</v>
      </c>
      <c r="C7655" t="s">
        <v>27382</v>
      </c>
      <c r="D7655" t="s">
        <v>34</v>
      </c>
      <c r="E7655" t="s">
        <v>27383</v>
      </c>
      <c r="F7655">
        <v>4.7</v>
      </c>
      <c r="G7655">
        <v>196</v>
      </c>
      <c r="H7655" t="s">
        <v>36</v>
      </c>
      <c r="I7655" t="s">
        <v>4148</v>
      </c>
      <c r="J7655">
        <v>4.7</v>
      </c>
      <c r="K7655">
        <v>1856</v>
      </c>
      <c r="L7655" t="s">
        <v>4149</v>
      </c>
      <c r="M7655" t="s">
        <v>445</v>
      </c>
      <c r="N7655">
        <v>45014</v>
      </c>
      <c r="O7655" t="s">
        <v>53</v>
      </c>
      <c r="P7655">
        <v>4.8</v>
      </c>
      <c r="Q7655">
        <v>4.7</v>
      </c>
      <c r="R7655">
        <v>4.5999999999999996</v>
      </c>
      <c r="S7655">
        <v>4.7</v>
      </c>
      <c r="T7655">
        <v>4.7</v>
      </c>
      <c r="U7655">
        <v>4.8</v>
      </c>
      <c r="V7655" t="s">
        <v>2644</v>
      </c>
      <c r="W7655" t="s">
        <v>455</v>
      </c>
      <c r="X7655" t="s">
        <v>43</v>
      </c>
      <c r="Y7655">
        <v>22</v>
      </c>
      <c r="Z7655">
        <v>32</v>
      </c>
      <c r="AA7655" t="s">
        <v>44</v>
      </c>
      <c r="AB7655" t="s">
        <v>151</v>
      </c>
      <c r="AC7655" t="s">
        <v>464</v>
      </c>
      <c r="AD7655" t="s">
        <v>27384</v>
      </c>
      <c r="AE7655" t="s">
        <v>27385</v>
      </c>
      <c r="AF7655">
        <v>84209</v>
      </c>
    </row>
    <row r="7656" spans="1:32" x14ac:dyDescent="0.35">
      <c r="A7656">
        <v>2016</v>
      </c>
      <c r="B7656" t="s">
        <v>69</v>
      </c>
      <c r="C7656" t="s">
        <v>27386</v>
      </c>
      <c r="D7656" t="s">
        <v>34</v>
      </c>
      <c r="E7656" t="s">
        <v>27387</v>
      </c>
      <c r="F7656">
        <v>4.5</v>
      </c>
      <c r="G7656">
        <v>155</v>
      </c>
      <c r="H7656" t="s">
        <v>36</v>
      </c>
      <c r="I7656" t="s">
        <v>27388</v>
      </c>
      <c r="J7656">
        <v>4.8</v>
      </c>
      <c r="K7656">
        <v>1857</v>
      </c>
      <c r="L7656" t="s">
        <v>27389</v>
      </c>
      <c r="M7656" t="s">
        <v>394</v>
      </c>
      <c r="N7656">
        <v>37922</v>
      </c>
      <c r="O7656" t="s">
        <v>94</v>
      </c>
      <c r="P7656">
        <v>4.4000000000000004</v>
      </c>
      <c r="Q7656">
        <v>4.4000000000000004</v>
      </c>
      <c r="R7656">
        <v>4.2</v>
      </c>
      <c r="S7656">
        <v>4.5</v>
      </c>
      <c r="T7656">
        <v>4.5999999999999996</v>
      </c>
      <c r="U7656">
        <v>4.7</v>
      </c>
      <c r="V7656" t="s">
        <v>27390</v>
      </c>
      <c r="W7656" t="s">
        <v>77</v>
      </c>
      <c r="X7656" t="s">
        <v>43</v>
      </c>
      <c r="Y7656">
        <v>28</v>
      </c>
      <c r="Z7656">
        <v>35</v>
      </c>
      <c r="AA7656" t="s">
        <v>44</v>
      </c>
      <c r="AB7656" t="s">
        <v>78</v>
      </c>
      <c r="AC7656" t="s">
        <v>105</v>
      </c>
      <c r="AD7656" t="s">
        <v>27391</v>
      </c>
      <c r="AE7656" t="s">
        <v>27392</v>
      </c>
      <c r="AF7656">
        <v>83541</v>
      </c>
    </row>
    <row r="7657" spans="1:32" x14ac:dyDescent="0.35">
      <c r="A7657">
        <v>2019</v>
      </c>
      <c r="B7657" t="s">
        <v>365</v>
      </c>
      <c r="C7657" t="s">
        <v>1143</v>
      </c>
      <c r="D7657" t="s">
        <v>2155</v>
      </c>
      <c r="E7657" t="s">
        <v>27393</v>
      </c>
      <c r="F7657">
        <v>4.3</v>
      </c>
      <c r="G7657">
        <v>245</v>
      </c>
      <c r="H7657" t="s">
        <v>36</v>
      </c>
      <c r="I7657" t="s">
        <v>19168</v>
      </c>
      <c r="J7657">
        <v>4.3</v>
      </c>
      <c r="K7657">
        <v>32</v>
      </c>
      <c r="L7657" t="s">
        <v>19169</v>
      </c>
      <c r="M7657" t="s">
        <v>972</v>
      </c>
      <c r="N7657">
        <v>48603</v>
      </c>
      <c r="O7657" t="s">
        <v>40</v>
      </c>
      <c r="P7657">
        <v>4.4000000000000004</v>
      </c>
      <c r="Q7657">
        <v>4.2</v>
      </c>
      <c r="R7657">
        <v>4.3</v>
      </c>
      <c r="S7657">
        <v>4</v>
      </c>
      <c r="T7657">
        <v>4.5999999999999996</v>
      </c>
      <c r="U7657">
        <v>4.2</v>
      </c>
      <c r="V7657" t="s">
        <v>12467</v>
      </c>
      <c r="W7657" t="s">
        <v>42</v>
      </c>
      <c r="X7657" t="s">
        <v>55</v>
      </c>
      <c r="Y7657">
        <v>15</v>
      </c>
      <c r="Z7657">
        <v>20</v>
      </c>
      <c r="AA7657" t="s">
        <v>44</v>
      </c>
      <c r="AB7657" t="s">
        <v>151</v>
      </c>
      <c r="AC7657" t="s">
        <v>1149</v>
      </c>
      <c r="AD7657" t="s">
        <v>27394</v>
      </c>
      <c r="AE7657" t="s">
        <v>27395</v>
      </c>
      <c r="AF7657">
        <v>17515</v>
      </c>
    </row>
    <row r="7658" spans="1:32" x14ac:dyDescent="0.35">
      <c r="A7658">
        <v>2021</v>
      </c>
      <c r="B7658" t="s">
        <v>81</v>
      </c>
      <c r="C7658" t="s">
        <v>2234</v>
      </c>
      <c r="D7658" t="s">
        <v>34</v>
      </c>
      <c r="E7658" t="s">
        <v>20930</v>
      </c>
      <c r="F7658">
        <v>4.5999999999999996</v>
      </c>
      <c r="G7658">
        <v>8</v>
      </c>
      <c r="H7658" t="s">
        <v>36</v>
      </c>
      <c r="I7658" t="s">
        <v>9339</v>
      </c>
      <c r="J7658">
        <v>4.5999999999999996</v>
      </c>
      <c r="K7658">
        <v>367</v>
      </c>
      <c r="L7658" t="s">
        <v>9340</v>
      </c>
      <c r="M7658" t="s">
        <v>427</v>
      </c>
      <c r="N7658">
        <v>30341</v>
      </c>
      <c r="O7658" t="s">
        <v>40</v>
      </c>
      <c r="P7658">
        <v>4.9000000000000004</v>
      </c>
      <c r="Q7658">
        <v>4.2</v>
      </c>
      <c r="R7658">
        <v>4.8</v>
      </c>
      <c r="S7658">
        <v>4.0999999999999996</v>
      </c>
      <c r="T7658">
        <v>4.5999999999999996</v>
      </c>
      <c r="U7658">
        <v>4.9000000000000004</v>
      </c>
      <c r="V7658" t="s">
        <v>158</v>
      </c>
      <c r="W7658" t="s">
        <v>4530</v>
      </c>
      <c r="X7658" t="s">
        <v>55</v>
      </c>
      <c r="Y7658">
        <v>15</v>
      </c>
      <c r="Z7658">
        <v>19</v>
      </c>
      <c r="AA7658" t="s">
        <v>44</v>
      </c>
      <c r="AB7658" t="s">
        <v>151</v>
      </c>
      <c r="AC7658" t="s">
        <v>1134</v>
      </c>
      <c r="AD7658" t="s">
        <v>27396</v>
      </c>
      <c r="AE7658" t="s">
        <v>27397</v>
      </c>
      <c r="AF7658">
        <v>16653</v>
      </c>
    </row>
    <row r="7659" spans="1:32" x14ac:dyDescent="0.35">
      <c r="A7659">
        <v>2019</v>
      </c>
      <c r="B7659" t="s">
        <v>533</v>
      </c>
      <c r="C7659" t="s">
        <v>8199</v>
      </c>
      <c r="D7659" t="s">
        <v>34</v>
      </c>
      <c r="E7659" t="s">
        <v>7049</v>
      </c>
      <c r="F7659">
        <v>4.5</v>
      </c>
      <c r="G7659">
        <v>132</v>
      </c>
      <c r="H7659" t="s">
        <v>36</v>
      </c>
      <c r="I7659" t="s">
        <v>23891</v>
      </c>
      <c r="J7659">
        <v>4.7</v>
      </c>
      <c r="K7659">
        <v>467</v>
      </c>
      <c r="L7659" t="s">
        <v>23892</v>
      </c>
      <c r="M7659" t="s">
        <v>445</v>
      </c>
      <c r="N7659">
        <v>43551</v>
      </c>
      <c r="O7659" t="s">
        <v>94</v>
      </c>
      <c r="P7659">
        <v>4.7</v>
      </c>
      <c r="Q7659">
        <v>4.5999999999999996</v>
      </c>
      <c r="R7659">
        <v>4.3</v>
      </c>
      <c r="S7659">
        <v>4.5</v>
      </c>
      <c r="T7659">
        <v>4.7</v>
      </c>
      <c r="U7659">
        <v>4.4000000000000004</v>
      </c>
      <c r="V7659" t="s">
        <v>16047</v>
      </c>
      <c r="W7659" t="s">
        <v>681</v>
      </c>
      <c r="X7659" t="s">
        <v>124</v>
      </c>
      <c r="Y7659">
        <v>17</v>
      </c>
      <c r="Z7659">
        <v>23</v>
      </c>
      <c r="AA7659" t="s">
        <v>44</v>
      </c>
      <c r="AB7659" t="s">
        <v>45</v>
      </c>
      <c r="AC7659" t="s">
        <v>370</v>
      </c>
      <c r="AD7659" t="s">
        <v>27398</v>
      </c>
      <c r="AE7659" t="s">
        <v>27399</v>
      </c>
      <c r="AF7659">
        <v>87568</v>
      </c>
    </row>
    <row r="7660" spans="1:32" x14ac:dyDescent="0.35">
      <c r="A7660">
        <v>2018</v>
      </c>
      <c r="B7660" t="s">
        <v>257</v>
      </c>
      <c r="C7660" t="s">
        <v>10986</v>
      </c>
      <c r="D7660" t="s">
        <v>34</v>
      </c>
      <c r="E7660" t="s">
        <v>27400</v>
      </c>
      <c r="F7660">
        <v>4.7</v>
      </c>
      <c r="G7660">
        <v>42</v>
      </c>
      <c r="H7660" t="s">
        <v>36</v>
      </c>
      <c r="I7660" t="s">
        <v>3653</v>
      </c>
      <c r="J7660">
        <v>4.7</v>
      </c>
      <c r="K7660">
        <v>846</v>
      </c>
      <c r="L7660" t="s">
        <v>3654</v>
      </c>
      <c r="M7660" t="s">
        <v>427</v>
      </c>
      <c r="N7660">
        <v>30096</v>
      </c>
      <c r="O7660" t="s">
        <v>94</v>
      </c>
      <c r="P7660">
        <v>4.5999999999999996</v>
      </c>
      <c r="Q7660">
        <v>4.7</v>
      </c>
      <c r="R7660">
        <v>4.7</v>
      </c>
      <c r="S7660">
        <v>4.5</v>
      </c>
      <c r="T7660">
        <v>4.9000000000000004</v>
      </c>
      <c r="U7660">
        <v>4.5</v>
      </c>
      <c r="V7660" t="s">
        <v>12659</v>
      </c>
      <c r="W7660" t="s">
        <v>42</v>
      </c>
      <c r="X7660" t="s">
        <v>124</v>
      </c>
      <c r="Y7660">
        <v>21</v>
      </c>
      <c r="Z7660">
        <v>31</v>
      </c>
      <c r="AA7660" t="s">
        <v>44</v>
      </c>
      <c r="AB7660" t="s">
        <v>45</v>
      </c>
      <c r="AC7660" t="s">
        <v>219</v>
      </c>
      <c r="AD7660" t="s">
        <v>27401</v>
      </c>
      <c r="AE7660" t="s">
        <v>27402</v>
      </c>
      <c r="AF7660">
        <v>37956</v>
      </c>
    </row>
    <row r="7661" spans="1:32" x14ac:dyDescent="0.35">
      <c r="A7661">
        <v>2019</v>
      </c>
      <c r="B7661" t="s">
        <v>946</v>
      </c>
      <c r="C7661" t="s">
        <v>5502</v>
      </c>
      <c r="D7661" t="s">
        <v>5503</v>
      </c>
      <c r="E7661" t="s">
        <v>1766</v>
      </c>
      <c r="F7661">
        <v>4.7</v>
      </c>
      <c r="G7661">
        <v>70</v>
      </c>
      <c r="H7661" t="s">
        <v>36</v>
      </c>
      <c r="I7661" t="s">
        <v>19646</v>
      </c>
      <c r="J7661">
        <v>4</v>
      </c>
      <c r="K7661">
        <v>76</v>
      </c>
      <c r="L7661" t="s">
        <v>19647</v>
      </c>
      <c r="M7661" t="s">
        <v>972</v>
      </c>
      <c r="N7661">
        <v>48170</v>
      </c>
      <c r="O7661" t="s">
        <v>53</v>
      </c>
      <c r="P7661">
        <v>4.7</v>
      </c>
      <c r="Q7661">
        <v>4.8</v>
      </c>
      <c r="R7661">
        <v>4.5999999999999996</v>
      </c>
      <c r="S7661">
        <v>4.5999999999999996</v>
      </c>
      <c r="T7661">
        <v>4.8</v>
      </c>
      <c r="U7661">
        <v>4.7</v>
      </c>
      <c r="V7661" t="s">
        <v>17190</v>
      </c>
      <c r="W7661" t="s">
        <v>1934</v>
      </c>
      <c r="X7661" t="s">
        <v>43</v>
      </c>
      <c r="Y7661">
        <v>22</v>
      </c>
      <c r="Z7661">
        <v>29</v>
      </c>
      <c r="AA7661" t="s">
        <v>44</v>
      </c>
      <c r="AB7661" t="s">
        <v>151</v>
      </c>
      <c r="AC7661" t="s">
        <v>522</v>
      </c>
      <c r="AD7661" t="s">
        <v>27403</v>
      </c>
      <c r="AE7661" t="s">
        <v>27404</v>
      </c>
      <c r="AF7661">
        <v>19032</v>
      </c>
    </row>
    <row r="7662" spans="1:32" x14ac:dyDescent="0.35">
      <c r="A7662">
        <v>2019</v>
      </c>
      <c r="B7662" t="s">
        <v>365</v>
      </c>
      <c r="C7662" t="s">
        <v>10053</v>
      </c>
      <c r="D7662" t="s">
        <v>34</v>
      </c>
      <c r="E7662" t="s">
        <v>10054</v>
      </c>
      <c r="F7662">
        <v>4.8</v>
      </c>
      <c r="G7662">
        <v>69</v>
      </c>
      <c r="H7662" t="s">
        <v>36</v>
      </c>
      <c r="I7662" t="s">
        <v>1015</v>
      </c>
      <c r="J7662">
        <v>4.5999999999999996</v>
      </c>
      <c r="K7662">
        <v>151</v>
      </c>
      <c r="L7662" t="s">
        <v>1016</v>
      </c>
      <c r="M7662" t="s">
        <v>445</v>
      </c>
      <c r="N7662">
        <v>43228</v>
      </c>
      <c r="O7662" t="s">
        <v>40</v>
      </c>
      <c r="P7662">
        <v>4.8</v>
      </c>
      <c r="Q7662">
        <v>4.7</v>
      </c>
      <c r="R7662">
        <v>4.7</v>
      </c>
      <c r="S7662">
        <v>4.7</v>
      </c>
      <c r="T7662">
        <v>4.8</v>
      </c>
      <c r="U7662">
        <v>4.8</v>
      </c>
      <c r="V7662" t="s">
        <v>614</v>
      </c>
      <c r="W7662" t="s">
        <v>42</v>
      </c>
      <c r="X7662" t="s">
        <v>43</v>
      </c>
      <c r="Y7662">
        <v>28</v>
      </c>
      <c r="Z7662">
        <v>38</v>
      </c>
      <c r="AA7662" t="s">
        <v>44</v>
      </c>
      <c r="AB7662" t="s">
        <v>151</v>
      </c>
      <c r="AC7662" t="s">
        <v>874</v>
      </c>
      <c r="AD7662" t="s">
        <v>10055</v>
      </c>
      <c r="AE7662" t="s">
        <v>10056</v>
      </c>
      <c r="AF7662">
        <v>45063</v>
      </c>
    </row>
    <row r="7663" spans="1:32" x14ac:dyDescent="0.35">
      <c r="A7663">
        <v>2020</v>
      </c>
      <c r="B7663" t="s">
        <v>48</v>
      </c>
      <c r="C7663" t="s">
        <v>14335</v>
      </c>
      <c r="D7663" t="s">
        <v>34</v>
      </c>
      <c r="E7663" t="s">
        <v>27405</v>
      </c>
      <c r="F7663">
        <v>4.7</v>
      </c>
      <c r="G7663">
        <v>62</v>
      </c>
      <c r="H7663" t="s">
        <v>36</v>
      </c>
      <c r="I7663" t="s">
        <v>5549</v>
      </c>
      <c r="J7663">
        <v>4.7</v>
      </c>
      <c r="K7663">
        <v>6018</v>
      </c>
      <c r="L7663" t="s">
        <v>5550</v>
      </c>
      <c r="M7663" t="s">
        <v>445</v>
      </c>
      <c r="N7663">
        <v>43125</v>
      </c>
      <c r="O7663" t="s">
        <v>53</v>
      </c>
      <c r="P7663">
        <v>4.7</v>
      </c>
      <c r="Q7663">
        <v>4.8</v>
      </c>
      <c r="R7663">
        <v>4.5</v>
      </c>
      <c r="S7663">
        <v>4.7</v>
      </c>
      <c r="T7663">
        <v>4.8</v>
      </c>
      <c r="U7663">
        <v>4.9000000000000004</v>
      </c>
      <c r="V7663" t="s">
        <v>3251</v>
      </c>
      <c r="W7663" t="s">
        <v>206</v>
      </c>
      <c r="X7663" t="s">
        <v>43</v>
      </c>
      <c r="Y7663">
        <v>27</v>
      </c>
      <c r="Z7663">
        <v>29</v>
      </c>
      <c r="AA7663" t="s">
        <v>44</v>
      </c>
      <c r="AB7663" t="s">
        <v>151</v>
      </c>
      <c r="AC7663" t="s">
        <v>17783</v>
      </c>
      <c r="AD7663" t="s">
        <v>27406</v>
      </c>
      <c r="AE7663" t="s">
        <v>27407</v>
      </c>
      <c r="AF7663">
        <v>22303</v>
      </c>
    </row>
    <row r="7664" spans="1:32" x14ac:dyDescent="0.35">
      <c r="A7664">
        <v>2019</v>
      </c>
      <c r="B7664" t="s">
        <v>48</v>
      </c>
      <c r="C7664" t="s">
        <v>1387</v>
      </c>
      <c r="D7664" t="s">
        <v>34</v>
      </c>
      <c r="E7664" t="s">
        <v>27408</v>
      </c>
      <c r="F7664">
        <v>4.7</v>
      </c>
      <c r="G7664">
        <v>193</v>
      </c>
      <c r="H7664" t="s">
        <v>36</v>
      </c>
      <c r="I7664" t="s">
        <v>5105</v>
      </c>
      <c r="J7664">
        <v>4.5999999999999996</v>
      </c>
      <c r="K7664">
        <v>39</v>
      </c>
      <c r="L7664" t="s">
        <v>5106</v>
      </c>
      <c r="M7664" t="s">
        <v>462</v>
      </c>
      <c r="N7664">
        <v>29607</v>
      </c>
      <c r="O7664" t="s">
        <v>53</v>
      </c>
      <c r="P7664">
        <v>4.8</v>
      </c>
      <c r="Q7664">
        <v>4.7</v>
      </c>
      <c r="R7664">
        <v>4.7</v>
      </c>
      <c r="S7664">
        <v>4.5999999999999996</v>
      </c>
      <c r="T7664">
        <v>4.8</v>
      </c>
      <c r="U7664">
        <v>4.7</v>
      </c>
      <c r="V7664" t="s">
        <v>1028</v>
      </c>
      <c r="W7664" t="s">
        <v>327</v>
      </c>
      <c r="X7664" t="s">
        <v>43</v>
      </c>
      <c r="Y7664">
        <v>22</v>
      </c>
      <c r="Z7664">
        <v>29</v>
      </c>
      <c r="AA7664" t="s">
        <v>44</v>
      </c>
      <c r="AB7664" t="s">
        <v>45</v>
      </c>
      <c r="AC7664" t="s">
        <v>219</v>
      </c>
      <c r="AD7664" t="s">
        <v>27409</v>
      </c>
      <c r="AE7664" t="s">
        <v>27410</v>
      </c>
      <c r="AF7664">
        <v>39552</v>
      </c>
    </row>
    <row r="7665" spans="1:32" x14ac:dyDescent="0.35">
      <c r="A7665">
        <v>2019</v>
      </c>
      <c r="B7665" t="s">
        <v>1046</v>
      </c>
      <c r="C7665" t="s">
        <v>5459</v>
      </c>
      <c r="D7665" t="s">
        <v>34</v>
      </c>
      <c r="E7665" t="s">
        <v>15086</v>
      </c>
      <c r="F7665">
        <v>4.7</v>
      </c>
      <c r="G7665">
        <v>13</v>
      </c>
      <c r="H7665" t="s">
        <v>36</v>
      </c>
      <c r="I7665" t="s">
        <v>27411</v>
      </c>
      <c r="J7665">
        <v>4.9000000000000004</v>
      </c>
      <c r="K7665">
        <v>290</v>
      </c>
      <c r="L7665" t="s">
        <v>27412</v>
      </c>
      <c r="M7665" t="s">
        <v>445</v>
      </c>
      <c r="N7665">
        <v>44060</v>
      </c>
      <c r="O7665" t="s">
        <v>40</v>
      </c>
      <c r="P7665">
        <v>4.8</v>
      </c>
      <c r="Q7665">
        <v>4.8</v>
      </c>
      <c r="R7665">
        <v>4.8</v>
      </c>
      <c r="S7665">
        <v>4.3</v>
      </c>
      <c r="T7665">
        <v>4.7</v>
      </c>
      <c r="U7665">
        <v>4.9000000000000004</v>
      </c>
      <c r="V7665" t="s">
        <v>6769</v>
      </c>
      <c r="W7665" t="s">
        <v>77</v>
      </c>
      <c r="X7665" t="s">
        <v>55</v>
      </c>
      <c r="Y7665">
        <v>14</v>
      </c>
      <c r="Z7665">
        <v>21</v>
      </c>
      <c r="AA7665" t="s">
        <v>44</v>
      </c>
      <c r="AB7665" t="s">
        <v>56</v>
      </c>
      <c r="AC7665" t="s">
        <v>737</v>
      </c>
      <c r="AD7665" t="s">
        <v>27413</v>
      </c>
      <c r="AE7665" t="s">
        <v>27414</v>
      </c>
      <c r="AF7665">
        <v>71455</v>
      </c>
    </row>
    <row r="7666" spans="1:32" x14ac:dyDescent="0.35">
      <c r="A7666">
        <v>2019</v>
      </c>
      <c r="B7666" t="s">
        <v>48</v>
      </c>
      <c r="C7666" t="s">
        <v>5174</v>
      </c>
      <c r="D7666" t="s">
        <v>34</v>
      </c>
      <c r="E7666" t="s">
        <v>469</v>
      </c>
      <c r="F7666">
        <v>4.7</v>
      </c>
      <c r="G7666">
        <v>264</v>
      </c>
      <c r="H7666" t="s">
        <v>36</v>
      </c>
      <c r="I7666" t="s">
        <v>27415</v>
      </c>
      <c r="J7666">
        <v>4.9000000000000004</v>
      </c>
      <c r="K7666">
        <v>3601</v>
      </c>
      <c r="L7666" t="s">
        <v>27416</v>
      </c>
      <c r="M7666" t="s">
        <v>445</v>
      </c>
      <c r="N7666">
        <v>44021</v>
      </c>
      <c r="O7666" t="s">
        <v>53</v>
      </c>
      <c r="P7666">
        <v>4.8</v>
      </c>
      <c r="Q7666">
        <v>4.7</v>
      </c>
      <c r="R7666">
        <v>4.7</v>
      </c>
      <c r="S7666">
        <v>4.5999999999999996</v>
      </c>
      <c r="T7666">
        <v>4.7</v>
      </c>
      <c r="U7666">
        <v>4.7</v>
      </c>
      <c r="V7666" t="s">
        <v>3119</v>
      </c>
      <c r="W7666" t="s">
        <v>540</v>
      </c>
      <c r="X7666" t="s">
        <v>55</v>
      </c>
      <c r="Y7666">
        <v>21</v>
      </c>
      <c r="Z7666">
        <v>27</v>
      </c>
      <c r="AA7666" t="s">
        <v>44</v>
      </c>
      <c r="AB7666" t="s">
        <v>151</v>
      </c>
      <c r="AC7666" t="s">
        <v>219</v>
      </c>
      <c r="AD7666" t="s">
        <v>27417</v>
      </c>
      <c r="AE7666" t="s">
        <v>27418</v>
      </c>
      <c r="AF7666">
        <v>21835</v>
      </c>
    </row>
    <row r="7667" spans="1:32" x14ac:dyDescent="0.35">
      <c r="A7667">
        <v>2021</v>
      </c>
      <c r="B7667" t="s">
        <v>365</v>
      </c>
      <c r="C7667" t="s">
        <v>5008</v>
      </c>
      <c r="D7667" t="s">
        <v>34</v>
      </c>
      <c r="E7667" t="s">
        <v>18709</v>
      </c>
      <c r="F7667">
        <v>4.9000000000000004</v>
      </c>
      <c r="G7667">
        <v>37</v>
      </c>
      <c r="H7667" t="s">
        <v>36</v>
      </c>
      <c r="I7667" t="s">
        <v>10083</v>
      </c>
      <c r="J7667">
        <v>5</v>
      </c>
      <c r="K7667">
        <v>2</v>
      </c>
      <c r="L7667" t="s">
        <v>10084</v>
      </c>
      <c r="M7667" t="s">
        <v>427</v>
      </c>
      <c r="N7667">
        <v>30909</v>
      </c>
      <c r="O7667" t="s">
        <v>53</v>
      </c>
      <c r="P7667">
        <v>4.9000000000000004</v>
      </c>
      <c r="Q7667">
        <v>4.8</v>
      </c>
      <c r="R7667">
        <v>4.8</v>
      </c>
      <c r="S7667">
        <v>4.8</v>
      </c>
      <c r="T7667">
        <v>4.9000000000000004</v>
      </c>
      <c r="U7667">
        <v>4.9000000000000004</v>
      </c>
      <c r="V7667" t="s">
        <v>2644</v>
      </c>
      <c r="W7667" t="s">
        <v>455</v>
      </c>
      <c r="X7667" t="s">
        <v>124</v>
      </c>
      <c r="Y7667">
        <v>17</v>
      </c>
      <c r="Z7667">
        <v>25</v>
      </c>
      <c r="AA7667" t="s">
        <v>44</v>
      </c>
      <c r="AB7667" t="s">
        <v>125</v>
      </c>
      <c r="AC7667" t="s">
        <v>370</v>
      </c>
      <c r="AD7667" t="s">
        <v>27419</v>
      </c>
      <c r="AE7667" t="s">
        <v>27420</v>
      </c>
      <c r="AF7667">
        <v>24071</v>
      </c>
    </row>
    <row r="7668" spans="1:32" x14ac:dyDescent="0.35">
      <c r="A7668">
        <v>2021</v>
      </c>
      <c r="B7668" t="s">
        <v>187</v>
      </c>
      <c r="C7668" t="s">
        <v>1413</v>
      </c>
      <c r="D7668" t="s">
        <v>1836</v>
      </c>
      <c r="E7668" t="s">
        <v>3734</v>
      </c>
      <c r="F7668">
        <v>4.9000000000000004</v>
      </c>
      <c r="G7668">
        <v>109</v>
      </c>
      <c r="H7668" t="s">
        <v>36</v>
      </c>
      <c r="I7668" t="s">
        <v>10096</v>
      </c>
      <c r="J7668">
        <v>4.7</v>
      </c>
      <c r="K7668">
        <v>3827</v>
      </c>
      <c r="L7668" t="s">
        <v>10097</v>
      </c>
      <c r="M7668" t="s">
        <v>472</v>
      </c>
      <c r="N7668">
        <v>34668</v>
      </c>
      <c r="O7668" t="s">
        <v>94</v>
      </c>
      <c r="P7668">
        <v>4.9000000000000004</v>
      </c>
      <c r="Q7668">
        <v>4.9000000000000004</v>
      </c>
      <c r="R7668">
        <v>4.9000000000000004</v>
      </c>
      <c r="S7668">
        <v>4.8</v>
      </c>
      <c r="T7668">
        <v>4.8</v>
      </c>
      <c r="U7668">
        <v>4.9000000000000004</v>
      </c>
      <c r="V7668" t="s">
        <v>236</v>
      </c>
      <c r="W7668" t="s">
        <v>42</v>
      </c>
      <c r="X7668" t="s">
        <v>124</v>
      </c>
      <c r="Y7668">
        <v>26</v>
      </c>
      <c r="Z7668">
        <v>33</v>
      </c>
      <c r="AA7668" t="s">
        <v>44</v>
      </c>
      <c r="AB7668" t="s">
        <v>78</v>
      </c>
      <c r="AC7668" t="s">
        <v>237</v>
      </c>
      <c r="AD7668" t="s">
        <v>27421</v>
      </c>
      <c r="AE7668" t="s">
        <v>27422</v>
      </c>
      <c r="AF7668">
        <v>40248</v>
      </c>
    </row>
    <row r="7669" spans="1:32" x14ac:dyDescent="0.35">
      <c r="A7669">
        <v>2014</v>
      </c>
      <c r="B7669" t="s">
        <v>108</v>
      </c>
      <c r="C7669" t="s">
        <v>7980</v>
      </c>
      <c r="D7669" t="s">
        <v>34</v>
      </c>
      <c r="E7669" t="s">
        <v>27423</v>
      </c>
      <c r="F7669">
        <v>4.7</v>
      </c>
      <c r="G7669">
        <v>27</v>
      </c>
      <c r="H7669" t="s">
        <v>36</v>
      </c>
      <c r="I7669" t="s">
        <v>3684</v>
      </c>
      <c r="J7669">
        <v>4.7</v>
      </c>
      <c r="K7669">
        <v>3485</v>
      </c>
      <c r="L7669" t="s">
        <v>3685</v>
      </c>
      <c r="M7669" t="s">
        <v>472</v>
      </c>
      <c r="N7669">
        <v>33614</v>
      </c>
      <c r="O7669" t="s">
        <v>75</v>
      </c>
      <c r="P7669">
        <v>4.9000000000000004</v>
      </c>
      <c r="Q7669">
        <v>4.9000000000000004</v>
      </c>
      <c r="R7669">
        <v>4.8</v>
      </c>
      <c r="S7669">
        <v>4.5</v>
      </c>
      <c r="T7669">
        <v>5</v>
      </c>
      <c r="U7669">
        <v>4.5</v>
      </c>
      <c r="V7669" t="s">
        <v>42</v>
      </c>
      <c r="W7669" t="s">
        <v>3310</v>
      </c>
      <c r="X7669" t="s">
        <v>95</v>
      </c>
      <c r="Y7669">
        <v>17</v>
      </c>
      <c r="Z7669">
        <v>25</v>
      </c>
      <c r="AA7669" t="s">
        <v>44</v>
      </c>
      <c r="AB7669" t="s">
        <v>113</v>
      </c>
      <c r="AC7669" t="s">
        <v>1678</v>
      </c>
      <c r="AD7669" t="s">
        <v>27424</v>
      </c>
      <c r="AE7669" t="s">
        <v>27425</v>
      </c>
      <c r="AF7669">
        <v>52331</v>
      </c>
    </row>
    <row r="7670" spans="1:32" x14ac:dyDescent="0.35">
      <c r="A7670">
        <v>2019</v>
      </c>
      <c r="B7670" t="s">
        <v>591</v>
      </c>
      <c r="C7670" t="s">
        <v>27426</v>
      </c>
      <c r="D7670" t="s">
        <v>34</v>
      </c>
      <c r="E7670" t="s">
        <v>27427</v>
      </c>
      <c r="F7670">
        <v>4.7</v>
      </c>
      <c r="G7670">
        <v>42</v>
      </c>
      <c r="H7670" t="s">
        <v>36</v>
      </c>
      <c r="I7670" t="s">
        <v>2194</v>
      </c>
      <c r="J7670">
        <v>4.7</v>
      </c>
      <c r="K7670">
        <v>537</v>
      </c>
      <c r="L7670" t="s">
        <v>2195</v>
      </c>
      <c r="M7670" t="s">
        <v>462</v>
      </c>
      <c r="N7670">
        <v>29406</v>
      </c>
      <c r="O7670" t="s">
        <v>53</v>
      </c>
      <c r="P7670">
        <v>4.9000000000000004</v>
      </c>
      <c r="Q7670">
        <v>4.7</v>
      </c>
      <c r="R7670">
        <v>4.8</v>
      </c>
      <c r="S7670">
        <v>4.5999999999999996</v>
      </c>
      <c r="T7670">
        <v>4.8</v>
      </c>
      <c r="U7670">
        <v>4.4000000000000004</v>
      </c>
      <c r="V7670" t="s">
        <v>1565</v>
      </c>
      <c r="W7670" t="s">
        <v>42</v>
      </c>
      <c r="X7670" t="s">
        <v>55</v>
      </c>
      <c r="Y7670">
        <v>15</v>
      </c>
      <c r="Z7670">
        <v>21</v>
      </c>
      <c r="AA7670" t="s">
        <v>44</v>
      </c>
      <c r="AB7670" t="s">
        <v>113</v>
      </c>
      <c r="AC7670" t="s">
        <v>2125</v>
      </c>
      <c r="AD7670" t="s">
        <v>27428</v>
      </c>
      <c r="AE7670" t="s">
        <v>27429</v>
      </c>
      <c r="AF7670">
        <v>26351</v>
      </c>
    </row>
    <row r="7671" spans="1:32" x14ac:dyDescent="0.35">
      <c r="A7671">
        <v>2019</v>
      </c>
      <c r="B7671" t="s">
        <v>365</v>
      </c>
      <c r="C7671" t="s">
        <v>7699</v>
      </c>
      <c r="D7671" t="s">
        <v>34</v>
      </c>
      <c r="E7671" t="s">
        <v>26531</v>
      </c>
      <c r="F7671">
        <v>4.3</v>
      </c>
      <c r="G7671">
        <v>151</v>
      </c>
      <c r="H7671" t="s">
        <v>36</v>
      </c>
      <c r="I7671" t="s">
        <v>18120</v>
      </c>
      <c r="J7671">
        <v>4.9000000000000004</v>
      </c>
      <c r="K7671">
        <v>1898</v>
      </c>
      <c r="L7671" t="s">
        <v>18121</v>
      </c>
      <c r="M7671" t="s">
        <v>679</v>
      </c>
      <c r="N7671">
        <v>14221</v>
      </c>
      <c r="O7671" t="s">
        <v>53</v>
      </c>
      <c r="P7671">
        <v>4.4000000000000004</v>
      </c>
      <c r="Q7671">
        <v>4.3</v>
      </c>
      <c r="R7671">
        <v>4.2</v>
      </c>
      <c r="S7671">
        <v>4.2</v>
      </c>
      <c r="T7671">
        <v>4.5</v>
      </c>
      <c r="U7671">
        <v>4.4000000000000004</v>
      </c>
      <c r="V7671" t="s">
        <v>973</v>
      </c>
      <c r="W7671" t="s">
        <v>455</v>
      </c>
      <c r="X7671" t="s">
        <v>124</v>
      </c>
      <c r="Y7671">
        <v>24</v>
      </c>
      <c r="Z7671">
        <v>29</v>
      </c>
      <c r="AA7671" t="s">
        <v>44</v>
      </c>
      <c r="AB7671" t="s">
        <v>151</v>
      </c>
      <c r="AC7671" t="s">
        <v>2159</v>
      </c>
      <c r="AD7671" t="s">
        <v>27430</v>
      </c>
      <c r="AE7671" t="s">
        <v>27431</v>
      </c>
      <c r="AF7671">
        <v>17978</v>
      </c>
    </row>
    <row r="7672" spans="1:32" x14ac:dyDescent="0.35">
      <c r="A7672">
        <v>2019</v>
      </c>
      <c r="B7672" t="s">
        <v>516</v>
      </c>
      <c r="C7672" t="s">
        <v>7332</v>
      </c>
      <c r="D7672" t="s">
        <v>34</v>
      </c>
      <c r="E7672" t="s">
        <v>7090</v>
      </c>
      <c r="F7672">
        <v>5</v>
      </c>
      <c r="G7672">
        <v>52</v>
      </c>
      <c r="H7672" t="s">
        <v>36</v>
      </c>
      <c r="I7672" t="s">
        <v>7333</v>
      </c>
      <c r="J7672">
        <v>4.8</v>
      </c>
      <c r="K7672">
        <v>507</v>
      </c>
      <c r="L7672" t="s">
        <v>7334</v>
      </c>
      <c r="M7672" t="s">
        <v>472</v>
      </c>
      <c r="N7672">
        <v>32807</v>
      </c>
      <c r="O7672" t="s">
        <v>53</v>
      </c>
      <c r="P7672">
        <v>5</v>
      </c>
      <c r="Q7672">
        <v>4.9000000000000004</v>
      </c>
      <c r="R7672">
        <v>4.9000000000000004</v>
      </c>
      <c r="S7672">
        <v>5</v>
      </c>
      <c r="T7672">
        <v>5</v>
      </c>
      <c r="U7672">
        <v>4.9000000000000004</v>
      </c>
      <c r="V7672" t="s">
        <v>521</v>
      </c>
      <c r="W7672" t="s">
        <v>7335</v>
      </c>
      <c r="X7672" t="s">
        <v>43</v>
      </c>
      <c r="Y7672">
        <v>22</v>
      </c>
      <c r="Z7672">
        <v>28</v>
      </c>
      <c r="AA7672" t="s">
        <v>44</v>
      </c>
      <c r="AB7672" t="s">
        <v>151</v>
      </c>
      <c r="AC7672" t="s">
        <v>2396</v>
      </c>
      <c r="AD7672" t="s">
        <v>7336</v>
      </c>
      <c r="AE7672" s="1" t="s">
        <v>7337</v>
      </c>
      <c r="AF7672">
        <v>25136</v>
      </c>
    </row>
    <row r="7673" spans="1:32" x14ac:dyDescent="0.35">
      <c r="A7673">
        <v>2017</v>
      </c>
      <c r="B7673" t="s">
        <v>108</v>
      </c>
      <c r="C7673" t="s">
        <v>1881</v>
      </c>
      <c r="D7673" t="s">
        <v>34</v>
      </c>
      <c r="E7673" t="s">
        <v>761</v>
      </c>
      <c r="F7673">
        <v>4.7</v>
      </c>
      <c r="G7673">
        <v>104</v>
      </c>
      <c r="H7673" t="s">
        <v>36</v>
      </c>
      <c r="I7673" t="s">
        <v>6043</v>
      </c>
      <c r="J7673">
        <v>2.2000000000000002</v>
      </c>
      <c r="K7673">
        <v>25</v>
      </c>
      <c r="L7673" t="s">
        <v>6044</v>
      </c>
      <c r="M7673" t="s">
        <v>472</v>
      </c>
      <c r="N7673">
        <v>32822</v>
      </c>
      <c r="O7673" t="s">
        <v>94</v>
      </c>
      <c r="P7673">
        <v>4.8</v>
      </c>
      <c r="Q7673">
        <v>4.8</v>
      </c>
      <c r="R7673">
        <v>4.8</v>
      </c>
      <c r="S7673">
        <v>4.5</v>
      </c>
      <c r="T7673">
        <v>4.8</v>
      </c>
      <c r="U7673">
        <v>4.7</v>
      </c>
      <c r="V7673" t="s">
        <v>42</v>
      </c>
      <c r="W7673" t="s">
        <v>1113</v>
      </c>
      <c r="X7673" t="s">
        <v>124</v>
      </c>
      <c r="Y7673">
        <v>24</v>
      </c>
      <c r="Z7673">
        <v>31</v>
      </c>
      <c r="AA7673" t="s">
        <v>44</v>
      </c>
      <c r="AB7673" t="s">
        <v>113</v>
      </c>
      <c r="AC7673" t="s">
        <v>219</v>
      </c>
      <c r="AD7673" t="s">
        <v>27432</v>
      </c>
      <c r="AE7673">
        <v>22678280</v>
      </c>
      <c r="AF7673">
        <v>49503</v>
      </c>
    </row>
    <row r="7674" spans="1:32" x14ac:dyDescent="0.35">
      <c r="A7674">
        <v>2019</v>
      </c>
      <c r="B7674" t="s">
        <v>69</v>
      </c>
      <c r="C7674" t="s">
        <v>1499</v>
      </c>
      <c r="D7674" t="s">
        <v>34</v>
      </c>
      <c r="E7674" t="s">
        <v>27433</v>
      </c>
      <c r="F7674">
        <v>4.8</v>
      </c>
      <c r="G7674">
        <v>540</v>
      </c>
      <c r="H7674" t="s">
        <v>36</v>
      </c>
      <c r="I7674" t="s">
        <v>27434</v>
      </c>
      <c r="J7674">
        <v>4.8</v>
      </c>
      <c r="K7674">
        <v>340</v>
      </c>
      <c r="L7674" t="s">
        <v>27435</v>
      </c>
      <c r="M7674" t="s">
        <v>679</v>
      </c>
      <c r="N7674">
        <v>14424</v>
      </c>
      <c r="O7674" t="s">
        <v>53</v>
      </c>
      <c r="P7674">
        <v>4.8</v>
      </c>
      <c r="Q7674">
        <v>4.8</v>
      </c>
      <c r="R7674">
        <v>4.7</v>
      </c>
      <c r="S7674">
        <v>4.7</v>
      </c>
      <c r="T7674">
        <v>4.8</v>
      </c>
      <c r="U7674">
        <v>4.8</v>
      </c>
      <c r="V7674" t="s">
        <v>104</v>
      </c>
      <c r="W7674" t="s">
        <v>76</v>
      </c>
      <c r="X7674" t="s">
        <v>124</v>
      </c>
      <c r="Y7674">
        <v>27</v>
      </c>
      <c r="Z7674">
        <v>33</v>
      </c>
      <c r="AA7674" t="s">
        <v>44</v>
      </c>
      <c r="AB7674" t="s">
        <v>78</v>
      </c>
      <c r="AC7674" t="s">
        <v>79</v>
      </c>
      <c r="AD7674" t="s">
        <v>27436</v>
      </c>
      <c r="AE7674" t="s">
        <v>27437</v>
      </c>
      <c r="AF7674">
        <v>42775</v>
      </c>
    </row>
    <row r="7675" spans="1:32" x14ac:dyDescent="0.35">
      <c r="A7675">
        <v>2015</v>
      </c>
      <c r="B7675" t="s">
        <v>409</v>
      </c>
      <c r="C7675" t="s">
        <v>7084</v>
      </c>
      <c r="D7675" t="s">
        <v>34</v>
      </c>
      <c r="E7675" t="s">
        <v>3389</v>
      </c>
      <c r="F7675">
        <v>4.8</v>
      </c>
      <c r="G7675">
        <v>296</v>
      </c>
      <c r="H7675" t="s">
        <v>36</v>
      </c>
      <c r="I7675" t="s">
        <v>6464</v>
      </c>
      <c r="J7675">
        <v>2.9</v>
      </c>
      <c r="K7675">
        <v>22</v>
      </c>
      <c r="L7675" t="s">
        <v>6465</v>
      </c>
      <c r="M7675" t="s">
        <v>481</v>
      </c>
      <c r="N7675">
        <v>20165</v>
      </c>
      <c r="O7675" t="s">
        <v>53</v>
      </c>
      <c r="P7675">
        <v>4.9000000000000004</v>
      </c>
      <c r="Q7675">
        <v>4.8</v>
      </c>
      <c r="R7675">
        <v>4.8</v>
      </c>
      <c r="S7675">
        <v>4.5999999999999996</v>
      </c>
      <c r="T7675">
        <v>4.9000000000000004</v>
      </c>
      <c r="U7675">
        <v>4.7</v>
      </c>
      <c r="V7675" t="s">
        <v>76</v>
      </c>
      <c r="W7675" t="s">
        <v>42</v>
      </c>
      <c r="X7675" t="s">
        <v>55</v>
      </c>
      <c r="Y7675">
        <v>17</v>
      </c>
      <c r="Z7675">
        <v>24</v>
      </c>
      <c r="AA7675" t="s">
        <v>512</v>
      </c>
      <c r="AB7675" t="s">
        <v>45</v>
      </c>
      <c r="AC7675" t="s">
        <v>4611</v>
      </c>
      <c r="AD7675" t="s">
        <v>27438</v>
      </c>
      <c r="AE7675">
        <v>22470016</v>
      </c>
      <c r="AF7675">
        <v>64822</v>
      </c>
    </row>
    <row r="7676" spans="1:32" x14ac:dyDescent="0.35">
      <c r="A7676">
        <v>2019</v>
      </c>
      <c r="B7676" t="s">
        <v>48</v>
      </c>
      <c r="C7676" t="s">
        <v>49</v>
      </c>
      <c r="D7676" t="s">
        <v>34</v>
      </c>
      <c r="E7676" t="s">
        <v>3620</v>
      </c>
      <c r="F7676">
        <v>4.8</v>
      </c>
      <c r="G7676">
        <v>425</v>
      </c>
      <c r="H7676" t="s">
        <v>36</v>
      </c>
      <c r="I7676" t="s">
        <v>20219</v>
      </c>
      <c r="J7676">
        <v>4.7</v>
      </c>
      <c r="K7676">
        <v>1055</v>
      </c>
      <c r="L7676" t="s">
        <v>20220</v>
      </c>
      <c r="M7676" t="s">
        <v>481</v>
      </c>
      <c r="N7676">
        <v>20110</v>
      </c>
      <c r="O7676" t="s">
        <v>40</v>
      </c>
      <c r="P7676">
        <v>4.9000000000000004</v>
      </c>
      <c r="Q7676">
        <v>4.8</v>
      </c>
      <c r="R7676">
        <v>4.8</v>
      </c>
      <c r="S7676">
        <v>4.5999999999999996</v>
      </c>
      <c r="T7676">
        <v>4.8</v>
      </c>
      <c r="U7676">
        <v>4.7</v>
      </c>
      <c r="V7676" t="s">
        <v>229</v>
      </c>
      <c r="W7676" t="s">
        <v>42</v>
      </c>
      <c r="X7676" t="s">
        <v>95</v>
      </c>
      <c r="Y7676">
        <v>20</v>
      </c>
      <c r="Z7676">
        <v>26</v>
      </c>
      <c r="AA7676" t="s">
        <v>3723</v>
      </c>
      <c r="AB7676" t="s">
        <v>56</v>
      </c>
      <c r="AC7676" t="s">
        <v>20075</v>
      </c>
      <c r="AD7676" t="s">
        <v>27439</v>
      </c>
      <c r="AE7676" t="s">
        <v>27440</v>
      </c>
      <c r="AF7676">
        <v>46335</v>
      </c>
    </row>
    <row r="7677" spans="1:32" x14ac:dyDescent="0.35">
      <c r="A7677">
        <v>2021</v>
      </c>
      <c r="B7677" t="s">
        <v>81</v>
      </c>
      <c r="C7677" t="s">
        <v>2234</v>
      </c>
      <c r="D7677" t="s">
        <v>34</v>
      </c>
      <c r="E7677" t="s">
        <v>9594</v>
      </c>
      <c r="F7677">
        <v>4.5999999999999996</v>
      </c>
      <c r="G7677">
        <v>8</v>
      </c>
      <c r="H7677" t="s">
        <v>36</v>
      </c>
      <c r="I7677" t="s">
        <v>5164</v>
      </c>
      <c r="J7677">
        <v>3.7</v>
      </c>
      <c r="K7677">
        <v>11</v>
      </c>
      <c r="L7677" t="s">
        <v>5165</v>
      </c>
      <c r="M7677" t="s">
        <v>1103</v>
      </c>
      <c r="N7677">
        <v>20855</v>
      </c>
      <c r="O7677" t="s">
        <v>53</v>
      </c>
      <c r="P7677">
        <v>4.9000000000000004</v>
      </c>
      <c r="Q7677">
        <v>4.2</v>
      </c>
      <c r="R7677">
        <v>4.8</v>
      </c>
      <c r="S7677">
        <v>4.0999999999999996</v>
      </c>
      <c r="T7677">
        <v>4.5999999999999996</v>
      </c>
      <c r="U7677">
        <v>4.9000000000000004</v>
      </c>
      <c r="V7677" t="s">
        <v>1925</v>
      </c>
      <c r="W7677" t="s">
        <v>4530</v>
      </c>
      <c r="X7677" t="s">
        <v>55</v>
      </c>
      <c r="Y7677">
        <v>15</v>
      </c>
      <c r="Z7677">
        <v>19</v>
      </c>
      <c r="AA7677" t="s">
        <v>44</v>
      </c>
      <c r="AB7677" t="s">
        <v>151</v>
      </c>
      <c r="AC7677" t="s">
        <v>1134</v>
      </c>
      <c r="AD7677" t="s">
        <v>27441</v>
      </c>
      <c r="AE7677" t="s">
        <v>27442</v>
      </c>
      <c r="AF7677">
        <v>24181</v>
      </c>
    </row>
    <row r="7678" spans="1:32" x14ac:dyDescent="0.35">
      <c r="A7678">
        <v>2019</v>
      </c>
      <c r="B7678" t="s">
        <v>304</v>
      </c>
      <c r="C7678" t="s">
        <v>2109</v>
      </c>
      <c r="D7678" t="s">
        <v>34</v>
      </c>
      <c r="E7678" t="s">
        <v>167</v>
      </c>
      <c r="F7678">
        <v>4.7</v>
      </c>
      <c r="G7678">
        <v>69</v>
      </c>
      <c r="H7678" t="s">
        <v>36</v>
      </c>
      <c r="I7678" t="s">
        <v>2235</v>
      </c>
      <c r="J7678">
        <v>4.8</v>
      </c>
      <c r="K7678">
        <v>1706</v>
      </c>
      <c r="L7678" t="s">
        <v>2236</v>
      </c>
      <c r="M7678" t="s">
        <v>1103</v>
      </c>
      <c r="N7678">
        <v>20904</v>
      </c>
      <c r="O7678" t="s">
        <v>40</v>
      </c>
      <c r="P7678">
        <v>4.9000000000000004</v>
      </c>
      <c r="Q7678">
        <v>4.7</v>
      </c>
      <c r="R7678">
        <v>4.8</v>
      </c>
      <c r="S7678">
        <v>4.5999999999999996</v>
      </c>
      <c r="T7678">
        <v>4.8</v>
      </c>
      <c r="U7678">
        <v>4.5999999999999996</v>
      </c>
      <c r="V7678" t="s">
        <v>721</v>
      </c>
      <c r="W7678" t="s">
        <v>77</v>
      </c>
      <c r="X7678" t="s">
        <v>124</v>
      </c>
      <c r="Y7678">
        <v>19</v>
      </c>
      <c r="Z7678">
        <v>26</v>
      </c>
      <c r="AA7678" t="s">
        <v>44</v>
      </c>
      <c r="AB7678" t="s">
        <v>45</v>
      </c>
      <c r="AC7678" t="s">
        <v>938</v>
      </c>
      <c r="AD7678" t="s">
        <v>27443</v>
      </c>
      <c r="AE7678" t="s">
        <v>27444</v>
      </c>
      <c r="AF7678">
        <v>44982</v>
      </c>
    </row>
    <row r="7679" spans="1:32" x14ac:dyDescent="0.35">
      <c r="A7679">
        <v>2021</v>
      </c>
      <c r="B7679" t="s">
        <v>32</v>
      </c>
      <c r="C7679" t="s">
        <v>5393</v>
      </c>
      <c r="D7679" t="s">
        <v>34</v>
      </c>
      <c r="E7679" t="s">
        <v>6169</v>
      </c>
      <c r="F7679">
        <v>4.8</v>
      </c>
      <c r="G7679">
        <v>102</v>
      </c>
      <c r="H7679" t="s">
        <v>36</v>
      </c>
      <c r="I7679" t="s">
        <v>27445</v>
      </c>
      <c r="J7679">
        <v>5</v>
      </c>
      <c r="K7679">
        <v>1020</v>
      </c>
      <c r="L7679" t="s">
        <v>27446</v>
      </c>
      <c r="M7679" t="s">
        <v>1036</v>
      </c>
      <c r="N7679">
        <v>28405</v>
      </c>
      <c r="O7679" t="s">
        <v>53</v>
      </c>
      <c r="P7679">
        <v>4.8</v>
      </c>
      <c r="Q7679">
        <v>4.8</v>
      </c>
      <c r="R7679">
        <v>4.8</v>
      </c>
      <c r="S7679">
        <v>4.7</v>
      </c>
      <c r="T7679">
        <v>4.9000000000000004</v>
      </c>
      <c r="U7679">
        <v>4.9000000000000004</v>
      </c>
      <c r="V7679" t="s">
        <v>798</v>
      </c>
      <c r="W7679" t="s">
        <v>42</v>
      </c>
      <c r="X7679" t="s">
        <v>43</v>
      </c>
      <c r="Y7679">
        <v>28</v>
      </c>
      <c r="Z7679">
        <v>35</v>
      </c>
      <c r="AA7679" t="s">
        <v>44</v>
      </c>
      <c r="AB7679" t="s">
        <v>45</v>
      </c>
      <c r="AC7679" t="s">
        <v>750</v>
      </c>
      <c r="AD7679" t="s">
        <v>27447</v>
      </c>
      <c r="AE7679">
        <v>23811</v>
      </c>
      <c r="AF7679">
        <v>9843</v>
      </c>
    </row>
    <row r="7680" spans="1:32" x14ac:dyDescent="0.35">
      <c r="A7680">
        <v>2021</v>
      </c>
      <c r="B7680" t="s">
        <v>365</v>
      </c>
      <c r="C7680" t="s">
        <v>1143</v>
      </c>
      <c r="D7680" t="s">
        <v>34</v>
      </c>
      <c r="E7680" t="s">
        <v>13358</v>
      </c>
      <c r="F7680">
        <v>4.5</v>
      </c>
      <c r="G7680">
        <v>75</v>
      </c>
      <c r="H7680" t="s">
        <v>36</v>
      </c>
      <c r="I7680" t="s">
        <v>7758</v>
      </c>
      <c r="J7680">
        <v>4.5</v>
      </c>
      <c r="K7680">
        <v>417</v>
      </c>
      <c r="L7680" t="s">
        <v>7759</v>
      </c>
      <c r="M7680" t="s">
        <v>679</v>
      </c>
      <c r="N7680">
        <v>13126</v>
      </c>
      <c r="O7680" t="s">
        <v>53</v>
      </c>
      <c r="P7680">
        <v>4.7</v>
      </c>
      <c r="Q7680">
        <v>4.5999999999999996</v>
      </c>
      <c r="R7680">
        <v>4.5</v>
      </c>
      <c r="S7680">
        <v>4.3</v>
      </c>
      <c r="T7680">
        <v>4.5999999999999996</v>
      </c>
      <c r="U7680">
        <v>4.2</v>
      </c>
      <c r="V7680" t="s">
        <v>1147</v>
      </c>
      <c r="W7680" t="s">
        <v>42</v>
      </c>
      <c r="X7680" t="s">
        <v>55</v>
      </c>
      <c r="Y7680">
        <v>19</v>
      </c>
      <c r="Z7680">
        <v>22</v>
      </c>
      <c r="AA7680" t="s">
        <v>44</v>
      </c>
      <c r="AB7680" t="s">
        <v>151</v>
      </c>
      <c r="AC7680" t="s">
        <v>27448</v>
      </c>
      <c r="AD7680" t="s">
        <v>27449</v>
      </c>
      <c r="AE7680" t="s">
        <v>27450</v>
      </c>
      <c r="AF7680">
        <v>15600</v>
      </c>
    </row>
    <row r="7681" spans="1:32" x14ac:dyDescent="0.35">
      <c r="A7681">
        <v>2021</v>
      </c>
      <c r="B7681" t="s">
        <v>32</v>
      </c>
      <c r="C7681" t="s">
        <v>17054</v>
      </c>
      <c r="D7681" t="s">
        <v>793</v>
      </c>
      <c r="E7681" t="s">
        <v>27451</v>
      </c>
      <c r="F7681">
        <v>4.9000000000000004</v>
      </c>
      <c r="G7681">
        <v>32</v>
      </c>
      <c r="H7681" t="s">
        <v>36</v>
      </c>
      <c r="I7681" t="s">
        <v>20747</v>
      </c>
      <c r="J7681">
        <v>4.5</v>
      </c>
      <c r="K7681">
        <v>478</v>
      </c>
      <c r="L7681" t="s">
        <v>20748</v>
      </c>
      <c r="M7681" t="s">
        <v>1103</v>
      </c>
      <c r="N7681">
        <v>20716</v>
      </c>
      <c r="O7681" t="s">
        <v>40</v>
      </c>
      <c r="P7681">
        <v>4.9000000000000004</v>
      </c>
      <c r="Q7681">
        <v>4.8</v>
      </c>
      <c r="R7681">
        <v>4.8</v>
      </c>
      <c r="S7681">
        <v>4.8</v>
      </c>
      <c r="T7681">
        <v>4.9000000000000004</v>
      </c>
      <c r="U7681">
        <v>4.9000000000000004</v>
      </c>
      <c r="V7681" t="s">
        <v>798</v>
      </c>
      <c r="W7681" t="s">
        <v>42</v>
      </c>
      <c r="X7681" t="s">
        <v>55</v>
      </c>
      <c r="Y7681">
        <v>13</v>
      </c>
      <c r="Z7681">
        <v>17</v>
      </c>
      <c r="AA7681" t="s">
        <v>44</v>
      </c>
      <c r="AB7681" t="s">
        <v>151</v>
      </c>
      <c r="AC7681" t="s">
        <v>1043</v>
      </c>
      <c r="AD7681" t="s">
        <v>27452</v>
      </c>
      <c r="AE7681" t="s">
        <v>27453</v>
      </c>
      <c r="AF7681">
        <v>15183</v>
      </c>
    </row>
    <row r="7682" spans="1:32" x14ac:dyDescent="0.35">
      <c r="A7682">
        <v>2020</v>
      </c>
      <c r="B7682" t="s">
        <v>129</v>
      </c>
      <c r="C7682" t="s">
        <v>3843</v>
      </c>
      <c r="D7682" t="s">
        <v>34</v>
      </c>
      <c r="E7682" t="s">
        <v>4603</v>
      </c>
      <c r="F7682">
        <v>4.9000000000000004</v>
      </c>
      <c r="G7682">
        <v>46</v>
      </c>
      <c r="H7682" t="s">
        <v>36</v>
      </c>
      <c r="I7682" t="s">
        <v>7368</v>
      </c>
      <c r="J7682">
        <v>4</v>
      </c>
      <c r="K7682">
        <v>171</v>
      </c>
      <c r="L7682" t="s">
        <v>7369</v>
      </c>
      <c r="M7682" t="s">
        <v>1103</v>
      </c>
      <c r="N7682">
        <v>21047</v>
      </c>
      <c r="O7682" t="s">
        <v>40</v>
      </c>
      <c r="P7682">
        <v>5</v>
      </c>
      <c r="Q7682">
        <v>4.8</v>
      </c>
      <c r="R7682">
        <v>4.9000000000000004</v>
      </c>
      <c r="S7682">
        <v>4.8</v>
      </c>
      <c r="T7682">
        <v>4.9000000000000004</v>
      </c>
      <c r="U7682">
        <v>4.8</v>
      </c>
      <c r="V7682" t="s">
        <v>15314</v>
      </c>
      <c r="W7682" t="s">
        <v>3848</v>
      </c>
      <c r="X7682" t="s">
        <v>124</v>
      </c>
      <c r="Y7682">
        <v>14</v>
      </c>
      <c r="Z7682">
        <v>22</v>
      </c>
      <c r="AA7682" t="s">
        <v>44</v>
      </c>
      <c r="AB7682" t="s">
        <v>45</v>
      </c>
      <c r="AC7682" t="s">
        <v>66</v>
      </c>
      <c r="AD7682" t="s">
        <v>27454</v>
      </c>
      <c r="AE7682" t="s">
        <v>27455</v>
      </c>
      <c r="AF7682">
        <v>22120</v>
      </c>
    </row>
    <row r="7683" spans="1:32" x14ac:dyDescent="0.35">
      <c r="A7683">
        <v>2020</v>
      </c>
      <c r="B7683" t="s">
        <v>32</v>
      </c>
      <c r="C7683" t="s">
        <v>6743</v>
      </c>
      <c r="D7683" t="s">
        <v>34</v>
      </c>
      <c r="E7683" t="s">
        <v>4082</v>
      </c>
      <c r="F7683">
        <v>4.7</v>
      </c>
      <c r="G7683">
        <v>36</v>
      </c>
      <c r="H7683" t="s">
        <v>36</v>
      </c>
      <c r="I7683" t="s">
        <v>6885</v>
      </c>
      <c r="J7683">
        <v>3</v>
      </c>
      <c r="K7683">
        <v>4</v>
      </c>
      <c r="L7683" t="s">
        <v>6886</v>
      </c>
      <c r="M7683" t="s">
        <v>472</v>
      </c>
      <c r="N7683">
        <v>33426</v>
      </c>
      <c r="O7683" t="s">
        <v>53</v>
      </c>
      <c r="P7683">
        <v>4.7</v>
      </c>
      <c r="Q7683">
        <v>4.8</v>
      </c>
      <c r="R7683">
        <v>4.8</v>
      </c>
      <c r="S7683">
        <v>4.5</v>
      </c>
      <c r="T7683">
        <v>4.8</v>
      </c>
      <c r="U7683">
        <v>4.8</v>
      </c>
      <c r="V7683" t="s">
        <v>262</v>
      </c>
      <c r="W7683" t="s">
        <v>76</v>
      </c>
      <c r="X7683" t="s">
        <v>124</v>
      </c>
      <c r="Y7683">
        <v>18</v>
      </c>
      <c r="Z7683">
        <v>24</v>
      </c>
      <c r="AA7683" t="s">
        <v>44</v>
      </c>
      <c r="AB7683" t="s">
        <v>45</v>
      </c>
      <c r="AC7683" t="s">
        <v>46</v>
      </c>
      <c r="AD7683" t="s">
        <v>27456</v>
      </c>
      <c r="AE7683">
        <v>23067623</v>
      </c>
      <c r="AF7683">
        <v>40007</v>
      </c>
    </row>
    <row r="7684" spans="1:32" x14ac:dyDescent="0.35">
      <c r="A7684">
        <v>2019</v>
      </c>
      <c r="B7684" t="s">
        <v>946</v>
      </c>
      <c r="C7684" t="s">
        <v>2569</v>
      </c>
      <c r="D7684" t="s">
        <v>34</v>
      </c>
      <c r="E7684" t="s">
        <v>9411</v>
      </c>
      <c r="F7684">
        <v>4.7</v>
      </c>
      <c r="G7684">
        <v>182</v>
      </c>
      <c r="H7684" t="s">
        <v>36</v>
      </c>
      <c r="I7684" t="s">
        <v>2804</v>
      </c>
      <c r="J7684">
        <v>4.7</v>
      </c>
      <c r="K7684">
        <v>1337</v>
      </c>
      <c r="L7684" t="s">
        <v>2805</v>
      </c>
      <c r="M7684" t="s">
        <v>472</v>
      </c>
      <c r="N7684">
        <v>33169</v>
      </c>
      <c r="O7684" t="s">
        <v>53</v>
      </c>
      <c r="P7684">
        <v>4.7</v>
      </c>
      <c r="Q7684">
        <v>4.5999999999999996</v>
      </c>
      <c r="R7684">
        <v>4.5999999999999996</v>
      </c>
      <c r="S7684">
        <v>4.5999999999999996</v>
      </c>
      <c r="T7684">
        <v>4.8</v>
      </c>
      <c r="U7684">
        <v>4.7</v>
      </c>
      <c r="V7684" t="s">
        <v>958</v>
      </c>
      <c r="W7684" t="s">
        <v>327</v>
      </c>
      <c r="X7684" t="s">
        <v>43</v>
      </c>
      <c r="Y7684">
        <v>25</v>
      </c>
      <c r="Z7684">
        <v>30</v>
      </c>
      <c r="AA7684" t="s">
        <v>44</v>
      </c>
      <c r="AB7684" t="s">
        <v>151</v>
      </c>
      <c r="AC7684" t="s">
        <v>2159</v>
      </c>
      <c r="AD7684" t="s">
        <v>9412</v>
      </c>
      <c r="AE7684" t="s">
        <v>9413</v>
      </c>
      <c r="AF7684">
        <v>49408</v>
      </c>
    </row>
    <row r="7685" spans="1:32" x14ac:dyDescent="0.35">
      <c r="A7685">
        <v>2018</v>
      </c>
      <c r="B7685" t="s">
        <v>108</v>
      </c>
      <c r="C7685" t="s">
        <v>4762</v>
      </c>
      <c r="D7685" t="s">
        <v>34</v>
      </c>
      <c r="E7685" t="s">
        <v>15912</v>
      </c>
      <c r="F7685">
        <v>4.8</v>
      </c>
      <c r="G7685">
        <v>64</v>
      </c>
      <c r="H7685" t="s">
        <v>36</v>
      </c>
      <c r="I7685" t="s">
        <v>1767</v>
      </c>
      <c r="J7685">
        <v>4.5999999999999996</v>
      </c>
      <c r="K7685">
        <v>1040</v>
      </c>
      <c r="L7685" t="s">
        <v>1768</v>
      </c>
      <c r="M7685" t="s">
        <v>472</v>
      </c>
      <c r="N7685">
        <v>33169</v>
      </c>
      <c r="O7685" t="s">
        <v>53</v>
      </c>
      <c r="P7685">
        <v>4.9000000000000004</v>
      </c>
      <c r="Q7685">
        <v>5</v>
      </c>
      <c r="R7685">
        <v>4.8</v>
      </c>
      <c r="S7685">
        <v>4.5999999999999996</v>
      </c>
      <c r="T7685">
        <v>4.9000000000000004</v>
      </c>
      <c r="U7685">
        <v>4.8</v>
      </c>
      <c r="V7685" t="s">
        <v>639</v>
      </c>
      <c r="W7685" t="s">
        <v>77</v>
      </c>
      <c r="X7685" t="s">
        <v>95</v>
      </c>
      <c r="Y7685">
        <v>22</v>
      </c>
      <c r="Z7685">
        <v>30</v>
      </c>
      <c r="AA7685" t="s">
        <v>44</v>
      </c>
      <c r="AB7685" t="s">
        <v>125</v>
      </c>
      <c r="AC7685" t="s">
        <v>219</v>
      </c>
      <c r="AD7685" t="s">
        <v>27457</v>
      </c>
      <c r="AE7685" t="s">
        <v>27458</v>
      </c>
      <c r="AF7685">
        <v>26678</v>
      </c>
    </row>
    <row r="7686" spans="1:32" x14ac:dyDescent="0.35">
      <c r="A7686">
        <v>2020</v>
      </c>
      <c r="B7686" t="s">
        <v>129</v>
      </c>
      <c r="C7686" t="s">
        <v>130</v>
      </c>
      <c r="D7686" t="s">
        <v>34</v>
      </c>
      <c r="E7686" t="s">
        <v>26230</v>
      </c>
      <c r="F7686">
        <v>4.8</v>
      </c>
      <c r="G7686">
        <v>56</v>
      </c>
      <c r="H7686" t="s">
        <v>36</v>
      </c>
      <c r="I7686" t="s">
        <v>27459</v>
      </c>
      <c r="J7686">
        <v>4.2</v>
      </c>
      <c r="K7686">
        <v>53</v>
      </c>
      <c r="L7686" t="s">
        <v>27460</v>
      </c>
      <c r="M7686" t="s">
        <v>481</v>
      </c>
      <c r="N7686">
        <v>23666</v>
      </c>
      <c r="O7686" t="s">
        <v>53</v>
      </c>
      <c r="P7686">
        <v>4.9000000000000004</v>
      </c>
      <c r="Q7686">
        <v>4.8</v>
      </c>
      <c r="R7686">
        <v>4.9000000000000004</v>
      </c>
      <c r="S7686">
        <v>4.7</v>
      </c>
      <c r="T7686">
        <v>4.9000000000000004</v>
      </c>
      <c r="U7686">
        <v>4.9000000000000004</v>
      </c>
      <c r="V7686" t="s">
        <v>768</v>
      </c>
      <c r="W7686" t="s">
        <v>42</v>
      </c>
      <c r="X7686" t="s">
        <v>95</v>
      </c>
      <c r="Y7686">
        <v>15</v>
      </c>
      <c r="Z7686">
        <v>24</v>
      </c>
      <c r="AA7686" t="s">
        <v>44</v>
      </c>
      <c r="AB7686" t="s">
        <v>45</v>
      </c>
      <c r="AC7686" t="s">
        <v>136</v>
      </c>
      <c r="AD7686" t="s">
        <v>27461</v>
      </c>
      <c r="AE7686" t="s">
        <v>27462</v>
      </c>
      <c r="AF7686">
        <v>18491</v>
      </c>
    </row>
    <row r="7687" spans="1:32" x14ac:dyDescent="0.35">
      <c r="A7687">
        <v>2021</v>
      </c>
      <c r="B7687" t="s">
        <v>365</v>
      </c>
      <c r="C7687" t="s">
        <v>25845</v>
      </c>
      <c r="D7687" t="s">
        <v>34</v>
      </c>
      <c r="E7687" t="s">
        <v>27463</v>
      </c>
      <c r="F7687">
        <v>4.5</v>
      </c>
      <c r="G7687">
        <v>75</v>
      </c>
      <c r="H7687" t="s">
        <v>36</v>
      </c>
      <c r="I7687" t="s">
        <v>7774</v>
      </c>
      <c r="J7687">
        <v>4.5999999999999996</v>
      </c>
      <c r="K7687">
        <v>459</v>
      </c>
      <c r="L7687" t="s">
        <v>7775</v>
      </c>
      <c r="M7687" t="s">
        <v>472</v>
      </c>
      <c r="N7687">
        <v>33134</v>
      </c>
      <c r="O7687" t="s">
        <v>53</v>
      </c>
      <c r="P7687">
        <v>4.7</v>
      </c>
      <c r="Q7687">
        <v>4.5999999999999996</v>
      </c>
      <c r="R7687">
        <v>4.5</v>
      </c>
      <c r="S7687">
        <v>4.3</v>
      </c>
      <c r="T7687">
        <v>4.5999999999999996</v>
      </c>
      <c r="U7687">
        <v>4.2</v>
      </c>
      <c r="V7687" t="s">
        <v>951</v>
      </c>
      <c r="W7687" t="s">
        <v>77</v>
      </c>
      <c r="X7687" t="s">
        <v>95</v>
      </c>
      <c r="Y7687">
        <v>16</v>
      </c>
      <c r="Z7687">
        <v>21</v>
      </c>
      <c r="AA7687" t="s">
        <v>44</v>
      </c>
      <c r="AB7687" t="s">
        <v>151</v>
      </c>
      <c r="AC7687" t="s">
        <v>1149</v>
      </c>
      <c r="AD7687" t="s">
        <v>27464</v>
      </c>
      <c r="AE7687" t="s">
        <v>27465</v>
      </c>
      <c r="AF7687">
        <v>16339</v>
      </c>
    </row>
    <row r="7688" spans="1:32" x14ac:dyDescent="0.35">
      <c r="A7688">
        <v>2018</v>
      </c>
      <c r="B7688" t="s">
        <v>257</v>
      </c>
      <c r="C7688" t="s">
        <v>1493</v>
      </c>
      <c r="D7688" t="s">
        <v>34</v>
      </c>
      <c r="E7688" t="s">
        <v>747</v>
      </c>
      <c r="F7688">
        <v>4.8</v>
      </c>
      <c r="G7688">
        <v>32</v>
      </c>
      <c r="H7688" t="s">
        <v>36</v>
      </c>
      <c r="I7688" t="s">
        <v>588</v>
      </c>
      <c r="J7688">
        <v>5</v>
      </c>
      <c r="K7688">
        <v>3</v>
      </c>
      <c r="L7688" t="s">
        <v>589</v>
      </c>
      <c r="M7688" t="s">
        <v>538</v>
      </c>
      <c r="N7688">
        <v>19406</v>
      </c>
      <c r="O7688" t="s">
        <v>53</v>
      </c>
      <c r="P7688">
        <v>4.9000000000000004</v>
      </c>
      <c r="Q7688">
        <v>4.7</v>
      </c>
      <c r="R7688">
        <v>4.9000000000000004</v>
      </c>
      <c r="S7688">
        <v>4.5999999999999996</v>
      </c>
      <c r="T7688">
        <v>4.8</v>
      </c>
      <c r="U7688">
        <v>4.8</v>
      </c>
      <c r="V7688" t="s">
        <v>76</v>
      </c>
      <c r="W7688" t="s">
        <v>263</v>
      </c>
      <c r="X7688" t="s">
        <v>124</v>
      </c>
      <c r="Y7688">
        <v>23</v>
      </c>
      <c r="Z7688">
        <v>33</v>
      </c>
      <c r="AA7688" t="s">
        <v>44</v>
      </c>
      <c r="AB7688" t="s">
        <v>45</v>
      </c>
      <c r="AC7688" t="s">
        <v>219</v>
      </c>
      <c r="AD7688" t="s">
        <v>14830</v>
      </c>
      <c r="AE7688">
        <v>22744799</v>
      </c>
      <c r="AF7688">
        <v>31660</v>
      </c>
    </row>
    <row r="7689" spans="1:32" x14ac:dyDescent="0.35">
      <c r="A7689">
        <v>2019</v>
      </c>
      <c r="B7689" t="s">
        <v>409</v>
      </c>
      <c r="C7689" t="s">
        <v>9828</v>
      </c>
      <c r="D7689" t="s">
        <v>34</v>
      </c>
      <c r="E7689" t="s">
        <v>7523</v>
      </c>
      <c r="F7689">
        <v>4.5</v>
      </c>
      <c r="G7689">
        <v>163</v>
      </c>
      <c r="H7689" t="s">
        <v>36</v>
      </c>
      <c r="I7689" t="s">
        <v>14537</v>
      </c>
      <c r="J7689">
        <v>4.5999999999999996</v>
      </c>
      <c r="K7689">
        <v>762</v>
      </c>
      <c r="L7689" t="s">
        <v>14538</v>
      </c>
      <c r="M7689" t="s">
        <v>679</v>
      </c>
      <c r="N7689">
        <v>12010</v>
      </c>
      <c r="O7689" t="s">
        <v>53</v>
      </c>
      <c r="P7689">
        <v>4.5999999999999996</v>
      </c>
      <c r="Q7689">
        <v>4.7</v>
      </c>
      <c r="R7689">
        <v>4.2</v>
      </c>
      <c r="S7689">
        <v>4.3</v>
      </c>
      <c r="T7689">
        <v>4.8</v>
      </c>
      <c r="U7689">
        <v>4.4000000000000004</v>
      </c>
      <c r="V7689" t="s">
        <v>65</v>
      </c>
      <c r="W7689" t="s">
        <v>42</v>
      </c>
      <c r="X7689" t="s">
        <v>55</v>
      </c>
      <c r="Y7689">
        <v>22</v>
      </c>
      <c r="Z7689">
        <v>31</v>
      </c>
      <c r="AA7689" t="s">
        <v>44</v>
      </c>
      <c r="AB7689" t="s">
        <v>125</v>
      </c>
      <c r="AC7689" t="s">
        <v>567</v>
      </c>
      <c r="AD7689" t="s">
        <v>27466</v>
      </c>
      <c r="AE7689" t="s">
        <v>27467</v>
      </c>
      <c r="AF7689">
        <v>15217</v>
      </c>
    </row>
    <row r="7690" spans="1:32" x14ac:dyDescent="0.35">
      <c r="A7690">
        <v>2020</v>
      </c>
      <c r="B7690" t="s">
        <v>257</v>
      </c>
      <c r="C7690" t="s">
        <v>1943</v>
      </c>
      <c r="D7690" t="s">
        <v>34</v>
      </c>
      <c r="E7690" t="s">
        <v>1692</v>
      </c>
      <c r="F7690">
        <v>4.9000000000000004</v>
      </c>
      <c r="G7690">
        <v>51</v>
      </c>
      <c r="H7690" t="s">
        <v>36</v>
      </c>
      <c r="I7690" t="s">
        <v>7385</v>
      </c>
      <c r="J7690">
        <v>4.8</v>
      </c>
      <c r="K7690">
        <v>7350</v>
      </c>
      <c r="L7690" t="s">
        <v>7386</v>
      </c>
      <c r="M7690" t="s">
        <v>604</v>
      </c>
      <c r="N7690" s="1" t="s">
        <v>7387</v>
      </c>
      <c r="O7690" t="s">
        <v>40</v>
      </c>
      <c r="P7690">
        <v>5</v>
      </c>
      <c r="Q7690">
        <v>4.9000000000000004</v>
      </c>
      <c r="R7690">
        <v>4.9000000000000004</v>
      </c>
      <c r="S7690">
        <v>4.7</v>
      </c>
      <c r="T7690">
        <v>4.9000000000000004</v>
      </c>
      <c r="U7690">
        <v>4.9000000000000004</v>
      </c>
      <c r="V7690" t="s">
        <v>1179</v>
      </c>
      <c r="W7690" t="s">
        <v>42</v>
      </c>
      <c r="X7690" t="s">
        <v>124</v>
      </c>
      <c r="Y7690">
        <v>24</v>
      </c>
      <c r="Z7690">
        <v>29</v>
      </c>
      <c r="AA7690" t="s">
        <v>44</v>
      </c>
      <c r="AB7690" t="s">
        <v>45</v>
      </c>
      <c r="AC7690" t="s">
        <v>219</v>
      </c>
      <c r="AD7690" t="s">
        <v>7388</v>
      </c>
      <c r="AE7690" t="s">
        <v>7389</v>
      </c>
      <c r="AF7690">
        <v>52765</v>
      </c>
    </row>
    <row r="7691" spans="1:32" x14ac:dyDescent="0.35">
      <c r="A7691">
        <v>2020</v>
      </c>
      <c r="B7691" t="s">
        <v>32</v>
      </c>
      <c r="C7691" t="s">
        <v>1349</v>
      </c>
      <c r="D7691" t="s">
        <v>793</v>
      </c>
      <c r="E7691" t="s">
        <v>13863</v>
      </c>
      <c r="F7691">
        <v>4.7</v>
      </c>
      <c r="G7691">
        <v>233</v>
      </c>
      <c r="H7691" t="s">
        <v>36</v>
      </c>
      <c r="I7691" t="s">
        <v>13864</v>
      </c>
      <c r="J7691">
        <v>4.5999999999999996</v>
      </c>
      <c r="K7691">
        <v>605</v>
      </c>
      <c r="L7691" t="s">
        <v>13865</v>
      </c>
      <c r="M7691" t="s">
        <v>604</v>
      </c>
      <c r="N7691" s="1" t="s">
        <v>653</v>
      </c>
      <c r="O7691" t="s">
        <v>53</v>
      </c>
      <c r="P7691">
        <v>4.7</v>
      </c>
      <c r="Q7691">
        <v>4.7</v>
      </c>
      <c r="R7691">
        <v>4.7</v>
      </c>
      <c r="S7691">
        <v>4.7</v>
      </c>
      <c r="T7691">
        <v>4.8</v>
      </c>
      <c r="U7691">
        <v>4.8</v>
      </c>
      <c r="V7691" t="s">
        <v>2480</v>
      </c>
      <c r="W7691" t="s">
        <v>42</v>
      </c>
      <c r="X7691" t="s">
        <v>43</v>
      </c>
      <c r="Y7691">
        <v>31</v>
      </c>
      <c r="Z7691">
        <v>40</v>
      </c>
      <c r="AA7691" t="s">
        <v>44</v>
      </c>
      <c r="AB7691" t="s">
        <v>78</v>
      </c>
      <c r="AC7691" t="s">
        <v>1352</v>
      </c>
      <c r="AD7691" t="s">
        <v>13866</v>
      </c>
      <c r="AE7691" t="s">
        <v>13867</v>
      </c>
      <c r="AF7691">
        <v>18523</v>
      </c>
    </row>
    <row r="7692" spans="1:32" x14ac:dyDescent="0.35">
      <c r="A7692">
        <v>2019</v>
      </c>
      <c r="B7692" t="s">
        <v>304</v>
      </c>
      <c r="C7692" t="s">
        <v>23447</v>
      </c>
      <c r="D7692" t="s">
        <v>1426</v>
      </c>
      <c r="E7692" t="s">
        <v>19746</v>
      </c>
      <c r="F7692">
        <v>4.7</v>
      </c>
      <c r="G7692">
        <v>69</v>
      </c>
      <c r="H7692" t="s">
        <v>36</v>
      </c>
      <c r="I7692" t="s">
        <v>27468</v>
      </c>
      <c r="J7692">
        <v>4.5</v>
      </c>
      <c r="K7692">
        <v>132</v>
      </c>
      <c r="L7692" t="s">
        <v>27469</v>
      </c>
      <c r="M7692" t="s">
        <v>604</v>
      </c>
      <c r="N7692" s="1" t="s">
        <v>27470</v>
      </c>
      <c r="O7692" t="s">
        <v>53</v>
      </c>
      <c r="P7692">
        <v>4.9000000000000004</v>
      </c>
      <c r="Q7692">
        <v>4.7</v>
      </c>
      <c r="R7692">
        <v>4.8</v>
      </c>
      <c r="S7692">
        <v>4.5999999999999996</v>
      </c>
      <c r="T7692">
        <v>4.8</v>
      </c>
      <c r="U7692">
        <v>4.5999999999999996</v>
      </c>
      <c r="V7692" t="s">
        <v>639</v>
      </c>
      <c r="W7692" t="s">
        <v>439</v>
      </c>
      <c r="X7692" t="s">
        <v>124</v>
      </c>
      <c r="Y7692">
        <v>19</v>
      </c>
      <c r="Z7692">
        <v>26</v>
      </c>
      <c r="AA7692" t="s">
        <v>44</v>
      </c>
      <c r="AB7692" t="s">
        <v>45</v>
      </c>
      <c r="AC7692" t="s">
        <v>938</v>
      </c>
      <c r="AD7692" t="s">
        <v>27471</v>
      </c>
      <c r="AE7692" t="s">
        <v>27472</v>
      </c>
      <c r="AF7692">
        <v>29580</v>
      </c>
    </row>
    <row r="7693" spans="1:32" x14ac:dyDescent="0.35">
      <c r="A7693">
        <v>2019</v>
      </c>
      <c r="B7693" t="s">
        <v>591</v>
      </c>
      <c r="C7693" t="s">
        <v>921</v>
      </c>
      <c r="D7693" t="s">
        <v>1783</v>
      </c>
      <c r="E7693" t="s">
        <v>27473</v>
      </c>
      <c r="F7693">
        <v>4.7</v>
      </c>
      <c r="G7693">
        <v>255</v>
      </c>
      <c r="H7693" t="s">
        <v>36</v>
      </c>
      <c r="I7693" t="s">
        <v>27474</v>
      </c>
      <c r="J7693">
        <v>4.8</v>
      </c>
      <c r="K7693">
        <v>5572</v>
      </c>
      <c r="L7693" t="s">
        <v>27475</v>
      </c>
      <c r="M7693" t="s">
        <v>679</v>
      </c>
      <c r="N7693">
        <v>12206</v>
      </c>
      <c r="O7693" t="s">
        <v>40</v>
      </c>
      <c r="P7693">
        <v>4.8</v>
      </c>
      <c r="Q7693">
        <v>4.8</v>
      </c>
      <c r="R7693">
        <v>4.5999999999999996</v>
      </c>
      <c r="S7693">
        <v>4.5999999999999996</v>
      </c>
      <c r="T7693">
        <v>4.8</v>
      </c>
      <c r="U7693">
        <v>4.7</v>
      </c>
      <c r="V7693" t="s">
        <v>27476</v>
      </c>
      <c r="W7693" t="s">
        <v>123</v>
      </c>
      <c r="X7693" t="s">
        <v>124</v>
      </c>
      <c r="Y7693">
        <v>25</v>
      </c>
      <c r="Z7693">
        <v>32</v>
      </c>
      <c r="AA7693" t="s">
        <v>44</v>
      </c>
      <c r="AB7693" t="s">
        <v>78</v>
      </c>
      <c r="AC7693" t="s">
        <v>597</v>
      </c>
      <c r="AD7693" t="s">
        <v>27477</v>
      </c>
      <c r="AE7693">
        <v>3220768</v>
      </c>
      <c r="AF7693">
        <v>23674</v>
      </c>
    </row>
    <row r="7694" spans="1:32" x14ac:dyDescent="0.35">
      <c r="A7694">
        <v>2015</v>
      </c>
      <c r="B7694" t="s">
        <v>946</v>
      </c>
      <c r="C7694" t="s">
        <v>14957</v>
      </c>
      <c r="D7694" t="s">
        <v>34</v>
      </c>
      <c r="E7694" t="s">
        <v>15909</v>
      </c>
      <c r="F7694">
        <v>4.5999999999999996</v>
      </c>
      <c r="G7694">
        <v>72</v>
      </c>
      <c r="H7694" t="s">
        <v>36</v>
      </c>
      <c r="I7694" t="s">
        <v>13222</v>
      </c>
      <c r="J7694">
        <v>4.5999999999999996</v>
      </c>
      <c r="K7694">
        <v>2759</v>
      </c>
      <c r="L7694" t="s">
        <v>13223</v>
      </c>
      <c r="M7694" t="s">
        <v>679</v>
      </c>
      <c r="N7694">
        <v>11377</v>
      </c>
      <c r="O7694" t="s">
        <v>40</v>
      </c>
      <c r="P7694">
        <v>4.8</v>
      </c>
      <c r="Q7694">
        <v>4.8</v>
      </c>
      <c r="R7694">
        <v>4.5</v>
      </c>
      <c r="S7694">
        <v>4.4000000000000004</v>
      </c>
      <c r="T7694">
        <v>4.8</v>
      </c>
      <c r="U7694">
        <v>4.7</v>
      </c>
      <c r="V7694" t="s">
        <v>4902</v>
      </c>
      <c r="W7694" t="s">
        <v>327</v>
      </c>
      <c r="X7694" t="s">
        <v>124</v>
      </c>
      <c r="Y7694">
        <v>16</v>
      </c>
      <c r="Z7694">
        <v>22</v>
      </c>
      <c r="AA7694" t="s">
        <v>44</v>
      </c>
      <c r="AB7694" t="s">
        <v>151</v>
      </c>
      <c r="AC7694" t="s">
        <v>370</v>
      </c>
      <c r="AD7694" t="s">
        <v>27478</v>
      </c>
      <c r="AE7694" t="s">
        <v>27479</v>
      </c>
      <c r="AF7694">
        <v>35221</v>
      </c>
    </row>
    <row r="7695" spans="1:32" x14ac:dyDescent="0.35">
      <c r="A7695">
        <v>2019</v>
      </c>
      <c r="B7695" t="s">
        <v>108</v>
      </c>
      <c r="C7695" t="s">
        <v>6583</v>
      </c>
      <c r="D7695" t="s">
        <v>34</v>
      </c>
      <c r="E7695" t="s">
        <v>27480</v>
      </c>
      <c r="F7695">
        <v>4.5999999999999996</v>
      </c>
      <c r="G7695">
        <v>33</v>
      </c>
      <c r="H7695" t="s">
        <v>36</v>
      </c>
      <c r="I7695" t="s">
        <v>15838</v>
      </c>
      <c r="J7695">
        <v>4.5999999999999996</v>
      </c>
      <c r="K7695">
        <v>467</v>
      </c>
      <c r="L7695" t="s">
        <v>15839</v>
      </c>
      <c r="M7695" t="s">
        <v>679</v>
      </c>
      <c r="N7695">
        <v>11550</v>
      </c>
      <c r="O7695" t="s">
        <v>40</v>
      </c>
      <c r="P7695">
        <v>4.5999999999999996</v>
      </c>
      <c r="Q7695">
        <v>4.5</v>
      </c>
      <c r="R7695">
        <v>4.5999999999999996</v>
      </c>
      <c r="S7695">
        <v>4.5</v>
      </c>
      <c r="T7695">
        <v>4.7</v>
      </c>
      <c r="U7695">
        <v>4.7</v>
      </c>
      <c r="V7695" t="s">
        <v>712</v>
      </c>
      <c r="W7695" t="s">
        <v>42</v>
      </c>
      <c r="X7695" t="s">
        <v>124</v>
      </c>
      <c r="Y7695">
        <v>23</v>
      </c>
      <c r="Z7695">
        <v>31</v>
      </c>
      <c r="AA7695" t="s">
        <v>512</v>
      </c>
      <c r="AB7695" t="s">
        <v>294</v>
      </c>
      <c r="AC7695" t="s">
        <v>6585</v>
      </c>
      <c r="AD7695" t="s">
        <v>27481</v>
      </c>
      <c r="AE7695" t="s">
        <v>27482</v>
      </c>
      <c r="AF7695">
        <v>16154</v>
      </c>
    </row>
    <row r="7696" spans="1:32" x14ac:dyDescent="0.35">
      <c r="A7696">
        <v>2019</v>
      </c>
      <c r="B7696" t="s">
        <v>213</v>
      </c>
      <c r="C7696" t="s">
        <v>4312</v>
      </c>
      <c r="D7696" t="s">
        <v>349</v>
      </c>
      <c r="E7696" t="s">
        <v>27483</v>
      </c>
      <c r="F7696">
        <v>4.3</v>
      </c>
      <c r="G7696">
        <v>217</v>
      </c>
      <c r="H7696" t="s">
        <v>36</v>
      </c>
      <c r="I7696" t="s">
        <v>10566</v>
      </c>
      <c r="J7696">
        <v>4.8</v>
      </c>
      <c r="K7696">
        <v>489</v>
      </c>
      <c r="L7696" t="s">
        <v>10567</v>
      </c>
      <c r="M7696" t="s">
        <v>2335</v>
      </c>
      <c r="N7696" s="1" t="s">
        <v>4353</v>
      </c>
      <c r="O7696" t="s">
        <v>53</v>
      </c>
      <c r="P7696">
        <v>4.5999999999999996</v>
      </c>
      <c r="Q7696">
        <v>4.5</v>
      </c>
      <c r="R7696">
        <v>4.2</v>
      </c>
      <c r="S7696">
        <v>4.0999999999999996</v>
      </c>
      <c r="T7696">
        <v>4.5999999999999996</v>
      </c>
      <c r="U7696">
        <v>4.2</v>
      </c>
      <c r="V7696" t="s">
        <v>262</v>
      </c>
      <c r="W7696" t="s">
        <v>327</v>
      </c>
      <c r="X7696" t="s">
        <v>124</v>
      </c>
      <c r="Y7696">
        <v>21</v>
      </c>
      <c r="Z7696">
        <v>27</v>
      </c>
      <c r="AA7696" t="s">
        <v>44</v>
      </c>
      <c r="AB7696" t="s">
        <v>56</v>
      </c>
      <c r="AC7696" t="s">
        <v>219</v>
      </c>
      <c r="AD7696" t="s">
        <v>27484</v>
      </c>
      <c r="AE7696" t="s">
        <v>27485</v>
      </c>
      <c r="AF7696">
        <v>12641</v>
      </c>
    </row>
    <row r="7697" spans="1:32" x14ac:dyDescent="0.35">
      <c r="A7697">
        <v>2019</v>
      </c>
      <c r="B7697" t="s">
        <v>48</v>
      </c>
      <c r="C7697" t="s">
        <v>8402</v>
      </c>
      <c r="D7697" t="s">
        <v>34</v>
      </c>
      <c r="E7697" t="s">
        <v>27486</v>
      </c>
      <c r="F7697">
        <v>4.7</v>
      </c>
      <c r="G7697">
        <v>264</v>
      </c>
      <c r="H7697" t="s">
        <v>36</v>
      </c>
      <c r="I7697" t="s">
        <v>27487</v>
      </c>
      <c r="J7697">
        <v>4.9000000000000004</v>
      </c>
      <c r="K7697">
        <v>114</v>
      </c>
      <c r="L7697" t="s">
        <v>27488</v>
      </c>
      <c r="M7697" t="s">
        <v>1840</v>
      </c>
      <c r="N7697" s="1" t="s">
        <v>27489</v>
      </c>
      <c r="O7697" t="s">
        <v>53</v>
      </c>
      <c r="P7697">
        <v>4.8</v>
      </c>
      <c r="Q7697">
        <v>4.7</v>
      </c>
      <c r="R7697">
        <v>4.7</v>
      </c>
      <c r="S7697">
        <v>4.5999999999999996</v>
      </c>
      <c r="T7697">
        <v>4.7</v>
      </c>
      <c r="U7697">
        <v>4.7</v>
      </c>
      <c r="V7697" t="s">
        <v>14186</v>
      </c>
      <c r="W7697" t="s">
        <v>540</v>
      </c>
      <c r="X7697" t="s">
        <v>55</v>
      </c>
      <c r="Y7697">
        <v>22</v>
      </c>
      <c r="Z7697">
        <v>28</v>
      </c>
      <c r="AA7697" t="s">
        <v>44</v>
      </c>
      <c r="AB7697" t="s">
        <v>151</v>
      </c>
      <c r="AC7697" t="s">
        <v>79</v>
      </c>
      <c r="AD7697" t="s">
        <v>27490</v>
      </c>
      <c r="AE7697" t="s">
        <v>27491</v>
      </c>
      <c r="AF7697">
        <v>64215</v>
      </c>
    </row>
    <row r="7698" spans="1:32" x14ac:dyDescent="0.35">
      <c r="A7698">
        <v>2019</v>
      </c>
      <c r="B7698" t="s">
        <v>516</v>
      </c>
      <c r="C7698" t="s">
        <v>517</v>
      </c>
      <c r="D7698" t="s">
        <v>34</v>
      </c>
      <c r="E7698" t="s">
        <v>469</v>
      </c>
      <c r="F7698">
        <v>4.8</v>
      </c>
      <c r="G7698">
        <v>230</v>
      </c>
      <c r="H7698" t="s">
        <v>36</v>
      </c>
      <c r="I7698" t="s">
        <v>2361</v>
      </c>
      <c r="J7698">
        <v>4.5999999999999996</v>
      </c>
      <c r="K7698">
        <v>2127</v>
      </c>
      <c r="L7698" t="s">
        <v>2362</v>
      </c>
      <c r="M7698" t="s">
        <v>699</v>
      </c>
      <c r="N7698" s="1" t="s">
        <v>2363</v>
      </c>
      <c r="O7698" t="s">
        <v>53</v>
      </c>
      <c r="P7698">
        <v>4.8</v>
      </c>
      <c r="Q7698">
        <v>4.8</v>
      </c>
      <c r="R7698">
        <v>4.8</v>
      </c>
      <c r="S7698">
        <v>4.8</v>
      </c>
      <c r="T7698">
        <v>4.9000000000000004</v>
      </c>
      <c r="U7698">
        <v>4.8</v>
      </c>
      <c r="V7698" t="s">
        <v>9296</v>
      </c>
      <c r="W7698" t="s">
        <v>42</v>
      </c>
      <c r="X7698" t="s">
        <v>124</v>
      </c>
      <c r="Y7698">
        <v>24</v>
      </c>
      <c r="Z7698">
        <v>30</v>
      </c>
      <c r="AA7698" t="s">
        <v>44</v>
      </c>
      <c r="AB7698" t="s">
        <v>151</v>
      </c>
      <c r="AC7698" t="s">
        <v>522</v>
      </c>
      <c r="AD7698" t="s">
        <v>27492</v>
      </c>
      <c r="AE7698" t="s">
        <v>27493</v>
      </c>
      <c r="AF7698">
        <v>20915</v>
      </c>
    </row>
    <row r="7699" spans="1:32" x14ac:dyDescent="0.35">
      <c r="A7699">
        <v>2019</v>
      </c>
      <c r="B7699" t="s">
        <v>108</v>
      </c>
      <c r="C7699" t="s">
        <v>6583</v>
      </c>
      <c r="D7699" t="s">
        <v>634</v>
      </c>
      <c r="E7699" t="s">
        <v>747</v>
      </c>
      <c r="F7699">
        <v>4.5999999999999996</v>
      </c>
      <c r="G7699">
        <v>33</v>
      </c>
      <c r="H7699" t="s">
        <v>36</v>
      </c>
      <c r="I7699" t="s">
        <v>22936</v>
      </c>
      <c r="J7699">
        <v>4.5</v>
      </c>
      <c r="K7699">
        <v>788</v>
      </c>
      <c r="L7699" t="s">
        <v>22937</v>
      </c>
      <c r="M7699" t="s">
        <v>39</v>
      </c>
      <c r="N7699">
        <v>90403</v>
      </c>
      <c r="O7699" t="s">
        <v>40</v>
      </c>
      <c r="P7699">
        <v>4.5999999999999996</v>
      </c>
      <c r="Q7699">
        <v>4.5</v>
      </c>
      <c r="R7699">
        <v>4.5999999999999996</v>
      </c>
      <c r="S7699">
        <v>4.5</v>
      </c>
      <c r="T7699">
        <v>4.7</v>
      </c>
      <c r="U7699">
        <v>4.7</v>
      </c>
      <c r="V7699" t="s">
        <v>262</v>
      </c>
      <c r="W7699" t="s">
        <v>123</v>
      </c>
      <c r="X7699" t="s">
        <v>124</v>
      </c>
      <c r="Y7699">
        <v>23</v>
      </c>
      <c r="Z7699">
        <v>31</v>
      </c>
      <c r="AA7699" t="s">
        <v>512</v>
      </c>
      <c r="AB7699" t="s">
        <v>294</v>
      </c>
      <c r="AC7699" t="s">
        <v>6585</v>
      </c>
      <c r="AD7699" t="s">
        <v>27494</v>
      </c>
      <c r="AE7699" t="s">
        <v>27495</v>
      </c>
      <c r="AF7699">
        <v>17367</v>
      </c>
    </row>
    <row r="7700" spans="1:32" x14ac:dyDescent="0.35">
      <c r="A7700">
        <v>2020</v>
      </c>
      <c r="B7700" t="s">
        <v>1046</v>
      </c>
      <c r="C7700" t="s">
        <v>13266</v>
      </c>
      <c r="D7700" t="s">
        <v>34</v>
      </c>
      <c r="E7700" t="s">
        <v>27496</v>
      </c>
      <c r="F7700">
        <v>5</v>
      </c>
      <c r="G7700">
        <v>9</v>
      </c>
      <c r="H7700" t="s">
        <v>36</v>
      </c>
      <c r="I7700" t="s">
        <v>2909</v>
      </c>
      <c r="J7700">
        <v>4.8</v>
      </c>
      <c r="K7700">
        <v>367</v>
      </c>
      <c r="L7700" t="s">
        <v>2910</v>
      </c>
      <c r="M7700" t="s">
        <v>39</v>
      </c>
      <c r="N7700">
        <v>92626</v>
      </c>
      <c r="O7700" t="s">
        <v>53</v>
      </c>
      <c r="P7700">
        <v>5</v>
      </c>
      <c r="Q7700">
        <v>5</v>
      </c>
      <c r="R7700">
        <v>5</v>
      </c>
      <c r="S7700">
        <v>5</v>
      </c>
      <c r="T7700">
        <v>5</v>
      </c>
      <c r="U7700">
        <v>5</v>
      </c>
      <c r="V7700" t="s">
        <v>6769</v>
      </c>
      <c r="W7700" t="s">
        <v>455</v>
      </c>
      <c r="X7700" t="s">
        <v>55</v>
      </c>
      <c r="Y7700">
        <v>14</v>
      </c>
      <c r="Z7700">
        <v>21</v>
      </c>
      <c r="AA7700" t="s">
        <v>44</v>
      </c>
      <c r="AB7700" t="s">
        <v>56</v>
      </c>
      <c r="AC7700" t="s">
        <v>737</v>
      </c>
      <c r="AD7700" t="s">
        <v>27497</v>
      </c>
      <c r="AE7700" t="s">
        <v>27498</v>
      </c>
      <c r="AF7700">
        <v>40920</v>
      </c>
    </row>
    <row r="7701" spans="1:32" x14ac:dyDescent="0.35">
      <c r="A7701">
        <v>2019</v>
      </c>
      <c r="B7701" t="s">
        <v>288</v>
      </c>
      <c r="C7701" t="s">
        <v>27499</v>
      </c>
      <c r="D7701" t="s">
        <v>34</v>
      </c>
      <c r="E7701" t="s">
        <v>20245</v>
      </c>
      <c r="F7701">
        <v>4.5999999999999996</v>
      </c>
      <c r="G7701">
        <v>23</v>
      </c>
      <c r="H7701" t="s">
        <v>36</v>
      </c>
      <c r="I7701" t="s">
        <v>12282</v>
      </c>
      <c r="J7701">
        <v>4.5</v>
      </c>
      <c r="K7701">
        <v>562</v>
      </c>
      <c r="L7701" t="s">
        <v>12283</v>
      </c>
      <c r="M7701" t="s">
        <v>39</v>
      </c>
      <c r="N7701">
        <v>92692</v>
      </c>
      <c r="O7701" t="s">
        <v>40</v>
      </c>
      <c r="P7701">
        <v>4.7</v>
      </c>
      <c r="Q7701">
        <v>4.8</v>
      </c>
      <c r="R7701">
        <v>4.5999999999999996</v>
      </c>
      <c r="S7701">
        <v>4.3</v>
      </c>
      <c r="T7701">
        <v>5</v>
      </c>
      <c r="U7701">
        <v>4.5</v>
      </c>
      <c r="V7701" t="s">
        <v>1612</v>
      </c>
      <c r="W7701" t="s">
        <v>42</v>
      </c>
      <c r="X7701" t="s">
        <v>124</v>
      </c>
      <c r="Y7701">
        <v>22</v>
      </c>
      <c r="Z7701">
        <v>29</v>
      </c>
      <c r="AA7701" t="s">
        <v>44</v>
      </c>
      <c r="AB7701" t="s">
        <v>294</v>
      </c>
      <c r="AC7701" t="s">
        <v>1645</v>
      </c>
      <c r="AD7701" t="s">
        <v>27500</v>
      </c>
      <c r="AE7701" t="s">
        <v>27501</v>
      </c>
      <c r="AF7701">
        <v>33592</v>
      </c>
    </row>
    <row r="7702" spans="1:32" x14ac:dyDescent="0.35">
      <c r="A7702">
        <v>2018</v>
      </c>
      <c r="B7702" t="s">
        <v>257</v>
      </c>
      <c r="C7702" t="s">
        <v>1943</v>
      </c>
      <c r="D7702" t="s">
        <v>34</v>
      </c>
      <c r="E7702" t="s">
        <v>7026</v>
      </c>
      <c r="F7702">
        <v>4.8</v>
      </c>
      <c r="G7702">
        <v>64</v>
      </c>
      <c r="H7702" t="s">
        <v>36</v>
      </c>
      <c r="I7702" t="s">
        <v>8306</v>
      </c>
      <c r="J7702">
        <v>1.8</v>
      </c>
      <c r="K7702">
        <v>4</v>
      </c>
      <c r="L7702" t="s">
        <v>8307</v>
      </c>
      <c r="M7702" t="s">
        <v>39</v>
      </c>
      <c r="N7702">
        <v>95136</v>
      </c>
      <c r="O7702" t="s">
        <v>94</v>
      </c>
      <c r="P7702">
        <v>4.9000000000000004</v>
      </c>
      <c r="Q7702">
        <v>4.9000000000000004</v>
      </c>
      <c r="R7702">
        <v>4.8</v>
      </c>
      <c r="S7702">
        <v>4.4000000000000004</v>
      </c>
      <c r="T7702">
        <v>4.9000000000000004</v>
      </c>
      <c r="U7702">
        <v>4.5999999999999996</v>
      </c>
      <c r="V7702" t="s">
        <v>838</v>
      </c>
      <c r="W7702" t="s">
        <v>76</v>
      </c>
      <c r="X7702" t="s">
        <v>124</v>
      </c>
      <c r="Y7702">
        <v>22</v>
      </c>
      <c r="Z7702">
        <v>29</v>
      </c>
      <c r="AA7702" t="s">
        <v>44</v>
      </c>
      <c r="AB7702" t="s">
        <v>45</v>
      </c>
      <c r="AC7702" t="s">
        <v>219</v>
      </c>
      <c r="AD7702" t="s">
        <v>27502</v>
      </c>
      <c r="AE7702">
        <v>22669329</v>
      </c>
      <c r="AF7702">
        <v>40823</v>
      </c>
    </row>
    <row r="7703" spans="1:32" x14ac:dyDescent="0.35">
      <c r="A7703">
        <v>2019</v>
      </c>
      <c r="B7703" t="s">
        <v>257</v>
      </c>
      <c r="C7703" t="s">
        <v>10986</v>
      </c>
      <c r="D7703" t="s">
        <v>1080</v>
      </c>
      <c r="E7703" t="s">
        <v>3538</v>
      </c>
      <c r="F7703">
        <v>4.5999999999999996</v>
      </c>
      <c r="G7703">
        <v>7</v>
      </c>
      <c r="H7703" t="s">
        <v>36</v>
      </c>
      <c r="I7703" t="s">
        <v>3438</v>
      </c>
      <c r="J7703">
        <v>4.4000000000000004</v>
      </c>
      <c r="K7703">
        <v>197</v>
      </c>
      <c r="L7703" t="s">
        <v>3439</v>
      </c>
      <c r="M7703" t="s">
        <v>39</v>
      </c>
      <c r="N7703">
        <v>94103</v>
      </c>
      <c r="O7703" t="s">
        <v>53</v>
      </c>
      <c r="P7703">
        <v>4.7</v>
      </c>
      <c r="Q7703">
        <v>4.9000000000000004</v>
      </c>
      <c r="R7703">
        <v>4.5999999999999996</v>
      </c>
      <c r="S7703">
        <v>4.0999999999999996</v>
      </c>
      <c r="T7703">
        <v>4.9000000000000004</v>
      </c>
      <c r="U7703">
        <v>4.7</v>
      </c>
      <c r="V7703" t="s">
        <v>4868</v>
      </c>
      <c r="W7703" t="s">
        <v>1644</v>
      </c>
      <c r="X7703" t="s">
        <v>124</v>
      </c>
      <c r="Y7703">
        <v>21</v>
      </c>
      <c r="Z7703">
        <v>31</v>
      </c>
      <c r="AA7703" t="s">
        <v>44</v>
      </c>
      <c r="AB7703" t="s">
        <v>45</v>
      </c>
      <c r="AC7703" t="s">
        <v>219</v>
      </c>
      <c r="AD7703" t="s">
        <v>27503</v>
      </c>
      <c r="AE7703" t="s">
        <v>27504</v>
      </c>
      <c r="AF7703">
        <v>29810</v>
      </c>
    </row>
    <row r="7704" spans="1:32" x14ac:dyDescent="0.35">
      <c r="A7704">
        <v>2016</v>
      </c>
      <c r="B7704" t="s">
        <v>585</v>
      </c>
      <c r="C7704" t="s">
        <v>17026</v>
      </c>
      <c r="D7704" t="s">
        <v>34</v>
      </c>
      <c r="E7704" t="s">
        <v>27505</v>
      </c>
      <c r="F7704">
        <v>4.8</v>
      </c>
      <c r="G7704">
        <v>24</v>
      </c>
      <c r="H7704" t="s">
        <v>36</v>
      </c>
      <c r="I7704" t="s">
        <v>23756</v>
      </c>
      <c r="J7704">
        <v>4.3</v>
      </c>
      <c r="K7704">
        <v>6</v>
      </c>
      <c r="L7704" t="s">
        <v>23757</v>
      </c>
      <c r="M7704" t="s">
        <v>39</v>
      </c>
      <c r="N7704">
        <v>94941</v>
      </c>
      <c r="O7704" t="s">
        <v>75</v>
      </c>
      <c r="P7704">
        <v>4.5</v>
      </c>
      <c r="Q7704">
        <v>5</v>
      </c>
      <c r="R7704">
        <v>4.8</v>
      </c>
      <c r="S7704">
        <v>4.7</v>
      </c>
      <c r="T7704">
        <v>5</v>
      </c>
      <c r="U7704">
        <v>4.9000000000000004</v>
      </c>
      <c r="V7704" t="s">
        <v>12634</v>
      </c>
      <c r="W7704" t="s">
        <v>42</v>
      </c>
      <c r="X7704" t="s">
        <v>95</v>
      </c>
      <c r="Y7704">
        <v>18</v>
      </c>
      <c r="Z7704">
        <v>23</v>
      </c>
      <c r="AA7704" t="s">
        <v>44</v>
      </c>
      <c r="AB7704" t="s">
        <v>2218</v>
      </c>
      <c r="AC7704" t="s">
        <v>17028</v>
      </c>
      <c r="AD7704" t="s">
        <v>27506</v>
      </c>
      <c r="AE7704" t="s">
        <v>27507</v>
      </c>
      <c r="AF7704">
        <v>32228</v>
      </c>
    </row>
    <row r="7705" spans="1:32" x14ac:dyDescent="0.35">
      <c r="A7705">
        <v>2019</v>
      </c>
      <c r="B7705" t="s">
        <v>32</v>
      </c>
      <c r="C7705" t="s">
        <v>3509</v>
      </c>
      <c r="D7705" t="s">
        <v>793</v>
      </c>
      <c r="E7705" t="s">
        <v>26017</v>
      </c>
      <c r="F7705">
        <v>4.5999999999999996</v>
      </c>
      <c r="G7705">
        <v>444</v>
      </c>
      <c r="H7705" t="s">
        <v>36</v>
      </c>
      <c r="I7705" t="s">
        <v>27508</v>
      </c>
      <c r="J7705">
        <v>4.8</v>
      </c>
      <c r="K7705">
        <v>961</v>
      </c>
      <c r="L7705" t="s">
        <v>27509</v>
      </c>
      <c r="M7705" t="s">
        <v>121</v>
      </c>
      <c r="N7705">
        <v>85201</v>
      </c>
      <c r="O7705" t="s">
        <v>53</v>
      </c>
      <c r="P7705">
        <v>4.5999999999999996</v>
      </c>
      <c r="Q7705">
        <v>4.5999999999999996</v>
      </c>
      <c r="R7705">
        <v>4.4000000000000004</v>
      </c>
      <c r="S7705">
        <v>4.4000000000000004</v>
      </c>
      <c r="T7705">
        <v>4.7</v>
      </c>
      <c r="U7705">
        <v>4.5999999999999996</v>
      </c>
      <c r="V7705" t="s">
        <v>326</v>
      </c>
      <c r="W7705" t="s">
        <v>42</v>
      </c>
      <c r="X7705" t="s">
        <v>43</v>
      </c>
      <c r="Y7705">
        <v>26</v>
      </c>
      <c r="Z7705">
        <v>35</v>
      </c>
      <c r="AA7705" t="s">
        <v>44</v>
      </c>
      <c r="AB7705" t="s">
        <v>45</v>
      </c>
      <c r="AC7705" t="s">
        <v>750</v>
      </c>
      <c r="AD7705" t="s">
        <v>27510</v>
      </c>
      <c r="AE7705" t="s">
        <v>27511</v>
      </c>
      <c r="AF7705">
        <v>31137</v>
      </c>
    </row>
    <row r="7706" spans="1:32" x14ac:dyDescent="0.35">
      <c r="A7706">
        <v>2021</v>
      </c>
      <c r="B7706" t="s">
        <v>187</v>
      </c>
      <c r="C7706" t="s">
        <v>23134</v>
      </c>
      <c r="D7706" t="s">
        <v>34</v>
      </c>
      <c r="E7706" t="s">
        <v>754</v>
      </c>
      <c r="F7706">
        <v>4.8</v>
      </c>
      <c r="G7706">
        <v>81</v>
      </c>
      <c r="H7706" t="s">
        <v>36</v>
      </c>
      <c r="I7706" t="s">
        <v>7897</v>
      </c>
      <c r="J7706">
        <v>3.5</v>
      </c>
      <c r="K7706">
        <v>11</v>
      </c>
      <c r="L7706" t="s">
        <v>7898</v>
      </c>
      <c r="M7706" t="s">
        <v>121</v>
      </c>
      <c r="N7706">
        <v>85297</v>
      </c>
      <c r="O7706" t="s">
        <v>53</v>
      </c>
      <c r="P7706">
        <v>4.9000000000000004</v>
      </c>
      <c r="Q7706">
        <v>4.8</v>
      </c>
      <c r="R7706">
        <v>4.7</v>
      </c>
      <c r="S7706">
        <v>4.7</v>
      </c>
      <c r="T7706">
        <v>4.8</v>
      </c>
      <c r="U7706">
        <v>4.8</v>
      </c>
      <c r="V7706" t="s">
        <v>7477</v>
      </c>
      <c r="W7706" t="s">
        <v>76</v>
      </c>
      <c r="X7706" t="s">
        <v>124</v>
      </c>
      <c r="Y7706">
        <v>26</v>
      </c>
      <c r="Z7706">
        <v>33</v>
      </c>
      <c r="AA7706" t="s">
        <v>44</v>
      </c>
      <c r="AB7706" t="s">
        <v>78</v>
      </c>
      <c r="AC7706" t="s">
        <v>237</v>
      </c>
      <c r="AD7706" t="s">
        <v>27512</v>
      </c>
      <c r="AE7706">
        <v>23008114</v>
      </c>
      <c r="AF7706">
        <v>14148</v>
      </c>
    </row>
    <row r="7707" spans="1:32" x14ac:dyDescent="0.35">
      <c r="A7707">
        <v>2021</v>
      </c>
      <c r="B7707" t="s">
        <v>409</v>
      </c>
      <c r="C7707" t="s">
        <v>1691</v>
      </c>
      <c r="D7707" t="s">
        <v>34</v>
      </c>
      <c r="E7707" t="s">
        <v>27513</v>
      </c>
      <c r="F7707">
        <v>4.7</v>
      </c>
      <c r="G7707">
        <v>58</v>
      </c>
      <c r="H7707" t="s">
        <v>36</v>
      </c>
      <c r="I7707" t="s">
        <v>203</v>
      </c>
      <c r="J7707">
        <v>3</v>
      </c>
      <c r="K7707">
        <v>2</v>
      </c>
      <c r="L7707" t="s">
        <v>204</v>
      </c>
      <c r="M7707" t="s">
        <v>183</v>
      </c>
      <c r="N7707">
        <v>84115</v>
      </c>
      <c r="O7707" t="s">
        <v>40</v>
      </c>
      <c r="P7707">
        <v>4.7</v>
      </c>
      <c r="Q7707">
        <v>4.7</v>
      </c>
      <c r="R7707">
        <v>4.7</v>
      </c>
      <c r="S7707">
        <v>4.5</v>
      </c>
      <c r="T7707">
        <v>4.7</v>
      </c>
      <c r="U7707">
        <v>4.7</v>
      </c>
      <c r="V7707" t="s">
        <v>65</v>
      </c>
      <c r="W7707" t="s">
        <v>42</v>
      </c>
      <c r="X7707" t="s">
        <v>55</v>
      </c>
      <c r="Y7707">
        <v>18</v>
      </c>
      <c r="Z7707">
        <v>25</v>
      </c>
      <c r="AA7707" t="s">
        <v>44</v>
      </c>
      <c r="AB7707" t="s">
        <v>45</v>
      </c>
      <c r="AC7707" t="s">
        <v>474</v>
      </c>
      <c r="AD7707" t="s">
        <v>27514</v>
      </c>
      <c r="AE7707" t="s">
        <v>27515</v>
      </c>
      <c r="AF7707">
        <v>24782</v>
      </c>
    </row>
    <row r="7708" spans="1:32" x14ac:dyDescent="0.35">
      <c r="A7708">
        <v>2019</v>
      </c>
      <c r="B7708" t="s">
        <v>81</v>
      </c>
      <c r="C7708" t="s">
        <v>16997</v>
      </c>
      <c r="D7708" t="s">
        <v>34</v>
      </c>
      <c r="E7708" t="s">
        <v>27516</v>
      </c>
      <c r="F7708">
        <v>4.9000000000000004</v>
      </c>
      <c r="G7708">
        <v>14</v>
      </c>
      <c r="H7708" t="s">
        <v>36</v>
      </c>
      <c r="I7708" t="s">
        <v>27517</v>
      </c>
      <c r="J7708">
        <v>4.7</v>
      </c>
      <c r="K7708">
        <v>466</v>
      </c>
      <c r="L7708" t="s">
        <v>27518</v>
      </c>
      <c r="M7708" t="s">
        <v>784</v>
      </c>
      <c r="N7708">
        <v>97225</v>
      </c>
      <c r="O7708" t="s">
        <v>94</v>
      </c>
      <c r="P7708">
        <v>5</v>
      </c>
      <c r="Q7708">
        <v>4.8</v>
      </c>
      <c r="R7708">
        <v>4.9000000000000004</v>
      </c>
      <c r="S7708">
        <v>4.8</v>
      </c>
      <c r="T7708">
        <v>4.8</v>
      </c>
      <c r="U7708">
        <v>4.9000000000000004</v>
      </c>
      <c r="V7708" t="s">
        <v>76</v>
      </c>
      <c r="W7708" t="s">
        <v>76</v>
      </c>
      <c r="X7708" t="s">
        <v>124</v>
      </c>
      <c r="Y7708">
        <v>18</v>
      </c>
      <c r="Z7708">
        <v>25</v>
      </c>
      <c r="AA7708" t="s">
        <v>44</v>
      </c>
      <c r="AB7708" t="s">
        <v>45</v>
      </c>
      <c r="AC7708" t="s">
        <v>46</v>
      </c>
      <c r="AD7708" t="s">
        <v>27519</v>
      </c>
      <c r="AE7708" t="s">
        <v>27520</v>
      </c>
      <c r="AF7708">
        <v>24224</v>
      </c>
    </row>
    <row r="7709" spans="1:32" x14ac:dyDescent="0.35">
      <c r="A7709">
        <v>2020</v>
      </c>
      <c r="B7709" t="s">
        <v>525</v>
      </c>
      <c r="C7709" t="s">
        <v>2162</v>
      </c>
      <c r="D7709" t="s">
        <v>2331</v>
      </c>
      <c r="E7709" t="s">
        <v>27521</v>
      </c>
      <c r="F7709">
        <v>4.8</v>
      </c>
      <c r="G7709">
        <v>211</v>
      </c>
      <c r="H7709" t="s">
        <v>36</v>
      </c>
      <c r="I7709" t="s">
        <v>7039</v>
      </c>
      <c r="J7709">
        <v>4.7</v>
      </c>
      <c r="K7709">
        <v>168</v>
      </c>
      <c r="L7709" t="s">
        <v>7040</v>
      </c>
      <c r="M7709" t="s">
        <v>797</v>
      </c>
      <c r="N7709">
        <v>80033</v>
      </c>
      <c r="O7709" t="s">
        <v>53</v>
      </c>
      <c r="P7709">
        <v>4.9000000000000004</v>
      </c>
      <c r="Q7709">
        <v>4.9000000000000004</v>
      </c>
      <c r="R7709">
        <v>4.8</v>
      </c>
      <c r="S7709">
        <v>4.7</v>
      </c>
      <c r="T7709">
        <v>4.9000000000000004</v>
      </c>
      <c r="U7709">
        <v>4.9000000000000004</v>
      </c>
      <c r="V7709" t="s">
        <v>2166</v>
      </c>
      <c r="W7709" t="s">
        <v>42</v>
      </c>
      <c r="X7709" t="s">
        <v>124</v>
      </c>
      <c r="Y7709">
        <v>19</v>
      </c>
      <c r="Z7709">
        <v>24</v>
      </c>
      <c r="AA7709" t="s">
        <v>44</v>
      </c>
      <c r="AB7709" t="s">
        <v>45</v>
      </c>
      <c r="AC7709" t="s">
        <v>1211</v>
      </c>
      <c r="AD7709" t="s">
        <v>27522</v>
      </c>
      <c r="AE7709" t="s">
        <v>27523</v>
      </c>
      <c r="AF7709">
        <v>39436</v>
      </c>
    </row>
    <row r="7710" spans="1:32" x14ac:dyDescent="0.35">
      <c r="A7710">
        <v>2021</v>
      </c>
      <c r="B7710" t="s">
        <v>32</v>
      </c>
      <c r="C7710" t="s">
        <v>792</v>
      </c>
      <c r="D7710" t="s">
        <v>34</v>
      </c>
      <c r="E7710" t="s">
        <v>21506</v>
      </c>
      <c r="F7710">
        <v>4.9000000000000004</v>
      </c>
      <c r="G7710">
        <v>42</v>
      </c>
      <c r="H7710" t="s">
        <v>36</v>
      </c>
      <c r="I7710" t="s">
        <v>2956</v>
      </c>
      <c r="J7710">
        <v>3.4</v>
      </c>
      <c r="K7710">
        <v>35</v>
      </c>
      <c r="L7710" t="s">
        <v>2957</v>
      </c>
      <c r="M7710" t="s">
        <v>797</v>
      </c>
      <c r="N7710">
        <v>80121</v>
      </c>
      <c r="O7710" t="s">
        <v>40</v>
      </c>
      <c r="P7710">
        <v>5</v>
      </c>
      <c r="Q7710">
        <v>4.9000000000000004</v>
      </c>
      <c r="R7710">
        <v>4.8</v>
      </c>
      <c r="S7710">
        <v>4.9000000000000004</v>
      </c>
      <c r="T7710">
        <v>4.9000000000000004</v>
      </c>
      <c r="U7710">
        <v>4.9000000000000004</v>
      </c>
      <c r="V7710" t="s">
        <v>76</v>
      </c>
      <c r="W7710" t="s">
        <v>42</v>
      </c>
      <c r="X7710" t="s">
        <v>55</v>
      </c>
      <c r="Y7710">
        <v>16</v>
      </c>
      <c r="Z7710">
        <v>19</v>
      </c>
      <c r="AA7710" t="s">
        <v>44</v>
      </c>
      <c r="AB7710" t="s">
        <v>96</v>
      </c>
      <c r="AC7710" t="s">
        <v>97</v>
      </c>
      <c r="AD7710" t="s">
        <v>27524</v>
      </c>
      <c r="AE7710">
        <v>22433810</v>
      </c>
      <c r="AF7710">
        <v>11630</v>
      </c>
    </row>
    <row r="7711" spans="1:32" x14ac:dyDescent="0.35">
      <c r="A7711">
        <v>2020</v>
      </c>
      <c r="B7711" t="s">
        <v>304</v>
      </c>
      <c r="C7711" t="s">
        <v>27525</v>
      </c>
      <c r="D7711" t="s">
        <v>1426</v>
      </c>
      <c r="E7711" t="s">
        <v>3959</v>
      </c>
      <c r="F7711">
        <v>4.7</v>
      </c>
      <c r="G7711">
        <v>15</v>
      </c>
      <c r="H7711" t="s">
        <v>36</v>
      </c>
      <c r="I7711" t="s">
        <v>22220</v>
      </c>
      <c r="J7711">
        <v>4.9000000000000004</v>
      </c>
      <c r="K7711">
        <v>2658</v>
      </c>
      <c r="L7711" t="s">
        <v>22221</v>
      </c>
      <c r="M7711" t="s">
        <v>797</v>
      </c>
      <c r="N7711">
        <v>80203</v>
      </c>
      <c r="O7711" t="s">
        <v>53</v>
      </c>
      <c r="P7711">
        <v>4.9000000000000004</v>
      </c>
      <c r="Q7711">
        <v>4.7</v>
      </c>
      <c r="R7711">
        <v>4.5</v>
      </c>
      <c r="S7711">
        <v>4.3</v>
      </c>
      <c r="T7711">
        <v>4.9000000000000004</v>
      </c>
      <c r="U7711">
        <v>4.7</v>
      </c>
      <c r="V7711" t="s">
        <v>27526</v>
      </c>
      <c r="W7711" t="s">
        <v>439</v>
      </c>
      <c r="X7711" t="s">
        <v>124</v>
      </c>
      <c r="Y7711">
        <v>22</v>
      </c>
      <c r="Z7711">
        <v>31</v>
      </c>
      <c r="AA7711" t="s">
        <v>44</v>
      </c>
      <c r="AB7711" t="s">
        <v>45</v>
      </c>
      <c r="AC7711" t="s">
        <v>219</v>
      </c>
      <c r="AD7711" t="s">
        <v>27527</v>
      </c>
      <c r="AE7711" t="s">
        <v>27528</v>
      </c>
      <c r="AF7711">
        <v>31595</v>
      </c>
    </row>
    <row r="7712" spans="1:32" x14ac:dyDescent="0.35">
      <c r="A7712">
        <v>2019</v>
      </c>
      <c r="B7712" t="s">
        <v>187</v>
      </c>
      <c r="C7712" t="s">
        <v>4543</v>
      </c>
      <c r="D7712" t="s">
        <v>1836</v>
      </c>
      <c r="E7712" t="s">
        <v>1459</v>
      </c>
      <c r="F7712">
        <v>4.7</v>
      </c>
      <c r="G7712">
        <v>262</v>
      </c>
      <c r="H7712" t="s">
        <v>36</v>
      </c>
      <c r="I7712" t="s">
        <v>2451</v>
      </c>
      <c r="J7712">
        <v>4.5999999999999996</v>
      </c>
      <c r="K7712">
        <v>687</v>
      </c>
      <c r="L7712" t="s">
        <v>2452</v>
      </c>
      <c r="M7712" t="s">
        <v>243</v>
      </c>
      <c r="N7712">
        <v>99206</v>
      </c>
      <c r="O7712" t="s">
        <v>53</v>
      </c>
      <c r="P7712">
        <v>4.8</v>
      </c>
      <c r="Q7712">
        <v>4.7</v>
      </c>
      <c r="R7712">
        <v>4.7</v>
      </c>
      <c r="S7712">
        <v>4.7</v>
      </c>
      <c r="T7712">
        <v>4.7</v>
      </c>
      <c r="U7712">
        <v>4.7</v>
      </c>
      <c r="V7712" t="s">
        <v>236</v>
      </c>
      <c r="W7712" t="s">
        <v>42</v>
      </c>
      <c r="X7712" t="s">
        <v>124</v>
      </c>
      <c r="Y7712">
        <v>25</v>
      </c>
      <c r="Z7712">
        <v>32</v>
      </c>
      <c r="AA7712" t="s">
        <v>44</v>
      </c>
      <c r="AB7712" t="s">
        <v>78</v>
      </c>
      <c r="AC7712" t="s">
        <v>1381</v>
      </c>
      <c r="AD7712" t="s">
        <v>27529</v>
      </c>
      <c r="AE7712" t="s">
        <v>27530</v>
      </c>
      <c r="AF7712">
        <v>39574</v>
      </c>
    </row>
    <row r="7713" spans="1:32" x14ac:dyDescent="0.35">
      <c r="A7713">
        <v>2019</v>
      </c>
      <c r="B7713" t="s">
        <v>516</v>
      </c>
      <c r="C7713" t="s">
        <v>517</v>
      </c>
      <c r="D7713" t="s">
        <v>34</v>
      </c>
      <c r="E7713" t="s">
        <v>27531</v>
      </c>
      <c r="F7713">
        <v>4.8</v>
      </c>
      <c r="G7713">
        <v>230</v>
      </c>
      <c r="H7713" t="s">
        <v>36</v>
      </c>
      <c r="I7713" t="s">
        <v>27532</v>
      </c>
      <c r="J7713">
        <v>4.4000000000000004</v>
      </c>
      <c r="K7713">
        <v>264</v>
      </c>
      <c r="L7713" t="s">
        <v>27533</v>
      </c>
      <c r="M7713" t="s">
        <v>243</v>
      </c>
      <c r="N7713">
        <v>98148</v>
      </c>
      <c r="O7713" t="s">
        <v>40</v>
      </c>
      <c r="P7713">
        <v>4.8</v>
      </c>
      <c r="Q7713">
        <v>4.8</v>
      </c>
      <c r="R7713">
        <v>4.8</v>
      </c>
      <c r="S7713">
        <v>4.8</v>
      </c>
      <c r="T7713">
        <v>4.9000000000000004</v>
      </c>
      <c r="U7713">
        <v>4.8</v>
      </c>
      <c r="V7713" t="s">
        <v>1198</v>
      </c>
      <c r="W7713" t="s">
        <v>1409</v>
      </c>
      <c r="X7713" t="s">
        <v>124</v>
      </c>
      <c r="Y7713">
        <v>24</v>
      </c>
      <c r="Z7713">
        <v>30</v>
      </c>
      <c r="AA7713" t="s">
        <v>44</v>
      </c>
      <c r="AB7713" t="s">
        <v>151</v>
      </c>
      <c r="AC7713" t="s">
        <v>522</v>
      </c>
      <c r="AD7713" t="s">
        <v>27534</v>
      </c>
      <c r="AE7713" t="s">
        <v>27535</v>
      </c>
      <c r="AF7713">
        <v>20071</v>
      </c>
    </row>
    <row r="7714" spans="1:32" x14ac:dyDescent="0.35">
      <c r="A7714">
        <v>2020</v>
      </c>
      <c r="B7714" t="s">
        <v>4488</v>
      </c>
      <c r="C7714" t="s">
        <v>24901</v>
      </c>
      <c r="D7714" t="s">
        <v>34</v>
      </c>
      <c r="E7714" t="s">
        <v>27536</v>
      </c>
      <c r="F7714">
        <v>4.7</v>
      </c>
      <c r="G7714">
        <v>28</v>
      </c>
      <c r="H7714" t="s">
        <v>36</v>
      </c>
      <c r="I7714" t="s">
        <v>17405</v>
      </c>
      <c r="J7714">
        <v>4.2</v>
      </c>
      <c r="K7714">
        <v>259</v>
      </c>
      <c r="L7714" t="s">
        <v>17406</v>
      </c>
      <c r="M7714" t="s">
        <v>243</v>
      </c>
      <c r="N7714">
        <v>98125</v>
      </c>
      <c r="O7714" t="s">
        <v>40</v>
      </c>
      <c r="P7714">
        <v>4.8</v>
      </c>
      <c r="Q7714">
        <v>4.5999999999999996</v>
      </c>
      <c r="R7714">
        <v>4.5999999999999996</v>
      </c>
      <c r="S7714">
        <v>4.8</v>
      </c>
      <c r="T7714">
        <v>4.7</v>
      </c>
      <c r="U7714">
        <v>4.8</v>
      </c>
      <c r="V7714" t="s">
        <v>18665</v>
      </c>
      <c r="W7714" t="s">
        <v>42</v>
      </c>
      <c r="X7714" t="s">
        <v>55</v>
      </c>
      <c r="Y7714">
        <v>24</v>
      </c>
      <c r="Z7714">
        <v>29</v>
      </c>
      <c r="AA7714" t="s">
        <v>44</v>
      </c>
      <c r="AB7714" t="s">
        <v>78</v>
      </c>
      <c r="AC7714" t="s">
        <v>567</v>
      </c>
      <c r="AD7714" t="s">
        <v>27537</v>
      </c>
      <c r="AE7714" t="s">
        <v>27538</v>
      </c>
      <c r="AF7714">
        <v>47519</v>
      </c>
    </row>
    <row r="7715" spans="1:32" x14ac:dyDescent="0.35">
      <c r="A7715">
        <v>2018</v>
      </c>
      <c r="B7715" t="s">
        <v>48</v>
      </c>
      <c r="C7715" t="s">
        <v>4750</v>
      </c>
      <c r="D7715" t="s">
        <v>34</v>
      </c>
      <c r="E7715" t="s">
        <v>27539</v>
      </c>
      <c r="F7715">
        <v>4.5999999999999996</v>
      </c>
      <c r="G7715">
        <v>199</v>
      </c>
      <c r="H7715" t="s">
        <v>36</v>
      </c>
      <c r="I7715" t="s">
        <v>27540</v>
      </c>
      <c r="J7715">
        <v>4.3</v>
      </c>
      <c r="K7715">
        <v>234</v>
      </c>
      <c r="L7715" t="s">
        <v>27541</v>
      </c>
      <c r="M7715" t="s">
        <v>806</v>
      </c>
      <c r="N7715">
        <v>73114</v>
      </c>
      <c r="O7715" t="s">
        <v>94</v>
      </c>
      <c r="P7715">
        <v>4.5999999999999996</v>
      </c>
      <c r="Q7715">
        <v>4.5999999999999996</v>
      </c>
      <c r="R7715">
        <v>4.5</v>
      </c>
      <c r="S7715">
        <v>4.5999999999999996</v>
      </c>
      <c r="T7715">
        <v>4.7</v>
      </c>
      <c r="U7715">
        <v>4.7</v>
      </c>
      <c r="V7715" t="s">
        <v>1028</v>
      </c>
      <c r="W7715" t="s">
        <v>540</v>
      </c>
      <c r="X7715" t="s">
        <v>43</v>
      </c>
      <c r="Y7715">
        <v>26</v>
      </c>
      <c r="Z7715">
        <v>38</v>
      </c>
      <c r="AA7715" t="s">
        <v>512</v>
      </c>
      <c r="AB7715" t="s">
        <v>1896</v>
      </c>
      <c r="AC7715" t="s">
        <v>10294</v>
      </c>
      <c r="AD7715" t="s">
        <v>27542</v>
      </c>
      <c r="AE7715" t="s">
        <v>27543</v>
      </c>
      <c r="AF7715">
        <v>85780</v>
      </c>
    </row>
    <row r="7716" spans="1:32" x14ac:dyDescent="0.35">
      <c r="A7716">
        <v>2020</v>
      </c>
      <c r="B7716" t="s">
        <v>48</v>
      </c>
      <c r="C7716" t="s">
        <v>6678</v>
      </c>
      <c r="D7716" t="s">
        <v>34</v>
      </c>
      <c r="E7716" t="s">
        <v>27544</v>
      </c>
      <c r="F7716">
        <v>4.9000000000000004</v>
      </c>
      <c r="G7716">
        <v>27</v>
      </c>
      <c r="H7716" t="s">
        <v>36</v>
      </c>
      <c r="I7716" t="s">
        <v>27545</v>
      </c>
      <c r="J7716">
        <v>4.7</v>
      </c>
      <c r="K7716">
        <v>1287</v>
      </c>
      <c r="L7716" t="s">
        <v>27546</v>
      </c>
      <c r="M7716" t="s">
        <v>806</v>
      </c>
      <c r="N7716">
        <v>73115</v>
      </c>
      <c r="O7716" t="s">
        <v>53</v>
      </c>
      <c r="P7716">
        <v>5</v>
      </c>
      <c r="Q7716">
        <v>4.9000000000000004</v>
      </c>
      <c r="R7716">
        <v>4.9000000000000004</v>
      </c>
      <c r="S7716">
        <v>4.5999999999999996</v>
      </c>
      <c r="T7716">
        <v>4.9000000000000004</v>
      </c>
      <c r="U7716">
        <v>4.8</v>
      </c>
      <c r="V7716" t="s">
        <v>229</v>
      </c>
      <c r="W7716" t="s">
        <v>327</v>
      </c>
      <c r="X7716" t="s">
        <v>55</v>
      </c>
      <c r="Y7716">
        <v>17</v>
      </c>
      <c r="Z7716">
        <v>22</v>
      </c>
      <c r="AA7716" t="s">
        <v>44</v>
      </c>
      <c r="AB7716" t="s">
        <v>56</v>
      </c>
      <c r="AC7716" t="s">
        <v>1365</v>
      </c>
      <c r="AD7716" t="s">
        <v>27547</v>
      </c>
      <c r="AE7716" t="s">
        <v>27548</v>
      </c>
      <c r="AF7716">
        <v>31378</v>
      </c>
    </row>
    <row r="7717" spans="1:32" x14ac:dyDescent="0.35">
      <c r="A7717">
        <v>2020</v>
      </c>
      <c r="B7717" t="s">
        <v>32</v>
      </c>
      <c r="C7717" t="s">
        <v>3580</v>
      </c>
      <c r="D7717" t="s">
        <v>34</v>
      </c>
      <c r="E7717" t="s">
        <v>18515</v>
      </c>
      <c r="F7717">
        <v>4.8</v>
      </c>
      <c r="G7717">
        <v>142</v>
      </c>
      <c r="H7717" t="s">
        <v>36</v>
      </c>
      <c r="I7717" t="s">
        <v>10284</v>
      </c>
      <c r="J7717">
        <v>3.5</v>
      </c>
      <c r="K7717">
        <v>187</v>
      </c>
      <c r="L7717" t="s">
        <v>10285</v>
      </c>
      <c r="M7717" t="s">
        <v>316</v>
      </c>
      <c r="N7717">
        <v>67207</v>
      </c>
      <c r="O7717" t="s">
        <v>53</v>
      </c>
      <c r="P7717">
        <v>4.7</v>
      </c>
      <c r="Q7717">
        <v>4.7</v>
      </c>
      <c r="R7717">
        <v>4.7</v>
      </c>
      <c r="S7717">
        <v>4.7</v>
      </c>
      <c r="T7717">
        <v>4.8</v>
      </c>
      <c r="U7717">
        <v>4.8</v>
      </c>
      <c r="V7717" t="s">
        <v>144</v>
      </c>
      <c r="W7717" t="s">
        <v>77</v>
      </c>
      <c r="X7717" t="s">
        <v>43</v>
      </c>
      <c r="Y7717">
        <v>28</v>
      </c>
      <c r="Z7717">
        <v>39</v>
      </c>
      <c r="AA7717" t="s">
        <v>44</v>
      </c>
      <c r="AB7717" t="s">
        <v>45</v>
      </c>
      <c r="AC7717" t="s">
        <v>750</v>
      </c>
      <c r="AD7717" t="s">
        <v>18516</v>
      </c>
      <c r="AE7717" t="s">
        <v>18517</v>
      </c>
      <c r="AF7717">
        <v>47810</v>
      </c>
    </row>
    <row r="7718" spans="1:32" x14ac:dyDescent="0.35">
      <c r="A7718">
        <v>2019</v>
      </c>
      <c r="B7718" t="s">
        <v>516</v>
      </c>
      <c r="C7718" t="s">
        <v>517</v>
      </c>
      <c r="D7718" t="s">
        <v>34</v>
      </c>
      <c r="E7718" t="s">
        <v>27278</v>
      </c>
      <c r="F7718">
        <v>4.8</v>
      </c>
      <c r="G7718">
        <v>230</v>
      </c>
      <c r="H7718" t="s">
        <v>36</v>
      </c>
      <c r="I7718" t="s">
        <v>26744</v>
      </c>
      <c r="J7718">
        <v>4.4000000000000004</v>
      </c>
      <c r="K7718">
        <v>103</v>
      </c>
      <c r="L7718" t="s">
        <v>26745</v>
      </c>
      <c r="M7718" t="s">
        <v>271</v>
      </c>
      <c r="N7718">
        <v>78216</v>
      </c>
      <c r="O7718" t="s">
        <v>40</v>
      </c>
      <c r="P7718">
        <v>4.8</v>
      </c>
      <c r="Q7718">
        <v>4.8</v>
      </c>
      <c r="R7718">
        <v>4.8</v>
      </c>
      <c r="S7718">
        <v>4.8</v>
      </c>
      <c r="T7718">
        <v>4.9000000000000004</v>
      </c>
      <c r="U7718">
        <v>4.8</v>
      </c>
      <c r="V7718" t="s">
        <v>3277</v>
      </c>
      <c r="W7718" t="s">
        <v>1409</v>
      </c>
      <c r="X7718" t="s">
        <v>43</v>
      </c>
      <c r="Y7718">
        <v>25</v>
      </c>
      <c r="Z7718">
        <v>31</v>
      </c>
      <c r="AA7718" t="s">
        <v>44</v>
      </c>
      <c r="AB7718" t="s">
        <v>151</v>
      </c>
      <c r="AC7718" t="s">
        <v>1747</v>
      </c>
      <c r="AD7718" t="s">
        <v>27279</v>
      </c>
      <c r="AE7718" t="s">
        <v>27280</v>
      </c>
      <c r="AF7718">
        <v>29584</v>
      </c>
    </row>
    <row r="7719" spans="1:32" x14ac:dyDescent="0.35">
      <c r="A7719">
        <v>2021</v>
      </c>
      <c r="B7719" t="s">
        <v>409</v>
      </c>
      <c r="C7719" t="s">
        <v>7156</v>
      </c>
      <c r="D7719" t="s">
        <v>34</v>
      </c>
      <c r="E7719" t="s">
        <v>27549</v>
      </c>
      <c r="F7719">
        <v>4.9000000000000004</v>
      </c>
      <c r="G7719">
        <v>46</v>
      </c>
      <c r="H7719" t="s">
        <v>36</v>
      </c>
      <c r="I7719" t="s">
        <v>5356</v>
      </c>
      <c r="J7719">
        <v>4.5</v>
      </c>
      <c r="K7719">
        <v>70</v>
      </c>
      <c r="L7719" t="s">
        <v>5357</v>
      </c>
      <c r="M7719" t="s">
        <v>271</v>
      </c>
      <c r="N7719">
        <v>76132</v>
      </c>
      <c r="O7719" t="s">
        <v>40</v>
      </c>
      <c r="P7719">
        <v>4.9000000000000004</v>
      </c>
      <c r="Q7719">
        <v>5</v>
      </c>
      <c r="R7719">
        <v>4.9000000000000004</v>
      </c>
      <c r="S7719">
        <v>4.5999999999999996</v>
      </c>
      <c r="T7719">
        <v>4.9000000000000004</v>
      </c>
      <c r="U7719">
        <v>4.8</v>
      </c>
      <c r="V7719" t="s">
        <v>3180</v>
      </c>
      <c r="W7719" t="s">
        <v>42</v>
      </c>
      <c r="X7719" t="s">
        <v>55</v>
      </c>
      <c r="Y7719">
        <v>17</v>
      </c>
      <c r="Z7719">
        <v>23</v>
      </c>
      <c r="AA7719" t="s">
        <v>44</v>
      </c>
      <c r="AB7719" t="s">
        <v>45</v>
      </c>
      <c r="AC7719" t="s">
        <v>219</v>
      </c>
      <c r="AD7719" t="s">
        <v>27550</v>
      </c>
      <c r="AE7719" t="s">
        <v>27551</v>
      </c>
      <c r="AF7719">
        <v>20714</v>
      </c>
    </row>
    <row r="7720" spans="1:32" x14ac:dyDescent="0.35">
      <c r="A7720">
        <v>2018</v>
      </c>
      <c r="B7720" t="s">
        <v>48</v>
      </c>
      <c r="C7720" t="s">
        <v>8402</v>
      </c>
      <c r="D7720" t="s">
        <v>34</v>
      </c>
      <c r="E7720" t="s">
        <v>27552</v>
      </c>
      <c r="F7720">
        <v>4.7</v>
      </c>
      <c r="G7720">
        <v>578</v>
      </c>
      <c r="H7720" t="s">
        <v>36</v>
      </c>
      <c r="I7720" t="s">
        <v>4908</v>
      </c>
      <c r="J7720">
        <v>4.2</v>
      </c>
      <c r="K7720">
        <v>942</v>
      </c>
      <c r="L7720" t="s">
        <v>4909</v>
      </c>
      <c r="M7720" t="s">
        <v>271</v>
      </c>
      <c r="N7720">
        <v>76177</v>
      </c>
      <c r="O7720" t="s">
        <v>53</v>
      </c>
      <c r="P7720">
        <v>4.8</v>
      </c>
      <c r="Q7720">
        <v>4.7</v>
      </c>
      <c r="R7720">
        <v>4.7</v>
      </c>
      <c r="S7720">
        <v>4.5999999999999996</v>
      </c>
      <c r="T7720">
        <v>4.8</v>
      </c>
      <c r="U7720">
        <v>4.8</v>
      </c>
      <c r="V7720" t="s">
        <v>3119</v>
      </c>
      <c r="W7720" t="s">
        <v>77</v>
      </c>
      <c r="X7720" t="s">
        <v>43</v>
      </c>
      <c r="Y7720">
        <v>23</v>
      </c>
      <c r="Z7720">
        <v>30</v>
      </c>
      <c r="AA7720" t="s">
        <v>44</v>
      </c>
      <c r="AB7720" t="s">
        <v>151</v>
      </c>
      <c r="AC7720" t="s">
        <v>79</v>
      </c>
      <c r="AD7720" t="s">
        <v>27553</v>
      </c>
      <c r="AE7720" t="s">
        <v>27554</v>
      </c>
      <c r="AF7720">
        <v>41555</v>
      </c>
    </row>
    <row r="7721" spans="1:32" x14ac:dyDescent="0.35">
      <c r="A7721">
        <v>2019</v>
      </c>
      <c r="B7721" t="s">
        <v>48</v>
      </c>
      <c r="C7721" t="s">
        <v>5174</v>
      </c>
      <c r="D7721" t="s">
        <v>34</v>
      </c>
      <c r="E7721" t="s">
        <v>27555</v>
      </c>
      <c r="F7721">
        <v>4.7</v>
      </c>
      <c r="G7721">
        <v>264</v>
      </c>
      <c r="H7721" t="s">
        <v>36</v>
      </c>
      <c r="I7721" t="s">
        <v>27556</v>
      </c>
      <c r="J7721">
        <v>4.8</v>
      </c>
      <c r="K7721">
        <v>2379</v>
      </c>
      <c r="L7721" t="s">
        <v>27557</v>
      </c>
      <c r="M7721" t="s">
        <v>271</v>
      </c>
      <c r="N7721">
        <v>78233</v>
      </c>
      <c r="O7721" t="s">
        <v>53</v>
      </c>
      <c r="P7721">
        <v>4.8</v>
      </c>
      <c r="Q7721">
        <v>4.7</v>
      </c>
      <c r="R7721">
        <v>4.7</v>
      </c>
      <c r="S7721">
        <v>4.5999999999999996</v>
      </c>
      <c r="T7721">
        <v>4.7</v>
      </c>
      <c r="U7721">
        <v>4.7</v>
      </c>
      <c r="V7721" t="s">
        <v>8168</v>
      </c>
      <c r="W7721" t="s">
        <v>540</v>
      </c>
      <c r="X7721" t="s">
        <v>43</v>
      </c>
      <c r="Y7721">
        <v>22</v>
      </c>
      <c r="Z7721">
        <v>29</v>
      </c>
      <c r="AA7721" t="s">
        <v>44</v>
      </c>
      <c r="AB7721" t="s">
        <v>151</v>
      </c>
      <c r="AC7721" t="s">
        <v>219</v>
      </c>
      <c r="AD7721" t="s">
        <v>27558</v>
      </c>
      <c r="AE7721" t="s">
        <v>27559</v>
      </c>
      <c r="AF7721">
        <v>10570</v>
      </c>
    </row>
    <row r="7722" spans="1:32" x14ac:dyDescent="0.35">
      <c r="A7722">
        <v>2020</v>
      </c>
      <c r="B7722" t="s">
        <v>69</v>
      </c>
      <c r="C7722" t="s">
        <v>267</v>
      </c>
      <c r="D7722" t="s">
        <v>34</v>
      </c>
      <c r="E7722" t="s">
        <v>27560</v>
      </c>
      <c r="F7722">
        <v>4.7</v>
      </c>
      <c r="G7722">
        <v>53</v>
      </c>
      <c r="H7722" t="s">
        <v>36</v>
      </c>
      <c r="I7722" t="s">
        <v>269</v>
      </c>
      <c r="J7722">
        <v>5</v>
      </c>
      <c r="K7722">
        <v>60</v>
      </c>
      <c r="L7722" t="s">
        <v>270</v>
      </c>
      <c r="M7722" t="s">
        <v>271</v>
      </c>
      <c r="N7722">
        <v>76180</v>
      </c>
      <c r="O7722" t="s">
        <v>53</v>
      </c>
      <c r="P7722">
        <v>4.8</v>
      </c>
      <c r="Q7722">
        <v>4.8</v>
      </c>
      <c r="R7722">
        <v>4.7</v>
      </c>
      <c r="S7722">
        <v>4.5999999999999996</v>
      </c>
      <c r="T7722">
        <v>4.7</v>
      </c>
      <c r="U7722">
        <v>4.7</v>
      </c>
      <c r="V7722" t="s">
        <v>104</v>
      </c>
      <c r="W7722" t="s">
        <v>318</v>
      </c>
      <c r="X7722" t="s">
        <v>6580</v>
      </c>
      <c r="Y7722">
        <v>19</v>
      </c>
      <c r="Z7722">
        <v>28</v>
      </c>
      <c r="AA7722" t="s">
        <v>44</v>
      </c>
      <c r="AB7722" t="s">
        <v>56</v>
      </c>
      <c r="AC7722" t="s">
        <v>126</v>
      </c>
      <c r="AD7722" t="s">
        <v>27561</v>
      </c>
      <c r="AE7722" t="s">
        <v>27562</v>
      </c>
      <c r="AF7722">
        <v>20623</v>
      </c>
    </row>
    <row r="7723" spans="1:32" x14ac:dyDescent="0.35">
      <c r="A7723">
        <v>2019</v>
      </c>
      <c r="B7723" t="s">
        <v>339</v>
      </c>
      <c r="C7723" t="s">
        <v>4472</v>
      </c>
      <c r="D7723" t="s">
        <v>34</v>
      </c>
      <c r="E7723" t="s">
        <v>12535</v>
      </c>
      <c r="F7723">
        <v>3.5</v>
      </c>
      <c r="G7723">
        <v>15</v>
      </c>
      <c r="H7723" t="s">
        <v>36</v>
      </c>
      <c r="I7723" t="s">
        <v>8378</v>
      </c>
      <c r="J7723">
        <v>4.9000000000000004</v>
      </c>
      <c r="K7723">
        <v>1826</v>
      </c>
      <c r="L7723" t="s">
        <v>8379</v>
      </c>
      <c r="M7723" t="s">
        <v>271</v>
      </c>
      <c r="N7723">
        <v>76053</v>
      </c>
      <c r="O7723" t="s">
        <v>53</v>
      </c>
      <c r="P7723">
        <v>3.7</v>
      </c>
      <c r="Q7723">
        <v>4.2</v>
      </c>
      <c r="R7723">
        <v>3.3</v>
      </c>
      <c r="S7723">
        <v>3</v>
      </c>
      <c r="T7723">
        <v>4.5</v>
      </c>
      <c r="U7723">
        <v>2.9</v>
      </c>
      <c r="V7723" t="s">
        <v>2677</v>
      </c>
      <c r="W7723" t="s">
        <v>505</v>
      </c>
      <c r="X7723" t="s">
        <v>55</v>
      </c>
      <c r="Y7723">
        <v>21</v>
      </c>
      <c r="Z7723">
        <v>27</v>
      </c>
      <c r="AA7723" t="s">
        <v>44</v>
      </c>
      <c r="AB7723" t="s">
        <v>45</v>
      </c>
      <c r="AC7723" t="s">
        <v>219</v>
      </c>
      <c r="AD7723" t="s">
        <v>27563</v>
      </c>
      <c r="AE7723" t="s">
        <v>27564</v>
      </c>
      <c r="AF7723">
        <v>22347</v>
      </c>
    </row>
    <row r="7724" spans="1:32" x14ac:dyDescent="0.35">
      <c r="A7724">
        <v>2021</v>
      </c>
      <c r="B7724" t="s">
        <v>257</v>
      </c>
      <c r="C7724" t="s">
        <v>1323</v>
      </c>
      <c r="D7724" t="s">
        <v>1080</v>
      </c>
      <c r="E7724" t="s">
        <v>27565</v>
      </c>
      <c r="F7724">
        <v>4.7</v>
      </c>
      <c r="G7724">
        <v>29</v>
      </c>
      <c r="H7724" t="s">
        <v>36</v>
      </c>
      <c r="I7724" t="s">
        <v>9956</v>
      </c>
      <c r="J7724">
        <v>3.9</v>
      </c>
      <c r="K7724">
        <v>60</v>
      </c>
      <c r="L7724" t="s">
        <v>9957</v>
      </c>
      <c r="M7724" t="s">
        <v>271</v>
      </c>
      <c r="N7724">
        <v>76051</v>
      </c>
      <c r="O7724" t="s">
        <v>53</v>
      </c>
      <c r="P7724">
        <v>4.8</v>
      </c>
      <c r="Q7724">
        <v>4.7</v>
      </c>
      <c r="R7724">
        <v>4.8</v>
      </c>
      <c r="S7724">
        <v>4.5</v>
      </c>
      <c r="T7724">
        <v>4.8</v>
      </c>
      <c r="U7724">
        <v>4.5999999999999996</v>
      </c>
      <c r="V7724" t="s">
        <v>455</v>
      </c>
      <c r="W7724" t="s">
        <v>3864</v>
      </c>
      <c r="X7724" t="s">
        <v>95</v>
      </c>
      <c r="Y7724">
        <v>25</v>
      </c>
      <c r="Z7724">
        <v>29</v>
      </c>
      <c r="AA7724" t="s">
        <v>44</v>
      </c>
      <c r="AB7724" t="s">
        <v>45</v>
      </c>
      <c r="AC7724" t="s">
        <v>219</v>
      </c>
      <c r="AD7724" t="s">
        <v>27566</v>
      </c>
      <c r="AE7724">
        <v>5142645</v>
      </c>
      <c r="AF7724">
        <v>13793</v>
      </c>
    </row>
    <row r="7725" spans="1:32" x14ac:dyDescent="0.35">
      <c r="A7725">
        <v>2016</v>
      </c>
      <c r="B7725" t="s">
        <v>591</v>
      </c>
      <c r="C7725" t="s">
        <v>6340</v>
      </c>
      <c r="D7725" t="s">
        <v>34</v>
      </c>
      <c r="E7725" t="s">
        <v>17099</v>
      </c>
      <c r="F7725">
        <v>4.4000000000000004</v>
      </c>
      <c r="G7725">
        <v>131</v>
      </c>
      <c r="H7725" t="s">
        <v>36</v>
      </c>
      <c r="I7725" t="s">
        <v>17415</v>
      </c>
      <c r="J7725">
        <v>4.7</v>
      </c>
      <c r="K7725">
        <v>1382</v>
      </c>
      <c r="L7725" t="s">
        <v>17416</v>
      </c>
      <c r="M7725" t="s">
        <v>271</v>
      </c>
      <c r="N7725">
        <v>78750</v>
      </c>
      <c r="O7725" t="s">
        <v>94</v>
      </c>
      <c r="P7725">
        <v>4.5</v>
      </c>
      <c r="Q7725">
        <v>4.4000000000000004</v>
      </c>
      <c r="R7725">
        <v>4.3</v>
      </c>
      <c r="S7725">
        <v>4.4000000000000004</v>
      </c>
      <c r="T7725">
        <v>4.5999999999999996</v>
      </c>
      <c r="U7725">
        <v>4.4000000000000004</v>
      </c>
      <c r="V7725" t="s">
        <v>42</v>
      </c>
      <c r="W7725" t="s">
        <v>439</v>
      </c>
      <c r="X7725" t="s">
        <v>43</v>
      </c>
      <c r="Y7725">
        <v>29</v>
      </c>
      <c r="Z7725">
        <v>38</v>
      </c>
      <c r="AA7725" t="s">
        <v>44</v>
      </c>
      <c r="AB7725" t="s">
        <v>78</v>
      </c>
      <c r="AC7725" t="s">
        <v>3390</v>
      </c>
      <c r="AD7725" t="s">
        <v>27567</v>
      </c>
      <c r="AE7725" t="s">
        <v>27568</v>
      </c>
      <c r="AF7725">
        <v>91684</v>
      </c>
    </row>
    <row r="7726" spans="1:32" x14ac:dyDescent="0.35">
      <c r="A7726">
        <v>2017</v>
      </c>
      <c r="B7726" t="s">
        <v>365</v>
      </c>
      <c r="C7726" t="s">
        <v>21399</v>
      </c>
      <c r="D7726" t="s">
        <v>34</v>
      </c>
      <c r="E7726" t="s">
        <v>27569</v>
      </c>
      <c r="F7726">
        <v>4.8</v>
      </c>
      <c r="G7726">
        <v>157</v>
      </c>
      <c r="H7726" t="s">
        <v>36</v>
      </c>
      <c r="I7726" t="s">
        <v>27570</v>
      </c>
      <c r="J7726">
        <v>4.7</v>
      </c>
      <c r="K7726">
        <v>439</v>
      </c>
      <c r="L7726" t="s">
        <v>27571</v>
      </c>
      <c r="M7726" t="s">
        <v>271</v>
      </c>
      <c r="N7726">
        <v>75070</v>
      </c>
      <c r="O7726" t="s">
        <v>53</v>
      </c>
      <c r="P7726">
        <v>4.5999999999999996</v>
      </c>
      <c r="Q7726">
        <v>4.7</v>
      </c>
      <c r="R7726">
        <v>4.9000000000000004</v>
      </c>
      <c r="S7726">
        <v>4.8</v>
      </c>
      <c r="T7726">
        <v>4.9000000000000004</v>
      </c>
      <c r="U7726">
        <v>4.8</v>
      </c>
      <c r="V7726" t="s">
        <v>27572</v>
      </c>
      <c r="W7726" t="s">
        <v>455</v>
      </c>
      <c r="X7726" t="s">
        <v>95</v>
      </c>
      <c r="Y7726">
        <v>16</v>
      </c>
      <c r="Z7726">
        <v>25</v>
      </c>
      <c r="AA7726" t="s">
        <v>44</v>
      </c>
      <c r="AB7726" t="s">
        <v>45</v>
      </c>
      <c r="AC7726" t="s">
        <v>737</v>
      </c>
      <c r="AD7726" t="s">
        <v>27573</v>
      </c>
      <c r="AE7726" t="s">
        <v>27574</v>
      </c>
      <c r="AF7726">
        <v>19596</v>
      </c>
    </row>
    <row r="7727" spans="1:32" x14ac:dyDescent="0.35">
      <c r="A7727">
        <v>2021</v>
      </c>
      <c r="B7727" t="s">
        <v>365</v>
      </c>
      <c r="C7727" t="s">
        <v>994</v>
      </c>
      <c r="D7727" t="s">
        <v>34</v>
      </c>
      <c r="E7727" t="s">
        <v>26299</v>
      </c>
      <c r="F7727">
        <v>4.5</v>
      </c>
      <c r="G7727">
        <v>37</v>
      </c>
      <c r="H7727" t="s">
        <v>36</v>
      </c>
      <c r="I7727" t="s">
        <v>7536</v>
      </c>
      <c r="J7727">
        <v>3.7</v>
      </c>
      <c r="K7727">
        <v>6</v>
      </c>
      <c r="L7727" t="s">
        <v>7537</v>
      </c>
      <c r="M7727" t="s">
        <v>271</v>
      </c>
      <c r="N7727">
        <v>75703</v>
      </c>
      <c r="O7727" t="s">
        <v>40</v>
      </c>
      <c r="P7727">
        <v>4.5999999999999996</v>
      </c>
      <c r="Q7727">
        <v>4.7</v>
      </c>
      <c r="R7727">
        <v>4.4000000000000004</v>
      </c>
      <c r="S7727">
        <v>4.3</v>
      </c>
      <c r="T7727">
        <v>4.7</v>
      </c>
      <c r="U7727">
        <v>4.3</v>
      </c>
      <c r="V7727" t="s">
        <v>951</v>
      </c>
      <c r="W7727" t="s">
        <v>42</v>
      </c>
      <c r="X7727" t="s">
        <v>55</v>
      </c>
      <c r="Y7727">
        <v>16</v>
      </c>
      <c r="Z7727">
        <v>20</v>
      </c>
      <c r="AA7727" t="s">
        <v>44</v>
      </c>
      <c r="AB7727" t="s">
        <v>56</v>
      </c>
      <c r="AC7727" t="s">
        <v>913</v>
      </c>
      <c r="AD7727" t="s">
        <v>27575</v>
      </c>
      <c r="AE7727" t="s">
        <v>27576</v>
      </c>
      <c r="AF7727">
        <v>10818</v>
      </c>
    </row>
    <row r="7728" spans="1:32" x14ac:dyDescent="0.35">
      <c r="A7728">
        <v>2020</v>
      </c>
      <c r="B7728" t="s">
        <v>108</v>
      </c>
      <c r="C7728" t="s">
        <v>1621</v>
      </c>
      <c r="D7728" t="s">
        <v>634</v>
      </c>
      <c r="E7728" t="s">
        <v>22182</v>
      </c>
      <c r="F7728">
        <v>4.8</v>
      </c>
      <c r="G7728">
        <v>35</v>
      </c>
      <c r="H7728" t="s">
        <v>36</v>
      </c>
      <c r="I7728" t="s">
        <v>20908</v>
      </c>
      <c r="J7728">
        <v>4.7</v>
      </c>
      <c r="K7728">
        <v>707</v>
      </c>
      <c r="L7728" t="s">
        <v>20909</v>
      </c>
      <c r="M7728" t="s">
        <v>353</v>
      </c>
      <c r="N7728">
        <v>64145</v>
      </c>
      <c r="O7728" t="s">
        <v>53</v>
      </c>
      <c r="P7728">
        <v>4.9000000000000004</v>
      </c>
      <c r="Q7728">
        <v>4.9000000000000004</v>
      </c>
      <c r="R7728">
        <v>4.7</v>
      </c>
      <c r="S7728">
        <v>4.7</v>
      </c>
      <c r="T7728">
        <v>4.9000000000000004</v>
      </c>
      <c r="U7728">
        <v>4.7</v>
      </c>
      <c r="V7728" t="s">
        <v>5023</v>
      </c>
      <c r="W7728" t="s">
        <v>15244</v>
      </c>
      <c r="X7728" t="s">
        <v>124</v>
      </c>
      <c r="Y7728">
        <v>21</v>
      </c>
      <c r="Z7728">
        <v>28</v>
      </c>
      <c r="AA7728" t="s">
        <v>44</v>
      </c>
      <c r="AB7728" t="s">
        <v>125</v>
      </c>
      <c r="AC7728" t="s">
        <v>219</v>
      </c>
      <c r="AD7728" t="s">
        <v>27577</v>
      </c>
      <c r="AE7728" t="s">
        <v>27578</v>
      </c>
      <c r="AF7728">
        <v>11970</v>
      </c>
    </row>
    <row r="7729" spans="1:32" x14ac:dyDescent="0.35">
      <c r="A7729">
        <v>2019</v>
      </c>
      <c r="B7729" t="s">
        <v>288</v>
      </c>
      <c r="C7729" t="s">
        <v>27579</v>
      </c>
      <c r="D7729" t="s">
        <v>34</v>
      </c>
      <c r="E7729" t="s">
        <v>5282</v>
      </c>
      <c r="F7729">
        <v>4.8</v>
      </c>
      <c r="G7729">
        <v>21</v>
      </c>
      <c r="H7729" t="s">
        <v>36</v>
      </c>
      <c r="I7729" t="s">
        <v>1501</v>
      </c>
      <c r="J7729">
        <v>3.7</v>
      </c>
      <c r="K7729">
        <v>31</v>
      </c>
      <c r="L7729" t="s">
        <v>1502</v>
      </c>
      <c r="M7729" t="s">
        <v>271</v>
      </c>
      <c r="N7729">
        <v>77079</v>
      </c>
      <c r="O7729" t="s">
        <v>53</v>
      </c>
      <c r="P7729">
        <v>5</v>
      </c>
      <c r="Q7729">
        <v>4.9000000000000004</v>
      </c>
      <c r="R7729">
        <v>4.7</v>
      </c>
      <c r="S7729">
        <v>4.5</v>
      </c>
      <c r="T7729">
        <v>4.7</v>
      </c>
      <c r="U7729">
        <v>4.8</v>
      </c>
      <c r="V7729" t="s">
        <v>818</v>
      </c>
      <c r="W7729" t="s">
        <v>6045</v>
      </c>
      <c r="X7729" t="s">
        <v>43</v>
      </c>
      <c r="Y7729">
        <v>27</v>
      </c>
      <c r="Z7729">
        <v>34</v>
      </c>
      <c r="AA7729" t="s">
        <v>44</v>
      </c>
      <c r="AB7729" t="s">
        <v>294</v>
      </c>
      <c r="AC7729" t="s">
        <v>219</v>
      </c>
      <c r="AD7729" t="s">
        <v>27580</v>
      </c>
      <c r="AE7729" t="s">
        <v>27581</v>
      </c>
      <c r="AF7729">
        <v>40578</v>
      </c>
    </row>
    <row r="7730" spans="1:32" x14ac:dyDescent="0.35">
      <c r="A7730">
        <v>2017</v>
      </c>
      <c r="B7730" t="s">
        <v>108</v>
      </c>
      <c r="C7730" t="s">
        <v>27582</v>
      </c>
      <c r="D7730" t="s">
        <v>34</v>
      </c>
      <c r="E7730" t="s">
        <v>27583</v>
      </c>
      <c r="F7730">
        <v>4.8</v>
      </c>
      <c r="G7730">
        <v>79</v>
      </c>
      <c r="H7730" t="s">
        <v>36</v>
      </c>
      <c r="I7730" t="s">
        <v>9971</v>
      </c>
      <c r="J7730">
        <v>4.4000000000000004</v>
      </c>
      <c r="K7730">
        <v>554</v>
      </c>
      <c r="L7730" t="s">
        <v>9972</v>
      </c>
      <c r="M7730" t="s">
        <v>271</v>
      </c>
      <c r="N7730">
        <v>77074</v>
      </c>
      <c r="O7730" t="s">
        <v>53</v>
      </c>
      <c r="P7730">
        <v>4.9000000000000004</v>
      </c>
      <c r="Q7730">
        <v>4.9000000000000004</v>
      </c>
      <c r="R7730">
        <v>4.5999999999999996</v>
      </c>
      <c r="S7730">
        <v>4.5999999999999996</v>
      </c>
      <c r="T7730">
        <v>4.8</v>
      </c>
      <c r="U7730">
        <v>4.8</v>
      </c>
      <c r="V7730" t="s">
        <v>42</v>
      </c>
      <c r="W7730" t="s">
        <v>42</v>
      </c>
      <c r="X7730" t="s">
        <v>124</v>
      </c>
      <c r="Y7730">
        <v>22</v>
      </c>
      <c r="Z7730">
        <v>29</v>
      </c>
      <c r="AA7730" t="s">
        <v>44</v>
      </c>
      <c r="AB7730" t="s">
        <v>125</v>
      </c>
      <c r="AC7730" t="s">
        <v>219</v>
      </c>
      <c r="AD7730" t="s">
        <v>27584</v>
      </c>
      <c r="AE7730" t="s">
        <v>27585</v>
      </c>
      <c r="AF7730">
        <v>29454</v>
      </c>
    </row>
    <row r="7731" spans="1:32" x14ac:dyDescent="0.35">
      <c r="A7731">
        <v>2021</v>
      </c>
      <c r="B7731" t="s">
        <v>732</v>
      </c>
      <c r="C7731" t="s">
        <v>9144</v>
      </c>
      <c r="D7731" t="s">
        <v>34</v>
      </c>
      <c r="E7731" t="s">
        <v>11039</v>
      </c>
      <c r="F7731">
        <v>4.9000000000000004</v>
      </c>
      <c r="G7731">
        <v>3</v>
      </c>
      <c r="H7731" t="s">
        <v>36</v>
      </c>
      <c r="I7731" t="s">
        <v>11040</v>
      </c>
      <c r="J7731">
        <v>4.9000000000000004</v>
      </c>
      <c r="K7731">
        <v>183</v>
      </c>
      <c r="L7731" t="s">
        <v>11041</v>
      </c>
      <c r="M7731" t="s">
        <v>4032</v>
      </c>
      <c r="N7731">
        <v>58301</v>
      </c>
      <c r="O7731" t="s">
        <v>94</v>
      </c>
      <c r="P7731">
        <v>5</v>
      </c>
      <c r="Q7731">
        <v>5</v>
      </c>
      <c r="R7731">
        <v>5</v>
      </c>
      <c r="S7731">
        <v>4.3</v>
      </c>
      <c r="T7731">
        <v>5</v>
      </c>
      <c r="U7731">
        <v>5</v>
      </c>
      <c r="V7731" t="s">
        <v>1422</v>
      </c>
      <c r="W7731" t="s">
        <v>455</v>
      </c>
      <c r="X7731" t="s">
        <v>55</v>
      </c>
      <c r="Y7731">
        <v>15</v>
      </c>
      <c r="Z7731">
        <v>19</v>
      </c>
      <c r="AA7731" t="s">
        <v>44</v>
      </c>
      <c r="AB7731" t="s">
        <v>56</v>
      </c>
      <c r="AC7731" t="s">
        <v>913</v>
      </c>
      <c r="AD7731" t="s">
        <v>11042</v>
      </c>
      <c r="AE7731" t="s">
        <v>11043</v>
      </c>
      <c r="AF7731">
        <v>10969</v>
      </c>
    </row>
    <row r="7732" spans="1:32" x14ac:dyDescent="0.35">
      <c r="A7732">
        <v>2019</v>
      </c>
      <c r="B7732" t="s">
        <v>321</v>
      </c>
      <c r="C7732" t="s">
        <v>6654</v>
      </c>
      <c r="D7732" t="s">
        <v>34</v>
      </c>
      <c r="E7732" t="s">
        <v>27586</v>
      </c>
      <c r="F7732">
        <v>4.7</v>
      </c>
      <c r="G7732">
        <v>70</v>
      </c>
      <c r="H7732" t="s">
        <v>36</v>
      </c>
      <c r="I7732" t="s">
        <v>27587</v>
      </c>
      <c r="J7732">
        <v>4.7</v>
      </c>
      <c r="K7732">
        <v>296</v>
      </c>
      <c r="L7732" t="s">
        <v>27588</v>
      </c>
      <c r="M7732" t="s">
        <v>334</v>
      </c>
      <c r="N7732">
        <v>56425</v>
      </c>
      <c r="O7732" t="s">
        <v>94</v>
      </c>
      <c r="P7732">
        <v>4.8</v>
      </c>
      <c r="Q7732">
        <v>4.8</v>
      </c>
      <c r="R7732">
        <v>4.7</v>
      </c>
      <c r="S7732">
        <v>4.5999999999999996</v>
      </c>
      <c r="T7732">
        <v>4.9000000000000004</v>
      </c>
      <c r="U7732">
        <v>4.8</v>
      </c>
      <c r="V7732" t="s">
        <v>13507</v>
      </c>
      <c r="W7732" t="s">
        <v>2534</v>
      </c>
      <c r="X7732" t="s">
        <v>124</v>
      </c>
      <c r="Y7732">
        <v>19</v>
      </c>
      <c r="Z7732">
        <v>25</v>
      </c>
      <c r="AA7732" t="s">
        <v>44</v>
      </c>
      <c r="AB7732" t="s">
        <v>151</v>
      </c>
      <c r="AC7732" t="s">
        <v>207</v>
      </c>
      <c r="AD7732" t="s">
        <v>27589</v>
      </c>
      <c r="AE7732" t="s">
        <v>27590</v>
      </c>
      <c r="AF7732">
        <v>13629</v>
      </c>
    </row>
    <row r="7733" spans="1:32" x14ac:dyDescent="0.35">
      <c r="A7733">
        <v>2020</v>
      </c>
      <c r="B7733" t="s">
        <v>516</v>
      </c>
      <c r="C7733" t="s">
        <v>517</v>
      </c>
      <c r="D7733" t="s">
        <v>34</v>
      </c>
      <c r="E7733" t="s">
        <v>781</v>
      </c>
      <c r="F7733">
        <v>4.9000000000000004</v>
      </c>
      <c r="G7733">
        <v>140</v>
      </c>
      <c r="H7733" t="s">
        <v>36</v>
      </c>
      <c r="I7733" t="s">
        <v>3539</v>
      </c>
      <c r="J7733">
        <v>4.8</v>
      </c>
      <c r="K7733">
        <v>1250</v>
      </c>
      <c r="L7733" t="s">
        <v>3540</v>
      </c>
      <c r="M7733" t="s">
        <v>334</v>
      </c>
      <c r="N7733">
        <v>55306</v>
      </c>
      <c r="O7733" t="s">
        <v>40</v>
      </c>
      <c r="P7733">
        <v>4.9000000000000004</v>
      </c>
      <c r="Q7733">
        <v>4.9000000000000004</v>
      </c>
      <c r="R7733">
        <v>4.8</v>
      </c>
      <c r="S7733">
        <v>4.8</v>
      </c>
      <c r="T7733">
        <v>4.9000000000000004</v>
      </c>
      <c r="U7733">
        <v>4.9000000000000004</v>
      </c>
      <c r="V7733" t="s">
        <v>9296</v>
      </c>
      <c r="W7733" t="s">
        <v>42</v>
      </c>
      <c r="X7733" t="s">
        <v>124</v>
      </c>
      <c r="Y7733">
        <v>24</v>
      </c>
      <c r="Z7733">
        <v>30</v>
      </c>
      <c r="AA7733" t="s">
        <v>44</v>
      </c>
      <c r="AB7733" t="s">
        <v>198</v>
      </c>
      <c r="AC7733" t="s">
        <v>2096</v>
      </c>
      <c r="AD7733" t="s">
        <v>27591</v>
      </c>
      <c r="AE7733" t="s">
        <v>27592</v>
      </c>
      <c r="AF7733">
        <v>51292</v>
      </c>
    </row>
    <row r="7734" spans="1:32" x14ac:dyDescent="0.35">
      <c r="A7734">
        <v>2020</v>
      </c>
      <c r="B7734" t="s">
        <v>48</v>
      </c>
      <c r="C7734" t="s">
        <v>49</v>
      </c>
      <c r="D7734" t="s">
        <v>34</v>
      </c>
      <c r="E7734" t="s">
        <v>27593</v>
      </c>
      <c r="F7734">
        <v>4.8</v>
      </c>
      <c r="G7734">
        <v>219</v>
      </c>
      <c r="H7734" t="s">
        <v>36</v>
      </c>
      <c r="I7734" t="s">
        <v>27594</v>
      </c>
      <c r="J7734">
        <v>4.7</v>
      </c>
      <c r="K7734">
        <v>505</v>
      </c>
      <c r="L7734" t="s">
        <v>27595</v>
      </c>
      <c r="M7734" t="s">
        <v>334</v>
      </c>
      <c r="N7734">
        <v>55901</v>
      </c>
      <c r="O7734" t="s">
        <v>53</v>
      </c>
      <c r="P7734">
        <v>4.9000000000000004</v>
      </c>
      <c r="Q7734">
        <v>4.8</v>
      </c>
      <c r="R7734">
        <v>4.8</v>
      </c>
      <c r="S7734">
        <v>4.7</v>
      </c>
      <c r="T7734">
        <v>4.8</v>
      </c>
      <c r="U7734">
        <v>4.8</v>
      </c>
      <c r="V7734" t="s">
        <v>144</v>
      </c>
      <c r="W7734" t="s">
        <v>42</v>
      </c>
      <c r="X7734" t="s">
        <v>55</v>
      </c>
      <c r="Y7734">
        <v>18</v>
      </c>
      <c r="Z7734">
        <v>23</v>
      </c>
      <c r="AA7734" t="s">
        <v>44</v>
      </c>
      <c r="AB7734" t="s">
        <v>56</v>
      </c>
      <c r="AC7734" t="s">
        <v>832</v>
      </c>
      <c r="AD7734" t="s">
        <v>27596</v>
      </c>
      <c r="AE7734" t="s">
        <v>27597</v>
      </c>
      <c r="AF7734">
        <v>44315</v>
      </c>
    </row>
    <row r="7735" spans="1:32" x14ac:dyDescent="0.35">
      <c r="A7735">
        <v>2021</v>
      </c>
      <c r="B7735" t="s">
        <v>32</v>
      </c>
      <c r="C7735" t="s">
        <v>2802</v>
      </c>
      <c r="D7735" t="s">
        <v>34</v>
      </c>
      <c r="E7735" t="s">
        <v>27598</v>
      </c>
      <c r="F7735">
        <v>4.8</v>
      </c>
      <c r="G7735">
        <v>85</v>
      </c>
      <c r="H7735" t="s">
        <v>36</v>
      </c>
      <c r="I7735" t="s">
        <v>1539</v>
      </c>
      <c r="J7735">
        <v>4.9000000000000004</v>
      </c>
      <c r="K7735">
        <v>2629</v>
      </c>
      <c r="L7735" t="s">
        <v>1540</v>
      </c>
      <c r="M7735" t="s">
        <v>353</v>
      </c>
      <c r="N7735">
        <v>63123</v>
      </c>
      <c r="O7735" t="s">
        <v>94</v>
      </c>
      <c r="P7735">
        <v>4.8</v>
      </c>
      <c r="Q7735">
        <v>4.8</v>
      </c>
      <c r="R7735">
        <v>4.5999999999999996</v>
      </c>
      <c r="S7735">
        <v>4.7</v>
      </c>
      <c r="T7735">
        <v>4.9000000000000004</v>
      </c>
      <c r="U7735">
        <v>4.9000000000000004</v>
      </c>
      <c r="V7735" t="s">
        <v>798</v>
      </c>
      <c r="W7735" t="s">
        <v>42</v>
      </c>
      <c r="X7735" t="s">
        <v>55</v>
      </c>
      <c r="Y7735">
        <v>18</v>
      </c>
      <c r="Z7735">
        <v>22</v>
      </c>
      <c r="AA7735" t="s">
        <v>44</v>
      </c>
      <c r="AB7735" t="s">
        <v>151</v>
      </c>
      <c r="AC7735" t="s">
        <v>46</v>
      </c>
      <c r="AD7735" t="s">
        <v>27599</v>
      </c>
      <c r="AE7735" t="s">
        <v>27600</v>
      </c>
      <c r="AF7735">
        <v>22518</v>
      </c>
    </row>
    <row r="7736" spans="1:32" x14ac:dyDescent="0.35">
      <c r="A7736">
        <v>2016</v>
      </c>
      <c r="B7736" t="s">
        <v>257</v>
      </c>
      <c r="C7736" t="s">
        <v>7162</v>
      </c>
      <c r="D7736" t="s">
        <v>34</v>
      </c>
      <c r="E7736" t="s">
        <v>13358</v>
      </c>
      <c r="F7736">
        <v>4.8</v>
      </c>
      <c r="G7736">
        <v>20</v>
      </c>
      <c r="H7736" t="s">
        <v>36</v>
      </c>
      <c r="I7736" t="s">
        <v>13359</v>
      </c>
      <c r="J7736">
        <v>4.4000000000000004</v>
      </c>
      <c r="K7736">
        <v>21</v>
      </c>
      <c r="L7736" t="s">
        <v>13360</v>
      </c>
      <c r="M7736" t="s">
        <v>378</v>
      </c>
      <c r="N7736">
        <v>60515</v>
      </c>
      <c r="O7736" t="s">
        <v>94</v>
      </c>
      <c r="P7736">
        <v>4.8</v>
      </c>
      <c r="Q7736">
        <v>4.7</v>
      </c>
      <c r="R7736">
        <v>4.9000000000000004</v>
      </c>
      <c r="S7736">
        <v>4.5999999999999996</v>
      </c>
      <c r="T7736">
        <v>4.9000000000000004</v>
      </c>
      <c r="U7736">
        <v>4.7</v>
      </c>
      <c r="V7736" t="s">
        <v>9103</v>
      </c>
      <c r="W7736" t="s">
        <v>42</v>
      </c>
      <c r="X7736" t="s">
        <v>124</v>
      </c>
      <c r="Y7736">
        <v>18</v>
      </c>
      <c r="Z7736">
        <v>24</v>
      </c>
      <c r="AA7736" t="s">
        <v>44</v>
      </c>
      <c r="AB7736" t="s">
        <v>45</v>
      </c>
      <c r="AC7736" t="s">
        <v>264</v>
      </c>
      <c r="AD7736" t="s">
        <v>13361</v>
      </c>
      <c r="AE7736" t="s">
        <v>13362</v>
      </c>
      <c r="AF7736">
        <v>38144</v>
      </c>
    </row>
    <row r="7737" spans="1:32" x14ac:dyDescent="0.35">
      <c r="A7737">
        <v>2017</v>
      </c>
      <c r="B7737" t="s">
        <v>616</v>
      </c>
      <c r="C7737" t="s">
        <v>14697</v>
      </c>
      <c r="D7737" t="s">
        <v>34</v>
      </c>
      <c r="E7737" t="s">
        <v>27601</v>
      </c>
      <c r="F7737">
        <v>4.8</v>
      </c>
      <c r="G7737">
        <v>357</v>
      </c>
      <c r="H7737" t="s">
        <v>36</v>
      </c>
      <c r="I7737" t="s">
        <v>27602</v>
      </c>
      <c r="J7737">
        <v>4.8</v>
      </c>
      <c r="K7737">
        <v>1738</v>
      </c>
      <c r="L7737" t="s">
        <v>27603</v>
      </c>
      <c r="M7737" t="s">
        <v>378</v>
      </c>
      <c r="N7737">
        <v>60462</v>
      </c>
      <c r="O7737" t="s">
        <v>53</v>
      </c>
      <c r="P7737">
        <v>4.8</v>
      </c>
      <c r="Q7737">
        <v>4.7</v>
      </c>
      <c r="R7737">
        <v>4.5999999999999996</v>
      </c>
      <c r="S7737">
        <v>4.7</v>
      </c>
      <c r="T7737">
        <v>4.8</v>
      </c>
      <c r="U7737">
        <v>4.8</v>
      </c>
      <c r="V7737" t="s">
        <v>27604</v>
      </c>
      <c r="W7737" t="s">
        <v>123</v>
      </c>
      <c r="X7737" t="s">
        <v>43</v>
      </c>
      <c r="Y7737">
        <v>21</v>
      </c>
      <c r="Z7737">
        <v>27</v>
      </c>
      <c r="AA7737" t="s">
        <v>44</v>
      </c>
      <c r="AB7737" t="s">
        <v>151</v>
      </c>
      <c r="AC7737" t="s">
        <v>464</v>
      </c>
      <c r="AD7737" t="s">
        <v>27605</v>
      </c>
      <c r="AE7737" t="s">
        <v>27606</v>
      </c>
      <c r="AF7737">
        <v>84054</v>
      </c>
    </row>
    <row r="7738" spans="1:32" x14ac:dyDescent="0.35">
      <c r="A7738">
        <v>2021</v>
      </c>
      <c r="B7738" t="s">
        <v>616</v>
      </c>
      <c r="C7738" t="s">
        <v>19752</v>
      </c>
      <c r="D7738" t="s">
        <v>34</v>
      </c>
      <c r="E7738" t="s">
        <v>27607</v>
      </c>
      <c r="F7738">
        <v>4.7</v>
      </c>
      <c r="G7738">
        <v>33</v>
      </c>
      <c r="H7738" t="s">
        <v>36</v>
      </c>
      <c r="I7738" t="s">
        <v>5032</v>
      </c>
      <c r="J7738">
        <v>4.8</v>
      </c>
      <c r="K7738">
        <v>986</v>
      </c>
      <c r="L7738" t="s">
        <v>5033</v>
      </c>
      <c r="M7738" t="s">
        <v>378</v>
      </c>
      <c r="N7738">
        <v>60018</v>
      </c>
      <c r="O7738" t="s">
        <v>40</v>
      </c>
      <c r="P7738">
        <v>4.8</v>
      </c>
      <c r="Q7738">
        <v>4.8</v>
      </c>
      <c r="R7738">
        <v>4.5999999999999996</v>
      </c>
      <c r="S7738">
        <v>4.5999999999999996</v>
      </c>
      <c r="T7738">
        <v>4.8</v>
      </c>
      <c r="U7738">
        <v>4.8</v>
      </c>
      <c r="V7738" t="s">
        <v>622</v>
      </c>
      <c r="W7738" t="s">
        <v>77</v>
      </c>
      <c r="X7738" t="s">
        <v>124</v>
      </c>
      <c r="Y7738">
        <v>22</v>
      </c>
      <c r="Z7738">
        <v>25</v>
      </c>
      <c r="AA7738" t="s">
        <v>44</v>
      </c>
      <c r="AB7738" t="s">
        <v>45</v>
      </c>
      <c r="AC7738" t="s">
        <v>750</v>
      </c>
      <c r="AD7738" t="s">
        <v>27608</v>
      </c>
      <c r="AE7738" t="s">
        <v>27609</v>
      </c>
      <c r="AF7738">
        <v>17032</v>
      </c>
    </row>
    <row r="7739" spans="1:32" x14ac:dyDescent="0.35">
      <c r="A7739">
        <v>2020</v>
      </c>
      <c r="B7739" t="s">
        <v>365</v>
      </c>
      <c r="C7739" t="s">
        <v>7699</v>
      </c>
      <c r="D7739" t="s">
        <v>34</v>
      </c>
      <c r="E7739" t="s">
        <v>27610</v>
      </c>
      <c r="F7739">
        <v>4.5</v>
      </c>
      <c r="G7739">
        <v>100</v>
      </c>
      <c r="H7739" t="s">
        <v>36</v>
      </c>
      <c r="I7739" t="s">
        <v>20673</v>
      </c>
      <c r="J7739">
        <v>4.7</v>
      </c>
      <c r="K7739">
        <v>1585</v>
      </c>
      <c r="L7739" t="s">
        <v>20674</v>
      </c>
      <c r="M7739" t="s">
        <v>378</v>
      </c>
      <c r="N7739">
        <v>60455</v>
      </c>
      <c r="O7739" t="s">
        <v>40</v>
      </c>
      <c r="P7739">
        <v>4.5</v>
      </c>
      <c r="Q7739">
        <v>4.5</v>
      </c>
      <c r="R7739">
        <v>4.4000000000000004</v>
      </c>
      <c r="S7739">
        <v>4.4000000000000004</v>
      </c>
      <c r="T7739">
        <v>4.5999999999999996</v>
      </c>
      <c r="U7739">
        <v>4.5999999999999996</v>
      </c>
      <c r="V7739" t="s">
        <v>2644</v>
      </c>
      <c r="W7739" t="s">
        <v>455</v>
      </c>
      <c r="X7739" t="s">
        <v>124</v>
      </c>
      <c r="Y7739">
        <v>24</v>
      </c>
      <c r="Z7739">
        <v>29</v>
      </c>
      <c r="AA7739" t="s">
        <v>44</v>
      </c>
      <c r="AB7739" t="s">
        <v>151</v>
      </c>
      <c r="AC7739" t="s">
        <v>2159</v>
      </c>
      <c r="AD7739" t="s">
        <v>27611</v>
      </c>
      <c r="AE7739" t="s">
        <v>27612</v>
      </c>
      <c r="AF7739">
        <v>13348</v>
      </c>
    </row>
    <row r="7740" spans="1:32" x14ac:dyDescent="0.35">
      <c r="A7740">
        <v>2007</v>
      </c>
      <c r="B7740" t="s">
        <v>365</v>
      </c>
      <c r="C7740" t="s">
        <v>907</v>
      </c>
      <c r="D7740" t="s">
        <v>34</v>
      </c>
      <c r="E7740" t="s">
        <v>3299</v>
      </c>
      <c r="F7740">
        <v>4.5999999999999996</v>
      </c>
      <c r="G7740">
        <v>134</v>
      </c>
      <c r="H7740" t="s">
        <v>36</v>
      </c>
      <c r="I7740" t="s">
        <v>27613</v>
      </c>
      <c r="J7740">
        <v>4.5999999999999996</v>
      </c>
      <c r="K7740">
        <v>1359</v>
      </c>
      <c r="L7740" t="s">
        <v>27614</v>
      </c>
      <c r="M7740" t="s">
        <v>378</v>
      </c>
      <c r="N7740">
        <v>60085</v>
      </c>
      <c r="O7740" t="s">
        <v>53</v>
      </c>
      <c r="P7740">
        <v>4.8</v>
      </c>
      <c r="Q7740">
        <v>4.5999999999999996</v>
      </c>
      <c r="R7740">
        <v>4.5</v>
      </c>
      <c r="S7740">
        <v>4.4000000000000004</v>
      </c>
      <c r="T7740">
        <v>4.8</v>
      </c>
      <c r="U7740">
        <v>4.5</v>
      </c>
      <c r="V7740" t="s">
        <v>42</v>
      </c>
      <c r="W7740" t="s">
        <v>327</v>
      </c>
      <c r="X7740" t="s">
        <v>55</v>
      </c>
      <c r="Y7740">
        <v>15</v>
      </c>
      <c r="Z7740">
        <v>21</v>
      </c>
      <c r="AA7740" t="s">
        <v>512</v>
      </c>
      <c r="AB7740" t="s">
        <v>1114</v>
      </c>
      <c r="AC7740" t="s">
        <v>13422</v>
      </c>
      <c r="AD7740" t="s">
        <v>27615</v>
      </c>
      <c r="AE7740" t="s">
        <v>27616</v>
      </c>
      <c r="AF7740">
        <v>56845</v>
      </c>
    </row>
    <row r="7741" spans="1:32" x14ac:dyDescent="0.35">
      <c r="A7741">
        <v>2021</v>
      </c>
      <c r="B7741" t="s">
        <v>288</v>
      </c>
      <c r="C7741" t="s">
        <v>1608</v>
      </c>
      <c r="D7741" t="s">
        <v>34</v>
      </c>
      <c r="E7741" t="s">
        <v>2903</v>
      </c>
      <c r="F7741">
        <v>5</v>
      </c>
      <c r="G7741">
        <v>8</v>
      </c>
      <c r="H7741" t="s">
        <v>36</v>
      </c>
      <c r="I7741" t="s">
        <v>14677</v>
      </c>
      <c r="J7741">
        <v>4.8</v>
      </c>
      <c r="K7741">
        <v>958</v>
      </c>
      <c r="L7741" t="s">
        <v>14678</v>
      </c>
      <c r="M7741" t="s">
        <v>378</v>
      </c>
      <c r="N7741">
        <v>60035</v>
      </c>
      <c r="O7741" t="s">
        <v>53</v>
      </c>
      <c r="P7741">
        <v>5</v>
      </c>
      <c r="Q7741">
        <v>5</v>
      </c>
      <c r="R7741">
        <v>5</v>
      </c>
      <c r="S7741">
        <v>4.9000000000000004</v>
      </c>
      <c r="T7741">
        <v>4.9000000000000004</v>
      </c>
      <c r="U7741">
        <v>4.9000000000000004</v>
      </c>
      <c r="V7741" t="s">
        <v>9442</v>
      </c>
      <c r="W7741" t="s">
        <v>42</v>
      </c>
      <c r="X7741" t="s">
        <v>124</v>
      </c>
      <c r="Y7741">
        <v>20</v>
      </c>
      <c r="Z7741">
        <v>28</v>
      </c>
      <c r="AA7741" t="s">
        <v>44</v>
      </c>
      <c r="AB7741" t="s">
        <v>45</v>
      </c>
      <c r="AC7741" t="s">
        <v>219</v>
      </c>
      <c r="AD7741" t="s">
        <v>27617</v>
      </c>
      <c r="AE7741" t="s">
        <v>27618</v>
      </c>
      <c r="AF7741">
        <v>13158</v>
      </c>
    </row>
    <row r="7742" spans="1:32" x14ac:dyDescent="0.35">
      <c r="A7742">
        <v>2019</v>
      </c>
      <c r="B7742" t="s">
        <v>1046</v>
      </c>
      <c r="C7742" t="s">
        <v>3825</v>
      </c>
      <c r="D7742" t="s">
        <v>34</v>
      </c>
      <c r="E7742" t="s">
        <v>27619</v>
      </c>
      <c r="F7742">
        <v>4.2</v>
      </c>
      <c r="G7742">
        <v>107</v>
      </c>
      <c r="H7742" t="s">
        <v>36</v>
      </c>
      <c r="I7742" t="s">
        <v>21449</v>
      </c>
      <c r="J7742">
        <v>4.5</v>
      </c>
      <c r="K7742">
        <v>712</v>
      </c>
      <c r="L7742" t="s">
        <v>21450</v>
      </c>
      <c r="M7742" t="s">
        <v>394</v>
      </c>
      <c r="N7742">
        <v>37013</v>
      </c>
      <c r="O7742" t="s">
        <v>53</v>
      </c>
      <c r="P7742">
        <v>4.5</v>
      </c>
      <c r="Q7742">
        <v>4.5</v>
      </c>
      <c r="R7742">
        <v>4</v>
      </c>
      <c r="S7742">
        <v>3.8</v>
      </c>
      <c r="T7742">
        <v>4.7</v>
      </c>
      <c r="U7742">
        <v>3.8</v>
      </c>
      <c r="V7742" t="s">
        <v>1315</v>
      </c>
      <c r="W7742" t="s">
        <v>455</v>
      </c>
      <c r="X7742" t="s">
        <v>124</v>
      </c>
      <c r="Y7742">
        <v>22</v>
      </c>
      <c r="Z7742">
        <v>29</v>
      </c>
      <c r="AA7742" t="s">
        <v>44</v>
      </c>
      <c r="AB7742" t="s">
        <v>125</v>
      </c>
      <c r="AC7742" t="s">
        <v>219</v>
      </c>
      <c r="AD7742" t="s">
        <v>27620</v>
      </c>
      <c r="AE7742" t="s">
        <v>27621</v>
      </c>
      <c r="AF7742">
        <v>27051</v>
      </c>
    </row>
    <row r="7743" spans="1:32" x14ac:dyDescent="0.35">
      <c r="A7743">
        <v>2020</v>
      </c>
      <c r="B7743" t="s">
        <v>591</v>
      </c>
      <c r="C7743" t="s">
        <v>592</v>
      </c>
      <c r="D7743" t="s">
        <v>34</v>
      </c>
      <c r="E7743" t="s">
        <v>27622</v>
      </c>
      <c r="F7743">
        <v>4.8</v>
      </c>
      <c r="G7743">
        <v>133</v>
      </c>
      <c r="H7743" t="s">
        <v>36</v>
      </c>
      <c r="I7743" t="s">
        <v>27623</v>
      </c>
      <c r="J7743">
        <v>2.6</v>
      </c>
      <c r="K7743">
        <v>19</v>
      </c>
      <c r="L7743" t="s">
        <v>27624</v>
      </c>
      <c r="M7743" t="s">
        <v>1602</v>
      </c>
      <c r="N7743">
        <v>36526</v>
      </c>
      <c r="O7743" t="s">
        <v>40</v>
      </c>
      <c r="P7743">
        <v>4.9000000000000004</v>
      </c>
      <c r="Q7743">
        <v>4.7</v>
      </c>
      <c r="R7743">
        <v>4.7</v>
      </c>
      <c r="S7743">
        <v>4.5999999999999996</v>
      </c>
      <c r="T7743">
        <v>4.8</v>
      </c>
      <c r="U7743">
        <v>4.8</v>
      </c>
      <c r="V7743" t="s">
        <v>2566</v>
      </c>
      <c r="W7743" t="s">
        <v>439</v>
      </c>
      <c r="X7743" t="s">
        <v>124</v>
      </c>
      <c r="Y7743">
        <v>25</v>
      </c>
      <c r="Z7743">
        <v>32</v>
      </c>
      <c r="AA7743" t="s">
        <v>44</v>
      </c>
      <c r="AB7743" t="s">
        <v>78</v>
      </c>
      <c r="AC7743" t="s">
        <v>597</v>
      </c>
      <c r="AD7743" t="s">
        <v>27625</v>
      </c>
      <c r="AE7743" t="s">
        <v>27626</v>
      </c>
      <c r="AF7743">
        <v>66295</v>
      </c>
    </row>
    <row r="7744" spans="1:32" x14ac:dyDescent="0.35">
      <c r="A7744">
        <v>2021</v>
      </c>
      <c r="B7744" t="s">
        <v>81</v>
      </c>
      <c r="C7744" t="s">
        <v>82</v>
      </c>
      <c r="D7744" t="s">
        <v>34</v>
      </c>
      <c r="E7744" t="s">
        <v>5842</v>
      </c>
      <c r="F7744">
        <v>4.8</v>
      </c>
      <c r="G7744">
        <v>56</v>
      </c>
      <c r="H7744" t="s">
        <v>36</v>
      </c>
      <c r="I7744" t="s">
        <v>6369</v>
      </c>
      <c r="J7744">
        <v>4.8</v>
      </c>
      <c r="K7744">
        <v>735</v>
      </c>
      <c r="L7744" t="s">
        <v>6370</v>
      </c>
      <c r="M7744" t="s">
        <v>1625</v>
      </c>
      <c r="N7744">
        <v>40299</v>
      </c>
      <c r="O7744" t="s">
        <v>53</v>
      </c>
      <c r="P7744">
        <v>4.8</v>
      </c>
      <c r="Q7744">
        <v>4.8</v>
      </c>
      <c r="R7744">
        <v>4.8</v>
      </c>
      <c r="S7744">
        <v>4.5999999999999996</v>
      </c>
      <c r="T7744">
        <v>4.7</v>
      </c>
      <c r="U7744">
        <v>4.8</v>
      </c>
      <c r="V7744" t="s">
        <v>2237</v>
      </c>
      <c r="W7744" t="s">
        <v>42</v>
      </c>
      <c r="X7744" t="s">
        <v>124</v>
      </c>
      <c r="Y7744">
        <v>19</v>
      </c>
      <c r="Z7744">
        <v>26</v>
      </c>
      <c r="AA7744" t="s">
        <v>44</v>
      </c>
      <c r="AB7744" t="s">
        <v>45</v>
      </c>
      <c r="AC7744" t="s">
        <v>46</v>
      </c>
      <c r="AD7744" t="s">
        <v>27627</v>
      </c>
      <c r="AE7744" t="s">
        <v>27628</v>
      </c>
      <c r="AF7744">
        <v>18765</v>
      </c>
    </row>
    <row r="7745" spans="1:32" x14ac:dyDescent="0.35">
      <c r="A7745">
        <v>2020</v>
      </c>
      <c r="B7745" t="s">
        <v>69</v>
      </c>
      <c r="C7745" t="s">
        <v>18521</v>
      </c>
      <c r="D7745" t="s">
        <v>34</v>
      </c>
      <c r="E7745" t="s">
        <v>27629</v>
      </c>
      <c r="F7745">
        <v>4.3</v>
      </c>
      <c r="G7745">
        <v>151</v>
      </c>
      <c r="H7745" t="s">
        <v>36</v>
      </c>
      <c r="I7745" t="s">
        <v>27630</v>
      </c>
      <c r="J7745">
        <v>5</v>
      </c>
      <c r="K7745">
        <v>1616</v>
      </c>
      <c r="L7745" t="s">
        <v>27631</v>
      </c>
      <c r="M7745" t="s">
        <v>1602</v>
      </c>
      <c r="N7745">
        <v>36067</v>
      </c>
      <c r="O7745" t="s">
        <v>40</v>
      </c>
      <c r="P7745">
        <v>4.5999999999999996</v>
      </c>
      <c r="Q7745">
        <v>4.5999999999999996</v>
      </c>
      <c r="R7745">
        <v>4.3</v>
      </c>
      <c r="S7745">
        <v>4.0999999999999996</v>
      </c>
      <c r="T7745">
        <v>4.5</v>
      </c>
      <c r="U7745">
        <v>4.0999999999999996</v>
      </c>
      <c r="V7745" t="s">
        <v>76</v>
      </c>
      <c r="W7745" t="s">
        <v>77</v>
      </c>
      <c r="X7745" t="s">
        <v>43</v>
      </c>
      <c r="Y7745">
        <v>20</v>
      </c>
      <c r="Z7745">
        <v>27</v>
      </c>
      <c r="AA7745" t="s">
        <v>44</v>
      </c>
      <c r="AB7745" t="s">
        <v>125</v>
      </c>
      <c r="AC7745" t="s">
        <v>126</v>
      </c>
      <c r="AD7745" t="s">
        <v>27632</v>
      </c>
      <c r="AE7745">
        <v>222342</v>
      </c>
      <c r="AF7745">
        <v>35028</v>
      </c>
    </row>
    <row r="7746" spans="1:32" x14ac:dyDescent="0.35">
      <c r="A7746">
        <v>2022</v>
      </c>
      <c r="B7746" t="s">
        <v>69</v>
      </c>
      <c r="C7746" t="s">
        <v>357</v>
      </c>
      <c r="D7746" t="s">
        <v>400</v>
      </c>
      <c r="E7746" t="s">
        <v>5067</v>
      </c>
      <c r="F7746">
        <v>5</v>
      </c>
      <c r="G7746">
        <v>1</v>
      </c>
      <c r="H7746" t="s">
        <v>36</v>
      </c>
      <c r="I7746" t="s">
        <v>27633</v>
      </c>
      <c r="J7746">
        <v>4.7</v>
      </c>
      <c r="K7746">
        <v>149</v>
      </c>
      <c r="L7746" t="s">
        <v>27634</v>
      </c>
      <c r="M7746" t="s">
        <v>1602</v>
      </c>
      <c r="N7746">
        <v>35903</v>
      </c>
      <c r="O7746" t="s">
        <v>40</v>
      </c>
      <c r="P7746">
        <v>5</v>
      </c>
      <c r="Q7746">
        <v>5</v>
      </c>
      <c r="R7746">
        <v>5</v>
      </c>
      <c r="S7746">
        <v>5</v>
      </c>
      <c r="T7746">
        <v>5</v>
      </c>
      <c r="U7746">
        <v>5</v>
      </c>
      <c r="V7746" t="s">
        <v>104</v>
      </c>
      <c r="W7746" t="s">
        <v>76</v>
      </c>
      <c r="X7746" t="s">
        <v>43</v>
      </c>
      <c r="Y7746">
        <v>20</v>
      </c>
      <c r="Z7746">
        <v>27</v>
      </c>
      <c r="AA7746" t="s">
        <v>44</v>
      </c>
      <c r="AB7746" t="s">
        <v>125</v>
      </c>
      <c r="AC7746" t="s">
        <v>126</v>
      </c>
      <c r="AD7746" t="s">
        <v>27635</v>
      </c>
      <c r="AE7746" t="s">
        <v>27636</v>
      </c>
      <c r="AF7746">
        <v>11619</v>
      </c>
    </row>
    <row r="7747" spans="1:32" x14ac:dyDescent="0.35">
      <c r="A7747">
        <v>2020</v>
      </c>
      <c r="B7747" t="s">
        <v>32</v>
      </c>
      <c r="C7747" t="s">
        <v>1039</v>
      </c>
      <c r="D7747" t="s">
        <v>34</v>
      </c>
      <c r="E7747" t="s">
        <v>27637</v>
      </c>
      <c r="F7747">
        <v>4.8</v>
      </c>
      <c r="G7747">
        <v>66</v>
      </c>
      <c r="H7747" t="s">
        <v>36</v>
      </c>
      <c r="I7747" t="s">
        <v>27638</v>
      </c>
      <c r="J7747">
        <v>4.8</v>
      </c>
      <c r="K7747">
        <v>184</v>
      </c>
      <c r="L7747" t="s">
        <v>27639</v>
      </c>
      <c r="M7747" t="s">
        <v>1625</v>
      </c>
      <c r="N7747">
        <v>41035</v>
      </c>
      <c r="O7747" t="s">
        <v>53</v>
      </c>
      <c r="P7747">
        <v>4.8</v>
      </c>
      <c r="Q7747">
        <v>4.5999999999999996</v>
      </c>
      <c r="R7747">
        <v>4.7</v>
      </c>
      <c r="S7747">
        <v>4.5999999999999996</v>
      </c>
      <c r="T7747">
        <v>4.8</v>
      </c>
      <c r="U7747">
        <v>4.9000000000000004</v>
      </c>
      <c r="V7747" t="s">
        <v>798</v>
      </c>
      <c r="W7747" t="s">
        <v>42</v>
      </c>
      <c r="X7747" t="s">
        <v>55</v>
      </c>
      <c r="Y7747">
        <v>13</v>
      </c>
      <c r="Z7747">
        <v>17</v>
      </c>
      <c r="AA7747" t="s">
        <v>44</v>
      </c>
      <c r="AB7747" t="s">
        <v>151</v>
      </c>
      <c r="AC7747" t="s">
        <v>1043</v>
      </c>
      <c r="AD7747" t="s">
        <v>27640</v>
      </c>
      <c r="AE7747">
        <v>9543</v>
      </c>
      <c r="AF7747">
        <v>15480</v>
      </c>
    </row>
    <row r="7748" spans="1:32" x14ac:dyDescent="0.35">
      <c r="A7748">
        <v>2016</v>
      </c>
      <c r="B7748" t="s">
        <v>409</v>
      </c>
      <c r="C7748" t="s">
        <v>1691</v>
      </c>
      <c r="D7748" t="s">
        <v>34</v>
      </c>
      <c r="E7748" t="s">
        <v>251</v>
      </c>
      <c r="F7748">
        <v>4.7</v>
      </c>
      <c r="G7748">
        <v>135</v>
      </c>
      <c r="H7748" t="s">
        <v>36</v>
      </c>
      <c r="I7748" t="s">
        <v>4143</v>
      </c>
      <c r="J7748">
        <v>4.7</v>
      </c>
      <c r="K7748">
        <v>1185</v>
      </c>
      <c r="L7748" t="s">
        <v>4144</v>
      </c>
      <c r="M7748" t="s">
        <v>445</v>
      </c>
      <c r="N7748">
        <v>45014</v>
      </c>
      <c r="O7748" t="s">
        <v>53</v>
      </c>
      <c r="P7748">
        <v>4.8</v>
      </c>
      <c r="Q7748">
        <v>4.7</v>
      </c>
      <c r="R7748">
        <v>4.7</v>
      </c>
      <c r="S7748">
        <v>4.5</v>
      </c>
      <c r="T7748">
        <v>4.7</v>
      </c>
      <c r="U7748">
        <v>4.5999999999999996</v>
      </c>
      <c r="V7748" t="s">
        <v>1058</v>
      </c>
      <c r="W7748" t="s">
        <v>2792</v>
      </c>
      <c r="X7748" t="s">
        <v>55</v>
      </c>
      <c r="Y7748">
        <v>18</v>
      </c>
      <c r="Z7748">
        <v>25</v>
      </c>
      <c r="AA7748" t="s">
        <v>44</v>
      </c>
      <c r="AB7748" t="s">
        <v>45</v>
      </c>
      <c r="AC7748" t="s">
        <v>474</v>
      </c>
      <c r="AD7748" t="s">
        <v>27641</v>
      </c>
      <c r="AE7748" t="s">
        <v>27642</v>
      </c>
      <c r="AF7748">
        <v>84487</v>
      </c>
    </row>
    <row r="7749" spans="1:32" x14ac:dyDescent="0.35">
      <c r="A7749">
        <v>2019</v>
      </c>
      <c r="B7749" t="s">
        <v>339</v>
      </c>
      <c r="C7749" t="s">
        <v>4171</v>
      </c>
      <c r="D7749" t="s">
        <v>34</v>
      </c>
      <c r="E7749" t="s">
        <v>2494</v>
      </c>
      <c r="F7749">
        <v>3.5</v>
      </c>
      <c r="G7749">
        <v>15</v>
      </c>
      <c r="H7749" t="s">
        <v>36</v>
      </c>
      <c r="I7749" t="s">
        <v>4173</v>
      </c>
      <c r="J7749">
        <v>4.5</v>
      </c>
      <c r="K7749">
        <v>174</v>
      </c>
      <c r="L7749" t="s">
        <v>4174</v>
      </c>
      <c r="M7749" t="s">
        <v>427</v>
      </c>
      <c r="N7749">
        <v>30305</v>
      </c>
      <c r="O7749" t="s">
        <v>53</v>
      </c>
      <c r="P7749">
        <v>3.7</v>
      </c>
      <c r="Q7749">
        <v>4.2</v>
      </c>
      <c r="R7749">
        <v>3.3</v>
      </c>
      <c r="S7749">
        <v>3</v>
      </c>
      <c r="T7749">
        <v>4.5</v>
      </c>
      <c r="U7749">
        <v>2.9</v>
      </c>
      <c r="V7749" t="s">
        <v>1712</v>
      </c>
      <c r="W7749" t="s">
        <v>505</v>
      </c>
      <c r="X7749" t="s">
        <v>55</v>
      </c>
      <c r="Y7749">
        <v>21</v>
      </c>
      <c r="Z7749">
        <v>27</v>
      </c>
      <c r="AA7749" t="s">
        <v>44</v>
      </c>
      <c r="AB7749" t="s">
        <v>45</v>
      </c>
      <c r="AC7749" t="s">
        <v>219</v>
      </c>
      <c r="AD7749" t="s">
        <v>5073</v>
      </c>
      <c r="AE7749" t="s">
        <v>5074</v>
      </c>
      <c r="AF7749">
        <v>31002</v>
      </c>
    </row>
    <row r="7750" spans="1:32" x14ac:dyDescent="0.35">
      <c r="A7750">
        <v>2021</v>
      </c>
      <c r="B7750" t="s">
        <v>32</v>
      </c>
      <c r="C7750" t="s">
        <v>3509</v>
      </c>
      <c r="D7750" t="s">
        <v>793</v>
      </c>
      <c r="E7750" t="s">
        <v>9039</v>
      </c>
      <c r="F7750">
        <v>4.8</v>
      </c>
      <c r="G7750">
        <v>102</v>
      </c>
      <c r="H7750" t="s">
        <v>36</v>
      </c>
      <c r="I7750" t="s">
        <v>27643</v>
      </c>
      <c r="J7750">
        <v>4.5999999999999996</v>
      </c>
      <c r="K7750">
        <v>909</v>
      </c>
      <c r="L7750" t="s">
        <v>27644</v>
      </c>
      <c r="M7750" t="s">
        <v>427</v>
      </c>
      <c r="N7750">
        <v>30096</v>
      </c>
      <c r="O7750" t="s">
        <v>53</v>
      </c>
      <c r="P7750">
        <v>4.8</v>
      </c>
      <c r="Q7750">
        <v>4.8</v>
      </c>
      <c r="R7750">
        <v>4.8</v>
      </c>
      <c r="S7750">
        <v>4.7</v>
      </c>
      <c r="T7750">
        <v>4.9000000000000004</v>
      </c>
      <c r="U7750">
        <v>4.9000000000000004</v>
      </c>
      <c r="V7750" t="s">
        <v>2701</v>
      </c>
      <c r="W7750" t="s">
        <v>42</v>
      </c>
      <c r="X7750" t="s">
        <v>43</v>
      </c>
      <c r="Y7750">
        <v>27</v>
      </c>
      <c r="Z7750">
        <v>35</v>
      </c>
      <c r="AA7750" t="s">
        <v>44</v>
      </c>
      <c r="AB7750" t="s">
        <v>45</v>
      </c>
      <c r="AC7750" t="s">
        <v>750</v>
      </c>
      <c r="AD7750" t="s">
        <v>27645</v>
      </c>
      <c r="AE7750" t="s">
        <v>27646</v>
      </c>
      <c r="AF7750">
        <v>29125</v>
      </c>
    </row>
    <row r="7751" spans="1:32" x14ac:dyDescent="0.35">
      <c r="A7751">
        <v>2019</v>
      </c>
      <c r="B7751" t="s">
        <v>339</v>
      </c>
      <c r="C7751" t="s">
        <v>18078</v>
      </c>
      <c r="D7751" t="s">
        <v>34</v>
      </c>
      <c r="E7751" t="s">
        <v>27647</v>
      </c>
      <c r="F7751">
        <v>4.5</v>
      </c>
      <c r="G7751">
        <v>16</v>
      </c>
      <c r="H7751" t="s">
        <v>36</v>
      </c>
      <c r="I7751" t="s">
        <v>18080</v>
      </c>
      <c r="J7751">
        <v>3.4</v>
      </c>
      <c r="K7751">
        <v>67</v>
      </c>
      <c r="L7751" t="s">
        <v>18081</v>
      </c>
      <c r="M7751" t="s">
        <v>445</v>
      </c>
      <c r="N7751">
        <v>43228</v>
      </c>
      <c r="O7751" t="s">
        <v>75</v>
      </c>
      <c r="P7751">
        <v>4.7</v>
      </c>
      <c r="Q7751">
        <v>4.5999999999999996</v>
      </c>
      <c r="R7751">
        <v>4.5</v>
      </c>
      <c r="S7751">
        <v>3.9</v>
      </c>
      <c r="T7751">
        <v>4.5</v>
      </c>
      <c r="U7751">
        <v>4.4000000000000004</v>
      </c>
      <c r="V7751" t="s">
        <v>504</v>
      </c>
      <c r="W7751" t="s">
        <v>27648</v>
      </c>
      <c r="X7751" t="s">
        <v>55</v>
      </c>
      <c r="Y7751">
        <v>16</v>
      </c>
      <c r="Z7751">
        <v>21</v>
      </c>
      <c r="AA7751" t="s">
        <v>44</v>
      </c>
      <c r="AB7751" t="s">
        <v>45</v>
      </c>
      <c r="AC7751" t="s">
        <v>506</v>
      </c>
      <c r="AD7751" t="s">
        <v>27649</v>
      </c>
      <c r="AE7751" t="s">
        <v>27650</v>
      </c>
      <c r="AF7751">
        <v>40502</v>
      </c>
    </row>
    <row r="7752" spans="1:32" x14ac:dyDescent="0.35">
      <c r="A7752">
        <v>2020</v>
      </c>
      <c r="B7752" t="s">
        <v>32</v>
      </c>
      <c r="C7752" t="s">
        <v>1039</v>
      </c>
      <c r="D7752" t="s">
        <v>793</v>
      </c>
      <c r="E7752" t="s">
        <v>27651</v>
      </c>
      <c r="F7752">
        <v>4.8</v>
      </c>
      <c r="G7752">
        <v>66</v>
      </c>
      <c r="H7752" t="s">
        <v>36</v>
      </c>
      <c r="I7752" t="s">
        <v>4684</v>
      </c>
      <c r="J7752">
        <v>4.5999999999999996</v>
      </c>
      <c r="K7752">
        <v>847</v>
      </c>
      <c r="L7752" t="s">
        <v>4685</v>
      </c>
      <c r="M7752" t="s">
        <v>445</v>
      </c>
      <c r="N7752">
        <v>43017</v>
      </c>
      <c r="O7752" t="s">
        <v>53</v>
      </c>
      <c r="P7752">
        <v>4.8</v>
      </c>
      <c r="Q7752">
        <v>4.5999999999999996</v>
      </c>
      <c r="R7752">
        <v>4.7</v>
      </c>
      <c r="S7752">
        <v>4.5999999999999996</v>
      </c>
      <c r="T7752">
        <v>4.8</v>
      </c>
      <c r="U7752">
        <v>4.9000000000000004</v>
      </c>
      <c r="V7752" t="s">
        <v>798</v>
      </c>
      <c r="W7752" t="s">
        <v>889</v>
      </c>
      <c r="X7752" t="s">
        <v>55</v>
      </c>
      <c r="Y7752">
        <v>13</v>
      </c>
      <c r="Z7752">
        <v>17</v>
      </c>
      <c r="AA7752" t="s">
        <v>44</v>
      </c>
      <c r="AB7752" t="s">
        <v>151</v>
      </c>
      <c r="AC7752" t="s">
        <v>1043</v>
      </c>
      <c r="AD7752" t="s">
        <v>27652</v>
      </c>
      <c r="AE7752">
        <v>2897571</v>
      </c>
      <c r="AF7752">
        <v>21884</v>
      </c>
    </row>
    <row r="7753" spans="1:32" x14ac:dyDescent="0.35">
      <c r="A7753">
        <v>2019</v>
      </c>
      <c r="B7753" t="s">
        <v>946</v>
      </c>
      <c r="C7753" t="s">
        <v>2569</v>
      </c>
      <c r="D7753" t="s">
        <v>34</v>
      </c>
      <c r="E7753" t="s">
        <v>27653</v>
      </c>
      <c r="F7753">
        <v>4.7</v>
      </c>
      <c r="G7753">
        <v>182</v>
      </c>
      <c r="H7753" t="s">
        <v>36</v>
      </c>
      <c r="I7753" t="s">
        <v>11481</v>
      </c>
      <c r="J7753">
        <v>2</v>
      </c>
      <c r="K7753">
        <v>1</v>
      </c>
      <c r="L7753" t="s">
        <v>11482</v>
      </c>
      <c r="M7753" t="s">
        <v>445</v>
      </c>
      <c r="N7753">
        <v>43235</v>
      </c>
      <c r="O7753" t="s">
        <v>40</v>
      </c>
      <c r="P7753">
        <v>4.7</v>
      </c>
      <c r="Q7753">
        <v>4.5999999999999996</v>
      </c>
      <c r="R7753">
        <v>4.5999999999999996</v>
      </c>
      <c r="S7753">
        <v>4.5999999999999996</v>
      </c>
      <c r="T7753">
        <v>4.8</v>
      </c>
      <c r="U7753">
        <v>4.7</v>
      </c>
      <c r="V7753" t="s">
        <v>951</v>
      </c>
      <c r="W7753" t="s">
        <v>952</v>
      </c>
      <c r="X7753" t="s">
        <v>43</v>
      </c>
      <c r="Y7753">
        <v>25</v>
      </c>
      <c r="Z7753">
        <v>30</v>
      </c>
      <c r="AA7753" t="s">
        <v>44</v>
      </c>
      <c r="AB7753" t="s">
        <v>11820</v>
      </c>
      <c r="AC7753" t="s">
        <v>575</v>
      </c>
      <c r="AD7753" t="s">
        <v>27654</v>
      </c>
      <c r="AE7753" t="s">
        <v>27655</v>
      </c>
      <c r="AF7753">
        <v>14059</v>
      </c>
    </row>
    <row r="7754" spans="1:32" x14ac:dyDescent="0.35">
      <c r="A7754">
        <v>2021</v>
      </c>
      <c r="B7754" t="s">
        <v>525</v>
      </c>
      <c r="C7754" t="s">
        <v>2162</v>
      </c>
      <c r="D7754" t="s">
        <v>34</v>
      </c>
      <c r="E7754" t="s">
        <v>4687</v>
      </c>
      <c r="F7754">
        <v>4.9000000000000004</v>
      </c>
      <c r="G7754">
        <v>91</v>
      </c>
      <c r="H7754" t="s">
        <v>36</v>
      </c>
      <c r="I7754" t="s">
        <v>4688</v>
      </c>
      <c r="J7754">
        <v>4.5</v>
      </c>
      <c r="K7754">
        <v>127</v>
      </c>
      <c r="L7754" t="s">
        <v>4689</v>
      </c>
      <c r="M7754" t="s">
        <v>445</v>
      </c>
      <c r="N7754">
        <v>45601</v>
      </c>
      <c r="O7754" t="s">
        <v>53</v>
      </c>
      <c r="P7754">
        <v>5</v>
      </c>
      <c r="Q7754">
        <v>4.9000000000000004</v>
      </c>
      <c r="R7754">
        <v>4.9000000000000004</v>
      </c>
      <c r="S7754">
        <v>4.8</v>
      </c>
      <c r="T7754">
        <v>5</v>
      </c>
      <c r="U7754">
        <v>4.9000000000000004</v>
      </c>
      <c r="V7754" t="s">
        <v>4690</v>
      </c>
      <c r="W7754" t="s">
        <v>42</v>
      </c>
      <c r="X7754" t="s">
        <v>43</v>
      </c>
      <c r="Y7754">
        <v>20</v>
      </c>
      <c r="Z7754">
        <v>26</v>
      </c>
      <c r="AA7754" t="s">
        <v>44</v>
      </c>
      <c r="AB7754" t="s">
        <v>45</v>
      </c>
      <c r="AC7754" t="s">
        <v>1211</v>
      </c>
      <c r="AD7754" t="s">
        <v>4691</v>
      </c>
      <c r="AE7754" t="s">
        <v>4692</v>
      </c>
      <c r="AF7754">
        <v>38434</v>
      </c>
    </row>
    <row r="7755" spans="1:32" x14ac:dyDescent="0.35">
      <c r="A7755">
        <v>2012</v>
      </c>
      <c r="B7755" t="s">
        <v>533</v>
      </c>
      <c r="C7755" t="s">
        <v>27656</v>
      </c>
      <c r="D7755" t="s">
        <v>34</v>
      </c>
      <c r="E7755" t="s">
        <v>1534</v>
      </c>
      <c r="F7755">
        <v>4.5999999999999996</v>
      </c>
      <c r="G7755">
        <v>137</v>
      </c>
      <c r="H7755" t="s">
        <v>36</v>
      </c>
      <c r="I7755" t="s">
        <v>6428</v>
      </c>
      <c r="J7755">
        <v>4.4000000000000004</v>
      </c>
      <c r="K7755">
        <v>731</v>
      </c>
      <c r="L7755" t="s">
        <v>6429</v>
      </c>
      <c r="M7755" t="s">
        <v>394</v>
      </c>
      <c r="N7755">
        <v>37601</v>
      </c>
      <c r="O7755" t="s">
        <v>94</v>
      </c>
      <c r="P7755">
        <v>4.7</v>
      </c>
      <c r="Q7755">
        <v>4.5999999999999996</v>
      </c>
      <c r="R7755">
        <v>4.5</v>
      </c>
      <c r="S7755">
        <v>4.7</v>
      </c>
      <c r="T7755">
        <v>4.5999999999999996</v>
      </c>
      <c r="U7755">
        <v>4.7</v>
      </c>
      <c r="V7755" t="s">
        <v>76</v>
      </c>
      <c r="W7755" t="s">
        <v>77</v>
      </c>
      <c r="X7755" t="s">
        <v>43</v>
      </c>
      <c r="Y7755">
        <v>30</v>
      </c>
      <c r="Z7755">
        <v>40</v>
      </c>
      <c r="AA7755" t="s">
        <v>3723</v>
      </c>
      <c r="AB7755" t="s">
        <v>1896</v>
      </c>
      <c r="AC7755" t="s">
        <v>4869</v>
      </c>
      <c r="AD7755" t="s">
        <v>27657</v>
      </c>
      <c r="AE7755" t="s">
        <v>27658</v>
      </c>
      <c r="AF7755">
        <v>146137</v>
      </c>
    </row>
    <row r="7756" spans="1:32" x14ac:dyDescent="0.35">
      <c r="A7756">
        <v>2018</v>
      </c>
      <c r="B7756" t="s">
        <v>32</v>
      </c>
      <c r="C7756" t="s">
        <v>1039</v>
      </c>
      <c r="D7756" t="s">
        <v>34</v>
      </c>
      <c r="E7756" t="s">
        <v>27659</v>
      </c>
      <c r="F7756">
        <v>4.8</v>
      </c>
      <c r="G7756">
        <v>198</v>
      </c>
      <c r="H7756" t="s">
        <v>36</v>
      </c>
      <c r="I7756" t="s">
        <v>4712</v>
      </c>
      <c r="J7756">
        <v>2.7</v>
      </c>
      <c r="K7756">
        <v>12</v>
      </c>
      <c r="L7756" t="s">
        <v>4713</v>
      </c>
      <c r="M7756" t="s">
        <v>1036</v>
      </c>
      <c r="N7756">
        <v>28697</v>
      </c>
      <c r="O7756" t="s">
        <v>40</v>
      </c>
      <c r="P7756">
        <v>4.8</v>
      </c>
      <c r="Q7756">
        <v>4.5999999999999996</v>
      </c>
      <c r="R7756">
        <v>4.9000000000000004</v>
      </c>
      <c r="S7756">
        <v>4.5999999999999996</v>
      </c>
      <c r="T7756">
        <v>4.8</v>
      </c>
      <c r="U7756">
        <v>4.9000000000000004</v>
      </c>
      <c r="V7756" t="s">
        <v>7526</v>
      </c>
      <c r="W7756" t="s">
        <v>42</v>
      </c>
      <c r="X7756" t="s">
        <v>55</v>
      </c>
      <c r="Y7756">
        <v>13</v>
      </c>
      <c r="Z7756">
        <v>17</v>
      </c>
      <c r="AA7756" t="s">
        <v>44</v>
      </c>
      <c r="AB7756" t="s">
        <v>151</v>
      </c>
      <c r="AC7756" t="s">
        <v>1043</v>
      </c>
      <c r="AD7756" t="s">
        <v>27660</v>
      </c>
      <c r="AE7756" t="s">
        <v>27661</v>
      </c>
      <c r="AF7756">
        <v>81867</v>
      </c>
    </row>
    <row r="7757" spans="1:32" x14ac:dyDescent="0.35">
      <c r="A7757">
        <v>2020</v>
      </c>
      <c r="B7757" t="s">
        <v>409</v>
      </c>
      <c r="C7757" t="s">
        <v>1691</v>
      </c>
      <c r="D7757" t="s">
        <v>34</v>
      </c>
      <c r="E7757" t="s">
        <v>1052</v>
      </c>
      <c r="F7757">
        <v>4.8</v>
      </c>
      <c r="G7757">
        <v>150</v>
      </c>
      <c r="H7757" t="s">
        <v>36</v>
      </c>
      <c r="I7757" t="s">
        <v>3669</v>
      </c>
      <c r="J7757">
        <v>4.9000000000000004</v>
      </c>
      <c r="K7757">
        <v>3614</v>
      </c>
      <c r="L7757" t="s">
        <v>3670</v>
      </c>
      <c r="M7757" t="s">
        <v>1036</v>
      </c>
      <c r="N7757">
        <v>28054</v>
      </c>
      <c r="O7757" t="s">
        <v>53</v>
      </c>
      <c r="P7757">
        <v>4.9000000000000004</v>
      </c>
      <c r="Q7757">
        <v>4.8</v>
      </c>
      <c r="R7757">
        <v>4.8</v>
      </c>
      <c r="S7757">
        <v>4.7</v>
      </c>
      <c r="T7757">
        <v>4.9000000000000004</v>
      </c>
      <c r="U7757">
        <v>4.8</v>
      </c>
      <c r="V7757" t="s">
        <v>2031</v>
      </c>
      <c r="W7757" t="s">
        <v>42</v>
      </c>
      <c r="X7757" t="s">
        <v>95</v>
      </c>
      <c r="Y7757">
        <v>19</v>
      </c>
      <c r="Z7757">
        <v>26</v>
      </c>
      <c r="AA7757" t="s">
        <v>44</v>
      </c>
      <c r="AB7757" t="s">
        <v>45</v>
      </c>
      <c r="AC7757" t="s">
        <v>474</v>
      </c>
      <c r="AD7757" t="s">
        <v>27662</v>
      </c>
      <c r="AE7757" t="s">
        <v>27663</v>
      </c>
      <c r="AF7757">
        <v>65307</v>
      </c>
    </row>
    <row r="7758" spans="1:32" x14ac:dyDescent="0.35">
      <c r="A7758">
        <v>2019</v>
      </c>
      <c r="B7758" t="s">
        <v>732</v>
      </c>
      <c r="C7758" t="s">
        <v>13199</v>
      </c>
      <c r="D7758" t="s">
        <v>34</v>
      </c>
      <c r="E7758" t="s">
        <v>27664</v>
      </c>
      <c r="F7758">
        <v>4.8</v>
      </c>
      <c r="G7758">
        <v>131</v>
      </c>
      <c r="H7758" t="s">
        <v>36</v>
      </c>
      <c r="I7758" t="s">
        <v>27665</v>
      </c>
      <c r="J7758">
        <v>4.7</v>
      </c>
      <c r="K7758">
        <v>759</v>
      </c>
      <c r="L7758" t="s">
        <v>27666</v>
      </c>
      <c r="M7758" t="s">
        <v>538</v>
      </c>
      <c r="N7758">
        <v>16148</v>
      </c>
      <c r="O7758" t="s">
        <v>94</v>
      </c>
      <c r="P7758">
        <v>4.8</v>
      </c>
      <c r="Q7758">
        <v>4.7</v>
      </c>
      <c r="R7758">
        <v>4.8</v>
      </c>
      <c r="S7758">
        <v>4.7</v>
      </c>
      <c r="T7758">
        <v>4.8</v>
      </c>
      <c r="U7758">
        <v>4.9000000000000004</v>
      </c>
      <c r="V7758" t="s">
        <v>958</v>
      </c>
      <c r="W7758" t="s">
        <v>455</v>
      </c>
      <c r="X7758" t="s">
        <v>124</v>
      </c>
      <c r="Y7758">
        <v>21</v>
      </c>
      <c r="Z7758">
        <v>25</v>
      </c>
      <c r="AA7758" t="s">
        <v>44</v>
      </c>
      <c r="AB7758" t="s">
        <v>151</v>
      </c>
      <c r="AC7758" t="s">
        <v>370</v>
      </c>
      <c r="AD7758" t="s">
        <v>27667</v>
      </c>
      <c r="AE7758" t="s">
        <v>27668</v>
      </c>
      <c r="AF7758">
        <v>29639</v>
      </c>
    </row>
    <row r="7759" spans="1:32" x14ac:dyDescent="0.35">
      <c r="A7759">
        <v>2021</v>
      </c>
      <c r="B7759" t="s">
        <v>591</v>
      </c>
      <c r="C7759" t="s">
        <v>10178</v>
      </c>
      <c r="D7759" t="s">
        <v>1783</v>
      </c>
      <c r="E7759" t="s">
        <v>8555</v>
      </c>
      <c r="F7759">
        <v>4.9000000000000004</v>
      </c>
      <c r="G7759">
        <v>17</v>
      </c>
      <c r="H7759" t="s">
        <v>36</v>
      </c>
      <c r="I7759" t="s">
        <v>27669</v>
      </c>
      <c r="J7759">
        <v>4.5999999999999996</v>
      </c>
      <c r="K7759">
        <v>1020</v>
      </c>
      <c r="L7759" t="s">
        <v>27670</v>
      </c>
      <c r="M7759" t="s">
        <v>1036</v>
      </c>
      <c r="N7759">
        <v>28273</v>
      </c>
      <c r="O7759" t="s">
        <v>53</v>
      </c>
      <c r="P7759">
        <v>4.9000000000000004</v>
      </c>
      <c r="Q7759">
        <v>5</v>
      </c>
      <c r="R7759">
        <v>4.9000000000000004</v>
      </c>
      <c r="S7759">
        <v>4.7</v>
      </c>
      <c r="T7759">
        <v>5</v>
      </c>
      <c r="U7759">
        <v>4.9000000000000004</v>
      </c>
      <c r="V7759" t="s">
        <v>76</v>
      </c>
      <c r="W7759" t="s">
        <v>176</v>
      </c>
      <c r="X7759" t="s">
        <v>43</v>
      </c>
      <c r="Y7759">
        <v>28</v>
      </c>
      <c r="Z7759">
        <v>39</v>
      </c>
      <c r="AA7759" t="s">
        <v>44</v>
      </c>
      <c r="AB7759" t="s">
        <v>78</v>
      </c>
      <c r="AC7759" t="s">
        <v>522</v>
      </c>
      <c r="AD7759" t="s">
        <v>27671</v>
      </c>
      <c r="AE7759" t="s">
        <v>27672</v>
      </c>
      <c r="AF7759">
        <v>17561</v>
      </c>
    </row>
    <row r="7760" spans="1:32" x14ac:dyDescent="0.35">
      <c r="A7760">
        <v>2015</v>
      </c>
      <c r="B7760" t="s">
        <v>108</v>
      </c>
      <c r="C7760" t="s">
        <v>10087</v>
      </c>
      <c r="D7760" t="s">
        <v>34</v>
      </c>
      <c r="E7760" t="s">
        <v>27673</v>
      </c>
      <c r="F7760">
        <v>4.7</v>
      </c>
      <c r="G7760">
        <v>73</v>
      </c>
      <c r="H7760" t="s">
        <v>36</v>
      </c>
      <c r="I7760" t="s">
        <v>6830</v>
      </c>
      <c r="J7760">
        <v>4.8</v>
      </c>
      <c r="K7760">
        <v>716</v>
      </c>
      <c r="L7760" t="s">
        <v>6831</v>
      </c>
      <c r="M7760" t="s">
        <v>1036</v>
      </c>
      <c r="N7760">
        <v>28212</v>
      </c>
      <c r="O7760" t="s">
        <v>94</v>
      </c>
      <c r="P7760">
        <v>4.7</v>
      </c>
      <c r="Q7760">
        <v>4.7</v>
      </c>
      <c r="R7760">
        <v>4.8</v>
      </c>
      <c r="S7760">
        <v>4.7</v>
      </c>
      <c r="T7760">
        <v>4.7</v>
      </c>
      <c r="U7760">
        <v>4.8</v>
      </c>
      <c r="V7760" t="s">
        <v>3528</v>
      </c>
      <c r="W7760" t="s">
        <v>77</v>
      </c>
      <c r="X7760" t="s">
        <v>124</v>
      </c>
      <c r="Y7760">
        <v>18</v>
      </c>
      <c r="Z7760">
        <v>25</v>
      </c>
      <c r="AA7760" t="s">
        <v>44</v>
      </c>
      <c r="AB7760" t="s">
        <v>113</v>
      </c>
      <c r="AC7760" t="s">
        <v>114</v>
      </c>
      <c r="AD7760" t="s">
        <v>27674</v>
      </c>
      <c r="AE7760">
        <v>14586</v>
      </c>
      <c r="AF7760">
        <v>83993</v>
      </c>
    </row>
    <row r="7761" spans="1:32" x14ac:dyDescent="0.35">
      <c r="A7761">
        <v>2021</v>
      </c>
      <c r="B7761" t="s">
        <v>533</v>
      </c>
      <c r="C7761" t="s">
        <v>12319</v>
      </c>
      <c r="D7761" t="s">
        <v>34</v>
      </c>
      <c r="E7761" t="s">
        <v>14369</v>
      </c>
      <c r="F7761">
        <v>4.8</v>
      </c>
      <c r="G7761">
        <v>42</v>
      </c>
      <c r="H7761" t="s">
        <v>36</v>
      </c>
      <c r="I7761" t="s">
        <v>22061</v>
      </c>
      <c r="J7761">
        <v>4.8</v>
      </c>
      <c r="K7761">
        <v>62</v>
      </c>
      <c r="L7761" t="s">
        <v>22062</v>
      </c>
      <c r="M7761" t="s">
        <v>472</v>
      </c>
      <c r="N7761">
        <v>32609</v>
      </c>
      <c r="O7761" t="s">
        <v>53</v>
      </c>
      <c r="P7761">
        <v>4.9000000000000004</v>
      </c>
      <c r="Q7761">
        <v>4.7</v>
      </c>
      <c r="R7761">
        <v>4.8</v>
      </c>
      <c r="S7761">
        <v>4.9000000000000004</v>
      </c>
      <c r="T7761">
        <v>4.9000000000000004</v>
      </c>
      <c r="U7761">
        <v>4.9000000000000004</v>
      </c>
      <c r="V7761" t="s">
        <v>1571</v>
      </c>
      <c r="W7761" t="s">
        <v>681</v>
      </c>
      <c r="X7761" t="s">
        <v>43</v>
      </c>
      <c r="Y7761">
        <v>17</v>
      </c>
      <c r="Z7761">
        <v>23</v>
      </c>
      <c r="AA7761" t="s">
        <v>44</v>
      </c>
      <c r="AB7761" t="s">
        <v>45</v>
      </c>
      <c r="AC7761" t="s">
        <v>370</v>
      </c>
      <c r="AD7761" t="s">
        <v>27675</v>
      </c>
      <c r="AE7761">
        <v>532125</v>
      </c>
      <c r="AF7761">
        <v>14276</v>
      </c>
    </row>
    <row r="7762" spans="1:32" x14ac:dyDescent="0.35">
      <c r="A7762">
        <v>2019</v>
      </c>
      <c r="B7762" t="s">
        <v>591</v>
      </c>
      <c r="C7762" t="s">
        <v>592</v>
      </c>
      <c r="D7762" t="s">
        <v>1783</v>
      </c>
      <c r="E7762" t="s">
        <v>27676</v>
      </c>
      <c r="F7762">
        <v>4.7</v>
      </c>
      <c r="G7762">
        <v>255</v>
      </c>
      <c r="H7762" t="s">
        <v>36</v>
      </c>
      <c r="I7762" t="s">
        <v>27677</v>
      </c>
      <c r="J7762">
        <v>4.7</v>
      </c>
      <c r="K7762">
        <v>238</v>
      </c>
      <c r="L7762" t="s">
        <v>27678</v>
      </c>
      <c r="M7762" t="s">
        <v>538</v>
      </c>
      <c r="N7762">
        <v>15235</v>
      </c>
      <c r="O7762" t="s">
        <v>53</v>
      </c>
      <c r="P7762">
        <v>4.8</v>
      </c>
      <c r="Q7762">
        <v>4.8</v>
      </c>
      <c r="R7762">
        <v>4.5999999999999996</v>
      </c>
      <c r="S7762">
        <v>4.5999999999999996</v>
      </c>
      <c r="T7762">
        <v>4.8</v>
      </c>
      <c r="U7762">
        <v>4.7</v>
      </c>
      <c r="V7762" t="s">
        <v>1565</v>
      </c>
      <c r="W7762" t="s">
        <v>439</v>
      </c>
      <c r="X7762" t="s">
        <v>124</v>
      </c>
      <c r="Y7762">
        <v>25</v>
      </c>
      <c r="Z7762">
        <v>32</v>
      </c>
      <c r="AA7762" t="s">
        <v>44</v>
      </c>
      <c r="AB7762" t="s">
        <v>78</v>
      </c>
      <c r="AC7762" t="s">
        <v>597</v>
      </c>
      <c r="AD7762" t="s">
        <v>27679</v>
      </c>
      <c r="AE7762">
        <v>5401911</v>
      </c>
      <c r="AF7762">
        <v>11196</v>
      </c>
    </row>
    <row r="7763" spans="1:32" x14ac:dyDescent="0.35">
      <c r="A7763">
        <v>2013</v>
      </c>
      <c r="B7763" t="s">
        <v>108</v>
      </c>
      <c r="C7763" t="s">
        <v>4433</v>
      </c>
      <c r="D7763" t="s">
        <v>34</v>
      </c>
      <c r="E7763" t="s">
        <v>12516</v>
      </c>
      <c r="F7763">
        <v>4.7</v>
      </c>
      <c r="G7763">
        <v>39</v>
      </c>
      <c r="H7763" t="s">
        <v>36</v>
      </c>
      <c r="I7763" t="s">
        <v>3684</v>
      </c>
      <c r="J7763">
        <v>4.7</v>
      </c>
      <c r="K7763">
        <v>3485</v>
      </c>
      <c r="L7763" t="s">
        <v>3685</v>
      </c>
      <c r="M7763" t="s">
        <v>472</v>
      </c>
      <c r="N7763">
        <v>33614</v>
      </c>
      <c r="O7763" t="s">
        <v>53</v>
      </c>
      <c r="P7763">
        <v>4.8</v>
      </c>
      <c r="Q7763">
        <v>4.7</v>
      </c>
      <c r="R7763">
        <v>4.8</v>
      </c>
      <c r="S7763">
        <v>4.4000000000000004</v>
      </c>
      <c r="T7763">
        <v>4.8</v>
      </c>
      <c r="U7763">
        <v>4.5999999999999996</v>
      </c>
      <c r="V7763" t="s">
        <v>1889</v>
      </c>
      <c r="W7763" t="s">
        <v>9477</v>
      </c>
      <c r="X7763" t="s">
        <v>124</v>
      </c>
      <c r="Y7763">
        <v>14</v>
      </c>
      <c r="Z7763">
        <v>19</v>
      </c>
      <c r="AA7763" t="s">
        <v>44</v>
      </c>
      <c r="AB7763" t="s">
        <v>113</v>
      </c>
      <c r="AC7763" t="s">
        <v>1678</v>
      </c>
      <c r="AD7763" t="s">
        <v>12517</v>
      </c>
      <c r="AE7763" t="s">
        <v>12518</v>
      </c>
      <c r="AF7763">
        <v>97018</v>
      </c>
    </row>
    <row r="7764" spans="1:32" x14ac:dyDescent="0.35">
      <c r="A7764">
        <v>2019</v>
      </c>
      <c r="B7764" t="s">
        <v>732</v>
      </c>
      <c r="C7764" t="s">
        <v>13199</v>
      </c>
      <c r="D7764" t="s">
        <v>34</v>
      </c>
      <c r="E7764" t="s">
        <v>21523</v>
      </c>
      <c r="F7764">
        <v>4.8</v>
      </c>
      <c r="G7764">
        <v>131</v>
      </c>
      <c r="H7764" t="s">
        <v>36</v>
      </c>
      <c r="I7764" t="s">
        <v>21514</v>
      </c>
      <c r="J7764">
        <v>4.8</v>
      </c>
      <c r="K7764">
        <v>315</v>
      </c>
      <c r="L7764" t="s">
        <v>21515</v>
      </c>
      <c r="M7764" t="s">
        <v>679</v>
      </c>
      <c r="N7764">
        <v>14127</v>
      </c>
      <c r="O7764" t="s">
        <v>53</v>
      </c>
      <c r="P7764">
        <v>4.8</v>
      </c>
      <c r="Q7764">
        <v>4.7</v>
      </c>
      <c r="R7764">
        <v>4.8</v>
      </c>
      <c r="S7764">
        <v>4.7</v>
      </c>
      <c r="T7764">
        <v>4.8</v>
      </c>
      <c r="U7764">
        <v>4.9000000000000004</v>
      </c>
      <c r="V7764" t="s">
        <v>12889</v>
      </c>
      <c r="W7764" t="s">
        <v>27680</v>
      </c>
      <c r="X7764" t="s">
        <v>124</v>
      </c>
      <c r="Y7764">
        <v>21</v>
      </c>
      <c r="Z7764">
        <v>25</v>
      </c>
      <c r="AA7764" t="s">
        <v>44</v>
      </c>
      <c r="AB7764" t="s">
        <v>151</v>
      </c>
      <c r="AC7764" t="s">
        <v>370</v>
      </c>
      <c r="AD7764" t="s">
        <v>27681</v>
      </c>
      <c r="AE7764" t="s">
        <v>27682</v>
      </c>
      <c r="AF7764">
        <v>16301</v>
      </c>
    </row>
    <row r="7765" spans="1:32" x14ac:dyDescent="0.35">
      <c r="A7765">
        <v>2019</v>
      </c>
      <c r="B7765" t="s">
        <v>373</v>
      </c>
      <c r="C7765" t="s">
        <v>2119</v>
      </c>
      <c r="D7765" t="s">
        <v>34</v>
      </c>
      <c r="E7765" t="s">
        <v>10594</v>
      </c>
      <c r="F7765">
        <v>4.8</v>
      </c>
      <c r="G7765">
        <v>26</v>
      </c>
      <c r="H7765" t="s">
        <v>36</v>
      </c>
      <c r="I7765" t="s">
        <v>27683</v>
      </c>
      <c r="J7765">
        <v>4.7</v>
      </c>
      <c r="K7765">
        <v>595</v>
      </c>
      <c r="L7765" t="s">
        <v>27684</v>
      </c>
      <c r="M7765" t="s">
        <v>472</v>
      </c>
      <c r="N7765">
        <v>32792</v>
      </c>
      <c r="O7765" t="s">
        <v>40</v>
      </c>
      <c r="P7765">
        <v>4.8</v>
      </c>
      <c r="Q7765">
        <v>4.7</v>
      </c>
      <c r="R7765">
        <v>4.8</v>
      </c>
      <c r="S7765">
        <v>4.7</v>
      </c>
      <c r="T7765">
        <v>4.8</v>
      </c>
      <c r="U7765">
        <v>4.8</v>
      </c>
      <c r="V7765" t="s">
        <v>4620</v>
      </c>
      <c r="W7765" t="s">
        <v>3137</v>
      </c>
      <c r="X7765" t="s">
        <v>95</v>
      </c>
      <c r="Y7765">
        <v>14</v>
      </c>
      <c r="Z7765">
        <v>20</v>
      </c>
      <c r="AA7765" t="s">
        <v>44</v>
      </c>
      <c r="AB7765" t="s">
        <v>113</v>
      </c>
      <c r="AC7765" t="s">
        <v>2125</v>
      </c>
      <c r="AD7765" t="s">
        <v>27685</v>
      </c>
      <c r="AE7765" t="s">
        <v>27686</v>
      </c>
      <c r="AF7765">
        <v>58508</v>
      </c>
    </row>
    <row r="7766" spans="1:32" x14ac:dyDescent="0.35">
      <c r="A7766">
        <v>2017</v>
      </c>
      <c r="B7766" t="s">
        <v>732</v>
      </c>
      <c r="C7766" t="s">
        <v>4693</v>
      </c>
      <c r="D7766" t="s">
        <v>34</v>
      </c>
      <c r="E7766" t="s">
        <v>16353</v>
      </c>
      <c r="F7766">
        <v>4.5999999999999996</v>
      </c>
      <c r="G7766">
        <v>187</v>
      </c>
      <c r="H7766" t="s">
        <v>36</v>
      </c>
      <c r="I7766" t="s">
        <v>12549</v>
      </c>
      <c r="J7766">
        <v>4.9000000000000004</v>
      </c>
      <c r="K7766">
        <v>27824</v>
      </c>
      <c r="L7766" t="s">
        <v>12550</v>
      </c>
      <c r="M7766" t="s">
        <v>472</v>
      </c>
      <c r="N7766">
        <v>32822</v>
      </c>
      <c r="O7766" t="s">
        <v>40</v>
      </c>
      <c r="P7766">
        <v>4.8</v>
      </c>
      <c r="Q7766">
        <v>4.7</v>
      </c>
      <c r="R7766">
        <v>4.5999999999999996</v>
      </c>
      <c r="S7766">
        <v>4.4000000000000004</v>
      </c>
      <c r="T7766">
        <v>4.8</v>
      </c>
      <c r="U7766">
        <v>4.5999999999999996</v>
      </c>
      <c r="V7766" t="s">
        <v>1422</v>
      </c>
      <c r="W7766" t="s">
        <v>455</v>
      </c>
      <c r="X7766" t="s">
        <v>55</v>
      </c>
      <c r="Y7766">
        <v>15</v>
      </c>
      <c r="Z7766">
        <v>21</v>
      </c>
      <c r="AA7766" t="s">
        <v>44</v>
      </c>
      <c r="AB7766" t="s">
        <v>45</v>
      </c>
      <c r="AC7766" t="s">
        <v>737</v>
      </c>
      <c r="AD7766" t="s">
        <v>16354</v>
      </c>
      <c r="AE7766" t="s">
        <v>16355</v>
      </c>
      <c r="AF7766">
        <v>39135</v>
      </c>
    </row>
    <row r="7767" spans="1:32" x14ac:dyDescent="0.35">
      <c r="A7767">
        <v>2017</v>
      </c>
      <c r="B7767" t="s">
        <v>409</v>
      </c>
      <c r="C7767" t="s">
        <v>10558</v>
      </c>
      <c r="D7767" t="s">
        <v>4178</v>
      </c>
      <c r="E7767" t="s">
        <v>27687</v>
      </c>
      <c r="F7767">
        <v>4.7</v>
      </c>
      <c r="G7767">
        <v>353</v>
      </c>
      <c r="H7767" t="s">
        <v>36</v>
      </c>
      <c r="I7767" t="s">
        <v>2215</v>
      </c>
      <c r="J7767">
        <v>4.4000000000000004</v>
      </c>
      <c r="K7767">
        <v>1132</v>
      </c>
      <c r="L7767" t="s">
        <v>2216</v>
      </c>
      <c r="M7767" t="s">
        <v>1036</v>
      </c>
      <c r="N7767">
        <v>27617</v>
      </c>
      <c r="O7767" t="s">
        <v>53</v>
      </c>
      <c r="P7767">
        <v>4.8</v>
      </c>
      <c r="Q7767">
        <v>4.7</v>
      </c>
      <c r="R7767">
        <v>4.5</v>
      </c>
      <c r="S7767">
        <v>4.5</v>
      </c>
      <c r="T7767">
        <v>4.7</v>
      </c>
      <c r="U7767">
        <v>4.5999999999999996</v>
      </c>
      <c r="V7767" t="s">
        <v>65</v>
      </c>
      <c r="W7767" t="s">
        <v>10880</v>
      </c>
      <c r="X7767" t="s">
        <v>43</v>
      </c>
      <c r="Y7767">
        <v>21</v>
      </c>
      <c r="Z7767">
        <v>30</v>
      </c>
      <c r="AA7767" t="s">
        <v>44</v>
      </c>
      <c r="AB7767" t="s">
        <v>125</v>
      </c>
      <c r="AC7767" t="s">
        <v>567</v>
      </c>
      <c r="AD7767" t="s">
        <v>27688</v>
      </c>
      <c r="AE7767" t="s">
        <v>27689</v>
      </c>
      <c r="AF7767">
        <v>47130</v>
      </c>
    </row>
    <row r="7768" spans="1:32" x14ac:dyDescent="0.35">
      <c r="A7768">
        <v>2019</v>
      </c>
      <c r="B7768" t="s">
        <v>69</v>
      </c>
      <c r="C7768" t="s">
        <v>1537</v>
      </c>
      <c r="D7768" t="s">
        <v>400</v>
      </c>
      <c r="E7768" t="s">
        <v>180</v>
      </c>
      <c r="F7768">
        <v>4.8</v>
      </c>
      <c r="G7768">
        <v>540</v>
      </c>
      <c r="H7768" t="s">
        <v>36</v>
      </c>
      <c r="I7768" t="s">
        <v>9388</v>
      </c>
      <c r="J7768">
        <v>4.5999999999999996</v>
      </c>
      <c r="K7768">
        <v>654</v>
      </c>
      <c r="L7768" t="s">
        <v>9389</v>
      </c>
      <c r="M7768" t="s">
        <v>481</v>
      </c>
      <c r="N7768">
        <v>20151</v>
      </c>
      <c r="O7768" t="s">
        <v>53</v>
      </c>
      <c r="P7768">
        <v>4.8</v>
      </c>
      <c r="Q7768">
        <v>4.8</v>
      </c>
      <c r="R7768">
        <v>4.7</v>
      </c>
      <c r="S7768">
        <v>4.7</v>
      </c>
      <c r="T7768">
        <v>4.8</v>
      </c>
      <c r="U7768">
        <v>4.8</v>
      </c>
      <c r="V7768" t="s">
        <v>122</v>
      </c>
      <c r="W7768" t="s">
        <v>1522</v>
      </c>
      <c r="X7768" t="s">
        <v>124</v>
      </c>
      <c r="Y7768">
        <v>27</v>
      </c>
      <c r="Z7768">
        <v>33</v>
      </c>
      <c r="AA7768" t="s">
        <v>44</v>
      </c>
      <c r="AB7768" t="s">
        <v>1792</v>
      </c>
      <c r="AC7768" t="s">
        <v>9231</v>
      </c>
      <c r="AD7768" t="s">
        <v>16958</v>
      </c>
      <c r="AE7768" t="s">
        <v>16959</v>
      </c>
      <c r="AF7768">
        <v>29871</v>
      </c>
    </row>
    <row r="7769" spans="1:32" x14ac:dyDescent="0.35">
      <c r="A7769">
        <v>2018</v>
      </c>
      <c r="B7769" t="s">
        <v>48</v>
      </c>
      <c r="C7769" t="s">
        <v>179</v>
      </c>
      <c r="D7769" t="s">
        <v>34</v>
      </c>
      <c r="E7769" t="s">
        <v>27690</v>
      </c>
      <c r="F7769">
        <v>4.8</v>
      </c>
      <c r="G7769">
        <v>265</v>
      </c>
      <c r="H7769" t="s">
        <v>36</v>
      </c>
      <c r="I7769" t="s">
        <v>23110</v>
      </c>
      <c r="J7769">
        <v>4.5999999999999996</v>
      </c>
      <c r="K7769">
        <v>118</v>
      </c>
      <c r="L7769" t="s">
        <v>23111</v>
      </c>
      <c r="M7769" t="s">
        <v>1103</v>
      </c>
      <c r="N7769">
        <v>20874</v>
      </c>
      <c r="O7769" t="s">
        <v>40</v>
      </c>
      <c r="P7769">
        <v>4.9000000000000004</v>
      </c>
      <c r="Q7769">
        <v>4.8</v>
      </c>
      <c r="R7769">
        <v>4.8</v>
      </c>
      <c r="S7769">
        <v>4.7</v>
      </c>
      <c r="T7769">
        <v>4.9000000000000004</v>
      </c>
      <c r="U7769">
        <v>4.8</v>
      </c>
      <c r="V7769" t="s">
        <v>14081</v>
      </c>
      <c r="W7769" t="s">
        <v>18865</v>
      </c>
      <c r="X7769" t="s">
        <v>55</v>
      </c>
      <c r="Y7769">
        <v>16</v>
      </c>
      <c r="Z7769">
        <v>22</v>
      </c>
      <c r="AA7769" t="s">
        <v>44</v>
      </c>
      <c r="AB7769" t="s">
        <v>151</v>
      </c>
      <c r="AC7769" t="s">
        <v>184</v>
      </c>
      <c r="AD7769" t="s">
        <v>27691</v>
      </c>
      <c r="AE7769" t="s">
        <v>27692</v>
      </c>
      <c r="AF7769">
        <v>69421</v>
      </c>
    </row>
    <row r="7770" spans="1:32" x14ac:dyDescent="0.35">
      <c r="A7770">
        <v>2018</v>
      </c>
      <c r="B7770" t="s">
        <v>389</v>
      </c>
      <c r="C7770" t="s">
        <v>3761</v>
      </c>
      <c r="D7770" t="s">
        <v>34</v>
      </c>
      <c r="E7770" t="s">
        <v>478</v>
      </c>
      <c r="F7770">
        <v>4.5999999999999996</v>
      </c>
      <c r="G7770">
        <v>117</v>
      </c>
      <c r="H7770" t="s">
        <v>36</v>
      </c>
      <c r="I7770" t="s">
        <v>13469</v>
      </c>
      <c r="J7770">
        <v>3.9</v>
      </c>
      <c r="K7770">
        <v>35</v>
      </c>
      <c r="L7770" t="s">
        <v>13470</v>
      </c>
      <c r="M7770" t="s">
        <v>481</v>
      </c>
      <c r="N7770">
        <v>22191</v>
      </c>
      <c r="O7770" t="s">
        <v>40</v>
      </c>
      <c r="P7770">
        <v>4.7</v>
      </c>
      <c r="Q7770">
        <v>4.7</v>
      </c>
      <c r="R7770">
        <v>4.9000000000000004</v>
      </c>
      <c r="S7770">
        <v>4.4000000000000004</v>
      </c>
      <c r="T7770">
        <v>4.7</v>
      </c>
      <c r="U7770">
        <v>4.5999999999999996</v>
      </c>
      <c r="V7770" t="s">
        <v>2402</v>
      </c>
      <c r="W7770" t="s">
        <v>42</v>
      </c>
      <c r="X7770" t="s">
        <v>124</v>
      </c>
      <c r="Y7770">
        <v>120</v>
      </c>
      <c r="Z7770">
        <v>112</v>
      </c>
      <c r="AA7770" t="s">
        <v>1227</v>
      </c>
      <c r="AB7770" t="s">
        <v>1228</v>
      </c>
      <c r="AC7770" t="s">
        <v>1227</v>
      </c>
      <c r="AD7770" t="s">
        <v>27693</v>
      </c>
      <c r="AE7770" t="s">
        <v>27694</v>
      </c>
      <c r="AF7770">
        <v>30885</v>
      </c>
    </row>
    <row r="7771" spans="1:32" x14ac:dyDescent="0.35">
      <c r="A7771">
        <v>2019</v>
      </c>
      <c r="B7771" t="s">
        <v>533</v>
      </c>
      <c r="C7771" t="s">
        <v>27695</v>
      </c>
      <c r="D7771" t="s">
        <v>34</v>
      </c>
      <c r="E7771" t="s">
        <v>27696</v>
      </c>
      <c r="F7771">
        <v>4.5</v>
      </c>
      <c r="G7771">
        <v>132</v>
      </c>
      <c r="H7771" t="s">
        <v>36</v>
      </c>
      <c r="I7771" t="s">
        <v>27697</v>
      </c>
      <c r="J7771">
        <v>4.7</v>
      </c>
      <c r="K7771">
        <v>291</v>
      </c>
      <c r="L7771" t="s">
        <v>27698</v>
      </c>
      <c r="M7771" t="s">
        <v>538</v>
      </c>
      <c r="N7771">
        <v>17050</v>
      </c>
      <c r="O7771" t="s">
        <v>53</v>
      </c>
      <c r="P7771">
        <v>4.7</v>
      </c>
      <c r="Q7771">
        <v>4.5999999999999996</v>
      </c>
      <c r="R7771">
        <v>4.3</v>
      </c>
      <c r="S7771">
        <v>4.5</v>
      </c>
      <c r="T7771">
        <v>4.7</v>
      </c>
      <c r="U7771">
        <v>4.4000000000000004</v>
      </c>
      <c r="V7771" t="s">
        <v>1571</v>
      </c>
      <c r="W7771" t="s">
        <v>681</v>
      </c>
      <c r="X7771" t="s">
        <v>124</v>
      </c>
      <c r="Y7771">
        <v>17</v>
      </c>
      <c r="Z7771">
        <v>23</v>
      </c>
      <c r="AA7771" t="s">
        <v>44</v>
      </c>
      <c r="AB7771" t="s">
        <v>198</v>
      </c>
      <c r="AC7771" t="s">
        <v>3577</v>
      </c>
      <c r="AD7771" t="s">
        <v>27699</v>
      </c>
      <c r="AE7771" t="s">
        <v>27700</v>
      </c>
      <c r="AF7771">
        <v>18913</v>
      </c>
    </row>
    <row r="7772" spans="1:32" x14ac:dyDescent="0.35">
      <c r="A7772">
        <v>2018</v>
      </c>
      <c r="B7772" t="s">
        <v>32</v>
      </c>
      <c r="C7772" t="s">
        <v>3016</v>
      </c>
      <c r="D7772" t="s">
        <v>34</v>
      </c>
      <c r="E7772" t="s">
        <v>11677</v>
      </c>
      <c r="F7772">
        <v>4.8</v>
      </c>
      <c r="G7772">
        <v>419</v>
      </c>
      <c r="H7772" t="s">
        <v>36</v>
      </c>
      <c r="I7772" t="s">
        <v>13174</v>
      </c>
      <c r="J7772">
        <v>4.8</v>
      </c>
      <c r="K7772">
        <v>3600</v>
      </c>
      <c r="L7772" t="s">
        <v>13175</v>
      </c>
      <c r="M7772" t="s">
        <v>538</v>
      </c>
      <c r="N7772">
        <v>17112</v>
      </c>
      <c r="O7772" t="s">
        <v>53</v>
      </c>
      <c r="P7772">
        <v>4.8</v>
      </c>
      <c r="Q7772">
        <v>4.7</v>
      </c>
      <c r="R7772">
        <v>4.7</v>
      </c>
      <c r="S7772">
        <v>4.5999999999999996</v>
      </c>
      <c r="T7772">
        <v>4.8</v>
      </c>
      <c r="U7772">
        <v>4.8</v>
      </c>
      <c r="V7772" t="s">
        <v>2480</v>
      </c>
      <c r="W7772" t="s">
        <v>867</v>
      </c>
      <c r="X7772" t="s">
        <v>124</v>
      </c>
      <c r="Y7772">
        <v>20</v>
      </c>
      <c r="Z7772">
        <v>26</v>
      </c>
      <c r="AA7772" t="s">
        <v>44</v>
      </c>
      <c r="AB7772" t="s">
        <v>45</v>
      </c>
      <c r="AC7772" t="s">
        <v>46</v>
      </c>
      <c r="AD7772" t="s">
        <v>13176</v>
      </c>
      <c r="AE7772" t="s">
        <v>13177</v>
      </c>
      <c r="AF7772">
        <v>79820</v>
      </c>
    </row>
    <row r="7773" spans="1:32" x14ac:dyDescent="0.35">
      <c r="A7773">
        <v>2019</v>
      </c>
      <c r="B7773" t="s">
        <v>257</v>
      </c>
      <c r="C7773" t="s">
        <v>1493</v>
      </c>
      <c r="D7773" t="s">
        <v>1080</v>
      </c>
      <c r="E7773" t="s">
        <v>9868</v>
      </c>
      <c r="F7773">
        <v>4.9000000000000004</v>
      </c>
      <c r="G7773">
        <v>30</v>
      </c>
      <c r="H7773" t="s">
        <v>36</v>
      </c>
      <c r="I7773" t="s">
        <v>4257</v>
      </c>
      <c r="J7773">
        <v>4.7</v>
      </c>
      <c r="K7773">
        <v>1123</v>
      </c>
      <c r="L7773" t="s">
        <v>4258</v>
      </c>
      <c r="M7773" t="s">
        <v>1103</v>
      </c>
      <c r="N7773">
        <v>20746</v>
      </c>
      <c r="O7773" t="s">
        <v>53</v>
      </c>
      <c r="P7773">
        <v>4.9000000000000004</v>
      </c>
      <c r="Q7773">
        <v>4.9000000000000004</v>
      </c>
      <c r="R7773">
        <v>5</v>
      </c>
      <c r="S7773">
        <v>4.5999999999999996</v>
      </c>
      <c r="T7773">
        <v>4.9000000000000004</v>
      </c>
      <c r="U7773">
        <v>4.9000000000000004</v>
      </c>
      <c r="V7773" t="s">
        <v>301</v>
      </c>
      <c r="W7773" t="s">
        <v>1327</v>
      </c>
      <c r="X7773" t="s">
        <v>124</v>
      </c>
      <c r="Y7773">
        <v>25</v>
      </c>
      <c r="Z7773">
        <v>34</v>
      </c>
      <c r="AA7773" t="s">
        <v>44</v>
      </c>
      <c r="AB7773" t="s">
        <v>45</v>
      </c>
      <c r="AC7773" t="s">
        <v>219</v>
      </c>
      <c r="AD7773" t="s">
        <v>27701</v>
      </c>
      <c r="AE7773" t="s">
        <v>27702</v>
      </c>
      <c r="AF7773">
        <v>20168</v>
      </c>
    </row>
    <row r="7774" spans="1:32" x14ac:dyDescent="0.35">
      <c r="A7774">
        <v>2018</v>
      </c>
      <c r="B7774" t="s">
        <v>32</v>
      </c>
      <c r="C7774" t="s">
        <v>3509</v>
      </c>
      <c r="D7774" t="s">
        <v>793</v>
      </c>
      <c r="E7774" t="s">
        <v>17963</v>
      </c>
      <c r="F7774">
        <v>4.8</v>
      </c>
      <c r="G7774">
        <v>770</v>
      </c>
      <c r="H7774" t="s">
        <v>36</v>
      </c>
      <c r="I7774" t="s">
        <v>3315</v>
      </c>
      <c r="J7774">
        <v>3.6</v>
      </c>
      <c r="K7774">
        <v>20</v>
      </c>
      <c r="L7774" t="s">
        <v>3316</v>
      </c>
      <c r="M7774" t="s">
        <v>1103</v>
      </c>
      <c r="N7774">
        <v>20723</v>
      </c>
      <c r="O7774" t="s">
        <v>53</v>
      </c>
      <c r="P7774">
        <v>4.8</v>
      </c>
      <c r="Q7774">
        <v>4.7</v>
      </c>
      <c r="R7774">
        <v>4.8</v>
      </c>
      <c r="S7774">
        <v>4.7</v>
      </c>
      <c r="T7774">
        <v>4.8</v>
      </c>
      <c r="U7774">
        <v>4.9000000000000004</v>
      </c>
      <c r="V7774" t="s">
        <v>27703</v>
      </c>
      <c r="W7774" t="s">
        <v>42</v>
      </c>
      <c r="X7774" t="s">
        <v>124</v>
      </c>
      <c r="Y7774">
        <v>22</v>
      </c>
      <c r="Z7774">
        <v>28</v>
      </c>
      <c r="AA7774" t="s">
        <v>44</v>
      </c>
      <c r="AB7774" t="s">
        <v>151</v>
      </c>
      <c r="AC7774" t="s">
        <v>597</v>
      </c>
      <c r="AD7774" t="s">
        <v>27704</v>
      </c>
      <c r="AE7774" t="s">
        <v>27705</v>
      </c>
      <c r="AF7774">
        <v>64166</v>
      </c>
    </row>
    <row r="7775" spans="1:32" x14ac:dyDescent="0.35">
      <c r="A7775">
        <v>2019</v>
      </c>
      <c r="B7775" t="s">
        <v>409</v>
      </c>
      <c r="C7775" t="s">
        <v>4048</v>
      </c>
      <c r="D7775" t="s">
        <v>34</v>
      </c>
      <c r="E7775" t="s">
        <v>27706</v>
      </c>
      <c r="F7775">
        <v>4.5999999999999996</v>
      </c>
      <c r="G7775">
        <v>568</v>
      </c>
      <c r="H7775" t="s">
        <v>36</v>
      </c>
      <c r="I7775" t="s">
        <v>27707</v>
      </c>
      <c r="J7775">
        <v>4.5999999999999996</v>
      </c>
      <c r="K7775">
        <v>1341</v>
      </c>
      <c r="L7775" t="s">
        <v>27708</v>
      </c>
      <c r="M7775" t="s">
        <v>679</v>
      </c>
      <c r="N7775">
        <v>13204</v>
      </c>
      <c r="O7775" t="s">
        <v>40</v>
      </c>
      <c r="P7775">
        <v>4.8</v>
      </c>
      <c r="Q7775">
        <v>4.7</v>
      </c>
      <c r="R7775">
        <v>4.5</v>
      </c>
      <c r="S7775">
        <v>4.5</v>
      </c>
      <c r="T7775">
        <v>4.7</v>
      </c>
      <c r="U7775">
        <v>4.5999999999999996</v>
      </c>
      <c r="V7775" t="s">
        <v>4279</v>
      </c>
      <c r="W7775" t="s">
        <v>42</v>
      </c>
      <c r="X7775" t="s">
        <v>55</v>
      </c>
      <c r="Y7775">
        <v>19</v>
      </c>
      <c r="Z7775">
        <v>27</v>
      </c>
      <c r="AA7775" t="s">
        <v>44</v>
      </c>
      <c r="AB7775" t="s">
        <v>125</v>
      </c>
      <c r="AC7775" t="s">
        <v>3456</v>
      </c>
      <c r="AD7775" t="s">
        <v>27709</v>
      </c>
      <c r="AE7775" t="s">
        <v>27710</v>
      </c>
      <c r="AF7775">
        <v>10217</v>
      </c>
    </row>
    <row r="7776" spans="1:32" x14ac:dyDescent="0.35">
      <c r="A7776">
        <v>2014</v>
      </c>
      <c r="B7776" t="s">
        <v>8149</v>
      </c>
      <c r="C7776" t="s">
        <v>21025</v>
      </c>
      <c r="D7776" t="s">
        <v>34</v>
      </c>
      <c r="E7776" t="s">
        <v>27711</v>
      </c>
      <c r="F7776">
        <v>4.8</v>
      </c>
      <c r="G7776">
        <v>4</v>
      </c>
      <c r="H7776" t="s">
        <v>36</v>
      </c>
      <c r="I7776" t="s">
        <v>27712</v>
      </c>
      <c r="J7776">
        <v>4.5</v>
      </c>
      <c r="K7776">
        <v>14</v>
      </c>
      <c r="L7776" t="s">
        <v>27713</v>
      </c>
      <c r="M7776" t="s">
        <v>472</v>
      </c>
      <c r="N7776">
        <v>33409</v>
      </c>
      <c r="O7776" t="s">
        <v>94</v>
      </c>
      <c r="P7776">
        <v>4.5</v>
      </c>
      <c r="Q7776">
        <v>4.8</v>
      </c>
      <c r="R7776">
        <v>5</v>
      </c>
      <c r="S7776">
        <v>4.5</v>
      </c>
      <c r="T7776">
        <v>5</v>
      </c>
      <c r="U7776">
        <v>4.7</v>
      </c>
      <c r="V7776" t="s">
        <v>27714</v>
      </c>
      <c r="W7776" t="s">
        <v>27715</v>
      </c>
      <c r="X7776" t="s">
        <v>124</v>
      </c>
      <c r="Y7776">
        <v>12</v>
      </c>
      <c r="Z7776">
        <v>20</v>
      </c>
      <c r="AA7776" t="s">
        <v>512</v>
      </c>
      <c r="AB7776" t="s">
        <v>45</v>
      </c>
      <c r="AC7776" t="s">
        <v>27716</v>
      </c>
      <c r="AD7776" t="s">
        <v>27717</v>
      </c>
      <c r="AE7776" s="1" t="s">
        <v>27718</v>
      </c>
      <c r="AF7776">
        <v>11056</v>
      </c>
    </row>
    <row r="7777" spans="1:32" x14ac:dyDescent="0.35">
      <c r="A7777">
        <v>2020</v>
      </c>
      <c r="B7777" t="s">
        <v>69</v>
      </c>
      <c r="C7777" t="s">
        <v>1061</v>
      </c>
      <c r="D7777" t="s">
        <v>34</v>
      </c>
      <c r="E7777" t="s">
        <v>27719</v>
      </c>
      <c r="F7777">
        <v>4.9000000000000004</v>
      </c>
      <c r="G7777">
        <v>169</v>
      </c>
      <c r="H7777" t="s">
        <v>36</v>
      </c>
      <c r="I7777" t="s">
        <v>27720</v>
      </c>
      <c r="J7777">
        <v>4.5999999999999996</v>
      </c>
      <c r="K7777">
        <v>2528</v>
      </c>
      <c r="L7777" t="s">
        <v>27721</v>
      </c>
      <c r="M7777" t="s">
        <v>472</v>
      </c>
      <c r="N7777">
        <v>33317</v>
      </c>
      <c r="O7777" t="s">
        <v>53</v>
      </c>
      <c r="P7777">
        <v>4.8</v>
      </c>
      <c r="Q7777">
        <v>4.8</v>
      </c>
      <c r="R7777">
        <v>4.9000000000000004</v>
      </c>
      <c r="S7777">
        <v>4.8</v>
      </c>
      <c r="T7777">
        <v>4.9000000000000004</v>
      </c>
      <c r="U7777">
        <v>4.9000000000000004</v>
      </c>
      <c r="V7777" t="s">
        <v>262</v>
      </c>
      <c r="W7777" t="s">
        <v>42</v>
      </c>
      <c r="X7777" t="s">
        <v>43</v>
      </c>
      <c r="Y7777">
        <v>30</v>
      </c>
      <c r="Z7777">
        <v>38</v>
      </c>
      <c r="AA7777" t="s">
        <v>44</v>
      </c>
      <c r="AB7777" t="s">
        <v>78</v>
      </c>
      <c r="AC7777" t="s">
        <v>664</v>
      </c>
      <c r="AD7777" t="s">
        <v>27722</v>
      </c>
      <c r="AE7777" t="s">
        <v>27723</v>
      </c>
      <c r="AF7777">
        <v>22132</v>
      </c>
    </row>
    <row r="7778" spans="1:32" x14ac:dyDescent="0.35">
      <c r="A7778">
        <v>2017</v>
      </c>
      <c r="B7778" t="s">
        <v>32</v>
      </c>
      <c r="C7778" t="s">
        <v>3509</v>
      </c>
      <c r="D7778" t="s">
        <v>34</v>
      </c>
      <c r="E7778" t="s">
        <v>7791</v>
      </c>
      <c r="F7778">
        <v>4.8</v>
      </c>
      <c r="G7778">
        <v>591</v>
      </c>
      <c r="H7778" t="s">
        <v>36</v>
      </c>
      <c r="I7778" t="s">
        <v>16667</v>
      </c>
      <c r="J7778">
        <v>4.5999999999999996</v>
      </c>
      <c r="K7778">
        <v>882</v>
      </c>
      <c r="L7778" t="s">
        <v>16668</v>
      </c>
      <c r="M7778" t="s">
        <v>472</v>
      </c>
      <c r="N7778">
        <v>33024</v>
      </c>
      <c r="O7778" t="s">
        <v>53</v>
      </c>
      <c r="P7778">
        <v>4.8</v>
      </c>
      <c r="Q7778">
        <v>4.7</v>
      </c>
      <c r="R7778">
        <v>4.7</v>
      </c>
      <c r="S7778">
        <v>4.7</v>
      </c>
      <c r="T7778">
        <v>4.8</v>
      </c>
      <c r="U7778">
        <v>4.9000000000000004</v>
      </c>
      <c r="V7778" t="s">
        <v>4033</v>
      </c>
      <c r="W7778" t="s">
        <v>77</v>
      </c>
      <c r="X7778" t="s">
        <v>43</v>
      </c>
      <c r="Y7778">
        <v>23</v>
      </c>
      <c r="Z7778">
        <v>30</v>
      </c>
      <c r="AA7778" t="s">
        <v>44</v>
      </c>
      <c r="AB7778" t="s">
        <v>151</v>
      </c>
      <c r="AC7778" t="s">
        <v>597</v>
      </c>
      <c r="AD7778" t="s">
        <v>27724</v>
      </c>
      <c r="AE7778" t="s">
        <v>27725</v>
      </c>
      <c r="AF7778">
        <v>18579</v>
      </c>
    </row>
    <row r="7779" spans="1:32" x14ac:dyDescent="0.35">
      <c r="A7779">
        <v>2020</v>
      </c>
      <c r="B7779" t="s">
        <v>129</v>
      </c>
      <c r="C7779" t="s">
        <v>27726</v>
      </c>
      <c r="D7779" t="s">
        <v>34</v>
      </c>
      <c r="E7779" t="s">
        <v>27727</v>
      </c>
      <c r="F7779">
        <v>4.3</v>
      </c>
      <c r="G7779">
        <v>25</v>
      </c>
      <c r="H7779" t="s">
        <v>36</v>
      </c>
      <c r="I7779" t="s">
        <v>8172</v>
      </c>
      <c r="J7779">
        <v>4.5999999999999996</v>
      </c>
      <c r="K7779">
        <v>845</v>
      </c>
      <c r="L7779" t="s">
        <v>8173</v>
      </c>
      <c r="M7779" t="s">
        <v>472</v>
      </c>
      <c r="N7779">
        <v>33024</v>
      </c>
      <c r="O7779" t="s">
        <v>94</v>
      </c>
      <c r="P7779">
        <v>4.4000000000000004</v>
      </c>
      <c r="Q7779">
        <v>4.4000000000000004</v>
      </c>
      <c r="R7779">
        <v>4</v>
      </c>
      <c r="S7779">
        <v>4.2</v>
      </c>
      <c r="T7779">
        <v>4.3</v>
      </c>
      <c r="U7779">
        <v>4.2</v>
      </c>
      <c r="V7779" t="s">
        <v>16880</v>
      </c>
      <c r="W7779" t="s">
        <v>77</v>
      </c>
      <c r="X7779" t="s">
        <v>43</v>
      </c>
      <c r="Y7779">
        <v>19</v>
      </c>
      <c r="Z7779">
        <v>25</v>
      </c>
      <c r="AA7779" t="s">
        <v>44</v>
      </c>
      <c r="AB7779" t="s">
        <v>1114</v>
      </c>
      <c r="AC7779" t="s">
        <v>5035</v>
      </c>
      <c r="AD7779" t="s">
        <v>27728</v>
      </c>
      <c r="AE7779" t="s">
        <v>27729</v>
      </c>
      <c r="AF7779">
        <v>47195</v>
      </c>
    </row>
    <row r="7780" spans="1:32" x14ac:dyDescent="0.35">
      <c r="A7780">
        <v>2016</v>
      </c>
      <c r="B7780" t="s">
        <v>304</v>
      </c>
      <c r="C7780" t="s">
        <v>27730</v>
      </c>
      <c r="D7780" t="s">
        <v>34</v>
      </c>
      <c r="E7780" t="s">
        <v>16346</v>
      </c>
      <c r="F7780">
        <v>4.5999999999999996</v>
      </c>
      <c r="G7780">
        <v>13</v>
      </c>
      <c r="H7780" t="s">
        <v>36</v>
      </c>
      <c r="I7780" t="s">
        <v>8185</v>
      </c>
      <c r="J7780">
        <v>2.4</v>
      </c>
      <c r="K7780">
        <v>13</v>
      </c>
      <c r="L7780" t="s">
        <v>8186</v>
      </c>
      <c r="M7780" t="s">
        <v>472</v>
      </c>
      <c r="N7780">
        <v>33172</v>
      </c>
      <c r="O7780" t="s">
        <v>53</v>
      </c>
      <c r="P7780">
        <v>4.7</v>
      </c>
      <c r="Q7780">
        <v>4.8</v>
      </c>
      <c r="R7780">
        <v>4.5999999999999996</v>
      </c>
      <c r="S7780">
        <v>4.4000000000000004</v>
      </c>
      <c r="T7780">
        <v>4.7</v>
      </c>
      <c r="U7780">
        <v>4.5</v>
      </c>
      <c r="V7780" t="s">
        <v>262</v>
      </c>
      <c r="W7780" t="s">
        <v>42</v>
      </c>
      <c r="X7780" t="s">
        <v>124</v>
      </c>
      <c r="Y7780">
        <v>20</v>
      </c>
      <c r="Z7780">
        <v>29</v>
      </c>
      <c r="AA7780" t="s">
        <v>44</v>
      </c>
      <c r="AB7780" t="s">
        <v>151</v>
      </c>
      <c r="AC7780" t="s">
        <v>14221</v>
      </c>
      <c r="AD7780" t="s">
        <v>27731</v>
      </c>
      <c r="AE7780">
        <v>22845417</v>
      </c>
      <c r="AF7780">
        <v>55072</v>
      </c>
    </row>
    <row r="7781" spans="1:32" x14ac:dyDescent="0.35">
      <c r="A7781">
        <v>2018</v>
      </c>
      <c r="B7781" t="s">
        <v>288</v>
      </c>
      <c r="C7781" t="s">
        <v>9302</v>
      </c>
      <c r="D7781" t="s">
        <v>34</v>
      </c>
      <c r="E7781" t="s">
        <v>8116</v>
      </c>
      <c r="F7781">
        <v>4.9000000000000004</v>
      </c>
      <c r="G7781">
        <v>82</v>
      </c>
      <c r="H7781" t="s">
        <v>36</v>
      </c>
      <c r="I7781" t="s">
        <v>4298</v>
      </c>
      <c r="J7781">
        <v>4.7</v>
      </c>
      <c r="K7781">
        <v>163</v>
      </c>
      <c r="L7781" t="s">
        <v>4299</v>
      </c>
      <c r="M7781" t="s">
        <v>472</v>
      </c>
      <c r="N7781">
        <v>33181</v>
      </c>
      <c r="O7781" t="s">
        <v>53</v>
      </c>
      <c r="P7781">
        <v>4.8</v>
      </c>
      <c r="Q7781">
        <v>4.8</v>
      </c>
      <c r="R7781">
        <v>4.9000000000000004</v>
      </c>
      <c r="S7781">
        <v>4.5999999999999996</v>
      </c>
      <c r="T7781">
        <v>5</v>
      </c>
      <c r="U7781">
        <v>5</v>
      </c>
      <c r="V7781" t="s">
        <v>812</v>
      </c>
      <c r="W7781" t="s">
        <v>2485</v>
      </c>
      <c r="X7781" t="s">
        <v>124</v>
      </c>
      <c r="Y7781">
        <v>24</v>
      </c>
      <c r="Z7781">
        <v>34</v>
      </c>
      <c r="AA7781" t="s">
        <v>44</v>
      </c>
      <c r="AB7781" t="s">
        <v>198</v>
      </c>
      <c r="AC7781" t="s">
        <v>21749</v>
      </c>
      <c r="AD7781" t="s">
        <v>27732</v>
      </c>
      <c r="AE7781" t="s">
        <v>27733</v>
      </c>
      <c r="AF7781">
        <v>89004</v>
      </c>
    </row>
    <row r="7782" spans="1:32" x14ac:dyDescent="0.35">
      <c r="A7782">
        <v>2018</v>
      </c>
      <c r="B7782" t="s">
        <v>288</v>
      </c>
      <c r="C7782" t="s">
        <v>5568</v>
      </c>
      <c r="D7782" t="s">
        <v>34</v>
      </c>
      <c r="E7782" t="s">
        <v>27734</v>
      </c>
      <c r="F7782">
        <v>4.7</v>
      </c>
      <c r="G7782">
        <v>181</v>
      </c>
      <c r="H7782" t="s">
        <v>36</v>
      </c>
      <c r="I7782" t="s">
        <v>5656</v>
      </c>
      <c r="J7782">
        <v>4.9000000000000004</v>
      </c>
      <c r="K7782">
        <v>3441</v>
      </c>
      <c r="L7782" t="s">
        <v>5657</v>
      </c>
      <c r="M7782" t="s">
        <v>538</v>
      </c>
      <c r="N7782">
        <v>19333</v>
      </c>
      <c r="O7782" t="s">
        <v>53</v>
      </c>
      <c r="P7782">
        <v>4.7</v>
      </c>
      <c r="Q7782">
        <v>4.7</v>
      </c>
      <c r="R7782">
        <v>4.7</v>
      </c>
      <c r="S7782">
        <v>4.4000000000000004</v>
      </c>
      <c r="T7782">
        <v>4.7</v>
      </c>
      <c r="U7782">
        <v>4.5999999999999996</v>
      </c>
      <c r="V7782" t="s">
        <v>1612</v>
      </c>
      <c r="W7782" t="s">
        <v>42</v>
      </c>
      <c r="X7782" t="s">
        <v>124</v>
      </c>
      <c r="Y7782">
        <v>23</v>
      </c>
      <c r="Z7782">
        <v>27</v>
      </c>
      <c r="AA7782" t="s">
        <v>44</v>
      </c>
      <c r="AB7782" t="s">
        <v>294</v>
      </c>
      <c r="AC7782" t="s">
        <v>219</v>
      </c>
      <c r="AD7782" t="s">
        <v>27735</v>
      </c>
      <c r="AE7782">
        <v>2211501</v>
      </c>
      <c r="AF7782">
        <v>20222</v>
      </c>
    </row>
    <row r="7783" spans="1:32" x14ac:dyDescent="0.35">
      <c r="A7783">
        <v>2019</v>
      </c>
      <c r="B7783" t="s">
        <v>373</v>
      </c>
      <c r="C7783" t="s">
        <v>3037</v>
      </c>
      <c r="D7783" t="s">
        <v>34</v>
      </c>
      <c r="E7783" t="s">
        <v>27736</v>
      </c>
      <c r="F7783">
        <v>4.5999999999999996</v>
      </c>
      <c r="G7783">
        <v>56</v>
      </c>
      <c r="H7783" t="s">
        <v>36</v>
      </c>
      <c r="I7783" t="s">
        <v>6115</v>
      </c>
      <c r="J7783">
        <v>4.7</v>
      </c>
      <c r="K7783">
        <v>1023</v>
      </c>
      <c r="L7783" t="s">
        <v>6116</v>
      </c>
      <c r="M7783" t="s">
        <v>604</v>
      </c>
      <c r="N7783" s="1" t="s">
        <v>6117</v>
      </c>
      <c r="O7783" t="s">
        <v>40</v>
      </c>
      <c r="P7783">
        <v>4.8</v>
      </c>
      <c r="Q7783">
        <v>4.5999999999999996</v>
      </c>
      <c r="R7783">
        <v>4.5</v>
      </c>
      <c r="S7783">
        <v>4.5</v>
      </c>
      <c r="T7783">
        <v>4.7</v>
      </c>
      <c r="U7783">
        <v>4.5999999999999996</v>
      </c>
      <c r="V7783" t="s">
        <v>5141</v>
      </c>
      <c r="W7783" t="s">
        <v>889</v>
      </c>
      <c r="X7783" t="s">
        <v>124</v>
      </c>
      <c r="Y7783">
        <v>19</v>
      </c>
      <c r="Z7783">
        <v>26</v>
      </c>
      <c r="AA7783" t="s">
        <v>44</v>
      </c>
      <c r="AB7783" t="s">
        <v>78</v>
      </c>
      <c r="AC7783" t="s">
        <v>114</v>
      </c>
      <c r="AD7783" t="s">
        <v>27737</v>
      </c>
      <c r="AE7783" t="s">
        <v>27738</v>
      </c>
      <c r="AF7783">
        <v>16978</v>
      </c>
    </row>
    <row r="7784" spans="1:32" x14ac:dyDescent="0.35">
      <c r="A7784">
        <v>2021</v>
      </c>
      <c r="B7784" t="s">
        <v>69</v>
      </c>
      <c r="C7784" t="s">
        <v>399</v>
      </c>
      <c r="D7784" t="s">
        <v>34</v>
      </c>
      <c r="E7784" t="s">
        <v>27513</v>
      </c>
      <c r="F7784">
        <v>4.8</v>
      </c>
      <c r="G7784">
        <v>63</v>
      </c>
      <c r="H7784" t="s">
        <v>36</v>
      </c>
      <c r="I7784" t="s">
        <v>17291</v>
      </c>
      <c r="J7784">
        <v>4.5999999999999996</v>
      </c>
      <c r="K7784">
        <v>4515</v>
      </c>
      <c r="L7784" t="s">
        <v>17292</v>
      </c>
      <c r="M7784" t="s">
        <v>604</v>
      </c>
      <c r="N7784" s="1" t="s">
        <v>8234</v>
      </c>
      <c r="O7784" t="s">
        <v>53</v>
      </c>
      <c r="P7784">
        <v>4.9000000000000004</v>
      </c>
      <c r="Q7784">
        <v>4.7</v>
      </c>
      <c r="R7784">
        <v>4.8</v>
      </c>
      <c r="S7784">
        <v>4.7</v>
      </c>
      <c r="T7784">
        <v>4.7</v>
      </c>
      <c r="U7784">
        <v>4.8</v>
      </c>
      <c r="V7784" t="s">
        <v>317</v>
      </c>
      <c r="W7784" t="s">
        <v>42</v>
      </c>
      <c r="X7784" t="s">
        <v>124</v>
      </c>
      <c r="Y7784">
        <v>19</v>
      </c>
      <c r="Z7784">
        <v>26</v>
      </c>
      <c r="AA7784" t="s">
        <v>44</v>
      </c>
      <c r="AB7784" t="s">
        <v>125</v>
      </c>
      <c r="AC7784" t="s">
        <v>126</v>
      </c>
      <c r="AD7784" t="s">
        <v>27739</v>
      </c>
      <c r="AE7784" t="s">
        <v>27740</v>
      </c>
      <c r="AF7784">
        <v>21525</v>
      </c>
    </row>
    <row r="7785" spans="1:32" x14ac:dyDescent="0.35">
      <c r="A7785">
        <v>2019</v>
      </c>
      <c r="B7785" t="s">
        <v>591</v>
      </c>
      <c r="C7785" t="s">
        <v>855</v>
      </c>
      <c r="D7785" t="s">
        <v>1783</v>
      </c>
      <c r="E7785" t="s">
        <v>27741</v>
      </c>
      <c r="F7785">
        <v>4.7</v>
      </c>
      <c r="G7785">
        <v>255</v>
      </c>
      <c r="H7785" t="s">
        <v>36</v>
      </c>
      <c r="I7785" t="s">
        <v>27474</v>
      </c>
      <c r="J7785">
        <v>4.8</v>
      </c>
      <c r="K7785">
        <v>5572</v>
      </c>
      <c r="L7785" t="s">
        <v>27475</v>
      </c>
      <c r="M7785" t="s">
        <v>679</v>
      </c>
      <c r="N7785">
        <v>12206</v>
      </c>
      <c r="O7785" t="s">
        <v>53</v>
      </c>
      <c r="P7785">
        <v>4.8</v>
      </c>
      <c r="Q7785">
        <v>4.8</v>
      </c>
      <c r="R7785">
        <v>4.5999999999999996</v>
      </c>
      <c r="S7785">
        <v>4.5999999999999996</v>
      </c>
      <c r="T7785">
        <v>4.8</v>
      </c>
      <c r="U7785">
        <v>4.7</v>
      </c>
      <c r="V7785" t="s">
        <v>1565</v>
      </c>
      <c r="W7785" t="s">
        <v>439</v>
      </c>
      <c r="X7785" t="s">
        <v>124</v>
      </c>
      <c r="Y7785">
        <v>25</v>
      </c>
      <c r="Z7785">
        <v>32</v>
      </c>
      <c r="AA7785" t="s">
        <v>44</v>
      </c>
      <c r="AB7785" t="s">
        <v>78</v>
      </c>
      <c r="AC7785" t="s">
        <v>597</v>
      </c>
      <c r="AD7785" t="s">
        <v>27742</v>
      </c>
      <c r="AE7785">
        <v>3220711</v>
      </c>
      <c r="AF7785">
        <v>10377</v>
      </c>
    </row>
    <row r="7786" spans="1:32" x14ac:dyDescent="0.35">
      <c r="A7786">
        <v>2019</v>
      </c>
      <c r="B7786" t="s">
        <v>591</v>
      </c>
      <c r="C7786" t="s">
        <v>1992</v>
      </c>
      <c r="D7786" t="s">
        <v>34</v>
      </c>
      <c r="E7786" t="s">
        <v>180</v>
      </c>
      <c r="F7786">
        <v>4.9000000000000004</v>
      </c>
      <c r="G7786">
        <v>96</v>
      </c>
      <c r="H7786" t="s">
        <v>36</v>
      </c>
      <c r="I7786" t="s">
        <v>13874</v>
      </c>
      <c r="J7786">
        <v>4.2</v>
      </c>
      <c r="K7786">
        <v>225</v>
      </c>
      <c r="L7786" t="s">
        <v>13875</v>
      </c>
      <c r="M7786" t="s">
        <v>679</v>
      </c>
      <c r="N7786">
        <v>11234</v>
      </c>
      <c r="O7786" t="s">
        <v>94</v>
      </c>
      <c r="P7786">
        <v>5</v>
      </c>
      <c r="Q7786">
        <v>4.9000000000000004</v>
      </c>
      <c r="R7786">
        <v>4.8</v>
      </c>
      <c r="S7786">
        <v>4.8</v>
      </c>
      <c r="T7786">
        <v>4.9000000000000004</v>
      </c>
      <c r="U7786">
        <v>4.8</v>
      </c>
      <c r="V7786" t="s">
        <v>1565</v>
      </c>
      <c r="W7786" t="s">
        <v>889</v>
      </c>
      <c r="X7786" t="s">
        <v>124</v>
      </c>
      <c r="Y7786">
        <v>20</v>
      </c>
      <c r="Z7786">
        <v>28</v>
      </c>
      <c r="AA7786" t="s">
        <v>44</v>
      </c>
      <c r="AB7786" t="s">
        <v>78</v>
      </c>
      <c r="AC7786" t="s">
        <v>184</v>
      </c>
      <c r="AD7786" t="s">
        <v>27743</v>
      </c>
      <c r="AE7786" t="s">
        <v>27744</v>
      </c>
      <c r="AF7786">
        <v>47290</v>
      </c>
    </row>
    <row r="7787" spans="1:32" x14ac:dyDescent="0.35">
      <c r="A7787">
        <v>2018</v>
      </c>
      <c r="B7787" t="s">
        <v>129</v>
      </c>
      <c r="C7787" t="s">
        <v>12372</v>
      </c>
      <c r="D7787" t="s">
        <v>131</v>
      </c>
      <c r="E7787" t="s">
        <v>27745</v>
      </c>
      <c r="F7787">
        <v>4.8</v>
      </c>
      <c r="G7787">
        <v>201</v>
      </c>
      <c r="H7787" t="s">
        <v>36</v>
      </c>
      <c r="I7787" t="s">
        <v>27746</v>
      </c>
      <c r="J7787">
        <v>4.8</v>
      </c>
      <c r="K7787">
        <v>3530</v>
      </c>
      <c r="L7787" t="s">
        <v>27747</v>
      </c>
      <c r="M7787" t="s">
        <v>679</v>
      </c>
      <c r="N7787">
        <v>11548</v>
      </c>
      <c r="O7787" t="s">
        <v>40</v>
      </c>
      <c r="P7787">
        <v>4.8</v>
      </c>
      <c r="Q7787">
        <v>4.7</v>
      </c>
      <c r="R7787">
        <v>4.8</v>
      </c>
      <c r="S7787">
        <v>4.5999999999999996</v>
      </c>
      <c r="T7787">
        <v>4.9000000000000004</v>
      </c>
      <c r="U7787">
        <v>4.8</v>
      </c>
      <c r="V7787" t="s">
        <v>1462</v>
      </c>
      <c r="W7787" t="s">
        <v>42</v>
      </c>
      <c r="X7787" t="s">
        <v>124</v>
      </c>
      <c r="Y7787">
        <v>18</v>
      </c>
      <c r="Z7787">
        <v>27</v>
      </c>
      <c r="AA7787" t="s">
        <v>44</v>
      </c>
      <c r="AB7787" t="s">
        <v>45</v>
      </c>
      <c r="AC7787" t="s">
        <v>474</v>
      </c>
      <c r="AD7787" t="s">
        <v>27748</v>
      </c>
      <c r="AE7787" t="s">
        <v>27749</v>
      </c>
      <c r="AF7787">
        <v>16444</v>
      </c>
    </row>
    <row r="7788" spans="1:32" x14ac:dyDescent="0.35">
      <c r="A7788">
        <v>2019</v>
      </c>
      <c r="B7788" t="s">
        <v>257</v>
      </c>
      <c r="C7788" t="s">
        <v>1493</v>
      </c>
      <c r="D7788" t="s">
        <v>34</v>
      </c>
      <c r="E7788" t="s">
        <v>15684</v>
      </c>
      <c r="F7788">
        <v>4.9000000000000004</v>
      </c>
      <c r="G7788">
        <v>30</v>
      </c>
      <c r="H7788" t="s">
        <v>36</v>
      </c>
      <c r="I7788" t="s">
        <v>3861</v>
      </c>
      <c r="J7788">
        <v>4.7</v>
      </c>
      <c r="K7788">
        <v>488</v>
      </c>
      <c r="L7788" t="s">
        <v>3862</v>
      </c>
      <c r="M7788" t="s">
        <v>2335</v>
      </c>
      <c r="N7788" s="1" t="s">
        <v>3863</v>
      </c>
      <c r="O7788" t="s">
        <v>53</v>
      </c>
      <c r="P7788">
        <v>4.9000000000000004</v>
      </c>
      <c r="Q7788">
        <v>4.9000000000000004</v>
      </c>
      <c r="R7788">
        <v>5</v>
      </c>
      <c r="S7788">
        <v>4.5999999999999996</v>
      </c>
      <c r="T7788">
        <v>4.9000000000000004</v>
      </c>
      <c r="U7788">
        <v>4.9000000000000004</v>
      </c>
      <c r="V7788" t="s">
        <v>1947</v>
      </c>
      <c r="W7788" t="s">
        <v>673</v>
      </c>
      <c r="X7788" t="s">
        <v>124</v>
      </c>
      <c r="Y7788">
        <v>25</v>
      </c>
      <c r="Z7788">
        <v>34</v>
      </c>
      <c r="AA7788" t="s">
        <v>44</v>
      </c>
      <c r="AB7788" t="s">
        <v>45</v>
      </c>
      <c r="AC7788" t="s">
        <v>219</v>
      </c>
      <c r="AD7788" t="s">
        <v>27750</v>
      </c>
      <c r="AE7788" t="s">
        <v>27751</v>
      </c>
      <c r="AF7788">
        <v>41719</v>
      </c>
    </row>
    <row r="7789" spans="1:32" x14ac:dyDescent="0.35">
      <c r="A7789">
        <v>2019</v>
      </c>
      <c r="B7789" t="s">
        <v>257</v>
      </c>
      <c r="C7789" t="s">
        <v>1598</v>
      </c>
      <c r="D7789" t="s">
        <v>1080</v>
      </c>
      <c r="E7789" t="s">
        <v>5597</v>
      </c>
      <c r="F7789">
        <v>4.9000000000000004</v>
      </c>
      <c r="G7789">
        <v>30</v>
      </c>
      <c r="H7789" t="s">
        <v>36</v>
      </c>
      <c r="I7789" t="s">
        <v>3870</v>
      </c>
      <c r="J7789">
        <v>4.5</v>
      </c>
      <c r="K7789">
        <v>344</v>
      </c>
      <c r="L7789" t="s">
        <v>3871</v>
      </c>
      <c r="M7789" t="s">
        <v>3872</v>
      </c>
      <c r="N7789">
        <v>96813</v>
      </c>
      <c r="O7789" t="s">
        <v>53</v>
      </c>
      <c r="P7789">
        <v>4.9000000000000004</v>
      </c>
      <c r="Q7789">
        <v>4.9000000000000004</v>
      </c>
      <c r="R7789">
        <v>5</v>
      </c>
      <c r="S7789">
        <v>4.5999999999999996</v>
      </c>
      <c r="T7789">
        <v>4.9000000000000004</v>
      </c>
      <c r="U7789">
        <v>4.9000000000000004</v>
      </c>
      <c r="V7789" t="s">
        <v>1947</v>
      </c>
      <c r="W7789" t="s">
        <v>42</v>
      </c>
      <c r="X7789" t="s">
        <v>95</v>
      </c>
      <c r="Y7789">
        <v>26</v>
      </c>
      <c r="Z7789">
        <v>36</v>
      </c>
      <c r="AA7789" t="s">
        <v>44</v>
      </c>
      <c r="AB7789" t="s">
        <v>45</v>
      </c>
      <c r="AC7789" t="s">
        <v>219</v>
      </c>
      <c r="AD7789" t="s">
        <v>27752</v>
      </c>
      <c r="AE7789" t="s">
        <v>27753</v>
      </c>
      <c r="AF7789">
        <v>12931</v>
      </c>
    </row>
    <row r="7790" spans="1:32" x14ac:dyDescent="0.35">
      <c r="A7790">
        <v>2019</v>
      </c>
      <c r="B7790" t="s">
        <v>257</v>
      </c>
      <c r="C7790" t="s">
        <v>1079</v>
      </c>
      <c r="D7790" t="s">
        <v>1080</v>
      </c>
      <c r="E7790" t="s">
        <v>27754</v>
      </c>
      <c r="F7790">
        <v>4.7</v>
      </c>
      <c r="G7790">
        <v>55</v>
      </c>
      <c r="H7790" t="s">
        <v>36</v>
      </c>
      <c r="I7790" t="s">
        <v>709</v>
      </c>
      <c r="J7790">
        <v>4.5999999999999996</v>
      </c>
      <c r="K7790">
        <v>1108</v>
      </c>
      <c r="L7790" t="s">
        <v>710</v>
      </c>
      <c r="M7790" t="s">
        <v>699</v>
      </c>
      <c r="N7790" s="1" t="s">
        <v>711</v>
      </c>
      <c r="O7790" t="s">
        <v>94</v>
      </c>
      <c r="P7790">
        <v>5</v>
      </c>
      <c r="Q7790">
        <v>4.9000000000000004</v>
      </c>
      <c r="R7790">
        <v>4.9000000000000004</v>
      </c>
      <c r="S7790">
        <v>4.4000000000000004</v>
      </c>
      <c r="T7790">
        <v>4.7</v>
      </c>
      <c r="U7790">
        <v>4.5999999999999996</v>
      </c>
      <c r="V7790" t="s">
        <v>1179</v>
      </c>
      <c r="W7790" t="s">
        <v>2893</v>
      </c>
      <c r="X7790" t="s">
        <v>124</v>
      </c>
      <c r="Y7790">
        <v>20</v>
      </c>
      <c r="Z7790">
        <v>26</v>
      </c>
      <c r="AA7790" t="s">
        <v>44</v>
      </c>
      <c r="AB7790" t="s">
        <v>45</v>
      </c>
      <c r="AC7790" t="s">
        <v>264</v>
      </c>
      <c r="AD7790" t="s">
        <v>27755</v>
      </c>
      <c r="AE7790" t="s">
        <v>27756</v>
      </c>
      <c r="AF7790">
        <v>23317</v>
      </c>
    </row>
    <row r="7791" spans="1:32" x14ac:dyDescent="0.35">
      <c r="A7791">
        <v>2019</v>
      </c>
      <c r="B7791" t="s">
        <v>69</v>
      </c>
      <c r="C7791" t="s">
        <v>1061</v>
      </c>
      <c r="D7791" t="s">
        <v>400</v>
      </c>
      <c r="E7791" t="s">
        <v>2188</v>
      </c>
      <c r="F7791">
        <v>4.9000000000000004</v>
      </c>
      <c r="G7791">
        <v>275</v>
      </c>
      <c r="H7791" t="s">
        <v>36</v>
      </c>
      <c r="I7791" t="s">
        <v>5265</v>
      </c>
      <c r="J7791">
        <v>4.5</v>
      </c>
      <c r="K7791">
        <v>2420</v>
      </c>
      <c r="L7791" t="s">
        <v>5266</v>
      </c>
      <c r="M7791" t="s">
        <v>699</v>
      </c>
      <c r="N7791" s="1" t="s">
        <v>711</v>
      </c>
      <c r="O7791" t="s">
        <v>53</v>
      </c>
      <c r="P7791">
        <v>4.8</v>
      </c>
      <c r="Q7791">
        <v>4.8</v>
      </c>
      <c r="R7791">
        <v>4.9000000000000004</v>
      </c>
      <c r="S7791">
        <v>4.8</v>
      </c>
      <c r="T7791">
        <v>4.9000000000000004</v>
      </c>
      <c r="U7791">
        <v>4.9000000000000004</v>
      </c>
      <c r="V7791" t="s">
        <v>2016</v>
      </c>
      <c r="W7791" t="s">
        <v>42</v>
      </c>
      <c r="X7791" t="s">
        <v>43</v>
      </c>
      <c r="Y7791">
        <v>30</v>
      </c>
      <c r="Z7791">
        <v>38</v>
      </c>
      <c r="AA7791" t="s">
        <v>44</v>
      </c>
      <c r="AB7791" t="s">
        <v>78</v>
      </c>
      <c r="AC7791" t="s">
        <v>664</v>
      </c>
      <c r="AD7791" t="s">
        <v>27757</v>
      </c>
      <c r="AE7791" t="s">
        <v>27758</v>
      </c>
      <c r="AF7791">
        <v>32965</v>
      </c>
    </row>
    <row r="7792" spans="1:32" x14ac:dyDescent="0.35">
      <c r="A7792">
        <v>2017</v>
      </c>
      <c r="B7792" t="s">
        <v>288</v>
      </c>
      <c r="C7792" t="s">
        <v>11463</v>
      </c>
      <c r="D7792" t="s">
        <v>34</v>
      </c>
      <c r="E7792" t="s">
        <v>27759</v>
      </c>
      <c r="F7792">
        <v>4.8</v>
      </c>
      <c r="G7792">
        <v>90</v>
      </c>
      <c r="H7792" t="s">
        <v>36</v>
      </c>
      <c r="I7792" t="s">
        <v>7855</v>
      </c>
      <c r="J7792">
        <v>4.5999999999999996</v>
      </c>
      <c r="K7792">
        <v>546</v>
      </c>
      <c r="L7792" t="s">
        <v>7856</v>
      </c>
      <c r="M7792" t="s">
        <v>699</v>
      </c>
      <c r="N7792" s="1" t="s">
        <v>7857</v>
      </c>
      <c r="O7792" t="s">
        <v>53</v>
      </c>
      <c r="P7792">
        <v>4.8</v>
      </c>
      <c r="Q7792">
        <v>4.9000000000000004</v>
      </c>
      <c r="R7792">
        <v>4.8</v>
      </c>
      <c r="S7792">
        <v>4.5999999999999996</v>
      </c>
      <c r="T7792">
        <v>4.7</v>
      </c>
      <c r="U7792">
        <v>4.8</v>
      </c>
      <c r="V7792" t="s">
        <v>812</v>
      </c>
      <c r="W7792" t="s">
        <v>42</v>
      </c>
      <c r="X7792" t="s">
        <v>124</v>
      </c>
      <c r="Y7792">
        <v>24</v>
      </c>
      <c r="Z7792">
        <v>31</v>
      </c>
      <c r="AA7792" t="s">
        <v>44</v>
      </c>
      <c r="AB7792" t="s">
        <v>294</v>
      </c>
      <c r="AC7792" t="s">
        <v>219</v>
      </c>
      <c r="AD7792" t="s">
        <v>27760</v>
      </c>
      <c r="AE7792" t="s">
        <v>27761</v>
      </c>
      <c r="AF7792">
        <v>58989</v>
      </c>
    </row>
    <row r="7793" spans="1:32" x14ac:dyDescent="0.35">
      <c r="A7793">
        <v>2016</v>
      </c>
      <c r="B7793" t="s">
        <v>585</v>
      </c>
      <c r="C7793" t="s">
        <v>8222</v>
      </c>
      <c r="D7793" t="s">
        <v>1160</v>
      </c>
      <c r="E7793" t="s">
        <v>27762</v>
      </c>
      <c r="F7793">
        <v>4.8</v>
      </c>
      <c r="G7793">
        <v>9</v>
      </c>
      <c r="H7793" t="s">
        <v>36</v>
      </c>
      <c r="I7793" t="s">
        <v>27763</v>
      </c>
      <c r="J7793">
        <v>4.0999999999999996</v>
      </c>
      <c r="K7793">
        <v>33</v>
      </c>
      <c r="L7793" t="s">
        <v>27764</v>
      </c>
      <c r="M7793" t="s">
        <v>699</v>
      </c>
      <c r="N7793" s="1" t="s">
        <v>2363</v>
      </c>
      <c r="O7793" t="s">
        <v>40</v>
      </c>
      <c r="P7793">
        <v>4.5999999999999996</v>
      </c>
      <c r="Q7793">
        <v>5</v>
      </c>
      <c r="R7793">
        <v>5</v>
      </c>
      <c r="S7793">
        <v>4.7</v>
      </c>
      <c r="T7793">
        <v>5</v>
      </c>
      <c r="U7793">
        <v>4.5999999999999996</v>
      </c>
      <c r="V7793" t="s">
        <v>24846</v>
      </c>
      <c r="W7793" t="s">
        <v>42</v>
      </c>
      <c r="X7793" t="s">
        <v>124</v>
      </c>
      <c r="Y7793">
        <v>19</v>
      </c>
      <c r="Z7793">
        <v>26</v>
      </c>
      <c r="AA7793" t="s">
        <v>44</v>
      </c>
      <c r="AB7793" t="s">
        <v>294</v>
      </c>
      <c r="AC7793" t="s">
        <v>17028</v>
      </c>
      <c r="AD7793" t="s">
        <v>27765</v>
      </c>
      <c r="AE7793" t="s">
        <v>27766</v>
      </c>
      <c r="AF7793">
        <v>42747</v>
      </c>
    </row>
    <row r="7794" spans="1:32" x14ac:dyDescent="0.35">
      <c r="A7794">
        <v>2019</v>
      </c>
      <c r="B7794" t="s">
        <v>187</v>
      </c>
      <c r="C7794" t="s">
        <v>1413</v>
      </c>
      <c r="D7794" t="s">
        <v>34</v>
      </c>
      <c r="E7794" t="s">
        <v>27767</v>
      </c>
      <c r="F7794">
        <v>4.7</v>
      </c>
      <c r="G7794">
        <v>279</v>
      </c>
      <c r="H7794" t="s">
        <v>36</v>
      </c>
      <c r="I7794" t="s">
        <v>27768</v>
      </c>
      <c r="J7794">
        <v>4.3</v>
      </c>
      <c r="K7794">
        <v>142</v>
      </c>
      <c r="L7794" t="s">
        <v>27769</v>
      </c>
      <c r="M7794" t="s">
        <v>699</v>
      </c>
      <c r="N7794" s="1" t="s">
        <v>27770</v>
      </c>
      <c r="O7794" t="s">
        <v>53</v>
      </c>
      <c r="P7794">
        <v>4.8</v>
      </c>
      <c r="Q7794">
        <v>4.7</v>
      </c>
      <c r="R7794">
        <v>4.5999999999999996</v>
      </c>
      <c r="S7794">
        <v>4.7</v>
      </c>
      <c r="T7794">
        <v>4.7</v>
      </c>
      <c r="U7794">
        <v>4.8</v>
      </c>
      <c r="V7794" t="s">
        <v>6960</v>
      </c>
      <c r="W7794" t="s">
        <v>76</v>
      </c>
      <c r="X7794" t="s">
        <v>124</v>
      </c>
      <c r="Y7794">
        <v>26</v>
      </c>
      <c r="Z7794">
        <v>33</v>
      </c>
      <c r="AA7794" t="s">
        <v>44</v>
      </c>
      <c r="AB7794" t="s">
        <v>78</v>
      </c>
      <c r="AC7794" t="s">
        <v>237</v>
      </c>
      <c r="AD7794" t="s">
        <v>27771</v>
      </c>
      <c r="AE7794" t="s">
        <v>27772</v>
      </c>
      <c r="AF7794">
        <v>38576</v>
      </c>
    </row>
    <row r="7795" spans="1:32" x14ac:dyDescent="0.35">
      <c r="A7795">
        <v>2019</v>
      </c>
      <c r="B7795" t="s">
        <v>288</v>
      </c>
      <c r="C7795" t="s">
        <v>3422</v>
      </c>
      <c r="D7795" t="s">
        <v>34</v>
      </c>
      <c r="E7795" t="s">
        <v>10447</v>
      </c>
      <c r="F7795">
        <v>4.7</v>
      </c>
      <c r="G7795">
        <v>42</v>
      </c>
      <c r="H7795" t="s">
        <v>36</v>
      </c>
      <c r="I7795" t="s">
        <v>27773</v>
      </c>
      <c r="J7795">
        <v>5</v>
      </c>
      <c r="K7795">
        <v>6</v>
      </c>
      <c r="L7795" t="s">
        <v>27774</v>
      </c>
      <c r="M7795" t="s">
        <v>39</v>
      </c>
      <c r="N7795">
        <v>91352</v>
      </c>
      <c r="O7795" t="s">
        <v>94</v>
      </c>
      <c r="P7795">
        <v>4.8</v>
      </c>
      <c r="Q7795">
        <v>4.5999999999999996</v>
      </c>
      <c r="R7795">
        <v>4.7</v>
      </c>
      <c r="S7795">
        <v>4.5</v>
      </c>
      <c r="T7795">
        <v>4.7</v>
      </c>
      <c r="U7795">
        <v>4.7</v>
      </c>
      <c r="V7795" t="s">
        <v>1739</v>
      </c>
      <c r="W7795" t="s">
        <v>6045</v>
      </c>
      <c r="X7795" t="s">
        <v>124</v>
      </c>
      <c r="Y7795">
        <v>22</v>
      </c>
      <c r="Z7795">
        <v>27</v>
      </c>
      <c r="AA7795" t="s">
        <v>44</v>
      </c>
      <c r="AB7795" t="s">
        <v>294</v>
      </c>
      <c r="AC7795" t="s">
        <v>219</v>
      </c>
      <c r="AD7795" t="s">
        <v>27775</v>
      </c>
      <c r="AE7795">
        <v>220523</v>
      </c>
      <c r="AF7795">
        <v>18010</v>
      </c>
    </row>
    <row r="7796" spans="1:32" x14ac:dyDescent="0.35">
      <c r="A7796">
        <v>2020</v>
      </c>
      <c r="B7796" t="s">
        <v>3851</v>
      </c>
      <c r="C7796" t="s">
        <v>10171</v>
      </c>
      <c r="D7796" t="s">
        <v>34</v>
      </c>
      <c r="E7796" t="s">
        <v>27776</v>
      </c>
      <c r="F7796">
        <v>4.7</v>
      </c>
      <c r="G7796">
        <v>1</v>
      </c>
      <c r="H7796" t="s">
        <v>36</v>
      </c>
      <c r="I7796" t="s">
        <v>27777</v>
      </c>
      <c r="J7796">
        <v>3</v>
      </c>
      <c r="K7796">
        <v>6</v>
      </c>
      <c r="L7796" t="s">
        <v>27778</v>
      </c>
      <c r="M7796" t="s">
        <v>39</v>
      </c>
      <c r="N7796">
        <v>90211</v>
      </c>
      <c r="O7796" t="s">
        <v>75</v>
      </c>
      <c r="P7796">
        <v>4</v>
      </c>
      <c r="Q7796">
        <v>5</v>
      </c>
      <c r="R7796">
        <v>5</v>
      </c>
      <c r="S7796">
        <v>5</v>
      </c>
      <c r="T7796">
        <v>5</v>
      </c>
      <c r="U7796">
        <v>4</v>
      </c>
      <c r="V7796" t="s">
        <v>27779</v>
      </c>
      <c r="W7796" t="s">
        <v>3857</v>
      </c>
      <c r="X7796" t="s">
        <v>124</v>
      </c>
      <c r="Y7796">
        <v>12</v>
      </c>
      <c r="Z7796">
        <v>17</v>
      </c>
      <c r="AA7796" t="s">
        <v>44</v>
      </c>
      <c r="AB7796" t="s">
        <v>45</v>
      </c>
      <c r="AC7796" t="s">
        <v>640</v>
      </c>
      <c r="AD7796" t="s">
        <v>27780</v>
      </c>
      <c r="AE7796" t="s">
        <v>27781</v>
      </c>
      <c r="AF7796">
        <v>9346</v>
      </c>
    </row>
    <row r="7797" spans="1:32" x14ac:dyDescent="0.35">
      <c r="A7797">
        <v>2018</v>
      </c>
      <c r="B7797" t="s">
        <v>525</v>
      </c>
      <c r="C7797" t="s">
        <v>2593</v>
      </c>
      <c r="D7797" t="s">
        <v>34</v>
      </c>
      <c r="E7797" t="s">
        <v>27782</v>
      </c>
      <c r="F7797">
        <v>4.8</v>
      </c>
      <c r="G7797">
        <v>411</v>
      </c>
      <c r="H7797" t="s">
        <v>36</v>
      </c>
      <c r="I7797" t="s">
        <v>4853</v>
      </c>
      <c r="J7797">
        <v>4.5999999999999996</v>
      </c>
      <c r="K7797">
        <v>2022</v>
      </c>
      <c r="L7797" t="s">
        <v>4854</v>
      </c>
      <c r="M7797" t="s">
        <v>74</v>
      </c>
      <c r="N7797">
        <v>89146</v>
      </c>
      <c r="O7797" t="s">
        <v>53</v>
      </c>
      <c r="P7797">
        <v>4.8</v>
      </c>
      <c r="Q7797">
        <v>4.8</v>
      </c>
      <c r="R7797">
        <v>4.7</v>
      </c>
      <c r="S7797">
        <v>4.8</v>
      </c>
      <c r="T7797">
        <v>4.8</v>
      </c>
      <c r="U7797">
        <v>4.9000000000000004</v>
      </c>
      <c r="V7797" t="s">
        <v>27783</v>
      </c>
      <c r="W7797" t="s">
        <v>77</v>
      </c>
      <c r="X7797" t="s">
        <v>43</v>
      </c>
      <c r="Y7797">
        <v>25</v>
      </c>
      <c r="Z7797">
        <v>30</v>
      </c>
      <c r="AA7797" t="s">
        <v>44</v>
      </c>
      <c r="AB7797" t="s">
        <v>151</v>
      </c>
      <c r="AC7797" t="s">
        <v>938</v>
      </c>
      <c r="AD7797" t="s">
        <v>27784</v>
      </c>
      <c r="AE7797" t="s">
        <v>27785</v>
      </c>
      <c r="AF7797">
        <v>24039</v>
      </c>
    </row>
    <row r="7798" spans="1:32" x14ac:dyDescent="0.35">
      <c r="A7798">
        <v>2018</v>
      </c>
      <c r="B7798" t="s">
        <v>108</v>
      </c>
      <c r="C7798" t="s">
        <v>1765</v>
      </c>
      <c r="D7798" t="s">
        <v>34</v>
      </c>
      <c r="E7798" t="s">
        <v>21881</v>
      </c>
      <c r="F7798">
        <v>4.5</v>
      </c>
      <c r="G7798">
        <v>54</v>
      </c>
      <c r="H7798" t="s">
        <v>36</v>
      </c>
      <c r="I7798" t="s">
        <v>11660</v>
      </c>
      <c r="J7798">
        <v>4.8</v>
      </c>
      <c r="K7798">
        <v>1642</v>
      </c>
      <c r="L7798" t="s">
        <v>11661</v>
      </c>
      <c r="M7798" t="s">
        <v>74</v>
      </c>
      <c r="N7798">
        <v>89104</v>
      </c>
      <c r="O7798" t="s">
        <v>53</v>
      </c>
      <c r="P7798">
        <v>4.4000000000000004</v>
      </c>
      <c r="Q7798">
        <v>4.5</v>
      </c>
      <c r="R7798">
        <v>4.5999999999999996</v>
      </c>
      <c r="S7798">
        <v>4.4000000000000004</v>
      </c>
      <c r="T7798">
        <v>4.8</v>
      </c>
      <c r="U7798">
        <v>4.5</v>
      </c>
      <c r="V7798" t="s">
        <v>489</v>
      </c>
      <c r="W7798" t="s">
        <v>77</v>
      </c>
      <c r="X7798" t="s">
        <v>43</v>
      </c>
      <c r="Y7798">
        <v>24</v>
      </c>
      <c r="Z7798">
        <v>37</v>
      </c>
      <c r="AA7798" t="s">
        <v>44</v>
      </c>
      <c r="AB7798" t="s">
        <v>294</v>
      </c>
      <c r="AC7798" t="s">
        <v>219</v>
      </c>
      <c r="AD7798" t="s">
        <v>27786</v>
      </c>
      <c r="AE7798" t="s">
        <v>27787</v>
      </c>
      <c r="AF7798">
        <v>35424</v>
      </c>
    </row>
    <row r="7799" spans="1:32" x14ac:dyDescent="0.35">
      <c r="A7799">
        <v>2018</v>
      </c>
      <c r="B7799" t="s">
        <v>516</v>
      </c>
      <c r="C7799" t="s">
        <v>517</v>
      </c>
      <c r="D7799" t="s">
        <v>34</v>
      </c>
      <c r="E7799" t="s">
        <v>21199</v>
      </c>
      <c r="F7799">
        <v>4.8</v>
      </c>
      <c r="G7799">
        <v>270</v>
      </c>
      <c r="H7799" t="s">
        <v>36</v>
      </c>
      <c r="I7799" t="s">
        <v>10622</v>
      </c>
      <c r="J7799">
        <v>4.7</v>
      </c>
      <c r="K7799">
        <v>2022</v>
      </c>
      <c r="L7799" t="s">
        <v>10623</v>
      </c>
      <c r="M7799" t="s">
        <v>39</v>
      </c>
      <c r="N7799">
        <v>94538</v>
      </c>
      <c r="O7799" t="s">
        <v>53</v>
      </c>
      <c r="P7799">
        <v>4.8</v>
      </c>
      <c r="Q7799">
        <v>4.8</v>
      </c>
      <c r="R7799">
        <v>4.7</v>
      </c>
      <c r="S7799">
        <v>4.8</v>
      </c>
      <c r="T7799">
        <v>4.8</v>
      </c>
      <c r="U7799">
        <v>4.8</v>
      </c>
      <c r="V7799" t="s">
        <v>4591</v>
      </c>
      <c r="W7799" t="s">
        <v>42</v>
      </c>
      <c r="X7799" t="s">
        <v>43</v>
      </c>
      <c r="Y7799">
        <v>25</v>
      </c>
      <c r="Z7799">
        <v>31</v>
      </c>
      <c r="AA7799" t="s">
        <v>44</v>
      </c>
      <c r="AB7799" t="s">
        <v>151</v>
      </c>
      <c r="AC7799" t="s">
        <v>522</v>
      </c>
      <c r="AD7799" t="s">
        <v>27788</v>
      </c>
      <c r="AE7799" t="s">
        <v>27789</v>
      </c>
      <c r="AF7799">
        <v>18327</v>
      </c>
    </row>
    <row r="7800" spans="1:32" x14ac:dyDescent="0.35">
      <c r="A7800">
        <v>2018</v>
      </c>
      <c r="B7800" t="s">
        <v>108</v>
      </c>
      <c r="C7800" t="s">
        <v>1765</v>
      </c>
      <c r="D7800" t="s">
        <v>34</v>
      </c>
      <c r="E7800" t="s">
        <v>24774</v>
      </c>
      <c r="F7800">
        <v>4.5</v>
      </c>
      <c r="G7800">
        <v>54</v>
      </c>
      <c r="H7800" t="s">
        <v>36</v>
      </c>
      <c r="I7800" t="s">
        <v>21628</v>
      </c>
      <c r="J7800">
        <v>4.5</v>
      </c>
      <c r="K7800">
        <v>166</v>
      </c>
      <c r="L7800" t="s">
        <v>21629</v>
      </c>
      <c r="M7800" t="s">
        <v>39</v>
      </c>
      <c r="N7800">
        <v>94560</v>
      </c>
      <c r="O7800" t="s">
        <v>53</v>
      </c>
      <c r="P7800">
        <v>4.4000000000000004</v>
      </c>
      <c r="Q7800">
        <v>4.5</v>
      </c>
      <c r="R7800">
        <v>4.5999999999999996</v>
      </c>
      <c r="S7800">
        <v>4.4000000000000004</v>
      </c>
      <c r="T7800">
        <v>4.8</v>
      </c>
      <c r="U7800">
        <v>4.5</v>
      </c>
      <c r="V7800" t="s">
        <v>712</v>
      </c>
      <c r="W7800" t="s">
        <v>42</v>
      </c>
      <c r="X7800" t="s">
        <v>43</v>
      </c>
      <c r="Y7800">
        <v>24</v>
      </c>
      <c r="Z7800">
        <v>37</v>
      </c>
      <c r="AA7800" t="s">
        <v>44</v>
      </c>
      <c r="AB7800" t="s">
        <v>294</v>
      </c>
      <c r="AC7800" t="s">
        <v>219</v>
      </c>
      <c r="AD7800" t="s">
        <v>27790</v>
      </c>
      <c r="AE7800" t="s">
        <v>27791</v>
      </c>
      <c r="AF7800">
        <v>31118</v>
      </c>
    </row>
    <row r="7801" spans="1:32" x14ac:dyDescent="0.35">
      <c r="A7801">
        <v>2019</v>
      </c>
      <c r="B7801" t="s">
        <v>81</v>
      </c>
      <c r="C7801" t="s">
        <v>2234</v>
      </c>
      <c r="D7801" t="s">
        <v>34</v>
      </c>
      <c r="E7801" t="s">
        <v>27792</v>
      </c>
      <c r="F7801">
        <v>4.7</v>
      </c>
      <c r="G7801">
        <v>24</v>
      </c>
      <c r="H7801" t="s">
        <v>36</v>
      </c>
      <c r="I7801" t="s">
        <v>12287</v>
      </c>
      <c r="J7801">
        <v>4.0999999999999996</v>
      </c>
      <c r="K7801">
        <v>51</v>
      </c>
      <c r="L7801" t="s">
        <v>12288</v>
      </c>
      <c r="M7801" t="s">
        <v>39</v>
      </c>
      <c r="N7801">
        <v>94520</v>
      </c>
      <c r="O7801" t="s">
        <v>40</v>
      </c>
      <c r="P7801">
        <v>4.8</v>
      </c>
      <c r="Q7801">
        <v>4.5999999999999996</v>
      </c>
      <c r="R7801">
        <v>4.5999999999999996</v>
      </c>
      <c r="S7801">
        <v>4.5</v>
      </c>
      <c r="T7801">
        <v>4.5999999999999996</v>
      </c>
      <c r="U7801">
        <v>4.8</v>
      </c>
      <c r="V7801" t="s">
        <v>5639</v>
      </c>
      <c r="W7801" t="s">
        <v>4530</v>
      </c>
      <c r="X7801" t="s">
        <v>55</v>
      </c>
      <c r="Y7801">
        <v>15</v>
      </c>
      <c r="Z7801">
        <v>18</v>
      </c>
      <c r="AA7801" t="s">
        <v>44</v>
      </c>
      <c r="AB7801" t="s">
        <v>151</v>
      </c>
      <c r="AC7801" t="s">
        <v>1134</v>
      </c>
      <c r="AD7801" t="s">
        <v>27793</v>
      </c>
      <c r="AE7801" t="s">
        <v>27794</v>
      </c>
      <c r="AF7801">
        <v>37843</v>
      </c>
    </row>
    <row r="7802" spans="1:32" x14ac:dyDescent="0.35">
      <c r="A7802">
        <v>2018</v>
      </c>
      <c r="B7802" t="s">
        <v>365</v>
      </c>
      <c r="C7802" t="s">
        <v>4064</v>
      </c>
      <c r="D7802" t="s">
        <v>34</v>
      </c>
      <c r="E7802" t="s">
        <v>6262</v>
      </c>
      <c r="F7802">
        <v>4.9000000000000004</v>
      </c>
      <c r="G7802">
        <v>44</v>
      </c>
      <c r="H7802" t="s">
        <v>36</v>
      </c>
      <c r="I7802" t="s">
        <v>27795</v>
      </c>
      <c r="J7802">
        <v>4.0999999999999996</v>
      </c>
      <c r="K7802">
        <v>31</v>
      </c>
      <c r="L7802" t="s">
        <v>27796</v>
      </c>
      <c r="M7802" t="s">
        <v>39</v>
      </c>
      <c r="N7802">
        <v>94590</v>
      </c>
      <c r="O7802" t="s">
        <v>40</v>
      </c>
      <c r="P7802">
        <v>4.9000000000000004</v>
      </c>
      <c r="Q7802">
        <v>4.9000000000000004</v>
      </c>
      <c r="R7802">
        <v>4.9000000000000004</v>
      </c>
      <c r="S7802">
        <v>4.5999999999999996</v>
      </c>
      <c r="T7802">
        <v>4.9000000000000004</v>
      </c>
      <c r="U7802">
        <v>4.9000000000000004</v>
      </c>
      <c r="V7802" t="s">
        <v>951</v>
      </c>
      <c r="W7802" t="s">
        <v>912</v>
      </c>
      <c r="X7802" t="s">
        <v>95</v>
      </c>
      <c r="Y7802">
        <v>16</v>
      </c>
      <c r="Z7802">
        <v>23</v>
      </c>
      <c r="AA7802" t="s">
        <v>44</v>
      </c>
      <c r="AB7802" t="s">
        <v>151</v>
      </c>
      <c r="AC7802" t="s">
        <v>913</v>
      </c>
      <c r="AD7802" t="s">
        <v>27797</v>
      </c>
      <c r="AE7802" t="s">
        <v>27798</v>
      </c>
      <c r="AF7802">
        <v>68230</v>
      </c>
    </row>
    <row r="7803" spans="1:32" x14ac:dyDescent="0.35">
      <c r="A7803">
        <v>2020</v>
      </c>
      <c r="B7803" t="s">
        <v>591</v>
      </c>
      <c r="C7803" t="s">
        <v>9696</v>
      </c>
      <c r="D7803" t="s">
        <v>34</v>
      </c>
      <c r="E7803" t="s">
        <v>16729</v>
      </c>
      <c r="F7803">
        <v>4.9000000000000004</v>
      </c>
      <c r="G7803">
        <v>34</v>
      </c>
      <c r="H7803" t="s">
        <v>36</v>
      </c>
      <c r="I7803" t="s">
        <v>203</v>
      </c>
      <c r="J7803">
        <v>3</v>
      </c>
      <c r="K7803">
        <v>2</v>
      </c>
      <c r="L7803" t="s">
        <v>204</v>
      </c>
      <c r="M7803" t="s">
        <v>183</v>
      </c>
      <c r="N7803">
        <v>84115</v>
      </c>
      <c r="O7803" t="s">
        <v>53</v>
      </c>
      <c r="P7803">
        <v>4.9000000000000004</v>
      </c>
      <c r="Q7803">
        <v>4.9000000000000004</v>
      </c>
      <c r="R7803">
        <v>4.8</v>
      </c>
      <c r="S7803">
        <v>4.9000000000000004</v>
      </c>
      <c r="T7803">
        <v>4.9000000000000004</v>
      </c>
      <c r="U7803">
        <v>5</v>
      </c>
      <c r="V7803" t="s">
        <v>2566</v>
      </c>
      <c r="W7803" t="s">
        <v>439</v>
      </c>
      <c r="X7803" t="s">
        <v>55</v>
      </c>
      <c r="Y7803">
        <v>20</v>
      </c>
      <c r="Z7803">
        <v>27</v>
      </c>
      <c r="AA7803" t="s">
        <v>44</v>
      </c>
      <c r="AB7803" t="s">
        <v>78</v>
      </c>
      <c r="AC7803" t="s">
        <v>114</v>
      </c>
      <c r="AD7803" t="s">
        <v>27799</v>
      </c>
      <c r="AE7803" t="s">
        <v>27800</v>
      </c>
      <c r="AF7803">
        <v>49232</v>
      </c>
    </row>
    <row r="7804" spans="1:32" x14ac:dyDescent="0.35">
      <c r="A7804">
        <v>2019</v>
      </c>
      <c r="B7804" t="s">
        <v>48</v>
      </c>
      <c r="C7804" t="s">
        <v>12124</v>
      </c>
      <c r="D7804" t="s">
        <v>34</v>
      </c>
      <c r="E7804" t="s">
        <v>27801</v>
      </c>
      <c r="F7804">
        <v>4.8</v>
      </c>
      <c r="G7804">
        <v>425</v>
      </c>
      <c r="H7804" t="s">
        <v>36</v>
      </c>
      <c r="I7804" t="s">
        <v>8347</v>
      </c>
      <c r="J7804">
        <v>4.3</v>
      </c>
      <c r="K7804">
        <v>1482</v>
      </c>
      <c r="L7804" t="s">
        <v>8348</v>
      </c>
      <c r="M7804" t="s">
        <v>797</v>
      </c>
      <c r="N7804">
        <v>80122</v>
      </c>
      <c r="O7804" t="s">
        <v>40</v>
      </c>
      <c r="P7804">
        <v>4.9000000000000004</v>
      </c>
      <c r="Q7804">
        <v>4.8</v>
      </c>
      <c r="R7804">
        <v>4.8</v>
      </c>
      <c r="S7804">
        <v>4.5999999999999996</v>
      </c>
      <c r="T7804">
        <v>4.8</v>
      </c>
      <c r="U7804">
        <v>4.7</v>
      </c>
      <c r="V7804" t="s">
        <v>10767</v>
      </c>
      <c r="W7804" t="s">
        <v>77</v>
      </c>
      <c r="X7804" t="s">
        <v>55</v>
      </c>
      <c r="Y7804">
        <v>16</v>
      </c>
      <c r="Z7804">
        <v>22</v>
      </c>
      <c r="AA7804" t="s">
        <v>44</v>
      </c>
      <c r="AB7804" t="s">
        <v>56</v>
      </c>
      <c r="AC7804" t="s">
        <v>57</v>
      </c>
      <c r="AD7804" t="s">
        <v>27802</v>
      </c>
      <c r="AE7804" t="s">
        <v>27803</v>
      </c>
      <c r="AF7804">
        <v>23655</v>
      </c>
    </row>
    <row r="7805" spans="1:32" x14ac:dyDescent="0.35">
      <c r="A7805">
        <v>2021</v>
      </c>
      <c r="B7805" t="s">
        <v>32</v>
      </c>
      <c r="C7805" t="s">
        <v>1261</v>
      </c>
      <c r="D7805" t="s">
        <v>793</v>
      </c>
      <c r="E7805" t="s">
        <v>27804</v>
      </c>
      <c r="F7805">
        <v>4.8</v>
      </c>
      <c r="G7805">
        <v>85</v>
      </c>
      <c r="H7805" t="s">
        <v>36</v>
      </c>
      <c r="I7805" t="s">
        <v>9536</v>
      </c>
      <c r="J7805">
        <v>4.5</v>
      </c>
      <c r="K7805">
        <v>2412</v>
      </c>
      <c r="L7805" t="s">
        <v>9537</v>
      </c>
      <c r="M7805" t="s">
        <v>797</v>
      </c>
      <c r="N7805">
        <v>80112</v>
      </c>
      <c r="O7805" t="s">
        <v>53</v>
      </c>
      <c r="P7805">
        <v>4.8</v>
      </c>
      <c r="Q7805">
        <v>4.8</v>
      </c>
      <c r="R7805">
        <v>4.5999999999999996</v>
      </c>
      <c r="S7805">
        <v>4.7</v>
      </c>
      <c r="T7805">
        <v>4.9000000000000004</v>
      </c>
      <c r="U7805">
        <v>4.9000000000000004</v>
      </c>
      <c r="V7805" t="s">
        <v>4033</v>
      </c>
      <c r="W7805" t="s">
        <v>77</v>
      </c>
      <c r="X7805" t="s">
        <v>55</v>
      </c>
      <c r="Y7805">
        <v>18</v>
      </c>
      <c r="Z7805">
        <v>22</v>
      </c>
      <c r="AA7805" t="s">
        <v>44</v>
      </c>
      <c r="AB7805" t="s">
        <v>151</v>
      </c>
      <c r="AC7805" t="s">
        <v>46</v>
      </c>
      <c r="AD7805" t="s">
        <v>27805</v>
      </c>
      <c r="AE7805" t="s">
        <v>27806</v>
      </c>
      <c r="AF7805">
        <v>12763</v>
      </c>
    </row>
    <row r="7806" spans="1:32" x14ac:dyDescent="0.35">
      <c r="A7806">
        <v>2017</v>
      </c>
      <c r="B7806" t="s">
        <v>288</v>
      </c>
      <c r="C7806" t="s">
        <v>2313</v>
      </c>
      <c r="D7806" t="s">
        <v>34</v>
      </c>
      <c r="E7806" t="s">
        <v>747</v>
      </c>
      <c r="F7806">
        <v>4.8</v>
      </c>
      <c r="G7806">
        <v>90</v>
      </c>
      <c r="H7806" t="s">
        <v>36</v>
      </c>
      <c r="I7806" t="s">
        <v>11001</v>
      </c>
      <c r="J7806">
        <v>1</v>
      </c>
      <c r="K7806">
        <v>2</v>
      </c>
      <c r="L7806" t="s">
        <v>11002</v>
      </c>
      <c r="M7806" t="s">
        <v>243</v>
      </c>
      <c r="N7806">
        <v>98371</v>
      </c>
      <c r="O7806" t="s">
        <v>94</v>
      </c>
      <c r="P7806">
        <v>4.8</v>
      </c>
      <c r="Q7806">
        <v>4.9000000000000004</v>
      </c>
      <c r="R7806">
        <v>4.8</v>
      </c>
      <c r="S7806">
        <v>4.5999999999999996</v>
      </c>
      <c r="T7806">
        <v>4.7</v>
      </c>
      <c r="U7806">
        <v>4.8</v>
      </c>
      <c r="V7806" t="s">
        <v>1618</v>
      </c>
      <c r="W7806" t="s">
        <v>42</v>
      </c>
      <c r="X7806" t="s">
        <v>124</v>
      </c>
      <c r="Y7806">
        <v>24</v>
      </c>
      <c r="Z7806">
        <v>31</v>
      </c>
      <c r="AA7806" t="s">
        <v>44</v>
      </c>
      <c r="AB7806" t="s">
        <v>294</v>
      </c>
      <c r="AC7806" t="s">
        <v>219</v>
      </c>
      <c r="AD7806" t="s">
        <v>27807</v>
      </c>
      <c r="AE7806">
        <v>22925720</v>
      </c>
      <c r="AF7806">
        <v>19996</v>
      </c>
    </row>
    <row r="7807" spans="1:32" x14ac:dyDescent="0.35">
      <c r="A7807">
        <v>2020</v>
      </c>
      <c r="B7807" t="s">
        <v>304</v>
      </c>
      <c r="C7807" t="s">
        <v>9847</v>
      </c>
      <c r="D7807" t="s">
        <v>1426</v>
      </c>
      <c r="E7807" t="s">
        <v>27808</v>
      </c>
      <c r="F7807">
        <v>5</v>
      </c>
      <c r="G7807">
        <v>2</v>
      </c>
      <c r="H7807" t="s">
        <v>36</v>
      </c>
      <c r="I7807" t="s">
        <v>1420</v>
      </c>
      <c r="J7807">
        <v>4.7</v>
      </c>
      <c r="K7807">
        <v>1678</v>
      </c>
      <c r="L7807" t="s">
        <v>1421</v>
      </c>
      <c r="M7807" t="s">
        <v>271</v>
      </c>
      <c r="N7807">
        <v>78209</v>
      </c>
      <c r="O7807" t="s">
        <v>53</v>
      </c>
      <c r="P7807">
        <v>5</v>
      </c>
      <c r="Q7807">
        <v>5</v>
      </c>
      <c r="R7807">
        <v>5</v>
      </c>
      <c r="S7807">
        <v>5</v>
      </c>
      <c r="T7807">
        <v>5</v>
      </c>
      <c r="U7807">
        <v>5</v>
      </c>
      <c r="V7807" t="s">
        <v>438</v>
      </c>
      <c r="W7807" t="s">
        <v>439</v>
      </c>
      <c r="X7807" t="s">
        <v>124</v>
      </c>
      <c r="Y7807">
        <v>20</v>
      </c>
      <c r="Z7807">
        <v>30</v>
      </c>
      <c r="AA7807" t="s">
        <v>44</v>
      </c>
      <c r="AB7807" t="s">
        <v>45</v>
      </c>
      <c r="AC7807" t="s">
        <v>938</v>
      </c>
      <c r="AD7807" t="s">
        <v>27809</v>
      </c>
      <c r="AE7807" t="s">
        <v>27810</v>
      </c>
      <c r="AF7807">
        <v>28559</v>
      </c>
    </row>
    <row r="7808" spans="1:32" x14ac:dyDescent="0.35">
      <c r="A7808">
        <v>2019</v>
      </c>
      <c r="B7808" t="s">
        <v>1046</v>
      </c>
      <c r="C7808" t="s">
        <v>1937</v>
      </c>
      <c r="D7808" t="s">
        <v>1311</v>
      </c>
      <c r="E7808" t="s">
        <v>27811</v>
      </c>
      <c r="F7808">
        <v>4.5999999999999996</v>
      </c>
      <c r="G7808">
        <v>94</v>
      </c>
      <c r="H7808" t="s">
        <v>36</v>
      </c>
      <c r="I7808" t="s">
        <v>12677</v>
      </c>
      <c r="J7808">
        <v>4.9000000000000004</v>
      </c>
      <c r="K7808">
        <v>1292</v>
      </c>
      <c r="L7808" t="s">
        <v>12678</v>
      </c>
      <c r="M7808" t="s">
        <v>271</v>
      </c>
      <c r="N7808">
        <v>76210</v>
      </c>
      <c r="O7808" t="s">
        <v>53</v>
      </c>
      <c r="P7808">
        <v>4.8</v>
      </c>
      <c r="Q7808">
        <v>4.7</v>
      </c>
      <c r="R7808">
        <v>4.5999999999999996</v>
      </c>
      <c r="S7808">
        <v>4.4000000000000004</v>
      </c>
      <c r="T7808">
        <v>4.7</v>
      </c>
      <c r="U7808">
        <v>4.5</v>
      </c>
      <c r="V7808" t="s">
        <v>6740</v>
      </c>
      <c r="W7808" t="s">
        <v>455</v>
      </c>
      <c r="X7808" t="s">
        <v>43</v>
      </c>
      <c r="Y7808">
        <v>19</v>
      </c>
      <c r="Z7808">
        <v>26</v>
      </c>
      <c r="AA7808" t="s">
        <v>44</v>
      </c>
      <c r="AB7808" t="s">
        <v>45</v>
      </c>
      <c r="AC7808" t="s">
        <v>370</v>
      </c>
      <c r="AD7808" t="s">
        <v>27812</v>
      </c>
      <c r="AE7808" t="s">
        <v>27813</v>
      </c>
      <c r="AF7808">
        <v>57160</v>
      </c>
    </row>
    <row r="7809" spans="1:32" x14ac:dyDescent="0.35">
      <c r="A7809">
        <v>2019</v>
      </c>
      <c r="B7809" t="s">
        <v>1046</v>
      </c>
      <c r="C7809" t="s">
        <v>2585</v>
      </c>
      <c r="D7809" t="s">
        <v>1311</v>
      </c>
      <c r="E7809" t="s">
        <v>3620</v>
      </c>
      <c r="F7809">
        <v>4.2</v>
      </c>
      <c r="G7809">
        <v>107</v>
      </c>
      <c r="H7809" t="s">
        <v>36</v>
      </c>
      <c r="I7809" t="s">
        <v>16498</v>
      </c>
      <c r="J7809">
        <v>3.9</v>
      </c>
      <c r="K7809">
        <v>75</v>
      </c>
      <c r="L7809" t="s">
        <v>16499</v>
      </c>
      <c r="M7809" t="s">
        <v>271</v>
      </c>
      <c r="N7809">
        <v>76051</v>
      </c>
      <c r="O7809" t="s">
        <v>53</v>
      </c>
      <c r="P7809">
        <v>4.5</v>
      </c>
      <c r="Q7809">
        <v>4.5</v>
      </c>
      <c r="R7809">
        <v>4</v>
      </c>
      <c r="S7809">
        <v>3.8</v>
      </c>
      <c r="T7809">
        <v>4.7</v>
      </c>
      <c r="U7809">
        <v>3.8</v>
      </c>
      <c r="V7809" t="s">
        <v>6740</v>
      </c>
      <c r="W7809" t="s">
        <v>455</v>
      </c>
      <c r="X7809" t="s">
        <v>43</v>
      </c>
      <c r="Y7809">
        <v>24</v>
      </c>
      <c r="Z7809">
        <v>30</v>
      </c>
      <c r="AA7809" t="s">
        <v>44</v>
      </c>
      <c r="AB7809" t="s">
        <v>125</v>
      </c>
      <c r="AC7809" t="s">
        <v>219</v>
      </c>
      <c r="AD7809" t="s">
        <v>27814</v>
      </c>
      <c r="AE7809" t="s">
        <v>27815</v>
      </c>
      <c r="AF7809">
        <v>19647</v>
      </c>
    </row>
    <row r="7810" spans="1:32" x14ac:dyDescent="0.35">
      <c r="A7810">
        <v>2020</v>
      </c>
      <c r="B7810" t="s">
        <v>60</v>
      </c>
      <c r="C7810" t="s">
        <v>6427</v>
      </c>
      <c r="D7810" t="s">
        <v>34</v>
      </c>
      <c r="E7810" t="s">
        <v>486</v>
      </c>
      <c r="F7810">
        <v>4.8</v>
      </c>
      <c r="G7810">
        <v>201</v>
      </c>
      <c r="H7810" t="s">
        <v>36</v>
      </c>
      <c r="I7810" t="s">
        <v>12328</v>
      </c>
      <c r="J7810">
        <v>4.8</v>
      </c>
      <c r="K7810">
        <v>839</v>
      </c>
      <c r="L7810" t="s">
        <v>12329</v>
      </c>
      <c r="M7810" t="s">
        <v>271</v>
      </c>
      <c r="N7810">
        <v>76017</v>
      </c>
      <c r="O7810" t="s">
        <v>53</v>
      </c>
      <c r="P7810">
        <v>4.9000000000000004</v>
      </c>
      <c r="Q7810">
        <v>4.9000000000000004</v>
      </c>
      <c r="R7810">
        <v>4.8</v>
      </c>
      <c r="S7810">
        <v>4.5999999999999996</v>
      </c>
      <c r="T7810">
        <v>4.8</v>
      </c>
      <c r="U7810">
        <v>4.7</v>
      </c>
      <c r="V7810" t="s">
        <v>1058</v>
      </c>
      <c r="W7810" t="s">
        <v>3848</v>
      </c>
      <c r="X7810" t="s">
        <v>55</v>
      </c>
      <c r="Y7810">
        <v>19</v>
      </c>
      <c r="Z7810">
        <v>24</v>
      </c>
      <c r="AA7810" t="s">
        <v>44</v>
      </c>
      <c r="AB7810" t="s">
        <v>45</v>
      </c>
      <c r="AC7810" t="s">
        <v>66</v>
      </c>
      <c r="AD7810" t="s">
        <v>27816</v>
      </c>
      <c r="AE7810" t="s">
        <v>27817</v>
      </c>
      <c r="AF7810">
        <v>47702</v>
      </c>
    </row>
    <row r="7811" spans="1:32" x14ac:dyDescent="0.35">
      <c r="A7811">
        <v>2021</v>
      </c>
      <c r="B7811" t="s">
        <v>533</v>
      </c>
      <c r="C7811" t="s">
        <v>27818</v>
      </c>
      <c r="D7811" t="s">
        <v>34</v>
      </c>
      <c r="E7811" t="s">
        <v>1052</v>
      </c>
      <c r="F7811">
        <v>4.7</v>
      </c>
      <c r="G7811">
        <v>15</v>
      </c>
      <c r="H7811" t="s">
        <v>36</v>
      </c>
      <c r="I7811" t="s">
        <v>6656</v>
      </c>
      <c r="J7811">
        <v>4.9000000000000004</v>
      </c>
      <c r="K7811">
        <v>1663</v>
      </c>
      <c r="L7811" t="s">
        <v>6657</v>
      </c>
      <c r="M7811" t="s">
        <v>271</v>
      </c>
      <c r="N7811">
        <v>75067</v>
      </c>
      <c r="O7811" t="s">
        <v>53</v>
      </c>
      <c r="P7811">
        <v>4.7</v>
      </c>
      <c r="Q7811">
        <v>4.5999999999999996</v>
      </c>
      <c r="R7811">
        <v>4.7</v>
      </c>
      <c r="S7811">
        <v>4.5999999999999996</v>
      </c>
      <c r="T7811">
        <v>4.9000000000000004</v>
      </c>
      <c r="U7811">
        <v>4.8</v>
      </c>
      <c r="V7811" t="s">
        <v>2106</v>
      </c>
      <c r="W7811" t="s">
        <v>42</v>
      </c>
      <c r="X7811" t="s">
        <v>43</v>
      </c>
      <c r="Y7811">
        <v>23</v>
      </c>
      <c r="Z7811">
        <v>29</v>
      </c>
      <c r="AA7811" t="s">
        <v>44</v>
      </c>
      <c r="AB7811" t="s">
        <v>45</v>
      </c>
      <c r="AC7811" t="s">
        <v>219</v>
      </c>
      <c r="AD7811" t="s">
        <v>27819</v>
      </c>
      <c r="AE7811" t="s">
        <v>27820</v>
      </c>
      <c r="AF7811">
        <v>12648</v>
      </c>
    </row>
    <row r="7812" spans="1:32" x14ac:dyDescent="0.35">
      <c r="A7812">
        <v>2019</v>
      </c>
      <c r="B7812" t="s">
        <v>108</v>
      </c>
      <c r="C7812" t="s">
        <v>1765</v>
      </c>
      <c r="D7812" t="s">
        <v>34</v>
      </c>
      <c r="E7812" t="s">
        <v>27821</v>
      </c>
      <c r="F7812">
        <v>4.0999999999999996</v>
      </c>
      <c r="G7812">
        <v>17</v>
      </c>
      <c r="H7812" t="s">
        <v>36</v>
      </c>
      <c r="I7812" t="s">
        <v>27822</v>
      </c>
      <c r="J7812">
        <v>4.7</v>
      </c>
      <c r="K7812">
        <v>3612</v>
      </c>
      <c r="L7812" t="s">
        <v>27823</v>
      </c>
      <c r="M7812" t="s">
        <v>271</v>
      </c>
      <c r="N7812">
        <v>78626</v>
      </c>
      <c r="O7812" t="s">
        <v>53</v>
      </c>
      <c r="P7812">
        <v>3.9</v>
      </c>
      <c r="Q7812">
        <v>4</v>
      </c>
      <c r="R7812">
        <v>4.0999999999999996</v>
      </c>
      <c r="S7812">
        <v>3.9</v>
      </c>
      <c r="T7812">
        <v>4.5</v>
      </c>
      <c r="U7812">
        <v>4.3</v>
      </c>
      <c r="V7812" t="s">
        <v>42</v>
      </c>
      <c r="W7812" t="s">
        <v>4253</v>
      </c>
      <c r="X7812" t="s">
        <v>43</v>
      </c>
      <c r="Y7812">
        <v>24</v>
      </c>
      <c r="Z7812">
        <v>37</v>
      </c>
      <c r="AA7812" t="s">
        <v>44</v>
      </c>
      <c r="AB7812" t="s">
        <v>294</v>
      </c>
      <c r="AC7812" t="s">
        <v>219</v>
      </c>
      <c r="AD7812" t="s">
        <v>27824</v>
      </c>
      <c r="AE7812" t="s">
        <v>27825</v>
      </c>
      <c r="AF7812">
        <v>42938</v>
      </c>
    </row>
    <row r="7813" spans="1:32" x14ac:dyDescent="0.35">
      <c r="A7813">
        <v>2019</v>
      </c>
      <c r="B7813" t="s">
        <v>32</v>
      </c>
      <c r="C7813" t="s">
        <v>1039</v>
      </c>
      <c r="D7813" t="s">
        <v>34</v>
      </c>
      <c r="E7813" t="s">
        <v>9776</v>
      </c>
      <c r="F7813">
        <v>4.8</v>
      </c>
      <c r="G7813">
        <v>126</v>
      </c>
      <c r="H7813" t="s">
        <v>36</v>
      </c>
      <c r="I7813" t="s">
        <v>27826</v>
      </c>
      <c r="J7813">
        <v>4.0999999999999996</v>
      </c>
      <c r="K7813">
        <v>762</v>
      </c>
      <c r="L7813" t="s">
        <v>27827</v>
      </c>
      <c r="M7813" t="s">
        <v>271</v>
      </c>
      <c r="N7813">
        <v>75062</v>
      </c>
      <c r="O7813" t="s">
        <v>53</v>
      </c>
      <c r="P7813">
        <v>4.9000000000000004</v>
      </c>
      <c r="Q7813">
        <v>4.7</v>
      </c>
      <c r="R7813">
        <v>4.9000000000000004</v>
      </c>
      <c r="S7813">
        <v>4.7</v>
      </c>
      <c r="T7813">
        <v>4.9000000000000004</v>
      </c>
      <c r="U7813">
        <v>4.9000000000000004</v>
      </c>
      <c r="V7813" t="s">
        <v>27828</v>
      </c>
      <c r="W7813" t="s">
        <v>42</v>
      </c>
      <c r="X7813" t="s">
        <v>95</v>
      </c>
      <c r="Y7813">
        <v>13</v>
      </c>
      <c r="Z7813">
        <v>18</v>
      </c>
      <c r="AA7813" t="s">
        <v>44</v>
      </c>
      <c r="AB7813" t="s">
        <v>151</v>
      </c>
      <c r="AC7813" t="s">
        <v>1043</v>
      </c>
      <c r="AD7813" t="s">
        <v>27829</v>
      </c>
      <c r="AE7813" t="s">
        <v>27830</v>
      </c>
      <c r="AF7813">
        <v>32643</v>
      </c>
    </row>
    <row r="7814" spans="1:32" x14ac:dyDescent="0.35">
      <c r="A7814">
        <v>2016</v>
      </c>
      <c r="B7814" t="s">
        <v>3233</v>
      </c>
      <c r="C7814" t="s">
        <v>27831</v>
      </c>
      <c r="D7814" t="s">
        <v>34</v>
      </c>
      <c r="E7814" t="s">
        <v>5860</v>
      </c>
      <c r="F7814">
        <v>4.7</v>
      </c>
      <c r="G7814">
        <v>13</v>
      </c>
      <c r="H7814" t="s">
        <v>36</v>
      </c>
      <c r="I7814" t="s">
        <v>27832</v>
      </c>
      <c r="J7814">
        <v>4.9000000000000004</v>
      </c>
      <c r="K7814">
        <v>1568</v>
      </c>
      <c r="L7814" t="s">
        <v>27833</v>
      </c>
      <c r="M7814" t="s">
        <v>271</v>
      </c>
      <c r="N7814">
        <v>75234</v>
      </c>
      <c r="O7814" t="s">
        <v>94</v>
      </c>
      <c r="P7814">
        <v>5</v>
      </c>
      <c r="Q7814">
        <v>4.8</v>
      </c>
      <c r="R7814">
        <v>4.8</v>
      </c>
      <c r="S7814">
        <v>4.2</v>
      </c>
      <c r="T7814">
        <v>4.8</v>
      </c>
      <c r="U7814">
        <v>4.3</v>
      </c>
      <c r="V7814" t="s">
        <v>327</v>
      </c>
      <c r="W7814" t="s">
        <v>27834</v>
      </c>
      <c r="X7814" t="s">
        <v>95</v>
      </c>
      <c r="Y7814">
        <v>18</v>
      </c>
      <c r="Z7814">
        <v>27</v>
      </c>
      <c r="AA7814" t="s">
        <v>44</v>
      </c>
      <c r="AB7814" t="s">
        <v>45</v>
      </c>
      <c r="AC7814" t="s">
        <v>1740</v>
      </c>
      <c r="AD7814" t="s">
        <v>27835</v>
      </c>
      <c r="AE7814" t="s">
        <v>27836</v>
      </c>
      <c r="AF7814">
        <v>38100</v>
      </c>
    </row>
    <row r="7815" spans="1:32" x14ac:dyDescent="0.35">
      <c r="A7815">
        <v>2020</v>
      </c>
      <c r="B7815" t="s">
        <v>213</v>
      </c>
      <c r="C7815" t="s">
        <v>1575</v>
      </c>
      <c r="D7815" t="s">
        <v>34</v>
      </c>
      <c r="E7815" t="s">
        <v>14103</v>
      </c>
      <c r="F7815">
        <v>4.9000000000000004</v>
      </c>
      <c r="G7815">
        <v>32</v>
      </c>
      <c r="H7815" t="s">
        <v>36</v>
      </c>
      <c r="I7815" t="s">
        <v>24596</v>
      </c>
      <c r="J7815">
        <v>4.2</v>
      </c>
      <c r="K7815">
        <v>1689</v>
      </c>
      <c r="L7815" t="s">
        <v>24597</v>
      </c>
      <c r="M7815" t="s">
        <v>271</v>
      </c>
      <c r="N7815">
        <v>75034</v>
      </c>
      <c r="O7815" t="s">
        <v>40</v>
      </c>
      <c r="P7815">
        <v>4.9000000000000004</v>
      </c>
      <c r="Q7815">
        <v>4.8</v>
      </c>
      <c r="R7815">
        <v>4.8</v>
      </c>
      <c r="S7815">
        <v>4.8</v>
      </c>
      <c r="T7815">
        <v>4.8</v>
      </c>
      <c r="U7815">
        <v>4.9000000000000004</v>
      </c>
      <c r="V7815" t="s">
        <v>104</v>
      </c>
      <c r="W7815" t="s">
        <v>77</v>
      </c>
      <c r="X7815" t="s">
        <v>43</v>
      </c>
      <c r="Y7815">
        <v>23</v>
      </c>
      <c r="Z7815">
        <v>33</v>
      </c>
      <c r="AA7815" t="s">
        <v>44</v>
      </c>
      <c r="AB7815" t="s">
        <v>463</v>
      </c>
      <c r="AC7815" t="s">
        <v>464</v>
      </c>
      <c r="AD7815" t="s">
        <v>27837</v>
      </c>
      <c r="AE7815" t="s">
        <v>27838</v>
      </c>
      <c r="AF7815">
        <v>20624</v>
      </c>
    </row>
    <row r="7816" spans="1:32" x14ac:dyDescent="0.35">
      <c r="A7816">
        <v>2021</v>
      </c>
      <c r="B7816" t="s">
        <v>187</v>
      </c>
      <c r="C7816" t="s">
        <v>4506</v>
      </c>
      <c r="D7816" t="s">
        <v>34</v>
      </c>
      <c r="E7816" t="s">
        <v>27839</v>
      </c>
      <c r="F7816">
        <v>4.7</v>
      </c>
      <c r="G7816">
        <v>30</v>
      </c>
      <c r="H7816" t="s">
        <v>36</v>
      </c>
      <c r="I7816" t="s">
        <v>1467</v>
      </c>
      <c r="J7816">
        <v>4.5</v>
      </c>
      <c r="K7816">
        <v>62</v>
      </c>
      <c r="L7816" t="s">
        <v>1468</v>
      </c>
      <c r="M7816" t="s">
        <v>271</v>
      </c>
      <c r="N7816">
        <v>75070</v>
      </c>
      <c r="O7816" t="s">
        <v>40</v>
      </c>
      <c r="P7816">
        <v>4.8</v>
      </c>
      <c r="Q7816">
        <v>4.8</v>
      </c>
      <c r="R7816">
        <v>4.7</v>
      </c>
      <c r="S7816">
        <v>4.7</v>
      </c>
      <c r="T7816">
        <v>4.5</v>
      </c>
      <c r="U7816">
        <v>4.7</v>
      </c>
      <c r="V7816" t="s">
        <v>254</v>
      </c>
      <c r="W7816" t="s">
        <v>1522</v>
      </c>
      <c r="X7816" t="s">
        <v>124</v>
      </c>
      <c r="Y7816">
        <v>20</v>
      </c>
      <c r="Z7816">
        <v>26</v>
      </c>
      <c r="AA7816" t="s">
        <v>44</v>
      </c>
      <c r="AB7816" t="s">
        <v>78</v>
      </c>
      <c r="AC7816" t="s">
        <v>336</v>
      </c>
      <c r="AD7816" t="s">
        <v>27840</v>
      </c>
      <c r="AE7816" t="s">
        <v>27841</v>
      </c>
      <c r="AF7816">
        <v>21700</v>
      </c>
    </row>
    <row r="7817" spans="1:32" x14ac:dyDescent="0.35">
      <c r="A7817">
        <v>2018</v>
      </c>
      <c r="B7817" t="s">
        <v>32</v>
      </c>
      <c r="C7817" t="s">
        <v>1586</v>
      </c>
      <c r="D7817" t="s">
        <v>34</v>
      </c>
      <c r="E7817" t="s">
        <v>14628</v>
      </c>
      <c r="F7817">
        <v>4.8</v>
      </c>
      <c r="G7817">
        <v>770</v>
      </c>
      <c r="H7817" t="s">
        <v>36</v>
      </c>
      <c r="I7817" t="s">
        <v>11743</v>
      </c>
      <c r="J7817">
        <v>3.9</v>
      </c>
      <c r="K7817">
        <v>182</v>
      </c>
      <c r="L7817" t="s">
        <v>11744</v>
      </c>
      <c r="M7817" t="s">
        <v>271</v>
      </c>
      <c r="N7817">
        <v>75228</v>
      </c>
      <c r="O7817" t="s">
        <v>53</v>
      </c>
      <c r="P7817">
        <v>4.8</v>
      </c>
      <c r="Q7817">
        <v>4.7</v>
      </c>
      <c r="R7817">
        <v>4.8</v>
      </c>
      <c r="S7817">
        <v>4.7</v>
      </c>
      <c r="T7817">
        <v>4.8</v>
      </c>
      <c r="U7817">
        <v>4.9000000000000004</v>
      </c>
      <c r="V7817" t="s">
        <v>326</v>
      </c>
      <c r="W7817" t="s">
        <v>42</v>
      </c>
      <c r="X7817" t="s">
        <v>43</v>
      </c>
      <c r="Y7817">
        <v>23</v>
      </c>
      <c r="Z7817">
        <v>30</v>
      </c>
      <c r="AA7817" t="s">
        <v>44</v>
      </c>
      <c r="AB7817" t="s">
        <v>151</v>
      </c>
      <c r="AC7817" t="s">
        <v>597</v>
      </c>
      <c r="AD7817" t="s">
        <v>14629</v>
      </c>
      <c r="AE7817" t="s">
        <v>14630</v>
      </c>
      <c r="AF7817">
        <v>37844</v>
      </c>
    </row>
    <row r="7818" spans="1:32" x14ac:dyDescent="0.35">
      <c r="A7818">
        <v>2018</v>
      </c>
      <c r="B7818" t="s">
        <v>48</v>
      </c>
      <c r="C7818" t="s">
        <v>20298</v>
      </c>
      <c r="D7818" t="s">
        <v>753</v>
      </c>
      <c r="E7818" t="s">
        <v>27842</v>
      </c>
      <c r="F7818">
        <v>4.7</v>
      </c>
      <c r="G7818">
        <v>65</v>
      </c>
      <c r="H7818" t="s">
        <v>36</v>
      </c>
      <c r="I7818" t="s">
        <v>16814</v>
      </c>
      <c r="J7818">
        <v>4.4000000000000004</v>
      </c>
      <c r="K7818">
        <v>2200</v>
      </c>
      <c r="L7818" t="s">
        <v>16815</v>
      </c>
      <c r="M7818" t="s">
        <v>271</v>
      </c>
      <c r="N7818">
        <v>77450</v>
      </c>
      <c r="O7818" t="s">
        <v>53</v>
      </c>
      <c r="P7818">
        <v>4.9000000000000004</v>
      </c>
      <c r="Q7818">
        <v>4.8</v>
      </c>
      <c r="R7818">
        <v>4.8</v>
      </c>
      <c r="S7818">
        <v>4.4000000000000004</v>
      </c>
      <c r="T7818">
        <v>4.7</v>
      </c>
      <c r="U7818">
        <v>4.5999999999999996</v>
      </c>
      <c r="V7818" t="s">
        <v>205</v>
      </c>
      <c r="W7818" t="s">
        <v>77</v>
      </c>
      <c r="X7818" t="s">
        <v>95</v>
      </c>
      <c r="Y7818">
        <v>17</v>
      </c>
      <c r="Z7818">
        <v>24</v>
      </c>
      <c r="AA7818" t="s">
        <v>44</v>
      </c>
      <c r="AB7818" t="s">
        <v>56</v>
      </c>
      <c r="AC7818" t="s">
        <v>1365</v>
      </c>
      <c r="AD7818" t="s">
        <v>27843</v>
      </c>
      <c r="AE7818" t="s">
        <v>27844</v>
      </c>
      <c r="AF7818">
        <v>49948</v>
      </c>
    </row>
    <row r="7819" spans="1:32" x14ac:dyDescent="0.35">
      <c r="A7819">
        <v>2017</v>
      </c>
      <c r="B7819" t="s">
        <v>108</v>
      </c>
      <c r="C7819" t="s">
        <v>10214</v>
      </c>
      <c r="D7819" t="s">
        <v>634</v>
      </c>
      <c r="E7819" t="s">
        <v>27845</v>
      </c>
      <c r="F7819">
        <v>4.8</v>
      </c>
      <c r="G7819">
        <v>79</v>
      </c>
      <c r="H7819" t="s">
        <v>36</v>
      </c>
      <c r="I7819" t="s">
        <v>1501</v>
      </c>
      <c r="J7819">
        <v>3.7</v>
      </c>
      <c r="K7819">
        <v>31</v>
      </c>
      <c r="L7819" t="s">
        <v>1502</v>
      </c>
      <c r="M7819" t="s">
        <v>271</v>
      </c>
      <c r="N7819">
        <v>77079</v>
      </c>
      <c r="O7819" t="s">
        <v>53</v>
      </c>
      <c r="P7819">
        <v>4.9000000000000004</v>
      </c>
      <c r="Q7819">
        <v>4.9000000000000004</v>
      </c>
      <c r="R7819">
        <v>4.5999999999999996</v>
      </c>
      <c r="S7819">
        <v>4.5999999999999996</v>
      </c>
      <c r="T7819">
        <v>4.8</v>
      </c>
      <c r="U7819">
        <v>4.8</v>
      </c>
      <c r="V7819" t="s">
        <v>639</v>
      </c>
      <c r="W7819" t="s">
        <v>42</v>
      </c>
      <c r="X7819" t="s">
        <v>95</v>
      </c>
      <c r="Y7819">
        <v>22</v>
      </c>
      <c r="Z7819">
        <v>30</v>
      </c>
      <c r="AA7819" t="s">
        <v>44</v>
      </c>
      <c r="AB7819" t="s">
        <v>125</v>
      </c>
      <c r="AC7819" t="s">
        <v>219</v>
      </c>
      <c r="AD7819" t="s">
        <v>27846</v>
      </c>
      <c r="AE7819">
        <v>5144687</v>
      </c>
      <c r="AF7819">
        <v>44879</v>
      </c>
    </row>
    <row r="7820" spans="1:32" x14ac:dyDescent="0.35">
      <c r="A7820">
        <v>2017</v>
      </c>
      <c r="B7820" t="s">
        <v>108</v>
      </c>
      <c r="C7820" t="s">
        <v>25711</v>
      </c>
      <c r="D7820" t="s">
        <v>634</v>
      </c>
      <c r="E7820" t="s">
        <v>27845</v>
      </c>
      <c r="F7820">
        <v>4.8</v>
      </c>
      <c r="G7820">
        <v>79</v>
      </c>
      <c r="H7820" t="s">
        <v>36</v>
      </c>
      <c r="I7820" t="s">
        <v>1501</v>
      </c>
      <c r="J7820">
        <v>3.7</v>
      </c>
      <c r="K7820">
        <v>31</v>
      </c>
      <c r="L7820" t="s">
        <v>1502</v>
      </c>
      <c r="M7820" t="s">
        <v>271</v>
      </c>
      <c r="N7820">
        <v>77079</v>
      </c>
      <c r="O7820" t="s">
        <v>53</v>
      </c>
      <c r="P7820">
        <v>4.9000000000000004</v>
      </c>
      <c r="Q7820">
        <v>4.9000000000000004</v>
      </c>
      <c r="R7820">
        <v>4.5999999999999996</v>
      </c>
      <c r="S7820">
        <v>4.5999999999999996</v>
      </c>
      <c r="T7820">
        <v>4.8</v>
      </c>
      <c r="U7820">
        <v>4.8</v>
      </c>
      <c r="V7820" t="s">
        <v>42</v>
      </c>
      <c r="W7820" t="s">
        <v>42</v>
      </c>
      <c r="X7820" t="s">
        <v>124</v>
      </c>
      <c r="Y7820">
        <v>22</v>
      </c>
      <c r="Z7820">
        <v>29</v>
      </c>
      <c r="AA7820" t="s">
        <v>44</v>
      </c>
      <c r="AB7820" t="s">
        <v>125</v>
      </c>
      <c r="AC7820" t="s">
        <v>219</v>
      </c>
      <c r="AD7820" t="s">
        <v>27847</v>
      </c>
      <c r="AE7820">
        <v>5144889</v>
      </c>
      <c r="AF7820">
        <v>45062</v>
      </c>
    </row>
    <row r="7821" spans="1:32" x14ac:dyDescent="0.35">
      <c r="A7821">
        <v>2013</v>
      </c>
      <c r="B7821" t="s">
        <v>32</v>
      </c>
      <c r="C7821" t="s">
        <v>746</v>
      </c>
      <c r="D7821" t="s">
        <v>34</v>
      </c>
      <c r="E7821" t="s">
        <v>1784</v>
      </c>
      <c r="F7821">
        <v>4.4000000000000004</v>
      </c>
      <c r="G7821">
        <v>178</v>
      </c>
      <c r="H7821" t="s">
        <v>36</v>
      </c>
      <c r="I7821" t="s">
        <v>846</v>
      </c>
      <c r="J7821">
        <v>3.2</v>
      </c>
      <c r="K7821">
        <v>2</v>
      </c>
      <c r="L7821" t="s">
        <v>847</v>
      </c>
      <c r="M7821" t="s">
        <v>271</v>
      </c>
      <c r="N7821">
        <v>77090</v>
      </c>
      <c r="O7821" t="s">
        <v>94</v>
      </c>
      <c r="P7821">
        <v>4.4000000000000004</v>
      </c>
      <c r="Q7821">
        <v>4.3</v>
      </c>
      <c r="R7821">
        <v>4.4000000000000004</v>
      </c>
      <c r="S7821">
        <v>4.5</v>
      </c>
      <c r="T7821">
        <v>4.4000000000000004</v>
      </c>
      <c r="U7821">
        <v>4.5999999999999996</v>
      </c>
      <c r="V7821" t="s">
        <v>42</v>
      </c>
      <c r="W7821" t="s">
        <v>42</v>
      </c>
      <c r="X7821" t="s">
        <v>43</v>
      </c>
      <c r="Y7821">
        <v>25</v>
      </c>
      <c r="Z7821">
        <v>35</v>
      </c>
      <c r="AA7821" t="s">
        <v>44</v>
      </c>
      <c r="AB7821" t="s">
        <v>151</v>
      </c>
      <c r="AC7821" t="s">
        <v>597</v>
      </c>
      <c r="AD7821" t="s">
        <v>27848</v>
      </c>
      <c r="AE7821">
        <v>22775346</v>
      </c>
      <c r="AF7821">
        <v>85511</v>
      </c>
    </row>
    <row r="7822" spans="1:32" x14ac:dyDescent="0.35">
      <c r="A7822">
        <v>2022</v>
      </c>
      <c r="B7822" t="s">
        <v>365</v>
      </c>
      <c r="C7822" t="s">
        <v>994</v>
      </c>
      <c r="D7822" t="s">
        <v>2155</v>
      </c>
      <c r="E7822" t="s">
        <v>27849</v>
      </c>
      <c r="F7822">
        <v>5</v>
      </c>
      <c r="G7822">
        <v>2</v>
      </c>
      <c r="H7822" t="s">
        <v>36</v>
      </c>
      <c r="I7822" t="s">
        <v>27850</v>
      </c>
      <c r="J7822">
        <v>4.3</v>
      </c>
      <c r="K7822">
        <v>394</v>
      </c>
      <c r="L7822" t="s">
        <v>27851</v>
      </c>
      <c r="M7822" t="s">
        <v>271</v>
      </c>
      <c r="N7822">
        <v>77074</v>
      </c>
      <c r="O7822" t="s">
        <v>53</v>
      </c>
      <c r="P7822">
        <v>5</v>
      </c>
      <c r="Q7822">
        <v>5</v>
      </c>
      <c r="R7822">
        <v>5</v>
      </c>
      <c r="S7822">
        <v>5</v>
      </c>
      <c r="T7822">
        <v>5</v>
      </c>
      <c r="U7822">
        <v>5</v>
      </c>
      <c r="V7822" t="s">
        <v>42</v>
      </c>
      <c r="W7822" t="s">
        <v>77</v>
      </c>
      <c r="X7822" t="s">
        <v>55</v>
      </c>
      <c r="Y7822">
        <v>15</v>
      </c>
      <c r="Z7822">
        <v>20</v>
      </c>
      <c r="AA7822" t="s">
        <v>44</v>
      </c>
      <c r="AB7822" t="s">
        <v>56</v>
      </c>
      <c r="AC7822" t="s">
        <v>913</v>
      </c>
      <c r="AD7822" t="s">
        <v>27852</v>
      </c>
      <c r="AE7822" t="s">
        <v>27853</v>
      </c>
      <c r="AF7822">
        <v>22026</v>
      </c>
    </row>
    <row r="7823" spans="1:32" x14ac:dyDescent="0.35">
      <c r="A7823">
        <v>2020</v>
      </c>
      <c r="B7823" t="s">
        <v>69</v>
      </c>
      <c r="C7823" t="s">
        <v>1537</v>
      </c>
      <c r="D7823" t="s">
        <v>34</v>
      </c>
      <c r="E7823" t="s">
        <v>12589</v>
      </c>
      <c r="F7823">
        <v>4.8</v>
      </c>
      <c r="G7823">
        <v>269</v>
      </c>
      <c r="H7823" t="s">
        <v>36</v>
      </c>
      <c r="I7823" t="s">
        <v>27854</v>
      </c>
      <c r="J7823">
        <v>4.5</v>
      </c>
      <c r="K7823">
        <v>483</v>
      </c>
      <c r="L7823" t="s">
        <v>27855</v>
      </c>
      <c r="M7823" t="s">
        <v>334</v>
      </c>
      <c r="N7823">
        <v>55391</v>
      </c>
      <c r="O7823" t="s">
        <v>53</v>
      </c>
      <c r="P7823">
        <v>4.9000000000000004</v>
      </c>
      <c r="Q7823">
        <v>4.8</v>
      </c>
      <c r="R7823">
        <v>4.8</v>
      </c>
      <c r="S7823">
        <v>4.8</v>
      </c>
      <c r="T7823">
        <v>4.9000000000000004</v>
      </c>
      <c r="U7823">
        <v>4.9000000000000004</v>
      </c>
      <c r="V7823" t="s">
        <v>27856</v>
      </c>
      <c r="W7823" t="s">
        <v>77</v>
      </c>
      <c r="X7823" t="s">
        <v>124</v>
      </c>
      <c r="Y7823">
        <v>27</v>
      </c>
      <c r="Z7823">
        <v>32</v>
      </c>
      <c r="AA7823" t="s">
        <v>44</v>
      </c>
      <c r="AB7823" t="s">
        <v>1792</v>
      </c>
      <c r="AC7823" t="s">
        <v>9231</v>
      </c>
      <c r="AD7823" t="s">
        <v>27857</v>
      </c>
      <c r="AE7823" t="s">
        <v>27858</v>
      </c>
      <c r="AF7823">
        <v>25148</v>
      </c>
    </row>
    <row r="7824" spans="1:32" x14ac:dyDescent="0.35">
      <c r="A7824">
        <v>2019</v>
      </c>
      <c r="B7824" t="s">
        <v>81</v>
      </c>
      <c r="C7824" t="s">
        <v>2415</v>
      </c>
      <c r="D7824" t="s">
        <v>34</v>
      </c>
      <c r="E7824" t="s">
        <v>27859</v>
      </c>
      <c r="F7824">
        <v>4.8</v>
      </c>
      <c r="G7824">
        <v>102</v>
      </c>
      <c r="H7824" t="s">
        <v>36</v>
      </c>
      <c r="I7824" t="s">
        <v>6313</v>
      </c>
      <c r="J7824">
        <v>4.8</v>
      </c>
      <c r="K7824">
        <v>1855</v>
      </c>
      <c r="L7824" t="s">
        <v>6314</v>
      </c>
      <c r="M7824" t="s">
        <v>334</v>
      </c>
      <c r="N7824">
        <v>55391</v>
      </c>
      <c r="O7824" t="s">
        <v>53</v>
      </c>
      <c r="P7824">
        <v>4.8</v>
      </c>
      <c r="Q7824">
        <v>4.8</v>
      </c>
      <c r="R7824">
        <v>4.8</v>
      </c>
      <c r="S7824">
        <v>4.5999999999999996</v>
      </c>
      <c r="T7824">
        <v>4.9000000000000004</v>
      </c>
      <c r="U7824">
        <v>4.8</v>
      </c>
      <c r="V7824" t="s">
        <v>158</v>
      </c>
      <c r="W7824" t="s">
        <v>42</v>
      </c>
      <c r="X7824" t="s">
        <v>124</v>
      </c>
      <c r="Y7824">
        <v>19</v>
      </c>
      <c r="Z7824">
        <v>26</v>
      </c>
      <c r="AA7824" t="s">
        <v>44</v>
      </c>
      <c r="AB7824" t="s">
        <v>45</v>
      </c>
      <c r="AC7824" t="s">
        <v>46</v>
      </c>
      <c r="AD7824" t="s">
        <v>27860</v>
      </c>
      <c r="AE7824" t="s">
        <v>27861</v>
      </c>
      <c r="AF7824">
        <v>10249</v>
      </c>
    </row>
    <row r="7825" spans="1:32" x14ac:dyDescent="0.35">
      <c r="A7825">
        <v>2016</v>
      </c>
      <c r="B7825" t="s">
        <v>585</v>
      </c>
      <c r="C7825" t="s">
        <v>1913</v>
      </c>
      <c r="D7825" t="s">
        <v>34</v>
      </c>
      <c r="E7825" t="s">
        <v>27862</v>
      </c>
      <c r="F7825">
        <v>4.8</v>
      </c>
      <c r="G7825">
        <v>39</v>
      </c>
      <c r="H7825" t="s">
        <v>36</v>
      </c>
      <c r="I7825" t="s">
        <v>23003</v>
      </c>
      <c r="J7825">
        <v>4.8</v>
      </c>
      <c r="K7825">
        <v>1100</v>
      </c>
      <c r="L7825" t="s">
        <v>23004</v>
      </c>
      <c r="M7825" t="s">
        <v>334</v>
      </c>
      <c r="N7825">
        <v>55426</v>
      </c>
      <c r="O7825" t="s">
        <v>53</v>
      </c>
      <c r="P7825">
        <v>4.9000000000000004</v>
      </c>
      <c r="Q7825">
        <v>4.8</v>
      </c>
      <c r="R7825">
        <v>4.9000000000000004</v>
      </c>
      <c r="S7825">
        <v>4.5</v>
      </c>
      <c r="T7825">
        <v>4.9000000000000004</v>
      </c>
      <c r="U7825">
        <v>4.9000000000000004</v>
      </c>
      <c r="V7825" t="s">
        <v>42</v>
      </c>
      <c r="W7825" t="s">
        <v>13890</v>
      </c>
      <c r="X7825" t="s">
        <v>124</v>
      </c>
      <c r="Y7825">
        <v>17</v>
      </c>
      <c r="Z7825">
        <v>24</v>
      </c>
      <c r="AA7825" t="s">
        <v>44</v>
      </c>
      <c r="AB7825" t="s">
        <v>45</v>
      </c>
      <c r="AC7825" t="s">
        <v>1917</v>
      </c>
      <c r="AD7825" t="s">
        <v>27863</v>
      </c>
      <c r="AE7825" t="s">
        <v>27864</v>
      </c>
      <c r="AF7825">
        <v>48052</v>
      </c>
    </row>
    <row r="7826" spans="1:32" x14ac:dyDescent="0.35">
      <c r="A7826">
        <v>2017</v>
      </c>
      <c r="B7826" t="s">
        <v>129</v>
      </c>
      <c r="C7826" t="s">
        <v>27865</v>
      </c>
      <c r="D7826" t="s">
        <v>34</v>
      </c>
      <c r="E7826" t="s">
        <v>2537</v>
      </c>
      <c r="F7826">
        <v>4.7</v>
      </c>
      <c r="G7826">
        <v>248</v>
      </c>
      <c r="H7826" t="s">
        <v>36</v>
      </c>
      <c r="I7826" t="s">
        <v>1520</v>
      </c>
      <c r="J7826">
        <v>4.5</v>
      </c>
      <c r="K7826">
        <v>15</v>
      </c>
      <c r="L7826" t="s">
        <v>1521</v>
      </c>
      <c r="M7826" t="s">
        <v>334</v>
      </c>
      <c r="N7826">
        <v>55337</v>
      </c>
      <c r="O7826" t="s">
        <v>40</v>
      </c>
      <c r="P7826">
        <v>4.7</v>
      </c>
      <c r="Q7826">
        <v>4.5999999999999996</v>
      </c>
      <c r="R7826">
        <v>4.5999999999999996</v>
      </c>
      <c r="S7826">
        <v>4.5999999999999996</v>
      </c>
      <c r="T7826">
        <v>4.7</v>
      </c>
      <c r="U7826">
        <v>4.7</v>
      </c>
      <c r="V7826" t="s">
        <v>262</v>
      </c>
      <c r="W7826" t="s">
        <v>27866</v>
      </c>
      <c r="X7826" t="s">
        <v>124</v>
      </c>
      <c r="Y7826">
        <v>16</v>
      </c>
      <c r="Z7826">
        <v>24</v>
      </c>
      <c r="AA7826" t="s">
        <v>44</v>
      </c>
      <c r="AB7826" t="s">
        <v>3064</v>
      </c>
      <c r="AC7826" t="s">
        <v>607</v>
      </c>
      <c r="AD7826" t="s">
        <v>27867</v>
      </c>
      <c r="AE7826">
        <v>5791</v>
      </c>
      <c r="AF7826">
        <v>35942</v>
      </c>
    </row>
    <row r="7827" spans="1:32" x14ac:dyDescent="0.35">
      <c r="A7827">
        <v>2020</v>
      </c>
      <c r="B7827" t="s">
        <v>516</v>
      </c>
      <c r="C7827" t="s">
        <v>3537</v>
      </c>
      <c r="D7827" t="s">
        <v>34</v>
      </c>
      <c r="E7827" t="s">
        <v>27868</v>
      </c>
      <c r="F7827">
        <v>4.8</v>
      </c>
      <c r="G7827">
        <v>32</v>
      </c>
      <c r="H7827" t="s">
        <v>36</v>
      </c>
      <c r="I7827" t="s">
        <v>18550</v>
      </c>
      <c r="J7827">
        <v>4.9000000000000004</v>
      </c>
      <c r="K7827">
        <v>2715</v>
      </c>
      <c r="L7827" t="s">
        <v>18551</v>
      </c>
      <c r="M7827" t="s">
        <v>334</v>
      </c>
      <c r="N7827">
        <v>55445</v>
      </c>
      <c r="O7827" t="s">
        <v>53</v>
      </c>
      <c r="P7827">
        <v>4.8</v>
      </c>
      <c r="Q7827">
        <v>4.8</v>
      </c>
      <c r="R7827">
        <v>4.7</v>
      </c>
      <c r="S7827">
        <v>4.7</v>
      </c>
      <c r="T7827">
        <v>4.9000000000000004</v>
      </c>
      <c r="U7827">
        <v>4.9000000000000004</v>
      </c>
      <c r="V7827" t="s">
        <v>521</v>
      </c>
      <c r="W7827" t="s">
        <v>42</v>
      </c>
      <c r="X7827" t="s">
        <v>124</v>
      </c>
      <c r="Y7827">
        <v>20</v>
      </c>
      <c r="Z7827">
        <v>26</v>
      </c>
      <c r="AA7827" t="s">
        <v>44</v>
      </c>
      <c r="AB7827" t="s">
        <v>151</v>
      </c>
      <c r="AC7827" t="s">
        <v>2396</v>
      </c>
      <c r="AD7827" t="s">
        <v>27869</v>
      </c>
      <c r="AE7827" t="s">
        <v>27870</v>
      </c>
      <c r="AF7827">
        <v>34719</v>
      </c>
    </row>
    <row r="7828" spans="1:32" x14ac:dyDescent="0.35">
      <c r="A7828">
        <v>2019</v>
      </c>
      <c r="B7828" t="s">
        <v>591</v>
      </c>
      <c r="C7828" t="s">
        <v>921</v>
      </c>
      <c r="D7828" t="s">
        <v>34</v>
      </c>
      <c r="E7828" t="s">
        <v>18461</v>
      </c>
      <c r="F7828">
        <v>4.7</v>
      </c>
      <c r="G7828">
        <v>255</v>
      </c>
      <c r="H7828" t="s">
        <v>36</v>
      </c>
      <c r="I7828" t="s">
        <v>27871</v>
      </c>
      <c r="J7828">
        <v>4.8</v>
      </c>
      <c r="K7828">
        <v>450</v>
      </c>
      <c r="L7828" t="s">
        <v>27872</v>
      </c>
      <c r="M7828" t="s">
        <v>334</v>
      </c>
      <c r="N7828">
        <v>55448</v>
      </c>
      <c r="O7828" t="s">
        <v>53</v>
      </c>
      <c r="P7828">
        <v>4.8</v>
      </c>
      <c r="Q7828">
        <v>4.8</v>
      </c>
      <c r="R7828">
        <v>4.5999999999999996</v>
      </c>
      <c r="S7828">
        <v>4.5999999999999996</v>
      </c>
      <c r="T7828">
        <v>4.8</v>
      </c>
      <c r="U7828">
        <v>4.7</v>
      </c>
      <c r="V7828" t="s">
        <v>6134</v>
      </c>
      <c r="W7828" t="s">
        <v>7189</v>
      </c>
      <c r="X7828" t="s">
        <v>124</v>
      </c>
      <c r="Y7828">
        <v>25</v>
      </c>
      <c r="Z7828">
        <v>32</v>
      </c>
      <c r="AA7828" t="s">
        <v>44</v>
      </c>
      <c r="AB7828" t="s">
        <v>1792</v>
      </c>
      <c r="AC7828" t="s">
        <v>2096</v>
      </c>
      <c r="AD7828" t="s">
        <v>27873</v>
      </c>
      <c r="AE7828" t="s">
        <v>27874</v>
      </c>
      <c r="AF7828">
        <v>48303</v>
      </c>
    </row>
    <row r="7829" spans="1:32" x14ac:dyDescent="0.35">
      <c r="A7829">
        <v>2020</v>
      </c>
      <c r="B7829" t="s">
        <v>1046</v>
      </c>
      <c r="C7829" t="s">
        <v>27875</v>
      </c>
      <c r="D7829" t="s">
        <v>1311</v>
      </c>
      <c r="E7829" t="s">
        <v>15375</v>
      </c>
      <c r="F7829">
        <v>4.5999999999999996</v>
      </c>
      <c r="G7829">
        <v>51</v>
      </c>
      <c r="H7829" t="s">
        <v>36</v>
      </c>
      <c r="I7829" t="s">
        <v>14364</v>
      </c>
      <c r="J7829">
        <v>4.8</v>
      </c>
      <c r="K7829">
        <v>1905</v>
      </c>
      <c r="L7829" t="s">
        <v>14365</v>
      </c>
      <c r="M7829" t="s">
        <v>353</v>
      </c>
      <c r="N7829">
        <v>63011</v>
      </c>
      <c r="O7829" t="s">
        <v>53</v>
      </c>
      <c r="P7829">
        <v>4.5999999999999996</v>
      </c>
      <c r="Q7829">
        <v>4.5</v>
      </c>
      <c r="R7829">
        <v>4.5999999999999996</v>
      </c>
      <c r="S7829">
        <v>4.5</v>
      </c>
      <c r="T7829">
        <v>4.7</v>
      </c>
      <c r="U7829">
        <v>4.5</v>
      </c>
      <c r="V7829" t="s">
        <v>1315</v>
      </c>
      <c r="W7829" t="s">
        <v>455</v>
      </c>
      <c r="X7829" t="s">
        <v>124</v>
      </c>
      <c r="Y7829">
        <v>17</v>
      </c>
      <c r="Z7829">
        <v>24</v>
      </c>
      <c r="AA7829" t="s">
        <v>44</v>
      </c>
      <c r="AB7829" t="s">
        <v>198</v>
      </c>
      <c r="AC7829" t="s">
        <v>10467</v>
      </c>
      <c r="AD7829" t="s">
        <v>27876</v>
      </c>
      <c r="AE7829">
        <v>7749120</v>
      </c>
      <c r="AF7829">
        <v>30642</v>
      </c>
    </row>
    <row r="7830" spans="1:32" x14ac:dyDescent="0.35">
      <c r="A7830">
        <v>2020</v>
      </c>
      <c r="B7830" t="s">
        <v>257</v>
      </c>
      <c r="C7830" t="s">
        <v>14667</v>
      </c>
      <c r="D7830" t="s">
        <v>34</v>
      </c>
      <c r="E7830" t="s">
        <v>27877</v>
      </c>
      <c r="F7830">
        <v>4.9000000000000004</v>
      </c>
      <c r="G7830">
        <v>29</v>
      </c>
      <c r="H7830" t="s">
        <v>36</v>
      </c>
      <c r="I7830" t="s">
        <v>7573</v>
      </c>
      <c r="J7830">
        <v>4.2</v>
      </c>
      <c r="K7830">
        <v>301</v>
      </c>
      <c r="L7830" t="s">
        <v>7574</v>
      </c>
      <c r="M7830" t="s">
        <v>353</v>
      </c>
      <c r="N7830">
        <v>63141</v>
      </c>
      <c r="O7830" t="s">
        <v>40</v>
      </c>
      <c r="P7830">
        <v>4.8</v>
      </c>
      <c r="Q7830">
        <v>4.8</v>
      </c>
      <c r="R7830">
        <v>5</v>
      </c>
      <c r="S7830">
        <v>4.7</v>
      </c>
      <c r="T7830">
        <v>4.9000000000000004</v>
      </c>
      <c r="U7830">
        <v>4.9000000000000004</v>
      </c>
      <c r="V7830" t="s">
        <v>1179</v>
      </c>
      <c r="W7830" t="s">
        <v>42</v>
      </c>
      <c r="X7830" t="s">
        <v>124</v>
      </c>
      <c r="Y7830">
        <v>22</v>
      </c>
      <c r="Z7830">
        <v>30</v>
      </c>
      <c r="AA7830" t="s">
        <v>44</v>
      </c>
      <c r="AB7830" t="s">
        <v>45</v>
      </c>
      <c r="AC7830" t="s">
        <v>264</v>
      </c>
      <c r="AD7830" t="s">
        <v>27878</v>
      </c>
      <c r="AE7830" t="s">
        <v>27879</v>
      </c>
      <c r="AF7830">
        <v>27260</v>
      </c>
    </row>
    <row r="7831" spans="1:32" x14ac:dyDescent="0.35">
      <c r="A7831">
        <v>2017</v>
      </c>
      <c r="B7831" t="s">
        <v>32</v>
      </c>
      <c r="C7831" t="s">
        <v>27880</v>
      </c>
      <c r="D7831" t="s">
        <v>34</v>
      </c>
      <c r="E7831" t="s">
        <v>9381</v>
      </c>
      <c r="F7831">
        <v>4.7</v>
      </c>
      <c r="G7831">
        <v>147</v>
      </c>
      <c r="H7831" t="s">
        <v>36</v>
      </c>
      <c r="I7831" t="s">
        <v>19353</v>
      </c>
      <c r="J7831">
        <v>4.5</v>
      </c>
      <c r="K7831">
        <v>68</v>
      </c>
      <c r="L7831" t="s">
        <v>19354</v>
      </c>
      <c r="M7831" t="s">
        <v>378</v>
      </c>
      <c r="N7831">
        <v>61401</v>
      </c>
      <c r="O7831" t="s">
        <v>94</v>
      </c>
      <c r="P7831">
        <v>4.8</v>
      </c>
      <c r="Q7831">
        <v>4.8</v>
      </c>
      <c r="R7831">
        <v>4.5999999999999996</v>
      </c>
      <c r="S7831">
        <v>4.5999999999999996</v>
      </c>
      <c r="T7831">
        <v>4.7</v>
      </c>
      <c r="U7831">
        <v>4.8</v>
      </c>
      <c r="V7831" t="s">
        <v>4981</v>
      </c>
      <c r="W7831" t="s">
        <v>77</v>
      </c>
      <c r="X7831" t="s">
        <v>43</v>
      </c>
      <c r="Y7831">
        <v>19</v>
      </c>
      <c r="Z7831">
        <v>27</v>
      </c>
      <c r="AA7831" t="s">
        <v>44</v>
      </c>
      <c r="AB7831" t="s">
        <v>45</v>
      </c>
      <c r="AC7831" t="s">
        <v>114</v>
      </c>
      <c r="AD7831" t="s">
        <v>27881</v>
      </c>
      <c r="AE7831" t="s">
        <v>27882</v>
      </c>
      <c r="AF7831">
        <v>23603</v>
      </c>
    </row>
    <row r="7832" spans="1:32" x14ac:dyDescent="0.35">
      <c r="A7832">
        <v>2020</v>
      </c>
      <c r="B7832" t="s">
        <v>32</v>
      </c>
      <c r="C7832" t="s">
        <v>1586</v>
      </c>
      <c r="D7832" t="s">
        <v>34</v>
      </c>
      <c r="E7832" t="s">
        <v>15991</v>
      </c>
      <c r="F7832">
        <v>4.7</v>
      </c>
      <c r="G7832">
        <v>166</v>
      </c>
      <c r="H7832" t="s">
        <v>36</v>
      </c>
      <c r="I7832" t="s">
        <v>27883</v>
      </c>
      <c r="J7832">
        <v>4.7</v>
      </c>
      <c r="K7832">
        <v>2377</v>
      </c>
      <c r="L7832" t="s">
        <v>27884</v>
      </c>
      <c r="M7832" t="s">
        <v>361</v>
      </c>
      <c r="N7832">
        <v>70062</v>
      </c>
      <c r="O7832" t="s">
        <v>53</v>
      </c>
      <c r="P7832">
        <v>4.8</v>
      </c>
      <c r="Q7832">
        <v>4.8</v>
      </c>
      <c r="R7832">
        <v>4.7</v>
      </c>
      <c r="S7832">
        <v>4.5999999999999996</v>
      </c>
      <c r="T7832">
        <v>4.8</v>
      </c>
      <c r="U7832">
        <v>4.8</v>
      </c>
      <c r="V7832" t="s">
        <v>743</v>
      </c>
      <c r="W7832" t="s">
        <v>42</v>
      </c>
      <c r="X7832" t="s">
        <v>43</v>
      </c>
      <c r="Y7832">
        <v>28</v>
      </c>
      <c r="Z7832">
        <v>35</v>
      </c>
      <c r="AA7832" t="s">
        <v>44</v>
      </c>
      <c r="AB7832" t="s">
        <v>45</v>
      </c>
      <c r="AC7832" t="s">
        <v>750</v>
      </c>
      <c r="AD7832" t="s">
        <v>27885</v>
      </c>
      <c r="AE7832" t="s">
        <v>27886</v>
      </c>
      <c r="AF7832">
        <v>14919</v>
      </c>
    </row>
    <row r="7833" spans="1:32" x14ac:dyDescent="0.35">
      <c r="A7833">
        <v>2017</v>
      </c>
      <c r="B7833" t="s">
        <v>591</v>
      </c>
      <c r="C7833" t="s">
        <v>16102</v>
      </c>
      <c r="D7833" t="s">
        <v>34</v>
      </c>
      <c r="E7833" t="s">
        <v>3538</v>
      </c>
      <c r="F7833">
        <v>4.8</v>
      </c>
      <c r="G7833">
        <v>187</v>
      </c>
      <c r="H7833" t="s">
        <v>36</v>
      </c>
      <c r="I7833" t="s">
        <v>9254</v>
      </c>
      <c r="J7833">
        <v>2.8</v>
      </c>
      <c r="K7833">
        <v>34</v>
      </c>
      <c r="L7833" t="s">
        <v>9255</v>
      </c>
      <c r="M7833" t="s">
        <v>378</v>
      </c>
      <c r="N7833">
        <v>60173</v>
      </c>
      <c r="O7833" t="s">
        <v>75</v>
      </c>
      <c r="P7833">
        <v>4.8</v>
      </c>
      <c r="Q7833">
        <v>4.8</v>
      </c>
      <c r="R7833">
        <v>4.8</v>
      </c>
      <c r="S7833">
        <v>4.5999999999999996</v>
      </c>
      <c r="T7833">
        <v>4.8</v>
      </c>
      <c r="U7833">
        <v>4.8</v>
      </c>
      <c r="V7833" t="s">
        <v>76</v>
      </c>
      <c r="W7833" t="s">
        <v>42</v>
      </c>
      <c r="X7833" t="s">
        <v>43</v>
      </c>
      <c r="Y7833">
        <v>21</v>
      </c>
      <c r="Z7833">
        <v>30</v>
      </c>
      <c r="AA7833" t="s">
        <v>44</v>
      </c>
      <c r="AB7833" t="s">
        <v>78</v>
      </c>
      <c r="AC7833" t="s">
        <v>184</v>
      </c>
      <c r="AD7833" t="s">
        <v>27887</v>
      </c>
      <c r="AE7833">
        <v>21924523</v>
      </c>
      <c r="AF7833">
        <v>22950</v>
      </c>
    </row>
    <row r="7834" spans="1:32" x14ac:dyDescent="0.35">
      <c r="A7834">
        <v>2019</v>
      </c>
      <c r="B7834" t="s">
        <v>48</v>
      </c>
      <c r="C7834" t="s">
        <v>1024</v>
      </c>
      <c r="D7834" t="s">
        <v>34</v>
      </c>
      <c r="E7834" t="s">
        <v>27888</v>
      </c>
      <c r="F7834">
        <v>4.8</v>
      </c>
      <c r="G7834">
        <v>425</v>
      </c>
      <c r="H7834" t="s">
        <v>36</v>
      </c>
      <c r="I7834" t="s">
        <v>26798</v>
      </c>
      <c r="J7834">
        <v>4.8</v>
      </c>
      <c r="K7834">
        <v>108</v>
      </c>
      <c r="L7834" t="s">
        <v>26799</v>
      </c>
      <c r="M7834" t="s">
        <v>344</v>
      </c>
      <c r="N7834">
        <v>53048</v>
      </c>
      <c r="O7834" t="s">
        <v>53</v>
      </c>
      <c r="P7834">
        <v>4.9000000000000004</v>
      </c>
      <c r="Q7834">
        <v>4.8</v>
      </c>
      <c r="R7834">
        <v>4.8</v>
      </c>
      <c r="S7834">
        <v>4.5999999999999996</v>
      </c>
      <c r="T7834">
        <v>4.8</v>
      </c>
      <c r="U7834">
        <v>4.7</v>
      </c>
      <c r="V7834" t="s">
        <v>2043</v>
      </c>
      <c r="W7834" t="s">
        <v>42</v>
      </c>
      <c r="X7834" t="s">
        <v>55</v>
      </c>
      <c r="Y7834">
        <v>18</v>
      </c>
      <c r="Z7834">
        <v>23</v>
      </c>
      <c r="AA7834" t="s">
        <v>44</v>
      </c>
      <c r="AB7834" t="s">
        <v>56</v>
      </c>
      <c r="AC7834" t="s">
        <v>832</v>
      </c>
      <c r="AD7834" t="s">
        <v>27889</v>
      </c>
      <c r="AE7834" t="s">
        <v>27890</v>
      </c>
      <c r="AF7834">
        <v>15118</v>
      </c>
    </row>
    <row r="7835" spans="1:32" x14ac:dyDescent="0.35">
      <c r="A7835">
        <v>2019</v>
      </c>
      <c r="B7835" t="s">
        <v>1046</v>
      </c>
      <c r="C7835" t="s">
        <v>1937</v>
      </c>
      <c r="D7835" t="s">
        <v>1311</v>
      </c>
      <c r="E7835" t="s">
        <v>1654</v>
      </c>
      <c r="F7835">
        <v>4.5999999999999996</v>
      </c>
      <c r="G7835">
        <v>94</v>
      </c>
      <c r="H7835" t="s">
        <v>36</v>
      </c>
      <c r="I7835" t="s">
        <v>17757</v>
      </c>
      <c r="J7835">
        <v>4.7</v>
      </c>
      <c r="K7835">
        <v>227</v>
      </c>
      <c r="L7835" t="s">
        <v>17758</v>
      </c>
      <c r="M7835" t="s">
        <v>378</v>
      </c>
      <c r="N7835">
        <v>60048</v>
      </c>
      <c r="O7835" t="s">
        <v>40</v>
      </c>
      <c r="P7835">
        <v>4.8</v>
      </c>
      <c r="Q7835">
        <v>4.7</v>
      </c>
      <c r="R7835">
        <v>4.5999999999999996</v>
      </c>
      <c r="S7835">
        <v>4.4000000000000004</v>
      </c>
      <c r="T7835">
        <v>4.7</v>
      </c>
      <c r="U7835">
        <v>4.5</v>
      </c>
      <c r="V7835" t="s">
        <v>3829</v>
      </c>
      <c r="W7835" t="s">
        <v>9977</v>
      </c>
      <c r="X7835" t="s">
        <v>124</v>
      </c>
      <c r="Y7835">
        <v>18</v>
      </c>
      <c r="Z7835">
        <v>25</v>
      </c>
      <c r="AA7835" t="s">
        <v>44</v>
      </c>
      <c r="AB7835" t="s">
        <v>45</v>
      </c>
      <c r="AC7835" t="s">
        <v>370</v>
      </c>
      <c r="AD7835" t="s">
        <v>27891</v>
      </c>
      <c r="AE7835" t="s">
        <v>27892</v>
      </c>
      <c r="AF7835">
        <v>36088</v>
      </c>
    </row>
    <row r="7836" spans="1:32" x14ac:dyDescent="0.35">
      <c r="A7836">
        <v>2010</v>
      </c>
      <c r="B7836" t="s">
        <v>288</v>
      </c>
      <c r="C7836" t="s">
        <v>27893</v>
      </c>
      <c r="D7836" t="s">
        <v>34</v>
      </c>
      <c r="E7836" t="s">
        <v>27894</v>
      </c>
      <c r="F7836">
        <v>4.5</v>
      </c>
      <c r="G7836">
        <v>18</v>
      </c>
      <c r="H7836" t="s">
        <v>36</v>
      </c>
      <c r="I7836" t="s">
        <v>14019</v>
      </c>
      <c r="J7836">
        <v>4.3</v>
      </c>
      <c r="K7836">
        <v>52</v>
      </c>
      <c r="L7836" t="s">
        <v>14020</v>
      </c>
      <c r="M7836" t="s">
        <v>378</v>
      </c>
      <c r="N7836">
        <v>60501</v>
      </c>
      <c r="O7836" t="s">
        <v>40</v>
      </c>
      <c r="P7836">
        <v>4.5999999999999996</v>
      </c>
      <c r="Q7836">
        <v>4.7</v>
      </c>
      <c r="R7836">
        <v>4.2</v>
      </c>
      <c r="S7836">
        <v>4.3</v>
      </c>
      <c r="T7836">
        <v>4.7</v>
      </c>
      <c r="U7836">
        <v>4.3</v>
      </c>
      <c r="V7836" t="s">
        <v>76</v>
      </c>
      <c r="W7836" t="s">
        <v>655</v>
      </c>
      <c r="X7836" t="s">
        <v>124</v>
      </c>
      <c r="Y7836">
        <v>17</v>
      </c>
      <c r="Z7836">
        <v>25</v>
      </c>
      <c r="AA7836" t="s">
        <v>3723</v>
      </c>
      <c r="AB7836" t="s">
        <v>151</v>
      </c>
      <c r="AC7836" t="s">
        <v>3724</v>
      </c>
      <c r="AD7836" t="s">
        <v>27895</v>
      </c>
      <c r="AE7836">
        <v>7869</v>
      </c>
      <c r="AF7836">
        <v>153876</v>
      </c>
    </row>
    <row r="7837" spans="1:32" x14ac:dyDescent="0.35">
      <c r="A7837">
        <v>2019</v>
      </c>
      <c r="B7837" t="s">
        <v>1046</v>
      </c>
      <c r="C7837" t="s">
        <v>1937</v>
      </c>
      <c r="D7837" t="s">
        <v>34</v>
      </c>
      <c r="E7837" t="s">
        <v>27896</v>
      </c>
      <c r="F7837">
        <v>4.5999999999999996</v>
      </c>
      <c r="G7837">
        <v>94</v>
      </c>
      <c r="H7837" t="s">
        <v>36</v>
      </c>
      <c r="I7837" t="s">
        <v>27897</v>
      </c>
      <c r="J7837">
        <v>4.5999999999999996</v>
      </c>
      <c r="K7837">
        <v>2033</v>
      </c>
      <c r="L7837" t="s">
        <v>27898</v>
      </c>
      <c r="M7837" t="s">
        <v>378</v>
      </c>
      <c r="N7837">
        <v>60443</v>
      </c>
      <c r="O7837" t="s">
        <v>53</v>
      </c>
      <c r="P7837">
        <v>4.8</v>
      </c>
      <c r="Q7837">
        <v>4.7</v>
      </c>
      <c r="R7837">
        <v>4.5999999999999996</v>
      </c>
      <c r="S7837">
        <v>4.4000000000000004</v>
      </c>
      <c r="T7837">
        <v>4.7</v>
      </c>
      <c r="U7837">
        <v>4.5</v>
      </c>
      <c r="V7837" t="s">
        <v>262</v>
      </c>
      <c r="W7837" t="s">
        <v>10466</v>
      </c>
      <c r="X7837" t="s">
        <v>43</v>
      </c>
      <c r="Y7837">
        <v>19</v>
      </c>
      <c r="Z7837">
        <v>26</v>
      </c>
      <c r="AA7837" t="s">
        <v>44</v>
      </c>
      <c r="AB7837" t="s">
        <v>45</v>
      </c>
      <c r="AC7837" t="s">
        <v>370</v>
      </c>
      <c r="AD7837" t="s">
        <v>27899</v>
      </c>
      <c r="AE7837" t="s">
        <v>27900</v>
      </c>
      <c r="AF7837">
        <v>34381</v>
      </c>
    </row>
    <row r="7838" spans="1:32" x14ac:dyDescent="0.35">
      <c r="A7838">
        <v>2017</v>
      </c>
      <c r="B7838" t="s">
        <v>616</v>
      </c>
      <c r="C7838" t="s">
        <v>14697</v>
      </c>
      <c r="D7838" t="s">
        <v>34</v>
      </c>
      <c r="E7838" t="s">
        <v>27901</v>
      </c>
      <c r="F7838">
        <v>4.8</v>
      </c>
      <c r="G7838">
        <v>357</v>
      </c>
      <c r="H7838" t="s">
        <v>36</v>
      </c>
      <c r="I7838" t="s">
        <v>27902</v>
      </c>
      <c r="J7838">
        <v>4.3</v>
      </c>
      <c r="K7838">
        <v>639</v>
      </c>
      <c r="L7838" t="s">
        <v>27903</v>
      </c>
      <c r="M7838" t="s">
        <v>378</v>
      </c>
      <c r="N7838">
        <v>60712</v>
      </c>
      <c r="O7838" t="s">
        <v>53</v>
      </c>
      <c r="P7838">
        <v>4.8</v>
      </c>
      <c r="Q7838">
        <v>4.7</v>
      </c>
      <c r="R7838">
        <v>4.5999999999999996</v>
      </c>
      <c r="S7838">
        <v>4.7</v>
      </c>
      <c r="T7838">
        <v>4.8</v>
      </c>
      <c r="U7838">
        <v>4.8</v>
      </c>
      <c r="V7838" t="s">
        <v>4376</v>
      </c>
      <c r="W7838" t="s">
        <v>76</v>
      </c>
      <c r="X7838" t="s">
        <v>124</v>
      </c>
      <c r="Y7838">
        <v>20</v>
      </c>
      <c r="Z7838">
        <v>26</v>
      </c>
      <c r="AA7838" t="s">
        <v>44</v>
      </c>
      <c r="AB7838" t="s">
        <v>151</v>
      </c>
      <c r="AC7838" t="s">
        <v>464</v>
      </c>
      <c r="AD7838" t="s">
        <v>27904</v>
      </c>
      <c r="AE7838" t="s">
        <v>27905</v>
      </c>
      <c r="AF7838">
        <v>64424</v>
      </c>
    </row>
    <row r="7839" spans="1:32" x14ac:dyDescent="0.35">
      <c r="A7839">
        <v>2020</v>
      </c>
      <c r="B7839" t="s">
        <v>48</v>
      </c>
      <c r="C7839" t="s">
        <v>5318</v>
      </c>
      <c r="D7839" t="s">
        <v>753</v>
      </c>
      <c r="E7839" t="s">
        <v>14646</v>
      </c>
      <c r="F7839">
        <v>4.8</v>
      </c>
      <c r="G7839">
        <v>70</v>
      </c>
      <c r="H7839" t="s">
        <v>36</v>
      </c>
      <c r="I7839" t="s">
        <v>18319</v>
      </c>
      <c r="J7839">
        <v>4.8</v>
      </c>
      <c r="K7839">
        <v>1129</v>
      </c>
      <c r="L7839" t="s">
        <v>18320</v>
      </c>
      <c r="M7839" t="s">
        <v>344</v>
      </c>
      <c r="N7839">
        <v>54304</v>
      </c>
      <c r="O7839" t="s">
        <v>94</v>
      </c>
      <c r="P7839">
        <v>4.8</v>
      </c>
      <c r="Q7839">
        <v>4.8</v>
      </c>
      <c r="R7839">
        <v>4.7</v>
      </c>
      <c r="S7839">
        <v>4.7</v>
      </c>
      <c r="T7839">
        <v>4.9000000000000004</v>
      </c>
      <c r="U7839">
        <v>4.8</v>
      </c>
      <c r="V7839" t="s">
        <v>76</v>
      </c>
      <c r="W7839" t="s">
        <v>42</v>
      </c>
      <c r="X7839" t="s">
        <v>124</v>
      </c>
      <c r="Y7839">
        <v>20</v>
      </c>
      <c r="Z7839">
        <v>29</v>
      </c>
      <c r="AA7839" t="s">
        <v>44</v>
      </c>
      <c r="AB7839" t="s">
        <v>151</v>
      </c>
      <c r="AC7839" t="s">
        <v>219</v>
      </c>
      <c r="AD7839" t="s">
        <v>27906</v>
      </c>
      <c r="AE7839" t="s">
        <v>27907</v>
      </c>
      <c r="AF7839">
        <v>60115</v>
      </c>
    </row>
    <row r="7840" spans="1:32" x14ac:dyDescent="0.35">
      <c r="A7840">
        <v>2020</v>
      </c>
      <c r="B7840" t="s">
        <v>48</v>
      </c>
      <c r="C7840" t="s">
        <v>5318</v>
      </c>
      <c r="D7840" t="s">
        <v>753</v>
      </c>
      <c r="E7840" t="s">
        <v>17199</v>
      </c>
      <c r="F7840">
        <v>4.8</v>
      </c>
      <c r="G7840">
        <v>70</v>
      </c>
      <c r="H7840" t="s">
        <v>36</v>
      </c>
      <c r="I7840" t="s">
        <v>18319</v>
      </c>
      <c r="J7840">
        <v>4.8</v>
      </c>
      <c r="K7840">
        <v>1129</v>
      </c>
      <c r="L7840" t="s">
        <v>18320</v>
      </c>
      <c r="M7840" t="s">
        <v>344</v>
      </c>
      <c r="N7840">
        <v>54304</v>
      </c>
      <c r="O7840" t="s">
        <v>53</v>
      </c>
      <c r="P7840">
        <v>4.8</v>
      </c>
      <c r="Q7840">
        <v>4.8</v>
      </c>
      <c r="R7840">
        <v>4.7</v>
      </c>
      <c r="S7840">
        <v>4.7</v>
      </c>
      <c r="T7840">
        <v>4.9000000000000004</v>
      </c>
      <c r="U7840">
        <v>4.8</v>
      </c>
      <c r="V7840" t="s">
        <v>76</v>
      </c>
      <c r="W7840" t="s">
        <v>42</v>
      </c>
      <c r="X7840" t="s">
        <v>124</v>
      </c>
      <c r="Y7840">
        <v>20</v>
      </c>
      <c r="Z7840">
        <v>29</v>
      </c>
      <c r="AA7840" t="s">
        <v>44</v>
      </c>
      <c r="AB7840" t="s">
        <v>151</v>
      </c>
      <c r="AC7840" t="s">
        <v>219</v>
      </c>
      <c r="AD7840" t="s">
        <v>27908</v>
      </c>
      <c r="AE7840" t="s">
        <v>27909</v>
      </c>
      <c r="AF7840">
        <v>61672</v>
      </c>
    </row>
    <row r="7841" spans="1:32" x14ac:dyDescent="0.35">
      <c r="A7841">
        <v>2018</v>
      </c>
      <c r="B7841" t="s">
        <v>81</v>
      </c>
      <c r="C7841" t="s">
        <v>6734</v>
      </c>
      <c r="D7841" t="s">
        <v>34</v>
      </c>
      <c r="E7841" t="s">
        <v>25862</v>
      </c>
      <c r="F7841">
        <v>4.5999999999999996</v>
      </c>
      <c r="G7841">
        <v>32</v>
      </c>
      <c r="H7841" t="s">
        <v>36</v>
      </c>
      <c r="I7841" t="s">
        <v>27910</v>
      </c>
      <c r="J7841">
        <v>3</v>
      </c>
      <c r="K7841">
        <v>2</v>
      </c>
      <c r="L7841" t="s">
        <v>27911</v>
      </c>
      <c r="M7841" t="s">
        <v>404</v>
      </c>
      <c r="N7841">
        <v>46410</v>
      </c>
      <c r="O7841" t="s">
        <v>53</v>
      </c>
      <c r="P7841">
        <v>4.5999999999999996</v>
      </c>
      <c r="Q7841">
        <v>4.8</v>
      </c>
      <c r="R7841">
        <v>4.5999999999999996</v>
      </c>
      <c r="S7841">
        <v>4.4000000000000004</v>
      </c>
      <c r="T7841">
        <v>4.9000000000000004</v>
      </c>
      <c r="U7841">
        <v>4.5999999999999996</v>
      </c>
      <c r="V7841" t="s">
        <v>3186</v>
      </c>
      <c r="W7841" t="s">
        <v>15251</v>
      </c>
      <c r="X7841" t="s">
        <v>124</v>
      </c>
      <c r="Y7841">
        <v>18</v>
      </c>
      <c r="Z7841">
        <v>27</v>
      </c>
      <c r="AA7841" t="s">
        <v>44</v>
      </c>
      <c r="AB7841" t="s">
        <v>56</v>
      </c>
      <c r="AC7841" t="s">
        <v>57</v>
      </c>
      <c r="AD7841" t="s">
        <v>27912</v>
      </c>
      <c r="AE7841" t="s">
        <v>27913</v>
      </c>
      <c r="AF7841">
        <v>34965</v>
      </c>
    </row>
    <row r="7842" spans="1:32" x14ac:dyDescent="0.35">
      <c r="A7842">
        <v>2019</v>
      </c>
      <c r="B7842" t="s">
        <v>48</v>
      </c>
      <c r="C7842" t="s">
        <v>5174</v>
      </c>
      <c r="D7842" t="s">
        <v>34</v>
      </c>
      <c r="E7842" t="s">
        <v>15723</v>
      </c>
      <c r="F7842">
        <v>4.7</v>
      </c>
      <c r="G7842">
        <v>264</v>
      </c>
      <c r="H7842" t="s">
        <v>36</v>
      </c>
      <c r="I7842" t="s">
        <v>27914</v>
      </c>
      <c r="J7842">
        <v>4.4000000000000004</v>
      </c>
      <c r="K7842">
        <v>212</v>
      </c>
      <c r="L7842" t="s">
        <v>27915</v>
      </c>
      <c r="M7842" t="s">
        <v>404</v>
      </c>
      <c r="N7842">
        <v>46368</v>
      </c>
      <c r="O7842" t="s">
        <v>53</v>
      </c>
      <c r="P7842">
        <v>4.8</v>
      </c>
      <c r="Q7842">
        <v>4.7</v>
      </c>
      <c r="R7842">
        <v>4.7</v>
      </c>
      <c r="S7842">
        <v>4.5999999999999996</v>
      </c>
      <c r="T7842">
        <v>4.7</v>
      </c>
      <c r="U7842">
        <v>4.7</v>
      </c>
      <c r="V7842" t="s">
        <v>19985</v>
      </c>
      <c r="W7842" t="s">
        <v>540</v>
      </c>
      <c r="X7842" t="s">
        <v>43</v>
      </c>
      <c r="Y7842">
        <v>22</v>
      </c>
      <c r="Z7842">
        <v>29</v>
      </c>
      <c r="AA7842" t="s">
        <v>44</v>
      </c>
      <c r="AB7842" t="s">
        <v>151</v>
      </c>
      <c r="AC7842" t="s">
        <v>219</v>
      </c>
      <c r="AD7842" t="s">
        <v>27916</v>
      </c>
      <c r="AE7842" t="s">
        <v>27917</v>
      </c>
      <c r="AF7842">
        <v>17306</v>
      </c>
    </row>
    <row r="7843" spans="1:32" x14ac:dyDescent="0.35">
      <c r="A7843">
        <v>2016</v>
      </c>
      <c r="B7843" t="s">
        <v>373</v>
      </c>
      <c r="C7843" t="s">
        <v>27918</v>
      </c>
      <c r="D7843" t="s">
        <v>34</v>
      </c>
      <c r="E7843" t="s">
        <v>2185</v>
      </c>
      <c r="F7843">
        <v>4.8</v>
      </c>
      <c r="G7843">
        <v>44</v>
      </c>
      <c r="H7843" t="s">
        <v>36</v>
      </c>
      <c r="I7843" t="s">
        <v>27919</v>
      </c>
      <c r="J7843">
        <v>4.5999999999999996</v>
      </c>
      <c r="K7843">
        <v>1621</v>
      </c>
      <c r="L7843" t="s">
        <v>27920</v>
      </c>
      <c r="M7843" t="s">
        <v>404</v>
      </c>
      <c r="N7843">
        <v>46227</v>
      </c>
      <c r="O7843" t="s">
        <v>40</v>
      </c>
      <c r="P7843">
        <v>4.8</v>
      </c>
      <c r="Q7843">
        <v>4.8</v>
      </c>
      <c r="R7843">
        <v>4.8</v>
      </c>
      <c r="S7843">
        <v>4.7</v>
      </c>
      <c r="T7843">
        <v>4.8</v>
      </c>
      <c r="U7843">
        <v>4.8</v>
      </c>
      <c r="V7843" t="s">
        <v>1565</v>
      </c>
      <c r="W7843" t="s">
        <v>889</v>
      </c>
      <c r="X7843" t="s">
        <v>95</v>
      </c>
      <c r="Y7843">
        <v>19</v>
      </c>
      <c r="Z7843">
        <v>28</v>
      </c>
      <c r="AA7843" t="s">
        <v>44</v>
      </c>
      <c r="AB7843" t="s">
        <v>113</v>
      </c>
      <c r="AC7843" t="s">
        <v>714</v>
      </c>
      <c r="AD7843" t="s">
        <v>27921</v>
      </c>
      <c r="AE7843" t="s">
        <v>27922</v>
      </c>
      <c r="AF7843">
        <v>87091</v>
      </c>
    </row>
    <row r="7844" spans="1:32" x14ac:dyDescent="0.35">
      <c r="A7844">
        <v>2020</v>
      </c>
      <c r="B7844" t="s">
        <v>591</v>
      </c>
      <c r="C7844" t="s">
        <v>14727</v>
      </c>
      <c r="D7844" t="s">
        <v>34</v>
      </c>
      <c r="E7844" t="s">
        <v>16936</v>
      </c>
      <c r="F7844">
        <v>4.7</v>
      </c>
      <c r="G7844">
        <v>8</v>
      </c>
      <c r="H7844" t="s">
        <v>36</v>
      </c>
      <c r="I7844" t="s">
        <v>4618</v>
      </c>
      <c r="J7844">
        <v>4.2</v>
      </c>
      <c r="K7844">
        <v>16</v>
      </c>
      <c r="L7844" t="s">
        <v>4619</v>
      </c>
      <c r="M7844" t="s">
        <v>472</v>
      </c>
      <c r="N7844">
        <v>32505</v>
      </c>
      <c r="O7844" t="s">
        <v>53</v>
      </c>
      <c r="P7844">
        <v>5</v>
      </c>
      <c r="Q7844">
        <v>4.5999999999999996</v>
      </c>
      <c r="R7844">
        <v>4.7</v>
      </c>
      <c r="S7844">
        <v>4.4000000000000004</v>
      </c>
      <c r="T7844">
        <v>4.5999999999999996</v>
      </c>
      <c r="U7844">
        <v>4.7</v>
      </c>
      <c r="V7844" t="s">
        <v>6344</v>
      </c>
      <c r="W7844" t="s">
        <v>42</v>
      </c>
      <c r="X7844" t="s">
        <v>95</v>
      </c>
      <c r="Y7844">
        <v>14</v>
      </c>
      <c r="Z7844">
        <v>19</v>
      </c>
      <c r="AA7844" t="s">
        <v>44</v>
      </c>
      <c r="AB7844" t="s">
        <v>113</v>
      </c>
      <c r="AC7844" t="s">
        <v>2125</v>
      </c>
      <c r="AD7844" t="s">
        <v>16937</v>
      </c>
      <c r="AE7844" t="s">
        <v>16938</v>
      </c>
      <c r="AF7844">
        <v>48880</v>
      </c>
    </row>
    <row r="7845" spans="1:32" x14ac:dyDescent="0.35">
      <c r="A7845">
        <v>2019</v>
      </c>
      <c r="B7845" t="s">
        <v>373</v>
      </c>
      <c r="C7845" t="s">
        <v>3037</v>
      </c>
      <c r="D7845" t="s">
        <v>34</v>
      </c>
      <c r="E7845" t="s">
        <v>1372</v>
      </c>
      <c r="F7845">
        <v>4.5999999999999996</v>
      </c>
      <c r="G7845">
        <v>56</v>
      </c>
      <c r="H7845" t="s">
        <v>36</v>
      </c>
      <c r="I7845" t="s">
        <v>7205</v>
      </c>
      <c r="J7845">
        <v>4.9000000000000004</v>
      </c>
      <c r="K7845">
        <v>5441</v>
      </c>
      <c r="L7845" t="s">
        <v>7206</v>
      </c>
      <c r="M7845" t="s">
        <v>1625</v>
      </c>
      <c r="N7845">
        <v>40299</v>
      </c>
      <c r="O7845" t="s">
        <v>53</v>
      </c>
      <c r="P7845">
        <v>4.8</v>
      </c>
      <c r="Q7845">
        <v>4.5999999999999996</v>
      </c>
      <c r="R7845">
        <v>4.5</v>
      </c>
      <c r="S7845">
        <v>4.5</v>
      </c>
      <c r="T7845">
        <v>4.7</v>
      </c>
      <c r="U7845">
        <v>4.5999999999999996</v>
      </c>
      <c r="V7845" t="s">
        <v>5141</v>
      </c>
      <c r="W7845" t="s">
        <v>3039</v>
      </c>
      <c r="X7845" t="s">
        <v>124</v>
      </c>
      <c r="Y7845">
        <v>19</v>
      </c>
      <c r="Z7845">
        <v>26</v>
      </c>
      <c r="AA7845" t="s">
        <v>44</v>
      </c>
      <c r="AB7845" t="s">
        <v>78</v>
      </c>
      <c r="AC7845" t="s">
        <v>114</v>
      </c>
      <c r="AD7845" t="s">
        <v>27923</v>
      </c>
      <c r="AE7845" t="s">
        <v>27924</v>
      </c>
      <c r="AF7845">
        <v>35448</v>
      </c>
    </row>
    <row r="7846" spans="1:32" x14ac:dyDescent="0.35">
      <c r="A7846">
        <v>2019</v>
      </c>
      <c r="B7846" t="s">
        <v>409</v>
      </c>
      <c r="C7846" t="s">
        <v>1242</v>
      </c>
      <c r="D7846" t="s">
        <v>34</v>
      </c>
      <c r="E7846" t="s">
        <v>27925</v>
      </c>
      <c r="F7846">
        <v>4.8</v>
      </c>
      <c r="G7846">
        <v>224</v>
      </c>
      <c r="H7846" t="s">
        <v>36</v>
      </c>
      <c r="I7846" t="s">
        <v>27926</v>
      </c>
      <c r="J7846">
        <v>4.7</v>
      </c>
      <c r="K7846">
        <v>141</v>
      </c>
      <c r="L7846" t="s">
        <v>27927</v>
      </c>
      <c r="M7846" t="s">
        <v>1625</v>
      </c>
      <c r="N7846">
        <v>40299</v>
      </c>
      <c r="O7846" t="s">
        <v>53</v>
      </c>
      <c r="P7846">
        <v>4.9000000000000004</v>
      </c>
      <c r="Q7846">
        <v>4.9000000000000004</v>
      </c>
      <c r="R7846">
        <v>4.8</v>
      </c>
      <c r="S7846">
        <v>4.5999999999999996</v>
      </c>
      <c r="T7846">
        <v>4.9000000000000004</v>
      </c>
      <c r="U7846">
        <v>4.8</v>
      </c>
      <c r="V7846" t="s">
        <v>566</v>
      </c>
      <c r="W7846" t="s">
        <v>42</v>
      </c>
      <c r="X7846" t="s">
        <v>55</v>
      </c>
      <c r="Y7846">
        <v>18</v>
      </c>
      <c r="Z7846">
        <v>25</v>
      </c>
      <c r="AA7846" t="s">
        <v>44</v>
      </c>
      <c r="AB7846" t="s">
        <v>45</v>
      </c>
      <c r="AC7846" t="s">
        <v>474</v>
      </c>
      <c r="AD7846" t="s">
        <v>27928</v>
      </c>
      <c r="AE7846" t="s">
        <v>27929</v>
      </c>
      <c r="AF7846">
        <v>63436</v>
      </c>
    </row>
    <row r="7847" spans="1:32" x14ac:dyDescent="0.35">
      <c r="A7847">
        <v>2020</v>
      </c>
      <c r="B7847" t="s">
        <v>60</v>
      </c>
      <c r="C7847" t="s">
        <v>61</v>
      </c>
      <c r="D7847" t="s">
        <v>34</v>
      </c>
      <c r="E7847" t="s">
        <v>27930</v>
      </c>
      <c r="F7847">
        <v>4.8</v>
      </c>
      <c r="G7847">
        <v>201</v>
      </c>
      <c r="H7847" t="s">
        <v>36</v>
      </c>
      <c r="I7847" t="s">
        <v>27931</v>
      </c>
      <c r="J7847">
        <v>4.2</v>
      </c>
      <c r="K7847">
        <v>396</v>
      </c>
      <c r="L7847" t="s">
        <v>27932</v>
      </c>
      <c r="M7847" t="s">
        <v>445</v>
      </c>
      <c r="N7847">
        <v>45459</v>
      </c>
      <c r="O7847" t="s">
        <v>53</v>
      </c>
      <c r="P7847">
        <v>4.9000000000000004</v>
      </c>
      <c r="Q7847">
        <v>4.9000000000000004</v>
      </c>
      <c r="R7847">
        <v>4.8</v>
      </c>
      <c r="S7847">
        <v>4.5999999999999996</v>
      </c>
      <c r="T7847">
        <v>4.8</v>
      </c>
      <c r="U7847">
        <v>4.7</v>
      </c>
      <c r="V7847" t="s">
        <v>3699</v>
      </c>
      <c r="W7847" t="s">
        <v>42</v>
      </c>
      <c r="X7847" t="s">
        <v>55</v>
      </c>
      <c r="Y7847">
        <v>19</v>
      </c>
      <c r="Z7847">
        <v>24</v>
      </c>
      <c r="AA7847" t="s">
        <v>44</v>
      </c>
      <c r="AB7847" t="s">
        <v>45</v>
      </c>
      <c r="AC7847" t="s">
        <v>66</v>
      </c>
      <c r="AD7847" t="s">
        <v>27933</v>
      </c>
      <c r="AE7847" t="s">
        <v>27934</v>
      </c>
      <c r="AF7847">
        <v>20975</v>
      </c>
    </row>
    <row r="7848" spans="1:32" x14ac:dyDescent="0.35">
      <c r="A7848">
        <v>2020</v>
      </c>
      <c r="B7848" t="s">
        <v>409</v>
      </c>
      <c r="C7848" t="s">
        <v>1691</v>
      </c>
      <c r="D7848" t="s">
        <v>34</v>
      </c>
      <c r="E7848" t="s">
        <v>27935</v>
      </c>
      <c r="F7848">
        <v>4.8</v>
      </c>
      <c r="G7848">
        <v>150</v>
      </c>
      <c r="H7848" t="s">
        <v>36</v>
      </c>
      <c r="I7848" t="s">
        <v>27936</v>
      </c>
      <c r="J7848">
        <v>4.5999999999999996</v>
      </c>
      <c r="K7848">
        <v>3681</v>
      </c>
      <c r="L7848" t="s">
        <v>27937</v>
      </c>
      <c r="M7848" t="s">
        <v>427</v>
      </c>
      <c r="N7848">
        <v>30157</v>
      </c>
      <c r="O7848" t="s">
        <v>53</v>
      </c>
      <c r="P7848">
        <v>4.9000000000000004</v>
      </c>
      <c r="Q7848">
        <v>4.8</v>
      </c>
      <c r="R7848">
        <v>4.8</v>
      </c>
      <c r="S7848">
        <v>4.7</v>
      </c>
      <c r="T7848">
        <v>4.9000000000000004</v>
      </c>
      <c r="U7848">
        <v>4.8</v>
      </c>
      <c r="V7848" t="s">
        <v>65</v>
      </c>
      <c r="W7848" t="s">
        <v>42</v>
      </c>
      <c r="X7848" t="s">
        <v>95</v>
      </c>
      <c r="Y7848">
        <v>19</v>
      </c>
      <c r="Z7848">
        <v>26</v>
      </c>
      <c r="AA7848" t="s">
        <v>44</v>
      </c>
      <c r="AB7848" t="s">
        <v>45</v>
      </c>
      <c r="AC7848" t="s">
        <v>474</v>
      </c>
      <c r="AD7848" t="s">
        <v>27938</v>
      </c>
      <c r="AE7848" t="s">
        <v>27939</v>
      </c>
      <c r="AF7848">
        <v>66228</v>
      </c>
    </row>
    <row r="7849" spans="1:32" x14ac:dyDescent="0.35">
      <c r="A7849">
        <v>2018</v>
      </c>
      <c r="B7849" t="s">
        <v>32</v>
      </c>
      <c r="C7849" t="s">
        <v>1586</v>
      </c>
      <c r="D7849" t="s">
        <v>34</v>
      </c>
      <c r="E7849" t="s">
        <v>2601</v>
      </c>
      <c r="F7849">
        <v>4.8</v>
      </c>
      <c r="G7849">
        <v>770</v>
      </c>
      <c r="H7849" t="s">
        <v>36</v>
      </c>
      <c r="I7849" t="s">
        <v>425</v>
      </c>
      <c r="J7849">
        <v>4.3</v>
      </c>
      <c r="K7849">
        <v>1245</v>
      </c>
      <c r="L7849" t="s">
        <v>426</v>
      </c>
      <c r="M7849" t="s">
        <v>427</v>
      </c>
      <c r="N7849">
        <v>30062</v>
      </c>
      <c r="O7849" t="s">
        <v>40</v>
      </c>
      <c r="P7849">
        <v>4.8</v>
      </c>
      <c r="Q7849">
        <v>4.7</v>
      </c>
      <c r="R7849">
        <v>4.8</v>
      </c>
      <c r="S7849">
        <v>4.7</v>
      </c>
      <c r="T7849">
        <v>4.8</v>
      </c>
      <c r="U7849">
        <v>4.9000000000000004</v>
      </c>
      <c r="V7849" t="s">
        <v>4566</v>
      </c>
      <c r="W7849" t="s">
        <v>42</v>
      </c>
      <c r="X7849" t="s">
        <v>43</v>
      </c>
      <c r="Y7849">
        <v>23</v>
      </c>
      <c r="Z7849">
        <v>30</v>
      </c>
      <c r="AA7849" t="s">
        <v>44</v>
      </c>
      <c r="AB7849" t="s">
        <v>758</v>
      </c>
      <c r="AC7849" t="s">
        <v>575</v>
      </c>
      <c r="AD7849" t="s">
        <v>27940</v>
      </c>
      <c r="AE7849" t="s">
        <v>27941</v>
      </c>
      <c r="AF7849">
        <v>31602</v>
      </c>
    </row>
    <row r="7850" spans="1:32" x14ac:dyDescent="0.35">
      <c r="A7850">
        <v>2019</v>
      </c>
      <c r="B7850" t="s">
        <v>81</v>
      </c>
      <c r="C7850" t="s">
        <v>2415</v>
      </c>
      <c r="D7850" t="s">
        <v>34</v>
      </c>
      <c r="E7850" t="s">
        <v>27942</v>
      </c>
      <c r="F7850">
        <v>4.8</v>
      </c>
      <c r="G7850">
        <v>102</v>
      </c>
      <c r="H7850" t="s">
        <v>36</v>
      </c>
      <c r="I7850" t="s">
        <v>27943</v>
      </c>
      <c r="J7850">
        <v>4.5</v>
      </c>
      <c r="K7850">
        <v>103</v>
      </c>
      <c r="L7850" t="s">
        <v>27944</v>
      </c>
      <c r="M7850" t="s">
        <v>427</v>
      </c>
      <c r="N7850">
        <v>30341</v>
      </c>
      <c r="O7850" t="s">
        <v>53</v>
      </c>
      <c r="P7850">
        <v>4.8</v>
      </c>
      <c r="Q7850">
        <v>4.8</v>
      </c>
      <c r="R7850">
        <v>4.8</v>
      </c>
      <c r="S7850">
        <v>4.5999999999999996</v>
      </c>
      <c r="T7850">
        <v>4.9000000000000004</v>
      </c>
      <c r="U7850">
        <v>4.8</v>
      </c>
      <c r="V7850" t="s">
        <v>42</v>
      </c>
      <c r="W7850" t="s">
        <v>76</v>
      </c>
      <c r="X7850" t="s">
        <v>43</v>
      </c>
      <c r="Y7850">
        <v>20</v>
      </c>
      <c r="Z7850">
        <v>28</v>
      </c>
      <c r="AA7850" t="s">
        <v>44</v>
      </c>
      <c r="AB7850" t="s">
        <v>45</v>
      </c>
      <c r="AC7850" t="s">
        <v>46</v>
      </c>
      <c r="AD7850" t="s">
        <v>27945</v>
      </c>
      <c r="AE7850" t="s">
        <v>27946</v>
      </c>
      <c r="AF7850">
        <v>58157</v>
      </c>
    </row>
    <row r="7851" spans="1:32" x14ac:dyDescent="0.35">
      <c r="A7851">
        <v>2017</v>
      </c>
      <c r="B7851" t="s">
        <v>591</v>
      </c>
      <c r="C7851" t="s">
        <v>27294</v>
      </c>
      <c r="D7851" t="s">
        <v>34</v>
      </c>
      <c r="E7851" t="s">
        <v>27947</v>
      </c>
      <c r="F7851">
        <v>4.3</v>
      </c>
      <c r="G7851">
        <v>118</v>
      </c>
      <c r="H7851" t="s">
        <v>36</v>
      </c>
      <c r="I7851" t="s">
        <v>1015</v>
      </c>
      <c r="J7851">
        <v>4.5999999999999996</v>
      </c>
      <c r="K7851">
        <v>151</v>
      </c>
      <c r="L7851" t="s">
        <v>1016</v>
      </c>
      <c r="M7851" t="s">
        <v>445</v>
      </c>
      <c r="N7851">
        <v>43228</v>
      </c>
      <c r="O7851" t="s">
        <v>40</v>
      </c>
      <c r="P7851">
        <v>4.3</v>
      </c>
      <c r="Q7851">
        <v>4.2</v>
      </c>
      <c r="R7851">
        <v>4.2</v>
      </c>
      <c r="S7851">
        <v>4.4000000000000004</v>
      </c>
      <c r="T7851">
        <v>4.4000000000000004</v>
      </c>
      <c r="U7851">
        <v>4.5</v>
      </c>
      <c r="V7851" t="s">
        <v>144</v>
      </c>
      <c r="W7851" t="s">
        <v>76</v>
      </c>
      <c r="X7851" t="s">
        <v>43</v>
      </c>
      <c r="Y7851">
        <v>31</v>
      </c>
      <c r="Z7851">
        <v>39</v>
      </c>
      <c r="AA7851" t="s">
        <v>44</v>
      </c>
      <c r="AB7851" t="s">
        <v>78</v>
      </c>
      <c r="AC7851" t="s">
        <v>10864</v>
      </c>
      <c r="AD7851" t="s">
        <v>27948</v>
      </c>
      <c r="AE7851" t="s">
        <v>27949</v>
      </c>
      <c r="AF7851">
        <v>81569</v>
      </c>
    </row>
    <row r="7852" spans="1:32" x14ac:dyDescent="0.35">
      <c r="A7852">
        <v>2019</v>
      </c>
      <c r="B7852" t="s">
        <v>187</v>
      </c>
      <c r="C7852" t="s">
        <v>2449</v>
      </c>
      <c r="D7852" t="s">
        <v>34</v>
      </c>
      <c r="E7852" t="s">
        <v>180</v>
      </c>
      <c r="F7852">
        <v>4.7</v>
      </c>
      <c r="G7852">
        <v>205</v>
      </c>
      <c r="H7852" t="s">
        <v>36</v>
      </c>
      <c r="I7852" t="s">
        <v>26034</v>
      </c>
      <c r="J7852">
        <v>4.7</v>
      </c>
      <c r="K7852">
        <v>284</v>
      </c>
      <c r="L7852" t="s">
        <v>26035</v>
      </c>
      <c r="M7852" t="s">
        <v>972</v>
      </c>
      <c r="N7852">
        <v>48080</v>
      </c>
      <c r="O7852" t="s">
        <v>53</v>
      </c>
      <c r="P7852">
        <v>4.7</v>
      </c>
      <c r="Q7852">
        <v>4.7</v>
      </c>
      <c r="R7852">
        <v>4.5999999999999996</v>
      </c>
      <c r="S7852">
        <v>4.7</v>
      </c>
      <c r="T7852">
        <v>4.8</v>
      </c>
      <c r="U7852">
        <v>4.8</v>
      </c>
      <c r="V7852" t="s">
        <v>789</v>
      </c>
      <c r="W7852" t="s">
        <v>42</v>
      </c>
      <c r="X7852" t="s">
        <v>124</v>
      </c>
      <c r="Y7852">
        <v>27</v>
      </c>
      <c r="Z7852">
        <v>33</v>
      </c>
      <c r="AA7852" t="s">
        <v>44</v>
      </c>
      <c r="AB7852" t="s">
        <v>78</v>
      </c>
      <c r="AC7852" t="s">
        <v>193</v>
      </c>
      <c r="AD7852" t="s">
        <v>27950</v>
      </c>
      <c r="AE7852" t="s">
        <v>27951</v>
      </c>
      <c r="AF7852">
        <v>12141</v>
      </c>
    </row>
    <row r="7853" spans="1:32" x14ac:dyDescent="0.35">
      <c r="A7853">
        <v>2019</v>
      </c>
      <c r="B7853" t="s">
        <v>591</v>
      </c>
      <c r="C7853" t="s">
        <v>592</v>
      </c>
      <c r="D7853" t="s">
        <v>1783</v>
      </c>
      <c r="E7853" t="s">
        <v>27952</v>
      </c>
      <c r="F7853">
        <v>4.7</v>
      </c>
      <c r="G7853">
        <v>255</v>
      </c>
      <c r="H7853" t="s">
        <v>36</v>
      </c>
      <c r="I7853" t="s">
        <v>27953</v>
      </c>
      <c r="J7853">
        <v>4.5999999999999996</v>
      </c>
      <c r="K7853">
        <v>1594</v>
      </c>
      <c r="L7853" t="s">
        <v>27954</v>
      </c>
      <c r="M7853" t="s">
        <v>445</v>
      </c>
      <c r="N7853">
        <v>44256</v>
      </c>
      <c r="O7853" t="s">
        <v>53</v>
      </c>
      <c r="P7853">
        <v>4.8</v>
      </c>
      <c r="Q7853">
        <v>4.8</v>
      </c>
      <c r="R7853">
        <v>4.5999999999999996</v>
      </c>
      <c r="S7853">
        <v>4.5999999999999996</v>
      </c>
      <c r="T7853">
        <v>4.8</v>
      </c>
      <c r="U7853">
        <v>4.7</v>
      </c>
      <c r="V7853" t="s">
        <v>1565</v>
      </c>
      <c r="W7853" t="s">
        <v>439</v>
      </c>
      <c r="X7853" t="s">
        <v>124</v>
      </c>
      <c r="Y7853">
        <v>25</v>
      </c>
      <c r="Z7853">
        <v>32</v>
      </c>
      <c r="AA7853" t="s">
        <v>44</v>
      </c>
      <c r="AB7853" t="s">
        <v>78</v>
      </c>
      <c r="AC7853" t="s">
        <v>597</v>
      </c>
      <c r="AD7853" t="s">
        <v>27955</v>
      </c>
      <c r="AE7853" t="s">
        <v>27956</v>
      </c>
      <c r="AF7853">
        <v>17919</v>
      </c>
    </row>
    <row r="7854" spans="1:32" x14ac:dyDescent="0.35">
      <c r="A7854">
        <v>2019</v>
      </c>
      <c r="B7854" t="s">
        <v>365</v>
      </c>
      <c r="C7854" t="s">
        <v>7699</v>
      </c>
      <c r="D7854" t="s">
        <v>34</v>
      </c>
      <c r="E7854" t="s">
        <v>16050</v>
      </c>
      <c r="F7854">
        <v>4.3</v>
      </c>
      <c r="G7854">
        <v>151</v>
      </c>
      <c r="H7854" t="s">
        <v>36</v>
      </c>
      <c r="I7854" t="s">
        <v>16908</v>
      </c>
      <c r="J7854">
        <v>4.4000000000000004</v>
      </c>
      <c r="K7854">
        <v>165</v>
      </c>
      <c r="L7854" t="s">
        <v>16909</v>
      </c>
      <c r="M7854" t="s">
        <v>445</v>
      </c>
      <c r="N7854">
        <v>44224</v>
      </c>
      <c r="O7854" t="s">
        <v>40</v>
      </c>
      <c r="P7854">
        <v>4.4000000000000004</v>
      </c>
      <c r="Q7854">
        <v>4.3</v>
      </c>
      <c r="R7854">
        <v>4.2</v>
      </c>
      <c r="S7854">
        <v>4.2</v>
      </c>
      <c r="T7854">
        <v>4.5</v>
      </c>
      <c r="U7854">
        <v>4.4000000000000004</v>
      </c>
      <c r="V7854" t="s">
        <v>2644</v>
      </c>
      <c r="W7854" t="s">
        <v>455</v>
      </c>
      <c r="X7854" t="s">
        <v>43</v>
      </c>
      <c r="Y7854">
        <v>26</v>
      </c>
      <c r="Z7854">
        <v>31</v>
      </c>
      <c r="AA7854" t="s">
        <v>44</v>
      </c>
      <c r="AB7854" t="s">
        <v>151</v>
      </c>
      <c r="AC7854" t="s">
        <v>2159</v>
      </c>
      <c r="AD7854" t="s">
        <v>16910</v>
      </c>
      <c r="AE7854" t="s">
        <v>16911</v>
      </c>
      <c r="AF7854">
        <v>45864</v>
      </c>
    </row>
    <row r="7855" spans="1:32" x14ac:dyDescent="0.35">
      <c r="A7855">
        <v>2018</v>
      </c>
      <c r="B7855" t="s">
        <v>288</v>
      </c>
      <c r="C7855" t="s">
        <v>2313</v>
      </c>
      <c r="D7855" t="s">
        <v>34</v>
      </c>
      <c r="E7855" t="s">
        <v>12136</v>
      </c>
      <c r="F7855">
        <v>4.8</v>
      </c>
      <c r="G7855">
        <v>81</v>
      </c>
      <c r="H7855" t="s">
        <v>36</v>
      </c>
      <c r="I7855" t="s">
        <v>12137</v>
      </c>
      <c r="J7855">
        <v>4.5999999999999996</v>
      </c>
      <c r="K7855">
        <v>349</v>
      </c>
      <c r="L7855" t="s">
        <v>12138</v>
      </c>
      <c r="M7855" t="s">
        <v>445</v>
      </c>
      <c r="N7855">
        <v>44241</v>
      </c>
      <c r="O7855" t="s">
        <v>53</v>
      </c>
      <c r="P7855">
        <v>4.8</v>
      </c>
      <c r="Q7855">
        <v>4.9000000000000004</v>
      </c>
      <c r="R7855">
        <v>4.8</v>
      </c>
      <c r="S7855">
        <v>4.5999999999999996</v>
      </c>
      <c r="T7855">
        <v>4.8</v>
      </c>
      <c r="U7855">
        <v>4.7</v>
      </c>
      <c r="V7855" t="s">
        <v>1618</v>
      </c>
      <c r="W7855" t="s">
        <v>6045</v>
      </c>
      <c r="X7855" t="s">
        <v>124</v>
      </c>
      <c r="Y7855">
        <v>24</v>
      </c>
      <c r="Z7855">
        <v>34</v>
      </c>
      <c r="AA7855" t="s">
        <v>44</v>
      </c>
      <c r="AB7855" t="s">
        <v>294</v>
      </c>
      <c r="AC7855" t="s">
        <v>219</v>
      </c>
      <c r="AD7855" t="s">
        <v>12139</v>
      </c>
      <c r="AE7855" t="s">
        <v>12140</v>
      </c>
      <c r="AF7855">
        <v>53813</v>
      </c>
    </row>
    <row r="7856" spans="1:32" x14ac:dyDescent="0.35">
      <c r="A7856">
        <v>2015</v>
      </c>
      <c r="B7856" t="s">
        <v>616</v>
      </c>
      <c r="C7856" t="s">
        <v>27957</v>
      </c>
      <c r="D7856" t="s">
        <v>34</v>
      </c>
      <c r="E7856" t="s">
        <v>27958</v>
      </c>
      <c r="F7856">
        <v>4.3</v>
      </c>
      <c r="G7856">
        <v>33</v>
      </c>
      <c r="H7856" t="s">
        <v>36</v>
      </c>
      <c r="I7856" t="s">
        <v>19192</v>
      </c>
      <c r="J7856">
        <v>4.5</v>
      </c>
      <c r="K7856">
        <v>26</v>
      </c>
      <c r="L7856" t="s">
        <v>19193</v>
      </c>
      <c r="M7856" t="s">
        <v>1036</v>
      </c>
      <c r="N7856">
        <v>28212</v>
      </c>
      <c r="O7856" t="s">
        <v>53</v>
      </c>
      <c r="P7856">
        <v>4.5</v>
      </c>
      <c r="Q7856">
        <v>4.4000000000000004</v>
      </c>
      <c r="R7856">
        <v>4.3</v>
      </c>
      <c r="S7856">
        <v>4.0999999999999996</v>
      </c>
      <c r="T7856">
        <v>4.3</v>
      </c>
      <c r="U7856">
        <v>4.3</v>
      </c>
      <c r="V7856" t="s">
        <v>1476</v>
      </c>
      <c r="W7856" t="s">
        <v>123</v>
      </c>
      <c r="X7856" t="s">
        <v>43</v>
      </c>
      <c r="Y7856">
        <v>18</v>
      </c>
      <c r="Z7856">
        <v>25</v>
      </c>
      <c r="AA7856" t="s">
        <v>44</v>
      </c>
      <c r="AB7856" t="s">
        <v>151</v>
      </c>
      <c r="AC7856" t="s">
        <v>1477</v>
      </c>
      <c r="AD7856" t="s">
        <v>27959</v>
      </c>
      <c r="AE7856" t="s">
        <v>27960</v>
      </c>
      <c r="AF7856">
        <v>84416</v>
      </c>
    </row>
    <row r="7857" spans="1:32" x14ac:dyDescent="0.35">
      <c r="A7857">
        <v>2017</v>
      </c>
      <c r="B7857" t="s">
        <v>409</v>
      </c>
      <c r="C7857" t="s">
        <v>410</v>
      </c>
      <c r="D7857" t="s">
        <v>34</v>
      </c>
      <c r="E7857" t="s">
        <v>3915</v>
      </c>
      <c r="F7857">
        <v>4.8</v>
      </c>
      <c r="G7857">
        <v>334</v>
      </c>
      <c r="H7857" t="s">
        <v>36</v>
      </c>
      <c r="I7857" t="s">
        <v>27961</v>
      </c>
      <c r="J7857">
        <v>4.5999999999999996</v>
      </c>
      <c r="K7857">
        <v>40</v>
      </c>
      <c r="L7857" t="s">
        <v>27962</v>
      </c>
      <c r="M7857" t="s">
        <v>1036</v>
      </c>
      <c r="N7857">
        <v>27028</v>
      </c>
      <c r="O7857" t="s">
        <v>75</v>
      </c>
      <c r="P7857">
        <v>4.8</v>
      </c>
      <c r="Q7857">
        <v>4.8</v>
      </c>
      <c r="R7857">
        <v>4.7</v>
      </c>
      <c r="S7857">
        <v>4.5999999999999996</v>
      </c>
      <c r="T7857">
        <v>4.8</v>
      </c>
      <c r="U7857">
        <v>4.8</v>
      </c>
      <c r="V7857" t="s">
        <v>566</v>
      </c>
      <c r="W7857" t="s">
        <v>42</v>
      </c>
      <c r="X7857" t="s">
        <v>55</v>
      </c>
      <c r="Y7857">
        <v>13</v>
      </c>
      <c r="Z7857">
        <v>19</v>
      </c>
      <c r="AA7857" t="s">
        <v>44</v>
      </c>
      <c r="AB7857" t="s">
        <v>45</v>
      </c>
      <c r="AC7857" t="s">
        <v>136</v>
      </c>
      <c r="AD7857" t="s">
        <v>27963</v>
      </c>
      <c r="AE7857" t="s">
        <v>27964</v>
      </c>
      <c r="AF7857">
        <v>69090</v>
      </c>
    </row>
    <row r="7858" spans="1:32" x14ac:dyDescent="0.35">
      <c r="A7858">
        <v>2019</v>
      </c>
      <c r="B7858" t="s">
        <v>32</v>
      </c>
      <c r="C7858" t="s">
        <v>3580</v>
      </c>
      <c r="D7858" t="s">
        <v>34</v>
      </c>
      <c r="E7858" t="s">
        <v>27965</v>
      </c>
      <c r="F7858">
        <v>4.8</v>
      </c>
      <c r="G7858">
        <v>309</v>
      </c>
      <c r="H7858" t="s">
        <v>36</v>
      </c>
      <c r="I7858" t="s">
        <v>17828</v>
      </c>
      <c r="J7858">
        <v>4.8</v>
      </c>
      <c r="K7858">
        <v>2170</v>
      </c>
      <c r="L7858" t="s">
        <v>17829</v>
      </c>
      <c r="M7858" t="s">
        <v>472</v>
      </c>
      <c r="N7858">
        <v>32771</v>
      </c>
      <c r="O7858" t="s">
        <v>40</v>
      </c>
      <c r="P7858">
        <v>4.8</v>
      </c>
      <c r="Q7858">
        <v>4.7</v>
      </c>
      <c r="R7858">
        <v>4.7</v>
      </c>
      <c r="S7858">
        <v>4.5999999999999996</v>
      </c>
      <c r="T7858">
        <v>4.9000000000000004</v>
      </c>
      <c r="U7858">
        <v>4.8</v>
      </c>
      <c r="V7858" t="s">
        <v>76</v>
      </c>
      <c r="W7858" t="s">
        <v>42</v>
      </c>
      <c r="X7858" t="s">
        <v>43</v>
      </c>
      <c r="Y7858">
        <v>28</v>
      </c>
      <c r="Z7858">
        <v>39</v>
      </c>
      <c r="AA7858" t="s">
        <v>44</v>
      </c>
      <c r="AB7858" t="s">
        <v>45</v>
      </c>
      <c r="AC7858" t="s">
        <v>750</v>
      </c>
      <c r="AD7858" t="s">
        <v>27966</v>
      </c>
      <c r="AE7858" t="s">
        <v>27967</v>
      </c>
      <c r="AF7858">
        <v>32863</v>
      </c>
    </row>
    <row r="7859" spans="1:32" x14ac:dyDescent="0.35">
      <c r="A7859">
        <v>2017</v>
      </c>
      <c r="B7859" t="s">
        <v>616</v>
      </c>
      <c r="C7859" t="s">
        <v>933</v>
      </c>
      <c r="D7859" t="s">
        <v>34</v>
      </c>
      <c r="E7859" t="s">
        <v>27968</v>
      </c>
      <c r="F7859">
        <v>4.7</v>
      </c>
      <c r="G7859">
        <v>623</v>
      </c>
      <c r="H7859" t="s">
        <v>36</v>
      </c>
      <c r="I7859" t="s">
        <v>23385</v>
      </c>
      <c r="J7859">
        <v>4.7</v>
      </c>
      <c r="K7859">
        <v>2270</v>
      </c>
      <c r="L7859" t="s">
        <v>23386</v>
      </c>
      <c r="M7859" t="s">
        <v>1036</v>
      </c>
      <c r="N7859">
        <v>27608</v>
      </c>
      <c r="O7859" t="s">
        <v>40</v>
      </c>
      <c r="P7859">
        <v>4.8</v>
      </c>
      <c r="Q7859">
        <v>4.7</v>
      </c>
      <c r="R7859">
        <v>4.5999999999999996</v>
      </c>
      <c r="S7859">
        <v>4.7</v>
      </c>
      <c r="T7859">
        <v>4.8</v>
      </c>
      <c r="U7859">
        <v>4.8</v>
      </c>
      <c r="V7859" t="s">
        <v>27969</v>
      </c>
      <c r="W7859" t="s">
        <v>42</v>
      </c>
      <c r="X7859" t="s">
        <v>124</v>
      </c>
      <c r="Y7859">
        <v>21</v>
      </c>
      <c r="Z7859">
        <v>26</v>
      </c>
      <c r="AA7859" t="s">
        <v>44</v>
      </c>
      <c r="AB7859" t="s">
        <v>151</v>
      </c>
      <c r="AC7859" t="s">
        <v>938</v>
      </c>
      <c r="AD7859" t="s">
        <v>27970</v>
      </c>
      <c r="AE7859">
        <v>3014588</v>
      </c>
      <c r="AF7859">
        <v>70990</v>
      </c>
    </row>
    <row r="7860" spans="1:32" x14ac:dyDescent="0.35">
      <c r="A7860">
        <v>2017</v>
      </c>
      <c r="B7860" t="s">
        <v>591</v>
      </c>
      <c r="C7860" t="s">
        <v>592</v>
      </c>
      <c r="D7860" t="s">
        <v>34</v>
      </c>
      <c r="E7860" t="s">
        <v>2005</v>
      </c>
      <c r="F7860">
        <v>4.7</v>
      </c>
      <c r="G7860">
        <v>547</v>
      </c>
      <c r="H7860" t="s">
        <v>36</v>
      </c>
      <c r="I7860" t="s">
        <v>27971</v>
      </c>
      <c r="J7860">
        <v>4.8</v>
      </c>
      <c r="K7860">
        <v>1659</v>
      </c>
      <c r="L7860" t="s">
        <v>27972</v>
      </c>
      <c r="M7860" t="s">
        <v>1036</v>
      </c>
      <c r="N7860">
        <v>27616</v>
      </c>
      <c r="O7860" t="s">
        <v>53</v>
      </c>
      <c r="P7860">
        <v>4.7</v>
      </c>
      <c r="Q7860">
        <v>4.7</v>
      </c>
      <c r="R7860">
        <v>4.5999999999999996</v>
      </c>
      <c r="S7860">
        <v>4.7</v>
      </c>
      <c r="T7860">
        <v>4.8</v>
      </c>
      <c r="U7860">
        <v>4.7</v>
      </c>
      <c r="V7860" t="s">
        <v>4560</v>
      </c>
      <c r="W7860" t="s">
        <v>439</v>
      </c>
      <c r="X7860" t="s">
        <v>124</v>
      </c>
      <c r="Y7860">
        <v>25</v>
      </c>
      <c r="Z7860">
        <v>32</v>
      </c>
      <c r="AA7860" t="s">
        <v>44</v>
      </c>
      <c r="AB7860" t="s">
        <v>78</v>
      </c>
      <c r="AC7860" t="s">
        <v>597</v>
      </c>
      <c r="AD7860" t="s">
        <v>27973</v>
      </c>
      <c r="AE7860" t="s">
        <v>27974</v>
      </c>
      <c r="AF7860">
        <v>49757</v>
      </c>
    </row>
    <row r="7861" spans="1:32" x14ac:dyDescent="0.35">
      <c r="A7861">
        <v>2020</v>
      </c>
      <c r="B7861" t="s">
        <v>81</v>
      </c>
      <c r="C7861" t="s">
        <v>2234</v>
      </c>
      <c r="D7861" t="s">
        <v>34</v>
      </c>
      <c r="E7861" t="s">
        <v>4172</v>
      </c>
      <c r="F7861">
        <v>4.9000000000000004</v>
      </c>
      <c r="G7861">
        <v>22</v>
      </c>
      <c r="H7861" t="s">
        <v>36</v>
      </c>
      <c r="I7861" t="s">
        <v>16363</v>
      </c>
      <c r="J7861">
        <v>4.7</v>
      </c>
      <c r="K7861">
        <v>1885</v>
      </c>
      <c r="L7861" t="s">
        <v>16364</v>
      </c>
      <c r="M7861" t="s">
        <v>481</v>
      </c>
      <c r="N7861">
        <v>20151</v>
      </c>
      <c r="O7861" t="s">
        <v>94</v>
      </c>
      <c r="P7861">
        <v>5</v>
      </c>
      <c r="Q7861">
        <v>4.9000000000000004</v>
      </c>
      <c r="R7861">
        <v>4.9000000000000004</v>
      </c>
      <c r="S7861">
        <v>4.8</v>
      </c>
      <c r="T7861">
        <v>5</v>
      </c>
      <c r="U7861">
        <v>5</v>
      </c>
      <c r="V7861" t="s">
        <v>1925</v>
      </c>
      <c r="W7861" t="s">
        <v>4530</v>
      </c>
      <c r="X7861" t="s">
        <v>55</v>
      </c>
      <c r="Y7861">
        <v>15</v>
      </c>
      <c r="Z7861">
        <v>19</v>
      </c>
      <c r="AA7861" t="s">
        <v>44</v>
      </c>
      <c r="AB7861" t="s">
        <v>151</v>
      </c>
      <c r="AC7861" t="s">
        <v>1134</v>
      </c>
      <c r="AD7861" t="s">
        <v>27975</v>
      </c>
      <c r="AE7861" t="s">
        <v>27976</v>
      </c>
      <c r="AF7861">
        <v>21163</v>
      </c>
    </row>
    <row r="7862" spans="1:32" x14ac:dyDescent="0.35">
      <c r="A7862">
        <v>2021</v>
      </c>
      <c r="B7862" t="s">
        <v>409</v>
      </c>
      <c r="C7862" t="s">
        <v>5910</v>
      </c>
      <c r="D7862" t="s">
        <v>34</v>
      </c>
      <c r="E7862" t="s">
        <v>20303</v>
      </c>
      <c r="F7862">
        <v>4.7</v>
      </c>
      <c r="G7862">
        <v>58</v>
      </c>
      <c r="H7862" t="s">
        <v>36</v>
      </c>
      <c r="I7862" t="s">
        <v>27977</v>
      </c>
      <c r="J7862">
        <v>4.7</v>
      </c>
      <c r="K7862">
        <v>1167</v>
      </c>
      <c r="L7862" t="s">
        <v>27978</v>
      </c>
      <c r="M7862" t="s">
        <v>481</v>
      </c>
      <c r="N7862">
        <v>22408</v>
      </c>
      <c r="O7862" t="s">
        <v>94</v>
      </c>
      <c r="P7862">
        <v>4.7</v>
      </c>
      <c r="Q7862">
        <v>4.7</v>
      </c>
      <c r="R7862">
        <v>4.7</v>
      </c>
      <c r="S7862">
        <v>4.5</v>
      </c>
      <c r="T7862">
        <v>4.7</v>
      </c>
      <c r="U7862">
        <v>4.7</v>
      </c>
      <c r="V7862" t="s">
        <v>1522</v>
      </c>
      <c r="W7862" t="s">
        <v>42</v>
      </c>
      <c r="X7862" t="s">
        <v>55</v>
      </c>
      <c r="Y7862">
        <v>18</v>
      </c>
      <c r="Z7862">
        <v>25</v>
      </c>
      <c r="AA7862" t="s">
        <v>44</v>
      </c>
      <c r="AB7862" t="s">
        <v>45</v>
      </c>
      <c r="AC7862" t="s">
        <v>474</v>
      </c>
      <c r="AD7862" t="s">
        <v>27979</v>
      </c>
      <c r="AE7862" t="s">
        <v>27980</v>
      </c>
      <c r="AF7862">
        <v>13855</v>
      </c>
    </row>
    <row r="7863" spans="1:32" x14ac:dyDescent="0.35">
      <c r="A7863">
        <v>2019</v>
      </c>
      <c r="B7863" t="s">
        <v>32</v>
      </c>
      <c r="C7863" t="s">
        <v>10011</v>
      </c>
      <c r="D7863" t="s">
        <v>793</v>
      </c>
      <c r="E7863" t="s">
        <v>459</v>
      </c>
      <c r="F7863">
        <v>4.8</v>
      </c>
      <c r="G7863">
        <v>91</v>
      </c>
      <c r="H7863" t="s">
        <v>36</v>
      </c>
      <c r="I7863" t="s">
        <v>27981</v>
      </c>
      <c r="J7863">
        <v>4.4000000000000004</v>
      </c>
      <c r="K7863">
        <v>308</v>
      </c>
      <c r="L7863" t="s">
        <v>27982</v>
      </c>
      <c r="M7863" t="s">
        <v>481</v>
      </c>
      <c r="N7863">
        <v>22042</v>
      </c>
      <c r="O7863" t="s">
        <v>53</v>
      </c>
      <c r="P7863">
        <v>4.8</v>
      </c>
      <c r="Q7863">
        <v>4.8</v>
      </c>
      <c r="R7863">
        <v>4.7</v>
      </c>
      <c r="S7863">
        <v>4.7</v>
      </c>
      <c r="T7863">
        <v>4.9000000000000004</v>
      </c>
      <c r="U7863">
        <v>4.8</v>
      </c>
      <c r="V7863" t="s">
        <v>76</v>
      </c>
      <c r="W7863" t="s">
        <v>77</v>
      </c>
      <c r="X7863" t="s">
        <v>43</v>
      </c>
      <c r="Y7863">
        <v>27</v>
      </c>
      <c r="Z7863">
        <v>31</v>
      </c>
      <c r="AA7863" t="s">
        <v>44</v>
      </c>
      <c r="AB7863" t="s">
        <v>78</v>
      </c>
      <c r="AC7863" t="s">
        <v>664</v>
      </c>
      <c r="AD7863" t="s">
        <v>27983</v>
      </c>
      <c r="AE7863" t="s">
        <v>27984</v>
      </c>
      <c r="AF7863">
        <v>45246</v>
      </c>
    </row>
    <row r="7864" spans="1:32" x14ac:dyDescent="0.35">
      <c r="A7864">
        <v>2021</v>
      </c>
      <c r="B7864" t="s">
        <v>409</v>
      </c>
      <c r="C7864" t="s">
        <v>3165</v>
      </c>
      <c r="D7864" t="s">
        <v>34</v>
      </c>
      <c r="E7864" t="s">
        <v>3959</v>
      </c>
      <c r="F7864">
        <v>4.9000000000000004</v>
      </c>
      <c r="G7864">
        <v>46</v>
      </c>
      <c r="H7864" t="s">
        <v>36</v>
      </c>
      <c r="I7864" t="s">
        <v>27985</v>
      </c>
      <c r="J7864">
        <v>4.8</v>
      </c>
      <c r="K7864">
        <v>652</v>
      </c>
      <c r="L7864" t="s">
        <v>27986</v>
      </c>
      <c r="M7864" t="s">
        <v>481</v>
      </c>
      <c r="N7864">
        <v>22150</v>
      </c>
      <c r="O7864" t="s">
        <v>40</v>
      </c>
      <c r="P7864">
        <v>4.9000000000000004</v>
      </c>
      <c r="Q7864">
        <v>5</v>
      </c>
      <c r="R7864">
        <v>4.9000000000000004</v>
      </c>
      <c r="S7864">
        <v>4.5999999999999996</v>
      </c>
      <c r="T7864">
        <v>4.9000000000000004</v>
      </c>
      <c r="U7864">
        <v>4.8</v>
      </c>
      <c r="V7864" t="s">
        <v>14690</v>
      </c>
      <c r="W7864" t="s">
        <v>42</v>
      </c>
      <c r="X7864" t="s">
        <v>55</v>
      </c>
      <c r="Y7864">
        <v>17</v>
      </c>
      <c r="Z7864">
        <v>23</v>
      </c>
      <c r="AA7864" t="s">
        <v>44</v>
      </c>
      <c r="AB7864" t="s">
        <v>2218</v>
      </c>
      <c r="AC7864" t="s">
        <v>474</v>
      </c>
      <c r="AD7864" t="s">
        <v>27987</v>
      </c>
      <c r="AE7864" t="s">
        <v>27988</v>
      </c>
      <c r="AF7864">
        <v>14001</v>
      </c>
    </row>
    <row r="7865" spans="1:32" x14ac:dyDescent="0.35">
      <c r="A7865">
        <v>2018</v>
      </c>
      <c r="B7865" t="s">
        <v>81</v>
      </c>
      <c r="C7865" t="s">
        <v>2415</v>
      </c>
      <c r="D7865" t="s">
        <v>34</v>
      </c>
      <c r="E7865" t="s">
        <v>14883</v>
      </c>
      <c r="F7865">
        <v>4.8</v>
      </c>
      <c r="G7865">
        <v>90</v>
      </c>
      <c r="H7865" t="s">
        <v>36</v>
      </c>
      <c r="I7865" t="s">
        <v>5164</v>
      </c>
      <c r="J7865">
        <v>3.7</v>
      </c>
      <c r="K7865">
        <v>11</v>
      </c>
      <c r="L7865" t="s">
        <v>5165</v>
      </c>
      <c r="M7865" t="s">
        <v>1103</v>
      </c>
      <c r="N7865">
        <v>20855</v>
      </c>
      <c r="O7865" t="s">
        <v>53</v>
      </c>
      <c r="P7865">
        <v>4.8</v>
      </c>
      <c r="Q7865">
        <v>4.9000000000000004</v>
      </c>
      <c r="R7865">
        <v>4.8</v>
      </c>
      <c r="S7865">
        <v>4.5999999999999996</v>
      </c>
      <c r="T7865">
        <v>4.8</v>
      </c>
      <c r="U7865">
        <v>4.8</v>
      </c>
      <c r="V7865" t="s">
        <v>2237</v>
      </c>
      <c r="W7865" t="s">
        <v>76</v>
      </c>
      <c r="X7865" t="s">
        <v>124</v>
      </c>
      <c r="Y7865">
        <v>19</v>
      </c>
      <c r="Z7865">
        <v>26</v>
      </c>
      <c r="AA7865" t="s">
        <v>44</v>
      </c>
      <c r="AB7865" t="s">
        <v>45</v>
      </c>
      <c r="AC7865" t="s">
        <v>114</v>
      </c>
      <c r="AD7865" t="s">
        <v>27989</v>
      </c>
      <c r="AE7865" t="s">
        <v>27990</v>
      </c>
      <c r="AF7865">
        <v>25532</v>
      </c>
    </row>
    <row r="7866" spans="1:32" x14ac:dyDescent="0.35">
      <c r="A7866">
        <v>2019</v>
      </c>
      <c r="B7866" t="s">
        <v>69</v>
      </c>
      <c r="C7866" t="s">
        <v>267</v>
      </c>
      <c r="D7866" t="s">
        <v>34</v>
      </c>
      <c r="E7866" t="s">
        <v>2903</v>
      </c>
      <c r="F7866">
        <v>4.5999999999999996</v>
      </c>
      <c r="G7866">
        <v>133</v>
      </c>
      <c r="H7866" t="s">
        <v>36</v>
      </c>
      <c r="I7866" t="s">
        <v>27991</v>
      </c>
      <c r="J7866">
        <v>4.5999999999999996</v>
      </c>
      <c r="K7866">
        <v>1291</v>
      </c>
      <c r="L7866" t="s">
        <v>27992</v>
      </c>
      <c r="M7866" t="s">
        <v>481</v>
      </c>
      <c r="N7866">
        <v>22304</v>
      </c>
      <c r="O7866" t="s">
        <v>94</v>
      </c>
      <c r="P7866">
        <v>4.8</v>
      </c>
      <c r="Q7866">
        <v>4.5999999999999996</v>
      </c>
      <c r="R7866">
        <v>4.5</v>
      </c>
      <c r="S7866">
        <v>4.3</v>
      </c>
      <c r="T7866">
        <v>4.7</v>
      </c>
      <c r="U7866">
        <v>4.5</v>
      </c>
      <c r="V7866" t="s">
        <v>317</v>
      </c>
      <c r="W7866" t="s">
        <v>76</v>
      </c>
      <c r="X7866" t="s">
        <v>43</v>
      </c>
      <c r="Y7866">
        <v>19</v>
      </c>
      <c r="Z7866">
        <v>28</v>
      </c>
      <c r="AA7866" t="s">
        <v>44</v>
      </c>
      <c r="AB7866" t="s">
        <v>198</v>
      </c>
      <c r="AC7866" t="s">
        <v>406</v>
      </c>
      <c r="AD7866" t="s">
        <v>27993</v>
      </c>
      <c r="AE7866" t="s">
        <v>27994</v>
      </c>
      <c r="AF7866">
        <v>40298</v>
      </c>
    </row>
    <row r="7867" spans="1:32" x14ac:dyDescent="0.35">
      <c r="A7867">
        <v>2019</v>
      </c>
      <c r="B7867" t="s">
        <v>32</v>
      </c>
      <c r="C7867" t="s">
        <v>4978</v>
      </c>
      <c r="D7867" t="s">
        <v>34</v>
      </c>
      <c r="E7867" t="s">
        <v>4629</v>
      </c>
      <c r="F7867">
        <v>4.5999999999999996</v>
      </c>
      <c r="G7867">
        <v>363</v>
      </c>
      <c r="H7867" t="s">
        <v>36</v>
      </c>
      <c r="I7867" t="s">
        <v>2785</v>
      </c>
      <c r="J7867">
        <v>4.8</v>
      </c>
      <c r="K7867">
        <v>4437</v>
      </c>
      <c r="L7867" t="s">
        <v>2786</v>
      </c>
      <c r="M7867" t="s">
        <v>472</v>
      </c>
      <c r="N7867">
        <v>33321</v>
      </c>
      <c r="O7867" t="s">
        <v>40</v>
      </c>
      <c r="P7867">
        <v>4.8</v>
      </c>
      <c r="Q7867">
        <v>4.7</v>
      </c>
      <c r="R7867">
        <v>4.5999999999999996</v>
      </c>
      <c r="S7867">
        <v>4.5</v>
      </c>
      <c r="T7867">
        <v>4.7</v>
      </c>
      <c r="U7867">
        <v>4.5999999999999996</v>
      </c>
      <c r="V7867" t="s">
        <v>9072</v>
      </c>
      <c r="W7867" t="s">
        <v>42</v>
      </c>
      <c r="X7867" t="s">
        <v>124</v>
      </c>
      <c r="Y7867">
        <v>20</v>
      </c>
      <c r="Z7867">
        <v>26</v>
      </c>
      <c r="AA7867" t="s">
        <v>44</v>
      </c>
      <c r="AB7867" t="s">
        <v>45</v>
      </c>
      <c r="AC7867" t="s">
        <v>46</v>
      </c>
      <c r="AD7867" t="s">
        <v>27995</v>
      </c>
      <c r="AE7867" t="s">
        <v>27996</v>
      </c>
      <c r="AF7867">
        <v>32190</v>
      </c>
    </row>
    <row r="7868" spans="1:32" x14ac:dyDescent="0.35">
      <c r="A7868">
        <v>2019</v>
      </c>
      <c r="B7868" t="s">
        <v>32</v>
      </c>
      <c r="C7868" t="s">
        <v>3509</v>
      </c>
      <c r="D7868" t="s">
        <v>34</v>
      </c>
      <c r="E7868" t="s">
        <v>27997</v>
      </c>
      <c r="F7868">
        <v>4.5999999999999996</v>
      </c>
      <c r="G7868">
        <v>444</v>
      </c>
      <c r="H7868" t="s">
        <v>36</v>
      </c>
      <c r="I7868" t="s">
        <v>20498</v>
      </c>
      <c r="J7868">
        <v>3.2</v>
      </c>
      <c r="K7868">
        <v>154</v>
      </c>
      <c r="L7868" t="s">
        <v>20499</v>
      </c>
      <c r="M7868" t="s">
        <v>679</v>
      </c>
      <c r="N7868">
        <v>13039</v>
      </c>
      <c r="O7868" t="s">
        <v>53</v>
      </c>
      <c r="P7868">
        <v>4.5999999999999996</v>
      </c>
      <c r="Q7868">
        <v>4.5999999999999996</v>
      </c>
      <c r="R7868">
        <v>4.4000000000000004</v>
      </c>
      <c r="S7868">
        <v>4.4000000000000004</v>
      </c>
      <c r="T7868">
        <v>4.7</v>
      </c>
      <c r="U7868">
        <v>4.5999999999999996</v>
      </c>
      <c r="V7868" t="s">
        <v>1133</v>
      </c>
      <c r="W7868" t="s">
        <v>42</v>
      </c>
      <c r="X7868" t="s">
        <v>124</v>
      </c>
      <c r="Y7868">
        <v>25</v>
      </c>
      <c r="Z7868">
        <v>33</v>
      </c>
      <c r="AA7868" t="s">
        <v>44</v>
      </c>
      <c r="AB7868" t="s">
        <v>45</v>
      </c>
      <c r="AC7868" t="s">
        <v>750</v>
      </c>
      <c r="AD7868" t="s">
        <v>27998</v>
      </c>
      <c r="AE7868" t="s">
        <v>27999</v>
      </c>
      <c r="AF7868">
        <v>18619</v>
      </c>
    </row>
    <row r="7869" spans="1:32" x14ac:dyDescent="0.35">
      <c r="A7869">
        <v>2019</v>
      </c>
      <c r="B7869" t="s">
        <v>409</v>
      </c>
      <c r="C7869" t="s">
        <v>1691</v>
      </c>
      <c r="D7869" t="s">
        <v>34</v>
      </c>
      <c r="E7869" t="s">
        <v>27555</v>
      </c>
      <c r="F7869">
        <v>4.8</v>
      </c>
      <c r="G7869">
        <v>224</v>
      </c>
      <c r="H7869" t="s">
        <v>36</v>
      </c>
      <c r="I7869" t="s">
        <v>28000</v>
      </c>
      <c r="J7869">
        <v>4.8</v>
      </c>
      <c r="K7869">
        <v>6479</v>
      </c>
      <c r="L7869" t="s">
        <v>28001</v>
      </c>
      <c r="M7869" t="s">
        <v>472</v>
      </c>
      <c r="N7869">
        <v>33027</v>
      </c>
      <c r="O7869" t="s">
        <v>40</v>
      </c>
      <c r="P7869">
        <v>4.9000000000000004</v>
      </c>
      <c r="Q7869">
        <v>4.9000000000000004</v>
      </c>
      <c r="R7869">
        <v>4.8</v>
      </c>
      <c r="S7869">
        <v>4.5999999999999996</v>
      </c>
      <c r="T7869">
        <v>4.9000000000000004</v>
      </c>
      <c r="U7869">
        <v>4.8</v>
      </c>
      <c r="V7869" t="s">
        <v>566</v>
      </c>
      <c r="W7869" t="s">
        <v>42</v>
      </c>
      <c r="X7869" t="s">
        <v>55</v>
      </c>
      <c r="Y7869">
        <v>18</v>
      </c>
      <c r="Z7869">
        <v>25</v>
      </c>
      <c r="AA7869" t="s">
        <v>44</v>
      </c>
      <c r="AB7869" t="s">
        <v>45</v>
      </c>
      <c r="AC7869" t="s">
        <v>474</v>
      </c>
      <c r="AD7869" t="s">
        <v>28002</v>
      </c>
      <c r="AE7869">
        <v>22163402</v>
      </c>
      <c r="AF7869">
        <v>61933</v>
      </c>
    </row>
    <row r="7870" spans="1:32" x14ac:dyDescent="0.35">
      <c r="A7870">
        <v>2020</v>
      </c>
      <c r="B7870" t="s">
        <v>81</v>
      </c>
      <c r="C7870" t="s">
        <v>1117</v>
      </c>
      <c r="D7870" t="s">
        <v>34</v>
      </c>
      <c r="E7870" t="s">
        <v>1868</v>
      </c>
      <c r="F7870">
        <v>4.8</v>
      </c>
      <c r="G7870">
        <v>76</v>
      </c>
      <c r="H7870" t="s">
        <v>36</v>
      </c>
      <c r="I7870" t="s">
        <v>6885</v>
      </c>
      <c r="J7870">
        <v>3</v>
      </c>
      <c r="K7870">
        <v>4</v>
      </c>
      <c r="L7870" t="s">
        <v>6886</v>
      </c>
      <c r="M7870" t="s">
        <v>472</v>
      </c>
      <c r="N7870">
        <v>33426</v>
      </c>
      <c r="O7870" t="s">
        <v>53</v>
      </c>
      <c r="P7870">
        <v>4.9000000000000004</v>
      </c>
      <c r="Q7870">
        <v>4.8</v>
      </c>
      <c r="R7870">
        <v>4.8</v>
      </c>
      <c r="S7870">
        <v>4.7</v>
      </c>
      <c r="T7870">
        <v>4.8</v>
      </c>
      <c r="U7870">
        <v>4.9000000000000004</v>
      </c>
      <c r="V7870" t="s">
        <v>262</v>
      </c>
      <c r="W7870" t="s">
        <v>262</v>
      </c>
      <c r="X7870" t="s">
        <v>124</v>
      </c>
      <c r="Y7870">
        <v>19</v>
      </c>
      <c r="Z7870">
        <v>26</v>
      </c>
      <c r="AA7870" t="s">
        <v>44</v>
      </c>
      <c r="AB7870" t="s">
        <v>45</v>
      </c>
      <c r="AC7870" t="s">
        <v>46</v>
      </c>
      <c r="AD7870" t="s">
        <v>28003</v>
      </c>
      <c r="AE7870">
        <v>22671586</v>
      </c>
      <c r="AF7870">
        <v>31051</v>
      </c>
    </row>
    <row r="7871" spans="1:32" x14ac:dyDescent="0.35">
      <c r="A7871">
        <v>2019</v>
      </c>
      <c r="B7871" t="s">
        <v>946</v>
      </c>
      <c r="C7871" t="s">
        <v>2569</v>
      </c>
      <c r="D7871" t="s">
        <v>5503</v>
      </c>
      <c r="E7871" t="s">
        <v>11444</v>
      </c>
      <c r="F7871">
        <v>4.7</v>
      </c>
      <c r="G7871">
        <v>182</v>
      </c>
      <c r="H7871" t="s">
        <v>36</v>
      </c>
      <c r="I7871" t="s">
        <v>6080</v>
      </c>
      <c r="J7871">
        <v>4.7</v>
      </c>
      <c r="K7871">
        <v>724</v>
      </c>
      <c r="L7871" t="s">
        <v>6081</v>
      </c>
      <c r="M7871" t="s">
        <v>472</v>
      </c>
      <c r="N7871">
        <v>33172</v>
      </c>
      <c r="O7871" t="s">
        <v>40</v>
      </c>
      <c r="P7871">
        <v>4.7</v>
      </c>
      <c r="Q7871">
        <v>4.5999999999999996</v>
      </c>
      <c r="R7871">
        <v>4.5999999999999996</v>
      </c>
      <c r="S7871">
        <v>4.5999999999999996</v>
      </c>
      <c r="T7871">
        <v>4.8</v>
      </c>
      <c r="U7871">
        <v>4.7</v>
      </c>
      <c r="V7871" t="s">
        <v>13718</v>
      </c>
      <c r="W7871" t="s">
        <v>77</v>
      </c>
      <c r="X7871" t="s">
        <v>43</v>
      </c>
      <c r="Y7871">
        <v>25</v>
      </c>
      <c r="Z7871">
        <v>30</v>
      </c>
      <c r="AA7871" t="s">
        <v>44</v>
      </c>
      <c r="AB7871" t="s">
        <v>151</v>
      </c>
      <c r="AC7871" t="s">
        <v>2159</v>
      </c>
      <c r="AD7871" t="s">
        <v>28004</v>
      </c>
      <c r="AE7871" t="s">
        <v>28005</v>
      </c>
      <c r="AF7871">
        <v>13091</v>
      </c>
    </row>
    <row r="7872" spans="1:32" x14ac:dyDescent="0.35">
      <c r="A7872">
        <v>2020</v>
      </c>
      <c r="B7872" t="s">
        <v>409</v>
      </c>
      <c r="C7872" t="s">
        <v>1691</v>
      </c>
      <c r="D7872" t="s">
        <v>34</v>
      </c>
      <c r="E7872" t="s">
        <v>28006</v>
      </c>
      <c r="F7872">
        <v>4.8</v>
      </c>
      <c r="G7872">
        <v>150</v>
      </c>
      <c r="H7872" t="s">
        <v>36</v>
      </c>
      <c r="I7872" t="s">
        <v>27459</v>
      </c>
      <c r="J7872">
        <v>4.2</v>
      </c>
      <c r="K7872">
        <v>53</v>
      </c>
      <c r="L7872" t="s">
        <v>27460</v>
      </c>
      <c r="M7872" t="s">
        <v>481</v>
      </c>
      <c r="N7872">
        <v>23666</v>
      </c>
      <c r="O7872" t="s">
        <v>94</v>
      </c>
      <c r="P7872">
        <v>4.9000000000000004</v>
      </c>
      <c r="Q7872">
        <v>4.8</v>
      </c>
      <c r="R7872">
        <v>4.8</v>
      </c>
      <c r="S7872">
        <v>4.7</v>
      </c>
      <c r="T7872">
        <v>4.9000000000000004</v>
      </c>
      <c r="U7872">
        <v>4.8</v>
      </c>
      <c r="V7872" t="s">
        <v>2170</v>
      </c>
      <c r="W7872" t="s">
        <v>42</v>
      </c>
      <c r="X7872" t="s">
        <v>55</v>
      </c>
      <c r="Y7872">
        <v>18</v>
      </c>
      <c r="Z7872">
        <v>25</v>
      </c>
      <c r="AA7872" t="s">
        <v>44</v>
      </c>
      <c r="AB7872" t="s">
        <v>45</v>
      </c>
      <c r="AC7872" t="s">
        <v>474</v>
      </c>
      <c r="AD7872" t="s">
        <v>28007</v>
      </c>
      <c r="AE7872" t="s">
        <v>28008</v>
      </c>
      <c r="AF7872">
        <v>18777</v>
      </c>
    </row>
    <row r="7873" spans="1:32" x14ac:dyDescent="0.35">
      <c r="A7873">
        <v>2021</v>
      </c>
      <c r="B7873" t="s">
        <v>257</v>
      </c>
      <c r="C7873" t="s">
        <v>1323</v>
      </c>
      <c r="D7873" t="s">
        <v>34</v>
      </c>
      <c r="E7873" t="s">
        <v>28009</v>
      </c>
      <c r="F7873">
        <v>4.7</v>
      </c>
      <c r="G7873">
        <v>29</v>
      </c>
      <c r="H7873" t="s">
        <v>36</v>
      </c>
      <c r="I7873" t="s">
        <v>2270</v>
      </c>
      <c r="J7873">
        <v>4.9000000000000004</v>
      </c>
      <c r="K7873">
        <v>3037</v>
      </c>
      <c r="L7873" t="s">
        <v>2271</v>
      </c>
      <c r="M7873" t="s">
        <v>481</v>
      </c>
      <c r="N7873">
        <v>23462</v>
      </c>
      <c r="O7873" t="s">
        <v>94</v>
      </c>
      <c r="P7873">
        <v>4.8</v>
      </c>
      <c r="Q7873">
        <v>4.7</v>
      </c>
      <c r="R7873">
        <v>4.8</v>
      </c>
      <c r="S7873">
        <v>4.5</v>
      </c>
      <c r="T7873">
        <v>4.8</v>
      </c>
      <c r="U7873">
        <v>4.5999999999999996</v>
      </c>
      <c r="V7873" t="s">
        <v>1179</v>
      </c>
      <c r="W7873" t="s">
        <v>673</v>
      </c>
      <c r="X7873" t="s">
        <v>95</v>
      </c>
      <c r="Y7873">
        <v>25</v>
      </c>
      <c r="Z7873">
        <v>29</v>
      </c>
      <c r="AA7873" t="s">
        <v>44</v>
      </c>
      <c r="AB7873" t="s">
        <v>45</v>
      </c>
      <c r="AC7873" t="s">
        <v>219</v>
      </c>
      <c r="AD7873" t="s">
        <v>28010</v>
      </c>
      <c r="AE7873" t="s">
        <v>28011</v>
      </c>
      <c r="AF7873">
        <v>38284</v>
      </c>
    </row>
    <row r="7874" spans="1:32" x14ac:dyDescent="0.35">
      <c r="A7874">
        <v>2019</v>
      </c>
      <c r="B7874" t="s">
        <v>525</v>
      </c>
      <c r="C7874" t="s">
        <v>1124</v>
      </c>
      <c r="D7874" t="s">
        <v>34</v>
      </c>
      <c r="E7874" t="s">
        <v>28012</v>
      </c>
      <c r="F7874">
        <v>4.7</v>
      </c>
      <c r="G7874">
        <v>256</v>
      </c>
      <c r="H7874" t="s">
        <v>36</v>
      </c>
      <c r="I7874" t="s">
        <v>8201</v>
      </c>
      <c r="J7874">
        <v>3.4</v>
      </c>
      <c r="K7874">
        <v>75</v>
      </c>
      <c r="L7874" t="s">
        <v>8202</v>
      </c>
      <c r="M7874" t="s">
        <v>538</v>
      </c>
      <c r="N7874">
        <v>18321</v>
      </c>
      <c r="O7874" t="s">
        <v>53</v>
      </c>
      <c r="P7874">
        <v>4.8</v>
      </c>
      <c r="Q7874">
        <v>4.8</v>
      </c>
      <c r="R7874">
        <v>4.7</v>
      </c>
      <c r="S7874">
        <v>4.7</v>
      </c>
      <c r="T7874">
        <v>4.8</v>
      </c>
      <c r="U7874">
        <v>4.8</v>
      </c>
      <c r="V7874" t="s">
        <v>206</v>
      </c>
      <c r="W7874" t="s">
        <v>3419</v>
      </c>
      <c r="X7874" t="s">
        <v>124</v>
      </c>
      <c r="Y7874">
        <v>21</v>
      </c>
      <c r="Z7874">
        <v>26</v>
      </c>
      <c r="AA7874" t="s">
        <v>44</v>
      </c>
      <c r="AB7874" t="s">
        <v>151</v>
      </c>
      <c r="AC7874" t="s">
        <v>464</v>
      </c>
      <c r="AD7874" t="s">
        <v>28013</v>
      </c>
      <c r="AE7874" t="s">
        <v>28014</v>
      </c>
      <c r="AF7874">
        <v>33637</v>
      </c>
    </row>
    <row r="7875" spans="1:32" x14ac:dyDescent="0.35">
      <c r="A7875">
        <v>2019</v>
      </c>
      <c r="B7875" t="s">
        <v>3957</v>
      </c>
      <c r="C7875" t="s">
        <v>7520</v>
      </c>
      <c r="D7875" t="s">
        <v>28015</v>
      </c>
      <c r="E7875" t="s">
        <v>11931</v>
      </c>
      <c r="F7875">
        <v>4.9000000000000004</v>
      </c>
      <c r="G7875">
        <v>3</v>
      </c>
      <c r="H7875" t="s">
        <v>36</v>
      </c>
      <c r="I7875" t="s">
        <v>28016</v>
      </c>
      <c r="J7875">
        <v>5</v>
      </c>
      <c r="K7875">
        <v>3</v>
      </c>
      <c r="L7875" t="s">
        <v>28017</v>
      </c>
      <c r="M7875" t="s">
        <v>538</v>
      </c>
      <c r="N7875">
        <v>19090</v>
      </c>
      <c r="O7875" t="s">
        <v>40</v>
      </c>
      <c r="P7875">
        <v>5</v>
      </c>
      <c r="Q7875">
        <v>4.7</v>
      </c>
      <c r="R7875">
        <v>5</v>
      </c>
      <c r="S7875">
        <v>4.7</v>
      </c>
      <c r="T7875">
        <v>5</v>
      </c>
      <c r="U7875">
        <v>5</v>
      </c>
      <c r="V7875" t="s">
        <v>6602</v>
      </c>
      <c r="W7875" t="s">
        <v>3229</v>
      </c>
      <c r="X7875" t="s">
        <v>124</v>
      </c>
      <c r="Y7875">
        <v>16</v>
      </c>
      <c r="Z7875">
        <v>24</v>
      </c>
      <c r="AA7875" t="s">
        <v>44</v>
      </c>
      <c r="AB7875" t="s">
        <v>45</v>
      </c>
      <c r="AC7875" t="s">
        <v>28018</v>
      </c>
      <c r="AD7875" t="s">
        <v>28019</v>
      </c>
      <c r="AE7875" t="s">
        <v>28020</v>
      </c>
      <c r="AF7875">
        <v>23813</v>
      </c>
    </row>
    <row r="7876" spans="1:32" x14ac:dyDescent="0.35">
      <c r="A7876">
        <v>2017</v>
      </c>
      <c r="B7876" t="s">
        <v>946</v>
      </c>
      <c r="C7876" t="s">
        <v>12592</v>
      </c>
      <c r="D7876" t="s">
        <v>34</v>
      </c>
      <c r="E7876" t="s">
        <v>12593</v>
      </c>
      <c r="F7876">
        <v>4.8</v>
      </c>
      <c r="G7876">
        <v>137</v>
      </c>
      <c r="H7876" t="s">
        <v>36</v>
      </c>
      <c r="I7876" t="s">
        <v>12594</v>
      </c>
      <c r="J7876">
        <v>3.9</v>
      </c>
      <c r="K7876">
        <v>18</v>
      </c>
      <c r="L7876" t="s">
        <v>12595</v>
      </c>
      <c r="M7876" t="s">
        <v>538</v>
      </c>
      <c r="N7876">
        <v>18974</v>
      </c>
      <c r="O7876" t="s">
        <v>53</v>
      </c>
      <c r="P7876">
        <v>4.9000000000000004</v>
      </c>
      <c r="Q7876">
        <v>4.8</v>
      </c>
      <c r="R7876">
        <v>4.7</v>
      </c>
      <c r="S7876">
        <v>4.5999999999999996</v>
      </c>
      <c r="T7876">
        <v>4.9000000000000004</v>
      </c>
      <c r="U7876">
        <v>4.8</v>
      </c>
      <c r="V7876" t="s">
        <v>721</v>
      </c>
      <c r="W7876" t="s">
        <v>76</v>
      </c>
      <c r="X7876" t="s">
        <v>124</v>
      </c>
      <c r="Y7876">
        <v>15</v>
      </c>
      <c r="Z7876">
        <v>22</v>
      </c>
      <c r="AA7876" t="s">
        <v>44</v>
      </c>
      <c r="AB7876" t="s">
        <v>151</v>
      </c>
      <c r="AC7876" t="s">
        <v>370</v>
      </c>
      <c r="AD7876" t="s">
        <v>12596</v>
      </c>
      <c r="AE7876">
        <v>52673</v>
      </c>
      <c r="AF7876">
        <v>47743</v>
      </c>
    </row>
    <row r="7877" spans="1:32" x14ac:dyDescent="0.35">
      <c r="A7877">
        <v>2020</v>
      </c>
      <c r="B7877" t="s">
        <v>616</v>
      </c>
      <c r="C7877" t="s">
        <v>658</v>
      </c>
      <c r="D7877" t="s">
        <v>34</v>
      </c>
      <c r="E7877" t="s">
        <v>2185</v>
      </c>
      <c r="F7877">
        <v>4.8</v>
      </c>
      <c r="G7877">
        <v>134</v>
      </c>
      <c r="H7877" t="s">
        <v>36</v>
      </c>
      <c r="I7877" t="s">
        <v>660</v>
      </c>
      <c r="J7877">
        <v>4.4000000000000004</v>
      </c>
      <c r="K7877">
        <v>895</v>
      </c>
      <c r="L7877" t="s">
        <v>661</v>
      </c>
      <c r="M7877" t="s">
        <v>604</v>
      </c>
      <c r="N7877" s="1" t="s">
        <v>662</v>
      </c>
      <c r="O7877" t="s">
        <v>53</v>
      </c>
      <c r="P7877">
        <v>4.8</v>
      </c>
      <c r="Q7877">
        <v>4.7</v>
      </c>
      <c r="R7877">
        <v>4.7</v>
      </c>
      <c r="S7877">
        <v>4.7</v>
      </c>
      <c r="T7877">
        <v>4.8</v>
      </c>
      <c r="U7877">
        <v>4.8</v>
      </c>
      <c r="V7877" t="s">
        <v>654</v>
      </c>
      <c r="W7877" t="s">
        <v>76</v>
      </c>
      <c r="X7877" t="s">
        <v>43</v>
      </c>
      <c r="Y7877">
        <v>30</v>
      </c>
      <c r="Z7877">
        <v>40</v>
      </c>
      <c r="AA7877" t="s">
        <v>44</v>
      </c>
      <c r="AB7877" t="s">
        <v>78</v>
      </c>
      <c r="AC7877" t="s">
        <v>664</v>
      </c>
      <c r="AD7877" t="s">
        <v>28021</v>
      </c>
      <c r="AE7877" t="s">
        <v>28022</v>
      </c>
      <c r="AF7877">
        <v>22370</v>
      </c>
    </row>
    <row r="7878" spans="1:32" x14ac:dyDescent="0.35">
      <c r="A7878">
        <v>2019</v>
      </c>
      <c r="B7878" t="s">
        <v>69</v>
      </c>
      <c r="C7878" t="s">
        <v>267</v>
      </c>
      <c r="D7878" t="s">
        <v>34</v>
      </c>
      <c r="E7878" t="s">
        <v>28023</v>
      </c>
      <c r="F7878">
        <v>4.5999999999999996</v>
      </c>
      <c r="G7878">
        <v>133</v>
      </c>
      <c r="H7878" t="s">
        <v>36</v>
      </c>
      <c r="I7878" t="s">
        <v>5706</v>
      </c>
      <c r="J7878">
        <v>4.5999999999999996</v>
      </c>
      <c r="K7878">
        <v>1252</v>
      </c>
      <c r="L7878" t="s">
        <v>5707</v>
      </c>
      <c r="M7878" t="s">
        <v>679</v>
      </c>
      <c r="N7878">
        <v>11203</v>
      </c>
      <c r="O7878" t="s">
        <v>53</v>
      </c>
      <c r="P7878">
        <v>4.8</v>
      </c>
      <c r="Q7878">
        <v>4.5999999999999996</v>
      </c>
      <c r="R7878">
        <v>4.5</v>
      </c>
      <c r="S7878">
        <v>4.3</v>
      </c>
      <c r="T7878">
        <v>4.7</v>
      </c>
      <c r="U7878">
        <v>4.5</v>
      </c>
      <c r="V7878" t="s">
        <v>1807</v>
      </c>
      <c r="W7878" t="s">
        <v>77</v>
      </c>
      <c r="X7878" t="s">
        <v>6580</v>
      </c>
      <c r="Y7878">
        <v>19</v>
      </c>
      <c r="Z7878">
        <v>28</v>
      </c>
      <c r="AA7878" t="s">
        <v>44</v>
      </c>
      <c r="AB7878" t="s">
        <v>125</v>
      </c>
      <c r="AC7878" t="s">
        <v>126</v>
      </c>
      <c r="AD7878" t="s">
        <v>28024</v>
      </c>
      <c r="AE7878" t="s">
        <v>28025</v>
      </c>
      <c r="AF7878">
        <v>19075</v>
      </c>
    </row>
    <row r="7879" spans="1:32" x14ac:dyDescent="0.35">
      <c r="A7879">
        <v>2019</v>
      </c>
      <c r="B7879" t="s">
        <v>108</v>
      </c>
      <c r="C7879" t="s">
        <v>1621</v>
      </c>
      <c r="D7879" t="s">
        <v>634</v>
      </c>
      <c r="E7879" t="s">
        <v>28026</v>
      </c>
      <c r="F7879">
        <v>4.5999999999999996</v>
      </c>
      <c r="G7879">
        <v>72</v>
      </c>
      <c r="H7879" t="s">
        <v>36</v>
      </c>
      <c r="I7879" t="s">
        <v>1231</v>
      </c>
      <c r="J7879">
        <v>4.9000000000000004</v>
      </c>
      <c r="K7879">
        <v>1638</v>
      </c>
      <c r="L7879" t="s">
        <v>1232</v>
      </c>
      <c r="M7879" t="s">
        <v>679</v>
      </c>
      <c r="N7879">
        <v>10606</v>
      </c>
      <c r="O7879" t="s">
        <v>53</v>
      </c>
      <c r="P7879">
        <v>4.8</v>
      </c>
      <c r="Q7879">
        <v>4.8</v>
      </c>
      <c r="R7879">
        <v>4.5999999999999996</v>
      </c>
      <c r="S7879">
        <v>4.5</v>
      </c>
      <c r="T7879">
        <v>4.7</v>
      </c>
      <c r="U7879">
        <v>4.5999999999999996</v>
      </c>
      <c r="V7879" t="s">
        <v>42</v>
      </c>
      <c r="W7879" t="s">
        <v>42</v>
      </c>
      <c r="X7879" t="s">
        <v>124</v>
      </c>
      <c r="Y7879">
        <v>22</v>
      </c>
      <c r="Z7879">
        <v>27</v>
      </c>
      <c r="AA7879" t="s">
        <v>44</v>
      </c>
      <c r="AB7879" t="s">
        <v>125</v>
      </c>
      <c r="AC7879" t="s">
        <v>219</v>
      </c>
      <c r="AD7879" t="s">
        <v>28027</v>
      </c>
      <c r="AE7879" t="s">
        <v>28028</v>
      </c>
      <c r="AF7879">
        <v>35650</v>
      </c>
    </row>
    <row r="7880" spans="1:32" x14ac:dyDescent="0.35">
      <c r="A7880">
        <v>2021</v>
      </c>
      <c r="B7880" t="s">
        <v>108</v>
      </c>
      <c r="C7880" t="s">
        <v>28029</v>
      </c>
      <c r="D7880" t="s">
        <v>34</v>
      </c>
      <c r="E7880" t="s">
        <v>28030</v>
      </c>
      <c r="F7880">
        <v>3.6</v>
      </c>
      <c r="G7880">
        <v>16</v>
      </c>
      <c r="H7880" t="s">
        <v>36</v>
      </c>
      <c r="I7880" t="s">
        <v>28031</v>
      </c>
      <c r="J7880">
        <v>4.3</v>
      </c>
      <c r="K7880">
        <v>70</v>
      </c>
      <c r="L7880" t="s">
        <v>28032</v>
      </c>
      <c r="M7880" t="s">
        <v>679</v>
      </c>
      <c r="N7880">
        <v>11762</v>
      </c>
      <c r="O7880" t="s">
        <v>53</v>
      </c>
      <c r="P7880">
        <v>4.2</v>
      </c>
      <c r="Q7880">
        <v>4.5999999999999996</v>
      </c>
      <c r="R7880">
        <v>3.8</v>
      </c>
      <c r="S7880">
        <v>2.7</v>
      </c>
      <c r="T7880">
        <v>4.5999999999999996</v>
      </c>
      <c r="U7880">
        <v>2.5</v>
      </c>
      <c r="V7880" t="s">
        <v>42</v>
      </c>
      <c r="W7880" t="s">
        <v>28033</v>
      </c>
      <c r="X7880" t="s">
        <v>124</v>
      </c>
      <c r="Y7880">
        <v>18</v>
      </c>
      <c r="Z7880">
        <v>23</v>
      </c>
      <c r="AA7880" t="s">
        <v>44</v>
      </c>
      <c r="AB7880" t="s">
        <v>125</v>
      </c>
      <c r="AC7880" t="s">
        <v>264</v>
      </c>
      <c r="AD7880" t="s">
        <v>28034</v>
      </c>
      <c r="AE7880" t="s">
        <v>28035</v>
      </c>
      <c r="AF7880">
        <v>21710</v>
      </c>
    </row>
    <row r="7881" spans="1:32" x14ac:dyDescent="0.35">
      <c r="A7881">
        <v>2019</v>
      </c>
      <c r="B7881" t="s">
        <v>409</v>
      </c>
      <c r="C7881" t="s">
        <v>1691</v>
      </c>
      <c r="D7881" t="s">
        <v>34</v>
      </c>
      <c r="E7881" t="s">
        <v>215</v>
      </c>
      <c r="F7881">
        <v>4.8</v>
      </c>
      <c r="G7881">
        <v>224</v>
      </c>
      <c r="H7881" t="s">
        <v>36</v>
      </c>
      <c r="I7881" t="s">
        <v>28036</v>
      </c>
      <c r="J7881">
        <v>4.5999999999999996</v>
      </c>
      <c r="K7881">
        <v>6527</v>
      </c>
      <c r="L7881" t="s">
        <v>28037</v>
      </c>
      <c r="M7881" t="s">
        <v>679</v>
      </c>
      <c r="N7881">
        <v>11701</v>
      </c>
      <c r="O7881" t="s">
        <v>53</v>
      </c>
      <c r="P7881">
        <v>4.9000000000000004</v>
      </c>
      <c r="Q7881">
        <v>4.9000000000000004</v>
      </c>
      <c r="R7881">
        <v>4.8</v>
      </c>
      <c r="S7881">
        <v>4.5999999999999996</v>
      </c>
      <c r="T7881">
        <v>4.9000000000000004</v>
      </c>
      <c r="U7881">
        <v>4.8</v>
      </c>
      <c r="V7881" t="s">
        <v>17893</v>
      </c>
      <c r="W7881" t="s">
        <v>42</v>
      </c>
      <c r="X7881" t="s">
        <v>55</v>
      </c>
      <c r="Y7881">
        <v>18</v>
      </c>
      <c r="Z7881">
        <v>25</v>
      </c>
      <c r="AA7881" t="s">
        <v>44</v>
      </c>
      <c r="AB7881" t="s">
        <v>45</v>
      </c>
      <c r="AC7881" t="s">
        <v>474</v>
      </c>
      <c r="AD7881" t="s">
        <v>28038</v>
      </c>
      <c r="AE7881">
        <v>53697</v>
      </c>
      <c r="AF7881">
        <v>22196</v>
      </c>
    </row>
    <row r="7882" spans="1:32" x14ac:dyDescent="0.35">
      <c r="A7882">
        <v>2019</v>
      </c>
      <c r="B7882" t="s">
        <v>187</v>
      </c>
      <c r="C7882" t="s">
        <v>239</v>
      </c>
      <c r="D7882" t="s">
        <v>1836</v>
      </c>
      <c r="E7882" t="s">
        <v>28039</v>
      </c>
      <c r="F7882">
        <v>4.7</v>
      </c>
      <c r="G7882">
        <v>205</v>
      </c>
      <c r="H7882" t="s">
        <v>36</v>
      </c>
      <c r="I7882" t="s">
        <v>28040</v>
      </c>
      <c r="J7882">
        <v>4.2</v>
      </c>
      <c r="K7882">
        <v>125</v>
      </c>
      <c r="L7882" t="s">
        <v>28041</v>
      </c>
      <c r="M7882" t="s">
        <v>2335</v>
      </c>
      <c r="N7882" s="1" t="s">
        <v>5250</v>
      </c>
      <c r="O7882" t="s">
        <v>53</v>
      </c>
      <c r="P7882">
        <v>4.7</v>
      </c>
      <c r="Q7882">
        <v>4.7</v>
      </c>
      <c r="R7882">
        <v>4.5999999999999996</v>
      </c>
      <c r="S7882">
        <v>4.7</v>
      </c>
      <c r="T7882">
        <v>4.8</v>
      </c>
      <c r="U7882">
        <v>4.8</v>
      </c>
      <c r="V7882" t="s">
        <v>244</v>
      </c>
      <c r="W7882" t="s">
        <v>42</v>
      </c>
      <c r="X7882" t="s">
        <v>124</v>
      </c>
      <c r="Y7882">
        <v>27</v>
      </c>
      <c r="Z7882">
        <v>33</v>
      </c>
      <c r="AA7882" t="s">
        <v>44</v>
      </c>
      <c r="AB7882" t="s">
        <v>78</v>
      </c>
      <c r="AC7882" t="s">
        <v>193</v>
      </c>
      <c r="AD7882" t="s">
        <v>28042</v>
      </c>
      <c r="AE7882" t="s">
        <v>28043</v>
      </c>
      <c r="AF7882">
        <v>18353</v>
      </c>
    </row>
    <row r="7883" spans="1:32" x14ac:dyDescent="0.35">
      <c r="A7883">
        <v>2019</v>
      </c>
      <c r="B7883" t="s">
        <v>409</v>
      </c>
      <c r="C7883" t="s">
        <v>4048</v>
      </c>
      <c r="D7883" t="s">
        <v>4178</v>
      </c>
      <c r="E7883" t="s">
        <v>25951</v>
      </c>
      <c r="F7883">
        <v>4.5999999999999996</v>
      </c>
      <c r="G7883">
        <v>568</v>
      </c>
      <c r="H7883" t="s">
        <v>36</v>
      </c>
      <c r="I7883" t="s">
        <v>20785</v>
      </c>
      <c r="J7883">
        <v>4.8</v>
      </c>
      <c r="K7883">
        <v>532</v>
      </c>
      <c r="L7883" t="s">
        <v>20786</v>
      </c>
      <c r="M7883" t="s">
        <v>2335</v>
      </c>
      <c r="N7883" s="1" t="s">
        <v>20787</v>
      </c>
      <c r="O7883" t="s">
        <v>53</v>
      </c>
      <c r="P7883">
        <v>4.8</v>
      </c>
      <c r="Q7883">
        <v>4.7</v>
      </c>
      <c r="R7883">
        <v>4.5</v>
      </c>
      <c r="S7883">
        <v>4.5</v>
      </c>
      <c r="T7883">
        <v>4.7</v>
      </c>
      <c r="U7883">
        <v>4.5999999999999996</v>
      </c>
      <c r="V7883" t="s">
        <v>28044</v>
      </c>
      <c r="W7883" t="s">
        <v>42</v>
      </c>
      <c r="X7883" t="s">
        <v>55</v>
      </c>
      <c r="Y7883">
        <v>19</v>
      </c>
      <c r="Z7883">
        <v>27</v>
      </c>
      <c r="AA7883" t="s">
        <v>44</v>
      </c>
      <c r="AB7883" t="s">
        <v>125</v>
      </c>
      <c r="AC7883" t="s">
        <v>3456</v>
      </c>
      <c r="AD7883" t="s">
        <v>28045</v>
      </c>
      <c r="AE7883">
        <v>904080</v>
      </c>
      <c r="AF7883">
        <v>13405</v>
      </c>
    </row>
    <row r="7884" spans="1:32" x14ac:dyDescent="0.35">
      <c r="A7884">
        <v>2021</v>
      </c>
      <c r="B7884" t="s">
        <v>516</v>
      </c>
      <c r="C7884" t="s">
        <v>3537</v>
      </c>
      <c r="D7884" t="s">
        <v>34</v>
      </c>
      <c r="E7884" t="s">
        <v>15288</v>
      </c>
      <c r="F7884">
        <v>4.8</v>
      </c>
      <c r="G7884">
        <v>17</v>
      </c>
      <c r="H7884" t="s">
        <v>36</v>
      </c>
      <c r="I7884" t="s">
        <v>28046</v>
      </c>
      <c r="J7884">
        <v>4.7</v>
      </c>
      <c r="K7884">
        <v>768</v>
      </c>
      <c r="L7884" t="s">
        <v>28047</v>
      </c>
      <c r="M7884" t="s">
        <v>699</v>
      </c>
      <c r="N7884" s="1" t="s">
        <v>22658</v>
      </c>
      <c r="O7884" t="s">
        <v>53</v>
      </c>
      <c r="P7884">
        <v>4.8</v>
      </c>
      <c r="Q7884">
        <v>4.8</v>
      </c>
      <c r="R7884">
        <v>4.8</v>
      </c>
      <c r="S7884">
        <v>4.7</v>
      </c>
      <c r="T7884">
        <v>4.9000000000000004</v>
      </c>
      <c r="U7884">
        <v>4.9000000000000004</v>
      </c>
      <c r="V7884" t="s">
        <v>4591</v>
      </c>
      <c r="W7884" t="s">
        <v>42</v>
      </c>
      <c r="X7884" t="s">
        <v>124</v>
      </c>
      <c r="Y7884">
        <v>20</v>
      </c>
      <c r="Z7884">
        <v>26</v>
      </c>
      <c r="AA7884" t="s">
        <v>44</v>
      </c>
      <c r="AB7884" t="s">
        <v>151</v>
      </c>
      <c r="AC7884" t="s">
        <v>2396</v>
      </c>
      <c r="AD7884" t="s">
        <v>28048</v>
      </c>
      <c r="AE7884" t="s">
        <v>28049</v>
      </c>
      <c r="AF7884">
        <v>10429</v>
      </c>
    </row>
    <row r="7885" spans="1:32" x14ac:dyDescent="0.35">
      <c r="A7885">
        <v>2021</v>
      </c>
      <c r="B7885" t="s">
        <v>213</v>
      </c>
      <c r="C7885" t="s">
        <v>28050</v>
      </c>
      <c r="D7885" t="s">
        <v>349</v>
      </c>
      <c r="E7885" t="s">
        <v>28051</v>
      </c>
      <c r="F7885">
        <v>4.7</v>
      </c>
      <c r="G7885">
        <v>21</v>
      </c>
      <c r="H7885" t="s">
        <v>36</v>
      </c>
      <c r="I7885" t="s">
        <v>17317</v>
      </c>
      <c r="J7885">
        <v>4.8</v>
      </c>
      <c r="K7885">
        <v>597</v>
      </c>
      <c r="L7885" t="s">
        <v>17318</v>
      </c>
      <c r="M7885" t="s">
        <v>1277</v>
      </c>
      <c r="N7885" s="1" t="s">
        <v>17319</v>
      </c>
      <c r="O7885" t="s">
        <v>53</v>
      </c>
      <c r="P7885">
        <v>4.8</v>
      </c>
      <c r="Q7885">
        <v>4.8</v>
      </c>
      <c r="R7885">
        <v>4.7</v>
      </c>
      <c r="S7885">
        <v>4.5</v>
      </c>
      <c r="T7885">
        <v>4.8</v>
      </c>
      <c r="U7885">
        <v>4.5999999999999996</v>
      </c>
      <c r="V7885" t="s">
        <v>28052</v>
      </c>
      <c r="W7885" t="s">
        <v>327</v>
      </c>
      <c r="X7885" t="s">
        <v>124</v>
      </c>
      <c r="Y7885">
        <v>21</v>
      </c>
      <c r="Z7885">
        <v>29</v>
      </c>
      <c r="AA7885" t="s">
        <v>44</v>
      </c>
      <c r="AB7885" t="s">
        <v>56</v>
      </c>
      <c r="AC7885" t="s">
        <v>219</v>
      </c>
      <c r="AD7885" t="s">
        <v>28053</v>
      </c>
      <c r="AE7885" t="s">
        <v>28054</v>
      </c>
      <c r="AF7885">
        <v>12346</v>
      </c>
    </row>
    <row r="7886" spans="1:32" x14ac:dyDescent="0.35">
      <c r="A7886">
        <v>2019</v>
      </c>
      <c r="B7886" t="s">
        <v>365</v>
      </c>
      <c r="C7886" t="s">
        <v>9094</v>
      </c>
      <c r="D7886" t="s">
        <v>34</v>
      </c>
      <c r="E7886" t="s">
        <v>28055</v>
      </c>
      <c r="F7886">
        <v>4.8</v>
      </c>
      <c r="G7886">
        <v>46</v>
      </c>
      <c r="H7886" t="s">
        <v>36</v>
      </c>
      <c r="I7886" t="s">
        <v>14213</v>
      </c>
      <c r="J7886">
        <v>4</v>
      </c>
      <c r="K7886">
        <v>4</v>
      </c>
      <c r="L7886" t="s">
        <v>14214</v>
      </c>
      <c r="M7886" t="s">
        <v>1277</v>
      </c>
      <c r="N7886" s="1" t="s">
        <v>1278</v>
      </c>
      <c r="O7886" t="s">
        <v>53</v>
      </c>
      <c r="P7886">
        <v>4.9000000000000004</v>
      </c>
      <c r="Q7886">
        <v>4.8</v>
      </c>
      <c r="R7886">
        <v>4.8</v>
      </c>
      <c r="S7886">
        <v>4.8</v>
      </c>
      <c r="T7886">
        <v>4.9000000000000004</v>
      </c>
      <c r="U7886">
        <v>4.9000000000000004</v>
      </c>
      <c r="V7886" t="s">
        <v>42</v>
      </c>
      <c r="W7886" t="s">
        <v>455</v>
      </c>
      <c r="X7886" t="s">
        <v>55</v>
      </c>
      <c r="Y7886">
        <v>15</v>
      </c>
      <c r="Z7886">
        <v>21</v>
      </c>
      <c r="AA7886" t="s">
        <v>44</v>
      </c>
      <c r="AB7886" t="s">
        <v>151</v>
      </c>
      <c r="AC7886" t="s">
        <v>913</v>
      </c>
      <c r="AD7886" t="s">
        <v>28056</v>
      </c>
      <c r="AE7886" t="s">
        <v>28057</v>
      </c>
      <c r="AF7886">
        <v>22465</v>
      </c>
    </row>
    <row r="7887" spans="1:32" x14ac:dyDescent="0.35">
      <c r="A7887">
        <v>2014</v>
      </c>
      <c r="B7887" t="s">
        <v>304</v>
      </c>
      <c r="C7887" t="s">
        <v>14217</v>
      </c>
      <c r="D7887" t="s">
        <v>34</v>
      </c>
      <c r="E7887" t="s">
        <v>14218</v>
      </c>
      <c r="F7887">
        <v>4.8</v>
      </c>
      <c r="G7887">
        <v>35</v>
      </c>
      <c r="H7887" t="s">
        <v>36</v>
      </c>
      <c r="I7887" t="s">
        <v>10572</v>
      </c>
      <c r="J7887">
        <v>4.5999999999999996</v>
      </c>
      <c r="K7887">
        <v>1025</v>
      </c>
      <c r="L7887" t="s">
        <v>10573</v>
      </c>
      <c r="M7887" t="s">
        <v>699</v>
      </c>
      <c r="N7887" s="1" t="s">
        <v>10574</v>
      </c>
      <c r="O7887" t="s">
        <v>94</v>
      </c>
      <c r="P7887">
        <v>4.7</v>
      </c>
      <c r="Q7887">
        <v>4.8</v>
      </c>
      <c r="R7887">
        <v>4.9000000000000004</v>
      </c>
      <c r="S7887">
        <v>4.8</v>
      </c>
      <c r="T7887">
        <v>4.8</v>
      </c>
      <c r="U7887">
        <v>4.9000000000000004</v>
      </c>
      <c r="V7887" t="s">
        <v>14219</v>
      </c>
      <c r="W7887" t="s">
        <v>14220</v>
      </c>
      <c r="X7887" t="s">
        <v>43</v>
      </c>
      <c r="Y7887">
        <v>21</v>
      </c>
      <c r="Z7887">
        <v>30</v>
      </c>
      <c r="AA7887" t="s">
        <v>44</v>
      </c>
      <c r="AB7887" t="s">
        <v>151</v>
      </c>
      <c r="AC7887" t="s">
        <v>14221</v>
      </c>
      <c r="AD7887" t="s">
        <v>14222</v>
      </c>
      <c r="AE7887" t="s">
        <v>14223</v>
      </c>
      <c r="AF7887">
        <v>55515</v>
      </c>
    </row>
    <row r="7888" spans="1:32" x14ac:dyDescent="0.35">
      <c r="A7888">
        <v>2018</v>
      </c>
      <c r="B7888" t="s">
        <v>288</v>
      </c>
      <c r="C7888" t="s">
        <v>5568</v>
      </c>
      <c r="D7888" t="s">
        <v>34</v>
      </c>
      <c r="E7888" t="s">
        <v>28058</v>
      </c>
      <c r="F7888">
        <v>4.7</v>
      </c>
      <c r="G7888">
        <v>181</v>
      </c>
      <c r="H7888" t="s">
        <v>36</v>
      </c>
      <c r="I7888" t="s">
        <v>8722</v>
      </c>
      <c r="J7888">
        <v>4.5999999999999996</v>
      </c>
      <c r="K7888">
        <v>590</v>
      </c>
      <c r="L7888" t="s">
        <v>8723</v>
      </c>
      <c r="M7888" t="s">
        <v>699</v>
      </c>
      <c r="N7888" s="1" t="s">
        <v>6166</v>
      </c>
      <c r="O7888" t="s">
        <v>53</v>
      </c>
      <c r="P7888">
        <v>4.7</v>
      </c>
      <c r="Q7888">
        <v>4.7</v>
      </c>
      <c r="R7888">
        <v>4.7</v>
      </c>
      <c r="S7888">
        <v>4.4000000000000004</v>
      </c>
      <c r="T7888">
        <v>4.7</v>
      </c>
      <c r="U7888">
        <v>4.5999999999999996</v>
      </c>
      <c r="V7888" t="s">
        <v>1191</v>
      </c>
      <c r="W7888" t="s">
        <v>1973</v>
      </c>
      <c r="X7888" t="s">
        <v>124</v>
      </c>
      <c r="Y7888">
        <v>23</v>
      </c>
      <c r="Z7888">
        <v>27</v>
      </c>
      <c r="AA7888" t="s">
        <v>44</v>
      </c>
      <c r="AB7888" t="s">
        <v>294</v>
      </c>
      <c r="AC7888" t="s">
        <v>219</v>
      </c>
      <c r="AD7888" t="s">
        <v>28059</v>
      </c>
      <c r="AE7888" t="s">
        <v>28060</v>
      </c>
      <c r="AF7888">
        <v>43775</v>
      </c>
    </row>
    <row r="7889" spans="1:32" x14ac:dyDescent="0.35">
      <c r="A7889">
        <v>2013</v>
      </c>
      <c r="B7889" t="s">
        <v>339</v>
      </c>
      <c r="C7889" t="s">
        <v>12900</v>
      </c>
      <c r="D7889" t="s">
        <v>34</v>
      </c>
      <c r="E7889" t="s">
        <v>12901</v>
      </c>
      <c r="F7889">
        <v>4</v>
      </c>
      <c r="G7889">
        <v>55</v>
      </c>
      <c r="H7889" t="s">
        <v>36</v>
      </c>
      <c r="I7889" t="s">
        <v>9843</v>
      </c>
      <c r="J7889">
        <v>4.5999999999999996</v>
      </c>
      <c r="K7889">
        <v>573</v>
      </c>
      <c r="L7889" t="s">
        <v>9844</v>
      </c>
      <c r="M7889" t="s">
        <v>3888</v>
      </c>
      <c r="N7889">
        <v>1</v>
      </c>
      <c r="O7889" t="s">
        <v>40</v>
      </c>
      <c r="P7889">
        <v>4.4000000000000004</v>
      </c>
      <c r="Q7889">
        <v>4.5</v>
      </c>
      <c r="R7889">
        <v>3.9</v>
      </c>
      <c r="S7889">
        <v>3.5</v>
      </c>
      <c r="T7889">
        <v>4.7</v>
      </c>
      <c r="U7889">
        <v>3.5</v>
      </c>
      <c r="V7889" t="s">
        <v>2677</v>
      </c>
      <c r="W7889" t="s">
        <v>12902</v>
      </c>
      <c r="X7889" t="s">
        <v>55</v>
      </c>
      <c r="Y7889">
        <v>20</v>
      </c>
      <c r="Z7889">
        <v>28</v>
      </c>
      <c r="AA7889" t="s">
        <v>44</v>
      </c>
      <c r="AB7889" t="s">
        <v>151</v>
      </c>
      <c r="AC7889" t="s">
        <v>219</v>
      </c>
      <c r="AD7889" t="s">
        <v>12903</v>
      </c>
      <c r="AE7889" t="s">
        <v>12904</v>
      </c>
      <c r="AF7889">
        <v>86720</v>
      </c>
    </row>
    <row r="7890" spans="1:32" x14ac:dyDescent="0.35">
      <c r="A7890">
        <v>2021</v>
      </c>
      <c r="B7890" t="s">
        <v>69</v>
      </c>
      <c r="C7890" t="s">
        <v>1499</v>
      </c>
      <c r="D7890" t="s">
        <v>400</v>
      </c>
      <c r="E7890" t="s">
        <v>2830</v>
      </c>
      <c r="F7890">
        <v>4.9000000000000004</v>
      </c>
      <c r="G7890">
        <v>109</v>
      </c>
      <c r="H7890" t="s">
        <v>36</v>
      </c>
      <c r="I7890" t="s">
        <v>13530</v>
      </c>
      <c r="J7890">
        <v>4.5999999999999996</v>
      </c>
      <c r="K7890">
        <v>1312</v>
      </c>
      <c r="L7890" t="s">
        <v>13531</v>
      </c>
      <c r="M7890" t="s">
        <v>699</v>
      </c>
      <c r="N7890" s="1" t="s">
        <v>1300</v>
      </c>
      <c r="O7890" t="s">
        <v>94</v>
      </c>
      <c r="P7890">
        <v>5</v>
      </c>
      <c r="Q7890">
        <v>4.9000000000000004</v>
      </c>
      <c r="R7890">
        <v>4.8</v>
      </c>
      <c r="S7890">
        <v>4.8</v>
      </c>
      <c r="T7890">
        <v>4.9000000000000004</v>
      </c>
      <c r="U7890">
        <v>4.9000000000000004</v>
      </c>
      <c r="V7890" t="s">
        <v>3680</v>
      </c>
      <c r="W7890" t="s">
        <v>76</v>
      </c>
      <c r="X7890" t="s">
        <v>124</v>
      </c>
      <c r="Y7890">
        <v>27</v>
      </c>
      <c r="Z7890">
        <v>32</v>
      </c>
      <c r="AA7890" t="s">
        <v>44</v>
      </c>
      <c r="AB7890" t="s">
        <v>78</v>
      </c>
      <c r="AC7890" t="s">
        <v>79</v>
      </c>
      <c r="AD7890" t="s">
        <v>28061</v>
      </c>
      <c r="AE7890" t="s">
        <v>28062</v>
      </c>
      <c r="AF7890">
        <v>12387</v>
      </c>
    </row>
    <row r="7891" spans="1:32" x14ac:dyDescent="0.35">
      <c r="A7891">
        <v>2021</v>
      </c>
      <c r="B7891" t="s">
        <v>187</v>
      </c>
      <c r="C7891" t="s">
        <v>7473</v>
      </c>
      <c r="D7891" t="s">
        <v>34</v>
      </c>
      <c r="E7891" t="s">
        <v>754</v>
      </c>
      <c r="F7891">
        <v>4.8</v>
      </c>
      <c r="G7891">
        <v>81</v>
      </c>
      <c r="H7891" t="s">
        <v>36</v>
      </c>
      <c r="I7891" t="s">
        <v>12622</v>
      </c>
      <c r="J7891">
        <v>4.5</v>
      </c>
      <c r="K7891">
        <v>259</v>
      </c>
      <c r="L7891" t="s">
        <v>12623</v>
      </c>
      <c r="M7891" t="s">
        <v>699</v>
      </c>
      <c r="N7891" s="1" t="s">
        <v>2363</v>
      </c>
      <c r="O7891" t="s">
        <v>53</v>
      </c>
      <c r="P7891">
        <v>4.9000000000000004</v>
      </c>
      <c r="Q7891">
        <v>4.8</v>
      </c>
      <c r="R7891">
        <v>4.7</v>
      </c>
      <c r="S7891">
        <v>4.7</v>
      </c>
      <c r="T7891">
        <v>4.8</v>
      </c>
      <c r="U7891">
        <v>4.8</v>
      </c>
      <c r="V7891" t="s">
        <v>236</v>
      </c>
      <c r="W7891" t="s">
        <v>42</v>
      </c>
      <c r="X7891" t="s">
        <v>124</v>
      </c>
      <c r="Y7891">
        <v>26</v>
      </c>
      <c r="Z7891">
        <v>33</v>
      </c>
      <c r="AA7891" t="s">
        <v>44</v>
      </c>
      <c r="AB7891" t="s">
        <v>78</v>
      </c>
      <c r="AC7891" t="s">
        <v>237</v>
      </c>
      <c r="AD7891" t="s">
        <v>28063</v>
      </c>
      <c r="AE7891" t="s">
        <v>28064</v>
      </c>
      <c r="AF7891">
        <v>19488</v>
      </c>
    </row>
    <row r="7892" spans="1:32" x14ac:dyDescent="0.35">
      <c r="A7892">
        <v>2019</v>
      </c>
      <c r="B7892" t="s">
        <v>257</v>
      </c>
      <c r="C7892" t="s">
        <v>2916</v>
      </c>
      <c r="D7892" t="s">
        <v>34</v>
      </c>
      <c r="E7892" t="s">
        <v>10259</v>
      </c>
      <c r="F7892">
        <v>4.5</v>
      </c>
      <c r="G7892">
        <v>2</v>
      </c>
      <c r="H7892" t="s">
        <v>36</v>
      </c>
      <c r="I7892" t="s">
        <v>11649</v>
      </c>
      <c r="J7892">
        <v>4.5999999999999996</v>
      </c>
      <c r="K7892">
        <v>499</v>
      </c>
      <c r="L7892" t="s">
        <v>11650</v>
      </c>
      <c r="M7892" t="s">
        <v>39</v>
      </c>
      <c r="N7892">
        <v>90036</v>
      </c>
      <c r="O7892" t="s">
        <v>40</v>
      </c>
      <c r="P7892">
        <v>5</v>
      </c>
      <c r="Q7892">
        <v>4</v>
      </c>
      <c r="R7892">
        <v>4.5</v>
      </c>
      <c r="S7892">
        <v>4</v>
      </c>
      <c r="T7892">
        <v>4</v>
      </c>
      <c r="U7892">
        <v>4.5</v>
      </c>
      <c r="V7892" t="s">
        <v>1179</v>
      </c>
      <c r="W7892" t="s">
        <v>42</v>
      </c>
      <c r="X7892" t="s">
        <v>95</v>
      </c>
      <c r="Y7892">
        <v>21</v>
      </c>
      <c r="Z7892">
        <v>29</v>
      </c>
      <c r="AA7892" t="s">
        <v>44</v>
      </c>
      <c r="AB7892" t="s">
        <v>45</v>
      </c>
      <c r="AC7892" t="s">
        <v>264</v>
      </c>
      <c r="AD7892" t="s">
        <v>28065</v>
      </c>
      <c r="AE7892" t="s">
        <v>28066</v>
      </c>
      <c r="AF7892">
        <v>33516</v>
      </c>
    </row>
    <row r="7893" spans="1:32" x14ac:dyDescent="0.35">
      <c r="A7893">
        <v>2019</v>
      </c>
      <c r="B7893" t="s">
        <v>108</v>
      </c>
      <c r="C7893" t="s">
        <v>2760</v>
      </c>
      <c r="D7893" t="s">
        <v>34</v>
      </c>
      <c r="E7893" t="s">
        <v>20800</v>
      </c>
      <c r="F7893">
        <v>5</v>
      </c>
      <c r="G7893">
        <v>10</v>
      </c>
      <c r="H7893" t="s">
        <v>36</v>
      </c>
      <c r="I7893" t="s">
        <v>19747</v>
      </c>
      <c r="J7893">
        <v>4.3</v>
      </c>
      <c r="K7893">
        <v>1173</v>
      </c>
      <c r="L7893" t="s">
        <v>19748</v>
      </c>
      <c r="M7893" t="s">
        <v>39</v>
      </c>
      <c r="N7893">
        <v>90621</v>
      </c>
      <c r="O7893" t="s">
        <v>40</v>
      </c>
      <c r="P7893">
        <v>5</v>
      </c>
      <c r="Q7893">
        <v>5</v>
      </c>
      <c r="R7893">
        <v>5</v>
      </c>
      <c r="S7893">
        <v>4.7</v>
      </c>
      <c r="T7893">
        <v>5</v>
      </c>
      <c r="U7893">
        <v>4.9000000000000004</v>
      </c>
      <c r="V7893" t="s">
        <v>712</v>
      </c>
      <c r="W7893" t="s">
        <v>77</v>
      </c>
      <c r="X7893" t="s">
        <v>124</v>
      </c>
      <c r="Y7893">
        <v>16</v>
      </c>
      <c r="Z7893">
        <v>22</v>
      </c>
      <c r="AA7893" t="s">
        <v>44</v>
      </c>
      <c r="AB7893" t="s">
        <v>125</v>
      </c>
      <c r="AC7893" t="s">
        <v>714</v>
      </c>
      <c r="AD7893" t="s">
        <v>28067</v>
      </c>
      <c r="AE7893" t="s">
        <v>28068</v>
      </c>
      <c r="AF7893">
        <v>53669</v>
      </c>
    </row>
    <row r="7894" spans="1:32" x14ac:dyDescent="0.35">
      <c r="A7894">
        <v>2019</v>
      </c>
      <c r="B7894" t="s">
        <v>32</v>
      </c>
      <c r="C7894" t="s">
        <v>746</v>
      </c>
      <c r="D7894" t="s">
        <v>34</v>
      </c>
      <c r="E7894" t="s">
        <v>13506</v>
      </c>
      <c r="F7894">
        <v>4.8</v>
      </c>
      <c r="G7894">
        <v>309</v>
      </c>
      <c r="H7894" t="s">
        <v>36</v>
      </c>
      <c r="I7894" t="s">
        <v>5750</v>
      </c>
      <c r="J7894">
        <v>4.7</v>
      </c>
      <c r="K7894">
        <v>1272</v>
      </c>
      <c r="L7894" t="s">
        <v>5751</v>
      </c>
      <c r="M7894" t="s">
        <v>39</v>
      </c>
      <c r="N7894">
        <v>90621</v>
      </c>
      <c r="O7894" t="s">
        <v>53</v>
      </c>
      <c r="P7894">
        <v>4.8</v>
      </c>
      <c r="Q7894">
        <v>4.7</v>
      </c>
      <c r="R7894">
        <v>4.7</v>
      </c>
      <c r="S7894">
        <v>4.5999999999999996</v>
      </c>
      <c r="T7894">
        <v>4.9000000000000004</v>
      </c>
      <c r="U7894">
        <v>4.8</v>
      </c>
      <c r="V7894" t="s">
        <v>3058</v>
      </c>
      <c r="W7894" t="s">
        <v>77</v>
      </c>
      <c r="X7894" t="s">
        <v>43</v>
      </c>
      <c r="Y7894">
        <v>28</v>
      </c>
      <c r="Z7894">
        <v>39</v>
      </c>
      <c r="AA7894" t="s">
        <v>44</v>
      </c>
      <c r="AB7894" t="s">
        <v>45</v>
      </c>
      <c r="AC7894" t="s">
        <v>750</v>
      </c>
      <c r="AD7894" t="s">
        <v>18207</v>
      </c>
      <c r="AE7894" t="s">
        <v>18208</v>
      </c>
      <c r="AF7894">
        <v>15741</v>
      </c>
    </row>
    <row r="7895" spans="1:32" x14ac:dyDescent="0.35">
      <c r="A7895">
        <v>2021</v>
      </c>
      <c r="B7895" t="s">
        <v>108</v>
      </c>
      <c r="C7895" t="s">
        <v>6583</v>
      </c>
      <c r="D7895" t="s">
        <v>34</v>
      </c>
      <c r="E7895" t="s">
        <v>2394</v>
      </c>
      <c r="F7895">
        <v>4.9000000000000004</v>
      </c>
      <c r="G7895">
        <v>19</v>
      </c>
      <c r="H7895" t="s">
        <v>36</v>
      </c>
      <c r="I7895" t="s">
        <v>5750</v>
      </c>
      <c r="J7895">
        <v>4.7</v>
      </c>
      <c r="K7895">
        <v>1272</v>
      </c>
      <c r="L7895" t="s">
        <v>5751</v>
      </c>
      <c r="M7895" t="s">
        <v>39</v>
      </c>
      <c r="N7895">
        <v>90621</v>
      </c>
      <c r="O7895" t="s">
        <v>53</v>
      </c>
      <c r="P7895">
        <v>4.9000000000000004</v>
      </c>
      <c r="Q7895">
        <v>4.9000000000000004</v>
      </c>
      <c r="R7895">
        <v>4.9000000000000004</v>
      </c>
      <c r="S7895">
        <v>4.8</v>
      </c>
      <c r="T7895">
        <v>4.8</v>
      </c>
      <c r="U7895">
        <v>4.9000000000000004</v>
      </c>
      <c r="V7895" t="s">
        <v>712</v>
      </c>
      <c r="W7895" t="s">
        <v>77</v>
      </c>
      <c r="X7895" t="s">
        <v>124</v>
      </c>
      <c r="Y7895">
        <v>24</v>
      </c>
      <c r="Z7895">
        <v>33</v>
      </c>
      <c r="AA7895" t="s">
        <v>44</v>
      </c>
      <c r="AB7895" t="s">
        <v>463</v>
      </c>
      <c r="AC7895" t="s">
        <v>219</v>
      </c>
      <c r="AD7895" t="s">
        <v>28069</v>
      </c>
      <c r="AE7895" t="s">
        <v>28070</v>
      </c>
      <c r="AF7895">
        <v>16348</v>
      </c>
    </row>
    <row r="7896" spans="1:32" x14ac:dyDescent="0.35">
      <c r="A7896">
        <v>2019</v>
      </c>
      <c r="B7896" t="s">
        <v>81</v>
      </c>
      <c r="C7896" t="s">
        <v>5794</v>
      </c>
      <c r="D7896" t="s">
        <v>34</v>
      </c>
      <c r="E7896" t="s">
        <v>1568</v>
      </c>
      <c r="F7896">
        <v>4.8</v>
      </c>
      <c r="G7896">
        <v>102</v>
      </c>
      <c r="H7896" t="s">
        <v>36</v>
      </c>
      <c r="I7896" t="s">
        <v>5750</v>
      </c>
      <c r="J7896">
        <v>4.7</v>
      </c>
      <c r="K7896">
        <v>1272</v>
      </c>
      <c r="L7896" t="s">
        <v>5751</v>
      </c>
      <c r="M7896" t="s">
        <v>39</v>
      </c>
      <c r="N7896">
        <v>90621</v>
      </c>
      <c r="O7896" t="s">
        <v>53</v>
      </c>
      <c r="P7896">
        <v>4.8</v>
      </c>
      <c r="Q7896">
        <v>4.8</v>
      </c>
      <c r="R7896">
        <v>4.8</v>
      </c>
      <c r="S7896">
        <v>4.5999999999999996</v>
      </c>
      <c r="T7896">
        <v>4.9000000000000004</v>
      </c>
      <c r="U7896">
        <v>4.8</v>
      </c>
      <c r="V7896" t="s">
        <v>4882</v>
      </c>
      <c r="W7896" t="s">
        <v>77</v>
      </c>
      <c r="X7896" t="s">
        <v>124</v>
      </c>
      <c r="Y7896">
        <v>19</v>
      </c>
      <c r="Z7896">
        <v>26</v>
      </c>
      <c r="AA7896" t="s">
        <v>44</v>
      </c>
      <c r="AB7896" t="s">
        <v>45</v>
      </c>
      <c r="AC7896" t="s">
        <v>46</v>
      </c>
      <c r="AD7896" t="s">
        <v>28071</v>
      </c>
      <c r="AE7896" t="s">
        <v>28072</v>
      </c>
      <c r="AF7896">
        <v>21510</v>
      </c>
    </row>
    <row r="7897" spans="1:32" x14ac:dyDescent="0.35">
      <c r="A7897">
        <v>2020</v>
      </c>
      <c r="B7897" t="s">
        <v>69</v>
      </c>
      <c r="C7897" t="s">
        <v>1061</v>
      </c>
      <c r="D7897" t="s">
        <v>400</v>
      </c>
      <c r="E7897" t="s">
        <v>12743</v>
      </c>
      <c r="F7897">
        <v>4.9000000000000004</v>
      </c>
      <c r="G7897">
        <v>169</v>
      </c>
      <c r="H7897" t="s">
        <v>36</v>
      </c>
      <c r="I7897" t="s">
        <v>25100</v>
      </c>
      <c r="J7897">
        <v>4.7</v>
      </c>
      <c r="K7897">
        <v>110</v>
      </c>
      <c r="L7897" t="s">
        <v>25101</v>
      </c>
      <c r="M7897" t="s">
        <v>39</v>
      </c>
      <c r="N7897">
        <v>93662</v>
      </c>
      <c r="O7897" t="s">
        <v>53</v>
      </c>
      <c r="P7897">
        <v>4.8</v>
      </c>
      <c r="Q7897">
        <v>4.8</v>
      </c>
      <c r="R7897">
        <v>4.9000000000000004</v>
      </c>
      <c r="S7897">
        <v>4.8</v>
      </c>
      <c r="T7897">
        <v>4.9000000000000004</v>
      </c>
      <c r="U7897">
        <v>4.9000000000000004</v>
      </c>
      <c r="V7897" t="s">
        <v>42</v>
      </c>
      <c r="W7897" t="s">
        <v>42</v>
      </c>
      <c r="X7897" t="s">
        <v>43</v>
      </c>
      <c r="Y7897">
        <v>30</v>
      </c>
      <c r="Z7897">
        <v>38</v>
      </c>
      <c r="AA7897" t="s">
        <v>44</v>
      </c>
      <c r="AB7897" t="s">
        <v>78</v>
      </c>
      <c r="AC7897" t="s">
        <v>664</v>
      </c>
      <c r="AD7897" t="s">
        <v>28073</v>
      </c>
      <c r="AE7897" t="s">
        <v>28074</v>
      </c>
      <c r="AF7897">
        <v>38504</v>
      </c>
    </row>
    <row r="7898" spans="1:32" x14ac:dyDescent="0.35">
      <c r="A7898">
        <v>2018</v>
      </c>
      <c r="B7898" t="s">
        <v>288</v>
      </c>
      <c r="C7898" t="s">
        <v>9519</v>
      </c>
      <c r="D7898" t="s">
        <v>34</v>
      </c>
      <c r="E7898" t="s">
        <v>28075</v>
      </c>
      <c r="F7898">
        <v>4.8</v>
      </c>
      <c r="G7898">
        <v>52</v>
      </c>
      <c r="H7898" t="s">
        <v>36</v>
      </c>
      <c r="I7898" t="s">
        <v>2924</v>
      </c>
      <c r="J7898">
        <v>4.7</v>
      </c>
      <c r="K7898">
        <v>166</v>
      </c>
      <c r="L7898" t="s">
        <v>2925</v>
      </c>
      <c r="M7898" t="s">
        <v>74</v>
      </c>
      <c r="N7898">
        <v>89011</v>
      </c>
      <c r="O7898" t="s">
        <v>53</v>
      </c>
      <c r="P7898">
        <v>4.8</v>
      </c>
      <c r="Q7898">
        <v>4.8</v>
      </c>
      <c r="R7898">
        <v>4.7</v>
      </c>
      <c r="S7898">
        <v>4.5999999999999996</v>
      </c>
      <c r="T7898">
        <v>4.9000000000000004</v>
      </c>
      <c r="U7898">
        <v>4.8</v>
      </c>
      <c r="V7898" t="s">
        <v>818</v>
      </c>
      <c r="W7898" t="s">
        <v>42</v>
      </c>
      <c r="X7898" t="s">
        <v>124</v>
      </c>
      <c r="Y7898">
        <v>20</v>
      </c>
      <c r="Z7898">
        <v>28</v>
      </c>
      <c r="AA7898" t="s">
        <v>44</v>
      </c>
      <c r="AB7898" t="s">
        <v>151</v>
      </c>
      <c r="AC7898" t="s">
        <v>219</v>
      </c>
      <c r="AD7898" t="s">
        <v>28076</v>
      </c>
      <c r="AE7898" t="s">
        <v>28077</v>
      </c>
      <c r="AF7898">
        <v>54618</v>
      </c>
    </row>
    <row r="7899" spans="1:32" x14ac:dyDescent="0.35">
      <c r="A7899">
        <v>2019</v>
      </c>
      <c r="B7899" t="s">
        <v>108</v>
      </c>
      <c r="C7899" t="s">
        <v>1621</v>
      </c>
      <c r="D7899" t="s">
        <v>634</v>
      </c>
      <c r="E7899" t="s">
        <v>28078</v>
      </c>
      <c r="F7899">
        <v>4.5999999999999996</v>
      </c>
      <c r="G7899">
        <v>72</v>
      </c>
      <c r="H7899" t="s">
        <v>36</v>
      </c>
      <c r="I7899" t="s">
        <v>4428</v>
      </c>
      <c r="J7899">
        <v>4.5999999999999996</v>
      </c>
      <c r="K7899">
        <v>665</v>
      </c>
      <c r="L7899" t="s">
        <v>4429</v>
      </c>
      <c r="M7899" t="s">
        <v>39</v>
      </c>
      <c r="N7899">
        <v>95148</v>
      </c>
      <c r="O7899" t="s">
        <v>53</v>
      </c>
      <c r="P7899">
        <v>4.8</v>
      </c>
      <c r="Q7899">
        <v>4.8</v>
      </c>
      <c r="R7899">
        <v>4.5999999999999996</v>
      </c>
      <c r="S7899">
        <v>4.5</v>
      </c>
      <c r="T7899">
        <v>4.7</v>
      </c>
      <c r="U7899">
        <v>4.5999999999999996</v>
      </c>
      <c r="V7899" t="s">
        <v>42</v>
      </c>
      <c r="W7899" t="s">
        <v>77</v>
      </c>
      <c r="X7899" t="s">
        <v>124</v>
      </c>
      <c r="Y7899">
        <v>22</v>
      </c>
      <c r="Z7899">
        <v>27</v>
      </c>
      <c r="AA7899" t="s">
        <v>44</v>
      </c>
      <c r="AB7899" t="s">
        <v>125</v>
      </c>
      <c r="AC7899" t="s">
        <v>219</v>
      </c>
      <c r="AD7899" t="s">
        <v>28079</v>
      </c>
      <c r="AE7899" t="s">
        <v>28080</v>
      </c>
      <c r="AF7899">
        <v>14720</v>
      </c>
    </row>
    <row r="7900" spans="1:32" x14ac:dyDescent="0.35">
      <c r="A7900">
        <v>2017</v>
      </c>
      <c r="B7900" t="s">
        <v>389</v>
      </c>
      <c r="C7900" t="s">
        <v>28081</v>
      </c>
      <c r="D7900" t="s">
        <v>34</v>
      </c>
      <c r="E7900" t="s">
        <v>11668</v>
      </c>
      <c r="F7900">
        <v>4.7</v>
      </c>
      <c r="G7900">
        <v>27</v>
      </c>
      <c r="H7900" t="s">
        <v>36</v>
      </c>
      <c r="I7900" t="s">
        <v>11669</v>
      </c>
      <c r="J7900">
        <v>3.5</v>
      </c>
      <c r="K7900">
        <v>141</v>
      </c>
      <c r="L7900" t="s">
        <v>11670</v>
      </c>
      <c r="M7900" t="s">
        <v>39</v>
      </c>
      <c r="N7900">
        <v>94607</v>
      </c>
      <c r="O7900" t="s">
        <v>53</v>
      </c>
      <c r="P7900">
        <v>4.7</v>
      </c>
      <c r="Q7900">
        <v>4.5999999999999996</v>
      </c>
      <c r="R7900">
        <v>4.9000000000000004</v>
      </c>
      <c r="S7900">
        <v>4.4000000000000004</v>
      </c>
      <c r="T7900">
        <v>4.7</v>
      </c>
      <c r="U7900">
        <v>4.5999999999999996</v>
      </c>
      <c r="V7900" t="s">
        <v>721</v>
      </c>
      <c r="W7900" t="s">
        <v>262</v>
      </c>
      <c r="X7900" t="s">
        <v>124</v>
      </c>
      <c r="Y7900">
        <v>91</v>
      </c>
      <c r="Z7900">
        <v>95</v>
      </c>
      <c r="AA7900" t="s">
        <v>1227</v>
      </c>
      <c r="AB7900" t="s">
        <v>1228</v>
      </c>
      <c r="AC7900" t="s">
        <v>1227</v>
      </c>
      <c r="AD7900" t="s">
        <v>28082</v>
      </c>
      <c r="AE7900" t="s">
        <v>28083</v>
      </c>
      <c r="AF7900">
        <v>45184</v>
      </c>
    </row>
    <row r="7901" spans="1:32" x14ac:dyDescent="0.35">
      <c r="A7901">
        <v>2021</v>
      </c>
      <c r="B7901" t="s">
        <v>585</v>
      </c>
      <c r="C7901" t="s">
        <v>28084</v>
      </c>
      <c r="D7901" t="s">
        <v>34</v>
      </c>
      <c r="E7901" t="s">
        <v>28085</v>
      </c>
      <c r="F7901">
        <v>5</v>
      </c>
      <c r="G7901">
        <v>2</v>
      </c>
      <c r="H7901" t="s">
        <v>36</v>
      </c>
      <c r="I7901" t="s">
        <v>23756</v>
      </c>
      <c r="J7901">
        <v>4.3</v>
      </c>
      <c r="K7901">
        <v>6</v>
      </c>
      <c r="L7901" t="s">
        <v>23757</v>
      </c>
      <c r="M7901" t="s">
        <v>39</v>
      </c>
      <c r="N7901">
        <v>94941</v>
      </c>
      <c r="O7901" t="s">
        <v>75</v>
      </c>
      <c r="P7901">
        <v>5</v>
      </c>
      <c r="Q7901">
        <v>5</v>
      </c>
      <c r="R7901">
        <v>5</v>
      </c>
      <c r="S7901">
        <v>5</v>
      </c>
      <c r="T7901">
        <v>5</v>
      </c>
      <c r="U7901">
        <v>5</v>
      </c>
      <c r="V7901" t="s">
        <v>28086</v>
      </c>
      <c r="W7901" t="s">
        <v>24847</v>
      </c>
      <c r="X7901" t="s">
        <v>124</v>
      </c>
      <c r="Y7901">
        <v>79</v>
      </c>
      <c r="Z7901">
        <v>80</v>
      </c>
      <c r="AA7901" t="s">
        <v>1227</v>
      </c>
      <c r="AB7901" t="s">
        <v>23758</v>
      </c>
      <c r="AC7901" t="s">
        <v>1227</v>
      </c>
      <c r="AD7901" t="s">
        <v>28087</v>
      </c>
      <c r="AE7901" t="s">
        <v>28088</v>
      </c>
      <c r="AF7901">
        <v>11776</v>
      </c>
    </row>
    <row r="7902" spans="1:32" x14ac:dyDescent="0.35">
      <c r="A7902">
        <v>2020</v>
      </c>
      <c r="B7902" t="s">
        <v>213</v>
      </c>
      <c r="C7902" t="s">
        <v>1032</v>
      </c>
      <c r="D7902" t="s">
        <v>34</v>
      </c>
      <c r="E7902" t="s">
        <v>3730</v>
      </c>
      <c r="F7902">
        <v>4.9000000000000004</v>
      </c>
      <c r="G7902">
        <v>50</v>
      </c>
      <c r="H7902" t="s">
        <v>36</v>
      </c>
      <c r="I7902" t="s">
        <v>28089</v>
      </c>
      <c r="J7902">
        <v>2.6</v>
      </c>
      <c r="K7902">
        <v>14</v>
      </c>
      <c r="L7902" t="s">
        <v>28090</v>
      </c>
      <c r="M7902" t="s">
        <v>39</v>
      </c>
      <c r="N7902">
        <v>95661</v>
      </c>
      <c r="O7902" t="s">
        <v>53</v>
      </c>
      <c r="P7902">
        <v>4.9000000000000004</v>
      </c>
      <c r="Q7902">
        <v>4.9000000000000004</v>
      </c>
      <c r="R7902">
        <v>4.9000000000000004</v>
      </c>
      <c r="S7902">
        <v>4.8</v>
      </c>
      <c r="T7902">
        <v>4.8</v>
      </c>
      <c r="U7902">
        <v>4.9000000000000004</v>
      </c>
      <c r="V7902" t="s">
        <v>144</v>
      </c>
      <c r="W7902" t="s">
        <v>327</v>
      </c>
      <c r="X7902" t="s">
        <v>124</v>
      </c>
      <c r="Y7902">
        <v>19</v>
      </c>
      <c r="Z7902">
        <v>26</v>
      </c>
      <c r="AA7902" t="s">
        <v>44</v>
      </c>
      <c r="AB7902" t="s">
        <v>125</v>
      </c>
      <c r="AC7902" t="s">
        <v>126</v>
      </c>
      <c r="AD7902" t="s">
        <v>28091</v>
      </c>
      <c r="AE7902">
        <v>22535643</v>
      </c>
      <c r="AF7902">
        <v>14434</v>
      </c>
    </row>
    <row r="7903" spans="1:32" x14ac:dyDescent="0.35">
      <c r="A7903">
        <v>2020</v>
      </c>
      <c r="B7903" t="s">
        <v>365</v>
      </c>
      <c r="C7903" t="s">
        <v>12781</v>
      </c>
      <c r="D7903" t="s">
        <v>2155</v>
      </c>
      <c r="E7903" t="s">
        <v>28092</v>
      </c>
      <c r="F7903">
        <v>4.9000000000000004</v>
      </c>
      <c r="G7903">
        <v>112</v>
      </c>
      <c r="H7903" t="s">
        <v>36</v>
      </c>
      <c r="I7903" t="s">
        <v>6204</v>
      </c>
      <c r="J7903">
        <v>4.5</v>
      </c>
      <c r="K7903">
        <v>1437</v>
      </c>
      <c r="L7903" t="s">
        <v>6205</v>
      </c>
      <c r="M7903" t="s">
        <v>121</v>
      </c>
      <c r="N7903">
        <v>85260</v>
      </c>
      <c r="O7903" t="s">
        <v>40</v>
      </c>
      <c r="P7903">
        <v>4.8</v>
      </c>
      <c r="Q7903">
        <v>4.9000000000000004</v>
      </c>
      <c r="R7903">
        <v>4.9000000000000004</v>
      </c>
      <c r="S7903">
        <v>4.7</v>
      </c>
      <c r="T7903">
        <v>4.9000000000000004</v>
      </c>
      <c r="U7903">
        <v>4.8</v>
      </c>
      <c r="V7903" t="s">
        <v>873</v>
      </c>
      <c r="W7903" t="s">
        <v>455</v>
      </c>
      <c r="X7903" t="s">
        <v>43</v>
      </c>
      <c r="Y7903">
        <v>18</v>
      </c>
      <c r="Z7903">
        <v>27</v>
      </c>
      <c r="AA7903" t="s">
        <v>44</v>
      </c>
      <c r="AB7903" t="s">
        <v>125</v>
      </c>
      <c r="AC7903" t="s">
        <v>370</v>
      </c>
      <c r="AD7903" t="s">
        <v>28093</v>
      </c>
      <c r="AE7903" t="s">
        <v>28094</v>
      </c>
      <c r="AF7903">
        <v>45043</v>
      </c>
    </row>
    <row r="7904" spans="1:32" x14ac:dyDescent="0.35">
      <c r="A7904">
        <v>2017</v>
      </c>
      <c r="B7904" t="s">
        <v>81</v>
      </c>
      <c r="C7904" t="s">
        <v>2415</v>
      </c>
      <c r="D7904" t="s">
        <v>34</v>
      </c>
      <c r="E7904" t="s">
        <v>28095</v>
      </c>
      <c r="F7904">
        <v>4.7</v>
      </c>
      <c r="G7904">
        <v>261</v>
      </c>
      <c r="H7904" t="s">
        <v>36</v>
      </c>
      <c r="I7904" t="s">
        <v>2417</v>
      </c>
      <c r="J7904">
        <v>4.5999999999999996</v>
      </c>
      <c r="K7904">
        <v>256</v>
      </c>
      <c r="L7904" t="s">
        <v>2418</v>
      </c>
      <c r="M7904" t="s">
        <v>121</v>
      </c>
      <c r="N7904">
        <v>85206</v>
      </c>
      <c r="O7904" t="s">
        <v>94</v>
      </c>
      <c r="P7904">
        <v>4.8</v>
      </c>
      <c r="Q7904">
        <v>4.7</v>
      </c>
      <c r="R7904">
        <v>4.5999999999999996</v>
      </c>
      <c r="S7904">
        <v>4.5</v>
      </c>
      <c r="T7904">
        <v>4.7</v>
      </c>
      <c r="U7904">
        <v>4.8</v>
      </c>
      <c r="V7904" t="s">
        <v>86</v>
      </c>
      <c r="W7904" t="s">
        <v>1409</v>
      </c>
      <c r="X7904" t="s">
        <v>43</v>
      </c>
      <c r="Y7904">
        <v>20</v>
      </c>
      <c r="Z7904">
        <v>27</v>
      </c>
      <c r="AA7904" t="s">
        <v>44</v>
      </c>
      <c r="AB7904" t="s">
        <v>45</v>
      </c>
      <c r="AC7904" t="s">
        <v>114</v>
      </c>
      <c r="AD7904" t="s">
        <v>2419</v>
      </c>
      <c r="AE7904" t="s">
        <v>2420</v>
      </c>
      <c r="AF7904">
        <v>73966</v>
      </c>
    </row>
    <row r="7905" spans="1:32" x14ac:dyDescent="0.35">
      <c r="A7905">
        <v>2019</v>
      </c>
      <c r="B7905" t="s">
        <v>48</v>
      </c>
      <c r="C7905" t="s">
        <v>6195</v>
      </c>
      <c r="D7905" t="s">
        <v>34</v>
      </c>
      <c r="E7905" t="s">
        <v>28096</v>
      </c>
      <c r="F7905">
        <v>4.8</v>
      </c>
      <c r="G7905">
        <v>62</v>
      </c>
      <c r="H7905" t="s">
        <v>36</v>
      </c>
      <c r="I7905" t="s">
        <v>28097</v>
      </c>
      <c r="J7905">
        <v>4.5999999999999996</v>
      </c>
      <c r="K7905">
        <v>110</v>
      </c>
      <c r="L7905" t="s">
        <v>28098</v>
      </c>
      <c r="M7905" t="s">
        <v>271</v>
      </c>
      <c r="N7905">
        <v>78654</v>
      </c>
      <c r="O7905" t="s">
        <v>40</v>
      </c>
      <c r="P7905">
        <v>4.9000000000000004</v>
      </c>
      <c r="Q7905">
        <v>4.9000000000000004</v>
      </c>
      <c r="R7905">
        <v>4.8</v>
      </c>
      <c r="S7905">
        <v>4.7</v>
      </c>
      <c r="T7905">
        <v>4.9000000000000004</v>
      </c>
      <c r="U7905">
        <v>4.7</v>
      </c>
      <c r="V7905" t="s">
        <v>1947</v>
      </c>
      <c r="W7905" t="s">
        <v>327</v>
      </c>
      <c r="X7905" t="s">
        <v>95</v>
      </c>
      <c r="Y7905">
        <v>17</v>
      </c>
      <c r="Z7905">
        <v>24</v>
      </c>
      <c r="AA7905" t="s">
        <v>44</v>
      </c>
      <c r="AB7905" t="s">
        <v>56</v>
      </c>
      <c r="AC7905" t="s">
        <v>1365</v>
      </c>
      <c r="AD7905" t="s">
        <v>28099</v>
      </c>
      <c r="AE7905" t="s">
        <v>28100</v>
      </c>
      <c r="AF7905">
        <v>17089</v>
      </c>
    </row>
    <row r="7906" spans="1:32" x14ac:dyDescent="0.35">
      <c r="A7906">
        <v>2019</v>
      </c>
      <c r="B7906" t="s">
        <v>373</v>
      </c>
      <c r="C7906" t="s">
        <v>3037</v>
      </c>
      <c r="D7906" t="s">
        <v>34</v>
      </c>
      <c r="E7906" t="s">
        <v>28101</v>
      </c>
      <c r="F7906">
        <v>4.5999999999999996</v>
      </c>
      <c r="G7906">
        <v>56</v>
      </c>
      <c r="H7906" t="s">
        <v>36</v>
      </c>
      <c r="I7906" t="s">
        <v>6241</v>
      </c>
      <c r="J7906">
        <v>3.9</v>
      </c>
      <c r="K7906">
        <v>77</v>
      </c>
      <c r="L7906" t="s">
        <v>6242</v>
      </c>
      <c r="M7906" t="s">
        <v>271</v>
      </c>
      <c r="N7906">
        <v>76132</v>
      </c>
      <c r="O7906" t="s">
        <v>53</v>
      </c>
      <c r="P7906">
        <v>4.8</v>
      </c>
      <c r="Q7906">
        <v>4.5999999999999996</v>
      </c>
      <c r="R7906">
        <v>4.5</v>
      </c>
      <c r="S7906">
        <v>4.5</v>
      </c>
      <c r="T7906">
        <v>4.7</v>
      </c>
      <c r="U7906">
        <v>4.5999999999999996</v>
      </c>
      <c r="V7906" t="s">
        <v>11512</v>
      </c>
      <c r="W7906" t="s">
        <v>3039</v>
      </c>
      <c r="X7906" t="s">
        <v>43</v>
      </c>
      <c r="Y7906">
        <v>20</v>
      </c>
      <c r="Z7906">
        <v>27</v>
      </c>
      <c r="AA7906" t="s">
        <v>44</v>
      </c>
      <c r="AB7906" t="s">
        <v>78</v>
      </c>
      <c r="AC7906" t="s">
        <v>114</v>
      </c>
      <c r="AD7906" t="s">
        <v>28102</v>
      </c>
      <c r="AE7906" t="s">
        <v>28103</v>
      </c>
      <c r="AF7906">
        <v>68294</v>
      </c>
    </row>
    <row r="7907" spans="1:32" x14ac:dyDescent="0.35">
      <c r="A7907">
        <v>2019</v>
      </c>
      <c r="B7907" t="s">
        <v>304</v>
      </c>
      <c r="C7907" t="s">
        <v>305</v>
      </c>
      <c r="D7907" t="s">
        <v>1426</v>
      </c>
      <c r="E7907" t="s">
        <v>12993</v>
      </c>
      <c r="F7907">
        <v>4.9000000000000004</v>
      </c>
      <c r="G7907">
        <v>82</v>
      </c>
      <c r="H7907" t="s">
        <v>36</v>
      </c>
      <c r="I7907" t="s">
        <v>1420</v>
      </c>
      <c r="J7907">
        <v>4.7</v>
      </c>
      <c r="K7907">
        <v>1678</v>
      </c>
      <c r="L7907" t="s">
        <v>1421</v>
      </c>
      <c r="M7907" t="s">
        <v>271</v>
      </c>
      <c r="N7907">
        <v>78209</v>
      </c>
      <c r="O7907" t="s">
        <v>94</v>
      </c>
      <c r="P7907">
        <v>5</v>
      </c>
      <c r="Q7907">
        <v>4.9000000000000004</v>
      </c>
      <c r="R7907">
        <v>4.9000000000000004</v>
      </c>
      <c r="S7907">
        <v>4.8</v>
      </c>
      <c r="T7907">
        <v>4.9000000000000004</v>
      </c>
      <c r="U7907">
        <v>4.9000000000000004</v>
      </c>
      <c r="V7907" t="s">
        <v>3475</v>
      </c>
      <c r="W7907" t="s">
        <v>439</v>
      </c>
      <c r="X7907" t="s">
        <v>43</v>
      </c>
      <c r="Y7907">
        <v>22</v>
      </c>
      <c r="Z7907">
        <v>29</v>
      </c>
      <c r="AA7907" t="s">
        <v>44</v>
      </c>
      <c r="AB7907" t="s">
        <v>45</v>
      </c>
      <c r="AC7907" t="s">
        <v>219</v>
      </c>
      <c r="AD7907" t="s">
        <v>12994</v>
      </c>
      <c r="AE7907" t="s">
        <v>12995</v>
      </c>
      <c r="AF7907">
        <v>27766</v>
      </c>
    </row>
    <row r="7908" spans="1:32" x14ac:dyDescent="0.35">
      <c r="A7908">
        <v>2018</v>
      </c>
      <c r="B7908" t="s">
        <v>48</v>
      </c>
      <c r="C7908" t="s">
        <v>418</v>
      </c>
      <c r="D7908" t="s">
        <v>34</v>
      </c>
      <c r="E7908" t="s">
        <v>240</v>
      </c>
      <c r="F7908">
        <v>4.8</v>
      </c>
      <c r="G7908">
        <v>265</v>
      </c>
      <c r="H7908" t="s">
        <v>36</v>
      </c>
      <c r="I7908" t="s">
        <v>20592</v>
      </c>
      <c r="J7908">
        <v>4.3</v>
      </c>
      <c r="K7908">
        <v>805</v>
      </c>
      <c r="L7908" t="s">
        <v>20593</v>
      </c>
      <c r="M7908" t="s">
        <v>271</v>
      </c>
      <c r="N7908">
        <v>76028</v>
      </c>
      <c r="O7908" t="s">
        <v>53</v>
      </c>
      <c r="P7908">
        <v>4.9000000000000004</v>
      </c>
      <c r="Q7908">
        <v>4.8</v>
      </c>
      <c r="R7908">
        <v>4.8</v>
      </c>
      <c r="S7908">
        <v>4.7</v>
      </c>
      <c r="T7908">
        <v>4.9000000000000004</v>
      </c>
      <c r="U7908">
        <v>4.8</v>
      </c>
      <c r="V7908" t="s">
        <v>8168</v>
      </c>
      <c r="W7908" t="s">
        <v>77</v>
      </c>
      <c r="X7908" t="s">
        <v>43</v>
      </c>
      <c r="Y7908">
        <v>19</v>
      </c>
      <c r="Z7908">
        <v>27</v>
      </c>
      <c r="AA7908" t="s">
        <v>44</v>
      </c>
      <c r="AB7908" t="s">
        <v>151</v>
      </c>
      <c r="AC7908" t="s">
        <v>184</v>
      </c>
      <c r="AD7908" t="s">
        <v>28104</v>
      </c>
      <c r="AE7908" t="s">
        <v>28105</v>
      </c>
      <c r="AF7908">
        <v>63484</v>
      </c>
    </row>
    <row r="7909" spans="1:32" x14ac:dyDescent="0.35">
      <c r="A7909">
        <v>2017</v>
      </c>
      <c r="B7909" t="s">
        <v>409</v>
      </c>
      <c r="C7909" t="s">
        <v>1691</v>
      </c>
      <c r="D7909" t="s">
        <v>34</v>
      </c>
      <c r="E7909" t="s">
        <v>20545</v>
      </c>
      <c r="F7909">
        <v>4.8</v>
      </c>
      <c r="G7909">
        <v>334</v>
      </c>
      <c r="H7909" t="s">
        <v>36</v>
      </c>
      <c r="I7909" t="s">
        <v>14947</v>
      </c>
      <c r="J7909">
        <v>4.8</v>
      </c>
      <c r="K7909">
        <v>367</v>
      </c>
      <c r="L7909" t="s">
        <v>14948</v>
      </c>
      <c r="M7909" t="s">
        <v>271</v>
      </c>
      <c r="N7909">
        <v>76022</v>
      </c>
      <c r="O7909" t="s">
        <v>53</v>
      </c>
      <c r="P7909">
        <v>4.8</v>
      </c>
      <c r="Q7909">
        <v>4.8</v>
      </c>
      <c r="R7909">
        <v>4.7</v>
      </c>
      <c r="S7909">
        <v>4.5999999999999996</v>
      </c>
      <c r="T7909">
        <v>4.8</v>
      </c>
      <c r="U7909">
        <v>4.8</v>
      </c>
      <c r="V7909" t="s">
        <v>65</v>
      </c>
      <c r="W7909" t="s">
        <v>42</v>
      </c>
      <c r="X7909" t="s">
        <v>55</v>
      </c>
      <c r="Y7909">
        <v>18</v>
      </c>
      <c r="Z7909">
        <v>25</v>
      </c>
      <c r="AA7909" t="s">
        <v>44</v>
      </c>
      <c r="AB7909" t="s">
        <v>45</v>
      </c>
      <c r="AC7909" t="s">
        <v>474</v>
      </c>
      <c r="AD7909" t="s">
        <v>28106</v>
      </c>
      <c r="AE7909" t="s">
        <v>28107</v>
      </c>
      <c r="AF7909">
        <v>66462</v>
      </c>
    </row>
    <row r="7910" spans="1:32" x14ac:dyDescent="0.35">
      <c r="A7910">
        <v>2019</v>
      </c>
      <c r="B7910" t="s">
        <v>32</v>
      </c>
      <c r="C7910" t="s">
        <v>3054</v>
      </c>
      <c r="D7910" t="s">
        <v>34</v>
      </c>
      <c r="E7910" t="s">
        <v>28108</v>
      </c>
      <c r="F7910">
        <v>4.5999999999999996</v>
      </c>
      <c r="G7910">
        <v>444</v>
      </c>
      <c r="H7910" t="s">
        <v>36</v>
      </c>
      <c r="I7910" t="s">
        <v>12024</v>
      </c>
      <c r="J7910">
        <v>4</v>
      </c>
      <c r="K7910">
        <v>1026</v>
      </c>
      <c r="L7910" t="s">
        <v>12025</v>
      </c>
      <c r="M7910" t="s">
        <v>271</v>
      </c>
      <c r="N7910">
        <v>76051</v>
      </c>
      <c r="O7910" t="s">
        <v>53</v>
      </c>
      <c r="P7910">
        <v>4.5999999999999996</v>
      </c>
      <c r="Q7910">
        <v>4.5999999999999996</v>
      </c>
      <c r="R7910">
        <v>4.4000000000000004</v>
      </c>
      <c r="S7910">
        <v>4.4000000000000004</v>
      </c>
      <c r="T7910">
        <v>4.7</v>
      </c>
      <c r="U7910">
        <v>4.5999999999999996</v>
      </c>
      <c r="V7910" t="s">
        <v>17717</v>
      </c>
      <c r="W7910" t="s">
        <v>2581</v>
      </c>
      <c r="X7910" t="s">
        <v>124</v>
      </c>
      <c r="Y7910">
        <v>25</v>
      </c>
      <c r="Z7910">
        <v>33</v>
      </c>
      <c r="AA7910" t="s">
        <v>44</v>
      </c>
      <c r="AB7910" t="s">
        <v>45</v>
      </c>
      <c r="AC7910" t="s">
        <v>750</v>
      </c>
      <c r="AD7910" t="s">
        <v>28109</v>
      </c>
      <c r="AE7910" t="s">
        <v>28110</v>
      </c>
      <c r="AF7910">
        <v>54252</v>
      </c>
    </row>
    <row r="7911" spans="1:32" x14ac:dyDescent="0.35">
      <c r="A7911">
        <v>2020</v>
      </c>
      <c r="B7911" t="s">
        <v>32</v>
      </c>
      <c r="C7911" t="s">
        <v>1039</v>
      </c>
      <c r="D7911" t="s">
        <v>793</v>
      </c>
      <c r="E7911" t="s">
        <v>28111</v>
      </c>
      <c r="F7911">
        <v>4.8</v>
      </c>
      <c r="G7911">
        <v>66</v>
      </c>
      <c r="H7911" t="s">
        <v>36</v>
      </c>
      <c r="I7911" t="s">
        <v>4919</v>
      </c>
      <c r="J7911">
        <v>4.8</v>
      </c>
      <c r="K7911">
        <v>5520</v>
      </c>
      <c r="L7911" t="s">
        <v>4920</v>
      </c>
      <c r="M7911" t="s">
        <v>271</v>
      </c>
      <c r="N7911">
        <v>75024</v>
      </c>
      <c r="O7911" t="s">
        <v>40</v>
      </c>
      <c r="P7911">
        <v>4.8</v>
      </c>
      <c r="Q7911">
        <v>4.5999999999999996</v>
      </c>
      <c r="R7911">
        <v>4.7</v>
      </c>
      <c r="S7911">
        <v>4.5999999999999996</v>
      </c>
      <c r="T7911">
        <v>4.8</v>
      </c>
      <c r="U7911">
        <v>4.9000000000000004</v>
      </c>
      <c r="V7911" t="s">
        <v>326</v>
      </c>
      <c r="W7911" t="s">
        <v>77</v>
      </c>
      <c r="X7911" t="s">
        <v>55</v>
      </c>
      <c r="Y7911">
        <v>13</v>
      </c>
      <c r="Z7911">
        <v>17</v>
      </c>
      <c r="AA7911" t="s">
        <v>44</v>
      </c>
      <c r="AB7911" t="s">
        <v>151</v>
      </c>
      <c r="AC7911" t="s">
        <v>1043</v>
      </c>
      <c r="AD7911" t="s">
        <v>28112</v>
      </c>
      <c r="AE7911" t="s">
        <v>28113</v>
      </c>
      <c r="AF7911">
        <v>18260</v>
      </c>
    </row>
    <row r="7912" spans="1:32" x14ac:dyDescent="0.35">
      <c r="A7912">
        <v>2021</v>
      </c>
      <c r="B7912" t="s">
        <v>591</v>
      </c>
      <c r="C7912" t="s">
        <v>592</v>
      </c>
      <c r="D7912" t="s">
        <v>34</v>
      </c>
      <c r="E7912" t="s">
        <v>7098</v>
      </c>
      <c r="F7912">
        <v>4.7</v>
      </c>
      <c r="G7912">
        <v>94</v>
      </c>
      <c r="H7912" t="s">
        <v>36</v>
      </c>
      <c r="I7912" t="s">
        <v>7099</v>
      </c>
      <c r="J7912">
        <v>4.9000000000000004</v>
      </c>
      <c r="K7912">
        <v>4687</v>
      </c>
      <c r="L7912" t="s">
        <v>7100</v>
      </c>
      <c r="M7912" t="s">
        <v>271</v>
      </c>
      <c r="N7912">
        <v>75244</v>
      </c>
      <c r="O7912" t="s">
        <v>94</v>
      </c>
      <c r="P7912">
        <v>4.9000000000000004</v>
      </c>
      <c r="Q7912">
        <v>4.8</v>
      </c>
      <c r="R7912">
        <v>4.5999999999999996</v>
      </c>
      <c r="S7912">
        <v>4.5999999999999996</v>
      </c>
      <c r="T7912">
        <v>4.9000000000000004</v>
      </c>
      <c r="U7912">
        <v>4.5999999999999996</v>
      </c>
      <c r="V7912" t="s">
        <v>1565</v>
      </c>
      <c r="W7912" t="s">
        <v>76</v>
      </c>
      <c r="X7912" t="s">
        <v>43</v>
      </c>
      <c r="Y7912">
        <v>26</v>
      </c>
      <c r="Z7912">
        <v>34</v>
      </c>
      <c r="AA7912" t="s">
        <v>44</v>
      </c>
      <c r="AB7912" t="s">
        <v>78</v>
      </c>
      <c r="AC7912" t="s">
        <v>522</v>
      </c>
      <c r="AD7912" t="s">
        <v>7101</v>
      </c>
      <c r="AE7912">
        <v>701850</v>
      </c>
      <c r="AF7912">
        <v>13424</v>
      </c>
    </row>
    <row r="7913" spans="1:32" x14ac:dyDescent="0.35">
      <c r="A7913">
        <v>2018</v>
      </c>
      <c r="B7913" t="s">
        <v>81</v>
      </c>
      <c r="C7913" t="s">
        <v>2234</v>
      </c>
      <c r="D7913" t="s">
        <v>34</v>
      </c>
      <c r="E7913" t="s">
        <v>587</v>
      </c>
      <c r="F7913">
        <v>4.5999999999999996</v>
      </c>
      <c r="G7913">
        <v>36</v>
      </c>
      <c r="H7913" t="s">
        <v>36</v>
      </c>
      <c r="I7913" t="s">
        <v>4527</v>
      </c>
      <c r="J7913">
        <v>4.2</v>
      </c>
      <c r="K7913">
        <v>203</v>
      </c>
      <c r="L7913" t="s">
        <v>4528</v>
      </c>
      <c r="M7913" t="s">
        <v>271</v>
      </c>
      <c r="N7913">
        <v>75209</v>
      </c>
      <c r="O7913" t="s">
        <v>94</v>
      </c>
      <c r="P7913">
        <v>4.8</v>
      </c>
      <c r="Q7913">
        <v>4.5</v>
      </c>
      <c r="R7913">
        <v>4.5</v>
      </c>
      <c r="S7913">
        <v>4.5</v>
      </c>
      <c r="T7913">
        <v>4.5999999999999996</v>
      </c>
      <c r="U7913">
        <v>4.9000000000000004</v>
      </c>
      <c r="V7913" t="s">
        <v>5639</v>
      </c>
      <c r="W7913" t="s">
        <v>42</v>
      </c>
      <c r="X7913" t="s">
        <v>55</v>
      </c>
      <c r="Y7913">
        <v>15</v>
      </c>
      <c r="Z7913">
        <v>18</v>
      </c>
      <c r="AA7913" t="s">
        <v>44</v>
      </c>
      <c r="AB7913" t="s">
        <v>151</v>
      </c>
      <c r="AC7913" t="s">
        <v>1134</v>
      </c>
      <c r="AD7913" t="s">
        <v>28114</v>
      </c>
      <c r="AE7913" t="s">
        <v>28115</v>
      </c>
      <c r="AF7913">
        <v>58469</v>
      </c>
    </row>
    <row r="7914" spans="1:32" x14ac:dyDescent="0.35">
      <c r="A7914">
        <v>2018</v>
      </c>
      <c r="B7914" t="s">
        <v>1046</v>
      </c>
      <c r="C7914" t="s">
        <v>1937</v>
      </c>
      <c r="D7914" t="s">
        <v>34</v>
      </c>
      <c r="E7914" t="s">
        <v>28116</v>
      </c>
      <c r="F7914">
        <v>4.8</v>
      </c>
      <c r="G7914">
        <v>131</v>
      </c>
      <c r="H7914" t="s">
        <v>36</v>
      </c>
      <c r="I7914" t="s">
        <v>13618</v>
      </c>
      <c r="J7914">
        <v>4.3</v>
      </c>
      <c r="K7914">
        <v>267</v>
      </c>
      <c r="L7914" t="s">
        <v>13619</v>
      </c>
      <c r="M7914" t="s">
        <v>271</v>
      </c>
      <c r="N7914">
        <v>75041</v>
      </c>
      <c r="O7914" t="s">
        <v>53</v>
      </c>
      <c r="P7914">
        <v>4.8</v>
      </c>
      <c r="Q7914">
        <v>4.8</v>
      </c>
      <c r="R7914">
        <v>4.7</v>
      </c>
      <c r="S7914">
        <v>4.5999999999999996</v>
      </c>
      <c r="T7914">
        <v>4.9000000000000004</v>
      </c>
      <c r="U7914">
        <v>4.8</v>
      </c>
      <c r="V7914" t="s">
        <v>9348</v>
      </c>
      <c r="W7914" t="s">
        <v>455</v>
      </c>
      <c r="X7914" t="s">
        <v>43</v>
      </c>
      <c r="Y7914">
        <v>19</v>
      </c>
      <c r="Z7914">
        <v>26</v>
      </c>
      <c r="AA7914" t="s">
        <v>44</v>
      </c>
      <c r="AB7914" t="s">
        <v>45</v>
      </c>
      <c r="AC7914" t="s">
        <v>370</v>
      </c>
      <c r="AD7914" t="s">
        <v>28117</v>
      </c>
      <c r="AE7914" t="s">
        <v>28118</v>
      </c>
      <c r="AF7914">
        <v>53162</v>
      </c>
    </row>
    <row r="7915" spans="1:32" x14ac:dyDescent="0.35">
      <c r="A7915">
        <v>2020</v>
      </c>
      <c r="B7915" t="s">
        <v>525</v>
      </c>
      <c r="C7915" t="s">
        <v>1124</v>
      </c>
      <c r="D7915" t="s">
        <v>34</v>
      </c>
      <c r="E7915" t="s">
        <v>28119</v>
      </c>
      <c r="F7915">
        <v>4.7</v>
      </c>
      <c r="G7915">
        <v>76</v>
      </c>
      <c r="H7915" t="s">
        <v>36</v>
      </c>
      <c r="I7915" t="s">
        <v>18254</v>
      </c>
      <c r="J7915">
        <v>4.4000000000000004</v>
      </c>
      <c r="K7915">
        <v>382</v>
      </c>
      <c r="L7915" t="s">
        <v>18255</v>
      </c>
      <c r="M7915" t="s">
        <v>806</v>
      </c>
      <c r="N7915">
        <v>74055</v>
      </c>
      <c r="O7915" t="s">
        <v>40</v>
      </c>
      <c r="P7915">
        <v>4.8</v>
      </c>
      <c r="Q7915">
        <v>4.7</v>
      </c>
      <c r="R7915">
        <v>4.7</v>
      </c>
      <c r="S7915">
        <v>4.5999999999999996</v>
      </c>
      <c r="T7915">
        <v>4.8</v>
      </c>
      <c r="U7915">
        <v>4.7</v>
      </c>
      <c r="V7915" t="s">
        <v>206</v>
      </c>
      <c r="W7915" t="s">
        <v>42</v>
      </c>
      <c r="X7915" t="s">
        <v>124</v>
      </c>
      <c r="Y7915">
        <v>18</v>
      </c>
      <c r="Z7915">
        <v>24</v>
      </c>
      <c r="AA7915" t="s">
        <v>44</v>
      </c>
      <c r="AB7915" t="s">
        <v>45</v>
      </c>
      <c r="AC7915" t="s">
        <v>1477</v>
      </c>
      <c r="AD7915" t="s">
        <v>28120</v>
      </c>
      <c r="AE7915" t="s">
        <v>28121</v>
      </c>
      <c r="AF7915">
        <v>46788</v>
      </c>
    </row>
    <row r="7916" spans="1:32" x14ac:dyDescent="0.35">
      <c r="A7916">
        <v>2020</v>
      </c>
      <c r="B7916" t="s">
        <v>69</v>
      </c>
      <c r="C7916" t="s">
        <v>1499</v>
      </c>
      <c r="D7916" t="s">
        <v>34</v>
      </c>
      <c r="E7916" t="s">
        <v>18812</v>
      </c>
      <c r="F7916">
        <v>4.8</v>
      </c>
      <c r="G7916">
        <v>269</v>
      </c>
      <c r="H7916" t="s">
        <v>36</v>
      </c>
      <c r="I7916" t="s">
        <v>15947</v>
      </c>
      <c r="J7916">
        <v>4.7</v>
      </c>
      <c r="K7916">
        <v>215</v>
      </c>
      <c r="L7916" t="s">
        <v>15948</v>
      </c>
      <c r="M7916" t="s">
        <v>353</v>
      </c>
      <c r="N7916">
        <v>64801</v>
      </c>
      <c r="O7916" t="s">
        <v>53</v>
      </c>
      <c r="P7916">
        <v>4.9000000000000004</v>
      </c>
      <c r="Q7916">
        <v>4.8</v>
      </c>
      <c r="R7916">
        <v>4.8</v>
      </c>
      <c r="S7916">
        <v>4.8</v>
      </c>
      <c r="T7916">
        <v>4.9000000000000004</v>
      </c>
      <c r="U7916">
        <v>4.9000000000000004</v>
      </c>
      <c r="V7916" t="s">
        <v>262</v>
      </c>
      <c r="W7916" t="s">
        <v>77</v>
      </c>
      <c r="X7916" t="s">
        <v>124</v>
      </c>
      <c r="Y7916">
        <v>27</v>
      </c>
      <c r="Z7916">
        <v>32</v>
      </c>
      <c r="AA7916" t="s">
        <v>44</v>
      </c>
      <c r="AB7916" t="s">
        <v>78</v>
      </c>
      <c r="AC7916" t="s">
        <v>79</v>
      </c>
      <c r="AD7916" t="s">
        <v>28122</v>
      </c>
      <c r="AE7916" t="s">
        <v>28123</v>
      </c>
      <c r="AF7916">
        <v>16056</v>
      </c>
    </row>
    <row r="7917" spans="1:32" x14ac:dyDescent="0.35">
      <c r="A7917">
        <v>2019</v>
      </c>
      <c r="B7917" t="s">
        <v>1046</v>
      </c>
      <c r="C7917" t="s">
        <v>9351</v>
      </c>
      <c r="D7917" t="s">
        <v>1311</v>
      </c>
      <c r="E7917" t="s">
        <v>17736</v>
      </c>
      <c r="F7917">
        <v>4.9000000000000004</v>
      </c>
      <c r="G7917">
        <v>15</v>
      </c>
      <c r="H7917" t="s">
        <v>36</v>
      </c>
      <c r="I7917" t="s">
        <v>9215</v>
      </c>
      <c r="J7917">
        <v>3.9</v>
      </c>
      <c r="K7917">
        <v>74</v>
      </c>
      <c r="L7917" t="s">
        <v>9216</v>
      </c>
      <c r="M7917" t="s">
        <v>271</v>
      </c>
      <c r="N7917">
        <v>77079</v>
      </c>
      <c r="O7917" t="s">
        <v>53</v>
      </c>
      <c r="P7917">
        <v>5</v>
      </c>
      <c r="Q7917">
        <v>5</v>
      </c>
      <c r="R7917">
        <v>4.8</v>
      </c>
      <c r="S7917">
        <v>4.7</v>
      </c>
      <c r="T7917">
        <v>5</v>
      </c>
      <c r="U7917">
        <v>4.9000000000000004</v>
      </c>
      <c r="V7917" t="s">
        <v>6769</v>
      </c>
      <c r="W7917" t="s">
        <v>455</v>
      </c>
      <c r="X7917" t="s">
        <v>124</v>
      </c>
      <c r="Y7917">
        <v>18</v>
      </c>
      <c r="Z7917">
        <v>27</v>
      </c>
      <c r="AA7917" t="s">
        <v>44</v>
      </c>
      <c r="AB7917" t="s">
        <v>56</v>
      </c>
      <c r="AC7917" t="s">
        <v>370</v>
      </c>
      <c r="AD7917" t="s">
        <v>17737</v>
      </c>
      <c r="AE7917" t="s">
        <v>17738</v>
      </c>
      <c r="AF7917">
        <v>31573</v>
      </c>
    </row>
    <row r="7918" spans="1:32" x14ac:dyDescent="0.35">
      <c r="A7918">
        <v>2021</v>
      </c>
      <c r="B7918" t="s">
        <v>81</v>
      </c>
      <c r="C7918" t="s">
        <v>1117</v>
      </c>
      <c r="D7918" t="s">
        <v>34</v>
      </c>
      <c r="E7918" t="s">
        <v>28124</v>
      </c>
      <c r="F7918">
        <v>4.8</v>
      </c>
      <c r="G7918">
        <v>56</v>
      </c>
      <c r="H7918" t="s">
        <v>36</v>
      </c>
      <c r="I7918" t="s">
        <v>24078</v>
      </c>
      <c r="J7918">
        <v>4.5999999999999996</v>
      </c>
      <c r="K7918">
        <v>750</v>
      </c>
      <c r="L7918" t="s">
        <v>24079</v>
      </c>
      <c r="M7918" t="s">
        <v>271</v>
      </c>
      <c r="N7918">
        <v>77074</v>
      </c>
      <c r="O7918" t="s">
        <v>40</v>
      </c>
      <c r="P7918">
        <v>4.8</v>
      </c>
      <c r="Q7918">
        <v>4.8</v>
      </c>
      <c r="R7918">
        <v>4.8</v>
      </c>
      <c r="S7918">
        <v>4.5999999999999996</v>
      </c>
      <c r="T7918">
        <v>4.7</v>
      </c>
      <c r="U7918">
        <v>4.8</v>
      </c>
      <c r="V7918" t="s">
        <v>2237</v>
      </c>
      <c r="W7918" t="s">
        <v>19448</v>
      </c>
      <c r="X7918" t="s">
        <v>43</v>
      </c>
      <c r="Y7918">
        <v>20</v>
      </c>
      <c r="Z7918">
        <v>27</v>
      </c>
      <c r="AA7918" t="s">
        <v>44</v>
      </c>
      <c r="AB7918" t="s">
        <v>45</v>
      </c>
      <c r="AC7918" t="s">
        <v>46</v>
      </c>
      <c r="AD7918" t="s">
        <v>28125</v>
      </c>
      <c r="AE7918" t="s">
        <v>28126</v>
      </c>
      <c r="AF7918">
        <v>15821</v>
      </c>
    </row>
    <row r="7919" spans="1:32" x14ac:dyDescent="0.35">
      <c r="A7919">
        <v>2017</v>
      </c>
      <c r="B7919" t="s">
        <v>108</v>
      </c>
      <c r="C7919" t="s">
        <v>4762</v>
      </c>
      <c r="D7919" t="s">
        <v>34</v>
      </c>
      <c r="E7919" t="s">
        <v>3423</v>
      </c>
      <c r="F7919">
        <v>4.8</v>
      </c>
      <c r="G7919">
        <v>79</v>
      </c>
      <c r="H7919" t="s">
        <v>36</v>
      </c>
      <c r="I7919" t="s">
        <v>28127</v>
      </c>
      <c r="J7919">
        <v>4.5</v>
      </c>
      <c r="K7919">
        <v>746</v>
      </c>
      <c r="L7919" t="s">
        <v>28128</v>
      </c>
      <c r="M7919" t="s">
        <v>271</v>
      </c>
      <c r="N7919">
        <v>77598</v>
      </c>
      <c r="O7919" t="s">
        <v>53</v>
      </c>
      <c r="P7919">
        <v>4.9000000000000004</v>
      </c>
      <c r="Q7919">
        <v>4.9000000000000004</v>
      </c>
      <c r="R7919">
        <v>4.5999999999999996</v>
      </c>
      <c r="S7919">
        <v>4.5999999999999996</v>
      </c>
      <c r="T7919">
        <v>4.8</v>
      </c>
      <c r="U7919">
        <v>4.8</v>
      </c>
      <c r="V7919" t="s">
        <v>712</v>
      </c>
      <c r="W7919" t="s">
        <v>614</v>
      </c>
      <c r="X7919" t="s">
        <v>95</v>
      </c>
      <c r="Y7919">
        <v>22</v>
      </c>
      <c r="Z7919">
        <v>30</v>
      </c>
      <c r="AA7919" t="s">
        <v>44</v>
      </c>
      <c r="AB7919" t="s">
        <v>125</v>
      </c>
      <c r="AC7919" t="s">
        <v>219</v>
      </c>
      <c r="AD7919" t="s">
        <v>28129</v>
      </c>
      <c r="AE7919">
        <v>106192</v>
      </c>
      <c r="AF7919">
        <v>39669</v>
      </c>
    </row>
    <row r="7920" spans="1:32" x14ac:dyDescent="0.35">
      <c r="A7920">
        <v>2019</v>
      </c>
      <c r="B7920" t="s">
        <v>69</v>
      </c>
      <c r="C7920" t="s">
        <v>357</v>
      </c>
      <c r="D7920" t="s">
        <v>34</v>
      </c>
      <c r="E7920" t="s">
        <v>6538</v>
      </c>
      <c r="F7920">
        <v>4.8</v>
      </c>
      <c r="G7920">
        <v>223</v>
      </c>
      <c r="H7920" t="s">
        <v>36</v>
      </c>
      <c r="I7920" t="s">
        <v>10331</v>
      </c>
      <c r="J7920">
        <v>4.8</v>
      </c>
      <c r="K7920">
        <v>1072</v>
      </c>
      <c r="L7920" t="s">
        <v>10332</v>
      </c>
      <c r="M7920" t="s">
        <v>334</v>
      </c>
      <c r="N7920">
        <v>55110</v>
      </c>
      <c r="O7920" t="s">
        <v>53</v>
      </c>
      <c r="P7920">
        <v>4.9000000000000004</v>
      </c>
      <c r="Q7920">
        <v>4.8</v>
      </c>
      <c r="R7920">
        <v>4.7</v>
      </c>
      <c r="S7920">
        <v>4.7</v>
      </c>
      <c r="T7920">
        <v>4.7</v>
      </c>
      <c r="U7920">
        <v>4.8</v>
      </c>
      <c r="V7920" t="s">
        <v>104</v>
      </c>
      <c r="W7920" t="s">
        <v>77</v>
      </c>
      <c r="X7920" t="s">
        <v>124</v>
      </c>
      <c r="Y7920">
        <v>18</v>
      </c>
      <c r="Z7920">
        <v>26</v>
      </c>
      <c r="AA7920" t="s">
        <v>44</v>
      </c>
      <c r="AB7920" t="s">
        <v>151</v>
      </c>
      <c r="AC7920" t="s">
        <v>126</v>
      </c>
      <c r="AD7920" t="s">
        <v>28130</v>
      </c>
      <c r="AE7920" t="s">
        <v>28131</v>
      </c>
      <c r="AF7920">
        <v>39612</v>
      </c>
    </row>
    <row r="7921" spans="1:32" x14ac:dyDescent="0.35">
      <c r="A7921">
        <v>2019</v>
      </c>
      <c r="B7921" t="s">
        <v>32</v>
      </c>
      <c r="C7921" t="s">
        <v>746</v>
      </c>
      <c r="D7921" t="s">
        <v>34</v>
      </c>
      <c r="E7921" t="s">
        <v>28132</v>
      </c>
      <c r="F7921">
        <v>4.8</v>
      </c>
      <c r="G7921">
        <v>309</v>
      </c>
      <c r="H7921" t="s">
        <v>36</v>
      </c>
      <c r="I7921" t="s">
        <v>28133</v>
      </c>
      <c r="J7921">
        <v>4.3</v>
      </c>
      <c r="K7921">
        <v>81</v>
      </c>
      <c r="L7921" t="s">
        <v>28134</v>
      </c>
      <c r="M7921" t="s">
        <v>378</v>
      </c>
      <c r="N7921">
        <v>62305</v>
      </c>
      <c r="O7921" t="s">
        <v>53</v>
      </c>
      <c r="P7921">
        <v>4.8</v>
      </c>
      <c r="Q7921">
        <v>4.7</v>
      </c>
      <c r="R7921">
        <v>4.7</v>
      </c>
      <c r="S7921">
        <v>4.5999999999999996</v>
      </c>
      <c r="T7921">
        <v>4.9000000000000004</v>
      </c>
      <c r="U7921">
        <v>4.8</v>
      </c>
      <c r="V7921" t="s">
        <v>42</v>
      </c>
      <c r="W7921" t="s">
        <v>42</v>
      </c>
      <c r="X7921" t="s">
        <v>43</v>
      </c>
      <c r="Y7921">
        <v>28</v>
      </c>
      <c r="Z7921">
        <v>39</v>
      </c>
      <c r="AA7921" t="s">
        <v>44</v>
      </c>
      <c r="AB7921" t="s">
        <v>45</v>
      </c>
      <c r="AC7921" t="s">
        <v>750</v>
      </c>
      <c r="AD7921" t="s">
        <v>28135</v>
      </c>
      <c r="AE7921" t="s">
        <v>28136</v>
      </c>
      <c r="AF7921">
        <v>19476</v>
      </c>
    </row>
    <row r="7922" spans="1:32" x14ac:dyDescent="0.35">
      <c r="A7922">
        <v>2015</v>
      </c>
      <c r="B7922" t="s">
        <v>81</v>
      </c>
      <c r="C7922" t="s">
        <v>139</v>
      </c>
      <c r="D7922" t="s">
        <v>34</v>
      </c>
      <c r="E7922" t="s">
        <v>2578</v>
      </c>
      <c r="F7922">
        <v>4.9000000000000004</v>
      </c>
      <c r="G7922">
        <v>71</v>
      </c>
      <c r="H7922" t="s">
        <v>36</v>
      </c>
      <c r="I7922" t="s">
        <v>1539</v>
      </c>
      <c r="J7922">
        <v>4.9000000000000004</v>
      </c>
      <c r="K7922">
        <v>2629</v>
      </c>
      <c r="L7922" t="s">
        <v>1540</v>
      </c>
      <c r="M7922" t="s">
        <v>353</v>
      </c>
      <c r="N7922">
        <v>63123</v>
      </c>
      <c r="O7922" t="s">
        <v>53</v>
      </c>
      <c r="P7922">
        <v>4.9000000000000004</v>
      </c>
      <c r="Q7922">
        <v>4.9000000000000004</v>
      </c>
      <c r="R7922">
        <v>4.9000000000000004</v>
      </c>
      <c r="S7922">
        <v>4.9000000000000004</v>
      </c>
      <c r="T7922">
        <v>5</v>
      </c>
      <c r="U7922">
        <v>5</v>
      </c>
      <c r="V7922" t="s">
        <v>2237</v>
      </c>
      <c r="W7922" t="s">
        <v>176</v>
      </c>
      <c r="X7922" t="s">
        <v>95</v>
      </c>
      <c r="Y7922">
        <v>19</v>
      </c>
      <c r="Z7922">
        <v>28</v>
      </c>
      <c r="AA7922" t="s">
        <v>44</v>
      </c>
      <c r="AB7922" t="s">
        <v>45</v>
      </c>
      <c r="AC7922" t="s">
        <v>46</v>
      </c>
      <c r="AD7922" t="s">
        <v>28137</v>
      </c>
      <c r="AE7922" t="s">
        <v>28138</v>
      </c>
      <c r="AF7922">
        <v>67620</v>
      </c>
    </row>
    <row r="7923" spans="1:32" x14ac:dyDescent="0.35">
      <c r="A7923">
        <v>2019</v>
      </c>
      <c r="B7923" t="s">
        <v>304</v>
      </c>
      <c r="C7923" t="s">
        <v>2109</v>
      </c>
      <c r="D7923" t="s">
        <v>34</v>
      </c>
      <c r="E7923" t="s">
        <v>10447</v>
      </c>
      <c r="F7923">
        <v>4.7</v>
      </c>
      <c r="G7923">
        <v>69</v>
      </c>
      <c r="H7923" t="s">
        <v>36</v>
      </c>
      <c r="I7923" t="s">
        <v>11078</v>
      </c>
      <c r="J7923">
        <v>4.9000000000000004</v>
      </c>
      <c r="K7923">
        <v>2698</v>
      </c>
      <c r="L7923" t="s">
        <v>11079</v>
      </c>
      <c r="M7923" t="s">
        <v>353</v>
      </c>
      <c r="N7923">
        <v>63143</v>
      </c>
      <c r="O7923" t="s">
        <v>40</v>
      </c>
      <c r="P7923">
        <v>4.9000000000000004</v>
      </c>
      <c r="Q7923">
        <v>4.7</v>
      </c>
      <c r="R7923">
        <v>4.8</v>
      </c>
      <c r="S7923">
        <v>4.5999999999999996</v>
      </c>
      <c r="T7923">
        <v>4.8</v>
      </c>
      <c r="U7923">
        <v>4.5999999999999996</v>
      </c>
      <c r="V7923" t="s">
        <v>7487</v>
      </c>
      <c r="W7923" t="s">
        <v>439</v>
      </c>
      <c r="X7923" t="s">
        <v>124</v>
      </c>
      <c r="Y7923">
        <v>19</v>
      </c>
      <c r="Z7923">
        <v>26</v>
      </c>
      <c r="AA7923" t="s">
        <v>44</v>
      </c>
      <c r="AB7923" t="s">
        <v>45</v>
      </c>
      <c r="AC7923" t="s">
        <v>938</v>
      </c>
      <c r="AD7923" t="s">
        <v>28139</v>
      </c>
      <c r="AE7923" t="s">
        <v>28140</v>
      </c>
      <c r="AF7923">
        <v>46573</v>
      </c>
    </row>
    <row r="7924" spans="1:32" x14ac:dyDescent="0.35">
      <c r="A7924">
        <v>2018</v>
      </c>
      <c r="B7924" t="s">
        <v>48</v>
      </c>
      <c r="C7924" t="s">
        <v>18926</v>
      </c>
      <c r="D7924" t="s">
        <v>34</v>
      </c>
      <c r="E7924" t="s">
        <v>28141</v>
      </c>
      <c r="F7924">
        <v>4.7</v>
      </c>
      <c r="G7924">
        <v>578</v>
      </c>
      <c r="H7924" t="s">
        <v>36</v>
      </c>
      <c r="I7924" t="s">
        <v>28142</v>
      </c>
      <c r="J7924">
        <v>4.9000000000000004</v>
      </c>
      <c r="K7924">
        <v>1363</v>
      </c>
      <c r="L7924" t="s">
        <v>28143</v>
      </c>
      <c r="M7924" t="s">
        <v>378</v>
      </c>
      <c r="N7924">
        <v>62298</v>
      </c>
      <c r="O7924" t="s">
        <v>53</v>
      </c>
      <c r="P7924">
        <v>4.8</v>
      </c>
      <c r="Q7924">
        <v>4.7</v>
      </c>
      <c r="R7924">
        <v>4.7</v>
      </c>
      <c r="S7924">
        <v>4.5999999999999996</v>
      </c>
      <c r="T7924">
        <v>4.8</v>
      </c>
      <c r="U7924">
        <v>4.8</v>
      </c>
      <c r="V7924" t="s">
        <v>18928</v>
      </c>
      <c r="W7924" t="s">
        <v>540</v>
      </c>
      <c r="X7924" t="s">
        <v>43</v>
      </c>
      <c r="Y7924">
        <v>21</v>
      </c>
      <c r="Z7924">
        <v>29</v>
      </c>
      <c r="AA7924" t="s">
        <v>44</v>
      </c>
      <c r="AB7924" t="s">
        <v>151</v>
      </c>
      <c r="AC7924" t="s">
        <v>597</v>
      </c>
      <c r="AD7924" t="s">
        <v>28144</v>
      </c>
      <c r="AE7924" t="s">
        <v>28145</v>
      </c>
      <c r="AF7924">
        <v>49028</v>
      </c>
    </row>
    <row r="7925" spans="1:32" x14ac:dyDescent="0.35">
      <c r="A7925">
        <v>2020</v>
      </c>
      <c r="B7925" t="s">
        <v>108</v>
      </c>
      <c r="C7925" t="s">
        <v>600</v>
      </c>
      <c r="D7925" t="s">
        <v>634</v>
      </c>
      <c r="E7925" t="s">
        <v>83</v>
      </c>
      <c r="F7925">
        <v>5</v>
      </c>
      <c r="G7925">
        <v>10</v>
      </c>
      <c r="H7925" t="s">
        <v>36</v>
      </c>
      <c r="I7925" t="s">
        <v>3603</v>
      </c>
      <c r="J7925">
        <v>4.7</v>
      </c>
      <c r="K7925">
        <v>650</v>
      </c>
      <c r="L7925" t="s">
        <v>3604</v>
      </c>
      <c r="M7925" t="s">
        <v>378</v>
      </c>
      <c r="N7925">
        <v>60540</v>
      </c>
      <c r="O7925" t="s">
        <v>40</v>
      </c>
      <c r="P7925">
        <v>5</v>
      </c>
      <c r="Q7925">
        <v>5</v>
      </c>
      <c r="R7925">
        <v>5</v>
      </c>
      <c r="S7925">
        <v>5</v>
      </c>
      <c r="T7925">
        <v>5</v>
      </c>
      <c r="U7925">
        <v>5</v>
      </c>
      <c r="V7925" t="s">
        <v>639</v>
      </c>
      <c r="W7925" t="s">
        <v>77</v>
      </c>
      <c r="X7925" t="s">
        <v>124</v>
      </c>
      <c r="Y7925">
        <v>23</v>
      </c>
      <c r="Z7925">
        <v>32</v>
      </c>
      <c r="AA7925" t="s">
        <v>44</v>
      </c>
      <c r="AB7925" t="s">
        <v>125</v>
      </c>
      <c r="AC7925" t="s">
        <v>219</v>
      </c>
      <c r="AD7925" t="s">
        <v>28146</v>
      </c>
      <c r="AE7925" t="s">
        <v>28147</v>
      </c>
      <c r="AF7925">
        <v>30278</v>
      </c>
    </row>
    <row r="7926" spans="1:32" x14ac:dyDescent="0.35">
      <c r="A7926">
        <v>2020</v>
      </c>
      <c r="B7926" t="s">
        <v>129</v>
      </c>
      <c r="C7926" t="s">
        <v>3843</v>
      </c>
      <c r="D7926" t="s">
        <v>34</v>
      </c>
      <c r="E7926" t="s">
        <v>5749</v>
      </c>
      <c r="F7926">
        <v>4.9000000000000004</v>
      </c>
      <c r="G7926">
        <v>46</v>
      </c>
      <c r="H7926" t="s">
        <v>36</v>
      </c>
      <c r="I7926" t="s">
        <v>28148</v>
      </c>
      <c r="J7926">
        <v>4.0999999999999996</v>
      </c>
      <c r="K7926">
        <v>774</v>
      </c>
      <c r="L7926" t="s">
        <v>28149</v>
      </c>
      <c r="M7926" t="s">
        <v>378</v>
      </c>
      <c r="N7926">
        <v>60107</v>
      </c>
      <c r="O7926" t="s">
        <v>53</v>
      </c>
      <c r="P7926">
        <v>5</v>
      </c>
      <c r="Q7926">
        <v>4.8</v>
      </c>
      <c r="R7926">
        <v>4.9000000000000004</v>
      </c>
      <c r="S7926">
        <v>4.8</v>
      </c>
      <c r="T7926">
        <v>4.9000000000000004</v>
      </c>
      <c r="U7926">
        <v>4.8</v>
      </c>
      <c r="V7926" t="s">
        <v>11881</v>
      </c>
      <c r="W7926" t="s">
        <v>42</v>
      </c>
      <c r="X7926" t="s">
        <v>124</v>
      </c>
      <c r="Y7926">
        <v>14</v>
      </c>
      <c r="Z7926">
        <v>22</v>
      </c>
      <c r="AA7926" t="s">
        <v>44</v>
      </c>
      <c r="AB7926" t="s">
        <v>45</v>
      </c>
      <c r="AC7926" t="s">
        <v>66</v>
      </c>
      <c r="AD7926" t="s">
        <v>28150</v>
      </c>
      <c r="AE7926" t="s">
        <v>28151</v>
      </c>
      <c r="AF7926">
        <v>14544</v>
      </c>
    </row>
    <row r="7927" spans="1:32" x14ac:dyDescent="0.35">
      <c r="A7927">
        <v>2021</v>
      </c>
      <c r="B7927" t="s">
        <v>373</v>
      </c>
      <c r="C7927" t="s">
        <v>9952</v>
      </c>
      <c r="D7927" t="s">
        <v>1957</v>
      </c>
      <c r="E7927" t="s">
        <v>676</v>
      </c>
      <c r="F7927">
        <v>4.3</v>
      </c>
      <c r="G7927">
        <v>22</v>
      </c>
      <c r="H7927" t="s">
        <v>36</v>
      </c>
      <c r="I7927" t="s">
        <v>19125</v>
      </c>
      <c r="J7927">
        <v>4.8</v>
      </c>
      <c r="K7927">
        <v>4874</v>
      </c>
      <c r="L7927" t="s">
        <v>19126</v>
      </c>
      <c r="M7927" t="s">
        <v>378</v>
      </c>
      <c r="N7927">
        <v>60010</v>
      </c>
      <c r="O7927" t="s">
        <v>53</v>
      </c>
      <c r="P7927">
        <v>4.5</v>
      </c>
      <c r="Q7927">
        <v>4.4000000000000004</v>
      </c>
      <c r="R7927">
        <v>4.0999999999999996</v>
      </c>
      <c r="S7927">
        <v>4.2</v>
      </c>
      <c r="T7927">
        <v>4.5999999999999996</v>
      </c>
      <c r="U7927">
        <v>4.3</v>
      </c>
      <c r="V7927" t="s">
        <v>5141</v>
      </c>
      <c r="W7927" t="s">
        <v>889</v>
      </c>
      <c r="X7927" t="s">
        <v>124</v>
      </c>
      <c r="Y7927">
        <v>22</v>
      </c>
      <c r="Z7927">
        <v>28</v>
      </c>
      <c r="AA7927" t="s">
        <v>44</v>
      </c>
      <c r="AB7927" t="s">
        <v>78</v>
      </c>
      <c r="AC7927" t="s">
        <v>1959</v>
      </c>
      <c r="AD7927" t="s">
        <v>28152</v>
      </c>
      <c r="AE7927" t="s">
        <v>28153</v>
      </c>
      <c r="AF7927">
        <v>20826</v>
      </c>
    </row>
    <row r="7928" spans="1:32" x14ac:dyDescent="0.35">
      <c r="A7928">
        <v>2017</v>
      </c>
      <c r="B7928" t="s">
        <v>616</v>
      </c>
      <c r="C7928" t="s">
        <v>14697</v>
      </c>
      <c r="D7928" t="s">
        <v>34</v>
      </c>
      <c r="E7928" t="s">
        <v>28154</v>
      </c>
      <c r="F7928">
        <v>4.8</v>
      </c>
      <c r="G7928">
        <v>357</v>
      </c>
      <c r="H7928" t="s">
        <v>36</v>
      </c>
      <c r="I7928" t="s">
        <v>17499</v>
      </c>
      <c r="J7928">
        <v>4.4000000000000004</v>
      </c>
      <c r="K7928">
        <v>625</v>
      </c>
      <c r="L7928" t="s">
        <v>17500</v>
      </c>
      <c r="M7928" t="s">
        <v>378</v>
      </c>
      <c r="N7928">
        <v>60173</v>
      </c>
      <c r="O7928" t="s">
        <v>53</v>
      </c>
      <c r="P7928">
        <v>4.8</v>
      </c>
      <c r="Q7928">
        <v>4.7</v>
      </c>
      <c r="R7928">
        <v>4.5999999999999996</v>
      </c>
      <c r="S7928">
        <v>4.7</v>
      </c>
      <c r="T7928">
        <v>4.8</v>
      </c>
      <c r="U7928">
        <v>4.8</v>
      </c>
      <c r="V7928" t="s">
        <v>27604</v>
      </c>
      <c r="W7928" t="s">
        <v>123</v>
      </c>
      <c r="X7928" t="s">
        <v>124</v>
      </c>
      <c r="Y7928">
        <v>20</v>
      </c>
      <c r="Z7928">
        <v>26</v>
      </c>
      <c r="AA7928" t="s">
        <v>44</v>
      </c>
      <c r="AB7928" t="s">
        <v>151</v>
      </c>
      <c r="AC7928" t="s">
        <v>464</v>
      </c>
      <c r="AD7928" t="s">
        <v>28155</v>
      </c>
      <c r="AE7928" t="s">
        <v>28156</v>
      </c>
      <c r="AF7928">
        <v>83296</v>
      </c>
    </row>
    <row r="7929" spans="1:32" x14ac:dyDescent="0.35">
      <c r="A7929">
        <v>2018</v>
      </c>
      <c r="B7929" t="s">
        <v>288</v>
      </c>
      <c r="C7929" t="s">
        <v>13763</v>
      </c>
      <c r="D7929" t="s">
        <v>34</v>
      </c>
      <c r="E7929" t="s">
        <v>2903</v>
      </c>
      <c r="F7929">
        <v>4.7</v>
      </c>
      <c r="G7929">
        <v>42</v>
      </c>
      <c r="H7929" t="s">
        <v>36</v>
      </c>
      <c r="I7929" t="s">
        <v>17499</v>
      </c>
      <c r="J7929">
        <v>4.4000000000000004</v>
      </c>
      <c r="K7929">
        <v>625</v>
      </c>
      <c r="L7929" t="s">
        <v>17500</v>
      </c>
      <c r="M7929" t="s">
        <v>378</v>
      </c>
      <c r="N7929">
        <v>60173</v>
      </c>
      <c r="O7929" t="s">
        <v>40</v>
      </c>
      <c r="P7929">
        <v>4.8</v>
      </c>
      <c r="Q7929">
        <v>4.9000000000000004</v>
      </c>
      <c r="R7929">
        <v>4.5999999999999996</v>
      </c>
      <c r="S7929">
        <v>4.4000000000000004</v>
      </c>
      <c r="T7929">
        <v>4.7</v>
      </c>
      <c r="U7929">
        <v>4.8</v>
      </c>
      <c r="V7929" t="s">
        <v>42</v>
      </c>
      <c r="W7929" t="s">
        <v>42</v>
      </c>
      <c r="X7929" t="s">
        <v>124</v>
      </c>
      <c r="Y7929">
        <v>21</v>
      </c>
      <c r="Z7929">
        <v>30</v>
      </c>
      <c r="AA7929" t="s">
        <v>44</v>
      </c>
      <c r="AB7929" t="s">
        <v>45</v>
      </c>
      <c r="AC7929" t="s">
        <v>1645</v>
      </c>
      <c r="AD7929" t="s">
        <v>28157</v>
      </c>
      <c r="AE7929" t="s">
        <v>28158</v>
      </c>
      <c r="AF7929">
        <v>50351</v>
      </c>
    </row>
    <row r="7930" spans="1:32" x14ac:dyDescent="0.35">
      <c r="A7930">
        <v>2019</v>
      </c>
      <c r="B7930" t="s">
        <v>213</v>
      </c>
      <c r="C7930" t="s">
        <v>214</v>
      </c>
      <c r="D7930" t="s">
        <v>34</v>
      </c>
      <c r="E7930" t="s">
        <v>15515</v>
      </c>
      <c r="F7930">
        <v>4.3</v>
      </c>
      <c r="G7930">
        <v>217</v>
      </c>
      <c r="H7930" t="s">
        <v>36</v>
      </c>
      <c r="I7930" t="s">
        <v>16279</v>
      </c>
      <c r="J7930">
        <v>4.3</v>
      </c>
      <c r="K7930">
        <v>1125</v>
      </c>
      <c r="L7930" t="s">
        <v>16280</v>
      </c>
      <c r="M7930" t="s">
        <v>378</v>
      </c>
      <c r="N7930">
        <v>60181</v>
      </c>
      <c r="O7930" t="s">
        <v>53</v>
      </c>
      <c r="P7930">
        <v>4.5999999999999996</v>
      </c>
      <c r="Q7930">
        <v>4.5</v>
      </c>
      <c r="R7930">
        <v>4.2</v>
      </c>
      <c r="S7930">
        <v>4.0999999999999996</v>
      </c>
      <c r="T7930">
        <v>4.5999999999999996</v>
      </c>
      <c r="U7930">
        <v>4.2</v>
      </c>
      <c r="V7930" t="s">
        <v>4667</v>
      </c>
      <c r="W7930" t="s">
        <v>41</v>
      </c>
      <c r="X7930" t="s">
        <v>124</v>
      </c>
      <c r="Y7930">
        <v>21</v>
      </c>
      <c r="Z7930">
        <v>26</v>
      </c>
      <c r="AA7930" t="s">
        <v>44</v>
      </c>
      <c r="AB7930" t="s">
        <v>56</v>
      </c>
      <c r="AC7930" t="s">
        <v>219</v>
      </c>
      <c r="AD7930" t="s">
        <v>28159</v>
      </c>
      <c r="AE7930" t="s">
        <v>28160</v>
      </c>
      <c r="AF7930">
        <v>17912</v>
      </c>
    </row>
    <row r="7931" spans="1:32" x14ac:dyDescent="0.35">
      <c r="A7931">
        <v>2019</v>
      </c>
      <c r="B7931" t="s">
        <v>525</v>
      </c>
      <c r="C7931" t="s">
        <v>1124</v>
      </c>
      <c r="D7931" t="s">
        <v>34</v>
      </c>
      <c r="E7931" t="s">
        <v>786</v>
      </c>
      <c r="F7931">
        <v>4.7</v>
      </c>
      <c r="G7931">
        <v>256</v>
      </c>
      <c r="H7931" t="s">
        <v>36</v>
      </c>
      <c r="I7931" t="s">
        <v>1587</v>
      </c>
      <c r="J7931">
        <v>3.3</v>
      </c>
      <c r="K7931">
        <v>16</v>
      </c>
      <c r="L7931" t="s">
        <v>1588</v>
      </c>
      <c r="M7931" t="s">
        <v>378</v>
      </c>
      <c r="N7931">
        <v>60477</v>
      </c>
      <c r="O7931" t="s">
        <v>53</v>
      </c>
      <c r="P7931">
        <v>4.8</v>
      </c>
      <c r="Q7931">
        <v>4.8</v>
      </c>
      <c r="R7931">
        <v>4.7</v>
      </c>
      <c r="S7931">
        <v>4.7</v>
      </c>
      <c r="T7931">
        <v>4.8</v>
      </c>
      <c r="U7931">
        <v>4.8</v>
      </c>
      <c r="V7931" t="s">
        <v>262</v>
      </c>
      <c r="W7931" t="s">
        <v>3419</v>
      </c>
      <c r="X7931" t="s">
        <v>124</v>
      </c>
      <c r="Y7931">
        <v>19</v>
      </c>
      <c r="Z7931">
        <v>24</v>
      </c>
      <c r="AA7931" t="s">
        <v>44</v>
      </c>
      <c r="AB7931" t="s">
        <v>45</v>
      </c>
      <c r="AC7931" t="s">
        <v>1477</v>
      </c>
      <c r="AD7931" t="s">
        <v>28161</v>
      </c>
      <c r="AE7931">
        <v>22754067</v>
      </c>
      <c r="AF7931">
        <v>56968</v>
      </c>
    </row>
    <row r="7932" spans="1:32" x14ac:dyDescent="0.35">
      <c r="A7932">
        <v>2019</v>
      </c>
      <c r="B7932" t="s">
        <v>108</v>
      </c>
      <c r="C7932" t="s">
        <v>2062</v>
      </c>
      <c r="D7932" t="s">
        <v>34</v>
      </c>
      <c r="E7932" t="s">
        <v>2729</v>
      </c>
      <c r="F7932">
        <v>4.9000000000000004</v>
      </c>
      <c r="G7932">
        <v>5</v>
      </c>
      <c r="H7932" t="s">
        <v>36</v>
      </c>
      <c r="I7932" t="s">
        <v>28162</v>
      </c>
      <c r="J7932">
        <v>4</v>
      </c>
      <c r="K7932">
        <v>71</v>
      </c>
      <c r="L7932" t="s">
        <v>28163</v>
      </c>
      <c r="M7932" t="s">
        <v>378</v>
      </c>
      <c r="N7932">
        <v>60062</v>
      </c>
      <c r="O7932" t="s">
        <v>94</v>
      </c>
      <c r="P7932">
        <v>4.8</v>
      </c>
      <c r="Q7932">
        <v>5</v>
      </c>
      <c r="R7932">
        <v>5</v>
      </c>
      <c r="S7932">
        <v>5</v>
      </c>
      <c r="T7932">
        <v>5</v>
      </c>
      <c r="U7932">
        <v>4.5999999999999996</v>
      </c>
      <c r="V7932" t="s">
        <v>3605</v>
      </c>
      <c r="W7932" t="s">
        <v>11315</v>
      </c>
      <c r="X7932" t="s">
        <v>124</v>
      </c>
      <c r="Y7932">
        <v>18</v>
      </c>
      <c r="Z7932">
        <v>25</v>
      </c>
      <c r="AA7932" t="s">
        <v>44</v>
      </c>
      <c r="AB7932" t="s">
        <v>125</v>
      </c>
      <c r="AC7932" t="s">
        <v>714</v>
      </c>
      <c r="AD7932" t="s">
        <v>28164</v>
      </c>
      <c r="AE7932" t="s">
        <v>28165</v>
      </c>
      <c r="AF7932">
        <v>15875</v>
      </c>
    </row>
    <row r="7933" spans="1:32" x14ac:dyDescent="0.35">
      <c r="A7933">
        <v>2017</v>
      </c>
      <c r="B7933" t="s">
        <v>409</v>
      </c>
      <c r="C7933" t="s">
        <v>28166</v>
      </c>
      <c r="D7933" t="s">
        <v>34</v>
      </c>
      <c r="E7933" t="s">
        <v>28167</v>
      </c>
      <c r="F7933">
        <v>4.5</v>
      </c>
      <c r="G7933">
        <v>155</v>
      </c>
      <c r="H7933" t="s">
        <v>36</v>
      </c>
      <c r="I7933" t="s">
        <v>28168</v>
      </c>
      <c r="J7933">
        <v>4.8</v>
      </c>
      <c r="K7933">
        <v>925</v>
      </c>
      <c r="L7933" t="s">
        <v>28169</v>
      </c>
      <c r="M7933" t="s">
        <v>394</v>
      </c>
      <c r="N7933">
        <v>37075</v>
      </c>
      <c r="O7933" t="s">
        <v>53</v>
      </c>
      <c r="P7933">
        <v>4.5999999999999996</v>
      </c>
      <c r="Q7933">
        <v>4.5999999999999996</v>
      </c>
      <c r="R7933">
        <v>4.4000000000000004</v>
      </c>
      <c r="S7933">
        <v>4.5</v>
      </c>
      <c r="T7933">
        <v>4.5999999999999996</v>
      </c>
      <c r="U7933">
        <v>4.5999999999999996</v>
      </c>
      <c r="V7933" t="s">
        <v>3180</v>
      </c>
      <c r="W7933" t="s">
        <v>22573</v>
      </c>
      <c r="X7933" t="s">
        <v>43</v>
      </c>
      <c r="Y7933">
        <v>22</v>
      </c>
      <c r="Z7933">
        <v>26</v>
      </c>
      <c r="AA7933" t="s">
        <v>44</v>
      </c>
      <c r="AB7933" t="s">
        <v>198</v>
      </c>
      <c r="AC7933" t="s">
        <v>664</v>
      </c>
      <c r="AD7933" t="s">
        <v>28170</v>
      </c>
      <c r="AE7933">
        <v>101214</v>
      </c>
      <c r="AF7933">
        <v>57174</v>
      </c>
    </row>
    <row r="7934" spans="1:32" x14ac:dyDescent="0.35">
      <c r="A7934">
        <v>2019</v>
      </c>
      <c r="B7934" t="s">
        <v>373</v>
      </c>
      <c r="C7934" t="s">
        <v>3037</v>
      </c>
      <c r="D7934" t="s">
        <v>34</v>
      </c>
      <c r="E7934" t="s">
        <v>28171</v>
      </c>
      <c r="F7934">
        <v>4.5999999999999996</v>
      </c>
      <c r="G7934">
        <v>56</v>
      </c>
      <c r="H7934" t="s">
        <v>36</v>
      </c>
      <c r="I7934" t="s">
        <v>28172</v>
      </c>
      <c r="J7934">
        <v>4.9000000000000004</v>
      </c>
      <c r="K7934">
        <v>2471</v>
      </c>
      <c r="L7934" t="s">
        <v>28173</v>
      </c>
      <c r="M7934" t="s">
        <v>394</v>
      </c>
      <c r="N7934">
        <v>37160</v>
      </c>
      <c r="O7934" t="s">
        <v>94</v>
      </c>
      <c r="P7934">
        <v>4.8</v>
      </c>
      <c r="Q7934">
        <v>4.5999999999999996</v>
      </c>
      <c r="R7934">
        <v>4.5</v>
      </c>
      <c r="S7934">
        <v>4.5</v>
      </c>
      <c r="T7934">
        <v>4.7</v>
      </c>
      <c r="U7934">
        <v>4.5999999999999996</v>
      </c>
      <c r="V7934" t="s">
        <v>1089</v>
      </c>
      <c r="W7934" t="s">
        <v>889</v>
      </c>
      <c r="X7934" t="s">
        <v>124</v>
      </c>
      <c r="Y7934">
        <v>19</v>
      </c>
      <c r="Z7934">
        <v>26</v>
      </c>
      <c r="AA7934" t="s">
        <v>44</v>
      </c>
      <c r="AB7934" t="s">
        <v>78</v>
      </c>
      <c r="AC7934" t="s">
        <v>114</v>
      </c>
      <c r="AD7934" t="s">
        <v>28174</v>
      </c>
      <c r="AE7934" t="s">
        <v>28175</v>
      </c>
      <c r="AF7934">
        <v>59355</v>
      </c>
    </row>
    <row r="7935" spans="1:32" x14ac:dyDescent="0.35">
      <c r="A7935">
        <v>2017</v>
      </c>
      <c r="B7935" t="s">
        <v>946</v>
      </c>
      <c r="C7935" t="s">
        <v>14957</v>
      </c>
      <c r="D7935" t="s">
        <v>34</v>
      </c>
      <c r="E7935" t="s">
        <v>6124</v>
      </c>
      <c r="F7935">
        <v>4.8</v>
      </c>
      <c r="G7935">
        <v>137</v>
      </c>
      <c r="H7935" t="s">
        <v>36</v>
      </c>
      <c r="I7935" t="s">
        <v>10382</v>
      </c>
      <c r="J7935">
        <v>4.9000000000000004</v>
      </c>
      <c r="K7935">
        <v>623</v>
      </c>
      <c r="L7935" t="s">
        <v>10383</v>
      </c>
      <c r="M7935" t="s">
        <v>404</v>
      </c>
      <c r="N7935">
        <v>47304</v>
      </c>
      <c r="O7935" t="s">
        <v>53</v>
      </c>
      <c r="P7935">
        <v>4.9000000000000004</v>
      </c>
      <c r="Q7935">
        <v>4.8</v>
      </c>
      <c r="R7935">
        <v>4.7</v>
      </c>
      <c r="S7935">
        <v>4.5999999999999996</v>
      </c>
      <c r="T7935">
        <v>4.9000000000000004</v>
      </c>
      <c r="U7935">
        <v>4.8</v>
      </c>
      <c r="V7935" t="s">
        <v>4902</v>
      </c>
      <c r="W7935" t="s">
        <v>327</v>
      </c>
      <c r="X7935" t="s">
        <v>43</v>
      </c>
      <c r="Y7935">
        <v>15</v>
      </c>
      <c r="Z7935">
        <v>22</v>
      </c>
      <c r="AA7935" t="s">
        <v>44</v>
      </c>
      <c r="AB7935" t="s">
        <v>151</v>
      </c>
      <c r="AC7935" t="s">
        <v>370</v>
      </c>
      <c r="AD7935" t="s">
        <v>28176</v>
      </c>
      <c r="AE7935">
        <v>175856</v>
      </c>
      <c r="AF7935">
        <v>86426</v>
      </c>
    </row>
    <row r="7936" spans="1:32" x14ac:dyDescent="0.35">
      <c r="A7936">
        <v>2021</v>
      </c>
      <c r="B7936" t="s">
        <v>409</v>
      </c>
      <c r="C7936" t="s">
        <v>7870</v>
      </c>
      <c r="D7936" t="s">
        <v>34</v>
      </c>
      <c r="E7936" t="s">
        <v>28177</v>
      </c>
      <c r="F7936">
        <v>4.8</v>
      </c>
      <c r="G7936">
        <v>31</v>
      </c>
      <c r="H7936" t="s">
        <v>36</v>
      </c>
      <c r="I7936" t="s">
        <v>28178</v>
      </c>
      <c r="J7936">
        <v>5</v>
      </c>
      <c r="K7936">
        <v>1</v>
      </c>
      <c r="L7936" t="s">
        <v>28179</v>
      </c>
      <c r="M7936" t="s">
        <v>404</v>
      </c>
      <c r="N7936">
        <v>46703</v>
      </c>
      <c r="O7936" t="s">
        <v>40</v>
      </c>
      <c r="P7936">
        <v>4.8</v>
      </c>
      <c r="Q7936">
        <v>4.8</v>
      </c>
      <c r="R7936">
        <v>4.8</v>
      </c>
      <c r="S7936">
        <v>4.7</v>
      </c>
      <c r="T7936">
        <v>4.8</v>
      </c>
      <c r="U7936">
        <v>4.8</v>
      </c>
      <c r="V7936" t="s">
        <v>3180</v>
      </c>
      <c r="W7936" t="s">
        <v>42</v>
      </c>
      <c r="X7936" t="s">
        <v>55</v>
      </c>
      <c r="Y7936">
        <v>22</v>
      </c>
      <c r="Z7936">
        <v>24</v>
      </c>
      <c r="AA7936" t="s">
        <v>44</v>
      </c>
      <c r="AB7936" t="s">
        <v>45</v>
      </c>
      <c r="AC7936" t="s">
        <v>575</v>
      </c>
      <c r="AD7936" t="s">
        <v>28180</v>
      </c>
      <c r="AE7936" t="s">
        <v>28181</v>
      </c>
      <c r="AF7936">
        <v>13673</v>
      </c>
    </row>
    <row r="7937" spans="1:32" x14ac:dyDescent="0.35">
      <c r="A7937">
        <v>2020</v>
      </c>
      <c r="B7937" t="s">
        <v>409</v>
      </c>
      <c r="C7937" t="s">
        <v>1691</v>
      </c>
      <c r="D7937" t="s">
        <v>34</v>
      </c>
      <c r="E7937" t="s">
        <v>18142</v>
      </c>
      <c r="F7937">
        <v>4.8</v>
      </c>
      <c r="G7937">
        <v>150</v>
      </c>
      <c r="H7937" t="s">
        <v>36</v>
      </c>
      <c r="I7937" t="s">
        <v>4148</v>
      </c>
      <c r="J7937">
        <v>4.7</v>
      </c>
      <c r="K7937">
        <v>1856</v>
      </c>
      <c r="L7937" t="s">
        <v>4149</v>
      </c>
      <c r="M7937" t="s">
        <v>445</v>
      </c>
      <c r="N7937">
        <v>45014</v>
      </c>
      <c r="O7937" t="s">
        <v>40</v>
      </c>
      <c r="P7937">
        <v>4.9000000000000004</v>
      </c>
      <c r="Q7937">
        <v>4.8</v>
      </c>
      <c r="R7937">
        <v>4.8</v>
      </c>
      <c r="S7937">
        <v>4.7</v>
      </c>
      <c r="T7937">
        <v>4.9000000000000004</v>
      </c>
      <c r="U7937">
        <v>4.8</v>
      </c>
      <c r="V7937" t="s">
        <v>566</v>
      </c>
      <c r="W7937" t="s">
        <v>42</v>
      </c>
      <c r="X7937" t="s">
        <v>55</v>
      </c>
      <c r="Y7937">
        <v>18</v>
      </c>
      <c r="Z7937">
        <v>25</v>
      </c>
      <c r="AA7937" t="s">
        <v>44</v>
      </c>
      <c r="AB7937" t="s">
        <v>45</v>
      </c>
      <c r="AC7937" t="s">
        <v>474</v>
      </c>
      <c r="AD7937" t="s">
        <v>28182</v>
      </c>
      <c r="AE7937" t="s">
        <v>28183</v>
      </c>
      <c r="AF7937">
        <v>29980</v>
      </c>
    </row>
    <row r="7938" spans="1:32" x14ac:dyDescent="0.35">
      <c r="A7938">
        <v>2019</v>
      </c>
      <c r="B7938" t="s">
        <v>60</v>
      </c>
      <c r="C7938" t="s">
        <v>61</v>
      </c>
      <c r="D7938" t="s">
        <v>34</v>
      </c>
      <c r="E7938" t="s">
        <v>28184</v>
      </c>
      <c r="F7938">
        <v>4.7</v>
      </c>
      <c r="G7938">
        <v>474</v>
      </c>
      <c r="H7938" t="s">
        <v>36</v>
      </c>
      <c r="I7938" t="s">
        <v>12456</v>
      </c>
      <c r="J7938">
        <v>4.8</v>
      </c>
      <c r="K7938">
        <v>1113</v>
      </c>
      <c r="L7938" t="s">
        <v>12457</v>
      </c>
      <c r="M7938" t="s">
        <v>427</v>
      </c>
      <c r="N7938">
        <v>30060</v>
      </c>
      <c r="O7938" t="s">
        <v>40</v>
      </c>
      <c r="P7938">
        <v>4.8</v>
      </c>
      <c r="Q7938">
        <v>4.9000000000000004</v>
      </c>
      <c r="R7938">
        <v>4.7</v>
      </c>
      <c r="S7938">
        <v>4.5</v>
      </c>
      <c r="T7938">
        <v>4.8</v>
      </c>
      <c r="U7938">
        <v>4.5</v>
      </c>
      <c r="V7938" t="s">
        <v>65</v>
      </c>
      <c r="W7938" t="s">
        <v>42</v>
      </c>
      <c r="X7938" t="s">
        <v>95</v>
      </c>
      <c r="Y7938">
        <v>20</v>
      </c>
      <c r="Z7938">
        <v>25</v>
      </c>
      <c r="AA7938" t="s">
        <v>44</v>
      </c>
      <c r="AB7938" t="s">
        <v>45</v>
      </c>
      <c r="AC7938" t="s">
        <v>66</v>
      </c>
      <c r="AD7938" t="s">
        <v>28185</v>
      </c>
      <c r="AE7938" t="s">
        <v>28186</v>
      </c>
      <c r="AF7938">
        <v>50506</v>
      </c>
    </row>
    <row r="7939" spans="1:32" x14ac:dyDescent="0.35">
      <c r="A7939">
        <v>2021</v>
      </c>
      <c r="B7939" t="s">
        <v>365</v>
      </c>
      <c r="C7939" t="s">
        <v>7756</v>
      </c>
      <c r="D7939" t="s">
        <v>34</v>
      </c>
      <c r="E7939" t="s">
        <v>10608</v>
      </c>
      <c r="F7939">
        <v>4.5</v>
      </c>
      <c r="G7939">
        <v>75</v>
      </c>
      <c r="H7939" t="s">
        <v>36</v>
      </c>
      <c r="I7939" t="s">
        <v>7248</v>
      </c>
      <c r="J7939">
        <v>4.9000000000000004</v>
      </c>
      <c r="K7939">
        <v>6307</v>
      </c>
      <c r="L7939" t="s">
        <v>7249</v>
      </c>
      <c r="M7939" t="s">
        <v>972</v>
      </c>
      <c r="N7939">
        <v>48390</v>
      </c>
      <c r="O7939" t="s">
        <v>40</v>
      </c>
      <c r="P7939">
        <v>4.7</v>
      </c>
      <c r="Q7939">
        <v>4.5999999999999996</v>
      </c>
      <c r="R7939">
        <v>4.5</v>
      </c>
      <c r="S7939">
        <v>4.3</v>
      </c>
      <c r="T7939">
        <v>4.5999999999999996</v>
      </c>
      <c r="U7939">
        <v>4.2</v>
      </c>
      <c r="V7939" t="s">
        <v>951</v>
      </c>
      <c r="W7939" t="s">
        <v>42</v>
      </c>
      <c r="X7939" t="s">
        <v>55</v>
      </c>
      <c r="Y7939">
        <v>19</v>
      </c>
      <c r="Z7939">
        <v>22</v>
      </c>
      <c r="AA7939" t="s">
        <v>3723</v>
      </c>
      <c r="AB7939" t="s">
        <v>56</v>
      </c>
      <c r="AC7939" t="s">
        <v>20561</v>
      </c>
      <c r="AD7939" t="s">
        <v>28187</v>
      </c>
      <c r="AE7939" t="s">
        <v>28188</v>
      </c>
      <c r="AF7939">
        <v>17893</v>
      </c>
    </row>
    <row r="7940" spans="1:32" x14ac:dyDescent="0.35">
      <c r="A7940">
        <v>2020</v>
      </c>
      <c r="B7940" t="s">
        <v>257</v>
      </c>
      <c r="C7940" t="s">
        <v>2421</v>
      </c>
      <c r="D7940" t="s">
        <v>34</v>
      </c>
      <c r="E7940" t="s">
        <v>2376</v>
      </c>
      <c r="F7940">
        <v>4.9000000000000004</v>
      </c>
      <c r="G7940">
        <v>22</v>
      </c>
      <c r="H7940" t="s">
        <v>36</v>
      </c>
      <c r="I7940" t="s">
        <v>28189</v>
      </c>
      <c r="J7940">
        <v>4.7</v>
      </c>
      <c r="K7940">
        <v>2558</v>
      </c>
      <c r="L7940" t="s">
        <v>28190</v>
      </c>
      <c r="M7940" t="s">
        <v>427</v>
      </c>
      <c r="N7940">
        <v>30519</v>
      </c>
      <c r="O7940" t="s">
        <v>53</v>
      </c>
      <c r="P7940">
        <v>5</v>
      </c>
      <c r="Q7940">
        <v>5</v>
      </c>
      <c r="R7940">
        <v>5</v>
      </c>
      <c r="S7940">
        <v>4.7</v>
      </c>
      <c r="T7940">
        <v>4.9000000000000004</v>
      </c>
      <c r="U7940">
        <v>4.9000000000000004</v>
      </c>
      <c r="V7940" t="s">
        <v>428</v>
      </c>
      <c r="W7940" t="s">
        <v>77</v>
      </c>
      <c r="X7940" t="s">
        <v>124</v>
      </c>
      <c r="Y7940">
        <v>20</v>
      </c>
      <c r="Z7940">
        <v>25</v>
      </c>
      <c r="AA7940" t="s">
        <v>44</v>
      </c>
      <c r="AB7940" t="s">
        <v>45</v>
      </c>
      <c r="AC7940" t="s">
        <v>264</v>
      </c>
      <c r="AD7940" t="s">
        <v>28191</v>
      </c>
      <c r="AE7940" t="s">
        <v>28192</v>
      </c>
      <c r="AF7940">
        <v>64709</v>
      </c>
    </row>
    <row r="7941" spans="1:32" x14ac:dyDescent="0.35">
      <c r="A7941">
        <v>2020</v>
      </c>
      <c r="B7941" t="s">
        <v>60</v>
      </c>
      <c r="C7941" t="s">
        <v>61</v>
      </c>
      <c r="D7941" t="s">
        <v>34</v>
      </c>
      <c r="E7941" t="s">
        <v>28193</v>
      </c>
      <c r="F7941">
        <v>4.8</v>
      </c>
      <c r="G7941">
        <v>201</v>
      </c>
      <c r="H7941" t="s">
        <v>36</v>
      </c>
      <c r="I7941" t="s">
        <v>20699</v>
      </c>
      <c r="J7941">
        <v>4.5999999999999996</v>
      </c>
      <c r="K7941">
        <v>1133</v>
      </c>
      <c r="L7941" t="s">
        <v>20700</v>
      </c>
      <c r="M7941" t="s">
        <v>972</v>
      </c>
      <c r="N7941">
        <v>48327</v>
      </c>
      <c r="O7941" t="s">
        <v>53</v>
      </c>
      <c r="P7941">
        <v>4.9000000000000004</v>
      </c>
      <c r="Q7941">
        <v>4.9000000000000004</v>
      </c>
      <c r="R7941">
        <v>4.8</v>
      </c>
      <c r="S7941">
        <v>4.5999999999999996</v>
      </c>
      <c r="T7941">
        <v>4.8</v>
      </c>
      <c r="U7941">
        <v>4.7</v>
      </c>
      <c r="V7941" t="s">
        <v>65</v>
      </c>
      <c r="W7941" t="s">
        <v>42</v>
      </c>
      <c r="X7941" t="s">
        <v>55</v>
      </c>
      <c r="Y7941">
        <v>19</v>
      </c>
      <c r="Z7941">
        <v>24</v>
      </c>
      <c r="AA7941" t="s">
        <v>44</v>
      </c>
      <c r="AB7941" t="s">
        <v>45</v>
      </c>
      <c r="AC7941" t="s">
        <v>66</v>
      </c>
      <c r="AD7941" t="s">
        <v>28194</v>
      </c>
      <c r="AE7941" t="s">
        <v>28195</v>
      </c>
      <c r="AF7941">
        <v>34290</v>
      </c>
    </row>
    <row r="7942" spans="1:32" x14ac:dyDescent="0.35">
      <c r="A7942">
        <v>2015</v>
      </c>
      <c r="B7942" t="s">
        <v>365</v>
      </c>
      <c r="C7942" t="s">
        <v>1998</v>
      </c>
      <c r="D7942" t="s">
        <v>34</v>
      </c>
      <c r="E7942" t="s">
        <v>28196</v>
      </c>
      <c r="F7942">
        <v>4.8</v>
      </c>
      <c r="G7942">
        <v>97</v>
      </c>
      <c r="H7942" t="s">
        <v>36</v>
      </c>
      <c r="I7942" t="s">
        <v>18346</v>
      </c>
      <c r="J7942">
        <v>4.8</v>
      </c>
      <c r="K7942">
        <v>1288</v>
      </c>
      <c r="L7942" t="s">
        <v>18347</v>
      </c>
      <c r="M7942" t="s">
        <v>427</v>
      </c>
      <c r="N7942">
        <v>30642</v>
      </c>
      <c r="O7942" t="s">
        <v>75</v>
      </c>
      <c r="P7942">
        <v>4.5999999999999996</v>
      </c>
      <c r="Q7942">
        <v>4.8</v>
      </c>
      <c r="R7942">
        <v>5</v>
      </c>
      <c r="S7942">
        <v>4.8</v>
      </c>
      <c r="T7942">
        <v>5</v>
      </c>
      <c r="U7942">
        <v>4.7</v>
      </c>
      <c r="V7942" t="s">
        <v>42</v>
      </c>
      <c r="W7942" t="s">
        <v>455</v>
      </c>
      <c r="X7942" t="s">
        <v>95</v>
      </c>
      <c r="Y7942">
        <v>17</v>
      </c>
      <c r="Z7942">
        <v>29</v>
      </c>
      <c r="AA7942" t="s">
        <v>44</v>
      </c>
      <c r="AB7942" t="s">
        <v>21554</v>
      </c>
      <c r="AC7942" t="s">
        <v>737</v>
      </c>
      <c r="AD7942" t="s">
        <v>28197</v>
      </c>
      <c r="AE7942" t="s">
        <v>28198</v>
      </c>
      <c r="AF7942">
        <v>30357</v>
      </c>
    </row>
    <row r="7943" spans="1:32" x14ac:dyDescent="0.35">
      <c r="A7943">
        <v>2021</v>
      </c>
      <c r="B7943" t="s">
        <v>365</v>
      </c>
      <c r="C7943" t="s">
        <v>2600</v>
      </c>
      <c r="D7943" t="s">
        <v>34</v>
      </c>
      <c r="E7943" t="s">
        <v>28199</v>
      </c>
      <c r="F7943">
        <v>4.5</v>
      </c>
      <c r="G7943">
        <v>75</v>
      </c>
      <c r="H7943" t="s">
        <v>36</v>
      </c>
      <c r="I7943" t="s">
        <v>21493</v>
      </c>
      <c r="J7943">
        <v>4.3</v>
      </c>
      <c r="K7943">
        <v>497</v>
      </c>
      <c r="L7943" t="s">
        <v>21494</v>
      </c>
      <c r="M7943" t="s">
        <v>445</v>
      </c>
      <c r="N7943">
        <v>44256</v>
      </c>
      <c r="O7943" t="s">
        <v>53</v>
      </c>
      <c r="P7943">
        <v>4.7</v>
      </c>
      <c r="Q7943">
        <v>4.5999999999999996</v>
      </c>
      <c r="R7943">
        <v>4.5</v>
      </c>
      <c r="S7943">
        <v>4.3</v>
      </c>
      <c r="T7943">
        <v>4.5999999999999996</v>
      </c>
      <c r="U7943">
        <v>4.2</v>
      </c>
      <c r="V7943" t="s">
        <v>42</v>
      </c>
      <c r="W7943" t="s">
        <v>455</v>
      </c>
      <c r="X7943" t="s">
        <v>55</v>
      </c>
      <c r="Y7943">
        <v>14</v>
      </c>
      <c r="Z7943">
        <v>21</v>
      </c>
      <c r="AA7943" t="s">
        <v>3723</v>
      </c>
      <c r="AB7943" t="s">
        <v>56</v>
      </c>
      <c r="AC7943" t="s">
        <v>20561</v>
      </c>
      <c r="AD7943" t="s">
        <v>28200</v>
      </c>
      <c r="AE7943" t="s">
        <v>28201</v>
      </c>
      <c r="AF7943">
        <v>20054</v>
      </c>
    </row>
    <row r="7944" spans="1:32" x14ac:dyDescent="0.35">
      <c r="A7944">
        <v>2020</v>
      </c>
      <c r="B7944" t="s">
        <v>467</v>
      </c>
      <c r="C7944" t="s">
        <v>21269</v>
      </c>
      <c r="D7944" t="s">
        <v>34</v>
      </c>
      <c r="E7944" t="s">
        <v>28202</v>
      </c>
      <c r="F7944">
        <v>4.8</v>
      </c>
      <c r="G7944">
        <v>59</v>
      </c>
      <c r="H7944" t="s">
        <v>36</v>
      </c>
      <c r="I7944" t="s">
        <v>18098</v>
      </c>
      <c r="J7944">
        <v>4.4000000000000004</v>
      </c>
      <c r="K7944">
        <v>196</v>
      </c>
      <c r="L7944" t="s">
        <v>18099</v>
      </c>
      <c r="M7944" t="s">
        <v>445</v>
      </c>
      <c r="N7944">
        <v>44241</v>
      </c>
      <c r="O7944" t="s">
        <v>40</v>
      </c>
      <c r="P7944">
        <v>4.9000000000000004</v>
      </c>
      <c r="Q7944">
        <v>4.8</v>
      </c>
      <c r="R7944">
        <v>4.7</v>
      </c>
      <c r="S7944">
        <v>4.5999999999999996</v>
      </c>
      <c r="T7944">
        <v>4.9000000000000004</v>
      </c>
      <c r="U7944">
        <v>4.7</v>
      </c>
      <c r="V7944" t="s">
        <v>2911</v>
      </c>
      <c r="W7944" t="s">
        <v>42</v>
      </c>
      <c r="X7944" t="s">
        <v>43</v>
      </c>
      <c r="Y7944">
        <v>19</v>
      </c>
      <c r="Z7944">
        <v>28</v>
      </c>
      <c r="AA7944" t="s">
        <v>44</v>
      </c>
      <c r="AB7944" t="s">
        <v>125</v>
      </c>
      <c r="AC7944" t="s">
        <v>474</v>
      </c>
      <c r="AD7944" t="s">
        <v>28203</v>
      </c>
      <c r="AE7944" t="s">
        <v>28204</v>
      </c>
      <c r="AF7944">
        <v>49762</v>
      </c>
    </row>
    <row r="7945" spans="1:32" x14ac:dyDescent="0.35">
      <c r="A7945">
        <v>2020</v>
      </c>
      <c r="B7945" t="s">
        <v>108</v>
      </c>
      <c r="C7945" t="s">
        <v>4514</v>
      </c>
      <c r="D7945" t="s">
        <v>34</v>
      </c>
      <c r="E7945" t="s">
        <v>28205</v>
      </c>
      <c r="F7945">
        <v>4.0999999999999996</v>
      </c>
      <c r="G7945">
        <v>3</v>
      </c>
      <c r="H7945" t="s">
        <v>36</v>
      </c>
      <c r="I7945" t="s">
        <v>28206</v>
      </c>
      <c r="J7945">
        <v>4.4000000000000004</v>
      </c>
      <c r="K7945">
        <v>21</v>
      </c>
      <c r="L7945" t="s">
        <v>28207</v>
      </c>
      <c r="M7945" t="s">
        <v>1036</v>
      </c>
      <c r="N7945">
        <v>28203</v>
      </c>
      <c r="O7945" t="s">
        <v>75</v>
      </c>
      <c r="P7945">
        <v>4</v>
      </c>
      <c r="Q7945">
        <v>4.7</v>
      </c>
      <c r="R7945">
        <v>4</v>
      </c>
      <c r="S7945">
        <v>3.7</v>
      </c>
      <c r="T7945">
        <v>4.7</v>
      </c>
      <c r="U7945">
        <v>3.7</v>
      </c>
      <c r="V7945" t="s">
        <v>28208</v>
      </c>
      <c r="W7945" t="s">
        <v>13925</v>
      </c>
      <c r="X7945" t="s">
        <v>124</v>
      </c>
      <c r="Y7945">
        <v>13</v>
      </c>
      <c r="Z7945">
        <v>15</v>
      </c>
      <c r="AA7945" t="s">
        <v>44</v>
      </c>
      <c r="AB7945" t="s">
        <v>125</v>
      </c>
      <c r="AC7945" t="s">
        <v>640</v>
      </c>
      <c r="AD7945" t="s">
        <v>28209</v>
      </c>
      <c r="AE7945">
        <v>348715</v>
      </c>
      <c r="AF7945">
        <v>7310</v>
      </c>
    </row>
    <row r="7946" spans="1:32" x14ac:dyDescent="0.35">
      <c r="A7946">
        <v>2020</v>
      </c>
      <c r="B7946" t="s">
        <v>732</v>
      </c>
      <c r="C7946" t="s">
        <v>4070</v>
      </c>
      <c r="D7946" t="s">
        <v>34</v>
      </c>
      <c r="E7946" t="s">
        <v>28210</v>
      </c>
      <c r="F7946">
        <v>4.9000000000000004</v>
      </c>
      <c r="G7946">
        <v>16</v>
      </c>
      <c r="H7946" t="s">
        <v>36</v>
      </c>
      <c r="I7946" t="s">
        <v>28211</v>
      </c>
      <c r="J7946">
        <v>4.9000000000000004</v>
      </c>
      <c r="K7946">
        <v>242</v>
      </c>
      <c r="L7946" t="s">
        <v>28212</v>
      </c>
      <c r="M7946" t="s">
        <v>472</v>
      </c>
      <c r="N7946">
        <v>33612</v>
      </c>
      <c r="O7946" t="s">
        <v>75</v>
      </c>
      <c r="P7946">
        <v>5</v>
      </c>
      <c r="Q7946">
        <v>4.9000000000000004</v>
      </c>
      <c r="R7946">
        <v>5</v>
      </c>
      <c r="S7946">
        <v>4.7</v>
      </c>
      <c r="T7946">
        <v>4.9000000000000004</v>
      </c>
      <c r="U7946">
        <v>4.9000000000000004</v>
      </c>
      <c r="V7946" t="s">
        <v>4204</v>
      </c>
      <c r="W7946" t="s">
        <v>42</v>
      </c>
      <c r="X7946" t="s">
        <v>55</v>
      </c>
      <c r="Y7946">
        <v>15</v>
      </c>
      <c r="Z7946">
        <v>21</v>
      </c>
      <c r="AA7946" t="s">
        <v>44</v>
      </c>
      <c r="AB7946" t="s">
        <v>198</v>
      </c>
      <c r="AC7946" t="s">
        <v>913</v>
      </c>
      <c r="AD7946" t="s">
        <v>28213</v>
      </c>
      <c r="AE7946">
        <v>51605</v>
      </c>
      <c r="AF7946">
        <v>62794</v>
      </c>
    </row>
    <row r="7947" spans="1:32" x14ac:dyDescent="0.35">
      <c r="A7947">
        <v>2019</v>
      </c>
      <c r="B7947" t="s">
        <v>365</v>
      </c>
      <c r="C7947" t="s">
        <v>2640</v>
      </c>
      <c r="D7947" t="s">
        <v>2155</v>
      </c>
      <c r="E7947" t="s">
        <v>19437</v>
      </c>
      <c r="F7947">
        <v>4.5</v>
      </c>
      <c r="G7947">
        <v>415</v>
      </c>
      <c r="H7947" t="s">
        <v>36</v>
      </c>
      <c r="I7947" t="s">
        <v>19438</v>
      </c>
      <c r="J7947">
        <v>4.4000000000000004</v>
      </c>
      <c r="K7947">
        <v>577</v>
      </c>
      <c r="L7947" t="s">
        <v>19439</v>
      </c>
      <c r="M7947" t="s">
        <v>472</v>
      </c>
      <c r="N7947">
        <v>34207</v>
      </c>
      <c r="O7947" t="s">
        <v>40</v>
      </c>
      <c r="P7947">
        <v>4.5999999999999996</v>
      </c>
      <c r="Q7947">
        <v>4.5999999999999996</v>
      </c>
      <c r="R7947">
        <v>4.5</v>
      </c>
      <c r="S7947">
        <v>4.4000000000000004</v>
      </c>
      <c r="T7947">
        <v>4.5999999999999996</v>
      </c>
      <c r="U7947">
        <v>4.5</v>
      </c>
      <c r="V7947" t="s">
        <v>2644</v>
      </c>
      <c r="W7947" t="s">
        <v>455</v>
      </c>
      <c r="X7947" t="s">
        <v>43</v>
      </c>
      <c r="Y7947">
        <v>26</v>
      </c>
      <c r="Z7947">
        <v>32</v>
      </c>
      <c r="AA7947" t="s">
        <v>44</v>
      </c>
      <c r="AB7947" t="s">
        <v>151</v>
      </c>
      <c r="AC7947" t="s">
        <v>79</v>
      </c>
      <c r="AD7947" t="s">
        <v>19440</v>
      </c>
      <c r="AE7947" t="s">
        <v>19441</v>
      </c>
      <c r="AF7947">
        <v>13678</v>
      </c>
    </row>
    <row r="7948" spans="1:32" x14ac:dyDescent="0.35">
      <c r="A7948">
        <v>2021</v>
      </c>
      <c r="B7948" t="s">
        <v>32</v>
      </c>
      <c r="C7948" t="s">
        <v>3509</v>
      </c>
      <c r="D7948" t="s">
        <v>34</v>
      </c>
      <c r="E7948" t="s">
        <v>10976</v>
      </c>
      <c r="F7948">
        <v>4.8</v>
      </c>
      <c r="G7948">
        <v>102</v>
      </c>
      <c r="H7948" t="s">
        <v>36</v>
      </c>
      <c r="I7948" t="s">
        <v>28214</v>
      </c>
      <c r="J7948">
        <v>4.9000000000000004</v>
      </c>
      <c r="K7948">
        <v>5287</v>
      </c>
      <c r="L7948" t="s">
        <v>28215</v>
      </c>
      <c r="M7948" t="s">
        <v>472</v>
      </c>
      <c r="N7948">
        <v>34239</v>
      </c>
      <c r="O7948" t="s">
        <v>53</v>
      </c>
      <c r="P7948">
        <v>4.8</v>
      </c>
      <c r="Q7948">
        <v>4.8</v>
      </c>
      <c r="R7948">
        <v>4.8</v>
      </c>
      <c r="S7948">
        <v>4.7</v>
      </c>
      <c r="T7948">
        <v>4.9000000000000004</v>
      </c>
      <c r="U7948">
        <v>4.9000000000000004</v>
      </c>
      <c r="V7948" t="s">
        <v>743</v>
      </c>
      <c r="W7948" t="s">
        <v>123</v>
      </c>
      <c r="X7948" t="s">
        <v>43</v>
      </c>
      <c r="Y7948">
        <v>27</v>
      </c>
      <c r="Z7948">
        <v>35</v>
      </c>
      <c r="AA7948" t="s">
        <v>44</v>
      </c>
      <c r="AB7948" t="s">
        <v>45</v>
      </c>
      <c r="AC7948" t="s">
        <v>750</v>
      </c>
      <c r="AD7948" t="s">
        <v>28216</v>
      </c>
      <c r="AE7948" t="s">
        <v>28217</v>
      </c>
      <c r="AF7948">
        <v>10725</v>
      </c>
    </row>
    <row r="7949" spans="1:32" x14ac:dyDescent="0.35">
      <c r="A7949">
        <v>2021</v>
      </c>
      <c r="B7949" t="s">
        <v>32</v>
      </c>
      <c r="C7949" t="s">
        <v>1039</v>
      </c>
      <c r="D7949" t="s">
        <v>34</v>
      </c>
      <c r="E7949" t="s">
        <v>2477</v>
      </c>
      <c r="F7949">
        <v>4.9000000000000004</v>
      </c>
      <c r="G7949">
        <v>32</v>
      </c>
      <c r="H7949" t="s">
        <v>36</v>
      </c>
      <c r="I7949" t="s">
        <v>28218</v>
      </c>
      <c r="J7949">
        <v>4.4000000000000004</v>
      </c>
      <c r="K7949">
        <v>93</v>
      </c>
      <c r="L7949" t="s">
        <v>28219</v>
      </c>
      <c r="M7949" t="s">
        <v>538</v>
      </c>
      <c r="N7949">
        <v>15931</v>
      </c>
      <c r="O7949" t="s">
        <v>53</v>
      </c>
      <c r="P7949">
        <v>4.9000000000000004</v>
      </c>
      <c r="Q7949">
        <v>4.8</v>
      </c>
      <c r="R7949">
        <v>4.8</v>
      </c>
      <c r="S7949">
        <v>4.8</v>
      </c>
      <c r="T7949">
        <v>4.9000000000000004</v>
      </c>
      <c r="U7949">
        <v>4.9000000000000004</v>
      </c>
      <c r="V7949" t="s">
        <v>41</v>
      </c>
      <c r="W7949" t="s">
        <v>889</v>
      </c>
      <c r="X7949" t="s">
        <v>55</v>
      </c>
      <c r="Y7949">
        <v>13</v>
      </c>
      <c r="Z7949">
        <v>17</v>
      </c>
      <c r="AA7949" t="s">
        <v>44</v>
      </c>
      <c r="AB7949" t="s">
        <v>151</v>
      </c>
      <c r="AC7949" t="s">
        <v>1043</v>
      </c>
      <c r="AD7949" t="s">
        <v>28220</v>
      </c>
      <c r="AE7949" t="s">
        <v>28221</v>
      </c>
      <c r="AF7949">
        <v>15298</v>
      </c>
    </row>
    <row r="7950" spans="1:32" x14ac:dyDescent="0.35">
      <c r="A7950">
        <v>2021</v>
      </c>
      <c r="B7950" t="s">
        <v>32</v>
      </c>
      <c r="C7950" t="s">
        <v>1771</v>
      </c>
      <c r="D7950" t="s">
        <v>34</v>
      </c>
      <c r="E7950" t="s">
        <v>28222</v>
      </c>
      <c r="F7950">
        <v>4.8</v>
      </c>
      <c r="G7950">
        <v>74</v>
      </c>
      <c r="H7950" t="s">
        <v>36</v>
      </c>
      <c r="I7950" t="s">
        <v>6025</v>
      </c>
      <c r="J7950">
        <v>4.5999999999999996</v>
      </c>
      <c r="K7950">
        <v>19</v>
      </c>
      <c r="L7950" t="s">
        <v>6026</v>
      </c>
      <c r="M7950" t="s">
        <v>462</v>
      </c>
      <c r="N7950">
        <v>29406</v>
      </c>
      <c r="O7950" t="s">
        <v>53</v>
      </c>
      <c r="P7950">
        <v>4.8</v>
      </c>
      <c r="Q7950">
        <v>4.7</v>
      </c>
      <c r="R7950">
        <v>4.8</v>
      </c>
      <c r="S7950">
        <v>4.7</v>
      </c>
      <c r="T7950">
        <v>4.9000000000000004</v>
      </c>
      <c r="U7950">
        <v>4.9000000000000004</v>
      </c>
      <c r="V7950" t="s">
        <v>262</v>
      </c>
      <c r="W7950" t="s">
        <v>42</v>
      </c>
      <c r="X7950" t="s">
        <v>43</v>
      </c>
      <c r="Y7950">
        <v>30</v>
      </c>
      <c r="Z7950">
        <v>38</v>
      </c>
      <c r="AA7950" t="s">
        <v>44</v>
      </c>
      <c r="AB7950" t="s">
        <v>78</v>
      </c>
      <c r="AC7950" t="s">
        <v>3390</v>
      </c>
      <c r="AD7950" t="s">
        <v>28223</v>
      </c>
      <c r="AE7950" t="s">
        <v>28224</v>
      </c>
      <c r="AF7950">
        <v>35642</v>
      </c>
    </row>
    <row r="7951" spans="1:32" x14ac:dyDescent="0.35">
      <c r="A7951">
        <v>2014</v>
      </c>
      <c r="B7951" t="s">
        <v>409</v>
      </c>
      <c r="C7951" t="s">
        <v>11303</v>
      </c>
      <c r="D7951" t="s">
        <v>34</v>
      </c>
      <c r="E7951" t="s">
        <v>28225</v>
      </c>
      <c r="F7951">
        <v>4.5</v>
      </c>
      <c r="G7951">
        <v>433</v>
      </c>
      <c r="H7951" t="s">
        <v>36</v>
      </c>
      <c r="I7951" t="s">
        <v>28226</v>
      </c>
      <c r="J7951">
        <v>4.7</v>
      </c>
      <c r="K7951">
        <v>1085</v>
      </c>
      <c r="L7951" t="s">
        <v>28227</v>
      </c>
      <c r="M7951" t="s">
        <v>472</v>
      </c>
      <c r="N7951">
        <v>32771</v>
      </c>
      <c r="O7951" t="s">
        <v>94</v>
      </c>
      <c r="P7951">
        <v>4.7</v>
      </c>
      <c r="Q7951">
        <v>4.5999999999999996</v>
      </c>
      <c r="R7951">
        <v>4.5</v>
      </c>
      <c r="S7951">
        <v>4.3</v>
      </c>
      <c r="T7951">
        <v>4.8</v>
      </c>
      <c r="U7951">
        <v>4.3</v>
      </c>
      <c r="V7951" t="s">
        <v>7313</v>
      </c>
      <c r="W7951" t="s">
        <v>77</v>
      </c>
      <c r="X7951" t="s">
        <v>95</v>
      </c>
      <c r="Y7951">
        <v>17</v>
      </c>
      <c r="Z7951">
        <v>25</v>
      </c>
      <c r="AA7951" t="s">
        <v>512</v>
      </c>
      <c r="AB7951" t="s">
        <v>45</v>
      </c>
      <c r="AC7951" t="s">
        <v>4611</v>
      </c>
      <c r="AD7951" t="s">
        <v>28228</v>
      </c>
      <c r="AE7951" t="s">
        <v>28229</v>
      </c>
      <c r="AF7951">
        <v>46506</v>
      </c>
    </row>
    <row r="7952" spans="1:32" x14ac:dyDescent="0.35">
      <c r="A7952">
        <v>2019</v>
      </c>
      <c r="B7952" t="s">
        <v>1046</v>
      </c>
      <c r="C7952" t="s">
        <v>1937</v>
      </c>
      <c r="D7952" t="s">
        <v>34</v>
      </c>
      <c r="E7952" t="s">
        <v>14449</v>
      </c>
      <c r="F7952">
        <v>4.5999999999999996</v>
      </c>
      <c r="G7952">
        <v>94</v>
      </c>
      <c r="H7952" t="s">
        <v>36</v>
      </c>
      <c r="I7952" t="s">
        <v>14450</v>
      </c>
      <c r="J7952">
        <v>4.5999999999999996</v>
      </c>
      <c r="K7952">
        <v>3288</v>
      </c>
      <c r="L7952" t="s">
        <v>14451</v>
      </c>
      <c r="M7952" t="s">
        <v>472</v>
      </c>
      <c r="N7952">
        <v>32817</v>
      </c>
      <c r="O7952" t="s">
        <v>53</v>
      </c>
      <c r="P7952">
        <v>4.8</v>
      </c>
      <c r="Q7952">
        <v>4.7</v>
      </c>
      <c r="R7952">
        <v>4.5999999999999996</v>
      </c>
      <c r="S7952">
        <v>4.4000000000000004</v>
      </c>
      <c r="T7952">
        <v>4.7</v>
      </c>
      <c r="U7952">
        <v>4.5</v>
      </c>
      <c r="V7952" t="s">
        <v>6740</v>
      </c>
      <c r="W7952" t="s">
        <v>9977</v>
      </c>
      <c r="X7952" t="s">
        <v>43</v>
      </c>
      <c r="Y7952">
        <v>19</v>
      </c>
      <c r="Z7952">
        <v>26</v>
      </c>
      <c r="AA7952" t="s">
        <v>44</v>
      </c>
      <c r="AB7952" t="s">
        <v>45</v>
      </c>
      <c r="AC7952" t="s">
        <v>370</v>
      </c>
      <c r="AD7952" t="s">
        <v>14452</v>
      </c>
      <c r="AE7952" t="s">
        <v>14453</v>
      </c>
      <c r="AF7952">
        <v>40042</v>
      </c>
    </row>
    <row r="7953" spans="1:32" x14ac:dyDescent="0.35">
      <c r="A7953">
        <v>2020</v>
      </c>
      <c r="B7953" t="s">
        <v>365</v>
      </c>
      <c r="C7953" t="s">
        <v>5008</v>
      </c>
      <c r="D7953" t="s">
        <v>34</v>
      </c>
      <c r="E7953" t="s">
        <v>11909</v>
      </c>
      <c r="F7953">
        <v>4.9000000000000004</v>
      </c>
      <c r="G7953">
        <v>112</v>
      </c>
      <c r="H7953" t="s">
        <v>36</v>
      </c>
      <c r="I7953" t="s">
        <v>28230</v>
      </c>
      <c r="J7953">
        <v>4.7</v>
      </c>
      <c r="K7953">
        <v>676</v>
      </c>
      <c r="L7953" t="s">
        <v>28231</v>
      </c>
      <c r="M7953" t="s">
        <v>472</v>
      </c>
      <c r="N7953">
        <v>32812</v>
      </c>
      <c r="O7953" t="s">
        <v>53</v>
      </c>
      <c r="P7953">
        <v>4.8</v>
      </c>
      <c r="Q7953">
        <v>4.9000000000000004</v>
      </c>
      <c r="R7953">
        <v>4.9000000000000004</v>
      </c>
      <c r="S7953">
        <v>4.7</v>
      </c>
      <c r="T7953">
        <v>4.9000000000000004</v>
      </c>
      <c r="U7953">
        <v>4.8</v>
      </c>
      <c r="V7953" t="s">
        <v>973</v>
      </c>
      <c r="W7953" t="s">
        <v>77</v>
      </c>
      <c r="X7953" t="s">
        <v>43</v>
      </c>
      <c r="Y7953">
        <v>18</v>
      </c>
      <c r="Z7953">
        <v>27</v>
      </c>
      <c r="AA7953" t="s">
        <v>44</v>
      </c>
      <c r="AB7953" t="s">
        <v>125</v>
      </c>
      <c r="AC7953" t="s">
        <v>370</v>
      </c>
      <c r="AD7953" t="s">
        <v>28232</v>
      </c>
      <c r="AE7953" t="s">
        <v>28233</v>
      </c>
      <c r="AF7953">
        <v>73888</v>
      </c>
    </row>
    <row r="7954" spans="1:32" x14ac:dyDescent="0.35">
      <c r="A7954">
        <v>2020</v>
      </c>
      <c r="B7954" t="s">
        <v>81</v>
      </c>
      <c r="C7954" t="s">
        <v>28234</v>
      </c>
      <c r="D7954" t="s">
        <v>34</v>
      </c>
      <c r="E7954" t="s">
        <v>20245</v>
      </c>
      <c r="F7954">
        <v>4.9000000000000004</v>
      </c>
      <c r="G7954">
        <v>52</v>
      </c>
      <c r="H7954" t="s">
        <v>36</v>
      </c>
      <c r="I7954" t="s">
        <v>28235</v>
      </c>
      <c r="J7954">
        <v>4.9000000000000004</v>
      </c>
      <c r="K7954">
        <v>596</v>
      </c>
      <c r="L7954" t="s">
        <v>28236</v>
      </c>
      <c r="M7954" t="s">
        <v>1036</v>
      </c>
      <c r="N7954">
        <v>27713</v>
      </c>
      <c r="O7954" t="s">
        <v>53</v>
      </c>
      <c r="P7954">
        <v>4.9000000000000004</v>
      </c>
      <c r="Q7954">
        <v>4.8</v>
      </c>
      <c r="R7954">
        <v>4.9000000000000004</v>
      </c>
      <c r="S7954">
        <v>4.8</v>
      </c>
      <c r="T7954">
        <v>4.8</v>
      </c>
      <c r="U7954">
        <v>5</v>
      </c>
      <c r="V7954" t="s">
        <v>86</v>
      </c>
      <c r="W7954" t="s">
        <v>15251</v>
      </c>
      <c r="X7954" t="s">
        <v>43</v>
      </c>
      <c r="Y7954">
        <v>22</v>
      </c>
      <c r="Z7954">
        <v>32</v>
      </c>
      <c r="AA7954" t="s">
        <v>44</v>
      </c>
      <c r="AB7954" t="s">
        <v>45</v>
      </c>
      <c r="AC7954" t="s">
        <v>46</v>
      </c>
      <c r="AD7954" t="s">
        <v>28237</v>
      </c>
      <c r="AE7954" t="s">
        <v>28238</v>
      </c>
      <c r="AF7954">
        <v>18031</v>
      </c>
    </row>
    <row r="7955" spans="1:32" x14ac:dyDescent="0.35">
      <c r="A7955">
        <v>2019</v>
      </c>
      <c r="B7955" t="s">
        <v>257</v>
      </c>
      <c r="C7955" t="s">
        <v>448</v>
      </c>
      <c r="D7955" t="s">
        <v>1080</v>
      </c>
      <c r="E7955" t="s">
        <v>28239</v>
      </c>
      <c r="F7955">
        <v>4.7</v>
      </c>
      <c r="G7955">
        <v>17</v>
      </c>
      <c r="H7955" t="s">
        <v>36</v>
      </c>
      <c r="I7955" t="s">
        <v>14133</v>
      </c>
      <c r="J7955">
        <v>4.4000000000000004</v>
      </c>
      <c r="K7955">
        <v>221</v>
      </c>
      <c r="L7955" t="s">
        <v>14134</v>
      </c>
      <c r="M7955" t="s">
        <v>679</v>
      </c>
      <c r="N7955">
        <v>14623</v>
      </c>
      <c r="O7955" t="s">
        <v>53</v>
      </c>
      <c r="P7955">
        <v>4.8</v>
      </c>
      <c r="Q7955">
        <v>4.5999999999999996</v>
      </c>
      <c r="R7955">
        <v>4.8</v>
      </c>
      <c r="S7955">
        <v>4.7</v>
      </c>
      <c r="T7955">
        <v>4.8</v>
      </c>
      <c r="U7955">
        <v>4.5999999999999996</v>
      </c>
      <c r="V7955" t="s">
        <v>12659</v>
      </c>
      <c r="W7955" t="s">
        <v>3440</v>
      </c>
      <c r="X7955" t="s">
        <v>124</v>
      </c>
      <c r="Y7955">
        <v>22</v>
      </c>
      <c r="Z7955">
        <v>31</v>
      </c>
      <c r="AA7955" t="s">
        <v>44</v>
      </c>
      <c r="AB7955" t="s">
        <v>45</v>
      </c>
      <c r="AC7955" t="s">
        <v>219</v>
      </c>
      <c r="AD7955" t="s">
        <v>28240</v>
      </c>
      <c r="AE7955" t="s">
        <v>28241</v>
      </c>
      <c r="AF7955">
        <v>14632</v>
      </c>
    </row>
    <row r="7956" spans="1:32" x14ac:dyDescent="0.35">
      <c r="A7956">
        <v>2020</v>
      </c>
      <c r="B7956" t="s">
        <v>257</v>
      </c>
      <c r="C7956" t="s">
        <v>2421</v>
      </c>
      <c r="D7956" t="s">
        <v>34</v>
      </c>
      <c r="E7956" t="s">
        <v>28242</v>
      </c>
      <c r="F7956">
        <v>4.9000000000000004</v>
      </c>
      <c r="G7956">
        <v>22</v>
      </c>
      <c r="H7956" t="s">
        <v>36</v>
      </c>
      <c r="I7956" t="s">
        <v>28243</v>
      </c>
      <c r="J7956">
        <v>4.8</v>
      </c>
      <c r="K7956">
        <v>657</v>
      </c>
      <c r="L7956" t="s">
        <v>28244</v>
      </c>
      <c r="M7956" t="s">
        <v>481</v>
      </c>
      <c r="N7956">
        <v>20110</v>
      </c>
      <c r="O7956" t="s">
        <v>40</v>
      </c>
      <c r="P7956">
        <v>5</v>
      </c>
      <c r="Q7956">
        <v>5</v>
      </c>
      <c r="R7956">
        <v>5</v>
      </c>
      <c r="S7956">
        <v>4.7</v>
      </c>
      <c r="T7956">
        <v>4.9000000000000004</v>
      </c>
      <c r="U7956">
        <v>4.9000000000000004</v>
      </c>
      <c r="V7956" t="s">
        <v>28245</v>
      </c>
      <c r="W7956" t="s">
        <v>7911</v>
      </c>
      <c r="X7956" t="s">
        <v>124</v>
      </c>
      <c r="Y7956">
        <v>20</v>
      </c>
      <c r="Z7956">
        <v>25</v>
      </c>
      <c r="AA7956" t="s">
        <v>44</v>
      </c>
      <c r="AB7956" t="s">
        <v>45</v>
      </c>
      <c r="AC7956" t="s">
        <v>264</v>
      </c>
      <c r="AD7956" t="s">
        <v>28246</v>
      </c>
      <c r="AE7956" t="s">
        <v>28247</v>
      </c>
      <c r="AF7956">
        <v>23835</v>
      </c>
    </row>
    <row r="7957" spans="1:32" x14ac:dyDescent="0.35">
      <c r="A7957">
        <v>2021</v>
      </c>
      <c r="B7957" t="s">
        <v>533</v>
      </c>
      <c r="C7957" t="s">
        <v>8541</v>
      </c>
      <c r="D7957" t="s">
        <v>34</v>
      </c>
      <c r="E7957" t="s">
        <v>2047</v>
      </c>
      <c r="F7957">
        <v>4.7</v>
      </c>
      <c r="G7957">
        <v>15</v>
      </c>
      <c r="H7957" t="s">
        <v>36</v>
      </c>
      <c r="I7957" t="s">
        <v>13157</v>
      </c>
      <c r="J7957">
        <v>4.7</v>
      </c>
      <c r="K7957">
        <v>848</v>
      </c>
      <c r="L7957" t="s">
        <v>13158</v>
      </c>
      <c r="M7957" t="s">
        <v>481</v>
      </c>
      <c r="N7957">
        <v>20164</v>
      </c>
      <c r="O7957" t="s">
        <v>53</v>
      </c>
      <c r="P7957">
        <v>4.7</v>
      </c>
      <c r="Q7957">
        <v>4.5999999999999996</v>
      </c>
      <c r="R7957">
        <v>4.7</v>
      </c>
      <c r="S7957">
        <v>4.5999999999999996</v>
      </c>
      <c r="T7957">
        <v>4.9000000000000004</v>
      </c>
      <c r="U7957">
        <v>4.8</v>
      </c>
      <c r="V7957" t="s">
        <v>15452</v>
      </c>
      <c r="W7957" t="s">
        <v>42</v>
      </c>
      <c r="X7957" t="s">
        <v>124</v>
      </c>
      <c r="Y7957">
        <v>21</v>
      </c>
      <c r="Z7957">
        <v>27</v>
      </c>
      <c r="AA7957" t="s">
        <v>44</v>
      </c>
      <c r="AB7957" t="s">
        <v>45</v>
      </c>
      <c r="AC7957" t="s">
        <v>219</v>
      </c>
      <c r="AD7957" t="s">
        <v>15453</v>
      </c>
      <c r="AE7957" t="s">
        <v>15454</v>
      </c>
      <c r="AF7957">
        <v>16051</v>
      </c>
    </row>
    <row r="7958" spans="1:32" x14ac:dyDescent="0.35">
      <c r="A7958">
        <v>2013</v>
      </c>
      <c r="B7958" t="s">
        <v>257</v>
      </c>
      <c r="C7958" t="s">
        <v>1152</v>
      </c>
      <c r="D7958" t="s">
        <v>34</v>
      </c>
      <c r="E7958" t="s">
        <v>28248</v>
      </c>
      <c r="F7958">
        <v>4.5999999999999996</v>
      </c>
      <c r="G7958">
        <v>159</v>
      </c>
      <c r="H7958" t="s">
        <v>36</v>
      </c>
      <c r="I7958" t="s">
        <v>6469</v>
      </c>
      <c r="J7958">
        <v>3.7</v>
      </c>
      <c r="K7958">
        <v>170</v>
      </c>
      <c r="L7958" t="s">
        <v>6470</v>
      </c>
      <c r="M7958" t="s">
        <v>481</v>
      </c>
      <c r="N7958">
        <v>22554</v>
      </c>
      <c r="O7958" t="s">
        <v>94</v>
      </c>
      <c r="P7958">
        <v>4.7</v>
      </c>
      <c r="Q7958">
        <v>4.5999999999999996</v>
      </c>
      <c r="R7958">
        <v>4.8</v>
      </c>
      <c r="S7958">
        <v>4.4000000000000004</v>
      </c>
      <c r="T7958">
        <v>4.8</v>
      </c>
      <c r="U7958">
        <v>4.5999999999999996</v>
      </c>
      <c r="V7958" t="s">
        <v>1179</v>
      </c>
      <c r="W7958" t="s">
        <v>42</v>
      </c>
      <c r="X7958" t="s">
        <v>95</v>
      </c>
      <c r="Y7958">
        <v>23</v>
      </c>
      <c r="Z7958">
        <v>33</v>
      </c>
      <c r="AA7958" t="s">
        <v>44</v>
      </c>
      <c r="AB7958" t="s">
        <v>45</v>
      </c>
      <c r="AC7958" t="s">
        <v>219</v>
      </c>
      <c r="AD7958" t="s">
        <v>28249</v>
      </c>
      <c r="AE7958" t="s">
        <v>28250</v>
      </c>
      <c r="AF7958">
        <v>88544</v>
      </c>
    </row>
    <row r="7959" spans="1:32" x14ac:dyDescent="0.35">
      <c r="A7959">
        <v>2017</v>
      </c>
      <c r="B7959" t="s">
        <v>373</v>
      </c>
      <c r="C7959" t="s">
        <v>2647</v>
      </c>
      <c r="D7959" t="s">
        <v>34</v>
      </c>
      <c r="E7959" t="s">
        <v>2185</v>
      </c>
      <c r="F7959">
        <v>4.2</v>
      </c>
      <c r="G7959">
        <v>44</v>
      </c>
      <c r="H7959" t="s">
        <v>36</v>
      </c>
      <c r="I7959" t="s">
        <v>528</v>
      </c>
      <c r="J7959">
        <v>3.9</v>
      </c>
      <c r="K7959">
        <v>467</v>
      </c>
      <c r="L7959" t="s">
        <v>529</v>
      </c>
      <c r="M7959" t="s">
        <v>481</v>
      </c>
      <c r="N7959">
        <v>22191</v>
      </c>
      <c r="O7959" t="s">
        <v>53</v>
      </c>
      <c r="P7959">
        <v>4.3</v>
      </c>
      <c r="Q7959">
        <v>4.2</v>
      </c>
      <c r="R7959">
        <v>4.2</v>
      </c>
      <c r="S7959">
        <v>4.0999999999999996</v>
      </c>
      <c r="T7959">
        <v>4.5</v>
      </c>
      <c r="U7959">
        <v>4.2</v>
      </c>
      <c r="V7959" t="s">
        <v>42</v>
      </c>
      <c r="W7959" t="s">
        <v>3039</v>
      </c>
      <c r="X7959" t="s">
        <v>124</v>
      </c>
      <c r="Y7959">
        <v>21</v>
      </c>
      <c r="Z7959">
        <v>30</v>
      </c>
      <c r="AA7959" t="s">
        <v>44</v>
      </c>
      <c r="AB7959" t="s">
        <v>294</v>
      </c>
      <c r="AC7959" t="s">
        <v>219</v>
      </c>
      <c r="AD7959" t="s">
        <v>28251</v>
      </c>
      <c r="AE7959" t="s">
        <v>28252</v>
      </c>
      <c r="AF7959">
        <v>87004</v>
      </c>
    </row>
    <row r="7960" spans="1:32" x14ac:dyDescent="0.35">
      <c r="A7960">
        <v>2019</v>
      </c>
      <c r="B7960" t="s">
        <v>533</v>
      </c>
      <c r="C7960" t="s">
        <v>27695</v>
      </c>
      <c r="D7960" t="s">
        <v>34</v>
      </c>
      <c r="E7960" t="s">
        <v>8696</v>
      </c>
      <c r="F7960">
        <v>4.5</v>
      </c>
      <c r="G7960">
        <v>132</v>
      </c>
      <c r="H7960" t="s">
        <v>36</v>
      </c>
      <c r="I7960" t="s">
        <v>27697</v>
      </c>
      <c r="J7960">
        <v>4.7</v>
      </c>
      <c r="K7960">
        <v>291</v>
      </c>
      <c r="L7960" t="s">
        <v>27698</v>
      </c>
      <c r="M7960" t="s">
        <v>538</v>
      </c>
      <c r="N7960">
        <v>17050</v>
      </c>
      <c r="O7960" t="s">
        <v>53</v>
      </c>
      <c r="P7960">
        <v>4.7</v>
      </c>
      <c r="Q7960">
        <v>4.5999999999999996</v>
      </c>
      <c r="R7960">
        <v>4.3</v>
      </c>
      <c r="S7960">
        <v>4.5</v>
      </c>
      <c r="T7960">
        <v>4.7</v>
      </c>
      <c r="U7960">
        <v>4.4000000000000004</v>
      </c>
      <c r="V7960" t="s">
        <v>28253</v>
      </c>
      <c r="W7960" t="s">
        <v>28254</v>
      </c>
      <c r="X7960" t="s">
        <v>124</v>
      </c>
      <c r="Y7960">
        <v>17</v>
      </c>
      <c r="Z7960">
        <v>23</v>
      </c>
      <c r="AA7960" t="s">
        <v>44</v>
      </c>
      <c r="AB7960" t="s">
        <v>198</v>
      </c>
      <c r="AC7960" t="s">
        <v>3577</v>
      </c>
      <c r="AD7960" t="s">
        <v>28255</v>
      </c>
      <c r="AE7960" t="s">
        <v>28256</v>
      </c>
      <c r="AF7960">
        <v>37662</v>
      </c>
    </row>
    <row r="7961" spans="1:32" x14ac:dyDescent="0.35">
      <c r="A7961">
        <v>2019</v>
      </c>
      <c r="B7961" t="s">
        <v>533</v>
      </c>
      <c r="C7961" t="s">
        <v>27695</v>
      </c>
      <c r="D7961" t="s">
        <v>34</v>
      </c>
      <c r="E7961" t="s">
        <v>1372</v>
      </c>
      <c r="F7961">
        <v>4.5</v>
      </c>
      <c r="G7961">
        <v>132</v>
      </c>
      <c r="H7961" t="s">
        <v>36</v>
      </c>
      <c r="I7961" t="s">
        <v>27697</v>
      </c>
      <c r="J7961">
        <v>4.7</v>
      </c>
      <c r="K7961">
        <v>291</v>
      </c>
      <c r="L7961" t="s">
        <v>27698</v>
      </c>
      <c r="M7961" t="s">
        <v>538</v>
      </c>
      <c r="N7961">
        <v>17050</v>
      </c>
      <c r="O7961" t="s">
        <v>53</v>
      </c>
      <c r="P7961">
        <v>4.7</v>
      </c>
      <c r="Q7961">
        <v>4.5999999999999996</v>
      </c>
      <c r="R7961">
        <v>4.3</v>
      </c>
      <c r="S7961">
        <v>4.5</v>
      </c>
      <c r="T7961">
        <v>4.7</v>
      </c>
      <c r="U7961">
        <v>4.4000000000000004</v>
      </c>
      <c r="V7961" t="s">
        <v>2106</v>
      </c>
      <c r="W7961" t="s">
        <v>681</v>
      </c>
      <c r="X7961" t="s">
        <v>124</v>
      </c>
      <c r="Y7961">
        <v>17</v>
      </c>
      <c r="Z7961">
        <v>23</v>
      </c>
      <c r="AA7961" t="s">
        <v>44</v>
      </c>
      <c r="AB7961" t="s">
        <v>198</v>
      </c>
      <c r="AC7961" t="s">
        <v>3577</v>
      </c>
      <c r="AD7961" t="s">
        <v>28257</v>
      </c>
      <c r="AE7961" t="s">
        <v>28258</v>
      </c>
      <c r="AF7961">
        <v>30757</v>
      </c>
    </row>
    <row r="7962" spans="1:32" x14ac:dyDescent="0.35">
      <c r="A7962">
        <v>2017</v>
      </c>
      <c r="B7962" t="s">
        <v>409</v>
      </c>
      <c r="C7962" t="s">
        <v>1691</v>
      </c>
      <c r="D7962" t="s">
        <v>34</v>
      </c>
      <c r="E7962" t="s">
        <v>10940</v>
      </c>
      <c r="F7962">
        <v>4.8</v>
      </c>
      <c r="G7962">
        <v>334</v>
      </c>
      <c r="H7962" t="s">
        <v>36</v>
      </c>
      <c r="I7962" t="s">
        <v>28259</v>
      </c>
      <c r="J7962">
        <v>4.8</v>
      </c>
      <c r="K7962">
        <v>178</v>
      </c>
      <c r="L7962" t="s">
        <v>28260</v>
      </c>
      <c r="M7962" t="s">
        <v>481</v>
      </c>
      <c r="N7962">
        <v>22309</v>
      </c>
      <c r="O7962" t="s">
        <v>40</v>
      </c>
      <c r="P7962">
        <v>4.8</v>
      </c>
      <c r="Q7962">
        <v>4.8</v>
      </c>
      <c r="R7962">
        <v>4.7</v>
      </c>
      <c r="S7962">
        <v>4.5999999999999996</v>
      </c>
      <c r="T7962">
        <v>4.8</v>
      </c>
      <c r="U7962">
        <v>4.8</v>
      </c>
      <c r="V7962" t="s">
        <v>1058</v>
      </c>
      <c r="W7962" t="s">
        <v>28261</v>
      </c>
      <c r="X7962" t="s">
        <v>55</v>
      </c>
      <c r="Y7962">
        <v>18</v>
      </c>
      <c r="Z7962">
        <v>25</v>
      </c>
      <c r="AA7962" t="s">
        <v>44</v>
      </c>
      <c r="AB7962" t="s">
        <v>45</v>
      </c>
      <c r="AC7962" t="s">
        <v>474</v>
      </c>
      <c r="AD7962" t="s">
        <v>28262</v>
      </c>
      <c r="AE7962" t="s">
        <v>28263</v>
      </c>
      <c r="AF7962">
        <v>59617</v>
      </c>
    </row>
    <row r="7963" spans="1:32" x14ac:dyDescent="0.35">
      <c r="A7963">
        <v>2019</v>
      </c>
      <c r="B7963" t="s">
        <v>69</v>
      </c>
      <c r="C7963" t="s">
        <v>1499</v>
      </c>
      <c r="D7963" t="s">
        <v>34</v>
      </c>
      <c r="E7963" t="s">
        <v>28264</v>
      </c>
      <c r="F7963">
        <v>4.8</v>
      </c>
      <c r="G7963">
        <v>540</v>
      </c>
      <c r="H7963" t="s">
        <v>36</v>
      </c>
      <c r="I7963" t="s">
        <v>28265</v>
      </c>
      <c r="J7963">
        <v>4.8</v>
      </c>
      <c r="K7963">
        <v>128</v>
      </c>
      <c r="L7963" t="s">
        <v>28266</v>
      </c>
      <c r="M7963" t="s">
        <v>1103</v>
      </c>
      <c r="N7963">
        <v>21030</v>
      </c>
      <c r="O7963" t="s">
        <v>53</v>
      </c>
      <c r="P7963">
        <v>4.8</v>
      </c>
      <c r="Q7963">
        <v>4.8</v>
      </c>
      <c r="R7963">
        <v>4.7</v>
      </c>
      <c r="S7963">
        <v>4.7</v>
      </c>
      <c r="T7963">
        <v>4.8</v>
      </c>
      <c r="U7963">
        <v>4.8</v>
      </c>
      <c r="V7963" t="s">
        <v>1503</v>
      </c>
      <c r="W7963" t="s">
        <v>76</v>
      </c>
      <c r="X7963" t="s">
        <v>124</v>
      </c>
      <c r="Y7963">
        <v>27</v>
      </c>
      <c r="Z7963">
        <v>33</v>
      </c>
      <c r="AA7963" t="s">
        <v>44</v>
      </c>
      <c r="AB7963" t="s">
        <v>78</v>
      </c>
      <c r="AC7963" t="s">
        <v>79</v>
      </c>
      <c r="AD7963" t="s">
        <v>28267</v>
      </c>
      <c r="AE7963" t="s">
        <v>28268</v>
      </c>
      <c r="AF7963">
        <v>87505</v>
      </c>
    </row>
    <row r="7964" spans="1:32" x14ac:dyDescent="0.35">
      <c r="A7964">
        <v>2020</v>
      </c>
      <c r="B7964" t="s">
        <v>69</v>
      </c>
      <c r="C7964" t="s">
        <v>117</v>
      </c>
      <c r="D7964" t="s">
        <v>34</v>
      </c>
      <c r="E7964" t="s">
        <v>28269</v>
      </c>
      <c r="F7964">
        <v>4.3</v>
      </c>
      <c r="G7964">
        <v>151</v>
      </c>
      <c r="H7964" t="s">
        <v>36</v>
      </c>
      <c r="I7964" t="s">
        <v>6487</v>
      </c>
      <c r="J7964">
        <v>4.9000000000000004</v>
      </c>
      <c r="K7964">
        <v>4899</v>
      </c>
      <c r="L7964" t="s">
        <v>6488</v>
      </c>
      <c r="M7964" t="s">
        <v>472</v>
      </c>
      <c r="N7964">
        <v>33463</v>
      </c>
      <c r="O7964" t="s">
        <v>53</v>
      </c>
      <c r="P7964">
        <v>4.5999999999999996</v>
      </c>
      <c r="Q7964">
        <v>4.5999999999999996</v>
      </c>
      <c r="R7964">
        <v>4.3</v>
      </c>
      <c r="S7964">
        <v>4.0999999999999996</v>
      </c>
      <c r="T7964">
        <v>4.5</v>
      </c>
      <c r="U7964">
        <v>4.0999999999999996</v>
      </c>
      <c r="V7964" t="s">
        <v>5886</v>
      </c>
      <c r="W7964" t="s">
        <v>123</v>
      </c>
      <c r="X7964" t="s">
        <v>43</v>
      </c>
      <c r="Y7964">
        <v>20</v>
      </c>
      <c r="Z7964">
        <v>27</v>
      </c>
      <c r="AA7964" t="s">
        <v>44</v>
      </c>
      <c r="AB7964" t="s">
        <v>125</v>
      </c>
      <c r="AC7964" t="s">
        <v>126</v>
      </c>
      <c r="AD7964" t="s">
        <v>28270</v>
      </c>
      <c r="AE7964" t="s">
        <v>28271</v>
      </c>
      <c r="AF7964">
        <v>14346</v>
      </c>
    </row>
    <row r="7965" spans="1:32" x14ac:dyDescent="0.35">
      <c r="A7965">
        <v>2019</v>
      </c>
      <c r="B7965" t="s">
        <v>108</v>
      </c>
      <c r="C7965" t="s">
        <v>2760</v>
      </c>
      <c r="D7965" t="s">
        <v>34</v>
      </c>
      <c r="E7965" t="s">
        <v>14505</v>
      </c>
      <c r="F7965">
        <v>5</v>
      </c>
      <c r="G7965">
        <v>10</v>
      </c>
      <c r="H7965" t="s">
        <v>36</v>
      </c>
      <c r="I7965" t="s">
        <v>5644</v>
      </c>
      <c r="J7965">
        <v>4.5999999999999996</v>
      </c>
      <c r="K7965">
        <v>1121</v>
      </c>
      <c r="L7965" t="s">
        <v>5645</v>
      </c>
      <c r="M7965" t="s">
        <v>472</v>
      </c>
      <c r="N7965">
        <v>33027</v>
      </c>
      <c r="O7965" t="s">
        <v>53</v>
      </c>
      <c r="P7965">
        <v>5</v>
      </c>
      <c r="Q7965">
        <v>5</v>
      </c>
      <c r="R7965">
        <v>5</v>
      </c>
      <c r="S7965">
        <v>4.7</v>
      </c>
      <c r="T7965">
        <v>5</v>
      </c>
      <c r="U7965">
        <v>4.9000000000000004</v>
      </c>
      <c r="V7965" t="s">
        <v>639</v>
      </c>
      <c r="W7965" t="s">
        <v>77</v>
      </c>
      <c r="X7965" t="s">
        <v>124</v>
      </c>
      <c r="Y7965">
        <v>16</v>
      </c>
      <c r="Z7965">
        <v>22</v>
      </c>
      <c r="AA7965" t="s">
        <v>44</v>
      </c>
      <c r="AB7965" t="s">
        <v>125</v>
      </c>
      <c r="AC7965" t="s">
        <v>714</v>
      </c>
      <c r="AD7965" t="s">
        <v>14506</v>
      </c>
      <c r="AE7965" t="s">
        <v>14507</v>
      </c>
      <c r="AF7965">
        <v>28926</v>
      </c>
    </row>
    <row r="7966" spans="1:32" x14ac:dyDescent="0.35">
      <c r="A7966">
        <v>2019</v>
      </c>
      <c r="B7966" t="s">
        <v>108</v>
      </c>
      <c r="C7966" t="s">
        <v>11751</v>
      </c>
      <c r="D7966" t="s">
        <v>34</v>
      </c>
      <c r="E7966" t="s">
        <v>2163</v>
      </c>
      <c r="F7966">
        <v>4.7</v>
      </c>
      <c r="G7966">
        <v>47</v>
      </c>
      <c r="H7966" t="s">
        <v>36</v>
      </c>
      <c r="I7966" t="s">
        <v>5644</v>
      </c>
      <c r="J7966">
        <v>4.5999999999999996</v>
      </c>
      <c r="K7966">
        <v>1121</v>
      </c>
      <c r="L7966" t="s">
        <v>5645</v>
      </c>
      <c r="M7966" t="s">
        <v>472</v>
      </c>
      <c r="N7966">
        <v>33027</v>
      </c>
      <c r="O7966" t="s">
        <v>53</v>
      </c>
      <c r="P7966">
        <v>4.8</v>
      </c>
      <c r="Q7966">
        <v>4.8</v>
      </c>
      <c r="R7966">
        <v>4.7</v>
      </c>
      <c r="S7966">
        <v>4.4000000000000004</v>
      </c>
      <c r="T7966">
        <v>4.7</v>
      </c>
      <c r="U7966">
        <v>4.7</v>
      </c>
      <c r="V7966" t="s">
        <v>42</v>
      </c>
      <c r="W7966" t="s">
        <v>77</v>
      </c>
      <c r="X7966" t="s">
        <v>124</v>
      </c>
      <c r="Y7966">
        <v>20</v>
      </c>
      <c r="Z7966">
        <v>28</v>
      </c>
      <c r="AA7966" t="s">
        <v>44</v>
      </c>
      <c r="AB7966" t="s">
        <v>125</v>
      </c>
      <c r="AC7966" t="s">
        <v>714</v>
      </c>
      <c r="AD7966" t="s">
        <v>28272</v>
      </c>
      <c r="AE7966" t="s">
        <v>28273</v>
      </c>
      <c r="AF7966">
        <v>42529</v>
      </c>
    </row>
    <row r="7967" spans="1:32" x14ac:dyDescent="0.35">
      <c r="A7967">
        <v>2019</v>
      </c>
      <c r="B7967" t="s">
        <v>257</v>
      </c>
      <c r="C7967" t="s">
        <v>1598</v>
      </c>
      <c r="D7967" t="s">
        <v>34</v>
      </c>
      <c r="E7967" t="s">
        <v>9049</v>
      </c>
      <c r="F7967">
        <v>4.9000000000000004</v>
      </c>
      <c r="G7967">
        <v>30</v>
      </c>
      <c r="H7967" t="s">
        <v>36</v>
      </c>
      <c r="I7967" t="s">
        <v>8181</v>
      </c>
      <c r="J7967">
        <v>4.7</v>
      </c>
      <c r="K7967">
        <v>899</v>
      </c>
      <c r="L7967" t="s">
        <v>8182</v>
      </c>
      <c r="M7967" t="s">
        <v>472</v>
      </c>
      <c r="N7967">
        <v>33015</v>
      </c>
      <c r="O7967" t="s">
        <v>40</v>
      </c>
      <c r="P7967">
        <v>4.9000000000000004</v>
      </c>
      <c r="Q7967">
        <v>4.9000000000000004</v>
      </c>
      <c r="R7967">
        <v>5</v>
      </c>
      <c r="S7967">
        <v>4.5999999999999996</v>
      </c>
      <c r="T7967">
        <v>4.9000000000000004</v>
      </c>
      <c r="U7967">
        <v>4.9000000000000004</v>
      </c>
      <c r="V7967" t="s">
        <v>428</v>
      </c>
      <c r="W7967" t="s">
        <v>77</v>
      </c>
      <c r="X7967" t="s">
        <v>95</v>
      </c>
      <c r="Y7967">
        <v>26</v>
      </c>
      <c r="Z7967">
        <v>36</v>
      </c>
      <c r="AA7967" t="s">
        <v>44</v>
      </c>
      <c r="AB7967" t="s">
        <v>45</v>
      </c>
      <c r="AC7967" t="s">
        <v>219</v>
      </c>
      <c r="AD7967" t="s">
        <v>28274</v>
      </c>
      <c r="AE7967" t="s">
        <v>28275</v>
      </c>
      <c r="AF7967">
        <v>38416</v>
      </c>
    </row>
    <row r="7968" spans="1:32" x14ac:dyDescent="0.35">
      <c r="A7968">
        <v>2019</v>
      </c>
      <c r="B7968" t="s">
        <v>409</v>
      </c>
      <c r="C7968" t="s">
        <v>4048</v>
      </c>
      <c r="D7968" t="s">
        <v>34</v>
      </c>
      <c r="E7968" t="s">
        <v>13193</v>
      </c>
      <c r="F7968">
        <v>4.5999999999999996</v>
      </c>
      <c r="G7968">
        <v>568</v>
      </c>
      <c r="H7968" t="s">
        <v>36</v>
      </c>
      <c r="I7968" t="s">
        <v>7377</v>
      </c>
      <c r="J7968">
        <v>4.4000000000000004</v>
      </c>
      <c r="K7968">
        <v>1772</v>
      </c>
      <c r="L7968" t="s">
        <v>7378</v>
      </c>
      <c r="M7968" t="s">
        <v>472</v>
      </c>
      <c r="N7968">
        <v>33021</v>
      </c>
      <c r="O7968" t="s">
        <v>40</v>
      </c>
      <c r="P7968">
        <v>4.8</v>
      </c>
      <c r="Q7968">
        <v>4.7</v>
      </c>
      <c r="R7968">
        <v>4.5</v>
      </c>
      <c r="S7968">
        <v>4.5</v>
      </c>
      <c r="T7968">
        <v>4.7</v>
      </c>
      <c r="U7968">
        <v>4.5999999999999996</v>
      </c>
      <c r="V7968" t="s">
        <v>2031</v>
      </c>
      <c r="W7968" t="s">
        <v>42</v>
      </c>
      <c r="X7968" t="s">
        <v>43</v>
      </c>
      <c r="Y7968">
        <v>22</v>
      </c>
      <c r="Z7968">
        <v>31</v>
      </c>
      <c r="AA7968" t="s">
        <v>44</v>
      </c>
      <c r="AB7968" t="s">
        <v>125</v>
      </c>
      <c r="AC7968" t="s">
        <v>567</v>
      </c>
      <c r="AD7968" t="s">
        <v>13194</v>
      </c>
      <c r="AE7968" t="s">
        <v>13195</v>
      </c>
      <c r="AF7968">
        <v>30881</v>
      </c>
    </row>
    <row r="7969" spans="1:32" x14ac:dyDescent="0.35">
      <c r="A7969">
        <v>2019</v>
      </c>
      <c r="B7969" t="s">
        <v>69</v>
      </c>
      <c r="C7969" t="s">
        <v>1061</v>
      </c>
      <c r="D7969" t="s">
        <v>400</v>
      </c>
      <c r="E7969" t="s">
        <v>14614</v>
      </c>
      <c r="F7969">
        <v>4.9000000000000004</v>
      </c>
      <c r="G7969">
        <v>275</v>
      </c>
      <c r="H7969" t="s">
        <v>36</v>
      </c>
      <c r="I7969" t="s">
        <v>9779</v>
      </c>
      <c r="J7969">
        <v>4.5</v>
      </c>
      <c r="K7969">
        <v>2748</v>
      </c>
      <c r="L7969" t="s">
        <v>9780</v>
      </c>
      <c r="M7969" t="s">
        <v>472</v>
      </c>
      <c r="N7969">
        <v>33130</v>
      </c>
      <c r="O7969" t="s">
        <v>40</v>
      </c>
      <c r="P7969">
        <v>4.8</v>
      </c>
      <c r="Q7969">
        <v>4.8</v>
      </c>
      <c r="R7969">
        <v>4.9000000000000004</v>
      </c>
      <c r="S7969">
        <v>4.8</v>
      </c>
      <c r="T7969">
        <v>4.9000000000000004</v>
      </c>
      <c r="U7969">
        <v>4.9000000000000004</v>
      </c>
      <c r="V7969" t="s">
        <v>2016</v>
      </c>
      <c r="W7969" t="s">
        <v>42</v>
      </c>
      <c r="X7969" t="s">
        <v>43</v>
      </c>
      <c r="Y7969">
        <v>30</v>
      </c>
      <c r="Z7969">
        <v>38</v>
      </c>
      <c r="AA7969" t="s">
        <v>44</v>
      </c>
      <c r="AB7969" t="s">
        <v>78</v>
      </c>
      <c r="AC7969" t="s">
        <v>664</v>
      </c>
      <c r="AD7969" t="s">
        <v>28276</v>
      </c>
      <c r="AE7969" t="s">
        <v>28277</v>
      </c>
      <c r="AF7969">
        <v>30439</v>
      </c>
    </row>
    <row r="7970" spans="1:32" x14ac:dyDescent="0.35">
      <c r="A7970">
        <v>2017</v>
      </c>
      <c r="B7970" t="s">
        <v>946</v>
      </c>
      <c r="C7970" t="s">
        <v>12592</v>
      </c>
      <c r="D7970" t="s">
        <v>34</v>
      </c>
      <c r="E7970" t="s">
        <v>26569</v>
      </c>
      <c r="F7970">
        <v>4.8</v>
      </c>
      <c r="G7970">
        <v>137</v>
      </c>
      <c r="H7970" t="s">
        <v>36</v>
      </c>
      <c r="I7970" t="s">
        <v>9425</v>
      </c>
      <c r="J7970">
        <v>4.8</v>
      </c>
      <c r="K7970">
        <v>580</v>
      </c>
      <c r="L7970" t="s">
        <v>9426</v>
      </c>
      <c r="M7970" t="s">
        <v>538</v>
      </c>
      <c r="N7970">
        <v>19425</v>
      </c>
      <c r="O7970" t="s">
        <v>53</v>
      </c>
      <c r="P7970">
        <v>4.9000000000000004</v>
      </c>
      <c r="Q7970">
        <v>4.8</v>
      </c>
      <c r="R7970">
        <v>4.7</v>
      </c>
      <c r="S7970">
        <v>4.5999999999999996</v>
      </c>
      <c r="T7970">
        <v>4.9000000000000004</v>
      </c>
      <c r="U7970">
        <v>4.8</v>
      </c>
      <c r="V7970" t="s">
        <v>24548</v>
      </c>
      <c r="W7970" t="s">
        <v>439</v>
      </c>
      <c r="X7970" t="s">
        <v>124</v>
      </c>
      <c r="Y7970">
        <v>15</v>
      </c>
      <c r="Z7970">
        <v>22</v>
      </c>
      <c r="AA7970" t="s">
        <v>44</v>
      </c>
      <c r="AB7970" t="s">
        <v>151</v>
      </c>
      <c r="AC7970" t="s">
        <v>370</v>
      </c>
      <c r="AD7970" t="s">
        <v>28278</v>
      </c>
      <c r="AE7970" t="s">
        <v>28279</v>
      </c>
      <c r="AF7970">
        <v>39799</v>
      </c>
    </row>
    <row r="7971" spans="1:32" x14ac:dyDescent="0.35">
      <c r="A7971">
        <v>2018</v>
      </c>
      <c r="B7971" t="s">
        <v>257</v>
      </c>
      <c r="C7971" t="s">
        <v>1493</v>
      </c>
      <c r="D7971" t="s">
        <v>34</v>
      </c>
      <c r="E7971" t="s">
        <v>781</v>
      </c>
      <c r="F7971">
        <v>4.8</v>
      </c>
      <c r="G7971">
        <v>32</v>
      </c>
      <c r="H7971" t="s">
        <v>36</v>
      </c>
      <c r="I7971" t="s">
        <v>588</v>
      </c>
      <c r="J7971">
        <v>5</v>
      </c>
      <c r="K7971">
        <v>3</v>
      </c>
      <c r="L7971" t="s">
        <v>589</v>
      </c>
      <c r="M7971" t="s">
        <v>538</v>
      </c>
      <c r="N7971">
        <v>19406</v>
      </c>
      <c r="O7971" t="s">
        <v>53</v>
      </c>
      <c r="P7971">
        <v>4.9000000000000004</v>
      </c>
      <c r="Q7971">
        <v>4.7</v>
      </c>
      <c r="R7971">
        <v>4.9000000000000004</v>
      </c>
      <c r="S7971">
        <v>4.5999999999999996</v>
      </c>
      <c r="T7971">
        <v>4.8</v>
      </c>
      <c r="U7971">
        <v>4.8</v>
      </c>
      <c r="V7971" t="s">
        <v>42</v>
      </c>
      <c r="W7971" t="s">
        <v>42</v>
      </c>
      <c r="X7971" t="s">
        <v>124</v>
      </c>
      <c r="Y7971">
        <v>23</v>
      </c>
      <c r="Z7971">
        <v>33</v>
      </c>
      <c r="AA7971" t="s">
        <v>44</v>
      </c>
      <c r="AB7971" t="s">
        <v>45</v>
      </c>
      <c r="AC7971" t="s">
        <v>219</v>
      </c>
      <c r="AD7971" t="s">
        <v>28280</v>
      </c>
      <c r="AE7971">
        <v>22587679</v>
      </c>
      <c r="AF7971">
        <v>39590</v>
      </c>
    </row>
    <row r="7972" spans="1:32" x14ac:dyDescent="0.35">
      <c r="A7972">
        <v>2019</v>
      </c>
      <c r="B7972" t="s">
        <v>81</v>
      </c>
      <c r="C7972" t="s">
        <v>2234</v>
      </c>
      <c r="D7972" t="s">
        <v>34</v>
      </c>
      <c r="E7972" t="s">
        <v>5158</v>
      </c>
      <c r="F7972">
        <v>4.7</v>
      </c>
      <c r="G7972">
        <v>24</v>
      </c>
      <c r="H7972" t="s">
        <v>36</v>
      </c>
      <c r="I7972" t="s">
        <v>28281</v>
      </c>
      <c r="J7972">
        <v>4.3</v>
      </c>
      <c r="K7972">
        <v>145</v>
      </c>
      <c r="L7972" t="s">
        <v>28282</v>
      </c>
      <c r="M7972" t="s">
        <v>538</v>
      </c>
      <c r="N7972">
        <v>18901</v>
      </c>
      <c r="O7972" t="s">
        <v>94</v>
      </c>
      <c r="P7972">
        <v>4.8</v>
      </c>
      <c r="Q7972">
        <v>4.5999999999999996</v>
      </c>
      <c r="R7972">
        <v>4.5999999999999996</v>
      </c>
      <c r="S7972">
        <v>4.5</v>
      </c>
      <c r="T7972">
        <v>4.5999999999999996</v>
      </c>
      <c r="U7972">
        <v>4.8</v>
      </c>
      <c r="V7972" t="s">
        <v>42</v>
      </c>
      <c r="W7972" t="s">
        <v>42</v>
      </c>
      <c r="X7972" t="s">
        <v>55</v>
      </c>
      <c r="Y7972">
        <v>15</v>
      </c>
      <c r="Z7972">
        <v>18</v>
      </c>
      <c r="AA7972" t="s">
        <v>44</v>
      </c>
      <c r="AB7972" t="s">
        <v>151</v>
      </c>
      <c r="AC7972" t="s">
        <v>1134</v>
      </c>
      <c r="AD7972" t="s">
        <v>28283</v>
      </c>
      <c r="AE7972" t="s">
        <v>28284</v>
      </c>
      <c r="AF7972">
        <v>55721</v>
      </c>
    </row>
    <row r="7973" spans="1:32" x14ac:dyDescent="0.35">
      <c r="A7973">
        <v>2019</v>
      </c>
      <c r="B7973" t="s">
        <v>257</v>
      </c>
      <c r="C7973" t="s">
        <v>8017</v>
      </c>
      <c r="D7973" t="s">
        <v>34</v>
      </c>
      <c r="E7973" t="s">
        <v>24168</v>
      </c>
      <c r="F7973">
        <v>4.8</v>
      </c>
      <c r="G7973">
        <v>15</v>
      </c>
      <c r="H7973" t="s">
        <v>36</v>
      </c>
      <c r="I7973" t="s">
        <v>8218</v>
      </c>
      <c r="J7973">
        <v>4.0999999999999996</v>
      </c>
      <c r="K7973">
        <v>111</v>
      </c>
      <c r="L7973" t="s">
        <v>8219</v>
      </c>
      <c r="M7973" t="s">
        <v>604</v>
      </c>
      <c r="N7973" s="1" t="s">
        <v>8220</v>
      </c>
      <c r="O7973" t="s">
        <v>40</v>
      </c>
      <c r="P7973">
        <v>4.9000000000000004</v>
      </c>
      <c r="Q7973">
        <v>4.8</v>
      </c>
      <c r="R7973">
        <v>4.8</v>
      </c>
      <c r="S7973">
        <v>4.5</v>
      </c>
      <c r="T7973">
        <v>4.9000000000000004</v>
      </c>
      <c r="U7973">
        <v>4.7</v>
      </c>
      <c r="V7973" t="s">
        <v>1179</v>
      </c>
      <c r="W7973" t="s">
        <v>42</v>
      </c>
      <c r="X7973" t="s">
        <v>124</v>
      </c>
      <c r="Y7973">
        <v>23</v>
      </c>
      <c r="Z7973">
        <v>33</v>
      </c>
      <c r="AA7973" t="s">
        <v>44</v>
      </c>
      <c r="AB7973" t="s">
        <v>45</v>
      </c>
      <c r="AC7973" t="s">
        <v>219</v>
      </c>
      <c r="AD7973" t="s">
        <v>28285</v>
      </c>
      <c r="AE7973">
        <v>909979</v>
      </c>
      <c r="AF7973">
        <v>16039</v>
      </c>
    </row>
    <row r="7974" spans="1:32" x14ac:dyDescent="0.35">
      <c r="A7974">
        <v>2019</v>
      </c>
      <c r="B7974" t="s">
        <v>32</v>
      </c>
      <c r="C7974" t="s">
        <v>4978</v>
      </c>
      <c r="D7974" t="s">
        <v>34</v>
      </c>
      <c r="E7974" t="s">
        <v>28286</v>
      </c>
      <c r="F7974">
        <v>4.5999999999999996</v>
      </c>
      <c r="G7974">
        <v>363</v>
      </c>
      <c r="H7974" t="s">
        <v>36</v>
      </c>
      <c r="I7974" t="s">
        <v>18164</v>
      </c>
      <c r="J7974">
        <v>4.8</v>
      </c>
      <c r="K7974">
        <v>2626</v>
      </c>
      <c r="L7974" t="s">
        <v>18165</v>
      </c>
      <c r="M7974" t="s">
        <v>604</v>
      </c>
      <c r="N7974" s="1" t="s">
        <v>638</v>
      </c>
      <c r="O7974" t="s">
        <v>40</v>
      </c>
      <c r="P7974">
        <v>4.8</v>
      </c>
      <c r="Q7974">
        <v>4.7</v>
      </c>
      <c r="R7974">
        <v>4.5999999999999996</v>
      </c>
      <c r="S7974">
        <v>4.5</v>
      </c>
      <c r="T7974">
        <v>4.7</v>
      </c>
      <c r="U7974">
        <v>4.5999999999999996</v>
      </c>
      <c r="V7974" t="s">
        <v>19527</v>
      </c>
      <c r="W7974" t="s">
        <v>42</v>
      </c>
      <c r="X7974" t="s">
        <v>124</v>
      </c>
      <c r="Y7974">
        <v>20</v>
      </c>
      <c r="Z7974">
        <v>26</v>
      </c>
      <c r="AA7974" t="s">
        <v>44</v>
      </c>
      <c r="AB7974" t="s">
        <v>45</v>
      </c>
      <c r="AC7974" t="s">
        <v>46</v>
      </c>
      <c r="AD7974" t="s">
        <v>28287</v>
      </c>
      <c r="AE7974" t="s">
        <v>28288</v>
      </c>
      <c r="AF7974">
        <v>33003</v>
      </c>
    </row>
    <row r="7975" spans="1:32" x14ac:dyDescent="0.35">
      <c r="A7975">
        <v>2021</v>
      </c>
      <c r="B7975" t="s">
        <v>60</v>
      </c>
      <c r="C7975" t="s">
        <v>61</v>
      </c>
      <c r="D7975" t="s">
        <v>34</v>
      </c>
      <c r="E7975" t="s">
        <v>7497</v>
      </c>
      <c r="F7975">
        <v>4.8</v>
      </c>
      <c r="G7975">
        <v>92</v>
      </c>
      <c r="H7975" t="s">
        <v>36</v>
      </c>
      <c r="I7975" t="s">
        <v>28289</v>
      </c>
      <c r="J7975">
        <v>4.7</v>
      </c>
      <c r="K7975">
        <v>143</v>
      </c>
      <c r="L7975" t="s">
        <v>28290</v>
      </c>
      <c r="M7975" t="s">
        <v>604</v>
      </c>
      <c r="N7975" s="1" t="s">
        <v>5682</v>
      </c>
      <c r="O7975" t="s">
        <v>53</v>
      </c>
      <c r="P7975">
        <v>4.9000000000000004</v>
      </c>
      <c r="Q7975">
        <v>4.9000000000000004</v>
      </c>
      <c r="R7975">
        <v>4.8</v>
      </c>
      <c r="S7975">
        <v>4.5999999999999996</v>
      </c>
      <c r="T7975">
        <v>4.9000000000000004</v>
      </c>
      <c r="U7975">
        <v>4.8</v>
      </c>
      <c r="V7975" t="s">
        <v>566</v>
      </c>
      <c r="W7975" t="s">
        <v>42</v>
      </c>
      <c r="X7975" t="s">
        <v>55</v>
      </c>
      <c r="Y7975">
        <v>19</v>
      </c>
      <c r="Z7975">
        <v>24</v>
      </c>
      <c r="AA7975" t="s">
        <v>44</v>
      </c>
      <c r="AB7975" t="s">
        <v>45</v>
      </c>
      <c r="AC7975" t="s">
        <v>66</v>
      </c>
      <c r="AD7975" t="s">
        <v>28291</v>
      </c>
      <c r="AE7975" t="s">
        <v>28292</v>
      </c>
      <c r="AF7975">
        <v>37559</v>
      </c>
    </row>
    <row r="7976" spans="1:32" x14ac:dyDescent="0.35">
      <c r="A7976">
        <v>2018</v>
      </c>
      <c r="B7976" t="s">
        <v>585</v>
      </c>
      <c r="C7976" t="s">
        <v>2242</v>
      </c>
      <c r="D7976" t="s">
        <v>34</v>
      </c>
      <c r="E7976" t="s">
        <v>4677</v>
      </c>
      <c r="F7976">
        <v>4.8</v>
      </c>
      <c r="G7976">
        <v>68</v>
      </c>
      <c r="H7976" t="s">
        <v>36</v>
      </c>
      <c r="I7976" t="s">
        <v>669</v>
      </c>
      <c r="J7976">
        <v>4.7</v>
      </c>
      <c r="K7976">
        <v>1472</v>
      </c>
      <c r="L7976" t="s">
        <v>670</v>
      </c>
      <c r="M7976" t="s">
        <v>604</v>
      </c>
      <c r="N7976" s="1" t="s">
        <v>671</v>
      </c>
      <c r="O7976" t="s">
        <v>40</v>
      </c>
      <c r="P7976">
        <v>4.9000000000000004</v>
      </c>
      <c r="Q7976">
        <v>4.8</v>
      </c>
      <c r="R7976">
        <v>4.9000000000000004</v>
      </c>
      <c r="S7976">
        <v>4.5</v>
      </c>
      <c r="T7976">
        <v>4.9000000000000004</v>
      </c>
      <c r="U7976">
        <v>4.9000000000000004</v>
      </c>
      <c r="V7976" t="s">
        <v>42</v>
      </c>
      <c r="W7976" t="s">
        <v>6149</v>
      </c>
      <c r="X7976" t="s">
        <v>124</v>
      </c>
      <c r="Y7976">
        <v>17</v>
      </c>
      <c r="Z7976">
        <v>23</v>
      </c>
      <c r="AA7976" t="s">
        <v>44</v>
      </c>
      <c r="AB7976" t="s">
        <v>294</v>
      </c>
      <c r="AC7976" t="s">
        <v>714</v>
      </c>
      <c r="AD7976" t="s">
        <v>28293</v>
      </c>
      <c r="AE7976">
        <v>35396</v>
      </c>
      <c r="AF7976">
        <v>15501</v>
      </c>
    </row>
    <row r="7977" spans="1:32" x14ac:dyDescent="0.35">
      <c r="A7977">
        <v>2019</v>
      </c>
      <c r="B7977" t="s">
        <v>81</v>
      </c>
      <c r="C7977" t="s">
        <v>16997</v>
      </c>
      <c r="D7977" t="s">
        <v>34</v>
      </c>
      <c r="E7977" t="s">
        <v>28294</v>
      </c>
      <c r="F7977">
        <v>4.9000000000000004</v>
      </c>
      <c r="G7977">
        <v>14</v>
      </c>
      <c r="H7977" t="s">
        <v>36</v>
      </c>
      <c r="I7977" t="s">
        <v>9803</v>
      </c>
      <c r="J7977">
        <v>4.9000000000000004</v>
      </c>
      <c r="K7977">
        <v>908</v>
      </c>
      <c r="L7977" t="s">
        <v>9804</v>
      </c>
      <c r="M7977" t="s">
        <v>2335</v>
      </c>
      <c r="N7977" s="1" t="s">
        <v>9805</v>
      </c>
      <c r="O7977" t="s">
        <v>40</v>
      </c>
      <c r="P7977">
        <v>5</v>
      </c>
      <c r="Q7977">
        <v>4.8</v>
      </c>
      <c r="R7977">
        <v>4.9000000000000004</v>
      </c>
      <c r="S7977">
        <v>4.8</v>
      </c>
      <c r="T7977">
        <v>4.8</v>
      </c>
      <c r="U7977">
        <v>4.9000000000000004</v>
      </c>
      <c r="V7977" t="s">
        <v>86</v>
      </c>
      <c r="W7977" t="s">
        <v>42</v>
      </c>
      <c r="X7977" t="s">
        <v>124</v>
      </c>
      <c r="Y7977">
        <v>18</v>
      </c>
      <c r="Z7977">
        <v>25</v>
      </c>
      <c r="AA7977" t="s">
        <v>44</v>
      </c>
      <c r="AB7977" t="s">
        <v>45</v>
      </c>
      <c r="AC7977" t="s">
        <v>46</v>
      </c>
      <c r="AD7977" t="s">
        <v>28295</v>
      </c>
      <c r="AE7977" t="s">
        <v>28296</v>
      </c>
      <c r="AF7977">
        <v>20981</v>
      </c>
    </row>
    <row r="7978" spans="1:32" x14ac:dyDescent="0.35">
      <c r="A7978">
        <v>2019</v>
      </c>
      <c r="B7978" t="s">
        <v>32</v>
      </c>
      <c r="C7978" t="s">
        <v>4978</v>
      </c>
      <c r="D7978" t="s">
        <v>793</v>
      </c>
      <c r="E7978" t="s">
        <v>955</v>
      </c>
      <c r="F7978">
        <v>4.5999999999999996</v>
      </c>
      <c r="G7978">
        <v>363</v>
      </c>
      <c r="H7978" t="s">
        <v>36</v>
      </c>
      <c r="I7978" t="s">
        <v>5710</v>
      </c>
      <c r="J7978">
        <v>4.5999999999999996</v>
      </c>
      <c r="K7978">
        <v>722</v>
      </c>
      <c r="L7978" t="s">
        <v>5711</v>
      </c>
      <c r="M7978" t="s">
        <v>679</v>
      </c>
      <c r="N7978">
        <v>11548</v>
      </c>
      <c r="O7978" t="s">
        <v>40</v>
      </c>
      <c r="P7978">
        <v>4.8</v>
      </c>
      <c r="Q7978">
        <v>4.7</v>
      </c>
      <c r="R7978">
        <v>4.5999999999999996</v>
      </c>
      <c r="S7978">
        <v>4.5</v>
      </c>
      <c r="T7978">
        <v>4.7</v>
      </c>
      <c r="U7978">
        <v>4.5999999999999996</v>
      </c>
      <c r="V7978" t="s">
        <v>42</v>
      </c>
      <c r="W7978" t="s">
        <v>77</v>
      </c>
      <c r="X7978" t="s">
        <v>124</v>
      </c>
      <c r="Y7978">
        <v>20</v>
      </c>
      <c r="Z7978">
        <v>26</v>
      </c>
      <c r="AA7978" t="s">
        <v>44</v>
      </c>
      <c r="AB7978" t="s">
        <v>198</v>
      </c>
      <c r="AC7978" t="s">
        <v>11053</v>
      </c>
      <c r="AD7978" t="s">
        <v>28297</v>
      </c>
      <c r="AE7978" t="s">
        <v>28298</v>
      </c>
      <c r="AF7978">
        <v>25156</v>
      </c>
    </row>
    <row r="7979" spans="1:32" x14ac:dyDescent="0.35">
      <c r="A7979">
        <v>2019</v>
      </c>
      <c r="B7979" t="s">
        <v>108</v>
      </c>
      <c r="C7979" t="s">
        <v>643</v>
      </c>
      <c r="D7979" t="s">
        <v>34</v>
      </c>
      <c r="E7979" t="s">
        <v>10920</v>
      </c>
      <c r="F7979">
        <v>4.5999999999999996</v>
      </c>
      <c r="G7979">
        <v>14</v>
      </c>
      <c r="H7979" t="s">
        <v>36</v>
      </c>
      <c r="I7979" t="s">
        <v>10921</v>
      </c>
      <c r="J7979">
        <v>4.8</v>
      </c>
      <c r="K7979">
        <v>1724</v>
      </c>
      <c r="L7979" t="s">
        <v>10922</v>
      </c>
      <c r="M7979" t="s">
        <v>679</v>
      </c>
      <c r="N7979">
        <v>11701</v>
      </c>
      <c r="O7979" t="s">
        <v>40</v>
      </c>
      <c r="P7979">
        <v>5</v>
      </c>
      <c r="Q7979">
        <v>4.8</v>
      </c>
      <c r="R7979">
        <v>4.4000000000000004</v>
      </c>
      <c r="S7979">
        <v>4.4000000000000004</v>
      </c>
      <c r="T7979">
        <v>4.7</v>
      </c>
      <c r="U7979">
        <v>4.3</v>
      </c>
      <c r="V7979" t="s">
        <v>42</v>
      </c>
      <c r="W7979" t="s">
        <v>42</v>
      </c>
      <c r="X7979" t="s">
        <v>124</v>
      </c>
      <c r="Y7979">
        <v>17</v>
      </c>
      <c r="Z7979">
        <v>27</v>
      </c>
      <c r="AA7979" t="s">
        <v>44</v>
      </c>
      <c r="AB7979" t="s">
        <v>125</v>
      </c>
      <c r="AC7979" t="s">
        <v>640</v>
      </c>
      <c r="AD7979" t="s">
        <v>10923</v>
      </c>
      <c r="AE7979" t="s">
        <v>10924</v>
      </c>
      <c r="AF7979">
        <v>28098</v>
      </c>
    </row>
    <row r="7980" spans="1:32" x14ac:dyDescent="0.35">
      <c r="A7980">
        <v>2019</v>
      </c>
      <c r="B7980" t="s">
        <v>257</v>
      </c>
      <c r="C7980" t="s">
        <v>1079</v>
      </c>
      <c r="D7980" t="s">
        <v>1080</v>
      </c>
      <c r="E7980" t="s">
        <v>21860</v>
      </c>
      <c r="F7980">
        <v>4.7</v>
      </c>
      <c r="G7980">
        <v>55</v>
      </c>
      <c r="H7980" t="s">
        <v>36</v>
      </c>
      <c r="I7980" t="s">
        <v>17311</v>
      </c>
      <c r="J7980">
        <v>4.8</v>
      </c>
      <c r="K7980">
        <v>2052</v>
      </c>
      <c r="L7980" t="s">
        <v>17312</v>
      </c>
      <c r="M7980" t="s">
        <v>2335</v>
      </c>
      <c r="N7980" s="1" t="s">
        <v>17313</v>
      </c>
      <c r="O7980" t="s">
        <v>53</v>
      </c>
      <c r="P7980">
        <v>5</v>
      </c>
      <c r="Q7980">
        <v>4.9000000000000004</v>
      </c>
      <c r="R7980">
        <v>4.9000000000000004</v>
      </c>
      <c r="S7980">
        <v>4.4000000000000004</v>
      </c>
      <c r="T7980">
        <v>4.7</v>
      </c>
      <c r="U7980">
        <v>4.5999999999999996</v>
      </c>
      <c r="V7980" t="s">
        <v>489</v>
      </c>
      <c r="W7980" t="s">
        <v>42</v>
      </c>
      <c r="X7980" t="s">
        <v>124</v>
      </c>
      <c r="Y7980">
        <v>20</v>
      </c>
      <c r="Z7980">
        <v>26</v>
      </c>
      <c r="AA7980" t="s">
        <v>44</v>
      </c>
      <c r="AB7980" t="s">
        <v>45</v>
      </c>
      <c r="AC7980" t="s">
        <v>264</v>
      </c>
      <c r="AD7980" t="s">
        <v>28299</v>
      </c>
      <c r="AE7980" t="s">
        <v>28300</v>
      </c>
      <c r="AF7980">
        <v>45142</v>
      </c>
    </row>
    <row r="7981" spans="1:32" x14ac:dyDescent="0.35">
      <c r="A7981">
        <v>2020</v>
      </c>
      <c r="B7981" t="s">
        <v>257</v>
      </c>
      <c r="C7981" t="s">
        <v>1079</v>
      </c>
      <c r="D7981" t="s">
        <v>1080</v>
      </c>
      <c r="E7981" t="s">
        <v>28301</v>
      </c>
      <c r="F7981">
        <v>4.7</v>
      </c>
      <c r="G7981">
        <v>53</v>
      </c>
      <c r="H7981" t="s">
        <v>36</v>
      </c>
      <c r="I7981" t="s">
        <v>17311</v>
      </c>
      <c r="J7981">
        <v>4.8</v>
      </c>
      <c r="K7981">
        <v>2052</v>
      </c>
      <c r="L7981" t="s">
        <v>17312</v>
      </c>
      <c r="M7981" t="s">
        <v>2335</v>
      </c>
      <c r="N7981" s="1" t="s">
        <v>17313</v>
      </c>
      <c r="O7981" t="s">
        <v>53</v>
      </c>
      <c r="P7981">
        <v>4.8</v>
      </c>
      <c r="Q7981">
        <v>4.8</v>
      </c>
      <c r="R7981">
        <v>4.8</v>
      </c>
      <c r="S7981">
        <v>4.4000000000000004</v>
      </c>
      <c r="T7981">
        <v>4.7</v>
      </c>
      <c r="U7981">
        <v>4.7</v>
      </c>
      <c r="V7981" t="s">
        <v>489</v>
      </c>
      <c r="W7981" t="s">
        <v>42</v>
      </c>
      <c r="X7981" t="s">
        <v>124</v>
      </c>
      <c r="Y7981">
        <v>20</v>
      </c>
      <c r="Z7981">
        <v>26</v>
      </c>
      <c r="AA7981" t="s">
        <v>44</v>
      </c>
      <c r="AB7981" t="s">
        <v>45</v>
      </c>
      <c r="AC7981" t="s">
        <v>264</v>
      </c>
      <c r="AD7981" t="s">
        <v>28302</v>
      </c>
      <c r="AE7981" t="s">
        <v>28303</v>
      </c>
      <c r="AF7981">
        <v>46339</v>
      </c>
    </row>
    <row r="7982" spans="1:32" x14ac:dyDescent="0.35">
      <c r="A7982">
        <v>2019</v>
      </c>
      <c r="B7982" t="s">
        <v>257</v>
      </c>
      <c r="C7982" t="s">
        <v>1493</v>
      </c>
      <c r="D7982" t="s">
        <v>34</v>
      </c>
      <c r="E7982" t="s">
        <v>11065</v>
      </c>
      <c r="F7982">
        <v>4.9000000000000004</v>
      </c>
      <c r="G7982">
        <v>30</v>
      </c>
      <c r="H7982" t="s">
        <v>36</v>
      </c>
      <c r="I7982" t="s">
        <v>25611</v>
      </c>
      <c r="J7982">
        <v>4.4000000000000004</v>
      </c>
      <c r="K7982">
        <v>78</v>
      </c>
      <c r="L7982" t="s">
        <v>25612</v>
      </c>
      <c r="M7982" t="s">
        <v>2335</v>
      </c>
      <c r="N7982" s="1" t="s">
        <v>25613</v>
      </c>
      <c r="O7982" t="s">
        <v>53</v>
      </c>
      <c r="P7982">
        <v>4.9000000000000004</v>
      </c>
      <c r="Q7982">
        <v>4.9000000000000004</v>
      </c>
      <c r="R7982">
        <v>5</v>
      </c>
      <c r="S7982">
        <v>4.5999999999999996</v>
      </c>
      <c r="T7982">
        <v>4.9000000000000004</v>
      </c>
      <c r="U7982">
        <v>4.9000000000000004</v>
      </c>
      <c r="V7982" t="s">
        <v>10600</v>
      </c>
      <c r="W7982" t="s">
        <v>42</v>
      </c>
      <c r="X7982" t="s">
        <v>124</v>
      </c>
      <c r="Y7982">
        <v>25</v>
      </c>
      <c r="Z7982">
        <v>34</v>
      </c>
      <c r="AA7982" t="s">
        <v>44</v>
      </c>
      <c r="AB7982" t="s">
        <v>45</v>
      </c>
      <c r="AC7982" t="s">
        <v>219</v>
      </c>
      <c r="AD7982" t="s">
        <v>28304</v>
      </c>
      <c r="AE7982" t="s">
        <v>28305</v>
      </c>
      <c r="AF7982">
        <v>42479</v>
      </c>
    </row>
    <row r="7983" spans="1:32" x14ac:dyDescent="0.35">
      <c r="A7983">
        <v>2019</v>
      </c>
      <c r="B7983" t="s">
        <v>409</v>
      </c>
      <c r="C7983" t="s">
        <v>4048</v>
      </c>
      <c r="D7983" t="s">
        <v>4178</v>
      </c>
      <c r="E7983" t="s">
        <v>28306</v>
      </c>
      <c r="F7983">
        <v>4.5999999999999996</v>
      </c>
      <c r="G7983">
        <v>568</v>
      </c>
      <c r="H7983" t="s">
        <v>36</v>
      </c>
      <c r="I7983" t="s">
        <v>12614</v>
      </c>
      <c r="J7983">
        <v>4.8</v>
      </c>
      <c r="K7983">
        <v>985</v>
      </c>
      <c r="L7983" t="s">
        <v>12615</v>
      </c>
      <c r="M7983" t="s">
        <v>2335</v>
      </c>
      <c r="N7983" s="1" t="s">
        <v>4353</v>
      </c>
      <c r="O7983" t="s">
        <v>40</v>
      </c>
      <c r="P7983">
        <v>4.8</v>
      </c>
      <c r="Q7983">
        <v>4.7</v>
      </c>
      <c r="R7983">
        <v>4.5</v>
      </c>
      <c r="S7983">
        <v>4.5</v>
      </c>
      <c r="T7983">
        <v>4.7</v>
      </c>
      <c r="U7983">
        <v>4.5999999999999996</v>
      </c>
      <c r="V7983" t="s">
        <v>65</v>
      </c>
      <c r="W7983" t="s">
        <v>42</v>
      </c>
      <c r="X7983" t="s">
        <v>55</v>
      </c>
      <c r="Y7983">
        <v>19</v>
      </c>
      <c r="Z7983">
        <v>27</v>
      </c>
      <c r="AA7983" t="s">
        <v>44</v>
      </c>
      <c r="AB7983" t="s">
        <v>125</v>
      </c>
      <c r="AC7983" t="s">
        <v>219</v>
      </c>
      <c r="AD7983" t="s">
        <v>28307</v>
      </c>
      <c r="AE7983" t="s">
        <v>28308</v>
      </c>
      <c r="AF7983">
        <v>24023</v>
      </c>
    </row>
    <row r="7984" spans="1:32" x14ac:dyDescent="0.35">
      <c r="A7984">
        <v>2018</v>
      </c>
      <c r="B7984" t="s">
        <v>32</v>
      </c>
      <c r="C7984" t="s">
        <v>3509</v>
      </c>
      <c r="D7984" t="s">
        <v>34</v>
      </c>
      <c r="E7984" t="s">
        <v>28309</v>
      </c>
      <c r="F7984">
        <v>4.8</v>
      </c>
      <c r="G7984">
        <v>770</v>
      </c>
      <c r="H7984" t="s">
        <v>36</v>
      </c>
      <c r="I7984" t="s">
        <v>5242</v>
      </c>
      <c r="J7984">
        <v>4.3</v>
      </c>
      <c r="K7984">
        <v>238</v>
      </c>
      <c r="L7984" t="s">
        <v>5243</v>
      </c>
      <c r="M7984" t="s">
        <v>699</v>
      </c>
      <c r="N7984" s="1" t="s">
        <v>5244</v>
      </c>
      <c r="O7984" t="s">
        <v>53</v>
      </c>
      <c r="P7984">
        <v>4.8</v>
      </c>
      <c r="Q7984">
        <v>4.7</v>
      </c>
      <c r="R7984">
        <v>4.8</v>
      </c>
      <c r="S7984">
        <v>4.7</v>
      </c>
      <c r="T7984">
        <v>4.8</v>
      </c>
      <c r="U7984">
        <v>4.9000000000000004</v>
      </c>
      <c r="V7984" t="s">
        <v>326</v>
      </c>
      <c r="W7984" t="s">
        <v>42</v>
      </c>
      <c r="X7984" t="s">
        <v>124</v>
      </c>
      <c r="Y7984">
        <v>22</v>
      </c>
      <c r="Z7984">
        <v>28</v>
      </c>
      <c r="AA7984" t="s">
        <v>44</v>
      </c>
      <c r="AB7984" t="s">
        <v>151</v>
      </c>
      <c r="AC7984" t="s">
        <v>597</v>
      </c>
      <c r="AD7984" t="s">
        <v>28310</v>
      </c>
      <c r="AE7984" t="s">
        <v>28311</v>
      </c>
      <c r="AF7984">
        <v>19414</v>
      </c>
    </row>
    <row r="7985" spans="1:32" x14ac:dyDescent="0.35">
      <c r="A7985">
        <v>2016</v>
      </c>
      <c r="B7985" t="s">
        <v>257</v>
      </c>
      <c r="C7985" t="s">
        <v>2322</v>
      </c>
      <c r="D7985" t="s">
        <v>34</v>
      </c>
      <c r="E7985" t="s">
        <v>3423</v>
      </c>
      <c r="F7985">
        <v>4.8</v>
      </c>
      <c r="G7985">
        <v>73</v>
      </c>
      <c r="H7985" t="s">
        <v>36</v>
      </c>
      <c r="I7985" t="s">
        <v>28312</v>
      </c>
      <c r="J7985">
        <v>3.8</v>
      </c>
      <c r="K7985">
        <v>35</v>
      </c>
      <c r="L7985" t="s">
        <v>28313</v>
      </c>
      <c r="M7985" t="s">
        <v>699</v>
      </c>
      <c r="N7985" s="1" t="s">
        <v>28314</v>
      </c>
      <c r="O7985" t="s">
        <v>94</v>
      </c>
      <c r="P7985">
        <v>4.8</v>
      </c>
      <c r="Q7985">
        <v>4.8</v>
      </c>
      <c r="R7985">
        <v>4.8</v>
      </c>
      <c r="S7985">
        <v>4.5</v>
      </c>
      <c r="T7985">
        <v>4.8</v>
      </c>
      <c r="U7985">
        <v>4.7</v>
      </c>
      <c r="V7985" t="s">
        <v>3107</v>
      </c>
      <c r="W7985" t="s">
        <v>42</v>
      </c>
      <c r="X7985" t="s">
        <v>124</v>
      </c>
      <c r="Y7985">
        <v>18</v>
      </c>
      <c r="Z7985">
        <v>24</v>
      </c>
      <c r="AA7985" t="s">
        <v>44</v>
      </c>
      <c r="AB7985" t="s">
        <v>45</v>
      </c>
      <c r="AC7985" t="s">
        <v>264</v>
      </c>
      <c r="AD7985" t="s">
        <v>28315</v>
      </c>
      <c r="AE7985" t="s">
        <v>28316</v>
      </c>
      <c r="AF7985">
        <v>59178</v>
      </c>
    </row>
    <row r="7986" spans="1:32" x14ac:dyDescent="0.35">
      <c r="A7986">
        <v>2018</v>
      </c>
      <c r="B7986" t="s">
        <v>32</v>
      </c>
      <c r="C7986" t="s">
        <v>3509</v>
      </c>
      <c r="D7986" t="s">
        <v>34</v>
      </c>
      <c r="E7986" t="s">
        <v>2680</v>
      </c>
      <c r="F7986">
        <v>4.8</v>
      </c>
      <c r="G7986">
        <v>770</v>
      </c>
      <c r="H7986" t="s">
        <v>36</v>
      </c>
      <c r="I7986" t="s">
        <v>19267</v>
      </c>
      <c r="J7986">
        <v>3.8</v>
      </c>
      <c r="K7986">
        <v>4</v>
      </c>
      <c r="L7986" t="s">
        <v>19268</v>
      </c>
      <c r="M7986" t="s">
        <v>2891</v>
      </c>
      <c r="N7986" s="1" t="s">
        <v>17329</v>
      </c>
      <c r="O7986" t="s">
        <v>53</v>
      </c>
      <c r="P7986">
        <v>4.8</v>
      </c>
      <c r="Q7986">
        <v>4.7</v>
      </c>
      <c r="R7986">
        <v>4.8</v>
      </c>
      <c r="S7986">
        <v>4.7</v>
      </c>
      <c r="T7986">
        <v>4.8</v>
      </c>
      <c r="U7986">
        <v>4.9000000000000004</v>
      </c>
      <c r="V7986" t="s">
        <v>262</v>
      </c>
      <c r="W7986" t="s">
        <v>42</v>
      </c>
      <c r="X7986" t="s">
        <v>124</v>
      </c>
      <c r="Y7986">
        <v>22</v>
      </c>
      <c r="Z7986">
        <v>28</v>
      </c>
      <c r="AA7986" t="s">
        <v>44</v>
      </c>
      <c r="AB7986" t="s">
        <v>151</v>
      </c>
      <c r="AC7986" t="s">
        <v>597</v>
      </c>
      <c r="AD7986" t="s">
        <v>28317</v>
      </c>
      <c r="AE7986">
        <v>22598091</v>
      </c>
      <c r="AF7986">
        <v>62179</v>
      </c>
    </row>
    <row r="7987" spans="1:32" x14ac:dyDescent="0.35">
      <c r="A7987">
        <v>2019</v>
      </c>
      <c r="B7987" t="s">
        <v>257</v>
      </c>
      <c r="C7987" t="s">
        <v>14912</v>
      </c>
      <c r="D7987" t="s">
        <v>1080</v>
      </c>
      <c r="E7987" t="s">
        <v>15558</v>
      </c>
      <c r="F7987">
        <v>5</v>
      </c>
      <c r="G7987">
        <v>5</v>
      </c>
      <c r="H7987" t="s">
        <v>36</v>
      </c>
      <c r="I7987" t="s">
        <v>11649</v>
      </c>
      <c r="J7987">
        <v>4.5999999999999996</v>
      </c>
      <c r="K7987">
        <v>499</v>
      </c>
      <c r="L7987" t="s">
        <v>11650</v>
      </c>
      <c r="M7987" t="s">
        <v>39</v>
      </c>
      <c r="N7987">
        <v>90036</v>
      </c>
      <c r="O7987" t="s">
        <v>40</v>
      </c>
      <c r="P7987">
        <v>5</v>
      </c>
      <c r="Q7987">
        <v>5</v>
      </c>
      <c r="R7987">
        <v>5</v>
      </c>
      <c r="S7987">
        <v>5</v>
      </c>
      <c r="T7987">
        <v>5</v>
      </c>
      <c r="U7987">
        <v>5</v>
      </c>
      <c r="V7987" t="s">
        <v>42</v>
      </c>
      <c r="W7987" t="s">
        <v>2124</v>
      </c>
      <c r="X7987" t="s">
        <v>95</v>
      </c>
      <c r="Y7987">
        <v>18</v>
      </c>
      <c r="Z7987">
        <v>26</v>
      </c>
      <c r="AA7987" t="s">
        <v>44</v>
      </c>
      <c r="AB7987" t="s">
        <v>45</v>
      </c>
      <c r="AC7987" t="s">
        <v>982</v>
      </c>
      <c r="AD7987" t="s">
        <v>28318</v>
      </c>
      <c r="AE7987" t="s">
        <v>28319</v>
      </c>
      <c r="AF7987">
        <v>38651</v>
      </c>
    </row>
    <row r="7988" spans="1:32" x14ac:dyDescent="0.35">
      <c r="A7988">
        <v>2020</v>
      </c>
      <c r="B7988" t="s">
        <v>69</v>
      </c>
      <c r="C7988" t="s">
        <v>10700</v>
      </c>
      <c r="D7988" t="s">
        <v>34</v>
      </c>
      <c r="E7988" t="s">
        <v>28320</v>
      </c>
      <c r="F7988">
        <v>4.8</v>
      </c>
      <c r="G7988">
        <v>151</v>
      </c>
      <c r="H7988" t="s">
        <v>36</v>
      </c>
      <c r="I7988" t="s">
        <v>20809</v>
      </c>
      <c r="J7988">
        <v>5</v>
      </c>
      <c r="K7988">
        <v>1</v>
      </c>
      <c r="L7988" t="s">
        <v>20810</v>
      </c>
      <c r="M7988" t="s">
        <v>39</v>
      </c>
      <c r="N7988">
        <v>92324</v>
      </c>
      <c r="O7988" t="s">
        <v>53</v>
      </c>
      <c r="P7988">
        <v>4.8</v>
      </c>
      <c r="Q7988">
        <v>4.8</v>
      </c>
      <c r="R7988">
        <v>4.8</v>
      </c>
      <c r="S7988">
        <v>4.8</v>
      </c>
      <c r="T7988">
        <v>4.9000000000000004</v>
      </c>
      <c r="U7988">
        <v>4.9000000000000004</v>
      </c>
      <c r="V7988" t="s">
        <v>262</v>
      </c>
      <c r="W7988" t="s">
        <v>42</v>
      </c>
      <c r="X7988" t="s">
        <v>43</v>
      </c>
      <c r="Y7988">
        <v>23</v>
      </c>
      <c r="Z7988">
        <v>34</v>
      </c>
      <c r="AA7988" t="s">
        <v>44</v>
      </c>
      <c r="AB7988" t="s">
        <v>56</v>
      </c>
      <c r="AC7988" t="s">
        <v>219</v>
      </c>
      <c r="AD7988" t="s">
        <v>28321</v>
      </c>
      <c r="AE7988" t="s">
        <v>28322</v>
      </c>
      <c r="AF7988">
        <v>46264</v>
      </c>
    </row>
    <row r="7989" spans="1:32" x14ac:dyDescent="0.35">
      <c r="A7989">
        <v>2020</v>
      </c>
      <c r="B7989" t="s">
        <v>257</v>
      </c>
      <c r="C7989" t="s">
        <v>1323</v>
      </c>
      <c r="D7989" t="s">
        <v>1080</v>
      </c>
      <c r="E7989" t="s">
        <v>28323</v>
      </c>
      <c r="F7989">
        <v>4.9000000000000004</v>
      </c>
      <c r="G7989">
        <v>51</v>
      </c>
      <c r="H7989" t="s">
        <v>36</v>
      </c>
      <c r="I7989" t="s">
        <v>10611</v>
      </c>
      <c r="J7989">
        <v>4.5999999999999996</v>
      </c>
      <c r="K7989">
        <v>1599</v>
      </c>
      <c r="L7989" t="s">
        <v>10612</v>
      </c>
      <c r="M7989" t="s">
        <v>74</v>
      </c>
      <c r="N7989">
        <v>89117</v>
      </c>
      <c r="O7989" t="s">
        <v>53</v>
      </c>
      <c r="P7989">
        <v>5</v>
      </c>
      <c r="Q7989">
        <v>4.9000000000000004</v>
      </c>
      <c r="R7989">
        <v>4.9000000000000004</v>
      </c>
      <c r="S7989">
        <v>4.7</v>
      </c>
      <c r="T7989">
        <v>4.9000000000000004</v>
      </c>
      <c r="U7989">
        <v>4.9000000000000004</v>
      </c>
      <c r="V7989" t="s">
        <v>896</v>
      </c>
      <c r="W7989" t="s">
        <v>77</v>
      </c>
      <c r="X7989" t="s">
        <v>95</v>
      </c>
      <c r="Y7989">
        <v>25</v>
      </c>
      <c r="Z7989">
        <v>29</v>
      </c>
      <c r="AA7989" t="s">
        <v>44</v>
      </c>
      <c r="AB7989" t="s">
        <v>45</v>
      </c>
      <c r="AC7989" t="s">
        <v>219</v>
      </c>
      <c r="AD7989" t="s">
        <v>28324</v>
      </c>
      <c r="AE7989" t="s">
        <v>28325</v>
      </c>
      <c r="AF7989">
        <v>33669</v>
      </c>
    </row>
    <row r="7990" spans="1:32" x14ac:dyDescent="0.35">
      <c r="A7990">
        <v>2015</v>
      </c>
      <c r="B7990" t="s">
        <v>129</v>
      </c>
      <c r="C7990" t="s">
        <v>3843</v>
      </c>
      <c r="D7990" t="s">
        <v>34</v>
      </c>
      <c r="E7990" t="s">
        <v>6163</v>
      </c>
      <c r="F7990">
        <v>4.7</v>
      </c>
      <c r="G7990">
        <v>102</v>
      </c>
      <c r="H7990" t="s">
        <v>36</v>
      </c>
      <c r="I7990" t="s">
        <v>3426</v>
      </c>
      <c r="J7990">
        <v>4.7</v>
      </c>
      <c r="K7990">
        <v>662</v>
      </c>
      <c r="L7990" t="s">
        <v>3427</v>
      </c>
      <c r="M7990" t="s">
        <v>74</v>
      </c>
      <c r="N7990">
        <v>89146</v>
      </c>
      <c r="O7990" t="s">
        <v>53</v>
      </c>
      <c r="P7990">
        <v>4.8</v>
      </c>
      <c r="Q7990">
        <v>4.7</v>
      </c>
      <c r="R7990">
        <v>4.7</v>
      </c>
      <c r="S7990">
        <v>4.5</v>
      </c>
      <c r="T7990">
        <v>4.8</v>
      </c>
      <c r="U7990">
        <v>4.7</v>
      </c>
      <c r="V7990" t="s">
        <v>7313</v>
      </c>
      <c r="W7990" t="s">
        <v>77</v>
      </c>
      <c r="X7990" t="s">
        <v>1926</v>
      </c>
      <c r="Y7990">
        <v>14</v>
      </c>
      <c r="Z7990">
        <v>22</v>
      </c>
      <c r="AA7990" t="s">
        <v>44</v>
      </c>
      <c r="AB7990" t="s">
        <v>45</v>
      </c>
      <c r="AC7990" t="s">
        <v>66</v>
      </c>
      <c r="AD7990" t="s">
        <v>28326</v>
      </c>
      <c r="AE7990" t="s">
        <v>28327</v>
      </c>
      <c r="AF7990">
        <v>106458</v>
      </c>
    </row>
    <row r="7991" spans="1:32" x14ac:dyDescent="0.35">
      <c r="A7991">
        <v>2019</v>
      </c>
      <c r="B7991" t="s">
        <v>32</v>
      </c>
      <c r="C7991" t="s">
        <v>3054</v>
      </c>
      <c r="D7991" t="s">
        <v>34</v>
      </c>
      <c r="E7991" t="s">
        <v>11326</v>
      </c>
      <c r="F7991">
        <v>4.5999999999999996</v>
      </c>
      <c r="G7991">
        <v>444</v>
      </c>
      <c r="H7991" t="s">
        <v>36</v>
      </c>
      <c r="I7991" t="s">
        <v>11327</v>
      </c>
      <c r="J7991">
        <v>4.3</v>
      </c>
      <c r="K7991">
        <v>422</v>
      </c>
      <c r="L7991" t="s">
        <v>11328</v>
      </c>
      <c r="M7991" t="s">
        <v>39</v>
      </c>
      <c r="N7991">
        <v>94551</v>
      </c>
      <c r="O7991" t="s">
        <v>53</v>
      </c>
      <c r="P7991">
        <v>4.5999999999999996</v>
      </c>
      <c r="Q7991">
        <v>4.5999999999999996</v>
      </c>
      <c r="R7991">
        <v>4.4000000000000004</v>
      </c>
      <c r="S7991">
        <v>4.4000000000000004</v>
      </c>
      <c r="T7991">
        <v>4.7</v>
      </c>
      <c r="U7991">
        <v>4.5999999999999996</v>
      </c>
      <c r="V7991" t="s">
        <v>2480</v>
      </c>
      <c r="W7991" t="s">
        <v>42</v>
      </c>
      <c r="X7991" t="s">
        <v>43</v>
      </c>
      <c r="Y7991">
        <v>26</v>
      </c>
      <c r="Z7991">
        <v>35</v>
      </c>
      <c r="AA7991" t="s">
        <v>44</v>
      </c>
      <c r="AB7991" t="s">
        <v>45</v>
      </c>
      <c r="AC7991" t="s">
        <v>750</v>
      </c>
      <c r="AD7991" t="s">
        <v>11329</v>
      </c>
      <c r="AE7991" t="s">
        <v>11330</v>
      </c>
      <c r="AF7991">
        <v>52480</v>
      </c>
    </row>
    <row r="7992" spans="1:32" x14ac:dyDescent="0.35">
      <c r="A7992">
        <v>2019</v>
      </c>
      <c r="B7992" t="s">
        <v>257</v>
      </c>
      <c r="C7992" t="s">
        <v>1943</v>
      </c>
      <c r="D7992" t="s">
        <v>34</v>
      </c>
      <c r="E7992" t="s">
        <v>3941</v>
      </c>
      <c r="F7992">
        <v>4.7</v>
      </c>
      <c r="G7992">
        <v>99</v>
      </c>
      <c r="H7992" t="s">
        <v>36</v>
      </c>
      <c r="I7992" t="s">
        <v>3942</v>
      </c>
      <c r="J7992">
        <v>4.7</v>
      </c>
      <c r="K7992">
        <v>53</v>
      </c>
      <c r="L7992" t="s">
        <v>3943</v>
      </c>
      <c r="M7992" t="s">
        <v>39</v>
      </c>
      <c r="N7992">
        <v>94568</v>
      </c>
      <c r="O7992" t="s">
        <v>53</v>
      </c>
      <c r="P7992">
        <v>4.7</v>
      </c>
      <c r="Q7992">
        <v>4.7</v>
      </c>
      <c r="R7992">
        <v>4.8</v>
      </c>
      <c r="S7992">
        <v>4.3</v>
      </c>
      <c r="T7992">
        <v>4.8</v>
      </c>
      <c r="U7992">
        <v>4.5999999999999996</v>
      </c>
      <c r="V7992" t="s">
        <v>455</v>
      </c>
      <c r="W7992" t="s">
        <v>42</v>
      </c>
      <c r="X7992" t="s">
        <v>124</v>
      </c>
      <c r="Y7992">
        <v>22</v>
      </c>
      <c r="Z7992">
        <v>29</v>
      </c>
      <c r="AA7992" t="s">
        <v>44</v>
      </c>
      <c r="AB7992" t="s">
        <v>45</v>
      </c>
      <c r="AC7992" t="s">
        <v>219</v>
      </c>
      <c r="AD7992" t="s">
        <v>3944</v>
      </c>
      <c r="AE7992" t="s">
        <v>3945</v>
      </c>
      <c r="AF7992">
        <v>63190</v>
      </c>
    </row>
    <row r="7993" spans="1:32" x14ac:dyDescent="0.35">
      <c r="A7993">
        <v>2019</v>
      </c>
      <c r="B7993" t="s">
        <v>257</v>
      </c>
      <c r="C7993" t="s">
        <v>1079</v>
      </c>
      <c r="D7993" t="s">
        <v>34</v>
      </c>
      <c r="E7993" t="s">
        <v>21506</v>
      </c>
      <c r="F7993">
        <v>4.7</v>
      </c>
      <c r="G7993">
        <v>55</v>
      </c>
      <c r="H7993" t="s">
        <v>36</v>
      </c>
      <c r="I7993" t="s">
        <v>10234</v>
      </c>
      <c r="J7993">
        <v>2.5</v>
      </c>
      <c r="K7993">
        <v>4</v>
      </c>
      <c r="L7993" t="s">
        <v>10235</v>
      </c>
      <c r="M7993" t="s">
        <v>39</v>
      </c>
      <c r="N7993">
        <v>94014</v>
      </c>
      <c r="O7993" t="s">
        <v>94</v>
      </c>
      <c r="P7993">
        <v>5</v>
      </c>
      <c r="Q7993">
        <v>4.9000000000000004</v>
      </c>
      <c r="R7993">
        <v>4.9000000000000004</v>
      </c>
      <c r="S7993">
        <v>4.4000000000000004</v>
      </c>
      <c r="T7993">
        <v>4.7</v>
      </c>
      <c r="U7993">
        <v>4.5999999999999996</v>
      </c>
      <c r="V7993" t="s">
        <v>262</v>
      </c>
      <c r="W7993" t="s">
        <v>42</v>
      </c>
      <c r="X7993" t="s">
        <v>124</v>
      </c>
      <c r="Y7993">
        <v>20</v>
      </c>
      <c r="Z7993">
        <v>26</v>
      </c>
      <c r="AA7993" t="s">
        <v>44</v>
      </c>
      <c r="AB7993" t="s">
        <v>45</v>
      </c>
      <c r="AC7993" t="s">
        <v>264</v>
      </c>
      <c r="AD7993" t="s">
        <v>28328</v>
      </c>
      <c r="AE7993">
        <v>22711581</v>
      </c>
      <c r="AF7993">
        <v>33585</v>
      </c>
    </row>
    <row r="7994" spans="1:32" x14ac:dyDescent="0.35">
      <c r="A7994">
        <v>2013</v>
      </c>
      <c r="B7994" t="s">
        <v>616</v>
      </c>
      <c r="C7994" t="s">
        <v>24876</v>
      </c>
      <c r="D7994" t="s">
        <v>34</v>
      </c>
      <c r="E7994" t="s">
        <v>28329</v>
      </c>
      <c r="F7994">
        <v>4.4000000000000004</v>
      </c>
      <c r="G7994">
        <v>329</v>
      </c>
      <c r="H7994" t="s">
        <v>36</v>
      </c>
      <c r="I7994" t="s">
        <v>28330</v>
      </c>
      <c r="J7994">
        <v>1.8</v>
      </c>
      <c r="K7994">
        <v>94</v>
      </c>
      <c r="L7994" t="s">
        <v>28331</v>
      </c>
      <c r="M7994" t="s">
        <v>121</v>
      </c>
      <c r="N7994">
        <v>85023</v>
      </c>
      <c r="O7994" t="s">
        <v>53</v>
      </c>
      <c r="P7994">
        <v>4.4000000000000004</v>
      </c>
      <c r="Q7994">
        <v>4.4000000000000004</v>
      </c>
      <c r="R7994">
        <v>4.2</v>
      </c>
      <c r="S7994">
        <v>4.4000000000000004</v>
      </c>
      <c r="T7994">
        <v>4.5999999999999996</v>
      </c>
      <c r="U7994">
        <v>4.5</v>
      </c>
      <c r="V7994" t="s">
        <v>28332</v>
      </c>
      <c r="W7994" t="s">
        <v>123</v>
      </c>
      <c r="X7994" t="s">
        <v>43</v>
      </c>
      <c r="Y7994">
        <v>28</v>
      </c>
      <c r="Z7994">
        <v>38</v>
      </c>
      <c r="AA7994" t="s">
        <v>44</v>
      </c>
      <c r="AB7994" t="s">
        <v>151</v>
      </c>
      <c r="AC7994" t="s">
        <v>3390</v>
      </c>
      <c r="AD7994" t="s">
        <v>28333</v>
      </c>
      <c r="AE7994">
        <v>17270</v>
      </c>
      <c r="AF7994">
        <v>56326</v>
      </c>
    </row>
    <row r="7995" spans="1:32" x14ac:dyDescent="0.35">
      <c r="A7995">
        <v>2020</v>
      </c>
      <c r="B7995" t="s">
        <v>32</v>
      </c>
      <c r="C7995" t="s">
        <v>1771</v>
      </c>
      <c r="D7995" t="s">
        <v>34</v>
      </c>
      <c r="E7995" t="s">
        <v>4544</v>
      </c>
      <c r="F7995">
        <v>4.7</v>
      </c>
      <c r="G7995">
        <v>233</v>
      </c>
      <c r="H7995" t="s">
        <v>36</v>
      </c>
      <c r="I7995" t="s">
        <v>12007</v>
      </c>
      <c r="J7995">
        <v>3.9</v>
      </c>
      <c r="K7995">
        <v>14</v>
      </c>
      <c r="L7995" t="s">
        <v>12008</v>
      </c>
      <c r="M7995" t="s">
        <v>121</v>
      </c>
      <c r="N7995">
        <v>85257</v>
      </c>
      <c r="O7995" t="s">
        <v>53</v>
      </c>
      <c r="P7995">
        <v>4.7</v>
      </c>
      <c r="Q7995">
        <v>4.7</v>
      </c>
      <c r="R7995">
        <v>4.7</v>
      </c>
      <c r="S7995">
        <v>4.7</v>
      </c>
      <c r="T7995">
        <v>4.8</v>
      </c>
      <c r="U7995">
        <v>4.8</v>
      </c>
      <c r="V7995" t="s">
        <v>15090</v>
      </c>
      <c r="W7995" t="s">
        <v>42</v>
      </c>
      <c r="X7995" t="s">
        <v>43</v>
      </c>
      <c r="Y7995">
        <v>30</v>
      </c>
      <c r="Z7995">
        <v>38</v>
      </c>
      <c r="AA7995" t="s">
        <v>44</v>
      </c>
      <c r="AB7995" t="s">
        <v>78</v>
      </c>
      <c r="AC7995" t="s">
        <v>3390</v>
      </c>
      <c r="AD7995" t="s">
        <v>28334</v>
      </c>
      <c r="AE7995">
        <v>51977</v>
      </c>
      <c r="AF7995">
        <v>47515</v>
      </c>
    </row>
    <row r="7996" spans="1:32" x14ac:dyDescent="0.35">
      <c r="A7996">
        <v>2018</v>
      </c>
      <c r="B7996" t="s">
        <v>187</v>
      </c>
      <c r="C7996" t="s">
        <v>1518</v>
      </c>
      <c r="D7996" t="s">
        <v>34</v>
      </c>
      <c r="E7996" t="s">
        <v>27965</v>
      </c>
      <c r="F7996">
        <v>4.7</v>
      </c>
      <c r="G7996">
        <v>143</v>
      </c>
      <c r="H7996" t="s">
        <v>36</v>
      </c>
      <c r="I7996" t="s">
        <v>28335</v>
      </c>
      <c r="J7996">
        <v>4.7</v>
      </c>
      <c r="K7996">
        <v>467</v>
      </c>
      <c r="L7996" t="s">
        <v>28336</v>
      </c>
      <c r="M7996" t="s">
        <v>784</v>
      </c>
      <c r="N7996">
        <v>97401</v>
      </c>
      <c r="O7996" t="s">
        <v>53</v>
      </c>
      <c r="P7996">
        <v>4.7</v>
      </c>
      <c r="Q7996">
        <v>4.5999999999999996</v>
      </c>
      <c r="R7996">
        <v>4.5999999999999996</v>
      </c>
      <c r="S7996">
        <v>4.7</v>
      </c>
      <c r="T7996">
        <v>4.7</v>
      </c>
      <c r="U7996">
        <v>4.8</v>
      </c>
      <c r="V7996" t="s">
        <v>236</v>
      </c>
      <c r="W7996" t="s">
        <v>42</v>
      </c>
      <c r="X7996" t="s">
        <v>124</v>
      </c>
      <c r="Y7996">
        <v>28</v>
      </c>
      <c r="Z7996">
        <v>37</v>
      </c>
      <c r="AA7996" t="s">
        <v>44</v>
      </c>
      <c r="AB7996" t="s">
        <v>78</v>
      </c>
      <c r="AC7996" t="s">
        <v>193</v>
      </c>
      <c r="AD7996" t="s">
        <v>28337</v>
      </c>
      <c r="AE7996" t="s">
        <v>28338</v>
      </c>
      <c r="AF7996">
        <v>45017</v>
      </c>
    </row>
    <row r="7997" spans="1:32" x14ac:dyDescent="0.35">
      <c r="A7997">
        <v>2017</v>
      </c>
      <c r="B7997" t="s">
        <v>69</v>
      </c>
      <c r="C7997" t="s">
        <v>11658</v>
      </c>
      <c r="D7997" t="s">
        <v>34</v>
      </c>
      <c r="E7997" t="s">
        <v>761</v>
      </c>
      <c r="F7997">
        <v>4.7</v>
      </c>
      <c r="G7997">
        <v>285</v>
      </c>
      <c r="H7997" t="s">
        <v>36</v>
      </c>
      <c r="I7997" t="s">
        <v>21647</v>
      </c>
      <c r="J7997">
        <v>4.8</v>
      </c>
      <c r="K7997">
        <v>268</v>
      </c>
      <c r="L7997" t="s">
        <v>21648</v>
      </c>
      <c r="M7997" t="s">
        <v>243</v>
      </c>
      <c r="N7997">
        <v>99336</v>
      </c>
      <c r="O7997" t="s">
        <v>53</v>
      </c>
      <c r="P7997">
        <v>4.8</v>
      </c>
      <c r="Q7997">
        <v>4.7</v>
      </c>
      <c r="R7997">
        <v>4.7</v>
      </c>
      <c r="S7997">
        <v>4.5999999999999996</v>
      </c>
      <c r="T7997">
        <v>4.7</v>
      </c>
      <c r="U7997">
        <v>4.7</v>
      </c>
      <c r="V7997" t="s">
        <v>42</v>
      </c>
      <c r="W7997" t="s">
        <v>42</v>
      </c>
      <c r="X7997" t="s">
        <v>124</v>
      </c>
      <c r="Y7997">
        <v>19</v>
      </c>
      <c r="Z7997">
        <v>26</v>
      </c>
      <c r="AA7997" t="s">
        <v>44</v>
      </c>
      <c r="AB7997" t="s">
        <v>125</v>
      </c>
      <c r="AC7997" t="s">
        <v>126</v>
      </c>
      <c r="AD7997" t="s">
        <v>28339</v>
      </c>
      <c r="AE7997" t="s">
        <v>28340</v>
      </c>
      <c r="AF7997">
        <v>102099</v>
      </c>
    </row>
    <row r="7998" spans="1:32" x14ac:dyDescent="0.35">
      <c r="A7998">
        <v>2021</v>
      </c>
      <c r="B7998" t="s">
        <v>108</v>
      </c>
      <c r="C7998" t="s">
        <v>5066</v>
      </c>
      <c r="D7998" t="s">
        <v>34</v>
      </c>
      <c r="E7998" t="s">
        <v>28341</v>
      </c>
      <c r="F7998">
        <v>4.4000000000000004</v>
      </c>
      <c r="G7998">
        <v>10</v>
      </c>
      <c r="H7998" t="s">
        <v>36</v>
      </c>
      <c r="I7998" t="s">
        <v>13923</v>
      </c>
      <c r="J7998">
        <v>4.8</v>
      </c>
      <c r="K7998">
        <v>1061</v>
      </c>
      <c r="L7998" t="s">
        <v>13924</v>
      </c>
      <c r="M7998" t="s">
        <v>797</v>
      </c>
      <c r="N7998">
        <v>80122</v>
      </c>
      <c r="O7998" t="s">
        <v>53</v>
      </c>
      <c r="P7998">
        <v>4.5</v>
      </c>
      <c r="Q7998">
        <v>4.9000000000000004</v>
      </c>
      <c r="R7998">
        <v>4.7</v>
      </c>
      <c r="S7998">
        <v>3.9</v>
      </c>
      <c r="T7998">
        <v>4.5</v>
      </c>
      <c r="U7998">
        <v>4.2</v>
      </c>
      <c r="V7998" t="s">
        <v>712</v>
      </c>
      <c r="W7998" t="s">
        <v>77</v>
      </c>
      <c r="X7998" t="s">
        <v>124</v>
      </c>
      <c r="Y7998">
        <v>23</v>
      </c>
      <c r="Z7998">
        <v>30</v>
      </c>
      <c r="AA7998" t="s">
        <v>44</v>
      </c>
      <c r="AB7998" t="s">
        <v>463</v>
      </c>
      <c r="AC7998" t="s">
        <v>219</v>
      </c>
      <c r="AD7998" t="s">
        <v>28342</v>
      </c>
      <c r="AE7998">
        <v>210815</v>
      </c>
      <c r="AF7998">
        <v>10453</v>
      </c>
    </row>
    <row r="7999" spans="1:32" x14ac:dyDescent="0.35">
      <c r="A7999">
        <v>2020</v>
      </c>
      <c r="B7999" t="s">
        <v>389</v>
      </c>
      <c r="C7999" t="s">
        <v>1465</v>
      </c>
      <c r="D7999" t="s">
        <v>34</v>
      </c>
      <c r="E7999" t="s">
        <v>28343</v>
      </c>
      <c r="F7999">
        <v>4.3</v>
      </c>
      <c r="G7999">
        <v>16</v>
      </c>
      <c r="H7999" t="s">
        <v>36</v>
      </c>
      <c r="I7999" t="s">
        <v>17957</v>
      </c>
      <c r="J7999">
        <v>4.8</v>
      </c>
      <c r="K7999">
        <v>329</v>
      </c>
      <c r="L7999" t="s">
        <v>17958</v>
      </c>
      <c r="M7999" t="s">
        <v>243</v>
      </c>
      <c r="N7999">
        <v>98424</v>
      </c>
      <c r="O7999" t="s">
        <v>53</v>
      </c>
      <c r="P7999">
        <v>4.5999999999999996</v>
      </c>
      <c r="Q7999">
        <v>4.4000000000000004</v>
      </c>
      <c r="R7999">
        <v>4.5999999999999996</v>
      </c>
      <c r="S7999">
        <v>4</v>
      </c>
      <c r="T7999">
        <v>4.2</v>
      </c>
      <c r="U7999">
        <v>4.4000000000000004</v>
      </c>
      <c r="V7999" t="s">
        <v>42</v>
      </c>
      <c r="W7999" t="s">
        <v>77</v>
      </c>
      <c r="X7999" t="s">
        <v>124</v>
      </c>
      <c r="Y7999">
        <v>118</v>
      </c>
      <c r="Z7999">
        <v>107</v>
      </c>
      <c r="AA7999" t="s">
        <v>44</v>
      </c>
      <c r="AB7999" t="s">
        <v>1228</v>
      </c>
      <c r="AC7999" t="s">
        <v>1469</v>
      </c>
      <c r="AD7999" t="s">
        <v>28344</v>
      </c>
      <c r="AE7999">
        <v>8286</v>
      </c>
      <c r="AF7999">
        <v>12305</v>
      </c>
    </row>
    <row r="8000" spans="1:32" x14ac:dyDescent="0.35">
      <c r="A8000">
        <v>2019</v>
      </c>
      <c r="B8000" t="s">
        <v>288</v>
      </c>
      <c r="C8000" t="s">
        <v>3422</v>
      </c>
      <c r="D8000" t="s">
        <v>34</v>
      </c>
      <c r="E8000" t="s">
        <v>25060</v>
      </c>
      <c r="F8000">
        <v>4.7</v>
      </c>
      <c r="G8000">
        <v>42</v>
      </c>
      <c r="H8000" t="s">
        <v>36</v>
      </c>
      <c r="I8000" t="s">
        <v>15898</v>
      </c>
      <c r="J8000">
        <v>4.5</v>
      </c>
      <c r="K8000">
        <v>46</v>
      </c>
      <c r="L8000" t="s">
        <v>15899</v>
      </c>
      <c r="M8000" t="s">
        <v>243</v>
      </c>
      <c r="N8000">
        <v>98037</v>
      </c>
      <c r="O8000" t="s">
        <v>53</v>
      </c>
      <c r="P8000">
        <v>4.8</v>
      </c>
      <c r="Q8000">
        <v>4.5999999999999996</v>
      </c>
      <c r="R8000">
        <v>4.7</v>
      </c>
      <c r="S8000">
        <v>4.5</v>
      </c>
      <c r="T8000">
        <v>4.7</v>
      </c>
      <c r="U8000">
        <v>4.7</v>
      </c>
      <c r="V8000" t="s">
        <v>1191</v>
      </c>
      <c r="W8000" t="s">
        <v>42</v>
      </c>
      <c r="X8000" t="s">
        <v>124</v>
      </c>
      <c r="Y8000">
        <v>22</v>
      </c>
      <c r="Z8000">
        <v>27</v>
      </c>
      <c r="AA8000" t="s">
        <v>44</v>
      </c>
      <c r="AB8000" t="s">
        <v>294</v>
      </c>
      <c r="AC8000" t="s">
        <v>219</v>
      </c>
      <c r="AD8000" t="s">
        <v>28345</v>
      </c>
      <c r="AE8000" t="s">
        <v>28346</v>
      </c>
      <c r="AF8000">
        <v>14736</v>
      </c>
    </row>
    <row r="8001" spans="1:32" x14ac:dyDescent="0.35">
      <c r="A8001">
        <v>2019</v>
      </c>
      <c r="B8001" t="s">
        <v>1046</v>
      </c>
      <c r="C8001" t="s">
        <v>5459</v>
      </c>
      <c r="D8001" t="s">
        <v>34</v>
      </c>
      <c r="E8001" t="s">
        <v>28347</v>
      </c>
      <c r="F8001">
        <v>4.7</v>
      </c>
      <c r="G8001">
        <v>13</v>
      </c>
      <c r="H8001" t="s">
        <v>36</v>
      </c>
      <c r="I8001" t="s">
        <v>13259</v>
      </c>
      <c r="J8001">
        <v>4.5999999999999996</v>
      </c>
      <c r="K8001">
        <v>171</v>
      </c>
      <c r="L8001" t="s">
        <v>13260</v>
      </c>
      <c r="M8001" t="s">
        <v>271</v>
      </c>
      <c r="N8001">
        <v>76049</v>
      </c>
      <c r="O8001" t="s">
        <v>40</v>
      </c>
      <c r="P8001">
        <v>4.8</v>
      </c>
      <c r="Q8001">
        <v>4.8</v>
      </c>
      <c r="R8001">
        <v>4.8</v>
      </c>
      <c r="S8001">
        <v>4.3</v>
      </c>
      <c r="T8001">
        <v>4.7</v>
      </c>
      <c r="U8001">
        <v>4.9000000000000004</v>
      </c>
      <c r="V8001" t="s">
        <v>77</v>
      </c>
      <c r="W8001" t="s">
        <v>77</v>
      </c>
      <c r="X8001" t="s">
        <v>55</v>
      </c>
      <c r="Y8001">
        <v>14</v>
      </c>
      <c r="Z8001">
        <v>21</v>
      </c>
      <c r="AA8001" t="s">
        <v>44</v>
      </c>
      <c r="AB8001" t="s">
        <v>56</v>
      </c>
      <c r="AC8001" t="s">
        <v>737</v>
      </c>
      <c r="AD8001" t="s">
        <v>28348</v>
      </c>
      <c r="AE8001" t="s">
        <v>28349</v>
      </c>
      <c r="AF8001">
        <v>22885</v>
      </c>
    </row>
    <row r="8002" spans="1:32" x14ac:dyDescent="0.35">
      <c r="A8002">
        <v>2017</v>
      </c>
      <c r="B8002" t="s">
        <v>288</v>
      </c>
      <c r="C8002" t="s">
        <v>5830</v>
      </c>
      <c r="D8002" t="s">
        <v>34</v>
      </c>
      <c r="E8002" t="s">
        <v>3323</v>
      </c>
      <c r="F8002">
        <v>4.7</v>
      </c>
      <c r="G8002">
        <v>72</v>
      </c>
      <c r="H8002" t="s">
        <v>36</v>
      </c>
      <c r="I8002" t="s">
        <v>7067</v>
      </c>
      <c r="J8002">
        <v>4.7</v>
      </c>
      <c r="K8002">
        <v>61</v>
      </c>
      <c r="L8002" t="s">
        <v>7068</v>
      </c>
      <c r="M8002" t="s">
        <v>271</v>
      </c>
      <c r="N8002">
        <v>78249</v>
      </c>
      <c r="O8002" t="s">
        <v>53</v>
      </c>
      <c r="P8002">
        <v>4.9000000000000004</v>
      </c>
      <c r="Q8002">
        <v>4.8</v>
      </c>
      <c r="R8002">
        <v>4.7</v>
      </c>
      <c r="S8002">
        <v>4.4000000000000004</v>
      </c>
      <c r="T8002">
        <v>4.7</v>
      </c>
      <c r="U8002">
        <v>4.5999999999999996</v>
      </c>
      <c r="V8002" t="s">
        <v>1618</v>
      </c>
      <c r="W8002" t="s">
        <v>42</v>
      </c>
      <c r="X8002" t="s">
        <v>124</v>
      </c>
      <c r="Y8002">
        <v>19</v>
      </c>
      <c r="Z8002">
        <v>25</v>
      </c>
      <c r="AA8002" t="s">
        <v>44</v>
      </c>
      <c r="AB8002" t="s">
        <v>45</v>
      </c>
      <c r="AC8002" t="s">
        <v>1740</v>
      </c>
      <c r="AD8002" t="s">
        <v>28350</v>
      </c>
      <c r="AE8002" t="s">
        <v>28351</v>
      </c>
      <c r="AF8002">
        <v>103003</v>
      </c>
    </row>
    <row r="8003" spans="1:32" x14ac:dyDescent="0.35">
      <c r="A8003">
        <v>2019</v>
      </c>
      <c r="B8003" t="s">
        <v>373</v>
      </c>
      <c r="C8003" t="s">
        <v>2119</v>
      </c>
      <c r="D8003" t="s">
        <v>34</v>
      </c>
      <c r="E8003" t="s">
        <v>3990</v>
      </c>
      <c r="F8003">
        <v>4.8</v>
      </c>
      <c r="G8003">
        <v>26</v>
      </c>
      <c r="H8003" t="s">
        <v>36</v>
      </c>
      <c r="I8003" t="s">
        <v>17964</v>
      </c>
      <c r="J8003">
        <v>4.0999999999999996</v>
      </c>
      <c r="K8003">
        <v>285</v>
      </c>
      <c r="L8003" t="s">
        <v>17965</v>
      </c>
      <c r="M8003" t="s">
        <v>271</v>
      </c>
      <c r="N8003">
        <v>76117</v>
      </c>
      <c r="O8003" t="s">
        <v>40</v>
      </c>
      <c r="P8003">
        <v>4.8</v>
      </c>
      <c r="Q8003">
        <v>4.7</v>
      </c>
      <c r="R8003">
        <v>4.8</v>
      </c>
      <c r="S8003">
        <v>4.7</v>
      </c>
      <c r="T8003">
        <v>4.8</v>
      </c>
      <c r="U8003">
        <v>4.8</v>
      </c>
      <c r="V8003" t="s">
        <v>1089</v>
      </c>
      <c r="W8003" t="s">
        <v>3137</v>
      </c>
      <c r="X8003" t="s">
        <v>95</v>
      </c>
      <c r="Y8003">
        <v>14</v>
      </c>
      <c r="Z8003">
        <v>20</v>
      </c>
      <c r="AA8003" t="s">
        <v>44</v>
      </c>
      <c r="AB8003" t="s">
        <v>113</v>
      </c>
      <c r="AC8003" t="s">
        <v>2125</v>
      </c>
      <c r="AD8003" t="s">
        <v>28352</v>
      </c>
      <c r="AE8003" t="s">
        <v>28353</v>
      </c>
      <c r="AF8003">
        <v>58217</v>
      </c>
    </row>
    <row r="8004" spans="1:32" x14ac:dyDescent="0.35">
      <c r="A8004">
        <v>2018</v>
      </c>
      <c r="B8004" t="s">
        <v>409</v>
      </c>
      <c r="C8004" t="s">
        <v>1691</v>
      </c>
      <c r="D8004" t="s">
        <v>34</v>
      </c>
      <c r="E8004" t="s">
        <v>3538</v>
      </c>
      <c r="F8004">
        <v>4.8</v>
      </c>
      <c r="G8004">
        <v>395</v>
      </c>
      <c r="H8004" t="s">
        <v>36</v>
      </c>
      <c r="I8004" t="s">
        <v>28354</v>
      </c>
      <c r="J8004">
        <v>4.3</v>
      </c>
      <c r="K8004">
        <v>218</v>
      </c>
      <c r="L8004" t="s">
        <v>28355</v>
      </c>
      <c r="M8004" t="s">
        <v>271</v>
      </c>
      <c r="N8004">
        <v>76022</v>
      </c>
      <c r="O8004" t="s">
        <v>53</v>
      </c>
      <c r="P8004">
        <v>4.9000000000000004</v>
      </c>
      <c r="Q8004">
        <v>4.8</v>
      </c>
      <c r="R8004">
        <v>4.8</v>
      </c>
      <c r="S8004">
        <v>4.5999999999999996</v>
      </c>
      <c r="T8004">
        <v>4.9000000000000004</v>
      </c>
      <c r="U8004">
        <v>4.7</v>
      </c>
      <c r="V8004" t="s">
        <v>2031</v>
      </c>
      <c r="W8004" t="s">
        <v>42</v>
      </c>
      <c r="X8004" t="s">
        <v>95</v>
      </c>
      <c r="Y8004">
        <v>19</v>
      </c>
      <c r="Z8004">
        <v>26</v>
      </c>
      <c r="AA8004" t="s">
        <v>44</v>
      </c>
      <c r="AB8004" t="s">
        <v>45</v>
      </c>
      <c r="AC8004" t="s">
        <v>474</v>
      </c>
      <c r="AD8004" t="s">
        <v>28356</v>
      </c>
      <c r="AE8004" t="s">
        <v>28357</v>
      </c>
      <c r="AF8004">
        <v>46990</v>
      </c>
    </row>
    <row r="8005" spans="1:32" x14ac:dyDescent="0.35">
      <c r="A8005">
        <v>2021</v>
      </c>
      <c r="B8005" t="s">
        <v>69</v>
      </c>
      <c r="C8005" t="s">
        <v>18521</v>
      </c>
      <c r="D8005" t="s">
        <v>34</v>
      </c>
      <c r="E8005" t="s">
        <v>28358</v>
      </c>
      <c r="F8005">
        <v>4.8</v>
      </c>
      <c r="G8005">
        <v>63</v>
      </c>
      <c r="H8005" t="s">
        <v>36</v>
      </c>
      <c r="I8005" t="s">
        <v>12699</v>
      </c>
      <c r="J8005">
        <v>4.5</v>
      </c>
      <c r="K8005">
        <v>1466</v>
      </c>
      <c r="L8005" t="s">
        <v>12700</v>
      </c>
      <c r="M8005" t="s">
        <v>271</v>
      </c>
      <c r="N8005">
        <v>75057</v>
      </c>
      <c r="O8005" t="s">
        <v>53</v>
      </c>
      <c r="P8005">
        <v>4.9000000000000004</v>
      </c>
      <c r="Q8005">
        <v>4.7</v>
      </c>
      <c r="R8005">
        <v>4.8</v>
      </c>
      <c r="S8005">
        <v>4.7</v>
      </c>
      <c r="T8005">
        <v>4.7</v>
      </c>
      <c r="U8005">
        <v>4.8</v>
      </c>
      <c r="V8005" t="s">
        <v>721</v>
      </c>
      <c r="W8005" t="s">
        <v>77</v>
      </c>
      <c r="X8005" t="s">
        <v>124</v>
      </c>
      <c r="Y8005">
        <v>19</v>
      </c>
      <c r="Z8005">
        <v>26</v>
      </c>
      <c r="AA8005" t="s">
        <v>44</v>
      </c>
      <c r="AB8005" t="s">
        <v>125</v>
      </c>
      <c r="AC8005" t="s">
        <v>126</v>
      </c>
      <c r="AD8005" t="s">
        <v>28359</v>
      </c>
      <c r="AE8005" t="s">
        <v>28360</v>
      </c>
      <c r="AF8005">
        <v>19529</v>
      </c>
    </row>
    <row r="8006" spans="1:32" x14ac:dyDescent="0.35">
      <c r="A8006">
        <v>2020</v>
      </c>
      <c r="B8006" t="s">
        <v>389</v>
      </c>
      <c r="C8006" t="s">
        <v>1950</v>
      </c>
      <c r="D8006" t="s">
        <v>34</v>
      </c>
      <c r="E8006" t="s">
        <v>28361</v>
      </c>
      <c r="F8006">
        <v>3.7</v>
      </c>
      <c r="G8006">
        <v>10</v>
      </c>
      <c r="H8006" t="s">
        <v>36</v>
      </c>
      <c r="I8006" t="s">
        <v>9572</v>
      </c>
      <c r="J8006">
        <v>4.5999999999999996</v>
      </c>
      <c r="K8006">
        <v>60</v>
      </c>
      <c r="L8006" t="s">
        <v>9573</v>
      </c>
      <c r="M8006" t="s">
        <v>271</v>
      </c>
      <c r="N8006">
        <v>75006</v>
      </c>
      <c r="O8006" t="s">
        <v>53</v>
      </c>
      <c r="P8006">
        <v>3.9</v>
      </c>
      <c r="Q8006">
        <v>3.8</v>
      </c>
      <c r="R8006">
        <v>4.0999999999999996</v>
      </c>
      <c r="S8006">
        <v>3.3</v>
      </c>
      <c r="T8006">
        <v>3.8</v>
      </c>
      <c r="U8006">
        <v>4</v>
      </c>
      <c r="V8006" t="s">
        <v>42</v>
      </c>
      <c r="W8006" t="s">
        <v>42</v>
      </c>
      <c r="X8006" t="s">
        <v>124</v>
      </c>
      <c r="Y8006">
        <v>116</v>
      </c>
      <c r="Z8006">
        <v>106</v>
      </c>
      <c r="AA8006" t="s">
        <v>1227</v>
      </c>
      <c r="AB8006" t="s">
        <v>1228</v>
      </c>
      <c r="AC8006" t="s">
        <v>1227</v>
      </c>
      <c r="AD8006" t="s">
        <v>28362</v>
      </c>
      <c r="AE8006" t="s">
        <v>28363</v>
      </c>
      <c r="AF8006">
        <v>15768</v>
      </c>
    </row>
    <row r="8007" spans="1:32" x14ac:dyDescent="0.35">
      <c r="A8007">
        <v>2019</v>
      </c>
      <c r="B8007" t="s">
        <v>48</v>
      </c>
      <c r="C8007" t="s">
        <v>3589</v>
      </c>
      <c r="D8007" t="s">
        <v>753</v>
      </c>
      <c r="E8007" t="s">
        <v>13757</v>
      </c>
      <c r="F8007">
        <v>4.8</v>
      </c>
      <c r="G8007">
        <v>425</v>
      </c>
      <c r="H8007" t="s">
        <v>36</v>
      </c>
      <c r="I8007" t="s">
        <v>16792</v>
      </c>
      <c r="J8007">
        <v>4.8</v>
      </c>
      <c r="K8007">
        <v>2389</v>
      </c>
      <c r="L8007" t="s">
        <v>16793</v>
      </c>
      <c r="M8007" t="s">
        <v>271</v>
      </c>
      <c r="N8007">
        <v>75006</v>
      </c>
      <c r="O8007" t="s">
        <v>53</v>
      </c>
      <c r="P8007">
        <v>4.9000000000000004</v>
      </c>
      <c r="Q8007">
        <v>4.8</v>
      </c>
      <c r="R8007">
        <v>4.8</v>
      </c>
      <c r="S8007">
        <v>4.5999999999999996</v>
      </c>
      <c r="T8007">
        <v>4.8</v>
      </c>
      <c r="U8007">
        <v>4.7</v>
      </c>
      <c r="V8007" t="s">
        <v>3119</v>
      </c>
      <c r="W8007" t="s">
        <v>42</v>
      </c>
      <c r="X8007" t="s">
        <v>55</v>
      </c>
      <c r="Y8007">
        <v>15</v>
      </c>
      <c r="Z8007">
        <v>18</v>
      </c>
      <c r="AA8007" t="s">
        <v>44</v>
      </c>
      <c r="AB8007" t="s">
        <v>56</v>
      </c>
      <c r="AC8007" t="s">
        <v>57</v>
      </c>
      <c r="AD8007" t="s">
        <v>28364</v>
      </c>
      <c r="AE8007" t="s">
        <v>28365</v>
      </c>
      <c r="AF8007">
        <v>23398</v>
      </c>
    </row>
    <row r="8008" spans="1:32" x14ac:dyDescent="0.35">
      <c r="A8008">
        <v>2020</v>
      </c>
      <c r="B8008" t="s">
        <v>129</v>
      </c>
      <c r="C8008" t="s">
        <v>2055</v>
      </c>
      <c r="D8008" t="s">
        <v>34</v>
      </c>
      <c r="E8008" t="s">
        <v>28366</v>
      </c>
      <c r="F8008">
        <v>4.8</v>
      </c>
      <c r="G8008">
        <v>56</v>
      </c>
      <c r="H8008" t="s">
        <v>36</v>
      </c>
      <c r="I8008" t="s">
        <v>6661</v>
      </c>
      <c r="J8008">
        <v>4.3</v>
      </c>
      <c r="K8008">
        <v>1363</v>
      </c>
      <c r="L8008" t="s">
        <v>6662</v>
      </c>
      <c r="M8008" t="s">
        <v>271</v>
      </c>
      <c r="N8008">
        <v>75234</v>
      </c>
      <c r="O8008" t="s">
        <v>53</v>
      </c>
      <c r="P8008">
        <v>4.9000000000000004</v>
      </c>
      <c r="Q8008">
        <v>4.8</v>
      </c>
      <c r="R8008">
        <v>4.9000000000000004</v>
      </c>
      <c r="S8008">
        <v>4.7</v>
      </c>
      <c r="T8008">
        <v>4.9000000000000004</v>
      </c>
      <c r="U8008">
        <v>4.9000000000000004</v>
      </c>
      <c r="V8008" t="s">
        <v>65</v>
      </c>
      <c r="W8008" t="s">
        <v>42</v>
      </c>
      <c r="X8008" t="s">
        <v>95</v>
      </c>
      <c r="Y8008">
        <v>19</v>
      </c>
      <c r="Z8008">
        <v>30</v>
      </c>
      <c r="AA8008" t="s">
        <v>44</v>
      </c>
      <c r="AB8008" t="s">
        <v>45</v>
      </c>
      <c r="AC8008" t="s">
        <v>474</v>
      </c>
      <c r="AD8008" t="s">
        <v>28367</v>
      </c>
      <c r="AE8008" t="s">
        <v>28368</v>
      </c>
      <c r="AF8008">
        <v>19582</v>
      </c>
    </row>
    <row r="8009" spans="1:32" x14ac:dyDescent="0.35">
      <c r="A8009">
        <v>2019</v>
      </c>
      <c r="B8009" t="s">
        <v>1046</v>
      </c>
      <c r="C8009" t="s">
        <v>1937</v>
      </c>
      <c r="D8009" t="s">
        <v>1311</v>
      </c>
      <c r="E8009" t="s">
        <v>28369</v>
      </c>
      <c r="F8009">
        <v>4.5999999999999996</v>
      </c>
      <c r="G8009">
        <v>94</v>
      </c>
      <c r="H8009" t="s">
        <v>36</v>
      </c>
      <c r="I8009" t="s">
        <v>2495</v>
      </c>
      <c r="J8009">
        <v>4.5</v>
      </c>
      <c r="K8009">
        <v>563</v>
      </c>
      <c r="L8009" t="s">
        <v>2496</v>
      </c>
      <c r="M8009" t="s">
        <v>271</v>
      </c>
      <c r="N8009">
        <v>75034</v>
      </c>
      <c r="O8009" t="s">
        <v>53</v>
      </c>
      <c r="P8009">
        <v>4.8</v>
      </c>
      <c r="Q8009">
        <v>4.7</v>
      </c>
      <c r="R8009">
        <v>4.5999999999999996</v>
      </c>
      <c r="S8009">
        <v>4.4000000000000004</v>
      </c>
      <c r="T8009">
        <v>4.7</v>
      </c>
      <c r="U8009">
        <v>4.5</v>
      </c>
      <c r="V8009" t="s">
        <v>8824</v>
      </c>
      <c r="W8009" t="s">
        <v>9977</v>
      </c>
      <c r="X8009" t="s">
        <v>43</v>
      </c>
      <c r="Y8009">
        <v>19</v>
      </c>
      <c r="Z8009">
        <v>26</v>
      </c>
      <c r="AA8009" t="s">
        <v>44</v>
      </c>
      <c r="AB8009" t="s">
        <v>45</v>
      </c>
      <c r="AC8009" t="s">
        <v>370</v>
      </c>
      <c r="AD8009" t="s">
        <v>28370</v>
      </c>
      <c r="AE8009" t="s">
        <v>28371</v>
      </c>
      <c r="AF8009">
        <v>11243</v>
      </c>
    </row>
    <row r="8010" spans="1:32" x14ac:dyDescent="0.35">
      <c r="A8010">
        <v>2021</v>
      </c>
      <c r="B8010" t="s">
        <v>288</v>
      </c>
      <c r="C8010" t="s">
        <v>2922</v>
      </c>
      <c r="D8010" t="s">
        <v>34</v>
      </c>
      <c r="E8010" t="s">
        <v>28372</v>
      </c>
      <c r="F8010">
        <v>5</v>
      </c>
      <c r="G8010">
        <v>3</v>
      </c>
      <c r="H8010" t="s">
        <v>36</v>
      </c>
      <c r="I8010" t="s">
        <v>3012</v>
      </c>
      <c r="J8010">
        <v>4.7</v>
      </c>
      <c r="K8010">
        <v>1064</v>
      </c>
      <c r="L8010" t="s">
        <v>3013</v>
      </c>
      <c r="M8010" t="s">
        <v>271</v>
      </c>
      <c r="N8010">
        <v>75024</v>
      </c>
      <c r="O8010" t="s">
        <v>53</v>
      </c>
      <c r="P8010">
        <v>5</v>
      </c>
      <c r="Q8010">
        <v>5</v>
      </c>
      <c r="R8010">
        <v>5</v>
      </c>
      <c r="S8010">
        <v>4.7</v>
      </c>
      <c r="T8010">
        <v>5</v>
      </c>
      <c r="U8010">
        <v>5</v>
      </c>
      <c r="V8010" t="s">
        <v>2484</v>
      </c>
      <c r="W8010" t="s">
        <v>8280</v>
      </c>
      <c r="X8010" t="s">
        <v>124</v>
      </c>
      <c r="Y8010">
        <v>18</v>
      </c>
      <c r="Z8010">
        <v>23</v>
      </c>
      <c r="AA8010" t="s">
        <v>44</v>
      </c>
      <c r="AB8010" t="s">
        <v>45</v>
      </c>
      <c r="AC8010" t="s">
        <v>1645</v>
      </c>
      <c r="AD8010" t="s">
        <v>28373</v>
      </c>
      <c r="AE8010" t="s">
        <v>28374</v>
      </c>
      <c r="AF8010">
        <v>17138</v>
      </c>
    </row>
    <row r="8011" spans="1:32" x14ac:dyDescent="0.35">
      <c r="A8011">
        <v>2020</v>
      </c>
      <c r="B8011" t="s">
        <v>32</v>
      </c>
      <c r="C8011" t="s">
        <v>1586</v>
      </c>
      <c r="D8011" t="s">
        <v>34</v>
      </c>
      <c r="E8011" t="s">
        <v>4434</v>
      </c>
      <c r="F8011">
        <v>4.7</v>
      </c>
      <c r="G8011">
        <v>166</v>
      </c>
      <c r="H8011" t="s">
        <v>36</v>
      </c>
      <c r="I8011" t="s">
        <v>1447</v>
      </c>
      <c r="J8011">
        <v>4.9000000000000004</v>
      </c>
      <c r="K8011">
        <v>826</v>
      </c>
      <c r="L8011" t="s">
        <v>1448</v>
      </c>
      <c r="M8011" t="s">
        <v>271</v>
      </c>
      <c r="N8011">
        <v>75078</v>
      </c>
      <c r="O8011" t="s">
        <v>53</v>
      </c>
      <c r="P8011">
        <v>4.8</v>
      </c>
      <c r="Q8011">
        <v>4.8</v>
      </c>
      <c r="R8011">
        <v>4.7</v>
      </c>
      <c r="S8011">
        <v>4.5999999999999996</v>
      </c>
      <c r="T8011">
        <v>4.8</v>
      </c>
      <c r="U8011">
        <v>4.8</v>
      </c>
      <c r="V8011" t="s">
        <v>798</v>
      </c>
      <c r="W8011" t="s">
        <v>42</v>
      </c>
      <c r="X8011" t="s">
        <v>43</v>
      </c>
      <c r="Y8011">
        <v>28</v>
      </c>
      <c r="Z8011">
        <v>35</v>
      </c>
      <c r="AA8011" t="s">
        <v>44</v>
      </c>
      <c r="AB8011" t="s">
        <v>45</v>
      </c>
      <c r="AC8011" t="s">
        <v>750</v>
      </c>
      <c r="AD8011" t="s">
        <v>28375</v>
      </c>
      <c r="AE8011" t="s">
        <v>28376</v>
      </c>
      <c r="AF8011">
        <v>24368</v>
      </c>
    </row>
    <row r="8012" spans="1:32" x14ac:dyDescent="0.35">
      <c r="A8012">
        <v>2019</v>
      </c>
      <c r="B8012" t="s">
        <v>288</v>
      </c>
      <c r="C8012" t="s">
        <v>2144</v>
      </c>
      <c r="D8012" t="s">
        <v>34</v>
      </c>
      <c r="E8012" t="s">
        <v>28377</v>
      </c>
      <c r="F8012">
        <v>4.8</v>
      </c>
      <c r="G8012">
        <v>27</v>
      </c>
      <c r="H8012" t="s">
        <v>36</v>
      </c>
      <c r="I8012" t="s">
        <v>28378</v>
      </c>
      <c r="J8012">
        <v>4.3</v>
      </c>
      <c r="K8012">
        <v>6</v>
      </c>
      <c r="L8012" t="s">
        <v>28379</v>
      </c>
      <c r="M8012" t="s">
        <v>271</v>
      </c>
      <c r="N8012">
        <v>75075</v>
      </c>
      <c r="O8012" t="s">
        <v>94</v>
      </c>
      <c r="P8012">
        <v>4.9000000000000004</v>
      </c>
      <c r="Q8012">
        <v>4.8</v>
      </c>
      <c r="R8012">
        <v>4.8</v>
      </c>
      <c r="S8012">
        <v>4.5999999999999996</v>
      </c>
      <c r="T8012">
        <v>5</v>
      </c>
      <c r="U8012">
        <v>4.9000000000000004</v>
      </c>
      <c r="V8012" t="s">
        <v>3617</v>
      </c>
      <c r="W8012" t="s">
        <v>12133</v>
      </c>
      <c r="X8012" t="s">
        <v>124</v>
      </c>
      <c r="Y8012">
        <v>17</v>
      </c>
      <c r="Z8012">
        <v>22</v>
      </c>
      <c r="AA8012" t="s">
        <v>44</v>
      </c>
      <c r="AB8012" t="s">
        <v>45</v>
      </c>
      <c r="AC8012" t="s">
        <v>1645</v>
      </c>
      <c r="AD8012" t="s">
        <v>28380</v>
      </c>
      <c r="AE8012" s="1" t="s">
        <v>28381</v>
      </c>
      <c r="AF8012">
        <v>37364</v>
      </c>
    </row>
    <row r="8013" spans="1:32" x14ac:dyDescent="0.35">
      <c r="A8013">
        <v>2020</v>
      </c>
      <c r="B8013" t="s">
        <v>48</v>
      </c>
      <c r="C8013" t="s">
        <v>5528</v>
      </c>
      <c r="D8013" t="s">
        <v>34</v>
      </c>
      <c r="E8013" t="s">
        <v>27741</v>
      </c>
      <c r="F8013">
        <v>4.8</v>
      </c>
      <c r="G8013">
        <v>70</v>
      </c>
      <c r="H8013" t="s">
        <v>36</v>
      </c>
      <c r="I8013" t="s">
        <v>11743</v>
      </c>
      <c r="J8013">
        <v>3.9</v>
      </c>
      <c r="K8013">
        <v>182</v>
      </c>
      <c r="L8013" t="s">
        <v>11744</v>
      </c>
      <c r="M8013" t="s">
        <v>271</v>
      </c>
      <c r="N8013">
        <v>75228</v>
      </c>
      <c r="O8013" t="s">
        <v>53</v>
      </c>
      <c r="P8013">
        <v>4.8</v>
      </c>
      <c r="Q8013">
        <v>4.8</v>
      </c>
      <c r="R8013">
        <v>4.7</v>
      </c>
      <c r="S8013">
        <v>4.7</v>
      </c>
      <c r="T8013">
        <v>4.9000000000000004</v>
      </c>
      <c r="U8013">
        <v>4.8</v>
      </c>
      <c r="V8013" t="s">
        <v>77</v>
      </c>
      <c r="W8013" t="s">
        <v>327</v>
      </c>
      <c r="X8013" t="s">
        <v>43</v>
      </c>
      <c r="Y8013">
        <v>23</v>
      </c>
      <c r="Z8013">
        <v>34</v>
      </c>
      <c r="AA8013" t="s">
        <v>44</v>
      </c>
      <c r="AB8013" t="s">
        <v>151</v>
      </c>
      <c r="AC8013" t="s">
        <v>79</v>
      </c>
      <c r="AD8013" t="s">
        <v>28382</v>
      </c>
      <c r="AE8013" t="s">
        <v>28383</v>
      </c>
      <c r="AF8013">
        <v>48607</v>
      </c>
    </row>
    <row r="8014" spans="1:32" x14ac:dyDescent="0.35">
      <c r="A8014">
        <v>2019</v>
      </c>
      <c r="B8014" t="s">
        <v>257</v>
      </c>
      <c r="C8014" t="s">
        <v>1079</v>
      </c>
      <c r="D8014" t="s">
        <v>34</v>
      </c>
      <c r="E8014" t="s">
        <v>28384</v>
      </c>
      <c r="F8014">
        <v>4.7</v>
      </c>
      <c r="G8014">
        <v>55</v>
      </c>
      <c r="H8014" t="s">
        <v>36</v>
      </c>
      <c r="I8014" t="s">
        <v>1994</v>
      </c>
      <c r="J8014">
        <v>4.3</v>
      </c>
      <c r="K8014">
        <v>812</v>
      </c>
      <c r="L8014" t="s">
        <v>1995</v>
      </c>
      <c r="M8014" t="s">
        <v>271</v>
      </c>
      <c r="N8014">
        <v>75069</v>
      </c>
      <c r="O8014" t="s">
        <v>94</v>
      </c>
      <c r="P8014">
        <v>5</v>
      </c>
      <c r="Q8014">
        <v>4.9000000000000004</v>
      </c>
      <c r="R8014">
        <v>4.9000000000000004</v>
      </c>
      <c r="S8014">
        <v>4.4000000000000004</v>
      </c>
      <c r="T8014">
        <v>4.7</v>
      </c>
      <c r="U8014">
        <v>4.5999999999999996</v>
      </c>
      <c r="V8014" t="s">
        <v>672</v>
      </c>
      <c r="W8014" t="s">
        <v>42</v>
      </c>
      <c r="X8014" t="s">
        <v>124</v>
      </c>
      <c r="Y8014">
        <v>20</v>
      </c>
      <c r="Z8014">
        <v>26</v>
      </c>
      <c r="AA8014" t="s">
        <v>44</v>
      </c>
      <c r="AB8014" t="s">
        <v>45</v>
      </c>
      <c r="AC8014" t="s">
        <v>264</v>
      </c>
      <c r="AD8014" t="s">
        <v>28385</v>
      </c>
      <c r="AE8014" t="s">
        <v>28386</v>
      </c>
      <c r="AF8014">
        <v>70468</v>
      </c>
    </row>
    <row r="8015" spans="1:32" x14ac:dyDescent="0.35">
      <c r="A8015">
        <v>2020</v>
      </c>
      <c r="B8015" t="s">
        <v>32</v>
      </c>
      <c r="C8015" t="s">
        <v>3509</v>
      </c>
      <c r="D8015" t="s">
        <v>34</v>
      </c>
      <c r="E8015" t="s">
        <v>19585</v>
      </c>
      <c r="F8015">
        <v>4.7</v>
      </c>
      <c r="G8015">
        <v>166</v>
      </c>
      <c r="H8015" t="s">
        <v>36</v>
      </c>
      <c r="I8015" t="s">
        <v>19586</v>
      </c>
      <c r="J8015">
        <v>3.9</v>
      </c>
      <c r="K8015">
        <v>20</v>
      </c>
      <c r="L8015" t="s">
        <v>19587</v>
      </c>
      <c r="M8015" t="s">
        <v>271</v>
      </c>
      <c r="N8015">
        <v>75110</v>
      </c>
      <c r="O8015" t="s">
        <v>40</v>
      </c>
      <c r="P8015">
        <v>4.8</v>
      </c>
      <c r="Q8015">
        <v>4.8</v>
      </c>
      <c r="R8015">
        <v>4.7</v>
      </c>
      <c r="S8015">
        <v>4.5999999999999996</v>
      </c>
      <c r="T8015">
        <v>4.8</v>
      </c>
      <c r="U8015">
        <v>4.8</v>
      </c>
      <c r="V8015" t="s">
        <v>144</v>
      </c>
      <c r="W8015" t="s">
        <v>77</v>
      </c>
      <c r="X8015" t="s">
        <v>43</v>
      </c>
      <c r="Y8015">
        <v>27</v>
      </c>
      <c r="Z8015">
        <v>35</v>
      </c>
      <c r="AA8015" t="s">
        <v>44</v>
      </c>
      <c r="AB8015" t="s">
        <v>45</v>
      </c>
      <c r="AC8015" t="s">
        <v>750</v>
      </c>
      <c r="AD8015" t="s">
        <v>19588</v>
      </c>
      <c r="AE8015" t="s">
        <v>19589</v>
      </c>
      <c r="AF8015">
        <v>40524</v>
      </c>
    </row>
    <row r="8016" spans="1:32" x14ac:dyDescent="0.35">
      <c r="A8016">
        <v>2019</v>
      </c>
      <c r="B8016" t="s">
        <v>516</v>
      </c>
      <c r="C8016" t="s">
        <v>7166</v>
      </c>
      <c r="D8016" t="s">
        <v>34</v>
      </c>
      <c r="E8016" t="s">
        <v>26194</v>
      </c>
      <c r="F8016">
        <v>4.8</v>
      </c>
      <c r="G8016">
        <v>230</v>
      </c>
      <c r="H8016" t="s">
        <v>36</v>
      </c>
      <c r="I8016" t="s">
        <v>28387</v>
      </c>
      <c r="J8016">
        <v>5</v>
      </c>
      <c r="K8016">
        <v>1</v>
      </c>
      <c r="L8016" t="s">
        <v>28388</v>
      </c>
      <c r="M8016" t="s">
        <v>309</v>
      </c>
      <c r="N8016">
        <v>68138</v>
      </c>
      <c r="O8016" t="s">
        <v>40</v>
      </c>
      <c r="P8016">
        <v>4.8</v>
      </c>
      <c r="Q8016">
        <v>4.8</v>
      </c>
      <c r="R8016">
        <v>4.8</v>
      </c>
      <c r="S8016">
        <v>4.8</v>
      </c>
      <c r="T8016">
        <v>4.9000000000000004</v>
      </c>
      <c r="U8016">
        <v>4.8</v>
      </c>
      <c r="V8016" t="s">
        <v>1198</v>
      </c>
      <c r="W8016" t="s">
        <v>42</v>
      </c>
      <c r="X8016" t="s">
        <v>124</v>
      </c>
      <c r="Y8016">
        <v>24</v>
      </c>
      <c r="Z8016">
        <v>30</v>
      </c>
      <c r="AA8016" t="s">
        <v>44</v>
      </c>
      <c r="AB8016" t="s">
        <v>151</v>
      </c>
      <c r="AC8016" t="s">
        <v>522</v>
      </c>
      <c r="AD8016" t="s">
        <v>28389</v>
      </c>
      <c r="AE8016" t="s">
        <v>28390</v>
      </c>
      <c r="AF8016">
        <v>17037</v>
      </c>
    </row>
    <row r="8017" spans="1:32" x14ac:dyDescent="0.35">
      <c r="A8017">
        <v>2018</v>
      </c>
      <c r="B8017" t="s">
        <v>591</v>
      </c>
      <c r="C8017" t="s">
        <v>592</v>
      </c>
      <c r="D8017" t="s">
        <v>34</v>
      </c>
      <c r="E8017" t="s">
        <v>2744</v>
      </c>
      <c r="F8017">
        <v>4.7</v>
      </c>
      <c r="G8017">
        <v>415</v>
      </c>
      <c r="H8017" t="s">
        <v>36</v>
      </c>
      <c r="I8017" t="s">
        <v>28391</v>
      </c>
      <c r="J8017">
        <v>4.5</v>
      </c>
      <c r="K8017">
        <v>216</v>
      </c>
      <c r="L8017" t="s">
        <v>28392</v>
      </c>
      <c r="M8017" t="s">
        <v>316</v>
      </c>
      <c r="N8017">
        <v>66061</v>
      </c>
      <c r="O8017" t="s">
        <v>53</v>
      </c>
      <c r="P8017">
        <v>4.7</v>
      </c>
      <c r="Q8017">
        <v>4.7</v>
      </c>
      <c r="R8017">
        <v>4.5999999999999996</v>
      </c>
      <c r="S8017">
        <v>4.5999999999999996</v>
      </c>
      <c r="T8017">
        <v>4.8</v>
      </c>
      <c r="U8017">
        <v>4.7</v>
      </c>
      <c r="V8017" t="s">
        <v>7110</v>
      </c>
      <c r="W8017" t="s">
        <v>439</v>
      </c>
      <c r="X8017" t="s">
        <v>124</v>
      </c>
      <c r="Y8017">
        <v>25</v>
      </c>
      <c r="Z8017">
        <v>32</v>
      </c>
      <c r="AA8017" t="s">
        <v>44</v>
      </c>
      <c r="AB8017" t="s">
        <v>78</v>
      </c>
      <c r="AC8017" t="s">
        <v>597</v>
      </c>
      <c r="AD8017" t="s">
        <v>28393</v>
      </c>
      <c r="AE8017" t="s">
        <v>28394</v>
      </c>
      <c r="AF8017">
        <v>63953</v>
      </c>
    </row>
    <row r="8018" spans="1:32" x14ac:dyDescent="0.35">
      <c r="A8018">
        <v>2019</v>
      </c>
      <c r="B8018" t="s">
        <v>187</v>
      </c>
      <c r="C8018" t="s">
        <v>19417</v>
      </c>
      <c r="D8018" t="s">
        <v>34</v>
      </c>
      <c r="E8018" t="s">
        <v>15684</v>
      </c>
      <c r="F8018">
        <v>4.5</v>
      </c>
      <c r="G8018">
        <v>178</v>
      </c>
      <c r="H8018" t="s">
        <v>36</v>
      </c>
      <c r="I8018" t="s">
        <v>17090</v>
      </c>
      <c r="J8018">
        <v>4.8</v>
      </c>
      <c r="K8018">
        <v>383</v>
      </c>
      <c r="L8018" t="s">
        <v>17091</v>
      </c>
      <c r="M8018" t="s">
        <v>316</v>
      </c>
      <c r="N8018">
        <v>66061</v>
      </c>
      <c r="O8018" t="s">
        <v>40</v>
      </c>
      <c r="P8018">
        <v>4.7</v>
      </c>
      <c r="Q8018">
        <v>4.5999999999999996</v>
      </c>
      <c r="R8018">
        <v>4.5999999999999996</v>
      </c>
      <c r="S8018">
        <v>4.4000000000000004</v>
      </c>
      <c r="T8018">
        <v>4.5999999999999996</v>
      </c>
      <c r="U8018">
        <v>4.5</v>
      </c>
      <c r="V8018" t="s">
        <v>2821</v>
      </c>
      <c r="W8018" t="s">
        <v>1522</v>
      </c>
      <c r="X8018" t="s">
        <v>124</v>
      </c>
      <c r="Y8018">
        <v>21</v>
      </c>
      <c r="Z8018">
        <v>27</v>
      </c>
      <c r="AA8018" t="s">
        <v>44</v>
      </c>
      <c r="AB8018" t="s">
        <v>78</v>
      </c>
      <c r="AC8018" t="s">
        <v>336</v>
      </c>
      <c r="AD8018" t="s">
        <v>28395</v>
      </c>
      <c r="AE8018" t="s">
        <v>28396</v>
      </c>
      <c r="AF8018">
        <v>29790</v>
      </c>
    </row>
    <row r="8019" spans="1:32" x14ac:dyDescent="0.35">
      <c r="A8019">
        <v>2019</v>
      </c>
      <c r="B8019" t="s">
        <v>69</v>
      </c>
      <c r="C8019" t="s">
        <v>1499</v>
      </c>
      <c r="D8019" t="s">
        <v>34</v>
      </c>
      <c r="E8019" t="s">
        <v>28397</v>
      </c>
      <c r="F8019">
        <v>4.8</v>
      </c>
      <c r="G8019">
        <v>540</v>
      </c>
      <c r="H8019" t="s">
        <v>36</v>
      </c>
      <c r="I8019" t="s">
        <v>28398</v>
      </c>
      <c r="J8019">
        <v>4.7</v>
      </c>
      <c r="K8019">
        <v>1690</v>
      </c>
      <c r="L8019" t="s">
        <v>28399</v>
      </c>
      <c r="M8019" t="s">
        <v>353</v>
      </c>
      <c r="N8019">
        <v>64015</v>
      </c>
      <c r="O8019" t="s">
        <v>53</v>
      </c>
      <c r="P8019">
        <v>4.8</v>
      </c>
      <c r="Q8019">
        <v>4.8</v>
      </c>
      <c r="R8019">
        <v>4.7</v>
      </c>
      <c r="S8019">
        <v>4.7</v>
      </c>
      <c r="T8019">
        <v>4.8</v>
      </c>
      <c r="U8019">
        <v>4.8</v>
      </c>
      <c r="V8019" t="s">
        <v>317</v>
      </c>
      <c r="W8019" t="s">
        <v>76</v>
      </c>
      <c r="X8019" t="s">
        <v>124</v>
      </c>
      <c r="Y8019">
        <v>27</v>
      </c>
      <c r="Z8019">
        <v>33</v>
      </c>
      <c r="AA8019" t="s">
        <v>44</v>
      </c>
      <c r="AB8019" t="s">
        <v>78</v>
      </c>
      <c r="AC8019" t="s">
        <v>79</v>
      </c>
      <c r="AD8019" t="s">
        <v>28400</v>
      </c>
      <c r="AE8019" t="s">
        <v>28401</v>
      </c>
      <c r="AF8019">
        <v>15145</v>
      </c>
    </row>
    <row r="8020" spans="1:32" x14ac:dyDescent="0.35">
      <c r="A8020">
        <v>2015</v>
      </c>
      <c r="B8020" t="s">
        <v>516</v>
      </c>
      <c r="C8020" t="s">
        <v>7332</v>
      </c>
      <c r="D8020" t="s">
        <v>34</v>
      </c>
      <c r="E8020" t="s">
        <v>3967</v>
      </c>
      <c r="F8020">
        <v>4.7</v>
      </c>
      <c r="G8020">
        <v>28</v>
      </c>
      <c r="H8020" t="s">
        <v>36</v>
      </c>
      <c r="I8020" t="s">
        <v>15625</v>
      </c>
      <c r="J8020">
        <v>4.5</v>
      </c>
      <c r="K8020">
        <v>1445</v>
      </c>
      <c r="L8020" t="s">
        <v>15626</v>
      </c>
      <c r="M8020" t="s">
        <v>271</v>
      </c>
      <c r="N8020">
        <v>77388</v>
      </c>
      <c r="O8020" t="s">
        <v>40</v>
      </c>
      <c r="P8020">
        <v>4.8</v>
      </c>
      <c r="Q8020">
        <v>4.5999999999999996</v>
      </c>
      <c r="R8020">
        <v>4.8</v>
      </c>
      <c r="S8020">
        <v>4.7</v>
      </c>
      <c r="T8020">
        <v>4.8</v>
      </c>
      <c r="U8020">
        <v>4.8</v>
      </c>
      <c r="V8020" t="s">
        <v>521</v>
      </c>
      <c r="W8020" t="s">
        <v>42</v>
      </c>
      <c r="X8020" t="s">
        <v>43</v>
      </c>
      <c r="Y8020">
        <v>17</v>
      </c>
      <c r="Z8020">
        <v>24</v>
      </c>
      <c r="AA8020" t="s">
        <v>44</v>
      </c>
      <c r="AB8020" t="s">
        <v>151</v>
      </c>
      <c r="AC8020" t="s">
        <v>1295</v>
      </c>
      <c r="AD8020" t="s">
        <v>28402</v>
      </c>
      <c r="AE8020" t="s">
        <v>28403</v>
      </c>
      <c r="AF8020">
        <v>64022</v>
      </c>
    </row>
    <row r="8021" spans="1:32" x14ac:dyDescent="0.35">
      <c r="A8021">
        <v>2019</v>
      </c>
      <c r="B8021" t="s">
        <v>373</v>
      </c>
      <c r="C8021" t="s">
        <v>3037</v>
      </c>
      <c r="D8021" t="s">
        <v>34</v>
      </c>
      <c r="E8021" t="s">
        <v>19785</v>
      </c>
      <c r="F8021">
        <v>4.5999999999999996</v>
      </c>
      <c r="G8021">
        <v>56</v>
      </c>
      <c r="H8021" t="s">
        <v>36</v>
      </c>
      <c r="I8021" t="s">
        <v>15625</v>
      </c>
      <c r="J8021">
        <v>4.5</v>
      </c>
      <c r="K8021">
        <v>1445</v>
      </c>
      <c r="L8021" t="s">
        <v>15626</v>
      </c>
      <c r="M8021" t="s">
        <v>271</v>
      </c>
      <c r="N8021">
        <v>77388</v>
      </c>
      <c r="O8021" t="s">
        <v>53</v>
      </c>
      <c r="P8021">
        <v>4.8</v>
      </c>
      <c r="Q8021">
        <v>4.5999999999999996</v>
      </c>
      <c r="R8021">
        <v>4.5</v>
      </c>
      <c r="S8021">
        <v>4.5</v>
      </c>
      <c r="T8021">
        <v>4.7</v>
      </c>
      <c r="U8021">
        <v>4.5999999999999996</v>
      </c>
      <c r="V8021" t="s">
        <v>5141</v>
      </c>
      <c r="W8021" t="s">
        <v>9056</v>
      </c>
      <c r="X8021" t="s">
        <v>43</v>
      </c>
      <c r="Y8021">
        <v>20</v>
      </c>
      <c r="Z8021">
        <v>27</v>
      </c>
      <c r="AA8021" t="s">
        <v>44</v>
      </c>
      <c r="AB8021" t="s">
        <v>78</v>
      </c>
      <c r="AC8021" t="s">
        <v>114</v>
      </c>
      <c r="AD8021" t="s">
        <v>28404</v>
      </c>
      <c r="AE8021" t="s">
        <v>28405</v>
      </c>
      <c r="AF8021">
        <v>48791</v>
      </c>
    </row>
    <row r="8022" spans="1:32" x14ac:dyDescent="0.35">
      <c r="A8022">
        <v>2019</v>
      </c>
      <c r="B8022" t="s">
        <v>108</v>
      </c>
      <c r="C8022" t="s">
        <v>1881</v>
      </c>
      <c r="D8022" t="s">
        <v>34</v>
      </c>
      <c r="E8022" t="s">
        <v>28406</v>
      </c>
      <c r="F8022">
        <v>4.8</v>
      </c>
      <c r="G8022">
        <v>40</v>
      </c>
      <c r="H8022" t="s">
        <v>36</v>
      </c>
      <c r="I8022" t="s">
        <v>2029</v>
      </c>
      <c r="J8022">
        <v>4.5</v>
      </c>
      <c r="K8022">
        <v>1343</v>
      </c>
      <c r="L8022" t="s">
        <v>2030</v>
      </c>
      <c r="M8022" t="s">
        <v>271</v>
      </c>
      <c r="N8022">
        <v>77090</v>
      </c>
      <c r="O8022" t="s">
        <v>53</v>
      </c>
      <c r="P8022">
        <v>4.8</v>
      </c>
      <c r="Q8022">
        <v>4.8</v>
      </c>
      <c r="R8022">
        <v>4.8</v>
      </c>
      <c r="S8022">
        <v>4.5</v>
      </c>
      <c r="T8022">
        <v>4.8</v>
      </c>
      <c r="U8022">
        <v>4.7</v>
      </c>
      <c r="V8022" t="s">
        <v>712</v>
      </c>
      <c r="W8022" t="s">
        <v>77</v>
      </c>
      <c r="X8022" t="s">
        <v>95</v>
      </c>
      <c r="Y8022">
        <v>23</v>
      </c>
      <c r="Z8022">
        <v>34</v>
      </c>
      <c r="AA8022" t="s">
        <v>44</v>
      </c>
      <c r="AB8022" t="s">
        <v>125</v>
      </c>
      <c r="AC8022" t="s">
        <v>219</v>
      </c>
      <c r="AD8022" t="s">
        <v>28407</v>
      </c>
      <c r="AE8022" t="s">
        <v>28408</v>
      </c>
      <c r="AF8022">
        <v>12728</v>
      </c>
    </row>
    <row r="8023" spans="1:32" x14ac:dyDescent="0.35">
      <c r="A8023">
        <v>2019</v>
      </c>
      <c r="B8023" t="s">
        <v>32</v>
      </c>
      <c r="C8023" t="s">
        <v>28409</v>
      </c>
      <c r="D8023" t="s">
        <v>34</v>
      </c>
      <c r="E8023" t="s">
        <v>14646</v>
      </c>
      <c r="F8023">
        <v>4.5999999999999996</v>
      </c>
      <c r="G8023">
        <v>45</v>
      </c>
      <c r="H8023" t="s">
        <v>36</v>
      </c>
      <c r="I8023" t="s">
        <v>846</v>
      </c>
      <c r="J8023">
        <v>3.2</v>
      </c>
      <c r="K8023">
        <v>2</v>
      </c>
      <c r="L8023" t="s">
        <v>847</v>
      </c>
      <c r="M8023" t="s">
        <v>271</v>
      </c>
      <c r="N8023">
        <v>77090</v>
      </c>
      <c r="O8023" t="s">
        <v>40</v>
      </c>
      <c r="P8023">
        <v>4.7</v>
      </c>
      <c r="Q8023">
        <v>4.5999999999999996</v>
      </c>
      <c r="R8023">
        <v>4.5999999999999996</v>
      </c>
      <c r="S8023">
        <v>4.4000000000000004</v>
      </c>
      <c r="T8023">
        <v>4.5999999999999996</v>
      </c>
      <c r="U8023">
        <v>4.7</v>
      </c>
      <c r="V8023" t="s">
        <v>144</v>
      </c>
      <c r="W8023" t="s">
        <v>76</v>
      </c>
      <c r="X8023" t="s">
        <v>43</v>
      </c>
      <c r="Y8023">
        <v>19</v>
      </c>
      <c r="Z8023">
        <v>27</v>
      </c>
      <c r="AA8023" t="s">
        <v>44</v>
      </c>
      <c r="AB8023" t="s">
        <v>45</v>
      </c>
      <c r="AC8023" t="s">
        <v>46</v>
      </c>
      <c r="AD8023" t="s">
        <v>28410</v>
      </c>
      <c r="AE8023">
        <v>22822605</v>
      </c>
      <c r="AF8023">
        <v>62736</v>
      </c>
    </row>
    <row r="8024" spans="1:32" x14ac:dyDescent="0.35">
      <c r="A8024">
        <v>2019</v>
      </c>
      <c r="B8024" t="s">
        <v>1046</v>
      </c>
      <c r="C8024" t="s">
        <v>1937</v>
      </c>
      <c r="D8024" t="s">
        <v>34</v>
      </c>
      <c r="E8024" t="s">
        <v>26751</v>
      </c>
      <c r="F8024">
        <v>4.5999999999999996</v>
      </c>
      <c r="G8024">
        <v>94</v>
      </c>
      <c r="H8024" t="s">
        <v>36</v>
      </c>
      <c r="I8024" t="s">
        <v>7985</v>
      </c>
      <c r="J8024">
        <v>4.5999999999999996</v>
      </c>
      <c r="K8024">
        <v>494</v>
      </c>
      <c r="L8024" t="s">
        <v>7986</v>
      </c>
      <c r="M8024" t="s">
        <v>271</v>
      </c>
      <c r="N8024">
        <v>77090</v>
      </c>
      <c r="O8024" t="s">
        <v>53</v>
      </c>
      <c r="P8024">
        <v>4.8</v>
      </c>
      <c r="Q8024">
        <v>4.7</v>
      </c>
      <c r="R8024">
        <v>4.5999999999999996</v>
      </c>
      <c r="S8024">
        <v>4.4000000000000004</v>
      </c>
      <c r="T8024">
        <v>4.7</v>
      </c>
      <c r="U8024">
        <v>4.5</v>
      </c>
      <c r="V8024" t="s">
        <v>1315</v>
      </c>
      <c r="W8024" t="s">
        <v>42</v>
      </c>
      <c r="X8024" t="s">
        <v>43</v>
      </c>
      <c r="Y8024">
        <v>19</v>
      </c>
      <c r="Z8024">
        <v>26</v>
      </c>
      <c r="AA8024" t="s">
        <v>44</v>
      </c>
      <c r="AB8024" t="s">
        <v>45</v>
      </c>
      <c r="AC8024" t="s">
        <v>370</v>
      </c>
      <c r="AD8024" t="s">
        <v>28411</v>
      </c>
      <c r="AE8024" t="s">
        <v>28412</v>
      </c>
      <c r="AF8024">
        <v>35332</v>
      </c>
    </row>
    <row r="8025" spans="1:32" x14ac:dyDescent="0.35">
      <c r="A8025">
        <v>2021</v>
      </c>
      <c r="B8025" t="s">
        <v>585</v>
      </c>
      <c r="C8025" t="s">
        <v>2242</v>
      </c>
      <c r="D8025" t="s">
        <v>1160</v>
      </c>
      <c r="E8025" t="s">
        <v>1876</v>
      </c>
      <c r="F8025">
        <v>4.9000000000000004</v>
      </c>
      <c r="G8025">
        <v>3</v>
      </c>
      <c r="H8025" t="s">
        <v>36</v>
      </c>
      <c r="I8025" t="s">
        <v>28413</v>
      </c>
      <c r="J8025">
        <v>4.8</v>
      </c>
      <c r="K8025">
        <v>270</v>
      </c>
      <c r="L8025" t="s">
        <v>28414</v>
      </c>
      <c r="M8025" t="s">
        <v>271</v>
      </c>
      <c r="N8025">
        <v>77098</v>
      </c>
      <c r="O8025" t="s">
        <v>53</v>
      </c>
      <c r="P8025">
        <v>4.7</v>
      </c>
      <c r="Q8025">
        <v>5</v>
      </c>
      <c r="R8025">
        <v>5</v>
      </c>
      <c r="S8025">
        <v>4.7</v>
      </c>
      <c r="T8025">
        <v>4.7</v>
      </c>
      <c r="U8025">
        <v>5</v>
      </c>
      <c r="V8025" t="s">
        <v>42</v>
      </c>
      <c r="W8025" t="s">
        <v>76</v>
      </c>
      <c r="X8025" t="s">
        <v>124</v>
      </c>
      <c r="Y8025">
        <v>18</v>
      </c>
      <c r="Z8025">
        <v>24</v>
      </c>
      <c r="AA8025" t="s">
        <v>44</v>
      </c>
      <c r="AB8025" t="s">
        <v>294</v>
      </c>
      <c r="AC8025" t="s">
        <v>1645</v>
      </c>
      <c r="AD8025" t="s">
        <v>28415</v>
      </c>
      <c r="AE8025" t="s">
        <v>28416</v>
      </c>
      <c r="AF8025">
        <v>17713</v>
      </c>
    </row>
    <row r="8026" spans="1:32" x14ac:dyDescent="0.35">
      <c r="A8026">
        <v>2015</v>
      </c>
      <c r="B8026" t="s">
        <v>108</v>
      </c>
      <c r="C8026" t="s">
        <v>7980</v>
      </c>
      <c r="D8026" t="s">
        <v>34</v>
      </c>
      <c r="E8026" t="s">
        <v>28417</v>
      </c>
      <c r="F8026">
        <v>4.9000000000000004</v>
      </c>
      <c r="G8026">
        <v>68</v>
      </c>
      <c r="H8026" t="s">
        <v>36</v>
      </c>
      <c r="I8026" t="s">
        <v>3043</v>
      </c>
      <c r="J8026">
        <v>4.4000000000000004</v>
      </c>
      <c r="K8026">
        <v>723</v>
      </c>
      <c r="L8026" t="s">
        <v>3044</v>
      </c>
      <c r="M8026" t="s">
        <v>271</v>
      </c>
      <c r="N8026">
        <v>77002</v>
      </c>
      <c r="O8026" t="s">
        <v>53</v>
      </c>
      <c r="P8026">
        <v>4.9000000000000004</v>
      </c>
      <c r="Q8026">
        <v>4.9000000000000004</v>
      </c>
      <c r="R8026">
        <v>4.9000000000000004</v>
      </c>
      <c r="S8026">
        <v>4.5999999999999996</v>
      </c>
      <c r="T8026">
        <v>4.9000000000000004</v>
      </c>
      <c r="U8026">
        <v>4.8</v>
      </c>
      <c r="V8026" t="s">
        <v>42</v>
      </c>
      <c r="W8026" t="s">
        <v>42</v>
      </c>
      <c r="X8026" t="s">
        <v>95</v>
      </c>
      <c r="Y8026">
        <v>17</v>
      </c>
      <c r="Z8026">
        <v>26</v>
      </c>
      <c r="AA8026" t="s">
        <v>44</v>
      </c>
      <c r="AB8026" t="s">
        <v>113</v>
      </c>
      <c r="AC8026" t="s">
        <v>1678</v>
      </c>
      <c r="AD8026" t="s">
        <v>28418</v>
      </c>
      <c r="AE8026" t="s">
        <v>28419</v>
      </c>
      <c r="AF8026">
        <v>84596</v>
      </c>
    </row>
    <row r="8027" spans="1:32" x14ac:dyDescent="0.35">
      <c r="A8027">
        <v>2018</v>
      </c>
      <c r="B8027" t="s">
        <v>48</v>
      </c>
      <c r="C8027" t="s">
        <v>1387</v>
      </c>
      <c r="D8027" t="s">
        <v>34</v>
      </c>
      <c r="E8027" t="s">
        <v>3527</v>
      </c>
      <c r="F8027">
        <v>4.8</v>
      </c>
      <c r="G8027">
        <v>232</v>
      </c>
      <c r="H8027" t="s">
        <v>36</v>
      </c>
      <c r="I8027" t="s">
        <v>26211</v>
      </c>
      <c r="J8027">
        <v>4.3</v>
      </c>
      <c r="K8027">
        <v>1121</v>
      </c>
      <c r="L8027" t="s">
        <v>26212</v>
      </c>
      <c r="M8027" t="s">
        <v>271</v>
      </c>
      <c r="N8027">
        <v>77034</v>
      </c>
      <c r="O8027" t="s">
        <v>53</v>
      </c>
      <c r="P8027">
        <v>4.9000000000000004</v>
      </c>
      <c r="Q8027">
        <v>4.8</v>
      </c>
      <c r="R8027">
        <v>4.8</v>
      </c>
      <c r="S8027">
        <v>4.5999999999999996</v>
      </c>
      <c r="T8027">
        <v>4.8</v>
      </c>
      <c r="U8027">
        <v>4.8</v>
      </c>
      <c r="V8027" t="s">
        <v>1947</v>
      </c>
      <c r="W8027" t="s">
        <v>77</v>
      </c>
      <c r="X8027" t="s">
        <v>124</v>
      </c>
      <c r="Y8027">
        <v>20</v>
      </c>
      <c r="Z8027">
        <v>27</v>
      </c>
      <c r="AA8027" t="s">
        <v>44</v>
      </c>
      <c r="AB8027" t="s">
        <v>151</v>
      </c>
      <c r="AC8027" t="s">
        <v>219</v>
      </c>
      <c r="AD8027" t="s">
        <v>28420</v>
      </c>
      <c r="AE8027" t="s">
        <v>28421</v>
      </c>
      <c r="AF8027">
        <v>81119</v>
      </c>
    </row>
    <row r="8028" spans="1:32" x14ac:dyDescent="0.35">
      <c r="A8028">
        <v>2018</v>
      </c>
      <c r="B8028" t="s">
        <v>591</v>
      </c>
      <c r="C8028" t="s">
        <v>921</v>
      </c>
      <c r="D8028" t="s">
        <v>34</v>
      </c>
      <c r="E8028" t="s">
        <v>28422</v>
      </c>
      <c r="F8028">
        <v>4.7</v>
      </c>
      <c r="G8028">
        <v>415</v>
      </c>
      <c r="H8028" t="s">
        <v>36</v>
      </c>
      <c r="I8028" t="s">
        <v>11755</v>
      </c>
      <c r="J8028">
        <v>4.8</v>
      </c>
      <c r="K8028">
        <v>623</v>
      </c>
      <c r="L8028" t="s">
        <v>11756</v>
      </c>
      <c r="M8028" t="s">
        <v>866</v>
      </c>
      <c r="N8028">
        <v>72019</v>
      </c>
      <c r="O8028" t="s">
        <v>53</v>
      </c>
      <c r="P8028">
        <v>4.7</v>
      </c>
      <c r="Q8028">
        <v>4.7</v>
      </c>
      <c r="R8028">
        <v>4.5999999999999996</v>
      </c>
      <c r="S8028">
        <v>4.5999999999999996</v>
      </c>
      <c r="T8028">
        <v>4.8</v>
      </c>
      <c r="U8028">
        <v>4.7</v>
      </c>
      <c r="V8028" t="s">
        <v>925</v>
      </c>
      <c r="W8028" t="s">
        <v>439</v>
      </c>
      <c r="X8028" t="s">
        <v>124</v>
      </c>
      <c r="Y8028">
        <v>25</v>
      </c>
      <c r="Z8028">
        <v>32</v>
      </c>
      <c r="AA8028" t="s">
        <v>44</v>
      </c>
      <c r="AB8028" t="s">
        <v>78</v>
      </c>
      <c r="AC8028" t="s">
        <v>597</v>
      </c>
      <c r="AD8028" t="s">
        <v>28423</v>
      </c>
      <c r="AE8028" t="s">
        <v>28424</v>
      </c>
      <c r="AF8028">
        <v>49926</v>
      </c>
    </row>
    <row r="8029" spans="1:32" x14ac:dyDescent="0.35">
      <c r="A8029">
        <v>2019</v>
      </c>
      <c r="B8029" t="s">
        <v>616</v>
      </c>
      <c r="C8029" t="s">
        <v>6572</v>
      </c>
      <c r="D8029" t="s">
        <v>34</v>
      </c>
      <c r="E8029" t="s">
        <v>8116</v>
      </c>
      <c r="F8029">
        <v>4.8</v>
      </c>
      <c r="G8029">
        <v>204</v>
      </c>
      <c r="H8029" t="s">
        <v>36</v>
      </c>
      <c r="I8029" t="s">
        <v>23008</v>
      </c>
      <c r="J8029">
        <v>4.7</v>
      </c>
      <c r="K8029">
        <v>5544</v>
      </c>
      <c r="L8029" t="s">
        <v>23009</v>
      </c>
      <c r="M8029" t="s">
        <v>334</v>
      </c>
      <c r="N8029">
        <v>55437</v>
      </c>
      <c r="O8029" t="s">
        <v>53</v>
      </c>
      <c r="P8029">
        <v>4.9000000000000004</v>
      </c>
      <c r="Q8029">
        <v>4.9000000000000004</v>
      </c>
      <c r="R8029">
        <v>4.5999999999999996</v>
      </c>
      <c r="S8029">
        <v>4.8</v>
      </c>
      <c r="T8029">
        <v>4.9000000000000004</v>
      </c>
      <c r="U8029">
        <v>4.8</v>
      </c>
      <c r="V8029" t="s">
        <v>629</v>
      </c>
      <c r="W8029" t="s">
        <v>123</v>
      </c>
      <c r="X8029" t="s">
        <v>124</v>
      </c>
      <c r="Y8029">
        <v>21</v>
      </c>
      <c r="Z8029">
        <v>27</v>
      </c>
      <c r="AA8029" t="s">
        <v>44</v>
      </c>
      <c r="AB8029" t="s">
        <v>45</v>
      </c>
      <c r="AC8029" t="s">
        <v>464</v>
      </c>
      <c r="AD8029" t="s">
        <v>28425</v>
      </c>
      <c r="AE8029" t="s">
        <v>28426</v>
      </c>
      <c r="AF8029">
        <v>18287</v>
      </c>
    </row>
    <row r="8030" spans="1:32" x14ac:dyDescent="0.35">
      <c r="A8030">
        <v>2018</v>
      </c>
      <c r="B8030" t="s">
        <v>213</v>
      </c>
      <c r="C8030" t="s">
        <v>1247</v>
      </c>
      <c r="D8030" t="s">
        <v>34</v>
      </c>
      <c r="E8030" t="s">
        <v>17425</v>
      </c>
      <c r="F8030">
        <v>4.7</v>
      </c>
      <c r="G8030">
        <v>61</v>
      </c>
      <c r="H8030" t="s">
        <v>36</v>
      </c>
      <c r="I8030" t="s">
        <v>1539</v>
      </c>
      <c r="J8030">
        <v>4.9000000000000004</v>
      </c>
      <c r="K8030">
        <v>2629</v>
      </c>
      <c r="L8030" t="s">
        <v>1540</v>
      </c>
      <c r="M8030" t="s">
        <v>353</v>
      </c>
      <c r="N8030">
        <v>63123</v>
      </c>
      <c r="O8030" t="s">
        <v>94</v>
      </c>
      <c r="P8030">
        <v>4.9000000000000004</v>
      </c>
      <c r="Q8030">
        <v>4.5999999999999996</v>
      </c>
      <c r="R8030">
        <v>4.7</v>
      </c>
      <c r="S8030">
        <v>4.5</v>
      </c>
      <c r="T8030">
        <v>4.7</v>
      </c>
      <c r="U8030">
        <v>4.7</v>
      </c>
      <c r="V8030" t="s">
        <v>317</v>
      </c>
      <c r="W8030" t="s">
        <v>327</v>
      </c>
      <c r="X8030" t="s">
        <v>124</v>
      </c>
      <c r="Y8030">
        <v>18</v>
      </c>
      <c r="Z8030">
        <v>26</v>
      </c>
      <c r="AA8030" t="s">
        <v>44</v>
      </c>
      <c r="AB8030" t="s">
        <v>125</v>
      </c>
      <c r="AC8030" t="s">
        <v>126</v>
      </c>
      <c r="AD8030" t="s">
        <v>28427</v>
      </c>
      <c r="AE8030" t="s">
        <v>28428</v>
      </c>
      <c r="AF8030">
        <v>37161</v>
      </c>
    </row>
    <row r="8031" spans="1:32" x14ac:dyDescent="0.35">
      <c r="A8031">
        <v>2021</v>
      </c>
      <c r="B8031" t="s">
        <v>409</v>
      </c>
      <c r="C8031" t="s">
        <v>1691</v>
      </c>
      <c r="D8031" t="s">
        <v>34</v>
      </c>
      <c r="E8031" t="s">
        <v>21562</v>
      </c>
      <c r="F8031">
        <v>4.7</v>
      </c>
      <c r="G8031">
        <v>58</v>
      </c>
      <c r="H8031" t="s">
        <v>36</v>
      </c>
      <c r="I8031" t="s">
        <v>28429</v>
      </c>
      <c r="J8031">
        <v>4.5</v>
      </c>
      <c r="K8031">
        <v>60</v>
      </c>
      <c r="L8031" t="s">
        <v>28430</v>
      </c>
      <c r="M8031" t="s">
        <v>344</v>
      </c>
      <c r="N8031">
        <v>54601</v>
      </c>
      <c r="O8031" t="s">
        <v>53</v>
      </c>
      <c r="P8031">
        <v>4.7</v>
      </c>
      <c r="Q8031">
        <v>4.7</v>
      </c>
      <c r="R8031">
        <v>4.7</v>
      </c>
      <c r="S8031">
        <v>4.5</v>
      </c>
      <c r="T8031">
        <v>4.7</v>
      </c>
      <c r="U8031">
        <v>4.7</v>
      </c>
      <c r="V8031" t="s">
        <v>65</v>
      </c>
      <c r="W8031" t="s">
        <v>42</v>
      </c>
      <c r="X8031" t="s">
        <v>55</v>
      </c>
      <c r="Y8031">
        <v>18</v>
      </c>
      <c r="Z8031">
        <v>25</v>
      </c>
      <c r="AA8031" t="s">
        <v>44</v>
      </c>
      <c r="AB8031" t="s">
        <v>45</v>
      </c>
      <c r="AC8031" t="s">
        <v>474</v>
      </c>
      <c r="AD8031" t="s">
        <v>28431</v>
      </c>
      <c r="AE8031" t="s">
        <v>28432</v>
      </c>
      <c r="AF8031">
        <v>14841</v>
      </c>
    </row>
    <row r="8032" spans="1:32" x14ac:dyDescent="0.35">
      <c r="A8032">
        <v>2019</v>
      </c>
      <c r="B8032" t="s">
        <v>187</v>
      </c>
      <c r="C8032" t="s">
        <v>1902</v>
      </c>
      <c r="D8032" t="s">
        <v>1836</v>
      </c>
      <c r="E8032" t="s">
        <v>28433</v>
      </c>
      <c r="F8032">
        <v>4.7</v>
      </c>
      <c r="G8032">
        <v>262</v>
      </c>
      <c r="H8032" t="s">
        <v>36</v>
      </c>
      <c r="I8032" t="s">
        <v>6718</v>
      </c>
      <c r="J8032">
        <v>4.5</v>
      </c>
      <c r="K8032">
        <v>44</v>
      </c>
      <c r="L8032" t="s">
        <v>6719</v>
      </c>
      <c r="M8032" t="s">
        <v>344</v>
      </c>
      <c r="N8032">
        <v>54701</v>
      </c>
      <c r="O8032" t="s">
        <v>40</v>
      </c>
      <c r="P8032">
        <v>4.8</v>
      </c>
      <c r="Q8032">
        <v>4.7</v>
      </c>
      <c r="R8032">
        <v>4.7</v>
      </c>
      <c r="S8032">
        <v>4.7</v>
      </c>
      <c r="T8032">
        <v>4.7</v>
      </c>
      <c r="U8032">
        <v>4.7</v>
      </c>
      <c r="V8032" t="s">
        <v>254</v>
      </c>
      <c r="W8032" t="s">
        <v>42</v>
      </c>
      <c r="X8032" t="s">
        <v>124</v>
      </c>
      <c r="Y8032">
        <v>25</v>
      </c>
      <c r="Z8032">
        <v>32</v>
      </c>
      <c r="AA8032" t="s">
        <v>44</v>
      </c>
      <c r="AB8032" t="s">
        <v>78</v>
      </c>
      <c r="AC8032" t="s">
        <v>1381</v>
      </c>
      <c r="AD8032" t="s">
        <v>28434</v>
      </c>
      <c r="AE8032" t="s">
        <v>28435</v>
      </c>
      <c r="AF8032">
        <v>37376</v>
      </c>
    </row>
    <row r="8033" spans="1:32" x14ac:dyDescent="0.35">
      <c r="A8033">
        <v>2021</v>
      </c>
      <c r="B8033" t="s">
        <v>69</v>
      </c>
      <c r="C8033" t="s">
        <v>26456</v>
      </c>
      <c r="D8033" t="s">
        <v>34</v>
      </c>
      <c r="E8033" t="s">
        <v>1052</v>
      </c>
      <c r="F8033">
        <v>5</v>
      </c>
      <c r="G8033">
        <v>36</v>
      </c>
      <c r="H8033" t="s">
        <v>36</v>
      </c>
      <c r="I8033" t="s">
        <v>28436</v>
      </c>
      <c r="J8033">
        <v>4.2</v>
      </c>
      <c r="K8033">
        <v>194</v>
      </c>
      <c r="L8033" t="s">
        <v>28437</v>
      </c>
      <c r="M8033" t="s">
        <v>361</v>
      </c>
      <c r="N8033">
        <v>70737</v>
      </c>
      <c r="O8033" t="s">
        <v>53</v>
      </c>
      <c r="P8033">
        <v>4.9000000000000004</v>
      </c>
      <c r="Q8033">
        <v>5</v>
      </c>
      <c r="R8033">
        <v>4.9000000000000004</v>
      </c>
      <c r="S8033">
        <v>5</v>
      </c>
      <c r="T8033">
        <v>5</v>
      </c>
      <c r="U8033">
        <v>5</v>
      </c>
      <c r="V8033" t="s">
        <v>42</v>
      </c>
      <c r="W8033" t="s">
        <v>77</v>
      </c>
      <c r="X8033" t="s">
        <v>43</v>
      </c>
      <c r="Y8033">
        <v>29</v>
      </c>
      <c r="Z8033">
        <v>35</v>
      </c>
      <c r="AA8033" t="s">
        <v>44</v>
      </c>
      <c r="AB8033" t="s">
        <v>78</v>
      </c>
      <c r="AC8033" t="s">
        <v>79</v>
      </c>
      <c r="AD8033" t="s">
        <v>28438</v>
      </c>
      <c r="AE8033" t="s">
        <v>28439</v>
      </c>
      <c r="AF8033">
        <v>35820</v>
      </c>
    </row>
    <row r="8034" spans="1:32" x14ac:dyDescent="0.35">
      <c r="A8034">
        <v>2013</v>
      </c>
      <c r="B8034" t="s">
        <v>129</v>
      </c>
      <c r="C8034" t="s">
        <v>12313</v>
      </c>
      <c r="D8034" t="s">
        <v>34</v>
      </c>
      <c r="E8034" t="s">
        <v>2594</v>
      </c>
      <c r="F8034">
        <v>4.4000000000000004</v>
      </c>
      <c r="G8034">
        <v>99</v>
      </c>
      <c r="H8034" t="s">
        <v>36</v>
      </c>
      <c r="I8034" t="s">
        <v>5010</v>
      </c>
      <c r="J8034">
        <v>3.6</v>
      </c>
      <c r="K8034">
        <v>77</v>
      </c>
      <c r="L8034" t="s">
        <v>5011</v>
      </c>
      <c r="M8034" t="s">
        <v>378</v>
      </c>
      <c r="N8034">
        <v>60185</v>
      </c>
      <c r="O8034" t="s">
        <v>40</v>
      </c>
      <c r="P8034">
        <v>4.5</v>
      </c>
      <c r="Q8034">
        <v>4.4000000000000004</v>
      </c>
      <c r="R8034">
        <v>4.2</v>
      </c>
      <c r="S8034">
        <v>4.4000000000000004</v>
      </c>
      <c r="T8034">
        <v>4.4000000000000004</v>
      </c>
      <c r="U8034">
        <v>4.3</v>
      </c>
      <c r="V8034" t="s">
        <v>76</v>
      </c>
      <c r="W8034" t="s">
        <v>76</v>
      </c>
      <c r="X8034" t="s">
        <v>43</v>
      </c>
      <c r="Y8034">
        <v>19</v>
      </c>
      <c r="Z8034">
        <v>26</v>
      </c>
      <c r="AA8034" t="s">
        <v>44</v>
      </c>
      <c r="AB8034" t="s">
        <v>1114</v>
      </c>
      <c r="AC8034" t="s">
        <v>5035</v>
      </c>
      <c r="AD8034" t="s">
        <v>28440</v>
      </c>
      <c r="AE8034" t="s">
        <v>28441</v>
      </c>
      <c r="AF8034">
        <v>91282</v>
      </c>
    </row>
    <row r="8035" spans="1:32" x14ac:dyDescent="0.35">
      <c r="A8035">
        <v>2019</v>
      </c>
      <c r="B8035" t="s">
        <v>257</v>
      </c>
      <c r="C8035" t="s">
        <v>1493</v>
      </c>
      <c r="D8035" t="s">
        <v>1080</v>
      </c>
      <c r="E8035" t="s">
        <v>28442</v>
      </c>
      <c r="F8035">
        <v>4.9000000000000004</v>
      </c>
      <c r="G8035">
        <v>30</v>
      </c>
      <c r="H8035" t="s">
        <v>36</v>
      </c>
      <c r="I8035" t="s">
        <v>3105</v>
      </c>
      <c r="J8035">
        <v>4.9000000000000004</v>
      </c>
      <c r="K8035">
        <v>3185</v>
      </c>
      <c r="L8035" t="s">
        <v>3106</v>
      </c>
      <c r="M8035" t="s">
        <v>378</v>
      </c>
      <c r="N8035">
        <v>60540</v>
      </c>
      <c r="O8035" t="s">
        <v>53</v>
      </c>
      <c r="P8035">
        <v>4.9000000000000004</v>
      </c>
      <c r="Q8035">
        <v>4.9000000000000004</v>
      </c>
      <c r="R8035">
        <v>5</v>
      </c>
      <c r="S8035">
        <v>4.5999999999999996</v>
      </c>
      <c r="T8035">
        <v>4.9000000000000004</v>
      </c>
      <c r="U8035">
        <v>4.9000000000000004</v>
      </c>
      <c r="V8035" t="s">
        <v>4868</v>
      </c>
      <c r="W8035" t="s">
        <v>42</v>
      </c>
      <c r="X8035" t="s">
        <v>124</v>
      </c>
      <c r="Y8035">
        <v>25</v>
      </c>
      <c r="Z8035">
        <v>34</v>
      </c>
      <c r="AA8035" t="s">
        <v>44</v>
      </c>
      <c r="AB8035" t="s">
        <v>45</v>
      </c>
      <c r="AC8035" t="s">
        <v>219</v>
      </c>
      <c r="AD8035" t="s">
        <v>28443</v>
      </c>
      <c r="AE8035" t="s">
        <v>28444</v>
      </c>
      <c r="AF8035">
        <v>24706</v>
      </c>
    </row>
    <row r="8036" spans="1:32" x14ac:dyDescent="0.35">
      <c r="A8036">
        <v>2017</v>
      </c>
      <c r="B8036" t="s">
        <v>288</v>
      </c>
      <c r="C8036" t="s">
        <v>5444</v>
      </c>
      <c r="D8036" t="s">
        <v>34</v>
      </c>
      <c r="E8036" t="s">
        <v>28445</v>
      </c>
      <c r="F8036">
        <v>4.7</v>
      </c>
      <c r="G8036">
        <v>72</v>
      </c>
      <c r="H8036" t="s">
        <v>36</v>
      </c>
      <c r="I8036" t="s">
        <v>28446</v>
      </c>
      <c r="J8036">
        <v>4.7</v>
      </c>
      <c r="K8036">
        <v>1566</v>
      </c>
      <c r="L8036" t="s">
        <v>28447</v>
      </c>
      <c r="M8036" t="s">
        <v>378</v>
      </c>
      <c r="N8036">
        <v>60194</v>
      </c>
      <c r="O8036" t="s">
        <v>53</v>
      </c>
      <c r="P8036">
        <v>4.9000000000000004</v>
      </c>
      <c r="Q8036">
        <v>4.8</v>
      </c>
      <c r="R8036">
        <v>4.7</v>
      </c>
      <c r="S8036">
        <v>4.4000000000000004</v>
      </c>
      <c r="T8036">
        <v>4.7</v>
      </c>
      <c r="U8036">
        <v>4.5999999999999996</v>
      </c>
      <c r="V8036" t="s">
        <v>3617</v>
      </c>
      <c r="W8036" t="s">
        <v>42</v>
      </c>
      <c r="X8036" t="s">
        <v>124</v>
      </c>
      <c r="Y8036">
        <v>19</v>
      </c>
      <c r="Z8036">
        <v>25</v>
      </c>
      <c r="AA8036" t="s">
        <v>44</v>
      </c>
      <c r="AB8036" t="s">
        <v>45</v>
      </c>
      <c r="AC8036" t="s">
        <v>1740</v>
      </c>
      <c r="AD8036" t="s">
        <v>28448</v>
      </c>
      <c r="AE8036" t="s">
        <v>28449</v>
      </c>
      <c r="AF8036">
        <v>54064</v>
      </c>
    </row>
    <row r="8037" spans="1:32" x14ac:dyDescent="0.35">
      <c r="A8037">
        <v>2021</v>
      </c>
      <c r="B8037" t="s">
        <v>129</v>
      </c>
      <c r="C8037" t="s">
        <v>11877</v>
      </c>
      <c r="D8037" t="s">
        <v>131</v>
      </c>
      <c r="E8037" t="s">
        <v>5213</v>
      </c>
      <c r="F8037">
        <v>4.9000000000000004</v>
      </c>
      <c r="G8037">
        <v>24</v>
      </c>
      <c r="H8037" t="s">
        <v>36</v>
      </c>
      <c r="I8037" t="s">
        <v>28450</v>
      </c>
      <c r="J8037">
        <v>4.9000000000000004</v>
      </c>
      <c r="K8037">
        <v>400</v>
      </c>
      <c r="L8037" t="s">
        <v>28451</v>
      </c>
      <c r="M8037" t="s">
        <v>378</v>
      </c>
      <c r="N8037">
        <v>60468</v>
      </c>
      <c r="O8037" t="s">
        <v>53</v>
      </c>
      <c r="P8037">
        <v>4.9000000000000004</v>
      </c>
      <c r="Q8037">
        <v>4.8</v>
      </c>
      <c r="R8037">
        <v>4.9000000000000004</v>
      </c>
      <c r="S8037">
        <v>4.8</v>
      </c>
      <c r="T8037">
        <v>5</v>
      </c>
      <c r="U8037">
        <v>4.8</v>
      </c>
      <c r="V8037" t="s">
        <v>170</v>
      </c>
      <c r="W8037" t="s">
        <v>42</v>
      </c>
      <c r="X8037" t="s">
        <v>124</v>
      </c>
      <c r="Y8037">
        <v>18</v>
      </c>
      <c r="Z8037">
        <v>27</v>
      </c>
      <c r="AA8037" t="s">
        <v>44</v>
      </c>
      <c r="AB8037" t="s">
        <v>45</v>
      </c>
      <c r="AC8037" t="s">
        <v>474</v>
      </c>
      <c r="AD8037" t="s">
        <v>28452</v>
      </c>
      <c r="AE8037">
        <v>9128</v>
      </c>
      <c r="AF8037">
        <v>14807</v>
      </c>
    </row>
    <row r="8038" spans="1:32" x14ac:dyDescent="0.35">
      <c r="A8038">
        <v>2019</v>
      </c>
      <c r="B8038" t="s">
        <v>32</v>
      </c>
      <c r="C8038" t="s">
        <v>3509</v>
      </c>
      <c r="D8038" t="s">
        <v>793</v>
      </c>
      <c r="E8038" t="s">
        <v>11466</v>
      </c>
      <c r="F8038">
        <v>4.5999999999999996</v>
      </c>
      <c r="G8038">
        <v>444</v>
      </c>
      <c r="H8038" t="s">
        <v>36</v>
      </c>
      <c r="I8038" t="s">
        <v>28453</v>
      </c>
      <c r="J8038">
        <v>4.7</v>
      </c>
      <c r="K8038">
        <v>4075</v>
      </c>
      <c r="L8038" t="s">
        <v>28454</v>
      </c>
      <c r="M8038" t="s">
        <v>344</v>
      </c>
      <c r="N8038">
        <v>53224</v>
      </c>
      <c r="O8038" t="s">
        <v>53</v>
      </c>
      <c r="P8038">
        <v>4.5999999999999996</v>
      </c>
      <c r="Q8038">
        <v>4.5999999999999996</v>
      </c>
      <c r="R8038">
        <v>4.4000000000000004</v>
      </c>
      <c r="S8038">
        <v>4.4000000000000004</v>
      </c>
      <c r="T8038">
        <v>4.7</v>
      </c>
      <c r="U8038">
        <v>4.5999999999999996</v>
      </c>
      <c r="V8038" t="s">
        <v>1133</v>
      </c>
      <c r="W8038" t="s">
        <v>42</v>
      </c>
      <c r="X8038" t="s">
        <v>124</v>
      </c>
      <c r="Y8038">
        <v>25</v>
      </c>
      <c r="Z8038">
        <v>33</v>
      </c>
      <c r="AA8038" t="s">
        <v>44</v>
      </c>
      <c r="AB8038" t="s">
        <v>45</v>
      </c>
      <c r="AC8038" t="s">
        <v>750</v>
      </c>
      <c r="AD8038" t="s">
        <v>28455</v>
      </c>
      <c r="AE8038" t="s">
        <v>28456</v>
      </c>
      <c r="AF8038">
        <v>22618</v>
      </c>
    </row>
    <row r="8039" spans="1:32" x14ac:dyDescent="0.35">
      <c r="A8039">
        <v>2014</v>
      </c>
      <c r="B8039" t="s">
        <v>288</v>
      </c>
      <c r="C8039" t="s">
        <v>28457</v>
      </c>
      <c r="D8039" t="s">
        <v>34</v>
      </c>
      <c r="E8039" t="s">
        <v>6124</v>
      </c>
      <c r="F8039">
        <v>4.8</v>
      </c>
      <c r="G8039">
        <v>48</v>
      </c>
      <c r="H8039" t="s">
        <v>36</v>
      </c>
      <c r="I8039" t="s">
        <v>27613</v>
      </c>
      <c r="J8039">
        <v>4.5999999999999996</v>
      </c>
      <c r="K8039">
        <v>1359</v>
      </c>
      <c r="L8039" t="s">
        <v>27614</v>
      </c>
      <c r="M8039" t="s">
        <v>378</v>
      </c>
      <c r="N8039">
        <v>60085</v>
      </c>
      <c r="O8039" t="s">
        <v>40</v>
      </c>
      <c r="P8039">
        <v>4.8</v>
      </c>
      <c r="Q8039">
        <v>4.7</v>
      </c>
      <c r="R8039">
        <v>4.9000000000000004</v>
      </c>
      <c r="S8039">
        <v>4.5999999999999996</v>
      </c>
      <c r="T8039">
        <v>4.8</v>
      </c>
      <c r="U8039">
        <v>4.8</v>
      </c>
      <c r="V8039" t="s">
        <v>743</v>
      </c>
      <c r="W8039" t="s">
        <v>42</v>
      </c>
      <c r="X8039" t="s">
        <v>124</v>
      </c>
      <c r="Y8039">
        <v>16</v>
      </c>
      <c r="Z8039">
        <v>22</v>
      </c>
      <c r="AA8039" t="s">
        <v>44</v>
      </c>
      <c r="AB8039" t="s">
        <v>45</v>
      </c>
      <c r="AC8039" t="s">
        <v>1740</v>
      </c>
      <c r="AD8039" t="s">
        <v>28458</v>
      </c>
      <c r="AE8039" t="s">
        <v>28459</v>
      </c>
      <c r="AF8039">
        <v>46783</v>
      </c>
    </row>
    <row r="8040" spans="1:32" x14ac:dyDescent="0.35">
      <c r="A8040">
        <v>2019</v>
      </c>
      <c r="B8040" t="s">
        <v>616</v>
      </c>
      <c r="C8040" t="s">
        <v>25117</v>
      </c>
      <c r="D8040" t="s">
        <v>34</v>
      </c>
      <c r="E8040" t="s">
        <v>28460</v>
      </c>
      <c r="F8040">
        <v>4.8</v>
      </c>
      <c r="G8040">
        <v>13</v>
      </c>
      <c r="H8040" t="s">
        <v>36</v>
      </c>
      <c r="I8040" t="s">
        <v>28461</v>
      </c>
      <c r="J8040">
        <v>4.4000000000000004</v>
      </c>
      <c r="K8040">
        <v>474</v>
      </c>
      <c r="L8040" t="s">
        <v>28462</v>
      </c>
      <c r="M8040" t="s">
        <v>378</v>
      </c>
      <c r="N8040">
        <v>60035</v>
      </c>
      <c r="O8040" t="s">
        <v>94</v>
      </c>
      <c r="P8040">
        <v>4.8</v>
      </c>
      <c r="Q8040">
        <v>4.9000000000000004</v>
      </c>
      <c r="R8040">
        <v>4.9000000000000004</v>
      </c>
      <c r="S8040">
        <v>4.8</v>
      </c>
      <c r="T8040">
        <v>4.7</v>
      </c>
      <c r="U8040">
        <v>4.8</v>
      </c>
      <c r="V8040" t="s">
        <v>3487</v>
      </c>
      <c r="W8040" t="s">
        <v>42</v>
      </c>
      <c r="X8040" t="s">
        <v>43</v>
      </c>
      <c r="Y8040">
        <v>132</v>
      </c>
      <c r="Z8040">
        <v>108</v>
      </c>
      <c r="AA8040" t="s">
        <v>1227</v>
      </c>
      <c r="AB8040" t="s">
        <v>1228</v>
      </c>
      <c r="AC8040" t="s">
        <v>1227</v>
      </c>
      <c r="AD8040" t="s">
        <v>28463</v>
      </c>
      <c r="AE8040" t="s">
        <v>28464</v>
      </c>
      <c r="AF8040">
        <v>13347</v>
      </c>
    </row>
    <row r="8041" spans="1:32" x14ac:dyDescent="0.35">
      <c r="A8041">
        <v>2019</v>
      </c>
      <c r="B8041" t="s">
        <v>48</v>
      </c>
      <c r="C8041" t="s">
        <v>49</v>
      </c>
      <c r="D8041" t="s">
        <v>753</v>
      </c>
      <c r="E8041" t="s">
        <v>28465</v>
      </c>
      <c r="F8041">
        <v>4.8</v>
      </c>
      <c r="G8041">
        <v>425</v>
      </c>
      <c r="H8041" t="s">
        <v>36</v>
      </c>
      <c r="I8041" t="s">
        <v>21998</v>
      </c>
      <c r="J8041">
        <v>4.7</v>
      </c>
      <c r="K8041">
        <v>3996</v>
      </c>
      <c r="L8041" t="s">
        <v>21999</v>
      </c>
      <c r="M8041" t="s">
        <v>344</v>
      </c>
      <c r="N8041">
        <v>53221</v>
      </c>
      <c r="O8041" t="s">
        <v>53</v>
      </c>
      <c r="P8041">
        <v>4.9000000000000004</v>
      </c>
      <c r="Q8041">
        <v>4.8</v>
      </c>
      <c r="R8041">
        <v>4.8</v>
      </c>
      <c r="S8041">
        <v>4.5999999999999996</v>
      </c>
      <c r="T8041">
        <v>4.8</v>
      </c>
      <c r="U8041">
        <v>4.7</v>
      </c>
      <c r="V8041" t="s">
        <v>2043</v>
      </c>
      <c r="W8041" t="s">
        <v>42</v>
      </c>
      <c r="X8041" t="s">
        <v>55</v>
      </c>
      <c r="Y8041">
        <v>19</v>
      </c>
      <c r="Z8041">
        <v>24</v>
      </c>
      <c r="AA8041" t="s">
        <v>44</v>
      </c>
      <c r="AB8041" t="s">
        <v>56</v>
      </c>
      <c r="AC8041" t="s">
        <v>1491</v>
      </c>
      <c r="AD8041" t="s">
        <v>28466</v>
      </c>
      <c r="AE8041" t="s">
        <v>28467</v>
      </c>
      <c r="AF8041">
        <v>58445</v>
      </c>
    </row>
    <row r="8042" spans="1:32" x14ac:dyDescent="0.35">
      <c r="A8042">
        <v>2013</v>
      </c>
      <c r="B8042" t="s">
        <v>257</v>
      </c>
      <c r="C8042" t="s">
        <v>2959</v>
      </c>
      <c r="D8042" t="s">
        <v>34</v>
      </c>
      <c r="E8042" t="s">
        <v>1985</v>
      </c>
      <c r="F8042">
        <v>4.2</v>
      </c>
      <c r="G8042">
        <v>82</v>
      </c>
      <c r="H8042" t="s">
        <v>36</v>
      </c>
      <c r="I8042" t="s">
        <v>5946</v>
      </c>
      <c r="J8042">
        <v>4.5</v>
      </c>
      <c r="K8042">
        <v>60</v>
      </c>
      <c r="L8042" t="s">
        <v>5947</v>
      </c>
      <c r="M8042" t="s">
        <v>2559</v>
      </c>
      <c r="N8042">
        <v>39540</v>
      </c>
      <c r="O8042" t="s">
        <v>40</v>
      </c>
      <c r="P8042">
        <v>4.5</v>
      </c>
      <c r="Q8042">
        <v>4.4000000000000004</v>
      </c>
      <c r="R8042">
        <v>4.3</v>
      </c>
      <c r="S8042">
        <v>3.8</v>
      </c>
      <c r="T8042">
        <v>4.5</v>
      </c>
      <c r="U8042">
        <v>3.8</v>
      </c>
      <c r="V8042" t="s">
        <v>11775</v>
      </c>
      <c r="W8042" t="s">
        <v>42</v>
      </c>
      <c r="X8042" t="s">
        <v>124</v>
      </c>
      <c r="Y8042">
        <v>21</v>
      </c>
      <c r="Z8042">
        <v>28</v>
      </c>
      <c r="AA8042" t="s">
        <v>44</v>
      </c>
      <c r="AB8042" t="s">
        <v>45</v>
      </c>
      <c r="AC8042" t="s">
        <v>219</v>
      </c>
      <c r="AD8042" t="s">
        <v>11776</v>
      </c>
      <c r="AE8042" t="s">
        <v>11777</v>
      </c>
      <c r="AF8042">
        <v>85716</v>
      </c>
    </row>
    <row r="8043" spans="1:32" x14ac:dyDescent="0.35">
      <c r="A8043">
        <v>2016</v>
      </c>
      <c r="B8043" t="s">
        <v>585</v>
      </c>
      <c r="C8043" t="s">
        <v>586</v>
      </c>
      <c r="D8043" t="s">
        <v>34</v>
      </c>
      <c r="E8043" t="s">
        <v>15350</v>
      </c>
      <c r="F8043">
        <v>4.8</v>
      </c>
      <c r="G8043">
        <v>39</v>
      </c>
      <c r="H8043" t="s">
        <v>36</v>
      </c>
      <c r="I8043" t="s">
        <v>384</v>
      </c>
      <c r="J8043">
        <v>4.2</v>
      </c>
      <c r="K8043">
        <v>380</v>
      </c>
      <c r="L8043" t="s">
        <v>385</v>
      </c>
      <c r="M8043" t="s">
        <v>378</v>
      </c>
      <c r="N8043">
        <v>60642</v>
      </c>
      <c r="O8043" t="s">
        <v>53</v>
      </c>
      <c r="P8043">
        <v>4.9000000000000004</v>
      </c>
      <c r="Q8043">
        <v>4.8</v>
      </c>
      <c r="R8043">
        <v>4.9000000000000004</v>
      </c>
      <c r="S8043">
        <v>4.5</v>
      </c>
      <c r="T8043">
        <v>4.9000000000000004</v>
      </c>
      <c r="U8043">
        <v>4.9000000000000004</v>
      </c>
      <c r="V8043" t="s">
        <v>262</v>
      </c>
      <c r="W8043" t="s">
        <v>42</v>
      </c>
      <c r="X8043" t="s">
        <v>124</v>
      </c>
      <c r="Y8043">
        <v>19</v>
      </c>
      <c r="Z8043">
        <v>24</v>
      </c>
      <c r="AA8043" t="s">
        <v>44</v>
      </c>
      <c r="AB8043" t="s">
        <v>45</v>
      </c>
      <c r="AC8043" t="s">
        <v>370</v>
      </c>
      <c r="AD8043" t="s">
        <v>15351</v>
      </c>
      <c r="AE8043" t="s">
        <v>15352</v>
      </c>
      <c r="AF8043">
        <v>47699</v>
      </c>
    </row>
    <row r="8044" spans="1:32" x14ac:dyDescent="0.35">
      <c r="A8044">
        <v>2012</v>
      </c>
      <c r="B8044" t="s">
        <v>732</v>
      </c>
      <c r="C8044" t="s">
        <v>4165</v>
      </c>
      <c r="D8044" t="s">
        <v>34</v>
      </c>
      <c r="E8044" t="s">
        <v>9299</v>
      </c>
      <c r="F8044">
        <v>4.3</v>
      </c>
      <c r="G8044">
        <v>111</v>
      </c>
      <c r="H8044" t="s">
        <v>36</v>
      </c>
      <c r="I8044" t="s">
        <v>3627</v>
      </c>
      <c r="J8044">
        <v>4.5</v>
      </c>
      <c r="K8044">
        <v>1709</v>
      </c>
      <c r="L8044" t="s">
        <v>3628</v>
      </c>
      <c r="M8044" t="s">
        <v>378</v>
      </c>
      <c r="N8044">
        <v>60610</v>
      </c>
      <c r="O8044" t="s">
        <v>53</v>
      </c>
      <c r="P8044">
        <v>4.5999999999999996</v>
      </c>
      <c r="Q8044">
        <v>4.5</v>
      </c>
      <c r="R8044">
        <v>4</v>
      </c>
      <c r="S8044">
        <v>3.9</v>
      </c>
      <c r="T8044">
        <v>4.5999999999999996</v>
      </c>
      <c r="U8044">
        <v>4.0999999999999996</v>
      </c>
      <c r="V8044" t="s">
        <v>980</v>
      </c>
      <c r="W8044" t="s">
        <v>327</v>
      </c>
      <c r="X8044" t="s">
        <v>124</v>
      </c>
      <c r="Y8044">
        <v>16</v>
      </c>
      <c r="Z8044">
        <v>23</v>
      </c>
      <c r="AA8044" t="s">
        <v>44</v>
      </c>
      <c r="AB8044" t="s">
        <v>151</v>
      </c>
      <c r="AC8044" t="s">
        <v>370</v>
      </c>
      <c r="AD8044" t="s">
        <v>9300</v>
      </c>
      <c r="AE8044" t="s">
        <v>9301</v>
      </c>
      <c r="AF8044">
        <v>87500</v>
      </c>
    </row>
    <row r="8045" spans="1:32" x14ac:dyDescent="0.35">
      <c r="A8045">
        <v>2021</v>
      </c>
      <c r="B8045" t="s">
        <v>32</v>
      </c>
      <c r="C8045" t="s">
        <v>3509</v>
      </c>
      <c r="D8045" t="s">
        <v>793</v>
      </c>
      <c r="E8045" t="s">
        <v>28468</v>
      </c>
      <c r="F8045">
        <v>4.8</v>
      </c>
      <c r="G8045">
        <v>102</v>
      </c>
      <c r="H8045" t="s">
        <v>36</v>
      </c>
      <c r="I8045" t="s">
        <v>15996</v>
      </c>
      <c r="J8045">
        <v>4.4000000000000004</v>
      </c>
      <c r="K8045">
        <v>226</v>
      </c>
      <c r="L8045" t="s">
        <v>15997</v>
      </c>
      <c r="M8045" t="s">
        <v>394</v>
      </c>
      <c r="N8045">
        <v>37115</v>
      </c>
      <c r="O8045" t="s">
        <v>53</v>
      </c>
      <c r="P8045">
        <v>4.8</v>
      </c>
      <c r="Q8045">
        <v>4.8</v>
      </c>
      <c r="R8045">
        <v>4.8</v>
      </c>
      <c r="S8045">
        <v>4.7</v>
      </c>
      <c r="T8045">
        <v>4.9000000000000004</v>
      </c>
      <c r="U8045">
        <v>4.9000000000000004</v>
      </c>
      <c r="V8045" t="s">
        <v>326</v>
      </c>
      <c r="W8045" t="s">
        <v>42</v>
      </c>
      <c r="X8045" t="s">
        <v>43</v>
      </c>
      <c r="Y8045">
        <v>27</v>
      </c>
      <c r="Z8045">
        <v>35</v>
      </c>
      <c r="AA8045" t="s">
        <v>44</v>
      </c>
      <c r="AB8045" t="s">
        <v>45</v>
      </c>
      <c r="AC8045" t="s">
        <v>750</v>
      </c>
      <c r="AD8045" t="s">
        <v>28469</v>
      </c>
      <c r="AE8045" t="s">
        <v>28470</v>
      </c>
      <c r="AF8045">
        <v>12712</v>
      </c>
    </row>
    <row r="8046" spans="1:32" x14ac:dyDescent="0.35">
      <c r="A8046">
        <v>2018</v>
      </c>
      <c r="B8046" t="s">
        <v>409</v>
      </c>
      <c r="C8046" t="s">
        <v>10558</v>
      </c>
      <c r="D8046" t="s">
        <v>34</v>
      </c>
      <c r="E8046" t="s">
        <v>28471</v>
      </c>
      <c r="F8046">
        <v>4.7</v>
      </c>
      <c r="G8046">
        <v>275</v>
      </c>
      <c r="H8046" t="s">
        <v>36</v>
      </c>
      <c r="I8046" t="s">
        <v>28472</v>
      </c>
      <c r="J8046">
        <v>4.9000000000000004</v>
      </c>
      <c r="K8046">
        <v>63</v>
      </c>
      <c r="L8046" t="s">
        <v>28473</v>
      </c>
      <c r="M8046" t="s">
        <v>972</v>
      </c>
      <c r="N8046">
        <v>48429</v>
      </c>
      <c r="O8046" t="s">
        <v>53</v>
      </c>
      <c r="P8046">
        <v>4.8</v>
      </c>
      <c r="Q8046">
        <v>4.8</v>
      </c>
      <c r="R8046">
        <v>4.7</v>
      </c>
      <c r="S8046">
        <v>4.7</v>
      </c>
      <c r="T8046">
        <v>4.8</v>
      </c>
      <c r="U8046">
        <v>4.8</v>
      </c>
      <c r="V8046" t="s">
        <v>566</v>
      </c>
      <c r="W8046" t="s">
        <v>42</v>
      </c>
      <c r="X8046" t="s">
        <v>55</v>
      </c>
      <c r="Y8046">
        <v>21</v>
      </c>
      <c r="Z8046">
        <v>28</v>
      </c>
      <c r="AA8046" t="s">
        <v>44</v>
      </c>
      <c r="AB8046" t="s">
        <v>125</v>
      </c>
      <c r="AC8046" t="s">
        <v>567</v>
      </c>
      <c r="AD8046" t="s">
        <v>28474</v>
      </c>
      <c r="AE8046" t="s">
        <v>28475</v>
      </c>
      <c r="AF8046">
        <v>133655</v>
      </c>
    </row>
    <row r="8047" spans="1:32" x14ac:dyDescent="0.35">
      <c r="A8047">
        <v>2021</v>
      </c>
      <c r="B8047" t="s">
        <v>525</v>
      </c>
      <c r="C8047" t="s">
        <v>526</v>
      </c>
      <c r="D8047" t="s">
        <v>34</v>
      </c>
      <c r="E8047" t="s">
        <v>28476</v>
      </c>
      <c r="F8047">
        <v>4.8</v>
      </c>
      <c r="G8047">
        <v>59</v>
      </c>
      <c r="H8047" t="s">
        <v>36</v>
      </c>
      <c r="I8047" t="s">
        <v>988</v>
      </c>
      <c r="J8047">
        <v>3.9</v>
      </c>
      <c r="K8047">
        <v>57</v>
      </c>
      <c r="L8047" t="s">
        <v>989</v>
      </c>
      <c r="M8047" t="s">
        <v>427</v>
      </c>
      <c r="N8047">
        <v>30274</v>
      </c>
      <c r="O8047" t="s">
        <v>40</v>
      </c>
      <c r="P8047">
        <v>4.9000000000000004</v>
      </c>
      <c r="Q8047">
        <v>4.8</v>
      </c>
      <c r="R8047">
        <v>4.8</v>
      </c>
      <c r="S8047">
        <v>4.5999999999999996</v>
      </c>
      <c r="T8047">
        <v>4.8</v>
      </c>
      <c r="U8047">
        <v>4.8</v>
      </c>
      <c r="V8047" t="s">
        <v>15670</v>
      </c>
      <c r="W8047" t="s">
        <v>42</v>
      </c>
      <c r="X8047" t="s">
        <v>124</v>
      </c>
      <c r="Y8047">
        <v>21</v>
      </c>
      <c r="Z8047">
        <v>25</v>
      </c>
      <c r="AA8047" t="s">
        <v>44</v>
      </c>
      <c r="AB8047" t="s">
        <v>151</v>
      </c>
      <c r="AC8047" t="s">
        <v>464</v>
      </c>
      <c r="AD8047" t="s">
        <v>28477</v>
      </c>
      <c r="AE8047" t="s">
        <v>28478</v>
      </c>
      <c r="AF8047">
        <v>14296</v>
      </c>
    </row>
    <row r="8048" spans="1:32" x14ac:dyDescent="0.35">
      <c r="A8048">
        <v>2016</v>
      </c>
      <c r="B8048" t="s">
        <v>365</v>
      </c>
      <c r="C8048" t="s">
        <v>3521</v>
      </c>
      <c r="D8048" t="s">
        <v>34</v>
      </c>
      <c r="E8048" t="s">
        <v>28479</v>
      </c>
      <c r="F8048">
        <v>4.7</v>
      </c>
      <c r="G8048">
        <v>196</v>
      </c>
      <c r="H8048" t="s">
        <v>36</v>
      </c>
      <c r="I8048" t="s">
        <v>18071</v>
      </c>
      <c r="J8048">
        <v>4.8</v>
      </c>
      <c r="K8048">
        <v>292</v>
      </c>
      <c r="L8048" t="s">
        <v>18072</v>
      </c>
      <c r="M8048" t="s">
        <v>972</v>
      </c>
      <c r="N8048">
        <v>48706</v>
      </c>
      <c r="O8048" t="s">
        <v>53</v>
      </c>
      <c r="P8048">
        <v>4.8</v>
      </c>
      <c r="Q8048">
        <v>4.7</v>
      </c>
      <c r="R8048">
        <v>4.5999999999999996</v>
      </c>
      <c r="S8048">
        <v>4.7</v>
      </c>
      <c r="T8048">
        <v>4.7</v>
      </c>
      <c r="U8048">
        <v>4.8</v>
      </c>
      <c r="V8048" t="s">
        <v>2590</v>
      </c>
      <c r="W8048" t="s">
        <v>455</v>
      </c>
      <c r="X8048" t="s">
        <v>124</v>
      </c>
      <c r="Y8048">
        <v>20</v>
      </c>
      <c r="Z8048">
        <v>29</v>
      </c>
      <c r="AA8048" t="s">
        <v>44</v>
      </c>
      <c r="AB8048" t="s">
        <v>151</v>
      </c>
      <c r="AC8048" t="s">
        <v>464</v>
      </c>
      <c r="AD8048" t="s">
        <v>28480</v>
      </c>
      <c r="AE8048">
        <v>97926</v>
      </c>
      <c r="AF8048">
        <v>87271</v>
      </c>
    </row>
    <row r="8049" spans="1:32" x14ac:dyDescent="0.35">
      <c r="A8049">
        <v>2019</v>
      </c>
      <c r="B8049" t="s">
        <v>365</v>
      </c>
      <c r="C8049" t="s">
        <v>2640</v>
      </c>
      <c r="D8049" t="s">
        <v>34</v>
      </c>
      <c r="E8049" t="s">
        <v>21877</v>
      </c>
      <c r="F8049">
        <v>4.5</v>
      </c>
      <c r="G8049">
        <v>415</v>
      </c>
      <c r="H8049" t="s">
        <v>36</v>
      </c>
      <c r="I8049" t="s">
        <v>28481</v>
      </c>
      <c r="J8049">
        <v>4.9000000000000004</v>
      </c>
      <c r="K8049">
        <v>1491</v>
      </c>
      <c r="L8049" t="s">
        <v>28482</v>
      </c>
      <c r="M8049" t="s">
        <v>972</v>
      </c>
      <c r="N8049">
        <v>48346</v>
      </c>
      <c r="O8049" t="s">
        <v>40</v>
      </c>
      <c r="P8049">
        <v>4.5999999999999996</v>
      </c>
      <c r="Q8049">
        <v>4.5999999999999996</v>
      </c>
      <c r="R8049">
        <v>4.5</v>
      </c>
      <c r="S8049">
        <v>4.4000000000000004</v>
      </c>
      <c r="T8049">
        <v>4.5999999999999996</v>
      </c>
      <c r="U8049">
        <v>4.5</v>
      </c>
      <c r="V8049" t="s">
        <v>2644</v>
      </c>
      <c r="W8049" t="s">
        <v>455</v>
      </c>
      <c r="X8049" t="s">
        <v>43</v>
      </c>
      <c r="Y8049">
        <v>26</v>
      </c>
      <c r="Z8049">
        <v>32</v>
      </c>
      <c r="AA8049" t="s">
        <v>44</v>
      </c>
      <c r="AB8049" t="s">
        <v>151</v>
      </c>
      <c r="AC8049" t="s">
        <v>79</v>
      </c>
      <c r="AD8049" t="s">
        <v>28483</v>
      </c>
      <c r="AE8049" t="s">
        <v>28484</v>
      </c>
      <c r="AF8049">
        <v>65482</v>
      </c>
    </row>
    <row r="8050" spans="1:32" x14ac:dyDescent="0.35">
      <c r="A8050">
        <v>2019</v>
      </c>
      <c r="B8050" t="s">
        <v>288</v>
      </c>
      <c r="C8050" t="s">
        <v>3077</v>
      </c>
      <c r="D8050" t="s">
        <v>34</v>
      </c>
      <c r="E8050" t="s">
        <v>12197</v>
      </c>
      <c r="F8050">
        <v>4.5999999999999996</v>
      </c>
      <c r="G8050">
        <v>23</v>
      </c>
      <c r="H8050" t="s">
        <v>36</v>
      </c>
      <c r="I8050" t="s">
        <v>15416</v>
      </c>
      <c r="J8050">
        <v>4.9000000000000004</v>
      </c>
      <c r="K8050">
        <v>99</v>
      </c>
      <c r="L8050" t="s">
        <v>15417</v>
      </c>
      <c r="M8050" t="s">
        <v>445</v>
      </c>
      <c r="N8050">
        <v>43213</v>
      </c>
      <c r="O8050" t="s">
        <v>53</v>
      </c>
      <c r="P8050">
        <v>4.7</v>
      </c>
      <c r="Q8050">
        <v>4.8</v>
      </c>
      <c r="R8050">
        <v>4.5999999999999996</v>
      </c>
      <c r="S8050">
        <v>4.3</v>
      </c>
      <c r="T8050">
        <v>5</v>
      </c>
      <c r="U8050">
        <v>4.5</v>
      </c>
      <c r="V8050" t="s">
        <v>1612</v>
      </c>
      <c r="W8050" t="s">
        <v>1613</v>
      </c>
      <c r="X8050" t="s">
        <v>124</v>
      </c>
      <c r="Y8050">
        <v>22</v>
      </c>
      <c r="Z8050">
        <v>29</v>
      </c>
      <c r="AA8050" t="s">
        <v>44</v>
      </c>
      <c r="AB8050" t="s">
        <v>294</v>
      </c>
      <c r="AC8050" t="s">
        <v>1645</v>
      </c>
      <c r="AD8050" t="s">
        <v>15418</v>
      </c>
      <c r="AE8050" t="s">
        <v>15419</v>
      </c>
      <c r="AF8050">
        <v>47171</v>
      </c>
    </row>
    <row r="8051" spans="1:32" x14ac:dyDescent="0.35">
      <c r="A8051">
        <v>2019</v>
      </c>
      <c r="B8051" t="s">
        <v>365</v>
      </c>
      <c r="C8051" t="s">
        <v>7756</v>
      </c>
      <c r="D8051" t="s">
        <v>34</v>
      </c>
      <c r="E8051" t="s">
        <v>28485</v>
      </c>
      <c r="F8051">
        <v>4.3</v>
      </c>
      <c r="G8051">
        <v>245</v>
      </c>
      <c r="H8051" t="s">
        <v>36</v>
      </c>
      <c r="I8051" t="s">
        <v>28486</v>
      </c>
      <c r="J8051">
        <v>4.5</v>
      </c>
      <c r="K8051">
        <v>62</v>
      </c>
      <c r="L8051" t="s">
        <v>28487</v>
      </c>
      <c r="M8051" t="s">
        <v>445</v>
      </c>
      <c r="N8051">
        <v>44833</v>
      </c>
      <c r="O8051" t="s">
        <v>53</v>
      </c>
      <c r="P8051">
        <v>4.4000000000000004</v>
      </c>
      <c r="Q8051">
        <v>4.2</v>
      </c>
      <c r="R8051">
        <v>4.3</v>
      </c>
      <c r="S8051">
        <v>4</v>
      </c>
      <c r="T8051">
        <v>4.5999999999999996</v>
      </c>
      <c r="U8051">
        <v>4.2</v>
      </c>
      <c r="V8051" t="s">
        <v>1147</v>
      </c>
      <c r="W8051" t="s">
        <v>42</v>
      </c>
      <c r="X8051" t="s">
        <v>55</v>
      </c>
      <c r="Y8051">
        <v>18</v>
      </c>
      <c r="Z8051">
        <v>21</v>
      </c>
      <c r="AA8051" t="s">
        <v>44</v>
      </c>
      <c r="AB8051" t="s">
        <v>45</v>
      </c>
      <c r="AC8051" t="s">
        <v>913</v>
      </c>
      <c r="AD8051" t="s">
        <v>28488</v>
      </c>
      <c r="AE8051" t="s">
        <v>28489</v>
      </c>
      <c r="AF8051">
        <v>24064</v>
      </c>
    </row>
    <row r="8052" spans="1:32" x14ac:dyDescent="0.35">
      <c r="A8052">
        <v>2018</v>
      </c>
      <c r="B8052" t="s">
        <v>365</v>
      </c>
      <c r="C8052" t="s">
        <v>3189</v>
      </c>
      <c r="D8052" t="s">
        <v>34</v>
      </c>
      <c r="E8052" t="s">
        <v>367</v>
      </c>
      <c r="F8052">
        <v>4.7</v>
      </c>
      <c r="G8052">
        <v>708</v>
      </c>
      <c r="H8052" t="s">
        <v>36</v>
      </c>
      <c r="I8052" t="s">
        <v>28490</v>
      </c>
      <c r="J8052">
        <v>1</v>
      </c>
      <c r="K8052">
        <v>2</v>
      </c>
      <c r="L8052" t="s">
        <v>28491</v>
      </c>
      <c r="M8052" t="s">
        <v>427</v>
      </c>
      <c r="N8052">
        <v>31088</v>
      </c>
      <c r="O8052" t="s">
        <v>53</v>
      </c>
      <c r="P8052">
        <v>4.7</v>
      </c>
      <c r="Q8052">
        <v>4.7</v>
      </c>
      <c r="R8052">
        <v>4.7</v>
      </c>
      <c r="S8052">
        <v>4.5999999999999996</v>
      </c>
      <c r="T8052">
        <v>4.8</v>
      </c>
      <c r="U8052">
        <v>4.7</v>
      </c>
      <c r="V8052" t="s">
        <v>262</v>
      </c>
      <c r="W8052" t="s">
        <v>76</v>
      </c>
      <c r="X8052" t="s">
        <v>43</v>
      </c>
      <c r="Y8052">
        <v>26</v>
      </c>
      <c r="Z8052">
        <v>32</v>
      </c>
      <c r="AA8052" t="s">
        <v>44</v>
      </c>
      <c r="AB8052" t="s">
        <v>151</v>
      </c>
      <c r="AC8052" t="s">
        <v>79</v>
      </c>
      <c r="AD8052" t="s">
        <v>28492</v>
      </c>
      <c r="AE8052">
        <v>22753136</v>
      </c>
      <c r="AF8052">
        <v>43117</v>
      </c>
    </row>
    <row r="8053" spans="1:32" x14ac:dyDescent="0.35">
      <c r="A8053">
        <v>2019</v>
      </c>
      <c r="B8053" t="s">
        <v>187</v>
      </c>
      <c r="C8053" t="s">
        <v>239</v>
      </c>
      <c r="D8053" t="s">
        <v>34</v>
      </c>
      <c r="E8053" t="s">
        <v>28493</v>
      </c>
      <c r="F8053">
        <v>4.7</v>
      </c>
      <c r="G8053">
        <v>205</v>
      </c>
      <c r="H8053" t="s">
        <v>36</v>
      </c>
      <c r="I8053" t="s">
        <v>28494</v>
      </c>
      <c r="J8053">
        <v>4.7</v>
      </c>
      <c r="K8053">
        <v>1281</v>
      </c>
      <c r="L8053" t="s">
        <v>28495</v>
      </c>
      <c r="M8053" t="s">
        <v>445</v>
      </c>
      <c r="N8053">
        <v>44092</v>
      </c>
      <c r="O8053" t="s">
        <v>53</v>
      </c>
      <c r="P8053">
        <v>4.7</v>
      </c>
      <c r="Q8053">
        <v>4.7</v>
      </c>
      <c r="R8053">
        <v>4.5999999999999996</v>
      </c>
      <c r="S8053">
        <v>4.7</v>
      </c>
      <c r="T8053">
        <v>4.8</v>
      </c>
      <c r="U8053">
        <v>4.8</v>
      </c>
      <c r="V8053" t="s">
        <v>789</v>
      </c>
      <c r="W8053" t="s">
        <v>76</v>
      </c>
      <c r="X8053" t="s">
        <v>124</v>
      </c>
      <c r="Y8053">
        <v>27</v>
      </c>
      <c r="Z8053">
        <v>33</v>
      </c>
      <c r="AA8053" t="s">
        <v>44</v>
      </c>
      <c r="AB8053" t="s">
        <v>78</v>
      </c>
      <c r="AC8053" t="s">
        <v>193</v>
      </c>
      <c r="AD8053" t="s">
        <v>28496</v>
      </c>
      <c r="AE8053" t="s">
        <v>28497</v>
      </c>
      <c r="AF8053">
        <v>19877</v>
      </c>
    </row>
    <row r="8054" spans="1:32" x14ac:dyDescent="0.35">
      <c r="A8054">
        <v>2020</v>
      </c>
      <c r="B8054" t="s">
        <v>69</v>
      </c>
      <c r="C8054" t="s">
        <v>12808</v>
      </c>
      <c r="D8054" t="s">
        <v>34</v>
      </c>
      <c r="E8054" t="s">
        <v>28498</v>
      </c>
      <c r="F8054">
        <v>4.8</v>
      </c>
      <c r="G8054">
        <v>151</v>
      </c>
      <c r="H8054" t="s">
        <v>36</v>
      </c>
      <c r="I8054" t="s">
        <v>1034</v>
      </c>
      <c r="J8054">
        <v>4.5999999999999996</v>
      </c>
      <c r="K8054">
        <v>1765</v>
      </c>
      <c r="L8054" t="s">
        <v>1035</v>
      </c>
      <c r="M8054" t="s">
        <v>1036</v>
      </c>
      <c r="N8054">
        <v>28227</v>
      </c>
      <c r="O8054" t="s">
        <v>53</v>
      </c>
      <c r="P8054">
        <v>4.8</v>
      </c>
      <c r="Q8054">
        <v>4.8</v>
      </c>
      <c r="R8054">
        <v>4.8</v>
      </c>
      <c r="S8054">
        <v>4.8</v>
      </c>
      <c r="T8054">
        <v>4.9000000000000004</v>
      </c>
      <c r="U8054">
        <v>4.9000000000000004</v>
      </c>
      <c r="V8054" t="s">
        <v>104</v>
      </c>
      <c r="W8054" t="s">
        <v>76</v>
      </c>
      <c r="X8054" t="s">
        <v>43</v>
      </c>
      <c r="Y8054">
        <v>30</v>
      </c>
      <c r="Z8054">
        <v>38</v>
      </c>
      <c r="AA8054" t="s">
        <v>44</v>
      </c>
      <c r="AB8054" t="s">
        <v>78</v>
      </c>
      <c r="AC8054" t="s">
        <v>79</v>
      </c>
      <c r="AD8054" t="s">
        <v>28499</v>
      </c>
      <c r="AE8054" t="s">
        <v>28500</v>
      </c>
      <c r="AF8054">
        <v>18909</v>
      </c>
    </row>
    <row r="8055" spans="1:32" x14ac:dyDescent="0.35">
      <c r="A8055">
        <v>2020</v>
      </c>
      <c r="B8055" t="s">
        <v>533</v>
      </c>
      <c r="C8055" t="s">
        <v>28501</v>
      </c>
      <c r="D8055" t="s">
        <v>34</v>
      </c>
      <c r="E8055" t="s">
        <v>4103</v>
      </c>
      <c r="F8055">
        <v>4.7</v>
      </c>
      <c r="G8055">
        <v>34</v>
      </c>
      <c r="H8055" t="s">
        <v>36</v>
      </c>
      <c r="I8055" t="s">
        <v>28502</v>
      </c>
      <c r="J8055">
        <v>4.5</v>
      </c>
      <c r="K8055">
        <v>2507</v>
      </c>
      <c r="L8055" t="s">
        <v>28503</v>
      </c>
      <c r="M8055" t="s">
        <v>472</v>
      </c>
      <c r="N8055">
        <v>33761</v>
      </c>
      <c r="O8055" t="s">
        <v>53</v>
      </c>
      <c r="P8055">
        <v>4.8</v>
      </c>
      <c r="Q8055">
        <v>4.5999999999999996</v>
      </c>
      <c r="R8055">
        <v>4.5</v>
      </c>
      <c r="S8055">
        <v>4.5999999999999996</v>
      </c>
      <c r="T8055">
        <v>4.8</v>
      </c>
      <c r="U8055">
        <v>4.5999999999999996</v>
      </c>
      <c r="V8055" t="s">
        <v>2106</v>
      </c>
      <c r="W8055" t="s">
        <v>681</v>
      </c>
      <c r="X8055" t="s">
        <v>124</v>
      </c>
      <c r="Y8055">
        <v>16</v>
      </c>
      <c r="Z8055">
        <v>22</v>
      </c>
      <c r="AA8055" t="s">
        <v>44</v>
      </c>
      <c r="AB8055" t="s">
        <v>45</v>
      </c>
      <c r="AC8055" t="s">
        <v>370</v>
      </c>
      <c r="AD8055" t="s">
        <v>28504</v>
      </c>
      <c r="AE8055" t="s">
        <v>28505</v>
      </c>
      <c r="AF8055">
        <v>14154</v>
      </c>
    </row>
    <row r="8056" spans="1:32" x14ac:dyDescent="0.35">
      <c r="A8056">
        <v>2019</v>
      </c>
      <c r="B8056" t="s">
        <v>304</v>
      </c>
      <c r="C8056" t="s">
        <v>4108</v>
      </c>
      <c r="D8056" t="s">
        <v>34</v>
      </c>
      <c r="E8056" t="s">
        <v>28506</v>
      </c>
      <c r="F8056">
        <v>4.8</v>
      </c>
      <c r="G8056">
        <v>103</v>
      </c>
      <c r="H8056" t="s">
        <v>36</v>
      </c>
      <c r="I8056" t="s">
        <v>8584</v>
      </c>
      <c r="J8056">
        <v>4.5</v>
      </c>
      <c r="K8056">
        <v>324</v>
      </c>
      <c r="L8056" t="s">
        <v>8585</v>
      </c>
      <c r="M8056" t="s">
        <v>1036</v>
      </c>
      <c r="N8056">
        <v>27103</v>
      </c>
      <c r="O8056" t="s">
        <v>53</v>
      </c>
      <c r="P8056">
        <v>4.9000000000000004</v>
      </c>
      <c r="Q8056">
        <v>4.8</v>
      </c>
      <c r="R8056">
        <v>4.8</v>
      </c>
      <c r="S8056">
        <v>4.5999999999999996</v>
      </c>
      <c r="T8056">
        <v>4.9000000000000004</v>
      </c>
      <c r="U8056">
        <v>4.7</v>
      </c>
      <c r="V8056" t="s">
        <v>4343</v>
      </c>
      <c r="W8056" t="s">
        <v>439</v>
      </c>
      <c r="X8056" t="s">
        <v>124</v>
      </c>
      <c r="Y8056">
        <v>23</v>
      </c>
      <c r="Z8056">
        <v>31</v>
      </c>
      <c r="AA8056" t="s">
        <v>44</v>
      </c>
      <c r="AB8056" t="s">
        <v>45</v>
      </c>
      <c r="AC8056" t="s">
        <v>219</v>
      </c>
      <c r="AD8056" t="s">
        <v>28507</v>
      </c>
      <c r="AE8056" t="s">
        <v>28508</v>
      </c>
      <c r="AF8056">
        <v>35560</v>
      </c>
    </row>
    <row r="8057" spans="1:32" x14ac:dyDescent="0.35">
      <c r="A8057">
        <v>2019</v>
      </c>
      <c r="B8057" t="s">
        <v>69</v>
      </c>
      <c r="C8057" t="s">
        <v>357</v>
      </c>
      <c r="D8057" t="s">
        <v>34</v>
      </c>
      <c r="E8057" t="s">
        <v>28509</v>
      </c>
      <c r="F8057">
        <v>4.8</v>
      </c>
      <c r="G8057">
        <v>223</v>
      </c>
      <c r="H8057" t="s">
        <v>36</v>
      </c>
      <c r="I8057" t="s">
        <v>28510</v>
      </c>
      <c r="J8057">
        <v>4.5999999999999996</v>
      </c>
      <c r="K8057">
        <v>2037</v>
      </c>
      <c r="L8057" t="s">
        <v>28511</v>
      </c>
      <c r="M8057" t="s">
        <v>472</v>
      </c>
      <c r="N8057">
        <v>32244</v>
      </c>
      <c r="O8057" t="s">
        <v>53</v>
      </c>
      <c r="P8057">
        <v>4.9000000000000004</v>
      </c>
      <c r="Q8057">
        <v>4.8</v>
      </c>
      <c r="R8057">
        <v>4.7</v>
      </c>
      <c r="S8057">
        <v>4.7</v>
      </c>
      <c r="T8057">
        <v>4.7</v>
      </c>
      <c r="U8057">
        <v>4.8</v>
      </c>
      <c r="V8057" t="s">
        <v>317</v>
      </c>
      <c r="W8057" t="s">
        <v>76</v>
      </c>
      <c r="X8057" t="s">
        <v>43</v>
      </c>
      <c r="Y8057">
        <v>19</v>
      </c>
      <c r="Z8057">
        <v>27</v>
      </c>
      <c r="AA8057" t="s">
        <v>44</v>
      </c>
      <c r="AB8057" t="s">
        <v>151</v>
      </c>
      <c r="AC8057" t="s">
        <v>126</v>
      </c>
      <c r="AD8057" t="s">
        <v>28512</v>
      </c>
      <c r="AE8057" t="s">
        <v>28513</v>
      </c>
      <c r="AF8057">
        <v>32592</v>
      </c>
    </row>
    <row r="8058" spans="1:32" x14ac:dyDescent="0.35">
      <c r="A8058">
        <v>2020</v>
      </c>
      <c r="B8058" t="s">
        <v>32</v>
      </c>
      <c r="C8058" t="s">
        <v>3509</v>
      </c>
      <c r="D8058" t="s">
        <v>793</v>
      </c>
      <c r="E8058" t="s">
        <v>2641</v>
      </c>
      <c r="F8058">
        <v>4.7</v>
      </c>
      <c r="G8058">
        <v>166</v>
      </c>
      <c r="H8058" t="s">
        <v>36</v>
      </c>
      <c r="I8058" t="s">
        <v>11188</v>
      </c>
      <c r="J8058">
        <v>4.5999999999999996</v>
      </c>
      <c r="K8058">
        <v>2266</v>
      </c>
      <c r="L8058" t="s">
        <v>11189</v>
      </c>
      <c r="M8058" t="s">
        <v>472</v>
      </c>
      <c r="N8058">
        <v>33781</v>
      </c>
      <c r="O8058" t="s">
        <v>53</v>
      </c>
      <c r="P8058">
        <v>4.8</v>
      </c>
      <c r="Q8058">
        <v>4.8</v>
      </c>
      <c r="R8058">
        <v>4.7</v>
      </c>
      <c r="S8058">
        <v>4.5999999999999996</v>
      </c>
      <c r="T8058">
        <v>4.8</v>
      </c>
      <c r="U8058">
        <v>4.8</v>
      </c>
      <c r="V8058" t="s">
        <v>1133</v>
      </c>
      <c r="W8058" t="s">
        <v>77</v>
      </c>
      <c r="X8058" t="s">
        <v>43</v>
      </c>
      <c r="Y8058">
        <v>27</v>
      </c>
      <c r="Z8058">
        <v>35</v>
      </c>
      <c r="AA8058" t="s">
        <v>44</v>
      </c>
      <c r="AB8058" t="s">
        <v>45</v>
      </c>
      <c r="AC8058" t="s">
        <v>750</v>
      </c>
      <c r="AD8058" t="s">
        <v>11190</v>
      </c>
      <c r="AE8058" t="s">
        <v>11191</v>
      </c>
      <c r="AF8058">
        <v>38753</v>
      </c>
    </row>
    <row r="8059" spans="1:32" x14ac:dyDescent="0.35">
      <c r="A8059">
        <v>2020</v>
      </c>
      <c r="B8059" t="s">
        <v>32</v>
      </c>
      <c r="C8059" t="s">
        <v>1771</v>
      </c>
      <c r="D8059" t="s">
        <v>34</v>
      </c>
      <c r="E8059" t="s">
        <v>15921</v>
      </c>
      <c r="F8059">
        <v>4.7</v>
      </c>
      <c r="G8059">
        <v>233</v>
      </c>
      <c r="H8059" t="s">
        <v>36</v>
      </c>
      <c r="I8059" t="s">
        <v>11188</v>
      </c>
      <c r="J8059">
        <v>4.5999999999999996</v>
      </c>
      <c r="K8059">
        <v>2266</v>
      </c>
      <c r="L8059" t="s">
        <v>11189</v>
      </c>
      <c r="M8059" t="s">
        <v>472</v>
      </c>
      <c r="N8059">
        <v>33781</v>
      </c>
      <c r="O8059" t="s">
        <v>53</v>
      </c>
      <c r="P8059">
        <v>4.7</v>
      </c>
      <c r="Q8059">
        <v>4.7</v>
      </c>
      <c r="R8059">
        <v>4.7</v>
      </c>
      <c r="S8059">
        <v>4.7</v>
      </c>
      <c r="T8059">
        <v>4.8</v>
      </c>
      <c r="U8059">
        <v>4.8</v>
      </c>
      <c r="V8059" t="s">
        <v>7526</v>
      </c>
      <c r="W8059" t="s">
        <v>77</v>
      </c>
      <c r="X8059" t="s">
        <v>43</v>
      </c>
      <c r="Y8059">
        <v>30</v>
      </c>
      <c r="Z8059">
        <v>38</v>
      </c>
      <c r="AA8059" t="s">
        <v>44</v>
      </c>
      <c r="AB8059" t="s">
        <v>78</v>
      </c>
      <c r="AC8059" t="s">
        <v>3390</v>
      </c>
      <c r="AD8059" t="s">
        <v>28514</v>
      </c>
      <c r="AE8059" t="s">
        <v>28515</v>
      </c>
      <c r="AF8059">
        <v>12502</v>
      </c>
    </row>
    <row r="8060" spans="1:32" x14ac:dyDescent="0.35">
      <c r="A8060">
        <v>2021</v>
      </c>
      <c r="B8060" t="s">
        <v>108</v>
      </c>
      <c r="C8060" t="s">
        <v>282</v>
      </c>
      <c r="D8060" t="s">
        <v>634</v>
      </c>
      <c r="E8060" t="s">
        <v>28516</v>
      </c>
      <c r="F8060">
        <v>4.7</v>
      </c>
      <c r="G8060">
        <v>16</v>
      </c>
      <c r="H8060" t="s">
        <v>36</v>
      </c>
      <c r="I8060" t="s">
        <v>7320</v>
      </c>
      <c r="J8060">
        <v>4.5999999999999996</v>
      </c>
      <c r="K8060">
        <v>1458</v>
      </c>
      <c r="L8060" t="s">
        <v>7321</v>
      </c>
      <c r="M8060" t="s">
        <v>472</v>
      </c>
      <c r="N8060">
        <v>34233</v>
      </c>
      <c r="O8060" t="s">
        <v>53</v>
      </c>
      <c r="P8060">
        <v>4.9000000000000004</v>
      </c>
      <c r="Q8060">
        <v>4.8</v>
      </c>
      <c r="R8060">
        <v>4.7</v>
      </c>
      <c r="S8060">
        <v>4.5999999999999996</v>
      </c>
      <c r="T8060">
        <v>4.8</v>
      </c>
      <c r="U8060">
        <v>4.5</v>
      </c>
      <c r="V8060" t="s">
        <v>42</v>
      </c>
      <c r="W8060" t="s">
        <v>77</v>
      </c>
      <c r="X8060" t="s">
        <v>95</v>
      </c>
      <c r="Y8060">
        <v>22</v>
      </c>
      <c r="Z8060">
        <v>29</v>
      </c>
      <c r="AA8060" t="s">
        <v>44</v>
      </c>
      <c r="AB8060" t="s">
        <v>125</v>
      </c>
      <c r="AC8060" t="s">
        <v>219</v>
      </c>
      <c r="AD8060" t="s">
        <v>28517</v>
      </c>
      <c r="AE8060" t="s">
        <v>28518</v>
      </c>
      <c r="AF8060">
        <v>22382</v>
      </c>
    </row>
    <row r="8061" spans="1:32" x14ac:dyDescent="0.35">
      <c r="A8061">
        <v>2020</v>
      </c>
      <c r="B8061" t="s">
        <v>516</v>
      </c>
      <c r="C8061" t="s">
        <v>8387</v>
      </c>
      <c r="D8061" t="s">
        <v>34</v>
      </c>
      <c r="E8061" t="s">
        <v>28519</v>
      </c>
      <c r="F8061">
        <v>4.9000000000000004</v>
      </c>
      <c r="G8061">
        <v>22</v>
      </c>
      <c r="H8061" t="s">
        <v>36</v>
      </c>
      <c r="I8061" t="s">
        <v>6025</v>
      </c>
      <c r="J8061">
        <v>4.5999999999999996</v>
      </c>
      <c r="K8061">
        <v>19</v>
      </c>
      <c r="L8061" t="s">
        <v>6026</v>
      </c>
      <c r="M8061" t="s">
        <v>462</v>
      </c>
      <c r="N8061">
        <v>29406</v>
      </c>
      <c r="O8061" t="s">
        <v>53</v>
      </c>
      <c r="P8061">
        <v>5</v>
      </c>
      <c r="Q8061">
        <v>5</v>
      </c>
      <c r="R8061">
        <v>4.9000000000000004</v>
      </c>
      <c r="S8061">
        <v>4.9000000000000004</v>
      </c>
      <c r="T8061">
        <v>5</v>
      </c>
      <c r="U8061">
        <v>4.9000000000000004</v>
      </c>
      <c r="V8061" t="s">
        <v>1980</v>
      </c>
      <c r="W8061" t="s">
        <v>42</v>
      </c>
      <c r="X8061" t="s">
        <v>43</v>
      </c>
      <c r="Y8061">
        <v>26</v>
      </c>
      <c r="Z8061">
        <v>35</v>
      </c>
      <c r="AA8061" t="s">
        <v>44</v>
      </c>
      <c r="AB8061" t="s">
        <v>151</v>
      </c>
      <c r="AC8061" t="s">
        <v>1747</v>
      </c>
      <c r="AD8061" t="s">
        <v>28520</v>
      </c>
      <c r="AE8061" t="s">
        <v>28521</v>
      </c>
      <c r="AF8061">
        <v>46355</v>
      </c>
    </row>
    <row r="8062" spans="1:32" x14ac:dyDescent="0.35">
      <c r="A8062">
        <v>2018</v>
      </c>
      <c r="B8062" t="s">
        <v>1758</v>
      </c>
      <c r="C8062" t="s">
        <v>3785</v>
      </c>
      <c r="D8062" t="s">
        <v>34</v>
      </c>
      <c r="E8062" t="s">
        <v>28522</v>
      </c>
      <c r="F8062">
        <v>4.7</v>
      </c>
      <c r="G8062">
        <v>72</v>
      </c>
      <c r="H8062" t="s">
        <v>36</v>
      </c>
      <c r="I8062" t="s">
        <v>28523</v>
      </c>
      <c r="J8062">
        <v>4.9000000000000004</v>
      </c>
      <c r="K8062">
        <v>176</v>
      </c>
      <c r="L8062" t="s">
        <v>28524</v>
      </c>
      <c r="M8062" t="s">
        <v>679</v>
      </c>
      <c r="N8062">
        <v>14094</v>
      </c>
      <c r="O8062" t="s">
        <v>53</v>
      </c>
      <c r="P8062">
        <v>4.7</v>
      </c>
      <c r="Q8062">
        <v>4.5</v>
      </c>
      <c r="R8062">
        <v>4.9000000000000004</v>
      </c>
      <c r="S8062">
        <v>4.5</v>
      </c>
      <c r="T8062">
        <v>4.8</v>
      </c>
      <c r="U8062">
        <v>4.5999999999999996</v>
      </c>
      <c r="V8062" t="s">
        <v>8551</v>
      </c>
      <c r="W8062" t="s">
        <v>42</v>
      </c>
      <c r="X8062" t="s">
        <v>124</v>
      </c>
      <c r="Y8062">
        <v>22</v>
      </c>
      <c r="Z8062">
        <v>28</v>
      </c>
      <c r="AA8062" t="s">
        <v>44</v>
      </c>
      <c r="AB8062" t="s">
        <v>45</v>
      </c>
      <c r="AC8062" t="s">
        <v>3230</v>
      </c>
      <c r="AD8062" t="s">
        <v>28525</v>
      </c>
      <c r="AE8062" t="s">
        <v>28526</v>
      </c>
      <c r="AF8062">
        <v>62580</v>
      </c>
    </row>
    <row r="8063" spans="1:32" x14ac:dyDescent="0.35">
      <c r="A8063">
        <v>2019</v>
      </c>
      <c r="B8063" t="s">
        <v>288</v>
      </c>
      <c r="C8063" t="s">
        <v>2144</v>
      </c>
      <c r="D8063" t="s">
        <v>34</v>
      </c>
      <c r="E8063" t="s">
        <v>8351</v>
      </c>
      <c r="F8063">
        <v>4.8</v>
      </c>
      <c r="G8063">
        <v>27</v>
      </c>
      <c r="H8063" t="s">
        <v>36</v>
      </c>
      <c r="I8063" t="s">
        <v>10823</v>
      </c>
      <c r="J8063">
        <v>4.7</v>
      </c>
      <c r="K8063">
        <v>2087</v>
      </c>
      <c r="L8063" t="s">
        <v>10824</v>
      </c>
      <c r="M8063" t="s">
        <v>472</v>
      </c>
      <c r="N8063">
        <v>32771</v>
      </c>
      <c r="O8063" t="s">
        <v>53</v>
      </c>
      <c r="P8063">
        <v>4.9000000000000004</v>
      </c>
      <c r="Q8063">
        <v>4.8</v>
      </c>
      <c r="R8063">
        <v>4.8</v>
      </c>
      <c r="S8063">
        <v>4.5999999999999996</v>
      </c>
      <c r="T8063">
        <v>5</v>
      </c>
      <c r="U8063">
        <v>4.9000000000000004</v>
      </c>
      <c r="V8063" t="s">
        <v>3617</v>
      </c>
      <c r="W8063" t="s">
        <v>12133</v>
      </c>
      <c r="X8063" t="s">
        <v>124</v>
      </c>
      <c r="Y8063">
        <v>17</v>
      </c>
      <c r="Z8063">
        <v>22</v>
      </c>
      <c r="AA8063" t="s">
        <v>44</v>
      </c>
      <c r="AB8063" t="s">
        <v>45</v>
      </c>
      <c r="AC8063" t="s">
        <v>1645</v>
      </c>
      <c r="AD8063" t="s">
        <v>28527</v>
      </c>
      <c r="AE8063" t="s">
        <v>28528</v>
      </c>
      <c r="AF8063">
        <v>16546</v>
      </c>
    </row>
    <row r="8064" spans="1:32" x14ac:dyDescent="0.35">
      <c r="A8064">
        <v>2018</v>
      </c>
      <c r="B8064" t="s">
        <v>288</v>
      </c>
      <c r="C8064" t="s">
        <v>5830</v>
      </c>
      <c r="D8064" t="s">
        <v>34</v>
      </c>
      <c r="E8064" t="s">
        <v>28529</v>
      </c>
      <c r="F8064">
        <v>4.7</v>
      </c>
      <c r="G8064">
        <v>63</v>
      </c>
      <c r="H8064" t="s">
        <v>36</v>
      </c>
      <c r="I8064" t="s">
        <v>1710</v>
      </c>
      <c r="J8064">
        <v>4.5999999999999996</v>
      </c>
      <c r="K8064">
        <v>559</v>
      </c>
      <c r="L8064" t="s">
        <v>1711</v>
      </c>
      <c r="M8064" t="s">
        <v>481</v>
      </c>
      <c r="N8064">
        <v>20151</v>
      </c>
      <c r="O8064" t="s">
        <v>53</v>
      </c>
      <c r="P8064">
        <v>4.9000000000000004</v>
      </c>
      <c r="Q8064">
        <v>4.8</v>
      </c>
      <c r="R8064">
        <v>4.8</v>
      </c>
      <c r="S8064">
        <v>4.5</v>
      </c>
      <c r="T8064">
        <v>4.7</v>
      </c>
      <c r="U8064">
        <v>4.7</v>
      </c>
      <c r="V8064" t="s">
        <v>3617</v>
      </c>
      <c r="W8064" t="s">
        <v>5833</v>
      </c>
      <c r="X8064" t="s">
        <v>124</v>
      </c>
      <c r="Y8064">
        <v>19</v>
      </c>
      <c r="Z8064">
        <v>25</v>
      </c>
      <c r="AA8064" t="s">
        <v>44</v>
      </c>
      <c r="AB8064" t="s">
        <v>45</v>
      </c>
      <c r="AC8064" t="s">
        <v>1740</v>
      </c>
      <c r="AD8064" t="s">
        <v>28530</v>
      </c>
      <c r="AE8064" t="s">
        <v>28531</v>
      </c>
      <c r="AF8064">
        <v>43166</v>
      </c>
    </row>
    <row r="8065" spans="1:32" x14ac:dyDescent="0.35">
      <c r="A8065">
        <v>2019</v>
      </c>
      <c r="B8065" t="s">
        <v>304</v>
      </c>
      <c r="C8065" t="s">
        <v>2109</v>
      </c>
      <c r="D8065" t="s">
        <v>34</v>
      </c>
      <c r="E8065" t="s">
        <v>3959</v>
      </c>
      <c r="F8065">
        <v>4.7</v>
      </c>
      <c r="G8065">
        <v>69</v>
      </c>
      <c r="H8065" t="s">
        <v>36</v>
      </c>
      <c r="I8065" t="s">
        <v>8145</v>
      </c>
      <c r="J8065">
        <v>4.3</v>
      </c>
      <c r="K8065">
        <v>120</v>
      </c>
      <c r="L8065" t="s">
        <v>8146</v>
      </c>
      <c r="M8065" t="s">
        <v>1103</v>
      </c>
      <c r="N8065">
        <v>21704</v>
      </c>
      <c r="O8065" t="s">
        <v>53</v>
      </c>
      <c r="P8065">
        <v>4.9000000000000004</v>
      </c>
      <c r="Q8065">
        <v>4.7</v>
      </c>
      <c r="R8065">
        <v>4.8</v>
      </c>
      <c r="S8065">
        <v>4.5999999999999996</v>
      </c>
      <c r="T8065">
        <v>4.8</v>
      </c>
      <c r="U8065">
        <v>4.5999999999999996</v>
      </c>
      <c r="V8065" t="s">
        <v>438</v>
      </c>
      <c r="W8065" t="s">
        <v>77</v>
      </c>
      <c r="X8065" t="s">
        <v>124</v>
      </c>
      <c r="Y8065">
        <v>19</v>
      </c>
      <c r="Z8065">
        <v>26</v>
      </c>
      <c r="AA8065" t="s">
        <v>44</v>
      </c>
      <c r="AB8065" t="s">
        <v>45</v>
      </c>
      <c r="AC8065" t="s">
        <v>938</v>
      </c>
      <c r="AD8065" t="s">
        <v>28532</v>
      </c>
      <c r="AE8065" t="s">
        <v>28533</v>
      </c>
      <c r="AF8065">
        <v>22916</v>
      </c>
    </row>
    <row r="8066" spans="1:32" x14ac:dyDescent="0.35">
      <c r="A8066">
        <v>2020</v>
      </c>
      <c r="B8066" t="s">
        <v>533</v>
      </c>
      <c r="C8066" t="s">
        <v>8808</v>
      </c>
      <c r="D8066" t="s">
        <v>34</v>
      </c>
      <c r="E8066" t="s">
        <v>7221</v>
      </c>
      <c r="F8066">
        <v>4.7</v>
      </c>
      <c r="G8066">
        <v>59</v>
      </c>
      <c r="H8066" t="s">
        <v>36</v>
      </c>
      <c r="I8066" t="s">
        <v>28534</v>
      </c>
      <c r="J8066">
        <v>4.4000000000000004</v>
      </c>
      <c r="K8066">
        <v>14</v>
      </c>
      <c r="L8066" t="s">
        <v>28535</v>
      </c>
      <c r="M8066" t="s">
        <v>481</v>
      </c>
      <c r="N8066">
        <v>20110</v>
      </c>
      <c r="O8066" t="s">
        <v>40</v>
      </c>
      <c r="P8066">
        <v>4.8</v>
      </c>
      <c r="Q8066">
        <v>4.8</v>
      </c>
      <c r="R8066">
        <v>4.5999999999999996</v>
      </c>
      <c r="S8066">
        <v>4.7</v>
      </c>
      <c r="T8066">
        <v>4.8</v>
      </c>
      <c r="U8066">
        <v>4.8</v>
      </c>
      <c r="V8066" t="s">
        <v>1571</v>
      </c>
      <c r="W8066" t="s">
        <v>681</v>
      </c>
      <c r="X8066" t="s">
        <v>124</v>
      </c>
      <c r="Y8066">
        <v>20</v>
      </c>
      <c r="Z8066">
        <v>27</v>
      </c>
      <c r="AA8066" t="s">
        <v>44</v>
      </c>
      <c r="AB8066" t="s">
        <v>45</v>
      </c>
      <c r="AC8066" t="s">
        <v>219</v>
      </c>
      <c r="AD8066" t="s">
        <v>28536</v>
      </c>
      <c r="AE8066" t="s">
        <v>28537</v>
      </c>
      <c r="AF8066">
        <v>45558</v>
      </c>
    </row>
    <row r="8067" spans="1:32" x14ac:dyDescent="0.35">
      <c r="A8067">
        <v>2020</v>
      </c>
      <c r="B8067" t="s">
        <v>591</v>
      </c>
      <c r="C8067" t="s">
        <v>921</v>
      </c>
      <c r="D8067" t="s">
        <v>34</v>
      </c>
      <c r="E8067" t="s">
        <v>16384</v>
      </c>
      <c r="F8067">
        <v>4.8</v>
      </c>
      <c r="G8067">
        <v>133</v>
      </c>
      <c r="H8067" t="s">
        <v>36</v>
      </c>
      <c r="I8067" t="s">
        <v>28538</v>
      </c>
      <c r="J8067">
        <v>4.7</v>
      </c>
      <c r="K8067">
        <v>915</v>
      </c>
      <c r="L8067" t="s">
        <v>28539</v>
      </c>
      <c r="M8067" t="s">
        <v>28540</v>
      </c>
      <c r="N8067">
        <v>99518</v>
      </c>
      <c r="O8067" t="s">
        <v>40</v>
      </c>
      <c r="P8067">
        <v>4.9000000000000004</v>
      </c>
      <c r="Q8067">
        <v>4.7</v>
      </c>
      <c r="R8067">
        <v>4.7</v>
      </c>
      <c r="S8067">
        <v>4.5999999999999996</v>
      </c>
      <c r="T8067">
        <v>4.8</v>
      </c>
      <c r="U8067">
        <v>4.8</v>
      </c>
      <c r="V8067" t="s">
        <v>4203</v>
      </c>
      <c r="W8067" t="s">
        <v>439</v>
      </c>
      <c r="X8067" t="s">
        <v>124</v>
      </c>
      <c r="Y8067">
        <v>25</v>
      </c>
      <c r="Z8067">
        <v>32</v>
      </c>
      <c r="AA8067" t="s">
        <v>44</v>
      </c>
      <c r="AB8067" t="s">
        <v>78</v>
      </c>
      <c r="AC8067" t="s">
        <v>597</v>
      </c>
      <c r="AD8067" t="s">
        <v>28541</v>
      </c>
      <c r="AE8067" t="s">
        <v>28542</v>
      </c>
      <c r="AF8067">
        <v>40202</v>
      </c>
    </row>
    <row r="8068" spans="1:32" x14ac:dyDescent="0.35">
      <c r="A8068">
        <v>2020</v>
      </c>
      <c r="B8068" t="s">
        <v>1046</v>
      </c>
      <c r="C8068" t="s">
        <v>1310</v>
      </c>
      <c r="D8068" t="s">
        <v>34</v>
      </c>
      <c r="E8068" t="s">
        <v>27400</v>
      </c>
      <c r="F8068">
        <v>4.8</v>
      </c>
      <c r="G8068">
        <v>23</v>
      </c>
      <c r="H8068" t="s">
        <v>36</v>
      </c>
      <c r="I8068" t="s">
        <v>28543</v>
      </c>
      <c r="J8068">
        <v>4.5999999999999996</v>
      </c>
      <c r="K8068">
        <v>222</v>
      </c>
      <c r="L8068" t="s">
        <v>28544</v>
      </c>
      <c r="M8068" t="s">
        <v>472</v>
      </c>
      <c r="N8068">
        <v>33411</v>
      </c>
      <c r="O8068" t="s">
        <v>40</v>
      </c>
      <c r="P8068">
        <v>4.9000000000000004</v>
      </c>
      <c r="Q8068">
        <v>4.7</v>
      </c>
      <c r="R8068">
        <v>4.7</v>
      </c>
      <c r="S8068">
        <v>4.7</v>
      </c>
      <c r="T8068">
        <v>4.8</v>
      </c>
      <c r="U8068">
        <v>4.8</v>
      </c>
      <c r="V8068" t="s">
        <v>6740</v>
      </c>
      <c r="W8068" t="s">
        <v>42</v>
      </c>
      <c r="X8068" t="s">
        <v>124</v>
      </c>
      <c r="Y8068">
        <v>21</v>
      </c>
      <c r="Z8068">
        <v>26</v>
      </c>
      <c r="AA8068" t="s">
        <v>44</v>
      </c>
      <c r="AB8068" t="s">
        <v>125</v>
      </c>
      <c r="AC8068" t="s">
        <v>370</v>
      </c>
      <c r="AD8068" t="s">
        <v>28545</v>
      </c>
      <c r="AE8068" t="s">
        <v>28546</v>
      </c>
      <c r="AF8068">
        <v>46860</v>
      </c>
    </row>
    <row r="8069" spans="1:32" x14ac:dyDescent="0.35">
      <c r="A8069">
        <v>2020</v>
      </c>
      <c r="B8069" t="s">
        <v>373</v>
      </c>
      <c r="C8069" t="s">
        <v>2119</v>
      </c>
      <c r="D8069" t="s">
        <v>34</v>
      </c>
      <c r="E8069" t="s">
        <v>4555</v>
      </c>
      <c r="F8069">
        <v>4.7</v>
      </c>
      <c r="G8069">
        <v>4</v>
      </c>
      <c r="H8069" t="s">
        <v>36</v>
      </c>
      <c r="I8069" t="s">
        <v>28547</v>
      </c>
      <c r="J8069">
        <v>3.4</v>
      </c>
      <c r="K8069">
        <v>31</v>
      </c>
      <c r="L8069" t="s">
        <v>28548</v>
      </c>
      <c r="M8069" t="s">
        <v>472</v>
      </c>
      <c r="N8069">
        <v>33415</v>
      </c>
      <c r="O8069" t="s">
        <v>40</v>
      </c>
      <c r="P8069">
        <v>5</v>
      </c>
      <c r="Q8069">
        <v>4.8</v>
      </c>
      <c r="R8069">
        <v>4.8</v>
      </c>
      <c r="S8069">
        <v>4.5</v>
      </c>
      <c r="T8069">
        <v>4.5</v>
      </c>
      <c r="U8069">
        <v>5</v>
      </c>
      <c r="V8069" t="s">
        <v>1076</v>
      </c>
      <c r="W8069" t="s">
        <v>889</v>
      </c>
      <c r="X8069" t="s">
        <v>95</v>
      </c>
      <c r="Y8069">
        <v>14</v>
      </c>
      <c r="Z8069">
        <v>20</v>
      </c>
      <c r="AA8069" t="s">
        <v>44</v>
      </c>
      <c r="AB8069" t="s">
        <v>113</v>
      </c>
      <c r="AC8069" t="s">
        <v>2125</v>
      </c>
      <c r="AD8069" t="s">
        <v>28549</v>
      </c>
      <c r="AE8069">
        <v>509410</v>
      </c>
      <c r="AF8069">
        <v>46985</v>
      </c>
    </row>
    <row r="8070" spans="1:32" x14ac:dyDescent="0.35">
      <c r="A8070">
        <v>2017</v>
      </c>
      <c r="B8070" t="s">
        <v>3233</v>
      </c>
      <c r="C8070" t="s">
        <v>15154</v>
      </c>
      <c r="D8070" t="s">
        <v>34</v>
      </c>
      <c r="E8070" t="s">
        <v>7049</v>
      </c>
      <c r="F8070">
        <v>4.7</v>
      </c>
      <c r="G8070">
        <v>48</v>
      </c>
      <c r="H8070" t="s">
        <v>36</v>
      </c>
      <c r="I8070" t="s">
        <v>3811</v>
      </c>
      <c r="J8070">
        <v>4.5999999999999996</v>
      </c>
      <c r="K8070">
        <v>531</v>
      </c>
      <c r="L8070" t="s">
        <v>3812</v>
      </c>
      <c r="M8070" t="s">
        <v>472</v>
      </c>
      <c r="N8070">
        <v>33064</v>
      </c>
      <c r="O8070" t="s">
        <v>75</v>
      </c>
      <c r="P8070">
        <v>4.7</v>
      </c>
      <c r="Q8070">
        <v>4.5</v>
      </c>
      <c r="R8070">
        <v>4.8</v>
      </c>
      <c r="S8070">
        <v>4.5999999999999996</v>
      </c>
      <c r="T8070">
        <v>4.8</v>
      </c>
      <c r="U8070">
        <v>4.8</v>
      </c>
      <c r="V8070" t="s">
        <v>1684</v>
      </c>
      <c r="W8070" t="s">
        <v>3239</v>
      </c>
      <c r="X8070" t="s">
        <v>95</v>
      </c>
      <c r="Y8070">
        <v>21</v>
      </c>
      <c r="Z8070">
        <v>30</v>
      </c>
      <c r="AA8070" t="s">
        <v>44</v>
      </c>
      <c r="AB8070" t="s">
        <v>198</v>
      </c>
      <c r="AC8070" t="s">
        <v>688</v>
      </c>
      <c r="AD8070" t="s">
        <v>15155</v>
      </c>
      <c r="AE8070" t="s">
        <v>15156</v>
      </c>
      <c r="AF8070">
        <v>71305</v>
      </c>
    </row>
    <row r="8071" spans="1:32" x14ac:dyDescent="0.35">
      <c r="A8071">
        <v>2017</v>
      </c>
      <c r="B8071" t="s">
        <v>32</v>
      </c>
      <c r="C8071" t="s">
        <v>3509</v>
      </c>
      <c r="D8071" t="s">
        <v>34</v>
      </c>
      <c r="E8071" t="s">
        <v>28550</v>
      </c>
      <c r="F8071">
        <v>4.8</v>
      </c>
      <c r="G8071">
        <v>591</v>
      </c>
      <c r="H8071" t="s">
        <v>36</v>
      </c>
      <c r="I8071" t="s">
        <v>3319</v>
      </c>
      <c r="J8071">
        <v>4.7</v>
      </c>
      <c r="K8071">
        <v>1891</v>
      </c>
      <c r="L8071" t="s">
        <v>3320</v>
      </c>
      <c r="M8071" t="s">
        <v>472</v>
      </c>
      <c r="N8071">
        <v>33015</v>
      </c>
      <c r="O8071" t="s">
        <v>53</v>
      </c>
      <c r="P8071">
        <v>4.8</v>
      </c>
      <c r="Q8071">
        <v>4.7</v>
      </c>
      <c r="R8071">
        <v>4.7</v>
      </c>
      <c r="S8071">
        <v>4.7</v>
      </c>
      <c r="T8071">
        <v>4.8</v>
      </c>
      <c r="U8071">
        <v>4.9000000000000004</v>
      </c>
      <c r="V8071" t="s">
        <v>4033</v>
      </c>
      <c r="W8071" t="s">
        <v>77</v>
      </c>
      <c r="X8071" t="s">
        <v>43</v>
      </c>
      <c r="Y8071">
        <v>23</v>
      </c>
      <c r="Z8071">
        <v>30</v>
      </c>
      <c r="AA8071" t="s">
        <v>44</v>
      </c>
      <c r="AB8071" t="s">
        <v>151</v>
      </c>
      <c r="AC8071" t="s">
        <v>597</v>
      </c>
      <c r="AD8071" t="s">
        <v>28551</v>
      </c>
      <c r="AE8071" t="s">
        <v>28552</v>
      </c>
      <c r="AF8071">
        <v>96216</v>
      </c>
    </row>
    <row r="8072" spans="1:32" x14ac:dyDescent="0.35">
      <c r="A8072">
        <v>2019</v>
      </c>
      <c r="B8072" t="s">
        <v>69</v>
      </c>
      <c r="C8072" t="s">
        <v>22493</v>
      </c>
      <c r="D8072" t="s">
        <v>34</v>
      </c>
      <c r="E8072" t="s">
        <v>28553</v>
      </c>
      <c r="F8072">
        <v>4.5999999999999996</v>
      </c>
      <c r="G8072">
        <v>165</v>
      </c>
      <c r="H8072" t="s">
        <v>36</v>
      </c>
      <c r="I8072" t="s">
        <v>28554</v>
      </c>
      <c r="J8072">
        <v>4.9000000000000004</v>
      </c>
      <c r="K8072">
        <v>6645</v>
      </c>
      <c r="L8072" t="s">
        <v>28555</v>
      </c>
      <c r="M8072" t="s">
        <v>472</v>
      </c>
      <c r="N8072">
        <v>33034</v>
      </c>
      <c r="O8072" t="s">
        <v>40</v>
      </c>
      <c r="P8072">
        <v>4.5999999999999996</v>
      </c>
      <c r="Q8072">
        <v>4.5999999999999996</v>
      </c>
      <c r="R8072">
        <v>4.4000000000000004</v>
      </c>
      <c r="S8072">
        <v>4.5999999999999996</v>
      </c>
      <c r="T8072">
        <v>4.8</v>
      </c>
      <c r="U8072">
        <v>4.7</v>
      </c>
      <c r="V8072" t="s">
        <v>104</v>
      </c>
      <c r="W8072" t="s">
        <v>76</v>
      </c>
      <c r="X8072" t="s">
        <v>43</v>
      </c>
      <c r="Y8072">
        <v>28</v>
      </c>
      <c r="Z8072">
        <v>34</v>
      </c>
      <c r="AA8072" t="s">
        <v>44</v>
      </c>
      <c r="AB8072" t="s">
        <v>78</v>
      </c>
      <c r="AC8072" t="s">
        <v>105</v>
      </c>
      <c r="AD8072" t="s">
        <v>28556</v>
      </c>
      <c r="AE8072" t="s">
        <v>28557</v>
      </c>
      <c r="AF8072">
        <v>13108</v>
      </c>
    </row>
    <row r="8073" spans="1:32" x14ac:dyDescent="0.35">
      <c r="A8073">
        <v>2019</v>
      </c>
      <c r="B8073" t="s">
        <v>288</v>
      </c>
      <c r="C8073" t="s">
        <v>3422</v>
      </c>
      <c r="D8073" t="s">
        <v>34</v>
      </c>
      <c r="E8073" t="s">
        <v>28558</v>
      </c>
      <c r="F8073">
        <v>4.7</v>
      </c>
      <c r="G8073">
        <v>42</v>
      </c>
      <c r="H8073" t="s">
        <v>36</v>
      </c>
      <c r="I8073" t="s">
        <v>4298</v>
      </c>
      <c r="J8073">
        <v>4.7</v>
      </c>
      <c r="K8073">
        <v>163</v>
      </c>
      <c r="L8073" t="s">
        <v>4299</v>
      </c>
      <c r="M8073" t="s">
        <v>472</v>
      </c>
      <c r="N8073">
        <v>33181</v>
      </c>
      <c r="O8073" t="s">
        <v>53</v>
      </c>
      <c r="P8073">
        <v>4.8</v>
      </c>
      <c r="Q8073">
        <v>4.5999999999999996</v>
      </c>
      <c r="R8073">
        <v>4.7</v>
      </c>
      <c r="S8073">
        <v>4.5</v>
      </c>
      <c r="T8073">
        <v>4.7</v>
      </c>
      <c r="U8073">
        <v>4.7</v>
      </c>
      <c r="V8073" t="s">
        <v>1618</v>
      </c>
      <c r="W8073" t="s">
        <v>6045</v>
      </c>
      <c r="X8073" t="s">
        <v>124</v>
      </c>
      <c r="Y8073">
        <v>22</v>
      </c>
      <c r="Z8073">
        <v>27</v>
      </c>
      <c r="AA8073" t="s">
        <v>44</v>
      </c>
      <c r="AB8073" t="s">
        <v>294</v>
      </c>
      <c r="AC8073" t="s">
        <v>219</v>
      </c>
      <c r="AD8073" t="s">
        <v>28559</v>
      </c>
      <c r="AE8073" t="s">
        <v>28560</v>
      </c>
      <c r="AF8073">
        <v>6057</v>
      </c>
    </row>
    <row r="8074" spans="1:32" x14ac:dyDescent="0.35">
      <c r="A8074">
        <v>2019</v>
      </c>
      <c r="B8074" t="s">
        <v>257</v>
      </c>
      <c r="C8074" t="s">
        <v>1943</v>
      </c>
      <c r="D8074" t="s">
        <v>34</v>
      </c>
      <c r="E8074" t="s">
        <v>28561</v>
      </c>
      <c r="F8074">
        <v>4.7</v>
      </c>
      <c r="G8074">
        <v>99</v>
      </c>
      <c r="H8074" t="s">
        <v>36</v>
      </c>
      <c r="I8074" t="s">
        <v>2270</v>
      </c>
      <c r="J8074">
        <v>4.9000000000000004</v>
      </c>
      <c r="K8074">
        <v>3037</v>
      </c>
      <c r="L8074" t="s">
        <v>2271</v>
      </c>
      <c r="M8074" t="s">
        <v>481</v>
      </c>
      <c r="N8074">
        <v>23462</v>
      </c>
      <c r="O8074" t="s">
        <v>94</v>
      </c>
      <c r="P8074">
        <v>4.7</v>
      </c>
      <c r="Q8074">
        <v>4.7</v>
      </c>
      <c r="R8074">
        <v>4.8</v>
      </c>
      <c r="S8074">
        <v>4.3</v>
      </c>
      <c r="T8074">
        <v>4.8</v>
      </c>
      <c r="U8074">
        <v>4.5999999999999996</v>
      </c>
      <c r="V8074" t="s">
        <v>455</v>
      </c>
      <c r="W8074" t="s">
        <v>1327</v>
      </c>
      <c r="X8074" t="s">
        <v>124</v>
      </c>
      <c r="Y8074">
        <v>22</v>
      </c>
      <c r="Z8074">
        <v>29</v>
      </c>
      <c r="AA8074" t="s">
        <v>44</v>
      </c>
      <c r="AB8074" t="s">
        <v>45</v>
      </c>
      <c r="AC8074" t="s">
        <v>219</v>
      </c>
      <c r="AD8074" t="s">
        <v>28562</v>
      </c>
      <c r="AE8074" t="s">
        <v>28563</v>
      </c>
      <c r="AF8074">
        <v>39990</v>
      </c>
    </row>
    <row r="8075" spans="1:32" x14ac:dyDescent="0.35">
      <c r="A8075">
        <v>2016</v>
      </c>
      <c r="B8075" t="s">
        <v>365</v>
      </c>
      <c r="C8075" t="s">
        <v>4064</v>
      </c>
      <c r="D8075" t="s">
        <v>34</v>
      </c>
      <c r="E8075" t="s">
        <v>4603</v>
      </c>
      <c r="F8075">
        <v>4.5999999999999996</v>
      </c>
      <c r="G8075">
        <v>46</v>
      </c>
      <c r="H8075" t="s">
        <v>36</v>
      </c>
      <c r="I8075" t="s">
        <v>28564</v>
      </c>
      <c r="J8075">
        <v>1.1000000000000001</v>
      </c>
      <c r="K8075">
        <v>9</v>
      </c>
      <c r="L8075" t="s">
        <v>28565</v>
      </c>
      <c r="M8075" t="s">
        <v>538</v>
      </c>
      <c r="N8075">
        <v>19047</v>
      </c>
      <c r="O8075" t="s">
        <v>53</v>
      </c>
      <c r="P8075">
        <v>4.9000000000000004</v>
      </c>
      <c r="Q8075">
        <v>4.7</v>
      </c>
      <c r="R8075">
        <v>4.5</v>
      </c>
      <c r="S8075">
        <v>4.3</v>
      </c>
      <c r="T8075">
        <v>4.7</v>
      </c>
      <c r="U8075">
        <v>4.4000000000000004</v>
      </c>
      <c r="V8075" t="s">
        <v>42</v>
      </c>
      <c r="W8075" t="s">
        <v>42</v>
      </c>
      <c r="X8075" t="s">
        <v>55</v>
      </c>
      <c r="Y8075">
        <v>15</v>
      </c>
      <c r="Z8075">
        <v>22</v>
      </c>
      <c r="AA8075" t="s">
        <v>44</v>
      </c>
      <c r="AB8075" t="s">
        <v>151</v>
      </c>
      <c r="AC8075" t="s">
        <v>913</v>
      </c>
      <c r="AD8075" t="s">
        <v>28566</v>
      </c>
      <c r="AE8075">
        <v>22469528</v>
      </c>
      <c r="AF8075">
        <v>53437</v>
      </c>
    </row>
    <row r="8076" spans="1:32" x14ac:dyDescent="0.35">
      <c r="A8076">
        <v>2021</v>
      </c>
      <c r="B8076" t="s">
        <v>108</v>
      </c>
      <c r="C8076" t="s">
        <v>5066</v>
      </c>
      <c r="D8076" t="s">
        <v>634</v>
      </c>
      <c r="E8076" t="s">
        <v>28567</v>
      </c>
      <c r="F8076">
        <v>4.4000000000000004</v>
      </c>
      <c r="G8076">
        <v>10</v>
      </c>
      <c r="H8076" t="s">
        <v>36</v>
      </c>
      <c r="I8076" t="s">
        <v>28568</v>
      </c>
      <c r="J8076">
        <v>4.7</v>
      </c>
      <c r="K8076">
        <v>558</v>
      </c>
      <c r="L8076" t="s">
        <v>28569</v>
      </c>
      <c r="M8076" t="s">
        <v>604</v>
      </c>
      <c r="N8076" s="1" t="s">
        <v>28570</v>
      </c>
      <c r="O8076" t="s">
        <v>40</v>
      </c>
      <c r="P8076">
        <v>4.5</v>
      </c>
      <c r="Q8076">
        <v>4.9000000000000004</v>
      </c>
      <c r="R8076">
        <v>4.7</v>
      </c>
      <c r="S8076">
        <v>3.9</v>
      </c>
      <c r="T8076">
        <v>4.5</v>
      </c>
      <c r="U8076">
        <v>4.2</v>
      </c>
      <c r="V8076" t="s">
        <v>5070</v>
      </c>
      <c r="W8076" t="s">
        <v>4585</v>
      </c>
      <c r="X8076" t="s">
        <v>124</v>
      </c>
      <c r="Y8076">
        <v>23</v>
      </c>
      <c r="Z8076">
        <v>30</v>
      </c>
      <c r="AA8076" t="s">
        <v>44</v>
      </c>
      <c r="AB8076" t="s">
        <v>463</v>
      </c>
      <c r="AC8076" t="s">
        <v>219</v>
      </c>
      <c r="AD8076" t="s">
        <v>28571</v>
      </c>
      <c r="AE8076" t="s">
        <v>28572</v>
      </c>
      <c r="AF8076">
        <v>11521</v>
      </c>
    </row>
    <row r="8077" spans="1:32" x14ac:dyDescent="0.35">
      <c r="A8077">
        <v>2019</v>
      </c>
      <c r="B8077" t="s">
        <v>108</v>
      </c>
      <c r="C8077" t="s">
        <v>633</v>
      </c>
      <c r="D8077" t="s">
        <v>34</v>
      </c>
      <c r="E8077" t="s">
        <v>28573</v>
      </c>
      <c r="F8077">
        <v>5</v>
      </c>
      <c r="G8077">
        <v>2</v>
      </c>
      <c r="H8077" t="s">
        <v>36</v>
      </c>
      <c r="I8077" t="s">
        <v>7391</v>
      </c>
      <c r="J8077">
        <v>4.5</v>
      </c>
      <c r="K8077">
        <v>48</v>
      </c>
      <c r="L8077" t="s">
        <v>7392</v>
      </c>
      <c r="M8077" t="s">
        <v>679</v>
      </c>
      <c r="N8077">
        <v>10310</v>
      </c>
      <c r="O8077" t="s">
        <v>94</v>
      </c>
      <c r="P8077">
        <v>5</v>
      </c>
      <c r="Q8077">
        <v>5</v>
      </c>
      <c r="R8077">
        <v>5</v>
      </c>
      <c r="S8077">
        <v>4.5</v>
      </c>
      <c r="T8077">
        <v>5</v>
      </c>
      <c r="U8077">
        <v>5</v>
      </c>
      <c r="V8077" t="s">
        <v>42</v>
      </c>
      <c r="W8077" t="s">
        <v>42</v>
      </c>
      <c r="X8077" t="s">
        <v>124</v>
      </c>
      <c r="Y8077">
        <v>15</v>
      </c>
      <c r="Z8077">
        <v>23</v>
      </c>
      <c r="AA8077" t="s">
        <v>44</v>
      </c>
      <c r="AB8077" t="s">
        <v>125</v>
      </c>
      <c r="AC8077" t="s">
        <v>640</v>
      </c>
      <c r="AD8077" t="s">
        <v>28574</v>
      </c>
      <c r="AE8077">
        <v>116323</v>
      </c>
      <c r="AF8077">
        <v>30734</v>
      </c>
    </row>
    <row r="8078" spans="1:32" x14ac:dyDescent="0.35">
      <c r="A8078">
        <v>2020</v>
      </c>
      <c r="B8078" t="s">
        <v>409</v>
      </c>
      <c r="C8078" t="s">
        <v>1691</v>
      </c>
      <c r="D8078" t="s">
        <v>34</v>
      </c>
      <c r="E8078" t="s">
        <v>8431</v>
      </c>
      <c r="F8078">
        <v>4.8</v>
      </c>
      <c r="G8078">
        <v>150</v>
      </c>
      <c r="H8078" t="s">
        <v>36</v>
      </c>
      <c r="I8078" t="s">
        <v>17652</v>
      </c>
      <c r="J8078">
        <v>4.7</v>
      </c>
      <c r="K8078">
        <v>446</v>
      </c>
      <c r="L8078" t="s">
        <v>17653</v>
      </c>
      <c r="M8078" t="s">
        <v>679</v>
      </c>
      <c r="N8078">
        <v>10549</v>
      </c>
      <c r="O8078" t="s">
        <v>40</v>
      </c>
      <c r="P8078">
        <v>4.9000000000000004</v>
      </c>
      <c r="Q8078">
        <v>4.8</v>
      </c>
      <c r="R8078">
        <v>4.8</v>
      </c>
      <c r="S8078">
        <v>4.7</v>
      </c>
      <c r="T8078">
        <v>4.9000000000000004</v>
      </c>
      <c r="U8078">
        <v>4.8</v>
      </c>
      <c r="V8078" t="s">
        <v>566</v>
      </c>
      <c r="W8078" t="s">
        <v>77</v>
      </c>
      <c r="X8078" t="s">
        <v>55</v>
      </c>
      <c r="Y8078">
        <v>18</v>
      </c>
      <c r="Z8078">
        <v>25</v>
      </c>
      <c r="AA8078" t="s">
        <v>44</v>
      </c>
      <c r="AB8078" t="s">
        <v>45</v>
      </c>
      <c r="AC8078" t="s">
        <v>474</v>
      </c>
      <c r="AD8078" t="s">
        <v>28575</v>
      </c>
      <c r="AE8078" t="s">
        <v>28576</v>
      </c>
      <c r="AF8078">
        <v>32060</v>
      </c>
    </row>
    <row r="8079" spans="1:32" x14ac:dyDescent="0.35">
      <c r="A8079">
        <v>2018</v>
      </c>
      <c r="B8079" t="s">
        <v>32</v>
      </c>
      <c r="C8079" t="s">
        <v>4978</v>
      </c>
      <c r="D8079" t="s">
        <v>34</v>
      </c>
      <c r="E8079" t="s">
        <v>28577</v>
      </c>
      <c r="F8079">
        <v>4.8</v>
      </c>
      <c r="G8079">
        <v>419</v>
      </c>
      <c r="H8079" t="s">
        <v>36</v>
      </c>
      <c r="I8079" t="s">
        <v>5710</v>
      </c>
      <c r="J8079">
        <v>4.5999999999999996</v>
      </c>
      <c r="K8079">
        <v>722</v>
      </c>
      <c r="L8079" t="s">
        <v>5711</v>
      </c>
      <c r="M8079" t="s">
        <v>679</v>
      </c>
      <c r="N8079">
        <v>11548</v>
      </c>
      <c r="O8079" t="s">
        <v>40</v>
      </c>
      <c r="P8079">
        <v>4.8</v>
      </c>
      <c r="Q8079">
        <v>4.7</v>
      </c>
      <c r="R8079">
        <v>4.7</v>
      </c>
      <c r="S8079">
        <v>4.5999999999999996</v>
      </c>
      <c r="T8079">
        <v>4.8</v>
      </c>
      <c r="U8079">
        <v>4.8</v>
      </c>
      <c r="V8079" t="s">
        <v>41</v>
      </c>
      <c r="W8079" t="s">
        <v>77</v>
      </c>
      <c r="X8079" t="s">
        <v>124</v>
      </c>
      <c r="Y8079">
        <v>20</v>
      </c>
      <c r="Z8079">
        <v>26</v>
      </c>
      <c r="AA8079" t="s">
        <v>44</v>
      </c>
      <c r="AB8079" t="s">
        <v>198</v>
      </c>
      <c r="AC8079" t="s">
        <v>11053</v>
      </c>
      <c r="AD8079" t="s">
        <v>28578</v>
      </c>
      <c r="AE8079" t="s">
        <v>28579</v>
      </c>
      <c r="AF8079">
        <v>28374</v>
      </c>
    </row>
    <row r="8080" spans="1:32" x14ac:dyDescent="0.35">
      <c r="A8080">
        <v>2019</v>
      </c>
      <c r="B8080" t="s">
        <v>591</v>
      </c>
      <c r="C8080" t="s">
        <v>6340</v>
      </c>
      <c r="D8080" t="s">
        <v>34</v>
      </c>
      <c r="E8080" t="s">
        <v>28580</v>
      </c>
      <c r="F8080">
        <v>4.7</v>
      </c>
      <c r="G8080">
        <v>142</v>
      </c>
      <c r="H8080" t="s">
        <v>36</v>
      </c>
      <c r="I8080" t="s">
        <v>10210</v>
      </c>
      <c r="J8080">
        <v>4.7</v>
      </c>
      <c r="K8080">
        <v>864</v>
      </c>
      <c r="L8080" t="s">
        <v>10211</v>
      </c>
      <c r="M8080" t="s">
        <v>3872</v>
      </c>
      <c r="N8080">
        <v>96701</v>
      </c>
      <c r="O8080" t="s">
        <v>53</v>
      </c>
      <c r="P8080">
        <v>4.7</v>
      </c>
      <c r="Q8080">
        <v>4.7</v>
      </c>
      <c r="R8080">
        <v>4.5999999999999996</v>
      </c>
      <c r="S8080">
        <v>4.7</v>
      </c>
      <c r="T8080">
        <v>4.7</v>
      </c>
      <c r="U8080">
        <v>4.7</v>
      </c>
      <c r="V8080" t="s">
        <v>1565</v>
      </c>
      <c r="W8080" t="s">
        <v>439</v>
      </c>
      <c r="X8080" t="s">
        <v>43</v>
      </c>
      <c r="Y8080">
        <v>29</v>
      </c>
      <c r="Z8080">
        <v>37</v>
      </c>
      <c r="AA8080" t="s">
        <v>44</v>
      </c>
      <c r="AB8080" t="s">
        <v>78</v>
      </c>
      <c r="AC8080" t="s">
        <v>3390</v>
      </c>
      <c r="AD8080" t="s">
        <v>28581</v>
      </c>
      <c r="AE8080" t="s">
        <v>28582</v>
      </c>
      <c r="AF8080">
        <v>18771</v>
      </c>
    </row>
    <row r="8081" spans="1:32" x14ac:dyDescent="0.35">
      <c r="A8081">
        <v>2019</v>
      </c>
      <c r="B8081" t="s">
        <v>373</v>
      </c>
      <c r="C8081" t="s">
        <v>3037</v>
      </c>
      <c r="D8081" t="s">
        <v>34</v>
      </c>
      <c r="E8081" t="s">
        <v>16416</v>
      </c>
      <c r="F8081">
        <v>4.5999999999999996</v>
      </c>
      <c r="G8081">
        <v>56</v>
      </c>
      <c r="H8081" t="s">
        <v>36</v>
      </c>
      <c r="I8081" t="s">
        <v>10936</v>
      </c>
      <c r="J8081">
        <v>4.5999999999999996</v>
      </c>
      <c r="K8081">
        <v>329</v>
      </c>
      <c r="L8081" t="s">
        <v>10937</v>
      </c>
      <c r="M8081" t="s">
        <v>699</v>
      </c>
      <c r="N8081" s="1" t="s">
        <v>8718</v>
      </c>
      <c r="O8081" t="s">
        <v>53</v>
      </c>
      <c r="P8081">
        <v>4.8</v>
      </c>
      <c r="Q8081">
        <v>4.5999999999999996</v>
      </c>
      <c r="R8081">
        <v>4.5</v>
      </c>
      <c r="S8081">
        <v>4.5</v>
      </c>
      <c r="T8081">
        <v>4.7</v>
      </c>
      <c r="U8081">
        <v>4.5999999999999996</v>
      </c>
      <c r="V8081" t="s">
        <v>4620</v>
      </c>
      <c r="W8081" t="s">
        <v>889</v>
      </c>
      <c r="X8081" t="s">
        <v>124</v>
      </c>
      <c r="Y8081">
        <v>19</v>
      </c>
      <c r="Z8081">
        <v>26</v>
      </c>
      <c r="AA8081" t="s">
        <v>44</v>
      </c>
      <c r="AB8081" t="s">
        <v>78</v>
      </c>
      <c r="AC8081" t="s">
        <v>114</v>
      </c>
      <c r="AD8081" t="s">
        <v>16417</v>
      </c>
      <c r="AE8081" t="s">
        <v>16418</v>
      </c>
      <c r="AF8081">
        <v>35226</v>
      </c>
    </row>
    <row r="8082" spans="1:32" x14ac:dyDescent="0.35">
      <c r="A8082">
        <v>2021</v>
      </c>
      <c r="B8082" t="s">
        <v>257</v>
      </c>
      <c r="C8082" t="s">
        <v>1943</v>
      </c>
      <c r="D8082" t="s">
        <v>1080</v>
      </c>
      <c r="E8082" t="s">
        <v>18635</v>
      </c>
      <c r="F8082">
        <v>4.7</v>
      </c>
      <c r="G8082">
        <v>29</v>
      </c>
      <c r="H8082" t="s">
        <v>36</v>
      </c>
      <c r="I8082" t="s">
        <v>10952</v>
      </c>
      <c r="J8082">
        <v>4.8</v>
      </c>
      <c r="K8082">
        <v>709</v>
      </c>
      <c r="L8082" t="s">
        <v>10953</v>
      </c>
      <c r="M8082" t="s">
        <v>1277</v>
      </c>
      <c r="N8082" s="1" t="s">
        <v>10954</v>
      </c>
      <c r="O8082" t="s">
        <v>53</v>
      </c>
      <c r="P8082">
        <v>4.8</v>
      </c>
      <c r="Q8082">
        <v>4.7</v>
      </c>
      <c r="R8082">
        <v>4.8</v>
      </c>
      <c r="S8082">
        <v>4.5</v>
      </c>
      <c r="T8082">
        <v>4.8</v>
      </c>
      <c r="U8082">
        <v>4.5999999999999996</v>
      </c>
      <c r="V8082" t="s">
        <v>896</v>
      </c>
      <c r="W8082" t="s">
        <v>42</v>
      </c>
      <c r="X8082" t="s">
        <v>124</v>
      </c>
      <c r="Y8082">
        <v>23</v>
      </c>
      <c r="Z8082">
        <v>29</v>
      </c>
      <c r="AA8082" t="s">
        <v>44</v>
      </c>
      <c r="AB8082" t="s">
        <v>45</v>
      </c>
      <c r="AC8082" t="s">
        <v>219</v>
      </c>
      <c r="AD8082" t="s">
        <v>28583</v>
      </c>
      <c r="AE8082" t="s">
        <v>28584</v>
      </c>
      <c r="AF8082">
        <v>43889</v>
      </c>
    </row>
    <row r="8083" spans="1:32" x14ac:dyDescent="0.35">
      <c r="A8083">
        <v>2019</v>
      </c>
      <c r="B8083" t="s">
        <v>81</v>
      </c>
      <c r="C8083" t="s">
        <v>3632</v>
      </c>
      <c r="D8083" t="s">
        <v>34</v>
      </c>
      <c r="E8083" t="s">
        <v>28585</v>
      </c>
      <c r="F8083">
        <v>4.9000000000000004</v>
      </c>
      <c r="G8083">
        <v>11</v>
      </c>
      <c r="H8083" t="s">
        <v>36</v>
      </c>
      <c r="I8083" t="s">
        <v>5289</v>
      </c>
      <c r="J8083">
        <v>4.7</v>
      </c>
      <c r="K8083">
        <v>112</v>
      </c>
      <c r="L8083" t="s">
        <v>5290</v>
      </c>
      <c r="M8083" t="s">
        <v>39</v>
      </c>
      <c r="N8083">
        <v>90404</v>
      </c>
      <c r="O8083" t="s">
        <v>40</v>
      </c>
      <c r="P8083">
        <v>5</v>
      </c>
      <c r="Q8083">
        <v>4.8</v>
      </c>
      <c r="R8083">
        <v>4.8</v>
      </c>
      <c r="S8083">
        <v>4.9000000000000004</v>
      </c>
      <c r="T8083">
        <v>5</v>
      </c>
      <c r="U8083">
        <v>5</v>
      </c>
      <c r="V8083" t="s">
        <v>3186</v>
      </c>
      <c r="W8083" t="s">
        <v>42</v>
      </c>
      <c r="X8083" t="s">
        <v>95</v>
      </c>
      <c r="Y8083">
        <v>21</v>
      </c>
      <c r="Z8083">
        <v>30</v>
      </c>
      <c r="AA8083" t="s">
        <v>44</v>
      </c>
      <c r="AB8083" t="s">
        <v>45</v>
      </c>
      <c r="AC8083" t="s">
        <v>1959</v>
      </c>
      <c r="AD8083" t="s">
        <v>28586</v>
      </c>
      <c r="AE8083" t="s">
        <v>28587</v>
      </c>
      <c r="AF8083">
        <v>24024</v>
      </c>
    </row>
    <row r="8084" spans="1:32" x14ac:dyDescent="0.35">
      <c r="A8084">
        <v>2018</v>
      </c>
      <c r="B8084" t="s">
        <v>32</v>
      </c>
      <c r="C8084" t="s">
        <v>1586</v>
      </c>
      <c r="D8084" t="s">
        <v>34</v>
      </c>
      <c r="E8084" t="s">
        <v>28588</v>
      </c>
      <c r="F8084">
        <v>4.8</v>
      </c>
      <c r="G8084">
        <v>770</v>
      </c>
      <c r="H8084" t="s">
        <v>36</v>
      </c>
      <c r="I8084" t="s">
        <v>28589</v>
      </c>
      <c r="J8084">
        <v>4.3</v>
      </c>
      <c r="K8084">
        <v>224</v>
      </c>
      <c r="L8084" t="s">
        <v>28590</v>
      </c>
      <c r="M8084" t="s">
        <v>39</v>
      </c>
      <c r="N8084">
        <v>93534</v>
      </c>
      <c r="O8084" t="s">
        <v>53</v>
      </c>
      <c r="P8084">
        <v>4.8</v>
      </c>
      <c r="Q8084">
        <v>4.7</v>
      </c>
      <c r="R8084">
        <v>4.8</v>
      </c>
      <c r="S8084">
        <v>4.7</v>
      </c>
      <c r="T8084">
        <v>4.8</v>
      </c>
      <c r="U8084">
        <v>4.9000000000000004</v>
      </c>
      <c r="V8084" t="s">
        <v>2701</v>
      </c>
      <c r="W8084" t="s">
        <v>42</v>
      </c>
      <c r="X8084" t="s">
        <v>43</v>
      </c>
      <c r="Y8084">
        <v>23</v>
      </c>
      <c r="Z8084">
        <v>30</v>
      </c>
      <c r="AA8084" t="s">
        <v>44</v>
      </c>
      <c r="AB8084" t="s">
        <v>151</v>
      </c>
      <c r="AC8084" t="s">
        <v>597</v>
      </c>
      <c r="AD8084" t="s">
        <v>28591</v>
      </c>
      <c r="AE8084" t="s">
        <v>28592</v>
      </c>
      <c r="AF8084">
        <v>41657</v>
      </c>
    </row>
    <row r="8085" spans="1:32" x14ac:dyDescent="0.35">
      <c r="A8085">
        <v>2018</v>
      </c>
      <c r="B8085" t="s">
        <v>108</v>
      </c>
      <c r="C8085" t="s">
        <v>4762</v>
      </c>
      <c r="D8085" t="s">
        <v>34</v>
      </c>
      <c r="E8085" t="s">
        <v>9029</v>
      </c>
      <c r="F8085">
        <v>4.8</v>
      </c>
      <c r="G8085">
        <v>64</v>
      </c>
      <c r="H8085" t="s">
        <v>36</v>
      </c>
      <c r="I8085" t="s">
        <v>4844</v>
      </c>
      <c r="J8085">
        <v>4.7</v>
      </c>
      <c r="K8085">
        <v>240</v>
      </c>
      <c r="L8085" t="s">
        <v>4845</v>
      </c>
      <c r="M8085" t="s">
        <v>39</v>
      </c>
      <c r="N8085">
        <v>90505</v>
      </c>
      <c r="O8085" t="s">
        <v>40</v>
      </c>
      <c r="P8085">
        <v>4.9000000000000004</v>
      </c>
      <c r="Q8085">
        <v>5</v>
      </c>
      <c r="R8085">
        <v>4.8</v>
      </c>
      <c r="S8085">
        <v>4.5999999999999996</v>
      </c>
      <c r="T8085">
        <v>4.9000000000000004</v>
      </c>
      <c r="U8085">
        <v>4.8</v>
      </c>
      <c r="V8085" t="s">
        <v>712</v>
      </c>
      <c r="W8085" t="s">
        <v>77</v>
      </c>
      <c r="X8085" t="s">
        <v>95</v>
      </c>
      <c r="Y8085">
        <v>22</v>
      </c>
      <c r="Z8085">
        <v>30</v>
      </c>
      <c r="AA8085" t="s">
        <v>44</v>
      </c>
      <c r="AB8085" t="s">
        <v>125</v>
      </c>
      <c r="AC8085" t="s">
        <v>219</v>
      </c>
      <c r="AD8085" t="s">
        <v>28593</v>
      </c>
      <c r="AE8085" t="s">
        <v>28594</v>
      </c>
      <c r="AF8085">
        <v>46016</v>
      </c>
    </row>
    <row r="8086" spans="1:32" x14ac:dyDescent="0.35">
      <c r="A8086">
        <v>2021</v>
      </c>
      <c r="B8086" t="s">
        <v>389</v>
      </c>
      <c r="C8086" t="s">
        <v>1950</v>
      </c>
      <c r="D8086" t="s">
        <v>34</v>
      </c>
      <c r="E8086" t="s">
        <v>28595</v>
      </c>
      <c r="F8086">
        <v>4</v>
      </c>
      <c r="G8086">
        <v>15</v>
      </c>
      <c r="H8086" t="s">
        <v>36</v>
      </c>
      <c r="I8086" t="s">
        <v>28596</v>
      </c>
      <c r="J8086">
        <v>3.7</v>
      </c>
      <c r="K8086">
        <v>170</v>
      </c>
      <c r="L8086" t="s">
        <v>28597</v>
      </c>
      <c r="M8086" t="s">
        <v>39</v>
      </c>
      <c r="N8086">
        <v>92626</v>
      </c>
      <c r="O8086" t="s">
        <v>53</v>
      </c>
      <c r="P8086">
        <v>4.0999999999999996</v>
      </c>
      <c r="Q8086">
        <v>4.2</v>
      </c>
      <c r="R8086">
        <v>4.3</v>
      </c>
      <c r="S8086">
        <v>3.7</v>
      </c>
      <c r="T8086">
        <v>4.2</v>
      </c>
      <c r="U8086">
        <v>3.8</v>
      </c>
      <c r="V8086" t="s">
        <v>262</v>
      </c>
      <c r="W8086" t="s">
        <v>1280</v>
      </c>
      <c r="X8086" t="s">
        <v>124</v>
      </c>
      <c r="Y8086">
        <v>115</v>
      </c>
      <c r="Z8086">
        <v>106</v>
      </c>
      <c r="AA8086" t="s">
        <v>1227</v>
      </c>
      <c r="AB8086" t="s">
        <v>1228</v>
      </c>
      <c r="AC8086" t="s">
        <v>1227</v>
      </c>
      <c r="AD8086" t="s">
        <v>28598</v>
      </c>
      <c r="AE8086">
        <v>7401</v>
      </c>
      <c r="AF8086">
        <v>19703</v>
      </c>
    </row>
    <row r="8087" spans="1:32" x14ac:dyDescent="0.35">
      <c r="A8087">
        <v>2019</v>
      </c>
      <c r="B8087" t="s">
        <v>81</v>
      </c>
      <c r="C8087" t="s">
        <v>2415</v>
      </c>
      <c r="D8087" t="s">
        <v>34</v>
      </c>
      <c r="E8087" t="s">
        <v>28599</v>
      </c>
      <c r="F8087">
        <v>4.8</v>
      </c>
      <c r="G8087">
        <v>102</v>
      </c>
      <c r="H8087" t="s">
        <v>36</v>
      </c>
      <c r="I8087" t="s">
        <v>28600</v>
      </c>
      <c r="J8087">
        <v>4.0999999999999996</v>
      </c>
      <c r="K8087">
        <v>83</v>
      </c>
      <c r="L8087" t="s">
        <v>28601</v>
      </c>
      <c r="M8087" t="s">
        <v>39</v>
      </c>
      <c r="N8087">
        <v>95136</v>
      </c>
      <c r="O8087" t="s">
        <v>53</v>
      </c>
      <c r="P8087">
        <v>4.8</v>
      </c>
      <c r="Q8087">
        <v>4.8</v>
      </c>
      <c r="R8087">
        <v>4.8</v>
      </c>
      <c r="S8087">
        <v>4.5999999999999996</v>
      </c>
      <c r="T8087">
        <v>4.9000000000000004</v>
      </c>
      <c r="U8087">
        <v>4.8</v>
      </c>
      <c r="V8087" t="s">
        <v>86</v>
      </c>
      <c r="W8087" t="s">
        <v>77</v>
      </c>
      <c r="X8087" t="s">
        <v>43</v>
      </c>
      <c r="Y8087">
        <v>20</v>
      </c>
      <c r="Z8087">
        <v>28</v>
      </c>
      <c r="AA8087" t="s">
        <v>44</v>
      </c>
      <c r="AB8087" t="s">
        <v>45</v>
      </c>
      <c r="AC8087" t="s">
        <v>46</v>
      </c>
      <c r="AD8087" t="s">
        <v>28602</v>
      </c>
      <c r="AE8087" t="s">
        <v>28603</v>
      </c>
      <c r="AF8087">
        <v>19325</v>
      </c>
    </row>
    <row r="8088" spans="1:32" x14ac:dyDescent="0.35">
      <c r="A8088">
        <v>2019</v>
      </c>
      <c r="B8088" t="s">
        <v>257</v>
      </c>
      <c r="C8088" t="s">
        <v>12001</v>
      </c>
      <c r="D8088" t="s">
        <v>1080</v>
      </c>
      <c r="E8088" t="s">
        <v>4082</v>
      </c>
      <c r="F8088">
        <v>4.8</v>
      </c>
      <c r="G8088">
        <v>15</v>
      </c>
      <c r="H8088" t="s">
        <v>36</v>
      </c>
      <c r="I8088" t="s">
        <v>2928</v>
      </c>
      <c r="J8088">
        <v>4.4000000000000004</v>
      </c>
      <c r="K8088">
        <v>1572</v>
      </c>
      <c r="L8088" t="s">
        <v>2929</v>
      </c>
      <c r="M8088" t="s">
        <v>39</v>
      </c>
      <c r="N8088">
        <v>95051</v>
      </c>
      <c r="O8088" t="s">
        <v>94</v>
      </c>
      <c r="P8088">
        <v>4.9000000000000004</v>
      </c>
      <c r="Q8088">
        <v>4.8</v>
      </c>
      <c r="R8088">
        <v>4.8</v>
      </c>
      <c r="S8088">
        <v>4.5</v>
      </c>
      <c r="T8088">
        <v>4.9000000000000004</v>
      </c>
      <c r="U8088">
        <v>4.7</v>
      </c>
      <c r="V8088" t="s">
        <v>721</v>
      </c>
      <c r="W8088" t="s">
        <v>42</v>
      </c>
      <c r="X8088" t="s">
        <v>95</v>
      </c>
      <c r="Y8088">
        <v>24</v>
      </c>
      <c r="Z8088">
        <v>34</v>
      </c>
      <c r="AA8088" t="s">
        <v>44</v>
      </c>
      <c r="AB8088" t="s">
        <v>45</v>
      </c>
      <c r="AC8088" t="s">
        <v>219</v>
      </c>
      <c r="AD8088" t="s">
        <v>28604</v>
      </c>
      <c r="AE8088" t="s">
        <v>28605</v>
      </c>
      <c r="AF8088">
        <v>17553</v>
      </c>
    </row>
    <row r="8089" spans="1:32" x14ac:dyDescent="0.35">
      <c r="A8089">
        <v>2019</v>
      </c>
      <c r="B8089" t="s">
        <v>69</v>
      </c>
      <c r="C8089" t="s">
        <v>267</v>
      </c>
      <c r="D8089" t="s">
        <v>34</v>
      </c>
      <c r="E8089" t="s">
        <v>2110</v>
      </c>
      <c r="F8089">
        <v>4.5999999999999996</v>
      </c>
      <c r="G8089">
        <v>133</v>
      </c>
      <c r="H8089" t="s">
        <v>36</v>
      </c>
      <c r="I8089" t="s">
        <v>28606</v>
      </c>
      <c r="J8089">
        <v>4.8</v>
      </c>
      <c r="K8089">
        <v>2794</v>
      </c>
      <c r="L8089" t="s">
        <v>28607</v>
      </c>
      <c r="M8089" t="s">
        <v>39</v>
      </c>
      <c r="N8089">
        <v>95129</v>
      </c>
      <c r="O8089" t="s">
        <v>53</v>
      </c>
      <c r="P8089">
        <v>4.8</v>
      </c>
      <c r="Q8089">
        <v>4.5999999999999996</v>
      </c>
      <c r="R8089">
        <v>4.5</v>
      </c>
      <c r="S8089">
        <v>4.3</v>
      </c>
      <c r="T8089">
        <v>4.7</v>
      </c>
      <c r="U8089">
        <v>4.5</v>
      </c>
      <c r="V8089" t="s">
        <v>76</v>
      </c>
      <c r="W8089" t="s">
        <v>76</v>
      </c>
      <c r="X8089" t="s">
        <v>6580</v>
      </c>
      <c r="Y8089">
        <v>19</v>
      </c>
      <c r="Z8089">
        <v>28</v>
      </c>
      <c r="AA8089" t="s">
        <v>44</v>
      </c>
      <c r="AB8089" t="s">
        <v>125</v>
      </c>
      <c r="AC8089" t="s">
        <v>126</v>
      </c>
      <c r="AD8089" t="s">
        <v>28608</v>
      </c>
      <c r="AE8089" t="s">
        <v>28609</v>
      </c>
      <c r="AF8089">
        <v>40517</v>
      </c>
    </row>
    <row r="8090" spans="1:32" x14ac:dyDescent="0.35">
      <c r="A8090">
        <v>2019</v>
      </c>
      <c r="B8090" t="s">
        <v>257</v>
      </c>
      <c r="C8090" t="s">
        <v>2916</v>
      </c>
      <c r="D8090" t="s">
        <v>34</v>
      </c>
      <c r="E8090" t="s">
        <v>3869</v>
      </c>
      <c r="F8090">
        <v>4.5</v>
      </c>
      <c r="G8090">
        <v>2</v>
      </c>
      <c r="H8090" t="s">
        <v>36</v>
      </c>
      <c r="I8090" t="s">
        <v>19291</v>
      </c>
      <c r="J8090">
        <v>4.5</v>
      </c>
      <c r="K8090">
        <v>90</v>
      </c>
      <c r="L8090" t="s">
        <v>19292</v>
      </c>
      <c r="M8090" t="s">
        <v>39</v>
      </c>
      <c r="N8090">
        <v>95129</v>
      </c>
      <c r="O8090" t="s">
        <v>53</v>
      </c>
      <c r="P8090">
        <v>5</v>
      </c>
      <c r="Q8090">
        <v>4</v>
      </c>
      <c r="R8090">
        <v>4.5</v>
      </c>
      <c r="S8090">
        <v>4</v>
      </c>
      <c r="T8090">
        <v>4</v>
      </c>
      <c r="U8090">
        <v>4.5</v>
      </c>
      <c r="V8090" t="s">
        <v>1179</v>
      </c>
      <c r="W8090" t="s">
        <v>42</v>
      </c>
      <c r="X8090" t="s">
        <v>95</v>
      </c>
      <c r="Y8090">
        <v>21</v>
      </c>
      <c r="Z8090">
        <v>29</v>
      </c>
      <c r="AA8090" t="s">
        <v>44</v>
      </c>
      <c r="AB8090" t="s">
        <v>45</v>
      </c>
      <c r="AC8090" t="s">
        <v>264</v>
      </c>
      <c r="AD8090" t="s">
        <v>28610</v>
      </c>
      <c r="AE8090" t="s">
        <v>28611</v>
      </c>
      <c r="AF8090">
        <v>29613</v>
      </c>
    </row>
    <row r="8091" spans="1:32" x14ac:dyDescent="0.35">
      <c r="A8091">
        <v>2018</v>
      </c>
      <c r="B8091" t="s">
        <v>389</v>
      </c>
      <c r="C8091" t="s">
        <v>28081</v>
      </c>
      <c r="D8091" t="s">
        <v>34</v>
      </c>
      <c r="E8091" t="s">
        <v>28612</v>
      </c>
      <c r="F8091">
        <v>4.5</v>
      </c>
      <c r="G8091">
        <v>15</v>
      </c>
      <c r="H8091" t="s">
        <v>36</v>
      </c>
      <c r="I8091" t="s">
        <v>18502</v>
      </c>
      <c r="J8091">
        <v>4.2</v>
      </c>
      <c r="K8091">
        <v>30</v>
      </c>
      <c r="L8091" t="s">
        <v>18503</v>
      </c>
      <c r="M8091" t="s">
        <v>39</v>
      </c>
      <c r="N8091">
        <v>94901</v>
      </c>
      <c r="O8091" t="s">
        <v>53</v>
      </c>
      <c r="P8091">
        <v>4.5999999999999996</v>
      </c>
      <c r="Q8091">
        <v>4.5999999999999996</v>
      </c>
      <c r="R8091">
        <v>4.7</v>
      </c>
      <c r="S8091">
        <v>4.3</v>
      </c>
      <c r="T8091">
        <v>4.9000000000000004</v>
      </c>
      <c r="U8091">
        <v>4.0999999999999996</v>
      </c>
      <c r="V8091" t="s">
        <v>2732</v>
      </c>
      <c r="W8091" t="s">
        <v>262</v>
      </c>
      <c r="X8091" t="s">
        <v>124</v>
      </c>
      <c r="Y8091">
        <v>91</v>
      </c>
      <c r="Z8091">
        <v>95</v>
      </c>
      <c r="AA8091" t="s">
        <v>1227</v>
      </c>
      <c r="AB8091" t="s">
        <v>1228</v>
      </c>
      <c r="AC8091" t="s">
        <v>1227</v>
      </c>
      <c r="AD8091" t="s">
        <v>28613</v>
      </c>
      <c r="AE8091" t="s">
        <v>28614</v>
      </c>
      <c r="AF8091">
        <v>25915</v>
      </c>
    </row>
    <row r="8092" spans="1:32" x14ac:dyDescent="0.35">
      <c r="A8092">
        <v>2020</v>
      </c>
      <c r="B8092" t="s">
        <v>48</v>
      </c>
      <c r="C8092" t="s">
        <v>5318</v>
      </c>
      <c r="D8092" t="s">
        <v>34</v>
      </c>
      <c r="E8092" t="s">
        <v>5319</v>
      </c>
      <c r="F8092">
        <v>4.8</v>
      </c>
      <c r="G8092">
        <v>70</v>
      </c>
      <c r="H8092" t="s">
        <v>36</v>
      </c>
      <c r="I8092" t="s">
        <v>2932</v>
      </c>
      <c r="J8092">
        <v>4.8</v>
      </c>
      <c r="K8092">
        <v>1367</v>
      </c>
      <c r="L8092" t="s">
        <v>2933</v>
      </c>
      <c r="M8092" t="s">
        <v>39</v>
      </c>
      <c r="N8092">
        <v>95407</v>
      </c>
      <c r="O8092" t="s">
        <v>53</v>
      </c>
      <c r="P8092">
        <v>4.8</v>
      </c>
      <c r="Q8092">
        <v>4.8</v>
      </c>
      <c r="R8092">
        <v>4.7</v>
      </c>
      <c r="S8092">
        <v>4.7</v>
      </c>
      <c r="T8092">
        <v>4.9000000000000004</v>
      </c>
      <c r="U8092">
        <v>4.8</v>
      </c>
      <c r="V8092" t="s">
        <v>10243</v>
      </c>
      <c r="W8092" t="s">
        <v>327</v>
      </c>
      <c r="X8092" t="s">
        <v>124</v>
      </c>
      <c r="Y8092">
        <v>20</v>
      </c>
      <c r="Z8092">
        <v>29</v>
      </c>
      <c r="AA8092" t="s">
        <v>44</v>
      </c>
      <c r="AB8092" t="s">
        <v>151</v>
      </c>
      <c r="AC8092" t="s">
        <v>219</v>
      </c>
      <c r="AD8092" t="s">
        <v>10244</v>
      </c>
      <c r="AE8092" t="s">
        <v>10245</v>
      </c>
      <c r="AF8092">
        <v>61359</v>
      </c>
    </row>
    <row r="8093" spans="1:32" x14ac:dyDescent="0.35">
      <c r="A8093">
        <v>2020</v>
      </c>
      <c r="B8093" t="s">
        <v>32</v>
      </c>
      <c r="C8093" t="s">
        <v>17054</v>
      </c>
      <c r="D8093" t="s">
        <v>34</v>
      </c>
      <c r="E8093" t="s">
        <v>17335</v>
      </c>
      <c r="F8093">
        <v>4.8</v>
      </c>
      <c r="G8093">
        <v>66</v>
      </c>
      <c r="H8093" t="s">
        <v>36</v>
      </c>
      <c r="I8093" t="s">
        <v>5796</v>
      </c>
      <c r="J8093">
        <v>4.4000000000000004</v>
      </c>
      <c r="K8093">
        <v>912</v>
      </c>
      <c r="L8093" t="s">
        <v>5797</v>
      </c>
      <c r="M8093" t="s">
        <v>121</v>
      </c>
      <c r="N8093">
        <v>85206</v>
      </c>
      <c r="O8093" t="s">
        <v>53</v>
      </c>
      <c r="P8093">
        <v>4.8</v>
      </c>
      <c r="Q8093">
        <v>4.5999999999999996</v>
      </c>
      <c r="R8093">
        <v>4.7</v>
      </c>
      <c r="S8093">
        <v>4.5999999999999996</v>
      </c>
      <c r="T8093">
        <v>4.8</v>
      </c>
      <c r="U8093">
        <v>4.9000000000000004</v>
      </c>
      <c r="V8093" t="s">
        <v>7526</v>
      </c>
      <c r="W8093" t="s">
        <v>77</v>
      </c>
      <c r="X8093" t="s">
        <v>1510</v>
      </c>
      <c r="Y8093">
        <v>13</v>
      </c>
      <c r="Z8093">
        <v>17</v>
      </c>
      <c r="AA8093" t="s">
        <v>44</v>
      </c>
      <c r="AB8093" t="s">
        <v>151</v>
      </c>
      <c r="AC8093" t="s">
        <v>1043</v>
      </c>
      <c r="AD8093" t="s">
        <v>28615</v>
      </c>
      <c r="AE8093" t="s">
        <v>28616</v>
      </c>
      <c r="AF8093">
        <v>17637</v>
      </c>
    </row>
    <row r="8094" spans="1:32" x14ac:dyDescent="0.35">
      <c r="A8094">
        <v>2021</v>
      </c>
      <c r="B8094" t="s">
        <v>32</v>
      </c>
      <c r="C8094" t="s">
        <v>28617</v>
      </c>
      <c r="D8094" t="s">
        <v>34</v>
      </c>
      <c r="E8094" t="s">
        <v>28618</v>
      </c>
      <c r="F8094">
        <v>4.8</v>
      </c>
      <c r="G8094">
        <v>85</v>
      </c>
      <c r="H8094" t="s">
        <v>36</v>
      </c>
      <c r="I8094" t="s">
        <v>18766</v>
      </c>
      <c r="J8094">
        <v>4.2</v>
      </c>
      <c r="K8094">
        <v>197</v>
      </c>
      <c r="L8094" t="s">
        <v>18767</v>
      </c>
      <c r="M8094" t="s">
        <v>183</v>
      </c>
      <c r="N8094">
        <v>84401</v>
      </c>
      <c r="O8094" t="s">
        <v>75</v>
      </c>
      <c r="P8094">
        <v>4.8</v>
      </c>
      <c r="Q8094">
        <v>4.8</v>
      </c>
      <c r="R8094">
        <v>4.5999999999999996</v>
      </c>
      <c r="S8094">
        <v>4.7</v>
      </c>
      <c r="T8094">
        <v>4.9000000000000004</v>
      </c>
      <c r="U8094">
        <v>4.9000000000000004</v>
      </c>
      <c r="V8094" t="s">
        <v>76</v>
      </c>
      <c r="W8094" t="s">
        <v>42</v>
      </c>
      <c r="X8094" t="s">
        <v>55</v>
      </c>
      <c r="Y8094">
        <v>18</v>
      </c>
      <c r="Z8094">
        <v>22</v>
      </c>
      <c r="AA8094" t="s">
        <v>44</v>
      </c>
      <c r="AB8094" t="s">
        <v>151</v>
      </c>
      <c r="AC8094" t="s">
        <v>46</v>
      </c>
      <c r="AD8094" t="s">
        <v>28619</v>
      </c>
      <c r="AE8094" t="s">
        <v>28620</v>
      </c>
      <c r="AF8094">
        <v>13141</v>
      </c>
    </row>
    <row r="8095" spans="1:32" x14ac:dyDescent="0.35">
      <c r="A8095">
        <v>2016</v>
      </c>
      <c r="B8095" t="s">
        <v>288</v>
      </c>
      <c r="C8095" t="s">
        <v>8345</v>
      </c>
      <c r="D8095" t="s">
        <v>34</v>
      </c>
      <c r="E8095" t="s">
        <v>8346</v>
      </c>
      <c r="F8095">
        <v>4.8</v>
      </c>
      <c r="G8095">
        <v>22</v>
      </c>
      <c r="H8095" t="s">
        <v>36</v>
      </c>
      <c r="I8095" t="s">
        <v>8347</v>
      </c>
      <c r="J8095">
        <v>4.3</v>
      </c>
      <c r="K8095">
        <v>1482</v>
      </c>
      <c r="L8095" t="s">
        <v>8348</v>
      </c>
      <c r="M8095" t="s">
        <v>797</v>
      </c>
      <c r="N8095">
        <v>80122</v>
      </c>
      <c r="O8095" t="s">
        <v>53</v>
      </c>
      <c r="P8095">
        <v>4.5</v>
      </c>
      <c r="Q8095">
        <v>4.8</v>
      </c>
      <c r="R8095">
        <v>4.9000000000000004</v>
      </c>
      <c r="S8095">
        <v>4.5</v>
      </c>
      <c r="T8095">
        <v>5</v>
      </c>
      <c r="U8095">
        <v>4.7</v>
      </c>
      <c r="V8095" t="s">
        <v>293</v>
      </c>
      <c r="W8095" t="s">
        <v>42</v>
      </c>
      <c r="X8095" t="s">
        <v>124</v>
      </c>
      <c r="Y8095">
        <v>23</v>
      </c>
      <c r="Z8095">
        <v>31</v>
      </c>
      <c r="AA8095" t="s">
        <v>44</v>
      </c>
      <c r="AB8095" t="s">
        <v>198</v>
      </c>
      <c r="AC8095" t="s">
        <v>219</v>
      </c>
      <c r="AD8095" t="s">
        <v>8349</v>
      </c>
      <c r="AE8095" t="s">
        <v>8350</v>
      </c>
      <c r="AF8095">
        <v>48421</v>
      </c>
    </row>
    <row r="8096" spans="1:32" x14ac:dyDescent="0.35">
      <c r="A8096">
        <v>2017</v>
      </c>
      <c r="B8096" t="s">
        <v>409</v>
      </c>
      <c r="C8096" t="s">
        <v>7870</v>
      </c>
      <c r="D8096" t="s">
        <v>34</v>
      </c>
      <c r="E8096" t="s">
        <v>28621</v>
      </c>
      <c r="F8096">
        <v>4.7</v>
      </c>
      <c r="G8096">
        <v>112</v>
      </c>
      <c r="H8096" t="s">
        <v>36</v>
      </c>
      <c r="I8096" t="s">
        <v>28622</v>
      </c>
      <c r="J8096">
        <v>4.9000000000000004</v>
      </c>
      <c r="K8096">
        <v>1094</v>
      </c>
      <c r="L8096" t="s">
        <v>28623</v>
      </c>
      <c r="M8096" t="s">
        <v>797</v>
      </c>
      <c r="N8096">
        <v>80020</v>
      </c>
      <c r="O8096" t="s">
        <v>53</v>
      </c>
      <c r="P8096">
        <v>4.5999999999999996</v>
      </c>
      <c r="Q8096">
        <v>4.5999999999999996</v>
      </c>
      <c r="R8096">
        <v>4.8</v>
      </c>
      <c r="S8096">
        <v>4.5</v>
      </c>
      <c r="T8096">
        <v>4.8</v>
      </c>
      <c r="U8096">
        <v>4.8</v>
      </c>
      <c r="V8096" t="s">
        <v>2031</v>
      </c>
      <c r="W8096" t="s">
        <v>42</v>
      </c>
      <c r="X8096" t="s">
        <v>55</v>
      </c>
      <c r="Y8096">
        <v>17</v>
      </c>
      <c r="Z8096">
        <v>21</v>
      </c>
      <c r="AA8096" t="s">
        <v>44</v>
      </c>
      <c r="AB8096" t="s">
        <v>96</v>
      </c>
      <c r="AC8096" t="s">
        <v>474</v>
      </c>
      <c r="AD8096" t="s">
        <v>28624</v>
      </c>
      <c r="AE8096" t="s">
        <v>28625</v>
      </c>
      <c r="AF8096">
        <v>16194</v>
      </c>
    </row>
    <row r="8097" spans="1:32" x14ac:dyDescent="0.35">
      <c r="A8097">
        <v>2019</v>
      </c>
      <c r="B8097" t="s">
        <v>187</v>
      </c>
      <c r="C8097" t="s">
        <v>1413</v>
      </c>
      <c r="D8097" t="s">
        <v>34</v>
      </c>
      <c r="E8097" t="s">
        <v>28626</v>
      </c>
      <c r="F8097">
        <v>4.7</v>
      </c>
      <c r="G8097">
        <v>279</v>
      </c>
      <c r="H8097" t="s">
        <v>36</v>
      </c>
      <c r="I8097" t="s">
        <v>9541</v>
      </c>
      <c r="J8097">
        <v>4.8</v>
      </c>
      <c r="K8097">
        <v>1478</v>
      </c>
      <c r="L8097" t="s">
        <v>9542</v>
      </c>
      <c r="M8097" t="s">
        <v>797</v>
      </c>
      <c r="N8097">
        <v>80234</v>
      </c>
      <c r="O8097" t="s">
        <v>53</v>
      </c>
      <c r="P8097">
        <v>4.8</v>
      </c>
      <c r="Q8097">
        <v>4.7</v>
      </c>
      <c r="R8097">
        <v>4.5999999999999996</v>
      </c>
      <c r="S8097">
        <v>4.7</v>
      </c>
      <c r="T8097">
        <v>4.7</v>
      </c>
      <c r="U8097">
        <v>4.8</v>
      </c>
      <c r="V8097" t="s">
        <v>236</v>
      </c>
      <c r="W8097" t="s">
        <v>42</v>
      </c>
      <c r="X8097" t="s">
        <v>124</v>
      </c>
      <c r="Y8097">
        <v>26</v>
      </c>
      <c r="Z8097">
        <v>33</v>
      </c>
      <c r="AA8097" t="s">
        <v>44</v>
      </c>
      <c r="AB8097" t="s">
        <v>78</v>
      </c>
      <c r="AC8097" t="s">
        <v>237</v>
      </c>
      <c r="AD8097" t="s">
        <v>28627</v>
      </c>
      <c r="AE8097" t="s">
        <v>28628</v>
      </c>
      <c r="AF8097">
        <v>81795</v>
      </c>
    </row>
    <row r="8098" spans="1:32" x14ac:dyDescent="0.35">
      <c r="A8098">
        <v>2019</v>
      </c>
      <c r="B8098" t="s">
        <v>48</v>
      </c>
      <c r="C8098" t="s">
        <v>418</v>
      </c>
      <c r="D8098" t="s">
        <v>753</v>
      </c>
      <c r="E8098" t="s">
        <v>28629</v>
      </c>
      <c r="F8098">
        <v>4.8</v>
      </c>
      <c r="G8098">
        <v>110</v>
      </c>
      <c r="H8098" t="s">
        <v>36</v>
      </c>
      <c r="I8098" t="s">
        <v>28630</v>
      </c>
      <c r="J8098">
        <v>4.8</v>
      </c>
      <c r="K8098">
        <v>492</v>
      </c>
      <c r="L8098" t="s">
        <v>28631</v>
      </c>
      <c r="M8098" t="s">
        <v>271</v>
      </c>
      <c r="N8098">
        <v>78028</v>
      </c>
      <c r="O8098" t="s">
        <v>53</v>
      </c>
      <c r="P8098">
        <v>4.8</v>
      </c>
      <c r="Q8098">
        <v>4.8</v>
      </c>
      <c r="R8098">
        <v>4.8</v>
      </c>
      <c r="S8098">
        <v>4.7</v>
      </c>
      <c r="T8098">
        <v>4.9000000000000004</v>
      </c>
      <c r="U8098">
        <v>4.8</v>
      </c>
      <c r="V8098" t="s">
        <v>1028</v>
      </c>
      <c r="W8098" t="s">
        <v>206</v>
      </c>
      <c r="X8098" t="s">
        <v>55</v>
      </c>
      <c r="Y8098">
        <v>18</v>
      </c>
      <c r="Z8098">
        <v>25</v>
      </c>
      <c r="AA8098" t="s">
        <v>44</v>
      </c>
      <c r="AB8098" t="s">
        <v>151</v>
      </c>
      <c r="AC8098" t="s">
        <v>184</v>
      </c>
      <c r="AD8098" t="s">
        <v>28632</v>
      </c>
      <c r="AE8098" t="s">
        <v>28633</v>
      </c>
      <c r="AF8098">
        <v>80336</v>
      </c>
    </row>
    <row r="8099" spans="1:32" x14ac:dyDescent="0.35">
      <c r="A8099">
        <v>2021</v>
      </c>
      <c r="B8099" t="s">
        <v>389</v>
      </c>
      <c r="C8099" t="s">
        <v>3761</v>
      </c>
      <c r="D8099" t="s">
        <v>34</v>
      </c>
      <c r="E8099" t="s">
        <v>28634</v>
      </c>
      <c r="F8099">
        <v>3</v>
      </c>
      <c r="G8099">
        <v>1</v>
      </c>
      <c r="H8099" t="s">
        <v>36</v>
      </c>
      <c r="I8099" t="s">
        <v>13259</v>
      </c>
      <c r="J8099">
        <v>4.5999999999999996</v>
      </c>
      <c r="K8099">
        <v>171</v>
      </c>
      <c r="L8099" t="s">
        <v>13260</v>
      </c>
      <c r="M8099" t="s">
        <v>271</v>
      </c>
      <c r="N8099">
        <v>76049</v>
      </c>
      <c r="O8099" t="s">
        <v>40</v>
      </c>
      <c r="P8099">
        <v>3</v>
      </c>
      <c r="Q8099">
        <v>4</v>
      </c>
      <c r="R8099">
        <v>5</v>
      </c>
      <c r="S8099">
        <v>2</v>
      </c>
      <c r="T8099">
        <v>4</v>
      </c>
      <c r="U8099">
        <v>1</v>
      </c>
      <c r="V8099" t="s">
        <v>262</v>
      </c>
      <c r="W8099" t="s">
        <v>42</v>
      </c>
      <c r="X8099" t="s">
        <v>124</v>
      </c>
      <c r="Y8099">
        <v>141</v>
      </c>
      <c r="Z8099">
        <v>127</v>
      </c>
      <c r="AA8099" t="s">
        <v>44</v>
      </c>
      <c r="AB8099" t="s">
        <v>1228</v>
      </c>
      <c r="AC8099" t="s">
        <v>1469</v>
      </c>
      <c r="AD8099" t="s">
        <v>28635</v>
      </c>
      <c r="AE8099" t="s">
        <v>28636</v>
      </c>
      <c r="AF8099">
        <v>16367</v>
      </c>
    </row>
    <row r="8100" spans="1:32" x14ac:dyDescent="0.35">
      <c r="A8100">
        <v>2019</v>
      </c>
      <c r="B8100" t="s">
        <v>321</v>
      </c>
      <c r="C8100" t="s">
        <v>6784</v>
      </c>
      <c r="D8100" t="s">
        <v>34</v>
      </c>
      <c r="E8100" t="s">
        <v>2163</v>
      </c>
      <c r="F8100">
        <v>4.7</v>
      </c>
      <c r="G8100">
        <v>97</v>
      </c>
      <c r="H8100" t="s">
        <v>36</v>
      </c>
      <c r="I8100" t="s">
        <v>28637</v>
      </c>
      <c r="J8100">
        <v>4.9000000000000004</v>
      </c>
      <c r="K8100">
        <v>23</v>
      </c>
      <c r="L8100" t="s">
        <v>28638</v>
      </c>
      <c r="M8100" t="s">
        <v>316</v>
      </c>
      <c r="N8100">
        <v>67156</v>
      </c>
      <c r="O8100" t="s">
        <v>40</v>
      </c>
      <c r="P8100">
        <v>4.9000000000000004</v>
      </c>
      <c r="Q8100">
        <v>4.7</v>
      </c>
      <c r="R8100">
        <v>4.5999999999999996</v>
      </c>
      <c r="S8100">
        <v>4.4000000000000004</v>
      </c>
      <c r="T8100">
        <v>4.9000000000000004</v>
      </c>
      <c r="U8100">
        <v>4.7</v>
      </c>
      <c r="V8100" t="s">
        <v>757</v>
      </c>
      <c r="W8100" t="s">
        <v>77</v>
      </c>
      <c r="X8100" t="s">
        <v>124</v>
      </c>
      <c r="Y8100">
        <v>20</v>
      </c>
      <c r="Z8100">
        <v>25</v>
      </c>
      <c r="AA8100" t="s">
        <v>44</v>
      </c>
      <c r="AB8100" t="s">
        <v>482</v>
      </c>
      <c r="AC8100" t="s">
        <v>575</v>
      </c>
      <c r="AD8100" t="s">
        <v>28639</v>
      </c>
      <c r="AE8100" t="s">
        <v>28640</v>
      </c>
      <c r="AF8100">
        <v>28824</v>
      </c>
    </row>
    <row r="8101" spans="1:32" x14ac:dyDescent="0.35">
      <c r="A8101">
        <v>2019</v>
      </c>
      <c r="B8101" t="s">
        <v>69</v>
      </c>
      <c r="C8101" t="s">
        <v>5532</v>
      </c>
      <c r="D8101" t="s">
        <v>34</v>
      </c>
      <c r="E8101" t="s">
        <v>28641</v>
      </c>
      <c r="F8101">
        <v>4.8</v>
      </c>
      <c r="G8101">
        <v>540</v>
      </c>
      <c r="H8101" t="s">
        <v>36</v>
      </c>
      <c r="I8101" t="s">
        <v>269</v>
      </c>
      <c r="J8101">
        <v>5</v>
      </c>
      <c r="K8101">
        <v>60</v>
      </c>
      <c r="L8101" t="s">
        <v>270</v>
      </c>
      <c r="M8101" t="s">
        <v>271</v>
      </c>
      <c r="N8101">
        <v>76180</v>
      </c>
      <c r="O8101" t="s">
        <v>53</v>
      </c>
      <c r="P8101">
        <v>4.8</v>
      </c>
      <c r="Q8101">
        <v>4.8</v>
      </c>
      <c r="R8101">
        <v>4.7</v>
      </c>
      <c r="S8101">
        <v>4.7</v>
      </c>
      <c r="T8101">
        <v>4.8</v>
      </c>
      <c r="U8101">
        <v>4.8</v>
      </c>
      <c r="V8101" t="s">
        <v>1503</v>
      </c>
      <c r="W8101" t="s">
        <v>42</v>
      </c>
      <c r="X8101" t="s">
        <v>43</v>
      </c>
      <c r="Y8101">
        <v>26</v>
      </c>
      <c r="Z8101">
        <v>32</v>
      </c>
      <c r="AA8101" t="s">
        <v>44</v>
      </c>
      <c r="AB8101" t="s">
        <v>78</v>
      </c>
      <c r="AC8101" t="s">
        <v>464</v>
      </c>
      <c r="AD8101" t="s">
        <v>28642</v>
      </c>
      <c r="AE8101" t="s">
        <v>28643</v>
      </c>
      <c r="AF8101">
        <v>45138</v>
      </c>
    </row>
    <row r="8102" spans="1:32" x14ac:dyDescent="0.35">
      <c r="A8102">
        <v>2020</v>
      </c>
      <c r="B8102" t="s">
        <v>516</v>
      </c>
      <c r="C8102" t="s">
        <v>25518</v>
      </c>
      <c r="D8102" t="s">
        <v>34</v>
      </c>
      <c r="E8102" t="s">
        <v>28644</v>
      </c>
      <c r="F8102">
        <v>4.9000000000000004</v>
      </c>
      <c r="G8102">
        <v>44</v>
      </c>
      <c r="H8102" t="s">
        <v>36</v>
      </c>
      <c r="I8102" t="s">
        <v>5837</v>
      </c>
      <c r="J8102">
        <v>4.5999999999999996</v>
      </c>
      <c r="K8102">
        <v>386</v>
      </c>
      <c r="L8102" t="s">
        <v>5838</v>
      </c>
      <c r="M8102" t="s">
        <v>271</v>
      </c>
      <c r="N8102">
        <v>76053</v>
      </c>
      <c r="O8102" t="s">
        <v>53</v>
      </c>
      <c r="P8102">
        <v>4.9000000000000004</v>
      </c>
      <c r="Q8102">
        <v>4.8</v>
      </c>
      <c r="R8102">
        <v>4.8</v>
      </c>
      <c r="S8102">
        <v>4.9000000000000004</v>
      </c>
      <c r="T8102">
        <v>4.9000000000000004</v>
      </c>
      <c r="U8102">
        <v>5</v>
      </c>
      <c r="V8102" t="s">
        <v>4591</v>
      </c>
      <c r="W8102" t="s">
        <v>42</v>
      </c>
      <c r="X8102" t="s">
        <v>43</v>
      </c>
      <c r="Y8102">
        <v>25</v>
      </c>
      <c r="Z8102">
        <v>33</v>
      </c>
      <c r="AA8102" t="s">
        <v>44</v>
      </c>
      <c r="AB8102" t="s">
        <v>151</v>
      </c>
      <c r="AC8102" t="s">
        <v>522</v>
      </c>
      <c r="AD8102" t="s">
        <v>28645</v>
      </c>
      <c r="AE8102" t="s">
        <v>28646</v>
      </c>
      <c r="AF8102">
        <v>60208</v>
      </c>
    </row>
    <row r="8103" spans="1:32" x14ac:dyDescent="0.35">
      <c r="A8103">
        <v>2020</v>
      </c>
      <c r="B8103" t="s">
        <v>525</v>
      </c>
      <c r="C8103" t="s">
        <v>2162</v>
      </c>
      <c r="D8103" t="s">
        <v>34</v>
      </c>
      <c r="E8103" t="s">
        <v>501</v>
      </c>
      <c r="F8103">
        <v>4.8</v>
      </c>
      <c r="G8103">
        <v>211</v>
      </c>
      <c r="H8103" t="s">
        <v>36</v>
      </c>
      <c r="I8103" t="s">
        <v>810</v>
      </c>
      <c r="J8103">
        <v>4.7</v>
      </c>
      <c r="K8103">
        <v>933</v>
      </c>
      <c r="L8103" t="s">
        <v>811</v>
      </c>
      <c r="M8103" t="s">
        <v>271</v>
      </c>
      <c r="N8103">
        <v>76051</v>
      </c>
      <c r="O8103" t="s">
        <v>53</v>
      </c>
      <c r="P8103">
        <v>4.9000000000000004</v>
      </c>
      <c r="Q8103">
        <v>4.9000000000000004</v>
      </c>
      <c r="R8103">
        <v>4.8</v>
      </c>
      <c r="S8103">
        <v>4.7</v>
      </c>
      <c r="T8103">
        <v>4.9000000000000004</v>
      </c>
      <c r="U8103">
        <v>4.9000000000000004</v>
      </c>
      <c r="V8103" t="s">
        <v>206</v>
      </c>
      <c r="W8103" t="s">
        <v>76</v>
      </c>
      <c r="X8103" t="s">
        <v>124</v>
      </c>
      <c r="Y8103">
        <v>19</v>
      </c>
      <c r="Z8103">
        <v>24</v>
      </c>
      <c r="AA8103" t="s">
        <v>44</v>
      </c>
      <c r="AB8103" t="s">
        <v>45</v>
      </c>
      <c r="AC8103" t="s">
        <v>1211</v>
      </c>
      <c r="AD8103" t="s">
        <v>28647</v>
      </c>
      <c r="AE8103" t="s">
        <v>28648</v>
      </c>
      <c r="AF8103">
        <v>52564</v>
      </c>
    </row>
    <row r="8104" spans="1:32" x14ac:dyDescent="0.35">
      <c r="A8104">
        <v>2021</v>
      </c>
      <c r="B8104" t="s">
        <v>32</v>
      </c>
      <c r="C8104" t="s">
        <v>3509</v>
      </c>
      <c r="D8104" t="s">
        <v>34</v>
      </c>
      <c r="E8104" t="s">
        <v>19363</v>
      </c>
      <c r="F8104">
        <v>4.8</v>
      </c>
      <c r="G8104">
        <v>102</v>
      </c>
      <c r="H8104" t="s">
        <v>36</v>
      </c>
      <c r="I8104" t="s">
        <v>9183</v>
      </c>
      <c r="J8104">
        <v>4.5</v>
      </c>
      <c r="K8104">
        <v>1700</v>
      </c>
      <c r="L8104" t="s">
        <v>9184</v>
      </c>
      <c r="M8104" t="s">
        <v>271</v>
      </c>
      <c r="N8104">
        <v>76017</v>
      </c>
      <c r="O8104" t="s">
        <v>53</v>
      </c>
      <c r="P8104">
        <v>4.8</v>
      </c>
      <c r="Q8104">
        <v>4.8</v>
      </c>
      <c r="R8104">
        <v>4.8</v>
      </c>
      <c r="S8104">
        <v>4.7</v>
      </c>
      <c r="T8104">
        <v>4.9000000000000004</v>
      </c>
      <c r="U8104">
        <v>4.9000000000000004</v>
      </c>
      <c r="V8104" t="s">
        <v>326</v>
      </c>
      <c r="W8104" t="s">
        <v>42</v>
      </c>
      <c r="X8104" t="s">
        <v>43</v>
      </c>
      <c r="Y8104">
        <v>27</v>
      </c>
      <c r="Z8104">
        <v>35</v>
      </c>
      <c r="AA8104" t="s">
        <v>44</v>
      </c>
      <c r="AB8104" t="s">
        <v>45</v>
      </c>
      <c r="AC8104" t="s">
        <v>750</v>
      </c>
      <c r="AD8104" t="s">
        <v>28649</v>
      </c>
      <c r="AE8104" t="s">
        <v>28650</v>
      </c>
      <c r="AF8104">
        <v>23201</v>
      </c>
    </row>
    <row r="8105" spans="1:32" x14ac:dyDescent="0.35">
      <c r="A8105">
        <v>2020</v>
      </c>
      <c r="B8105" t="s">
        <v>213</v>
      </c>
      <c r="C8105" t="s">
        <v>214</v>
      </c>
      <c r="D8105" t="s">
        <v>349</v>
      </c>
      <c r="E8105" t="s">
        <v>5388</v>
      </c>
      <c r="F8105">
        <v>4.5999999999999996</v>
      </c>
      <c r="G8105">
        <v>96</v>
      </c>
      <c r="H8105" t="s">
        <v>36</v>
      </c>
      <c r="I8105" t="s">
        <v>4913</v>
      </c>
      <c r="J8105">
        <v>4.5</v>
      </c>
      <c r="K8105">
        <v>77</v>
      </c>
      <c r="L8105" t="s">
        <v>4914</v>
      </c>
      <c r="M8105" t="s">
        <v>271</v>
      </c>
      <c r="N8105">
        <v>76051</v>
      </c>
      <c r="O8105" t="s">
        <v>53</v>
      </c>
      <c r="P8105">
        <v>4.8</v>
      </c>
      <c r="Q8105">
        <v>4.7</v>
      </c>
      <c r="R8105">
        <v>4.7</v>
      </c>
      <c r="S8105">
        <v>4.4000000000000004</v>
      </c>
      <c r="T8105">
        <v>4.8</v>
      </c>
      <c r="U8105">
        <v>4.5999999999999996</v>
      </c>
      <c r="V8105" t="s">
        <v>122</v>
      </c>
      <c r="W8105" t="s">
        <v>327</v>
      </c>
      <c r="X8105" t="s">
        <v>124</v>
      </c>
      <c r="Y8105">
        <v>21</v>
      </c>
      <c r="Z8105">
        <v>26</v>
      </c>
      <c r="AA8105" t="s">
        <v>44</v>
      </c>
      <c r="AB8105" t="s">
        <v>56</v>
      </c>
      <c r="AC8105" t="s">
        <v>219</v>
      </c>
      <c r="AD8105" t="s">
        <v>28651</v>
      </c>
      <c r="AE8105" t="s">
        <v>28652</v>
      </c>
      <c r="AF8105">
        <v>45252</v>
      </c>
    </row>
    <row r="8106" spans="1:32" x14ac:dyDescent="0.35">
      <c r="A8106">
        <v>2019</v>
      </c>
      <c r="B8106" t="s">
        <v>525</v>
      </c>
      <c r="C8106" t="s">
        <v>526</v>
      </c>
      <c r="D8106" t="s">
        <v>34</v>
      </c>
      <c r="E8106" t="s">
        <v>17469</v>
      </c>
      <c r="F8106">
        <v>4.7</v>
      </c>
      <c r="G8106">
        <v>142</v>
      </c>
      <c r="H8106" t="s">
        <v>36</v>
      </c>
      <c r="I8106" t="s">
        <v>28653</v>
      </c>
      <c r="J8106">
        <v>4.8</v>
      </c>
      <c r="K8106">
        <v>1541</v>
      </c>
      <c r="L8106" t="s">
        <v>28654</v>
      </c>
      <c r="M8106" t="s">
        <v>271</v>
      </c>
      <c r="N8106">
        <v>75024</v>
      </c>
      <c r="O8106" t="s">
        <v>40</v>
      </c>
      <c r="P8106">
        <v>4.7</v>
      </c>
      <c r="Q8106">
        <v>4.7</v>
      </c>
      <c r="R8106">
        <v>4.5999999999999996</v>
      </c>
      <c r="S8106">
        <v>4.7</v>
      </c>
      <c r="T8106">
        <v>4.8</v>
      </c>
      <c r="U8106">
        <v>4.8</v>
      </c>
      <c r="V8106" t="s">
        <v>530</v>
      </c>
      <c r="W8106" t="s">
        <v>77</v>
      </c>
      <c r="X8106" t="s">
        <v>124</v>
      </c>
      <c r="Y8106">
        <v>21</v>
      </c>
      <c r="Z8106">
        <v>25</v>
      </c>
      <c r="AA8106" t="s">
        <v>44</v>
      </c>
      <c r="AB8106" t="s">
        <v>151</v>
      </c>
      <c r="AC8106" t="s">
        <v>464</v>
      </c>
      <c r="AD8106" t="s">
        <v>28655</v>
      </c>
      <c r="AE8106" t="s">
        <v>28656</v>
      </c>
      <c r="AF8106">
        <v>18562</v>
      </c>
    </row>
    <row r="8107" spans="1:32" x14ac:dyDescent="0.35">
      <c r="A8107">
        <v>2018</v>
      </c>
      <c r="B8107" t="s">
        <v>108</v>
      </c>
      <c r="C8107" t="s">
        <v>1881</v>
      </c>
      <c r="D8107" t="s">
        <v>34</v>
      </c>
      <c r="E8107" t="s">
        <v>16729</v>
      </c>
      <c r="F8107">
        <v>4.8</v>
      </c>
      <c r="G8107">
        <v>66</v>
      </c>
      <c r="H8107" t="s">
        <v>36</v>
      </c>
      <c r="I8107" t="s">
        <v>5855</v>
      </c>
      <c r="J8107">
        <v>4.8</v>
      </c>
      <c r="K8107">
        <v>2692</v>
      </c>
      <c r="L8107" t="s">
        <v>5856</v>
      </c>
      <c r="M8107" t="s">
        <v>271</v>
      </c>
      <c r="N8107">
        <v>75093</v>
      </c>
      <c r="O8107" t="s">
        <v>40</v>
      </c>
      <c r="P8107">
        <v>4.8</v>
      </c>
      <c r="Q8107">
        <v>4.9000000000000004</v>
      </c>
      <c r="R8107">
        <v>4.9000000000000004</v>
      </c>
      <c r="S8107">
        <v>4.7</v>
      </c>
      <c r="T8107">
        <v>4.9000000000000004</v>
      </c>
      <c r="U8107">
        <v>4.8</v>
      </c>
      <c r="V8107" t="s">
        <v>712</v>
      </c>
      <c r="W8107" t="s">
        <v>77</v>
      </c>
      <c r="X8107" t="s">
        <v>95</v>
      </c>
      <c r="Y8107">
        <v>24</v>
      </c>
      <c r="Z8107">
        <v>33</v>
      </c>
      <c r="AA8107" t="s">
        <v>44</v>
      </c>
      <c r="AB8107" t="s">
        <v>125</v>
      </c>
      <c r="AC8107" t="s">
        <v>219</v>
      </c>
      <c r="AD8107" t="s">
        <v>28657</v>
      </c>
      <c r="AE8107" t="s">
        <v>28658</v>
      </c>
      <c r="AF8107">
        <v>50701</v>
      </c>
    </row>
    <row r="8108" spans="1:32" x14ac:dyDescent="0.35">
      <c r="A8108">
        <v>2021</v>
      </c>
      <c r="B8108" t="s">
        <v>257</v>
      </c>
      <c r="C8108" t="s">
        <v>667</v>
      </c>
      <c r="D8108" t="s">
        <v>34</v>
      </c>
      <c r="E8108" t="s">
        <v>28659</v>
      </c>
      <c r="F8108">
        <v>4.7</v>
      </c>
      <c r="G8108">
        <v>29</v>
      </c>
      <c r="H8108" t="s">
        <v>36</v>
      </c>
      <c r="I8108" t="s">
        <v>1453</v>
      </c>
      <c r="J8108">
        <v>4.3</v>
      </c>
      <c r="K8108">
        <v>1341</v>
      </c>
      <c r="L8108" t="s">
        <v>1454</v>
      </c>
      <c r="M8108" t="s">
        <v>271</v>
      </c>
      <c r="N8108">
        <v>75093</v>
      </c>
      <c r="O8108" t="s">
        <v>53</v>
      </c>
      <c r="P8108">
        <v>4.8</v>
      </c>
      <c r="Q8108">
        <v>4.7</v>
      </c>
      <c r="R8108">
        <v>4.8</v>
      </c>
      <c r="S8108">
        <v>4.5</v>
      </c>
      <c r="T8108">
        <v>4.8</v>
      </c>
      <c r="U8108">
        <v>4.5999999999999996</v>
      </c>
      <c r="V8108" t="s">
        <v>1179</v>
      </c>
      <c r="W8108" t="s">
        <v>42</v>
      </c>
      <c r="X8108" t="s">
        <v>124</v>
      </c>
      <c r="Y8108">
        <v>21</v>
      </c>
      <c r="Z8108">
        <v>27</v>
      </c>
      <c r="AA8108" t="s">
        <v>44</v>
      </c>
      <c r="AB8108" t="s">
        <v>45</v>
      </c>
      <c r="AC8108" t="s">
        <v>264</v>
      </c>
      <c r="AD8108" t="s">
        <v>28660</v>
      </c>
      <c r="AE8108" t="s">
        <v>28661</v>
      </c>
      <c r="AF8108">
        <v>14850</v>
      </c>
    </row>
    <row r="8109" spans="1:32" x14ac:dyDescent="0.35">
      <c r="A8109">
        <v>2016</v>
      </c>
      <c r="B8109" t="s">
        <v>585</v>
      </c>
      <c r="C8109" t="s">
        <v>2242</v>
      </c>
      <c r="D8109" t="s">
        <v>34</v>
      </c>
      <c r="E8109" t="s">
        <v>587</v>
      </c>
      <c r="F8109">
        <v>4.8</v>
      </c>
      <c r="G8109">
        <v>26</v>
      </c>
      <c r="H8109" t="s">
        <v>36</v>
      </c>
      <c r="I8109" t="s">
        <v>28662</v>
      </c>
      <c r="J8109">
        <v>3.2</v>
      </c>
      <c r="K8109">
        <v>11</v>
      </c>
      <c r="L8109" t="s">
        <v>28663</v>
      </c>
      <c r="M8109" t="s">
        <v>309</v>
      </c>
      <c r="N8109">
        <v>68118</v>
      </c>
      <c r="O8109" t="s">
        <v>94</v>
      </c>
      <c r="P8109">
        <v>4.8</v>
      </c>
      <c r="Q8109">
        <v>4.8</v>
      </c>
      <c r="R8109">
        <v>4.8</v>
      </c>
      <c r="S8109">
        <v>4.4000000000000004</v>
      </c>
      <c r="T8109">
        <v>5</v>
      </c>
      <c r="U8109">
        <v>4.8</v>
      </c>
      <c r="V8109" t="s">
        <v>262</v>
      </c>
      <c r="W8109" t="s">
        <v>41</v>
      </c>
      <c r="X8109" t="s">
        <v>124</v>
      </c>
      <c r="Y8109">
        <v>17</v>
      </c>
      <c r="Z8109">
        <v>23</v>
      </c>
      <c r="AA8109" t="s">
        <v>44</v>
      </c>
      <c r="AB8109" t="s">
        <v>294</v>
      </c>
      <c r="AC8109" t="s">
        <v>714</v>
      </c>
      <c r="AD8109" t="s">
        <v>28664</v>
      </c>
      <c r="AE8109">
        <v>22537234</v>
      </c>
      <c r="AF8109">
        <v>46522</v>
      </c>
    </row>
    <row r="8110" spans="1:32" x14ac:dyDescent="0.35">
      <c r="A8110">
        <v>2013</v>
      </c>
      <c r="B8110" t="s">
        <v>213</v>
      </c>
      <c r="C8110" t="s">
        <v>2075</v>
      </c>
      <c r="D8110" t="s">
        <v>34</v>
      </c>
      <c r="E8110" t="s">
        <v>21843</v>
      </c>
      <c r="F8110">
        <v>4.4000000000000004</v>
      </c>
      <c r="G8110">
        <v>84</v>
      </c>
      <c r="H8110" t="s">
        <v>36</v>
      </c>
      <c r="I8110" t="s">
        <v>8423</v>
      </c>
      <c r="J8110">
        <v>4.5999999999999996</v>
      </c>
      <c r="K8110">
        <v>1479</v>
      </c>
      <c r="L8110" t="s">
        <v>8424</v>
      </c>
      <c r="M8110" t="s">
        <v>316</v>
      </c>
      <c r="N8110">
        <v>66202</v>
      </c>
      <c r="O8110" t="s">
        <v>40</v>
      </c>
      <c r="P8110">
        <v>4.5</v>
      </c>
      <c r="Q8110">
        <v>4.4000000000000004</v>
      </c>
      <c r="R8110">
        <v>4.4000000000000004</v>
      </c>
      <c r="S8110">
        <v>4.4000000000000004</v>
      </c>
      <c r="T8110">
        <v>4.5</v>
      </c>
      <c r="U8110">
        <v>4.4000000000000004</v>
      </c>
      <c r="V8110" t="s">
        <v>317</v>
      </c>
      <c r="W8110" t="s">
        <v>327</v>
      </c>
      <c r="X8110" t="s">
        <v>124</v>
      </c>
      <c r="Y8110">
        <v>19</v>
      </c>
      <c r="Z8110">
        <v>27</v>
      </c>
      <c r="AA8110" t="s">
        <v>44</v>
      </c>
      <c r="AB8110" t="s">
        <v>151</v>
      </c>
      <c r="AC8110" t="s">
        <v>848</v>
      </c>
      <c r="AD8110" t="s">
        <v>28665</v>
      </c>
      <c r="AE8110" t="s">
        <v>28666</v>
      </c>
      <c r="AF8110">
        <v>105414</v>
      </c>
    </row>
    <row r="8111" spans="1:32" x14ac:dyDescent="0.35">
      <c r="A8111">
        <v>2017</v>
      </c>
      <c r="B8111" t="s">
        <v>69</v>
      </c>
      <c r="C8111" t="s">
        <v>1537</v>
      </c>
      <c r="D8111" t="s">
        <v>34</v>
      </c>
      <c r="E8111" t="s">
        <v>14804</v>
      </c>
      <c r="F8111">
        <v>4.8</v>
      </c>
      <c r="G8111">
        <v>803</v>
      </c>
      <c r="H8111" t="s">
        <v>36</v>
      </c>
      <c r="I8111" t="s">
        <v>16236</v>
      </c>
      <c r="J8111">
        <v>4.5</v>
      </c>
      <c r="K8111">
        <v>518</v>
      </c>
      <c r="L8111" t="s">
        <v>16237</v>
      </c>
      <c r="M8111" t="s">
        <v>316</v>
      </c>
      <c r="N8111">
        <v>66202</v>
      </c>
      <c r="O8111" t="s">
        <v>53</v>
      </c>
      <c r="P8111">
        <v>4.8</v>
      </c>
      <c r="Q8111">
        <v>4.8</v>
      </c>
      <c r="R8111">
        <v>4.7</v>
      </c>
      <c r="S8111">
        <v>4.7</v>
      </c>
      <c r="T8111">
        <v>4.8</v>
      </c>
      <c r="U8111">
        <v>4.8</v>
      </c>
      <c r="V8111" t="s">
        <v>4667</v>
      </c>
      <c r="W8111" t="s">
        <v>42</v>
      </c>
      <c r="X8111" t="s">
        <v>124</v>
      </c>
      <c r="Y8111">
        <v>27</v>
      </c>
      <c r="Z8111">
        <v>33</v>
      </c>
      <c r="AA8111" t="s">
        <v>44</v>
      </c>
      <c r="AB8111" t="s">
        <v>78</v>
      </c>
      <c r="AC8111" t="s">
        <v>79</v>
      </c>
      <c r="AD8111" t="s">
        <v>16238</v>
      </c>
      <c r="AE8111" t="s">
        <v>16239</v>
      </c>
      <c r="AF8111">
        <v>86043</v>
      </c>
    </row>
    <row r="8112" spans="1:32" x14ac:dyDescent="0.35">
      <c r="A8112">
        <v>2019</v>
      </c>
      <c r="B8112" t="s">
        <v>409</v>
      </c>
      <c r="C8112" t="s">
        <v>1691</v>
      </c>
      <c r="D8112" t="s">
        <v>34</v>
      </c>
      <c r="E8112" t="s">
        <v>28667</v>
      </c>
      <c r="F8112">
        <v>4.8</v>
      </c>
      <c r="G8112">
        <v>224</v>
      </c>
      <c r="H8112" t="s">
        <v>36</v>
      </c>
      <c r="I8112" t="s">
        <v>28668</v>
      </c>
      <c r="J8112">
        <v>4.2</v>
      </c>
      <c r="K8112">
        <v>16</v>
      </c>
      <c r="L8112" t="s">
        <v>28669</v>
      </c>
      <c r="M8112" t="s">
        <v>28670</v>
      </c>
      <c r="N8112" t="s">
        <v>28671</v>
      </c>
      <c r="O8112" t="s">
        <v>40</v>
      </c>
      <c r="P8112">
        <v>4.9000000000000004</v>
      </c>
      <c r="Q8112">
        <v>4.9000000000000004</v>
      </c>
      <c r="R8112">
        <v>4.8</v>
      </c>
      <c r="S8112">
        <v>4.5999999999999996</v>
      </c>
      <c r="T8112">
        <v>4.9000000000000004</v>
      </c>
      <c r="U8112">
        <v>4.8</v>
      </c>
      <c r="V8112" t="s">
        <v>2170</v>
      </c>
      <c r="W8112" t="s">
        <v>42</v>
      </c>
      <c r="X8112" t="s">
        <v>55</v>
      </c>
      <c r="Y8112">
        <v>18</v>
      </c>
      <c r="Z8112">
        <v>25</v>
      </c>
      <c r="AA8112" t="s">
        <v>44</v>
      </c>
      <c r="AB8112" t="s">
        <v>45</v>
      </c>
      <c r="AC8112" t="s">
        <v>474</v>
      </c>
      <c r="AD8112" t="s">
        <v>28672</v>
      </c>
      <c r="AE8112" t="s">
        <v>28673</v>
      </c>
      <c r="AF8112">
        <v>55149</v>
      </c>
    </row>
    <row r="8113" spans="1:32" x14ac:dyDescent="0.35">
      <c r="A8113">
        <v>2018</v>
      </c>
      <c r="B8113" t="s">
        <v>288</v>
      </c>
      <c r="C8113" t="s">
        <v>8361</v>
      </c>
      <c r="D8113" t="s">
        <v>34</v>
      </c>
      <c r="E8113" t="s">
        <v>8043</v>
      </c>
      <c r="F8113">
        <v>4.7</v>
      </c>
      <c r="G8113">
        <v>63</v>
      </c>
      <c r="H8113" t="s">
        <v>36</v>
      </c>
      <c r="I8113" t="s">
        <v>28674</v>
      </c>
      <c r="J8113">
        <v>4.2</v>
      </c>
      <c r="K8113">
        <v>197</v>
      </c>
      <c r="L8113" t="s">
        <v>28675</v>
      </c>
      <c r="M8113" t="s">
        <v>271</v>
      </c>
      <c r="N8113">
        <v>77099</v>
      </c>
      <c r="O8113" t="s">
        <v>53</v>
      </c>
      <c r="P8113">
        <v>4.9000000000000004</v>
      </c>
      <c r="Q8113">
        <v>4.8</v>
      </c>
      <c r="R8113">
        <v>4.8</v>
      </c>
      <c r="S8113">
        <v>4.5</v>
      </c>
      <c r="T8113">
        <v>4.7</v>
      </c>
      <c r="U8113">
        <v>4.7</v>
      </c>
      <c r="V8113" t="s">
        <v>293</v>
      </c>
      <c r="W8113" t="s">
        <v>42</v>
      </c>
      <c r="X8113" t="s">
        <v>124</v>
      </c>
      <c r="Y8113">
        <v>19</v>
      </c>
      <c r="Z8113">
        <v>25</v>
      </c>
      <c r="AA8113" t="s">
        <v>44</v>
      </c>
      <c r="AB8113" t="s">
        <v>45</v>
      </c>
      <c r="AC8113" t="s">
        <v>219</v>
      </c>
      <c r="AD8113" t="s">
        <v>28676</v>
      </c>
      <c r="AE8113" t="s">
        <v>28677</v>
      </c>
      <c r="AF8113">
        <v>39546</v>
      </c>
    </row>
    <row r="8114" spans="1:32" x14ac:dyDescent="0.35">
      <c r="A8114">
        <v>2018</v>
      </c>
      <c r="B8114" t="s">
        <v>585</v>
      </c>
      <c r="C8114" t="s">
        <v>28678</v>
      </c>
      <c r="D8114" t="s">
        <v>34</v>
      </c>
      <c r="E8114" t="s">
        <v>28679</v>
      </c>
      <c r="F8114">
        <v>4.9000000000000004</v>
      </c>
      <c r="G8114">
        <v>14</v>
      </c>
      <c r="H8114" t="s">
        <v>36</v>
      </c>
      <c r="I8114" t="s">
        <v>3533</v>
      </c>
      <c r="J8114">
        <v>4.7</v>
      </c>
      <c r="K8114">
        <v>2060</v>
      </c>
      <c r="L8114" t="s">
        <v>3534</v>
      </c>
      <c r="M8114" t="s">
        <v>271</v>
      </c>
      <c r="N8114">
        <v>77027</v>
      </c>
      <c r="O8114" t="s">
        <v>53</v>
      </c>
      <c r="P8114">
        <v>4.7</v>
      </c>
      <c r="Q8114">
        <v>4.9000000000000004</v>
      </c>
      <c r="R8114">
        <v>5</v>
      </c>
      <c r="S8114">
        <v>4.5</v>
      </c>
      <c r="T8114">
        <v>5</v>
      </c>
      <c r="U8114">
        <v>5</v>
      </c>
      <c r="V8114" t="s">
        <v>16457</v>
      </c>
      <c r="W8114" t="s">
        <v>77</v>
      </c>
      <c r="X8114" t="s">
        <v>95</v>
      </c>
      <c r="Y8114">
        <v>19</v>
      </c>
      <c r="Z8114">
        <v>25</v>
      </c>
      <c r="AA8114" t="s">
        <v>44</v>
      </c>
      <c r="AB8114" t="s">
        <v>294</v>
      </c>
      <c r="AC8114" t="s">
        <v>14498</v>
      </c>
      <c r="AD8114" t="s">
        <v>28680</v>
      </c>
      <c r="AE8114" t="s">
        <v>28681</v>
      </c>
      <c r="AF8114">
        <v>21160</v>
      </c>
    </row>
    <row r="8115" spans="1:32" x14ac:dyDescent="0.35">
      <c r="A8115">
        <v>2019</v>
      </c>
      <c r="B8115" t="s">
        <v>373</v>
      </c>
      <c r="C8115" t="s">
        <v>2119</v>
      </c>
      <c r="D8115" t="s">
        <v>34</v>
      </c>
      <c r="E8115" t="s">
        <v>14248</v>
      </c>
      <c r="F8115">
        <v>4.8</v>
      </c>
      <c r="G8115">
        <v>26</v>
      </c>
      <c r="H8115" t="s">
        <v>36</v>
      </c>
      <c r="I8115" t="s">
        <v>6299</v>
      </c>
      <c r="J8115">
        <v>4.7</v>
      </c>
      <c r="K8115">
        <v>5468</v>
      </c>
      <c r="L8115" t="s">
        <v>6300</v>
      </c>
      <c r="M8115" t="s">
        <v>271</v>
      </c>
      <c r="N8115">
        <v>77546</v>
      </c>
      <c r="O8115" t="s">
        <v>40</v>
      </c>
      <c r="P8115">
        <v>4.8</v>
      </c>
      <c r="Q8115">
        <v>4.7</v>
      </c>
      <c r="R8115">
        <v>4.8</v>
      </c>
      <c r="S8115">
        <v>4.7</v>
      </c>
      <c r="T8115">
        <v>4.8</v>
      </c>
      <c r="U8115">
        <v>4.8</v>
      </c>
      <c r="V8115" t="s">
        <v>2123</v>
      </c>
      <c r="W8115" t="s">
        <v>3137</v>
      </c>
      <c r="X8115" t="s">
        <v>124</v>
      </c>
      <c r="Y8115">
        <v>13</v>
      </c>
      <c r="Z8115">
        <v>19</v>
      </c>
      <c r="AA8115" t="s">
        <v>44</v>
      </c>
      <c r="AB8115" t="s">
        <v>113</v>
      </c>
      <c r="AC8115" t="s">
        <v>2125</v>
      </c>
      <c r="AD8115" t="s">
        <v>28682</v>
      </c>
      <c r="AE8115" t="s">
        <v>28683</v>
      </c>
      <c r="AF8115">
        <v>70714</v>
      </c>
    </row>
    <row r="8116" spans="1:32" x14ac:dyDescent="0.35">
      <c r="A8116">
        <v>2019</v>
      </c>
      <c r="B8116" t="s">
        <v>365</v>
      </c>
      <c r="C8116" t="s">
        <v>14704</v>
      </c>
      <c r="D8116" t="s">
        <v>34</v>
      </c>
      <c r="E8116" t="s">
        <v>28684</v>
      </c>
      <c r="F8116">
        <v>4.5999999999999996</v>
      </c>
      <c r="G8116">
        <v>70</v>
      </c>
      <c r="H8116" t="s">
        <v>36</v>
      </c>
      <c r="I8116" t="s">
        <v>18301</v>
      </c>
      <c r="J8116">
        <v>4.7</v>
      </c>
      <c r="K8116">
        <v>1669</v>
      </c>
      <c r="L8116" t="s">
        <v>18302</v>
      </c>
      <c r="M8116" t="s">
        <v>334</v>
      </c>
      <c r="N8116">
        <v>55420</v>
      </c>
      <c r="O8116" t="s">
        <v>53</v>
      </c>
      <c r="P8116">
        <v>4.7</v>
      </c>
      <c r="Q8116">
        <v>4.5999999999999996</v>
      </c>
      <c r="R8116">
        <v>4.5999999999999996</v>
      </c>
      <c r="S8116">
        <v>4.3</v>
      </c>
      <c r="T8116">
        <v>4.7</v>
      </c>
      <c r="U8116">
        <v>4.7</v>
      </c>
      <c r="V8116" t="s">
        <v>42</v>
      </c>
      <c r="W8116" t="s">
        <v>455</v>
      </c>
      <c r="X8116" t="s">
        <v>55</v>
      </c>
      <c r="Y8116">
        <v>15</v>
      </c>
      <c r="Z8116">
        <v>21</v>
      </c>
      <c r="AA8116" t="s">
        <v>44</v>
      </c>
      <c r="AB8116" t="s">
        <v>151</v>
      </c>
      <c r="AC8116" t="s">
        <v>737</v>
      </c>
      <c r="AD8116" t="s">
        <v>28685</v>
      </c>
      <c r="AE8116" t="s">
        <v>28686</v>
      </c>
      <c r="AF8116">
        <v>37427</v>
      </c>
    </row>
    <row r="8117" spans="1:32" x14ac:dyDescent="0.35">
      <c r="A8117">
        <v>2012</v>
      </c>
      <c r="B8117" t="s">
        <v>1046</v>
      </c>
      <c r="C8117" t="s">
        <v>28687</v>
      </c>
      <c r="D8117" t="s">
        <v>34</v>
      </c>
      <c r="E8117" t="s">
        <v>16479</v>
      </c>
      <c r="F8117">
        <v>4.5999999999999996</v>
      </c>
      <c r="G8117">
        <v>95</v>
      </c>
      <c r="H8117" t="s">
        <v>36</v>
      </c>
      <c r="I8117" t="s">
        <v>28688</v>
      </c>
      <c r="J8117">
        <v>4.7</v>
      </c>
      <c r="K8117">
        <v>1721</v>
      </c>
      <c r="L8117" t="s">
        <v>28689</v>
      </c>
      <c r="M8117" t="s">
        <v>334</v>
      </c>
      <c r="N8117">
        <v>55113</v>
      </c>
      <c r="O8117" t="s">
        <v>94</v>
      </c>
      <c r="P8117">
        <v>4.5999999999999996</v>
      </c>
      <c r="Q8117">
        <v>4.5999999999999996</v>
      </c>
      <c r="R8117">
        <v>4.7</v>
      </c>
      <c r="S8117">
        <v>4.5</v>
      </c>
      <c r="T8117">
        <v>4.7</v>
      </c>
      <c r="U8117">
        <v>4.5999999999999996</v>
      </c>
      <c r="V8117" t="s">
        <v>28690</v>
      </c>
      <c r="W8117" t="s">
        <v>327</v>
      </c>
      <c r="X8117" t="s">
        <v>124</v>
      </c>
      <c r="Y8117">
        <v>16</v>
      </c>
      <c r="Z8117">
        <v>23</v>
      </c>
      <c r="AA8117" t="s">
        <v>512</v>
      </c>
      <c r="AB8117" t="s">
        <v>151</v>
      </c>
      <c r="AC8117" t="s">
        <v>12437</v>
      </c>
      <c r="AD8117" t="s">
        <v>28691</v>
      </c>
      <c r="AE8117" t="s">
        <v>28692</v>
      </c>
      <c r="AF8117">
        <v>141432</v>
      </c>
    </row>
    <row r="8118" spans="1:32" x14ac:dyDescent="0.35">
      <c r="A8118">
        <v>2018</v>
      </c>
      <c r="B8118" t="s">
        <v>409</v>
      </c>
      <c r="C8118" t="s">
        <v>1691</v>
      </c>
      <c r="D8118" t="s">
        <v>34</v>
      </c>
      <c r="E8118" t="s">
        <v>23240</v>
      </c>
      <c r="F8118">
        <v>4.8</v>
      </c>
      <c r="G8118">
        <v>395</v>
      </c>
      <c r="H8118" t="s">
        <v>36</v>
      </c>
      <c r="I8118" t="s">
        <v>28693</v>
      </c>
      <c r="J8118">
        <v>4.0999999999999996</v>
      </c>
      <c r="K8118">
        <v>206</v>
      </c>
      <c r="L8118" t="s">
        <v>28694</v>
      </c>
      <c r="M8118" t="s">
        <v>334</v>
      </c>
      <c r="N8118">
        <v>55110</v>
      </c>
      <c r="O8118" t="s">
        <v>40</v>
      </c>
      <c r="P8118">
        <v>4.9000000000000004</v>
      </c>
      <c r="Q8118">
        <v>4.8</v>
      </c>
      <c r="R8118">
        <v>4.8</v>
      </c>
      <c r="S8118">
        <v>4.5999999999999996</v>
      </c>
      <c r="T8118">
        <v>4.9000000000000004</v>
      </c>
      <c r="U8118">
        <v>4.7</v>
      </c>
      <c r="V8118" t="s">
        <v>566</v>
      </c>
      <c r="W8118" t="s">
        <v>42</v>
      </c>
      <c r="X8118" t="s">
        <v>55</v>
      </c>
      <c r="Y8118">
        <v>18</v>
      </c>
      <c r="Z8118">
        <v>25</v>
      </c>
      <c r="AA8118" t="s">
        <v>44</v>
      </c>
      <c r="AB8118" t="s">
        <v>45</v>
      </c>
      <c r="AC8118" t="s">
        <v>474</v>
      </c>
      <c r="AD8118" t="s">
        <v>28695</v>
      </c>
      <c r="AE8118">
        <v>520633</v>
      </c>
      <c r="AF8118">
        <v>80784</v>
      </c>
    </row>
    <row r="8119" spans="1:32" x14ac:dyDescent="0.35">
      <c r="A8119">
        <v>2020</v>
      </c>
      <c r="B8119" t="s">
        <v>365</v>
      </c>
      <c r="C8119" t="s">
        <v>3189</v>
      </c>
      <c r="D8119" t="s">
        <v>34</v>
      </c>
      <c r="E8119" t="s">
        <v>3478</v>
      </c>
      <c r="F8119">
        <v>4.7</v>
      </c>
      <c r="G8119">
        <v>276</v>
      </c>
      <c r="H8119" t="s">
        <v>36</v>
      </c>
      <c r="I8119" t="s">
        <v>28696</v>
      </c>
      <c r="J8119">
        <v>4.7</v>
      </c>
      <c r="K8119">
        <v>1070</v>
      </c>
      <c r="L8119" t="s">
        <v>28697</v>
      </c>
      <c r="M8119" t="s">
        <v>334</v>
      </c>
      <c r="N8119">
        <v>55110</v>
      </c>
      <c r="O8119" t="s">
        <v>53</v>
      </c>
      <c r="P8119">
        <v>4.8</v>
      </c>
      <c r="Q8119">
        <v>4.7</v>
      </c>
      <c r="R8119">
        <v>4.7</v>
      </c>
      <c r="S8119">
        <v>4.5999999999999996</v>
      </c>
      <c r="T8119">
        <v>4.8</v>
      </c>
      <c r="U8119">
        <v>4.7</v>
      </c>
      <c r="V8119" t="s">
        <v>5879</v>
      </c>
      <c r="W8119" t="s">
        <v>455</v>
      </c>
      <c r="X8119" t="s">
        <v>124</v>
      </c>
      <c r="Y8119">
        <v>25</v>
      </c>
      <c r="Z8119">
        <v>30</v>
      </c>
      <c r="AA8119" t="s">
        <v>44</v>
      </c>
      <c r="AB8119" t="s">
        <v>198</v>
      </c>
      <c r="AC8119" t="s">
        <v>28698</v>
      </c>
      <c r="AD8119" t="s">
        <v>28699</v>
      </c>
      <c r="AE8119" t="s">
        <v>28700</v>
      </c>
      <c r="AF8119">
        <v>9177</v>
      </c>
    </row>
    <row r="8120" spans="1:32" x14ac:dyDescent="0.35">
      <c r="A8120">
        <v>2017</v>
      </c>
      <c r="B8120" t="s">
        <v>32</v>
      </c>
      <c r="C8120" t="s">
        <v>746</v>
      </c>
      <c r="D8120" t="s">
        <v>34</v>
      </c>
      <c r="E8120" t="s">
        <v>28701</v>
      </c>
      <c r="F8120">
        <v>4.7</v>
      </c>
      <c r="G8120">
        <v>464</v>
      </c>
      <c r="H8120" t="s">
        <v>36</v>
      </c>
      <c r="I8120" t="s">
        <v>28133</v>
      </c>
      <c r="J8120">
        <v>4.3</v>
      </c>
      <c r="K8120">
        <v>81</v>
      </c>
      <c r="L8120" t="s">
        <v>28134</v>
      </c>
      <c r="M8120" t="s">
        <v>378</v>
      </c>
      <c r="N8120">
        <v>62305</v>
      </c>
      <c r="O8120" t="s">
        <v>75</v>
      </c>
      <c r="P8120">
        <v>4.7</v>
      </c>
      <c r="Q8120">
        <v>4.7</v>
      </c>
      <c r="R8120">
        <v>4.7</v>
      </c>
      <c r="S8120">
        <v>4.7</v>
      </c>
      <c r="T8120">
        <v>4.7</v>
      </c>
      <c r="U8120">
        <v>4.9000000000000004</v>
      </c>
      <c r="V8120" t="s">
        <v>76</v>
      </c>
      <c r="W8120" t="s">
        <v>42</v>
      </c>
      <c r="X8120" t="s">
        <v>43</v>
      </c>
      <c r="Y8120">
        <v>24</v>
      </c>
      <c r="Z8120">
        <v>33</v>
      </c>
      <c r="AA8120" t="s">
        <v>44</v>
      </c>
      <c r="AB8120" t="s">
        <v>151</v>
      </c>
      <c r="AC8120" t="s">
        <v>597</v>
      </c>
      <c r="AD8120" t="s">
        <v>28702</v>
      </c>
      <c r="AE8120" t="s">
        <v>28703</v>
      </c>
      <c r="AF8120">
        <v>39237</v>
      </c>
    </row>
    <row r="8121" spans="1:32" x14ac:dyDescent="0.35">
      <c r="A8121">
        <v>2019</v>
      </c>
      <c r="B8121" t="s">
        <v>365</v>
      </c>
      <c r="C8121" t="s">
        <v>2640</v>
      </c>
      <c r="D8121" t="s">
        <v>34</v>
      </c>
      <c r="E8121" t="s">
        <v>28704</v>
      </c>
      <c r="F8121">
        <v>4.5</v>
      </c>
      <c r="G8121">
        <v>415</v>
      </c>
      <c r="H8121" t="s">
        <v>36</v>
      </c>
      <c r="I8121" t="s">
        <v>28705</v>
      </c>
      <c r="J8121">
        <v>4.3</v>
      </c>
      <c r="K8121">
        <v>50</v>
      </c>
      <c r="L8121" t="s">
        <v>28706</v>
      </c>
      <c r="M8121" t="s">
        <v>344</v>
      </c>
      <c r="N8121">
        <v>54650</v>
      </c>
      <c r="O8121" t="s">
        <v>40</v>
      </c>
      <c r="P8121">
        <v>4.5999999999999996</v>
      </c>
      <c r="Q8121">
        <v>4.5999999999999996</v>
      </c>
      <c r="R8121">
        <v>4.5</v>
      </c>
      <c r="S8121">
        <v>4.4000000000000004</v>
      </c>
      <c r="T8121">
        <v>4.5999999999999996</v>
      </c>
      <c r="U8121">
        <v>4.5</v>
      </c>
      <c r="V8121" t="s">
        <v>8443</v>
      </c>
      <c r="W8121" t="s">
        <v>455</v>
      </c>
      <c r="X8121" t="s">
        <v>43</v>
      </c>
      <c r="Y8121">
        <v>26</v>
      </c>
      <c r="Z8121">
        <v>32</v>
      </c>
      <c r="AA8121" t="s">
        <v>44</v>
      </c>
      <c r="AB8121" t="s">
        <v>151</v>
      </c>
      <c r="AC8121" t="s">
        <v>79</v>
      </c>
      <c r="AD8121" t="s">
        <v>28707</v>
      </c>
      <c r="AE8121" t="s">
        <v>28708</v>
      </c>
      <c r="AF8121">
        <v>12436</v>
      </c>
    </row>
    <row r="8122" spans="1:32" x14ac:dyDescent="0.35">
      <c r="A8122">
        <v>2020</v>
      </c>
      <c r="B8122" t="s">
        <v>365</v>
      </c>
      <c r="C8122" t="s">
        <v>2640</v>
      </c>
      <c r="D8122" t="s">
        <v>34</v>
      </c>
      <c r="E8122" t="s">
        <v>28709</v>
      </c>
      <c r="F8122">
        <v>4.7</v>
      </c>
      <c r="G8122">
        <v>276</v>
      </c>
      <c r="H8122" t="s">
        <v>36</v>
      </c>
      <c r="I8122" t="s">
        <v>28710</v>
      </c>
      <c r="J8122">
        <v>4.5999999999999996</v>
      </c>
      <c r="K8122">
        <v>162</v>
      </c>
      <c r="L8122" t="s">
        <v>28711</v>
      </c>
      <c r="M8122" t="s">
        <v>378</v>
      </c>
      <c r="N8122">
        <v>62226</v>
      </c>
      <c r="O8122" t="s">
        <v>40</v>
      </c>
      <c r="P8122">
        <v>4.8</v>
      </c>
      <c r="Q8122">
        <v>4.7</v>
      </c>
      <c r="R8122">
        <v>4.7</v>
      </c>
      <c r="S8122">
        <v>4.5999999999999996</v>
      </c>
      <c r="T8122">
        <v>4.8</v>
      </c>
      <c r="U8122">
        <v>4.7</v>
      </c>
      <c r="V8122" t="s">
        <v>951</v>
      </c>
      <c r="W8122" t="s">
        <v>455</v>
      </c>
      <c r="X8122" t="s">
        <v>124</v>
      </c>
      <c r="Y8122">
        <v>25</v>
      </c>
      <c r="Z8122">
        <v>30</v>
      </c>
      <c r="AA8122" t="s">
        <v>44</v>
      </c>
      <c r="AB8122" t="s">
        <v>151</v>
      </c>
      <c r="AC8122" t="s">
        <v>79</v>
      </c>
      <c r="AD8122" t="s">
        <v>28712</v>
      </c>
      <c r="AE8122" t="s">
        <v>28713</v>
      </c>
      <c r="AF8122">
        <v>49711</v>
      </c>
    </row>
    <row r="8123" spans="1:32" x14ac:dyDescent="0.35">
      <c r="A8123">
        <v>2017</v>
      </c>
      <c r="B8123" t="s">
        <v>48</v>
      </c>
      <c r="C8123" t="s">
        <v>8402</v>
      </c>
      <c r="D8123" t="s">
        <v>34</v>
      </c>
      <c r="E8123" t="s">
        <v>28714</v>
      </c>
      <c r="F8123">
        <v>4.7</v>
      </c>
      <c r="G8123">
        <v>748</v>
      </c>
      <c r="H8123" t="s">
        <v>36</v>
      </c>
      <c r="I8123" t="s">
        <v>28715</v>
      </c>
      <c r="J8123">
        <v>4.8</v>
      </c>
      <c r="K8123">
        <v>67</v>
      </c>
      <c r="L8123" t="s">
        <v>28716</v>
      </c>
      <c r="M8123" t="s">
        <v>2559</v>
      </c>
      <c r="N8123">
        <v>38654</v>
      </c>
      <c r="O8123" t="s">
        <v>53</v>
      </c>
      <c r="P8123">
        <v>4.7</v>
      </c>
      <c r="Q8123">
        <v>4.7</v>
      </c>
      <c r="R8123">
        <v>4.7</v>
      </c>
      <c r="S8123">
        <v>4.5999999999999996</v>
      </c>
      <c r="T8123">
        <v>4.8</v>
      </c>
      <c r="U8123">
        <v>4.7</v>
      </c>
      <c r="V8123" t="s">
        <v>10243</v>
      </c>
      <c r="W8123" t="s">
        <v>540</v>
      </c>
      <c r="X8123" t="s">
        <v>43</v>
      </c>
      <c r="Y8123">
        <v>23</v>
      </c>
      <c r="Z8123">
        <v>30</v>
      </c>
      <c r="AA8123" t="s">
        <v>44</v>
      </c>
      <c r="AB8123" t="s">
        <v>151</v>
      </c>
      <c r="AC8123" t="s">
        <v>79</v>
      </c>
      <c r="AD8123" t="s">
        <v>28717</v>
      </c>
      <c r="AE8123">
        <v>23142</v>
      </c>
      <c r="AF8123">
        <v>61858</v>
      </c>
    </row>
    <row r="8124" spans="1:32" x14ac:dyDescent="0.35">
      <c r="A8124">
        <v>2020</v>
      </c>
      <c r="B8124" t="s">
        <v>32</v>
      </c>
      <c r="C8124" t="s">
        <v>1771</v>
      </c>
      <c r="D8124" t="s">
        <v>34</v>
      </c>
      <c r="E8124" t="s">
        <v>7822</v>
      </c>
      <c r="F8124">
        <v>4.7</v>
      </c>
      <c r="G8124">
        <v>233</v>
      </c>
      <c r="H8124" t="s">
        <v>36</v>
      </c>
      <c r="I8124" t="s">
        <v>7578</v>
      </c>
      <c r="J8124">
        <v>4.4000000000000004</v>
      </c>
      <c r="K8124">
        <v>295</v>
      </c>
      <c r="L8124" t="s">
        <v>7579</v>
      </c>
      <c r="M8124" t="s">
        <v>394</v>
      </c>
      <c r="N8124">
        <v>38016</v>
      </c>
      <c r="O8124" t="s">
        <v>53</v>
      </c>
      <c r="P8124">
        <v>4.7</v>
      </c>
      <c r="Q8124">
        <v>4.7</v>
      </c>
      <c r="R8124">
        <v>4.7</v>
      </c>
      <c r="S8124">
        <v>4.7</v>
      </c>
      <c r="T8124">
        <v>4.8</v>
      </c>
      <c r="U8124">
        <v>4.8</v>
      </c>
      <c r="V8124" t="s">
        <v>76</v>
      </c>
      <c r="W8124" t="s">
        <v>77</v>
      </c>
      <c r="X8124" t="s">
        <v>43</v>
      </c>
      <c r="Y8124">
        <v>30</v>
      </c>
      <c r="Z8124">
        <v>38</v>
      </c>
      <c r="AA8124" t="s">
        <v>44</v>
      </c>
      <c r="AB8124" t="s">
        <v>78</v>
      </c>
      <c r="AC8124" t="s">
        <v>3390</v>
      </c>
      <c r="AD8124" t="s">
        <v>28718</v>
      </c>
      <c r="AE8124" t="s">
        <v>28719</v>
      </c>
      <c r="AF8124">
        <v>48369</v>
      </c>
    </row>
    <row r="8125" spans="1:32" x14ac:dyDescent="0.35">
      <c r="A8125">
        <v>2020</v>
      </c>
      <c r="B8125" t="s">
        <v>365</v>
      </c>
      <c r="C8125" t="s">
        <v>7699</v>
      </c>
      <c r="D8125" t="s">
        <v>34</v>
      </c>
      <c r="E8125" t="s">
        <v>6432</v>
      </c>
      <c r="F8125">
        <v>4.5</v>
      </c>
      <c r="G8125">
        <v>100</v>
      </c>
      <c r="H8125" t="s">
        <v>36</v>
      </c>
      <c r="I8125" t="s">
        <v>26802</v>
      </c>
      <c r="J8125">
        <v>4.5</v>
      </c>
      <c r="K8125">
        <v>2994</v>
      </c>
      <c r="L8125" t="s">
        <v>26803</v>
      </c>
      <c r="M8125" t="s">
        <v>378</v>
      </c>
      <c r="N8125">
        <v>60004</v>
      </c>
      <c r="O8125" t="s">
        <v>40</v>
      </c>
      <c r="P8125">
        <v>4.5</v>
      </c>
      <c r="Q8125">
        <v>4.5</v>
      </c>
      <c r="R8125">
        <v>4.4000000000000004</v>
      </c>
      <c r="S8125">
        <v>4.4000000000000004</v>
      </c>
      <c r="T8125">
        <v>4.5999999999999996</v>
      </c>
      <c r="U8125">
        <v>4.5999999999999996</v>
      </c>
      <c r="V8125" t="s">
        <v>973</v>
      </c>
      <c r="W8125" t="s">
        <v>455</v>
      </c>
      <c r="X8125" t="s">
        <v>124</v>
      </c>
      <c r="Y8125">
        <v>24</v>
      </c>
      <c r="Z8125">
        <v>29</v>
      </c>
      <c r="AA8125" t="s">
        <v>44</v>
      </c>
      <c r="AB8125" t="s">
        <v>151</v>
      </c>
      <c r="AC8125" t="s">
        <v>2159</v>
      </c>
      <c r="AD8125" t="s">
        <v>28720</v>
      </c>
      <c r="AE8125" t="s">
        <v>28721</v>
      </c>
      <c r="AF8125">
        <v>17360</v>
      </c>
    </row>
    <row r="8126" spans="1:32" x14ac:dyDescent="0.35">
      <c r="A8126">
        <v>2019</v>
      </c>
      <c r="B8126" t="s">
        <v>409</v>
      </c>
      <c r="C8126" t="s">
        <v>1691</v>
      </c>
      <c r="D8126" t="s">
        <v>34</v>
      </c>
      <c r="E8126" t="s">
        <v>7093</v>
      </c>
      <c r="F8126">
        <v>4.8</v>
      </c>
      <c r="G8126">
        <v>224</v>
      </c>
      <c r="H8126" t="s">
        <v>36</v>
      </c>
      <c r="I8126" t="s">
        <v>18856</v>
      </c>
      <c r="J8126">
        <v>4.7</v>
      </c>
      <c r="K8126">
        <v>728</v>
      </c>
      <c r="L8126" t="s">
        <v>18857</v>
      </c>
      <c r="M8126" t="s">
        <v>378</v>
      </c>
      <c r="N8126">
        <v>60007</v>
      </c>
      <c r="O8126" t="s">
        <v>53</v>
      </c>
      <c r="P8126">
        <v>4.9000000000000004</v>
      </c>
      <c r="Q8126">
        <v>4.9000000000000004</v>
      </c>
      <c r="R8126">
        <v>4.8</v>
      </c>
      <c r="S8126">
        <v>4.5999999999999996</v>
      </c>
      <c r="T8126">
        <v>4.9000000000000004</v>
      </c>
      <c r="U8126">
        <v>4.8</v>
      </c>
      <c r="V8126" t="s">
        <v>2170</v>
      </c>
      <c r="W8126" t="s">
        <v>42</v>
      </c>
      <c r="X8126" t="s">
        <v>55</v>
      </c>
      <c r="Y8126">
        <v>18</v>
      </c>
      <c r="Z8126">
        <v>25</v>
      </c>
      <c r="AA8126" t="s">
        <v>44</v>
      </c>
      <c r="AB8126" t="s">
        <v>45</v>
      </c>
      <c r="AC8126" t="s">
        <v>474</v>
      </c>
      <c r="AD8126" t="s">
        <v>28722</v>
      </c>
      <c r="AE8126" t="s">
        <v>28723</v>
      </c>
      <c r="AF8126">
        <v>40301</v>
      </c>
    </row>
    <row r="8127" spans="1:32" x14ac:dyDescent="0.35">
      <c r="A8127">
        <v>2020</v>
      </c>
      <c r="B8127" t="s">
        <v>48</v>
      </c>
      <c r="C8127" t="s">
        <v>418</v>
      </c>
      <c r="D8127" t="s">
        <v>34</v>
      </c>
      <c r="E8127" t="s">
        <v>28724</v>
      </c>
      <c r="F8127">
        <v>4.5</v>
      </c>
      <c r="G8127">
        <v>248</v>
      </c>
      <c r="H8127" t="s">
        <v>36</v>
      </c>
      <c r="I8127" t="s">
        <v>28725</v>
      </c>
      <c r="J8127">
        <v>4.5</v>
      </c>
      <c r="K8127">
        <v>378</v>
      </c>
      <c r="L8127" t="s">
        <v>28726</v>
      </c>
      <c r="M8127" t="s">
        <v>378</v>
      </c>
      <c r="N8127">
        <v>60048</v>
      </c>
      <c r="O8127" t="s">
        <v>53</v>
      </c>
      <c r="P8127">
        <v>4.7</v>
      </c>
      <c r="Q8127">
        <v>4.5999999999999996</v>
      </c>
      <c r="R8127">
        <v>4.5</v>
      </c>
      <c r="S8127">
        <v>4.3</v>
      </c>
      <c r="T8127">
        <v>4.7</v>
      </c>
      <c r="U8127">
        <v>4.3</v>
      </c>
      <c r="V8127" t="s">
        <v>2043</v>
      </c>
      <c r="W8127" t="s">
        <v>327</v>
      </c>
      <c r="X8127" t="s">
        <v>55</v>
      </c>
      <c r="Y8127">
        <v>20</v>
      </c>
      <c r="Z8127">
        <v>27</v>
      </c>
      <c r="AA8127" t="s">
        <v>44</v>
      </c>
      <c r="AB8127" t="s">
        <v>56</v>
      </c>
      <c r="AC8127" t="s">
        <v>207</v>
      </c>
      <c r="AD8127" t="s">
        <v>28727</v>
      </c>
      <c r="AE8127" t="s">
        <v>28728</v>
      </c>
      <c r="AF8127">
        <v>76345</v>
      </c>
    </row>
    <row r="8128" spans="1:32" x14ac:dyDescent="0.35">
      <c r="A8128">
        <v>2020</v>
      </c>
      <c r="B8128" t="s">
        <v>365</v>
      </c>
      <c r="C8128" t="s">
        <v>5008</v>
      </c>
      <c r="D8128" t="s">
        <v>34</v>
      </c>
      <c r="E8128" t="s">
        <v>5067</v>
      </c>
      <c r="F8128">
        <v>4.9000000000000004</v>
      </c>
      <c r="G8128">
        <v>112</v>
      </c>
      <c r="H8128" t="s">
        <v>36</v>
      </c>
      <c r="I8128" t="s">
        <v>28729</v>
      </c>
      <c r="J8128">
        <v>4.8</v>
      </c>
      <c r="K8128">
        <v>1450</v>
      </c>
      <c r="L8128" t="s">
        <v>28730</v>
      </c>
      <c r="M8128" t="s">
        <v>378</v>
      </c>
      <c r="N8128">
        <v>60130</v>
      </c>
      <c r="O8128" t="s">
        <v>53</v>
      </c>
      <c r="P8128">
        <v>4.8</v>
      </c>
      <c r="Q8128">
        <v>4.9000000000000004</v>
      </c>
      <c r="R8128">
        <v>4.9000000000000004</v>
      </c>
      <c r="S8128">
        <v>4.7</v>
      </c>
      <c r="T8128">
        <v>4.9000000000000004</v>
      </c>
      <c r="U8128">
        <v>4.8</v>
      </c>
      <c r="V8128" t="s">
        <v>2208</v>
      </c>
      <c r="W8128" t="s">
        <v>8444</v>
      </c>
      <c r="X8128" t="s">
        <v>43</v>
      </c>
      <c r="Y8128">
        <v>18</v>
      </c>
      <c r="Z8128">
        <v>27</v>
      </c>
      <c r="AA8128" t="s">
        <v>44</v>
      </c>
      <c r="AB8128" t="s">
        <v>125</v>
      </c>
      <c r="AC8128" t="s">
        <v>370</v>
      </c>
      <c r="AD8128" t="s">
        <v>28731</v>
      </c>
      <c r="AE8128" t="s">
        <v>28732</v>
      </c>
      <c r="AF8128">
        <v>29673</v>
      </c>
    </row>
    <row r="8129" spans="1:32" x14ac:dyDescent="0.35">
      <c r="A8129">
        <v>2019</v>
      </c>
      <c r="B8129" t="s">
        <v>409</v>
      </c>
      <c r="C8129" t="s">
        <v>1691</v>
      </c>
      <c r="D8129" t="s">
        <v>34</v>
      </c>
      <c r="E8129" t="s">
        <v>4629</v>
      </c>
      <c r="F8129">
        <v>4.8</v>
      </c>
      <c r="G8129">
        <v>224</v>
      </c>
      <c r="H8129" t="s">
        <v>36</v>
      </c>
      <c r="I8129" t="s">
        <v>28733</v>
      </c>
      <c r="J8129">
        <v>4.5999999999999996</v>
      </c>
      <c r="K8129">
        <v>366</v>
      </c>
      <c r="L8129" t="s">
        <v>28734</v>
      </c>
      <c r="M8129" t="s">
        <v>378</v>
      </c>
      <c r="N8129">
        <v>60443</v>
      </c>
      <c r="O8129" t="s">
        <v>40</v>
      </c>
      <c r="P8129">
        <v>4.9000000000000004</v>
      </c>
      <c r="Q8129">
        <v>4.9000000000000004</v>
      </c>
      <c r="R8129">
        <v>4.8</v>
      </c>
      <c r="S8129">
        <v>4.5999999999999996</v>
      </c>
      <c r="T8129">
        <v>4.9000000000000004</v>
      </c>
      <c r="U8129">
        <v>4.8</v>
      </c>
      <c r="V8129" t="s">
        <v>65</v>
      </c>
      <c r="W8129" t="s">
        <v>42</v>
      </c>
      <c r="X8129" t="s">
        <v>55</v>
      </c>
      <c r="Y8129">
        <v>18</v>
      </c>
      <c r="Z8129">
        <v>25</v>
      </c>
      <c r="AA8129" t="s">
        <v>44</v>
      </c>
      <c r="AB8129" t="s">
        <v>45</v>
      </c>
      <c r="AC8129" t="s">
        <v>474</v>
      </c>
      <c r="AD8129" t="s">
        <v>28735</v>
      </c>
      <c r="AE8129" t="s">
        <v>28736</v>
      </c>
      <c r="AF8129">
        <v>35933</v>
      </c>
    </row>
    <row r="8130" spans="1:32" x14ac:dyDescent="0.35">
      <c r="A8130">
        <v>2020</v>
      </c>
      <c r="B8130" t="s">
        <v>409</v>
      </c>
      <c r="C8130" t="s">
        <v>1691</v>
      </c>
      <c r="D8130" t="s">
        <v>34</v>
      </c>
      <c r="E8130" t="s">
        <v>28737</v>
      </c>
      <c r="F8130">
        <v>4.8</v>
      </c>
      <c r="G8130">
        <v>150</v>
      </c>
      <c r="H8130" t="s">
        <v>36</v>
      </c>
      <c r="I8130" t="s">
        <v>25478</v>
      </c>
      <c r="J8130">
        <v>4.8</v>
      </c>
      <c r="K8130">
        <v>951</v>
      </c>
      <c r="L8130" t="s">
        <v>25479</v>
      </c>
      <c r="M8130" t="s">
        <v>378</v>
      </c>
      <c r="N8130">
        <v>60632</v>
      </c>
      <c r="O8130" t="s">
        <v>40</v>
      </c>
      <c r="P8130">
        <v>4.9000000000000004</v>
      </c>
      <c r="Q8130">
        <v>4.8</v>
      </c>
      <c r="R8130">
        <v>4.8</v>
      </c>
      <c r="S8130">
        <v>4.7</v>
      </c>
      <c r="T8130">
        <v>4.9000000000000004</v>
      </c>
      <c r="U8130">
        <v>4.8</v>
      </c>
      <c r="V8130" t="s">
        <v>3576</v>
      </c>
      <c r="W8130" t="s">
        <v>11290</v>
      </c>
      <c r="X8130" t="s">
        <v>95</v>
      </c>
      <c r="Y8130">
        <v>19</v>
      </c>
      <c r="Z8130">
        <v>26</v>
      </c>
      <c r="AA8130" t="s">
        <v>44</v>
      </c>
      <c r="AB8130" t="s">
        <v>45</v>
      </c>
      <c r="AC8130" t="s">
        <v>607</v>
      </c>
      <c r="AD8130" t="s">
        <v>28738</v>
      </c>
      <c r="AE8130" t="s">
        <v>28739</v>
      </c>
      <c r="AF8130">
        <v>67018</v>
      </c>
    </row>
    <row r="8131" spans="1:32" x14ac:dyDescent="0.35">
      <c r="A8131">
        <v>2018</v>
      </c>
      <c r="B8131" t="s">
        <v>32</v>
      </c>
      <c r="C8131" t="s">
        <v>9373</v>
      </c>
      <c r="D8131" t="s">
        <v>34</v>
      </c>
      <c r="E8131" t="s">
        <v>18818</v>
      </c>
      <c r="F8131">
        <v>4.8</v>
      </c>
      <c r="G8131">
        <v>419</v>
      </c>
      <c r="H8131" t="s">
        <v>36</v>
      </c>
      <c r="I8131" t="s">
        <v>11449</v>
      </c>
      <c r="J8131">
        <v>4.5</v>
      </c>
      <c r="K8131">
        <v>1153</v>
      </c>
      <c r="L8131" t="s">
        <v>11450</v>
      </c>
      <c r="M8131" t="s">
        <v>378</v>
      </c>
      <c r="N8131">
        <v>60712</v>
      </c>
      <c r="O8131" t="s">
        <v>53</v>
      </c>
      <c r="P8131">
        <v>4.8</v>
      </c>
      <c r="Q8131">
        <v>4.7</v>
      </c>
      <c r="R8131">
        <v>4.7</v>
      </c>
      <c r="S8131">
        <v>4.5999999999999996</v>
      </c>
      <c r="T8131">
        <v>4.8</v>
      </c>
      <c r="U8131">
        <v>4.8</v>
      </c>
      <c r="V8131" t="s">
        <v>12999</v>
      </c>
      <c r="W8131" t="s">
        <v>42</v>
      </c>
      <c r="X8131" t="s">
        <v>124</v>
      </c>
      <c r="Y8131">
        <v>19</v>
      </c>
      <c r="Z8131">
        <v>26</v>
      </c>
      <c r="AA8131" t="s">
        <v>44</v>
      </c>
      <c r="AB8131" t="s">
        <v>45</v>
      </c>
      <c r="AC8131" t="s">
        <v>46</v>
      </c>
      <c r="AD8131" t="s">
        <v>28740</v>
      </c>
      <c r="AE8131" t="s">
        <v>28741</v>
      </c>
      <c r="AF8131">
        <v>24723</v>
      </c>
    </row>
    <row r="8132" spans="1:32" x14ac:dyDescent="0.35">
      <c r="A8132">
        <v>2021</v>
      </c>
      <c r="B8132" t="s">
        <v>32</v>
      </c>
      <c r="C8132" t="s">
        <v>28742</v>
      </c>
      <c r="D8132" t="s">
        <v>34</v>
      </c>
      <c r="E8132" t="s">
        <v>28743</v>
      </c>
      <c r="F8132">
        <v>4.7</v>
      </c>
      <c r="G8132">
        <v>70</v>
      </c>
      <c r="H8132" t="s">
        <v>36</v>
      </c>
      <c r="I8132" t="s">
        <v>7623</v>
      </c>
      <c r="J8132">
        <v>3.5</v>
      </c>
      <c r="K8132">
        <v>13</v>
      </c>
      <c r="L8132" t="s">
        <v>7624</v>
      </c>
      <c r="M8132" t="s">
        <v>378</v>
      </c>
      <c r="N8132">
        <v>60076</v>
      </c>
      <c r="O8132" t="s">
        <v>40</v>
      </c>
      <c r="P8132">
        <v>4.7</v>
      </c>
      <c r="Q8132">
        <v>4.7</v>
      </c>
      <c r="R8132">
        <v>4.7</v>
      </c>
      <c r="S8132">
        <v>4.5</v>
      </c>
      <c r="T8132">
        <v>4.9000000000000004</v>
      </c>
      <c r="U8132">
        <v>4.7</v>
      </c>
      <c r="V8132" t="s">
        <v>721</v>
      </c>
      <c r="W8132" t="s">
        <v>28744</v>
      </c>
      <c r="X8132" t="s">
        <v>124</v>
      </c>
      <c r="Y8132">
        <v>40</v>
      </c>
      <c r="Z8132">
        <v>37</v>
      </c>
      <c r="AA8132" t="s">
        <v>1410</v>
      </c>
      <c r="AB8132" t="s">
        <v>78</v>
      </c>
      <c r="AC8132" t="s">
        <v>2702</v>
      </c>
      <c r="AD8132" t="s">
        <v>28745</v>
      </c>
      <c r="AE8132" t="s">
        <v>28746</v>
      </c>
      <c r="AF8132">
        <v>16728</v>
      </c>
    </row>
    <row r="8133" spans="1:32" x14ac:dyDescent="0.35">
      <c r="A8133">
        <v>2018</v>
      </c>
      <c r="B8133" t="s">
        <v>373</v>
      </c>
      <c r="C8133" t="s">
        <v>11490</v>
      </c>
      <c r="D8133" t="s">
        <v>34</v>
      </c>
      <c r="E8133" t="s">
        <v>28747</v>
      </c>
      <c r="F8133">
        <v>4.8</v>
      </c>
      <c r="G8133">
        <v>29</v>
      </c>
      <c r="H8133" t="s">
        <v>36</v>
      </c>
      <c r="I8133" t="s">
        <v>28748</v>
      </c>
      <c r="J8133">
        <v>4.0999999999999996</v>
      </c>
      <c r="K8133">
        <v>11</v>
      </c>
      <c r="L8133" t="s">
        <v>28749</v>
      </c>
      <c r="M8133" t="s">
        <v>394</v>
      </c>
      <c r="N8133">
        <v>37217</v>
      </c>
      <c r="O8133" t="s">
        <v>53</v>
      </c>
      <c r="P8133">
        <v>4.9000000000000004</v>
      </c>
      <c r="Q8133">
        <v>4.8</v>
      </c>
      <c r="R8133">
        <v>4.8</v>
      </c>
      <c r="S8133">
        <v>4.8</v>
      </c>
      <c r="T8133">
        <v>4.8</v>
      </c>
      <c r="U8133">
        <v>4.8</v>
      </c>
      <c r="V8133" t="s">
        <v>1565</v>
      </c>
      <c r="W8133" t="s">
        <v>76</v>
      </c>
      <c r="X8133" t="s">
        <v>124</v>
      </c>
      <c r="Y8133">
        <v>19</v>
      </c>
      <c r="Z8133">
        <v>26</v>
      </c>
      <c r="AA8133" t="s">
        <v>44</v>
      </c>
      <c r="AB8133" t="s">
        <v>78</v>
      </c>
      <c r="AC8133" t="s">
        <v>184</v>
      </c>
      <c r="AD8133" t="s">
        <v>28750</v>
      </c>
      <c r="AE8133">
        <v>47983</v>
      </c>
      <c r="AF8133">
        <v>46151</v>
      </c>
    </row>
    <row r="8134" spans="1:32" x14ac:dyDescent="0.35">
      <c r="A8134">
        <v>2020</v>
      </c>
      <c r="B8134" t="s">
        <v>533</v>
      </c>
      <c r="C8134" t="s">
        <v>1855</v>
      </c>
      <c r="D8134" t="s">
        <v>34</v>
      </c>
      <c r="E8134" t="s">
        <v>28751</v>
      </c>
      <c r="F8134">
        <v>4.7</v>
      </c>
      <c r="G8134">
        <v>59</v>
      </c>
      <c r="H8134" t="s">
        <v>36</v>
      </c>
      <c r="I8134" t="s">
        <v>28752</v>
      </c>
      <c r="J8134">
        <v>4.0999999999999996</v>
      </c>
      <c r="K8134">
        <v>56</v>
      </c>
      <c r="L8134" t="s">
        <v>28753</v>
      </c>
      <c r="M8134" t="s">
        <v>394</v>
      </c>
      <c r="N8134">
        <v>37115</v>
      </c>
      <c r="O8134" t="s">
        <v>40</v>
      </c>
      <c r="P8134">
        <v>4.8</v>
      </c>
      <c r="Q8134">
        <v>4.8</v>
      </c>
      <c r="R8134">
        <v>4.5999999999999996</v>
      </c>
      <c r="S8134">
        <v>4.7</v>
      </c>
      <c r="T8134">
        <v>4.8</v>
      </c>
      <c r="U8134">
        <v>4.8</v>
      </c>
      <c r="V8134" t="s">
        <v>1860</v>
      </c>
      <c r="W8134" t="s">
        <v>42</v>
      </c>
      <c r="X8134" t="s">
        <v>43</v>
      </c>
      <c r="Y8134">
        <v>22</v>
      </c>
      <c r="Z8134">
        <v>29</v>
      </c>
      <c r="AA8134" t="s">
        <v>44</v>
      </c>
      <c r="AB8134" t="s">
        <v>45</v>
      </c>
      <c r="AC8134" t="s">
        <v>219</v>
      </c>
      <c r="AD8134" t="s">
        <v>28754</v>
      </c>
      <c r="AE8134" t="s">
        <v>28755</v>
      </c>
      <c r="AF8134">
        <v>15965</v>
      </c>
    </row>
    <row r="8135" spans="1:32" x14ac:dyDescent="0.35">
      <c r="A8135">
        <v>2020</v>
      </c>
      <c r="B8135" t="s">
        <v>525</v>
      </c>
      <c r="C8135" t="s">
        <v>14478</v>
      </c>
      <c r="D8135" t="s">
        <v>34</v>
      </c>
      <c r="E8135" t="s">
        <v>232</v>
      </c>
      <c r="F8135">
        <v>4.8</v>
      </c>
      <c r="G8135">
        <v>174</v>
      </c>
      <c r="H8135" t="s">
        <v>36</v>
      </c>
      <c r="I8135" t="s">
        <v>28756</v>
      </c>
      <c r="J8135">
        <v>4.5</v>
      </c>
      <c r="K8135">
        <v>34</v>
      </c>
      <c r="L8135" t="s">
        <v>28757</v>
      </c>
      <c r="M8135" t="s">
        <v>404</v>
      </c>
      <c r="N8135">
        <v>46032</v>
      </c>
      <c r="O8135" t="s">
        <v>53</v>
      </c>
      <c r="P8135">
        <v>4.8</v>
      </c>
      <c r="Q8135">
        <v>4.8</v>
      </c>
      <c r="R8135">
        <v>4.8</v>
      </c>
      <c r="S8135">
        <v>4.8</v>
      </c>
      <c r="T8135">
        <v>4.8</v>
      </c>
      <c r="U8135">
        <v>4.9000000000000004</v>
      </c>
      <c r="V8135" t="s">
        <v>6503</v>
      </c>
      <c r="W8135" t="s">
        <v>42</v>
      </c>
      <c r="X8135" t="s">
        <v>124</v>
      </c>
      <c r="Y8135">
        <v>22</v>
      </c>
      <c r="Z8135">
        <v>26</v>
      </c>
      <c r="AA8135" t="s">
        <v>44</v>
      </c>
      <c r="AB8135" t="s">
        <v>151</v>
      </c>
      <c r="AC8135" t="s">
        <v>464</v>
      </c>
      <c r="AD8135" t="s">
        <v>28758</v>
      </c>
      <c r="AE8135" t="s">
        <v>28759</v>
      </c>
      <c r="AF8135">
        <v>33486</v>
      </c>
    </row>
    <row r="8136" spans="1:32" x14ac:dyDescent="0.35">
      <c r="A8136">
        <v>2020</v>
      </c>
      <c r="B8136" t="s">
        <v>946</v>
      </c>
      <c r="C8136" t="s">
        <v>10381</v>
      </c>
      <c r="D8136" t="s">
        <v>34</v>
      </c>
      <c r="E8136" t="s">
        <v>15038</v>
      </c>
      <c r="F8136">
        <v>4.8</v>
      </c>
      <c r="G8136">
        <v>41</v>
      </c>
      <c r="H8136" t="s">
        <v>36</v>
      </c>
      <c r="I8136" t="s">
        <v>13383</v>
      </c>
      <c r="J8136">
        <v>4.4000000000000004</v>
      </c>
      <c r="K8136">
        <v>632</v>
      </c>
      <c r="L8136" t="s">
        <v>13384</v>
      </c>
      <c r="M8136" t="s">
        <v>404</v>
      </c>
      <c r="N8136">
        <v>46038</v>
      </c>
      <c r="O8136" t="s">
        <v>40</v>
      </c>
      <c r="P8136">
        <v>4.9000000000000004</v>
      </c>
      <c r="Q8136">
        <v>4.7</v>
      </c>
      <c r="R8136">
        <v>4.8</v>
      </c>
      <c r="S8136">
        <v>4.7</v>
      </c>
      <c r="T8136">
        <v>4.8</v>
      </c>
      <c r="U8136">
        <v>4.8</v>
      </c>
      <c r="V8136" t="s">
        <v>973</v>
      </c>
      <c r="W8136" t="s">
        <v>327</v>
      </c>
      <c r="X8136" t="s">
        <v>124</v>
      </c>
      <c r="Y8136">
        <v>17</v>
      </c>
      <c r="Z8136">
        <v>25</v>
      </c>
      <c r="AA8136" t="s">
        <v>44</v>
      </c>
      <c r="AB8136" t="s">
        <v>125</v>
      </c>
      <c r="AC8136" t="s">
        <v>370</v>
      </c>
      <c r="AD8136" t="s">
        <v>28760</v>
      </c>
      <c r="AE8136" t="s">
        <v>28761</v>
      </c>
      <c r="AF8136">
        <v>22980</v>
      </c>
    </row>
    <row r="8137" spans="1:32" x14ac:dyDescent="0.35">
      <c r="A8137">
        <v>2020</v>
      </c>
      <c r="B8137" t="s">
        <v>946</v>
      </c>
      <c r="C8137" t="s">
        <v>947</v>
      </c>
      <c r="D8137" t="s">
        <v>34</v>
      </c>
      <c r="E8137" t="s">
        <v>28762</v>
      </c>
      <c r="F8137">
        <v>4.8</v>
      </c>
      <c r="G8137">
        <v>41</v>
      </c>
      <c r="H8137" t="s">
        <v>36</v>
      </c>
      <c r="I8137" t="s">
        <v>13383</v>
      </c>
      <c r="J8137">
        <v>4.4000000000000004</v>
      </c>
      <c r="K8137">
        <v>632</v>
      </c>
      <c r="L8137" t="s">
        <v>13384</v>
      </c>
      <c r="M8137" t="s">
        <v>404</v>
      </c>
      <c r="N8137">
        <v>46038</v>
      </c>
      <c r="O8137" t="s">
        <v>53</v>
      </c>
      <c r="P8137">
        <v>4.9000000000000004</v>
      </c>
      <c r="Q8137">
        <v>4.7</v>
      </c>
      <c r="R8137">
        <v>4.8</v>
      </c>
      <c r="S8137">
        <v>4.7</v>
      </c>
      <c r="T8137">
        <v>4.8</v>
      </c>
      <c r="U8137">
        <v>4.8</v>
      </c>
      <c r="V8137" t="s">
        <v>28763</v>
      </c>
      <c r="W8137" t="s">
        <v>28764</v>
      </c>
      <c r="X8137" t="s">
        <v>43</v>
      </c>
      <c r="Y8137">
        <v>18</v>
      </c>
      <c r="Z8137">
        <v>26</v>
      </c>
      <c r="AA8137" t="s">
        <v>44</v>
      </c>
      <c r="AB8137" t="s">
        <v>125</v>
      </c>
      <c r="AC8137" t="s">
        <v>370</v>
      </c>
      <c r="AD8137" t="s">
        <v>28765</v>
      </c>
      <c r="AE8137" t="s">
        <v>28766</v>
      </c>
      <c r="AF8137">
        <v>36363</v>
      </c>
    </row>
    <row r="8138" spans="1:32" x14ac:dyDescent="0.35">
      <c r="A8138">
        <v>2019</v>
      </c>
      <c r="B8138" t="s">
        <v>591</v>
      </c>
      <c r="C8138" t="s">
        <v>6340</v>
      </c>
      <c r="D8138" t="s">
        <v>34</v>
      </c>
      <c r="E8138" t="s">
        <v>28767</v>
      </c>
      <c r="F8138">
        <v>4.7</v>
      </c>
      <c r="G8138">
        <v>142</v>
      </c>
      <c r="H8138" t="s">
        <v>36</v>
      </c>
      <c r="I8138" t="s">
        <v>28768</v>
      </c>
      <c r="J8138">
        <v>4.5999999999999996</v>
      </c>
      <c r="K8138">
        <v>311</v>
      </c>
      <c r="L8138" t="s">
        <v>28769</v>
      </c>
      <c r="M8138" t="s">
        <v>1625</v>
      </c>
      <c r="N8138">
        <v>40216</v>
      </c>
      <c r="O8138" t="s">
        <v>53</v>
      </c>
      <c r="P8138">
        <v>4.7</v>
      </c>
      <c r="Q8138">
        <v>4.7</v>
      </c>
      <c r="R8138">
        <v>4.5999999999999996</v>
      </c>
      <c r="S8138">
        <v>4.7</v>
      </c>
      <c r="T8138">
        <v>4.7</v>
      </c>
      <c r="U8138">
        <v>4.7</v>
      </c>
      <c r="V8138" t="s">
        <v>42</v>
      </c>
      <c r="W8138" t="s">
        <v>439</v>
      </c>
      <c r="X8138" t="s">
        <v>43</v>
      </c>
      <c r="Y8138">
        <v>27</v>
      </c>
      <c r="Z8138">
        <v>35</v>
      </c>
      <c r="AA8138" t="s">
        <v>44</v>
      </c>
      <c r="AB8138" t="s">
        <v>2218</v>
      </c>
      <c r="AC8138" t="s">
        <v>3390</v>
      </c>
      <c r="AD8138" t="s">
        <v>28770</v>
      </c>
      <c r="AE8138" t="s">
        <v>28771</v>
      </c>
      <c r="AF8138">
        <v>17337</v>
      </c>
    </row>
    <row r="8139" spans="1:32" x14ac:dyDescent="0.35">
      <c r="A8139">
        <v>2021</v>
      </c>
      <c r="B8139" t="s">
        <v>533</v>
      </c>
      <c r="C8139" t="s">
        <v>1855</v>
      </c>
      <c r="D8139" t="s">
        <v>34</v>
      </c>
      <c r="E8139" t="s">
        <v>21735</v>
      </c>
      <c r="F8139">
        <v>4.7</v>
      </c>
      <c r="G8139">
        <v>15</v>
      </c>
      <c r="H8139" t="s">
        <v>36</v>
      </c>
      <c r="I8139" t="s">
        <v>19378</v>
      </c>
      <c r="J8139">
        <v>1.6</v>
      </c>
      <c r="K8139">
        <v>1</v>
      </c>
      <c r="L8139" t="s">
        <v>19379</v>
      </c>
      <c r="M8139" t="s">
        <v>394</v>
      </c>
      <c r="N8139">
        <v>37922</v>
      </c>
      <c r="O8139" t="s">
        <v>40</v>
      </c>
      <c r="P8139">
        <v>4.7</v>
      </c>
      <c r="Q8139">
        <v>4.5999999999999996</v>
      </c>
      <c r="R8139">
        <v>4.7</v>
      </c>
      <c r="S8139">
        <v>4.5999999999999996</v>
      </c>
      <c r="T8139">
        <v>4.9000000000000004</v>
      </c>
      <c r="U8139">
        <v>4.8</v>
      </c>
      <c r="V8139" t="s">
        <v>1860</v>
      </c>
      <c r="W8139" t="s">
        <v>76</v>
      </c>
      <c r="X8139" t="s">
        <v>124</v>
      </c>
      <c r="Y8139">
        <v>21</v>
      </c>
      <c r="Z8139">
        <v>27</v>
      </c>
      <c r="AA8139" t="s">
        <v>44</v>
      </c>
      <c r="AB8139" t="s">
        <v>45</v>
      </c>
      <c r="AC8139" t="s">
        <v>219</v>
      </c>
      <c r="AD8139" t="s">
        <v>28772</v>
      </c>
      <c r="AE8139" t="s">
        <v>28773</v>
      </c>
      <c r="AF8139">
        <v>19167</v>
      </c>
    </row>
    <row r="8140" spans="1:32" x14ac:dyDescent="0.35">
      <c r="A8140">
        <v>2018</v>
      </c>
      <c r="B8140" t="s">
        <v>108</v>
      </c>
      <c r="C8140" t="s">
        <v>1881</v>
      </c>
      <c r="D8140" t="s">
        <v>634</v>
      </c>
      <c r="E8140" t="s">
        <v>15062</v>
      </c>
      <c r="F8140">
        <v>4.8</v>
      </c>
      <c r="G8140">
        <v>66</v>
      </c>
      <c r="H8140" t="s">
        <v>36</v>
      </c>
      <c r="I8140" t="s">
        <v>15063</v>
      </c>
      <c r="J8140">
        <v>4.9000000000000004</v>
      </c>
      <c r="K8140">
        <v>1013</v>
      </c>
      <c r="L8140" t="s">
        <v>15064</v>
      </c>
      <c r="M8140" t="s">
        <v>427</v>
      </c>
      <c r="N8140">
        <v>30350</v>
      </c>
      <c r="O8140" t="s">
        <v>53</v>
      </c>
      <c r="P8140">
        <v>4.8</v>
      </c>
      <c r="Q8140">
        <v>4.9000000000000004</v>
      </c>
      <c r="R8140">
        <v>4.9000000000000004</v>
      </c>
      <c r="S8140">
        <v>4.7</v>
      </c>
      <c r="T8140">
        <v>4.9000000000000004</v>
      </c>
      <c r="U8140">
        <v>4.8</v>
      </c>
      <c r="V8140" t="s">
        <v>42</v>
      </c>
      <c r="W8140" t="s">
        <v>42</v>
      </c>
      <c r="X8140" t="s">
        <v>95</v>
      </c>
      <c r="Y8140">
        <v>24</v>
      </c>
      <c r="Z8140">
        <v>33</v>
      </c>
      <c r="AA8140" t="s">
        <v>44</v>
      </c>
      <c r="AB8140" t="s">
        <v>125</v>
      </c>
      <c r="AC8140" t="s">
        <v>219</v>
      </c>
      <c r="AD8140" t="s">
        <v>15065</v>
      </c>
      <c r="AE8140" t="s">
        <v>15066</v>
      </c>
      <c r="AF8140">
        <v>34344</v>
      </c>
    </row>
    <row r="8141" spans="1:32" x14ac:dyDescent="0.35">
      <c r="A8141">
        <v>2020</v>
      </c>
      <c r="B8141" t="s">
        <v>616</v>
      </c>
      <c r="C8141" t="s">
        <v>6572</v>
      </c>
      <c r="D8141" t="s">
        <v>34</v>
      </c>
      <c r="E8141" t="s">
        <v>28774</v>
      </c>
      <c r="F8141">
        <v>4.8</v>
      </c>
      <c r="G8141">
        <v>202</v>
      </c>
      <c r="H8141" t="s">
        <v>36</v>
      </c>
      <c r="I8141" t="s">
        <v>988</v>
      </c>
      <c r="J8141">
        <v>3.9</v>
      </c>
      <c r="K8141">
        <v>57</v>
      </c>
      <c r="L8141" t="s">
        <v>989</v>
      </c>
      <c r="M8141" t="s">
        <v>427</v>
      </c>
      <c r="N8141">
        <v>30274</v>
      </c>
      <c r="O8141" t="s">
        <v>40</v>
      </c>
      <c r="P8141">
        <v>4.9000000000000004</v>
      </c>
      <c r="Q8141">
        <v>4.8</v>
      </c>
      <c r="R8141">
        <v>4.7</v>
      </c>
      <c r="S8141">
        <v>4.8</v>
      </c>
      <c r="T8141">
        <v>4.9000000000000004</v>
      </c>
      <c r="U8141">
        <v>4.9000000000000004</v>
      </c>
      <c r="V8141" t="s">
        <v>8604</v>
      </c>
      <c r="W8141" t="s">
        <v>42</v>
      </c>
      <c r="X8141" t="s">
        <v>43</v>
      </c>
      <c r="Y8141">
        <v>22</v>
      </c>
      <c r="Z8141">
        <v>29</v>
      </c>
      <c r="AA8141" t="s">
        <v>44</v>
      </c>
      <c r="AB8141" t="s">
        <v>45</v>
      </c>
      <c r="AC8141" t="s">
        <v>464</v>
      </c>
      <c r="AD8141" t="s">
        <v>28775</v>
      </c>
      <c r="AE8141" t="s">
        <v>28776</v>
      </c>
      <c r="AF8141">
        <v>21422</v>
      </c>
    </row>
    <row r="8142" spans="1:32" x14ac:dyDescent="0.35">
      <c r="A8142">
        <v>2021</v>
      </c>
      <c r="B8142" t="s">
        <v>288</v>
      </c>
      <c r="C8142" t="s">
        <v>9841</v>
      </c>
      <c r="D8142" t="s">
        <v>34</v>
      </c>
      <c r="E8142" t="s">
        <v>10594</v>
      </c>
      <c r="F8142">
        <v>5</v>
      </c>
      <c r="G8142">
        <v>4</v>
      </c>
      <c r="H8142" t="s">
        <v>36</v>
      </c>
      <c r="I8142" t="s">
        <v>2145</v>
      </c>
      <c r="J8142">
        <v>4.8</v>
      </c>
      <c r="K8142">
        <v>1523</v>
      </c>
      <c r="L8142" t="s">
        <v>2146</v>
      </c>
      <c r="M8142" t="s">
        <v>427</v>
      </c>
      <c r="N8142">
        <v>30341</v>
      </c>
      <c r="O8142" t="s">
        <v>53</v>
      </c>
      <c r="P8142">
        <v>5</v>
      </c>
      <c r="Q8142">
        <v>5</v>
      </c>
      <c r="R8142">
        <v>5</v>
      </c>
      <c r="S8142">
        <v>5</v>
      </c>
      <c r="T8142">
        <v>4.8</v>
      </c>
      <c r="U8142">
        <v>5</v>
      </c>
      <c r="V8142" t="s">
        <v>1739</v>
      </c>
      <c r="W8142" t="s">
        <v>42</v>
      </c>
      <c r="X8142" t="s">
        <v>124</v>
      </c>
      <c r="Y8142">
        <v>24</v>
      </c>
      <c r="Z8142">
        <v>31</v>
      </c>
      <c r="AA8142" t="s">
        <v>44</v>
      </c>
      <c r="AB8142" t="s">
        <v>113</v>
      </c>
      <c r="AC8142" t="s">
        <v>3082</v>
      </c>
      <c r="AD8142" t="s">
        <v>28777</v>
      </c>
      <c r="AE8142" t="s">
        <v>28778</v>
      </c>
      <c r="AF8142">
        <v>14269</v>
      </c>
    </row>
    <row r="8143" spans="1:32" x14ac:dyDescent="0.35">
      <c r="A8143">
        <v>2021</v>
      </c>
      <c r="B8143" t="s">
        <v>108</v>
      </c>
      <c r="C8143" t="s">
        <v>1881</v>
      </c>
      <c r="D8143" t="s">
        <v>634</v>
      </c>
      <c r="E8143" t="s">
        <v>28779</v>
      </c>
      <c r="F8143">
        <v>5</v>
      </c>
      <c r="G8143">
        <v>4</v>
      </c>
      <c r="H8143" t="s">
        <v>36</v>
      </c>
      <c r="I8143" t="s">
        <v>6410</v>
      </c>
      <c r="J8143">
        <v>4.8</v>
      </c>
      <c r="K8143">
        <v>1875</v>
      </c>
      <c r="L8143" t="s">
        <v>6411</v>
      </c>
      <c r="M8143" t="s">
        <v>427</v>
      </c>
      <c r="N8143">
        <v>30096</v>
      </c>
      <c r="O8143" t="s">
        <v>53</v>
      </c>
      <c r="P8143">
        <v>5</v>
      </c>
      <c r="Q8143">
        <v>4.8</v>
      </c>
      <c r="R8143">
        <v>5</v>
      </c>
      <c r="S8143">
        <v>5</v>
      </c>
      <c r="T8143">
        <v>5</v>
      </c>
      <c r="U8143">
        <v>5</v>
      </c>
      <c r="V8143" t="s">
        <v>712</v>
      </c>
      <c r="W8143" t="s">
        <v>42</v>
      </c>
      <c r="X8143" t="s">
        <v>95</v>
      </c>
      <c r="Y8143">
        <v>24</v>
      </c>
      <c r="Z8143">
        <v>33</v>
      </c>
      <c r="AA8143" t="s">
        <v>44</v>
      </c>
      <c r="AB8143" t="s">
        <v>125</v>
      </c>
      <c r="AC8143" t="s">
        <v>219</v>
      </c>
      <c r="AD8143" t="s">
        <v>28780</v>
      </c>
      <c r="AE8143" t="s">
        <v>28781</v>
      </c>
      <c r="AF8143">
        <v>16135</v>
      </c>
    </row>
    <row r="8144" spans="1:32" x14ac:dyDescent="0.35">
      <c r="A8144">
        <v>2019</v>
      </c>
      <c r="B8144" t="s">
        <v>1046</v>
      </c>
      <c r="C8144" t="s">
        <v>1937</v>
      </c>
      <c r="D8144" t="s">
        <v>34</v>
      </c>
      <c r="E8144" t="s">
        <v>8165</v>
      </c>
      <c r="F8144">
        <v>4.5999999999999996</v>
      </c>
      <c r="G8144">
        <v>94</v>
      </c>
      <c r="H8144" t="s">
        <v>36</v>
      </c>
      <c r="I8144" t="s">
        <v>9353</v>
      </c>
      <c r="J8144">
        <v>4.9000000000000004</v>
      </c>
      <c r="K8144">
        <v>234</v>
      </c>
      <c r="L8144" t="s">
        <v>9354</v>
      </c>
      <c r="M8144" t="s">
        <v>972</v>
      </c>
      <c r="N8144">
        <v>48170</v>
      </c>
      <c r="O8144" t="s">
        <v>53</v>
      </c>
      <c r="P8144">
        <v>4.8</v>
      </c>
      <c r="Q8144">
        <v>4.7</v>
      </c>
      <c r="R8144">
        <v>4.5999999999999996</v>
      </c>
      <c r="S8144">
        <v>4.4000000000000004</v>
      </c>
      <c r="T8144">
        <v>4.7</v>
      </c>
      <c r="U8144">
        <v>4.5</v>
      </c>
      <c r="V8144" t="s">
        <v>6740</v>
      </c>
      <c r="W8144" t="s">
        <v>9977</v>
      </c>
      <c r="X8144" t="s">
        <v>124</v>
      </c>
      <c r="Y8144">
        <v>18</v>
      </c>
      <c r="Z8144">
        <v>25</v>
      </c>
      <c r="AA8144" t="s">
        <v>44</v>
      </c>
      <c r="AB8144" t="s">
        <v>45</v>
      </c>
      <c r="AC8144" t="s">
        <v>370</v>
      </c>
      <c r="AD8144" t="s">
        <v>16030</v>
      </c>
      <c r="AE8144" t="s">
        <v>16031</v>
      </c>
      <c r="AF8144">
        <v>38847</v>
      </c>
    </row>
    <row r="8145" spans="1:32" x14ac:dyDescent="0.35">
      <c r="A8145">
        <v>2020</v>
      </c>
      <c r="B8145" t="s">
        <v>48</v>
      </c>
      <c r="C8145" t="s">
        <v>1024</v>
      </c>
      <c r="D8145" t="s">
        <v>34</v>
      </c>
      <c r="E8145" t="s">
        <v>28782</v>
      </c>
      <c r="F8145">
        <v>4.8</v>
      </c>
      <c r="G8145">
        <v>219</v>
      </c>
      <c r="H8145" t="s">
        <v>36</v>
      </c>
      <c r="I8145" t="s">
        <v>28783</v>
      </c>
      <c r="J8145">
        <v>4.5</v>
      </c>
      <c r="K8145">
        <v>76</v>
      </c>
      <c r="L8145" t="s">
        <v>28784</v>
      </c>
      <c r="M8145" t="s">
        <v>394</v>
      </c>
      <c r="N8145">
        <v>37813</v>
      </c>
      <c r="O8145" t="s">
        <v>53</v>
      </c>
      <c r="P8145">
        <v>4.9000000000000004</v>
      </c>
      <c r="Q8145">
        <v>4.8</v>
      </c>
      <c r="R8145">
        <v>4.8</v>
      </c>
      <c r="S8145">
        <v>4.7</v>
      </c>
      <c r="T8145">
        <v>4.8</v>
      </c>
      <c r="U8145">
        <v>4.8</v>
      </c>
      <c r="V8145" t="s">
        <v>1112</v>
      </c>
      <c r="W8145" t="s">
        <v>1113</v>
      </c>
      <c r="X8145" t="s">
        <v>55</v>
      </c>
      <c r="Y8145">
        <v>15</v>
      </c>
      <c r="Z8145">
        <v>21</v>
      </c>
      <c r="AA8145" t="s">
        <v>512</v>
      </c>
      <c r="AB8145" t="s">
        <v>56</v>
      </c>
      <c r="AC8145" t="s">
        <v>1833</v>
      </c>
      <c r="AD8145" t="s">
        <v>28785</v>
      </c>
      <c r="AE8145" t="s">
        <v>28786</v>
      </c>
      <c r="AF8145">
        <v>39460</v>
      </c>
    </row>
    <row r="8146" spans="1:32" x14ac:dyDescent="0.35">
      <c r="A8146">
        <v>2019</v>
      </c>
      <c r="B8146" t="s">
        <v>108</v>
      </c>
      <c r="C8146" t="s">
        <v>6583</v>
      </c>
      <c r="D8146" t="s">
        <v>634</v>
      </c>
      <c r="E8146" t="s">
        <v>28787</v>
      </c>
      <c r="F8146">
        <v>4.5999999999999996</v>
      </c>
      <c r="G8146">
        <v>33</v>
      </c>
      <c r="H8146" t="s">
        <v>36</v>
      </c>
      <c r="I8146" t="s">
        <v>13433</v>
      </c>
      <c r="J8146">
        <v>4.7</v>
      </c>
      <c r="K8146">
        <v>670</v>
      </c>
      <c r="L8146" t="s">
        <v>13434</v>
      </c>
      <c r="M8146" t="s">
        <v>445</v>
      </c>
      <c r="N8146">
        <v>43219</v>
      </c>
      <c r="O8146" t="s">
        <v>40</v>
      </c>
      <c r="P8146">
        <v>4.5999999999999996</v>
      </c>
      <c r="Q8146">
        <v>4.5</v>
      </c>
      <c r="R8146">
        <v>4.5999999999999996</v>
      </c>
      <c r="S8146">
        <v>4.5</v>
      </c>
      <c r="T8146">
        <v>4.7</v>
      </c>
      <c r="U8146">
        <v>4.7</v>
      </c>
      <c r="V8146" t="s">
        <v>2261</v>
      </c>
      <c r="W8146" t="s">
        <v>42</v>
      </c>
      <c r="X8146" t="s">
        <v>124</v>
      </c>
      <c r="Y8146">
        <v>23</v>
      </c>
      <c r="Z8146">
        <v>31</v>
      </c>
      <c r="AA8146" t="s">
        <v>512</v>
      </c>
      <c r="AB8146" t="s">
        <v>294</v>
      </c>
      <c r="AC8146" t="s">
        <v>6585</v>
      </c>
      <c r="AD8146" t="s">
        <v>28788</v>
      </c>
      <c r="AE8146" t="s">
        <v>28789</v>
      </c>
      <c r="AF8146">
        <v>56473</v>
      </c>
    </row>
    <row r="8147" spans="1:32" x14ac:dyDescent="0.35">
      <c r="A8147">
        <v>2021</v>
      </c>
      <c r="B8147" t="s">
        <v>187</v>
      </c>
      <c r="C8147" t="s">
        <v>1413</v>
      </c>
      <c r="D8147" t="s">
        <v>34</v>
      </c>
      <c r="E8147" t="s">
        <v>28790</v>
      </c>
      <c r="F8147">
        <v>4.9000000000000004</v>
      </c>
      <c r="G8147">
        <v>109</v>
      </c>
      <c r="H8147" t="s">
        <v>36</v>
      </c>
      <c r="I8147" t="s">
        <v>8106</v>
      </c>
      <c r="J8147">
        <v>4.5999999999999996</v>
      </c>
      <c r="K8147">
        <v>2181</v>
      </c>
      <c r="L8147" t="s">
        <v>8107</v>
      </c>
      <c r="M8147" t="s">
        <v>445</v>
      </c>
      <c r="N8147">
        <v>44212</v>
      </c>
      <c r="O8147" t="s">
        <v>53</v>
      </c>
      <c r="P8147">
        <v>4.9000000000000004</v>
      </c>
      <c r="Q8147">
        <v>4.9000000000000004</v>
      </c>
      <c r="R8147">
        <v>4.9000000000000004</v>
      </c>
      <c r="S8147">
        <v>4.8</v>
      </c>
      <c r="T8147">
        <v>4.8</v>
      </c>
      <c r="U8147">
        <v>4.9000000000000004</v>
      </c>
      <c r="V8147" t="s">
        <v>1417</v>
      </c>
      <c r="W8147" t="s">
        <v>76</v>
      </c>
      <c r="X8147" t="s">
        <v>124</v>
      </c>
      <c r="Y8147">
        <v>26</v>
      </c>
      <c r="Z8147">
        <v>33</v>
      </c>
      <c r="AA8147" t="s">
        <v>44</v>
      </c>
      <c r="AB8147" t="s">
        <v>78</v>
      </c>
      <c r="AC8147" t="s">
        <v>237</v>
      </c>
      <c r="AD8147" t="s">
        <v>28791</v>
      </c>
      <c r="AE8147" t="s">
        <v>28792</v>
      </c>
      <c r="AF8147">
        <v>18656</v>
      </c>
    </row>
    <row r="8148" spans="1:32" x14ac:dyDescent="0.35">
      <c r="A8148">
        <v>2018</v>
      </c>
      <c r="B8148" t="s">
        <v>591</v>
      </c>
      <c r="C8148" t="s">
        <v>592</v>
      </c>
      <c r="D8148" t="s">
        <v>34</v>
      </c>
      <c r="E8148" t="s">
        <v>28793</v>
      </c>
      <c r="F8148">
        <v>4.7</v>
      </c>
      <c r="G8148">
        <v>415</v>
      </c>
      <c r="H8148" t="s">
        <v>36</v>
      </c>
      <c r="I8148" t="s">
        <v>5105</v>
      </c>
      <c r="J8148">
        <v>4.5999999999999996</v>
      </c>
      <c r="K8148">
        <v>39</v>
      </c>
      <c r="L8148" t="s">
        <v>5106</v>
      </c>
      <c r="M8148" t="s">
        <v>462</v>
      </c>
      <c r="N8148">
        <v>29607</v>
      </c>
      <c r="O8148" t="s">
        <v>40</v>
      </c>
      <c r="P8148">
        <v>4.7</v>
      </c>
      <c r="Q8148">
        <v>4.7</v>
      </c>
      <c r="R8148">
        <v>4.5999999999999996</v>
      </c>
      <c r="S8148">
        <v>4.5999999999999996</v>
      </c>
      <c r="T8148">
        <v>4.8</v>
      </c>
      <c r="U8148">
        <v>4.7</v>
      </c>
      <c r="V8148" t="s">
        <v>262</v>
      </c>
      <c r="W8148" t="s">
        <v>439</v>
      </c>
      <c r="X8148" t="s">
        <v>124</v>
      </c>
      <c r="Y8148">
        <v>25</v>
      </c>
      <c r="Z8148">
        <v>32</v>
      </c>
      <c r="AA8148" t="s">
        <v>44</v>
      </c>
      <c r="AB8148" t="s">
        <v>78</v>
      </c>
      <c r="AC8148" t="s">
        <v>597</v>
      </c>
      <c r="AD8148" t="s">
        <v>28794</v>
      </c>
      <c r="AE8148" t="s">
        <v>28795</v>
      </c>
      <c r="AF8148">
        <v>45003</v>
      </c>
    </row>
    <row r="8149" spans="1:32" x14ac:dyDescent="0.35">
      <c r="A8149">
        <v>2019</v>
      </c>
      <c r="B8149" t="s">
        <v>321</v>
      </c>
      <c r="C8149" t="s">
        <v>20052</v>
      </c>
      <c r="D8149" t="s">
        <v>34</v>
      </c>
      <c r="E8149" t="s">
        <v>28796</v>
      </c>
      <c r="F8149">
        <v>4.8</v>
      </c>
      <c r="G8149">
        <v>10</v>
      </c>
      <c r="H8149" t="s">
        <v>36</v>
      </c>
      <c r="I8149" t="s">
        <v>28797</v>
      </c>
      <c r="J8149">
        <v>4.0999999999999996</v>
      </c>
      <c r="K8149">
        <v>31</v>
      </c>
      <c r="L8149" t="s">
        <v>28798</v>
      </c>
      <c r="M8149" t="s">
        <v>538</v>
      </c>
      <c r="N8149">
        <v>15241</v>
      </c>
      <c r="O8149" t="s">
        <v>53</v>
      </c>
      <c r="P8149">
        <v>4.7</v>
      </c>
      <c r="Q8149">
        <v>4.8</v>
      </c>
      <c r="R8149">
        <v>5</v>
      </c>
      <c r="S8149">
        <v>4.7</v>
      </c>
      <c r="T8149">
        <v>4.9000000000000004</v>
      </c>
      <c r="U8149">
        <v>4.9000000000000004</v>
      </c>
      <c r="V8149" t="s">
        <v>28799</v>
      </c>
      <c r="W8149" t="s">
        <v>77</v>
      </c>
      <c r="X8149" t="s">
        <v>55</v>
      </c>
      <c r="Y8149">
        <v>16</v>
      </c>
      <c r="Z8149">
        <v>21</v>
      </c>
      <c r="AA8149" t="s">
        <v>44</v>
      </c>
      <c r="AB8149" t="s">
        <v>56</v>
      </c>
      <c r="AC8149" t="s">
        <v>57</v>
      </c>
      <c r="AD8149" t="s">
        <v>28800</v>
      </c>
      <c r="AE8149" t="s">
        <v>28801</v>
      </c>
      <c r="AF8149">
        <v>19620</v>
      </c>
    </row>
    <row r="8150" spans="1:32" x14ac:dyDescent="0.35">
      <c r="A8150">
        <v>2020</v>
      </c>
      <c r="B8150" t="s">
        <v>525</v>
      </c>
      <c r="C8150" t="s">
        <v>28802</v>
      </c>
      <c r="D8150" t="s">
        <v>2331</v>
      </c>
      <c r="E8150" t="s">
        <v>28803</v>
      </c>
      <c r="F8150">
        <v>4.7</v>
      </c>
      <c r="G8150">
        <v>207</v>
      </c>
      <c r="H8150" t="s">
        <v>36</v>
      </c>
      <c r="I8150" t="s">
        <v>18103</v>
      </c>
      <c r="J8150">
        <v>4.5</v>
      </c>
      <c r="K8150">
        <v>5197</v>
      </c>
      <c r="L8150" t="s">
        <v>18104</v>
      </c>
      <c r="M8150" t="s">
        <v>472</v>
      </c>
      <c r="N8150">
        <v>33761</v>
      </c>
      <c r="O8150" t="s">
        <v>53</v>
      </c>
      <c r="P8150">
        <v>4.7</v>
      </c>
      <c r="Q8150">
        <v>4.7</v>
      </c>
      <c r="R8150">
        <v>4.7</v>
      </c>
      <c r="S8150">
        <v>4.7</v>
      </c>
      <c r="T8150">
        <v>4.8</v>
      </c>
      <c r="U8150">
        <v>4.8</v>
      </c>
      <c r="V8150" t="s">
        <v>5652</v>
      </c>
      <c r="W8150" t="s">
        <v>42</v>
      </c>
      <c r="X8150" t="s">
        <v>43</v>
      </c>
      <c r="Y8150">
        <v>29</v>
      </c>
      <c r="Z8150">
        <v>35</v>
      </c>
      <c r="AA8150" t="s">
        <v>44</v>
      </c>
      <c r="AB8150" t="s">
        <v>78</v>
      </c>
      <c r="AC8150" t="s">
        <v>664</v>
      </c>
      <c r="AD8150" t="s">
        <v>28804</v>
      </c>
      <c r="AE8150" t="s">
        <v>28805</v>
      </c>
      <c r="AF8150">
        <v>14256</v>
      </c>
    </row>
    <row r="8151" spans="1:32" x14ac:dyDescent="0.35">
      <c r="A8151">
        <v>2013</v>
      </c>
      <c r="B8151" t="s">
        <v>1046</v>
      </c>
      <c r="C8151" t="s">
        <v>28806</v>
      </c>
      <c r="D8151" t="s">
        <v>34</v>
      </c>
      <c r="E8151" t="s">
        <v>28807</v>
      </c>
      <c r="F8151">
        <v>4.7</v>
      </c>
      <c r="G8151">
        <v>64</v>
      </c>
      <c r="H8151" t="s">
        <v>36</v>
      </c>
      <c r="I8151" t="s">
        <v>12158</v>
      </c>
      <c r="J8151">
        <v>3.5</v>
      </c>
      <c r="K8151">
        <v>52</v>
      </c>
      <c r="L8151" t="s">
        <v>12159</v>
      </c>
      <c r="M8151" t="s">
        <v>472</v>
      </c>
      <c r="N8151">
        <v>34474</v>
      </c>
      <c r="O8151" t="s">
        <v>75</v>
      </c>
      <c r="P8151">
        <v>4.8</v>
      </c>
      <c r="Q8151">
        <v>4.7</v>
      </c>
      <c r="R8151">
        <v>4.8</v>
      </c>
      <c r="S8151">
        <v>4.5999999999999996</v>
      </c>
      <c r="T8151">
        <v>4.8</v>
      </c>
      <c r="U8151">
        <v>4.8</v>
      </c>
      <c r="V8151" t="s">
        <v>6014</v>
      </c>
      <c r="W8151" t="s">
        <v>7201</v>
      </c>
      <c r="X8151" t="s">
        <v>95</v>
      </c>
      <c r="Y8151">
        <v>18</v>
      </c>
      <c r="Z8151">
        <v>26</v>
      </c>
      <c r="AA8151" t="s">
        <v>44</v>
      </c>
      <c r="AB8151" t="s">
        <v>151</v>
      </c>
      <c r="AC8151" t="s">
        <v>370</v>
      </c>
      <c r="AD8151" t="s">
        <v>28808</v>
      </c>
      <c r="AE8151" t="s">
        <v>28809</v>
      </c>
      <c r="AF8151">
        <v>63811</v>
      </c>
    </row>
    <row r="8152" spans="1:32" x14ac:dyDescent="0.35">
      <c r="A8152">
        <v>2018</v>
      </c>
      <c r="B8152" t="s">
        <v>48</v>
      </c>
      <c r="C8152" t="s">
        <v>3589</v>
      </c>
      <c r="D8152" t="s">
        <v>34</v>
      </c>
      <c r="E8152" t="s">
        <v>4526</v>
      </c>
      <c r="F8152">
        <v>4.8</v>
      </c>
      <c r="G8152">
        <v>817</v>
      </c>
      <c r="H8152" t="s">
        <v>36</v>
      </c>
      <c r="I8152" t="s">
        <v>28810</v>
      </c>
      <c r="J8152">
        <v>1.8</v>
      </c>
      <c r="K8152">
        <v>3</v>
      </c>
      <c r="L8152" t="s">
        <v>28811</v>
      </c>
      <c r="M8152" t="s">
        <v>427</v>
      </c>
      <c r="N8152">
        <v>31406</v>
      </c>
      <c r="O8152" t="s">
        <v>53</v>
      </c>
      <c r="P8152">
        <v>4.9000000000000004</v>
      </c>
      <c r="Q8152">
        <v>4.8</v>
      </c>
      <c r="R8152">
        <v>4.8</v>
      </c>
      <c r="S8152">
        <v>4.5999999999999996</v>
      </c>
      <c r="T8152">
        <v>4.8</v>
      </c>
      <c r="U8152">
        <v>4.7</v>
      </c>
      <c r="V8152" t="s">
        <v>41</v>
      </c>
      <c r="W8152" t="s">
        <v>42</v>
      </c>
      <c r="X8152" t="s">
        <v>55</v>
      </c>
      <c r="Y8152">
        <v>15</v>
      </c>
      <c r="Z8152">
        <v>18</v>
      </c>
      <c r="AA8152" t="s">
        <v>44</v>
      </c>
      <c r="AB8152" t="s">
        <v>56</v>
      </c>
      <c r="AC8152" t="s">
        <v>57</v>
      </c>
      <c r="AD8152" t="s">
        <v>28812</v>
      </c>
      <c r="AE8152">
        <v>22738227</v>
      </c>
      <c r="AF8152">
        <v>58963</v>
      </c>
    </row>
    <row r="8153" spans="1:32" x14ac:dyDescent="0.35">
      <c r="A8153">
        <v>2019</v>
      </c>
      <c r="B8153" t="s">
        <v>108</v>
      </c>
      <c r="C8153" t="s">
        <v>23471</v>
      </c>
      <c r="D8153" t="s">
        <v>34</v>
      </c>
      <c r="E8153" t="s">
        <v>28813</v>
      </c>
      <c r="F8153">
        <v>4.5999999999999996</v>
      </c>
      <c r="G8153">
        <v>14</v>
      </c>
      <c r="H8153" t="s">
        <v>36</v>
      </c>
      <c r="I8153" t="s">
        <v>7707</v>
      </c>
      <c r="J8153">
        <v>4.5</v>
      </c>
      <c r="K8153">
        <v>602</v>
      </c>
      <c r="L8153" t="s">
        <v>7708</v>
      </c>
      <c r="M8153" t="s">
        <v>472</v>
      </c>
      <c r="N8153">
        <v>33544</v>
      </c>
      <c r="O8153" t="s">
        <v>40</v>
      </c>
      <c r="P8153">
        <v>5</v>
      </c>
      <c r="Q8153">
        <v>4.8</v>
      </c>
      <c r="R8153">
        <v>4.4000000000000004</v>
      </c>
      <c r="S8153">
        <v>4.4000000000000004</v>
      </c>
      <c r="T8153">
        <v>4.7</v>
      </c>
      <c r="U8153">
        <v>4.3</v>
      </c>
      <c r="V8153" t="s">
        <v>3605</v>
      </c>
      <c r="W8153" t="s">
        <v>77</v>
      </c>
      <c r="X8153" t="s">
        <v>3529</v>
      </c>
      <c r="Y8153">
        <v>17</v>
      </c>
      <c r="Z8153">
        <v>27</v>
      </c>
      <c r="AA8153" t="s">
        <v>44</v>
      </c>
      <c r="AB8153" t="s">
        <v>125</v>
      </c>
      <c r="AC8153" t="s">
        <v>640</v>
      </c>
      <c r="AD8153" t="s">
        <v>28814</v>
      </c>
      <c r="AE8153" t="s">
        <v>28815</v>
      </c>
      <c r="AF8153">
        <v>16974</v>
      </c>
    </row>
    <row r="8154" spans="1:32" x14ac:dyDescent="0.35">
      <c r="A8154">
        <v>2009</v>
      </c>
      <c r="B8154" t="s">
        <v>288</v>
      </c>
      <c r="C8154" t="s">
        <v>10717</v>
      </c>
      <c r="D8154" t="s">
        <v>34</v>
      </c>
      <c r="E8154" t="s">
        <v>3248</v>
      </c>
      <c r="F8154">
        <v>4.5</v>
      </c>
      <c r="G8154">
        <v>94</v>
      </c>
      <c r="H8154" t="s">
        <v>36</v>
      </c>
      <c r="I8154" t="s">
        <v>28816</v>
      </c>
      <c r="J8154">
        <v>4.9000000000000004</v>
      </c>
      <c r="K8154">
        <v>10</v>
      </c>
      <c r="L8154" t="s">
        <v>28817</v>
      </c>
      <c r="M8154" t="s">
        <v>679</v>
      </c>
      <c r="N8154">
        <v>14615</v>
      </c>
      <c r="O8154" t="s">
        <v>53</v>
      </c>
      <c r="P8154">
        <v>4.7</v>
      </c>
      <c r="Q8154">
        <v>4.5999999999999996</v>
      </c>
      <c r="R8154">
        <v>4.5</v>
      </c>
      <c r="S8154">
        <v>4.3</v>
      </c>
      <c r="T8154">
        <v>4.8</v>
      </c>
      <c r="U8154">
        <v>4.2</v>
      </c>
      <c r="V8154" t="s">
        <v>76</v>
      </c>
      <c r="W8154" t="s">
        <v>76</v>
      </c>
      <c r="X8154" t="s">
        <v>124</v>
      </c>
      <c r="Y8154">
        <v>21</v>
      </c>
      <c r="Z8154">
        <v>27</v>
      </c>
      <c r="AA8154" t="s">
        <v>44</v>
      </c>
      <c r="AB8154" t="s">
        <v>151</v>
      </c>
      <c r="AC8154" t="s">
        <v>219</v>
      </c>
      <c r="AD8154" t="s">
        <v>28818</v>
      </c>
      <c r="AE8154">
        <v>61794295</v>
      </c>
      <c r="AF8154">
        <v>128000</v>
      </c>
    </row>
    <row r="8155" spans="1:32" x14ac:dyDescent="0.35">
      <c r="A8155">
        <v>2019</v>
      </c>
      <c r="B8155" t="s">
        <v>32</v>
      </c>
      <c r="C8155" t="s">
        <v>2634</v>
      </c>
      <c r="D8155" t="s">
        <v>34</v>
      </c>
      <c r="E8155" t="s">
        <v>28819</v>
      </c>
      <c r="F8155">
        <v>4.5999999999999996</v>
      </c>
      <c r="G8155">
        <v>363</v>
      </c>
      <c r="H8155" t="s">
        <v>36</v>
      </c>
      <c r="I8155" t="s">
        <v>28820</v>
      </c>
      <c r="J8155">
        <v>4.8</v>
      </c>
      <c r="K8155">
        <v>1131</v>
      </c>
      <c r="L8155" t="s">
        <v>28821</v>
      </c>
      <c r="M8155" t="s">
        <v>481</v>
      </c>
      <c r="N8155">
        <v>22406</v>
      </c>
      <c r="O8155" t="s">
        <v>53</v>
      </c>
      <c r="P8155">
        <v>4.8</v>
      </c>
      <c r="Q8155">
        <v>4.7</v>
      </c>
      <c r="R8155">
        <v>4.5999999999999996</v>
      </c>
      <c r="S8155">
        <v>4.5</v>
      </c>
      <c r="T8155">
        <v>4.7</v>
      </c>
      <c r="U8155">
        <v>4.5999999999999996</v>
      </c>
      <c r="V8155" t="s">
        <v>2480</v>
      </c>
      <c r="W8155" t="s">
        <v>867</v>
      </c>
      <c r="X8155" t="s">
        <v>124</v>
      </c>
      <c r="Y8155">
        <v>20</v>
      </c>
      <c r="Z8155">
        <v>26</v>
      </c>
      <c r="AA8155" t="s">
        <v>44</v>
      </c>
      <c r="AB8155" t="s">
        <v>45</v>
      </c>
      <c r="AC8155" t="s">
        <v>46</v>
      </c>
      <c r="AD8155" t="s">
        <v>28822</v>
      </c>
      <c r="AE8155" t="s">
        <v>28823</v>
      </c>
      <c r="AF8155">
        <v>48098</v>
      </c>
    </row>
    <row r="8156" spans="1:32" x14ac:dyDescent="0.35">
      <c r="A8156">
        <v>2021</v>
      </c>
      <c r="B8156" t="s">
        <v>213</v>
      </c>
      <c r="C8156" t="s">
        <v>21820</v>
      </c>
      <c r="D8156" t="s">
        <v>34</v>
      </c>
      <c r="E8156" t="s">
        <v>10812</v>
      </c>
      <c r="F8156">
        <v>4.8</v>
      </c>
      <c r="G8156">
        <v>42</v>
      </c>
      <c r="H8156" t="s">
        <v>36</v>
      </c>
      <c r="I8156" t="s">
        <v>16966</v>
      </c>
      <c r="J8156">
        <v>4.8</v>
      </c>
      <c r="K8156">
        <v>1666</v>
      </c>
      <c r="L8156" t="s">
        <v>16967</v>
      </c>
      <c r="M8156" t="s">
        <v>481</v>
      </c>
      <c r="N8156">
        <v>20151</v>
      </c>
      <c r="O8156" t="s">
        <v>53</v>
      </c>
      <c r="P8156">
        <v>4.9000000000000004</v>
      </c>
      <c r="Q8156">
        <v>4.9000000000000004</v>
      </c>
      <c r="R8156">
        <v>4.7</v>
      </c>
      <c r="S8156">
        <v>4.5999999999999996</v>
      </c>
      <c r="T8156">
        <v>4.9000000000000004</v>
      </c>
      <c r="U8156">
        <v>4.8</v>
      </c>
      <c r="V8156" t="s">
        <v>76</v>
      </c>
      <c r="W8156" t="s">
        <v>77</v>
      </c>
      <c r="X8156" t="s">
        <v>43</v>
      </c>
      <c r="Y8156">
        <v>22</v>
      </c>
      <c r="Z8156">
        <v>28</v>
      </c>
      <c r="AA8156" t="s">
        <v>44</v>
      </c>
      <c r="AB8156" t="s">
        <v>198</v>
      </c>
      <c r="AC8156" t="s">
        <v>2619</v>
      </c>
      <c r="AD8156" t="s">
        <v>28824</v>
      </c>
      <c r="AE8156" t="s">
        <v>28825</v>
      </c>
      <c r="AF8156">
        <v>20545</v>
      </c>
    </row>
    <row r="8157" spans="1:32" x14ac:dyDescent="0.35">
      <c r="A8157">
        <v>2018</v>
      </c>
      <c r="B8157" t="s">
        <v>108</v>
      </c>
      <c r="C8157" t="s">
        <v>9731</v>
      </c>
      <c r="D8157" t="s">
        <v>34</v>
      </c>
      <c r="E8157" t="s">
        <v>21506</v>
      </c>
      <c r="F8157">
        <v>4.8</v>
      </c>
      <c r="G8157">
        <v>64</v>
      </c>
      <c r="H8157" t="s">
        <v>36</v>
      </c>
      <c r="I8157" t="s">
        <v>6047</v>
      </c>
      <c r="J8157">
        <v>2.2000000000000002</v>
      </c>
      <c r="K8157">
        <v>12</v>
      </c>
      <c r="L8157" t="s">
        <v>6048</v>
      </c>
      <c r="M8157" t="s">
        <v>481</v>
      </c>
      <c r="N8157">
        <v>22192</v>
      </c>
      <c r="O8157" t="s">
        <v>94</v>
      </c>
      <c r="P8157">
        <v>4.9000000000000004</v>
      </c>
      <c r="Q8157">
        <v>5</v>
      </c>
      <c r="R8157">
        <v>4.8</v>
      </c>
      <c r="S8157">
        <v>4.5999999999999996</v>
      </c>
      <c r="T8157">
        <v>4.9000000000000004</v>
      </c>
      <c r="U8157">
        <v>4.8</v>
      </c>
      <c r="V8157" t="s">
        <v>262</v>
      </c>
      <c r="W8157" t="s">
        <v>42</v>
      </c>
      <c r="X8157" t="s">
        <v>124</v>
      </c>
      <c r="Y8157">
        <v>20</v>
      </c>
      <c r="Z8157">
        <v>26</v>
      </c>
      <c r="AA8157" t="s">
        <v>44</v>
      </c>
      <c r="AB8157" t="s">
        <v>125</v>
      </c>
      <c r="AC8157" t="s">
        <v>714</v>
      </c>
      <c r="AD8157" t="s">
        <v>28826</v>
      </c>
      <c r="AE8157">
        <v>22942179</v>
      </c>
      <c r="AF8157">
        <v>47430</v>
      </c>
    </row>
    <row r="8158" spans="1:32" x14ac:dyDescent="0.35">
      <c r="A8158">
        <v>2019</v>
      </c>
      <c r="B8158" t="s">
        <v>257</v>
      </c>
      <c r="C8158" t="s">
        <v>1079</v>
      </c>
      <c r="D8158" t="s">
        <v>1080</v>
      </c>
      <c r="E8158" t="s">
        <v>18586</v>
      </c>
      <c r="F8158">
        <v>4.7</v>
      </c>
      <c r="G8158">
        <v>55</v>
      </c>
      <c r="H8158" t="s">
        <v>36</v>
      </c>
      <c r="I8158" t="s">
        <v>4245</v>
      </c>
      <c r="J8158">
        <v>4.4000000000000004</v>
      </c>
      <c r="K8158">
        <v>734</v>
      </c>
      <c r="L8158" t="s">
        <v>4246</v>
      </c>
      <c r="M8158" t="s">
        <v>481</v>
      </c>
      <c r="N8158">
        <v>22304</v>
      </c>
      <c r="O8158" t="s">
        <v>53</v>
      </c>
      <c r="P8158">
        <v>5</v>
      </c>
      <c r="Q8158">
        <v>4.9000000000000004</v>
      </c>
      <c r="R8158">
        <v>4.9000000000000004</v>
      </c>
      <c r="S8158">
        <v>4.4000000000000004</v>
      </c>
      <c r="T8158">
        <v>4.7</v>
      </c>
      <c r="U8158">
        <v>4.5999999999999996</v>
      </c>
      <c r="V8158" t="s">
        <v>672</v>
      </c>
      <c r="W8158" t="s">
        <v>2893</v>
      </c>
      <c r="X8158" t="s">
        <v>124</v>
      </c>
      <c r="Y8158">
        <v>20</v>
      </c>
      <c r="Z8158">
        <v>26</v>
      </c>
      <c r="AA8158" t="s">
        <v>44</v>
      </c>
      <c r="AB8158" t="s">
        <v>45</v>
      </c>
      <c r="AC8158" t="s">
        <v>264</v>
      </c>
      <c r="AD8158" t="s">
        <v>28827</v>
      </c>
      <c r="AE8158" t="s">
        <v>28828</v>
      </c>
      <c r="AF8158">
        <v>23664</v>
      </c>
    </row>
    <row r="8159" spans="1:32" x14ac:dyDescent="0.35">
      <c r="A8159">
        <v>2020</v>
      </c>
      <c r="B8159" t="s">
        <v>108</v>
      </c>
      <c r="C8159" t="s">
        <v>1621</v>
      </c>
      <c r="D8159" t="s">
        <v>34</v>
      </c>
      <c r="E8159" t="s">
        <v>10993</v>
      </c>
      <c r="F8159">
        <v>4.8</v>
      </c>
      <c r="G8159">
        <v>35</v>
      </c>
      <c r="H8159" t="s">
        <v>36</v>
      </c>
      <c r="I8159" t="s">
        <v>16380</v>
      </c>
      <c r="J8159">
        <v>4.5999999999999996</v>
      </c>
      <c r="K8159">
        <v>212</v>
      </c>
      <c r="L8159" t="s">
        <v>16381</v>
      </c>
      <c r="M8159" t="s">
        <v>1103</v>
      </c>
      <c r="N8159">
        <v>20723</v>
      </c>
      <c r="O8159" t="s">
        <v>53</v>
      </c>
      <c r="P8159">
        <v>4.9000000000000004</v>
      </c>
      <c r="Q8159">
        <v>4.9000000000000004</v>
      </c>
      <c r="R8159">
        <v>4.7</v>
      </c>
      <c r="S8159">
        <v>4.7</v>
      </c>
      <c r="T8159">
        <v>4.9000000000000004</v>
      </c>
      <c r="U8159">
        <v>4.7</v>
      </c>
      <c r="V8159" t="s">
        <v>639</v>
      </c>
      <c r="W8159" t="s">
        <v>42</v>
      </c>
      <c r="X8159" t="s">
        <v>124</v>
      </c>
      <c r="Y8159">
        <v>21</v>
      </c>
      <c r="Z8159">
        <v>28</v>
      </c>
      <c r="AA8159" t="s">
        <v>44</v>
      </c>
      <c r="AB8159" t="s">
        <v>125</v>
      </c>
      <c r="AC8159" t="s">
        <v>219</v>
      </c>
      <c r="AD8159" t="s">
        <v>28829</v>
      </c>
      <c r="AE8159" t="s">
        <v>28830</v>
      </c>
      <c r="AF8159">
        <v>40247</v>
      </c>
    </row>
    <row r="8160" spans="1:32" x14ac:dyDescent="0.35">
      <c r="A8160">
        <v>2016</v>
      </c>
      <c r="B8160" t="s">
        <v>48</v>
      </c>
      <c r="C8160" t="s">
        <v>802</v>
      </c>
      <c r="D8160" t="s">
        <v>34</v>
      </c>
      <c r="E8160" t="s">
        <v>2188</v>
      </c>
      <c r="F8160">
        <v>4.5999999999999996</v>
      </c>
      <c r="G8160">
        <v>391</v>
      </c>
      <c r="H8160" t="s">
        <v>36</v>
      </c>
      <c r="I8160" t="s">
        <v>4785</v>
      </c>
      <c r="J8160">
        <v>4</v>
      </c>
      <c r="K8160">
        <v>13</v>
      </c>
      <c r="L8160" t="s">
        <v>4786</v>
      </c>
      <c r="M8160" t="s">
        <v>1103</v>
      </c>
      <c r="N8160">
        <v>21061</v>
      </c>
      <c r="O8160" t="s">
        <v>40</v>
      </c>
      <c r="P8160">
        <v>4.7</v>
      </c>
      <c r="Q8160">
        <v>4.5999999999999996</v>
      </c>
      <c r="R8160">
        <v>4.7</v>
      </c>
      <c r="S8160">
        <v>4.4000000000000004</v>
      </c>
      <c r="T8160">
        <v>4.7</v>
      </c>
      <c r="U8160">
        <v>4.5999999999999996</v>
      </c>
      <c r="V8160" t="s">
        <v>262</v>
      </c>
      <c r="W8160" t="s">
        <v>77</v>
      </c>
      <c r="X8160" t="s">
        <v>95</v>
      </c>
      <c r="Y8160">
        <v>18</v>
      </c>
      <c r="Z8160">
        <v>25</v>
      </c>
      <c r="AA8160" t="s">
        <v>512</v>
      </c>
      <c r="AB8160" t="s">
        <v>151</v>
      </c>
      <c r="AC8160" t="s">
        <v>8207</v>
      </c>
      <c r="AD8160" t="s">
        <v>28831</v>
      </c>
      <c r="AE8160" t="s">
        <v>28832</v>
      </c>
      <c r="AF8160">
        <v>18395</v>
      </c>
    </row>
    <row r="8161" spans="1:32" x14ac:dyDescent="0.35">
      <c r="A8161">
        <v>2019</v>
      </c>
      <c r="B8161" t="s">
        <v>946</v>
      </c>
      <c r="C8161" t="s">
        <v>2569</v>
      </c>
      <c r="D8161" t="s">
        <v>34</v>
      </c>
      <c r="E8161" t="s">
        <v>28833</v>
      </c>
      <c r="F8161">
        <v>4.7</v>
      </c>
      <c r="G8161">
        <v>182</v>
      </c>
      <c r="H8161" t="s">
        <v>36</v>
      </c>
      <c r="I8161" t="s">
        <v>26082</v>
      </c>
      <c r="J8161">
        <v>4.7</v>
      </c>
      <c r="K8161">
        <v>840</v>
      </c>
      <c r="L8161" t="s">
        <v>26083</v>
      </c>
      <c r="M8161" t="s">
        <v>679</v>
      </c>
      <c r="N8161">
        <v>13204</v>
      </c>
      <c r="O8161" t="s">
        <v>40</v>
      </c>
      <c r="P8161">
        <v>4.7</v>
      </c>
      <c r="Q8161">
        <v>4.5999999999999996</v>
      </c>
      <c r="R8161">
        <v>4.5999999999999996</v>
      </c>
      <c r="S8161">
        <v>4.5999999999999996</v>
      </c>
      <c r="T8161">
        <v>4.8</v>
      </c>
      <c r="U8161">
        <v>4.7</v>
      </c>
      <c r="V8161" t="s">
        <v>21456</v>
      </c>
      <c r="W8161" t="s">
        <v>327</v>
      </c>
      <c r="X8161" t="s">
        <v>124</v>
      </c>
      <c r="Y8161">
        <v>24</v>
      </c>
      <c r="Z8161">
        <v>29</v>
      </c>
      <c r="AA8161" t="s">
        <v>44</v>
      </c>
      <c r="AB8161" t="s">
        <v>151</v>
      </c>
      <c r="AC8161" t="s">
        <v>2159</v>
      </c>
      <c r="AD8161" t="s">
        <v>28834</v>
      </c>
      <c r="AE8161" t="s">
        <v>28835</v>
      </c>
      <c r="AF8161">
        <v>17625</v>
      </c>
    </row>
    <row r="8162" spans="1:32" x14ac:dyDescent="0.35">
      <c r="A8162">
        <v>2019</v>
      </c>
      <c r="B8162" t="s">
        <v>81</v>
      </c>
      <c r="C8162" t="s">
        <v>2234</v>
      </c>
      <c r="D8162" t="s">
        <v>34</v>
      </c>
      <c r="E8162" t="s">
        <v>5636</v>
      </c>
      <c r="F8162">
        <v>4.7</v>
      </c>
      <c r="G8162">
        <v>24</v>
      </c>
      <c r="H8162" t="s">
        <v>36</v>
      </c>
      <c r="I8162" t="s">
        <v>5637</v>
      </c>
      <c r="J8162">
        <v>4.2</v>
      </c>
      <c r="K8162">
        <v>341</v>
      </c>
      <c r="L8162" t="s">
        <v>5638</v>
      </c>
      <c r="M8162" t="s">
        <v>472</v>
      </c>
      <c r="N8162">
        <v>33331</v>
      </c>
      <c r="O8162" t="s">
        <v>53</v>
      </c>
      <c r="P8162">
        <v>4.8</v>
      </c>
      <c r="Q8162">
        <v>4.5999999999999996</v>
      </c>
      <c r="R8162">
        <v>4.5999999999999996</v>
      </c>
      <c r="S8162">
        <v>4.5</v>
      </c>
      <c r="T8162">
        <v>4.5999999999999996</v>
      </c>
      <c r="U8162">
        <v>4.8</v>
      </c>
      <c r="V8162" t="s">
        <v>5639</v>
      </c>
      <c r="W8162" t="s">
        <v>42</v>
      </c>
      <c r="X8162" t="s">
        <v>55</v>
      </c>
      <c r="Y8162">
        <v>15</v>
      </c>
      <c r="Z8162">
        <v>18</v>
      </c>
      <c r="AA8162" t="s">
        <v>44</v>
      </c>
      <c r="AB8162" t="s">
        <v>151</v>
      </c>
      <c r="AC8162" t="s">
        <v>1134</v>
      </c>
      <c r="AD8162" t="s">
        <v>5640</v>
      </c>
      <c r="AE8162" t="s">
        <v>5641</v>
      </c>
      <c r="AF8162">
        <v>34666</v>
      </c>
    </row>
    <row r="8163" spans="1:32" x14ac:dyDescent="0.35">
      <c r="A8163">
        <v>2021</v>
      </c>
      <c r="B8163" t="s">
        <v>516</v>
      </c>
      <c r="C8163" t="s">
        <v>517</v>
      </c>
      <c r="D8163" t="s">
        <v>34</v>
      </c>
      <c r="E8163" t="s">
        <v>28836</v>
      </c>
      <c r="F8163">
        <v>4.8</v>
      </c>
      <c r="G8163">
        <v>84</v>
      </c>
      <c r="H8163" t="s">
        <v>36</v>
      </c>
      <c r="I8163" t="s">
        <v>11240</v>
      </c>
      <c r="J8163">
        <v>4</v>
      </c>
      <c r="K8163">
        <v>87</v>
      </c>
      <c r="L8163" t="s">
        <v>11241</v>
      </c>
      <c r="M8163" t="s">
        <v>472</v>
      </c>
      <c r="N8163">
        <v>33483</v>
      </c>
      <c r="O8163" t="s">
        <v>40</v>
      </c>
      <c r="P8163">
        <v>4.8</v>
      </c>
      <c r="Q8163">
        <v>4.8</v>
      </c>
      <c r="R8163">
        <v>4.8</v>
      </c>
      <c r="S8163">
        <v>4.7</v>
      </c>
      <c r="T8163">
        <v>4.8</v>
      </c>
      <c r="U8163">
        <v>4.8</v>
      </c>
      <c r="V8163" t="s">
        <v>9296</v>
      </c>
      <c r="W8163" t="s">
        <v>42</v>
      </c>
      <c r="X8163" t="s">
        <v>43</v>
      </c>
      <c r="Y8163">
        <v>25</v>
      </c>
      <c r="Z8163">
        <v>31</v>
      </c>
      <c r="AA8163" t="s">
        <v>44</v>
      </c>
      <c r="AB8163" t="s">
        <v>151</v>
      </c>
      <c r="AC8163" t="s">
        <v>522</v>
      </c>
      <c r="AD8163" t="s">
        <v>28837</v>
      </c>
      <c r="AE8163" t="s">
        <v>28838</v>
      </c>
      <c r="AF8163">
        <v>13261</v>
      </c>
    </row>
    <row r="8164" spans="1:32" x14ac:dyDescent="0.35">
      <c r="A8164">
        <v>2012</v>
      </c>
      <c r="B8164" t="s">
        <v>108</v>
      </c>
      <c r="C8164" t="s">
        <v>11639</v>
      </c>
      <c r="D8164" t="s">
        <v>34</v>
      </c>
      <c r="E8164" t="s">
        <v>28839</v>
      </c>
      <c r="F8164">
        <v>4.8</v>
      </c>
      <c r="G8164">
        <v>23</v>
      </c>
      <c r="H8164" t="s">
        <v>36</v>
      </c>
      <c r="I8164" t="s">
        <v>28840</v>
      </c>
      <c r="J8164">
        <v>4</v>
      </c>
      <c r="K8164">
        <v>258</v>
      </c>
      <c r="L8164" t="s">
        <v>28841</v>
      </c>
      <c r="M8164" t="s">
        <v>472</v>
      </c>
      <c r="N8164">
        <v>33023</v>
      </c>
      <c r="O8164" t="s">
        <v>94</v>
      </c>
      <c r="P8164">
        <v>4.9000000000000004</v>
      </c>
      <c r="Q8164">
        <v>4.9000000000000004</v>
      </c>
      <c r="R8164">
        <v>5</v>
      </c>
      <c r="S8164">
        <v>4.4000000000000004</v>
      </c>
      <c r="T8164">
        <v>5</v>
      </c>
      <c r="U8164">
        <v>4.7</v>
      </c>
      <c r="V8164" t="s">
        <v>77</v>
      </c>
      <c r="W8164" t="s">
        <v>77</v>
      </c>
      <c r="X8164" t="s">
        <v>124</v>
      </c>
      <c r="Y8164">
        <v>16</v>
      </c>
      <c r="Z8164">
        <v>25</v>
      </c>
      <c r="AA8164" t="s">
        <v>44</v>
      </c>
      <c r="AB8164" t="s">
        <v>113</v>
      </c>
      <c r="AC8164" t="s">
        <v>1678</v>
      </c>
      <c r="AD8164" t="s">
        <v>28842</v>
      </c>
      <c r="AE8164" t="s">
        <v>28843</v>
      </c>
      <c r="AF8164">
        <v>84570</v>
      </c>
    </row>
    <row r="8165" spans="1:32" x14ac:dyDescent="0.35">
      <c r="A8165">
        <v>2019</v>
      </c>
      <c r="B8165" t="s">
        <v>321</v>
      </c>
      <c r="C8165" t="s">
        <v>6784</v>
      </c>
      <c r="D8165" t="s">
        <v>34</v>
      </c>
      <c r="E8165" t="s">
        <v>215</v>
      </c>
      <c r="F8165">
        <v>4.7</v>
      </c>
      <c r="G8165">
        <v>97</v>
      </c>
      <c r="H8165" t="s">
        <v>36</v>
      </c>
      <c r="I8165" t="s">
        <v>28844</v>
      </c>
      <c r="J8165">
        <v>4.5999999999999996</v>
      </c>
      <c r="K8165">
        <v>626</v>
      </c>
      <c r="L8165" t="s">
        <v>28845</v>
      </c>
      <c r="M8165" t="s">
        <v>604</v>
      </c>
      <c r="N8165" s="1" t="s">
        <v>28846</v>
      </c>
      <c r="O8165" t="s">
        <v>40</v>
      </c>
      <c r="P8165">
        <v>4.9000000000000004</v>
      </c>
      <c r="Q8165">
        <v>4.7</v>
      </c>
      <c r="R8165">
        <v>4.5999999999999996</v>
      </c>
      <c r="S8165">
        <v>4.4000000000000004</v>
      </c>
      <c r="T8165">
        <v>4.9000000000000004</v>
      </c>
      <c r="U8165">
        <v>4.7</v>
      </c>
      <c r="V8165" t="s">
        <v>721</v>
      </c>
      <c r="W8165" t="s">
        <v>455</v>
      </c>
      <c r="X8165" t="s">
        <v>124</v>
      </c>
      <c r="Y8165">
        <v>20</v>
      </c>
      <c r="Z8165">
        <v>25</v>
      </c>
      <c r="AA8165" t="s">
        <v>44</v>
      </c>
      <c r="AB8165" t="s">
        <v>45</v>
      </c>
      <c r="AC8165" t="s">
        <v>219</v>
      </c>
      <c r="AD8165" t="s">
        <v>28847</v>
      </c>
      <c r="AE8165" t="s">
        <v>28848</v>
      </c>
      <c r="AF8165">
        <v>36123</v>
      </c>
    </row>
    <row r="8166" spans="1:32" x14ac:dyDescent="0.35">
      <c r="A8166">
        <v>2019</v>
      </c>
      <c r="B8166" t="s">
        <v>409</v>
      </c>
      <c r="C8166" t="s">
        <v>4048</v>
      </c>
      <c r="D8166" t="s">
        <v>34</v>
      </c>
      <c r="E8166" t="s">
        <v>28849</v>
      </c>
      <c r="F8166">
        <v>4.5999999999999996</v>
      </c>
      <c r="G8166">
        <v>568</v>
      </c>
      <c r="H8166" t="s">
        <v>36</v>
      </c>
      <c r="I8166" t="s">
        <v>9449</v>
      </c>
      <c r="J8166">
        <v>4.5999999999999996</v>
      </c>
      <c r="K8166">
        <v>787</v>
      </c>
      <c r="L8166" t="s">
        <v>9450</v>
      </c>
      <c r="M8166" t="s">
        <v>679</v>
      </c>
      <c r="N8166">
        <v>12205</v>
      </c>
      <c r="O8166" t="s">
        <v>40</v>
      </c>
      <c r="P8166">
        <v>4.8</v>
      </c>
      <c r="Q8166">
        <v>4.7</v>
      </c>
      <c r="R8166">
        <v>4.5</v>
      </c>
      <c r="S8166">
        <v>4.5</v>
      </c>
      <c r="T8166">
        <v>4.7</v>
      </c>
      <c r="U8166">
        <v>4.5999999999999996</v>
      </c>
      <c r="V8166" t="s">
        <v>1058</v>
      </c>
      <c r="W8166" t="s">
        <v>42</v>
      </c>
      <c r="X8166" t="s">
        <v>55</v>
      </c>
      <c r="Y8166">
        <v>19</v>
      </c>
      <c r="Z8166">
        <v>27</v>
      </c>
      <c r="AA8166" t="s">
        <v>44</v>
      </c>
      <c r="AB8166" t="s">
        <v>125</v>
      </c>
      <c r="AC8166" t="s">
        <v>3456</v>
      </c>
      <c r="AD8166" t="s">
        <v>28850</v>
      </c>
      <c r="AE8166" t="s">
        <v>28851</v>
      </c>
      <c r="AF8166">
        <v>35724</v>
      </c>
    </row>
    <row r="8167" spans="1:32" x14ac:dyDescent="0.35">
      <c r="A8167">
        <v>2020</v>
      </c>
      <c r="B8167" t="s">
        <v>616</v>
      </c>
      <c r="C8167" t="s">
        <v>2510</v>
      </c>
      <c r="D8167" t="s">
        <v>34</v>
      </c>
      <c r="E8167" t="s">
        <v>659</v>
      </c>
      <c r="F8167">
        <v>4.8</v>
      </c>
      <c r="G8167">
        <v>134</v>
      </c>
      <c r="H8167" t="s">
        <v>36</v>
      </c>
      <c r="I8167" t="s">
        <v>1225</v>
      </c>
      <c r="J8167">
        <v>3.4</v>
      </c>
      <c r="K8167">
        <v>472</v>
      </c>
      <c r="L8167" t="s">
        <v>1226</v>
      </c>
      <c r="M8167" t="s">
        <v>679</v>
      </c>
      <c r="N8167">
        <v>10475</v>
      </c>
      <c r="O8167" t="s">
        <v>40</v>
      </c>
      <c r="P8167">
        <v>4.8</v>
      </c>
      <c r="Q8167">
        <v>4.7</v>
      </c>
      <c r="R8167">
        <v>4.7</v>
      </c>
      <c r="S8167">
        <v>4.7</v>
      </c>
      <c r="T8167">
        <v>4.8</v>
      </c>
      <c r="U8167">
        <v>4.8</v>
      </c>
      <c r="V8167" t="s">
        <v>1667</v>
      </c>
      <c r="W8167" t="s">
        <v>123</v>
      </c>
      <c r="X8167" t="s">
        <v>43</v>
      </c>
      <c r="Y8167">
        <v>30</v>
      </c>
      <c r="Z8167">
        <v>40</v>
      </c>
      <c r="AA8167" t="s">
        <v>44</v>
      </c>
      <c r="AB8167" t="s">
        <v>78</v>
      </c>
      <c r="AC8167" t="s">
        <v>664</v>
      </c>
      <c r="AD8167" t="s">
        <v>28852</v>
      </c>
      <c r="AE8167" t="s">
        <v>28853</v>
      </c>
      <c r="AF8167">
        <v>19312</v>
      </c>
    </row>
    <row r="8168" spans="1:32" x14ac:dyDescent="0.35">
      <c r="A8168">
        <v>2019</v>
      </c>
      <c r="B8168" t="s">
        <v>257</v>
      </c>
      <c r="C8168" t="s">
        <v>892</v>
      </c>
      <c r="D8168" t="s">
        <v>1080</v>
      </c>
      <c r="E8168" t="s">
        <v>13847</v>
      </c>
      <c r="F8168">
        <v>4.9000000000000004</v>
      </c>
      <c r="G8168">
        <v>17</v>
      </c>
      <c r="H8168" t="s">
        <v>36</v>
      </c>
      <c r="I8168" t="s">
        <v>20246</v>
      </c>
      <c r="J8168">
        <v>4.8</v>
      </c>
      <c r="K8168">
        <v>1306</v>
      </c>
      <c r="L8168" t="s">
        <v>20247</v>
      </c>
      <c r="M8168" t="s">
        <v>679</v>
      </c>
      <c r="N8168">
        <v>11746</v>
      </c>
      <c r="O8168" t="s">
        <v>53</v>
      </c>
      <c r="P8168">
        <v>4.9000000000000004</v>
      </c>
      <c r="Q8168">
        <v>4.9000000000000004</v>
      </c>
      <c r="R8168">
        <v>5</v>
      </c>
      <c r="S8168">
        <v>4.5999999999999996</v>
      </c>
      <c r="T8168">
        <v>5</v>
      </c>
      <c r="U8168">
        <v>4.8</v>
      </c>
      <c r="V8168" t="s">
        <v>262</v>
      </c>
      <c r="W8168" t="s">
        <v>77</v>
      </c>
      <c r="X8168" t="s">
        <v>124</v>
      </c>
      <c r="Y8168">
        <v>21</v>
      </c>
      <c r="Z8168">
        <v>29</v>
      </c>
      <c r="AA8168" t="s">
        <v>44</v>
      </c>
      <c r="AB8168" t="s">
        <v>45</v>
      </c>
      <c r="AC8168" t="s">
        <v>264</v>
      </c>
      <c r="AD8168" t="s">
        <v>28854</v>
      </c>
      <c r="AE8168" t="s">
        <v>28855</v>
      </c>
      <c r="AF8168">
        <v>21692</v>
      </c>
    </row>
    <row r="8169" spans="1:32" x14ac:dyDescent="0.35">
      <c r="A8169">
        <v>2015</v>
      </c>
      <c r="B8169" t="s">
        <v>213</v>
      </c>
      <c r="C8169" t="s">
        <v>2874</v>
      </c>
      <c r="D8169" t="s">
        <v>34</v>
      </c>
      <c r="E8169" t="s">
        <v>2875</v>
      </c>
      <c r="F8169">
        <v>4.5</v>
      </c>
      <c r="G8169">
        <v>125</v>
      </c>
      <c r="H8169" t="s">
        <v>36</v>
      </c>
      <c r="I8169" t="s">
        <v>2876</v>
      </c>
      <c r="J8169">
        <v>4.8</v>
      </c>
      <c r="K8169">
        <v>2580</v>
      </c>
      <c r="L8169" t="s">
        <v>2877</v>
      </c>
      <c r="M8169" t="s">
        <v>2335</v>
      </c>
      <c r="N8169" s="1" t="s">
        <v>2878</v>
      </c>
      <c r="O8169" t="s">
        <v>53</v>
      </c>
      <c r="P8169">
        <v>4.7</v>
      </c>
      <c r="Q8169">
        <v>4.5</v>
      </c>
      <c r="R8169">
        <v>4.4000000000000004</v>
      </c>
      <c r="S8169">
        <v>4.4000000000000004</v>
      </c>
      <c r="T8169">
        <v>4.5999999999999996</v>
      </c>
      <c r="U8169">
        <v>4.5</v>
      </c>
      <c r="V8169" t="s">
        <v>2879</v>
      </c>
      <c r="W8169" t="s">
        <v>76</v>
      </c>
      <c r="X8169" t="s">
        <v>124</v>
      </c>
      <c r="Y8169">
        <v>21</v>
      </c>
      <c r="Z8169">
        <v>31</v>
      </c>
      <c r="AA8169" t="s">
        <v>44</v>
      </c>
      <c r="AB8169" t="s">
        <v>125</v>
      </c>
      <c r="AC8169" t="s">
        <v>126</v>
      </c>
      <c r="AD8169" t="s">
        <v>2880</v>
      </c>
      <c r="AE8169" t="s">
        <v>2881</v>
      </c>
      <c r="AF8169">
        <v>56352</v>
      </c>
    </row>
    <row r="8170" spans="1:32" x14ac:dyDescent="0.35">
      <c r="A8170">
        <v>2019</v>
      </c>
      <c r="B8170" t="s">
        <v>213</v>
      </c>
      <c r="C8170" t="s">
        <v>1032</v>
      </c>
      <c r="D8170" t="s">
        <v>34</v>
      </c>
      <c r="E8170" t="s">
        <v>28856</v>
      </c>
      <c r="F8170">
        <v>4.5999999999999996</v>
      </c>
      <c r="G8170">
        <v>63</v>
      </c>
      <c r="H8170" t="s">
        <v>36</v>
      </c>
      <c r="I8170" t="s">
        <v>28857</v>
      </c>
      <c r="J8170">
        <v>4.7</v>
      </c>
      <c r="K8170">
        <v>1113</v>
      </c>
      <c r="L8170" t="s">
        <v>28858</v>
      </c>
      <c r="M8170" t="s">
        <v>699</v>
      </c>
      <c r="N8170" s="1" t="s">
        <v>10574</v>
      </c>
      <c r="O8170" t="s">
        <v>53</v>
      </c>
      <c r="P8170">
        <v>4.5999999999999996</v>
      </c>
      <c r="Q8170">
        <v>4.7</v>
      </c>
      <c r="R8170">
        <v>4.5999999999999996</v>
      </c>
      <c r="S8170">
        <v>4.5</v>
      </c>
      <c r="T8170">
        <v>4.7</v>
      </c>
      <c r="U8170">
        <v>4.8</v>
      </c>
      <c r="V8170" t="s">
        <v>218</v>
      </c>
      <c r="W8170" t="s">
        <v>327</v>
      </c>
      <c r="X8170" t="s">
        <v>124</v>
      </c>
      <c r="Y8170">
        <v>19</v>
      </c>
      <c r="Z8170">
        <v>26</v>
      </c>
      <c r="AA8170" t="s">
        <v>44</v>
      </c>
      <c r="AB8170" t="s">
        <v>125</v>
      </c>
      <c r="AC8170" t="s">
        <v>126</v>
      </c>
      <c r="AD8170" t="s">
        <v>28859</v>
      </c>
      <c r="AE8170" t="s">
        <v>28860</v>
      </c>
      <c r="AF8170">
        <v>20975</v>
      </c>
    </row>
    <row r="8171" spans="1:32" x14ac:dyDescent="0.35">
      <c r="A8171">
        <v>2019</v>
      </c>
      <c r="B8171" t="s">
        <v>257</v>
      </c>
      <c r="C8171" t="s">
        <v>1079</v>
      </c>
      <c r="D8171" t="s">
        <v>34</v>
      </c>
      <c r="E8171" t="s">
        <v>9594</v>
      </c>
      <c r="F8171">
        <v>4.7</v>
      </c>
      <c r="G8171">
        <v>55</v>
      </c>
      <c r="H8171" t="s">
        <v>36</v>
      </c>
      <c r="I8171" t="s">
        <v>9843</v>
      </c>
      <c r="J8171">
        <v>4.5999999999999996</v>
      </c>
      <c r="K8171">
        <v>573</v>
      </c>
      <c r="L8171" t="s">
        <v>9844</v>
      </c>
      <c r="M8171" t="s">
        <v>3888</v>
      </c>
      <c r="N8171">
        <v>1</v>
      </c>
      <c r="O8171" t="s">
        <v>53</v>
      </c>
      <c r="P8171">
        <v>5</v>
      </c>
      <c r="Q8171">
        <v>4.9000000000000004</v>
      </c>
      <c r="R8171">
        <v>4.9000000000000004</v>
      </c>
      <c r="S8171">
        <v>4.4000000000000004</v>
      </c>
      <c r="T8171">
        <v>4.7</v>
      </c>
      <c r="U8171">
        <v>4.5999999999999996</v>
      </c>
      <c r="V8171" t="s">
        <v>1179</v>
      </c>
      <c r="W8171" t="s">
        <v>2893</v>
      </c>
      <c r="X8171" t="s">
        <v>124</v>
      </c>
      <c r="Y8171">
        <v>20</v>
      </c>
      <c r="Z8171">
        <v>26</v>
      </c>
      <c r="AA8171" t="s">
        <v>44</v>
      </c>
      <c r="AB8171" t="s">
        <v>45</v>
      </c>
      <c r="AC8171" t="s">
        <v>264</v>
      </c>
      <c r="AD8171" t="s">
        <v>28861</v>
      </c>
      <c r="AE8171" t="s">
        <v>28862</v>
      </c>
      <c r="AF8171">
        <v>20207</v>
      </c>
    </row>
    <row r="8172" spans="1:32" x14ac:dyDescent="0.35">
      <c r="A8172">
        <v>2021</v>
      </c>
      <c r="B8172" t="s">
        <v>108</v>
      </c>
      <c r="C8172" t="s">
        <v>3601</v>
      </c>
      <c r="D8172" t="s">
        <v>634</v>
      </c>
      <c r="E8172" t="s">
        <v>22598</v>
      </c>
      <c r="F8172">
        <v>5</v>
      </c>
      <c r="G8172">
        <v>4</v>
      </c>
      <c r="H8172" t="s">
        <v>36</v>
      </c>
      <c r="I8172" t="s">
        <v>3886</v>
      </c>
      <c r="J8172">
        <v>4.5</v>
      </c>
      <c r="K8172">
        <v>426</v>
      </c>
      <c r="L8172" t="s">
        <v>3887</v>
      </c>
      <c r="M8172" t="s">
        <v>3888</v>
      </c>
      <c r="N8172">
        <v>1</v>
      </c>
      <c r="O8172" t="s">
        <v>53</v>
      </c>
      <c r="P8172">
        <v>5</v>
      </c>
      <c r="Q8172">
        <v>4.8</v>
      </c>
      <c r="R8172">
        <v>5</v>
      </c>
      <c r="S8172">
        <v>5</v>
      </c>
      <c r="T8172">
        <v>5</v>
      </c>
      <c r="U8172">
        <v>5</v>
      </c>
      <c r="V8172" t="s">
        <v>712</v>
      </c>
      <c r="W8172" t="s">
        <v>7851</v>
      </c>
      <c r="X8172" t="s">
        <v>124</v>
      </c>
      <c r="Y8172">
        <v>23</v>
      </c>
      <c r="Z8172">
        <v>33</v>
      </c>
      <c r="AA8172" t="s">
        <v>44</v>
      </c>
      <c r="AB8172" t="s">
        <v>125</v>
      </c>
      <c r="AC8172" t="s">
        <v>219</v>
      </c>
      <c r="AD8172" t="s">
        <v>28863</v>
      </c>
      <c r="AE8172" t="s">
        <v>28864</v>
      </c>
      <c r="AF8172">
        <v>14906</v>
      </c>
    </row>
    <row r="8173" spans="1:32" x14ac:dyDescent="0.35">
      <c r="A8173">
        <v>2021</v>
      </c>
      <c r="B8173" t="s">
        <v>409</v>
      </c>
      <c r="C8173" t="s">
        <v>28865</v>
      </c>
      <c r="D8173" t="s">
        <v>4178</v>
      </c>
      <c r="E8173" t="s">
        <v>28866</v>
      </c>
      <c r="F8173">
        <v>4.5</v>
      </c>
      <c r="G8173">
        <v>10</v>
      </c>
      <c r="H8173" t="s">
        <v>36</v>
      </c>
      <c r="I8173" t="s">
        <v>6981</v>
      </c>
      <c r="J8173">
        <v>4.7</v>
      </c>
      <c r="K8173">
        <v>1231</v>
      </c>
      <c r="L8173" t="s">
        <v>6982</v>
      </c>
      <c r="M8173" t="s">
        <v>699</v>
      </c>
      <c r="N8173" s="1" t="s">
        <v>6983</v>
      </c>
      <c r="O8173" t="s">
        <v>40</v>
      </c>
      <c r="P8173">
        <v>4.5</v>
      </c>
      <c r="Q8173">
        <v>4.7</v>
      </c>
      <c r="R8173">
        <v>4.3</v>
      </c>
      <c r="S8173">
        <v>4.7</v>
      </c>
      <c r="T8173">
        <v>4.7</v>
      </c>
      <c r="U8173">
        <v>4.2</v>
      </c>
      <c r="V8173" t="s">
        <v>1058</v>
      </c>
      <c r="W8173" t="s">
        <v>18923</v>
      </c>
      <c r="X8173" t="s">
        <v>55</v>
      </c>
      <c r="Y8173">
        <v>18</v>
      </c>
      <c r="Z8173">
        <v>25</v>
      </c>
      <c r="AA8173" t="s">
        <v>44</v>
      </c>
      <c r="AB8173" t="s">
        <v>45</v>
      </c>
      <c r="AC8173" t="s">
        <v>474</v>
      </c>
      <c r="AD8173" t="s">
        <v>28867</v>
      </c>
      <c r="AE8173" t="s">
        <v>28868</v>
      </c>
      <c r="AF8173">
        <v>17231</v>
      </c>
    </row>
    <row r="8174" spans="1:32" x14ac:dyDescent="0.35">
      <c r="A8174">
        <v>2015</v>
      </c>
      <c r="B8174" t="s">
        <v>409</v>
      </c>
      <c r="C8174" t="s">
        <v>1691</v>
      </c>
      <c r="D8174" t="s">
        <v>34</v>
      </c>
      <c r="E8174" t="s">
        <v>28869</v>
      </c>
      <c r="F8174">
        <v>4.8</v>
      </c>
      <c r="G8174">
        <v>296</v>
      </c>
      <c r="H8174" t="s">
        <v>36</v>
      </c>
      <c r="I8174" t="s">
        <v>28870</v>
      </c>
      <c r="J8174">
        <v>4.7</v>
      </c>
      <c r="K8174">
        <v>153</v>
      </c>
      <c r="L8174" t="s">
        <v>28871</v>
      </c>
      <c r="M8174" t="s">
        <v>1277</v>
      </c>
      <c r="N8174" s="1" t="s">
        <v>1307</v>
      </c>
      <c r="O8174" t="s">
        <v>53</v>
      </c>
      <c r="P8174">
        <v>4.9000000000000004</v>
      </c>
      <c r="Q8174">
        <v>4.8</v>
      </c>
      <c r="R8174">
        <v>4.8</v>
      </c>
      <c r="S8174">
        <v>4.5999999999999996</v>
      </c>
      <c r="T8174">
        <v>4.9000000000000004</v>
      </c>
      <c r="U8174">
        <v>4.7</v>
      </c>
      <c r="V8174" t="s">
        <v>2911</v>
      </c>
      <c r="W8174" t="s">
        <v>42</v>
      </c>
      <c r="X8174" t="s">
        <v>55</v>
      </c>
      <c r="Y8174">
        <v>17</v>
      </c>
      <c r="Z8174">
        <v>24</v>
      </c>
      <c r="AA8174" t="s">
        <v>44</v>
      </c>
      <c r="AB8174" t="s">
        <v>45</v>
      </c>
      <c r="AC8174" t="s">
        <v>474</v>
      </c>
      <c r="AD8174" t="s">
        <v>28872</v>
      </c>
      <c r="AE8174" t="s">
        <v>28873</v>
      </c>
      <c r="AF8174">
        <v>24383</v>
      </c>
    </row>
    <row r="8175" spans="1:32" x14ac:dyDescent="0.35">
      <c r="A8175">
        <v>2020</v>
      </c>
      <c r="B8175" t="s">
        <v>32</v>
      </c>
      <c r="C8175" t="s">
        <v>3580</v>
      </c>
      <c r="D8175" t="s">
        <v>34</v>
      </c>
      <c r="E8175" t="s">
        <v>28874</v>
      </c>
      <c r="F8175">
        <v>4.8</v>
      </c>
      <c r="G8175">
        <v>142</v>
      </c>
      <c r="H8175" t="s">
        <v>36</v>
      </c>
      <c r="I8175" t="s">
        <v>9096</v>
      </c>
      <c r="J8175">
        <v>4.4000000000000004</v>
      </c>
      <c r="K8175">
        <v>2622</v>
      </c>
      <c r="L8175" t="s">
        <v>9097</v>
      </c>
      <c r="M8175" t="s">
        <v>699</v>
      </c>
      <c r="N8175" s="1" t="s">
        <v>5278</v>
      </c>
      <c r="O8175" t="s">
        <v>53</v>
      </c>
      <c r="P8175">
        <v>4.7</v>
      </c>
      <c r="Q8175">
        <v>4.7</v>
      </c>
      <c r="R8175">
        <v>4.7</v>
      </c>
      <c r="S8175">
        <v>4.7</v>
      </c>
      <c r="T8175">
        <v>4.8</v>
      </c>
      <c r="U8175">
        <v>4.8</v>
      </c>
      <c r="V8175" t="s">
        <v>6747</v>
      </c>
      <c r="W8175" t="s">
        <v>42</v>
      </c>
      <c r="X8175" t="s">
        <v>124</v>
      </c>
      <c r="Y8175">
        <v>25</v>
      </c>
      <c r="Z8175">
        <v>34</v>
      </c>
      <c r="AA8175" t="s">
        <v>44</v>
      </c>
      <c r="AB8175" t="s">
        <v>45</v>
      </c>
      <c r="AC8175" t="s">
        <v>750</v>
      </c>
      <c r="AD8175" t="s">
        <v>28875</v>
      </c>
      <c r="AE8175" t="s">
        <v>28876</v>
      </c>
      <c r="AF8175">
        <v>21305</v>
      </c>
    </row>
    <row r="8176" spans="1:32" x14ac:dyDescent="0.35">
      <c r="A8176">
        <v>2019</v>
      </c>
      <c r="B8176" t="s">
        <v>108</v>
      </c>
      <c r="C8176" t="s">
        <v>1621</v>
      </c>
      <c r="D8176" t="s">
        <v>34</v>
      </c>
      <c r="E8176" t="s">
        <v>28877</v>
      </c>
      <c r="F8176">
        <v>4.5999999999999996</v>
      </c>
      <c r="G8176">
        <v>72</v>
      </c>
      <c r="H8176" t="s">
        <v>36</v>
      </c>
      <c r="I8176" t="s">
        <v>9107</v>
      </c>
      <c r="J8176">
        <v>4.5999999999999996</v>
      </c>
      <c r="K8176">
        <v>271</v>
      </c>
      <c r="L8176" t="s">
        <v>9108</v>
      </c>
      <c r="M8176" t="s">
        <v>1277</v>
      </c>
      <c r="N8176" s="1" t="s">
        <v>2357</v>
      </c>
      <c r="O8176" t="s">
        <v>53</v>
      </c>
      <c r="P8176">
        <v>4.8</v>
      </c>
      <c r="Q8176">
        <v>4.8</v>
      </c>
      <c r="R8176">
        <v>4.5999999999999996</v>
      </c>
      <c r="S8176">
        <v>4.5</v>
      </c>
      <c r="T8176">
        <v>4.7</v>
      </c>
      <c r="U8176">
        <v>4.5999999999999996</v>
      </c>
      <c r="V8176" t="s">
        <v>42</v>
      </c>
      <c r="W8176" t="s">
        <v>77</v>
      </c>
      <c r="X8176" t="s">
        <v>124</v>
      </c>
      <c r="Y8176">
        <v>22</v>
      </c>
      <c r="Z8176">
        <v>27</v>
      </c>
      <c r="AA8176" t="s">
        <v>44</v>
      </c>
      <c r="AB8176" t="s">
        <v>125</v>
      </c>
      <c r="AC8176" t="s">
        <v>219</v>
      </c>
      <c r="AD8176" t="s">
        <v>28878</v>
      </c>
      <c r="AE8176" t="s">
        <v>28879</v>
      </c>
      <c r="AF8176">
        <v>15932</v>
      </c>
    </row>
    <row r="8177" spans="1:32" x14ac:dyDescent="0.35">
      <c r="A8177">
        <v>2021</v>
      </c>
      <c r="B8177" t="s">
        <v>129</v>
      </c>
      <c r="C8177" t="s">
        <v>130</v>
      </c>
      <c r="D8177" t="s">
        <v>34</v>
      </c>
      <c r="E8177" t="s">
        <v>2942</v>
      </c>
      <c r="F8177">
        <v>4.9000000000000004</v>
      </c>
      <c r="G8177">
        <v>21</v>
      </c>
      <c r="H8177" t="s">
        <v>36</v>
      </c>
      <c r="I8177" t="s">
        <v>9856</v>
      </c>
      <c r="J8177">
        <v>4.3</v>
      </c>
      <c r="K8177">
        <v>4495</v>
      </c>
      <c r="L8177" t="s">
        <v>9857</v>
      </c>
      <c r="M8177" t="s">
        <v>39</v>
      </c>
      <c r="N8177">
        <v>91401</v>
      </c>
      <c r="O8177" t="s">
        <v>53</v>
      </c>
      <c r="P8177">
        <v>5</v>
      </c>
      <c r="Q8177">
        <v>4.9000000000000004</v>
      </c>
      <c r="R8177">
        <v>5</v>
      </c>
      <c r="S8177">
        <v>4.9000000000000004</v>
      </c>
      <c r="T8177">
        <v>5</v>
      </c>
      <c r="U8177">
        <v>5</v>
      </c>
      <c r="V8177" t="s">
        <v>2059</v>
      </c>
      <c r="W8177" t="s">
        <v>42</v>
      </c>
      <c r="X8177" t="s">
        <v>95</v>
      </c>
      <c r="Y8177">
        <v>15</v>
      </c>
      <c r="Z8177">
        <v>24</v>
      </c>
      <c r="AA8177" t="s">
        <v>44</v>
      </c>
      <c r="AB8177" t="s">
        <v>45</v>
      </c>
      <c r="AC8177" t="s">
        <v>136</v>
      </c>
      <c r="AD8177" t="s">
        <v>28880</v>
      </c>
      <c r="AE8177" t="s">
        <v>28881</v>
      </c>
      <c r="AF8177">
        <v>21303</v>
      </c>
    </row>
    <row r="8178" spans="1:32" x14ac:dyDescent="0.35">
      <c r="A8178">
        <v>2019</v>
      </c>
      <c r="B8178" t="s">
        <v>585</v>
      </c>
      <c r="C8178" t="s">
        <v>5187</v>
      </c>
      <c r="D8178" t="s">
        <v>34</v>
      </c>
      <c r="E8178" t="s">
        <v>12605</v>
      </c>
      <c r="F8178">
        <v>4.9000000000000004</v>
      </c>
      <c r="G8178">
        <v>12</v>
      </c>
      <c r="H8178" t="s">
        <v>36</v>
      </c>
      <c r="I8178" t="s">
        <v>9856</v>
      </c>
      <c r="J8178">
        <v>4.3</v>
      </c>
      <c r="K8178">
        <v>4495</v>
      </c>
      <c r="L8178" t="s">
        <v>9857</v>
      </c>
      <c r="M8178" t="s">
        <v>39</v>
      </c>
      <c r="N8178">
        <v>91401</v>
      </c>
      <c r="O8178" t="s">
        <v>40</v>
      </c>
      <c r="P8178">
        <v>5</v>
      </c>
      <c r="Q8178">
        <v>4.8</v>
      </c>
      <c r="R8178">
        <v>5</v>
      </c>
      <c r="S8178">
        <v>4.8</v>
      </c>
      <c r="T8178">
        <v>5</v>
      </c>
      <c r="U8178">
        <v>4.8</v>
      </c>
      <c r="V8178" t="s">
        <v>42</v>
      </c>
      <c r="W8178" t="s">
        <v>6149</v>
      </c>
      <c r="X8178" t="s">
        <v>124</v>
      </c>
      <c r="Y8178">
        <v>19</v>
      </c>
      <c r="Z8178">
        <v>23</v>
      </c>
      <c r="AA8178" t="s">
        <v>44</v>
      </c>
      <c r="AB8178" t="s">
        <v>294</v>
      </c>
      <c r="AC8178" t="s">
        <v>219</v>
      </c>
      <c r="AD8178" t="s">
        <v>28882</v>
      </c>
      <c r="AE8178" t="s">
        <v>28883</v>
      </c>
      <c r="AF8178">
        <v>16777</v>
      </c>
    </row>
    <row r="8179" spans="1:32" x14ac:dyDescent="0.35">
      <c r="A8179">
        <v>2018</v>
      </c>
      <c r="B8179" t="s">
        <v>108</v>
      </c>
      <c r="C8179" t="s">
        <v>1765</v>
      </c>
      <c r="D8179" t="s">
        <v>34</v>
      </c>
      <c r="E8179" t="s">
        <v>28884</v>
      </c>
      <c r="F8179">
        <v>4.5</v>
      </c>
      <c r="G8179">
        <v>54</v>
      </c>
      <c r="H8179" t="s">
        <v>36</v>
      </c>
      <c r="I8179" t="s">
        <v>3426</v>
      </c>
      <c r="J8179">
        <v>4.7</v>
      </c>
      <c r="K8179">
        <v>662</v>
      </c>
      <c r="L8179" t="s">
        <v>3427</v>
      </c>
      <c r="M8179" t="s">
        <v>74</v>
      </c>
      <c r="N8179">
        <v>89146</v>
      </c>
      <c r="O8179" t="s">
        <v>53</v>
      </c>
      <c r="P8179">
        <v>4.4000000000000004</v>
      </c>
      <c r="Q8179">
        <v>4.5</v>
      </c>
      <c r="R8179">
        <v>4.5999999999999996</v>
      </c>
      <c r="S8179">
        <v>4.4000000000000004</v>
      </c>
      <c r="T8179">
        <v>4.8</v>
      </c>
      <c r="U8179">
        <v>4.5</v>
      </c>
      <c r="V8179" t="s">
        <v>712</v>
      </c>
      <c r="W8179" t="s">
        <v>77</v>
      </c>
      <c r="X8179" t="s">
        <v>43</v>
      </c>
      <c r="Y8179">
        <v>24</v>
      </c>
      <c r="Z8179">
        <v>37</v>
      </c>
      <c r="AA8179" t="s">
        <v>44</v>
      </c>
      <c r="AB8179" t="s">
        <v>294</v>
      </c>
      <c r="AC8179" t="s">
        <v>219</v>
      </c>
      <c r="AD8179" t="s">
        <v>28885</v>
      </c>
      <c r="AE8179" t="s">
        <v>28886</v>
      </c>
      <c r="AF8179">
        <v>19062</v>
      </c>
    </row>
    <row r="8180" spans="1:32" x14ac:dyDescent="0.35">
      <c r="A8180">
        <v>2019</v>
      </c>
      <c r="B8180" t="s">
        <v>257</v>
      </c>
      <c r="C8180" t="s">
        <v>1943</v>
      </c>
      <c r="D8180" t="s">
        <v>34</v>
      </c>
      <c r="E8180" t="s">
        <v>35</v>
      </c>
      <c r="F8180">
        <v>4.7</v>
      </c>
      <c r="G8180">
        <v>99</v>
      </c>
      <c r="H8180" t="s">
        <v>36</v>
      </c>
      <c r="I8180" t="s">
        <v>1877</v>
      </c>
      <c r="J8180">
        <v>4.8</v>
      </c>
      <c r="K8180">
        <v>1</v>
      </c>
      <c r="L8180" t="s">
        <v>1878</v>
      </c>
      <c r="M8180" t="s">
        <v>39</v>
      </c>
      <c r="N8180">
        <v>94538</v>
      </c>
      <c r="O8180" t="s">
        <v>53</v>
      </c>
      <c r="P8180">
        <v>4.7</v>
      </c>
      <c r="Q8180">
        <v>4.7</v>
      </c>
      <c r="R8180">
        <v>4.8</v>
      </c>
      <c r="S8180">
        <v>4.3</v>
      </c>
      <c r="T8180">
        <v>4.8</v>
      </c>
      <c r="U8180">
        <v>4.5999999999999996</v>
      </c>
      <c r="V8180" t="s">
        <v>76</v>
      </c>
      <c r="W8180" t="s">
        <v>42</v>
      </c>
      <c r="X8180" t="s">
        <v>124</v>
      </c>
      <c r="Y8180">
        <v>22</v>
      </c>
      <c r="Z8180">
        <v>29</v>
      </c>
      <c r="AA8180" t="s">
        <v>44</v>
      </c>
      <c r="AB8180" t="s">
        <v>45</v>
      </c>
      <c r="AC8180" t="s">
        <v>219</v>
      </c>
      <c r="AD8180" t="s">
        <v>28887</v>
      </c>
      <c r="AE8180">
        <v>22956501</v>
      </c>
      <c r="AF8180">
        <v>10872</v>
      </c>
    </row>
    <row r="8181" spans="1:32" x14ac:dyDescent="0.35">
      <c r="A8181">
        <v>2017</v>
      </c>
      <c r="B8181" t="s">
        <v>585</v>
      </c>
      <c r="C8181" t="s">
        <v>11736</v>
      </c>
      <c r="D8181" t="s">
        <v>1160</v>
      </c>
      <c r="E8181" t="s">
        <v>28888</v>
      </c>
      <c r="F8181">
        <v>4.8</v>
      </c>
      <c r="G8181">
        <v>45</v>
      </c>
      <c r="H8181" t="s">
        <v>36</v>
      </c>
      <c r="I8181" t="s">
        <v>16455</v>
      </c>
      <c r="J8181">
        <v>4.9000000000000004</v>
      </c>
      <c r="K8181">
        <v>494</v>
      </c>
      <c r="L8181" t="s">
        <v>16456</v>
      </c>
      <c r="M8181" t="s">
        <v>39</v>
      </c>
      <c r="N8181">
        <v>94538</v>
      </c>
      <c r="O8181" t="s">
        <v>53</v>
      </c>
      <c r="P8181">
        <v>4.5999999999999996</v>
      </c>
      <c r="Q8181">
        <v>4.8</v>
      </c>
      <c r="R8181">
        <v>5</v>
      </c>
      <c r="S8181">
        <v>4.4000000000000004</v>
      </c>
      <c r="T8181">
        <v>4.9000000000000004</v>
      </c>
      <c r="U8181">
        <v>5</v>
      </c>
      <c r="V8181" t="s">
        <v>24846</v>
      </c>
      <c r="W8181" t="s">
        <v>42</v>
      </c>
      <c r="X8181" t="s">
        <v>124</v>
      </c>
      <c r="Y8181">
        <v>19</v>
      </c>
      <c r="Z8181">
        <v>24</v>
      </c>
      <c r="AA8181" t="s">
        <v>44</v>
      </c>
      <c r="AB8181" t="s">
        <v>294</v>
      </c>
      <c r="AC8181" t="s">
        <v>8693</v>
      </c>
      <c r="AD8181" t="s">
        <v>28889</v>
      </c>
      <c r="AE8181" t="s">
        <v>28890</v>
      </c>
      <c r="AF8181">
        <v>17520</v>
      </c>
    </row>
    <row r="8182" spans="1:32" x14ac:dyDescent="0.35">
      <c r="A8182">
        <v>2019</v>
      </c>
      <c r="B8182" t="s">
        <v>389</v>
      </c>
      <c r="C8182" t="s">
        <v>2628</v>
      </c>
      <c r="D8182" t="s">
        <v>34</v>
      </c>
      <c r="E8182" t="s">
        <v>20905</v>
      </c>
      <c r="F8182">
        <v>4.9000000000000004</v>
      </c>
      <c r="G8182">
        <v>33</v>
      </c>
      <c r="H8182" t="s">
        <v>36</v>
      </c>
      <c r="I8182" t="s">
        <v>28891</v>
      </c>
      <c r="J8182">
        <v>4.8</v>
      </c>
      <c r="K8182">
        <v>352</v>
      </c>
      <c r="L8182" t="s">
        <v>28892</v>
      </c>
      <c r="M8182" t="s">
        <v>39</v>
      </c>
      <c r="N8182">
        <v>95661</v>
      </c>
      <c r="O8182" t="s">
        <v>53</v>
      </c>
      <c r="P8182">
        <v>4.9000000000000004</v>
      </c>
      <c r="Q8182">
        <v>4.9000000000000004</v>
      </c>
      <c r="R8182">
        <v>5</v>
      </c>
      <c r="S8182">
        <v>4.8</v>
      </c>
      <c r="T8182">
        <v>4.9000000000000004</v>
      </c>
      <c r="U8182">
        <v>5</v>
      </c>
      <c r="V8182" t="s">
        <v>42</v>
      </c>
      <c r="W8182" t="s">
        <v>42</v>
      </c>
      <c r="X8182" t="s">
        <v>95</v>
      </c>
      <c r="Y8182">
        <v>140</v>
      </c>
      <c r="Z8182">
        <v>124</v>
      </c>
      <c r="AA8182" t="s">
        <v>1227</v>
      </c>
      <c r="AB8182" t="s">
        <v>1228</v>
      </c>
      <c r="AC8182" t="s">
        <v>1227</v>
      </c>
      <c r="AD8182" t="s">
        <v>28893</v>
      </c>
      <c r="AE8182" t="s">
        <v>28894</v>
      </c>
      <c r="AF8182">
        <v>39117</v>
      </c>
    </row>
    <row r="8183" spans="1:32" x14ac:dyDescent="0.35">
      <c r="A8183">
        <v>2019</v>
      </c>
      <c r="B8183" t="s">
        <v>591</v>
      </c>
      <c r="C8183" t="s">
        <v>4008</v>
      </c>
      <c r="D8183" t="s">
        <v>34</v>
      </c>
      <c r="E8183" t="s">
        <v>835</v>
      </c>
      <c r="F8183">
        <v>4.9000000000000004</v>
      </c>
      <c r="G8183">
        <v>96</v>
      </c>
      <c r="H8183" t="s">
        <v>36</v>
      </c>
      <c r="I8183" t="s">
        <v>10248</v>
      </c>
      <c r="J8183">
        <v>4.3</v>
      </c>
      <c r="K8183">
        <v>22</v>
      </c>
      <c r="L8183" t="s">
        <v>10249</v>
      </c>
      <c r="M8183" t="s">
        <v>121</v>
      </c>
      <c r="N8183">
        <v>85323</v>
      </c>
      <c r="O8183" t="s">
        <v>94</v>
      </c>
      <c r="P8183">
        <v>5</v>
      </c>
      <c r="Q8183">
        <v>4.9000000000000004</v>
      </c>
      <c r="R8183">
        <v>4.8</v>
      </c>
      <c r="S8183">
        <v>4.8</v>
      </c>
      <c r="T8183">
        <v>4.9000000000000004</v>
      </c>
      <c r="U8183">
        <v>4.8</v>
      </c>
      <c r="V8183" t="s">
        <v>262</v>
      </c>
      <c r="W8183" t="s">
        <v>77</v>
      </c>
      <c r="X8183" t="s">
        <v>43</v>
      </c>
      <c r="Y8183">
        <v>20</v>
      </c>
      <c r="Z8183">
        <v>28</v>
      </c>
      <c r="AA8183" t="s">
        <v>44</v>
      </c>
      <c r="AB8183" t="s">
        <v>78</v>
      </c>
      <c r="AC8183" t="s">
        <v>184</v>
      </c>
      <c r="AD8183" t="s">
        <v>28895</v>
      </c>
      <c r="AE8183" t="s">
        <v>28896</v>
      </c>
      <c r="AF8183">
        <v>27497</v>
      </c>
    </row>
    <row r="8184" spans="1:32" x14ac:dyDescent="0.35">
      <c r="A8184">
        <v>2020</v>
      </c>
      <c r="B8184" t="s">
        <v>81</v>
      </c>
      <c r="C8184" t="s">
        <v>3989</v>
      </c>
      <c r="D8184" t="s">
        <v>34</v>
      </c>
      <c r="E8184" t="s">
        <v>15250</v>
      </c>
      <c r="F8184">
        <v>4.9000000000000004</v>
      </c>
      <c r="G8184">
        <v>52</v>
      </c>
      <c r="H8184" t="s">
        <v>36</v>
      </c>
      <c r="I8184" t="s">
        <v>133</v>
      </c>
      <c r="J8184">
        <v>4.3</v>
      </c>
      <c r="K8184">
        <v>1366</v>
      </c>
      <c r="L8184" t="s">
        <v>134</v>
      </c>
      <c r="M8184" t="s">
        <v>121</v>
      </c>
      <c r="N8184">
        <v>85015</v>
      </c>
      <c r="O8184" t="s">
        <v>40</v>
      </c>
      <c r="P8184">
        <v>4.9000000000000004</v>
      </c>
      <c r="Q8184">
        <v>4.8</v>
      </c>
      <c r="R8184">
        <v>4.9000000000000004</v>
      </c>
      <c r="S8184">
        <v>4.8</v>
      </c>
      <c r="T8184">
        <v>4.8</v>
      </c>
      <c r="U8184">
        <v>5</v>
      </c>
      <c r="V8184" t="s">
        <v>86</v>
      </c>
      <c r="W8184" t="s">
        <v>15251</v>
      </c>
      <c r="X8184" t="s">
        <v>43</v>
      </c>
      <c r="Y8184">
        <v>22</v>
      </c>
      <c r="Z8184">
        <v>32</v>
      </c>
      <c r="AA8184" t="s">
        <v>44</v>
      </c>
      <c r="AB8184" t="s">
        <v>45</v>
      </c>
      <c r="AC8184" t="s">
        <v>46</v>
      </c>
      <c r="AD8184" t="s">
        <v>15252</v>
      </c>
      <c r="AE8184" t="s">
        <v>15253</v>
      </c>
      <c r="AF8184">
        <v>33657</v>
      </c>
    </row>
    <row r="8185" spans="1:32" x14ac:dyDescent="0.35">
      <c r="A8185">
        <v>2021</v>
      </c>
      <c r="B8185" t="s">
        <v>32</v>
      </c>
      <c r="C8185" t="s">
        <v>1771</v>
      </c>
      <c r="D8185" t="s">
        <v>793</v>
      </c>
      <c r="E8185" t="s">
        <v>2543</v>
      </c>
      <c r="F8185">
        <v>4.8</v>
      </c>
      <c r="G8185">
        <v>74</v>
      </c>
      <c r="H8185" t="s">
        <v>36</v>
      </c>
      <c r="I8185" t="s">
        <v>8783</v>
      </c>
      <c r="J8185">
        <v>4.4000000000000004</v>
      </c>
      <c r="K8185">
        <v>469</v>
      </c>
      <c r="L8185" t="s">
        <v>8784</v>
      </c>
      <c r="M8185" t="s">
        <v>121</v>
      </c>
      <c r="N8185">
        <v>85710</v>
      </c>
      <c r="O8185" t="s">
        <v>53</v>
      </c>
      <c r="P8185">
        <v>4.8</v>
      </c>
      <c r="Q8185">
        <v>4.7</v>
      </c>
      <c r="R8185">
        <v>4.8</v>
      </c>
      <c r="S8185">
        <v>4.7</v>
      </c>
      <c r="T8185">
        <v>4.9000000000000004</v>
      </c>
      <c r="U8185">
        <v>4.9000000000000004</v>
      </c>
      <c r="V8185" t="s">
        <v>42</v>
      </c>
      <c r="W8185" t="s">
        <v>42</v>
      </c>
      <c r="X8185" t="s">
        <v>43</v>
      </c>
      <c r="Y8185">
        <v>30</v>
      </c>
      <c r="Z8185">
        <v>38</v>
      </c>
      <c r="AA8185" t="s">
        <v>44</v>
      </c>
      <c r="AB8185" t="s">
        <v>78</v>
      </c>
      <c r="AC8185" t="s">
        <v>3390</v>
      </c>
      <c r="AD8185" t="s">
        <v>8785</v>
      </c>
      <c r="AE8185" t="s">
        <v>8786</v>
      </c>
      <c r="AF8185">
        <v>34308</v>
      </c>
    </row>
    <row r="8186" spans="1:32" x14ac:dyDescent="0.35">
      <c r="A8186">
        <v>2020</v>
      </c>
      <c r="B8186" t="s">
        <v>32</v>
      </c>
      <c r="C8186" t="s">
        <v>1771</v>
      </c>
      <c r="D8186" t="s">
        <v>34</v>
      </c>
      <c r="E8186" t="s">
        <v>28897</v>
      </c>
      <c r="F8186">
        <v>4.7</v>
      </c>
      <c r="G8186">
        <v>233</v>
      </c>
      <c r="H8186" t="s">
        <v>36</v>
      </c>
      <c r="I8186" t="s">
        <v>13935</v>
      </c>
      <c r="J8186">
        <v>4.5</v>
      </c>
      <c r="K8186">
        <v>19</v>
      </c>
      <c r="L8186" t="s">
        <v>13936</v>
      </c>
      <c r="M8186" t="s">
        <v>243</v>
      </c>
      <c r="N8186">
        <v>98168</v>
      </c>
      <c r="O8186" t="s">
        <v>53</v>
      </c>
      <c r="P8186">
        <v>4.7</v>
      </c>
      <c r="Q8186">
        <v>4.7</v>
      </c>
      <c r="R8186">
        <v>4.7</v>
      </c>
      <c r="S8186">
        <v>4.7</v>
      </c>
      <c r="T8186">
        <v>4.8</v>
      </c>
      <c r="U8186">
        <v>4.8</v>
      </c>
      <c r="V8186" t="s">
        <v>15090</v>
      </c>
      <c r="W8186" t="s">
        <v>42</v>
      </c>
      <c r="X8186" t="s">
        <v>43</v>
      </c>
      <c r="Y8186">
        <v>30</v>
      </c>
      <c r="Z8186">
        <v>38</v>
      </c>
      <c r="AA8186" t="s">
        <v>44</v>
      </c>
      <c r="AB8186" t="s">
        <v>78</v>
      </c>
      <c r="AC8186" t="s">
        <v>3390</v>
      </c>
      <c r="AD8186" t="s">
        <v>28898</v>
      </c>
      <c r="AE8186">
        <v>54685</v>
      </c>
      <c r="AF8186">
        <v>49290</v>
      </c>
    </row>
    <row r="8187" spans="1:32" x14ac:dyDescent="0.35">
      <c r="A8187">
        <v>2017</v>
      </c>
      <c r="B8187" t="s">
        <v>257</v>
      </c>
      <c r="C8187" t="s">
        <v>4076</v>
      </c>
      <c r="D8187" t="s">
        <v>34</v>
      </c>
      <c r="E8187" t="s">
        <v>12017</v>
      </c>
      <c r="F8187">
        <v>4.7</v>
      </c>
      <c r="G8187">
        <v>77</v>
      </c>
      <c r="H8187" t="s">
        <v>36</v>
      </c>
      <c r="I8187" t="s">
        <v>1945</v>
      </c>
      <c r="J8187">
        <v>4.5</v>
      </c>
      <c r="K8187">
        <v>955</v>
      </c>
      <c r="L8187" t="s">
        <v>1946</v>
      </c>
      <c r="M8187" t="s">
        <v>271</v>
      </c>
      <c r="N8187">
        <v>78249</v>
      </c>
      <c r="O8187" t="s">
        <v>53</v>
      </c>
      <c r="P8187">
        <v>4.8</v>
      </c>
      <c r="Q8187">
        <v>4.7</v>
      </c>
      <c r="R8187">
        <v>4.7</v>
      </c>
      <c r="S8187">
        <v>4.4000000000000004</v>
      </c>
      <c r="T8187">
        <v>4.8</v>
      </c>
      <c r="U8187">
        <v>4.7</v>
      </c>
      <c r="V8187" t="s">
        <v>980</v>
      </c>
      <c r="W8187" t="s">
        <v>28899</v>
      </c>
      <c r="X8187" t="s">
        <v>95</v>
      </c>
      <c r="Y8187">
        <v>18</v>
      </c>
      <c r="Z8187">
        <v>25</v>
      </c>
      <c r="AA8187" t="s">
        <v>44</v>
      </c>
      <c r="AB8187" t="s">
        <v>45</v>
      </c>
      <c r="AC8187" t="s">
        <v>264</v>
      </c>
      <c r="AD8187" t="s">
        <v>28900</v>
      </c>
      <c r="AE8187" t="s">
        <v>28901</v>
      </c>
      <c r="AF8187">
        <v>87148</v>
      </c>
    </row>
    <row r="8188" spans="1:32" x14ac:dyDescent="0.35">
      <c r="A8188">
        <v>2021</v>
      </c>
      <c r="B8188" t="s">
        <v>32</v>
      </c>
      <c r="C8188" t="s">
        <v>746</v>
      </c>
      <c r="D8188" t="s">
        <v>793</v>
      </c>
      <c r="E8188" t="s">
        <v>28902</v>
      </c>
      <c r="F8188">
        <v>4.8</v>
      </c>
      <c r="G8188">
        <v>69</v>
      </c>
      <c r="H8188" t="s">
        <v>36</v>
      </c>
      <c r="I8188" t="s">
        <v>16778</v>
      </c>
      <c r="J8188">
        <v>4.5999999999999996</v>
      </c>
      <c r="K8188">
        <v>774</v>
      </c>
      <c r="L8188" t="s">
        <v>16779</v>
      </c>
      <c r="M8188" t="s">
        <v>271</v>
      </c>
      <c r="N8188">
        <v>78238</v>
      </c>
      <c r="O8188" t="s">
        <v>94</v>
      </c>
      <c r="P8188">
        <v>4.8</v>
      </c>
      <c r="Q8188">
        <v>4.8</v>
      </c>
      <c r="R8188">
        <v>4.8</v>
      </c>
      <c r="S8188">
        <v>4.8</v>
      </c>
      <c r="T8188">
        <v>4.9000000000000004</v>
      </c>
      <c r="U8188">
        <v>4.9000000000000004</v>
      </c>
      <c r="V8188" t="s">
        <v>743</v>
      </c>
      <c r="W8188" t="s">
        <v>77</v>
      </c>
      <c r="X8188" t="s">
        <v>43</v>
      </c>
      <c r="Y8188">
        <v>28</v>
      </c>
      <c r="Z8188">
        <v>39</v>
      </c>
      <c r="AA8188" t="s">
        <v>44</v>
      </c>
      <c r="AB8188" t="s">
        <v>45</v>
      </c>
      <c r="AC8188" t="s">
        <v>750</v>
      </c>
      <c r="AD8188" t="s">
        <v>28903</v>
      </c>
      <c r="AE8188" t="s">
        <v>28904</v>
      </c>
      <c r="AF8188">
        <v>24087</v>
      </c>
    </row>
    <row r="8189" spans="1:32" x14ac:dyDescent="0.35">
      <c r="A8189">
        <v>2019</v>
      </c>
      <c r="B8189" t="s">
        <v>373</v>
      </c>
      <c r="C8189" t="s">
        <v>3037</v>
      </c>
      <c r="D8189" t="s">
        <v>1957</v>
      </c>
      <c r="E8189" t="s">
        <v>28905</v>
      </c>
      <c r="F8189">
        <v>4.5999999999999996</v>
      </c>
      <c r="G8189">
        <v>56</v>
      </c>
      <c r="H8189" t="s">
        <v>36</v>
      </c>
      <c r="I8189" t="s">
        <v>8396</v>
      </c>
      <c r="J8189">
        <v>4.7</v>
      </c>
      <c r="K8189">
        <v>1652</v>
      </c>
      <c r="L8189" t="s">
        <v>5372</v>
      </c>
      <c r="M8189" t="s">
        <v>271</v>
      </c>
      <c r="N8189">
        <v>76051</v>
      </c>
      <c r="O8189" t="s">
        <v>40</v>
      </c>
      <c r="P8189">
        <v>4.8</v>
      </c>
      <c r="Q8189">
        <v>4.5999999999999996</v>
      </c>
      <c r="R8189">
        <v>4.5</v>
      </c>
      <c r="S8189">
        <v>4.5</v>
      </c>
      <c r="T8189">
        <v>4.7</v>
      </c>
      <c r="U8189">
        <v>4.5999999999999996</v>
      </c>
      <c r="V8189" t="s">
        <v>5141</v>
      </c>
      <c r="W8189" t="s">
        <v>3039</v>
      </c>
      <c r="X8189" t="s">
        <v>43</v>
      </c>
      <c r="Y8189">
        <v>20</v>
      </c>
      <c r="Z8189">
        <v>27</v>
      </c>
      <c r="AA8189" t="s">
        <v>44</v>
      </c>
      <c r="AB8189" t="s">
        <v>78</v>
      </c>
      <c r="AC8189" t="s">
        <v>114</v>
      </c>
      <c r="AD8189" t="s">
        <v>28906</v>
      </c>
      <c r="AE8189" t="s">
        <v>28907</v>
      </c>
      <c r="AF8189">
        <v>20874</v>
      </c>
    </row>
    <row r="8190" spans="1:32" x14ac:dyDescent="0.35">
      <c r="A8190">
        <v>2020</v>
      </c>
      <c r="B8190" t="s">
        <v>108</v>
      </c>
      <c r="C8190" t="s">
        <v>3995</v>
      </c>
      <c r="D8190" t="s">
        <v>34</v>
      </c>
      <c r="E8190" t="s">
        <v>28908</v>
      </c>
      <c r="F8190">
        <v>4.3</v>
      </c>
      <c r="G8190">
        <v>75</v>
      </c>
      <c r="H8190" t="s">
        <v>36</v>
      </c>
      <c r="I8190" t="s">
        <v>28909</v>
      </c>
      <c r="J8190">
        <v>4.8</v>
      </c>
      <c r="K8190">
        <v>1385</v>
      </c>
      <c r="L8190" t="s">
        <v>28910</v>
      </c>
      <c r="M8190" t="s">
        <v>271</v>
      </c>
      <c r="N8190">
        <v>78745</v>
      </c>
      <c r="O8190" t="s">
        <v>53</v>
      </c>
      <c r="P8190">
        <v>4.5999999999999996</v>
      </c>
      <c r="Q8190">
        <v>4.5999999999999996</v>
      </c>
      <c r="R8190">
        <v>4</v>
      </c>
      <c r="S8190">
        <v>3.9</v>
      </c>
      <c r="T8190">
        <v>4.5999999999999996</v>
      </c>
      <c r="U8190">
        <v>4.0999999999999996</v>
      </c>
      <c r="V8190" t="s">
        <v>3640</v>
      </c>
      <c r="W8190" t="s">
        <v>42</v>
      </c>
      <c r="X8190" t="s">
        <v>95</v>
      </c>
      <c r="Y8190">
        <v>19</v>
      </c>
      <c r="Z8190">
        <v>26</v>
      </c>
      <c r="AA8190" t="s">
        <v>44</v>
      </c>
      <c r="AB8190" t="s">
        <v>125</v>
      </c>
      <c r="AC8190" t="s">
        <v>219</v>
      </c>
      <c r="AD8190" t="s">
        <v>28911</v>
      </c>
      <c r="AE8190" t="s">
        <v>28912</v>
      </c>
      <c r="AF8190">
        <v>32167</v>
      </c>
    </row>
    <row r="8191" spans="1:32" x14ac:dyDescent="0.35">
      <c r="A8191">
        <v>2020</v>
      </c>
      <c r="B8191" t="s">
        <v>32</v>
      </c>
      <c r="C8191" t="s">
        <v>4978</v>
      </c>
      <c r="D8191" t="s">
        <v>34</v>
      </c>
      <c r="E8191" t="s">
        <v>5158</v>
      </c>
      <c r="F8191">
        <v>4.5999999999999996</v>
      </c>
      <c r="G8191">
        <v>102</v>
      </c>
      <c r="H8191" t="s">
        <v>36</v>
      </c>
      <c r="I8191" t="s">
        <v>28913</v>
      </c>
      <c r="J8191">
        <v>4.3</v>
      </c>
      <c r="K8191">
        <v>182</v>
      </c>
      <c r="L8191" t="s">
        <v>28914</v>
      </c>
      <c r="M8191" t="s">
        <v>271</v>
      </c>
      <c r="N8191">
        <v>75034</v>
      </c>
      <c r="O8191" t="s">
        <v>53</v>
      </c>
      <c r="P8191">
        <v>4.5999999999999996</v>
      </c>
      <c r="Q8191">
        <v>4.5999999999999996</v>
      </c>
      <c r="R8191">
        <v>4.7</v>
      </c>
      <c r="S8191">
        <v>4.5</v>
      </c>
      <c r="T8191">
        <v>4.7</v>
      </c>
      <c r="U8191">
        <v>4.8</v>
      </c>
      <c r="V8191" t="s">
        <v>144</v>
      </c>
      <c r="W8191" t="s">
        <v>42</v>
      </c>
      <c r="X8191" t="s">
        <v>43</v>
      </c>
      <c r="Y8191">
        <v>21</v>
      </c>
      <c r="Z8191">
        <v>29</v>
      </c>
      <c r="AA8191" t="s">
        <v>44</v>
      </c>
      <c r="AB8191" t="s">
        <v>45</v>
      </c>
      <c r="AC8191" t="s">
        <v>46</v>
      </c>
      <c r="AD8191" t="s">
        <v>28915</v>
      </c>
      <c r="AE8191" t="s">
        <v>28916</v>
      </c>
      <c r="AF8191">
        <v>17691</v>
      </c>
    </row>
    <row r="8192" spans="1:32" x14ac:dyDescent="0.35">
      <c r="A8192">
        <v>2020</v>
      </c>
      <c r="B8192" t="s">
        <v>365</v>
      </c>
      <c r="C8192" t="s">
        <v>8323</v>
      </c>
      <c r="D8192" t="s">
        <v>34</v>
      </c>
      <c r="E8192" t="s">
        <v>6163</v>
      </c>
      <c r="F8192">
        <v>4.8</v>
      </c>
      <c r="G8192">
        <v>53</v>
      </c>
      <c r="H8192" t="s">
        <v>36</v>
      </c>
      <c r="I8192" t="s">
        <v>3492</v>
      </c>
      <c r="J8192">
        <v>4.7</v>
      </c>
      <c r="K8192">
        <v>1902</v>
      </c>
      <c r="L8192" t="s">
        <v>3493</v>
      </c>
      <c r="M8192" t="s">
        <v>271</v>
      </c>
      <c r="N8192">
        <v>75237</v>
      </c>
      <c r="O8192" t="s">
        <v>94</v>
      </c>
      <c r="P8192">
        <v>4.8</v>
      </c>
      <c r="Q8192">
        <v>4.8</v>
      </c>
      <c r="R8192">
        <v>4.8</v>
      </c>
      <c r="S8192">
        <v>4.7</v>
      </c>
      <c r="T8192">
        <v>4.9000000000000004</v>
      </c>
      <c r="U8192">
        <v>4.9000000000000004</v>
      </c>
      <c r="V8192" t="s">
        <v>76</v>
      </c>
      <c r="W8192" t="s">
        <v>455</v>
      </c>
      <c r="X8192" t="s">
        <v>43</v>
      </c>
      <c r="Y8192">
        <v>29</v>
      </c>
      <c r="Z8192">
        <v>36</v>
      </c>
      <c r="AA8192" t="s">
        <v>44</v>
      </c>
      <c r="AB8192" t="s">
        <v>78</v>
      </c>
      <c r="AC8192" t="s">
        <v>79</v>
      </c>
      <c r="AD8192" t="s">
        <v>28917</v>
      </c>
      <c r="AE8192" t="s">
        <v>28918</v>
      </c>
      <c r="AF8192">
        <v>46626</v>
      </c>
    </row>
    <row r="8193" spans="1:32" x14ac:dyDescent="0.35">
      <c r="A8193">
        <v>2013</v>
      </c>
      <c r="B8193" t="s">
        <v>187</v>
      </c>
      <c r="C8193" t="s">
        <v>1902</v>
      </c>
      <c r="D8193" t="s">
        <v>34</v>
      </c>
      <c r="E8193" t="s">
        <v>3515</v>
      </c>
      <c r="F8193">
        <v>4.5</v>
      </c>
      <c r="G8193">
        <v>150</v>
      </c>
      <c r="H8193" t="s">
        <v>36</v>
      </c>
      <c r="I8193" t="s">
        <v>21413</v>
      </c>
      <c r="J8193">
        <v>4.9000000000000004</v>
      </c>
      <c r="K8193">
        <v>5573</v>
      </c>
      <c r="L8193" t="s">
        <v>21414</v>
      </c>
      <c r="M8193" t="s">
        <v>806</v>
      </c>
      <c r="N8193">
        <v>74012</v>
      </c>
      <c r="O8193" t="s">
        <v>53</v>
      </c>
      <c r="P8193">
        <v>4.5999999999999996</v>
      </c>
      <c r="Q8193">
        <v>4.5</v>
      </c>
      <c r="R8193">
        <v>4.3</v>
      </c>
      <c r="S8193">
        <v>4.5</v>
      </c>
      <c r="T8193">
        <v>4.5</v>
      </c>
      <c r="U8193">
        <v>4.5999999999999996</v>
      </c>
      <c r="V8193" t="s">
        <v>28919</v>
      </c>
      <c r="W8193" t="s">
        <v>42</v>
      </c>
      <c r="X8193" t="s">
        <v>124</v>
      </c>
      <c r="Y8193">
        <v>24</v>
      </c>
      <c r="Z8193">
        <v>30</v>
      </c>
      <c r="AA8193" t="s">
        <v>44</v>
      </c>
      <c r="AB8193" t="s">
        <v>78</v>
      </c>
      <c r="AC8193" t="s">
        <v>1381</v>
      </c>
      <c r="AD8193" t="s">
        <v>28920</v>
      </c>
      <c r="AE8193" t="s">
        <v>28921</v>
      </c>
      <c r="AF8193">
        <v>24773</v>
      </c>
    </row>
    <row r="8194" spans="1:32" x14ac:dyDescent="0.35">
      <c r="A8194">
        <v>2020</v>
      </c>
      <c r="B8194" t="s">
        <v>48</v>
      </c>
      <c r="C8194" t="s">
        <v>17334</v>
      </c>
      <c r="D8194" t="s">
        <v>34</v>
      </c>
      <c r="E8194" t="s">
        <v>668</v>
      </c>
      <c r="F8194">
        <v>4.5</v>
      </c>
      <c r="G8194">
        <v>248</v>
      </c>
      <c r="H8194" t="s">
        <v>36</v>
      </c>
      <c r="I8194" t="s">
        <v>6286</v>
      </c>
      <c r="J8194">
        <v>4.3</v>
      </c>
      <c r="K8194">
        <v>150</v>
      </c>
      <c r="L8194" t="s">
        <v>6287</v>
      </c>
      <c r="M8194" t="s">
        <v>271</v>
      </c>
      <c r="N8194">
        <v>77450</v>
      </c>
      <c r="O8194" t="s">
        <v>53</v>
      </c>
      <c r="P8194">
        <v>4.7</v>
      </c>
      <c r="Q8194">
        <v>4.5999999999999996</v>
      </c>
      <c r="R8194">
        <v>4.5</v>
      </c>
      <c r="S8194">
        <v>4.3</v>
      </c>
      <c r="T8194">
        <v>4.7</v>
      </c>
      <c r="U8194">
        <v>4.3</v>
      </c>
      <c r="V8194" t="s">
        <v>2043</v>
      </c>
      <c r="W8194" t="s">
        <v>77</v>
      </c>
      <c r="X8194" t="s">
        <v>55</v>
      </c>
      <c r="Y8194">
        <v>18</v>
      </c>
      <c r="Z8194">
        <v>24</v>
      </c>
      <c r="AA8194" t="s">
        <v>44</v>
      </c>
      <c r="AB8194" t="s">
        <v>56</v>
      </c>
      <c r="AC8194" t="s">
        <v>714</v>
      </c>
      <c r="AD8194" t="s">
        <v>28922</v>
      </c>
      <c r="AE8194" t="s">
        <v>28923</v>
      </c>
      <c r="AF8194">
        <v>30637</v>
      </c>
    </row>
    <row r="8195" spans="1:32" x14ac:dyDescent="0.35">
      <c r="A8195">
        <v>2017</v>
      </c>
      <c r="B8195" t="s">
        <v>108</v>
      </c>
      <c r="C8195" t="s">
        <v>2760</v>
      </c>
      <c r="D8195" t="s">
        <v>34</v>
      </c>
      <c r="E8195" t="s">
        <v>1914</v>
      </c>
      <c r="F8195">
        <v>4.9000000000000004</v>
      </c>
      <c r="G8195">
        <v>37</v>
      </c>
      <c r="H8195" t="s">
        <v>36</v>
      </c>
      <c r="I8195" t="s">
        <v>2029</v>
      </c>
      <c r="J8195">
        <v>4.5</v>
      </c>
      <c r="K8195">
        <v>1343</v>
      </c>
      <c r="L8195" t="s">
        <v>2030</v>
      </c>
      <c r="M8195" t="s">
        <v>271</v>
      </c>
      <c r="N8195">
        <v>77090</v>
      </c>
      <c r="O8195" t="s">
        <v>40</v>
      </c>
      <c r="P8195">
        <v>5</v>
      </c>
      <c r="Q8195">
        <v>4.9000000000000004</v>
      </c>
      <c r="R8195">
        <v>4.9000000000000004</v>
      </c>
      <c r="S8195">
        <v>4.7</v>
      </c>
      <c r="T8195">
        <v>5</v>
      </c>
      <c r="U8195">
        <v>4.8</v>
      </c>
      <c r="V8195" t="s">
        <v>9640</v>
      </c>
      <c r="W8195" t="s">
        <v>77</v>
      </c>
      <c r="X8195" t="s">
        <v>124</v>
      </c>
      <c r="Y8195">
        <v>19</v>
      </c>
      <c r="Z8195">
        <v>22</v>
      </c>
      <c r="AA8195" t="s">
        <v>44</v>
      </c>
      <c r="AB8195" t="s">
        <v>125</v>
      </c>
      <c r="AC8195" t="s">
        <v>714</v>
      </c>
      <c r="AD8195" t="s">
        <v>28924</v>
      </c>
      <c r="AE8195" t="s">
        <v>28925</v>
      </c>
      <c r="AF8195">
        <v>95491</v>
      </c>
    </row>
    <row r="8196" spans="1:32" x14ac:dyDescent="0.35">
      <c r="A8196">
        <v>2019</v>
      </c>
      <c r="B8196" t="s">
        <v>321</v>
      </c>
      <c r="C8196" t="s">
        <v>4020</v>
      </c>
      <c r="D8196" t="s">
        <v>34</v>
      </c>
      <c r="E8196" t="s">
        <v>3491</v>
      </c>
      <c r="F8196">
        <v>4.8</v>
      </c>
      <c r="G8196">
        <v>10</v>
      </c>
      <c r="H8196" t="s">
        <v>36</v>
      </c>
      <c r="I8196" t="s">
        <v>3533</v>
      </c>
      <c r="J8196">
        <v>4.7</v>
      </c>
      <c r="K8196">
        <v>2060</v>
      </c>
      <c r="L8196" t="s">
        <v>3534</v>
      </c>
      <c r="M8196" t="s">
        <v>271</v>
      </c>
      <c r="N8196">
        <v>77027</v>
      </c>
      <c r="O8196" t="s">
        <v>53</v>
      </c>
      <c r="P8196">
        <v>4.7</v>
      </c>
      <c r="Q8196">
        <v>4.8</v>
      </c>
      <c r="R8196">
        <v>5</v>
      </c>
      <c r="S8196">
        <v>4.7</v>
      </c>
      <c r="T8196">
        <v>4.9000000000000004</v>
      </c>
      <c r="U8196">
        <v>4.9000000000000004</v>
      </c>
      <c r="V8196" t="s">
        <v>2739</v>
      </c>
      <c r="W8196" t="s">
        <v>77</v>
      </c>
      <c r="X8196" t="s">
        <v>55</v>
      </c>
      <c r="Y8196">
        <v>16</v>
      </c>
      <c r="Z8196">
        <v>21</v>
      </c>
      <c r="AA8196" t="s">
        <v>44</v>
      </c>
      <c r="AB8196" t="s">
        <v>56</v>
      </c>
      <c r="AC8196" t="s">
        <v>57</v>
      </c>
      <c r="AD8196" t="s">
        <v>28926</v>
      </c>
      <c r="AE8196" t="s">
        <v>28927</v>
      </c>
      <c r="AF8196">
        <v>58536</v>
      </c>
    </row>
    <row r="8197" spans="1:32" x14ac:dyDescent="0.35">
      <c r="A8197">
        <v>2020</v>
      </c>
      <c r="B8197" t="s">
        <v>48</v>
      </c>
      <c r="C8197" t="s">
        <v>1024</v>
      </c>
      <c r="D8197" t="s">
        <v>34</v>
      </c>
      <c r="E8197" t="s">
        <v>18635</v>
      </c>
      <c r="F8197">
        <v>4.8</v>
      </c>
      <c r="G8197">
        <v>219</v>
      </c>
      <c r="H8197" t="s">
        <v>36</v>
      </c>
      <c r="I8197" t="s">
        <v>28928</v>
      </c>
      <c r="J8197">
        <v>3.8</v>
      </c>
      <c r="K8197">
        <v>13</v>
      </c>
      <c r="L8197" t="s">
        <v>28929</v>
      </c>
      <c r="M8197" t="s">
        <v>334</v>
      </c>
      <c r="N8197">
        <v>56265</v>
      </c>
      <c r="O8197" t="s">
        <v>53</v>
      </c>
      <c r="P8197">
        <v>4.9000000000000004</v>
      </c>
      <c r="Q8197">
        <v>4.8</v>
      </c>
      <c r="R8197">
        <v>4.8</v>
      </c>
      <c r="S8197">
        <v>4.7</v>
      </c>
      <c r="T8197">
        <v>4.8</v>
      </c>
      <c r="U8197">
        <v>4.8</v>
      </c>
      <c r="V8197" t="s">
        <v>229</v>
      </c>
      <c r="W8197" t="s">
        <v>2656</v>
      </c>
      <c r="X8197" t="s">
        <v>55</v>
      </c>
      <c r="Y8197">
        <v>18</v>
      </c>
      <c r="Z8197">
        <v>23</v>
      </c>
      <c r="AA8197" t="s">
        <v>44</v>
      </c>
      <c r="AB8197" t="s">
        <v>151</v>
      </c>
      <c r="AC8197" t="s">
        <v>1491</v>
      </c>
      <c r="AD8197" t="s">
        <v>28930</v>
      </c>
      <c r="AE8197" t="s">
        <v>28931</v>
      </c>
      <c r="AF8197">
        <v>15585</v>
      </c>
    </row>
    <row r="8198" spans="1:32" x14ac:dyDescent="0.35">
      <c r="A8198">
        <v>2019</v>
      </c>
      <c r="B8198" t="s">
        <v>321</v>
      </c>
      <c r="C8198" t="s">
        <v>6784</v>
      </c>
      <c r="D8198" t="s">
        <v>34</v>
      </c>
      <c r="E8198" t="s">
        <v>28932</v>
      </c>
      <c r="F8198">
        <v>4.7</v>
      </c>
      <c r="G8198">
        <v>97</v>
      </c>
      <c r="H8198" t="s">
        <v>36</v>
      </c>
      <c r="I8198" t="s">
        <v>14337</v>
      </c>
      <c r="J8198">
        <v>4.8</v>
      </c>
      <c r="K8198">
        <v>1273</v>
      </c>
      <c r="L8198" t="s">
        <v>14338</v>
      </c>
      <c r="M8198" t="s">
        <v>353</v>
      </c>
      <c r="N8198">
        <v>65203</v>
      </c>
      <c r="O8198" t="s">
        <v>40</v>
      </c>
      <c r="P8198">
        <v>4.9000000000000004</v>
      </c>
      <c r="Q8198">
        <v>4.7</v>
      </c>
      <c r="R8198">
        <v>4.5999999999999996</v>
      </c>
      <c r="S8198">
        <v>4.4000000000000004</v>
      </c>
      <c r="T8198">
        <v>4.9000000000000004</v>
      </c>
      <c r="U8198">
        <v>4.7</v>
      </c>
      <c r="V8198" t="s">
        <v>8168</v>
      </c>
      <c r="W8198" t="s">
        <v>2534</v>
      </c>
      <c r="X8198" t="s">
        <v>124</v>
      </c>
      <c r="Y8198">
        <v>20</v>
      </c>
      <c r="Z8198">
        <v>25</v>
      </c>
      <c r="AA8198" t="s">
        <v>44</v>
      </c>
      <c r="AB8198" t="s">
        <v>45</v>
      </c>
      <c r="AC8198" t="s">
        <v>219</v>
      </c>
      <c r="AD8198" t="s">
        <v>28933</v>
      </c>
      <c r="AE8198" t="s">
        <v>28934</v>
      </c>
      <c r="AF8198">
        <v>41019</v>
      </c>
    </row>
    <row r="8199" spans="1:32" x14ac:dyDescent="0.35">
      <c r="A8199">
        <v>2017</v>
      </c>
      <c r="B8199" t="s">
        <v>365</v>
      </c>
      <c r="C8199" t="s">
        <v>2640</v>
      </c>
      <c r="D8199" t="s">
        <v>34</v>
      </c>
      <c r="E8199" t="s">
        <v>28935</v>
      </c>
      <c r="F8199">
        <v>4.7</v>
      </c>
      <c r="G8199">
        <v>280</v>
      </c>
      <c r="H8199" t="s">
        <v>36</v>
      </c>
      <c r="I8199" t="s">
        <v>28936</v>
      </c>
      <c r="J8199">
        <v>4.8</v>
      </c>
      <c r="K8199">
        <v>4</v>
      </c>
      <c r="L8199" t="s">
        <v>28937</v>
      </c>
      <c r="M8199" t="s">
        <v>334</v>
      </c>
      <c r="N8199">
        <v>56425</v>
      </c>
      <c r="O8199" t="s">
        <v>40</v>
      </c>
      <c r="P8199">
        <v>4.8</v>
      </c>
      <c r="Q8199">
        <v>4.7</v>
      </c>
      <c r="R8199">
        <v>4.5999999999999996</v>
      </c>
      <c r="S8199">
        <v>4.7</v>
      </c>
      <c r="T8199">
        <v>4.8</v>
      </c>
      <c r="U8199">
        <v>4.8</v>
      </c>
      <c r="V8199" t="s">
        <v>881</v>
      </c>
      <c r="W8199" t="s">
        <v>455</v>
      </c>
      <c r="X8199" t="s">
        <v>124</v>
      </c>
      <c r="Y8199">
        <v>20</v>
      </c>
      <c r="Z8199">
        <v>28</v>
      </c>
      <c r="AA8199" t="s">
        <v>44</v>
      </c>
      <c r="AB8199" t="s">
        <v>151</v>
      </c>
      <c r="AC8199" t="s">
        <v>370</v>
      </c>
      <c r="AD8199" t="s">
        <v>28938</v>
      </c>
      <c r="AE8199" t="s">
        <v>28939</v>
      </c>
      <c r="AF8199">
        <v>59187</v>
      </c>
    </row>
    <row r="8200" spans="1:32" x14ac:dyDescent="0.35">
      <c r="A8200">
        <v>2021</v>
      </c>
      <c r="B8200" t="s">
        <v>32</v>
      </c>
      <c r="C8200" t="s">
        <v>746</v>
      </c>
      <c r="D8200" t="s">
        <v>34</v>
      </c>
      <c r="E8200" t="s">
        <v>9405</v>
      </c>
      <c r="F8200">
        <v>4.8</v>
      </c>
      <c r="G8200">
        <v>69</v>
      </c>
      <c r="H8200" t="s">
        <v>36</v>
      </c>
      <c r="I8200" t="s">
        <v>3073</v>
      </c>
      <c r="J8200">
        <v>5</v>
      </c>
      <c r="K8200">
        <v>40</v>
      </c>
      <c r="L8200" t="s">
        <v>3074</v>
      </c>
      <c r="M8200" t="s">
        <v>353</v>
      </c>
      <c r="N8200">
        <v>63005</v>
      </c>
      <c r="O8200" t="s">
        <v>53</v>
      </c>
      <c r="P8200">
        <v>4.8</v>
      </c>
      <c r="Q8200">
        <v>4.8</v>
      </c>
      <c r="R8200">
        <v>4.8</v>
      </c>
      <c r="S8200">
        <v>4.8</v>
      </c>
      <c r="T8200">
        <v>4.9000000000000004</v>
      </c>
      <c r="U8200">
        <v>4.9000000000000004</v>
      </c>
      <c r="V8200" t="s">
        <v>798</v>
      </c>
      <c r="W8200" t="s">
        <v>42</v>
      </c>
      <c r="X8200" t="s">
        <v>43</v>
      </c>
      <c r="Y8200">
        <v>28</v>
      </c>
      <c r="Z8200">
        <v>39</v>
      </c>
      <c r="AA8200" t="s">
        <v>44</v>
      </c>
      <c r="AB8200" t="s">
        <v>45</v>
      </c>
      <c r="AC8200" t="s">
        <v>750</v>
      </c>
      <c r="AD8200" t="s">
        <v>15323</v>
      </c>
      <c r="AE8200" t="s">
        <v>15324</v>
      </c>
      <c r="AF8200">
        <v>33627</v>
      </c>
    </row>
    <row r="8201" spans="1:32" x14ac:dyDescent="0.35">
      <c r="A8201">
        <v>2020</v>
      </c>
      <c r="B8201" t="s">
        <v>365</v>
      </c>
      <c r="C8201" t="s">
        <v>4064</v>
      </c>
      <c r="D8201" t="s">
        <v>2155</v>
      </c>
      <c r="E8201" t="s">
        <v>4065</v>
      </c>
      <c r="F8201">
        <v>4.8</v>
      </c>
      <c r="G8201">
        <v>14</v>
      </c>
      <c r="H8201" t="s">
        <v>36</v>
      </c>
      <c r="I8201" t="s">
        <v>4066</v>
      </c>
      <c r="J8201">
        <v>4.7</v>
      </c>
      <c r="K8201">
        <v>318</v>
      </c>
      <c r="L8201" t="s">
        <v>4067</v>
      </c>
      <c r="M8201" t="s">
        <v>378</v>
      </c>
      <c r="N8201">
        <v>61025</v>
      </c>
      <c r="O8201" t="s">
        <v>40</v>
      </c>
      <c r="P8201">
        <v>4.9000000000000004</v>
      </c>
      <c r="Q8201">
        <v>4.8</v>
      </c>
      <c r="R8201">
        <v>4.8</v>
      </c>
      <c r="S8201">
        <v>4.9000000000000004</v>
      </c>
      <c r="T8201">
        <v>4.9000000000000004</v>
      </c>
      <c r="U8201">
        <v>4.8</v>
      </c>
      <c r="V8201" t="s">
        <v>439</v>
      </c>
      <c r="W8201" t="s">
        <v>455</v>
      </c>
      <c r="X8201" t="s">
        <v>55</v>
      </c>
      <c r="Y8201">
        <v>14</v>
      </c>
      <c r="Z8201">
        <v>21</v>
      </c>
      <c r="AA8201" t="s">
        <v>44</v>
      </c>
      <c r="AB8201" t="s">
        <v>151</v>
      </c>
      <c r="AC8201" t="s">
        <v>913</v>
      </c>
      <c r="AD8201" t="s">
        <v>4068</v>
      </c>
      <c r="AE8201" t="s">
        <v>4069</v>
      </c>
      <c r="AF8201">
        <v>16556</v>
      </c>
    </row>
    <row r="8202" spans="1:32" x14ac:dyDescent="0.35">
      <c r="A8202">
        <v>2020</v>
      </c>
      <c r="B8202" t="s">
        <v>108</v>
      </c>
      <c r="C8202" t="s">
        <v>1594</v>
      </c>
      <c r="D8202" t="s">
        <v>634</v>
      </c>
      <c r="E8202" t="s">
        <v>14844</v>
      </c>
      <c r="F8202">
        <v>4.3</v>
      </c>
      <c r="G8202">
        <v>75</v>
      </c>
      <c r="H8202" t="s">
        <v>36</v>
      </c>
      <c r="I8202" t="s">
        <v>28940</v>
      </c>
      <c r="J8202">
        <v>4.7</v>
      </c>
      <c r="K8202">
        <v>726</v>
      </c>
      <c r="L8202" t="s">
        <v>28941</v>
      </c>
      <c r="M8202" t="s">
        <v>361</v>
      </c>
      <c r="N8202">
        <v>70433</v>
      </c>
      <c r="O8202" t="s">
        <v>53</v>
      </c>
      <c r="P8202">
        <v>4.5999999999999996</v>
      </c>
      <c r="Q8202">
        <v>4.5999999999999996</v>
      </c>
      <c r="R8202">
        <v>4</v>
      </c>
      <c r="S8202">
        <v>3.9</v>
      </c>
      <c r="T8202">
        <v>4.5999999999999996</v>
      </c>
      <c r="U8202">
        <v>4.0999999999999996</v>
      </c>
      <c r="V8202" t="s">
        <v>262</v>
      </c>
      <c r="W8202" t="s">
        <v>28942</v>
      </c>
      <c r="X8202" t="s">
        <v>124</v>
      </c>
      <c r="Y8202">
        <v>19</v>
      </c>
      <c r="Z8202">
        <v>26</v>
      </c>
      <c r="AA8202" t="s">
        <v>44</v>
      </c>
      <c r="AB8202" t="s">
        <v>125</v>
      </c>
      <c r="AC8202" t="s">
        <v>575</v>
      </c>
      <c r="AD8202" t="s">
        <v>28943</v>
      </c>
      <c r="AE8202" t="s">
        <v>28944</v>
      </c>
      <c r="AF8202">
        <v>63352</v>
      </c>
    </row>
    <row r="8203" spans="1:32" x14ac:dyDescent="0.35">
      <c r="A8203">
        <v>2021</v>
      </c>
      <c r="B8203" t="s">
        <v>1046</v>
      </c>
      <c r="C8203" t="s">
        <v>1310</v>
      </c>
      <c r="D8203" t="s">
        <v>1311</v>
      </c>
      <c r="E8203" t="s">
        <v>6785</v>
      </c>
      <c r="F8203">
        <v>4.9000000000000004</v>
      </c>
      <c r="G8203">
        <v>15</v>
      </c>
      <c r="H8203" t="s">
        <v>36</v>
      </c>
      <c r="I8203" t="s">
        <v>20132</v>
      </c>
      <c r="J8203">
        <v>4.3</v>
      </c>
      <c r="K8203">
        <v>213</v>
      </c>
      <c r="L8203" t="s">
        <v>20133</v>
      </c>
      <c r="M8203" t="s">
        <v>378</v>
      </c>
      <c r="N8203">
        <v>60540</v>
      </c>
      <c r="O8203" t="s">
        <v>94</v>
      </c>
      <c r="P8203">
        <v>5</v>
      </c>
      <c r="Q8203">
        <v>4.9000000000000004</v>
      </c>
      <c r="R8203">
        <v>4.9000000000000004</v>
      </c>
      <c r="S8203">
        <v>4.7</v>
      </c>
      <c r="T8203">
        <v>4.9000000000000004</v>
      </c>
      <c r="U8203">
        <v>5</v>
      </c>
      <c r="V8203" t="s">
        <v>3829</v>
      </c>
      <c r="W8203" t="s">
        <v>28945</v>
      </c>
      <c r="X8203" t="s">
        <v>124</v>
      </c>
      <c r="Y8203">
        <v>21</v>
      </c>
      <c r="Z8203">
        <v>27</v>
      </c>
      <c r="AA8203" t="s">
        <v>44</v>
      </c>
      <c r="AB8203" t="s">
        <v>125</v>
      </c>
      <c r="AC8203" t="s">
        <v>219</v>
      </c>
      <c r="AD8203" t="s">
        <v>28946</v>
      </c>
      <c r="AE8203" t="s">
        <v>28947</v>
      </c>
      <c r="AF8203">
        <v>10150</v>
      </c>
    </row>
    <row r="8204" spans="1:32" x14ac:dyDescent="0.35">
      <c r="A8204">
        <v>2021</v>
      </c>
      <c r="B8204" t="s">
        <v>591</v>
      </c>
      <c r="C8204" t="s">
        <v>6340</v>
      </c>
      <c r="D8204" t="s">
        <v>1783</v>
      </c>
      <c r="E8204" t="s">
        <v>563</v>
      </c>
      <c r="F8204">
        <v>4.8</v>
      </c>
      <c r="G8204">
        <v>25</v>
      </c>
      <c r="H8204" t="s">
        <v>36</v>
      </c>
      <c r="I8204" t="s">
        <v>28948</v>
      </c>
      <c r="J8204">
        <v>4.7</v>
      </c>
      <c r="K8204">
        <v>2180</v>
      </c>
      <c r="L8204" t="s">
        <v>28949</v>
      </c>
      <c r="M8204" t="s">
        <v>378</v>
      </c>
      <c r="N8204">
        <v>60515</v>
      </c>
      <c r="O8204" t="s">
        <v>94</v>
      </c>
      <c r="P8204">
        <v>4.9000000000000004</v>
      </c>
      <c r="Q8204">
        <v>4.8</v>
      </c>
      <c r="R8204">
        <v>4.7</v>
      </c>
      <c r="S8204">
        <v>4.8</v>
      </c>
      <c r="T8204">
        <v>4.9000000000000004</v>
      </c>
      <c r="U8204">
        <v>4.8</v>
      </c>
      <c r="V8204" t="s">
        <v>1565</v>
      </c>
      <c r="W8204" t="s">
        <v>439</v>
      </c>
      <c r="X8204" t="s">
        <v>43</v>
      </c>
      <c r="Y8204">
        <v>29</v>
      </c>
      <c r="Z8204">
        <v>39</v>
      </c>
      <c r="AA8204" t="s">
        <v>44</v>
      </c>
      <c r="AB8204" t="s">
        <v>78</v>
      </c>
      <c r="AC8204" t="s">
        <v>664</v>
      </c>
      <c r="AD8204" t="s">
        <v>28950</v>
      </c>
      <c r="AE8204" t="s">
        <v>28951</v>
      </c>
      <c r="AF8204">
        <v>13561</v>
      </c>
    </row>
    <row r="8205" spans="1:32" x14ac:dyDescent="0.35">
      <c r="A8205">
        <v>2008</v>
      </c>
      <c r="B8205" t="s">
        <v>69</v>
      </c>
      <c r="C8205" t="s">
        <v>28952</v>
      </c>
      <c r="D8205" t="s">
        <v>34</v>
      </c>
      <c r="E8205" t="s">
        <v>7628</v>
      </c>
      <c r="F8205">
        <v>4.5</v>
      </c>
      <c r="G8205">
        <v>52</v>
      </c>
      <c r="H8205" t="s">
        <v>36</v>
      </c>
      <c r="I8205" t="s">
        <v>28953</v>
      </c>
      <c r="J8205">
        <v>4.8</v>
      </c>
      <c r="K8205">
        <v>264</v>
      </c>
      <c r="L8205" t="s">
        <v>28954</v>
      </c>
      <c r="M8205" t="s">
        <v>378</v>
      </c>
      <c r="N8205">
        <v>60085</v>
      </c>
      <c r="O8205" t="s">
        <v>53</v>
      </c>
      <c r="P8205">
        <v>4.4000000000000004</v>
      </c>
      <c r="Q8205">
        <v>4.5</v>
      </c>
      <c r="R8205">
        <v>4.2</v>
      </c>
      <c r="S8205">
        <v>4.7</v>
      </c>
      <c r="T8205">
        <v>4.5999999999999996</v>
      </c>
      <c r="U8205">
        <v>4.7</v>
      </c>
      <c r="V8205" t="s">
        <v>721</v>
      </c>
      <c r="W8205" t="s">
        <v>76</v>
      </c>
      <c r="X8205" t="s">
        <v>55</v>
      </c>
      <c r="Y8205">
        <v>19</v>
      </c>
      <c r="Z8205">
        <v>24</v>
      </c>
      <c r="AA8205" t="s">
        <v>44</v>
      </c>
      <c r="AB8205" t="s">
        <v>96</v>
      </c>
      <c r="AC8205" t="s">
        <v>5035</v>
      </c>
      <c r="AD8205" t="s">
        <v>28955</v>
      </c>
      <c r="AE8205" s="1" t="s">
        <v>28956</v>
      </c>
      <c r="AF8205">
        <v>125979</v>
      </c>
    </row>
    <row r="8206" spans="1:32" x14ac:dyDescent="0.35">
      <c r="A8206">
        <v>2020</v>
      </c>
      <c r="B8206" t="s">
        <v>732</v>
      </c>
      <c r="C8206" t="s">
        <v>4693</v>
      </c>
      <c r="D8206" t="s">
        <v>34</v>
      </c>
      <c r="E8206" t="s">
        <v>28957</v>
      </c>
      <c r="F8206">
        <v>4.8</v>
      </c>
      <c r="G8206">
        <v>66</v>
      </c>
      <c r="H8206" t="s">
        <v>36</v>
      </c>
      <c r="I8206" t="s">
        <v>25237</v>
      </c>
      <c r="J8206">
        <v>4.8</v>
      </c>
      <c r="K8206">
        <v>532</v>
      </c>
      <c r="L8206" t="s">
        <v>25238</v>
      </c>
      <c r="M8206" t="s">
        <v>404</v>
      </c>
      <c r="N8206">
        <v>46168</v>
      </c>
      <c r="O8206" t="s">
        <v>40</v>
      </c>
      <c r="P8206">
        <v>4.9000000000000004</v>
      </c>
      <c r="Q8206">
        <v>4.8</v>
      </c>
      <c r="R8206">
        <v>4.8</v>
      </c>
      <c r="S8206">
        <v>4.7</v>
      </c>
      <c r="T8206">
        <v>4.9000000000000004</v>
      </c>
      <c r="U8206">
        <v>4.7</v>
      </c>
      <c r="V8206" t="s">
        <v>6793</v>
      </c>
      <c r="W8206" t="s">
        <v>455</v>
      </c>
      <c r="X8206" t="s">
        <v>55</v>
      </c>
      <c r="Y8206">
        <v>16</v>
      </c>
      <c r="Z8206">
        <v>22</v>
      </c>
      <c r="AA8206" t="s">
        <v>44</v>
      </c>
      <c r="AB8206" t="s">
        <v>56</v>
      </c>
      <c r="AC8206" t="s">
        <v>737</v>
      </c>
      <c r="AD8206" t="s">
        <v>28958</v>
      </c>
      <c r="AE8206">
        <v>14721</v>
      </c>
      <c r="AF8206">
        <v>22229</v>
      </c>
    </row>
    <row r="8207" spans="1:32" x14ac:dyDescent="0.35">
      <c r="A8207">
        <v>2015</v>
      </c>
      <c r="B8207" t="s">
        <v>108</v>
      </c>
      <c r="C8207" t="s">
        <v>4015</v>
      </c>
      <c r="D8207" t="s">
        <v>34</v>
      </c>
      <c r="E8207" t="s">
        <v>28959</v>
      </c>
      <c r="F8207">
        <v>4.7</v>
      </c>
      <c r="G8207">
        <v>73</v>
      </c>
      <c r="H8207" t="s">
        <v>36</v>
      </c>
      <c r="I8207" t="s">
        <v>7187</v>
      </c>
      <c r="J8207">
        <v>4.7</v>
      </c>
      <c r="K8207">
        <v>1478</v>
      </c>
      <c r="L8207" t="s">
        <v>7188</v>
      </c>
      <c r="M8207" t="s">
        <v>394</v>
      </c>
      <c r="N8207">
        <v>37129</v>
      </c>
      <c r="O8207" t="s">
        <v>94</v>
      </c>
      <c r="P8207">
        <v>4.7</v>
      </c>
      <c r="Q8207">
        <v>4.7</v>
      </c>
      <c r="R8207">
        <v>4.8</v>
      </c>
      <c r="S8207">
        <v>4.7</v>
      </c>
      <c r="T8207">
        <v>4.7</v>
      </c>
      <c r="U8207">
        <v>4.8</v>
      </c>
      <c r="V8207" t="s">
        <v>712</v>
      </c>
      <c r="W8207" t="s">
        <v>9977</v>
      </c>
      <c r="X8207" t="s">
        <v>95</v>
      </c>
      <c r="Y8207">
        <v>19</v>
      </c>
      <c r="Z8207">
        <v>25</v>
      </c>
      <c r="AA8207" t="s">
        <v>44</v>
      </c>
      <c r="AB8207" t="s">
        <v>113</v>
      </c>
      <c r="AC8207" t="s">
        <v>114</v>
      </c>
      <c r="AD8207" t="s">
        <v>28960</v>
      </c>
      <c r="AE8207" t="s">
        <v>28961</v>
      </c>
      <c r="AF8207">
        <v>63449</v>
      </c>
    </row>
    <row r="8208" spans="1:32" x14ac:dyDescent="0.35">
      <c r="A8208">
        <v>2015</v>
      </c>
      <c r="B8208" t="s">
        <v>467</v>
      </c>
      <c r="C8208" t="s">
        <v>28962</v>
      </c>
      <c r="D8208" t="s">
        <v>34</v>
      </c>
      <c r="E8208" t="s">
        <v>8636</v>
      </c>
      <c r="F8208">
        <v>4.5999999999999996</v>
      </c>
      <c r="G8208">
        <v>80</v>
      </c>
      <c r="H8208" t="s">
        <v>36</v>
      </c>
      <c r="I8208" t="s">
        <v>28756</v>
      </c>
      <c r="J8208">
        <v>4.5</v>
      </c>
      <c r="K8208">
        <v>34</v>
      </c>
      <c r="L8208" t="s">
        <v>28757</v>
      </c>
      <c r="M8208" t="s">
        <v>404</v>
      </c>
      <c r="N8208">
        <v>46032</v>
      </c>
      <c r="O8208" t="s">
        <v>94</v>
      </c>
      <c r="P8208">
        <v>4.7</v>
      </c>
      <c r="Q8208">
        <v>4.5999999999999996</v>
      </c>
      <c r="R8208">
        <v>4.5999999999999996</v>
      </c>
      <c r="S8208">
        <v>4.5999999999999996</v>
      </c>
      <c r="T8208">
        <v>4.5</v>
      </c>
      <c r="U8208">
        <v>4.5999999999999996</v>
      </c>
      <c r="V8208" t="s">
        <v>1058</v>
      </c>
      <c r="W8208" t="s">
        <v>28963</v>
      </c>
      <c r="X8208" t="s">
        <v>43</v>
      </c>
      <c r="Y8208">
        <v>17</v>
      </c>
      <c r="Z8208">
        <v>25</v>
      </c>
      <c r="AA8208" t="s">
        <v>77</v>
      </c>
      <c r="AB8208" t="s">
        <v>198</v>
      </c>
      <c r="AC8208" t="s">
        <v>474</v>
      </c>
      <c r="AD8208" t="s">
        <v>28964</v>
      </c>
      <c r="AE8208" t="s">
        <v>28965</v>
      </c>
      <c r="AF8208">
        <v>92083</v>
      </c>
    </row>
    <row r="8209" spans="1:32" x14ac:dyDescent="0.35">
      <c r="A8209">
        <v>2020</v>
      </c>
      <c r="B8209" t="s">
        <v>60</v>
      </c>
      <c r="C8209" t="s">
        <v>2722</v>
      </c>
      <c r="D8209" t="s">
        <v>34</v>
      </c>
      <c r="E8209" t="s">
        <v>28966</v>
      </c>
      <c r="F8209">
        <v>4.8</v>
      </c>
      <c r="G8209">
        <v>201</v>
      </c>
      <c r="H8209" t="s">
        <v>36</v>
      </c>
      <c r="I8209" t="s">
        <v>28967</v>
      </c>
      <c r="J8209">
        <v>4.3</v>
      </c>
      <c r="K8209">
        <v>249</v>
      </c>
      <c r="L8209" t="s">
        <v>28968</v>
      </c>
      <c r="M8209" t="s">
        <v>404</v>
      </c>
      <c r="N8209">
        <v>46060</v>
      </c>
      <c r="O8209" t="s">
        <v>53</v>
      </c>
      <c r="P8209">
        <v>4.9000000000000004</v>
      </c>
      <c r="Q8209">
        <v>4.9000000000000004</v>
      </c>
      <c r="R8209">
        <v>4.8</v>
      </c>
      <c r="S8209">
        <v>4.5999999999999996</v>
      </c>
      <c r="T8209">
        <v>4.8</v>
      </c>
      <c r="U8209">
        <v>4.7</v>
      </c>
      <c r="V8209" t="s">
        <v>566</v>
      </c>
      <c r="W8209" t="s">
        <v>7314</v>
      </c>
      <c r="X8209" t="s">
        <v>55</v>
      </c>
      <c r="Y8209">
        <v>19</v>
      </c>
      <c r="Z8209">
        <v>24</v>
      </c>
      <c r="AA8209" t="s">
        <v>44</v>
      </c>
      <c r="AB8209" t="s">
        <v>45</v>
      </c>
      <c r="AC8209" t="s">
        <v>66</v>
      </c>
      <c r="AD8209" t="s">
        <v>28969</v>
      </c>
      <c r="AE8209" t="s">
        <v>28970</v>
      </c>
      <c r="AF8209">
        <v>18819</v>
      </c>
    </row>
    <row r="8210" spans="1:32" x14ac:dyDescent="0.35">
      <c r="A8210">
        <v>2019</v>
      </c>
      <c r="B8210" t="s">
        <v>48</v>
      </c>
      <c r="C8210" t="s">
        <v>11060</v>
      </c>
      <c r="D8210" t="s">
        <v>34</v>
      </c>
      <c r="E8210" t="s">
        <v>9049</v>
      </c>
      <c r="F8210">
        <v>4.7</v>
      </c>
      <c r="G8210">
        <v>193</v>
      </c>
      <c r="H8210" t="s">
        <v>36</v>
      </c>
      <c r="I8210" t="s">
        <v>28971</v>
      </c>
      <c r="J8210">
        <v>4.8</v>
      </c>
      <c r="K8210">
        <v>951</v>
      </c>
      <c r="L8210" t="s">
        <v>28972</v>
      </c>
      <c r="M8210" t="s">
        <v>972</v>
      </c>
      <c r="N8210">
        <v>49047</v>
      </c>
      <c r="O8210" t="s">
        <v>53</v>
      </c>
      <c r="P8210">
        <v>4.8</v>
      </c>
      <c r="Q8210">
        <v>4.7</v>
      </c>
      <c r="R8210">
        <v>4.7</v>
      </c>
      <c r="S8210">
        <v>4.5999999999999996</v>
      </c>
      <c r="T8210">
        <v>4.8</v>
      </c>
      <c r="U8210">
        <v>4.7</v>
      </c>
      <c r="V8210" t="s">
        <v>10243</v>
      </c>
      <c r="W8210" t="s">
        <v>439</v>
      </c>
      <c r="X8210" t="s">
        <v>124</v>
      </c>
      <c r="Y8210">
        <v>21</v>
      </c>
      <c r="Z8210">
        <v>28</v>
      </c>
      <c r="AA8210" t="s">
        <v>44</v>
      </c>
      <c r="AB8210" t="s">
        <v>45</v>
      </c>
      <c r="AC8210" t="s">
        <v>219</v>
      </c>
      <c r="AD8210" t="s">
        <v>28973</v>
      </c>
      <c r="AE8210" t="s">
        <v>28974</v>
      </c>
      <c r="AF8210">
        <v>10046</v>
      </c>
    </row>
    <row r="8211" spans="1:32" x14ac:dyDescent="0.35">
      <c r="A8211">
        <v>2021</v>
      </c>
      <c r="B8211" t="s">
        <v>365</v>
      </c>
      <c r="C8211" t="s">
        <v>2640</v>
      </c>
      <c r="D8211" t="s">
        <v>34</v>
      </c>
      <c r="E8211" t="s">
        <v>28975</v>
      </c>
      <c r="F8211">
        <v>4.8</v>
      </c>
      <c r="G8211">
        <v>68</v>
      </c>
      <c r="H8211" t="s">
        <v>36</v>
      </c>
      <c r="I8211" t="s">
        <v>22008</v>
      </c>
      <c r="J8211">
        <v>4.7</v>
      </c>
      <c r="K8211">
        <v>227</v>
      </c>
      <c r="L8211" t="s">
        <v>22009</v>
      </c>
      <c r="M8211" t="s">
        <v>404</v>
      </c>
      <c r="N8211">
        <v>46514</v>
      </c>
      <c r="O8211" t="s">
        <v>40</v>
      </c>
      <c r="P8211">
        <v>4.8</v>
      </c>
      <c r="Q8211">
        <v>4.8</v>
      </c>
      <c r="R8211">
        <v>4.7</v>
      </c>
      <c r="S8211">
        <v>4.7</v>
      </c>
      <c r="T8211">
        <v>4.8</v>
      </c>
      <c r="U8211">
        <v>4.7</v>
      </c>
      <c r="V8211" t="s">
        <v>5879</v>
      </c>
      <c r="W8211" t="s">
        <v>455</v>
      </c>
      <c r="X8211" t="s">
        <v>124</v>
      </c>
      <c r="Y8211">
        <v>25</v>
      </c>
      <c r="Z8211">
        <v>30</v>
      </c>
      <c r="AA8211" t="s">
        <v>44</v>
      </c>
      <c r="AB8211" t="s">
        <v>11820</v>
      </c>
      <c r="AC8211" t="s">
        <v>575</v>
      </c>
      <c r="AD8211" t="s">
        <v>28976</v>
      </c>
      <c r="AE8211" t="s">
        <v>28977</v>
      </c>
      <c r="AF8211">
        <v>34460</v>
      </c>
    </row>
    <row r="8212" spans="1:32" x14ac:dyDescent="0.35">
      <c r="A8212">
        <v>2019</v>
      </c>
      <c r="B8212" t="s">
        <v>69</v>
      </c>
      <c r="C8212" t="s">
        <v>357</v>
      </c>
      <c r="D8212" t="s">
        <v>400</v>
      </c>
      <c r="E8212" t="s">
        <v>13721</v>
      </c>
      <c r="F8212">
        <v>4.8</v>
      </c>
      <c r="G8212">
        <v>223</v>
      </c>
      <c r="H8212" t="s">
        <v>36</v>
      </c>
      <c r="I8212" t="s">
        <v>7205</v>
      </c>
      <c r="J8212">
        <v>4.9000000000000004</v>
      </c>
      <c r="K8212">
        <v>5441</v>
      </c>
      <c r="L8212" t="s">
        <v>7206</v>
      </c>
      <c r="M8212" t="s">
        <v>1625</v>
      </c>
      <c r="N8212">
        <v>40299</v>
      </c>
      <c r="O8212" t="s">
        <v>53</v>
      </c>
      <c r="P8212">
        <v>4.9000000000000004</v>
      </c>
      <c r="Q8212">
        <v>4.8</v>
      </c>
      <c r="R8212">
        <v>4.7</v>
      </c>
      <c r="S8212">
        <v>4.7</v>
      </c>
      <c r="T8212">
        <v>4.7</v>
      </c>
      <c r="U8212">
        <v>4.8</v>
      </c>
      <c r="V8212" t="s">
        <v>42</v>
      </c>
      <c r="W8212" t="s">
        <v>76</v>
      </c>
      <c r="X8212" t="s">
        <v>43</v>
      </c>
      <c r="Y8212">
        <v>19</v>
      </c>
      <c r="Z8212">
        <v>27</v>
      </c>
      <c r="AA8212" t="s">
        <v>44</v>
      </c>
      <c r="AB8212" t="s">
        <v>151</v>
      </c>
      <c r="AC8212" t="s">
        <v>126</v>
      </c>
      <c r="AD8212" t="s">
        <v>13722</v>
      </c>
      <c r="AE8212" t="s">
        <v>13723</v>
      </c>
      <c r="AF8212">
        <v>34244</v>
      </c>
    </row>
    <row r="8213" spans="1:32" x14ac:dyDescent="0.35">
      <c r="A8213">
        <v>2019</v>
      </c>
      <c r="B8213" t="s">
        <v>1046</v>
      </c>
      <c r="C8213" t="s">
        <v>2585</v>
      </c>
      <c r="D8213" t="s">
        <v>34</v>
      </c>
      <c r="E8213" t="s">
        <v>1681</v>
      </c>
      <c r="F8213">
        <v>4.2</v>
      </c>
      <c r="G8213">
        <v>107</v>
      </c>
      <c r="H8213" t="s">
        <v>36</v>
      </c>
      <c r="I8213" t="s">
        <v>10382</v>
      </c>
      <c r="J8213">
        <v>4.9000000000000004</v>
      </c>
      <c r="K8213">
        <v>623</v>
      </c>
      <c r="L8213" t="s">
        <v>10383</v>
      </c>
      <c r="M8213" t="s">
        <v>404</v>
      </c>
      <c r="N8213">
        <v>47304</v>
      </c>
      <c r="O8213" t="s">
        <v>53</v>
      </c>
      <c r="P8213">
        <v>4.5</v>
      </c>
      <c r="Q8213">
        <v>4.5</v>
      </c>
      <c r="R8213">
        <v>4</v>
      </c>
      <c r="S8213">
        <v>3.8</v>
      </c>
      <c r="T8213">
        <v>4.7</v>
      </c>
      <c r="U8213">
        <v>3.8</v>
      </c>
      <c r="V8213" t="s">
        <v>1315</v>
      </c>
      <c r="W8213" t="s">
        <v>455</v>
      </c>
      <c r="X8213" t="s">
        <v>43</v>
      </c>
      <c r="Y8213">
        <v>24</v>
      </c>
      <c r="Z8213">
        <v>30</v>
      </c>
      <c r="AA8213" t="s">
        <v>44</v>
      </c>
      <c r="AB8213" t="s">
        <v>125</v>
      </c>
      <c r="AC8213" t="s">
        <v>219</v>
      </c>
      <c r="AD8213" t="s">
        <v>16006</v>
      </c>
      <c r="AE8213">
        <v>195805</v>
      </c>
      <c r="AF8213">
        <v>27625</v>
      </c>
    </row>
    <row r="8214" spans="1:32" x14ac:dyDescent="0.35">
      <c r="A8214">
        <v>2018</v>
      </c>
      <c r="B8214" t="s">
        <v>732</v>
      </c>
      <c r="C8214" t="s">
        <v>4693</v>
      </c>
      <c r="D8214" t="s">
        <v>34</v>
      </c>
      <c r="E8214" t="s">
        <v>15693</v>
      </c>
      <c r="F8214">
        <v>4.8</v>
      </c>
      <c r="G8214">
        <v>167</v>
      </c>
      <c r="H8214" t="s">
        <v>36</v>
      </c>
      <c r="I8214" t="s">
        <v>15694</v>
      </c>
      <c r="J8214">
        <v>4.5</v>
      </c>
      <c r="K8214">
        <v>71</v>
      </c>
      <c r="L8214" t="s">
        <v>15695</v>
      </c>
      <c r="M8214" t="s">
        <v>404</v>
      </c>
      <c r="N8214">
        <v>46804</v>
      </c>
      <c r="O8214" t="s">
        <v>40</v>
      </c>
      <c r="P8214">
        <v>4.9000000000000004</v>
      </c>
      <c r="Q8214">
        <v>4.8</v>
      </c>
      <c r="R8214">
        <v>4.7</v>
      </c>
      <c r="S8214">
        <v>4.5999999999999996</v>
      </c>
      <c r="T8214">
        <v>4.8</v>
      </c>
      <c r="U8214">
        <v>4.8</v>
      </c>
      <c r="V8214" t="s">
        <v>1422</v>
      </c>
      <c r="W8214" t="s">
        <v>455</v>
      </c>
      <c r="X8214" t="s">
        <v>55</v>
      </c>
      <c r="Y8214">
        <v>15</v>
      </c>
      <c r="Z8214">
        <v>20</v>
      </c>
      <c r="AA8214" t="s">
        <v>44</v>
      </c>
      <c r="AB8214" t="s">
        <v>45</v>
      </c>
      <c r="AC8214" t="s">
        <v>737</v>
      </c>
      <c r="AD8214" t="s">
        <v>15696</v>
      </c>
      <c r="AE8214" t="s">
        <v>15697</v>
      </c>
      <c r="AF8214">
        <v>50263</v>
      </c>
    </row>
    <row r="8215" spans="1:32" x14ac:dyDescent="0.35">
      <c r="A8215">
        <v>2019</v>
      </c>
      <c r="B8215" t="s">
        <v>69</v>
      </c>
      <c r="C8215" t="s">
        <v>5532</v>
      </c>
      <c r="D8215" t="s">
        <v>400</v>
      </c>
      <c r="E8215" t="s">
        <v>28978</v>
      </c>
      <c r="F8215">
        <v>4.8</v>
      </c>
      <c r="G8215">
        <v>540</v>
      </c>
      <c r="H8215" t="s">
        <v>36</v>
      </c>
      <c r="I8215" t="s">
        <v>28979</v>
      </c>
      <c r="J8215">
        <v>4.8</v>
      </c>
      <c r="K8215">
        <v>1636</v>
      </c>
      <c r="L8215" t="s">
        <v>28980</v>
      </c>
      <c r="M8215" t="s">
        <v>1625</v>
      </c>
      <c r="N8215">
        <v>41042</v>
      </c>
      <c r="O8215" t="s">
        <v>53</v>
      </c>
      <c r="P8215">
        <v>4.8</v>
      </c>
      <c r="Q8215">
        <v>4.8</v>
      </c>
      <c r="R8215">
        <v>4.7</v>
      </c>
      <c r="S8215">
        <v>4.7</v>
      </c>
      <c r="T8215">
        <v>4.8</v>
      </c>
      <c r="U8215">
        <v>4.8</v>
      </c>
      <c r="V8215" t="s">
        <v>104</v>
      </c>
      <c r="W8215" t="s">
        <v>42</v>
      </c>
      <c r="X8215" t="s">
        <v>124</v>
      </c>
      <c r="Y8215">
        <v>25</v>
      </c>
      <c r="Z8215">
        <v>31</v>
      </c>
      <c r="AA8215" t="s">
        <v>44</v>
      </c>
      <c r="AB8215" t="s">
        <v>78</v>
      </c>
      <c r="AC8215" t="s">
        <v>464</v>
      </c>
      <c r="AD8215" t="s">
        <v>28981</v>
      </c>
      <c r="AE8215" t="s">
        <v>28982</v>
      </c>
      <c r="AF8215">
        <v>45851</v>
      </c>
    </row>
    <row r="8216" spans="1:32" x14ac:dyDescent="0.35">
      <c r="A8216">
        <v>2020</v>
      </c>
      <c r="B8216" t="s">
        <v>409</v>
      </c>
      <c r="C8216" t="s">
        <v>3165</v>
      </c>
      <c r="D8216" t="s">
        <v>34</v>
      </c>
      <c r="E8216" t="s">
        <v>9378</v>
      </c>
      <c r="F8216">
        <v>4.8</v>
      </c>
      <c r="G8216">
        <v>77</v>
      </c>
      <c r="H8216" t="s">
        <v>36</v>
      </c>
      <c r="I8216" t="s">
        <v>28983</v>
      </c>
      <c r="J8216">
        <v>4.5</v>
      </c>
      <c r="K8216">
        <v>1148</v>
      </c>
      <c r="L8216" t="s">
        <v>28984</v>
      </c>
      <c r="M8216" t="s">
        <v>472</v>
      </c>
      <c r="N8216">
        <v>32401</v>
      </c>
      <c r="O8216" t="s">
        <v>53</v>
      </c>
      <c r="P8216">
        <v>4.8</v>
      </c>
      <c r="Q8216">
        <v>4.8</v>
      </c>
      <c r="R8216">
        <v>4.8</v>
      </c>
      <c r="S8216">
        <v>4.5</v>
      </c>
      <c r="T8216">
        <v>4.9000000000000004</v>
      </c>
      <c r="U8216">
        <v>4.8</v>
      </c>
      <c r="V8216" t="s">
        <v>65</v>
      </c>
      <c r="W8216" t="s">
        <v>77</v>
      </c>
      <c r="X8216" t="s">
        <v>55</v>
      </c>
      <c r="Y8216">
        <v>17</v>
      </c>
      <c r="Z8216">
        <v>23</v>
      </c>
      <c r="AA8216" t="s">
        <v>44</v>
      </c>
      <c r="AB8216" t="s">
        <v>45</v>
      </c>
      <c r="AC8216" t="s">
        <v>219</v>
      </c>
      <c r="AD8216" t="s">
        <v>28985</v>
      </c>
      <c r="AE8216" t="s">
        <v>28986</v>
      </c>
      <c r="AF8216">
        <v>65428</v>
      </c>
    </row>
    <row r="8217" spans="1:32" x14ac:dyDescent="0.35">
      <c r="A8217">
        <v>2013</v>
      </c>
      <c r="B8217" t="s">
        <v>108</v>
      </c>
      <c r="C8217" t="s">
        <v>28987</v>
      </c>
      <c r="D8217" t="s">
        <v>34</v>
      </c>
      <c r="E8217" t="s">
        <v>28988</v>
      </c>
      <c r="F8217">
        <v>4.5</v>
      </c>
      <c r="G8217">
        <v>7</v>
      </c>
      <c r="H8217" t="s">
        <v>36</v>
      </c>
      <c r="I8217" t="s">
        <v>28983</v>
      </c>
      <c r="J8217">
        <v>4.5</v>
      </c>
      <c r="K8217">
        <v>1148</v>
      </c>
      <c r="L8217" t="s">
        <v>28984</v>
      </c>
      <c r="M8217" t="s">
        <v>472</v>
      </c>
      <c r="N8217">
        <v>32401</v>
      </c>
      <c r="O8217" t="s">
        <v>75</v>
      </c>
      <c r="P8217">
        <v>4.0999999999999996</v>
      </c>
      <c r="Q8217">
        <v>4.5999999999999996</v>
      </c>
      <c r="R8217">
        <v>4.9000000000000004</v>
      </c>
      <c r="S8217">
        <v>4.5999999999999996</v>
      </c>
      <c r="T8217">
        <v>4.7</v>
      </c>
      <c r="U8217">
        <v>4.2</v>
      </c>
      <c r="V8217" t="s">
        <v>76</v>
      </c>
      <c r="W8217" t="s">
        <v>77</v>
      </c>
      <c r="X8217" t="s">
        <v>95</v>
      </c>
      <c r="Y8217">
        <v>17</v>
      </c>
      <c r="Z8217">
        <v>25</v>
      </c>
      <c r="AA8217" t="s">
        <v>44</v>
      </c>
      <c r="AB8217" t="s">
        <v>113</v>
      </c>
      <c r="AC8217" t="s">
        <v>1678</v>
      </c>
      <c r="AD8217" t="s">
        <v>28989</v>
      </c>
      <c r="AE8217" t="s">
        <v>28990</v>
      </c>
      <c r="AF8217">
        <v>93017</v>
      </c>
    </row>
    <row r="8218" spans="1:32" x14ac:dyDescent="0.35">
      <c r="A8218">
        <v>2018</v>
      </c>
      <c r="B8218" t="s">
        <v>339</v>
      </c>
      <c r="C8218" t="s">
        <v>9580</v>
      </c>
      <c r="D8218" t="s">
        <v>34</v>
      </c>
      <c r="E8218" t="s">
        <v>28991</v>
      </c>
      <c r="F8218">
        <v>3.8</v>
      </c>
      <c r="G8218">
        <v>10</v>
      </c>
      <c r="H8218" t="s">
        <v>36</v>
      </c>
      <c r="I8218" t="s">
        <v>28992</v>
      </c>
      <c r="J8218">
        <v>3.7</v>
      </c>
      <c r="K8218">
        <v>6</v>
      </c>
      <c r="L8218" t="s">
        <v>28993</v>
      </c>
      <c r="M8218" t="s">
        <v>427</v>
      </c>
      <c r="N8218">
        <v>30291</v>
      </c>
      <c r="O8218" t="s">
        <v>40</v>
      </c>
      <c r="P8218">
        <v>4</v>
      </c>
      <c r="Q8218">
        <v>4.2</v>
      </c>
      <c r="R8218">
        <v>3.6</v>
      </c>
      <c r="S8218">
        <v>3.2</v>
      </c>
      <c r="T8218">
        <v>4.3</v>
      </c>
      <c r="U8218">
        <v>3.1</v>
      </c>
      <c r="V8218" t="s">
        <v>504</v>
      </c>
      <c r="W8218" t="s">
        <v>327</v>
      </c>
      <c r="X8218" t="s">
        <v>55</v>
      </c>
      <c r="Y8218">
        <v>16</v>
      </c>
      <c r="Z8218">
        <v>21</v>
      </c>
      <c r="AA8218" t="s">
        <v>44</v>
      </c>
      <c r="AB8218" t="s">
        <v>198</v>
      </c>
      <c r="AC8218" t="s">
        <v>3031</v>
      </c>
      <c r="AD8218" t="s">
        <v>28994</v>
      </c>
      <c r="AE8218" t="s">
        <v>28995</v>
      </c>
      <c r="AF8218">
        <v>39029</v>
      </c>
    </row>
    <row r="8219" spans="1:32" x14ac:dyDescent="0.35">
      <c r="A8219">
        <v>2014</v>
      </c>
      <c r="B8219" t="s">
        <v>365</v>
      </c>
      <c r="C8219" t="s">
        <v>19852</v>
      </c>
      <c r="D8219" t="s">
        <v>34</v>
      </c>
      <c r="E8219" t="s">
        <v>28996</v>
      </c>
      <c r="F8219">
        <v>4.4000000000000004</v>
      </c>
      <c r="G8219">
        <v>233</v>
      </c>
      <c r="H8219" t="s">
        <v>36</v>
      </c>
      <c r="I8219" t="s">
        <v>2642</v>
      </c>
      <c r="J8219">
        <v>4.8</v>
      </c>
      <c r="K8219">
        <v>1302</v>
      </c>
      <c r="L8219" t="s">
        <v>2643</v>
      </c>
      <c r="M8219" t="s">
        <v>972</v>
      </c>
      <c r="N8219">
        <v>48103</v>
      </c>
      <c r="O8219" t="s">
        <v>40</v>
      </c>
      <c r="P8219">
        <v>4.5</v>
      </c>
      <c r="Q8219">
        <v>4.4000000000000004</v>
      </c>
      <c r="R8219">
        <v>4.3</v>
      </c>
      <c r="S8219">
        <v>4.3</v>
      </c>
      <c r="T8219">
        <v>4.5</v>
      </c>
      <c r="U8219">
        <v>4.4000000000000004</v>
      </c>
      <c r="V8219" t="s">
        <v>28997</v>
      </c>
      <c r="W8219" t="s">
        <v>455</v>
      </c>
      <c r="X8219" t="s">
        <v>43</v>
      </c>
      <c r="Y8219">
        <v>22</v>
      </c>
      <c r="Z8219">
        <v>32</v>
      </c>
      <c r="AA8219" t="s">
        <v>44</v>
      </c>
      <c r="AB8219" t="s">
        <v>151</v>
      </c>
      <c r="AC8219" t="s">
        <v>464</v>
      </c>
      <c r="AD8219" t="s">
        <v>28998</v>
      </c>
      <c r="AE8219" t="s">
        <v>28999</v>
      </c>
      <c r="AF8219">
        <v>88699</v>
      </c>
    </row>
    <row r="8220" spans="1:32" x14ac:dyDescent="0.35">
      <c r="A8220">
        <v>2021</v>
      </c>
      <c r="B8220" t="s">
        <v>516</v>
      </c>
      <c r="C8220" t="s">
        <v>29000</v>
      </c>
      <c r="D8220" t="s">
        <v>34</v>
      </c>
      <c r="E8220" t="s">
        <v>7026</v>
      </c>
      <c r="F8220">
        <v>4.8</v>
      </c>
      <c r="G8220">
        <v>84</v>
      </c>
      <c r="H8220" t="s">
        <v>36</v>
      </c>
      <c r="I8220" t="s">
        <v>9345</v>
      </c>
      <c r="J8220">
        <v>3.5</v>
      </c>
      <c r="K8220">
        <v>19</v>
      </c>
      <c r="L8220" t="s">
        <v>9346</v>
      </c>
      <c r="M8220" t="s">
        <v>427</v>
      </c>
      <c r="N8220">
        <v>30071</v>
      </c>
      <c r="O8220" t="s">
        <v>53</v>
      </c>
      <c r="P8220">
        <v>4.8</v>
      </c>
      <c r="Q8220">
        <v>4.8</v>
      </c>
      <c r="R8220">
        <v>4.8</v>
      </c>
      <c r="S8220">
        <v>4.7</v>
      </c>
      <c r="T8220">
        <v>4.8</v>
      </c>
      <c r="U8220">
        <v>4.8</v>
      </c>
      <c r="V8220" t="s">
        <v>2395</v>
      </c>
      <c r="W8220" t="s">
        <v>41</v>
      </c>
      <c r="X8220" t="s">
        <v>124</v>
      </c>
      <c r="Y8220">
        <v>22</v>
      </c>
      <c r="Z8220">
        <v>27</v>
      </c>
      <c r="AA8220" t="s">
        <v>44</v>
      </c>
      <c r="AB8220" t="s">
        <v>151</v>
      </c>
      <c r="AC8220" t="s">
        <v>2396</v>
      </c>
      <c r="AD8220" t="s">
        <v>29001</v>
      </c>
      <c r="AE8220">
        <v>22890320</v>
      </c>
      <c r="AF8220">
        <v>14362</v>
      </c>
    </row>
    <row r="8221" spans="1:32" x14ac:dyDescent="0.35">
      <c r="A8221">
        <v>2019</v>
      </c>
      <c r="B8221" t="s">
        <v>48</v>
      </c>
      <c r="C8221" t="s">
        <v>6195</v>
      </c>
      <c r="D8221" t="s">
        <v>34</v>
      </c>
      <c r="E8221" t="s">
        <v>29002</v>
      </c>
      <c r="F8221">
        <v>4.8</v>
      </c>
      <c r="G8221">
        <v>62</v>
      </c>
      <c r="H8221" t="s">
        <v>36</v>
      </c>
      <c r="I8221" t="s">
        <v>5523</v>
      </c>
      <c r="J8221">
        <v>4.8</v>
      </c>
      <c r="K8221">
        <v>644</v>
      </c>
      <c r="L8221" t="s">
        <v>5524</v>
      </c>
      <c r="M8221" t="s">
        <v>972</v>
      </c>
      <c r="N8221">
        <v>48335</v>
      </c>
      <c r="O8221" t="s">
        <v>40</v>
      </c>
      <c r="P8221">
        <v>4.9000000000000004</v>
      </c>
      <c r="Q8221">
        <v>4.9000000000000004</v>
      </c>
      <c r="R8221">
        <v>4.8</v>
      </c>
      <c r="S8221">
        <v>4.7</v>
      </c>
      <c r="T8221">
        <v>4.9000000000000004</v>
      </c>
      <c r="U8221">
        <v>4.7</v>
      </c>
      <c r="V8221" t="s">
        <v>4162</v>
      </c>
      <c r="W8221" t="s">
        <v>327</v>
      </c>
      <c r="X8221" t="s">
        <v>55</v>
      </c>
      <c r="Y8221">
        <v>17</v>
      </c>
      <c r="Z8221">
        <v>22</v>
      </c>
      <c r="AA8221" t="s">
        <v>44</v>
      </c>
      <c r="AB8221" t="s">
        <v>56</v>
      </c>
      <c r="AC8221" t="s">
        <v>1365</v>
      </c>
      <c r="AD8221" t="s">
        <v>29003</v>
      </c>
      <c r="AE8221" t="s">
        <v>29004</v>
      </c>
      <c r="AF8221">
        <v>22177</v>
      </c>
    </row>
    <row r="8222" spans="1:32" x14ac:dyDescent="0.35">
      <c r="A8222">
        <v>2016</v>
      </c>
      <c r="B8222" t="s">
        <v>591</v>
      </c>
      <c r="C8222" t="s">
        <v>592</v>
      </c>
      <c r="D8222" t="s">
        <v>34</v>
      </c>
      <c r="E8222" t="s">
        <v>20511</v>
      </c>
      <c r="F8222">
        <v>4.5</v>
      </c>
      <c r="G8222">
        <v>317</v>
      </c>
      <c r="H8222" t="s">
        <v>36</v>
      </c>
      <c r="I8222" t="s">
        <v>29005</v>
      </c>
      <c r="J8222">
        <v>4.2</v>
      </c>
      <c r="K8222">
        <v>48</v>
      </c>
      <c r="L8222" t="s">
        <v>29006</v>
      </c>
      <c r="M8222" t="s">
        <v>445</v>
      </c>
      <c r="N8222">
        <v>43026</v>
      </c>
      <c r="O8222" t="s">
        <v>53</v>
      </c>
      <c r="P8222">
        <v>4.5999999999999996</v>
      </c>
      <c r="Q8222">
        <v>4.5</v>
      </c>
      <c r="R8222">
        <v>4.4000000000000004</v>
      </c>
      <c r="S8222">
        <v>4.4000000000000004</v>
      </c>
      <c r="T8222">
        <v>4.5999999999999996</v>
      </c>
      <c r="U8222">
        <v>4.5999999999999996</v>
      </c>
      <c r="V8222" t="s">
        <v>1565</v>
      </c>
      <c r="W8222" t="s">
        <v>439</v>
      </c>
      <c r="X8222" t="s">
        <v>124</v>
      </c>
      <c r="Y8222">
        <v>25</v>
      </c>
      <c r="Z8222">
        <v>32</v>
      </c>
      <c r="AA8222" t="s">
        <v>44</v>
      </c>
      <c r="AB8222" t="s">
        <v>78</v>
      </c>
      <c r="AC8222" t="s">
        <v>597</v>
      </c>
      <c r="AD8222" t="s">
        <v>29007</v>
      </c>
      <c r="AE8222" t="s">
        <v>29008</v>
      </c>
      <c r="AF8222">
        <v>48648</v>
      </c>
    </row>
    <row r="8223" spans="1:32" x14ac:dyDescent="0.35">
      <c r="A8223">
        <v>2019</v>
      </c>
      <c r="B8223" t="s">
        <v>1046</v>
      </c>
      <c r="C8223" t="s">
        <v>9351</v>
      </c>
      <c r="D8223" t="s">
        <v>34</v>
      </c>
      <c r="E8223" t="s">
        <v>11157</v>
      </c>
      <c r="F8223">
        <v>4.9000000000000004</v>
      </c>
      <c r="G8223">
        <v>15</v>
      </c>
      <c r="H8223" t="s">
        <v>36</v>
      </c>
      <c r="I8223" t="s">
        <v>11158</v>
      </c>
      <c r="J8223">
        <v>4.7</v>
      </c>
      <c r="K8223">
        <v>771</v>
      </c>
      <c r="L8223" t="s">
        <v>11159</v>
      </c>
      <c r="M8223" t="s">
        <v>972</v>
      </c>
      <c r="N8223">
        <v>48124</v>
      </c>
      <c r="O8223" t="s">
        <v>40</v>
      </c>
      <c r="P8223">
        <v>5</v>
      </c>
      <c r="Q8223">
        <v>5</v>
      </c>
      <c r="R8223">
        <v>4.8</v>
      </c>
      <c r="S8223">
        <v>4.7</v>
      </c>
      <c r="T8223">
        <v>5</v>
      </c>
      <c r="U8223">
        <v>4.9000000000000004</v>
      </c>
      <c r="V8223" t="s">
        <v>1315</v>
      </c>
      <c r="W8223" t="s">
        <v>9977</v>
      </c>
      <c r="X8223" t="s">
        <v>124</v>
      </c>
      <c r="Y8223">
        <v>18</v>
      </c>
      <c r="Z8223">
        <v>27</v>
      </c>
      <c r="AA8223" t="s">
        <v>44</v>
      </c>
      <c r="AB8223" t="s">
        <v>56</v>
      </c>
      <c r="AC8223" t="s">
        <v>370</v>
      </c>
      <c r="AD8223" t="s">
        <v>11160</v>
      </c>
      <c r="AE8223">
        <v>34029</v>
      </c>
      <c r="AF8223">
        <v>30473</v>
      </c>
    </row>
    <row r="8224" spans="1:32" x14ac:dyDescent="0.35">
      <c r="A8224">
        <v>2020</v>
      </c>
      <c r="B8224" t="s">
        <v>48</v>
      </c>
      <c r="C8224" t="s">
        <v>9155</v>
      </c>
      <c r="D8224" t="s">
        <v>753</v>
      </c>
      <c r="E8224" t="s">
        <v>29009</v>
      </c>
      <c r="F8224">
        <v>4.8</v>
      </c>
      <c r="G8224">
        <v>70</v>
      </c>
      <c r="H8224" t="s">
        <v>36</v>
      </c>
      <c r="I8224" t="s">
        <v>29010</v>
      </c>
      <c r="J8224">
        <v>4.8</v>
      </c>
      <c r="K8224">
        <v>1820</v>
      </c>
      <c r="L8224" t="s">
        <v>29011</v>
      </c>
      <c r="M8224" t="s">
        <v>972</v>
      </c>
      <c r="N8224">
        <v>48067</v>
      </c>
      <c r="O8224" t="s">
        <v>40</v>
      </c>
      <c r="P8224">
        <v>4.8</v>
      </c>
      <c r="Q8224">
        <v>4.8</v>
      </c>
      <c r="R8224">
        <v>4.7</v>
      </c>
      <c r="S8224">
        <v>4.7</v>
      </c>
      <c r="T8224">
        <v>4.9000000000000004</v>
      </c>
      <c r="U8224">
        <v>4.8</v>
      </c>
      <c r="V8224" t="s">
        <v>229</v>
      </c>
      <c r="W8224" t="s">
        <v>327</v>
      </c>
      <c r="X8224" t="s">
        <v>43</v>
      </c>
      <c r="Y8224">
        <v>23</v>
      </c>
      <c r="Z8224">
        <v>34</v>
      </c>
      <c r="AA8224" t="s">
        <v>44</v>
      </c>
      <c r="AB8224" t="s">
        <v>151</v>
      </c>
      <c r="AC8224" t="s">
        <v>79</v>
      </c>
      <c r="AD8224" t="s">
        <v>29012</v>
      </c>
      <c r="AE8224" t="s">
        <v>29013</v>
      </c>
      <c r="AF8224">
        <v>19624</v>
      </c>
    </row>
    <row r="8225" spans="1:32" x14ac:dyDescent="0.35">
      <c r="A8225">
        <v>2020</v>
      </c>
      <c r="B8225" t="s">
        <v>48</v>
      </c>
      <c r="C8225" t="s">
        <v>5521</v>
      </c>
      <c r="D8225" t="s">
        <v>34</v>
      </c>
      <c r="E8225" t="s">
        <v>717</v>
      </c>
      <c r="F8225">
        <v>4.5999999999999996</v>
      </c>
      <c r="G8225">
        <v>230</v>
      </c>
      <c r="H8225" t="s">
        <v>36</v>
      </c>
      <c r="I8225" t="s">
        <v>7688</v>
      </c>
      <c r="J8225">
        <v>4.3</v>
      </c>
      <c r="K8225">
        <v>193</v>
      </c>
      <c r="L8225" t="s">
        <v>7689</v>
      </c>
      <c r="M8225" t="s">
        <v>972</v>
      </c>
      <c r="N8225">
        <v>48095</v>
      </c>
      <c r="O8225" t="s">
        <v>53</v>
      </c>
      <c r="P8225">
        <v>4.7</v>
      </c>
      <c r="Q8225">
        <v>4.5999999999999996</v>
      </c>
      <c r="R8225">
        <v>4.5</v>
      </c>
      <c r="S8225">
        <v>4.5</v>
      </c>
      <c r="T8225">
        <v>4.7</v>
      </c>
      <c r="U8225">
        <v>4.5999999999999996</v>
      </c>
      <c r="V8225" t="s">
        <v>229</v>
      </c>
      <c r="W8225" t="s">
        <v>327</v>
      </c>
      <c r="X8225" t="s">
        <v>124</v>
      </c>
      <c r="Y8225">
        <v>26</v>
      </c>
      <c r="Z8225">
        <v>31</v>
      </c>
      <c r="AA8225" t="s">
        <v>44</v>
      </c>
      <c r="AB8225" t="s">
        <v>45</v>
      </c>
      <c r="AC8225" t="s">
        <v>3394</v>
      </c>
      <c r="AD8225" t="s">
        <v>29014</v>
      </c>
      <c r="AE8225" t="s">
        <v>29015</v>
      </c>
      <c r="AF8225">
        <v>11025</v>
      </c>
    </row>
    <row r="8226" spans="1:32" x14ac:dyDescent="0.35">
      <c r="A8226">
        <v>2015</v>
      </c>
      <c r="B8226" t="s">
        <v>409</v>
      </c>
      <c r="C8226" t="s">
        <v>11303</v>
      </c>
      <c r="D8226" t="s">
        <v>34</v>
      </c>
      <c r="E8226" t="s">
        <v>16723</v>
      </c>
      <c r="F8226">
        <v>4.8</v>
      </c>
      <c r="G8226">
        <v>296</v>
      </c>
      <c r="H8226" t="s">
        <v>36</v>
      </c>
      <c r="I8226" t="s">
        <v>17812</v>
      </c>
      <c r="J8226">
        <v>3.6</v>
      </c>
      <c r="K8226">
        <v>31</v>
      </c>
      <c r="L8226" t="s">
        <v>17813</v>
      </c>
      <c r="M8226" t="s">
        <v>445</v>
      </c>
      <c r="N8226">
        <v>45701</v>
      </c>
      <c r="O8226" t="s">
        <v>53</v>
      </c>
      <c r="P8226">
        <v>4.9000000000000004</v>
      </c>
      <c r="Q8226">
        <v>4.8</v>
      </c>
      <c r="R8226">
        <v>4.8</v>
      </c>
      <c r="S8226">
        <v>4.5999999999999996</v>
      </c>
      <c r="T8226">
        <v>4.9000000000000004</v>
      </c>
      <c r="U8226">
        <v>4.7</v>
      </c>
      <c r="V8226" t="s">
        <v>1058</v>
      </c>
      <c r="W8226" t="s">
        <v>42</v>
      </c>
      <c r="X8226" t="s">
        <v>55</v>
      </c>
      <c r="Y8226">
        <v>17</v>
      </c>
      <c r="Z8226">
        <v>24</v>
      </c>
      <c r="AA8226" t="s">
        <v>44</v>
      </c>
      <c r="AB8226" t="s">
        <v>45</v>
      </c>
      <c r="AC8226" t="s">
        <v>474</v>
      </c>
      <c r="AD8226" t="s">
        <v>29016</v>
      </c>
      <c r="AE8226">
        <v>52225881</v>
      </c>
      <c r="AF8226">
        <v>59298</v>
      </c>
    </row>
    <row r="8227" spans="1:32" x14ac:dyDescent="0.35">
      <c r="A8227">
        <v>2018</v>
      </c>
      <c r="B8227" t="s">
        <v>516</v>
      </c>
      <c r="C8227" t="s">
        <v>517</v>
      </c>
      <c r="D8227" t="s">
        <v>34</v>
      </c>
      <c r="E8227" t="s">
        <v>11790</v>
      </c>
      <c r="F8227">
        <v>4.8</v>
      </c>
      <c r="G8227">
        <v>270</v>
      </c>
      <c r="H8227" t="s">
        <v>36</v>
      </c>
      <c r="I8227" t="s">
        <v>5105</v>
      </c>
      <c r="J8227">
        <v>4.5999999999999996</v>
      </c>
      <c r="K8227">
        <v>39</v>
      </c>
      <c r="L8227" t="s">
        <v>5106</v>
      </c>
      <c r="M8227" t="s">
        <v>462</v>
      </c>
      <c r="N8227">
        <v>29607</v>
      </c>
      <c r="O8227" t="s">
        <v>53</v>
      </c>
      <c r="P8227">
        <v>4.8</v>
      </c>
      <c r="Q8227">
        <v>4.8</v>
      </c>
      <c r="R8227">
        <v>4.7</v>
      </c>
      <c r="S8227">
        <v>4.8</v>
      </c>
      <c r="T8227">
        <v>4.8</v>
      </c>
      <c r="U8227">
        <v>4.8</v>
      </c>
      <c r="V8227" t="s">
        <v>1198</v>
      </c>
      <c r="W8227" t="s">
        <v>1409</v>
      </c>
      <c r="X8227" t="s">
        <v>43</v>
      </c>
      <c r="Y8227">
        <v>25</v>
      </c>
      <c r="Z8227">
        <v>31</v>
      </c>
      <c r="AA8227" t="s">
        <v>44</v>
      </c>
      <c r="AB8227" t="s">
        <v>151</v>
      </c>
      <c r="AC8227" t="s">
        <v>522</v>
      </c>
      <c r="AD8227" t="s">
        <v>29017</v>
      </c>
      <c r="AE8227" t="s">
        <v>29018</v>
      </c>
      <c r="AF8227">
        <v>26962</v>
      </c>
    </row>
    <row r="8228" spans="1:32" x14ac:dyDescent="0.35">
      <c r="A8228">
        <v>2020</v>
      </c>
      <c r="B8228" t="s">
        <v>616</v>
      </c>
      <c r="C8228" t="s">
        <v>617</v>
      </c>
      <c r="D8228" t="s">
        <v>34</v>
      </c>
      <c r="E8228" t="s">
        <v>29019</v>
      </c>
      <c r="F8228">
        <v>4.8</v>
      </c>
      <c r="G8228">
        <v>202</v>
      </c>
      <c r="H8228" t="s">
        <v>36</v>
      </c>
      <c r="I8228" t="s">
        <v>26863</v>
      </c>
      <c r="J8228">
        <v>4.8</v>
      </c>
      <c r="K8228">
        <v>716</v>
      </c>
      <c r="L8228" t="s">
        <v>26864</v>
      </c>
      <c r="M8228" t="s">
        <v>445</v>
      </c>
      <c r="N8228">
        <v>44312</v>
      </c>
      <c r="O8228" t="s">
        <v>53</v>
      </c>
      <c r="P8228">
        <v>4.9000000000000004</v>
      </c>
      <c r="Q8228">
        <v>4.8</v>
      </c>
      <c r="R8228">
        <v>4.7</v>
      </c>
      <c r="S8228">
        <v>4.8</v>
      </c>
      <c r="T8228">
        <v>4.9000000000000004</v>
      </c>
      <c r="U8228">
        <v>4.9000000000000004</v>
      </c>
      <c r="V8228" t="s">
        <v>42</v>
      </c>
      <c r="W8228" t="s">
        <v>42</v>
      </c>
      <c r="X8228" t="s">
        <v>43</v>
      </c>
      <c r="Y8228">
        <v>22</v>
      </c>
      <c r="Z8228">
        <v>29</v>
      </c>
      <c r="AA8228" t="s">
        <v>44</v>
      </c>
      <c r="AB8228" t="s">
        <v>45</v>
      </c>
      <c r="AC8228" t="s">
        <v>464</v>
      </c>
      <c r="AD8228" t="s">
        <v>29020</v>
      </c>
      <c r="AE8228" t="s">
        <v>29021</v>
      </c>
      <c r="AF8228">
        <v>40643</v>
      </c>
    </row>
    <row r="8229" spans="1:32" x14ac:dyDescent="0.35">
      <c r="A8229">
        <v>2019</v>
      </c>
      <c r="B8229" t="s">
        <v>365</v>
      </c>
      <c r="C8229" t="s">
        <v>10053</v>
      </c>
      <c r="D8229" t="s">
        <v>34</v>
      </c>
      <c r="E8229" t="s">
        <v>29022</v>
      </c>
      <c r="F8229">
        <v>4.8</v>
      </c>
      <c r="G8229">
        <v>69</v>
      </c>
      <c r="H8229" t="s">
        <v>36</v>
      </c>
      <c r="I8229" t="s">
        <v>29023</v>
      </c>
      <c r="J8229">
        <v>4.8</v>
      </c>
      <c r="K8229">
        <v>1979</v>
      </c>
      <c r="L8229" t="s">
        <v>29024</v>
      </c>
      <c r="M8229" t="s">
        <v>1036</v>
      </c>
      <c r="N8229">
        <v>28273</v>
      </c>
      <c r="O8229" t="s">
        <v>94</v>
      </c>
      <c r="P8229">
        <v>4.8</v>
      </c>
      <c r="Q8229">
        <v>4.7</v>
      </c>
      <c r="R8229">
        <v>4.7</v>
      </c>
      <c r="S8229">
        <v>4.7</v>
      </c>
      <c r="T8229">
        <v>4.8</v>
      </c>
      <c r="U8229">
        <v>4.8</v>
      </c>
      <c r="V8229" t="s">
        <v>8443</v>
      </c>
      <c r="W8229" t="s">
        <v>455</v>
      </c>
      <c r="X8229" t="s">
        <v>43</v>
      </c>
      <c r="Y8229">
        <v>28</v>
      </c>
      <c r="Z8229">
        <v>38</v>
      </c>
      <c r="AA8229" t="s">
        <v>44</v>
      </c>
      <c r="AB8229" t="s">
        <v>151</v>
      </c>
      <c r="AC8229" t="s">
        <v>874</v>
      </c>
      <c r="AD8229" t="s">
        <v>29025</v>
      </c>
      <c r="AE8229" t="s">
        <v>29026</v>
      </c>
      <c r="AF8229">
        <v>81966</v>
      </c>
    </row>
    <row r="8230" spans="1:32" x14ac:dyDescent="0.35">
      <c r="A8230">
        <v>2019</v>
      </c>
      <c r="B8230" t="s">
        <v>257</v>
      </c>
      <c r="C8230" t="s">
        <v>1943</v>
      </c>
      <c r="D8230" t="s">
        <v>34</v>
      </c>
      <c r="E8230" t="s">
        <v>35</v>
      </c>
      <c r="F8230">
        <v>4.7</v>
      </c>
      <c r="G8230">
        <v>99</v>
      </c>
      <c r="H8230" t="s">
        <v>36</v>
      </c>
      <c r="I8230" t="s">
        <v>10090</v>
      </c>
      <c r="J8230">
        <v>3</v>
      </c>
      <c r="K8230">
        <v>9</v>
      </c>
      <c r="L8230" t="s">
        <v>10091</v>
      </c>
      <c r="M8230" t="s">
        <v>1036</v>
      </c>
      <c r="N8230">
        <v>28227</v>
      </c>
      <c r="O8230" t="s">
        <v>94</v>
      </c>
      <c r="P8230">
        <v>4.7</v>
      </c>
      <c r="Q8230">
        <v>4.7</v>
      </c>
      <c r="R8230">
        <v>4.8</v>
      </c>
      <c r="S8230">
        <v>4.3</v>
      </c>
      <c r="T8230">
        <v>4.8</v>
      </c>
      <c r="U8230">
        <v>4.5999999999999996</v>
      </c>
      <c r="V8230" t="s">
        <v>262</v>
      </c>
      <c r="W8230" t="s">
        <v>318</v>
      </c>
      <c r="X8230" t="s">
        <v>124</v>
      </c>
      <c r="Y8230">
        <v>22</v>
      </c>
      <c r="Z8230">
        <v>29</v>
      </c>
      <c r="AA8230" t="s">
        <v>44</v>
      </c>
      <c r="AB8230" t="s">
        <v>45</v>
      </c>
      <c r="AC8230" t="s">
        <v>219</v>
      </c>
      <c r="AD8230" t="s">
        <v>29027</v>
      </c>
      <c r="AE8230">
        <v>22896353</v>
      </c>
      <c r="AF8230">
        <v>43701</v>
      </c>
    </row>
    <row r="8231" spans="1:32" x14ac:dyDescent="0.35">
      <c r="A8231">
        <v>2010</v>
      </c>
      <c r="B8231" t="s">
        <v>467</v>
      </c>
      <c r="C8231" t="s">
        <v>29028</v>
      </c>
      <c r="D8231" t="s">
        <v>34</v>
      </c>
      <c r="E8231" t="s">
        <v>29029</v>
      </c>
      <c r="F8231">
        <v>4.4000000000000004</v>
      </c>
      <c r="G8231">
        <v>92</v>
      </c>
      <c r="H8231" t="s">
        <v>36</v>
      </c>
      <c r="I8231" t="s">
        <v>11188</v>
      </c>
      <c r="J8231">
        <v>4.5999999999999996</v>
      </c>
      <c r="K8231">
        <v>2266</v>
      </c>
      <c r="L8231" t="s">
        <v>11189</v>
      </c>
      <c r="M8231" t="s">
        <v>472</v>
      </c>
      <c r="N8231">
        <v>33781</v>
      </c>
      <c r="O8231" t="s">
        <v>53</v>
      </c>
      <c r="P8231">
        <v>4.5</v>
      </c>
      <c r="Q8231">
        <v>4.4000000000000004</v>
      </c>
      <c r="R8231">
        <v>4.3</v>
      </c>
      <c r="S8231">
        <v>4.3</v>
      </c>
      <c r="T8231">
        <v>4.4000000000000004</v>
      </c>
      <c r="U8231">
        <v>4.3</v>
      </c>
      <c r="V8231" t="s">
        <v>29030</v>
      </c>
      <c r="W8231" t="s">
        <v>77</v>
      </c>
      <c r="X8231" t="s">
        <v>43</v>
      </c>
      <c r="Y8231">
        <v>16</v>
      </c>
      <c r="Z8231">
        <v>23</v>
      </c>
      <c r="AA8231" t="s">
        <v>44</v>
      </c>
      <c r="AB8231" t="s">
        <v>198</v>
      </c>
      <c r="AC8231" t="s">
        <v>22530</v>
      </c>
      <c r="AD8231" t="s">
        <v>29031</v>
      </c>
      <c r="AE8231" t="s">
        <v>29032</v>
      </c>
      <c r="AF8231">
        <v>87405</v>
      </c>
    </row>
    <row r="8232" spans="1:32" x14ac:dyDescent="0.35">
      <c r="A8232">
        <v>2014</v>
      </c>
      <c r="B8232" t="s">
        <v>108</v>
      </c>
      <c r="C8232" t="s">
        <v>109</v>
      </c>
      <c r="D8232" t="s">
        <v>34</v>
      </c>
      <c r="E8232" t="s">
        <v>15707</v>
      </c>
      <c r="F8232">
        <v>4.8</v>
      </c>
      <c r="G8232">
        <v>176</v>
      </c>
      <c r="H8232" t="s">
        <v>36</v>
      </c>
      <c r="I8232" t="s">
        <v>27108</v>
      </c>
      <c r="J8232">
        <v>4.9000000000000004</v>
      </c>
      <c r="K8232">
        <v>205</v>
      </c>
      <c r="L8232" t="s">
        <v>27109</v>
      </c>
      <c r="M8232" t="s">
        <v>472</v>
      </c>
      <c r="N8232">
        <v>33613</v>
      </c>
      <c r="O8232" t="s">
        <v>53</v>
      </c>
      <c r="P8232">
        <v>4.9000000000000004</v>
      </c>
      <c r="Q8232">
        <v>4.8</v>
      </c>
      <c r="R8232">
        <v>4.8</v>
      </c>
      <c r="S8232">
        <v>4.5999999999999996</v>
      </c>
      <c r="T8232">
        <v>4.9000000000000004</v>
      </c>
      <c r="U8232">
        <v>4.8</v>
      </c>
      <c r="V8232" t="s">
        <v>77</v>
      </c>
      <c r="W8232" t="s">
        <v>77</v>
      </c>
      <c r="X8232" t="s">
        <v>95</v>
      </c>
      <c r="Y8232">
        <v>21</v>
      </c>
      <c r="Z8232">
        <v>30</v>
      </c>
      <c r="AA8232" t="s">
        <v>44</v>
      </c>
      <c r="AB8232" t="s">
        <v>113</v>
      </c>
      <c r="AC8232" t="s">
        <v>114</v>
      </c>
      <c r="AD8232" t="s">
        <v>29033</v>
      </c>
      <c r="AE8232" t="s">
        <v>29034</v>
      </c>
      <c r="AF8232">
        <v>84410</v>
      </c>
    </row>
    <row r="8233" spans="1:32" x14ac:dyDescent="0.35">
      <c r="A8233">
        <v>2021</v>
      </c>
      <c r="B8233" t="s">
        <v>69</v>
      </c>
      <c r="C8233" t="s">
        <v>1061</v>
      </c>
      <c r="D8233" t="s">
        <v>34</v>
      </c>
      <c r="E8233" t="s">
        <v>29035</v>
      </c>
      <c r="F8233">
        <v>4.7</v>
      </c>
      <c r="G8233">
        <v>43</v>
      </c>
      <c r="H8233" t="s">
        <v>36</v>
      </c>
      <c r="I8233" t="s">
        <v>3243</v>
      </c>
      <c r="J8233">
        <v>4.5999999999999996</v>
      </c>
      <c r="K8233">
        <v>1085</v>
      </c>
      <c r="L8233" t="s">
        <v>3244</v>
      </c>
      <c r="M8233" t="s">
        <v>472</v>
      </c>
      <c r="N8233">
        <v>33607</v>
      </c>
      <c r="O8233" t="s">
        <v>53</v>
      </c>
      <c r="P8233">
        <v>4.7</v>
      </c>
      <c r="Q8233">
        <v>4.7</v>
      </c>
      <c r="R8233">
        <v>4.7</v>
      </c>
      <c r="S8233">
        <v>4.7</v>
      </c>
      <c r="T8233">
        <v>4.8</v>
      </c>
      <c r="U8233">
        <v>4.5999999999999996</v>
      </c>
      <c r="V8233" t="s">
        <v>362</v>
      </c>
      <c r="W8233" t="s">
        <v>42</v>
      </c>
      <c r="X8233" t="s">
        <v>43</v>
      </c>
      <c r="Y8233">
        <v>30</v>
      </c>
      <c r="Z8233">
        <v>38</v>
      </c>
      <c r="AA8233" t="s">
        <v>44</v>
      </c>
      <c r="AB8233" t="s">
        <v>78</v>
      </c>
      <c r="AC8233" t="s">
        <v>664</v>
      </c>
      <c r="AD8233" t="s">
        <v>29036</v>
      </c>
      <c r="AE8233">
        <v>541966</v>
      </c>
      <c r="AF8233">
        <v>14514</v>
      </c>
    </row>
    <row r="8234" spans="1:32" x14ac:dyDescent="0.35">
      <c r="A8234">
        <v>2020</v>
      </c>
      <c r="B8234" t="s">
        <v>108</v>
      </c>
      <c r="C8234" t="s">
        <v>1594</v>
      </c>
      <c r="D8234" t="s">
        <v>34</v>
      </c>
      <c r="E8234" t="s">
        <v>6836</v>
      </c>
      <c r="F8234">
        <v>4.3</v>
      </c>
      <c r="G8234">
        <v>75</v>
      </c>
      <c r="H8234" t="s">
        <v>36</v>
      </c>
      <c r="I8234" t="s">
        <v>3711</v>
      </c>
      <c r="J8234">
        <v>4.4000000000000004</v>
      </c>
      <c r="K8234">
        <v>343</v>
      </c>
      <c r="L8234" t="s">
        <v>3712</v>
      </c>
      <c r="M8234" t="s">
        <v>472</v>
      </c>
      <c r="N8234">
        <v>34285</v>
      </c>
      <c r="O8234" t="s">
        <v>53</v>
      </c>
      <c r="P8234">
        <v>4.5999999999999996</v>
      </c>
      <c r="Q8234">
        <v>4.5999999999999996</v>
      </c>
      <c r="R8234">
        <v>4</v>
      </c>
      <c r="S8234">
        <v>3.9</v>
      </c>
      <c r="T8234">
        <v>4.5999999999999996</v>
      </c>
      <c r="U8234">
        <v>4.0999999999999996</v>
      </c>
      <c r="V8234" t="s">
        <v>3605</v>
      </c>
      <c r="W8234" t="s">
        <v>42</v>
      </c>
      <c r="X8234" t="s">
        <v>124</v>
      </c>
      <c r="Y8234">
        <v>19</v>
      </c>
      <c r="Z8234">
        <v>26</v>
      </c>
      <c r="AA8234" t="s">
        <v>44</v>
      </c>
      <c r="AB8234" t="s">
        <v>125</v>
      </c>
      <c r="AC8234" t="s">
        <v>219</v>
      </c>
      <c r="AD8234" t="s">
        <v>6837</v>
      </c>
      <c r="AE8234" t="s">
        <v>6838</v>
      </c>
      <c r="AF8234">
        <v>39140</v>
      </c>
    </row>
    <row r="8235" spans="1:32" x14ac:dyDescent="0.35">
      <c r="A8235">
        <v>2020</v>
      </c>
      <c r="B8235" t="s">
        <v>339</v>
      </c>
      <c r="C8235" t="s">
        <v>23087</v>
      </c>
      <c r="D8235" t="s">
        <v>34</v>
      </c>
      <c r="E8235" t="s">
        <v>29037</v>
      </c>
      <c r="F8235">
        <v>4.7</v>
      </c>
      <c r="G8235">
        <v>5</v>
      </c>
      <c r="H8235" t="s">
        <v>36</v>
      </c>
      <c r="I8235" t="s">
        <v>23089</v>
      </c>
      <c r="J8235">
        <v>3.1</v>
      </c>
      <c r="K8235">
        <v>4</v>
      </c>
      <c r="L8235" t="s">
        <v>23090</v>
      </c>
      <c r="M8235" t="s">
        <v>472</v>
      </c>
      <c r="N8235">
        <v>32837</v>
      </c>
      <c r="O8235" t="s">
        <v>94</v>
      </c>
      <c r="P8235">
        <v>4.8</v>
      </c>
      <c r="Q8235">
        <v>4.5999999999999996</v>
      </c>
      <c r="R8235">
        <v>4.4000000000000004</v>
      </c>
      <c r="S8235">
        <v>4.4000000000000004</v>
      </c>
      <c r="T8235">
        <v>5</v>
      </c>
      <c r="U8235">
        <v>4.8</v>
      </c>
      <c r="V8235" t="s">
        <v>3813</v>
      </c>
      <c r="W8235" t="s">
        <v>655</v>
      </c>
      <c r="X8235" t="s">
        <v>55</v>
      </c>
      <c r="Y8235">
        <v>19</v>
      </c>
      <c r="Z8235">
        <v>24</v>
      </c>
      <c r="AA8235" t="s">
        <v>44</v>
      </c>
      <c r="AB8235" t="s">
        <v>198</v>
      </c>
      <c r="AC8235" t="s">
        <v>688</v>
      </c>
      <c r="AD8235" t="s">
        <v>29038</v>
      </c>
      <c r="AE8235" t="s">
        <v>29039</v>
      </c>
      <c r="AF8235">
        <v>26984</v>
      </c>
    </row>
    <row r="8236" spans="1:32" x14ac:dyDescent="0.35">
      <c r="A8236">
        <v>2019</v>
      </c>
      <c r="B8236" t="s">
        <v>69</v>
      </c>
      <c r="C8236" t="s">
        <v>1061</v>
      </c>
      <c r="D8236" t="s">
        <v>400</v>
      </c>
      <c r="E8236" t="s">
        <v>459</v>
      </c>
      <c r="F8236">
        <v>4.9000000000000004</v>
      </c>
      <c r="G8236">
        <v>275</v>
      </c>
      <c r="H8236" t="s">
        <v>36</v>
      </c>
      <c r="I8236" t="s">
        <v>18650</v>
      </c>
      <c r="J8236">
        <v>4.7</v>
      </c>
      <c r="K8236">
        <v>1390</v>
      </c>
      <c r="L8236" t="s">
        <v>18651</v>
      </c>
      <c r="M8236" t="s">
        <v>472</v>
      </c>
      <c r="N8236">
        <v>32807</v>
      </c>
      <c r="O8236" t="s">
        <v>53</v>
      </c>
      <c r="P8236">
        <v>4.8</v>
      </c>
      <c r="Q8236">
        <v>4.8</v>
      </c>
      <c r="R8236">
        <v>4.9000000000000004</v>
      </c>
      <c r="S8236">
        <v>4.8</v>
      </c>
      <c r="T8236">
        <v>4.9000000000000004</v>
      </c>
      <c r="U8236">
        <v>4.9000000000000004</v>
      </c>
      <c r="V8236" t="s">
        <v>104</v>
      </c>
      <c r="W8236" t="s">
        <v>42</v>
      </c>
      <c r="X8236" t="s">
        <v>43</v>
      </c>
      <c r="Y8236">
        <v>30</v>
      </c>
      <c r="Z8236">
        <v>38</v>
      </c>
      <c r="AA8236" t="s">
        <v>44</v>
      </c>
      <c r="AB8236" t="s">
        <v>78</v>
      </c>
      <c r="AC8236" t="s">
        <v>664</v>
      </c>
      <c r="AD8236" t="s">
        <v>29040</v>
      </c>
      <c r="AE8236" t="s">
        <v>29041</v>
      </c>
      <c r="AF8236">
        <v>22381</v>
      </c>
    </row>
    <row r="8237" spans="1:32" x14ac:dyDescent="0.35">
      <c r="A8237">
        <v>2018</v>
      </c>
      <c r="B8237" t="s">
        <v>732</v>
      </c>
      <c r="C8237" t="s">
        <v>4070</v>
      </c>
      <c r="D8237" t="s">
        <v>34</v>
      </c>
      <c r="E8237" t="s">
        <v>29042</v>
      </c>
      <c r="F8237">
        <v>4.9000000000000004</v>
      </c>
      <c r="G8237">
        <v>47</v>
      </c>
      <c r="H8237" t="s">
        <v>36</v>
      </c>
      <c r="I8237" t="s">
        <v>14454</v>
      </c>
      <c r="J8237">
        <v>4.5</v>
      </c>
      <c r="K8237">
        <v>54</v>
      </c>
      <c r="L8237" t="s">
        <v>14455</v>
      </c>
      <c r="M8237" t="s">
        <v>462</v>
      </c>
      <c r="N8237">
        <v>29526</v>
      </c>
      <c r="O8237" t="s">
        <v>94</v>
      </c>
      <c r="P8237">
        <v>4.9000000000000004</v>
      </c>
      <c r="Q8237">
        <v>5</v>
      </c>
      <c r="R8237">
        <v>5</v>
      </c>
      <c r="S8237">
        <v>4.7</v>
      </c>
      <c r="T8237">
        <v>4.9000000000000004</v>
      </c>
      <c r="U8237">
        <v>4.9000000000000004</v>
      </c>
      <c r="V8237" t="s">
        <v>951</v>
      </c>
      <c r="W8237" t="s">
        <v>455</v>
      </c>
      <c r="X8237" t="s">
        <v>95</v>
      </c>
      <c r="Y8237">
        <v>16</v>
      </c>
      <c r="Z8237">
        <v>23</v>
      </c>
      <c r="AA8237" t="s">
        <v>44</v>
      </c>
      <c r="AB8237" t="s">
        <v>151</v>
      </c>
      <c r="AC8237" t="s">
        <v>913</v>
      </c>
      <c r="AD8237" t="s">
        <v>29043</v>
      </c>
      <c r="AE8237">
        <v>221290</v>
      </c>
      <c r="AF8237">
        <v>68707</v>
      </c>
    </row>
    <row r="8238" spans="1:32" x14ac:dyDescent="0.35">
      <c r="A8238">
        <v>2019</v>
      </c>
      <c r="B8238" t="s">
        <v>257</v>
      </c>
      <c r="C8238" t="s">
        <v>1943</v>
      </c>
      <c r="D8238" t="s">
        <v>1080</v>
      </c>
      <c r="E8238" t="s">
        <v>29044</v>
      </c>
      <c r="F8238">
        <v>4.7</v>
      </c>
      <c r="G8238">
        <v>99</v>
      </c>
      <c r="H8238" t="s">
        <v>36</v>
      </c>
      <c r="I8238" t="s">
        <v>14133</v>
      </c>
      <c r="J8238">
        <v>4.4000000000000004</v>
      </c>
      <c r="K8238">
        <v>221</v>
      </c>
      <c r="L8238" t="s">
        <v>14134</v>
      </c>
      <c r="M8238" t="s">
        <v>679</v>
      </c>
      <c r="N8238">
        <v>14623</v>
      </c>
      <c r="O8238" t="s">
        <v>53</v>
      </c>
      <c r="P8238">
        <v>4.7</v>
      </c>
      <c r="Q8238">
        <v>4.7</v>
      </c>
      <c r="R8238">
        <v>4.8</v>
      </c>
      <c r="S8238">
        <v>4.3</v>
      </c>
      <c r="T8238">
        <v>4.8</v>
      </c>
      <c r="U8238">
        <v>4.5999999999999996</v>
      </c>
      <c r="V8238" t="s">
        <v>428</v>
      </c>
      <c r="W8238" t="s">
        <v>1327</v>
      </c>
      <c r="X8238" t="s">
        <v>124</v>
      </c>
      <c r="Y8238">
        <v>22</v>
      </c>
      <c r="Z8238">
        <v>29</v>
      </c>
      <c r="AA8238" t="s">
        <v>44</v>
      </c>
      <c r="AB8238" t="s">
        <v>45</v>
      </c>
      <c r="AC8238" t="s">
        <v>219</v>
      </c>
      <c r="AD8238" t="s">
        <v>29045</v>
      </c>
      <c r="AE8238" t="s">
        <v>29046</v>
      </c>
      <c r="AF8238">
        <v>38181</v>
      </c>
    </row>
    <row r="8239" spans="1:32" x14ac:dyDescent="0.35">
      <c r="A8239">
        <v>2019</v>
      </c>
      <c r="B8239" t="s">
        <v>108</v>
      </c>
      <c r="C8239" t="s">
        <v>19592</v>
      </c>
      <c r="D8239" t="s">
        <v>34</v>
      </c>
      <c r="E8239" t="s">
        <v>29047</v>
      </c>
      <c r="F8239">
        <v>4.5</v>
      </c>
      <c r="G8239">
        <v>16</v>
      </c>
      <c r="H8239" t="s">
        <v>36</v>
      </c>
      <c r="I8239" t="s">
        <v>29048</v>
      </c>
      <c r="J8239">
        <v>4.7</v>
      </c>
      <c r="K8239">
        <v>176</v>
      </c>
      <c r="L8239" t="s">
        <v>29049</v>
      </c>
      <c r="M8239" t="s">
        <v>472</v>
      </c>
      <c r="N8239">
        <v>32901</v>
      </c>
      <c r="O8239" t="s">
        <v>40</v>
      </c>
      <c r="P8239">
        <v>4.4000000000000004</v>
      </c>
      <c r="Q8239">
        <v>4.9000000000000004</v>
      </c>
      <c r="R8239">
        <v>4.5</v>
      </c>
      <c r="S8239">
        <v>4.0999999999999996</v>
      </c>
      <c r="T8239">
        <v>4.7</v>
      </c>
      <c r="U8239">
        <v>4.4000000000000004</v>
      </c>
      <c r="V8239" t="s">
        <v>29050</v>
      </c>
      <c r="W8239" t="s">
        <v>42</v>
      </c>
      <c r="X8239" t="s">
        <v>95</v>
      </c>
      <c r="Y8239">
        <v>24</v>
      </c>
      <c r="Z8239">
        <v>31</v>
      </c>
      <c r="AA8239" t="s">
        <v>44</v>
      </c>
      <c r="AB8239" t="s">
        <v>125</v>
      </c>
      <c r="AC8239" t="s">
        <v>264</v>
      </c>
      <c r="AD8239" t="s">
        <v>29051</v>
      </c>
      <c r="AE8239" t="s">
        <v>29052</v>
      </c>
      <c r="AF8239">
        <v>23996</v>
      </c>
    </row>
    <row r="8240" spans="1:32" x14ac:dyDescent="0.35">
      <c r="A8240">
        <v>2017</v>
      </c>
      <c r="B8240" t="s">
        <v>69</v>
      </c>
      <c r="C8240" t="s">
        <v>4136</v>
      </c>
      <c r="D8240" t="s">
        <v>34</v>
      </c>
      <c r="E8240" t="s">
        <v>15457</v>
      </c>
      <c r="F8240">
        <v>4.8</v>
      </c>
      <c r="G8240">
        <v>803</v>
      </c>
      <c r="H8240" t="s">
        <v>36</v>
      </c>
      <c r="I8240" t="s">
        <v>15458</v>
      </c>
      <c r="J8240">
        <v>4.5</v>
      </c>
      <c r="K8240">
        <v>843</v>
      </c>
      <c r="L8240" t="s">
        <v>15459</v>
      </c>
      <c r="M8240" t="s">
        <v>481</v>
      </c>
      <c r="N8240">
        <v>22182</v>
      </c>
      <c r="O8240" t="s">
        <v>94</v>
      </c>
      <c r="P8240">
        <v>4.8</v>
      </c>
      <c r="Q8240">
        <v>4.8</v>
      </c>
      <c r="R8240">
        <v>4.7</v>
      </c>
      <c r="S8240">
        <v>4.7</v>
      </c>
      <c r="T8240">
        <v>4.8</v>
      </c>
      <c r="U8240">
        <v>4.8</v>
      </c>
      <c r="V8240" t="s">
        <v>1503</v>
      </c>
      <c r="W8240" t="s">
        <v>76</v>
      </c>
      <c r="X8240" t="s">
        <v>124</v>
      </c>
      <c r="Y8240">
        <v>27</v>
      </c>
      <c r="Z8240">
        <v>33</v>
      </c>
      <c r="AA8240" t="s">
        <v>44</v>
      </c>
      <c r="AB8240" t="s">
        <v>78</v>
      </c>
      <c r="AC8240" t="s">
        <v>79</v>
      </c>
      <c r="AD8240" t="s">
        <v>15460</v>
      </c>
      <c r="AE8240" t="s">
        <v>15461</v>
      </c>
      <c r="AF8240">
        <v>42943</v>
      </c>
    </row>
    <row r="8241" spans="1:32" x14ac:dyDescent="0.35">
      <c r="A8241">
        <v>2019</v>
      </c>
      <c r="B8241" t="s">
        <v>585</v>
      </c>
      <c r="C8241" t="s">
        <v>13793</v>
      </c>
      <c r="D8241" t="s">
        <v>34</v>
      </c>
      <c r="E8241" t="s">
        <v>13794</v>
      </c>
      <c r="F8241">
        <v>4.9000000000000004</v>
      </c>
      <c r="G8241">
        <v>12</v>
      </c>
      <c r="H8241" t="s">
        <v>36</v>
      </c>
      <c r="I8241" t="s">
        <v>6051</v>
      </c>
      <c r="J8241">
        <v>4.8</v>
      </c>
      <c r="K8241">
        <v>901</v>
      </c>
      <c r="L8241" t="s">
        <v>6052</v>
      </c>
      <c r="M8241" t="s">
        <v>481</v>
      </c>
      <c r="N8241">
        <v>22182</v>
      </c>
      <c r="O8241" t="s">
        <v>53</v>
      </c>
      <c r="P8241">
        <v>5</v>
      </c>
      <c r="Q8241">
        <v>4.8</v>
      </c>
      <c r="R8241">
        <v>5</v>
      </c>
      <c r="S8241">
        <v>4.8</v>
      </c>
      <c r="T8241">
        <v>5</v>
      </c>
      <c r="U8241">
        <v>4.8</v>
      </c>
      <c r="V8241" t="s">
        <v>42</v>
      </c>
      <c r="W8241" t="s">
        <v>42</v>
      </c>
      <c r="X8241" t="s">
        <v>124</v>
      </c>
      <c r="Y8241">
        <v>19</v>
      </c>
      <c r="Z8241">
        <v>23</v>
      </c>
      <c r="AA8241" t="s">
        <v>44</v>
      </c>
      <c r="AB8241" t="s">
        <v>198</v>
      </c>
      <c r="AC8241" t="s">
        <v>541</v>
      </c>
      <c r="AD8241" t="s">
        <v>13795</v>
      </c>
      <c r="AE8241" t="s">
        <v>13796</v>
      </c>
      <c r="AF8241">
        <v>34364</v>
      </c>
    </row>
    <row r="8242" spans="1:32" x14ac:dyDescent="0.35">
      <c r="A8242">
        <v>2019</v>
      </c>
      <c r="B8242" t="s">
        <v>69</v>
      </c>
      <c r="C8242" t="s">
        <v>357</v>
      </c>
      <c r="D8242" t="s">
        <v>34</v>
      </c>
      <c r="E8242" t="s">
        <v>14143</v>
      </c>
      <c r="F8242">
        <v>4.8</v>
      </c>
      <c r="G8242">
        <v>223</v>
      </c>
      <c r="H8242" t="s">
        <v>36</v>
      </c>
      <c r="I8242" t="s">
        <v>14144</v>
      </c>
      <c r="J8242">
        <v>4.7</v>
      </c>
      <c r="K8242">
        <v>685</v>
      </c>
      <c r="L8242" t="s">
        <v>14145</v>
      </c>
      <c r="M8242" t="s">
        <v>481</v>
      </c>
      <c r="N8242">
        <v>22191</v>
      </c>
      <c r="O8242" t="s">
        <v>53</v>
      </c>
      <c r="P8242">
        <v>4.9000000000000004</v>
      </c>
      <c r="Q8242">
        <v>4.8</v>
      </c>
      <c r="R8242">
        <v>4.7</v>
      </c>
      <c r="S8242">
        <v>4.7</v>
      </c>
      <c r="T8242">
        <v>4.7</v>
      </c>
      <c r="U8242">
        <v>4.8</v>
      </c>
      <c r="V8242" t="s">
        <v>1104</v>
      </c>
      <c r="W8242" t="s">
        <v>76</v>
      </c>
      <c r="X8242" t="s">
        <v>124</v>
      </c>
      <c r="Y8242">
        <v>18</v>
      </c>
      <c r="Z8242">
        <v>26</v>
      </c>
      <c r="AA8242" t="s">
        <v>44</v>
      </c>
      <c r="AB8242" t="s">
        <v>151</v>
      </c>
      <c r="AC8242" t="s">
        <v>126</v>
      </c>
      <c r="AD8242" t="s">
        <v>29053</v>
      </c>
      <c r="AE8242" t="s">
        <v>29054</v>
      </c>
      <c r="AF8242">
        <v>29879</v>
      </c>
    </row>
    <row r="8243" spans="1:32" x14ac:dyDescent="0.35">
      <c r="A8243">
        <v>2021</v>
      </c>
      <c r="B8243" t="s">
        <v>187</v>
      </c>
      <c r="C8243" t="s">
        <v>17377</v>
      </c>
      <c r="D8243" t="s">
        <v>34</v>
      </c>
      <c r="E8243" t="s">
        <v>2047</v>
      </c>
      <c r="F8243">
        <v>4.8</v>
      </c>
      <c r="G8243">
        <v>78</v>
      </c>
      <c r="H8243" t="s">
        <v>36</v>
      </c>
      <c r="I8243" t="s">
        <v>9007</v>
      </c>
      <c r="J8243">
        <v>4.5999999999999996</v>
      </c>
      <c r="K8243">
        <v>162</v>
      </c>
      <c r="L8243" t="s">
        <v>9008</v>
      </c>
      <c r="M8243" t="s">
        <v>1103</v>
      </c>
      <c r="N8243">
        <v>21117</v>
      </c>
      <c r="O8243" t="s">
        <v>53</v>
      </c>
      <c r="P8243">
        <v>4.9000000000000004</v>
      </c>
      <c r="Q8243">
        <v>4.8</v>
      </c>
      <c r="R8243">
        <v>4.8</v>
      </c>
      <c r="S8243">
        <v>4.8</v>
      </c>
      <c r="T8243">
        <v>4.8</v>
      </c>
      <c r="U8243">
        <v>4.8</v>
      </c>
      <c r="V8243" t="s">
        <v>29055</v>
      </c>
      <c r="W8243" t="s">
        <v>76</v>
      </c>
      <c r="X8243" t="s">
        <v>124</v>
      </c>
      <c r="Y8243">
        <v>27</v>
      </c>
      <c r="Z8243">
        <v>34</v>
      </c>
      <c r="AA8243" t="s">
        <v>44</v>
      </c>
      <c r="AB8243" t="s">
        <v>78</v>
      </c>
      <c r="AC8243" t="s">
        <v>237</v>
      </c>
      <c r="AD8243" t="s">
        <v>29056</v>
      </c>
      <c r="AE8243" t="s">
        <v>29057</v>
      </c>
      <c r="AF8243">
        <v>14597</v>
      </c>
    </row>
    <row r="8244" spans="1:32" x14ac:dyDescent="0.35">
      <c r="A8244">
        <v>2018</v>
      </c>
      <c r="B8244" t="s">
        <v>516</v>
      </c>
      <c r="C8244" t="s">
        <v>29058</v>
      </c>
      <c r="D8244" t="s">
        <v>34</v>
      </c>
      <c r="E8244" t="s">
        <v>20511</v>
      </c>
      <c r="F8244">
        <v>4.8</v>
      </c>
      <c r="G8244">
        <v>206</v>
      </c>
      <c r="H8244" t="s">
        <v>36</v>
      </c>
      <c r="I8244" t="s">
        <v>21045</v>
      </c>
      <c r="J8244">
        <v>3.4</v>
      </c>
      <c r="K8244">
        <v>70</v>
      </c>
      <c r="L8244" t="s">
        <v>21046</v>
      </c>
      <c r="M8244" t="s">
        <v>472</v>
      </c>
      <c r="N8244">
        <v>33166</v>
      </c>
      <c r="O8244" t="s">
        <v>53</v>
      </c>
      <c r="P8244">
        <v>4.8</v>
      </c>
      <c r="Q8244">
        <v>4.8</v>
      </c>
      <c r="R8244">
        <v>4.8</v>
      </c>
      <c r="S8244">
        <v>4.8</v>
      </c>
      <c r="T8244">
        <v>4.8</v>
      </c>
      <c r="U8244">
        <v>4.9000000000000004</v>
      </c>
      <c r="V8244" t="s">
        <v>3277</v>
      </c>
      <c r="W8244" t="s">
        <v>42</v>
      </c>
      <c r="X8244" t="s">
        <v>43</v>
      </c>
      <c r="Y8244">
        <v>27</v>
      </c>
      <c r="Z8244">
        <v>36</v>
      </c>
      <c r="AA8244" t="s">
        <v>44</v>
      </c>
      <c r="AB8244" t="s">
        <v>151</v>
      </c>
      <c r="AC8244" t="s">
        <v>522</v>
      </c>
      <c r="AD8244" t="s">
        <v>29059</v>
      </c>
      <c r="AE8244">
        <v>20191</v>
      </c>
      <c r="AF8244">
        <v>45032</v>
      </c>
    </row>
    <row r="8245" spans="1:32" x14ac:dyDescent="0.35">
      <c r="A8245">
        <v>2019</v>
      </c>
      <c r="B8245" t="s">
        <v>108</v>
      </c>
      <c r="C8245" t="s">
        <v>6665</v>
      </c>
      <c r="D8245" t="s">
        <v>34</v>
      </c>
      <c r="E8245" t="s">
        <v>27607</v>
      </c>
      <c r="F8245">
        <v>4.5</v>
      </c>
      <c r="G8245">
        <v>36</v>
      </c>
      <c r="H8245" t="s">
        <v>36</v>
      </c>
      <c r="I8245" t="s">
        <v>6084</v>
      </c>
      <c r="J8245">
        <v>4.5999999999999996</v>
      </c>
      <c r="K8245">
        <v>997</v>
      </c>
      <c r="L8245" t="s">
        <v>6085</v>
      </c>
      <c r="M8245" t="s">
        <v>472</v>
      </c>
      <c r="N8245">
        <v>33316</v>
      </c>
      <c r="O8245" t="s">
        <v>40</v>
      </c>
      <c r="P8245">
        <v>4.5999999999999996</v>
      </c>
      <c r="Q8245">
        <v>4.7</v>
      </c>
      <c r="R8245">
        <v>4.4000000000000004</v>
      </c>
      <c r="S8245">
        <v>4.3</v>
      </c>
      <c r="T8245">
        <v>4.7</v>
      </c>
      <c r="U8245">
        <v>4.3</v>
      </c>
      <c r="V8245" t="s">
        <v>2261</v>
      </c>
      <c r="W8245" t="s">
        <v>77</v>
      </c>
      <c r="X8245" t="s">
        <v>6580</v>
      </c>
      <c r="Y8245">
        <v>24</v>
      </c>
      <c r="Z8245">
        <v>35</v>
      </c>
      <c r="AA8245" t="s">
        <v>44</v>
      </c>
      <c r="AB8245" t="s">
        <v>294</v>
      </c>
      <c r="AC8245" t="s">
        <v>219</v>
      </c>
      <c r="AD8245" t="s">
        <v>29060</v>
      </c>
      <c r="AE8245" t="s">
        <v>29061</v>
      </c>
      <c r="AF8245">
        <v>33267</v>
      </c>
    </row>
    <row r="8246" spans="1:32" x14ac:dyDescent="0.35">
      <c r="A8246">
        <v>2020</v>
      </c>
      <c r="B8246" t="s">
        <v>32</v>
      </c>
      <c r="C8246" t="s">
        <v>2802</v>
      </c>
      <c r="D8246" t="s">
        <v>793</v>
      </c>
      <c r="E8246" t="s">
        <v>29062</v>
      </c>
      <c r="F8246">
        <v>4.7</v>
      </c>
      <c r="G8246">
        <v>123</v>
      </c>
      <c r="H8246" t="s">
        <v>36</v>
      </c>
      <c r="I8246" t="s">
        <v>29063</v>
      </c>
      <c r="J8246">
        <v>4.5999999999999996</v>
      </c>
      <c r="K8246">
        <v>1399</v>
      </c>
      <c r="L8246" t="s">
        <v>29064</v>
      </c>
      <c r="M8246" t="s">
        <v>472</v>
      </c>
      <c r="N8246">
        <v>33156</v>
      </c>
      <c r="O8246" t="s">
        <v>53</v>
      </c>
      <c r="P8246">
        <v>4.7</v>
      </c>
      <c r="Q8246">
        <v>4.7</v>
      </c>
      <c r="R8246">
        <v>4.5999999999999996</v>
      </c>
      <c r="S8246">
        <v>4.7</v>
      </c>
      <c r="T8246">
        <v>4.9000000000000004</v>
      </c>
      <c r="U8246">
        <v>4.8</v>
      </c>
      <c r="V8246" t="s">
        <v>42</v>
      </c>
      <c r="W8246" t="s">
        <v>42</v>
      </c>
      <c r="X8246" t="s">
        <v>95</v>
      </c>
      <c r="Y8246">
        <v>19</v>
      </c>
      <c r="Z8246">
        <v>24</v>
      </c>
      <c r="AA8246" t="s">
        <v>44</v>
      </c>
      <c r="AB8246" t="s">
        <v>151</v>
      </c>
      <c r="AC8246" t="s">
        <v>46</v>
      </c>
      <c r="AD8246" t="s">
        <v>29065</v>
      </c>
      <c r="AE8246" t="s">
        <v>29066</v>
      </c>
      <c r="AF8246">
        <v>20125</v>
      </c>
    </row>
    <row r="8247" spans="1:32" x14ac:dyDescent="0.35">
      <c r="A8247">
        <v>2019</v>
      </c>
      <c r="B8247" t="s">
        <v>69</v>
      </c>
      <c r="C8247" t="s">
        <v>1537</v>
      </c>
      <c r="D8247" t="s">
        <v>400</v>
      </c>
      <c r="E8247" t="s">
        <v>26617</v>
      </c>
      <c r="F8247">
        <v>4.8</v>
      </c>
      <c r="G8247">
        <v>540</v>
      </c>
      <c r="H8247" t="s">
        <v>36</v>
      </c>
      <c r="I8247" t="s">
        <v>29067</v>
      </c>
      <c r="J8247">
        <v>4.8</v>
      </c>
      <c r="K8247">
        <v>3225</v>
      </c>
      <c r="L8247" t="s">
        <v>29068</v>
      </c>
      <c r="M8247" t="s">
        <v>538</v>
      </c>
      <c r="N8247">
        <v>18509</v>
      </c>
      <c r="O8247" t="s">
        <v>53</v>
      </c>
      <c r="P8247">
        <v>4.8</v>
      </c>
      <c r="Q8247">
        <v>4.8</v>
      </c>
      <c r="R8247">
        <v>4.7</v>
      </c>
      <c r="S8247">
        <v>4.7</v>
      </c>
      <c r="T8247">
        <v>4.8</v>
      </c>
      <c r="U8247">
        <v>4.8</v>
      </c>
      <c r="V8247" t="s">
        <v>122</v>
      </c>
      <c r="W8247" t="s">
        <v>42</v>
      </c>
      <c r="X8247" t="s">
        <v>124</v>
      </c>
      <c r="Y8247">
        <v>27</v>
      </c>
      <c r="Z8247">
        <v>33</v>
      </c>
      <c r="AA8247" t="s">
        <v>44</v>
      </c>
      <c r="AB8247" t="s">
        <v>78</v>
      </c>
      <c r="AC8247" t="s">
        <v>79</v>
      </c>
      <c r="AD8247" t="s">
        <v>29069</v>
      </c>
      <c r="AE8247" t="s">
        <v>29070</v>
      </c>
      <c r="AF8247">
        <v>18965</v>
      </c>
    </row>
    <row r="8248" spans="1:32" x14ac:dyDescent="0.35">
      <c r="A8248">
        <v>2020</v>
      </c>
      <c r="B8248" t="s">
        <v>69</v>
      </c>
      <c r="C8248" t="s">
        <v>1537</v>
      </c>
      <c r="D8248" t="s">
        <v>34</v>
      </c>
      <c r="E8248" t="s">
        <v>2028</v>
      </c>
      <c r="F8248">
        <v>4.8</v>
      </c>
      <c r="G8248">
        <v>269</v>
      </c>
      <c r="H8248" t="s">
        <v>36</v>
      </c>
      <c r="I8248" t="s">
        <v>29071</v>
      </c>
      <c r="J8248">
        <v>4.9000000000000004</v>
      </c>
      <c r="K8248">
        <v>3318</v>
      </c>
      <c r="L8248" t="s">
        <v>29072</v>
      </c>
      <c r="M8248" t="s">
        <v>538</v>
      </c>
      <c r="N8248">
        <v>19382</v>
      </c>
      <c r="O8248" t="s">
        <v>53</v>
      </c>
      <c r="P8248">
        <v>4.9000000000000004</v>
      </c>
      <c r="Q8248">
        <v>4.8</v>
      </c>
      <c r="R8248">
        <v>4.8</v>
      </c>
      <c r="S8248">
        <v>4.8</v>
      </c>
      <c r="T8248">
        <v>4.9000000000000004</v>
      </c>
      <c r="U8248">
        <v>4.9000000000000004</v>
      </c>
      <c r="V8248" t="s">
        <v>104</v>
      </c>
      <c r="W8248" t="s">
        <v>42</v>
      </c>
      <c r="X8248" t="s">
        <v>124</v>
      </c>
      <c r="Y8248">
        <v>27</v>
      </c>
      <c r="Z8248">
        <v>32</v>
      </c>
      <c r="AA8248" t="s">
        <v>44</v>
      </c>
      <c r="AB8248" t="s">
        <v>78</v>
      </c>
      <c r="AC8248" t="s">
        <v>79</v>
      </c>
      <c r="AD8248" t="s">
        <v>29073</v>
      </c>
      <c r="AE8248" t="s">
        <v>29074</v>
      </c>
      <c r="AF8248">
        <v>22248</v>
      </c>
    </row>
    <row r="8249" spans="1:32" x14ac:dyDescent="0.35">
      <c r="A8249">
        <v>2020</v>
      </c>
      <c r="B8249" t="s">
        <v>187</v>
      </c>
      <c r="C8249" t="s">
        <v>7473</v>
      </c>
      <c r="D8249" t="s">
        <v>34</v>
      </c>
      <c r="E8249" t="s">
        <v>1692</v>
      </c>
      <c r="F8249">
        <v>4.7</v>
      </c>
      <c r="G8249">
        <v>215</v>
      </c>
      <c r="H8249" t="s">
        <v>36</v>
      </c>
      <c r="I8249" t="s">
        <v>29075</v>
      </c>
      <c r="J8249">
        <v>4.9000000000000004</v>
      </c>
      <c r="K8249">
        <v>1878</v>
      </c>
      <c r="L8249" t="s">
        <v>29076</v>
      </c>
      <c r="M8249" t="s">
        <v>538</v>
      </c>
      <c r="N8249">
        <v>19342</v>
      </c>
      <c r="O8249" t="s">
        <v>53</v>
      </c>
      <c r="P8249">
        <v>4.9000000000000004</v>
      </c>
      <c r="Q8249">
        <v>4.7</v>
      </c>
      <c r="R8249">
        <v>4.5999999999999996</v>
      </c>
      <c r="S8249">
        <v>4.7</v>
      </c>
      <c r="T8249">
        <v>4.8</v>
      </c>
      <c r="U8249">
        <v>4.7</v>
      </c>
      <c r="V8249" t="s">
        <v>254</v>
      </c>
      <c r="W8249" t="s">
        <v>42</v>
      </c>
      <c r="X8249" t="s">
        <v>124</v>
      </c>
      <c r="Y8249">
        <v>26</v>
      </c>
      <c r="Z8249">
        <v>33</v>
      </c>
      <c r="AA8249" t="s">
        <v>44</v>
      </c>
      <c r="AB8249" t="s">
        <v>78</v>
      </c>
      <c r="AC8249" t="s">
        <v>237</v>
      </c>
      <c r="AD8249" t="s">
        <v>29077</v>
      </c>
      <c r="AE8249" t="s">
        <v>29078</v>
      </c>
      <c r="AF8249">
        <v>19576</v>
      </c>
    </row>
    <row r="8250" spans="1:32" x14ac:dyDescent="0.35">
      <c r="A8250">
        <v>2019</v>
      </c>
      <c r="B8250" t="s">
        <v>365</v>
      </c>
      <c r="C8250" t="s">
        <v>2154</v>
      </c>
      <c r="D8250" t="s">
        <v>34</v>
      </c>
      <c r="E8250" t="s">
        <v>29079</v>
      </c>
      <c r="F8250">
        <v>4.3</v>
      </c>
      <c r="G8250">
        <v>151</v>
      </c>
      <c r="H8250" t="s">
        <v>36</v>
      </c>
      <c r="I8250" t="s">
        <v>29080</v>
      </c>
      <c r="J8250">
        <v>4.5</v>
      </c>
      <c r="K8250">
        <v>49</v>
      </c>
      <c r="L8250" t="s">
        <v>29081</v>
      </c>
      <c r="M8250" t="s">
        <v>1164</v>
      </c>
      <c r="N8250">
        <v>19973</v>
      </c>
      <c r="O8250" t="s">
        <v>53</v>
      </c>
      <c r="P8250">
        <v>4.4000000000000004</v>
      </c>
      <c r="Q8250">
        <v>4.3</v>
      </c>
      <c r="R8250">
        <v>4.2</v>
      </c>
      <c r="S8250">
        <v>4.2</v>
      </c>
      <c r="T8250">
        <v>4.5</v>
      </c>
      <c r="U8250">
        <v>4.4000000000000004</v>
      </c>
      <c r="V8250" t="s">
        <v>5879</v>
      </c>
      <c r="W8250" t="s">
        <v>455</v>
      </c>
      <c r="X8250" t="s">
        <v>124</v>
      </c>
      <c r="Y8250">
        <v>24</v>
      </c>
      <c r="Z8250">
        <v>29</v>
      </c>
      <c r="AA8250" t="s">
        <v>44</v>
      </c>
      <c r="AB8250" t="s">
        <v>151</v>
      </c>
      <c r="AC8250" t="s">
        <v>2159</v>
      </c>
      <c r="AD8250" t="s">
        <v>29082</v>
      </c>
      <c r="AE8250" t="s">
        <v>29083</v>
      </c>
      <c r="AF8250">
        <v>35811</v>
      </c>
    </row>
    <row r="8251" spans="1:32" x14ac:dyDescent="0.35">
      <c r="A8251">
        <v>2019</v>
      </c>
      <c r="B8251" t="s">
        <v>108</v>
      </c>
      <c r="C8251" t="s">
        <v>3601</v>
      </c>
      <c r="D8251" t="s">
        <v>34</v>
      </c>
      <c r="E8251" t="s">
        <v>3756</v>
      </c>
      <c r="F8251">
        <v>4.8</v>
      </c>
      <c r="G8251">
        <v>40</v>
      </c>
      <c r="H8251" t="s">
        <v>36</v>
      </c>
      <c r="I8251" t="s">
        <v>13202</v>
      </c>
      <c r="J8251">
        <v>4.8</v>
      </c>
      <c r="K8251">
        <v>444</v>
      </c>
      <c r="L8251" t="s">
        <v>13203</v>
      </c>
      <c r="M8251" t="s">
        <v>538</v>
      </c>
      <c r="N8251">
        <v>18902</v>
      </c>
      <c r="O8251" t="s">
        <v>40</v>
      </c>
      <c r="P8251">
        <v>4.8</v>
      </c>
      <c r="Q8251">
        <v>4.8</v>
      </c>
      <c r="R8251">
        <v>4.8</v>
      </c>
      <c r="S8251">
        <v>4.5</v>
      </c>
      <c r="T8251">
        <v>4.8</v>
      </c>
      <c r="U8251">
        <v>4.7</v>
      </c>
      <c r="V8251" t="s">
        <v>3640</v>
      </c>
      <c r="W8251" t="s">
        <v>7851</v>
      </c>
      <c r="X8251" t="s">
        <v>124</v>
      </c>
      <c r="Y8251">
        <v>22</v>
      </c>
      <c r="Z8251">
        <v>33</v>
      </c>
      <c r="AA8251" t="s">
        <v>44</v>
      </c>
      <c r="AB8251" t="s">
        <v>125</v>
      </c>
      <c r="AC8251" t="s">
        <v>219</v>
      </c>
      <c r="AD8251" t="s">
        <v>29084</v>
      </c>
      <c r="AE8251" t="s">
        <v>29085</v>
      </c>
      <c r="AF8251">
        <v>12855</v>
      </c>
    </row>
    <row r="8252" spans="1:32" x14ac:dyDescent="0.35">
      <c r="A8252">
        <v>2020</v>
      </c>
      <c r="B8252" t="s">
        <v>257</v>
      </c>
      <c r="C8252" t="s">
        <v>2421</v>
      </c>
      <c r="D8252" t="s">
        <v>34</v>
      </c>
      <c r="E8252" t="s">
        <v>29086</v>
      </c>
      <c r="F8252">
        <v>4.9000000000000004</v>
      </c>
      <c r="G8252">
        <v>22</v>
      </c>
      <c r="H8252" t="s">
        <v>36</v>
      </c>
      <c r="I8252" t="s">
        <v>29087</v>
      </c>
      <c r="J8252">
        <v>4.5</v>
      </c>
      <c r="K8252">
        <v>1208</v>
      </c>
      <c r="L8252" t="s">
        <v>29088</v>
      </c>
      <c r="M8252" t="s">
        <v>538</v>
      </c>
      <c r="N8252">
        <v>18901</v>
      </c>
      <c r="O8252" t="s">
        <v>53</v>
      </c>
      <c r="P8252">
        <v>5</v>
      </c>
      <c r="Q8252">
        <v>5</v>
      </c>
      <c r="R8252">
        <v>5</v>
      </c>
      <c r="S8252">
        <v>4.7</v>
      </c>
      <c r="T8252">
        <v>4.9000000000000004</v>
      </c>
      <c r="U8252">
        <v>4.9000000000000004</v>
      </c>
      <c r="V8252" t="s">
        <v>7745</v>
      </c>
      <c r="W8252" t="s">
        <v>490</v>
      </c>
      <c r="X8252" t="s">
        <v>124</v>
      </c>
      <c r="Y8252">
        <v>20</v>
      </c>
      <c r="Z8252">
        <v>25</v>
      </c>
      <c r="AA8252" t="s">
        <v>44</v>
      </c>
      <c r="AB8252" t="s">
        <v>45</v>
      </c>
      <c r="AC8252" t="s">
        <v>264</v>
      </c>
      <c r="AD8252" t="s">
        <v>29089</v>
      </c>
      <c r="AE8252" t="s">
        <v>29090</v>
      </c>
      <c r="AF8252">
        <v>54457</v>
      </c>
    </row>
    <row r="8253" spans="1:32" x14ac:dyDescent="0.35">
      <c r="A8253">
        <v>2019</v>
      </c>
      <c r="B8253" t="s">
        <v>32</v>
      </c>
      <c r="C8253" t="s">
        <v>792</v>
      </c>
      <c r="D8253" t="s">
        <v>34</v>
      </c>
      <c r="E8253" t="s">
        <v>2163</v>
      </c>
      <c r="F8253">
        <v>4.8</v>
      </c>
      <c r="G8253">
        <v>189</v>
      </c>
      <c r="H8253" t="s">
        <v>36</v>
      </c>
      <c r="I8253" t="s">
        <v>29091</v>
      </c>
      <c r="J8253">
        <v>5</v>
      </c>
      <c r="K8253">
        <v>4</v>
      </c>
      <c r="L8253" t="s">
        <v>29092</v>
      </c>
      <c r="M8253" t="s">
        <v>604</v>
      </c>
      <c r="N8253" s="1" t="s">
        <v>29093</v>
      </c>
      <c r="O8253" t="s">
        <v>53</v>
      </c>
      <c r="P8253">
        <v>4.8</v>
      </c>
      <c r="Q8253">
        <v>4.7</v>
      </c>
      <c r="R8253">
        <v>4.8</v>
      </c>
      <c r="S8253">
        <v>4.7</v>
      </c>
      <c r="T8253">
        <v>4.8</v>
      </c>
      <c r="U8253">
        <v>4.9000000000000004</v>
      </c>
      <c r="V8253" t="s">
        <v>2480</v>
      </c>
      <c r="W8253" t="s">
        <v>2209</v>
      </c>
      <c r="X8253" t="s">
        <v>55</v>
      </c>
      <c r="Y8253">
        <v>17</v>
      </c>
      <c r="Z8253">
        <v>20</v>
      </c>
      <c r="AA8253" t="s">
        <v>44</v>
      </c>
      <c r="AB8253" t="s">
        <v>96</v>
      </c>
      <c r="AC8253" t="s">
        <v>97</v>
      </c>
      <c r="AD8253" t="s">
        <v>29094</v>
      </c>
      <c r="AE8253">
        <v>705954</v>
      </c>
      <c r="AF8253">
        <v>38133</v>
      </c>
    </row>
    <row r="8254" spans="1:32" x14ac:dyDescent="0.35">
      <c r="A8254">
        <v>2019</v>
      </c>
      <c r="B8254" t="s">
        <v>48</v>
      </c>
      <c r="C8254" t="s">
        <v>5174</v>
      </c>
      <c r="D8254" t="s">
        <v>753</v>
      </c>
      <c r="E8254" t="s">
        <v>1766</v>
      </c>
      <c r="F8254">
        <v>4.7</v>
      </c>
      <c r="G8254">
        <v>264</v>
      </c>
      <c r="H8254" t="s">
        <v>36</v>
      </c>
      <c r="I8254" t="s">
        <v>29095</v>
      </c>
      <c r="J8254">
        <v>4.8</v>
      </c>
      <c r="K8254">
        <v>180</v>
      </c>
      <c r="L8254" t="s">
        <v>29096</v>
      </c>
      <c r="M8254" t="s">
        <v>604</v>
      </c>
      <c r="N8254" s="1" t="s">
        <v>29097</v>
      </c>
      <c r="O8254" t="s">
        <v>53</v>
      </c>
      <c r="P8254">
        <v>4.8</v>
      </c>
      <c r="Q8254">
        <v>4.7</v>
      </c>
      <c r="R8254">
        <v>4.7</v>
      </c>
      <c r="S8254">
        <v>4.5999999999999996</v>
      </c>
      <c r="T8254">
        <v>4.7</v>
      </c>
      <c r="U8254">
        <v>4.7</v>
      </c>
      <c r="V8254" t="s">
        <v>2533</v>
      </c>
      <c r="W8254" t="s">
        <v>5413</v>
      </c>
      <c r="X8254" t="s">
        <v>55</v>
      </c>
      <c r="Y8254">
        <v>21</v>
      </c>
      <c r="Z8254">
        <v>27</v>
      </c>
      <c r="AA8254" t="s">
        <v>44</v>
      </c>
      <c r="AB8254" t="s">
        <v>151</v>
      </c>
      <c r="AC8254" t="s">
        <v>219</v>
      </c>
      <c r="AD8254" t="s">
        <v>29098</v>
      </c>
      <c r="AE8254" t="s">
        <v>29099</v>
      </c>
      <c r="AF8254">
        <v>16388</v>
      </c>
    </row>
    <row r="8255" spans="1:32" x14ac:dyDescent="0.35">
      <c r="A8255">
        <v>2019</v>
      </c>
      <c r="B8255" t="s">
        <v>69</v>
      </c>
      <c r="C8255" t="s">
        <v>1537</v>
      </c>
      <c r="D8255" t="s">
        <v>34</v>
      </c>
      <c r="E8255" t="s">
        <v>469</v>
      </c>
      <c r="F8255">
        <v>4.8</v>
      </c>
      <c r="G8255">
        <v>540</v>
      </c>
      <c r="H8255" t="s">
        <v>36</v>
      </c>
      <c r="I8255" t="s">
        <v>7385</v>
      </c>
      <c r="J8255">
        <v>4.8</v>
      </c>
      <c r="K8255">
        <v>7350</v>
      </c>
      <c r="L8255" t="s">
        <v>7386</v>
      </c>
      <c r="M8255" t="s">
        <v>604</v>
      </c>
      <c r="N8255" s="1" t="s">
        <v>7387</v>
      </c>
      <c r="O8255" t="s">
        <v>40</v>
      </c>
      <c r="P8255">
        <v>4.8</v>
      </c>
      <c r="Q8255">
        <v>4.8</v>
      </c>
      <c r="R8255">
        <v>4.7</v>
      </c>
      <c r="S8255">
        <v>4.7</v>
      </c>
      <c r="T8255">
        <v>4.8</v>
      </c>
      <c r="U8255">
        <v>4.8</v>
      </c>
      <c r="V8255" t="s">
        <v>104</v>
      </c>
      <c r="W8255" t="s">
        <v>42</v>
      </c>
      <c r="X8255" t="s">
        <v>124</v>
      </c>
      <c r="Y8255">
        <v>27</v>
      </c>
      <c r="Z8255">
        <v>33</v>
      </c>
      <c r="AA8255" t="s">
        <v>44</v>
      </c>
      <c r="AB8255" t="s">
        <v>78</v>
      </c>
      <c r="AC8255" t="s">
        <v>79</v>
      </c>
      <c r="AD8255" t="s">
        <v>29100</v>
      </c>
      <c r="AE8255" t="s">
        <v>29101</v>
      </c>
      <c r="AF8255">
        <v>22532</v>
      </c>
    </row>
    <row r="8256" spans="1:32" x14ac:dyDescent="0.35">
      <c r="A8256">
        <v>2019</v>
      </c>
      <c r="B8256" t="s">
        <v>257</v>
      </c>
      <c r="C8256" t="s">
        <v>1079</v>
      </c>
      <c r="D8256" t="s">
        <v>34</v>
      </c>
      <c r="E8256" t="s">
        <v>15051</v>
      </c>
      <c r="F8256">
        <v>4.7</v>
      </c>
      <c r="G8256">
        <v>55</v>
      </c>
      <c r="H8256" t="s">
        <v>36</v>
      </c>
      <c r="I8256" t="s">
        <v>29102</v>
      </c>
      <c r="J8256">
        <v>4.8</v>
      </c>
      <c r="K8256">
        <v>1468</v>
      </c>
      <c r="L8256" t="s">
        <v>29103</v>
      </c>
      <c r="M8256" t="s">
        <v>604</v>
      </c>
      <c r="N8256" s="1" t="s">
        <v>638</v>
      </c>
      <c r="O8256" t="s">
        <v>53</v>
      </c>
      <c r="P8256">
        <v>5</v>
      </c>
      <c r="Q8256">
        <v>4.9000000000000004</v>
      </c>
      <c r="R8256">
        <v>4.9000000000000004</v>
      </c>
      <c r="S8256">
        <v>4.4000000000000004</v>
      </c>
      <c r="T8256">
        <v>4.7</v>
      </c>
      <c r="U8256">
        <v>4.5999999999999996</v>
      </c>
      <c r="V8256" t="s">
        <v>639</v>
      </c>
      <c r="W8256" t="s">
        <v>42</v>
      </c>
      <c r="X8256" t="s">
        <v>124</v>
      </c>
      <c r="Y8256">
        <v>20</v>
      </c>
      <c r="Z8256">
        <v>26</v>
      </c>
      <c r="AA8256" t="s">
        <v>44</v>
      </c>
      <c r="AB8256" t="s">
        <v>45</v>
      </c>
      <c r="AC8256" t="s">
        <v>264</v>
      </c>
      <c r="AD8256" t="s">
        <v>29104</v>
      </c>
      <c r="AE8256" t="s">
        <v>29105</v>
      </c>
      <c r="AF8256">
        <v>24368</v>
      </c>
    </row>
    <row r="8257" spans="1:32" x14ac:dyDescent="0.35">
      <c r="A8257">
        <v>2019</v>
      </c>
      <c r="B8257" t="s">
        <v>616</v>
      </c>
      <c r="C8257" t="s">
        <v>5426</v>
      </c>
      <c r="D8257" t="s">
        <v>34</v>
      </c>
      <c r="E8257" t="s">
        <v>10940</v>
      </c>
      <c r="F8257">
        <v>4.7</v>
      </c>
      <c r="G8257">
        <v>212</v>
      </c>
      <c r="H8257" t="s">
        <v>36</v>
      </c>
      <c r="I8257" t="s">
        <v>2831</v>
      </c>
      <c r="J8257">
        <v>4.7</v>
      </c>
      <c r="K8257">
        <v>1169</v>
      </c>
      <c r="L8257" t="s">
        <v>2832</v>
      </c>
      <c r="M8257" t="s">
        <v>604</v>
      </c>
      <c r="N8257" s="1" t="s">
        <v>2833</v>
      </c>
      <c r="O8257" t="s">
        <v>53</v>
      </c>
      <c r="P8257">
        <v>4.8</v>
      </c>
      <c r="Q8257">
        <v>4.7</v>
      </c>
      <c r="R8257">
        <v>4.5999999999999996</v>
      </c>
      <c r="S8257">
        <v>4.7</v>
      </c>
      <c r="T8257">
        <v>4.8</v>
      </c>
      <c r="U8257">
        <v>4.7</v>
      </c>
      <c r="V8257" t="s">
        <v>13215</v>
      </c>
      <c r="W8257" t="s">
        <v>42</v>
      </c>
      <c r="X8257" t="s">
        <v>124</v>
      </c>
      <c r="Y8257">
        <v>21</v>
      </c>
      <c r="Z8257">
        <v>26</v>
      </c>
      <c r="AA8257" t="s">
        <v>44</v>
      </c>
      <c r="AB8257" t="s">
        <v>151</v>
      </c>
      <c r="AC8257" t="s">
        <v>464</v>
      </c>
      <c r="AD8257" t="s">
        <v>13216</v>
      </c>
      <c r="AE8257" t="s">
        <v>13217</v>
      </c>
      <c r="AF8257">
        <v>17531</v>
      </c>
    </row>
    <row r="8258" spans="1:32" x14ac:dyDescent="0.35">
      <c r="A8258">
        <v>2020</v>
      </c>
      <c r="B8258" t="s">
        <v>48</v>
      </c>
      <c r="C8258" t="s">
        <v>179</v>
      </c>
      <c r="D8258" t="s">
        <v>34</v>
      </c>
      <c r="E8258" t="s">
        <v>29106</v>
      </c>
      <c r="F8258">
        <v>4.5</v>
      </c>
      <c r="G8258">
        <v>248</v>
      </c>
      <c r="H8258" t="s">
        <v>36</v>
      </c>
      <c r="I8258" t="s">
        <v>29107</v>
      </c>
      <c r="J8258">
        <v>4.8</v>
      </c>
      <c r="K8258">
        <v>1670</v>
      </c>
      <c r="L8258" t="s">
        <v>29108</v>
      </c>
      <c r="M8258" t="s">
        <v>604</v>
      </c>
      <c r="N8258" s="1" t="s">
        <v>29109</v>
      </c>
      <c r="O8258" t="s">
        <v>53</v>
      </c>
      <c r="P8258">
        <v>4.7</v>
      </c>
      <c r="Q8258">
        <v>4.5999999999999996</v>
      </c>
      <c r="R8258">
        <v>4.5</v>
      </c>
      <c r="S8258">
        <v>4.3</v>
      </c>
      <c r="T8258">
        <v>4.7</v>
      </c>
      <c r="U8258">
        <v>4.3</v>
      </c>
      <c r="V8258" t="s">
        <v>1390</v>
      </c>
      <c r="W8258" t="s">
        <v>327</v>
      </c>
      <c r="X8258" t="s">
        <v>55</v>
      </c>
      <c r="Y8258">
        <v>20</v>
      </c>
      <c r="Z8258">
        <v>27</v>
      </c>
      <c r="AA8258" t="s">
        <v>44</v>
      </c>
      <c r="AB8258" t="s">
        <v>56</v>
      </c>
      <c r="AC8258" t="s">
        <v>207</v>
      </c>
      <c r="AD8258" t="s">
        <v>29110</v>
      </c>
      <c r="AE8258" t="s">
        <v>29111</v>
      </c>
      <c r="AF8258">
        <v>15178</v>
      </c>
    </row>
    <row r="8259" spans="1:32" x14ac:dyDescent="0.35">
      <c r="A8259">
        <v>2018</v>
      </c>
      <c r="B8259" t="s">
        <v>257</v>
      </c>
      <c r="C8259" t="s">
        <v>1493</v>
      </c>
      <c r="D8259" t="s">
        <v>34</v>
      </c>
      <c r="E8259" t="s">
        <v>459</v>
      </c>
      <c r="F8259">
        <v>4.8</v>
      </c>
      <c r="G8259">
        <v>32</v>
      </c>
      <c r="H8259" t="s">
        <v>36</v>
      </c>
      <c r="I8259" t="s">
        <v>1225</v>
      </c>
      <c r="J8259">
        <v>3.4</v>
      </c>
      <c r="K8259">
        <v>472</v>
      </c>
      <c r="L8259" t="s">
        <v>1226</v>
      </c>
      <c r="M8259" t="s">
        <v>679</v>
      </c>
      <c r="N8259">
        <v>10475</v>
      </c>
      <c r="O8259" t="s">
        <v>40</v>
      </c>
      <c r="P8259">
        <v>4.9000000000000004</v>
      </c>
      <c r="Q8259">
        <v>4.7</v>
      </c>
      <c r="R8259">
        <v>4.9000000000000004</v>
      </c>
      <c r="S8259">
        <v>4.5999999999999996</v>
      </c>
      <c r="T8259">
        <v>4.8</v>
      </c>
      <c r="U8259">
        <v>4.8</v>
      </c>
      <c r="V8259" t="s">
        <v>4868</v>
      </c>
      <c r="W8259" t="s">
        <v>42</v>
      </c>
      <c r="X8259" t="s">
        <v>124</v>
      </c>
      <c r="Y8259">
        <v>23</v>
      </c>
      <c r="Z8259">
        <v>33</v>
      </c>
      <c r="AA8259" t="s">
        <v>44</v>
      </c>
      <c r="AB8259" t="s">
        <v>45</v>
      </c>
      <c r="AC8259" t="s">
        <v>219</v>
      </c>
      <c r="AD8259" t="s">
        <v>29112</v>
      </c>
      <c r="AE8259">
        <v>18535</v>
      </c>
      <c r="AF8259">
        <v>53886</v>
      </c>
    </row>
    <row r="8260" spans="1:32" x14ac:dyDescent="0.35">
      <c r="A8260">
        <v>2020</v>
      </c>
      <c r="B8260" t="s">
        <v>257</v>
      </c>
      <c r="C8260" t="s">
        <v>1943</v>
      </c>
      <c r="D8260" t="s">
        <v>1080</v>
      </c>
      <c r="E8260" t="s">
        <v>29113</v>
      </c>
      <c r="F8260">
        <v>4.9000000000000004</v>
      </c>
      <c r="G8260">
        <v>51</v>
      </c>
      <c r="H8260" t="s">
        <v>36</v>
      </c>
      <c r="I8260" t="s">
        <v>9063</v>
      </c>
      <c r="J8260">
        <v>4.7</v>
      </c>
      <c r="K8260">
        <v>1352</v>
      </c>
      <c r="L8260" t="s">
        <v>9064</v>
      </c>
      <c r="M8260" t="s">
        <v>679</v>
      </c>
      <c r="N8260">
        <v>11520</v>
      </c>
      <c r="O8260" t="s">
        <v>53</v>
      </c>
      <c r="P8260">
        <v>5</v>
      </c>
      <c r="Q8260">
        <v>4.9000000000000004</v>
      </c>
      <c r="R8260">
        <v>4.9000000000000004</v>
      </c>
      <c r="S8260">
        <v>4.7</v>
      </c>
      <c r="T8260">
        <v>4.9000000000000004</v>
      </c>
      <c r="U8260">
        <v>4.9000000000000004</v>
      </c>
      <c r="V8260" t="s">
        <v>672</v>
      </c>
      <c r="W8260" t="s">
        <v>673</v>
      </c>
      <c r="X8260" t="s">
        <v>124</v>
      </c>
      <c r="Y8260">
        <v>24</v>
      </c>
      <c r="Z8260">
        <v>29</v>
      </c>
      <c r="AA8260" t="s">
        <v>44</v>
      </c>
      <c r="AB8260" t="s">
        <v>45</v>
      </c>
      <c r="AC8260" t="s">
        <v>219</v>
      </c>
      <c r="AD8260" t="s">
        <v>29114</v>
      </c>
      <c r="AE8260" t="s">
        <v>29115</v>
      </c>
      <c r="AF8260">
        <v>39137</v>
      </c>
    </row>
    <row r="8261" spans="1:32" x14ac:dyDescent="0.35">
      <c r="A8261">
        <v>2019</v>
      </c>
      <c r="B8261" t="s">
        <v>257</v>
      </c>
      <c r="C8261" t="s">
        <v>2421</v>
      </c>
      <c r="D8261" t="s">
        <v>34</v>
      </c>
      <c r="E8261" t="s">
        <v>9062</v>
      </c>
      <c r="F8261">
        <v>4.0999999999999996</v>
      </c>
      <c r="G8261">
        <v>22</v>
      </c>
      <c r="H8261" t="s">
        <v>36</v>
      </c>
      <c r="I8261" t="s">
        <v>9063</v>
      </c>
      <c r="J8261">
        <v>4.7</v>
      </c>
      <c r="K8261">
        <v>1352</v>
      </c>
      <c r="L8261" t="s">
        <v>9064</v>
      </c>
      <c r="M8261" t="s">
        <v>679</v>
      </c>
      <c r="N8261">
        <v>11520</v>
      </c>
      <c r="O8261" t="s">
        <v>53</v>
      </c>
      <c r="P8261">
        <v>4.5</v>
      </c>
      <c r="Q8261">
        <v>4.5999999999999996</v>
      </c>
      <c r="R8261">
        <v>4</v>
      </c>
      <c r="S8261">
        <v>3.4</v>
      </c>
      <c r="T8261">
        <v>4.5</v>
      </c>
      <c r="U8261">
        <v>3.5</v>
      </c>
      <c r="V8261" t="s">
        <v>980</v>
      </c>
      <c r="W8261" t="s">
        <v>490</v>
      </c>
      <c r="X8261" t="s">
        <v>124</v>
      </c>
      <c r="Y8261">
        <v>20</v>
      </c>
      <c r="Z8261">
        <v>25</v>
      </c>
      <c r="AA8261" t="s">
        <v>44</v>
      </c>
      <c r="AB8261" t="s">
        <v>45</v>
      </c>
      <c r="AC8261" t="s">
        <v>264</v>
      </c>
      <c r="AD8261" t="s">
        <v>9065</v>
      </c>
      <c r="AE8261" t="s">
        <v>9066</v>
      </c>
      <c r="AF8261">
        <v>41859</v>
      </c>
    </row>
    <row r="8262" spans="1:32" x14ac:dyDescent="0.35">
      <c r="A8262">
        <v>2019</v>
      </c>
      <c r="B8262" t="s">
        <v>591</v>
      </c>
      <c r="C8262" t="s">
        <v>1992</v>
      </c>
      <c r="D8262" t="s">
        <v>1783</v>
      </c>
      <c r="E8262" t="s">
        <v>29116</v>
      </c>
      <c r="F8262">
        <v>4.9000000000000004</v>
      </c>
      <c r="G8262">
        <v>96</v>
      </c>
      <c r="H8262" t="s">
        <v>36</v>
      </c>
      <c r="I8262" t="s">
        <v>9810</v>
      </c>
      <c r="J8262">
        <v>4.0999999999999996</v>
      </c>
      <c r="K8262">
        <v>644</v>
      </c>
      <c r="L8262" t="s">
        <v>9811</v>
      </c>
      <c r="M8262" t="s">
        <v>679</v>
      </c>
      <c r="N8262">
        <v>11701</v>
      </c>
      <c r="O8262" t="s">
        <v>40</v>
      </c>
      <c r="P8262">
        <v>5</v>
      </c>
      <c r="Q8262">
        <v>4.9000000000000004</v>
      </c>
      <c r="R8262">
        <v>4.8</v>
      </c>
      <c r="S8262">
        <v>4.8</v>
      </c>
      <c r="T8262">
        <v>4.9000000000000004</v>
      </c>
      <c r="U8262">
        <v>4.8</v>
      </c>
      <c r="V8262" t="s">
        <v>925</v>
      </c>
      <c r="W8262" t="s">
        <v>889</v>
      </c>
      <c r="X8262" t="s">
        <v>124</v>
      </c>
      <c r="Y8262">
        <v>20</v>
      </c>
      <c r="Z8262">
        <v>28</v>
      </c>
      <c r="AA8262" t="s">
        <v>44</v>
      </c>
      <c r="AB8262" t="s">
        <v>78</v>
      </c>
      <c r="AC8262" t="s">
        <v>184</v>
      </c>
      <c r="AD8262" t="s">
        <v>29117</v>
      </c>
      <c r="AE8262" t="s">
        <v>29118</v>
      </c>
      <c r="AF8262">
        <v>33839</v>
      </c>
    </row>
    <row r="8263" spans="1:32" x14ac:dyDescent="0.35">
      <c r="A8263">
        <v>2020</v>
      </c>
      <c r="B8263" t="s">
        <v>373</v>
      </c>
      <c r="C8263" t="s">
        <v>3037</v>
      </c>
      <c r="D8263" t="s">
        <v>34</v>
      </c>
      <c r="E8263" t="s">
        <v>14206</v>
      </c>
      <c r="F8263">
        <v>4.8</v>
      </c>
      <c r="G8263">
        <v>39</v>
      </c>
      <c r="H8263" t="s">
        <v>36</v>
      </c>
      <c r="I8263" t="s">
        <v>14207</v>
      </c>
      <c r="J8263">
        <v>4.5</v>
      </c>
      <c r="K8263">
        <v>726</v>
      </c>
      <c r="L8263" t="s">
        <v>14208</v>
      </c>
      <c r="M8263" t="s">
        <v>2335</v>
      </c>
      <c r="N8263" s="1" t="s">
        <v>14209</v>
      </c>
      <c r="O8263" t="s">
        <v>40</v>
      </c>
      <c r="P8263">
        <v>4.9000000000000004</v>
      </c>
      <c r="Q8263">
        <v>4.7</v>
      </c>
      <c r="R8263">
        <v>4.7</v>
      </c>
      <c r="S8263">
        <v>4.5999999999999996</v>
      </c>
      <c r="T8263">
        <v>4.8</v>
      </c>
      <c r="U8263">
        <v>4.9000000000000004</v>
      </c>
      <c r="V8263" t="s">
        <v>8456</v>
      </c>
      <c r="W8263" t="s">
        <v>3039</v>
      </c>
      <c r="X8263" t="s">
        <v>124</v>
      </c>
      <c r="Y8263">
        <v>19</v>
      </c>
      <c r="Z8263">
        <v>26</v>
      </c>
      <c r="AA8263" t="s">
        <v>44</v>
      </c>
      <c r="AB8263" t="s">
        <v>78</v>
      </c>
      <c r="AC8263" t="s">
        <v>114</v>
      </c>
      <c r="AD8263" t="s">
        <v>14210</v>
      </c>
      <c r="AE8263" t="s">
        <v>14211</v>
      </c>
      <c r="AF8263">
        <v>20662</v>
      </c>
    </row>
    <row r="8264" spans="1:32" x14ac:dyDescent="0.35">
      <c r="A8264">
        <v>2019</v>
      </c>
      <c r="B8264" t="s">
        <v>187</v>
      </c>
      <c r="C8264" t="s">
        <v>29119</v>
      </c>
      <c r="D8264" t="s">
        <v>1836</v>
      </c>
      <c r="E8264" t="s">
        <v>29120</v>
      </c>
      <c r="F8264">
        <v>4.7</v>
      </c>
      <c r="G8264">
        <v>262</v>
      </c>
      <c r="H8264" t="s">
        <v>36</v>
      </c>
      <c r="I8264" t="s">
        <v>2876</v>
      </c>
      <c r="J8264">
        <v>4.8</v>
      </c>
      <c r="K8264">
        <v>2580</v>
      </c>
      <c r="L8264" t="s">
        <v>2877</v>
      </c>
      <c r="M8264" t="s">
        <v>2335</v>
      </c>
      <c r="N8264" s="1" t="s">
        <v>2878</v>
      </c>
      <c r="O8264" t="s">
        <v>40</v>
      </c>
      <c r="P8264">
        <v>4.8</v>
      </c>
      <c r="Q8264">
        <v>4.7</v>
      </c>
      <c r="R8264">
        <v>4.7</v>
      </c>
      <c r="S8264">
        <v>4.7</v>
      </c>
      <c r="T8264">
        <v>4.7</v>
      </c>
      <c r="U8264">
        <v>4.7</v>
      </c>
      <c r="V8264" t="s">
        <v>1417</v>
      </c>
      <c r="W8264" t="s">
        <v>335</v>
      </c>
      <c r="X8264" t="s">
        <v>124</v>
      </c>
      <c r="Y8264">
        <v>25</v>
      </c>
      <c r="Z8264">
        <v>32</v>
      </c>
      <c r="AA8264" t="s">
        <v>44</v>
      </c>
      <c r="AB8264" t="s">
        <v>78</v>
      </c>
      <c r="AC8264" t="s">
        <v>1381</v>
      </c>
      <c r="AD8264" t="s">
        <v>29121</v>
      </c>
      <c r="AE8264" t="s">
        <v>29122</v>
      </c>
      <c r="AF8264">
        <v>29732</v>
      </c>
    </row>
    <row r="8265" spans="1:32" x14ac:dyDescent="0.35">
      <c r="A8265">
        <v>2018</v>
      </c>
      <c r="B8265" t="s">
        <v>732</v>
      </c>
      <c r="C8265" t="s">
        <v>4693</v>
      </c>
      <c r="D8265" t="s">
        <v>34</v>
      </c>
      <c r="E8265" t="s">
        <v>22369</v>
      </c>
      <c r="F8265">
        <v>4.8</v>
      </c>
      <c r="G8265">
        <v>167</v>
      </c>
      <c r="H8265" t="s">
        <v>36</v>
      </c>
      <c r="I8265" t="s">
        <v>29123</v>
      </c>
      <c r="J8265">
        <v>4.9000000000000004</v>
      </c>
      <c r="K8265">
        <v>76</v>
      </c>
      <c r="L8265" t="s">
        <v>29124</v>
      </c>
      <c r="M8265" t="s">
        <v>2335</v>
      </c>
      <c r="N8265" s="1" t="s">
        <v>26392</v>
      </c>
      <c r="O8265" t="s">
        <v>53</v>
      </c>
      <c r="P8265">
        <v>4.9000000000000004</v>
      </c>
      <c r="Q8265">
        <v>4.8</v>
      </c>
      <c r="R8265">
        <v>4.7</v>
      </c>
      <c r="S8265">
        <v>4.5999999999999996</v>
      </c>
      <c r="T8265">
        <v>4.8</v>
      </c>
      <c r="U8265">
        <v>4.8</v>
      </c>
      <c r="V8265" t="s">
        <v>6793</v>
      </c>
      <c r="W8265" t="s">
        <v>5565</v>
      </c>
      <c r="X8265" t="s">
        <v>55</v>
      </c>
      <c r="Y8265">
        <v>15</v>
      </c>
      <c r="Z8265">
        <v>20</v>
      </c>
      <c r="AA8265" t="s">
        <v>44</v>
      </c>
      <c r="AB8265" t="s">
        <v>45</v>
      </c>
      <c r="AC8265" t="s">
        <v>737</v>
      </c>
      <c r="AD8265" t="s">
        <v>29125</v>
      </c>
      <c r="AE8265">
        <v>370150</v>
      </c>
      <c r="AF8265">
        <v>18469</v>
      </c>
    </row>
    <row r="8266" spans="1:32" x14ac:dyDescent="0.35">
      <c r="A8266">
        <v>2019</v>
      </c>
      <c r="B8266" t="s">
        <v>409</v>
      </c>
      <c r="C8266" t="s">
        <v>9828</v>
      </c>
      <c r="D8266" t="s">
        <v>34</v>
      </c>
      <c r="E8266" t="s">
        <v>7844</v>
      </c>
      <c r="F8266">
        <v>4.5</v>
      </c>
      <c r="G8266">
        <v>163</v>
      </c>
      <c r="H8266" t="s">
        <v>36</v>
      </c>
      <c r="I8266" t="s">
        <v>29126</v>
      </c>
      <c r="J8266">
        <v>4.8</v>
      </c>
      <c r="K8266">
        <v>1303</v>
      </c>
      <c r="L8266" t="s">
        <v>29127</v>
      </c>
      <c r="M8266" t="s">
        <v>699</v>
      </c>
      <c r="N8266" s="1" t="s">
        <v>14879</v>
      </c>
      <c r="O8266" t="s">
        <v>53</v>
      </c>
      <c r="P8266">
        <v>4.5999999999999996</v>
      </c>
      <c r="Q8266">
        <v>4.7</v>
      </c>
      <c r="R8266">
        <v>4.2</v>
      </c>
      <c r="S8266">
        <v>4.3</v>
      </c>
      <c r="T8266">
        <v>4.8</v>
      </c>
      <c r="U8266">
        <v>4.4000000000000004</v>
      </c>
      <c r="V8266" t="s">
        <v>3713</v>
      </c>
      <c r="W8266" t="s">
        <v>42</v>
      </c>
      <c r="X8266" t="s">
        <v>55</v>
      </c>
      <c r="Y8266">
        <v>22</v>
      </c>
      <c r="Z8266">
        <v>31</v>
      </c>
      <c r="AA8266" t="s">
        <v>44</v>
      </c>
      <c r="AB8266" t="s">
        <v>125</v>
      </c>
      <c r="AC8266" t="s">
        <v>567</v>
      </c>
      <c r="AD8266" t="s">
        <v>29128</v>
      </c>
      <c r="AE8266" t="s">
        <v>29129</v>
      </c>
      <c r="AF8266">
        <v>65962</v>
      </c>
    </row>
    <row r="8267" spans="1:32" x14ac:dyDescent="0.35">
      <c r="A8267">
        <v>2016</v>
      </c>
      <c r="B8267" t="s">
        <v>108</v>
      </c>
      <c r="C8267" t="s">
        <v>1556</v>
      </c>
      <c r="D8267" t="s">
        <v>34</v>
      </c>
      <c r="E8267" t="s">
        <v>12897</v>
      </c>
      <c r="F8267">
        <v>4.8</v>
      </c>
      <c r="G8267">
        <v>33</v>
      </c>
      <c r="H8267" t="s">
        <v>36</v>
      </c>
      <c r="I8267" t="s">
        <v>8277</v>
      </c>
      <c r="J8267">
        <v>4.7</v>
      </c>
      <c r="K8267">
        <v>263</v>
      </c>
      <c r="L8267" t="s">
        <v>8278</v>
      </c>
      <c r="M8267" t="s">
        <v>699</v>
      </c>
      <c r="N8267" s="1" t="s">
        <v>8279</v>
      </c>
      <c r="O8267" t="s">
        <v>53</v>
      </c>
      <c r="P8267">
        <v>4.9000000000000004</v>
      </c>
      <c r="Q8267">
        <v>5</v>
      </c>
      <c r="R8267">
        <v>4.9000000000000004</v>
      </c>
      <c r="S8267">
        <v>4.4000000000000004</v>
      </c>
      <c r="T8267">
        <v>4.9000000000000004</v>
      </c>
      <c r="U8267">
        <v>4.8</v>
      </c>
      <c r="V8267" t="s">
        <v>42</v>
      </c>
      <c r="W8267" t="s">
        <v>42</v>
      </c>
      <c r="X8267" t="s">
        <v>124</v>
      </c>
      <c r="Y8267">
        <v>16</v>
      </c>
      <c r="Z8267">
        <v>24</v>
      </c>
      <c r="AA8267" t="s">
        <v>44</v>
      </c>
      <c r="AB8267" t="s">
        <v>113</v>
      </c>
      <c r="AC8267" t="s">
        <v>1678</v>
      </c>
      <c r="AD8267" t="s">
        <v>12898</v>
      </c>
      <c r="AE8267" t="s">
        <v>12899</v>
      </c>
      <c r="AF8267">
        <v>52618</v>
      </c>
    </row>
    <row r="8268" spans="1:32" x14ac:dyDescent="0.35">
      <c r="A8268">
        <v>2016</v>
      </c>
      <c r="B8268" t="s">
        <v>257</v>
      </c>
      <c r="C8268" t="s">
        <v>29130</v>
      </c>
      <c r="D8268" t="s">
        <v>34</v>
      </c>
      <c r="E8268" t="s">
        <v>29131</v>
      </c>
      <c r="F8268">
        <v>4.9000000000000004</v>
      </c>
      <c r="G8268">
        <v>17</v>
      </c>
      <c r="H8268" t="s">
        <v>36</v>
      </c>
      <c r="I8268" t="s">
        <v>709</v>
      </c>
      <c r="J8268">
        <v>4.5999999999999996</v>
      </c>
      <c r="K8268">
        <v>1108</v>
      </c>
      <c r="L8268" t="s">
        <v>710</v>
      </c>
      <c r="M8268" t="s">
        <v>699</v>
      </c>
      <c r="N8268" s="1" t="s">
        <v>711</v>
      </c>
      <c r="O8268" t="s">
        <v>94</v>
      </c>
      <c r="P8268">
        <v>4.9000000000000004</v>
      </c>
      <c r="Q8268">
        <v>4.8</v>
      </c>
      <c r="R8268">
        <v>4.9000000000000004</v>
      </c>
      <c r="S8268">
        <v>4.7</v>
      </c>
      <c r="T8268">
        <v>4.9000000000000004</v>
      </c>
      <c r="U8268">
        <v>4.9000000000000004</v>
      </c>
      <c r="V8268" t="s">
        <v>428</v>
      </c>
      <c r="W8268" t="s">
        <v>2209</v>
      </c>
      <c r="X8268" t="s">
        <v>124</v>
      </c>
      <c r="Y8268">
        <v>20</v>
      </c>
      <c r="Z8268">
        <v>28</v>
      </c>
      <c r="AA8268" t="s">
        <v>44</v>
      </c>
      <c r="AB8268" t="s">
        <v>45</v>
      </c>
      <c r="AC8268" t="s">
        <v>219</v>
      </c>
      <c r="AD8268" t="s">
        <v>29132</v>
      </c>
      <c r="AE8268" t="s">
        <v>29133</v>
      </c>
      <c r="AF8268">
        <v>49090</v>
      </c>
    </row>
    <row r="8269" spans="1:32" x14ac:dyDescent="0.35">
      <c r="A8269">
        <v>2019</v>
      </c>
      <c r="B8269" t="s">
        <v>69</v>
      </c>
      <c r="C8269" t="s">
        <v>1537</v>
      </c>
      <c r="D8269" t="s">
        <v>400</v>
      </c>
      <c r="E8269" t="s">
        <v>6507</v>
      </c>
      <c r="F8269">
        <v>4.8</v>
      </c>
      <c r="G8269">
        <v>540</v>
      </c>
      <c r="H8269" t="s">
        <v>36</v>
      </c>
      <c r="I8269" t="s">
        <v>5265</v>
      </c>
      <c r="J8269">
        <v>4.5</v>
      </c>
      <c r="K8269">
        <v>2420</v>
      </c>
      <c r="L8269" t="s">
        <v>5266</v>
      </c>
      <c r="M8269" t="s">
        <v>699</v>
      </c>
      <c r="N8269" s="1" t="s">
        <v>711</v>
      </c>
      <c r="O8269" t="s">
        <v>53</v>
      </c>
      <c r="P8269">
        <v>4.8</v>
      </c>
      <c r="Q8269">
        <v>4.8</v>
      </c>
      <c r="R8269">
        <v>4.7</v>
      </c>
      <c r="S8269">
        <v>4.7</v>
      </c>
      <c r="T8269">
        <v>4.8</v>
      </c>
      <c r="U8269">
        <v>4.8</v>
      </c>
      <c r="V8269" t="s">
        <v>122</v>
      </c>
      <c r="W8269" t="s">
        <v>1522</v>
      </c>
      <c r="X8269" t="s">
        <v>124</v>
      </c>
      <c r="Y8269">
        <v>27</v>
      </c>
      <c r="Z8269">
        <v>33</v>
      </c>
      <c r="AA8269" t="s">
        <v>44</v>
      </c>
      <c r="AB8269" t="s">
        <v>78</v>
      </c>
      <c r="AC8269" t="s">
        <v>79</v>
      </c>
      <c r="AD8269" t="s">
        <v>9455</v>
      </c>
      <c r="AE8269" t="s">
        <v>9456</v>
      </c>
      <c r="AF8269">
        <v>38116</v>
      </c>
    </row>
    <row r="8270" spans="1:32" x14ac:dyDescent="0.35">
      <c r="A8270">
        <v>2019</v>
      </c>
      <c r="B8270" t="s">
        <v>409</v>
      </c>
      <c r="C8270" t="s">
        <v>29134</v>
      </c>
      <c r="D8270" t="s">
        <v>34</v>
      </c>
      <c r="E8270" t="s">
        <v>4383</v>
      </c>
      <c r="F8270">
        <v>4.5</v>
      </c>
      <c r="G8270">
        <v>66</v>
      </c>
      <c r="H8270" t="s">
        <v>36</v>
      </c>
      <c r="I8270" t="s">
        <v>16730</v>
      </c>
      <c r="J8270">
        <v>4.9000000000000004</v>
      </c>
      <c r="K8270">
        <v>869</v>
      </c>
      <c r="L8270" t="s">
        <v>16731</v>
      </c>
      <c r="M8270" t="s">
        <v>699</v>
      </c>
      <c r="N8270" s="1" t="s">
        <v>16732</v>
      </c>
      <c r="O8270" t="s">
        <v>40</v>
      </c>
      <c r="P8270">
        <v>4.5</v>
      </c>
      <c r="Q8270">
        <v>4.5</v>
      </c>
      <c r="R8270">
        <v>4.4000000000000004</v>
      </c>
      <c r="S8270">
        <v>4.3</v>
      </c>
      <c r="T8270">
        <v>4.5</v>
      </c>
      <c r="U8270">
        <v>4.5999999999999996</v>
      </c>
      <c r="V8270" t="s">
        <v>65</v>
      </c>
      <c r="W8270" t="s">
        <v>42</v>
      </c>
      <c r="X8270" t="s">
        <v>55</v>
      </c>
      <c r="Y8270">
        <v>21</v>
      </c>
      <c r="Z8270">
        <v>29</v>
      </c>
      <c r="AA8270" t="s">
        <v>44</v>
      </c>
      <c r="AB8270" t="s">
        <v>125</v>
      </c>
      <c r="AC8270" t="s">
        <v>567</v>
      </c>
      <c r="AD8270" t="s">
        <v>29135</v>
      </c>
      <c r="AE8270" t="s">
        <v>29136</v>
      </c>
      <c r="AF8270">
        <v>14412</v>
      </c>
    </row>
    <row r="8271" spans="1:32" x14ac:dyDescent="0.35">
      <c r="A8271">
        <v>2019</v>
      </c>
      <c r="B8271" t="s">
        <v>213</v>
      </c>
      <c r="C8271" t="s">
        <v>2075</v>
      </c>
      <c r="D8271" t="s">
        <v>34</v>
      </c>
      <c r="E8271" t="s">
        <v>29137</v>
      </c>
      <c r="F8271">
        <v>4.3</v>
      </c>
      <c r="G8271">
        <v>217</v>
      </c>
      <c r="H8271" t="s">
        <v>36</v>
      </c>
      <c r="I8271" t="s">
        <v>29138</v>
      </c>
      <c r="J8271">
        <v>4.3</v>
      </c>
      <c r="K8271">
        <v>361</v>
      </c>
      <c r="L8271" t="s">
        <v>29139</v>
      </c>
      <c r="M8271" t="s">
        <v>39</v>
      </c>
      <c r="N8271">
        <v>90045</v>
      </c>
      <c r="O8271" t="s">
        <v>53</v>
      </c>
      <c r="P8271">
        <v>4.5999999999999996</v>
      </c>
      <c r="Q8271">
        <v>4.5</v>
      </c>
      <c r="R8271">
        <v>4.2</v>
      </c>
      <c r="S8271">
        <v>4.0999999999999996</v>
      </c>
      <c r="T8271">
        <v>4.5999999999999996</v>
      </c>
      <c r="U8271">
        <v>4.2</v>
      </c>
      <c r="V8271" t="s">
        <v>104</v>
      </c>
      <c r="W8271" t="s">
        <v>327</v>
      </c>
      <c r="X8271" t="s">
        <v>43</v>
      </c>
      <c r="Y8271">
        <v>22</v>
      </c>
      <c r="Z8271">
        <v>28</v>
      </c>
      <c r="AA8271" t="s">
        <v>44</v>
      </c>
      <c r="AB8271" t="s">
        <v>56</v>
      </c>
      <c r="AC8271" t="s">
        <v>219</v>
      </c>
      <c r="AD8271" t="s">
        <v>29140</v>
      </c>
      <c r="AE8271">
        <v>30743</v>
      </c>
      <c r="AF8271">
        <v>21659</v>
      </c>
    </row>
    <row r="8272" spans="1:32" x14ac:dyDescent="0.35">
      <c r="A8272">
        <v>2019</v>
      </c>
      <c r="B8272" t="s">
        <v>1046</v>
      </c>
      <c r="C8272" t="s">
        <v>3825</v>
      </c>
      <c r="D8272" t="s">
        <v>34</v>
      </c>
      <c r="E8272" t="s">
        <v>29141</v>
      </c>
      <c r="F8272">
        <v>4.2</v>
      </c>
      <c r="G8272">
        <v>107</v>
      </c>
      <c r="H8272" t="s">
        <v>36</v>
      </c>
      <c r="I8272" t="s">
        <v>7443</v>
      </c>
      <c r="J8272">
        <v>4.7</v>
      </c>
      <c r="K8272">
        <v>2247</v>
      </c>
      <c r="L8272" t="s">
        <v>7444</v>
      </c>
      <c r="M8272" t="s">
        <v>39</v>
      </c>
      <c r="N8272">
        <v>90703</v>
      </c>
      <c r="O8272" t="s">
        <v>40</v>
      </c>
      <c r="P8272">
        <v>4.5</v>
      </c>
      <c r="Q8272">
        <v>4.5</v>
      </c>
      <c r="R8272">
        <v>4</v>
      </c>
      <c r="S8272">
        <v>3.8</v>
      </c>
      <c r="T8272">
        <v>4.7</v>
      </c>
      <c r="U8272">
        <v>3.8</v>
      </c>
      <c r="V8272" t="s">
        <v>6740</v>
      </c>
      <c r="W8272" t="s">
        <v>77</v>
      </c>
      <c r="X8272" t="s">
        <v>43</v>
      </c>
      <c r="Y8272">
        <v>24</v>
      </c>
      <c r="Z8272">
        <v>30</v>
      </c>
      <c r="AA8272" t="s">
        <v>44</v>
      </c>
      <c r="AB8272" t="s">
        <v>125</v>
      </c>
      <c r="AC8272" t="s">
        <v>219</v>
      </c>
      <c r="AD8272" t="s">
        <v>29142</v>
      </c>
      <c r="AE8272" t="s">
        <v>29143</v>
      </c>
      <c r="AF8272">
        <v>26101</v>
      </c>
    </row>
    <row r="8273" spans="1:32" x14ac:dyDescent="0.35">
      <c r="A8273">
        <v>2021</v>
      </c>
      <c r="B8273" t="s">
        <v>257</v>
      </c>
      <c r="C8273" t="s">
        <v>29144</v>
      </c>
      <c r="D8273" t="s">
        <v>34</v>
      </c>
      <c r="E8273" t="s">
        <v>2110</v>
      </c>
      <c r="F8273">
        <v>5</v>
      </c>
      <c r="G8273">
        <v>2</v>
      </c>
      <c r="H8273" t="s">
        <v>36</v>
      </c>
      <c r="I8273" t="s">
        <v>2928</v>
      </c>
      <c r="J8273">
        <v>4.4000000000000004</v>
      </c>
      <c r="K8273">
        <v>1572</v>
      </c>
      <c r="L8273" t="s">
        <v>2929</v>
      </c>
      <c r="M8273" t="s">
        <v>39</v>
      </c>
      <c r="N8273">
        <v>95051</v>
      </c>
      <c r="O8273" t="s">
        <v>53</v>
      </c>
      <c r="P8273">
        <v>5</v>
      </c>
      <c r="Q8273">
        <v>5</v>
      </c>
      <c r="R8273">
        <v>5</v>
      </c>
      <c r="S8273">
        <v>5</v>
      </c>
      <c r="T8273">
        <v>5</v>
      </c>
      <c r="U8273">
        <v>5</v>
      </c>
      <c r="V8273" t="s">
        <v>42</v>
      </c>
      <c r="W8273" t="s">
        <v>42</v>
      </c>
      <c r="X8273" t="s">
        <v>43</v>
      </c>
      <c r="Y8273">
        <v>24</v>
      </c>
      <c r="Z8273">
        <v>33</v>
      </c>
      <c r="AA8273" t="s">
        <v>44</v>
      </c>
      <c r="AB8273" t="s">
        <v>45</v>
      </c>
      <c r="AC8273" t="s">
        <v>219</v>
      </c>
      <c r="AD8273" t="s">
        <v>29145</v>
      </c>
      <c r="AE8273" t="s">
        <v>29146</v>
      </c>
      <c r="AF8273">
        <v>10845</v>
      </c>
    </row>
    <row r="8274" spans="1:32" x14ac:dyDescent="0.35">
      <c r="A8274">
        <v>2019</v>
      </c>
      <c r="B8274" t="s">
        <v>257</v>
      </c>
      <c r="C8274" t="s">
        <v>1323</v>
      </c>
      <c r="D8274" t="s">
        <v>34</v>
      </c>
      <c r="E8274" t="s">
        <v>24678</v>
      </c>
      <c r="F8274">
        <v>4.7</v>
      </c>
      <c r="G8274">
        <v>99</v>
      </c>
      <c r="H8274" t="s">
        <v>36</v>
      </c>
      <c r="I8274" t="s">
        <v>22688</v>
      </c>
      <c r="J8274">
        <v>4.3</v>
      </c>
      <c r="K8274">
        <v>1049</v>
      </c>
      <c r="L8274" t="s">
        <v>22689</v>
      </c>
      <c r="M8274" t="s">
        <v>121</v>
      </c>
      <c r="N8274">
        <v>85014</v>
      </c>
      <c r="O8274" t="s">
        <v>53</v>
      </c>
      <c r="P8274">
        <v>4.7</v>
      </c>
      <c r="Q8274">
        <v>4.7</v>
      </c>
      <c r="R8274">
        <v>4.8</v>
      </c>
      <c r="S8274">
        <v>4.3</v>
      </c>
      <c r="T8274">
        <v>4.8</v>
      </c>
      <c r="U8274">
        <v>4.5999999999999996</v>
      </c>
      <c r="V8274" t="s">
        <v>428</v>
      </c>
      <c r="W8274" t="s">
        <v>42</v>
      </c>
      <c r="X8274" t="s">
        <v>95</v>
      </c>
      <c r="Y8274">
        <v>23</v>
      </c>
      <c r="Z8274">
        <v>30</v>
      </c>
      <c r="AA8274" t="s">
        <v>44</v>
      </c>
      <c r="AB8274" t="s">
        <v>45</v>
      </c>
      <c r="AC8274" t="s">
        <v>219</v>
      </c>
      <c r="AD8274" t="s">
        <v>29147</v>
      </c>
      <c r="AE8274">
        <v>24930</v>
      </c>
      <c r="AF8274">
        <v>60468</v>
      </c>
    </row>
    <row r="8275" spans="1:32" x14ac:dyDescent="0.35">
      <c r="A8275">
        <v>2018</v>
      </c>
      <c r="B8275" t="s">
        <v>732</v>
      </c>
      <c r="C8275" t="s">
        <v>4900</v>
      </c>
      <c r="D8275" t="s">
        <v>34</v>
      </c>
      <c r="E8275" t="s">
        <v>161</v>
      </c>
      <c r="F8275">
        <v>4.8</v>
      </c>
      <c r="G8275">
        <v>167</v>
      </c>
      <c r="H8275" t="s">
        <v>36</v>
      </c>
      <c r="I8275" t="s">
        <v>29148</v>
      </c>
      <c r="J8275">
        <v>4.9000000000000004</v>
      </c>
      <c r="K8275">
        <v>8</v>
      </c>
      <c r="L8275" t="s">
        <v>29149</v>
      </c>
      <c r="M8275" t="s">
        <v>9152</v>
      </c>
      <c r="N8275">
        <v>87507</v>
      </c>
      <c r="O8275" t="s">
        <v>53</v>
      </c>
      <c r="P8275">
        <v>4.9000000000000004</v>
      </c>
      <c r="Q8275">
        <v>4.8</v>
      </c>
      <c r="R8275">
        <v>4.7</v>
      </c>
      <c r="S8275">
        <v>4.5999999999999996</v>
      </c>
      <c r="T8275">
        <v>4.8</v>
      </c>
      <c r="U8275">
        <v>4.8</v>
      </c>
      <c r="V8275" t="s">
        <v>1422</v>
      </c>
      <c r="W8275" t="s">
        <v>42</v>
      </c>
      <c r="X8275" t="s">
        <v>55</v>
      </c>
      <c r="Y8275">
        <v>16</v>
      </c>
      <c r="Z8275">
        <v>22</v>
      </c>
      <c r="AA8275" t="s">
        <v>44</v>
      </c>
      <c r="AB8275" t="s">
        <v>151</v>
      </c>
      <c r="AC8275" t="s">
        <v>913</v>
      </c>
      <c r="AD8275" t="s">
        <v>29150</v>
      </c>
      <c r="AE8275" t="s">
        <v>29151</v>
      </c>
      <c r="AF8275">
        <v>45025</v>
      </c>
    </row>
    <row r="8276" spans="1:32" x14ac:dyDescent="0.35">
      <c r="A8276">
        <v>2020</v>
      </c>
      <c r="B8276" t="s">
        <v>108</v>
      </c>
      <c r="C8276" t="s">
        <v>643</v>
      </c>
      <c r="D8276" t="s">
        <v>34</v>
      </c>
      <c r="E8276" t="s">
        <v>27172</v>
      </c>
      <c r="F8276">
        <v>4.9000000000000004</v>
      </c>
      <c r="G8276">
        <v>7</v>
      </c>
      <c r="H8276" t="s">
        <v>36</v>
      </c>
      <c r="I8276" t="s">
        <v>13923</v>
      </c>
      <c r="J8276">
        <v>4.8</v>
      </c>
      <c r="K8276">
        <v>1061</v>
      </c>
      <c r="L8276" t="s">
        <v>13924</v>
      </c>
      <c r="M8276" t="s">
        <v>797</v>
      </c>
      <c r="N8276">
        <v>80122</v>
      </c>
      <c r="O8276" t="s">
        <v>40</v>
      </c>
      <c r="P8276">
        <v>5</v>
      </c>
      <c r="Q8276">
        <v>5</v>
      </c>
      <c r="R8276">
        <v>5</v>
      </c>
      <c r="S8276">
        <v>4.5999999999999996</v>
      </c>
      <c r="T8276">
        <v>5</v>
      </c>
      <c r="U8276">
        <v>5</v>
      </c>
      <c r="V8276" t="s">
        <v>12858</v>
      </c>
      <c r="W8276" t="s">
        <v>42</v>
      </c>
      <c r="X8276" t="s">
        <v>124</v>
      </c>
      <c r="Y8276">
        <v>17</v>
      </c>
      <c r="Z8276">
        <v>27</v>
      </c>
      <c r="AA8276" t="s">
        <v>44</v>
      </c>
      <c r="AB8276" t="s">
        <v>125</v>
      </c>
      <c r="AC8276" t="s">
        <v>640</v>
      </c>
      <c r="AD8276" t="s">
        <v>29152</v>
      </c>
      <c r="AE8276" t="s">
        <v>29153</v>
      </c>
      <c r="AF8276">
        <v>6252</v>
      </c>
    </row>
    <row r="8277" spans="1:32" x14ac:dyDescent="0.35">
      <c r="A8277">
        <v>2017</v>
      </c>
      <c r="B8277" t="s">
        <v>409</v>
      </c>
      <c r="C8277" t="s">
        <v>4158</v>
      </c>
      <c r="D8277" t="s">
        <v>34</v>
      </c>
      <c r="E8277" t="s">
        <v>10940</v>
      </c>
      <c r="F8277">
        <v>4.8</v>
      </c>
      <c r="G8277">
        <v>334</v>
      </c>
      <c r="H8277" t="s">
        <v>36</v>
      </c>
      <c r="I8277" t="s">
        <v>3453</v>
      </c>
      <c r="J8277">
        <v>4.4000000000000004</v>
      </c>
      <c r="K8277">
        <v>999</v>
      </c>
      <c r="L8277" t="s">
        <v>3454</v>
      </c>
      <c r="M8277" t="s">
        <v>797</v>
      </c>
      <c r="N8277">
        <v>80121</v>
      </c>
      <c r="O8277" t="s">
        <v>53</v>
      </c>
      <c r="P8277">
        <v>4.8</v>
      </c>
      <c r="Q8277">
        <v>4.8</v>
      </c>
      <c r="R8277">
        <v>4.7</v>
      </c>
      <c r="S8277">
        <v>4.5999999999999996</v>
      </c>
      <c r="T8277">
        <v>4.8</v>
      </c>
      <c r="U8277">
        <v>4.8</v>
      </c>
      <c r="V8277" t="s">
        <v>566</v>
      </c>
      <c r="W8277" t="s">
        <v>77</v>
      </c>
      <c r="X8277" t="s">
        <v>55</v>
      </c>
      <c r="Y8277">
        <v>18</v>
      </c>
      <c r="Z8277">
        <v>25</v>
      </c>
      <c r="AA8277" t="s">
        <v>44</v>
      </c>
      <c r="AB8277" t="s">
        <v>45</v>
      </c>
      <c r="AC8277" t="s">
        <v>474</v>
      </c>
      <c r="AD8277" t="s">
        <v>29154</v>
      </c>
      <c r="AE8277" t="s">
        <v>29155</v>
      </c>
      <c r="AF8277">
        <v>83292</v>
      </c>
    </row>
    <row r="8278" spans="1:32" x14ac:dyDescent="0.35">
      <c r="A8278">
        <v>2014</v>
      </c>
      <c r="B8278" t="s">
        <v>81</v>
      </c>
      <c r="C8278" t="s">
        <v>9626</v>
      </c>
      <c r="D8278" t="s">
        <v>34</v>
      </c>
      <c r="E8278" t="s">
        <v>29156</v>
      </c>
      <c r="F8278">
        <v>4.7</v>
      </c>
      <c r="G8278">
        <v>70</v>
      </c>
      <c r="H8278" t="s">
        <v>36</v>
      </c>
      <c r="I8278" t="s">
        <v>10644</v>
      </c>
      <c r="J8278">
        <v>4.5999999999999996</v>
      </c>
      <c r="K8278">
        <v>143</v>
      </c>
      <c r="L8278" t="s">
        <v>10645</v>
      </c>
      <c r="M8278" t="s">
        <v>243</v>
      </c>
      <c r="N8278">
        <v>98134</v>
      </c>
      <c r="O8278" t="s">
        <v>75</v>
      </c>
      <c r="P8278">
        <v>4.7</v>
      </c>
      <c r="Q8278">
        <v>4.7</v>
      </c>
      <c r="R8278">
        <v>4.4000000000000004</v>
      </c>
      <c r="S8278">
        <v>4.5</v>
      </c>
      <c r="T8278">
        <v>4.8</v>
      </c>
      <c r="U8278">
        <v>4.9000000000000004</v>
      </c>
      <c r="V8278" t="s">
        <v>1121</v>
      </c>
      <c r="W8278" t="s">
        <v>42</v>
      </c>
      <c r="X8278" t="s">
        <v>124</v>
      </c>
      <c r="Y8278">
        <v>20</v>
      </c>
      <c r="Z8278">
        <v>27</v>
      </c>
      <c r="AA8278" t="s">
        <v>44</v>
      </c>
      <c r="AB8278" t="s">
        <v>151</v>
      </c>
      <c r="AC8278" t="s">
        <v>29157</v>
      </c>
      <c r="AD8278" t="s">
        <v>29158</v>
      </c>
      <c r="AE8278" t="s">
        <v>29159</v>
      </c>
      <c r="AF8278">
        <v>12384</v>
      </c>
    </row>
    <row r="8279" spans="1:32" x14ac:dyDescent="0.35">
      <c r="A8279">
        <v>2019</v>
      </c>
      <c r="B8279" t="s">
        <v>257</v>
      </c>
      <c r="C8279" t="s">
        <v>1079</v>
      </c>
      <c r="D8279" t="s">
        <v>34</v>
      </c>
      <c r="E8279" t="s">
        <v>29160</v>
      </c>
      <c r="F8279">
        <v>4.7</v>
      </c>
      <c r="G8279">
        <v>55</v>
      </c>
      <c r="H8279" t="s">
        <v>36</v>
      </c>
      <c r="I8279" t="s">
        <v>2972</v>
      </c>
      <c r="J8279">
        <v>5</v>
      </c>
      <c r="K8279">
        <v>1</v>
      </c>
      <c r="L8279" t="s">
        <v>2973</v>
      </c>
      <c r="M8279" t="s">
        <v>271</v>
      </c>
      <c r="N8279">
        <v>78006</v>
      </c>
      <c r="O8279" t="s">
        <v>94</v>
      </c>
      <c r="P8279">
        <v>5</v>
      </c>
      <c r="Q8279">
        <v>4.9000000000000004</v>
      </c>
      <c r="R8279">
        <v>4.9000000000000004</v>
      </c>
      <c r="S8279">
        <v>4.4000000000000004</v>
      </c>
      <c r="T8279">
        <v>4.7</v>
      </c>
      <c r="U8279">
        <v>4.5999999999999996</v>
      </c>
      <c r="V8279" t="s">
        <v>428</v>
      </c>
      <c r="W8279" t="s">
        <v>123</v>
      </c>
      <c r="X8279" t="s">
        <v>124</v>
      </c>
      <c r="Y8279">
        <v>20</v>
      </c>
      <c r="Z8279">
        <v>26</v>
      </c>
      <c r="AA8279" t="s">
        <v>44</v>
      </c>
      <c r="AB8279" t="s">
        <v>45</v>
      </c>
      <c r="AC8279" t="s">
        <v>264</v>
      </c>
      <c r="AD8279" t="s">
        <v>29161</v>
      </c>
      <c r="AE8279" t="s">
        <v>29162</v>
      </c>
      <c r="AF8279">
        <v>37858</v>
      </c>
    </row>
    <row r="8280" spans="1:32" x14ac:dyDescent="0.35">
      <c r="A8280">
        <v>2021</v>
      </c>
      <c r="B8280" t="s">
        <v>60</v>
      </c>
      <c r="C8280" t="s">
        <v>6064</v>
      </c>
      <c r="D8280" t="s">
        <v>3720</v>
      </c>
      <c r="E8280" t="s">
        <v>15132</v>
      </c>
      <c r="F8280">
        <v>4.8</v>
      </c>
      <c r="G8280">
        <v>92</v>
      </c>
      <c r="H8280" t="s">
        <v>36</v>
      </c>
      <c r="I8280" t="s">
        <v>13943</v>
      </c>
      <c r="J8280">
        <v>4.5</v>
      </c>
      <c r="K8280">
        <v>1892</v>
      </c>
      <c r="L8280" t="s">
        <v>13944</v>
      </c>
      <c r="M8280" t="s">
        <v>271</v>
      </c>
      <c r="N8280">
        <v>76140</v>
      </c>
      <c r="O8280" t="s">
        <v>40</v>
      </c>
      <c r="P8280">
        <v>4.9000000000000004</v>
      </c>
      <c r="Q8280">
        <v>4.9000000000000004</v>
      </c>
      <c r="R8280">
        <v>4.8</v>
      </c>
      <c r="S8280">
        <v>4.5999999999999996</v>
      </c>
      <c r="T8280">
        <v>4.9000000000000004</v>
      </c>
      <c r="U8280">
        <v>4.8</v>
      </c>
      <c r="V8280" t="s">
        <v>566</v>
      </c>
      <c r="W8280" t="s">
        <v>42</v>
      </c>
      <c r="X8280" t="s">
        <v>55</v>
      </c>
      <c r="Y8280">
        <v>15</v>
      </c>
      <c r="Z8280">
        <v>21</v>
      </c>
      <c r="AA8280" t="s">
        <v>44</v>
      </c>
      <c r="AB8280" t="s">
        <v>45</v>
      </c>
      <c r="AC8280" t="s">
        <v>66</v>
      </c>
      <c r="AD8280" t="s">
        <v>29163</v>
      </c>
      <c r="AE8280" t="s">
        <v>29164</v>
      </c>
      <c r="AF8280">
        <v>33065</v>
      </c>
    </row>
    <row r="8281" spans="1:32" x14ac:dyDescent="0.35">
      <c r="A8281">
        <v>2018</v>
      </c>
      <c r="B8281" t="s">
        <v>1758</v>
      </c>
      <c r="C8281" t="s">
        <v>1759</v>
      </c>
      <c r="D8281" t="s">
        <v>34</v>
      </c>
      <c r="E8281" t="s">
        <v>11909</v>
      </c>
      <c r="F8281">
        <v>4.8</v>
      </c>
      <c r="G8281">
        <v>49</v>
      </c>
      <c r="H8281" t="s">
        <v>36</v>
      </c>
      <c r="I8281" t="s">
        <v>13284</v>
      </c>
      <c r="J8281">
        <v>4.7</v>
      </c>
      <c r="K8281">
        <v>1563</v>
      </c>
      <c r="L8281" t="s">
        <v>13285</v>
      </c>
      <c r="M8281" t="s">
        <v>271</v>
      </c>
      <c r="N8281">
        <v>76017</v>
      </c>
      <c r="O8281" t="s">
        <v>53</v>
      </c>
      <c r="P8281">
        <v>4.5999999999999996</v>
      </c>
      <c r="Q8281">
        <v>4.7</v>
      </c>
      <c r="R8281">
        <v>5</v>
      </c>
      <c r="S8281">
        <v>4.8</v>
      </c>
      <c r="T8281">
        <v>4.9000000000000004</v>
      </c>
      <c r="U8281">
        <v>4.5999999999999996</v>
      </c>
      <c r="V8281" t="s">
        <v>6446</v>
      </c>
      <c r="W8281" t="s">
        <v>5827</v>
      </c>
      <c r="X8281" t="s">
        <v>95</v>
      </c>
      <c r="Y8281">
        <v>24</v>
      </c>
      <c r="Z8281">
        <v>33</v>
      </c>
      <c r="AA8281" t="s">
        <v>44</v>
      </c>
      <c r="AB8281" t="s">
        <v>45</v>
      </c>
      <c r="AC8281" t="s">
        <v>3230</v>
      </c>
      <c r="AD8281" t="s">
        <v>29165</v>
      </c>
      <c r="AE8281" t="s">
        <v>29166</v>
      </c>
      <c r="AF8281">
        <v>45785</v>
      </c>
    </row>
    <row r="8282" spans="1:32" x14ac:dyDescent="0.35">
      <c r="A8282">
        <v>2019</v>
      </c>
      <c r="B8282" t="s">
        <v>32</v>
      </c>
      <c r="C8282" t="s">
        <v>9373</v>
      </c>
      <c r="D8282" t="s">
        <v>34</v>
      </c>
      <c r="E8282" t="s">
        <v>29167</v>
      </c>
      <c r="F8282">
        <v>4.5999999999999996</v>
      </c>
      <c r="G8282">
        <v>363</v>
      </c>
      <c r="H8282" t="s">
        <v>36</v>
      </c>
      <c r="I8282" t="s">
        <v>6661</v>
      </c>
      <c r="J8282">
        <v>4.3</v>
      </c>
      <c r="K8282">
        <v>1363</v>
      </c>
      <c r="L8282" t="s">
        <v>6662</v>
      </c>
      <c r="M8282" t="s">
        <v>271</v>
      </c>
      <c r="N8282">
        <v>75234</v>
      </c>
      <c r="O8282" t="s">
        <v>40</v>
      </c>
      <c r="P8282">
        <v>4.8</v>
      </c>
      <c r="Q8282">
        <v>4.7</v>
      </c>
      <c r="R8282">
        <v>4.5999999999999996</v>
      </c>
      <c r="S8282">
        <v>4.5</v>
      </c>
      <c r="T8282">
        <v>4.7</v>
      </c>
      <c r="U8282">
        <v>4.5999999999999996</v>
      </c>
      <c r="V8282" t="s">
        <v>9072</v>
      </c>
      <c r="W8282" t="s">
        <v>42</v>
      </c>
      <c r="X8282" t="s">
        <v>43</v>
      </c>
      <c r="Y8282">
        <v>20</v>
      </c>
      <c r="Z8282">
        <v>24</v>
      </c>
      <c r="AA8282" t="s">
        <v>44</v>
      </c>
      <c r="AB8282" t="s">
        <v>151</v>
      </c>
      <c r="AC8282" t="s">
        <v>2806</v>
      </c>
      <c r="AD8282" t="s">
        <v>29168</v>
      </c>
      <c r="AE8282" t="s">
        <v>29169</v>
      </c>
      <c r="AF8282">
        <v>34830</v>
      </c>
    </row>
    <row r="8283" spans="1:32" x14ac:dyDescent="0.35">
      <c r="A8283">
        <v>2020</v>
      </c>
      <c r="B8283" t="s">
        <v>946</v>
      </c>
      <c r="C8283" t="s">
        <v>10381</v>
      </c>
      <c r="D8283" t="s">
        <v>34</v>
      </c>
      <c r="E8283" t="s">
        <v>29170</v>
      </c>
      <c r="F8283">
        <v>4.8</v>
      </c>
      <c r="G8283">
        <v>41</v>
      </c>
      <c r="H8283" t="s">
        <v>36</v>
      </c>
      <c r="I8283" t="s">
        <v>24596</v>
      </c>
      <c r="J8283">
        <v>4.2</v>
      </c>
      <c r="K8283">
        <v>1689</v>
      </c>
      <c r="L8283" t="s">
        <v>24597</v>
      </c>
      <c r="M8283" t="s">
        <v>271</v>
      </c>
      <c r="N8283">
        <v>75034</v>
      </c>
      <c r="O8283" t="s">
        <v>53</v>
      </c>
      <c r="P8283">
        <v>4.9000000000000004</v>
      </c>
      <c r="Q8283">
        <v>4.7</v>
      </c>
      <c r="R8283">
        <v>4.8</v>
      </c>
      <c r="S8283">
        <v>4.7</v>
      </c>
      <c r="T8283">
        <v>4.8</v>
      </c>
      <c r="U8283">
        <v>4.8</v>
      </c>
      <c r="V8283" t="s">
        <v>6793</v>
      </c>
      <c r="W8283" t="s">
        <v>77</v>
      </c>
      <c r="X8283" t="s">
        <v>124</v>
      </c>
      <c r="Y8283">
        <v>17</v>
      </c>
      <c r="Z8283">
        <v>25</v>
      </c>
      <c r="AA8283" t="s">
        <v>44</v>
      </c>
      <c r="AB8283" t="s">
        <v>125</v>
      </c>
      <c r="AC8283" t="s">
        <v>370</v>
      </c>
      <c r="AD8283" t="s">
        <v>29171</v>
      </c>
      <c r="AE8283" t="s">
        <v>29172</v>
      </c>
      <c r="AF8283">
        <v>41362</v>
      </c>
    </row>
    <row r="8284" spans="1:32" x14ac:dyDescent="0.35">
      <c r="A8284">
        <v>2021</v>
      </c>
      <c r="B8284" t="s">
        <v>32</v>
      </c>
      <c r="C8284" t="s">
        <v>4978</v>
      </c>
      <c r="D8284" t="s">
        <v>34</v>
      </c>
      <c r="E8284" t="s">
        <v>29173</v>
      </c>
      <c r="F8284">
        <v>4.9000000000000004</v>
      </c>
      <c r="G8284">
        <v>93</v>
      </c>
      <c r="H8284" t="s">
        <v>36</v>
      </c>
      <c r="I8284" t="s">
        <v>28653</v>
      </c>
      <c r="J8284">
        <v>4.8</v>
      </c>
      <c r="K8284">
        <v>1541</v>
      </c>
      <c r="L8284" t="s">
        <v>28654</v>
      </c>
      <c r="M8284" t="s">
        <v>271</v>
      </c>
      <c r="N8284">
        <v>75024</v>
      </c>
      <c r="O8284" t="s">
        <v>53</v>
      </c>
      <c r="P8284">
        <v>4.9000000000000004</v>
      </c>
      <c r="Q8284">
        <v>4.8</v>
      </c>
      <c r="R8284">
        <v>4.8</v>
      </c>
      <c r="S8284">
        <v>4.8</v>
      </c>
      <c r="T8284">
        <v>4.8</v>
      </c>
      <c r="U8284">
        <v>4.9000000000000004</v>
      </c>
      <c r="V8284" t="s">
        <v>144</v>
      </c>
      <c r="W8284" t="s">
        <v>76</v>
      </c>
      <c r="X8284" t="s">
        <v>43</v>
      </c>
      <c r="Y8284">
        <v>21</v>
      </c>
      <c r="Z8284">
        <v>29</v>
      </c>
      <c r="AA8284" t="s">
        <v>44</v>
      </c>
      <c r="AB8284" t="s">
        <v>45</v>
      </c>
      <c r="AC8284" t="s">
        <v>46</v>
      </c>
      <c r="AD8284" t="s">
        <v>29174</v>
      </c>
      <c r="AE8284" t="s">
        <v>29175</v>
      </c>
      <c r="AF8284">
        <v>10025</v>
      </c>
    </row>
    <row r="8285" spans="1:32" x14ac:dyDescent="0.35">
      <c r="A8285">
        <v>2019</v>
      </c>
      <c r="B8285" t="s">
        <v>257</v>
      </c>
      <c r="C8285" t="s">
        <v>1598</v>
      </c>
      <c r="D8285" t="s">
        <v>34</v>
      </c>
      <c r="E8285" t="s">
        <v>4103</v>
      </c>
      <c r="F8285">
        <v>4.9000000000000004</v>
      </c>
      <c r="G8285">
        <v>30</v>
      </c>
      <c r="H8285" t="s">
        <v>36</v>
      </c>
      <c r="I8285" t="s">
        <v>3012</v>
      </c>
      <c r="J8285">
        <v>4.7</v>
      </c>
      <c r="K8285">
        <v>1064</v>
      </c>
      <c r="L8285" t="s">
        <v>3013</v>
      </c>
      <c r="M8285" t="s">
        <v>271</v>
      </c>
      <c r="N8285">
        <v>75024</v>
      </c>
      <c r="O8285" t="s">
        <v>53</v>
      </c>
      <c r="P8285">
        <v>4.9000000000000004</v>
      </c>
      <c r="Q8285">
        <v>4.9000000000000004</v>
      </c>
      <c r="R8285">
        <v>5</v>
      </c>
      <c r="S8285">
        <v>4.5999999999999996</v>
      </c>
      <c r="T8285">
        <v>4.9000000000000004</v>
      </c>
      <c r="U8285">
        <v>4.9000000000000004</v>
      </c>
      <c r="V8285" t="s">
        <v>29176</v>
      </c>
      <c r="W8285" t="s">
        <v>3864</v>
      </c>
      <c r="X8285" t="s">
        <v>95</v>
      </c>
      <c r="Y8285">
        <v>26</v>
      </c>
      <c r="Z8285">
        <v>36</v>
      </c>
      <c r="AA8285" t="s">
        <v>44</v>
      </c>
      <c r="AB8285" t="s">
        <v>45</v>
      </c>
      <c r="AC8285" t="s">
        <v>219</v>
      </c>
      <c r="AD8285" t="s">
        <v>29177</v>
      </c>
      <c r="AE8285">
        <v>5143177</v>
      </c>
      <c r="AF8285">
        <v>28981</v>
      </c>
    </row>
    <row r="8286" spans="1:32" x14ac:dyDescent="0.35">
      <c r="A8286">
        <v>2020</v>
      </c>
      <c r="B8286" t="s">
        <v>365</v>
      </c>
      <c r="C8286" t="s">
        <v>2154</v>
      </c>
      <c r="D8286" t="s">
        <v>34</v>
      </c>
      <c r="E8286" t="s">
        <v>29178</v>
      </c>
      <c r="F8286">
        <v>4.5</v>
      </c>
      <c r="G8286">
        <v>100</v>
      </c>
      <c r="H8286" t="s">
        <v>36</v>
      </c>
      <c r="I8286" t="s">
        <v>2499</v>
      </c>
      <c r="J8286">
        <v>5</v>
      </c>
      <c r="K8286">
        <v>2</v>
      </c>
      <c r="L8286" t="s">
        <v>2500</v>
      </c>
      <c r="M8286" t="s">
        <v>271</v>
      </c>
      <c r="N8286">
        <v>75116</v>
      </c>
      <c r="O8286" t="s">
        <v>75</v>
      </c>
      <c r="P8286">
        <v>4.5</v>
      </c>
      <c r="Q8286">
        <v>4.5</v>
      </c>
      <c r="R8286">
        <v>4.4000000000000004</v>
      </c>
      <c r="S8286">
        <v>4.4000000000000004</v>
      </c>
      <c r="T8286">
        <v>4.5999999999999996</v>
      </c>
      <c r="U8286">
        <v>4.5999999999999996</v>
      </c>
      <c r="V8286" t="s">
        <v>2644</v>
      </c>
      <c r="W8286" t="s">
        <v>42</v>
      </c>
      <c r="X8286" t="s">
        <v>43</v>
      </c>
      <c r="Y8286">
        <v>26</v>
      </c>
      <c r="Z8286">
        <v>31</v>
      </c>
      <c r="AA8286" t="s">
        <v>44</v>
      </c>
      <c r="AB8286" t="s">
        <v>151</v>
      </c>
      <c r="AC8286" t="s">
        <v>2159</v>
      </c>
      <c r="AD8286" t="s">
        <v>29179</v>
      </c>
      <c r="AE8286">
        <v>52378</v>
      </c>
      <c r="AF8286">
        <v>16058</v>
      </c>
    </row>
    <row r="8287" spans="1:32" x14ac:dyDescent="0.35">
      <c r="A8287">
        <v>2019</v>
      </c>
      <c r="B8287" t="s">
        <v>516</v>
      </c>
      <c r="C8287" t="s">
        <v>3537</v>
      </c>
      <c r="D8287" t="s">
        <v>34</v>
      </c>
      <c r="E8287" t="s">
        <v>29180</v>
      </c>
      <c r="F8287">
        <v>5</v>
      </c>
      <c r="G8287">
        <v>52</v>
      </c>
      <c r="H8287" t="s">
        <v>36</v>
      </c>
      <c r="I8287" t="s">
        <v>13289</v>
      </c>
      <c r="J8287">
        <v>4.3</v>
      </c>
      <c r="K8287">
        <v>797</v>
      </c>
      <c r="L8287" t="s">
        <v>13290</v>
      </c>
      <c r="M8287" t="s">
        <v>271</v>
      </c>
      <c r="N8287">
        <v>75207</v>
      </c>
      <c r="O8287" t="s">
        <v>53</v>
      </c>
      <c r="P8287">
        <v>5</v>
      </c>
      <c r="Q8287">
        <v>4.9000000000000004</v>
      </c>
      <c r="R8287">
        <v>4.9000000000000004</v>
      </c>
      <c r="S8287">
        <v>5</v>
      </c>
      <c r="T8287">
        <v>5</v>
      </c>
      <c r="U8287">
        <v>4.9000000000000004</v>
      </c>
      <c r="V8287" t="s">
        <v>3541</v>
      </c>
      <c r="W8287" t="s">
        <v>7335</v>
      </c>
      <c r="X8287" t="s">
        <v>43</v>
      </c>
      <c r="Y8287">
        <v>22</v>
      </c>
      <c r="Z8287">
        <v>28</v>
      </c>
      <c r="AA8287" t="s">
        <v>44</v>
      </c>
      <c r="AB8287" t="s">
        <v>151</v>
      </c>
      <c r="AC8287" t="s">
        <v>2396</v>
      </c>
      <c r="AD8287" t="s">
        <v>29181</v>
      </c>
      <c r="AE8287" t="s">
        <v>29182</v>
      </c>
      <c r="AF8287">
        <v>86719</v>
      </c>
    </row>
    <row r="8288" spans="1:32" x14ac:dyDescent="0.35">
      <c r="A8288">
        <v>2017</v>
      </c>
      <c r="B8288" t="s">
        <v>69</v>
      </c>
      <c r="C8288" t="s">
        <v>1061</v>
      </c>
      <c r="D8288" t="s">
        <v>34</v>
      </c>
      <c r="E8288" t="s">
        <v>4544</v>
      </c>
      <c r="F8288">
        <v>4.8</v>
      </c>
      <c r="G8288">
        <v>743</v>
      </c>
      <c r="H8288" t="s">
        <v>36</v>
      </c>
      <c r="I8288" t="s">
        <v>823</v>
      </c>
      <c r="J8288">
        <v>3.9</v>
      </c>
      <c r="K8288">
        <v>141</v>
      </c>
      <c r="L8288" t="s">
        <v>824</v>
      </c>
      <c r="M8288" t="s">
        <v>271</v>
      </c>
      <c r="N8288">
        <v>75093</v>
      </c>
      <c r="O8288" t="s">
        <v>53</v>
      </c>
      <c r="P8288">
        <v>4.7</v>
      </c>
      <c r="Q8288">
        <v>4.7</v>
      </c>
      <c r="R8288">
        <v>4.8</v>
      </c>
      <c r="S8288">
        <v>4.8</v>
      </c>
      <c r="T8288">
        <v>4.8</v>
      </c>
      <c r="U8288">
        <v>4.8</v>
      </c>
      <c r="V8288" t="s">
        <v>12490</v>
      </c>
      <c r="W8288" t="s">
        <v>42</v>
      </c>
      <c r="X8288" t="s">
        <v>43</v>
      </c>
      <c r="Y8288">
        <v>31</v>
      </c>
      <c r="Z8288">
        <v>40</v>
      </c>
      <c r="AA8288" t="s">
        <v>44</v>
      </c>
      <c r="AB8288" t="s">
        <v>78</v>
      </c>
      <c r="AC8288" t="s">
        <v>664</v>
      </c>
      <c r="AD8288" t="s">
        <v>29183</v>
      </c>
      <c r="AE8288" t="s">
        <v>29184</v>
      </c>
      <c r="AF8288">
        <v>44533</v>
      </c>
    </row>
    <row r="8289" spans="1:32" x14ac:dyDescent="0.35">
      <c r="A8289">
        <v>2020</v>
      </c>
      <c r="B8289" t="s">
        <v>389</v>
      </c>
      <c r="C8289" t="s">
        <v>1950</v>
      </c>
      <c r="D8289" t="s">
        <v>34</v>
      </c>
      <c r="E8289" t="s">
        <v>29185</v>
      </c>
      <c r="F8289">
        <v>3.7</v>
      </c>
      <c r="G8289">
        <v>10</v>
      </c>
      <c r="H8289" t="s">
        <v>36</v>
      </c>
      <c r="I8289" t="s">
        <v>1453</v>
      </c>
      <c r="J8289">
        <v>4.3</v>
      </c>
      <c r="K8289">
        <v>1341</v>
      </c>
      <c r="L8289" t="s">
        <v>1454</v>
      </c>
      <c r="M8289" t="s">
        <v>271</v>
      </c>
      <c r="N8289">
        <v>75093</v>
      </c>
      <c r="O8289" t="s">
        <v>53</v>
      </c>
      <c r="P8289">
        <v>3.9</v>
      </c>
      <c r="Q8289">
        <v>3.8</v>
      </c>
      <c r="R8289">
        <v>4.0999999999999996</v>
      </c>
      <c r="S8289">
        <v>3.3</v>
      </c>
      <c r="T8289">
        <v>3.8</v>
      </c>
      <c r="U8289">
        <v>4</v>
      </c>
      <c r="V8289" t="s">
        <v>262</v>
      </c>
      <c r="W8289" t="s">
        <v>42</v>
      </c>
      <c r="X8289" t="s">
        <v>124</v>
      </c>
      <c r="Y8289">
        <v>116</v>
      </c>
      <c r="Z8289">
        <v>106</v>
      </c>
      <c r="AA8289" t="s">
        <v>1227</v>
      </c>
      <c r="AB8289" t="s">
        <v>1228</v>
      </c>
      <c r="AC8289" t="s">
        <v>1227</v>
      </c>
      <c r="AD8289" t="s">
        <v>29186</v>
      </c>
      <c r="AE8289" s="1" t="s">
        <v>29187</v>
      </c>
      <c r="AF8289">
        <v>27750</v>
      </c>
    </row>
    <row r="8290" spans="1:32" x14ac:dyDescent="0.35">
      <c r="A8290">
        <v>2019</v>
      </c>
      <c r="B8290" t="s">
        <v>373</v>
      </c>
      <c r="C8290" t="s">
        <v>2119</v>
      </c>
      <c r="D8290" t="s">
        <v>34</v>
      </c>
      <c r="E8290" t="s">
        <v>21562</v>
      </c>
      <c r="F8290">
        <v>4.8</v>
      </c>
      <c r="G8290">
        <v>26</v>
      </c>
      <c r="H8290" t="s">
        <v>36</v>
      </c>
      <c r="I8290" t="s">
        <v>1453</v>
      </c>
      <c r="J8290">
        <v>4.3</v>
      </c>
      <c r="K8290">
        <v>1341</v>
      </c>
      <c r="L8290" t="s">
        <v>1454</v>
      </c>
      <c r="M8290" t="s">
        <v>271</v>
      </c>
      <c r="N8290">
        <v>75093</v>
      </c>
      <c r="O8290" t="s">
        <v>53</v>
      </c>
      <c r="P8290">
        <v>4.8</v>
      </c>
      <c r="Q8290">
        <v>4.7</v>
      </c>
      <c r="R8290">
        <v>4.8</v>
      </c>
      <c r="S8290">
        <v>4.7</v>
      </c>
      <c r="T8290">
        <v>4.8</v>
      </c>
      <c r="U8290">
        <v>4.8</v>
      </c>
      <c r="V8290" t="s">
        <v>1076</v>
      </c>
      <c r="W8290" t="s">
        <v>3137</v>
      </c>
      <c r="X8290" t="s">
        <v>95</v>
      </c>
      <c r="Y8290">
        <v>14</v>
      </c>
      <c r="Z8290">
        <v>20</v>
      </c>
      <c r="AA8290" t="s">
        <v>44</v>
      </c>
      <c r="AB8290" t="s">
        <v>113</v>
      </c>
      <c r="AC8290" t="s">
        <v>2125</v>
      </c>
      <c r="AD8290" t="s">
        <v>29188</v>
      </c>
      <c r="AE8290">
        <v>683712</v>
      </c>
      <c r="AF8290">
        <v>47376</v>
      </c>
    </row>
    <row r="8291" spans="1:32" x14ac:dyDescent="0.35">
      <c r="A8291">
        <v>2016</v>
      </c>
      <c r="B8291" t="s">
        <v>48</v>
      </c>
      <c r="C8291" t="s">
        <v>3098</v>
      </c>
      <c r="D8291" t="s">
        <v>34</v>
      </c>
      <c r="E8291" t="s">
        <v>18534</v>
      </c>
      <c r="F8291">
        <v>4.7</v>
      </c>
      <c r="G8291">
        <v>229</v>
      </c>
      <c r="H8291" t="s">
        <v>36</v>
      </c>
      <c r="I8291" t="s">
        <v>18535</v>
      </c>
      <c r="J8291">
        <v>4.8</v>
      </c>
      <c r="K8291">
        <v>3634</v>
      </c>
      <c r="L8291" t="s">
        <v>18536</v>
      </c>
      <c r="M8291" t="s">
        <v>271</v>
      </c>
      <c r="N8291">
        <v>75070</v>
      </c>
      <c r="O8291" t="s">
        <v>53</v>
      </c>
      <c r="P8291">
        <v>4.5999999999999996</v>
      </c>
      <c r="Q8291">
        <v>4.7</v>
      </c>
      <c r="R8291">
        <v>4.8</v>
      </c>
      <c r="S8291">
        <v>4.7</v>
      </c>
      <c r="T8291">
        <v>4.9000000000000004</v>
      </c>
      <c r="U8291">
        <v>4.7</v>
      </c>
      <c r="V8291" t="s">
        <v>205</v>
      </c>
      <c r="W8291" t="s">
        <v>327</v>
      </c>
      <c r="X8291" t="s">
        <v>95</v>
      </c>
      <c r="Y8291">
        <v>15</v>
      </c>
      <c r="Z8291">
        <v>25</v>
      </c>
      <c r="AA8291" t="s">
        <v>44</v>
      </c>
      <c r="AB8291" t="s">
        <v>151</v>
      </c>
      <c r="AC8291" t="s">
        <v>3211</v>
      </c>
      <c r="AD8291" t="s">
        <v>18537</v>
      </c>
      <c r="AE8291" t="s">
        <v>18538</v>
      </c>
      <c r="AF8291">
        <v>65013</v>
      </c>
    </row>
    <row r="8292" spans="1:32" x14ac:dyDescent="0.35">
      <c r="A8292">
        <v>2021</v>
      </c>
      <c r="B8292" t="s">
        <v>32</v>
      </c>
      <c r="C8292" t="s">
        <v>3509</v>
      </c>
      <c r="D8292" t="s">
        <v>34</v>
      </c>
      <c r="E8292" t="s">
        <v>29189</v>
      </c>
      <c r="F8292">
        <v>4.8</v>
      </c>
      <c r="G8292">
        <v>102</v>
      </c>
      <c r="H8292" t="s">
        <v>36</v>
      </c>
      <c r="I8292" t="s">
        <v>11743</v>
      </c>
      <c r="J8292">
        <v>3.9</v>
      </c>
      <c r="K8292">
        <v>182</v>
      </c>
      <c r="L8292" t="s">
        <v>11744</v>
      </c>
      <c r="M8292" t="s">
        <v>271</v>
      </c>
      <c r="N8292">
        <v>75228</v>
      </c>
      <c r="O8292" t="s">
        <v>53</v>
      </c>
      <c r="P8292">
        <v>4.8</v>
      </c>
      <c r="Q8292">
        <v>4.8</v>
      </c>
      <c r="R8292">
        <v>4.8</v>
      </c>
      <c r="S8292">
        <v>4.7</v>
      </c>
      <c r="T8292">
        <v>4.9000000000000004</v>
      </c>
      <c r="U8292">
        <v>4.9000000000000004</v>
      </c>
      <c r="V8292" t="s">
        <v>326</v>
      </c>
      <c r="W8292" t="s">
        <v>42</v>
      </c>
      <c r="X8292" t="s">
        <v>43</v>
      </c>
      <c r="Y8292">
        <v>27</v>
      </c>
      <c r="Z8292">
        <v>35</v>
      </c>
      <c r="AA8292" t="s">
        <v>44</v>
      </c>
      <c r="AB8292" t="s">
        <v>45</v>
      </c>
      <c r="AC8292" t="s">
        <v>750</v>
      </c>
      <c r="AD8292" t="s">
        <v>29190</v>
      </c>
      <c r="AE8292" t="s">
        <v>29191</v>
      </c>
      <c r="AF8292">
        <v>18283</v>
      </c>
    </row>
    <row r="8293" spans="1:32" x14ac:dyDescent="0.35">
      <c r="A8293">
        <v>2015</v>
      </c>
      <c r="B8293" t="s">
        <v>48</v>
      </c>
      <c r="C8293" t="s">
        <v>5174</v>
      </c>
      <c r="D8293" t="s">
        <v>34</v>
      </c>
      <c r="E8293" t="s">
        <v>29192</v>
      </c>
      <c r="F8293">
        <v>4.5999999999999996</v>
      </c>
      <c r="G8293">
        <v>293</v>
      </c>
      <c r="H8293" t="s">
        <v>36</v>
      </c>
      <c r="I8293" t="s">
        <v>1994</v>
      </c>
      <c r="J8293">
        <v>4.3</v>
      </c>
      <c r="K8293">
        <v>812</v>
      </c>
      <c r="L8293" t="s">
        <v>1995</v>
      </c>
      <c r="M8293" t="s">
        <v>271</v>
      </c>
      <c r="N8293">
        <v>75069</v>
      </c>
      <c r="O8293" t="s">
        <v>94</v>
      </c>
      <c r="P8293">
        <v>4.5999999999999996</v>
      </c>
      <c r="Q8293">
        <v>4.5</v>
      </c>
      <c r="R8293">
        <v>4.5999999999999996</v>
      </c>
      <c r="S8293">
        <v>4.5</v>
      </c>
      <c r="T8293">
        <v>4.7</v>
      </c>
      <c r="U8293">
        <v>4.5999999999999996</v>
      </c>
      <c r="V8293" t="s">
        <v>14186</v>
      </c>
      <c r="W8293" t="s">
        <v>42</v>
      </c>
      <c r="X8293" t="s">
        <v>43</v>
      </c>
      <c r="Y8293">
        <v>23</v>
      </c>
      <c r="Z8293">
        <v>32</v>
      </c>
      <c r="AA8293" t="s">
        <v>44</v>
      </c>
      <c r="AB8293" t="s">
        <v>151</v>
      </c>
      <c r="AC8293" t="s">
        <v>219</v>
      </c>
      <c r="AD8293" t="s">
        <v>29193</v>
      </c>
      <c r="AE8293" t="s">
        <v>29194</v>
      </c>
      <c r="AF8293">
        <v>46444</v>
      </c>
    </row>
    <row r="8294" spans="1:32" x14ac:dyDescent="0.35">
      <c r="A8294">
        <v>2018</v>
      </c>
      <c r="B8294" t="s">
        <v>409</v>
      </c>
      <c r="C8294" t="s">
        <v>1691</v>
      </c>
      <c r="D8294" t="s">
        <v>34</v>
      </c>
      <c r="E8294" t="s">
        <v>2047</v>
      </c>
      <c r="F8294">
        <v>4.8</v>
      </c>
      <c r="G8294">
        <v>395</v>
      </c>
      <c r="H8294" t="s">
        <v>36</v>
      </c>
      <c r="I8294" t="s">
        <v>29195</v>
      </c>
      <c r="J8294">
        <v>4.5</v>
      </c>
      <c r="K8294">
        <v>537</v>
      </c>
      <c r="L8294" t="s">
        <v>29196</v>
      </c>
      <c r="M8294" t="s">
        <v>271</v>
      </c>
      <c r="N8294">
        <v>75160</v>
      </c>
      <c r="O8294" t="s">
        <v>40</v>
      </c>
      <c r="P8294">
        <v>4.9000000000000004</v>
      </c>
      <c r="Q8294">
        <v>4.8</v>
      </c>
      <c r="R8294">
        <v>4.8</v>
      </c>
      <c r="S8294">
        <v>4.5999999999999996</v>
      </c>
      <c r="T8294">
        <v>4.9000000000000004</v>
      </c>
      <c r="U8294">
        <v>4.7</v>
      </c>
      <c r="V8294" t="s">
        <v>1058</v>
      </c>
      <c r="W8294" t="s">
        <v>42</v>
      </c>
      <c r="X8294" t="s">
        <v>55</v>
      </c>
      <c r="Y8294">
        <v>18</v>
      </c>
      <c r="Z8294">
        <v>25</v>
      </c>
      <c r="AA8294" t="s">
        <v>44</v>
      </c>
      <c r="AB8294" t="s">
        <v>45</v>
      </c>
      <c r="AC8294" t="s">
        <v>66</v>
      </c>
      <c r="AD8294" t="s">
        <v>29197</v>
      </c>
      <c r="AE8294" t="s">
        <v>29198</v>
      </c>
      <c r="AF8294">
        <v>67823</v>
      </c>
    </row>
    <row r="8295" spans="1:32" x14ac:dyDescent="0.35">
      <c r="A8295">
        <v>2020</v>
      </c>
      <c r="B8295" t="s">
        <v>591</v>
      </c>
      <c r="C8295" t="s">
        <v>855</v>
      </c>
      <c r="D8295" t="s">
        <v>34</v>
      </c>
      <c r="E8295" t="s">
        <v>29199</v>
      </c>
      <c r="F8295">
        <v>4.8</v>
      </c>
      <c r="G8295">
        <v>133</v>
      </c>
      <c r="H8295" t="s">
        <v>36</v>
      </c>
      <c r="I8295" t="s">
        <v>29200</v>
      </c>
      <c r="J8295">
        <v>4.8</v>
      </c>
      <c r="K8295">
        <v>320</v>
      </c>
      <c r="L8295" t="s">
        <v>29201</v>
      </c>
      <c r="M8295" t="s">
        <v>271</v>
      </c>
      <c r="N8295">
        <v>75701</v>
      </c>
      <c r="O8295" t="s">
        <v>40</v>
      </c>
      <c r="P8295">
        <v>4.9000000000000004</v>
      </c>
      <c r="Q8295">
        <v>4.7</v>
      </c>
      <c r="R8295">
        <v>4.7</v>
      </c>
      <c r="S8295">
        <v>4.5999999999999996</v>
      </c>
      <c r="T8295">
        <v>4.8</v>
      </c>
      <c r="U8295">
        <v>4.8</v>
      </c>
      <c r="V8295" t="s">
        <v>925</v>
      </c>
      <c r="W8295" t="s">
        <v>439</v>
      </c>
      <c r="X8295" t="s">
        <v>43</v>
      </c>
      <c r="Y8295">
        <v>26</v>
      </c>
      <c r="Z8295">
        <v>33</v>
      </c>
      <c r="AA8295" t="s">
        <v>44</v>
      </c>
      <c r="AB8295" t="s">
        <v>78</v>
      </c>
      <c r="AC8295" t="s">
        <v>597</v>
      </c>
      <c r="AD8295" t="s">
        <v>29202</v>
      </c>
      <c r="AE8295" t="s">
        <v>29203</v>
      </c>
      <c r="AF8295">
        <v>17972</v>
      </c>
    </row>
    <row r="8296" spans="1:32" x14ac:dyDescent="0.35">
      <c r="A8296">
        <v>2020</v>
      </c>
      <c r="B8296" t="s">
        <v>48</v>
      </c>
      <c r="C8296" t="s">
        <v>1387</v>
      </c>
      <c r="D8296" t="s">
        <v>34</v>
      </c>
      <c r="E8296" t="s">
        <v>8696</v>
      </c>
      <c r="F8296">
        <v>4.9000000000000004</v>
      </c>
      <c r="G8296">
        <v>141</v>
      </c>
      <c r="H8296" t="s">
        <v>36</v>
      </c>
      <c r="I8296" t="s">
        <v>29204</v>
      </c>
      <c r="J8296">
        <v>4.9000000000000004</v>
      </c>
      <c r="K8296">
        <v>1876</v>
      </c>
      <c r="L8296" t="s">
        <v>29205</v>
      </c>
      <c r="M8296" t="s">
        <v>353</v>
      </c>
      <c r="N8296">
        <v>64145</v>
      </c>
      <c r="O8296" t="s">
        <v>53</v>
      </c>
      <c r="P8296">
        <v>4.9000000000000004</v>
      </c>
      <c r="Q8296">
        <v>4.9000000000000004</v>
      </c>
      <c r="R8296">
        <v>4.9000000000000004</v>
      </c>
      <c r="S8296">
        <v>4.8</v>
      </c>
      <c r="T8296">
        <v>4.9000000000000004</v>
      </c>
      <c r="U8296">
        <v>4.9000000000000004</v>
      </c>
      <c r="V8296" t="s">
        <v>1390</v>
      </c>
      <c r="W8296" t="s">
        <v>327</v>
      </c>
      <c r="X8296" t="s">
        <v>124</v>
      </c>
      <c r="Y8296">
        <v>21</v>
      </c>
      <c r="Z8296">
        <v>28</v>
      </c>
      <c r="AA8296" t="s">
        <v>44</v>
      </c>
      <c r="AB8296" t="s">
        <v>45</v>
      </c>
      <c r="AC8296" t="s">
        <v>219</v>
      </c>
      <c r="AD8296" t="s">
        <v>29206</v>
      </c>
      <c r="AE8296" t="s">
        <v>29207</v>
      </c>
      <c r="AF8296">
        <v>25571</v>
      </c>
    </row>
    <row r="8297" spans="1:32" x14ac:dyDescent="0.35">
      <c r="A8297">
        <v>2020</v>
      </c>
      <c r="B8297" t="s">
        <v>69</v>
      </c>
      <c r="C8297" t="s">
        <v>8914</v>
      </c>
      <c r="D8297" t="s">
        <v>34</v>
      </c>
      <c r="E8297" t="s">
        <v>13280</v>
      </c>
      <c r="F8297">
        <v>4.7</v>
      </c>
      <c r="G8297">
        <v>53</v>
      </c>
      <c r="H8297" t="s">
        <v>36</v>
      </c>
      <c r="I8297" t="s">
        <v>15619</v>
      </c>
      <c r="J8297">
        <v>4.7</v>
      </c>
      <c r="K8297">
        <v>7137</v>
      </c>
      <c r="L8297" t="s">
        <v>15620</v>
      </c>
      <c r="M8297" t="s">
        <v>866</v>
      </c>
      <c r="N8297">
        <v>72758</v>
      </c>
      <c r="O8297" t="s">
        <v>53</v>
      </c>
      <c r="P8297">
        <v>4.8</v>
      </c>
      <c r="Q8297">
        <v>4.8</v>
      </c>
      <c r="R8297">
        <v>4.7</v>
      </c>
      <c r="S8297">
        <v>4.5999999999999996</v>
      </c>
      <c r="T8297">
        <v>4.7</v>
      </c>
      <c r="U8297">
        <v>4.7</v>
      </c>
      <c r="V8297" t="s">
        <v>262</v>
      </c>
      <c r="W8297" t="s">
        <v>123</v>
      </c>
      <c r="X8297" t="s">
        <v>43</v>
      </c>
      <c r="Y8297">
        <v>19</v>
      </c>
      <c r="Z8297">
        <v>28</v>
      </c>
      <c r="AA8297" t="s">
        <v>44</v>
      </c>
      <c r="AB8297" t="s">
        <v>56</v>
      </c>
      <c r="AC8297" t="s">
        <v>126</v>
      </c>
      <c r="AD8297" t="s">
        <v>29208</v>
      </c>
      <c r="AE8297" t="s">
        <v>29209</v>
      </c>
      <c r="AF8297">
        <v>26067</v>
      </c>
    </row>
    <row r="8298" spans="1:32" x14ac:dyDescent="0.35">
      <c r="A8298">
        <v>2021</v>
      </c>
      <c r="B8298" t="s">
        <v>69</v>
      </c>
      <c r="C8298" t="s">
        <v>399</v>
      </c>
      <c r="D8298" t="s">
        <v>400</v>
      </c>
      <c r="E8298" t="s">
        <v>29210</v>
      </c>
      <c r="F8298">
        <v>4.8</v>
      </c>
      <c r="G8298">
        <v>63</v>
      </c>
      <c r="H8298" t="s">
        <v>36</v>
      </c>
      <c r="I8298" t="s">
        <v>29211</v>
      </c>
      <c r="J8298">
        <v>4.9000000000000004</v>
      </c>
      <c r="K8298">
        <v>592</v>
      </c>
      <c r="L8298" t="s">
        <v>29212</v>
      </c>
      <c r="M8298" t="s">
        <v>866</v>
      </c>
      <c r="N8298">
        <v>72704</v>
      </c>
      <c r="O8298" t="s">
        <v>40</v>
      </c>
      <c r="P8298">
        <v>4.9000000000000004</v>
      </c>
      <c r="Q8298">
        <v>4.7</v>
      </c>
      <c r="R8298">
        <v>4.8</v>
      </c>
      <c r="S8298">
        <v>4.7</v>
      </c>
      <c r="T8298">
        <v>4.7</v>
      </c>
      <c r="U8298">
        <v>4.8</v>
      </c>
      <c r="V8298" t="s">
        <v>122</v>
      </c>
      <c r="W8298" t="s">
        <v>42</v>
      </c>
      <c r="X8298" t="s">
        <v>43</v>
      </c>
      <c r="Y8298">
        <v>20</v>
      </c>
      <c r="Z8298">
        <v>27</v>
      </c>
      <c r="AA8298" t="s">
        <v>44</v>
      </c>
      <c r="AB8298" t="s">
        <v>125</v>
      </c>
      <c r="AC8298" t="s">
        <v>126</v>
      </c>
      <c r="AD8298" t="s">
        <v>29213</v>
      </c>
      <c r="AE8298" t="s">
        <v>29214</v>
      </c>
      <c r="AF8298">
        <v>12922</v>
      </c>
    </row>
    <row r="8299" spans="1:32" x14ac:dyDescent="0.35">
      <c r="A8299">
        <v>2016</v>
      </c>
      <c r="B8299" t="s">
        <v>365</v>
      </c>
      <c r="C8299" t="s">
        <v>12394</v>
      </c>
      <c r="D8299" t="s">
        <v>34</v>
      </c>
      <c r="E8299" t="s">
        <v>7550</v>
      </c>
      <c r="F8299">
        <v>4.5</v>
      </c>
      <c r="G8299">
        <v>115</v>
      </c>
      <c r="H8299" t="s">
        <v>36</v>
      </c>
      <c r="I8299" t="s">
        <v>11040</v>
      </c>
      <c r="J8299">
        <v>4.9000000000000004</v>
      </c>
      <c r="K8299">
        <v>183</v>
      </c>
      <c r="L8299" t="s">
        <v>11041</v>
      </c>
      <c r="M8299" t="s">
        <v>4032</v>
      </c>
      <c r="N8299">
        <v>58301</v>
      </c>
      <c r="O8299" t="s">
        <v>53</v>
      </c>
      <c r="P8299">
        <v>4.7</v>
      </c>
      <c r="Q8299">
        <v>4.5</v>
      </c>
      <c r="R8299">
        <v>4.5</v>
      </c>
      <c r="S8299">
        <v>4.4000000000000004</v>
      </c>
      <c r="T8299">
        <v>4.5999999999999996</v>
      </c>
      <c r="U8299">
        <v>4.5</v>
      </c>
      <c r="V8299" t="s">
        <v>2644</v>
      </c>
      <c r="W8299" t="s">
        <v>327</v>
      </c>
      <c r="X8299" t="s">
        <v>124</v>
      </c>
      <c r="Y8299">
        <v>15</v>
      </c>
      <c r="Z8299">
        <v>22</v>
      </c>
      <c r="AA8299" t="s">
        <v>44</v>
      </c>
      <c r="AB8299" t="s">
        <v>151</v>
      </c>
      <c r="AC8299" t="s">
        <v>370</v>
      </c>
      <c r="AD8299" t="s">
        <v>29215</v>
      </c>
      <c r="AE8299" t="s">
        <v>29216</v>
      </c>
      <c r="AF8299">
        <v>81567</v>
      </c>
    </row>
    <row r="8300" spans="1:32" x14ac:dyDescent="0.35">
      <c r="A8300">
        <v>2020</v>
      </c>
      <c r="B8300" t="s">
        <v>365</v>
      </c>
      <c r="C8300" t="s">
        <v>8323</v>
      </c>
      <c r="D8300" t="s">
        <v>34</v>
      </c>
      <c r="E8300" t="s">
        <v>29217</v>
      </c>
      <c r="F8300">
        <v>4.8</v>
      </c>
      <c r="G8300">
        <v>53</v>
      </c>
      <c r="H8300" t="s">
        <v>36</v>
      </c>
      <c r="I8300" t="s">
        <v>27335</v>
      </c>
      <c r="J8300">
        <v>3.6</v>
      </c>
      <c r="K8300">
        <v>13</v>
      </c>
      <c r="L8300" t="s">
        <v>27336</v>
      </c>
      <c r="M8300" t="s">
        <v>271</v>
      </c>
      <c r="N8300">
        <v>77034</v>
      </c>
      <c r="O8300" t="s">
        <v>40</v>
      </c>
      <c r="P8300">
        <v>4.8</v>
      </c>
      <c r="Q8300">
        <v>4.8</v>
      </c>
      <c r="R8300">
        <v>4.8</v>
      </c>
      <c r="S8300">
        <v>4.7</v>
      </c>
      <c r="T8300">
        <v>4.9000000000000004</v>
      </c>
      <c r="U8300">
        <v>4.9000000000000004</v>
      </c>
      <c r="V8300" t="s">
        <v>1147</v>
      </c>
      <c r="W8300" t="s">
        <v>455</v>
      </c>
      <c r="X8300" t="s">
        <v>43</v>
      </c>
      <c r="Y8300">
        <v>29</v>
      </c>
      <c r="Z8300">
        <v>36</v>
      </c>
      <c r="AA8300" t="s">
        <v>44</v>
      </c>
      <c r="AB8300" t="s">
        <v>78</v>
      </c>
      <c r="AC8300" t="s">
        <v>79</v>
      </c>
      <c r="AD8300" t="s">
        <v>29218</v>
      </c>
      <c r="AE8300">
        <v>54524</v>
      </c>
      <c r="AF8300">
        <v>63082</v>
      </c>
    </row>
    <row r="8301" spans="1:32" x14ac:dyDescent="0.35">
      <c r="A8301">
        <v>2017</v>
      </c>
      <c r="B8301" t="s">
        <v>365</v>
      </c>
      <c r="C8301" t="s">
        <v>29219</v>
      </c>
      <c r="D8301" t="s">
        <v>34</v>
      </c>
      <c r="E8301" t="s">
        <v>3048</v>
      </c>
      <c r="F8301">
        <v>4.7</v>
      </c>
      <c r="G8301">
        <v>312</v>
      </c>
      <c r="H8301" t="s">
        <v>36</v>
      </c>
      <c r="I8301" t="s">
        <v>28127</v>
      </c>
      <c r="J8301">
        <v>4.5</v>
      </c>
      <c r="K8301">
        <v>746</v>
      </c>
      <c r="L8301" t="s">
        <v>28128</v>
      </c>
      <c r="M8301" t="s">
        <v>271</v>
      </c>
      <c r="N8301">
        <v>77598</v>
      </c>
      <c r="O8301" t="s">
        <v>53</v>
      </c>
      <c r="P8301">
        <v>4.8</v>
      </c>
      <c r="Q8301">
        <v>4.7</v>
      </c>
      <c r="R8301">
        <v>4.7</v>
      </c>
      <c r="S8301">
        <v>4.5</v>
      </c>
      <c r="T8301">
        <v>4.9000000000000004</v>
      </c>
      <c r="U8301">
        <v>4.7</v>
      </c>
      <c r="V8301" t="s">
        <v>42</v>
      </c>
      <c r="W8301" t="s">
        <v>455</v>
      </c>
      <c r="X8301" t="s">
        <v>95</v>
      </c>
      <c r="Y8301">
        <v>16</v>
      </c>
      <c r="Z8301">
        <v>23</v>
      </c>
      <c r="AA8301" t="s">
        <v>44</v>
      </c>
      <c r="AB8301" t="s">
        <v>151</v>
      </c>
      <c r="AC8301" t="s">
        <v>913</v>
      </c>
      <c r="AD8301" t="s">
        <v>29220</v>
      </c>
      <c r="AE8301" t="s">
        <v>29221</v>
      </c>
      <c r="AF8301">
        <v>45817</v>
      </c>
    </row>
    <row r="8302" spans="1:32" x14ac:dyDescent="0.35">
      <c r="A8302">
        <v>2019</v>
      </c>
      <c r="B8302" t="s">
        <v>32</v>
      </c>
      <c r="C8302" t="s">
        <v>3509</v>
      </c>
      <c r="D8302" t="s">
        <v>793</v>
      </c>
      <c r="E8302" t="s">
        <v>29222</v>
      </c>
      <c r="F8302">
        <v>4.5999999999999996</v>
      </c>
      <c r="G8302">
        <v>444</v>
      </c>
      <c r="H8302" t="s">
        <v>36</v>
      </c>
      <c r="I8302" t="s">
        <v>29223</v>
      </c>
      <c r="J8302">
        <v>4.5999999999999996</v>
      </c>
      <c r="K8302">
        <v>1228</v>
      </c>
      <c r="L8302" t="s">
        <v>29224</v>
      </c>
      <c r="M8302" t="s">
        <v>4032</v>
      </c>
      <c r="N8302">
        <v>58103</v>
      </c>
      <c r="O8302" t="s">
        <v>40</v>
      </c>
      <c r="P8302">
        <v>4.5999999999999996</v>
      </c>
      <c r="Q8302">
        <v>4.5999999999999996</v>
      </c>
      <c r="R8302">
        <v>4.4000000000000004</v>
      </c>
      <c r="S8302">
        <v>4.4000000000000004</v>
      </c>
      <c r="T8302">
        <v>4.7</v>
      </c>
      <c r="U8302">
        <v>4.5999999999999996</v>
      </c>
      <c r="V8302" t="s">
        <v>798</v>
      </c>
      <c r="W8302" t="s">
        <v>42</v>
      </c>
      <c r="X8302" t="s">
        <v>124</v>
      </c>
      <c r="Y8302">
        <v>25</v>
      </c>
      <c r="Z8302">
        <v>33</v>
      </c>
      <c r="AA8302" t="s">
        <v>44</v>
      </c>
      <c r="AB8302" t="s">
        <v>45</v>
      </c>
      <c r="AC8302" t="s">
        <v>750</v>
      </c>
      <c r="AD8302" t="s">
        <v>29225</v>
      </c>
      <c r="AE8302">
        <v>3035178</v>
      </c>
      <c r="AF8302">
        <v>16617</v>
      </c>
    </row>
    <row r="8303" spans="1:32" x14ac:dyDescent="0.35">
      <c r="A8303">
        <v>2019</v>
      </c>
      <c r="B8303" t="s">
        <v>616</v>
      </c>
      <c r="C8303" t="s">
        <v>29226</v>
      </c>
      <c r="D8303" t="s">
        <v>34</v>
      </c>
      <c r="E8303" t="s">
        <v>29227</v>
      </c>
      <c r="F8303">
        <v>4.8</v>
      </c>
      <c r="G8303">
        <v>204</v>
      </c>
      <c r="H8303" t="s">
        <v>36</v>
      </c>
      <c r="I8303" t="s">
        <v>22738</v>
      </c>
      <c r="J8303">
        <v>4.8</v>
      </c>
      <c r="K8303">
        <v>1124</v>
      </c>
      <c r="L8303" t="s">
        <v>22739</v>
      </c>
      <c r="M8303" t="s">
        <v>2042</v>
      </c>
      <c r="N8303">
        <v>50325</v>
      </c>
      <c r="O8303" t="s">
        <v>40</v>
      </c>
      <c r="P8303">
        <v>4.9000000000000004</v>
      </c>
      <c r="Q8303">
        <v>4.9000000000000004</v>
      </c>
      <c r="R8303">
        <v>4.5999999999999996</v>
      </c>
      <c r="S8303">
        <v>4.8</v>
      </c>
      <c r="T8303">
        <v>4.9000000000000004</v>
      </c>
      <c r="U8303">
        <v>4.8</v>
      </c>
      <c r="V8303" t="s">
        <v>1215</v>
      </c>
      <c r="W8303" t="s">
        <v>123</v>
      </c>
      <c r="X8303" t="s">
        <v>124</v>
      </c>
      <c r="Y8303">
        <v>21</v>
      </c>
      <c r="Z8303">
        <v>27</v>
      </c>
      <c r="AA8303" t="s">
        <v>44</v>
      </c>
      <c r="AB8303" t="s">
        <v>45</v>
      </c>
      <c r="AC8303" t="s">
        <v>464</v>
      </c>
      <c r="AD8303" t="s">
        <v>29228</v>
      </c>
      <c r="AE8303" t="s">
        <v>29229</v>
      </c>
      <c r="AF8303">
        <v>31925</v>
      </c>
    </row>
    <row r="8304" spans="1:32" x14ac:dyDescent="0.35">
      <c r="A8304">
        <v>2021</v>
      </c>
      <c r="B8304" t="s">
        <v>32</v>
      </c>
      <c r="C8304" t="s">
        <v>4978</v>
      </c>
      <c r="D8304" t="s">
        <v>34</v>
      </c>
      <c r="E8304" t="s">
        <v>16278</v>
      </c>
      <c r="F8304">
        <v>4.9000000000000004</v>
      </c>
      <c r="G8304">
        <v>93</v>
      </c>
      <c r="H8304" t="s">
        <v>36</v>
      </c>
      <c r="I8304" t="s">
        <v>29230</v>
      </c>
      <c r="J8304">
        <v>4.5999999999999996</v>
      </c>
      <c r="K8304">
        <v>1038</v>
      </c>
      <c r="L8304" t="s">
        <v>29231</v>
      </c>
      <c r="M8304" t="s">
        <v>866</v>
      </c>
      <c r="N8304">
        <v>72210</v>
      </c>
      <c r="O8304" t="s">
        <v>53</v>
      </c>
      <c r="P8304">
        <v>4.9000000000000004</v>
      </c>
      <c r="Q8304">
        <v>4.8</v>
      </c>
      <c r="R8304">
        <v>4.8</v>
      </c>
      <c r="S8304">
        <v>4.8</v>
      </c>
      <c r="T8304">
        <v>4.8</v>
      </c>
      <c r="U8304">
        <v>4.9000000000000004</v>
      </c>
      <c r="V8304" t="s">
        <v>2480</v>
      </c>
      <c r="W8304" t="s">
        <v>42</v>
      </c>
      <c r="X8304" t="s">
        <v>43</v>
      </c>
      <c r="Y8304">
        <v>21</v>
      </c>
      <c r="Z8304">
        <v>29</v>
      </c>
      <c r="AA8304" t="s">
        <v>44</v>
      </c>
      <c r="AB8304" t="s">
        <v>45</v>
      </c>
      <c r="AC8304" t="s">
        <v>46</v>
      </c>
      <c r="AD8304" t="s">
        <v>29232</v>
      </c>
      <c r="AE8304" t="s">
        <v>29233</v>
      </c>
      <c r="AF8304">
        <v>30953</v>
      </c>
    </row>
    <row r="8305" spans="1:32" x14ac:dyDescent="0.35">
      <c r="A8305">
        <v>2019</v>
      </c>
      <c r="B8305" t="s">
        <v>32</v>
      </c>
      <c r="C8305" t="s">
        <v>3509</v>
      </c>
      <c r="D8305" t="s">
        <v>34</v>
      </c>
      <c r="E8305" t="s">
        <v>29234</v>
      </c>
      <c r="F8305">
        <v>4.5999999999999996</v>
      </c>
      <c r="G8305">
        <v>444</v>
      </c>
      <c r="H8305" t="s">
        <v>36</v>
      </c>
      <c r="I8305" t="s">
        <v>29235</v>
      </c>
      <c r="J8305">
        <v>4.7</v>
      </c>
      <c r="K8305">
        <v>888</v>
      </c>
      <c r="L8305" t="s">
        <v>29236</v>
      </c>
      <c r="M8305" t="s">
        <v>361</v>
      </c>
      <c r="N8305">
        <v>70002</v>
      </c>
      <c r="O8305" t="s">
        <v>53</v>
      </c>
      <c r="P8305">
        <v>4.5999999999999996</v>
      </c>
      <c r="Q8305">
        <v>4.5999999999999996</v>
      </c>
      <c r="R8305">
        <v>4.4000000000000004</v>
      </c>
      <c r="S8305">
        <v>4.4000000000000004</v>
      </c>
      <c r="T8305">
        <v>4.7</v>
      </c>
      <c r="U8305">
        <v>4.5999999999999996</v>
      </c>
      <c r="V8305" t="s">
        <v>798</v>
      </c>
      <c r="W8305" t="s">
        <v>42</v>
      </c>
      <c r="X8305" t="s">
        <v>43</v>
      </c>
      <c r="Y8305">
        <v>26</v>
      </c>
      <c r="Z8305">
        <v>35</v>
      </c>
      <c r="AA8305" t="s">
        <v>44</v>
      </c>
      <c r="AB8305" t="s">
        <v>45</v>
      </c>
      <c r="AC8305" t="s">
        <v>750</v>
      </c>
      <c r="AD8305" t="s">
        <v>29237</v>
      </c>
      <c r="AE8305" t="s">
        <v>29238</v>
      </c>
      <c r="AF8305">
        <v>16930</v>
      </c>
    </row>
    <row r="8306" spans="1:32" x14ac:dyDescent="0.35">
      <c r="A8306">
        <v>2019</v>
      </c>
      <c r="B8306" t="s">
        <v>257</v>
      </c>
      <c r="C8306" t="s">
        <v>7162</v>
      </c>
      <c r="D8306" t="s">
        <v>34</v>
      </c>
      <c r="E8306" t="s">
        <v>7163</v>
      </c>
      <c r="F8306">
        <v>4</v>
      </c>
      <c r="G8306">
        <v>8</v>
      </c>
      <c r="H8306" t="s">
        <v>36</v>
      </c>
      <c r="I8306" t="s">
        <v>3615</v>
      </c>
      <c r="J8306">
        <v>4.5</v>
      </c>
      <c r="K8306">
        <v>611</v>
      </c>
      <c r="L8306" t="s">
        <v>3616</v>
      </c>
      <c r="M8306" t="s">
        <v>378</v>
      </c>
      <c r="N8306">
        <v>60467</v>
      </c>
      <c r="O8306" t="s">
        <v>53</v>
      </c>
      <c r="P8306">
        <v>4</v>
      </c>
      <c r="Q8306">
        <v>4.5</v>
      </c>
      <c r="R8306">
        <v>3.5</v>
      </c>
      <c r="S8306">
        <v>3.6</v>
      </c>
      <c r="T8306">
        <v>4.8</v>
      </c>
      <c r="U8306">
        <v>3.5</v>
      </c>
      <c r="V8306" t="s">
        <v>980</v>
      </c>
      <c r="W8306" t="s">
        <v>263</v>
      </c>
      <c r="X8306" t="s">
        <v>124</v>
      </c>
      <c r="Y8306">
        <v>18</v>
      </c>
      <c r="Z8306">
        <v>24</v>
      </c>
      <c r="AA8306" t="s">
        <v>44</v>
      </c>
      <c r="AB8306" t="s">
        <v>45</v>
      </c>
      <c r="AC8306" t="s">
        <v>264</v>
      </c>
      <c r="AD8306" t="s">
        <v>7164</v>
      </c>
      <c r="AE8306" t="s">
        <v>7165</v>
      </c>
      <c r="AF8306">
        <v>27579</v>
      </c>
    </row>
    <row r="8307" spans="1:32" x14ac:dyDescent="0.35">
      <c r="A8307">
        <v>2019</v>
      </c>
      <c r="B8307" t="s">
        <v>1046</v>
      </c>
      <c r="C8307" t="s">
        <v>1937</v>
      </c>
      <c r="D8307" t="s">
        <v>1311</v>
      </c>
      <c r="E8307" t="s">
        <v>6567</v>
      </c>
      <c r="F8307">
        <v>4.5999999999999996</v>
      </c>
      <c r="G8307">
        <v>94</v>
      </c>
      <c r="H8307" t="s">
        <v>36</v>
      </c>
      <c r="I8307" t="s">
        <v>5935</v>
      </c>
      <c r="J8307">
        <v>5</v>
      </c>
      <c r="K8307">
        <v>41</v>
      </c>
      <c r="L8307" t="s">
        <v>5936</v>
      </c>
      <c r="M8307" t="s">
        <v>378</v>
      </c>
      <c r="N8307">
        <v>60525</v>
      </c>
      <c r="O8307" t="s">
        <v>53</v>
      </c>
      <c r="P8307">
        <v>4.8</v>
      </c>
      <c r="Q8307">
        <v>4.7</v>
      </c>
      <c r="R8307">
        <v>4.5999999999999996</v>
      </c>
      <c r="S8307">
        <v>4.4000000000000004</v>
      </c>
      <c r="T8307">
        <v>4.7</v>
      </c>
      <c r="U8307">
        <v>4.5</v>
      </c>
      <c r="V8307" t="s">
        <v>6740</v>
      </c>
      <c r="W8307" t="s">
        <v>123</v>
      </c>
      <c r="X8307" t="s">
        <v>124</v>
      </c>
      <c r="Y8307">
        <v>18</v>
      </c>
      <c r="Z8307">
        <v>25</v>
      </c>
      <c r="AA8307" t="s">
        <v>44</v>
      </c>
      <c r="AB8307" t="s">
        <v>45</v>
      </c>
      <c r="AC8307" t="s">
        <v>370</v>
      </c>
      <c r="AD8307" t="s">
        <v>6741</v>
      </c>
      <c r="AE8307" t="s">
        <v>6742</v>
      </c>
      <c r="AF8307">
        <v>30459</v>
      </c>
    </row>
    <row r="8308" spans="1:32" x14ac:dyDescent="0.35">
      <c r="A8308">
        <v>2018</v>
      </c>
      <c r="B8308" t="s">
        <v>3233</v>
      </c>
      <c r="C8308" t="s">
        <v>13188</v>
      </c>
      <c r="D8308" t="s">
        <v>34</v>
      </c>
      <c r="E8308" t="s">
        <v>29239</v>
      </c>
      <c r="F8308">
        <v>4.5999999999999996</v>
      </c>
      <c r="G8308">
        <v>57</v>
      </c>
      <c r="H8308" t="s">
        <v>36</v>
      </c>
      <c r="I8308" t="s">
        <v>24930</v>
      </c>
      <c r="J8308">
        <v>4.8</v>
      </c>
      <c r="K8308">
        <v>290</v>
      </c>
      <c r="L8308" t="s">
        <v>24931</v>
      </c>
      <c r="M8308" t="s">
        <v>344</v>
      </c>
      <c r="N8308">
        <v>54913</v>
      </c>
      <c r="O8308" t="s">
        <v>53</v>
      </c>
      <c r="P8308">
        <v>4.5999999999999996</v>
      </c>
      <c r="Q8308">
        <v>4.5</v>
      </c>
      <c r="R8308">
        <v>4.7</v>
      </c>
      <c r="S8308">
        <v>4.4000000000000004</v>
      </c>
      <c r="T8308">
        <v>4.8</v>
      </c>
      <c r="U8308">
        <v>4.5999999999999996</v>
      </c>
      <c r="V8308" t="s">
        <v>8590</v>
      </c>
      <c r="W8308" t="s">
        <v>327</v>
      </c>
      <c r="X8308" t="s">
        <v>124</v>
      </c>
      <c r="Y8308">
        <v>22</v>
      </c>
      <c r="Z8308">
        <v>27</v>
      </c>
      <c r="AA8308" t="s">
        <v>44</v>
      </c>
      <c r="AB8308" t="s">
        <v>45</v>
      </c>
      <c r="AC8308" t="s">
        <v>219</v>
      </c>
      <c r="AD8308" t="s">
        <v>29240</v>
      </c>
      <c r="AE8308" t="s">
        <v>29241</v>
      </c>
      <c r="AF8308">
        <v>21512</v>
      </c>
    </row>
    <row r="8309" spans="1:32" x14ac:dyDescent="0.35">
      <c r="A8309">
        <v>2019</v>
      </c>
      <c r="B8309" t="s">
        <v>213</v>
      </c>
      <c r="C8309" t="s">
        <v>1247</v>
      </c>
      <c r="D8309" t="s">
        <v>34</v>
      </c>
      <c r="E8309" t="s">
        <v>29242</v>
      </c>
      <c r="F8309">
        <v>4.5999999999999996</v>
      </c>
      <c r="G8309">
        <v>63</v>
      </c>
      <c r="H8309" t="s">
        <v>36</v>
      </c>
      <c r="I8309" t="s">
        <v>29243</v>
      </c>
      <c r="J8309">
        <v>4.8</v>
      </c>
      <c r="K8309">
        <v>1041</v>
      </c>
      <c r="L8309" t="s">
        <v>29244</v>
      </c>
      <c r="M8309" t="s">
        <v>378</v>
      </c>
      <c r="N8309">
        <v>60048</v>
      </c>
      <c r="O8309" t="s">
        <v>94</v>
      </c>
      <c r="P8309">
        <v>4.5999999999999996</v>
      </c>
      <c r="Q8309">
        <v>4.7</v>
      </c>
      <c r="R8309">
        <v>4.5999999999999996</v>
      </c>
      <c r="S8309">
        <v>4.5</v>
      </c>
      <c r="T8309">
        <v>4.7</v>
      </c>
      <c r="U8309">
        <v>4.8</v>
      </c>
      <c r="V8309" t="s">
        <v>218</v>
      </c>
      <c r="W8309" t="s">
        <v>327</v>
      </c>
      <c r="X8309" t="s">
        <v>124</v>
      </c>
      <c r="Y8309">
        <v>19</v>
      </c>
      <c r="Z8309">
        <v>26</v>
      </c>
      <c r="AA8309" t="s">
        <v>44</v>
      </c>
      <c r="AB8309" t="s">
        <v>125</v>
      </c>
      <c r="AC8309" t="s">
        <v>126</v>
      </c>
      <c r="AD8309" t="s">
        <v>29245</v>
      </c>
      <c r="AE8309" t="s">
        <v>29246</v>
      </c>
      <c r="AF8309">
        <v>35221</v>
      </c>
    </row>
    <row r="8310" spans="1:32" x14ac:dyDescent="0.35">
      <c r="A8310">
        <v>2021</v>
      </c>
      <c r="B8310" t="s">
        <v>409</v>
      </c>
      <c r="C8310" t="s">
        <v>1691</v>
      </c>
      <c r="D8310" t="s">
        <v>34</v>
      </c>
      <c r="E8310" t="s">
        <v>29247</v>
      </c>
      <c r="F8310">
        <v>4.7</v>
      </c>
      <c r="G8310">
        <v>58</v>
      </c>
      <c r="H8310" t="s">
        <v>36</v>
      </c>
      <c r="I8310" t="s">
        <v>21991</v>
      </c>
      <c r="J8310">
        <v>4.5</v>
      </c>
      <c r="K8310">
        <v>86</v>
      </c>
      <c r="L8310" t="s">
        <v>21992</v>
      </c>
      <c r="M8310" t="s">
        <v>378</v>
      </c>
      <c r="N8310">
        <v>60035</v>
      </c>
      <c r="O8310" t="s">
        <v>53</v>
      </c>
      <c r="P8310">
        <v>4.7</v>
      </c>
      <c r="Q8310">
        <v>4.7</v>
      </c>
      <c r="R8310">
        <v>4.7</v>
      </c>
      <c r="S8310">
        <v>4.5</v>
      </c>
      <c r="T8310">
        <v>4.7</v>
      </c>
      <c r="U8310">
        <v>4.7</v>
      </c>
      <c r="V8310" t="s">
        <v>8778</v>
      </c>
      <c r="W8310" t="s">
        <v>42</v>
      </c>
      <c r="X8310" t="s">
        <v>55</v>
      </c>
      <c r="Y8310">
        <v>18</v>
      </c>
      <c r="Z8310">
        <v>25</v>
      </c>
      <c r="AA8310" t="s">
        <v>44</v>
      </c>
      <c r="AB8310" t="s">
        <v>45</v>
      </c>
      <c r="AC8310" t="s">
        <v>474</v>
      </c>
      <c r="AD8310" t="s">
        <v>29248</v>
      </c>
      <c r="AE8310" t="s">
        <v>29249</v>
      </c>
      <c r="AF8310">
        <v>18045</v>
      </c>
    </row>
    <row r="8311" spans="1:32" x14ac:dyDescent="0.35">
      <c r="A8311">
        <v>2020</v>
      </c>
      <c r="B8311" t="s">
        <v>533</v>
      </c>
      <c r="C8311" t="s">
        <v>24936</v>
      </c>
      <c r="D8311" t="s">
        <v>34</v>
      </c>
      <c r="E8311" t="s">
        <v>13046</v>
      </c>
      <c r="F8311">
        <v>4.7</v>
      </c>
      <c r="G8311">
        <v>25</v>
      </c>
      <c r="H8311" t="s">
        <v>36</v>
      </c>
      <c r="I8311" t="s">
        <v>15346</v>
      </c>
      <c r="J8311">
        <v>4.7</v>
      </c>
      <c r="K8311">
        <v>1365</v>
      </c>
      <c r="L8311" t="s">
        <v>15347</v>
      </c>
      <c r="M8311" t="s">
        <v>378</v>
      </c>
      <c r="N8311">
        <v>60202</v>
      </c>
      <c r="O8311" t="s">
        <v>53</v>
      </c>
      <c r="P8311">
        <v>4.8</v>
      </c>
      <c r="Q8311">
        <v>4.5999999999999996</v>
      </c>
      <c r="R8311">
        <v>4.5999999999999996</v>
      </c>
      <c r="S8311">
        <v>4.7</v>
      </c>
      <c r="T8311">
        <v>4.7</v>
      </c>
      <c r="U8311">
        <v>4.8</v>
      </c>
      <c r="V8311" t="s">
        <v>14605</v>
      </c>
      <c r="W8311" t="s">
        <v>681</v>
      </c>
      <c r="X8311" t="s">
        <v>43</v>
      </c>
      <c r="Y8311">
        <v>23</v>
      </c>
      <c r="Z8311">
        <v>34</v>
      </c>
      <c r="AA8311" t="s">
        <v>44</v>
      </c>
      <c r="AB8311" t="s">
        <v>151</v>
      </c>
      <c r="AC8311" t="s">
        <v>219</v>
      </c>
      <c r="AD8311" t="s">
        <v>29250</v>
      </c>
      <c r="AE8311" t="s">
        <v>29251</v>
      </c>
      <c r="AF8311">
        <v>18564</v>
      </c>
    </row>
    <row r="8312" spans="1:32" x14ac:dyDescent="0.35">
      <c r="A8312">
        <v>2021</v>
      </c>
      <c r="B8312" t="s">
        <v>81</v>
      </c>
      <c r="C8312" t="s">
        <v>2234</v>
      </c>
      <c r="D8312" t="s">
        <v>34</v>
      </c>
      <c r="E8312" t="s">
        <v>29252</v>
      </c>
      <c r="F8312">
        <v>4.5999999999999996</v>
      </c>
      <c r="G8312">
        <v>8</v>
      </c>
      <c r="H8312" t="s">
        <v>36</v>
      </c>
      <c r="I8312" t="s">
        <v>29253</v>
      </c>
      <c r="J8312">
        <v>4.7</v>
      </c>
      <c r="K8312">
        <v>303</v>
      </c>
      <c r="L8312" t="s">
        <v>29254</v>
      </c>
      <c r="M8312" t="s">
        <v>394</v>
      </c>
      <c r="N8312">
        <v>37027</v>
      </c>
      <c r="O8312" t="s">
        <v>40</v>
      </c>
      <c r="P8312">
        <v>4.9000000000000004</v>
      </c>
      <c r="Q8312">
        <v>4.2</v>
      </c>
      <c r="R8312">
        <v>4.8</v>
      </c>
      <c r="S8312">
        <v>4.0999999999999996</v>
      </c>
      <c r="T8312">
        <v>4.5999999999999996</v>
      </c>
      <c r="U8312">
        <v>4.9000000000000004</v>
      </c>
      <c r="V8312" t="s">
        <v>5639</v>
      </c>
      <c r="W8312" t="s">
        <v>42</v>
      </c>
      <c r="X8312" t="s">
        <v>55</v>
      </c>
      <c r="Y8312">
        <v>15</v>
      </c>
      <c r="Z8312">
        <v>19</v>
      </c>
      <c r="AA8312" t="s">
        <v>44</v>
      </c>
      <c r="AB8312" t="s">
        <v>151</v>
      </c>
      <c r="AC8312" t="s">
        <v>1134</v>
      </c>
      <c r="AD8312" t="s">
        <v>29255</v>
      </c>
      <c r="AE8312" t="s">
        <v>29256</v>
      </c>
      <c r="AF8312">
        <v>18155</v>
      </c>
    </row>
    <row r="8313" spans="1:32" x14ac:dyDescent="0.35">
      <c r="A8313">
        <v>2020</v>
      </c>
      <c r="B8313" t="s">
        <v>365</v>
      </c>
      <c r="C8313" t="s">
        <v>5008</v>
      </c>
      <c r="D8313" t="s">
        <v>34</v>
      </c>
      <c r="E8313" t="s">
        <v>29257</v>
      </c>
      <c r="F8313">
        <v>4.9000000000000004</v>
      </c>
      <c r="G8313">
        <v>112</v>
      </c>
      <c r="H8313" t="s">
        <v>36</v>
      </c>
      <c r="I8313" t="s">
        <v>929</v>
      </c>
      <c r="J8313">
        <v>4.5</v>
      </c>
      <c r="K8313">
        <v>216</v>
      </c>
      <c r="L8313" t="s">
        <v>930</v>
      </c>
      <c r="M8313" t="s">
        <v>404</v>
      </c>
      <c r="N8313">
        <v>47403</v>
      </c>
      <c r="O8313" t="s">
        <v>53</v>
      </c>
      <c r="P8313">
        <v>4.8</v>
      </c>
      <c r="Q8313">
        <v>4.9000000000000004</v>
      </c>
      <c r="R8313">
        <v>4.9000000000000004</v>
      </c>
      <c r="S8313">
        <v>4.7</v>
      </c>
      <c r="T8313">
        <v>4.9000000000000004</v>
      </c>
      <c r="U8313">
        <v>4.8</v>
      </c>
      <c r="V8313" t="s">
        <v>8443</v>
      </c>
      <c r="W8313" t="s">
        <v>455</v>
      </c>
      <c r="X8313" t="s">
        <v>124</v>
      </c>
      <c r="Y8313">
        <v>17</v>
      </c>
      <c r="Z8313">
        <v>25</v>
      </c>
      <c r="AA8313" t="s">
        <v>44</v>
      </c>
      <c r="AB8313" t="s">
        <v>125</v>
      </c>
      <c r="AC8313" t="s">
        <v>370</v>
      </c>
      <c r="AD8313" t="s">
        <v>29258</v>
      </c>
      <c r="AE8313" t="s">
        <v>29259</v>
      </c>
      <c r="AF8313">
        <v>41389</v>
      </c>
    </row>
    <row r="8314" spans="1:32" x14ac:dyDescent="0.35">
      <c r="A8314">
        <v>2020</v>
      </c>
      <c r="B8314" t="s">
        <v>32</v>
      </c>
      <c r="C8314" t="s">
        <v>90</v>
      </c>
      <c r="D8314" t="s">
        <v>34</v>
      </c>
      <c r="E8314" t="s">
        <v>29260</v>
      </c>
      <c r="F8314">
        <v>4.8</v>
      </c>
      <c r="G8314">
        <v>84</v>
      </c>
      <c r="H8314" t="s">
        <v>36</v>
      </c>
      <c r="I8314" t="s">
        <v>8039</v>
      </c>
      <c r="J8314">
        <v>4.7</v>
      </c>
      <c r="K8314">
        <v>918</v>
      </c>
      <c r="L8314" t="s">
        <v>8040</v>
      </c>
      <c r="M8314" t="s">
        <v>394</v>
      </c>
      <c r="N8314">
        <v>37129</v>
      </c>
      <c r="O8314" t="s">
        <v>53</v>
      </c>
      <c r="P8314">
        <v>4.8</v>
      </c>
      <c r="Q8314">
        <v>4.7</v>
      </c>
      <c r="R8314">
        <v>4.7</v>
      </c>
      <c r="S8314">
        <v>4.5999999999999996</v>
      </c>
      <c r="T8314">
        <v>4.8</v>
      </c>
      <c r="U8314">
        <v>4.9000000000000004</v>
      </c>
      <c r="V8314" t="s">
        <v>42</v>
      </c>
      <c r="W8314" t="s">
        <v>1337</v>
      </c>
      <c r="X8314" t="s">
        <v>55</v>
      </c>
      <c r="Y8314">
        <v>16</v>
      </c>
      <c r="Z8314">
        <v>19</v>
      </c>
      <c r="AA8314" t="s">
        <v>44</v>
      </c>
      <c r="AB8314" t="s">
        <v>96</v>
      </c>
      <c r="AC8314" t="s">
        <v>97</v>
      </c>
      <c r="AD8314" t="s">
        <v>29261</v>
      </c>
      <c r="AE8314" t="s">
        <v>29262</v>
      </c>
      <c r="AF8314">
        <v>48826</v>
      </c>
    </row>
    <row r="8315" spans="1:32" x14ac:dyDescent="0.35">
      <c r="A8315">
        <v>2017</v>
      </c>
      <c r="B8315" t="s">
        <v>365</v>
      </c>
      <c r="C8315" t="s">
        <v>2408</v>
      </c>
      <c r="D8315" t="s">
        <v>34</v>
      </c>
      <c r="E8315" t="s">
        <v>29263</v>
      </c>
      <c r="F8315">
        <v>4.7</v>
      </c>
      <c r="G8315">
        <v>280</v>
      </c>
      <c r="H8315" t="s">
        <v>36</v>
      </c>
      <c r="I8315" t="s">
        <v>10382</v>
      </c>
      <c r="J8315">
        <v>4.9000000000000004</v>
      </c>
      <c r="K8315">
        <v>623</v>
      </c>
      <c r="L8315" t="s">
        <v>10383</v>
      </c>
      <c r="M8315" t="s">
        <v>404</v>
      </c>
      <c r="N8315">
        <v>47304</v>
      </c>
      <c r="O8315" t="s">
        <v>94</v>
      </c>
      <c r="P8315">
        <v>4.8</v>
      </c>
      <c r="Q8315">
        <v>4.7</v>
      </c>
      <c r="R8315">
        <v>4.5999999999999996</v>
      </c>
      <c r="S8315">
        <v>4.7</v>
      </c>
      <c r="T8315">
        <v>4.8</v>
      </c>
      <c r="U8315">
        <v>4.8</v>
      </c>
      <c r="V8315" t="s">
        <v>27078</v>
      </c>
      <c r="W8315" t="s">
        <v>455</v>
      </c>
      <c r="X8315" t="s">
        <v>124</v>
      </c>
      <c r="Y8315">
        <v>20</v>
      </c>
      <c r="Z8315">
        <v>28</v>
      </c>
      <c r="AA8315" t="s">
        <v>44</v>
      </c>
      <c r="AB8315" t="s">
        <v>151</v>
      </c>
      <c r="AC8315" t="s">
        <v>464</v>
      </c>
      <c r="AD8315" t="s">
        <v>29264</v>
      </c>
      <c r="AE8315" t="s">
        <v>29265</v>
      </c>
      <c r="AF8315">
        <v>94840</v>
      </c>
    </row>
    <row r="8316" spans="1:32" x14ac:dyDescent="0.35">
      <c r="A8316">
        <v>2019</v>
      </c>
      <c r="B8316" t="s">
        <v>365</v>
      </c>
      <c r="C8316" t="s">
        <v>10053</v>
      </c>
      <c r="D8316" t="s">
        <v>34</v>
      </c>
      <c r="E8316" t="s">
        <v>6833</v>
      </c>
      <c r="F8316">
        <v>4.8</v>
      </c>
      <c r="G8316">
        <v>69</v>
      </c>
      <c r="H8316" t="s">
        <v>36</v>
      </c>
      <c r="I8316" t="s">
        <v>18056</v>
      </c>
      <c r="J8316">
        <v>4.8</v>
      </c>
      <c r="K8316">
        <v>9159</v>
      </c>
      <c r="L8316" t="s">
        <v>18057</v>
      </c>
      <c r="M8316" t="s">
        <v>972</v>
      </c>
      <c r="N8316">
        <v>48837</v>
      </c>
      <c r="O8316" t="s">
        <v>53</v>
      </c>
      <c r="P8316">
        <v>4.8</v>
      </c>
      <c r="Q8316">
        <v>4.7</v>
      </c>
      <c r="R8316">
        <v>4.7</v>
      </c>
      <c r="S8316">
        <v>4.7</v>
      </c>
      <c r="T8316">
        <v>4.8</v>
      </c>
      <c r="U8316">
        <v>4.8</v>
      </c>
      <c r="V8316" t="s">
        <v>721</v>
      </c>
      <c r="W8316" t="s">
        <v>77</v>
      </c>
      <c r="X8316" t="s">
        <v>43</v>
      </c>
      <c r="Y8316">
        <v>28</v>
      </c>
      <c r="Z8316">
        <v>38</v>
      </c>
      <c r="AA8316" t="s">
        <v>44</v>
      </c>
      <c r="AB8316" t="s">
        <v>151</v>
      </c>
      <c r="AC8316" t="s">
        <v>874</v>
      </c>
      <c r="AD8316" t="s">
        <v>29266</v>
      </c>
      <c r="AE8316" t="s">
        <v>29267</v>
      </c>
      <c r="AF8316">
        <v>14951</v>
      </c>
    </row>
    <row r="8317" spans="1:32" x14ac:dyDescent="0.35">
      <c r="A8317">
        <v>2017</v>
      </c>
      <c r="B8317" t="s">
        <v>591</v>
      </c>
      <c r="C8317" t="s">
        <v>16102</v>
      </c>
      <c r="D8317" t="s">
        <v>34</v>
      </c>
      <c r="E8317" t="s">
        <v>29268</v>
      </c>
      <c r="F8317">
        <v>4.8</v>
      </c>
      <c r="G8317">
        <v>187</v>
      </c>
      <c r="H8317" t="s">
        <v>36</v>
      </c>
      <c r="I8317" t="s">
        <v>29269</v>
      </c>
      <c r="J8317">
        <v>4.8</v>
      </c>
      <c r="K8317">
        <v>130</v>
      </c>
      <c r="L8317" t="s">
        <v>29270</v>
      </c>
      <c r="M8317" t="s">
        <v>445</v>
      </c>
      <c r="N8317">
        <v>45216</v>
      </c>
      <c r="O8317" t="s">
        <v>75</v>
      </c>
      <c r="P8317">
        <v>4.8</v>
      </c>
      <c r="Q8317">
        <v>4.8</v>
      </c>
      <c r="R8317">
        <v>4.8</v>
      </c>
      <c r="S8317">
        <v>4.5999999999999996</v>
      </c>
      <c r="T8317">
        <v>4.8</v>
      </c>
      <c r="U8317">
        <v>4.8</v>
      </c>
      <c r="V8317" t="s">
        <v>262</v>
      </c>
      <c r="W8317" t="s">
        <v>439</v>
      </c>
      <c r="X8317" t="s">
        <v>43</v>
      </c>
      <c r="Y8317">
        <v>21</v>
      </c>
      <c r="Z8317">
        <v>30</v>
      </c>
      <c r="AA8317" t="s">
        <v>44</v>
      </c>
      <c r="AB8317" t="s">
        <v>78</v>
      </c>
      <c r="AC8317" t="s">
        <v>184</v>
      </c>
      <c r="AD8317" t="s">
        <v>29271</v>
      </c>
      <c r="AE8317" t="s">
        <v>29272</v>
      </c>
      <c r="AF8317">
        <v>58523</v>
      </c>
    </row>
    <row r="8318" spans="1:32" x14ac:dyDescent="0.35">
      <c r="A8318">
        <v>2021</v>
      </c>
      <c r="B8318" t="s">
        <v>533</v>
      </c>
      <c r="C8318" t="s">
        <v>1855</v>
      </c>
      <c r="D8318" t="s">
        <v>34</v>
      </c>
      <c r="E8318" t="s">
        <v>29273</v>
      </c>
      <c r="F8318">
        <v>4.7</v>
      </c>
      <c r="G8318">
        <v>15</v>
      </c>
      <c r="H8318" t="s">
        <v>36</v>
      </c>
      <c r="I8318" t="s">
        <v>19378</v>
      </c>
      <c r="J8318">
        <v>1.6</v>
      </c>
      <c r="K8318">
        <v>1</v>
      </c>
      <c r="L8318" t="s">
        <v>19379</v>
      </c>
      <c r="M8318" t="s">
        <v>394</v>
      </c>
      <c r="N8318">
        <v>37922</v>
      </c>
      <c r="O8318" t="s">
        <v>40</v>
      </c>
      <c r="P8318">
        <v>4.7</v>
      </c>
      <c r="Q8318">
        <v>4.5999999999999996</v>
      </c>
      <c r="R8318">
        <v>4.7</v>
      </c>
      <c r="S8318">
        <v>4.5999999999999996</v>
      </c>
      <c r="T8318">
        <v>4.9000000000000004</v>
      </c>
      <c r="U8318">
        <v>4.8</v>
      </c>
      <c r="V8318" t="s">
        <v>2106</v>
      </c>
      <c r="W8318" t="s">
        <v>76</v>
      </c>
      <c r="X8318" t="s">
        <v>124</v>
      </c>
      <c r="Y8318">
        <v>21</v>
      </c>
      <c r="Z8318">
        <v>27</v>
      </c>
      <c r="AA8318" t="s">
        <v>44</v>
      </c>
      <c r="AB8318" t="s">
        <v>45</v>
      </c>
      <c r="AC8318" t="s">
        <v>219</v>
      </c>
      <c r="AD8318" t="s">
        <v>29274</v>
      </c>
      <c r="AE8318" t="s">
        <v>29275</v>
      </c>
      <c r="AF8318">
        <v>12054</v>
      </c>
    </row>
    <row r="8319" spans="1:32" x14ac:dyDescent="0.35">
      <c r="A8319">
        <v>2020</v>
      </c>
      <c r="B8319" t="s">
        <v>616</v>
      </c>
      <c r="C8319" t="s">
        <v>617</v>
      </c>
      <c r="D8319" t="s">
        <v>34</v>
      </c>
      <c r="E8319" t="s">
        <v>29276</v>
      </c>
      <c r="F8319">
        <v>4.8</v>
      </c>
      <c r="G8319">
        <v>202</v>
      </c>
      <c r="H8319" t="s">
        <v>36</v>
      </c>
      <c r="I8319" t="s">
        <v>29277</v>
      </c>
      <c r="J8319">
        <v>4.9000000000000004</v>
      </c>
      <c r="K8319">
        <v>1268</v>
      </c>
      <c r="L8319" t="s">
        <v>29278</v>
      </c>
      <c r="M8319" t="s">
        <v>394</v>
      </c>
      <c r="N8319">
        <v>37922</v>
      </c>
      <c r="O8319" t="s">
        <v>94</v>
      </c>
      <c r="P8319">
        <v>4.9000000000000004</v>
      </c>
      <c r="Q8319">
        <v>4.8</v>
      </c>
      <c r="R8319">
        <v>4.7</v>
      </c>
      <c r="S8319">
        <v>4.8</v>
      </c>
      <c r="T8319">
        <v>4.9000000000000004</v>
      </c>
      <c r="U8319">
        <v>4.9000000000000004</v>
      </c>
      <c r="V8319" t="s">
        <v>4005</v>
      </c>
      <c r="W8319" t="s">
        <v>655</v>
      </c>
      <c r="X8319" t="s">
        <v>43</v>
      </c>
      <c r="Y8319">
        <v>22</v>
      </c>
      <c r="Z8319">
        <v>29</v>
      </c>
      <c r="AA8319" t="s">
        <v>44</v>
      </c>
      <c r="AB8319" t="s">
        <v>45</v>
      </c>
      <c r="AC8319" t="s">
        <v>464</v>
      </c>
      <c r="AD8319" t="s">
        <v>29279</v>
      </c>
      <c r="AE8319" t="s">
        <v>29280</v>
      </c>
      <c r="AF8319">
        <v>13094</v>
      </c>
    </row>
    <row r="8320" spans="1:32" x14ac:dyDescent="0.35">
      <c r="A8320">
        <v>2019</v>
      </c>
      <c r="B8320" t="s">
        <v>365</v>
      </c>
      <c r="C8320" t="s">
        <v>2154</v>
      </c>
      <c r="D8320" t="s">
        <v>2155</v>
      </c>
      <c r="E8320" t="s">
        <v>14085</v>
      </c>
      <c r="F8320">
        <v>4.3</v>
      </c>
      <c r="G8320">
        <v>151</v>
      </c>
      <c r="H8320" t="s">
        <v>36</v>
      </c>
      <c r="I8320" t="s">
        <v>5504</v>
      </c>
      <c r="J8320">
        <v>4.5</v>
      </c>
      <c r="K8320">
        <v>242</v>
      </c>
      <c r="L8320" t="s">
        <v>5505</v>
      </c>
      <c r="M8320" t="s">
        <v>972</v>
      </c>
      <c r="N8320">
        <v>48843</v>
      </c>
      <c r="O8320" t="s">
        <v>40</v>
      </c>
      <c r="P8320">
        <v>4.4000000000000004</v>
      </c>
      <c r="Q8320">
        <v>4.3</v>
      </c>
      <c r="R8320">
        <v>4.2</v>
      </c>
      <c r="S8320">
        <v>4.2</v>
      </c>
      <c r="T8320">
        <v>4.5</v>
      </c>
      <c r="U8320">
        <v>4.4000000000000004</v>
      </c>
      <c r="V8320" t="s">
        <v>2644</v>
      </c>
      <c r="W8320" t="s">
        <v>455</v>
      </c>
      <c r="X8320" t="s">
        <v>43</v>
      </c>
      <c r="Y8320">
        <v>26</v>
      </c>
      <c r="Z8320">
        <v>31</v>
      </c>
      <c r="AA8320" t="s">
        <v>44</v>
      </c>
      <c r="AB8320" t="s">
        <v>151</v>
      </c>
      <c r="AC8320" t="s">
        <v>2159</v>
      </c>
      <c r="AD8320" t="s">
        <v>29281</v>
      </c>
      <c r="AE8320" t="s">
        <v>29282</v>
      </c>
      <c r="AF8320">
        <v>16293</v>
      </c>
    </row>
    <row r="8321" spans="1:32" x14ac:dyDescent="0.35">
      <c r="A8321">
        <v>2015</v>
      </c>
      <c r="B8321" t="s">
        <v>257</v>
      </c>
      <c r="C8321" t="s">
        <v>5014</v>
      </c>
      <c r="D8321" t="s">
        <v>34</v>
      </c>
      <c r="E8321" t="s">
        <v>8211</v>
      </c>
      <c r="F8321">
        <v>4.7</v>
      </c>
      <c r="G8321">
        <v>97</v>
      </c>
      <c r="H8321" t="s">
        <v>36</v>
      </c>
      <c r="I8321" t="s">
        <v>18061</v>
      </c>
      <c r="J8321">
        <v>4.5</v>
      </c>
      <c r="K8321">
        <v>164</v>
      </c>
      <c r="L8321" t="s">
        <v>18062</v>
      </c>
      <c r="M8321" t="s">
        <v>427</v>
      </c>
      <c r="N8321">
        <v>30009</v>
      </c>
      <c r="O8321" t="s">
        <v>53</v>
      </c>
      <c r="P8321">
        <v>4.8</v>
      </c>
      <c r="Q8321">
        <v>4.8</v>
      </c>
      <c r="R8321">
        <v>4.9000000000000004</v>
      </c>
      <c r="S8321">
        <v>4.3</v>
      </c>
      <c r="T8321">
        <v>4.8</v>
      </c>
      <c r="U8321">
        <v>4.5</v>
      </c>
      <c r="V8321" t="s">
        <v>1552</v>
      </c>
      <c r="W8321" t="s">
        <v>42</v>
      </c>
      <c r="X8321" t="s">
        <v>124</v>
      </c>
      <c r="Y8321">
        <v>15</v>
      </c>
      <c r="Z8321">
        <v>22</v>
      </c>
      <c r="AA8321" t="s">
        <v>44</v>
      </c>
      <c r="AB8321" t="s">
        <v>45</v>
      </c>
      <c r="AC8321" t="s">
        <v>982</v>
      </c>
      <c r="AD8321" t="s">
        <v>29283</v>
      </c>
      <c r="AE8321" t="s">
        <v>29284</v>
      </c>
      <c r="AF8321">
        <v>34895</v>
      </c>
    </row>
    <row r="8322" spans="1:32" x14ac:dyDescent="0.35">
      <c r="A8322">
        <v>2018</v>
      </c>
      <c r="B8322" t="s">
        <v>373</v>
      </c>
      <c r="C8322" t="s">
        <v>9497</v>
      </c>
      <c r="D8322" t="s">
        <v>34</v>
      </c>
      <c r="E8322" t="s">
        <v>22092</v>
      </c>
      <c r="F8322">
        <v>4.7</v>
      </c>
      <c r="G8322">
        <v>21</v>
      </c>
      <c r="H8322" t="s">
        <v>36</v>
      </c>
      <c r="I8322" t="s">
        <v>7658</v>
      </c>
      <c r="J8322">
        <v>4.5</v>
      </c>
      <c r="K8322">
        <v>601</v>
      </c>
      <c r="L8322" t="s">
        <v>7659</v>
      </c>
      <c r="M8322" t="s">
        <v>427</v>
      </c>
      <c r="N8322">
        <v>30076</v>
      </c>
      <c r="O8322" t="s">
        <v>40</v>
      </c>
      <c r="P8322">
        <v>4.9000000000000004</v>
      </c>
      <c r="Q8322">
        <v>4.9000000000000004</v>
      </c>
      <c r="R8322">
        <v>4.8</v>
      </c>
      <c r="S8322">
        <v>4.3</v>
      </c>
      <c r="T8322">
        <v>4.9000000000000004</v>
      </c>
      <c r="U8322">
        <v>4.5</v>
      </c>
      <c r="V8322" t="s">
        <v>11512</v>
      </c>
      <c r="W8322" t="s">
        <v>889</v>
      </c>
      <c r="X8322" t="s">
        <v>95</v>
      </c>
      <c r="Y8322">
        <v>14</v>
      </c>
      <c r="Z8322">
        <v>20</v>
      </c>
      <c r="AA8322" t="s">
        <v>44</v>
      </c>
      <c r="AB8322" t="s">
        <v>113</v>
      </c>
      <c r="AC8322" t="s">
        <v>2125</v>
      </c>
      <c r="AD8322" t="s">
        <v>29285</v>
      </c>
      <c r="AE8322" t="s">
        <v>29286</v>
      </c>
      <c r="AF8322">
        <v>44215</v>
      </c>
    </row>
    <row r="8323" spans="1:32" x14ac:dyDescent="0.35">
      <c r="A8323">
        <v>2019</v>
      </c>
      <c r="B8323" t="s">
        <v>257</v>
      </c>
      <c r="C8323" t="s">
        <v>1183</v>
      </c>
      <c r="D8323" t="s">
        <v>34</v>
      </c>
      <c r="E8323" t="s">
        <v>1118</v>
      </c>
      <c r="F8323">
        <v>4.9000000000000004</v>
      </c>
      <c r="G8323">
        <v>17</v>
      </c>
      <c r="H8323" t="s">
        <v>36</v>
      </c>
      <c r="I8323" t="s">
        <v>3653</v>
      </c>
      <c r="J8323">
        <v>4.7</v>
      </c>
      <c r="K8323">
        <v>846</v>
      </c>
      <c r="L8323" t="s">
        <v>3654</v>
      </c>
      <c r="M8323" t="s">
        <v>427</v>
      </c>
      <c r="N8323">
        <v>30096</v>
      </c>
      <c r="O8323" t="s">
        <v>40</v>
      </c>
      <c r="P8323">
        <v>4.9000000000000004</v>
      </c>
      <c r="Q8323">
        <v>4.9000000000000004</v>
      </c>
      <c r="R8323">
        <v>5</v>
      </c>
      <c r="S8323">
        <v>4.5999999999999996</v>
      </c>
      <c r="T8323">
        <v>5</v>
      </c>
      <c r="U8323">
        <v>4.8</v>
      </c>
      <c r="V8323" t="s">
        <v>2865</v>
      </c>
      <c r="W8323" t="s">
        <v>42</v>
      </c>
      <c r="X8323" t="s">
        <v>95</v>
      </c>
      <c r="Y8323">
        <v>21</v>
      </c>
      <c r="Z8323">
        <v>29</v>
      </c>
      <c r="AA8323" t="s">
        <v>44</v>
      </c>
      <c r="AB8323" t="s">
        <v>45</v>
      </c>
      <c r="AC8323" t="s">
        <v>264</v>
      </c>
      <c r="AD8323" t="s">
        <v>29287</v>
      </c>
      <c r="AE8323" t="s">
        <v>29288</v>
      </c>
      <c r="AF8323">
        <v>12651</v>
      </c>
    </row>
    <row r="8324" spans="1:32" x14ac:dyDescent="0.35">
      <c r="A8324">
        <v>2021</v>
      </c>
      <c r="B8324" t="s">
        <v>69</v>
      </c>
      <c r="C8324" t="s">
        <v>357</v>
      </c>
      <c r="D8324" t="s">
        <v>34</v>
      </c>
      <c r="E8324" t="s">
        <v>29289</v>
      </c>
      <c r="F8324">
        <v>4.8</v>
      </c>
      <c r="G8324">
        <v>63</v>
      </c>
      <c r="H8324" t="s">
        <v>36</v>
      </c>
      <c r="I8324" t="s">
        <v>18910</v>
      </c>
      <c r="J8324">
        <v>4.3</v>
      </c>
      <c r="K8324">
        <v>1293</v>
      </c>
      <c r="L8324" t="s">
        <v>18911</v>
      </c>
      <c r="M8324" t="s">
        <v>427</v>
      </c>
      <c r="N8324">
        <v>30253</v>
      </c>
      <c r="O8324" t="s">
        <v>53</v>
      </c>
      <c r="P8324">
        <v>4.9000000000000004</v>
      </c>
      <c r="Q8324">
        <v>4.7</v>
      </c>
      <c r="R8324">
        <v>4.8</v>
      </c>
      <c r="S8324">
        <v>4.7</v>
      </c>
      <c r="T8324">
        <v>4.7</v>
      </c>
      <c r="U8324">
        <v>4.8</v>
      </c>
      <c r="V8324" t="s">
        <v>42</v>
      </c>
      <c r="W8324" t="s">
        <v>42</v>
      </c>
      <c r="X8324" t="s">
        <v>43</v>
      </c>
      <c r="Y8324">
        <v>20</v>
      </c>
      <c r="Z8324">
        <v>27</v>
      </c>
      <c r="AA8324" t="s">
        <v>44</v>
      </c>
      <c r="AB8324" t="s">
        <v>125</v>
      </c>
      <c r="AC8324" t="s">
        <v>126</v>
      </c>
      <c r="AD8324" t="s">
        <v>29290</v>
      </c>
      <c r="AE8324" t="s">
        <v>29291</v>
      </c>
      <c r="AF8324">
        <v>12095</v>
      </c>
    </row>
    <row r="8325" spans="1:32" x14ac:dyDescent="0.35">
      <c r="A8325">
        <v>2021</v>
      </c>
      <c r="B8325" t="s">
        <v>69</v>
      </c>
      <c r="C8325" t="s">
        <v>399</v>
      </c>
      <c r="D8325" t="s">
        <v>400</v>
      </c>
      <c r="E8325" t="s">
        <v>9415</v>
      </c>
      <c r="F8325">
        <v>4.8</v>
      </c>
      <c r="G8325">
        <v>63</v>
      </c>
      <c r="H8325" t="s">
        <v>36</v>
      </c>
      <c r="I8325" t="s">
        <v>1649</v>
      </c>
      <c r="J8325">
        <v>4.7</v>
      </c>
      <c r="K8325">
        <v>936</v>
      </c>
      <c r="L8325" t="s">
        <v>1650</v>
      </c>
      <c r="M8325" t="s">
        <v>445</v>
      </c>
      <c r="N8325">
        <v>43040</v>
      </c>
      <c r="O8325" t="s">
        <v>53</v>
      </c>
      <c r="P8325">
        <v>4.9000000000000004</v>
      </c>
      <c r="Q8325">
        <v>4.7</v>
      </c>
      <c r="R8325">
        <v>4.8</v>
      </c>
      <c r="S8325">
        <v>4.7</v>
      </c>
      <c r="T8325">
        <v>4.7</v>
      </c>
      <c r="U8325">
        <v>4.8</v>
      </c>
      <c r="V8325" t="s">
        <v>317</v>
      </c>
      <c r="W8325" t="s">
        <v>42</v>
      </c>
      <c r="X8325" t="s">
        <v>124</v>
      </c>
      <c r="Y8325">
        <v>19</v>
      </c>
      <c r="Z8325">
        <v>26</v>
      </c>
      <c r="AA8325" t="s">
        <v>44</v>
      </c>
      <c r="AB8325" t="s">
        <v>125</v>
      </c>
      <c r="AC8325" t="s">
        <v>126</v>
      </c>
      <c r="AD8325" t="s">
        <v>29292</v>
      </c>
      <c r="AE8325" t="s">
        <v>29293</v>
      </c>
      <c r="AF8325">
        <v>23666</v>
      </c>
    </row>
    <row r="8326" spans="1:32" x14ac:dyDescent="0.35">
      <c r="A8326">
        <v>2020</v>
      </c>
      <c r="B8326" t="s">
        <v>257</v>
      </c>
      <c r="C8326" t="s">
        <v>1849</v>
      </c>
      <c r="D8326" t="s">
        <v>34</v>
      </c>
      <c r="E8326" t="s">
        <v>29294</v>
      </c>
      <c r="F8326">
        <v>4.9000000000000004</v>
      </c>
      <c r="G8326">
        <v>1</v>
      </c>
      <c r="H8326" t="s">
        <v>36</v>
      </c>
      <c r="I8326" t="s">
        <v>1001</v>
      </c>
      <c r="J8326">
        <v>4.9000000000000004</v>
      </c>
      <c r="K8326">
        <v>1489</v>
      </c>
      <c r="L8326" t="s">
        <v>1002</v>
      </c>
      <c r="M8326" t="s">
        <v>427</v>
      </c>
      <c r="N8326">
        <v>30519</v>
      </c>
      <c r="O8326" t="s">
        <v>53</v>
      </c>
      <c r="P8326">
        <v>5</v>
      </c>
      <c r="Q8326">
        <v>5</v>
      </c>
      <c r="R8326">
        <v>5</v>
      </c>
      <c r="S8326">
        <v>4</v>
      </c>
      <c r="T8326">
        <v>5</v>
      </c>
      <c r="U8326">
        <v>5</v>
      </c>
      <c r="V8326" t="s">
        <v>29295</v>
      </c>
      <c r="W8326" t="s">
        <v>42</v>
      </c>
      <c r="X8326" t="s">
        <v>95</v>
      </c>
      <c r="Y8326">
        <v>18</v>
      </c>
      <c r="Z8326">
        <v>25</v>
      </c>
      <c r="AA8326" t="s">
        <v>44</v>
      </c>
      <c r="AB8326" t="s">
        <v>294</v>
      </c>
      <c r="AC8326" t="s">
        <v>1258</v>
      </c>
      <c r="AD8326" t="s">
        <v>29296</v>
      </c>
      <c r="AE8326" t="s">
        <v>29297</v>
      </c>
      <c r="AF8326">
        <v>15292</v>
      </c>
    </row>
    <row r="8327" spans="1:32" x14ac:dyDescent="0.35">
      <c r="A8327">
        <v>2019</v>
      </c>
      <c r="B8327" t="s">
        <v>69</v>
      </c>
      <c r="C8327" t="s">
        <v>1061</v>
      </c>
      <c r="D8327" t="s">
        <v>34</v>
      </c>
      <c r="E8327" t="s">
        <v>8962</v>
      </c>
      <c r="F8327">
        <v>4.9000000000000004</v>
      </c>
      <c r="G8327">
        <v>275</v>
      </c>
      <c r="H8327" t="s">
        <v>36</v>
      </c>
      <c r="I8327" t="s">
        <v>1015</v>
      </c>
      <c r="J8327">
        <v>4.5999999999999996</v>
      </c>
      <c r="K8327">
        <v>151</v>
      </c>
      <c r="L8327" t="s">
        <v>1016</v>
      </c>
      <c r="M8327" t="s">
        <v>445</v>
      </c>
      <c r="N8327">
        <v>43228</v>
      </c>
      <c r="O8327" t="s">
        <v>40</v>
      </c>
      <c r="P8327">
        <v>4.8</v>
      </c>
      <c r="Q8327">
        <v>4.8</v>
      </c>
      <c r="R8327">
        <v>4.9000000000000004</v>
      </c>
      <c r="S8327">
        <v>4.8</v>
      </c>
      <c r="T8327">
        <v>4.9000000000000004</v>
      </c>
      <c r="U8327">
        <v>4.9000000000000004</v>
      </c>
      <c r="V8327" t="s">
        <v>262</v>
      </c>
      <c r="W8327" t="s">
        <v>76</v>
      </c>
      <c r="X8327" t="s">
        <v>43</v>
      </c>
      <c r="Y8327">
        <v>30</v>
      </c>
      <c r="Z8327">
        <v>38</v>
      </c>
      <c r="AA8327" t="s">
        <v>44</v>
      </c>
      <c r="AB8327" t="s">
        <v>78</v>
      </c>
      <c r="AC8327" t="s">
        <v>664</v>
      </c>
      <c r="AD8327" t="s">
        <v>8963</v>
      </c>
      <c r="AE8327" t="s">
        <v>8964</v>
      </c>
      <c r="AF8327">
        <v>56489</v>
      </c>
    </row>
    <row r="8328" spans="1:32" x14ac:dyDescent="0.35">
      <c r="A8328">
        <v>2020</v>
      </c>
      <c r="B8328" t="s">
        <v>69</v>
      </c>
      <c r="C8328" t="s">
        <v>5532</v>
      </c>
      <c r="D8328" t="s">
        <v>34</v>
      </c>
      <c r="E8328" t="s">
        <v>29298</v>
      </c>
      <c r="F8328">
        <v>4.8</v>
      </c>
      <c r="G8328">
        <v>269</v>
      </c>
      <c r="H8328" t="s">
        <v>36</v>
      </c>
      <c r="I8328" t="s">
        <v>14068</v>
      </c>
      <c r="J8328">
        <v>4.8</v>
      </c>
      <c r="K8328">
        <v>4124</v>
      </c>
      <c r="L8328" t="s">
        <v>14069</v>
      </c>
      <c r="M8328" t="s">
        <v>445</v>
      </c>
      <c r="N8328">
        <v>43017</v>
      </c>
      <c r="O8328" t="s">
        <v>53</v>
      </c>
      <c r="P8328">
        <v>4.9000000000000004</v>
      </c>
      <c r="Q8328">
        <v>4.8</v>
      </c>
      <c r="R8328">
        <v>4.8</v>
      </c>
      <c r="S8328">
        <v>4.8</v>
      </c>
      <c r="T8328">
        <v>4.9000000000000004</v>
      </c>
      <c r="U8328">
        <v>4.9000000000000004</v>
      </c>
      <c r="V8328" t="s">
        <v>104</v>
      </c>
      <c r="W8328" t="s">
        <v>42</v>
      </c>
      <c r="X8328" t="s">
        <v>124</v>
      </c>
      <c r="Y8328">
        <v>27</v>
      </c>
      <c r="Z8328">
        <v>32</v>
      </c>
      <c r="AA8328" t="s">
        <v>44</v>
      </c>
      <c r="AB8328" t="s">
        <v>78</v>
      </c>
      <c r="AC8328" t="s">
        <v>79</v>
      </c>
      <c r="AD8328" t="s">
        <v>29299</v>
      </c>
      <c r="AE8328" t="s">
        <v>29300</v>
      </c>
      <c r="AF8328">
        <v>21002</v>
      </c>
    </row>
    <row r="8329" spans="1:32" x14ac:dyDescent="0.35">
      <c r="A8329">
        <v>2019</v>
      </c>
      <c r="B8329" t="s">
        <v>732</v>
      </c>
      <c r="C8329" t="s">
        <v>8089</v>
      </c>
      <c r="D8329" t="s">
        <v>4346</v>
      </c>
      <c r="E8329" t="s">
        <v>29301</v>
      </c>
      <c r="F8329">
        <v>4.5</v>
      </c>
      <c r="G8329">
        <v>118</v>
      </c>
      <c r="H8329" t="s">
        <v>36</v>
      </c>
      <c r="I8329" t="s">
        <v>18631</v>
      </c>
      <c r="J8329">
        <v>3.7</v>
      </c>
      <c r="K8329">
        <v>240</v>
      </c>
      <c r="L8329" t="s">
        <v>18632</v>
      </c>
      <c r="M8329" t="s">
        <v>445</v>
      </c>
      <c r="N8329">
        <v>44256</v>
      </c>
      <c r="O8329" t="s">
        <v>53</v>
      </c>
      <c r="P8329">
        <v>4.7</v>
      </c>
      <c r="Q8329">
        <v>4.5999999999999996</v>
      </c>
      <c r="R8329">
        <v>4.5</v>
      </c>
      <c r="S8329">
        <v>4.3</v>
      </c>
      <c r="T8329">
        <v>4.8</v>
      </c>
      <c r="U8329">
        <v>4.4000000000000004</v>
      </c>
      <c r="V8329" t="s">
        <v>958</v>
      </c>
      <c r="W8329" t="s">
        <v>455</v>
      </c>
      <c r="X8329" t="s">
        <v>124</v>
      </c>
      <c r="Y8329">
        <v>21</v>
      </c>
      <c r="Z8329">
        <v>26</v>
      </c>
      <c r="AA8329" t="s">
        <v>44</v>
      </c>
      <c r="AB8329" t="s">
        <v>125</v>
      </c>
      <c r="AC8329" t="s">
        <v>219</v>
      </c>
      <c r="AD8329" t="s">
        <v>29302</v>
      </c>
      <c r="AE8329" t="s">
        <v>29303</v>
      </c>
      <c r="AF8329">
        <v>23105</v>
      </c>
    </row>
    <row r="8330" spans="1:32" x14ac:dyDescent="0.35">
      <c r="A8330">
        <v>2019</v>
      </c>
      <c r="B8330" t="s">
        <v>108</v>
      </c>
      <c r="C8330" t="s">
        <v>3601</v>
      </c>
      <c r="D8330" t="s">
        <v>34</v>
      </c>
      <c r="E8330" t="s">
        <v>734</v>
      </c>
      <c r="F8330">
        <v>4.8</v>
      </c>
      <c r="G8330">
        <v>40</v>
      </c>
      <c r="H8330" t="s">
        <v>36</v>
      </c>
      <c r="I8330" t="s">
        <v>10429</v>
      </c>
      <c r="J8330">
        <v>4.8</v>
      </c>
      <c r="K8330">
        <v>934</v>
      </c>
      <c r="L8330" t="s">
        <v>10430</v>
      </c>
      <c r="M8330" t="s">
        <v>462</v>
      </c>
      <c r="N8330">
        <v>29607</v>
      </c>
      <c r="O8330" t="s">
        <v>94</v>
      </c>
      <c r="P8330">
        <v>4.8</v>
      </c>
      <c r="Q8330">
        <v>4.8</v>
      </c>
      <c r="R8330">
        <v>4.8</v>
      </c>
      <c r="S8330">
        <v>4.5</v>
      </c>
      <c r="T8330">
        <v>4.8</v>
      </c>
      <c r="U8330">
        <v>4.7</v>
      </c>
      <c r="V8330" t="s">
        <v>3706</v>
      </c>
      <c r="W8330" t="s">
        <v>42</v>
      </c>
      <c r="X8330" t="s">
        <v>124</v>
      </c>
      <c r="Y8330">
        <v>22</v>
      </c>
      <c r="Z8330">
        <v>33</v>
      </c>
      <c r="AA8330" t="s">
        <v>44</v>
      </c>
      <c r="AB8330" t="s">
        <v>125</v>
      </c>
      <c r="AC8330" t="s">
        <v>219</v>
      </c>
      <c r="AD8330" t="s">
        <v>29304</v>
      </c>
      <c r="AE8330" t="s">
        <v>29305</v>
      </c>
      <c r="AF8330">
        <v>44851</v>
      </c>
    </row>
    <row r="8331" spans="1:32" x14ac:dyDescent="0.35">
      <c r="A8331">
        <v>2019</v>
      </c>
      <c r="B8331" t="s">
        <v>81</v>
      </c>
      <c r="C8331" t="s">
        <v>2234</v>
      </c>
      <c r="D8331" t="s">
        <v>34</v>
      </c>
      <c r="E8331" t="s">
        <v>29306</v>
      </c>
      <c r="F8331">
        <v>4.7</v>
      </c>
      <c r="G8331">
        <v>24</v>
      </c>
      <c r="H8331" t="s">
        <v>36</v>
      </c>
      <c r="I8331" t="s">
        <v>5105</v>
      </c>
      <c r="J8331">
        <v>4.5999999999999996</v>
      </c>
      <c r="K8331">
        <v>39</v>
      </c>
      <c r="L8331" t="s">
        <v>5106</v>
      </c>
      <c r="M8331" t="s">
        <v>462</v>
      </c>
      <c r="N8331">
        <v>29607</v>
      </c>
      <c r="O8331" t="s">
        <v>40</v>
      </c>
      <c r="P8331">
        <v>4.8</v>
      </c>
      <c r="Q8331">
        <v>4.5999999999999996</v>
      </c>
      <c r="R8331">
        <v>4.5999999999999996</v>
      </c>
      <c r="S8331">
        <v>4.5</v>
      </c>
      <c r="T8331">
        <v>4.5999999999999996</v>
      </c>
      <c r="U8331">
        <v>4.8</v>
      </c>
      <c r="V8331" t="s">
        <v>5639</v>
      </c>
      <c r="W8331" t="s">
        <v>42</v>
      </c>
      <c r="X8331" t="s">
        <v>55</v>
      </c>
      <c r="Y8331">
        <v>15</v>
      </c>
      <c r="Z8331">
        <v>18</v>
      </c>
      <c r="AA8331" t="s">
        <v>44</v>
      </c>
      <c r="AB8331" t="s">
        <v>151</v>
      </c>
      <c r="AC8331" t="s">
        <v>1134</v>
      </c>
      <c r="AD8331" t="s">
        <v>29307</v>
      </c>
      <c r="AE8331" t="s">
        <v>29308</v>
      </c>
      <c r="AF8331">
        <v>33355</v>
      </c>
    </row>
    <row r="8332" spans="1:32" x14ac:dyDescent="0.35">
      <c r="A8332">
        <v>2017</v>
      </c>
      <c r="B8332" t="s">
        <v>257</v>
      </c>
      <c r="C8332" t="s">
        <v>29309</v>
      </c>
      <c r="D8332" t="s">
        <v>34</v>
      </c>
      <c r="E8332" t="s">
        <v>3585</v>
      </c>
      <c r="F8332">
        <v>4.8</v>
      </c>
      <c r="G8332">
        <v>8</v>
      </c>
      <c r="H8332" t="s">
        <v>36</v>
      </c>
      <c r="I8332" t="s">
        <v>14091</v>
      </c>
      <c r="J8332">
        <v>4.9000000000000004</v>
      </c>
      <c r="K8332">
        <v>280</v>
      </c>
      <c r="L8332" t="s">
        <v>14092</v>
      </c>
      <c r="M8332" t="s">
        <v>445</v>
      </c>
      <c r="N8332">
        <v>44094</v>
      </c>
      <c r="O8332" t="s">
        <v>53</v>
      </c>
      <c r="P8332">
        <v>5</v>
      </c>
      <c r="Q8332">
        <v>5</v>
      </c>
      <c r="R8332">
        <v>4.9000000000000004</v>
      </c>
      <c r="S8332">
        <v>4.5</v>
      </c>
      <c r="T8332">
        <v>4.7</v>
      </c>
      <c r="U8332">
        <v>4.7</v>
      </c>
      <c r="V8332" t="s">
        <v>455</v>
      </c>
      <c r="W8332" t="s">
        <v>263</v>
      </c>
      <c r="X8332" t="s">
        <v>124</v>
      </c>
      <c r="Y8332">
        <v>23</v>
      </c>
      <c r="Z8332">
        <v>33</v>
      </c>
      <c r="AA8332" t="s">
        <v>44</v>
      </c>
      <c r="AB8332" t="s">
        <v>45</v>
      </c>
      <c r="AC8332" t="s">
        <v>219</v>
      </c>
      <c r="AD8332" t="s">
        <v>29310</v>
      </c>
      <c r="AE8332" t="s">
        <v>29311</v>
      </c>
      <c r="AF8332">
        <v>40682</v>
      </c>
    </row>
    <row r="8333" spans="1:32" x14ac:dyDescent="0.35">
      <c r="A8333">
        <v>2021</v>
      </c>
      <c r="B8333" t="s">
        <v>69</v>
      </c>
      <c r="C8333" t="s">
        <v>357</v>
      </c>
      <c r="D8333" t="s">
        <v>400</v>
      </c>
      <c r="E8333" t="s">
        <v>29312</v>
      </c>
      <c r="F8333">
        <v>4.8</v>
      </c>
      <c r="G8333">
        <v>63</v>
      </c>
      <c r="H8333" t="s">
        <v>36</v>
      </c>
      <c r="I8333" t="s">
        <v>29313</v>
      </c>
      <c r="J8333">
        <v>4.8</v>
      </c>
      <c r="K8333">
        <v>2475</v>
      </c>
      <c r="L8333" t="s">
        <v>29314</v>
      </c>
      <c r="M8333" t="s">
        <v>1036</v>
      </c>
      <c r="N8333">
        <v>28027</v>
      </c>
      <c r="O8333" t="s">
        <v>40</v>
      </c>
      <c r="P8333">
        <v>4.9000000000000004</v>
      </c>
      <c r="Q8333">
        <v>4.7</v>
      </c>
      <c r="R8333">
        <v>4.8</v>
      </c>
      <c r="S8333">
        <v>4.7</v>
      </c>
      <c r="T8333">
        <v>4.7</v>
      </c>
      <c r="U8333">
        <v>4.8</v>
      </c>
      <c r="V8333" t="s">
        <v>317</v>
      </c>
      <c r="W8333" t="s">
        <v>42</v>
      </c>
      <c r="X8333" t="s">
        <v>124</v>
      </c>
      <c r="Y8333">
        <v>19</v>
      </c>
      <c r="Z8333">
        <v>26</v>
      </c>
      <c r="AA8333" t="s">
        <v>44</v>
      </c>
      <c r="AB8333" t="s">
        <v>125</v>
      </c>
      <c r="AC8333" t="s">
        <v>126</v>
      </c>
      <c r="AD8333" t="s">
        <v>29315</v>
      </c>
      <c r="AE8333" t="s">
        <v>29316</v>
      </c>
      <c r="AF8333">
        <v>26689</v>
      </c>
    </row>
    <row r="8334" spans="1:32" x14ac:dyDescent="0.35">
      <c r="A8334">
        <v>2020</v>
      </c>
      <c r="B8334" t="s">
        <v>409</v>
      </c>
      <c r="C8334" t="s">
        <v>3165</v>
      </c>
      <c r="D8334" t="s">
        <v>34</v>
      </c>
      <c r="E8334" t="s">
        <v>29317</v>
      </c>
      <c r="F8334">
        <v>4.8</v>
      </c>
      <c r="G8334">
        <v>77</v>
      </c>
      <c r="H8334" t="s">
        <v>36</v>
      </c>
      <c r="I8334" t="s">
        <v>29318</v>
      </c>
      <c r="J8334">
        <v>4.8</v>
      </c>
      <c r="K8334">
        <v>3432</v>
      </c>
      <c r="L8334" t="s">
        <v>29319</v>
      </c>
      <c r="M8334" t="s">
        <v>472</v>
      </c>
      <c r="N8334">
        <v>34689</v>
      </c>
      <c r="O8334" t="s">
        <v>40</v>
      </c>
      <c r="P8334">
        <v>4.8</v>
      </c>
      <c r="Q8334">
        <v>4.8</v>
      </c>
      <c r="R8334">
        <v>4.8</v>
      </c>
      <c r="S8334">
        <v>4.5</v>
      </c>
      <c r="T8334">
        <v>4.9000000000000004</v>
      </c>
      <c r="U8334">
        <v>4.8</v>
      </c>
      <c r="V8334" t="s">
        <v>29320</v>
      </c>
      <c r="W8334" t="s">
        <v>42</v>
      </c>
      <c r="X8334" t="s">
        <v>55</v>
      </c>
      <c r="Y8334">
        <v>17</v>
      </c>
      <c r="Z8334">
        <v>23</v>
      </c>
      <c r="AA8334" t="s">
        <v>44</v>
      </c>
      <c r="AB8334" t="s">
        <v>45</v>
      </c>
      <c r="AC8334" t="s">
        <v>219</v>
      </c>
      <c r="AD8334" t="s">
        <v>29321</v>
      </c>
      <c r="AE8334" t="s">
        <v>29322</v>
      </c>
      <c r="AF8334">
        <v>22596</v>
      </c>
    </row>
    <row r="8335" spans="1:32" x14ac:dyDescent="0.35">
      <c r="A8335">
        <v>2021</v>
      </c>
      <c r="B8335" t="s">
        <v>389</v>
      </c>
      <c r="C8335" t="s">
        <v>2628</v>
      </c>
      <c r="D8335" t="s">
        <v>34</v>
      </c>
      <c r="E8335" t="s">
        <v>9167</v>
      </c>
      <c r="F8335">
        <v>3</v>
      </c>
      <c r="G8335">
        <v>1</v>
      </c>
      <c r="H8335" t="s">
        <v>36</v>
      </c>
      <c r="I8335" t="s">
        <v>29323</v>
      </c>
      <c r="J8335">
        <v>4.5999999999999996</v>
      </c>
      <c r="K8335">
        <v>1666</v>
      </c>
      <c r="L8335" t="s">
        <v>29324</v>
      </c>
      <c r="M8335" t="s">
        <v>472</v>
      </c>
      <c r="N8335">
        <v>33764</v>
      </c>
      <c r="O8335" t="s">
        <v>40</v>
      </c>
      <c r="P8335">
        <v>3</v>
      </c>
      <c r="Q8335">
        <v>4</v>
      </c>
      <c r="R8335">
        <v>5</v>
      </c>
      <c r="S8335">
        <v>2</v>
      </c>
      <c r="T8335">
        <v>4</v>
      </c>
      <c r="U8335">
        <v>1</v>
      </c>
      <c r="V8335" t="s">
        <v>1279</v>
      </c>
      <c r="W8335" t="s">
        <v>42</v>
      </c>
      <c r="X8335" t="s">
        <v>95</v>
      </c>
      <c r="Y8335">
        <v>150</v>
      </c>
      <c r="Z8335">
        <v>133</v>
      </c>
      <c r="AA8335" t="s">
        <v>77</v>
      </c>
      <c r="AB8335" t="s">
        <v>1228</v>
      </c>
      <c r="AC8335" t="s">
        <v>1227</v>
      </c>
      <c r="AD8335" t="s">
        <v>29325</v>
      </c>
      <c r="AE8335" t="s">
        <v>29326</v>
      </c>
      <c r="AF8335">
        <v>12765</v>
      </c>
    </row>
    <row r="8336" spans="1:32" x14ac:dyDescent="0.35">
      <c r="A8336">
        <v>2020</v>
      </c>
      <c r="B8336" t="s">
        <v>60</v>
      </c>
      <c r="C8336" t="s">
        <v>6064</v>
      </c>
      <c r="D8336" t="s">
        <v>34</v>
      </c>
      <c r="E8336" t="s">
        <v>29327</v>
      </c>
      <c r="F8336">
        <v>4.8</v>
      </c>
      <c r="G8336">
        <v>201</v>
      </c>
      <c r="H8336" t="s">
        <v>36</v>
      </c>
      <c r="I8336" t="s">
        <v>7707</v>
      </c>
      <c r="J8336">
        <v>4.5</v>
      </c>
      <c r="K8336">
        <v>602</v>
      </c>
      <c r="L8336" t="s">
        <v>7708</v>
      </c>
      <c r="M8336" t="s">
        <v>472</v>
      </c>
      <c r="N8336">
        <v>33544</v>
      </c>
      <c r="O8336" t="s">
        <v>53</v>
      </c>
      <c r="P8336">
        <v>4.9000000000000004</v>
      </c>
      <c r="Q8336">
        <v>4.9000000000000004</v>
      </c>
      <c r="R8336">
        <v>4.8</v>
      </c>
      <c r="S8336">
        <v>4.5999999999999996</v>
      </c>
      <c r="T8336">
        <v>4.8</v>
      </c>
      <c r="U8336">
        <v>4.7</v>
      </c>
      <c r="V8336" t="s">
        <v>4238</v>
      </c>
      <c r="W8336" t="s">
        <v>77</v>
      </c>
      <c r="X8336" t="s">
        <v>55</v>
      </c>
      <c r="Y8336">
        <v>19</v>
      </c>
      <c r="Z8336">
        <v>24</v>
      </c>
      <c r="AA8336" t="s">
        <v>44</v>
      </c>
      <c r="AB8336" t="s">
        <v>45</v>
      </c>
      <c r="AC8336" t="s">
        <v>66</v>
      </c>
      <c r="AD8336" t="s">
        <v>29328</v>
      </c>
      <c r="AE8336" t="s">
        <v>29329</v>
      </c>
      <c r="AF8336">
        <v>24658</v>
      </c>
    </row>
    <row r="8337" spans="1:32" x14ac:dyDescent="0.35">
      <c r="A8337">
        <v>2020</v>
      </c>
      <c r="B8337" t="s">
        <v>69</v>
      </c>
      <c r="C8337" t="s">
        <v>357</v>
      </c>
      <c r="D8337" t="s">
        <v>34</v>
      </c>
      <c r="E8337" t="s">
        <v>19191</v>
      </c>
      <c r="F8337">
        <v>4.3</v>
      </c>
      <c r="G8337">
        <v>151</v>
      </c>
      <c r="H8337" t="s">
        <v>36</v>
      </c>
      <c r="I8337" t="s">
        <v>15746</v>
      </c>
      <c r="J8337">
        <v>1.8</v>
      </c>
      <c r="K8337">
        <v>10</v>
      </c>
      <c r="L8337" t="s">
        <v>15747</v>
      </c>
      <c r="M8337" t="s">
        <v>1036</v>
      </c>
      <c r="N8337">
        <v>28358</v>
      </c>
      <c r="O8337" t="s">
        <v>40</v>
      </c>
      <c r="P8337">
        <v>4.5999999999999996</v>
      </c>
      <c r="Q8337">
        <v>4.5999999999999996</v>
      </c>
      <c r="R8337">
        <v>4.3</v>
      </c>
      <c r="S8337">
        <v>4.0999999999999996</v>
      </c>
      <c r="T8337">
        <v>4.5</v>
      </c>
      <c r="U8337">
        <v>4.0999999999999996</v>
      </c>
      <c r="V8337" t="s">
        <v>405</v>
      </c>
      <c r="W8337" t="s">
        <v>76</v>
      </c>
      <c r="X8337" t="s">
        <v>124</v>
      </c>
      <c r="Y8337">
        <v>18</v>
      </c>
      <c r="Z8337">
        <v>26</v>
      </c>
      <c r="AA8337" t="s">
        <v>44</v>
      </c>
      <c r="AB8337" t="s">
        <v>151</v>
      </c>
      <c r="AC8337" t="s">
        <v>126</v>
      </c>
      <c r="AD8337" t="s">
        <v>29330</v>
      </c>
      <c r="AE8337" t="s">
        <v>29331</v>
      </c>
      <c r="AF8337">
        <v>39583</v>
      </c>
    </row>
    <row r="8338" spans="1:32" x14ac:dyDescent="0.35">
      <c r="A8338">
        <v>2019</v>
      </c>
      <c r="B8338" t="s">
        <v>1046</v>
      </c>
      <c r="C8338" t="s">
        <v>1937</v>
      </c>
      <c r="D8338" t="s">
        <v>1311</v>
      </c>
      <c r="E8338" t="s">
        <v>23109</v>
      </c>
      <c r="F8338">
        <v>4.5999999999999996</v>
      </c>
      <c r="G8338">
        <v>94</v>
      </c>
      <c r="H8338" t="s">
        <v>36</v>
      </c>
      <c r="I8338" t="s">
        <v>29332</v>
      </c>
      <c r="J8338">
        <v>4.9000000000000004</v>
      </c>
      <c r="K8338">
        <v>426</v>
      </c>
      <c r="L8338" t="s">
        <v>29333</v>
      </c>
      <c r="M8338" t="s">
        <v>472</v>
      </c>
      <c r="N8338">
        <v>33907</v>
      </c>
      <c r="O8338" t="s">
        <v>53</v>
      </c>
      <c r="P8338">
        <v>4.8</v>
      </c>
      <c r="Q8338">
        <v>4.7</v>
      </c>
      <c r="R8338">
        <v>4.5999999999999996</v>
      </c>
      <c r="S8338">
        <v>4.4000000000000004</v>
      </c>
      <c r="T8338">
        <v>4.7</v>
      </c>
      <c r="U8338">
        <v>4.5</v>
      </c>
      <c r="V8338" t="s">
        <v>6740</v>
      </c>
      <c r="W8338" t="s">
        <v>6704</v>
      </c>
      <c r="X8338" t="s">
        <v>43</v>
      </c>
      <c r="Y8338">
        <v>19</v>
      </c>
      <c r="Z8338">
        <v>26</v>
      </c>
      <c r="AA8338" t="s">
        <v>44</v>
      </c>
      <c r="AB8338" t="s">
        <v>198</v>
      </c>
      <c r="AC8338" t="s">
        <v>10467</v>
      </c>
      <c r="AD8338" t="s">
        <v>29334</v>
      </c>
      <c r="AE8338" t="s">
        <v>29335</v>
      </c>
      <c r="AF8338">
        <v>36909</v>
      </c>
    </row>
    <row r="8339" spans="1:32" x14ac:dyDescent="0.35">
      <c r="A8339">
        <v>2017</v>
      </c>
      <c r="B8339" t="s">
        <v>585</v>
      </c>
      <c r="C8339" t="s">
        <v>2242</v>
      </c>
      <c r="D8339" t="s">
        <v>34</v>
      </c>
      <c r="E8339" t="s">
        <v>3620</v>
      </c>
      <c r="F8339">
        <v>4.8</v>
      </c>
      <c r="G8339">
        <v>78</v>
      </c>
      <c r="H8339" t="s">
        <v>36</v>
      </c>
      <c r="I8339" t="s">
        <v>29336</v>
      </c>
      <c r="J8339">
        <v>4.5</v>
      </c>
      <c r="K8339">
        <v>35</v>
      </c>
      <c r="L8339" t="s">
        <v>29337</v>
      </c>
      <c r="M8339" t="s">
        <v>1103</v>
      </c>
      <c r="N8339">
        <v>21704</v>
      </c>
      <c r="O8339" t="s">
        <v>53</v>
      </c>
      <c r="P8339">
        <v>4.9000000000000004</v>
      </c>
      <c r="Q8339">
        <v>4.8</v>
      </c>
      <c r="R8339">
        <v>5</v>
      </c>
      <c r="S8339">
        <v>4.5</v>
      </c>
      <c r="T8339">
        <v>4.9000000000000004</v>
      </c>
      <c r="U8339">
        <v>4.9000000000000004</v>
      </c>
      <c r="V8339" t="s">
        <v>2529</v>
      </c>
      <c r="W8339" t="s">
        <v>13890</v>
      </c>
      <c r="X8339" t="s">
        <v>124</v>
      </c>
      <c r="Y8339">
        <v>17</v>
      </c>
      <c r="Z8339">
        <v>23</v>
      </c>
      <c r="AA8339" t="s">
        <v>44</v>
      </c>
      <c r="AB8339" t="s">
        <v>294</v>
      </c>
      <c r="AC8339" t="s">
        <v>714</v>
      </c>
      <c r="AD8339" t="s">
        <v>29338</v>
      </c>
      <c r="AE8339" t="s">
        <v>29339</v>
      </c>
      <c r="AF8339">
        <v>54048</v>
      </c>
    </row>
    <row r="8340" spans="1:32" x14ac:dyDescent="0.35">
      <c r="A8340">
        <v>2021</v>
      </c>
      <c r="B8340" t="s">
        <v>81</v>
      </c>
      <c r="C8340" t="s">
        <v>1117</v>
      </c>
      <c r="D8340" t="s">
        <v>34</v>
      </c>
      <c r="E8340" t="s">
        <v>4538</v>
      </c>
      <c r="F8340">
        <v>4.8</v>
      </c>
      <c r="G8340">
        <v>56</v>
      </c>
      <c r="H8340" t="s">
        <v>36</v>
      </c>
      <c r="I8340" t="s">
        <v>16363</v>
      </c>
      <c r="J8340">
        <v>4.7</v>
      </c>
      <c r="K8340">
        <v>1885</v>
      </c>
      <c r="L8340" t="s">
        <v>16364</v>
      </c>
      <c r="M8340" t="s">
        <v>481</v>
      </c>
      <c r="N8340">
        <v>20151</v>
      </c>
      <c r="O8340" t="s">
        <v>53</v>
      </c>
      <c r="P8340">
        <v>4.8</v>
      </c>
      <c r="Q8340">
        <v>4.8</v>
      </c>
      <c r="R8340">
        <v>4.8</v>
      </c>
      <c r="S8340">
        <v>4.5999999999999996</v>
      </c>
      <c r="T8340">
        <v>4.7</v>
      </c>
      <c r="U8340">
        <v>4.8</v>
      </c>
      <c r="V8340" t="s">
        <v>86</v>
      </c>
      <c r="W8340" t="s">
        <v>42</v>
      </c>
      <c r="X8340" t="s">
        <v>124</v>
      </c>
      <c r="Y8340">
        <v>19</v>
      </c>
      <c r="Z8340">
        <v>26</v>
      </c>
      <c r="AA8340" t="s">
        <v>44</v>
      </c>
      <c r="AB8340" t="s">
        <v>45</v>
      </c>
      <c r="AC8340" t="s">
        <v>46</v>
      </c>
      <c r="AD8340" t="s">
        <v>29340</v>
      </c>
      <c r="AE8340" t="s">
        <v>29341</v>
      </c>
      <c r="AF8340">
        <v>15062</v>
      </c>
    </row>
    <row r="8341" spans="1:32" x14ac:dyDescent="0.35">
      <c r="A8341">
        <v>2021</v>
      </c>
      <c r="B8341" t="s">
        <v>732</v>
      </c>
      <c r="C8341" t="s">
        <v>733</v>
      </c>
      <c r="D8341" t="s">
        <v>34</v>
      </c>
      <c r="E8341" t="s">
        <v>29342</v>
      </c>
      <c r="F8341">
        <v>4</v>
      </c>
      <c r="G8341">
        <v>24</v>
      </c>
      <c r="H8341" t="s">
        <v>36</v>
      </c>
      <c r="I8341" t="s">
        <v>14139</v>
      </c>
      <c r="J8341">
        <v>4.7</v>
      </c>
      <c r="K8341">
        <v>209</v>
      </c>
      <c r="L8341" t="s">
        <v>14140</v>
      </c>
      <c r="M8341" t="s">
        <v>1103</v>
      </c>
      <c r="N8341">
        <v>21701</v>
      </c>
      <c r="O8341" t="s">
        <v>94</v>
      </c>
      <c r="P8341">
        <v>4.3</v>
      </c>
      <c r="Q8341">
        <v>4.5</v>
      </c>
      <c r="R8341">
        <v>4.2</v>
      </c>
      <c r="S8341">
        <v>3.4</v>
      </c>
      <c r="T8341">
        <v>4.7</v>
      </c>
      <c r="U8341">
        <v>3.5</v>
      </c>
      <c r="V8341" t="s">
        <v>1422</v>
      </c>
      <c r="W8341" t="s">
        <v>42</v>
      </c>
      <c r="X8341" t="s">
        <v>55</v>
      </c>
      <c r="Y8341">
        <v>14</v>
      </c>
      <c r="Z8341">
        <v>19</v>
      </c>
      <c r="AA8341" t="s">
        <v>44</v>
      </c>
      <c r="AB8341" t="s">
        <v>56</v>
      </c>
      <c r="AC8341" t="s">
        <v>737</v>
      </c>
      <c r="AD8341" t="s">
        <v>29343</v>
      </c>
      <c r="AE8341">
        <v>338444</v>
      </c>
      <c r="AF8341">
        <v>7714</v>
      </c>
    </row>
    <row r="8342" spans="1:32" x14ac:dyDescent="0.35">
      <c r="A8342">
        <v>2016</v>
      </c>
      <c r="B8342" t="s">
        <v>187</v>
      </c>
      <c r="C8342" t="s">
        <v>1902</v>
      </c>
      <c r="D8342" t="s">
        <v>34</v>
      </c>
      <c r="E8342" t="s">
        <v>7550</v>
      </c>
      <c r="F8342">
        <v>4.7</v>
      </c>
      <c r="G8342">
        <v>175</v>
      </c>
      <c r="H8342" t="s">
        <v>36</v>
      </c>
      <c r="I8342" t="s">
        <v>29344</v>
      </c>
      <c r="J8342">
        <v>4.5</v>
      </c>
      <c r="K8342">
        <v>270</v>
      </c>
      <c r="L8342" t="s">
        <v>29345</v>
      </c>
      <c r="M8342" t="s">
        <v>481</v>
      </c>
      <c r="N8342">
        <v>22030</v>
      </c>
      <c r="O8342" t="s">
        <v>53</v>
      </c>
      <c r="P8342">
        <v>4.7</v>
      </c>
      <c r="Q8342">
        <v>4.5999999999999996</v>
      </c>
      <c r="R8342">
        <v>4.7</v>
      </c>
      <c r="S8342">
        <v>4.7</v>
      </c>
      <c r="T8342">
        <v>4.7</v>
      </c>
      <c r="U8342">
        <v>4.8</v>
      </c>
      <c r="V8342" t="s">
        <v>12055</v>
      </c>
      <c r="W8342" t="s">
        <v>42</v>
      </c>
      <c r="X8342" t="s">
        <v>124</v>
      </c>
      <c r="Y8342">
        <v>25</v>
      </c>
      <c r="Z8342">
        <v>33</v>
      </c>
      <c r="AA8342" t="s">
        <v>44</v>
      </c>
      <c r="AB8342" t="s">
        <v>78</v>
      </c>
      <c r="AC8342" t="s">
        <v>1381</v>
      </c>
      <c r="AD8342" t="s">
        <v>29346</v>
      </c>
      <c r="AE8342" t="s">
        <v>29347</v>
      </c>
      <c r="AF8342">
        <v>66137</v>
      </c>
    </row>
    <row r="8343" spans="1:32" x14ac:dyDescent="0.35">
      <c r="A8343">
        <v>2017</v>
      </c>
      <c r="B8343" t="s">
        <v>81</v>
      </c>
      <c r="C8343" t="s">
        <v>3989</v>
      </c>
      <c r="D8343" t="s">
        <v>34</v>
      </c>
      <c r="E8343" t="s">
        <v>8116</v>
      </c>
      <c r="F8343">
        <v>4.7</v>
      </c>
      <c r="G8343">
        <v>103</v>
      </c>
      <c r="H8343" t="s">
        <v>36</v>
      </c>
      <c r="I8343" t="s">
        <v>3300</v>
      </c>
      <c r="J8343">
        <v>4.4000000000000004</v>
      </c>
      <c r="K8343">
        <v>1445</v>
      </c>
      <c r="L8343" t="s">
        <v>3301</v>
      </c>
      <c r="M8343" t="s">
        <v>481</v>
      </c>
      <c r="N8343">
        <v>22182</v>
      </c>
      <c r="O8343" t="s">
        <v>53</v>
      </c>
      <c r="P8343">
        <v>4.7</v>
      </c>
      <c r="Q8343">
        <v>4.7</v>
      </c>
      <c r="R8343">
        <v>4.7</v>
      </c>
      <c r="S8343">
        <v>4.5</v>
      </c>
      <c r="T8343">
        <v>4.7</v>
      </c>
      <c r="U8343">
        <v>4.8</v>
      </c>
      <c r="V8343" t="s">
        <v>3186</v>
      </c>
      <c r="W8343" t="s">
        <v>42</v>
      </c>
      <c r="X8343" t="s">
        <v>43</v>
      </c>
      <c r="Y8343">
        <v>21</v>
      </c>
      <c r="Z8343">
        <v>30</v>
      </c>
      <c r="AA8343" t="s">
        <v>44</v>
      </c>
      <c r="AB8343" t="s">
        <v>151</v>
      </c>
      <c r="AC8343" t="s">
        <v>184</v>
      </c>
      <c r="AD8343" t="s">
        <v>29348</v>
      </c>
      <c r="AE8343" t="s">
        <v>29349</v>
      </c>
      <c r="AF8343">
        <v>49298</v>
      </c>
    </row>
    <row r="8344" spans="1:32" x14ac:dyDescent="0.35">
      <c r="A8344">
        <v>2019</v>
      </c>
      <c r="B8344" t="s">
        <v>32</v>
      </c>
      <c r="C8344" t="s">
        <v>1039</v>
      </c>
      <c r="D8344" t="s">
        <v>793</v>
      </c>
      <c r="E8344" t="s">
        <v>1130</v>
      </c>
      <c r="F8344">
        <v>4.8</v>
      </c>
      <c r="G8344">
        <v>126</v>
      </c>
      <c r="H8344" t="s">
        <v>36</v>
      </c>
      <c r="I8344" t="s">
        <v>1131</v>
      </c>
      <c r="J8344">
        <v>4.7</v>
      </c>
      <c r="K8344">
        <v>236</v>
      </c>
      <c r="L8344" t="s">
        <v>1132</v>
      </c>
      <c r="M8344" t="s">
        <v>538</v>
      </c>
      <c r="N8344">
        <v>17111</v>
      </c>
      <c r="O8344" t="s">
        <v>53</v>
      </c>
      <c r="P8344">
        <v>4.9000000000000004</v>
      </c>
      <c r="Q8344">
        <v>4.7</v>
      </c>
      <c r="R8344">
        <v>4.9000000000000004</v>
      </c>
      <c r="S8344">
        <v>4.7</v>
      </c>
      <c r="T8344">
        <v>4.9000000000000004</v>
      </c>
      <c r="U8344">
        <v>4.9000000000000004</v>
      </c>
      <c r="V8344" t="s">
        <v>1133</v>
      </c>
      <c r="W8344" t="s">
        <v>889</v>
      </c>
      <c r="X8344" t="s">
        <v>55</v>
      </c>
      <c r="Y8344">
        <v>14</v>
      </c>
      <c r="Z8344">
        <v>18</v>
      </c>
      <c r="AA8344" t="s">
        <v>44</v>
      </c>
      <c r="AB8344" t="s">
        <v>151</v>
      </c>
      <c r="AC8344" t="s">
        <v>1134</v>
      </c>
      <c r="AD8344" t="s">
        <v>1135</v>
      </c>
      <c r="AE8344" t="s">
        <v>1136</v>
      </c>
      <c r="AF8344">
        <v>36236</v>
      </c>
    </row>
    <row r="8345" spans="1:32" x14ac:dyDescent="0.35">
      <c r="A8345">
        <v>2019</v>
      </c>
      <c r="B8345" t="s">
        <v>187</v>
      </c>
      <c r="C8345" t="s">
        <v>1413</v>
      </c>
      <c r="D8345" t="s">
        <v>1836</v>
      </c>
      <c r="E8345" t="s">
        <v>29350</v>
      </c>
      <c r="F8345">
        <v>4.7</v>
      </c>
      <c r="G8345">
        <v>279</v>
      </c>
      <c r="H8345" t="s">
        <v>36</v>
      </c>
      <c r="I8345" t="s">
        <v>14483</v>
      </c>
      <c r="J8345">
        <v>4.8</v>
      </c>
      <c r="K8345">
        <v>684</v>
      </c>
      <c r="L8345" t="s">
        <v>14484</v>
      </c>
      <c r="M8345" t="s">
        <v>538</v>
      </c>
      <c r="N8345">
        <v>17111</v>
      </c>
      <c r="O8345" t="s">
        <v>53</v>
      </c>
      <c r="P8345">
        <v>4.8</v>
      </c>
      <c r="Q8345">
        <v>4.7</v>
      </c>
      <c r="R8345">
        <v>4.5999999999999996</v>
      </c>
      <c r="S8345">
        <v>4.7</v>
      </c>
      <c r="T8345">
        <v>4.7</v>
      </c>
      <c r="U8345">
        <v>4.8</v>
      </c>
      <c r="V8345" t="s">
        <v>317</v>
      </c>
      <c r="W8345" t="s">
        <v>42</v>
      </c>
      <c r="X8345" t="s">
        <v>124</v>
      </c>
      <c r="Y8345">
        <v>26</v>
      </c>
      <c r="Z8345">
        <v>33</v>
      </c>
      <c r="AA8345" t="s">
        <v>44</v>
      </c>
      <c r="AB8345" t="s">
        <v>1792</v>
      </c>
      <c r="AC8345" t="s">
        <v>14485</v>
      </c>
      <c r="AD8345" t="s">
        <v>29351</v>
      </c>
      <c r="AE8345" t="s">
        <v>29352</v>
      </c>
      <c r="AF8345">
        <v>30750</v>
      </c>
    </row>
    <row r="8346" spans="1:32" x14ac:dyDescent="0.35">
      <c r="A8346">
        <v>2019</v>
      </c>
      <c r="B8346" t="s">
        <v>1046</v>
      </c>
      <c r="C8346" t="s">
        <v>2585</v>
      </c>
      <c r="D8346" t="s">
        <v>1311</v>
      </c>
      <c r="E8346" t="s">
        <v>29353</v>
      </c>
      <c r="F8346">
        <v>4.2</v>
      </c>
      <c r="G8346">
        <v>107</v>
      </c>
      <c r="H8346" t="s">
        <v>36</v>
      </c>
      <c r="I8346" t="s">
        <v>4790</v>
      </c>
      <c r="J8346">
        <v>4.8</v>
      </c>
      <c r="K8346">
        <v>923</v>
      </c>
      <c r="L8346" t="s">
        <v>4791</v>
      </c>
      <c r="M8346" t="s">
        <v>472</v>
      </c>
      <c r="N8346">
        <v>33323</v>
      </c>
      <c r="O8346" t="s">
        <v>53</v>
      </c>
      <c r="P8346">
        <v>4.5</v>
      </c>
      <c r="Q8346">
        <v>4.5</v>
      </c>
      <c r="R8346">
        <v>4</v>
      </c>
      <c r="S8346">
        <v>3.8</v>
      </c>
      <c r="T8346">
        <v>4.7</v>
      </c>
      <c r="U8346">
        <v>3.8</v>
      </c>
      <c r="V8346" t="s">
        <v>1315</v>
      </c>
      <c r="W8346" t="s">
        <v>455</v>
      </c>
      <c r="X8346" t="s">
        <v>43</v>
      </c>
      <c r="Y8346">
        <v>24</v>
      </c>
      <c r="Z8346">
        <v>30</v>
      </c>
      <c r="AA8346" t="s">
        <v>44</v>
      </c>
      <c r="AB8346" t="s">
        <v>125</v>
      </c>
      <c r="AC8346" t="s">
        <v>219</v>
      </c>
      <c r="AD8346" t="s">
        <v>29354</v>
      </c>
      <c r="AE8346" t="s">
        <v>29355</v>
      </c>
      <c r="AF8346">
        <v>8695</v>
      </c>
    </row>
    <row r="8347" spans="1:32" x14ac:dyDescent="0.35">
      <c r="A8347">
        <v>2020</v>
      </c>
      <c r="B8347" t="s">
        <v>304</v>
      </c>
      <c r="C8347" t="s">
        <v>434</v>
      </c>
      <c r="D8347" t="s">
        <v>1426</v>
      </c>
      <c r="E8347" t="s">
        <v>15033</v>
      </c>
      <c r="F8347">
        <v>4.9000000000000004</v>
      </c>
      <c r="G8347">
        <v>39</v>
      </c>
      <c r="H8347" t="s">
        <v>36</v>
      </c>
      <c r="I8347" t="s">
        <v>21558</v>
      </c>
      <c r="J8347">
        <v>4.8</v>
      </c>
      <c r="K8347">
        <v>9695</v>
      </c>
      <c r="L8347" t="s">
        <v>21559</v>
      </c>
      <c r="M8347" t="s">
        <v>472</v>
      </c>
      <c r="N8347">
        <v>33331</v>
      </c>
      <c r="O8347" t="s">
        <v>53</v>
      </c>
      <c r="P8347">
        <v>4.9000000000000004</v>
      </c>
      <c r="Q8347">
        <v>4.9000000000000004</v>
      </c>
      <c r="R8347">
        <v>4.9000000000000004</v>
      </c>
      <c r="S8347">
        <v>4.9000000000000004</v>
      </c>
      <c r="T8347">
        <v>4.9000000000000004</v>
      </c>
      <c r="U8347">
        <v>4.9000000000000004</v>
      </c>
      <c r="V8347" t="s">
        <v>262</v>
      </c>
      <c r="W8347" t="s">
        <v>439</v>
      </c>
      <c r="X8347" t="s">
        <v>43</v>
      </c>
      <c r="Y8347">
        <v>22</v>
      </c>
      <c r="Z8347">
        <v>29</v>
      </c>
      <c r="AA8347" t="s">
        <v>44</v>
      </c>
      <c r="AB8347" t="s">
        <v>45</v>
      </c>
      <c r="AC8347" t="s">
        <v>219</v>
      </c>
      <c r="AD8347" t="s">
        <v>29356</v>
      </c>
      <c r="AE8347" t="s">
        <v>29357</v>
      </c>
      <c r="AF8347">
        <v>29362</v>
      </c>
    </row>
    <row r="8348" spans="1:32" x14ac:dyDescent="0.35">
      <c r="A8348">
        <v>2020</v>
      </c>
      <c r="B8348" t="s">
        <v>304</v>
      </c>
      <c r="C8348" t="s">
        <v>434</v>
      </c>
      <c r="D8348" t="s">
        <v>1426</v>
      </c>
      <c r="E8348" t="s">
        <v>10594</v>
      </c>
      <c r="F8348">
        <v>4.9000000000000004</v>
      </c>
      <c r="G8348">
        <v>39</v>
      </c>
      <c r="H8348" t="s">
        <v>36</v>
      </c>
      <c r="I8348" t="s">
        <v>21558</v>
      </c>
      <c r="J8348">
        <v>4.8</v>
      </c>
      <c r="K8348">
        <v>9695</v>
      </c>
      <c r="L8348" t="s">
        <v>21559</v>
      </c>
      <c r="M8348" t="s">
        <v>472</v>
      </c>
      <c r="N8348">
        <v>33331</v>
      </c>
      <c r="O8348" t="s">
        <v>53</v>
      </c>
      <c r="P8348">
        <v>4.9000000000000004</v>
      </c>
      <c r="Q8348">
        <v>4.9000000000000004</v>
      </c>
      <c r="R8348">
        <v>4.9000000000000004</v>
      </c>
      <c r="S8348">
        <v>4.9000000000000004</v>
      </c>
      <c r="T8348">
        <v>4.9000000000000004</v>
      </c>
      <c r="U8348">
        <v>4.9000000000000004</v>
      </c>
      <c r="V8348" t="s">
        <v>1963</v>
      </c>
      <c r="W8348" t="s">
        <v>439</v>
      </c>
      <c r="X8348" t="s">
        <v>43</v>
      </c>
      <c r="Y8348">
        <v>22</v>
      </c>
      <c r="Z8348">
        <v>29</v>
      </c>
      <c r="AA8348" t="s">
        <v>44</v>
      </c>
      <c r="AB8348" t="s">
        <v>45</v>
      </c>
      <c r="AC8348" t="s">
        <v>219</v>
      </c>
      <c r="AD8348" t="s">
        <v>29358</v>
      </c>
      <c r="AE8348" t="s">
        <v>29359</v>
      </c>
      <c r="AF8348">
        <v>17866</v>
      </c>
    </row>
    <row r="8349" spans="1:32" x14ac:dyDescent="0.35">
      <c r="A8349">
        <v>2020</v>
      </c>
      <c r="B8349" t="s">
        <v>732</v>
      </c>
      <c r="C8349" t="s">
        <v>6491</v>
      </c>
      <c r="D8349" t="s">
        <v>34</v>
      </c>
      <c r="E8349" t="s">
        <v>29360</v>
      </c>
      <c r="F8349">
        <v>4.8</v>
      </c>
      <c r="G8349">
        <v>70</v>
      </c>
      <c r="H8349" t="s">
        <v>36</v>
      </c>
      <c r="I8349" t="s">
        <v>6493</v>
      </c>
      <c r="J8349">
        <v>4.7</v>
      </c>
      <c r="K8349">
        <v>731</v>
      </c>
      <c r="L8349" t="s">
        <v>6494</v>
      </c>
      <c r="M8349" t="s">
        <v>472</v>
      </c>
      <c r="N8349">
        <v>33071</v>
      </c>
      <c r="O8349" t="s">
        <v>53</v>
      </c>
      <c r="P8349">
        <v>4.8</v>
      </c>
      <c r="Q8349">
        <v>4.8</v>
      </c>
      <c r="R8349">
        <v>4.9000000000000004</v>
      </c>
      <c r="S8349">
        <v>4.5999999999999996</v>
      </c>
      <c r="T8349">
        <v>4.9000000000000004</v>
      </c>
      <c r="U8349">
        <v>4.5999999999999996</v>
      </c>
      <c r="V8349" t="s">
        <v>951</v>
      </c>
      <c r="W8349" t="s">
        <v>455</v>
      </c>
      <c r="X8349" t="s">
        <v>43</v>
      </c>
      <c r="Y8349">
        <v>21</v>
      </c>
      <c r="Z8349">
        <v>27</v>
      </c>
      <c r="AA8349" t="s">
        <v>44</v>
      </c>
      <c r="AB8349" t="s">
        <v>125</v>
      </c>
      <c r="AC8349" t="s">
        <v>370</v>
      </c>
      <c r="AD8349" t="s">
        <v>29361</v>
      </c>
      <c r="AE8349" t="s">
        <v>29362</v>
      </c>
      <c r="AF8349">
        <v>15118</v>
      </c>
    </row>
    <row r="8350" spans="1:32" x14ac:dyDescent="0.35">
      <c r="A8350">
        <v>2021</v>
      </c>
      <c r="B8350" t="s">
        <v>365</v>
      </c>
      <c r="C8350" t="s">
        <v>2748</v>
      </c>
      <c r="D8350" t="s">
        <v>34</v>
      </c>
      <c r="E8350" t="s">
        <v>29363</v>
      </c>
      <c r="F8350">
        <v>4.5</v>
      </c>
      <c r="G8350">
        <v>37</v>
      </c>
      <c r="H8350" t="s">
        <v>36</v>
      </c>
      <c r="I8350" t="s">
        <v>18421</v>
      </c>
      <c r="J8350">
        <v>4.8</v>
      </c>
      <c r="K8350">
        <v>300</v>
      </c>
      <c r="L8350" t="s">
        <v>18422</v>
      </c>
      <c r="M8350" t="s">
        <v>472</v>
      </c>
      <c r="N8350">
        <v>33064</v>
      </c>
      <c r="O8350" t="s">
        <v>94</v>
      </c>
      <c r="P8350">
        <v>4.5999999999999996</v>
      </c>
      <c r="Q8350">
        <v>4.7</v>
      </c>
      <c r="R8350">
        <v>4.4000000000000004</v>
      </c>
      <c r="S8350">
        <v>4.3</v>
      </c>
      <c r="T8350">
        <v>4.7</v>
      </c>
      <c r="U8350">
        <v>4.3</v>
      </c>
      <c r="V8350" t="s">
        <v>881</v>
      </c>
      <c r="W8350" t="s">
        <v>42</v>
      </c>
      <c r="X8350" t="s">
        <v>95</v>
      </c>
      <c r="Y8350">
        <v>16</v>
      </c>
      <c r="Z8350">
        <v>20</v>
      </c>
      <c r="AA8350" t="s">
        <v>44</v>
      </c>
      <c r="AB8350" t="s">
        <v>56</v>
      </c>
      <c r="AC8350" t="s">
        <v>913</v>
      </c>
      <c r="AD8350" t="s">
        <v>29364</v>
      </c>
      <c r="AE8350" t="s">
        <v>29365</v>
      </c>
      <c r="AF8350">
        <v>22746</v>
      </c>
    </row>
    <row r="8351" spans="1:32" x14ac:dyDescent="0.35">
      <c r="A8351">
        <v>2019</v>
      </c>
      <c r="B8351" t="s">
        <v>108</v>
      </c>
      <c r="C8351" t="s">
        <v>1881</v>
      </c>
      <c r="D8351" t="s">
        <v>34</v>
      </c>
      <c r="E8351" t="s">
        <v>8721</v>
      </c>
      <c r="F8351">
        <v>4.8</v>
      </c>
      <c r="G8351">
        <v>40</v>
      </c>
      <c r="H8351" t="s">
        <v>36</v>
      </c>
      <c r="I8351" t="s">
        <v>6080</v>
      </c>
      <c r="J8351">
        <v>4.7</v>
      </c>
      <c r="K8351">
        <v>724</v>
      </c>
      <c r="L8351" t="s">
        <v>6081</v>
      </c>
      <c r="M8351" t="s">
        <v>472</v>
      </c>
      <c r="N8351">
        <v>33172</v>
      </c>
      <c r="O8351" t="s">
        <v>53</v>
      </c>
      <c r="P8351">
        <v>4.8</v>
      </c>
      <c r="Q8351">
        <v>4.8</v>
      </c>
      <c r="R8351">
        <v>4.8</v>
      </c>
      <c r="S8351">
        <v>4.5</v>
      </c>
      <c r="T8351">
        <v>4.8</v>
      </c>
      <c r="U8351">
        <v>4.7</v>
      </c>
      <c r="V8351" t="s">
        <v>42</v>
      </c>
      <c r="W8351" t="s">
        <v>77</v>
      </c>
      <c r="X8351" t="s">
        <v>95</v>
      </c>
      <c r="Y8351">
        <v>22</v>
      </c>
      <c r="Z8351">
        <v>31</v>
      </c>
      <c r="AA8351" t="s">
        <v>44</v>
      </c>
      <c r="AB8351" t="s">
        <v>125</v>
      </c>
      <c r="AC8351" t="s">
        <v>219</v>
      </c>
      <c r="AD8351" t="s">
        <v>29366</v>
      </c>
      <c r="AE8351" t="s">
        <v>29367</v>
      </c>
      <c r="AF8351">
        <v>16015</v>
      </c>
    </row>
    <row r="8352" spans="1:32" x14ac:dyDescent="0.35">
      <c r="A8352">
        <v>2017</v>
      </c>
      <c r="B8352" t="s">
        <v>108</v>
      </c>
      <c r="C8352" t="s">
        <v>2198</v>
      </c>
      <c r="D8352" t="s">
        <v>34</v>
      </c>
      <c r="E8352" t="s">
        <v>29368</v>
      </c>
      <c r="F8352">
        <v>4.5</v>
      </c>
      <c r="G8352">
        <v>60</v>
      </c>
      <c r="H8352" t="s">
        <v>275</v>
      </c>
      <c r="I8352" t="s">
        <v>29369</v>
      </c>
      <c r="J8352">
        <v>4.7</v>
      </c>
      <c r="K8352">
        <v>724</v>
      </c>
      <c r="L8352" t="s">
        <v>29370</v>
      </c>
      <c r="M8352" t="s">
        <v>481</v>
      </c>
      <c r="N8352">
        <v>23606</v>
      </c>
      <c r="O8352" t="s">
        <v>75</v>
      </c>
      <c r="P8352">
        <v>4.5</v>
      </c>
      <c r="Q8352">
        <v>4.4000000000000004</v>
      </c>
      <c r="R8352">
        <v>4.5</v>
      </c>
      <c r="S8352">
        <v>4.4000000000000004</v>
      </c>
      <c r="T8352">
        <v>4.7</v>
      </c>
      <c r="U8352">
        <v>4.5</v>
      </c>
      <c r="V8352" t="s">
        <v>721</v>
      </c>
      <c r="W8352" t="s">
        <v>123</v>
      </c>
      <c r="X8352" t="s">
        <v>43</v>
      </c>
      <c r="Y8352">
        <v>24</v>
      </c>
      <c r="Z8352">
        <v>33</v>
      </c>
      <c r="AA8352" t="s">
        <v>278</v>
      </c>
      <c r="AB8352" t="s">
        <v>379</v>
      </c>
      <c r="AC8352" t="s">
        <v>29371</v>
      </c>
      <c r="AD8352" t="s">
        <v>29372</v>
      </c>
      <c r="AE8352" t="s">
        <v>77</v>
      </c>
      <c r="AF8352">
        <v>40520</v>
      </c>
    </row>
    <row r="8353" spans="1:32" x14ac:dyDescent="0.35">
      <c r="A8353">
        <v>2018</v>
      </c>
      <c r="B8353" t="s">
        <v>108</v>
      </c>
      <c r="C8353" t="s">
        <v>4762</v>
      </c>
      <c r="D8353" t="s">
        <v>34</v>
      </c>
      <c r="E8353" t="s">
        <v>4434</v>
      </c>
      <c r="F8353">
        <v>4.8</v>
      </c>
      <c r="G8353">
        <v>64</v>
      </c>
      <c r="H8353" t="s">
        <v>36</v>
      </c>
      <c r="I8353" t="s">
        <v>5650</v>
      </c>
      <c r="J8353">
        <v>4.5999999999999996</v>
      </c>
      <c r="K8353">
        <v>3999</v>
      </c>
      <c r="L8353" t="s">
        <v>5651</v>
      </c>
      <c r="M8353" t="s">
        <v>472</v>
      </c>
      <c r="N8353">
        <v>33023</v>
      </c>
      <c r="O8353" t="s">
        <v>53</v>
      </c>
      <c r="P8353">
        <v>4.9000000000000004</v>
      </c>
      <c r="Q8353">
        <v>5</v>
      </c>
      <c r="R8353">
        <v>4.8</v>
      </c>
      <c r="S8353">
        <v>4.5999999999999996</v>
      </c>
      <c r="T8353">
        <v>4.9000000000000004</v>
      </c>
      <c r="U8353">
        <v>4.8</v>
      </c>
      <c r="V8353" t="s">
        <v>721</v>
      </c>
      <c r="W8353" t="s">
        <v>16419</v>
      </c>
      <c r="X8353" t="s">
        <v>95</v>
      </c>
      <c r="Y8353">
        <v>22</v>
      </c>
      <c r="Z8353">
        <v>30</v>
      </c>
      <c r="AA8353" t="s">
        <v>44</v>
      </c>
      <c r="AB8353" t="s">
        <v>125</v>
      </c>
      <c r="AC8353" t="s">
        <v>219</v>
      </c>
      <c r="AD8353" t="s">
        <v>29373</v>
      </c>
      <c r="AE8353" t="s">
        <v>29374</v>
      </c>
      <c r="AF8353">
        <v>63772</v>
      </c>
    </row>
    <row r="8354" spans="1:32" x14ac:dyDescent="0.35">
      <c r="A8354">
        <v>2019</v>
      </c>
      <c r="B8354" t="s">
        <v>339</v>
      </c>
      <c r="C8354" t="s">
        <v>18654</v>
      </c>
      <c r="D8354" t="s">
        <v>34</v>
      </c>
      <c r="E8354" t="s">
        <v>5158</v>
      </c>
      <c r="F8354">
        <v>3.4</v>
      </c>
      <c r="G8354">
        <v>4</v>
      </c>
      <c r="H8354" t="s">
        <v>36</v>
      </c>
      <c r="I8354" t="s">
        <v>6109</v>
      </c>
      <c r="J8354">
        <v>4.3</v>
      </c>
      <c r="K8354">
        <v>109</v>
      </c>
      <c r="L8354" t="s">
        <v>6110</v>
      </c>
      <c r="M8354" t="s">
        <v>604</v>
      </c>
      <c r="N8354" s="1" t="s">
        <v>6111</v>
      </c>
      <c r="O8354" t="s">
        <v>53</v>
      </c>
      <c r="P8354">
        <v>4.2</v>
      </c>
      <c r="Q8354">
        <v>3.5</v>
      </c>
      <c r="R8354">
        <v>3.5</v>
      </c>
      <c r="S8354">
        <v>2.7</v>
      </c>
      <c r="T8354">
        <v>3.7</v>
      </c>
      <c r="U8354">
        <v>2.8</v>
      </c>
      <c r="V8354" t="s">
        <v>1712</v>
      </c>
      <c r="W8354" t="s">
        <v>327</v>
      </c>
      <c r="X8354" t="s">
        <v>55</v>
      </c>
      <c r="Y8354">
        <v>16</v>
      </c>
      <c r="Z8354">
        <v>21</v>
      </c>
      <c r="AA8354" t="s">
        <v>44</v>
      </c>
      <c r="AB8354" t="s">
        <v>198</v>
      </c>
      <c r="AC8354" t="s">
        <v>688</v>
      </c>
      <c r="AD8354" t="s">
        <v>29375</v>
      </c>
      <c r="AE8354">
        <v>21197</v>
      </c>
      <c r="AF8354">
        <v>27943</v>
      </c>
    </row>
    <row r="8355" spans="1:32" x14ac:dyDescent="0.35">
      <c r="A8355">
        <v>2020</v>
      </c>
      <c r="B8355" t="s">
        <v>48</v>
      </c>
      <c r="C8355" t="s">
        <v>2548</v>
      </c>
      <c r="D8355" t="s">
        <v>34</v>
      </c>
      <c r="E8355" t="s">
        <v>14369</v>
      </c>
      <c r="F8355">
        <v>4.9000000000000004</v>
      </c>
      <c r="G8355">
        <v>141</v>
      </c>
      <c r="H8355" t="s">
        <v>36</v>
      </c>
      <c r="I8355" t="s">
        <v>29376</v>
      </c>
      <c r="J8355">
        <v>4.7</v>
      </c>
      <c r="K8355">
        <v>1104</v>
      </c>
      <c r="L8355" t="s">
        <v>29377</v>
      </c>
      <c r="M8355" t="s">
        <v>679</v>
      </c>
      <c r="N8355">
        <v>10940</v>
      </c>
      <c r="O8355" t="s">
        <v>53</v>
      </c>
      <c r="P8355">
        <v>4.9000000000000004</v>
      </c>
      <c r="Q8355">
        <v>4.9000000000000004</v>
      </c>
      <c r="R8355">
        <v>4.9000000000000004</v>
      </c>
      <c r="S8355">
        <v>4.8</v>
      </c>
      <c r="T8355">
        <v>4.9000000000000004</v>
      </c>
      <c r="U8355">
        <v>4.9000000000000004</v>
      </c>
      <c r="V8355" t="s">
        <v>262</v>
      </c>
      <c r="W8355" t="s">
        <v>327</v>
      </c>
      <c r="X8355" t="s">
        <v>124</v>
      </c>
      <c r="Y8355">
        <v>19</v>
      </c>
      <c r="Z8355">
        <v>26</v>
      </c>
      <c r="AA8355" t="s">
        <v>44</v>
      </c>
      <c r="AB8355" t="s">
        <v>45</v>
      </c>
      <c r="AC8355" t="s">
        <v>1029</v>
      </c>
      <c r="AD8355" t="s">
        <v>29378</v>
      </c>
      <c r="AE8355" t="s">
        <v>29379</v>
      </c>
      <c r="AF8355">
        <v>22627</v>
      </c>
    </row>
    <row r="8356" spans="1:32" x14ac:dyDescent="0.35">
      <c r="A8356">
        <v>2019</v>
      </c>
      <c r="B8356" t="s">
        <v>257</v>
      </c>
      <c r="C8356" t="s">
        <v>892</v>
      </c>
      <c r="D8356" t="s">
        <v>34</v>
      </c>
      <c r="E8356" t="s">
        <v>10447</v>
      </c>
      <c r="F8356">
        <v>4.9000000000000004</v>
      </c>
      <c r="G8356">
        <v>17</v>
      </c>
      <c r="H8356" t="s">
        <v>36</v>
      </c>
      <c r="I8356" t="s">
        <v>29102</v>
      </c>
      <c r="J8356">
        <v>4.8</v>
      </c>
      <c r="K8356">
        <v>1468</v>
      </c>
      <c r="L8356" t="s">
        <v>29103</v>
      </c>
      <c r="M8356" t="s">
        <v>604</v>
      </c>
      <c r="N8356" s="1" t="s">
        <v>638</v>
      </c>
      <c r="O8356" t="s">
        <v>40</v>
      </c>
      <c r="P8356">
        <v>4.9000000000000004</v>
      </c>
      <c r="Q8356">
        <v>4.9000000000000004</v>
      </c>
      <c r="R8356">
        <v>5</v>
      </c>
      <c r="S8356">
        <v>4.5999999999999996</v>
      </c>
      <c r="T8356">
        <v>5</v>
      </c>
      <c r="U8356">
        <v>4.8</v>
      </c>
      <c r="V8356" t="s">
        <v>3107</v>
      </c>
      <c r="W8356" t="s">
        <v>673</v>
      </c>
      <c r="X8356" t="s">
        <v>124</v>
      </c>
      <c r="Y8356">
        <v>21</v>
      </c>
      <c r="Z8356">
        <v>29</v>
      </c>
      <c r="AA8356" t="s">
        <v>44</v>
      </c>
      <c r="AB8356" t="s">
        <v>45</v>
      </c>
      <c r="AC8356" t="s">
        <v>264</v>
      </c>
      <c r="AD8356" t="s">
        <v>29380</v>
      </c>
      <c r="AE8356" t="s">
        <v>29381</v>
      </c>
      <c r="AF8356">
        <v>32118</v>
      </c>
    </row>
    <row r="8357" spans="1:32" x14ac:dyDescent="0.35">
      <c r="A8357">
        <v>2012</v>
      </c>
      <c r="B8357" t="s">
        <v>69</v>
      </c>
      <c r="C8357" t="s">
        <v>844</v>
      </c>
      <c r="D8357" t="s">
        <v>34</v>
      </c>
      <c r="E8357" t="s">
        <v>29382</v>
      </c>
      <c r="F8357">
        <v>4.5</v>
      </c>
      <c r="G8357">
        <v>248</v>
      </c>
      <c r="H8357" t="s">
        <v>36</v>
      </c>
      <c r="I8357" t="s">
        <v>29383</v>
      </c>
      <c r="J8357">
        <v>4.8</v>
      </c>
      <c r="K8357">
        <v>18</v>
      </c>
      <c r="L8357" t="s">
        <v>29384</v>
      </c>
      <c r="M8357" t="s">
        <v>679</v>
      </c>
      <c r="N8357">
        <v>12534</v>
      </c>
      <c r="O8357" t="s">
        <v>94</v>
      </c>
      <c r="P8357">
        <v>4.4000000000000004</v>
      </c>
      <c r="Q8357">
        <v>4.4000000000000004</v>
      </c>
      <c r="R8357">
        <v>4.5</v>
      </c>
      <c r="S8357">
        <v>4.5999999999999996</v>
      </c>
      <c r="T8357">
        <v>4.5</v>
      </c>
      <c r="U8357">
        <v>4.7</v>
      </c>
      <c r="V8357" t="s">
        <v>29385</v>
      </c>
      <c r="W8357" t="s">
        <v>42</v>
      </c>
      <c r="X8357" t="s">
        <v>43</v>
      </c>
      <c r="Y8357">
        <v>20</v>
      </c>
      <c r="Z8357">
        <v>30</v>
      </c>
      <c r="AA8357" t="s">
        <v>44</v>
      </c>
      <c r="AB8357" t="s">
        <v>96</v>
      </c>
      <c r="AC8357" t="s">
        <v>848</v>
      </c>
      <c r="AD8357" t="s">
        <v>29386</v>
      </c>
      <c r="AE8357" t="s">
        <v>29387</v>
      </c>
      <c r="AF8357">
        <v>71383</v>
      </c>
    </row>
    <row r="8358" spans="1:32" x14ac:dyDescent="0.35">
      <c r="A8358">
        <v>2019</v>
      </c>
      <c r="B8358" t="s">
        <v>257</v>
      </c>
      <c r="C8358" t="s">
        <v>1493</v>
      </c>
      <c r="D8358" t="s">
        <v>34</v>
      </c>
      <c r="E8358" t="s">
        <v>19295</v>
      </c>
      <c r="F8358">
        <v>4.9000000000000004</v>
      </c>
      <c r="G8358">
        <v>30</v>
      </c>
      <c r="H8358" t="s">
        <v>36</v>
      </c>
      <c r="I8358" t="s">
        <v>686</v>
      </c>
      <c r="J8358">
        <v>3.7</v>
      </c>
      <c r="K8358">
        <v>3</v>
      </c>
      <c r="L8358" t="s">
        <v>687</v>
      </c>
      <c r="M8358" t="s">
        <v>679</v>
      </c>
      <c r="N8358">
        <v>10466</v>
      </c>
      <c r="O8358" t="s">
        <v>94</v>
      </c>
      <c r="P8358">
        <v>4.9000000000000004</v>
      </c>
      <c r="Q8358">
        <v>4.9000000000000004</v>
      </c>
      <c r="R8358">
        <v>5</v>
      </c>
      <c r="S8358">
        <v>4.5999999999999996</v>
      </c>
      <c r="T8358">
        <v>4.9000000000000004</v>
      </c>
      <c r="U8358">
        <v>4.9000000000000004</v>
      </c>
      <c r="V8358" t="s">
        <v>721</v>
      </c>
      <c r="W8358" t="s">
        <v>42</v>
      </c>
      <c r="X8358" t="s">
        <v>124</v>
      </c>
      <c r="Y8358">
        <v>25</v>
      </c>
      <c r="Z8358">
        <v>34</v>
      </c>
      <c r="AA8358" t="s">
        <v>44</v>
      </c>
      <c r="AB8358" t="s">
        <v>45</v>
      </c>
      <c r="AC8358" t="s">
        <v>219</v>
      </c>
      <c r="AD8358" t="s">
        <v>29388</v>
      </c>
      <c r="AE8358" t="s">
        <v>29389</v>
      </c>
      <c r="AF8358">
        <v>46128</v>
      </c>
    </row>
    <row r="8359" spans="1:32" x14ac:dyDescent="0.35">
      <c r="A8359">
        <v>2019</v>
      </c>
      <c r="B8359" t="s">
        <v>213</v>
      </c>
      <c r="C8359" t="s">
        <v>214</v>
      </c>
      <c r="D8359" t="s">
        <v>34</v>
      </c>
      <c r="E8359" t="s">
        <v>222</v>
      </c>
      <c r="F8359">
        <v>4.3</v>
      </c>
      <c r="G8359">
        <v>217</v>
      </c>
      <c r="H8359" t="s">
        <v>36</v>
      </c>
      <c r="I8359" t="s">
        <v>29390</v>
      </c>
      <c r="J8359">
        <v>4.9000000000000004</v>
      </c>
      <c r="K8359">
        <v>1921</v>
      </c>
      <c r="L8359" t="s">
        <v>29391</v>
      </c>
      <c r="M8359" t="s">
        <v>679</v>
      </c>
      <c r="N8359">
        <v>10583</v>
      </c>
      <c r="O8359" t="s">
        <v>53</v>
      </c>
      <c r="P8359">
        <v>4.5999999999999996</v>
      </c>
      <c r="Q8359">
        <v>4.5</v>
      </c>
      <c r="R8359">
        <v>4.2</v>
      </c>
      <c r="S8359">
        <v>4.0999999999999996</v>
      </c>
      <c r="T8359">
        <v>4.5999999999999996</v>
      </c>
      <c r="U8359">
        <v>4.2</v>
      </c>
      <c r="V8359" t="s">
        <v>4667</v>
      </c>
      <c r="W8359" t="s">
        <v>327</v>
      </c>
      <c r="X8359" t="s">
        <v>124</v>
      </c>
      <c r="Y8359">
        <v>21</v>
      </c>
      <c r="Z8359">
        <v>26</v>
      </c>
      <c r="AA8359" t="s">
        <v>44</v>
      </c>
      <c r="AB8359" t="s">
        <v>56</v>
      </c>
      <c r="AC8359" t="s">
        <v>219</v>
      </c>
      <c r="AD8359" t="s">
        <v>29392</v>
      </c>
      <c r="AE8359" t="s">
        <v>29393</v>
      </c>
      <c r="AF8359">
        <v>39641</v>
      </c>
    </row>
    <row r="8360" spans="1:32" x14ac:dyDescent="0.35">
      <c r="A8360">
        <v>2020</v>
      </c>
      <c r="B8360" t="s">
        <v>467</v>
      </c>
      <c r="C8360" t="s">
        <v>5659</v>
      </c>
      <c r="D8360" t="s">
        <v>34</v>
      </c>
      <c r="E8360" t="s">
        <v>2641</v>
      </c>
      <c r="F8360">
        <v>4.8</v>
      </c>
      <c r="G8360">
        <v>59</v>
      </c>
      <c r="H8360" t="s">
        <v>36</v>
      </c>
      <c r="I8360" t="s">
        <v>29394</v>
      </c>
      <c r="J8360">
        <v>4.5999999999999996</v>
      </c>
      <c r="K8360">
        <v>3133</v>
      </c>
      <c r="L8360" t="s">
        <v>29395</v>
      </c>
      <c r="M8360" t="s">
        <v>679</v>
      </c>
      <c r="N8360">
        <v>11756</v>
      </c>
      <c r="O8360" t="s">
        <v>40</v>
      </c>
      <c r="P8360">
        <v>4.9000000000000004</v>
      </c>
      <c r="Q8360">
        <v>4.8</v>
      </c>
      <c r="R8360">
        <v>4.7</v>
      </c>
      <c r="S8360">
        <v>4.5999999999999996</v>
      </c>
      <c r="T8360">
        <v>4.9000000000000004</v>
      </c>
      <c r="U8360">
        <v>4.7</v>
      </c>
      <c r="V8360" t="s">
        <v>2031</v>
      </c>
      <c r="W8360" t="s">
        <v>42</v>
      </c>
      <c r="X8360" t="s">
        <v>43</v>
      </c>
      <c r="Y8360">
        <v>19</v>
      </c>
      <c r="Z8360">
        <v>28</v>
      </c>
      <c r="AA8360" t="s">
        <v>44</v>
      </c>
      <c r="AB8360" t="s">
        <v>125</v>
      </c>
      <c r="AC8360" t="s">
        <v>474</v>
      </c>
      <c r="AD8360" t="s">
        <v>29396</v>
      </c>
      <c r="AE8360" t="s">
        <v>29397</v>
      </c>
      <c r="AF8360">
        <v>60821</v>
      </c>
    </row>
    <row r="8361" spans="1:32" x14ac:dyDescent="0.35">
      <c r="A8361">
        <v>2019</v>
      </c>
      <c r="B8361" t="s">
        <v>365</v>
      </c>
      <c r="C8361" t="s">
        <v>7699</v>
      </c>
      <c r="D8361" t="s">
        <v>34</v>
      </c>
      <c r="E8361" t="s">
        <v>2185</v>
      </c>
      <c r="F8361">
        <v>4.3</v>
      </c>
      <c r="G8361">
        <v>151</v>
      </c>
      <c r="H8361" t="s">
        <v>36</v>
      </c>
      <c r="I8361" t="s">
        <v>5730</v>
      </c>
      <c r="J8361">
        <v>4.9000000000000004</v>
      </c>
      <c r="K8361">
        <v>510</v>
      </c>
      <c r="L8361" t="s">
        <v>5731</v>
      </c>
      <c r="M8361" t="s">
        <v>2891</v>
      </c>
      <c r="N8361" s="1" t="s">
        <v>5732</v>
      </c>
      <c r="O8361" t="s">
        <v>40</v>
      </c>
      <c r="P8361">
        <v>4.4000000000000004</v>
      </c>
      <c r="Q8361">
        <v>4.3</v>
      </c>
      <c r="R8361">
        <v>4.2</v>
      </c>
      <c r="S8361">
        <v>4.2</v>
      </c>
      <c r="T8361">
        <v>4.5</v>
      </c>
      <c r="U8361">
        <v>4.4000000000000004</v>
      </c>
      <c r="V8361" t="s">
        <v>973</v>
      </c>
      <c r="W8361" t="s">
        <v>455</v>
      </c>
      <c r="X8361" t="s">
        <v>43</v>
      </c>
      <c r="Y8361">
        <v>26</v>
      </c>
      <c r="Z8361">
        <v>31</v>
      </c>
      <c r="AA8361" t="s">
        <v>44</v>
      </c>
      <c r="AB8361" t="s">
        <v>151</v>
      </c>
      <c r="AC8361" t="s">
        <v>2159</v>
      </c>
      <c r="AD8361" t="s">
        <v>29398</v>
      </c>
      <c r="AE8361" t="s">
        <v>29399</v>
      </c>
      <c r="AF8361">
        <v>10778</v>
      </c>
    </row>
    <row r="8362" spans="1:32" x14ac:dyDescent="0.35">
      <c r="A8362">
        <v>2019</v>
      </c>
      <c r="B8362" t="s">
        <v>108</v>
      </c>
      <c r="C8362" t="s">
        <v>9850</v>
      </c>
      <c r="D8362" t="s">
        <v>34</v>
      </c>
      <c r="E8362" t="s">
        <v>6373</v>
      </c>
      <c r="F8362">
        <v>4.5999999999999996</v>
      </c>
      <c r="G8362">
        <v>72</v>
      </c>
      <c r="H8362" t="s">
        <v>36</v>
      </c>
      <c r="I8362" t="s">
        <v>709</v>
      </c>
      <c r="J8362">
        <v>4.5999999999999996</v>
      </c>
      <c r="K8362">
        <v>1108</v>
      </c>
      <c r="L8362" t="s">
        <v>710</v>
      </c>
      <c r="M8362" t="s">
        <v>699</v>
      </c>
      <c r="N8362" s="1" t="s">
        <v>711</v>
      </c>
      <c r="O8362" t="s">
        <v>53</v>
      </c>
      <c r="P8362">
        <v>4.8</v>
      </c>
      <c r="Q8362">
        <v>4.8</v>
      </c>
      <c r="R8362">
        <v>4.5999999999999996</v>
      </c>
      <c r="S8362">
        <v>4.5</v>
      </c>
      <c r="T8362">
        <v>4.7</v>
      </c>
      <c r="U8362">
        <v>4.5999999999999996</v>
      </c>
      <c r="V8362" t="s">
        <v>42</v>
      </c>
      <c r="W8362" t="s">
        <v>42</v>
      </c>
      <c r="X8362" t="s">
        <v>124</v>
      </c>
      <c r="Y8362">
        <v>22</v>
      </c>
      <c r="Z8362">
        <v>27</v>
      </c>
      <c r="AA8362" t="s">
        <v>44</v>
      </c>
      <c r="AB8362" t="s">
        <v>125</v>
      </c>
      <c r="AC8362" t="s">
        <v>219</v>
      </c>
      <c r="AD8362" t="s">
        <v>29400</v>
      </c>
      <c r="AE8362" t="s">
        <v>29401</v>
      </c>
      <c r="AF8362">
        <v>14586</v>
      </c>
    </row>
    <row r="8363" spans="1:32" x14ac:dyDescent="0.35">
      <c r="A8363">
        <v>2020</v>
      </c>
      <c r="B8363" t="s">
        <v>525</v>
      </c>
      <c r="C8363" t="s">
        <v>526</v>
      </c>
      <c r="D8363" t="s">
        <v>34</v>
      </c>
      <c r="E8363" t="s">
        <v>29402</v>
      </c>
      <c r="F8363">
        <v>4.8</v>
      </c>
      <c r="G8363">
        <v>174</v>
      </c>
      <c r="H8363" t="s">
        <v>36</v>
      </c>
      <c r="I8363" t="s">
        <v>29403</v>
      </c>
      <c r="J8363">
        <v>4.8</v>
      </c>
      <c r="K8363">
        <v>1437</v>
      </c>
      <c r="L8363" t="s">
        <v>29404</v>
      </c>
      <c r="M8363" t="s">
        <v>699</v>
      </c>
      <c r="N8363" s="1" t="s">
        <v>29405</v>
      </c>
      <c r="O8363" t="s">
        <v>53</v>
      </c>
      <c r="P8363">
        <v>4.8</v>
      </c>
      <c r="Q8363">
        <v>4.8</v>
      </c>
      <c r="R8363">
        <v>4.8</v>
      </c>
      <c r="S8363">
        <v>4.8</v>
      </c>
      <c r="T8363">
        <v>4.8</v>
      </c>
      <c r="U8363">
        <v>4.9000000000000004</v>
      </c>
      <c r="V8363" t="s">
        <v>6503</v>
      </c>
      <c r="W8363" t="s">
        <v>42</v>
      </c>
      <c r="X8363" t="s">
        <v>124</v>
      </c>
      <c r="Y8363">
        <v>22</v>
      </c>
      <c r="Z8363">
        <v>26</v>
      </c>
      <c r="AA8363" t="s">
        <v>44</v>
      </c>
      <c r="AB8363" t="s">
        <v>151</v>
      </c>
      <c r="AC8363" t="s">
        <v>464</v>
      </c>
      <c r="AD8363" t="s">
        <v>29406</v>
      </c>
      <c r="AE8363">
        <v>2769</v>
      </c>
      <c r="AF8363">
        <v>31442</v>
      </c>
    </row>
    <row r="8364" spans="1:32" x14ac:dyDescent="0.35">
      <c r="A8364">
        <v>2020</v>
      </c>
      <c r="B8364" t="s">
        <v>732</v>
      </c>
      <c r="C8364" t="s">
        <v>4906</v>
      </c>
      <c r="D8364" t="s">
        <v>34</v>
      </c>
      <c r="E8364" t="s">
        <v>29407</v>
      </c>
      <c r="F8364">
        <v>4.7</v>
      </c>
      <c r="G8364">
        <v>79</v>
      </c>
      <c r="H8364" t="s">
        <v>36</v>
      </c>
      <c r="I8364" t="s">
        <v>15862</v>
      </c>
      <c r="J8364">
        <v>3.9</v>
      </c>
      <c r="K8364">
        <v>11</v>
      </c>
      <c r="L8364" t="s">
        <v>15863</v>
      </c>
      <c r="M8364" t="s">
        <v>39</v>
      </c>
      <c r="N8364">
        <v>90706</v>
      </c>
      <c r="O8364" t="s">
        <v>40</v>
      </c>
      <c r="P8364">
        <v>4.8</v>
      </c>
      <c r="Q8364">
        <v>4.7</v>
      </c>
      <c r="R8364">
        <v>4.5999999999999996</v>
      </c>
      <c r="S8364">
        <v>4.5</v>
      </c>
      <c r="T8364">
        <v>4.8</v>
      </c>
      <c r="U8364">
        <v>4.5999999999999996</v>
      </c>
      <c r="V8364" t="s">
        <v>958</v>
      </c>
      <c r="W8364" t="s">
        <v>13740</v>
      </c>
      <c r="X8364" t="s">
        <v>43</v>
      </c>
      <c r="Y8364">
        <v>26</v>
      </c>
      <c r="Z8364">
        <v>30</v>
      </c>
      <c r="AA8364" t="s">
        <v>44</v>
      </c>
      <c r="AB8364" t="s">
        <v>125</v>
      </c>
      <c r="AC8364" t="s">
        <v>79</v>
      </c>
      <c r="AD8364" t="s">
        <v>29408</v>
      </c>
      <c r="AE8364" t="s">
        <v>29409</v>
      </c>
      <c r="AF8364">
        <v>60532</v>
      </c>
    </row>
    <row r="8365" spans="1:32" x14ac:dyDescent="0.35">
      <c r="A8365">
        <v>2020</v>
      </c>
      <c r="B8365" t="s">
        <v>288</v>
      </c>
      <c r="C8365" t="s">
        <v>2086</v>
      </c>
      <c r="D8365" t="s">
        <v>34</v>
      </c>
      <c r="E8365" t="s">
        <v>3011</v>
      </c>
      <c r="F8365">
        <v>4.8</v>
      </c>
      <c r="G8365">
        <v>30</v>
      </c>
      <c r="H8365" t="s">
        <v>36</v>
      </c>
      <c r="I8365" t="s">
        <v>12282</v>
      </c>
      <c r="J8365">
        <v>4.5</v>
      </c>
      <c r="K8365">
        <v>562</v>
      </c>
      <c r="L8365" t="s">
        <v>12283</v>
      </c>
      <c r="M8365" t="s">
        <v>39</v>
      </c>
      <c r="N8365">
        <v>92692</v>
      </c>
      <c r="O8365" t="s">
        <v>40</v>
      </c>
      <c r="P8365">
        <v>4.8</v>
      </c>
      <c r="Q8365">
        <v>4.7</v>
      </c>
      <c r="R8365">
        <v>4.9000000000000004</v>
      </c>
      <c r="S8365">
        <v>4.7</v>
      </c>
      <c r="T8365">
        <v>4.8</v>
      </c>
      <c r="U8365">
        <v>4.7</v>
      </c>
      <c r="V8365" t="s">
        <v>1739</v>
      </c>
      <c r="W8365" t="s">
        <v>42</v>
      </c>
      <c r="X8365" t="s">
        <v>124</v>
      </c>
      <c r="Y8365">
        <v>22</v>
      </c>
      <c r="Z8365">
        <v>28</v>
      </c>
      <c r="AA8365" t="s">
        <v>44</v>
      </c>
      <c r="AB8365" t="s">
        <v>294</v>
      </c>
      <c r="AC8365" t="s">
        <v>219</v>
      </c>
      <c r="AD8365" t="s">
        <v>12935</v>
      </c>
      <c r="AE8365" t="s">
        <v>12936</v>
      </c>
      <c r="AF8365">
        <v>17580</v>
      </c>
    </row>
    <row r="8366" spans="1:32" x14ac:dyDescent="0.35">
      <c r="A8366">
        <v>2020</v>
      </c>
      <c r="B8366" t="s">
        <v>32</v>
      </c>
      <c r="C8366" t="s">
        <v>3580</v>
      </c>
      <c r="D8366" t="s">
        <v>34</v>
      </c>
      <c r="E8366" t="s">
        <v>29410</v>
      </c>
      <c r="F8366">
        <v>4.8</v>
      </c>
      <c r="G8366">
        <v>142</v>
      </c>
      <c r="H8366" t="s">
        <v>36</v>
      </c>
      <c r="I8366" t="s">
        <v>29411</v>
      </c>
      <c r="J8366">
        <v>4.5</v>
      </c>
      <c r="K8366">
        <v>149</v>
      </c>
      <c r="L8366" t="s">
        <v>29412</v>
      </c>
      <c r="M8366" t="s">
        <v>39</v>
      </c>
      <c r="N8366">
        <v>93230</v>
      </c>
      <c r="O8366" t="s">
        <v>40</v>
      </c>
      <c r="P8366">
        <v>4.7</v>
      </c>
      <c r="Q8366">
        <v>4.7</v>
      </c>
      <c r="R8366">
        <v>4.7</v>
      </c>
      <c r="S8366">
        <v>4.7</v>
      </c>
      <c r="T8366">
        <v>4.8</v>
      </c>
      <c r="U8366">
        <v>4.8</v>
      </c>
      <c r="V8366" t="s">
        <v>798</v>
      </c>
      <c r="W8366" t="s">
        <v>1825</v>
      </c>
      <c r="X8366" t="s">
        <v>43</v>
      </c>
      <c r="Y8366">
        <v>28</v>
      </c>
      <c r="Z8366">
        <v>39</v>
      </c>
      <c r="AA8366" t="s">
        <v>44</v>
      </c>
      <c r="AB8366" t="s">
        <v>45</v>
      </c>
      <c r="AC8366" t="s">
        <v>750</v>
      </c>
      <c r="AD8366" t="s">
        <v>29413</v>
      </c>
      <c r="AE8366" t="s">
        <v>29414</v>
      </c>
      <c r="AF8366">
        <v>20357</v>
      </c>
    </row>
    <row r="8367" spans="1:32" x14ac:dyDescent="0.35">
      <c r="A8367">
        <v>2018</v>
      </c>
      <c r="B8367" t="s">
        <v>48</v>
      </c>
      <c r="C8367" t="s">
        <v>8402</v>
      </c>
      <c r="D8367" t="s">
        <v>753</v>
      </c>
      <c r="E8367" t="s">
        <v>13496</v>
      </c>
      <c r="F8367">
        <v>4.7</v>
      </c>
      <c r="G8367">
        <v>578</v>
      </c>
      <c r="H8367" t="s">
        <v>36</v>
      </c>
      <c r="I8367" t="s">
        <v>22675</v>
      </c>
      <c r="J8367">
        <v>4.5999999999999996</v>
      </c>
      <c r="K8367">
        <v>1109</v>
      </c>
      <c r="L8367" t="s">
        <v>22676</v>
      </c>
      <c r="M8367" t="s">
        <v>74</v>
      </c>
      <c r="N8367">
        <v>89118</v>
      </c>
      <c r="O8367" t="s">
        <v>53</v>
      </c>
      <c r="P8367">
        <v>4.8</v>
      </c>
      <c r="Q8367">
        <v>4.7</v>
      </c>
      <c r="R8367">
        <v>4.7</v>
      </c>
      <c r="S8367">
        <v>4.5999999999999996</v>
      </c>
      <c r="T8367">
        <v>4.8</v>
      </c>
      <c r="U8367">
        <v>4.8</v>
      </c>
      <c r="V8367" t="s">
        <v>229</v>
      </c>
      <c r="W8367" t="s">
        <v>540</v>
      </c>
      <c r="X8367" t="s">
        <v>55</v>
      </c>
      <c r="Y8367">
        <v>22</v>
      </c>
      <c r="Z8367">
        <v>28</v>
      </c>
      <c r="AA8367" t="s">
        <v>44</v>
      </c>
      <c r="AB8367" t="s">
        <v>151</v>
      </c>
      <c r="AC8367" t="s">
        <v>79</v>
      </c>
      <c r="AD8367" t="s">
        <v>29415</v>
      </c>
      <c r="AE8367" t="s">
        <v>29416</v>
      </c>
      <c r="AF8367">
        <v>13645</v>
      </c>
    </row>
    <row r="8368" spans="1:32" x14ac:dyDescent="0.35">
      <c r="A8368">
        <v>2020</v>
      </c>
      <c r="B8368" t="s">
        <v>108</v>
      </c>
      <c r="C8368" t="s">
        <v>6583</v>
      </c>
      <c r="D8368" t="s">
        <v>34</v>
      </c>
      <c r="E8368" t="s">
        <v>1648</v>
      </c>
      <c r="F8368">
        <v>4.9000000000000004</v>
      </c>
      <c r="G8368">
        <v>13</v>
      </c>
      <c r="H8368" t="s">
        <v>36</v>
      </c>
      <c r="I8368" t="s">
        <v>28606</v>
      </c>
      <c r="J8368">
        <v>4.8</v>
      </c>
      <c r="K8368">
        <v>2794</v>
      </c>
      <c r="L8368" t="s">
        <v>28607</v>
      </c>
      <c r="M8368" t="s">
        <v>39</v>
      </c>
      <c r="N8368">
        <v>95129</v>
      </c>
      <c r="O8368" t="s">
        <v>53</v>
      </c>
      <c r="P8368">
        <v>4.9000000000000004</v>
      </c>
      <c r="Q8368">
        <v>4.8</v>
      </c>
      <c r="R8368">
        <v>4.9000000000000004</v>
      </c>
      <c r="S8368">
        <v>4.8</v>
      </c>
      <c r="T8368">
        <v>4.9000000000000004</v>
      </c>
      <c r="U8368">
        <v>4.9000000000000004</v>
      </c>
      <c r="V8368" t="s">
        <v>262</v>
      </c>
      <c r="W8368" t="s">
        <v>123</v>
      </c>
      <c r="X8368" t="s">
        <v>124</v>
      </c>
      <c r="Y8368">
        <v>22</v>
      </c>
      <c r="Z8368">
        <v>30</v>
      </c>
      <c r="AA8368" t="s">
        <v>44</v>
      </c>
      <c r="AB8368" t="s">
        <v>294</v>
      </c>
      <c r="AC8368" t="s">
        <v>219</v>
      </c>
      <c r="AD8368" t="s">
        <v>29417</v>
      </c>
      <c r="AE8368" t="s">
        <v>29418</v>
      </c>
      <c r="AF8368">
        <v>10968</v>
      </c>
    </row>
    <row r="8369" spans="1:32" x14ac:dyDescent="0.35">
      <c r="A8369">
        <v>2018</v>
      </c>
      <c r="B8369" t="s">
        <v>389</v>
      </c>
      <c r="C8369" t="s">
        <v>28081</v>
      </c>
      <c r="D8369" t="s">
        <v>34</v>
      </c>
      <c r="E8369" t="s">
        <v>20147</v>
      </c>
      <c r="F8369">
        <v>4.5</v>
      </c>
      <c r="G8369">
        <v>15</v>
      </c>
      <c r="H8369" t="s">
        <v>36</v>
      </c>
      <c r="I8369" t="s">
        <v>29419</v>
      </c>
      <c r="J8369">
        <v>4.9000000000000004</v>
      </c>
      <c r="K8369">
        <v>623</v>
      </c>
      <c r="L8369" t="s">
        <v>29420</v>
      </c>
      <c r="M8369" t="s">
        <v>39</v>
      </c>
      <c r="N8369">
        <v>94520</v>
      </c>
      <c r="O8369" t="s">
        <v>53</v>
      </c>
      <c r="P8369">
        <v>4.5999999999999996</v>
      </c>
      <c r="Q8369">
        <v>4.5999999999999996</v>
      </c>
      <c r="R8369">
        <v>4.7</v>
      </c>
      <c r="S8369">
        <v>4.3</v>
      </c>
      <c r="T8369">
        <v>4.9000000000000004</v>
      </c>
      <c r="U8369">
        <v>4.0999999999999996</v>
      </c>
      <c r="V8369" t="s">
        <v>2036</v>
      </c>
      <c r="W8369" t="s">
        <v>42</v>
      </c>
      <c r="X8369" t="s">
        <v>124</v>
      </c>
      <c r="Y8369">
        <v>91</v>
      </c>
      <c r="Z8369">
        <v>95</v>
      </c>
      <c r="AA8369" t="s">
        <v>1227</v>
      </c>
      <c r="AB8369" t="s">
        <v>1228</v>
      </c>
      <c r="AC8369" t="s">
        <v>1227</v>
      </c>
      <c r="AD8369" t="s">
        <v>29421</v>
      </c>
      <c r="AE8369" t="s">
        <v>29422</v>
      </c>
      <c r="AF8369">
        <v>38775</v>
      </c>
    </row>
    <row r="8370" spans="1:32" x14ac:dyDescent="0.35">
      <c r="A8370">
        <v>2021</v>
      </c>
      <c r="B8370" t="s">
        <v>48</v>
      </c>
      <c r="C8370" t="s">
        <v>49</v>
      </c>
      <c r="D8370" t="s">
        <v>753</v>
      </c>
      <c r="E8370" t="s">
        <v>29423</v>
      </c>
      <c r="F8370">
        <v>4.8</v>
      </c>
      <c r="G8370">
        <v>79</v>
      </c>
      <c r="H8370" t="s">
        <v>36</v>
      </c>
      <c r="I8370" t="s">
        <v>11991</v>
      </c>
      <c r="J8370">
        <v>4.3</v>
      </c>
      <c r="K8370">
        <v>1247</v>
      </c>
      <c r="L8370" t="s">
        <v>11992</v>
      </c>
      <c r="M8370" t="s">
        <v>121</v>
      </c>
      <c r="N8370">
        <v>85014</v>
      </c>
      <c r="O8370" t="s">
        <v>53</v>
      </c>
      <c r="P8370">
        <v>4.8</v>
      </c>
      <c r="Q8370">
        <v>4.9000000000000004</v>
      </c>
      <c r="R8370">
        <v>4.8</v>
      </c>
      <c r="S8370">
        <v>4.5999999999999996</v>
      </c>
      <c r="T8370">
        <v>4.9000000000000004</v>
      </c>
      <c r="U8370">
        <v>4.7</v>
      </c>
      <c r="V8370" t="s">
        <v>262</v>
      </c>
      <c r="W8370" t="s">
        <v>9056</v>
      </c>
      <c r="X8370" t="s">
        <v>55</v>
      </c>
      <c r="Y8370">
        <v>19</v>
      </c>
      <c r="Z8370">
        <v>24</v>
      </c>
      <c r="AA8370" t="s">
        <v>44</v>
      </c>
      <c r="AB8370" t="s">
        <v>56</v>
      </c>
      <c r="AC8370" t="s">
        <v>832</v>
      </c>
      <c r="AD8370" t="s">
        <v>29424</v>
      </c>
      <c r="AE8370" t="s">
        <v>29425</v>
      </c>
      <c r="AF8370">
        <v>23741</v>
      </c>
    </row>
    <row r="8371" spans="1:32" x14ac:dyDescent="0.35">
      <c r="A8371">
        <v>2019</v>
      </c>
      <c r="B8371" t="s">
        <v>187</v>
      </c>
      <c r="C8371" t="s">
        <v>23909</v>
      </c>
      <c r="D8371" t="s">
        <v>34</v>
      </c>
      <c r="E8371" t="s">
        <v>28397</v>
      </c>
      <c r="F8371">
        <v>4.7</v>
      </c>
      <c r="G8371">
        <v>262</v>
      </c>
      <c r="H8371" t="s">
        <v>36</v>
      </c>
      <c r="I8371" t="s">
        <v>1904</v>
      </c>
      <c r="J8371">
        <v>4.7</v>
      </c>
      <c r="K8371">
        <v>916</v>
      </c>
      <c r="L8371" t="s">
        <v>1905</v>
      </c>
      <c r="M8371" t="s">
        <v>121</v>
      </c>
      <c r="N8371">
        <v>85260</v>
      </c>
      <c r="O8371" t="s">
        <v>53</v>
      </c>
      <c r="P8371">
        <v>4.8</v>
      </c>
      <c r="Q8371">
        <v>4.7</v>
      </c>
      <c r="R8371">
        <v>4.7</v>
      </c>
      <c r="S8371">
        <v>4.7</v>
      </c>
      <c r="T8371">
        <v>4.7</v>
      </c>
      <c r="U8371">
        <v>4.7</v>
      </c>
      <c r="V8371" t="s">
        <v>2590</v>
      </c>
      <c r="W8371" t="s">
        <v>1522</v>
      </c>
      <c r="X8371" t="s">
        <v>124</v>
      </c>
      <c r="Y8371">
        <v>25</v>
      </c>
      <c r="Z8371">
        <v>32</v>
      </c>
      <c r="AA8371" t="s">
        <v>44</v>
      </c>
      <c r="AB8371" t="s">
        <v>78</v>
      </c>
      <c r="AC8371" t="s">
        <v>1381</v>
      </c>
      <c r="AD8371" t="s">
        <v>29426</v>
      </c>
      <c r="AE8371" t="s">
        <v>29427</v>
      </c>
      <c r="AF8371">
        <v>24197</v>
      </c>
    </row>
    <row r="8372" spans="1:32" x14ac:dyDescent="0.35">
      <c r="A8372">
        <v>2020</v>
      </c>
      <c r="B8372" t="s">
        <v>69</v>
      </c>
      <c r="C8372" t="s">
        <v>1499</v>
      </c>
      <c r="D8372" t="s">
        <v>34</v>
      </c>
      <c r="E8372" t="s">
        <v>29428</v>
      </c>
      <c r="F8372">
        <v>4.8</v>
      </c>
      <c r="G8372">
        <v>269</v>
      </c>
      <c r="H8372" t="s">
        <v>36</v>
      </c>
      <c r="I8372" t="s">
        <v>6216</v>
      </c>
      <c r="J8372">
        <v>4.8</v>
      </c>
      <c r="K8372">
        <v>4505</v>
      </c>
      <c r="L8372" t="s">
        <v>6217</v>
      </c>
      <c r="M8372" t="s">
        <v>121</v>
      </c>
      <c r="N8372">
        <v>85286</v>
      </c>
      <c r="O8372" t="s">
        <v>53</v>
      </c>
      <c r="P8372">
        <v>4.9000000000000004</v>
      </c>
      <c r="Q8372">
        <v>4.8</v>
      </c>
      <c r="R8372">
        <v>4.8</v>
      </c>
      <c r="S8372">
        <v>4.8</v>
      </c>
      <c r="T8372">
        <v>4.9000000000000004</v>
      </c>
      <c r="U8372">
        <v>4.9000000000000004</v>
      </c>
      <c r="V8372" t="s">
        <v>144</v>
      </c>
      <c r="W8372" t="s">
        <v>77</v>
      </c>
      <c r="X8372" t="s">
        <v>43</v>
      </c>
      <c r="Y8372">
        <v>28</v>
      </c>
      <c r="Z8372">
        <v>34</v>
      </c>
      <c r="AA8372" t="s">
        <v>44</v>
      </c>
      <c r="AB8372" t="s">
        <v>78</v>
      </c>
      <c r="AC8372" t="s">
        <v>79</v>
      </c>
      <c r="AD8372" t="s">
        <v>29429</v>
      </c>
      <c r="AE8372" t="s">
        <v>29430</v>
      </c>
      <c r="AF8372">
        <v>46362</v>
      </c>
    </row>
    <row r="8373" spans="1:32" x14ac:dyDescent="0.35">
      <c r="A8373">
        <v>2018</v>
      </c>
      <c r="B8373" t="s">
        <v>187</v>
      </c>
      <c r="C8373" t="s">
        <v>5302</v>
      </c>
      <c r="D8373" t="s">
        <v>34</v>
      </c>
      <c r="E8373" t="s">
        <v>29431</v>
      </c>
      <c r="F8373">
        <v>4.7</v>
      </c>
      <c r="G8373">
        <v>445</v>
      </c>
      <c r="H8373" t="s">
        <v>36</v>
      </c>
      <c r="I8373" t="s">
        <v>29432</v>
      </c>
      <c r="J8373">
        <v>4.9000000000000004</v>
      </c>
      <c r="K8373">
        <v>2680</v>
      </c>
      <c r="L8373" t="s">
        <v>29433</v>
      </c>
      <c r="M8373" t="s">
        <v>183</v>
      </c>
      <c r="N8373">
        <v>84111</v>
      </c>
      <c r="O8373" t="s">
        <v>53</v>
      </c>
      <c r="P8373">
        <v>4.8</v>
      </c>
      <c r="Q8373">
        <v>4.7</v>
      </c>
      <c r="R8373">
        <v>4.5999999999999996</v>
      </c>
      <c r="S8373">
        <v>4.7</v>
      </c>
      <c r="T8373">
        <v>4.7</v>
      </c>
      <c r="U8373">
        <v>4.8</v>
      </c>
      <c r="V8373" t="s">
        <v>2821</v>
      </c>
      <c r="W8373" t="s">
        <v>42</v>
      </c>
      <c r="X8373" t="s">
        <v>124</v>
      </c>
      <c r="Y8373">
        <v>20</v>
      </c>
      <c r="Z8373">
        <v>27</v>
      </c>
      <c r="AA8373" t="s">
        <v>44</v>
      </c>
      <c r="AB8373" t="s">
        <v>78</v>
      </c>
      <c r="AC8373" t="s">
        <v>5306</v>
      </c>
      <c r="AD8373" t="s">
        <v>29434</v>
      </c>
      <c r="AE8373" t="s">
        <v>29435</v>
      </c>
      <c r="AF8373">
        <v>69215</v>
      </c>
    </row>
    <row r="8374" spans="1:32" x14ac:dyDescent="0.35">
      <c r="A8374">
        <v>2018</v>
      </c>
      <c r="B8374" t="s">
        <v>187</v>
      </c>
      <c r="C8374" t="s">
        <v>5302</v>
      </c>
      <c r="D8374" t="s">
        <v>34</v>
      </c>
      <c r="E8374" t="s">
        <v>6124</v>
      </c>
      <c r="F8374">
        <v>4.7</v>
      </c>
      <c r="G8374">
        <v>445</v>
      </c>
      <c r="H8374" t="s">
        <v>36</v>
      </c>
      <c r="I8374" t="s">
        <v>216</v>
      </c>
      <c r="J8374">
        <v>4.2</v>
      </c>
      <c r="K8374">
        <v>65</v>
      </c>
      <c r="L8374" t="s">
        <v>217</v>
      </c>
      <c r="M8374" t="s">
        <v>183</v>
      </c>
      <c r="N8374">
        <v>84116</v>
      </c>
      <c r="O8374" t="s">
        <v>75</v>
      </c>
      <c r="P8374">
        <v>4.8</v>
      </c>
      <c r="Q8374">
        <v>4.7</v>
      </c>
      <c r="R8374">
        <v>4.5999999999999996</v>
      </c>
      <c r="S8374">
        <v>4.7</v>
      </c>
      <c r="T8374">
        <v>4.7</v>
      </c>
      <c r="U8374">
        <v>4.8</v>
      </c>
      <c r="V8374" t="s">
        <v>3024</v>
      </c>
      <c r="W8374" t="s">
        <v>76</v>
      </c>
      <c r="X8374" t="s">
        <v>124</v>
      </c>
      <c r="Y8374">
        <v>20</v>
      </c>
      <c r="Z8374">
        <v>27</v>
      </c>
      <c r="AA8374" t="s">
        <v>44</v>
      </c>
      <c r="AB8374" t="s">
        <v>78</v>
      </c>
      <c r="AC8374" t="s">
        <v>4943</v>
      </c>
      <c r="AD8374" t="s">
        <v>29436</v>
      </c>
      <c r="AE8374" t="s">
        <v>29437</v>
      </c>
      <c r="AF8374">
        <v>19262</v>
      </c>
    </row>
    <row r="8375" spans="1:32" x14ac:dyDescent="0.35">
      <c r="A8375">
        <v>2019</v>
      </c>
      <c r="B8375" t="s">
        <v>187</v>
      </c>
      <c r="C8375" t="s">
        <v>10095</v>
      </c>
      <c r="D8375" t="s">
        <v>34</v>
      </c>
      <c r="E8375" t="s">
        <v>29438</v>
      </c>
      <c r="F8375">
        <v>4.7</v>
      </c>
      <c r="G8375">
        <v>279</v>
      </c>
      <c r="H8375" t="s">
        <v>36</v>
      </c>
      <c r="I8375" t="s">
        <v>15584</v>
      </c>
      <c r="J8375">
        <v>4.8</v>
      </c>
      <c r="K8375">
        <v>175</v>
      </c>
      <c r="L8375" t="s">
        <v>15585</v>
      </c>
      <c r="M8375" t="s">
        <v>784</v>
      </c>
      <c r="N8375">
        <v>97233</v>
      </c>
      <c r="O8375" t="s">
        <v>53</v>
      </c>
      <c r="P8375">
        <v>4.8</v>
      </c>
      <c r="Q8375">
        <v>4.7</v>
      </c>
      <c r="R8375">
        <v>4.5999999999999996</v>
      </c>
      <c r="S8375">
        <v>4.7</v>
      </c>
      <c r="T8375">
        <v>4.7</v>
      </c>
      <c r="U8375">
        <v>4.8</v>
      </c>
      <c r="V8375" t="s">
        <v>254</v>
      </c>
      <c r="W8375" t="s">
        <v>42</v>
      </c>
      <c r="X8375" t="s">
        <v>124</v>
      </c>
      <c r="Y8375">
        <v>26</v>
      </c>
      <c r="Z8375">
        <v>33</v>
      </c>
      <c r="AA8375" t="s">
        <v>44</v>
      </c>
      <c r="AB8375" t="s">
        <v>78</v>
      </c>
      <c r="AC8375" t="s">
        <v>237</v>
      </c>
      <c r="AD8375" t="s">
        <v>29439</v>
      </c>
      <c r="AE8375" t="s">
        <v>29440</v>
      </c>
      <c r="AF8375">
        <v>30208</v>
      </c>
    </row>
    <row r="8376" spans="1:32" x14ac:dyDescent="0.35">
      <c r="A8376">
        <v>2019</v>
      </c>
      <c r="B8376" t="s">
        <v>108</v>
      </c>
      <c r="C8376" t="s">
        <v>8336</v>
      </c>
      <c r="D8376" t="s">
        <v>34</v>
      </c>
      <c r="E8376" t="s">
        <v>8337</v>
      </c>
      <c r="F8376">
        <v>4.0999999999999996</v>
      </c>
      <c r="G8376">
        <v>17</v>
      </c>
      <c r="H8376" t="s">
        <v>36</v>
      </c>
      <c r="I8376" t="s">
        <v>9162</v>
      </c>
      <c r="J8376">
        <v>4.7</v>
      </c>
      <c r="K8376">
        <v>1704</v>
      </c>
      <c r="L8376" t="s">
        <v>9163</v>
      </c>
      <c r="M8376" t="s">
        <v>797</v>
      </c>
      <c r="N8376">
        <v>80233</v>
      </c>
      <c r="O8376" t="s">
        <v>53</v>
      </c>
      <c r="P8376">
        <v>3.9</v>
      </c>
      <c r="Q8376">
        <v>4</v>
      </c>
      <c r="R8376">
        <v>4.0999999999999996</v>
      </c>
      <c r="S8376">
        <v>3.9</v>
      </c>
      <c r="T8376">
        <v>4.5</v>
      </c>
      <c r="U8376">
        <v>4.3</v>
      </c>
      <c r="V8376" t="s">
        <v>76</v>
      </c>
      <c r="W8376" t="s">
        <v>42</v>
      </c>
      <c r="X8376" t="s">
        <v>124</v>
      </c>
      <c r="Y8376">
        <v>24</v>
      </c>
      <c r="Z8376">
        <v>32</v>
      </c>
      <c r="AA8376" t="s">
        <v>512</v>
      </c>
      <c r="AB8376" t="s">
        <v>294</v>
      </c>
      <c r="AC8376" t="s">
        <v>6585</v>
      </c>
      <c r="AD8376" t="s">
        <v>8338</v>
      </c>
      <c r="AE8376" t="s">
        <v>8339</v>
      </c>
      <c r="AF8376">
        <v>34132</v>
      </c>
    </row>
    <row r="8377" spans="1:32" x14ac:dyDescent="0.35">
      <c r="A8377">
        <v>2019</v>
      </c>
      <c r="B8377" t="s">
        <v>257</v>
      </c>
      <c r="C8377" t="s">
        <v>1079</v>
      </c>
      <c r="D8377" t="s">
        <v>34</v>
      </c>
      <c r="E8377" t="s">
        <v>10996</v>
      </c>
      <c r="F8377">
        <v>4.7</v>
      </c>
      <c r="G8377">
        <v>55</v>
      </c>
      <c r="H8377" t="s">
        <v>36</v>
      </c>
      <c r="I8377" t="s">
        <v>10997</v>
      </c>
      <c r="J8377">
        <v>5</v>
      </c>
      <c r="K8377">
        <v>5</v>
      </c>
      <c r="L8377" t="s">
        <v>10998</v>
      </c>
      <c r="M8377" t="s">
        <v>797</v>
      </c>
      <c r="N8377">
        <v>80234</v>
      </c>
      <c r="O8377" t="s">
        <v>94</v>
      </c>
      <c r="P8377">
        <v>5</v>
      </c>
      <c r="Q8377">
        <v>4.9000000000000004</v>
      </c>
      <c r="R8377">
        <v>4.9000000000000004</v>
      </c>
      <c r="S8377">
        <v>4.4000000000000004</v>
      </c>
      <c r="T8377">
        <v>4.7</v>
      </c>
      <c r="U8377">
        <v>4.5999999999999996</v>
      </c>
      <c r="V8377" t="s">
        <v>428</v>
      </c>
      <c r="W8377" t="s">
        <v>77</v>
      </c>
      <c r="X8377" t="s">
        <v>124</v>
      </c>
      <c r="Y8377">
        <v>20</v>
      </c>
      <c r="Z8377">
        <v>26</v>
      </c>
      <c r="AA8377" t="s">
        <v>44</v>
      </c>
      <c r="AB8377" t="s">
        <v>45</v>
      </c>
      <c r="AC8377" t="s">
        <v>264</v>
      </c>
      <c r="AD8377" t="s">
        <v>10999</v>
      </c>
      <c r="AE8377" t="s">
        <v>11000</v>
      </c>
      <c r="AF8377">
        <v>29412</v>
      </c>
    </row>
    <row r="8378" spans="1:32" x14ac:dyDescent="0.35">
      <c r="A8378">
        <v>2013</v>
      </c>
      <c r="B8378" t="s">
        <v>257</v>
      </c>
      <c r="C8378" t="s">
        <v>1152</v>
      </c>
      <c r="D8378" t="s">
        <v>34</v>
      </c>
      <c r="E8378" t="s">
        <v>29441</v>
      </c>
      <c r="F8378">
        <v>4.5999999999999996</v>
      </c>
      <c r="G8378">
        <v>159</v>
      </c>
      <c r="H8378" t="s">
        <v>36</v>
      </c>
      <c r="I8378" t="s">
        <v>29442</v>
      </c>
      <c r="J8378">
        <v>3.3</v>
      </c>
      <c r="K8378">
        <v>9</v>
      </c>
      <c r="L8378" t="s">
        <v>29443</v>
      </c>
      <c r="M8378" t="s">
        <v>243</v>
      </c>
      <c r="N8378">
        <v>98409</v>
      </c>
      <c r="O8378" t="s">
        <v>40</v>
      </c>
      <c r="P8378">
        <v>4.7</v>
      </c>
      <c r="Q8378">
        <v>4.5999999999999996</v>
      </c>
      <c r="R8378">
        <v>4.8</v>
      </c>
      <c r="S8378">
        <v>4.4000000000000004</v>
      </c>
      <c r="T8378">
        <v>4.8</v>
      </c>
      <c r="U8378">
        <v>4.5999999999999996</v>
      </c>
      <c r="V8378" t="s">
        <v>29444</v>
      </c>
      <c r="W8378" t="s">
        <v>2124</v>
      </c>
      <c r="X8378" t="s">
        <v>95</v>
      </c>
      <c r="Y8378">
        <v>23</v>
      </c>
      <c r="Z8378">
        <v>33</v>
      </c>
      <c r="AA8378" t="s">
        <v>44</v>
      </c>
      <c r="AB8378" t="s">
        <v>45</v>
      </c>
      <c r="AC8378" t="s">
        <v>219</v>
      </c>
      <c r="AD8378" t="s">
        <v>29445</v>
      </c>
      <c r="AE8378">
        <v>8761</v>
      </c>
      <c r="AF8378">
        <v>61605</v>
      </c>
    </row>
    <row r="8379" spans="1:32" x14ac:dyDescent="0.35">
      <c r="A8379">
        <v>2019</v>
      </c>
      <c r="B8379" t="s">
        <v>108</v>
      </c>
      <c r="C8379" t="s">
        <v>2760</v>
      </c>
      <c r="D8379" t="s">
        <v>34</v>
      </c>
      <c r="E8379" t="s">
        <v>29446</v>
      </c>
      <c r="F8379">
        <v>5</v>
      </c>
      <c r="G8379">
        <v>10</v>
      </c>
      <c r="H8379" t="s">
        <v>36</v>
      </c>
      <c r="I8379" t="s">
        <v>8365</v>
      </c>
      <c r="J8379">
        <v>4.7</v>
      </c>
      <c r="K8379">
        <v>306</v>
      </c>
      <c r="L8379" t="s">
        <v>8366</v>
      </c>
      <c r="M8379" t="s">
        <v>243</v>
      </c>
      <c r="N8379">
        <v>98133</v>
      </c>
      <c r="O8379" t="s">
        <v>40</v>
      </c>
      <c r="P8379">
        <v>5</v>
      </c>
      <c r="Q8379">
        <v>5</v>
      </c>
      <c r="R8379">
        <v>5</v>
      </c>
      <c r="S8379">
        <v>4.7</v>
      </c>
      <c r="T8379">
        <v>5</v>
      </c>
      <c r="U8379">
        <v>4.9000000000000004</v>
      </c>
      <c r="V8379" t="s">
        <v>12858</v>
      </c>
      <c r="W8379" t="s">
        <v>3310</v>
      </c>
      <c r="X8379" t="s">
        <v>124</v>
      </c>
      <c r="Y8379">
        <v>16</v>
      </c>
      <c r="Z8379">
        <v>22</v>
      </c>
      <c r="AA8379" t="s">
        <v>44</v>
      </c>
      <c r="AB8379" t="s">
        <v>125</v>
      </c>
      <c r="AC8379" t="s">
        <v>714</v>
      </c>
      <c r="AD8379" t="s">
        <v>29447</v>
      </c>
      <c r="AE8379" t="s">
        <v>29448</v>
      </c>
      <c r="AF8379">
        <v>23636</v>
      </c>
    </row>
    <row r="8380" spans="1:32" x14ac:dyDescent="0.35">
      <c r="A8380">
        <v>2017</v>
      </c>
      <c r="B8380" t="s">
        <v>365</v>
      </c>
      <c r="C8380" t="s">
        <v>2748</v>
      </c>
      <c r="D8380" t="s">
        <v>34</v>
      </c>
      <c r="E8380" t="s">
        <v>7981</v>
      </c>
      <c r="F8380">
        <v>4.7</v>
      </c>
      <c r="G8380">
        <v>131</v>
      </c>
      <c r="H8380" t="s">
        <v>36</v>
      </c>
      <c r="I8380" t="s">
        <v>20579</v>
      </c>
      <c r="J8380">
        <v>4.7</v>
      </c>
      <c r="K8380">
        <v>89</v>
      </c>
      <c r="L8380" t="s">
        <v>20580</v>
      </c>
      <c r="M8380" t="s">
        <v>20581</v>
      </c>
      <c r="N8380">
        <v>59405</v>
      </c>
      <c r="O8380" t="s">
        <v>53</v>
      </c>
      <c r="P8380">
        <v>4.8</v>
      </c>
      <c r="Q8380">
        <v>4.7</v>
      </c>
      <c r="R8380">
        <v>4.5999999999999996</v>
      </c>
      <c r="S8380">
        <v>4.4000000000000004</v>
      </c>
      <c r="T8380">
        <v>4.8</v>
      </c>
      <c r="U8380">
        <v>4.7</v>
      </c>
      <c r="V8380" t="s">
        <v>42</v>
      </c>
      <c r="W8380" t="s">
        <v>455</v>
      </c>
      <c r="X8380" t="s">
        <v>55</v>
      </c>
      <c r="Y8380">
        <v>16</v>
      </c>
      <c r="Z8380">
        <v>22</v>
      </c>
      <c r="AA8380" t="s">
        <v>44</v>
      </c>
      <c r="AB8380" t="s">
        <v>151</v>
      </c>
      <c r="AC8380" t="s">
        <v>913</v>
      </c>
      <c r="AD8380" t="s">
        <v>29449</v>
      </c>
      <c r="AE8380" t="s">
        <v>29450</v>
      </c>
      <c r="AF8380">
        <v>24863</v>
      </c>
    </row>
    <row r="8381" spans="1:32" x14ac:dyDescent="0.35">
      <c r="A8381">
        <v>2021</v>
      </c>
      <c r="B8381" t="s">
        <v>60</v>
      </c>
      <c r="C8381" t="s">
        <v>61</v>
      </c>
      <c r="D8381" t="s">
        <v>34</v>
      </c>
      <c r="E8381" t="s">
        <v>29451</v>
      </c>
      <c r="F8381">
        <v>4.8</v>
      </c>
      <c r="G8381">
        <v>92</v>
      </c>
      <c r="H8381" t="s">
        <v>36</v>
      </c>
      <c r="I8381" t="s">
        <v>2966</v>
      </c>
      <c r="J8381">
        <v>4</v>
      </c>
      <c r="K8381">
        <v>4</v>
      </c>
      <c r="L8381" t="s">
        <v>2967</v>
      </c>
      <c r="M8381" t="s">
        <v>1489</v>
      </c>
      <c r="N8381">
        <v>57701</v>
      </c>
      <c r="O8381" t="s">
        <v>53</v>
      </c>
      <c r="P8381">
        <v>4.9000000000000004</v>
      </c>
      <c r="Q8381">
        <v>4.9000000000000004</v>
      </c>
      <c r="R8381">
        <v>4.8</v>
      </c>
      <c r="S8381">
        <v>4.5999999999999996</v>
      </c>
      <c r="T8381">
        <v>4.9000000000000004</v>
      </c>
      <c r="U8381">
        <v>4.8</v>
      </c>
      <c r="V8381" t="s">
        <v>4238</v>
      </c>
      <c r="W8381" t="s">
        <v>2792</v>
      </c>
      <c r="X8381" t="s">
        <v>55</v>
      </c>
      <c r="Y8381">
        <v>19</v>
      </c>
      <c r="Z8381">
        <v>24</v>
      </c>
      <c r="AA8381" t="s">
        <v>44</v>
      </c>
      <c r="AB8381" t="s">
        <v>45</v>
      </c>
      <c r="AC8381" t="s">
        <v>66</v>
      </c>
      <c r="AD8381" t="s">
        <v>29452</v>
      </c>
      <c r="AE8381" t="s">
        <v>29453</v>
      </c>
      <c r="AF8381">
        <v>45024</v>
      </c>
    </row>
    <row r="8382" spans="1:32" x14ac:dyDescent="0.35">
      <c r="A8382">
        <v>2019</v>
      </c>
      <c r="B8382" t="s">
        <v>304</v>
      </c>
      <c r="C8382" t="s">
        <v>8133</v>
      </c>
      <c r="D8382" t="s">
        <v>1426</v>
      </c>
      <c r="E8382" t="s">
        <v>1268</v>
      </c>
      <c r="F8382">
        <v>4.9000000000000004</v>
      </c>
      <c r="G8382">
        <v>27</v>
      </c>
      <c r="H8382" t="s">
        <v>36</v>
      </c>
      <c r="I8382" t="s">
        <v>26477</v>
      </c>
      <c r="J8382">
        <v>4.9000000000000004</v>
      </c>
      <c r="K8382">
        <v>446</v>
      </c>
      <c r="L8382" t="s">
        <v>26478</v>
      </c>
      <c r="M8382" t="s">
        <v>806</v>
      </c>
      <c r="N8382">
        <v>73103</v>
      </c>
      <c r="O8382" t="s">
        <v>53</v>
      </c>
      <c r="P8382">
        <v>4.9000000000000004</v>
      </c>
      <c r="Q8382">
        <v>5</v>
      </c>
      <c r="R8382">
        <v>4.9000000000000004</v>
      </c>
      <c r="S8382">
        <v>4.5999999999999996</v>
      </c>
      <c r="T8382">
        <v>5</v>
      </c>
      <c r="U8382">
        <v>5</v>
      </c>
      <c r="V8382" t="s">
        <v>42</v>
      </c>
      <c r="W8382" t="s">
        <v>4090</v>
      </c>
      <c r="X8382" t="s">
        <v>124</v>
      </c>
      <c r="Y8382">
        <v>21</v>
      </c>
      <c r="Z8382">
        <v>32</v>
      </c>
      <c r="AA8382" t="s">
        <v>44</v>
      </c>
      <c r="AB8382" t="s">
        <v>45</v>
      </c>
      <c r="AC8382" t="s">
        <v>938</v>
      </c>
      <c r="AD8382" t="s">
        <v>29454</v>
      </c>
      <c r="AE8382" t="s">
        <v>29455</v>
      </c>
      <c r="AF8382">
        <v>33560</v>
      </c>
    </row>
    <row r="8383" spans="1:32" x14ac:dyDescent="0.35">
      <c r="A8383">
        <v>2016</v>
      </c>
      <c r="B8383" t="s">
        <v>108</v>
      </c>
      <c r="C8383" t="s">
        <v>4433</v>
      </c>
      <c r="D8383" t="s">
        <v>34</v>
      </c>
      <c r="E8383" t="s">
        <v>35</v>
      </c>
      <c r="F8383">
        <v>4.7</v>
      </c>
      <c r="G8383">
        <v>17</v>
      </c>
      <c r="H8383" t="s">
        <v>36</v>
      </c>
      <c r="I8383" t="s">
        <v>11364</v>
      </c>
      <c r="J8383">
        <v>3.7</v>
      </c>
      <c r="K8383">
        <v>4</v>
      </c>
      <c r="L8383" t="s">
        <v>11365</v>
      </c>
      <c r="M8383" t="s">
        <v>271</v>
      </c>
      <c r="N8383">
        <v>76132</v>
      </c>
      <c r="O8383" t="s">
        <v>53</v>
      </c>
      <c r="P8383">
        <v>4.9000000000000004</v>
      </c>
      <c r="Q8383">
        <v>4.7</v>
      </c>
      <c r="R8383">
        <v>4.8</v>
      </c>
      <c r="S8383">
        <v>4.4000000000000004</v>
      </c>
      <c r="T8383">
        <v>4.8</v>
      </c>
      <c r="U8383">
        <v>4.7</v>
      </c>
      <c r="V8383" t="s">
        <v>262</v>
      </c>
      <c r="W8383" t="s">
        <v>42</v>
      </c>
      <c r="X8383" t="s">
        <v>124</v>
      </c>
      <c r="Y8383">
        <v>17</v>
      </c>
      <c r="Z8383">
        <v>21</v>
      </c>
      <c r="AA8383" t="s">
        <v>44</v>
      </c>
      <c r="AB8383" t="s">
        <v>113</v>
      </c>
      <c r="AC8383" t="s">
        <v>714</v>
      </c>
      <c r="AD8383" t="s">
        <v>29456</v>
      </c>
      <c r="AE8383">
        <v>22245994</v>
      </c>
      <c r="AF8383">
        <v>47470</v>
      </c>
    </row>
    <row r="8384" spans="1:32" x14ac:dyDescent="0.35">
      <c r="A8384">
        <v>2020</v>
      </c>
      <c r="B8384" t="s">
        <v>732</v>
      </c>
      <c r="C8384" t="s">
        <v>4070</v>
      </c>
      <c r="D8384" t="s">
        <v>34</v>
      </c>
      <c r="E8384" t="s">
        <v>14293</v>
      </c>
      <c r="F8384">
        <v>4.9000000000000004</v>
      </c>
      <c r="G8384">
        <v>16</v>
      </c>
      <c r="H8384" t="s">
        <v>36</v>
      </c>
      <c r="I8384" t="s">
        <v>6651</v>
      </c>
      <c r="J8384">
        <v>3.7</v>
      </c>
      <c r="K8384">
        <v>3</v>
      </c>
      <c r="L8384" t="s">
        <v>6652</v>
      </c>
      <c r="M8384" t="s">
        <v>271</v>
      </c>
      <c r="N8384">
        <v>76021</v>
      </c>
      <c r="O8384" t="s">
        <v>40</v>
      </c>
      <c r="P8384">
        <v>5</v>
      </c>
      <c r="Q8384">
        <v>4.9000000000000004</v>
      </c>
      <c r="R8384">
        <v>5</v>
      </c>
      <c r="S8384">
        <v>4.7</v>
      </c>
      <c r="T8384">
        <v>4.9000000000000004</v>
      </c>
      <c r="U8384">
        <v>4.9000000000000004</v>
      </c>
      <c r="V8384" t="s">
        <v>5639</v>
      </c>
      <c r="W8384" t="s">
        <v>42</v>
      </c>
      <c r="X8384" t="s">
        <v>55</v>
      </c>
      <c r="Y8384">
        <v>15</v>
      </c>
      <c r="Z8384">
        <v>21</v>
      </c>
      <c r="AA8384" t="s">
        <v>44</v>
      </c>
      <c r="AB8384" t="s">
        <v>198</v>
      </c>
      <c r="AC8384" t="s">
        <v>913</v>
      </c>
      <c r="AD8384" t="s">
        <v>14294</v>
      </c>
      <c r="AE8384">
        <v>51546</v>
      </c>
      <c r="AF8384">
        <v>66435</v>
      </c>
    </row>
    <row r="8385" spans="1:32" x14ac:dyDescent="0.35">
      <c r="A8385">
        <v>2018</v>
      </c>
      <c r="B8385" t="s">
        <v>288</v>
      </c>
      <c r="C8385" t="s">
        <v>821</v>
      </c>
      <c r="D8385" t="s">
        <v>34</v>
      </c>
      <c r="E8385" t="s">
        <v>29457</v>
      </c>
      <c r="F8385">
        <v>4.9000000000000004</v>
      </c>
      <c r="G8385">
        <v>82</v>
      </c>
      <c r="H8385" t="s">
        <v>36</v>
      </c>
      <c r="I8385" t="s">
        <v>1968</v>
      </c>
      <c r="J8385">
        <v>4.8</v>
      </c>
      <c r="K8385">
        <v>4307</v>
      </c>
      <c r="L8385" t="s">
        <v>1969</v>
      </c>
      <c r="M8385" t="s">
        <v>271</v>
      </c>
      <c r="N8385">
        <v>75052</v>
      </c>
      <c r="O8385" t="s">
        <v>94</v>
      </c>
      <c r="P8385">
        <v>4.8</v>
      </c>
      <c r="Q8385">
        <v>4.8</v>
      </c>
      <c r="R8385">
        <v>4.9000000000000004</v>
      </c>
      <c r="S8385">
        <v>4.5999999999999996</v>
      </c>
      <c r="T8385">
        <v>5</v>
      </c>
      <c r="U8385">
        <v>5</v>
      </c>
      <c r="V8385" t="s">
        <v>23442</v>
      </c>
      <c r="W8385" t="s">
        <v>42</v>
      </c>
      <c r="X8385" t="s">
        <v>124</v>
      </c>
      <c r="Y8385">
        <v>24</v>
      </c>
      <c r="Z8385">
        <v>34</v>
      </c>
      <c r="AA8385" t="s">
        <v>44</v>
      </c>
      <c r="AB8385" t="s">
        <v>294</v>
      </c>
      <c r="AC8385" t="s">
        <v>219</v>
      </c>
      <c r="AD8385" t="s">
        <v>29458</v>
      </c>
      <c r="AE8385" t="s">
        <v>29459</v>
      </c>
      <c r="AF8385">
        <v>45810</v>
      </c>
    </row>
    <row r="8386" spans="1:32" x14ac:dyDescent="0.35">
      <c r="A8386">
        <v>2019</v>
      </c>
      <c r="B8386" t="s">
        <v>69</v>
      </c>
      <c r="C8386" t="s">
        <v>1061</v>
      </c>
      <c r="D8386" t="s">
        <v>400</v>
      </c>
      <c r="E8386" t="s">
        <v>803</v>
      </c>
      <c r="F8386">
        <v>4.9000000000000004</v>
      </c>
      <c r="G8386">
        <v>275</v>
      </c>
      <c r="H8386" t="s">
        <v>36</v>
      </c>
      <c r="I8386" t="s">
        <v>3006</v>
      </c>
      <c r="J8386">
        <v>4.5</v>
      </c>
      <c r="K8386">
        <v>1428</v>
      </c>
      <c r="L8386" t="s">
        <v>3007</v>
      </c>
      <c r="M8386" t="s">
        <v>271</v>
      </c>
      <c r="N8386">
        <v>75034</v>
      </c>
      <c r="O8386" t="s">
        <v>53</v>
      </c>
      <c r="P8386">
        <v>4.8</v>
      </c>
      <c r="Q8386">
        <v>4.8</v>
      </c>
      <c r="R8386">
        <v>4.9000000000000004</v>
      </c>
      <c r="S8386">
        <v>4.8</v>
      </c>
      <c r="T8386">
        <v>4.9000000000000004</v>
      </c>
      <c r="U8386">
        <v>4.9000000000000004</v>
      </c>
      <c r="V8386" t="s">
        <v>317</v>
      </c>
      <c r="W8386" t="s">
        <v>42</v>
      </c>
      <c r="X8386" t="s">
        <v>43</v>
      </c>
      <c r="Y8386">
        <v>30</v>
      </c>
      <c r="Z8386">
        <v>38</v>
      </c>
      <c r="AA8386" t="s">
        <v>44</v>
      </c>
      <c r="AB8386" t="s">
        <v>78</v>
      </c>
      <c r="AC8386" t="s">
        <v>664</v>
      </c>
      <c r="AD8386" t="s">
        <v>29460</v>
      </c>
      <c r="AE8386" t="s">
        <v>29461</v>
      </c>
      <c r="AF8386">
        <v>17641</v>
      </c>
    </row>
    <row r="8387" spans="1:32" x14ac:dyDescent="0.35">
      <c r="A8387">
        <v>2019</v>
      </c>
      <c r="B8387" t="s">
        <v>32</v>
      </c>
      <c r="C8387" t="s">
        <v>1039</v>
      </c>
      <c r="D8387" t="s">
        <v>34</v>
      </c>
      <c r="E8387" t="s">
        <v>22162</v>
      </c>
      <c r="F8387">
        <v>4.8</v>
      </c>
      <c r="G8387">
        <v>126</v>
      </c>
      <c r="H8387" t="s">
        <v>36</v>
      </c>
      <c r="I8387" t="s">
        <v>4521</v>
      </c>
      <c r="J8387">
        <v>4.5999999999999996</v>
      </c>
      <c r="K8387">
        <v>357</v>
      </c>
      <c r="L8387" t="s">
        <v>4522</v>
      </c>
      <c r="M8387" t="s">
        <v>271</v>
      </c>
      <c r="N8387">
        <v>76710</v>
      </c>
      <c r="O8387" t="s">
        <v>53</v>
      </c>
      <c r="P8387">
        <v>4.9000000000000004</v>
      </c>
      <c r="Q8387">
        <v>4.7</v>
      </c>
      <c r="R8387">
        <v>4.9000000000000004</v>
      </c>
      <c r="S8387">
        <v>4.7</v>
      </c>
      <c r="T8387">
        <v>4.9000000000000004</v>
      </c>
      <c r="U8387">
        <v>4.9000000000000004</v>
      </c>
      <c r="V8387" t="s">
        <v>29462</v>
      </c>
      <c r="W8387" t="s">
        <v>77</v>
      </c>
      <c r="X8387" t="s">
        <v>1510</v>
      </c>
      <c r="Y8387">
        <v>13</v>
      </c>
      <c r="Z8387">
        <v>17</v>
      </c>
      <c r="AA8387" t="s">
        <v>25178</v>
      </c>
      <c r="AB8387" t="s">
        <v>151</v>
      </c>
      <c r="AC8387" t="s">
        <v>5335</v>
      </c>
      <c r="AD8387" t="s">
        <v>29463</v>
      </c>
      <c r="AE8387" t="s">
        <v>29464</v>
      </c>
      <c r="AF8387">
        <v>44809</v>
      </c>
    </row>
    <row r="8388" spans="1:32" x14ac:dyDescent="0.35">
      <c r="A8388">
        <v>2019</v>
      </c>
      <c r="B8388" t="s">
        <v>48</v>
      </c>
      <c r="C8388" t="s">
        <v>6678</v>
      </c>
      <c r="D8388" t="s">
        <v>34</v>
      </c>
      <c r="E8388" t="s">
        <v>29465</v>
      </c>
      <c r="F8388">
        <v>4.8</v>
      </c>
      <c r="G8388">
        <v>62</v>
      </c>
      <c r="H8388" t="s">
        <v>36</v>
      </c>
      <c r="I8388" t="s">
        <v>291</v>
      </c>
      <c r="J8388">
        <v>4.8</v>
      </c>
      <c r="K8388">
        <v>2054</v>
      </c>
      <c r="L8388" t="s">
        <v>292</v>
      </c>
      <c r="M8388" t="s">
        <v>271</v>
      </c>
      <c r="N8388">
        <v>75209</v>
      </c>
      <c r="O8388" t="s">
        <v>40</v>
      </c>
      <c r="P8388">
        <v>4.9000000000000004</v>
      </c>
      <c r="Q8388">
        <v>4.9000000000000004</v>
      </c>
      <c r="R8388">
        <v>4.8</v>
      </c>
      <c r="S8388">
        <v>4.7</v>
      </c>
      <c r="T8388">
        <v>4.9000000000000004</v>
      </c>
      <c r="U8388">
        <v>4.7</v>
      </c>
      <c r="V8388" t="s">
        <v>1390</v>
      </c>
      <c r="W8388" t="s">
        <v>327</v>
      </c>
      <c r="X8388" t="s">
        <v>95</v>
      </c>
      <c r="Y8388">
        <v>17</v>
      </c>
      <c r="Z8388">
        <v>24</v>
      </c>
      <c r="AA8388" t="s">
        <v>44</v>
      </c>
      <c r="AB8388" t="s">
        <v>56</v>
      </c>
      <c r="AC8388" t="s">
        <v>1365</v>
      </c>
      <c r="AD8388" t="s">
        <v>29466</v>
      </c>
      <c r="AE8388" t="s">
        <v>29467</v>
      </c>
      <c r="AF8388">
        <v>62426</v>
      </c>
    </row>
    <row r="8389" spans="1:32" x14ac:dyDescent="0.35">
      <c r="A8389">
        <v>2021</v>
      </c>
      <c r="B8389" t="s">
        <v>108</v>
      </c>
      <c r="C8389" t="s">
        <v>739</v>
      </c>
      <c r="D8389" t="s">
        <v>634</v>
      </c>
      <c r="E8389" t="s">
        <v>14369</v>
      </c>
      <c r="F8389">
        <v>4.4000000000000004</v>
      </c>
      <c r="G8389">
        <v>10</v>
      </c>
      <c r="H8389" t="s">
        <v>36</v>
      </c>
      <c r="I8389" t="s">
        <v>1501</v>
      </c>
      <c r="J8389">
        <v>3.7</v>
      </c>
      <c r="K8389">
        <v>31</v>
      </c>
      <c r="L8389" t="s">
        <v>1502</v>
      </c>
      <c r="M8389" t="s">
        <v>271</v>
      </c>
      <c r="N8389">
        <v>77079</v>
      </c>
      <c r="O8389" t="s">
        <v>53</v>
      </c>
      <c r="P8389">
        <v>4.5</v>
      </c>
      <c r="Q8389">
        <v>4.9000000000000004</v>
      </c>
      <c r="R8389">
        <v>4.7</v>
      </c>
      <c r="S8389">
        <v>3.9</v>
      </c>
      <c r="T8389">
        <v>4.5</v>
      </c>
      <c r="U8389">
        <v>4.2</v>
      </c>
      <c r="V8389" t="s">
        <v>743</v>
      </c>
      <c r="W8389" t="s">
        <v>42</v>
      </c>
      <c r="X8389" t="s">
        <v>43</v>
      </c>
      <c r="Y8389">
        <v>23</v>
      </c>
      <c r="Z8389">
        <v>31</v>
      </c>
      <c r="AA8389" t="s">
        <v>44</v>
      </c>
      <c r="AB8389" t="s">
        <v>463</v>
      </c>
      <c r="AC8389" t="s">
        <v>219</v>
      </c>
      <c r="AD8389" t="s">
        <v>29468</v>
      </c>
      <c r="AE8389">
        <v>5105979</v>
      </c>
      <c r="AF8389">
        <v>23314</v>
      </c>
    </row>
    <row r="8390" spans="1:32" x14ac:dyDescent="0.35">
      <c r="A8390">
        <v>2019</v>
      </c>
      <c r="B8390" t="s">
        <v>1046</v>
      </c>
      <c r="C8390" t="s">
        <v>5459</v>
      </c>
      <c r="D8390" t="s">
        <v>34</v>
      </c>
      <c r="E8390" t="s">
        <v>7425</v>
      </c>
      <c r="F8390">
        <v>4.7</v>
      </c>
      <c r="G8390">
        <v>13</v>
      </c>
      <c r="H8390" t="s">
        <v>36</v>
      </c>
      <c r="I8390" t="s">
        <v>2029</v>
      </c>
      <c r="J8390">
        <v>4.5</v>
      </c>
      <c r="K8390">
        <v>1343</v>
      </c>
      <c r="L8390" t="s">
        <v>2030</v>
      </c>
      <c r="M8390" t="s">
        <v>271</v>
      </c>
      <c r="N8390">
        <v>77090</v>
      </c>
      <c r="O8390" t="s">
        <v>53</v>
      </c>
      <c r="P8390">
        <v>4.8</v>
      </c>
      <c r="Q8390">
        <v>4.8</v>
      </c>
      <c r="R8390">
        <v>4.8</v>
      </c>
      <c r="S8390">
        <v>4.3</v>
      </c>
      <c r="T8390">
        <v>4.7</v>
      </c>
      <c r="U8390">
        <v>4.9000000000000004</v>
      </c>
      <c r="V8390" t="s">
        <v>6740</v>
      </c>
      <c r="W8390" t="s">
        <v>77</v>
      </c>
      <c r="X8390" t="s">
        <v>95</v>
      </c>
      <c r="Y8390">
        <v>14</v>
      </c>
      <c r="Z8390">
        <v>23</v>
      </c>
      <c r="AA8390" t="s">
        <v>44</v>
      </c>
      <c r="AB8390" t="s">
        <v>56</v>
      </c>
      <c r="AC8390" t="s">
        <v>737</v>
      </c>
      <c r="AD8390" t="s">
        <v>29469</v>
      </c>
      <c r="AE8390" t="s">
        <v>29470</v>
      </c>
      <c r="AF8390">
        <v>53483</v>
      </c>
    </row>
    <row r="8391" spans="1:32" x14ac:dyDescent="0.35">
      <c r="A8391">
        <v>2020</v>
      </c>
      <c r="B8391" t="s">
        <v>32</v>
      </c>
      <c r="C8391" t="s">
        <v>746</v>
      </c>
      <c r="D8391" t="s">
        <v>34</v>
      </c>
      <c r="E8391" t="s">
        <v>3503</v>
      </c>
      <c r="F8391">
        <v>4.8</v>
      </c>
      <c r="G8391">
        <v>142</v>
      </c>
      <c r="H8391" t="s">
        <v>36</v>
      </c>
      <c r="I8391" t="s">
        <v>9971</v>
      </c>
      <c r="J8391">
        <v>4.4000000000000004</v>
      </c>
      <c r="K8391">
        <v>554</v>
      </c>
      <c r="L8391" t="s">
        <v>9972</v>
      </c>
      <c r="M8391" t="s">
        <v>271</v>
      </c>
      <c r="N8391">
        <v>77074</v>
      </c>
      <c r="O8391" t="s">
        <v>53</v>
      </c>
      <c r="P8391">
        <v>4.7</v>
      </c>
      <c r="Q8391">
        <v>4.7</v>
      </c>
      <c r="R8391">
        <v>4.7</v>
      </c>
      <c r="S8391">
        <v>4.7</v>
      </c>
      <c r="T8391">
        <v>4.8</v>
      </c>
      <c r="U8391">
        <v>4.8</v>
      </c>
      <c r="V8391" t="s">
        <v>3058</v>
      </c>
      <c r="W8391" t="s">
        <v>42</v>
      </c>
      <c r="X8391" t="s">
        <v>43</v>
      </c>
      <c r="Y8391">
        <v>28</v>
      </c>
      <c r="Z8391">
        <v>39</v>
      </c>
      <c r="AA8391" t="s">
        <v>44</v>
      </c>
      <c r="AB8391" t="s">
        <v>45</v>
      </c>
      <c r="AC8391" t="s">
        <v>750</v>
      </c>
      <c r="AD8391" t="s">
        <v>29471</v>
      </c>
      <c r="AE8391" t="s">
        <v>29472</v>
      </c>
      <c r="AF8391">
        <v>15432</v>
      </c>
    </row>
    <row r="8392" spans="1:32" x14ac:dyDescent="0.35">
      <c r="A8392">
        <v>2021</v>
      </c>
      <c r="B8392" t="s">
        <v>108</v>
      </c>
      <c r="C8392" t="s">
        <v>109</v>
      </c>
      <c r="D8392" t="s">
        <v>34</v>
      </c>
      <c r="E8392" t="s">
        <v>29473</v>
      </c>
      <c r="F8392">
        <v>4.7</v>
      </c>
      <c r="G8392">
        <v>7</v>
      </c>
      <c r="H8392" t="s">
        <v>36</v>
      </c>
      <c r="I8392" t="s">
        <v>29474</v>
      </c>
      <c r="J8392">
        <v>4.5999999999999996</v>
      </c>
      <c r="K8392">
        <v>1558</v>
      </c>
      <c r="L8392" t="s">
        <v>29475</v>
      </c>
      <c r="M8392" t="s">
        <v>271</v>
      </c>
      <c r="N8392">
        <v>77090</v>
      </c>
      <c r="O8392" t="s">
        <v>53</v>
      </c>
      <c r="P8392">
        <v>5</v>
      </c>
      <c r="Q8392">
        <v>5</v>
      </c>
      <c r="R8392">
        <v>5</v>
      </c>
      <c r="S8392">
        <v>4.5999999999999996</v>
      </c>
      <c r="T8392">
        <v>4.5999999999999996</v>
      </c>
      <c r="U8392">
        <v>4.3</v>
      </c>
      <c r="V8392" t="s">
        <v>5023</v>
      </c>
      <c r="W8392" t="s">
        <v>42</v>
      </c>
      <c r="X8392" t="s">
        <v>95</v>
      </c>
      <c r="Y8392">
        <v>22</v>
      </c>
      <c r="Z8392">
        <v>31</v>
      </c>
      <c r="AA8392" t="s">
        <v>44</v>
      </c>
      <c r="AB8392" t="s">
        <v>125</v>
      </c>
      <c r="AC8392" t="s">
        <v>219</v>
      </c>
      <c r="AD8392" t="s">
        <v>29476</v>
      </c>
      <c r="AE8392">
        <v>14584</v>
      </c>
      <c r="AF8392">
        <v>19040</v>
      </c>
    </row>
    <row r="8393" spans="1:32" x14ac:dyDescent="0.35">
      <c r="A8393">
        <v>2020</v>
      </c>
      <c r="B8393" t="s">
        <v>339</v>
      </c>
      <c r="C8393" t="s">
        <v>684</v>
      </c>
      <c r="D8393" t="s">
        <v>34</v>
      </c>
      <c r="E8393" t="s">
        <v>29477</v>
      </c>
      <c r="F8393">
        <v>4.7</v>
      </c>
      <c r="G8393">
        <v>5</v>
      </c>
      <c r="H8393" t="s">
        <v>36</v>
      </c>
      <c r="I8393" t="s">
        <v>29478</v>
      </c>
      <c r="J8393">
        <v>4.4000000000000004</v>
      </c>
      <c r="K8393">
        <v>476</v>
      </c>
      <c r="L8393" t="s">
        <v>29479</v>
      </c>
      <c r="M8393" t="s">
        <v>271</v>
      </c>
      <c r="N8393">
        <v>77024</v>
      </c>
      <c r="O8393" t="s">
        <v>53</v>
      </c>
      <c r="P8393">
        <v>4.8</v>
      </c>
      <c r="Q8393">
        <v>4.5999999999999996</v>
      </c>
      <c r="R8393">
        <v>4.4000000000000004</v>
      </c>
      <c r="S8393">
        <v>4.4000000000000004</v>
      </c>
      <c r="T8393">
        <v>5</v>
      </c>
      <c r="U8393">
        <v>4.8</v>
      </c>
      <c r="V8393" t="s">
        <v>1172</v>
      </c>
      <c r="W8393" t="s">
        <v>327</v>
      </c>
      <c r="X8393" t="s">
        <v>55</v>
      </c>
      <c r="Y8393">
        <v>19</v>
      </c>
      <c r="Z8393">
        <v>24</v>
      </c>
      <c r="AA8393" t="s">
        <v>44</v>
      </c>
      <c r="AB8393" t="s">
        <v>198</v>
      </c>
      <c r="AC8393" t="s">
        <v>688</v>
      </c>
      <c r="AD8393" t="s">
        <v>29480</v>
      </c>
      <c r="AE8393" t="s">
        <v>29481</v>
      </c>
      <c r="AF8393">
        <v>14943</v>
      </c>
    </row>
    <row r="8394" spans="1:32" x14ac:dyDescent="0.35">
      <c r="A8394">
        <v>2020</v>
      </c>
      <c r="B8394" t="s">
        <v>732</v>
      </c>
      <c r="C8394" t="s">
        <v>6038</v>
      </c>
      <c r="D8394" t="s">
        <v>34</v>
      </c>
      <c r="E8394" t="s">
        <v>25619</v>
      </c>
      <c r="F8394">
        <v>4.8</v>
      </c>
      <c r="G8394">
        <v>70</v>
      </c>
      <c r="H8394" t="s">
        <v>36</v>
      </c>
      <c r="I8394" t="s">
        <v>6294</v>
      </c>
      <c r="J8394">
        <v>4.2</v>
      </c>
      <c r="K8394">
        <v>1431</v>
      </c>
      <c r="L8394" t="s">
        <v>6295</v>
      </c>
      <c r="M8394" t="s">
        <v>271</v>
      </c>
      <c r="N8394">
        <v>77054</v>
      </c>
      <c r="O8394" t="s">
        <v>53</v>
      </c>
      <c r="P8394">
        <v>4.8</v>
      </c>
      <c r="Q8394">
        <v>4.8</v>
      </c>
      <c r="R8394">
        <v>4.9000000000000004</v>
      </c>
      <c r="S8394">
        <v>4.5999999999999996</v>
      </c>
      <c r="T8394">
        <v>4.9000000000000004</v>
      </c>
      <c r="U8394">
        <v>4.5999999999999996</v>
      </c>
      <c r="V8394" t="s">
        <v>4347</v>
      </c>
      <c r="W8394" t="s">
        <v>455</v>
      </c>
      <c r="X8394" t="s">
        <v>124</v>
      </c>
      <c r="Y8394">
        <v>21</v>
      </c>
      <c r="Z8394">
        <v>27</v>
      </c>
      <c r="AA8394" t="s">
        <v>44</v>
      </c>
      <c r="AB8394" t="s">
        <v>125</v>
      </c>
      <c r="AC8394" t="s">
        <v>370</v>
      </c>
      <c r="AD8394" t="s">
        <v>29482</v>
      </c>
      <c r="AE8394" t="s">
        <v>29483</v>
      </c>
      <c r="AF8394">
        <v>49390</v>
      </c>
    </row>
    <row r="8395" spans="1:32" x14ac:dyDescent="0.35">
      <c r="A8395">
        <v>2018</v>
      </c>
      <c r="B8395" t="s">
        <v>108</v>
      </c>
      <c r="C8395" t="s">
        <v>1881</v>
      </c>
      <c r="D8395" t="s">
        <v>34</v>
      </c>
      <c r="E8395" t="s">
        <v>29484</v>
      </c>
      <c r="F8395">
        <v>4.8</v>
      </c>
      <c r="G8395">
        <v>66</v>
      </c>
      <c r="H8395" t="s">
        <v>36</v>
      </c>
      <c r="I8395" t="s">
        <v>15002</v>
      </c>
      <c r="J8395">
        <v>4.5</v>
      </c>
      <c r="K8395">
        <v>1285</v>
      </c>
      <c r="L8395" t="s">
        <v>15003</v>
      </c>
      <c r="M8395" t="s">
        <v>271</v>
      </c>
      <c r="N8395">
        <v>77034</v>
      </c>
      <c r="O8395" t="s">
        <v>94</v>
      </c>
      <c r="P8395">
        <v>4.8</v>
      </c>
      <c r="Q8395">
        <v>4.9000000000000004</v>
      </c>
      <c r="R8395">
        <v>4.9000000000000004</v>
      </c>
      <c r="S8395">
        <v>4.7</v>
      </c>
      <c r="T8395">
        <v>4.9000000000000004</v>
      </c>
      <c r="U8395">
        <v>4.8</v>
      </c>
      <c r="V8395" t="s">
        <v>42</v>
      </c>
      <c r="W8395" t="s">
        <v>77</v>
      </c>
      <c r="X8395" t="s">
        <v>95</v>
      </c>
      <c r="Y8395">
        <v>24</v>
      </c>
      <c r="Z8395">
        <v>33</v>
      </c>
      <c r="AA8395" t="s">
        <v>44</v>
      </c>
      <c r="AB8395" t="s">
        <v>125</v>
      </c>
      <c r="AC8395" t="s">
        <v>219</v>
      </c>
      <c r="AD8395" t="s">
        <v>29485</v>
      </c>
      <c r="AE8395" t="s">
        <v>29486</v>
      </c>
      <c r="AF8395">
        <v>65742</v>
      </c>
    </row>
    <row r="8396" spans="1:32" x14ac:dyDescent="0.35">
      <c r="A8396">
        <v>2020</v>
      </c>
      <c r="B8396" t="s">
        <v>60</v>
      </c>
      <c r="C8396" t="s">
        <v>14644</v>
      </c>
      <c r="D8396" t="s">
        <v>34</v>
      </c>
      <c r="E8396" t="s">
        <v>8696</v>
      </c>
      <c r="F8396">
        <v>4.7</v>
      </c>
      <c r="G8396">
        <v>20</v>
      </c>
      <c r="H8396" t="s">
        <v>36</v>
      </c>
      <c r="I8396" t="s">
        <v>4044</v>
      </c>
      <c r="J8396">
        <v>4.9000000000000004</v>
      </c>
      <c r="K8396">
        <v>467</v>
      </c>
      <c r="L8396" t="s">
        <v>4045</v>
      </c>
      <c r="M8396" t="s">
        <v>334</v>
      </c>
      <c r="N8396">
        <v>56573</v>
      </c>
      <c r="O8396" t="s">
        <v>53</v>
      </c>
      <c r="P8396">
        <v>4.8</v>
      </c>
      <c r="Q8396">
        <v>4.8</v>
      </c>
      <c r="R8396">
        <v>4.8</v>
      </c>
      <c r="S8396">
        <v>4.5</v>
      </c>
      <c r="T8396">
        <v>4.8</v>
      </c>
      <c r="U8396">
        <v>4.7</v>
      </c>
      <c r="V8396" t="s">
        <v>3180</v>
      </c>
      <c r="W8396" t="s">
        <v>7314</v>
      </c>
      <c r="X8396" t="s">
        <v>55</v>
      </c>
      <c r="Y8396">
        <v>16</v>
      </c>
      <c r="Z8396">
        <v>23</v>
      </c>
      <c r="AA8396" t="s">
        <v>44</v>
      </c>
      <c r="AB8396" t="s">
        <v>45</v>
      </c>
      <c r="AC8396" t="s">
        <v>474</v>
      </c>
      <c r="AD8396" t="s">
        <v>14645</v>
      </c>
      <c r="AE8396">
        <v>109543</v>
      </c>
      <c r="AF8396">
        <v>13185</v>
      </c>
    </row>
    <row r="8397" spans="1:32" x14ac:dyDescent="0.35">
      <c r="A8397">
        <v>2021</v>
      </c>
      <c r="B8397" t="s">
        <v>60</v>
      </c>
      <c r="C8397" t="s">
        <v>61</v>
      </c>
      <c r="D8397" t="s">
        <v>3720</v>
      </c>
      <c r="E8397" t="s">
        <v>14649</v>
      </c>
      <c r="F8397">
        <v>4.8</v>
      </c>
      <c r="G8397">
        <v>92</v>
      </c>
      <c r="H8397" t="s">
        <v>36</v>
      </c>
      <c r="I8397" t="s">
        <v>14342</v>
      </c>
      <c r="J8397">
        <v>4.8</v>
      </c>
      <c r="K8397">
        <v>6587</v>
      </c>
      <c r="L8397" t="s">
        <v>14343</v>
      </c>
      <c r="M8397" t="s">
        <v>334</v>
      </c>
      <c r="N8397">
        <v>55044</v>
      </c>
      <c r="O8397" t="s">
        <v>53</v>
      </c>
      <c r="P8397">
        <v>4.9000000000000004</v>
      </c>
      <c r="Q8397">
        <v>4.9000000000000004</v>
      </c>
      <c r="R8397">
        <v>4.8</v>
      </c>
      <c r="S8397">
        <v>4.5999999999999996</v>
      </c>
      <c r="T8397">
        <v>4.9000000000000004</v>
      </c>
      <c r="U8397">
        <v>4.8</v>
      </c>
      <c r="V8397" t="s">
        <v>13003</v>
      </c>
      <c r="W8397" t="s">
        <v>42</v>
      </c>
      <c r="X8397" t="s">
        <v>55</v>
      </c>
      <c r="Y8397">
        <v>19</v>
      </c>
      <c r="Z8397">
        <v>24</v>
      </c>
      <c r="AA8397" t="s">
        <v>44</v>
      </c>
      <c r="AB8397" t="s">
        <v>45</v>
      </c>
      <c r="AC8397" t="s">
        <v>66</v>
      </c>
      <c r="AD8397" t="s">
        <v>14650</v>
      </c>
      <c r="AE8397" t="s">
        <v>14651</v>
      </c>
      <c r="AF8397">
        <v>19073</v>
      </c>
    </row>
    <row r="8398" spans="1:32" x14ac:dyDescent="0.35">
      <c r="A8398">
        <v>2019</v>
      </c>
      <c r="B8398" t="s">
        <v>48</v>
      </c>
      <c r="C8398" t="s">
        <v>11060</v>
      </c>
      <c r="D8398" t="s">
        <v>34</v>
      </c>
      <c r="E8398" t="s">
        <v>14654</v>
      </c>
      <c r="F8398">
        <v>4.7</v>
      </c>
      <c r="G8398">
        <v>193</v>
      </c>
      <c r="H8398" t="s">
        <v>36</v>
      </c>
      <c r="I8398" t="s">
        <v>19347</v>
      </c>
      <c r="J8398">
        <v>4.7</v>
      </c>
      <c r="K8398">
        <v>479</v>
      </c>
      <c r="L8398" t="s">
        <v>19348</v>
      </c>
      <c r="M8398" t="s">
        <v>334</v>
      </c>
      <c r="N8398">
        <v>55330</v>
      </c>
      <c r="O8398" t="s">
        <v>53</v>
      </c>
      <c r="P8398">
        <v>4.8</v>
      </c>
      <c r="Q8398">
        <v>4.7</v>
      </c>
      <c r="R8398">
        <v>4.7</v>
      </c>
      <c r="S8398">
        <v>4.5999999999999996</v>
      </c>
      <c r="T8398">
        <v>4.8</v>
      </c>
      <c r="U8398">
        <v>4.7</v>
      </c>
      <c r="V8398" t="s">
        <v>8168</v>
      </c>
      <c r="W8398" t="s">
        <v>327</v>
      </c>
      <c r="X8398" t="s">
        <v>124</v>
      </c>
      <c r="Y8398">
        <v>21</v>
      </c>
      <c r="Z8398">
        <v>28</v>
      </c>
      <c r="AA8398" t="s">
        <v>44</v>
      </c>
      <c r="AB8398" t="s">
        <v>45</v>
      </c>
      <c r="AC8398" t="s">
        <v>219</v>
      </c>
      <c r="AD8398" t="s">
        <v>29487</v>
      </c>
      <c r="AE8398" t="s">
        <v>29488</v>
      </c>
      <c r="AF8398">
        <v>15705</v>
      </c>
    </row>
    <row r="8399" spans="1:32" x14ac:dyDescent="0.35">
      <c r="A8399">
        <v>2016</v>
      </c>
      <c r="B8399" t="s">
        <v>257</v>
      </c>
      <c r="C8399" t="s">
        <v>24090</v>
      </c>
      <c r="D8399" t="s">
        <v>34</v>
      </c>
      <c r="E8399" t="s">
        <v>17811</v>
      </c>
      <c r="F8399">
        <v>4.7</v>
      </c>
      <c r="G8399">
        <v>28</v>
      </c>
      <c r="H8399" t="s">
        <v>36</v>
      </c>
      <c r="I8399" t="s">
        <v>29489</v>
      </c>
      <c r="J8399">
        <v>4.9000000000000004</v>
      </c>
      <c r="K8399">
        <v>289</v>
      </c>
      <c r="L8399" t="s">
        <v>29490</v>
      </c>
      <c r="M8399" t="s">
        <v>334</v>
      </c>
      <c r="N8399">
        <v>56474</v>
      </c>
      <c r="O8399" t="s">
        <v>53</v>
      </c>
      <c r="P8399">
        <v>4.8</v>
      </c>
      <c r="Q8399">
        <v>4.7</v>
      </c>
      <c r="R8399">
        <v>4.7</v>
      </c>
      <c r="S8399">
        <v>4.4000000000000004</v>
      </c>
      <c r="T8399">
        <v>4.7</v>
      </c>
      <c r="U8399">
        <v>4.7</v>
      </c>
      <c r="V8399" t="s">
        <v>4868</v>
      </c>
      <c r="W8399" t="s">
        <v>42</v>
      </c>
      <c r="X8399" t="s">
        <v>124</v>
      </c>
      <c r="Y8399">
        <v>20</v>
      </c>
      <c r="Z8399">
        <v>29</v>
      </c>
      <c r="AA8399" t="s">
        <v>44</v>
      </c>
      <c r="AB8399" t="s">
        <v>45</v>
      </c>
      <c r="AC8399" t="s">
        <v>264</v>
      </c>
      <c r="AD8399" t="s">
        <v>29491</v>
      </c>
      <c r="AE8399" t="s">
        <v>29492</v>
      </c>
      <c r="AF8399">
        <v>49129</v>
      </c>
    </row>
    <row r="8400" spans="1:32" x14ac:dyDescent="0.35">
      <c r="A8400">
        <v>2019</v>
      </c>
      <c r="B8400" t="s">
        <v>48</v>
      </c>
      <c r="C8400" t="s">
        <v>49</v>
      </c>
      <c r="D8400" t="s">
        <v>34</v>
      </c>
      <c r="E8400" t="s">
        <v>17918</v>
      </c>
      <c r="F8400">
        <v>4.8</v>
      </c>
      <c r="G8400">
        <v>425</v>
      </c>
      <c r="H8400" t="s">
        <v>36</v>
      </c>
      <c r="I8400" t="s">
        <v>9608</v>
      </c>
      <c r="J8400">
        <v>4.9000000000000004</v>
      </c>
      <c r="K8400">
        <v>549</v>
      </c>
      <c r="L8400" t="s">
        <v>9609</v>
      </c>
      <c r="M8400" t="s">
        <v>2042</v>
      </c>
      <c r="N8400">
        <v>52246</v>
      </c>
      <c r="O8400" t="s">
        <v>53</v>
      </c>
      <c r="P8400">
        <v>4.9000000000000004</v>
      </c>
      <c r="Q8400">
        <v>4.8</v>
      </c>
      <c r="R8400">
        <v>4.8</v>
      </c>
      <c r="S8400">
        <v>4.5999999999999996</v>
      </c>
      <c r="T8400">
        <v>4.8</v>
      </c>
      <c r="U8400">
        <v>4.7</v>
      </c>
      <c r="V8400" t="s">
        <v>18849</v>
      </c>
      <c r="W8400" t="s">
        <v>42</v>
      </c>
      <c r="X8400" t="s">
        <v>55</v>
      </c>
      <c r="Y8400">
        <v>19</v>
      </c>
      <c r="Z8400">
        <v>24</v>
      </c>
      <c r="AA8400" t="s">
        <v>44</v>
      </c>
      <c r="AB8400" t="s">
        <v>56</v>
      </c>
      <c r="AC8400" t="s">
        <v>832</v>
      </c>
      <c r="AD8400" t="s">
        <v>29493</v>
      </c>
      <c r="AE8400" t="s">
        <v>29494</v>
      </c>
      <c r="AF8400">
        <v>18553</v>
      </c>
    </row>
    <row r="8401" spans="1:32" x14ac:dyDescent="0.35">
      <c r="A8401">
        <v>2020</v>
      </c>
      <c r="B8401" t="s">
        <v>69</v>
      </c>
      <c r="C8401" t="s">
        <v>1537</v>
      </c>
      <c r="D8401" t="s">
        <v>400</v>
      </c>
      <c r="E8401" t="s">
        <v>6538</v>
      </c>
      <c r="F8401">
        <v>4.8</v>
      </c>
      <c r="G8401">
        <v>269</v>
      </c>
      <c r="H8401" t="s">
        <v>36</v>
      </c>
      <c r="I8401" t="s">
        <v>1539</v>
      </c>
      <c r="J8401">
        <v>4.9000000000000004</v>
      </c>
      <c r="K8401">
        <v>2629</v>
      </c>
      <c r="L8401" t="s">
        <v>1540</v>
      </c>
      <c r="M8401" t="s">
        <v>353</v>
      </c>
      <c r="N8401">
        <v>63123</v>
      </c>
      <c r="O8401" t="s">
        <v>53</v>
      </c>
      <c r="P8401">
        <v>4.9000000000000004</v>
      </c>
      <c r="Q8401">
        <v>4.8</v>
      </c>
      <c r="R8401">
        <v>4.8</v>
      </c>
      <c r="S8401">
        <v>4.8</v>
      </c>
      <c r="T8401">
        <v>4.9000000000000004</v>
      </c>
      <c r="U8401">
        <v>4.9000000000000004</v>
      </c>
      <c r="V8401" t="s">
        <v>104</v>
      </c>
      <c r="W8401" t="s">
        <v>76</v>
      </c>
      <c r="X8401" t="s">
        <v>124</v>
      </c>
      <c r="Y8401">
        <v>27</v>
      </c>
      <c r="Z8401">
        <v>32</v>
      </c>
      <c r="AA8401" t="s">
        <v>44</v>
      </c>
      <c r="AB8401" t="s">
        <v>78</v>
      </c>
      <c r="AC8401" t="s">
        <v>79</v>
      </c>
      <c r="AD8401" t="s">
        <v>29495</v>
      </c>
      <c r="AE8401" t="s">
        <v>29496</v>
      </c>
      <c r="AF8401">
        <v>28076</v>
      </c>
    </row>
    <row r="8402" spans="1:32" x14ac:dyDescent="0.35">
      <c r="A8402">
        <v>2020</v>
      </c>
      <c r="B8402" t="s">
        <v>525</v>
      </c>
      <c r="C8402" t="s">
        <v>29497</v>
      </c>
      <c r="D8402" t="s">
        <v>2331</v>
      </c>
      <c r="E8402" t="s">
        <v>29498</v>
      </c>
      <c r="F8402">
        <v>4.8</v>
      </c>
      <c r="G8402">
        <v>174</v>
      </c>
      <c r="H8402" t="s">
        <v>36</v>
      </c>
      <c r="I8402" t="s">
        <v>29499</v>
      </c>
      <c r="J8402">
        <v>4.8</v>
      </c>
      <c r="K8402">
        <v>2020</v>
      </c>
      <c r="L8402" t="s">
        <v>29500</v>
      </c>
      <c r="M8402" t="s">
        <v>353</v>
      </c>
      <c r="N8402">
        <v>63123</v>
      </c>
      <c r="O8402" t="s">
        <v>53</v>
      </c>
      <c r="P8402">
        <v>4.8</v>
      </c>
      <c r="Q8402">
        <v>4.8</v>
      </c>
      <c r="R8402">
        <v>4.8</v>
      </c>
      <c r="S8402">
        <v>4.8</v>
      </c>
      <c r="T8402">
        <v>4.8</v>
      </c>
      <c r="U8402">
        <v>4.9000000000000004</v>
      </c>
      <c r="V8402" t="s">
        <v>6503</v>
      </c>
      <c r="W8402" t="s">
        <v>42</v>
      </c>
      <c r="X8402" t="s">
        <v>43</v>
      </c>
      <c r="Y8402">
        <v>23</v>
      </c>
      <c r="Z8402">
        <v>30</v>
      </c>
      <c r="AA8402" t="s">
        <v>44</v>
      </c>
      <c r="AB8402" t="s">
        <v>151</v>
      </c>
      <c r="AC8402" t="s">
        <v>464</v>
      </c>
      <c r="AD8402" t="s">
        <v>29501</v>
      </c>
      <c r="AE8402" t="s">
        <v>29502</v>
      </c>
      <c r="AF8402">
        <v>12039</v>
      </c>
    </row>
    <row r="8403" spans="1:32" x14ac:dyDescent="0.35">
      <c r="A8403">
        <v>2019</v>
      </c>
      <c r="B8403" t="s">
        <v>365</v>
      </c>
      <c r="C8403" t="s">
        <v>11128</v>
      </c>
      <c r="D8403" t="s">
        <v>34</v>
      </c>
      <c r="E8403" t="s">
        <v>8165</v>
      </c>
      <c r="F8403">
        <v>4.5</v>
      </c>
      <c r="G8403">
        <v>115</v>
      </c>
      <c r="H8403" t="s">
        <v>36</v>
      </c>
      <c r="I8403" t="s">
        <v>24652</v>
      </c>
      <c r="J8403">
        <v>4.5999999999999996</v>
      </c>
      <c r="K8403">
        <v>135</v>
      </c>
      <c r="L8403" t="s">
        <v>24653</v>
      </c>
      <c r="M8403" t="s">
        <v>344</v>
      </c>
      <c r="N8403">
        <v>54829</v>
      </c>
      <c r="O8403" t="s">
        <v>53</v>
      </c>
      <c r="P8403">
        <v>4.7</v>
      </c>
      <c r="Q8403">
        <v>4.5999999999999996</v>
      </c>
      <c r="R8403">
        <v>4.5</v>
      </c>
      <c r="S8403">
        <v>4.0999999999999996</v>
      </c>
      <c r="T8403">
        <v>4.5999999999999996</v>
      </c>
      <c r="U8403">
        <v>4.4000000000000004</v>
      </c>
      <c r="V8403" t="s">
        <v>8443</v>
      </c>
      <c r="W8403" t="s">
        <v>455</v>
      </c>
      <c r="X8403" t="s">
        <v>124</v>
      </c>
      <c r="Y8403">
        <v>18</v>
      </c>
      <c r="Z8403">
        <v>25</v>
      </c>
      <c r="AA8403" t="s">
        <v>44</v>
      </c>
      <c r="AB8403" t="s">
        <v>125</v>
      </c>
      <c r="AC8403" t="s">
        <v>370</v>
      </c>
      <c r="AD8403" t="s">
        <v>29503</v>
      </c>
      <c r="AE8403" t="s">
        <v>29504</v>
      </c>
      <c r="AF8403">
        <v>42630</v>
      </c>
    </row>
    <row r="8404" spans="1:32" x14ac:dyDescent="0.35">
      <c r="A8404">
        <v>2013</v>
      </c>
      <c r="B8404" t="s">
        <v>409</v>
      </c>
      <c r="C8404" t="s">
        <v>7084</v>
      </c>
      <c r="D8404" t="s">
        <v>34</v>
      </c>
      <c r="E8404" t="s">
        <v>1985</v>
      </c>
      <c r="F8404">
        <v>4.7</v>
      </c>
      <c r="G8404">
        <v>90</v>
      </c>
      <c r="H8404" t="s">
        <v>36</v>
      </c>
      <c r="I8404" t="s">
        <v>3597</v>
      </c>
      <c r="J8404">
        <v>4.4000000000000004</v>
      </c>
      <c r="K8404">
        <v>38</v>
      </c>
      <c r="L8404" t="s">
        <v>3598</v>
      </c>
      <c r="M8404" t="s">
        <v>378</v>
      </c>
      <c r="N8404">
        <v>60586</v>
      </c>
      <c r="O8404" t="s">
        <v>53</v>
      </c>
      <c r="P8404">
        <v>4.7</v>
      </c>
      <c r="Q8404">
        <v>4.7</v>
      </c>
      <c r="R8404">
        <v>4.5999999999999996</v>
      </c>
      <c r="S8404">
        <v>4.5999999999999996</v>
      </c>
      <c r="T8404">
        <v>4.8</v>
      </c>
      <c r="U8404">
        <v>4.5999999999999996</v>
      </c>
      <c r="V8404" t="s">
        <v>9818</v>
      </c>
      <c r="W8404" t="s">
        <v>42</v>
      </c>
      <c r="X8404" t="s">
        <v>77</v>
      </c>
      <c r="Y8404">
        <v>16</v>
      </c>
      <c r="Z8404">
        <v>23</v>
      </c>
      <c r="AA8404" t="s">
        <v>512</v>
      </c>
      <c r="AB8404" t="s">
        <v>96</v>
      </c>
      <c r="AC8404" t="s">
        <v>4611</v>
      </c>
      <c r="AD8404" t="s">
        <v>29505</v>
      </c>
      <c r="AE8404" t="s">
        <v>29506</v>
      </c>
      <c r="AF8404">
        <v>99453</v>
      </c>
    </row>
    <row r="8405" spans="1:32" x14ac:dyDescent="0.35">
      <c r="A8405">
        <v>2019</v>
      </c>
      <c r="B8405" t="s">
        <v>946</v>
      </c>
      <c r="C8405" t="s">
        <v>2569</v>
      </c>
      <c r="D8405" t="s">
        <v>5503</v>
      </c>
      <c r="E8405" t="s">
        <v>18558</v>
      </c>
      <c r="F8405">
        <v>4.7</v>
      </c>
      <c r="G8405">
        <v>182</v>
      </c>
      <c r="H8405" t="s">
        <v>36</v>
      </c>
      <c r="I8405" t="s">
        <v>8864</v>
      </c>
      <c r="J8405">
        <v>4.8</v>
      </c>
      <c r="K8405">
        <v>430</v>
      </c>
      <c r="L8405" t="s">
        <v>8865</v>
      </c>
      <c r="M8405" t="s">
        <v>344</v>
      </c>
      <c r="N8405">
        <v>53066</v>
      </c>
      <c r="O8405" t="s">
        <v>40</v>
      </c>
      <c r="P8405">
        <v>4.7</v>
      </c>
      <c r="Q8405">
        <v>4.5999999999999996</v>
      </c>
      <c r="R8405">
        <v>4.5999999999999996</v>
      </c>
      <c r="S8405">
        <v>4.5999999999999996</v>
      </c>
      <c r="T8405">
        <v>4.8</v>
      </c>
      <c r="U8405">
        <v>4.7</v>
      </c>
      <c r="V8405" t="s">
        <v>76</v>
      </c>
      <c r="W8405" t="s">
        <v>327</v>
      </c>
      <c r="X8405" t="s">
        <v>124</v>
      </c>
      <c r="Y8405">
        <v>24</v>
      </c>
      <c r="Z8405">
        <v>29</v>
      </c>
      <c r="AA8405" t="s">
        <v>44</v>
      </c>
      <c r="AB8405" t="s">
        <v>151</v>
      </c>
      <c r="AC8405" t="s">
        <v>2159</v>
      </c>
      <c r="AD8405" t="s">
        <v>29507</v>
      </c>
      <c r="AE8405" t="s">
        <v>29508</v>
      </c>
      <c r="AF8405">
        <v>19637</v>
      </c>
    </row>
    <row r="8406" spans="1:32" x14ac:dyDescent="0.35">
      <c r="A8406">
        <v>2014</v>
      </c>
      <c r="B8406" t="s">
        <v>257</v>
      </c>
      <c r="C8406" t="s">
        <v>6152</v>
      </c>
      <c r="D8406" t="s">
        <v>34</v>
      </c>
      <c r="E8406" t="s">
        <v>29509</v>
      </c>
      <c r="F8406">
        <v>4.7</v>
      </c>
      <c r="G8406">
        <v>70</v>
      </c>
      <c r="H8406" t="s">
        <v>36</v>
      </c>
      <c r="I8406" t="s">
        <v>14005</v>
      </c>
      <c r="J8406">
        <v>3.5</v>
      </c>
      <c r="K8406">
        <v>187</v>
      </c>
      <c r="L8406" t="s">
        <v>14006</v>
      </c>
      <c r="M8406" t="s">
        <v>378</v>
      </c>
      <c r="N8406">
        <v>60195</v>
      </c>
      <c r="O8406" t="s">
        <v>40</v>
      </c>
      <c r="P8406">
        <v>4.5999999999999996</v>
      </c>
      <c r="Q8406">
        <v>4.5999999999999996</v>
      </c>
      <c r="R8406">
        <v>4.9000000000000004</v>
      </c>
      <c r="S8406">
        <v>4.7</v>
      </c>
      <c r="T8406">
        <v>4.8</v>
      </c>
      <c r="U8406">
        <v>4.8</v>
      </c>
      <c r="V8406" t="s">
        <v>428</v>
      </c>
      <c r="W8406" t="s">
        <v>2209</v>
      </c>
      <c r="X8406" t="s">
        <v>124</v>
      </c>
      <c r="Y8406">
        <v>22</v>
      </c>
      <c r="Z8406">
        <v>33</v>
      </c>
      <c r="AA8406" t="s">
        <v>44</v>
      </c>
      <c r="AB8406" t="s">
        <v>45</v>
      </c>
      <c r="AC8406" t="s">
        <v>219</v>
      </c>
      <c r="AD8406" t="s">
        <v>29510</v>
      </c>
      <c r="AE8406" t="s">
        <v>29511</v>
      </c>
      <c r="AF8406">
        <v>82392</v>
      </c>
    </row>
    <row r="8407" spans="1:32" x14ac:dyDescent="0.35">
      <c r="A8407">
        <v>2019</v>
      </c>
      <c r="B8407" t="s">
        <v>732</v>
      </c>
      <c r="C8407" t="s">
        <v>13199</v>
      </c>
      <c r="D8407" t="s">
        <v>34</v>
      </c>
      <c r="E8407" t="s">
        <v>29512</v>
      </c>
      <c r="F8407">
        <v>4.8</v>
      </c>
      <c r="G8407">
        <v>131</v>
      </c>
      <c r="H8407" t="s">
        <v>36</v>
      </c>
      <c r="I8407" t="s">
        <v>10729</v>
      </c>
      <c r="J8407">
        <v>4.3</v>
      </c>
      <c r="K8407">
        <v>698</v>
      </c>
      <c r="L8407" t="s">
        <v>10730</v>
      </c>
      <c r="M8407" t="s">
        <v>378</v>
      </c>
      <c r="N8407">
        <v>60074</v>
      </c>
      <c r="O8407" t="s">
        <v>40</v>
      </c>
      <c r="P8407">
        <v>4.8</v>
      </c>
      <c r="Q8407">
        <v>4.7</v>
      </c>
      <c r="R8407">
        <v>4.8</v>
      </c>
      <c r="S8407">
        <v>4.7</v>
      </c>
      <c r="T8407">
        <v>4.8</v>
      </c>
      <c r="U8407">
        <v>4.9000000000000004</v>
      </c>
      <c r="V8407" t="s">
        <v>18113</v>
      </c>
      <c r="W8407" t="s">
        <v>455</v>
      </c>
      <c r="X8407" t="s">
        <v>124</v>
      </c>
      <c r="Y8407">
        <v>21</v>
      </c>
      <c r="Z8407">
        <v>25</v>
      </c>
      <c r="AA8407" t="s">
        <v>44</v>
      </c>
      <c r="AB8407" t="s">
        <v>151</v>
      </c>
      <c r="AC8407" t="s">
        <v>370</v>
      </c>
      <c r="AD8407" t="s">
        <v>29513</v>
      </c>
      <c r="AE8407" t="s">
        <v>29514</v>
      </c>
      <c r="AF8407">
        <v>31049</v>
      </c>
    </row>
    <row r="8408" spans="1:32" x14ac:dyDescent="0.35">
      <c r="A8408">
        <v>2018</v>
      </c>
      <c r="B8408" t="s">
        <v>365</v>
      </c>
      <c r="C8408" t="s">
        <v>2640</v>
      </c>
      <c r="D8408" t="s">
        <v>2155</v>
      </c>
      <c r="E8408" t="s">
        <v>16346</v>
      </c>
      <c r="F8408">
        <v>4.7</v>
      </c>
      <c r="G8408">
        <v>708</v>
      </c>
      <c r="H8408" t="s">
        <v>36</v>
      </c>
      <c r="I8408" t="s">
        <v>29515</v>
      </c>
      <c r="J8408">
        <v>4.5999999999999996</v>
      </c>
      <c r="K8408">
        <v>1002</v>
      </c>
      <c r="L8408" t="s">
        <v>29516</v>
      </c>
      <c r="M8408" t="s">
        <v>378</v>
      </c>
      <c r="N8408">
        <v>60002</v>
      </c>
      <c r="O8408" t="s">
        <v>40</v>
      </c>
      <c r="P8408">
        <v>4.7</v>
      </c>
      <c r="Q8408">
        <v>4.7</v>
      </c>
      <c r="R8408">
        <v>4.7</v>
      </c>
      <c r="S8408">
        <v>4.5999999999999996</v>
      </c>
      <c r="T8408">
        <v>4.8</v>
      </c>
      <c r="U8408">
        <v>4.7</v>
      </c>
      <c r="V8408" t="s">
        <v>5879</v>
      </c>
      <c r="W8408" t="s">
        <v>455</v>
      </c>
      <c r="X8408" t="s">
        <v>43</v>
      </c>
      <c r="Y8408">
        <v>26</v>
      </c>
      <c r="Z8408">
        <v>32</v>
      </c>
      <c r="AA8408" t="s">
        <v>44</v>
      </c>
      <c r="AB8408" t="s">
        <v>151</v>
      </c>
      <c r="AC8408" t="s">
        <v>79</v>
      </c>
      <c r="AD8408" t="s">
        <v>29517</v>
      </c>
      <c r="AE8408" t="s">
        <v>29518</v>
      </c>
      <c r="AF8408">
        <v>49224</v>
      </c>
    </row>
    <row r="8409" spans="1:32" x14ac:dyDescent="0.35">
      <c r="A8409">
        <v>2020</v>
      </c>
      <c r="B8409" t="s">
        <v>108</v>
      </c>
      <c r="C8409" t="s">
        <v>1594</v>
      </c>
      <c r="D8409" t="s">
        <v>634</v>
      </c>
      <c r="E8409" t="s">
        <v>29519</v>
      </c>
      <c r="F8409">
        <v>4.3</v>
      </c>
      <c r="G8409">
        <v>75</v>
      </c>
      <c r="H8409" t="s">
        <v>36</v>
      </c>
      <c r="I8409" t="s">
        <v>24930</v>
      </c>
      <c r="J8409">
        <v>4.8</v>
      </c>
      <c r="K8409">
        <v>290</v>
      </c>
      <c r="L8409" t="s">
        <v>24931</v>
      </c>
      <c r="M8409" t="s">
        <v>344</v>
      </c>
      <c r="N8409">
        <v>54913</v>
      </c>
      <c r="O8409" t="s">
        <v>53</v>
      </c>
      <c r="P8409">
        <v>4.5999999999999996</v>
      </c>
      <c r="Q8409">
        <v>4.5999999999999996</v>
      </c>
      <c r="R8409">
        <v>4</v>
      </c>
      <c r="S8409">
        <v>3.9</v>
      </c>
      <c r="T8409">
        <v>4.5999999999999996</v>
      </c>
      <c r="U8409">
        <v>4.0999999999999996</v>
      </c>
      <c r="V8409" t="s">
        <v>42</v>
      </c>
      <c r="W8409" t="s">
        <v>6412</v>
      </c>
      <c r="X8409" t="s">
        <v>124</v>
      </c>
      <c r="Y8409">
        <v>19</v>
      </c>
      <c r="Z8409">
        <v>26</v>
      </c>
      <c r="AA8409" t="s">
        <v>44</v>
      </c>
      <c r="AB8409" t="s">
        <v>125</v>
      </c>
      <c r="AC8409" t="s">
        <v>219</v>
      </c>
      <c r="AD8409" t="s">
        <v>29520</v>
      </c>
      <c r="AE8409" t="s">
        <v>29521</v>
      </c>
      <c r="AF8409">
        <v>21030</v>
      </c>
    </row>
    <row r="8410" spans="1:32" x14ac:dyDescent="0.35">
      <c r="A8410">
        <v>2018</v>
      </c>
      <c r="B8410" t="s">
        <v>257</v>
      </c>
      <c r="C8410" t="s">
        <v>2322</v>
      </c>
      <c r="D8410" t="s">
        <v>34</v>
      </c>
      <c r="E8410" t="s">
        <v>29522</v>
      </c>
      <c r="F8410">
        <v>4.8</v>
      </c>
      <c r="G8410">
        <v>66</v>
      </c>
      <c r="H8410" t="s">
        <v>36</v>
      </c>
      <c r="I8410" t="s">
        <v>11110</v>
      </c>
      <c r="J8410">
        <v>4.8</v>
      </c>
      <c r="K8410">
        <v>491</v>
      </c>
      <c r="L8410" t="s">
        <v>11111</v>
      </c>
      <c r="M8410" t="s">
        <v>344</v>
      </c>
      <c r="N8410">
        <v>53209</v>
      </c>
      <c r="O8410" t="s">
        <v>53</v>
      </c>
      <c r="P8410">
        <v>4.8</v>
      </c>
      <c r="Q8410">
        <v>4.9000000000000004</v>
      </c>
      <c r="R8410">
        <v>4.9000000000000004</v>
      </c>
      <c r="S8410">
        <v>4.5</v>
      </c>
      <c r="T8410">
        <v>4.9000000000000004</v>
      </c>
      <c r="U8410">
        <v>4.8</v>
      </c>
      <c r="V8410" t="s">
        <v>3386</v>
      </c>
      <c r="W8410" t="s">
        <v>490</v>
      </c>
      <c r="X8410" t="s">
        <v>124</v>
      </c>
      <c r="Y8410">
        <v>18</v>
      </c>
      <c r="Z8410">
        <v>24</v>
      </c>
      <c r="AA8410" t="s">
        <v>44</v>
      </c>
      <c r="AB8410" t="s">
        <v>45</v>
      </c>
      <c r="AC8410" t="s">
        <v>264</v>
      </c>
      <c r="AD8410" t="s">
        <v>29523</v>
      </c>
      <c r="AE8410" t="s">
        <v>29524</v>
      </c>
      <c r="AF8410">
        <v>49358</v>
      </c>
    </row>
    <row r="8411" spans="1:32" x14ac:dyDescent="0.35">
      <c r="A8411">
        <v>2019</v>
      </c>
      <c r="B8411" t="s">
        <v>339</v>
      </c>
      <c r="C8411" t="s">
        <v>29525</v>
      </c>
      <c r="D8411" t="s">
        <v>34</v>
      </c>
      <c r="E8411" t="s">
        <v>5309</v>
      </c>
      <c r="F8411">
        <v>4.7</v>
      </c>
      <c r="G8411">
        <v>11</v>
      </c>
      <c r="H8411" t="s">
        <v>36</v>
      </c>
      <c r="I8411" t="s">
        <v>24384</v>
      </c>
      <c r="J8411">
        <v>4.5</v>
      </c>
      <c r="K8411">
        <v>208</v>
      </c>
      <c r="L8411" t="s">
        <v>24385</v>
      </c>
      <c r="M8411" t="s">
        <v>378</v>
      </c>
      <c r="N8411">
        <v>60622</v>
      </c>
      <c r="O8411" t="s">
        <v>40</v>
      </c>
      <c r="P8411">
        <v>4.7</v>
      </c>
      <c r="Q8411">
        <v>4.9000000000000004</v>
      </c>
      <c r="R8411">
        <v>4.7</v>
      </c>
      <c r="S8411">
        <v>4.3</v>
      </c>
      <c r="T8411">
        <v>4.9000000000000004</v>
      </c>
      <c r="U8411">
        <v>4.5999999999999996</v>
      </c>
      <c r="V8411" t="s">
        <v>504</v>
      </c>
      <c r="W8411" t="s">
        <v>6870</v>
      </c>
      <c r="X8411" t="s">
        <v>55</v>
      </c>
      <c r="Y8411">
        <v>17</v>
      </c>
      <c r="Z8411">
        <v>22</v>
      </c>
      <c r="AA8411" t="s">
        <v>44</v>
      </c>
      <c r="AB8411" t="s">
        <v>198</v>
      </c>
      <c r="AC8411" t="s">
        <v>3031</v>
      </c>
      <c r="AD8411" t="s">
        <v>29526</v>
      </c>
      <c r="AE8411" t="s">
        <v>29527</v>
      </c>
      <c r="AF8411">
        <v>45685</v>
      </c>
    </row>
    <row r="8412" spans="1:32" x14ac:dyDescent="0.35">
      <c r="A8412">
        <v>2013</v>
      </c>
      <c r="B8412" t="s">
        <v>12640</v>
      </c>
      <c r="C8412" t="s">
        <v>29528</v>
      </c>
      <c r="D8412" t="s">
        <v>34</v>
      </c>
      <c r="E8412" t="s">
        <v>10291</v>
      </c>
      <c r="F8412">
        <v>4.2</v>
      </c>
      <c r="G8412">
        <v>9</v>
      </c>
      <c r="H8412" t="s">
        <v>36</v>
      </c>
      <c r="I8412" t="s">
        <v>29529</v>
      </c>
      <c r="J8412">
        <v>5</v>
      </c>
      <c r="K8412">
        <v>1</v>
      </c>
      <c r="L8412" t="s">
        <v>29530</v>
      </c>
      <c r="M8412" t="s">
        <v>404</v>
      </c>
      <c r="N8412">
        <v>46142</v>
      </c>
      <c r="O8412" t="s">
        <v>53</v>
      </c>
      <c r="P8412">
        <v>4</v>
      </c>
      <c r="Q8412">
        <v>4</v>
      </c>
      <c r="R8412">
        <v>3.9</v>
      </c>
      <c r="S8412">
        <v>4.2</v>
      </c>
      <c r="T8412">
        <v>4.5999999999999996</v>
      </c>
      <c r="U8412">
        <v>4.5999999999999996</v>
      </c>
      <c r="V8412" t="s">
        <v>25760</v>
      </c>
      <c r="W8412" t="s">
        <v>42</v>
      </c>
      <c r="X8412" t="s">
        <v>43</v>
      </c>
      <c r="Y8412">
        <v>36</v>
      </c>
      <c r="Z8412">
        <v>37</v>
      </c>
      <c r="AA8412" t="s">
        <v>44</v>
      </c>
      <c r="AB8412" t="s">
        <v>78</v>
      </c>
      <c r="AC8412" t="s">
        <v>29531</v>
      </c>
      <c r="AD8412" t="s">
        <v>29532</v>
      </c>
      <c r="AE8412" t="s">
        <v>29533</v>
      </c>
      <c r="AF8412">
        <v>178132</v>
      </c>
    </row>
    <row r="8413" spans="1:32" x14ac:dyDescent="0.35">
      <c r="A8413">
        <v>2019</v>
      </c>
      <c r="B8413" t="s">
        <v>409</v>
      </c>
      <c r="C8413" t="s">
        <v>1691</v>
      </c>
      <c r="D8413" t="s">
        <v>34</v>
      </c>
      <c r="E8413" t="s">
        <v>29534</v>
      </c>
      <c r="F8413">
        <v>4.8</v>
      </c>
      <c r="G8413">
        <v>224</v>
      </c>
      <c r="H8413" t="s">
        <v>36</v>
      </c>
      <c r="I8413" t="s">
        <v>29535</v>
      </c>
      <c r="J8413">
        <v>4.7</v>
      </c>
      <c r="K8413">
        <v>119</v>
      </c>
      <c r="L8413" t="s">
        <v>29536</v>
      </c>
      <c r="M8413" t="s">
        <v>972</v>
      </c>
      <c r="N8413">
        <v>49423</v>
      </c>
      <c r="O8413" t="s">
        <v>40</v>
      </c>
      <c r="P8413">
        <v>4.9000000000000004</v>
      </c>
      <c r="Q8413">
        <v>4.9000000000000004</v>
      </c>
      <c r="R8413">
        <v>4.8</v>
      </c>
      <c r="S8413">
        <v>4.5999999999999996</v>
      </c>
      <c r="T8413">
        <v>4.9000000000000004</v>
      </c>
      <c r="U8413">
        <v>4.8</v>
      </c>
      <c r="V8413" t="s">
        <v>566</v>
      </c>
      <c r="W8413" t="s">
        <v>42</v>
      </c>
      <c r="X8413" t="s">
        <v>55</v>
      </c>
      <c r="Y8413">
        <v>18</v>
      </c>
      <c r="Z8413">
        <v>25</v>
      </c>
      <c r="AA8413" t="s">
        <v>44</v>
      </c>
      <c r="AB8413" t="s">
        <v>45</v>
      </c>
      <c r="AC8413" t="s">
        <v>474</v>
      </c>
      <c r="AD8413" t="s">
        <v>29537</v>
      </c>
      <c r="AE8413" t="s">
        <v>29538</v>
      </c>
      <c r="AF8413">
        <v>48051</v>
      </c>
    </row>
    <row r="8414" spans="1:32" x14ac:dyDescent="0.35">
      <c r="A8414">
        <v>2019</v>
      </c>
      <c r="B8414" t="s">
        <v>365</v>
      </c>
      <c r="C8414" t="s">
        <v>2640</v>
      </c>
      <c r="D8414" t="s">
        <v>34</v>
      </c>
      <c r="E8414" t="s">
        <v>29539</v>
      </c>
      <c r="F8414">
        <v>4.5</v>
      </c>
      <c r="G8414">
        <v>415</v>
      </c>
      <c r="H8414" t="s">
        <v>36</v>
      </c>
      <c r="I8414" t="s">
        <v>5481</v>
      </c>
      <c r="J8414">
        <v>4.9000000000000004</v>
      </c>
      <c r="K8414">
        <v>885</v>
      </c>
      <c r="L8414" t="s">
        <v>5482</v>
      </c>
      <c r="M8414" t="s">
        <v>404</v>
      </c>
      <c r="N8414">
        <v>46804</v>
      </c>
      <c r="O8414" t="s">
        <v>53</v>
      </c>
      <c r="P8414">
        <v>4.5999999999999996</v>
      </c>
      <c r="Q8414">
        <v>4.5999999999999996</v>
      </c>
      <c r="R8414">
        <v>4.5</v>
      </c>
      <c r="S8414">
        <v>4.4000000000000004</v>
      </c>
      <c r="T8414">
        <v>4.5999999999999996</v>
      </c>
      <c r="U8414">
        <v>4.5</v>
      </c>
      <c r="V8414" t="s">
        <v>20765</v>
      </c>
      <c r="W8414" t="s">
        <v>455</v>
      </c>
      <c r="X8414" t="s">
        <v>43</v>
      </c>
      <c r="Y8414">
        <v>26</v>
      </c>
      <c r="Z8414">
        <v>32</v>
      </c>
      <c r="AA8414" t="s">
        <v>44</v>
      </c>
      <c r="AB8414" t="s">
        <v>151</v>
      </c>
      <c r="AC8414" t="s">
        <v>79</v>
      </c>
      <c r="AD8414" t="s">
        <v>29540</v>
      </c>
      <c r="AE8414" t="s">
        <v>29541</v>
      </c>
      <c r="AF8414">
        <v>32772</v>
      </c>
    </row>
    <row r="8415" spans="1:32" x14ac:dyDescent="0.35">
      <c r="A8415">
        <v>2017</v>
      </c>
      <c r="B8415" t="s">
        <v>365</v>
      </c>
      <c r="C8415" t="s">
        <v>2600</v>
      </c>
      <c r="D8415" t="s">
        <v>34</v>
      </c>
      <c r="E8415" t="s">
        <v>29542</v>
      </c>
      <c r="F8415">
        <v>4.7</v>
      </c>
      <c r="G8415">
        <v>312</v>
      </c>
      <c r="H8415" t="s">
        <v>36</v>
      </c>
      <c r="I8415" t="s">
        <v>29543</v>
      </c>
      <c r="J8415">
        <v>3.7</v>
      </c>
      <c r="K8415">
        <v>4</v>
      </c>
      <c r="L8415" t="s">
        <v>29544</v>
      </c>
      <c r="M8415" t="s">
        <v>972</v>
      </c>
      <c r="N8415">
        <v>49601</v>
      </c>
      <c r="O8415" t="s">
        <v>53</v>
      </c>
      <c r="P8415">
        <v>4.8</v>
      </c>
      <c r="Q8415">
        <v>4.7</v>
      </c>
      <c r="R8415">
        <v>4.7</v>
      </c>
      <c r="S8415">
        <v>4.5</v>
      </c>
      <c r="T8415">
        <v>4.9000000000000004</v>
      </c>
      <c r="U8415">
        <v>4.7</v>
      </c>
      <c r="V8415" t="s">
        <v>42</v>
      </c>
      <c r="W8415" t="s">
        <v>455</v>
      </c>
      <c r="X8415" t="s">
        <v>55</v>
      </c>
      <c r="Y8415">
        <v>16</v>
      </c>
      <c r="Z8415">
        <v>22</v>
      </c>
      <c r="AA8415" t="s">
        <v>44</v>
      </c>
      <c r="AB8415" t="s">
        <v>29545</v>
      </c>
      <c r="AC8415" t="s">
        <v>913</v>
      </c>
      <c r="AD8415" t="s">
        <v>29546</v>
      </c>
      <c r="AE8415" t="s">
        <v>29547</v>
      </c>
      <c r="AF8415">
        <v>39555</v>
      </c>
    </row>
    <row r="8416" spans="1:32" x14ac:dyDescent="0.35">
      <c r="A8416">
        <v>2020</v>
      </c>
      <c r="B8416" t="s">
        <v>525</v>
      </c>
      <c r="C8416" t="s">
        <v>24964</v>
      </c>
      <c r="D8416" t="s">
        <v>34</v>
      </c>
      <c r="E8416" t="s">
        <v>2069</v>
      </c>
      <c r="F8416">
        <v>4.8</v>
      </c>
      <c r="G8416">
        <v>211</v>
      </c>
      <c r="H8416" t="s">
        <v>36</v>
      </c>
      <c r="I8416" t="s">
        <v>6379</v>
      </c>
      <c r="J8416">
        <v>2.9</v>
      </c>
      <c r="K8416">
        <v>6</v>
      </c>
      <c r="L8416" t="s">
        <v>6380</v>
      </c>
      <c r="M8416" t="s">
        <v>1625</v>
      </c>
      <c r="N8416">
        <v>42503</v>
      </c>
      <c r="O8416" t="s">
        <v>53</v>
      </c>
      <c r="P8416">
        <v>4.9000000000000004</v>
      </c>
      <c r="Q8416">
        <v>4.9000000000000004</v>
      </c>
      <c r="R8416">
        <v>4.8</v>
      </c>
      <c r="S8416">
        <v>4.7</v>
      </c>
      <c r="T8416">
        <v>4.9000000000000004</v>
      </c>
      <c r="U8416">
        <v>4.9000000000000004</v>
      </c>
      <c r="V8416" t="s">
        <v>5545</v>
      </c>
      <c r="W8416" t="s">
        <v>42</v>
      </c>
      <c r="X8416" t="s">
        <v>43</v>
      </c>
      <c r="Y8416">
        <v>20</v>
      </c>
      <c r="Z8416">
        <v>26</v>
      </c>
      <c r="AA8416" t="s">
        <v>44</v>
      </c>
      <c r="AB8416" t="s">
        <v>45</v>
      </c>
      <c r="AC8416" t="s">
        <v>1211</v>
      </c>
      <c r="AD8416" t="s">
        <v>29548</v>
      </c>
      <c r="AE8416" t="s">
        <v>29549</v>
      </c>
      <c r="AF8416">
        <v>64164</v>
      </c>
    </row>
    <row r="8417" spans="1:32" x14ac:dyDescent="0.35">
      <c r="A8417">
        <v>2019</v>
      </c>
      <c r="B8417" t="s">
        <v>48</v>
      </c>
      <c r="C8417" t="s">
        <v>1024</v>
      </c>
      <c r="D8417" t="s">
        <v>34</v>
      </c>
      <c r="E8417" t="s">
        <v>24980</v>
      </c>
      <c r="F8417">
        <v>4.8</v>
      </c>
      <c r="G8417">
        <v>425</v>
      </c>
      <c r="H8417" t="s">
        <v>36</v>
      </c>
      <c r="I8417" t="s">
        <v>27931</v>
      </c>
      <c r="J8417">
        <v>4.2</v>
      </c>
      <c r="K8417">
        <v>396</v>
      </c>
      <c r="L8417" t="s">
        <v>27932</v>
      </c>
      <c r="M8417" t="s">
        <v>445</v>
      </c>
      <c r="N8417">
        <v>45459</v>
      </c>
      <c r="O8417" t="s">
        <v>53</v>
      </c>
      <c r="P8417">
        <v>4.9000000000000004</v>
      </c>
      <c r="Q8417">
        <v>4.8</v>
      </c>
      <c r="R8417">
        <v>4.8</v>
      </c>
      <c r="S8417">
        <v>4.5999999999999996</v>
      </c>
      <c r="T8417">
        <v>4.8</v>
      </c>
      <c r="U8417">
        <v>4.7</v>
      </c>
      <c r="V8417" t="s">
        <v>42</v>
      </c>
      <c r="W8417" t="s">
        <v>76</v>
      </c>
      <c r="X8417" t="s">
        <v>55</v>
      </c>
      <c r="Y8417">
        <v>18</v>
      </c>
      <c r="Z8417">
        <v>23</v>
      </c>
      <c r="AA8417" t="s">
        <v>44</v>
      </c>
      <c r="AB8417" t="s">
        <v>198</v>
      </c>
      <c r="AC8417" t="s">
        <v>1491</v>
      </c>
      <c r="AD8417" t="s">
        <v>29550</v>
      </c>
      <c r="AE8417" t="s">
        <v>29551</v>
      </c>
      <c r="AF8417">
        <v>37247</v>
      </c>
    </row>
    <row r="8418" spans="1:32" x14ac:dyDescent="0.35">
      <c r="A8418">
        <v>2019</v>
      </c>
      <c r="B8418" t="s">
        <v>373</v>
      </c>
      <c r="C8418" t="s">
        <v>3037</v>
      </c>
      <c r="D8418" t="s">
        <v>34</v>
      </c>
      <c r="E8418" t="s">
        <v>6538</v>
      </c>
      <c r="F8418">
        <v>4.5999999999999996</v>
      </c>
      <c r="G8418">
        <v>56</v>
      </c>
      <c r="H8418" t="s">
        <v>36</v>
      </c>
      <c r="I8418" t="s">
        <v>29552</v>
      </c>
      <c r="J8418">
        <v>4.5</v>
      </c>
      <c r="K8418">
        <v>1310</v>
      </c>
      <c r="L8418" t="s">
        <v>29553</v>
      </c>
      <c r="M8418" t="s">
        <v>427</v>
      </c>
      <c r="N8418">
        <v>30260</v>
      </c>
      <c r="O8418" t="s">
        <v>53</v>
      </c>
      <c r="P8418">
        <v>4.8</v>
      </c>
      <c r="Q8418">
        <v>4.5999999999999996</v>
      </c>
      <c r="R8418">
        <v>4.5</v>
      </c>
      <c r="S8418">
        <v>4.5</v>
      </c>
      <c r="T8418">
        <v>4.7</v>
      </c>
      <c r="U8418">
        <v>4.5999999999999996</v>
      </c>
      <c r="V8418" t="s">
        <v>1076</v>
      </c>
      <c r="W8418" t="s">
        <v>889</v>
      </c>
      <c r="X8418" t="s">
        <v>43</v>
      </c>
      <c r="Y8418">
        <v>20</v>
      </c>
      <c r="Z8418">
        <v>27</v>
      </c>
      <c r="AA8418" t="s">
        <v>44</v>
      </c>
      <c r="AB8418" t="s">
        <v>78</v>
      </c>
      <c r="AC8418" t="s">
        <v>114</v>
      </c>
      <c r="AD8418" t="s">
        <v>29554</v>
      </c>
      <c r="AE8418" t="s">
        <v>29555</v>
      </c>
      <c r="AF8418">
        <v>62180</v>
      </c>
    </row>
    <row r="8419" spans="1:32" x14ac:dyDescent="0.35">
      <c r="A8419">
        <v>2019</v>
      </c>
      <c r="B8419" t="s">
        <v>81</v>
      </c>
      <c r="C8419" t="s">
        <v>4878</v>
      </c>
      <c r="D8419" t="s">
        <v>34</v>
      </c>
      <c r="E8419" t="s">
        <v>4082</v>
      </c>
      <c r="F8419">
        <v>4.5999999999999996</v>
      </c>
      <c r="G8419">
        <v>121</v>
      </c>
      <c r="H8419" t="s">
        <v>36</v>
      </c>
      <c r="I8419" t="s">
        <v>25762</v>
      </c>
      <c r="J8419">
        <v>4.5</v>
      </c>
      <c r="K8419">
        <v>716</v>
      </c>
      <c r="L8419" t="s">
        <v>25763</v>
      </c>
      <c r="M8419" t="s">
        <v>427</v>
      </c>
      <c r="N8419">
        <v>30096</v>
      </c>
      <c r="O8419" t="s">
        <v>53</v>
      </c>
      <c r="P8419">
        <v>4.7</v>
      </c>
      <c r="Q8419">
        <v>4.5999999999999996</v>
      </c>
      <c r="R8419">
        <v>4.5999999999999996</v>
      </c>
      <c r="S8419">
        <v>4.4000000000000004</v>
      </c>
      <c r="T8419">
        <v>4.7</v>
      </c>
      <c r="U8419">
        <v>4.5999999999999996</v>
      </c>
      <c r="V8419" t="s">
        <v>4882</v>
      </c>
      <c r="W8419" t="s">
        <v>41</v>
      </c>
      <c r="X8419" t="s">
        <v>43</v>
      </c>
      <c r="Y8419">
        <v>22</v>
      </c>
      <c r="Z8419">
        <v>31</v>
      </c>
      <c r="AA8419" t="s">
        <v>44</v>
      </c>
      <c r="AB8419" t="s">
        <v>45</v>
      </c>
      <c r="AC8419" t="s">
        <v>46</v>
      </c>
      <c r="AD8419" t="s">
        <v>29556</v>
      </c>
      <c r="AE8419" t="s">
        <v>29557</v>
      </c>
      <c r="AF8419">
        <v>38676</v>
      </c>
    </row>
    <row r="8420" spans="1:32" x14ac:dyDescent="0.35">
      <c r="A8420">
        <v>2017</v>
      </c>
      <c r="B8420" t="s">
        <v>48</v>
      </c>
      <c r="C8420" t="s">
        <v>9155</v>
      </c>
      <c r="D8420" t="s">
        <v>34</v>
      </c>
      <c r="E8420" t="s">
        <v>29558</v>
      </c>
      <c r="F8420">
        <v>4.8</v>
      </c>
      <c r="G8420">
        <v>351</v>
      </c>
      <c r="H8420" t="s">
        <v>36</v>
      </c>
      <c r="I8420" t="s">
        <v>12795</v>
      </c>
      <c r="J8420">
        <v>4.9000000000000004</v>
      </c>
      <c r="K8420">
        <v>3451</v>
      </c>
      <c r="L8420" t="s">
        <v>12796</v>
      </c>
      <c r="M8420" t="s">
        <v>445</v>
      </c>
      <c r="N8420">
        <v>43017</v>
      </c>
      <c r="O8420" t="s">
        <v>53</v>
      </c>
      <c r="P8420">
        <v>4.8</v>
      </c>
      <c r="Q8420">
        <v>4.8</v>
      </c>
      <c r="R8420">
        <v>4.7</v>
      </c>
      <c r="S8420">
        <v>4.7</v>
      </c>
      <c r="T8420">
        <v>4.8</v>
      </c>
      <c r="U8420">
        <v>4.8</v>
      </c>
      <c r="V8420" t="s">
        <v>54</v>
      </c>
      <c r="W8420" t="s">
        <v>327</v>
      </c>
      <c r="X8420" t="s">
        <v>124</v>
      </c>
      <c r="Y8420">
        <v>20</v>
      </c>
      <c r="Z8420">
        <v>29</v>
      </c>
      <c r="AA8420" t="s">
        <v>44</v>
      </c>
      <c r="AB8420" t="s">
        <v>151</v>
      </c>
      <c r="AC8420" t="s">
        <v>219</v>
      </c>
      <c r="AD8420" t="s">
        <v>29559</v>
      </c>
      <c r="AE8420" t="s">
        <v>29560</v>
      </c>
      <c r="AF8420">
        <v>61466</v>
      </c>
    </row>
    <row r="8421" spans="1:32" x14ac:dyDescent="0.35">
      <c r="A8421">
        <v>2020</v>
      </c>
      <c r="B8421" t="s">
        <v>365</v>
      </c>
      <c r="C8421" t="s">
        <v>13736</v>
      </c>
      <c r="D8421" t="s">
        <v>2155</v>
      </c>
      <c r="E8421" t="s">
        <v>29561</v>
      </c>
      <c r="F8421">
        <v>4.7</v>
      </c>
      <c r="G8421">
        <v>276</v>
      </c>
      <c r="H8421" t="s">
        <v>36</v>
      </c>
      <c r="I8421" t="s">
        <v>2157</v>
      </c>
      <c r="J8421">
        <v>4.8</v>
      </c>
      <c r="K8421">
        <v>542</v>
      </c>
      <c r="L8421" t="s">
        <v>2158</v>
      </c>
      <c r="M8421" t="s">
        <v>972</v>
      </c>
      <c r="N8421">
        <v>48313</v>
      </c>
      <c r="O8421" t="s">
        <v>53</v>
      </c>
      <c r="P8421">
        <v>4.8</v>
      </c>
      <c r="Q8421">
        <v>4.7</v>
      </c>
      <c r="R8421">
        <v>4.7</v>
      </c>
      <c r="S8421">
        <v>4.5999999999999996</v>
      </c>
      <c r="T8421">
        <v>4.8</v>
      </c>
      <c r="U8421">
        <v>4.7</v>
      </c>
      <c r="V8421" t="s">
        <v>951</v>
      </c>
      <c r="W8421" t="s">
        <v>455</v>
      </c>
      <c r="X8421" t="s">
        <v>43</v>
      </c>
      <c r="Y8421">
        <v>26</v>
      </c>
      <c r="Z8421">
        <v>31</v>
      </c>
      <c r="AA8421" t="s">
        <v>44</v>
      </c>
      <c r="AB8421" t="s">
        <v>151</v>
      </c>
      <c r="AC8421" t="s">
        <v>79</v>
      </c>
      <c r="AD8421" t="s">
        <v>29562</v>
      </c>
      <c r="AE8421" t="s">
        <v>29563</v>
      </c>
      <c r="AF8421">
        <v>17842</v>
      </c>
    </row>
    <row r="8422" spans="1:32" x14ac:dyDescent="0.35">
      <c r="A8422">
        <v>2019</v>
      </c>
      <c r="B8422" t="s">
        <v>946</v>
      </c>
      <c r="C8422" t="s">
        <v>2569</v>
      </c>
      <c r="D8422" t="s">
        <v>34</v>
      </c>
      <c r="E8422" t="s">
        <v>29564</v>
      </c>
      <c r="F8422">
        <v>4.7</v>
      </c>
      <c r="G8422">
        <v>182</v>
      </c>
      <c r="H8422" t="s">
        <v>36</v>
      </c>
      <c r="I8422" t="s">
        <v>29565</v>
      </c>
      <c r="J8422">
        <v>4.5999999999999996</v>
      </c>
      <c r="K8422">
        <v>1265</v>
      </c>
      <c r="L8422" t="s">
        <v>29566</v>
      </c>
      <c r="M8422" t="s">
        <v>445</v>
      </c>
      <c r="N8422">
        <v>44145</v>
      </c>
      <c r="O8422" t="s">
        <v>40</v>
      </c>
      <c r="P8422">
        <v>4.7</v>
      </c>
      <c r="Q8422">
        <v>4.5999999999999996</v>
      </c>
      <c r="R8422">
        <v>4.5999999999999996</v>
      </c>
      <c r="S8422">
        <v>4.5999999999999996</v>
      </c>
      <c r="T8422">
        <v>4.8</v>
      </c>
      <c r="U8422">
        <v>4.7</v>
      </c>
      <c r="V8422" t="s">
        <v>8078</v>
      </c>
      <c r="W8422" t="s">
        <v>77</v>
      </c>
      <c r="X8422" t="s">
        <v>43</v>
      </c>
      <c r="Y8422">
        <v>25</v>
      </c>
      <c r="Z8422">
        <v>30</v>
      </c>
      <c r="AA8422" t="s">
        <v>44</v>
      </c>
      <c r="AB8422" t="s">
        <v>151</v>
      </c>
      <c r="AC8422" t="s">
        <v>2159</v>
      </c>
      <c r="AD8422" t="s">
        <v>29567</v>
      </c>
      <c r="AE8422" t="s">
        <v>29568</v>
      </c>
      <c r="AF8422">
        <v>17449</v>
      </c>
    </row>
    <row r="8423" spans="1:32" x14ac:dyDescent="0.35">
      <c r="A8423">
        <v>2014</v>
      </c>
      <c r="B8423" t="s">
        <v>48</v>
      </c>
      <c r="C8423" t="s">
        <v>5318</v>
      </c>
      <c r="D8423" t="s">
        <v>34</v>
      </c>
      <c r="E8423" t="s">
        <v>3299</v>
      </c>
      <c r="F8423">
        <v>4.5999999999999996</v>
      </c>
      <c r="G8423">
        <v>253</v>
      </c>
      <c r="H8423" t="s">
        <v>36</v>
      </c>
      <c r="I8423" t="s">
        <v>6824</v>
      </c>
      <c r="J8423">
        <v>4.8</v>
      </c>
      <c r="K8423">
        <v>2616</v>
      </c>
      <c r="L8423" t="s">
        <v>6825</v>
      </c>
      <c r="M8423" t="s">
        <v>1036</v>
      </c>
      <c r="N8423">
        <v>28031</v>
      </c>
      <c r="O8423" t="s">
        <v>53</v>
      </c>
      <c r="P8423">
        <v>4.5999999999999996</v>
      </c>
      <c r="Q8423">
        <v>4.5999999999999996</v>
      </c>
      <c r="R8423">
        <v>4.4000000000000004</v>
      </c>
      <c r="S8423">
        <v>4.5</v>
      </c>
      <c r="T8423">
        <v>4.8</v>
      </c>
      <c r="U8423">
        <v>4.5999999999999996</v>
      </c>
      <c r="V8423" t="s">
        <v>29569</v>
      </c>
      <c r="W8423" t="s">
        <v>540</v>
      </c>
      <c r="X8423" t="s">
        <v>124</v>
      </c>
      <c r="Y8423">
        <v>22</v>
      </c>
      <c r="Z8423">
        <v>31</v>
      </c>
      <c r="AA8423" t="s">
        <v>44</v>
      </c>
      <c r="AB8423" t="s">
        <v>151</v>
      </c>
      <c r="AC8423" t="s">
        <v>219</v>
      </c>
      <c r="AD8423" t="s">
        <v>29570</v>
      </c>
      <c r="AE8423" t="s">
        <v>29571</v>
      </c>
      <c r="AF8423">
        <v>74590</v>
      </c>
    </row>
    <row r="8424" spans="1:32" x14ac:dyDescent="0.35">
      <c r="A8424">
        <v>2021</v>
      </c>
      <c r="B8424" t="s">
        <v>187</v>
      </c>
      <c r="C8424" t="s">
        <v>23134</v>
      </c>
      <c r="D8424" t="s">
        <v>1836</v>
      </c>
      <c r="E8424" t="s">
        <v>29572</v>
      </c>
      <c r="F8424">
        <v>4.8</v>
      </c>
      <c r="G8424">
        <v>81</v>
      </c>
      <c r="H8424" t="s">
        <v>36</v>
      </c>
      <c r="I8424" t="s">
        <v>19669</v>
      </c>
      <c r="J8424">
        <v>4.5999999999999996</v>
      </c>
      <c r="K8424">
        <v>147</v>
      </c>
      <c r="L8424" t="s">
        <v>19670</v>
      </c>
      <c r="M8424" t="s">
        <v>538</v>
      </c>
      <c r="N8424">
        <v>15108</v>
      </c>
      <c r="O8424" t="s">
        <v>53</v>
      </c>
      <c r="P8424">
        <v>4.9000000000000004</v>
      </c>
      <c r="Q8424">
        <v>4.8</v>
      </c>
      <c r="R8424">
        <v>4.7</v>
      </c>
      <c r="S8424">
        <v>4.7</v>
      </c>
      <c r="T8424">
        <v>4.8</v>
      </c>
      <c r="U8424">
        <v>4.8</v>
      </c>
      <c r="V8424" t="s">
        <v>24971</v>
      </c>
      <c r="W8424" t="s">
        <v>42</v>
      </c>
      <c r="X8424" t="s">
        <v>124</v>
      </c>
      <c r="Y8424">
        <v>26</v>
      </c>
      <c r="Z8424">
        <v>33</v>
      </c>
      <c r="AA8424" t="s">
        <v>44</v>
      </c>
      <c r="AB8424" t="s">
        <v>78</v>
      </c>
      <c r="AC8424" t="s">
        <v>237</v>
      </c>
      <c r="AD8424" t="s">
        <v>29573</v>
      </c>
      <c r="AE8424" t="s">
        <v>29574</v>
      </c>
      <c r="AF8424">
        <v>11021</v>
      </c>
    </row>
    <row r="8425" spans="1:32" x14ac:dyDescent="0.35">
      <c r="A8425">
        <v>2021</v>
      </c>
      <c r="B8425" t="s">
        <v>32</v>
      </c>
      <c r="C8425" t="s">
        <v>1771</v>
      </c>
      <c r="D8425" t="s">
        <v>34</v>
      </c>
      <c r="E8425" t="s">
        <v>29575</v>
      </c>
      <c r="F8425">
        <v>4.8</v>
      </c>
      <c r="G8425">
        <v>74</v>
      </c>
      <c r="H8425" t="s">
        <v>36</v>
      </c>
      <c r="I8425" t="s">
        <v>29576</v>
      </c>
      <c r="J8425">
        <v>4.7</v>
      </c>
      <c r="K8425">
        <v>358</v>
      </c>
      <c r="L8425" t="s">
        <v>29577</v>
      </c>
      <c r="M8425" t="s">
        <v>1036</v>
      </c>
      <c r="N8425">
        <v>27408</v>
      </c>
      <c r="O8425" t="s">
        <v>53</v>
      </c>
      <c r="P8425">
        <v>4.8</v>
      </c>
      <c r="Q8425">
        <v>4.7</v>
      </c>
      <c r="R8425">
        <v>4.8</v>
      </c>
      <c r="S8425">
        <v>4.7</v>
      </c>
      <c r="T8425">
        <v>4.9000000000000004</v>
      </c>
      <c r="U8425">
        <v>4.9000000000000004</v>
      </c>
      <c r="V8425" t="s">
        <v>7526</v>
      </c>
      <c r="W8425" t="s">
        <v>77</v>
      </c>
      <c r="X8425" t="s">
        <v>43</v>
      </c>
      <c r="Y8425">
        <v>30</v>
      </c>
      <c r="Z8425">
        <v>38</v>
      </c>
      <c r="AA8425" t="s">
        <v>44</v>
      </c>
      <c r="AB8425" t="s">
        <v>78</v>
      </c>
      <c r="AC8425" t="s">
        <v>3390</v>
      </c>
      <c r="AD8425" t="s">
        <v>29578</v>
      </c>
      <c r="AE8425" t="s">
        <v>29579</v>
      </c>
      <c r="AF8425">
        <v>23834</v>
      </c>
    </row>
    <row r="8426" spans="1:32" x14ac:dyDescent="0.35">
      <c r="A8426">
        <v>2011</v>
      </c>
      <c r="B8426" t="s">
        <v>32</v>
      </c>
      <c r="C8426" t="s">
        <v>29580</v>
      </c>
      <c r="D8426" t="s">
        <v>34</v>
      </c>
      <c r="E8426" t="s">
        <v>29581</v>
      </c>
      <c r="F8426">
        <v>4.7</v>
      </c>
      <c r="G8426">
        <v>83</v>
      </c>
      <c r="H8426" t="s">
        <v>36</v>
      </c>
      <c r="I8426" t="s">
        <v>29582</v>
      </c>
      <c r="J8426">
        <v>4.3</v>
      </c>
      <c r="K8426">
        <v>60</v>
      </c>
      <c r="L8426" t="s">
        <v>29583</v>
      </c>
      <c r="M8426" t="s">
        <v>472</v>
      </c>
      <c r="N8426">
        <v>34787</v>
      </c>
      <c r="O8426" t="s">
        <v>53</v>
      </c>
      <c r="P8426">
        <v>4.5999999999999996</v>
      </c>
      <c r="Q8426">
        <v>4.4000000000000004</v>
      </c>
      <c r="R8426">
        <v>4.7</v>
      </c>
      <c r="S8426">
        <v>4.5999999999999996</v>
      </c>
      <c r="T8426">
        <v>4.7</v>
      </c>
      <c r="U8426">
        <v>4.9000000000000004</v>
      </c>
      <c r="V8426" t="s">
        <v>76</v>
      </c>
      <c r="W8426" t="s">
        <v>76</v>
      </c>
      <c r="X8426" t="s">
        <v>95</v>
      </c>
      <c r="Y8426">
        <v>15</v>
      </c>
      <c r="Z8426">
        <v>20</v>
      </c>
      <c r="AA8426" t="s">
        <v>44</v>
      </c>
      <c r="AB8426" t="s">
        <v>151</v>
      </c>
      <c r="AC8426" t="s">
        <v>1134</v>
      </c>
      <c r="AD8426" t="s">
        <v>29584</v>
      </c>
      <c r="AE8426" s="1" t="s">
        <v>29585</v>
      </c>
      <c r="AF8426">
        <v>95552</v>
      </c>
    </row>
    <row r="8427" spans="1:32" x14ac:dyDescent="0.35">
      <c r="A8427">
        <v>2019</v>
      </c>
      <c r="B8427" t="s">
        <v>304</v>
      </c>
      <c r="C8427" t="s">
        <v>2109</v>
      </c>
      <c r="D8427" t="s">
        <v>34</v>
      </c>
      <c r="E8427" t="s">
        <v>29586</v>
      </c>
      <c r="F8427">
        <v>4.7</v>
      </c>
      <c r="G8427">
        <v>69</v>
      </c>
      <c r="H8427" t="s">
        <v>36</v>
      </c>
      <c r="I8427" t="s">
        <v>2194</v>
      </c>
      <c r="J8427">
        <v>4.7</v>
      </c>
      <c r="K8427">
        <v>537</v>
      </c>
      <c r="L8427" t="s">
        <v>2195</v>
      </c>
      <c r="M8427" t="s">
        <v>462</v>
      </c>
      <c r="N8427">
        <v>29406</v>
      </c>
      <c r="O8427" t="s">
        <v>53</v>
      </c>
      <c r="P8427">
        <v>4.9000000000000004</v>
      </c>
      <c r="Q8427">
        <v>4.7</v>
      </c>
      <c r="R8427">
        <v>4.8</v>
      </c>
      <c r="S8427">
        <v>4.5999999999999996</v>
      </c>
      <c r="T8427">
        <v>4.8</v>
      </c>
      <c r="U8427">
        <v>4.5999999999999996</v>
      </c>
      <c r="V8427" t="s">
        <v>3563</v>
      </c>
      <c r="W8427" t="s">
        <v>4090</v>
      </c>
      <c r="X8427" t="s">
        <v>124</v>
      </c>
      <c r="Y8427">
        <v>19</v>
      </c>
      <c r="Z8427">
        <v>26</v>
      </c>
      <c r="AA8427" t="s">
        <v>44</v>
      </c>
      <c r="AB8427" t="s">
        <v>45</v>
      </c>
      <c r="AC8427" t="s">
        <v>938</v>
      </c>
      <c r="AD8427" t="s">
        <v>29587</v>
      </c>
      <c r="AE8427" t="s">
        <v>29588</v>
      </c>
      <c r="AF8427">
        <v>49434</v>
      </c>
    </row>
    <row r="8428" spans="1:32" x14ac:dyDescent="0.35">
      <c r="A8428">
        <v>2020</v>
      </c>
      <c r="B8428" t="s">
        <v>365</v>
      </c>
      <c r="C8428" t="s">
        <v>2640</v>
      </c>
      <c r="D8428" t="s">
        <v>34</v>
      </c>
      <c r="E8428" t="s">
        <v>29589</v>
      </c>
      <c r="F8428">
        <v>4.7</v>
      </c>
      <c r="G8428">
        <v>276</v>
      </c>
      <c r="H8428" t="s">
        <v>36</v>
      </c>
      <c r="I8428" t="s">
        <v>29590</v>
      </c>
      <c r="J8428">
        <v>4.5999999999999996</v>
      </c>
      <c r="K8428">
        <v>2221</v>
      </c>
      <c r="L8428" t="s">
        <v>29591</v>
      </c>
      <c r="M8428" t="s">
        <v>472</v>
      </c>
      <c r="N8428">
        <v>32817</v>
      </c>
      <c r="O8428" t="s">
        <v>40</v>
      </c>
      <c r="P8428">
        <v>4.8</v>
      </c>
      <c r="Q8428">
        <v>4.7</v>
      </c>
      <c r="R8428">
        <v>4.7</v>
      </c>
      <c r="S8428">
        <v>4.5999999999999996</v>
      </c>
      <c r="T8428">
        <v>4.8</v>
      </c>
      <c r="U8428">
        <v>4.7</v>
      </c>
      <c r="V8428" t="s">
        <v>5879</v>
      </c>
      <c r="W8428" t="s">
        <v>455</v>
      </c>
      <c r="X8428" t="s">
        <v>43</v>
      </c>
      <c r="Y8428">
        <v>26</v>
      </c>
      <c r="Z8428">
        <v>31</v>
      </c>
      <c r="AA8428" t="s">
        <v>44</v>
      </c>
      <c r="AB8428" t="s">
        <v>151</v>
      </c>
      <c r="AC8428" t="s">
        <v>79</v>
      </c>
      <c r="AD8428" t="s">
        <v>29592</v>
      </c>
      <c r="AE8428" t="s">
        <v>29593</v>
      </c>
      <c r="AF8428">
        <v>46061</v>
      </c>
    </row>
    <row r="8429" spans="1:32" x14ac:dyDescent="0.35">
      <c r="A8429">
        <v>2021</v>
      </c>
      <c r="B8429" t="s">
        <v>288</v>
      </c>
      <c r="C8429" t="s">
        <v>2086</v>
      </c>
      <c r="D8429" t="s">
        <v>34</v>
      </c>
      <c r="E8429" t="s">
        <v>18223</v>
      </c>
      <c r="F8429">
        <v>4.5999999999999996</v>
      </c>
      <c r="G8429">
        <v>16</v>
      </c>
      <c r="H8429" t="s">
        <v>36</v>
      </c>
      <c r="I8429" t="s">
        <v>10470</v>
      </c>
      <c r="J8429">
        <v>4.9000000000000004</v>
      </c>
      <c r="K8429">
        <v>1087</v>
      </c>
      <c r="L8429" t="s">
        <v>10471</v>
      </c>
      <c r="M8429" t="s">
        <v>1036</v>
      </c>
      <c r="N8429">
        <v>27511</v>
      </c>
      <c r="O8429" t="s">
        <v>40</v>
      </c>
      <c r="P8429">
        <v>4.5999999999999996</v>
      </c>
      <c r="Q8429">
        <v>4.4000000000000004</v>
      </c>
      <c r="R8429">
        <v>4.7</v>
      </c>
      <c r="S8429">
        <v>4.2</v>
      </c>
      <c r="T8429">
        <v>4.5</v>
      </c>
      <c r="U8429">
        <v>4.7</v>
      </c>
      <c r="V8429" t="s">
        <v>1739</v>
      </c>
      <c r="W8429" t="s">
        <v>12820</v>
      </c>
      <c r="X8429" t="s">
        <v>124</v>
      </c>
      <c r="Y8429">
        <v>23</v>
      </c>
      <c r="Z8429">
        <v>28</v>
      </c>
      <c r="AA8429" t="s">
        <v>44</v>
      </c>
      <c r="AB8429" t="s">
        <v>113</v>
      </c>
      <c r="AC8429" t="s">
        <v>3082</v>
      </c>
      <c r="AD8429" t="s">
        <v>18658</v>
      </c>
      <c r="AE8429" t="s">
        <v>18659</v>
      </c>
      <c r="AF8429">
        <v>11448</v>
      </c>
    </row>
    <row r="8430" spans="1:32" x14ac:dyDescent="0.35">
      <c r="A8430">
        <v>2022</v>
      </c>
      <c r="B8430" t="s">
        <v>591</v>
      </c>
      <c r="C8430" t="s">
        <v>1680</v>
      </c>
      <c r="D8430" t="s">
        <v>34</v>
      </c>
      <c r="E8430" t="s">
        <v>29594</v>
      </c>
      <c r="F8430">
        <v>4.5999999999999996</v>
      </c>
      <c r="G8430">
        <v>9</v>
      </c>
      <c r="H8430" t="s">
        <v>36</v>
      </c>
      <c r="I8430" t="s">
        <v>29595</v>
      </c>
      <c r="J8430">
        <v>4.5999999999999996</v>
      </c>
      <c r="K8430">
        <v>825</v>
      </c>
      <c r="L8430" t="s">
        <v>29596</v>
      </c>
      <c r="M8430" t="s">
        <v>481</v>
      </c>
      <c r="N8430">
        <v>22602</v>
      </c>
      <c r="O8430" t="s">
        <v>94</v>
      </c>
      <c r="P8430">
        <v>4.4000000000000004</v>
      </c>
      <c r="Q8430">
        <v>4.5999999999999996</v>
      </c>
      <c r="R8430">
        <v>5</v>
      </c>
      <c r="S8430">
        <v>4.4000000000000004</v>
      </c>
      <c r="T8430">
        <v>4.8</v>
      </c>
      <c r="U8430">
        <v>4.7</v>
      </c>
      <c r="V8430" t="s">
        <v>29597</v>
      </c>
      <c r="W8430" t="s">
        <v>76</v>
      </c>
      <c r="X8430" t="s">
        <v>55</v>
      </c>
      <c r="Y8430">
        <v>17</v>
      </c>
      <c r="Z8430">
        <v>22</v>
      </c>
      <c r="AA8430" t="s">
        <v>44</v>
      </c>
      <c r="AB8430" t="s">
        <v>125</v>
      </c>
      <c r="AC8430" t="s">
        <v>1211</v>
      </c>
      <c r="AD8430" t="s">
        <v>29598</v>
      </c>
      <c r="AE8430" t="s">
        <v>29599</v>
      </c>
      <c r="AF8430">
        <v>2000</v>
      </c>
    </row>
    <row r="8431" spans="1:32" x14ac:dyDescent="0.35">
      <c r="A8431">
        <v>2021</v>
      </c>
      <c r="B8431" t="s">
        <v>32</v>
      </c>
      <c r="C8431" t="s">
        <v>1771</v>
      </c>
      <c r="D8431" t="s">
        <v>34</v>
      </c>
      <c r="E8431" t="s">
        <v>29600</v>
      </c>
      <c r="F8431">
        <v>4.8</v>
      </c>
      <c r="G8431">
        <v>74</v>
      </c>
      <c r="H8431" t="s">
        <v>36</v>
      </c>
      <c r="I8431" t="s">
        <v>29601</v>
      </c>
      <c r="J8431">
        <v>3.7</v>
      </c>
      <c r="K8431">
        <v>34</v>
      </c>
      <c r="L8431" t="s">
        <v>29602</v>
      </c>
      <c r="M8431" t="s">
        <v>472</v>
      </c>
      <c r="N8431">
        <v>32780</v>
      </c>
      <c r="O8431" t="s">
        <v>53</v>
      </c>
      <c r="P8431">
        <v>4.8</v>
      </c>
      <c r="Q8431">
        <v>4.7</v>
      </c>
      <c r="R8431">
        <v>4.8</v>
      </c>
      <c r="S8431">
        <v>4.7</v>
      </c>
      <c r="T8431">
        <v>4.9000000000000004</v>
      </c>
      <c r="U8431">
        <v>4.9000000000000004</v>
      </c>
      <c r="V8431" t="s">
        <v>1133</v>
      </c>
      <c r="W8431" t="s">
        <v>6390</v>
      </c>
      <c r="X8431" t="s">
        <v>43</v>
      </c>
      <c r="Y8431">
        <v>30</v>
      </c>
      <c r="Z8431">
        <v>38</v>
      </c>
      <c r="AA8431" t="s">
        <v>44</v>
      </c>
      <c r="AB8431" t="s">
        <v>78</v>
      </c>
      <c r="AC8431" t="s">
        <v>3390</v>
      </c>
      <c r="AD8431" t="s">
        <v>29603</v>
      </c>
      <c r="AE8431" t="s">
        <v>29604</v>
      </c>
      <c r="AF8431">
        <v>14638</v>
      </c>
    </row>
    <row r="8432" spans="1:32" x14ac:dyDescent="0.35">
      <c r="A8432">
        <v>2016</v>
      </c>
      <c r="B8432" t="s">
        <v>365</v>
      </c>
      <c r="C8432" t="s">
        <v>2600</v>
      </c>
      <c r="D8432" t="s">
        <v>34</v>
      </c>
      <c r="E8432" t="s">
        <v>29605</v>
      </c>
      <c r="F8432">
        <v>4.5999999999999996</v>
      </c>
      <c r="G8432">
        <v>178</v>
      </c>
      <c r="H8432" t="s">
        <v>36</v>
      </c>
      <c r="I8432" t="s">
        <v>20461</v>
      </c>
      <c r="J8432">
        <v>4.0999999999999996</v>
      </c>
      <c r="K8432">
        <v>275</v>
      </c>
      <c r="L8432" t="s">
        <v>20462</v>
      </c>
      <c r="M8432" t="s">
        <v>481</v>
      </c>
      <c r="N8432">
        <v>22030</v>
      </c>
      <c r="O8432" t="s">
        <v>40</v>
      </c>
      <c r="P8432">
        <v>4.7</v>
      </c>
      <c r="Q8432">
        <v>4.5999999999999996</v>
      </c>
      <c r="R8432">
        <v>4.5999999999999996</v>
      </c>
      <c r="S8432">
        <v>4.3</v>
      </c>
      <c r="T8432">
        <v>4.8</v>
      </c>
      <c r="U8432">
        <v>4.5</v>
      </c>
      <c r="V8432" t="s">
        <v>42</v>
      </c>
      <c r="W8432" t="s">
        <v>455</v>
      </c>
      <c r="X8432" t="s">
        <v>55</v>
      </c>
      <c r="Y8432">
        <v>16</v>
      </c>
      <c r="Z8432">
        <v>22</v>
      </c>
      <c r="AA8432" t="s">
        <v>44</v>
      </c>
      <c r="AB8432" t="s">
        <v>29545</v>
      </c>
      <c r="AC8432" t="s">
        <v>913</v>
      </c>
      <c r="AD8432" t="s">
        <v>29606</v>
      </c>
      <c r="AE8432" t="s">
        <v>29607</v>
      </c>
      <c r="AF8432">
        <v>71587</v>
      </c>
    </row>
    <row r="8433" spans="1:32" x14ac:dyDescent="0.35">
      <c r="A8433">
        <v>2019</v>
      </c>
      <c r="B8433" t="s">
        <v>69</v>
      </c>
      <c r="C8433" t="s">
        <v>4700</v>
      </c>
      <c r="D8433" t="s">
        <v>34</v>
      </c>
      <c r="E8433" t="s">
        <v>71</v>
      </c>
      <c r="F8433">
        <v>4.7</v>
      </c>
      <c r="G8433">
        <v>223</v>
      </c>
      <c r="H8433" t="s">
        <v>36</v>
      </c>
      <c r="I8433" t="s">
        <v>3300</v>
      </c>
      <c r="J8433">
        <v>4.4000000000000004</v>
      </c>
      <c r="K8433">
        <v>1445</v>
      </c>
      <c r="L8433" t="s">
        <v>3301</v>
      </c>
      <c r="M8433" t="s">
        <v>481</v>
      </c>
      <c r="N8433">
        <v>22182</v>
      </c>
      <c r="O8433" t="s">
        <v>53</v>
      </c>
      <c r="P8433">
        <v>4.7</v>
      </c>
      <c r="Q8433">
        <v>4.8</v>
      </c>
      <c r="R8433">
        <v>4.7</v>
      </c>
      <c r="S8433">
        <v>4.7</v>
      </c>
      <c r="T8433">
        <v>4.8</v>
      </c>
      <c r="U8433">
        <v>4.8</v>
      </c>
      <c r="V8433" t="s">
        <v>77</v>
      </c>
      <c r="W8433" t="s">
        <v>42</v>
      </c>
      <c r="X8433" t="s">
        <v>43</v>
      </c>
      <c r="Y8433">
        <v>29</v>
      </c>
      <c r="Z8433">
        <v>35</v>
      </c>
      <c r="AA8433" t="s">
        <v>44</v>
      </c>
      <c r="AB8433" t="s">
        <v>78</v>
      </c>
      <c r="AC8433" t="s">
        <v>79</v>
      </c>
      <c r="AD8433" t="s">
        <v>29608</v>
      </c>
      <c r="AE8433" t="s">
        <v>29609</v>
      </c>
      <c r="AF8433">
        <v>37046</v>
      </c>
    </row>
    <row r="8434" spans="1:32" x14ac:dyDescent="0.35">
      <c r="A8434">
        <v>2021</v>
      </c>
      <c r="B8434" t="s">
        <v>257</v>
      </c>
      <c r="C8434" t="s">
        <v>1079</v>
      </c>
      <c r="D8434" t="s">
        <v>1080</v>
      </c>
      <c r="E8434" t="s">
        <v>11899</v>
      </c>
      <c r="F8434">
        <v>4.8</v>
      </c>
      <c r="G8434">
        <v>26</v>
      </c>
      <c r="H8434" t="s">
        <v>36</v>
      </c>
      <c r="I8434" t="s">
        <v>4257</v>
      </c>
      <c r="J8434">
        <v>4.7</v>
      </c>
      <c r="K8434">
        <v>1123</v>
      </c>
      <c r="L8434" t="s">
        <v>4258</v>
      </c>
      <c r="M8434" t="s">
        <v>1103</v>
      </c>
      <c r="N8434">
        <v>20746</v>
      </c>
      <c r="O8434" t="s">
        <v>53</v>
      </c>
      <c r="P8434">
        <v>4.9000000000000004</v>
      </c>
      <c r="Q8434">
        <v>5</v>
      </c>
      <c r="R8434">
        <v>4.9000000000000004</v>
      </c>
      <c r="S8434">
        <v>4.5999999999999996</v>
      </c>
      <c r="T8434">
        <v>4.9000000000000004</v>
      </c>
      <c r="U8434">
        <v>4.9000000000000004</v>
      </c>
      <c r="V8434" t="s">
        <v>672</v>
      </c>
      <c r="W8434" t="s">
        <v>490</v>
      </c>
      <c r="X8434" t="s">
        <v>124</v>
      </c>
      <c r="Y8434">
        <v>21</v>
      </c>
      <c r="Z8434">
        <v>25</v>
      </c>
      <c r="AA8434" t="s">
        <v>44</v>
      </c>
      <c r="AB8434" t="s">
        <v>45</v>
      </c>
      <c r="AC8434" t="s">
        <v>264</v>
      </c>
      <c r="AD8434" t="s">
        <v>29610</v>
      </c>
      <c r="AE8434" t="s">
        <v>29611</v>
      </c>
      <c r="AF8434">
        <v>18510</v>
      </c>
    </row>
    <row r="8435" spans="1:32" x14ac:dyDescent="0.35">
      <c r="A8435">
        <v>2020</v>
      </c>
      <c r="B8435" t="s">
        <v>516</v>
      </c>
      <c r="C8435" t="s">
        <v>3537</v>
      </c>
      <c r="D8435" t="s">
        <v>34</v>
      </c>
      <c r="E8435" t="s">
        <v>10129</v>
      </c>
      <c r="F8435">
        <v>4.8</v>
      </c>
      <c r="G8435">
        <v>32</v>
      </c>
      <c r="H8435" t="s">
        <v>36</v>
      </c>
      <c r="I8435" t="s">
        <v>4774</v>
      </c>
      <c r="J8435">
        <v>4.7</v>
      </c>
      <c r="K8435">
        <v>181</v>
      </c>
      <c r="L8435" t="s">
        <v>4775</v>
      </c>
      <c r="M8435" t="s">
        <v>1103</v>
      </c>
      <c r="N8435">
        <v>20746</v>
      </c>
      <c r="O8435" t="s">
        <v>53</v>
      </c>
      <c r="P8435">
        <v>4.8</v>
      </c>
      <c r="Q8435">
        <v>4.8</v>
      </c>
      <c r="R8435">
        <v>4.7</v>
      </c>
      <c r="S8435">
        <v>4.7</v>
      </c>
      <c r="T8435">
        <v>4.9000000000000004</v>
      </c>
      <c r="U8435">
        <v>4.9000000000000004</v>
      </c>
      <c r="V8435" t="s">
        <v>4591</v>
      </c>
      <c r="W8435" t="s">
        <v>42</v>
      </c>
      <c r="X8435" t="s">
        <v>124</v>
      </c>
      <c r="Y8435">
        <v>20</v>
      </c>
      <c r="Z8435">
        <v>26</v>
      </c>
      <c r="AA8435" t="s">
        <v>44</v>
      </c>
      <c r="AB8435" t="s">
        <v>151</v>
      </c>
      <c r="AC8435" t="s">
        <v>2396</v>
      </c>
      <c r="AD8435" t="s">
        <v>10130</v>
      </c>
      <c r="AE8435" t="s">
        <v>10131</v>
      </c>
      <c r="AF8435">
        <v>16877</v>
      </c>
    </row>
    <row r="8436" spans="1:32" x14ac:dyDescent="0.35">
      <c r="A8436">
        <v>2021</v>
      </c>
      <c r="B8436" t="s">
        <v>32</v>
      </c>
      <c r="C8436" t="s">
        <v>29612</v>
      </c>
      <c r="D8436" t="s">
        <v>793</v>
      </c>
      <c r="E8436" t="s">
        <v>1868</v>
      </c>
      <c r="F8436">
        <v>4.5999999999999996</v>
      </c>
      <c r="G8436">
        <v>7</v>
      </c>
      <c r="H8436" t="s">
        <v>36</v>
      </c>
      <c r="I8436" t="s">
        <v>29613</v>
      </c>
      <c r="J8436">
        <v>4.5999999999999996</v>
      </c>
      <c r="K8436">
        <v>212</v>
      </c>
      <c r="L8436" t="s">
        <v>29614</v>
      </c>
      <c r="M8436" t="s">
        <v>1103</v>
      </c>
      <c r="N8436">
        <v>21014</v>
      </c>
      <c r="O8436" t="s">
        <v>53</v>
      </c>
      <c r="P8436">
        <v>4.5999999999999996</v>
      </c>
      <c r="Q8436">
        <v>4.9000000000000004</v>
      </c>
      <c r="R8436">
        <v>4.5999999999999996</v>
      </c>
      <c r="S8436">
        <v>4.4000000000000004</v>
      </c>
      <c r="T8436">
        <v>4.4000000000000004</v>
      </c>
      <c r="U8436">
        <v>5</v>
      </c>
      <c r="V8436" t="s">
        <v>29615</v>
      </c>
      <c r="W8436" t="s">
        <v>77</v>
      </c>
      <c r="X8436" t="s">
        <v>43</v>
      </c>
      <c r="Y8436">
        <v>43</v>
      </c>
      <c r="Z8436">
        <v>43</v>
      </c>
      <c r="AA8436" t="s">
        <v>1410</v>
      </c>
      <c r="AB8436" t="s">
        <v>78</v>
      </c>
      <c r="AC8436" t="s">
        <v>2702</v>
      </c>
      <c r="AD8436" t="s">
        <v>29616</v>
      </c>
      <c r="AE8436" t="s">
        <v>29617</v>
      </c>
      <c r="AF8436">
        <v>13473</v>
      </c>
    </row>
    <row r="8437" spans="1:32" x14ac:dyDescent="0.35">
      <c r="A8437">
        <v>2019</v>
      </c>
      <c r="B8437" t="s">
        <v>616</v>
      </c>
      <c r="C8437" t="s">
        <v>2510</v>
      </c>
      <c r="D8437" t="s">
        <v>34</v>
      </c>
      <c r="E8437" t="s">
        <v>535</v>
      </c>
      <c r="F8437">
        <v>4.7</v>
      </c>
      <c r="G8437">
        <v>132</v>
      </c>
      <c r="H8437" t="s">
        <v>36</v>
      </c>
      <c r="I8437" t="s">
        <v>3805</v>
      </c>
      <c r="J8437">
        <v>4.5999999999999996</v>
      </c>
      <c r="K8437">
        <v>870</v>
      </c>
      <c r="L8437" t="s">
        <v>3806</v>
      </c>
      <c r="M8437" t="s">
        <v>472</v>
      </c>
      <c r="N8437">
        <v>33172</v>
      </c>
      <c r="O8437" t="s">
        <v>40</v>
      </c>
      <c r="P8437">
        <v>4.7</v>
      </c>
      <c r="Q8437">
        <v>4.7</v>
      </c>
      <c r="R8437">
        <v>4.5999999999999996</v>
      </c>
      <c r="S8437">
        <v>4.7</v>
      </c>
      <c r="T8437">
        <v>4.7</v>
      </c>
      <c r="U8437">
        <v>4.8</v>
      </c>
      <c r="V8437" t="s">
        <v>663</v>
      </c>
      <c r="W8437" t="s">
        <v>123</v>
      </c>
      <c r="X8437" t="s">
        <v>43</v>
      </c>
      <c r="Y8437">
        <v>28</v>
      </c>
      <c r="Z8437">
        <v>37</v>
      </c>
      <c r="AA8437" t="s">
        <v>44</v>
      </c>
      <c r="AB8437" t="s">
        <v>151</v>
      </c>
      <c r="AC8437" t="s">
        <v>664</v>
      </c>
      <c r="AD8437" t="s">
        <v>29618</v>
      </c>
      <c r="AE8437" t="s">
        <v>29619</v>
      </c>
      <c r="AF8437">
        <v>13876</v>
      </c>
    </row>
    <row r="8438" spans="1:32" x14ac:dyDescent="0.35">
      <c r="A8438">
        <v>2019</v>
      </c>
      <c r="B8438" t="s">
        <v>257</v>
      </c>
      <c r="C8438" t="s">
        <v>1079</v>
      </c>
      <c r="D8438" t="s">
        <v>34</v>
      </c>
      <c r="E8438" t="s">
        <v>4093</v>
      </c>
      <c r="F8438">
        <v>4.7</v>
      </c>
      <c r="G8438">
        <v>55</v>
      </c>
      <c r="H8438" t="s">
        <v>36</v>
      </c>
      <c r="I8438" t="s">
        <v>594</v>
      </c>
      <c r="J8438">
        <v>4.7</v>
      </c>
      <c r="K8438">
        <v>516</v>
      </c>
      <c r="L8438" t="s">
        <v>595</v>
      </c>
      <c r="M8438" t="s">
        <v>538</v>
      </c>
      <c r="N8438">
        <v>19440</v>
      </c>
      <c r="O8438" t="s">
        <v>94</v>
      </c>
      <c r="P8438">
        <v>5</v>
      </c>
      <c r="Q8438">
        <v>4.9000000000000004</v>
      </c>
      <c r="R8438">
        <v>4.9000000000000004</v>
      </c>
      <c r="S8438">
        <v>4.4000000000000004</v>
      </c>
      <c r="T8438">
        <v>4.7</v>
      </c>
      <c r="U8438">
        <v>4.5999999999999996</v>
      </c>
      <c r="V8438" t="s">
        <v>582</v>
      </c>
      <c r="W8438" t="s">
        <v>77</v>
      </c>
      <c r="X8438" t="s">
        <v>124</v>
      </c>
      <c r="Y8438">
        <v>20</v>
      </c>
      <c r="Z8438">
        <v>26</v>
      </c>
      <c r="AA8438" t="s">
        <v>44</v>
      </c>
      <c r="AB8438" t="s">
        <v>45</v>
      </c>
      <c r="AC8438" t="s">
        <v>264</v>
      </c>
      <c r="AD8438" t="s">
        <v>29620</v>
      </c>
      <c r="AE8438" t="s">
        <v>29621</v>
      </c>
      <c r="AF8438">
        <v>27752</v>
      </c>
    </row>
    <row r="8439" spans="1:32" x14ac:dyDescent="0.35">
      <c r="A8439">
        <v>2020</v>
      </c>
      <c r="B8439" t="s">
        <v>591</v>
      </c>
      <c r="C8439" t="s">
        <v>921</v>
      </c>
      <c r="D8439" t="s">
        <v>1783</v>
      </c>
      <c r="E8439" t="s">
        <v>12255</v>
      </c>
      <c r="F8439">
        <v>4.8</v>
      </c>
      <c r="G8439">
        <v>133</v>
      </c>
      <c r="H8439" t="s">
        <v>36</v>
      </c>
      <c r="I8439" t="s">
        <v>12256</v>
      </c>
      <c r="J8439">
        <v>4.5999999999999996</v>
      </c>
      <c r="K8439">
        <v>258</v>
      </c>
      <c r="L8439" t="s">
        <v>12257</v>
      </c>
      <c r="M8439" t="s">
        <v>604</v>
      </c>
      <c r="N8439" s="1" t="s">
        <v>8214</v>
      </c>
      <c r="O8439" t="s">
        <v>53</v>
      </c>
      <c r="P8439">
        <v>4.9000000000000004</v>
      </c>
      <c r="Q8439">
        <v>4.7</v>
      </c>
      <c r="R8439">
        <v>4.7</v>
      </c>
      <c r="S8439">
        <v>4.5999999999999996</v>
      </c>
      <c r="T8439">
        <v>4.8</v>
      </c>
      <c r="U8439">
        <v>4.8</v>
      </c>
      <c r="V8439" t="s">
        <v>262</v>
      </c>
      <c r="W8439" t="s">
        <v>439</v>
      </c>
      <c r="X8439" t="s">
        <v>124</v>
      </c>
      <c r="Y8439">
        <v>25</v>
      </c>
      <c r="Z8439">
        <v>32</v>
      </c>
      <c r="AA8439" t="s">
        <v>44</v>
      </c>
      <c r="AB8439" t="s">
        <v>78</v>
      </c>
      <c r="AC8439" t="s">
        <v>597</v>
      </c>
      <c r="AD8439" t="s">
        <v>29622</v>
      </c>
      <c r="AE8439" t="s">
        <v>29623</v>
      </c>
      <c r="AF8439">
        <v>17137</v>
      </c>
    </row>
    <row r="8440" spans="1:32" x14ac:dyDescent="0.35">
      <c r="A8440">
        <v>2018</v>
      </c>
      <c r="B8440" t="s">
        <v>129</v>
      </c>
      <c r="C8440" t="s">
        <v>3843</v>
      </c>
      <c r="D8440" t="s">
        <v>34</v>
      </c>
      <c r="E8440" t="s">
        <v>7765</v>
      </c>
      <c r="F8440">
        <v>4.8</v>
      </c>
      <c r="G8440">
        <v>146</v>
      </c>
      <c r="H8440" t="s">
        <v>36</v>
      </c>
      <c r="I8440" t="s">
        <v>29624</v>
      </c>
      <c r="J8440">
        <v>4.5999999999999996</v>
      </c>
      <c r="K8440">
        <v>1394</v>
      </c>
      <c r="L8440" t="s">
        <v>29625</v>
      </c>
      <c r="M8440" t="s">
        <v>604</v>
      </c>
      <c r="N8440" s="1" t="s">
        <v>29626</v>
      </c>
      <c r="O8440" t="s">
        <v>53</v>
      </c>
      <c r="P8440">
        <v>4.9000000000000004</v>
      </c>
      <c r="Q8440">
        <v>4.8</v>
      </c>
      <c r="R8440">
        <v>4.9000000000000004</v>
      </c>
      <c r="S8440">
        <v>4.5</v>
      </c>
      <c r="T8440">
        <v>4.9000000000000004</v>
      </c>
      <c r="U8440">
        <v>4.8</v>
      </c>
      <c r="V8440" t="s">
        <v>3847</v>
      </c>
      <c r="W8440" t="s">
        <v>42</v>
      </c>
      <c r="X8440" t="s">
        <v>124</v>
      </c>
      <c r="Y8440">
        <v>14</v>
      </c>
      <c r="Z8440">
        <v>22</v>
      </c>
      <c r="AA8440" t="s">
        <v>44</v>
      </c>
      <c r="AB8440" t="s">
        <v>45</v>
      </c>
      <c r="AC8440" t="s">
        <v>66</v>
      </c>
      <c r="AD8440" t="s">
        <v>29627</v>
      </c>
      <c r="AE8440" t="s">
        <v>29628</v>
      </c>
      <c r="AF8440">
        <v>49915</v>
      </c>
    </row>
    <row r="8441" spans="1:32" x14ac:dyDescent="0.35">
      <c r="A8441">
        <v>2015</v>
      </c>
      <c r="B8441" t="s">
        <v>257</v>
      </c>
      <c r="C8441" t="s">
        <v>2322</v>
      </c>
      <c r="D8441" t="s">
        <v>34</v>
      </c>
      <c r="E8441" t="s">
        <v>29629</v>
      </c>
      <c r="F8441">
        <v>4.7</v>
      </c>
      <c r="G8441">
        <v>97</v>
      </c>
      <c r="H8441" t="s">
        <v>36</v>
      </c>
      <c r="I8441" t="s">
        <v>17291</v>
      </c>
      <c r="J8441">
        <v>4.5999999999999996</v>
      </c>
      <c r="K8441">
        <v>4515</v>
      </c>
      <c r="L8441" t="s">
        <v>17292</v>
      </c>
      <c r="M8441" t="s">
        <v>604</v>
      </c>
      <c r="N8441" s="1" t="s">
        <v>8234</v>
      </c>
      <c r="O8441" t="s">
        <v>40</v>
      </c>
      <c r="P8441">
        <v>4.8</v>
      </c>
      <c r="Q8441">
        <v>4.8</v>
      </c>
      <c r="R8441">
        <v>4.9000000000000004</v>
      </c>
      <c r="S8441">
        <v>4.3</v>
      </c>
      <c r="T8441">
        <v>4.8</v>
      </c>
      <c r="U8441">
        <v>4.5</v>
      </c>
      <c r="V8441" t="s">
        <v>3840</v>
      </c>
      <c r="W8441" t="s">
        <v>42</v>
      </c>
      <c r="X8441" t="s">
        <v>124</v>
      </c>
      <c r="Y8441">
        <v>18</v>
      </c>
      <c r="Z8441">
        <v>27</v>
      </c>
      <c r="AA8441" t="s">
        <v>44</v>
      </c>
      <c r="AB8441" t="s">
        <v>45</v>
      </c>
      <c r="AC8441" t="s">
        <v>264</v>
      </c>
      <c r="AD8441" t="s">
        <v>29630</v>
      </c>
      <c r="AE8441" t="s">
        <v>29631</v>
      </c>
      <c r="AF8441">
        <v>48864</v>
      </c>
    </row>
    <row r="8442" spans="1:32" x14ac:dyDescent="0.35">
      <c r="A8442">
        <v>2020</v>
      </c>
      <c r="B8442" t="s">
        <v>69</v>
      </c>
      <c r="C8442" t="s">
        <v>1537</v>
      </c>
      <c r="D8442" t="s">
        <v>34</v>
      </c>
      <c r="E8442" t="s">
        <v>15684</v>
      </c>
      <c r="F8442">
        <v>4.8</v>
      </c>
      <c r="G8442">
        <v>269</v>
      </c>
      <c r="H8442" t="s">
        <v>36</v>
      </c>
      <c r="I8442" t="s">
        <v>19967</v>
      </c>
      <c r="J8442">
        <v>4.8</v>
      </c>
      <c r="K8442">
        <v>863</v>
      </c>
      <c r="L8442" t="s">
        <v>19968</v>
      </c>
      <c r="M8442" t="s">
        <v>604</v>
      </c>
      <c r="N8442" s="1" t="s">
        <v>19969</v>
      </c>
      <c r="O8442" t="s">
        <v>53</v>
      </c>
      <c r="P8442">
        <v>4.9000000000000004</v>
      </c>
      <c r="Q8442">
        <v>4.8</v>
      </c>
      <c r="R8442">
        <v>4.8</v>
      </c>
      <c r="S8442">
        <v>4.8</v>
      </c>
      <c r="T8442">
        <v>4.9000000000000004</v>
      </c>
      <c r="U8442">
        <v>4.9000000000000004</v>
      </c>
      <c r="V8442" t="s">
        <v>77</v>
      </c>
      <c r="W8442" t="s">
        <v>77</v>
      </c>
      <c r="X8442" t="s">
        <v>124</v>
      </c>
      <c r="Y8442">
        <v>27</v>
      </c>
      <c r="Z8442">
        <v>32</v>
      </c>
      <c r="AA8442" t="s">
        <v>44</v>
      </c>
      <c r="AB8442" t="s">
        <v>78</v>
      </c>
      <c r="AC8442" t="s">
        <v>79</v>
      </c>
      <c r="AD8442" t="s">
        <v>29632</v>
      </c>
      <c r="AE8442" t="s">
        <v>29633</v>
      </c>
      <c r="AF8442">
        <v>16082</v>
      </c>
    </row>
    <row r="8443" spans="1:32" x14ac:dyDescent="0.35">
      <c r="A8443">
        <v>2019</v>
      </c>
      <c r="B8443" t="s">
        <v>288</v>
      </c>
      <c r="C8443" t="s">
        <v>4296</v>
      </c>
      <c r="D8443" t="s">
        <v>34</v>
      </c>
      <c r="E8443" t="s">
        <v>29634</v>
      </c>
      <c r="F8443">
        <v>4.7</v>
      </c>
      <c r="G8443">
        <v>44</v>
      </c>
      <c r="H8443" t="s">
        <v>36</v>
      </c>
      <c r="I8443" t="s">
        <v>6539</v>
      </c>
      <c r="J8443">
        <v>3.9</v>
      </c>
      <c r="K8443">
        <v>273</v>
      </c>
      <c r="L8443" t="s">
        <v>6540</v>
      </c>
      <c r="M8443" t="s">
        <v>679</v>
      </c>
      <c r="N8443">
        <v>11220</v>
      </c>
      <c r="O8443" t="s">
        <v>40</v>
      </c>
      <c r="P8443">
        <v>4.8</v>
      </c>
      <c r="Q8443">
        <v>4.5999999999999996</v>
      </c>
      <c r="R8443">
        <v>4.8</v>
      </c>
      <c r="S8443">
        <v>4.5</v>
      </c>
      <c r="T8443">
        <v>4.8</v>
      </c>
      <c r="U8443">
        <v>4.5999999999999996</v>
      </c>
      <c r="V8443" t="s">
        <v>293</v>
      </c>
      <c r="W8443" t="s">
        <v>42</v>
      </c>
      <c r="X8443" t="s">
        <v>124</v>
      </c>
      <c r="Y8443">
        <v>19</v>
      </c>
      <c r="Z8443">
        <v>25</v>
      </c>
      <c r="AA8443" t="s">
        <v>44</v>
      </c>
      <c r="AB8443" t="s">
        <v>45</v>
      </c>
      <c r="AC8443" t="s">
        <v>219</v>
      </c>
      <c r="AD8443" t="s">
        <v>29635</v>
      </c>
      <c r="AE8443" t="s">
        <v>29636</v>
      </c>
      <c r="AF8443">
        <v>22417</v>
      </c>
    </row>
    <row r="8444" spans="1:32" x14ac:dyDescent="0.35">
      <c r="A8444">
        <v>2020</v>
      </c>
      <c r="B8444" t="s">
        <v>81</v>
      </c>
      <c r="C8444" t="s">
        <v>1117</v>
      </c>
      <c r="D8444" t="s">
        <v>34</v>
      </c>
      <c r="E8444" t="s">
        <v>29637</v>
      </c>
      <c r="F8444">
        <v>4.8</v>
      </c>
      <c r="G8444">
        <v>76</v>
      </c>
      <c r="H8444" t="s">
        <v>36</v>
      </c>
      <c r="I8444" t="s">
        <v>29638</v>
      </c>
      <c r="J8444">
        <v>4.7</v>
      </c>
      <c r="K8444">
        <v>226</v>
      </c>
      <c r="L8444" t="s">
        <v>29639</v>
      </c>
      <c r="M8444" t="s">
        <v>679</v>
      </c>
      <c r="N8444">
        <v>10962</v>
      </c>
      <c r="O8444" t="s">
        <v>40</v>
      </c>
      <c r="P8444">
        <v>4.9000000000000004</v>
      </c>
      <c r="Q8444">
        <v>4.8</v>
      </c>
      <c r="R8444">
        <v>4.8</v>
      </c>
      <c r="S8444">
        <v>4.7</v>
      </c>
      <c r="T8444">
        <v>4.8</v>
      </c>
      <c r="U8444">
        <v>4.9000000000000004</v>
      </c>
      <c r="V8444" t="s">
        <v>2237</v>
      </c>
      <c r="W8444" t="s">
        <v>42</v>
      </c>
      <c r="X8444" t="s">
        <v>124</v>
      </c>
      <c r="Y8444">
        <v>19</v>
      </c>
      <c r="Z8444">
        <v>26</v>
      </c>
      <c r="AA8444" t="s">
        <v>44</v>
      </c>
      <c r="AB8444" t="s">
        <v>45</v>
      </c>
      <c r="AC8444" t="s">
        <v>46</v>
      </c>
      <c r="AD8444" t="s">
        <v>29640</v>
      </c>
      <c r="AE8444" t="s">
        <v>29641</v>
      </c>
      <c r="AF8444">
        <v>25275</v>
      </c>
    </row>
    <row r="8445" spans="1:32" x14ac:dyDescent="0.35">
      <c r="A8445">
        <v>2019</v>
      </c>
      <c r="B8445" t="s">
        <v>257</v>
      </c>
      <c r="C8445" t="s">
        <v>1079</v>
      </c>
      <c r="D8445" t="s">
        <v>34</v>
      </c>
      <c r="E8445" t="s">
        <v>2163</v>
      </c>
      <c r="F8445">
        <v>4.7</v>
      </c>
      <c r="G8445">
        <v>55</v>
      </c>
      <c r="H8445" t="s">
        <v>36</v>
      </c>
      <c r="I8445" t="s">
        <v>1225</v>
      </c>
      <c r="J8445">
        <v>3.4</v>
      </c>
      <c r="K8445">
        <v>472</v>
      </c>
      <c r="L8445" t="s">
        <v>1226</v>
      </c>
      <c r="M8445" t="s">
        <v>679</v>
      </c>
      <c r="N8445">
        <v>10475</v>
      </c>
      <c r="O8445" t="s">
        <v>53</v>
      </c>
      <c r="P8445">
        <v>5</v>
      </c>
      <c r="Q8445">
        <v>4.9000000000000004</v>
      </c>
      <c r="R8445">
        <v>4.9000000000000004</v>
      </c>
      <c r="S8445">
        <v>4.4000000000000004</v>
      </c>
      <c r="T8445">
        <v>4.7</v>
      </c>
      <c r="U8445">
        <v>4.5999999999999996</v>
      </c>
      <c r="V8445" t="s">
        <v>639</v>
      </c>
      <c r="W8445" t="s">
        <v>1327</v>
      </c>
      <c r="X8445" t="s">
        <v>124</v>
      </c>
      <c r="Y8445">
        <v>20</v>
      </c>
      <c r="Z8445">
        <v>26</v>
      </c>
      <c r="AA8445" t="s">
        <v>44</v>
      </c>
      <c r="AB8445" t="s">
        <v>45</v>
      </c>
      <c r="AC8445" t="s">
        <v>264</v>
      </c>
      <c r="AD8445" t="s">
        <v>29642</v>
      </c>
      <c r="AE8445">
        <v>18470</v>
      </c>
      <c r="AF8445">
        <v>49782</v>
      </c>
    </row>
    <row r="8446" spans="1:32" x14ac:dyDescent="0.35">
      <c r="A8446">
        <v>2019</v>
      </c>
      <c r="B8446" t="s">
        <v>187</v>
      </c>
      <c r="C8446" t="s">
        <v>10095</v>
      </c>
      <c r="D8446" t="s">
        <v>1836</v>
      </c>
      <c r="E8446" t="s">
        <v>29643</v>
      </c>
      <c r="F8446">
        <v>4.7</v>
      </c>
      <c r="G8446">
        <v>279</v>
      </c>
      <c r="H8446" t="s">
        <v>36</v>
      </c>
      <c r="I8446" t="s">
        <v>29644</v>
      </c>
      <c r="J8446">
        <v>4.8</v>
      </c>
      <c r="K8446">
        <v>1575</v>
      </c>
      <c r="L8446" t="s">
        <v>29645</v>
      </c>
      <c r="M8446" t="s">
        <v>679</v>
      </c>
      <c r="N8446">
        <v>11801</v>
      </c>
      <c r="O8446" t="s">
        <v>53</v>
      </c>
      <c r="P8446">
        <v>4.8</v>
      </c>
      <c r="Q8446">
        <v>4.7</v>
      </c>
      <c r="R8446">
        <v>4.5999999999999996</v>
      </c>
      <c r="S8446">
        <v>4.7</v>
      </c>
      <c r="T8446">
        <v>4.7</v>
      </c>
      <c r="U8446">
        <v>4.8</v>
      </c>
      <c r="V8446" t="s">
        <v>1417</v>
      </c>
      <c r="W8446" t="s">
        <v>42</v>
      </c>
      <c r="X8446" t="s">
        <v>124</v>
      </c>
      <c r="Y8446">
        <v>26</v>
      </c>
      <c r="Z8446">
        <v>33</v>
      </c>
      <c r="AA8446" t="s">
        <v>44</v>
      </c>
      <c r="AB8446" t="s">
        <v>78</v>
      </c>
      <c r="AC8446" t="s">
        <v>237</v>
      </c>
      <c r="AD8446" t="s">
        <v>29646</v>
      </c>
      <c r="AE8446" t="s">
        <v>29647</v>
      </c>
      <c r="AF8446">
        <v>21917</v>
      </c>
    </row>
    <row r="8447" spans="1:32" x14ac:dyDescent="0.35">
      <c r="A8447">
        <v>2020</v>
      </c>
      <c r="B8447" t="s">
        <v>533</v>
      </c>
      <c r="C8447" t="s">
        <v>1855</v>
      </c>
      <c r="D8447" t="s">
        <v>1856</v>
      </c>
      <c r="E8447" t="s">
        <v>29648</v>
      </c>
      <c r="F8447">
        <v>4.7</v>
      </c>
      <c r="G8447">
        <v>59</v>
      </c>
      <c r="H8447" t="s">
        <v>36</v>
      </c>
      <c r="I8447" t="s">
        <v>4836</v>
      </c>
      <c r="J8447">
        <v>4.5</v>
      </c>
      <c r="K8447">
        <v>372</v>
      </c>
      <c r="L8447" t="s">
        <v>4837</v>
      </c>
      <c r="M8447" t="s">
        <v>1277</v>
      </c>
      <c r="N8447" s="1" t="s">
        <v>4838</v>
      </c>
      <c r="O8447" t="s">
        <v>40</v>
      </c>
      <c r="P8447">
        <v>4.8</v>
      </c>
      <c r="Q8447">
        <v>4.8</v>
      </c>
      <c r="R8447">
        <v>4.5999999999999996</v>
      </c>
      <c r="S8447">
        <v>4.7</v>
      </c>
      <c r="T8447">
        <v>4.8</v>
      </c>
      <c r="U8447">
        <v>4.8</v>
      </c>
      <c r="V8447" t="s">
        <v>22205</v>
      </c>
      <c r="W8447" t="s">
        <v>42</v>
      </c>
      <c r="X8447" t="s">
        <v>124</v>
      </c>
      <c r="Y8447">
        <v>20</v>
      </c>
      <c r="Z8447">
        <v>27</v>
      </c>
      <c r="AA8447" t="s">
        <v>44</v>
      </c>
      <c r="AB8447" t="s">
        <v>45</v>
      </c>
      <c r="AC8447" t="s">
        <v>219</v>
      </c>
      <c r="AD8447" t="s">
        <v>29649</v>
      </c>
      <c r="AE8447" t="s">
        <v>29650</v>
      </c>
      <c r="AF8447">
        <v>14145</v>
      </c>
    </row>
    <row r="8448" spans="1:32" x14ac:dyDescent="0.35">
      <c r="A8448">
        <v>2021</v>
      </c>
      <c r="B8448" t="s">
        <v>257</v>
      </c>
      <c r="C8448" t="s">
        <v>448</v>
      </c>
      <c r="D8448" t="s">
        <v>1080</v>
      </c>
      <c r="E8448" t="s">
        <v>7833</v>
      </c>
      <c r="F8448">
        <v>5</v>
      </c>
      <c r="G8448">
        <v>3</v>
      </c>
      <c r="H8448" t="s">
        <v>36</v>
      </c>
      <c r="I8448" t="s">
        <v>5259</v>
      </c>
      <c r="J8448">
        <v>4.7</v>
      </c>
      <c r="K8448">
        <v>831</v>
      </c>
      <c r="L8448" t="s">
        <v>5260</v>
      </c>
      <c r="M8448" t="s">
        <v>1277</v>
      </c>
      <c r="N8448" s="1" t="s">
        <v>5261</v>
      </c>
      <c r="O8448" t="s">
        <v>94</v>
      </c>
      <c r="P8448">
        <v>5</v>
      </c>
      <c r="Q8448">
        <v>5</v>
      </c>
      <c r="R8448">
        <v>5</v>
      </c>
      <c r="S8448">
        <v>4.7</v>
      </c>
      <c r="T8448">
        <v>5</v>
      </c>
      <c r="U8448">
        <v>5</v>
      </c>
      <c r="V8448" t="s">
        <v>1552</v>
      </c>
      <c r="W8448" t="s">
        <v>42</v>
      </c>
      <c r="X8448" t="s">
        <v>124</v>
      </c>
      <c r="Y8448">
        <v>23</v>
      </c>
      <c r="Z8448">
        <v>31</v>
      </c>
      <c r="AA8448" t="s">
        <v>44</v>
      </c>
      <c r="AB8448" t="s">
        <v>45</v>
      </c>
      <c r="AC8448" t="s">
        <v>219</v>
      </c>
      <c r="AD8448" t="s">
        <v>29651</v>
      </c>
      <c r="AE8448" t="s">
        <v>29652</v>
      </c>
      <c r="AF8448">
        <v>15110</v>
      </c>
    </row>
    <row r="8449" spans="1:32" x14ac:dyDescent="0.35">
      <c r="A8449">
        <v>2019</v>
      </c>
      <c r="B8449" t="s">
        <v>732</v>
      </c>
      <c r="C8449" t="s">
        <v>5561</v>
      </c>
      <c r="D8449" t="s">
        <v>34</v>
      </c>
      <c r="E8449" t="s">
        <v>2830</v>
      </c>
      <c r="F8449">
        <v>4.8</v>
      </c>
      <c r="G8449">
        <v>131</v>
      </c>
      <c r="H8449" t="s">
        <v>36</v>
      </c>
      <c r="I8449" t="s">
        <v>5724</v>
      </c>
      <c r="J8449">
        <v>4.5</v>
      </c>
      <c r="K8449">
        <v>1227</v>
      </c>
      <c r="L8449" t="s">
        <v>5725</v>
      </c>
      <c r="M8449" t="s">
        <v>699</v>
      </c>
      <c r="N8449" s="1" t="s">
        <v>5726</v>
      </c>
      <c r="O8449" t="s">
        <v>94</v>
      </c>
      <c r="P8449">
        <v>4.8</v>
      </c>
      <c r="Q8449">
        <v>4.7</v>
      </c>
      <c r="R8449">
        <v>4.8</v>
      </c>
      <c r="S8449">
        <v>4.7</v>
      </c>
      <c r="T8449">
        <v>4.8</v>
      </c>
      <c r="U8449">
        <v>4.9000000000000004</v>
      </c>
      <c r="V8449" t="s">
        <v>6793</v>
      </c>
      <c r="W8449" t="s">
        <v>455</v>
      </c>
      <c r="X8449" t="s">
        <v>124</v>
      </c>
      <c r="Y8449">
        <v>17</v>
      </c>
      <c r="Z8449">
        <v>25</v>
      </c>
      <c r="AA8449" t="s">
        <v>44</v>
      </c>
      <c r="AB8449" t="s">
        <v>151</v>
      </c>
      <c r="AC8449" t="s">
        <v>370</v>
      </c>
      <c r="AD8449" t="s">
        <v>29653</v>
      </c>
      <c r="AE8449">
        <v>211062</v>
      </c>
      <c r="AF8449">
        <v>38741</v>
      </c>
    </row>
    <row r="8450" spans="1:32" x14ac:dyDescent="0.35">
      <c r="A8450">
        <v>2021</v>
      </c>
      <c r="B8450" t="s">
        <v>288</v>
      </c>
      <c r="C8450" t="s">
        <v>2086</v>
      </c>
      <c r="D8450" t="s">
        <v>34</v>
      </c>
      <c r="E8450" t="s">
        <v>2761</v>
      </c>
      <c r="F8450">
        <v>4.5999999999999996</v>
      </c>
      <c r="G8450">
        <v>16</v>
      </c>
      <c r="H8450" t="s">
        <v>36</v>
      </c>
      <c r="I8450" t="s">
        <v>8722</v>
      </c>
      <c r="J8450">
        <v>4.5999999999999996</v>
      </c>
      <c r="K8450">
        <v>590</v>
      </c>
      <c r="L8450" t="s">
        <v>8723</v>
      </c>
      <c r="M8450" t="s">
        <v>699</v>
      </c>
      <c r="N8450" s="1" t="s">
        <v>6166</v>
      </c>
      <c r="O8450" t="s">
        <v>40</v>
      </c>
      <c r="P8450">
        <v>4.5999999999999996</v>
      </c>
      <c r="Q8450">
        <v>4.4000000000000004</v>
      </c>
      <c r="R8450">
        <v>4.7</v>
      </c>
      <c r="S8450">
        <v>4.2</v>
      </c>
      <c r="T8450">
        <v>4.5</v>
      </c>
      <c r="U8450">
        <v>4.7</v>
      </c>
      <c r="V8450" t="s">
        <v>1618</v>
      </c>
      <c r="W8450" t="s">
        <v>12820</v>
      </c>
      <c r="X8450" t="s">
        <v>124</v>
      </c>
      <c r="Y8450">
        <v>23</v>
      </c>
      <c r="Z8450">
        <v>28</v>
      </c>
      <c r="AA8450" t="s">
        <v>44</v>
      </c>
      <c r="AB8450" t="s">
        <v>113</v>
      </c>
      <c r="AC8450" t="s">
        <v>3082</v>
      </c>
      <c r="AD8450" t="s">
        <v>29654</v>
      </c>
      <c r="AE8450" t="s">
        <v>29655</v>
      </c>
      <c r="AF8450">
        <v>10441</v>
      </c>
    </row>
    <row r="8451" spans="1:32" x14ac:dyDescent="0.35">
      <c r="A8451">
        <v>2016</v>
      </c>
      <c r="B8451" t="s">
        <v>257</v>
      </c>
      <c r="C8451" t="s">
        <v>2322</v>
      </c>
      <c r="D8451" t="s">
        <v>34</v>
      </c>
      <c r="E8451" t="s">
        <v>29656</v>
      </c>
      <c r="F8451">
        <v>4.8</v>
      </c>
      <c r="G8451">
        <v>73</v>
      </c>
      <c r="H8451" t="s">
        <v>36</v>
      </c>
      <c r="I8451" t="s">
        <v>17879</v>
      </c>
      <c r="J8451">
        <v>4.5999999999999996</v>
      </c>
      <c r="K8451">
        <v>373</v>
      </c>
      <c r="L8451" t="s">
        <v>17880</v>
      </c>
      <c r="M8451" t="s">
        <v>699</v>
      </c>
      <c r="N8451" s="1" t="s">
        <v>7433</v>
      </c>
      <c r="O8451" t="s">
        <v>53</v>
      </c>
      <c r="P8451">
        <v>4.8</v>
      </c>
      <c r="Q8451">
        <v>4.8</v>
      </c>
      <c r="R8451">
        <v>4.8</v>
      </c>
      <c r="S8451">
        <v>4.5</v>
      </c>
      <c r="T8451">
        <v>4.8</v>
      </c>
      <c r="U8451">
        <v>4.7</v>
      </c>
      <c r="V8451" t="s">
        <v>1552</v>
      </c>
      <c r="W8451" t="s">
        <v>318</v>
      </c>
      <c r="X8451" t="s">
        <v>124</v>
      </c>
      <c r="Y8451">
        <v>18</v>
      </c>
      <c r="Z8451">
        <v>24</v>
      </c>
      <c r="AA8451" t="s">
        <v>44</v>
      </c>
      <c r="AB8451" t="s">
        <v>45</v>
      </c>
      <c r="AC8451" t="s">
        <v>264</v>
      </c>
      <c r="AD8451" t="s">
        <v>29657</v>
      </c>
      <c r="AE8451" t="s">
        <v>29658</v>
      </c>
      <c r="AF8451">
        <v>54593</v>
      </c>
    </row>
    <row r="8452" spans="1:32" x14ac:dyDescent="0.35">
      <c r="A8452">
        <v>2021</v>
      </c>
      <c r="B8452" t="s">
        <v>108</v>
      </c>
      <c r="C8452" t="s">
        <v>5066</v>
      </c>
      <c r="D8452" t="s">
        <v>634</v>
      </c>
      <c r="E8452" t="s">
        <v>15698</v>
      </c>
      <c r="F8452">
        <v>4.4000000000000004</v>
      </c>
      <c r="G8452">
        <v>10</v>
      </c>
      <c r="H8452" t="s">
        <v>36</v>
      </c>
      <c r="I8452" t="s">
        <v>8277</v>
      </c>
      <c r="J8452">
        <v>4.7</v>
      </c>
      <c r="K8452">
        <v>263</v>
      </c>
      <c r="L8452" t="s">
        <v>8278</v>
      </c>
      <c r="M8452" t="s">
        <v>699</v>
      </c>
      <c r="N8452" s="1" t="s">
        <v>8279</v>
      </c>
      <c r="O8452" t="s">
        <v>53</v>
      </c>
      <c r="P8452">
        <v>4.5</v>
      </c>
      <c r="Q8452">
        <v>4.9000000000000004</v>
      </c>
      <c r="R8452">
        <v>4.7</v>
      </c>
      <c r="S8452">
        <v>3.9</v>
      </c>
      <c r="T8452">
        <v>4.5</v>
      </c>
      <c r="U8452">
        <v>4.2</v>
      </c>
      <c r="V8452" t="s">
        <v>743</v>
      </c>
      <c r="W8452" t="s">
        <v>42</v>
      </c>
      <c r="X8452" t="s">
        <v>124</v>
      </c>
      <c r="Y8452">
        <v>23</v>
      </c>
      <c r="Z8452">
        <v>30</v>
      </c>
      <c r="AA8452" t="s">
        <v>44</v>
      </c>
      <c r="AB8452" t="s">
        <v>463</v>
      </c>
      <c r="AC8452" t="s">
        <v>219</v>
      </c>
      <c r="AD8452" t="s">
        <v>29659</v>
      </c>
      <c r="AE8452" t="s">
        <v>29660</v>
      </c>
      <c r="AF8452">
        <v>11976</v>
      </c>
    </row>
    <row r="8453" spans="1:32" x14ac:dyDescent="0.35">
      <c r="A8453">
        <v>2020</v>
      </c>
      <c r="B8453" t="s">
        <v>69</v>
      </c>
      <c r="C8453" t="s">
        <v>12808</v>
      </c>
      <c r="D8453" t="s">
        <v>400</v>
      </c>
      <c r="E8453" t="s">
        <v>29661</v>
      </c>
      <c r="F8453">
        <v>4.8</v>
      </c>
      <c r="G8453">
        <v>151</v>
      </c>
      <c r="H8453" t="s">
        <v>36</v>
      </c>
      <c r="I8453" t="s">
        <v>5265</v>
      </c>
      <c r="J8453">
        <v>4.5</v>
      </c>
      <c r="K8453">
        <v>2420</v>
      </c>
      <c r="L8453" t="s">
        <v>5266</v>
      </c>
      <c r="M8453" t="s">
        <v>699</v>
      </c>
      <c r="N8453" s="1" t="s">
        <v>711</v>
      </c>
      <c r="O8453" t="s">
        <v>53</v>
      </c>
      <c r="P8453">
        <v>4.8</v>
      </c>
      <c r="Q8453">
        <v>4.8</v>
      </c>
      <c r="R8453">
        <v>4.8</v>
      </c>
      <c r="S8453">
        <v>4.8</v>
      </c>
      <c r="T8453">
        <v>4.9000000000000004</v>
      </c>
      <c r="U8453">
        <v>4.9000000000000004</v>
      </c>
      <c r="V8453" t="s">
        <v>2136</v>
      </c>
      <c r="W8453" t="s">
        <v>1522</v>
      </c>
      <c r="X8453" t="s">
        <v>43</v>
      </c>
      <c r="Y8453">
        <v>30</v>
      </c>
      <c r="Z8453">
        <v>38</v>
      </c>
      <c r="AA8453" t="s">
        <v>44</v>
      </c>
      <c r="AB8453" t="s">
        <v>78</v>
      </c>
      <c r="AC8453" t="s">
        <v>79</v>
      </c>
      <c r="AD8453" t="s">
        <v>29662</v>
      </c>
      <c r="AE8453" t="s">
        <v>29663</v>
      </c>
      <c r="AF8453">
        <v>17730</v>
      </c>
    </row>
    <row r="8454" spans="1:32" x14ac:dyDescent="0.35">
      <c r="A8454">
        <v>2019</v>
      </c>
      <c r="B8454" t="s">
        <v>409</v>
      </c>
      <c r="C8454" t="s">
        <v>4048</v>
      </c>
      <c r="D8454" t="s">
        <v>4178</v>
      </c>
      <c r="E8454" t="s">
        <v>17332</v>
      </c>
      <c r="F8454">
        <v>4.5999999999999996</v>
      </c>
      <c r="G8454">
        <v>568</v>
      </c>
      <c r="H8454" t="s">
        <v>36</v>
      </c>
      <c r="I8454" t="s">
        <v>6981</v>
      </c>
      <c r="J8454">
        <v>4.7</v>
      </c>
      <c r="K8454">
        <v>1231</v>
      </c>
      <c r="L8454" t="s">
        <v>6982</v>
      </c>
      <c r="M8454" t="s">
        <v>699</v>
      </c>
      <c r="N8454" s="1" t="s">
        <v>6983</v>
      </c>
      <c r="O8454" t="s">
        <v>40</v>
      </c>
      <c r="P8454">
        <v>4.8</v>
      </c>
      <c r="Q8454">
        <v>4.7</v>
      </c>
      <c r="R8454">
        <v>4.5</v>
      </c>
      <c r="S8454">
        <v>4.5</v>
      </c>
      <c r="T8454">
        <v>4.7</v>
      </c>
      <c r="U8454">
        <v>4.5999999999999996</v>
      </c>
      <c r="V8454" t="s">
        <v>65</v>
      </c>
      <c r="W8454" t="s">
        <v>77</v>
      </c>
      <c r="X8454" t="s">
        <v>55</v>
      </c>
      <c r="Y8454">
        <v>19</v>
      </c>
      <c r="Z8454">
        <v>27</v>
      </c>
      <c r="AA8454" t="s">
        <v>44</v>
      </c>
      <c r="AB8454" t="s">
        <v>125</v>
      </c>
      <c r="AC8454" t="s">
        <v>3456</v>
      </c>
      <c r="AD8454" t="s">
        <v>17333</v>
      </c>
      <c r="AE8454">
        <v>11736</v>
      </c>
      <c r="AF8454">
        <v>35789</v>
      </c>
    </row>
    <row r="8455" spans="1:32" x14ac:dyDescent="0.35">
      <c r="A8455">
        <v>2015</v>
      </c>
      <c r="B8455" t="s">
        <v>373</v>
      </c>
      <c r="C8455" t="s">
        <v>11490</v>
      </c>
      <c r="D8455" t="s">
        <v>34</v>
      </c>
      <c r="E8455" t="s">
        <v>3546</v>
      </c>
      <c r="F8455">
        <v>4.5999999999999996</v>
      </c>
      <c r="G8455">
        <v>51</v>
      </c>
      <c r="H8455" t="s">
        <v>36</v>
      </c>
      <c r="I8455" t="s">
        <v>27212</v>
      </c>
      <c r="J8455">
        <v>4.5999999999999996</v>
      </c>
      <c r="K8455">
        <v>676</v>
      </c>
      <c r="L8455" t="s">
        <v>27213</v>
      </c>
      <c r="M8455" t="s">
        <v>39</v>
      </c>
      <c r="N8455">
        <v>92782</v>
      </c>
      <c r="O8455" t="s">
        <v>53</v>
      </c>
      <c r="P8455">
        <v>4.8</v>
      </c>
      <c r="Q8455">
        <v>4.5999999999999996</v>
      </c>
      <c r="R8455">
        <v>4.5999999999999996</v>
      </c>
      <c r="S8455">
        <v>4.4000000000000004</v>
      </c>
      <c r="T8455">
        <v>4.5999999999999996</v>
      </c>
      <c r="U8455">
        <v>4.7</v>
      </c>
      <c r="V8455" t="s">
        <v>5141</v>
      </c>
      <c r="W8455" t="s">
        <v>77</v>
      </c>
      <c r="X8455" t="s">
        <v>43</v>
      </c>
      <c r="Y8455">
        <v>21</v>
      </c>
      <c r="Z8455">
        <v>27</v>
      </c>
      <c r="AA8455" t="s">
        <v>44</v>
      </c>
      <c r="AB8455" t="s">
        <v>78</v>
      </c>
      <c r="AC8455" t="s">
        <v>184</v>
      </c>
      <c r="AD8455" t="s">
        <v>29664</v>
      </c>
      <c r="AE8455" t="s">
        <v>29665</v>
      </c>
      <c r="AF8455">
        <v>81841</v>
      </c>
    </row>
    <row r="8456" spans="1:32" x14ac:dyDescent="0.35">
      <c r="A8456">
        <v>2021</v>
      </c>
      <c r="B8456" t="s">
        <v>108</v>
      </c>
      <c r="C8456" t="s">
        <v>1621</v>
      </c>
      <c r="D8456" t="s">
        <v>634</v>
      </c>
      <c r="E8456" t="s">
        <v>29666</v>
      </c>
      <c r="F8456">
        <v>4.7</v>
      </c>
      <c r="G8456">
        <v>16</v>
      </c>
      <c r="H8456" t="s">
        <v>36</v>
      </c>
      <c r="I8456" t="s">
        <v>13243</v>
      </c>
      <c r="J8456">
        <v>4.9000000000000004</v>
      </c>
      <c r="K8456">
        <v>1181</v>
      </c>
      <c r="L8456" t="s">
        <v>13244</v>
      </c>
      <c r="M8456" t="s">
        <v>39</v>
      </c>
      <c r="N8456">
        <v>94538</v>
      </c>
      <c r="O8456" t="s">
        <v>53</v>
      </c>
      <c r="P8456">
        <v>4.9000000000000004</v>
      </c>
      <c r="Q8456">
        <v>4.8</v>
      </c>
      <c r="R8456">
        <v>4.7</v>
      </c>
      <c r="S8456">
        <v>4.5999999999999996</v>
      </c>
      <c r="T8456">
        <v>4.8</v>
      </c>
      <c r="U8456">
        <v>4.5</v>
      </c>
      <c r="V8456" t="s">
        <v>9640</v>
      </c>
      <c r="W8456" t="s">
        <v>1626</v>
      </c>
      <c r="X8456" t="s">
        <v>124</v>
      </c>
      <c r="Y8456">
        <v>21</v>
      </c>
      <c r="Z8456">
        <v>28</v>
      </c>
      <c r="AA8456" t="s">
        <v>44</v>
      </c>
      <c r="AB8456" t="s">
        <v>125</v>
      </c>
      <c r="AC8456" t="s">
        <v>219</v>
      </c>
      <c r="AD8456" t="s">
        <v>29667</v>
      </c>
      <c r="AE8456" t="s">
        <v>29668</v>
      </c>
      <c r="AF8456">
        <v>12136</v>
      </c>
    </row>
    <row r="8457" spans="1:32" x14ac:dyDescent="0.35">
      <c r="A8457">
        <v>2019</v>
      </c>
      <c r="B8457" t="s">
        <v>257</v>
      </c>
      <c r="C8457" t="s">
        <v>1943</v>
      </c>
      <c r="D8457" t="s">
        <v>34</v>
      </c>
      <c r="E8457" t="s">
        <v>8313</v>
      </c>
      <c r="F8457">
        <v>4.7</v>
      </c>
      <c r="G8457">
        <v>99</v>
      </c>
      <c r="H8457" t="s">
        <v>36</v>
      </c>
      <c r="I8457" t="s">
        <v>8314</v>
      </c>
      <c r="J8457">
        <v>4.4000000000000004</v>
      </c>
      <c r="K8457">
        <v>135</v>
      </c>
      <c r="L8457" t="s">
        <v>8315</v>
      </c>
      <c r="M8457" t="s">
        <v>39</v>
      </c>
      <c r="N8457">
        <v>94568</v>
      </c>
      <c r="O8457" t="s">
        <v>40</v>
      </c>
      <c r="P8457">
        <v>4.7</v>
      </c>
      <c r="Q8457">
        <v>4.7</v>
      </c>
      <c r="R8457">
        <v>4.8</v>
      </c>
      <c r="S8457">
        <v>4.3</v>
      </c>
      <c r="T8457">
        <v>4.8</v>
      </c>
      <c r="U8457">
        <v>4.5999999999999996</v>
      </c>
      <c r="V8457" t="s">
        <v>301</v>
      </c>
      <c r="W8457" t="s">
        <v>42</v>
      </c>
      <c r="X8457" t="s">
        <v>124</v>
      </c>
      <c r="Y8457">
        <v>22</v>
      </c>
      <c r="Z8457">
        <v>29</v>
      </c>
      <c r="AA8457" t="s">
        <v>44</v>
      </c>
      <c r="AB8457" t="s">
        <v>45</v>
      </c>
      <c r="AC8457" t="s">
        <v>219</v>
      </c>
      <c r="AD8457" t="s">
        <v>8316</v>
      </c>
      <c r="AE8457" t="s">
        <v>8317</v>
      </c>
      <c r="AF8457">
        <v>18302</v>
      </c>
    </row>
    <row r="8458" spans="1:32" x14ac:dyDescent="0.35">
      <c r="A8458">
        <v>2019</v>
      </c>
      <c r="B8458" t="s">
        <v>257</v>
      </c>
      <c r="C8458" t="s">
        <v>1323</v>
      </c>
      <c r="D8458" t="s">
        <v>1080</v>
      </c>
      <c r="E8458" t="s">
        <v>9439</v>
      </c>
      <c r="F8458">
        <v>4.7</v>
      </c>
      <c r="G8458">
        <v>99</v>
      </c>
      <c r="H8458" t="s">
        <v>36</v>
      </c>
      <c r="I8458" t="s">
        <v>3438</v>
      </c>
      <c r="J8458">
        <v>4.4000000000000004</v>
      </c>
      <c r="K8458">
        <v>197</v>
      </c>
      <c r="L8458" t="s">
        <v>3439</v>
      </c>
      <c r="M8458" t="s">
        <v>39</v>
      </c>
      <c r="N8458">
        <v>94103</v>
      </c>
      <c r="O8458" t="s">
        <v>94</v>
      </c>
      <c r="P8458">
        <v>4.7</v>
      </c>
      <c r="Q8458">
        <v>4.7</v>
      </c>
      <c r="R8458">
        <v>4.8</v>
      </c>
      <c r="S8458">
        <v>4.3</v>
      </c>
      <c r="T8458">
        <v>4.8</v>
      </c>
      <c r="U8458">
        <v>4.5999999999999996</v>
      </c>
      <c r="V8458" t="s">
        <v>896</v>
      </c>
      <c r="W8458" t="s">
        <v>42</v>
      </c>
      <c r="X8458" t="s">
        <v>95</v>
      </c>
      <c r="Y8458">
        <v>23</v>
      </c>
      <c r="Z8458">
        <v>30</v>
      </c>
      <c r="AA8458" t="s">
        <v>44</v>
      </c>
      <c r="AB8458" t="s">
        <v>45</v>
      </c>
      <c r="AC8458" t="s">
        <v>219</v>
      </c>
      <c r="AD8458" t="s">
        <v>29669</v>
      </c>
      <c r="AE8458" t="s">
        <v>29670</v>
      </c>
      <c r="AF8458">
        <v>19174</v>
      </c>
    </row>
    <row r="8459" spans="1:32" x14ac:dyDescent="0.35">
      <c r="A8459">
        <v>2020</v>
      </c>
      <c r="B8459" t="s">
        <v>591</v>
      </c>
      <c r="C8459" t="s">
        <v>592</v>
      </c>
      <c r="D8459" t="s">
        <v>34</v>
      </c>
      <c r="E8459" t="s">
        <v>5009</v>
      </c>
      <c r="F8459">
        <v>4.8</v>
      </c>
      <c r="G8459">
        <v>133</v>
      </c>
      <c r="H8459" t="s">
        <v>36</v>
      </c>
      <c r="I8459" t="s">
        <v>20549</v>
      </c>
      <c r="J8459">
        <v>4.9000000000000004</v>
      </c>
      <c r="K8459">
        <v>540</v>
      </c>
      <c r="L8459" t="s">
        <v>20550</v>
      </c>
      <c r="M8459" t="s">
        <v>121</v>
      </c>
      <c r="N8459">
        <v>85382</v>
      </c>
      <c r="O8459" t="s">
        <v>40</v>
      </c>
      <c r="P8459">
        <v>4.9000000000000004</v>
      </c>
      <c r="Q8459">
        <v>4.7</v>
      </c>
      <c r="R8459">
        <v>4.7</v>
      </c>
      <c r="S8459">
        <v>4.5999999999999996</v>
      </c>
      <c r="T8459">
        <v>4.8</v>
      </c>
      <c r="U8459">
        <v>4.8</v>
      </c>
      <c r="V8459" t="s">
        <v>262</v>
      </c>
      <c r="W8459" t="s">
        <v>123</v>
      </c>
      <c r="X8459" t="s">
        <v>43</v>
      </c>
      <c r="Y8459">
        <v>26</v>
      </c>
      <c r="Z8459">
        <v>33</v>
      </c>
      <c r="AA8459" t="s">
        <v>44</v>
      </c>
      <c r="AB8459" t="s">
        <v>78</v>
      </c>
      <c r="AC8459" t="s">
        <v>597</v>
      </c>
      <c r="AD8459" t="s">
        <v>29671</v>
      </c>
      <c r="AE8459" t="s">
        <v>29672</v>
      </c>
      <c r="AF8459">
        <v>2539</v>
      </c>
    </row>
    <row r="8460" spans="1:32" x14ac:dyDescent="0.35">
      <c r="A8460">
        <v>2016</v>
      </c>
      <c r="B8460" t="s">
        <v>32</v>
      </c>
      <c r="C8460" t="s">
        <v>6743</v>
      </c>
      <c r="D8460" t="s">
        <v>34</v>
      </c>
      <c r="E8460" t="s">
        <v>2641</v>
      </c>
      <c r="F8460">
        <v>4.8</v>
      </c>
      <c r="G8460">
        <v>68</v>
      </c>
      <c r="H8460" t="s">
        <v>36</v>
      </c>
      <c r="I8460" t="s">
        <v>8332</v>
      </c>
      <c r="J8460">
        <v>4.5999999999999996</v>
      </c>
      <c r="K8460">
        <v>2395</v>
      </c>
      <c r="L8460" t="s">
        <v>8333</v>
      </c>
      <c r="M8460" t="s">
        <v>121</v>
      </c>
      <c r="N8460">
        <v>85284</v>
      </c>
      <c r="O8460" t="s">
        <v>53</v>
      </c>
      <c r="P8460">
        <v>4.8</v>
      </c>
      <c r="Q8460">
        <v>4.7</v>
      </c>
      <c r="R8460">
        <v>4.7</v>
      </c>
      <c r="S8460">
        <v>4.5999999999999996</v>
      </c>
      <c r="T8460">
        <v>4.7</v>
      </c>
      <c r="U8460">
        <v>4.9000000000000004</v>
      </c>
      <c r="V8460" t="s">
        <v>2480</v>
      </c>
      <c r="W8460" t="s">
        <v>77</v>
      </c>
      <c r="X8460" t="s">
        <v>6580</v>
      </c>
      <c r="Y8460">
        <v>18</v>
      </c>
      <c r="Z8460">
        <v>25</v>
      </c>
      <c r="AA8460" t="s">
        <v>44</v>
      </c>
      <c r="AB8460" t="s">
        <v>151</v>
      </c>
      <c r="AC8460" t="s">
        <v>184</v>
      </c>
      <c r="AD8460" t="s">
        <v>29673</v>
      </c>
      <c r="AE8460" t="s">
        <v>29674</v>
      </c>
      <c r="AF8460">
        <v>71227</v>
      </c>
    </row>
    <row r="8461" spans="1:32" x14ac:dyDescent="0.35">
      <c r="A8461">
        <v>2015</v>
      </c>
      <c r="B8461" t="s">
        <v>213</v>
      </c>
      <c r="C8461" t="s">
        <v>2609</v>
      </c>
      <c r="D8461" t="s">
        <v>34</v>
      </c>
      <c r="E8461" t="s">
        <v>29675</v>
      </c>
      <c r="F8461">
        <v>4.5</v>
      </c>
      <c r="G8461">
        <v>125</v>
      </c>
      <c r="H8461" t="s">
        <v>36</v>
      </c>
      <c r="I8461" t="s">
        <v>10256</v>
      </c>
      <c r="J8461">
        <v>4.5</v>
      </c>
      <c r="K8461">
        <v>797</v>
      </c>
      <c r="L8461" t="s">
        <v>10257</v>
      </c>
      <c r="M8461" t="s">
        <v>121</v>
      </c>
      <c r="N8461">
        <v>85226</v>
      </c>
      <c r="O8461" t="s">
        <v>53</v>
      </c>
      <c r="P8461">
        <v>4.7</v>
      </c>
      <c r="Q8461">
        <v>4.5</v>
      </c>
      <c r="R8461">
        <v>4.4000000000000004</v>
      </c>
      <c r="S8461">
        <v>4.4000000000000004</v>
      </c>
      <c r="T8461">
        <v>4.5999999999999996</v>
      </c>
      <c r="U8461">
        <v>4.5</v>
      </c>
      <c r="V8461" t="s">
        <v>317</v>
      </c>
      <c r="W8461" t="s">
        <v>327</v>
      </c>
      <c r="X8461" t="s">
        <v>43</v>
      </c>
      <c r="Y8461">
        <v>24</v>
      </c>
      <c r="Z8461">
        <v>35</v>
      </c>
      <c r="AA8461" t="s">
        <v>44</v>
      </c>
      <c r="AB8461" t="s">
        <v>463</v>
      </c>
      <c r="AC8461" t="s">
        <v>464</v>
      </c>
      <c r="AD8461" t="s">
        <v>29676</v>
      </c>
      <c r="AE8461" t="s">
        <v>29677</v>
      </c>
      <c r="AF8461">
        <v>61189</v>
      </c>
    </row>
    <row r="8462" spans="1:32" x14ac:dyDescent="0.35">
      <c r="A8462">
        <v>2017</v>
      </c>
      <c r="B8462" t="s">
        <v>32</v>
      </c>
      <c r="C8462" t="s">
        <v>9760</v>
      </c>
      <c r="D8462" t="s">
        <v>34</v>
      </c>
      <c r="E8462" t="s">
        <v>4555</v>
      </c>
      <c r="F8462">
        <v>4.7</v>
      </c>
      <c r="G8462">
        <v>147</v>
      </c>
      <c r="H8462" t="s">
        <v>36</v>
      </c>
      <c r="I8462" t="s">
        <v>23207</v>
      </c>
      <c r="J8462">
        <v>3</v>
      </c>
      <c r="K8462">
        <v>4</v>
      </c>
      <c r="L8462" t="s">
        <v>23208</v>
      </c>
      <c r="M8462" t="s">
        <v>235</v>
      </c>
      <c r="N8462">
        <v>83642</v>
      </c>
      <c r="O8462" t="s">
        <v>75</v>
      </c>
      <c r="P8462">
        <v>4.8</v>
      </c>
      <c r="Q8462">
        <v>4.8</v>
      </c>
      <c r="R8462">
        <v>4.5999999999999996</v>
      </c>
      <c r="S8462">
        <v>4.5999999999999996</v>
      </c>
      <c r="T8462">
        <v>4.7</v>
      </c>
      <c r="U8462">
        <v>4.8</v>
      </c>
      <c r="V8462" t="s">
        <v>42</v>
      </c>
      <c r="W8462" t="s">
        <v>76</v>
      </c>
      <c r="X8462" t="s">
        <v>124</v>
      </c>
      <c r="Y8462">
        <v>18</v>
      </c>
      <c r="Z8462">
        <v>24</v>
      </c>
      <c r="AA8462" t="s">
        <v>44</v>
      </c>
      <c r="AB8462" t="s">
        <v>45</v>
      </c>
      <c r="AC8462" t="s">
        <v>114</v>
      </c>
      <c r="AD8462" t="s">
        <v>29678</v>
      </c>
      <c r="AE8462">
        <v>22705943</v>
      </c>
      <c r="AF8462">
        <v>33320</v>
      </c>
    </row>
    <row r="8463" spans="1:32" x14ac:dyDescent="0.35">
      <c r="A8463">
        <v>2014</v>
      </c>
      <c r="B8463" t="s">
        <v>732</v>
      </c>
      <c r="C8463" t="s">
        <v>4165</v>
      </c>
      <c r="D8463" t="s">
        <v>34</v>
      </c>
      <c r="E8463" t="s">
        <v>29679</v>
      </c>
      <c r="F8463">
        <v>4.5999999999999996</v>
      </c>
      <c r="G8463">
        <v>113</v>
      </c>
      <c r="H8463" t="s">
        <v>36</v>
      </c>
      <c r="I8463" t="s">
        <v>29680</v>
      </c>
      <c r="J8463">
        <v>4.5</v>
      </c>
      <c r="K8463">
        <v>450</v>
      </c>
      <c r="L8463" t="s">
        <v>29681</v>
      </c>
      <c r="M8463" t="s">
        <v>797</v>
      </c>
      <c r="N8463">
        <v>80124</v>
      </c>
      <c r="O8463" t="s">
        <v>53</v>
      </c>
      <c r="P8463">
        <v>4.7</v>
      </c>
      <c r="Q8463">
        <v>4.7</v>
      </c>
      <c r="R8463">
        <v>4.4000000000000004</v>
      </c>
      <c r="S8463">
        <v>4.4000000000000004</v>
      </c>
      <c r="T8463">
        <v>4.8</v>
      </c>
      <c r="U8463">
        <v>4.5999999999999996</v>
      </c>
      <c r="V8463" t="s">
        <v>4902</v>
      </c>
      <c r="W8463" t="s">
        <v>77</v>
      </c>
      <c r="X8463" t="s">
        <v>6580</v>
      </c>
      <c r="Y8463">
        <v>17</v>
      </c>
      <c r="Z8463">
        <v>24</v>
      </c>
      <c r="AA8463" t="s">
        <v>44</v>
      </c>
      <c r="AB8463" t="s">
        <v>151</v>
      </c>
      <c r="AC8463" t="s">
        <v>370</v>
      </c>
      <c r="AD8463" t="s">
        <v>29682</v>
      </c>
      <c r="AE8463" t="s">
        <v>29683</v>
      </c>
      <c r="AF8463">
        <v>102030</v>
      </c>
    </row>
    <row r="8464" spans="1:32" x14ac:dyDescent="0.35">
      <c r="A8464">
        <v>2019</v>
      </c>
      <c r="B8464" t="s">
        <v>257</v>
      </c>
      <c r="C8464" t="s">
        <v>1943</v>
      </c>
      <c r="D8464" t="s">
        <v>1080</v>
      </c>
      <c r="E8464" t="s">
        <v>35</v>
      </c>
      <c r="F8464">
        <v>4.7</v>
      </c>
      <c r="G8464">
        <v>99</v>
      </c>
      <c r="H8464" t="s">
        <v>36</v>
      </c>
      <c r="I8464" t="s">
        <v>8352</v>
      </c>
      <c r="J8464">
        <v>4.5</v>
      </c>
      <c r="K8464">
        <v>816</v>
      </c>
      <c r="L8464" t="s">
        <v>8353</v>
      </c>
      <c r="M8464" t="s">
        <v>797</v>
      </c>
      <c r="N8464">
        <v>80246</v>
      </c>
      <c r="O8464" t="s">
        <v>53</v>
      </c>
      <c r="P8464">
        <v>4.7</v>
      </c>
      <c r="Q8464">
        <v>4.7</v>
      </c>
      <c r="R8464">
        <v>4.8</v>
      </c>
      <c r="S8464">
        <v>4.3</v>
      </c>
      <c r="T8464">
        <v>4.8</v>
      </c>
      <c r="U8464">
        <v>4.5999999999999996</v>
      </c>
      <c r="V8464" t="s">
        <v>42</v>
      </c>
      <c r="W8464" t="s">
        <v>123</v>
      </c>
      <c r="X8464" t="s">
        <v>124</v>
      </c>
      <c r="Y8464">
        <v>22</v>
      </c>
      <c r="Z8464">
        <v>29</v>
      </c>
      <c r="AA8464" t="s">
        <v>44</v>
      </c>
      <c r="AB8464" t="s">
        <v>45</v>
      </c>
      <c r="AC8464" t="s">
        <v>219</v>
      </c>
      <c r="AD8464" t="s">
        <v>29684</v>
      </c>
      <c r="AE8464" t="s">
        <v>29685</v>
      </c>
      <c r="AF8464">
        <v>20564</v>
      </c>
    </row>
    <row r="8465" spans="1:32" x14ac:dyDescent="0.35">
      <c r="A8465">
        <v>2017</v>
      </c>
      <c r="B8465" t="s">
        <v>365</v>
      </c>
      <c r="C8465" t="s">
        <v>2748</v>
      </c>
      <c r="D8465" t="s">
        <v>34</v>
      </c>
      <c r="E8465" t="s">
        <v>6253</v>
      </c>
      <c r="F8465">
        <v>4.7</v>
      </c>
      <c r="G8465">
        <v>131</v>
      </c>
      <c r="H8465" t="s">
        <v>36</v>
      </c>
      <c r="I8465" t="s">
        <v>6226</v>
      </c>
      <c r="J8465">
        <v>1.5</v>
      </c>
      <c r="K8465">
        <v>5</v>
      </c>
      <c r="L8465" t="s">
        <v>6227</v>
      </c>
      <c r="M8465" t="s">
        <v>243</v>
      </c>
      <c r="N8465">
        <v>98036</v>
      </c>
      <c r="O8465" t="s">
        <v>40</v>
      </c>
      <c r="P8465">
        <v>4.8</v>
      </c>
      <c r="Q8465">
        <v>4.7</v>
      </c>
      <c r="R8465">
        <v>4.5999999999999996</v>
      </c>
      <c r="S8465">
        <v>4.4000000000000004</v>
      </c>
      <c r="T8465">
        <v>4.8</v>
      </c>
      <c r="U8465">
        <v>4.7</v>
      </c>
      <c r="V8465" t="s">
        <v>42</v>
      </c>
      <c r="W8465" t="s">
        <v>42</v>
      </c>
      <c r="X8465" t="s">
        <v>77</v>
      </c>
      <c r="Y8465">
        <v>16</v>
      </c>
      <c r="Z8465">
        <v>22</v>
      </c>
      <c r="AA8465" t="s">
        <v>44</v>
      </c>
      <c r="AB8465" t="s">
        <v>151</v>
      </c>
      <c r="AC8465" t="s">
        <v>913</v>
      </c>
      <c r="AD8465" t="s">
        <v>29686</v>
      </c>
      <c r="AE8465">
        <v>22220420</v>
      </c>
      <c r="AF8465">
        <v>58506</v>
      </c>
    </row>
    <row r="8466" spans="1:32" x14ac:dyDescent="0.35">
      <c r="A8466">
        <v>2021</v>
      </c>
      <c r="B8466" t="s">
        <v>4488</v>
      </c>
      <c r="C8466" t="s">
        <v>4489</v>
      </c>
      <c r="D8466" t="s">
        <v>34</v>
      </c>
      <c r="E8466" t="s">
        <v>4490</v>
      </c>
      <c r="F8466">
        <v>4.9000000000000004</v>
      </c>
      <c r="G8466">
        <v>13</v>
      </c>
      <c r="H8466" t="s">
        <v>36</v>
      </c>
      <c r="I8466" t="s">
        <v>2966</v>
      </c>
      <c r="J8466">
        <v>4</v>
      </c>
      <c r="K8466">
        <v>4</v>
      </c>
      <c r="L8466" t="s">
        <v>2967</v>
      </c>
      <c r="M8466" t="s">
        <v>1489</v>
      </c>
      <c r="N8466">
        <v>57701</v>
      </c>
      <c r="O8466" t="s">
        <v>53</v>
      </c>
      <c r="P8466">
        <v>4.8</v>
      </c>
      <c r="Q8466">
        <v>4.7</v>
      </c>
      <c r="R8466">
        <v>4.8</v>
      </c>
      <c r="S8466">
        <v>4.9000000000000004</v>
      </c>
      <c r="T8466">
        <v>4.8</v>
      </c>
      <c r="U8466">
        <v>5</v>
      </c>
      <c r="V8466" t="s">
        <v>721</v>
      </c>
      <c r="W8466" t="s">
        <v>77</v>
      </c>
      <c r="X8466" t="s">
        <v>55</v>
      </c>
      <c r="Y8466">
        <v>23</v>
      </c>
      <c r="Z8466">
        <v>29</v>
      </c>
      <c r="AA8466" t="s">
        <v>44</v>
      </c>
      <c r="AB8466" t="s">
        <v>78</v>
      </c>
      <c r="AC8466" t="s">
        <v>664</v>
      </c>
      <c r="AD8466" t="s">
        <v>4491</v>
      </c>
      <c r="AE8466" t="s">
        <v>4492</v>
      </c>
      <c r="AF8466">
        <v>18182</v>
      </c>
    </row>
    <row r="8467" spans="1:32" x14ac:dyDescent="0.35">
      <c r="A8467">
        <v>2018</v>
      </c>
      <c r="B8467" t="s">
        <v>257</v>
      </c>
      <c r="C8467" t="s">
        <v>4076</v>
      </c>
      <c r="D8467" t="s">
        <v>34</v>
      </c>
      <c r="E8467" t="s">
        <v>27696</v>
      </c>
      <c r="F8467">
        <v>4.8</v>
      </c>
      <c r="G8467">
        <v>66</v>
      </c>
      <c r="H8467" t="s">
        <v>36</v>
      </c>
      <c r="I8467" t="s">
        <v>1945</v>
      </c>
      <c r="J8467">
        <v>4.5</v>
      </c>
      <c r="K8467">
        <v>955</v>
      </c>
      <c r="L8467" t="s">
        <v>1946</v>
      </c>
      <c r="M8467" t="s">
        <v>271</v>
      </c>
      <c r="N8467">
        <v>78249</v>
      </c>
      <c r="O8467" t="s">
        <v>94</v>
      </c>
      <c r="P8467">
        <v>4.8</v>
      </c>
      <c r="Q8467">
        <v>4.9000000000000004</v>
      </c>
      <c r="R8467">
        <v>4.9000000000000004</v>
      </c>
      <c r="S8467">
        <v>4.5</v>
      </c>
      <c r="T8467">
        <v>4.9000000000000004</v>
      </c>
      <c r="U8467">
        <v>4.8</v>
      </c>
      <c r="V8467" t="s">
        <v>3840</v>
      </c>
      <c r="W8467" t="s">
        <v>42</v>
      </c>
      <c r="X8467" t="s">
        <v>95</v>
      </c>
      <c r="Y8467">
        <v>18</v>
      </c>
      <c r="Z8467">
        <v>25</v>
      </c>
      <c r="AA8467" t="s">
        <v>44</v>
      </c>
      <c r="AB8467" t="s">
        <v>45</v>
      </c>
      <c r="AC8467" t="s">
        <v>264</v>
      </c>
      <c r="AD8467" t="s">
        <v>29687</v>
      </c>
      <c r="AE8467" t="s">
        <v>29688</v>
      </c>
      <c r="AF8467">
        <v>20893</v>
      </c>
    </row>
    <row r="8468" spans="1:32" x14ac:dyDescent="0.35">
      <c r="A8468">
        <v>2021</v>
      </c>
      <c r="B8468" t="s">
        <v>257</v>
      </c>
      <c r="C8468" t="s">
        <v>1598</v>
      </c>
      <c r="D8468" t="s">
        <v>1080</v>
      </c>
      <c r="E8468" t="s">
        <v>16488</v>
      </c>
      <c r="F8468">
        <v>4.9000000000000004</v>
      </c>
      <c r="G8468">
        <v>11</v>
      </c>
      <c r="H8468" t="s">
        <v>36</v>
      </c>
      <c r="I8468" t="s">
        <v>1945</v>
      </c>
      <c r="J8468">
        <v>4.5</v>
      </c>
      <c r="K8468">
        <v>955</v>
      </c>
      <c r="L8468" t="s">
        <v>1946</v>
      </c>
      <c r="M8468" t="s">
        <v>271</v>
      </c>
      <c r="N8468">
        <v>78249</v>
      </c>
      <c r="O8468" t="s">
        <v>53</v>
      </c>
      <c r="P8468">
        <v>4.8</v>
      </c>
      <c r="Q8468">
        <v>4.8</v>
      </c>
      <c r="R8468">
        <v>4.9000000000000004</v>
      </c>
      <c r="S8468">
        <v>4.8</v>
      </c>
      <c r="T8468">
        <v>4.9000000000000004</v>
      </c>
      <c r="U8468">
        <v>4.7</v>
      </c>
      <c r="V8468" t="s">
        <v>1947</v>
      </c>
      <c r="W8468" t="s">
        <v>42</v>
      </c>
      <c r="X8468" t="s">
        <v>95</v>
      </c>
      <c r="Y8468">
        <v>26</v>
      </c>
      <c r="Z8468">
        <v>36</v>
      </c>
      <c r="AA8468" t="s">
        <v>44</v>
      </c>
      <c r="AB8468" t="s">
        <v>45</v>
      </c>
      <c r="AC8468" t="s">
        <v>219</v>
      </c>
      <c r="AD8468" t="s">
        <v>16489</v>
      </c>
      <c r="AE8468" t="s">
        <v>16490</v>
      </c>
      <c r="AF8468">
        <v>15451</v>
      </c>
    </row>
    <row r="8469" spans="1:32" x14ac:dyDescent="0.35">
      <c r="A8469">
        <v>2020</v>
      </c>
      <c r="B8469" t="s">
        <v>187</v>
      </c>
      <c r="C8469" t="s">
        <v>23219</v>
      </c>
      <c r="D8469" t="s">
        <v>34</v>
      </c>
      <c r="E8469" t="s">
        <v>7765</v>
      </c>
      <c r="F8469">
        <v>4.3</v>
      </c>
      <c r="G8469">
        <v>7</v>
      </c>
      <c r="H8469" t="s">
        <v>36</v>
      </c>
      <c r="I8469" t="s">
        <v>4507</v>
      </c>
      <c r="J8469">
        <v>4.9000000000000004</v>
      </c>
      <c r="K8469">
        <v>2192</v>
      </c>
      <c r="L8469" t="s">
        <v>4508</v>
      </c>
      <c r="M8469" t="s">
        <v>271</v>
      </c>
      <c r="N8469">
        <v>76051</v>
      </c>
      <c r="O8469" t="s">
        <v>53</v>
      </c>
      <c r="P8469">
        <v>3.6</v>
      </c>
      <c r="Q8469">
        <v>4.0999999999999996</v>
      </c>
      <c r="R8469">
        <v>4.5999999999999996</v>
      </c>
      <c r="S8469">
        <v>4.4000000000000004</v>
      </c>
      <c r="T8469">
        <v>4.7</v>
      </c>
      <c r="U8469">
        <v>4.4000000000000004</v>
      </c>
      <c r="V8469" t="s">
        <v>3024</v>
      </c>
      <c r="W8469" t="s">
        <v>42</v>
      </c>
      <c r="X8469" t="s">
        <v>124</v>
      </c>
      <c r="Y8469">
        <v>16</v>
      </c>
      <c r="Z8469">
        <v>22</v>
      </c>
      <c r="AA8469" t="s">
        <v>44</v>
      </c>
      <c r="AB8469" t="s">
        <v>2218</v>
      </c>
      <c r="AC8469" t="s">
        <v>23220</v>
      </c>
      <c r="AD8469" t="s">
        <v>29689</v>
      </c>
      <c r="AE8469" t="s">
        <v>29690</v>
      </c>
      <c r="AF8469">
        <v>36000</v>
      </c>
    </row>
    <row r="8470" spans="1:32" x14ac:dyDescent="0.35">
      <c r="A8470">
        <v>2019</v>
      </c>
      <c r="B8470" t="s">
        <v>516</v>
      </c>
      <c r="C8470" t="s">
        <v>517</v>
      </c>
      <c r="D8470" t="s">
        <v>34</v>
      </c>
      <c r="E8470" t="s">
        <v>29691</v>
      </c>
      <c r="F8470">
        <v>4.8</v>
      </c>
      <c r="G8470">
        <v>230</v>
      </c>
      <c r="H8470" t="s">
        <v>36</v>
      </c>
      <c r="I8470" t="s">
        <v>29692</v>
      </c>
      <c r="J8470">
        <v>4.7</v>
      </c>
      <c r="K8470">
        <v>334</v>
      </c>
      <c r="L8470" t="s">
        <v>29693</v>
      </c>
      <c r="M8470" t="s">
        <v>271</v>
      </c>
      <c r="N8470">
        <v>78130</v>
      </c>
      <c r="O8470" t="s">
        <v>53</v>
      </c>
      <c r="P8470">
        <v>4.8</v>
      </c>
      <c r="Q8470">
        <v>4.8</v>
      </c>
      <c r="R8470">
        <v>4.8</v>
      </c>
      <c r="S8470">
        <v>4.8</v>
      </c>
      <c r="T8470">
        <v>4.9000000000000004</v>
      </c>
      <c r="U8470">
        <v>4.8</v>
      </c>
      <c r="V8470" t="s">
        <v>3277</v>
      </c>
      <c r="W8470" t="s">
        <v>42</v>
      </c>
      <c r="X8470" t="s">
        <v>43</v>
      </c>
      <c r="Y8470">
        <v>25</v>
      </c>
      <c r="Z8470">
        <v>31</v>
      </c>
      <c r="AA8470" t="s">
        <v>44</v>
      </c>
      <c r="AB8470" t="s">
        <v>151</v>
      </c>
      <c r="AC8470" t="s">
        <v>522</v>
      </c>
      <c r="AD8470" t="s">
        <v>29694</v>
      </c>
      <c r="AE8470" t="s">
        <v>29695</v>
      </c>
      <c r="AF8470">
        <v>32303</v>
      </c>
    </row>
    <row r="8471" spans="1:32" x14ac:dyDescent="0.35">
      <c r="A8471">
        <v>2019</v>
      </c>
      <c r="B8471" t="s">
        <v>32</v>
      </c>
      <c r="C8471" t="s">
        <v>746</v>
      </c>
      <c r="D8471" t="s">
        <v>34</v>
      </c>
      <c r="E8471" t="s">
        <v>29696</v>
      </c>
      <c r="F8471">
        <v>4.8</v>
      </c>
      <c r="G8471">
        <v>309</v>
      </c>
      <c r="H8471" t="s">
        <v>36</v>
      </c>
      <c r="I8471" t="s">
        <v>1968</v>
      </c>
      <c r="J8471">
        <v>4.8</v>
      </c>
      <c r="K8471">
        <v>4307</v>
      </c>
      <c r="L8471" t="s">
        <v>1969</v>
      </c>
      <c r="M8471" t="s">
        <v>271</v>
      </c>
      <c r="N8471">
        <v>75052</v>
      </c>
      <c r="O8471" t="s">
        <v>53</v>
      </c>
      <c r="P8471">
        <v>4.8</v>
      </c>
      <c r="Q8471">
        <v>4.7</v>
      </c>
      <c r="R8471">
        <v>4.7</v>
      </c>
      <c r="S8471">
        <v>4.5999999999999996</v>
      </c>
      <c r="T8471">
        <v>4.9000000000000004</v>
      </c>
      <c r="U8471">
        <v>4.8</v>
      </c>
      <c r="V8471" t="s">
        <v>798</v>
      </c>
      <c r="W8471" t="s">
        <v>42</v>
      </c>
      <c r="X8471" t="s">
        <v>43</v>
      </c>
      <c r="Y8471">
        <v>28</v>
      </c>
      <c r="Z8471">
        <v>39</v>
      </c>
      <c r="AA8471" t="s">
        <v>44</v>
      </c>
      <c r="AB8471" t="s">
        <v>45</v>
      </c>
      <c r="AC8471" t="s">
        <v>750</v>
      </c>
      <c r="AD8471" t="s">
        <v>29697</v>
      </c>
      <c r="AE8471" t="s">
        <v>29698</v>
      </c>
      <c r="AF8471">
        <v>63191</v>
      </c>
    </row>
    <row r="8472" spans="1:32" x14ac:dyDescent="0.35">
      <c r="A8472">
        <v>2019</v>
      </c>
      <c r="B8472" t="s">
        <v>732</v>
      </c>
      <c r="C8472" t="s">
        <v>13199</v>
      </c>
      <c r="D8472" t="s">
        <v>34</v>
      </c>
      <c r="E8472" t="s">
        <v>2047</v>
      </c>
      <c r="F8472">
        <v>4.8</v>
      </c>
      <c r="G8472">
        <v>131</v>
      </c>
      <c r="H8472" t="s">
        <v>36</v>
      </c>
      <c r="I8472" t="s">
        <v>7505</v>
      </c>
      <c r="J8472">
        <v>4</v>
      </c>
      <c r="K8472">
        <v>856</v>
      </c>
      <c r="L8472" t="s">
        <v>7506</v>
      </c>
      <c r="M8472" t="s">
        <v>271</v>
      </c>
      <c r="N8472">
        <v>75062</v>
      </c>
      <c r="O8472" t="s">
        <v>53</v>
      </c>
      <c r="P8472">
        <v>4.8</v>
      </c>
      <c r="Q8472">
        <v>4.7</v>
      </c>
      <c r="R8472">
        <v>4.8</v>
      </c>
      <c r="S8472">
        <v>4.7</v>
      </c>
      <c r="T8472">
        <v>4.8</v>
      </c>
      <c r="U8472">
        <v>4.9000000000000004</v>
      </c>
      <c r="V8472" t="s">
        <v>1933</v>
      </c>
      <c r="W8472" t="s">
        <v>455</v>
      </c>
      <c r="X8472" t="s">
        <v>43</v>
      </c>
      <c r="Y8472">
        <v>21</v>
      </c>
      <c r="Z8472">
        <v>26</v>
      </c>
      <c r="AA8472" t="s">
        <v>44</v>
      </c>
      <c r="AB8472" t="s">
        <v>151</v>
      </c>
      <c r="AC8472" t="s">
        <v>370</v>
      </c>
      <c r="AD8472" t="s">
        <v>18792</v>
      </c>
      <c r="AE8472" t="s">
        <v>18793</v>
      </c>
      <c r="AF8472">
        <v>42850</v>
      </c>
    </row>
    <row r="8473" spans="1:32" x14ac:dyDescent="0.35">
      <c r="A8473">
        <v>2020</v>
      </c>
      <c r="B8473" t="s">
        <v>187</v>
      </c>
      <c r="C8473" t="s">
        <v>7473</v>
      </c>
      <c r="D8473" t="s">
        <v>1836</v>
      </c>
      <c r="E8473" t="s">
        <v>4671</v>
      </c>
      <c r="F8473">
        <v>4.7</v>
      </c>
      <c r="G8473">
        <v>215</v>
      </c>
      <c r="H8473" t="s">
        <v>36</v>
      </c>
      <c r="I8473" t="s">
        <v>15280</v>
      </c>
      <c r="J8473">
        <v>4.8</v>
      </c>
      <c r="K8473">
        <v>962</v>
      </c>
      <c r="L8473" t="s">
        <v>15281</v>
      </c>
      <c r="M8473" t="s">
        <v>271</v>
      </c>
      <c r="N8473">
        <v>78757</v>
      </c>
      <c r="O8473" t="s">
        <v>40</v>
      </c>
      <c r="P8473">
        <v>4.9000000000000004</v>
      </c>
      <c r="Q8473">
        <v>4.7</v>
      </c>
      <c r="R8473">
        <v>4.5999999999999996</v>
      </c>
      <c r="S8473">
        <v>4.7</v>
      </c>
      <c r="T8473">
        <v>4.8</v>
      </c>
      <c r="U8473">
        <v>4.7</v>
      </c>
      <c r="V8473" t="s">
        <v>254</v>
      </c>
      <c r="W8473" t="s">
        <v>42</v>
      </c>
      <c r="X8473" t="s">
        <v>124</v>
      </c>
      <c r="Y8473">
        <v>26</v>
      </c>
      <c r="Z8473">
        <v>33</v>
      </c>
      <c r="AA8473" t="s">
        <v>44</v>
      </c>
      <c r="AB8473" t="s">
        <v>78</v>
      </c>
      <c r="AC8473" t="s">
        <v>237</v>
      </c>
      <c r="AD8473" t="s">
        <v>29699</v>
      </c>
      <c r="AE8473" t="s">
        <v>29700</v>
      </c>
      <c r="AF8473">
        <v>10873</v>
      </c>
    </row>
    <row r="8474" spans="1:32" x14ac:dyDescent="0.35">
      <c r="A8474">
        <v>2019</v>
      </c>
      <c r="B8474" t="s">
        <v>409</v>
      </c>
      <c r="C8474" t="s">
        <v>1691</v>
      </c>
      <c r="D8474" t="s">
        <v>34</v>
      </c>
      <c r="E8474" t="s">
        <v>2110</v>
      </c>
      <c r="F8474">
        <v>4.8</v>
      </c>
      <c r="G8474">
        <v>224</v>
      </c>
      <c r="H8474" t="s">
        <v>36</v>
      </c>
      <c r="I8474" t="s">
        <v>7509</v>
      </c>
      <c r="J8474">
        <v>3.4</v>
      </c>
      <c r="K8474">
        <v>12</v>
      </c>
      <c r="L8474" t="s">
        <v>7510</v>
      </c>
      <c r="M8474" t="s">
        <v>271</v>
      </c>
      <c r="N8474">
        <v>75062</v>
      </c>
      <c r="O8474" t="s">
        <v>40</v>
      </c>
      <c r="P8474">
        <v>4.9000000000000004</v>
      </c>
      <c r="Q8474">
        <v>4.9000000000000004</v>
      </c>
      <c r="R8474">
        <v>4.8</v>
      </c>
      <c r="S8474">
        <v>4.5999999999999996</v>
      </c>
      <c r="T8474">
        <v>4.9000000000000004</v>
      </c>
      <c r="U8474">
        <v>4.8</v>
      </c>
      <c r="V8474" t="s">
        <v>42</v>
      </c>
      <c r="W8474" t="s">
        <v>42</v>
      </c>
      <c r="X8474" t="s">
        <v>55</v>
      </c>
      <c r="Y8474">
        <v>18</v>
      </c>
      <c r="Z8474">
        <v>25</v>
      </c>
      <c r="AA8474" t="s">
        <v>44</v>
      </c>
      <c r="AB8474" t="s">
        <v>45</v>
      </c>
      <c r="AC8474" t="s">
        <v>474</v>
      </c>
      <c r="AD8474" t="s">
        <v>7511</v>
      </c>
      <c r="AE8474">
        <v>23036289</v>
      </c>
      <c r="AF8474">
        <v>34550</v>
      </c>
    </row>
    <row r="8475" spans="1:32" x14ac:dyDescent="0.35">
      <c r="A8475">
        <v>2019</v>
      </c>
      <c r="B8475" t="s">
        <v>373</v>
      </c>
      <c r="C8475" t="s">
        <v>3037</v>
      </c>
      <c r="D8475" t="s">
        <v>34</v>
      </c>
      <c r="E8475" t="s">
        <v>29701</v>
      </c>
      <c r="F8475">
        <v>4.5999999999999996</v>
      </c>
      <c r="G8475">
        <v>56</v>
      </c>
      <c r="H8475" t="s">
        <v>36</v>
      </c>
      <c r="I8475" t="s">
        <v>16229</v>
      </c>
      <c r="J8475">
        <v>4.9000000000000004</v>
      </c>
      <c r="K8475">
        <v>319</v>
      </c>
      <c r="L8475" t="s">
        <v>16230</v>
      </c>
      <c r="M8475" t="s">
        <v>271</v>
      </c>
      <c r="N8475">
        <v>75093</v>
      </c>
      <c r="O8475" t="s">
        <v>40</v>
      </c>
      <c r="P8475">
        <v>4.8</v>
      </c>
      <c r="Q8475">
        <v>4.5999999999999996</v>
      </c>
      <c r="R8475">
        <v>4.5</v>
      </c>
      <c r="S8475">
        <v>4.5</v>
      </c>
      <c r="T8475">
        <v>4.7</v>
      </c>
      <c r="U8475">
        <v>4.5999999999999996</v>
      </c>
      <c r="V8475" t="s">
        <v>5141</v>
      </c>
      <c r="W8475" t="s">
        <v>889</v>
      </c>
      <c r="X8475" t="s">
        <v>43</v>
      </c>
      <c r="Y8475">
        <v>20</v>
      </c>
      <c r="Z8475">
        <v>27</v>
      </c>
      <c r="AA8475" t="s">
        <v>44</v>
      </c>
      <c r="AB8475" t="s">
        <v>78</v>
      </c>
      <c r="AC8475" t="s">
        <v>114</v>
      </c>
      <c r="AD8475" t="s">
        <v>29702</v>
      </c>
      <c r="AE8475" t="s">
        <v>29703</v>
      </c>
      <c r="AF8475">
        <v>41670</v>
      </c>
    </row>
    <row r="8476" spans="1:32" x14ac:dyDescent="0.35">
      <c r="A8476">
        <v>2019</v>
      </c>
      <c r="B8476" t="s">
        <v>69</v>
      </c>
      <c r="C8476" t="s">
        <v>1499</v>
      </c>
      <c r="D8476" t="s">
        <v>34</v>
      </c>
      <c r="E8476" t="s">
        <v>16133</v>
      </c>
      <c r="F8476">
        <v>4.8</v>
      </c>
      <c r="G8476">
        <v>540</v>
      </c>
      <c r="H8476" t="s">
        <v>36</v>
      </c>
      <c r="I8476" t="s">
        <v>29704</v>
      </c>
      <c r="J8476">
        <v>4.5999999999999996</v>
      </c>
      <c r="K8476">
        <v>871</v>
      </c>
      <c r="L8476" t="s">
        <v>29705</v>
      </c>
      <c r="M8476" t="s">
        <v>309</v>
      </c>
      <c r="N8476">
        <v>68147</v>
      </c>
      <c r="O8476" t="s">
        <v>53</v>
      </c>
      <c r="P8476">
        <v>4.8</v>
      </c>
      <c r="Q8476">
        <v>4.8</v>
      </c>
      <c r="R8476">
        <v>4.7</v>
      </c>
      <c r="S8476">
        <v>4.7</v>
      </c>
      <c r="T8476">
        <v>4.8</v>
      </c>
      <c r="U8476">
        <v>4.8</v>
      </c>
      <c r="V8476" t="s">
        <v>122</v>
      </c>
      <c r="W8476" t="s">
        <v>42</v>
      </c>
      <c r="X8476" t="s">
        <v>124</v>
      </c>
      <c r="Y8476">
        <v>27</v>
      </c>
      <c r="Z8476">
        <v>33</v>
      </c>
      <c r="AA8476" t="s">
        <v>44</v>
      </c>
      <c r="AB8476" t="s">
        <v>78</v>
      </c>
      <c r="AC8476" t="s">
        <v>79</v>
      </c>
      <c r="AD8476" t="s">
        <v>29706</v>
      </c>
      <c r="AE8476">
        <v>3003494</v>
      </c>
      <c r="AF8476">
        <v>38992</v>
      </c>
    </row>
    <row r="8477" spans="1:32" x14ac:dyDescent="0.35">
      <c r="A8477">
        <v>2019</v>
      </c>
      <c r="B8477" t="s">
        <v>365</v>
      </c>
      <c r="C8477" t="s">
        <v>4064</v>
      </c>
      <c r="D8477" t="s">
        <v>34</v>
      </c>
      <c r="E8477" t="s">
        <v>1118</v>
      </c>
      <c r="F8477">
        <v>4.5999999999999996</v>
      </c>
      <c r="G8477">
        <v>38</v>
      </c>
      <c r="H8477" t="s">
        <v>36</v>
      </c>
      <c r="I8477" t="s">
        <v>11029</v>
      </c>
      <c r="J8477">
        <v>3.9</v>
      </c>
      <c r="K8477">
        <v>42</v>
      </c>
      <c r="L8477" t="s">
        <v>11030</v>
      </c>
      <c r="M8477" t="s">
        <v>1489</v>
      </c>
      <c r="N8477">
        <v>57108</v>
      </c>
      <c r="O8477" t="s">
        <v>53</v>
      </c>
      <c r="P8477">
        <v>4.7</v>
      </c>
      <c r="Q8477">
        <v>4.5999999999999996</v>
      </c>
      <c r="R8477">
        <v>4.7</v>
      </c>
      <c r="S8477">
        <v>4.4000000000000004</v>
      </c>
      <c r="T8477">
        <v>4.5999999999999996</v>
      </c>
      <c r="U8477">
        <v>4.7</v>
      </c>
      <c r="V8477" t="s">
        <v>77</v>
      </c>
      <c r="W8477" t="s">
        <v>77</v>
      </c>
      <c r="X8477" t="s">
        <v>55</v>
      </c>
      <c r="Y8477">
        <v>14</v>
      </c>
      <c r="Z8477">
        <v>21</v>
      </c>
      <c r="AA8477" t="s">
        <v>44</v>
      </c>
      <c r="AB8477" t="s">
        <v>151</v>
      </c>
      <c r="AC8477" t="s">
        <v>913</v>
      </c>
      <c r="AD8477" t="s">
        <v>29707</v>
      </c>
      <c r="AE8477" t="s">
        <v>29708</v>
      </c>
      <c r="AF8477">
        <v>67682</v>
      </c>
    </row>
    <row r="8478" spans="1:32" x14ac:dyDescent="0.35">
      <c r="A8478">
        <v>2007</v>
      </c>
      <c r="B8478" t="s">
        <v>32</v>
      </c>
      <c r="C8478" t="s">
        <v>90</v>
      </c>
      <c r="D8478" t="s">
        <v>34</v>
      </c>
      <c r="E8478" t="s">
        <v>29709</v>
      </c>
      <c r="F8478">
        <v>4.5999999999999996</v>
      </c>
      <c r="G8478">
        <v>65</v>
      </c>
      <c r="H8478" t="s">
        <v>36</v>
      </c>
      <c r="I8478" t="s">
        <v>24897</v>
      </c>
      <c r="J8478">
        <v>3.9</v>
      </c>
      <c r="K8478">
        <v>122</v>
      </c>
      <c r="L8478" t="s">
        <v>24898</v>
      </c>
      <c r="M8478" t="s">
        <v>271</v>
      </c>
      <c r="N8478">
        <v>77037</v>
      </c>
      <c r="O8478" t="s">
        <v>53</v>
      </c>
      <c r="P8478">
        <v>4.5</v>
      </c>
      <c r="Q8478">
        <v>4.2</v>
      </c>
      <c r="R8478">
        <v>4.5999999999999996</v>
      </c>
      <c r="S8478">
        <v>4.5</v>
      </c>
      <c r="T8478">
        <v>4.5999999999999996</v>
      </c>
      <c r="U8478">
        <v>4.8</v>
      </c>
      <c r="V8478" t="s">
        <v>42</v>
      </c>
      <c r="W8478" t="s">
        <v>77</v>
      </c>
      <c r="X8478" t="s">
        <v>95</v>
      </c>
      <c r="Y8478">
        <v>18</v>
      </c>
      <c r="Z8478">
        <v>22</v>
      </c>
      <c r="AA8478" t="s">
        <v>44</v>
      </c>
      <c r="AB8478" t="s">
        <v>96</v>
      </c>
      <c r="AC8478" t="s">
        <v>97</v>
      </c>
      <c r="AD8478" t="s">
        <v>29710</v>
      </c>
      <c r="AE8478">
        <v>78074688</v>
      </c>
      <c r="AF8478">
        <v>119359</v>
      </c>
    </row>
    <row r="8479" spans="1:32" x14ac:dyDescent="0.35">
      <c r="A8479">
        <v>2021</v>
      </c>
      <c r="B8479" t="s">
        <v>60</v>
      </c>
      <c r="C8479" t="s">
        <v>61</v>
      </c>
      <c r="D8479" t="s">
        <v>34</v>
      </c>
      <c r="E8479" t="s">
        <v>16868</v>
      </c>
      <c r="F8479">
        <v>4.8</v>
      </c>
      <c r="G8479">
        <v>92</v>
      </c>
      <c r="H8479" t="s">
        <v>36</v>
      </c>
      <c r="I8479" t="s">
        <v>29223</v>
      </c>
      <c r="J8479">
        <v>4.5999999999999996</v>
      </c>
      <c r="K8479">
        <v>1228</v>
      </c>
      <c r="L8479" t="s">
        <v>29224</v>
      </c>
      <c r="M8479" t="s">
        <v>4032</v>
      </c>
      <c r="N8479">
        <v>58103</v>
      </c>
      <c r="O8479" t="s">
        <v>40</v>
      </c>
      <c r="P8479">
        <v>4.9000000000000004</v>
      </c>
      <c r="Q8479">
        <v>4.9000000000000004</v>
      </c>
      <c r="R8479">
        <v>4.8</v>
      </c>
      <c r="S8479">
        <v>4.5999999999999996</v>
      </c>
      <c r="T8479">
        <v>4.9000000000000004</v>
      </c>
      <c r="U8479">
        <v>4.8</v>
      </c>
      <c r="V8479" t="s">
        <v>566</v>
      </c>
      <c r="W8479" t="s">
        <v>42</v>
      </c>
      <c r="X8479" t="s">
        <v>55</v>
      </c>
      <c r="Y8479">
        <v>19</v>
      </c>
      <c r="Z8479">
        <v>24</v>
      </c>
      <c r="AA8479" t="s">
        <v>44</v>
      </c>
      <c r="AB8479" t="s">
        <v>45</v>
      </c>
      <c r="AC8479" t="s">
        <v>66</v>
      </c>
      <c r="AD8479" t="s">
        <v>29711</v>
      </c>
      <c r="AE8479">
        <v>3682705</v>
      </c>
      <c r="AF8479">
        <v>12004</v>
      </c>
    </row>
    <row r="8480" spans="1:32" x14ac:dyDescent="0.35">
      <c r="A8480">
        <v>2019</v>
      </c>
      <c r="B8480" t="s">
        <v>32</v>
      </c>
      <c r="C8480" t="s">
        <v>1586</v>
      </c>
      <c r="D8480" t="s">
        <v>34</v>
      </c>
      <c r="E8480" t="s">
        <v>24759</v>
      </c>
      <c r="F8480">
        <v>4.5999999999999996</v>
      </c>
      <c r="G8480">
        <v>444</v>
      </c>
      <c r="H8480" t="s">
        <v>36</v>
      </c>
      <c r="I8480" t="s">
        <v>3056</v>
      </c>
      <c r="J8480">
        <v>4.7</v>
      </c>
      <c r="K8480">
        <v>5146</v>
      </c>
      <c r="L8480" t="s">
        <v>3057</v>
      </c>
      <c r="M8480" t="s">
        <v>334</v>
      </c>
      <c r="N8480">
        <v>55416</v>
      </c>
      <c r="O8480" t="s">
        <v>40</v>
      </c>
      <c r="P8480">
        <v>4.5999999999999996</v>
      </c>
      <c r="Q8480">
        <v>4.5999999999999996</v>
      </c>
      <c r="R8480">
        <v>4.4000000000000004</v>
      </c>
      <c r="S8480">
        <v>4.4000000000000004</v>
      </c>
      <c r="T8480">
        <v>4.7</v>
      </c>
      <c r="U8480">
        <v>4.5999999999999996</v>
      </c>
      <c r="V8480" t="s">
        <v>798</v>
      </c>
      <c r="W8480" t="s">
        <v>42</v>
      </c>
      <c r="X8480" t="s">
        <v>124</v>
      </c>
      <c r="Y8480">
        <v>25</v>
      </c>
      <c r="Z8480">
        <v>33</v>
      </c>
      <c r="AA8480" t="s">
        <v>44</v>
      </c>
      <c r="AB8480" t="s">
        <v>45</v>
      </c>
      <c r="AC8480" t="s">
        <v>750</v>
      </c>
      <c r="AD8480" t="s">
        <v>29712</v>
      </c>
      <c r="AE8480" t="s">
        <v>29713</v>
      </c>
      <c r="AF8480">
        <v>61574</v>
      </c>
    </row>
    <row r="8481" spans="1:32" x14ac:dyDescent="0.35">
      <c r="A8481">
        <v>2019</v>
      </c>
      <c r="B8481" t="s">
        <v>48</v>
      </c>
      <c r="C8481" t="s">
        <v>8402</v>
      </c>
      <c r="D8481" t="s">
        <v>753</v>
      </c>
      <c r="E8481" t="s">
        <v>29714</v>
      </c>
      <c r="F8481">
        <v>4.7</v>
      </c>
      <c r="G8481">
        <v>264</v>
      </c>
      <c r="H8481" t="s">
        <v>36</v>
      </c>
      <c r="I8481" t="s">
        <v>4984</v>
      </c>
      <c r="J8481">
        <v>4.7</v>
      </c>
      <c r="K8481">
        <v>1606</v>
      </c>
      <c r="L8481" t="s">
        <v>4985</v>
      </c>
      <c r="M8481" t="s">
        <v>334</v>
      </c>
      <c r="N8481">
        <v>55124</v>
      </c>
      <c r="O8481" t="s">
        <v>53</v>
      </c>
      <c r="P8481">
        <v>4.8</v>
      </c>
      <c r="Q8481">
        <v>4.7</v>
      </c>
      <c r="R8481">
        <v>4.7</v>
      </c>
      <c r="S8481">
        <v>4.5999999999999996</v>
      </c>
      <c r="T8481">
        <v>4.7</v>
      </c>
      <c r="U8481">
        <v>4.7</v>
      </c>
      <c r="V8481" t="s">
        <v>229</v>
      </c>
      <c r="W8481" t="s">
        <v>540</v>
      </c>
      <c r="X8481" t="s">
        <v>43</v>
      </c>
      <c r="Y8481">
        <v>23</v>
      </c>
      <c r="Z8481">
        <v>30</v>
      </c>
      <c r="AA8481" t="s">
        <v>44</v>
      </c>
      <c r="AB8481" t="s">
        <v>151</v>
      </c>
      <c r="AC8481" t="s">
        <v>79</v>
      </c>
      <c r="AD8481" t="s">
        <v>29715</v>
      </c>
      <c r="AE8481" t="s">
        <v>29716</v>
      </c>
      <c r="AF8481">
        <v>45318</v>
      </c>
    </row>
    <row r="8482" spans="1:32" x14ac:dyDescent="0.35">
      <c r="A8482">
        <v>2021</v>
      </c>
      <c r="B8482" t="s">
        <v>516</v>
      </c>
      <c r="C8482" t="s">
        <v>7166</v>
      </c>
      <c r="D8482" t="s">
        <v>34</v>
      </c>
      <c r="E8482" t="s">
        <v>29717</v>
      </c>
      <c r="F8482">
        <v>4.8</v>
      </c>
      <c r="G8482">
        <v>84</v>
      </c>
      <c r="H8482" t="s">
        <v>36</v>
      </c>
      <c r="I8482" t="s">
        <v>6708</v>
      </c>
      <c r="J8482">
        <v>4.5999999999999996</v>
      </c>
      <c r="K8482">
        <v>2737</v>
      </c>
      <c r="L8482" t="s">
        <v>6709</v>
      </c>
      <c r="M8482" t="s">
        <v>334</v>
      </c>
      <c r="N8482">
        <v>55448</v>
      </c>
      <c r="O8482" t="s">
        <v>40</v>
      </c>
      <c r="P8482">
        <v>4.8</v>
      </c>
      <c r="Q8482">
        <v>4.8</v>
      </c>
      <c r="R8482">
        <v>4.8</v>
      </c>
      <c r="S8482">
        <v>4.7</v>
      </c>
      <c r="T8482">
        <v>4.8</v>
      </c>
      <c r="U8482">
        <v>4.8</v>
      </c>
      <c r="V8482" t="s">
        <v>521</v>
      </c>
      <c r="W8482" t="s">
        <v>42</v>
      </c>
      <c r="X8482" t="s">
        <v>124</v>
      </c>
      <c r="Y8482">
        <v>24</v>
      </c>
      <c r="Z8482">
        <v>30</v>
      </c>
      <c r="AA8482" t="s">
        <v>44</v>
      </c>
      <c r="AB8482" t="s">
        <v>151</v>
      </c>
      <c r="AC8482" t="s">
        <v>522</v>
      </c>
      <c r="AD8482" t="s">
        <v>29718</v>
      </c>
      <c r="AE8482" t="s">
        <v>29719</v>
      </c>
      <c r="AF8482">
        <v>14736</v>
      </c>
    </row>
    <row r="8483" spans="1:32" x14ac:dyDescent="0.35">
      <c r="A8483">
        <v>2019</v>
      </c>
      <c r="B8483" t="s">
        <v>32</v>
      </c>
      <c r="C8483" t="s">
        <v>2697</v>
      </c>
      <c r="D8483" t="s">
        <v>793</v>
      </c>
      <c r="E8483" t="s">
        <v>3397</v>
      </c>
      <c r="F8483">
        <v>4.8</v>
      </c>
      <c r="G8483">
        <v>28</v>
      </c>
      <c r="H8483" t="s">
        <v>36</v>
      </c>
      <c r="I8483" t="s">
        <v>12752</v>
      </c>
      <c r="J8483">
        <v>4.5999999999999996</v>
      </c>
      <c r="K8483">
        <v>105</v>
      </c>
      <c r="L8483" t="s">
        <v>12753</v>
      </c>
      <c r="M8483" t="s">
        <v>334</v>
      </c>
      <c r="N8483">
        <v>55987</v>
      </c>
      <c r="O8483" t="s">
        <v>40</v>
      </c>
      <c r="P8483">
        <v>4.9000000000000004</v>
      </c>
      <c r="Q8483">
        <v>4.9000000000000004</v>
      </c>
      <c r="R8483">
        <v>4.9000000000000004</v>
      </c>
      <c r="S8483">
        <v>4.8</v>
      </c>
      <c r="T8483">
        <v>4.8</v>
      </c>
      <c r="U8483">
        <v>4.5</v>
      </c>
      <c r="V8483" t="s">
        <v>2480</v>
      </c>
      <c r="W8483" t="s">
        <v>867</v>
      </c>
      <c r="X8483" t="s">
        <v>124</v>
      </c>
      <c r="Y8483">
        <v>29</v>
      </c>
      <c r="Z8483">
        <v>27</v>
      </c>
      <c r="AA8483" t="s">
        <v>1410</v>
      </c>
      <c r="AB8483" t="s">
        <v>78</v>
      </c>
      <c r="AC8483" t="s">
        <v>1411</v>
      </c>
      <c r="AD8483" t="s">
        <v>12754</v>
      </c>
      <c r="AE8483" t="s">
        <v>12755</v>
      </c>
      <c r="AF8483">
        <v>80506</v>
      </c>
    </row>
    <row r="8484" spans="1:32" x14ac:dyDescent="0.35">
      <c r="A8484">
        <v>2021</v>
      </c>
      <c r="B8484" t="s">
        <v>32</v>
      </c>
      <c r="C8484" t="s">
        <v>29720</v>
      </c>
      <c r="D8484" t="s">
        <v>34</v>
      </c>
      <c r="E8484" t="s">
        <v>29721</v>
      </c>
      <c r="F8484">
        <v>4.9000000000000004</v>
      </c>
      <c r="G8484">
        <v>42</v>
      </c>
      <c r="H8484" t="s">
        <v>36</v>
      </c>
      <c r="I8484" t="s">
        <v>29499</v>
      </c>
      <c r="J8484">
        <v>4.8</v>
      </c>
      <c r="K8484">
        <v>2020</v>
      </c>
      <c r="L8484" t="s">
        <v>29500</v>
      </c>
      <c r="M8484" t="s">
        <v>353</v>
      </c>
      <c r="N8484">
        <v>63123</v>
      </c>
      <c r="O8484" t="s">
        <v>40</v>
      </c>
      <c r="P8484">
        <v>5</v>
      </c>
      <c r="Q8484">
        <v>4.9000000000000004</v>
      </c>
      <c r="R8484">
        <v>4.8</v>
      </c>
      <c r="S8484">
        <v>4.9000000000000004</v>
      </c>
      <c r="T8484">
        <v>4.9000000000000004</v>
      </c>
      <c r="U8484">
        <v>4.9000000000000004</v>
      </c>
      <c r="V8484" t="s">
        <v>76</v>
      </c>
      <c r="W8484" t="s">
        <v>1337</v>
      </c>
      <c r="X8484" t="s">
        <v>55</v>
      </c>
      <c r="Y8484">
        <v>16</v>
      </c>
      <c r="Z8484">
        <v>19</v>
      </c>
      <c r="AA8484" t="s">
        <v>44</v>
      </c>
      <c r="AB8484" t="s">
        <v>96</v>
      </c>
      <c r="AC8484" t="s">
        <v>97</v>
      </c>
      <c r="AD8484" t="s">
        <v>29722</v>
      </c>
      <c r="AE8484" t="s">
        <v>29723</v>
      </c>
      <c r="AF8484">
        <v>20919</v>
      </c>
    </row>
    <row r="8485" spans="1:32" x14ac:dyDescent="0.35">
      <c r="A8485">
        <v>2018</v>
      </c>
      <c r="B8485" t="s">
        <v>365</v>
      </c>
      <c r="C8485" t="s">
        <v>13736</v>
      </c>
      <c r="D8485" t="s">
        <v>34</v>
      </c>
      <c r="E8485" t="s">
        <v>16046</v>
      </c>
      <c r="F8485">
        <v>4.7</v>
      </c>
      <c r="G8485">
        <v>708</v>
      </c>
      <c r="H8485" t="s">
        <v>36</v>
      </c>
      <c r="I8485" t="s">
        <v>886</v>
      </c>
      <c r="J8485">
        <v>2</v>
      </c>
      <c r="K8485">
        <v>1</v>
      </c>
      <c r="L8485" t="s">
        <v>887</v>
      </c>
      <c r="M8485" t="s">
        <v>361</v>
      </c>
      <c r="N8485">
        <v>70001</v>
      </c>
      <c r="O8485" t="s">
        <v>53</v>
      </c>
      <c r="P8485">
        <v>4.7</v>
      </c>
      <c r="Q8485">
        <v>4.7</v>
      </c>
      <c r="R8485">
        <v>4.7</v>
      </c>
      <c r="S8485">
        <v>4.5999999999999996</v>
      </c>
      <c r="T8485">
        <v>4.8</v>
      </c>
      <c r="U8485">
        <v>4.7</v>
      </c>
      <c r="V8485" t="s">
        <v>951</v>
      </c>
      <c r="W8485" t="s">
        <v>13740</v>
      </c>
      <c r="X8485" t="s">
        <v>43</v>
      </c>
      <c r="Y8485">
        <v>22</v>
      </c>
      <c r="Z8485">
        <v>29</v>
      </c>
      <c r="AA8485" t="s">
        <v>44</v>
      </c>
      <c r="AB8485" t="s">
        <v>125</v>
      </c>
      <c r="AC8485" t="s">
        <v>219</v>
      </c>
      <c r="AD8485" t="s">
        <v>29724</v>
      </c>
      <c r="AE8485" t="s">
        <v>29725</v>
      </c>
      <c r="AF8485">
        <v>41651</v>
      </c>
    </row>
    <row r="8486" spans="1:32" x14ac:dyDescent="0.35">
      <c r="A8486">
        <v>2018</v>
      </c>
      <c r="B8486" t="s">
        <v>69</v>
      </c>
      <c r="C8486" t="s">
        <v>844</v>
      </c>
      <c r="D8486" t="s">
        <v>34</v>
      </c>
      <c r="E8486" t="s">
        <v>24990</v>
      </c>
      <c r="F8486">
        <v>4.8</v>
      </c>
      <c r="G8486">
        <v>652</v>
      </c>
      <c r="H8486" t="s">
        <v>36</v>
      </c>
      <c r="I8486" t="s">
        <v>8019</v>
      </c>
      <c r="J8486">
        <v>4.9000000000000004</v>
      </c>
      <c r="K8486">
        <v>1695</v>
      </c>
      <c r="L8486" t="s">
        <v>8020</v>
      </c>
      <c r="M8486" t="s">
        <v>378</v>
      </c>
      <c r="N8486">
        <v>60525</v>
      </c>
      <c r="O8486" t="s">
        <v>94</v>
      </c>
      <c r="P8486">
        <v>4.8</v>
      </c>
      <c r="Q8486">
        <v>4.8</v>
      </c>
      <c r="R8486">
        <v>4.7</v>
      </c>
      <c r="S8486">
        <v>4.7</v>
      </c>
      <c r="T8486">
        <v>4.8</v>
      </c>
      <c r="U8486">
        <v>4.8</v>
      </c>
      <c r="V8486" t="s">
        <v>721</v>
      </c>
      <c r="W8486" t="s">
        <v>77</v>
      </c>
      <c r="X8486" t="s">
        <v>43</v>
      </c>
      <c r="Y8486">
        <v>30</v>
      </c>
      <c r="Z8486">
        <v>38</v>
      </c>
      <c r="AA8486" t="s">
        <v>44</v>
      </c>
      <c r="AB8486" t="s">
        <v>78</v>
      </c>
      <c r="AC8486" t="s">
        <v>79</v>
      </c>
      <c r="AD8486" t="s">
        <v>29726</v>
      </c>
      <c r="AE8486" t="s">
        <v>29727</v>
      </c>
      <c r="AF8486">
        <v>19033</v>
      </c>
    </row>
    <row r="8487" spans="1:32" x14ac:dyDescent="0.35">
      <c r="A8487">
        <v>2019</v>
      </c>
      <c r="B8487" t="s">
        <v>69</v>
      </c>
      <c r="C8487" t="s">
        <v>1537</v>
      </c>
      <c r="D8487" t="s">
        <v>400</v>
      </c>
      <c r="E8487" t="s">
        <v>210</v>
      </c>
      <c r="F8487">
        <v>4.8</v>
      </c>
      <c r="G8487">
        <v>540</v>
      </c>
      <c r="H8487" t="s">
        <v>36</v>
      </c>
      <c r="I8487" t="s">
        <v>18046</v>
      </c>
      <c r="J8487">
        <v>4.4000000000000004</v>
      </c>
      <c r="K8487">
        <v>86</v>
      </c>
      <c r="L8487" t="s">
        <v>18047</v>
      </c>
      <c r="M8487" t="s">
        <v>344</v>
      </c>
      <c r="N8487">
        <v>54304</v>
      </c>
      <c r="O8487" t="s">
        <v>53</v>
      </c>
      <c r="P8487">
        <v>4.8</v>
      </c>
      <c r="Q8487">
        <v>4.8</v>
      </c>
      <c r="R8487">
        <v>4.7</v>
      </c>
      <c r="S8487">
        <v>4.7</v>
      </c>
      <c r="T8487">
        <v>4.8</v>
      </c>
      <c r="U8487">
        <v>4.8</v>
      </c>
      <c r="V8487" t="s">
        <v>122</v>
      </c>
      <c r="W8487" t="s">
        <v>42</v>
      </c>
      <c r="X8487" t="s">
        <v>124</v>
      </c>
      <c r="Y8487">
        <v>27</v>
      </c>
      <c r="Z8487">
        <v>33</v>
      </c>
      <c r="AA8487" t="s">
        <v>44</v>
      </c>
      <c r="AB8487" t="s">
        <v>78</v>
      </c>
      <c r="AC8487" t="s">
        <v>79</v>
      </c>
      <c r="AD8487" t="s">
        <v>18048</v>
      </c>
      <c r="AE8487" t="s">
        <v>18049</v>
      </c>
      <c r="AF8487">
        <v>26016</v>
      </c>
    </row>
    <row r="8488" spans="1:32" x14ac:dyDescent="0.35">
      <c r="A8488">
        <v>2014</v>
      </c>
      <c r="B8488" t="s">
        <v>213</v>
      </c>
      <c r="C8488" t="s">
        <v>2075</v>
      </c>
      <c r="D8488" t="s">
        <v>34</v>
      </c>
      <c r="E8488" t="s">
        <v>28471</v>
      </c>
      <c r="F8488">
        <v>4.7</v>
      </c>
      <c r="G8488">
        <v>79</v>
      </c>
      <c r="H8488" t="s">
        <v>36</v>
      </c>
      <c r="I8488" t="s">
        <v>8039</v>
      </c>
      <c r="J8488">
        <v>4.7</v>
      </c>
      <c r="K8488">
        <v>918</v>
      </c>
      <c r="L8488" t="s">
        <v>8040</v>
      </c>
      <c r="M8488" t="s">
        <v>394</v>
      </c>
      <c r="N8488">
        <v>37129</v>
      </c>
      <c r="O8488" t="s">
        <v>53</v>
      </c>
      <c r="P8488">
        <v>4.8</v>
      </c>
      <c r="Q8488">
        <v>4.5999999999999996</v>
      </c>
      <c r="R8488">
        <v>4.8</v>
      </c>
      <c r="S8488">
        <v>4.5999999999999996</v>
      </c>
      <c r="T8488">
        <v>4.7</v>
      </c>
      <c r="U8488">
        <v>4.8</v>
      </c>
      <c r="V8488" t="s">
        <v>42</v>
      </c>
      <c r="W8488" t="s">
        <v>77</v>
      </c>
      <c r="X8488" t="s">
        <v>43</v>
      </c>
      <c r="Y8488">
        <v>20</v>
      </c>
      <c r="Z8488">
        <v>28</v>
      </c>
      <c r="AA8488" t="s">
        <v>44</v>
      </c>
      <c r="AB8488" t="s">
        <v>151</v>
      </c>
      <c r="AC8488" t="s">
        <v>848</v>
      </c>
      <c r="AD8488" t="s">
        <v>29728</v>
      </c>
      <c r="AE8488" t="s">
        <v>29729</v>
      </c>
      <c r="AF8488">
        <v>111567</v>
      </c>
    </row>
    <row r="8489" spans="1:32" x14ac:dyDescent="0.35">
      <c r="A8489">
        <v>2016</v>
      </c>
      <c r="B8489" t="s">
        <v>591</v>
      </c>
      <c r="C8489" t="s">
        <v>29730</v>
      </c>
      <c r="D8489" t="s">
        <v>34</v>
      </c>
      <c r="E8489" t="s">
        <v>29731</v>
      </c>
      <c r="F8489">
        <v>4.2</v>
      </c>
      <c r="G8489">
        <v>91</v>
      </c>
      <c r="H8489" t="s">
        <v>36</v>
      </c>
      <c r="I8489" t="s">
        <v>21732</v>
      </c>
      <c r="J8489">
        <v>4.8</v>
      </c>
      <c r="K8489">
        <v>1839</v>
      </c>
      <c r="L8489" t="s">
        <v>21733</v>
      </c>
      <c r="M8489" t="s">
        <v>394</v>
      </c>
      <c r="N8489">
        <v>38501</v>
      </c>
      <c r="O8489" t="s">
        <v>53</v>
      </c>
      <c r="P8489">
        <v>4.3</v>
      </c>
      <c r="Q8489">
        <v>4</v>
      </c>
      <c r="R8489">
        <v>4.2</v>
      </c>
      <c r="S8489">
        <v>4.3</v>
      </c>
      <c r="T8489">
        <v>4.3</v>
      </c>
      <c r="U8489">
        <v>4.4000000000000004</v>
      </c>
      <c r="V8489" t="s">
        <v>29732</v>
      </c>
      <c r="W8489" t="s">
        <v>439</v>
      </c>
      <c r="X8489" t="s">
        <v>43</v>
      </c>
      <c r="Y8489">
        <v>27</v>
      </c>
      <c r="Z8489">
        <v>36</v>
      </c>
      <c r="AA8489" t="s">
        <v>44</v>
      </c>
      <c r="AB8489" t="s">
        <v>2947</v>
      </c>
      <c r="AC8489" t="s">
        <v>575</v>
      </c>
      <c r="AD8489" t="s">
        <v>29733</v>
      </c>
      <c r="AE8489">
        <v>9267091</v>
      </c>
      <c r="AF8489">
        <v>79331</v>
      </c>
    </row>
    <row r="8490" spans="1:32" x14ac:dyDescent="0.35">
      <c r="A8490">
        <v>2018</v>
      </c>
      <c r="B8490" t="s">
        <v>257</v>
      </c>
      <c r="C8490" t="s">
        <v>976</v>
      </c>
      <c r="D8490" t="s">
        <v>34</v>
      </c>
      <c r="E8490" t="s">
        <v>18024</v>
      </c>
      <c r="F8490">
        <v>4.8</v>
      </c>
      <c r="G8490">
        <v>6</v>
      </c>
      <c r="H8490" t="s">
        <v>36</v>
      </c>
      <c r="I8490" t="s">
        <v>29734</v>
      </c>
      <c r="J8490">
        <v>4.5999999999999996</v>
      </c>
      <c r="K8490">
        <v>51</v>
      </c>
      <c r="L8490" t="s">
        <v>29735</v>
      </c>
      <c r="M8490" t="s">
        <v>427</v>
      </c>
      <c r="N8490">
        <v>30350</v>
      </c>
      <c r="O8490" t="s">
        <v>94</v>
      </c>
      <c r="P8490">
        <v>4.7</v>
      </c>
      <c r="Q8490">
        <v>4.8</v>
      </c>
      <c r="R8490">
        <v>5</v>
      </c>
      <c r="S8490">
        <v>4.5</v>
      </c>
      <c r="T8490">
        <v>4.7</v>
      </c>
      <c r="U8490">
        <v>5</v>
      </c>
      <c r="V8490" t="s">
        <v>1179</v>
      </c>
      <c r="W8490" t="s">
        <v>42</v>
      </c>
      <c r="X8490" t="s">
        <v>124</v>
      </c>
      <c r="Y8490">
        <v>14</v>
      </c>
      <c r="Z8490">
        <v>19</v>
      </c>
      <c r="AA8490" t="s">
        <v>44</v>
      </c>
      <c r="AB8490" t="s">
        <v>45</v>
      </c>
      <c r="AC8490" t="s">
        <v>982</v>
      </c>
      <c r="AD8490" t="s">
        <v>29736</v>
      </c>
      <c r="AE8490" t="s">
        <v>29737</v>
      </c>
      <c r="AF8490">
        <v>40742</v>
      </c>
    </row>
    <row r="8491" spans="1:32" x14ac:dyDescent="0.35">
      <c r="A8491">
        <v>2019</v>
      </c>
      <c r="B8491" t="s">
        <v>365</v>
      </c>
      <c r="C8491" t="s">
        <v>3189</v>
      </c>
      <c r="D8491" t="s">
        <v>2155</v>
      </c>
      <c r="E8491" t="s">
        <v>3190</v>
      </c>
      <c r="F8491">
        <v>4.5</v>
      </c>
      <c r="G8491">
        <v>415</v>
      </c>
      <c r="H8491" t="s">
        <v>36</v>
      </c>
      <c r="I8491" t="s">
        <v>3191</v>
      </c>
      <c r="J8491">
        <v>4.5999999999999996</v>
      </c>
      <c r="K8491">
        <v>1605</v>
      </c>
      <c r="L8491" t="s">
        <v>3192</v>
      </c>
      <c r="M8491" t="s">
        <v>445</v>
      </c>
      <c r="N8491">
        <v>43560</v>
      </c>
      <c r="O8491" t="s">
        <v>53</v>
      </c>
      <c r="P8491">
        <v>4.5999999999999996</v>
      </c>
      <c r="Q8491">
        <v>4.5999999999999996</v>
      </c>
      <c r="R8491">
        <v>4.5</v>
      </c>
      <c r="S8491">
        <v>4.4000000000000004</v>
      </c>
      <c r="T8491">
        <v>4.5999999999999996</v>
      </c>
      <c r="U8491">
        <v>4.5</v>
      </c>
      <c r="V8491" t="s">
        <v>2644</v>
      </c>
      <c r="W8491" t="s">
        <v>455</v>
      </c>
      <c r="X8491" t="s">
        <v>124</v>
      </c>
      <c r="Y8491">
        <v>25</v>
      </c>
      <c r="Z8491">
        <v>30</v>
      </c>
      <c r="AA8491" t="s">
        <v>44</v>
      </c>
      <c r="AB8491" t="s">
        <v>151</v>
      </c>
      <c r="AC8491" t="s">
        <v>79</v>
      </c>
      <c r="AD8491" t="s">
        <v>3193</v>
      </c>
      <c r="AE8491">
        <v>227911</v>
      </c>
      <c r="AF8491">
        <v>39996</v>
      </c>
    </row>
    <row r="8492" spans="1:32" x14ac:dyDescent="0.35">
      <c r="A8492">
        <v>2021</v>
      </c>
      <c r="B8492" t="s">
        <v>389</v>
      </c>
      <c r="C8492" t="s">
        <v>2628</v>
      </c>
      <c r="D8492" t="s">
        <v>34</v>
      </c>
      <c r="E8492" t="s">
        <v>29738</v>
      </c>
      <c r="F8492">
        <v>3</v>
      </c>
      <c r="G8492">
        <v>1</v>
      </c>
      <c r="H8492" t="s">
        <v>36</v>
      </c>
      <c r="I8492" t="s">
        <v>7240</v>
      </c>
      <c r="J8492">
        <v>4.5999999999999996</v>
      </c>
      <c r="K8492">
        <v>98</v>
      </c>
      <c r="L8492" t="s">
        <v>7241</v>
      </c>
      <c r="M8492" t="s">
        <v>427</v>
      </c>
      <c r="N8492">
        <v>30084</v>
      </c>
      <c r="O8492" t="s">
        <v>40</v>
      </c>
      <c r="P8492">
        <v>3</v>
      </c>
      <c r="Q8492">
        <v>4</v>
      </c>
      <c r="R8492">
        <v>5</v>
      </c>
      <c r="S8492">
        <v>2</v>
      </c>
      <c r="T8492">
        <v>4</v>
      </c>
      <c r="U8492">
        <v>1</v>
      </c>
      <c r="V8492" t="s">
        <v>262</v>
      </c>
      <c r="W8492" t="s">
        <v>1280</v>
      </c>
      <c r="X8492" t="s">
        <v>95</v>
      </c>
      <c r="Y8492">
        <v>150</v>
      </c>
      <c r="Z8492">
        <v>133</v>
      </c>
      <c r="AA8492" t="s">
        <v>77</v>
      </c>
      <c r="AB8492" t="s">
        <v>1228</v>
      </c>
      <c r="AC8492" t="s">
        <v>29739</v>
      </c>
      <c r="AD8492" t="s">
        <v>29740</v>
      </c>
      <c r="AE8492" t="s">
        <v>29741</v>
      </c>
      <c r="AF8492">
        <v>13744</v>
      </c>
    </row>
    <row r="8493" spans="1:32" x14ac:dyDescent="0.35">
      <c r="A8493">
        <v>2022</v>
      </c>
      <c r="B8493" t="s">
        <v>304</v>
      </c>
      <c r="C8493" t="s">
        <v>14054</v>
      </c>
      <c r="D8493" t="s">
        <v>34</v>
      </c>
      <c r="E8493" t="s">
        <v>5438</v>
      </c>
      <c r="F8493">
        <v>2.7</v>
      </c>
      <c r="G8493">
        <v>1</v>
      </c>
      <c r="H8493" t="s">
        <v>36</v>
      </c>
      <c r="I8493" t="s">
        <v>14055</v>
      </c>
      <c r="J8493">
        <v>4.9000000000000004</v>
      </c>
      <c r="K8493">
        <v>2106</v>
      </c>
      <c r="L8493" t="s">
        <v>14056</v>
      </c>
      <c r="M8493" t="s">
        <v>427</v>
      </c>
      <c r="N8493">
        <v>30519</v>
      </c>
      <c r="O8493" t="s">
        <v>53</v>
      </c>
      <c r="P8493">
        <v>5</v>
      </c>
      <c r="Q8493">
        <v>5</v>
      </c>
      <c r="R8493">
        <v>1</v>
      </c>
      <c r="S8493">
        <v>1</v>
      </c>
      <c r="T8493">
        <v>5</v>
      </c>
      <c r="U8493">
        <v>1</v>
      </c>
      <c r="V8493" t="s">
        <v>10551</v>
      </c>
      <c r="W8493" t="s">
        <v>14057</v>
      </c>
      <c r="X8493" t="s">
        <v>43</v>
      </c>
      <c r="Y8493">
        <v>23</v>
      </c>
      <c r="Z8493">
        <v>30</v>
      </c>
      <c r="AA8493" t="s">
        <v>44</v>
      </c>
      <c r="AB8493" t="s">
        <v>45</v>
      </c>
      <c r="AC8493" t="s">
        <v>219</v>
      </c>
      <c r="AD8493" t="s">
        <v>14058</v>
      </c>
      <c r="AE8493" t="s">
        <v>14059</v>
      </c>
      <c r="AF8493">
        <v>18310</v>
      </c>
    </row>
    <row r="8494" spans="1:32" x14ac:dyDescent="0.35">
      <c r="A8494">
        <v>2017</v>
      </c>
      <c r="B8494" t="s">
        <v>409</v>
      </c>
      <c r="C8494" t="s">
        <v>1691</v>
      </c>
      <c r="D8494" t="s">
        <v>34</v>
      </c>
      <c r="E8494" t="s">
        <v>2936</v>
      </c>
      <c r="F8494">
        <v>4.8</v>
      </c>
      <c r="G8494">
        <v>334</v>
      </c>
      <c r="H8494" t="s">
        <v>36</v>
      </c>
      <c r="I8494" t="s">
        <v>29742</v>
      </c>
      <c r="J8494">
        <v>4.7</v>
      </c>
      <c r="K8494">
        <v>852</v>
      </c>
      <c r="L8494" t="s">
        <v>29743</v>
      </c>
      <c r="M8494" t="s">
        <v>972</v>
      </c>
      <c r="N8494">
        <v>48335</v>
      </c>
      <c r="O8494" t="s">
        <v>53</v>
      </c>
      <c r="P8494">
        <v>4.8</v>
      </c>
      <c r="Q8494">
        <v>4.8</v>
      </c>
      <c r="R8494">
        <v>4.7</v>
      </c>
      <c r="S8494">
        <v>4.5999999999999996</v>
      </c>
      <c r="T8494">
        <v>4.8</v>
      </c>
      <c r="U8494">
        <v>4.8</v>
      </c>
      <c r="V8494" t="s">
        <v>65</v>
      </c>
      <c r="W8494" t="s">
        <v>42</v>
      </c>
      <c r="X8494" t="s">
        <v>55</v>
      </c>
      <c r="Y8494">
        <v>18</v>
      </c>
      <c r="Z8494">
        <v>25</v>
      </c>
      <c r="AA8494" t="s">
        <v>44</v>
      </c>
      <c r="AB8494" t="s">
        <v>45</v>
      </c>
      <c r="AC8494" t="s">
        <v>474</v>
      </c>
      <c r="AD8494" t="s">
        <v>29744</v>
      </c>
      <c r="AE8494" t="s">
        <v>29745</v>
      </c>
      <c r="AF8494">
        <v>87578</v>
      </c>
    </row>
    <row r="8495" spans="1:32" x14ac:dyDescent="0.35">
      <c r="A8495">
        <v>2019</v>
      </c>
      <c r="B8495" t="s">
        <v>533</v>
      </c>
      <c r="C8495" t="s">
        <v>1855</v>
      </c>
      <c r="D8495" t="s">
        <v>34</v>
      </c>
      <c r="E8495" t="s">
        <v>29746</v>
      </c>
      <c r="F8495">
        <v>4.5</v>
      </c>
      <c r="G8495">
        <v>136</v>
      </c>
      <c r="H8495" t="s">
        <v>36</v>
      </c>
      <c r="I8495" t="s">
        <v>5988</v>
      </c>
      <c r="J8495">
        <v>4.3</v>
      </c>
      <c r="K8495">
        <v>489</v>
      </c>
      <c r="L8495" t="s">
        <v>5989</v>
      </c>
      <c r="M8495" t="s">
        <v>445</v>
      </c>
      <c r="N8495">
        <v>43228</v>
      </c>
      <c r="O8495" t="s">
        <v>53</v>
      </c>
      <c r="P8495">
        <v>4.5999999999999996</v>
      </c>
      <c r="Q8495">
        <v>4.7</v>
      </c>
      <c r="R8495">
        <v>4.3</v>
      </c>
      <c r="S8495">
        <v>4.5</v>
      </c>
      <c r="T8495">
        <v>4.5999999999999996</v>
      </c>
      <c r="U8495">
        <v>4.5</v>
      </c>
      <c r="V8495" t="s">
        <v>2106</v>
      </c>
      <c r="W8495" t="s">
        <v>42</v>
      </c>
      <c r="X8495" t="s">
        <v>124</v>
      </c>
      <c r="Y8495">
        <v>21</v>
      </c>
      <c r="Z8495">
        <v>29</v>
      </c>
      <c r="AA8495" t="s">
        <v>44</v>
      </c>
      <c r="AB8495" t="s">
        <v>45</v>
      </c>
      <c r="AC8495" t="s">
        <v>219</v>
      </c>
      <c r="AD8495" t="s">
        <v>29747</v>
      </c>
      <c r="AE8495" t="s">
        <v>29748</v>
      </c>
      <c r="AF8495">
        <v>14592</v>
      </c>
    </row>
    <row r="8496" spans="1:32" x14ac:dyDescent="0.35">
      <c r="A8496">
        <v>2020</v>
      </c>
      <c r="B8496" t="s">
        <v>525</v>
      </c>
      <c r="C8496" t="s">
        <v>526</v>
      </c>
      <c r="D8496" t="s">
        <v>2331</v>
      </c>
      <c r="E8496" t="s">
        <v>17552</v>
      </c>
      <c r="F8496">
        <v>4.8</v>
      </c>
      <c r="G8496">
        <v>174</v>
      </c>
      <c r="H8496" t="s">
        <v>36</v>
      </c>
      <c r="I8496" t="s">
        <v>17553</v>
      </c>
      <c r="J8496">
        <v>4.9000000000000004</v>
      </c>
      <c r="K8496">
        <v>2015</v>
      </c>
      <c r="L8496" t="s">
        <v>17554</v>
      </c>
      <c r="M8496" t="s">
        <v>972</v>
      </c>
      <c r="N8496">
        <v>48326</v>
      </c>
      <c r="O8496" t="s">
        <v>53</v>
      </c>
      <c r="P8496">
        <v>4.8</v>
      </c>
      <c r="Q8496">
        <v>4.8</v>
      </c>
      <c r="R8496">
        <v>4.8</v>
      </c>
      <c r="S8496">
        <v>4.8</v>
      </c>
      <c r="T8496">
        <v>4.8</v>
      </c>
      <c r="U8496">
        <v>4.9000000000000004</v>
      </c>
      <c r="V8496" t="s">
        <v>17555</v>
      </c>
      <c r="W8496" t="s">
        <v>42</v>
      </c>
      <c r="X8496" t="s">
        <v>124</v>
      </c>
      <c r="Y8496">
        <v>22</v>
      </c>
      <c r="Z8496">
        <v>26</v>
      </c>
      <c r="AA8496" t="s">
        <v>44</v>
      </c>
      <c r="AB8496" t="s">
        <v>151</v>
      </c>
      <c r="AC8496" t="s">
        <v>464</v>
      </c>
      <c r="AD8496" t="s">
        <v>17556</v>
      </c>
      <c r="AE8496" t="s">
        <v>17557</v>
      </c>
      <c r="AF8496">
        <v>37525</v>
      </c>
    </row>
    <row r="8497" spans="1:32" x14ac:dyDescent="0.35">
      <c r="A8497">
        <v>2020</v>
      </c>
      <c r="B8497" t="s">
        <v>48</v>
      </c>
      <c r="C8497" t="s">
        <v>11060</v>
      </c>
      <c r="D8497" t="s">
        <v>34</v>
      </c>
      <c r="E8497" t="s">
        <v>1766</v>
      </c>
      <c r="F8497">
        <v>4.9000000000000004</v>
      </c>
      <c r="G8497">
        <v>141</v>
      </c>
      <c r="H8497" t="s">
        <v>36</v>
      </c>
      <c r="I8497" t="s">
        <v>25266</v>
      </c>
      <c r="J8497">
        <v>4.5999999999999996</v>
      </c>
      <c r="K8497">
        <v>465</v>
      </c>
      <c r="L8497" t="s">
        <v>25267</v>
      </c>
      <c r="M8497" t="s">
        <v>972</v>
      </c>
      <c r="N8497">
        <v>48195</v>
      </c>
      <c r="O8497" t="s">
        <v>40</v>
      </c>
      <c r="P8497">
        <v>4.9000000000000004</v>
      </c>
      <c r="Q8497">
        <v>4.9000000000000004</v>
      </c>
      <c r="R8497">
        <v>4.9000000000000004</v>
      </c>
      <c r="S8497">
        <v>4.8</v>
      </c>
      <c r="T8497">
        <v>4.9000000000000004</v>
      </c>
      <c r="U8497">
        <v>4.9000000000000004</v>
      </c>
      <c r="V8497" t="s">
        <v>4986</v>
      </c>
      <c r="W8497" t="s">
        <v>327</v>
      </c>
      <c r="X8497" t="s">
        <v>124</v>
      </c>
      <c r="Y8497">
        <v>21</v>
      </c>
      <c r="Z8497">
        <v>28</v>
      </c>
      <c r="AA8497" t="s">
        <v>44</v>
      </c>
      <c r="AB8497" t="s">
        <v>45</v>
      </c>
      <c r="AC8497" t="s">
        <v>219</v>
      </c>
      <c r="AD8497" t="s">
        <v>29749</v>
      </c>
      <c r="AE8497">
        <v>42910</v>
      </c>
      <c r="AF8497">
        <v>13906</v>
      </c>
    </row>
    <row r="8498" spans="1:32" x14ac:dyDescent="0.35">
      <c r="A8498">
        <v>2021</v>
      </c>
      <c r="B8498" t="s">
        <v>409</v>
      </c>
      <c r="C8498" t="s">
        <v>1691</v>
      </c>
      <c r="D8498" t="s">
        <v>34</v>
      </c>
      <c r="E8498" t="s">
        <v>3620</v>
      </c>
      <c r="F8498">
        <v>4.7</v>
      </c>
      <c r="G8498">
        <v>58</v>
      </c>
      <c r="H8498" t="s">
        <v>36</v>
      </c>
      <c r="I8498" t="s">
        <v>16320</v>
      </c>
      <c r="J8498">
        <v>4.7</v>
      </c>
      <c r="K8498">
        <v>2701</v>
      </c>
      <c r="L8498" t="s">
        <v>16321</v>
      </c>
      <c r="M8498" t="s">
        <v>972</v>
      </c>
      <c r="N8498">
        <v>48313</v>
      </c>
      <c r="O8498" t="s">
        <v>53</v>
      </c>
      <c r="P8498">
        <v>4.7</v>
      </c>
      <c r="Q8498">
        <v>4.7</v>
      </c>
      <c r="R8498">
        <v>4.7</v>
      </c>
      <c r="S8498">
        <v>4.5</v>
      </c>
      <c r="T8498">
        <v>4.7</v>
      </c>
      <c r="U8498">
        <v>4.7</v>
      </c>
      <c r="V8498" t="s">
        <v>65</v>
      </c>
      <c r="W8498" t="s">
        <v>42</v>
      </c>
      <c r="X8498" t="s">
        <v>55</v>
      </c>
      <c r="Y8498">
        <v>18</v>
      </c>
      <c r="Z8498">
        <v>25</v>
      </c>
      <c r="AA8498" t="s">
        <v>44</v>
      </c>
      <c r="AB8498" t="s">
        <v>45</v>
      </c>
      <c r="AC8498" t="s">
        <v>474</v>
      </c>
      <c r="AD8498" t="s">
        <v>29750</v>
      </c>
      <c r="AE8498" t="s">
        <v>29751</v>
      </c>
      <c r="AF8498">
        <v>22651</v>
      </c>
    </row>
    <row r="8499" spans="1:32" x14ac:dyDescent="0.35">
      <c r="A8499">
        <v>2020</v>
      </c>
      <c r="B8499" t="s">
        <v>187</v>
      </c>
      <c r="C8499" t="s">
        <v>9177</v>
      </c>
      <c r="D8499" t="s">
        <v>34</v>
      </c>
      <c r="E8499" t="s">
        <v>16573</v>
      </c>
      <c r="F8499">
        <v>4.8</v>
      </c>
      <c r="G8499">
        <v>83</v>
      </c>
      <c r="H8499" t="s">
        <v>36</v>
      </c>
      <c r="I8499" t="s">
        <v>19894</v>
      </c>
      <c r="J8499">
        <v>4.8</v>
      </c>
      <c r="K8499">
        <v>2601</v>
      </c>
      <c r="L8499" t="s">
        <v>19895</v>
      </c>
      <c r="M8499" t="s">
        <v>445</v>
      </c>
      <c r="N8499">
        <v>44070</v>
      </c>
      <c r="O8499" t="s">
        <v>53</v>
      </c>
      <c r="P8499">
        <v>4.8</v>
      </c>
      <c r="Q8499">
        <v>4.8</v>
      </c>
      <c r="R8499">
        <v>4.8</v>
      </c>
      <c r="S8499">
        <v>4.7</v>
      </c>
      <c r="T8499">
        <v>4.9000000000000004</v>
      </c>
      <c r="U8499">
        <v>4.8</v>
      </c>
      <c r="V8499" t="s">
        <v>7477</v>
      </c>
      <c r="W8499" t="s">
        <v>1522</v>
      </c>
      <c r="X8499" t="s">
        <v>124</v>
      </c>
      <c r="Y8499">
        <v>20</v>
      </c>
      <c r="Z8499">
        <v>26</v>
      </c>
      <c r="AA8499" t="s">
        <v>44</v>
      </c>
      <c r="AB8499" t="s">
        <v>78</v>
      </c>
      <c r="AC8499" t="s">
        <v>336</v>
      </c>
      <c r="AD8499" t="s">
        <v>29752</v>
      </c>
      <c r="AE8499" t="s">
        <v>29753</v>
      </c>
      <c r="AF8499">
        <v>28538</v>
      </c>
    </row>
    <row r="8500" spans="1:32" x14ac:dyDescent="0.35">
      <c r="A8500">
        <v>2019</v>
      </c>
      <c r="B8500" t="s">
        <v>187</v>
      </c>
      <c r="C8500" t="s">
        <v>1902</v>
      </c>
      <c r="D8500" t="s">
        <v>34</v>
      </c>
      <c r="E8500" t="s">
        <v>29754</v>
      </c>
      <c r="F8500">
        <v>4.7</v>
      </c>
      <c r="G8500">
        <v>262</v>
      </c>
      <c r="H8500" t="s">
        <v>36</v>
      </c>
      <c r="I8500" t="s">
        <v>5105</v>
      </c>
      <c r="J8500">
        <v>4.5999999999999996</v>
      </c>
      <c r="K8500">
        <v>39</v>
      </c>
      <c r="L8500" t="s">
        <v>5106</v>
      </c>
      <c r="M8500" t="s">
        <v>462</v>
      </c>
      <c r="N8500">
        <v>29607</v>
      </c>
      <c r="O8500" t="s">
        <v>40</v>
      </c>
      <c r="P8500">
        <v>4.8</v>
      </c>
      <c r="Q8500">
        <v>4.7</v>
      </c>
      <c r="R8500">
        <v>4.7</v>
      </c>
      <c r="S8500">
        <v>4.7</v>
      </c>
      <c r="T8500">
        <v>4.7</v>
      </c>
      <c r="U8500">
        <v>4.7</v>
      </c>
      <c r="V8500" t="s">
        <v>1417</v>
      </c>
      <c r="W8500" t="s">
        <v>1522</v>
      </c>
      <c r="X8500" t="s">
        <v>124</v>
      </c>
      <c r="Y8500">
        <v>25</v>
      </c>
      <c r="Z8500">
        <v>32</v>
      </c>
      <c r="AA8500" t="s">
        <v>44</v>
      </c>
      <c r="AB8500" t="s">
        <v>78</v>
      </c>
      <c r="AC8500" t="s">
        <v>1381</v>
      </c>
      <c r="AD8500" t="s">
        <v>29755</v>
      </c>
      <c r="AE8500" t="s">
        <v>29756</v>
      </c>
      <c r="AF8500">
        <v>37148</v>
      </c>
    </row>
    <row r="8501" spans="1:32" x14ac:dyDescent="0.35">
      <c r="A8501">
        <v>2019</v>
      </c>
      <c r="B8501" t="s">
        <v>946</v>
      </c>
      <c r="C8501" t="s">
        <v>947</v>
      </c>
      <c r="D8501" t="s">
        <v>34</v>
      </c>
      <c r="E8501" t="s">
        <v>809</v>
      </c>
      <c r="F8501">
        <v>4.5999999999999996</v>
      </c>
      <c r="G8501">
        <v>63</v>
      </c>
      <c r="H8501" t="s">
        <v>36</v>
      </c>
      <c r="I8501" t="s">
        <v>7701</v>
      </c>
      <c r="J8501">
        <v>4.8</v>
      </c>
      <c r="K8501">
        <v>666</v>
      </c>
      <c r="L8501" t="s">
        <v>7702</v>
      </c>
      <c r="M8501" t="s">
        <v>445</v>
      </c>
      <c r="N8501">
        <v>44303</v>
      </c>
      <c r="O8501" t="s">
        <v>53</v>
      </c>
      <c r="P8501">
        <v>4.7</v>
      </c>
      <c r="Q8501">
        <v>4.7</v>
      </c>
      <c r="R8501">
        <v>4.5</v>
      </c>
      <c r="S8501">
        <v>4.4000000000000004</v>
      </c>
      <c r="T8501">
        <v>4.7</v>
      </c>
      <c r="U8501">
        <v>4.5999999999999996</v>
      </c>
      <c r="V8501" t="s">
        <v>7250</v>
      </c>
      <c r="W8501" t="s">
        <v>959</v>
      </c>
      <c r="X8501" t="s">
        <v>124</v>
      </c>
      <c r="Y8501">
        <v>17</v>
      </c>
      <c r="Z8501">
        <v>25</v>
      </c>
      <c r="AA8501" t="s">
        <v>44</v>
      </c>
      <c r="AB8501" t="s">
        <v>125</v>
      </c>
      <c r="AC8501" t="s">
        <v>370</v>
      </c>
      <c r="AD8501" t="s">
        <v>29757</v>
      </c>
      <c r="AE8501" t="s">
        <v>29758</v>
      </c>
      <c r="AF8501">
        <v>37749</v>
      </c>
    </row>
    <row r="8502" spans="1:32" x14ac:dyDescent="0.35">
      <c r="A8502">
        <v>2021</v>
      </c>
      <c r="B8502" t="s">
        <v>365</v>
      </c>
      <c r="C8502" t="s">
        <v>2600</v>
      </c>
      <c r="D8502" t="s">
        <v>34</v>
      </c>
      <c r="E8502" t="s">
        <v>29759</v>
      </c>
      <c r="F8502">
        <v>4.5</v>
      </c>
      <c r="G8502">
        <v>75</v>
      </c>
      <c r="H8502" t="s">
        <v>36</v>
      </c>
      <c r="I8502" t="s">
        <v>29760</v>
      </c>
      <c r="J8502">
        <v>4.4000000000000004</v>
      </c>
      <c r="K8502">
        <v>261</v>
      </c>
      <c r="L8502" t="s">
        <v>29761</v>
      </c>
      <c r="M8502" t="s">
        <v>1036</v>
      </c>
      <c r="N8502">
        <v>28115</v>
      </c>
      <c r="O8502" t="s">
        <v>40</v>
      </c>
      <c r="P8502">
        <v>4.7</v>
      </c>
      <c r="Q8502">
        <v>4.5999999999999996</v>
      </c>
      <c r="R8502">
        <v>4.5</v>
      </c>
      <c r="S8502">
        <v>4.3</v>
      </c>
      <c r="T8502">
        <v>4.5999999999999996</v>
      </c>
      <c r="U8502">
        <v>4.2</v>
      </c>
      <c r="V8502" t="s">
        <v>42</v>
      </c>
      <c r="W8502" t="s">
        <v>455</v>
      </c>
      <c r="X8502" t="s">
        <v>55</v>
      </c>
      <c r="Y8502">
        <v>14</v>
      </c>
      <c r="Z8502">
        <v>21</v>
      </c>
      <c r="AA8502" t="s">
        <v>44</v>
      </c>
      <c r="AB8502" t="s">
        <v>45</v>
      </c>
      <c r="AC8502" t="s">
        <v>913</v>
      </c>
      <c r="AD8502" t="s">
        <v>29762</v>
      </c>
      <c r="AE8502" t="s">
        <v>29763</v>
      </c>
      <c r="AF8502">
        <v>10051</v>
      </c>
    </row>
    <row r="8503" spans="1:32" x14ac:dyDescent="0.35">
      <c r="A8503">
        <v>2019</v>
      </c>
      <c r="B8503" t="s">
        <v>108</v>
      </c>
      <c r="C8503" t="s">
        <v>29764</v>
      </c>
      <c r="D8503" t="s">
        <v>34</v>
      </c>
      <c r="E8503" t="s">
        <v>469</v>
      </c>
      <c r="F8503">
        <v>4.0999999999999996</v>
      </c>
      <c r="G8503">
        <v>17</v>
      </c>
      <c r="H8503" t="s">
        <v>36</v>
      </c>
      <c r="I8503" t="s">
        <v>6830</v>
      </c>
      <c r="J8503">
        <v>4.8</v>
      </c>
      <c r="K8503">
        <v>716</v>
      </c>
      <c r="L8503" t="s">
        <v>6831</v>
      </c>
      <c r="M8503" t="s">
        <v>1036</v>
      </c>
      <c r="N8503">
        <v>28212</v>
      </c>
      <c r="O8503" t="s">
        <v>53</v>
      </c>
      <c r="P8503">
        <v>3.9</v>
      </c>
      <c r="Q8503">
        <v>4</v>
      </c>
      <c r="R8503">
        <v>4.0999999999999996</v>
      </c>
      <c r="S8503">
        <v>3.9</v>
      </c>
      <c r="T8503">
        <v>4.5</v>
      </c>
      <c r="U8503">
        <v>4.3</v>
      </c>
      <c r="V8503" t="s">
        <v>29765</v>
      </c>
      <c r="W8503" t="s">
        <v>42</v>
      </c>
      <c r="X8503" t="s">
        <v>124</v>
      </c>
      <c r="Y8503">
        <v>24</v>
      </c>
      <c r="Z8503">
        <v>32</v>
      </c>
      <c r="AA8503" t="s">
        <v>512</v>
      </c>
      <c r="AB8503" t="s">
        <v>294</v>
      </c>
      <c r="AC8503" t="s">
        <v>6585</v>
      </c>
      <c r="AD8503" t="s">
        <v>29766</v>
      </c>
      <c r="AE8503">
        <v>14553</v>
      </c>
      <c r="AF8503">
        <v>46733</v>
      </c>
    </row>
    <row r="8504" spans="1:32" x14ac:dyDescent="0.35">
      <c r="A8504">
        <v>2020</v>
      </c>
      <c r="B8504" t="s">
        <v>525</v>
      </c>
      <c r="C8504" t="s">
        <v>526</v>
      </c>
      <c r="D8504" t="s">
        <v>2331</v>
      </c>
      <c r="E8504" t="s">
        <v>8047</v>
      </c>
      <c r="F8504">
        <v>4.8</v>
      </c>
      <c r="G8504">
        <v>174</v>
      </c>
      <c r="H8504" t="s">
        <v>36</v>
      </c>
      <c r="I8504" t="s">
        <v>22565</v>
      </c>
      <c r="J8504">
        <v>4.8</v>
      </c>
      <c r="K8504">
        <v>2438</v>
      </c>
      <c r="L8504" t="s">
        <v>22566</v>
      </c>
      <c r="M8504" t="s">
        <v>472</v>
      </c>
      <c r="N8504">
        <v>34429</v>
      </c>
      <c r="O8504" t="s">
        <v>53</v>
      </c>
      <c r="P8504">
        <v>4.8</v>
      </c>
      <c r="Q8504">
        <v>4.8</v>
      </c>
      <c r="R8504">
        <v>4.8</v>
      </c>
      <c r="S8504">
        <v>4.8</v>
      </c>
      <c r="T8504">
        <v>4.8</v>
      </c>
      <c r="U8504">
        <v>4.9000000000000004</v>
      </c>
      <c r="V8504" t="s">
        <v>17555</v>
      </c>
      <c r="W8504" t="s">
        <v>42</v>
      </c>
      <c r="X8504" t="s">
        <v>43</v>
      </c>
      <c r="Y8504">
        <v>23</v>
      </c>
      <c r="Z8504">
        <v>30</v>
      </c>
      <c r="AA8504" t="s">
        <v>44</v>
      </c>
      <c r="AB8504" t="s">
        <v>151</v>
      </c>
      <c r="AC8504" t="s">
        <v>464</v>
      </c>
      <c r="AD8504" t="s">
        <v>29767</v>
      </c>
      <c r="AE8504" t="s">
        <v>29768</v>
      </c>
      <c r="AF8504">
        <v>21790</v>
      </c>
    </row>
    <row r="8505" spans="1:32" x14ac:dyDescent="0.35">
      <c r="A8505">
        <v>2020</v>
      </c>
      <c r="B8505" t="s">
        <v>129</v>
      </c>
      <c r="C8505" t="s">
        <v>9745</v>
      </c>
      <c r="D8505" t="s">
        <v>34</v>
      </c>
      <c r="E8505" t="s">
        <v>8633</v>
      </c>
      <c r="F8505">
        <v>4.9000000000000004</v>
      </c>
      <c r="G8505">
        <v>72</v>
      </c>
      <c r="H8505" t="s">
        <v>36</v>
      </c>
      <c r="I8505" t="s">
        <v>9746</v>
      </c>
      <c r="J8505">
        <v>4.8</v>
      </c>
      <c r="K8505">
        <v>2867</v>
      </c>
      <c r="L8505" t="s">
        <v>9747</v>
      </c>
      <c r="M8505" t="s">
        <v>472</v>
      </c>
      <c r="N8505">
        <v>32256</v>
      </c>
      <c r="O8505" t="s">
        <v>53</v>
      </c>
      <c r="P8505">
        <v>4.9000000000000004</v>
      </c>
      <c r="Q8505">
        <v>4.9000000000000004</v>
      </c>
      <c r="R8505">
        <v>4.9000000000000004</v>
      </c>
      <c r="S8505">
        <v>4.8</v>
      </c>
      <c r="T8505">
        <v>5</v>
      </c>
      <c r="U8505">
        <v>4.9000000000000004</v>
      </c>
      <c r="V8505" t="s">
        <v>135</v>
      </c>
      <c r="W8505" t="s">
        <v>42</v>
      </c>
      <c r="X8505" t="s">
        <v>95</v>
      </c>
      <c r="Y8505">
        <v>14</v>
      </c>
      <c r="Z8505">
        <v>23</v>
      </c>
      <c r="AA8505" t="s">
        <v>44</v>
      </c>
      <c r="AB8505" t="s">
        <v>45</v>
      </c>
      <c r="AC8505" t="s">
        <v>136</v>
      </c>
      <c r="AD8505" t="s">
        <v>9748</v>
      </c>
      <c r="AE8505" t="s">
        <v>9749</v>
      </c>
      <c r="AF8505">
        <v>16502</v>
      </c>
    </row>
    <row r="8506" spans="1:32" x14ac:dyDescent="0.35">
      <c r="A8506">
        <v>2020</v>
      </c>
      <c r="B8506" t="s">
        <v>591</v>
      </c>
      <c r="C8506" t="s">
        <v>27426</v>
      </c>
      <c r="D8506" t="s">
        <v>1783</v>
      </c>
      <c r="E8506" t="s">
        <v>29769</v>
      </c>
      <c r="F8506">
        <v>4.9000000000000004</v>
      </c>
      <c r="G8506">
        <v>12</v>
      </c>
      <c r="H8506" t="s">
        <v>36</v>
      </c>
      <c r="I8506" t="s">
        <v>29770</v>
      </c>
      <c r="J8506">
        <v>4.8</v>
      </c>
      <c r="K8506">
        <v>2577</v>
      </c>
      <c r="L8506" t="s">
        <v>29771</v>
      </c>
      <c r="M8506" t="s">
        <v>472</v>
      </c>
      <c r="N8506">
        <v>34207</v>
      </c>
      <c r="O8506" t="s">
        <v>40</v>
      </c>
      <c r="P8506">
        <v>4.9000000000000004</v>
      </c>
      <c r="Q8506">
        <v>4.8</v>
      </c>
      <c r="R8506">
        <v>4.8</v>
      </c>
      <c r="S8506">
        <v>4.7</v>
      </c>
      <c r="T8506">
        <v>4.9000000000000004</v>
      </c>
      <c r="U8506">
        <v>4.8</v>
      </c>
      <c r="V8506" t="s">
        <v>42</v>
      </c>
      <c r="W8506" t="s">
        <v>42</v>
      </c>
      <c r="X8506" t="s">
        <v>95</v>
      </c>
      <c r="Y8506">
        <v>16</v>
      </c>
      <c r="Z8506">
        <v>22</v>
      </c>
      <c r="AA8506" t="s">
        <v>44</v>
      </c>
      <c r="AB8506" t="s">
        <v>125</v>
      </c>
      <c r="AC8506" t="s">
        <v>2125</v>
      </c>
      <c r="AD8506" t="s">
        <v>29772</v>
      </c>
      <c r="AE8506" t="s">
        <v>29773</v>
      </c>
      <c r="AF8506">
        <v>21014</v>
      </c>
    </row>
    <row r="8507" spans="1:32" x14ac:dyDescent="0.35">
      <c r="A8507">
        <v>2017</v>
      </c>
      <c r="B8507" t="s">
        <v>946</v>
      </c>
      <c r="C8507" t="s">
        <v>2569</v>
      </c>
      <c r="D8507" t="s">
        <v>34</v>
      </c>
      <c r="E8507" t="s">
        <v>29774</v>
      </c>
      <c r="F8507">
        <v>4.7</v>
      </c>
      <c r="G8507">
        <v>209</v>
      </c>
      <c r="H8507" t="s">
        <v>36</v>
      </c>
      <c r="I8507" t="s">
        <v>15108</v>
      </c>
      <c r="J8507">
        <v>4.7</v>
      </c>
      <c r="K8507">
        <v>387</v>
      </c>
      <c r="L8507" t="s">
        <v>15109</v>
      </c>
      <c r="M8507" t="s">
        <v>462</v>
      </c>
      <c r="N8507">
        <v>29906</v>
      </c>
      <c r="O8507" t="s">
        <v>53</v>
      </c>
      <c r="P8507">
        <v>4.5999999999999996</v>
      </c>
      <c r="Q8507">
        <v>4.5999999999999996</v>
      </c>
      <c r="R8507">
        <v>4.5</v>
      </c>
      <c r="S8507">
        <v>4.5999999999999996</v>
      </c>
      <c r="T8507">
        <v>4.8</v>
      </c>
      <c r="U8507">
        <v>4.7</v>
      </c>
      <c r="V8507" t="s">
        <v>958</v>
      </c>
      <c r="W8507" t="s">
        <v>327</v>
      </c>
      <c r="X8507" t="s">
        <v>43</v>
      </c>
      <c r="Y8507">
        <v>25</v>
      </c>
      <c r="Z8507">
        <v>33</v>
      </c>
      <c r="AA8507" t="s">
        <v>44</v>
      </c>
      <c r="AB8507" t="s">
        <v>151</v>
      </c>
      <c r="AC8507" t="s">
        <v>2159</v>
      </c>
      <c r="AD8507" t="s">
        <v>29775</v>
      </c>
      <c r="AE8507" t="s">
        <v>29776</v>
      </c>
      <c r="AF8507">
        <v>47896</v>
      </c>
    </row>
    <row r="8508" spans="1:32" x14ac:dyDescent="0.35">
      <c r="A8508">
        <v>2019</v>
      </c>
      <c r="B8508" t="s">
        <v>288</v>
      </c>
      <c r="C8508" t="s">
        <v>13763</v>
      </c>
      <c r="D8508" t="s">
        <v>34</v>
      </c>
      <c r="E8508" t="s">
        <v>13764</v>
      </c>
      <c r="F8508">
        <v>4.7</v>
      </c>
      <c r="G8508">
        <v>11</v>
      </c>
      <c r="H8508" t="s">
        <v>36</v>
      </c>
      <c r="I8508" t="s">
        <v>12178</v>
      </c>
      <c r="J8508">
        <v>4.7</v>
      </c>
      <c r="K8508">
        <v>1128</v>
      </c>
      <c r="L8508" t="s">
        <v>12179</v>
      </c>
      <c r="M8508" t="s">
        <v>472</v>
      </c>
      <c r="N8508">
        <v>32811</v>
      </c>
      <c r="O8508" t="s">
        <v>53</v>
      </c>
      <c r="P8508">
        <v>4.7</v>
      </c>
      <c r="Q8508">
        <v>5</v>
      </c>
      <c r="R8508">
        <v>4.5999999999999996</v>
      </c>
      <c r="S8508">
        <v>4.4000000000000004</v>
      </c>
      <c r="T8508">
        <v>4.5</v>
      </c>
      <c r="U8508">
        <v>4.8</v>
      </c>
      <c r="V8508" t="s">
        <v>3629</v>
      </c>
      <c r="W8508" t="s">
        <v>42</v>
      </c>
      <c r="X8508" t="s">
        <v>124</v>
      </c>
      <c r="Y8508">
        <v>21</v>
      </c>
      <c r="Z8508">
        <v>30</v>
      </c>
      <c r="AA8508" t="s">
        <v>44</v>
      </c>
      <c r="AB8508" t="s">
        <v>45</v>
      </c>
      <c r="AC8508" t="s">
        <v>1645</v>
      </c>
      <c r="AD8508" t="s">
        <v>13765</v>
      </c>
      <c r="AE8508" t="s">
        <v>13766</v>
      </c>
      <c r="AF8508">
        <v>60280</v>
      </c>
    </row>
    <row r="8509" spans="1:32" x14ac:dyDescent="0.35">
      <c r="A8509">
        <v>2017</v>
      </c>
      <c r="B8509" t="s">
        <v>365</v>
      </c>
      <c r="C8509" t="s">
        <v>1998</v>
      </c>
      <c r="D8509" t="s">
        <v>34</v>
      </c>
      <c r="E8509" t="s">
        <v>29777</v>
      </c>
      <c r="F8509">
        <v>4.8</v>
      </c>
      <c r="G8509">
        <v>157</v>
      </c>
      <c r="H8509" t="s">
        <v>36</v>
      </c>
      <c r="I8509" t="s">
        <v>29778</v>
      </c>
      <c r="J8509">
        <v>4.3</v>
      </c>
      <c r="K8509">
        <v>375</v>
      </c>
      <c r="L8509" t="s">
        <v>29779</v>
      </c>
      <c r="M8509" t="s">
        <v>472</v>
      </c>
      <c r="N8509">
        <v>32750</v>
      </c>
      <c r="O8509" t="s">
        <v>94</v>
      </c>
      <c r="P8509">
        <v>4.5999999999999996</v>
      </c>
      <c r="Q8509">
        <v>4.7</v>
      </c>
      <c r="R8509">
        <v>4.9000000000000004</v>
      </c>
      <c r="S8509">
        <v>4.8</v>
      </c>
      <c r="T8509">
        <v>4.9000000000000004</v>
      </c>
      <c r="U8509">
        <v>4.8</v>
      </c>
      <c r="V8509" t="s">
        <v>29780</v>
      </c>
      <c r="W8509" t="s">
        <v>455</v>
      </c>
      <c r="X8509" t="s">
        <v>95</v>
      </c>
      <c r="Y8509">
        <v>16</v>
      </c>
      <c r="Z8509">
        <v>25</v>
      </c>
      <c r="AA8509" t="s">
        <v>44</v>
      </c>
      <c r="AB8509" t="s">
        <v>45</v>
      </c>
      <c r="AC8509" t="s">
        <v>737</v>
      </c>
      <c r="AD8509" t="s">
        <v>29781</v>
      </c>
      <c r="AE8509" t="s">
        <v>29782</v>
      </c>
      <c r="AF8509">
        <v>15884</v>
      </c>
    </row>
    <row r="8510" spans="1:32" x14ac:dyDescent="0.35">
      <c r="A8510">
        <v>2019</v>
      </c>
      <c r="B8510" t="s">
        <v>373</v>
      </c>
      <c r="C8510" t="s">
        <v>1072</v>
      </c>
      <c r="D8510" t="s">
        <v>34</v>
      </c>
      <c r="E8510" t="s">
        <v>3423</v>
      </c>
      <c r="F8510">
        <v>4.5999999999999996</v>
      </c>
      <c r="G8510">
        <v>56</v>
      </c>
      <c r="H8510" t="s">
        <v>36</v>
      </c>
      <c r="I8510" t="s">
        <v>24729</v>
      </c>
      <c r="J8510">
        <v>2.6</v>
      </c>
      <c r="K8510">
        <v>17</v>
      </c>
      <c r="L8510" t="s">
        <v>24730</v>
      </c>
      <c r="M8510" t="s">
        <v>1036</v>
      </c>
      <c r="N8510">
        <v>27612</v>
      </c>
      <c r="O8510" t="s">
        <v>53</v>
      </c>
      <c r="P8510">
        <v>4.8</v>
      </c>
      <c r="Q8510">
        <v>4.5999999999999996</v>
      </c>
      <c r="R8510">
        <v>4.5</v>
      </c>
      <c r="S8510">
        <v>4.5</v>
      </c>
      <c r="T8510">
        <v>4.7</v>
      </c>
      <c r="U8510">
        <v>4.5999999999999996</v>
      </c>
      <c r="V8510" t="s">
        <v>4620</v>
      </c>
      <c r="W8510" t="s">
        <v>889</v>
      </c>
      <c r="X8510" t="s">
        <v>43</v>
      </c>
      <c r="Y8510">
        <v>20</v>
      </c>
      <c r="Z8510">
        <v>27</v>
      </c>
      <c r="AA8510" t="s">
        <v>44</v>
      </c>
      <c r="AB8510" t="s">
        <v>78</v>
      </c>
      <c r="AC8510" t="s">
        <v>114</v>
      </c>
      <c r="AD8510" t="s">
        <v>29783</v>
      </c>
      <c r="AE8510">
        <v>22757961</v>
      </c>
      <c r="AF8510">
        <v>28890</v>
      </c>
    </row>
    <row r="8511" spans="1:32" x14ac:dyDescent="0.35">
      <c r="A8511">
        <v>2019</v>
      </c>
      <c r="B8511" t="s">
        <v>257</v>
      </c>
      <c r="C8511" t="s">
        <v>1550</v>
      </c>
      <c r="D8511" t="s">
        <v>1080</v>
      </c>
      <c r="E8511" t="s">
        <v>29784</v>
      </c>
      <c r="F8511">
        <v>4.0999999999999996</v>
      </c>
      <c r="G8511">
        <v>22</v>
      </c>
      <c r="H8511" t="s">
        <v>36</v>
      </c>
      <c r="I8511" t="s">
        <v>18379</v>
      </c>
      <c r="J8511">
        <v>4.7</v>
      </c>
      <c r="K8511">
        <v>523</v>
      </c>
      <c r="L8511" t="s">
        <v>18380</v>
      </c>
      <c r="M8511" t="s">
        <v>472</v>
      </c>
      <c r="N8511">
        <v>33908</v>
      </c>
      <c r="O8511" t="s">
        <v>40</v>
      </c>
      <c r="P8511">
        <v>4.5</v>
      </c>
      <c r="Q8511">
        <v>4.5999999999999996</v>
      </c>
      <c r="R8511">
        <v>4</v>
      </c>
      <c r="S8511">
        <v>3.4</v>
      </c>
      <c r="T8511">
        <v>4.5</v>
      </c>
      <c r="U8511">
        <v>3.5</v>
      </c>
      <c r="V8511" t="s">
        <v>42</v>
      </c>
      <c r="W8511" t="s">
        <v>1113</v>
      </c>
      <c r="X8511" t="s">
        <v>124</v>
      </c>
      <c r="Y8511">
        <v>15</v>
      </c>
      <c r="Z8511">
        <v>21</v>
      </c>
      <c r="AA8511" t="s">
        <v>44</v>
      </c>
      <c r="AB8511" t="s">
        <v>45</v>
      </c>
      <c r="AC8511" t="s">
        <v>982</v>
      </c>
      <c r="AD8511" t="s">
        <v>29785</v>
      </c>
      <c r="AE8511" t="s">
        <v>29786</v>
      </c>
      <c r="AF8511">
        <v>18864</v>
      </c>
    </row>
    <row r="8512" spans="1:32" x14ac:dyDescent="0.35">
      <c r="A8512">
        <v>2019</v>
      </c>
      <c r="B8512" t="s">
        <v>69</v>
      </c>
      <c r="C8512" t="s">
        <v>1537</v>
      </c>
      <c r="D8512" t="s">
        <v>34</v>
      </c>
      <c r="E8512" t="s">
        <v>8165</v>
      </c>
      <c r="F8512">
        <v>4.8</v>
      </c>
      <c r="G8512">
        <v>540</v>
      </c>
      <c r="H8512" t="s">
        <v>36</v>
      </c>
      <c r="I8512" t="s">
        <v>11552</v>
      </c>
      <c r="J8512">
        <v>4.5999999999999996</v>
      </c>
      <c r="K8512">
        <v>109</v>
      </c>
      <c r="L8512" t="s">
        <v>11553</v>
      </c>
      <c r="M8512" t="s">
        <v>462</v>
      </c>
      <c r="N8512">
        <v>29588</v>
      </c>
      <c r="O8512" t="s">
        <v>53</v>
      </c>
      <c r="P8512">
        <v>4.8</v>
      </c>
      <c r="Q8512">
        <v>4.8</v>
      </c>
      <c r="R8512">
        <v>4.7</v>
      </c>
      <c r="S8512">
        <v>4.7</v>
      </c>
      <c r="T8512">
        <v>4.8</v>
      </c>
      <c r="U8512">
        <v>4.8</v>
      </c>
      <c r="V8512" t="s">
        <v>76</v>
      </c>
      <c r="W8512" t="s">
        <v>77</v>
      </c>
      <c r="X8512" t="s">
        <v>43</v>
      </c>
      <c r="Y8512">
        <v>28</v>
      </c>
      <c r="Z8512">
        <v>34</v>
      </c>
      <c r="AA8512" t="s">
        <v>44</v>
      </c>
      <c r="AB8512" t="s">
        <v>78</v>
      </c>
      <c r="AC8512" t="s">
        <v>79</v>
      </c>
      <c r="AD8512" t="s">
        <v>29787</v>
      </c>
      <c r="AE8512" t="s">
        <v>29788</v>
      </c>
      <c r="AF8512">
        <v>36258</v>
      </c>
    </row>
    <row r="8513" spans="1:32" x14ac:dyDescent="0.35">
      <c r="A8513">
        <v>2019</v>
      </c>
      <c r="B8513" t="s">
        <v>108</v>
      </c>
      <c r="C8513" t="s">
        <v>8336</v>
      </c>
      <c r="D8513" t="s">
        <v>34</v>
      </c>
      <c r="E8513" t="s">
        <v>29789</v>
      </c>
      <c r="F8513">
        <v>4.0999999999999996</v>
      </c>
      <c r="G8513">
        <v>17</v>
      </c>
      <c r="H8513" t="s">
        <v>36</v>
      </c>
      <c r="I8513" t="s">
        <v>29790</v>
      </c>
      <c r="J8513">
        <v>4.5</v>
      </c>
      <c r="K8513">
        <v>142</v>
      </c>
      <c r="L8513" t="s">
        <v>9757</v>
      </c>
      <c r="M8513" t="s">
        <v>1103</v>
      </c>
      <c r="N8513">
        <v>21740</v>
      </c>
      <c r="O8513" t="s">
        <v>53</v>
      </c>
      <c r="P8513">
        <v>3.9</v>
      </c>
      <c r="Q8513">
        <v>4</v>
      </c>
      <c r="R8513">
        <v>4.0999999999999996</v>
      </c>
      <c r="S8513">
        <v>3.9</v>
      </c>
      <c r="T8513">
        <v>4.5</v>
      </c>
      <c r="U8513">
        <v>4.3</v>
      </c>
      <c r="V8513" t="s">
        <v>76</v>
      </c>
      <c r="W8513" t="s">
        <v>77</v>
      </c>
      <c r="X8513" t="s">
        <v>124</v>
      </c>
      <c r="Y8513">
        <v>24</v>
      </c>
      <c r="Z8513">
        <v>32</v>
      </c>
      <c r="AA8513" t="s">
        <v>512</v>
      </c>
      <c r="AB8513" t="s">
        <v>294</v>
      </c>
      <c r="AC8513" t="s">
        <v>6585</v>
      </c>
      <c r="AD8513" t="s">
        <v>29791</v>
      </c>
      <c r="AE8513" t="s">
        <v>29792</v>
      </c>
      <c r="AF8513">
        <v>28960</v>
      </c>
    </row>
    <row r="8514" spans="1:32" x14ac:dyDescent="0.35">
      <c r="A8514">
        <v>2018</v>
      </c>
      <c r="B8514" t="s">
        <v>108</v>
      </c>
      <c r="C8514" t="s">
        <v>1594</v>
      </c>
      <c r="D8514" t="s">
        <v>34</v>
      </c>
      <c r="E8514" t="s">
        <v>167</v>
      </c>
      <c r="F8514">
        <v>4.7</v>
      </c>
      <c r="G8514">
        <v>51</v>
      </c>
      <c r="H8514" t="s">
        <v>36</v>
      </c>
      <c r="I8514" t="s">
        <v>29793</v>
      </c>
      <c r="J8514">
        <v>4</v>
      </c>
      <c r="K8514">
        <v>28</v>
      </c>
      <c r="L8514" t="s">
        <v>29794</v>
      </c>
      <c r="M8514" t="s">
        <v>481</v>
      </c>
      <c r="N8514">
        <v>20176</v>
      </c>
      <c r="O8514" t="s">
        <v>53</v>
      </c>
      <c r="P8514">
        <v>4.9000000000000004</v>
      </c>
      <c r="Q8514">
        <v>4.7</v>
      </c>
      <c r="R8514">
        <v>4.8</v>
      </c>
      <c r="S8514">
        <v>4.4000000000000004</v>
      </c>
      <c r="T8514">
        <v>4.8</v>
      </c>
      <c r="U8514">
        <v>4.8</v>
      </c>
      <c r="V8514" t="s">
        <v>76</v>
      </c>
      <c r="W8514" t="s">
        <v>42</v>
      </c>
      <c r="X8514" t="s">
        <v>124</v>
      </c>
      <c r="Y8514">
        <v>18</v>
      </c>
      <c r="Z8514">
        <v>22</v>
      </c>
      <c r="AA8514" t="s">
        <v>44</v>
      </c>
      <c r="AB8514" t="s">
        <v>113</v>
      </c>
      <c r="AC8514" t="s">
        <v>114</v>
      </c>
      <c r="AD8514" t="s">
        <v>29795</v>
      </c>
      <c r="AE8514" t="s">
        <v>29796</v>
      </c>
      <c r="AF8514">
        <v>39608</v>
      </c>
    </row>
    <row r="8515" spans="1:32" x14ac:dyDescent="0.35">
      <c r="A8515">
        <v>2019</v>
      </c>
      <c r="B8515" t="s">
        <v>257</v>
      </c>
      <c r="C8515" t="s">
        <v>1943</v>
      </c>
      <c r="D8515" t="s">
        <v>1080</v>
      </c>
      <c r="E8515" t="s">
        <v>29797</v>
      </c>
      <c r="F8515">
        <v>4.7</v>
      </c>
      <c r="G8515">
        <v>99</v>
      </c>
      <c r="H8515" t="s">
        <v>36</v>
      </c>
      <c r="I8515" t="s">
        <v>11215</v>
      </c>
      <c r="J8515">
        <v>4.5999999999999996</v>
      </c>
      <c r="K8515">
        <v>1748</v>
      </c>
      <c r="L8515" t="s">
        <v>11216</v>
      </c>
      <c r="M8515" t="s">
        <v>481</v>
      </c>
      <c r="N8515">
        <v>22031</v>
      </c>
      <c r="O8515" t="s">
        <v>53</v>
      </c>
      <c r="P8515">
        <v>4.7</v>
      </c>
      <c r="Q8515">
        <v>4.7</v>
      </c>
      <c r="R8515">
        <v>4.8</v>
      </c>
      <c r="S8515">
        <v>4.3</v>
      </c>
      <c r="T8515">
        <v>4.8</v>
      </c>
      <c r="U8515">
        <v>4.5999999999999996</v>
      </c>
      <c r="V8515" t="s">
        <v>144</v>
      </c>
      <c r="W8515" t="s">
        <v>42</v>
      </c>
      <c r="X8515" t="s">
        <v>124</v>
      </c>
      <c r="Y8515">
        <v>22</v>
      </c>
      <c r="Z8515">
        <v>29</v>
      </c>
      <c r="AA8515" t="s">
        <v>44</v>
      </c>
      <c r="AB8515" t="s">
        <v>45</v>
      </c>
      <c r="AC8515" t="s">
        <v>219</v>
      </c>
      <c r="AD8515" t="s">
        <v>29798</v>
      </c>
      <c r="AE8515" t="s">
        <v>29799</v>
      </c>
      <c r="AF8515">
        <v>23322</v>
      </c>
    </row>
    <row r="8516" spans="1:32" x14ac:dyDescent="0.35">
      <c r="A8516">
        <v>2019</v>
      </c>
      <c r="B8516" t="s">
        <v>3851</v>
      </c>
      <c r="C8516" t="s">
        <v>10171</v>
      </c>
      <c r="D8516" t="s">
        <v>34</v>
      </c>
      <c r="E8516" t="s">
        <v>29800</v>
      </c>
      <c r="F8516">
        <v>4.9000000000000004</v>
      </c>
      <c r="G8516">
        <v>6</v>
      </c>
      <c r="H8516" t="s">
        <v>36</v>
      </c>
      <c r="I8516" t="s">
        <v>4763</v>
      </c>
      <c r="J8516">
        <v>4.7</v>
      </c>
      <c r="K8516">
        <v>148</v>
      </c>
      <c r="L8516" t="s">
        <v>4764</v>
      </c>
      <c r="M8516" t="s">
        <v>481</v>
      </c>
      <c r="N8516">
        <v>22031</v>
      </c>
      <c r="O8516" t="s">
        <v>75</v>
      </c>
      <c r="P8516">
        <v>5</v>
      </c>
      <c r="Q8516">
        <v>5</v>
      </c>
      <c r="R8516">
        <v>5</v>
      </c>
      <c r="S8516">
        <v>4.5</v>
      </c>
      <c r="T8516">
        <v>5</v>
      </c>
      <c r="U8516">
        <v>4.8</v>
      </c>
      <c r="V8516" t="s">
        <v>42</v>
      </c>
      <c r="W8516" t="s">
        <v>41</v>
      </c>
      <c r="X8516" t="s">
        <v>124</v>
      </c>
      <c r="Y8516">
        <v>12</v>
      </c>
      <c r="Z8516">
        <v>17</v>
      </c>
      <c r="AA8516" t="s">
        <v>44</v>
      </c>
      <c r="AB8516" t="s">
        <v>45</v>
      </c>
      <c r="AC8516" t="s">
        <v>640</v>
      </c>
      <c r="AD8516" t="s">
        <v>29801</v>
      </c>
      <c r="AE8516" t="s">
        <v>29802</v>
      </c>
      <c r="AF8516">
        <v>13959</v>
      </c>
    </row>
    <row r="8517" spans="1:32" x14ac:dyDescent="0.35">
      <c r="A8517">
        <v>2017</v>
      </c>
      <c r="B8517" t="s">
        <v>365</v>
      </c>
      <c r="C8517" t="s">
        <v>1998</v>
      </c>
      <c r="D8517" t="s">
        <v>34</v>
      </c>
      <c r="E8517" t="s">
        <v>14505</v>
      </c>
      <c r="F8517">
        <v>4.8</v>
      </c>
      <c r="G8517">
        <v>157</v>
      </c>
      <c r="H8517" t="s">
        <v>36</v>
      </c>
      <c r="I8517" t="s">
        <v>29803</v>
      </c>
      <c r="J8517">
        <v>4.7</v>
      </c>
      <c r="K8517">
        <v>210</v>
      </c>
      <c r="L8517" t="s">
        <v>29804</v>
      </c>
      <c r="M8517" t="s">
        <v>481</v>
      </c>
      <c r="N8517">
        <v>22046</v>
      </c>
      <c r="O8517" t="s">
        <v>53</v>
      </c>
      <c r="P8517">
        <v>4.5999999999999996</v>
      </c>
      <c r="Q8517">
        <v>4.7</v>
      </c>
      <c r="R8517">
        <v>4.9000000000000004</v>
      </c>
      <c r="S8517">
        <v>4.8</v>
      </c>
      <c r="T8517">
        <v>4.9000000000000004</v>
      </c>
      <c r="U8517">
        <v>4.8</v>
      </c>
      <c r="V8517" t="s">
        <v>42</v>
      </c>
      <c r="W8517" t="s">
        <v>41</v>
      </c>
      <c r="X8517" t="s">
        <v>95</v>
      </c>
      <c r="Y8517">
        <v>16</v>
      </c>
      <c r="Z8517">
        <v>25</v>
      </c>
      <c r="AA8517" t="s">
        <v>44</v>
      </c>
      <c r="AB8517" t="s">
        <v>45</v>
      </c>
      <c r="AC8517" t="s">
        <v>737</v>
      </c>
      <c r="AD8517" t="s">
        <v>29805</v>
      </c>
      <c r="AE8517">
        <v>7120</v>
      </c>
      <c r="AF8517">
        <v>17897</v>
      </c>
    </row>
    <row r="8518" spans="1:32" x14ac:dyDescent="0.35">
      <c r="A8518">
        <v>2017</v>
      </c>
      <c r="B8518" t="s">
        <v>257</v>
      </c>
      <c r="C8518" t="s">
        <v>2959</v>
      </c>
      <c r="D8518" t="s">
        <v>34</v>
      </c>
      <c r="E8518" t="s">
        <v>747</v>
      </c>
      <c r="F8518">
        <v>4.8</v>
      </c>
      <c r="G8518">
        <v>89</v>
      </c>
      <c r="H8518" t="s">
        <v>36</v>
      </c>
      <c r="I8518" t="s">
        <v>5623</v>
      </c>
      <c r="J8518">
        <v>3</v>
      </c>
      <c r="K8518">
        <v>10</v>
      </c>
      <c r="L8518" t="s">
        <v>5624</v>
      </c>
      <c r="M8518" t="s">
        <v>1103</v>
      </c>
      <c r="N8518">
        <v>20877</v>
      </c>
      <c r="O8518" t="s">
        <v>53</v>
      </c>
      <c r="P8518">
        <v>4.8</v>
      </c>
      <c r="Q8518">
        <v>4.8</v>
      </c>
      <c r="R8518">
        <v>4.9000000000000004</v>
      </c>
      <c r="S8518">
        <v>4.5</v>
      </c>
      <c r="T8518">
        <v>4.8</v>
      </c>
      <c r="U8518">
        <v>4.9000000000000004</v>
      </c>
      <c r="V8518" t="s">
        <v>76</v>
      </c>
      <c r="W8518" t="s">
        <v>42</v>
      </c>
      <c r="X8518" t="s">
        <v>124</v>
      </c>
      <c r="Y8518">
        <v>21</v>
      </c>
      <c r="Z8518">
        <v>28</v>
      </c>
      <c r="AA8518" t="s">
        <v>44</v>
      </c>
      <c r="AB8518" t="s">
        <v>45</v>
      </c>
      <c r="AC8518" t="s">
        <v>219</v>
      </c>
      <c r="AD8518" t="s">
        <v>29806</v>
      </c>
      <c r="AE8518">
        <v>22811297</v>
      </c>
      <c r="AF8518">
        <v>39439</v>
      </c>
    </row>
    <row r="8519" spans="1:32" x14ac:dyDescent="0.35">
      <c r="A8519">
        <v>2019</v>
      </c>
      <c r="B8519" t="s">
        <v>108</v>
      </c>
      <c r="C8519" t="s">
        <v>6583</v>
      </c>
      <c r="D8519" t="s">
        <v>34</v>
      </c>
      <c r="E8519" t="s">
        <v>17837</v>
      </c>
      <c r="F8519">
        <v>4.5999999999999996</v>
      </c>
      <c r="G8519">
        <v>33</v>
      </c>
      <c r="H8519" t="s">
        <v>36</v>
      </c>
      <c r="I8519" t="s">
        <v>6060</v>
      </c>
      <c r="J8519">
        <v>1</v>
      </c>
      <c r="K8519">
        <v>1</v>
      </c>
      <c r="L8519" t="s">
        <v>6061</v>
      </c>
      <c r="M8519" t="s">
        <v>1103</v>
      </c>
      <c r="N8519">
        <v>20852</v>
      </c>
      <c r="O8519" t="s">
        <v>53</v>
      </c>
      <c r="P8519">
        <v>4.5999999999999996</v>
      </c>
      <c r="Q8519">
        <v>4.5</v>
      </c>
      <c r="R8519">
        <v>4.5999999999999996</v>
      </c>
      <c r="S8519">
        <v>4.5</v>
      </c>
      <c r="T8519">
        <v>4.7</v>
      </c>
      <c r="U8519">
        <v>4.7</v>
      </c>
      <c r="V8519" t="s">
        <v>42</v>
      </c>
      <c r="W8519" t="s">
        <v>42</v>
      </c>
      <c r="X8519" t="s">
        <v>124</v>
      </c>
      <c r="Y8519">
        <v>23</v>
      </c>
      <c r="Z8519">
        <v>31</v>
      </c>
      <c r="AA8519" t="s">
        <v>512</v>
      </c>
      <c r="AB8519" t="s">
        <v>294</v>
      </c>
      <c r="AC8519" t="s">
        <v>6585</v>
      </c>
      <c r="AD8519" t="s">
        <v>17838</v>
      </c>
      <c r="AE8519" t="s">
        <v>17839</v>
      </c>
      <c r="AF8519">
        <v>54578</v>
      </c>
    </row>
    <row r="8520" spans="1:32" x14ac:dyDescent="0.35">
      <c r="A8520">
        <v>2019</v>
      </c>
      <c r="B8520" t="s">
        <v>409</v>
      </c>
      <c r="C8520" t="s">
        <v>1691</v>
      </c>
      <c r="D8520" t="s">
        <v>34</v>
      </c>
      <c r="E8520" t="s">
        <v>3648</v>
      </c>
      <c r="F8520">
        <v>4.8</v>
      </c>
      <c r="G8520">
        <v>224</v>
      </c>
      <c r="H8520" t="s">
        <v>36</v>
      </c>
      <c r="I8520" t="s">
        <v>29807</v>
      </c>
      <c r="J8520">
        <v>4.7</v>
      </c>
      <c r="K8520">
        <v>1648</v>
      </c>
      <c r="L8520" t="s">
        <v>29808</v>
      </c>
      <c r="M8520" t="s">
        <v>481</v>
      </c>
      <c r="N8520">
        <v>22042</v>
      </c>
      <c r="O8520" t="s">
        <v>40</v>
      </c>
      <c r="P8520">
        <v>4.9000000000000004</v>
      </c>
      <c r="Q8520">
        <v>4.9000000000000004</v>
      </c>
      <c r="R8520">
        <v>4.8</v>
      </c>
      <c r="S8520">
        <v>4.5999999999999996</v>
      </c>
      <c r="T8520">
        <v>4.9000000000000004</v>
      </c>
      <c r="U8520">
        <v>4.8</v>
      </c>
      <c r="V8520" t="s">
        <v>10772</v>
      </c>
      <c r="W8520" t="s">
        <v>42</v>
      </c>
      <c r="X8520" t="s">
        <v>55</v>
      </c>
      <c r="Y8520">
        <v>18</v>
      </c>
      <c r="Z8520">
        <v>25</v>
      </c>
      <c r="AA8520" t="s">
        <v>44</v>
      </c>
      <c r="AB8520" t="s">
        <v>45</v>
      </c>
      <c r="AC8520" t="s">
        <v>474</v>
      </c>
      <c r="AD8520" t="s">
        <v>29809</v>
      </c>
      <c r="AE8520" t="s">
        <v>29810</v>
      </c>
      <c r="AF8520">
        <v>43952</v>
      </c>
    </row>
    <row r="8521" spans="1:32" x14ac:dyDescent="0.35">
      <c r="A8521">
        <v>2020</v>
      </c>
      <c r="B8521" t="s">
        <v>32</v>
      </c>
      <c r="C8521" t="s">
        <v>3016</v>
      </c>
      <c r="D8521" t="s">
        <v>34</v>
      </c>
      <c r="E8521" t="s">
        <v>15025</v>
      </c>
      <c r="F8521">
        <v>4.5999999999999996</v>
      </c>
      <c r="G8521">
        <v>102</v>
      </c>
      <c r="H8521" t="s">
        <v>36</v>
      </c>
      <c r="I8521" t="s">
        <v>16655</v>
      </c>
      <c r="J8521">
        <v>4.8</v>
      </c>
      <c r="K8521">
        <v>654</v>
      </c>
      <c r="L8521" t="s">
        <v>16656</v>
      </c>
      <c r="M8521" t="s">
        <v>538</v>
      </c>
      <c r="N8521">
        <v>17870</v>
      </c>
      <c r="O8521" t="s">
        <v>40</v>
      </c>
      <c r="P8521">
        <v>4.5999999999999996</v>
      </c>
      <c r="Q8521">
        <v>4.5999999999999996</v>
      </c>
      <c r="R8521">
        <v>4.7</v>
      </c>
      <c r="S8521">
        <v>4.5</v>
      </c>
      <c r="T8521">
        <v>4.7</v>
      </c>
      <c r="U8521">
        <v>4.8</v>
      </c>
      <c r="V8521" t="s">
        <v>2480</v>
      </c>
      <c r="W8521" t="s">
        <v>76</v>
      </c>
      <c r="X8521" t="s">
        <v>124</v>
      </c>
      <c r="Y8521">
        <v>20</v>
      </c>
      <c r="Z8521">
        <v>27</v>
      </c>
      <c r="AA8521" t="s">
        <v>44</v>
      </c>
      <c r="AB8521" t="s">
        <v>10390</v>
      </c>
      <c r="AC8521" t="s">
        <v>607</v>
      </c>
      <c r="AD8521" t="s">
        <v>16657</v>
      </c>
      <c r="AE8521" t="s">
        <v>16658</v>
      </c>
      <c r="AF8521">
        <v>15000</v>
      </c>
    </row>
    <row r="8522" spans="1:32" x14ac:dyDescent="0.35">
      <c r="A8522">
        <v>2019</v>
      </c>
      <c r="B8522" t="s">
        <v>213</v>
      </c>
      <c r="C8522" t="s">
        <v>2075</v>
      </c>
      <c r="D8522" t="s">
        <v>34</v>
      </c>
      <c r="E8522" t="s">
        <v>29811</v>
      </c>
      <c r="F8522">
        <v>4.3</v>
      </c>
      <c r="G8522">
        <v>217</v>
      </c>
      <c r="H8522" t="s">
        <v>36</v>
      </c>
      <c r="I8522" t="s">
        <v>18133</v>
      </c>
      <c r="J8522">
        <v>2.8</v>
      </c>
      <c r="K8522">
        <v>24</v>
      </c>
      <c r="L8522" t="s">
        <v>18134</v>
      </c>
      <c r="M8522" t="s">
        <v>1103</v>
      </c>
      <c r="N8522">
        <v>20724</v>
      </c>
      <c r="O8522" t="s">
        <v>53</v>
      </c>
      <c r="P8522">
        <v>4.5999999999999996</v>
      </c>
      <c r="Q8522">
        <v>4.5</v>
      </c>
      <c r="R8522">
        <v>4.2</v>
      </c>
      <c r="S8522">
        <v>4.0999999999999996</v>
      </c>
      <c r="T8522">
        <v>4.5999999999999996</v>
      </c>
      <c r="U8522">
        <v>4.2</v>
      </c>
      <c r="V8522" t="s">
        <v>1104</v>
      </c>
      <c r="W8522" t="s">
        <v>327</v>
      </c>
      <c r="X8522" t="s">
        <v>124</v>
      </c>
      <c r="Y8522">
        <v>21</v>
      </c>
      <c r="Z8522">
        <v>27</v>
      </c>
      <c r="AA8522" t="s">
        <v>44</v>
      </c>
      <c r="AB8522" t="s">
        <v>56</v>
      </c>
      <c r="AC8522" t="s">
        <v>219</v>
      </c>
      <c r="AD8522" t="s">
        <v>29812</v>
      </c>
      <c r="AE8522" t="s">
        <v>29813</v>
      </c>
      <c r="AF8522">
        <v>26384</v>
      </c>
    </row>
    <row r="8523" spans="1:32" x14ac:dyDescent="0.35">
      <c r="A8523">
        <v>2020</v>
      </c>
      <c r="B8523" t="s">
        <v>81</v>
      </c>
      <c r="C8523" t="s">
        <v>4878</v>
      </c>
      <c r="D8523" t="s">
        <v>34</v>
      </c>
      <c r="E8523" t="s">
        <v>29814</v>
      </c>
      <c r="F8523">
        <v>4.9000000000000004</v>
      </c>
      <c r="G8523">
        <v>52</v>
      </c>
      <c r="H8523" t="s">
        <v>36</v>
      </c>
      <c r="I8523" t="s">
        <v>22370</v>
      </c>
      <c r="J8523">
        <v>4.7</v>
      </c>
      <c r="K8523">
        <v>490</v>
      </c>
      <c r="L8523" t="s">
        <v>22371</v>
      </c>
      <c r="M8523" t="s">
        <v>1036</v>
      </c>
      <c r="N8523">
        <v>27834</v>
      </c>
      <c r="O8523" t="s">
        <v>53</v>
      </c>
      <c r="P8523">
        <v>4.9000000000000004</v>
      </c>
      <c r="Q8523">
        <v>4.8</v>
      </c>
      <c r="R8523">
        <v>4.9000000000000004</v>
      </c>
      <c r="S8523">
        <v>4.8</v>
      </c>
      <c r="T8523">
        <v>4.8</v>
      </c>
      <c r="U8523">
        <v>5</v>
      </c>
      <c r="V8523" t="s">
        <v>144</v>
      </c>
      <c r="W8523" t="s">
        <v>41</v>
      </c>
      <c r="X8523" t="s">
        <v>43</v>
      </c>
      <c r="Y8523">
        <v>22</v>
      </c>
      <c r="Z8523">
        <v>31</v>
      </c>
      <c r="AA8523" t="s">
        <v>44</v>
      </c>
      <c r="AB8523" t="s">
        <v>45</v>
      </c>
      <c r="AC8523" t="s">
        <v>46</v>
      </c>
      <c r="AD8523" t="s">
        <v>29815</v>
      </c>
      <c r="AE8523" t="s">
        <v>29816</v>
      </c>
      <c r="AF8523">
        <v>28928</v>
      </c>
    </row>
    <row r="8524" spans="1:32" x14ac:dyDescent="0.35">
      <c r="A8524">
        <v>2016</v>
      </c>
      <c r="B8524" t="s">
        <v>81</v>
      </c>
      <c r="C8524" t="s">
        <v>1117</v>
      </c>
      <c r="D8524" t="s">
        <v>34</v>
      </c>
      <c r="E8524" t="s">
        <v>717</v>
      </c>
      <c r="F8524">
        <v>4.4000000000000004</v>
      </c>
      <c r="G8524">
        <v>119</v>
      </c>
      <c r="H8524" t="s">
        <v>36</v>
      </c>
      <c r="I8524" t="s">
        <v>18143</v>
      </c>
      <c r="J8524">
        <v>4.7</v>
      </c>
      <c r="K8524">
        <v>2321</v>
      </c>
      <c r="L8524" t="s">
        <v>18144</v>
      </c>
      <c r="M8524" t="s">
        <v>472</v>
      </c>
      <c r="N8524">
        <v>33417</v>
      </c>
      <c r="O8524" t="s">
        <v>53</v>
      </c>
      <c r="P8524">
        <v>4.5999999999999996</v>
      </c>
      <c r="Q8524">
        <v>4.5999999999999996</v>
      </c>
      <c r="R8524">
        <v>4.2</v>
      </c>
      <c r="S8524">
        <v>4.0999999999999996</v>
      </c>
      <c r="T8524">
        <v>4.5999999999999996</v>
      </c>
      <c r="U8524">
        <v>4.5</v>
      </c>
      <c r="V8524" t="s">
        <v>1408</v>
      </c>
      <c r="W8524" t="s">
        <v>77</v>
      </c>
      <c r="X8524" t="s">
        <v>43</v>
      </c>
      <c r="Y8524">
        <v>20</v>
      </c>
      <c r="Z8524">
        <v>27</v>
      </c>
      <c r="AA8524" t="s">
        <v>44</v>
      </c>
      <c r="AB8524" t="s">
        <v>45</v>
      </c>
      <c r="AC8524" t="s">
        <v>114</v>
      </c>
      <c r="AD8524" t="s">
        <v>29817</v>
      </c>
      <c r="AE8524" t="s">
        <v>29818</v>
      </c>
      <c r="AF8524">
        <v>69604</v>
      </c>
    </row>
    <row r="8525" spans="1:32" x14ac:dyDescent="0.35">
      <c r="A8525">
        <v>2019</v>
      </c>
      <c r="B8525" t="s">
        <v>373</v>
      </c>
      <c r="C8525" t="s">
        <v>1956</v>
      </c>
      <c r="D8525" t="s">
        <v>1957</v>
      </c>
      <c r="E8525" t="s">
        <v>5015</v>
      </c>
      <c r="F8525">
        <v>4.7</v>
      </c>
      <c r="G8525">
        <v>87</v>
      </c>
      <c r="H8525" t="s">
        <v>36</v>
      </c>
      <c r="I8525" t="s">
        <v>20489</v>
      </c>
      <c r="J8525">
        <v>4.7</v>
      </c>
      <c r="K8525">
        <v>572</v>
      </c>
      <c r="L8525" t="s">
        <v>20490</v>
      </c>
      <c r="M8525" t="s">
        <v>1103</v>
      </c>
      <c r="N8525">
        <v>21409</v>
      </c>
      <c r="O8525" t="s">
        <v>40</v>
      </c>
      <c r="P8525">
        <v>4.9000000000000004</v>
      </c>
      <c r="Q8525">
        <v>4.8</v>
      </c>
      <c r="R8525">
        <v>4.5999999999999996</v>
      </c>
      <c r="S8525">
        <v>4.5</v>
      </c>
      <c r="T8525">
        <v>4.9000000000000004</v>
      </c>
      <c r="U8525">
        <v>4.7</v>
      </c>
      <c r="V8525" t="s">
        <v>11512</v>
      </c>
      <c r="W8525" t="s">
        <v>889</v>
      </c>
      <c r="X8525" t="s">
        <v>124</v>
      </c>
      <c r="Y8525">
        <v>24</v>
      </c>
      <c r="Z8525">
        <v>30</v>
      </c>
      <c r="AA8525" t="s">
        <v>44</v>
      </c>
      <c r="AB8525" t="s">
        <v>78</v>
      </c>
      <c r="AC8525" t="s">
        <v>1959</v>
      </c>
      <c r="AD8525" t="s">
        <v>29819</v>
      </c>
      <c r="AE8525" t="s">
        <v>29820</v>
      </c>
      <c r="AF8525">
        <v>39874</v>
      </c>
    </row>
    <row r="8526" spans="1:32" x14ac:dyDescent="0.35">
      <c r="A8526">
        <v>2019</v>
      </c>
      <c r="B8526" t="s">
        <v>257</v>
      </c>
      <c r="C8526" t="s">
        <v>1079</v>
      </c>
      <c r="D8526" t="s">
        <v>34</v>
      </c>
      <c r="E8526" t="s">
        <v>29821</v>
      </c>
      <c r="F8526">
        <v>4.7</v>
      </c>
      <c r="G8526">
        <v>55</v>
      </c>
      <c r="H8526" t="s">
        <v>36</v>
      </c>
      <c r="I8526" t="s">
        <v>20493</v>
      </c>
      <c r="J8526">
        <v>4.7</v>
      </c>
      <c r="K8526">
        <v>598</v>
      </c>
      <c r="L8526" t="s">
        <v>20494</v>
      </c>
      <c r="M8526" t="s">
        <v>472</v>
      </c>
      <c r="N8526">
        <v>33407</v>
      </c>
      <c r="O8526" t="s">
        <v>53</v>
      </c>
      <c r="P8526">
        <v>5</v>
      </c>
      <c r="Q8526">
        <v>4.9000000000000004</v>
      </c>
      <c r="R8526">
        <v>4.9000000000000004</v>
      </c>
      <c r="S8526">
        <v>4.4000000000000004</v>
      </c>
      <c r="T8526">
        <v>4.7</v>
      </c>
      <c r="U8526">
        <v>4.5999999999999996</v>
      </c>
      <c r="V8526" t="s">
        <v>1179</v>
      </c>
      <c r="W8526" t="s">
        <v>77</v>
      </c>
      <c r="X8526" t="s">
        <v>124</v>
      </c>
      <c r="Y8526">
        <v>20</v>
      </c>
      <c r="Z8526">
        <v>26</v>
      </c>
      <c r="AA8526" t="s">
        <v>44</v>
      </c>
      <c r="AB8526" t="s">
        <v>45</v>
      </c>
      <c r="AC8526" t="s">
        <v>264</v>
      </c>
      <c r="AD8526" t="s">
        <v>29822</v>
      </c>
      <c r="AE8526" t="s">
        <v>29823</v>
      </c>
      <c r="AF8526">
        <v>42448</v>
      </c>
    </row>
    <row r="8527" spans="1:32" x14ac:dyDescent="0.35">
      <c r="A8527">
        <v>2016</v>
      </c>
      <c r="B8527" t="s">
        <v>108</v>
      </c>
      <c r="C8527" t="s">
        <v>1881</v>
      </c>
      <c r="D8527" t="s">
        <v>34</v>
      </c>
      <c r="E8527" t="s">
        <v>29824</v>
      </c>
      <c r="F8527">
        <v>4.7</v>
      </c>
      <c r="G8527">
        <v>106</v>
      </c>
      <c r="H8527" t="s">
        <v>36</v>
      </c>
      <c r="I8527" t="s">
        <v>15150</v>
      </c>
      <c r="J8527">
        <v>4.7</v>
      </c>
      <c r="K8527">
        <v>2630</v>
      </c>
      <c r="L8527" t="s">
        <v>15151</v>
      </c>
      <c r="M8527" t="s">
        <v>472</v>
      </c>
      <c r="N8527">
        <v>33331</v>
      </c>
      <c r="O8527" t="s">
        <v>53</v>
      </c>
      <c r="P8527">
        <v>4.7</v>
      </c>
      <c r="Q8527">
        <v>4.8</v>
      </c>
      <c r="R8527">
        <v>4.5999999999999996</v>
      </c>
      <c r="S8527">
        <v>4.4000000000000004</v>
      </c>
      <c r="T8527">
        <v>4.8</v>
      </c>
      <c r="U8527">
        <v>4.7</v>
      </c>
      <c r="V8527" t="s">
        <v>262</v>
      </c>
      <c r="W8527" t="s">
        <v>29825</v>
      </c>
      <c r="X8527" t="s">
        <v>124</v>
      </c>
      <c r="Y8527">
        <v>24</v>
      </c>
      <c r="Z8527">
        <v>31</v>
      </c>
      <c r="AA8527" t="s">
        <v>44</v>
      </c>
      <c r="AB8527" t="s">
        <v>113</v>
      </c>
      <c r="AC8527" t="s">
        <v>219</v>
      </c>
      <c r="AD8527" t="s">
        <v>29826</v>
      </c>
      <c r="AE8527" t="s">
        <v>29827</v>
      </c>
      <c r="AF8527">
        <v>62677</v>
      </c>
    </row>
    <row r="8528" spans="1:32" x14ac:dyDescent="0.35">
      <c r="A8528">
        <v>2019</v>
      </c>
      <c r="B8528" t="s">
        <v>1758</v>
      </c>
      <c r="C8528" t="s">
        <v>3785</v>
      </c>
      <c r="D8528" t="s">
        <v>34</v>
      </c>
      <c r="E8528" t="s">
        <v>15684</v>
      </c>
      <c r="F8528">
        <v>4.5999999999999996</v>
      </c>
      <c r="G8528">
        <v>25</v>
      </c>
      <c r="H8528" t="s">
        <v>36</v>
      </c>
      <c r="I8528" t="s">
        <v>6493</v>
      </c>
      <c r="J8528">
        <v>4.7</v>
      </c>
      <c r="K8528">
        <v>731</v>
      </c>
      <c r="L8528" t="s">
        <v>6494</v>
      </c>
      <c r="M8528" t="s">
        <v>472</v>
      </c>
      <c r="N8528">
        <v>33071</v>
      </c>
      <c r="O8528" t="s">
        <v>53</v>
      </c>
      <c r="P8528">
        <v>4.5999999999999996</v>
      </c>
      <c r="Q8528">
        <v>4.4000000000000004</v>
      </c>
      <c r="R8528">
        <v>4.7</v>
      </c>
      <c r="S8528">
        <v>4.5999999999999996</v>
      </c>
      <c r="T8528">
        <v>4.8</v>
      </c>
      <c r="U8528">
        <v>4.5</v>
      </c>
      <c r="V8528" t="s">
        <v>3229</v>
      </c>
      <c r="W8528" t="s">
        <v>5827</v>
      </c>
      <c r="X8528" t="s">
        <v>124</v>
      </c>
      <c r="Y8528">
        <v>22</v>
      </c>
      <c r="Z8528">
        <v>28</v>
      </c>
      <c r="AA8528" t="s">
        <v>44</v>
      </c>
      <c r="AB8528" t="s">
        <v>45</v>
      </c>
      <c r="AC8528" t="s">
        <v>3230</v>
      </c>
      <c r="AD8528" t="s">
        <v>29828</v>
      </c>
      <c r="AE8528" t="s">
        <v>29829</v>
      </c>
      <c r="AF8528">
        <v>41588</v>
      </c>
    </row>
    <row r="8529" spans="1:32" x14ac:dyDescent="0.35">
      <c r="A8529">
        <v>2019</v>
      </c>
      <c r="B8529" t="s">
        <v>409</v>
      </c>
      <c r="C8529" t="s">
        <v>562</v>
      </c>
      <c r="D8529" t="s">
        <v>34</v>
      </c>
      <c r="E8529" t="s">
        <v>29830</v>
      </c>
      <c r="F8529">
        <v>4.5999999999999996</v>
      </c>
      <c r="G8529">
        <v>568</v>
      </c>
      <c r="H8529" t="s">
        <v>36</v>
      </c>
      <c r="I8529" t="s">
        <v>20498</v>
      </c>
      <c r="J8529">
        <v>3.2</v>
      </c>
      <c r="K8529">
        <v>154</v>
      </c>
      <c r="L8529" t="s">
        <v>20499</v>
      </c>
      <c r="M8529" t="s">
        <v>679</v>
      </c>
      <c r="N8529">
        <v>13039</v>
      </c>
      <c r="O8529" t="s">
        <v>53</v>
      </c>
      <c r="P8529">
        <v>4.8</v>
      </c>
      <c r="Q8529">
        <v>4.7</v>
      </c>
      <c r="R8529">
        <v>4.5</v>
      </c>
      <c r="S8529">
        <v>4.5</v>
      </c>
      <c r="T8529">
        <v>4.7</v>
      </c>
      <c r="U8529">
        <v>4.5999999999999996</v>
      </c>
      <c r="V8529" t="s">
        <v>3713</v>
      </c>
      <c r="W8529" t="s">
        <v>42</v>
      </c>
      <c r="X8529" t="s">
        <v>55</v>
      </c>
      <c r="Y8529">
        <v>21</v>
      </c>
      <c r="Z8529">
        <v>29</v>
      </c>
      <c r="AA8529" t="s">
        <v>44</v>
      </c>
      <c r="AB8529" t="s">
        <v>125</v>
      </c>
      <c r="AC8529" t="s">
        <v>567</v>
      </c>
      <c r="AD8529" t="s">
        <v>29831</v>
      </c>
      <c r="AE8529" t="s">
        <v>29832</v>
      </c>
      <c r="AF8529">
        <v>94700</v>
      </c>
    </row>
    <row r="8530" spans="1:32" x14ac:dyDescent="0.35">
      <c r="A8530">
        <v>2022</v>
      </c>
      <c r="B8530" t="s">
        <v>213</v>
      </c>
      <c r="C8530" t="s">
        <v>29833</v>
      </c>
      <c r="D8530" t="s">
        <v>34</v>
      </c>
      <c r="E8530" t="s">
        <v>29834</v>
      </c>
      <c r="F8530">
        <v>4.9000000000000004</v>
      </c>
      <c r="G8530">
        <v>16</v>
      </c>
      <c r="H8530" t="s">
        <v>36</v>
      </c>
      <c r="I8530" t="s">
        <v>5644</v>
      </c>
      <c r="J8530">
        <v>4.5999999999999996</v>
      </c>
      <c r="K8530">
        <v>1121</v>
      </c>
      <c r="L8530" t="s">
        <v>5645</v>
      </c>
      <c r="M8530" t="s">
        <v>472</v>
      </c>
      <c r="N8530">
        <v>33027</v>
      </c>
      <c r="O8530" t="s">
        <v>53</v>
      </c>
      <c r="P8530">
        <v>4.9000000000000004</v>
      </c>
      <c r="Q8530">
        <v>4.8</v>
      </c>
      <c r="R8530">
        <v>4.9000000000000004</v>
      </c>
      <c r="S8530">
        <v>4.9000000000000004</v>
      </c>
      <c r="T8530">
        <v>4.9000000000000004</v>
      </c>
      <c r="U8530">
        <v>4.9000000000000004</v>
      </c>
      <c r="V8530" t="s">
        <v>29835</v>
      </c>
      <c r="W8530" t="s">
        <v>77</v>
      </c>
      <c r="X8530" t="s">
        <v>124</v>
      </c>
      <c r="Y8530">
        <v>19</v>
      </c>
      <c r="Z8530">
        <v>25</v>
      </c>
      <c r="AA8530" t="s">
        <v>44</v>
      </c>
      <c r="AB8530" t="s">
        <v>56</v>
      </c>
      <c r="AC8530" t="s">
        <v>126</v>
      </c>
      <c r="AD8530" t="s">
        <v>29836</v>
      </c>
      <c r="AE8530" t="s">
        <v>29837</v>
      </c>
      <c r="AF8530">
        <v>3846</v>
      </c>
    </row>
    <row r="8531" spans="1:32" x14ac:dyDescent="0.35">
      <c r="A8531">
        <v>2019</v>
      </c>
      <c r="B8531" t="s">
        <v>257</v>
      </c>
      <c r="C8531" t="s">
        <v>1598</v>
      </c>
      <c r="D8531" t="s">
        <v>34</v>
      </c>
      <c r="E8531" t="s">
        <v>3423</v>
      </c>
      <c r="F8531">
        <v>4.9000000000000004</v>
      </c>
      <c r="G8531">
        <v>30</v>
      </c>
      <c r="H8531" t="s">
        <v>36</v>
      </c>
      <c r="I8531" t="s">
        <v>6885</v>
      </c>
      <c r="J8531">
        <v>3</v>
      </c>
      <c r="K8531">
        <v>4</v>
      </c>
      <c r="L8531" t="s">
        <v>6886</v>
      </c>
      <c r="M8531" t="s">
        <v>472</v>
      </c>
      <c r="N8531">
        <v>33426</v>
      </c>
      <c r="O8531" t="s">
        <v>94</v>
      </c>
      <c r="P8531">
        <v>4.9000000000000004</v>
      </c>
      <c r="Q8531">
        <v>4.9000000000000004</v>
      </c>
      <c r="R8531">
        <v>5</v>
      </c>
      <c r="S8531">
        <v>4.5999999999999996</v>
      </c>
      <c r="T8531">
        <v>4.9000000000000004</v>
      </c>
      <c r="U8531">
        <v>4.9000000000000004</v>
      </c>
      <c r="V8531" t="s">
        <v>42</v>
      </c>
      <c r="W8531" t="s">
        <v>42</v>
      </c>
      <c r="X8531" t="s">
        <v>95</v>
      </c>
      <c r="Y8531">
        <v>26</v>
      </c>
      <c r="Z8531">
        <v>36</v>
      </c>
      <c r="AA8531" t="s">
        <v>44</v>
      </c>
      <c r="AB8531" t="s">
        <v>45</v>
      </c>
      <c r="AC8531" t="s">
        <v>219</v>
      </c>
      <c r="AD8531" t="s">
        <v>29838</v>
      </c>
      <c r="AE8531">
        <v>23067829</v>
      </c>
      <c r="AF8531">
        <v>47215</v>
      </c>
    </row>
    <row r="8532" spans="1:32" x14ac:dyDescent="0.35">
      <c r="A8532">
        <v>2020</v>
      </c>
      <c r="B8532" t="s">
        <v>533</v>
      </c>
      <c r="C8532" t="s">
        <v>3194</v>
      </c>
      <c r="D8532" t="s">
        <v>1856</v>
      </c>
      <c r="E8532" t="s">
        <v>23945</v>
      </c>
      <c r="F8532">
        <v>4.9000000000000004</v>
      </c>
      <c r="G8532">
        <v>25</v>
      </c>
      <c r="H8532" t="s">
        <v>36</v>
      </c>
      <c r="I8532" t="s">
        <v>26613</v>
      </c>
      <c r="J8532">
        <v>4.8</v>
      </c>
      <c r="K8532">
        <v>1565</v>
      </c>
      <c r="L8532" t="s">
        <v>26614</v>
      </c>
      <c r="M8532" t="s">
        <v>472</v>
      </c>
      <c r="N8532">
        <v>33073</v>
      </c>
      <c r="O8532" t="s">
        <v>40</v>
      </c>
      <c r="P8532">
        <v>4.9000000000000004</v>
      </c>
      <c r="Q8532">
        <v>4.9000000000000004</v>
      </c>
      <c r="R8532">
        <v>4.9000000000000004</v>
      </c>
      <c r="S8532">
        <v>5</v>
      </c>
      <c r="T8532">
        <v>4.9000000000000004</v>
      </c>
      <c r="U8532">
        <v>4.9000000000000004</v>
      </c>
      <c r="V8532" t="s">
        <v>42</v>
      </c>
      <c r="W8532" t="s">
        <v>681</v>
      </c>
      <c r="X8532" t="s">
        <v>43</v>
      </c>
      <c r="Y8532">
        <v>30</v>
      </c>
      <c r="Z8532">
        <v>40</v>
      </c>
      <c r="AA8532" t="s">
        <v>44</v>
      </c>
      <c r="AB8532" t="s">
        <v>45</v>
      </c>
      <c r="AC8532" t="s">
        <v>874</v>
      </c>
      <c r="AD8532" t="s">
        <v>29839</v>
      </c>
      <c r="AE8532" t="s">
        <v>29840</v>
      </c>
      <c r="AF8532">
        <v>13309</v>
      </c>
    </row>
    <row r="8533" spans="1:32" x14ac:dyDescent="0.35">
      <c r="A8533">
        <v>2019</v>
      </c>
      <c r="B8533" t="s">
        <v>108</v>
      </c>
      <c r="C8533" t="s">
        <v>19592</v>
      </c>
      <c r="D8533" t="s">
        <v>34</v>
      </c>
      <c r="E8533" t="s">
        <v>18770</v>
      </c>
      <c r="F8533">
        <v>4.5</v>
      </c>
      <c r="G8533">
        <v>16</v>
      </c>
      <c r="H8533" t="s">
        <v>36</v>
      </c>
      <c r="I8533" t="s">
        <v>5644</v>
      </c>
      <c r="J8533">
        <v>4.5999999999999996</v>
      </c>
      <c r="K8533">
        <v>1121</v>
      </c>
      <c r="L8533" t="s">
        <v>5645</v>
      </c>
      <c r="M8533" t="s">
        <v>472</v>
      </c>
      <c r="N8533">
        <v>33027</v>
      </c>
      <c r="O8533" t="s">
        <v>53</v>
      </c>
      <c r="P8533">
        <v>4.4000000000000004</v>
      </c>
      <c r="Q8533">
        <v>4.9000000000000004</v>
      </c>
      <c r="R8533">
        <v>4.5</v>
      </c>
      <c r="S8533">
        <v>4.0999999999999996</v>
      </c>
      <c r="T8533">
        <v>4.7</v>
      </c>
      <c r="U8533">
        <v>4.4000000000000004</v>
      </c>
      <c r="V8533" t="s">
        <v>29841</v>
      </c>
      <c r="W8533" t="s">
        <v>77</v>
      </c>
      <c r="X8533" t="s">
        <v>95</v>
      </c>
      <c r="Y8533">
        <v>24</v>
      </c>
      <c r="Z8533">
        <v>31</v>
      </c>
      <c r="AA8533" t="s">
        <v>44</v>
      </c>
      <c r="AB8533" t="s">
        <v>125</v>
      </c>
      <c r="AC8533" t="s">
        <v>264</v>
      </c>
      <c r="AD8533" t="s">
        <v>29842</v>
      </c>
      <c r="AE8533" t="s">
        <v>29843</v>
      </c>
      <c r="AF8533">
        <v>46326</v>
      </c>
    </row>
    <row r="8534" spans="1:32" x14ac:dyDescent="0.35">
      <c r="A8534">
        <v>2019</v>
      </c>
      <c r="B8534" t="s">
        <v>48</v>
      </c>
      <c r="C8534" t="s">
        <v>3589</v>
      </c>
      <c r="D8534" t="s">
        <v>34</v>
      </c>
      <c r="E8534" t="s">
        <v>28372</v>
      </c>
      <c r="F8534">
        <v>4.8</v>
      </c>
      <c r="G8534">
        <v>425</v>
      </c>
      <c r="H8534" t="s">
        <v>36</v>
      </c>
      <c r="I8534" t="s">
        <v>29844</v>
      </c>
      <c r="J8534">
        <v>2.5</v>
      </c>
      <c r="K8534">
        <v>5</v>
      </c>
      <c r="L8534" t="s">
        <v>29845</v>
      </c>
      <c r="M8534" t="s">
        <v>481</v>
      </c>
      <c r="N8534">
        <v>23608</v>
      </c>
      <c r="O8534" t="s">
        <v>94</v>
      </c>
      <c r="P8534">
        <v>4.9000000000000004</v>
      </c>
      <c r="Q8534">
        <v>4.8</v>
      </c>
      <c r="R8534">
        <v>4.8</v>
      </c>
      <c r="S8534">
        <v>4.5999999999999996</v>
      </c>
      <c r="T8534">
        <v>4.8</v>
      </c>
      <c r="U8534">
        <v>4.7</v>
      </c>
      <c r="V8534" t="s">
        <v>76</v>
      </c>
      <c r="W8534" t="s">
        <v>721</v>
      </c>
      <c r="X8534" t="s">
        <v>55</v>
      </c>
      <c r="Y8534">
        <v>15</v>
      </c>
      <c r="Z8534">
        <v>18</v>
      </c>
      <c r="AA8534" t="s">
        <v>44</v>
      </c>
      <c r="AB8534" t="s">
        <v>56</v>
      </c>
      <c r="AC8534" t="s">
        <v>57</v>
      </c>
      <c r="AD8534" t="s">
        <v>29846</v>
      </c>
      <c r="AE8534">
        <v>22896117</v>
      </c>
      <c r="AF8534">
        <v>15057</v>
      </c>
    </row>
    <row r="8535" spans="1:32" x14ac:dyDescent="0.35">
      <c r="A8535">
        <v>2019</v>
      </c>
      <c r="B8535" t="s">
        <v>48</v>
      </c>
      <c r="C8535" t="s">
        <v>29847</v>
      </c>
      <c r="D8535" t="s">
        <v>34</v>
      </c>
      <c r="E8535" t="s">
        <v>1190</v>
      </c>
      <c r="F8535">
        <v>4</v>
      </c>
      <c r="G8535">
        <v>20</v>
      </c>
      <c r="H8535" t="s">
        <v>36</v>
      </c>
      <c r="I8535" t="s">
        <v>4284</v>
      </c>
      <c r="J8535">
        <v>4.8</v>
      </c>
      <c r="K8535">
        <v>418</v>
      </c>
      <c r="L8535" t="s">
        <v>4285</v>
      </c>
      <c r="M8535" t="s">
        <v>472</v>
      </c>
      <c r="N8535">
        <v>33064</v>
      </c>
      <c r="O8535" t="s">
        <v>53</v>
      </c>
      <c r="P8535">
        <v>3.9</v>
      </c>
      <c r="Q8535">
        <v>4</v>
      </c>
      <c r="R8535">
        <v>3.7</v>
      </c>
      <c r="S8535">
        <v>3.9</v>
      </c>
      <c r="T8535">
        <v>4.3</v>
      </c>
      <c r="U8535">
        <v>4.0999999999999996</v>
      </c>
      <c r="V8535" t="s">
        <v>29848</v>
      </c>
      <c r="W8535" t="s">
        <v>327</v>
      </c>
      <c r="X8535" t="s">
        <v>43</v>
      </c>
      <c r="Y8535">
        <v>24</v>
      </c>
      <c r="Z8535">
        <v>27</v>
      </c>
      <c r="AA8535" t="s">
        <v>44</v>
      </c>
      <c r="AB8535" t="s">
        <v>45</v>
      </c>
      <c r="AC8535" t="s">
        <v>938</v>
      </c>
      <c r="AD8535" t="s">
        <v>29849</v>
      </c>
      <c r="AE8535" t="s">
        <v>29850</v>
      </c>
      <c r="AF8535">
        <v>46345</v>
      </c>
    </row>
    <row r="8536" spans="1:32" x14ac:dyDescent="0.35">
      <c r="A8536">
        <v>2021</v>
      </c>
      <c r="B8536" t="s">
        <v>525</v>
      </c>
      <c r="C8536" t="s">
        <v>14478</v>
      </c>
      <c r="D8536" t="s">
        <v>2331</v>
      </c>
      <c r="E8536" t="s">
        <v>11909</v>
      </c>
      <c r="F8536">
        <v>4.8</v>
      </c>
      <c r="G8536">
        <v>59</v>
      </c>
      <c r="H8536" t="s">
        <v>36</v>
      </c>
      <c r="I8536" t="s">
        <v>5650</v>
      </c>
      <c r="J8536">
        <v>4.5999999999999996</v>
      </c>
      <c r="K8536">
        <v>3999</v>
      </c>
      <c r="L8536" t="s">
        <v>5651</v>
      </c>
      <c r="M8536" t="s">
        <v>472</v>
      </c>
      <c r="N8536">
        <v>33023</v>
      </c>
      <c r="O8536" t="s">
        <v>53</v>
      </c>
      <c r="P8536">
        <v>4.9000000000000004</v>
      </c>
      <c r="Q8536">
        <v>4.8</v>
      </c>
      <c r="R8536">
        <v>4.8</v>
      </c>
      <c r="S8536">
        <v>4.5999999999999996</v>
      </c>
      <c r="T8536">
        <v>4.8</v>
      </c>
      <c r="U8536">
        <v>4.8</v>
      </c>
      <c r="V8536" t="s">
        <v>3069</v>
      </c>
      <c r="W8536" t="s">
        <v>42</v>
      </c>
      <c r="X8536" t="s">
        <v>43</v>
      </c>
      <c r="Y8536">
        <v>23</v>
      </c>
      <c r="Z8536">
        <v>30</v>
      </c>
      <c r="AA8536" t="s">
        <v>44</v>
      </c>
      <c r="AB8536" t="s">
        <v>151</v>
      </c>
      <c r="AC8536" t="s">
        <v>464</v>
      </c>
      <c r="AD8536" t="s">
        <v>29851</v>
      </c>
      <c r="AE8536" t="s">
        <v>29852</v>
      </c>
      <c r="AF8536">
        <v>23234</v>
      </c>
    </row>
    <row r="8537" spans="1:32" x14ac:dyDescent="0.35">
      <c r="A8537">
        <v>2019</v>
      </c>
      <c r="B8537" t="s">
        <v>288</v>
      </c>
      <c r="C8537" t="s">
        <v>821</v>
      </c>
      <c r="D8537" t="s">
        <v>34</v>
      </c>
      <c r="E8537" t="s">
        <v>29853</v>
      </c>
      <c r="F8537">
        <v>4.8</v>
      </c>
      <c r="G8537">
        <v>14</v>
      </c>
      <c r="H8537" t="s">
        <v>36</v>
      </c>
      <c r="I8537" t="s">
        <v>4298</v>
      </c>
      <c r="J8537">
        <v>4.7</v>
      </c>
      <c r="K8537">
        <v>163</v>
      </c>
      <c r="L8537" t="s">
        <v>4299</v>
      </c>
      <c r="M8537" t="s">
        <v>472</v>
      </c>
      <c r="N8537">
        <v>33181</v>
      </c>
      <c r="O8537" t="s">
        <v>53</v>
      </c>
      <c r="P8537">
        <v>4.9000000000000004</v>
      </c>
      <c r="Q8537">
        <v>4.9000000000000004</v>
      </c>
      <c r="R8537">
        <v>4.8</v>
      </c>
      <c r="S8537">
        <v>4.8</v>
      </c>
      <c r="T8537">
        <v>4.9000000000000004</v>
      </c>
      <c r="U8537">
        <v>4.8</v>
      </c>
      <c r="V8537" t="s">
        <v>1612</v>
      </c>
      <c r="W8537" t="s">
        <v>42</v>
      </c>
      <c r="X8537" t="s">
        <v>124</v>
      </c>
      <c r="Y8537">
        <v>23</v>
      </c>
      <c r="Z8537">
        <v>34</v>
      </c>
      <c r="AA8537" t="s">
        <v>44</v>
      </c>
      <c r="AB8537" t="s">
        <v>294</v>
      </c>
      <c r="AC8537" t="s">
        <v>219</v>
      </c>
      <c r="AD8537" t="s">
        <v>29854</v>
      </c>
      <c r="AE8537" t="s">
        <v>29855</v>
      </c>
      <c r="AF8537">
        <v>17438</v>
      </c>
    </row>
    <row r="8538" spans="1:32" x14ac:dyDescent="0.35">
      <c r="A8538">
        <v>2020</v>
      </c>
      <c r="B8538" t="s">
        <v>69</v>
      </c>
      <c r="C8538" t="s">
        <v>12808</v>
      </c>
      <c r="D8538" t="s">
        <v>34</v>
      </c>
      <c r="E8538" t="s">
        <v>29856</v>
      </c>
      <c r="F8538">
        <v>4.8</v>
      </c>
      <c r="G8538">
        <v>151</v>
      </c>
      <c r="H8538" t="s">
        <v>36</v>
      </c>
      <c r="I8538" t="s">
        <v>9779</v>
      </c>
      <c r="J8538">
        <v>4.5</v>
      </c>
      <c r="K8538">
        <v>2748</v>
      </c>
      <c r="L8538" t="s">
        <v>9780</v>
      </c>
      <c r="M8538" t="s">
        <v>472</v>
      </c>
      <c r="N8538">
        <v>33130</v>
      </c>
      <c r="O8538" t="s">
        <v>40</v>
      </c>
      <c r="P8538">
        <v>4.8</v>
      </c>
      <c r="Q8538">
        <v>4.8</v>
      </c>
      <c r="R8538">
        <v>4.8</v>
      </c>
      <c r="S8538">
        <v>4.8</v>
      </c>
      <c r="T8538">
        <v>4.9000000000000004</v>
      </c>
      <c r="U8538">
        <v>4.9000000000000004</v>
      </c>
      <c r="V8538" t="s">
        <v>122</v>
      </c>
      <c r="W8538" t="s">
        <v>42</v>
      </c>
      <c r="X8538" t="s">
        <v>43</v>
      </c>
      <c r="Y8538">
        <v>30</v>
      </c>
      <c r="Z8538">
        <v>38</v>
      </c>
      <c r="AA8538" t="s">
        <v>44</v>
      </c>
      <c r="AB8538" t="s">
        <v>78</v>
      </c>
      <c r="AC8538" t="s">
        <v>79</v>
      </c>
      <c r="AD8538" t="s">
        <v>29857</v>
      </c>
      <c r="AE8538" t="s">
        <v>29858</v>
      </c>
      <c r="AF8538">
        <v>13948</v>
      </c>
    </row>
    <row r="8539" spans="1:32" x14ac:dyDescent="0.35">
      <c r="A8539">
        <v>2015</v>
      </c>
      <c r="B8539" t="s">
        <v>129</v>
      </c>
      <c r="C8539" t="s">
        <v>11286</v>
      </c>
      <c r="D8539" t="s">
        <v>34</v>
      </c>
      <c r="E8539" t="s">
        <v>2965</v>
      </c>
      <c r="F8539">
        <v>4.7</v>
      </c>
      <c r="G8539">
        <v>102</v>
      </c>
      <c r="H8539" t="s">
        <v>36</v>
      </c>
      <c r="I8539" t="s">
        <v>15488</v>
      </c>
      <c r="J8539">
        <v>4.7</v>
      </c>
      <c r="K8539">
        <v>3672</v>
      </c>
      <c r="L8539" t="s">
        <v>15489</v>
      </c>
      <c r="M8539" t="s">
        <v>538</v>
      </c>
      <c r="N8539">
        <v>19403</v>
      </c>
      <c r="O8539" t="s">
        <v>40</v>
      </c>
      <c r="P8539">
        <v>4.8</v>
      </c>
      <c r="Q8539">
        <v>4.7</v>
      </c>
      <c r="R8539">
        <v>4.7</v>
      </c>
      <c r="S8539">
        <v>4.5</v>
      </c>
      <c r="T8539">
        <v>4.8</v>
      </c>
      <c r="U8539">
        <v>4.7</v>
      </c>
      <c r="V8539" t="s">
        <v>2911</v>
      </c>
      <c r="W8539" t="s">
        <v>42</v>
      </c>
      <c r="X8539" t="s">
        <v>95</v>
      </c>
      <c r="Y8539">
        <v>18</v>
      </c>
      <c r="Z8539">
        <v>25</v>
      </c>
      <c r="AA8539" t="s">
        <v>44</v>
      </c>
      <c r="AB8539" t="s">
        <v>45</v>
      </c>
      <c r="AC8539" t="s">
        <v>66</v>
      </c>
      <c r="AD8539" t="s">
        <v>29859</v>
      </c>
      <c r="AE8539">
        <v>759916</v>
      </c>
      <c r="AF8539">
        <v>79750</v>
      </c>
    </row>
    <row r="8540" spans="1:32" x14ac:dyDescent="0.35">
      <c r="A8540">
        <v>2020</v>
      </c>
      <c r="B8540" t="s">
        <v>257</v>
      </c>
      <c r="C8540" t="s">
        <v>1079</v>
      </c>
      <c r="D8540" t="s">
        <v>1080</v>
      </c>
      <c r="E8540" t="s">
        <v>11145</v>
      </c>
      <c r="F8540">
        <v>4.7</v>
      </c>
      <c r="G8540">
        <v>53</v>
      </c>
      <c r="H8540" t="s">
        <v>36</v>
      </c>
      <c r="I8540" t="s">
        <v>29860</v>
      </c>
      <c r="J8540">
        <v>4.8</v>
      </c>
      <c r="K8540">
        <v>1910</v>
      </c>
      <c r="L8540" t="s">
        <v>29861</v>
      </c>
      <c r="M8540" t="s">
        <v>604</v>
      </c>
      <c r="N8540" s="1" t="s">
        <v>8214</v>
      </c>
      <c r="O8540" t="s">
        <v>40</v>
      </c>
      <c r="P8540">
        <v>4.8</v>
      </c>
      <c r="Q8540">
        <v>4.8</v>
      </c>
      <c r="R8540">
        <v>4.8</v>
      </c>
      <c r="S8540">
        <v>4.4000000000000004</v>
      </c>
      <c r="T8540">
        <v>4.7</v>
      </c>
      <c r="U8540">
        <v>4.7</v>
      </c>
      <c r="V8540" t="s">
        <v>428</v>
      </c>
      <c r="W8540" t="s">
        <v>42</v>
      </c>
      <c r="X8540" t="s">
        <v>124</v>
      </c>
      <c r="Y8540">
        <v>20</v>
      </c>
      <c r="Z8540">
        <v>26</v>
      </c>
      <c r="AA8540" t="s">
        <v>44</v>
      </c>
      <c r="AB8540" t="s">
        <v>45</v>
      </c>
      <c r="AC8540" t="s">
        <v>264</v>
      </c>
      <c r="AD8540" t="s">
        <v>29862</v>
      </c>
      <c r="AE8540" t="s">
        <v>29863</v>
      </c>
      <c r="AF8540">
        <v>33795</v>
      </c>
    </row>
    <row r="8541" spans="1:32" x14ac:dyDescent="0.35">
      <c r="A8541">
        <v>2019</v>
      </c>
      <c r="B8541" t="s">
        <v>108</v>
      </c>
      <c r="C8541" t="s">
        <v>2062</v>
      </c>
      <c r="D8541" t="s">
        <v>34</v>
      </c>
      <c r="E8541" t="s">
        <v>22285</v>
      </c>
      <c r="F8541">
        <v>4.9000000000000004</v>
      </c>
      <c r="G8541">
        <v>5</v>
      </c>
      <c r="H8541" t="s">
        <v>36</v>
      </c>
      <c r="I8541" t="s">
        <v>19712</v>
      </c>
      <c r="J8541">
        <v>4.4000000000000004</v>
      </c>
      <c r="K8541">
        <v>3063</v>
      </c>
      <c r="L8541" t="s">
        <v>19713</v>
      </c>
      <c r="M8541" t="s">
        <v>604</v>
      </c>
      <c r="N8541" s="1" t="s">
        <v>19714</v>
      </c>
      <c r="O8541" t="s">
        <v>53</v>
      </c>
      <c r="P8541">
        <v>4.8</v>
      </c>
      <c r="Q8541">
        <v>5</v>
      </c>
      <c r="R8541">
        <v>5</v>
      </c>
      <c r="S8541">
        <v>5</v>
      </c>
      <c r="T8541">
        <v>5</v>
      </c>
      <c r="U8541">
        <v>4.5999999999999996</v>
      </c>
      <c r="V8541" t="s">
        <v>42</v>
      </c>
      <c r="W8541" t="s">
        <v>42</v>
      </c>
      <c r="X8541" t="s">
        <v>124</v>
      </c>
      <c r="Y8541">
        <v>19</v>
      </c>
      <c r="Z8541">
        <v>27</v>
      </c>
      <c r="AA8541" t="s">
        <v>44</v>
      </c>
      <c r="AB8541" t="s">
        <v>125</v>
      </c>
      <c r="AC8541" t="s">
        <v>714</v>
      </c>
      <c r="AD8541" t="s">
        <v>29864</v>
      </c>
      <c r="AE8541" t="s">
        <v>29865</v>
      </c>
      <c r="AF8541">
        <v>47220</v>
      </c>
    </row>
    <row r="8542" spans="1:32" x14ac:dyDescent="0.35">
      <c r="A8542">
        <v>2019</v>
      </c>
      <c r="B8542" t="s">
        <v>533</v>
      </c>
      <c r="C8542" t="s">
        <v>8808</v>
      </c>
      <c r="D8542" t="s">
        <v>34</v>
      </c>
      <c r="E8542" t="s">
        <v>5294</v>
      </c>
      <c r="F8542">
        <v>4.5</v>
      </c>
      <c r="G8542">
        <v>136</v>
      </c>
      <c r="H8542" t="s">
        <v>36</v>
      </c>
      <c r="I8542" t="s">
        <v>12598</v>
      </c>
      <c r="J8542">
        <v>4.5999999999999996</v>
      </c>
      <c r="K8542">
        <v>140</v>
      </c>
      <c r="L8542" t="s">
        <v>12599</v>
      </c>
      <c r="M8542" t="s">
        <v>604</v>
      </c>
      <c r="N8542" s="1" t="s">
        <v>8234</v>
      </c>
      <c r="O8542" t="s">
        <v>53</v>
      </c>
      <c r="P8542">
        <v>4.5999999999999996</v>
      </c>
      <c r="Q8542">
        <v>4.7</v>
      </c>
      <c r="R8542">
        <v>4.3</v>
      </c>
      <c r="S8542">
        <v>4.5</v>
      </c>
      <c r="T8542">
        <v>4.5999999999999996</v>
      </c>
      <c r="U8542">
        <v>4.5</v>
      </c>
      <c r="V8542" t="s">
        <v>23224</v>
      </c>
      <c r="W8542" t="s">
        <v>681</v>
      </c>
      <c r="X8542" t="s">
        <v>43</v>
      </c>
      <c r="Y8542">
        <v>22</v>
      </c>
      <c r="Z8542">
        <v>29</v>
      </c>
      <c r="AA8542" t="s">
        <v>44</v>
      </c>
      <c r="AB8542" t="s">
        <v>45</v>
      </c>
      <c r="AC8542" t="s">
        <v>219</v>
      </c>
      <c r="AD8542" t="s">
        <v>29866</v>
      </c>
      <c r="AE8542" s="1" t="s">
        <v>29867</v>
      </c>
      <c r="AF8542">
        <v>31269</v>
      </c>
    </row>
    <row r="8543" spans="1:32" x14ac:dyDescent="0.35">
      <c r="A8543">
        <v>2019</v>
      </c>
      <c r="B8543" t="s">
        <v>32</v>
      </c>
      <c r="C8543" t="s">
        <v>862</v>
      </c>
      <c r="D8543" t="s">
        <v>34</v>
      </c>
      <c r="E8543" t="s">
        <v>3034</v>
      </c>
      <c r="F8543">
        <v>4.5999999999999996</v>
      </c>
      <c r="G8543">
        <v>363</v>
      </c>
      <c r="H8543" t="s">
        <v>36</v>
      </c>
      <c r="I8543" t="s">
        <v>2842</v>
      </c>
      <c r="J8543">
        <v>4.5</v>
      </c>
      <c r="K8543">
        <v>2416</v>
      </c>
      <c r="L8543" t="s">
        <v>2843</v>
      </c>
      <c r="M8543" t="s">
        <v>604</v>
      </c>
      <c r="N8543" s="1" t="s">
        <v>2844</v>
      </c>
      <c r="O8543" t="s">
        <v>40</v>
      </c>
      <c r="P8543">
        <v>4.8</v>
      </c>
      <c r="Q8543">
        <v>4.7</v>
      </c>
      <c r="R8543">
        <v>4.5999999999999996</v>
      </c>
      <c r="S8543">
        <v>4.5</v>
      </c>
      <c r="T8543">
        <v>4.7</v>
      </c>
      <c r="U8543">
        <v>4.5999999999999996</v>
      </c>
      <c r="V8543" t="s">
        <v>4981</v>
      </c>
      <c r="W8543" t="s">
        <v>42</v>
      </c>
      <c r="X8543" t="s">
        <v>124</v>
      </c>
      <c r="Y8543">
        <v>20</v>
      </c>
      <c r="Z8543">
        <v>26</v>
      </c>
      <c r="AA8543" t="s">
        <v>44</v>
      </c>
      <c r="AB8543" t="s">
        <v>45</v>
      </c>
      <c r="AC8543" t="s">
        <v>46</v>
      </c>
      <c r="AD8543" t="s">
        <v>29868</v>
      </c>
      <c r="AE8543" t="s">
        <v>29869</v>
      </c>
      <c r="AF8543">
        <v>35620</v>
      </c>
    </row>
    <row r="8544" spans="1:32" x14ac:dyDescent="0.35">
      <c r="A8544">
        <v>2019</v>
      </c>
      <c r="B8544" t="s">
        <v>187</v>
      </c>
      <c r="C8544" t="s">
        <v>239</v>
      </c>
      <c r="D8544" t="s">
        <v>1836</v>
      </c>
      <c r="E8544" t="s">
        <v>274</v>
      </c>
      <c r="F8544">
        <v>4.7</v>
      </c>
      <c r="G8544">
        <v>205</v>
      </c>
      <c r="H8544" t="s">
        <v>36</v>
      </c>
      <c r="I8544" t="s">
        <v>29870</v>
      </c>
      <c r="J8544">
        <v>4.5999999999999996</v>
      </c>
      <c r="K8544">
        <v>288</v>
      </c>
      <c r="L8544" t="s">
        <v>29871</v>
      </c>
      <c r="M8544" t="s">
        <v>2335</v>
      </c>
      <c r="N8544" s="1" t="s">
        <v>29872</v>
      </c>
      <c r="O8544" t="s">
        <v>53</v>
      </c>
      <c r="P8544">
        <v>4.7</v>
      </c>
      <c r="Q8544">
        <v>4.7</v>
      </c>
      <c r="R8544">
        <v>4.5999999999999996</v>
      </c>
      <c r="S8544">
        <v>4.7</v>
      </c>
      <c r="T8544">
        <v>4.8</v>
      </c>
      <c r="U8544">
        <v>4.8</v>
      </c>
      <c r="V8544" t="s">
        <v>236</v>
      </c>
      <c r="W8544" t="s">
        <v>42</v>
      </c>
      <c r="X8544" t="s">
        <v>124</v>
      </c>
      <c r="Y8544">
        <v>27</v>
      </c>
      <c r="Z8544">
        <v>33</v>
      </c>
      <c r="AA8544" t="s">
        <v>44</v>
      </c>
      <c r="AB8544" t="s">
        <v>78</v>
      </c>
      <c r="AC8544" t="s">
        <v>193</v>
      </c>
      <c r="AD8544" t="s">
        <v>29873</v>
      </c>
      <c r="AE8544" t="s">
        <v>29874</v>
      </c>
      <c r="AF8544">
        <v>19994</v>
      </c>
    </row>
    <row r="8545" spans="1:32" x14ac:dyDescent="0.35">
      <c r="A8545">
        <v>2019</v>
      </c>
      <c r="B8545" t="s">
        <v>213</v>
      </c>
      <c r="C8545" t="s">
        <v>1032</v>
      </c>
      <c r="D8545" t="s">
        <v>34</v>
      </c>
      <c r="E8545" t="s">
        <v>9750</v>
      </c>
      <c r="F8545">
        <v>4.5999999999999996</v>
      </c>
      <c r="G8545">
        <v>63</v>
      </c>
      <c r="H8545" t="s">
        <v>36</v>
      </c>
      <c r="I8545" t="s">
        <v>29875</v>
      </c>
      <c r="J8545">
        <v>4.7</v>
      </c>
      <c r="K8545">
        <v>33</v>
      </c>
      <c r="L8545" t="s">
        <v>29876</v>
      </c>
      <c r="M8545" t="s">
        <v>699</v>
      </c>
      <c r="N8545" s="1" t="s">
        <v>29877</v>
      </c>
      <c r="O8545" t="s">
        <v>53</v>
      </c>
      <c r="P8545">
        <v>4.5999999999999996</v>
      </c>
      <c r="Q8545">
        <v>4.7</v>
      </c>
      <c r="R8545">
        <v>4.5999999999999996</v>
      </c>
      <c r="S8545">
        <v>4.5</v>
      </c>
      <c r="T8545">
        <v>4.7</v>
      </c>
      <c r="U8545">
        <v>4.8</v>
      </c>
      <c r="V8545" t="s">
        <v>4667</v>
      </c>
      <c r="W8545" t="s">
        <v>1409</v>
      </c>
      <c r="X8545" t="s">
        <v>124</v>
      </c>
      <c r="Y8545">
        <v>19</v>
      </c>
      <c r="Z8545">
        <v>26</v>
      </c>
      <c r="AA8545" t="s">
        <v>44</v>
      </c>
      <c r="AB8545" t="s">
        <v>125</v>
      </c>
      <c r="AC8545" t="s">
        <v>126</v>
      </c>
      <c r="AD8545" t="s">
        <v>29878</v>
      </c>
      <c r="AE8545" t="s">
        <v>29879</v>
      </c>
      <c r="AF8545">
        <v>19246</v>
      </c>
    </row>
    <row r="8546" spans="1:32" x14ac:dyDescent="0.35">
      <c r="A8546">
        <v>2016</v>
      </c>
      <c r="B8546" t="s">
        <v>257</v>
      </c>
      <c r="C8546" t="s">
        <v>2322</v>
      </c>
      <c r="D8546" t="s">
        <v>34</v>
      </c>
      <c r="E8546" t="s">
        <v>35</v>
      </c>
      <c r="F8546">
        <v>4.8</v>
      </c>
      <c r="G8546">
        <v>73</v>
      </c>
      <c r="H8546" t="s">
        <v>36</v>
      </c>
      <c r="I8546" t="s">
        <v>18738</v>
      </c>
      <c r="J8546">
        <v>1.8</v>
      </c>
      <c r="K8546">
        <v>12</v>
      </c>
      <c r="L8546" t="s">
        <v>18739</v>
      </c>
      <c r="M8546" t="s">
        <v>699</v>
      </c>
      <c r="N8546" s="1" t="s">
        <v>5278</v>
      </c>
      <c r="O8546" t="s">
        <v>94</v>
      </c>
      <c r="P8546">
        <v>4.8</v>
      </c>
      <c r="Q8546">
        <v>4.8</v>
      </c>
      <c r="R8546">
        <v>4.8</v>
      </c>
      <c r="S8546">
        <v>4.5</v>
      </c>
      <c r="T8546">
        <v>4.8</v>
      </c>
      <c r="U8546">
        <v>4.7</v>
      </c>
      <c r="V8546" t="s">
        <v>76</v>
      </c>
      <c r="W8546" t="s">
        <v>614</v>
      </c>
      <c r="X8546" t="s">
        <v>124</v>
      </c>
      <c r="Y8546">
        <v>18</v>
      </c>
      <c r="Z8546">
        <v>24</v>
      </c>
      <c r="AA8546" t="s">
        <v>44</v>
      </c>
      <c r="AB8546" t="s">
        <v>45</v>
      </c>
      <c r="AC8546" t="s">
        <v>264</v>
      </c>
      <c r="AD8546" t="s">
        <v>18740</v>
      </c>
      <c r="AE8546">
        <v>22816659</v>
      </c>
      <c r="AF8546">
        <v>35050</v>
      </c>
    </row>
    <row r="8547" spans="1:32" x14ac:dyDescent="0.35">
      <c r="A8547">
        <v>2016</v>
      </c>
      <c r="B8547" t="s">
        <v>213</v>
      </c>
      <c r="C8547" t="s">
        <v>5664</v>
      </c>
      <c r="D8547" t="s">
        <v>34</v>
      </c>
      <c r="E8547" t="s">
        <v>7822</v>
      </c>
      <c r="F8547">
        <v>4.5</v>
      </c>
      <c r="G8547">
        <v>54</v>
      </c>
      <c r="H8547" t="s">
        <v>36</v>
      </c>
      <c r="I8547" t="s">
        <v>5276</v>
      </c>
      <c r="J8547">
        <v>4.8</v>
      </c>
      <c r="K8547">
        <v>1497</v>
      </c>
      <c r="L8547" t="s">
        <v>5277</v>
      </c>
      <c r="M8547" t="s">
        <v>699</v>
      </c>
      <c r="N8547" s="1" t="s">
        <v>5278</v>
      </c>
      <c r="O8547" t="s">
        <v>53</v>
      </c>
      <c r="P8547">
        <v>4.5999999999999996</v>
      </c>
      <c r="Q8547">
        <v>4.4000000000000004</v>
      </c>
      <c r="R8547">
        <v>4.5</v>
      </c>
      <c r="S8547">
        <v>4.3</v>
      </c>
      <c r="T8547">
        <v>4.5999999999999996</v>
      </c>
      <c r="U8547">
        <v>4.5</v>
      </c>
      <c r="V8547" t="s">
        <v>317</v>
      </c>
      <c r="W8547" t="s">
        <v>327</v>
      </c>
      <c r="X8547" t="s">
        <v>124</v>
      </c>
      <c r="Y8547">
        <v>21</v>
      </c>
      <c r="Z8547">
        <v>31</v>
      </c>
      <c r="AA8547" t="s">
        <v>44</v>
      </c>
      <c r="AB8547" t="s">
        <v>125</v>
      </c>
      <c r="AC8547" t="s">
        <v>126</v>
      </c>
      <c r="AD8547" t="s">
        <v>29880</v>
      </c>
      <c r="AE8547" t="s">
        <v>29881</v>
      </c>
      <c r="AF8547">
        <v>59120</v>
      </c>
    </row>
    <row r="8548" spans="1:32" x14ac:dyDescent="0.35">
      <c r="A8548">
        <v>2021</v>
      </c>
      <c r="B8548" t="s">
        <v>48</v>
      </c>
      <c r="C8548" t="s">
        <v>29882</v>
      </c>
      <c r="D8548" t="s">
        <v>34</v>
      </c>
      <c r="E8548" t="s">
        <v>6785</v>
      </c>
      <c r="F8548">
        <v>4.7</v>
      </c>
      <c r="G8548">
        <v>16</v>
      </c>
      <c r="H8548" t="s">
        <v>36</v>
      </c>
      <c r="I8548" t="s">
        <v>5283</v>
      </c>
      <c r="J8548">
        <v>4.3</v>
      </c>
      <c r="K8548">
        <v>500</v>
      </c>
      <c r="L8548" t="s">
        <v>5284</v>
      </c>
      <c r="M8548" t="s">
        <v>39</v>
      </c>
      <c r="N8548">
        <v>91367</v>
      </c>
      <c r="O8548" t="s">
        <v>40</v>
      </c>
      <c r="P8548">
        <v>4.8</v>
      </c>
      <c r="Q8548">
        <v>4.9000000000000004</v>
      </c>
      <c r="R8548">
        <v>4.8</v>
      </c>
      <c r="S8548">
        <v>4.5</v>
      </c>
      <c r="T8548">
        <v>4.8</v>
      </c>
      <c r="U8548">
        <v>4.5999999999999996</v>
      </c>
      <c r="V8548" t="s">
        <v>3975</v>
      </c>
      <c r="W8548" t="s">
        <v>77</v>
      </c>
      <c r="X8548" t="s">
        <v>3529</v>
      </c>
      <c r="Y8548">
        <v>105</v>
      </c>
      <c r="Z8548">
        <v>93</v>
      </c>
      <c r="AA8548" t="s">
        <v>1227</v>
      </c>
      <c r="AB8548" t="s">
        <v>1228</v>
      </c>
      <c r="AC8548" t="s">
        <v>1227</v>
      </c>
      <c r="AD8548" t="s">
        <v>29883</v>
      </c>
      <c r="AE8548" t="s">
        <v>29884</v>
      </c>
      <c r="AF8548">
        <v>3044</v>
      </c>
    </row>
    <row r="8549" spans="1:32" x14ac:dyDescent="0.35">
      <c r="A8549">
        <v>2019</v>
      </c>
      <c r="B8549" t="s">
        <v>288</v>
      </c>
      <c r="C8549" t="s">
        <v>3422</v>
      </c>
      <c r="D8549" t="s">
        <v>34</v>
      </c>
      <c r="E8549" t="s">
        <v>1543</v>
      </c>
      <c r="F8549">
        <v>4.7</v>
      </c>
      <c r="G8549">
        <v>42</v>
      </c>
      <c r="H8549" t="s">
        <v>36</v>
      </c>
      <c r="I8549" t="s">
        <v>6172</v>
      </c>
      <c r="J8549">
        <v>2.8</v>
      </c>
      <c r="K8549">
        <v>12</v>
      </c>
      <c r="L8549" t="s">
        <v>6173</v>
      </c>
      <c r="M8549" t="s">
        <v>39</v>
      </c>
      <c r="N8549">
        <v>93036</v>
      </c>
      <c r="O8549" t="s">
        <v>53</v>
      </c>
      <c r="P8549">
        <v>4.8</v>
      </c>
      <c r="Q8549">
        <v>4.5999999999999996</v>
      </c>
      <c r="R8549">
        <v>4.7</v>
      </c>
      <c r="S8549">
        <v>4.5</v>
      </c>
      <c r="T8549">
        <v>4.7</v>
      </c>
      <c r="U8549">
        <v>4.7</v>
      </c>
      <c r="V8549" t="s">
        <v>1739</v>
      </c>
      <c r="W8549" t="s">
        <v>6045</v>
      </c>
      <c r="X8549" t="s">
        <v>124</v>
      </c>
      <c r="Y8549">
        <v>22</v>
      </c>
      <c r="Z8549">
        <v>27</v>
      </c>
      <c r="AA8549" t="s">
        <v>44</v>
      </c>
      <c r="AB8549" t="s">
        <v>294</v>
      </c>
      <c r="AC8549" t="s">
        <v>219</v>
      </c>
      <c r="AD8549" t="s">
        <v>29885</v>
      </c>
      <c r="AE8549">
        <v>22856456</v>
      </c>
      <c r="AF8549">
        <v>40962</v>
      </c>
    </row>
    <row r="8550" spans="1:32" x14ac:dyDescent="0.35">
      <c r="A8550">
        <v>2015</v>
      </c>
      <c r="B8550" t="s">
        <v>81</v>
      </c>
      <c r="C8550" t="s">
        <v>147</v>
      </c>
      <c r="D8550" t="s">
        <v>34</v>
      </c>
      <c r="E8550" t="s">
        <v>27202</v>
      </c>
      <c r="F8550">
        <v>4.7</v>
      </c>
      <c r="G8550">
        <v>60</v>
      </c>
      <c r="H8550" t="s">
        <v>36</v>
      </c>
      <c r="I8550" t="s">
        <v>29886</v>
      </c>
      <c r="J8550">
        <v>4.7</v>
      </c>
      <c r="K8550">
        <v>2108</v>
      </c>
      <c r="L8550" t="s">
        <v>29887</v>
      </c>
      <c r="M8550" t="s">
        <v>39</v>
      </c>
      <c r="N8550">
        <v>90503</v>
      </c>
      <c r="O8550" t="s">
        <v>53</v>
      </c>
      <c r="P8550">
        <v>4.8</v>
      </c>
      <c r="Q8550">
        <v>4.8</v>
      </c>
      <c r="R8550">
        <v>4.5999999999999996</v>
      </c>
      <c r="S8550">
        <v>4.5999999999999996</v>
      </c>
      <c r="T8550">
        <v>4.8</v>
      </c>
      <c r="U8550">
        <v>4.9000000000000004</v>
      </c>
      <c r="V8550" t="s">
        <v>2237</v>
      </c>
      <c r="W8550" t="s">
        <v>42</v>
      </c>
      <c r="X8550" t="s">
        <v>95</v>
      </c>
      <c r="Y8550">
        <v>19</v>
      </c>
      <c r="Z8550">
        <v>29</v>
      </c>
      <c r="AA8550" t="s">
        <v>44</v>
      </c>
      <c r="AB8550" t="s">
        <v>45</v>
      </c>
      <c r="AC8550" t="s">
        <v>46</v>
      </c>
      <c r="AD8550" t="s">
        <v>29888</v>
      </c>
      <c r="AE8550" t="s">
        <v>29889</v>
      </c>
      <c r="AF8550">
        <v>87274</v>
      </c>
    </row>
    <row r="8551" spans="1:32" x14ac:dyDescent="0.35">
      <c r="A8551">
        <v>2020</v>
      </c>
      <c r="B8551" t="s">
        <v>32</v>
      </c>
      <c r="C8551" t="s">
        <v>746</v>
      </c>
      <c r="D8551" t="s">
        <v>34</v>
      </c>
      <c r="E8551" t="s">
        <v>274</v>
      </c>
      <c r="F8551">
        <v>4.8</v>
      </c>
      <c r="G8551">
        <v>142</v>
      </c>
      <c r="H8551" t="s">
        <v>36</v>
      </c>
      <c r="I8551" t="s">
        <v>29890</v>
      </c>
      <c r="J8551">
        <v>3.7</v>
      </c>
      <c r="K8551">
        <v>139</v>
      </c>
      <c r="L8551" t="s">
        <v>29891</v>
      </c>
      <c r="M8551" t="s">
        <v>39</v>
      </c>
      <c r="N8551">
        <v>92832</v>
      </c>
      <c r="O8551" t="s">
        <v>40</v>
      </c>
      <c r="P8551">
        <v>4.7</v>
      </c>
      <c r="Q8551">
        <v>4.7</v>
      </c>
      <c r="R8551">
        <v>4.7</v>
      </c>
      <c r="S8551">
        <v>4.7</v>
      </c>
      <c r="T8551">
        <v>4.8</v>
      </c>
      <c r="U8551">
        <v>4.8</v>
      </c>
      <c r="V8551" t="s">
        <v>3058</v>
      </c>
      <c r="W8551" t="s">
        <v>76</v>
      </c>
      <c r="X8551" t="s">
        <v>124</v>
      </c>
      <c r="Y8551">
        <v>25</v>
      </c>
      <c r="Z8551">
        <v>34</v>
      </c>
      <c r="AA8551" t="s">
        <v>44</v>
      </c>
      <c r="AB8551" t="s">
        <v>45</v>
      </c>
      <c r="AC8551" t="s">
        <v>750</v>
      </c>
      <c r="AD8551" t="s">
        <v>29892</v>
      </c>
      <c r="AE8551" t="s">
        <v>29893</v>
      </c>
      <c r="AF8551">
        <v>18909</v>
      </c>
    </row>
    <row r="8552" spans="1:32" x14ac:dyDescent="0.35">
      <c r="A8552">
        <v>2019</v>
      </c>
      <c r="B8552" t="s">
        <v>257</v>
      </c>
      <c r="C8552" t="s">
        <v>1598</v>
      </c>
      <c r="D8552" t="s">
        <v>1080</v>
      </c>
      <c r="E8552" t="s">
        <v>15288</v>
      </c>
      <c r="F8552">
        <v>4.9000000000000004</v>
      </c>
      <c r="G8552">
        <v>30</v>
      </c>
      <c r="H8552" t="s">
        <v>36</v>
      </c>
      <c r="I8552" t="s">
        <v>20814</v>
      </c>
      <c r="J8552">
        <v>4.4000000000000004</v>
      </c>
      <c r="K8552">
        <v>906</v>
      </c>
      <c r="L8552" t="s">
        <v>20815</v>
      </c>
      <c r="M8552" t="s">
        <v>74</v>
      </c>
      <c r="N8552">
        <v>89014</v>
      </c>
      <c r="O8552" t="s">
        <v>40</v>
      </c>
      <c r="P8552">
        <v>4.9000000000000004</v>
      </c>
      <c r="Q8552">
        <v>4.9000000000000004</v>
      </c>
      <c r="R8552">
        <v>5</v>
      </c>
      <c r="S8552">
        <v>4.5999999999999996</v>
      </c>
      <c r="T8552">
        <v>4.9000000000000004</v>
      </c>
      <c r="U8552">
        <v>4.9000000000000004</v>
      </c>
      <c r="V8552" t="s">
        <v>428</v>
      </c>
      <c r="W8552" t="s">
        <v>77</v>
      </c>
      <c r="X8552" t="s">
        <v>95</v>
      </c>
      <c r="Y8552">
        <v>26</v>
      </c>
      <c r="Z8552">
        <v>36</v>
      </c>
      <c r="AA8552" t="s">
        <v>44</v>
      </c>
      <c r="AB8552" t="s">
        <v>45</v>
      </c>
      <c r="AC8552" t="s">
        <v>219</v>
      </c>
      <c r="AD8552" t="s">
        <v>29894</v>
      </c>
      <c r="AE8552" t="s">
        <v>29895</v>
      </c>
      <c r="AF8552">
        <v>14966</v>
      </c>
    </row>
    <row r="8553" spans="1:32" x14ac:dyDescent="0.35">
      <c r="A8553">
        <v>2020</v>
      </c>
      <c r="B8553" t="s">
        <v>81</v>
      </c>
      <c r="C8553" t="s">
        <v>82</v>
      </c>
      <c r="D8553" t="s">
        <v>34</v>
      </c>
      <c r="E8553" t="s">
        <v>16266</v>
      </c>
      <c r="F8553">
        <v>4.8</v>
      </c>
      <c r="G8553">
        <v>76</v>
      </c>
      <c r="H8553" t="s">
        <v>36</v>
      </c>
      <c r="I8553" t="s">
        <v>3438</v>
      </c>
      <c r="J8553">
        <v>4.4000000000000004</v>
      </c>
      <c r="K8553">
        <v>197</v>
      </c>
      <c r="L8553" t="s">
        <v>3439</v>
      </c>
      <c r="M8553" t="s">
        <v>39</v>
      </c>
      <c r="N8553">
        <v>94103</v>
      </c>
      <c r="O8553" t="s">
        <v>40</v>
      </c>
      <c r="P8553">
        <v>4.9000000000000004</v>
      </c>
      <c r="Q8553">
        <v>4.8</v>
      </c>
      <c r="R8553">
        <v>4.8</v>
      </c>
      <c r="S8553">
        <v>4.7</v>
      </c>
      <c r="T8553">
        <v>4.8</v>
      </c>
      <c r="U8553">
        <v>4.9000000000000004</v>
      </c>
      <c r="V8553" t="s">
        <v>1121</v>
      </c>
      <c r="W8553" t="s">
        <v>42</v>
      </c>
      <c r="X8553" t="s">
        <v>124</v>
      </c>
      <c r="Y8553">
        <v>19</v>
      </c>
      <c r="Z8553">
        <v>26</v>
      </c>
      <c r="AA8553" t="s">
        <v>44</v>
      </c>
      <c r="AB8553" t="s">
        <v>45</v>
      </c>
      <c r="AC8553" t="s">
        <v>46</v>
      </c>
      <c r="AD8553" t="s">
        <v>29896</v>
      </c>
      <c r="AE8553" t="s">
        <v>29897</v>
      </c>
      <c r="AF8553">
        <v>13747</v>
      </c>
    </row>
    <row r="8554" spans="1:32" x14ac:dyDescent="0.35">
      <c r="A8554">
        <v>2021</v>
      </c>
      <c r="B8554" t="s">
        <v>409</v>
      </c>
      <c r="C8554" t="s">
        <v>1691</v>
      </c>
      <c r="D8554" t="s">
        <v>4178</v>
      </c>
      <c r="E8554" t="s">
        <v>167</v>
      </c>
      <c r="F8554">
        <v>4.7</v>
      </c>
      <c r="G8554">
        <v>58</v>
      </c>
      <c r="H8554" t="s">
        <v>36</v>
      </c>
      <c r="I8554" t="s">
        <v>133</v>
      </c>
      <c r="J8554">
        <v>4.3</v>
      </c>
      <c r="K8554">
        <v>1366</v>
      </c>
      <c r="L8554" t="s">
        <v>134</v>
      </c>
      <c r="M8554" t="s">
        <v>121</v>
      </c>
      <c r="N8554">
        <v>85015</v>
      </c>
      <c r="O8554" t="s">
        <v>40</v>
      </c>
      <c r="P8554">
        <v>4.7</v>
      </c>
      <c r="Q8554">
        <v>4.7</v>
      </c>
      <c r="R8554">
        <v>4.7</v>
      </c>
      <c r="S8554">
        <v>4.5</v>
      </c>
      <c r="T8554">
        <v>4.7</v>
      </c>
      <c r="U8554">
        <v>4.7</v>
      </c>
      <c r="V8554" t="s">
        <v>1058</v>
      </c>
      <c r="W8554" t="s">
        <v>10880</v>
      </c>
      <c r="X8554" t="s">
        <v>55</v>
      </c>
      <c r="Y8554">
        <v>18</v>
      </c>
      <c r="Z8554">
        <v>25</v>
      </c>
      <c r="AA8554" t="s">
        <v>44</v>
      </c>
      <c r="AB8554" t="s">
        <v>45</v>
      </c>
      <c r="AC8554" t="s">
        <v>474</v>
      </c>
      <c r="AD8554" t="s">
        <v>29898</v>
      </c>
      <c r="AE8554" t="s">
        <v>29899</v>
      </c>
      <c r="AF8554">
        <v>12013</v>
      </c>
    </row>
    <row r="8555" spans="1:32" x14ac:dyDescent="0.35">
      <c r="A8555">
        <v>2020</v>
      </c>
      <c r="B8555" t="s">
        <v>60</v>
      </c>
      <c r="C8555" t="s">
        <v>6427</v>
      </c>
      <c r="D8555" t="s">
        <v>34</v>
      </c>
      <c r="E8555" t="s">
        <v>29900</v>
      </c>
      <c r="F8555">
        <v>4.8</v>
      </c>
      <c r="G8555">
        <v>201</v>
      </c>
      <c r="H8555" t="s">
        <v>36</v>
      </c>
      <c r="I8555" t="s">
        <v>2400</v>
      </c>
      <c r="J8555">
        <v>4.3</v>
      </c>
      <c r="K8555">
        <v>789</v>
      </c>
      <c r="L8555" t="s">
        <v>2401</v>
      </c>
      <c r="M8555" t="s">
        <v>121</v>
      </c>
      <c r="N8555">
        <v>85014</v>
      </c>
      <c r="O8555" t="s">
        <v>53</v>
      </c>
      <c r="P8555">
        <v>4.9000000000000004</v>
      </c>
      <c r="Q8555">
        <v>4.9000000000000004</v>
      </c>
      <c r="R8555">
        <v>4.8</v>
      </c>
      <c r="S8555">
        <v>4.5999999999999996</v>
      </c>
      <c r="T8555">
        <v>4.8</v>
      </c>
      <c r="U8555">
        <v>4.7</v>
      </c>
      <c r="V8555" t="s">
        <v>1058</v>
      </c>
      <c r="W8555" t="s">
        <v>3848</v>
      </c>
      <c r="X8555" t="s">
        <v>55</v>
      </c>
      <c r="Y8555">
        <v>19</v>
      </c>
      <c r="Z8555">
        <v>24</v>
      </c>
      <c r="AA8555" t="s">
        <v>44</v>
      </c>
      <c r="AB8555" t="s">
        <v>45</v>
      </c>
      <c r="AC8555" t="s">
        <v>66</v>
      </c>
      <c r="AD8555" t="s">
        <v>29901</v>
      </c>
      <c r="AE8555" t="s">
        <v>29902</v>
      </c>
      <c r="AF8555">
        <v>48827</v>
      </c>
    </row>
    <row r="8556" spans="1:32" x14ac:dyDescent="0.35">
      <c r="A8556">
        <v>2017</v>
      </c>
      <c r="B8556" t="s">
        <v>365</v>
      </c>
      <c r="C8556" t="s">
        <v>21399</v>
      </c>
      <c r="D8556" t="s">
        <v>34</v>
      </c>
      <c r="E8556" t="s">
        <v>17980</v>
      </c>
      <c r="F8556">
        <v>4.8</v>
      </c>
      <c r="G8556">
        <v>157</v>
      </c>
      <c r="H8556" t="s">
        <v>36</v>
      </c>
      <c r="I8556" t="s">
        <v>2410</v>
      </c>
      <c r="J8556">
        <v>4</v>
      </c>
      <c r="K8556">
        <v>19</v>
      </c>
      <c r="L8556" t="s">
        <v>2411</v>
      </c>
      <c r="M8556" t="s">
        <v>121</v>
      </c>
      <c r="N8556">
        <v>85284</v>
      </c>
      <c r="O8556" t="s">
        <v>94</v>
      </c>
      <c r="P8556">
        <v>4.5999999999999996</v>
      </c>
      <c r="Q8556">
        <v>4.7</v>
      </c>
      <c r="R8556">
        <v>4.9000000000000004</v>
      </c>
      <c r="S8556">
        <v>4.8</v>
      </c>
      <c r="T8556">
        <v>4.9000000000000004</v>
      </c>
      <c r="U8556">
        <v>4.8</v>
      </c>
      <c r="V8556" t="s">
        <v>11889</v>
      </c>
      <c r="W8556" t="s">
        <v>853</v>
      </c>
      <c r="X8556" t="s">
        <v>95</v>
      </c>
      <c r="Y8556">
        <v>16</v>
      </c>
      <c r="Z8556">
        <v>26</v>
      </c>
      <c r="AA8556" t="s">
        <v>44</v>
      </c>
      <c r="AB8556" t="s">
        <v>29903</v>
      </c>
      <c r="AC8556" t="s">
        <v>1833</v>
      </c>
      <c r="AD8556" t="s">
        <v>29904</v>
      </c>
      <c r="AE8556" t="s">
        <v>29905</v>
      </c>
      <c r="AF8556">
        <v>10783</v>
      </c>
    </row>
    <row r="8557" spans="1:32" x14ac:dyDescent="0.35">
      <c r="A8557">
        <v>2019</v>
      </c>
      <c r="B8557" t="s">
        <v>288</v>
      </c>
      <c r="C8557" t="s">
        <v>19243</v>
      </c>
      <c r="D8557" t="s">
        <v>34</v>
      </c>
      <c r="E8557" t="s">
        <v>29906</v>
      </c>
      <c r="F8557">
        <v>4.7</v>
      </c>
      <c r="G8557">
        <v>44</v>
      </c>
      <c r="H8557" t="s">
        <v>36</v>
      </c>
      <c r="I8557" t="s">
        <v>22208</v>
      </c>
      <c r="J8557">
        <v>4.8</v>
      </c>
      <c r="K8557">
        <v>2227</v>
      </c>
      <c r="L8557" t="s">
        <v>22209</v>
      </c>
      <c r="M8557" t="s">
        <v>183</v>
      </c>
      <c r="N8557">
        <v>84042</v>
      </c>
      <c r="O8557" t="s">
        <v>53</v>
      </c>
      <c r="P8557">
        <v>4.8</v>
      </c>
      <c r="Q8557">
        <v>4.5999999999999996</v>
      </c>
      <c r="R8557">
        <v>4.8</v>
      </c>
      <c r="S8557">
        <v>4.5</v>
      </c>
      <c r="T8557">
        <v>4.8</v>
      </c>
      <c r="U8557">
        <v>4.5999999999999996</v>
      </c>
      <c r="V8557" t="s">
        <v>3617</v>
      </c>
      <c r="W8557" t="s">
        <v>42</v>
      </c>
      <c r="X8557" t="s">
        <v>124</v>
      </c>
      <c r="Y8557">
        <v>19</v>
      </c>
      <c r="Z8557">
        <v>25</v>
      </c>
      <c r="AA8557" t="s">
        <v>44</v>
      </c>
      <c r="AB8557" t="s">
        <v>45</v>
      </c>
      <c r="AC8557" t="s">
        <v>219</v>
      </c>
      <c r="AD8557" t="s">
        <v>29907</v>
      </c>
      <c r="AE8557" t="s">
        <v>29908</v>
      </c>
      <c r="AF8557">
        <v>26410</v>
      </c>
    </row>
    <row r="8558" spans="1:32" x14ac:dyDescent="0.35">
      <c r="A8558">
        <v>2017</v>
      </c>
      <c r="B8558" t="s">
        <v>187</v>
      </c>
      <c r="C8558" t="s">
        <v>1902</v>
      </c>
      <c r="D8558" t="s">
        <v>1836</v>
      </c>
      <c r="E8558" t="s">
        <v>14646</v>
      </c>
      <c r="F8558">
        <v>4.8</v>
      </c>
      <c r="G8558">
        <v>367</v>
      </c>
      <c r="H8558" t="s">
        <v>36</v>
      </c>
      <c r="I8558" t="s">
        <v>787</v>
      </c>
      <c r="J8558">
        <v>4.7</v>
      </c>
      <c r="K8558">
        <v>393</v>
      </c>
      <c r="L8558" t="s">
        <v>788</v>
      </c>
      <c r="M8558" t="s">
        <v>243</v>
      </c>
      <c r="N8558">
        <v>98662</v>
      </c>
      <c r="O8558" t="s">
        <v>53</v>
      </c>
      <c r="P8558">
        <v>4.8</v>
      </c>
      <c r="Q8558">
        <v>4.7</v>
      </c>
      <c r="R8558">
        <v>4.7</v>
      </c>
      <c r="S8558">
        <v>4.7</v>
      </c>
      <c r="T8558">
        <v>4.7</v>
      </c>
      <c r="U8558">
        <v>4.8</v>
      </c>
      <c r="V8558" t="s">
        <v>244</v>
      </c>
      <c r="W8558" t="s">
        <v>42</v>
      </c>
      <c r="X8558" t="s">
        <v>124</v>
      </c>
      <c r="Y8558">
        <v>25</v>
      </c>
      <c r="Z8558">
        <v>32</v>
      </c>
      <c r="AA8558" t="s">
        <v>44</v>
      </c>
      <c r="AB8558" t="s">
        <v>78</v>
      </c>
      <c r="AC8558" t="s">
        <v>1381</v>
      </c>
      <c r="AD8558" t="s">
        <v>29909</v>
      </c>
      <c r="AE8558">
        <v>704754</v>
      </c>
      <c r="AF8558">
        <v>31129</v>
      </c>
    </row>
    <row r="8559" spans="1:32" x14ac:dyDescent="0.35">
      <c r="A8559">
        <v>2021</v>
      </c>
      <c r="B8559" t="s">
        <v>32</v>
      </c>
      <c r="C8559" t="s">
        <v>1261</v>
      </c>
      <c r="D8559" t="s">
        <v>34</v>
      </c>
      <c r="E8559" t="s">
        <v>29910</v>
      </c>
      <c r="F8559">
        <v>4.8</v>
      </c>
      <c r="G8559">
        <v>85</v>
      </c>
      <c r="H8559" t="s">
        <v>36</v>
      </c>
      <c r="I8559" t="s">
        <v>8347</v>
      </c>
      <c r="J8559">
        <v>4.3</v>
      </c>
      <c r="K8559">
        <v>1482</v>
      </c>
      <c r="L8559" t="s">
        <v>8348</v>
      </c>
      <c r="M8559" t="s">
        <v>797</v>
      </c>
      <c r="N8559">
        <v>80122</v>
      </c>
      <c r="O8559" t="s">
        <v>40</v>
      </c>
      <c r="P8559">
        <v>4.8</v>
      </c>
      <c r="Q8559">
        <v>4.8</v>
      </c>
      <c r="R8559">
        <v>4.5999999999999996</v>
      </c>
      <c r="S8559">
        <v>4.7</v>
      </c>
      <c r="T8559">
        <v>4.9000000000000004</v>
      </c>
      <c r="U8559">
        <v>4.9000000000000004</v>
      </c>
      <c r="V8559" t="s">
        <v>326</v>
      </c>
      <c r="W8559" t="s">
        <v>77</v>
      </c>
      <c r="X8559" t="s">
        <v>55</v>
      </c>
      <c r="Y8559">
        <v>19</v>
      </c>
      <c r="Z8559">
        <v>22</v>
      </c>
      <c r="AA8559" t="s">
        <v>44</v>
      </c>
      <c r="AB8559" t="s">
        <v>151</v>
      </c>
      <c r="AC8559" t="s">
        <v>2806</v>
      </c>
      <c r="AD8559" t="s">
        <v>29911</v>
      </c>
      <c r="AE8559" t="s">
        <v>29912</v>
      </c>
      <c r="AF8559">
        <v>10681</v>
      </c>
    </row>
    <row r="8560" spans="1:32" x14ac:dyDescent="0.35">
      <c r="A8560">
        <v>2018</v>
      </c>
      <c r="B8560" t="s">
        <v>339</v>
      </c>
      <c r="C8560" t="s">
        <v>2970</v>
      </c>
      <c r="D8560" t="s">
        <v>34</v>
      </c>
      <c r="E8560" t="s">
        <v>29913</v>
      </c>
      <c r="F8560">
        <v>3.4</v>
      </c>
      <c r="G8560">
        <v>24</v>
      </c>
      <c r="H8560" t="s">
        <v>36</v>
      </c>
      <c r="I8560" t="s">
        <v>17396</v>
      </c>
      <c r="J8560">
        <v>4.7</v>
      </c>
      <c r="K8560">
        <v>502</v>
      </c>
      <c r="L8560" t="s">
        <v>17397</v>
      </c>
      <c r="M8560" t="s">
        <v>797</v>
      </c>
      <c r="N8560">
        <v>80020</v>
      </c>
      <c r="O8560" t="s">
        <v>53</v>
      </c>
      <c r="P8560">
        <v>3.8</v>
      </c>
      <c r="Q8560">
        <v>3.8</v>
      </c>
      <c r="R8560">
        <v>3.4</v>
      </c>
      <c r="S8560">
        <v>2.9</v>
      </c>
      <c r="T8560">
        <v>4</v>
      </c>
      <c r="U8560">
        <v>2.9</v>
      </c>
      <c r="V8560" t="s">
        <v>504</v>
      </c>
      <c r="W8560" t="s">
        <v>327</v>
      </c>
      <c r="X8560" t="s">
        <v>55</v>
      </c>
      <c r="Y8560">
        <v>16</v>
      </c>
      <c r="Z8560">
        <v>21</v>
      </c>
      <c r="AA8560" t="s">
        <v>44</v>
      </c>
      <c r="AB8560" t="s">
        <v>198</v>
      </c>
      <c r="AC8560" t="s">
        <v>688</v>
      </c>
      <c r="AD8560" t="s">
        <v>29914</v>
      </c>
      <c r="AE8560" t="s">
        <v>29915</v>
      </c>
      <c r="AF8560">
        <v>36394</v>
      </c>
    </row>
    <row r="8561" spans="1:32" x14ac:dyDescent="0.35">
      <c r="A8561">
        <v>2014</v>
      </c>
      <c r="B8561" t="s">
        <v>48</v>
      </c>
      <c r="C8561" t="s">
        <v>5174</v>
      </c>
      <c r="D8561" t="s">
        <v>34</v>
      </c>
      <c r="E8561" t="s">
        <v>1985</v>
      </c>
      <c r="F8561">
        <v>4.4000000000000004</v>
      </c>
      <c r="G8561">
        <v>457</v>
      </c>
      <c r="H8561" t="s">
        <v>36</v>
      </c>
      <c r="I8561" t="s">
        <v>29680</v>
      </c>
      <c r="J8561">
        <v>4.5</v>
      </c>
      <c r="K8561">
        <v>450</v>
      </c>
      <c r="L8561" t="s">
        <v>29681</v>
      </c>
      <c r="M8561" t="s">
        <v>797</v>
      </c>
      <c r="N8561">
        <v>80124</v>
      </c>
      <c r="O8561" t="s">
        <v>94</v>
      </c>
      <c r="P8561">
        <v>4.4000000000000004</v>
      </c>
      <c r="Q8561">
        <v>4.4000000000000004</v>
      </c>
      <c r="R8561">
        <v>4.4000000000000004</v>
      </c>
      <c r="S8561">
        <v>4.3</v>
      </c>
      <c r="T8561">
        <v>4.5999999999999996</v>
      </c>
      <c r="U8561">
        <v>4.4000000000000004</v>
      </c>
      <c r="V8561" t="s">
        <v>26818</v>
      </c>
      <c r="W8561" t="s">
        <v>77</v>
      </c>
      <c r="X8561" t="s">
        <v>43</v>
      </c>
      <c r="Y8561">
        <v>23</v>
      </c>
      <c r="Z8561">
        <v>32</v>
      </c>
      <c r="AA8561" t="s">
        <v>44</v>
      </c>
      <c r="AB8561" t="s">
        <v>151</v>
      </c>
      <c r="AC8561" t="s">
        <v>219</v>
      </c>
      <c r="AD8561" t="s">
        <v>29916</v>
      </c>
      <c r="AE8561" t="s">
        <v>29917</v>
      </c>
      <c r="AF8561">
        <v>86920</v>
      </c>
    </row>
    <row r="8562" spans="1:32" x14ac:dyDescent="0.35">
      <c r="A8562">
        <v>2017</v>
      </c>
      <c r="B8562" t="s">
        <v>60</v>
      </c>
      <c r="C8562" t="s">
        <v>61</v>
      </c>
      <c r="D8562" t="s">
        <v>34</v>
      </c>
      <c r="E8562" t="s">
        <v>12250</v>
      </c>
      <c r="F8562">
        <v>4.7</v>
      </c>
      <c r="G8562">
        <v>495</v>
      </c>
      <c r="H8562" t="s">
        <v>36</v>
      </c>
      <c r="I8562" t="s">
        <v>7469</v>
      </c>
      <c r="J8562">
        <v>4.2</v>
      </c>
      <c r="K8562">
        <v>174</v>
      </c>
      <c r="L8562" t="s">
        <v>7470</v>
      </c>
      <c r="M8562" t="s">
        <v>797</v>
      </c>
      <c r="N8562">
        <v>80550</v>
      </c>
      <c r="O8562" t="s">
        <v>75</v>
      </c>
      <c r="P8562">
        <v>4.8</v>
      </c>
      <c r="Q8562">
        <v>4.7</v>
      </c>
      <c r="R8562">
        <v>4.8</v>
      </c>
      <c r="S8562">
        <v>4.5999999999999996</v>
      </c>
      <c r="T8562">
        <v>4.8</v>
      </c>
      <c r="U8562">
        <v>4.7</v>
      </c>
      <c r="V8562" t="s">
        <v>2911</v>
      </c>
      <c r="W8562" t="s">
        <v>42</v>
      </c>
      <c r="X8562" t="s">
        <v>55</v>
      </c>
      <c r="Y8562">
        <v>16</v>
      </c>
      <c r="Z8562">
        <v>23</v>
      </c>
      <c r="AA8562" t="s">
        <v>44</v>
      </c>
      <c r="AB8562" t="s">
        <v>45</v>
      </c>
      <c r="AC8562" t="s">
        <v>66</v>
      </c>
      <c r="AD8562" t="s">
        <v>29918</v>
      </c>
      <c r="AE8562">
        <v>53977</v>
      </c>
      <c r="AF8562">
        <v>48084</v>
      </c>
    </row>
    <row r="8563" spans="1:32" x14ac:dyDescent="0.35">
      <c r="A8563">
        <v>2021</v>
      </c>
      <c r="B8563" t="s">
        <v>60</v>
      </c>
      <c r="C8563" t="s">
        <v>29919</v>
      </c>
      <c r="D8563" t="s">
        <v>34</v>
      </c>
      <c r="E8563" t="s">
        <v>11359</v>
      </c>
      <c r="F8563">
        <v>4.8</v>
      </c>
      <c r="G8563">
        <v>92</v>
      </c>
      <c r="H8563" t="s">
        <v>36</v>
      </c>
      <c r="I8563" t="s">
        <v>2972</v>
      </c>
      <c r="J8563">
        <v>5</v>
      </c>
      <c r="K8563">
        <v>1</v>
      </c>
      <c r="L8563" t="s">
        <v>2973</v>
      </c>
      <c r="M8563" t="s">
        <v>271</v>
      </c>
      <c r="N8563">
        <v>78006</v>
      </c>
      <c r="O8563" t="s">
        <v>53</v>
      </c>
      <c r="P8563">
        <v>4.9000000000000004</v>
      </c>
      <c r="Q8563">
        <v>4.9000000000000004</v>
      </c>
      <c r="R8563">
        <v>4.8</v>
      </c>
      <c r="S8563">
        <v>4.5999999999999996</v>
      </c>
      <c r="T8563">
        <v>4.9000000000000004</v>
      </c>
      <c r="U8563">
        <v>4.8</v>
      </c>
      <c r="V8563" t="s">
        <v>7313</v>
      </c>
      <c r="W8563" t="s">
        <v>42</v>
      </c>
      <c r="X8563" t="s">
        <v>95</v>
      </c>
      <c r="Y8563">
        <v>20</v>
      </c>
      <c r="Z8563">
        <v>25</v>
      </c>
      <c r="AA8563" t="s">
        <v>44</v>
      </c>
      <c r="AB8563" t="s">
        <v>45</v>
      </c>
      <c r="AC8563" t="s">
        <v>66</v>
      </c>
      <c r="AD8563" t="s">
        <v>29920</v>
      </c>
      <c r="AE8563" t="s">
        <v>29921</v>
      </c>
      <c r="AF8563">
        <v>11113</v>
      </c>
    </row>
    <row r="8564" spans="1:32" x14ac:dyDescent="0.35">
      <c r="A8564">
        <v>2018</v>
      </c>
      <c r="B8564" t="s">
        <v>373</v>
      </c>
      <c r="C8564" t="s">
        <v>9497</v>
      </c>
      <c r="D8564" t="s">
        <v>34</v>
      </c>
      <c r="E8564" t="s">
        <v>12197</v>
      </c>
      <c r="F8564">
        <v>4.7</v>
      </c>
      <c r="G8564">
        <v>21</v>
      </c>
      <c r="H8564" t="s">
        <v>36</v>
      </c>
      <c r="I8564" t="s">
        <v>5356</v>
      </c>
      <c r="J8564">
        <v>4.5</v>
      </c>
      <c r="K8564">
        <v>70</v>
      </c>
      <c r="L8564" t="s">
        <v>5357</v>
      </c>
      <c r="M8564" t="s">
        <v>271</v>
      </c>
      <c r="N8564">
        <v>76132</v>
      </c>
      <c r="O8564" t="s">
        <v>40</v>
      </c>
      <c r="P8564">
        <v>4.9000000000000004</v>
      </c>
      <c r="Q8564">
        <v>4.9000000000000004</v>
      </c>
      <c r="R8564">
        <v>4.8</v>
      </c>
      <c r="S8564">
        <v>4.3</v>
      </c>
      <c r="T8564">
        <v>4.9000000000000004</v>
      </c>
      <c r="U8564">
        <v>4.5</v>
      </c>
      <c r="V8564" t="s">
        <v>4620</v>
      </c>
      <c r="W8564" t="s">
        <v>889</v>
      </c>
      <c r="X8564" t="s">
        <v>95</v>
      </c>
      <c r="Y8564">
        <v>14</v>
      </c>
      <c r="Z8564">
        <v>20</v>
      </c>
      <c r="AA8564" t="s">
        <v>44</v>
      </c>
      <c r="AB8564" t="s">
        <v>113</v>
      </c>
      <c r="AC8564" t="s">
        <v>2125</v>
      </c>
      <c r="AD8564" t="s">
        <v>29922</v>
      </c>
      <c r="AE8564" t="s">
        <v>29923</v>
      </c>
      <c r="AF8564">
        <v>43839</v>
      </c>
    </row>
    <row r="8565" spans="1:32" x14ac:dyDescent="0.35">
      <c r="A8565">
        <v>2020</v>
      </c>
      <c r="B8565" t="s">
        <v>304</v>
      </c>
      <c r="C8565" t="s">
        <v>27525</v>
      </c>
      <c r="D8565" t="s">
        <v>1426</v>
      </c>
      <c r="E8565" t="s">
        <v>29924</v>
      </c>
      <c r="F8565">
        <v>4.7</v>
      </c>
      <c r="G8565">
        <v>15</v>
      </c>
      <c r="H8565" t="s">
        <v>36</v>
      </c>
      <c r="I8565" t="s">
        <v>1420</v>
      </c>
      <c r="J8565">
        <v>4.7</v>
      </c>
      <c r="K8565">
        <v>1678</v>
      </c>
      <c r="L8565" t="s">
        <v>1421</v>
      </c>
      <c r="M8565" t="s">
        <v>271</v>
      </c>
      <c r="N8565">
        <v>78209</v>
      </c>
      <c r="O8565" t="s">
        <v>53</v>
      </c>
      <c r="P8565">
        <v>4.9000000000000004</v>
      </c>
      <c r="Q8565">
        <v>4.7</v>
      </c>
      <c r="R8565">
        <v>4.5</v>
      </c>
      <c r="S8565">
        <v>4.3</v>
      </c>
      <c r="T8565">
        <v>4.9000000000000004</v>
      </c>
      <c r="U8565">
        <v>4.7</v>
      </c>
      <c r="V8565" t="s">
        <v>1963</v>
      </c>
      <c r="W8565" t="s">
        <v>1423</v>
      </c>
      <c r="X8565" t="s">
        <v>124</v>
      </c>
      <c r="Y8565">
        <v>22</v>
      </c>
      <c r="Z8565">
        <v>31</v>
      </c>
      <c r="AA8565" t="s">
        <v>44</v>
      </c>
      <c r="AB8565" t="s">
        <v>45</v>
      </c>
      <c r="AC8565" t="s">
        <v>219</v>
      </c>
      <c r="AD8565" t="s">
        <v>29925</v>
      </c>
      <c r="AE8565" t="s">
        <v>29926</v>
      </c>
      <c r="AF8565">
        <v>30682</v>
      </c>
    </row>
    <row r="8566" spans="1:32" x14ac:dyDescent="0.35">
      <c r="A8566">
        <v>2019</v>
      </c>
      <c r="B8566" t="s">
        <v>32</v>
      </c>
      <c r="C8566" t="s">
        <v>1771</v>
      </c>
      <c r="D8566" t="s">
        <v>34</v>
      </c>
      <c r="E8566" t="s">
        <v>29927</v>
      </c>
      <c r="F8566">
        <v>4.8</v>
      </c>
      <c r="G8566">
        <v>167</v>
      </c>
      <c r="H8566" t="s">
        <v>36</v>
      </c>
      <c r="I8566" t="s">
        <v>20592</v>
      </c>
      <c r="J8566">
        <v>4.3</v>
      </c>
      <c r="K8566">
        <v>805</v>
      </c>
      <c r="L8566" t="s">
        <v>20593</v>
      </c>
      <c r="M8566" t="s">
        <v>271</v>
      </c>
      <c r="N8566">
        <v>76028</v>
      </c>
      <c r="O8566" t="s">
        <v>53</v>
      </c>
      <c r="P8566">
        <v>4.8</v>
      </c>
      <c r="Q8566">
        <v>4.7</v>
      </c>
      <c r="R8566">
        <v>4.7</v>
      </c>
      <c r="S8566">
        <v>4.7</v>
      </c>
      <c r="T8566">
        <v>4.8</v>
      </c>
      <c r="U8566">
        <v>4.9000000000000004</v>
      </c>
      <c r="V8566" t="s">
        <v>2939</v>
      </c>
      <c r="W8566" t="s">
        <v>77</v>
      </c>
      <c r="X8566" t="s">
        <v>6580</v>
      </c>
      <c r="Y8566">
        <v>28</v>
      </c>
      <c r="Z8566">
        <v>36</v>
      </c>
      <c r="AA8566" t="s">
        <v>44</v>
      </c>
      <c r="AB8566" t="s">
        <v>78</v>
      </c>
      <c r="AC8566" t="s">
        <v>3390</v>
      </c>
      <c r="AD8566" t="s">
        <v>29928</v>
      </c>
      <c r="AE8566" t="s">
        <v>29929</v>
      </c>
      <c r="AF8566">
        <v>46588</v>
      </c>
    </row>
    <row r="8567" spans="1:32" x14ac:dyDescent="0.35">
      <c r="A8567">
        <v>2021</v>
      </c>
      <c r="B8567" t="s">
        <v>32</v>
      </c>
      <c r="C8567" t="s">
        <v>90</v>
      </c>
      <c r="D8567" t="s">
        <v>34</v>
      </c>
      <c r="E8567" t="s">
        <v>19569</v>
      </c>
      <c r="F8567">
        <v>4.9000000000000004</v>
      </c>
      <c r="G8567">
        <v>42</v>
      </c>
      <c r="H8567" t="s">
        <v>36</v>
      </c>
      <c r="I8567" t="s">
        <v>6661</v>
      </c>
      <c r="J8567">
        <v>4.3</v>
      </c>
      <c r="K8567">
        <v>1363</v>
      </c>
      <c r="L8567" t="s">
        <v>6662</v>
      </c>
      <c r="M8567" t="s">
        <v>271</v>
      </c>
      <c r="N8567">
        <v>75234</v>
      </c>
      <c r="O8567" t="s">
        <v>40</v>
      </c>
      <c r="P8567">
        <v>5</v>
      </c>
      <c r="Q8567">
        <v>4.9000000000000004</v>
      </c>
      <c r="R8567">
        <v>4.8</v>
      </c>
      <c r="S8567">
        <v>4.9000000000000004</v>
      </c>
      <c r="T8567">
        <v>4.9000000000000004</v>
      </c>
      <c r="U8567">
        <v>4.9000000000000004</v>
      </c>
      <c r="V8567" t="s">
        <v>798</v>
      </c>
      <c r="W8567" t="s">
        <v>1337</v>
      </c>
      <c r="X8567" t="s">
        <v>55</v>
      </c>
      <c r="Y8567">
        <v>16</v>
      </c>
      <c r="Z8567">
        <v>19</v>
      </c>
      <c r="AA8567" t="s">
        <v>44</v>
      </c>
      <c r="AB8567" t="s">
        <v>96</v>
      </c>
      <c r="AC8567" t="s">
        <v>97</v>
      </c>
      <c r="AD8567" t="s">
        <v>19570</v>
      </c>
      <c r="AE8567" t="s">
        <v>19571</v>
      </c>
      <c r="AF8567">
        <v>35663</v>
      </c>
    </row>
    <row r="8568" spans="1:32" x14ac:dyDescent="0.35">
      <c r="A8568">
        <v>2016</v>
      </c>
      <c r="B8568" t="s">
        <v>32</v>
      </c>
      <c r="C8568" t="s">
        <v>90</v>
      </c>
      <c r="D8568" t="s">
        <v>34</v>
      </c>
      <c r="E8568" t="s">
        <v>29930</v>
      </c>
      <c r="F8568">
        <v>4.7</v>
      </c>
      <c r="G8568">
        <v>140</v>
      </c>
      <c r="H8568" t="s">
        <v>36</v>
      </c>
      <c r="I8568" t="s">
        <v>3006</v>
      </c>
      <c r="J8568">
        <v>4.5</v>
      </c>
      <c r="K8568">
        <v>1428</v>
      </c>
      <c r="L8568" t="s">
        <v>3007</v>
      </c>
      <c r="M8568" t="s">
        <v>271</v>
      </c>
      <c r="N8568">
        <v>75034</v>
      </c>
      <c r="O8568" t="s">
        <v>53</v>
      </c>
      <c r="P8568">
        <v>4.7</v>
      </c>
      <c r="Q8568">
        <v>4.5999999999999996</v>
      </c>
      <c r="R8568">
        <v>4.5999999999999996</v>
      </c>
      <c r="S8568">
        <v>4.5999999999999996</v>
      </c>
      <c r="T8568">
        <v>4.8</v>
      </c>
      <c r="U8568">
        <v>4.9000000000000004</v>
      </c>
      <c r="V8568" t="s">
        <v>1133</v>
      </c>
      <c r="W8568" t="s">
        <v>889</v>
      </c>
      <c r="X8568" t="s">
        <v>55</v>
      </c>
      <c r="Y8568">
        <v>17</v>
      </c>
      <c r="Z8568">
        <v>21</v>
      </c>
      <c r="AA8568" t="s">
        <v>44</v>
      </c>
      <c r="AB8568" t="s">
        <v>96</v>
      </c>
      <c r="AC8568" t="s">
        <v>97</v>
      </c>
      <c r="AD8568" t="s">
        <v>29931</v>
      </c>
      <c r="AE8568" t="s">
        <v>29932</v>
      </c>
      <c r="AF8568">
        <v>86639</v>
      </c>
    </row>
    <row r="8569" spans="1:32" x14ac:dyDescent="0.35">
      <c r="A8569">
        <v>2017</v>
      </c>
      <c r="B8569" t="s">
        <v>32</v>
      </c>
      <c r="C8569" t="s">
        <v>1586</v>
      </c>
      <c r="D8569" t="s">
        <v>34</v>
      </c>
      <c r="E8569" t="s">
        <v>29933</v>
      </c>
      <c r="F8569">
        <v>4.8</v>
      </c>
      <c r="G8569">
        <v>591</v>
      </c>
      <c r="H8569" t="s">
        <v>36</v>
      </c>
      <c r="I8569" t="s">
        <v>21943</v>
      </c>
      <c r="J8569">
        <v>5</v>
      </c>
      <c r="K8569">
        <v>1</v>
      </c>
      <c r="L8569" t="s">
        <v>29934</v>
      </c>
      <c r="M8569" t="s">
        <v>309</v>
      </c>
      <c r="N8569">
        <v>68128</v>
      </c>
      <c r="O8569" t="s">
        <v>53</v>
      </c>
      <c r="P8569">
        <v>4.8</v>
      </c>
      <c r="Q8569">
        <v>4.7</v>
      </c>
      <c r="R8569">
        <v>4.7</v>
      </c>
      <c r="S8569">
        <v>4.7</v>
      </c>
      <c r="T8569">
        <v>4.8</v>
      </c>
      <c r="U8569">
        <v>4.9000000000000004</v>
      </c>
      <c r="V8569" t="s">
        <v>262</v>
      </c>
      <c r="W8569" t="s">
        <v>42</v>
      </c>
      <c r="X8569" t="s">
        <v>124</v>
      </c>
      <c r="Y8569">
        <v>22</v>
      </c>
      <c r="Z8569">
        <v>29</v>
      </c>
      <c r="AA8569" t="s">
        <v>44</v>
      </c>
      <c r="AB8569" t="s">
        <v>151</v>
      </c>
      <c r="AC8569" t="s">
        <v>597</v>
      </c>
      <c r="AD8569" t="s">
        <v>29935</v>
      </c>
      <c r="AE8569" t="s">
        <v>29936</v>
      </c>
      <c r="AF8569">
        <v>35257</v>
      </c>
    </row>
    <row r="8570" spans="1:32" x14ac:dyDescent="0.35">
      <c r="A8570">
        <v>2018</v>
      </c>
      <c r="B8570" t="s">
        <v>81</v>
      </c>
      <c r="C8570" t="s">
        <v>82</v>
      </c>
      <c r="D8570" t="s">
        <v>34</v>
      </c>
      <c r="E8570" t="s">
        <v>29937</v>
      </c>
      <c r="F8570">
        <v>4.8</v>
      </c>
      <c r="G8570">
        <v>90</v>
      </c>
      <c r="H8570" t="s">
        <v>36</v>
      </c>
      <c r="I8570" t="s">
        <v>22260</v>
      </c>
      <c r="J8570">
        <v>4.9000000000000004</v>
      </c>
      <c r="K8570">
        <v>7343</v>
      </c>
      <c r="L8570" t="s">
        <v>22261</v>
      </c>
      <c r="M8570" t="s">
        <v>271</v>
      </c>
      <c r="N8570">
        <v>77079</v>
      </c>
      <c r="O8570" t="s">
        <v>94</v>
      </c>
      <c r="P8570">
        <v>4.8</v>
      </c>
      <c r="Q8570">
        <v>4.9000000000000004</v>
      </c>
      <c r="R8570">
        <v>4.8</v>
      </c>
      <c r="S8570">
        <v>4.5999999999999996</v>
      </c>
      <c r="T8570">
        <v>4.8</v>
      </c>
      <c r="U8570">
        <v>4.8</v>
      </c>
      <c r="V8570" t="s">
        <v>29938</v>
      </c>
      <c r="W8570" t="s">
        <v>1522</v>
      </c>
      <c r="X8570" t="s">
        <v>43</v>
      </c>
      <c r="Y8570">
        <v>20</v>
      </c>
      <c r="Z8570">
        <v>27</v>
      </c>
      <c r="AA8570" t="s">
        <v>44</v>
      </c>
      <c r="AB8570" t="s">
        <v>45</v>
      </c>
      <c r="AC8570" t="s">
        <v>114</v>
      </c>
      <c r="AD8570" t="s">
        <v>29939</v>
      </c>
      <c r="AE8570" t="s">
        <v>29940</v>
      </c>
      <c r="AF8570">
        <v>19222</v>
      </c>
    </row>
    <row r="8571" spans="1:32" x14ac:dyDescent="0.35">
      <c r="A8571">
        <v>2018</v>
      </c>
      <c r="B8571" t="s">
        <v>108</v>
      </c>
      <c r="C8571" t="s">
        <v>1881</v>
      </c>
      <c r="D8571" t="s">
        <v>34</v>
      </c>
      <c r="E8571" t="s">
        <v>29941</v>
      </c>
      <c r="F8571">
        <v>4.8</v>
      </c>
      <c r="G8571">
        <v>66</v>
      </c>
      <c r="H8571" t="s">
        <v>36</v>
      </c>
      <c r="I8571" t="s">
        <v>2029</v>
      </c>
      <c r="J8571">
        <v>4.5</v>
      </c>
      <c r="K8571">
        <v>1343</v>
      </c>
      <c r="L8571" t="s">
        <v>2030</v>
      </c>
      <c r="M8571" t="s">
        <v>271</v>
      </c>
      <c r="N8571">
        <v>77090</v>
      </c>
      <c r="O8571" t="s">
        <v>53</v>
      </c>
      <c r="P8571">
        <v>4.8</v>
      </c>
      <c r="Q8571">
        <v>4.9000000000000004</v>
      </c>
      <c r="R8571">
        <v>4.9000000000000004</v>
      </c>
      <c r="S8571">
        <v>4.7</v>
      </c>
      <c r="T8571">
        <v>4.9000000000000004</v>
      </c>
      <c r="U8571">
        <v>4.8</v>
      </c>
      <c r="V8571" t="s">
        <v>3605</v>
      </c>
      <c r="W8571" t="s">
        <v>77</v>
      </c>
      <c r="X8571" t="s">
        <v>95</v>
      </c>
      <c r="Y8571">
        <v>24</v>
      </c>
      <c r="Z8571">
        <v>33</v>
      </c>
      <c r="AA8571" t="s">
        <v>44</v>
      </c>
      <c r="AB8571" t="s">
        <v>125</v>
      </c>
      <c r="AC8571" t="s">
        <v>219</v>
      </c>
      <c r="AD8571" t="s">
        <v>29942</v>
      </c>
      <c r="AE8571" t="s">
        <v>29943</v>
      </c>
      <c r="AF8571">
        <v>80388</v>
      </c>
    </row>
    <row r="8572" spans="1:32" x14ac:dyDescent="0.35">
      <c r="A8572">
        <v>2018</v>
      </c>
      <c r="B8572" t="s">
        <v>48</v>
      </c>
      <c r="C8572" t="s">
        <v>18926</v>
      </c>
      <c r="D8572" t="s">
        <v>753</v>
      </c>
      <c r="E8572" t="s">
        <v>29944</v>
      </c>
      <c r="F8572">
        <v>4.7</v>
      </c>
      <c r="G8572">
        <v>578</v>
      </c>
      <c r="H8572" t="s">
        <v>36</v>
      </c>
      <c r="I8572" t="s">
        <v>5892</v>
      </c>
      <c r="J8572">
        <v>4.8</v>
      </c>
      <c r="K8572">
        <v>6455</v>
      </c>
      <c r="L8572" t="s">
        <v>5893</v>
      </c>
      <c r="M8572" t="s">
        <v>353</v>
      </c>
      <c r="N8572">
        <v>65109</v>
      </c>
      <c r="O8572" t="s">
        <v>53</v>
      </c>
      <c r="P8572">
        <v>4.8</v>
      </c>
      <c r="Q8572">
        <v>4.7</v>
      </c>
      <c r="R8572">
        <v>4.7</v>
      </c>
      <c r="S8572">
        <v>4.5999999999999996</v>
      </c>
      <c r="T8572">
        <v>4.8</v>
      </c>
      <c r="U8572">
        <v>4.8</v>
      </c>
      <c r="V8572" t="s">
        <v>10243</v>
      </c>
      <c r="W8572" t="s">
        <v>540</v>
      </c>
      <c r="X8572" t="s">
        <v>43</v>
      </c>
      <c r="Y8572">
        <v>21</v>
      </c>
      <c r="Z8572">
        <v>29</v>
      </c>
      <c r="AA8572" t="s">
        <v>44</v>
      </c>
      <c r="AB8572" t="s">
        <v>151</v>
      </c>
      <c r="AC8572" t="s">
        <v>597</v>
      </c>
      <c r="AD8572" t="s">
        <v>29945</v>
      </c>
      <c r="AE8572" t="s">
        <v>29946</v>
      </c>
      <c r="AF8572">
        <v>38234</v>
      </c>
    </row>
    <row r="8573" spans="1:32" x14ac:dyDescent="0.35">
      <c r="A8573">
        <v>2012</v>
      </c>
      <c r="B8573" t="s">
        <v>129</v>
      </c>
      <c r="C8573" t="s">
        <v>29947</v>
      </c>
      <c r="D8573" t="s">
        <v>34</v>
      </c>
      <c r="E8573" t="s">
        <v>2594</v>
      </c>
      <c r="F8573">
        <v>4.2</v>
      </c>
      <c r="G8573">
        <v>118</v>
      </c>
      <c r="H8573" t="s">
        <v>36</v>
      </c>
      <c r="I8573" t="s">
        <v>10327</v>
      </c>
      <c r="J8573">
        <v>3.7</v>
      </c>
      <c r="K8573">
        <v>38</v>
      </c>
      <c r="L8573" t="s">
        <v>10328</v>
      </c>
      <c r="M8573" t="s">
        <v>361</v>
      </c>
      <c r="N8573">
        <v>70605</v>
      </c>
      <c r="O8573" t="s">
        <v>75</v>
      </c>
      <c r="P8573">
        <v>4.4000000000000004</v>
      </c>
      <c r="Q8573">
        <v>4.3</v>
      </c>
      <c r="R8573">
        <v>4.0999999999999996</v>
      </c>
      <c r="S8573">
        <v>4.0999999999999996</v>
      </c>
      <c r="T8573">
        <v>4.3</v>
      </c>
      <c r="U8573">
        <v>4.0999999999999996</v>
      </c>
      <c r="V8573" t="s">
        <v>16602</v>
      </c>
      <c r="W8573" t="s">
        <v>42</v>
      </c>
      <c r="X8573" t="s">
        <v>43</v>
      </c>
      <c r="Y8573">
        <v>19</v>
      </c>
      <c r="Z8573">
        <v>26</v>
      </c>
      <c r="AA8573" t="s">
        <v>44</v>
      </c>
      <c r="AB8573" t="s">
        <v>1114</v>
      </c>
      <c r="AC8573" t="s">
        <v>5035</v>
      </c>
      <c r="AD8573" t="s">
        <v>29948</v>
      </c>
      <c r="AE8573">
        <v>916963</v>
      </c>
      <c r="AF8573">
        <v>93757</v>
      </c>
    </row>
    <row r="8574" spans="1:32" x14ac:dyDescent="0.35">
      <c r="A8574">
        <v>2019</v>
      </c>
      <c r="B8574" t="s">
        <v>257</v>
      </c>
      <c r="C8574" t="s">
        <v>1943</v>
      </c>
      <c r="D8574" t="s">
        <v>1080</v>
      </c>
      <c r="E8574" t="s">
        <v>29949</v>
      </c>
      <c r="F8574">
        <v>4.7</v>
      </c>
      <c r="G8574">
        <v>99</v>
      </c>
      <c r="H8574" t="s">
        <v>36</v>
      </c>
      <c r="I8574" t="s">
        <v>4055</v>
      </c>
      <c r="J8574">
        <v>4.8</v>
      </c>
      <c r="K8574">
        <v>1614</v>
      </c>
      <c r="L8574" t="s">
        <v>4056</v>
      </c>
      <c r="M8574" t="s">
        <v>334</v>
      </c>
      <c r="N8574">
        <v>55391</v>
      </c>
      <c r="O8574" t="s">
        <v>40</v>
      </c>
      <c r="P8574">
        <v>4.7</v>
      </c>
      <c r="Q8574">
        <v>4.7</v>
      </c>
      <c r="R8574">
        <v>4.8</v>
      </c>
      <c r="S8574">
        <v>4.3</v>
      </c>
      <c r="T8574">
        <v>4.8</v>
      </c>
      <c r="U8574">
        <v>4.5999999999999996</v>
      </c>
      <c r="V8574" t="s">
        <v>4247</v>
      </c>
      <c r="W8574" t="s">
        <v>42</v>
      </c>
      <c r="X8574" t="s">
        <v>124</v>
      </c>
      <c r="Y8574">
        <v>22</v>
      </c>
      <c r="Z8574">
        <v>29</v>
      </c>
      <c r="AA8574" t="s">
        <v>44</v>
      </c>
      <c r="AB8574" t="s">
        <v>45</v>
      </c>
      <c r="AC8574" t="s">
        <v>219</v>
      </c>
      <c r="AD8574" t="s">
        <v>29950</v>
      </c>
      <c r="AE8574" t="s">
        <v>29951</v>
      </c>
      <c r="AF8574">
        <v>30163</v>
      </c>
    </row>
    <row r="8575" spans="1:32" x14ac:dyDescent="0.35">
      <c r="A8575">
        <v>2020</v>
      </c>
      <c r="B8575" t="s">
        <v>257</v>
      </c>
      <c r="C8575" t="s">
        <v>1079</v>
      </c>
      <c r="D8575" t="s">
        <v>34</v>
      </c>
      <c r="E8575" t="s">
        <v>2437</v>
      </c>
      <c r="F8575">
        <v>4.7</v>
      </c>
      <c r="G8575">
        <v>53</v>
      </c>
      <c r="H8575" t="s">
        <v>36</v>
      </c>
      <c r="I8575" t="s">
        <v>20108</v>
      </c>
      <c r="J8575">
        <v>4.5999999999999996</v>
      </c>
      <c r="K8575">
        <v>648</v>
      </c>
      <c r="L8575" t="s">
        <v>20109</v>
      </c>
      <c r="M8575" t="s">
        <v>334</v>
      </c>
      <c r="N8575">
        <v>55343</v>
      </c>
      <c r="O8575" t="s">
        <v>53</v>
      </c>
      <c r="P8575">
        <v>4.8</v>
      </c>
      <c r="Q8575">
        <v>4.8</v>
      </c>
      <c r="R8575">
        <v>4.8</v>
      </c>
      <c r="S8575">
        <v>4.4000000000000004</v>
      </c>
      <c r="T8575">
        <v>4.7</v>
      </c>
      <c r="U8575">
        <v>4.7</v>
      </c>
      <c r="V8575" t="s">
        <v>42</v>
      </c>
      <c r="W8575" t="s">
        <v>77</v>
      </c>
      <c r="X8575" t="s">
        <v>124</v>
      </c>
      <c r="Y8575">
        <v>20</v>
      </c>
      <c r="Z8575">
        <v>26</v>
      </c>
      <c r="AA8575" t="s">
        <v>44</v>
      </c>
      <c r="AB8575" t="s">
        <v>198</v>
      </c>
      <c r="AC8575" t="s">
        <v>23977</v>
      </c>
      <c r="AD8575" t="s">
        <v>29952</v>
      </c>
      <c r="AE8575" t="s">
        <v>29953</v>
      </c>
      <c r="AF8575">
        <v>31591</v>
      </c>
    </row>
    <row r="8576" spans="1:32" x14ac:dyDescent="0.35">
      <c r="A8576">
        <v>2017</v>
      </c>
      <c r="B8576" t="s">
        <v>48</v>
      </c>
      <c r="C8576" t="s">
        <v>9155</v>
      </c>
      <c r="D8576" t="s">
        <v>34</v>
      </c>
      <c r="E8576" t="s">
        <v>1153</v>
      </c>
      <c r="F8576">
        <v>4.8</v>
      </c>
      <c r="G8576">
        <v>351</v>
      </c>
      <c r="H8576" t="s">
        <v>36</v>
      </c>
      <c r="I8576" t="s">
        <v>29954</v>
      </c>
      <c r="J8576">
        <v>4.4000000000000004</v>
      </c>
      <c r="K8576">
        <v>228</v>
      </c>
      <c r="L8576" t="s">
        <v>29955</v>
      </c>
      <c r="M8576" t="s">
        <v>334</v>
      </c>
      <c r="N8576">
        <v>55306</v>
      </c>
      <c r="O8576" t="s">
        <v>53</v>
      </c>
      <c r="P8576">
        <v>4.8</v>
      </c>
      <c r="Q8576">
        <v>4.8</v>
      </c>
      <c r="R8576">
        <v>4.7</v>
      </c>
      <c r="S8576">
        <v>4.7</v>
      </c>
      <c r="T8576">
        <v>4.8</v>
      </c>
      <c r="U8576">
        <v>4.8</v>
      </c>
      <c r="V8576" t="s">
        <v>262</v>
      </c>
      <c r="W8576" t="s">
        <v>77</v>
      </c>
      <c r="X8576" t="s">
        <v>43</v>
      </c>
      <c r="Y8576">
        <v>21</v>
      </c>
      <c r="Z8576">
        <v>32</v>
      </c>
      <c r="AA8576" t="s">
        <v>44</v>
      </c>
      <c r="AB8576" t="s">
        <v>198</v>
      </c>
      <c r="AC8576" t="s">
        <v>9231</v>
      </c>
      <c r="AD8576" t="s">
        <v>29956</v>
      </c>
      <c r="AE8576" t="s">
        <v>29957</v>
      </c>
      <c r="AF8576">
        <v>100117</v>
      </c>
    </row>
    <row r="8577" spans="1:32" x14ac:dyDescent="0.35">
      <c r="A8577">
        <v>2018</v>
      </c>
      <c r="B8577" t="s">
        <v>48</v>
      </c>
      <c r="C8577" t="s">
        <v>5174</v>
      </c>
      <c r="D8577" t="s">
        <v>34</v>
      </c>
      <c r="E8577" t="s">
        <v>18747</v>
      </c>
      <c r="F8577">
        <v>4.7</v>
      </c>
      <c r="G8577">
        <v>578</v>
      </c>
      <c r="H8577" t="s">
        <v>36</v>
      </c>
      <c r="I8577" t="s">
        <v>13326</v>
      </c>
      <c r="J8577">
        <v>4.5999999999999996</v>
      </c>
      <c r="K8577">
        <v>6125</v>
      </c>
      <c r="L8577" t="s">
        <v>13327</v>
      </c>
      <c r="M8577" t="s">
        <v>334</v>
      </c>
      <c r="N8577">
        <v>55429</v>
      </c>
      <c r="O8577" t="s">
        <v>53</v>
      </c>
      <c r="P8577">
        <v>4.8</v>
      </c>
      <c r="Q8577">
        <v>4.7</v>
      </c>
      <c r="R8577">
        <v>4.7</v>
      </c>
      <c r="S8577">
        <v>4.5999999999999996</v>
      </c>
      <c r="T8577">
        <v>4.8</v>
      </c>
      <c r="U8577">
        <v>4.8</v>
      </c>
      <c r="V8577" t="s">
        <v>54</v>
      </c>
      <c r="W8577" t="s">
        <v>540</v>
      </c>
      <c r="X8577" t="s">
        <v>55</v>
      </c>
      <c r="Y8577">
        <v>20</v>
      </c>
      <c r="Z8577">
        <v>27</v>
      </c>
      <c r="AA8577" t="s">
        <v>44</v>
      </c>
      <c r="AB8577" t="s">
        <v>151</v>
      </c>
      <c r="AC8577" t="s">
        <v>219</v>
      </c>
      <c r="AD8577" t="s">
        <v>29958</v>
      </c>
      <c r="AE8577" t="s">
        <v>29959</v>
      </c>
      <c r="AF8577">
        <v>25087</v>
      </c>
    </row>
    <row r="8578" spans="1:32" x14ac:dyDescent="0.35">
      <c r="A8578">
        <v>2022</v>
      </c>
      <c r="B8578" t="s">
        <v>616</v>
      </c>
      <c r="C8578" t="s">
        <v>10325</v>
      </c>
      <c r="D8578" t="s">
        <v>34</v>
      </c>
      <c r="E8578" t="s">
        <v>3869</v>
      </c>
      <c r="F8578">
        <v>4.5</v>
      </c>
      <c r="G8578">
        <v>4</v>
      </c>
      <c r="H8578" t="s">
        <v>36</v>
      </c>
      <c r="I8578" t="s">
        <v>4990</v>
      </c>
      <c r="J8578">
        <v>4.8</v>
      </c>
      <c r="K8578">
        <v>1411</v>
      </c>
      <c r="L8578" t="s">
        <v>4991</v>
      </c>
      <c r="M8578" t="s">
        <v>353</v>
      </c>
      <c r="N8578">
        <v>63376</v>
      </c>
      <c r="O8578" t="s">
        <v>40</v>
      </c>
      <c r="P8578">
        <v>4.8</v>
      </c>
      <c r="Q8578">
        <v>4.8</v>
      </c>
      <c r="R8578">
        <v>4</v>
      </c>
      <c r="S8578">
        <v>4.5</v>
      </c>
      <c r="T8578">
        <v>4.8</v>
      </c>
      <c r="U8578">
        <v>4.2</v>
      </c>
      <c r="V8578" t="s">
        <v>4005</v>
      </c>
      <c r="W8578" t="s">
        <v>123</v>
      </c>
      <c r="X8578" t="s">
        <v>124</v>
      </c>
      <c r="Y8578">
        <v>21</v>
      </c>
      <c r="Z8578">
        <v>28</v>
      </c>
      <c r="AA8578" t="s">
        <v>44</v>
      </c>
      <c r="AB8578" t="s">
        <v>463</v>
      </c>
      <c r="AC8578" t="s">
        <v>991</v>
      </c>
      <c r="AD8578" t="s">
        <v>29960</v>
      </c>
      <c r="AE8578" t="s">
        <v>29961</v>
      </c>
      <c r="AF8578">
        <v>4048</v>
      </c>
    </row>
    <row r="8579" spans="1:32" x14ac:dyDescent="0.35">
      <c r="A8579">
        <v>2017</v>
      </c>
      <c r="B8579" t="s">
        <v>946</v>
      </c>
      <c r="C8579" t="s">
        <v>12592</v>
      </c>
      <c r="D8579" t="s">
        <v>34</v>
      </c>
      <c r="E8579" t="s">
        <v>29962</v>
      </c>
      <c r="F8579">
        <v>4.8</v>
      </c>
      <c r="G8579">
        <v>137</v>
      </c>
      <c r="H8579" t="s">
        <v>36</v>
      </c>
      <c r="I8579" t="s">
        <v>1539</v>
      </c>
      <c r="J8579">
        <v>4.9000000000000004</v>
      </c>
      <c r="K8579">
        <v>2629</v>
      </c>
      <c r="L8579" t="s">
        <v>1540</v>
      </c>
      <c r="M8579" t="s">
        <v>353</v>
      </c>
      <c r="N8579">
        <v>63123</v>
      </c>
      <c r="O8579" t="s">
        <v>40</v>
      </c>
      <c r="P8579">
        <v>4.9000000000000004</v>
      </c>
      <c r="Q8579">
        <v>4.8</v>
      </c>
      <c r="R8579">
        <v>4.7</v>
      </c>
      <c r="S8579">
        <v>4.5999999999999996</v>
      </c>
      <c r="T8579">
        <v>4.9000000000000004</v>
      </c>
      <c r="U8579">
        <v>4.8</v>
      </c>
      <c r="V8579" t="s">
        <v>958</v>
      </c>
      <c r="W8579" t="s">
        <v>29963</v>
      </c>
      <c r="X8579" t="s">
        <v>124</v>
      </c>
      <c r="Y8579">
        <v>15</v>
      </c>
      <c r="Z8579">
        <v>22</v>
      </c>
      <c r="AA8579" t="s">
        <v>44</v>
      </c>
      <c r="AB8579" t="s">
        <v>151</v>
      </c>
      <c r="AC8579" t="s">
        <v>370</v>
      </c>
      <c r="AD8579" t="s">
        <v>29964</v>
      </c>
      <c r="AE8579" t="s">
        <v>29965</v>
      </c>
      <c r="AF8579">
        <v>50316</v>
      </c>
    </row>
    <row r="8580" spans="1:32" x14ac:dyDescent="0.35">
      <c r="A8580">
        <v>2020</v>
      </c>
      <c r="B8580" t="s">
        <v>365</v>
      </c>
      <c r="C8580" t="s">
        <v>1143</v>
      </c>
      <c r="D8580" t="s">
        <v>34</v>
      </c>
      <c r="E8580" t="s">
        <v>29966</v>
      </c>
      <c r="F8580">
        <v>4.5999999999999996</v>
      </c>
      <c r="G8580">
        <v>137</v>
      </c>
      <c r="H8580" t="s">
        <v>36</v>
      </c>
      <c r="I8580" t="s">
        <v>29967</v>
      </c>
      <c r="J8580">
        <v>4.9000000000000004</v>
      </c>
      <c r="K8580">
        <v>653</v>
      </c>
      <c r="L8580" t="s">
        <v>29968</v>
      </c>
      <c r="M8580" t="s">
        <v>378</v>
      </c>
      <c r="N8580">
        <v>61704</v>
      </c>
      <c r="O8580" t="s">
        <v>53</v>
      </c>
      <c r="P8580">
        <v>4.7</v>
      </c>
      <c r="Q8580">
        <v>4.5999999999999996</v>
      </c>
      <c r="R8580">
        <v>4.5999999999999996</v>
      </c>
      <c r="S8580">
        <v>4.5</v>
      </c>
      <c r="T8580">
        <v>4.8</v>
      </c>
      <c r="U8580">
        <v>4.5</v>
      </c>
      <c r="V8580" t="s">
        <v>973</v>
      </c>
      <c r="W8580" t="s">
        <v>42</v>
      </c>
      <c r="X8580" t="s">
        <v>95</v>
      </c>
      <c r="Y8580">
        <v>16</v>
      </c>
      <c r="Z8580">
        <v>21</v>
      </c>
      <c r="AA8580" t="s">
        <v>44</v>
      </c>
      <c r="AB8580" t="s">
        <v>45</v>
      </c>
      <c r="AC8580" t="s">
        <v>3365</v>
      </c>
      <c r="AD8580" t="s">
        <v>29969</v>
      </c>
      <c r="AE8580" t="s">
        <v>29970</v>
      </c>
      <c r="AF8580">
        <v>18507</v>
      </c>
    </row>
    <row r="8581" spans="1:32" x14ac:dyDescent="0.35">
      <c r="A8581">
        <v>2021</v>
      </c>
      <c r="B8581" t="s">
        <v>108</v>
      </c>
      <c r="C8581" t="s">
        <v>1621</v>
      </c>
      <c r="D8581" t="s">
        <v>634</v>
      </c>
      <c r="E8581" t="s">
        <v>391</v>
      </c>
      <c r="F8581">
        <v>4.7</v>
      </c>
      <c r="G8581">
        <v>16</v>
      </c>
      <c r="H8581" t="s">
        <v>36</v>
      </c>
      <c r="I8581" t="s">
        <v>3603</v>
      </c>
      <c r="J8581">
        <v>4.7</v>
      </c>
      <c r="K8581">
        <v>650</v>
      </c>
      <c r="L8581" t="s">
        <v>3604</v>
      </c>
      <c r="M8581" t="s">
        <v>378</v>
      </c>
      <c r="N8581">
        <v>60540</v>
      </c>
      <c r="O8581" t="s">
        <v>53</v>
      </c>
      <c r="P8581">
        <v>4.9000000000000004</v>
      </c>
      <c r="Q8581">
        <v>4.8</v>
      </c>
      <c r="R8581">
        <v>4.7</v>
      </c>
      <c r="S8581">
        <v>4.5999999999999996</v>
      </c>
      <c r="T8581">
        <v>4.8</v>
      </c>
      <c r="U8581">
        <v>4.5</v>
      </c>
      <c r="V8581" t="s">
        <v>712</v>
      </c>
      <c r="W8581" t="s">
        <v>77</v>
      </c>
      <c r="X8581" t="s">
        <v>124</v>
      </c>
      <c r="Y8581">
        <v>21</v>
      </c>
      <c r="Z8581">
        <v>28</v>
      </c>
      <c r="AA8581" t="s">
        <v>44</v>
      </c>
      <c r="AB8581" t="s">
        <v>125</v>
      </c>
      <c r="AC8581" t="s">
        <v>219</v>
      </c>
      <c r="AD8581" t="s">
        <v>29971</v>
      </c>
      <c r="AE8581" t="s">
        <v>29972</v>
      </c>
      <c r="AF8581">
        <v>11198</v>
      </c>
    </row>
    <row r="8582" spans="1:32" x14ac:dyDescent="0.35">
      <c r="A8582">
        <v>2020</v>
      </c>
      <c r="B8582" t="s">
        <v>257</v>
      </c>
      <c r="C8582" t="s">
        <v>14667</v>
      </c>
      <c r="D8582" t="s">
        <v>34</v>
      </c>
      <c r="E8582" t="s">
        <v>4172</v>
      </c>
      <c r="F8582">
        <v>4.9000000000000004</v>
      </c>
      <c r="G8582">
        <v>29</v>
      </c>
      <c r="H8582" t="s">
        <v>36</v>
      </c>
      <c r="I8582" t="s">
        <v>29973</v>
      </c>
      <c r="J8582">
        <v>4.3</v>
      </c>
      <c r="K8582">
        <v>140</v>
      </c>
      <c r="L8582" t="s">
        <v>29974</v>
      </c>
      <c r="M8582" t="s">
        <v>378</v>
      </c>
      <c r="N8582">
        <v>60559</v>
      </c>
      <c r="O8582" t="s">
        <v>53</v>
      </c>
      <c r="P8582">
        <v>4.8</v>
      </c>
      <c r="Q8582">
        <v>4.8</v>
      </c>
      <c r="R8582">
        <v>5</v>
      </c>
      <c r="S8582">
        <v>4.7</v>
      </c>
      <c r="T8582">
        <v>4.9000000000000004</v>
      </c>
      <c r="U8582">
        <v>4.9000000000000004</v>
      </c>
      <c r="V8582" t="s">
        <v>1179</v>
      </c>
      <c r="W8582" t="s">
        <v>42</v>
      </c>
      <c r="X8582" t="s">
        <v>124</v>
      </c>
      <c r="Y8582">
        <v>22</v>
      </c>
      <c r="Z8582">
        <v>30</v>
      </c>
      <c r="AA8582" t="s">
        <v>44</v>
      </c>
      <c r="AB8582" t="s">
        <v>45</v>
      </c>
      <c r="AC8582" t="s">
        <v>264</v>
      </c>
      <c r="AD8582" t="s">
        <v>29975</v>
      </c>
      <c r="AE8582" t="s">
        <v>29976</v>
      </c>
      <c r="AF8582">
        <v>14334</v>
      </c>
    </row>
    <row r="8583" spans="1:32" x14ac:dyDescent="0.35">
      <c r="A8583">
        <v>2019</v>
      </c>
      <c r="B8583" t="s">
        <v>257</v>
      </c>
      <c r="C8583" t="s">
        <v>1943</v>
      </c>
      <c r="D8583" t="s">
        <v>34</v>
      </c>
      <c r="E8583" t="s">
        <v>15043</v>
      </c>
      <c r="F8583">
        <v>4.7</v>
      </c>
      <c r="G8583">
        <v>99</v>
      </c>
      <c r="H8583" t="s">
        <v>36</v>
      </c>
      <c r="I8583" t="s">
        <v>8013</v>
      </c>
      <c r="J8583">
        <v>4.0999999999999996</v>
      </c>
      <c r="K8583">
        <v>571</v>
      </c>
      <c r="L8583" t="s">
        <v>8014</v>
      </c>
      <c r="M8583" t="s">
        <v>378</v>
      </c>
      <c r="N8583">
        <v>60126</v>
      </c>
      <c r="O8583" t="s">
        <v>53</v>
      </c>
      <c r="P8583">
        <v>4.7</v>
      </c>
      <c r="Q8583">
        <v>4.7</v>
      </c>
      <c r="R8583">
        <v>4.8</v>
      </c>
      <c r="S8583">
        <v>4.3</v>
      </c>
      <c r="T8583">
        <v>4.8</v>
      </c>
      <c r="U8583">
        <v>4.5999999999999996</v>
      </c>
      <c r="V8583" t="s">
        <v>428</v>
      </c>
      <c r="W8583" t="s">
        <v>42</v>
      </c>
      <c r="X8583" t="s">
        <v>124</v>
      </c>
      <c r="Y8583">
        <v>22</v>
      </c>
      <c r="Z8583">
        <v>29</v>
      </c>
      <c r="AA8583" t="s">
        <v>44</v>
      </c>
      <c r="AB8583" t="s">
        <v>45</v>
      </c>
      <c r="AC8583" t="s">
        <v>219</v>
      </c>
      <c r="AD8583" t="s">
        <v>15044</v>
      </c>
      <c r="AE8583" t="s">
        <v>15045</v>
      </c>
      <c r="AF8583">
        <v>31362</v>
      </c>
    </row>
    <row r="8584" spans="1:32" x14ac:dyDescent="0.35">
      <c r="A8584">
        <v>2020</v>
      </c>
      <c r="B8584" t="s">
        <v>108</v>
      </c>
      <c r="C8584" t="s">
        <v>1594</v>
      </c>
      <c r="D8584" t="s">
        <v>34</v>
      </c>
      <c r="E8584" t="s">
        <v>29977</v>
      </c>
      <c r="F8584">
        <v>4.3</v>
      </c>
      <c r="G8584">
        <v>75</v>
      </c>
      <c r="H8584" t="s">
        <v>36</v>
      </c>
      <c r="I8584" t="s">
        <v>29978</v>
      </c>
      <c r="J8584">
        <v>5</v>
      </c>
      <c r="K8584">
        <v>7</v>
      </c>
      <c r="L8584" t="s">
        <v>29979</v>
      </c>
      <c r="M8584" t="s">
        <v>378</v>
      </c>
      <c r="N8584">
        <v>60457</v>
      </c>
      <c r="O8584" t="s">
        <v>94</v>
      </c>
      <c r="P8584">
        <v>4.5999999999999996</v>
      </c>
      <c r="Q8584">
        <v>4.5999999999999996</v>
      </c>
      <c r="R8584">
        <v>4</v>
      </c>
      <c r="S8584">
        <v>3.9</v>
      </c>
      <c r="T8584">
        <v>4.5999999999999996</v>
      </c>
      <c r="U8584">
        <v>4.0999999999999996</v>
      </c>
      <c r="V8584" t="s">
        <v>712</v>
      </c>
      <c r="W8584" t="s">
        <v>42</v>
      </c>
      <c r="X8584" t="s">
        <v>124</v>
      </c>
      <c r="Y8584">
        <v>19</v>
      </c>
      <c r="Z8584">
        <v>26</v>
      </c>
      <c r="AA8584" t="s">
        <v>44</v>
      </c>
      <c r="AB8584" t="s">
        <v>125</v>
      </c>
      <c r="AC8584" t="s">
        <v>219</v>
      </c>
      <c r="AD8584" t="s">
        <v>29980</v>
      </c>
      <c r="AE8584" t="s">
        <v>29981</v>
      </c>
      <c r="AF8584">
        <v>26427</v>
      </c>
    </row>
    <row r="8585" spans="1:32" x14ac:dyDescent="0.35">
      <c r="A8585">
        <v>2011</v>
      </c>
      <c r="B8585" t="s">
        <v>516</v>
      </c>
      <c r="C8585" t="s">
        <v>7627</v>
      </c>
      <c r="D8585" t="s">
        <v>34</v>
      </c>
      <c r="E8585" t="s">
        <v>7628</v>
      </c>
      <c r="F8585">
        <v>4.5</v>
      </c>
      <c r="G8585">
        <v>81</v>
      </c>
      <c r="H8585" t="s">
        <v>36</v>
      </c>
      <c r="I8585" t="s">
        <v>7629</v>
      </c>
      <c r="J8585">
        <v>4.4000000000000004</v>
      </c>
      <c r="K8585">
        <v>66</v>
      </c>
      <c r="L8585" t="s">
        <v>7630</v>
      </c>
      <c r="M8585" t="s">
        <v>344</v>
      </c>
      <c r="N8585">
        <v>53110</v>
      </c>
      <c r="O8585" t="s">
        <v>40</v>
      </c>
      <c r="P8585">
        <v>4.4000000000000004</v>
      </c>
      <c r="Q8585">
        <v>4.3</v>
      </c>
      <c r="R8585">
        <v>4.5999999999999996</v>
      </c>
      <c r="S8585">
        <v>4.5</v>
      </c>
      <c r="T8585">
        <v>4.5999999999999996</v>
      </c>
      <c r="U8585">
        <v>4.5999999999999996</v>
      </c>
      <c r="V8585" t="s">
        <v>7631</v>
      </c>
      <c r="W8585" t="s">
        <v>42</v>
      </c>
      <c r="X8585" t="s">
        <v>43</v>
      </c>
      <c r="Y8585">
        <v>22</v>
      </c>
      <c r="Z8585">
        <v>29</v>
      </c>
      <c r="AA8585" t="s">
        <v>44</v>
      </c>
      <c r="AB8585" t="s">
        <v>96</v>
      </c>
      <c r="AC8585" t="s">
        <v>597</v>
      </c>
      <c r="AD8585" t="s">
        <v>7632</v>
      </c>
      <c r="AE8585">
        <v>417060</v>
      </c>
      <c r="AF8585">
        <v>116017</v>
      </c>
    </row>
    <row r="8586" spans="1:32" x14ac:dyDescent="0.35">
      <c r="A8586">
        <v>2020</v>
      </c>
      <c r="B8586" t="s">
        <v>32</v>
      </c>
      <c r="C8586" t="s">
        <v>1771</v>
      </c>
      <c r="D8586" t="s">
        <v>34</v>
      </c>
      <c r="E8586" t="s">
        <v>15608</v>
      </c>
      <c r="F8586">
        <v>4.7</v>
      </c>
      <c r="G8586">
        <v>233</v>
      </c>
      <c r="H8586" t="s">
        <v>36</v>
      </c>
      <c r="I8586" t="s">
        <v>5049</v>
      </c>
      <c r="J8586">
        <v>4.9000000000000004</v>
      </c>
      <c r="K8586">
        <v>224</v>
      </c>
      <c r="L8586" t="s">
        <v>5050</v>
      </c>
      <c r="M8586" t="s">
        <v>394</v>
      </c>
      <c r="N8586">
        <v>37228</v>
      </c>
      <c r="O8586" t="s">
        <v>53</v>
      </c>
      <c r="P8586">
        <v>4.7</v>
      </c>
      <c r="Q8586">
        <v>4.7</v>
      </c>
      <c r="R8586">
        <v>4.7</v>
      </c>
      <c r="S8586">
        <v>4.7</v>
      </c>
      <c r="T8586">
        <v>4.8</v>
      </c>
      <c r="U8586">
        <v>4.8</v>
      </c>
      <c r="V8586" t="s">
        <v>17717</v>
      </c>
      <c r="W8586" t="s">
        <v>6390</v>
      </c>
      <c r="X8586" t="s">
        <v>43</v>
      </c>
      <c r="Y8586">
        <v>30</v>
      </c>
      <c r="Z8586">
        <v>38</v>
      </c>
      <c r="AA8586" t="s">
        <v>44</v>
      </c>
      <c r="AB8586" t="s">
        <v>78</v>
      </c>
      <c r="AC8586" t="s">
        <v>3390</v>
      </c>
      <c r="AD8586" t="s">
        <v>29982</v>
      </c>
      <c r="AE8586" t="s">
        <v>29983</v>
      </c>
      <c r="AF8586">
        <v>46593</v>
      </c>
    </row>
    <row r="8587" spans="1:32" x14ac:dyDescent="0.35">
      <c r="A8587">
        <v>2021</v>
      </c>
      <c r="B8587" t="s">
        <v>533</v>
      </c>
      <c r="C8587" t="s">
        <v>20365</v>
      </c>
      <c r="D8587" t="s">
        <v>34</v>
      </c>
      <c r="E8587" t="s">
        <v>9338</v>
      </c>
      <c r="F8587">
        <v>4.8</v>
      </c>
      <c r="G8587">
        <v>42</v>
      </c>
      <c r="H8587" t="s">
        <v>36</v>
      </c>
      <c r="I8587" t="s">
        <v>20366</v>
      </c>
      <c r="J8587">
        <v>4.9000000000000004</v>
      </c>
      <c r="K8587">
        <v>27</v>
      </c>
      <c r="L8587" t="s">
        <v>20367</v>
      </c>
      <c r="M8587" t="s">
        <v>1602</v>
      </c>
      <c r="N8587">
        <v>35806</v>
      </c>
      <c r="O8587" t="s">
        <v>40</v>
      </c>
      <c r="P8587">
        <v>4.9000000000000004</v>
      </c>
      <c r="Q8587">
        <v>4.7</v>
      </c>
      <c r="R8587">
        <v>4.8</v>
      </c>
      <c r="S8587">
        <v>4.9000000000000004</v>
      </c>
      <c r="T8587">
        <v>4.9000000000000004</v>
      </c>
      <c r="U8587">
        <v>4.9000000000000004</v>
      </c>
      <c r="V8587" t="s">
        <v>29984</v>
      </c>
      <c r="W8587" t="s">
        <v>28254</v>
      </c>
      <c r="X8587" t="s">
        <v>124</v>
      </c>
      <c r="Y8587">
        <v>16</v>
      </c>
      <c r="Z8587">
        <v>22</v>
      </c>
      <c r="AA8587" t="s">
        <v>44</v>
      </c>
      <c r="AB8587" t="s">
        <v>20368</v>
      </c>
      <c r="AC8587" t="s">
        <v>607</v>
      </c>
      <c r="AD8587" t="s">
        <v>29985</v>
      </c>
      <c r="AE8587" t="s">
        <v>29986</v>
      </c>
      <c r="AF8587">
        <v>35949</v>
      </c>
    </row>
    <row r="8588" spans="1:32" x14ac:dyDescent="0.35">
      <c r="A8588">
        <v>2015</v>
      </c>
      <c r="B8588" t="s">
        <v>365</v>
      </c>
      <c r="C8588" t="s">
        <v>4676</v>
      </c>
      <c r="D8588" t="s">
        <v>34</v>
      </c>
      <c r="E8588" t="s">
        <v>4283</v>
      </c>
      <c r="F8588">
        <v>4.8</v>
      </c>
      <c r="G8588">
        <v>97</v>
      </c>
      <c r="H8588" t="s">
        <v>36</v>
      </c>
      <c r="I8588" t="s">
        <v>27919</v>
      </c>
      <c r="J8588">
        <v>4.5999999999999996</v>
      </c>
      <c r="K8588">
        <v>1621</v>
      </c>
      <c r="L8588" t="s">
        <v>27920</v>
      </c>
      <c r="M8588" t="s">
        <v>404</v>
      </c>
      <c r="N8588">
        <v>46227</v>
      </c>
      <c r="O8588" t="s">
        <v>53</v>
      </c>
      <c r="P8588">
        <v>4.5999999999999996</v>
      </c>
      <c r="Q8588">
        <v>4.8</v>
      </c>
      <c r="R8588">
        <v>5</v>
      </c>
      <c r="S8588">
        <v>4.8</v>
      </c>
      <c r="T8588">
        <v>5</v>
      </c>
      <c r="U8588">
        <v>4.7</v>
      </c>
      <c r="V8588" t="s">
        <v>42</v>
      </c>
      <c r="W8588" t="s">
        <v>853</v>
      </c>
      <c r="X8588" t="s">
        <v>95</v>
      </c>
      <c r="Y8588">
        <v>17</v>
      </c>
      <c r="Z8588">
        <v>29</v>
      </c>
      <c r="AA8588" t="s">
        <v>44</v>
      </c>
      <c r="AB8588" t="s">
        <v>45</v>
      </c>
      <c r="AC8588" t="s">
        <v>737</v>
      </c>
      <c r="AD8588" t="s">
        <v>29987</v>
      </c>
      <c r="AE8588" t="s">
        <v>29988</v>
      </c>
      <c r="AF8588">
        <v>24700</v>
      </c>
    </row>
    <row r="8589" spans="1:32" x14ac:dyDescent="0.35">
      <c r="A8589">
        <v>2013</v>
      </c>
      <c r="B8589" t="s">
        <v>32</v>
      </c>
      <c r="C8589" t="s">
        <v>3016</v>
      </c>
      <c r="D8589" t="s">
        <v>34</v>
      </c>
      <c r="E8589" t="s">
        <v>659</v>
      </c>
      <c r="F8589">
        <v>4.7</v>
      </c>
      <c r="G8589">
        <v>140</v>
      </c>
      <c r="H8589" t="s">
        <v>36</v>
      </c>
      <c r="I8589" t="s">
        <v>29989</v>
      </c>
      <c r="J8589">
        <v>4.4000000000000004</v>
      </c>
      <c r="K8589">
        <v>266</v>
      </c>
      <c r="L8589" t="s">
        <v>29990</v>
      </c>
      <c r="M8589" t="s">
        <v>404</v>
      </c>
      <c r="N8589">
        <v>46074</v>
      </c>
      <c r="O8589" t="s">
        <v>94</v>
      </c>
      <c r="P8589">
        <v>4.7</v>
      </c>
      <c r="Q8589">
        <v>4.7</v>
      </c>
      <c r="R8589">
        <v>4.7</v>
      </c>
      <c r="S8589">
        <v>4.7</v>
      </c>
      <c r="T8589">
        <v>4.7</v>
      </c>
      <c r="U8589">
        <v>4.8</v>
      </c>
      <c r="V8589" t="s">
        <v>27153</v>
      </c>
      <c r="W8589" t="s">
        <v>2209</v>
      </c>
      <c r="X8589" t="s">
        <v>124</v>
      </c>
      <c r="Y8589">
        <v>17</v>
      </c>
      <c r="Z8589">
        <v>22</v>
      </c>
      <c r="AA8589" t="s">
        <v>44</v>
      </c>
      <c r="AB8589" t="s">
        <v>96</v>
      </c>
      <c r="AC8589" t="s">
        <v>184</v>
      </c>
      <c r="AD8589" t="s">
        <v>29991</v>
      </c>
      <c r="AE8589" t="s">
        <v>29992</v>
      </c>
      <c r="AF8589">
        <v>145116</v>
      </c>
    </row>
    <row r="8590" spans="1:32" x14ac:dyDescent="0.35">
      <c r="A8590">
        <v>2020</v>
      </c>
      <c r="B8590" t="s">
        <v>1046</v>
      </c>
      <c r="C8590" t="s">
        <v>23302</v>
      </c>
      <c r="D8590" t="s">
        <v>1311</v>
      </c>
      <c r="E8590" t="s">
        <v>29993</v>
      </c>
      <c r="F8590">
        <v>4.9000000000000004</v>
      </c>
      <c r="G8590">
        <v>7</v>
      </c>
      <c r="H8590" t="s">
        <v>36</v>
      </c>
      <c r="I8590" t="s">
        <v>20372</v>
      </c>
      <c r="J8590">
        <v>3.9</v>
      </c>
      <c r="K8590">
        <v>77</v>
      </c>
      <c r="L8590" t="s">
        <v>20373</v>
      </c>
      <c r="M8590" t="s">
        <v>404</v>
      </c>
      <c r="N8590">
        <v>46143</v>
      </c>
      <c r="O8590" t="s">
        <v>53</v>
      </c>
      <c r="P8590">
        <v>4.7</v>
      </c>
      <c r="Q8590">
        <v>4.9000000000000004</v>
      </c>
      <c r="R8590">
        <v>5</v>
      </c>
      <c r="S8590">
        <v>4.9000000000000004</v>
      </c>
      <c r="T8590">
        <v>4.9000000000000004</v>
      </c>
      <c r="U8590">
        <v>4.9000000000000004</v>
      </c>
      <c r="V8590" t="s">
        <v>951</v>
      </c>
      <c r="W8590" t="s">
        <v>455</v>
      </c>
      <c r="X8590" t="s">
        <v>124</v>
      </c>
      <c r="Y8590">
        <v>23</v>
      </c>
      <c r="Z8590">
        <v>32</v>
      </c>
      <c r="AA8590" t="s">
        <v>44</v>
      </c>
      <c r="AB8590" t="s">
        <v>45</v>
      </c>
      <c r="AC8590" t="s">
        <v>219</v>
      </c>
      <c r="AD8590" t="s">
        <v>29994</v>
      </c>
      <c r="AE8590" t="s">
        <v>29995</v>
      </c>
      <c r="AF8590">
        <v>18172</v>
      </c>
    </row>
    <row r="8591" spans="1:32" x14ac:dyDescent="0.35">
      <c r="A8591">
        <v>2019</v>
      </c>
      <c r="B8591" t="s">
        <v>69</v>
      </c>
      <c r="C8591" t="s">
        <v>1499</v>
      </c>
      <c r="D8591" t="s">
        <v>34</v>
      </c>
      <c r="E8591" t="s">
        <v>761</v>
      </c>
      <c r="F8591">
        <v>4.8</v>
      </c>
      <c r="G8591">
        <v>540</v>
      </c>
      <c r="H8591" t="s">
        <v>36</v>
      </c>
      <c r="I8591" t="s">
        <v>29996</v>
      </c>
      <c r="J8591">
        <v>4.8</v>
      </c>
      <c r="K8591">
        <v>784</v>
      </c>
      <c r="L8591" t="s">
        <v>29997</v>
      </c>
      <c r="M8591" t="s">
        <v>445</v>
      </c>
      <c r="N8591">
        <v>45405</v>
      </c>
      <c r="O8591" t="s">
        <v>53</v>
      </c>
      <c r="P8591">
        <v>4.8</v>
      </c>
      <c r="Q8591">
        <v>4.8</v>
      </c>
      <c r="R8591">
        <v>4.7</v>
      </c>
      <c r="S8591">
        <v>4.7</v>
      </c>
      <c r="T8591">
        <v>4.8</v>
      </c>
      <c r="U8591">
        <v>4.8</v>
      </c>
      <c r="V8591" t="s">
        <v>317</v>
      </c>
      <c r="W8591" t="s">
        <v>42</v>
      </c>
      <c r="X8591" t="s">
        <v>124</v>
      </c>
      <c r="Y8591">
        <v>27</v>
      </c>
      <c r="Z8591">
        <v>33</v>
      </c>
      <c r="AA8591" t="s">
        <v>44</v>
      </c>
      <c r="AB8591" t="s">
        <v>78</v>
      </c>
      <c r="AC8591" t="s">
        <v>79</v>
      </c>
      <c r="AD8591" t="s">
        <v>29998</v>
      </c>
      <c r="AE8591" t="s">
        <v>29999</v>
      </c>
      <c r="AF8591">
        <v>24477</v>
      </c>
    </row>
    <row r="8592" spans="1:32" x14ac:dyDescent="0.35">
      <c r="A8592">
        <v>2021</v>
      </c>
      <c r="B8592" t="s">
        <v>60</v>
      </c>
      <c r="C8592" t="s">
        <v>2722</v>
      </c>
      <c r="D8592" t="s">
        <v>34</v>
      </c>
      <c r="E8592" t="s">
        <v>30000</v>
      </c>
      <c r="F8592">
        <v>4.8</v>
      </c>
      <c r="G8592">
        <v>92</v>
      </c>
      <c r="H8592" t="s">
        <v>36</v>
      </c>
      <c r="I8592" t="s">
        <v>27936</v>
      </c>
      <c r="J8592">
        <v>4.5999999999999996</v>
      </c>
      <c r="K8592">
        <v>3681</v>
      </c>
      <c r="L8592" t="s">
        <v>27937</v>
      </c>
      <c r="M8592" t="s">
        <v>427</v>
      </c>
      <c r="N8592">
        <v>30157</v>
      </c>
      <c r="O8592" t="s">
        <v>40</v>
      </c>
      <c r="P8592">
        <v>4.9000000000000004</v>
      </c>
      <c r="Q8592">
        <v>4.9000000000000004</v>
      </c>
      <c r="R8592">
        <v>4.8</v>
      </c>
      <c r="S8592">
        <v>4.5999999999999996</v>
      </c>
      <c r="T8592">
        <v>4.9000000000000004</v>
      </c>
      <c r="U8592">
        <v>4.8</v>
      </c>
      <c r="V8592" t="s">
        <v>566</v>
      </c>
      <c r="W8592" t="s">
        <v>42</v>
      </c>
      <c r="X8592" t="s">
        <v>95</v>
      </c>
      <c r="Y8592">
        <v>20</v>
      </c>
      <c r="Z8592">
        <v>25</v>
      </c>
      <c r="AA8592" t="s">
        <v>44</v>
      </c>
      <c r="AB8592" t="s">
        <v>45</v>
      </c>
      <c r="AC8592" t="s">
        <v>66</v>
      </c>
      <c r="AD8592" t="s">
        <v>30001</v>
      </c>
      <c r="AE8592" t="s">
        <v>30002</v>
      </c>
      <c r="AF8592">
        <v>22649</v>
      </c>
    </row>
    <row r="8593" spans="1:32" x14ac:dyDescent="0.35">
      <c r="A8593">
        <v>2020</v>
      </c>
      <c r="B8593" t="s">
        <v>60</v>
      </c>
      <c r="C8593" t="s">
        <v>6064</v>
      </c>
      <c r="D8593" t="s">
        <v>34</v>
      </c>
      <c r="E8593" t="s">
        <v>30003</v>
      </c>
      <c r="F8593">
        <v>4.8</v>
      </c>
      <c r="G8593">
        <v>201</v>
      </c>
      <c r="H8593" t="s">
        <v>36</v>
      </c>
      <c r="I8593" t="s">
        <v>9329</v>
      </c>
      <c r="J8593">
        <v>4.8</v>
      </c>
      <c r="K8593">
        <v>1473</v>
      </c>
      <c r="L8593" t="s">
        <v>9330</v>
      </c>
      <c r="M8593" t="s">
        <v>427</v>
      </c>
      <c r="N8593">
        <v>30265</v>
      </c>
      <c r="O8593" t="s">
        <v>53</v>
      </c>
      <c r="P8593">
        <v>4.9000000000000004</v>
      </c>
      <c r="Q8593">
        <v>4.9000000000000004</v>
      </c>
      <c r="R8593">
        <v>4.8</v>
      </c>
      <c r="S8593">
        <v>4.5999999999999996</v>
      </c>
      <c r="T8593">
        <v>4.8</v>
      </c>
      <c r="U8593">
        <v>4.7</v>
      </c>
      <c r="V8593" t="s">
        <v>2031</v>
      </c>
      <c r="W8593" t="s">
        <v>42</v>
      </c>
      <c r="X8593" t="s">
        <v>95</v>
      </c>
      <c r="Y8593">
        <v>20</v>
      </c>
      <c r="Z8593">
        <v>25</v>
      </c>
      <c r="AA8593" t="s">
        <v>44</v>
      </c>
      <c r="AB8593" t="s">
        <v>45</v>
      </c>
      <c r="AC8593" t="s">
        <v>66</v>
      </c>
      <c r="AD8593" t="s">
        <v>30004</v>
      </c>
      <c r="AE8593" t="s">
        <v>30005</v>
      </c>
      <c r="AF8593">
        <v>41563</v>
      </c>
    </row>
    <row r="8594" spans="1:32" x14ac:dyDescent="0.35">
      <c r="A8594">
        <v>2021</v>
      </c>
      <c r="B8594" t="s">
        <v>32</v>
      </c>
      <c r="C8594" t="s">
        <v>1771</v>
      </c>
      <c r="D8594" t="s">
        <v>34</v>
      </c>
      <c r="E8594" t="s">
        <v>20943</v>
      </c>
      <c r="F8594">
        <v>4.8</v>
      </c>
      <c r="G8594">
        <v>74</v>
      </c>
      <c r="H8594" t="s">
        <v>36</v>
      </c>
      <c r="I8594" t="s">
        <v>30006</v>
      </c>
      <c r="J8594">
        <v>3.1</v>
      </c>
      <c r="K8594">
        <v>39</v>
      </c>
      <c r="L8594" t="s">
        <v>30007</v>
      </c>
      <c r="M8594" t="s">
        <v>427</v>
      </c>
      <c r="N8594">
        <v>30115</v>
      </c>
      <c r="O8594" t="s">
        <v>53</v>
      </c>
      <c r="P8594">
        <v>4.8</v>
      </c>
      <c r="Q8594">
        <v>4.7</v>
      </c>
      <c r="R8594">
        <v>4.8</v>
      </c>
      <c r="S8594">
        <v>4.7</v>
      </c>
      <c r="T8594">
        <v>4.9000000000000004</v>
      </c>
      <c r="U8594">
        <v>4.9000000000000004</v>
      </c>
      <c r="V8594" t="s">
        <v>30008</v>
      </c>
      <c r="W8594" t="s">
        <v>42</v>
      </c>
      <c r="X8594" t="s">
        <v>43</v>
      </c>
      <c r="Y8594">
        <v>30</v>
      </c>
      <c r="Z8594">
        <v>38</v>
      </c>
      <c r="AA8594" t="s">
        <v>44</v>
      </c>
      <c r="AB8594" t="s">
        <v>1774</v>
      </c>
      <c r="AC8594" t="s">
        <v>575</v>
      </c>
      <c r="AD8594" t="s">
        <v>30009</v>
      </c>
      <c r="AE8594" t="s">
        <v>30010</v>
      </c>
      <c r="AF8594">
        <v>22828</v>
      </c>
    </row>
    <row r="8595" spans="1:32" x14ac:dyDescent="0.35">
      <c r="A8595">
        <v>2015</v>
      </c>
      <c r="B8595" t="s">
        <v>257</v>
      </c>
      <c r="C8595" t="s">
        <v>1152</v>
      </c>
      <c r="D8595" t="s">
        <v>34</v>
      </c>
      <c r="E8595" t="s">
        <v>22636</v>
      </c>
      <c r="F8595">
        <v>4.7</v>
      </c>
      <c r="G8595">
        <v>107</v>
      </c>
      <c r="H8595" t="s">
        <v>36</v>
      </c>
      <c r="I8595" t="s">
        <v>30011</v>
      </c>
      <c r="J8595">
        <v>3.2</v>
      </c>
      <c r="K8595">
        <v>31</v>
      </c>
      <c r="L8595" t="s">
        <v>30012</v>
      </c>
      <c r="M8595" t="s">
        <v>427</v>
      </c>
      <c r="N8595">
        <v>30075</v>
      </c>
      <c r="O8595" t="s">
        <v>94</v>
      </c>
      <c r="P8595">
        <v>4.7</v>
      </c>
      <c r="Q8595">
        <v>4.7</v>
      </c>
      <c r="R8595">
        <v>4.8</v>
      </c>
      <c r="S8595">
        <v>4.5</v>
      </c>
      <c r="T8595">
        <v>4.8</v>
      </c>
      <c r="U8595">
        <v>4.5999999999999996</v>
      </c>
      <c r="V8595" t="s">
        <v>144</v>
      </c>
      <c r="W8595" t="s">
        <v>42</v>
      </c>
      <c r="X8595" t="s">
        <v>95</v>
      </c>
      <c r="Y8595">
        <v>23</v>
      </c>
      <c r="Z8595">
        <v>35</v>
      </c>
      <c r="AA8595" t="s">
        <v>44</v>
      </c>
      <c r="AB8595" t="s">
        <v>45</v>
      </c>
      <c r="AC8595" t="s">
        <v>219</v>
      </c>
      <c r="AD8595" t="s">
        <v>30013</v>
      </c>
      <c r="AE8595" t="s">
        <v>30014</v>
      </c>
      <c r="AF8595">
        <v>81207</v>
      </c>
    </row>
    <row r="8596" spans="1:32" x14ac:dyDescent="0.35">
      <c r="A8596">
        <v>2019</v>
      </c>
      <c r="B8596" t="s">
        <v>32</v>
      </c>
      <c r="C8596" t="s">
        <v>1586</v>
      </c>
      <c r="D8596" t="s">
        <v>793</v>
      </c>
      <c r="E8596" t="s">
        <v>16220</v>
      </c>
      <c r="F8596">
        <v>4.5999999999999996</v>
      </c>
      <c r="G8596">
        <v>444</v>
      </c>
      <c r="H8596" t="s">
        <v>36</v>
      </c>
      <c r="I8596" t="s">
        <v>13413</v>
      </c>
      <c r="J8596">
        <v>4.5</v>
      </c>
      <c r="K8596">
        <v>1413</v>
      </c>
      <c r="L8596" t="s">
        <v>13414</v>
      </c>
      <c r="M8596" t="s">
        <v>427</v>
      </c>
      <c r="N8596">
        <v>30076</v>
      </c>
      <c r="O8596" t="s">
        <v>53</v>
      </c>
      <c r="P8596">
        <v>4.5999999999999996</v>
      </c>
      <c r="Q8596">
        <v>4.5999999999999996</v>
      </c>
      <c r="R8596">
        <v>4.4000000000000004</v>
      </c>
      <c r="S8596">
        <v>4.4000000000000004</v>
      </c>
      <c r="T8596">
        <v>4.7</v>
      </c>
      <c r="U8596">
        <v>4.5999999999999996</v>
      </c>
      <c r="V8596" t="s">
        <v>1133</v>
      </c>
      <c r="W8596" t="s">
        <v>42</v>
      </c>
      <c r="X8596" t="s">
        <v>124</v>
      </c>
      <c r="Y8596">
        <v>25</v>
      </c>
      <c r="Z8596">
        <v>33</v>
      </c>
      <c r="AA8596" t="s">
        <v>44</v>
      </c>
      <c r="AB8596" t="s">
        <v>45</v>
      </c>
      <c r="AC8596" t="s">
        <v>750</v>
      </c>
      <c r="AD8596" t="s">
        <v>30015</v>
      </c>
      <c r="AE8596" t="s">
        <v>30016</v>
      </c>
      <c r="AF8596">
        <v>20079</v>
      </c>
    </row>
    <row r="8597" spans="1:32" x14ac:dyDescent="0.35">
      <c r="A8597">
        <v>2020</v>
      </c>
      <c r="B8597" t="s">
        <v>467</v>
      </c>
      <c r="C8597" t="s">
        <v>5659</v>
      </c>
      <c r="D8597" t="s">
        <v>34</v>
      </c>
      <c r="E8597" t="s">
        <v>1697</v>
      </c>
      <c r="F8597">
        <v>4.8</v>
      </c>
      <c r="G8597">
        <v>59</v>
      </c>
      <c r="H8597" t="s">
        <v>36</v>
      </c>
      <c r="I8597" t="s">
        <v>988</v>
      </c>
      <c r="J8597">
        <v>3.9</v>
      </c>
      <c r="K8597">
        <v>57</v>
      </c>
      <c r="L8597" t="s">
        <v>989</v>
      </c>
      <c r="M8597" t="s">
        <v>427</v>
      </c>
      <c r="N8597">
        <v>30274</v>
      </c>
      <c r="O8597" t="s">
        <v>40</v>
      </c>
      <c r="P8597">
        <v>4.9000000000000004</v>
      </c>
      <c r="Q8597">
        <v>4.8</v>
      </c>
      <c r="R8597">
        <v>4.7</v>
      </c>
      <c r="S8597">
        <v>4.5999999999999996</v>
      </c>
      <c r="T8597">
        <v>4.9000000000000004</v>
      </c>
      <c r="U8597">
        <v>4.7</v>
      </c>
      <c r="V8597" t="s">
        <v>65</v>
      </c>
      <c r="W8597" t="s">
        <v>42</v>
      </c>
      <c r="X8597" t="s">
        <v>43</v>
      </c>
      <c r="Y8597">
        <v>19</v>
      </c>
      <c r="Z8597">
        <v>28</v>
      </c>
      <c r="AA8597" t="s">
        <v>44</v>
      </c>
      <c r="AB8597" t="s">
        <v>125</v>
      </c>
      <c r="AC8597" t="s">
        <v>474</v>
      </c>
      <c r="AD8597" t="s">
        <v>30017</v>
      </c>
      <c r="AE8597" t="s">
        <v>30018</v>
      </c>
      <c r="AF8597">
        <v>64289</v>
      </c>
    </row>
    <row r="8598" spans="1:32" x14ac:dyDescent="0.35">
      <c r="A8598">
        <v>2019</v>
      </c>
      <c r="B8598" t="s">
        <v>48</v>
      </c>
      <c r="C8598" t="s">
        <v>12963</v>
      </c>
      <c r="D8598" t="s">
        <v>34</v>
      </c>
      <c r="E8598" t="s">
        <v>527</v>
      </c>
      <c r="F8598">
        <v>4.5999999999999996</v>
      </c>
      <c r="G8598">
        <v>76</v>
      </c>
      <c r="H8598" t="s">
        <v>36</v>
      </c>
      <c r="I8598" t="s">
        <v>30019</v>
      </c>
      <c r="J8598">
        <v>4.5</v>
      </c>
      <c r="K8598">
        <v>1346</v>
      </c>
      <c r="L8598" t="s">
        <v>30020</v>
      </c>
      <c r="M8598" t="s">
        <v>427</v>
      </c>
      <c r="N8598">
        <v>30341</v>
      </c>
      <c r="O8598" t="s">
        <v>53</v>
      </c>
      <c r="P8598">
        <v>4.5</v>
      </c>
      <c r="Q8598">
        <v>4.5999999999999996</v>
      </c>
      <c r="R8598">
        <v>4.5999999999999996</v>
      </c>
      <c r="S8598">
        <v>4.7</v>
      </c>
      <c r="T8598">
        <v>4.5</v>
      </c>
      <c r="U8598">
        <v>4.8</v>
      </c>
      <c r="V8598" t="s">
        <v>14186</v>
      </c>
      <c r="W8598" t="s">
        <v>540</v>
      </c>
      <c r="X8598" t="s">
        <v>43</v>
      </c>
      <c r="Y8598">
        <v>27</v>
      </c>
      <c r="Z8598">
        <v>35</v>
      </c>
      <c r="AA8598" t="s">
        <v>44</v>
      </c>
      <c r="AB8598" t="s">
        <v>1896</v>
      </c>
      <c r="AC8598" t="s">
        <v>10864</v>
      </c>
      <c r="AD8598" t="s">
        <v>30021</v>
      </c>
      <c r="AE8598" t="s">
        <v>30022</v>
      </c>
      <c r="AF8598">
        <v>10843</v>
      </c>
    </row>
    <row r="8599" spans="1:32" x14ac:dyDescent="0.35">
      <c r="A8599">
        <v>2020</v>
      </c>
      <c r="B8599" t="s">
        <v>32</v>
      </c>
      <c r="C8599" t="s">
        <v>746</v>
      </c>
      <c r="D8599" t="s">
        <v>793</v>
      </c>
      <c r="E8599" t="s">
        <v>30023</v>
      </c>
      <c r="F8599">
        <v>4.8</v>
      </c>
      <c r="G8599">
        <v>142</v>
      </c>
      <c r="H8599" t="s">
        <v>36</v>
      </c>
      <c r="I8599" t="s">
        <v>27643</v>
      </c>
      <c r="J8599">
        <v>4.5999999999999996</v>
      </c>
      <c r="K8599">
        <v>909</v>
      </c>
      <c r="L8599" t="s">
        <v>27644</v>
      </c>
      <c r="M8599" t="s">
        <v>427</v>
      </c>
      <c r="N8599">
        <v>30096</v>
      </c>
      <c r="O8599" t="s">
        <v>53</v>
      </c>
      <c r="P8599">
        <v>4.7</v>
      </c>
      <c r="Q8599">
        <v>4.7</v>
      </c>
      <c r="R8599">
        <v>4.7</v>
      </c>
      <c r="S8599">
        <v>4.7</v>
      </c>
      <c r="T8599">
        <v>4.8</v>
      </c>
      <c r="U8599">
        <v>4.8</v>
      </c>
      <c r="V8599" t="s">
        <v>3058</v>
      </c>
      <c r="W8599" t="s">
        <v>42</v>
      </c>
      <c r="X8599" t="s">
        <v>43</v>
      </c>
      <c r="Y8599">
        <v>28</v>
      </c>
      <c r="Z8599">
        <v>39</v>
      </c>
      <c r="AA8599" t="s">
        <v>44</v>
      </c>
      <c r="AB8599" t="s">
        <v>45</v>
      </c>
      <c r="AC8599" t="s">
        <v>750</v>
      </c>
      <c r="AD8599" t="s">
        <v>30024</v>
      </c>
      <c r="AE8599" t="s">
        <v>30025</v>
      </c>
      <c r="AF8599">
        <v>60394</v>
      </c>
    </row>
    <row r="8600" spans="1:32" x14ac:dyDescent="0.35">
      <c r="A8600">
        <v>2020</v>
      </c>
      <c r="B8600" t="s">
        <v>409</v>
      </c>
      <c r="C8600" t="s">
        <v>4048</v>
      </c>
      <c r="D8600" t="s">
        <v>34</v>
      </c>
      <c r="E8600" t="s">
        <v>232</v>
      </c>
      <c r="F8600">
        <v>4.8</v>
      </c>
      <c r="G8600">
        <v>152</v>
      </c>
      <c r="H8600" t="s">
        <v>36</v>
      </c>
      <c r="I8600" t="s">
        <v>30026</v>
      </c>
      <c r="J8600">
        <v>4.7</v>
      </c>
      <c r="K8600">
        <v>751</v>
      </c>
      <c r="L8600" t="s">
        <v>30027</v>
      </c>
      <c r="M8600" t="s">
        <v>972</v>
      </c>
      <c r="N8600">
        <v>48134</v>
      </c>
      <c r="O8600" t="s">
        <v>40</v>
      </c>
      <c r="P8600">
        <v>4.8</v>
      </c>
      <c r="Q8600">
        <v>4.8</v>
      </c>
      <c r="R8600">
        <v>4.8</v>
      </c>
      <c r="S8600">
        <v>4.8</v>
      </c>
      <c r="T8600">
        <v>4.8</v>
      </c>
      <c r="U8600">
        <v>4.8</v>
      </c>
      <c r="V8600" t="s">
        <v>30028</v>
      </c>
      <c r="W8600" t="s">
        <v>42</v>
      </c>
      <c r="X8600" t="s">
        <v>55</v>
      </c>
      <c r="Y8600">
        <v>19</v>
      </c>
      <c r="Z8600">
        <v>27</v>
      </c>
      <c r="AA8600" t="s">
        <v>44</v>
      </c>
      <c r="AB8600" t="s">
        <v>125</v>
      </c>
      <c r="AC8600" t="s">
        <v>3456</v>
      </c>
      <c r="AD8600" t="s">
        <v>30029</v>
      </c>
      <c r="AE8600" t="s">
        <v>30030</v>
      </c>
      <c r="AF8600">
        <v>21085</v>
      </c>
    </row>
    <row r="8601" spans="1:32" x14ac:dyDescent="0.35">
      <c r="A8601">
        <v>2012</v>
      </c>
      <c r="B8601" t="s">
        <v>48</v>
      </c>
      <c r="C8601" t="s">
        <v>14693</v>
      </c>
      <c r="D8601" t="s">
        <v>34</v>
      </c>
      <c r="E8601" t="s">
        <v>30031</v>
      </c>
      <c r="F8601">
        <v>4.4000000000000004</v>
      </c>
      <c r="G8601">
        <v>180</v>
      </c>
      <c r="H8601" t="s">
        <v>36</v>
      </c>
      <c r="I8601" t="s">
        <v>30032</v>
      </c>
      <c r="J8601">
        <v>5</v>
      </c>
      <c r="K8601">
        <v>2</v>
      </c>
      <c r="L8601" t="s">
        <v>30033</v>
      </c>
      <c r="M8601" t="s">
        <v>445</v>
      </c>
      <c r="N8601">
        <v>44035</v>
      </c>
      <c r="O8601" t="s">
        <v>53</v>
      </c>
      <c r="P8601">
        <v>4.5</v>
      </c>
      <c r="Q8601">
        <v>4.3</v>
      </c>
      <c r="R8601">
        <v>4.2</v>
      </c>
      <c r="S8601">
        <v>4.4000000000000004</v>
      </c>
      <c r="T8601">
        <v>4.5</v>
      </c>
      <c r="U8601">
        <v>4.5</v>
      </c>
      <c r="V8601" t="s">
        <v>42</v>
      </c>
      <c r="W8601" t="s">
        <v>540</v>
      </c>
      <c r="X8601" t="s">
        <v>55</v>
      </c>
      <c r="Y8601">
        <v>20</v>
      </c>
      <c r="Z8601">
        <v>27</v>
      </c>
      <c r="AA8601" t="s">
        <v>512</v>
      </c>
      <c r="AB8601" t="s">
        <v>151</v>
      </c>
      <c r="AC8601" t="s">
        <v>23607</v>
      </c>
      <c r="AD8601" t="s">
        <v>30034</v>
      </c>
      <c r="AE8601" t="s">
        <v>30035</v>
      </c>
      <c r="AF8601">
        <v>115242</v>
      </c>
    </row>
    <row r="8602" spans="1:32" x14ac:dyDescent="0.35">
      <c r="A8602">
        <v>2020</v>
      </c>
      <c r="B8602" t="s">
        <v>365</v>
      </c>
      <c r="C8602" t="s">
        <v>21512</v>
      </c>
      <c r="D8602" t="s">
        <v>34</v>
      </c>
      <c r="E8602" t="s">
        <v>30036</v>
      </c>
      <c r="F8602">
        <v>4.4000000000000004</v>
      </c>
      <c r="G8602">
        <v>26</v>
      </c>
      <c r="H8602" t="s">
        <v>36</v>
      </c>
      <c r="I8602" t="s">
        <v>30037</v>
      </c>
      <c r="J8602">
        <v>4.2</v>
      </c>
      <c r="K8602">
        <v>36</v>
      </c>
      <c r="L8602" t="s">
        <v>30038</v>
      </c>
      <c r="M8602" t="s">
        <v>462</v>
      </c>
      <c r="N8602">
        <v>29642</v>
      </c>
      <c r="O8602" t="s">
        <v>53</v>
      </c>
      <c r="P8602">
        <v>4.3</v>
      </c>
      <c r="Q8602">
        <v>4.2</v>
      </c>
      <c r="R8602">
        <v>4.5999999999999996</v>
      </c>
      <c r="S8602">
        <v>4.3</v>
      </c>
      <c r="T8602">
        <v>4.5</v>
      </c>
      <c r="U8602">
        <v>4.5999999999999996</v>
      </c>
      <c r="V8602" t="s">
        <v>42</v>
      </c>
      <c r="W8602" t="s">
        <v>455</v>
      </c>
      <c r="X8602" t="s">
        <v>95</v>
      </c>
      <c r="Y8602">
        <v>15</v>
      </c>
      <c r="Z8602">
        <v>22</v>
      </c>
      <c r="AA8602" t="s">
        <v>44</v>
      </c>
      <c r="AB8602" t="s">
        <v>151</v>
      </c>
      <c r="AC8602" t="s">
        <v>913</v>
      </c>
      <c r="AD8602" t="s">
        <v>30039</v>
      </c>
      <c r="AE8602" t="s">
        <v>30040</v>
      </c>
      <c r="AF8602">
        <v>17044</v>
      </c>
    </row>
    <row r="8603" spans="1:32" x14ac:dyDescent="0.35">
      <c r="A8603">
        <v>2021</v>
      </c>
      <c r="B8603" t="s">
        <v>32</v>
      </c>
      <c r="C8603" t="s">
        <v>746</v>
      </c>
      <c r="D8603" t="s">
        <v>34</v>
      </c>
      <c r="E8603" t="s">
        <v>5282</v>
      </c>
      <c r="F8603">
        <v>4.8</v>
      </c>
      <c r="G8603">
        <v>69</v>
      </c>
      <c r="H8603" t="s">
        <v>36</v>
      </c>
      <c r="I8603" t="s">
        <v>30041</v>
      </c>
      <c r="J8603">
        <v>4.8</v>
      </c>
      <c r="K8603">
        <v>831</v>
      </c>
      <c r="L8603" t="s">
        <v>30042</v>
      </c>
      <c r="M8603" t="s">
        <v>462</v>
      </c>
      <c r="N8603">
        <v>29651</v>
      </c>
      <c r="O8603" t="s">
        <v>53</v>
      </c>
      <c r="P8603">
        <v>4.8</v>
      </c>
      <c r="Q8603">
        <v>4.8</v>
      </c>
      <c r="R8603">
        <v>4.8</v>
      </c>
      <c r="S8603">
        <v>4.8</v>
      </c>
      <c r="T8603">
        <v>4.9000000000000004</v>
      </c>
      <c r="U8603">
        <v>4.9000000000000004</v>
      </c>
      <c r="V8603" t="s">
        <v>77</v>
      </c>
      <c r="W8603" t="s">
        <v>77</v>
      </c>
      <c r="X8603" t="s">
        <v>43</v>
      </c>
      <c r="Y8603">
        <v>28</v>
      </c>
      <c r="Z8603">
        <v>39</v>
      </c>
      <c r="AA8603" t="s">
        <v>44</v>
      </c>
      <c r="AB8603" t="s">
        <v>45</v>
      </c>
      <c r="AC8603" t="s">
        <v>750</v>
      </c>
      <c r="AD8603" t="s">
        <v>30043</v>
      </c>
      <c r="AE8603" t="s">
        <v>30044</v>
      </c>
      <c r="AF8603">
        <v>19454</v>
      </c>
    </row>
    <row r="8604" spans="1:32" x14ac:dyDescent="0.35">
      <c r="A8604">
        <v>2019</v>
      </c>
      <c r="B8604" t="s">
        <v>257</v>
      </c>
      <c r="C8604" t="s">
        <v>1943</v>
      </c>
      <c r="D8604" t="s">
        <v>34</v>
      </c>
      <c r="E8604" t="s">
        <v>1268</v>
      </c>
      <c r="F8604">
        <v>4.7</v>
      </c>
      <c r="G8604">
        <v>99</v>
      </c>
      <c r="H8604" t="s">
        <v>36</v>
      </c>
      <c r="I8604" t="s">
        <v>30045</v>
      </c>
      <c r="J8604">
        <v>4.5</v>
      </c>
      <c r="K8604">
        <v>127</v>
      </c>
      <c r="L8604" t="s">
        <v>30046</v>
      </c>
      <c r="M8604" t="s">
        <v>445</v>
      </c>
      <c r="N8604">
        <v>44146</v>
      </c>
      <c r="O8604" t="s">
        <v>53</v>
      </c>
      <c r="P8604">
        <v>4.7</v>
      </c>
      <c r="Q8604">
        <v>4.7</v>
      </c>
      <c r="R8604">
        <v>4.8</v>
      </c>
      <c r="S8604">
        <v>4.3</v>
      </c>
      <c r="T8604">
        <v>4.8</v>
      </c>
      <c r="U8604">
        <v>4.5999999999999996</v>
      </c>
      <c r="V8604" t="s">
        <v>455</v>
      </c>
      <c r="W8604" t="s">
        <v>42</v>
      </c>
      <c r="X8604" t="s">
        <v>124</v>
      </c>
      <c r="Y8604">
        <v>22</v>
      </c>
      <c r="Z8604">
        <v>29</v>
      </c>
      <c r="AA8604" t="s">
        <v>44</v>
      </c>
      <c r="AB8604" t="s">
        <v>45</v>
      </c>
      <c r="AC8604" t="s">
        <v>219</v>
      </c>
      <c r="AD8604" t="s">
        <v>30047</v>
      </c>
      <c r="AE8604" t="s">
        <v>30048</v>
      </c>
      <c r="AF8604">
        <v>31825</v>
      </c>
    </row>
    <row r="8605" spans="1:32" x14ac:dyDescent="0.35">
      <c r="A8605">
        <v>2019</v>
      </c>
      <c r="B8605" t="s">
        <v>1046</v>
      </c>
      <c r="C8605" t="s">
        <v>5459</v>
      </c>
      <c r="D8605" t="s">
        <v>34</v>
      </c>
      <c r="E8605" t="s">
        <v>2729</v>
      </c>
      <c r="F8605">
        <v>4.7</v>
      </c>
      <c r="G8605">
        <v>13</v>
      </c>
      <c r="H8605" t="s">
        <v>36</v>
      </c>
      <c r="I8605" t="s">
        <v>30045</v>
      </c>
      <c r="J8605">
        <v>4.5</v>
      </c>
      <c r="K8605">
        <v>127</v>
      </c>
      <c r="L8605" t="s">
        <v>30046</v>
      </c>
      <c r="M8605" t="s">
        <v>445</v>
      </c>
      <c r="N8605">
        <v>44146</v>
      </c>
      <c r="O8605" t="s">
        <v>40</v>
      </c>
      <c r="P8605">
        <v>4.8</v>
      </c>
      <c r="Q8605">
        <v>4.8</v>
      </c>
      <c r="R8605">
        <v>4.8</v>
      </c>
      <c r="S8605">
        <v>4.3</v>
      </c>
      <c r="T8605">
        <v>4.7</v>
      </c>
      <c r="U8605">
        <v>4.9000000000000004</v>
      </c>
      <c r="V8605" t="s">
        <v>973</v>
      </c>
      <c r="W8605" t="s">
        <v>455</v>
      </c>
      <c r="X8605" t="s">
        <v>55</v>
      </c>
      <c r="Y8605">
        <v>14</v>
      </c>
      <c r="Z8605">
        <v>21</v>
      </c>
      <c r="AA8605" t="s">
        <v>44</v>
      </c>
      <c r="AB8605" t="s">
        <v>56</v>
      </c>
      <c r="AC8605" t="s">
        <v>737</v>
      </c>
      <c r="AD8605" t="s">
        <v>30049</v>
      </c>
      <c r="AE8605" t="s">
        <v>30050</v>
      </c>
      <c r="AF8605">
        <v>15145</v>
      </c>
    </row>
    <row r="8606" spans="1:32" x14ac:dyDescent="0.35">
      <c r="A8606">
        <v>2019</v>
      </c>
      <c r="B8606" t="s">
        <v>48</v>
      </c>
      <c r="C8606" t="s">
        <v>6195</v>
      </c>
      <c r="D8606" t="s">
        <v>34</v>
      </c>
      <c r="E8606" t="s">
        <v>30051</v>
      </c>
      <c r="F8606">
        <v>4.8</v>
      </c>
      <c r="G8606">
        <v>62</v>
      </c>
      <c r="H8606" t="s">
        <v>36</v>
      </c>
      <c r="I8606" t="s">
        <v>29023</v>
      </c>
      <c r="J8606">
        <v>4.8</v>
      </c>
      <c r="K8606">
        <v>1979</v>
      </c>
      <c r="L8606" t="s">
        <v>29024</v>
      </c>
      <c r="M8606" t="s">
        <v>1036</v>
      </c>
      <c r="N8606">
        <v>28273</v>
      </c>
      <c r="O8606" t="s">
        <v>53</v>
      </c>
      <c r="P8606">
        <v>4.9000000000000004</v>
      </c>
      <c r="Q8606">
        <v>4.9000000000000004</v>
      </c>
      <c r="R8606">
        <v>4.8</v>
      </c>
      <c r="S8606">
        <v>4.7</v>
      </c>
      <c r="T8606">
        <v>4.9000000000000004</v>
      </c>
      <c r="U8606">
        <v>4.7</v>
      </c>
      <c r="V8606" t="s">
        <v>3119</v>
      </c>
      <c r="W8606" t="s">
        <v>327</v>
      </c>
      <c r="X8606" t="s">
        <v>95</v>
      </c>
      <c r="Y8606">
        <v>17</v>
      </c>
      <c r="Z8606">
        <v>24</v>
      </c>
      <c r="AA8606" t="s">
        <v>44</v>
      </c>
      <c r="AB8606" t="s">
        <v>56</v>
      </c>
      <c r="AC8606" t="s">
        <v>1365</v>
      </c>
      <c r="AD8606" t="s">
        <v>30052</v>
      </c>
      <c r="AE8606" t="s">
        <v>30053</v>
      </c>
      <c r="AF8606">
        <v>52776</v>
      </c>
    </row>
    <row r="8607" spans="1:32" x14ac:dyDescent="0.35">
      <c r="A8607">
        <v>2015</v>
      </c>
      <c r="B8607" t="s">
        <v>409</v>
      </c>
      <c r="C8607" t="s">
        <v>3451</v>
      </c>
      <c r="D8607" t="s">
        <v>34</v>
      </c>
      <c r="E8607" t="s">
        <v>30054</v>
      </c>
      <c r="F8607">
        <v>4.5</v>
      </c>
      <c r="G8607">
        <v>318</v>
      </c>
      <c r="H8607" t="s">
        <v>36</v>
      </c>
      <c r="I8607" t="s">
        <v>22561</v>
      </c>
      <c r="J8607">
        <v>4.7</v>
      </c>
      <c r="K8607">
        <v>1077</v>
      </c>
      <c r="L8607" t="s">
        <v>22562</v>
      </c>
      <c r="M8607" t="s">
        <v>538</v>
      </c>
      <c r="N8607">
        <v>15317</v>
      </c>
      <c r="O8607" t="s">
        <v>53</v>
      </c>
      <c r="P8607">
        <v>4.5999999999999996</v>
      </c>
      <c r="Q8607">
        <v>4.5999999999999996</v>
      </c>
      <c r="R8607">
        <v>4.4000000000000004</v>
      </c>
      <c r="S8607">
        <v>4.3</v>
      </c>
      <c r="T8607">
        <v>4.5999999999999996</v>
      </c>
      <c r="U8607">
        <v>4.4000000000000004</v>
      </c>
      <c r="V8607" t="s">
        <v>3455</v>
      </c>
      <c r="W8607" t="s">
        <v>42</v>
      </c>
      <c r="X8607" t="s">
        <v>55</v>
      </c>
      <c r="Y8607">
        <v>19</v>
      </c>
      <c r="Z8607">
        <v>25</v>
      </c>
      <c r="AA8607" t="s">
        <v>44</v>
      </c>
      <c r="AB8607" t="s">
        <v>125</v>
      </c>
      <c r="AC8607" t="s">
        <v>3456</v>
      </c>
      <c r="AD8607" t="s">
        <v>30055</v>
      </c>
      <c r="AE8607" t="s">
        <v>30056</v>
      </c>
      <c r="AF8607">
        <v>88278</v>
      </c>
    </row>
    <row r="8608" spans="1:32" x14ac:dyDescent="0.35">
      <c r="A8608">
        <v>2017</v>
      </c>
      <c r="B8608" t="s">
        <v>365</v>
      </c>
      <c r="C8608" t="s">
        <v>3521</v>
      </c>
      <c r="D8608" t="s">
        <v>2155</v>
      </c>
      <c r="E8608" t="s">
        <v>30057</v>
      </c>
      <c r="F8608">
        <v>4.7</v>
      </c>
      <c r="G8608">
        <v>280</v>
      </c>
      <c r="H8608" t="s">
        <v>36</v>
      </c>
      <c r="I8608" t="s">
        <v>30058</v>
      </c>
      <c r="J8608">
        <v>4.7</v>
      </c>
      <c r="K8608">
        <v>308</v>
      </c>
      <c r="L8608" t="s">
        <v>30059</v>
      </c>
      <c r="M8608" t="s">
        <v>538</v>
      </c>
      <c r="N8608">
        <v>16063</v>
      </c>
      <c r="O8608" t="s">
        <v>40</v>
      </c>
      <c r="P8608">
        <v>4.8</v>
      </c>
      <c r="Q8608">
        <v>4.7</v>
      </c>
      <c r="R8608">
        <v>4.5999999999999996</v>
      </c>
      <c r="S8608">
        <v>4.7</v>
      </c>
      <c r="T8608">
        <v>4.8</v>
      </c>
      <c r="U8608">
        <v>4.8</v>
      </c>
      <c r="V8608" t="s">
        <v>5879</v>
      </c>
      <c r="W8608" t="s">
        <v>455</v>
      </c>
      <c r="X8608" t="s">
        <v>43</v>
      </c>
      <c r="Y8608">
        <v>21</v>
      </c>
      <c r="Z8608">
        <v>31</v>
      </c>
      <c r="AA8608" t="s">
        <v>44</v>
      </c>
      <c r="AB8608" t="s">
        <v>151</v>
      </c>
      <c r="AC8608" t="s">
        <v>464</v>
      </c>
      <c r="AD8608" t="s">
        <v>30060</v>
      </c>
      <c r="AE8608">
        <v>5700939</v>
      </c>
      <c r="AF8608">
        <v>21765</v>
      </c>
    </row>
    <row r="8609" spans="1:32" x14ac:dyDescent="0.35">
      <c r="A8609">
        <v>2020</v>
      </c>
      <c r="B8609" t="s">
        <v>591</v>
      </c>
      <c r="C8609" t="s">
        <v>27426</v>
      </c>
      <c r="D8609" t="s">
        <v>34</v>
      </c>
      <c r="E8609" t="s">
        <v>30061</v>
      </c>
      <c r="F8609">
        <v>4.9000000000000004</v>
      </c>
      <c r="G8609">
        <v>12</v>
      </c>
      <c r="H8609" t="s">
        <v>36</v>
      </c>
      <c r="I8609" t="s">
        <v>15101</v>
      </c>
      <c r="J8609">
        <v>4.5999999999999996</v>
      </c>
      <c r="K8609">
        <v>4914</v>
      </c>
      <c r="L8609" t="s">
        <v>15102</v>
      </c>
      <c r="M8609" t="s">
        <v>472</v>
      </c>
      <c r="N8609">
        <v>33763</v>
      </c>
      <c r="O8609" t="s">
        <v>53</v>
      </c>
      <c r="P8609">
        <v>4.9000000000000004</v>
      </c>
      <c r="Q8609">
        <v>4.8</v>
      </c>
      <c r="R8609">
        <v>4.8</v>
      </c>
      <c r="S8609">
        <v>4.7</v>
      </c>
      <c r="T8609">
        <v>4.9000000000000004</v>
      </c>
      <c r="U8609">
        <v>4.8</v>
      </c>
      <c r="V8609" t="s">
        <v>1684</v>
      </c>
      <c r="W8609" t="s">
        <v>42</v>
      </c>
      <c r="X8609" t="s">
        <v>95</v>
      </c>
      <c r="Y8609">
        <v>16</v>
      </c>
      <c r="Z8609">
        <v>22</v>
      </c>
      <c r="AA8609" t="s">
        <v>44</v>
      </c>
      <c r="AB8609" t="s">
        <v>125</v>
      </c>
      <c r="AC8609" t="s">
        <v>2125</v>
      </c>
      <c r="AD8609" t="s">
        <v>30062</v>
      </c>
      <c r="AE8609" t="s">
        <v>30063</v>
      </c>
      <c r="AF8609">
        <v>30714</v>
      </c>
    </row>
    <row r="8610" spans="1:32" x14ac:dyDescent="0.35">
      <c r="A8610">
        <v>2019</v>
      </c>
      <c r="B8610" t="s">
        <v>108</v>
      </c>
      <c r="C8610" t="s">
        <v>1881</v>
      </c>
      <c r="D8610" t="s">
        <v>634</v>
      </c>
      <c r="E8610" t="s">
        <v>30064</v>
      </c>
      <c r="F8610">
        <v>4.8</v>
      </c>
      <c r="G8610">
        <v>40</v>
      </c>
      <c r="H8610" t="s">
        <v>36</v>
      </c>
      <c r="I8610" t="s">
        <v>3684</v>
      </c>
      <c r="J8610">
        <v>4.7</v>
      </c>
      <c r="K8610">
        <v>3485</v>
      </c>
      <c r="L8610" t="s">
        <v>3685</v>
      </c>
      <c r="M8610" t="s">
        <v>472</v>
      </c>
      <c r="N8610">
        <v>33614</v>
      </c>
      <c r="O8610" t="s">
        <v>53</v>
      </c>
      <c r="P8610">
        <v>4.8</v>
      </c>
      <c r="Q8610">
        <v>4.8</v>
      </c>
      <c r="R8610">
        <v>4.8</v>
      </c>
      <c r="S8610">
        <v>4.5</v>
      </c>
      <c r="T8610">
        <v>4.8</v>
      </c>
      <c r="U8610">
        <v>4.7</v>
      </c>
      <c r="V8610" t="s">
        <v>77</v>
      </c>
      <c r="W8610" t="s">
        <v>42</v>
      </c>
      <c r="X8610" t="s">
        <v>95</v>
      </c>
      <c r="Y8610">
        <v>22</v>
      </c>
      <c r="Z8610">
        <v>31</v>
      </c>
      <c r="AA8610" t="s">
        <v>44</v>
      </c>
      <c r="AB8610" t="s">
        <v>125</v>
      </c>
      <c r="AC8610" t="s">
        <v>219</v>
      </c>
      <c r="AD8610" t="s">
        <v>30065</v>
      </c>
      <c r="AE8610" t="s">
        <v>30066</v>
      </c>
      <c r="AF8610">
        <v>20787</v>
      </c>
    </row>
    <row r="8611" spans="1:32" x14ac:dyDescent="0.35">
      <c r="A8611">
        <v>2021</v>
      </c>
      <c r="B8611" t="s">
        <v>525</v>
      </c>
      <c r="C8611" t="s">
        <v>7534</v>
      </c>
      <c r="D8611" t="s">
        <v>2331</v>
      </c>
      <c r="E8611" t="s">
        <v>30067</v>
      </c>
      <c r="F8611">
        <v>4.9000000000000004</v>
      </c>
      <c r="G8611">
        <v>91</v>
      </c>
      <c r="H8611" t="s">
        <v>36</v>
      </c>
      <c r="I8611" t="s">
        <v>15874</v>
      </c>
      <c r="J8611">
        <v>4.5</v>
      </c>
      <c r="K8611">
        <v>587</v>
      </c>
      <c r="L8611" t="s">
        <v>17219</v>
      </c>
      <c r="M8611" t="s">
        <v>472</v>
      </c>
      <c r="N8611">
        <v>33619</v>
      </c>
      <c r="O8611" t="s">
        <v>40</v>
      </c>
      <c r="P8611">
        <v>5</v>
      </c>
      <c r="Q8611">
        <v>4.9000000000000004</v>
      </c>
      <c r="R8611">
        <v>4.9000000000000004</v>
      </c>
      <c r="S8611">
        <v>4.8</v>
      </c>
      <c r="T8611">
        <v>5</v>
      </c>
      <c r="U8611">
        <v>4.9000000000000004</v>
      </c>
      <c r="V8611" t="s">
        <v>2166</v>
      </c>
      <c r="W8611" t="s">
        <v>76</v>
      </c>
      <c r="X8611" t="s">
        <v>43</v>
      </c>
      <c r="Y8611">
        <v>20</v>
      </c>
      <c r="Z8611">
        <v>26</v>
      </c>
      <c r="AA8611" t="s">
        <v>44</v>
      </c>
      <c r="AB8611" t="s">
        <v>45</v>
      </c>
      <c r="AC8611" t="s">
        <v>1211</v>
      </c>
      <c r="AD8611" t="s">
        <v>30068</v>
      </c>
      <c r="AE8611" t="s">
        <v>30069</v>
      </c>
      <c r="AF8611">
        <v>21559</v>
      </c>
    </row>
    <row r="8612" spans="1:32" x14ac:dyDescent="0.35">
      <c r="A8612">
        <v>2021</v>
      </c>
      <c r="B8612" t="s">
        <v>32</v>
      </c>
      <c r="C8612" t="s">
        <v>3509</v>
      </c>
      <c r="D8612" t="s">
        <v>34</v>
      </c>
      <c r="E8612" t="s">
        <v>30070</v>
      </c>
      <c r="F8612">
        <v>4.8</v>
      </c>
      <c r="G8612">
        <v>102</v>
      </c>
      <c r="H8612" t="s">
        <v>36</v>
      </c>
      <c r="I8612" t="s">
        <v>1698</v>
      </c>
      <c r="J8612">
        <v>4.5999999999999996</v>
      </c>
      <c r="K8612">
        <v>1103</v>
      </c>
      <c r="L8612" t="s">
        <v>1699</v>
      </c>
      <c r="M8612" t="s">
        <v>472</v>
      </c>
      <c r="N8612">
        <v>34239</v>
      </c>
      <c r="O8612" t="s">
        <v>40</v>
      </c>
      <c r="P8612">
        <v>4.8</v>
      </c>
      <c r="Q8612">
        <v>4.8</v>
      </c>
      <c r="R8612">
        <v>4.8</v>
      </c>
      <c r="S8612">
        <v>4.7</v>
      </c>
      <c r="T8612">
        <v>4.9000000000000004</v>
      </c>
      <c r="U8612">
        <v>4.9000000000000004</v>
      </c>
      <c r="V8612" t="s">
        <v>2701</v>
      </c>
      <c r="W8612" t="s">
        <v>77</v>
      </c>
      <c r="X8612" t="s">
        <v>124</v>
      </c>
      <c r="Y8612">
        <v>27</v>
      </c>
      <c r="Z8612">
        <v>34</v>
      </c>
      <c r="AA8612" t="s">
        <v>44</v>
      </c>
      <c r="AB8612" t="s">
        <v>45</v>
      </c>
      <c r="AC8612" t="s">
        <v>750</v>
      </c>
      <c r="AD8612" t="s">
        <v>30071</v>
      </c>
      <c r="AE8612" t="s">
        <v>30072</v>
      </c>
      <c r="AF8612">
        <v>22550</v>
      </c>
    </row>
    <row r="8613" spans="1:32" x14ac:dyDescent="0.35">
      <c r="A8613">
        <v>2019</v>
      </c>
      <c r="B8613" t="s">
        <v>365</v>
      </c>
      <c r="C8613" t="s">
        <v>2748</v>
      </c>
      <c r="D8613" t="s">
        <v>34</v>
      </c>
      <c r="E8613" t="s">
        <v>30073</v>
      </c>
      <c r="F8613">
        <v>4.5999999999999996</v>
      </c>
      <c r="G8613">
        <v>70</v>
      </c>
      <c r="H8613" t="s">
        <v>36</v>
      </c>
      <c r="I8613" t="s">
        <v>2194</v>
      </c>
      <c r="J8613">
        <v>4.7</v>
      </c>
      <c r="K8613">
        <v>537</v>
      </c>
      <c r="L8613" t="s">
        <v>2195</v>
      </c>
      <c r="M8613" t="s">
        <v>462</v>
      </c>
      <c r="N8613">
        <v>29406</v>
      </c>
      <c r="O8613" t="s">
        <v>53</v>
      </c>
      <c r="P8613">
        <v>4.7</v>
      </c>
      <c r="Q8613">
        <v>4.5999999999999996</v>
      </c>
      <c r="R8613">
        <v>4.5999999999999996</v>
      </c>
      <c r="S8613">
        <v>4.3</v>
      </c>
      <c r="T8613">
        <v>4.7</v>
      </c>
      <c r="U8613">
        <v>4.7</v>
      </c>
      <c r="V8613" t="s">
        <v>42</v>
      </c>
      <c r="W8613" t="s">
        <v>42</v>
      </c>
      <c r="X8613" t="s">
        <v>55</v>
      </c>
      <c r="Y8613">
        <v>15</v>
      </c>
      <c r="Z8613">
        <v>21</v>
      </c>
      <c r="AA8613" t="s">
        <v>44</v>
      </c>
      <c r="AB8613" t="s">
        <v>151</v>
      </c>
      <c r="AC8613" t="s">
        <v>913</v>
      </c>
      <c r="AD8613" t="s">
        <v>30074</v>
      </c>
      <c r="AE8613" t="s">
        <v>30075</v>
      </c>
      <c r="AF8613">
        <v>78640</v>
      </c>
    </row>
    <row r="8614" spans="1:32" x14ac:dyDescent="0.35">
      <c r="A8614">
        <v>2018</v>
      </c>
      <c r="B8614" t="s">
        <v>525</v>
      </c>
      <c r="C8614" t="s">
        <v>7135</v>
      </c>
      <c r="D8614" t="s">
        <v>34</v>
      </c>
      <c r="E8614" t="s">
        <v>4891</v>
      </c>
      <c r="F8614">
        <v>4.8</v>
      </c>
      <c r="G8614">
        <v>249</v>
      </c>
      <c r="H8614" t="s">
        <v>36</v>
      </c>
      <c r="I8614" t="s">
        <v>7724</v>
      </c>
      <c r="J8614">
        <v>4.8</v>
      </c>
      <c r="K8614">
        <v>2091</v>
      </c>
      <c r="L8614" t="s">
        <v>7725</v>
      </c>
      <c r="M8614" t="s">
        <v>472</v>
      </c>
      <c r="N8614">
        <v>32750</v>
      </c>
      <c r="O8614" t="s">
        <v>53</v>
      </c>
      <c r="P8614">
        <v>4.8</v>
      </c>
      <c r="Q8614">
        <v>4.7</v>
      </c>
      <c r="R8614">
        <v>4.7</v>
      </c>
      <c r="S8614">
        <v>4.8</v>
      </c>
      <c r="T8614">
        <v>4.8</v>
      </c>
      <c r="U8614">
        <v>4.8</v>
      </c>
      <c r="V8614" t="s">
        <v>17555</v>
      </c>
      <c r="W8614" t="s">
        <v>42</v>
      </c>
      <c r="X8614" t="s">
        <v>43</v>
      </c>
      <c r="Y8614">
        <v>29</v>
      </c>
      <c r="Z8614">
        <v>37</v>
      </c>
      <c r="AA8614" t="s">
        <v>44</v>
      </c>
      <c r="AB8614" t="s">
        <v>151</v>
      </c>
      <c r="AC8614" t="s">
        <v>664</v>
      </c>
      <c r="AD8614" t="s">
        <v>30076</v>
      </c>
      <c r="AE8614" t="s">
        <v>30077</v>
      </c>
      <c r="AF8614">
        <v>45078</v>
      </c>
    </row>
    <row r="8615" spans="1:32" x14ac:dyDescent="0.35">
      <c r="A8615">
        <v>2019</v>
      </c>
      <c r="B8615" t="s">
        <v>69</v>
      </c>
      <c r="C8615" t="s">
        <v>357</v>
      </c>
      <c r="D8615" t="s">
        <v>400</v>
      </c>
      <c r="E8615" t="s">
        <v>180</v>
      </c>
      <c r="F8615">
        <v>4.8</v>
      </c>
      <c r="G8615">
        <v>223</v>
      </c>
      <c r="H8615" t="s">
        <v>36</v>
      </c>
      <c r="I8615" t="s">
        <v>18650</v>
      </c>
      <c r="J8615">
        <v>4.7</v>
      </c>
      <c r="K8615">
        <v>1390</v>
      </c>
      <c r="L8615" t="s">
        <v>18651</v>
      </c>
      <c r="M8615" t="s">
        <v>472</v>
      </c>
      <c r="N8615">
        <v>32807</v>
      </c>
      <c r="O8615" t="s">
        <v>40</v>
      </c>
      <c r="P8615">
        <v>4.9000000000000004</v>
      </c>
      <c r="Q8615">
        <v>4.8</v>
      </c>
      <c r="R8615">
        <v>4.7</v>
      </c>
      <c r="S8615">
        <v>4.7</v>
      </c>
      <c r="T8615">
        <v>4.7</v>
      </c>
      <c r="U8615">
        <v>4.8</v>
      </c>
      <c r="V8615" t="s">
        <v>317</v>
      </c>
      <c r="W8615" t="s">
        <v>42</v>
      </c>
      <c r="X8615" t="s">
        <v>43</v>
      </c>
      <c r="Y8615">
        <v>19</v>
      </c>
      <c r="Z8615">
        <v>27</v>
      </c>
      <c r="AA8615" t="s">
        <v>44</v>
      </c>
      <c r="AB8615" t="s">
        <v>151</v>
      </c>
      <c r="AC8615" t="s">
        <v>126</v>
      </c>
      <c r="AD8615" t="s">
        <v>30078</v>
      </c>
      <c r="AE8615" t="s">
        <v>30079</v>
      </c>
      <c r="AF8615">
        <v>37672</v>
      </c>
    </row>
    <row r="8616" spans="1:32" x14ac:dyDescent="0.35">
      <c r="A8616">
        <v>2019</v>
      </c>
      <c r="B8616" t="s">
        <v>69</v>
      </c>
      <c r="C8616" t="s">
        <v>6729</v>
      </c>
      <c r="D8616" t="s">
        <v>34</v>
      </c>
      <c r="E8616" t="s">
        <v>20376</v>
      </c>
      <c r="F8616">
        <v>4.8</v>
      </c>
      <c r="G8616">
        <v>223</v>
      </c>
      <c r="H8616" t="s">
        <v>36</v>
      </c>
      <c r="I8616" t="s">
        <v>16942</v>
      </c>
      <c r="J8616">
        <v>4.5</v>
      </c>
      <c r="K8616">
        <v>571</v>
      </c>
      <c r="L8616" t="s">
        <v>16943</v>
      </c>
      <c r="M8616" t="s">
        <v>472</v>
      </c>
      <c r="N8616">
        <v>33966</v>
      </c>
      <c r="O8616" t="s">
        <v>40</v>
      </c>
      <c r="P8616">
        <v>4.9000000000000004</v>
      </c>
      <c r="Q8616">
        <v>4.8</v>
      </c>
      <c r="R8616">
        <v>4.7</v>
      </c>
      <c r="S8616">
        <v>4.7</v>
      </c>
      <c r="T8616">
        <v>4.7</v>
      </c>
      <c r="U8616">
        <v>4.8</v>
      </c>
      <c r="V8616" t="s">
        <v>721</v>
      </c>
      <c r="W8616" t="s">
        <v>77</v>
      </c>
      <c r="X8616" t="s">
        <v>124</v>
      </c>
      <c r="Y8616">
        <v>18</v>
      </c>
      <c r="Z8616">
        <v>26</v>
      </c>
      <c r="AA8616" t="s">
        <v>44</v>
      </c>
      <c r="AB8616" t="s">
        <v>151</v>
      </c>
      <c r="AC8616" t="s">
        <v>126</v>
      </c>
      <c r="AD8616" t="s">
        <v>30080</v>
      </c>
      <c r="AE8616" t="s">
        <v>30081</v>
      </c>
      <c r="AF8616">
        <v>49859</v>
      </c>
    </row>
    <row r="8617" spans="1:32" x14ac:dyDescent="0.35">
      <c r="A8617">
        <v>2019</v>
      </c>
      <c r="B8617" t="s">
        <v>257</v>
      </c>
      <c r="C8617" t="s">
        <v>448</v>
      </c>
      <c r="D8617" t="s">
        <v>34</v>
      </c>
      <c r="E8617" t="s">
        <v>835</v>
      </c>
      <c r="F8617">
        <v>4.7</v>
      </c>
      <c r="G8617">
        <v>17</v>
      </c>
      <c r="H8617" t="s">
        <v>36</v>
      </c>
      <c r="I8617" t="s">
        <v>10848</v>
      </c>
      <c r="J8617">
        <v>4.0999999999999996</v>
      </c>
      <c r="K8617">
        <v>59</v>
      </c>
      <c r="L8617" t="s">
        <v>10849</v>
      </c>
      <c r="M8617" t="s">
        <v>679</v>
      </c>
      <c r="N8617">
        <v>14580</v>
      </c>
      <c r="O8617" t="s">
        <v>53</v>
      </c>
      <c r="P8617">
        <v>4.8</v>
      </c>
      <c r="Q8617">
        <v>4.5999999999999996</v>
      </c>
      <c r="R8617">
        <v>4.8</v>
      </c>
      <c r="S8617">
        <v>4.7</v>
      </c>
      <c r="T8617">
        <v>4.8</v>
      </c>
      <c r="U8617">
        <v>4.5999999999999996</v>
      </c>
      <c r="V8617" t="s">
        <v>1179</v>
      </c>
      <c r="W8617" t="s">
        <v>42</v>
      </c>
      <c r="X8617" t="s">
        <v>124</v>
      </c>
      <c r="Y8617">
        <v>22</v>
      </c>
      <c r="Z8617">
        <v>31</v>
      </c>
      <c r="AA8617" t="s">
        <v>44</v>
      </c>
      <c r="AB8617" t="s">
        <v>45</v>
      </c>
      <c r="AC8617" t="s">
        <v>219</v>
      </c>
      <c r="AD8617" t="s">
        <v>30082</v>
      </c>
      <c r="AE8617" t="s">
        <v>30083</v>
      </c>
      <c r="AF8617">
        <v>31770</v>
      </c>
    </row>
    <row r="8618" spans="1:32" x14ac:dyDescent="0.35">
      <c r="A8618">
        <v>2020</v>
      </c>
      <c r="B8618" t="s">
        <v>213</v>
      </c>
      <c r="C8618" t="s">
        <v>1247</v>
      </c>
      <c r="D8618" t="s">
        <v>34</v>
      </c>
      <c r="E8618" t="s">
        <v>30084</v>
      </c>
      <c r="F8618">
        <v>4.9000000000000004</v>
      </c>
      <c r="G8618">
        <v>50</v>
      </c>
      <c r="H8618" t="s">
        <v>36</v>
      </c>
      <c r="I8618" t="s">
        <v>30085</v>
      </c>
      <c r="J8618">
        <v>4.7</v>
      </c>
      <c r="K8618">
        <v>2239</v>
      </c>
      <c r="L8618" t="s">
        <v>30086</v>
      </c>
      <c r="M8618" t="s">
        <v>481</v>
      </c>
      <c r="N8618">
        <v>20166</v>
      </c>
      <c r="O8618" t="s">
        <v>40</v>
      </c>
      <c r="P8618">
        <v>4.9000000000000004</v>
      </c>
      <c r="Q8618">
        <v>4.9000000000000004</v>
      </c>
      <c r="R8618">
        <v>4.9000000000000004</v>
      </c>
      <c r="S8618">
        <v>4.8</v>
      </c>
      <c r="T8618">
        <v>4.8</v>
      </c>
      <c r="U8618">
        <v>4.9000000000000004</v>
      </c>
      <c r="V8618" t="s">
        <v>42</v>
      </c>
      <c r="W8618" t="s">
        <v>77</v>
      </c>
      <c r="X8618" t="s">
        <v>124</v>
      </c>
      <c r="Y8618">
        <v>19</v>
      </c>
      <c r="Z8618">
        <v>26</v>
      </c>
      <c r="AA8618" t="s">
        <v>44</v>
      </c>
      <c r="AB8618" t="s">
        <v>125</v>
      </c>
      <c r="AC8618" t="s">
        <v>126</v>
      </c>
      <c r="AD8618" t="s">
        <v>30087</v>
      </c>
      <c r="AE8618" t="s">
        <v>30088</v>
      </c>
      <c r="AF8618">
        <v>17420</v>
      </c>
    </row>
    <row r="8619" spans="1:32" x14ac:dyDescent="0.35">
      <c r="A8619">
        <v>2020</v>
      </c>
      <c r="B8619" t="s">
        <v>389</v>
      </c>
      <c r="C8619" t="s">
        <v>3761</v>
      </c>
      <c r="D8619" t="s">
        <v>34</v>
      </c>
      <c r="E8619" t="s">
        <v>30089</v>
      </c>
      <c r="F8619">
        <v>4.3</v>
      </c>
      <c r="G8619">
        <v>16</v>
      </c>
      <c r="H8619" t="s">
        <v>36</v>
      </c>
      <c r="I8619" t="s">
        <v>30090</v>
      </c>
      <c r="J8619">
        <v>4.7</v>
      </c>
      <c r="K8619">
        <v>84</v>
      </c>
      <c r="L8619" t="s">
        <v>30091</v>
      </c>
      <c r="M8619" t="s">
        <v>481</v>
      </c>
      <c r="N8619">
        <v>20111</v>
      </c>
      <c r="O8619" t="s">
        <v>53</v>
      </c>
      <c r="P8619">
        <v>4.5999999999999996</v>
      </c>
      <c r="Q8619">
        <v>4.4000000000000004</v>
      </c>
      <c r="R8619">
        <v>4.5999999999999996</v>
      </c>
      <c r="S8619">
        <v>4</v>
      </c>
      <c r="T8619">
        <v>4.2</v>
      </c>
      <c r="U8619">
        <v>4.4000000000000004</v>
      </c>
      <c r="V8619" t="s">
        <v>1279</v>
      </c>
      <c r="W8619" t="s">
        <v>42</v>
      </c>
      <c r="X8619" t="s">
        <v>124</v>
      </c>
      <c r="Y8619">
        <v>124</v>
      </c>
      <c r="Z8619">
        <v>116</v>
      </c>
      <c r="AA8619" t="s">
        <v>44</v>
      </c>
      <c r="AB8619" t="s">
        <v>1228</v>
      </c>
      <c r="AC8619" t="s">
        <v>1469</v>
      </c>
      <c r="AD8619" t="s">
        <v>30092</v>
      </c>
      <c r="AE8619">
        <v>21541</v>
      </c>
      <c r="AF8619">
        <v>25247</v>
      </c>
    </row>
    <row r="8620" spans="1:32" x14ac:dyDescent="0.35">
      <c r="A8620">
        <v>2019</v>
      </c>
      <c r="B8620" t="s">
        <v>108</v>
      </c>
      <c r="C8620" t="s">
        <v>4762</v>
      </c>
      <c r="D8620" t="s">
        <v>634</v>
      </c>
      <c r="E8620" t="s">
        <v>7928</v>
      </c>
      <c r="F8620">
        <v>4.7</v>
      </c>
      <c r="G8620">
        <v>47</v>
      </c>
      <c r="H8620" t="s">
        <v>36</v>
      </c>
      <c r="I8620" t="s">
        <v>4251</v>
      </c>
      <c r="J8620">
        <v>4.8</v>
      </c>
      <c r="K8620">
        <v>1645</v>
      </c>
      <c r="L8620" t="s">
        <v>4252</v>
      </c>
      <c r="M8620" t="s">
        <v>1103</v>
      </c>
      <c r="N8620">
        <v>20904</v>
      </c>
      <c r="O8620" t="s">
        <v>53</v>
      </c>
      <c r="P8620">
        <v>4.8</v>
      </c>
      <c r="Q8620">
        <v>4.8</v>
      </c>
      <c r="R8620">
        <v>4.7</v>
      </c>
      <c r="S8620">
        <v>4.4000000000000004</v>
      </c>
      <c r="T8620">
        <v>4.7</v>
      </c>
      <c r="U8620">
        <v>4.7</v>
      </c>
      <c r="V8620" t="s">
        <v>42</v>
      </c>
      <c r="W8620" t="s">
        <v>42</v>
      </c>
      <c r="X8620" t="s">
        <v>124</v>
      </c>
      <c r="Y8620">
        <v>21</v>
      </c>
      <c r="Z8620">
        <v>29</v>
      </c>
      <c r="AA8620" t="s">
        <v>44</v>
      </c>
      <c r="AB8620" t="s">
        <v>125</v>
      </c>
      <c r="AC8620" t="s">
        <v>219</v>
      </c>
      <c r="AD8620" t="s">
        <v>30093</v>
      </c>
      <c r="AE8620" t="s">
        <v>30094</v>
      </c>
      <c r="AF8620">
        <v>39708</v>
      </c>
    </row>
    <row r="8621" spans="1:32" x14ac:dyDescent="0.35">
      <c r="A8621">
        <v>2021</v>
      </c>
      <c r="B8621" t="s">
        <v>32</v>
      </c>
      <c r="C8621" t="s">
        <v>28409</v>
      </c>
      <c r="D8621" t="s">
        <v>34</v>
      </c>
      <c r="E8621" t="s">
        <v>9049</v>
      </c>
      <c r="F8621">
        <v>4.3</v>
      </c>
      <c r="G8621">
        <v>28</v>
      </c>
      <c r="H8621" t="s">
        <v>36</v>
      </c>
      <c r="I8621" t="s">
        <v>30095</v>
      </c>
      <c r="J8621">
        <v>4.4000000000000004</v>
      </c>
      <c r="K8621">
        <v>21</v>
      </c>
      <c r="L8621" t="s">
        <v>30096</v>
      </c>
      <c r="M8621" t="s">
        <v>1103</v>
      </c>
      <c r="N8621">
        <v>20748</v>
      </c>
      <c r="O8621" t="s">
        <v>53</v>
      </c>
      <c r="P8621">
        <v>4.4000000000000004</v>
      </c>
      <c r="Q8621">
        <v>4.2</v>
      </c>
      <c r="R8621">
        <v>4.4000000000000004</v>
      </c>
      <c r="S8621">
        <v>4.3</v>
      </c>
      <c r="T8621">
        <v>4.5</v>
      </c>
      <c r="U8621">
        <v>4.2</v>
      </c>
      <c r="V8621" t="s">
        <v>6747</v>
      </c>
      <c r="W8621" t="s">
        <v>42</v>
      </c>
      <c r="X8621" t="s">
        <v>43</v>
      </c>
      <c r="Y8621">
        <v>36</v>
      </c>
      <c r="Z8621">
        <v>36</v>
      </c>
      <c r="AA8621" t="s">
        <v>1410</v>
      </c>
      <c r="AB8621" t="s">
        <v>78</v>
      </c>
      <c r="AC8621" t="s">
        <v>2702</v>
      </c>
      <c r="AD8621" t="s">
        <v>30097</v>
      </c>
      <c r="AE8621">
        <v>20544</v>
      </c>
      <c r="AF8621">
        <v>49869</v>
      </c>
    </row>
    <row r="8622" spans="1:32" x14ac:dyDescent="0.35">
      <c r="A8622">
        <v>2019</v>
      </c>
      <c r="B8622" t="s">
        <v>616</v>
      </c>
      <c r="C8622" t="s">
        <v>16684</v>
      </c>
      <c r="D8622" t="s">
        <v>34</v>
      </c>
      <c r="E8622" t="s">
        <v>786</v>
      </c>
      <c r="F8622">
        <v>4.7</v>
      </c>
      <c r="G8622">
        <v>212</v>
      </c>
      <c r="H8622" t="s">
        <v>36</v>
      </c>
      <c r="I8622" t="s">
        <v>30098</v>
      </c>
      <c r="J8622">
        <v>4.7</v>
      </c>
      <c r="K8622">
        <v>721</v>
      </c>
      <c r="L8622" t="s">
        <v>30099</v>
      </c>
      <c r="M8622" t="s">
        <v>1103</v>
      </c>
      <c r="N8622">
        <v>21047</v>
      </c>
      <c r="O8622" t="s">
        <v>53</v>
      </c>
      <c r="P8622">
        <v>4.8</v>
      </c>
      <c r="Q8622">
        <v>4.7</v>
      </c>
      <c r="R8622">
        <v>4.5999999999999996</v>
      </c>
      <c r="S8622">
        <v>4.7</v>
      </c>
      <c r="T8622">
        <v>4.8</v>
      </c>
      <c r="U8622">
        <v>4.7</v>
      </c>
      <c r="V8622" t="s">
        <v>13215</v>
      </c>
      <c r="W8622" t="s">
        <v>42</v>
      </c>
      <c r="X8622" t="s">
        <v>124</v>
      </c>
      <c r="Y8622">
        <v>21</v>
      </c>
      <c r="Z8622">
        <v>26</v>
      </c>
      <c r="AA8622" t="s">
        <v>44</v>
      </c>
      <c r="AB8622" t="s">
        <v>151</v>
      </c>
      <c r="AC8622" t="s">
        <v>464</v>
      </c>
      <c r="AD8622" t="s">
        <v>30100</v>
      </c>
      <c r="AE8622" t="s">
        <v>30101</v>
      </c>
      <c r="AF8622">
        <v>13934</v>
      </c>
    </row>
    <row r="8623" spans="1:32" x14ac:dyDescent="0.35">
      <c r="A8623">
        <v>2021</v>
      </c>
      <c r="B8623" t="s">
        <v>32</v>
      </c>
      <c r="C8623" t="s">
        <v>1771</v>
      </c>
      <c r="D8623" t="s">
        <v>34</v>
      </c>
      <c r="E8623" t="s">
        <v>16990</v>
      </c>
      <c r="F8623">
        <v>4.8</v>
      </c>
      <c r="G8623">
        <v>74</v>
      </c>
      <c r="H8623" t="s">
        <v>36</v>
      </c>
      <c r="I8623" t="s">
        <v>13184</v>
      </c>
      <c r="J8623">
        <v>4.7</v>
      </c>
      <c r="K8623">
        <v>688</v>
      </c>
      <c r="L8623" t="s">
        <v>13185</v>
      </c>
      <c r="M8623" t="s">
        <v>472</v>
      </c>
      <c r="N8623">
        <v>33406</v>
      </c>
      <c r="O8623" t="s">
        <v>53</v>
      </c>
      <c r="P8623">
        <v>4.8</v>
      </c>
      <c r="Q8623">
        <v>4.7</v>
      </c>
      <c r="R8623">
        <v>4.8</v>
      </c>
      <c r="S8623">
        <v>4.7</v>
      </c>
      <c r="T8623">
        <v>4.9000000000000004</v>
      </c>
      <c r="U8623">
        <v>4.9000000000000004</v>
      </c>
      <c r="V8623" t="s">
        <v>7526</v>
      </c>
      <c r="W8623" t="s">
        <v>42</v>
      </c>
      <c r="X8623" t="s">
        <v>43</v>
      </c>
      <c r="Y8623">
        <v>30</v>
      </c>
      <c r="Z8623">
        <v>38</v>
      </c>
      <c r="AA8623" t="s">
        <v>44</v>
      </c>
      <c r="AB8623" t="s">
        <v>78</v>
      </c>
      <c r="AC8623" t="s">
        <v>3390</v>
      </c>
      <c r="AD8623" t="s">
        <v>16991</v>
      </c>
      <c r="AE8623" t="s">
        <v>16992</v>
      </c>
      <c r="AF8623">
        <v>30248</v>
      </c>
    </row>
    <row r="8624" spans="1:32" x14ac:dyDescent="0.35">
      <c r="A8624">
        <v>2019</v>
      </c>
      <c r="B8624" t="s">
        <v>108</v>
      </c>
      <c r="C8624" t="s">
        <v>282</v>
      </c>
      <c r="D8624" t="s">
        <v>34</v>
      </c>
      <c r="E8624" t="s">
        <v>30102</v>
      </c>
      <c r="F8624">
        <v>4.5999999999999996</v>
      </c>
      <c r="G8624">
        <v>72</v>
      </c>
      <c r="H8624" t="s">
        <v>36</v>
      </c>
      <c r="I8624" t="s">
        <v>8177</v>
      </c>
      <c r="J8624">
        <v>4.5</v>
      </c>
      <c r="K8624">
        <v>657</v>
      </c>
      <c r="L8624" t="s">
        <v>8178</v>
      </c>
      <c r="M8624" t="s">
        <v>472</v>
      </c>
      <c r="N8624">
        <v>33064</v>
      </c>
      <c r="O8624" t="s">
        <v>53</v>
      </c>
      <c r="P8624">
        <v>4.8</v>
      </c>
      <c r="Q8624">
        <v>4.8</v>
      </c>
      <c r="R8624">
        <v>4.5999999999999996</v>
      </c>
      <c r="S8624">
        <v>4.5</v>
      </c>
      <c r="T8624">
        <v>4.7</v>
      </c>
      <c r="U8624">
        <v>4.5999999999999996</v>
      </c>
      <c r="V8624" t="s">
        <v>42</v>
      </c>
      <c r="W8624" t="s">
        <v>77</v>
      </c>
      <c r="X8624" t="s">
        <v>95</v>
      </c>
      <c r="Y8624">
        <v>22</v>
      </c>
      <c r="Z8624">
        <v>27</v>
      </c>
      <c r="AA8624" t="s">
        <v>44</v>
      </c>
      <c r="AB8624" t="s">
        <v>125</v>
      </c>
      <c r="AC8624" t="s">
        <v>219</v>
      </c>
      <c r="AD8624" t="s">
        <v>30103</v>
      </c>
      <c r="AE8624" t="s">
        <v>30104</v>
      </c>
      <c r="AF8624">
        <v>50465</v>
      </c>
    </row>
    <row r="8625" spans="1:32" x14ac:dyDescent="0.35">
      <c r="A8625">
        <v>2020</v>
      </c>
      <c r="B8625" t="s">
        <v>32</v>
      </c>
      <c r="C8625" t="s">
        <v>3509</v>
      </c>
      <c r="D8625" t="s">
        <v>34</v>
      </c>
      <c r="E8625" t="s">
        <v>30105</v>
      </c>
      <c r="F8625">
        <v>4.7</v>
      </c>
      <c r="G8625">
        <v>166</v>
      </c>
      <c r="H8625" t="s">
        <v>36</v>
      </c>
      <c r="I8625" t="s">
        <v>30106</v>
      </c>
      <c r="J8625">
        <v>4.4000000000000004</v>
      </c>
      <c r="K8625">
        <v>753</v>
      </c>
      <c r="L8625" t="s">
        <v>30107</v>
      </c>
      <c r="M8625" t="s">
        <v>472</v>
      </c>
      <c r="N8625">
        <v>33311</v>
      </c>
      <c r="O8625" t="s">
        <v>40</v>
      </c>
      <c r="P8625">
        <v>4.8</v>
      </c>
      <c r="Q8625">
        <v>4.8</v>
      </c>
      <c r="R8625">
        <v>4.7</v>
      </c>
      <c r="S8625">
        <v>4.5999999999999996</v>
      </c>
      <c r="T8625">
        <v>4.8</v>
      </c>
      <c r="U8625">
        <v>4.8</v>
      </c>
      <c r="V8625" t="s">
        <v>326</v>
      </c>
      <c r="W8625" t="s">
        <v>42</v>
      </c>
      <c r="X8625" t="s">
        <v>43</v>
      </c>
      <c r="Y8625">
        <v>27</v>
      </c>
      <c r="Z8625">
        <v>35</v>
      </c>
      <c r="AA8625" t="s">
        <v>44</v>
      </c>
      <c r="AB8625" t="s">
        <v>45</v>
      </c>
      <c r="AC8625" t="s">
        <v>750</v>
      </c>
      <c r="AD8625" t="s">
        <v>30108</v>
      </c>
      <c r="AE8625" t="s">
        <v>30109</v>
      </c>
      <c r="AF8625">
        <v>23824</v>
      </c>
    </row>
    <row r="8626" spans="1:32" x14ac:dyDescent="0.35">
      <c r="A8626">
        <v>2020</v>
      </c>
      <c r="B8626" t="s">
        <v>732</v>
      </c>
      <c r="C8626" t="s">
        <v>6491</v>
      </c>
      <c r="D8626" t="s">
        <v>34</v>
      </c>
      <c r="E8626" t="s">
        <v>13749</v>
      </c>
      <c r="F8626">
        <v>4.8</v>
      </c>
      <c r="G8626">
        <v>70</v>
      </c>
      <c r="H8626" t="s">
        <v>36</v>
      </c>
      <c r="I8626" t="s">
        <v>18979</v>
      </c>
      <c r="J8626">
        <v>4.5999999999999996</v>
      </c>
      <c r="K8626">
        <v>2227</v>
      </c>
      <c r="L8626" t="s">
        <v>18980</v>
      </c>
      <c r="M8626" t="s">
        <v>472</v>
      </c>
      <c r="N8626">
        <v>33126</v>
      </c>
      <c r="O8626" t="s">
        <v>53</v>
      </c>
      <c r="P8626">
        <v>4.8</v>
      </c>
      <c r="Q8626">
        <v>4.8</v>
      </c>
      <c r="R8626">
        <v>4.9000000000000004</v>
      </c>
      <c r="S8626">
        <v>4.5999999999999996</v>
      </c>
      <c r="T8626">
        <v>4.9000000000000004</v>
      </c>
      <c r="U8626">
        <v>4.5999999999999996</v>
      </c>
      <c r="V8626" t="s">
        <v>973</v>
      </c>
      <c r="W8626" t="s">
        <v>455</v>
      </c>
      <c r="X8626" t="s">
        <v>43</v>
      </c>
      <c r="Y8626">
        <v>21</v>
      </c>
      <c r="Z8626">
        <v>27</v>
      </c>
      <c r="AA8626" t="s">
        <v>44</v>
      </c>
      <c r="AB8626" t="s">
        <v>125</v>
      </c>
      <c r="AC8626" t="s">
        <v>522</v>
      </c>
      <c r="AD8626" t="s">
        <v>30110</v>
      </c>
      <c r="AE8626" t="s">
        <v>30111</v>
      </c>
      <c r="AF8626">
        <v>25569</v>
      </c>
    </row>
    <row r="8627" spans="1:32" x14ac:dyDescent="0.35">
      <c r="A8627">
        <v>2017</v>
      </c>
      <c r="B8627" t="s">
        <v>409</v>
      </c>
      <c r="C8627" t="s">
        <v>1691</v>
      </c>
      <c r="D8627" t="s">
        <v>34</v>
      </c>
      <c r="E8627" t="s">
        <v>16000</v>
      </c>
      <c r="F8627">
        <v>4.8</v>
      </c>
      <c r="G8627">
        <v>334</v>
      </c>
      <c r="H8627" t="s">
        <v>36</v>
      </c>
      <c r="I8627" t="s">
        <v>30112</v>
      </c>
      <c r="J8627">
        <v>4.7</v>
      </c>
      <c r="K8627">
        <v>306</v>
      </c>
      <c r="L8627" t="s">
        <v>30113</v>
      </c>
      <c r="M8627" t="s">
        <v>604</v>
      </c>
      <c r="N8627" s="1" t="s">
        <v>30114</v>
      </c>
      <c r="O8627" t="s">
        <v>53</v>
      </c>
      <c r="P8627">
        <v>4.8</v>
      </c>
      <c r="Q8627">
        <v>4.8</v>
      </c>
      <c r="R8627">
        <v>4.7</v>
      </c>
      <c r="S8627">
        <v>4.5999999999999996</v>
      </c>
      <c r="T8627">
        <v>4.8</v>
      </c>
      <c r="U8627">
        <v>4.8</v>
      </c>
      <c r="V8627" t="s">
        <v>566</v>
      </c>
      <c r="W8627" t="s">
        <v>42</v>
      </c>
      <c r="X8627" t="s">
        <v>55</v>
      </c>
      <c r="Y8627">
        <v>18</v>
      </c>
      <c r="Z8627">
        <v>25</v>
      </c>
      <c r="AA8627" t="s">
        <v>44</v>
      </c>
      <c r="AB8627" t="s">
        <v>45</v>
      </c>
      <c r="AC8627" t="s">
        <v>474</v>
      </c>
      <c r="AD8627" t="s">
        <v>30115</v>
      </c>
      <c r="AE8627" t="s">
        <v>30116</v>
      </c>
      <c r="AF8627">
        <v>20071</v>
      </c>
    </row>
    <row r="8628" spans="1:32" x14ac:dyDescent="0.35">
      <c r="A8628">
        <v>2019</v>
      </c>
      <c r="B8628" t="s">
        <v>81</v>
      </c>
      <c r="C8628" t="s">
        <v>2234</v>
      </c>
      <c r="D8628" t="s">
        <v>34</v>
      </c>
      <c r="E8628" t="s">
        <v>30117</v>
      </c>
      <c r="F8628">
        <v>4.7</v>
      </c>
      <c r="G8628">
        <v>24</v>
      </c>
      <c r="H8628" t="s">
        <v>36</v>
      </c>
      <c r="I8628" t="s">
        <v>30118</v>
      </c>
      <c r="J8628">
        <v>4.7</v>
      </c>
      <c r="K8628">
        <v>659</v>
      </c>
      <c r="L8628" t="s">
        <v>30119</v>
      </c>
      <c r="M8628" t="s">
        <v>604</v>
      </c>
      <c r="N8628" s="1" t="s">
        <v>30120</v>
      </c>
      <c r="O8628" t="s">
        <v>53</v>
      </c>
      <c r="P8628">
        <v>4.8</v>
      </c>
      <c r="Q8628">
        <v>4.5999999999999996</v>
      </c>
      <c r="R8628">
        <v>4.5999999999999996</v>
      </c>
      <c r="S8628">
        <v>4.5</v>
      </c>
      <c r="T8628">
        <v>4.5999999999999996</v>
      </c>
      <c r="U8628">
        <v>4.8</v>
      </c>
      <c r="V8628" t="s">
        <v>1925</v>
      </c>
      <c r="W8628" t="s">
        <v>2838</v>
      </c>
      <c r="X8628" t="s">
        <v>55</v>
      </c>
      <c r="Y8628">
        <v>15</v>
      </c>
      <c r="Z8628">
        <v>18</v>
      </c>
      <c r="AA8628" t="s">
        <v>44</v>
      </c>
      <c r="AB8628" t="s">
        <v>151</v>
      </c>
      <c r="AC8628" t="s">
        <v>1134</v>
      </c>
      <c r="AD8628" t="s">
        <v>30121</v>
      </c>
      <c r="AE8628" t="s">
        <v>30122</v>
      </c>
      <c r="AF8628">
        <v>20067</v>
      </c>
    </row>
    <row r="8629" spans="1:32" x14ac:dyDescent="0.35">
      <c r="A8629">
        <v>2019</v>
      </c>
      <c r="B8629" t="s">
        <v>321</v>
      </c>
      <c r="C8629" t="s">
        <v>6784</v>
      </c>
      <c r="D8629" t="s">
        <v>34</v>
      </c>
      <c r="E8629" t="s">
        <v>30123</v>
      </c>
      <c r="F8629">
        <v>4.7</v>
      </c>
      <c r="G8629">
        <v>97</v>
      </c>
      <c r="H8629" t="s">
        <v>36</v>
      </c>
      <c r="I8629" t="s">
        <v>30124</v>
      </c>
      <c r="J8629">
        <v>4.7</v>
      </c>
      <c r="K8629">
        <v>2717</v>
      </c>
      <c r="L8629" t="s">
        <v>30125</v>
      </c>
      <c r="M8629" t="s">
        <v>538</v>
      </c>
      <c r="N8629">
        <v>19047</v>
      </c>
      <c r="O8629" t="s">
        <v>53</v>
      </c>
      <c r="P8629">
        <v>4.9000000000000004</v>
      </c>
      <c r="Q8629">
        <v>4.7</v>
      </c>
      <c r="R8629">
        <v>4.5999999999999996</v>
      </c>
      <c r="S8629">
        <v>4.4000000000000004</v>
      </c>
      <c r="T8629">
        <v>4.9000000000000004</v>
      </c>
      <c r="U8629">
        <v>4.7</v>
      </c>
      <c r="V8629" t="s">
        <v>30126</v>
      </c>
      <c r="W8629" t="s">
        <v>2534</v>
      </c>
      <c r="X8629" t="s">
        <v>124</v>
      </c>
      <c r="Y8629">
        <v>20</v>
      </c>
      <c r="Z8629">
        <v>25</v>
      </c>
      <c r="AA8629" t="s">
        <v>44</v>
      </c>
      <c r="AB8629" t="s">
        <v>45</v>
      </c>
      <c r="AC8629" t="s">
        <v>219</v>
      </c>
      <c r="AD8629" t="s">
        <v>30127</v>
      </c>
      <c r="AE8629" t="s">
        <v>30128</v>
      </c>
      <c r="AF8629">
        <v>24961</v>
      </c>
    </row>
    <row r="8630" spans="1:32" x14ac:dyDescent="0.35">
      <c r="A8630">
        <v>2019</v>
      </c>
      <c r="B8630" t="s">
        <v>257</v>
      </c>
      <c r="C8630" t="s">
        <v>2861</v>
      </c>
      <c r="D8630" t="s">
        <v>34</v>
      </c>
      <c r="E8630" t="s">
        <v>8217</v>
      </c>
      <c r="F8630">
        <v>4.5</v>
      </c>
      <c r="G8630">
        <v>3</v>
      </c>
      <c r="H8630" t="s">
        <v>36</v>
      </c>
      <c r="I8630" t="s">
        <v>8218</v>
      </c>
      <c r="J8630">
        <v>4.0999999999999996</v>
      </c>
      <c r="K8630">
        <v>111</v>
      </c>
      <c r="L8630" t="s">
        <v>8219</v>
      </c>
      <c r="M8630" t="s">
        <v>604</v>
      </c>
      <c r="N8630" s="1" t="s">
        <v>8220</v>
      </c>
      <c r="O8630" t="s">
        <v>40</v>
      </c>
      <c r="P8630">
        <v>5</v>
      </c>
      <c r="Q8630">
        <v>4.7</v>
      </c>
      <c r="R8630">
        <v>5</v>
      </c>
      <c r="S8630">
        <v>3.7</v>
      </c>
      <c r="T8630">
        <v>4</v>
      </c>
      <c r="U8630">
        <v>4</v>
      </c>
      <c r="V8630" t="s">
        <v>2865</v>
      </c>
      <c r="W8630" t="s">
        <v>42</v>
      </c>
      <c r="X8630" t="s">
        <v>124</v>
      </c>
      <c r="Y8630">
        <v>18</v>
      </c>
      <c r="Z8630">
        <v>25</v>
      </c>
      <c r="AA8630" t="s">
        <v>44</v>
      </c>
      <c r="AB8630" t="s">
        <v>45</v>
      </c>
      <c r="AC8630" t="s">
        <v>982</v>
      </c>
      <c r="AD8630" t="s">
        <v>8221</v>
      </c>
      <c r="AE8630">
        <v>464288</v>
      </c>
      <c r="AF8630">
        <v>29618</v>
      </c>
    </row>
    <row r="8631" spans="1:32" x14ac:dyDescent="0.35">
      <c r="A8631">
        <v>2019</v>
      </c>
      <c r="B8631" t="s">
        <v>257</v>
      </c>
      <c r="C8631" t="s">
        <v>1079</v>
      </c>
      <c r="D8631" t="s">
        <v>34</v>
      </c>
      <c r="E8631" t="s">
        <v>4677</v>
      </c>
      <c r="F8631">
        <v>4.7</v>
      </c>
      <c r="G8631">
        <v>55</v>
      </c>
      <c r="H8631" t="s">
        <v>36</v>
      </c>
      <c r="I8631" t="s">
        <v>9024</v>
      </c>
      <c r="J8631">
        <v>4.2</v>
      </c>
      <c r="K8631">
        <v>77</v>
      </c>
      <c r="L8631" t="s">
        <v>9025</v>
      </c>
      <c r="M8631" t="s">
        <v>604</v>
      </c>
      <c r="N8631" s="1" t="s">
        <v>9026</v>
      </c>
      <c r="O8631" t="s">
        <v>94</v>
      </c>
      <c r="P8631">
        <v>5</v>
      </c>
      <c r="Q8631">
        <v>4.9000000000000004</v>
      </c>
      <c r="R8631">
        <v>4.9000000000000004</v>
      </c>
      <c r="S8631">
        <v>4.4000000000000004</v>
      </c>
      <c r="T8631">
        <v>4.7</v>
      </c>
      <c r="U8631">
        <v>4.5999999999999996</v>
      </c>
      <c r="V8631" t="s">
        <v>980</v>
      </c>
      <c r="W8631" t="s">
        <v>7911</v>
      </c>
      <c r="X8631" t="s">
        <v>124</v>
      </c>
      <c r="Y8631">
        <v>20</v>
      </c>
      <c r="Z8631">
        <v>26</v>
      </c>
      <c r="AA8631" t="s">
        <v>44</v>
      </c>
      <c r="AB8631" t="s">
        <v>45</v>
      </c>
      <c r="AC8631" t="s">
        <v>264</v>
      </c>
      <c r="AD8631" t="s">
        <v>30129</v>
      </c>
      <c r="AE8631" t="s">
        <v>30130</v>
      </c>
      <c r="AF8631">
        <v>48756</v>
      </c>
    </row>
    <row r="8632" spans="1:32" x14ac:dyDescent="0.35">
      <c r="A8632">
        <v>2019</v>
      </c>
      <c r="B8632" t="s">
        <v>257</v>
      </c>
      <c r="C8632" t="s">
        <v>8017</v>
      </c>
      <c r="D8632" t="s">
        <v>34</v>
      </c>
      <c r="E8632" t="s">
        <v>30131</v>
      </c>
      <c r="F8632">
        <v>4.8</v>
      </c>
      <c r="G8632">
        <v>15</v>
      </c>
      <c r="H8632" t="s">
        <v>36</v>
      </c>
      <c r="I8632" t="s">
        <v>9810</v>
      </c>
      <c r="J8632">
        <v>4.0999999999999996</v>
      </c>
      <c r="K8632">
        <v>644</v>
      </c>
      <c r="L8632" t="s">
        <v>9811</v>
      </c>
      <c r="M8632" t="s">
        <v>679</v>
      </c>
      <c r="N8632">
        <v>11701</v>
      </c>
      <c r="O8632" t="s">
        <v>40</v>
      </c>
      <c r="P8632">
        <v>4.9000000000000004</v>
      </c>
      <c r="Q8632">
        <v>4.8</v>
      </c>
      <c r="R8632">
        <v>4.8</v>
      </c>
      <c r="S8632">
        <v>4.5</v>
      </c>
      <c r="T8632">
        <v>4.9000000000000004</v>
      </c>
      <c r="U8632">
        <v>4.7</v>
      </c>
      <c r="V8632" t="s">
        <v>1179</v>
      </c>
      <c r="W8632" t="s">
        <v>42</v>
      </c>
      <c r="X8632" t="s">
        <v>124</v>
      </c>
      <c r="Y8632">
        <v>23</v>
      </c>
      <c r="Z8632">
        <v>33</v>
      </c>
      <c r="AA8632" t="s">
        <v>44</v>
      </c>
      <c r="AB8632" t="s">
        <v>45</v>
      </c>
      <c r="AC8632" t="s">
        <v>219</v>
      </c>
      <c r="AD8632" t="s">
        <v>30132</v>
      </c>
      <c r="AE8632" t="s">
        <v>30133</v>
      </c>
      <c r="AF8632">
        <v>34378</v>
      </c>
    </row>
    <row r="8633" spans="1:32" x14ac:dyDescent="0.35">
      <c r="A8633">
        <v>2021</v>
      </c>
      <c r="B8633" t="s">
        <v>32</v>
      </c>
      <c r="C8633" t="s">
        <v>4978</v>
      </c>
      <c r="D8633" t="s">
        <v>34</v>
      </c>
      <c r="E8633" t="s">
        <v>30134</v>
      </c>
      <c r="F8633">
        <v>4.9000000000000004</v>
      </c>
      <c r="G8633">
        <v>93</v>
      </c>
      <c r="H8633" t="s">
        <v>36</v>
      </c>
      <c r="I8633" t="s">
        <v>30135</v>
      </c>
      <c r="J8633">
        <v>4.8</v>
      </c>
      <c r="K8633">
        <v>906</v>
      </c>
      <c r="L8633" t="s">
        <v>30136</v>
      </c>
      <c r="M8633" t="s">
        <v>699</v>
      </c>
      <c r="N8633" s="1" t="s">
        <v>30137</v>
      </c>
      <c r="O8633" t="s">
        <v>40</v>
      </c>
      <c r="P8633">
        <v>4.9000000000000004</v>
      </c>
      <c r="Q8633">
        <v>4.8</v>
      </c>
      <c r="R8633">
        <v>4.8</v>
      </c>
      <c r="S8633">
        <v>4.8</v>
      </c>
      <c r="T8633">
        <v>4.8</v>
      </c>
      <c r="U8633">
        <v>4.9000000000000004</v>
      </c>
      <c r="V8633" t="s">
        <v>2480</v>
      </c>
      <c r="W8633" t="s">
        <v>889</v>
      </c>
      <c r="X8633" t="s">
        <v>124</v>
      </c>
      <c r="Y8633">
        <v>20</v>
      </c>
      <c r="Z8633">
        <v>27</v>
      </c>
      <c r="AA8633" t="s">
        <v>44</v>
      </c>
      <c r="AB8633" t="s">
        <v>45</v>
      </c>
      <c r="AC8633" t="s">
        <v>46</v>
      </c>
      <c r="AD8633" t="s">
        <v>30138</v>
      </c>
      <c r="AE8633" t="s">
        <v>30139</v>
      </c>
      <c r="AF8633">
        <v>22133</v>
      </c>
    </row>
    <row r="8634" spans="1:32" x14ac:dyDescent="0.35">
      <c r="A8634">
        <v>2020</v>
      </c>
      <c r="B8634" t="s">
        <v>409</v>
      </c>
      <c r="C8634" t="s">
        <v>1691</v>
      </c>
      <c r="D8634" t="s">
        <v>34</v>
      </c>
      <c r="E8634" t="s">
        <v>24168</v>
      </c>
      <c r="F8634">
        <v>4.8</v>
      </c>
      <c r="G8634">
        <v>150</v>
      </c>
      <c r="H8634" t="s">
        <v>36</v>
      </c>
      <c r="I8634" t="s">
        <v>26127</v>
      </c>
      <c r="J8634">
        <v>4.9000000000000004</v>
      </c>
      <c r="K8634">
        <v>2563</v>
      </c>
      <c r="L8634" t="s">
        <v>26128</v>
      </c>
      <c r="M8634" t="s">
        <v>699</v>
      </c>
      <c r="N8634" s="1" t="s">
        <v>9078</v>
      </c>
      <c r="O8634" t="s">
        <v>53</v>
      </c>
      <c r="P8634">
        <v>4.9000000000000004</v>
      </c>
      <c r="Q8634">
        <v>4.8</v>
      </c>
      <c r="R8634">
        <v>4.8</v>
      </c>
      <c r="S8634">
        <v>4.7</v>
      </c>
      <c r="T8634">
        <v>4.9000000000000004</v>
      </c>
      <c r="U8634">
        <v>4.8</v>
      </c>
      <c r="V8634" t="s">
        <v>566</v>
      </c>
      <c r="W8634" t="s">
        <v>42</v>
      </c>
      <c r="X8634" t="s">
        <v>55</v>
      </c>
      <c r="Y8634">
        <v>18</v>
      </c>
      <c r="Z8634">
        <v>25</v>
      </c>
      <c r="AA8634" t="s">
        <v>44</v>
      </c>
      <c r="AB8634" t="s">
        <v>45</v>
      </c>
      <c r="AC8634" t="s">
        <v>474</v>
      </c>
      <c r="AD8634" t="s">
        <v>30140</v>
      </c>
      <c r="AE8634" t="s">
        <v>30141</v>
      </c>
      <c r="AF8634">
        <v>42237</v>
      </c>
    </row>
    <row r="8635" spans="1:32" x14ac:dyDescent="0.35">
      <c r="A8635">
        <v>2018</v>
      </c>
      <c r="B8635" t="s">
        <v>257</v>
      </c>
      <c r="C8635" t="s">
        <v>1493</v>
      </c>
      <c r="D8635" t="s">
        <v>1080</v>
      </c>
      <c r="E8635" t="s">
        <v>30142</v>
      </c>
      <c r="F8635">
        <v>4.8</v>
      </c>
      <c r="G8635">
        <v>32</v>
      </c>
      <c r="H8635" t="s">
        <v>36</v>
      </c>
      <c r="I8635" t="s">
        <v>5259</v>
      </c>
      <c r="J8635">
        <v>4.7</v>
      </c>
      <c r="K8635">
        <v>831</v>
      </c>
      <c r="L8635" t="s">
        <v>5260</v>
      </c>
      <c r="M8635" t="s">
        <v>1277</v>
      </c>
      <c r="N8635" s="1" t="s">
        <v>5261</v>
      </c>
      <c r="O8635" t="s">
        <v>53</v>
      </c>
      <c r="P8635">
        <v>4.9000000000000004</v>
      </c>
      <c r="Q8635">
        <v>4.7</v>
      </c>
      <c r="R8635">
        <v>4.9000000000000004</v>
      </c>
      <c r="S8635">
        <v>4.5999999999999996</v>
      </c>
      <c r="T8635">
        <v>4.8</v>
      </c>
      <c r="U8635">
        <v>4.8</v>
      </c>
      <c r="V8635" t="s">
        <v>12659</v>
      </c>
      <c r="W8635" t="s">
        <v>3864</v>
      </c>
      <c r="X8635" t="s">
        <v>124</v>
      </c>
      <c r="Y8635">
        <v>23</v>
      </c>
      <c r="Z8635">
        <v>33</v>
      </c>
      <c r="AA8635" t="s">
        <v>44</v>
      </c>
      <c r="AB8635" t="s">
        <v>45</v>
      </c>
      <c r="AC8635" t="s">
        <v>219</v>
      </c>
      <c r="AD8635" t="s">
        <v>30143</v>
      </c>
      <c r="AE8635" t="s">
        <v>30144</v>
      </c>
      <c r="AF8635">
        <v>34399</v>
      </c>
    </row>
    <row r="8636" spans="1:32" x14ac:dyDescent="0.35">
      <c r="A8636">
        <v>2019</v>
      </c>
      <c r="B8636" t="s">
        <v>69</v>
      </c>
      <c r="C8636" t="s">
        <v>1499</v>
      </c>
      <c r="D8636" t="s">
        <v>34</v>
      </c>
      <c r="E8636" t="s">
        <v>469</v>
      </c>
      <c r="F8636">
        <v>4.8</v>
      </c>
      <c r="G8636">
        <v>540</v>
      </c>
      <c r="H8636" t="s">
        <v>36</v>
      </c>
      <c r="I8636" t="s">
        <v>9824</v>
      </c>
      <c r="J8636">
        <v>4.5999999999999996</v>
      </c>
      <c r="K8636">
        <v>1434</v>
      </c>
      <c r="L8636" t="s">
        <v>9825</v>
      </c>
      <c r="M8636" t="s">
        <v>699</v>
      </c>
      <c r="N8636" s="1" t="s">
        <v>6166</v>
      </c>
      <c r="O8636" t="s">
        <v>53</v>
      </c>
      <c r="P8636">
        <v>4.8</v>
      </c>
      <c r="Q8636">
        <v>4.8</v>
      </c>
      <c r="R8636">
        <v>4.7</v>
      </c>
      <c r="S8636">
        <v>4.7</v>
      </c>
      <c r="T8636">
        <v>4.8</v>
      </c>
      <c r="U8636">
        <v>4.8</v>
      </c>
      <c r="V8636" t="s">
        <v>104</v>
      </c>
      <c r="W8636" t="s">
        <v>42</v>
      </c>
      <c r="X8636" t="s">
        <v>124</v>
      </c>
      <c r="Y8636">
        <v>27</v>
      </c>
      <c r="Z8636">
        <v>33</v>
      </c>
      <c r="AA8636" t="s">
        <v>44</v>
      </c>
      <c r="AB8636" t="s">
        <v>78</v>
      </c>
      <c r="AC8636" t="s">
        <v>79</v>
      </c>
      <c r="AD8636" t="s">
        <v>30145</v>
      </c>
      <c r="AE8636" t="s">
        <v>30146</v>
      </c>
      <c r="AF8636">
        <v>26263</v>
      </c>
    </row>
    <row r="8637" spans="1:32" x14ac:dyDescent="0.35">
      <c r="A8637">
        <v>2020</v>
      </c>
      <c r="B8637" t="s">
        <v>365</v>
      </c>
      <c r="C8637" t="s">
        <v>2154</v>
      </c>
      <c r="D8637" t="s">
        <v>34</v>
      </c>
      <c r="E8637" t="s">
        <v>30147</v>
      </c>
      <c r="F8637">
        <v>4.5</v>
      </c>
      <c r="G8637">
        <v>100</v>
      </c>
      <c r="H8637" t="s">
        <v>36</v>
      </c>
      <c r="I8637" t="s">
        <v>30148</v>
      </c>
      <c r="J8637">
        <v>4.0999999999999996</v>
      </c>
      <c r="K8637">
        <v>162</v>
      </c>
      <c r="L8637" t="s">
        <v>30149</v>
      </c>
      <c r="M8637" t="s">
        <v>699</v>
      </c>
      <c r="N8637" s="1" t="s">
        <v>16732</v>
      </c>
      <c r="O8637" t="s">
        <v>53</v>
      </c>
      <c r="P8637">
        <v>4.5</v>
      </c>
      <c r="Q8637">
        <v>4.5</v>
      </c>
      <c r="R8637">
        <v>4.4000000000000004</v>
      </c>
      <c r="S8637">
        <v>4.4000000000000004</v>
      </c>
      <c r="T8637">
        <v>4.5999999999999996</v>
      </c>
      <c r="U8637">
        <v>4.5999999999999996</v>
      </c>
      <c r="V8637" t="s">
        <v>973</v>
      </c>
      <c r="W8637" t="s">
        <v>42</v>
      </c>
      <c r="X8637" t="s">
        <v>124</v>
      </c>
      <c r="Y8637">
        <v>24</v>
      </c>
      <c r="Z8637">
        <v>29</v>
      </c>
      <c r="AA8637" t="s">
        <v>44</v>
      </c>
      <c r="AB8637" t="s">
        <v>151</v>
      </c>
      <c r="AC8637" t="s">
        <v>2159</v>
      </c>
      <c r="AD8637" t="s">
        <v>30150</v>
      </c>
      <c r="AE8637" t="s">
        <v>30151</v>
      </c>
      <c r="AF8637">
        <v>13655</v>
      </c>
    </row>
    <row r="8638" spans="1:32" x14ac:dyDescent="0.35">
      <c r="A8638">
        <v>2019</v>
      </c>
      <c r="B8638" t="s">
        <v>32</v>
      </c>
      <c r="C8638" t="s">
        <v>2697</v>
      </c>
      <c r="D8638" t="s">
        <v>34</v>
      </c>
      <c r="E8638" t="s">
        <v>3145</v>
      </c>
      <c r="F8638">
        <v>4.8</v>
      </c>
      <c r="G8638">
        <v>28</v>
      </c>
      <c r="H8638" t="s">
        <v>36</v>
      </c>
      <c r="I8638" t="s">
        <v>4384</v>
      </c>
      <c r="J8638">
        <v>4.4000000000000004</v>
      </c>
      <c r="K8638">
        <v>608</v>
      </c>
      <c r="L8638" t="s">
        <v>4385</v>
      </c>
      <c r="M8638" t="s">
        <v>39</v>
      </c>
      <c r="N8638">
        <v>90401</v>
      </c>
      <c r="O8638" t="s">
        <v>40</v>
      </c>
      <c r="P8638">
        <v>4.9000000000000004</v>
      </c>
      <c r="Q8638">
        <v>4.9000000000000004</v>
      </c>
      <c r="R8638">
        <v>4.9000000000000004</v>
      </c>
      <c r="S8638">
        <v>4.8</v>
      </c>
      <c r="T8638">
        <v>4.8</v>
      </c>
      <c r="U8638">
        <v>4.5</v>
      </c>
      <c r="V8638" t="s">
        <v>6747</v>
      </c>
      <c r="W8638" t="s">
        <v>42</v>
      </c>
      <c r="X8638" t="s">
        <v>124</v>
      </c>
      <c r="Y8638">
        <v>29</v>
      </c>
      <c r="Z8638">
        <v>27</v>
      </c>
      <c r="AA8638" t="s">
        <v>1410</v>
      </c>
      <c r="AB8638" t="s">
        <v>78</v>
      </c>
      <c r="AC8638" t="s">
        <v>1411</v>
      </c>
      <c r="AD8638" t="s">
        <v>30152</v>
      </c>
      <c r="AE8638" t="s">
        <v>30153</v>
      </c>
      <c r="AF8638">
        <v>44130</v>
      </c>
    </row>
    <row r="8639" spans="1:32" x14ac:dyDescent="0.35">
      <c r="A8639">
        <v>2019</v>
      </c>
      <c r="B8639" t="s">
        <v>585</v>
      </c>
      <c r="C8639" t="s">
        <v>2242</v>
      </c>
      <c r="D8639" t="s">
        <v>34</v>
      </c>
      <c r="E8639" t="s">
        <v>1810</v>
      </c>
      <c r="F8639">
        <v>4.9000000000000004</v>
      </c>
      <c r="G8639">
        <v>12</v>
      </c>
      <c r="H8639" t="s">
        <v>36</v>
      </c>
      <c r="I8639" t="s">
        <v>30154</v>
      </c>
      <c r="J8639">
        <v>2.8</v>
      </c>
      <c r="K8639">
        <v>10</v>
      </c>
      <c r="L8639" t="s">
        <v>30155</v>
      </c>
      <c r="M8639" t="s">
        <v>39</v>
      </c>
      <c r="N8639">
        <v>91010</v>
      </c>
      <c r="O8639" t="s">
        <v>53</v>
      </c>
      <c r="P8639">
        <v>5</v>
      </c>
      <c r="Q8639">
        <v>4.8</v>
      </c>
      <c r="R8639">
        <v>5</v>
      </c>
      <c r="S8639">
        <v>4.8</v>
      </c>
      <c r="T8639">
        <v>5</v>
      </c>
      <c r="U8639">
        <v>4.8</v>
      </c>
      <c r="V8639" t="s">
        <v>42</v>
      </c>
      <c r="W8639" t="s">
        <v>42</v>
      </c>
      <c r="X8639" t="s">
        <v>124</v>
      </c>
      <c r="Y8639">
        <v>18</v>
      </c>
      <c r="Z8639">
        <v>23</v>
      </c>
      <c r="AA8639" t="s">
        <v>44</v>
      </c>
      <c r="AB8639" t="s">
        <v>294</v>
      </c>
      <c r="AC8639" t="s">
        <v>1645</v>
      </c>
      <c r="AD8639" t="s">
        <v>30156</v>
      </c>
      <c r="AE8639">
        <v>22847204</v>
      </c>
      <c r="AF8639">
        <v>49744</v>
      </c>
    </row>
    <row r="8640" spans="1:32" x14ac:dyDescent="0.35">
      <c r="A8640">
        <v>2020</v>
      </c>
      <c r="B8640" t="s">
        <v>81</v>
      </c>
      <c r="C8640" t="s">
        <v>3643</v>
      </c>
      <c r="D8640" t="s">
        <v>34</v>
      </c>
      <c r="E8640" t="s">
        <v>30157</v>
      </c>
      <c r="F8640">
        <v>4.8</v>
      </c>
      <c r="G8640">
        <v>38</v>
      </c>
      <c r="H8640" t="s">
        <v>36</v>
      </c>
      <c r="I8640" t="s">
        <v>26426</v>
      </c>
      <c r="J8640">
        <v>4.8</v>
      </c>
      <c r="K8640">
        <v>1602</v>
      </c>
      <c r="L8640" t="s">
        <v>26427</v>
      </c>
      <c r="M8640" t="s">
        <v>39</v>
      </c>
      <c r="N8640">
        <v>92660</v>
      </c>
      <c r="O8640" t="s">
        <v>94</v>
      </c>
      <c r="P8640">
        <v>4.8</v>
      </c>
      <c r="Q8640">
        <v>4.8</v>
      </c>
      <c r="R8640">
        <v>4.8</v>
      </c>
      <c r="S8640">
        <v>4.7</v>
      </c>
      <c r="T8640">
        <v>4.8</v>
      </c>
      <c r="U8640">
        <v>4.9000000000000004</v>
      </c>
      <c r="V8640" t="s">
        <v>2237</v>
      </c>
      <c r="W8640" t="s">
        <v>41</v>
      </c>
      <c r="X8640" t="s">
        <v>43</v>
      </c>
      <c r="Y8640">
        <v>22</v>
      </c>
      <c r="Z8640">
        <v>28</v>
      </c>
      <c r="AA8640" t="s">
        <v>44</v>
      </c>
      <c r="AB8640" t="s">
        <v>151</v>
      </c>
      <c r="AC8640" t="s">
        <v>1959</v>
      </c>
      <c r="AD8640" t="s">
        <v>30158</v>
      </c>
      <c r="AE8640" t="s">
        <v>30159</v>
      </c>
      <c r="AF8640">
        <v>24251</v>
      </c>
    </row>
    <row r="8641" spans="1:32" x14ac:dyDescent="0.35">
      <c r="A8641">
        <v>2020</v>
      </c>
      <c r="B8641" t="s">
        <v>591</v>
      </c>
      <c r="C8641" t="s">
        <v>9696</v>
      </c>
      <c r="D8641" t="s">
        <v>34</v>
      </c>
      <c r="E8641" t="s">
        <v>30160</v>
      </c>
      <c r="F8641">
        <v>4.9000000000000004</v>
      </c>
      <c r="G8641">
        <v>34</v>
      </c>
      <c r="H8641" t="s">
        <v>36</v>
      </c>
      <c r="I8641" t="s">
        <v>6578</v>
      </c>
      <c r="J8641">
        <v>4.4000000000000004</v>
      </c>
      <c r="K8641">
        <v>117</v>
      </c>
      <c r="L8641" t="s">
        <v>6579</v>
      </c>
      <c r="M8641" t="s">
        <v>74</v>
      </c>
      <c r="N8641">
        <v>89014</v>
      </c>
      <c r="O8641" t="s">
        <v>94</v>
      </c>
      <c r="P8641">
        <v>4.9000000000000004</v>
      </c>
      <c r="Q8641">
        <v>4.9000000000000004</v>
      </c>
      <c r="R8641">
        <v>4.8</v>
      </c>
      <c r="S8641">
        <v>4.9000000000000004</v>
      </c>
      <c r="T8641">
        <v>4.9000000000000004</v>
      </c>
      <c r="U8641">
        <v>5</v>
      </c>
      <c r="V8641" t="s">
        <v>925</v>
      </c>
      <c r="W8641" t="s">
        <v>867</v>
      </c>
      <c r="X8641" t="s">
        <v>43</v>
      </c>
      <c r="Y8641">
        <v>20</v>
      </c>
      <c r="Z8641">
        <v>27</v>
      </c>
      <c r="AA8641" t="s">
        <v>44</v>
      </c>
      <c r="AB8641" t="s">
        <v>78</v>
      </c>
      <c r="AC8641" t="s">
        <v>114</v>
      </c>
      <c r="AD8641" t="s">
        <v>30161</v>
      </c>
      <c r="AE8641" t="s">
        <v>30162</v>
      </c>
      <c r="AF8641">
        <v>96123</v>
      </c>
    </row>
    <row r="8642" spans="1:32" x14ac:dyDescent="0.35">
      <c r="A8642">
        <v>2019</v>
      </c>
      <c r="B8642" t="s">
        <v>69</v>
      </c>
      <c r="C8642" t="s">
        <v>1499</v>
      </c>
      <c r="D8642" t="s">
        <v>34</v>
      </c>
      <c r="E8642" t="s">
        <v>30163</v>
      </c>
      <c r="F8642">
        <v>4.8</v>
      </c>
      <c r="G8642">
        <v>540</v>
      </c>
      <c r="H8642" t="s">
        <v>36</v>
      </c>
      <c r="I8642" t="s">
        <v>11327</v>
      </c>
      <c r="J8642">
        <v>4.3</v>
      </c>
      <c r="K8642">
        <v>422</v>
      </c>
      <c r="L8642" t="s">
        <v>11328</v>
      </c>
      <c r="M8642" t="s">
        <v>39</v>
      </c>
      <c r="N8642">
        <v>94551</v>
      </c>
      <c r="O8642" t="s">
        <v>53</v>
      </c>
      <c r="P8642">
        <v>4.8</v>
      </c>
      <c r="Q8642">
        <v>4.8</v>
      </c>
      <c r="R8642">
        <v>4.7</v>
      </c>
      <c r="S8642">
        <v>4.7</v>
      </c>
      <c r="T8642">
        <v>4.8</v>
      </c>
      <c r="U8642">
        <v>4.8</v>
      </c>
      <c r="V8642" t="s">
        <v>6710</v>
      </c>
      <c r="W8642" t="s">
        <v>76</v>
      </c>
      <c r="X8642" t="s">
        <v>43</v>
      </c>
      <c r="Y8642">
        <v>28</v>
      </c>
      <c r="Z8642">
        <v>34</v>
      </c>
      <c r="AA8642" t="s">
        <v>44</v>
      </c>
      <c r="AB8642" t="s">
        <v>78</v>
      </c>
      <c r="AC8642" t="s">
        <v>79</v>
      </c>
      <c r="AD8642" t="s">
        <v>30164</v>
      </c>
      <c r="AE8642" t="s">
        <v>30165</v>
      </c>
      <c r="AF8642">
        <v>45998</v>
      </c>
    </row>
    <row r="8643" spans="1:32" x14ac:dyDescent="0.35">
      <c r="A8643">
        <v>2020</v>
      </c>
      <c r="B8643" t="s">
        <v>591</v>
      </c>
      <c r="C8643" t="s">
        <v>592</v>
      </c>
      <c r="D8643" t="s">
        <v>34</v>
      </c>
      <c r="E8643" t="s">
        <v>30166</v>
      </c>
      <c r="F8643">
        <v>4.8</v>
      </c>
      <c r="G8643">
        <v>133</v>
      </c>
      <c r="H8643" t="s">
        <v>36</v>
      </c>
      <c r="I8643" t="s">
        <v>13545</v>
      </c>
      <c r="J8643">
        <v>3.6</v>
      </c>
      <c r="K8643">
        <v>9</v>
      </c>
      <c r="L8643" t="s">
        <v>13546</v>
      </c>
      <c r="M8643" t="s">
        <v>39</v>
      </c>
      <c r="N8643">
        <v>95678</v>
      </c>
      <c r="O8643" t="s">
        <v>53</v>
      </c>
      <c r="P8643">
        <v>4.9000000000000004</v>
      </c>
      <c r="Q8643">
        <v>4.7</v>
      </c>
      <c r="R8643">
        <v>4.7</v>
      </c>
      <c r="S8643">
        <v>4.5999999999999996</v>
      </c>
      <c r="T8643">
        <v>4.8</v>
      </c>
      <c r="U8643">
        <v>4.8</v>
      </c>
      <c r="V8643" t="s">
        <v>721</v>
      </c>
      <c r="W8643" t="s">
        <v>42</v>
      </c>
      <c r="X8643" t="s">
        <v>43</v>
      </c>
      <c r="Y8643">
        <v>26</v>
      </c>
      <c r="Z8643">
        <v>33</v>
      </c>
      <c r="AA8643" t="s">
        <v>44</v>
      </c>
      <c r="AB8643" t="s">
        <v>78</v>
      </c>
      <c r="AC8643" t="s">
        <v>597</v>
      </c>
      <c r="AD8643" t="s">
        <v>30167</v>
      </c>
      <c r="AE8643">
        <v>90065</v>
      </c>
      <c r="AF8643">
        <v>47756</v>
      </c>
    </row>
    <row r="8644" spans="1:32" x14ac:dyDescent="0.35">
      <c r="A8644">
        <v>2015</v>
      </c>
      <c r="B8644" t="s">
        <v>409</v>
      </c>
      <c r="C8644" t="s">
        <v>1691</v>
      </c>
      <c r="D8644" t="s">
        <v>34</v>
      </c>
      <c r="E8644" t="s">
        <v>30168</v>
      </c>
      <c r="F8644">
        <v>4.8</v>
      </c>
      <c r="G8644">
        <v>296</v>
      </c>
      <c r="H8644" t="s">
        <v>36</v>
      </c>
      <c r="I8644" t="s">
        <v>5314</v>
      </c>
      <c r="J8644">
        <v>4.8</v>
      </c>
      <c r="K8644">
        <v>1223</v>
      </c>
      <c r="L8644" t="s">
        <v>5315</v>
      </c>
      <c r="M8644" t="s">
        <v>74</v>
      </c>
      <c r="N8644">
        <v>89509</v>
      </c>
      <c r="O8644" t="s">
        <v>53</v>
      </c>
      <c r="P8644">
        <v>4.9000000000000004</v>
      </c>
      <c r="Q8644">
        <v>4.8</v>
      </c>
      <c r="R8644">
        <v>4.8</v>
      </c>
      <c r="S8644">
        <v>4.5999999999999996</v>
      </c>
      <c r="T8644">
        <v>4.9000000000000004</v>
      </c>
      <c r="U8644">
        <v>4.7</v>
      </c>
      <c r="V8644" t="s">
        <v>10671</v>
      </c>
      <c r="W8644" t="s">
        <v>77</v>
      </c>
      <c r="X8644" t="s">
        <v>55</v>
      </c>
      <c r="Y8644">
        <v>17</v>
      </c>
      <c r="Z8644">
        <v>24</v>
      </c>
      <c r="AA8644" t="s">
        <v>3723</v>
      </c>
      <c r="AB8644" t="s">
        <v>45</v>
      </c>
      <c r="AC8644" t="s">
        <v>3724</v>
      </c>
      <c r="AD8644" t="s">
        <v>30169</v>
      </c>
      <c r="AE8644" t="s">
        <v>30170</v>
      </c>
      <c r="AF8644">
        <v>87925</v>
      </c>
    </row>
    <row r="8645" spans="1:32" x14ac:dyDescent="0.35">
      <c r="A8645">
        <v>2021</v>
      </c>
      <c r="B8645" t="s">
        <v>60</v>
      </c>
      <c r="C8645" t="s">
        <v>6064</v>
      </c>
      <c r="D8645" t="s">
        <v>34</v>
      </c>
      <c r="E8645" t="s">
        <v>30171</v>
      </c>
      <c r="F8645">
        <v>4.8</v>
      </c>
      <c r="G8645">
        <v>92</v>
      </c>
      <c r="H8645" t="s">
        <v>36</v>
      </c>
      <c r="I8645" t="s">
        <v>133</v>
      </c>
      <c r="J8645">
        <v>4.3</v>
      </c>
      <c r="K8645">
        <v>1366</v>
      </c>
      <c r="L8645" t="s">
        <v>134</v>
      </c>
      <c r="M8645" t="s">
        <v>121</v>
      </c>
      <c r="N8645">
        <v>85015</v>
      </c>
      <c r="O8645" t="s">
        <v>40</v>
      </c>
      <c r="P8645">
        <v>4.9000000000000004</v>
      </c>
      <c r="Q8645">
        <v>4.9000000000000004</v>
      </c>
      <c r="R8645">
        <v>4.8</v>
      </c>
      <c r="S8645">
        <v>4.5999999999999996</v>
      </c>
      <c r="T8645">
        <v>4.9000000000000004</v>
      </c>
      <c r="U8645">
        <v>4.8</v>
      </c>
      <c r="V8645" t="s">
        <v>2031</v>
      </c>
      <c r="W8645" t="s">
        <v>6206</v>
      </c>
      <c r="X8645" t="s">
        <v>55</v>
      </c>
      <c r="Y8645">
        <v>15</v>
      </c>
      <c r="Z8645">
        <v>21</v>
      </c>
      <c r="AA8645" t="s">
        <v>44</v>
      </c>
      <c r="AB8645" t="s">
        <v>45</v>
      </c>
      <c r="AC8645" t="s">
        <v>66</v>
      </c>
      <c r="AD8645" t="s">
        <v>30172</v>
      </c>
      <c r="AE8645" t="s">
        <v>30173</v>
      </c>
      <c r="AF8645">
        <v>24311</v>
      </c>
    </row>
    <row r="8646" spans="1:32" x14ac:dyDescent="0.35">
      <c r="A8646">
        <v>2016</v>
      </c>
      <c r="B8646" t="s">
        <v>4488</v>
      </c>
      <c r="C8646" t="s">
        <v>4489</v>
      </c>
      <c r="D8646" t="s">
        <v>34</v>
      </c>
      <c r="E8646" t="s">
        <v>30174</v>
      </c>
      <c r="F8646">
        <v>4.5999999999999996</v>
      </c>
      <c r="G8646">
        <v>47</v>
      </c>
      <c r="H8646" t="s">
        <v>36</v>
      </c>
      <c r="I8646" t="s">
        <v>7016</v>
      </c>
      <c r="J8646">
        <v>4.5</v>
      </c>
      <c r="K8646">
        <v>517</v>
      </c>
      <c r="L8646" t="s">
        <v>7017</v>
      </c>
      <c r="M8646" t="s">
        <v>121</v>
      </c>
      <c r="N8646">
        <v>85054</v>
      </c>
      <c r="O8646" t="s">
        <v>53</v>
      </c>
      <c r="P8646">
        <v>4.5999999999999996</v>
      </c>
      <c r="Q8646">
        <v>4.5</v>
      </c>
      <c r="R8646">
        <v>4.5</v>
      </c>
      <c r="S8646">
        <v>4.5999999999999996</v>
      </c>
      <c r="T8646">
        <v>4.8</v>
      </c>
      <c r="U8646">
        <v>4.8</v>
      </c>
      <c r="V8646" t="s">
        <v>21499</v>
      </c>
      <c r="W8646" t="s">
        <v>42</v>
      </c>
      <c r="X8646" t="s">
        <v>43</v>
      </c>
      <c r="Y8646">
        <v>23</v>
      </c>
      <c r="Z8646">
        <v>29</v>
      </c>
      <c r="AA8646" t="s">
        <v>44</v>
      </c>
      <c r="AB8646" t="s">
        <v>78</v>
      </c>
      <c r="AC8646" t="s">
        <v>664</v>
      </c>
      <c r="AD8646" t="s">
        <v>30175</v>
      </c>
      <c r="AE8646" t="s">
        <v>30176</v>
      </c>
      <c r="AF8646">
        <v>57177</v>
      </c>
    </row>
    <row r="8647" spans="1:32" x14ac:dyDescent="0.35">
      <c r="A8647">
        <v>2020</v>
      </c>
      <c r="B8647" t="s">
        <v>257</v>
      </c>
      <c r="C8647" t="s">
        <v>1323</v>
      </c>
      <c r="D8647" t="s">
        <v>34</v>
      </c>
      <c r="E8647" t="s">
        <v>30177</v>
      </c>
      <c r="F8647">
        <v>4.9000000000000004</v>
      </c>
      <c r="G8647">
        <v>51</v>
      </c>
      <c r="H8647" t="s">
        <v>36</v>
      </c>
      <c r="I8647" t="s">
        <v>30178</v>
      </c>
      <c r="J8647">
        <v>4.8</v>
      </c>
      <c r="K8647">
        <v>1028</v>
      </c>
      <c r="L8647" t="s">
        <v>30179</v>
      </c>
      <c r="M8647" t="s">
        <v>121</v>
      </c>
      <c r="N8647">
        <v>85054</v>
      </c>
      <c r="O8647" t="s">
        <v>40</v>
      </c>
      <c r="P8647">
        <v>5</v>
      </c>
      <c r="Q8647">
        <v>4.9000000000000004</v>
      </c>
      <c r="R8647">
        <v>4.9000000000000004</v>
      </c>
      <c r="S8647">
        <v>4.7</v>
      </c>
      <c r="T8647">
        <v>4.9000000000000004</v>
      </c>
      <c r="U8647">
        <v>4.9000000000000004</v>
      </c>
      <c r="V8647" t="s">
        <v>672</v>
      </c>
      <c r="W8647" t="s">
        <v>673</v>
      </c>
      <c r="X8647" t="s">
        <v>95</v>
      </c>
      <c r="Y8647">
        <v>25</v>
      </c>
      <c r="Z8647">
        <v>29</v>
      </c>
      <c r="AA8647" t="s">
        <v>44</v>
      </c>
      <c r="AB8647" t="s">
        <v>45</v>
      </c>
      <c r="AC8647" t="s">
        <v>219</v>
      </c>
      <c r="AD8647" t="s">
        <v>30180</v>
      </c>
      <c r="AE8647" t="s">
        <v>30181</v>
      </c>
      <c r="AF8647">
        <v>21094</v>
      </c>
    </row>
    <row r="8648" spans="1:32" x14ac:dyDescent="0.35">
      <c r="A8648">
        <v>2021</v>
      </c>
      <c r="B8648" t="s">
        <v>60</v>
      </c>
      <c r="C8648" t="s">
        <v>6064</v>
      </c>
      <c r="D8648" t="s">
        <v>3720</v>
      </c>
      <c r="E8648" t="s">
        <v>13651</v>
      </c>
      <c r="F8648">
        <v>4.8</v>
      </c>
      <c r="G8648">
        <v>92</v>
      </c>
      <c r="H8648" t="s">
        <v>36</v>
      </c>
      <c r="I8648" t="s">
        <v>5783</v>
      </c>
      <c r="J8648">
        <v>4.3</v>
      </c>
      <c r="K8648">
        <v>900</v>
      </c>
      <c r="L8648" t="s">
        <v>5784</v>
      </c>
      <c r="M8648" t="s">
        <v>121</v>
      </c>
      <c r="N8648">
        <v>85260</v>
      </c>
      <c r="O8648" t="s">
        <v>53</v>
      </c>
      <c r="P8648">
        <v>4.9000000000000004</v>
      </c>
      <c r="Q8648">
        <v>4.9000000000000004</v>
      </c>
      <c r="R8648">
        <v>4.8</v>
      </c>
      <c r="S8648">
        <v>4.5999999999999996</v>
      </c>
      <c r="T8648">
        <v>4.9000000000000004</v>
      </c>
      <c r="U8648">
        <v>4.8</v>
      </c>
      <c r="V8648" t="s">
        <v>490</v>
      </c>
      <c r="W8648" t="s">
        <v>6206</v>
      </c>
      <c r="X8648" t="s">
        <v>55</v>
      </c>
      <c r="Y8648">
        <v>15</v>
      </c>
      <c r="Z8648">
        <v>21</v>
      </c>
      <c r="AA8648" t="s">
        <v>44</v>
      </c>
      <c r="AB8648" t="s">
        <v>45</v>
      </c>
      <c r="AC8648" t="s">
        <v>66</v>
      </c>
      <c r="AD8648" t="s">
        <v>30182</v>
      </c>
      <c r="AE8648" t="s">
        <v>30183</v>
      </c>
      <c r="AF8648">
        <v>14516</v>
      </c>
    </row>
    <row r="8649" spans="1:32" x14ac:dyDescent="0.35">
      <c r="A8649">
        <v>2017</v>
      </c>
      <c r="B8649" t="s">
        <v>48</v>
      </c>
      <c r="C8649" t="s">
        <v>179</v>
      </c>
      <c r="D8649" t="s">
        <v>34</v>
      </c>
      <c r="E8649" t="s">
        <v>30184</v>
      </c>
      <c r="F8649">
        <v>4.7</v>
      </c>
      <c r="G8649">
        <v>364</v>
      </c>
      <c r="H8649" t="s">
        <v>36</v>
      </c>
      <c r="I8649" t="s">
        <v>5341</v>
      </c>
      <c r="J8649">
        <v>4.4000000000000004</v>
      </c>
      <c r="K8649">
        <v>1759</v>
      </c>
      <c r="L8649" t="s">
        <v>5342</v>
      </c>
      <c r="M8649" t="s">
        <v>121</v>
      </c>
      <c r="N8649">
        <v>85251</v>
      </c>
      <c r="O8649" t="s">
        <v>53</v>
      </c>
      <c r="P8649">
        <v>4.8</v>
      </c>
      <c r="Q8649">
        <v>4.7</v>
      </c>
      <c r="R8649">
        <v>4.5999999999999996</v>
      </c>
      <c r="S8649">
        <v>4.5</v>
      </c>
      <c r="T8649">
        <v>4.8</v>
      </c>
      <c r="U8649">
        <v>4.7</v>
      </c>
      <c r="V8649" t="s">
        <v>30185</v>
      </c>
      <c r="W8649" t="s">
        <v>206</v>
      </c>
      <c r="X8649" t="s">
        <v>43</v>
      </c>
      <c r="Y8649">
        <v>17</v>
      </c>
      <c r="Z8649">
        <v>24</v>
      </c>
      <c r="AA8649" t="s">
        <v>512</v>
      </c>
      <c r="AB8649" t="s">
        <v>151</v>
      </c>
      <c r="AC8649" t="s">
        <v>8207</v>
      </c>
      <c r="AD8649" t="s">
        <v>30186</v>
      </c>
      <c r="AE8649" t="s">
        <v>30187</v>
      </c>
      <c r="AF8649">
        <v>45374</v>
      </c>
    </row>
    <row r="8650" spans="1:32" x14ac:dyDescent="0.35">
      <c r="A8650">
        <v>2021</v>
      </c>
      <c r="B8650" t="s">
        <v>129</v>
      </c>
      <c r="C8650" t="s">
        <v>9745</v>
      </c>
      <c r="D8650" t="s">
        <v>34</v>
      </c>
      <c r="E8650" t="s">
        <v>12177</v>
      </c>
      <c r="F8650">
        <v>4.9000000000000004</v>
      </c>
      <c r="G8650">
        <v>24</v>
      </c>
      <c r="H8650" t="s">
        <v>36</v>
      </c>
      <c r="I8650" t="s">
        <v>7897</v>
      </c>
      <c r="J8650">
        <v>3.5</v>
      </c>
      <c r="K8650">
        <v>11</v>
      </c>
      <c r="L8650" t="s">
        <v>7898</v>
      </c>
      <c r="M8650" t="s">
        <v>121</v>
      </c>
      <c r="N8650">
        <v>85297</v>
      </c>
      <c r="O8650" t="s">
        <v>53</v>
      </c>
      <c r="P8650">
        <v>4.9000000000000004</v>
      </c>
      <c r="Q8650">
        <v>4.8</v>
      </c>
      <c r="R8650">
        <v>4.9000000000000004</v>
      </c>
      <c r="S8650">
        <v>4.8</v>
      </c>
      <c r="T8650">
        <v>5</v>
      </c>
      <c r="U8650">
        <v>4.8</v>
      </c>
      <c r="V8650" t="s">
        <v>5593</v>
      </c>
      <c r="W8650" t="s">
        <v>42</v>
      </c>
      <c r="X8650" t="s">
        <v>95</v>
      </c>
      <c r="Y8650">
        <v>14</v>
      </c>
      <c r="Z8650">
        <v>23</v>
      </c>
      <c r="AA8650" t="s">
        <v>44</v>
      </c>
      <c r="AB8650" t="s">
        <v>45</v>
      </c>
      <c r="AC8650" t="s">
        <v>136</v>
      </c>
      <c r="AD8650" t="s">
        <v>30188</v>
      </c>
      <c r="AE8650">
        <v>23007708</v>
      </c>
      <c r="AF8650">
        <v>10094</v>
      </c>
    </row>
    <row r="8651" spans="1:32" x14ac:dyDescent="0.35">
      <c r="A8651">
        <v>2016</v>
      </c>
      <c r="B8651" t="s">
        <v>525</v>
      </c>
      <c r="C8651" t="s">
        <v>1124</v>
      </c>
      <c r="D8651" t="s">
        <v>34</v>
      </c>
      <c r="E8651" t="s">
        <v>30189</v>
      </c>
      <c r="F8651">
        <v>4.7</v>
      </c>
      <c r="G8651">
        <v>267</v>
      </c>
      <c r="H8651" t="s">
        <v>36</v>
      </c>
      <c r="I8651" t="s">
        <v>16765</v>
      </c>
      <c r="J8651">
        <v>4.3</v>
      </c>
      <c r="K8651">
        <v>2246</v>
      </c>
      <c r="L8651" t="s">
        <v>16766</v>
      </c>
      <c r="M8651" t="s">
        <v>121</v>
      </c>
      <c r="N8651">
        <v>85716</v>
      </c>
      <c r="O8651" t="s">
        <v>53</v>
      </c>
      <c r="P8651">
        <v>4.7</v>
      </c>
      <c r="Q8651">
        <v>4.7</v>
      </c>
      <c r="R8651">
        <v>4.7</v>
      </c>
      <c r="S8651">
        <v>4.5999999999999996</v>
      </c>
      <c r="T8651">
        <v>4.7</v>
      </c>
      <c r="U8651">
        <v>4.7</v>
      </c>
      <c r="V8651" t="s">
        <v>206</v>
      </c>
      <c r="W8651" t="s">
        <v>4770</v>
      </c>
      <c r="X8651" t="s">
        <v>43</v>
      </c>
      <c r="Y8651">
        <v>21</v>
      </c>
      <c r="Z8651">
        <v>29</v>
      </c>
      <c r="AA8651" t="s">
        <v>44</v>
      </c>
      <c r="AB8651" t="s">
        <v>151</v>
      </c>
      <c r="AC8651" t="s">
        <v>464</v>
      </c>
      <c r="AD8651" t="s">
        <v>30190</v>
      </c>
      <c r="AE8651" t="s">
        <v>30191</v>
      </c>
      <c r="AF8651">
        <v>78600</v>
      </c>
    </row>
    <row r="8652" spans="1:32" x14ac:dyDescent="0.35">
      <c r="A8652">
        <v>2019</v>
      </c>
      <c r="B8652" t="s">
        <v>257</v>
      </c>
      <c r="C8652" t="s">
        <v>1943</v>
      </c>
      <c r="D8652" t="s">
        <v>34</v>
      </c>
      <c r="E8652" t="s">
        <v>30192</v>
      </c>
      <c r="F8652">
        <v>4.7</v>
      </c>
      <c r="G8652">
        <v>99</v>
      </c>
      <c r="H8652" t="s">
        <v>36</v>
      </c>
      <c r="I8652" t="s">
        <v>203</v>
      </c>
      <c r="J8652">
        <v>3</v>
      </c>
      <c r="K8652">
        <v>2</v>
      </c>
      <c r="L8652" t="s">
        <v>204</v>
      </c>
      <c r="M8652" t="s">
        <v>183</v>
      </c>
      <c r="N8652">
        <v>84115</v>
      </c>
      <c r="O8652" t="s">
        <v>53</v>
      </c>
      <c r="P8652">
        <v>4.7</v>
      </c>
      <c r="Q8652">
        <v>4.7</v>
      </c>
      <c r="R8652">
        <v>4.8</v>
      </c>
      <c r="S8652">
        <v>4.3</v>
      </c>
      <c r="T8652">
        <v>4.8</v>
      </c>
      <c r="U8652">
        <v>4.5999999999999996</v>
      </c>
      <c r="V8652" t="s">
        <v>262</v>
      </c>
      <c r="W8652" t="s">
        <v>42</v>
      </c>
      <c r="X8652" t="s">
        <v>124</v>
      </c>
      <c r="Y8652">
        <v>22</v>
      </c>
      <c r="Z8652">
        <v>29</v>
      </c>
      <c r="AA8652" t="s">
        <v>44</v>
      </c>
      <c r="AB8652" t="s">
        <v>45</v>
      </c>
      <c r="AC8652" t="s">
        <v>219</v>
      </c>
      <c r="AD8652" t="s">
        <v>30193</v>
      </c>
      <c r="AE8652" t="s">
        <v>30194</v>
      </c>
      <c r="AF8652">
        <v>23735</v>
      </c>
    </row>
    <row r="8653" spans="1:32" x14ac:dyDescent="0.35">
      <c r="A8653">
        <v>2018</v>
      </c>
      <c r="B8653" t="s">
        <v>288</v>
      </c>
      <c r="C8653" t="s">
        <v>5568</v>
      </c>
      <c r="D8653" t="s">
        <v>34</v>
      </c>
      <c r="E8653" t="s">
        <v>210</v>
      </c>
      <c r="F8653">
        <v>4.7</v>
      </c>
      <c r="G8653">
        <v>181</v>
      </c>
      <c r="H8653" t="s">
        <v>36</v>
      </c>
      <c r="I8653" t="s">
        <v>203</v>
      </c>
      <c r="J8653">
        <v>3</v>
      </c>
      <c r="K8653">
        <v>2</v>
      </c>
      <c r="L8653" t="s">
        <v>204</v>
      </c>
      <c r="M8653" t="s">
        <v>183</v>
      </c>
      <c r="N8653">
        <v>84115</v>
      </c>
      <c r="O8653" t="s">
        <v>53</v>
      </c>
      <c r="P8653">
        <v>4.7</v>
      </c>
      <c r="Q8653">
        <v>4.7</v>
      </c>
      <c r="R8653">
        <v>4.7</v>
      </c>
      <c r="S8653">
        <v>4.4000000000000004</v>
      </c>
      <c r="T8653">
        <v>4.7</v>
      </c>
      <c r="U8653">
        <v>4.5999999999999996</v>
      </c>
      <c r="V8653" t="s">
        <v>818</v>
      </c>
      <c r="W8653" t="s">
        <v>6045</v>
      </c>
      <c r="X8653" t="s">
        <v>124</v>
      </c>
      <c r="Y8653">
        <v>23</v>
      </c>
      <c r="Z8653">
        <v>27</v>
      </c>
      <c r="AA8653" t="s">
        <v>44</v>
      </c>
      <c r="AB8653" t="s">
        <v>294</v>
      </c>
      <c r="AC8653" t="s">
        <v>219</v>
      </c>
      <c r="AD8653" t="s">
        <v>30195</v>
      </c>
      <c r="AE8653" t="s">
        <v>30196</v>
      </c>
      <c r="AF8653">
        <v>44446</v>
      </c>
    </row>
    <row r="8654" spans="1:32" x14ac:dyDescent="0.35">
      <c r="A8654">
        <v>2019</v>
      </c>
      <c r="B8654" t="s">
        <v>365</v>
      </c>
      <c r="C8654" t="s">
        <v>4064</v>
      </c>
      <c r="D8654" t="s">
        <v>34</v>
      </c>
      <c r="E8654" t="s">
        <v>7517</v>
      </c>
      <c r="F8654">
        <v>4.5999999999999996</v>
      </c>
      <c r="G8654">
        <v>38</v>
      </c>
      <c r="H8654" t="s">
        <v>36</v>
      </c>
      <c r="I8654" t="s">
        <v>17942</v>
      </c>
      <c r="J8654">
        <v>4.5</v>
      </c>
      <c r="K8654">
        <v>71</v>
      </c>
      <c r="L8654" t="s">
        <v>17943</v>
      </c>
      <c r="M8654" t="s">
        <v>235</v>
      </c>
      <c r="N8654">
        <v>83619</v>
      </c>
      <c r="O8654" t="s">
        <v>53</v>
      </c>
      <c r="P8654">
        <v>4.7</v>
      </c>
      <c r="Q8654">
        <v>4.5999999999999996</v>
      </c>
      <c r="R8654">
        <v>4.7</v>
      </c>
      <c r="S8654">
        <v>4.4000000000000004</v>
      </c>
      <c r="T8654">
        <v>4.5999999999999996</v>
      </c>
      <c r="U8654">
        <v>4.7</v>
      </c>
      <c r="V8654" t="s">
        <v>1147</v>
      </c>
      <c r="W8654" t="s">
        <v>42</v>
      </c>
      <c r="X8654" t="s">
        <v>55</v>
      </c>
      <c r="Y8654">
        <v>14</v>
      </c>
      <c r="Z8654">
        <v>21</v>
      </c>
      <c r="AA8654" t="s">
        <v>44</v>
      </c>
      <c r="AB8654" t="s">
        <v>151</v>
      </c>
      <c r="AC8654" t="s">
        <v>913</v>
      </c>
      <c r="AD8654" t="s">
        <v>30197</v>
      </c>
      <c r="AE8654">
        <v>22179953</v>
      </c>
      <c r="AF8654">
        <v>63282</v>
      </c>
    </row>
    <row r="8655" spans="1:32" x14ac:dyDescent="0.35">
      <c r="A8655">
        <v>2020</v>
      </c>
      <c r="B8655" t="s">
        <v>409</v>
      </c>
      <c r="C8655" t="s">
        <v>14310</v>
      </c>
      <c r="D8655" t="s">
        <v>34</v>
      </c>
      <c r="E8655" t="s">
        <v>30198</v>
      </c>
      <c r="F8655">
        <v>4.8</v>
      </c>
      <c r="G8655">
        <v>77</v>
      </c>
      <c r="H8655" t="s">
        <v>36</v>
      </c>
      <c r="I8655" t="s">
        <v>9183</v>
      </c>
      <c r="J8655">
        <v>4.5</v>
      </c>
      <c r="K8655">
        <v>1700</v>
      </c>
      <c r="L8655" t="s">
        <v>9184</v>
      </c>
      <c r="M8655" t="s">
        <v>271</v>
      </c>
      <c r="N8655">
        <v>76017</v>
      </c>
      <c r="O8655" t="s">
        <v>53</v>
      </c>
      <c r="P8655">
        <v>4.8</v>
      </c>
      <c r="Q8655">
        <v>4.8</v>
      </c>
      <c r="R8655">
        <v>4.7</v>
      </c>
      <c r="S8655">
        <v>4.7</v>
      </c>
      <c r="T8655">
        <v>4.9000000000000004</v>
      </c>
      <c r="U8655">
        <v>4.8</v>
      </c>
      <c r="V8655" t="s">
        <v>2031</v>
      </c>
      <c r="W8655" t="s">
        <v>4162</v>
      </c>
      <c r="X8655" t="s">
        <v>55</v>
      </c>
      <c r="Y8655">
        <v>22</v>
      </c>
      <c r="Z8655">
        <v>30</v>
      </c>
      <c r="AA8655" t="s">
        <v>44</v>
      </c>
      <c r="AB8655" t="s">
        <v>125</v>
      </c>
      <c r="AC8655" t="s">
        <v>567</v>
      </c>
      <c r="AD8655" t="s">
        <v>30199</v>
      </c>
      <c r="AE8655" t="s">
        <v>30200</v>
      </c>
      <c r="AF8655">
        <v>47639</v>
      </c>
    </row>
    <row r="8656" spans="1:32" x14ac:dyDescent="0.35">
      <c r="A8656">
        <v>2021</v>
      </c>
      <c r="B8656" t="s">
        <v>365</v>
      </c>
      <c r="C8656" t="s">
        <v>15545</v>
      </c>
      <c r="D8656" t="s">
        <v>34</v>
      </c>
      <c r="E8656" t="s">
        <v>30201</v>
      </c>
      <c r="F8656">
        <v>4.5</v>
      </c>
      <c r="G8656">
        <v>12</v>
      </c>
      <c r="H8656" t="s">
        <v>36</v>
      </c>
      <c r="I8656" t="s">
        <v>28909</v>
      </c>
      <c r="J8656">
        <v>4.8</v>
      </c>
      <c r="K8656">
        <v>1385</v>
      </c>
      <c r="L8656" t="s">
        <v>28910</v>
      </c>
      <c r="M8656" t="s">
        <v>271</v>
      </c>
      <c r="N8656">
        <v>78745</v>
      </c>
      <c r="O8656" t="s">
        <v>53</v>
      </c>
      <c r="P8656">
        <v>4.9000000000000004</v>
      </c>
      <c r="Q8656">
        <v>4.9000000000000004</v>
      </c>
      <c r="R8656">
        <v>4.2</v>
      </c>
      <c r="S8656">
        <v>4.3</v>
      </c>
      <c r="T8656">
        <v>4.8</v>
      </c>
      <c r="U8656">
        <v>4.2</v>
      </c>
      <c r="V8656" t="s">
        <v>42</v>
      </c>
      <c r="W8656" t="s">
        <v>42</v>
      </c>
      <c r="X8656" t="s">
        <v>55</v>
      </c>
      <c r="Y8656">
        <v>15</v>
      </c>
      <c r="Z8656">
        <v>19</v>
      </c>
      <c r="AA8656" t="s">
        <v>44</v>
      </c>
      <c r="AB8656" t="s">
        <v>56</v>
      </c>
      <c r="AC8656" t="s">
        <v>913</v>
      </c>
      <c r="AD8656" t="s">
        <v>30202</v>
      </c>
      <c r="AE8656" t="s">
        <v>30203</v>
      </c>
      <c r="AF8656">
        <v>11846</v>
      </c>
    </row>
    <row r="8657" spans="1:32" x14ac:dyDescent="0.35">
      <c r="A8657">
        <v>2017</v>
      </c>
      <c r="B8657" t="s">
        <v>585</v>
      </c>
      <c r="C8657" t="s">
        <v>12202</v>
      </c>
      <c r="D8657" t="s">
        <v>34</v>
      </c>
      <c r="E8657" t="s">
        <v>30204</v>
      </c>
      <c r="F8657">
        <v>4.8</v>
      </c>
      <c r="G8657">
        <v>45</v>
      </c>
      <c r="H8657" t="s">
        <v>36</v>
      </c>
      <c r="I8657" t="s">
        <v>24596</v>
      </c>
      <c r="J8657">
        <v>4.2</v>
      </c>
      <c r="K8657">
        <v>1689</v>
      </c>
      <c r="L8657" t="s">
        <v>24597</v>
      </c>
      <c r="M8657" t="s">
        <v>271</v>
      </c>
      <c r="N8657">
        <v>75034</v>
      </c>
      <c r="O8657" t="s">
        <v>53</v>
      </c>
      <c r="P8657">
        <v>4.5999999999999996</v>
      </c>
      <c r="Q8657">
        <v>4.8</v>
      </c>
      <c r="R8657">
        <v>5</v>
      </c>
      <c r="S8657">
        <v>4.4000000000000004</v>
      </c>
      <c r="T8657">
        <v>4.9000000000000004</v>
      </c>
      <c r="U8657">
        <v>5</v>
      </c>
      <c r="V8657" t="s">
        <v>11728</v>
      </c>
      <c r="W8657" t="s">
        <v>77</v>
      </c>
      <c r="X8657" t="s">
        <v>95</v>
      </c>
      <c r="Y8657">
        <v>20</v>
      </c>
      <c r="Z8657">
        <v>29</v>
      </c>
      <c r="AA8657" t="s">
        <v>44</v>
      </c>
      <c r="AB8657" t="s">
        <v>294</v>
      </c>
      <c r="AC8657" t="s">
        <v>8228</v>
      </c>
      <c r="AD8657" t="s">
        <v>30205</v>
      </c>
      <c r="AE8657" t="s">
        <v>30206</v>
      </c>
      <c r="AF8657">
        <v>11128</v>
      </c>
    </row>
    <row r="8658" spans="1:32" x14ac:dyDescent="0.35">
      <c r="A8658">
        <v>2021</v>
      </c>
      <c r="B8658" t="s">
        <v>288</v>
      </c>
      <c r="C8658" t="s">
        <v>2922</v>
      </c>
      <c r="D8658" t="s">
        <v>34</v>
      </c>
      <c r="E8658" t="s">
        <v>30207</v>
      </c>
      <c r="F8658">
        <v>5</v>
      </c>
      <c r="G8658">
        <v>3</v>
      </c>
      <c r="H8658" t="s">
        <v>36</v>
      </c>
      <c r="I8658" t="s">
        <v>2503</v>
      </c>
      <c r="J8658">
        <v>4.2</v>
      </c>
      <c r="K8658">
        <v>5</v>
      </c>
      <c r="L8658" t="s">
        <v>2504</v>
      </c>
      <c r="M8658" t="s">
        <v>271</v>
      </c>
      <c r="N8658">
        <v>75013</v>
      </c>
      <c r="O8658" t="s">
        <v>94</v>
      </c>
      <c r="P8658">
        <v>5</v>
      </c>
      <c r="Q8658">
        <v>5</v>
      </c>
      <c r="R8658">
        <v>5</v>
      </c>
      <c r="S8658">
        <v>4.7</v>
      </c>
      <c r="T8658">
        <v>5</v>
      </c>
      <c r="U8658">
        <v>5</v>
      </c>
      <c r="V8658" t="s">
        <v>2484</v>
      </c>
      <c r="W8658" t="s">
        <v>42</v>
      </c>
      <c r="X8658" t="s">
        <v>124</v>
      </c>
      <c r="Y8658">
        <v>18</v>
      </c>
      <c r="Z8658">
        <v>23</v>
      </c>
      <c r="AA8658" t="s">
        <v>44</v>
      </c>
      <c r="AB8658" t="s">
        <v>45</v>
      </c>
      <c r="AC8658" t="s">
        <v>1645</v>
      </c>
      <c r="AD8658" t="s">
        <v>30208</v>
      </c>
      <c r="AE8658">
        <v>5144696</v>
      </c>
      <c r="AF8658">
        <v>15956</v>
      </c>
    </row>
    <row r="8659" spans="1:32" x14ac:dyDescent="0.35">
      <c r="A8659">
        <v>2020</v>
      </c>
      <c r="B8659" t="s">
        <v>108</v>
      </c>
      <c r="C8659" t="s">
        <v>282</v>
      </c>
      <c r="D8659" t="s">
        <v>634</v>
      </c>
      <c r="E8659" t="s">
        <v>5865</v>
      </c>
      <c r="F8659">
        <v>4.8</v>
      </c>
      <c r="G8659">
        <v>35</v>
      </c>
      <c r="H8659" t="s">
        <v>36</v>
      </c>
      <c r="I8659" t="s">
        <v>4929</v>
      </c>
      <c r="J8659">
        <v>4.4000000000000004</v>
      </c>
      <c r="K8659">
        <v>320</v>
      </c>
      <c r="L8659" t="s">
        <v>4930</v>
      </c>
      <c r="M8659" t="s">
        <v>271</v>
      </c>
      <c r="N8659">
        <v>75070</v>
      </c>
      <c r="O8659" t="s">
        <v>53</v>
      </c>
      <c r="P8659">
        <v>4.9000000000000004</v>
      </c>
      <c r="Q8659">
        <v>4.9000000000000004</v>
      </c>
      <c r="R8659">
        <v>4.7</v>
      </c>
      <c r="S8659">
        <v>4.7</v>
      </c>
      <c r="T8659">
        <v>4.9000000000000004</v>
      </c>
      <c r="U8659">
        <v>4.7</v>
      </c>
      <c r="V8659" t="s">
        <v>3605</v>
      </c>
      <c r="W8659" t="s">
        <v>76</v>
      </c>
      <c r="X8659" t="s">
        <v>95</v>
      </c>
      <c r="Y8659">
        <v>22</v>
      </c>
      <c r="Z8659">
        <v>29</v>
      </c>
      <c r="AA8659" t="s">
        <v>44</v>
      </c>
      <c r="AB8659" t="s">
        <v>125</v>
      </c>
      <c r="AC8659" t="s">
        <v>219</v>
      </c>
      <c r="AD8659" t="s">
        <v>5866</v>
      </c>
      <c r="AE8659" t="s">
        <v>5867</v>
      </c>
      <c r="AF8659">
        <v>21675</v>
      </c>
    </row>
    <row r="8660" spans="1:32" x14ac:dyDescent="0.35">
      <c r="A8660">
        <v>2018</v>
      </c>
      <c r="B8660" t="s">
        <v>48</v>
      </c>
      <c r="C8660" t="s">
        <v>14335</v>
      </c>
      <c r="D8660" t="s">
        <v>34</v>
      </c>
      <c r="E8660" t="s">
        <v>8636</v>
      </c>
      <c r="F8660">
        <v>4.5</v>
      </c>
      <c r="G8660">
        <v>202</v>
      </c>
      <c r="H8660" t="s">
        <v>36</v>
      </c>
      <c r="I8660" t="s">
        <v>6680</v>
      </c>
      <c r="J8660">
        <v>4.5999999999999996</v>
      </c>
      <c r="K8660">
        <v>1585</v>
      </c>
      <c r="L8660" t="s">
        <v>6681</v>
      </c>
      <c r="M8660" t="s">
        <v>271</v>
      </c>
      <c r="N8660">
        <v>75150</v>
      </c>
      <c r="O8660" t="s">
        <v>53</v>
      </c>
      <c r="P8660">
        <v>4.5999999999999996</v>
      </c>
      <c r="Q8660">
        <v>4.5999999999999996</v>
      </c>
      <c r="R8660">
        <v>4.3</v>
      </c>
      <c r="S8660">
        <v>4.4000000000000004</v>
      </c>
      <c r="T8660">
        <v>4.5999999999999996</v>
      </c>
      <c r="U8660">
        <v>4.5</v>
      </c>
      <c r="V8660" t="s">
        <v>23060</v>
      </c>
      <c r="W8660" t="s">
        <v>206</v>
      </c>
      <c r="X8660" t="s">
        <v>43</v>
      </c>
      <c r="Y8660">
        <v>27</v>
      </c>
      <c r="Z8660">
        <v>29</v>
      </c>
      <c r="AA8660" t="s">
        <v>44</v>
      </c>
      <c r="AB8660" t="s">
        <v>151</v>
      </c>
      <c r="AC8660" t="s">
        <v>17783</v>
      </c>
      <c r="AD8660" t="s">
        <v>30209</v>
      </c>
      <c r="AE8660" t="s">
        <v>6953</v>
      </c>
      <c r="AF8660">
        <v>65266</v>
      </c>
    </row>
    <row r="8661" spans="1:32" x14ac:dyDescent="0.35">
      <c r="A8661">
        <v>2017</v>
      </c>
      <c r="B8661" t="s">
        <v>129</v>
      </c>
      <c r="C8661" t="s">
        <v>16228</v>
      </c>
      <c r="D8661" t="s">
        <v>34</v>
      </c>
      <c r="E8661" t="s">
        <v>30210</v>
      </c>
      <c r="F8661">
        <v>4.7</v>
      </c>
      <c r="G8661">
        <v>132</v>
      </c>
      <c r="H8661" t="s">
        <v>36</v>
      </c>
      <c r="I8661" t="s">
        <v>25975</v>
      </c>
      <c r="J8661">
        <v>4.2</v>
      </c>
      <c r="K8661">
        <v>1255</v>
      </c>
      <c r="L8661" t="s">
        <v>25976</v>
      </c>
      <c r="M8661" t="s">
        <v>271</v>
      </c>
      <c r="N8661">
        <v>77450</v>
      </c>
      <c r="O8661" t="s">
        <v>40</v>
      </c>
      <c r="P8661">
        <v>4.8</v>
      </c>
      <c r="Q8661">
        <v>4.8</v>
      </c>
      <c r="R8661">
        <v>4.5999999999999996</v>
      </c>
      <c r="S8661">
        <v>4.5</v>
      </c>
      <c r="T8661">
        <v>4.8</v>
      </c>
      <c r="U8661">
        <v>4.7</v>
      </c>
      <c r="V8661" t="s">
        <v>164</v>
      </c>
      <c r="W8661" t="s">
        <v>77</v>
      </c>
      <c r="X8661" t="s">
        <v>95</v>
      </c>
      <c r="Y8661">
        <v>19</v>
      </c>
      <c r="Z8661">
        <v>26</v>
      </c>
      <c r="AA8661" t="s">
        <v>44</v>
      </c>
      <c r="AB8661" t="s">
        <v>45</v>
      </c>
      <c r="AC8661" t="s">
        <v>474</v>
      </c>
      <c r="AD8661" t="s">
        <v>30211</v>
      </c>
      <c r="AE8661" t="s">
        <v>30212</v>
      </c>
      <c r="AF8661">
        <v>64483</v>
      </c>
    </row>
    <row r="8662" spans="1:32" x14ac:dyDescent="0.35">
      <c r="A8662">
        <v>2016</v>
      </c>
      <c r="B8662" t="s">
        <v>32</v>
      </c>
      <c r="C8662" t="s">
        <v>746</v>
      </c>
      <c r="D8662" t="s">
        <v>34</v>
      </c>
      <c r="E8662" t="s">
        <v>30213</v>
      </c>
      <c r="F8662">
        <v>4.7</v>
      </c>
      <c r="G8662">
        <v>247</v>
      </c>
      <c r="H8662" t="s">
        <v>36</v>
      </c>
      <c r="I8662" t="s">
        <v>13635</v>
      </c>
      <c r="J8662">
        <v>4.5999999999999996</v>
      </c>
      <c r="K8662">
        <v>112</v>
      </c>
      <c r="L8662" t="s">
        <v>13636</v>
      </c>
      <c r="M8662" t="s">
        <v>334</v>
      </c>
      <c r="N8662">
        <v>56283</v>
      </c>
      <c r="O8662" t="s">
        <v>94</v>
      </c>
      <c r="P8662">
        <v>4.7</v>
      </c>
      <c r="Q8662">
        <v>4.5999999999999996</v>
      </c>
      <c r="R8662">
        <v>4.7</v>
      </c>
      <c r="S8662">
        <v>4.7</v>
      </c>
      <c r="T8662">
        <v>4.7</v>
      </c>
      <c r="U8662">
        <v>4.9000000000000004</v>
      </c>
      <c r="V8662" t="s">
        <v>30214</v>
      </c>
      <c r="W8662" t="s">
        <v>30215</v>
      </c>
      <c r="X8662" t="s">
        <v>43</v>
      </c>
      <c r="Y8662">
        <v>25</v>
      </c>
      <c r="Z8662">
        <v>35</v>
      </c>
      <c r="AA8662" t="s">
        <v>44</v>
      </c>
      <c r="AB8662" t="s">
        <v>151</v>
      </c>
      <c r="AC8662" t="s">
        <v>597</v>
      </c>
      <c r="AD8662" t="s">
        <v>30216</v>
      </c>
      <c r="AE8662" t="s">
        <v>30217</v>
      </c>
      <c r="AF8662">
        <v>123755</v>
      </c>
    </row>
    <row r="8663" spans="1:32" x14ac:dyDescent="0.35">
      <c r="A8663">
        <v>2018</v>
      </c>
      <c r="B8663" t="s">
        <v>48</v>
      </c>
      <c r="C8663" t="s">
        <v>179</v>
      </c>
      <c r="D8663" t="s">
        <v>34</v>
      </c>
      <c r="E8663" t="s">
        <v>5891</v>
      </c>
      <c r="F8663">
        <v>4.8</v>
      </c>
      <c r="G8663">
        <v>265</v>
      </c>
      <c r="H8663" t="s">
        <v>36</v>
      </c>
      <c r="I8663" t="s">
        <v>5892</v>
      </c>
      <c r="J8663">
        <v>4.8</v>
      </c>
      <c r="K8663">
        <v>6455</v>
      </c>
      <c r="L8663" t="s">
        <v>5893</v>
      </c>
      <c r="M8663" t="s">
        <v>353</v>
      </c>
      <c r="N8663">
        <v>65109</v>
      </c>
      <c r="O8663" t="s">
        <v>40</v>
      </c>
      <c r="P8663">
        <v>4.9000000000000004</v>
      </c>
      <c r="Q8663">
        <v>4.8</v>
      </c>
      <c r="R8663">
        <v>4.8</v>
      </c>
      <c r="S8663">
        <v>4.7</v>
      </c>
      <c r="T8663">
        <v>4.9000000000000004</v>
      </c>
      <c r="U8663">
        <v>4.8</v>
      </c>
      <c r="V8663" t="s">
        <v>3119</v>
      </c>
      <c r="W8663" t="s">
        <v>206</v>
      </c>
      <c r="X8663" t="s">
        <v>43</v>
      </c>
      <c r="Y8663">
        <v>17</v>
      </c>
      <c r="Z8663">
        <v>24</v>
      </c>
      <c r="AA8663" t="s">
        <v>44</v>
      </c>
      <c r="AB8663" t="s">
        <v>151</v>
      </c>
      <c r="AC8663" t="s">
        <v>207</v>
      </c>
      <c r="AD8663" t="s">
        <v>5894</v>
      </c>
      <c r="AE8663" t="s">
        <v>5895</v>
      </c>
      <c r="AF8663">
        <v>33583</v>
      </c>
    </row>
    <row r="8664" spans="1:32" x14ac:dyDescent="0.35">
      <c r="A8664">
        <v>2021</v>
      </c>
      <c r="B8664" t="s">
        <v>732</v>
      </c>
      <c r="C8664" t="s">
        <v>4207</v>
      </c>
      <c r="D8664" t="s">
        <v>34</v>
      </c>
      <c r="E8664" t="s">
        <v>18487</v>
      </c>
      <c r="F8664">
        <v>4.9000000000000004</v>
      </c>
      <c r="G8664">
        <v>3</v>
      </c>
      <c r="H8664" t="s">
        <v>36</v>
      </c>
      <c r="I8664" t="s">
        <v>18832</v>
      </c>
      <c r="J8664">
        <v>4.5999999999999996</v>
      </c>
      <c r="K8664">
        <v>399</v>
      </c>
      <c r="L8664" t="s">
        <v>18833</v>
      </c>
      <c r="M8664" t="s">
        <v>334</v>
      </c>
      <c r="N8664">
        <v>55437</v>
      </c>
      <c r="O8664" t="s">
        <v>94</v>
      </c>
      <c r="P8664">
        <v>5</v>
      </c>
      <c r="Q8664">
        <v>5</v>
      </c>
      <c r="R8664">
        <v>5</v>
      </c>
      <c r="S8664">
        <v>4.3</v>
      </c>
      <c r="T8664">
        <v>5</v>
      </c>
      <c r="U8664">
        <v>5</v>
      </c>
      <c r="V8664" t="s">
        <v>1422</v>
      </c>
      <c r="W8664" t="s">
        <v>455</v>
      </c>
      <c r="X8664" t="s">
        <v>55</v>
      </c>
      <c r="Y8664">
        <v>14</v>
      </c>
      <c r="Z8664">
        <v>19</v>
      </c>
      <c r="AA8664" t="s">
        <v>44</v>
      </c>
      <c r="AB8664" t="s">
        <v>198</v>
      </c>
      <c r="AC8664" t="s">
        <v>12230</v>
      </c>
      <c r="AD8664" t="s">
        <v>30218</v>
      </c>
      <c r="AE8664" t="s">
        <v>30219</v>
      </c>
      <c r="AF8664">
        <v>29502</v>
      </c>
    </row>
    <row r="8665" spans="1:32" x14ac:dyDescent="0.35">
      <c r="A8665">
        <v>2019</v>
      </c>
      <c r="B8665" t="s">
        <v>591</v>
      </c>
      <c r="C8665" t="s">
        <v>1992</v>
      </c>
      <c r="D8665" t="s">
        <v>34</v>
      </c>
      <c r="E8665" t="s">
        <v>835</v>
      </c>
      <c r="F8665">
        <v>4.9000000000000004</v>
      </c>
      <c r="G8665">
        <v>96</v>
      </c>
      <c r="H8665" t="s">
        <v>36</v>
      </c>
      <c r="I8665" t="s">
        <v>4990</v>
      </c>
      <c r="J8665">
        <v>4.8</v>
      </c>
      <c r="K8665">
        <v>1411</v>
      </c>
      <c r="L8665" t="s">
        <v>4991</v>
      </c>
      <c r="M8665" t="s">
        <v>353</v>
      </c>
      <c r="N8665">
        <v>63376</v>
      </c>
      <c r="O8665" t="s">
        <v>53</v>
      </c>
      <c r="P8665">
        <v>5</v>
      </c>
      <c r="Q8665">
        <v>4.9000000000000004</v>
      </c>
      <c r="R8665">
        <v>4.8</v>
      </c>
      <c r="S8665">
        <v>4.8</v>
      </c>
      <c r="T8665">
        <v>4.9000000000000004</v>
      </c>
      <c r="U8665">
        <v>4.8</v>
      </c>
      <c r="V8665" t="s">
        <v>5224</v>
      </c>
      <c r="W8665" t="s">
        <v>123</v>
      </c>
      <c r="X8665" t="s">
        <v>124</v>
      </c>
      <c r="Y8665">
        <v>20</v>
      </c>
      <c r="Z8665">
        <v>28</v>
      </c>
      <c r="AA8665" t="s">
        <v>44</v>
      </c>
      <c r="AB8665" t="s">
        <v>78</v>
      </c>
      <c r="AC8665" t="s">
        <v>184</v>
      </c>
      <c r="AD8665" t="s">
        <v>30220</v>
      </c>
      <c r="AE8665" t="s">
        <v>30221</v>
      </c>
      <c r="AF8665">
        <v>40685</v>
      </c>
    </row>
    <row r="8666" spans="1:32" x14ac:dyDescent="0.35">
      <c r="A8666">
        <v>2018</v>
      </c>
      <c r="B8666" t="s">
        <v>732</v>
      </c>
      <c r="C8666" t="s">
        <v>4165</v>
      </c>
      <c r="D8666" t="s">
        <v>34</v>
      </c>
      <c r="E8666" t="s">
        <v>19295</v>
      </c>
      <c r="F8666">
        <v>4.5</v>
      </c>
      <c r="G8666">
        <v>121</v>
      </c>
      <c r="H8666" t="s">
        <v>36</v>
      </c>
      <c r="I8666" t="s">
        <v>8853</v>
      </c>
      <c r="J8666">
        <v>4.8</v>
      </c>
      <c r="K8666">
        <v>2596</v>
      </c>
      <c r="L8666" t="s">
        <v>8854</v>
      </c>
      <c r="M8666" t="s">
        <v>353</v>
      </c>
      <c r="N8666">
        <v>63011</v>
      </c>
      <c r="O8666" t="s">
        <v>53</v>
      </c>
      <c r="P8666">
        <v>4.5999999999999996</v>
      </c>
      <c r="Q8666">
        <v>4.4000000000000004</v>
      </c>
      <c r="R8666">
        <v>4.5999999999999996</v>
      </c>
      <c r="S8666">
        <v>4.4000000000000004</v>
      </c>
      <c r="T8666">
        <v>4.7</v>
      </c>
      <c r="U8666">
        <v>4.5</v>
      </c>
      <c r="V8666" t="s">
        <v>4347</v>
      </c>
      <c r="W8666" t="s">
        <v>455</v>
      </c>
      <c r="X8666" t="s">
        <v>124</v>
      </c>
      <c r="Y8666">
        <v>17</v>
      </c>
      <c r="Z8666">
        <v>25</v>
      </c>
      <c r="AA8666" t="s">
        <v>44</v>
      </c>
      <c r="AB8666" t="s">
        <v>151</v>
      </c>
      <c r="AC8666" t="s">
        <v>370</v>
      </c>
      <c r="AD8666" t="s">
        <v>30222</v>
      </c>
      <c r="AE8666" t="s">
        <v>30223</v>
      </c>
      <c r="AF8666">
        <v>82433</v>
      </c>
    </row>
    <row r="8667" spans="1:32" x14ac:dyDescent="0.35">
      <c r="A8667">
        <v>2012</v>
      </c>
      <c r="B8667" t="s">
        <v>591</v>
      </c>
      <c r="C8667" t="s">
        <v>6209</v>
      </c>
      <c r="D8667" t="s">
        <v>34</v>
      </c>
      <c r="E8667" t="s">
        <v>1715</v>
      </c>
      <c r="F8667">
        <v>4.7</v>
      </c>
      <c r="G8667">
        <v>28</v>
      </c>
      <c r="H8667" t="s">
        <v>36</v>
      </c>
      <c r="I8667" t="s">
        <v>30224</v>
      </c>
      <c r="J8667">
        <v>4.5999999999999996</v>
      </c>
      <c r="K8667">
        <v>643</v>
      </c>
      <c r="L8667" t="s">
        <v>30225</v>
      </c>
      <c r="M8667" t="s">
        <v>394</v>
      </c>
      <c r="N8667">
        <v>38125</v>
      </c>
      <c r="O8667" t="s">
        <v>40</v>
      </c>
      <c r="P8667">
        <v>4.9000000000000004</v>
      </c>
      <c r="Q8667">
        <v>4.5999999999999996</v>
      </c>
      <c r="R8667">
        <v>4.7</v>
      </c>
      <c r="S8667">
        <v>4.7</v>
      </c>
      <c r="T8667">
        <v>4.9000000000000004</v>
      </c>
      <c r="U8667">
        <v>4.7</v>
      </c>
      <c r="V8667" t="s">
        <v>30226</v>
      </c>
      <c r="W8667" t="s">
        <v>77</v>
      </c>
      <c r="X8667" t="s">
        <v>95</v>
      </c>
      <c r="Y8667">
        <v>13</v>
      </c>
      <c r="Z8667">
        <v>19</v>
      </c>
      <c r="AA8667" t="s">
        <v>44</v>
      </c>
      <c r="AB8667" t="s">
        <v>96</v>
      </c>
      <c r="AC8667" t="s">
        <v>30227</v>
      </c>
      <c r="AD8667" t="s">
        <v>30228</v>
      </c>
      <c r="AE8667" t="s">
        <v>30229</v>
      </c>
      <c r="AF8667">
        <v>80696</v>
      </c>
    </row>
    <row r="8668" spans="1:32" x14ac:dyDescent="0.35">
      <c r="A8668">
        <v>2021</v>
      </c>
      <c r="B8668" t="s">
        <v>32</v>
      </c>
      <c r="C8668" t="s">
        <v>30230</v>
      </c>
      <c r="D8668" t="s">
        <v>34</v>
      </c>
      <c r="E8668" t="s">
        <v>4103</v>
      </c>
      <c r="F8668">
        <v>4.8</v>
      </c>
      <c r="G8668">
        <v>53</v>
      </c>
      <c r="H8668" t="s">
        <v>36</v>
      </c>
      <c r="I8668" t="s">
        <v>27883</v>
      </c>
      <c r="J8668">
        <v>4.7</v>
      </c>
      <c r="K8668">
        <v>2377</v>
      </c>
      <c r="L8668" t="s">
        <v>27884</v>
      </c>
      <c r="M8668" t="s">
        <v>361</v>
      </c>
      <c r="N8668">
        <v>70062</v>
      </c>
      <c r="O8668" t="s">
        <v>40</v>
      </c>
      <c r="P8668">
        <v>4.8</v>
      </c>
      <c r="Q8668">
        <v>4.7</v>
      </c>
      <c r="R8668">
        <v>4.8</v>
      </c>
      <c r="S8668">
        <v>4.7</v>
      </c>
      <c r="T8668">
        <v>4.7</v>
      </c>
      <c r="U8668">
        <v>4.9000000000000004</v>
      </c>
      <c r="V8668" t="s">
        <v>326</v>
      </c>
      <c r="W8668" t="s">
        <v>42</v>
      </c>
      <c r="X8668" t="s">
        <v>124</v>
      </c>
      <c r="Y8668">
        <v>41</v>
      </c>
      <c r="Z8668">
        <v>38</v>
      </c>
      <c r="AA8668" t="s">
        <v>1410</v>
      </c>
      <c r="AB8668" t="s">
        <v>78</v>
      </c>
      <c r="AC8668" t="s">
        <v>2702</v>
      </c>
      <c r="AD8668" t="s">
        <v>30231</v>
      </c>
      <c r="AE8668" t="s">
        <v>30232</v>
      </c>
      <c r="AF8668">
        <v>15966</v>
      </c>
    </row>
    <row r="8669" spans="1:32" x14ac:dyDescent="0.35">
      <c r="A8669">
        <v>2018</v>
      </c>
      <c r="B8669" t="s">
        <v>32</v>
      </c>
      <c r="C8669" t="s">
        <v>4978</v>
      </c>
      <c r="D8669" t="s">
        <v>34</v>
      </c>
      <c r="E8669" t="s">
        <v>6971</v>
      </c>
      <c r="F8669">
        <v>4.8</v>
      </c>
      <c r="G8669">
        <v>419</v>
      </c>
      <c r="H8669" t="s">
        <v>36</v>
      </c>
      <c r="I8669" t="s">
        <v>26241</v>
      </c>
      <c r="J8669">
        <v>4.5999999999999996</v>
      </c>
      <c r="K8669">
        <v>2467</v>
      </c>
      <c r="L8669" t="s">
        <v>26242</v>
      </c>
      <c r="M8669" t="s">
        <v>378</v>
      </c>
      <c r="N8669">
        <v>60107</v>
      </c>
      <c r="O8669" t="s">
        <v>53</v>
      </c>
      <c r="P8669">
        <v>4.8</v>
      </c>
      <c r="Q8669">
        <v>4.7</v>
      </c>
      <c r="R8669">
        <v>4.7</v>
      </c>
      <c r="S8669">
        <v>4.5999999999999996</v>
      </c>
      <c r="T8669">
        <v>4.8</v>
      </c>
      <c r="U8669">
        <v>4.8</v>
      </c>
      <c r="V8669" t="s">
        <v>30233</v>
      </c>
      <c r="W8669" t="s">
        <v>1825</v>
      </c>
      <c r="X8669" t="s">
        <v>124</v>
      </c>
      <c r="Y8669">
        <v>20</v>
      </c>
      <c r="Z8669">
        <v>26</v>
      </c>
      <c r="AA8669" t="s">
        <v>44</v>
      </c>
      <c r="AB8669" t="s">
        <v>45</v>
      </c>
      <c r="AC8669" t="s">
        <v>46</v>
      </c>
      <c r="AD8669" t="s">
        <v>30234</v>
      </c>
      <c r="AE8669" t="s">
        <v>30235</v>
      </c>
      <c r="AF8669">
        <v>26784</v>
      </c>
    </row>
    <row r="8670" spans="1:32" x14ac:dyDescent="0.35">
      <c r="A8670">
        <v>2017</v>
      </c>
      <c r="B8670" t="s">
        <v>373</v>
      </c>
      <c r="C8670" t="s">
        <v>9497</v>
      </c>
      <c r="D8670" t="s">
        <v>34</v>
      </c>
      <c r="E8670" t="s">
        <v>4629</v>
      </c>
      <c r="F8670">
        <v>4.8</v>
      </c>
      <c r="G8670">
        <v>50</v>
      </c>
      <c r="H8670" t="s">
        <v>36</v>
      </c>
      <c r="I8670" t="s">
        <v>19125</v>
      </c>
      <c r="J8670">
        <v>4.8</v>
      </c>
      <c r="K8670">
        <v>4874</v>
      </c>
      <c r="L8670" t="s">
        <v>19126</v>
      </c>
      <c r="M8670" t="s">
        <v>378</v>
      </c>
      <c r="N8670">
        <v>60010</v>
      </c>
      <c r="O8670" t="s">
        <v>53</v>
      </c>
      <c r="P8670">
        <v>5</v>
      </c>
      <c r="Q8670">
        <v>4.8</v>
      </c>
      <c r="R8670">
        <v>4.8</v>
      </c>
      <c r="S8670">
        <v>4.7</v>
      </c>
      <c r="T8670">
        <v>4.9000000000000004</v>
      </c>
      <c r="U8670">
        <v>4.8</v>
      </c>
      <c r="V8670" t="s">
        <v>1076</v>
      </c>
      <c r="W8670" t="s">
        <v>889</v>
      </c>
      <c r="X8670" t="s">
        <v>124</v>
      </c>
      <c r="Y8670">
        <v>13</v>
      </c>
      <c r="Z8670">
        <v>19</v>
      </c>
      <c r="AA8670" t="s">
        <v>44</v>
      </c>
      <c r="AB8670" t="s">
        <v>113</v>
      </c>
      <c r="AC8670" t="s">
        <v>2125</v>
      </c>
      <c r="AD8670" t="s">
        <v>19127</v>
      </c>
      <c r="AE8670" t="s">
        <v>19128</v>
      </c>
      <c r="AF8670">
        <v>80073</v>
      </c>
    </row>
    <row r="8671" spans="1:32" x14ac:dyDescent="0.35">
      <c r="A8671">
        <v>2020</v>
      </c>
      <c r="B8671" t="s">
        <v>525</v>
      </c>
      <c r="C8671" t="s">
        <v>526</v>
      </c>
      <c r="D8671" t="s">
        <v>34</v>
      </c>
      <c r="E8671" t="s">
        <v>4544</v>
      </c>
      <c r="F8671">
        <v>4.8</v>
      </c>
      <c r="G8671">
        <v>174</v>
      </c>
      <c r="H8671" t="s">
        <v>36</v>
      </c>
      <c r="I8671" t="s">
        <v>15039</v>
      </c>
      <c r="J8671">
        <v>3.8</v>
      </c>
      <c r="K8671">
        <v>552</v>
      </c>
      <c r="L8671" t="s">
        <v>15040</v>
      </c>
      <c r="M8671" t="s">
        <v>378</v>
      </c>
      <c r="N8671">
        <v>60074</v>
      </c>
      <c r="O8671" t="s">
        <v>40</v>
      </c>
      <c r="P8671">
        <v>4.8</v>
      </c>
      <c r="Q8671">
        <v>4.8</v>
      </c>
      <c r="R8671">
        <v>4.8</v>
      </c>
      <c r="S8671">
        <v>4.8</v>
      </c>
      <c r="T8671">
        <v>4.8</v>
      </c>
      <c r="U8671">
        <v>4.9000000000000004</v>
      </c>
      <c r="V8671" t="s">
        <v>2769</v>
      </c>
      <c r="W8671" t="s">
        <v>42</v>
      </c>
      <c r="X8671" t="s">
        <v>124</v>
      </c>
      <c r="Y8671">
        <v>22</v>
      </c>
      <c r="Z8671">
        <v>26</v>
      </c>
      <c r="AA8671" t="s">
        <v>44</v>
      </c>
      <c r="AB8671" t="s">
        <v>151</v>
      </c>
      <c r="AC8671" t="s">
        <v>464</v>
      </c>
      <c r="AD8671" t="s">
        <v>30236</v>
      </c>
      <c r="AE8671" t="s">
        <v>30237</v>
      </c>
      <c r="AF8671">
        <v>45203</v>
      </c>
    </row>
    <row r="8672" spans="1:32" x14ac:dyDescent="0.35">
      <c r="A8672">
        <v>2019</v>
      </c>
      <c r="B8672" t="s">
        <v>108</v>
      </c>
      <c r="C8672" t="s">
        <v>2062</v>
      </c>
      <c r="D8672" t="s">
        <v>34</v>
      </c>
      <c r="E8672" t="s">
        <v>19023</v>
      </c>
      <c r="F8672">
        <v>4.9000000000000004</v>
      </c>
      <c r="G8672">
        <v>5</v>
      </c>
      <c r="H8672" t="s">
        <v>36</v>
      </c>
      <c r="I8672" t="s">
        <v>15654</v>
      </c>
      <c r="J8672">
        <v>4.9000000000000004</v>
      </c>
      <c r="K8672">
        <v>68</v>
      </c>
      <c r="L8672" t="s">
        <v>15655</v>
      </c>
      <c r="M8672" t="s">
        <v>378</v>
      </c>
      <c r="N8672">
        <v>60004</v>
      </c>
      <c r="O8672" t="s">
        <v>53</v>
      </c>
      <c r="P8672">
        <v>4.8</v>
      </c>
      <c r="Q8672">
        <v>5</v>
      </c>
      <c r="R8672">
        <v>5</v>
      </c>
      <c r="S8672">
        <v>5</v>
      </c>
      <c r="T8672">
        <v>5</v>
      </c>
      <c r="U8672">
        <v>4.5999999999999996</v>
      </c>
      <c r="V8672" t="s">
        <v>76</v>
      </c>
      <c r="W8672" t="s">
        <v>15244</v>
      </c>
      <c r="X8672" t="s">
        <v>124</v>
      </c>
      <c r="Y8672">
        <v>19</v>
      </c>
      <c r="Z8672">
        <v>27</v>
      </c>
      <c r="AA8672" t="s">
        <v>44</v>
      </c>
      <c r="AB8672" t="s">
        <v>125</v>
      </c>
      <c r="AC8672" t="s">
        <v>714</v>
      </c>
      <c r="AD8672" t="s">
        <v>30238</v>
      </c>
      <c r="AE8672" t="s">
        <v>30239</v>
      </c>
      <c r="AF8672">
        <v>41062</v>
      </c>
    </row>
    <row r="8673" spans="1:32" x14ac:dyDescent="0.35">
      <c r="A8673">
        <v>2016</v>
      </c>
      <c r="B8673" t="s">
        <v>81</v>
      </c>
      <c r="C8673" t="s">
        <v>5794</v>
      </c>
      <c r="D8673" t="s">
        <v>34</v>
      </c>
      <c r="E8673" t="s">
        <v>3423</v>
      </c>
      <c r="F8673">
        <v>4.4000000000000004</v>
      </c>
      <c r="G8673">
        <v>119</v>
      </c>
      <c r="H8673" t="s">
        <v>36</v>
      </c>
      <c r="I8673" t="s">
        <v>20952</v>
      </c>
      <c r="J8673">
        <v>4.8</v>
      </c>
      <c r="K8673">
        <v>1195</v>
      </c>
      <c r="L8673" t="s">
        <v>20953</v>
      </c>
      <c r="M8673" t="s">
        <v>378</v>
      </c>
      <c r="N8673">
        <v>60642</v>
      </c>
      <c r="O8673" t="s">
        <v>94</v>
      </c>
      <c r="P8673">
        <v>4.5999999999999996</v>
      </c>
      <c r="Q8673">
        <v>4.5999999999999996</v>
      </c>
      <c r="R8673">
        <v>4.2</v>
      </c>
      <c r="S8673">
        <v>4.0999999999999996</v>
      </c>
      <c r="T8673">
        <v>4.5999999999999996</v>
      </c>
      <c r="U8673">
        <v>4.5</v>
      </c>
      <c r="V8673" t="s">
        <v>4224</v>
      </c>
      <c r="W8673" t="s">
        <v>41</v>
      </c>
      <c r="X8673" t="s">
        <v>124</v>
      </c>
      <c r="Y8673">
        <v>19</v>
      </c>
      <c r="Z8673">
        <v>26</v>
      </c>
      <c r="AA8673" t="s">
        <v>44</v>
      </c>
      <c r="AB8673" t="s">
        <v>45</v>
      </c>
      <c r="AC8673" t="s">
        <v>114</v>
      </c>
      <c r="AD8673" t="s">
        <v>30240</v>
      </c>
      <c r="AE8673" t="s">
        <v>30241</v>
      </c>
      <c r="AF8673">
        <v>87951</v>
      </c>
    </row>
    <row r="8674" spans="1:32" x14ac:dyDescent="0.35">
      <c r="A8674">
        <v>2021</v>
      </c>
      <c r="B8674" t="s">
        <v>257</v>
      </c>
      <c r="C8674" t="s">
        <v>976</v>
      </c>
      <c r="D8674" t="s">
        <v>1080</v>
      </c>
      <c r="E8674" t="s">
        <v>30242</v>
      </c>
      <c r="F8674">
        <v>4.9000000000000004</v>
      </c>
      <c r="G8674">
        <v>3</v>
      </c>
      <c r="H8674" t="s">
        <v>36</v>
      </c>
      <c r="I8674" t="s">
        <v>10007</v>
      </c>
      <c r="J8674">
        <v>4.5999999999999996</v>
      </c>
      <c r="K8674">
        <v>431</v>
      </c>
      <c r="L8674" t="s">
        <v>10008</v>
      </c>
      <c r="M8674" t="s">
        <v>404</v>
      </c>
      <c r="N8674">
        <v>46375</v>
      </c>
      <c r="O8674" t="s">
        <v>94</v>
      </c>
      <c r="P8674">
        <v>4.7</v>
      </c>
      <c r="Q8674">
        <v>5</v>
      </c>
      <c r="R8674">
        <v>5</v>
      </c>
      <c r="S8674">
        <v>4.7</v>
      </c>
      <c r="T8674">
        <v>5</v>
      </c>
      <c r="U8674">
        <v>5</v>
      </c>
      <c r="V8674" t="s">
        <v>30243</v>
      </c>
      <c r="W8674" t="s">
        <v>30244</v>
      </c>
      <c r="X8674" t="s">
        <v>124</v>
      </c>
      <c r="Y8674">
        <v>13</v>
      </c>
      <c r="Z8674">
        <v>18</v>
      </c>
      <c r="AA8674" t="s">
        <v>44</v>
      </c>
      <c r="AB8674" t="s">
        <v>45</v>
      </c>
      <c r="AC8674" t="s">
        <v>982</v>
      </c>
      <c r="AD8674" t="s">
        <v>30245</v>
      </c>
      <c r="AE8674" t="s">
        <v>30246</v>
      </c>
      <c r="AF8674">
        <v>22000</v>
      </c>
    </row>
    <row r="8675" spans="1:32" x14ac:dyDescent="0.35">
      <c r="A8675">
        <v>2017</v>
      </c>
      <c r="B8675" t="s">
        <v>946</v>
      </c>
      <c r="C8675" t="s">
        <v>14957</v>
      </c>
      <c r="D8675" t="s">
        <v>34</v>
      </c>
      <c r="E8675" t="s">
        <v>30247</v>
      </c>
      <c r="F8675">
        <v>4.8</v>
      </c>
      <c r="G8675">
        <v>137</v>
      </c>
      <c r="H8675" t="s">
        <v>36</v>
      </c>
      <c r="I8675" t="s">
        <v>30248</v>
      </c>
      <c r="J8675">
        <v>4.5999999999999996</v>
      </c>
      <c r="K8675">
        <v>30</v>
      </c>
      <c r="L8675" t="s">
        <v>30249</v>
      </c>
      <c r="M8675" t="s">
        <v>404</v>
      </c>
      <c r="N8675">
        <v>47918</v>
      </c>
      <c r="O8675" t="s">
        <v>53</v>
      </c>
      <c r="P8675">
        <v>4.9000000000000004</v>
      </c>
      <c r="Q8675">
        <v>4.8</v>
      </c>
      <c r="R8675">
        <v>4.7</v>
      </c>
      <c r="S8675">
        <v>4.5999999999999996</v>
      </c>
      <c r="T8675">
        <v>4.9000000000000004</v>
      </c>
      <c r="U8675">
        <v>4.8</v>
      </c>
      <c r="V8675" t="s">
        <v>6793</v>
      </c>
      <c r="W8675" t="s">
        <v>327</v>
      </c>
      <c r="X8675" t="s">
        <v>124</v>
      </c>
      <c r="Y8675">
        <v>15</v>
      </c>
      <c r="Z8675">
        <v>22</v>
      </c>
      <c r="AA8675" t="s">
        <v>44</v>
      </c>
      <c r="AB8675" t="s">
        <v>151</v>
      </c>
      <c r="AC8675" t="s">
        <v>370</v>
      </c>
      <c r="AD8675" t="s">
        <v>30250</v>
      </c>
      <c r="AE8675" t="s">
        <v>30251</v>
      </c>
      <c r="AF8675">
        <v>84064</v>
      </c>
    </row>
    <row r="8676" spans="1:32" x14ac:dyDescent="0.35">
      <c r="A8676">
        <v>2019</v>
      </c>
      <c r="B8676" t="s">
        <v>32</v>
      </c>
      <c r="C8676" t="s">
        <v>3509</v>
      </c>
      <c r="D8676" t="s">
        <v>793</v>
      </c>
      <c r="E8676" t="s">
        <v>30252</v>
      </c>
      <c r="F8676">
        <v>4.5999999999999996</v>
      </c>
      <c r="G8676">
        <v>444</v>
      </c>
      <c r="H8676" t="s">
        <v>36</v>
      </c>
      <c r="I8676" t="s">
        <v>30253</v>
      </c>
      <c r="J8676">
        <v>4.9000000000000004</v>
      </c>
      <c r="K8676">
        <v>3237</v>
      </c>
      <c r="L8676" t="s">
        <v>30254</v>
      </c>
      <c r="M8676" t="s">
        <v>404</v>
      </c>
      <c r="N8676">
        <v>46227</v>
      </c>
      <c r="O8676" t="s">
        <v>94</v>
      </c>
      <c r="P8676">
        <v>4.5999999999999996</v>
      </c>
      <c r="Q8676">
        <v>4.5999999999999996</v>
      </c>
      <c r="R8676">
        <v>4.4000000000000004</v>
      </c>
      <c r="S8676">
        <v>4.4000000000000004</v>
      </c>
      <c r="T8676">
        <v>4.7</v>
      </c>
      <c r="U8676">
        <v>4.5999999999999996</v>
      </c>
      <c r="V8676" t="s">
        <v>1133</v>
      </c>
      <c r="W8676" t="s">
        <v>42</v>
      </c>
      <c r="X8676" t="s">
        <v>124</v>
      </c>
      <c r="Y8676">
        <v>25</v>
      </c>
      <c r="Z8676">
        <v>33</v>
      </c>
      <c r="AA8676" t="s">
        <v>44</v>
      </c>
      <c r="AB8676" t="s">
        <v>45</v>
      </c>
      <c r="AC8676" t="s">
        <v>750</v>
      </c>
      <c r="AD8676" t="s">
        <v>30255</v>
      </c>
      <c r="AE8676" t="s">
        <v>30256</v>
      </c>
      <c r="AF8676">
        <v>23987</v>
      </c>
    </row>
    <row r="8677" spans="1:32" x14ac:dyDescent="0.35">
      <c r="A8677">
        <v>2021</v>
      </c>
      <c r="B8677" t="s">
        <v>525</v>
      </c>
      <c r="C8677" t="s">
        <v>7534</v>
      </c>
      <c r="D8677" t="s">
        <v>34</v>
      </c>
      <c r="E8677" t="s">
        <v>30257</v>
      </c>
      <c r="F8677">
        <v>4.9000000000000004</v>
      </c>
      <c r="G8677">
        <v>91</v>
      </c>
      <c r="H8677" t="s">
        <v>36</v>
      </c>
      <c r="I8677" t="s">
        <v>24952</v>
      </c>
      <c r="J8677">
        <v>4.3</v>
      </c>
      <c r="K8677">
        <v>400</v>
      </c>
      <c r="L8677" t="s">
        <v>24953</v>
      </c>
      <c r="M8677" t="s">
        <v>404</v>
      </c>
      <c r="N8677">
        <v>46240</v>
      </c>
      <c r="O8677" t="s">
        <v>53</v>
      </c>
      <c r="P8677">
        <v>5</v>
      </c>
      <c r="Q8677">
        <v>4.9000000000000004</v>
      </c>
      <c r="R8677">
        <v>4.9000000000000004</v>
      </c>
      <c r="S8677">
        <v>4.8</v>
      </c>
      <c r="T8677">
        <v>5</v>
      </c>
      <c r="U8677">
        <v>4.9000000000000004</v>
      </c>
      <c r="V8677" t="s">
        <v>2166</v>
      </c>
      <c r="W8677" t="s">
        <v>76</v>
      </c>
      <c r="X8677" t="s">
        <v>124</v>
      </c>
      <c r="Y8677">
        <v>19</v>
      </c>
      <c r="Z8677">
        <v>24</v>
      </c>
      <c r="AA8677" t="s">
        <v>44</v>
      </c>
      <c r="AB8677" t="s">
        <v>45</v>
      </c>
      <c r="AC8677" t="s">
        <v>1211</v>
      </c>
      <c r="AD8677" t="s">
        <v>30258</v>
      </c>
      <c r="AE8677" t="s">
        <v>30259</v>
      </c>
      <c r="AF8677">
        <v>17540</v>
      </c>
    </row>
    <row r="8678" spans="1:32" x14ac:dyDescent="0.35">
      <c r="A8678">
        <v>2015</v>
      </c>
      <c r="B8678" t="s">
        <v>3392</v>
      </c>
      <c r="C8678" t="s">
        <v>30260</v>
      </c>
      <c r="D8678" t="s">
        <v>34</v>
      </c>
      <c r="E8678" t="s">
        <v>4293</v>
      </c>
      <c r="F8678">
        <v>4.5999999999999996</v>
      </c>
      <c r="G8678">
        <v>22</v>
      </c>
      <c r="H8678" t="s">
        <v>36</v>
      </c>
      <c r="I8678" t="s">
        <v>30261</v>
      </c>
      <c r="J8678">
        <v>4.5999999999999996</v>
      </c>
      <c r="K8678">
        <v>246</v>
      </c>
      <c r="L8678" t="s">
        <v>30262</v>
      </c>
      <c r="M8678" t="s">
        <v>404</v>
      </c>
      <c r="N8678">
        <v>46038</v>
      </c>
      <c r="O8678" t="s">
        <v>53</v>
      </c>
      <c r="P8678">
        <v>4.5</v>
      </c>
      <c r="Q8678">
        <v>4.5</v>
      </c>
      <c r="R8678">
        <v>4.5999999999999996</v>
      </c>
      <c r="S8678">
        <v>4.4000000000000004</v>
      </c>
      <c r="T8678">
        <v>5</v>
      </c>
      <c r="U8678">
        <v>4.5999999999999996</v>
      </c>
      <c r="V8678" t="s">
        <v>30263</v>
      </c>
      <c r="W8678" t="s">
        <v>15397</v>
      </c>
      <c r="X8678" t="s">
        <v>124</v>
      </c>
      <c r="Y8678">
        <v>25</v>
      </c>
      <c r="Z8678">
        <v>31</v>
      </c>
      <c r="AA8678" t="s">
        <v>44</v>
      </c>
      <c r="AB8678" t="s">
        <v>151</v>
      </c>
      <c r="AC8678" t="s">
        <v>3488</v>
      </c>
      <c r="AD8678" t="s">
        <v>30264</v>
      </c>
      <c r="AE8678">
        <v>10133</v>
      </c>
      <c r="AF8678">
        <v>88630</v>
      </c>
    </row>
    <row r="8679" spans="1:32" x14ac:dyDescent="0.35">
      <c r="A8679">
        <v>2020</v>
      </c>
      <c r="B8679" t="s">
        <v>365</v>
      </c>
      <c r="C8679" t="s">
        <v>2640</v>
      </c>
      <c r="D8679" t="s">
        <v>2155</v>
      </c>
      <c r="E8679" t="s">
        <v>30265</v>
      </c>
      <c r="F8679">
        <v>4.7</v>
      </c>
      <c r="G8679">
        <v>276</v>
      </c>
      <c r="H8679" t="s">
        <v>36</v>
      </c>
      <c r="I8679" t="s">
        <v>30266</v>
      </c>
      <c r="J8679">
        <v>4.8</v>
      </c>
      <c r="K8679">
        <v>3813</v>
      </c>
      <c r="L8679" t="s">
        <v>30267</v>
      </c>
      <c r="M8679" t="s">
        <v>404</v>
      </c>
      <c r="N8679">
        <v>46060</v>
      </c>
      <c r="O8679" t="s">
        <v>53</v>
      </c>
      <c r="P8679">
        <v>4.8</v>
      </c>
      <c r="Q8679">
        <v>4.7</v>
      </c>
      <c r="R8679">
        <v>4.7</v>
      </c>
      <c r="S8679">
        <v>4.5999999999999996</v>
      </c>
      <c r="T8679">
        <v>4.8</v>
      </c>
      <c r="U8679">
        <v>4.7</v>
      </c>
      <c r="V8679" t="s">
        <v>951</v>
      </c>
      <c r="W8679" t="s">
        <v>455</v>
      </c>
      <c r="X8679" t="s">
        <v>43</v>
      </c>
      <c r="Y8679">
        <v>26</v>
      </c>
      <c r="Z8679">
        <v>31</v>
      </c>
      <c r="AA8679" t="s">
        <v>44</v>
      </c>
      <c r="AB8679" t="s">
        <v>151</v>
      </c>
      <c r="AC8679" t="s">
        <v>79</v>
      </c>
      <c r="AD8679" t="s">
        <v>30268</v>
      </c>
      <c r="AE8679" t="s">
        <v>30269</v>
      </c>
      <c r="AF8679">
        <v>14623</v>
      </c>
    </row>
    <row r="8680" spans="1:32" x14ac:dyDescent="0.35">
      <c r="A8680">
        <v>2019</v>
      </c>
      <c r="B8680" t="s">
        <v>32</v>
      </c>
      <c r="C8680" t="s">
        <v>4978</v>
      </c>
      <c r="D8680" t="s">
        <v>34</v>
      </c>
      <c r="E8680" t="s">
        <v>4082</v>
      </c>
      <c r="F8680">
        <v>4.5999999999999996</v>
      </c>
      <c r="G8680">
        <v>363</v>
      </c>
      <c r="H8680" t="s">
        <v>36</v>
      </c>
      <c r="I8680" t="s">
        <v>30270</v>
      </c>
      <c r="J8680">
        <v>4.3</v>
      </c>
      <c r="K8680">
        <v>11</v>
      </c>
      <c r="L8680" t="s">
        <v>30271</v>
      </c>
      <c r="M8680" t="s">
        <v>1625</v>
      </c>
      <c r="N8680">
        <v>40299</v>
      </c>
      <c r="O8680" t="s">
        <v>53</v>
      </c>
      <c r="P8680">
        <v>4.8</v>
      </c>
      <c r="Q8680">
        <v>4.7</v>
      </c>
      <c r="R8680">
        <v>4.5999999999999996</v>
      </c>
      <c r="S8680">
        <v>4.5</v>
      </c>
      <c r="T8680">
        <v>4.7</v>
      </c>
      <c r="U8680">
        <v>4.5999999999999996</v>
      </c>
      <c r="V8680" t="s">
        <v>721</v>
      </c>
      <c r="W8680" t="s">
        <v>42</v>
      </c>
      <c r="X8680" t="s">
        <v>124</v>
      </c>
      <c r="Y8680">
        <v>20</v>
      </c>
      <c r="Z8680">
        <v>26</v>
      </c>
      <c r="AA8680" t="s">
        <v>44</v>
      </c>
      <c r="AB8680" t="s">
        <v>45</v>
      </c>
      <c r="AC8680" t="s">
        <v>46</v>
      </c>
      <c r="AD8680" t="s">
        <v>30272</v>
      </c>
      <c r="AE8680">
        <v>22583659</v>
      </c>
      <c r="AF8680">
        <v>11903</v>
      </c>
    </row>
    <row r="8681" spans="1:32" x14ac:dyDescent="0.35">
      <c r="A8681">
        <v>2020</v>
      </c>
      <c r="B8681" t="s">
        <v>409</v>
      </c>
      <c r="C8681" t="s">
        <v>1691</v>
      </c>
      <c r="D8681" t="s">
        <v>34</v>
      </c>
      <c r="E8681" t="s">
        <v>15332</v>
      </c>
      <c r="F8681">
        <v>4.8</v>
      </c>
      <c r="G8681">
        <v>150</v>
      </c>
      <c r="H8681" t="s">
        <v>36</v>
      </c>
      <c r="I8681" t="s">
        <v>27936</v>
      </c>
      <c r="J8681">
        <v>4.5999999999999996</v>
      </c>
      <c r="K8681">
        <v>3681</v>
      </c>
      <c r="L8681" t="s">
        <v>27937</v>
      </c>
      <c r="M8681" t="s">
        <v>427</v>
      </c>
      <c r="N8681">
        <v>30157</v>
      </c>
      <c r="O8681" t="s">
        <v>53</v>
      </c>
      <c r="P8681">
        <v>4.9000000000000004</v>
      </c>
      <c r="Q8681">
        <v>4.8</v>
      </c>
      <c r="R8681">
        <v>4.8</v>
      </c>
      <c r="S8681">
        <v>4.7</v>
      </c>
      <c r="T8681">
        <v>4.9000000000000004</v>
      </c>
      <c r="U8681">
        <v>4.8</v>
      </c>
      <c r="V8681" t="s">
        <v>1058</v>
      </c>
      <c r="W8681" t="s">
        <v>42</v>
      </c>
      <c r="X8681" t="s">
        <v>95</v>
      </c>
      <c r="Y8681">
        <v>19</v>
      </c>
      <c r="Z8681">
        <v>26</v>
      </c>
      <c r="AA8681" t="s">
        <v>44</v>
      </c>
      <c r="AB8681" t="s">
        <v>45</v>
      </c>
      <c r="AC8681" t="s">
        <v>474</v>
      </c>
      <c r="AD8681" t="s">
        <v>30273</v>
      </c>
      <c r="AE8681" t="s">
        <v>30274</v>
      </c>
      <c r="AF8681">
        <v>65871</v>
      </c>
    </row>
    <row r="8682" spans="1:32" x14ac:dyDescent="0.35">
      <c r="A8682">
        <v>2018</v>
      </c>
      <c r="B8682" t="s">
        <v>591</v>
      </c>
      <c r="C8682" t="s">
        <v>4008</v>
      </c>
      <c r="D8682" t="s">
        <v>34</v>
      </c>
      <c r="E8682" t="s">
        <v>5275</v>
      </c>
      <c r="F8682">
        <v>4.8</v>
      </c>
      <c r="G8682">
        <v>173</v>
      </c>
      <c r="H8682" t="s">
        <v>36</v>
      </c>
      <c r="I8682" t="s">
        <v>30275</v>
      </c>
      <c r="J8682">
        <v>4.7</v>
      </c>
      <c r="K8682">
        <v>420</v>
      </c>
      <c r="L8682" t="s">
        <v>2624</v>
      </c>
      <c r="M8682" t="s">
        <v>427</v>
      </c>
      <c r="N8682">
        <v>31909</v>
      </c>
      <c r="O8682" t="s">
        <v>53</v>
      </c>
      <c r="P8682">
        <v>4.9000000000000004</v>
      </c>
      <c r="Q8682">
        <v>4.8</v>
      </c>
      <c r="R8682">
        <v>4.8</v>
      </c>
      <c r="S8682">
        <v>4.5999999999999996</v>
      </c>
      <c r="T8682">
        <v>4.8</v>
      </c>
      <c r="U8682">
        <v>4.8</v>
      </c>
      <c r="V8682" t="s">
        <v>1565</v>
      </c>
      <c r="W8682" t="s">
        <v>77</v>
      </c>
      <c r="X8682" t="s">
        <v>124</v>
      </c>
      <c r="Y8682">
        <v>21</v>
      </c>
      <c r="Z8682">
        <v>28</v>
      </c>
      <c r="AA8682" t="s">
        <v>44</v>
      </c>
      <c r="AB8682" t="s">
        <v>78</v>
      </c>
      <c r="AC8682" t="s">
        <v>184</v>
      </c>
      <c r="AD8682" t="s">
        <v>30276</v>
      </c>
      <c r="AE8682" t="s">
        <v>30277</v>
      </c>
      <c r="AF8682">
        <v>40050</v>
      </c>
    </row>
    <row r="8683" spans="1:32" x14ac:dyDescent="0.35">
      <c r="A8683">
        <v>2021</v>
      </c>
      <c r="B8683" t="s">
        <v>129</v>
      </c>
      <c r="C8683" t="s">
        <v>834</v>
      </c>
      <c r="D8683" t="s">
        <v>34</v>
      </c>
      <c r="E8683" t="s">
        <v>30278</v>
      </c>
      <c r="F8683">
        <v>4.9000000000000004</v>
      </c>
      <c r="G8683">
        <v>24</v>
      </c>
      <c r="H8683" t="s">
        <v>36</v>
      </c>
      <c r="I8683" t="s">
        <v>30006</v>
      </c>
      <c r="J8683">
        <v>3.1</v>
      </c>
      <c r="K8683">
        <v>39</v>
      </c>
      <c r="L8683" t="s">
        <v>30007</v>
      </c>
      <c r="M8683" t="s">
        <v>427</v>
      </c>
      <c r="N8683">
        <v>30115</v>
      </c>
      <c r="O8683" t="s">
        <v>40</v>
      </c>
      <c r="P8683">
        <v>4.9000000000000004</v>
      </c>
      <c r="Q8683">
        <v>4.8</v>
      </c>
      <c r="R8683">
        <v>4.9000000000000004</v>
      </c>
      <c r="S8683">
        <v>4.8</v>
      </c>
      <c r="T8683">
        <v>5</v>
      </c>
      <c r="U8683">
        <v>4.8</v>
      </c>
      <c r="V8683" t="s">
        <v>30279</v>
      </c>
      <c r="W8683" t="s">
        <v>42</v>
      </c>
      <c r="X8683" t="s">
        <v>95</v>
      </c>
      <c r="Y8683">
        <v>15</v>
      </c>
      <c r="Z8683">
        <v>24</v>
      </c>
      <c r="AA8683" t="s">
        <v>44</v>
      </c>
      <c r="AB8683" t="s">
        <v>45</v>
      </c>
      <c r="AC8683" t="s">
        <v>1833</v>
      </c>
      <c r="AD8683" t="s">
        <v>30280</v>
      </c>
      <c r="AE8683" t="s">
        <v>30281</v>
      </c>
      <c r="AF8683">
        <v>3467</v>
      </c>
    </row>
    <row r="8684" spans="1:32" x14ac:dyDescent="0.35">
      <c r="A8684">
        <v>2015</v>
      </c>
      <c r="B8684" t="s">
        <v>81</v>
      </c>
      <c r="C8684" t="s">
        <v>147</v>
      </c>
      <c r="D8684" t="s">
        <v>34</v>
      </c>
      <c r="E8684" t="s">
        <v>717</v>
      </c>
      <c r="F8684">
        <v>4.7</v>
      </c>
      <c r="G8684">
        <v>60</v>
      </c>
      <c r="H8684" t="s">
        <v>36</v>
      </c>
      <c r="I8684" t="s">
        <v>27388</v>
      </c>
      <c r="J8684">
        <v>4.8</v>
      </c>
      <c r="K8684">
        <v>1857</v>
      </c>
      <c r="L8684" t="s">
        <v>27389</v>
      </c>
      <c r="M8684" t="s">
        <v>394</v>
      </c>
      <c r="N8684">
        <v>37922</v>
      </c>
      <c r="O8684" t="s">
        <v>53</v>
      </c>
      <c r="P8684">
        <v>4.8</v>
      </c>
      <c r="Q8684">
        <v>4.8</v>
      </c>
      <c r="R8684">
        <v>4.5999999999999996</v>
      </c>
      <c r="S8684">
        <v>4.5999999999999996</v>
      </c>
      <c r="T8684">
        <v>4.8</v>
      </c>
      <c r="U8684">
        <v>4.9000000000000004</v>
      </c>
      <c r="V8684" t="s">
        <v>2237</v>
      </c>
      <c r="W8684" t="s">
        <v>77</v>
      </c>
      <c r="X8684" t="s">
        <v>124</v>
      </c>
      <c r="Y8684">
        <v>19</v>
      </c>
      <c r="Z8684">
        <v>26</v>
      </c>
      <c r="AA8684" t="s">
        <v>44</v>
      </c>
      <c r="AB8684" t="s">
        <v>151</v>
      </c>
      <c r="AC8684" t="s">
        <v>46</v>
      </c>
      <c r="AD8684" t="s">
        <v>30282</v>
      </c>
      <c r="AE8684" t="s">
        <v>30283</v>
      </c>
      <c r="AF8684">
        <v>55952</v>
      </c>
    </row>
    <row r="8685" spans="1:32" x14ac:dyDescent="0.35">
      <c r="A8685">
        <v>2020</v>
      </c>
      <c r="B8685" t="s">
        <v>48</v>
      </c>
      <c r="C8685" t="s">
        <v>1024</v>
      </c>
      <c r="D8685" t="s">
        <v>34</v>
      </c>
      <c r="E8685" t="s">
        <v>30284</v>
      </c>
      <c r="F8685">
        <v>4.8</v>
      </c>
      <c r="G8685">
        <v>219</v>
      </c>
      <c r="H8685" t="s">
        <v>36</v>
      </c>
      <c r="I8685" t="s">
        <v>30285</v>
      </c>
      <c r="J8685">
        <v>4.8</v>
      </c>
      <c r="K8685">
        <v>110</v>
      </c>
      <c r="L8685" t="s">
        <v>30286</v>
      </c>
      <c r="M8685" t="s">
        <v>972</v>
      </c>
      <c r="N8685">
        <v>48503</v>
      </c>
      <c r="O8685" t="s">
        <v>53</v>
      </c>
      <c r="P8685">
        <v>4.9000000000000004</v>
      </c>
      <c r="Q8685">
        <v>4.8</v>
      </c>
      <c r="R8685">
        <v>4.8</v>
      </c>
      <c r="S8685">
        <v>4.7</v>
      </c>
      <c r="T8685">
        <v>4.8</v>
      </c>
      <c r="U8685">
        <v>4.8</v>
      </c>
      <c r="V8685" t="s">
        <v>42</v>
      </c>
      <c r="W8685" t="s">
        <v>77</v>
      </c>
      <c r="X8685" t="s">
        <v>55</v>
      </c>
      <c r="Y8685">
        <v>18</v>
      </c>
      <c r="Z8685">
        <v>23</v>
      </c>
      <c r="AA8685" t="s">
        <v>44</v>
      </c>
      <c r="AB8685" t="s">
        <v>198</v>
      </c>
      <c r="AC8685" t="s">
        <v>832</v>
      </c>
      <c r="AD8685" t="s">
        <v>30287</v>
      </c>
      <c r="AE8685">
        <v>10079</v>
      </c>
      <c r="AF8685">
        <v>15951</v>
      </c>
    </row>
    <row r="8686" spans="1:32" x14ac:dyDescent="0.35">
      <c r="A8686">
        <v>2021</v>
      </c>
      <c r="B8686" t="s">
        <v>48</v>
      </c>
      <c r="C8686" t="s">
        <v>49</v>
      </c>
      <c r="D8686" t="s">
        <v>34</v>
      </c>
      <c r="E8686" t="s">
        <v>30288</v>
      </c>
      <c r="F8686">
        <v>4.8</v>
      </c>
      <c r="G8686">
        <v>79</v>
      </c>
      <c r="H8686" t="s">
        <v>36</v>
      </c>
      <c r="I8686" t="s">
        <v>10035</v>
      </c>
      <c r="J8686">
        <v>4.7</v>
      </c>
      <c r="K8686">
        <v>3219</v>
      </c>
      <c r="L8686" t="s">
        <v>10036</v>
      </c>
      <c r="M8686" t="s">
        <v>427</v>
      </c>
      <c r="N8686">
        <v>30096</v>
      </c>
      <c r="O8686" t="s">
        <v>53</v>
      </c>
      <c r="P8686">
        <v>4.8</v>
      </c>
      <c r="Q8686">
        <v>4.9000000000000004</v>
      </c>
      <c r="R8686">
        <v>4.8</v>
      </c>
      <c r="S8686">
        <v>4.5999999999999996</v>
      </c>
      <c r="T8686">
        <v>4.9000000000000004</v>
      </c>
      <c r="U8686">
        <v>4.7</v>
      </c>
      <c r="V8686" t="s">
        <v>2043</v>
      </c>
      <c r="W8686" t="s">
        <v>42</v>
      </c>
      <c r="X8686" t="s">
        <v>55</v>
      </c>
      <c r="Y8686">
        <v>17</v>
      </c>
      <c r="Z8686">
        <v>23</v>
      </c>
      <c r="AA8686" t="s">
        <v>44</v>
      </c>
      <c r="AB8686" t="s">
        <v>198</v>
      </c>
      <c r="AC8686" t="s">
        <v>30289</v>
      </c>
      <c r="AD8686" t="s">
        <v>30290</v>
      </c>
      <c r="AE8686" t="s">
        <v>30291</v>
      </c>
      <c r="AF8686">
        <v>11153</v>
      </c>
    </row>
    <row r="8687" spans="1:32" x14ac:dyDescent="0.35">
      <c r="A8687">
        <v>2021</v>
      </c>
      <c r="B8687" t="s">
        <v>60</v>
      </c>
      <c r="C8687" t="s">
        <v>61</v>
      </c>
      <c r="D8687" t="s">
        <v>34</v>
      </c>
      <c r="E8687" t="s">
        <v>4267</v>
      </c>
      <c r="F8687">
        <v>4.8</v>
      </c>
      <c r="G8687">
        <v>92</v>
      </c>
      <c r="H8687" t="s">
        <v>36</v>
      </c>
      <c r="I8687" t="s">
        <v>15073</v>
      </c>
      <c r="J8687">
        <v>4.8</v>
      </c>
      <c r="K8687">
        <v>969</v>
      </c>
      <c r="L8687" t="s">
        <v>15074</v>
      </c>
      <c r="M8687" t="s">
        <v>427</v>
      </c>
      <c r="N8687">
        <v>30096</v>
      </c>
      <c r="O8687" t="s">
        <v>53</v>
      </c>
      <c r="P8687">
        <v>4.9000000000000004</v>
      </c>
      <c r="Q8687">
        <v>4.9000000000000004</v>
      </c>
      <c r="R8687">
        <v>4.8</v>
      </c>
      <c r="S8687">
        <v>4.5999999999999996</v>
      </c>
      <c r="T8687">
        <v>4.9000000000000004</v>
      </c>
      <c r="U8687">
        <v>4.8</v>
      </c>
      <c r="V8687" t="s">
        <v>7313</v>
      </c>
      <c r="W8687" t="s">
        <v>42</v>
      </c>
      <c r="X8687" t="s">
        <v>95</v>
      </c>
      <c r="Y8687">
        <v>20</v>
      </c>
      <c r="Z8687">
        <v>25</v>
      </c>
      <c r="AA8687" t="s">
        <v>44</v>
      </c>
      <c r="AB8687" t="s">
        <v>45</v>
      </c>
      <c r="AC8687" t="s">
        <v>66</v>
      </c>
      <c r="AD8687" t="s">
        <v>30292</v>
      </c>
      <c r="AE8687" t="s">
        <v>30293</v>
      </c>
      <c r="AF8687">
        <v>23584</v>
      </c>
    </row>
    <row r="8688" spans="1:32" x14ac:dyDescent="0.35">
      <c r="A8688">
        <v>2019</v>
      </c>
      <c r="B8688" t="s">
        <v>365</v>
      </c>
      <c r="C8688" t="s">
        <v>13736</v>
      </c>
      <c r="D8688" t="s">
        <v>2155</v>
      </c>
      <c r="E8688" t="s">
        <v>18509</v>
      </c>
      <c r="F8688">
        <v>4.5</v>
      </c>
      <c r="G8688">
        <v>415</v>
      </c>
      <c r="H8688" t="s">
        <v>36</v>
      </c>
      <c r="I8688" t="s">
        <v>30294</v>
      </c>
      <c r="J8688">
        <v>4.4000000000000004</v>
      </c>
      <c r="K8688">
        <v>45</v>
      </c>
      <c r="L8688" t="s">
        <v>30295</v>
      </c>
      <c r="M8688" t="s">
        <v>972</v>
      </c>
      <c r="N8688">
        <v>48768</v>
      </c>
      <c r="O8688" t="s">
        <v>53</v>
      </c>
      <c r="P8688">
        <v>4.5999999999999996</v>
      </c>
      <c r="Q8688">
        <v>4.5999999999999996</v>
      </c>
      <c r="R8688">
        <v>4.5</v>
      </c>
      <c r="S8688">
        <v>4.4000000000000004</v>
      </c>
      <c r="T8688">
        <v>4.5999999999999996</v>
      </c>
      <c r="U8688">
        <v>4.5</v>
      </c>
      <c r="V8688" t="s">
        <v>2644</v>
      </c>
      <c r="W8688" t="s">
        <v>455</v>
      </c>
      <c r="X8688" t="s">
        <v>43</v>
      </c>
      <c r="Y8688">
        <v>22</v>
      </c>
      <c r="Z8688">
        <v>29</v>
      </c>
      <c r="AA8688" t="s">
        <v>44</v>
      </c>
      <c r="AB8688" t="s">
        <v>125</v>
      </c>
      <c r="AC8688" t="s">
        <v>219</v>
      </c>
      <c r="AD8688" t="s">
        <v>30296</v>
      </c>
      <c r="AE8688">
        <v>7140</v>
      </c>
      <c r="AF8688">
        <v>24756</v>
      </c>
    </row>
    <row r="8689" spans="1:32" x14ac:dyDescent="0.35">
      <c r="A8689">
        <v>2020</v>
      </c>
      <c r="B8689" t="s">
        <v>304</v>
      </c>
      <c r="C8689" t="s">
        <v>305</v>
      </c>
      <c r="D8689" t="s">
        <v>34</v>
      </c>
      <c r="E8689" t="s">
        <v>10447</v>
      </c>
      <c r="F8689">
        <v>4.9000000000000004</v>
      </c>
      <c r="G8689">
        <v>39</v>
      </c>
      <c r="H8689" t="s">
        <v>36</v>
      </c>
      <c r="I8689" t="s">
        <v>30297</v>
      </c>
      <c r="J8689">
        <v>4.8</v>
      </c>
      <c r="K8689">
        <v>1024</v>
      </c>
      <c r="L8689" t="s">
        <v>30298</v>
      </c>
      <c r="M8689" t="s">
        <v>445</v>
      </c>
      <c r="N8689">
        <v>43213</v>
      </c>
      <c r="O8689" t="s">
        <v>94</v>
      </c>
      <c r="P8689">
        <v>4.9000000000000004</v>
      </c>
      <c r="Q8689">
        <v>4.9000000000000004</v>
      </c>
      <c r="R8689">
        <v>4.9000000000000004</v>
      </c>
      <c r="S8689">
        <v>4.9000000000000004</v>
      </c>
      <c r="T8689">
        <v>4.9000000000000004</v>
      </c>
      <c r="U8689">
        <v>4.9000000000000004</v>
      </c>
      <c r="V8689" t="s">
        <v>10551</v>
      </c>
      <c r="W8689" t="s">
        <v>4090</v>
      </c>
      <c r="X8689" t="s">
        <v>124</v>
      </c>
      <c r="Y8689">
        <v>20</v>
      </c>
      <c r="Z8689">
        <v>27</v>
      </c>
      <c r="AA8689" t="s">
        <v>44</v>
      </c>
      <c r="AB8689" t="s">
        <v>45</v>
      </c>
      <c r="AC8689" t="s">
        <v>219</v>
      </c>
      <c r="AD8689" t="s">
        <v>30299</v>
      </c>
      <c r="AE8689" t="s">
        <v>30300</v>
      </c>
      <c r="AF8689">
        <v>59047</v>
      </c>
    </row>
    <row r="8690" spans="1:32" x14ac:dyDescent="0.35">
      <c r="A8690">
        <v>2020</v>
      </c>
      <c r="B8690" t="s">
        <v>1758</v>
      </c>
      <c r="C8690" t="s">
        <v>3225</v>
      </c>
      <c r="D8690" t="s">
        <v>5823</v>
      </c>
      <c r="E8690" t="s">
        <v>4923</v>
      </c>
      <c r="F8690">
        <v>4.9000000000000004</v>
      </c>
      <c r="G8690">
        <v>11</v>
      </c>
      <c r="H8690" t="s">
        <v>36</v>
      </c>
      <c r="I8690" t="s">
        <v>8549</v>
      </c>
      <c r="J8690">
        <v>4.5999999999999996</v>
      </c>
      <c r="K8690">
        <v>79</v>
      </c>
      <c r="L8690" t="s">
        <v>8550</v>
      </c>
      <c r="M8690" t="s">
        <v>972</v>
      </c>
      <c r="N8690">
        <v>48044</v>
      </c>
      <c r="O8690" t="s">
        <v>53</v>
      </c>
      <c r="P8690">
        <v>4.8</v>
      </c>
      <c r="Q8690">
        <v>4.8</v>
      </c>
      <c r="R8690">
        <v>5</v>
      </c>
      <c r="S8690">
        <v>4.9000000000000004</v>
      </c>
      <c r="T8690">
        <v>5</v>
      </c>
      <c r="U8690">
        <v>4.8</v>
      </c>
      <c r="V8690" t="s">
        <v>21035</v>
      </c>
      <c r="W8690" t="s">
        <v>3848</v>
      </c>
      <c r="X8690" t="s">
        <v>124</v>
      </c>
      <c r="Y8690">
        <v>22</v>
      </c>
      <c r="Z8690">
        <v>28</v>
      </c>
      <c r="AA8690" t="s">
        <v>44</v>
      </c>
      <c r="AB8690" t="s">
        <v>45</v>
      </c>
      <c r="AC8690" t="s">
        <v>3230</v>
      </c>
      <c r="AD8690" t="s">
        <v>30301</v>
      </c>
      <c r="AE8690" t="s">
        <v>30302</v>
      </c>
      <c r="AF8690">
        <v>26150</v>
      </c>
    </row>
    <row r="8691" spans="1:32" x14ac:dyDescent="0.35">
      <c r="A8691">
        <v>2020</v>
      </c>
      <c r="B8691" t="s">
        <v>409</v>
      </c>
      <c r="C8691" t="s">
        <v>1691</v>
      </c>
      <c r="D8691" t="s">
        <v>34</v>
      </c>
      <c r="E8691" t="s">
        <v>16158</v>
      </c>
      <c r="F8691">
        <v>4.8</v>
      </c>
      <c r="G8691">
        <v>150</v>
      </c>
      <c r="H8691" t="s">
        <v>36</v>
      </c>
      <c r="I8691" t="s">
        <v>21219</v>
      </c>
      <c r="J8691">
        <v>4.9000000000000004</v>
      </c>
      <c r="K8691">
        <v>69</v>
      </c>
      <c r="L8691" t="s">
        <v>21220</v>
      </c>
      <c r="M8691" t="s">
        <v>427</v>
      </c>
      <c r="N8691">
        <v>30606</v>
      </c>
      <c r="O8691" t="s">
        <v>53</v>
      </c>
      <c r="P8691">
        <v>4.9000000000000004</v>
      </c>
      <c r="Q8691">
        <v>4.8</v>
      </c>
      <c r="R8691">
        <v>4.8</v>
      </c>
      <c r="S8691">
        <v>4.7</v>
      </c>
      <c r="T8691">
        <v>4.9000000000000004</v>
      </c>
      <c r="U8691">
        <v>4.8</v>
      </c>
      <c r="V8691" t="s">
        <v>1058</v>
      </c>
      <c r="W8691" t="s">
        <v>42</v>
      </c>
      <c r="X8691" t="s">
        <v>95</v>
      </c>
      <c r="Y8691">
        <v>19</v>
      </c>
      <c r="Z8691">
        <v>26</v>
      </c>
      <c r="AA8691" t="s">
        <v>44</v>
      </c>
      <c r="AB8691" t="s">
        <v>45</v>
      </c>
      <c r="AC8691" t="s">
        <v>474</v>
      </c>
      <c r="AD8691" t="s">
        <v>30303</v>
      </c>
      <c r="AE8691" t="s">
        <v>30304</v>
      </c>
      <c r="AF8691">
        <v>65841</v>
      </c>
    </row>
    <row r="8692" spans="1:32" x14ac:dyDescent="0.35">
      <c r="A8692">
        <v>2016</v>
      </c>
      <c r="B8692" t="s">
        <v>732</v>
      </c>
      <c r="C8692" t="s">
        <v>13199</v>
      </c>
      <c r="D8692" t="s">
        <v>34</v>
      </c>
      <c r="E8692" t="s">
        <v>30305</v>
      </c>
      <c r="F8692">
        <v>4.5</v>
      </c>
      <c r="G8692">
        <v>71</v>
      </c>
      <c r="H8692" t="s">
        <v>36</v>
      </c>
      <c r="I8692" t="s">
        <v>30306</v>
      </c>
      <c r="J8692">
        <v>4.8</v>
      </c>
      <c r="K8692">
        <v>402</v>
      </c>
      <c r="L8692" t="s">
        <v>30307</v>
      </c>
      <c r="M8692" t="s">
        <v>445</v>
      </c>
      <c r="N8692">
        <v>43112</v>
      </c>
      <c r="O8692" t="s">
        <v>40</v>
      </c>
      <c r="P8692">
        <v>4.7</v>
      </c>
      <c r="Q8692">
        <v>4.5999999999999996</v>
      </c>
      <c r="R8692">
        <v>4.4000000000000004</v>
      </c>
      <c r="S8692">
        <v>4.2</v>
      </c>
      <c r="T8692">
        <v>4.5</v>
      </c>
      <c r="U8692">
        <v>4.4000000000000004</v>
      </c>
      <c r="V8692" t="s">
        <v>958</v>
      </c>
      <c r="W8692" t="s">
        <v>327</v>
      </c>
      <c r="X8692" t="s">
        <v>124</v>
      </c>
      <c r="Y8692">
        <v>15</v>
      </c>
      <c r="Z8692">
        <v>22</v>
      </c>
      <c r="AA8692" t="s">
        <v>44</v>
      </c>
      <c r="AB8692" t="s">
        <v>151</v>
      </c>
      <c r="AC8692" t="s">
        <v>370</v>
      </c>
      <c r="AD8692" t="s">
        <v>30308</v>
      </c>
      <c r="AE8692" t="s">
        <v>30309</v>
      </c>
      <c r="AF8692">
        <v>47678</v>
      </c>
    </row>
    <row r="8693" spans="1:32" x14ac:dyDescent="0.35">
      <c r="A8693">
        <v>2019</v>
      </c>
      <c r="B8693" t="s">
        <v>288</v>
      </c>
      <c r="C8693" t="s">
        <v>11463</v>
      </c>
      <c r="D8693" t="s">
        <v>34</v>
      </c>
      <c r="E8693" t="s">
        <v>10976</v>
      </c>
      <c r="F8693">
        <v>4.8</v>
      </c>
      <c r="G8693">
        <v>21</v>
      </c>
      <c r="H8693" t="s">
        <v>36</v>
      </c>
      <c r="I8693" t="s">
        <v>4702</v>
      </c>
      <c r="J8693">
        <v>3.7</v>
      </c>
      <c r="K8693">
        <v>3</v>
      </c>
      <c r="L8693" t="s">
        <v>4703</v>
      </c>
      <c r="M8693" t="s">
        <v>394</v>
      </c>
      <c r="N8693">
        <v>37604</v>
      </c>
      <c r="O8693" t="s">
        <v>53</v>
      </c>
      <c r="P8693">
        <v>5</v>
      </c>
      <c r="Q8693">
        <v>4.9000000000000004</v>
      </c>
      <c r="R8693">
        <v>4.7</v>
      </c>
      <c r="S8693">
        <v>4.5</v>
      </c>
      <c r="T8693">
        <v>4.7</v>
      </c>
      <c r="U8693">
        <v>4.8</v>
      </c>
      <c r="V8693" t="s">
        <v>293</v>
      </c>
      <c r="W8693" t="s">
        <v>42</v>
      </c>
      <c r="X8693" t="s">
        <v>124</v>
      </c>
      <c r="Y8693">
        <v>23</v>
      </c>
      <c r="Z8693">
        <v>34</v>
      </c>
      <c r="AA8693" t="s">
        <v>44</v>
      </c>
      <c r="AB8693" t="s">
        <v>294</v>
      </c>
      <c r="AC8693" t="s">
        <v>219</v>
      </c>
      <c r="AD8693" t="s">
        <v>30310</v>
      </c>
      <c r="AE8693" t="s">
        <v>30311</v>
      </c>
      <c r="AF8693">
        <v>39182</v>
      </c>
    </row>
    <row r="8694" spans="1:32" x14ac:dyDescent="0.35">
      <c r="A8694">
        <v>2020</v>
      </c>
      <c r="B8694" t="s">
        <v>48</v>
      </c>
      <c r="C8694" t="s">
        <v>49</v>
      </c>
      <c r="D8694" t="s">
        <v>34</v>
      </c>
      <c r="E8694" t="s">
        <v>9592</v>
      </c>
      <c r="F8694">
        <v>4.8</v>
      </c>
      <c r="G8694">
        <v>219</v>
      </c>
      <c r="H8694" t="s">
        <v>36</v>
      </c>
      <c r="I8694" t="s">
        <v>30312</v>
      </c>
      <c r="J8694">
        <v>4.3</v>
      </c>
      <c r="K8694">
        <v>152</v>
      </c>
      <c r="L8694" t="s">
        <v>30313</v>
      </c>
      <c r="M8694" t="s">
        <v>427</v>
      </c>
      <c r="N8694">
        <v>31794</v>
      </c>
      <c r="O8694" t="s">
        <v>40</v>
      </c>
      <c r="P8694">
        <v>4.9000000000000004</v>
      </c>
      <c r="Q8694">
        <v>4.8</v>
      </c>
      <c r="R8694">
        <v>4.8</v>
      </c>
      <c r="S8694">
        <v>4.7</v>
      </c>
      <c r="T8694">
        <v>4.8</v>
      </c>
      <c r="U8694">
        <v>4.8</v>
      </c>
      <c r="V8694" t="s">
        <v>42</v>
      </c>
      <c r="W8694" t="s">
        <v>42</v>
      </c>
      <c r="X8694" t="s">
        <v>95</v>
      </c>
      <c r="Y8694">
        <v>20</v>
      </c>
      <c r="Z8694">
        <v>26</v>
      </c>
      <c r="AA8694" t="s">
        <v>44</v>
      </c>
      <c r="AB8694" t="s">
        <v>56</v>
      </c>
      <c r="AC8694" t="s">
        <v>832</v>
      </c>
      <c r="AD8694" t="s">
        <v>30314</v>
      </c>
      <c r="AE8694" t="s">
        <v>30315</v>
      </c>
      <c r="AF8694">
        <v>60615</v>
      </c>
    </row>
    <row r="8695" spans="1:32" x14ac:dyDescent="0.35">
      <c r="A8695">
        <v>2020</v>
      </c>
      <c r="B8695" t="s">
        <v>591</v>
      </c>
      <c r="C8695" t="s">
        <v>592</v>
      </c>
      <c r="D8695" t="s">
        <v>34</v>
      </c>
      <c r="E8695" t="s">
        <v>563</v>
      </c>
      <c r="F8695">
        <v>4.8</v>
      </c>
      <c r="G8695">
        <v>133</v>
      </c>
      <c r="H8695" t="s">
        <v>36</v>
      </c>
      <c r="I8695" t="s">
        <v>30316</v>
      </c>
      <c r="J8695">
        <v>4.5</v>
      </c>
      <c r="K8695">
        <v>218</v>
      </c>
      <c r="L8695" t="s">
        <v>30317</v>
      </c>
      <c r="M8695" t="s">
        <v>1036</v>
      </c>
      <c r="N8695">
        <v>28031</v>
      </c>
      <c r="O8695" t="s">
        <v>53</v>
      </c>
      <c r="P8695">
        <v>4.9000000000000004</v>
      </c>
      <c r="Q8695">
        <v>4.7</v>
      </c>
      <c r="R8695">
        <v>4.7</v>
      </c>
      <c r="S8695">
        <v>4.5999999999999996</v>
      </c>
      <c r="T8695">
        <v>4.8</v>
      </c>
      <c r="U8695">
        <v>4.8</v>
      </c>
      <c r="V8695" t="s">
        <v>859</v>
      </c>
      <c r="W8695" t="s">
        <v>123</v>
      </c>
      <c r="X8695" t="s">
        <v>43</v>
      </c>
      <c r="Y8695">
        <v>26</v>
      </c>
      <c r="Z8695">
        <v>33</v>
      </c>
      <c r="AA8695" t="s">
        <v>44</v>
      </c>
      <c r="AB8695" t="s">
        <v>78</v>
      </c>
      <c r="AC8695" t="s">
        <v>597</v>
      </c>
      <c r="AD8695" t="s">
        <v>30318</v>
      </c>
      <c r="AE8695" t="s">
        <v>30319</v>
      </c>
      <c r="AF8695">
        <v>10205</v>
      </c>
    </row>
    <row r="8696" spans="1:32" x14ac:dyDescent="0.35">
      <c r="A8696">
        <v>2021</v>
      </c>
      <c r="B8696" t="s">
        <v>187</v>
      </c>
      <c r="C8696" t="s">
        <v>23134</v>
      </c>
      <c r="D8696" t="s">
        <v>1836</v>
      </c>
      <c r="E8696" t="s">
        <v>30320</v>
      </c>
      <c r="F8696">
        <v>4.8</v>
      </c>
      <c r="G8696">
        <v>81</v>
      </c>
      <c r="H8696" t="s">
        <v>36</v>
      </c>
      <c r="I8696" t="s">
        <v>19669</v>
      </c>
      <c r="J8696">
        <v>4.5999999999999996</v>
      </c>
      <c r="K8696">
        <v>147</v>
      </c>
      <c r="L8696" t="s">
        <v>19670</v>
      </c>
      <c r="M8696" t="s">
        <v>538</v>
      </c>
      <c r="N8696">
        <v>15108</v>
      </c>
      <c r="O8696" t="s">
        <v>53</v>
      </c>
      <c r="P8696">
        <v>4.9000000000000004</v>
      </c>
      <c r="Q8696">
        <v>4.8</v>
      </c>
      <c r="R8696">
        <v>4.7</v>
      </c>
      <c r="S8696">
        <v>4.7</v>
      </c>
      <c r="T8696">
        <v>4.8</v>
      </c>
      <c r="U8696">
        <v>4.8</v>
      </c>
      <c r="V8696" t="s">
        <v>24971</v>
      </c>
      <c r="W8696" t="s">
        <v>42</v>
      </c>
      <c r="X8696" t="s">
        <v>124</v>
      </c>
      <c r="Y8696">
        <v>26</v>
      </c>
      <c r="Z8696">
        <v>33</v>
      </c>
      <c r="AA8696" t="s">
        <v>44</v>
      </c>
      <c r="AB8696" t="s">
        <v>78</v>
      </c>
      <c r="AC8696" t="s">
        <v>237</v>
      </c>
      <c r="AD8696" t="s">
        <v>30321</v>
      </c>
      <c r="AE8696" t="s">
        <v>30322</v>
      </c>
      <c r="AF8696">
        <v>19941</v>
      </c>
    </row>
    <row r="8697" spans="1:32" x14ac:dyDescent="0.35">
      <c r="A8697">
        <v>2015</v>
      </c>
      <c r="B8697" t="s">
        <v>129</v>
      </c>
      <c r="C8697" t="s">
        <v>30323</v>
      </c>
      <c r="D8697" t="s">
        <v>34</v>
      </c>
      <c r="E8697" t="s">
        <v>30324</v>
      </c>
      <c r="F8697">
        <v>4.7</v>
      </c>
      <c r="G8697">
        <v>102</v>
      </c>
      <c r="H8697" t="s">
        <v>36</v>
      </c>
      <c r="I8697" t="s">
        <v>29313</v>
      </c>
      <c r="J8697">
        <v>4.8</v>
      </c>
      <c r="K8697">
        <v>2475</v>
      </c>
      <c r="L8697" t="s">
        <v>29314</v>
      </c>
      <c r="M8697" t="s">
        <v>1036</v>
      </c>
      <c r="N8697">
        <v>28027</v>
      </c>
      <c r="O8697" t="s">
        <v>53</v>
      </c>
      <c r="P8697">
        <v>4.8</v>
      </c>
      <c r="Q8697">
        <v>4.7</v>
      </c>
      <c r="R8697">
        <v>4.7</v>
      </c>
      <c r="S8697">
        <v>4.5</v>
      </c>
      <c r="T8697">
        <v>4.8</v>
      </c>
      <c r="U8697">
        <v>4.7</v>
      </c>
      <c r="V8697" t="s">
        <v>2031</v>
      </c>
      <c r="W8697" t="s">
        <v>42</v>
      </c>
      <c r="X8697" t="s">
        <v>124</v>
      </c>
      <c r="Y8697">
        <v>17</v>
      </c>
      <c r="Z8697">
        <v>24</v>
      </c>
      <c r="AA8697" t="s">
        <v>77</v>
      </c>
      <c r="AB8697" t="s">
        <v>45</v>
      </c>
      <c r="AC8697" t="s">
        <v>474</v>
      </c>
      <c r="AD8697" t="s">
        <v>30325</v>
      </c>
      <c r="AE8697" t="s">
        <v>30326</v>
      </c>
      <c r="AF8697">
        <v>122859</v>
      </c>
    </row>
    <row r="8698" spans="1:32" x14ac:dyDescent="0.35">
      <c r="A8698">
        <v>2013</v>
      </c>
      <c r="B8698" t="s">
        <v>69</v>
      </c>
      <c r="C8698" t="s">
        <v>12502</v>
      </c>
      <c r="D8698" t="s">
        <v>34</v>
      </c>
      <c r="E8698" t="s">
        <v>12503</v>
      </c>
      <c r="F8698">
        <v>4.5</v>
      </c>
      <c r="G8698">
        <v>127</v>
      </c>
      <c r="H8698" t="s">
        <v>36</v>
      </c>
      <c r="I8698" t="s">
        <v>12504</v>
      </c>
      <c r="J8698">
        <v>4.5999999999999996</v>
      </c>
      <c r="K8698">
        <v>432</v>
      </c>
      <c r="L8698" t="s">
        <v>12505</v>
      </c>
      <c r="M8698" t="s">
        <v>472</v>
      </c>
      <c r="N8698">
        <v>34684</v>
      </c>
      <c r="O8698" t="s">
        <v>94</v>
      </c>
      <c r="P8698">
        <v>4.5999999999999996</v>
      </c>
      <c r="Q8698">
        <v>4.5</v>
      </c>
      <c r="R8698">
        <v>4.4000000000000004</v>
      </c>
      <c r="S8698">
        <v>4.5999999999999996</v>
      </c>
      <c r="T8698">
        <v>4.4000000000000004</v>
      </c>
      <c r="U8698">
        <v>4.7</v>
      </c>
      <c r="V8698" t="s">
        <v>12506</v>
      </c>
      <c r="W8698" t="s">
        <v>76</v>
      </c>
      <c r="X8698" t="s">
        <v>55</v>
      </c>
      <c r="Y8698">
        <v>17</v>
      </c>
      <c r="Z8698">
        <v>24</v>
      </c>
      <c r="AA8698" t="s">
        <v>44</v>
      </c>
      <c r="AB8698" t="s">
        <v>96</v>
      </c>
      <c r="AC8698" t="s">
        <v>848</v>
      </c>
      <c r="AD8698" t="s">
        <v>12507</v>
      </c>
      <c r="AE8698" t="s">
        <v>12508</v>
      </c>
      <c r="AF8698">
        <v>97260</v>
      </c>
    </row>
    <row r="8699" spans="1:32" x14ac:dyDescent="0.35">
      <c r="A8699">
        <v>2020</v>
      </c>
      <c r="B8699" t="s">
        <v>339</v>
      </c>
      <c r="C8699" t="s">
        <v>4282</v>
      </c>
      <c r="D8699" t="s">
        <v>34</v>
      </c>
      <c r="E8699" t="s">
        <v>30327</v>
      </c>
      <c r="F8699">
        <v>4.3</v>
      </c>
      <c r="G8699">
        <v>13</v>
      </c>
      <c r="H8699" t="s">
        <v>36</v>
      </c>
      <c r="I8699" t="s">
        <v>2200</v>
      </c>
      <c r="J8699">
        <v>4.7</v>
      </c>
      <c r="K8699">
        <v>733</v>
      </c>
      <c r="L8699" t="s">
        <v>2201</v>
      </c>
      <c r="M8699" t="s">
        <v>472</v>
      </c>
      <c r="N8699">
        <v>32751</v>
      </c>
      <c r="O8699" t="s">
        <v>40</v>
      </c>
      <c r="P8699">
        <v>4.2</v>
      </c>
      <c r="Q8699">
        <v>4.5</v>
      </c>
      <c r="R8699">
        <v>4.0999999999999996</v>
      </c>
      <c r="S8699">
        <v>3.9</v>
      </c>
      <c r="T8699">
        <v>4.9000000000000004</v>
      </c>
      <c r="U8699">
        <v>4.2</v>
      </c>
      <c r="V8699" t="s">
        <v>2677</v>
      </c>
      <c r="W8699" t="s">
        <v>505</v>
      </c>
      <c r="X8699" t="s">
        <v>55</v>
      </c>
      <c r="Y8699">
        <v>21</v>
      </c>
      <c r="Z8699">
        <v>27</v>
      </c>
      <c r="AA8699" t="s">
        <v>44</v>
      </c>
      <c r="AB8699" t="s">
        <v>198</v>
      </c>
      <c r="AC8699" t="s">
        <v>1614</v>
      </c>
      <c r="AD8699" t="s">
        <v>30328</v>
      </c>
      <c r="AE8699" t="s">
        <v>30329</v>
      </c>
      <c r="AF8699">
        <v>41386</v>
      </c>
    </row>
    <row r="8700" spans="1:32" x14ac:dyDescent="0.35">
      <c r="A8700">
        <v>2019</v>
      </c>
      <c r="B8700" t="s">
        <v>516</v>
      </c>
      <c r="C8700" t="s">
        <v>3537</v>
      </c>
      <c r="D8700" t="s">
        <v>34</v>
      </c>
      <c r="E8700" t="s">
        <v>8772</v>
      </c>
      <c r="F8700">
        <v>5</v>
      </c>
      <c r="G8700">
        <v>52</v>
      </c>
      <c r="H8700" t="s">
        <v>36</v>
      </c>
      <c r="I8700" t="s">
        <v>12549</v>
      </c>
      <c r="J8700">
        <v>4.9000000000000004</v>
      </c>
      <c r="K8700">
        <v>27824</v>
      </c>
      <c r="L8700" t="s">
        <v>12550</v>
      </c>
      <c r="M8700" t="s">
        <v>472</v>
      </c>
      <c r="N8700">
        <v>32822</v>
      </c>
      <c r="O8700" t="s">
        <v>40</v>
      </c>
      <c r="P8700">
        <v>5</v>
      </c>
      <c r="Q8700">
        <v>4.9000000000000004</v>
      </c>
      <c r="R8700">
        <v>4.9000000000000004</v>
      </c>
      <c r="S8700">
        <v>5</v>
      </c>
      <c r="T8700">
        <v>5</v>
      </c>
      <c r="U8700">
        <v>4.9000000000000004</v>
      </c>
      <c r="V8700" t="s">
        <v>3277</v>
      </c>
      <c r="W8700" t="s">
        <v>7335</v>
      </c>
      <c r="X8700" t="s">
        <v>43</v>
      </c>
      <c r="Y8700">
        <v>22</v>
      </c>
      <c r="Z8700">
        <v>28</v>
      </c>
      <c r="AA8700" t="s">
        <v>44</v>
      </c>
      <c r="AB8700" t="s">
        <v>151</v>
      </c>
      <c r="AC8700" t="s">
        <v>2396</v>
      </c>
      <c r="AD8700" t="s">
        <v>30330</v>
      </c>
      <c r="AE8700" t="s">
        <v>30331</v>
      </c>
      <c r="AF8700">
        <v>15508</v>
      </c>
    </row>
    <row r="8701" spans="1:32" x14ac:dyDescent="0.35">
      <c r="A8701">
        <v>2017</v>
      </c>
      <c r="B8701" t="s">
        <v>732</v>
      </c>
      <c r="C8701" t="s">
        <v>4693</v>
      </c>
      <c r="D8701" t="s">
        <v>34</v>
      </c>
      <c r="E8701" t="s">
        <v>2903</v>
      </c>
      <c r="F8701">
        <v>4.5999999999999996</v>
      </c>
      <c r="G8701">
        <v>187</v>
      </c>
      <c r="H8701" t="s">
        <v>36</v>
      </c>
      <c r="I8701" t="s">
        <v>12549</v>
      </c>
      <c r="J8701">
        <v>4.9000000000000004</v>
      </c>
      <c r="K8701">
        <v>27824</v>
      </c>
      <c r="L8701" t="s">
        <v>12550</v>
      </c>
      <c r="M8701" t="s">
        <v>472</v>
      </c>
      <c r="N8701">
        <v>32822</v>
      </c>
      <c r="O8701" t="s">
        <v>40</v>
      </c>
      <c r="P8701">
        <v>4.8</v>
      </c>
      <c r="Q8701">
        <v>4.7</v>
      </c>
      <c r="R8701">
        <v>4.5999999999999996</v>
      </c>
      <c r="S8701">
        <v>4.4000000000000004</v>
      </c>
      <c r="T8701">
        <v>4.8</v>
      </c>
      <c r="U8701">
        <v>4.5999999999999996</v>
      </c>
      <c r="V8701" t="s">
        <v>4347</v>
      </c>
      <c r="W8701" t="s">
        <v>455</v>
      </c>
      <c r="X8701" t="s">
        <v>55</v>
      </c>
      <c r="Y8701">
        <v>15</v>
      </c>
      <c r="Z8701">
        <v>21</v>
      </c>
      <c r="AA8701" t="s">
        <v>44</v>
      </c>
      <c r="AB8701" t="s">
        <v>45</v>
      </c>
      <c r="AC8701" t="s">
        <v>737</v>
      </c>
      <c r="AD8701" t="s">
        <v>30332</v>
      </c>
      <c r="AE8701" t="s">
        <v>30333</v>
      </c>
      <c r="AF8701">
        <v>53078</v>
      </c>
    </row>
    <row r="8702" spans="1:32" x14ac:dyDescent="0.35">
      <c r="A8702">
        <v>2014</v>
      </c>
      <c r="B8702" t="s">
        <v>48</v>
      </c>
      <c r="C8702" t="s">
        <v>1024</v>
      </c>
      <c r="D8702" t="s">
        <v>34</v>
      </c>
      <c r="E8702" t="s">
        <v>16346</v>
      </c>
      <c r="F8702">
        <v>4.7</v>
      </c>
      <c r="G8702">
        <v>297</v>
      </c>
      <c r="H8702" t="s">
        <v>36</v>
      </c>
      <c r="I8702" t="s">
        <v>30334</v>
      </c>
      <c r="J8702">
        <v>2.2000000000000002</v>
      </c>
      <c r="K8702">
        <v>10</v>
      </c>
      <c r="L8702" t="s">
        <v>30335</v>
      </c>
      <c r="M8702" t="s">
        <v>1036</v>
      </c>
      <c r="N8702">
        <v>27520</v>
      </c>
      <c r="O8702" t="s">
        <v>94</v>
      </c>
      <c r="P8702">
        <v>4.8</v>
      </c>
      <c r="Q8702">
        <v>4.5999999999999996</v>
      </c>
      <c r="R8702">
        <v>4.7</v>
      </c>
      <c r="S8702">
        <v>4.5</v>
      </c>
      <c r="T8702">
        <v>4.8</v>
      </c>
      <c r="U8702">
        <v>4.7</v>
      </c>
      <c r="V8702" t="s">
        <v>76</v>
      </c>
      <c r="W8702" t="s">
        <v>15670</v>
      </c>
      <c r="X8702" t="s">
        <v>95</v>
      </c>
      <c r="Y8702">
        <v>15</v>
      </c>
      <c r="Z8702">
        <v>21</v>
      </c>
      <c r="AA8702" t="s">
        <v>512</v>
      </c>
      <c r="AB8702" t="s">
        <v>151</v>
      </c>
      <c r="AC8702" t="s">
        <v>513</v>
      </c>
      <c r="AD8702" t="s">
        <v>30336</v>
      </c>
      <c r="AE8702" t="s">
        <v>30337</v>
      </c>
      <c r="AF8702">
        <v>69388</v>
      </c>
    </row>
    <row r="8703" spans="1:32" x14ac:dyDescent="0.35">
      <c r="A8703">
        <v>2019</v>
      </c>
      <c r="B8703" t="s">
        <v>373</v>
      </c>
      <c r="C8703" t="s">
        <v>3037</v>
      </c>
      <c r="D8703" t="s">
        <v>34</v>
      </c>
      <c r="E8703" t="s">
        <v>4998</v>
      </c>
      <c r="F8703">
        <v>4.5999999999999996</v>
      </c>
      <c r="G8703">
        <v>56</v>
      </c>
      <c r="H8703" t="s">
        <v>36</v>
      </c>
      <c r="I8703" t="s">
        <v>30338</v>
      </c>
      <c r="J8703">
        <v>4.4000000000000004</v>
      </c>
      <c r="K8703">
        <v>128</v>
      </c>
      <c r="L8703" t="s">
        <v>30339</v>
      </c>
      <c r="M8703" t="s">
        <v>481</v>
      </c>
      <c r="N8703">
        <v>20152</v>
      </c>
      <c r="O8703" t="s">
        <v>53</v>
      </c>
      <c r="P8703">
        <v>4.8</v>
      </c>
      <c r="Q8703">
        <v>4.5999999999999996</v>
      </c>
      <c r="R8703">
        <v>4.5</v>
      </c>
      <c r="S8703">
        <v>4.5</v>
      </c>
      <c r="T8703">
        <v>4.7</v>
      </c>
      <c r="U8703">
        <v>4.5999999999999996</v>
      </c>
      <c r="V8703" t="s">
        <v>5141</v>
      </c>
      <c r="W8703" t="s">
        <v>3039</v>
      </c>
      <c r="X8703" t="s">
        <v>43</v>
      </c>
      <c r="Y8703">
        <v>20</v>
      </c>
      <c r="Z8703">
        <v>27</v>
      </c>
      <c r="AA8703" t="s">
        <v>44</v>
      </c>
      <c r="AB8703" t="s">
        <v>78</v>
      </c>
      <c r="AC8703" t="s">
        <v>114</v>
      </c>
      <c r="AD8703" t="s">
        <v>30340</v>
      </c>
      <c r="AE8703" t="s">
        <v>30341</v>
      </c>
      <c r="AF8703">
        <v>61859</v>
      </c>
    </row>
    <row r="8704" spans="1:32" x14ac:dyDescent="0.35">
      <c r="A8704">
        <v>2016</v>
      </c>
      <c r="B8704" t="s">
        <v>129</v>
      </c>
      <c r="C8704" t="s">
        <v>25919</v>
      </c>
      <c r="D8704" t="s">
        <v>34</v>
      </c>
      <c r="E8704" t="s">
        <v>15964</v>
      </c>
      <c r="F8704">
        <v>4.8</v>
      </c>
      <c r="G8704">
        <v>190</v>
      </c>
      <c r="H8704" t="s">
        <v>36</v>
      </c>
      <c r="I8704" t="s">
        <v>27977</v>
      </c>
      <c r="J8704">
        <v>4.7</v>
      </c>
      <c r="K8704">
        <v>1167</v>
      </c>
      <c r="L8704" t="s">
        <v>27978</v>
      </c>
      <c r="M8704" t="s">
        <v>481</v>
      </c>
      <c r="N8704">
        <v>22408</v>
      </c>
      <c r="O8704" t="s">
        <v>94</v>
      </c>
      <c r="P8704">
        <v>4.8</v>
      </c>
      <c r="Q8704">
        <v>4.7</v>
      </c>
      <c r="R8704">
        <v>4.8</v>
      </c>
      <c r="S8704">
        <v>4.5999999999999996</v>
      </c>
      <c r="T8704">
        <v>4.9000000000000004</v>
      </c>
      <c r="U8704">
        <v>4.8</v>
      </c>
      <c r="V8704" t="s">
        <v>1058</v>
      </c>
      <c r="W8704" t="s">
        <v>42</v>
      </c>
      <c r="X8704" t="s">
        <v>95</v>
      </c>
      <c r="Y8704">
        <v>13</v>
      </c>
      <c r="Z8704">
        <v>21</v>
      </c>
      <c r="AA8704" t="s">
        <v>44</v>
      </c>
      <c r="AB8704" t="s">
        <v>2218</v>
      </c>
      <c r="AC8704" t="s">
        <v>14390</v>
      </c>
      <c r="AD8704" t="s">
        <v>30342</v>
      </c>
      <c r="AE8704" t="s">
        <v>30343</v>
      </c>
      <c r="AF8704">
        <v>8947</v>
      </c>
    </row>
    <row r="8705" spans="1:32" x14ac:dyDescent="0.35">
      <c r="A8705">
        <v>2019</v>
      </c>
      <c r="B8705" t="s">
        <v>288</v>
      </c>
      <c r="C8705" t="s">
        <v>289</v>
      </c>
      <c r="D8705" t="s">
        <v>34</v>
      </c>
      <c r="E8705" t="s">
        <v>30344</v>
      </c>
      <c r="F8705">
        <v>4.7</v>
      </c>
      <c r="G8705">
        <v>42</v>
      </c>
      <c r="H8705" t="s">
        <v>36</v>
      </c>
      <c r="I8705" t="s">
        <v>1737</v>
      </c>
      <c r="J8705">
        <v>4.7</v>
      </c>
      <c r="K8705">
        <v>1195</v>
      </c>
      <c r="L8705" t="s">
        <v>1738</v>
      </c>
      <c r="M8705" t="s">
        <v>481</v>
      </c>
      <c r="N8705">
        <v>22182</v>
      </c>
      <c r="O8705" t="s">
        <v>53</v>
      </c>
      <c r="P8705">
        <v>4.8</v>
      </c>
      <c r="Q8705">
        <v>4.5999999999999996</v>
      </c>
      <c r="R8705">
        <v>4.7</v>
      </c>
      <c r="S8705">
        <v>4.5</v>
      </c>
      <c r="T8705">
        <v>4.7</v>
      </c>
      <c r="U8705">
        <v>4.7</v>
      </c>
      <c r="V8705" t="s">
        <v>812</v>
      </c>
      <c r="W8705" t="s">
        <v>6045</v>
      </c>
      <c r="X8705" t="s">
        <v>124</v>
      </c>
      <c r="Y8705">
        <v>22</v>
      </c>
      <c r="Z8705">
        <v>27</v>
      </c>
      <c r="AA8705" t="s">
        <v>44</v>
      </c>
      <c r="AB8705" t="s">
        <v>294</v>
      </c>
      <c r="AC8705" t="s">
        <v>219</v>
      </c>
      <c r="AD8705" t="s">
        <v>30345</v>
      </c>
      <c r="AE8705" t="s">
        <v>30346</v>
      </c>
      <c r="AF8705">
        <v>33606</v>
      </c>
    </row>
    <row r="8706" spans="1:32" x14ac:dyDescent="0.35">
      <c r="A8706">
        <v>2019</v>
      </c>
      <c r="B8706" t="s">
        <v>365</v>
      </c>
      <c r="C8706" t="s">
        <v>2748</v>
      </c>
      <c r="D8706" t="s">
        <v>34</v>
      </c>
      <c r="E8706" t="s">
        <v>8134</v>
      </c>
      <c r="F8706">
        <v>4.5999999999999996</v>
      </c>
      <c r="G8706">
        <v>70</v>
      </c>
      <c r="H8706" t="s">
        <v>36</v>
      </c>
      <c r="I8706" t="s">
        <v>21250</v>
      </c>
      <c r="J8706">
        <v>4.0999999999999996</v>
      </c>
      <c r="K8706">
        <v>210</v>
      </c>
      <c r="L8706" t="s">
        <v>21251</v>
      </c>
      <c r="M8706" t="s">
        <v>481</v>
      </c>
      <c r="N8706">
        <v>22191</v>
      </c>
      <c r="O8706" t="s">
        <v>40</v>
      </c>
      <c r="P8706">
        <v>4.7</v>
      </c>
      <c r="Q8706">
        <v>4.5999999999999996</v>
      </c>
      <c r="R8706">
        <v>4.5999999999999996</v>
      </c>
      <c r="S8706">
        <v>4.3</v>
      </c>
      <c r="T8706">
        <v>4.7</v>
      </c>
      <c r="U8706">
        <v>4.7</v>
      </c>
      <c r="V8706" t="s">
        <v>1933</v>
      </c>
      <c r="W8706" t="s">
        <v>42</v>
      </c>
      <c r="X8706" t="s">
        <v>55</v>
      </c>
      <c r="Y8706">
        <v>15</v>
      </c>
      <c r="Z8706">
        <v>21</v>
      </c>
      <c r="AA8706" t="s">
        <v>44</v>
      </c>
      <c r="AB8706" t="s">
        <v>151</v>
      </c>
      <c r="AC8706" t="s">
        <v>913</v>
      </c>
      <c r="AD8706" t="s">
        <v>30347</v>
      </c>
      <c r="AE8706" t="s">
        <v>30348</v>
      </c>
      <c r="AF8706">
        <v>48384</v>
      </c>
    </row>
    <row r="8707" spans="1:32" x14ac:dyDescent="0.35">
      <c r="A8707">
        <v>2020</v>
      </c>
      <c r="B8707" t="s">
        <v>48</v>
      </c>
      <c r="C8707" t="s">
        <v>179</v>
      </c>
      <c r="D8707" t="s">
        <v>34</v>
      </c>
      <c r="E8707" t="s">
        <v>3048</v>
      </c>
      <c r="F8707">
        <v>4.5</v>
      </c>
      <c r="G8707">
        <v>248</v>
      </c>
      <c r="H8707" t="s">
        <v>36</v>
      </c>
      <c r="I8707" t="s">
        <v>30349</v>
      </c>
      <c r="J8707">
        <v>1.7</v>
      </c>
      <c r="K8707">
        <v>5</v>
      </c>
      <c r="L8707" t="s">
        <v>30350</v>
      </c>
      <c r="M8707" t="s">
        <v>538</v>
      </c>
      <c r="N8707">
        <v>17050</v>
      </c>
      <c r="O8707" t="s">
        <v>53</v>
      </c>
      <c r="P8707">
        <v>4.7</v>
      </c>
      <c r="Q8707">
        <v>4.5999999999999996</v>
      </c>
      <c r="R8707">
        <v>4.5</v>
      </c>
      <c r="S8707">
        <v>4.3</v>
      </c>
      <c r="T8707">
        <v>4.7</v>
      </c>
      <c r="U8707">
        <v>4.3</v>
      </c>
      <c r="V8707" t="s">
        <v>76</v>
      </c>
      <c r="W8707" t="s">
        <v>42</v>
      </c>
      <c r="X8707" t="s">
        <v>95</v>
      </c>
      <c r="Y8707">
        <v>21</v>
      </c>
      <c r="Z8707">
        <v>28</v>
      </c>
      <c r="AA8707" t="s">
        <v>44</v>
      </c>
      <c r="AB8707" t="s">
        <v>56</v>
      </c>
      <c r="AC8707" t="s">
        <v>207</v>
      </c>
      <c r="AD8707" t="s">
        <v>30351</v>
      </c>
      <c r="AE8707">
        <v>22783700</v>
      </c>
      <c r="AF8707">
        <v>10222</v>
      </c>
    </row>
    <row r="8708" spans="1:32" x14ac:dyDescent="0.35">
      <c r="A8708">
        <v>2012</v>
      </c>
      <c r="B8708" t="s">
        <v>32</v>
      </c>
      <c r="C8708" t="s">
        <v>746</v>
      </c>
      <c r="D8708" t="s">
        <v>34</v>
      </c>
      <c r="E8708" t="s">
        <v>15137</v>
      </c>
      <c r="F8708">
        <v>4.5</v>
      </c>
      <c r="G8708">
        <v>291</v>
      </c>
      <c r="H8708" t="s">
        <v>36</v>
      </c>
      <c r="I8708" t="s">
        <v>15138</v>
      </c>
      <c r="J8708">
        <v>4.8</v>
      </c>
      <c r="K8708">
        <v>438</v>
      </c>
      <c r="L8708" t="s">
        <v>15139</v>
      </c>
      <c r="M8708" t="s">
        <v>1103</v>
      </c>
      <c r="N8708">
        <v>21074</v>
      </c>
      <c r="O8708" t="s">
        <v>94</v>
      </c>
      <c r="P8708">
        <v>4.5</v>
      </c>
      <c r="Q8708">
        <v>4.5</v>
      </c>
      <c r="R8708">
        <v>4.5</v>
      </c>
      <c r="S8708">
        <v>4.5</v>
      </c>
      <c r="T8708">
        <v>4.4000000000000004</v>
      </c>
      <c r="U8708">
        <v>4.7</v>
      </c>
      <c r="V8708" t="s">
        <v>144</v>
      </c>
      <c r="W8708" t="s">
        <v>42</v>
      </c>
      <c r="X8708" t="s">
        <v>43</v>
      </c>
      <c r="Y8708">
        <v>25</v>
      </c>
      <c r="Z8708">
        <v>35</v>
      </c>
      <c r="AA8708" t="s">
        <v>44</v>
      </c>
      <c r="AB8708" t="s">
        <v>151</v>
      </c>
      <c r="AC8708" t="s">
        <v>597</v>
      </c>
      <c r="AD8708" t="s">
        <v>15140</v>
      </c>
      <c r="AE8708" t="s">
        <v>15141</v>
      </c>
      <c r="AF8708">
        <v>93692</v>
      </c>
    </row>
    <row r="8709" spans="1:32" x14ac:dyDescent="0.35">
      <c r="A8709">
        <v>2021</v>
      </c>
      <c r="B8709" t="s">
        <v>69</v>
      </c>
      <c r="C8709" t="s">
        <v>3047</v>
      </c>
      <c r="D8709" t="s">
        <v>34</v>
      </c>
      <c r="E8709" t="s">
        <v>1130</v>
      </c>
      <c r="F8709">
        <v>4.8</v>
      </c>
      <c r="G8709">
        <v>19</v>
      </c>
      <c r="H8709" t="s">
        <v>36</v>
      </c>
      <c r="I8709" t="s">
        <v>22375</v>
      </c>
      <c r="J8709">
        <v>4.7</v>
      </c>
      <c r="K8709">
        <v>204</v>
      </c>
      <c r="L8709" t="s">
        <v>22376</v>
      </c>
      <c r="M8709" t="s">
        <v>1103</v>
      </c>
      <c r="N8709">
        <v>21204</v>
      </c>
      <c r="O8709" t="s">
        <v>53</v>
      </c>
      <c r="P8709">
        <v>4.9000000000000004</v>
      </c>
      <c r="Q8709">
        <v>4.7</v>
      </c>
      <c r="R8709">
        <v>4.9000000000000004</v>
      </c>
      <c r="S8709">
        <v>4.7</v>
      </c>
      <c r="T8709">
        <v>4.8</v>
      </c>
      <c r="U8709">
        <v>4.8</v>
      </c>
      <c r="V8709" t="s">
        <v>1104</v>
      </c>
      <c r="W8709" t="s">
        <v>42</v>
      </c>
      <c r="X8709" t="s">
        <v>124</v>
      </c>
      <c r="Y8709">
        <v>19</v>
      </c>
      <c r="Z8709">
        <v>24</v>
      </c>
      <c r="AA8709" t="s">
        <v>44</v>
      </c>
      <c r="AB8709" t="s">
        <v>125</v>
      </c>
      <c r="AC8709" t="s">
        <v>126</v>
      </c>
      <c r="AD8709" t="s">
        <v>30352</v>
      </c>
      <c r="AE8709" t="s">
        <v>30353</v>
      </c>
      <c r="AF8709">
        <v>15142</v>
      </c>
    </row>
    <row r="8710" spans="1:32" x14ac:dyDescent="0.35">
      <c r="A8710">
        <v>2019</v>
      </c>
      <c r="B8710" t="s">
        <v>1046</v>
      </c>
      <c r="C8710" t="s">
        <v>5459</v>
      </c>
      <c r="D8710" t="s">
        <v>1311</v>
      </c>
      <c r="E8710" t="s">
        <v>17632</v>
      </c>
      <c r="F8710">
        <v>4.7</v>
      </c>
      <c r="G8710">
        <v>13</v>
      </c>
      <c r="H8710" t="s">
        <v>36</v>
      </c>
      <c r="I8710" t="s">
        <v>6074</v>
      </c>
      <c r="J8710">
        <v>4.7</v>
      </c>
      <c r="K8710">
        <v>1819</v>
      </c>
      <c r="L8710" t="s">
        <v>6075</v>
      </c>
      <c r="M8710" t="s">
        <v>472</v>
      </c>
      <c r="N8710">
        <v>33025</v>
      </c>
      <c r="O8710" t="s">
        <v>53</v>
      </c>
      <c r="P8710">
        <v>4.8</v>
      </c>
      <c r="Q8710">
        <v>4.8</v>
      </c>
      <c r="R8710">
        <v>4.8</v>
      </c>
      <c r="S8710">
        <v>4.3</v>
      </c>
      <c r="T8710">
        <v>4.7</v>
      </c>
      <c r="U8710">
        <v>4.9000000000000004</v>
      </c>
      <c r="V8710" t="s">
        <v>6769</v>
      </c>
      <c r="W8710" t="s">
        <v>42</v>
      </c>
      <c r="X8710" t="s">
        <v>55</v>
      </c>
      <c r="Y8710">
        <v>14</v>
      </c>
      <c r="Z8710">
        <v>21</v>
      </c>
      <c r="AA8710" t="s">
        <v>44</v>
      </c>
      <c r="AB8710" t="s">
        <v>56</v>
      </c>
      <c r="AC8710" t="s">
        <v>737</v>
      </c>
      <c r="AD8710" t="s">
        <v>17633</v>
      </c>
      <c r="AE8710" t="s">
        <v>17634</v>
      </c>
      <c r="AF8710">
        <v>54128</v>
      </c>
    </row>
    <row r="8711" spans="1:32" x14ac:dyDescent="0.35">
      <c r="A8711">
        <v>2020</v>
      </c>
      <c r="B8711" t="s">
        <v>81</v>
      </c>
      <c r="C8711" t="s">
        <v>3643</v>
      </c>
      <c r="D8711" t="s">
        <v>34</v>
      </c>
      <c r="E8711" t="s">
        <v>30354</v>
      </c>
      <c r="F8711">
        <v>4.8</v>
      </c>
      <c r="G8711">
        <v>38</v>
      </c>
      <c r="H8711" t="s">
        <v>36</v>
      </c>
      <c r="I8711" t="s">
        <v>9771</v>
      </c>
      <c r="J8711">
        <v>4.8</v>
      </c>
      <c r="K8711">
        <v>1649</v>
      </c>
      <c r="L8711" t="s">
        <v>9772</v>
      </c>
      <c r="M8711" t="s">
        <v>472</v>
      </c>
      <c r="N8711">
        <v>33064</v>
      </c>
      <c r="O8711" t="s">
        <v>53</v>
      </c>
      <c r="P8711">
        <v>4.8</v>
      </c>
      <c r="Q8711">
        <v>4.8</v>
      </c>
      <c r="R8711">
        <v>4.8</v>
      </c>
      <c r="S8711">
        <v>4.7</v>
      </c>
      <c r="T8711">
        <v>4.8</v>
      </c>
      <c r="U8711">
        <v>4.9000000000000004</v>
      </c>
      <c r="V8711" t="s">
        <v>76</v>
      </c>
      <c r="W8711" t="s">
        <v>41</v>
      </c>
      <c r="X8711" t="s">
        <v>43</v>
      </c>
      <c r="Y8711">
        <v>22</v>
      </c>
      <c r="Z8711">
        <v>28</v>
      </c>
      <c r="AA8711" t="s">
        <v>44</v>
      </c>
      <c r="AB8711" t="s">
        <v>151</v>
      </c>
      <c r="AC8711" t="s">
        <v>1959</v>
      </c>
      <c r="AD8711" t="s">
        <v>30355</v>
      </c>
      <c r="AE8711" t="s">
        <v>30356</v>
      </c>
      <c r="AF8711">
        <v>20593</v>
      </c>
    </row>
    <row r="8712" spans="1:32" x14ac:dyDescent="0.35">
      <c r="A8712">
        <v>2019</v>
      </c>
      <c r="B8712" t="s">
        <v>409</v>
      </c>
      <c r="C8712" t="s">
        <v>4048</v>
      </c>
      <c r="D8712" t="s">
        <v>4178</v>
      </c>
      <c r="E8712" t="s">
        <v>7376</v>
      </c>
      <c r="F8712">
        <v>4.5999999999999996</v>
      </c>
      <c r="G8712">
        <v>568</v>
      </c>
      <c r="H8712" t="s">
        <v>36</v>
      </c>
      <c r="I8712" t="s">
        <v>7377</v>
      </c>
      <c r="J8712">
        <v>4.4000000000000004</v>
      </c>
      <c r="K8712">
        <v>1772</v>
      </c>
      <c r="L8712" t="s">
        <v>7378</v>
      </c>
      <c r="M8712" t="s">
        <v>472</v>
      </c>
      <c r="N8712">
        <v>33021</v>
      </c>
      <c r="O8712" t="s">
        <v>40</v>
      </c>
      <c r="P8712">
        <v>4.8</v>
      </c>
      <c r="Q8712">
        <v>4.7</v>
      </c>
      <c r="R8712">
        <v>4.5</v>
      </c>
      <c r="S8712">
        <v>4.5</v>
      </c>
      <c r="T8712">
        <v>4.7</v>
      </c>
      <c r="U8712">
        <v>4.5999999999999996</v>
      </c>
      <c r="V8712" t="s">
        <v>1058</v>
      </c>
      <c r="W8712" t="s">
        <v>42</v>
      </c>
      <c r="X8712" t="s">
        <v>43</v>
      </c>
      <c r="Y8712">
        <v>22</v>
      </c>
      <c r="Z8712">
        <v>31</v>
      </c>
      <c r="AA8712" t="s">
        <v>44</v>
      </c>
      <c r="AB8712" t="s">
        <v>125</v>
      </c>
      <c r="AC8712" t="s">
        <v>567</v>
      </c>
      <c r="AD8712" t="s">
        <v>7379</v>
      </c>
      <c r="AE8712" t="s">
        <v>7380</v>
      </c>
      <c r="AF8712">
        <v>33148</v>
      </c>
    </row>
    <row r="8713" spans="1:32" x14ac:dyDescent="0.35">
      <c r="A8713">
        <v>2020</v>
      </c>
      <c r="B8713" t="s">
        <v>365</v>
      </c>
      <c r="C8713" t="s">
        <v>1399</v>
      </c>
      <c r="D8713" t="s">
        <v>34</v>
      </c>
      <c r="E8713" t="s">
        <v>30357</v>
      </c>
      <c r="F8713">
        <v>4.5999999999999996</v>
      </c>
      <c r="G8713">
        <v>137</v>
      </c>
      <c r="H8713" t="s">
        <v>36</v>
      </c>
      <c r="I8713" t="s">
        <v>30358</v>
      </c>
      <c r="J8713">
        <v>4.5</v>
      </c>
      <c r="K8713">
        <v>205</v>
      </c>
      <c r="L8713" t="s">
        <v>30359</v>
      </c>
      <c r="M8713" t="s">
        <v>538</v>
      </c>
      <c r="N8713">
        <v>19468</v>
      </c>
      <c r="O8713" t="s">
        <v>53</v>
      </c>
      <c r="P8713">
        <v>4.7</v>
      </c>
      <c r="Q8713">
        <v>4.5999999999999996</v>
      </c>
      <c r="R8713">
        <v>4.5999999999999996</v>
      </c>
      <c r="S8713">
        <v>4.5</v>
      </c>
      <c r="T8713">
        <v>4.8</v>
      </c>
      <c r="U8713">
        <v>4.5</v>
      </c>
      <c r="V8713" t="s">
        <v>973</v>
      </c>
      <c r="W8713" t="s">
        <v>455</v>
      </c>
      <c r="X8713" t="s">
        <v>55</v>
      </c>
      <c r="Y8713">
        <v>20</v>
      </c>
      <c r="Z8713">
        <v>23</v>
      </c>
      <c r="AA8713" t="s">
        <v>44</v>
      </c>
      <c r="AB8713" t="s">
        <v>45</v>
      </c>
      <c r="AC8713" t="s">
        <v>913</v>
      </c>
      <c r="AD8713" t="s">
        <v>30360</v>
      </c>
      <c r="AE8713" t="s">
        <v>30361</v>
      </c>
      <c r="AF8713">
        <v>18901</v>
      </c>
    </row>
    <row r="8714" spans="1:32" x14ac:dyDescent="0.35">
      <c r="A8714">
        <v>2020</v>
      </c>
      <c r="B8714" t="s">
        <v>365</v>
      </c>
      <c r="C8714" t="s">
        <v>12781</v>
      </c>
      <c r="D8714" t="s">
        <v>34</v>
      </c>
      <c r="E8714" t="s">
        <v>6458</v>
      </c>
      <c r="F8714">
        <v>4.9000000000000004</v>
      </c>
      <c r="G8714">
        <v>112</v>
      </c>
      <c r="H8714" t="s">
        <v>36</v>
      </c>
      <c r="I8714" t="s">
        <v>30362</v>
      </c>
      <c r="J8714">
        <v>3.4</v>
      </c>
      <c r="K8714">
        <v>5</v>
      </c>
      <c r="L8714" t="s">
        <v>30363</v>
      </c>
      <c r="M8714" t="s">
        <v>604</v>
      </c>
      <c r="N8714" s="1" t="s">
        <v>6111</v>
      </c>
      <c r="O8714" t="s">
        <v>53</v>
      </c>
      <c r="P8714">
        <v>4.8</v>
      </c>
      <c r="Q8714">
        <v>4.9000000000000004</v>
      </c>
      <c r="R8714">
        <v>4.9000000000000004</v>
      </c>
      <c r="S8714">
        <v>4.7</v>
      </c>
      <c r="T8714">
        <v>4.9000000000000004</v>
      </c>
      <c r="U8714">
        <v>4.8</v>
      </c>
      <c r="V8714" t="s">
        <v>951</v>
      </c>
      <c r="W8714" t="s">
        <v>455</v>
      </c>
      <c r="X8714" t="s">
        <v>43</v>
      </c>
      <c r="Y8714">
        <v>18</v>
      </c>
      <c r="Z8714">
        <v>27</v>
      </c>
      <c r="AA8714" t="s">
        <v>44</v>
      </c>
      <c r="AB8714" t="s">
        <v>125</v>
      </c>
      <c r="AC8714" t="s">
        <v>370</v>
      </c>
      <c r="AD8714" t="s">
        <v>30364</v>
      </c>
      <c r="AE8714" t="s">
        <v>30365</v>
      </c>
      <c r="AF8714">
        <v>49378</v>
      </c>
    </row>
    <row r="8715" spans="1:32" x14ac:dyDescent="0.35">
      <c r="A8715">
        <v>2019</v>
      </c>
      <c r="B8715" t="s">
        <v>321</v>
      </c>
      <c r="C8715" t="s">
        <v>30366</v>
      </c>
      <c r="D8715" t="s">
        <v>34</v>
      </c>
      <c r="E8715" t="s">
        <v>5015</v>
      </c>
      <c r="F8715">
        <v>4.9000000000000004</v>
      </c>
      <c r="G8715">
        <v>32</v>
      </c>
      <c r="H8715" t="s">
        <v>36</v>
      </c>
      <c r="I8715" t="s">
        <v>7797</v>
      </c>
      <c r="J8715">
        <v>4.9000000000000004</v>
      </c>
      <c r="K8715">
        <v>2576</v>
      </c>
      <c r="L8715" t="s">
        <v>7798</v>
      </c>
      <c r="M8715" t="s">
        <v>604</v>
      </c>
      <c r="N8715" s="1" t="s">
        <v>7799</v>
      </c>
      <c r="O8715" t="s">
        <v>53</v>
      </c>
      <c r="P8715">
        <v>5</v>
      </c>
      <c r="Q8715">
        <v>4.9000000000000004</v>
      </c>
      <c r="R8715">
        <v>4.9000000000000004</v>
      </c>
      <c r="S8715">
        <v>4.9000000000000004</v>
      </c>
      <c r="T8715">
        <v>4.9000000000000004</v>
      </c>
      <c r="U8715">
        <v>5</v>
      </c>
      <c r="V8715" t="s">
        <v>4391</v>
      </c>
      <c r="W8715" t="s">
        <v>327</v>
      </c>
      <c r="X8715" t="s">
        <v>124</v>
      </c>
      <c r="Y8715">
        <v>20</v>
      </c>
      <c r="Z8715">
        <v>29</v>
      </c>
      <c r="AA8715" t="s">
        <v>44</v>
      </c>
      <c r="AB8715" t="s">
        <v>151</v>
      </c>
      <c r="AC8715" t="s">
        <v>219</v>
      </c>
      <c r="AD8715" t="s">
        <v>30367</v>
      </c>
      <c r="AE8715" t="s">
        <v>30368</v>
      </c>
      <c r="AF8715">
        <v>15060</v>
      </c>
    </row>
    <row r="8716" spans="1:32" x14ac:dyDescent="0.35">
      <c r="A8716">
        <v>2019</v>
      </c>
      <c r="B8716" t="s">
        <v>516</v>
      </c>
      <c r="C8716" t="s">
        <v>7332</v>
      </c>
      <c r="D8716" t="s">
        <v>34</v>
      </c>
      <c r="E8716" t="s">
        <v>30369</v>
      </c>
      <c r="F8716">
        <v>5</v>
      </c>
      <c r="G8716">
        <v>52</v>
      </c>
      <c r="H8716" t="s">
        <v>36</v>
      </c>
      <c r="I8716" t="s">
        <v>13848</v>
      </c>
      <c r="J8716">
        <v>4.5</v>
      </c>
      <c r="K8716">
        <v>752</v>
      </c>
      <c r="L8716" t="s">
        <v>13849</v>
      </c>
      <c r="M8716" t="s">
        <v>604</v>
      </c>
      <c r="N8716" s="1" t="s">
        <v>13850</v>
      </c>
      <c r="O8716" t="s">
        <v>53</v>
      </c>
      <c r="P8716">
        <v>5</v>
      </c>
      <c r="Q8716">
        <v>4.9000000000000004</v>
      </c>
      <c r="R8716">
        <v>4.9000000000000004</v>
      </c>
      <c r="S8716">
        <v>5</v>
      </c>
      <c r="T8716">
        <v>5</v>
      </c>
      <c r="U8716">
        <v>4.9000000000000004</v>
      </c>
      <c r="V8716" t="s">
        <v>521</v>
      </c>
      <c r="W8716" t="s">
        <v>42</v>
      </c>
      <c r="X8716" t="s">
        <v>124</v>
      </c>
      <c r="Y8716">
        <v>20</v>
      </c>
      <c r="Z8716">
        <v>26</v>
      </c>
      <c r="AA8716" t="s">
        <v>44</v>
      </c>
      <c r="AB8716" t="s">
        <v>151</v>
      </c>
      <c r="AC8716" t="s">
        <v>2396</v>
      </c>
      <c r="AD8716" t="s">
        <v>30370</v>
      </c>
      <c r="AE8716" t="s">
        <v>30371</v>
      </c>
      <c r="AF8716">
        <v>42955</v>
      </c>
    </row>
    <row r="8717" spans="1:32" x14ac:dyDescent="0.35">
      <c r="A8717">
        <v>2018</v>
      </c>
      <c r="B8717" t="s">
        <v>257</v>
      </c>
      <c r="C8717" t="s">
        <v>2322</v>
      </c>
      <c r="D8717" t="s">
        <v>34</v>
      </c>
      <c r="E8717" t="s">
        <v>1507</v>
      </c>
      <c r="F8717">
        <v>4.8</v>
      </c>
      <c r="G8717">
        <v>66</v>
      </c>
      <c r="H8717" t="s">
        <v>36</v>
      </c>
      <c r="I8717" t="s">
        <v>30372</v>
      </c>
      <c r="J8717">
        <v>1.9</v>
      </c>
      <c r="K8717">
        <v>27</v>
      </c>
      <c r="L8717" t="s">
        <v>30373</v>
      </c>
      <c r="M8717" t="s">
        <v>604</v>
      </c>
      <c r="N8717" s="1" t="s">
        <v>9436</v>
      </c>
      <c r="O8717" t="s">
        <v>40</v>
      </c>
      <c r="P8717">
        <v>4.8</v>
      </c>
      <c r="Q8717">
        <v>4.9000000000000004</v>
      </c>
      <c r="R8717">
        <v>4.9000000000000004</v>
      </c>
      <c r="S8717">
        <v>4.5</v>
      </c>
      <c r="T8717">
        <v>4.9000000000000004</v>
      </c>
      <c r="U8717">
        <v>4.8</v>
      </c>
      <c r="V8717" t="s">
        <v>4941</v>
      </c>
      <c r="W8717" t="s">
        <v>77</v>
      </c>
      <c r="X8717" t="s">
        <v>124</v>
      </c>
      <c r="Y8717">
        <v>18</v>
      </c>
      <c r="Z8717">
        <v>24</v>
      </c>
      <c r="AA8717" t="s">
        <v>44</v>
      </c>
      <c r="AB8717" t="s">
        <v>30374</v>
      </c>
      <c r="AC8717" t="s">
        <v>431</v>
      </c>
      <c r="AD8717" t="s">
        <v>30375</v>
      </c>
      <c r="AE8717" t="s">
        <v>30376</v>
      </c>
      <c r="AF8717">
        <v>49710</v>
      </c>
    </row>
    <row r="8718" spans="1:32" x14ac:dyDescent="0.35">
      <c r="A8718">
        <v>2019</v>
      </c>
      <c r="B8718" t="s">
        <v>409</v>
      </c>
      <c r="C8718" t="s">
        <v>1691</v>
      </c>
      <c r="D8718" t="s">
        <v>34</v>
      </c>
      <c r="E8718" t="s">
        <v>1914</v>
      </c>
      <c r="F8718">
        <v>4.8</v>
      </c>
      <c r="G8718">
        <v>224</v>
      </c>
      <c r="H8718" t="s">
        <v>36</v>
      </c>
      <c r="I8718" t="s">
        <v>5691</v>
      </c>
      <c r="J8718">
        <v>4.7</v>
      </c>
      <c r="K8718">
        <v>1335</v>
      </c>
      <c r="L8718" t="s">
        <v>5692</v>
      </c>
      <c r="M8718" t="s">
        <v>679</v>
      </c>
      <c r="N8718">
        <v>10954</v>
      </c>
      <c r="O8718" t="s">
        <v>40</v>
      </c>
      <c r="P8718">
        <v>4.9000000000000004</v>
      </c>
      <c r="Q8718">
        <v>4.9000000000000004</v>
      </c>
      <c r="R8718">
        <v>4.8</v>
      </c>
      <c r="S8718">
        <v>4.5999999999999996</v>
      </c>
      <c r="T8718">
        <v>4.9000000000000004</v>
      </c>
      <c r="U8718">
        <v>4.8</v>
      </c>
      <c r="V8718" t="s">
        <v>566</v>
      </c>
      <c r="W8718" t="s">
        <v>42</v>
      </c>
      <c r="X8718" t="s">
        <v>55</v>
      </c>
      <c r="Y8718">
        <v>18</v>
      </c>
      <c r="Z8718">
        <v>25</v>
      </c>
      <c r="AA8718" t="s">
        <v>44</v>
      </c>
      <c r="AB8718" t="s">
        <v>45</v>
      </c>
      <c r="AC8718" t="s">
        <v>474</v>
      </c>
      <c r="AD8718" t="s">
        <v>17295</v>
      </c>
      <c r="AE8718" t="s">
        <v>17296</v>
      </c>
      <c r="AF8718">
        <v>31026</v>
      </c>
    </row>
    <row r="8719" spans="1:32" x14ac:dyDescent="0.35">
      <c r="A8719">
        <v>2019</v>
      </c>
      <c r="B8719" t="s">
        <v>525</v>
      </c>
      <c r="C8719" t="s">
        <v>5723</v>
      </c>
      <c r="D8719" t="s">
        <v>34</v>
      </c>
      <c r="E8719" t="s">
        <v>17558</v>
      </c>
      <c r="F8719">
        <v>4.7</v>
      </c>
      <c r="G8719">
        <v>256</v>
      </c>
      <c r="H8719" t="s">
        <v>36</v>
      </c>
      <c r="I8719" t="s">
        <v>6125</v>
      </c>
      <c r="J8719">
        <v>4.5999999999999996</v>
      </c>
      <c r="K8719">
        <v>529</v>
      </c>
      <c r="L8719" t="s">
        <v>6126</v>
      </c>
      <c r="M8719" t="s">
        <v>679</v>
      </c>
      <c r="N8719">
        <v>12304</v>
      </c>
      <c r="O8719" t="s">
        <v>53</v>
      </c>
      <c r="P8719">
        <v>4.8</v>
      </c>
      <c r="Q8719">
        <v>4.8</v>
      </c>
      <c r="R8719">
        <v>4.7</v>
      </c>
      <c r="S8719">
        <v>4.7</v>
      </c>
      <c r="T8719">
        <v>4.8</v>
      </c>
      <c r="U8719">
        <v>4.8</v>
      </c>
      <c r="V8719" t="s">
        <v>5727</v>
      </c>
      <c r="W8719" t="s">
        <v>4770</v>
      </c>
      <c r="X8719" t="s">
        <v>124</v>
      </c>
      <c r="Y8719">
        <v>19</v>
      </c>
      <c r="Z8719">
        <v>24</v>
      </c>
      <c r="AA8719" t="s">
        <v>44</v>
      </c>
      <c r="AB8719" t="s">
        <v>45</v>
      </c>
      <c r="AC8719" t="s">
        <v>1477</v>
      </c>
      <c r="AD8719" t="s">
        <v>30377</v>
      </c>
      <c r="AE8719" t="s">
        <v>30378</v>
      </c>
      <c r="AF8719">
        <v>49379</v>
      </c>
    </row>
    <row r="8720" spans="1:32" x14ac:dyDescent="0.35">
      <c r="A8720">
        <v>2021</v>
      </c>
      <c r="B8720" t="s">
        <v>389</v>
      </c>
      <c r="C8720" t="s">
        <v>1223</v>
      </c>
      <c r="D8720" t="s">
        <v>34</v>
      </c>
      <c r="E8720" t="s">
        <v>30379</v>
      </c>
      <c r="F8720">
        <v>4</v>
      </c>
      <c r="G8720">
        <v>15</v>
      </c>
      <c r="H8720" t="s">
        <v>36</v>
      </c>
      <c r="I8720" t="s">
        <v>30380</v>
      </c>
      <c r="J8720">
        <v>4.9000000000000004</v>
      </c>
      <c r="K8720">
        <v>6720</v>
      </c>
      <c r="L8720" t="s">
        <v>30381</v>
      </c>
      <c r="M8720" t="s">
        <v>604</v>
      </c>
      <c r="N8720" s="1" t="s">
        <v>3335</v>
      </c>
      <c r="O8720" t="s">
        <v>53</v>
      </c>
      <c r="P8720">
        <v>4.0999999999999996</v>
      </c>
      <c r="Q8720">
        <v>4.2</v>
      </c>
      <c r="R8720">
        <v>4.3</v>
      </c>
      <c r="S8720">
        <v>3.7</v>
      </c>
      <c r="T8720">
        <v>4.2</v>
      </c>
      <c r="U8720">
        <v>3.8</v>
      </c>
      <c r="V8720" t="s">
        <v>1279</v>
      </c>
      <c r="W8720" t="s">
        <v>42</v>
      </c>
      <c r="X8720" t="s">
        <v>124</v>
      </c>
      <c r="Y8720">
        <v>131</v>
      </c>
      <c r="Z8720">
        <v>117</v>
      </c>
      <c r="AA8720" t="s">
        <v>1227</v>
      </c>
      <c r="AB8720" t="s">
        <v>1228</v>
      </c>
      <c r="AC8720" t="s">
        <v>1227</v>
      </c>
      <c r="AD8720" t="s">
        <v>30382</v>
      </c>
      <c r="AE8720" t="s">
        <v>30383</v>
      </c>
      <c r="AF8720">
        <v>10785</v>
      </c>
    </row>
    <row r="8721" spans="1:32" x14ac:dyDescent="0.35">
      <c r="A8721">
        <v>2020</v>
      </c>
      <c r="B8721" t="s">
        <v>108</v>
      </c>
      <c r="C8721" t="s">
        <v>643</v>
      </c>
      <c r="D8721" t="s">
        <v>634</v>
      </c>
      <c r="E8721" t="s">
        <v>30384</v>
      </c>
      <c r="F8721">
        <v>4.9000000000000004</v>
      </c>
      <c r="G8721">
        <v>7</v>
      </c>
      <c r="H8721" t="s">
        <v>36</v>
      </c>
      <c r="I8721" t="s">
        <v>14193</v>
      </c>
      <c r="J8721">
        <v>4.5</v>
      </c>
      <c r="K8721">
        <v>452</v>
      </c>
      <c r="L8721" t="s">
        <v>14194</v>
      </c>
      <c r="M8721" t="s">
        <v>679</v>
      </c>
      <c r="N8721">
        <v>10019</v>
      </c>
      <c r="O8721" t="s">
        <v>40</v>
      </c>
      <c r="P8721">
        <v>5</v>
      </c>
      <c r="Q8721">
        <v>5</v>
      </c>
      <c r="R8721">
        <v>5</v>
      </c>
      <c r="S8721">
        <v>4.5999999999999996</v>
      </c>
      <c r="T8721">
        <v>5</v>
      </c>
      <c r="U8721">
        <v>5</v>
      </c>
      <c r="V8721" t="s">
        <v>3640</v>
      </c>
      <c r="W8721" t="s">
        <v>123</v>
      </c>
      <c r="X8721" t="s">
        <v>124</v>
      </c>
      <c r="Y8721">
        <v>17</v>
      </c>
      <c r="Z8721">
        <v>27</v>
      </c>
      <c r="AA8721" t="s">
        <v>44</v>
      </c>
      <c r="AB8721" t="s">
        <v>125</v>
      </c>
      <c r="AC8721" t="s">
        <v>640</v>
      </c>
      <c r="AD8721" t="s">
        <v>30385</v>
      </c>
      <c r="AE8721">
        <v>706820</v>
      </c>
      <c r="AF8721">
        <v>24856</v>
      </c>
    </row>
    <row r="8722" spans="1:32" x14ac:dyDescent="0.35">
      <c r="A8722">
        <v>2019</v>
      </c>
      <c r="B8722" t="s">
        <v>409</v>
      </c>
      <c r="C8722" t="s">
        <v>4048</v>
      </c>
      <c r="D8722" t="s">
        <v>34</v>
      </c>
      <c r="E8722" t="s">
        <v>30386</v>
      </c>
      <c r="F8722">
        <v>4.5999999999999996</v>
      </c>
      <c r="G8722">
        <v>568</v>
      </c>
      <c r="H8722" t="s">
        <v>36</v>
      </c>
      <c r="I8722" t="s">
        <v>27474</v>
      </c>
      <c r="J8722">
        <v>4.8</v>
      </c>
      <c r="K8722">
        <v>5572</v>
      </c>
      <c r="L8722" t="s">
        <v>27475</v>
      </c>
      <c r="M8722" t="s">
        <v>679</v>
      </c>
      <c r="N8722">
        <v>12206</v>
      </c>
      <c r="O8722" t="s">
        <v>40</v>
      </c>
      <c r="P8722">
        <v>4.8</v>
      </c>
      <c r="Q8722">
        <v>4.7</v>
      </c>
      <c r="R8722">
        <v>4.5</v>
      </c>
      <c r="S8722">
        <v>4.5</v>
      </c>
      <c r="T8722">
        <v>4.7</v>
      </c>
      <c r="U8722">
        <v>4.5999999999999996</v>
      </c>
      <c r="V8722" t="s">
        <v>2031</v>
      </c>
      <c r="W8722" t="s">
        <v>42</v>
      </c>
      <c r="X8722" t="s">
        <v>55</v>
      </c>
      <c r="Y8722">
        <v>19</v>
      </c>
      <c r="Z8722">
        <v>27</v>
      </c>
      <c r="AA8722" t="s">
        <v>44</v>
      </c>
      <c r="AB8722" t="s">
        <v>125</v>
      </c>
      <c r="AC8722" t="s">
        <v>3456</v>
      </c>
      <c r="AD8722" t="s">
        <v>30387</v>
      </c>
      <c r="AE8722">
        <v>3220665</v>
      </c>
      <c r="AF8722">
        <v>35092</v>
      </c>
    </row>
    <row r="8723" spans="1:32" x14ac:dyDescent="0.35">
      <c r="A8723">
        <v>2019</v>
      </c>
      <c r="B8723" t="s">
        <v>213</v>
      </c>
      <c r="C8723" t="s">
        <v>1032</v>
      </c>
      <c r="D8723" t="s">
        <v>34</v>
      </c>
      <c r="E8723" t="s">
        <v>30388</v>
      </c>
      <c r="F8723">
        <v>4.5999999999999996</v>
      </c>
      <c r="G8723">
        <v>63</v>
      </c>
      <c r="H8723" t="s">
        <v>36</v>
      </c>
      <c r="I8723" t="s">
        <v>8710</v>
      </c>
      <c r="J8723">
        <v>4.5999999999999996</v>
      </c>
      <c r="K8723">
        <v>1410</v>
      </c>
      <c r="L8723" t="s">
        <v>8711</v>
      </c>
      <c r="M8723" t="s">
        <v>679</v>
      </c>
      <c r="N8723">
        <v>11210</v>
      </c>
      <c r="O8723" t="s">
        <v>53</v>
      </c>
      <c r="P8723">
        <v>4.5999999999999996</v>
      </c>
      <c r="Q8723">
        <v>4.7</v>
      </c>
      <c r="R8723">
        <v>4.5999999999999996</v>
      </c>
      <c r="S8723">
        <v>4.5</v>
      </c>
      <c r="T8723">
        <v>4.7</v>
      </c>
      <c r="U8723">
        <v>4.8</v>
      </c>
      <c r="V8723" t="s">
        <v>42</v>
      </c>
      <c r="W8723" t="s">
        <v>655</v>
      </c>
      <c r="X8723" t="s">
        <v>124</v>
      </c>
      <c r="Y8723">
        <v>19</v>
      </c>
      <c r="Z8723">
        <v>26</v>
      </c>
      <c r="AA8723" t="s">
        <v>44</v>
      </c>
      <c r="AB8723" t="s">
        <v>125</v>
      </c>
      <c r="AC8723" t="s">
        <v>126</v>
      </c>
      <c r="AD8723" t="s">
        <v>30389</v>
      </c>
      <c r="AE8723" t="s">
        <v>30390</v>
      </c>
      <c r="AF8723">
        <v>42648</v>
      </c>
    </row>
    <row r="8724" spans="1:32" x14ac:dyDescent="0.35">
      <c r="A8724">
        <v>2019</v>
      </c>
      <c r="B8724" t="s">
        <v>591</v>
      </c>
      <c r="C8724" t="s">
        <v>1992</v>
      </c>
      <c r="D8724" t="s">
        <v>1783</v>
      </c>
      <c r="E8724" t="s">
        <v>1384</v>
      </c>
      <c r="F8724">
        <v>4.9000000000000004</v>
      </c>
      <c r="G8724">
        <v>96</v>
      </c>
      <c r="H8724" t="s">
        <v>36</v>
      </c>
      <c r="I8724" t="s">
        <v>15825</v>
      </c>
      <c r="J8724">
        <v>4.2</v>
      </c>
      <c r="K8724">
        <v>269</v>
      </c>
      <c r="L8724" t="s">
        <v>15826</v>
      </c>
      <c r="M8724" t="s">
        <v>679</v>
      </c>
      <c r="N8724">
        <v>10598</v>
      </c>
      <c r="O8724" t="s">
        <v>53</v>
      </c>
      <c r="P8724">
        <v>5</v>
      </c>
      <c r="Q8724">
        <v>4.9000000000000004</v>
      </c>
      <c r="R8724">
        <v>4.8</v>
      </c>
      <c r="S8724">
        <v>4.8</v>
      </c>
      <c r="T8724">
        <v>4.9000000000000004</v>
      </c>
      <c r="U8724">
        <v>4.8</v>
      </c>
      <c r="V8724" t="s">
        <v>1565</v>
      </c>
      <c r="W8724" t="s">
        <v>889</v>
      </c>
      <c r="X8724" t="s">
        <v>124</v>
      </c>
      <c r="Y8724">
        <v>20</v>
      </c>
      <c r="Z8724">
        <v>28</v>
      </c>
      <c r="AA8724" t="s">
        <v>44</v>
      </c>
      <c r="AB8724" t="s">
        <v>78</v>
      </c>
      <c r="AC8724" t="s">
        <v>184</v>
      </c>
      <c r="AD8724" t="s">
        <v>30391</v>
      </c>
      <c r="AE8724" t="s">
        <v>30392</v>
      </c>
      <c r="AF8724">
        <v>43367</v>
      </c>
    </row>
    <row r="8725" spans="1:32" x14ac:dyDescent="0.35">
      <c r="A8725">
        <v>2020</v>
      </c>
      <c r="B8725" t="s">
        <v>108</v>
      </c>
      <c r="C8725" t="s">
        <v>1594</v>
      </c>
      <c r="D8725" t="s">
        <v>34</v>
      </c>
      <c r="E8725" t="s">
        <v>23121</v>
      </c>
      <c r="F8725">
        <v>4.3</v>
      </c>
      <c r="G8725">
        <v>75</v>
      </c>
      <c r="H8725" t="s">
        <v>36</v>
      </c>
      <c r="I8725" t="s">
        <v>1225</v>
      </c>
      <c r="J8725">
        <v>3.4</v>
      </c>
      <c r="K8725">
        <v>472</v>
      </c>
      <c r="L8725" t="s">
        <v>1226</v>
      </c>
      <c r="M8725" t="s">
        <v>679</v>
      </c>
      <c r="N8725">
        <v>10475</v>
      </c>
      <c r="O8725" t="s">
        <v>40</v>
      </c>
      <c r="P8725">
        <v>4.5999999999999996</v>
      </c>
      <c r="Q8725">
        <v>4.5999999999999996</v>
      </c>
      <c r="R8725">
        <v>4</v>
      </c>
      <c r="S8725">
        <v>3.9</v>
      </c>
      <c r="T8725">
        <v>4.5999999999999996</v>
      </c>
      <c r="U8725">
        <v>4.0999999999999996</v>
      </c>
      <c r="V8725" t="s">
        <v>144</v>
      </c>
      <c r="W8725" t="s">
        <v>77</v>
      </c>
      <c r="X8725" t="s">
        <v>124</v>
      </c>
      <c r="Y8725">
        <v>19</v>
      </c>
      <c r="Z8725">
        <v>26</v>
      </c>
      <c r="AA8725" t="s">
        <v>44</v>
      </c>
      <c r="AB8725" t="s">
        <v>125</v>
      </c>
      <c r="AC8725" t="s">
        <v>219</v>
      </c>
      <c r="AD8725" t="s">
        <v>30393</v>
      </c>
      <c r="AE8725">
        <v>18441</v>
      </c>
      <c r="AF8725">
        <v>47981</v>
      </c>
    </row>
    <row r="8726" spans="1:32" x14ac:dyDescent="0.35">
      <c r="A8726">
        <v>2019</v>
      </c>
      <c r="B8726" t="s">
        <v>213</v>
      </c>
      <c r="C8726" t="s">
        <v>2075</v>
      </c>
      <c r="D8726" t="s">
        <v>34</v>
      </c>
      <c r="E8726" t="s">
        <v>9049</v>
      </c>
      <c r="F8726">
        <v>4.3</v>
      </c>
      <c r="G8726">
        <v>217</v>
      </c>
      <c r="H8726" t="s">
        <v>36</v>
      </c>
      <c r="I8726" t="s">
        <v>9050</v>
      </c>
      <c r="J8726">
        <v>4.5</v>
      </c>
      <c r="K8726">
        <v>337</v>
      </c>
      <c r="L8726" t="s">
        <v>9051</v>
      </c>
      <c r="M8726" t="s">
        <v>679</v>
      </c>
      <c r="N8726">
        <v>11563</v>
      </c>
      <c r="O8726" t="s">
        <v>53</v>
      </c>
      <c r="P8726">
        <v>4.5999999999999996</v>
      </c>
      <c r="Q8726">
        <v>4.5</v>
      </c>
      <c r="R8726">
        <v>4.2</v>
      </c>
      <c r="S8726">
        <v>4.0999999999999996</v>
      </c>
      <c r="T8726">
        <v>4.5999999999999996</v>
      </c>
      <c r="U8726">
        <v>4.2</v>
      </c>
      <c r="V8726" t="s">
        <v>104</v>
      </c>
      <c r="W8726" t="s">
        <v>327</v>
      </c>
      <c r="X8726" t="s">
        <v>124</v>
      </c>
      <c r="Y8726">
        <v>21</v>
      </c>
      <c r="Z8726">
        <v>27</v>
      </c>
      <c r="AA8726" t="s">
        <v>44</v>
      </c>
      <c r="AB8726" t="s">
        <v>56</v>
      </c>
      <c r="AC8726" t="s">
        <v>219</v>
      </c>
      <c r="AD8726" t="s">
        <v>9052</v>
      </c>
      <c r="AE8726">
        <v>10595</v>
      </c>
      <c r="AF8726">
        <v>32576</v>
      </c>
    </row>
    <row r="8727" spans="1:32" x14ac:dyDescent="0.35">
      <c r="A8727">
        <v>2014</v>
      </c>
      <c r="B8727" t="s">
        <v>616</v>
      </c>
      <c r="C8727" t="s">
        <v>25262</v>
      </c>
      <c r="D8727" t="s">
        <v>34</v>
      </c>
      <c r="E8727" t="s">
        <v>30394</v>
      </c>
      <c r="F8727">
        <v>4.2</v>
      </c>
      <c r="G8727">
        <v>30</v>
      </c>
      <c r="H8727" t="s">
        <v>36</v>
      </c>
      <c r="I8727" t="s">
        <v>5248</v>
      </c>
      <c r="J8727">
        <v>4.8</v>
      </c>
      <c r="K8727">
        <v>2065</v>
      </c>
      <c r="L8727" t="s">
        <v>5249</v>
      </c>
      <c r="M8727" t="s">
        <v>2335</v>
      </c>
      <c r="N8727" s="1" t="s">
        <v>5250</v>
      </c>
      <c r="O8727" t="s">
        <v>53</v>
      </c>
      <c r="P8727">
        <v>4.2</v>
      </c>
      <c r="Q8727">
        <v>4.3</v>
      </c>
      <c r="R8727">
        <v>3.9</v>
      </c>
      <c r="S8727">
        <v>4.3</v>
      </c>
      <c r="T8727">
        <v>4.3</v>
      </c>
      <c r="U8727">
        <v>4.4000000000000004</v>
      </c>
      <c r="V8727" t="s">
        <v>30395</v>
      </c>
      <c r="W8727" t="s">
        <v>42</v>
      </c>
      <c r="X8727" t="s">
        <v>43</v>
      </c>
      <c r="Y8727">
        <v>24</v>
      </c>
      <c r="Z8727">
        <v>33</v>
      </c>
      <c r="AA8727" t="s">
        <v>44</v>
      </c>
      <c r="AB8727" t="s">
        <v>151</v>
      </c>
      <c r="AC8727" t="s">
        <v>938</v>
      </c>
      <c r="AD8727" t="s">
        <v>30396</v>
      </c>
      <c r="AE8727" t="s">
        <v>30397</v>
      </c>
      <c r="AF8727">
        <v>136248</v>
      </c>
    </row>
    <row r="8728" spans="1:32" x14ac:dyDescent="0.35">
      <c r="A8728">
        <v>2021</v>
      </c>
      <c r="B8728" t="s">
        <v>288</v>
      </c>
      <c r="C8728" t="s">
        <v>1608</v>
      </c>
      <c r="D8728" t="s">
        <v>34</v>
      </c>
      <c r="E8728" t="s">
        <v>6253</v>
      </c>
      <c r="F8728">
        <v>5</v>
      </c>
      <c r="G8728">
        <v>8</v>
      </c>
      <c r="H8728" t="s">
        <v>36</v>
      </c>
      <c r="I8728" t="s">
        <v>6147</v>
      </c>
      <c r="J8728">
        <v>4.8</v>
      </c>
      <c r="K8728">
        <v>1789</v>
      </c>
      <c r="L8728" t="s">
        <v>6148</v>
      </c>
      <c r="M8728" t="s">
        <v>699</v>
      </c>
      <c r="N8728" s="1" t="s">
        <v>3877</v>
      </c>
      <c r="O8728" t="s">
        <v>53</v>
      </c>
      <c r="P8728">
        <v>5</v>
      </c>
      <c r="Q8728">
        <v>5</v>
      </c>
      <c r="R8728">
        <v>5</v>
      </c>
      <c r="S8728">
        <v>4.9000000000000004</v>
      </c>
      <c r="T8728">
        <v>4.9000000000000004</v>
      </c>
      <c r="U8728">
        <v>4.9000000000000004</v>
      </c>
      <c r="V8728" t="s">
        <v>1739</v>
      </c>
      <c r="W8728" t="s">
        <v>42</v>
      </c>
      <c r="X8728" t="s">
        <v>124</v>
      </c>
      <c r="Y8728">
        <v>20</v>
      </c>
      <c r="Z8728">
        <v>28</v>
      </c>
      <c r="AA8728" t="s">
        <v>44</v>
      </c>
      <c r="AB8728" t="s">
        <v>45</v>
      </c>
      <c r="AC8728" t="s">
        <v>219</v>
      </c>
      <c r="AD8728" t="s">
        <v>30398</v>
      </c>
      <c r="AE8728" t="s">
        <v>30399</v>
      </c>
      <c r="AF8728">
        <v>18001</v>
      </c>
    </row>
    <row r="8729" spans="1:32" x14ac:dyDescent="0.35">
      <c r="A8729">
        <v>2020</v>
      </c>
      <c r="B8729" t="s">
        <v>48</v>
      </c>
      <c r="C8729" t="s">
        <v>23326</v>
      </c>
      <c r="D8729" t="s">
        <v>34</v>
      </c>
      <c r="E8729" t="s">
        <v>30400</v>
      </c>
      <c r="F8729">
        <v>5</v>
      </c>
      <c r="G8729">
        <v>5</v>
      </c>
      <c r="H8729" t="s">
        <v>36</v>
      </c>
      <c r="I8729" t="s">
        <v>30401</v>
      </c>
      <c r="J8729">
        <v>4.7</v>
      </c>
      <c r="K8729">
        <v>906</v>
      </c>
      <c r="L8729" t="s">
        <v>30402</v>
      </c>
      <c r="M8729" t="s">
        <v>699</v>
      </c>
      <c r="N8729" s="1" t="s">
        <v>20520</v>
      </c>
      <c r="O8729" t="s">
        <v>94</v>
      </c>
      <c r="P8729">
        <v>5</v>
      </c>
      <c r="Q8729">
        <v>5</v>
      </c>
      <c r="R8729">
        <v>5</v>
      </c>
      <c r="S8729">
        <v>4.8</v>
      </c>
      <c r="T8729">
        <v>5</v>
      </c>
      <c r="U8729">
        <v>5</v>
      </c>
      <c r="V8729" t="s">
        <v>2043</v>
      </c>
      <c r="W8729" t="s">
        <v>327</v>
      </c>
      <c r="X8729" t="s">
        <v>95</v>
      </c>
      <c r="Y8729">
        <v>0</v>
      </c>
      <c r="Z8729">
        <v>0</v>
      </c>
      <c r="AA8729" t="s">
        <v>512</v>
      </c>
      <c r="AB8729" t="s">
        <v>7398</v>
      </c>
      <c r="AC8729" t="s">
        <v>607</v>
      </c>
      <c r="AD8729" t="s">
        <v>30403</v>
      </c>
      <c r="AE8729" t="s">
        <v>30404</v>
      </c>
      <c r="AF8729">
        <v>24658</v>
      </c>
    </row>
    <row r="8730" spans="1:32" x14ac:dyDescent="0.35">
      <c r="A8730">
        <v>2017</v>
      </c>
      <c r="B8730" t="s">
        <v>32</v>
      </c>
      <c r="C8730" t="s">
        <v>1586</v>
      </c>
      <c r="D8730" t="s">
        <v>34</v>
      </c>
      <c r="E8730" t="s">
        <v>2965</v>
      </c>
      <c r="F8730">
        <v>4.8</v>
      </c>
      <c r="G8730">
        <v>591</v>
      </c>
      <c r="H8730" t="s">
        <v>36</v>
      </c>
      <c r="I8730" t="s">
        <v>4358</v>
      </c>
      <c r="J8730">
        <v>4.2</v>
      </c>
      <c r="K8730">
        <v>758</v>
      </c>
      <c r="L8730" t="s">
        <v>4359</v>
      </c>
      <c r="M8730" t="s">
        <v>2891</v>
      </c>
      <c r="N8730" s="1" t="s">
        <v>4360</v>
      </c>
      <c r="O8730" t="s">
        <v>53</v>
      </c>
      <c r="P8730">
        <v>4.8</v>
      </c>
      <c r="Q8730">
        <v>4.7</v>
      </c>
      <c r="R8730">
        <v>4.7</v>
      </c>
      <c r="S8730">
        <v>4.7</v>
      </c>
      <c r="T8730">
        <v>4.8</v>
      </c>
      <c r="U8730">
        <v>4.9000000000000004</v>
      </c>
      <c r="V8730" t="s">
        <v>76</v>
      </c>
      <c r="W8730" t="s">
        <v>42</v>
      </c>
      <c r="X8730" t="s">
        <v>124</v>
      </c>
      <c r="Y8730">
        <v>22</v>
      </c>
      <c r="Z8730">
        <v>29</v>
      </c>
      <c r="AA8730" t="s">
        <v>44</v>
      </c>
      <c r="AB8730" t="s">
        <v>151</v>
      </c>
      <c r="AC8730" t="s">
        <v>597</v>
      </c>
      <c r="AD8730" t="s">
        <v>30405</v>
      </c>
      <c r="AE8730" t="s">
        <v>30406</v>
      </c>
      <c r="AF8730">
        <v>47867</v>
      </c>
    </row>
    <row r="8731" spans="1:32" x14ac:dyDescent="0.35">
      <c r="A8731">
        <v>2021</v>
      </c>
      <c r="B8731" t="s">
        <v>409</v>
      </c>
      <c r="C8731" t="s">
        <v>1691</v>
      </c>
      <c r="D8731" t="s">
        <v>34</v>
      </c>
      <c r="E8731" t="s">
        <v>18142</v>
      </c>
      <c r="F8731">
        <v>4.7</v>
      </c>
      <c r="G8731">
        <v>58</v>
      </c>
      <c r="H8731" t="s">
        <v>36</v>
      </c>
      <c r="I8731" t="s">
        <v>26133</v>
      </c>
      <c r="J8731">
        <v>4.5999999999999996</v>
      </c>
      <c r="K8731">
        <v>262</v>
      </c>
      <c r="L8731" t="s">
        <v>26134</v>
      </c>
      <c r="M8731" t="s">
        <v>2891</v>
      </c>
      <c r="N8731" s="1" t="s">
        <v>11646</v>
      </c>
      <c r="O8731" t="s">
        <v>53</v>
      </c>
      <c r="P8731">
        <v>4.7</v>
      </c>
      <c r="Q8731">
        <v>4.7</v>
      </c>
      <c r="R8731">
        <v>4.7</v>
      </c>
      <c r="S8731">
        <v>4.5</v>
      </c>
      <c r="T8731">
        <v>4.7</v>
      </c>
      <c r="U8731">
        <v>4.7</v>
      </c>
      <c r="V8731" t="s">
        <v>1058</v>
      </c>
      <c r="W8731" t="s">
        <v>42</v>
      </c>
      <c r="X8731" t="s">
        <v>55</v>
      </c>
      <c r="Y8731">
        <v>18</v>
      </c>
      <c r="Z8731">
        <v>25</v>
      </c>
      <c r="AA8731" t="s">
        <v>44</v>
      </c>
      <c r="AB8731" t="s">
        <v>45</v>
      </c>
      <c r="AC8731" t="s">
        <v>474</v>
      </c>
      <c r="AD8731" t="s">
        <v>30407</v>
      </c>
      <c r="AE8731" t="s">
        <v>30408</v>
      </c>
      <c r="AF8731">
        <v>16301</v>
      </c>
    </row>
    <row r="8732" spans="1:32" x14ac:dyDescent="0.35">
      <c r="A8732">
        <v>2021</v>
      </c>
      <c r="B8732" t="s">
        <v>108</v>
      </c>
      <c r="C8732" t="s">
        <v>282</v>
      </c>
      <c r="D8732" t="s">
        <v>634</v>
      </c>
      <c r="E8732" t="s">
        <v>30409</v>
      </c>
      <c r="F8732">
        <v>4.7</v>
      </c>
      <c r="G8732">
        <v>16</v>
      </c>
      <c r="H8732" t="s">
        <v>36</v>
      </c>
      <c r="I8732" t="s">
        <v>15229</v>
      </c>
      <c r="J8732">
        <v>4.9000000000000004</v>
      </c>
      <c r="K8732">
        <v>1971</v>
      </c>
      <c r="L8732" t="s">
        <v>15230</v>
      </c>
      <c r="M8732" t="s">
        <v>39</v>
      </c>
      <c r="N8732">
        <v>91761</v>
      </c>
      <c r="O8732" t="s">
        <v>40</v>
      </c>
      <c r="P8732">
        <v>4.9000000000000004</v>
      </c>
      <c r="Q8732">
        <v>4.8</v>
      </c>
      <c r="R8732">
        <v>4.7</v>
      </c>
      <c r="S8732">
        <v>4.5999999999999996</v>
      </c>
      <c r="T8732">
        <v>4.8</v>
      </c>
      <c r="U8732">
        <v>4.5</v>
      </c>
      <c r="V8732" t="s">
        <v>42</v>
      </c>
      <c r="W8732" t="s">
        <v>42</v>
      </c>
      <c r="X8732" t="s">
        <v>95</v>
      </c>
      <c r="Y8732">
        <v>22</v>
      </c>
      <c r="Z8732">
        <v>29</v>
      </c>
      <c r="AA8732" t="s">
        <v>44</v>
      </c>
      <c r="AB8732" t="s">
        <v>125</v>
      </c>
      <c r="AC8732" t="s">
        <v>219</v>
      </c>
      <c r="AD8732" t="s">
        <v>30410</v>
      </c>
      <c r="AE8732" t="s">
        <v>30411</v>
      </c>
      <c r="AF8732">
        <v>16651</v>
      </c>
    </row>
    <row r="8733" spans="1:32" x14ac:dyDescent="0.35">
      <c r="A8733">
        <v>2019</v>
      </c>
      <c r="B8733" t="s">
        <v>257</v>
      </c>
      <c r="C8733" t="s">
        <v>2421</v>
      </c>
      <c r="D8733" t="s">
        <v>34</v>
      </c>
      <c r="E8733" t="s">
        <v>13901</v>
      </c>
      <c r="F8733">
        <v>4.0999999999999996</v>
      </c>
      <c r="G8733">
        <v>22</v>
      </c>
      <c r="H8733" t="s">
        <v>36</v>
      </c>
      <c r="I8733" t="s">
        <v>13902</v>
      </c>
      <c r="J8733">
        <v>4.5</v>
      </c>
      <c r="K8733">
        <v>667</v>
      </c>
      <c r="L8733" t="s">
        <v>13903</v>
      </c>
      <c r="M8733" t="s">
        <v>39</v>
      </c>
      <c r="N8733">
        <v>92081</v>
      </c>
      <c r="O8733" t="s">
        <v>94</v>
      </c>
      <c r="P8733">
        <v>4.5</v>
      </c>
      <c r="Q8733">
        <v>4.5999999999999996</v>
      </c>
      <c r="R8733">
        <v>4</v>
      </c>
      <c r="S8733">
        <v>3.4</v>
      </c>
      <c r="T8733">
        <v>4.5</v>
      </c>
      <c r="U8733">
        <v>3.5</v>
      </c>
      <c r="V8733" t="s">
        <v>1179</v>
      </c>
      <c r="W8733" t="s">
        <v>77</v>
      </c>
      <c r="X8733" t="s">
        <v>124</v>
      </c>
      <c r="Y8733">
        <v>20</v>
      </c>
      <c r="Z8733">
        <v>25</v>
      </c>
      <c r="AA8733" t="s">
        <v>44</v>
      </c>
      <c r="AB8733" t="s">
        <v>45</v>
      </c>
      <c r="AC8733" t="s">
        <v>264</v>
      </c>
      <c r="AD8733" t="s">
        <v>13904</v>
      </c>
      <c r="AE8733" t="s">
        <v>13905</v>
      </c>
      <c r="AF8733">
        <v>30439</v>
      </c>
    </row>
    <row r="8734" spans="1:32" x14ac:dyDescent="0.35">
      <c r="A8734">
        <v>2014</v>
      </c>
      <c r="B8734" t="s">
        <v>32</v>
      </c>
      <c r="C8734" t="s">
        <v>3054</v>
      </c>
      <c r="D8734" t="s">
        <v>34</v>
      </c>
      <c r="E8734" t="s">
        <v>12147</v>
      </c>
      <c r="F8734">
        <v>4.4000000000000004</v>
      </c>
      <c r="G8734">
        <v>192</v>
      </c>
      <c r="H8734" t="s">
        <v>36</v>
      </c>
      <c r="I8734" t="s">
        <v>21616</v>
      </c>
      <c r="J8734">
        <v>4</v>
      </c>
      <c r="K8734">
        <v>33</v>
      </c>
      <c r="L8734" t="s">
        <v>21617</v>
      </c>
      <c r="M8734" t="s">
        <v>121</v>
      </c>
      <c r="N8734">
        <v>86404</v>
      </c>
      <c r="O8734" t="s">
        <v>94</v>
      </c>
      <c r="P8734">
        <v>4.3</v>
      </c>
      <c r="Q8734">
        <v>4.2</v>
      </c>
      <c r="R8734">
        <v>4.4000000000000004</v>
      </c>
      <c r="S8734">
        <v>4.3</v>
      </c>
      <c r="T8734">
        <v>4.5</v>
      </c>
      <c r="U8734">
        <v>4.5999999999999996</v>
      </c>
      <c r="V8734" t="s">
        <v>2480</v>
      </c>
      <c r="W8734" t="s">
        <v>1825</v>
      </c>
      <c r="X8734" t="s">
        <v>43</v>
      </c>
      <c r="Y8734">
        <v>24</v>
      </c>
      <c r="Z8734">
        <v>31</v>
      </c>
      <c r="AA8734" t="s">
        <v>44</v>
      </c>
      <c r="AB8734" t="s">
        <v>151</v>
      </c>
      <c r="AC8734" t="s">
        <v>597</v>
      </c>
      <c r="AD8734" t="s">
        <v>30412</v>
      </c>
      <c r="AE8734" t="s">
        <v>30413</v>
      </c>
      <c r="AF8734">
        <v>68592</v>
      </c>
    </row>
    <row r="8735" spans="1:32" x14ac:dyDescent="0.35">
      <c r="A8735">
        <v>2019</v>
      </c>
      <c r="B8735" t="s">
        <v>516</v>
      </c>
      <c r="C8735" t="s">
        <v>7332</v>
      </c>
      <c r="D8735" t="s">
        <v>34</v>
      </c>
      <c r="E8735" t="s">
        <v>30414</v>
      </c>
      <c r="F8735">
        <v>5</v>
      </c>
      <c r="G8735">
        <v>52</v>
      </c>
      <c r="H8735" t="s">
        <v>36</v>
      </c>
      <c r="I8735" t="s">
        <v>30415</v>
      </c>
      <c r="J8735">
        <v>4.0999999999999996</v>
      </c>
      <c r="K8735">
        <v>118</v>
      </c>
      <c r="L8735" t="s">
        <v>30416</v>
      </c>
      <c r="M8735" t="s">
        <v>39</v>
      </c>
      <c r="N8735">
        <v>95129</v>
      </c>
      <c r="O8735" t="s">
        <v>53</v>
      </c>
      <c r="P8735">
        <v>5</v>
      </c>
      <c r="Q8735">
        <v>4.9000000000000004</v>
      </c>
      <c r="R8735">
        <v>4.9000000000000004</v>
      </c>
      <c r="S8735">
        <v>5</v>
      </c>
      <c r="T8735">
        <v>5</v>
      </c>
      <c r="U8735">
        <v>4.9000000000000004</v>
      </c>
      <c r="V8735" t="s">
        <v>521</v>
      </c>
      <c r="W8735" t="s">
        <v>42</v>
      </c>
      <c r="X8735" t="s">
        <v>124</v>
      </c>
      <c r="Y8735">
        <v>20</v>
      </c>
      <c r="Z8735">
        <v>26</v>
      </c>
      <c r="AA8735" t="s">
        <v>44</v>
      </c>
      <c r="AB8735" t="s">
        <v>151</v>
      </c>
      <c r="AC8735" t="s">
        <v>2396</v>
      </c>
      <c r="AD8735" t="s">
        <v>30417</v>
      </c>
      <c r="AE8735" t="s">
        <v>30418</v>
      </c>
      <c r="AF8735">
        <v>10456</v>
      </c>
    </row>
    <row r="8736" spans="1:32" x14ac:dyDescent="0.35">
      <c r="A8736">
        <v>2019</v>
      </c>
      <c r="B8736" t="s">
        <v>48</v>
      </c>
      <c r="C8736" t="s">
        <v>23326</v>
      </c>
      <c r="D8736" t="s">
        <v>34</v>
      </c>
      <c r="E8736" t="s">
        <v>4603</v>
      </c>
      <c r="F8736">
        <v>5</v>
      </c>
      <c r="G8736">
        <v>2</v>
      </c>
      <c r="H8736" t="s">
        <v>36</v>
      </c>
      <c r="I8736" t="s">
        <v>755</v>
      </c>
      <c r="J8736">
        <v>4.7</v>
      </c>
      <c r="K8736">
        <v>186</v>
      </c>
      <c r="L8736" t="s">
        <v>756</v>
      </c>
      <c r="M8736" t="s">
        <v>39</v>
      </c>
      <c r="N8736">
        <v>94019</v>
      </c>
      <c r="O8736" t="s">
        <v>53</v>
      </c>
      <c r="P8736">
        <v>5</v>
      </c>
      <c r="Q8736">
        <v>5</v>
      </c>
      <c r="R8736">
        <v>5</v>
      </c>
      <c r="S8736">
        <v>5</v>
      </c>
      <c r="T8736">
        <v>5</v>
      </c>
      <c r="U8736">
        <v>5</v>
      </c>
      <c r="V8736" t="s">
        <v>10243</v>
      </c>
      <c r="W8736" t="s">
        <v>540</v>
      </c>
      <c r="X8736" t="s">
        <v>95</v>
      </c>
      <c r="Y8736">
        <v>0</v>
      </c>
      <c r="Z8736">
        <v>0</v>
      </c>
      <c r="AA8736" t="s">
        <v>512</v>
      </c>
      <c r="AB8736" t="s">
        <v>758</v>
      </c>
      <c r="AC8736" t="s">
        <v>607</v>
      </c>
      <c r="AD8736" t="s">
        <v>30419</v>
      </c>
      <c r="AE8736" t="s">
        <v>30420</v>
      </c>
      <c r="AF8736">
        <v>17299</v>
      </c>
    </row>
    <row r="8737" spans="1:32" x14ac:dyDescent="0.35">
      <c r="A8737">
        <v>2020</v>
      </c>
      <c r="B8737" t="s">
        <v>213</v>
      </c>
      <c r="C8737" t="s">
        <v>4312</v>
      </c>
      <c r="D8737" t="s">
        <v>349</v>
      </c>
      <c r="E8737" t="s">
        <v>2955</v>
      </c>
      <c r="F8737">
        <v>4.5999999999999996</v>
      </c>
      <c r="G8737">
        <v>96</v>
      </c>
      <c r="H8737" t="s">
        <v>36</v>
      </c>
      <c r="I8737" t="s">
        <v>30421</v>
      </c>
      <c r="J8737">
        <v>4.8</v>
      </c>
      <c r="K8737">
        <v>455</v>
      </c>
      <c r="L8737" t="s">
        <v>30422</v>
      </c>
      <c r="M8737" t="s">
        <v>39</v>
      </c>
      <c r="N8737">
        <v>94621</v>
      </c>
      <c r="O8737" t="s">
        <v>53</v>
      </c>
      <c r="P8737">
        <v>4.8</v>
      </c>
      <c r="Q8737">
        <v>4.7</v>
      </c>
      <c r="R8737">
        <v>4.7</v>
      </c>
      <c r="S8737">
        <v>4.4000000000000004</v>
      </c>
      <c r="T8737">
        <v>4.8</v>
      </c>
      <c r="U8737">
        <v>4.5999999999999996</v>
      </c>
      <c r="V8737" t="s">
        <v>104</v>
      </c>
      <c r="W8737" t="s">
        <v>327</v>
      </c>
      <c r="X8737" t="s">
        <v>43</v>
      </c>
      <c r="Y8737">
        <v>22</v>
      </c>
      <c r="Z8737">
        <v>28</v>
      </c>
      <c r="AA8737" t="s">
        <v>44</v>
      </c>
      <c r="AB8737" t="s">
        <v>56</v>
      </c>
      <c r="AC8737" t="s">
        <v>219</v>
      </c>
      <c r="AD8737" t="s">
        <v>30423</v>
      </c>
      <c r="AE8737">
        <v>12564</v>
      </c>
      <c r="AF8737">
        <v>18166</v>
      </c>
    </row>
    <row r="8738" spans="1:32" x14ac:dyDescent="0.35">
      <c r="A8738">
        <v>2019</v>
      </c>
      <c r="B8738" t="s">
        <v>339</v>
      </c>
      <c r="C8738" t="s">
        <v>2970</v>
      </c>
      <c r="D8738" t="s">
        <v>34</v>
      </c>
      <c r="E8738" t="s">
        <v>2460</v>
      </c>
      <c r="F8738">
        <v>3.4</v>
      </c>
      <c r="G8738">
        <v>4</v>
      </c>
      <c r="H8738" t="s">
        <v>36</v>
      </c>
      <c r="I8738" t="s">
        <v>10234</v>
      </c>
      <c r="J8738">
        <v>2.5</v>
      </c>
      <c r="K8738">
        <v>4</v>
      </c>
      <c r="L8738" t="s">
        <v>10235</v>
      </c>
      <c r="M8738" t="s">
        <v>39</v>
      </c>
      <c r="N8738">
        <v>94014</v>
      </c>
      <c r="O8738" t="s">
        <v>53</v>
      </c>
      <c r="P8738">
        <v>4.2</v>
      </c>
      <c r="Q8738">
        <v>3.5</v>
      </c>
      <c r="R8738">
        <v>3.5</v>
      </c>
      <c r="S8738">
        <v>2.7</v>
      </c>
      <c r="T8738">
        <v>3.7</v>
      </c>
      <c r="U8738">
        <v>2.8</v>
      </c>
      <c r="V8738" t="s">
        <v>3813</v>
      </c>
      <c r="W8738" t="s">
        <v>327</v>
      </c>
      <c r="X8738" t="s">
        <v>55</v>
      </c>
      <c r="Y8738">
        <v>16</v>
      </c>
      <c r="Z8738">
        <v>21</v>
      </c>
      <c r="AA8738" t="s">
        <v>44</v>
      </c>
      <c r="AB8738" t="s">
        <v>198</v>
      </c>
      <c r="AC8738" t="s">
        <v>688</v>
      </c>
      <c r="AD8738" t="s">
        <v>30424</v>
      </c>
      <c r="AE8738">
        <v>22723982</v>
      </c>
      <c r="AF8738">
        <v>41102</v>
      </c>
    </row>
    <row r="8739" spans="1:32" x14ac:dyDescent="0.35">
      <c r="A8739">
        <v>2018</v>
      </c>
      <c r="B8739" t="s">
        <v>257</v>
      </c>
      <c r="C8739" t="s">
        <v>17931</v>
      </c>
      <c r="D8739" t="s">
        <v>1080</v>
      </c>
      <c r="E8739" t="s">
        <v>754</v>
      </c>
      <c r="F8739">
        <v>4.8</v>
      </c>
      <c r="G8739">
        <v>9</v>
      </c>
      <c r="H8739" t="s">
        <v>36</v>
      </c>
      <c r="I8739" t="s">
        <v>3438</v>
      </c>
      <c r="J8739">
        <v>4.4000000000000004</v>
      </c>
      <c r="K8739">
        <v>197</v>
      </c>
      <c r="L8739" t="s">
        <v>3439</v>
      </c>
      <c r="M8739" t="s">
        <v>39</v>
      </c>
      <c r="N8739">
        <v>94103</v>
      </c>
      <c r="O8739" t="s">
        <v>94</v>
      </c>
      <c r="P8739">
        <v>4.9000000000000004</v>
      </c>
      <c r="Q8739">
        <v>4.8</v>
      </c>
      <c r="R8739">
        <v>4.9000000000000004</v>
      </c>
      <c r="S8739">
        <v>4.7</v>
      </c>
      <c r="T8739">
        <v>4.7</v>
      </c>
      <c r="U8739">
        <v>4.5999999999999996</v>
      </c>
      <c r="V8739" t="s">
        <v>1179</v>
      </c>
      <c r="W8739" t="s">
        <v>42</v>
      </c>
      <c r="X8739" t="s">
        <v>95</v>
      </c>
      <c r="Y8739">
        <v>31</v>
      </c>
      <c r="Z8739">
        <v>43</v>
      </c>
      <c r="AA8739" t="s">
        <v>3723</v>
      </c>
      <c r="AB8739" t="s">
        <v>45</v>
      </c>
      <c r="AC8739" t="s">
        <v>4869</v>
      </c>
      <c r="AD8739" t="s">
        <v>30425</v>
      </c>
      <c r="AE8739" t="s">
        <v>30426</v>
      </c>
      <c r="AF8739">
        <v>17932</v>
      </c>
    </row>
    <row r="8740" spans="1:32" x14ac:dyDescent="0.35">
      <c r="A8740">
        <v>2021</v>
      </c>
      <c r="B8740" t="s">
        <v>585</v>
      </c>
      <c r="C8740" t="s">
        <v>5187</v>
      </c>
      <c r="D8740" t="s">
        <v>1160</v>
      </c>
      <c r="E8740" t="s">
        <v>10428</v>
      </c>
      <c r="F8740">
        <v>4.9000000000000004</v>
      </c>
      <c r="G8740">
        <v>3</v>
      </c>
      <c r="H8740" t="s">
        <v>36</v>
      </c>
      <c r="I8740" t="s">
        <v>30427</v>
      </c>
      <c r="J8740">
        <v>4</v>
      </c>
      <c r="K8740">
        <v>19</v>
      </c>
      <c r="L8740" t="s">
        <v>30428</v>
      </c>
      <c r="M8740" t="s">
        <v>39</v>
      </c>
      <c r="N8740">
        <v>95677</v>
      </c>
      <c r="O8740" t="s">
        <v>53</v>
      </c>
      <c r="P8740">
        <v>4.7</v>
      </c>
      <c r="Q8740">
        <v>5</v>
      </c>
      <c r="R8740">
        <v>5</v>
      </c>
      <c r="S8740">
        <v>4.7</v>
      </c>
      <c r="T8740">
        <v>4.7</v>
      </c>
      <c r="U8740">
        <v>5</v>
      </c>
      <c r="V8740" t="s">
        <v>262</v>
      </c>
      <c r="W8740" t="s">
        <v>15580</v>
      </c>
      <c r="X8740" t="s">
        <v>124</v>
      </c>
      <c r="Y8740">
        <v>19</v>
      </c>
      <c r="Z8740">
        <v>23</v>
      </c>
      <c r="AA8740" t="s">
        <v>44</v>
      </c>
      <c r="AB8740" t="s">
        <v>294</v>
      </c>
      <c r="AC8740" t="s">
        <v>219</v>
      </c>
      <c r="AD8740" t="s">
        <v>30429</v>
      </c>
      <c r="AE8740" t="s">
        <v>30430</v>
      </c>
      <c r="AF8740">
        <v>15455</v>
      </c>
    </row>
    <row r="8741" spans="1:32" x14ac:dyDescent="0.35">
      <c r="A8741">
        <v>2019</v>
      </c>
      <c r="B8741" t="s">
        <v>525</v>
      </c>
      <c r="C8741" t="s">
        <v>15706</v>
      </c>
      <c r="D8741" t="s">
        <v>34</v>
      </c>
      <c r="E8741" t="s">
        <v>30431</v>
      </c>
      <c r="F8741">
        <v>4.8</v>
      </c>
      <c r="G8741">
        <v>149</v>
      </c>
      <c r="H8741" t="s">
        <v>36</v>
      </c>
      <c r="I8741" t="s">
        <v>10248</v>
      </c>
      <c r="J8741">
        <v>4.3</v>
      </c>
      <c r="K8741">
        <v>22</v>
      </c>
      <c r="L8741" t="s">
        <v>10249</v>
      </c>
      <c r="M8741" t="s">
        <v>121</v>
      </c>
      <c r="N8741">
        <v>85323</v>
      </c>
      <c r="O8741" t="s">
        <v>53</v>
      </c>
      <c r="P8741">
        <v>4.8</v>
      </c>
      <c r="Q8741">
        <v>4.9000000000000004</v>
      </c>
      <c r="R8741">
        <v>4.7</v>
      </c>
      <c r="S8741">
        <v>4.7</v>
      </c>
      <c r="T8741">
        <v>4.9000000000000004</v>
      </c>
      <c r="U8741">
        <v>4.8</v>
      </c>
      <c r="V8741" t="s">
        <v>7462</v>
      </c>
      <c r="W8741" t="s">
        <v>77</v>
      </c>
      <c r="X8741" t="s">
        <v>43</v>
      </c>
      <c r="Y8741">
        <v>27</v>
      </c>
      <c r="Z8741">
        <v>37</v>
      </c>
      <c r="AA8741" t="s">
        <v>44</v>
      </c>
      <c r="AB8741" t="s">
        <v>294</v>
      </c>
      <c r="AC8741" t="s">
        <v>3488</v>
      </c>
      <c r="AD8741" t="s">
        <v>30432</v>
      </c>
      <c r="AE8741" t="s">
        <v>30433</v>
      </c>
      <c r="AF8741">
        <v>45284</v>
      </c>
    </row>
    <row r="8742" spans="1:32" x14ac:dyDescent="0.35">
      <c r="A8742">
        <v>2015</v>
      </c>
      <c r="B8742" t="s">
        <v>32</v>
      </c>
      <c r="C8742" t="s">
        <v>792</v>
      </c>
      <c r="D8742" t="s">
        <v>34</v>
      </c>
      <c r="E8742" t="s">
        <v>18506</v>
      </c>
      <c r="F8742">
        <v>4.7</v>
      </c>
      <c r="G8742">
        <v>94</v>
      </c>
      <c r="H8742" t="s">
        <v>36</v>
      </c>
      <c r="I8742" t="s">
        <v>16755</v>
      </c>
      <c r="J8742">
        <v>4.7</v>
      </c>
      <c r="K8742">
        <v>2306</v>
      </c>
      <c r="L8742" t="s">
        <v>16756</v>
      </c>
      <c r="M8742" t="s">
        <v>121</v>
      </c>
      <c r="N8742">
        <v>85382</v>
      </c>
      <c r="O8742" t="s">
        <v>94</v>
      </c>
      <c r="P8742">
        <v>4.7</v>
      </c>
      <c r="Q8742">
        <v>4.5999999999999996</v>
      </c>
      <c r="R8742">
        <v>4.7</v>
      </c>
      <c r="S8742">
        <v>4.5999999999999996</v>
      </c>
      <c r="T8742">
        <v>4.9000000000000004</v>
      </c>
      <c r="U8742">
        <v>4.9000000000000004</v>
      </c>
      <c r="V8742" t="s">
        <v>2480</v>
      </c>
      <c r="W8742" t="s">
        <v>42</v>
      </c>
      <c r="X8742" t="s">
        <v>55</v>
      </c>
      <c r="Y8742">
        <v>17</v>
      </c>
      <c r="Z8742">
        <v>21</v>
      </c>
      <c r="AA8742" t="s">
        <v>44</v>
      </c>
      <c r="AB8742" t="s">
        <v>96</v>
      </c>
      <c r="AC8742" t="s">
        <v>97</v>
      </c>
      <c r="AD8742" t="s">
        <v>18507</v>
      </c>
      <c r="AE8742" t="s">
        <v>18508</v>
      </c>
      <c r="AF8742">
        <v>70723</v>
      </c>
    </row>
    <row r="8743" spans="1:32" x14ac:dyDescent="0.35">
      <c r="A8743">
        <v>2016</v>
      </c>
      <c r="B8743" t="s">
        <v>129</v>
      </c>
      <c r="C8743" t="s">
        <v>3843</v>
      </c>
      <c r="D8743" t="s">
        <v>34</v>
      </c>
      <c r="E8743" t="s">
        <v>367</v>
      </c>
      <c r="F8743">
        <v>4.7</v>
      </c>
      <c r="G8743">
        <v>60</v>
      </c>
      <c r="H8743" t="s">
        <v>36</v>
      </c>
      <c r="I8743" t="s">
        <v>766</v>
      </c>
      <c r="J8743">
        <v>4.3</v>
      </c>
      <c r="K8743">
        <v>1553</v>
      </c>
      <c r="L8743" t="s">
        <v>767</v>
      </c>
      <c r="M8743" t="s">
        <v>121</v>
      </c>
      <c r="N8743">
        <v>85023</v>
      </c>
      <c r="O8743" t="s">
        <v>53</v>
      </c>
      <c r="P8743">
        <v>4.7</v>
      </c>
      <c r="Q8743">
        <v>4.7</v>
      </c>
      <c r="R8743">
        <v>4.5999999999999996</v>
      </c>
      <c r="S8743">
        <v>4.4000000000000004</v>
      </c>
      <c r="T8743">
        <v>4.8</v>
      </c>
      <c r="U8743">
        <v>4.8</v>
      </c>
      <c r="V8743" t="s">
        <v>7313</v>
      </c>
      <c r="W8743" t="s">
        <v>77</v>
      </c>
      <c r="X8743" t="s">
        <v>124</v>
      </c>
      <c r="Y8743">
        <v>14</v>
      </c>
      <c r="Z8743">
        <v>22</v>
      </c>
      <c r="AA8743" t="s">
        <v>44</v>
      </c>
      <c r="AB8743" t="s">
        <v>45</v>
      </c>
      <c r="AC8743" t="s">
        <v>66</v>
      </c>
      <c r="AD8743" t="s">
        <v>30434</v>
      </c>
      <c r="AE8743" t="s">
        <v>30435</v>
      </c>
      <c r="AF8743">
        <v>125157</v>
      </c>
    </row>
    <row r="8744" spans="1:32" x14ac:dyDescent="0.35">
      <c r="A8744">
        <v>2017</v>
      </c>
      <c r="B8744" t="s">
        <v>409</v>
      </c>
      <c r="C8744" t="s">
        <v>7156</v>
      </c>
      <c r="D8744" t="s">
        <v>34</v>
      </c>
      <c r="E8744" t="s">
        <v>18635</v>
      </c>
      <c r="F8744">
        <v>4.7</v>
      </c>
      <c r="G8744">
        <v>228</v>
      </c>
      <c r="H8744" t="s">
        <v>36</v>
      </c>
      <c r="I8744" t="s">
        <v>1904</v>
      </c>
      <c r="J8744">
        <v>4.7</v>
      </c>
      <c r="K8744">
        <v>916</v>
      </c>
      <c r="L8744" t="s">
        <v>1905</v>
      </c>
      <c r="M8744" t="s">
        <v>121</v>
      </c>
      <c r="N8744">
        <v>85260</v>
      </c>
      <c r="O8744" t="s">
        <v>53</v>
      </c>
      <c r="P8744">
        <v>4.5999999999999996</v>
      </c>
      <c r="Q8744">
        <v>4.5999999999999996</v>
      </c>
      <c r="R8744">
        <v>4.5999999999999996</v>
      </c>
      <c r="S8744">
        <v>4.5</v>
      </c>
      <c r="T8744">
        <v>4.9000000000000004</v>
      </c>
      <c r="U8744">
        <v>4.8</v>
      </c>
      <c r="V8744" t="s">
        <v>20572</v>
      </c>
      <c r="W8744" t="s">
        <v>77</v>
      </c>
      <c r="X8744" t="s">
        <v>1510</v>
      </c>
      <c r="Y8744">
        <v>16</v>
      </c>
      <c r="Z8744">
        <v>21</v>
      </c>
      <c r="AA8744" t="s">
        <v>44</v>
      </c>
      <c r="AB8744" t="s">
        <v>96</v>
      </c>
      <c r="AC8744" t="s">
        <v>474</v>
      </c>
      <c r="AD8744" t="s">
        <v>30436</v>
      </c>
      <c r="AE8744" t="s">
        <v>30437</v>
      </c>
      <c r="AF8744">
        <v>36495</v>
      </c>
    </row>
    <row r="8745" spans="1:32" x14ac:dyDescent="0.35">
      <c r="A8745">
        <v>2010</v>
      </c>
      <c r="B8745" t="s">
        <v>32</v>
      </c>
      <c r="C8745" t="s">
        <v>30438</v>
      </c>
      <c r="D8745" t="s">
        <v>34</v>
      </c>
      <c r="E8745" t="s">
        <v>4938</v>
      </c>
      <c r="F8745">
        <v>4.5</v>
      </c>
      <c r="G8745">
        <v>187</v>
      </c>
      <c r="H8745" t="s">
        <v>36</v>
      </c>
      <c r="I8745" t="s">
        <v>30439</v>
      </c>
      <c r="J8745">
        <v>3.4</v>
      </c>
      <c r="K8745">
        <v>90</v>
      </c>
      <c r="L8745" t="s">
        <v>30440</v>
      </c>
      <c r="M8745" t="s">
        <v>121</v>
      </c>
      <c r="N8745">
        <v>85201</v>
      </c>
      <c r="O8745" t="s">
        <v>75</v>
      </c>
      <c r="P8745">
        <v>4.4000000000000004</v>
      </c>
      <c r="Q8745">
        <v>4.2</v>
      </c>
      <c r="R8745">
        <v>4.4000000000000004</v>
      </c>
      <c r="S8745">
        <v>4.7</v>
      </c>
      <c r="T8745">
        <v>4.4000000000000004</v>
      </c>
      <c r="U8745">
        <v>4.8</v>
      </c>
      <c r="V8745" t="s">
        <v>77</v>
      </c>
      <c r="W8745" t="s">
        <v>77</v>
      </c>
      <c r="X8745" t="s">
        <v>43</v>
      </c>
      <c r="Y8745">
        <v>26</v>
      </c>
      <c r="Z8745">
        <v>34</v>
      </c>
      <c r="AA8745" t="s">
        <v>44</v>
      </c>
      <c r="AB8745" t="s">
        <v>1114</v>
      </c>
      <c r="AC8745" t="s">
        <v>3390</v>
      </c>
      <c r="AD8745" t="s">
        <v>30441</v>
      </c>
      <c r="AE8745" t="s">
        <v>30442</v>
      </c>
      <c r="AF8745">
        <v>12519</v>
      </c>
    </row>
    <row r="8746" spans="1:32" x14ac:dyDescent="0.35">
      <c r="A8746">
        <v>2021</v>
      </c>
      <c r="B8746" t="s">
        <v>732</v>
      </c>
      <c r="C8746" t="s">
        <v>4693</v>
      </c>
      <c r="D8746" t="s">
        <v>34</v>
      </c>
      <c r="E8746" t="s">
        <v>6331</v>
      </c>
      <c r="F8746">
        <v>4.2</v>
      </c>
      <c r="G8746">
        <v>43</v>
      </c>
      <c r="H8746" t="s">
        <v>36</v>
      </c>
      <c r="I8746" t="s">
        <v>23201</v>
      </c>
      <c r="J8746">
        <v>4.7</v>
      </c>
      <c r="K8746">
        <v>757</v>
      </c>
      <c r="L8746" t="s">
        <v>23202</v>
      </c>
      <c r="M8746" t="s">
        <v>121</v>
      </c>
      <c r="N8746">
        <v>85297</v>
      </c>
      <c r="O8746" t="s">
        <v>53</v>
      </c>
      <c r="P8746">
        <v>4.4000000000000004</v>
      </c>
      <c r="Q8746">
        <v>4.3</v>
      </c>
      <c r="R8746">
        <v>4.0999999999999996</v>
      </c>
      <c r="S8746">
        <v>3.9</v>
      </c>
      <c r="T8746">
        <v>4.4000000000000004</v>
      </c>
      <c r="U8746">
        <v>3.9</v>
      </c>
      <c r="V8746" t="s">
        <v>973</v>
      </c>
      <c r="W8746" t="s">
        <v>455</v>
      </c>
      <c r="X8746" t="s">
        <v>55</v>
      </c>
      <c r="Y8746">
        <v>16</v>
      </c>
      <c r="Z8746">
        <v>22</v>
      </c>
      <c r="AA8746" t="s">
        <v>44</v>
      </c>
      <c r="AB8746" t="s">
        <v>56</v>
      </c>
      <c r="AC8746" t="s">
        <v>737</v>
      </c>
      <c r="AD8746" t="s">
        <v>30443</v>
      </c>
      <c r="AE8746" t="s">
        <v>30444</v>
      </c>
      <c r="AF8746">
        <v>22691</v>
      </c>
    </row>
    <row r="8747" spans="1:32" x14ac:dyDescent="0.35">
      <c r="A8747">
        <v>2019</v>
      </c>
      <c r="B8747" t="s">
        <v>257</v>
      </c>
      <c r="C8747" t="s">
        <v>1493</v>
      </c>
      <c r="D8747" t="s">
        <v>34</v>
      </c>
      <c r="E8747" t="s">
        <v>30445</v>
      </c>
      <c r="F8747">
        <v>4.9000000000000004</v>
      </c>
      <c r="G8747">
        <v>30</v>
      </c>
      <c r="H8747" t="s">
        <v>36</v>
      </c>
      <c r="I8747" t="s">
        <v>203</v>
      </c>
      <c r="J8747">
        <v>3</v>
      </c>
      <c r="K8747">
        <v>2</v>
      </c>
      <c r="L8747" t="s">
        <v>204</v>
      </c>
      <c r="M8747" t="s">
        <v>183</v>
      </c>
      <c r="N8747">
        <v>84115</v>
      </c>
      <c r="O8747" t="s">
        <v>53</v>
      </c>
      <c r="P8747">
        <v>4.9000000000000004</v>
      </c>
      <c r="Q8747">
        <v>4.9000000000000004</v>
      </c>
      <c r="R8747">
        <v>5</v>
      </c>
      <c r="S8747">
        <v>4.5999999999999996</v>
      </c>
      <c r="T8747">
        <v>4.9000000000000004</v>
      </c>
      <c r="U8747">
        <v>4.9000000000000004</v>
      </c>
      <c r="V8747" t="s">
        <v>12659</v>
      </c>
      <c r="W8747" t="s">
        <v>42</v>
      </c>
      <c r="X8747" t="s">
        <v>124</v>
      </c>
      <c r="Y8747">
        <v>25</v>
      </c>
      <c r="Z8747">
        <v>34</v>
      </c>
      <c r="AA8747" t="s">
        <v>44</v>
      </c>
      <c r="AB8747" t="s">
        <v>45</v>
      </c>
      <c r="AC8747" t="s">
        <v>219</v>
      </c>
      <c r="AD8747" t="s">
        <v>30446</v>
      </c>
      <c r="AE8747" t="s">
        <v>30447</v>
      </c>
      <c r="AF8747">
        <v>28559</v>
      </c>
    </row>
    <row r="8748" spans="1:32" x14ac:dyDescent="0.35">
      <c r="A8748">
        <v>2019</v>
      </c>
      <c r="B8748" t="s">
        <v>32</v>
      </c>
      <c r="C8748" t="s">
        <v>1586</v>
      </c>
      <c r="D8748" t="s">
        <v>793</v>
      </c>
      <c r="E8748" t="s">
        <v>30448</v>
      </c>
      <c r="F8748">
        <v>4.5999999999999996</v>
      </c>
      <c r="G8748">
        <v>444</v>
      </c>
      <c r="H8748" t="s">
        <v>36</v>
      </c>
      <c r="I8748" t="s">
        <v>30449</v>
      </c>
      <c r="J8748">
        <v>4.7</v>
      </c>
      <c r="K8748">
        <v>1043</v>
      </c>
      <c r="L8748" t="s">
        <v>30450</v>
      </c>
      <c r="M8748" t="s">
        <v>797</v>
      </c>
      <c r="N8748">
        <v>80113</v>
      </c>
      <c r="O8748" t="s">
        <v>53</v>
      </c>
      <c r="P8748">
        <v>4.5999999999999996</v>
      </c>
      <c r="Q8748">
        <v>4.5999999999999996</v>
      </c>
      <c r="R8748">
        <v>4.4000000000000004</v>
      </c>
      <c r="S8748">
        <v>4.4000000000000004</v>
      </c>
      <c r="T8748">
        <v>4.7</v>
      </c>
      <c r="U8748">
        <v>4.5999999999999996</v>
      </c>
      <c r="V8748" t="s">
        <v>76</v>
      </c>
      <c r="W8748" t="s">
        <v>77</v>
      </c>
      <c r="X8748" t="s">
        <v>124</v>
      </c>
      <c r="Y8748">
        <v>25</v>
      </c>
      <c r="Z8748">
        <v>33</v>
      </c>
      <c r="AA8748" t="s">
        <v>44</v>
      </c>
      <c r="AB8748" t="s">
        <v>45</v>
      </c>
      <c r="AC8748" t="s">
        <v>750</v>
      </c>
      <c r="AD8748" t="s">
        <v>30451</v>
      </c>
      <c r="AE8748" t="s">
        <v>30452</v>
      </c>
      <c r="AF8748">
        <v>18832</v>
      </c>
    </row>
    <row r="8749" spans="1:32" x14ac:dyDescent="0.35">
      <c r="A8749">
        <v>2018</v>
      </c>
      <c r="B8749" t="s">
        <v>108</v>
      </c>
      <c r="C8749" t="s">
        <v>1594</v>
      </c>
      <c r="D8749" t="s">
        <v>34</v>
      </c>
      <c r="E8749" t="s">
        <v>30453</v>
      </c>
      <c r="F8749">
        <v>4.7</v>
      </c>
      <c r="G8749">
        <v>51</v>
      </c>
      <c r="H8749" t="s">
        <v>36</v>
      </c>
      <c r="I8749" t="s">
        <v>30454</v>
      </c>
      <c r="J8749">
        <v>4.7</v>
      </c>
      <c r="K8749">
        <v>1858</v>
      </c>
      <c r="L8749" t="s">
        <v>30455</v>
      </c>
      <c r="M8749" t="s">
        <v>797</v>
      </c>
      <c r="N8749">
        <v>80110</v>
      </c>
      <c r="O8749" t="s">
        <v>94</v>
      </c>
      <c r="P8749">
        <v>4.9000000000000004</v>
      </c>
      <c r="Q8749">
        <v>4.7</v>
      </c>
      <c r="R8749">
        <v>4.8</v>
      </c>
      <c r="S8749">
        <v>4.4000000000000004</v>
      </c>
      <c r="T8749">
        <v>4.8</v>
      </c>
      <c r="U8749">
        <v>4.8</v>
      </c>
      <c r="V8749" t="s">
        <v>76</v>
      </c>
      <c r="W8749" t="s">
        <v>42</v>
      </c>
      <c r="X8749" t="s">
        <v>124</v>
      </c>
      <c r="Y8749">
        <v>18</v>
      </c>
      <c r="Z8749">
        <v>22</v>
      </c>
      <c r="AA8749" t="s">
        <v>44</v>
      </c>
      <c r="AB8749" t="s">
        <v>113</v>
      </c>
      <c r="AC8749" t="s">
        <v>114</v>
      </c>
      <c r="AD8749" t="s">
        <v>30456</v>
      </c>
      <c r="AE8749" t="s">
        <v>30457</v>
      </c>
      <c r="AF8749">
        <v>47997</v>
      </c>
    </row>
    <row r="8750" spans="1:32" x14ac:dyDescent="0.35">
      <c r="A8750">
        <v>2019</v>
      </c>
      <c r="B8750" t="s">
        <v>516</v>
      </c>
      <c r="C8750" t="s">
        <v>517</v>
      </c>
      <c r="D8750" t="s">
        <v>34</v>
      </c>
      <c r="E8750" t="s">
        <v>8472</v>
      </c>
      <c r="F8750">
        <v>4.8</v>
      </c>
      <c r="G8750">
        <v>230</v>
      </c>
      <c r="H8750" t="s">
        <v>36</v>
      </c>
      <c r="I8750" t="s">
        <v>16189</v>
      </c>
      <c r="J8750">
        <v>3.9</v>
      </c>
      <c r="K8750">
        <v>7</v>
      </c>
      <c r="L8750" t="s">
        <v>16190</v>
      </c>
      <c r="M8750" t="s">
        <v>243</v>
      </c>
      <c r="N8750">
        <v>98502</v>
      </c>
      <c r="O8750" t="s">
        <v>53</v>
      </c>
      <c r="P8750">
        <v>4.8</v>
      </c>
      <c r="Q8750">
        <v>4.8</v>
      </c>
      <c r="R8750">
        <v>4.8</v>
      </c>
      <c r="S8750">
        <v>4.8</v>
      </c>
      <c r="T8750">
        <v>4.9000000000000004</v>
      </c>
      <c r="U8750">
        <v>4.8</v>
      </c>
      <c r="V8750" t="s">
        <v>3541</v>
      </c>
      <c r="W8750" t="s">
        <v>42</v>
      </c>
      <c r="X8750" t="s">
        <v>124</v>
      </c>
      <c r="Y8750">
        <v>24</v>
      </c>
      <c r="Z8750">
        <v>30</v>
      </c>
      <c r="AA8750" t="s">
        <v>44</v>
      </c>
      <c r="AB8750" t="s">
        <v>151</v>
      </c>
      <c r="AC8750" t="s">
        <v>522</v>
      </c>
      <c r="AD8750" t="s">
        <v>16191</v>
      </c>
      <c r="AE8750" t="s">
        <v>16192</v>
      </c>
      <c r="AF8750">
        <v>13382</v>
      </c>
    </row>
    <row r="8751" spans="1:32" x14ac:dyDescent="0.35">
      <c r="A8751">
        <v>2015</v>
      </c>
      <c r="B8751" t="s">
        <v>48</v>
      </c>
      <c r="C8751" t="s">
        <v>18780</v>
      </c>
      <c r="D8751" t="s">
        <v>34</v>
      </c>
      <c r="E8751" t="s">
        <v>18781</v>
      </c>
      <c r="F8751">
        <v>4.7</v>
      </c>
      <c r="G8751">
        <v>79</v>
      </c>
      <c r="H8751" t="s">
        <v>36</v>
      </c>
      <c r="I8751" t="s">
        <v>9168</v>
      </c>
      <c r="J8751">
        <v>4.5</v>
      </c>
      <c r="K8751">
        <v>745</v>
      </c>
      <c r="L8751" t="s">
        <v>9169</v>
      </c>
      <c r="M8751" t="s">
        <v>243</v>
      </c>
      <c r="N8751">
        <v>98004</v>
      </c>
      <c r="O8751" t="s">
        <v>53</v>
      </c>
      <c r="P8751">
        <v>4.8</v>
      </c>
      <c r="Q8751">
        <v>4.5999999999999996</v>
      </c>
      <c r="R8751">
        <v>4.8</v>
      </c>
      <c r="S8751">
        <v>4.7</v>
      </c>
      <c r="T8751">
        <v>4.8</v>
      </c>
      <c r="U8751">
        <v>4.7</v>
      </c>
      <c r="V8751" t="s">
        <v>205</v>
      </c>
      <c r="W8751" t="s">
        <v>77</v>
      </c>
      <c r="X8751" t="s">
        <v>124</v>
      </c>
      <c r="Y8751">
        <v>17</v>
      </c>
      <c r="Z8751">
        <v>25</v>
      </c>
      <c r="AA8751" t="s">
        <v>44</v>
      </c>
      <c r="AB8751" t="s">
        <v>151</v>
      </c>
      <c r="AC8751" t="s">
        <v>1365</v>
      </c>
      <c r="AD8751" t="s">
        <v>18782</v>
      </c>
      <c r="AE8751" t="s">
        <v>18783</v>
      </c>
      <c r="AF8751">
        <v>94946</v>
      </c>
    </row>
    <row r="8752" spans="1:32" x14ac:dyDescent="0.35">
      <c r="A8752">
        <v>2018</v>
      </c>
      <c r="B8752" t="s">
        <v>389</v>
      </c>
      <c r="C8752" t="s">
        <v>2941</v>
      </c>
      <c r="D8752" t="s">
        <v>34</v>
      </c>
      <c r="E8752" t="s">
        <v>9929</v>
      </c>
      <c r="F8752">
        <v>4.8</v>
      </c>
      <c r="G8752">
        <v>13</v>
      </c>
      <c r="H8752" t="s">
        <v>36</v>
      </c>
      <c r="I8752" t="s">
        <v>9930</v>
      </c>
      <c r="J8752">
        <v>4.7</v>
      </c>
      <c r="K8752">
        <v>369</v>
      </c>
      <c r="L8752" t="s">
        <v>9931</v>
      </c>
      <c r="M8752" t="s">
        <v>243</v>
      </c>
      <c r="N8752">
        <v>98233</v>
      </c>
      <c r="O8752" t="s">
        <v>53</v>
      </c>
      <c r="P8752">
        <v>4.9000000000000004</v>
      </c>
      <c r="Q8752">
        <v>4.8</v>
      </c>
      <c r="R8752">
        <v>5</v>
      </c>
      <c r="S8752">
        <v>4.4000000000000004</v>
      </c>
      <c r="T8752">
        <v>4.9000000000000004</v>
      </c>
      <c r="U8752">
        <v>4.9000000000000004</v>
      </c>
      <c r="V8752" t="s">
        <v>5130</v>
      </c>
      <c r="W8752" t="s">
        <v>77</v>
      </c>
      <c r="X8752" t="s">
        <v>1926</v>
      </c>
      <c r="Y8752">
        <v>102</v>
      </c>
      <c r="Z8752">
        <v>105</v>
      </c>
      <c r="AA8752" t="s">
        <v>1227</v>
      </c>
      <c r="AB8752" t="s">
        <v>1228</v>
      </c>
      <c r="AC8752" t="s">
        <v>1227</v>
      </c>
      <c r="AD8752" t="s">
        <v>9932</v>
      </c>
      <c r="AE8752" t="s">
        <v>9933</v>
      </c>
      <c r="AF8752">
        <v>58636</v>
      </c>
    </row>
    <row r="8753" spans="1:32" x14ac:dyDescent="0.35">
      <c r="A8753">
        <v>2021</v>
      </c>
      <c r="B8753" t="s">
        <v>69</v>
      </c>
      <c r="C8753" t="s">
        <v>26456</v>
      </c>
      <c r="D8753" t="s">
        <v>34</v>
      </c>
      <c r="E8753" t="s">
        <v>30458</v>
      </c>
      <c r="F8753">
        <v>5</v>
      </c>
      <c r="G8753">
        <v>36</v>
      </c>
      <c r="H8753" t="s">
        <v>36</v>
      </c>
      <c r="I8753" t="s">
        <v>13259</v>
      </c>
      <c r="J8753">
        <v>4.5999999999999996</v>
      </c>
      <c r="K8753">
        <v>171</v>
      </c>
      <c r="L8753" t="s">
        <v>13260</v>
      </c>
      <c r="M8753" t="s">
        <v>271</v>
      </c>
      <c r="N8753">
        <v>76049</v>
      </c>
      <c r="O8753" t="s">
        <v>94</v>
      </c>
      <c r="P8753">
        <v>4.9000000000000004</v>
      </c>
      <c r="Q8753">
        <v>5</v>
      </c>
      <c r="R8753">
        <v>4.9000000000000004</v>
      </c>
      <c r="S8753">
        <v>5</v>
      </c>
      <c r="T8753">
        <v>5</v>
      </c>
      <c r="U8753">
        <v>5</v>
      </c>
      <c r="V8753" t="s">
        <v>42</v>
      </c>
      <c r="W8753" t="s">
        <v>42</v>
      </c>
      <c r="X8753" t="s">
        <v>43</v>
      </c>
      <c r="Y8753">
        <v>29</v>
      </c>
      <c r="Z8753">
        <v>35</v>
      </c>
      <c r="AA8753" t="s">
        <v>44</v>
      </c>
      <c r="AB8753" t="s">
        <v>78</v>
      </c>
      <c r="AC8753" t="s">
        <v>79</v>
      </c>
      <c r="AD8753" t="s">
        <v>30459</v>
      </c>
      <c r="AE8753" t="s">
        <v>30460</v>
      </c>
      <c r="AF8753">
        <v>15140</v>
      </c>
    </row>
    <row r="8754" spans="1:32" x14ac:dyDescent="0.35">
      <c r="A8754">
        <v>2014</v>
      </c>
      <c r="B8754" t="s">
        <v>108</v>
      </c>
      <c r="C8754" t="s">
        <v>109</v>
      </c>
      <c r="D8754" t="s">
        <v>34</v>
      </c>
      <c r="E8754" t="s">
        <v>215</v>
      </c>
      <c r="F8754">
        <v>4.8</v>
      </c>
      <c r="G8754">
        <v>176</v>
      </c>
      <c r="H8754" t="s">
        <v>36</v>
      </c>
      <c r="I8754" t="s">
        <v>810</v>
      </c>
      <c r="J8754">
        <v>4.7</v>
      </c>
      <c r="K8754">
        <v>933</v>
      </c>
      <c r="L8754" t="s">
        <v>811</v>
      </c>
      <c r="M8754" t="s">
        <v>271</v>
      </c>
      <c r="N8754">
        <v>76051</v>
      </c>
      <c r="O8754" t="s">
        <v>94</v>
      </c>
      <c r="P8754">
        <v>4.9000000000000004</v>
      </c>
      <c r="Q8754">
        <v>4.8</v>
      </c>
      <c r="R8754">
        <v>4.8</v>
      </c>
      <c r="S8754">
        <v>4.5999999999999996</v>
      </c>
      <c r="T8754">
        <v>4.9000000000000004</v>
      </c>
      <c r="U8754">
        <v>4.8</v>
      </c>
      <c r="V8754" t="s">
        <v>1068</v>
      </c>
      <c r="W8754" t="s">
        <v>42</v>
      </c>
      <c r="X8754" t="s">
        <v>95</v>
      </c>
      <c r="Y8754">
        <v>19</v>
      </c>
      <c r="Z8754">
        <v>28</v>
      </c>
      <c r="AA8754" t="s">
        <v>44</v>
      </c>
      <c r="AB8754" t="s">
        <v>113</v>
      </c>
      <c r="AC8754" t="s">
        <v>114</v>
      </c>
      <c r="AD8754" t="s">
        <v>30461</v>
      </c>
      <c r="AE8754" t="s">
        <v>30462</v>
      </c>
      <c r="AF8754">
        <v>21245</v>
      </c>
    </row>
    <row r="8755" spans="1:32" x14ac:dyDescent="0.35">
      <c r="A8755">
        <v>2019</v>
      </c>
      <c r="B8755" t="s">
        <v>321</v>
      </c>
      <c r="C8755" t="s">
        <v>6654</v>
      </c>
      <c r="D8755" t="s">
        <v>34</v>
      </c>
      <c r="E8755" t="s">
        <v>19630</v>
      </c>
      <c r="F8755">
        <v>4.7</v>
      </c>
      <c r="G8755">
        <v>70</v>
      </c>
      <c r="H8755" t="s">
        <v>36</v>
      </c>
      <c r="I8755" t="s">
        <v>3991</v>
      </c>
      <c r="J8755">
        <v>4.9000000000000004</v>
      </c>
      <c r="K8755">
        <v>68</v>
      </c>
      <c r="L8755" t="s">
        <v>3992</v>
      </c>
      <c r="M8755" t="s">
        <v>271</v>
      </c>
      <c r="N8755">
        <v>78717</v>
      </c>
      <c r="O8755" t="s">
        <v>53</v>
      </c>
      <c r="P8755">
        <v>4.8</v>
      </c>
      <c r="Q8755">
        <v>4.8</v>
      </c>
      <c r="R8755">
        <v>4.7</v>
      </c>
      <c r="S8755">
        <v>4.5999999999999996</v>
      </c>
      <c r="T8755">
        <v>4.9000000000000004</v>
      </c>
      <c r="U8755">
        <v>4.8</v>
      </c>
      <c r="V8755" t="s">
        <v>8168</v>
      </c>
      <c r="W8755" t="s">
        <v>42</v>
      </c>
      <c r="X8755" t="s">
        <v>124</v>
      </c>
      <c r="Y8755">
        <v>19</v>
      </c>
      <c r="Z8755">
        <v>25</v>
      </c>
      <c r="AA8755" t="s">
        <v>44</v>
      </c>
      <c r="AB8755" t="s">
        <v>151</v>
      </c>
      <c r="AC8755" t="s">
        <v>219</v>
      </c>
      <c r="AD8755" t="s">
        <v>30463</v>
      </c>
      <c r="AE8755" t="s">
        <v>30464</v>
      </c>
      <c r="AF8755">
        <v>36896</v>
      </c>
    </row>
    <row r="8756" spans="1:32" x14ac:dyDescent="0.35">
      <c r="A8756">
        <v>2018</v>
      </c>
      <c r="B8756" t="s">
        <v>732</v>
      </c>
      <c r="C8756" t="s">
        <v>4207</v>
      </c>
      <c r="D8756" t="s">
        <v>34</v>
      </c>
      <c r="E8756" t="s">
        <v>19023</v>
      </c>
      <c r="F8756">
        <v>4.8</v>
      </c>
      <c r="G8756">
        <v>24</v>
      </c>
      <c r="H8756" t="s">
        <v>36</v>
      </c>
      <c r="I8756" t="s">
        <v>14958</v>
      </c>
      <c r="J8756">
        <v>4.5999999999999996</v>
      </c>
      <c r="K8756">
        <v>489</v>
      </c>
      <c r="L8756" t="s">
        <v>14959</v>
      </c>
      <c r="M8756" t="s">
        <v>271</v>
      </c>
      <c r="N8756">
        <v>78666</v>
      </c>
      <c r="O8756" t="s">
        <v>94</v>
      </c>
      <c r="P8756">
        <v>4.9000000000000004</v>
      </c>
      <c r="Q8756">
        <v>4.8</v>
      </c>
      <c r="R8756">
        <v>4.9000000000000004</v>
      </c>
      <c r="S8756">
        <v>4.4000000000000004</v>
      </c>
      <c r="T8756">
        <v>4.8</v>
      </c>
      <c r="U8756">
        <v>5</v>
      </c>
      <c r="V8756" t="s">
        <v>973</v>
      </c>
      <c r="W8756" t="s">
        <v>5565</v>
      </c>
      <c r="X8756" t="s">
        <v>55</v>
      </c>
      <c r="Y8756">
        <v>14</v>
      </c>
      <c r="Z8756">
        <v>21</v>
      </c>
      <c r="AA8756" t="s">
        <v>44</v>
      </c>
      <c r="AB8756" t="s">
        <v>56</v>
      </c>
      <c r="AC8756" t="s">
        <v>737</v>
      </c>
      <c r="AD8756" t="s">
        <v>30465</v>
      </c>
      <c r="AE8756" t="s">
        <v>30466</v>
      </c>
      <c r="AF8756">
        <v>87625</v>
      </c>
    </row>
    <row r="8757" spans="1:32" x14ac:dyDescent="0.35">
      <c r="A8757">
        <v>2021</v>
      </c>
      <c r="B8757" t="s">
        <v>69</v>
      </c>
      <c r="C8757" t="s">
        <v>399</v>
      </c>
      <c r="D8757" t="s">
        <v>34</v>
      </c>
      <c r="E8757" t="s">
        <v>28369</v>
      </c>
      <c r="F8757">
        <v>4.8</v>
      </c>
      <c r="G8757">
        <v>63</v>
      </c>
      <c r="H8757" t="s">
        <v>36</v>
      </c>
      <c r="I8757" t="s">
        <v>2495</v>
      </c>
      <c r="J8757">
        <v>4.5</v>
      </c>
      <c r="K8757">
        <v>563</v>
      </c>
      <c r="L8757" t="s">
        <v>2496</v>
      </c>
      <c r="M8757" t="s">
        <v>271</v>
      </c>
      <c r="N8757">
        <v>75034</v>
      </c>
      <c r="O8757" t="s">
        <v>53</v>
      </c>
      <c r="P8757">
        <v>4.9000000000000004</v>
      </c>
      <c r="Q8757">
        <v>4.7</v>
      </c>
      <c r="R8757">
        <v>4.8</v>
      </c>
      <c r="S8757">
        <v>4.7</v>
      </c>
      <c r="T8757">
        <v>4.7</v>
      </c>
      <c r="U8757">
        <v>4.8</v>
      </c>
      <c r="V8757" t="s">
        <v>104</v>
      </c>
      <c r="W8757" t="s">
        <v>42</v>
      </c>
      <c r="X8757" t="s">
        <v>43</v>
      </c>
      <c r="Y8757">
        <v>20</v>
      </c>
      <c r="Z8757">
        <v>27</v>
      </c>
      <c r="AA8757" t="s">
        <v>44</v>
      </c>
      <c r="AB8757" t="s">
        <v>125</v>
      </c>
      <c r="AC8757" t="s">
        <v>126</v>
      </c>
      <c r="AD8757" t="s">
        <v>5853</v>
      </c>
      <c r="AE8757">
        <v>74771</v>
      </c>
      <c r="AF8757">
        <v>25594</v>
      </c>
    </row>
    <row r="8758" spans="1:32" x14ac:dyDescent="0.35">
      <c r="A8758">
        <v>2019</v>
      </c>
      <c r="B8758" t="s">
        <v>257</v>
      </c>
      <c r="C8758" t="s">
        <v>1493</v>
      </c>
      <c r="D8758" t="s">
        <v>1080</v>
      </c>
      <c r="E8758" t="s">
        <v>21981</v>
      </c>
      <c r="F8758">
        <v>4.9000000000000004</v>
      </c>
      <c r="G8758">
        <v>30</v>
      </c>
      <c r="H8758" t="s">
        <v>36</v>
      </c>
      <c r="I8758" t="s">
        <v>3012</v>
      </c>
      <c r="J8758">
        <v>4.7</v>
      </c>
      <c r="K8758">
        <v>1064</v>
      </c>
      <c r="L8758" t="s">
        <v>3013</v>
      </c>
      <c r="M8758" t="s">
        <v>271</v>
      </c>
      <c r="N8758">
        <v>75024</v>
      </c>
      <c r="O8758" t="s">
        <v>53</v>
      </c>
      <c r="P8758">
        <v>4.9000000000000004</v>
      </c>
      <c r="Q8758">
        <v>4.9000000000000004</v>
      </c>
      <c r="R8758">
        <v>5</v>
      </c>
      <c r="S8758">
        <v>4.5999999999999996</v>
      </c>
      <c r="T8758">
        <v>4.9000000000000004</v>
      </c>
      <c r="U8758">
        <v>4.9000000000000004</v>
      </c>
      <c r="V8758" t="s">
        <v>30467</v>
      </c>
      <c r="W8758" t="s">
        <v>673</v>
      </c>
      <c r="X8758" t="s">
        <v>124</v>
      </c>
      <c r="Y8758">
        <v>25</v>
      </c>
      <c r="Z8758">
        <v>34</v>
      </c>
      <c r="AA8758" t="s">
        <v>44</v>
      </c>
      <c r="AB8758" t="s">
        <v>45</v>
      </c>
      <c r="AC8758" t="s">
        <v>219</v>
      </c>
      <c r="AD8758" t="s">
        <v>30468</v>
      </c>
      <c r="AE8758">
        <v>5144665</v>
      </c>
      <c r="AF8758">
        <v>15191</v>
      </c>
    </row>
    <row r="8759" spans="1:32" x14ac:dyDescent="0.35">
      <c r="A8759">
        <v>2019</v>
      </c>
      <c r="B8759" t="s">
        <v>365</v>
      </c>
      <c r="C8759" t="s">
        <v>14704</v>
      </c>
      <c r="D8759" t="s">
        <v>34</v>
      </c>
      <c r="E8759" t="s">
        <v>3915</v>
      </c>
      <c r="F8759">
        <v>4.5999999999999996</v>
      </c>
      <c r="G8759">
        <v>70</v>
      </c>
      <c r="H8759" t="s">
        <v>36</v>
      </c>
      <c r="I8759" t="s">
        <v>28913</v>
      </c>
      <c r="J8759">
        <v>4.3</v>
      </c>
      <c r="K8759">
        <v>182</v>
      </c>
      <c r="L8759" t="s">
        <v>28914</v>
      </c>
      <c r="M8759" t="s">
        <v>271</v>
      </c>
      <c r="N8759">
        <v>75034</v>
      </c>
      <c r="O8759" t="s">
        <v>53</v>
      </c>
      <c r="P8759">
        <v>4.7</v>
      </c>
      <c r="Q8759">
        <v>4.5999999999999996</v>
      </c>
      <c r="R8759">
        <v>4.5999999999999996</v>
      </c>
      <c r="S8759">
        <v>4.3</v>
      </c>
      <c r="T8759">
        <v>4.7</v>
      </c>
      <c r="U8759">
        <v>4.7</v>
      </c>
      <c r="V8759" t="s">
        <v>951</v>
      </c>
      <c r="W8759" t="s">
        <v>455</v>
      </c>
      <c r="X8759" t="s">
        <v>55</v>
      </c>
      <c r="Y8759">
        <v>15</v>
      </c>
      <c r="Z8759">
        <v>21</v>
      </c>
      <c r="AA8759" t="s">
        <v>44</v>
      </c>
      <c r="AB8759" t="s">
        <v>56</v>
      </c>
      <c r="AC8759" t="s">
        <v>737</v>
      </c>
      <c r="AD8759" t="s">
        <v>30469</v>
      </c>
      <c r="AE8759" t="s">
        <v>30470</v>
      </c>
      <c r="AF8759">
        <v>51045</v>
      </c>
    </row>
    <row r="8760" spans="1:32" x14ac:dyDescent="0.35">
      <c r="A8760">
        <v>2020</v>
      </c>
      <c r="B8760" t="s">
        <v>32</v>
      </c>
      <c r="C8760" t="s">
        <v>90</v>
      </c>
      <c r="D8760" t="s">
        <v>34</v>
      </c>
      <c r="E8760" t="s">
        <v>3104</v>
      </c>
      <c r="F8760">
        <v>4.8</v>
      </c>
      <c r="G8760">
        <v>84</v>
      </c>
      <c r="H8760" t="s">
        <v>36</v>
      </c>
      <c r="I8760" t="s">
        <v>7099</v>
      </c>
      <c r="J8760">
        <v>4.9000000000000004</v>
      </c>
      <c r="K8760">
        <v>4687</v>
      </c>
      <c r="L8760" t="s">
        <v>7100</v>
      </c>
      <c r="M8760" t="s">
        <v>271</v>
      </c>
      <c r="N8760">
        <v>75244</v>
      </c>
      <c r="O8760" t="s">
        <v>40</v>
      </c>
      <c r="P8760">
        <v>4.8</v>
      </c>
      <c r="Q8760">
        <v>4.7</v>
      </c>
      <c r="R8760">
        <v>4.7</v>
      </c>
      <c r="S8760">
        <v>4.5999999999999996</v>
      </c>
      <c r="T8760">
        <v>4.8</v>
      </c>
      <c r="U8760">
        <v>4.9000000000000004</v>
      </c>
      <c r="V8760" t="s">
        <v>144</v>
      </c>
      <c r="W8760" t="s">
        <v>42</v>
      </c>
      <c r="X8760" t="s">
        <v>55</v>
      </c>
      <c r="Y8760">
        <v>16</v>
      </c>
      <c r="Z8760">
        <v>19</v>
      </c>
      <c r="AA8760" t="s">
        <v>44</v>
      </c>
      <c r="AB8760" t="s">
        <v>96</v>
      </c>
      <c r="AC8760" t="s">
        <v>97</v>
      </c>
      <c r="AD8760" t="s">
        <v>30471</v>
      </c>
      <c r="AE8760">
        <v>814312</v>
      </c>
      <c r="AF8760">
        <v>11273</v>
      </c>
    </row>
    <row r="8761" spans="1:32" x14ac:dyDescent="0.35">
      <c r="A8761">
        <v>2019</v>
      </c>
      <c r="B8761" t="s">
        <v>257</v>
      </c>
      <c r="C8761" t="s">
        <v>4652</v>
      </c>
      <c r="D8761" t="s">
        <v>34</v>
      </c>
      <c r="E8761" t="s">
        <v>9592</v>
      </c>
      <c r="F8761">
        <v>4.5999999999999996</v>
      </c>
      <c r="G8761">
        <v>21</v>
      </c>
      <c r="H8761" t="s">
        <v>36</v>
      </c>
      <c r="I8761" t="s">
        <v>1453</v>
      </c>
      <c r="J8761">
        <v>4.3</v>
      </c>
      <c r="K8761">
        <v>1341</v>
      </c>
      <c r="L8761" t="s">
        <v>1454</v>
      </c>
      <c r="M8761" t="s">
        <v>271</v>
      </c>
      <c r="N8761">
        <v>75093</v>
      </c>
      <c r="O8761" t="s">
        <v>94</v>
      </c>
      <c r="P8761">
        <v>4.5999999999999996</v>
      </c>
      <c r="Q8761">
        <v>4.9000000000000004</v>
      </c>
      <c r="R8761">
        <v>4.7</v>
      </c>
      <c r="S8761">
        <v>4.0999999999999996</v>
      </c>
      <c r="T8761">
        <v>4.8</v>
      </c>
      <c r="U8761">
        <v>4.5</v>
      </c>
      <c r="V8761" t="s">
        <v>24873</v>
      </c>
      <c r="W8761" t="s">
        <v>318</v>
      </c>
      <c r="X8761" t="s">
        <v>124</v>
      </c>
      <c r="Y8761">
        <v>22</v>
      </c>
      <c r="Z8761">
        <v>29</v>
      </c>
      <c r="AA8761" t="s">
        <v>44</v>
      </c>
      <c r="AB8761" t="s">
        <v>45</v>
      </c>
      <c r="AC8761" t="s">
        <v>219</v>
      </c>
      <c r="AD8761" t="s">
        <v>30472</v>
      </c>
      <c r="AE8761" t="s">
        <v>30473</v>
      </c>
      <c r="AF8761">
        <v>36805</v>
      </c>
    </row>
    <row r="8762" spans="1:32" x14ac:dyDescent="0.35">
      <c r="A8762">
        <v>2020</v>
      </c>
      <c r="B8762" t="s">
        <v>32</v>
      </c>
      <c r="C8762" t="s">
        <v>3509</v>
      </c>
      <c r="D8762" t="s">
        <v>34</v>
      </c>
      <c r="E8762" t="s">
        <v>30474</v>
      </c>
      <c r="F8762">
        <v>4.7</v>
      </c>
      <c r="G8762">
        <v>166</v>
      </c>
      <c r="H8762" t="s">
        <v>36</v>
      </c>
      <c r="I8762" t="s">
        <v>30475</v>
      </c>
      <c r="J8762">
        <v>4.8</v>
      </c>
      <c r="K8762">
        <v>213</v>
      </c>
      <c r="L8762" t="s">
        <v>30476</v>
      </c>
      <c r="M8762" t="s">
        <v>271</v>
      </c>
      <c r="N8762">
        <v>75701</v>
      </c>
      <c r="O8762" t="s">
        <v>53</v>
      </c>
      <c r="P8762">
        <v>4.8</v>
      </c>
      <c r="Q8762">
        <v>4.8</v>
      </c>
      <c r="R8762">
        <v>4.7</v>
      </c>
      <c r="S8762">
        <v>4.5999999999999996</v>
      </c>
      <c r="T8762">
        <v>4.8</v>
      </c>
      <c r="U8762">
        <v>4.8</v>
      </c>
      <c r="V8762" t="s">
        <v>77</v>
      </c>
      <c r="W8762" t="s">
        <v>77</v>
      </c>
      <c r="X8762" t="s">
        <v>43</v>
      </c>
      <c r="Y8762">
        <v>27</v>
      </c>
      <c r="Z8762">
        <v>35</v>
      </c>
      <c r="AA8762" t="s">
        <v>44</v>
      </c>
      <c r="AB8762" t="s">
        <v>45</v>
      </c>
      <c r="AC8762" t="s">
        <v>750</v>
      </c>
      <c r="AD8762" t="s">
        <v>30477</v>
      </c>
      <c r="AE8762" t="s">
        <v>30478</v>
      </c>
      <c r="AF8762">
        <v>18775</v>
      </c>
    </row>
    <row r="8763" spans="1:32" x14ac:dyDescent="0.35">
      <c r="A8763">
        <v>2021</v>
      </c>
      <c r="B8763" t="s">
        <v>108</v>
      </c>
      <c r="C8763" t="s">
        <v>739</v>
      </c>
      <c r="D8763" t="s">
        <v>634</v>
      </c>
      <c r="E8763" t="s">
        <v>30479</v>
      </c>
      <c r="F8763">
        <v>4.4000000000000004</v>
      </c>
      <c r="G8763">
        <v>10</v>
      </c>
      <c r="H8763" t="s">
        <v>36</v>
      </c>
      <c r="I8763" t="s">
        <v>1501</v>
      </c>
      <c r="J8763">
        <v>3.7</v>
      </c>
      <c r="K8763">
        <v>31</v>
      </c>
      <c r="L8763" t="s">
        <v>1502</v>
      </c>
      <c r="M8763" t="s">
        <v>271</v>
      </c>
      <c r="N8763">
        <v>77079</v>
      </c>
      <c r="O8763" t="s">
        <v>40</v>
      </c>
      <c r="P8763">
        <v>4.5</v>
      </c>
      <c r="Q8763">
        <v>4.9000000000000004</v>
      </c>
      <c r="R8763">
        <v>4.7</v>
      </c>
      <c r="S8763">
        <v>3.9</v>
      </c>
      <c r="T8763">
        <v>4.5</v>
      </c>
      <c r="U8763">
        <v>4.2</v>
      </c>
      <c r="V8763" t="s">
        <v>743</v>
      </c>
      <c r="W8763" t="s">
        <v>4585</v>
      </c>
      <c r="X8763" t="s">
        <v>43</v>
      </c>
      <c r="Y8763">
        <v>23</v>
      </c>
      <c r="Z8763">
        <v>31</v>
      </c>
      <c r="AA8763" t="s">
        <v>44</v>
      </c>
      <c r="AB8763" t="s">
        <v>463</v>
      </c>
      <c r="AC8763" t="s">
        <v>219</v>
      </c>
      <c r="AD8763" t="s">
        <v>30480</v>
      </c>
      <c r="AE8763">
        <v>5105989</v>
      </c>
      <c r="AF8763">
        <v>18685</v>
      </c>
    </row>
    <row r="8764" spans="1:32" x14ac:dyDescent="0.35">
      <c r="A8764">
        <v>2018</v>
      </c>
      <c r="B8764" t="s">
        <v>732</v>
      </c>
      <c r="C8764" t="s">
        <v>4900</v>
      </c>
      <c r="D8764" t="s">
        <v>34</v>
      </c>
      <c r="E8764" t="s">
        <v>30481</v>
      </c>
      <c r="F8764">
        <v>4.8</v>
      </c>
      <c r="G8764">
        <v>167</v>
      </c>
      <c r="H8764" t="s">
        <v>36</v>
      </c>
      <c r="I8764" t="s">
        <v>15630</v>
      </c>
      <c r="J8764">
        <v>4.7</v>
      </c>
      <c r="K8764">
        <v>183</v>
      </c>
      <c r="L8764" t="s">
        <v>15631</v>
      </c>
      <c r="M8764" t="s">
        <v>271</v>
      </c>
      <c r="N8764">
        <v>77373</v>
      </c>
      <c r="O8764" t="s">
        <v>53</v>
      </c>
      <c r="P8764">
        <v>4.9000000000000004</v>
      </c>
      <c r="Q8764">
        <v>4.8</v>
      </c>
      <c r="R8764">
        <v>4.7</v>
      </c>
      <c r="S8764">
        <v>4.5999999999999996</v>
      </c>
      <c r="T8764">
        <v>4.8</v>
      </c>
      <c r="U8764">
        <v>4.8</v>
      </c>
      <c r="V8764" t="s">
        <v>1422</v>
      </c>
      <c r="W8764" t="s">
        <v>42</v>
      </c>
      <c r="X8764" t="s">
        <v>55</v>
      </c>
      <c r="Y8764">
        <v>16</v>
      </c>
      <c r="Z8764">
        <v>22</v>
      </c>
      <c r="AA8764" t="s">
        <v>44</v>
      </c>
      <c r="AB8764" t="s">
        <v>151</v>
      </c>
      <c r="AC8764" t="s">
        <v>913</v>
      </c>
      <c r="AD8764" t="s">
        <v>30482</v>
      </c>
      <c r="AE8764" t="s">
        <v>30483</v>
      </c>
      <c r="AF8764">
        <v>35500</v>
      </c>
    </row>
    <row r="8765" spans="1:32" x14ac:dyDescent="0.35">
      <c r="A8765">
        <v>2014</v>
      </c>
      <c r="B8765" t="s">
        <v>81</v>
      </c>
      <c r="C8765" t="s">
        <v>9626</v>
      </c>
      <c r="D8765" t="s">
        <v>34</v>
      </c>
      <c r="E8765" t="s">
        <v>6502</v>
      </c>
      <c r="F8765">
        <v>4.7</v>
      </c>
      <c r="G8765">
        <v>70</v>
      </c>
      <c r="H8765" t="s">
        <v>36</v>
      </c>
      <c r="I8765" t="s">
        <v>7551</v>
      </c>
      <c r="J8765">
        <v>4.5999999999999996</v>
      </c>
      <c r="K8765">
        <v>338</v>
      </c>
      <c r="L8765" t="s">
        <v>7552</v>
      </c>
      <c r="M8765" t="s">
        <v>271</v>
      </c>
      <c r="N8765">
        <v>77511</v>
      </c>
      <c r="O8765" t="s">
        <v>53</v>
      </c>
      <c r="P8765">
        <v>4.7</v>
      </c>
      <c r="Q8765">
        <v>4.7</v>
      </c>
      <c r="R8765">
        <v>4.4000000000000004</v>
      </c>
      <c r="S8765">
        <v>4.5</v>
      </c>
      <c r="T8765">
        <v>4.8</v>
      </c>
      <c r="U8765">
        <v>4.9000000000000004</v>
      </c>
      <c r="V8765" t="s">
        <v>144</v>
      </c>
      <c r="W8765" t="s">
        <v>77</v>
      </c>
      <c r="X8765" t="s">
        <v>95</v>
      </c>
      <c r="Y8765">
        <v>21</v>
      </c>
      <c r="Z8765">
        <v>30</v>
      </c>
      <c r="AA8765" t="s">
        <v>44</v>
      </c>
      <c r="AB8765" t="s">
        <v>151</v>
      </c>
      <c r="AC8765" t="s">
        <v>29157</v>
      </c>
      <c r="AD8765" t="s">
        <v>30484</v>
      </c>
      <c r="AE8765" t="s">
        <v>30485</v>
      </c>
      <c r="AF8765">
        <v>45903</v>
      </c>
    </row>
    <row r="8766" spans="1:32" x14ac:dyDescent="0.35">
      <c r="A8766">
        <v>2020</v>
      </c>
      <c r="B8766" t="s">
        <v>591</v>
      </c>
      <c r="C8766" t="s">
        <v>884</v>
      </c>
      <c r="D8766" t="s">
        <v>34</v>
      </c>
      <c r="E8766" t="s">
        <v>30486</v>
      </c>
      <c r="F8766">
        <v>4.9000000000000004</v>
      </c>
      <c r="G8766">
        <v>76</v>
      </c>
      <c r="H8766" t="s">
        <v>36</v>
      </c>
      <c r="I8766" t="s">
        <v>30487</v>
      </c>
      <c r="J8766">
        <v>3.7</v>
      </c>
      <c r="K8766">
        <v>22</v>
      </c>
      <c r="L8766" t="s">
        <v>30488</v>
      </c>
      <c r="M8766" t="s">
        <v>866</v>
      </c>
      <c r="N8766">
        <v>72601</v>
      </c>
      <c r="O8766" t="s">
        <v>53</v>
      </c>
      <c r="P8766">
        <v>4.9000000000000004</v>
      </c>
      <c r="Q8766">
        <v>4.8</v>
      </c>
      <c r="R8766">
        <v>4.9000000000000004</v>
      </c>
      <c r="S8766">
        <v>4.7</v>
      </c>
      <c r="T8766">
        <v>4.9000000000000004</v>
      </c>
      <c r="U8766">
        <v>4.8</v>
      </c>
      <c r="V8766" t="s">
        <v>29732</v>
      </c>
      <c r="W8766" t="s">
        <v>889</v>
      </c>
      <c r="X8766" t="s">
        <v>43</v>
      </c>
      <c r="Y8766">
        <v>20</v>
      </c>
      <c r="Z8766">
        <v>28</v>
      </c>
      <c r="AA8766" t="s">
        <v>44</v>
      </c>
      <c r="AB8766" t="s">
        <v>1792</v>
      </c>
      <c r="AC8766" t="s">
        <v>199</v>
      </c>
      <c r="AD8766" t="s">
        <v>30489</v>
      </c>
      <c r="AE8766" t="s">
        <v>30490</v>
      </c>
      <c r="AF8766">
        <v>47091</v>
      </c>
    </row>
    <row r="8767" spans="1:32" x14ac:dyDescent="0.35">
      <c r="A8767">
        <v>2018</v>
      </c>
      <c r="B8767" t="s">
        <v>32</v>
      </c>
      <c r="C8767" t="s">
        <v>3509</v>
      </c>
      <c r="D8767" t="s">
        <v>34</v>
      </c>
      <c r="E8767" t="s">
        <v>15763</v>
      </c>
      <c r="F8767">
        <v>4.8</v>
      </c>
      <c r="G8767">
        <v>770</v>
      </c>
      <c r="H8767" t="s">
        <v>36</v>
      </c>
      <c r="I8767" t="s">
        <v>30491</v>
      </c>
      <c r="J8767">
        <v>4.8</v>
      </c>
      <c r="K8767">
        <v>2128</v>
      </c>
      <c r="L8767" t="s">
        <v>30492</v>
      </c>
      <c r="M8767" t="s">
        <v>334</v>
      </c>
      <c r="N8767">
        <v>55305</v>
      </c>
      <c r="O8767" t="s">
        <v>40</v>
      </c>
      <c r="P8767">
        <v>4.8</v>
      </c>
      <c r="Q8767">
        <v>4.7</v>
      </c>
      <c r="R8767">
        <v>4.8</v>
      </c>
      <c r="S8767">
        <v>4.7</v>
      </c>
      <c r="T8767">
        <v>4.8</v>
      </c>
      <c r="U8767">
        <v>4.9000000000000004</v>
      </c>
      <c r="V8767" t="s">
        <v>326</v>
      </c>
      <c r="W8767" t="s">
        <v>42</v>
      </c>
      <c r="X8767" t="s">
        <v>124</v>
      </c>
      <c r="Y8767">
        <v>22</v>
      </c>
      <c r="Z8767">
        <v>28</v>
      </c>
      <c r="AA8767" t="s">
        <v>44</v>
      </c>
      <c r="AB8767" t="s">
        <v>151</v>
      </c>
      <c r="AC8767" t="s">
        <v>575</v>
      </c>
      <c r="AD8767" t="s">
        <v>30493</v>
      </c>
      <c r="AE8767" t="s">
        <v>30494</v>
      </c>
      <c r="AF8767">
        <v>37610</v>
      </c>
    </row>
    <row r="8768" spans="1:32" x14ac:dyDescent="0.35">
      <c r="A8768">
        <v>2016</v>
      </c>
      <c r="B8768" t="s">
        <v>257</v>
      </c>
      <c r="C8768" t="s">
        <v>2959</v>
      </c>
      <c r="D8768" t="s">
        <v>34</v>
      </c>
      <c r="E8768" t="s">
        <v>14748</v>
      </c>
      <c r="F8768">
        <v>4.5999999999999996</v>
      </c>
      <c r="G8768">
        <v>56</v>
      </c>
      <c r="H8768" t="s">
        <v>36</v>
      </c>
      <c r="I8768" t="s">
        <v>15638</v>
      </c>
      <c r="J8768">
        <v>4.8</v>
      </c>
      <c r="K8768">
        <v>756</v>
      </c>
      <c r="L8768" t="s">
        <v>15639</v>
      </c>
      <c r="M8768" t="s">
        <v>334</v>
      </c>
      <c r="N8768">
        <v>55416</v>
      </c>
      <c r="O8768" t="s">
        <v>53</v>
      </c>
      <c r="P8768">
        <v>4.7</v>
      </c>
      <c r="Q8768">
        <v>4.5999999999999996</v>
      </c>
      <c r="R8768">
        <v>4.5999999999999996</v>
      </c>
      <c r="S8768">
        <v>4.3</v>
      </c>
      <c r="T8768">
        <v>4.8</v>
      </c>
      <c r="U8768">
        <v>4.8</v>
      </c>
      <c r="V8768" t="s">
        <v>1552</v>
      </c>
      <c r="W8768" t="s">
        <v>2124</v>
      </c>
      <c r="X8768" t="s">
        <v>124</v>
      </c>
      <c r="Y8768">
        <v>21</v>
      </c>
      <c r="Z8768">
        <v>28</v>
      </c>
      <c r="AA8768" t="s">
        <v>44</v>
      </c>
      <c r="AB8768" t="s">
        <v>45</v>
      </c>
      <c r="AC8768" t="s">
        <v>219</v>
      </c>
      <c r="AD8768" t="s">
        <v>30495</v>
      </c>
      <c r="AE8768" t="s">
        <v>30496</v>
      </c>
      <c r="AF8768">
        <v>140182</v>
      </c>
    </row>
    <row r="8769" spans="1:32" x14ac:dyDescent="0.35">
      <c r="A8769">
        <v>2019</v>
      </c>
      <c r="B8769" t="s">
        <v>187</v>
      </c>
      <c r="C8769" t="s">
        <v>231</v>
      </c>
      <c r="D8769" t="s">
        <v>34</v>
      </c>
      <c r="E8769" t="s">
        <v>3423</v>
      </c>
      <c r="F8769">
        <v>4.7</v>
      </c>
      <c r="G8769">
        <v>279</v>
      </c>
      <c r="H8769" t="s">
        <v>36</v>
      </c>
      <c r="I8769" t="s">
        <v>13042</v>
      </c>
      <c r="J8769">
        <v>2.7</v>
      </c>
      <c r="K8769">
        <v>9</v>
      </c>
      <c r="L8769" t="s">
        <v>13043</v>
      </c>
      <c r="M8769" t="s">
        <v>334</v>
      </c>
      <c r="N8769">
        <v>55428</v>
      </c>
      <c r="O8769" t="s">
        <v>94</v>
      </c>
      <c r="P8769">
        <v>4.8</v>
      </c>
      <c r="Q8769">
        <v>4.7</v>
      </c>
      <c r="R8769">
        <v>4.5999999999999996</v>
      </c>
      <c r="S8769">
        <v>4.7</v>
      </c>
      <c r="T8769">
        <v>4.7</v>
      </c>
      <c r="U8769">
        <v>4.8</v>
      </c>
      <c r="V8769" t="s">
        <v>236</v>
      </c>
      <c r="W8769" t="s">
        <v>76</v>
      </c>
      <c r="X8769" t="s">
        <v>124</v>
      </c>
      <c r="Y8769">
        <v>26</v>
      </c>
      <c r="Z8769">
        <v>33</v>
      </c>
      <c r="AA8769" t="s">
        <v>44</v>
      </c>
      <c r="AB8769" t="s">
        <v>78</v>
      </c>
      <c r="AC8769" t="s">
        <v>237</v>
      </c>
      <c r="AD8769" t="s">
        <v>16826</v>
      </c>
      <c r="AE8769">
        <v>22644002</v>
      </c>
      <c r="AF8769">
        <v>15659</v>
      </c>
    </row>
    <row r="8770" spans="1:32" x14ac:dyDescent="0.35">
      <c r="A8770">
        <v>2019</v>
      </c>
      <c r="B8770" t="s">
        <v>69</v>
      </c>
      <c r="C8770" t="s">
        <v>1499</v>
      </c>
      <c r="D8770" t="s">
        <v>34</v>
      </c>
      <c r="E8770" t="s">
        <v>6368</v>
      </c>
      <c r="F8770">
        <v>4.8</v>
      </c>
      <c r="G8770">
        <v>540</v>
      </c>
      <c r="H8770" t="s">
        <v>36</v>
      </c>
      <c r="I8770" t="s">
        <v>30497</v>
      </c>
      <c r="J8770">
        <v>4.5999999999999996</v>
      </c>
      <c r="K8770">
        <v>1723</v>
      </c>
      <c r="L8770" t="s">
        <v>30498</v>
      </c>
      <c r="M8770" t="s">
        <v>353</v>
      </c>
      <c r="N8770">
        <v>63376</v>
      </c>
      <c r="O8770" t="s">
        <v>40</v>
      </c>
      <c r="P8770">
        <v>4.8</v>
      </c>
      <c r="Q8770">
        <v>4.8</v>
      </c>
      <c r="R8770">
        <v>4.7</v>
      </c>
      <c r="S8770">
        <v>4.7</v>
      </c>
      <c r="T8770">
        <v>4.8</v>
      </c>
      <c r="U8770">
        <v>4.8</v>
      </c>
      <c r="V8770" t="s">
        <v>7189</v>
      </c>
      <c r="W8770" t="s">
        <v>42</v>
      </c>
      <c r="X8770" t="s">
        <v>124</v>
      </c>
      <c r="Y8770">
        <v>27</v>
      </c>
      <c r="Z8770">
        <v>33</v>
      </c>
      <c r="AA8770" t="s">
        <v>44</v>
      </c>
      <c r="AB8770" t="s">
        <v>78</v>
      </c>
      <c r="AC8770" t="s">
        <v>79</v>
      </c>
      <c r="AD8770" t="s">
        <v>30499</v>
      </c>
      <c r="AE8770" t="s">
        <v>30500</v>
      </c>
      <c r="AF8770">
        <v>38885</v>
      </c>
    </row>
    <row r="8771" spans="1:32" x14ac:dyDescent="0.35">
      <c r="A8771">
        <v>2021</v>
      </c>
      <c r="B8771" t="s">
        <v>32</v>
      </c>
      <c r="C8771" t="s">
        <v>3580</v>
      </c>
      <c r="D8771" t="s">
        <v>34</v>
      </c>
      <c r="E8771" t="s">
        <v>17689</v>
      </c>
      <c r="F8771">
        <v>4.8</v>
      </c>
      <c r="G8771">
        <v>69</v>
      </c>
      <c r="H8771" t="s">
        <v>36</v>
      </c>
      <c r="I8771" t="s">
        <v>30501</v>
      </c>
      <c r="J8771">
        <v>4.5</v>
      </c>
      <c r="K8771">
        <v>280</v>
      </c>
      <c r="L8771" t="s">
        <v>30502</v>
      </c>
      <c r="M8771" t="s">
        <v>2559</v>
      </c>
      <c r="N8771">
        <v>39042</v>
      </c>
      <c r="O8771" t="s">
        <v>40</v>
      </c>
      <c r="P8771">
        <v>4.8</v>
      </c>
      <c r="Q8771">
        <v>4.8</v>
      </c>
      <c r="R8771">
        <v>4.8</v>
      </c>
      <c r="S8771">
        <v>4.8</v>
      </c>
      <c r="T8771">
        <v>4.9000000000000004</v>
      </c>
      <c r="U8771">
        <v>4.9000000000000004</v>
      </c>
      <c r="V8771" t="s">
        <v>721</v>
      </c>
      <c r="W8771" t="s">
        <v>42</v>
      </c>
      <c r="X8771" t="s">
        <v>43</v>
      </c>
      <c r="Y8771">
        <v>28</v>
      </c>
      <c r="Z8771">
        <v>39</v>
      </c>
      <c r="AA8771" t="s">
        <v>44</v>
      </c>
      <c r="AB8771" t="s">
        <v>45</v>
      </c>
      <c r="AC8771" t="s">
        <v>750</v>
      </c>
      <c r="AD8771" t="s">
        <v>30503</v>
      </c>
      <c r="AE8771" t="s">
        <v>30504</v>
      </c>
      <c r="AF8771">
        <v>12872</v>
      </c>
    </row>
    <row r="8772" spans="1:32" x14ac:dyDescent="0.35">
      <c r="A8772">
        <v>2021</v>
      </c>
      <c r="B8772" t="s">
        <v>288</v>
      </c>
      <c r="C8772" t="s">
        <v>2086</v>
      </c>
      <c r="D8772" t="s">
        <v>34</v>
      </c>
      <c r="E8772" t="s">
        <v>2087</v>
      </c>
      <c r="F8772">
        <v>4.5999999999999996</v>
      </c>
      <c r="G8772">
        <v>16</v>
      </c>
      <c r="H8772" t="s">
        <v>36</v>
      </c>
      <c r="I8772" t="s">
        <v>2088</v>
      </c>
      <c r="J8772">
        <v>4.7</v>
      </c>
      <c r="K8772">
        <v>1138</v>
      </c>
      <c r="L8772" t="s">
        <v>2089</v>
      </c>
      <c r="M8772" t="s">
        <v>378</v>
      </c>
      <c r="N8772">
        <v>60559</v>
      </c>
      <c r="O8772" t="s">
        <v>53</v>
      </c>
      <c r="P8772">
        <v>4.5999999999999996</v>
      </c>
      <c r="Q8772">
        <v>4.4000000000000004</v>
      </c>
      <c r="R8772">
        <v>4.7</v>
      </c>
      <c r="S8772">
        <v>4.2</v>
      </c>
      <c r="T8772">
        <v>4.5</v>
      </c>
      <c r="U8772">
        <v>4.7</v>
      </c>
      <c r="V8772" t="s">
        <v>1739</v>
      </c>
      <c r="W8772" t="s">
        <v>2090</v>
      </c>
      <c r="X8772" t="s">
        <v>124</v>
      </c>
      <c r="Y8772">
        <v>23</v>
      </c>
      <c r="Z8772">
        <v>28</v>
      </c>
      <c r="AA8772" t="s">
        <v>44</v>
      </c>
      <c r="AB8772" t="s">
        <v>294</v>
      </c>
      <c r="AC8772" t="s">
        <v>219</v>
      </c>
      <c r="AD8772" t="s">
        <v>2091</v>
      </c>
      <c r="AE8772" t="s">
        <v>2092</v>
      </c>
      <c r="AF8772">
        <v>14222</v>
      </c>
    </row>
    <row r="8773" spans="1:32" x14ac:dyDescent="0.35">
      <c r="A8773">
        <v>2019</v>
      </c>
      <c r="B8773" t="s">
        <v>81</v>
      </c>
      <c r="C8773" t="s">
        <v>2415</v>
      </c>
      <c r="D8773" t="s">
        <v>34</v>
      </c>
      <c r="E8773" t="s">
        <v>18716</v>
      </c>
      <c r="F8773">
        <v>4.8</v>
      </c>
      <c r="G8773">
        <v>102</v>
      </c>
      <c r="H8773" t="s">
        <v>36</v>
      </c>
      <c r="I8773" t="s">
        <v>2579</v>
      </c>
      <c r="J8773">
        <v>4.7</v>
      </c>
      <c r="K8773">
        <v>1972</v>
      </c>
      <c r="L8773" t="s">
        <v>2580</v>
      </c>
      <c r="M8773" t="s">
        <v>378</v>
      </c>
      <c r="N8773">
        <v>60559</v>
      </c>
      <c r="O8773" t="s">
        <v>53</v>
      </c>
      <c r="P8773">
        <v>4.8</v>
      </c>
      <c r="Q8773">
        <v>4.8</v>
      </c>
      <c r="R8773">
        <v>4.8</v>
      </c>
      <c r="S8773">
        <v>4.5999999999999996</v>
      </c>
      <c r="T8773">
        <v>4.9000000000000004</v>
      </c>
      <c r="U8773">
        <v>4.8</v>
      </c>
      <c r="V8773" t="s">
        <v>158</v>
      </c>
      <c r="W8773" t="s">
        <v>42</v>
      </c>
      <c r="X8773" t="s">
        <v>124</v>
      </c>
      <c r="Y8773">
        <v>19</v>
      </c>
      <c r="Z8773">
        <v>26</v>
      </c>
      <c r="AA8773" t="s">
        <v>44</v>
      </c>
      <c r="AB8773" t="s">
        <v>45</v>
      </c>
      <c r="AC8773" t="s">
        <v>46</v>
      </c>
      <c r="AD8773" t="s">
        <v>30505</v>
      </c>
      <c r="AE8773" t="s">
        <v>30506</v>
      </c>
      <c r="AF8773">
        <v>21623</v>
      </c>
    </row>
    <row r="8774" spans="1:32" x14ac:dyDescent="0.35">
      <c r="A8774">
        <v>2019</v>
      </c>
      <c r="B8774" t="s">
        <v>409</v>
      </c>
      <c r="C8774" t="s">
        <v>1691</v>
      </c>
      <c r="D8774" t="s">
        <v>34</v>
      </c>
      <c r="E8774" t="s">
        <v>27120</v>
      </c>
      <c r="F8774">
        <v>4.8</v>
      </c>
      <c r="G8774">
        <v>224</v>
      </c>
      <c r="H8774" t="s">
        <v>36</v>
      </c>
      <c r="I8774" t="s">
        <v>18856</v>
      </c>
      <c r="J8774">
        <v>4.7</v>
      </c>
      <c r="K8774">
        <v>728</v>
      </c>
      <c r="L8774" t="s">
        <v>18857</v>
      </c>
      <c r="M8774" t="s">
        <v>378</v>
      </c>
      <c r="N8774">
        <v>60007</v>
      </c>
      <c r="O8774" t="s">
        <v>53</v>
      </c>
      <c r="P8774">
        <v>4.9000000000000004</v>
      </c>
      <c r="Q8774">
        <v>4.9000000000000004</v>
      </c>
      <c r="R8774">
        <v>4.8</v>
      </c>
      <c r="S8774">
        <v>4.5999999999999996</v>
      </c>
      <c r="T8774">
        <v>4.9000000000000004</v>
      </c>
      <c r="U8774">
        <v>4.8</v>
      </c>
      <c r="V8774" t="s">
        <v>2170</v>
      </c>
      <c r="W8774" t="s">
        <v>42</v>
      </c>
      <c r="X8774" t="s">
        <v>55</v>
      </c>
      <c r="Y8774">
        <v>18</v>
      </c>
      <c r="Z8774">
        <v>25</v>
      </c>
      <c r="AA8774" t="s">
        <v>44</v>
      </c>
      <c r="AB8774" t="s">
        <v>45</v>
      </c>
      <c r="AC8774" t="s">
        <v>474</v>
      </c>
      <c r="AD8774" t="s">
        <v>30507</v>
      </c>
      <c r="AE8774" t="s">
        <v>30508</v>
      </c>
      <c r="AF8774">
        <v>47555</v>
      </c>
    </row>
    <row r="8775" spans="1:32" x14ac:dyDescent="0.35">
      <c r="A8775">
        <v>2017</v>
      </c>
      <c r="B8775" t="s">
        <v>32</v>
      </c>
      <c r="C8775" t="s">
        <v>792</v>
      </c>
      <c r="D8775" t="s">
        <v>34</v>
      </c>
      <c r="E8775" t="s">
        <v>8903</v>
      </c>
      <c r="F8775">
        <v>4.8</v>
      </c>
      <c r="G8775">
        <v>151</v>
      </c>
      <c r="H8775" t="s">
        <v>36</v>
      </c>
      <c r="I8775" t="s">
        <v>30509</v>
      </c>
      <c r="J8775">
        <v>4.8</v>
      </c>
      <c r="K8775">
        <v>1025</v>
      </c>
      <c r="L8775" t="s">
        <v>30510</v>
      </c>
      <c r="M8775" t="s">
        <v>344</v>
      </c>
      <c r="N8775">
        <v>53227</v>
      </c>
      <c r="O8775" t="s">
        <v>94</v>
      </c>
      <c r="P8775">
        <v>4.8</v>
      </c>
      <c r="Q8775">
        <v>4.5999999999999996</v>
      </c>
      <c r="R8775">
        <v>4.7</v>
      </c>
      <c r="S8775">
        <v>4.7</v>
      </c>
      <c r="T8775">
        <v>4.9000000000000004</v>
      </c>
      <c r="U8775">
        <v>4.9000000000000004</v>
      </c>
      <c r="V8775" t="s">
        <v>798</v>
      </c>
      <c r="W8775" t="s">
        <v>42</v>
      </c>
      <c r="X8775" t="s">
        <v>55</v>
      </c>
      <c r="Y8775">
        <v>17</v>
      </c>
      <c r="Z8775">
        <v>20</v>
      </c>
      <c r="AA8775" t="s">
        <v>44</v>
      </c>
      <c r="AB8775" t="s">
        <v>96</v>
      </c>
      <c r="AC8775" t="s">
        <v>97</v>
      </c>
      <c r="AD8775" t="s">
        <v>30511</v>
      </c>
      <c r="AE8775" t="s">
        <v>30512</v>
      </c>
      <c r="AF8775">
        <v>60130</v>
      </c>
    </row>
    <row r="8776" spans="1:32" x14ac:dyDescent="0.35">
      <c r="A8776">
        <v>2016</v>
      </c>
      <c r="B8776" t="s">
        <v>213</v>
      </c>
      <c r="C8776" t="s">
        <v>1247</v>
      </c>
      <c r="D8776" t="s">
        <v>34</v>
      </c>
      <c r="E8776" t="s">
        <v>30513</v>
      </c>
      <c r="F8776">
        <v>4.5999999999999996</v>
      </c>
      <c r="G8776">
        <v>114</v>
      </c>
      <c r="H8776" t="s">
        <v>36</v>
      </c>
      <c r="I8776" t="s">
        <v>27623</v>
      </c>
      <c r="J8776">
        <v>2.6</v>
      </c>
      <c r="K8776">
        <v>19</v>
      </c>
      <c r="L8776" t="s">
        <v>27624</v>
      </c>
      <c r="M8776" t="s">
        <v>1602</v>
      </c>
      <c r="N8776">
        <v>36526</v>
      </c>
      <c r="O8776" t="s">
        <v>53</v>
      </c>
      <c r="P8776">
        <v>4.7</v>
      </c>
      <c r="Q8776">
        <v>4.5</v>
      </c>
      <c r="R8776">
        <v>4.5</v>
      </c>
      <c r="S8776">
        <v>4.5</v>
      </c>
      <c r="T8776">
        <v>4.5</v>
      </c>
      <c r="U8776">
        <v>4.5999999999999996</v>
      </c>
      <c r="V8776" t="s">
        <v>889</v>
      </c>
      <c r="W8776" t="s">
        <v>327</v>
      </c>
      <c r="X8776" t="s">
        <v>43</v>
      </c>
      <c r="Y8776">
        <v>19</v>
      </c>
      <c r="Z8776">
        <v>27</v>
      </c>
      <c r="AA8776" t="s">
        <v>44</v>
      </c>
      <c r="AB8776" t="s">
        <v>125</v>
      </c>
      <c r="AC8776" t="s">
        <v>126</v>
      </c>
      <c r="AD8776" t="s">
        <v>30514</v>
      </c>
      <c r="AE8776" t="s">
        <v>30515</v>
      </c>
      <c r="AF8776">
        <v>96384</v>
      </c>
    </row>
    <row r="8777" spans="1:32" x14ac:dyDescent="0.35">
      <c r="A8777">
        <v>2020</v>
      </c>
      <c r="B8777" t="s">
        <v>525</v>
      </c>
      <c r="C8777" t="s">
        <v>15920</v>
      </c>
      <c r="D8777" t="s">
        <v>34</v>
      </c>
      <c r="E8777" t="s">
        <v>21498</v>
      </c>
      <c r="F8777">
        <v>4.8</v>
      </c>
      <c r="G8777">
        <v>85</v>
      </c>
      <c r="H8777" t="s">
        <v>36</v>
      </c>
      <c r="I8777" t="s">
        <v>4618</v>
      </c>
      <c r="J8777">
        <v>4.2</v>
      </c>
      <c r="K8777">
        <v>16</v>
      </c>
      <c r="L8777" t="s">
        <v>4619</v>
      </c>
      <c r="M8777" t="s">
        <v>472</v>
      </c>
      <c r="N8777">
        <v>32505</v>
      </c>
      <c r="O8777" t="s">
        <v>53</v>
      </c>
      <c r="P8777">
        <v>4.7</v>
      </c>
      <c r="Q8777">
        <v>4.8</v>
      </c>
      <c r="R8777">
        <v>4.5999999999999996</v>
      </c>
      <c r="S8777">
        <v>4.8</v>
      </c>
      <c r="T8777">
        <v>4.8</v>
      </c>
      <c r="U8777">
        <v>4.7</v>
      </c>
      <c r="V8777" t="s">
        <v>30516</v>
      </c>
      <c r="W8777" t="s">
        <v>42</v>
      </c>
      <c r="X8777" t="s">
        <v>43</v>
      </c>
      <c r="Y8777">
        <v>29</v>
      </c>
      <c r="Z8777">
        <v>40</v>
      </c>
      <c r="AA8777" t="s">
        <v>44</v>
      </c>
      <c r="AB8777" t="s">
        <v>78</v>
      </c>
      <c r="AC8777" t="s">
        <v>664</v>
      </c>
      <c r="AD8777" t="s">
        <v>30517</v>
      </c>
      <c r="AE8777" t="s">
        <v>30518</v>
      </c>
      <c r="AF8777">
        <v>30182</v>
      </c>
    </row>
    <row r="8778" spans="1:32" x14ac:dyDescent="0.35">
      <c r="A8778">
        <v>2020</v>
      </c>
      <c r="B8778" t="s">
        <v>365</v>
      </c>
      <c r="C8778" t="s">
        <v>4064</v>
      </c>
      <c r="D8778" t="s">
        <v>34</v>
      </c>
      <c r="E8778" t="s">
        <v>30519</v>
      </c>
      <c r="F8778">
        <v>4.8</v>
      </c>
      <c r="G8778">
        <v>14</v>
      </c>
      <c r="H8778" t="s">
        <v>36</v>
      </c>
      <c r="I8778" t="s">
        <v>8072</v>
      </c>
      <c r="J8778">
        <v>4.8</v>
      </c>
      <c r="K8778">
        <v>994</v>
      </c>
      <c r="L8778" t="s">
        <v>8073</v>
      </c>
      <c r="M8778" t="s">
        <v>427</v>
      </c>
      <c r="N8778">
        <v>30265</v>
      </c>
      <c r="O8778" t="s">
        <v>53</v>
      </c>
      <c r="P8778">
        <v>4.9000000000000004</v>
      </c>
      <c r="Q8778">
        <v>4.8</v>
      </c>
      <c r="R8778">
        <v>4.8</v>
      </c>
      <c r="S8778">
        <v>4.9000000000000004</v>
      </c>
      <c r="T8778">
        <v>4.9000000000000004</v>
      </c>
      <c r="U8778">
        <v>4.8</v>
      </c>
      <c r="V8778" t="s">
        <v>1147</v>
      </c>
      <c r="W8778" t="s">
        <v>42</v>
      </c>
      <c r="X8778" t="s">
        <v>55</v>
      </c>
      <c r="Y8778">
        <v>14</v>
      </c>
      <c r="Z8778">
        <v>21</v>
      </c>
      <c r="AA8778" t="s">
        <v>44</v>
      </c>
      <c r="AB8778" t="s">
        <v>151</v>
      </c>
      <c r="AC8778" t="s">
        <v>913</v>
      </c>
      <c r="AD8778" t="s">
        <v>30520</v>
      </c>
      <c r="AE8778" t="s">
        <v>30521</v>
      </c>
      <c r="AF8778">
        <v>80879</v>
      </c>
    </row>
    <row r="8779" spans="1:32" x14ac:dyDescent="0.35">
      <c r="A8779">
        <v>2019</v>
      </c>
      <c r="B8779" t="s">
        <v>533</v>
      </c>
      <c r="C8779" t="s">
        <v>8199</v>
      </c>
      <c r="D8779" t="s">
        <v>34</v>
      </c>
      <c r="E8779" t="s">
        <v>30522</v>
      </c>
      <c r="F8779">
        <v>4.5</v>
      </c>
      <c r="G8779">
        <v>132</v>
      </c>
      <c r="H8779" t="s">
        <v>36</v>
      </c>
      <c r="I8779" t="s">
        <v>10770</v>
      </c>
      <c r="J8779">
        <v>4.7</v>
      </c>
      <c r="K8779">
        <v>2717</v>
      </c>
      <c r="L8779" t="s">
        <v>10771</v>
      </c>
      <c r="M8779" t="s">
        <v>445</v>
      </c>
      <c r="N8779">
        <v>43615</v>
      </c>
      <c r="O8779" t="s">
        <v>53</v>
      </c>
      <c r="P8779">
        <v>4.7</v>
      </c>
      <c r="Q8779">
        <v>4.5999999999999996</v>
      </c>
      <c r="R8779">
        <v>4.3</v>
      </c>
      <c r="S8779">
        <v>4.5</v>
      </c>
      <c r="T8779">
        <v>4.7</v>
      </c>
      <c r="U8779">
        <v>4.4000000000000004</v>
      </c>
      <c r="V8779" t="s">
        <v>16047</v>
      </c>
      <c r="W8779" t="s">
        <v>681</v>
      </c>
      <c r="X8779" t="s">
        <v>124</v>
      </c>
      <c r="Y8779">
        <v>17</v>
      </c>
      <c r="Z8779">
        <v>23</v>
      </c>
      <c r="AA8779" t="s">
        <v>44</v>
      </c>
      <c r="AB8779" t="s">
        <v>45</v>
      </c>
      <c r="AC8779" t="s">
        <v>370</v>
      </c>
      <c r="AD8779" t="s">
        <v>30523</v>
      </c>
      <c r="AE8779" t="s">
        <v>30524</v>
      </c>
      <c r="AF8779">
        <v>48250</v>
      </c>
    </row>
    <row r="8780" spans="1:32" x14ac:dyDescent="0.35">
      <c r="A8780">
        <v>2020</v>
      </c>
      <c r="B8780" t="s">
        <v>585</v>
      </c>
      <c r="C8780" t="s">
        <v>2242</v>
      </c>
      <c r="D8780" t="s">
        <v>34</v>
      </c>
      <c r="E8780" t="s">
        <v>12339</v>
      </c>
      <c r="F8780">
        <v>4.5</v>
      </c>
      <c r="G8780">
        <v>23</v>
      </c>
      <c r="H8780" t="s">
        <v>36</v>
      </c>
      <c r="I8780" t="s">
        <v>12111</v>
      </c>
      <c r="J8780">
        <v>4.7</v>
      </c>
      <c r="K8780">
        <v>2466</v>
      </c>
      <c r="L8780" t="s">
        <v>12112</v>
      </c>
      <c r="M8780" t="s">
        <v>427</v>
      </c>
      <c r="N8780">
        <v>30360</v>
      </c>
      <c r="O8780" t="s">
        <v>40</v>
      </c>
      <c r="P8780">
        <v>4.4000000000000004</v>
      </c>
      <c r="Q8780">
        <v>4.5</v>
      </c>
      <c r="R8780">
        <v>4.5</v>
      </c>
      <c r="S8780">
        <v>4.3</v>
      </c>
      <c r="T8780">
        <v>4.5999999999999996</v>
      </c>
      <c r="U8780">
        <v>4.5</v>
      </c>
      <c r="V8780" t="s">
        <v>6809</v>
      </c>
      <c r="W8780" t="s">
        <v>42</v>
      </c>
      <c r="X8780" t="s">
        <v>124</v>
      </c>
      <c r="Y8780">
        <v>18</v>
      </c>
      <c r="Z8780">
        <v>23</v>
      </c>
      <c r="AA8780" t="s">
        <v>44</v>
      </c>
      <c r="AB8780" t="s">
        <v>294</v>
      </c>
      <c r="AC8780" t="s">
        <v>1645</v>
      </c>
      <c r="AD8780" t="s">
        <v>30525</v>
      </c>
      <c r="AE8780" t="s">
        <v>30526</v>
      </c>
      <c r="AF8780">
        <v>39160</v>
      </c>
    </row>
    <row r="8781" spans="1:32" x14ac:dyDescent="0.35">
      <c r="A8781">
        <v>2019</v>
      </c>
      <c r="B8781" t="s">
        <v>616</v>
      </c>
      <c r="C8781" t="s">
        <v>5345</v>
      </c>
      <c r="D8781" t="s">
        <v>34</v>
      </c>
      <c r="E8781" t="s">
        <v>30527</v>
      </c>
      <c r="F8781">
        <v>4.8</v>
      </c>
      <c r="G8781">
        <v>55</v>
      </c>
      <c r="H8781" t="s">
        <v>36</v>
      </c>
      <c r="I8781" t="s">
        <v>14723</v>
      </c>
      <c r="J8781">
        <v>4.7</v>
      </c>
      <c r="K8781">
        <v>4540</v>
      </c>
      <c r="L8781" t="s">
        <v>14724</v>
      </c>
      <c r="M8781" t="s">
        <v>427</v>
      </c>
      <c r="N8781">
        <v>30253</v>
      </c>
      <c r="O8781" t="s">
        <v>53</v>
      </c>
      <c r="P8781">
        <v>4.8</v>
      </c>
      <c r="Q8781">
        <v>4.9000000000000004</v>
      </c>
      <c r="R8781">
        <v>4.8</v>
      </c>
      <c r="S8781">
        <v>4.9000000000000004</v>
      </c>
      <c r="T8781">
        <v>4.9000000000000004</v>
      </c>
      <c r="U8781">
        <v>4.9000000000000004</v>
      </c>
      <c r="V8781" t="s">
        <v>4736</v>
      </c>
      <c r="W8781" t="s">
        <v>76</v>
      </c>
      <c r="X8781" t="s">
        <v>124</v>
      </c>
      <c r="Y8781">
        <v>17</v>
      </c>
      <c r="Z8781">
        <v>22</v>
      </c>
      <c r="AA8781" t="s">
        <v>44</v>
      </c>
      <c r="AB8781" t="s">
        <v>151</v>
      </c>
      <c r="AC8781" t="s">
        <v>1477</v>
      </c>
      <c r="AD8781" t="s">
        <v>30528</v>
      </c>
      <c r="AE8781" t="s">
        <v>30529</v>
      </c>
      <c r="AF8781">
        <v>68939</v>
      </c>
    </row>
    <row r="8782" spans="1:32" x14ac:dyDescent="0.35">
      <c r="A8782">
        <v>2020</v>
      </c>
      <c r="B8782" t="s">
        <v>946</v>
      </c>
      <c r="C8782" t="s">
        <v>2569</v>
      </c>
      <c r="D8782" t="s">
        <v>34</v>
      </c>
      <c r="E8782" t="s">
        <v>2139</v>
      </c>
      <c r="F8782">
        <v>4.9000000000000004</v>
      </c>
      <c r="G8782">
        <v>21</v>
      </c>
      <c r="H8782" t="s">
        <v>36</v>
      </c>
      <c r="I8782" t="s">
        <v>7248</v>
      </c>
      <c r="J8782">
        <v>4.9000000000000004</v>
      </c>
      <c r="K8782">
        <v>6307</v>
      </c>
      <c r="L8782" t="s">
        <v>7249</v>
      </c>
      <c r="M8782" t="s">
        <v>972</v>
      </c>
      <c r="N8782">
        <v>48390</v>
      </c>
      <c r="O8782" t="s">
        <v>53</v>
      </c>
      <c r="P8782">
        <v>4.9000000000000004</v>
      </c>
      <c r="Q8782">
        <v>5</v>
      </c>
      <c r="R8782">
        <v>4.9000000000000004</v>
      </c>
      <c r="S8782">
        <v>5</v>
      </c>
      <c r="T8782">
        <v>4.9000000000000004</v>
      </c>
      <c r="U8782">
        <v>5</v>
      </c>
      <c r="V8782" t="s">
        <v>14379</v>
      </c>
      <c r="W8782" t="s">
        <v>327</v>
      </c>
      <c r="X8782" t="s">
        <v>43</v>
      </c>
      <c r="Y8782">
        <v>25</v>
      </c>
      <c r="Z8782">
        <v>30</v>
      </c>
      <c r="AA8782" t="s">
        <v>44</v>
      </c>
      <c r="AB8782" t="s">
        <v>151</v>
      </c>
      <c r="AC8782" t="s">
        <v>2159</v>
      </c>
      <c r="AD8782" t="s">
        <v>30530</v>
      </c>
      <c r="AE8782" t="s">
        <v>30531</v>
      </c>
      <c r="AF8782">
        <v>13301</v>
      </c>
    </row>
    <row r="8783" spans="1:32" x14ac:dyDescent="0.35">
      <c r="A8783">
        <v>2012</v>
      </c>
      <c r="B8783" t="s">
        <v>108</v>
      </c>
      <c r="C8783" t="s">
        <v>30532</v>
      </c>
      <c r="D8783" t="s">
        <v>34</v>
      </c>
      <c r="E8783" t="s">
        <v>3361</v>
      </c>
      <c r="F8783">
        <v>4.8</v>
      </c>
      <c r="G8783">
        <v>23</v>
      </c>
      <c r="H8783" t="s">
        <v>36</v>
      </c>
      <c r="I8783" t="s">
        <v>11149</v>
      </c>
      <c r="J8783">
        <v>4.7</v>
      </c>
      <c r="K8783">
        <v>1537</v>
      </c>
      <c r="L8783" t="s">
        <v>11150</v>
      </c>
      <c r="M8783" t="s">
        <v>427</v>
      </c>
      <c r="N8783">
        <v>30519</v>
      </c>
      <c r="O8783" t="s">
        <v>94</v>
      </c>
      <c r="P8783">
        <v>4.9000000000000004</v>
      </c>
      <c r="Q8783">
        <v>4.9000000000000004</v>
      </c>
      <c r="R8783">
        <v>5</v>
      </c>
      <c r="S8783">
        <v>4.4000000000000004</v>
      </c>
      <c r="T8783">
        <v>5</v>
      </c>
      <c r="U8783">
        <v>4.7</v>
      </c>
      <c r="V8783" t="s">
        <v>2036</v>
      </c>
      <c r="W8783" t="s">
        <v>77</v>
      </c>
      <c r="X8783" t="s">
        <v>95</v>
      </c>
      <c r="Y8783">
        <v>16</v>
      </c>
      <c r="Z8783">
        <v>25</v>
      </c>
      <c r="AA8783" t="s">
        <v>44</v>
      </c>
      <c r="AB8783" t="s">
        <v>113</v>
      </c>
      <c r="AC8783" t="s">
        <v>4430</v>
      </c>
      <c r="AD8783" t="s">
        <v>30533</v>
      </c>
      <c r="AE8783" t="s">
        <v>30534</v>
      </c>
      <c r="AF8783">
        <v>55489</v>
      </c>
    </row>
    <row r="8784" spans="1:32" x14ac:dyDescent="0.35">
      <c r="A8784">
        <v>2021</v>
      </c>
      <c r="B8784" t="s">
        <v>60</v>
      </c>
      <c r="C8784" t="s">
        <v>61</v>
      </c>
      <c r="D8784" t="s">
        <v>34</v>
      </c>
      <c r="E8784" t="s">
        <v>30535</v>
      </c>
      <c r="F8784">
        <v>4.8</v>
      </c>
      <c r="G8784">
        <v>92</v>
      </c>
      <c r="H8784" t="s">
        <v>36</v>
      </c>
      <c r="I8784" t="s">
        <v>9698</v>
      </c>
      <c r="J8784">
        <v>4.8</v>
      </c>
      <c r="K8784">
        <v>1091</v>
      </c>
      <c r="L8784" t="s">
        <v>9699</v>
      </c>
      <c r="M8784" t="s">
        <v>427</v>
      </c>
      <c r="N8784">
        <v>30504</v>
      </c>
      <c r="O8784" t="s">
        <v>53</v>
      </c>
      <c r="P8784">
        <v>4.9000000000000004</v>
      </c>
      <c r="Q8784">
        <v>4.9000000000000004</v>
      </c>
      <c r="R8784">
        <v>4.8</v>
      </c>
      <c r="S8784">
        <v>4.5999999999999996</v>
      </c>
      <c r="T8784">
        <v>4.9000000000000004</v>
      </c>
      <c r="U8784">
        <v>4.8</v>
      </c>
      <c r="V8784" t="s">
        <v>65</v>
      </c>
      <c r="W8784" t="s">
        <v>42</v>
      </c>
      <c r="X8784" t="s">
        <v>55</v>
      </c>
      <c r="Y8784">
        <v>19</v>
      </c>
      <c r="Z8784">
        <v>24</v>
      </c>
      <c r="AA8784" t="s">
        <v>44</v>
      </c>
      <c r="AB8784" t="s">
        <v>45</v>
      </c>
      <c r="AC8784" t="s">
        <v>66</v>
      </c>
      <c r="AD8784" t="s">
        <v>30536</v>
      </c>
      <c r="AE8784" t="s">
        <v>30537</v>
      </c>
      <c r="AF8784">
        <v>42118</v>
      </c>
    </row>
    <row r="8785" spans="1:32" x14ac:dyDescent="0.35">
      <c r="A8785">
        <v>2019</v>
      </c>
      <c r="B8785" t="s">
        <v>1046</v>
      </c>
      <c r="C8785" t="s">
        <v>1937</v>
      </c>
      <c r="D8785" t="s">
        <v>1311</v>
      </c>
      <c r="E8785" t="s">
        <v>30538</v>
      </c>
      <c r="F8785">
        <v>4.5999999999999996</v>
      </c>
      <c r="G8785">
        <v>94</v>
      </c>
      <c r="H8785" t="s">
        <v>36</v>
      </c>
      <c r="I8785" t="s">
        <v>11158</v>
      </c>
      <c r="J8785">
        <v>4.7</v>
      </c>
      <c r="K8785">
        <v>771</v>
      </c>
      <c r="L8785" t="s">
        <v>11159</v>
      </c>
      <c r="M8785" t="s">
        <v>972</v>
      </c>
      <c r="N8785">
        <v>48124</v>
      </c>
      <c r="O8785" t="s">
        <v>53</v>
      </c>
      <c r="P8785">
        <v>4.8</v>
      </c>
      <c r="Q8785">
        <v>4.7</v>
      </c>
      <c r="R8785">
        <v>4.5999999999999996</v>
      </c>
      <c r="S8785">
        <v>4.4000000000000004</v>
      </c>
      <c r="T8785">
        <v>4.7</v>
      </c>
      <c r="U8785">
        <v>4.5</v>
      </c>
      <c r="V8785" t="s">
        <v>1315</v>
      </c>
      <c r="W8785" t="s">
        <v>42</v>
      </c>
      <c r="X8785" t="s">
        <v>124</v>
      </c>
      <c r="Y8785">
        <v>18</v>
      </c>
      <c r="Z8785">
        <v>25</v>
      </c>
      <c r="AA8785" t="s">
        <v>44</v>
      </c>
      <c r="AB8785" t="s">
        <v>45</v>
      </c>
      <c r="AC8785" t="s">
        <v>370</v>
      </c>
      <c r="AD8785" t="s">
        <v>30539</v>
      </c>
      <c r="AE8785">
        <v>33986</v>
      </c>
      <c r="AF8785">
        <v>36385</v>
      </c>
    </row>
    <row r="8786" spans="1:32" x14ac:dyDescent="0.35">
      <c r="A8786">
        <v>2020</v>
      </c>
      <c r="B8786" t="s">
        <v>257</v>
      </c>
      <c r="C8786" t="s">
        <v>2999</v>
      </c>
      <c r="D8786" t="s">
        <v>34</v>
      </c>
      <c r="E8786" t="s">
        <v>30540</v>
      </c>
      <c r="F8786">
        <v>5</v>
      </c>
      <c r="G8786">
        <v>3</v>
      </c>
      <c r="H8786" t="s">
        <v>36</v>
      </c>
      <c r="I8786" t="s">
        <v>30541</v>
      </c>
      <c r="J8786">
        <v>4.4000000000000004</v>
      </c>
      <c r="K8786">
        <v>15</v>
      </c>
      <c r="L8786" t="s">
        <v>30542</v>
      </c>
      <c r="M8786" t="s">
        <v>972</v>
      </c>
      <c r="N8786">
        <v>48317</v>
      </c>
      <c r="O8786" t="s">
        <v>94</v>
      </c>
      <c r="P8786">
        <v>5</v>
      </c>
      <c r="Q8786">
        <v>5</v>
      </c>
      <c r="R8786">
        <v>5</v>
      </c>
      <c r="S8786">
        <v>5</v>
      </c>
      <c r="T8786">
        <v>5</v>
      </c>
      <c r="U8786">
        <v>5</v>
      </c>
      <c r="V8786" t="s">
        <v>428</v>
      </c>
      <c r="W8786" t="s">
        <v>318</v>
      </c>
      <c r="X8786" t="s">
        <v>124</v>
      </c>
      <c r="Y8786">
        <v>17</v>
      </c>
      <c r="Z8786">
        <v>25</v>
      </c>
      <c r="AA8786" t="s">
        <v>44</v>
      </c>
      <c r="AB8786" t="s">
        <v>45</v>
      </c>
      <c r="AC8786" t="s">
        <v>982</v>
      </c>
      <c r="AD8786" t="s">
        <v>30543</v>
      </c>
      <c r="AE8786" t="s">
        <v>30544</v>
      </c>
      <c r="AF8786">
        <v>20928</v>
      </c>
    </row>
    <row r="8787" spans="1:32" x14ac:dyDescent="0.35">
      <c r="A8787">
        <v>2019</v>
      </c>
      <c r="B8787" t="s">
        <v>373</v>
      </c>
      <c r="C8787" t="s">
        <v>3037</v>
      </c>
      <c r="D8787" t="s">
        <v>34</v>
      </c>
      <c r="E8787" t="s">
        <v>3048</v>
      </c>
      <c r="F8787">
        <v>4.5999999999999996</v>
      </c>
      <c r="G8787">
        <v>56</v>
      </c>
      <c r="H8787" t="s">
        <v>36</v>
      </c>
      <c r="I8787" t="s">
        <v>30545</v>
      </c>
      <c r="J8787">
        <v>3.2</v>
      </c>
      <c r="K8787">
        <v>16</v>
      </c>
      <c r="L8787" t="s">
        <v>30546</v>
      </c>
      <c r="M8787" t="s">
        <v>462</v>
      </c>
      <c r="N8787">
        <v>29607</v>
      </c>
      <c r="O8787" t="s">
        <v>53</v>
      </c>
      <c r="P8787">
        <v>4.8</v>
      </c>
      <c r="Q8787">
        <v>4.5999999999999996</v>
      </c>
      <c r="R8787">
        <v>4.5</v>
      </c>
      <c r="S8787">
        <v>4.5</v>
      </c>
      <c r="T8787">
        <v>4.7</v>
      </c>
      <c r="U8787">
        <v>4.5999999999999996</v>
      </c>
      <c r="V8787" t="s">
        <v>5141</v>
      </c>
      <c r="W8787" t="s">
        <v>3039</v>
      </c>
      <c r="X8787" t="s">
        <v>124</v>
      </c>
      <c r="Y8787">
        <v>19</v>
      </c>
      <c r="Z8787">
        <v>26</v>
      </c>
      <c r="AA8787" t="s">
        <v>44</v>
      </c>
      <c r="AB8787" t="s">
        <v>78</v>
      </c>
      <c r="AC8787" t="s">
        <v>114</v>
      </c>
      <c r="AD8787" t="s">
        <v>30547</v>
      </c>
      <c r="AE8787">
        <v>22895742</v>
      </c>
      <c r="AF8787">
        <v>45493</v>
      </c>
    </row>
    <row r="8788" spans="1:32" x14ac:dyDescent="0.35">
      <c r="A8788">
        <v>2020</v>
      </c>
      <c r="B8788" t="s">
        <v>187</v>
      </c>
      <c r="C8788" t="s">
        <v>6977</v>
      </c>
      <c r="D8788" t="s">
        <v>34</v>
      </c>
      <c r="E8788" t="s">
        <v>7286</v>
      </c>
      <c r="F8788">
        <v>4.7</v>
      </c>
      <c r="G8788">
        <v>215</v>
      </c>
      <c r="H8788" t="s">
        <v>36</v>
      </c>
      <c r="I8788" t="s">
        <v>7287</v>
      </c>
      <c r="J8788">
        <v>4.7</v>
      </c>
      <c r="K8788">
        <v>212</v>
      </c>
      <c r="L8788" t="s">
        <v>7288</v>
      </c>
      <c r="M8788" t="s">
        <v>462</v>
      </c>
      <c r="N8788">
        <v>29302</v>
      </c>
      <c r="O8788" t="s">
        <v>40</v>
      </c>
      <c r="P8788">
        <v>4.9000000000000004</v>
      </c>
      <c r="Q8788">
        <v>4.7</v>
      </c>
      <c r="R8788">
        <v>4.5999999999999996</v>
      </c>
      <c r="S8788">
        <v>4.7</v>
      </c>
      <c r="T8788">
        <v>4.8</v>
      </c>
      <c r="U8788">
        <v>4.7</v>
      </c>
      <c r="V8788" t="s">
        <v>3024</v>
      </c>
      <c r="W8788" t="s">
        <v>76</v>
      </c>
      <c r="X8788" t="s">
        <v>124</v>
      </c>
      <c r="Y8788">
        <v>23</v>
      </c>
      <c r="Z8788">
        <v>30</v>
      </c>
      <c r="AA8788" t="s">
        <v>44</v>
      </c>
      <c r="AB8788" t="s">
        <v>78</v>
      </c>
      <c r="AC8788" t="s">
        <v>336</v>
      </c>
      <c r="AD8788" t="s">
        <v>7289</v>
      </c>
      <c r="AE8788" t="s">
        <v>7290</v>
      </c>
      <c r="AF8788">
        <v>35180</v>
      </c>
    </row>
    <row r="8789" spans="1:32" x14ac:dyDescent="0.35">
      <c r="A8789">
        <v>2021</v>
      </c>
      <c r="B8789" t="s">
        <v>365</v>
      </c>
      <c r="C8789" t="s">
        <v>5008</v>
      </c>
      <c r="D8789" t="s">
        <v>34</v>
      </c>
      <c r="E8789" t="s">
        <v>6896</v>
      </c>
      <c r="F8789">
        <v>4.9000000000000004</v>
      </c>
      <c r="G8789">
        <v>37</v>
      </c>
      <c r="H8789" t="s">
        <v>36</v>
      </c>
      <c r="I8789" t="s">
        <v>10083</v>
      </c>
      <c r="J8789">
        <v>5</v>
      </c>
      <c r="K8789">
        <v>2</v>
      </c>
      <c r="L8789" t="s">
        <v>10084</v>
      </c>
      <c r="M8789" t="s">
        <v>427</v>
      </c>
      <c r="N8789">
        <v>30909</v>
      </c>
      <c r="O8789" t="s">
        <v>53</v>
      </c>
      <c r="P8789">
        <v>4.9000000000000004</v>
      </c>
      <c r="Q8789">
        <v>4.8</v>
      </c>
      <c r="R8789">
        <v>4.8</v>
      </c>
      <c r="S8789">
        <v>4.8</v>
      </c>
      <c r="T8789">
        <v>4.9000000000000004</v>
      </c>
      <c r="U8789">
        <v>4.9000000000000004</v>
      </c>
      <c r="V8789" t="s">
        <v>951</v>
      </c>
      <c r="W8789" t="s">
        <v>455</v>
      </c>
      <c r="X8789" t="s">
        <v>43</v>
      </c>
      <c r="Y8789">
        <v>18</v>
      </c>
      <c r="Z8789">
        <v>27</v>
      </c>
      <c r="AA8789" t="s">
        <v>44</v>
      </c>
      <c r="AB8789" t="s">
        <v>125</v>
      </c>
      <c r="AC8789" t="s">
        <v>370</v>
      </c>
      <c r="AD8789" t="s">
        <v>30548</v>
      </c>
      <c r="AE8789" t="s">
        <v>30549</v>
      </c>
      <c r="AF8789">
        <v>22057</v>
      </c>
    </row>
    <row r="8790" spans="1:32" x14ac:dyDescent="0.35">
      <c r="A8790">
        <v>2020</v>
      </c>
      <c r="B8790" t="s">
        <v>48</v>
      </c>
      <c r="C8790" t="s">
        <v>179</v>
      </c>
      <c r="D8790" t="s">
        <v>34</v>
      </c>
      <c r="E8790" t="s">
        <v>23751</v>
      </c>
      <c r="F8790">
        <v>4.5</v>
      </c>
      <c r="G8790">
        <v>248</v>
      </c>
      <c r="H8790" t="s">
        <v>36</v>
      </c>
      <c r="I8790" t="s">
        <v>30550</v>
      </c>
      <c r="J8790">
        <v>4.4000000000000004</v>
      </c>
      <c r="K8790">
        <v>574</v>
      </c>
      <c r="L8790" t="s">
        <v>30551</v>
      </c>
      <c r="M8790" t="s">
        <v>462</v>
      </c>
      <c r="N8790">
        <v>29708</v>
      </c>
      <c r="O8790" t="s">
        <v>40</v>
      </c>
      <c r="P8790">
        <v>4.7</v>
      </c>
      <c r="Q8790">
        <v>4.5999999999999996</v>
      </c>
      <c r="R8790">
        <v>4.5</v>
      </c>
      <c r="S8790">
        <v>4.3</v>
      </c>
      <c r="T8790">
        <v>4.7</v>
      </c>
      <c r="U8790">
        <v>4.3</v>
      </c>
      <c r="V8790" t="s">
        <v>41</v>
      </c>
      <c r="W8790" t="s">
        <v>1113</v>
      </c>
      <c r="X8790" t="s">
        <v>55</v>
      </c>
      <c r="Y8790">
        <v>20</v>
      </c>
      <c r="Z8790">
        <v>27</v>
      </c>
      <c r="AA8790" t="s">
        <v>44</v>
      </c>
      <c r="AB8790" t="s">
        <v>56</v>
      </c>
      <c r="AC8790" t="s">
        <v>207</v>
      </c>
      <c r="AD8790" t="s">
        <v>30552</v>
      </c>
      <c r="AE8790" t="s">
        <v>30553</v>
      </c>
      <c r="AF8790">
        <v>17362</v>
      </c>
    </row>
    <row r="8791" spans="1:32" x14ac:dyDescent="0.35">
      <c r="A8791">
        <v>2017</v>
      </c>
      <c r="B8791" t="s">
        <v>525</v>
      </c>
      <c r="C8791" t="s">
        <v>7135</v>
      </c>
      <c r="D8791" t="s">
        <v>34</v>
      </c>
      <c r="E8791" t="s">
        <v>16050</v>
      </c>
      <c r="F8791">
        <v>4.8</v>
      </c>
      <c r="G8791">
        <v>593</v>
      </c>
      <c r="H8791" t="s">
        <v>36</v>
      </c>
      <c r="I8791" t="s">
        <v>16051</v>
      </c>
      <c r="J8791">
        <v>5</v>
      </c>
      <c r="K8791">
        <v>72</v>
      </c>
      <c r="L8791" t="s">
        <v>16052</v>
      </c>
      <c r="M8791" t="s">
        <v>1036</v>
      </c>
      <c r="N8791">
        <v>28097</v>
      </c>
      <c r="O8791" t="s">
        <v>53</v>
      </c>
      <c r="P8791">
        <v>4.8</v>
      </c>
      <c r="Q8791">
        <v>4.8</v>
      </c>
      <c r="R8791">
        <v>4.8</v>
      </c>
      <c r="S8791">
        <v>4.8</v>
      </c>
      <c r="T8791">
        <v>4.8</v>
      </c>
      <c r="U8791">
        <v>4.9000000000000004</v>
      </c>
      <c r="V8791" t="s">
        <v>16053</v>
      </c>
      <c r="W8791" t="s">
        <v>42</v>
      </c>
      <c r="X8791" t="s">
        <v>43</v>
      </c>
      <c r="Y8791">
        <v>29</v>
      </c>
      <c r="Z8791">
        <v>38</v>
      </c>
      <c r="AA8791" t="s">
        <v>44</v>
      </c>
      <c r="AB8791" t="s">
        <v>151</v>
      </c>
      <c r="AC8791" t="s">
        <v>664</v>
      </c>
      <c r="AD8791" t="s">
        <v>16054</v>
      </c>
      <c r="AE8791">
        <v>8645</v>
      </c>
      <c r="AF8791">
        <v>41065</v>
      </c>
    </row>
    <row r="8792" spans="1:32" x14ac:dyDescent="0.35">
      <c r="A8792">
        <v>2005</v>
      </c>
      <c r="B8792" t="s">
        <v>32</v>
      </c>
      <c r="C8792" t="s">
        <v>3016</v>
      </c>
      <c r="D8792" t="s">
        <v>34</v>
      </c>
      <c r="E8792" t="s">
        <v>3369</v>
      </c>
      <c r="F8792">
        <v>4.5999999999999996</v>
      </c>
      <c r="G8792">
        <v>61</v>
      </c>
      <c r="H8792" t="s">
        <v>36</v>
      </c>
      <c r="I8792" t="s">
        <v>30554</v>
      </c>
      <c r="J8792">
        <v>3.8</v>
      </c>
      <c r="K8792">
        <v>71</v>
      </c>
      <c r="L8792" t="s">
        <v>30555</v>
      </c>
      <c r="M8792" t="s">
        <v>472</v>
      </c>
      <c r="N8792">
        <v>33709</v>
      </c>
      <c r="O8792" t="s">
        <v>40</v>
      </c>
      <c r="P8792">
        <v>4.5999999999999996</v>
      </c>
      <c r="Q8792">
        <v>4.3</v>
      </c>
      <c r="R8792">
        <v>4.5</v>
      </c>
      <c r="S8792">
        <v>4.5999999999999996</v>
      </c>
      <c r="T8792">
        <v>4.5</v>
      </c>
      <c r="U8792">
        <v>4.8</v>
      </c>
      <c r="V8792" t="s">
        <v>42</v>
      </c>
      <c r="W8792" t="s">
        <v>76</v>
      </c>
      <c r="X8792" t="s">
        <v>124</v>
      </c>
      <c r="Y8792">
        <v>18</v>
      </c>
      <c r="Z8792">
        <v>24</v>
      </c>
      <c r="AA8792" t="s">
        <v>44</v>
      </c>
      <c r="AB8792" t="s">
        <v>96</v>
      </c>
      <c r="AC8792" t="s">
        <v>7968</v>
      </c>
      <c r="AD8792" t="s">
        <v>30556</v>
      </c>
      <c r="AE8792" s="1" t="s">
        <v>30557</v>
      </c>
      <c r="AF8792">
        <v>149000</v>
      </c>
    </row>
    <row r="8793" spans="1:32" x14ac:dyDescent="0.35">
      <c r="A8793">
        <v>2021</v>
      </c>
      <c r="B8793" t="s">
        <v>60</v>
      </c>
      <c r="C8793" t="s">
        <v>61</v>
      </c>
      <c r="D8793" t="s">
        <v>34</v>
      </c>
      <c r="E8793" t="s">
        <v>30558</v>
      </c>
      <c r="F8793">
        <v>4.8</v>
      </c>
      <c r="G8793">
        <v>92</v>
      </c>
      <c r="H8793" t="s">
        <v>36</v>
      </c>
      <c r="I8793" t="s">
        <v>15438</v>
      </c>
      <c r="J8793">
        <v>4.2</v>
      </c>
      <c r="K8793">
        <v>127</v>
      </c>
      <c r="L8793" t="s">
        <v>15439</v>
      </c>
      <c r="M8793" t="s">
        <v>462</v>
      </c>
      <c r="N8793">
        <v>29906</v>
      </c>
      <c r="O8793" t="s">
        <v>53</v>
      </c>
      <c r="P8793">
        <v>4.9000000000000004</v>
      </c>
      <c r="Q8793">
        <v>4.9000000000000004</v>
      </c>
      <c r="R8793">
        <v>4.8</v>
      </c>
      <c r="S8793">
        <v>4.5999999999999996</v>
      </c>
      <c r="T8793">
        <v>4.9000000000000004</v>
      </c>
      <c r="U8793">
        <v>4.8</v>
      </c>
      <c r="V8793" t="s">
        <v>24366</v>
      </c>
      <c r="W8793" t="s">
        <v>42</v>
      </c>
      <c r="X8793" t="s">
        <v>55</v>
      </c>
      <c r="Y8793">
        <v>19</v>
      </c>
      <c r="Z8793">
        <v>24</v>
      </c>
      <c r="AA8793" t="s">
        <v>44</v>
      </c>
      <c r="AB8793" t="s">
        <v>45</v>
      </c>
      <c r="AC8793" t="s">
        <v>66</v>
      </c>
      <c r="AD8793" t="s">
        <v>30559</v>
      </c>
      <c r="AE8793" t="s">
        <v>30560</v>
      </c>
      <c r="AF8793">
        <v>12894</v>
      </c>
    </row>
    <row r="8794" spans="1:32" x14ac:dyDescent="0.35">
      <c r="A8794">
        <v>2012</v>
      </c>
      <c r="B8794" t="s">
        <v>81</v>
      </c>
      <c r="C8794" t="s">
        <v>3989</v>
      </c>
      <c r="D8794" t="s">
        <v>34</v>
      </c>
      <c r="E8794" t="s">
        <v>8801</v>
      </c>
      <c r="F8794">
        <v>4.8</v>
      </c>
      <c r="G8794">
        <v>45</v>
      </c>
      <c r="H8794" t="s">
        <v>36</v>
      </c>
      <c r="I8794" t="s">
        <v>30561</v>
      </c>
      <c r="J8794">
        <v>4.5999999999999996</v>
      </c>
      <c r="K8794">
        <v>2379</v>
      </c>
      <c r="L8794" t="s">
        <v>30562</v>
      </c>
      <c r="M8794" t="s">
        <v>472</v>
      </c>
      <c r="N8794">
        <v>32808</v>
      </c>
      <c r="O8794" t="s">
        <v>94</v>
      </c>
      <c r="P8794">
        <v>4.9000000000000004</v>
      </c>
      <c r="Q8794">
        <v>4.7</v>
      </c>
      <c r="R8794">
        <v>4.7</v>
      </c>
      <c r="S8794">
        <v>4.8</v>
      </c>
      <c r="T8794">
        <v>4.5999999999999996</v>
      </c>
      <c r="U8794">
        <v>4.9000000000000004</v>
      </c>
      <c r="V8794" t="s">
        <v>76</v>
      </c>
      <c r="W8794" t="s">
        <v>42</v>
      </c>
      <c r="X8794" t="s">
        <v>43</v>
      </c>
      <c r="Y8794">
        <v>19</v>
      </c>
      <c r="Z8794">
        <v>28</v>
      </c>
      <c r="AA8794" t="s">
        <v>44</v>
      </c>
      <c r="AB8794" t="s">
        <v>151</v>
      </c>
      <c r="AC8794" t="s">
        <v>184</v>
      </c>
      <c r="AD8794" t="s">
        <v>30563</v>
      </c>
      <c r="AE8794">
        <v>70127</v>
      </c>
      <c r="AF8794">
        <v>58515</v>
      </c>
    </row>
    <row r="8795" spans="1:32" x14ac:dyDescent="0.35">
      <c r="A8795">
        <v>2020</v>
      </c>
      <c r="B8795" t="s">
        <v>129</v>
      </c>
      <c r="C8795" t="s">
        <v>834</v>
      </c>
      <c r="D8795" t="s">
        <v>34</v>
      </c>
      <c r="E8795" t="s">
        <v>30564</v>
      </c>
      <c r="F8795">
        <v>4.9000000000000004</v>
      </c>
      <c r="G8795">
        <v>72</v>
      </c>
      <c r="H8795" t="s">
        <v>36</v>
      </c>
      <c r="I8795" t="s">
        <v>14450</v>
      </c>
      <c r="J8795">
        <v>4.5999999999999996</v>
      </c>
      <c r="K8795">
        <v>3288</v>
      </c>
      <c r="L8795" t="s">
        <v>14451</v>
      </c>
      <c r="M8795" t="s">
        <v>472</v>
      </c>
      <c r="N8795">
        <v>32817</v>
      </c>
      <c r="O8795" t="s">
        <v>40</v>
      </c>
      <c r="P8795">
        <v>4.9000000000000004</v>
      </c>
      <c r="Q8795">
        <v>4.9000000000000004</v>
      </c>
      <c r="R8795">
        <v>4.9000000000000004</v>
      </c>
      <c r="S8795">
        <v>4.8</v>
      </c>
      <c r="T8795">
        <v>5</v>
      </c>
      <c r="U8795">
        <v>4.9000000000000004</v>
      </c>
      <c r="V8795" t="s">
        <v>16880</v>
      </c>
      <c r="W8795" t="s">
        <v>42</v>
      </c>
      <c r="X8795" t="s">
        <v>95</v>
      </c>
      <c r="Y8795">
        <v>15</v>
      </c>
      <c r="Z8795">
        <v>23</v>
      </c>
      <c r="AA8795" t="s">
        <v>44</v>
      </c>
      <c r="AB8795" t="s">
        <v>45</v>
      </c>
      <c r="AC8795" t="s">
        <v>66</v>
      </c>
      <c r="AD8795" t="s">
        <v>30565</v>
      </c>
      <c r="AE8795" t="s">
        <v>30566</v>
      </c>
      <c r="AF8795">
        <v>17406</v>
      </c>
    </row>
    <row r="8796" spans="1:32" x14ac:dyDescent="0.35">
      <c r="A8796">
        <v>2021</v>
      </c>
      <c r="B8796" t="s">
        <v>257</v>
      </c>
      <c r="C8796" t="s">
        <v>1079</v>
      </c>
      <c r="D8796" t="s">
        <v>1080</v>
      </c>
      <c r="E8796" t="s">
        <v>30567</v>
      </c>
      <c r="F8796">
        <v>4.8</v>
      </c>
      <c r="G8796">
        <v>26</v>
      </c>
      <c r="H8796" t="s">
        <v>36</v>
      </c>
      <c r="I8796" t="s">
        <v>14133</v>
      </c>
      <c r="J8796">
        <v>4.4000000000000004</v>
      </c>
      <c r="K8796">
        <v>221</v>
      </c>
      <c r="L8796" t="s">
        <v>14134</v>
      </c>
      <c r="M8796" t="s">
        <v>679</v>
      </c>
      <c r="N8796">
        <v>14623</v>
      </c>
      <c r="O8796" t="s">
        <v>53</v>
      </c>
      <c r="P8796">
        <v>4.9000000000000004</v>
      </c>
      <c r="Q8796">
        <v>5</v>
      </c>
      <c r="R8796">
        <v>4.9000000000000004</v>
      </c>
      <c r="S8796">
        <v>4.5999999999999996</v>
      </c>
      <c r="T8796">
        <v>4.9000000000000004</v>
      </c>
      <c r="U8796">
        <v>4.9000000000000004</v>
      </c>
      <c r="V8796" t="s">
        <v>1552</v>
      </c>
      <c r="W8796" t="s">
        <v>7911</v>
      </c>
      <c r="X8796" t="s">
        <v>124</v>
      </c>
      <c r="Y8796">
        <v>21</v>
      </c>
      <c r="Z8796">
        <v>25</v>
      </c>
      <c r="AA8796" t="s">
        <v>44</v>
      </c>
      <c r="AB8796" t="s">
        <v>45</v>
      </c>
      <c r="AC8796" t="s">
        <v>264</v>
      </c>
      <c r="AD8796" t="s">
        <v>30568</v>
      </c>
      <c r="AE8796" t="s">
        <v>30569</v>
      </c>
      <c r="AF8796">
        <v>30015</v>
      </c>
    </row>
    <row r="8797" spans="1:32" x14ac:dyDescent="0.35">
      <c r="A8797">
        <v>2019</v>
      </c>
      <c r="B8797" t="s">
        <v>288</v>
      </c>
      <c r="C8797" t="s">
        <v>2144</v>
      </c>
      <c r="D8797" t="s">
        <v>34</v>
      </c>
      <c r="E8797" t="s">
        <v>30570</v>
      </c>
      <c r="F8797">
        <v>4.8</v>
      </c>
      <c r="G8797">
        <v>27</v>
      </c>
      <c r="H8797" t="s">
        <v>36</v>
      </c>
      <c r="I8797" t="s">
        <v>30571</v>
      </c>
      <c r="J8797">
        <v>4.7</v>
      </c>
      <c r="K8797">
        <v>15</v>
      </c>
      <c r="L8797" t="s">
        <v>30572</v>
      </c>
      <c r="M8797" t="s">
        <v>472</v>
      </c>
      <c r="N8797">
        <v>32904</v>
      </c>
      <c r="O8797" t="s">
        <v>53</v>
      </c>
      <c r="P8797">
        <v>4.9000000000000004</v>
      </c>
      <c r="Q8797">
        <v>4.8</v>
      </c>
      <c r="R8797">
        <v>4.8</v>
      </c>
      <c r="S8797">
        <v>4.5999999999999996</v>
      </c>
      <c r="T8797">
        <v>5</v>
      </c>
      <c r="U8797">
        <v>4.9000000000000004</v>
      </c>
      <c r="V8797" t="s">
        <v>2505</v>
      </c>
      <c r="W8797" t="s">
        <v>12133</v>
      </c>
      <c r="X8797" t="s">
        <v>124</v>
      </c>
      <c r="Y8797">
        <v>17</v>
      </c>
      <c r="Z8797">
        <v>22</v>
      </c>
      <c r="AA8797" t="s">
        <v>44</v>
      </c>
      <c r="AB8797" t="s">
        <v>45</v>
      </c>
      <c r="AC8797" t="s">
        <v>1645</v>
      </c>
      <c r="AD8797" t="s">
        <v>30573</v>
      </c>
      <c r="AE8797" t="s">
        <v>30574</v>
      </c>
      <c r="AF8797">
        <v>16644</v>
      </c>
    </row>
    <row r="8798" spans="1:32" x14ac:dyDescent="0.35">
      <c r="A8798">
        <v>2019</v>
      </c>
      <c r="B8798" t="s">
        <v>108</v>
      </c>
      <c r="C8798" t="s">
        <v>4762</v>
      </c>
      <c r="D8798" t="s">
        <v>634</v>
      </c>
      <c r="E8798" t="s">
        <v>30575</v>
      </c>
      <c r="F8798">
        <v>4.7</v>
      </c>
      <c r="G8798">
        <v>47</v>
      </c>
      <c r="H8798" t="s">
        <v>36</v>
      </c>
      <c r="I8798" t="s">
        <v>15458</v>
      </c>
      <c r="J8798">
        <v>4.5</v>
      </c>
      <c r="K8798">
        <v>843</v>
      </c>
      <c r="L8798" t="s">
        <v>15459</v>
      </c>
      <c r="M8798" t="s">
        <v>481</v>
      </c>
      <c r="N8798">
        <v>22182</v>
      </c>
      <c r="O8798" t="s">
        <v>53</v>
      </c>
      <c r="P8798">
        <v>4.8</v>
      </c>
      <c r="Q8798">
        <v>4.8</v>
      </c>
      <c r="R8798">
        <v>4.7</v>
      </c>
      <c r="S8798">
        <v>4.4000000000000004</v>
      </c>
      <c r="T8798">
        <v>4.7</v>
      </c>
      <c r="U8798">
        <v>4.7</v>
      </c>
      <c r="V8798" t="s">
        <v>42</v>
      </c>
      <c r="W8798" t="s">
        <v>4585</v>
      </c>
      <c r="X8798" t="s">
        <v>124</v>
      </c>
      <c r="Y8798">
        <v>21</v>
      </c>
      <c r="Z8798">
        <v>29</v>
      </c>
      <c r="AA8798" t="s">
        <v>44</v>
      </c>
      <c r="AB8798" t="s">
        <v>125</v>
      </c>
      <c r="AC8798" t="s">
        <v>219</v>
      </c>
      <c r="AD8798" t="s">
        <v>30576</v>
      </c>
      <c r="AE8798" t="s">
        <v>30577</v>
      </c>
      <c r="AF8798">
        <v>24822</v>
      </c>
    </row>
    <row r="8799" spans="1:32" x14ac:dyDescent="0.35">
      <c r="A8799">
        <v>2018</v>
      </c>
      <c r="B8799" t="s">
        <v>389</v>
      </c>
      <c r="C8799" t="s">
        <v>11667</v>
      </c>
      <c r="D8799" t="s">
        <v>34</v>
      </c>
      <c r="E8799" t="s">
        <v>1630</v>
      </c>
      <c r="F8799">
        <v>4.8</v>
      </c>
      <c r="G8799">
        <v>13</v>
      </c>
      <c r="H8799" t="s">
        <v>36</v>
      </c>
      <c r="I8799" t="s">
        <v>13469</v>
      </c>
      <c r="J8799">
        <v>3.9</v>
      </c>
      <c r="K8799">
        <v>35</v>
      </c>
      <c r="L8799" t="s">
        <v>13470</v>
      </c>
      <c r="M8799" t="s">
        <v>481</v>
      </c>
      <c r="N8799">
        <v>22191</v>
      </c>
      <c r="O8799" t="s">
        <v>40</v>
      </c>
      <c r="P8799">
        <v>4.9000000000000004</v>
      </c>
      <c r="Q8799">
        <v>4.8</v>
      </c>
      <c r="R8799">
        <v>5</v>
      </c>
      <c r="S8799">
        <v>4.4000000000000004</v>
      </c>
      <c r="T8799">
        <v>4.9000000000000004</v>
      </c>
      <c r="U8799">
        <v>4.9000000000000004</v>
      </c>
      <c r="V8799" t="s">
        <v>362</v>
      </c>
      <c r="W8799" t="s">
        <v>42</v>
      </c>
      <c r="X8799" t="s">
        <v>124</v>
      </c>
      <c r="Y8799">
        <v>101</v>
      </c>
      <c r="Z8799">
        <v>102</v>
      </c>
      <c r="AA8799" t="s">
        <v>1227</v>
      </c>
      <c r="AB8799" t="s">
        <v>1228</v>
      </c>
      <c r="AC8799" t="s">
        <v>1227</v>
      </c>
      <c r="AD8799" t="s">
        <v>30578</v>
      </c>
      <c r="AE8799" t="s">
        <v>30579</v>
      </c>
      <c r="AF8799">
        <v>28022</v>
      </c>
    </row>
    <row r="8800" spans="1:32" x14ac:dyDescent="0.35">
      <c r="A8800">
        <v>2018</v>
      </c>
      <c r="B8800" t="s">
        <v>257</v>
      </c>
      <c r="C8800" t="s">
        <v>1943</v>
      </c>
      <c r="D8800" t="s">
        <v>34</v>
      </c>
      <c r="E8800" t="s">
        <v>30580</v>
      </c>
      <c r="F8800">
        <v>4.8</v>
      </c>
      <c r="G8800">
        <v>64</v>
      </c>
      <c r="H8800" t="s">
        <v>36</v>
      </c>
      <c r="I8800" t="s">
        <v>5627</v>
      </c>
      <c r="J8800">
        <v>4.5999999999999996</v>
      </c>
      <c r="K8800">
        <v>1611</v>
      </c>
      <c r="L8800" t="s">
        <v>5628</v>
      </c>
      <c r="M8800" t="s">
        <v>1103</v>
      </c>
      <c r="N8800">
        <v>20852</v>
      </c>
      <c r="O8800" t="s">
        <v>53</v>
      </c>
      <c r="P8800">
        <v>4.9000000000000004</v>
      </c>
      <c r="Q8800">
        <v>4.9000000000000004</v>
      </c>
      <c r="R8800">
        <v>4.8</v>
      </c>
      <c r="S8800">
        <v>4.4000000000000004</v>
      </c>
      <c r="T8800">
        <v>4.9000000000000004</v>
      </c>
      <c r="U8800">
        <v>4.5999999999999996</v>
      </c>
      <c r="V8800" t="s">
        <v>1552</v>
      </c>
      <c r="W8800" t="s">
        <v>42</v>
      </c>
      <c r="X8800" t="s">
        <v>124</v>
      </c>
      <c r="Y8800">
        <v>22</v>
      </c>
      <c r="Z8800">
        <v>29</v>
      </c>
      <c r="AA8800" t="s">
        <v>44</v>
      </c>
      <c r="AB8800" t="s">
        <v>45</v>
      </c>
      <c r="AC8800" t="s">
        <v>219</v>
      </c>
      <c r="AD8800" t="s">
        <v>30581</v>
      </c>
      <c r="AE8800" t="s">
        <v>30582</v>
      </c>
      <c r="AF8800">
        <v>42248</v>
      </c>
    </row>
    <row r="8801" spans="1:32" x14ac:dyDescent="0.35">
      <c r="A8801">
        <v>2020</v>
      </c>
      <c r="B8801" t="s">
        <v>257</v>
      </c>
      <c r="C8801" t="s">
        <v>1849</v>
      </c>
      <c r="D8801" t="s">
        <v>34</v>
      </c>
      <c r="E8801" t="s">
        <v>11867</v>
      </c>
      <c r="F8801">
        <v>4.9000000000000004</v>
      </c>
      <c r="G8801">
        <v>1</v>
      </c>
      <c r="H8801" t="s">
        <v>36</v>
      </c>
      <c r="I8801" t="s">
        <v>21539</v>
      </c>
      <c r="J8801">
        <v>4.9000000000000004</v>
      </c>
      <c r="K8801">
        <v>1112</v>
      </c>
      <c r="L8801" t="s">
        <v>21540</v>
      </c>
      <c r="M8801" t="s">
        <v>481</v>
      </c>
      <c r="N8801">
        <v>22310</v>
      </c>
      <c r="O8801" t="s">
        <v>94</v>
      </c>
      <c r="P8801">
        <v>5</v>
      </c>
      <c r="Q8801">
        <v>5</v>
      </c>
      <c r="R8801">
        <v>5</v>
      </c>
      <c r="S8801">
        <v>4</v>
      </c>
      <c r="T8801">
        <v>5</v>
      </c>
      <c r="U8801">
        <v>5</v>
      </c>
      <c r="V8801" t="s">
        <v>4868</v>
      </c>
      <c r="W8801" t="s">
        <v>30244</v>
      </c>
      <c r="X8801" t="s">
        <v>95</v>
      </c>
      <c r="Y8801">
        <v>17</v>
      </c>
      <c r="Z8801">
        <v>25</v>
      </c>
      <c r="AA8801" t="s">
        <v>44</v>
      </c>
      <c r="AB8801" t="s">
        <v>294</v>
      </c>
      <c r="AC8801" t="s">
        <v>1258</v>
      </c>
      <c r="AD8801" t="s">
        <v>30583</v>
      </c>
      <c r="AE8801">
        <v>21698</v>
      </c>
      <c r="AF8801">
        <v>14352</v>
      </c>
    </row>
    <row r="8802" spans="1:32" x14ac:dyDescent="0.35">
      <c r="A8802">
        <v>2019</v>
      </c>
      <c r="B8802" t="s">
        <v>257</v>
      </c>
      <c r="C8802" t="s">
        <v>10357</v>
      </c>
      <c r="D8802" t="s">
        <v>34</v>
      </c>
      <c r="E8802" t="s">
        <v>30584</v>
      </c>
      <c r="F8802">
        <v>4.3</v>
      </c>
      <c r="G8802">
        <v>7</v>
      </c>
      <c r="H8802" t="s">
        <v>36</v>
      </c>
      <c r="I8802" t="s">
        <v>23948</v>
      </c>
      <c r="J8802">
        <v>4.9000000000000004</v>
      </c>
      <c r="K8802">
        <v>5047</v>
      </c>
      <c r="L8802" t="s">
        <v>23949</v>
      </c>
      <c r="M8802" t="s">
        <v>1103</v>
      </c>
      <c r="N8802">
        <v>20748</v>
      </c>
      <c r="O8802" t="s">
        <v>94</v>
      </c>
      <c r="P8802">
        <v>4.4000000000000004</v>
      </c>
      <c r="Q8802">
        <v>4.0999999999999996</v>
      </c>
      <c r="R8802">
        <v>4.9000000000000004</v>
      </c>
      <c r="S8802">
        <v>3.4</v>
      </c>
      <c r="T8802">
        <v>5</v>
      </c>
      <c r="U8802">
        <v>4.2</v>
      </c>
      <c r="V8802" t="s">
        <v>1179</v>
      </c>
      <c r="W8802" t="s">
        <v>263</v>
      </c>
      <c r="X8802" t="s">
        <v>124</v>
      </c>
      <c r="Y8802">
        <v>20</v>
      </c>
      <c r="Z8802">
        <v>29</v>
      </c>
      <c r="AA8802" t="s">
        <v>44</v>
      </c>
      <c r="AB8802" t="s">
        <v>45</v>
      </c>
      <c r="AC8802" t="s">
        <v>264</v>
      </c>
      <c r="AD8802" t="s">
        <v>30585</v>
      </c>
      <c r="AE8802">
        <v>140493</v>
      </c>
      <c r="AF8802">
        <v>50973</v>
      </c>
    </row>
    <row r="8803" spans="1:32" x14ac:dyDescent="0.35">
      <c r="A8803">
        <v>2019</v>
      </c>
      <c r="B8803" t="s">
        <v>732</v>
      </c>
      <c r="C8803" t="s">
        <v>13199</v>
      </c>
      <c r="D8803" t="s">
        <v>34</v>
      </c>
      <c r="E8803" t="s">
        <v>1674</v>
      </c>
      <c r="F8803">
        <v>4.8</v>
      </c>
      <c r="G8803">
        <v>131</v>
      </c>
      <c r="H8803" t="s">
        <v>36</v>
      </c>
      <c r="I8803" t="s">
        <v>10875</v>
      </c>
      <c r="J8803">
        <v>2.7</v>
      </c>
      <c r="K8803">
        <v>6</v>
      </c>
      <c r="L8803" t="s">
        <v>10876</v>
      </c>
      <c r="M8803" t="s">
        <v>679</v>
      </c>
      <c r="N8803">
        <v>13142</v>
      </c>
      <c r="O8803" t="s">
        <v>53</v>
      </c>
      <c r="P8803">
        <v>4.8</v>
      </c>
      <c r="Q8803">
        <v>4.7</v>
      </c>
      <c r="R8803">
        <v>4.8</v>
      </c>
      <c r="S8803">
        <v>4.7</v>
      </c>
      <c r="T8803">
        <v>4.8</v>
      </c>
      <c r="U8803">
        <v>4.9000000000000004</v>
      </c>
      <c r="V8803" t="s">
        <v>4910</v>
      </c>
      <c r="W8803" t="s">
        <v>455</v>
      </c>
      <c r="X8803" t="s">
        <v>124</v>
      </c>
      <c r="Y8803">
        <v>21</v>
      </c>
      <c r="Z8803">
        <v>25</v>
      </c>
      <c r="AA8803" t="s">
        <v>44</v>
      </c>
      <c r="AB8803" t="s">
        <v>151</v>
      </c>
      <c r="AC8803" t="s">
        <v>370</v>
      </c>
      <c r="AD8803" t="s">
        <v>30586</v>
      </c>
      <c r="AE8803" t="s">
        <v>30587</v>
      </c>
      <c r="AF8803">
        <v>37286</v>
      </c>
    </row>
    <row r="8804" spans="1:32" x14ac:dyDescent="0.35">
      <c r="A8804">
        <v>2021</v>
      </c>
      <c r="B8804" t="s">
        <v>288</v>
      </c>
      <c r="C8804" t="s">
        <v>1608</v>
      </c>
      <c r="D8804" t="s">
        <v>34</v>
      </c>
      <c r="E8804" t="s">
        <v>30588</v>
      </c>
      <c r="F8804">
        <v>5</v>
      </c>
      <c r="G8804">
        <v>8</v>
      </c>
      <c r="H8804" t="s">
        <v>36</v>
      </c>
      <c r="I8804" t="s">
        <v>8181</v>
      </c>
      <c r="J8804">
        <v>4.7</v>
      </c>
      <c r="K8804">
        <v>899</v>
      </c>
      <c r="L8804" t="s">
        <v>8182</v>
      </c>
      <c r="M8804" t="s">
        <v>472</v>
      </c>
      <c r="N8804">
        <v>33015</v>
      </c>
      <c r="O8804" t="s">
        <v>53</v>
      </c>
      <c r="P8804">
        <v>5</v>
      </c>
      <c r="Q8804">
        <v>5</v>
      </c>
      <c r="R8804">
        <v>5</v>
      </c>
      <c r="S8804">
        <v>4.9000000000000004</v>
      </c>
      <c r="T8804">
        <v>4.9000000000000004</v>
      </c>
      <c r="U8804">
        <v>4.9000000000000004</v>
      </c>
      <c r="V8804" t="s">
        <v>1612</v>
      </c>
      <c r="W8804" t="s">
        <v>42</v>
      </c>
      <c r="X8804" t="s">
        <v>124</v>
      </c>
      <c r="Y8804">
        <v>20</v>
      </c>
      <c r="Z8804">
        <v>28</v>
      </c>
      <c r="AA8804" t="s">
        <v>44</v>
      </c>
      <c r="AB8804" t="s">
        <v>45</v>
      </c>
      <c r="AC8804" t="s">
        <v>219</v>
      </c>
      <c r="AD8804" t="s">
        <v>30589</v>
      </c>
      <c r="AE8804" t="s">
        <v>30590</v>
      </c>
      <c r="AF8804">
        <v>14033</v>
      </c>
    </row>
    <row r="8805" spans="1:32" x14ac:dyDescent="0.35">
      <c r="A8805">
        <v>2019</v>
      </c>
      <c r="B8805" t="s">
        <v>257</v>
      </c>
      <c r="C8805" t="s">
        <v>1598</v>
      </c>
      <c r="D8805" t="s">
        <v>34</v>
      </c>
      <c r="E8805" t="s">
        <v>30591</v>
      </c>
      <c r="F8805">
        <v>4.9000000000000004</v>
      </c>
      <c r="G8805">
        <v>30</v>
      </c>
      <c r="H8805" t="s">
        <v>36</v>
      </c>
      <c r="I8805" t="s">
        <v>2259</v>
      </c>
      <c r="J8805">
        <v>4.7</v>
      </c>
      <c r="K8805">
        <v>1435</v>
      </c>
      <c r="L8805" t="s">
        <v>2260</v>
      </c>
      <c r="M8805" t="s">
        <v>472</v>
      </c>
      <c r="N8805">
        <v>33021</v>
      </c>
      <c r="O8805" t="s">
        <v>53</v>
      </c>
      <c r="P8805">
        <v>4.9000000000000004</v>
      </c>
      <c r="Q8805">
        <v>4.9000000000000004</v>
      </c>
      <c r="R8805">
        <v>5</v>
      </c>
      <c r="S8805">
        <v>4.5999999999999996</v>
      </c>
      <c r="T8805">
        <v>4.9000000000000004</v>
      </c>
      <c r="U8805">
        <v>4.9000000000000004</v>
      </c>
      <c r="V8805" t="s">
        <v>4868</v>
      </c>
      <c r="W8805" t="s">
        <v>77</v>
      </c>
      <c r="X8805" t="s">
        <v>95</v>
      </c>
      <c r="Y8805">
        <v>26</v>
      </c>
      <c r="Z8805">
        <v>36</v>
      </c>
      <c r="AA8805" t="s">
        <v>44</v>
      </c>
      <c r="AB8805" t="s">
        <v>45</v>
      </c>
      <c r="AC8805" t="s">
        <v>219</v>
      </c>
      <c r="AD8805" t="s">
        <v>30592</v>
      </c>
      <c r="AE8805" t="s">
        <v>30593</v>
      </c>
      <c r="AF8805">
        <v>28409</v>
      </c>
    </row>
    <row r="8806" spans="1:32" x14ac:dyDescent="0.35">
      <c r="A8806">
        <v>2019</v>
      </c>
      <c r="B8806" t="s">
        <v>409</v>
      </c>
      <c r="C8806" t="s">
        <v>1691</v>
      </c>
      <c r="D8806" t="s">
        <v>34</v>
      </c>
      <c r="E8806" t="s">
        <v>30594</v>
      </c>
      <c r="F8806">
        <v>4.8</v>
      </c>
      <c r="G8806">
        <v>224</v>
      </c>
      <c r="H8806" t="s">
        <v>36</v>
      </c>
      <c r="I8806" t="s">
        <v>30595</v>
      </c>
      <c r="J8806">
        <v>4.3</v>
      </c>
      <c r="K8806">
        <v>635</v>
      </c>
      <c r="L8806" t="s">
        <v>30596</v>
      </c>
      <c r="M8806" t="s">
        <v>472</v>
      </c>
      <c r="N8806">
        <v>33023</v>
      </c>
      <c r="O8806" t="s">
        <v>53</v>
      </c>
      <c r="P8806">
        <v>4.9000000000000004</v>
      </c>
      <c r="Q8806">
        <v>4.9000000000000004</v>
      </c>
      <c r="R8806">
        <v>4.8</v>
      </c>
      <c r="S8806">
        <v>4.5999999999999996</v>
      </c>
      <c r="T8806">
        <v>4.9000000000000004</v>
      </c>
      <c r="U8806">
        <v>4.8</v>
      </c>
      <c r="V8806" t="s">
        <v>566</v>
      </c>
      <c r="W8806" t="s">
        <v>42</v>
      </c>
      <c r="X8806" t="s">
        <v>95</v>
      </c>
      <c r="Y8806">
        <v>19</v>
      </c>
      <c r="Z8806">
        <v>26</v>
      </c>
      <c r="AA8806" t="s">
        <v>44</v>
      </c>
      <c r="AB8806" t="s">
        <v>45</v>
      </c>
      <c r="AC8806" t="s">
        <v>474</v>
      </c>
      <c r="AD8806" t="s">
        <v>30597</v>
      </c>
      <c r="AE8806">
        <v>14646</v>
      </c>
      <c r="AF8806">
        <v>60588</v>
      </c>
    </row>
    <row r="8807" spans="1:32" x14ac:dyDescent="0.35">
      <c r="A8807">
        <v>2018</v>
      </c>
      <c r="B8807" t="s">
        <v>257</v>
      </c>
      <c r="C8807" t="s">
        <v>448</v>
      </c>
      <c r="D8807" t="s">
        <v>34</v>
      </c>
      <c r="E8807" t="s">
        <v>5319</v>
      </c>
      <c r="F8807">
        <v>4.8</v>
      </c>
      <c r="G8807">
        <v>79</v>
      </c>
      <c r="H8807" t="s">
        <v>36</v>
      </c>
      <c r="I8807" t="s">
        <v>12239</v>
      </c>
      <c r="J8807">
        <v>2.9</v>
      </c>
      <c r="K8807">
        <v>65</v>
      </c>
      <c r="L8807" t="s">
        <v>12240</v>
      </c>
      <c r="M8807" t="s">
        <v>472</v>
      </c>
      <c r="N8807">
        <v>33316</v>
      </c>
      <c r="O8807" t="s">
        <v>40</v>
      </c>
      <c r="P8807">
        <v>4.7</v>
      </c>
      <c r="Q8807">
        <v>4.7</v>
      </c>
      <c r="R8807">
        <v>4.8</v>
      </c>
      <c r="S8807">
        <v>4.5999999999999996</v>
      </c>
      <c r="T8807">
        <v>4.8</v>
      </c>
      <c r="U8807">
        <v>4.8</v>
      </c>
      <c r="V8807" t="s">
        <v>428</v>
      </c>
      <c r="W8807" t="s">
        <v>3440</v>
      </c>
      <c r="X8807" t="s">
        <v>124</v>
      </c>
      <c r="Y8807">
        <v>22</v>
      </c>
      <c r="Z8807">
        <v>31</v>
      </c>
      <c r="AA8807" t="s">
        <v>44</v>
      </c>
      <c r="AB8807" t="s">
        <v>45</v>
      </c>
      <c r="AC8807" t="s">
        <v>219</v>
      </c>
      <c r="AD8807" t="s">
        <v>12241</v>
      </c>
      <c r="AE8807" t="s">
        <v>12242</v>
      </c>
      <c r="AF8807">
        <v>30541</v>
      </c>
    </row>
    <row r="8808" spans="1:32" x14ac:dyDescent="0.35">
      <c r="A8808">
        <v>2019</v>
      </c>
      <c r="B8808" t="s">
        <v>288</v>
      </c>
      <c r="C8808" t="s">
        <v>821</v>
      </c>
      <c r="D8808" t="s">
        <v>34</v>
      </c>
      <c r="E8808" t="s">
        <v>7850</v>
      </c>
      <c r="F8808">
        <v>4.8</v>
      </c>
      <c r="G8808">
        <v>14</v>
      </c>
      <c r="H8808" t="s">
        <v>36</v>
      </c>
      <c r="I8808" t="s">
        <v>4298</v>
      </c>
      <c r="J8808">
        <v>4.7</v>
      </c>
      <c r="K8808">
        <v>163</v>
      </c>
      <c r="L8808" t="s">
        <v>4299</v>
      </c>
      <c r="M8808" t="s">
        <v>472</v>
      </c>
      <c r="N8808">
        <v>33181</v>
      </c>
      <c r="O8808" t="s">
        <v>40</v>
      </c>
      <c r="P8808">
        <v>4.9000000000000004</v>
      </c>
      <c r="Q8808">
        <v>4.9000000000000004</v>
      </c>
      <c r="R8808">
        <v>4.8</v>
      </c>
      <c r="S8808">
        <v>4.8</v>
      </c>
      <c r="T8808">
        <v>4.9000000000000004</v>
      </c>
      <c r="U8808">
        <v>4.8</v>
      </c>
      <c r="V8808" t="s">
        <v>1739</v>
      </c>
      <c r="W8808" t="s">
        <v>42</v>
      </c>
      <c r="X8808" t="s">
        <v>124</v>
      </c>
      <c r="Y8808">
        <v>23</v>
      </c>
      <c r="Z8808">
        <v>34</v>
      </c>
      <c r="AA8808" t="s">
        <v>44</v>
      </c>
      <c r="AB8808" t="s">
        <v>294</v>
      </c>
      <c r="AC8808" t="s">
        <v>219</v>
      </c>
      <c r="AD8808" t="s">
        <v>30598</v>
      </c>
      <c r="AE8808" t="s">
        <v>30599</v>
      </c>
      <c r="AF8808">
        <v>35187</v>
      </c>
    </row>
    <row r="8809" spans="1:32" x14ac:dyDescent="0.35">
      <c r="A8809">
        <v>2020</v>
      </c>
      <c r="B8809" t="s">
        <v>213</v>
      </c>
      <c r="C8809" t="s">
        <v>1575</v>
      </c>
      <c r="D8809" t="s">
        <v>34</v>
      </c>
      <c r="E8809" t="s">
        <v>259</v>
      </c>
      <c r="F8809">
        <v>4.9000000000000004</v>
      </c>
      <c r="G8809">
        <v>32</v>
      </c>
      <c r="H8809" t="s">
        <v>36</v>
      </c>
      <c r="I8809" t="s">
        <v>30600</v>
      </c>
      <c r="J8809">
        <v>4.8</v>
      </c>
      <c r="K8809">
        <v>556</v>
      </c>
      <c r="L8809" t="s">
        <v>30601</v>
      </c>
      <c r="M8809" t="s">
        <v>538</v>
      </c>
      <c r="N8809">
        <v>19460</v>
      </c>
      <c r="O8809" t="s">
        <v>53</v>
      </c>
      <c r="P8809">
        <v>4.9000000000000004</v>
      </c>
      <c r="Q8809">
        <v>4.8</v>
      </c>
      <c r="R8809">
        <v>4.8</v>
      </c>
      <c r="S8809">
        <v>4.8</v>
      </c>
      <c r="T8809">
        <v>4.8</v>
      </c>
      <c r="U8809">
        <v>4.9000000000000004</v>
      </c>
      <c r="V8809" t="s">
        <v>42</v>
      </c>
      <c r="W8809" t="s">
        <v>327</v>
      </c>
      <c r="X8809" t="s">
        <v>43</v>
      </c>
      <c r="Y8809">
        <v>23</v>
      </c>
      <c r="Z8809">
        <v>33</v>
      </c>
      <c r="AA8809" t="s">
        <v>44</v>
      </c>
      <c r="AB8809" t="s">
        <v>463</v>
      </c>
      <c r="AC8809" t="s">
        <v>464</v>
      </c>
      <c r="AD8809" t="s">
        <v>30602</v>
      </c>
      <c r="AE8809" t="s">
        <v>30603</v>
      </c>
      <c r="AF8809">
        <v>24581</v>
      </c>
    </row>
    <row r="8810" spans="1:32" x14ac:dyDescent="0.35">
      <c r="A8810">
        <v>2021</v>
      </c>
      <c r="B8810" t="s">
        <v>32</v>
      </c>
      <c r="C8810" t="s">
        <v>13019</v>
      </c>
      <c r="D8810" t="s">
        <v>34</v>
      </c>
      <c r="E8810" t="s">
        <v>30604</v>
      </c>
      <c r="F8810">
        <v>4.9000000000000004</v>
      </c>
      <c r="G8810">
        <v>10</v>
      </c>
      <c r="H8810" t="s">
        <v>36</v>
      </c>
      <c r="I8810" t="s">
        <v>30605</v>
      </c>
      <c r="J8810">
        <v>4.8</v>
      </c>
      <c r="K8810">
        <v>1828</v>
      </c>
      <c r="L8810" t="s">
        <v>30606</v>
      </c>
      <c r="M8810" t="s">
        <v>538</v>
      </c>
      <c r="N8810">
        <v>18103</v>
      </c>
      <c r="O8810" t="s">
        <v>53</v>
      </c>
      <c r="P8810">
        <v>4.7</v>
      </c>
      <c r="Q8810">
        <v>4.8</v>
      </c>
      <c r="R8810">
        <v>4.8</v>
      </c>
      <c r="S8810">
        <v>4.9000000000000004</v>
      </c>
      <c r="T8810">
        <v>5</v>
      </c>
      <c r="U8810">
        <v>5</v>
      </c>
      <c r="V8810" t="s">
        <v>262</v>
      </c>
      <c r="W8810" t="s">
        <v>77</v>
      </c>
      <c r="X8810" t="s">
        <v>43</v>
      </c>
      <c r="Y8810">
        <v>32</v>
      </c>
      <c r="Z8810">
        <v>41</v>
      </c>
      <c r="AA8810" t="s">
        <v>44</v>
      </c>
      <c r="AB8810" t="s">
        <v>78</v>
      </c>
      <c r="AC8810" t="s">
        <v>1352</v>
      </c>
      <c r="AD8810" t="s">
        <v>30607</v>
      </c>
      <c r="AE8810" t="s">
        <v>30608</v>
      </c>
      <c r="AF8810">
        <v>11818</v>
      </c>
    </row>
    <row r="8811" spans="1:32" x14ac:dyDescent="0.35">
      <c r="A8811">
        <v>2015</v>
      </c>
      <c r="B8811" t="s">
        <v>288</v>
      </c>
      <c r="C8811" t="s">
        <v>30609</v>
      </c>
      <c r="D8811" t="s">
        <v>34</v>
      </c>
      <c r="E8811" t="s">
        <v>30610</v>
      </c>
      <c r="F8811">
        <v>4.7</v>
      </c>
      <c r="G8811">
        <v>7</v>
      </c>
      <c r="H8811" t="s">
        <v>36</v>
      </c>
      <c r="I8811" t="s">
        <v>30611</v>
      </c>
      <c r="J8811">
        <v>4.5999999999999996</v>
      </c>
      <c r="K8811">
        <v>9</v>
      </c>
      <c r="L8811" t="s">
        <v>30612</v>
      </c>
      <c r="M8811" t="s">
        <v>538</v>
      </c>
      <c r="N8811">
        <v>19382</v>
      </c>
      <c r="O8811" t="s">
        <v>75</v>
      </c>
      <c r="P8811">
        <v>4.4000000000000004</v>
      </c>
      <c r="Q8811">
        <v>4.5999999999999996</v>
      </c>
      <c r="R8811">
        <v>4.9000000000000004</v>
      </c>
      <c r="S8811">
        <v>4.5999999999999996</v>
      </c>
      <c r="T8811">
        <v>5</v>
      </c>
      <c r="U8811">
        <v>5</v>
      </c>
      <c r="V8811" t="s">
        <v>30613</v>
      </c>
      <c r="W8811" t="s">
        <v>42</v>
      </c>
      <c r="X8811" t="s">
        <v>124</v>
      </c>
      <c r="Y8811">
        <v>13</v>
      </c>
      <c r="Z8811">
        <v>22</v>
      </c>
      <c r="AA8811" t="s">
        <v>44</v>
      </c>
      <c r="AB8811" t="s">
        <v>294</v>
      </c>
      <c r="AC8811" t="s">
        <v>30614</v>
      </c>
      <c r="AD8811" t="s">
        <v>30615</v>
      </c>
      <c r="AE8811" t="s">
        <v>30616</v>
      </c>
      <c r="AF8811">
        <v>23090</v>
      </c>
    </row>
    <row r="8812" spans="1:32" x14ac:dyDescent="0.35">
      <c r="A8812">
        <v>2021</v>
      </c>
      <c r="B8812" t="s">
        <v>616</v>
      </c>
      <c r="C8812" t="s">
        <v>9313</v>
      </c>
      <c r="D8812" t="s">
        <v>34</v>
      </c>
      <c r="E8812" t="s">
        <v>30617</v>
      </c>
      <c r="F8812">
        <v>4.9000000000000004</v>
      </c>
      <c r="G8812">
        <v>91</v>
      </c>
      <c r="H8812" t="s">
        <v>36</v>
      </c>
      <c r="I8812" t="s">
        <v>30362</v>
      </c>
      <c r="J8812">
        <v>3.4</v>
      </c>
      <c r="K8812">
        <v>5</v>
      </c>
      <c r="L8812" t="s">
        <v>30363</v>
      </c>
      <c r="M8812" t="s">
        <v>604</v>
      </c>
      <c r="N8812" s="1" t="s">
        <v>6111</v>
      </c>
      <c r="O8812" t="s">
        <v>40</v>
      </c>
      <c r="P8812">
        <v>4.9000000000000004</v>
      </c>
      <c r="Q8812">
        <v>4.9000000000000004</v>
      </c>
      <c r="R8812">
        <v>4.8</v>
      </c>
      <c r="S8812">
        <v>4.8</v>
      </c>
      <c r="T8812">
        <v>4.9000000000000004</v>
      </c>
      <c r="U8812">
        <v>4.8</v>
      </c>
      <c r="V8812" t="s">
        <v>10914</v>
      </c>
      <c r="W8812" t="s">
        <v>76</v>
      </c>
      <c r="X8812" t="s">
        <v>124</v>
      </c>
      <c r="Y8812">
        <v>19</v>
      </c>
      <c r="Z8812">
        <v>24</v>
      </c>
      <c r="AA8812" t="s">
        <v>44</v>
      </c>
      <c r="AB8812" t="s">
        <v>45</v>
      </c>
      <c r="AC8812" t="s">
        <v>1211</v>
      </c>
      <c r="AD8812" t="s">
        <v>30618</v>
      </c>
      <c r="AE8812" t="s">
        <v>30619</v>
      </c>
      <c r="AF8812">
        <v>13470</v>
      </c>
    </row>
    <row r="8813" spans="1:32" x14ac:dyDescent="0.35">
      <c r="A8813">
        <v>2016</v>
      </c>
      <c r="B8813" t="s">
        <v>257</v>
      </c>
      <c r="C8813" t="s">
        <v>6968</v>
      </c>
      <c r="D8813" t="s">
        <v>34</v>
      </c>
      <c r="E8813" t="s">
        <v>8945</v>
      </c>
      <c r="F8813">
        <v>4.5999999999999996</v>
      </c>
      <c r="G8813">
        <v>17</v>
      </c>
      <c r="H8813" t="s">
        <v>36</v>
      </c>
      <c r="I8813" t="s">
        <v>30620</v>
      </c>
      <c r="J8813">
        <v>4.7</v>
      </c>
      <c r="K8813">
        <v>4751</v>
      </c>
      <c r="L8813" t="s">
        <v>30621</v>
      </c>
      <c r="M8813" t="s">
        <v>679</v>
      </c>
      <c r="N8813">
        <v>10314</v>
      </c>
      <c r="O8813" t="s">
        <v>53</v>
      </c>
      <c r="P8813">
        <v>4.5</v>
      </c>
      <c r="Q8813">
        <v>4.5999999999999996</v>
      </c>
      <c r="R8813">
        <v>4.8</v>
      </c>
      <c r="S8813">
        <v>4.3</v>
      </c>
      <c r="T8813">
        <v>4.7</v>
      </c>
      <c r="U8813">
        <v>4.5999999999999996</v>
      </c>
      <c r="V8813" t="s">
        <v>1179</v>
      </c>
      <c r="W8813" t="s">
        <v>2124</v>
      </c>
      <c r="X8813" t="s">
        <v>124</v>
      </c>
      <c r="Y8813">
        <v>22</v>
      </c>
      <c r="Z8813">
        <v>33</v>
      </c>
      <c r="AA8813" t="s">
        <v>44</v>
      </c>
      <c r="AB8813" t="s">
        <v>45</v>
      </c>
      <c r="AC8813" t="s">
        <v>264</v>
      </c>
      <c r="AD8813" t="s">
        <v>30622</v>
      </c>
      <c r="AE8813" t="s">
        <v>30623</v>
      </c>
      <c r="AF8813">
        <v>42927</v>
      </c>
    </row>
    <row r="8814" spans="1:32" x14ac:dyDescent="0.35">
      <c r="A8814">
        <v>2019</v>
      </c>
      <c r="B8814" t="s">
        <v>591</v>
      </c>
      <c r="C8814" t="s">
        <v>2705</v>
      </c>
      <c r="D8814" t="s">
        <v>34</v>
      </c>
      <c r="E8814" t="s">
        <v>27202</v>
      </c>
      <c r="F8814">
        <v>4.5999999999999996</v>
      </c>
      <c r="G8814">
        <v>74</v>
      </c>
      <c r="H8814" t="s">
        <v>36</v>
      </c>
      <c r="I8814" t="s">
        <v>30624</v>
      </c>
      <c r="J8814">
        <v>4.3</v>
      </c>
      <c r="K8814">
        <v>187</v>
      </c>
      <c r="L8814" t="s">
        <v>30625</v>
      </c>
      <c r="M8814" t="s">
        <v>679</v>
      </c>
      <c r="N8814">
        <v>12590</v>
      </c>
      <c r="O8814" t="s">
        <v>53</v>
      </c>
      <c r="P8814">
        <v>4.5999999999999996</v>
      </c>
      <c r="Q8814">
        <v>4.5</v>
      </c>
      <c r="R8814">
        <v>4.5</v>
      </c>
      <c r="S8814">
        <v>4.5999999999999996</v>
      </c>
      <c r="T8814">
        <v>4.5999999999999996</v>
      </c>
      <c r="U8814">
        <v>4.7</v>
      </c>
      <c r="V8814" t="s">
        <v>1565</v>
      </c>
      <c r="W8814" t="s">
        <v>439</v>
      </c>
      <c r="X8814" t="s">
        <v>124</v>
      </c>
      <c r="Y8814">
        <v>24</v>
      </c>
      <c r="Z8814">
        <v>30</v>
      </c>
      <c r="AA8814" t="s">
        <v>44</v>
      </c>
      <c r="AB8814" t="s">
        <v>78</v>
      </c>
      <c r="AC8814" t="s">
        <v>938</v>
      </c>
      <c r="AD8814" t="s">
        <v>30626</v>
      </c>
      <c r="AE8814" t="s">
        <v>30627</v>
      </c>
      <c r="AF8814">
        <v>15405</v>
      </c>
    </row>
    <row r="8815" spans="1:32" x14ac:dyDescent="0.35">
      <c r="A8815">
        <v>2019</v>
      </c>
      <c r="B8815" t="s">
        <v>69</v>
      </c>
      <c r="C8815" t="s">
        <v>3047</v>
      </c>
      <c r="D8815" t="s">
        <v>400</v>
      </c>
      <c r="E8815" t="s">
        <v>30628</v>
      </c>
      <c r="F8815">
        <v>4.7</v>
      </c>
      <c r="G8815">
        <v>102</v>
      </c>
      <c r="H8815" t="s">
        <v>36</v>
      </c>
      <c r="I8815" t="s">
        <v>15830</v>
      </c>
      <c r="J8815">
        <v>4.8</v>
      </c>
      <c r="K8815">
        <v>3093</v>
      </c>
      <c r="L8815" t="s">
        <v>15831</v>
      </c>
      <c r="M8815" t="s">
        <v>679</v>
      </c>
      <c r="N8815">
        <v>10801</v>
      </c>
      <c r="O8815" t="s">
        <v>53</v>
      </c>
      <c r="P8815">
        <v>4.8</v>
      </c>
      <c r="Q8815">
        <v>4.7</v>
      </c>
      <c r="R8815">
        <v>4.7</v>
      </c>
      <c r="S8815">
        <v>4.5999999999999996</v>
      </c>
      <c r="T8815">
        <v>4.7</v>
      </c>
      <c r="U8815">
        <v>4.8</v>
      </c>
      <c r="V8815" t="s">
        <v>104</v>
      </c>
      <c r="W8815" t="s">
        <v>42</v>
      </c>
      <c r="X8815" t="s">
        <v>124</v>
      </c>
      <c r="Y8815">
        <v>19</v>
      </c>
      <c r="Z8815">
        <v>24</v>
      </c>
      <c r="AA8815" t="s">
        <v>44</v>
      </c>
      <c r="AB8815" t="s">
        <v>125</v>
      </c>
      <c r="AC8815" t="s">
        <v>126</v>
      </c>
      <c r="AD8815" t="s">
        <v>30629</v>
      </c>
      <c r="AE8815" t="s">
        <v>30630</v>
      </c>
      <c r="AF8815">
        <v>48815</v>
      </c>
    </row>
    <row r="8816" spans="1:32" x14ac:dyDescent="0.35">
      <c r="A8816">
        <v>2013</v>
      </c>
      <c r="B8816" t="s">
        <v>288</v>
      </c>
      <c r="C8816" t="s">
        <v>3422</v>
      </c>
      <c r="D8816" t="s">
        <v>34</v>
      </c>
      <c r="E8816" t="s">
        <v>19503</v>
      </c>
      <c r="F8816">
        <v>4.5</v>
      </c>
      <c r="G8816">
        <v>44</v>
      </c>
      <c r="H8816" t="s">
        <v>36</v>
      </c>
      <c r="I8816" t="s">
        <v>30631</v>
      </c>
      <c r="J8816">
        <v>4.0999999999999996</v>
      </c>
      <c r="K8816">
        <v>155</v>
      </c>
      <c r="L8816" t="s">
        <v>30632</v>
      </c>
      <c r="M8816" t="s">
        <v>679</v>
      </c>
      <c r="N8816">
        <v>11021</v>
      </c>
      <c r="O8816" t="s">
        <v>40</v>
      </c>
      <c r="P8816">
        <v>4.7</v>
      </c>
      <c r="Q8816">
        <v>4.7</v>
      </c>
      <c r="R8816">
        <v>4.5</v>
      </c>
      <c r="S8816">
        <v>4.2</v>
      </c>
      <c r="T8816">
        <v>4.5999999999999996</v>
      </c>
      <c r="U8816">
        <v>4.3</v>
      </c>
      <c r="V8816" t="s">
        <v>362</v>
      </c>
      <c r="W8816" t="s">
        <v>42</v>
      </c>
      <c r="X8816" t="s">
        <v>124</v>
      </c>
      <c r="Y8816">
        <v>20</v>
      </c>
      <c r="Z8816">
        <v>28</v>
      </c>
      <c r="AA8816" t="s">
        <v>44</v>
      </c>
      <c r="AB8816" t="s">
        <v>45</v>
      </c>
      <c r="AC8816" t="s">
        <v>219</v>
      </c>
      <c r="AD8816" t="s">
        <v>30633</v>
      </c>
      <c r="AE8816">
        <v>20941</v>
      </c>
      <c r="AF8816">
        <v>67336</v>
      </c>
    </row>
    <row r="8817" spans="1:32" x14ac:dyDescent="0.35">
      <c r="A8817">
        <v>2019</v>
      </c>
      <c r="B8817" t="s">
        <v>69</v>
      </c>
      <c r="C8817" t="s">
        <v>1537</v>
      </c>
      <c r="D8817" t="s">
        <v>34</v>
      </c>
      <c r="E8817" t="s">
        <v>30634</v>
      </c>
      <c r="F8817">
        <v>4.8</v>
      </c>
      <c r="G8817">
        <v>540</v>
      </c>
      <c r="H8817" t="s">
        <v>36</v>
      </c>
      <c r="I8817" t="s">
        <v>3348</v>
      </c>
      <c r="J8817">
        <v>4.5999999999999996</v>
      </c>
      <c r="K8817">
        <v>85</v>
      </c>
      <c r="L8817" t="s">
        <v>3349</v>
      </c>
      <c r="M8817" t="s">
        <v>679</v>
      </c>
      <c r="N8817">
        <v>12901</v>
      </c>
      <c r="O8817" t="s">
        <v>53</v>
      </c>
      <c r="P8817">
        <v>4.8</v>
      </c>
      <c r="Q8817">
        <v>4.8</v>
      </c>
      <c r="R8817">
        <v>4.7</v>
      </c>
      <c r="S8817">
        <v>4.7</v>
      </c>
      <c r="T8817">
        <v>4.8</v>
      </c>
      <c r="U8817">
        <v>4.8</v>
      </c>
      <c r="V8817" t="s">
        <v>4247</v>
      </c>
      <c r="W8817" t="s">
        <v>42</v>
      </c>
      <c r="X8817" t="s">
        <v>124</v>
      </c>
      <c r="Y8817">
        <v>27</v>
      </c>
      <c r="Z8817">
        <v>33</v>
      </c>
      <c r="AA8817" t="s">
        <v>44</v>
      </c>
      <c r="AB8817" t="s">
        <v>78</v>
      </c>
      <c r="AC8817" t="s">
        <v>79</v>
      </c>
      <c r="AD8817" t="s">
        <v>30635</v>
      </c>
      <c r="AE8817" t="s">
        <v>30636</v>
      </c>
      <c r="AF8817">
        <v>52493</v>
      </c>
    </row>
    <row r="8818" spans="1:32" x14ac:dyDescent="0.35">
      <c r="A8818">
        <v>2019</v>
      </c>
      <c r="B8818" t="s">
        <v>257</v>
      </c>
      <c r="C8818" t="s">
        <v>8017</v>
      </c>
      <c r="D8818" t="s">
        <v>34</v>
      </c>
      <c r="E8818" t="s">
        <v>30637</v>
      </c>
      <c r="F8818">
        <v>4.8</v>
      </c>
      <c r="G8818">
        <v>15</v>
      </c>
      <c r="H8818" t="s">
        <v>36</v>
      </c>
      <c r="I8818" t="s">
        <v>30638</v>
      </c>
      <c r="J8818">
        <v>3.7</v>
      </c>
      <c r="K8818">
        <v>192</v>
      </c>
      <c r="L8818" t="s">
        <v>30639</v>
      </c>
      <c r="M8818" t="s">
        <v>679</v>
      </c>
      <c r="N8818">
        <v>11793</v>
      </c>
      <c r="O8818" t="s">
        <v>53</v>
      </c>
      <c r="P8818">
        <v>4.9000000000000004</v>
      </c>
      <c r="Q8818">
        <v>4.8</v>
      </c>
      <c r="R8818">
        <v>4.8</v>
      </c>
      <c r="S8818">
        <v>4.5</v>
      </c>
      <c r="T8818">
        <v>4.9000000000000004</v>
      </c>
      <c r="U8818">
        <v>4.7</v>
      </c>
      <c r="V8818" t="s">
        <v>262</v>
      </c>
      <c r="W8818" t="s">
        <v>77</v>
      </c>
      <c r="X8818" t="s">
        <v>124</v>
      </c>
      <c r="Y8818">
        <v>23</v>
      </c>
      <c r="Z8818">
        <v>33</v>
      </c>
      <c r="AA8818" t="s">
        <v>44</v>
      </c>
      <c r="AB8818" t="s">
        <v>45</v>
      </c>
      <c r="AC8818" t="s">
        <v>219</v>
      </c>
      <c r="AD8818" t="s">
        <v>30640</v>
      </c>
      <c r="AE8818" t="s">
        <v>30641</v>
      </c>
      <c r="AF8818">
        <v>18297</v>
      </c>
    </row>
    <row r="8819" spans="1:32" x14ac:dyDescent="0.35">
      <c r="A8819">
        <v>2019</v>
      </c>
      <c r="B8819" t="s">
        <v>946</v>
      </c>
      <c r="C8819" t="s">
        <v>2569</v>
      </c>
      <c r="D8819" t="s">
        <v>34</v>
      </c>
      <c r="E8819" t="s">
        <v>21349</v>
      </c>
      <c r="F8819">
        <v>4.7</v>
      </c>
      <c r="G8819">
        <v>182</v>
      </c>
      <c r="H8819" t="s">
        <v>36</v>
      </c>
      <c r="I8819" t="s">
        <v>30642</v>
      </c>
      <c r="J8819">
        <v>4.8</v>
      </c>
      <c r="K8819">
        <v>100</v>
      </c>
      <c r="L8819" t="s">
        <v>30643</v>
      </c>
      <c r="M8819" t="s">
        <v>1840</v>
      </c>
      <c r="N8819" s="1" t="s">
        <v>16709</v>
      </c>
      <c r="O8819" t="s">
        <v>53</v>
      </c>
      <c r="P8819">
        <v>4.7</v>
      </c>
      <c r="Q8819">
        <v>4.5999999999999996</v>
      </c>
      <c r="R8819">
        <v>4.5999999999999996</v>
      </c>
      <c r="S8819">
        <v>4.5999999999999996</v>
      </c>
      <c r="T8819">
        <v>4.8</v>
      </c>
      <c r="U8819">
        <v>4.7</v>
      </c>
      <c r="V8819" t="s">
        <v>21456</v>
      </c>
      <c r="W8819" t="s">
        <v>327</v>
      </c>
      <c r="X8819" t="s">
        <v>124</v>
      </c>
      <c r="Y8819">
        <v>24</v>
      </c>
      <c r="Z8819">
        <v>29</v>
      </c>
      <c r="AA8819" t="s">
        <v>44</v>
      </c>
      <c r="AB8819" t="s">
        <v>151</v>
      </c>
      <c r="AC8819" t="s">
        <v>2159</v>
      </c>
      <c r="AD8819" t="s">
        <v>30644</v>
      </c>
      <c r="AE8819" t="s">
        <v>30645</v>
      </c>
      <c r="AF8819">
        <v>1843</v>
      </c>
    </row>
    <row r="8820" spans="1:32" x14ac:dyDescent="0.35">
      <c r="A8820">
        <v>2018</v>
      </c>
      <c r="B8820" t="s">
        <v>32</v>
      </c>
      <c r="C8820" t="s">
        <v>3509</v>
      </c>
      <c r="D8820" t="s">
        <v>793</v>
      </c>
      <c r="E8820" t="s">
        <v>26511</v>
      </c>
      <c r="F8820">
        <v>4.8</v>
      </c>
      <c r="G8820">
        <v>770</v>
      </c>
      <c r="H8820" t="s">
        <v>36</v>
      </c>
      <c r="I8820" t="s">
        <v>30646</v>
      </c>
      <c r="J8820">
        <v>4.8</v>
      </c>
      <c r="K8820">
        <v>1693</v>
      </c>
      <c r="L8820" t="s">
        <v>30647</v>
      </c>
      <c r="M8820" t="s">
        <v>1277</v>
      </c>
      <c r="N8820" s="1" t="s">
        <v>30648</v>
      </c>
      <c r="O8820" t="s">
        <v>53</v>
      </c>
      <c r="P8820">
        <v>4.8</v>
      </c>
      <c r="Q8820">
        <v>4.7</v>
      </c>
      <c r="R8820">
        <v>4.8</v>
      </c>
      <c r="S8820">
        <v>4.7</v>
      </c>
      <c r="T8820">
        <v>4.8</v>
      </c>
      <c r="U8820">
        <v>4.9000000000000004</v>
      </c>
      <c r="V8820" t="s">
        <v>42</v>
      </c>
      <c r="W8820" t="s">
        <v>77</v>
      </c>
      <c r="X8820" t="s">
        <v>124</v>
      </c>
      <c r="Y8820">
        <v>22</v>
      </c>
      <c r="Z8820">
        <v>28</v>
      </c>
      <c r="AA8820" t="s">
        <v>44</v>
      </c>
      <c r="AB8820" t="s">
        <v>151</v>
      </c>
      <c r="AC8820" t="s">
        <v>597</v>
      </c>
      <c r="AD8820" t="s">
        <v>30649</v>
      </c>
      <c r="AE8820" t="s">
        <v>30650</v>
      </c>
      <c r="AF8820">
        <v>21098</v>
      </c>
    </row>
    <row r="8821" spans="1:32" x14ac:dyDescent="0.35">
      <c r="A8821">
        <v>2017</v>
      </c>
      <c r="B8821" t="s">
        <v>616</v>
      </c>
      <c r="C8821" t="s">
        <v>4989</v>
      </c>
      <c r="D8821" t="s">
        <v>34</v>
      </c>
      <c r="E8821" t="s">
        <v>11683</v>
      </c>
      <c r="F8821">
        <v>4.8</v>
      </c>
      <c r="G8821">
        <v>162</v>
      </c>
      <c r="H8821" t="s">
        <v>36</v>
      </c>
      <c r="I8821" t="s">
        <v>30651</v>
      </c>
      <c r="J8821">
        <v>3.4</v>
      </c>
      <c r="K8821">
        <v>22</v>
      </c>
      <c r="L8821" t="s">
        <v>30652</v>
      </c>
      <c r="M8821" t="s">
        <v>2891</v>
      </c>
      <c r="N8821" s="1" t="s">
        <v>4360</v>
      </c>
      <c r="O8821" t="s">
        <v>53</v>
      </c>
      <c r="P8821">
        <v>4.8</v>
      </c>
      <c r="Q8821">
        <v>4.8</v>
      </c>
      <c r="R8821">
        <v>4.7</v>
      </c>
      <c r="S8821">
        <v>4.8</v>
      </c>
      <c r="T8821">
        <v>4.8</v>
      </c>
      <c r="U8821">
        <v>4.9000000000000004</v>
      </c>
      <c r="V8821" t="s">
        <v>4736</v>
      </c>
      <c r="W8821" t="s">
        <v>123</v>
      </c>
      <c r="X8821" t="s">
        <v>124</v>
      </c>
      <c r="Y8821">
        <v>17</v>
      </c>
      <c r="Z8821">
        <v>24</v>
      </c>
      <c r="AA8821" t="s">
        <v>44</v>
      </c>
      <c r="AB8821" t="s">
        <v>151</v>
      </c>
      <c r="AC8821" t="s">
        <v>1477</v>
      </c>
      <c r="AD8821" t="s">
        <v>30653</v>
      </c>
      <c r="AE8821" t="s">
        <v>30654</v>
      </c>
      <c r="AF8821">
        <v>43334</v>
      </c>
    </row>
    <row r="8822" spans="1:32" x14ac:dyDescent="0.35">
      <c r="A8822">
        <v>2018</v>
      </c>
      <c r="B8822" t="s">
        <v>257</v>
      </c>
      <c r="C8822" t="s">
        <v>667</v>
      </c>
      <c r="D8822" t="s">
        <v>34</v>
      </c>
      <c r="E8822" t="s">
        <v>1040</v>
      </c>
      <c r="F8822">
        <v>4.8</v>
      </c>
      <c r="G8822">
        <v>64</v>
      </c>
      <c r="H8822" t="s">
        <v>36</v>
      </c>
      <c r="I8822" t="s">
        <v>30655</v>
      </c>
      <c r="J8822">
        <v>3.7</v>
      </c>
      <c r="K8822">
        <v>29</v>
      </c>
      <c r="L8822" t="s">
        <v>30656</v>
      </c>
      <c r="M8822" t="s">
        <v>699</v>
      </c>
      <c r="N8822" s="1" t="s">
        <v>21331</v>
      </c>
      <c r="O8822" t="s">
        <v>94</v>
      </c>
      <c r="P8822">
        <v>4.9000000000000004</v>
      </c>
      <c r="Q8822">
        <v>4.9000000000000004</v>
      </c>
      <c r="R8822">
        <v>4.8</v>
      </c>
      <c r="S8822">
        <v>4.4000000000000004</v>
      </c>
      <c r="T8822">
        <v>4.9000000000000004</v>
      </c>
      <c r="U8822">
        <v>4.5999999999999996</v>
      </c>
      <c r="V8822" t="s">
        <v>76</v>
      </c>
      <c r="W8822" t="s">
        <v>42</v>
      </c>
      <c r="X8822" t="s">
        <v>124</v>
      </c>
      <c r="Y8822">
        <v>20</v>
      </c>
      <c r="Z8822">
        <v>27</v>
      </c>
      <c r="AA8822" t="s">
        <v>44</v>
      </c>
      <c r="AB8822" t="s">
        <v>45</v>
      </c>
      <c r="AC8822" t="s">
        <v>264</v>
      </c>
      <c r="AD8822" t="s">
        <v>30657</v>
      </c>
      <c r="AE8822" t="s">
        <v>30658</v>
      </c>
      <c r="AF8822">
        <v>57690</v>
      </c>
    </row>
    <row r="8823" spans="1:32" x14ac:dyDescent="0.35">
      <c r="A8823">
        <v>2019</v>
      </c>
      <c r="B8823" t="s">
        <v>187</v>
      </c>
      <c r="C8823" t="s">
        <v>1413</v>
      </c>
      <c r="D8823" t="s">
        <v>34</v>
      </c>
      <c r="E8823" t="s">
        <v>781</v>
      </c>
      <c r="F8823">
        <v>4.7</v>
      </c>
      <c r="G8823">
        <v>279</v>
      </c>
      <c r="H8823" t="s">
        <v>36</v>
      </c>
      <c r="I8823" t="s">
        <v>18738</v>
      </c>
      <c r="J8823">
        <v>1.8</v>
      </c>
      <c r="K8823">
        <v>12</v>
      </c>
      <c r="L8823" t="s">
        <v>18739</v>
      </c>
      <c r="M8823" t="s">
        <v>699</v>
      </c>
      <c r="N8823" s="1" t="s">
        <v>5278</v>
      </c>
      <c r="O8823" t="s">
        <v>53</v>
      </c>
      <c r="P8823">
        <v>4.8</v>
      </c>
      <c r="Q8823">
        <v>4.7</v>
      </c>
      <c r="R8823">
        <v>4.5999999999999996</v>
      </c>
      <c r="S8823">
        <v>4.7</v>
      </c>
      <c r="T8823">
        <v>4.7</v>
      </c>
      <c r="U8823">
        <v>4.8</v>
      </c>
      <c r="V8823" t="s">
        <v>1417</v>
      </c>
      <c r="W8823" t="s">
        <v>42</v>
      </c>
      <c r="X8823" t="s">
        <v>124</v>
      </c>
      <c r="Y8823">
        <v>26</v>
      </c>
      <c r="Z8823">
        <v>33</v>
      </c>
      <c r="AA8823" t="s">
        <v>44</v>
      </c>
      <c r="AB8823" t="s">
        <v>78</v>
      </c>
      <c r="AC8823" t="s">
        <v>237</v>
      </c>
      <c r="AD8823" t="s">
        <v>30659</v>
      </c>
      <c r="AE8823">
        <v>23030992</v>
      </c>
      <c r="AF8823">
        <v>34688</v>
      </c>
    </row>
    <row r="8824" spans="1:32" x14ac:dyDescent="0.35">
      <c r="A8824">
        <v>2019</v>
      </c>
      <c r="B8824" t="s">
        <v>32</v>
      </c>
      <c r="C8824" t="s">
        <v>3509</v>
      </c>
      <c r="D8824" t="s">
        <v>793</v>
      </c>
      <c r="E8824" t="s">
        <v>30660</v>
      </c>
      <c r="F8824">
        <v>4.5999999999999996</v>
      </c>
      <c r="G8824">
        <v>444</v>
      </c>
      <c r="H8824" t="s">
        <v>36</v>
      </c>
      <c r="I8824" t="s">
        <v>30661</v>
      </c>
      <c r="J8824">
        <v>4.7</v>
      </c>
      <c r="K8824">
        <v>796</v>
      </c>
      <c r="L8824" t="s">
        <v>30662</v>
      </c>
      <c r="M8824" t="s">
        <v>699</v>
      </c>
      <c r="N8824" s="1" t="s">
        <v>16738</v>
      </c>
      <c r="O8824" t="s">
        <v>53</v>
      </c>
      <c r="P8824">
        <v>4.5999999999999996</v>
      </c>
      <c r="Q8824">
        <v>4.5999999999999996</v>
      </c>
      <c r="R8824">
        <v>4.4000000000000004</v>
      </c>
      <c r="S8824">
        <v>4.4000000000000004</v>
      </c>
      <c r="T8824">
        <v>4.7</v>
      </c>
      <c r="U8824">
        <v>4.5999999999999996</v>
      </c>
      <c r="V8824" t="s">
        <v>2701</v>
      </c>
      <c r="W8824" t="s">
        <v>42</v>
      </c>
      <c r="X8824" t="s">
        <v>124</v>
      </c>
      <c r="Y8824">
        <v>25</v>
      </c>
      <c r="Z8824">
        <v>33</v>
      </c>
      <c r="AA8824" t="s">
        <v>44</v>
      </c>
      <c r="AB8824" t="s">
        <v>45</v>
      </c>
      <c r="AC8824" t="s">
        <v>750</v>
      </c>
      <c r="AD8824" t="s">
        <v>30663</v>
      </c>
      <c r="AE8824" t="s">
        <v>30664</v>
      </c>
      <c r="AF8824">
        <v>20151</v>
      </c>
    </row>
    <row r="8825" spans="1:32" x14ac:dyDescent="0.35">
      <c r="A8825">
        <v>2020</v>
      </c>
      <c r="B8825" t="s">
        <v>48</v>
      </c>
      <c r="C8825" t="s">
        <v>17334</v>
      </c>
      <c r="D8825" t="s">
        <v>34</v>
      </c>
      <c r="E8825" t="s">
        <v>10610</v>
      </c>
      <c r="F8825">
        <v>4.5</v>
      </c>
      <c r="G8825">
        <v>248</v>
      </c>
      <c r="H8825" t="s">
        <v>36</v>
      </c>
      <c r="I8825" t="s">
        <v>4844</v>
      </c>
      <c r="J8825">
        <v>4.7</v>
      </c>
      <c r="K8825">
        <v>240</v>
      </c>
      <c r="L8825" t="s">
        <v>4845</v>
      </c>
      <c r="M8825" t="s">
        <v>39</v>
      </c>
      <c r="N8825">
        <v>90505</v>
      </c>
      <c r="O8825" t="s">
        <v>53</v>
      </c>
      <c r="P8825">
        <v>4.7</v>
      </c>
      <c r="Q8825">
        <v>4.5999999999999996</v>
      </c>
      <c r="R8825">
        <v>4.5</v>
      </c>
      <c r="S8825">
        <v>4.3</v>
      </c>
      <c r="T8825">
        <v>4.7</v>
      </c>
      <c r="U8825">
        <v>4.3</v>
      </c>
      <c r="V8825" t="s">
        <v>3446</v>
      </c>
      <c r="W8825" t="s">
        <v>77</v>
      </c>
      <c r="X8825" t="s">
        <v>55</v>
      </c>
      <c r="Y8825">
        <v>18</v>
      </c>
      <c r="Z8825">
        <v>24</v>
      </c>
      <c r="AA8825" t="s">
        <v>44</v>
      </c>
      <c r="AB8825" t="s">
        <v>56</v>
      </c>
      <c r="AC8825" t="s">
        <v>714</v>
      </c>
      <c r="AD8825" t="s">
        <v>30665</v>
      </c>
      <c r="AE8825" t="s">
        <v>30666</v>
      </c>
      <c r="AF8825">
        <v>13902</v>
      </c>
    </row>
    <row r="8826" spans="1:32" x14ac:dyDescent="0.35">
      <c r="A8826">
        <v>2020</v>
      </c>
      <c r="B8826" t="s">
        <v>257</v>
      </c>
      <c r="C8826" t="s">
        <v>1323</v>
      </c>
      <c r="D8826" t="s">
        <v>1080</v>
      </c>
      <c r="E8826" t="s">
        <v>9439</v>
      </c>
      <c r="F8826">
        <v>4.9000000000000004</v>
      </c>
      <c r="G8826">
        <v>51</v>
      </c>
      <c r="H8826" t="s">
        <v>36</v>
      </c>
      <c r="I8826" t="s">
        <v>6998</v>
      </c>
      <c r="J8826">
        <v>4.7</v>
      </c>
      <c r="K8826">
        <v>1557</v>
      </c>
      <c r="L8826" t="s">
        <v>6999</v>
      </c>
      <c r="M8826" t="s">
        <v>39</v>
      </c>
      <c r="N8826">
        <v>90755</v>
      </c>
      <c r="O8826" t="s">
        <v>53</v>
      </c>
      <c r="P8826">
        <v>5</v>
      </c>
      <c r="Q8826">
        <v>4.9000000000000004</v>
      </c>
      <c r="R8826">
        <v>4.9000000000000004</v>
      </c>
      <c r="S8826">
        <v>4.7</v>
      </c>
      <c r="T8826">
        <v>4.9000000000000004</v>
      </c>
      <c r="U8826">
        <v>4.9000000000000004</v>
      </c>
      <c r="V8826" t="s">
        <v>455</v>
      </c>
      <c r="W8826" t="s">
        <v>42</v>
      </c>
      <c r="X8826" t="s">
        <v>95</v>
      </c>
      <c r="Y8826">
        <v>25</v>
      </c>
      <c r="Z8826">
        <v>29</v>
      </c>
      <c r="AA8826" t="s">
        <v>44</v>
      </c>
      <c r="AB8826" t="s">
        <v>45</v>
      </c>
      <c r="AC8826" t="s">
        <v>219</v>
      </c>
      <c r="AD8826" t="s">
        <v>30667</v>
      </c>
      <c r="AE8826" t="s">
        <v>30668</v>
      </c>
      <c r="AF8826">
        <v>31520</v>
      </c>
    </row>
    <row r="8827" spans="1:32" x14ac:dyDescent="0.35">
      <c r="A8827">
        <v>2019</v>
      </c>
      <c r="B8827" t="s">
        <v>591</v>
      </c>
      <c r="C8827" t="s">
        <v>9696</v>
      </c>
      <c r="D8827" t="s">
        <v>1783</v>
      </c>
      <c r="E8827" t="s">
        <v>2456</v>
      </c>
      <c r="F8827">
        <v>4.5999999999999996</v>
      </c>
      <c r="G8827">
        <v>61</v>
      </c>
      <c r="H8827" t="s">
        <v>36</v>
      </c>
      <c r="I8827" t="s">
        <v>4415</v>
      </c>
      <c r="J8827">
        <v>4.5999999999999996</v>
      </c>
      <c r="K8827">
        <v>831</v>
      </c>
      <c r="L8827" t="s">
        <v>4416</v>
      </c>
      <c r="M8827" t="s">
        <v>74</v>
      </c>
      <c r="N8827">
        <v>89146</v>
      </c>
      <c r="O8827" t="s">
        <v>40</v>
      </c>
      <c r="P8827">
        <v>4.7</v>
      </c>
      <c r="Q8827">
        <v>4.5</v>
      </c>
      <c r="R8827">
        <v>4.5999999999999996</v>
      </c>
      <c r="S8827">
        <v>4.5</v>
      </c>
      <c r="T8827">
        <v>4.7</v>
      </c>
      <c r="U8827">
        <v>4.5999999999999996</v>
      </c>
      <c r="V8827" t="s">
        <v>1684</v>
      </c>
      <c r="W8827" t="s">
        <v>77</v>
      </c>
      <c r="X8827" t="s">
        <v>43</v>
      </c>
      <c r="Y8827">
        <v>20</v>
      </c>
      <c r="Z8827">
        <v>27</v>
      </c>
      <c r="AA8827" t="s">
        <v>44</v>
      </c>
      <c r="AB8827" t="s">
        <v>78</v>
      </c>
      <c r="AC8827" t="s">
        <v>114</v>
      </c>
      <c r="AD8827" t="s">
        <v>30669</v>
      </c>
      <c r="AE8827" t="s">
        <v>30670</v>
      </c>
      <c r="AF8827">
        <v>55290</v>
      </c>
    </row>
    <row r="8828" spans="1:32" x14ac:dyDescent="0.35">
      <c r="A8828">
        <v>2019</v>
      </c>
      <c r="B8828" t="s">
        <v>69</v>
      </c>
      <c r="C8828" t="s">
        <v>1061</v>
      </c>
      <c r="D8828" t="s">
        <v>400</v>
      </c>
      <c r="E8828" t="s">
        <v>30671</v>
      </c>
      <c r="F8828">
        <v>4.9000000000000004</v>
      </c>
      <c r="G8828">
        <v>275</v>
      </c>
      <c r="H8828" t="s">
        <v>36</v>
      </c>
      <c r="I8828" t="s">
        <v>23742</v>
      </c>
      <c r="J8828">
        <v>4.5999999999999996</v>
      </c>
      <c r="K8828">
        <v>386</v>
      </c>
      <c r="L8828" t="s">
        <v>23743</v>
      </c>
      <c r="M8828" t="s">
        <v>74</v>
      </c>
      <c r="N8828">
        <v>89014</v>
      </c>
      <c r="O8828" t="s">
        <v>94</v>
      </c>
      <c r="P8828">
        <v>4.8</v>
      </c>
      <c r="Q8828">
        <v>4.8</v>
      </c>
      <c r="R8828">
        <v>4.9000000000000004</v>
      </c>
      <c r="S8828">
        <v>4.8</v>
      </c>
      <c r="T8828">
        <v>4.9000000000000004</v>
      </c>
      <c r="U8828">
        <v>4.9000000000000004</v>
      </c>
      <c r="V8828" t="s">
        <v>12490</v>
      </c>
      <c r="W8828" t="s">
        <v>42</v>
      </c>
      <c r="X8828" t="s">
        <v>43</v>
      </c>
      <c r="Y8828">
        <v>30</v>
      </c>
      <c r="Z8828">
        <v>38</v>
      </c>
      <c r="AA8828" t="s">
        <v>44</v>
      </c>
      <c r="AB8828" t="s">
        <v>78</v>
      </c>
      <c r="AC8828" t="s">
        <v>664</v>
      </c>
      <c r="AD8828" t="s">
        <v>30672</v>
      </c>
      <c r="AE8828" t="s">
        <v>30673</v>
      </c>
      <c r="AF8828">
        <v>41704</v>
      </c>
    </row>
    <row r="8829" spans="1:32" x14ac:dyDescent="0.35">
      <c r="A8829">
        <v>2019</v>
      </c>
      <c r="B8829" t="s">
        <v>48</v>
      </c>
      <c r="C8829" t="s">
        <v>5174</v>
      </c>
      <c r="D8829" t="s">
        <v>753</v>
      </c>
      <c r="E8829" t="s">
        <v>6368</v>
      </c>
      <c r="F8829">
        <v>4.7</v>
      </c>
      <c r="G8829">
        <v>264</v>
      </c>
      <c r="H8829" t="s">
        <v>36</v>
      </c>
      <c r="I8829" t="s">
        <v>30674</v>
      </c>
      <c r="J8829">
        <v>4.2</v>
      </c>
      <c r="K8829">
        <v>71</v>
      </c>
      <c r="L8829" t="s">
        <v>30675</v>
      </c>
      <c r="M8829" t="s">
        <v>39</v>
      </c>
      <c r="N8829">
        <v>95136</v>
      </c>
      <c r="O8829" t="s">
        <v>53</v>
      </c>
      <c r="P8829">
        <v>4.8</v>
      </c>
      <c r="Q8829">
        <v>4.7</v>
      </c>
      <c r="R8829">
        <v>4.7</v>
      </c>
      <c r="S8829">
        <v>4.5999999999999996</v>
      </c>
      <c r="T8829">
        <v>4.7</v>
      </c>
      <c r="U8829">
        <v>4.7</v>
      </c>
      <c r="V8829" t="s">
        <v>2533</v>
      </c>
      <c r="W8829" t="s">
        <v>5413</v>
      </c>
      <c r="X8829" t="s">
        <v>55</v>
      </c>
      <c r="Y8829">
        <v>21</v>
      </c>
      <c r="Z8829">
        <v>27</v>
      </c>
      <c r="AA8829" t="s">
        <v>44</v>
      </c>
      <c r="AB8829" t="s">
        <v>151</v>
      </c>
      <c r="AC8829" t="s">
        <v>219</v>
      </c>
      <c r="AD8829" t="s">
        <v>30676</v>
      </c>
      <c r="AE8829" t="s">
        <v>30677</v>
      </c>
      <c r="AF8829">
        <v>37038</v>
      </c>
    </row>
    <row r="8830" spans="1:32" x14ac:dyDescent="0.35">
      <c r="A8830">
        <v>2020</v>
      </c>
      <c r="B8830" t="s">
        <v>373</v>
      </c>
      <c r="C8830" t="s">
        <v>3037</v>
      </c>
      <c r="D8830" t="s">
        <v>34</v>
      </c>
      <c r="E8830" t="s">
        <v>1543</v>
      </c>
      <c r="F8830">
        <v>4.8</v>
      </c>
      <c r="G8830">
        <v>39</v>
      </c>
      <c r="H8830" t="s">
        <v>36</v>
      </c>
      <c r="I8830" t="s">
        <v>748</v>
      </c>
      <c r="J8830">
        <v>5</v>
      </c>
      <c r="K8830">
        <v>4</v>
      </c>
      <c r="L8830" t="s">
        <v>749</v>
      </c>
      <c r="M8830" t="s">
        <v>39</v>
      </c>
      <c r="N8830">
        <v>94588</v>
      </c>
      <c r="O8830" t="s">
        <v>53</v>
      </c>
      <c r="P8830">
        <v>4.9000000000000004</v>
      </c>
      <c r="Q8830">
        <v>4.7</v>
      </c>
      <c r="R8830">
        <v>4.7</v>
      </c>
      <c r="S8830">
        <v>4.5999999999999996</v>
      </c>
      <c r="T8830">
        <v>4.8</v>
      </c>
      <c r="U8830">
        <v>4.9000000000000004</v>
      </c>
      <c r="V8830" t="s">
        <v>1089</v>
      </c>
      <c r="W8830" t="s">
        <v>889</v>
      </c>
      <c r="X8830" t="s">
        <v>124</v>
      </c>
      <c r="Y8830">
        <v>19</v>
      </c>
      <c r="Z8830">
        <v>26</v>
      </c>
      <c r="AA8830" t="s">
        <v>44</v>
      </c>
      <c r="AB8830" t="s">
        <v>78</v>
      </c>
      <c r="AC8830" t="s">
        <v>114</v>
      </c>
      <c r="AD8830" t="s">
        <v>30678</v>
      </c>
      <c r="AE8830">
        <v>22540692</v>
      </c>
      <c r="AF8830">
        <v>33215</v>
      </c>
    </row>
    <row r="8831" spans="1:32" x14ac:dyDescent="0.35">
      <c r="A8831">
        <v>2018</v>
      </c>
      <c r="B8831" t="s">
        <v>257</v>
      </c>
      <c r="C8831" t="s">
        <v>4867</v>
      </c>
      <c r="D8831" t="s">
        <v>1080</v>
      </c>
      <c r="E8831" t="s">
        <v>35</v>
      </c>
      <c r="F8831">
        <v>4.8</v>
      </c>
      <c r="G8831">
        <v>9</v>
      </c>
      <c r="H8831" t="s">
        <v>36</v>
      </c>
      <c r="I8831" t="s">
        <v>3438</v>
      </c>
      <c r="J8831">
        <v>4.4000000000000004</v>
      </c>
      <c r="K8831">
        <v>197</v>
      </c>
      <c r="L8831" t="s">
        <v>3439</v>
      </c>
      <c r="M8831" t="s">
        <v>39</v>
      </c>
      <c r="N8831">
        <v>94103</v>
      </c>
      <c r="O8831" t="s">
        <v>94</v>
      </c>
      <c r="P8831">
        <v>4.9000000000000004</v>
      </c>
      <c r="Q8831">
        <v>4.8</v>
      </c>
      <c r="R8831">
        <v>4.9000000000000004</v>
      </c>
      <c r="S8831">
        <v>4.7</v>
      </c>
      <c r="T8831">
        <v>4.7</v>
      </c>
      <c r="U8831">
        <v>4.5999999999999996</v>
      </c>
      <c r="V8831" t="s">
        <v>428</v>
      </c>
      <c r="W8831" t="s">
        <v>42</v>
      </c>
      <c r="X8831" t="s">
        <v>124</v>
      </c>
      <c r="Y8831">
        <v>30</v>
      </c>
      <c r="Z8831">
        <v>40</v>
      </c>
      <c r="AA8831" t="s">
        <v>3723</v>
      </c>
      <c r="AB8831" t="s">
        <v>45</v>
      </c>
      <c r="AC8831" t="s">
        <v>4869</v>
      </c>
      <c r="AD8831" t="s">
        <v>30679</v>
      </c>
      <c r="AE8831" t="s">
        <v>30680</v>
      </c>
      <c r="AF8831">
        <v>37889</v>
      </c>
    </row>
    <row r="8832" spans="1:32" x14ac:dyDescent="0.35">
      <c r="A8832">
        <v>2019</v>
      </c>
      <c r="B8832" t="s">
        <v>48</v>
      </c>
      <c r="C8832" t="s">
        <v>49</v>
      </c>
      <c r="D8832" t="s">
        <v>34</v>
      </c>
      <c r="E8832" t="s">
        <v>3011</v>
      </c>
      <c r="F8832">
        <v>4.8</v>
      </c>
      <c r="G8832">
        <v>425</v>
      </c>
      <c r="H8832" t="s">
        <v>36</v>
      </c>
      <c r="I8832" t="s">
        <v>30681</v>
      </c>
      <c r="J8832">
        <v>4.5</v>
      </c>
      <c r="K8832">
        <v>3787</v>
      </c>
      <c r="L8832" t="s">
        <v>30682</v>
      </c>
      <c r="M8832" t="s">
        <v>39</v>
      </c>
      <c r="N8832">
        <v>95661</v>
      </c>
      <c r="O8832" t="s">
        <v>53</v>
      </c>
      <c r="P8832">
        <v>4.9000000000000004</v>
      </c>
      <c r="Q8832">
        <v>4.8</v>
      </c>
      <c r="R8832">
        <v>4.8</v>
      </c>
      <c r="S8832">
        <v>4.5999999999999996</v>
      </c>
      <c r="T8832">
        <v>4.8</v>
      </c>
      <c r="U8832">
        <v>4.7</v>
      </c>
      <c r="V8832" t="s">
        <v>1028</v>
      </c>
      <c r="W8832" t="s">
        <v>42</v>
      </c>
      <c r="X8832" t="s">
        <v>95</v>
      </c>
      <c r="Y8832">
        <v>20</v>
      </c>
      <c r="Z8832">
        <v>26</v>
      </c>
      <c r="AA8832" t="s">
        <v>44</v>
      </c>
      <c r="AB8832" t="s">
        <v>56</v>
      </c>
      <c r="AC8832" t="s">
        <v>832</v>
      </c>
      <c r="AD8832" t="s">
        <v>30683</v>
      </c>
      <c r="AE8832" t="s">
        <v>30684</v>
      </c>
      <c r="AF8832">
        <v>55187</v>
      </c>
    </row>
    <row r="8833" spans="1:32" x14ac:dyDescent="0.35">
      <c r="A8833">
        <v>2020</v>
      </c>
      <c r="B8833" t="s">
        <v>108</v>
      </c>
      <c r="C8833" t="s">
        <v>5066</v>
      </c>
      <c r="D8833" t="s">
        <v>34</v>
      </c>
      <c r="E8833" t="s">
        <v>19818</v>
      </c>
      <c r="F8833">
        <v>4.0999999999999996</v>
      </c>
      <c r="G8833">
        <v>32</v>
      </c>
      <c r="H8833" t="s">
        <v>36</v>
      </c>
      <c r="I8833" t="s">
        <v>30685</v>
      </c>
      <c r="J8833">
        <v>4.5</v>
      </c>
      <c r="K8833">
        <v>2851</v>
      </c>
      <c r="L8833" t="s">
        <v>30686</v>
      </c>
      <c r="M8833" t="s">
        <v>39</v>
      </c>
      <c r="N8833">
        <v>95677</v>
      </c>
      <c r="O8833" t="s">
        <v>94</v>
      </c>
      <c r="P8833">
        <v>4.5999999999999996</v>
      </c>
      <c r="Q8833">
        <v>4.7</v>
      </c>
      <c r="R8833">
        <v>4.0999999999999996</v>
      </c>
      <c r="S8833">
        <v>4</v>
      </c>
      <c r="T8833">
        <v>4.5</v>
      </c>
      <c r="U8833">
        <v>3.3</v>
      </c>
      <c r="V8833" t="s">
        <v>30687</v>
      </c>
      <c r="W8833" t="s">
        <v>76</v>
      </c>
      <c r="X8833" t="s">
        <v>124</v>
      </c>
      <c r="Y8833">
        <v>23</v>
      </c>
      <c r="Z8833">
        <v>31</v>
      </c>
      <c r="AA8833" t="s">
        <v>44</v>
      </c>
      <c r="AB8833" t="s">
        <v>463</v>
      </c>
      <c r="AC8833" t="s">
        <v>219</v>
      </c>
      <c r="AD8833" t="s">
        <v>30688</v>
      </c>
      <c r="AE8833" t="s">
        <v>30689</v>
      </c>
      <c r="AF8833">
        <v>15022</v>
      </c>
    </row>
    <row r="8834" spans="1:32" x14ac:dyDescent="0.35">
      <c r="A8834">
        <v>2016</v>
      </c>
      <c r="B8834" t="s">
        <v>4488</v>
      </c>
      <c r="C8834" t="s">
        <v>4489</v>
      </c>
      <c r="D8834" t="s">
        <v>34</v>
      </c>
      <c r="E8834" t="s">
        <v>1797</v>
      </c>
      <c r="F8834">
        <v>4.5999999999999996</v>
      </c>
      <c r="G8834">
        <v>47</v>
      </c>
      <c r="H8834" t="s">
        <v>36</v>
      </c>
      <c r="I8834" t="s">
        <v>10248</v>
      </c>
      <c r="J8834">
        <v>4.3</v>
      </c>
      <c r="K8834">
        <v>22</v>
      </c>
      <c r="L8834" t="s">
        <v>10249</v>
      </c>
      <c r="M8834" t="s">
        <v>121</v>
      </c>
      <c r="N8834">
        <v>85323</v>
      </c>
      <c r="O8834" t="s">
        <v>40</v>
      </c>
      <c r="P8834">
        <v>4.5999999999999996</v>
      </c>
      <c r="Q8834">
        <v>4.5</v>
      </c>
      <c r="R8834">
        <v>4.5</v>
      </c>
      <c r="S8834">
        <v>4.5999999999999996</v>
      </c>
      <c r="T8834">
        <v>4.8</v>
      </c>
      <c r="U8834">
        <v>4.8</v>
      </c>
      <c r="V8834" t="s">
        <v>21499</v>
      </c>
      <c r="W8834" t="s">
        <v>77</v>
      </c>
      <c r="X8834" t="s">
        <v>6580</v>
      </c>
      <c r="Y8834">
        <v>23</v>
      </c>
      <c r="Z8834">
        <v>29</v>
      </c>
      <c r="AA8834" t="s">
        <v>44</v>
      </c>
      <c r="AB8834" t="s">
        <v>78</v>
      </c>
      <c r="AC8834" t="s">
        <v>664</v>
      </c>
      <c r="AD8834" t="s">
        <v>30690</v>
      </c>
      <c r="AE8834" t="s">
        <v>30691</v>
      </c>
      <c r="AF8834">
        <v>138185</v>
      </c>
    </row>
    <row r="8835" spans="1:32" x14ac:dyDescent="0.35">
      <c r="A8835">
        <v>2021</v>
      </c>
      <c r="B8835" t="s">
        <v>60</v>
      </c>
      <c r="C8835" t="s">
        <v>61</v>
      </c>
      <c r="D8835" t="s">
        <v>3720</v>
      </c>
      <c r="E8835" t="s">
        <v>30692</v>
      </c>
      <c r="F8835">
        <v>4.8</v>
      </c>
      <c r="G8835">
        <v>92</v>
      </c>
      <c r="H8835" t="s">
        <v>36</v>
      </c>
      <c r="I8835" t="s">
        <v>133</v>
      </c>
      <c r="J8835">
        <v>4.3</v>
      </c>
      <c r="K8835">
        <v>1366</v>
      </c>
      <c r="L8835" t="s">
        <v>134</v>
      </c>
      <c r="M8835" t="s">
        <v>121</v>
      </c>
      <c r="N8835">
        <v>85015</v>
      </c>
      <c r="O8835" t="s">
        <v>40</v>
      </c>
      <c r="P8835">
        <v>4.9000000000000004</v>
      </c>
      <c r="Q8835">
        <v>4.9000000000000004</v>
      </c>
      <c r="R8835">
        <v>4.8</v>
      </c>
      <c r="S8835">
        <v>4.5999999999999996</v>
      </c>
      <c r="T8835">
        <v>4.9000000000000004</v>
      </c>
      <c r="U8835">
        <v>4.8</v>
      </c>
      <c r="V8835" t="s">
        <v>566</v>
      </c>
      <c r="W8835" t="s">
        <v>42</v>
      </c>
      <c r="X8835" t="s">
        <v>55</v>
      </c>
      <c r="Y8835">
        <v>19</v>
      </c>
      <c r="Z8835">
        <v>24</v>
      </c>
      <c r="AA8835" t="s">
        <v>44</v>
      </c>
      <c r="AB8835" t="s">
        <v>45</v>
      </c>
      <c r="AC8835" t="s">
        <v>66</v>
      </c>
      <c r="AD8835" t="s">
        <v>30693</v>
      </c>
      <c r="AE8835" t="s">
        <v>30694</v>
      </c>
      <c r="AF8835">
        <v>15728</v>
      </c>
    </row>
    <row r="8836" spans="1:32" x14ac:dyDescent="0.35">
      <c r="A8836">
        <v>2017</v>
      </c>
      <c r="B8836" t="s">
        <v>48</v>
      </c>
      <c r="C8836" t="s">
        <v>9155</v>
      </c>
      <c r="D8836" t="s">
        <v>34</v>
      </c>
      <c r="E8836" t="s">
        <v>30695</v>
      </c>
      <c r="F8836">
        <v>4.8</v>
      </c>
      <c r="G8836">
        <v>351</v>
      </c>
      <c r="H8836" t="s">
        <v>36</v>
      </c>
      <c r="I8836" t="s">
        <v>6210</v>
      </c>
      <c r="J8836">
        <v>4.3</v>
      </c>
      <c r="K8836">
        <v>1366</v>
      </c>
      <c r="L8836" t="s">
        <v>6211</v>
      </c>
      <c r="M8836" t="s">
        <v>121</v>
      </c>
      <c r="N8836">
        <v>85260</v>
      </c>
      <c r="O8836" t="s">
        <v>53</v>
      </c>
      <c r="P8836">
        <v>4.8</v>
      </c>
      <c r="Q8836">
        <v>4.8</v>
      </c>
      <c r="R8836">
        <v>4.7</v>
      </c>
      <c r="S8836">
        <v>4.7</v>
      </c>
      <c r="T8836">
        <v>4.8</v>
      </c>
      <c r="U8836">
        <v>4.8</v>
      </c>
      <c r="V8836" t="s">
        <v>229</v>
      </c>
      <c r="W8836" t="s">
        <v>77</v>
      </c>
      <c r="X8836" t="s">
        <v>43</v>
      </c>
      <c r="Y8836">
        <v>21</v>
      </c>
      <c r="Z8836">
        <v>32</v>
      </c>
      <c r="AA8836" t="s">
        <v>44</v>
      </c>
      <c r="AB8836" t="s">
        <v>151</v>
      </c>
      <c r="AC8836" t="s">
        <v>597</v>
      </c>
      <c r="AD8836" t="s">
        <v>30696</v>
      </c>
      <c r="AE8836" t="s">
        <v>30697</v>
      </c>
      <c r="AF8836">
        <v>82685</v>
      </c>
    </row>
    <row r="8837" spans="1:32" x14ac:dyDescent="0.35">
      <c r="A8837">
        <v>2019</v>
      </c>
      <c r="B8837" t="s">
        <v>525</v>
      </c>
      <c r="C8837" t="s">
        <v>1124</v>
      </c>
      <c r="D8837" t="s">
        <v>34</v>
      </c>
      <c r="E8837" t="s">
        <v>30698</v>
      </c>
      <c r="F8837">
        <v>4.7</v>
      </c>
      <c r="G8837">
        <v>256</v>
      </c>
      <c r="H8837" t="s">
        <v>36</v>
      </c>
      <c r="I8837" t="s">
        <v>12007</v>
      </c>
      <c r="J8837">
        <v>3.9</v>
      </c>
      <c r="K8837">
        <v>14</v>
      </c>
      <c r="L8837" t="s">
        <v>12008</v>
      </c>
      <c r="M8837" t="s">
        <v>121</v>
      </c>
      <c r="N8837">
        <v>85257</v>
      </c>
      <c r="O8837" t="s">
        <v>53</v>
      </c>
      <c r="P8837">
        <v>4.8</v>
      </c>
      <c r="Q8837">
        <v>4.8</v>
      </c>
      <c r="R8837">
        <v>4.7</v>
      </c>
      <c r="S8837">
        <v>4.7</v>
      </c>
      <c r="T8837">
        <v>4.8</v>
      </c>
      <c r="U8837">
        <v>4.8</v>
      </c>
      <c r="V8837" t="s">
        <v>27703</v>
      </c>
      <c r="W8837" t="s">
        <v>3419</v>
      </c>
      <c r="X8837" t="s">
        <v>124</v>
      </c>
      <c r="Y8837">
        <v>19</v>
      </c>
      <c r="Z8837">
        <v>24</v>
      </c>
      <c r="AA8837" t="s">
        <v>44</v>
      </c>
      <c r="AB8837" t="s">
        <v>45</v>
      </c>
      <c r="AC8837" t="s">
        <v>1477</v>
      </c>
      <c r="AD8837" t="s">
        <v>30699</v>
      </c>
      <c r="AE8837">
        <v>51856</v>
      </c>
      <c r="AF8837">
        <v>58454</v>
      </c>
    </row>
    <row r="8838" spans="1:32" x14ac:dyDescent="0.35">
      <c r="A8838">
        <v>2020</v>
      </c>
      <c r="B8838" t="s">
        <v>60</v>
      </c>
      <c r="C8838" t="s">
        <v>6427</v>
      </c>
      <c r="D8838" t="s">
        <v>34</v>
      </c>
      <c r="E8838" t="s">
        <v>12197</v>
      </c>
      <c r="F8838">
        <v>4.8</v>
      </c>
      <c r="G8838">
        <v>201</v>
      </c>
      <c r="H8838" t="s">
        <v>36</v>
      </c>
      <c r="I8838" t="s">
        <v>30700</v>
      </c>
      <c r="J8838">
        <v>4.8</v>
      </c>
      <c r="K8838">
        <v>2748</v>
      </c>
      <c r="L8838" t="s">
        <v>30701</v>
      </c>
      <c r="M8838" t="s">
        <v>121</v>
      </c>
      <c r="N8838">
        <v>85206</v>
      </c>
      <c r="O8838" t="s">
        <v>53</v>
      </c>
      <c r="P8838">
        <v>4.9000000000000004</v>
      </c>
      <c r="Q8838">
        <v>4.9000000000000004</v>
      </c>
      <c r="R8838">
        <v>4.8</v>
      </c>
      <c r="S8838">
        <v>4.5999999999999996</v>
      </c>
      <c r="T8838">
        <v>4.8</v>
      </c>
      <c r="U8838">
        <v>4.7</v>
      </c>
      <c r="V8838" t="s">
        <v>65</v>
      </c>
      <c r="W8838" t="s">
        <v>42</v>
      </c>
      <c r="X8838" t="s">
        <v>55</v>
      </c>
      <c r="Y8838">
        <v>19</v>
      </c>
      <c r="Z8838">
        <v>24</v>
      </c>
      <c r="AA8838" t="s">
        <v>44</v>
      </c>
      <c r="AB8838" t="s">
        <v>45</v>
      </c>
      <c r="AC8838" t="s">
        <v>66</v>
      </c>
      <c r="AD8838" t="s">
        <v>30702</v>
      </c>
      <c r="AE8838" t="s">
        <v>30703</v>
      </c>
      <c r="AF8838">
        <v>64307</v>
      </c>
    </row>
    <row r="8839" spans="1:32" x14ac:dyDescent="0.35">
      <c r="A8839">
        <v>2018</v>
      </c>
      <c r="B8839" t="s">
        <v>187</v>
      </c>
      <c r="C8839" t="s">
        <v>3551</v>
      </c>
      <c r="D8839" t="s">
        <v>34</v>
      </c>
      <c r="E8839" t="s">
        <v>4938</v>
      </c>
      <c r="F8839">
        <v>4.8</v>
      </c>
      <c r="G8839">
        <v>505</v>
      </c>
      <c r="H8839" t="s">
        <v>36</v>
      </c>
      <c r="I8839" t="s">
        <v>3453</v>
      </c>
      <c r="J8839">
        <v>4.4000000000000004</v>
      </c>
      <c r="K8839">
        <v>999</v>
      </c>
      <c r="L8839" t="s">
        <v>3454</v>
      </c>
      <c r="M8839" t="s">
        <v>797</v>
      </c>
      <c r="N8839">
        <v>80121</v>
      </c>
      <c r="O8839" t="s">
        <v>40</v>
      </c>
      <c r="P8839">
        <v>4.8</v>
      </c>
      <c r="Q8839">
        <v>4.5999999999999996</v>
      </c>
      <c r="R8839">
        <v>4.7</v>
      </c>
      <c r="S8839">
        <v>4.8</v>
      </c>
      <c r="T8839">
        <v>4.7</v>
      </c>
      <c r="U8839">
        <v>4.8</v>
      </c>
      <c r="V8839" t="s">
        <v>1417</v>
      </c>
      <c r="W8839" t="s">
        <v>42</v>
      </c>
      <c r="X8839" t="s">
        <v>124</v>
      </c>
      <c r="Y8839">
        <v>26</v>
      </c>
      <c r="Z8839">
        <v>32</v>
      </c>
      <c r="AA8839" t="s">
        <v>44</v>
      </c>
      <c r="AB8839" t="s">
        <v>78</v>
      </c>
      <c r="AC8839" t="s">
        <v>1381</v>
      </c>
      <c r="AD8839" t="s">
        <v>30704</v>
      </c>
      <c r="AE8839" t="s">
        <v>30705</v>
      </c>
      <c r="AF8839">
        <v>97336</v>
      </c>
    </row>
    <row r="8840" spans="1:32" x14ac:dyDescent="0.35">
      <c r="A8840">
        <v>2016</v>
      </c>
      <c r="B8840" t="s">
        <v>732</v>
      </c>
      <c r="C8840" t="s">
        <v>733</v>
      </c>
      <c r="D8840" t="s">
        <v>34</v>
      </c>
      <c r="E8840" t="s">
        <v>7639</v>
      </c>
      <c r="F8840">
        <v>4.3</v>
      </c>
      <c r="G8840">
        <v>59</v>
      </c>
      <c r="H8840" t="s">
        <v>36</v>
      </c>
      <c r="I8840" t="s">
        <v>26170</v>
      </c>
      <c r="J8840">
        <v>4.7</v>
      </c>
      <c r="K8840">
        <v>30</v>
      </c>
      <c r="L8840" t="s">
        <v>26171</v>
      </c>
      <c r="M8840" t="s">
        <v>797</v>
      </c>
      <c r="N8840">
        <v>80121</v>
      </c>
      <c r="O8840" t="s">
        <v>40</v>
      </c>
      <c r="P8840">
        <v>4.5999999999999996</v>
      </c>
      <c r="Q8840">
        <v>4.5999999999999996</v>
      </c>
      <c r="R8840">
        <v>4.2</v>
      </c>
      <c r="S8840">
        <v>4</v>
      </c>
      <c r="T8840">
        <v>4.5999999999999996</v>
      </c>
      <c r="U8840">
        <v>4.0999999999999996</v>
      </c>
      <c r="V8840" t="s">
        <v>1422</v>
      </c>
      <c r="W8840" t="s">
        <v>455</v>
      </c>
      <c r="X8840" t="s">
        <v>55</v>
      </c>
      <c r="Y8840">
        <v>15</v>
      </c>
      <c r="Z8840">
        <v>21</v>
      </c>
      <c r="AA8840" t="s">
        <v>44</v>
      </c>
      <c r="AB8840" t="s">
        <v>45</v>
      </c>
      <c r="AC8840" t="s">
        <v>737</v>
      </c>
      <c r="AD8840" t="s">
        <v>30706</v>
      </c>
      <c r="AE8840" t="s">
        <v>30707</v>
      </c>
      <c r="AF8840">
        <v>66374</v>
      </c>
    </row>
    <row r="8841" spans="1:32" x14ac:dyDescent="0.35">
      <c r="A8841">
        <v>2021</v>
      </c>
      <c r="B8841" t="s">
        <v>288</v>
      </c>
      <c r="C8841" t="s">
        <v>2086</v>
      </c>
      <c r="D8841" t="s">
        <v>34</v>
      </c>
      <c r="E8841" t="s">
        <v>1999</v>
      </c>
      <c r="F8841">
        <v>4.5999999999999996</v>
      </c>
      <c r="G8841">
        <v>16</v>
      </c>
      <c r="H8841" t="s">
        <v>36</v>
      </c>
      <c r="I8841" t="s">
        <v>28622</v>
      </c>
      <c r="J8841">
        <v>4.9000000000000004</v>
      </c>
      <c r="K8841">
        <v>1094</v>
      </c>
      <c r="L8841" t="s">
        <v>28623</v>
      </c>
      <c r="M8841" t="s">
        <v>797</v>
      </c>
      <c r="N8841">
        <v>80020</v>
      </c>
      <c r="O8841" t="s">
        <v>40</v>
      </c>
      <c r="P8841">
        <v>4.5999999999999996</v>
      </c>
      <c r="Q8841">
        <v>4.4000000000000004</v>
      </c>
      <c r="R8841">
        <v>4.7</v>
      </c>
      <c r="S8841">
        <v>4.2</v>
      </c>
      <c r="T8841">
        <v>4.5</v>
      </c>
      <c r="U8841">
        <v>4.7</v>
      </c>
      <c r="V8841" t="s">
        <v>1739</v>
      </c>
      <c r="W8841" t="s">
        <v>2090</v>
      </c>
      <c r="X8841" t="s">
        <v>124</v>
      </c>
      <c r="Y8841">
        <v>23</v>
      </c>
      <c r="Z8841">
        <v>28</v>
      </c>
      <c r="AA8841" t="s">
        <v>44</v>
      </c>
      <c r="AB8841" t="s">
        <v>113</v>
      </c>
      <c r="AC8841" t="s">
        <v>3082</v>
      </c>
      <c r="AD8841" t="s">
        <v>30708</v>
      </c>
      <c r="AE8841" t="s">
        <v>30709</v>
      </c>
      <c r="AF8841">
        <v>18763</v>
      </c>
    </row>
    <row r="8842" spans="1:32" x14ac:dyDescent="0.35">
      <c r="A8842">
        <v>2018</v>
      </c>
      <c r="B8842" t="s">
        <v>732</v>
      </c>
      <c r="C8842" t="s">
        <v>4207</v>
      </c>
      <c r="D8842" t="s">
        <v>34</v>
      </c>
      <c r="E8842" t="s">
        <v>2629</v>
      </c>
      <c r="F8842">
        <v>4.8</v>
      </c>
      <c r="G8842">
        <v>24</v>
      </c>
      <c r="H8842" t="s">
        <v>36</v>
      </c>
      <c r="I8842" t="s">
        <v>29680</v>
      </c>
      <c r="J8842">
        <v>4.5</v>
      </c>
      <c r="K8842">
        <v>450</v>
      </c>
      <c r="L8842" t="s">
        <v>29681</v>
      </c>
      <c r="M8842" t="s">
        <v>797</v>
      </c>
      <c r="N8842">
        <v>80124</v>
      </c>
      <c r="O8842" t="s">
        <v>53</v>
      </c>
      <c r="P8842">
        <v>4.9000000000000004</v>
      </c>
      <c r="Q8842">
        <v>4.8</v>
      </c>
      <c r="R8842">
        <v>4.9000000000000004</v>
      </c>
      <c r="S8842">
        <v>4.4000000000000004</v>
      </c>
      <c r="T8842">
        <v>4.8</v>
      </c>
      <c r="U8842">
        <v>5</v>
      </c>
      <c r="V8842" t="s">
        <v>4347</v>
      </c>
      <c r="W8842" t="s">
        <v>77</v>
      </c>
      <c r="X8842" t="s">
        <v>55</v>
      </c>
      <c r="Y8842">
        <v>14</v>
      </c>
      <c r="Z8842">
        <v>21</v>
      </c>
      <c r="AA8842" t="s">
        <v>44</v>
      </c>
      <c r="AB8842" t="s">
        <v>56</v>
      </c>
      <c r="AC8842" t="s">
        <v>737</v>
      </c>
      <c r="AD8842" t="s">
        <v>30710</v>
      </c>
      <c r="AE8842" t="s">
        <v>30711</v>
      </c>
      <c r="AF8842">
        <v>78984</v>
      </c>
    </row>
    <row r="8843" spans="1:32" x14ac:dyDescent="0.35">
      <c r="A8843">
        <v>2020</v>
      </c>
      <c r="B8843" t="s">
        <v>257</v>
      </c>
      <c r="C8843" t="s">
        <v>1079</v>
      </c>
      <c r="D8843" t="s">
        <v>1080</v>
      </c>
      <c r="E8843" t="s">
        <v>17051</v>
      </c>
      <c r="F8843">
        <v>4.7</v>
      </c>
      <c r="G8843">
        <v>53</v>
      </c>
      <c r="H8843" t="s">
        <v>36</v>
      </c>
      <c r="I8843" t="s">
        <v>8352</v>
      </c>
      <c r="J8843">
        <v>4.5</v>
      </c>
      <c r="K8843">
        <v>816</v>
      </c>
      <c r="L8843" t="s">
        <v>8353</v>
      </c>
      <c r="M8843" t="s">
        <v>797</v>
      </c>
      <c r="N8843">
        <v>80246</v>
      </c>
      <c r="O8843" t="s">
        <v>40</v>
      </c>
      <c r="P8843">
        <v>4.8</v>
      </c>
      <c r="Q8843">
        <v>4.8</v>
      </c>
      <c r="R8843">
        <v>4.8</v>
      </c>
      <c r="S8843">
        <v>4.4000000000000004</v>
      </c>
      <c r="T8843">
        <v>4.7</v>
      </c>
      <c r="U8843">
        <v>4.7</v>
      </c>
      <c r="V8843" t="s">
        <v>1552</v>
      </c>
      <c r="W8843" t="s">
        <v>42</v>
      </c>
      <c r="X8843" t="s">
        <v>124</v>
      </c>
      <c r="Y8843">
        <v>20</v>
      </c>
      <c r="Z8843">
        <v>26</v>
      </c>
      <c r="AA8843" t="s">
        <v>44</v>
      </c>
      <c r="AB8843" t="s">
        <v>45</v>
      </c>
      <c r="AC8843" t="s">
        <v>264</v>
      </c>
      <c r="AD8843" t="s">
        <v>17052</v>
      </c>
      <c r="AE8843" t="s">
        <v>17053</v>
      </c>
      <c r="AF8843">
        <v>32335</v>
      </c>
    </row>
    <row r="8844" spans="1:32" x14ac:dyDescent="0.35">
      <c r="A8844">
        <v>2021</v>
      </c>
      <c r="B8844" t="s">
        <v>81</v>
      </c>
      <c r="C8844" t="s">
        <v>10803</v>
      </c>
      <c r="D8844" t="s">
        <v>34</v>
      </c>
      <c r="E8844" t="s">
        <v>14111</v>
      </c>
      <c r="F8844">
        <v>4.8</v>
      </c>
      <c r="G8844">
        <v>19</v>
      </c>
      <c r="H8844" t="s">
        <v>36</v>
      </c>
      <c r="I8844" t="s">
        <v>30712</v>
      </c>
      <c r="J8844">
        <v>4.5999999999999996</v>
      </c>
      <c r="K8844">
        <v>26</v>
      </c>
      <c r="L8844" t="s">
        <v>30713</v>
      </c>
      <c r="M8844" t="s">
        <v>243</v>
      </c>
      <c r="N8844">
        <v>98409</v>
      </c>
      <c r="O8844" t="s">
        <v>53</v>
      </c>
      <c r="P8844">
        <v>4.8</v>
      </c>
      <c r="Q8844">
        <v>4.7</v>
      </c>
      <c r="R8844">
        <v>4.7</v>
      </c>
      <c r="S8844">
        <v>4.7</v>
      </c>
      <c r="T8844">
        <v>4.8</v>
      </c>
      <c r="U8844">
        <v>4.8</v>
      </c>
      <c r="V8844" t="s">
        <v>2237</v>
      </c>
      <c r="W8844" t="s">
        <v>41</v>
      </c>
      <c r="X8844" t="s">
        <v>124</v>
      </c>
      <c r="Y8844">
        <v>22</v>
      </c>
      <c r="Z8844">
        <v>27</v>
      </c>
      <c r="AA8844" t="s">
        <v>44</v>
      </c>
      <c r="AB8844" t="s">
        <v>151</v>
      </c>
      <c r="AC8844" t="s">
        <v>1959</v>
      </c>
      <c r="AD8844" t="s">
        <v>30714</v>
      </c>
      <c r="AE8844" t="s">
        <v>30715</v>
      </c>
      <c r="AF8844">
        <v>11236</v>
      </c>
    </row>
    <row r="8845" spans="1:32" x14ac:dyDescent="0.35">
      <c r="A8845">
        <v>2018</v>
      </c>
      <c r="B8845" t="s">
        <v>81</v>
      </c>
      <c r="C8845" t="s">
        <v>2234</v>
      </c>
      <c r="D8845" t="s">
        <v>34</v>
      </c>
      <c r="E8845" t="s">
        <v>9592</v>
      </c>
      <c r="F8845">
        <v>4.5999999999999996</v>
      </c>
      <c r="G8845">
        <v>36</v>
      </c>
      <c r="H8845" t="s">
        <v>36</v>
      </c>
      <c r="I8845" t="s">
        <v>9168</v>
      </c>
      <c r="J8845">
        <v>4.5</v>
      </c>
      <c r="K8845">
        <v>745</v>
      </c>
      <c r="L8845" t="s">
        <v>9169</v>
      </c>
      <c r="M8845" t="s">
        <v>243</v>
      </c>
      <c r="N8845">
        <v>98004</v>
      </c>
      <c r="O8845" t="s">
        <v>53</v>
      </c>
      <c r="P8845">
        <v>4.8</v>
      </c>
      <c r="Q8845">
        <v>4.5</v>
      </c>
      <c r="R8845">
        <v>4.5</v>
      </c>
      <c r="S8845">
        <v>4.5</v>
      </c>
      <c r="T8845">
        <v>4.5999999999999996</v>
      </c>
      <c r="U8845">
        <v>4.9000000000000004</v>
      </c>
      <c r="V8845" t="s">
        <v>1925</v>
      </c>
      <c r="W8845" t="s">
        <v>77</v>
      </c>
      <c r="X8845" t="s">
        <v>55</v>
      </c>
      <c r="Y8845">
        <v>15</v>
      </c>
      <c r="Z8845">
        <v>18</v>
      </c>
      <c r="AA8845" t="s">
        <v>44</v>
      </c>
      <c r="AB8845" t="s">
        <v>151</v>
      </c>
      <c r="AC8845" t="s">
        <v>1134</v>
      </c>
      <c r="AD8845" t="s">
        <v>30716</v>
      </c>
      <c r="AE8845" t="s">
        <v>30717</v>
      </c>
      <c r="AF8845">
        <v>34322</v>
      </c>
    </row>
    <row r="8846" spans="1:32" x14ac:dyDescent="0.35">
      <c r="A8846">
        <v>2019</v>
      </c>
      <c r="B8846" t="s">
        <v>288</v>
      </c>
      <c r="C8846" t="s">
        <v>3422</v>
      </c>
      <c r="D8846" t="s">
        <v>34</v>
      </c>
      <c r="E8846" t="s">
        <v>4082</v>
      </c>
      <c r="F8846">
        <v>4.7</v>
      </c>
      <c r="G8846">
        <v>42</v>
      </c>
      <c r="H8846" t="s">
        <v>36</v>
      </c>
      <c r="I8846" t="s">
        <v>2461</v>
      </c>
      <c r="J8846">
        <v>4.5999999999999996</v>
      </c>
      <c r="K8846">
        <v>1202</v>
      </c>
      <c r="L8846" t="s">
        <v>2462</v>
      </c>
      <c r="M8846" t="s">
        <v>243</v>
      </c>
      <c r="N8846">
        <v>98005</v>
      </c>
      <c r="O8846" t="s">
        <v>53</v>
      </c>
      <c r="P8846">
        <v>4.8</v>
      </c>
      <c r="Q8846">
        <v>4.5999999999999996</v>
      </c>
      <c r="R8846">
        <v>4.7</v>
      </c>
      <c r="S8846">
        <v>4.5</v>
      </c>
      <c r="T8846">
        <v>4.7</v>
      </c>
      <c r="U8846">
        <v>4.7</v>
      </c>
      <c r="V8846" t="s">
        <v>3923</v>
      </c>
      <c r="W8846" t="s">
        <v>42</v>
      </c>
      <c r="X8846" t="s">
        <v>124</v>
      </c>
      <c r="Y8846">
        <v>22</v>
      </c>
      <c r="Z8846">
        <v>27</v>
      </c>
      <c r="AA8846" t="s">
        <v>44</v>
      </c>
      <c r="AB8846" t="s">
        <v>294</v>
      </c>
      <c r="AC8846" t="s">
        <v>219</v>
      </c>
      <c r="AD8846" t="s">
        <v>30718</v>
      </c>
      <c r="AE8846" t="s">
        <v>30719</v>
      </c>
      <c r="AF8846">
        <v>21750</v>
      </c>
    </row>
    <row r="8847" spans="1:32" x14ac:dyDescent="0.35">
      <c r="A8847">
        <v>2018</v>
      </c>
      <c r="B8847" t="s">
        <v>81</v>
      </c>
      <c r="C8847" t="s">
        <v>2415</v>
      </c>
      <c r="D8847" t="s">
        <v>34</v>
      </c>
      <c r="E8847" t="s">
        <v>30720</v>
      </c>
      <c r="F8847">
        <v>4.8</v>
      </c>
      <c r="G8847">
        <v>90</v>
      </c>
      <c r="H8847" t="s">
        <v>36</v>
      </c>
      <c r="I8847" t="s">
        <v>6646</v>
      </c>
      <c r="J8847">
        <v>4.9000000000000004</v>
      </c>
      <c r="K8847">
        <v>57</v>
      </c>
      <c r="L8847" t="s">
        <v>6647</v>
      </c>
      <c r="M8847" t="s">
        <v>271</v>
      </c>
      <c r="N8847">
        <v>78641</v>
      </c>
      <c r="O8847" t="s">
        <v>53</v>
      </c>
      <c r="P8847">
        <v>4.8</v>
      </c>
      <c r="Q8847">
        <v>4.9000000000000004</v>
      </c>
      <c r="R8847">
        <v>4.8</v>
      </c>
      <c r="S8847">
        <v>4.5999999999999996</v>
      </c>
      <c r="T8847">
        <v>4.8</v>
      </c>
      <c r="U8847">
        <v>4.8</v>
      </c>
      <c r="V8847" t="s">
        <v>42</v>
      </c>
      <c r="W8847" t="s">
        <v>42</v>
      </c>
      <c r="X8847" t="s">
        <v>43</v>
      </c>
      <c r="Y8847">
        <v>20</v>
      </c>
      <c r="Z8847">
        <v>27</v>
      </c>
      <c r="AA8847" t="s">
        <v>44</v>
      </c>
      <c r="AB8847" t="s">
        <v>45</v>
      </c>
      <c r="AC8847" t="s">
        <v>114</v>
      </c>
      <c r="AD8847" t="s">
        <v>30721</v>
      </c>
      <c r="AE8847" t="s">
        <v>30722</v>
      </c>
      <c r="AF8847">
        <v>33875</v>
      </c>
    </row>
    <row r="8848" spans="1:32" x14ac:dyDescent="0.35">
      <c r="A8848">
        <v>2020</v>
      </c>
      <c r="B8848" t="s">
        <v>373</v>
      </c>
      <c r="C8848" t="s">
        <v>1956</v>
      </c>
      <c r="D8848" t="s">
        <v>1957</v>
      </c>
      <c r="E8848" t="s">
        <v>8043</v>
      </c>
      <c r="F8848">
        <v>4.5999999999999996</v>
      </c>
      <c r="G8848">
        <v>23</v>
      </c>
      <c r="H8848" t="s">
        <v>36</v>
      </c>
      <c r="I8848" t="s">
        <v>8396</v>
      </c>
      <c r="J8848">
        <v>4.7</v>
      </c>
      <c r="K8848">
        <v>1652</v>
      </c>
      <c r="L8848" t="s">
        <v>5372</v>
      </c>
      <c r="M8848" t="s">
        <v>271</v>
      </c>
      <c r="N8848">
        <v>76051</v>
      </c>
      <c r="O8848" t="s">
        <v>40</v>
      </c>
      <c r="P8848">
        <v>4.8</v>
      </c>
      <c r="Q8848">
        <v>4.8</v>
      </c>
      <c r="R8848">
        <v>4.3</v>
      </c>
      <c r="S8848">
        <v>4.3</v>
      </c>
      <c r="T8848">
        <v>4.7</v>
      </c>
      <c r="U8848">
        <v>4.5999999999999996</v>
      </c>
      <c r="V8848" t="s">
        <v>4620</v>
      </c>
      <c r="W8848" t="s">
        <v>889</v>
      </c>
      <c r="X8848" t="s">
        <v>43</v>
      </c>
      <c r="Y8848">
        <v>23</v>
      </c>
      <c r="Z8848">
        <v>29</v>
      </c>
      <c r="AA8848" t="s">
        <v>44</v>
      </c>
      <c r="AB8848" t="s">
        <v>78</v>
      </c>
      <c r="AC8848" t="s">
        <v>1959</v>
      </c>
      <c r="AD8848" t="s">
        <v>30723</v>
      </c>
      <c r="AE8848" t="s">
        <v>30724</v>
      </c>
      <c r="AF8848">
        <v>20966</v>
      </c>
    </row>
    <row r="8849" spans="1:32" x14ac:dyDescent="0.35">
      <c r="A8849">
        <v>2018</v>
      </c>
      <c r="B8849" t="s">
        <v>81</v>
      </c>
      <c r="C8849" t="s">
        <v>3643</v>
      </c>
      <c r="D8849" t="s">
        <v>34</v>
      </c>
      <c r="E8849" t="s">
        <v>7850</v>
      </c>
      <c r="F8849">
        <v>4.9000000000000004</v>
      </c>
      <c r="G8849">
        <v>92</v>
      </c>
      <c r="H8849" t="s">
        <v>36</v>
      </c>
      <c r="I8849" t="s">
        <v>11719</v>
      </c>
      <c r="J8849">
        <v>4.2</v>
      </c>
      <c r="K8849">
        <v>256</v>
      </c>
      <c r="L8849" t="s">
        <v>11720</v>
      </c>
      <c r="M8849" t="s">
        <v>271</v>
      </c>
      <c r="N8849">
        <v>75062</v>
      </c>
      <c r="O8849" t="s">
        <v>40</v>
      </c>
      <c r="P8849">
        <v>4.9000000000000004</v>
      </c>
      <c r="Q8849">
        <v>4.8</v>
      </c>
      <c r="R8849">
        <v>4.8</v>
      </c>
      <c r="S8849">
        <v>4.8</v>
      </c>
      <c r="T8849">
        <v>4.9000000000000004</v>
      </c>
      <c r="U8849">
        <v>4.9000000000000004</v>
      </c>
      <c r="V8849" t="s">
        <v>262</v>
      </c>
      <c r="W8849" t="s">
        <v>30725</v>
      </c>
      <c r="X8849" t="s">
        <v>124</v>
      </c>
      <c r="Y8849">
        <v>22</v>
      </c>
      <c r="Z8849">
        <v>0</v>
      </c>
      <c r="AA8849" t="s">
        <v>44</v>
      </c>
      <c r="AB8849" t="s">
        <v>758</v>
      </c>
      <c r="AC8849" t="s">
        <v>575</v>
      </c>
      <c r="AD8849" t="s">
        <v>30726</v>
      </c>
      <c r="AE8849" t="s">
        <v>30727</v>
      </c>
      <c r="AF8849">
        <v>16976</v>
      </c>
    </row>
    <row r="8850" spans="1:32" x14ac:dyDescent="0.35">
      <c r="A8850">
        <v>2016</v>
      </c>
      <c r="B8850" t="s">
        <v>32</v>
      </c>
      <c r="C8850" t="s">
        <v>90</v>
      </c>
      <c r="D8850" t="s">
        <v>34</v>
      </c>
      <c r="E8850" t="s">
        <v>11761</v>
      </c>
      <c r="F8850">
        <v>4.7</v>
      </c>
      <c r="G8850">
        <v>140</v>
      </c>
      <c r="H8850" t="s">
        <v>36</v>
      </c>
      <c r="I8850" t="s">
        <v>18235</v>
      </c>
      <c r="J8850">
        <v>4.5</v>
      </c>
      <c r="K8850">
        <v>286</v>
      </c>
      <c r="L8850" t="s">
        <v>18236</v>
      </c>
      <c r="M8850" t="s">
        <v>271</v>
      </c>
      <c r="N8850">
        <v>75234</v>
      </c>
      <c r="O8850" t="s">
        <v>53</v>
      </c>
      <c r="P8850">
        <v>4.7</v>
      </c>
      <c r="Q8850">
        <v>4.5999999999999996</v>
      </c>
      <c r="R8850">
        <v>4.5999999999999996</v>
      </c>
      <c r="S8850">
        <v>4.5999999999999996</v>
      </c>
      <c r="T8850">
        <v>4.8</v>
      </c>
      <c r="U8850">
        <v>4.9000000000000004</v>
      </c>
      <c r="V8850" t="s">
        <v>4423</v>
      </c>
      <c r="W8850" t="s">
        <v>1337</v>
      </c>
      <c r="X8850" t="s">
        <v>95</v>
      </c>
      <c r="Y8850">
        <v>17</v>
      </c>
      <c r="Z8850">
        <v>22</v>
      </c>
      <c r="AA8850" t="s">
        <v>44</v>
      </c>
      <c r="AB8850" t="s">
        <v>96</v>
      </c>
      <c r="AC8850" t="s">
        <v>97</v>
      </c>
      <c r="AD8850" t="s">
        <v>30728</v>
      </c>
      <c r="AE8850" t="s">
        <v>30729</v>
      </c>
      <c r="AF8850">
        <v>84990</v>
      </c>
    </row>
    <row r="8851" spans="1:32" x14ac:dyDescent="0.35">
      <c r="A8851">
        <v>2016</v>
      </c>
      <c r="B8851" t="s">
        <v>32</v>
      </c>
      <c r="C8851" t="s">
        <v>1506</v>
      </c>
      <c r="D8851" t="s">
        <v>34</v>
      </c>
      <c r="E8851" t="s">
        <v>30730</v>
      </c>
      <c r="F8851">
        <v>4.7</v>
      </c>
      <c r="G8851">
        <v>140</v>
      </c>
      <c r="H8851" t="s">
        <v>36</v>
      </c>
      <c r="I8851" t="s">
        <v>13601</v>
      </c>
      <c r="J8851">
        <v>4.8</v>
      </c>
      <c r="K8851">
        <v>333</v>
      </c>
      <c r="L8851" t="s">
        <v>13602</v>
      </c>
      <c r="M8851" t="s">
        <v>271</v>
      </c>
      <c r="N8851">
        <v>75234</v>
      </c>
      <c r="O8851" t="s">
        <v>53</v>
      </c>
      <c r="P8851">
        <v>4.7</v>
      </c>
      <c r="Q8851">
        <v>4.5999999999999996</v>
      </c>
      <c r="R8851">
        <v>4.5999999999999996</v>
      </c>
      <c r="S8851">
        <v>4.5999999999999996</v>
      </c>
      <c r="T8851">
        <v>4.8</v>
      </c>
      <c r="U8851">
        <v>4.9000000000000004</v>
      </c>
      <c r="V8851" t="s">
        <v>262</v>
      </c>
      <c r="W8851" t="s">
        <v>123</v>
      </c>
      <c r="X8851" t="s">
        <v>55</v>
      </c>
      <c r="Y8851">
        <v>17</v>
      </c>
      <c r="Z8851">
        <v>21</v>
      </c>
      <c r="AA8851" t="s">
        <v>44</v>
      </c>
      <c r="AB8851" t="s">
        <v>96</v>
      </c>
      <c r="AC8851" t="s">
        <v>97</v>
      </c>
      <c r="AD8851" t="s">
        <v>30731</v>
      </c>
      <c r="AE8851">
        <v>298468</v>
      </c>
      <c r="AF8851">
        <v>68188</v>
      </c>
    </row>
    <row r="8852" spans="1:32" x14ac:dyDescent="0.35">
      <c r="A8852">
        <v>2021</v>
      </c>
      <c r="B8852" t="s">
        <v>257</v>
      </c>
      <c r="C8852" t="s">
        <v>1323</v>
      </c>
      <c r="D8852" t="s">
        <v>34</v>
      </c>
      <c r="E8852" t="s">
        <v>16223</v>
      </c>
      <c r="F8852">
        <v>4.7</v>
      </c>
      <c r="G8852">
        <v>29</v>
      </c>
      <c r="H8852" t="s">
        <v>36</v>
      </c>
      <c r="I8852" t="s">
        <v>1453</v>
      </c>
      <c r="J8852">
        <v>4.3</v>
      </c>
      <c r="K8852">
        <v>1341</v>
      </c>
      <c r="L8852" t="s">
        <v>1454</v>
      </c>
      <c r="M8852" t="s">
        <v>271</v>
      </c>
      <c r="N8852">
        <v>75093</v>
      </c>
      <c r="O8852" t="s">
        <v>53</v>
      </c>
      <c r="P8852">
        <v>4.8</v>
      </c>
      <c r="Q8852">
        <v>4.7</v>
      </c>
      <c r="R8852">
        <v>4.8</v>
      </c>
      <c r="S8852">
        <v>4.5</v>
      </c>
      <c r="T8852">
        <v>4.8</v>
      </c>
      <c r="U8852">
        <v>4.5999999999999996</v>
      </c>
      <c r="V8852" t="s">
        <v>455</v>
      </c>
      <c r="W8852" t="s">
        <v>42</v>
      </c>
      <c r="X8852" t="s">
        <v>95</v>
      </c>
      <c r="Y8852">
        <v>25</v>
      </c>
      <c r="Z8852">
        <v>29</v>
      </c>
      <c r="AA8852" t="s">
        <v>44</v>
      </c>
      <c r="AB8852" t="s">
        <v>45</v>
      </c>
      <c r="AC8852" t="s">
        <v>219</v>
      </c>
      <c r="AD8852" t="s">
        <v>16802</v>
      </c>
      <c r="AE8852" t="s">
        <v>16803</v>
      </c>
      <c r="AF8852">
        <v>34572</v>
      </c>
    </row>
    <row r="8853" spans="1:32" x14ac:dyDescent="0.35">
      <c r="A8853">
        <v>2021</v>
      </c>
      <c r="B8853" t="s">
        <v>108</v>
      </c>
      <c r="C8853" t="s">
        <v>1881</v>
      </c>
      <c r="D8853" t="s">
        <v>634</v>
      </c>
      <c r="E8853" t="s">
        <v>23524</v>
      </c>
      <c r="F8853">
        <v>5</v>
      </c>
      <c r="G8853">
        <v>4</v>
      </c>
      <c r="H8853" t="s">
        <v>36</v>
      </c>
      <c r="I8853" t="s">
        <v>23525</v>
      </c>
      <c r="J8853">
        <v>4.8</v>
      </c>
      <c r="K8853">
        <v>390</v>
      </c>
      <c r="L8853" t="s">
        <v>23526</v>
      </c>
      <c r="M8853" t="s">
        <v>271</v>
      </c>
      <c r="N8853">
        <v>78589</v>
      </c>
      <c r="O8853" t="s">
        <v>40</v>
      </c>
      <c r="P8853">
        <v>5</v>
      </c>
      <c r="Q8853">
        <v>4.8</v>
      </c>
      <c r="R8853">
        <v>5</v>
      </c>
      <c r="S8853">
        <v>5</v>
      </c>
      <c r="T8853">
        <v>5</v>
      </c>
      <c r="U8853">
        <v>5</v>
      </c>
      <c r="V8853" t="s">
        <v>42</v>
      </c>
      <c r="W8853" t="s">
        <v>77</v>
      </c>
      <c r="X8853" t="s">
        <v>95</v>
      </c>
      <c r="Y8853">
        <v>23</v>
      </c>
      <c r="Z8853">
        <v>35</v>
      </c>
      <c r="AA8853" t="s">
        <v>44</v>
      </c>
      <c r="AB8853" t="s">
        <v>125</v>
      </c>
      <c r="AC8853" t="s">
        <v>219</v>
      </c>
      <c r="AD8853" t="s">
        <v>30732</v>
      </c>
      <c r="AE8853" t="s">
        <v>30733</v>
      </c>
      <c r="AF8853">
        <v>16010</v>
      </c>
    </row>
    <row r="8854" spans="1:32" x14ac:dyDescent="0.35">
      <c r="A8854">
        <v>2019</v>
      </c>
      <c r="B8854" t="s">
        <v>732</v>
      </c>
      <c r="C8854" t="s">
        <v>733</v>
      </c>
      <c r="D8854" t="s">
        <v>34</v>
      </c>
      <c r="E8854" t="s">
        <v>1864</v>
      </c>
      <c r="F8854">
        <v>4.7</v>
      </c>
      <c r="G8854">
        <v>19</v>
      </c>
      <c r="H8854" t="s">
        <v>36</v>
      </c>
      <c r="I8854" t="s">
        <v>25970</v>
      </c>
      <c r="J8854">
        <v>4.4000000000000004</v>
      </c>
      <c r="K8854">
        <v>34</v>
      </c>
      <c r="L8854" t="s">
        <v>25971</v>
      </c>
      <c r="M8854" t="s">
        <v>316</v>
      </c>
      <c r="N8854">
        <v>66763</v>
      </c>
      <c r="O8854" t="s">
        <v>40</v>
      </c>
      <c r="P8854">
        <v>4.7</v>
      </c>
      <c r="Q8854">
        <v>4.7</v>
      </c>
      <c r="R8854">
        <v>4.7</v>
      </c>
      <c r="S8854">
        <v>4.5999999999999996</v>
      </c>
      <c r="T8854">
        <v>4.7</v>
      </c>
      <c r="U8854">
        <v>4.7</v>
      </c>
      <c r="V8854" t="s">
        <v>1422</v>
      </c>
      <c r="W8854" t="s">
        <v>455</v>
      </c>
      <c r="X8854" t="s">
        <v>55</v>
      </c>
      <c r="Y8854">
        <v>14</v>
      </c>
      <c r="Z8854">
        <v>22</v>
      </c>
      <c r="AA8854" t="s">
        <v>44</v>
      </c>
      <c r="AB8854" t="s">
        <v>11484</v>
      </c>
      <c r="AC8854" t="s">
        <v>1833</v>
      </c>
      <c r="AD8854" t="s">
        <v>30734</v>
      </c>
      <c r="AE8854" t="s">
        <v>30735</v>
      </c>
      <c r="AF8854">
        <v>47736</v>
      </c>
    </row>
    <row r="8855" spans="1:32" x14ac:dyDescent="0.35">
      <c r="A8855">
        <v>2021</v>
      </c>
      <c r="B8855" t="s">
        <v>187</v>
      </c>
      <c r="C8855" t="s">
        <v>1413</v>
      </c>
      <c r="D8855" t="s">
        <v>1836</v>
      </c>
      <c r="E8855" t="s">
        <v>30736</v>
      </c>
      <c r="F8855">
        <v>4.9000000000000004</v>
      </c>
      <c r="G8855">
        <v>109</v>
      </c>
      <c r="H8855" t="s">
        <v>36</v>
      </c>
      <c r="I8855" t="s">
        <v>2014</v>
      </c>
      <c r="J8855">
        <v>2.9</v>
      </c>
      <c r="K8855">
        <v>67</v>
      </c>
      <c r="L8855" t="s">
        <v>2015</v>
      </c>
      <c r="M8855" t="s">
        <v>353</v>
      </c>
      <c r="N8855">
        <v>64064</v>
      </c>
      <c r="O8855" t="s">
        <v>53</v>
      </c>
      <c r="P8855">
        <v>4.9000000000000004</v>
      </c>
      <c r="Q8855">
        <v>4.9000000000000004</v>
      </c>
      <c r="R8855">
        <v>4.9000000000000004</v>
      </c>
      <c r="S8855">
        <v>4.8</v>
      </c>
      <c r="T8855">
        <v>4.8</v>
      </c>
      <c r="U8855">
        <v>4.9000000000000004</v>
      </c>
      <c r="V8855" t="s">
        <v>2821</v>
      </c>
      <c r="W8855" t="s">
        <v>76</v>
      </c>
      <c r="X8855" t="s">
        <v>124</v>
      </c>
      <c r="Y8855">
        <v>26</v>
      </c>
      <c r="Z8855">
        <v>33</v>
      </c>
      <c r="AA8855" t="s">
        <v>44</v>
      </c>
      <c r="AB8855" t="s">
        <v>78</v>
      </c>
      <c r="AC8855" t="s">
        <v>237</v>
      </c>
      <c r="AD8855" t="s">
        <v>30737</v>
      </c>
      <c r="AE8855" t="s">
        <v>30738</v>
      </c>
      <c r="AF8855">
        <v>41377</v>
      </c>
    </row>
    <row r="8856" spans="1:32" x14ac:dyDescent="0.35">
      <c r="A8856">
        <v>2018</v>
      </c>
      <c r="B8856" t="s">
        <v>365</v>
      </c>
      <c r="C8856" t="s">
        <v>4064</v>
      </c>
      <c r="D8856" t="s">
        <v>34</v>
      </c>
      <c r="E8856" t="s">
        <v>30739</v>
      </c>
      <c r="F8856">
        <v>4.9000000000000004</v>
      </c>
      <c r="G8856">
        <v>44</v>
      </c>
      <c r="H8856" t="s">
        <v>36</v>
      </c>
      <c r="I8856" t="s">
        <v>9215</v>
      </c>
      <c r="J8856">
        <v>3.9</v>
      </c>
      <c r="K8856">
        <v>74</v>
      </c>
      <c r="L8856" t="s">
        <v>9216</v>
      </c>
      <c r="M8856" t="s">
        <v>271</v>
      </c>
      <c r="N8856">
        <v>77079</v>
      </c>
      <c r="O8856" t="s">
        <v>40</v>
      </c>
      <c r="P8856">
        <v>4.9000000000000004</v>
      </c>
      <c r="Q8856">
        <v>4.9000000000000004</v>
      </c>
      <c r="R8856">
        <v>4.9000000000000004</v>
      </c>
      <c r="S8856">
        <v>4.5999999999999996</v>
      </c>
      <c r="T8856">
        <v>4.9000000000000004</v>
      </c>
      <c r="U8856">
        <v>4.9000000000000004</v>
      </c>
      <c r="V8856" t="s">
        <v>2590</v>
      </c>
      <c r="W8856" t="s">
        <v>455</v>
      </c>
      <c r="X8856" t="s">
        <v>95</v>
      </c>
      <c r="Y8856">
        <v>16</v>
      </c>
      <c r="Z8856">
        <v>23</v>
      </c>
      <c r="AA8856" t="s">
        <v>44</v>
      </c>
      <c r="AB8856" t="s">
        <v>151</v>
      </c>
      <c r="AC8856" t="s">
        <v>913</v>
      </c>
      <c r="AD8856" t="s">
        <v>30740</v>
      </c>
      <c r="AE8856" t="s">
        <v>30741</v>
      </c>
      <c r="AF8856">
        <v>65213</v>
      </c>
    </row>
    <row r="8857" spans="1:32" x14ac:dyDescent="0.35">
      <c r="A8857">
        <v>2018</v>
      </c>
      <c r="B8857" t="s">
        <v>409</v>
      </c>
      <c r="C8857" t="s">
        <v>1691</v>
      </c>
      <c r="D8857" t="s">
        <v>34</v>
      </c>
      <c r="E8857" t="s">
        <v>30742</v>
      </c>
      <c r="F8857">
        <v>4.8</v>
      </c>
      <c r="G8857">
        <v>395</v>
      </c>
      <c r="H8857" t="s">
        <v>36</v>
      </c>
      <c r="I8857" t="s">
        <v>10315</v>
      </c>
      <c r="J8857">
        <v>4.5999999999999996</v>
      </c>
      <c r="K8857">
        <v>809</v>
      </c>
      <c r="L8857" t="s">
        <v>10316</v>
      </c>
      <c r="M8857" t="s">
        <v>271</v>
      </c>
      <c r="N8857">
        <v>77079</v>
      </c>
      <c r="O8857" t="s">
        <v>40</v>
      </c>
      <c r="P8857">
        <v>4.9000000000000004</v>
      </c>
      <c r="Q8857">
        <v>4.8</v>
      </c>
      <c r="R8857">
        <v>4.8</v>
      </c>
      <c r="S8857">
        <v>4.5999999999999996</v>
      </c>
      <c r="T8857">
        <v>4.9000000000000004</v>
      </c>
      <c r="U8857">
        <v>4.7</v>
      </c>
      <c r="V8857" t="s">
        <v>1058</v>
      </c>
      <c r="W8857" t="s">
        <v>2792</v>
      </c>
      <c r="X8857" t="s">
        <v>55</v>
      </c>
      <c r="Y8857">
        <v>18</v>
      </c>
      <c r="Z8857">
        <v>25</v>
      </c>
      <c r="AA8857" t="s">
        <v>44</v>
      </c>
      <c r="AB8857" t="s">
        <v>45</v>
      </c>
      <c r="AC8857" t="s">
        <v>474</v>
      </c>
      <c r="AD8857" t="s">
        <v>30743</v>
      </c>
      <c r="AE8857" t="s">
        <v>30744</v>
      </c>
      <c r="AF8857">
        <v>17658</v>
      </c>
    </row>
    <row r="8858" spans="1:32" x14ac:dyDescent="0.35">
      <c r="A8858">
        <v>2018</v>
      </c>
      <c r="B8858" t="s">
        <v>81</v>
      </c>
      <c r="C8858" t="s">
        <v>3643</v>
      </c>
      <c r="D8858" t="s">
        <v>34</v>
      </c>
      <c r="E8858" t="s">
        <v>11589</v>
      </c>
      <c r="F8858">
        <v>4.9000000000000004</v>
      </c>
      <c r="G8858">
        <v>92</v>
      </c>
      <c r="H8858" t="s">
        <v>36</v>
      </c>
      <c r="I8858" t="s">
        <v>3533</v>
      </c>
      <c r="J8858">
        <v>4.7</v>
      </c>
      <c r="K8858">
        <v>2060</v>
      </c>
      <c r="L8858" t="s">
        <v>3534</v>
      </c>
      <c r="M8858" t="s">
        <v>271</v>
      </c>
      <c r="N8858">
        <v>77027</v>
      </c>
      <c r="O8858" t="s">
        <v>94</v>
      </c>
      <c r="P8858">
        <v>4.9000000000000004</v>
      </c>
      <c r="Q8858">
        <v>4.8</v>
      </c>
      <c r="R8858">
        <v>4.8</v>
      </c>
      <c r="S8858">
        <v>4.8</v>
      </c>
      <c r="T8858">
        <v>4.9000000000000004</v>
      </c>
      <c r="U8858">
        <v>4.9000000000000004</v>
      </c>
      <c r="V8858" t="s">
        <v>2237</v>
      </c>
      <c r="W8858" t="s">
        <v>77</v>
      </c>
      <c r="X8858" t="s">
        <v>124</v>
      </c>
      <c r="Y8858">
        <v>22</v>
      </c>
      <c r="Z8858">
        <v>28</v>
      </c>
      <c r="AA8858" t="s">
        <v>44</v>
      </c>
      <c r="AB8858" t="s">
        <v>151</v>
      </c>
      <c r="AC8858" t="s">
        <v>1959</v>
      </c>
      <c r="AD8858" t="s">
        <v>30745</v>
      </c>
      <c r="AE8858" t="s">
        <v>30746</v>
      </c>
      <c r="AF8858">
        <v>33946</v>
      </c>
    </row>
    <row r="8859" spans="1:32" x14ac:dyDescent="0.35">
      <c r="A8859">
        <v>2018</v>
      </c>
      <c r="B8859" t="s">
        <v>48</v>
      </c>
      <c r="C8859" t="s">
        <v>1387</v>
      </c>
      <c r="D8859" t="s">
        <v>34</v>
      </c>
      <c r="E8859" t="s">
        <v>13634</v>
      </c>
      <c r="F8859">
        <v>4.8</v>
      </c>
      <c r="G8859">
        <v>232</v>
      </c>
      <c r="H8859" t="s">
        <v>36</v>
      </c>
      <c r="I8859" t="s">
        <v>13635</v>
      </c>
      <c r="J8859">
        <v>4.5999999999999996</v>
      </c>
      <c r="K8859">
        <v>112</v>
      </c>
      <c r="L8859" t="s">
        <v>13636</v>
      </c>
      <c r="M8859" t="s">
        <v>334</v>
      </c>
      <c r="N8859">
        <v>56283</v>
      </c>
      <c r="O8859" t="s">
        <v>53</v>
      </c>
      <c r="P8859">
        <v>4.9000000000000004</v>
      </c>
      <c r="Q8859">
        <v>4.8</v>
      </c>
      <c r="R8859">
        <v>4.8</v>
      </c>
      <c r="S8859">
        <v>4.5999999999999996</v>
      </c>
      <c r="T8859">
        <v>4.8</v>
      </c>
      <c r="U8859">
        <v>4.8</v>
      </c>
      <c r="V8859" t="s">
        <v>205</v>
      </c>
      <c r="W8859" t="s">
        <v>327</v>
      </c>
      <c r="X8859" t="s">
        <v>124</v>
      </c>
      <c r="Y8859">
        <v>20</v>
      </c>
      <c r="Z8859">
        <v>27</v>
      </c>
      <c r="AA8859" t="s">
        <v>44</v>
      </c>
      <c r="AB8859" t="s">
        <v>151</v>
      </c>
      <c r="AC8859" t="s">
        <v>184</v>
      </c>
      <c r="AD8859" t="s">
        <v>13637</v>
      </c>
      <c r="AE8859">
        <v>2358</v>
      </c>
      <c r="AF8859">
        <v>30311</v>
      </c>
    </row>
    <row r="8860" spans="1:32" x14ac:dyDescent="0.35">
      <c r="A8860">
        <v>2018</v>
      </c>
      <c r="B8860" t="s">
        <v>257</v>
      </c>
      <c r="C8860" t="s">
        <v>10986</v>
      </c>
      <c r="D8860" t="s">
        <v>34</v>
      </c>
      <c r="E8860" t="s">
        <v>6507</v>
      </c>
      <c r="F8860">
        <v>4.7</v>
      </c>
      <c r="G8860">
        <v>42</v>
      </c>
      <c r="H8860" t="s">
        <v>36</v>
      </c>
      <c r="I8860" t="s">
        <v>30747</v>
      </c>
      <c r="J8860">
        <v>4.8</v>
      </c>
      <c r="K8860">
        <v>86</v>
      </c>
      <c r="L8860" t="s">
        <v>30748</v>
      </c>
      <c r="M8860" t="s">
        <v>334</v>
      </c>
      <c r="N8860">
        <v>55449</v>
      </c>
      <c r="O8860" t="s">
        <v>94</v>
      </c>
      <c r="P8860">
        <v>4.5999999999999996</v>
      </c>
      <c r="Q8860">
        <v>4.7</v>
      </c>
      <c r="R8860">
        <v>4.7</v>
      </c>
      <c r="S8860">
        <v>4.5</v>
      </c>
      <c r="T8860">
        <v>4.9000000000000004</v>
      </c>
      <c r="U8860">
        <v>4.5</v>
      </c>
      <c r="V8860" t="s">
        <v>12659</v>
      </c>
      <c r="W8860" t="s">
        <v>1644</v>
      </c>
      <c r="X8860" t="s">
        <v>124</v>
      </c>
      <c r="Y8860">
        <v>21</v>
      </c>
      <c r="Z8860">
        <v>31</v>
      </c>
      <c r="AA8860" t="s">
        <v>44</v>
      </c>
      <c r="AB8860" t="s">
        <v>45</v>
      </c>
      <c r="AC8860" t="s">
        <v>219</v>
      </c>
      <c r="AD8860" t="s">
        <v>30749</v>
      </c>
      <c r="AE8860" t="s">
        <v>30750</v>
      </c>
      <c r="AF8860">
        <v>35590</v>
      </c>
    </row>
    <row r="8861" spans="1:32" x14ac:dyDescent="0.35">
      <c r="A8861">
        <v>2020</v>
      </c>
      <c r="B8861" t="s">
        <v>48</v>
      </c>
      <c r="C8861" t="s">
        <v>49</v>
      </c>
      <c r="D8861" t="s">
        <v>34</v>
      </c>
      <c r="E8861" t="s">
        <v>30751</v>
      </c>
      <c r="F8861">
        <v>4.8</v>
      </c>
      <c r="G8861">
        <v>219</v>
      </c>
      <c r="H8861" t="s">
        <v>36</v>
      </c>
      <c r="I8861" t="s">
        <v>30752</v>
      </c>
      <c r="J8861">
        <v>4.9000000000000004</v>
      </c>
      <c r="K8861">
        <v>96</v>
      </c>
      <c r="L8861" t="s">
        <v>30753</v>
      </c>
      <c r="M8861" t="s">
        <v>344</v>
      </c>
      <c r="N8861">
        <v>54859</v>
      </c>
      <c r="O8861" t="s">
        <v>53</v>
      </c>
      <c r="P8861">
        <v>4.9000000000000004</v>
      </c>
      <c r="Q8861">
        <v>4.8</v>
      </c>
      <c r="R8861">
        <v>4.8</v>
      </c>
      <c r="S8861">
        <v>4.7</v>
      </c>
      <c r="T8861">
        <v>4.8</v>
      </c>
      <c r="U8861">
        <v>4.8</v>
      </c>
      <c r="V8861" t="s">
        <v>5886</v>
      </c>
      <c r="W8861" t="s">
        <v>42</v>
      </c>
      <c r="X8861" t="s">
        <v>55</v>
      </c>
      <c r="Y8861">
        <v>18</v>
      </c>
      <c r="Z8861">
        <v>23</v>
      </c>
      <c r="AA8861" t="s">
        <v>44</v>
      </c>
      <c r="AB8861" t="s">
        <v>56</v>
      </c>
      <c r="AC8861" t="s">
        <v>57</v>
      </c>
      <c r="AD8861" t="s">
        <v>30754</v>
      </c>
      <c r="AE8861" t="s">
        <v>30755</v>
      </c>
      <c r="AF8861">
        <v>41752</v>
      </c>
    </row>
    <row r="8862" spans="1:32" x14ac:dyDescent="0.35">
      <c r="A8862">
        <v>2021</v>
      </c>
      <c r="B8862" t="s">
        <v>48</v>
      </c>
      <c r="C8862" t="s">
        <v>179</v>
      </c>
      <c r="D8862" t="s">
        <v>34</v>
      </c>
      <c r="E8862" t="s">
        <v>30756</v>
      </c>
      <c r="F8862">
        <v>4.8</v>
      </c>
      <c r="G8862">
        <v>61</v>
      </c>
      <c r="H8862" t="s">
        <v>36</v>
      </c>
      <c r="I8862" t="s">
        <v>30757</v>
      </c>
      <c r="J8862">
        <v>4.5999999999999996</v>
      </c>
      <c r="K8862">
        <v>218</v>
      </c>
      <c r="L8862" t="s">
        <v>30758</v>
      </c>
      <c r="M8862" t="s">
        <v>378</v>
      </c>
      <c r="N8862">
        <v>61615</v>
      </c>
      <c r="O8862" t="s">
        <v>53</v>
      </c>
      <c r="P8862">
        <v>4.9000000000000004</v>
      </c>
      <c r="Q8862">
        <v>4.8</v>
      </c>
      <c r="R8862">
        <v>4.9000000000000004</v>
      </c>
      <c r="S8862">
        <v>4.8</v>
      </c>
      <c r="T8862">
        <v>4.9000000000000004</v>
      </c>
      <c r="U8862">
        <v>4.8</v>
      </c>
      <c r="V8862" t="s">
        <v>3975</v>
      </c>
      <c r="W8862" t="s">
        <v>327</v>
      </c>
      <c r="X8862" t="s">
        <v>55</v>
      </c>
      <c r="Y8862">
        <v>20</v>
      </c>
      <c r="Z8862">
        <v>27</v>
      </c>
      <c r="AA8862" t="s">
        <v>44</v>
      </c>
      <c r="AB8862" t="s">
        <v>56</v>
      </c>
      <c r="AC8862" t="s">
        <v>207</v>
      </c>
      <c r="AD8862" t="s">
        <v>30759</v>
      </c>
      <c r="AE8862" t="s">
        <v>30760</v>
      </c>
      <c r="AF8862">
        <v>15643</v>
      </c>
    </row>
    <row r="8863" spans="1:32" x14ac:dyDescent="0.35">
      <c r="A8863">
        <v>2011</v>
      </c>
      <c r="B8863" t="s">
        <v>69</v>
      </c>
      <c r="C8863" t="s">
        <v>17491</v>
      </c>
      <c r="D8863" t="s">
        <v>34</v>
      </c>
      <c r="E8863" t="s">
        <v>17492</v>
      </c>
      <c r="F8863">
        <v>4.7</v>
      </c>
      <c r="G8863">
        <v>46</v>
      </c>
      <c r="H8863" t="s">
        <v>36</v>
      </c>
      <c r="I8863" t="s">
        <v>17493</v>
      </c>
      <c r="J8863">
        <v>3.9</v>
      </c>
      <c r="K8863">
        <v>42</v>
      </c>
      <c r="L8863" t="s">
        <v>17494</v>
      </c>
      <c r="M8863" t="s">
        <v>378</v>
      </c>
      <c r="N8863">
        <v>60101</v>
      </c>
      <c r="O8863" t="s">
        <v>53</v>
      </c>
      <c r="P8863">
        <v>4.4000000000000004</v>
      </c>
      <c r="Q8863">
        <v>4.5999999999999996</v>
      </c>
      <c r="R8863">
        <v>4.4000000000000004</v>
      </c>
      <c r="S8863">
        <v>4.9000000000000004</v>
      </c>
      <c r="T8863">
        <v>4.7</v>
      </c>
      <c r="U8863">
        <v>5</v>
      </c>
      <c r="V8863" t="s">
        <v>17495</v>
      </c>
      <c r="W8863" t="s">
        <v>42</v>
      </c>
      <c r="X8863" t="s">
        <v>43</v>
      </c>
      <c r="Y8863">
        <v>27</v>
      </c>
      <c r="Z8863">
        <v>33</v>
      </c>
      <c r="AA8863" t="s">
        <v>44</v>
      </c>
      <c r="AB8863" t="s">
        <v>198</v>
      </c>
      <c r="AC8863" t="s">
        <v>17496</v>
      </c>
      <c r="AD8863" t="s">
        <v>17497</v>
      </c>
      <c r="AE8863">
        <v>741251</v>
      </c>
      <c r="AF8863">
        <v>49540</v>
      </c>
    </row>
    <row r="8864" spans="1:32" x14ac:dyDescent="0.35">
      <c r="A8864">
        <v>2021</v>
      </c>
      <c r="B8864" t="s">
        <v>32</v>
      </c>
      <c r="C8864" t="s">
        <v>4978</v>
      </c>
      <c r="D8864" t="s">
        <v>34</v>
      </c>
      <c r="E8864" t="s">
        <v>30761</v>
      </c>
      <c r="F8864">
        <v>4.9000000000000004</v>
      </c>
      <c r="G8864">
        <v>93</v>
      </c>
      <c r="H8864" t="s">
        <v>36</v>
      </c>
      <c r="I8864" t="s">
        <v>30762</v>
      </c>
      <c r="J8864">
        <v>4.9000000000000004</v>
      </c>
      <c r="K8864">
        <v>1428</v>
      </c>
      <c r="L8864" t="s">
        <v>30763</v>
      </c>
      <c r="M8864" t="s">
        <v>378</v>
      </c>
      <c r="N8864">
        <v>60914</v>
      </c>
      <c r="O8864" t="s">
        <v>53</v>
      </c>
      <c r="P8864">
        <v>4.9000000000000004</v>
      </c>
      <c r="Q8864">
        <v>4.8</v>
      </c>
      <c r="R8864">
        <v>4.8</v>
      </c>
      <c r="S8864">
        <v>4.8</v>
      </c>
      <c r="T8864">
        <v>4.8</v>
      </c>
      <c r="U8864">
        <v>4.9000000000000004</v>
      </c>
      <c r="V8864" t="s">
        <v>326</v>
      </c>
      <c r="W8864" t="s">
        <v>42</v>
      </c>
      <c r="X8864" t="s">
        <v>124</v>
      </c>
      <c r="Y8864">
        <v>20</v>
      </c>
      <c r="Z8864">
        <v>27</v>
      </c>
      <c r="AA8864" t="s">
        <v>44</v>
      </c>
      <c r="AB8864" t="s">
        <v>45</v>
      </c>
      <c r="AC8864" t="s">
        <v>46</v>
      </c>
      <c r="AD8864" t="s">
        <v>30764</v>
      </c>
      <c r="AE8864">
        <v>11793</v>
      </c>
      <c r="AF8864">
        <v>13324</v>
      </c>
    </row>
    <row r="8865" spans="1:32" x14ac:dyDescent="0.35">
      <c r="A8865">
        <v>2020</v>
      </c>
      <c r="B8865" t="s">
        <v>533</v>
      </c>
      <c r="C8865" t="s">
        <v>1855</v>
      </c>
      <c r="D8865" t="s">
        <v>1856</v>
      </c>
      <c r="E8865" t="s">
        <v>30765</v>
      </c>
      <c r="F8865">
        <v>4.7</v>
      </c>
      <c r="G8865">
        <v>59</v>
      </c>
      <c r="H8865" t="s">
        <v>36</v>
      </c>
      <c r="I8865" t="s">
        <v>20350</v>
      </c>
      <c r="J8865">
        <v>4.8</v>
      </c>
      <c r="K8865">
        <v>2960</v>
      </c>
      <c r="L8865" t="s">
        <v>20351</v>
      </c>
      <c r="M8865" t="s">
        <v>378</v>
      </c>
      <c r="N8865">
        <v>60641</v>
      </c>
      <c r="O8865" t="s">
        <v>40</v>
      </c>
      <c r="P8865">
        <v>4.8</v>
      </c>
      <c r="Q8865">
        <v>4.8</v>
      </c>
      <c r="R8865">
        <v>4.5999999999999996</v>
      </c>
      <c r="S8865">
        <v>4.7</v>
      </c>
      <c r="T8865">
        <v>4.8</v>
      </c>
      <c r="U8865">
        <v>4.8</v>
      </c>
      <c r="V8865" t="s">
        <v>15452</v>
      </c>
      <c r="W8865" t="s">
        <v>42</v>
      </c>
      <c r="X8865" t="s">
        <v>124</v>
      </c>
      <c r="Y8865">
        <v>20</v>
      </c>
      <c r="Z8865">
        <v>27</v>
      </c>
      <c r="AA8865" t="s">
        <v>44</v>
      </c>
      <c r="AB8865" t="s">
        <v>45</v>
      </c>
      <c r="AC8865" t="s">
        <v>219</v>
      </c>
      <c r="AD8865" t="s">
        <v>30766</v>
      </c>
      <c r="AE8865" t="s">
        <v>30767</v>
      </c>
      <c r="AF8865">
        <v>17890</v>
      </c>
    </row>
    <row r="8866" spans="1:32" x14ac:dyDescent="0.35">
      <c r="A8866">
        <v>2019</v>
      </c>
      <c r="B8866" t="s">
        <v>525</v>
      </c>
      <c r="C8866" t="s">
        <v>15673</v>
      </c>
      <c r="D8866" t="s">
        <v>34</v>
      </c>
      <c r="E8866" t="s">
        <v>30768</v>
      </c>
      <c r="F8866">
        <v>4.8</v>
      </c>
      <c r="G8866">
        <v>149</v>
      </c>
      <c r="H8866" t="s">
        <v>36</v>
      </c>
      <c r="I8866" t="s">
        <v>15675</v>
      </c>
      <c r="J8866">
        <v>4</v>
      </c>
      <c r="K8866">
        <v>215</v>
      </c>
      <c r="L8866" t="s">
        <v>15676</v>
      </c>
      <c r="M8866" t="s">
        <v>1602</v>
      </c>
      <c r="N8866">
        <v>35806</v>
      </c>
      <c r="O8866" t="s">
        <v>53</v>
      </c>
      <c r="P8866">
        <v>4.8</v>
      </c>
      <c r="Q8866">
        <v>4.9000000000000004</v>
      </c>
      <c r="R8866">
        <v>4.7</v>
      </c>
      <c r="S8866">
        <v>4.7</v>
      </c>
      <c r="T8866">
        <v>4.9000000000000004</v>
      </c>
      <c r="U8866">
        <v>4.8</v>
      </c>
      <c r="V8866" t="s">
        <v>2769</v>
      </c>
      <c r="W8866" t="s">
        <v>42</v>
      </c>
      <c r="X8866" t="s">
        <v>43</v>
      </c>
      <c r="Y8866">
        <v>21</v>
      </c>
      <c r="Z8866">
        <v>30</v>
      </c>
      <c r="AA8866" t="s">
        <v>44</v>
      </c>
      <c r="AB8866" t="s">
        <v>151</v>
      </c>
      <c r="AC8866" t="s">
        <v>219</v>
      </c>
      <c r="AD8866" t="s">
        <v>30769</v>
      </c>
      <c r="AE8866" t="s">
        <v>30770</v>
      </c>
      <c r="AF8866">
        <v>64020</v>
      </c>
    </row>
    <row r="8867" spans="1:32" x14ac:dyDescent="0.35">
      <c r="A8867">
        <v>2020</v>
      </c>
      <c r="B8867" t="s">
        <v>732</v>
      </c>
      <c r="C8867" t="s">
        <v>6038</v>
      </c>
      <c r="D8867" t="s">
        <v>34</v>
      </c>
      <c r="E8867" t="s">
        <v>14296</v>
      </c>
      <c r="F8867">
        <v>4.8</v>
      </c>
      <c r="G8867">
        <v>70</v>
      </c>
      <c r="H8867" t="s">
        <v>36</v>
      </c>
      <c r="I8867" t="s">
        <v>10382</v>
      </c>
      <c r="J8867">
        <v>4.9000000000000004</v>
      </c>
      <c r="K8867">
        <v>623</v>
      </c>
      <c r="L8867" t="s">
        <v>10383</v>
      </c>
      <c r="M8867" t="s">
        <v>404</v>
      </c>
      <c r="N8867">
        <v>47304</v>
      </c>
      <c r="O8867" t="s">
        <v>53</v>
      </c>
      <c r="P8867">
        <v>4.8</v>
      </c>
      <c r="Q8867">
        <v>4.8</v>
      </c>
      <c r="R8867">
        <v>4.9000000000000004</v>
      </c>
      <c r="S8867">
        <v>4.5999999999999996</v>
      </c>
      <c r="T8867">
        <v>4.9000000000000004</v>
      </c>
      <c r="U8867">
        <v>4.5999999999999996</v>
      </c>
      <c r="V8867" t="s">
        <v>958</v>
      </c>
      <c r="W8867" t="s">
        <v>455</v>
      </c>
      <c r="X8867" t="s">
        <v>124</v>
      </c>
      <c r="Y8867">
        <v>21</v>
      </c>
      <c r="Z8867">
        <v>27</v>
      </c>
      <c r="AA8867" t="s">
        <v>44</v>
      </c>
      <c r="AB8867" t="s">
        <v>125</v>
      </c>
      <c r="AC8867" t="s">
        <v>370</v>
      </c>
      <c r="AD8867" t="s">
        <v>17166</v>
      </c>
      <c r="AE8867" t="s">
        <v>17167</v>
      </c>
      <c r="AF8867">
        <v>32174</v>
      </c>
    </row>
    <row r="8868" spans="1:32" x14ac:dyDescent="0.35">
      <c r="A8868">
        <v>2019</v>
      </c>
      <c r="B8868" t="s">
        <v>69</v>
      </c>
      <c r="C8868" t="s">
        <v>357</v>
      </c>
      <c r="D8868" t="s">
        <v>34</v>
      </c>
      <c r="E8868" t="s">
        <v>969</v>
      </c>
      <c r="F8868">
        <v>4.8</v>
      </c>
      <c r="G8868">
        <v>223</v>
      </c>
      <c r="H8868" t="s">
        <v>36</v>
      </c>
      <c r="I8868" t="s">
        <v>8061</v>
      </c>
      <c r="J8868">
        <v>4.3</v>
      </c>
      <c r="K8868">
        <v>82</v>
      </c>
      <c r="L8868" t="s">
        <v>8062</v>
      </c>
      <c r="M8868" t="s">
        <v>445</v>
      </c>
      <c r="N8868">
        <v>45371</v>
      </c>
      <c r="O8868" t="s">
        <v>40</v>
      </c>
      <c r="P8868">
        <v>4.9000000000000004</v>
      </c>
      <c r="Q8868">
        <v>4.8</v>
      </c>
      <c r="R8868">
        <v>4.7</v>
      </c>
      <c r="S8868">
        <v>4.7</v>
      </c>
      <c r="T8868">
        <v>4.7</v>
      </c>
      <c r="U8868">
        <v>4.8</v>
      </c>
      <c r="V8868" t="s">
        <v>1651</v>
      </c>
      <c r="W8868" t="s">
        <v>123</v>
      </c>
      <c r="X8868" t="s">
        <v>124</v>
      </c>
      <c r="Y8868">
        <v>18</v>
      </c>
      <c r="Z8868">
        <v>26</v>
      </c>
      <c r="AA8868" t="s">
        <v>44</v>
      </c>
      <c r="AB8868" t="s">
        <v>151</v>
      </c>
      <c r="AC8868" t="s">
        <v>126</v>
      </c>
      <c r="AD8868" t="s">
        <v>8933</v>
      </c>
      <c r="AE8868" t="s">
        <v>8934</v>
      </c>
      <c r="AF8868">
        <v>37911</v>
      </c>
    </row>
    <row r="8869" spans="1:32" x14ac:dyDescent="0.35">
      <c r="A8869">
        <v>2019</v>
      </c>
      <c r="B8869" t="s">
        <v>373</v>
      </c>
      <c r="C8869" t="s">
        <v>2119</v>
      </c>
      <c r="D8869" t="s">
        <v>34</v>
      </c>
      <c r="E8869" t="s">
        <v>30771</v>
      </c>
      <c r="F8869">
        <v>4.8</v>
      </c>
      <c r="G8869">
        <v>26</v>
      </c>
      <c r="H8869" t="s">
        <v>36</v>
      </c>
      <c r="I8869" t="s">
        <v>30772</v>
      </c>
      <c r="J8869">
        <v>4.5</v>
      </c>
      <c r="K8869">
        <v>469</v>
      </c>
      <c r="L8869" t="s">
        <v>30773</v>
      </c>
      <c r="M8869" t="s">
        <v>427</v>
      </c>
      <c r="N8869">
        <v>30188</v>
      </c>
      <c r="O8869" t="s">
        <v>40</v>
      </c>
      <c r="P8869">
        <v>4.8</v>
      </c>
      <c r="Q8869">
        <v>4.7</v>
      </c>
      <c r="R8869">
        <v>4.8</v>
      </c>
      <c r="S8869">
        <v>4.7</v>
      </c>
      <c r="T8869">
        <v>4.8</v>
      </c>
      <c r="U8869">
        <v>4.8</v>
      </c>
      <c r="V8869" t="s">
        <v>4620</v>
      </c>
      <c r="W8869" t="s">
        <v>2124</v>
      </c>
      <c r="X8869" t="s">
        <v>95</v>
      </c>
      <c r="Y8869">
        <v>14</v>
      </c>
      <c r="Z8869">
        <v>20</v>
      </c>
      <c r="AA8869" t="s">
        <v>44</v>
      </c>
      <c r="AB8869" t="s">
        <v>113</v>
      </c>
      <c r="AC8869" t="s">
        <v>2125</v>
      </c>
      <c r="AD8869" t="s">
        <v>30774</v>
      </c>
      <c r="AE8869" t="s">
        <v>30775</v>
      </c>
      <c r="AF8869">
        <v>60338</v>
      </c>
    </row>
    <row r="8870" spans="1:32" x14ac:dyDescent="0.35">
      <c r="A8870">
        <v>2017</v>
      </c>
      <c r="B8870" t="s">
        <v>409</v>
      </c>
      <c r="C8870" t="s">
        <v>1242</v>
      </c>
      <c r="D8870" t="s">
        <v>34</v>
      </c>
      <c r="E8870" t="s">
        <v>18747</v>
      </c>
      <c r="F8870">
        <v>4.8</v>
      </c>
      <c r="G8870">
        <v>334</v>
      </c>
      <c r="H8870" t="s">
        <v>36</v>
      </c>
      <c r="I8870" t="s">
        <v>27388</v>
      </c>
      <c r="J8870">
        <v>4.8</v>
      </c>
      <c r="K8870">
        <v>1857</v>
      </c>
      <c r="L8870" t="s">
        <v>27389</v>
      </c>
      <c r="M8870" t="s">
        <v>394</v>
      </c>
      <c r="N8870">
        <v>37922</v>
      </c>
      <c r="O8870" t="s">
        <v>40</v>
      </c>
      <c r="P8870">
        <v>4.8</v>
      </c>
      <c r="Q8870">
        <v>4.8</v>
      </c>
      <c r="R8870">
        <v>4.7</v>
      </c>
      <c r="S8870">
        <v>4.5999999999999996</v>
      </c>
      <c r="T8870">
        <v>4.8</v>
      </c>
      <c r="U8870">
        <v>4.8</v>
      </c>
      <c r="V8870" t="s">
        <v>2031</v>
      </c>
      <c r="W8870" t="s">
        <v>77</v>
      </c>
      <c r="X8870" t="s">
        <v>55</v>
      </c>
      <c r="Y8870">
        <v>18</v>
      </c>
      <c r="Z8870">
        <v>25</v>
      </c>
      <c r="AA8870" t="s">
        <v>44</v>
      </c>
      <c r="AB8870" t="s">
        <v>45</v>
      </c>
      <c r="AC8870" t="s">
        <v>474</v>
      </c>
      <c r="AD8870" t="s">
        <v>30776</v>
      </c>
      <c r="AE8870" t="s">
        <v>30777</v>
      </c>
      <c r="AF8870">
        <v>41500</v>
      </c>
    </row>
    <row r="8871" spans="1:32" x14ac:dyDescent="0.35">
      <c r="A8871">
        <v>2020</v>
      </c>
      <c r="B8871" t="s">
        <v>60</v>
      </c>
      <c r="C8871" t="s">
        <v>2722</v>
      </c>
      <c r="D8871" t="s">
        <v>3720</v>
      </c>
      <c r="E8871" t="s">
        <v>30778</v>
      </c>
      <c r="F8871">
        <v>4.8</v>
      </c>
      <c r="G8871">
        <v>201</v>
      </c>
      <c r="H8871" t="s">
        <v>36</v>
      </c>
      <c r="I8871" t="s">
        <v>10770</v>
      </c>
      <c r="J8871">
        <v>4.7</v>
      </c>
      <c r="K8871">
        <v>2717</v>
      </c>
      <c r="L8871" t="s">
        <v>10771</v>
      </c>
      <c r="M8871" t="s">
        <v>445</v>
      </c>
      <c r="N8871">
        <v>43615</v>
      </c>
      <c r="O8871" t="s">
        <v>53</v>
      </c>
      <c r="P8871">
        <v>4.9000000000000004</v>
      </c>
      <c r="Q8871">
        <v>4.9000000000000004</v>
      </c>
      <c r="R8871">
        <v>4.8</v>
      </c>
      <c r="S8871">
        <v>4.5999999999999996</v>
      </c>
      <c r="T8871">
        <v>4.8</v>
      </c>
      <c r="U8871">
        <v>4.7</v>
      </c>
      <c r="V8871" t="s">
        <v>566</v>
      </c>
      <c r="W8871" t="s">
        <v>42</v>
      </c>
      <c r="X8871" t="s">
        <v>55</v>
      </c>
      <c r="Y8871">
        <v>19</v>
      </c>
      <c r="Z8871">
        <v>24</v>
      </c>
      <c r="AA8871" t="s">
        <v>44</v>
      </c>
      <c r="AB8871" t="s">
        <v>45</v>
      </c>
      <c r="AC8871" t="s">
        <v>66</v>
      </c>
      <c r="AD8871" t="s">
        <v>30779</v>
      </c>
      <c r="AE8871" t="s">
        <v>30780</v>
      </c>
      <c r="AF8871">
        <v>16281</v>
      </c>
    </row>
    <row r="8872" spans="1:32" x14ac:dyDescent="0.35">
      <c r="A8872">
        <v>2019</v>
      </c>
      <c r="B8872" t="s">
        <v>409</v>
      </c>
      <c r="C8872" t="s">
        <v>1242</v>
      </c>
      <c r="D8872" t="s">
        <v>34</v>
      </c>
      <c r="E8872" t="s">
        <v>10778</v>
      </c>
      <c r="F8872">
        <v>4.8</v>
      </c>
      <c r="G8872">
        <v>224</v>
      </c>
      <c r="H8872" t="s">
        <v>36</v>
      </c>
      <c r="I8872" t="s">
        <v>10779</v>
      </c>
      <c r="J8872">
        <v>4.5</v>
      </c>
      <c r="K8872">
        <v>422</v>
      </c>
      <c r="L8872" t="s">
        <v>10780</v>
      </c>
      <c r="M8872" t="s">
        <v>972</v>
      </c>
      <c r="N8872">
        <v>48430</v>
      </c>
      <c r="O8872" t="s">
        <v>53</v>
      </c>
      <c r="P8872">
        <v>4.9000000000000004</v>
      </c>
      <c r="Q8872">
        <v>4.9000000000000004</v>
      </c>
      <c r="R8872">
        <v>4.8</v>
      </c>
      <c r="S8872">
        <v>4.5999999999999996</v>
      </c>
      <c r="T8872">
        <v>4.9000000000000004</v>
      </c>
      <c r="U8872">
        <v>4.8</v>
      </c>
      <c r="V8872" t="s">
        <v>4279</v>
      </c>
      <c r="W8872" t="s">
        <v>42</v>
      </c>
      <c r="X8872" t="s">
        <v>55</v>
      </c>
      <c r="Y8872">
        <v>18</v>
      </c>
      <c r="Z8872">
        <v>25</v>
      </c>
      <c r="AA8872" t="s">
        <v>44</v>
      </c>
      <c r="AB8872" t="s">
        <v>45</v>
      </c>
      <c r="AC8872" t="s">
        <v>474</v>
      </c>
      <c r="AD8872" t="s">
        <v>10781</v>
      </c>
      <c r="AE8872" t="s">
        <v>10782</v>
      </c>
      <c r="AF8872">
        <v>36842</v>
      </c>
    </row>
    <row r="8873" spans="1:32" x14ac:dyDescent="0.35">
      <c r="A8873">
        <v>2019</v>
      </c>
      <c r="B8873" t="s">
        <v>321</v>
      </c>
      <c r="C8873" t="s">
        <v>6784</v>
      </c>
      <c r="D8873" t="s">
        <v>34</v>
      </c>
      <c r="E8873" t="s">
        <v>16567</v>
      </c>
      <c r="F8873">
        <v>4.7</v>
      </c>
      <c r="G8873">
        <v>97</v>
      </c>
      <c r="H8873" t="s">
        <v>36</v>
      </c>
      <c r="I8873" t="s">
        <v>12465</v>
      </c>
      <c r="J8873">
        <v>4.8</v>
      </c>
      <c r="K8873">
        <v>498</v>
      </c>
      <c r="L8873" t="s">
        <v>12466</v>
      </c>
      <c r="M8873" t="s">
        <v>972</v>
      </c>
      <c r="N8873">
        <v>48356</v>
      </c>
      <c r="O8873" t="s">
        <v>53</v>
      </c>
      <c r="P8873">
        <v>4.9000000000000004</v>
      </c>
      <c r="Q8873">
        <v>4.7</v>
      </c>
      <c r="R8873">
        <v>4.5999999999999996</v>
      </c>
      <c r="S8873">
        <v>4.4000000000000004</v>
      </c>
      <c r="T8873">
        <v>4.9000000000000004</v>
      </c>
      <c r="U8873">
        <v>4.7</v>
      </c>
      <c r="V8873" t="s">
        <v>20167</v>
      </c>
      <c r="W8873" t="s">
        <v>2534</v>
      </c>
      <c r="X8873" t="s">
        <v>124</v>
      </c>
      <c r="Y8873">
        <v>20</v>
      </c>
      <c r="Z8873">
        <v>25</v>
      </c>
      <c r="AA8873" t="s">
        <v>44</v>
      </c>
      <c r="AB8873" t="s">
        <v>45</v>
      </c>
      <c r="AC8873" t="s">
        <v>1029</v>
      </c>
      <c r="AD8873" t="s">
        <v>30781</v>
      </c>
      <c r="AE8873" t="s">
        <v>30782</v>
      </c>
      <c r="AF8873">
        <v>35569</v>
      </c>
    </row>
    <row r="8874" spans="1:32" x14ac:dyDescent="0.35">
      <c r="A8874">
        <v>2019</v>
      </c>
      <c r="B8874" t="s">
        <v>108</v>
      </c>
      <c r="C8874" t="s">
        <v>6665</v>
      </c>
      <c r="D8874" t="s">
        <v>634</v>
      </c>
      <c r="E8874" t="s">
        <v>22070</v>
      </c>
      <c r="F8874">
        <v>4.5</v>
      </c>
      <c r="G8874">
        <v>36</v>
      </c>
      <c r="H8874" t="s">
        <v>36</v>
      </c>
      <c r="I8874" t="s">
        <v>6410</v>
      </c>
      <c r="J8874">
        <v>4.8</v>
      </c>
      <c r="K8874">
        <v>1875</v>
      </c>
      <c r="L8874" t="s">
        <v>6411</v>
      </c>
      <c r="M8874" t="s">
        <v>427</v>
      </c>
      <c r="N8874">
        <v>30096</v>
      </c>
      <c r="O8874" t="s">
        <v>53</v>
      </c>
      <c r="P8874">
        <v>4.5999999999999996</v>
      </c>
      <c r="Q8874">
        <v>4.7</v>
      </c>
      <c r="R8874">
        <v>4.4000000000000004</v>
      </c>
      <c r="S8874">
        <v>4.3</v>
      </c>
      <c r="T8874">
        <v>4.7</v>
      </c>
      <c r="U8874">
        <v>4.3</v>
      </c>
      <c r="V8874" t="s">
        <v>712</v>
      </c>
      <c r="W8874" t="s">
        <v>42</v>
      </c>
      <c r="X8874" t="s">
        <v>43</v>
      </c>
      <c r="Y8874">
        <v>24</v>
      </c>
      <c r="Z8874">
        <v>35</v>
      </c>
      <c r="AA8874" t="s">
        <v>44</v>
      </c>
      <c r="AB8874" t="s">
        <v>294</v>
      </c>
      <c r="AC8874" t="s">
        <v>219</v>
      </c>
      <c r="AD8874" t="s">
        <v>30783</v>
      </c>
      <c r="AE8874" t="s">
        <v>30784</v>
      </c>
      <c r="AF8874">
        <v>12287</v>
      </c>
    </row>
    <row r="8875" spans="1:32" x14ac:dyDescent="0.35">
      <c r="A8875">
        <v>2020</v>
      </c>
      <c r="B8875" t="s">
        <v>591</v>
      </c>
      <c r="C8875" t="s">
        <v>592</v>
      </c>
      <c r="D8875" t="s">
        <v>34</v>
      </c>
      <c r="E8875" t="s">
        <v>4767</v>
      </c>
      <c r="F8875">
        <v>4.8</v>
      </c>
      <c r="G8875">
        <v>133</v>
      </c>
      <c r="H8875" t="s">
        <v>36</v>
      </c>
      <c r="I8875" t="s">
        <v>7245</v>
      </c>
      <c r="J8875">
        <v>4.5999999999999996</v>
      </c>
      <c r="K8875">
        <v>29</v>
      </c>
      <c r="L8875" t="s">
        <v>7246</v>
      </c>
      <c r="M8875" t="s">
        <v>427</v>
      </c>
      <c r="N8875">
        <v>30087</v>
      </c>
      <c r="O8875" t="s">
        <v>53</v>
      </c>
      <c r="P8875">
        <v>4.9000000000000004</v>
      </c>
      <c r="Q8875">
        <v>4.7</v>
      </c>
      <c r="R8875">
        <v>4.7</v>
      </c>
      <c r="S8875">
        <v>4.5999999999999996</v>
      </c>
      <c r="T8875">
        <v>4.8</v>
      </c>
      <c r="U8875">
        <v>4.8</v>
      </c>
      <c r="V8875" t="s">
        <v>721</v>
      </c>
      <c r="W8875" t="s">
        <v>42</v>
      </c>
      <c r="X8875" t="s">
        <v>124</v>
      </c>
      <c r="Y8875">
        <v>25</v>
      </c>
      <c r="Z8875">
        <v>32</v>
      </c>
      <c r="AA8875" t="s">
        <v>44</v>
      </c>
      <c r="AB8875" t="s">
        <v>78</v>
      </c>
      <c r="AC8875" t="s">
        <v>597</v>
      </c>
      <c r="AD8875" t="s">
        <v>30785</v>
      </c>
      <c r="AE8875">
        <v>48652</v>
      </c>
      <c r="AF8875">
        <v>49755</v>
      </c>
    </row>
    <row r="8876" spans="1:32" x14ac:dyDescent="0.35">
      <c r="A8876">
        <v>2017</v>
      </c>
      <c r="B8876" t="s">
        <v>81</v>
      </c>
      <c r="C8876" t="s">
        <v>3443</v>
      </c>
      <c r="D8876" t="s">
        <v>34</v>
      </c>
      <c r="E8876" t="s">
        <v>969</v>
      </c>
      <c r="F8876">
        <v>4.8</v>
      </c>
      <c r="G8876">
        <v>116</v>
      </c>
      <c r="H8876" t="s">
        <v>36</v>
      </c>
      <c r="I8876" t="s">
        <v>19393</v>
      </c>
      <c r="J8876">
        <v>4.5</v>
      </c>
      <c r="K8876">
        <v>437</v>
      </c>
      <c r="L8876" t="s">
        <v>19394</v>
      </c>
      <c r="M8876" t="s">
        <v>427</v>
      </c>
      <c r="N8876">
        <v>30038</v>
      </c>
      <c r="O8876" t="s">
        <v>94</v>
      </c>
      <c r="P8876">
        <v>4.8</v>
      </c>
      <c r="Q8876">
        <v>4.7</v>
      </c>
      <c r="R8876">
        <v>4.7</v>
      </c>
      <c r="S8876">
        <v>4.5999999999999996</v>
      </c>
      <c r="T8876">
        <v>4.8</v>
      </c>
      <c r="U8876">
        <v>4.9000000000000004</v>
      </c>
      <c r="V8876" t="s">
        <v>2237</v>
      </c>
      <c r="W8876" t="s">
        <v>42</v>
      </c>
      <c r="X8876" t="s">
        <v>43</v>
      </c>
      <c r="Y8876">
        <v>22</v>
      </c>
      <c r="Z8876">
        <v>28</v>
      </c>
      <c r="AA8876" t="s">
        <v>44</v>
      </c>
      <c r="AB8876" t="s">
        <v>151</v>
      </c>
      <c r="AC8876" t="s">
        <v>1959</v>
      </c>
      <c r="AD8876" t="s">
        <v>30786</v>
      </c>
      <c r="AE8876" t="s">
        <v>30787</v>
      </c>
      <c r="AF8876">
        <v>37600</v>
      </c>
    </row>
    <row r="8877" spans="1:32" x14ac:dyDescent="0.35">
      <c r="A8877">
        <v>2018</v>
      </c>
      <c r="B8877" t="s">
        <v>616</v>
      </c>
      <c r="C8877" t="s">
        <v>8602</v>
      </c>
      <c r="D8877" t="s">
        <v>34</v>
      </c>
      <c r="E8877" t="s">
        <v>30788</v>
      </c>
      <c r="F8877">
        <v>4.8</v>
      </c>
      <c r="G8877">
        <v>364</v>
      </c>
      <c r="H8877" t="s">
        <v>36</v>
      </c>
      <c r="I8877" t="s">
        <v>30789</v>
      </c>
      <c r="J8877">
        <v>5</v>
      </c>
      <c r="K8877">
        <v>1</v>
      </c>
      <c r="L8877" t="s">
        <v>30790</v>
      </c>
      <c r="M8877" t="s">
        <v>445</v>
      </c>
      <c r="N8877">
        <v>43228</v>
      </c>
      <c r="O8877" t="s">
        <v>53</v>
      </c>
      <c r="P8877">
        <v>4.8</v>
      </c>
      <c r="Q8877">
        <v>4.8</v>
      </c>
      <c r="R8877">
        <v>4.7</v>
      </c>
      <c r="S8877">
        <v>4.8</v>
      </c>
      <c r="T8877">
        <v>4.8</v>
      </c>
      <c r="U8877">
        <v>4.8</v>
      </c>
      <c r="V8877" t="s">
        <v>1667</v>
      </c>
      <c r="W8877" t="s">
        <v>76</v>
      </c>
      <c r="X8877" t="s">
        <v>43</v>
      </c>
      <c r="Y8877">
        <v>25</v>
      </c>
      <c r="Z8877">
        <v>36</v>
      </c>
      <c r="AA8877" t="s">
        <v>44</v>
      </c>
      <c r="AB8877" t="s">
        <v>151</v>
      </c>
      <c r="AC8877" t="s">
        <v>464</v>
      </c>
      <c r="AD8877" t="s">
        <v>30791</v>
      </c>
      <c r="AE8877" t="s">
        <v>30792</v>
      </c>
      <c r="AF8877">
        <v>41235</v>
      </c>
    </row>
    <row r="8878" spans="1:32" x14ac:dyDescent="0.35">
      <c r="A8878">
        <v>2018</v>
      </c>
      <c r="B8878" t="s">
        <v>48</v>
      </c>
      <c r="C8878" t="s">
        <v>49</v>
      </c>
      <c r="D8878" t="s">
        <v>34</v>
      </c>
      <c r="E8878" t="s">
        <v>15912</v>
      </c>
      <c r="F8878">
        <v>4.8</v>
      </c>
      <c r="G8878">
        <v>817</v>
      </c>
      <c r="H8878" t="s">
        <v>36</v>
      </c>
      <c r="I8878" t="s">
        <v>16320</v>
      </c>
      <c r="J8878">
        <v>4.7</v>
      </c>
      <c r="K8878">
        <v>2701</v>
      </c>
      <c r="L8878" t="s">
        <v>16321</v>
      </c>
      <c r="M8878" t="s">
        <v>972</v>
      </c>
      <c r="N8878">
        <v>48313</v>
      </c>
      <c r="O8878" t="s">
        <v>53</v>
      </c>
      <c r="P8878">
        <v>4.9000000000000004</v>
      </c>
      <c r="Q8878">
        <v>4.8</v>
      </c>
      <c r="R8878">
        <v>4.8</v>
      </c>
      <c r="S8878">
        <v>4.5999999999999996</v>
      </c>
      <c r="T8878">
        <v>4.8</v>
      </c>
      <c r="U8878">
        <v>4.7</v>
      </c>
      <c r="V8878" t="s">
        <v>54</v>
      </c>
      <c r="W8878" t="s">
        <v>42</v>
      </c>
      <c r="X8878" t="s">
        <v>55</v>
      </c>
      <c r="Y8878">
        <v>19</v>
      </c>
      <c r="Z8878">
        <v>24</v>
      </c>
      <c r="AA8878" t="s">
        <v>44</v>
      </c>
      <c r="AB8878" t="s">
        <v>56</v>
      </c>
      <c r="AC8878" t="s">
        <v>57</v>
      </c>
      <c r="AD8878" t="s">
        <v>30793</v>
      </c>
      <c r="AE8878" t="s">
        <v>30794</v>
      </c>
      <c r="AF8878">
        <v>81899</v>
      </c>
    </row>
    <row r="8879" spans="1:32" x14ac:dyDescent="0.35">
      <c r="A8879">
        <v>2021</v>
      </c>
      <c r="B8879" t="s">
        <v>60</v>
      </c>
      <c r="C8879" t="s">
        <v>61</v>
      </c>
      <c r="D8879" t="s">
        <v>34</v>
      </c>
      <c r="E8879" t="s">
        <v>11664</v>
      </c>
      <c r="F8879">
        <v>4.8</v>
      </c>
      <c r="G8879">
        <v>92</v>
      </c>
      <c r="H8879" t="s">
        <v>36</v>
      </c>
      <c r="I8879" t="s">
        <v>10421</v>
      </c>
      <c r="J8879">
        <v>4.8</v>
      </c>
      <c r="K8879">
        <v>511</v>
      </c>
      <c r="L8879" t="s">
        <v>10422</v>
      </c>
      <c r="M8879" t="s">
        <v>972</v>
      </c>
      <c r="N8879">
        <v>48095</v>
      </c>
      <c r="O8879" t="s">
        <v>40</v>
      </c>
      <c r="P8879">
        <v>4.9000000000000004</v>
      </c>
      <c r="Q8879">
        <v>4.9000000000000004</v>
      </c>
      <c r="R8879">
        <v>4.8</v>
      </c>
      <c r="S8879">
        <v>4.5999999999999996</v>
      </c>
      <c r="T8879">
        <v>4.9000000000000004</v>
      </c>
      <c r="U8879">
        <v>4.8</v>
      </c>
      <c r="V8879" t="s">
        <v>2031</v>
      </c>
      <c r="W8879" t="s">
        <v>42</v>
      </c>
      <c r="X8879" t="s">
        <v>55</v>
      </c>
      <c r="Y8879">
        <v>19</v>
      </c>
      <c r="Z8879">
        <v>24</v>
      </c>
      <c r="AA8879" t="s">
        <v>44</v>
      </c>
      <c r="AB8879" t="s">
        <v>45</v>
      </c>
      <c r="AC8879" t="s">
        <v>66</v>
      </c>
      <c r="AD8879" t="s">
        <v>30795</v>
      </c>
      <c r="AE8879" t="s">
        <v>30796</v>
      </c>
      <c r="AF8879">
        <v>17343</v>
      </c>
    </row>
    <row r="8880" spans="1:32" x14ac:dyDescent="0.35">
      <c r="A8880">
        <v>2016</v>
      </c>
      <c r="B8880" t="s">
        <v>32</v>
      </c>
      <c r="C8880" t="s">
        <v>1506</v>
      </c>
      <c r="D8880" t="s">
        <v>34</v>
      </c>
      <c r="E8880" t="s">
        <v>30797</v>
      </c>
      <c r="F8880">
        <v>4.7</v>
      </c>
      <c r="G8880">
        <v>140</v>
      </c>
      <c r="H8880" t="s">
        <v>36</v>
      </c>
      <c r="I8880" t="s">
        <v>5557</v>
      </c>
      <c r="J8880">
        <v>4</v>
      </c>
      <c r="K8880">
        <v>382</v>
      </c>
      <c r="L8880" t="s">
        <v>5558</v>
      </c>
      <c r="M8880" t="s">
        <v>1036</v>
      </c>
      <c r="N8880">
        <v>28806</v>
      </c>
      <c r="O8880" t="s">
        <v>40</v>
      </c>
      <c r="P8880">
        <v>4.7</v>
      </c>
      <c r="Q8880">
        <v>4.5999999999999996</v>
      </c>
      <c r="R8880">
        <v>4.5999999999999996</v>
      </c>
      <c r="S8880">
        <v>4.5999999999999996</v>
      </c>
      <c r="T8880">
        <v>4.8</v>
      </c>
      <c r="U8880">
        <v>4.9000000000000004</v>
      </c>
      <c r="V8880" t="s">
        <v>7526</v>
      </c>
      <c r="W8880" t="s">
        <v>1337</v>
      </c>
      <c r="X8880" t="s">
        <v>55</v>
      </c>
      <c r="Y8880">
        <v>17</v>
      </c>
      <c r="Z8880">
        <v>21</v>
      </c>
      <c r="AA8880" t="s">
        <v>44</v>
      </c>
      <c r="AB8880" t="s">
        <v>96</v>
      </c>
      <c r="AC8880" t="s">
        <v>97</v>
      </c>
      <c r="AD8880" t="s">
        <v>30798</v>
      </c>
      <c r="AE8880" t="s">
        <v>30799</v>
      </c>
      <c r="AF8880">
        <v>89994</v>
      </c>
    </row>
    <row r="8881" spans="1:32" x14ac:dyDescent="0.35">
      <c r="A8881">
        <v>2019</v>
      </c>
      <c r="B8881" t="s">
        <v>48</v>
      </c>
      <c r="C8881" t="s">
        <v>179</v>
      </c>
      <c r="D8881" t="s">
        <v>34</v>
      </c>
      <c r="E8881" t="s">
        <v>6368</v>
      </c>
      <c r="F8881">
        <v>4.8</v>
      </c>
      <c r="G8881">
        <v>110</v>
      </c>
      <c r="H8881" t="s">
        <v>36</v>
      </c>
      <c r="I8881" t="s">
        <v>3669</v>
      </c>
      <c r="J8881">
        <v>4.9000000000000004</v>
      </c>
      <c r="K8881">
        <v>3614</v>
      </c>
      <c r="L8881" t="s">
        <v>3670</v>
      </c>
      <c r="M8881" t="s">
        <v>1036</v>
      </c>
      <c r="N8881">
        <v>28054</v>
      </c>
      <c r="O8881" t="s">
        <v>40</v>
      </c>
      <c r="P8881">
        <v>4.8</v>
      </c>
      <c r="Q8881">
        <v>4.8</v>
      </c>
      <c r="R8881">
        <v>4.8</v>
      </c>
      <c r="S8881">
        <v>4.7</v>
      </c>
      <c r="T8881">
        <v>4.9000000000000004</v>
      </c>
      <c r="U8881">
        <v>4.8</v>
      </c>
      <c r="V8881" t="s">
        <v>721</v>
      </c>
      <c r="W8881" t="s">
        <v>206</v>
      </c>
      <c r="X8881" t="s">
        <v>43</v>
      </c>
      <c r="Y8881">
        <v>17</v>
      </c>
      <c r="Z8881">
        <v>24</v>
      </c>
      <c r="AA8881" t="s">
        <v>44</v>
      </c>
      <c r="AB8881" t="s">
        <v>151</v>
      </c>
      <c r="AC8881" t="s">
        <v>184</v>
      </c>
      <c r="AD8881" t="s">
        <v>30800</v>
      </c>
      <c r="AE8881" t="s">
        <v>30801</v>
      </c>
      <c r="AF8881">
        <v>66273</v>
      </c>
    </row>
    <row r="8882" spans="1:32" x14ac:dyDescent="0.35">
      <c r="A8882">
        <v>2018</v>
      </c>
      <c r="B8882" t="s">
        <v>48</v>
      </c>
      <c r="C8882" t="s">
        <v>1361</v>
      </c>
      <c r="D8882" t="s">
        <v>34</v>
      </c>
      <c r="E8882" t="s">
        <v>6033</v>
      </c>
      <c r="F8882">
        <v>4.9000000000000004</v>
      </c>
      <c r="G8882">
        <v>37</v>
      </c>
      <c r="H8882" t="s">
        <v>36</v>
      </c>
      <c r="I8882" t="s">
        <v>30802</v>
      </c>
      <c r="J8882">
        <v>4.8</v>
      </c>
      <c r="K8882">
        <v>1138</v>
      </c>
      <c r="L8882" t="s">
        <v>30803</v>
      </c>
      <c r="M8882" t="s">
        <v>472</v>
      </c>
      <c r="N8882">
        <v>32091</v>
      </c>
      <c r="O8882" t="s">
        <v>40</v>
      </c>
      <c r="P8882">
        <v>5</v>
      </c>
      <c r="Q8882">
        <v>5</v>
      </c>
      <c r="R8882">
        <v>4.8</v>
      </c>
      <c r="S8882">
        <v>4.5999999999999996</v>
      </c>
      <c r="T8882">
        <v>4.9000000000000004</v>
      </c>
      <c r="U8882">
        <v>5</v>
      </c>
      <c r="V8882" t="s">
        <v>54</v>
      </c>
      <c r="W8882" t="s">
        <v>77</v>
      </c>
      <c r="X8882" t="s">
        <v>95</v>
      </c>
      <c r="Y8882">
        <v>17</v>
      </c>
      <c r="Z8882">
        <v>23</v>
      </c>
      <c r="AA8882" t="s">
        <v>44</v>
      </c>
      <c r="AB8882" t="s">
        <v>56</v>
      </c>
      <c r="AC8882" t="s">
        <v>1365</v>
      </c>
      <c r="AD8882" t="s">
        <v>30804</v>
      </c>
      <c r="AE8882" t="s">
        <v>30805</v>
      </c>
      <c r="AF8882">
        <v>109862</v>
      </c>
    </row>
    <row r="8883" spans="1:32" x14ac:dyDescent="0.35">
      <c r="A8883">
        <v>2020</v>
      </c>
      <c r="B8883" t="s">
        <v>108</v>
      </c>
      <c r="C8883" t="s">
        <v>1621</v>
      </c>
      <c r="D8883" t="s">
        <v>34</v>
      </c>
      <c r="E8883" t="s">
        <v>24630</v>
      </c>
      <c r="F8883">
        <v>4.8</v>
      </c>
      <c r="G8883">
        <v>35</v>
      </c>
      <c r="H8883" t="s">
        <v>36</v>
      </c>
      <c r="I8883" t="s">
        <v>30806</v>
      </c>
      <c r="J8883">
        <v>4.7</v>
      </c>
      <c r="K8883">
        <v>864</v>
      </c>
      <c r="L8883" t="s">
        <v>19675</v>
      </c>
      <c r="M8883" t="s">
        <v>538</v>
      </c>
      <c r="N8883">
        <v>15146</v>
      </c>
      <c r="O8883" t="s">
        <v>40</v>
      </c>
      <c r="P8883">
        <v>4.9000000000000004</v>
      </c>
      <c r="Q8883">
        <v>4.9000000000000004</v>
      </c>
      <c r="R8883">
        <v>4.7</v>
      </c>
      <c r="S8883">
        <v>4.7</v>
      </c>
      <c r="T8883">
        <v>4.9000000000000004</v>
      </c>
      <c r="U8883">
        <v>4.7</v>
      </c>
      <c r="V8883" t="s">
        <v>3640</v>
      </c>
      <c r="W8883" t="s">
        <v>42</v>
      </c>
      <c r="X8883" t="s">
        <v>124</v>
      </c>
      <c r="Y8883">
        <v>21</v>
      </c>
      <c r="Z8883">
        <v>28</v>
      </c>
      <c r="AA8883" t="s">
        <v>44</v>
      </c>
      <c r="AB8883" t="s">
        <v>125</v>
      </c>
      <c r="AC8883" t="s">
        <v>219</v>
      </c>
      <c r="AD8883" t="s">
        <v>30807</v>
      </c>
      <c r="AE8883">
        <v>1301639</v>
      </c>
      <c r="AF8883">
        <v>18188</v>
      </c>
    </row>
    <row r="8884" spans="1:32" x14ac:dyDescent="0.35">
      <c r="A8884">
        <v>2020</v>
      </c>
      <c r="B8884" t="s">
        <v>409</v>
      </c>
      <c r="C8884" t="s">
        <v>4048</v>
      </c>
      <c r="D8884" t="s">
        <v>4178</v>
      </c>
      <c r="E8884" t="s">
        <v>20175</v>
      </c>
      <c r="F8884">
        <v>4.8</v>
      </c>
      <c r="G8884">
        <v>152</v>
      </c>
      <c r="H8884" t="s">
        <v>36</v>
      </c>
      <c r="I8884" t="s">
        <v>1041</v>
      </c>
      <c r="J8884">
        <v>4.7</v>
      </c>
      <c r="K8884">
        <v>362</v>
      </c>
      <c r="L8884" t="s">
        <v>1042</v>
      </c>
      <c r="M8884" t="s">
        <v>538</v>
      </c>
      <c r="N8884">
        <v>15642</v>
      </c>
      <c r="O8884" t="s">
        <v>40</v>
      </c>
      <c r="P8884">
        <v>4.8</v>
      </c>
      <c r="Q8884">
        <v>4.8</v>
      </c>
      <c r="R8884">
        <v>4.8</v>
      </c>
      <c r="S8884">
        <v>4.8</v>
      </c>
      <c r="T8884">
        <v>4.8</v>
      </c>
      <c r="U8884">
        <v>4.8</v>
      </c>
      <c r="V8884" t="s">
        <v>566</v>
      </c>
      <c r="W8884" t="s">
        <v>22573</v>
      </c>
      <c r="X8884" t="s">
        <v>55</v>
      </c>
      <c r="Y8884">
        <v>19</v>
      </c>
      <c r="Z8884">
        <v>27</v>
      </c>
      <c r="AA8884" t="s">
        <v>44</v>
      </c>
      <c r="AB8884" t="s">
        <v>125</v>
      </c>
      <c r="AC8884" t="s">
        <v>3456</v>
      </c>
      <c r="AD8884" t="s">
        <v>30808</v>
      </c>
      <c r="AE8884" t="s">
        <v>30809</v>
      </c>
      <c r="AF8884">
        <v>19816</v>
      </c>
    </row>
    <row r="8885" spans="1:32" x14ac:dyDescent="0.35">
      <c r="A8885">
        <v>2021</v>
      </c>
      <c r="B8885" t="s">
        <v>32</v>
      </c>
      <c r="C8885" t="s">
        <v>2802</v>
      </c>
      <c r="D8885" t="s">
        <v>793</v>
      </c>
      <c r="E8885" t="s">
        <v>9049</v>
      </c>
      <c r="F8885">
        <v>4.8</v>
      </c>
      <c r="G8885">
        <v>85</v>
      </c>
      <c r="H8885" t="s">
        <v>36</v>
      </c>
      <c r="I8885" t="s">
        <v>11188</v>
      </c>
      <c r="J8885">
        <v>4.5999999999999996</v>
      </c>
      <c r="K8885">
        <v>2267</v>
      </c>
      <c r="L8885" t="s">
        <v>11189</v>
      </c>
      <c r="M8885" t="s">
        <v>472</v>
      </c>
      <c r="N8885">
        <v>33781</v>
      </c>
      <c r="O8885" t="s">
        <v>53</v>
      </c>
      <c r="P8885">
        <v>4.8</v>
      </c>
      <c r="Q8885">
        <v>4.8</v>
      </c>
      <c r="R8885">
        <v>4.5999999999999996</v>
      </c>
      <c r="S8885">
        <v>4.7</v>
      </c>
      <c r="T8885">
        <v>4.9000000000000004</v>
      </c>
      <c r="U8885">
        <v>4.9000000000000004</v>
      </c>
      <c r="V8885" t="s">
        <v>4033</v>
      </c>
      <c r="W8885" t="s">
        <v>77</v>
      </c>
      <c r="X8885" t="s">
        <v>95</v>
      </c>
      <c r="Y8885">
        <v>19</v>
      </c>
      <c r="Z8885">
        <v>24</v>
      </c>
      <c r="AA8885" t="s">
        <v>44</v>
      </c>
      <c r="AB8885" t="s">
        <v>151</v>
      </c>
      <c r="AC8885" t="s">
        <v>46</v>
      </c>
      <c r="AD8885" t="s">
        <v>30810</v>
      </c>
      <c r="AE8885" t="s">
        <v>30811</v>
      </c>
      <c r="AF8885">
        <v>15865</v>
      </c>
    </row>
    <row r="8886" spans="1:32" x14ac:dyDescent="0.35">
      <c r="A8886">
        <v>2020</v>
      </c>
      <c r="B8886" t="s">
        <v>108</v>
      </c>
      <c r="C8886" t="s">
        <v>1594</v>
      </c>
      <c r="D8886" t="s">
        <v>34</v>
      </c>
      <c r="E8886" t="s">
        <v>2460</v>
      </c>
      <c r="F8886">
        <v>4.3</v>
      </c>
      <c r="G8886">
        <v>75</v>
      </c>
      <c r="H8886" t="s">
        <v>36</v>
      </c>
      <c r="I8886" t="s">
        <v>30812</v>
      </c>
      <c r="J8886">
        <v>4.8</v>
      </c>
      <c r="K8886">
        <v>184</v>
      </c>
      <c r="L8886" t="s">
        <v>30813</v>
      </c>
      <c r="M8886" t="s">
        <v>472</v>
      </c>
      <c r="N8886">
        <v>33511</v>
      </c>
      <c r="O8886" t="s">
        <v>53</v>
      </c>
      <c r="P8886">
        <v>4.5999999999999996</v>
      </c>
      <c r="Q8886">
        <v>4.5999999999999996</v>
      </c>
      <c r="R8886">
        <v>4</v>
      </c>
      <c r="S8886">
        <v>3.9</v>
      </c>
      <c r="T8886">
        <v>4.5999999999999996</v>
      </c>
      <c r="U8886">
        <v>4.0999999999999996</v>
      </c>
      <c r="V8886" t="s">
        <v>42</v>
      </c>
      <c r="W8886" t="s">
        <v>42</v>
      </c>
      <c r="X8886" t="s">
        <v>124</v>
      </c>
      <c r="Y8886">
        <v>19</v>
      </c>
      <c r="Z8886">
        <v>26</v>
      </c>
      <c r="AA8886" t="s">
        <v>44</v>
      </c>
      <c r="AB8886" t="s">
        <v>125</v>
      </c>
      <c r="AC8886" t="s">
        <v>219</v>
      </c>
      <c r="AD8886" t="s">
        <v>30814</v>
      </c>
      <c r="AE8886" t="s">
        <v>30815</v>
      </c>
      <c r="AF8886">
        <v>33925</v>
      </c>
    </row>
    <row r="8887" spans="1:32" x14ac:dyDescent="0.35">
      <c r="A8887">
        <v>2018</v>
      </c>
      <c r="B8887" t="s">
        <v>81</v>
      </c>
      <c r="C8887" t="s">
        <v>12524</v>
      </c>
      <c r="D8887" t="s">
        <v>34</v>
      </c>
      <c r="E8887" t="s">
        <v>10621</v>
      </c>
      <c r="F8887">
        <v>4.9000000000000004</v>
      </c>
      <c r="G8887">
        <v>30</v>
      </c>
      <c r="H8887" t="s">
        <v>36</v>
      </c>
      <c r="I8887" t="s">
        <v>19679</v>
      </c>
      <c r="J8887">
        <v>4.9000000000000004</v>
      </c>
      <c r="K8887">
        <v>3926</v>
      </c>
      <c r="L8887" t="s">
        <v>19680</v>
      </c>
      <c r="M8887" t="s">
        <v>472</v>
      </c>
      <c r="N8887">
        <v>34233</v>
      </c>
      <c r="O8887" t="s">
        <v>94</v>
      </c>
      <c r="P8887">
        <v>4.9000000000000004</v>
      </c>
      <c r="Q8887">
        <v>5</v>
      </c>
      <c r="R8887">
        <v>4.9000000000000004</v>
      </c>
      <c r="S8887">
        <v>4.9000000000000004</v>
      </c>
      <c r="T8887">
        <v>5</v>
      </c>
      <c r="U8887">
        <v>5</v>
      </c>
      <c r="V8887" t="s">
        <v>1121</v>
      </c>
      <c r="W8887" t="s">
        <v>42</v>
      </c>
      <c r="X8887" t="s">
        <v>95</v>
      </c>
      <c r="Y8887">
        <v>16</v>
      </c>
      <c r="Z8887">
        <v>26</v>
      </c>
      <c r="AA8887" t="s">
        <v>44</v>
      </c>
      <c r="AB8887" t="s">
        <v>56</v>
      </c>
      <c r="AC8887" t="s">
        <v>832</v>
      </c>
      <c r="AD8887" t="s">
        <v>30816</v>
      </c>
      <c r="AE8887" t="s">
        <v>30817</v>
      </c>
      <c r="AF8887">
        <v>42601</v>
      </c>
    </row>
    <row r="8888" spans="1:32" x14ac:dyDescent="0.35">
      <c r="A8888">
        <v>2020</v>
      </c>
      <c r="B8888" t="s">
        <v>32</v>
      </c>
      <c r="C8888" t="s">
        <v>792</v>
      </c>
      <c r="D8888" t="s">
        <v>34</v>
      </c>
      <c r="E8888" t="s">
        <v>3460</v>
      </c>
      <c r="F8888">
        <v>4.8</v>
      </c>
      <c r="G8888">
        <v>84</v>
      </c>
      <c r="H8888" t="s">
        <v>36</v>
      </c>
      <c r="I8888" t="s">
        <v>6029</v>
      </c>
      <c r="J8888">
        <v>4.9000000000000004</v>
      </c>
      <c r="K8888">
        <v>6512</v>
      </c>
      <c r="L8888" t="s">
        <v>6030</v>
      </c>
      <c r="M8888" t="s">
        <v>462</v>
      </c>
      <c r="N8888">
        <v>29414</v>
      </c>
      <c r="O8888" t="s">
        <v>53</v>
      </c>
      <c r="P8888">
        <v>4.8</v>
      </c>
      <c r="Q8888">
        <v>4.7</v>
      </c>
      <c r="R8888">
        <v>4.7</v>
      </c>
      <c r="S8888">
        <v>4.5999999999999996</v>
      </c>
      <c r="T8888">
        <v>4.8</v>
      </c>
      <c r="U8888">
        <v>4.9000000000000004</v>
      </c>
      <c r="V8888" t="s">
        <v>743</v>
      </c>
      <c r="W8888" t="s">
        <v>77</v>
      </c>
      <c r="X8888" t="s">
        <v>95</v>
      </c>
      <c r="Y8888">
        <v>16</v>
      </c>
      <c r="Z8888">
        <v>19</v>
      </c>
      <c r="AA8888" t="s">
        <v>44</v>
      </c>
      <c r="AB8888" t="s">
        <v>96</v>
      </c>
      <c r="AC8888" t="s">
        <v>97</v>
      </c>
      <c r="AD8888" t="s">
        <v>6031</v>
      </c>
      <c r="AE8888" t="s">
        <v>6032</v>
      </c>
      <c r="AF8888">
        <v>40504</v>
      </c>
    </row>
    <row r="8889" spans="1:32" x14ac:dyDescent="0.35">
      <c r="A8889">
        <v>2011</v>
      </c>
      <c r="B8889" t="s">
        <v>32</v>
      </c>
      <c r="C8889" t="s">
        <v>29580</v>
      </c>
      <c r="D8889" t="s">
        <v>34</v>
      </c>
      <c r="E8889" t="s">
        <v>1715</v>
      </c>
      <c r="F8889">
        <v>4.7</v>
      </c>
      <c r="G8889">
        <v>83</v>
      </c>
      <c r="H8889" t="s">
        <v>36</v>
      </c>
      <c r="I8889" t="s">
        <v>14450</v>
      </c>
      <c r="J8889">
        <v>4.5999999999999996</v>
      </c>
      <c r="K8889">
        <v>3288</v>
      </c>
      <c r="L8889" t="s">
        <v>14451</v>
      </c>
      <c r="M8889" t="s">
        <v>472</v>
      </c>
      <c r="N8889">
        <v>32817</v>
      </c>
      <c r="O8889" t="s">
        <v>53</v>
      </c>
      <c r="P8889">
        <v>4.5999999999999996</v>
      </c>
      <c r="Q8889">
        <v>4.4000000000000004</v>
      </c>
      <c r="R8889">
        <v>4.7</v>
      </c>
      <c r="S8889">
        <v>4.5999999999999996</v>
      </c>
      <c r="T8889">
        <v>4.7</v>
      </c>
      <c r="U8889">
        <v>4.9000000000000004</v>
      </c>
      <c r="V8889" t="s">
        <v>326</v>
      </c>
      <c r="W8889" t="s">
        <v>889</v>
      </c>
      <c r="X8889" t="s">
        <v>95</v>
      </c>
      <c r="Y8889">
        <v>15</v>
      </c>
      <c r="Z8889">
        <v>20</v>
      </c>
      <c r="AA8889" t="s">
        <v>44</v>
      </c>
      <c r="AB8889" t="s">
        <v>151</v>
      </c>
      <c r="AC8889" t="s">
        <v>1134</v>
      </c>
      <c r="AD8889" t="s">
        <v>30818</v>
      </c>
      <c r="AE8889" t="s">
        <v>30819</v>
      </c>
      <c r="AF8889">
        <v>83794</v>
      </c>
    </row>
    <row r="8890" spans="1:32" x14ac:dyDescent="0.35">
      <c r="A8890">
        <v>2018</v>
      </c>
      <c r="B8890" t="s">
        <v>81</v>
      </c>
      <c r="C8890" t="s">
        <v>3989</v>
      </c>
      <c r="D8890" t="s">
        <v>34</v>
      </c>
      <c r="E8890" t="s">
        <v>2069</v>
      </c>
      <c r="F8890">
        <v>4.9000000000000004</v>
      </c>
      <c r="G8890">
        <v>56</v>
      </c>
      <c r="H8890" t="s">
        <v>36</v>
      </c>
      <c r="I8890" t="s">
        <v>30820</v>
      </c>
      <c r="J8890">
        <v>3.2</v>
      </c>
      <c r="K8890">
        <v>18</v>
      </c>
      <c r="L8890" t="s">
        <v>30821</v>
      </c>
      <c r="M8890" t="s">
        <v>1036</v>
      </c>
      <c r="N8890">
        <v>28303</v>
      </c>
      <c r="O8890" t="s">
        <v>53</v>
      </c>
      <c r="P8890">
        <v>4.9000000000000004</v>
      </c>
      <c r="Q8890">
        <v>4.9000000000000004</v>
      </c>
      <c r="R8890">
        <v>4.8</v>
      </c>
      <c r="S8890">
        <v>4.8</v>
      </c>
      <c r="T8890">
        <v>4.9000000000000004</v>
      </c>
      <c r="U8890">
        <v>5</v>
      </c>
      <c r="V8890" t="s">
        <v>42</v>
      </c>
      <c r="W8890" t="s">
        <v>123</v>
      </c>
      <c r="X8890" t="s">
        <v>43</v>
      </c>
      <c r="Y8890">
        <v>21</v>
      </c>
      <c r="Z8890">
        <v>30</v>
      </c>
      <c r="AA8890" t="s">
        <v>44</v>
      </c>
      <c r="AB8890" t="s">
        <v>151</v>
      </c>
      <c r="AC8890" t="s">
        <v>184</v>
      </c>
      <c r="AD8890" t="s">
        <v>30822</v>
      </c>
      <c r="AE8890">
        <v>108098</v>
      </c>
      <c r="AF8890">
        <v>25185</v>
      </c>
    </row>
    <row r="8891" spans="1:32" x14ac:dyDescent="0.35">
      <c r="A8891">
        <v>2013</v>
      </c>
      <c r="B8891" t="s">
        <v>108</v>
      </c>
      <c r="C8891" t="s">
        <v>1064</v>
      </c>
      <c r="D8891" t="s">
        <v>34</v>
      </c>
      <c r="E8891" t="s">
        <v>30823</v>
      </c>
      <c r="F8891">
        <v>4.5999999999999996</v>
      </c>
      <c r="G8891">
        <v>13</v>
      </c>
      <c r="H8891" t="s">
        <v>36</v>
      </c>
      <c r="I8891" t="s">
        <v>30824</v>
      </c>
      <c r="J8891">
        <v>4.9000000000000004</v>
      </c>
      <c r="K8891">
        <v>4808</v>
      </c>
      <c r="L8891" t="s">
        <v>30825</v>
      </c>
      <c r="M8891" t="s">
        <v>472</v>
      </c>
      <c r="N8891">
        <v>34104</v>
      </c>
      <c r="O8891" t="s">
        <v>94</v>
      </c>
      <c r="P8891">
        <v>4.9000000000000004</v>
      </c>
      <c r="Q8891">
        <v>4.8</v>
      </c>
      <c r="R8891">
        <v>4.8</v>
      </c>
      <c r="S8891">
        <v>4.2</v>
      </c>
      <c r="T8891">
        <v>4.5</v>
      </c>
      <c r="U8891">
        <v>4.4000000000000004</v>
      </c>
      <c r="V8891" t="s">
        <v>42</v>
      </c>
      <c r="W8891" t="s">
        <v>30826</v>
      </c>
      <c r="X8891" t="s">
        <v>95</v>
      </c>
      <c r="Y8891">
        <v>17</v>
      </c>
      <c r="Z8891">
        <v>25</v>
      </c>
      <c r="AA8891" t="s">
        <v>44</v>
      </c>
      <c r="AB8891" t="s">
        <v>113</v>
      </c>
      <c r="AC8891" t="s">
        <v>1678</v>
      </c>
      <c r="AD8891" t="s">
        <v>30827</v>
      </c>
      <c r="AE8891" t="s">
        <v>30828</v>
      </c>
      <c r="AF8891">
        <v>15694</v>
      </c>
    </row>
    <row r="8892" spans="1:32" x14ac:dyDescent="0.35">
      <c r="A8892">
        <v>2021</v>
      </c>
      <c r="B8892" t="s">
        <v>108</v>
      </c>
      <c r="C8892" t="s">
        <v>3601</v>
      </c>
      <c r="D8892" t="s">
        <v>34</v>
      </c>
      <c r="E8892" t="s">
        <v>9381</v>
      </c>
      <c r="F8892">
        <v>5</v>
      </c>
      <c r="G8892">
        <v>4</v>
      </c>
      <c r="H8892" t="s">
        <v>36</v>
      </c>
      <c r="I8892" t="s">
        <v>9384</v>
      </c>
      <c r="J8892">
        <v>4.7</v>
      </c>
      <c r="K8892">
        <v>116</v>
      </c>
      <c r="L8892" t="s">
        <v>9385</v>
      </c>
      <c r="M8892" t="s">
        <v>679</v>
      </c>
      <c r="N8892">
        <v>14623</v>
      </c>
      <c r="O8892" t="s">
        <v>40</v>
      </c>
      <c r="P8892">
        <v>5</v>
      </c>
      <c r="Q8892">
        <v>4.8</v>
      </c>
      <c r="R8892">
        <v>5</v>
      </c>
      <c r="S8892">
        <v>5</v>
      </c>
      <c r="T8892">
        <v>5</v>
      </c>
      <c r="U8892">
        <v>5</v>
      </c>
      <c r="V8892" t="s">
        <v>3706</v>
      </c>
      <c r="W8892" t="s">
        <v>42</v>
      </c>
      <c r="X8892" t="s">
        <v>124</v>
      </c>
      <c r="Y8892">
        <v>23</v>
      </c>
      <c r="Z8892">
        <v>33</v>
      </c>
      <c r="AA8892" t="s">
        <v>44</v>
      </c>
      <c r="AB8892" t="s">
        <v>125</v>
      </c>
      <c r="AC8892" t="s">
        <v>219</v>
      </c>
      <c r="AD8892" t="s">
        <v>30829</v>
      </c>
      <c r="AE8892" t="s">
        <v>30830</v>
      </c>
      <c r="AF8892">
        <v>10608</v>
      </c>
    </row>
    <row r="8893" spans="1:32" x14ac:dyDescent="0.35">
      <c r="A8893">
        <v>2021</v>
      </c>
      <c r="B8893" t="s">
        <v>257</v>
      </c>
      <c r="C8893" t="s">
        <v>1493</v>
      </c>
      <c r="D8893" t="s">
        <v>34</v>
      </c>
      <c r="E8893" t="s">
        <v>2955</v>
      </c>
      <c r="F8893">
        <v>4.9000000000000004</v>
      </c>
      <c r="G8893">
        <v>11</v>
      </c>
      <c r="H8893" t="s">
        <v>36</v>
      </c>
      <c r="I8893" t="s">
        <v>6464</v>
      </c>
      <c r="J8893">
        <v>2.9</v>
      </c>
      <c r="K8893">
        <v>22</v>
      </c>
      <c r="L8893" t="s">
        <v>6465</v>
      </c>
      <c r="M8893" t="s">
        <v>481</v>
      </c>
      <c r="N8893">
        <v>20165</v>
      </c>
      <c r="O8893" t="s">
        <v>53</v>
      </c>
      <c r="P8893">
        <v>4.8</v>
      </c>
      <c r="Q8893">
        <v>4.8</v>
      </c>
      <c r="R8893">
        <v>4.9000000000000004</v>
      </c>
      <c r="S8893">
        <v>4.8</v>
      </c>
      <c r="T8893">
        <v>4.9000000000000004</v>
      </c>
      <c r="U8893">
        <v>4.7</v>
      </c>
      <c r="V8893" t="s">
        <v>76</v>
      </c>
      <c r="W8893" t="s">
        <v>42</v>
      </c>
      <c r="X8893" t="s">
        <v>124</v>
      </c>
      <c r="Y8893">
        <v>25</v>
      </c>
      <c r="Z8893">
        <v>34</v>
      </c>
      <c r="AA8893" t="s">
        <v>44</v>
      </c>
      <c r="AB8893" t="s">
        <v>45</v>
      </c>
      <c r="AC8893" t="s">
        <v>219</v>
      </c>
      <c r="AD8893" t="s">
        <v>30831</v>
      </c>
      <c r="AE8893">
        <v>22713582</v>
      </c>
      <c r="AF8893">
        <v>18200</v>
      </c>
    </row>
    <row r="8894" spans="1:32" x14ac:dyDescent="0.35">
      <c r="A8894">
        <v>2016</v>
      </c>
      <c r="B8894" t="s">
        <v>585</v>
      </c>
      <c r="C8894" t="s">
        <v>2242</v>
      </c>
      <c r="D8894" t="s">
        <v>34</v>
      </c>
      <c r="E8894" t="s">
        <v>7928</v>
      </c>
      <c r="F8894">
        <v>4.8</v>
      </c>
      <c r="G8894">
        <v>26</v>
      </c>
      <c r="H8894" t="s">
        <v>36</v>
      </c>
      <c r="I8894" t="s">
        <v>30832</v>
      </c>
      <c r="J8894">
        <v>4.7</v>
      </c>
      <c r="K8894">
        <v>259</v>
      </c>
      <c r="L8894" t="s">
        <v>30833</v>
      </c>
      <c r="M8894" t="s">
        <v>481</v>
      </c>
      <c r="N8894">
        <v>22182</v>
      </c>
      <c r="O8894" t="s">
        <v>40</v>
      </c>
      <c r="P8894">
        <v>4.8</v>
      </c>
      <c r="Q8894">
        <v>4.8</v>
      </c>
      <c r="R8894">
        <v>4.8</v>
      </c>
      <c r="S8894">
        <v>4.4000000000000004</v>
      </c>
      <c r="T8894">
        <v>5</v>
      </c>
      <c r="U8894">
        <v>4.8</v>
      </c>
      <c r="V8894" t="s">
        <v>42</v>
      </c>
      <c r="W8894" t="s">
        <v>42</v>
      </c>
      <c r="X8894" t="s">
        <v>124</v>
      </c>
      <c r="Y8894">
        <v>17</v>
      </c>
      <c r="Z8894">
        <v>23</v>
      </c>
      <c r="AA8894" t="s">
        <v>44</v>
      </c>
      <c r="AB8894" t="s">
        <v>294</v>
      </c>
      <c r="AC8894" t="s">
        <v>714</v>
      </c>
      <c r="AD8894" t="s">
        <v>30834</v>
      </c>
      <c r="AE8894" t="s">
        <v>30835</v>
      </c>
      <c r="AF8894">
        <v>17891</v>
      </c>
    </row>
    <row r="8895" spans="1:32" x14ac:dyDescent="0.35">
      <c r="A8895">
        <v>2019</v>
      </c>
      <c r="B8895" t="s">
        <v>81</v>
      </c>
      <c r="C8895" t="s">
        <v>2234</v>
      </c>
      <c r="D8895" t="s">
        <v>34</v>
      </c>
      <c r="E8895" t="s">
        <v>21135</v>
      </c>
      <c r="F8895">
        <v>4.7</v>
      </c>
      <c r="G8895">
        <v>24</v>
      </c>
      <c r="H8895" t="s">
        <v>36</v>
      </c>
      <c r="I8895" t="s">
        <v>22370</v>
      </c>
      <c r="J8895">
        <v>4.7</v>
      </c>
      <c r="K8895">
        <v>490</v>
      </c>
      <c r="L8895" t="s">
        <v>22371</v>
      </c>
      <c r="M8895" t="s">
        <v>1036</v>
      </c>
      <c r="N8895">
        <v>27834</v>
      </c>
      <c r="O8895" t="s">
        <v>53</v>
      </c>
      <c r="P8895">
        <v>4.8</v>
      </c>
      <c r="Q8895">
        <v>4.5999999999999996</v>
      </c>
      <c r="R8895">
        <v>4.5999999999999996</v>
      </c>
      <c r="S8895">
        <v>4.5</v>
      </c>
      <c r="T8895">
        <v>4.5999999999999996</v>
      </c>
      <c r="U8895">
        <v>4.8</v>
      </c>
      <c r="V8895" t="s">
        <v>30836</v>
      </c>
      <c r="W8895" t="s">
        <v>77</v>
      </c>
      <c r="X8895" t="s">
        <v>55</v>
      </c>
      <c r="Y8895">
        <v>15</v>
      </c>
      <c r="Z8895">
        <v>18</v>
      </c>
      <c r="AA8895" t="s">
        <v>44</v>
      </c>
      <c r="AB8895" t="s">
        <v>151</v>
      </c>
      <c r="AC8895" t="s">
        <v>1134</v>
      </c>
      <c r="AD8895" t="s">
        <v>30837</v>
      </c>
      <c r="AE8895" t="s">
        <v>30838</v>
      </c>
      <c r="AF8895">
        <v>34225</v>
      </c>
    </row>
    <row r="8896" spans="1:32" x14ac:dyDescent="0.35">
      <c r="A8896">
        <v>2021</v>
      </c>
      <c r="B8896" t="s">
        <v>69</v>
      </c>
      <c r="C8896" t="s">
        <v>3047</v>
      </c>
      <c r="D8896" t="s">
        <v>34</v>
      </c>
      <c r="E8896" t="s">
        <v>30839</v>
      </c>
      <c r="F8896">
        <v>4.8</v>
      </c>
      <c r="G8896">
        <v>19</v>
      </c>
      <c r="H8896" t="s">
        <v>36</v>
      </c>
      <c r="I8896" t="s">
        <v>7359</v>
      </c>
      <c r="J8896">
        <v>4.2</v>
      </c>
      <c r="K8896">
        <v>420</v>
      </c>
      <c r="L8896" t="s">
        <v>7360</v>
      </c>
      <c r="M8896" t="s">
        <v>1103</v>
      </c>
      <c r="N8896">
        <v>20716</v>
      </c>
      <c r="O8896" t="s">
        <v>53</v>
      </c>
      <c r="P8896">
        <v>4.9000000000000004</v>
      </c>
      <c r="Q8896">
        <v>4.7</v>
      </c>
      <c r="R8896">
        <v>4.9000000000000004</v>
      </c>
      <c r="S8896">
        <v>4.7</v>
      </c>
      <c r="T8896">
        <v>4.8</v>
      </c>
      <c r="U8896">
        <v>4.8</v>
      </c>
      <c r="V8896" t="s">
        <v>5886</v>
      </c>
      <c r="W8896" t="s">
        <v>76</v>
      </c>
      <c r="X8896" t="s">
        <v>43</v>
      </c>
      <c r="Y8896">
        <v>20</v>
      </c>
      <c r="Z8896">
        <v>25</v>
      </c>
      <c r="AA8896" t="s">
        <v>44</v>
      </c>
      <c r="AB8896" t="s">
        <v>125</v>
      </c>
      <c r="AC8896" t="s">
        <v>126</v>
      </c>
      <c r="AD8896" t="s">
        <v>30840</v>
      </c>
      <c r="AE8896" t="s">
        <v>30841</v>
      </c>
      <c r="AF8896">
        <v>10604</v>
      </c>
    </row>
    <row r="8897" spans="1:32" x14ac:dyDescent="0.35">
      <c r="A8897">
        <v>2020</v>
      </c>
      <c r="B8897" t="s">
        <v>81</v>
      </c>
      <c r="C8897" t="s">
        <v>3989</v>
      </c>
      <c r="D8897" t="s">
        <v>34</v>
      </c>
      <c r="E8897" t="s">
        <v>8721</v>
      </c>
      <c r="F8897">
        <v>4.9000000000000004</v>
      </c>
      <c r="G8897">
        <v>52</v>
      </c>
      <c r="H8897" t="s">
        <v>36</v>
      </c>
      <c r="I8897" t="s">
        <v>18143</v>
      </c>
      <c r="J8897">
        <v>4.7</v>
      </c>
      <c r="K8897">
        <v>2321</v>
      </c>
      <c r="L8897" t="s">
        <v>18144</v>
      </c>
      <c r="M8897" t="s">
        <v>472</v>
      </c>
      <c r="N8897">
        <v>33417</v>
      </c>
      <c r="O8897" t="s">
        <v>53</v>
      </c>
      <c r="P8897">
        <v>4.9000000000000004</v>
      </c>
      <c r="Q8897">
        <v>4.8</v>
      </c>
      <c r="R8897">
        <v>4.9000000000000004</v>
      </c>
      <c r="S8897">
        <v>4.8</v>
      </c>
      <c r="T8897">
        <v>4.8</v>
      </c>
      <c r="U8897">
        <v>5</v>
      </c>
      <c r="V8897" t="s">
        <v>1121</v>
      </c>
      <c r="W8897" t="s">
        <v>77</v>
      </c>
      <c r="X8897" t="s">
        <v>43</v>
      </c>
      <c r="Y8897">
        <v>22</v>
      </c>
      <c r="Z8897">
        <v>32</v>
      </c>
      <c r="AA8897" t="s">
        <v>44</v>
      </c>
      <c r="AB8897" t="s">
        <v>45</v>
      </c>
      <c r="AC8897" t="s">
        <v>46</v>
      </c>
      <c r="AD8897" t="s">
        <v>30842</v>
      </c>
      <c r="AE8897" t="s">
        <v>30843</v>
      </c>
      <c r="AF8897">
        <v>11167</v>
      </c>
    </row>
    <row r="8898" spans="1:32" x14ac:dyDescent="0.35">
      <c r="A8898">
        <v>2021</v>
      </c>
      <c r="B8898" t="s">
        <v>616</v>
      </c>
      <c r="C8898" t="s">
        <v>15148</v>
      </c>
      <c r="D8898" t="s">
        <v>34</v>
      </c>
      <c r="E8898" t="s">
        <v>15149</v>
      </c>
      <c r="F8898">
        <v>4.8</v>
      </c>
      <c r="G8898">
        <v>46</v>
      </c>
      <c r="H8898" t="s">
        <v>36</v>
      </c>
      <c r="I8898" t="s">
        <v>15150</v>
      </c>
      <c r="J8898">
        <v>4.7</v>
      </c>
      <c r="K8898">
        <v>2630</v>
      </c>
      <c r="L8898" t="s">
        <v>15151</v>
      </c>
      <c r="M8898" t="s">
        <v>472</v>
      </c>
      <c r="N8898">
        <v>33331</v>
      </c>
      <c r="O8898" t="s">
        <v>53</v>
      </c>
      <c r="P8898">
        <v>4.8</v>
      </c>
      <c r="Q8898">
        <v>4.8</v>
      </c>
      <c r="R8898">
        <v>4.7</v>
      </c>
      <c r="S8898">
        <v>4.8</v>
      </c>
      <c r="T8898">
        <v>4.9000000000000004</v>
      </c>
      <c r="U8898">
        <v>4.8</v>
      </c>
      <c r="V8898" t="s">
        <v>1667</v>
      </c>
      <c r="W8898" t="s">
        <v>42</v>
      </c>
      <c r="X8898" t="s">
        <v>43</v>
      </c>
      <c r="Y8898">
        <v>27</v>
      </c>
      <c r="Z8898">
        <v>37</v>
      </c>
      <c r="AA8898" t="s">
        <v>44</v>
      </c>
      <c r="AB8898" t="s">
        <v>45</v>
      </c>
      <c r="AC8898" t="s">
        <v>3488</v>
      </c>
      <c r="AD8898" t="s">
        <v>15152</v>
      </c>
      <c r="AE8898" t="s">
        <v>15153</v>
      </c>
      <c r="AF8898">
        <v>15043</v>
      </c>
    </row>
    <row r="8899" spans="1:32" x14ac:dyDescent="0.35">
      <c r="A8899">
        <v>2021</v>
      </c>
      <c r="B8899" t="s">
        <v>32</v>
      </c>
      <c r="C8899" t="s">
        <v>1771</v>
      </c>
      <c r="D8899" t="s">
        <v>34</v>
      </c>
      <c r="E8899" t="s">
        <v>14614</v>
      </c>
      <c r="F8899">
        <v>4.8</v>
      </c>
      <c r="G8899">
        <v>74</v>
      </c>
      <c r="H8899" t="s">
        <v>36</v>
      </c>
      <c r="I8899" t="s">
        <v>30844</v>
      </c>
      <c r="J8899">
        <v>4.4000000000000004</v>
      </c>
      <c r="K8899">
        <v>610</v>
      </c>
      <c r="L8899" t="s">
        <v>30845</v>
      </c>
      <c r="M8899" t="s">
        <v>472</v>
      </c>
      <c r="N8899">
        <v>33483</v>
      </c>
      <c r="O8899" t="s">
        <v>53</v>
      </c>
      <c r="P8899">
        <v>4.8</v>
      </c>
      <c r="Q8899">
        <v>4.7</v>
      </c>
      <c r="R8899">
        <v>4.8</v>
      </c>
      <c r="S8899">
        <v>4.7</v>
      </c>
      <c r="T8899">
        <v>4.9000000000000004</v>
      </c>
      <c r="U8899">
        <v>4.9000000000000004</v>
      </c>
      <c r="V8899" t="s">
        <v>1133</v>
      </c>
      <c r="W8899" t="s">
        <v>42</v>
      </c>
      <c r="X8899" t="s">
        <v>43</v>
      </c>
      <c r="Y8899">
        <v>30</v>
      </c>
      <c r="Z8899">
        <v>38</v>
      </c>
      <c r="AA8899" t="s">
        <v>44</v>
      </c>
      <c r="AB8899" t="s">
        <v>78</v>
      </c>
      <c r="AC8899" t="s">
        <v>3390</v>
      </c>
      <c r="AD8899" t="s">
        <v>30846</v>
      </c>
      <c r="AE8899" t="s">
        <v>30847</v>
      </c>
      <c r="AF8899">
        <v>30567</v>
      </c>
    </row>
    <row r="8900" spans="1:32" x14ac:dyDescent="0.35">
      <c r="A8900">
        <v>2019</v>
      </c>
      <c r="B8900" t="s">
        <v>81</v>
      </c>
      <c r="C8900" t="s">
        <v>2234</v>
      </c>
      <c r="D8900" t="s">
        <v>34</v>
      </c>
      <c r="E8900" t="s">
        <v>1868</v>
      </c>
      <c r="F8900">
        <v>4.7</v>
      </c>
      <c r="G8900">
        <v>24</v>
      </c>
      <c r="H8900" t="s">
        <v>36</v>
      </c>
      <c r="I8900" t="s">
        <v>3329</v>
      </c>
      <c r="J8900">
        <v>4.7</v>
      </c>
      <c r="K8900">
        <v>2357</v>
      </c>
      <c r="L8900" t="s">
        <v>3330</v>
      </c>
      <c r="M8900" t="s">
        <v>472</v>
      </c>
      <c r="N8900">
        <v>33181</v>
      </c>
      <c r="O8900" t="s">
        <v>53</v>
      </c>
      <c r="P8900">
        <v>4.8</v>
      </c>
      <c r="Q8900">
        <v>4.5999999999999996</v>
      </c>
      <c r="R8900">
        <v>4.5999999999999996</v>
      </c>
      <c r="S8900">
        <v>4.5</v>
      </c>
      <c r="T8900">
        <v>4.5999999999999996</v>
      </c>
      <c r="U8900">
        <v>4.8</v>
      </c>
      <c r="V8900" t="s">
        <v>175</v>
      </c>
      <c r="W8900" t="s">
        <v>4530</v>
      </c>
      <c r="X8900" t="s">
        <v>55</v>
      </c>
      <c r="Y8900">
        <v>15</v>
      </c>
      <c r="Z8900">
        <v>18</v>
      </c>
      <c r="AA8900" t="s">
        <v>44</v>
      </c>
      <c r="AB8900" t="s">
        <v>151</v>
      </c>
      <c r="AC8900" t="s">
        <v>1134</v>
      </c>
      <c r="AD8900" t="s">
        <v>30848</v>
      </c>
      <c r="AE8900">
        <v>22343701</v>
      </c>
      <c r="AF8900">
        <v>17731</v>
      </c>
    </row>
    <row r="8901" spans="1:32" x14ac:dyDescent="0.35">
      <c r="A8901">
        <v>2018</v>
      </c>
      <c r="B8901" t="s">
        <v>389</v>
      </c>
      <c r="C8901" t="s">
        <v>3761</v>
      </c>
      <c r="D8901" t="s">
        <v>34</v>
      </c>
      <c r="E8901" t="s">
        <v>30327</v>
      </c>
      <c r="F8901">
        <v>4.5999999999999996</v>
      </c>
      <c r="G8901">
        <v>117</v>
      </c>
      <c r="H8901" t="s">
        <v>36</v>
      </c>
      <c r="I8901" t="s">
        <v>7778</v>
      </c>
      <c r="J8901">
        <v>4.8</v>
      </c>
      <c r="K8901">
        <v>531</v>
      </c>
      <c r="L8901" t="s">
        <v>7779</v>
      </c>
      <c r="M8901" t="s">
        <v>472</v>
      </c>
      <c r="N8901">
        <v>33181</v>
      </c>
      <c r="O8901" t="s">
        <v>40</v>
      </c>
      <c r="P8901">
        <v>4.7</v>
      </c>
      <c r="Q8901">
        <v>4.7</v>
      </c>
      <c r="R8901">
        <v>4.9000000000000004</v>
      </c>
      <c r="S8901">
        <v>4.4000000000000004</v>
      </c>
      <c r="T8901">
        <v>4.7</v>
      </c>
      <c r="U8901">
        <v>4.5999999999999996</v>
      </c>
      <c r="V8901" t="s">
        <v>42</v>
      </c>
      <c r="W8901" t="s">
        <v>42</v>
      </c>
      <c r="X8901" t="s">
        <v>95</v>
      </c>
      <c r="Y8901">
        <v>136</v>
      </c>
      <c r="Z8901">
        <v>123</v>
      </c>
      <c r="AA8901" t="s">
        <v>1227</v>
      </c>
      <c r="AB8901" t="s">
        <v>1228</v>
      </c>
      <c r="AC8901" t="s">
        <v>1227</v>
      </c>
      <c r="AD8901" t="s">
        <v>30849</v>
      </c>
      <c r="AE8901" t="s">
        <v>30850</v>
      </c>
      <c r="AF8901">
        <v>32704</v>
      </c>
    </row>
    <row r="8902" spans="1:32" x14ac:dyDescent="0.35">
      <c r="A8902">
        <v>2019</v>
      </c>
      <c r="B8902" t="s">
        <v>516</v>
      </c>
      <c r="C8902" t="s">
        <v>517</v>
      </c>
      <c r="D8902" t="s">
        <v>34</v>
      </c>
      <c r="E8902" t="s">
        <v>15794</v>
      </c>
      <c r="F8902">
        <v>4.8</v>
      </c>
      <c r="G8902">
        <v>230</v>
      </c>
      <c r="H8902" t="s">
        <v>36</v>
      </c>
      <c r="I8902" t="s">
        <v>15795</v>
      </c>
      <c r="J8902">
        <v>4.5999999999999996</v>
      </c>
      <c r="K8902">
        <v>401</v>
      </c>
      <c r="L8902" t="s">
        <v>15796</v>
      </c>
      <c r="M8902" t="s">
        <v>538</v>
      </c>
      <c r="N8902">
        <v>19605</v>
      </c>
      <c r="O8902" t="s">
        <v>40</v>
      </c>
      <c r="P8902">
        <v>4.8</v>
      </c>
      <c r="Q8902">
        <v>4.8</v>
      </c>
      <c r="R8902">
        <v>4.8</v>
      </c>
      <c r="S8902">
        <v>4.8</v>
      </c>
      <c r="T8902">
        <v>4.9000000000000004</v>
      </c>
      <c r="U8902">
        <v>4.8</v>
      </c>
      <c r="V8902" t="s">
        <v>3541</v>
      </c>
      <c r="W8902" t="s">
        <v>1409</v>
      </c>
      <c r="X8902" t="s">
        <v>124</v>
      </c>
      <c r="Y8902">
        <v>24</v>
      </c>
      <c r="Z8902">
        <v>30</v>
      </c>
      <c r="AA8902" t="s">
        <v>44</v>
      </c>
      <c r="AB8902" t="s">
        <v>151</v>
      </c>
      <c r="AC8902" t="s">
        <v>522</v>
      </c>
      <c r="AD8902" t="s">
        <v>15797</v>
      </c>
      <c r="AE8902" t="s">
        <v>15798</v>
      </c>
      <c r="AF8902">
        <v>34061</v>
      </c>
    </row>
    <row r="8903" spans="1:32" x14ac:dyDescent="0.35">
      <c r="A8903">
        <v>2018</v>
      </c>
      <c r="B8903" t="s">
        <v>257</v>
      </c>
      <c r="C8903" t="s">
        <v>23869</v>
      </c>
      <c r="D8903" t="s">
        <v>34</v>
      </c>
      <c r="E8903" t="s">
        <v>180</v>
      </c>
      <c r="F8903">
        <v>4.7</v>
      </c>
      <c r="G8903">
        <v>7</v>
      </c>
      <c r="H8903" t="s">
        <v>36</v>
      </c>
      <c r="I8903" t="s">
        <v>30851</v>
      </c>
      <c r="J8903">
        <v>4.5999999999999996</v>
      </c>
      <c r="K8903">
        <v>43</v>
      </c>
      <c r="L8903" t="s">
        <v>30852</v>
      </c>
      <c r="M8903" t="s">
        <v>538</v>
      </c>
      <c r="N8903">
        <v>19382</v>
      </c>
      <c r="O8903" t="s">
        <v>53</v>
      </c>
      <c r="P8903">
        <v>4.7</v>
      </c>
      <c r="Q8903">
        <v>4.7</v>
      </c>
      <c r="R8903">
        <v>5</v>
      </c>
      <c r="S8903">
        <v>4.5999999999999996</v>
      </c>
      <c r="T8903">
        <v>5</v>
      </c>
      <c r="U8903">
        <v>4.4000000000000004</v>
      </c>
      <c r="V8903" t="s">
        <v>1179</v>
      </c>
      <c r="W8903" t="s">
        <v>30853</v>
      </c>
      <c r="X8903" t="s">
        <v>124</v>
      </c>
      <c r="Y8903">
        <v>21</v>
      </c>
      <c r="Z8903">
        <v>31</v>
      </c>
      <c r="AA8903" t="s">
        <v>44</v>
      </c>
      <c r="AB8903" t="s">
        <v>198</v>
      </c>
      <c r="AC8903" t="s">
        <v>23977</v>
      </c>
      <c r="AD8903" t="s">
        <v>30854</v>
      </c>
      <c r="AE8903" t="s">
        <v>30855</v>
      </c>
      <c r="AF8903">
        <v>61160</v>
      </c>
    </row>
    <row r="8904" spans="1:32" x14ac:dyDescent="0.35">
      <c r="A8904">
        <v>2019</v>
      </c>
      <c r="B8904" t="s">
        <v>108</v>
      </c>
      <c r="C8904" t="s">
        <v>2760</v>
      </c>
      <c r="D8904" t="s">
        <v>634</v>
      </c>
      <c r="E8904" t="s">
        <v>22505</v>
      </c>
      <c r="F8904">
        <v>5</v>
      </c>
      <c r="G8904">
        <v>10</v>
      </c>
      <c r="H8904" t="s">
        <v>36</v>
      </c>
      <c r="I8904" t="s">
        <v>21283</v>
      </c>
      <c r="J8904">
        <v>4.5999999999999996</v>
      </c>
      <c r="K8904">
        <v>307</v>
      </c>
      <c r="L8904" t="s">
        <v>21284</v>
      </c>
      <c r="M8904" t="s">
        <v>538</v>
      </c>
      <c r="N8904">
        <v>19333</v>
      </c>
      <c r="O8904" t="s">
        <v>40</v>
      </c>
      <c r="P8904">
        <v>5</v>
      </c>
      <c r="Q8904">
        <v>5</v>
      </c>
      <c r="R8904">
        <v>5</v>
      </c>
      <c r="S8904">
        <v>4.7</v>
      </c>
      <c r="T8904">
        <v>5</v>
      </c>
      <c r="U8904">
        <v>4.9000000000000004</v>
      </c>
      <c r="V8904" t="s">
        <v>712</v>
      </c>
      <c r="W8904" t="s">
        <v>3310</v>
      </c>
      <c r="X8904" t="s">
        <v>124</v>
      </c>
      <c r="Y8904">
        <v>16</v>
      </c>
      <c r="Z8904">
        <v>22</v>
      </c>
      <c r="AA8904" t="s">
        <v>44</v>
      </c>
      <c r="AB8904" t="s">
        <v>125</v>
      </c>
      <c r="AC8904" t="s">
        <v>714</v>
      </c>
      <c r="AD8904" t="s">
        <v>30856</v>
      </c>
      <c r="AE8904" t="s">
        <v>30857</v>
      </c>
      <c r="AF8904">
        <v>27328</v>
      </c>
    </row>
    <row r="8905" spans="1:32" x14ac:dyDescent="0.35">
      <c r="A8905">
        <v>2020</v>
      </c>
      <c r="B8905" t="s">
        <v>69</v>
      </c>
      <c r="C8905" t="s">
        <v>1061</v>
      </c>
      <c r="D8905" t="s">
        <v>34</v>
      </c>
      <c r="E8905" t="s">
        <v>9783</v>
      </c>
      <c r="F8905">
        <v>4.9000000000000004</v>
      </c>
      <c r="G8905">
        <v>169</v>
      </c>
      <c r="H8905" t="s">
        <v>36</v>
      </c>
      <c r="I8905" t="s">
        <v>9784</v>
      </c>
      <c r="J8905">
        <v>4.8</v>
      </c>
      <c r="K8905">
        <v>1735</v>
      </c>
      <c r="L8905" t="s">
        <v>9785</v>
      </c>
      <c r="M8905" t="s">
        <v>538</v>
      </c>
      <c r="N8905">
        <v>19115</v>
      </c>
      <c r="O8905" t="s">
        <v>53</v>
      </c>
      <c r="P8905">
        <v>4.8</v>
      </c>
      <c r="Q8905">
        <v>4.8</v>
      </c>
      <c r="R8905">
        <v>4.9000000000000004</v>
      </c>
      <c r="S8905">
        <v>4.8</v>
      </c>
      <c r="T8905">
        <v>4.9000000000000004</v>
      </c>
      <c r="U8905">
        <v>4.9000000000000004</v>
      </c>
      <c r="V8905" t="s">
        <v>721</v>
      </c>
      <c r="W8905" t="s">
        <v>42</v>
      </c>
      <c r="X8905" t="s">
        <v>43</v>
      </c>
      <c r="Y8905">
        <v>30</v>
      </c>
      <c r="Z8905">
        <v>38</v>
      </c>
      <c r="AA8905" t="s">
        <v>44</v>
      </c>
      <c r="AB8905" t="s">
        <v>78</v>
      </c>
      <c r="AC8905" t="s">
        <v>664</v>
      </c>
      <c r="AD8905" t="s">
        <v>9786</v>
      </c>
      <c r="AE8905">
        <v>5209861</v>
      </c>
      <c r="AF8905">
        <v>15591</v>
      </c>
    </row>
    <row r="8906" spans="1:32" x14ac:dyDescent="0.35">
      <c r="A8906">
        <v>2021</v>
      </c>
      <c r="B8906" t="s">
        <v>69</v>
      </c>
      <c r="C8906" t="s">
        <v>493</v>
      </c>
      <c r="D8906" t="s">
        <v>34</v>
      </c>
      <c r="E8906" t="s">
        <v>6368</v>
      </c>
      <c r="F8906">
        <v>4.7</v>
      </c>
      <c r="G8906">
        <v>43</v>
      </c>
      <c r="H8906" t="s">
        <v>36</v>
      </c>
      <c r="I8906" t="s">
        <v>30858</v>
      </c>
      <c r="J8906">
        <v>3.7</v>
      </c>
      <c r="K8906">
        <v>34</v>
      </c>
      <c r="L8906" t="s">
        <v>30859</v>
      </c>
      <c r="M8906" t="s">
        <v>604</v>
      </c>
      <c r="N8906" s="1" t="s">
        <v>30860</v>
      </c>
      <c r="O8906" t="s">
        <v>53</v>
      </c>
      <c r="P8906">
        <v>4.7</v>
      </c>
      <c r="Q8906">
        <v>4.7</v>
      </c>
      <c r="R8906">
        <v>4.7</v>
      </c>
      <c r="S8906">
        <v>4.7</v>
      </c>
      <c r="T8906">
        <v>4.8</v>
      </c>
      <c r="U8906">
        <v>4.5999999999999996</v>
      </c>
      <c r="V8906" t="s">
        <v>2116</v>
      </c>
      <c r="W8906" t="s">
        <v>42</v>
      </c>
      <c r="X8906" t="s">
        <v>43</v>
      </c>
      <c r="Y8906">
        <v>29</v>
      </c>
      <c r="Z8906">
        <v>35</v>
      </c>
      <c r="AA8906" t="s">
        <v>44</v>
      </c>
      <c r="AB8906" t="s">
        <v>78</v>
      </c>
      <c r="AC8906" t="s">
        <v>79</v>
      </c>
      <c r="AD8906" t="s">
        <v>30861</v>
      </c>
      <c r="AE8906" s="1" t="s">
        <v>30862</v>
      </c>
      <c r="AF8906">
        <v>23685</v>
      </c>
    </row>
    <row r="8907" spans="1:32" x14ac:dyDescent="0.35">
      <c r="A8907">
        <v>2019</v>
      </c>
      <c r="B8907" t="s">
        <v>69</v>
      </c>
      <c r="C8907" t="s">
        <v>357</v>
      </c>
      <c r="D8907" t="s">
        <v>400</v>
      </c>
      <c r="E8907" t="s">
        <v>16695</v>
      </c>
      <c r="F8907">
        <v>4.8</v>
      </c>
      <c r="G8907">
        <v>223</v>
      </c>
      <c r="H8907" t="s">
        <v>36</v>
      </c>
      <c r="I8907" t="s">
        <v>5666</v>
      </c>
      <c r="J8907">
        <v>4.4000000000000004</v>
      </c>
      <c r="K8907">
        <v>857</v>
      </c>
      <c r="L8907" t="s">
        <v>5667</v>
      </c>
      <c r="M8907" t="s">
        <v>604</v>
      </c>
      <c r="N8907" s="1" t="s">
        <v>5668</v>
      </c>
      <c r="O8907" t="s">
        <v>40</v>
      </c>
      <c r="P8907">
        <v>4.9000000000000004</v>
      </c>
      <c r="Q8907">
        <v>4.8</v>
      </c>
      <c r="R8907">
        <v>4.7</v>
      </c>
      <c r="S8907">
        <v>4.7</v>
      </c>
      <c r="T8907">
        <v>4.7</v>
      </c>
      <c r="U8907">
        <v>4.8</v>
      </c>
      <c r="V8907" t="s">
        <v>144</v>
      </c>
      <c r="W8907" t="s">
        <v>76</v>
      </c>
      <c r="X8907" t="s">
        <v>124</v>
      </c>
      <c r="Y8907">
        <v>18</v>
      </c>
      <c r="Z8907">
        <v>26</v>
      </c>
      <c r="AA8907" t="s">
        <v>44</v>
      </c>
      <c r="AB8907" t="s">
        <v>151</v>
      </c>
      <c r="AC8907" t="s">
        <v>126</v>
      </c>
      <c r="AD8907" t="s">
        <v>30863</v>
      </c>
      <c r="AE8907" t="s">
        <v>30864</v>
      </c>
      <c r="AF8907">
        <v>12027</v>
      </c>
    </row>
    <row r="8908" spans="1:32" x14ac:dyDescent="0.35">
      <c r="A8908">
        <v>2021</v>
      </c>
      <c r="B8908" t="s">
        <v>81</v>
      </c>
      <c r="C8908" t="s">
        <v>9719</v>
      </c>
      <c r="D8908" t="s">
        <v>34</v>
      </c>
      <c r="E8908" t="s">
        <v>30865</v>
      </c>
      <c r="F8908">
        <v>4.8</v>
      </c>
      <c r="G8908">
        <v>2</v>
      </c>
      <c r="H8908" t="s">
        <v>36</v>
      </c>
      <c r="I8908" t="s">
        <v>9803</v>
      </c>
      <c r="J8908">
        <v>4.9000000000000004</v>
      </c>
      <c r="K8908">
        <v>908</v>
      </c>
      <c r="L8908" t="s">
        <v>9804</v>
      </c>
      <c r="M8908" t="s">
        <v>2335</v>
      </c>
      <c r="N8908" s="1" t="s">
        <v>9805</v>
      </c>
      <c r="O8908" t="s">
        <v>40</v>
      </c>
      <c r="P8908">
        <v>5</v>
      </c>
      <c r="Q8908">
        <v>4.5</v>
      </c>
      <c r="R8908">
        <v>5</v>
      </c>
      <c r="S8908">
        <v>4.5</v>
      </c>
      <c r="T8908">
        <v>5</v>
      </c>
      <c r="U8908">
        <v>5</v>
      </c>
      <c r="V8908" t="s">
        <v>3186</v>
      </c>
      <c r="W8908" t="s">
        <v>262</v>
      </c>
      <c r="X8908" t="s">
        <v>124</v>
      </c>
      <c r="Y8908">
        <v>19</v>
      </c>
      <c r="Z8908">
        <v>26</v>
      </c>
      <c r="AA8908" t="s">
        <v>44</v>
      </c>
      <c r="AB8908" t="s">
        <v>151</v>
      </c>
      <c r="AC8908" t="s">
        <v>46</v>
      </c>
      <c r="AD8908" t="s">
        <v>30866</v>
      </c>
      <c r="AE8908" t="s">
        <v>30867</v>
      </c>
      <c r="AF8908">
        <v>12636</v>
      </c>
    </row>
    <row r="8909" spans="1:32" x14ac:dyDescent="0.35">
      <c r="A8909">
        <v>2019</v>
      </c>
      <c r="B8909" t="s">
        <v>257</v>
      </c>
      <c r="C8909" t="s">
        <v>2421</v>
      </c>
      <c r="D8909" t="s">
        <v>34</v>
      </c>
      <c r="E8909" t="s">
        <v>30868</v>
      </c>
      <c r="F8909">
        <v>4.0999999999999996</v>
      </c>
      <c r="G8909">
        <v>22</v>
      </c>
      <c r="H8909" t="s">
        <v>36</v>
      </c>
      <c r="I8909" t="s">
        <v>9063</v>
      </c>
      <c r="J8909">
        <v>4.7</v>
      </c>
      <c r="K8909">
        <v>1352</v>
      </c>
      <c r="L8909" t="s">
        <v>9064</v>
      </c>
      <c r="M8909" t="s">
        <v>679</v>
      </c>
      <c r="N8909">
        <v>11520</v>
      </c>
      <c r="O8909" t="s">
        <v>53</v>
      </c>
      <c r="P8909">
        <v>4.5</v>
      </c>
      <c r="Q8909">
        <v>4.5999999999999996</v>
      </c>
      <c r="R8909">
        <v>4</v>
      </c>
      <c r="S8909">
        <v>3.4</v>
      </c>
      <c r="T8909">
        <v>4.5</v>
      </c>
      <c r="U8909">
        <v>3.5</v>
      </c>
      <c r="V8909" t="s">
        <v>1179</v>
      </c>
      <c r="W8909" t="s">
        <v>42</v>
      </c>
      <c r="X8909" t="s">
        <v>124</v>
      </c>
      <c r="Y8909">
        <v>20</v>
      </c>
      <c r="Z8909">
        <v>25</v>
      </c>
      <c r="AA8909" t="s">
        <v>44</v>
      </c>
      <c r="AB8909" t="s">
        <v>45</v>
      </c>
      <c r="AC8909" t="s">
        <v>264</v>
      </c>
      <c r="AD8909" t="s">
        <v>30869</v>
      </c>
      <c r="AE8909" t="s">
        <v>30870</v>
      </c>
      <c r="AF8909">
        <v>40171</v>
      </c>
    </row>
    <row r="8910" spans="1:32" x14ac:dyDescent="0.35">
      <c r="A8910">
        <v>2018</v>
      </c>
      <c r="B8910" t="s">
        <v>409</v>
      </c>
      <c r="C8910" t="s">
        <v>1691</v>
      </c>
      <c r="D8910" t="s">
        <v>34</v>
      </c>
      <c r="E8910" t="s">
        <v>2069</v>
      </c>
      <c r="F8910">
        <v>4.8</v>
      </c>
      <c r="G8910">
        <v>395</v>
      </c>
      <c r="H8910" t="s">
        <v>36</v>
      </c>
      <c r="I8910" t="s">
        <v>23451</v>
      </c>
      <c r="J8910">
        <v>4.7</v>
      </c>
      <c r="K8910">
        <v>357</v>
      </c>
      <c r="L8910" t="s">
        <v>23452</v>
      </c>
      <c r="M8910" t="s">
        <v>2335</v>
      </c>
      <c r="N8910" s="1" t="s">
        <v>23453</v>
      </c>
      <c r="O8910" t="s">
        <v>53</v>
      </c>
      <c r="P8910">
        <v>4.9000000000000004</v>
      </c>
      <c r="Q8910">
        <v>4.8</v>
      </c>
      <c r="R8910">
        <v>4.8</v>
      </c>
      <c r="S8910">
        <v>4.5999999999999996</v>
      </c>
      <c r="T8910">
        <v>4.9000000000000004</v>
      </c>
      <c r="U8910">
        <v>4.7</v>
      </c>
      <c r="V8910" t="s">
        <v>566</v>
      </c>
      <c r="W8910" t="s">
        <v>2792</v>
      </c>
      <c r="X8910" t="s">
        <v>55</v>
      </c>
      <c r="Y8910">
        <v>18</v>
      </c>
      <c r="Z8910">
        <v>25</v>
      </c>
      <c r="AA8910" t="s">
        <v>44</v>
      </c>
      <c r="AB8910" t="s">
        <v>45</v>
      </c>
      <c r="AC8910" t="s">
        <v>474</v>
      </c>
      <c r="AD8910" t="s">
        <v>30871</v>
      </c>
      <c r="AE8910">
        <v>1890584</v>
      </c>
      <c r="AF8910">
        <v>23501</v>
      </c>
    </row>
    <row r="8911" spans="1:32" x14ac:dyDescent="0.35">
      <c r="A8911">
        <v>2019</v>
      </c>
      <c r="B8911" t="s">
        <v>409</v>
      </c>
      <c r="C8911" t="s">
        <v>1691</v>
      </c>
      <c r="D8911" t="s">
        <v>34</v>
      </c>
      <c r="E8911" t="s">
        <v>30872</v>
      </c>
      <c r="F8911">
        <v>4.8</v>
      </c>
      <c r="G8911">
        <v>224</v>
      </c>
      <c r="H8911" t="s">
        <v>36</v>
      </c>
      <c r="I8911" t="s">
        <v>30873</v>
      </c>
      <c r="J8911">
        <v>4.9000000000000004</v>
      </c>
      <c r="K8911">
        <v>358</v>
      </c>
      <c r="L8911" t="s">
        <v>30874</v>
      </c>
      <c r="M8911" t="s">
        <v>699</v>
      </c>
      <c r="N8911" s="1" t="s">
        <v>30875</v>
      </c>
      <c r="O8911" t="s">
        <v>53</v>
      </c>
      <c r="P8911">
        <v>4.9000000000000004</v>
      </c>
      <c r="Q8911">
        <v>4.9000000000000004</v>
      </c>
      <c r="R8911">
        <v>4.8</v>
      </c>
      <c r="S8911">
        <v>4.5999999999999996</v>
      </c>
      <c r="T8911">
        <v>4.9000000000000004</v>
      </c>
      <c r="U8911">
        <v>4.8</v>
      </c>
      <c r="V8911" t="s">
        <v>566</v>
      </c>
      <c r="W8911" t="s">
        <v>42</v>
      </c>
      <c r="X8911" t="s">
        <v>55</v>
      </c>
      <c r="Y8911">
        <v>18</v>
      </c>
      <c r="Z8911">
        <v>25</v>
      </c>
      <c r="AA8911" t="s">
        <v>44</v>
      </c>
      <c r="AB8911" t="s">
        <v>45</v>
      </c>
      <c r="AC8911" t="s">
        <v>474</v>
      </c>
      <c r="AD8911" t="s">
        <v>30876</v>
      </c>
      <c r="AE8911" t="s">
        <v>30877</v>
      </c>
      <c r="AF8911">
        <v>69017</v>
      </c>
    </row>
    <row r="8912" spans="1:32" x14ac:dyDescent="0.35">
      <c r="A8912">
        <v>2019</v>
      </c>
      <c r="B8912" t="s">
        <v>516</v>
      </c>
      <c r="C8912" t="s">
        <v>7166</v>
      </c>
      <c r="D8912" t="s">
        <v>34</v>
      </c>
      <c r="E8912" t="s">
        <v>16462</v>
      </c>
      <c r="F8912">
        <v>4.8</v>
      </c>
      <c r="G8912">
        <v>230</v>
      </c>
      <c r="H8912" t="s">
        <v>36</v>
      </c>
      <c r="I8912" t="s">
        <v>15509</v>
      </c>
      <c r="J8912">
        <v>4.4000000000000004</v>
      </c>
      <c r="K8912">
        <v>158</v>
      </c>
      <c r="L8912" t="s">
        <v>15510</v>
      </c>
      <c r="M8912" t="s">
        <v>699</v>
      </c>
      <c r="N8912" s="1" t="s">
        <v>9078</v>
      </c>
      <c r="O8912" t="s">
        <v>53</v>
      </c>
      <c r="P8912">
        <v>4.8</v>
      </c>
      <c r="Q8912">
        <v>4.8</v>
      </c>
      <c r="R8912">
        <v>4.8</v>
      </c>
      <c r="S8912">
        <v>4.8</v>
      </c>
      <c r="T8912">
        <v>4.9000000000000004</v>
      </c>
      <c r="U8912">
        <v>4.8</v>
      </c>
      <c r="V8912" t="s">
        <v>521</v>
      </c>
      <c r="W8912" t="s">
        <v>42</v>
      </c>
      <c r="X8912" t="s">
        <v>124</v>
      </c>
      <c r="Y8912">
        <v>24</v>
      </c>
      <c r="Z8912">
        <v>30</v>
      </c>
      <c r="AA8912" t="s">
        <v>44</v>
      </c>
      <c r="AB8912" t="s">
        <v>151</v>
      </c>
      <c r="AC8912" t="s">
        <v>522</v>
      </c>
      <c r="AD8912" t="s">
        <v>30878</v>
      </c>
      <c r="AE8912" t="s">
        <v>30879</v>
      </c>
      <c r="AF8912">
        <v>37902</v>
      </c>
    </row>
    <row r="8913" spans="1:32" x14ac:dyDescent="0.35">
      <c r="A8913">
        <v>2018</v>
      </c>
      <c r="B8913" t="s">
        <v>585</v>
      </c>
      <c r="C8913" t="s">
        <v>2242</v>
      </c>
      <c r="D8913" t="s">
        <v>34</v>
      </c>
      <c r="E8913" t="s">
        <v>30880</v>
      </c>
      <c r="F8913">
        <v>4.8</v>
      </c>
      <c r="G8913">
        <v>68</v>
      </c>
      <c r="H8913" t="s">
        <v>36</v>
      </c>
      <c r="I8913" t="s">
        <v>7855</v>
      </c>
      <c r="J8913">
        <v>4.5999999999999996</v>
      </c>
      <c r="K8913">
        <v>546</v>
      </c>
      <c r="L8913" t="s">
        <v>7856</v>
      </c>
      <c r="M8913" t="s">
        <v>699</v>
      </c>
      <c r="N8913" s="1" t="s">
        <v>7857</v>
      </c>
      <c r="O8913" t="s">
        <v>53</v>
      </c>
      <c r="P8913">
        <v>4.9000000000000004</v>
      </c>
      <c r="Q8913">
        <v>4.8</v>
      </c>
      <c r="R8913">
        <v>4.9000000000000004</v>
      </c>
      <c r="S8913">
        <v>4.5</v>
      </c>
      <c r="T8913">
        <v>4.9000000000000004</v>
      </c>
      <c r="U8913">
        <v>4.9000000000000004</v>
      </c>
      <c r="V8913" t="s">
        <v>6809</v>
      </c>
      <c r="W8913" t="s">
        <v>42</v>
      </c>
      <c r="X8913" t="s">
        <v>124</v>
      </c>
      <c r="Y8913">
        <v>17</v>
      </c>
      <c r="Z8913">
        <v>23</v>
      </c>
      <c r="AA8913" t="s">
        <v>44</v>
      </c>
      <c r="AB8913" t="s">
        <v>294</v>
      </c>
      <c r="AC8913" t="s">
        <v>714</v>
      </c>
      <c r="AD8913" t="s">
        <v>30881</v>
      </c>
      <c r="AE8913" t="s">
        <v>30882</v>
      </c>
      <c r="AF8913">
        <v>24208</v>
      </c>
    </row>
    <row r="8914" spans="1:32" x14ac:dyDescent="0.35">
      <c r="A8914">
        <v>2019</v>
      </c>
      <c r="B8914" t="s">
        <v>32</v>
      </c>
      <c r="C8914" t="s">
        <v>4978</v>
      </c>
      <c r="D8914" t="s">
        <v>34</v>
      </c>
      <c r="E8914" t="s">
        <v>30883</v>
      </c>
      <c r="F8914">
        <v>4.5999999999999996</v>
      </c>
      <c r="G8914">
        <v>363</v>
      </c>
      <c r="H8914" t="s">
        <v>36</v>
      </c>
      <c r="I8914" t="s">
        <v>10579</v>
      </c>
      <c r="J8914">
        <v>4.9000000000000004</v>
      </c>
      <c r="K8914">
        <v>2464</v>
      </c>
      <c r="L8914" t="s">
        <v>10580</v>
      </c>
      <c r="M8914" t="s">
        <v>699</v>
      </c>
      <c r="N8914" s="1" t="s">
        <v>10581</v>
      </c>
      <c r="O8914" t="s">
        <v>40</v>
      </c>
      <c r="P8914">
        <v>4.8</v>
      </c>
      <c r="Q8914">
        <v>4.7</v>
      </c>
      <c r="R8914">
        <v>4.5999999999999996</v>
      </c>
      <c r="S8914">
        <v>4.5</v>
      </c>
      <c r="T8914">
        <v>4.7</v>
      </c>
      <c r="U8914">
        <v>4.5999999999999996</v>
      </c>
      <c r="V8914" t="s">
        <v>743</v>
      </c>
      <c r="W8914" t="s">
        <v>42</v>
      </c>
      <c r="X8914" t="s">
        <v>124</v>
      </c>
      <c r="Y8914">
        <v>20</v>
      </c>
      <c r="Z8914">
        <v>26</v>
      </c>
      <c r="AA8914" t="s">
        <v>44</v>
      </c>
      <c r="AB8914" t="s">
        <v>45</v>
      </c>
      <c r="AC8914" t="s">
        <v>46</v>
      </c>
      <c r="AD8914" t="s">
        <v>30884</v>
      </c>
      <c r="AE8914" t="s">
        <v>30885</v>
      </c>
      <c r="AF8914">
        <v>10744</v>
      </c>
    </row>
    <row r="8915" spans="1:32" x14ac:dyDescent="0.35">
      <c r="A8915">
        <v>2019</v>
      </c>
      <c r="B8915" t="s">
        <v>288</v>
      </c>
      <c r="C8915" t="s">
        <v>3280</v>
      </c>
      <c r="D8915" t="s">
        <v>34</v>
      </c>
      <c r="E8915" t="s">
        <v>4809</v>
      </c>
      <c r="F8915">
        <v>4.8</v>
      </c>
      <c r="G8915">
        <v>11</v>
      </c>
      <c r="H8915" t="s">
        <v>36</v>
      </c>
      <c r="I8915" t="s">
        <v>718</v>
      </c>
      <c r="J8915">
        <v>4.8</v>
      </c>
      <c r="K8915">
        <v>609</v>
      </c>
      <c r="L8915" t="s">
        <v>719</v>
      </c>
      <c r="M8915" t="s">
        <v>699</v>
      </c>
      <c r="N8915" s="1" t="s">
        <v>720</v>
      </c>
      <c r="O8915" t="s">
        <v>75</v>
      </c>
      <c r="P8915">
        <v>4.5999999999999996</v>
      </c>
      <c r="Q8915">
        <v>4.7</v>
      </c>
      <c r="R8915">
        <v>4.8</v>
      </c>
      <c r="S8915">
        <v>4.5</v>
      </c>
      <c r="T8915">
        <v>5</v>
      </c>
      <c r="U8915">
        <v>4.9000000000000004</v>
      </c>
      <c r="V8915" t="s">
        <v>1739</v>
      </c>
      <c r="W8915" t="s">
        <v>386</v>
      </c>
      <c r="X8915" t="s">
        <v>124</v>
      </c>
      <c r="Y8915">
        <v>17</v>
      </c>
      <c r="Z8915">
        <v>26</v>
      </c>
      <c r="AA8915" t="s">
        <v>44</v>
      </c>
      <c r="AB8915" t="s">
        <v>45</v>
      </c>
      <c r="AC8915" t="s">
        <v>1165</v>
      </c>
      <c r="AD8915" t="s">
        <v>30886</v>
      </c>
      <c r="AE8915" t="s">
        <v>30887</v>
      </c>
      <c r="AF8915">
        <v>18459</v>
      </c>
    </row>
    <row r="8916" spans="1:32" x14ac:dyDescent="0.35">
      <c r="A8916">
        <v>2020</v>
      </c>
      <c r="B8916" t="s">
        <v>108</v>
      </c>
      <c r="C8916" t="s">
        <v>1594</v>
      </c>
      <c r="D8916" t="s">
        <v>34</v>
      </c>
      <c r="E8916" t="s">
        <v>30888</v>
      </c>
      <c r="F8916">
        <v>4.3</v>
      </c>
      <c r="G8916">
        <v>75</v>
      </c>
      <c r="H8916" t="s">
        <v>36</v>
      </c>
      <c r="I8916" t="s">
        <v>12906</v>
      </c>
      <c r="J8916">
        <v>4.2</v>
      </c>
      <c r="K8916">
        <v>145</v>
      </c>
      <c r="L8916" t="s">
        <v>12907</v>
      </c>
      <c r="M8916" t="s">
        <v>1277</v>
      </c>
      <c r="N8916" s="1" t="s">
        <v>12908</v>
      </c>
      <c r="O8916" t="s">
        <v>53</v>
      </c>
      <c r="P8916">
        <v>4.5999999999999996</v>
      </c>
      <c r="Q8916">
        <v>4.5999999999999996</v>
      </c>
      <c r="R8916">
        <v>4</v>
      </c>
      <c r="S8916">
        <v>3.9</v>
      </c>
      <c r="T8916">
        <v>4.5999999999999996</v>
      </c>
      <c r="U8916">
        <v>4.0999999999999996</v>
      </c>
      <c r="V8916" t="s">
        <v>2036</v>
      </c>
      <c r="W8916" t="s">
        <v>42</v>
      </c>
      <c r="X8916" t="s">
        <v>124</v>
      </c>
      <c r="Y8916">
        <v>19</v>
      </c>
      <c r="Z8916">
        <v>26</v>
      </c>
      <c r="AA8916" t="s">
        <v>44</v>
      </c>
      <c r="AB8916" t="s">
        <v>125</v>
      </c>
      <c r="AC8916" t="s">
        <v>219</v>
      </c>
      <c r="AD8916" t="s">
        <v>30889</v>
      </c>
      <c r="AE8916" t="s">
        <v>30890</v>
      </c>
      <c r="AF8916">
        <v>9801</v>
      </c>
    </row>
    <row r="8917" spans="1:32" x14ac:dyDescent="0.35">
      <c r="A8917">
        <v>2019</v>
      </c>
      <c r="B8917" t="s">
        <v>32</v>
      </c>
      <c r="C8917" t="s">
        <v>3509</v>
      </c>
      <c r="D8917" t="s">
        <v>34</v>
      </c>
      <c r="E8917" t="s">
        <v>1760</v>
      </c>
      <c r="F8917">
        <v>4.5999999999999996</v>
      </c>
      <c r="G8917">
        <v>444</v>
      </c>
      <c r="H8917" t="s">
        <v>36</v>
      </c>
      <c r="I8917" t="s">
        <v>9096</v>
      </c>
      <c r="J8917">
        <v>4.4000000000000004</v>
      </c>
      <c r="K8917">
        <v>2622</v>
      </c>
      <c r="L8917" t="s">
        <v>9097</v>
      </c>
      <c r="M8917" t="s">
        <v>699</v>
      </c>
      <c r="N8917" s="1" t="s">
        <v>5278</v>
      </c>
      <c r="O8917" t="s">
        <v>53</v>
      </c>
      <c r="P8917">
        <v>4.5999999999999996</v>
      </c>
      <c r="Q8917">
        <v>4.5999999999999996</v>
      </c>
      <c r="R8917">
        <v>4.4000000000000004</v>
      </c>
      <c r="S8917">
        <v>4.4000000000000004</v>
      </c>
      <c r="T8917">
        <v>4.7</v>
      </c>
      <c r="U8917">
        <v>4.5999999999999996</v>
      </c>
      <c r="V8917" t="s">
        <v>2701</v>
      </c>
      <c r="W8917" t="s">
        <v>42</v>
      </c>
      <c r="X8917" t="s">
        <v>124</v>
      </c>
      <c r="Y8917">
        <v>25</v>
      </c>
      <c r="Z8917">
        <v>33</v>
      </c>
      <c r="AA8917" t="s">
        <v>44</v>
      </c>
      <c r="AB8917" t="s">
        <v>45</v>
      </c>
      <c r="AC8917" t="s">
        <v>750</v>
      </c>
      <c r="AD8917" t="s">
        <v>30891</v>
      </c>
      <c r="AE8917" t="s">
        <v>30892</v>
      </c>
      <c r="AF8917">
        <v>20986</v>
      </c>
    </row>
    <row r="8918" spans="1:32" x14ac:dyDescent="0.35">
      <c r="A8918">
        <v>2015</v>
      </c>
      <c r="B8918" t="s">
        <v>81</v>
      </c>
      <c r="C8918" t="s">
        <v>147</v>
      </c>
      <c r="D8918" t="s">
        <v>34</v>
      </c>
      <c r="E8918" t="s">
        <v>30893</v>
      </c>
      <c r="F8918">
        <v>4.7</v>
      </c>
      <c r="G8918">
        <v>60</v>
      </c>
      <c r="H8918" t="s">
        <v>36</v>
      </c>
      <c r="I8918" t="s">
        <v>5750</v>
      </c>
      <c r="J8918">
        <v>4.7</v>
      </c>
      <c r="K8918">
        <v>1272</v>
      </c>
      <c r="L8918" t="s">
        <v>5751</v>
      </c>
      <c r="M8918" t="s">
        <v>39</v>
      </c>
      <c r="N8918">
        <v>90621</v>
      </c>
      <c r="O8918" t="s">
        <v>53</v>
      </c>
      <c r="P8918">
        <v>4.8</v>
      </c>
      <c r="Q8918">
        <v>4.8</v>
      </c>
      <c r="R8918">
        <v>4.5999999999999996</v>
      </c>
      <c r="S8918">
        <v>4.5999999999999996</v>
      </c>
      <c r="T8918">
        <v>4.8</v>
      </c>
      <c r="U8918">
        <v>4.9000000000000004</v>
      </c>
      <c r="V8918" t="s">
        <v>1925</v>
      </c>
      <c r="W8918" t="s">
        <v>77</v>
      </c>
      <c r="X8918" t="s">
        <v>3529</v>
      </c>
      <c r="Y8918">
        <v>19</v>
      </c>
      <c r="Z8918">
        <v>29</v>
      </c>
      <c r="AA8918" t="s">
        <v>44</v>
      </c>
      <c r="AB8918" t="s">
        <v>45</v>
      </c>
      <c r="AC8918" t="s">
        <v>46</v>
      </c>
      <c r="AD8918" t="s">
        <v>30894</v>
      </c>
      <c r="AE8918" t="s">
        <v>30895</v>
      </c>
      <c r="AF8918">
        <v>39361</v>
      </c>
    </row>
    <row r="8919" spans="1:32" x14ac:dyDescent="0.35">
      <c r="A8919">
        <v>2012</v>
      </c>
      <c r="B8919" t="s">
        <v>32</v>
      </c>
      <c r="C8919" t="s">
        <v>862</v>
      </c>
      <c r="D8919" t="s">
        <v>34</v>
      </c>
      <c r="E8919" t="s">
        <v>30896</v>
      </c>
      <c r="F8919">
        <v>4.7</v>
      </c>
      <c r="G8919">
        <v>90</v>
      </c>
      <c r="H8919" t="s">
        <v>36</v>
      </c>
      <c r="I8919" t="s">
        <v>30897</v>
      </c>
      <c r="J8919">
        <v>2.4</v>
      </c>
      <c r="K8919">
        <v>47</v>
      </c>
      <c r="L8919" t="s">
        <v>30898</v>
      </c>
      <c r="M8919" t="s">
        <v>39</v>
      </c>
      <c r="N8919">
        <v>92870</v>
      </c>
      <c r="O8919" t="s">
        <v>40</v>
      </c>
      <c r="P8919">
        <v>4.7</v>
      </c>
      <c r="Q8919">
        <v>4.5999999999999996</v>
      </c>
      <c r="R8919">
        <v>4.7</v>
      </c>
      <c r="S8919">
        <v>4.5999999999999996</v>
      </c>
      <c r="T8919">
        <v>4.5999999999999996</v>
      </c>
      <c r="U8919">
        <v>4.9000000000000004</v>
      </c>
      <c r="V8919" t="s">
        <v>2480</v>
      </c>
      <c r="W8919" t="s">
        <v>42</v>
      </c>
      <c r="X8919" t="s">
        <v>43</v>
      </c>
      <c r="Y8919">
        <v>20</v>
      </c>
      <c r="Z8919">
        <v>25</v>
      </c>
      <c r="AA8919" t="s">
        <v>44</v>
      </c>
      <c r="AB8919" t="s">
        <v>151</v>
      </c>
      <c r="AC8919" t="s">
        <v>2806</v>
      </c>
      <c r="AD8919" t="s">
        <v>30899</v>
      </c>
      <c r="AE8919" t="s">
        <v>30900</v>
      </c>
      <c r="AF8919">
        <v>154697</v>
      </c>
    </row>
    <row r="8920" spans="1:32" x14ac:dyDescent="0.35">
      <c r="A8920">
        <v>2019</v>
      </c>
      <c r="B8920" t="s">
        <v>187</v>
      </c>
      <c r="C8920" t="s">
        <v>1902</v>
      </c>
      <c r="D8920" t="s">
        <v>1836</v>
      </c>
      <c r="E8920" t="s">
        <v>781</v>
      </c>
      <c r="F8920">
        <v>4.7</v>
      </c>
      <c r="G8920">
        <v>262</v>
      </c>
      <c r="H8920" t="s">
        <v>36</v>
      </c>
      <c r="I8920" t="s">
        <v>30901</v>
      </c>
      <c r="J8920">
        <v>4.5999999999999996</v>
      </c>
      <c r="K8920">
        <v>184</v>
      </c>
      <c r="L8920" t="s">
        <v>30902</v>
      </c>
      <c r="M8920" t="s">
        <v>39</v>
      </c>
      <c r="N8920">
        <v>92591</v>
      </c>
      <c r="O8920" t="s">
        <v>53</v>
      </c>
      <c r="P8920">
        <v>4.8</v>
      </c>
      <c r="Q8920">
        <v>4.7</v>
      </c>
      <c r="R8920">
        <v>4.7</v>
      </c>
      <c r="S8920">
        <v>4.7</v>
      </c>
      <c r="T8920">
        <v>4.7</v>
      </c>
      <c r="U8920">
        <v>4.7</v>
      </c>
      <c r="V8920" t="s">
        <v>262</v>
      </c>
      <c r="W8920" t="s">
        <v>1522</v>
      </c>
      <c r="X8920" t="s">
        <v>124</v>
      </c>
      <c r="Y8920">
        <v>25</v>
      </c>
      <c r="Z8920">
        <v>32</v>
      </c>
      <c r="AA8920" t="s">
        <v>44</v>
      </c>
      <c r="AB8920" t="s">
        <v>78</v>
      </c>
      <c r="AC8920" t="s">
        <v>1381</v>
      </c>
      <c r="AD8920" t="s">
        <v>30903</v>
      </c>
      <c r="AE8920" t="s">
        <v>30904</v>
      </c>
      <c r="AF8920">
        <v>42205</v>
      </c>
    </row>
    <row r="8921" spans="1:32" x14ac:dyDescent="0.35">
      <c r="A8921">
        <v>2020</v>
      </c>
      <c r="B8921" t="s">
        <v>32</v>
      </c>
      <c r="C8921" t="s">
        <v>1586</v>
      </c>
      <c r="D8921" t="s">
        <v>793</v>
      </c>
      <c r="E8921" t="s">
        <v>5891</v>
      </c>
      <c r="F8921">
        <v>4.7</v>
      </c>
      <c r="G8921">
        <v>166</v>
      </c>
      <c r="H8921" t="s">
        <v>36</v>
      </c>
      <c r="I8921" t="s">
        <v>11678</v>
      </c>
      <c r="J8921">
        <v>4.5999999999999996</v>
      </c>
      <c r="K8921">
        <v>1288</v>
      </c>
      <c r="L8921" t="s">
        <v>11679</v>
      </c>
      <c r="M8921" t="s">
        <v>74</v>
      </c>
      <c r="N8921">
        <v>89502</v>
      </c>
      <c r="O8921" t="s">
        <v>53</v>
      </c>
      <c r="P8921">
        <v>4.8</v>
      </c>
      <c r="Q8921">
        <v>4.8</v>
      </c>
      <c r="R8921">
        <v>4.7</v>
      </c>
      <c r="S8921">
        <v>4.5999999999999996</v>
      </c>
      <c r="T8921">
        <v>4.8</v>
      </c>
      <c r="U8921">
        <v>4.8</v>
      </c>
      <c r="V8921" t="s">
        <v>4391</v>
      </c>
      <c r="W8921" t="s">
        <v>42</v>
      </c>
      <c r="X8921" t="s">
        <v>124</v>
      </c>
      <c r="Y8921">
        <v>27</v>
      </c>
      <c r="Z8921">
        <v>33</v>
      </c>
      <c r="AA8921" t="s">
        <v>44</v>
      </c>
      <c r="AB8921" t="s">
        <v>45</v>
      </c>
      <c r="AC8921" t="s">
        <v>750</v>
      </c>
      <c r="AD8921" t="s">
        <v>30905</v>
      </c>
      <c r="AE8921" t="s">
        <v>30906</v>
      </c>
      <c r="AF8921">
        <v>63897</v>
      </c>
    </row>
    <row r="8922" spans="1:32" x14ac:dyDescent="0.35">
      <c r="A8922">
        <v>2018</v>
      </c>
      <c r="B8922" t="s">
        <v>129</v>
      </c>
      <c r="C8922" t="s">
        <v>2896</v>
      </c>
      <c r="D8922" t="s">
        <v>34</v>
      </c>
      <c r="E8922" t="s">
        <v>3423</v>
      </c>
      <c r="F8922">
        <v>4.8</v>
      </c>
      <c r="G8922">
        <v>146</v>
      </c>
      <c r="H8922" t="s">
        <v>36</v>
      </c>
      <c r="I8922" t="s">
        <v>762</v>
      </c>
      <c r="J8922">
        <v>3.3</v>
      </c>
      <c r="K8922">
        <v>7</v>
      </c>
      <c r="L8922" t="s">
        <v>763</v>
      </c>
      <c r="M8922" t="s">
        <v>121</v>
      </c>
      <c r="N8922">
        <v>85353</v>
      </c>
      <c r="O8922" t="s">
        <v>40</v>
      </c>
      <c r="P8922">
        <v>4.9000000000000004</v>
      </c>
      <c r="Q8922">
        <v>4.8</v>
      </c>
      <c r="R8922">
        <v>4.9000000000000004</v>
      </c>
      <c r="S8922">
        <v>4.5</v>
      </c>
      <c r="T8922">
        <v>4.9000000000000004</v>
      </c>
      <c r="U8922">
        <v>4.8</v>
      </c>
      <c r="V8922" t="s">
        <v>76</v>
      </c>
      <c r="W8922" t="s">
        <v>42</v>
      </c>
      <c r="X8922" t="s">
        <v>124</v>
      </c>
      <c r="Y8922">
        <v>18</v>
      </c>
      <c r="Z8922">
        <v>25</v>
      </c>
      <c r="AA8922" t="s">
        <v>44</v>
      </c>
      <c r="AB8922" t="s">
        <v>45</v>
      </c>
      <c r="AC8922" t="s">
        <v>474</v>
      </c>
      <c r="AD8922" t="s">
        <v>30907</v>
      </c>
      <c r="AE8922">
        <v>22667574</v>
      </c>
      <c r="AF8922">
        <v>47587</v>
      </c>
    </row>
    <row r="8923" spans="1:32" x14ac:dyDescent="0.35">
      <c r="A8923">
        <v>2019</v>
      </c>
      <c r="B8923" t="s">
        <v>365</v>
      </c>
      <c r="C8923" t="s">
        <v>2748</v>
      </c>
      <c r="D8923" t="s">
        <v>34</v>
      </c>
      <c r="E8923" t="s">
        <v>30908</v>
      </c>
      <c r="F8923">
        <v>4.5999999999999996</v>
      </c>
      <c r="G8923">
        <v>70</v>
      </c>
      <c r="H8923" t="s">
        <v>36</v>
      </c>
      <c r="I8923" t="s">
        <v>30909</v>
      </c>
      <c r="J8923">
        <v>3.8</v>
      </c>
      <c r="K8923">
        <v>79</v>
      </c>
      <c r="L8923" t="s">
        <v>30910</v>
      </c>
      <c r="M8923" t="s">
        <v>39</v>
      </c>
      <c r="N8923">
        <v>95993</v>
      </c>
      <c r="O8923" t="s">
        <v>53</v>
      </c>
      <c r="P8923">
        <v>4.7</v>
      </c>
      <c r="Q8923">
        <v>4.5999999999999996</v>
      </c>
      <c r="R8923">
        <v>4.5999999999999996</v>
      </c>
      <c r="S8923">
        <v>4.3</v>
      </c>
      <c r="T8923">
        <v>4.7</v>
      </c>
      <c r="U8923">
        <v>4.7</v>
      </c>
      <c r="V8923" t="s">
        <v>42</v>
      </c>
      <c r="W8923" t="s">
        <v>455</v>
      </c>
      <c r="X8923" t="s">
        <v>55</v>
      </c>
      <c r="Y8923">
        <v>15</v>
      </c>
      <c r="Z8923">
        <v>21</v>
      </c>
      <c r="AA8923" t="s">
        <v>44</v>
      </c>
      <c r="AB8923" t="s">
        <v>151</v>
      </c>
      <c r="AC8923" t="s">
        <v>913</v>
      </c>
      <c r="AD8923" t="s">
        <v>30911</v>
      </c>
      <c r="AE8923" t="s">
        <v>30912</v>
      </c>
      <c r="AF8923">
        <v>45318</v>
      </c>
    </row>
    <row r="8924" spans="1:32" x14ac:dyDescent="0.35">
      <c r="A8924">
        <v>2021</v>
      </c>
      <c r="B8924" t="s">
        <v>732</v>
      </c>
      <c r="C8924" t="s">
        <v>4693</v>
      </c>
      <c r="D8924" t="s">
        <v>34</v>
      </c>
      <c r="E8924" t="s">
        <v>30913</v>
      </c>
      <c r="F8924">
        <v>4.2</v>
      </c>
      <c r="G8924">
        <v>43</v>
      </c>
      <c r="H8924" t="s">
        <v>36</v>
      </c>
      <c r="I8924" t="s">
        <v>30914</v>
      </c>
      <c r="J8924">
        <v>4</v>
      </c>
      <c r="K8924">
        <v>1</v>
      </c>
      <c r="L8924" t="s">
        <v>30915</v>
      </c>
      <c r="M8924" t="s">
        <v>121</v>
      </c>
      <c r="N8924">
        <v>85032</v>
      </c>
      <c r="O8924" t="s">
        <v>53</v>
      </c>
      <c r="P8924">
        <v>4.4000000000000004</v>
      </c>
      <c r="Q8924">
        <v>4.3</v>
      </c>
      <c r="R8924">
        <v>4.0999999999999996</v>
      </c>
      <c r="S8924">
        <v>3.9</v>
      </c>
      <c r="T8924">
        <v>4.4000000000000004</v>
      </c>
      <c r="U8924">
        <v>3.9</v>
      </c>
      <c r="V8924" t="s">
        <v>1422</v>
      </c>
      <c r="W8924" t="s">
        <v>455</v>
      </c>
      <c r="X8924" t="s">
        <v>55</v>
      </c>
      <c r="Y8924">
        <v>16</v>
      </c>
      <c r="Z8924">
        <v>22</v>
      </c>
      <c r="AA8924" t="s">
        <v>3723</v>
      </c>
      <c r="AB8924" t="s">
        <v>56</v>
      </c>
      <c r="AC8924" t="s">
        <v>20561</v>
      </c>
      <c r="AD8924" t="s">
        <v>30916</v>
      </c>
      <c r="AE8924" t="s">
        <v>30917</v>
      </c>
      <c r="AF8924">
        <v>16522</v>
      </c>
    </row>
    <row r="8925" spans="1:32" x14ac:dyDescent="0.35">
      <c r="A8925">
        <v>2017</v>
      </c>
      <c r="B8925" t="s">
        <v>616</v>
      </c>
      <c r="C8925" t="s">
        <v>5426</v>
      </c>
      <c r="D8925" t="s">
        <v>34</v>
      </c>
      <c r="E8925" t="s">
        <v>13557</v>
      </c>
      <c r="F8925">
        <v>4.7</v>
      </c>
      <c r="G8925">
        <v>623</v>
      </c>
      <c r="H8925" t="s">
        <v>36</v>
      </c>
      <c r="I8925" t="s">
        <v>6216</v>
      </c>
      <c r="J8925">
        <v>4.8</v>
      </c>
      <c r="K8925">
        <v>4505</v>
      </c>
      <c r="L8925" t="s">
        <v>6217</v>
      </c>
      <c r="M8925" t="s">
        <v>121</v>
      </c>
      <c r="N8925">
        <v>85286</v>
      </c>
      <c r="O8925" t="s">
        <v>53</v>
      </c>
      <c r="P8925">
        <v>4.8</v>
      </c>
      <c r="Q8925">
        <v>4.7</v>
      </c>
      <c r="R8925">
        <v>4.5999999999999996</v>
      </c>
      <c r="S8925">
        <v>4.7</v>
      </c>
      <c r="T8925">
        <v>4.8</v>
      </c>
      <c r="U8925">
        <v>4.8</v>
      </c>
      <c r="V8925" t="s">
        <v>13558</v>
      </c>
      <c r="W8925" t="s">
        <v>123</v>
      </c>
      <c r="X8925" t="s">
        <v>6580</v>
      </c>
      <c r="Y8925">
        <v>25</v>
      </c>
      <c r="Z8925">
        <v>30</v>
      </c>
      <c r="AA8925" t="s">
        <v>44</v>
      </c>
      <c r="AB8925" t="s">
        <v>294</v>
      </c>
      <c r="AC8925" t="s">
        <v>3488</v>
      </c>
      <c r="AD8925" t="s">
        <v>13559</v>
      </c>
      <c r="AE8925" t="s">
        <v>13560</v>
      </c>
      <c r="AF8925">
        <v>22492</v>
      </c>
    </row>
    <row r="8926" spans="1:32" x14ac:dyDescent="0.35">
      <c r="A8926">
        <v>2021</v>
      </c>
      <c r="B8926" t="s">
        <v>32</v>
      </c>
      <c r="C8926" t="s">
        <v>90</v>
      </c>
      <c r="D8926" t="s">
        <v>34</v>
      </c>
      <c r="E8926" t="s">
        <v>30918</v>
      </c>
      <c r="F8926">
        <v>4.9000000000000004</v>
      </c>
      <c r="G8926">
        <v>42</v>
      </c>
      <c r="H8926" t="s">
        <v>36</v>
      </c>
      <c r="I8926" t="s">
        <v>30919</v>
      </c>
      <c r="J8926">
        <v>4</v>
      </c>
      <c r="K8926">
        <v>228</v>
      </c>
      <c r="L8926" t="s">
        <v>30920</v>
      </c>
      <c r="M8926" t="s">
        <v>797</v>
      </c>
      <c r="N8926">
        <v>80014</v>
      </c>
      <c r="O8926" t="s">
        <v>40</v>
      </c>
      <c r="P8926">
        <v>5</v>
      </c>
      <c r="Q8926">
        <v>4.9000000000000004</v>
      </c>
      <c r="R8926">
        <v>4.8</v>
      </c>
      <c r="S8926">
        <v>4.9000000000000004</v>
      </c>
      <c r="T8926">
        <v>4.9000000000000004</v>
      </c>
      <c r="U8926">
        <v>4.9000000000000004</v>
      </c>
      <c r="V8926" t="s">
        <v>18951</v>
      </c>
      <c r="W8926" t="s">
        <v>77</v>
      </c>
      <c r="X8926" t="s">
        <v>55</v>
      </c>
      <c r="Y8926">
        <v>16</v>
      </c>
      <c r="Z8926">
        <v>19</v>
      </c>
      <c r="AA8926" t="s">
        <v>44</v>
      </c>
      <c r="AB8926" t="s">
        <v>96</v>
      </c>
      <c r="AC8926" t="s">
        <v>97</v>
      </c>
      <c r="AD8926" t="s">
        <v>30921</v>
      </c>
      <c r="AE8926" t="s">
        <v>30922</v>
      </c>
      <c r="AF8926">
        <v>11248</v>
      </c>
    </row>
    <row r="8927" spans="1:32" x14ac:dyDescent="0.35">
      <c r="A8927">
        <v>2020</v>
      </c>
      <c r="B8927" t="s">
        <v>616</v>
      </c>
      <c r="C8927" t="s">
        <v>24876</v>
      </c>
      <c r="D8927" t="s">
        <v>34</v>
      </c>
      <c r="E8927" t="s">
        <v>30923</v>
      </c>
      <c r="F8927">
        <v>4.8</v>
      </c>
      <c r="G8927">
        <v>134</v>
      </c>
      <c r="H8927" t="s">
        <v>36</v>
      </c>
      <c r="I8927" t="s">
        <v>9930</v>
      </c>
      <c r="J8927">
        <v>4.7</v>
      </c>
      <c r="K8927">
        <v>369</v>
      </c>
      <c r="L8927" t="s">
        <v>9931</v>
      </c>
      <c r="M8927" t="s">
        <v>243</v>
      </c>
      <c r="N8927">
        <v>98233</v>
      </c>
      <c r="O8927" t="s">
        <v>53</v>
      </c>
      <c r="P8927">
        <v>4.8</v>
      </c>
      <c r="Q8927">
        <v>4.7</v>
      </c>
      <c r="R8927">
        <v>4.7</v>
      </c>
      <c r="S8927">
        <v>4.7</v>
      </c>
      <c r="T8927">
        <v>4.8</v>
      </c>
      <c r="U8927">
        <v>4.8</v>
      </c>
      <c r="V8927" t="s">
        <v>30924</v>
      </c>
      <c r="W8927" t="s">
        <v>76</v>
      </c>
      <c r="X8927" t="s">
        <v>43</v>
      </c>
      <c r="Y8927">
        <v>30</v>
      </c>
      <c r="Z8927">
        <v>40</v>
      </c>
      <c r="AA8927" t="s">
        <v>44</v>
      </c>
      <c r="AB8927" t="s">
        <v>78</v>
      </c>
      <c r="AC8927" t="s">
        <v>664</v>
      </c>
      <c r="AD8927" t="s">
        <v>30925</v>
      </c>
      <c r="AE8927">
        <v>220616</v>
      </c>
      <c r="AF8927">
        <v>15976</v>
      </c>
    </row>
    <row r="8928" spans="1:32" x14ac:dyDescent="0.35">
      <c r="A8928">
        <v>2021</v>
      </c>
      <c r="B8928" t="s">
        <v>48</v>
      </c>
      <c r="C8928" t="s">
        <v>2386</v>
      </c>
      <c r="D8928" t="s">
        <v>753</v>
      </c>
      <c r="E8928" t="s">
        <v>30926</v>
      </c>
      <c r="F8928">
        <v>4.8</v>
      </c>
      <c r="G8928">
        <v>79</v>
      </c>
      <c r="H8928" t="s">
        <v>36</v>
      </c>
      <c r="I8928" t="s">
        <v>3973</v>
      </c>
      <c r="J8928">
        <v>3.7</v>
      </c>
      <c r="K8928">
        <v>13</v>
      </c>
      <c r="L8928" t="s">
        <v>3974</v>
      </c>
      <c r="M8928" t="s">
        <v>271</v>
      </c>
      <c r="N8928">
        <v>76087</v>
      </c>
      <c r="O8928" t="s">
        <v>40</v>
      </c>
      <c r="P8928">
        <v>4.8</v>
      </c>
      <c r="Q8928">
        <v>4.9000000000000004</v>
      </c>
      <c r="R8928">
        <v>4.8</v>
      </c>
      <c r="S8928">
        <v>4.5999999999999996</v>
      </c>
      <c r="T8928">
        <v>4.9000000000000004</v>
      </c>
      <c r="U8928">
        <v>4.7</v>
      </c>
      <c r="V8928" t="s">
        <v>3446</v>
      </c>
      <c r="W8928" t="s">
        <v>42</v>
      </c>
      <c r="X8928" t="s">
        <v>55</v>
      </c>
      <c r="Y8928">
        <v>19</v>
      </c>
      <c r="Z8928">
        <v>22</v>
      </c>
      <c r="AA8928" t="s">
        <v>3723</v>
      </c>
      <c r="AB8928" t="s">
        <v>56</v>
      </c>
      <c r="AC8928" t="s">
        <v>3724</v>
      </c>
      <c r="AD8928" t="s">
        <v>30927</v>
      </c>
      <c r="AE8928" t="s">
        <v>30928</v>
      </c>
      <c r="AF8928">
        <v>19339</v>
      </c>
    </row>
    <row r="8929" spans="1:32" x14ac:dyDescent="0.35">
      <c r="A8929">
        <v>2015</v>
      </c>
      <c r="B8929" t="s">
        <v>69</v>
      </c>
      <c r="C8929" t="s">
        <v>844</v>
      </c>
      <c r="D8929" t="s">
        <v>34</v>
      </c>
      <c r="E8929" t="s">
        <v>18589</v>
      </c>
      <c r="F8929">
        <v>4.7</v>
      </c>
      <c r="G8929">
        <v>310</v>
      </c>
      <c r="H8929" t="s">
        <v>36</v>
      </c>
      <c r="I8929" t="s">
        <v>17964</v>
      </c>
      <c r="J8929">
        <v>4.0999999999999996</v>
      </c>
      <c r="K8929">
        <v>285</v>
      </c>
      <c r="L8929" t="s">
        <v>17965</v>
      </c>
      <c r="M8929" t="s">
        <v>271</v>
      </c>
      <c r="N8929">
        <v>76117</v>
      </c>
      <c r="O8929" t="s">
        <v>53</v>
      </c>
      <c r="P8929">
        <v>4.7</v>
      </c>
      <c r="Q8929">
        <v>4.5999999999999996</v>
      </c>
      <c r="R8929">
        <v>4.7</v>
      </c>
      <c r="S8929">
        <v>4.7</v>
      </c>
      <c r="T8929">
        <v>4.7</v>
      </c>
      <c r="U8929">
        <v>4.8</v>
      </c>
      <c r="V8929" t="s">
        <v>144</v>
      </c>
      <c r="W8929" t="s">
        <v>77</v>
      </c>
      <c r="X8929" t="s">
        <v>43</v>
      </c>
      <c r="Y8929">
        <v>27</v>
      </c>
      <c r="Z8929">
        <v>36</v>
      </c>
      <c r="AA8929" t="s">
        <v>44</v>
      </c>
      <c r="AB8929" t="s">
        <v>78</v>
      </c>
      <c r="AC8929" t="s">
        <v>464</v>
      </c>
      <c r="AD8929" t="s">
        <v>30929</v>
      </c>
      <c r="AE8929" t="s">
        <v>30930</v>
      </c>
      <c r="AF8929">
        <v>31932</v>
      </c>
    </row>
    <row r="8930" spans="1:32" x14ac:dyDescent="0.35">
      <c r="A8930">
        <v>2012</v>
      </c>
      <c r="B8930" t="s">
        <v>365</v>
      </c>
      <c r="C8930" t="s">
        <v>21399</v>
      </c>
      <c r="D8930" t="s">
        <v>34</v>
      </c>
      <c r="E8930" t="s">
        <v>1486</v>
      </c>
      <c r="F8930">
        <v>4.7</v>
      </c>
      <c r="G8930">
        <v>50</v>
      </c>
      <c r="H8930" t="s">
        <v>36</v>
      </c>
      <c r="I8930" t="s">
        <v>30931</v>
      </c>
      <c r="J8930">
        <v>2.9</v>
      </c>
      <c r="K8930">
        <v>55</v>
      </c>
      <c r="L8930" t="s">
        <v>30932</v>
      </c>
      <c r="M8930" t="s">
        <v>271</v>
      </c>
      <c r="N8930">
        <v>75028</v>
      </c>
      <c r="O8930" t="s">
        <v>53</v>
      </c>
      <c r="P8930">
        <v>4.4000000000000004</v>
      </c>
      <c r="Q8930">
        <v>4.4000000000000004</v>
      </c>
      <c r="R8930">
        <v>4.9000000000000004</v>
      </c>
      <c r="S8930">
        <v>4.8</v>
      </c>
      <c r="T8930">
        <v>4.8</v>
      </c>
      <c r="U8930">
        <v>4.8</v>
      </c>
      <c r="V8930" t="s">
        <v>30933</v>
      </c>
      <c r="W8930" t="s">
        <v>30934</v>
      </c>
      <c r="X8930" t="s">
        <v>95</v>
      </c>
      <c r="Y8930">
        <v>16</v>
      </c>
      <c r="Z8930">
        <v>26</v>
      </c>
      <c r="AA8930" t="s">
        <v>44</v>
      </c>
      <c r="AB8930" t="s">
        <v>198</v>
      </c>
      <c r="AC8930" t="s">
        <v>1833</v>
      </c>
      <c r="AD8930" t="s">
        <v>30935</v>
      </c>
      <c r="AE8930">
        <v>108885</v>
      </c>
      <c r="AF8930">
        <v>42528</v>
      </c>
    </row>
    <row r="8931" spans="1:32" x14ac:dyDescent="0.35">
      <c r="A8931">
        <v>2020</v>
      </c>
      <c r="B8931" t="s">
        <v>409</v>
      </c>
      <c r="C8931" t="s">
        <v>14310</v>
      </c>
      <c r="D8931" t="s">
        <v>34</v>
      </c>
      <c r="E8931" t="s">
        <v>13896</v>
      </c>
      <c r="F8931">
        <v>4.8</v>
      </c>
      <c r="G8931">
        <v>77</v>
      </c>
      <c r="H8931" t="s">
        <v>36</v>
      </c>
      <c r="I8931" t="s">
        <v>15922</v>
      </c>
      <c r="J8931">
        <v>4.0999999999999996</v>
      </c>
      <c r="K8931">
        <v>421</v>
      </c>
      <c r="L8931" t="s">
        <v>15923</v>
      </c>
      <c r="M8931" t="s">
        <v>271</v>
      </c>
      <c r="N8931">
        <v>75062</v>
      </c>
      <c r="O8931" t="s">
        <v>40</v>
      </c>
      <c r="P8931">
        <v>4.8</v>
      </c>
      <c r="Q8931">
        <v>4.8</v>
      </c>
      <c r="R8931">
        <v>4.7</v>
      </c>
      <c r="S8931">
        <v>4.7</v>
      </c>
      <c r="T8931">
        <v>4.9000000000000004</v>
      </c>
      <c r="U8931">
        <v>4.8</v>
      </c>
      <c r="V8931" t="s">
        <v>19873</v>
      </c>
      <c r="W8931" t="s">
        <v>4162</v>
      </c>
      <c r="X8931" t="s">
        <v>55</v>
      </c>
      <c r="Y8931">
        <v>22</v>
      </c>
      <c r="Z8931">
        <v>30</v>
      </c>
      <c r="AA8931" t="s">
        <v>44</v>
      </c>
      <c r="AB8931" t="s">
        <v>125</v>
      </c>
      <c r="AC8931" t="s">
        <v>567</v>
      </c>
      <c r="AD8931" t="s">
        <v>30936</v>
      </c>
      <c r="AE8931" t="s">
        <v>30937</v>
      </c>
      <c r="AF8931">
        <v>41209</v>
      </c>
    </row>
    <row r="8932" spans="1:32" x14ac:dyDescent="0.35">
      <c r="A8932">
        <v>2020</v>
      </c>
      <c r="B8932" t="s">
        <v>1046</v>
      </c>
      <c r="C8932" t="s">
        <v>3825</v>
      </c>
      <c r="D8932" t="s">
        <v>34</v>
      </c>
      <c r="E8932" t="s">
        <v>6253</v>
      </c>
      <c r="F8932">
        <v>4.7</v>
      </c>
      <c r="G8932">
        <v>29</v>
      </c>
      <c r="H8932" t="s">
        <v>36</v>
      </c>
      <c r="I8932" t="s">
        <v>4527</v>
      </c>
      <c r="J8932">
        <v>4.2</v>
      </c>
      <c r="K8932">
        <v>203</v>
      </c>
      <c r="L8932" t="s">
        <v>4528</v>
      </c>
      <c r="M8932" t="s">
        <v>271</v>
      </c>
      <c r="N8932">
        <v>75209</v>
      </c>
      <c r="O8932" t="s">
        <v>94</v>
      </c>
      <c r="P8932">
        <v>4.7</v>
      </c>
      <c r="Q8932">
        <v>4.7</v>
      </c>
      <c r="R8932">
        <v>4.9000000000000004</v>
      </c>
      <c r="S8932">
        <v>4.7</v>
      </c>
      <c r="T8932">
        <v>4.8</v>
      </c>
      <c r="U8932">
        <v>4.7</v>
      </c>
      <c r="V8932" t="s">
        <v>3829</v>
      </c>
      <c r="W8932" t="s">
        <v>5938</v>
      </c>
      <c r="X8932" t="s">
        <v>43</v>
      </c>
      <c r="Y8932">
        <v>24</v>
      </c>
      <c r="Z8932">
        <v>30</v>
      </c>
      <c r="AA8932" t="s">
        <v>44</v>
      </c>
      <c r="AB8932" t="s">
        <v>125</v>
      </c>
      <c r="AC8932" t="s">
        <v>219</v>
      </c>
      <c r="AD8932" t="s">
        <v>30938</v>
      </c>
      <c r="AE8932" t="s">
        <v>30939</v>
      </c>
      <c r="AF8932">
        <v>36023</v>
      </c>
    </row>
    <row r="8933" spans="1:32" x14ac:dyDescent="0.35">
      <c r="A8933">
        <v>2018</v>
      </c>
      <c r="B8933" t="s">
        <v>409</v>
      </c>
      <c r="C8933" t="s">
        <v>1691</v>
      </c>
      <c r="D8933" t="s">
        <v>34</v>
      </c>
      <c r="E8933" t="s">
        <v>2028</v>
      </c>
      <c r="F8933">
        <v>4.8</v>
      </c>
      <c r="G8933">
        <v>395</v>
      </c>
      <c r="H8933" t="s">
        <v>36</v>
      </c>
      <c r="I8933" t="s">
        <v>6266</v>
      </c>
      <c r="J8933">
        <v>4.2</v>
      </c>
      <c r="K8933">
        <v>89</v>
      </c>
      <c r="L8933" t="s">
        <v>6267</v>
      </c>
      <c r="M8933" t="s">
        <v>271</v>
      </c>
      <c r="N8933">
        <v>75209</v>
      </c>
      <c r="O8933" t="s">
        <v>40</v>
      </c>
      <c r="P8933">
        <v>4.9000000000000004</v>
      </c>
      <c r="Q8933">
        <v>4.8</v>
      </c>
      <c r="R8933">
        <v>4.8</v>
      </c>
      <c r="S8933">
        <v>4.5999999999999996</v>
      </c>
      <c r="T8933">
        <v>4.9000000000000004</v>
      </c>
      <c r="U8933">
        <v>4.7</v>
      </c>
      <c r="V8933" t="s">
        <v>2170</v>
      </c>
      <c r="W8933" t="s">
        <v>42</v>
      </c>
      <c r="X8933" t="s">
        <v>95</v>
      </c>
      <c r="Y8933">
        <v>19</v>
      </c>
      <c r="Z8933">
        <v>26</v>
      </c>
      <c r="AA8933" t="s">
        <v>44</v>
      </c>
      <c r="AB8933" t="s">
        <v>45</v>
      </c>
      <c r="AC8933" t="s">
        <v>474</v>
      </c>
      <c r="AD8933" t="s">
        <v>30940</v>
      </c>
      <c r="AE8933" t="s">
        <v>30941</v>
      </c>
      <c r="AF8933">
        <v>19025</v>
      </c>
    </row>
    <row r="8934" spans="1:32" x14ac:dyDescent="0.35">
      <c r="A8934">
        <v>2022</v>
      </c>
      <c r="B8934" t="s">
        <v>365</v>
      </c>
      <c r="C8934" t="s">
        <v>994</v>
      </c>
      <c r="D8934" t="s">
        <v>34</v>
      </c>
      <c r="E8934" t="s">
        <v>30942</v>
      </c>
      <c r="F8934">
        <v>5</v>
      </c>
      <c r="G8934">
        <v>2</v>
      </c>
      <c r="H8934" t="s">
        <v>36</v>
      </c>
      <c r="I8934" t="s">
        <v>30943</v>
      </c>
      <c r="J8934">
        <v>4.7</v>
      </c>
      <c r="K8934">
        <v>67</v>
      </c>
      <c r="L8934" t="s">
        <v>30944</v>
      </c>
      <c r="M8934" t="s">
        <v>271</v>
      </c>
      <c r="N8934">
        <v>75207</v>
      </c>
      <c r="O8934" t="s">
        <v>53</v>
      </c>
      <c r="P8934">
        <v>5</v>
      </c>
      <c r="Q8934">
        <v>5</v>
      </c>
      <c r="R8934">
        <v>5</v>
      </c>
      <c r="S8934">
        <v>5</v>
      </c>
      <c r="T8934">
        <v>5</v>
      </c>
      <c r="U8934">
        <v>5</v>
      </c>
      <c r="V8934" t="s">
        <v>951</v>
      </c>
      <c r="W8934" t="s">
        <v>455</v>
      </c>
      <c r="X8934" t="s">
        <v>55</v>
      </c>
      <c r="Y8934">
        <v>15</v>
      </c>
      <c r="Z8934">
        <v>20</v>
      </c>
      <c r="AA8934" t="s">
        <v>44</v>
      </c>
      <c r="AB8934" t="s">
        <v>56</v>
      </c>
      <c r="AC8934" t="s">
        <v>913</v>
      </c>
      <c r="AD8934" t="s">
        <v>30945</v>
      </c>
      <c r="AE8934" t="s">
        <v>30946</v>
      </c>
      <c r="AF8934">
        <v>12089</v>
      </c>
    </row>
    <row r="8935" spans="1:32" x14ac:dyDescent="0.35">
      <c r="A8935">
        <v>2019</v>
      </c>
      <c r="B8935" t="s">
        <v>1046</v>
      </c>
      <c r="C8935" t="s">
        <v>2585</v>
      </c>
      <c r="D8935" t="s">
        <v>34</v>
      </c>
      <c r="E8935" t="s">
        <v>2983</v>
      </c>
      <c r="F8935">
        <v>4.2</v>
      </c>
      <c r="G8935">
        <v>107</v>
      </c>
      <c r="H8935" t="s">
        <v>36</v>
      </c>
      <c r="I8935" t="s">
        <v>30947</v>
      </c>
      <c r="J8935">
        <v>3.6</v>
      </c>
      <c r="K8935">
        <v>4</v>
      </c>
      <c r="L8935" t="s">
        <v>30948</v>
      </c>
      <c r="M8935" t="s">
        <v>271</v>
      </c>
      <c r="N8935">
        <v>78539</v>
      </c>
      <c r="O8935" t="s">
        <v>94</v>
      </c>
      <c r="P8935">
        <v>4.5</v>
      </c>
      <c r="Q8935">
        <v>4.5</v>
      </c>
      <c r="R8935">
        <v>4</v>
      </c>
      <c r="S8935">
        <v>3.8</v>
      </c>
      <c r="T8935">
        <v>4.7</v>
      </c>
      <c r="U8935">
        <v>3.8</v>
      </c>
      <c r="V8935" t="s">
        <v>42</v>
      </c>
      <c r="W8935" t="s">
        <v>42</v>
      </c>
      <c r="X8935" t="s">
        <v>43</v>
      </c>
      <c r="Y8935">
        <v>24</v>
      </c>
      <c r="Z8935">
        <v>30</v>
      </c>
      <c r="AA8935" t="s">
        <v>44</v>
      </c>
      <c r="AB8935" t="s">
        <v>125</v>
      </c>
      <c r="AC8935" t="s">
        <v>219</v>
      </c>
      <c r="AD8935" t="s">
        <v>30949</v>
      </c>
      <c r="AE8935" t="s">
        <v>30950</v>
      </c>
      <c r="AF8935">
        <v>30664</v>
      </c>
    </row>
    <row r="8936" spans="1:32" x14ac:dyDescent="0.35">
      <c r="A8936">
        <v>2021</v>
      </c>
      <c r="B8936" t="s">
        <v>32</v>
      </c>
      <c r="C8936" t="s">
        <v>746</v>
      </c>
      <c r="D8936" t="s">
        <v>34</v>
      </c>
      <c r="E8936" t="s">
        <v>30951</v>
      </c>
      <c r="F8936">
        <v>4.8</v>
      </c>
      <c r="G8936">
        <v>69</v>
      </c>
      <c r="H8936" t="s">
        <v>36</v>
      </c>
      <c r="I8936" t="s">
        <v>26754</v>
      </c>
      <c r="J8936">
        <v>4.5</v>
      </c>
      <c r="K8936">
        <v>740</v>
      </c>
      <c r="L8936" t="s">
        <v>26755</v>
      </c>
      <c r="M8936" t="s">
        <v>271</v>
      </c>
      <c r="N8936">
        <v>77065</v>
      </c>
      <c r="O8936" t="s">
        <v>53</v>
      </c>
      <c r="P8936">
        <v>4.8</v>
      </c>
      <c r="Q8936">
        <v>4.8</v>
      </c>
      <c r="R8936">
        <v>4.8</v>
      </c>
      <c r="S8936">
        <v>4.8</v>
      </c>
      <c r="T8936">
        <v>4.9000000000000004</v>
      </c>
      <c r="U8936">
        <v>4.9000000000000004</v>
      </c>
      <c r="V8936" t="s">
        <v>42</v>
      </c>
      <c r="W8936" t="s">
        <v>42</v>
      </c>
      <c r="X8936" t="s">
        <v>43</v>
      </c>
      <c r="Y8936">
        <v>28</v>
      </c>
      <c r="Z8936">
        <v>39</v>
      </c>
      <c r="AA8936" t="s">
        <v>44</v>
      </c>
      <c r="AB8936" t="s">
        <v>45</v>
      </c>
      <c r="AC8936" t="s">
        <v>750</v>
      </c>
      <c r="AD8936" t="s">
        <v>30952</v>
      </c>
      <c r="AE8936" t="s">
        <v>30953</v>
      </c>
      <c r="AF8936">
        <v>17656</v>
      </c>
    </row>
    <row r="8937" spans="1:32" x14ac:dyDescent="0.35">
      <c r="A8937">
        <v>2020</v>
      </c>
      <c r="B8937" t="s">
        <v>108</v>
      </c>
      <c r="C8937" t="s">
        <v>6665</v>
      </c>
      <c r="D8937" t="s">
        <v>34</v>
      </c>
      <c r="E8937" t="s">
        <v>30954</v>
      </c>
      <c r="F8937">
        <v>5</v>
      </c>
      <c r="G8937">
        <v>4</v>
      </c>
      <c r="H8937" t="s">
        <v>36</v>
      </c>
      <c r="I8937" t="s">
        <v>3533</v>
      </c>
      <c r="J8937">
        <v>4.7</v>
      </c>
      <c r="K8937">
        <v>2060</v>
      </c>
      <c r="L8937" t="s">
        <v>3534</v>
      </c>
      <c r="M8937" t="s">
        <v>271</v>
      </c>
      <c r="N8937">
        <v>77027</v>
      </c>
      <c r="O8937" t="s">
        <v>40</v>
      </c>
      <c r="P8937">
        <v>5</v>
      </c>
      <c r="Q8937">
        <v>5</v>
      </c>
      <c r="R8937">
        <v>5</v>
      </c>
      <c r="S8937">
        <v>5</v>
      </c>
      <c r="T8937">
        <v>5</v>
      </c>
      <c r="U8937">
        <v>5</v>
      </c>
      <c r="V8937" t="s">
        <v>3605</v>
      </c>
      <c r="W8937" t="s">
        <v>77</v>
      </c>
      <c r="X8937" t="s">
        <v>43</v>
      </c>
      <c r="Y8937">
        <v>24</v>
      </c>
      <c r="Z8937">
        <v>35</v>
      </c>
      <c r="AA8937" t="s">
        <v>44</v>
      </c>
      <c r="AB8937" t="s">
        <v>294</v>
      </c>
      <c r="AC8937" t="s">
        <v>219</v>
      </c>
      <c r="AD8937" t="s">
        <v>30955</v>
      </c>
      <c r="AE8937" t="s">
        <v>30956</v>
      </c>
      <c r="AF8937">
        <v>14827</v>
      </c>
    </row>
    <row r="8938" spans="1:32" x14ac:dyDescent="0.35">
      <c r="A8938">
        <v>2015</v>
      </c>
      <c r="B8938" t="s">
        <v>257</v>
      </c>
      <c r="C8938" t="s">
        <v>30957</v>
      </c>
      <c r="D8938" t="s">
        <v>34</v>
      </c>
      <c r="E8938" t="s">
        <v>30958</v>
      </c>
      <c r="F8938">
        <v>4.7</v>
      </c>
      <c r="G8938">
        <v>34</v>
      </c>
      <c r="H8938" t="s">
        <v>36</v>
      </c>
      <c r="I8938" t="s">
        <v>7142</v>
      </c>
      <c r="J8938">
        <v>4.2</v>
      </c>
      <c r="K8938">
        <v>910</v>
      </c>
      <c r="L8938" t="s">
        <v>7143</v>
      </c>
      <c r="M8938" t="s">
        <v>271</v>
      </c>
      <c r="N8938">
        <v>77093</v>
      </c>
      <c r="O8938" t="s">
        <v>53</v>
      </c>
      <c r="P8938">
        <v>4.7</v>
      </c>
      <c r="Q8938">
        <v>4.5999999999999996</v>
      </c>
      <c r="R8938">
        <v>4.9000000000000004</v>
      </c>
      <c r="S8938">
        <v>4.5</v>
      </c>
      <c r="T8938">
        <v>4.8</v>
      </c>
      <c r="U8938">
        <v>4.7</v>
      </c>
      <c r="V8938" t="s">
        <v>455</v>
      </c>
      <c r="W8938" t="s">
        <v>42</v>
      </c>
      <c r="X8938" t="s">
        <v>95</v>
      </c>
      <c r="Y8938">
        <v>21</v>
      </c>
      <c r="Z8938">
        <v>32</v>
      </c>
      <c r="AA8938" t="s">
        <v>44</v>
      </c>
      <c r="AB8938" t="s">
        <v>45</v>
      </c>
      <c r="AC8938" t="s">
        <v>264</v>
      </c>
      <c r="AD8938" t="s">
        <v>30959</v>
      </c>
      <c r="AE8938" t="s">
        <v>30960</v>
      </c>
      <c r="AF8938">
        <v>87799</v>
      </c>
    </row>
    <row r="8939" spans="1:32" x14ac:dyDescent="0.35">
      <c r="A8939">
        <v>2019</v>
      </c>
      <c r="B8939" t="s">
        <v>288</v>
      </c>
      <c r="C8939" t="s">
        <v>3422</v>
      </c>
      <c r="D8939" t="s">
        <v>34</v>
      </c>
      <c r="E8939" t="s">
        <v>30961</v>
      </c>
      <c r="F8939">
        <v>4.7</v>
      </c>
      <c r="G8939">
        <v>42</v>
      </c>
      <c r="H8939" t="s">
        <v>36</v>
      </c>
      <c r="I8939" t="s">
        <v>3056</v>
      </c>
      <c r="J8939">
        <v>4.7</v>
      </c>
      <c r="K8939">
        <v>5146</v>
      </c>
      <c r="L8939" t="s">
        <v>3057</v>
      </c>
      <c r="M8939" t="s">
        <v>334</v>
      </c>
      <c r="N8939">
        <v>55416</v>
      </c>
      <c r="O8939" t="s">
        <v>53</v>
      </c>
      <c r="P8939">
        <v>4.8</v>
      </c>
      <c r="Q8939">
        <v>4.5999999999999996</v>
      </c>
      <c r="R8939">
        <v>4.7</v>
      </c>
      <c r="S8939">
        <v>4.5</v>
      </c>
      <c r="T8939">
        <v>4.7</v>
      </c>
      <c r="U8939">
        <v>4.7</v>
      </c>
      <c r="V8939" t="s">
        <v>293</v>
      </c>
      <c r="W8939" t="s">
        <v>2485</v>
      </c>
      <c r="X8939" t="s">
        <v>124</v>
      </c>
      <c r="Y8939">
        <v>22</v>
      </c>
      <c r="Z8939">
        <v>27</v>
      </c>
      <c r="AA8939" t="s">
        <v>44</v>
      </c>
      <c r="AB8939" t="s">
        <v>294</v>
      </c>
      <c r="AC8939" t="s">
        <v>219</v>
      </c>
      <c r="AD8939" t="s">
        <v>30962</v>
      </c>
      <c r="AE8939" t="s">
        <v>30963</v>
      </c>
      <c r="AF8939">
        <v>11680</v>
      </c>
    </row>
    <row r="8940" spans="1:32" x14ac:dyDescent="0.35">
      <c r="A8940">
        <v>2019</v>
      </c>
      <c r="B8940" t="s">
        <v>69</v>
      </c>
      <c r="C8940" t="s">
        <v>1499</v>
      </c>
      <c r="D8940" t="s">
        <v>400</v>
      </c>
      <c r="E8940" t="s">
        <v>15009</v>
      </c>
      <c r="F8940">
        <v>4.8</v>
      </c>
      <c r="G8940">
        <v>540</v>
      </c>
      <c r="H8940" t="s">
        <v>36</v>
      </c>
      <c r="I8940" t="s">
        <v>13326</v>
      </c>
      <c r="J8940">
        <v>4.5999999999999996</v>
      </c>
      <c r="K8940">
        <v>6125</v>
      </c>
      <c r="L8940" t="s">
        <v>13327</v>
      </c>
      <c r="M8940" t="s">
        <v>334</v>
      </c>
      <c r="N8940">
        <v>55429</v>
      </c>
      <c r="O8940" t="s">
        <v>53</v>
      </c>
      <c r="P8940">
        <v>4.8</v>
      </c>
      <c r="Q8940">
        <v>4.8</v>
      </c>
      <c r="R8940">
        <v>4.7</v>
      </c>
      <c r="S8940">
        <v>4.7</v>
      </c>
      <c r="T8940">
        <v>4.8</v>
      </c>
      <c r="U8940">
        <v>4.8</v>
      </c>
      <c r="V8940" t="s">
        <v>1104</v>
      </c>
      <c r="W8940" t="s">
        <v>76</v>
      </c>
      <c r="X8940" t="s">
        <v>124</v>
      </c>
      <c r="Y8940">
        <v>27</v>
      </c>
      <c r="Z8940">
        <v>33</v>
      </c>
      <c r="AA8940" t="s">
        <v>44</v>
      </c>
      <c r="AB8940" t="s">
        <v>78</v>
      </c>
      <c r="AC8940" t="s">
        <v>79</v>
      </c>
      <c r="AD8940" t="s">
        <v>15010</v>
      </c>
      <c r="AE8940" t="s">
        <v>15011</v>
      </c>
      <c r="AF8940">
        <v>11167</v>
      </c>
    </row>
    <row r="8941" spans="1:32" x14ac:dyDescent="0.35">
      <c r="A8941">
        <v>2017</v>
      </c>
      <c r="B8941" t="s">
        <v>373</v>
      </c>
      <c r="C8941" t="s">
        <v>2647</v>
      </c>
      <c r="D8941" t="s">
        <v>34</v>
      </c>
      <c r="E8941" t="s">
        <v>17118</v>
      </c>
      <c r="F8941">
        <v>4.2</v>
      </c>
      <c r="G8941">
        <v>44</v>
      </c>
      <c r="H8941" t="s">
        <v>36</v>
      </c>
      <c r="I8941" t="s">
        <v>30964</v>
      </c>
      <c r="J8941">
        <v>4.4000000000000004</v>
      </c>
      <c r="K8941">
        <v>251</v>
      </c>
      <c r="L8941" t="s">
        <v>30965</v>
      </c>
      <c r="M8941" t="s">
        <v>334</v>
      </c>
      <c r="N8941">
        <v>55109</v>
      </c>
      <c r="O8941" t="s">
        <v>53</v>
      </c>
      <c r="P8941">
        <v>4.3</v>
      </c>
      <c r="Q8941">
        <v>4.2</v>
      </c>
      <c r="R8941">
        <v>4.2</v>
      </c>
      <c r="S8941">
        <v>4.0999999999999996</v>
      </c>
      <c r="T8941">
        <v>4.5</v>
      </c>
      <c r="U8941">
        <v>4.2</v>
      </c>
      <c r="V8941" t="s">
        <v>4620</v>
      </c>
      <c r="W8941" t="s">
        <v>889</v>
      </c>
      <c r="X8941" t="s">
        <v>124</v>
      </c>
      <c r="Y8941">
        <v>21</v>
      </c>
      <c r="Z8941">
        <v>30</v>
      </c>
      <c r="AA8941" t="s">
        <v>44</v>
      </c>
      <c r="AB8941" t="s">
        <v>294</v>
      </c>
      <c r="AC8941" t="s">
        <v>219</v>
      </c>
      <c r="AD8941" t="s">
        <v>30966</v>
      </c>
      <c r="AE8941" t="s">
        <v>30967</v>
      </c>
      <c r="AF8941">
        <v>52856</v>
      </c>
    </row>
    <row r="8942" spans="1:32" x14ac:dyDescent="0.35">
      <c r="A8942">
        <v>2020</v>
      </c>
      <c r="B8942" t="s">
        <v>533</v>
      </c>
      <c r="C8942" t="s">
        <v>1855</v>
      </c>
      <c r="D8942" t="s">
        <v>34</v>
      </c>
      <c r="E8942" t="s">
        <v>9607</v>
      </c>
      <c r="F8942">
        <v>4.7</v>
      </c>
      <c r="G8942">
        <v>59</v>
      </c>
      <c r="H8942" t="s">
        <v>36</v>
      </c>
      <c r="I8942" t="s">
        <v>9608</v>
      </c>
      <c r="J8942">
        <v>4.9000000000000004</v>
      </c>
      <c r="K8942">
        <v>549</v>
      </c>
      <c r="L8942" t="s">
        <v>9609</v>
      </c>
      <c r="M8942" t="s">
        <v>2042</v>
      </c>
      <c r="N8942">
        <v>52246</v>
      </c>
      <c r="O8942" t="s">
        <v>53</v>
      </c>
      <c r="P8942">
        <v>4.8</v>
      </c>
      <c r="Q8942">
        <v>4.8</v>
      </c>
      <c r="R8942">
        <v>4.5999999999999996</v>
      </c>
      <c r="S8942">
        <v>4.7</v>
      </c>
      <c r="T8942">
        <v>4.8</v>
      </c>
      <c r="U8942">
        <v>4.8</v>
      </c>
      <c r="V8942" t="s">
        <v>6846</v>
      </c>
      <c r="W8942" t="s">
        <v>42</v>
      </c>
      <c r="X8942" t="s">
        <v>124</v>
      </c>
      <c r="Y8942">
        <v>20</v>
      </c>
      <c r="Z8942">
        <v>27</v>
      </c>
      <c r="AA8942" t="s">
        <v>44</v>
      </c>
      <c r="AB8942" t="s">
        <v>45</v>
      </c>
      <c r="AC8942" t="s">
        <v>219</v>
      </c>
      <c r="AD8942" t="s">
        <v>9610</v>
      </c>
      <c r="AE8942" t="s">
        <v>9611</v>
      </c>
      <c r="AF8942">
        <v>36287</v>
      </c>
    </row>
    <row r="8943" spans="1:32" x14ac:dyDescent="0.35">
      <c r="A8943">
        <v>2019</v>
      </c>
      <c r="B8943" t="s">
        <v>129</v>
      </c>
      <c r="C8943" t="s">
        <v>1458</v>
      </c>
      <c r="D8943" t="s">
        <v>34</v>
      </c>
      <c r="E8943" t="s">
        <v>30968</v>
      </c>
      <c r="F8943">
        <v>4.8</v>
      </c>
      <c r="G8943">
        <v>150</v>
      </c>
      <c r="H8943" t="s">
        <v>36</v>
      </c>
      <c r="I8943" t="s">
        <v>13647</v>
      </c>
      <c r="J8943">
        <v>4.5999999999999996</v>
      </c>
      <c r="K8943">
        <v>660</v>
      </c>
      <c r="L8943" t="s">
        <v>13648</v>
      </c>
      <c r="M8943" t="s">
        <v>2559</v>
      </c>
      <c r="N8943">
        <v>38654</v>
      </c>
      <c r="O8943" t="s">
        <v>53</v>
      </c>
      <c r="P8943">
        <v>4.8</v>
      </c>
      <c r="Q8943">
        <v>4.7</v>
      </c>
      <c r="R8943">
        <v>4.9000000000000004</v>
      </c>
      <c r="S8943">
        <v>4.7</v>
      </c>
      <c r="T8943">
        <v>4.9000000000000004</v>
      </c>
      <c r="U8943">
        <v>4.8</v>
      </c>
      <c r="V8943" t="s">
        <v>1462</v>
      </c>
      <c r="W8943" t="s">
        <v>42</v>
      </c>
      <c r="X8943" t="s">
        <v>95</v>
      </c>
      <c r="Y8943">
        <v>19</v>
      </c>
      <c r="Z8943">
        <v>30</v>
      </c>
      <c r="AA8943" t="s">
        <v>44</v>
      </c>
      <c r="AB8943" t="s">
        <v>45</v>
      </c>
      <c r="AC8943" t="s">
        <v>474</v>
      </c>
      <c r="AD8943" t="s">
        <v>30969</v>
      </c>
      <c r="AE8943">
        <v>11155</v>
      </c>
      <c r="AF8943">
        <v>68833</v>
      </c>
    </row>
    <row r="8944" spans="1:32" x14ac:dyDescent="0.35">
      <c r="A8944">
        <v>2020</v>
      </c>
      <c r="B8944" t="s">
        <v>48</v>
      </c>
      <c r="C8944" t="s">
        <v>14414</v>
      </c>
      <c r="D8944" t="s">
        <v>34</v>
      </c>
      <c r="E8944" t="s">
        <v>30970</v>
      </c>
      <c r="F8944">
        <v>4.5</v>
      </c>
      <c r="G8944">
        <v>248</v>
      </c>
      <c r="H8944" t="s">
        <v>36</v>
      </c>
      <c r="I8944" t="s">
        <v>7587</v>
      </c>
      <c r="J8944">
        <v>4.8</v>
      </c>
      <c r="K8944">
        <v>708</v>
      </c>
      <c r="L8944" t="s">
        <v>7588</v>
      </c>
      <c r="M8944" t="s">
        <v>378</v>
      </c>
      <c r="N8944">
        <v>61738</v>
      </c>
      <c r="O8944" t="s">
        <v>40</v>
      </c>
      <c r="P8944">
        <v>4.7</v>
      </c>
      <c r="Q8944">
        <v>4.5999999999999996</v>
      </c>
      <c r="R8944">
        <v>4.5</v>
      </c>
      <c r="S8944">
        <v>4.3</v>
      </c>
      <c r="T8944">
        <v>4.7</v>
      </c>
      <c r="U8944">
        <v>4.3</v>
      </c>
      <c r="V8944" t="s">
        <v>7994</v>
      </c>
      <c r="W8944" t="s">
        <v>5899</v>
      </c>
      <c r="X8944" t="s">
        <v>55</v>
      </c>
      <c r="Y8944">
        <v>18</v>
      </c>
      <c r="Z8944">
        <v>24</v>
      </c>
      <c r="AA8944" t="s">
        <v>44</v>
      </c>
      <c r="AB8944" t="s">
        <v>56</v>
      </c>
      <c r="AC8944" t="s">
        <v>714</v>
      </c>
      <c r="AD8944" t="s">
        <v>30971</v>
      </c>
      <c r="AE8944" t="s">
        <v>30972</v>
      </c>
      <c r="AF8944">
        <v>13619</v>
      </c>
    </row>
    <row r="8945" spans="1:32" x14ac:dyDescent="0.35">
      <c r="A8945">
        <v>2020</v>
      </c>
      <c r="B8945" t="s">
        <v>525</v>
      </c>
      <c r="C8945" t="s">
        <v>526</v>
      </c>
      <c r="D8945" t="s">
        <v>2331</v>
      </c>
      <c r="E8945" t="s">
        <v>30973</v>
      </c>
      <c r="F8945">
        <v>4.8</v>
      </c>
      <c r="G8945">
        <v>174</v>
      </c>
      <c r="H8945" t="s">
        <v>36</v>
      </c>
      <c r="I8945" t="s">
        <v>30974</v>
      </c>
      <c r="J8945">
        <v>4.5999999999999996</v>
      </c>
      <c r="K8945">
        <v>156</v>
      </c>
      <c r="L8945" t="s">
        <v>30975</v>
      </c>
      <c r="M8945" t="s">
        <v>394</v>
      </c>
      <c r="N8945">
        <v>38305</v>
      </c>
      <c r="O8945" t="s">
        <v>53</v>
      </c>
      <c r="P8945">
        <v>4.8</v>
      </c>
      <c r="Q8945">
        <v>4.8</v>
      </c>
      <c r="R8945">
        <v>4.8</v>
      </c>
      <c r="S8945">
        <v>4.8</v>
      </c>
      <c r="T8945">
        <v>4.8</v>
      </c>
      <c r="U8945">
        <v>4.9000000000000004</v>
      </c>
      <c r="V8945" t="s">
        <v>15670</v>
      </c>
      <c r="W8945" t="s">
        <v>42</v>
      </c>
      <c r="X8945" t="s">
        <v>124</v>
      </c>
      <c r="Y8945">
        <v>22</v>
      </c>
      <c r="Z8945">
        <v>26</v>
      </c>
      <c r="AA8945" t="s">
        <v>44</v>
      </c>
      <c r="AB8945" t="s">
        <v>198</v>
      </c>
      <c r="AC8945" t="s">
        <v>22338</v>
      </c>
      <c r="AD8945" t="s">
        <v>30976</v>
      </c>
      <c r="AE8945" t="s">
        <v>30977</v>
      </c>
      <c r="AF8945">
        <v>19185</v>
      </c>
    </row>
    <row r="8946" spans="1:32" x14ac:dyDescent="0.35">
      <c r="A8946">
        <v>2020</v>
      </c>
      <c r="B8946" t="s">
        <v>616</v>
      </c>
      <c r="C8946" t="s">
        <v>13045</v>
      </c>
      <c r="D8946" t="s">
        <v>34</v>
      </c>
      <c r="E8946" t="s">
        <v>563</v>
      </c>
      <c r="F8946">
        <v>4.7</v>
      </c>
      <c r="G8946">
        <v>171</v>
      </c>
      <c r="H8946" t="s">
        <v>36</v>
      </c>
      <c r="I8946" t="s">
        <v>15333</v>
      </c>
      <c r="J8946">
        <v>4.7</v>
      </c>
      <c r="K8946">
        <v>2769</v>
      </c>
      <c r="L8946" t="s">
        <v>15334</v>
      </c>
      <c r="M8946" t="s">
        <v>378</v>
      </c>
      <c r="N8946">
        <v>60504</v>
      </c>
      <c r="O8946" t="s">
        <v>40</v>
      </c>
      <c r="P8946">
        <v>4.8</v>
      </c>
      <c r="Q8946">
        <v>4.8</v>
      </c>
      <c r="R8946">
        <v>4.7</v>
      </c>
      <c r="S8946">
        <v>4.7</v>
      </c>
      <c r="T8946">
        <v>4.8</v>
      </c>
      <c r="U8946">
        <v>4.8</v>
      </c>
      <c r="V8946" t="s">
        <v>16688</v>
      </c>
      <c r="W8946" t="s">
        <v>123</v>
      </c>
      <c r="X8946" t="s">
        <v>124</v>
      </c>
      <c r="Y8946">
        <v>22</v>
      </c>
      <c r="Z8946">
        <v>25</v>
      </c>
      <c r="AA8946" t="s">
        <v>44</v>
      </c>
      <c r="AB8946" t="s">
        <v>151</v>
      </c>
      <c r="AC8946" t="s">
        <v>938</v>
      </c>
      <c r="AD8946" t="s">
        <v>30978</v>
      </c>
      <c r="AE8946" t="s">
        <v>30979</v>
      </c>
      <c r="AF8946">
        <v>12880</v>
      </c>
    </row>
    <row r="8947" spans="1:32" x14ac:dyDescent="0.35">
      <c r="A8947">
        <v>2021</v>
      </c>
      <c r="B8947" t="s">
        <v>533</v>
      </c>
      <c r="C8947" t="s">
        <v>14657</v>
      </c>
      <c r="D8947" t="s">
        <v>34</v>
      </c>
      <c r="E8947" t="s">
        <v>30481</v>
      </c>
      <c r="F8947">
        <v>4.8</v>
      </c>
      <c r="G8947">
        <v>42</v>
      </c>
      <c r="H8947" t="s">
        <v>36</v>
      </c>
      <c r="I8947" t="s">
        <v>14659</v>
      </c>
      <c r="J8947">
        <v>4.5</v>
      </c>
      <c r="K8947">
        <v>614</v>
      </c>
      <c r="L8947" t="s">
        <v>14660</v>
      </c>
      <c r="M8947" t="s">
        <v>378</v>
      </c>
      <c r="N8947">
        <v>60540</v>
      </c>
      <c r="O8947" t="s">
        <v>40</v>
      </c>
      <c r="P8947">
        <v>4.9000000000000004</v>
      </c>
      <c r="Q8947">
        <v>4.7</v>
      </c>
      <c r="R8947">
        <v>4.8</v>
      </c>
      <c r="S8947">
        <v>4.9000000000000004</v>
      </c>
      <c r="T8947">
        <v>4.9000000000000004</v>
      </c>
      <c r="U8947">
        <v>4.9000000000000004</v>
      </c>
      <c r="V8947" t="s">
        <v>2106</v>
      </c>
      <c r="W8947" t="s">
        <v>123</v>
      </c>
      <c r="X8947" t="s">
        <v>124</v>
      </c>
      <c r="Y8947">
        <v>16</v>
      </c>
      <c r="Z8947">
        <v>22</v>
      </c>
      <c r="AA8947" t="s">
        <v>44</v>
      </c>
      <c r="AB8947" t="s">
        <v>45</v>
      </c>
      <c r="AC8947" t="s">
        <v>370</v>
      </c>
      <c r="AD8947" t="s">
        <v>30980</v>
      </c>
      <c r="AE8947" t="s">
        <v>30981</v>
      </c>
      <c r="AF8947">
        <v>13668</v>
      </c>
    </row>
    <row r="8948" spans="1:32" x14ac:dyDescent="0.35">
      <c r="A8948">
        <v>2015</v>
      </c>
      <c r="B8948" t="s">
        <v>213</v>
      </c>
      <c r="C8948" t="s">
        <v>7914</v>
      </c>
      <c r="D8948" t="s">
        <v>34</v>
      </c>
      <c r="E8948" t="s">
        <v>13488</v>
      </c>
      <c r="F8948">
        <v>4.7</v>
      </c>
      <c r="G8948">
        <v>63</v>
      </c>
      <c r="H8948" t="s">
        <v>36</v>
      </c>
      <c r="I8948" t="s">
        <v>30982</v>
      </c>
      <c r="J8948">
        <v>4.5</v>
      </c>
      <c r="K8948">
        <v>155</v>
      </c>
      <c r="L8948" t="s">
        <v>30983</v>
      </c>
      <c r="M8948" t="s">
        <v>378</v>
      </c>
      <c r="N8948">
        <v>60435</v>
      </c>
      <c r="O8948" t="s">
        <v>94</v>
      </c>
      <c r="P8948">
        <v>4.8</v>
      </c>
      <c r="Q8948">
        <v>4.7</v>
      </c>
      <c r="R8948">
        <v>4.8</v>
      </c>
      <c r="S8948">
        <v>4.7</v>
      </c>
      <c r="T8948">
        <v>4.5999999999999996</v>
      </c>
      <c r="U8948">
        <v>4.8</v>
      </c>
      <c r="V8948" t="s">
        <v>19766</v>
      </c>
      <c r="W8948" t="s">
        <v>327</v>
      </c>
      <c r="X8948" t="s">
        <v>124</v>
      </c>
      <c r="Y8948">
        <v>18</v>
      </c>
      <c r="Z8948">
        <v>27</v>
      </c>
      <c r="AA8948" t="s">
        <v>44</v>
      </c>
      <c r="AB8948" t="s">
        <v>151</v>
      </c>
      <c r="AC8948" t="s">
        <v>126</v>
      </c>
      <c r="AD8948" t="s">
        <v>30984</v>
      </c>
      <c r="AE8948" t="s">
        <v>30985</v>
      </c>
      <c r="AF8948">
        <v>59213</v>
      </c>
    </row>
    <row r="8949" spans="1:32" x14ac:dyDescent="0.35">
      <c r="A8949">
        <v>2019</v>
      </c>
      <c r="B8949" t="s">
        <v>187</v>
      </c>
      <c r="C8949" t="s">
        <v>4543</v>
      </c>
      <c r="D8949" t="s">
        <v>1836</v>
      </c>
      <c r="E8949" t="s">
        <v>30986</v>
      </c>
      <c r="F8949">
        <v>4.7</v>
      </c>
      <c r="G8949">
        <v>262</v>
      </c>
      <c r="H8949" t="s">
        <v>36</v>
      </c>
      <c r="I8949" t="s">
        <v>5917</v>
      </c>
      <c r="J8949">
        <v>4</v>
      </c>
      <c r="K8949">
        <v>352</v>
      </c>
      <c r="L8949" t="s">
        <v>5918</v>
      </c>
      <c r="M8949" t="s">
        <v>378</v>
      </c>
      <c r="N8949">
        <v>60195</v>
      </c>
      <c r="O8949" t="s">
        <v>53</v>
      </c>
      <c r="P8949">
        <v>4.8</v>
      </c>
      <c r="Q8949">
        <v>4.7</v>
      </c>
      <c r="R8949">
        <v>4.7</v>
      </c>
      <c r="S8949">
        <v>4.7</v>
      </c>
      <c r="T8949">
        <v>4.7</v>
      </c>
      <c r="U8949">
        <v>4.7</v>
      </c>
      <c r="V8949" t="s">
        <v>2821</v>
      </c>
      <c r="W8949" t="s">
        <v>5468</v>
      </c>
      <c r="X8949" t="s">
        <v>124</v>
      </c>
      <c r="Y8949">
        <v>25</v>
      </c>
      <c r="Z8949">
        <v>32</v>
      </c>
      <c r="AA8949" t="s">
        <v>44</v>
      </c>
      <c r="AB8949" t="s">
        <v>78</v>
      </c>
      <c r="AC8949" t="s">
        <v>1381</v>
      </c>
      <c r="AD8949" t="s">
        <v>30987</v>
      </c>
      <c r="AE8949" t="s">
        <v>30988</v>
      </c>
      <c r="AF8949">
        <v>12846</v>
      </c>
    </row>
    <row r="8950" spans="1:32" x14ac:dyDescent="0.35">
      <c r="A8950">
        <v>2020</v>
      </c>
      <c r="B8950" t="s">
        <v>533</v>
      </c>
      <c r="C8950" t="s">
        <v>1855</v>
      </c>
      <c r="D8950" t="s">
        <v>34</v>
      </c>
      <c r="E8950" t="s">
        <v>4907</v>
      </c>
      <c r="F8950">
        <v>4.7</v>
      </c>
      <c r="G8950">
        <v>59</v>
      </c>
      <c r="H8950" t="s">
        <v>36</v>
      </c>
      <c r="I8950" t="s">
        <v>30989</v>
      </c>
      <c r="J8950">
        <v>4.7</v>
      </c>
      <c r="K8950">
        <v>622</v>
      </c>
      <c r="L8950" t="s">
        <v>30990</v>
      </c>
      <c r="M8950" t="s">
        <v>378</v>
      </c>
      <c r="N8950">
        <v>60173</v>
      </c>
      <c r="O8950" t="s">
        <v>53</v>
      </c>
      <c r="P8950">
        <v>4.8</v>
      </c>
      <c r="Q8950">
        <v>4.8</v>
      </c>
      <c r="R8950">
        <v>4.5999999999999996</v>
      </c>
      <c r="S8950">
        <v>4.7</v>
      </c>
      <c r="T8950">
        <v>4.8</v>
      </c>
      <c r="U8950">
        <v>4.8</v>
      </c>
      <c r="V8950" t="s">
        <v>1860</v>
      </c>
      <c r="W8950" t="s">
        <v>42</v>
      </c>
      <c r="X8950" t="s">
        <v>43</v>
      </c>
      <c r="Y8950">
        <v>22</v>
      </c>
      <c r="Z8950">
        <v>29</v>
      </c>
      <c r="AA8950" t="s">
        <v>44</v>
      </c>
      <c r="AB8950" t="s">
        <v>45</v>
      </c>
      <c r="AC8950" t="s">
        <v>219</v>
      </c>
      <c r="AD8950" t="s">
        <v>30991</v>
      </c>
      <c r="AE8950" t="s">
        <v>30992</v>
      </c>
      <c r="AF8950">
        <v>45382</v>
      </c>
    </row>
    <row r="8951" spans="1:32" x14ac:dyDescent="0.35">
      <c r="A8951">
        <v>2018</v>
      </c>
      <c r="B8951" t="s">
        <v>373</v>
      </c>
      <c r="C8951" t="s">
        <v>11490</v>
      </c>
      <c r="D8951" t="s">
        <v>34</v>
      </c>
      <c r="E8951" t="s">
        <v>747</v>
      </c>
      <c r="F8951">
        <v>4.8</v>
      </c>
      <c r="G8951">
        <v>29</v>
      </c>
      <c r="H8951" t="s">
        <v>36</v>
      </c>
      <c r="I8951" t="s">
        <v>26522</v>
      </c>
      <c r="J8951">
        <v>4</v>
      </c>
      <c r="K8951">
        <v>2</v>
      </c>
      <c r="L8951" t="s">
        <v>26523</v>
      </c>
      <c r="M8951" t="s">
        <v>344</v>
      </c>
      <c r="N8951">
        <v>53224</v>
      </c>
      <c r="O8951" t="s">
        <v>53</v>
      </c>
      <c r="P8951">
        <v>4.9000000000000004</v>
      </c>
      <c r="Q8951">
        <v>4.8</v>
      </c>
      <c r="R8951">
        <v>4.8</v>
      </c>
      <c r="S8951">
        <v>4.8</v>
      </c>
      <c r="T8951">
        <v>4.8</v>
      </c>
      <c r="U8951">
        <v>4.8</v>
      </c>
      <c r="V8951" t="s">
        <v>42</v>
      </c>
      <c r="W8951" t="s">
        <v>77</v>
      </c>
      <c r="X8951" t="s">
        <v>124</v>
      </c>
      <c r="Y8951">
        <v>19</v>
      </c>
      <c r="Z8951">
        <v>26</v>
      </c>
      <c r="AA8951" t="s">
        <v>44</v>
      </c>
      <c r="AB8951" t="s">
        <v>78</v>
      </c>
      <c r="AC8951" t="s">
        <v>184</v>
      </c>
      <c r="AD8951" t="s">
        <v>30993</v>
      </c>
      <c r="AE8951">
        <v>22960752</v>
      </c>
      <c r="AF8951">
        <v>49019</v>
      </c>
    </row>
    <row r="8952" spans="1:32" x14ac:dyDescent="0.35">
      <c r="A8952">
        <v>2019</v>
      </c>
      <c r="B8952" t="s">
        <v>516</v>
      </c>
      <c r="C8952" t="s">
        <v>517</v>
      </c>
      <c r="D8952" t="s">
        <v>34</v>
      </c>
      <c r="E8952" t="s">
        <v>2498</v>
      </c>
      <c r="F8952">
        <v>4.8</v>
      </c>
      <c r="G8952">
        <v>230</v>
      </c>
      <c r="H8952" t="s">
        <v>36</v>
      </c>
      <c r="I8952" t="s">
        <v>16283</v>
      </c>
      <c r="J8952">
        <v>4.4000000000000004</v>
      </c>
      <c r="K8952">
        <v>224</v>
      </c>
      <c r="L8952" t="s">
        <v>16284</v>
      </c>
      <c r="M8952" t="s">
        <v>378</v>
      </c>
      <c r="N8952">
        <v>60035</v>
      </c>
      <c r="O8952" t="s">
        <v>53</v>
      </c>
      <c r="P8952">
        <v>4.8</v>
      </c>
      <c r="Q8952">
        <v>4.8</v>
      </c>
      <c r="R8952">
        <v>4.8</v>
      </c>
      <c r="S8952">
        <v>4.8</v>
      </c>
      <c r="T8952">
        <v>4.9000000000000004</v>
      </c>
      <c r="U8952">
        <v>4.8</v>
      </c>
      <c r="V8952" t="s">
        <v>1198</v>
      </c>
      <c r="W8952" t="s">
        <v>1409</v>
      </c>
      <c r="X8952" t="s">
        <v>124</v>
      </c>
      <c r="Y8952">
        <v>24</v>
      </c>
      <c r="Z8952">
        <v>30</v>
      </c>
      <c r="AA8952" t="s">
        <v>44</v>
      </c>
      <c r="AB8952" t="s">
        <v>151</v>
      </c>
      <c r="AC8952" t="s">
        <v>522</v>
      </c>
      <c r="AD8952" t="s">
        <v>30994</v>
      </c>
      <c r="AE8952" t="s">
        <v>30995</v>
      </c>
      <c r="AF8952">
        <v>59055</v>
      </c>
    </row>
    <row r="8953" spans="1:32" x14ac:dyDescent="0.35">
      <c r="A8953">
        <v>2022</v>
      </c>
      <c r="B8953" t="s">
        <v>389</v>
      </c>
      <c r="C8953" t="s">
        <v>1465</v>
      </c>
      <c r="D8953" t="s">
        <v>34</v>
      </c>
      <c r="E8953" t="s">
        <v>12245</v>
      </c>
      <c r="F8953">
        <v>4.8</v>
      </c>
      <c r="G8953">
        <v>2</v>
      </c>
      <c r="H8953" t="s">
        <v>36</v>
      </c>
      <c r="I8953" t="s">
        <v>30996</v>
      </c>
      <c r="J8953">
        <v>5</v>
      </c>
      <c r="K8953">
        <v>1</v>
      </c>
      <c r="L8953" t="s">
        <v>30997</v>
      </c>
      <c r="M8953" t="s">
        <v>404</v>
      </c>
      <c r="N8953">
        <v>46225</v>
      </c>
      <c r="O8953" t="s">
        <v>40</v>
      </c>
      <c r="P8953">
        <v>5</v>
      </c>
      <c r="Q8953">
        <v>4.5</v>
      </c>
      <c r="R8953">
        <v>5</v>
      </c>
      <c r="S8953">
        <v>4.5</v>
      </c>
      <c r="T8953">
        <v>4.5</v>
      </c>
      <c r="U8953">
        <v>5</v>
      </c>
      <c r="V8953" t="s">
        <v>30998</v>
      </c>
      <c r="W8953" t="s">
        <v>20151</v>
      </c>
      <c r="X8953" t="s">
        <v>124</v>
      </c>
      <c r="Y8953">
        <v>0</v>
      </c>
      <c r="Z8953">
        <v>0</v>
      </c>
      <c r="AA8953" t="s">
        <v>1227</v>
      </c>
      <c r="AB8953" t="s">
        <v>198</v>
      </c>
      <c r="AC8953" t="s">
        <v>30999</v>
      </c>
      <c r="AD8953" t="s">
        <v>31000</v>
      </c>
      <c r="AE8953" t="s">
        <v>31001</v>
      </c>
      <c r="AF8953">
        <v>3909</v>
      </c>
    </row>
    <row r="8954" spans="1:32" x14ac:dyDescent="0.35">
      <c r="A8954">
        <v>2019</v>
      </c>
      <c r="B8954" t="s">
        <v>1046</v>
      </c>
      <c r="C8954" t="s">
        <v>1937</v>
      </c>
      <c r="D8954" t="s">
        <v>34</v>
      </c>
      <c r="E8954" t="s">
        <v>3648</v>
      </c>
      <c r="F8954">
        <v>4.5999999999999996</v>
      </c>
      <c r="G8954">
        <v>94</v>
      </c>
      <c r="H8954" t="s">
        <v>36</v>
      </c>
      <c r="I8954" t="s">
        <v>26541</v>
      </c>
      <c r="J8954">
        <v>4.2</v>
      </c>
      <c r="K8954">
        <v>450</v>
      </c>
      <c r="L8954" t="s">
        <v>26542</v>
      </c>
      <c r="M8954" t="s">
        <v>404</v>
      </c>
      <c r="N8954">
        <v>46038</v>
      </c>
      <c r="O8954" t="s">
        <v>53</v>
      </c>
      <c r="P8954">
        <v>4.8</v>
      </c>
      <c r="Q8954">
        <v>4.7</v>
      </c>
      <c r="R8954">
        <v>4.5999999999999996</v>
      </c>
      <c r="S8954">
        <v>4.4000000000000004</v>
      </c>
      <c r="T8954">
        <v>4.7</v>
      </c>
      <c r="U8954">
        <v>4.5</v>
      </c>
      <c r="V8954" t="s">
        <v>3829</v>
      </c>
      <c r="W8954" t="s">
        <v>123</v>
      </c>
      <c r="X8954" t="s">
        <v>124</v>
      </c>
      <c r="Y8954">
        <v>18</v>
      </c>
      <c r="Z8954">
        <v>25</v>
      </c>
      <c r="AA8954" t="s">
        <v>44</v>
      </c>
      <c r="AB8954" t="s">
        <v>45</v>
      </c>
      <c r="AC8954" t="s">
        <v>370</v>
      </c>
      <c r="AD8954" t="s">
        <v>31002</v>
      </c>
      <c r="AE8954" t="s">
        <v>31003</v>
      </c>
      <c r="AF8954">
        <v>51980</v>
      </c>
    </row>
    <row r="8955" spans="1:32" x14ac:dyDescent="0.35">
      <c r="A8955">
        <v>2019</v>
      </c>
      <c r="B8955" t="s">
        <v>591</v>
      </c>
      <c r="C8955" t="s">
        <v>6340</v>
      </c>
      <c r="D8955" t="s">
        <v>1783</v>
      </c>
      <c r="E8955" t="s">
        <v>19262</v>
      </c>
      <c r="F8955">
        <v>4.7</v>
      </c>
      <c r="G8955">
        <v>142</v>
      </c>
      <c r="H8955" t="s">
        <v>36</v>
      </c>
      <c r="I8955" t="s">
        <v>4624</v>
      </c>
      <c r="J8955">
        <v>4.7</v>
      </c>
      <c r="K8955">
        <v>442</v>
      </c>
      <c r="L8955" t="s">
        <v>4625</v>
      </c>
      <c r="M8955" t="s">
        <v>1625</v>
      </c>
      <c r="N8955">
        <v>40207</v>
      </c>
      <c r="O8955" t="s">
        <v>40</v>
      </c>
      <c r="P8955">
        <v>4.7</v>
      </c>
      <c r="Q8955">
        <v>4.7</v>
      </c>
      <c r="R8955">
        <v>4.5999999999999996</v>
      </c>
      <c r="S8955">
        <v>4.7</v>
      </c>
      <c r="T8955">
        <v>4.7</v>
      </c>
      <c r="U8955">
        <v>4.7</v>
      </c>
      <c r="V8955" t="s">
        <v>42</v>
      </c>
      <c r="W8955" t="s">
        <v>439</v>
      </c>
      <c r="X8955" t="s">
        <v>43</v>
      </c>
      <c r="Y8955">
        <v>29</v>
      </c>
      <c r="Z8955">
        <v>37</v>
      </c>
      <c r="AA8955" t="s">
        <v>44</v>
      </c>
      <c r="AB8955" t="s">
        <v>78</v>
      </c>
      <c r="AC8955" t="s">
        <v>3390</v>
      </c>
      <c r="AD8955" t="s">
        <v>31004</v>
      </c>
      <c r="AE8955" t="s">
        <v>31005</v>
      </c>
      <c r="AF8955">
        <v>23389</v>
      </c>
    </row>
    <row r="8956" spans="1:32" x14ac:dyDescent="0.35">
      <c r="A8956">
        <v>2020</v>
      </c>
      <c r="B8956" t="s">
        <v>32</v>
      </c>
      <c r="C8956" t="s">
        <v>2309</v>
      </c>
      <c r="D8956" t="s">
        <v>34</v>
      </c>
      <c r="E8956" t="s">
        <v>31006</v>
      </c>
      <c r="F8956">
        <v>4.8</v>
      </c>
      <c r="G8956">
        <v>142</v>
      </c>
      <c r="H8956" t="s">
        <v>36</v>
      </c>
      <c r="I8956" t="s">
        <v>27926</v>
      </c>
      <c r="J8956">
        <v>4.7</v>
      </c>
      <c r="K8956">
        <v>141</v>
      </c>
      <c r="L8956" t="s">
        <v>27927</v>
      </c>
      <c r="M8956" t="s">
        <v>1625</v>
      </c>
      <c r="N8956">
        <v>40299</v>
      </c>
      <c r="O8956" t="s">
        <v>53</v>
      </c>
      <c r="P8956">
        <v>4.7</v>
      </c>
      <c r="Q8956">
        <v>4.7</v>
      </c>
      <c r="R8956">
        <v>4.7</v>
      </c>
      <c r="S8956">
        <v>4.7</v>
      </c>
      <c r="T8956">
        <v>4.8</v>
      </c>
      <c r="U8956">
        <v>4.8</v>
      </c>
      <c r="V8956" t="s">
        <v>798</v>
      </c>
      <c r="W8956" t="s">
        <v>42</v>
      </c>
      <c r="X8956" t="s">
        <v>43</v>
      </c>
      <c r="Y8956">
        <v>27</v>
      </c>
      <c r="Z8956">
        <v>38</v>
      </c>
      <c r="AA8956" t="s">
        <v>44</v>
      </c>
      <c r="AB8956" t="s">
        <v>45</v>
      </c>
      <c r="AC8956" t="s">
        <v>750</v>
      </c>
      <c r="AD8956" t="s">
        <v>31007</v>
      </c>
      <c r="AE8956" t="s">
        <v>31008</v>
      </c>
      <c r="AF8956">
        <v>51133</v>
      </c>
    </row>
    <row r="8957" spans="1:32" x14ac:dyDescent="0.35">
      <c r="A8957">
        <v>2019</v>
      </c>
      <c r="B8957" t="s">
        <v>48</v>
      </c>
      <c r="C8957" t="s">
        <v>1024</v>
      </c>
      <c r="D8957" t="s">
        <v>34</v>
      </c>
      <c r="E8957" t="s">
        <v>31009</v>
      </c>
      <c r="F8957">
        <v>4.8</v>
      </c>
      <c r="G8957">
        <v>425</v>
      </c>
      <c r="H8957" t="s">
        <v>36</v>
      </c>
      <c r="I8957" t="s">
        <v>31010</v>
      </c>
      <c r="J8957">
        <v>4.4000000000000004</v>
      </c>
      <c r="K8957">
        <v>55</v>
      </c>
      <c r="L8957" t="s">
        <v>31011</v>
      </c>
      <c r="M8957" t="s">
        <v>972</v>
      </c>
      <c r="N8957">
        <v>49348</v>
      </c>
      <c r="O8957" t="s">
        <v>53</v>
      </c>
      <c r="P8957">
        <v>4.9000000000000004</v>
      </c>
      <c r="Q8957">
        <v>4.8</v>
      </c>
      <c r="R8957">
        <v>4.8</v>
      </c>
      <c r="S8957">
        <v>4.5999999999999996</v>
      </c>
      <c r="T8957">
        <v>4.8</v>
      </c>
      <c r="U8957">
        <v>4.7</v>
      </c>
      <c r="V8957" t="s">
        <v>42</v>
      </c>
      <c r="W8957" t="s">
        <v>42</v>
      </c>
      <c r="X8957" t="s">
        <v>55</v>
      </c>
      <c r="Y8957">
        <v>18</v>
      </c>
      <c r="Z8957">
        <v>23</v>
      </c>
      <c r="AA8957" t="s">
        <v>44</v>
      </c>
      <c r="AB8957" t="s">
        <v>56</v>
      </c>
      <c r="AC8957" t="s">
        <v>1491</v>
      </c>
      <c r="AD8957" t="s">
        <v>31012</v>
      </c>
      <c r="AE8957">
        <v>53907</v>
      </c>
      <c r="AF8957">
        <v>47321</v>
      </c>
    </row>
    <row r="8958" spans="1:32" x14ac:dyDescent="0.35">
      <c r="A8958">
        <v>2020</v>
      </c>
      <c r="B8958" t="s">
        <v>257</v>
      </c>
      <c r="C8958" t="s">
        <v>1079</v>
      </c>
      <c r="D8958" t="s">
        <v>1080</v>
      </c>
      <c r="E8958" t="s">
        <v>5089</v>
      </c>
      <c r="F8958">
        <v>4.7</v>
      </c>
      <c r="G8958">
        <v>53</v>
      </c>
      <c r="H8958" t="s">
        <v>36</v>
      </c>
      <c r="I8958" t="s">
        <v>31013</v>
      </c>
      <c r="J8958">
        <v>4.7</v>
      </c>
      <c r="K8958">
        <v>244</v>
      </c>
      <c r="L8958" t="s">
        <v>31014</v>
      </c>
      <c r="M8958" t="s">
        <v>394</v>
      </c>
      <c r="N8958">
        <v>37421</v>
      </c>
      <c r="O8958" t="s">
        <v>53</v>
      </c>
      <c r="P8958">
        <v>4.8</v>
      </c>
      <c r="Q8958">
        <v>4.8</v>
      </c>
      <c r="R8958">
        <v>4.8</v>
      </c>
      <c r="S8958">
        <v>4.4000000000000004</v>
      </c>
      <c r="T8958">
        <v>4.7</v>
      </c>
      <c r="U8958">
        <v>4.7</v>
      </c>
      <c r="V8958" t="s">
        <v>1552</v>
      </c>
      <c r="W8958" t="s">
        <v>614</v>
      </c>
      <c r="X8958" t="s">
        <v>124</v>
      </c>
      <c r="Y8958">
        <v>20</v>
      </c>
      <c r="Z8958">
        <v>26</v>
      </c>
      <c r="AA8958" t="s">
        <v>44</v>
      </c>
      <c r="AB8958" t="s">
        <v>45</v>
      </c>
      <c r="AC8958" t="s">
        <v>264</v>
      </c>
      <c r="AD8958" t="s">
        <v>31015</v>
      </c>
      <c r="AE8958" t="s">
        <v>31016</v>
      </c>
      <c r="AF8958">
        <v>43956</v>
      </c>
    </row>
    <row r="8959" spans="1:32" x14ac:dyDescent="0.35">
      <c r="A8959">
        <v>2015</v>
      </c>
      <c r="B8959" t="s">
        <v>32</v>
      </c>
      <c r="C8959" t="s">
        <v>3054</v>
      </c>
      <c r="D8959" t="s">
        <v>34</v>
      </c>
      <c r="E8959" t="s">
        <v>3515</v>
      </c>
      <c r="F8959">
        <v>4.5999999999999996</v>
      </c>
      <c r="G8959">
        <v>357</v>
      </c>
      <c r="H8959" t="s">
        <v>275</v>
      </c>
      <c r="I8959" t="s">
        <v>31017</v>
      </c>
      <c r="J8959">
        <v>4.7</v>
      </c>
      <c r="K8959">
        <v>244</v>
      </c>
      <c r="L8959" t="s">
        <v>31018</v>
      </c>
      <c r="M8959" t="s">
        <v>445</v>
      </c>
      <c r="N8959">
        <v>45039</v>
      </c>
      <c r="O8959" t="s">
        <v>40</v>
      </c>
      <c r="P8959">
        <v>4.5</v>
      </c>
      <c r="Q8959">
        <v>4.4000000000000004</v>
      </c>
      <c r="R8959">
        <v>4.5</v>
      </c>
      <c r="S8959">
        <v>4.5</v>
      </c>
      <c r="T8959">
        <v>4.7</v>
      </c>
      <c r="U8959">
        <v>4.7</v>
      </c>
      <c r="V8959" t="s">
        <v>123</v>
      </c>
      <c r="W8959" t="s">
        <v>262</v>
      </c>
      <c r="X8959" t="s">
        <v>124</v>
      </c>
      <c r="Y8959">
        <v>22</v>
      </c>
      <c r="Z8959">
        <v>29</v>
      </c>
      <c r="AA8959" t="s">
        <v>278</v>
      </c>
      <c r="AB8959" t="s">
        <v>396</v>
      </c>
      <c r="AC8959" t="s">
        <v>31019</v>
      </c>
      <c r="AD8959" t="s">
        <v>31020</v>
      </c>
      <c r="AE8959" t="s">
        <v>77</v>
      </c>
      <c r="AF8959">
        <v>48593</v>
      </c>
    </row>
    <row r="8960" spans="1:32" x14ac:dyDescent="0.35">
      <c r="A8960">
        <v>2020</v>
      </c>
      <c r="B8960" t="s">
        <v>365</v>
      </c>
      <c r="C8960" t="s">
        <v>8323</v>
      </c>
      <c r="D8960" t="s">
        <v>34</v>
      </c>
      <c r="E8960" t="s">
        <v>31021</v>
      </c>
      <c r="F8960">
        <v>4.8</v>
      </c>
      <c r="G8960">
        <v>53</v>
      </c>
      <c r="H8960" t="s">
        <v>36</v>
      </c>
      <c r="I8960" t="s">
        <v>31022</v>
      </c>
      <c r="J8960">
        <v>4.5999999999999996</v>
      </c>
      <c r="K8960">
        <v>452</v>
      </c>
      <c r="L8960" t="s">
        <v>31023</v>
      </c>
      <c r="M8960" t="s">
        <v>427</v>
      </c>
      <c r="N8960">
        <v>30265</v>
      </c>
      <c r="O8960" t="s">
        <v>40</v>
      </c>
      <c r="P8960">
        <v>4.8</v>
      </c>
      <c r="Q8960">
        <v>4.8</v>
      </c>
      <c r="R8960">
        <v>4.8</v>
      </c>
      <c r="S8960">
        <v>4.7</v>
      </c>
      <c r="T8960">
        <v>4.9000000000000004</v>
      </c>
      <c r="U8960">
        <v>4.9000000000000004</v>
      </c>
      <c r="V8960" t="s">
        <v>951</v>
      </c>
      <c r="W8960" t="s">
        <v>455</v>
      </c>
      <c r="X8960" t="s">
        <v>43</v>
      </c>
      <c r="Y8960">
        <v>29</v>
      </c>
      <c r="Z8960">
        <v>36</v>
      </c>
      <c r="AA8960" t="s">
        <v>44</v>
      </c>
      <c r="AB8960" t="s">
        <v>78</v>
      </c>
      <c r="AC8960" t="s">
        <v>79</v>
      </c>
      <c r="AD8960" t="s">
        <v>31024</v>
      </c>
      <c r="AE8960" t="s">
        <v>31025</v>
      </c>
      <c r="AF8960">
        <v>46072</v>
      </c>
    </row>
    <row r="8961" spans="1:32" x14ac:dyDescent="0.35">
      <c r="A8961">
        <v>2020</v>
      </c>
      <c r="B8961" t="s">
        <v>60</v>
      </c>
      <c r="C8961" t="s">
        <v>61</v>
      </c>
      <c r="D8961" t="s">
        <v>3720</v>
      </c>
      <c r="E8961" t="s">
        <v>31026</v>
      </c>
      <c r="F8961">
        <v>4.8</v>
      </c>
      <c r="G8961">
        <v>201</v>
      </c>
      <c r="H8961" t="s">
        <v>36</v>
      </c>
      <c r="I8961" t="s">
        <v>10770</v>
      </c>
      <c r="J8961">
        <v>4.7</v>
      </c>
      <c r="K8961">
        <v>2717</v>
      </c>
      <c r="L8961" t="s">
        <v>10771</v>
      </c>
      <c r="M8961" t="s">
        <v>445</v>
      </c>
      <c r="N8961">
        <v>43615</v>
      </c>
      <c r="O8961" t="s">
        <v>53</v>
      </c>
      <c r="P8961">
        <v>4.9000000000000004</v>
      </c>
      <c r="Q8961">
        <v>4.9000000000000004</v>
      </c>
      <c r="R8961">
        <v>4.8</v>
      </c>
      <c r="S8961">
        <v>4.5999999999999996</v>
      </c>
      <c r="T8961">
        <v>4.8</v>
      </c>
      <c r="U8961">
        <v>4.7</v>
      </c>
      <c r="V8961" t="s">
        <v>65</v>
      </c>
      <c r="W8961" t="s">
        <v>42</v>
      </c>
      <c r="X8961" t="s">
        <v>55</v>
      </c>
      <c r="Y8961">
        <v>19</v>
      </c>
      <c r="Z8961">
        <v>24</v>
      </c>
      <c r="AA8961" t="s">
        <v>44</v>
      </c>
      <c r="AB8961" t="s">
        <v>45</v>
      </c>
      <c r="AC8961" t="s">
        <v>66</v>
      </c>
      <c r="AD8961" t="s">
        <v>31027</v>
      </c>
      <c r="AE8961" t="s">
        <v>31028</v>
      </c>
      <c r="AF8961">
        <v>46365</v>
      </c>
    </row>
    <row r="8962" spans="1:32" x14ac:dyDescent="0.35">
      <c r="A8962">
        <v>2021</v>
      </c>
      <c r="B8962" t="s">
        <v>585</v>
      </c>
      <c r="C8962" t="s">
        <v>15571</v>
      </c>
      <c r="D8962" t="s">
        <v>1160</v>
      </c>
      <c r="E8962" t="s">
        <v>31029</v>
      </c>
      <c r="F8962">
        <v>4.5</v>
      </c>
      <c r="G8962">
        <v>5</v>
      </c>
      <c r="H8962" t="s">
        <v>36</v>
      </c>
      <c r="I8962" t="s">
        <v>12111</v>
      </c>
      <c r="J8962">
        <v>4.7</v>
      </c>
      <c r="K8962">
        <v>2466</v>
      </c>
      <c r="L8962" t="s">
        <v>12112</v>
      </c>
      <c r="M8962" t="s">
        <v>427</v>
      </c>
      <c r="N8962">
        <v>30360</v>
      </c>
      <c r="O8962" t="s">
        <v>53</v>
      </c>
      <c r="P8962">
        <v>4.5999999999999996</v>
      </c>
      <c r="Q8962">
        <v>4.5999999999999996</v>
      </c>
      <c r="R8962">
        <v>4.4000000000000004</v>
      </c>
      <c r="S8962">
        <v>4</v>
      </c>
      <c r="T8962">
        <v>5</v>
      </c>
      <c r="U8962">
        <v>4.4000000000000004</v>
      </c>
      <c r="V8962" t="s">
        <v>8691</v>
      </c>
      <c r="W8962" t="s">
        <v>42</v>
      </c>
      <c r="X8962" t="s">
        <v>124</v>
      </c>
      <c r="Y8962">
        <v>19</v>
      </c>
      <c r="Z8962">
        <v>23</v>
      </c>
      <c r="AA8962" t="s">
        <v>44</v>
      </c>
      <c r="AB8962" t="s">
        <v>45</v>
      </c>
      <c r="AC8962" t="s">
        <v>1645</v>
      </c>
      <c r="AD8962" t="s">
        <v>31030</v>
      </c>
      <c r="AE8962" t="s">
        <v>31031</v>
      </c>
      <c r="AF8962">
        <v>11263</v>
      </c>
    </row>
    <row r="8963" spans="1:32" x14ac:dyDescent="0.35">
      <c r="A8963">
        <v>2019</v>
      </c>
      <c r="B8963" t="s">
        <v>365</v>
      </c>
      <c r="C8963" t="s">
        <v>2640</v>
      </c>
      <c r="D8963" t="s">
        <v>2155</v>
      </c>
      <c r="E8963" t="s">
        <v>2005</v>
      </c>
      <c r="F8963">
        <v>4.5</v>
      </c>
      <c r="G8963">
        <v>415</v>
      </c>
      <c r="H8963" t="s">
        <v>36</v>
      </c>
      <c r="I8963" t="s">
        <v>31032</v>
      </c>
      <c r="J8963">
        <v>4.4000000000000004</v>
      </c>
      <c r="K8963">
        <v>740</v>
      </c>
      <c r="L8963" t="s">
        <v>31033</v>
      </c>
      <c r="M8963" t="s">
        <v>972</v>
      </c>
      <c r="N8963">
        <v>48357</v>
      </c>
      <c r="O8963" t="s">
        <v>53</v>
      </c>
      <c r="P8963">
        <v>4.5999999999999996</v>
      </c>
      <c r="Q8963">
        <v>4.5999999999999996</v>
      </c>
      <c r="R8963">
        <v>4.5</v>
      </c>
      <c r="S8963">
        <v>4.4000000000000004</v>
      </c>
      <c r="T8963">
        <v>4.5999999999999996</v>
      </c>
      <c r="U8963">
        <v>4.5</v>
      </c>
      <c r="V8963" t="s">
        <v>5879</v>
      </c>
      <c r="W8963" t="s">
        <v>455</v>
      </c>
      <c r="X8963" t="s">
        <v>124</v>
      </c>
      <c r="Y8963">
        <v>25</v>
      </c>
      <c r="Z8963">
        <v>30</v>
      </c>
      <c r="AA8963" t="s">
        <v>44</v>
      </c>
      <c r="AB8963" t="s">
        <v>151</v>
      </c>
      <c r="AC8963" t="s">
        <v>79</v>
      </c>
      <c r="AD8963" t="s">
        <v>31034</v>
      </c>
      <c r="AE8963" t="s">
        <v>31035</v>
      </c>
      <c r="AF8963">
        <v>36273</v>
      </c>
    </row>
    <row r="8964" spans="1:32" x14ac:dyDescent="0.35">
      <c r="A8964">
        <v>2019</v>
      </c>
      <c r="B8964" t="s">
        <v>321</v>
      </c>
      <c r="C8964" t="s">
        <v>11500</v>
      </c>
      <c r="D8964" t="s">
        <v>34</v>
      </c>
      <c r="E8964" t="s">
        <v>5158</v>
      </c>
      <c r="F8964">
        <v>4.5999999999999996</v>
      </c>
      <c r="G8964">
        <v>13</v>
      </c>
      <c r="H8964" t="s">
        <v>36</v>
      </c>
      <c r="I8964" t="s">
        <v>15717</v>
      </c>
      <c r="J8964">
        <v>4.8</v>
      </c>
      <c r="K8964">
        <v>1490</v>
      </c>
      <c r="L8964" t="s">
        <v>15718</v>
      </c>
      <c r="M8964" t="s">
        <v>972</v>
      </c>
      <c r="N8964">
        <v>48376</v>
      </c>
      <c r="O8964" t="s">
        <v>53</v>
      </c>
      <c r="P8964">
        <v>4.5</v>
      </c>
      <c r="Q8964">
        <v>4.5</v>
      </c>
      <c r="R8964">
        <v>4.5999999999999996</v>
      </c>
      <c r="S8964">
        <v>4.5</v>
      </c>
      <c r="T8964">
        <v>4.8</v>
      </c>
      <c r="U8964">
        <v>4.4000000000000004</v>
      </c>
      <c r="V8964" t="s">
        <v>42</v>
      </c>
      <c r="W8964" t="s">
        <v>327</v>
      </c>
      <c r="X8964" t="s">
        <v>124</v>
      </c>
      <c r="Y8964">
        <v>16</v>
      </c>
      <c r="Z8964">
        <v>24</v>
      </c>
      <c r="AA8964" t="s">
        <v>44</v>
      </c>
      <c r="AB8964" t="s">
        <v>151</v>
      </c>
      <c r="AC8964" t="s">
        <v>1295</v>
      </c>
      <c r="AD8964" t="s">
        <v>31036</v>
      </c>
      <c r="AE8964">
        <v>56102</v>
      </c>
      <c r="AF8964">
        <v>11968</v>
      </c>
    </row>
    <row r="8965" spans="1:32" x14ac:dyDescent="0.35">
      <c r="A8965">
        <v>2019</v>
      </c>
      <c r="B8965" t="s">
        <v>365</v>
      </c>
      <c r="C8965" t="s">
        <v>7756</v>
      </c>
      <c r="D8965" t="s">
        <v>34</v>
      </c>
      <c r="E8965" t="s">
        <v>11959</v>
      </c>
      <c r="F8965">
        <v>4.3</v>
      </c>
      <c r="G8965">
        <v>245</v>
      </c>
      <c r="H8965" t="s">
        <v>36</v>
      </c>
      <c r="I8965" t="s">
        <v>30294</v>
      </c>
      <c r="J8965">
        <v>4.4000000000000004</v>
      </c>
      <c r="K8965">
        <v>45</v>
      </c>
      <c r="L8965" t="s">
        <v>30295</v>
      </c>
      <c r="M8965" t="s">
        <v>972</v>
      </c>
      <c r="N8965">
        <v>48768</v>
      </c>
      <c r="O8965" t="s">
        <v>53</v>
      </c>
      <c r="P8965">
        <v>4.4000000000000004</v>
      </c>
      <c r="Q8965">
        <v>4.2</v>
      </c>
      <c r="R8965">
        <v>4.3</v>
      </c>
      <c r="S8965">
        <v>4</v>
      </c>
      <c r="T8965">
        <v>4.5999999999999996</v>
      </c>
      <c r="U8965">
        <v>4.2</v>
      </c>
      <c r="V8965" t="s">
        <v>42</v>
      </c>
      <c r="W8965" t="s">
        <v>42</v>
      </c>
      <c r="X8965" t="s">
        <v>55</v>
      </c>
      <c r="Y8965">
        <v>18</v>
      </c>
      <c r="Z8965">
        <v>21</v>
      </c>
      <c r="AA8965" t="s">
        <v>44</v>
      </c>
      <c r="AB8965" t="s">
        <v>45</v>
      </c>
      <c r="AC8965" t="s">
        <v>3365</v>
      </c>
      <c r="AD8965" t="s">
        <v>31037</v>
      </c>
      <c r="AE8965" t="s">
        <v>31038</v>
      </c>
      <c r="AF8965">
        <v>24300</v>
      </c>
    </row>
    <row r="8966" spans="1:32" x14ac:dyDescent="0.35">
      <c r="A8966">
        <v>2019</v>
      </c>
      <c r="B8966" t="s">
        <v>946</v>
      </c>
      <c r="C8966" t="s">
        <v>5502</v>
      </c>
      <c r="D8966" t="s">
        <v>34</v>
      </c>
      <c r="E8966" t="s">
        <v>31039</v>
      </c>
      <c r="F8966">
        <v>4.7</v>
      </c>
      <c r="G8966">
        <v>70</v>
      </c>
      <c r="H8966" t="s">
        <v>36</v>
      </c>
      <c r="I8966" t="s">
        <v>13738</v>
      </c>
      <c r="J8966">
        <v>4.9000000000000004</v>
      </c>
      <c r="K8966">
        <v>1571</v>
      </c>
      <c r="L8966" t="s">
        <v>13739</v>
      </c>
      <c r="M8966" t="s">
        <v>972</v>
      </c>
      <c r="N8966">
        <v>48184</v>
      </c>
      <c r="O8966" t="s">
        <v>53</v>
      </c>
      <c r="P8966">
        <v>4.7</v>
      </c>
      <c r="Q8966">
        <v>4.8</v>
      </c>
      <c r="R8966">
        <v>4.5999999999999996</v>
      </c>
      <c r="S8966">
        <v>4.5999999999999996</v>
      </c>
      <c r="T8966">
        <v>4.8</v>
      </c>
      <c r="U8966">
        <v>4.7</v>
      </c>
      <c r="V8966" t="s">
        <v>42</v>
      </c>
      <c r="W8966" t="s">
        <v>327</v>
      </c>
      <c r="X8966" t="s">
        <v>43</v>
      </c>
      <c r="Y8966">
        <v>22</v>
      </c>
      <c r="Z8966">
        <v>29</v>
      </c>
      <c r="AA8966" t="s">
        <v>44</v>
      </c>
      <c r="AB8966" t="s">
        <v>151</v>
      </c>
      <c r="AC8966" t="s">
        <v>522</v>
      </c>
      <c r="AD8966" t="s">
        <v>17200</v>
      </c>
      <c r="AE8966" t="s">
        <v>17201</v>
      </c>
      <c r="AF8966">
        <v>48422</v>
      </c>
    </row>
    <row r="8967" spans="1:32" x14ac:dyDescent="0.35">
      <c r="A8967">
        <v>2020</v>
      </c>
      <c r="B8967" t="s">
        <v>60</v>
      </c>
      <c r="C8967" t="s">
        <v>61</v>
      </c>
      <c r="D8967" t="s">
        <v>34</v>
      </c>
      <c r="E8967" t="s">
        <v>391</v>
      </c>
      <c r="F8967">
        <v>4.8</v>
      </c>
      <c r="G8967">
        <v>201</v>
      </c>
      <c r="H8967" t="s">
        <v>36</v>
      </c>
      <c r="I8967" t="s">
        <v>30026</v>
      </c>
      <c r="J8967">
        <v>4.7</v>
      </c>
      <c r="K8967">
        <v>751</v>
      </c>
      <c r="L8967" t="s">
        <v>30027</v>
      </c>
      <c r="M8967" t="s">
        <v>972</v>
      </c>
      <c r="N8967">
        <v>48134</v>
      </c>
      <c r="O8967" t="s">
        <v>53</v>
      </c>
      <c r="P8967">
        <v>4.9000000000000004</v>
      </c>
      <c r="Q8967">
        <v>4.9000000000000004</v>
      </c>
      <c r="R8967">
        <v>4.8</v>
      </c>
      <c r="S8967">
        <v>4.5999999999999996</v>
      </c>
      <c r="T8967">
        <v>4.8</v>
      </c>
      <c r="U8967">
        <v>4.7</v>
      </c>
      <c r="V8967" t="s">
        <v>566</v>
      </c>
      <c r="W8967" t="s">
        <v>42</v>
      </c>
      <c r="X8967" t="s">
        <v>55</v>
      </c>
      <c r="Y8967">
        <v>19</v>
      </c>
      <c r="Z8967">
        <v>24</v>
      </c>
      <c r="AA8967" t="s">
        <v>44</v>
      </c>
      <c r="AB8967" t="s">
        <v>45</v>
      </c>
      <c r="AC8967" t="s">
        <v>66</v>
      </c>
      <c r="AD8967" t="s">
        <v>31040</v>
      </c>
      <c r="AE8967" t="s">
        <v>31041</v>
      </c>
      <c r="AF8967">
        <v>27315</v>
      </c>
    </row>
    <row r="8968" spans="1:32" x14ac:dyDescent="0.35">
      <c r="A8968">
        <v>2019</v>
      </c>
      <c r="B8968" t="s">
        <v>69</v>
      </c>
      <c r="C8968" t="s">
        <v>1499</v>
      </c>
      <c r="D8968" t="s">
        <v>400</v>
      </c>
      <c r="E8968" t="s">
        <v>15684</v>
      </c>
      <c r="F8968">
        <v>4.8</v>
      </c>
      <c r="G8968">
        <v>540</v>
      </c>
      <c r="H8968" t="s">
        <v>36</v>
      </c>
      <c r="I8968" t="s">
        <v>30041</v>
      </c>
      <c r="J8968">
        <v>4.8</v>
      </c>
      <c r="K8968">
        <v>831</v>
      </c>
      <c r="L8968" t="s">
        <v>30042</v>
      </c>
      <c r="M8968" t="s">
        <v>462</v>
      </c>
      <c r="N8968">
        <v>29651</v>
      </c>
      <c r="O8968" t="s">
        <v>53</v>
      </c>
      <c r="P8968">
        <v>4.8</v>
      </c>
      <c r="Q8968">
        <v>4.8</v>
      </c>
      <c r="R8968">
        <v>4.7</v>
      </c>
      <c r="S8968">
        <v>4.7</v>
      </c>
      <c r="T8968">
        <v>4.8</v>
      </c>
      <c r="U8968">
        <v>4.8</v>
      </c>
      <c r="V8968" t="s">
        <v>76</v>
      </c>
      <c r="W8968" t="s">
        <v>77</v>
      </c>
      <c r="X8968" t="s">
        <v>124</v>
      </c>
      <c r="Y8968">
        <v>27</v>
      </c>
      <c r="Z8968">
        <v>33</v>
      </c>
      <c r="AA8968" t="s">
        <v>44</v>
      </c>
      <c r="AB8968" t="s">
        <v>78</v>
      </c>
      <c r="AC8968" t="s">
        <v>79</v>
      </c>
      <c r="AD8968" t="s">
        <v>31042</v>
      </c>
      <c r="AE8968" t="s">
        <v>31043</v>
      </c>
      <c r="AF8968">
        <v>12187</v>
      </c>
    </row>
    <row r="8969" spans="1:32" x14ac:dyDescent="0.35">
      <c r="A8969">
        <v>2016</v>
      </c>
      <c r="B8969" t="s">
        <v>81</v>
      </c>
      <c r="C8969" t="s">
        <v>7602</v>
      </c>
      <c r="D8969" t="s">
        <v>34</v>
      </c>
      <c r="E8969" t="s">
        <v>26140</v>
      </c>
      <c r="F8969">
        <v>4.5</v>
      </c>
      <c r="G8969">
        <v>25</v>
      </c>
      <c r="H8969" t="s">
        <v>36</v>
      </c>
      <c r="I8969" t="s">
        <v>31044</v>
      </c>
      <c r="J8969">
        <v>4.9000000000000004</v>
      </c>
      <c r="K8969">
        <v>1088</v>
      </c>
      <c r="L8969" t="s">
        <v>31045</v>
      </c>
      <c r="M8969" t="s">
        <v>445</v>
      </c>
      <c r="N8969">
        <v>44312</v>
      </c>
      <c r="O8969" t="s">
        <v>53</v>
      </c>
      <c r="P8969">
        <v>4.5999999999999996</v>
      </c>
      <c r="Q8969">
        <v>4.5</v>
      </c>
      <c r="R8969">
        <v>4.5</v>
      </c>
      <c r="S8969">
        <v>4.2</v>
      </c>
      <c r="T8969">
        <v>4.7</v>
      </c>
      <c r="U8969">
        <v>4.5</v>
      </c>
      <c r="V8969" t="s">
        <v>1925</v>
      </c>
      <c r="W8969" t="s">
        <v>2838</v>
      </c>
      <c r="X8969" t="s">
        <v>55</v>
      </c>
      <c r="Y8969">
        <v>15</v>
      </c>
      <c r="Z8969">
        <v>20</v>
      </c>
      <c r="AA8969" t="s">
        <v>44</v>
      </c>
      <c r="AB8969" t="s">
        <v>151</v>
      </c>
      <c r="AC8969" t="s">
        <v>1134</v>
      </c>
      <c r="AD8969" t="s">
        <v>31046</v>
      </c>
      <c r="AE8969" t="s">
        <v>31047</v>
      </c>
      <c r="AF8969">
        <v>69285</v>
      </c>
    </row>
    <row r="8970" spans="1:32" x14ac:dyDescent="0.35">
      <c r="A8970">
        <v>2019</v>
      </c>
      <c r="B8970" t="s">
        <v>257</v>
      </c>
      <c r="C8970" t="s">
        <v>1943</v>
      </c>
      <c r="D8970" t="s">
        <v>1080</v>
      </c>
      <c r="E8970" t="s">
        <v>19457</v>
      </c>
      <c r="F8970">
        <v>4.7</v>
      </c>
      <c r="G8970">
        <v>99</v>
      </c>
      <c r="H8970" t="s">
        <v>36</v>
      </c>
      <c r="I8970" t="s">
        <v>31048</v>
      </c>
      <c r="J8970">
        <v>4.8</v>
      </c>
      <c r="K8970">
        <v>356</v>
      </c>
      <c r="L8970" t="s">
        <v>31049</v>
      </c>
      <c r="M8970" t="s">
        <v>445</v>
      </c>
      <c r="N8970">
        <v>44720</v>
      </c>
      <c r="O8970" t="s">
        <v>53</v>
      </c>
      <c r="P8970">
        <v>4.7</v>
      </c>
      <c r="Q8970">
        <v>4.7</v>
      </c>
      <c r="R8970">
        <v>4.8</v>
      </c>
      <c r="S8970">
        <v>4.3</v>
      </c>
      <c r="T8970">
        <v>4.8</v>
      </c>
      <c r="U8970">
        <v>4.5999999999999996</v>
      </c>
      <c r="V8970" t="s">
        <v>455</v>
      </c>
      <c r="W8970" t="s">
        <v>42</v>
      </c>
      <c r="X8970" t="s">
        <v>124</v>
      </c>
      <c r="Y8970">
        <v>22</v>
      </c>
      <c r="Z8970">
        <v>29</v>
      </c>
      <c r="AA8970" t="s">
        <v>44</v>
      </c>
      <c r="AB8970" t="s">
        <v>45</v>
      </c>
      <c r="AC8970" t="s">
        <v>219</v>
      </c>
      <c r="AD8970" t="s">
        <v>31050</v>
      </c>
      <c r="AE8970" t="s">
        <v>31051</v>
      </c>
      <c r="AF8970">
        <v>21158</v>
      </c>
    </row>
    <row r="8971" spans="1:32" x14ac:dyDescent="0.35">
      <c r="A8971">
        <v>2019</v>
      </c>
      <c r="B8971" t="s">
        <v>69</v>
      </c>
      <c r="C8971" t="s">
        <v>1499</v>
      </c>
      <c r="D8971" t="s">
        <v>34</v>
      </c>
      <c r="E8971" t="s">
        <v>11941</v>
      </c>
      <c r="F8971">
        <v>4.8</v>
      </c>
      <c r="G8971">
        <v>540</v>
      </c>
      <c r="H8971" t="s">
        <v>36</v>
      </c>
      <c r="I8971" t="s">
        <v>31052</v>
      </c>
      <c r="J8971">
        <v>4.8</v>
      </c>
      <c r="K8971">
        <v>416</v>
      </c>
      <c r="L8971" t="s">
        <v>31053</v>
      </c>
      <c r="M8971" t="s">
        <v>445</v>
      </c>
      <c r="N8971">
        <v>44060</v>
      </c>
      <c r="O8971" t="s">
        <v>53</v>
      </c>
      <c r="P8971">
        <v>4.8</v>
      </c>
      <c r="Q8971">
        <v>4.8</v>
      </c>
      <c r="R8971">
        <v>4.7</v>
      </c>
      <c r="S8971">
        <v>4.7</v>
      </c>
      <c r="T8971">
        <v>4.8</v>
      </c>
      <c r="U8971">
        <v>4.8</v>
      </c>
      <c r="V8971" t="s">
        <v>104</v>
      </c>
      <c r="W8971" t="s">
        <v>42</v>
      </c>
      <c r="X8971" t="s">
        <v>124</v>
      </c>
      <c r="Y8971">
        <v>27</v>
      </c>
      <c r="Z8971">
        <v>33</v>
      </c>
      <c r="AA8971" t="s">
        <v>44</v>
      </c>
      <c r="AB8971" t="s">
        <v>78</v>
      </c>
      <c r="AC8971" t="s">
        <v>79</v>
      </c>
      <c r="AD8971" t="s">
        <v>31054</v>
      </c>
      <c r="AE8971" t="s">
        <v>31055</v>
      </c>
      <c r="AF8971">
        <v>13128</v>
      </c>
    </row>
    <row r="8972" spans="1:32" x14ac:dyDescent="0.35">
      <c r="A8972">
        <v>2022</v>
      </c>
      <c r="B8972" t="s">
        <v>69</v>
      </c>
      <c r="C8972" t="s">
        <v>493</v>
      </c>
      <c r="D8972" t="s">
        <v>34</v>
      </c>
      <c r="E8972" t="s">
        <v>31056</v>
      </c>
      <c r="F8972">
        <v>5</v>
      </c>
      <c r="G8972">
        <v>3</v>
      </c>
      <c r="H8972" t="s">
        <v>36</v>
      </c>
      <c r="I8972" t="s">
        <v>31057</v>
      </c>
      <c r="J8972">
        <v>4.7</v>
      </c>
      <c r="K8972">
        <v>23</v>
      </c>
      <c r="L8972" t="s">
        <v>31058</v>
      </c>
      <c r="M8972" t="s">
        <v>445</v>
      </c>
      <c r="N8972">
        <v>44048</v>
      </c>
      <c r="O8972" t="s">
        <v>94</v>
      </c>
      <c r="P8972">
        <v>5</v>
      </c>
      <c r="Q8972">
        <v>5</v>
      </c>
      <c r="R8972">
        <v>5</v>
      </c>
      <c r="S8972">
        <v>5</v>
      </c>
      <c r="T8972">
        <v>5</v>
      </c>
      <c r="U8972">
        <v>5</v>
      </c>
      <c r="V8972" t="s">
        <v>31059</v>
      </c>
      <c r="W8972" t="s">
        <v>42</v>
      </c>
      <c r="X8972" t="s">
        <v>43</v>
      </c>
      <c r="Y8972">
        <v>29</v>
      </c>
      <c r="Z8972">
        <v>37</v>
      </c>
      <c r="AA8972" t="s">
        <v>44</v>
      </c>
      <c r="AB8972" t="s">
        <v>78</v>
      </c>
      <c r="AC8972" t="s">
        <v>938</v>
      </c>
      <c r="AD8972" t="s">
        <v>31060</v>
      </c>
      <c r="AE8972" t="s">
        <v>31061</v>
      </c>
      <c r="AF8972">
        <v>10513</v>
      </c>
    </row>
    <row r="8973" spans="1:32" x14ac:dyDescent="0.35">
      <c r="A8973">
        <v>2020</v>
      </c>
      <c r="B8973" t="s">
        <v>365</v>
      </c>
      <c r="C8973" t="s">
        <v>25147</v>
      </c>
      <c r="D8973" t="s">
        <v>34</v>
      </c>
      <c r="E8973" t="s">
        <v>31062</v>
      </c>
      <c r="F8973">
        <v>4.7</v>
      </c>
      <c r="G8973">
        <v>39</v>
      </c>
      <c r="H8973" t="s">
        <v>36</v>
      </c>
      <c r="I8973" t="s">
        <v>26867</v>
      </c>
      <c r="J8973">
        <v>4.8</v>
      </c>
      <c r="K8973">
        <v>195</v>
      </c>
      <c r="L8973" t="s">
        <v>26868</v>
      </c>
      <c r="M8973" t="s">
        <v>1036</v>
      </c>
      <c r="N8973">
        <v>28625</v>
      </c>
      <c r="O8973" t="s">
        <v>53</v>
      </c>
      <c r="P8973">
        <v>4.5</v>
      </c>
      <c r="Q8973">
        <v>4.7</v>
      </c>
      <c r="R8973">
        <v>4.4000000000000004</v>
      </c>
      <c r="S8973">
        <v>4.8</v>
      </c>
      <c r="T8973">
        <v>4.9000000000000004</v>
      </c>
      <c r="U8973">
        <v>4.8</v>
      </c>
      <c r="V8973" t="s">
        <v>951</v>
      </c>
      <c r="W8973" t="s">
        <v>455</v>
      </c>
      <c r="X8973" t="s">
        <v>43</v>
      </c>
      <c r="Y8973">
        <v>30</v>
      </c>
      <c r="Z8973">
        <v>38</v>
      </c>
      <c r="AA8973" t="s">
        <v>44</v>
      </c>
      <c r="AB8973" t="s">
        <v>78</v>
      </c>
      <c r="AC8973" t="s">
        <v>1662</v>
      </c>
      <c r="AD8973" t="s">
        <v>31063</v>
      </c>
      <c r="AE8973" t="s">
        <v>31064</v>
      </c>
      <c r="AF8973">
        <v>41587</v>
      </c>
    </row>
    <row r="8974" spans="1:32" x14ac:dyDescent="0.35">
      <c r="A8974">
        <v>2020</v>
      </c>
      <c r="B8974" t="s">
        <v>48</v>
      </c>
      <c r="C8974" t="s">
        <v>49</v>
      </c>
      <c r="D8974" t="s">
        <v>34</v>
      </c>
      <c r="E8974" t="s">
        <v>21940</v>
      </c>
      <c r="F8974">
        <v>4.8</v>
      </c>
      <c r="G8974">
        <v>219</v>
      </c>
      <c r="H8974" t="s">
        <v>36</v>
      </c>
      <c r="I8974" t="s">
        <v>31065</v>
      </c>
      <c r="J8974">
        <v>4.5999999999999996</v>
      </c>
      <c r="K8974">
        <v>5934</v>
      </c>
      <c r="L8974" t="s">
        <v>31066</v>
      </c>
      <c r="M8974" t="s">
        <v>472</v>
      </c>
      <c r="N8974">
        <v>34668</v>
      </c>
      <c r="O8974" t="s">
        <v>94</v>
      </c>
      <c r="P8974">
        <v>4.9000000000000004</v>
      </c>
      <c r="Q8974">
        <v>4.8</v>
      </c>
      <c r="R8974">
        <v>4.8</v>
      </c>
      <c r="S8974">
        <v>4.7</v>
      </c>
      <c r="T8974">
        <v>4.8</v>
      </c>
      <c r="U8974">
        <v>4.8</v>
      </c>
      <c r="V8974" t="s">
        <v>31067</v>
      </c>
      <c r="W8974" t="s">
        <v>42</v>
      </c>
      <c r="X8974" t="s">
        <v>55</v>
      </c>
      <c r="Y8974">
        <v>18</v>
      </c>
      <c r="Z8974">
        <v>23</v>
      </c>
      <c r="AA8974" t="s">
        <v>44</v>
      </c>
      <c r="AB8974" t="s">
        <v>56</v>
      </c>
      <c r="AC8974" t="s">
        <v>832</v>
      </c>
      <c r="AD8974" t="s">
        <v>31068</v>
      </c>
      <c r="AE8974" t="s">
        <v>31069</v>
      </c>
      <c r="AF8974">
        <v>15898</v>
      </c>
    </row>
    <row r="8975" spans="1:32" x14ac:dyDescent="0.35">
      <c r="A8975">
        <v>2021</v>
      </c>
      <c r="B8975" t="s">
        <v>533</v>
      </c>
      <c r="C8975" t="s">
        <v>31070</v>
      </c>
      <c r="D8975" t="s">
        <v>34</v>
      </c>
      <c r="E8975" t="s">
        <v>3756</v>
      </c>
      <c r="F8975">
        <v>4.9000000000000004</v>
      </c>
      <c r="G8975">
        <v>6</v>
      </c>
      <c r="H8975" t="s">
        <v>36</v>
      </c>
      <c r="I8975" t="s">
        <v>31071</v>
      </c>
      <c r="J8975">
        <v>1.6</v>
      </c>
      <c r="K8975">
        <v>7</v>
      </c>
      <c r="L8975" t="s">
        <v>31072</v>
      </c>
      <c r="M8975" t="s">
        <v>472</v>
      </c>
      <c r="N8975">
        <v>32220</v>
      </c>
      <c r="O8975" t="s">
        <v>53</v>
      </c>
      <c r="P8975">
        <v>4.8</v>
      </c>
      <c r="Q8975">
        <v>4.8</v>
      </c>
      <c r="R8975">
        <v>5</v>
      </c>
      <c r="S8975">
        <v>5</v>
      </c>
      <c r="T8975">
        <v>4.7</v>
      </c>
      <c r="U8975">
        <v>4.8</v>
      </c>
      <c r="V8975" t="s">
        <v>1860</v>
      </c>
      <c r="W8975" t="s">
        <v>681</v>
      </c>
      <c r="X8975" t="s">
        <v>43</v>
      </c>
      <c r="Y8975">
        <v>24</v>
      </c>
      <c r="Z8975">
        <v>33</v>
      </c>
      <c r="AA8975" t="s">
        <v>44</v>
      </c>
      <c r="AB8975" t="s">
        <v>2218</v>
      </c>
      <c r="AC8975" t="s">
        <v>219</v>
      </c>
      <c r="AD8975" t="s">
        <v>31073</v>
      </c>
      <c r="AE8975" t="s">
        <v>31074</v>
      </c>
      <c r="AF8975">
        <v>10136</v>
      </c>
    </row>
    <row r="8976" spans="1:32" x14ac:dyDescent="0.35">
      <c r="A8976">
        <v>2020</v>
      </c>
      <c r="B8976" t="s">
        <v>365</v>
      </c>
      <c r="C8976" t="s">
        <v>31075</v>
      </c>
      <c r="D8976" t="s">
        <v>34</v>
      </c>
      <c r="E8976" t="s">
        <v>31076</v>
      </c>
      <c r="F8976">
        <v>4.5999999999999996</v>
      </c>
      <c r="G8976">
        <v>137</v>
      </c>
      <c r="H8976" t="s">
        <v>36</v>
      </c>
      <c r="I8976" t="s">
        <v>31077</v>
      </c>
      <c r="J8976">
        <v>4.2</v>
      </c>
      <c r="K8976">
        <v>89</v>
      </c>
      <c r="L8976" t="s">
        <v>31078</v>
      </c>
      <c r="M8976" t="s">
        <v>481</v>
      </c>
      <c r="N8976">
        <v>24016</v>
      </c>
      <c r="O8976" t="s">
        <v>53</v>
      </c>
      <c r="P8976">
        <v>4.7</v>
      </c>
      <c r="Q8976">
        <v>4.5999999999999996</v>
      </c>
      <c r="R8976">
        <v>4.5999999999999996</v>
      </c>
      <c r="S8976">
        <v>4.5</v>
      </c>
      <c r="T8976">
        <v>4.8</v>
      </c>
      <c r="U8976">
        <v>4.5</v>
      </c>
      <c r="V8976" t="s">
        <v>42</v>
      </c>
      <c r="W8976" t="s">
        <v>455</v>
      </c>
      <c r="X8976" t="s">
        <v>55</v>
      </c>
      <c r="Y8976">
        <v>16</v>
      </c>
      <c r="Z8976">
        <v>21</v>
      </c>
      <c r="AA8976" t="s">
        <v>44</v>
      </c>
      <c r="AB8976" t="s">
        <v>198</v>
      </c>
      <c r="AC8976" t="s">
        <v>31079</v>
      </c>
      <c r="AD8976" t="s">
        <v>31080</v>
      </c>
      <c r="AE8976" t="s">
        <v>31081</v>
      </c>
      <c r="AF8976">
        <v>46816</v>
      </c>
    </row>
    <row r="8977" spans="1:32" x14ac:dyDescent="0.35">
      <c r="A8977">
        <v>2018</v>
      </c>
      <c r="B8977" t="s">
        <v>48</v>
      </c>
      <c r="C8977" t="s">
        <v>5521</v>
      </c>
      <c r="D8977" t="s">
        <v>34</v>
      </c>
      <c r="E8977" t="s">
        <v>31082</v>
      </c>
      <c r="F8977">
        <v>4.7</v>
      </c>
      <c r="G8977">
        <v>578</v>
      </c>
      <c r="H8977" t="s">
        <v>36</v>
      </c>
      <c r="I8977" t="s">
        <v>6025</v>
      </c>
      <c r="J8977">
        <v>4.5999999999999996</v>
      </c>
      <c r="K8977">
        <v>19</v>
      </c>
      <c r="L8977" t="s">
        <v>6026</v>
      </c>
      <c r="M8977" t="s">
        <v>462</v>
      </c>
      <c r="N8977">
        <v>29406</v>
      </c>
      <c r="O8977" t="s">
        <v>40</v>
      </c>
      <c r="P8977">
        <v>4.8</v>
      </c>
      <c r="Q8977">
        <v>4.7</v>
      </c>
      <c r="R8977">
        <v>4.7</v>
      </c>
      <c r="S8977">
        <v>4.5999999999999996</v>
      </c>
      <c r="T8977">
        <v>4.8</v>
      </c>
      <c r="U8977">
        <v>4.8</v>
      </c>
      <c r="V8977" t="s">
        <v>54</v>
      </c>
      <c r="W8977" t="s">
        <v>540</v>
      </c>
      <c r="X8977" t="s">
        <v>55</v>
      </c>
      <c r="Y8977">
        <v>22</v>
      </c>
      <c r="Z8977">
        <v>28</v>
      </c>
      <c r="AA8977" t="s">
        <v>44</v>
      </c>
      <c r="AB8977" t="s">
        <v>151</v>
      </c>
      <c r="AC8977" t="s">
        <v>79</v>
      </c>
      <c r="AD8977" t="s">
        <v>31083</v>
      </c>
      <c r="AE8977" t="s">
        <v>31084</v>
      </c>
      <c r="AF8977">
        <v>46147</v>
      </c>
    </row>
    <row r="8978" spans="1:32" x14ac:dyDescent="0.35">
      <c r="A8978">
        <v>2019</v>
      </c>
      <c r="B8978" t="s">
        <v>365</v>
      </c>
      <c r="C8978" t="s">
        <v>12781</v>
      </c>
      <c r="D8978" t="s">
        <v>34</v>
      </c>
      <c r="E8978" t="s">
        <v>31085</v>
      </c>
      <c r="F8978">
        <v>4.7</v>
      </c>
      <c r="G8978">
        <v>203</v>
      </c>
      <c r="H8978" t="s">
        <v>36</v>
      </c>
      <c r="I8978" t="s">
        <v>31086</v>
      </c>
      <c r="J8978">
        <v>4.8</v>
      </c>
      <c r="K8978">
        <v>310</v>
      </c>
      <c r="L8978" t="s">
        <v>31087</v>
      </c>
      <c r="M8978" t="s">
        <v>679</v>
      </c>
      <c r="N8978">
        <v>14221</v>
      </c>
      <c r="O8978" t="s">
        <v>53</v>
      </c>
      <c r="P8978">
        <v>4.8</v>
      </c>
      <c r="Q8978">
        <v>4.8</v>
      </c>
      <c r="R8978">
        <v>4.7</v>
      </c>
      <c r="S8978">
        <v>4.5</v>
      </c>
      <c r="T8978">
        <v>4.9000000000000004</v>
      </c>
      <c r="U8978">
        <v>4.5999999999999996</v>
      </c>
      <c r="V8978" t="s">
        <v>951</v>
      </c>
      <c r="W8978" t="s">
        <v>455</v>
      </c>
      <c r="X8978" t="s">
        <v>124</v>
      </c>
      <c r="Y8978">
        <v>17</v>
      </c>
      <c r="Z8978">
        <v>25</v>
      </c>
      <c r="AA8978" t="s">
        <v>44</v>
      </c>
      <c r="AB8978" t="s">
        <v>125</v>
      </c>
      <c r="AC8978" t="s">
        <v>370</v>
      </c>
      <c r="AD8978" t="s">
        <v>31088</v>
      </c>
      <c r="AE8978" t="s">
        <v>31089</v>
      </c>
      <c r="AF8978">
        <v>33417</v>
      </c>
    </row>
    <row r="8979" spans="1:32" x14ac:dyDescent="0.35">
      <c r="A8979">
        <v>2016</v>
      </c>
      <c r="B8979" t="s">
        <v>48</v>
      </c>
      <c r="C8979" t="s">
        <v>418</v>
      </c>
      <c r="D8979" t="s">
        <v>34</v>
      </c>
      <c r="E8979" t="s">
        <v>31090</v>
      </c>
      <c r="F8979">
        <v>4.5</v>
      </c>
      <c r="G8979">
        <v>220</v>
      </c>
      <c r="H8979" t="s">
        <v>36</v>
      </c>
      <c r="I8979" t="s">
        <v>31091</v>
      </c>
      <c r="J8979">
        <v>4.5999999999999996</v>
      </c>
      <c r="K8979">
        <v>2064</v>
      </c>
      <c r="L8979" t="s">
        <v>31092</v>
      </c>
      <c r="M8979" t="s">
        <v>472</v>
      </c>
      <c r="N8979">
        <v>32771</v>
      </c>
      <c r="O8979" t="s">
        <v>40</v>
      </c>
      <c r="P8979">
        <v>4.7</v>
      </c>
      <c r="Q8979">
        <v>4.5</v>
      </c>
      <c r="R8979">
        <v>4.5999999999999996</v>
      </c>
      <c r="S8979">
        <v>4.3</v>
      </c>
      <c r="T8979">
        <v>4.7</v>
      </c>
      <c r="U8979">
        <v>4.4000000000000004</v>
      </c>
      <c r="V8979" t="s">
        <v>4915</v>
      </c>
      <c r="W8979" t="s">
        <v>31093</v>
      </c>
      <c r="X8979" t="s">
        <v>43</v>
      </c>
      <c r="Y8979">
        <v>17</v>
      </c>
      <c r="Z8979">
        <v>24</v>
      </c>
      <c r="AA8979" t="s">
        <v>44</v>
      </c>
      <c r="AB8979" t="s">
        <v>151</v>
      </c>
      <c r="AC8979" t="s">
        <v>184</v>
      </c>
      <c r="AD8979" t="s">
        <v>31094</v>
      </c>
      <c r="AE8979" t="s">
        <v>31095</v>
      </c>
      <c r="AF8979">
        <v>88390</v>
      </c>
    </row>
    <row r="8980" spans="1:32" x14ac:dyDescent="0.35">
      <c r="A8980">
        <v>2019</v>
      </c>
      <c r="B8980" t="s">
        <v>81</v>
      </c>
      <c r="C8980" t="s">
        <v>5794</v>
      </c>
      <c r="D8980" t="s">
        <v>34</v>
      </c>
      <c r="E8980" t="s">
        <v>7521</v>
      </c>
      <c r="F8980">
        <v>4.8</v>
      </c>
      <c r="G8980">
        <v>102</v>
      </c>
      <c r="H8980" t="s">
        <v>36</v>
      </c>
      <c r="I8980" t="s">
        <v>31096</v>
      </c>
      <c r="J8980">
        <v>4.7</v>
      </c>
      <c r="K8980">
        <v>507</v>
      </c>
      <c r="L8980" t="s">
        <v>31097</v>
      </c>
      <c r="M8980" t="s">
        <v>472</v>
      </c>
      <c r="N8980">
        <v>33907</v>
      </c>
      <c r="O8980" t="s">
        <v>53</v>
      </c>
      <c r="P8980">
        <v>4.8</v>
      </c>
      <c r="Q8980">
        <v>4.8</v>
      </c>
      <c r="R8980">
        <v>4.8</v>
      </c>
      <c r="S8980">
        <v>4.5999999999999996</v>
      </c>
      <c r="T8980">
        <v>4.9000000000000004</v>
      </c>
      <c r="U8980">
        <v>4.8</v>
      </c>
      <c r="V8980" t="s">
        <v>262</v>
      </c>
      <c r="W8980" t="s">
        <v>77</v>
      </c>
      <c r="X8980" t="s">
        <v>124</v>
      </c>
      <c r="Y8980">
        <v>19</v>
      </c>
      <c r="Z8980">
        <v>26</v>
      </c>
      <c r="AA8980" t="s">
        <v>44</v>
      </c>
      <c r="AB8980" t="s">
        <v>45</v>
      </c>
      <c r="AC8980" t="s">
        <v>46</v>
      </c>
      <c r="AD8980" t="s">
        <v>31098</v>
      </c>
      <c r="AE8980" t="s">
        <v>31099</v>
      </c>
      <c r="AF8980">
        <v>21565</v>
      </c>
    </row>
    <row r="8981" spans="1:32" x14ac:dyDescent="0.35">
      <c r="A8981">
        <v>2019</v>
      </c>
      <c r="B8981" t="s">
        <v>1046</v>
      </c>
      <c r="C8981" t="s">
        <v>5459</v>
      </c>
      <c r="D8981" t="s">
        <v>34</v>
      </c>
      <c r="E8981" t="s">
        <v>8879</v>
      </c>
      <c r="F8981">
        <v>4.7</v>
      </c>
      <c r="G8981">
        <v>13</v>
      </c>
      <c r="H8981" t="s">
        <v>36</v>
      </c>
      <c r="I8981" t="s">
        <v>25020</v>
      </c>
      <c r="J8981">
        <v>4.7</v>
      </c>
      <c r="K8981">
        <v>697</v>
      </c>
      <c r="L8981" t="s">
        <v>25021</v>
      </c>
      <c r="M8981" t="s">
        <v>481</v>
      </c>
      <c r="N8981">
        <v>20152</v>
      </c>
      <c r="O8981" t="s">
        <v>40</v>
      </c>
      <c r="P8981">
        <v>4.8</v>
      </c>
      <c r="Q8981">
        <v>4.8</v>
      </c>
      <c r="R8981">
        <v>4.8</v>
      </c>
      <c r="S8981">
        <v>4.3</v>
      </c>
      <c r="T8981">
        <v>4.7</v>
      </c>
      <c r="U8981">
        <v>4.9000000000000004</v>
      </c>
      <c r="V8981" t="s">
        <v>6769</v>
      </c>
      <c r="W8981" t="s">
        <v>455</v>
      </c>
      <c r="X8981" t="s">
        <v>55</v>
      </c>
      <c r="Y8981">
        <v>14</v>
      </c>
      <c r="Z8981">
        <v>21</v>
      </c>
      <c r="AA8981" t="s">
        <v>44</v>
      </c>
      <c r="AB8981" t="s">
        <v>56</v>
      </c>
      <c r="AC8981" t="s">
        <v>737</v>
      </c>
      <c r="AD8981" t="s">
        <v>31100</v>
      </c>
      <c r="AE8981">
        <v>12211</v>
      </c>
      <c r="AF8981">
        <v>28413</v>
      </c>
    </row>
    <row r="8982" spans="1:32" x14ac:dyDescent="0.35">
      <c r="A8982">
        <v>2020</v>
      </c>
      <c r="B8982" t="s">
        <v>339</v>
      </c>
      <c r="C8982" t="s">
        <v>4282</v>
      </c>
      <c r="D8982" t="s">
        <v>34</v>
      </c>
      <c r="E8982" t="s">
        <v>1568</v>
      </c>
      <c r="F8982">
        <v>4.3</v>
      </c>
      <c r="G8982">
        <v>13</v>
      </c>
      <c r="H8982" t="s">
        <v>36</v>
      </c>
      <c r="I8982" t="s">
        <v>30085</v>
      </c>
      <c r="J8982">
        <v>4.7</v>
      </c>
      <c r="K8982">
        <v>2239</v>
      </c>
      <c r="L8982" t="s">
        <v>30086</v>
      </c>
      <c r="M8982" t="s">
        <v>481</v>
      </c>
      <c r="N8982">
        <v>20166</v>
      </c>
      <c r="O8982" t="s">
        <v>40</v>
      </c>
      <c r="P8982">
        <v>4.2</v>
      </c>
      <c r="Q8982">
        <v>4.5</v>
      </c>
      <c r="R8982">
        <v>4.0999999999999996</v>
      </c>
      <c r="S8982">
        <v>3.9</v>
      </c>
      <c r="T8982">
        <v>4.9000000000000004</v>
      </c>
      <c r="U8982">
        <v>4.2</v>
      </c>
      <c r="V8982" t="s">
        <v>31101</v>
      </c>
      <c r="W8982" t="s">
        <v>505</v>
      </c>
      <c r="X8982" t="s">
        <v>55</v>
      </c>
      <c r="Y8982">
        <v>21</v>
      </c>
      <c r="Z8982">
        <v>27</v>
      </c>
      <c r="AA8982" t="s">
        <v>44</v>
      </c>
      <c r="AB8982" t="s">
        <v>198</v>
      </c>
      <c r="AC8982" t="s">
        <v>1614</v>
      </c>
      <c r="AD8982" t="s">
        <v>31102</v>
      </c>
      <c r="AE8982" t="s">
        <v>31103</v>
      </c>
      <c r="AF8982">
        <v>48755</v>
      </c>
    </row>
    <row r="8983" spans="1:32" x14ac:dyDescent="0.35">
      <c r="A8983">
        <v>2021</v>
      </c>
      <c r="B8983" t="s">
        <v>48</v>
      </c>
      <c r="C8983" t="s">
        <v>49</v>
      </c>
      <c r="D8983" t="s">
        <v>34</v>
      </c>
      <c r="E8983" t="s">
        <v>31104</v>
      </c>
      <c r="F8983">
        <v>4.8</v>
      </c>
      <c r="G8983">
        <v>79</v>
      </c>
      <c r="H8983" t="s">
        <v>36</v>
      </c>
      <c r="I8983" t="s">
        <v>14139</v>
      </c>
      <c r="J8983">
        <v>4.7</v>
      </c>
      <c r="K8983">
        <v>209</v>
      </c>
      <c r="L8983" t="s">
        <v>14140</v>
      </c>
      <c r="M8983" t="s">
        <v>1103</v>
      </c>
      <c r="N8983">
        <v>21701</v>
      </c>
      <c r="O8983" t="s">
        <v>53</v>
      </c>
      <c r="P8983">
        <v>4.8</v>
      </c>
      <c r="Q8983">
        <v>4.9000000000000004</v>
      </c>
      <c r="R8983">
        <v>4.8</v>
      </c>
      <c r="S8983">
        <v>4.5999999999999996</v>
      </c>
      <c r="T8983">
        <v>4.9000000000000004</v>
      </c>
      <c r="U8983">
        <v>4.7</v>
      </c>
      <c r="V8983" t="s">
        <v>2043</v>
      </c>
      <c r="W8983" t="s">
        <v>42</v>
      </c>
      <c r="X8983" t="s">
        <v>55</v>
      </c>
      <c r="Y8983">
        <v>19</v>
      </c>
      <c r="Z8983">
        <v>24</v>
      </c>
      <c r="AA8983" t="s">
        <v>44</v>
      </c>
      <c r="AB8983" t="s">
        <v>56</v>
      </c>
      <c r="AC8983" t="s">
        <v>1491</v>
      </c>
      <c r="AD8983" t="s">
        <v>31105</v>
      </c>
      <c r="AE8983" t="s">
        <v>31106</v>
      </c>
      <c r="AF8983">
        <v>12780</v>
      </c>
    </row>
    <row r="8984" spans="1:32" x14ac:dyDescent="0.35">
      <c r="A8984">
        <v>2021</v>
      </c>
      <c r="B8984" t="s">
        <v>32</v>
      </c>
      <c r="C8984" t="s">
        <v>2309</v>
      </c>
      <c r="D8984" t="s">
        <v>34</v>
      </c>
      <c r="E8984" t="s">
        <v>4082</v>
      </c>
      <c r="F8984">
        <v>4.8</v>
      </c>
      <c r="G8984">
        <v>69</v>
      </c>
      <c r="H8984" t="s">
        <v>36</v>
      </c>
      <c r="I8984" t="s">
        <v>6047</v>
      </c>
      <c r="J8984">
        <v>2.2000000000000002</v>
      </c>
      <c r="K8984">
        <v>12</v>
      </c>
      <c r="L8984" t="s">
        <v>6048</v>
      </c>
      <c r="M8984" t="s">
        <v>481</v>
      </c>
      <c r="N8984">
        <v>22192</v>
      </c>
      <c r="O8984" t="s">
        <v>94</v>
      </c>
      <c r="P8984">
        <v>4.8</v>
      </c>
      <c r="Q8984">
        <v>4.8</v>
      </c>
      <c r="R8984">
        <v>4.8</v>
      </c>
      <c r="S8984">
        <v>4.8</v>
      </c>
      <c r="T8984">
        <v>4.9000000000000004</v>
      </c>
      <c r="U8984">
        <v>4.9000000000000004</v>
      </c>
      <c r="V8984" t="s">
        <v>262</v>
      </c>
      <c r="W8984" t="s">
        <v>41</v>
      </c>
      <c r="X8984" t="s">
        <v>43</v>
      </c>
      <c r="Y8984">
        <v>27</v>
      </c>
      <c r="Z8984">
        <v>38</v>
      </c>
      <c r="AA8984" t="s">
        <v>44</v>
      </c>
      <c r="AB8984" t="s">
        <v>45</v>
      </c>
      <c r="AC8984" t="s">
        <v>750</v>
      </c>
      <c r="AD8984" t="s">
        <v>31107</v>
      </c>
      <c r="AE8984">
        <v>22942466</v>
      </c>
      <c r="AF8984">
        <v>12129</v>
      </c>
    </row>
    <row r="8985" spans="1:32" x14ac:dyDescent="0.35">
      <c r="A8985">
        <v>2015</v>
      </c>
      <c r="B8985" t="s">
        <v>409</v>
      </c>
      <c r="C8985" t="s">
        <v>1691</v>
      </c>
      <c r="D8985" t="s">
        <v>34</v>
      </c>
      <c r="E8985" t="s">
        <v>3389</v>
      </c>
      <c r="F8985">
        <v>4.8</v>
      </c>
      <c r="G8985">
        <v>296</v>
      </c>
      <c r="H8985" t="s">
        <v>36</v>
      </c>
      <c r="I8985" t="s">
        <v>30349</v>
      </c>
      <c r="J8985">
        <v>1.7</v>
      </c>
      <c r="K8985">
        <v>5</v>
      </c>
      <c r="L8985" t="s">
        <v>30350</v>
      </c>
      <c r="M8985" t="s">
        <v>538</v>
      </c>
      <c r="N8985">
        <v>17050</v>
      </c>
      <c r="O8985" t="s">
        <v>94</v>
      </c>
      <c r="P8985">
        <v>4.9000000000000004</v>
      </c>
      <c r="Q8985">
        <v>4.8</v>
      </c>
      <c r="R8985">
        <v>4.8</v>
      </c>
      <c r="S8985">
        <v>4.5999999999999996</v>
      </c>
      <c r="T8985">
        <v>4.9000000000000004</v>
      </c>
      <c r="U8985">
        <v>4.7</v>
      </c>
      <c r="V8985" t="s">
        <v>262</v>
      </c>
      <c r="W8985" t="s">
        <v>1113</v>
      </c>
      <c r="X8985" t="s">
        <v>95</v>
      </c>
      <c r="Y8985">
        <v>17</v>
      </c>
      <c r="Z8985">
        <v>25</v>
      </c>
      <c r="AA8985" t="s">
        <v>512</v>
      </c>
      <c r="AB8985" t="s">
        <v>45</v>
      </c>
      <c r="AC8985" t="s">
        <v>4611</v>
      </c>
      <c r="AD8985" t="s">
        <v>31108</v>
      </c>
      <c r="AE8985">
        <v>22688997</v>
      </c>
      <c r="AF8985">
        <v>85679</v>
      </c>
    </row>
    <row r="8986" spans="1:32" x14ac:dyDescent="0.35">
      <c r="A8986">
        <v>2021</v>
      </c>
      <c r="B8986" t="s">
        <v>108</v>
      </c>
      <c r="C8986" t="s">
        <v>3601</v>
      </c>
      <c r="D8986" t="s">
        <v>34</v>
      </c>
      <c r="E8986" t="s">
        <v>31109</v>
      </c>
      <c r="F8986">
        <v>5</v>
      </c>
      <c r="G8986">
        <v>4</v>
      </c>
      <c r="H8986" t="s">
        <v>36</v>
      </c>
      <c r="I8986" t="s">
        <v>3752</v>
      </c>
      <c r="J8986">
        <v>4.5999999999999996</v>
      </c>
      <c r="K8986">
        <v>586</v>
      </c>
      <c r="L8986" t="s">
        <v>3753</v>
      </c>
      <c r="M8986" t="s">
        <v>1103</v>
      </c>
      <c r="N8986">
        <v>20814</v>
      </c>
      <c r="O8986" t="s">
        <v>40</v>
      </c>
      <c r="P8986">
        <v>5</v>
      </c>
      <c r="Q8986">
        <v>4.8</v>
      </c>
      <c r="R8986">
        <v>5</v>
      </c>
      <c r="S8986">
        <v>5</v>
      </c>
      <c r="T8986">
        <v>5</v>
      </c>
      <c r="U8986">
        <v>5</v>
      </c>
      <c r="V8986" t="s">
        <v>712</v>
      </c>
      <c r="W8986" t="s">
        <v>7851</v>
      </c>
      <c r="X8986" t="s">
        <v>124</v>
      </c>
      <c r="Y8986">
        <v>23</v>
      </c>
      <c r="Z8986">
        <v>33</v>
      </c>
      <c r="AA8986" t="s">
        <v>44</v>
      </c>
      <c r="AB8986" t="s">
        <v>125</v>
      </c>
      <c r="AC8986" t="s">
        <v>219</v>
      </c>
      <c r="AD8986" t="s">
        <v>31110</v>
      </c>
      <c r="AE8986" t="s">
        <v>31111</v>
      </c>
      <c r="AF8986">
        <v>11946</v>
      </c>
    </row>
    <row r="8987" spans="1:32" x14ac:dyDescent="0.35">
      <c r="A8987">
        <v>2021</v>
      </c>
      <c r="B8987" t="s">
        <v>409</v>
      </c>
      <c r="C8987" t="s">
        <v>1691</v>
      </c>
      <c r="D8987" t="s">
        <v>34</v>
      </c>
      <c r="E8987" t="s">
        <v>31112</v>
      </c>
      <c r="F8987">
        <v>4.7</v>
      </c>
      <c r="G8987">
        <v>58</v>
      </c>
      <c r="H8987" t="s">
        <v>36</v>
      </c>
      <c r="I8987" t="s">
        <v>16380</v>
      </c>
      <c r="J8987">
        <v>4.5999999999999996</v>
      </c>
      <c r="K8987">
        <v>212</v>
      </c>
      <c r="L8987" t="s">
        <v>16381</v>
      </c>
      <c r="M8987" t="s">
        <v>1103</v>
      </c>
      <c r="N8987">
        <v>20723</v>
      </c>
      <c r="O8987" t="s">
        <v>53</v>
      </c>
      <c r="P8987">
        <v>4.7</v>
      </c>
      <c r="Q8987">
        <v>4.7</v>
      </c>
      <c r="R8987">
        <v>4.7</v>
      </c>
      <c r="S8987">
        <v>4.5</v>
      </c>
      <c r="T8987">
        <v>4.7</v>
      </c>
      <c r="U8987">
        <v>4.7</v>
      </c>
      <c r="V8987" t="s">
        <v>1058</v>
      </c>
      <c r="W8987" t="s">
        <v>42</v>
      </c>
      <c r="X8987" t="s">
        <v>55</v>
      </c>
      <c r="Y8987">
        <v>18</v>
      </c>
      <c r="Z8987">
        <v>25</v>
      </c>
      <c r="AA8987" t="s">
        <v>44</v>
      </c>
      <c r="AB8987" t="s">
        <v>45</v>
      </c>
      <c r="AC8987" t="s">
        <v>474</v>
      </c>
      <c r="AD8987" t="s">
        <v>31113</v>
      </c>
      <c r="AE8987" t="s">
        <v>31114</v>
      </c>
      <c r="AF8987">
        <v>14491</v>
      </c>
    </row>
    <row r="8988" spans="1:32" x14ac:dyDescent="0.35">
      <c r="A8988">
        <v>2021</v>
      </c>
      <c r="B8988" t="s">
        <v>213</v>
      </c>
      <c r="C8988" t="s">
        <v>4312</v>
      </c>
      <c r="D8988" t="s">
        <v>349</v>
      </c>
      <c r="E8988" t="s">
        <v>18635</v>
      </c>
      <c r="F8988">
        <v>4.8</v>
      </c>
      <c r="G8988">
        <v>42</v>
      </c>
      <c r="H8988" t="s">
        <v>36</v>
      </c>
      <c r="I8988" t="s">
        <v>28265</v>
      </c>
      <c r="J8988">
        <v>4.8</v>
      </c>
      <c r="K8988">
        <v>128</v>
      </c>
      <c r="L8988" t="s">
        <v>28266</v>
      </c>
      <c r="M8988" t="s">
        <v>1103</v>
      </c>
      <c r="N8988">
        <v>21030</v>
      </c>
      <c r="O8988" t="s">
        <v>53</v>
      </c>
      <c r="P8988">
        <v>4.9000000000000004</v>
      </c>
      <c r="Q8988">
        <v>4.9000000000000004</v>
      </c>
      <c r="R8988">
        <v>4.7</v>
      </c>
      <c r="S8988">
        <v>4.5999999999999996</v>
      </c>
      <c r="T8988">
        <v>4.9000000000000004</v>
      </c>
      <c r="U8988">
        <v>4.8</v>
      </c>
      <c r="V8988" t="s">
        <v>262</v>
      </c>
      <c r="W8988" t="s">
        <v>655</v>
      </c>
      <c r="X8988" t="s">
        <v>124</v>
      </c>
      <c r="Y8988">
        <v>21</v>
      </c>
      <c r="Z8988">
        <v>27</v>
      </c>
      <c r="AA8988" t="s">
        <v>44</v>
      </c>
      <c r="AB8988" t="s">
        <v>56</v>
      </c>
      <c r="AC8988" t="s">
        <v>219</v>
      </c>
      <c r="AD8988" t="s">
        <v>31115</v>
      </c>
      <c r="AE8988" t="s">
        <v>31116</v>
      </c>
      <c r="AF8988">
        <v>10360</v>
      </c>
    </row>
    <row r="8989" spans="1:32" x14ac:dyDescent="0.35">
      <c r="A8989">
        <v>2020</v>
      </c>
      <c r="B8989" t="s">
        <v>533</v>
      </c>
      <c r="C8989" t="s">
        <v>5148</v>
      </c>
      <c r="D8989" t="s">
        <v>34</v>
      </c>
      <c r="E8989" t="s">
        <v>8165</v>
      </c>
      <c r="F8989">
        <v>4.7</v>
      </c>
      <c r="G8989">
        <v>59</v>
      </c>
      <c r="H8989" t="s">
        <v>36</v>
      </c>
      <c r="I8989" t="s">
        <v>12223</v>
      </c>
      <c r="J8989">
        <v>4.8</v>
      </c>
      <c r="K8989">
        <v>1596</v>
      </c>
      <c r="L8989" t="s">
        <v>12224</v>
      </c>
      <c r="M8989" t="s">
        <v>1103</v>
      </c>
      <c r="N8989">
        <v>21234</v>
      </c>
      <c r="O8989" t="s">
        <v>53</v>
      </c>
      <c r="P8989">
        <v>4.8</v>
      </c>
      <c r="Q8989">
        <v>4.8</v>
      </c>
      <c r="R8989">
        <v>4.5999999999999996</v>
      </c>
      <c r="S8989">
        <v>4.7</v>
      </c>
      <c r="T8989">
        <v>4.8</v>
      </c>
      <c r="U8989">
        <v>4.8</v>
      </c>
      <c r="V8989" t="s">
        <v>1571</v>
      </c>
      <c r="W8989" t="s">
        <v>42</v>
      </c>
      <c r="X8989" t="s">
        <v>124</v>
      </c>
      <c r="Y8989">
        <v>20</v>
      </c>
      <c r="Z8989">
        <v>27</v>
      </c>
      <c r="AA8989" t="s">
        <v>44</v>
      </c>
      <c r="AB8989" t="s">
        <v>45</v>
      </c>
      <c r="AC8989" t="s">
        <v>219</v>
      </c>
      <c r="AD8989" t="s">
        <v>31117</v>
      </c>
      <c r="AE8989" t="s">
        <v>31118</v>
      </c>
      <c r="AF8989">
        <v>34981</v>
      </c>
    </row>
    <row r="8990" spans="1:32" x14ac:dyDescent="0.35">
      <c r="A8990">
        <v>2021</v>
      </c>
      <c r="B8990" t="s">
        <v>732</v>
      </c>
      <c r="C8990" t="s">
        <v>4906</v>
      </c>
      <c r="D8990" t="s">
        <v>4346</v>
      </c>
      <c r="E8990" t="s">
        <v>809</v>
      </c>
      <c r="F8990">
        <v>4.8</v>
      </c>
      <c r="G8990">
        <v>20</v>
      </c>
      <c r="H8990" t="s">
        <v>36</v>
      </c>
      <c r="I8990" t="s">
        <v>31119</v>
      </c>
      <c r="J8990">
        <v>4.8</v>
      </c>
      <c r="K8990">
        <v>1271</v>
      </c>
      <c r="L8990" t="s">
        <v>31120</v>
      </c>
      <c r="M8990" t="s">
        <v>472</v>
      </c>
      <c r="N8990">
        <v>33403</v>
      </c>
      <c r="O8990" t="s">
        <v>94</v>
      </c>
      <c r="P8990">
        <v>4.8</v>
      </c>
      <c r="Q8990">
        <v>4.8</v>
      </c>
      <c r="R8990">
        <v>4.5999999999999996</v>
      </c>
      <c r="S8990">
        <v>4.5999999999999996</v>
      </c>
      <c r="T8990">
        <v>4.9000000000000004</v>
      </c>
      <c r="U8990">
        <v>4.8</v>
      </c>
      <c r="V8990" t="s">
        <v>958</v>
      </c>
      <c r="W8990" t="s">
        <v>455</v>
      </c>
      <c r="X8990" t="s">
        <v>43</v>
      </c>
      <c r="Y8990">
        <v>25</v>
      </c>
      <c r="Z8990">
        <v>30</v>
      </c>
      <c r="AA8990" t="s">
        <v>44</v>
      </c>
      <c r="AB8990" t="s">
        <v>125</v>
      </c>
      <c r="AC8990" t="s">
        <v>79</v>
      </c>
      <c r="AD8990" t="s">
        <v>31121</v>
      </c>
      <c r="AE8990" t="s">
        <v>31122</v>
      </c>
      <c r="AF8990">
        <v>10921</v>
      </c>
    </row>
    <row r="8991" spans="1:32" x14ac:dyDescent="0.35">
      <c r="A8991">
        <v>2020</v>
      </c>
      <c r="B8991" t="s">
        <v>525</v>
      </c>
      <c r="C8991" t="s">
        <v>526</v>
      </c>
      <c r="D8991" t="s">
        <v>34</v>
      </c>
      <c r="E8991" t="s">
        <v>31123</v>
      </c>
      <c r="F8991">
        <v>4.8</v>
      </c>
      <c r="G8991">
        <v>174</v>
      </c>
      <c r="H8991" t="s">
        <v>36</v>
      </c>
      <c r="I8991" t="s">
        <v>31124</v>
      </c>
      <c r="J8991">
        <v>4.7</v>
      </c>
      <c r="K8991">
        <v>409</v>
      </c>
      <c r="L8991" t="s">
        <v>31125</v>
      </c>
      <c r="M8991" t="s">
        <v>679</v>
      </c>
      <c r="N8991">
        <v>13057</v>
      </c>
      <c r="O8991" t="s">
        <v>40</v>
      </c>
      <c r="P8991">
        <v>4.8</v>
      </c>
      <c r="Q8991">
        <v>4.8</v>
      </c>
      <c r="R8991">
        <v>4.8</v>
      </c>
      <c r="S8991">
        <v>4.8</v>
      </c>
      <c r="T8991">
        <v>4.8</v>
      </c>
      <c r="U8991">
        <v>4.9000000000000004</v>
      </c>
      <c r="V8991" t="s">
        <v>6503</v>
      </c>
      <c r="W8991" t="s">
        <v>76</v>
      </c>
      <c r="X8991" t="s">
        <v>124</v>
      </c>
      <c r="Y8991">
        <v>22</v>
      </c>
      <c r="Z8991">
        <v>26</v>
      </c>
      <c r="AA8991" t="s">
        <v>44</v>
      </c>
      <c r="AB8991" t="s">
        <v>151</v>
      </c>
      <c r="AC8991" t="s">
        <v>464</v>
      </c>
      <c r="AD8991" t="s">
        <v>31126</v>
      </c>
      <c r="AE8991" t="s">
        <v>31127</v>
      </c>
      <c r="AF8991">
        <v>39522</v>
      </c>
    </row>
    <row r="8992" spans="1:32" x14ac:dyDescent="0.35">
      <c r="A8992">
        <v>2016</v>
      </c>
      <c r="B8992" t="s">
        <v>3851</v>
      </c>
      <c r="C8992" t="s">
        <v>31128</v>
      </c>
      <c r="D8992" t="s">
        <v>34</v>
      </c>
      <c r="E8992" t="s">
        <v>31129</v>
      </c>
      <c r="F8992">
        <v>4.8</v>
      </c>
      <c r="G8992">
        <v>7</v>
      </c>
      <c r="H8992" t="s">
        <v>36</v>
      </c>
      <c r="I8992" t="s">
        <v>559</v>
      </c>
      <c r="J8992">
        <v>3.5</v>
      </c>
      <c r="K8992">
        <v>63</v>
      </c>
      <c r="L8992" t="s">
        <v>560</v>
      </c>
      <c r="M8992" t="s">
        <v>472</v>
      </c>
      <c r="N8992">
        <v>33142</v>
      </c>
      <c r="O8992" t="s">
        <v>53</v>
      </c>
      <c r="P8992">
        <v>4.4000000000000004</v>
      </c>
      <c r="Q8992">
        <v>4.9000000000000004</v>
      </c>
      <c r="R8992">
        <v>5</v>
      </c>
      <c r="S8992">
        <v>4.5999999999999996</v>
      </c>
      <c r="T8992">
        <v>4.7</v>
      </c>
      <c r="U8992">
        <v>4.8</v>
      </c>
      <c r="V8992" t="s">
        <v>76</v>
      </c>
      <c r="W8992" t="s">
        <v>3857</v>
      </c>
      <c r="X8992" t="s">
        <v>124</v>
      </c>
      <c r="Y8992">
        <v>14</v>
      </c>
      <c r="Z8992">
        <v>21</v>
      </c>
      <c r="AA8992" t="s">
        <v>44</v>
      </c>
      <c r="AB8992" t="s">
        <v>294</v>
      </c>
      <c r="AC8992" t="s">
        <v>30614</v>
      </c>
      <c r="AD8992" t="s">
        <v>31130</v>
      </c>
      <c r="AE8992" t="s">
        <v>31131</v>
      </c>
      <c r="AF8992">
        <v>37674</v>
      </c>
    </row>
    <row r="8993" spans="1:32" x14ac:dyDescent="0.35">
      <c r="A8993">
        <v>2019</v>
      </c>
      <c r="B8993" t="s">
        <v>187</v>
      </c>
      <c r="C8993" t="s">
        <v>239</v>
      </c>
      <c r="D8993" t="s">
        <v>1836</v>
      </c>
      <c r="E8993" t="s">
        <v>10524</v>
      </c>
      <c r="F8993">
        <v>4.7</v>
      </c>
      <c r="G8993">
        <v>205</v>
      </c>
      <c r="H8993" t="s">
        <v>36</v>
      </c>
      <c r="I8993" t="s">
        <v>10525</v>
      </c>
      <c r="J8993">
        <v>4.8</v>
      </c>
      <c r="K8993">
        <v>105</v>
      </c>
      <c r="L8993" t="s">
        <v>6910</v>
      </c>
      <c r="M8993" t="s">
        <v>538</v>
      </c>
      <c r="N8993">
        <v>18702</v>
      </c>
      <c r="O8993" t="s">
        <v>40</v>
      </c>
      <c r="P8993">
        <v>4.7</v>
      </c>
      <c r="Q8993">
        <v>4.7</v>
      </c>
      <c r="R8993">
        <v>4.5999999999999996</v>
      </c>
      <c r="S8993">
        <v>4.7</v>
      </c>
      <c r="T8993">
        <v>4.8</v>
      </c>
      <c r="U8993">
        <v>4.8</v>
      </c>
      <c r="V8993" t="s">
        <v>76</v>
      </c>
      <c r="W8993" t="s">
        <v>42</v>
      </c>
      <c r="X8993" t="s">
        <v>124</v>
      </c>
      <c r="Y8993">
        <v>27</v>
      </c>
      <c r="Z8993">
        <v>33</v>
      </c>
      <c r="AA8993" t="s">
        <v>44</v>
      </c>
      <c r="AB8993" t="s">
        <v>10526</v>
      </c>
      <c r="AC8993" t="s">
        <v>575</v>
      </c>
      <c r="AD8993" t="s">
        <v>10527</v>
      </c>
      <c r="AE8993" t="s">
        <v>10528</v>
      </c>
      <c r="AF8993">
        <v>49849</v>
      </c>
    </row>
    <row r="8994" spans="1:32" x14ac:dyDescent="0.35">
      <c r="A8994">
        <v>2018</v>
      </c>
      <c r="B8994" t="s">
        <v>585</v>
      </c>
      <c r="C8994" t="s">
        <v>2242</v>
      </c>
      <c r="D8994" t="s">
        <v>1160</v>
      </c>
      <c r="E8994" t="s">
        <v>31132</v>
      </c>
      <c r="F8994">
        <v>4.8</v>
      </c>
      <c r="G8994">
        <v>68</v>
      </c>
      <c r="H8994" t="s">
        <v>36</v>
      </c>
      <c r="I8994" t="s">
        <v>31133</v>
      </c>
      <c r="J8994">
        <v>4.9000000000000004</v>
      </c>
      <c r="K8994">
        <v>334</v>
      </c>
      <c r="L8994" t="s">
        <v>31134</v>
      </c>
      <c r="M8994" t="s">
        <v>538</v>
      </c>
      <c r="N8994">
        <v>19073</v>
      </c>
      <c r="O8994" t="s">
        <v>53</v>
      </c>
      <c r="P8994">
        <v>4.9000000000000004</v>
      </c>
      <c r="Q8994">
        <v>4.8</v>
      </c>
      <c r="R8994">
        <v>4.9000000000000004</v>
      </c>
      <c r="S8994">
        <v>4.5</v>
      </c>
      <c r="T8994">
        <v>4.9000000000000004</v>
      </c>
      <c r="U8994">
        <v>4.9000000000000004</v>
      </c>
      <c r="V8994" t="s">
        <v>11947</v>
      </c>
      <c r="W8994" t="s">
        <v>42</v>
      </c>
      <c r="X8994" t="s">
        <v>124</v>
      </c>
      <c r="Y8994">
        <v>17</v>
      </c>
      <c r="Z8994">
        <v>23</v>
      </c>
      <c r="AA8994" t="s">
        <v>44</v>
      </c>
      <c r="AB8994" t="s">
        <v>294</v>
      </c>
      <c r="AC8994" t="s">
        <v>714</v>
      </c>
      <c r="AD8994" t="s">
        <v>31135</v>
      </c>
      <c r="AE8994" t="s">
        <v>31136</v>
      </c>
      <c r="AF8994">
        <v>40319</v>
      </c>
    </row>
    <row r="8995" spans="1:32" x14ac:dyDescent="0.35">
      <c r="A8995">
        <v>2021</v>
      </c>
      <c r="B8995" t="s">
        <v>129</v>
      </c>
      <c r="C8995" t="s">
        <v>3843</v>
      </c>
      <c r="D8995" t="s">
        <v>34</v>
      </c>
      <c r="E8995" t="s">
        <v>31137</v>
      </c>
      <c r="F8995">
        <v>4.8</v>
      </c>
      <c r="G8995">
        <v>27</v>
      </c>
      <c r="H8995" t="s">
        <v>36</v>
      </c>
      <c r="I8995" t="s">
        <v>31138</v>
      </c>
      <c r="J8995">
        <v>4.5999999999999996</v>
      </c>
      <c r="K8995">
        <v>148</v>
      </c>
      <c r="L8995" t="s">
        <v>31139</v>
      </c>
      <c r="M8995" t="s">
        <v>538</v>
      </c>
      <c r="N8995">
        <v>18951</v>
      </c>
      <c r="O8995" t="s">
        <v>53</v>
      </c>
      <c r="P8995">
        <v>4.9000000000000004</v>
      </c>
      <c r="Q8995">
        <v>4.9000000000000004</v>
      </c>
      <c r="R8995">
        <v>4.7</v>
      </c>
      <c r="S8995">
        <v>4.4000000000000004</v>
      </c>
      <c r="T8995">
        <v>4.9000000000000004</v>
      </c>
      <c r="U8995">
        <v>4.8</v>
      </c>
      <c r="V8995" t="s">
        <v>8988</v>
      </c>
      <c r="W8995" t="s">
        <v>42</v>
      </c>
      <c r="X8995" t="s">
        <v>124</v>
      </c>
      <c r="Y8995">
        <v>14</v>
      </c>
      <c r="Z8995">
        <v>22</v>
      </c>
      <c r="AA8995" t="s">
        <v>44</v>
      </c>
      <c r="AB8995" t="s">
        <v>45</v>
      </c>
      <c r="AC8995" t="s">
        <v>66</v>
      </c>
      <c r="AD8995" t="s">
        <v>31140</v>
      </c>
      <c r="AE8995">
        <v>575112</v>
      </c>
      <c r="AF8995">
        <v>14949</v>
      </c>
    </row>
    <row r="8996" spans="1:32" x14ac:dyDescent="0.35">
      <c r="A8996">
        <v>2020</v>
      </c>
      <c r="B8996" t="s">
        <v>409</v>
      </c>
      <c r="C8996" t="s">
        <v>1691</v>
      </c>
      <c r="D8996" t="s">
        <v>34</v>
      </c>
      <c r="E8996" t="s">
        <v>31141</v>
      </c>
      <c r="F8996">
        <v>4.8</v>
      </c>
      <c r="G8996">
        <v>150</v>
      </c>
      <c r="H8996" t="s">
        <v>36</v>
      </c>
      <c r="I8996" t="s">
        <v>26362</v>
      </c>
      <c r="J8996">
        <v>4.4000000000000004</v>
      </c>
      <c r="K8996">
        <v>777</v>
      </c>
      <c r="L8996" t="s">
        <v>26363</v>
      </c>
      <c r="M8996" t="s">
        <v>604</v>
      </c>
      <c r="N8996" s="1" t="s">
        <v>4309</v>
      </c>
      <c r="O8996" t="s">
        <v>53</v>
      </c>
      <c r="P8996">
        <v>4.9000000000000004</v>
      </c>
      <c r="Q8996">
        <v>4.8</v>
      </c>
      <c r="R8996">
        <v>4.8</v>
      </c>
      <c r="S8996">
        <v>4.7</v>
      </c>
      <c r="T8996">
        <v>4.9000000000000004</v>
      </c>
      <c r="U8996">
        <v>4.8</v>
      </c>
      <c r="V8996" t="s">
        <v>3576</v>
      </c>
      <c r="W8996" t="s">
        <v>42</v>
      </c>
      <c r="X8996" t="s">
        <v>55</v>
      </c>
      <c r="Y8996">
        <v>18</v>
      </c>
      <c r="Z8996">
        <v>25</v>
      </c>
      <c r="AA8996" t="s">
        <v>44</v>
      </c>
      <c r="AB8996" t="s">
        <v>198</v>
      </c>
      <c r="AC8996" t="s">
        <v>607</v>
      </c>
      <c r="AD8996" t="s">
        <v>31142</v>
      </c>
      <c r="AE8996">
        <v>90091</v>
      </c>
      <c r="AF8996">
        <v>13228</v>
      </c>
    </row>
    <row r="8997" spans="1:32" x14ac:dyDescent="0.35">
      <c r="A8997">
        <v>2020</v>
      </c>
      <c r="B8997" t="s">
        <v>409</v>
      </c>
      <c r="C8997" t="s">
        <v>1691</v>
      </c>
      <c r="D8997" t="s">
        <v>34</v>
      </c>
      <c r="E8997" t="s">
        <v>31143</v>
      </c>
      <c r="F8997">
        <v>4.8</v>
      </c>
      <c r="G8997">
        <v>150</v>
      </c>
      <c r="H8997" t="s">
        <v>36</v>
      </c>
      <c r="I8997" t="s">
        <v>31144</v>
      </c>
      <c r="J8997">
        <v>4.7</v>
      </c>
      <c r="K8997">
        <v>935</v>
      </c>
      <c r="L8997" t="s">
        <v>31145</v>
      </c>
      <c r="M8997" t="s">
        <v>604</v>
      </c>
      <c r="N8997" s="1" t="s">
        <v>31146</v>
      </c>
      <c r="O8997" t="s">
        <v>40</v>
      </c>
      <c r="P8997">
        <v>4.9000000000000004</v>
      </c>
      <c r="Q8997">
        <v>4.8</v>
      </c>
      <c r="R8997">
        <v>4.8</v>
      </c>
      <c r="S8997">
        <v>4.7</v>
      </c>
      <c r="T8997">
        <v>4.9000000000000004</v>
      </c>
      <c r="U8997">
        <v>4.8</v>
      </c>
      <c r="V8997" t="s">
        <v>566</v>
      </c>
      <c r="W8997" t="s">
        <v>42</v>
      </c>
      <c r="X8997" t="s">
        <v>55</v>
      </c>
      <c r="Y8997">
        <v>18</v>
      </c>
      <c r="Z8997">
        <v>25</v>
      </c>
      <c r="AA8997" t="s">
        <v>44</v>
      </c>
      <c r="AB8997" t="s">
        <v>45</v>
      </c>
      <c r="AC8997" t="s">
        <v>474</v>
      </c>
      <c r="AD8997" t="s">
        <v>31147</v>
      </c>
      <c r="AE8997" t="s">
        <v>31148</v>
      </c>
      <c r="AF8997">
        <v>51348</v>
      </c>
    </row>
    <row r="8998" spans="1:32" x14ac:dyDescent="0.35">
      <c r="A8998">
        <v>2017</v>
      </c>
      <c r="B8998" t="s">
        <v>257</v>
      </c>
      <c r="C8998" t="s">
        <v>1493</v>
      </c>
      <c r="D8998" t="s">
        <v>34</v>
      </c>
      <c r="E8998" t="s">
        <v>25348</v>
      </c>
      <c r="F8998">
        <v>4.8</v>
      </c>
      <c r="G8998">
        <v>40</v>
      </c>
      <c r="H8998" t="s">
        <v>36</v>
      </c>
      <c r="I8998" t="s">
        <v>2842</v>
      </c>
      <c r="J8998">
        <v>4.5</v>
      </c>
      <c r="K8998">
        <v>2416</v>
      </c>
      <c r="L8998" t="s">
        <v>2843</v>
      </c>
      <c r="M8998" t="s">
        <v>604</v>
      </c>
      <c r="N8998" s="1" t="s">
        <v>2844</v>
      </c>
      <c r="O8998" t="s">
        <v>53</v>
      </c>
      <c r="P8998">
        <v>4.9000000000000004</v>
      </c>
      <c r="Q8998">
        <v>4.8</v>
      </c>
      <c r="R8998">
        <v>4.8</v>
      </c>
      <c r="S8998">
        <v>4.7</v>
      </c>
      <c r="T8998">
        <v>4.9000000000000004</v>
      </c>
      <c r="U8998">
        <v>4.8</v>
      </c>
      <c r="V8998" t="s">
        <v>1947</v>
      </c>
      <c r="W8998" t="s">
        <v>31149</v>
      </c>
      <c r="X8998" t="s">
        <v>124</v>
      </c>
      <c r="Y8998">
        <v>23</v>
      </c>
      <c r="Z8998">
        <v>33</v>
      </c>
      <c r="AA8998" t="s">
        <v>44</v>
      </c>
      <c r="AB8998" t="s">
        <v>45</v>
      </c>
      <c r="AC8998" t="s">
        <v>219</v>
      </c>
      <c r="AD8998" t="s">
        <v>31150</v>
      </c>
      <c r="AE8998" t="s">
        <v>31151</v>
      </c>
      <c r="AF8998">
        <v>53126</v>
      </c>
    </row>
    <row r="8999" spans="1:32" x14ac:dyDescent="0.35">
      <c r="A8999">
        <v>2019</v>
      </c>
      <c r="B8999" t="s">
        <v>32</v>
      </c>
      <c r="C8999" t="s">
        <v>31152</v>
      </c>
      <c r="D8999" t="s">
        <v>34</v>
      </c>
      <c r="E8999" t="s">
        <v>83</v>
      </c>
      <c r="F8999">
        <v>4.8</v>
      </c>
      <c r="G8999">
        <v>126</v>
      </c>
      <c r="H8999" t="s">
        <v>36</v>
      </c>
      <c r="I8999" t="s">
        <v>6931</v>
      </c>
      <c r="J8999">
        <v>4.8</v>
      </c>
      <c r="K8999">
        <v>2791</v>
      </c>
      <c r="L8999" t="s">
        <v>6932</v>
      </c>
      <c r="M8999" t="s">
        <v>604</v>
      </c>
      <c r="N8999" s="1" t="s">
        <v>3341</v>
      </c>
      <c r="O8999" t="s">
        <v>53</v>
      </c>
      <c r="P8999">
        <v>4.9000000000000004</v>
      </c>
      <c r="Q8999">
        <v>4.7</v>
      </c>
      <c r="R8999">
        <v>4.9000000000000004</v>
      </c>
      <c r="S8999">
        <v>4.7</v>
      </c>
      <c r="T8999">
        <v>4.9000000000000004</v>
      </c>
      <c r="U8999">
        <v>4.9000000000000004</v>
      </c>
      <c r="V8999" t="s">
        <v>798</v>
      </c>
      <c r="W8999" t="s">
        <v>42</v>
      </c>
      <c r="X8999" t="s">
        <v>55</v>
      </c>
      <c r="Y8999">
        <v>13</v>
      </c>
      <c r="Z8999">
        <v>17</v>
      </c>
      <c r="AA8999" t="s">
        <v>44</v>
      </c>
      <c r="AB8999" t="s">
        <v>151</v>
      </c>
      <c r="AC8999" t="s">
        <v>1043</v>
      </c>
      <c r="AD8999" t="s">
        <v>31153</v>
      </c>
      <c r="AE8999" t="s">
        <v>31154</v>
      </c>
      <c r="AF8999">
        <v>33344</v>
      </c>
    </row>
    <row r="9000" spans="1:32" x14ac:dyDescent="0.35">
      <c r="A9000">
        <v>2020</v>
      </c>
      <c r="B9000" t="s">
        <v>69</v>
      </c>
      <c r="C9000" t="s">
        <v>1537</v>
      </c>
      <c r="D9000" t="s">
        <v>400</v>
      </c>
      <c r="E9000" t="s">
        <v>4629</v>
      </c>
      <c r="F9000">
        <v>4.8</v>
      </c>
      <c r="G9000">
        <v>269</v>
      </c>
      <c r="H9000" t="s">
        <v>36</v>
      </c>
      <c r="I9000" t="s">
        <v>19017</v>
      </c>
      <c r="J9000">
        <v>4.7</v>
      </c>
      <c r="K9000">
        <v>2622</v>
      </c>
      <c r="L9000" t="s">
        <v>19018</v>
      </c>
      <c r="M9000" t="s">
        <v>679</v>
      </c>
      <c r="N9000">
        <v>10606</v>
      </c>
      <c r="O9000" t="s">
        <v>53</v>
      </c>
      <c r="P9000">
        <v>4.9000000000000004</v>
      </c>
      <c r="Q9000">
        <v>4.8</v>
      </c>
      <c r="R9000">
        <v>4.8</v>
      </c>
      <c r="S9000">
        <v>4.8</v>
      </c>
      <c r="T9000">
        <v>4.9000000000000004</v>
      </c>
      <c r="U9000">
        <v>4.9000000000000004</v>
      </c>
      <c r="V9000" t="s">
        <v>122</v>
      </c>
      <c r="W9000" t="s">
        <v>42</v>
      </c>
      <c r="X9000" t="s">
        <v>124</v>
      </c>
      <c r="Y9000">
        <v>27</v>
      </c>
      <c r="Z9000">
        <v>32</v>
      </c>
      <c r="AA9000" t="s">
        <v>44</v>
      </c>
      <c r="AB9000" t="s">
        <v>78</v>
      </c>
      <c r="AC9000" t="s">
        <v>79</v>
      </c>
      <c r="AD9000" t="s">
        <v>31155</v>
      </c>
      <c r="AE9000" t="s">
        <v>31156</v>
      </c>
      <c r="AF9000">
        <v>12431</v>
      </c>
    </row>
    <row r="9001" spans="1:32" x14ac:dyDescent="0.35">
      <c r="A9001">
        <v>2020</v>
      </c>
      <c r="B9001" t="s">
        <v>81</v>
      </c>
      <c r="C9001" t="s">
        <v>1117</v>
      </c>
      <c r="D9001" t="s">
        <v>34</v>
      </c>
      <c r="E9001" t="s">
        <v>13977</v>
      </c>
      <c r="F9001">
        <v>4.8</v>
      </c>
      <c r="G9001">
        <v>76</v>
      </c>
      <c r="H9001" t="s">
        <v>36</v>
      </c>
      <c r="I9001" t="s">
        <v>9045</v>
      </c>
      <c r="J9001">
        <v>4.9000000000000004</v>
      </c>
      <c r="K9001">
        <v>627</v>
      </c>
      <c r="L9001" t="s">
        <v>9046</v>
      </c>
      <c r="M9001" t="s">
        <v>679</v>
      </c>
      <c r="N9001">
        <v>10549</v>
      </c>
      <c r="O9001" t="s">
        <v>53</v>
      </c>
      <c r="P9001">
        <v>4.9000000000000004</v>
      </c>
      <c r="Q9001">
        <v>4.8</v>
      </c>
      <c r="R9001">
        <v>4.8</v>
      </c>
      <c r="S9001">
        <v>4.7</v>
      </c>
      <c r="T9001">
        <v>4.8</v>
      </c>
      <c r="U9001">
        <v>4.9000000000000004</v>
      </c>
      <c r="V9001" t="s">
        <v>262</v>
      </c>
      <c r="W9001" t="s">
        <v>42</v>
      </c>
      <c r="X9001" t="s">
        <v>124</v>
      </c>
      <c r="Y9001">
        <v>19</v>
      </c>
      <c r="Z9001">
        <v>26</v>
      </c>
      <c r="AA9001" t="s">
        <v>44</v>
      </c>
      <c r="AB9001" t="s">
        <v>45</v>
      </c>
      <c r="AC9001" t="s">
        <v>46</v>
      </c>
      <c r="AD9001" t="s">
        <v>31157</v>
      </c>
      <c r="AE9001" t="s">
        <v>31158</v>
      </c>
      <c r="AF9001">
        <v>35469</v>
      </c>
    </row>
    <row r="9002" spans="1:32" x14ac:dyDescent="0.35">
      <c r="A9002">
        <v>2019</v>
      </c>
      <c r="B9002" t="s">
        <v>257</v>
      </c>
      <c r="C9002" t="s">
        <v>1079</v>
      </c>
      <c r="D9002" t="s">
        <v>1080</v>
      </c>
      <c r="E9002" t="s">
        <v>31159</v>
      </c>
      <c r="F9002">
        <v>4.7</v>
      </c>
      <c r="G9002">
        <v>55</v>
      </c>
      <c r="H9002" t="s">
        <v>36</v>
      </c>
      <c r="I9002" t="s">
        <v>2863</v>
      </c>
      <c r="J9002">
        <v>4.8</v>
      </c>
      <c r="K9002">
        <v>6597</v>
      </c>
      <c r="L9002" t="s">
        <v>2864</v>
      </c>
      <c r="M9002" t="s">
        <v>679</v>
      </c>
      <c r="N9002">
        <v>11590</v>
      </c>
      <c r="O9002" t="s">
        <v>53</v>
      </c>
      <c r="P9002">
        <v>5</v>
      </c>
      <c r="Q9002">
        <v>4.9000000000000004</v>
      </c>
      <c r="R9002">
        <v>4.9000000000000004</v>
      </c>
      <c r="S9002">
        <v>4.4000000000000004</v>
      </c>
      <c r="T9002">
        <v>4.7</v>
      </c>
      <c r="U9002">
        <v>4.5999999999999996</v>
      </c>
      <c r="V9002" t="s">
        <v>1179</v>
      </c>
      <c r="W9002" t="s">
        <v>1553</v>
      </c>
      <c r="X9002" t="s">
        <v>124</v>
      </c>
      <c r="Y9002">
        <v>20</v>
      </c>
      <c r="Z9002">
        <v>26</v>
      </c>
      <c r="AA9002" t="s">
        <v>44</v>
      </c>
      <c r="AB9002" t="s">
        <v>45</v>
      </c>
      <c r="AC9002" t="s">
        <v>264</v>
      </c>
      <c r="AD9002" t="s">
        <v>31160</v>
      </c>
      <c r="AE9002" t="s">
        <v>31161</v>
      </c>
      <c r="AF9002">
        <v>35319</v>
      </c>
    </row>
    <row r="9003" spans="1:32" x14ac:dyDescent="0.35">
      <c r="A9003">
        <v>2021</v>
      </c>
      <c r="B9003" t="s">
        <v>187</v>
      </c>
      <c r="C9003" t="s">
        <v>9177</v>
      </c>
      <c r="D9003" t="s">
        <v>1836</v>
      </c>
      <c r="E9003" t="s">
        <v>9809</v>
      </c>
      <c r="F9003">
        <v>4.7</v>
      </c>
      <c r="G9003">
        <v>30</v>
      </c>
      <c r="H9003" t="s">
        <v>36</v>
      </c>
      <c r="I9003" t="s">
        <v>22644</v>
      </c>
      <c r="J9003">
        <v>4.9000000000000004</v>
      </c>
      <c r="K9003">
        <v>240</v>
      </c>
      <c r="L9003" t="s">
        <v>22645</v>
      </c>
      <c r="M9003" t="s">
        <v>679</v>
      </c>
      <c r="N9003">
        <v>11757</v>
      </c>
      <c r="O9003" t="s">
        <v>53</v>
      </c>
      <c r="P9003">
        <v>4.8</v>
      </c>
      <c r="Q9003">
        <v>4.8</v>
      </c>
      <c r="R9003">
        <v>4.7</v>
      </c>
      <c r="S9003">
        <v>4.7</v>
      </c>
      <c r="T9003">
        <v>4.5</v>
      </c>
      <c r="U9003">
        <v>4.7</v>
      </c>
      <c r="V9003" t="s">
        <v>3024</v>
      </c>
      <c r="W9003" t="s">
        <v>42</v>
      </c>
      <c r="X9003" t="s">
        <v>124</v>
      </c>
      <c r="Y9003">
        <v>20</v>
      </c>
      <c r="Z9003">
        <v>26</v>
      </c>
      <c r="AA9003" t="s">
        <v>44</v>
      </c>
      <c r="AB9003" t="s">
        <v>78</v>
      </c>
      <c r="AC9003" t="s">
        <v>336</v>
      </c>
      <c r="AD9003" t="s">
        <v>31162</v>
      </c>
      <c r="AE9003" t="s">
        <v>31163</v>
      </c>
      <c r="AF9003">
        <v>18236</v>
      </c>
    </row>
    <row r="9004" spans="1:32" x14ac:dyDescent="0.35">
      <c r="A9004">
        <v>2019</v>
      </c>
      <c r="B9004" t="s">
        <v>32</v>
      </c>
      <c r="C9004" t="s">
        <v>746</v>
      </c>
      <c r="D9004" t="s">
        <v>793</v>
      </c>
      <c r="E9004" t="s">
        <v>31164</v>
      </c>
      <c r="F9004">
        <v>4.8</v>
      </c>
      <c r="G9004">
        <v>309</v>
      </c>
      <c r="H9004" t="s">
        <v>36</v>
      </c>
      <c r="I9004" t="s">
        <v>11962</v>
      </c>
      <c r="J9004">
        <v>4.5</v>
      </c>
      <c r="K9004">
        <v>2464</v>
      </c>
      <c r="L9004" t="s">
        <v>11963</v>
      </c>
      <c r="M9004" t="s">
        <v>699</v>
      </c>
      <c r="N9004" s="1" t="s">
        <v>11964</v>
      </c>
      <c r="O9004" t="s">
        <v>53</v>
      </c>
      <c r="P9004">
        <v>4.8</v>
      </c>
      <c r="Q9004">
        <v>4.7</v>
      </c>
      <c r="R9004">
        <v>4.7</v>
      </c>
      <c r="S9004">
        <v>4.5999999999999996</v>
      </c>
      <c r="T9004">
        <v>4.9000000000000004</v>
      </c>
      <c r="U9004">
        <v>4.8</v>
      </c>
      <c r="V9004" t="s">
        <v>6747</v>
      </c>
      <c r="W9004" t="s">
        <v>42</v>
      </c>
      <c r="X9004" t="s">
        <v>43</v>
      </c>
      <c r="Y9004">
        <v>28</v>
      </c>
      <c r="Z9004">
        <v>39</v>
      </c>
      <c r="AA9004" t="s">
        <v>44</v>
      </c>
      <c r="AB9004" t="s">
        <v>45</v>
      </c>
      <c r="AC9004" t="s">
        <v>750</v>
      </c>
      <c r="AD9004" t="s">
        <v>31165</v>
      </c>
      <c r="AE9004" t="s">
        <v>31166</v>
      </c>
      <c r="AF9004">
        <v>21285</v>
      </c>
    </row>
    <row r="9005" spans="1:32" x14ac:dyDescent="0.35">
      <c r="A9005">
        <v>2017</v>
      </c>
      <c r="B9005" t="s">
        <v>32</v>
      </c>
      <c r="C9005" t="s">
        <v>3509</v>
      </c>
      <c r="D9005" t="s">
        <v>34</v>
      </c>
      <c r="E9005" t="s">
        <v>31167</v>
      </c>
      <c r="F9005">
        <v>4.8</v>
      </c>
      <c r="G9005">
        <v>591</v>
      </c>
      <c r="H9005" t="s">
        <v>36</v>
      </c>
      <c r="I9005" t="s">
        <v>11962</v>
      </c>
      <c r="J9005">
        <v>4.5</v>
      </c>
      <c r="K9005">
        <v>2464</v>
      </c>
      <c r="L9005" t="s">
        <v>11963</v>
      </c>
      <c r="M9005" t="s">
        <v>699</v>
      </c>
      <c r="N9005" s="1" t="s">
        <v>11964</v>
      </c>
      <c r="O9005" t="s">
        <v>40</v>
      </c>
      <c r="P9005">
        <v>4.8</v>
      </c>
      <c r="Q9005">
        <v>4.7</v>
      </c>
      <c r="R9005">
        <v>4.7</v>
      </c>
      <c r="S9005">
        <v>4.7</v>
      </c>
      <c r="T9005">
        <v>4.8</v>
      </c>
      <c r="U9005">
        <v>4.9000000000000004</v>
      </c>
      <c r="V9005" t="s">
        <v>326</v>
      </c>
      <c r="W9005" t="s">
        <v>42</v>
      </c>
      <c r="X9005" t="s">
        <v>43</v>
      </c>
      <c r="Y9005">
        <v>23</v>
      </c>
      <c r="Z9005">
        <v>30</v>
      </c>
      <c r="AA9005" t="s">
        <v>44</v>
      </c>
      <c r="AB9005" t="s">
        <v>151</v>
      </c>
      <c r="AC9005" t="s">
        <v>597</v>
      </c>
      <c r="AD9005" t="s">
        <v>31168</v>
      </c>
      <c r="AE9005" t="s">
        <v>31169</v>
      </c>
      <c r="AF9005">
        <v>86136</v>
      </c>
    </row>
    <row r="9006" spans="1:32" x14ac:dyDescent="0.35">
      <c r="A9006">
        <v>2013</v>
      </c>
      <c r="B9006" t="s">
        <v>339</v>
      </c>
      <c r="C9006" t="s">
        <v>17592</v>
      </c>
      <c r="D9006" t="s">
        <v>34</v>
      </c>
      <c r="E9006" t="s">
        <v>367</v>
      </c>
      <c r="F9006">
        <v>4.7</v>
      </c>
      <c r="G9006">
        <v>29</v>
      </c>
      <c r="H9006" t="s">
        <v>36</v>
      </c>
      <c r="I9006" t="s">
        <v>4373</v>
      </c>
      <c r="J9006">
        <v>4.7</v>
      </c>
      <c r="K9006">
        <v>58</v>
      </c>
      <c r="L9006" t="s">
        <v>4374</v>
      </c>
      <c r="M9006" t="s">
        <v>699</v>
      </c>
      <c r="N9006" s="1" t="s">
        <v>4375</v>
      </c>
      <c r="O9006" t="s">
        <v>53</v>
      </c>
      <c r="P9006">
        <v>4.9000000000000004</v>
      </c>
      <c r="Q9006">
        <v>4.5999999999999996</v>
      </c>
      <c r="R9006">
        <v>4.9000000000000004</v>
      </c>
      <c r="S9006">
        <v>4.2</v>
      </c>
      <c r="T9006">
        <v>4.9000000000000004</v>
      </c>
      <c r="U9006">
        <v>4.5999999999999996</v>
      </c>
      <c r="V9006" t="s">
        <v>31170</v>
      </c>
      <c r="W9006" t="s">
        <v>31171</v>
      </c>
      <c r="X9006" t="s">
        <v>55</v>
      </c>
      <c r="Y9006">
        <v>13</v>
      </c>
      <c r="Z9006">
        <v>18</v>
      </c>
      <c r="AA9006" t="s">
        <v>44</v>
      </c>
      <c r="AB9006" t="s">
        <v>151</v>
      </c>
      <c r="AC9006" t="s">
        <v>7925</v>
      </c>
      <c r="AD9006" t="s">
        <v>31172</v>
      </c>
      <c r="AE9006" t="s">
        <v>31173</v>
      </c>
      <c r="AF9006">
        <v>56590</v>
      </c>
    </row>
    <row r="9007" spans="1:32" x14ac:dyDescent="0.35">
      <c r="A9007">
        <v>2020</v>
      </c>
      <c r="B9007" t="s">
        <v>373</v>
      </c>
      <c r="C9007" t="s">
        <v>9952</v>
      </c>
      <c r="D9007" t="s">
        <v>34</v>
      </c>
      <c r="E9007" t="s">
        <v>14369</v>
      </c>
      <c r="F9007">
        <v>4.5999999999999996</v>
      </c>
      <c r="G9007">
        <v>23</v>
      </c>
      <c r="H9007" t="s">
        <v>36</v>
      </c>
      <c r="I9007" t="s">
        <v>25083</v>
      </c>
      <c r="J9007">
        <v>4.7</v>
      </c>
      <c r="K9007">
        <v>1047</v>
      </c>
      <c r="L9007" t="s">
        <v>25084</v>
      </c>
      <c r="M9007" t="s">
        <v>699</v>
      </c>
      <c r="N9007" s="1" t="s">
        <v>5278</v>
      </c>
      <c r="O9007" t="s">
        <v>53</v>
      </c>
      <c r="P9007">
        <v>4.8</v>
      </c>
      <c r="Q9007">
        <v>4.8</v>
      </c>
      <c r="R9007">
        <v>4.3</v>
      </c>
      <c r="S9007">
        <v>4.3</v>
      </c>
      <c r="T9007">
        <v>4.7</v>
      </c>
      <c r="U9007">
        <v>4.5999999999999996</v>
      </c>
      <c r="V9007" t="s">
        <v>4620</v>
      </c>
      <c r="W9007" t="s">
        <v>889</v>
      </c>
      <c r="X9007" t="s">
        <v>124</v>
      </c>
      <c r="Y9007">
        <v>22</v>
      </c>
      <c r="Z9007">
        <v>28</v>
      </c>
      <c r="AA9007" t="s">
        <v>44</v>
      </c>
      <c r="AB9007" t="s">
        <v>78</v>
      </c>
      <c r="AC9007" t="s">
        <v>1959</v>
      </c>
      <c r="AD9007" t="s">
        <v>31174</v>
      </c>
      <c r="AE9007" t="s">
        <v>31175</v>
      </c>
      <c r="AF9007">
        <v>16210</v>
      </c>
    </row>
    <row r="9008" spans="1:32" x14ac:dyDescent="0.35">
      <c r="A9008">
        <v>2010</v>
      </c>
      <c r="B9008" t="s">
        <v>81</v>
      </c>
      <c r="C9008" t="s">
        <v>1117</v>
      </c>
      <c r="D9008" t="s">
        <v>34</v>
      </c>
      <c r="E9008" t="s">
        <v>31176</v>
      </c>
      <c r="F9008">
        <v>4.7</v>
      </c>
      <c r="G9008">
        <v>125</v>
      </c>
      <c r="H9008" t="s">
        <v>36</v>
      </c>
      <c r="I9008" t="s">
        <v>8733</v>
      </c>
      <c r="J9008">
        <v>4.7</v>
      </c>
      <c r="K9008">
        <v>1487</v>
      </c>
      <c r="L9008" t="s">
        <v>8734</v>
      </c>
      <c r="M9008" t="s">
        <v>39</v>
      </c>
      <c r="N9008">
        <v>91355</v>
      </c>
      <c r="O9008" t="s">
        <v>53</v>
      </c>
      <c r="P9008">
        <v>4.7</v>
      </c>
      <c r="Q9008">
        <v>4.5999999999999996</v>
      </c>
      <c r="R9008">
        <v>4.5999999999999996</v>
      </c>
      <c r="S9008">
        <v>4.5</v>
      </c>
      <c r="T9008">
        <v>4.7</v>
      </c>
      <c r="U9008">
        <v>4.7</v>
      </c>
      <c r="V9008" t="s">
        <v>23375</v>
      </c>
      <c r="W9008" t="s">
        <v>77</v>
      </c>
      <c r="X9008" t="s">
        <v>43</v>
      </c>
      <c r="Y9008">
        <v>18</v>
      </c>
      <c r="Z9008">
        <v>25</v>
      </c>
      <c r="AA9008" t="s">
        <v>44</v>
      </c>
      <c r="AB9008" t="s">
        <v>151</v>
      </c>
      <c r="AC9008" t="s">
        <v>184</v>
      </c>
      <c r="AD9008" t="s">
        <v>31177</v>
      </c>
      <c r="AE9008" t="s">
        <v>31178</v>
      </c>
      <c r="AF9008">
        <v>135862</v>
      </c>
    </row>
    <row r="9009" spans="1:32" x14ac:dyDescent="0.35">
      <c r="A9009">
        <v>2020</v>
      </c>
      <c r="B9009" t="s">
        <v>516</v>
      </c>
      <c r="C9009" t="s">
        <v>7332</v>
      </c>
      <c r="D9009" t="s">
        <v>34</v>
      </c>
      <c r="E9009" t="s">
        <v>31179</v>
      </c>
      <c r="F9009">
        <v>4.8</v>
      </c>
      <c r="G9009">
        <v>32</v>
      </c>
      <c r="H9009" t="s">
        <v>36</v>
      </c>
      <c r="I9009" t="s">
        <v>15862</v>
      </c>
      <c r="J9009">
        <v>3.9</v>
      </c>
      <c r="K9009">
        <v>11</v>
      </c>
      <c r="L9009" t="s">
        <v>15863</v>
      </c>
      <c r="M9009" t="s">
        <v>39</v>
      </c>
      <c r="N9009">
        <v>90706</v>
      </c>
      <c r="O9009" t="s">
        <v>53</v>
      </c>
      <c r="P9009">
        <v>4.8</v>
      </c>
      <c r="Q9009">
        <v>4.8</v>
      </c>
      <c r="R9009">
        <v>4.7</v>
      </c>
      <c r="S9009">
        <v>4.7</v>
      </c>
      <c r="T9009">
        <v>4.9000000000000004</v>
      </c>
      <c r="U9009">
        <v>4.9000000000000004</v>
      </c>
      <c r="V9009" t="s">
        <v>9296</v>
      </c>
      <c r="W9009" t="s">
        <v>42</v>
      </c>
      <c r="X9009" t="s">
        <v>124</v>
      </c>
      <c r="Y9009">
        <v>20</v>
      </c>
      <c r="Z9009">
        <v>26</v>
      </c>
      <c r="AA9009" t="s">
        <v>44</v>
      </c>
      <c r="AB9009" t="s">
        <v>151</v>
      </c>
      <c r="AC9009" t="s">
        <v>4875</v>
      </c>
      <c r="AD9009" t="s">
        <v>31180</v>
      </c>
      <c r="AE9009" t="s">
        <v>31181</v>
      </c>
      <c r="AF9009">
        <v>48085</v>
      </c>
    </row>
    <row r="9010" spans="1:32" x14ac:dyDescent="0.35">
      <c r="A9010">
        <v>2017</v>
      </c>
      <c r="B9010" t="s">
        <v>1046</v>
      </c>
      <c r="C9010" t="s">
        <v>19109</v>
      </c>
      <c r="D9010" t="s">
        <v>34</v>
      </c>
      <c r="E9010" t="s">
        <v>17345</v>
      </c>
      <c r="F9010">
        <v>4.8</v>
      </c>
      <c r="G9010">
        <v>49</v>
      </c>
      <c r="H9010" t="s">
        <v>36</v>
      </c>
      <c r="I9010" t="s">
        <v>31182</v>
      </c>
      <c r="J9010">
        <v>3.9</v>
      </c>
      <c r="K9010">
        <v>145</v>
      </c>
      <c r="L9010" t="s">
        <v>31183</v>
      </c>
      <c r="M9010" t="s">
        <v>39</v>
      </c>
      <c r="N9010">
        <v>92562</v>
      </c>
      <c r="O9010" t="s">
        <v>40</v>
      </c>
      <c r="P9010">
        <v>4.8</v>
      </c>
      <c r="Q9010">
        <v>4.7</v>
      </c>
      <c r="R9010">
        <v>4.8</v>
      </c>
      <c r="S9010">
        <v>4.5999999999999996</v>
      </c>
      <c r="T9010">
        <v>4.9000000000000004</v>
      </c>
      <c r="U9010">
        <v>4.8</v>
      </c>
      <c r="V9010" t="s">
        <v>6769</v>
      </c>
      <c r="W9010" t="s">
        <v>5938</v>
      </c>
      <c r="X9010" t="s">
        <v>124</v>
      </c>
      <c r="Y9010">
        <v>18</v>
      </c>
      <c r="Z9010">
        <v>27</v>
      </c>
      <c r="AA9010" t="s">
        <v>44</v>
      </c>
      <c r="AB9010" t="s">
        <v>45</v>
      </c>
      <c r="AC9010" t="s">
        <v>370</v>
      </c>
      <c r="AD9010" t="s">
        <v>31184</v>
      </c>
      <c r="AE9010">
        <v>111731</v>
      </c>
      <c r="AF9010">
        <v>67768</v>
      </c>
    </row>
    <row r="9011" spans="1:32" x14ac:dyDescent="0.35">
      <c r="A9011">
        <v>2021</v>
      </c>
      <c r="B9011" t="s">
        <v>60</v>
      </c>
      <c r="C9011" t="s">
        <v>61</v>
      </c>
      <c r="D9011" t="s">
        <v>3720</v>
      </c>
      <c r="E9011" t="s">
        <v>6554</v>
      </c>
      <c r="F9011">
        <v>4.8</v>
      </c>
      <c r="G9011">
        <v>92</v>
      </c>
      <c r="H9011" t="s">
        <v>36</v>
      </c>
      <c r="I9011" t="s">
        <v>10631</v>
      </c>
      <c r="J9011">
        <v>4.5</v>
      </c>
      <c r="K9011">
        <v>907</v>
      </c>
      <c r="L9011" t="s">
        <v>10632</v>
      </c>
      <c r="M9011" t="s">
        <v>39</v>
      </c>
      <c r="N9011">
        <v>95661</v>
      </c>
      <c r="O9011" t="s">
        <v>53</v>
      </c>
      <c r="P9011">
        <v>4.9000000000000004</v>
      </c>
      <c r="Q9011">
        <v>4.9000000000000004</v>
      </c>
      <c r="R9011">
        <v>4.8</v>
      </c>
      <c r="S9011">
        <v>4.5999999999999996</v>
      </c>
      <c r="T9011">
        <v>4.9000000000000004</v>
      </c>
      <c r="U9011">
        <v>4.8</v>
      </c>
      <c r="V9011" t="s">
        <v>144</v>
      </c>
      <c r="W9011" t="s">
        <v>77</v>
      </c>
      <c r="X9011" t="s">
        <v>55</v>
      </c>
      <c r="Y9011">
        <v>19</v>
      </c>
      <c r="Z9011">
        <v>24</v>
      </c>
      <c r="AA9011" t="s">
        <v>44</v>
      </c>
      <c r="AB9011" t="s">
        <v>45</v>
      </c>
      <c r="AC9011" t="s">
        <v>66</v>
      </c>
      <c r="AD9011" t="s">
        <v>31185</v>
      </c>
      <c r="AE9011" t="s">
        <v>31186</v>
      </c>
      <c r="AF9011">
        <v>20247</v>
      </c>
    </row>
    <row r="9012" spans="1:32" x14ac:dyDescent="0.35">
      <c r="A9012">
        <v>2018</v>
      </c>
      <c r="B9012" t="s">
        <v>732</v>
      </c>
      <c r="C9012" t="s">
        <v>4900</v>
      </c>
      <c r="D9012" t="s">
        <v>34</v>
      </c>
      <c r="E9012" t="s">
        <v>676</v>
      </c>
      <c r="F9012">
        <v>4.8</v>
      </c>
      <c r="G9012">
        <v>167</v>
      </c>
      <c r="H9012" t="s">
        <v>36</v>
      </c>
      <c r="I9012" t="s">
        <v>31187</v>
      </c>
      <c r="J9012">
        <v>4.4000000000000004</v>
      </c>
      <c r="K9012">
        <v>4855</v>
      </c>
      <c r="L9012" t="s">
        <v>31188</v>
      </c>
      <c r="M9012" t="s">
        <v>121</v>
      </c>
      <c r="N9012">
        <v>85323</v>
      </c>
      <c r="O9012" t="s">
        <v>53</v>
      </c>
      <c r="P9012">
        <v>4.9000000000000004</v>
      </c>
      <c r="Q9012">
        <v>4.8</v>
      </c>
      <c r="R9012">
        <v>4.7</v>
      </c>
      <c r="S9012">
        <v>4.5999999999999996</v>
      </c>
      <c r="T9012">
        <v>4.8</v>
      </c>
      <c r="U9012">
        <v>4.8</v>
      </c>
      <c r="V9012" t="s">
        <v>6793</v>
      </c>
      <c r="W9012" t="s">
        <v>912</v>
      </c>
      <c r="X9012" t="s">
        <v>55</v>
      </c>
      <c r="Y9012">
        <v>16</v>
      </c>
      <c r="Z9012">
        <v>22</v>
      </c>
      <c r="AA9012" t="s">
        <v>44</v>
      </c>
      <c r="AB9012" t="s">
        <v>45</v>
      </c>
      <c r="AC9012" t="s">
        <v>913</v>
      </c>
      <c r="AD9012" t="s">
        <v>31189</v>
      </c>
      <c r="AE9012" t="s">
        <v>31190</v>
      </c>
      <c r="AF9012">
        <v>76706</v>
      </c>
    </row>
    <row r="9013" spans="1:32" x14ac:dyDescent="0.35">
      <c r="A9013">
        <v>2019</v>
      </c>
      <c r="B9013" t="s">
        <v>48</v>
      </c>
      <c r="C9013" t="s">
        <v>2548</v>
      </c>
      <c r="D9013" t="s">
        <v>34</v>
      </c>
      <c r="E9013" t="s">
        <v>31191</v>
      </c>
      <c r="F9013">
        <v>4.7</v>
      </c>
      <c r="G9013">
        <v>193</v>
      </c>
      <c r="H9013" t="s">
        <v>36</v>
      </c>
      <c r="I9013" t="s">
        <v>9140</v>
      </c>
      <c r="J9013">
        <v>4.9000000000000004</v>
      </c>
      <c r="K9013">
        <v>121</v>
      </c>
      <c r="L9013" t="s">
        <v>9141</v>
      </c>
      <c r="M9013" t="s">
        <v>784</v>
      </c>
      <c r="N9013">
        <v>97603</v>
      </c>
      <c r="O9013" t="s">
        <v>53</v>
      </c>
      <c r="P9013">
        <v>4.8</v>
      </c>
      <c r="Q9013">
        <v>4.7</v>
      </c>
      <c r="R9013">
        <v>4.7</v>
      </c>
      <c r="S9013">
        <v>4.5999999999999996</v>
      </c>
      <c r="T9013">
        <v>4.8</v>
      </c>
      <c r="U9013">
        <v>4.7</v>
      </c>
      <c r="V9013" t="s">
        <v>229</v>
      </c>
      <c r="W9013" t="s">
        <v>327</v>
      </c>
      <c r="X9013" t="s">
        <v>124</v>
      </c>
      <c r="Y9013">
        <v>19</v>
      </c>
      <c r="Z9013">
        <v>26</v>
      </c>
      <c r="AA9013" t="s">
        <v>44</v>
      </c>
      <c r="AB9013" t="s">
        <v>45</v>
      </c>
      <c r="AC9013" t="s">
        <v>1029</v>
      </c>
      <c r="AD9013" t="s">
        <v>31192</v>
      </c>
      <c r="AE9013" t="s">
        <v>31193</v>
      </c>
      <c r="AF9013">
        <v>26625</v>
      </c>
    </row>
    <row r="9014" spans="1:32" x14ac:dyDescent="0.35">
      <c r="A9014">
        <v>2019</v>
      </c>
      <c r="B9014" t="s">
        <v>129</v>
      </c>
      <c r="C9014" t="s">
        <v>3843</v>
      </c>
      <c r="D9014" t="s">
        <v>34</v>
      </c>
      <c r="E9014" t="s">
        <v>31194</v>
      </c>
      <c r="F9014">
        <v>4.7</v>
      </c>
      <c r="G9014">
        <v>61</v>
      </c>
      <c r="H9014" t="s">
        <v>36</v>
      </c>
      <c r="I9014" t="s">
        <v>31195</v>
      </c>
      <c r="J9014">
        <v>3.9</v>
      </c>
      <c r="K9014">
        <v>4</v>
      </c>
      <c r="L9014" t="s">
        <v>31196</v>
      </c>
      <c r="M9014" t="s">
        <v>784</v>
      </c>
      <c r="N9014">
        <v>97701</v>
      </c>
      <c r="O9014" t="s">
        <v>53</v>
      </c>
      <c r="P9014">
        <v>4.8</v>
      </c>
      <c r="Q9014">
        <v>4.7</v>
      </c>
      <c r="R9014">
        <v>4.7</v>
      </c>
      <c r="S9014">
        <v>4.5999999999999996</v>
      </c>
      <c r="T9014">
        <v>4.7</v>
      </c>
      <c r="U9014">
        <v>4.5999999999999996</v>
      </c>
      <c r="V9014" t="s">
        <v>4936</v>
      </c>
      <c r="W9014" t="s">
        <v>42</v>
      </c>
      <c r="X9014" t="s">
        <v>124</v>
      </c>
      <c r="Y9014">
        <v>14</v>
      </c>
      <c r="Z9014">
        <v>22</v>
      </c>
      <c r="AA9014" t="s">
        <v>44</v>
      </c>
      <c r="AB9014" t="s">
        <v>45</v>
      </c>
      <c r="AC9014" t="s">
        <v>66</v>
      </c>
      <c r="AD9014" t="s">
        <v>31197</v>
      </c>
      <c r="AE9014" t="s">
        <v>31198</v>
      </c>
      <c r="AF9014">
        <v>28740</v>
      </c>
    </row>
    <row r="9015" spans="1:32" x14ac:dyDescent="0.35">
      <c r="A9015">
        <v>2015</v>
      </c>
      <c r="B9015" t="s">
        <v>533</v>
      </c>
      <c r="C9015" t="s">
        <v>31199</v>
      </c>
      <c r="D9015" t="s">
        <v>34</v>
      </c>
      <c r="E9015" t="s">
        <v>31200</v>
      </c>
      <c r="F9015">
        <v>4.7</v>
      </c>
      <c r="G9015">
        <v>156</v>
      </c>
      <c r="H9015" t="s">
        <v>36</v>
      </c>
      <c r="I9015" t="s">
        <v>31201</v>
      </c>
      <c r="J9015">
        <v>4.4000000000000004</v>
      </c>
      <c r="K9015">
        <v>144</v>
      </c>
      <c r="L9015" t="s">
        <v>31202</v>
      </c>
      <c r="M9015" t="s">
        <v>797</v>
      </c>
      <c r="N9015">
        <v>80601</v>
      </c>
      <c r="O9015" t="s">
        <v>53</v>
      </c>
      <c r="P9015">
        <v>4.5999999999999996</v>
      </c>
      <c r="Q9015">
        <v>4.5999999999999996</v>
      </c>
      <c r="R9015">
        <v>4.5999999999999996</v>
      </c>
      <c r="S9015">
        <v>4.5999999999999996</v>
      </c>
      <c r="T9015">
        <v>4.7</v>
      </c>
      <c r="U9015">
        <v>4.7</v>
      </c>
      <c r="V9015" t="s">
        <v>144</v>
      </c>
      <c r="W9015" t="s">
        <v>77</v>
      </c>
      <c r="X9015" t="s">
        <v>43</v>
      </c>
      <c r="Y9015">
        <v>23</v>
      </c>
      <c r="Z9015">
        <v>34</v>
      </c>
      <c r="AA9015" t="s">
        <v>44</v>
      </c>
      <c r="AB9015" t="s">
        <v>151</v>
      </c>
      <c r="AC9015" t="s">
        <v>31203</v>
      </c>
      <c r="AD9015" t="s">
        <v>31204</v>
      </c>
      <c r="AE9015" t="s">
        <v>31205</v>
      </c>
      <c r="AF9015">
        <v>68218</v>
      </c>
    </row>
    <row r="9016" spans="1:32" x14ac:dyDescent="0.35">
      <c r="A9016">
        <v>2017</v>
      </c>
      <c r="B9016" t="s">
        <v>108</v>
      </c>
      <c r="C9016" t="s">
        <v>10214</v>
      </c>
      <c r="D9016" t="s">
        <v>34</v>
      </c>
      <c r="E9016" t="s">
        <v>6666</v>
      </c>
      <c r="F9016">
        <v>4.8</v>
      </c>
      <c r="G9016">
        <v>79</v>
      </c>
      <c r="H9016" t="s">
        <v>36</v>
      </c>
      <c r="I9016" t="s">
        <v>13577</v>
      </c>
      <c r="J9016">
        <v>4.5999999999999996</v>
      </c>
      <c r="K9016">
        <v>213</v>
      </c>
      <c r="L9016" t="s">
        <v>13578</v>
      </c>
      <c r="M9016" t="s">
        <v>243</v>
      </c>
      <c r="N9016">
        <v>98002</v>
      </c>
      <c r="O9016" t="s">
        <v>53</v>
      </c>
      <c r="P9016">
        <v>4.9000000000000004</v>
      </c>
      <c r="Q9016">
        <v>4.9000000000000004</v>
      </c>
      <c r="R9016">
        <v>4.5999999999999996</v>
      </c>
      <c r="S9016">
        <v>4.5999999999999996</v>
      </c>
      <c r="T9016">
        <v>4.8</v>
      </c>
      <c r="U9016">
        <v>4.8</v>
      </c>
      <c r="V9016" t="s">
        <v>2036</v>
      </c>
      <c r="W9016" t="s">
        <v>42</v>
      </c>
      <c r="X9016" t="s">
        <v>124</v>
      </c>
      <c r="Y9016">
        <v>22</v>
      </c>
      <c r="Z9016">
        <v>29</v>
      </c>
      <c r="AA9016" t="s">
        <v>44</v>
      </c>
      <c r="AB9016" t="s">
        <v>125</v>
      </c>
      <c r="AC9016" t="s">
        <v>219</v>
      </c>
      <c r="AD9016" t="s">
        <v>13579</v>
      </c>
      <c r="AE9016" t="s">
        <v>13580</v>
      </c>
      <c r="AF9016">
        <v>64387</v>
      </c>
    </row>
    <row r="9017" spans="1:32" x14ac:dyDescent="0.35">
      <c r="A9017">
        <v>2015</v>
      </c>
      <c r="B9017" t="s">
        <v>32</v>
      </c>
      <c r="C9017" t="s">
        <v>4978</v>
      </c>
      <c r="D9017" t="s">
        <v>34</v>
      </c>
      <c r="E9017" t="s">
        <v>31206</v>
      </c>
      <c r="F9017">
        <v>4.7</v>
      </c>
      <c r="G9017">
        <v>186</v>
      </c>
      <c r="H9017" t="s">
        <v>36</v>
      </c>
      <c r="I9017" t="s">
        <v>7067</v>
      </c>
      <c r="J9017">
        <v>4.7</v>
      </c>
      <c r="K9017">
        <v>61</v>
      </c>
      <c r="L9017" t="s">
        <v>7068</v>
      </c>
      <c r="M9017" t="s">
        <v>271</v>
      </c>
      <c r="N9017">
        <v>78249</v>
      </c>
      <c r="O9017" t="s">
        <v>94</v>
      </c>
      <c r="P9017">
        <v>4.7</v>
      </c>
      <c r="Q9017">
        <v>4.7</v>
      </c>
      <c r="R9017">
        <v>4.7</v>
      </c>
      <c r="S9017">
        <v>4.5999999999999996</v>
      </c>
      <c r="T9017">
        <v>4.7</v>
      </c>
      <c r="U9017">
        <v>4.8</v>
      </c>
      <c r="V9017" t="s">
        <v>31207</v>
      </c>
      <c r="W9017" t="s">
        <v>77</v>
      </c>
      <c r="X9017" t="s">
        <v>43</v>
      </c>
      <c r="Y9017">
        <v>19</v>
      </c>
      <c r="Z9017">
        <v>25</v>
      </c>
      <c r="AA9017" t="s">
        <v>44</v>
      </c>
      <c r="AB9017" t="s">
        <v>151</v>
      </c>
      <c r="AC9017" t="s">
        <v>184</v>
      </c>
      <c r="AD9017" t="s">
        <v>31208</v>
      </c>
      <c r="AE9017" t="s">
        <v>31209</v>
      </c>
      <c r="AF9017">
        <v>140725</v>
      </c>
    </row>
    <row r="9018" spans="1:32" x14ac:dyDescent="0.35">
      <c r="A9018">
        <v>2020</v>
      </c>
      <c r="B9018" t="s">
        <v>591</v>
      </c>
      <c r="C9018" t="s">
        <v>21089</v>
      </c>
      <c r="D9018" t="s">
        <v>34</v>
      </c>
      <c r="E9018" t="s">
        <v>31210</v>
      </c>
      <c r="F9018">
        <v>4.9000000000000004</v>
      </c>
      <c r="G9018">
        <v>76</v>
      </c>
      <c r="H9018" t="s">
        <v>36</v>
      </c>
      <c r="I9018" t="s">
        <v>5824</v>
      </c>
      <c r="J9018">
        <v>4.0999999999999996</v>
      </c>
      <c r="K9018">
        <v>289</v>
      </c>
      <c r="L9018" t="s">
        <v>5825</v>
      </c>
      <c r="M9018" t="s">
        <v>271</v>
      </c>
      <c r="N9018">
        <v>76108</v>
      </c>
      <c r="O9018" t="s">
        <v>53</v>
      </c>
      <c r="P9018">
        <v>4.9000000000000004</v>
      </c>
      <c r="Q9018">
        <v>4.8</v>
      </c>
      <c r="R9018">
        <v>4.9000000000000004</v>
      </c>
      <c r="S9018">
        <v>4.7</v>
      </c>
      <c r="T9018">
        <v>4.9000000000000004</v>
      </c>
      <c r="U9018">
        <v>4.8</v>
      </c>
      <c r="V9018" t="s">
        <v>888</v>
      </c>
      <c r="W9018" t="s">
        <v>889</v>
      </c>
      <c r="X9018" t="s">
        <v>43</v>
      </c>
      <c r="Y9018">
        <v>20</v>
      </c>
      <c r="Z9018">
        <v>28</v>
      </c>
      <c r="AA9018" t="s">
        <v>44</v>
      </c>
      <c r="AB9018" t="s">
        <v>78</v>
      </c>
      <c r="AC9018" t="s">
        <v>184</v>
      </c>
      <c r="AD9018" t="s">
        <v>31211</v>
      </c>
      <c r="AE9018" t="s">
        <v>31212</v>
      </c>
      <c r="AF9018">
        <v>14242</v>
      </c>
    </row>
    <row r="9019" spans="1:32" x14ac:dyDescent="0.35">
      <c r="A9019">
        <v>2019</v>
      </c>
      <c r="B9019" t="s">
        <v>48</v>
      </c>
      <c r="C9019" t="s">
        <v>11060</v>
      </c>
      <c r="D9019" t="s">
        <v>753</v>
      </c>
      <c r="E9019" t="s">
        <v>2498</v>
      </c>
      <c r="F9019">
        <v>4.7</v>
      </c>
      <c r="G9019">
        <v>193</v>
      </c>
      <c r="H9019" t="s">
        <v>36</v>
      </c>
      <c r="I9019" t="s">
        <v>5361</v>
      </c>
      <c r="J9019">
        <v>4.9000000000000004</v>
      </c>
      <c r="K9019">
        <v>7919</v>
      </c>
      <c r="L9019" t="s">
        <v>5362</v>
      </c>
      <c r="M9019" t="s">
        <v>271</v>
      </c>
      <c r="N9019">
        <v>76180</v>
      </c>
      <c r="O9019" t="s">
        <v>40</v>
      </c>
      <c r="P9019">
        <v>4.8</v>
      </c>
      <c r="Q9019">
        <v>4.7</v>
      </c>
      <c r="R9019">
        <v>4.7</v>
      </c>
      <c r="S9019">
        <v>4.5999999999999996</v>
      </c>
      <c r="T9019">
        <v>4.8</v>
      </c>
      <c r="U9019">
        <v>4.7</v>
      </c>
      <c r="V9019" t="s">
        <v>3119</v>
      </c>
      <c r="W9019" t="s">
        <v>327</v>
      </c>
      <c r="X9019" t="s">
        <v>43</v>
      </c>
      <c r="Y9019">
        <v>22</v>
      </c>
      <c r="Z9019">
        <v>29</v>
      </c>
      <c r="AA9019" t="s">
        <v>44</v>
      </c>
      <c r="AB9019" t="s">
        <v>45</v>
      </c>
      <c r="AC9019" t="s">
        <v>219</v>
      </c>
      <c r="AD9019" t="s">
        <v>31213</v>
      </c>
      <c r="AE9019" t="s">
        <v>31214</v>
      </c>
      <c r="AF9019">
        <v>46398</v>
      </c>
    </row>
    <row r="9020" spans="1:32" x14ac:dyDescent="0.35">
      <c r="A9020">
        <v>2019</v>
      </c>
      <c r="B9020" t="s">
        <v>288</v>
      </c>
      <c r="C9020" t="s">
        <v>3280</v>
      </c>
      <c r="D9020" t="s">
        <v>34</v>
      </c>
      <c r="E9020" t="s">
        <v>31215</v>
      </c>
      <c r="F9020">
        <v>4.8</v>
      </c>
      <c r="G9020">
        <v>11</v>
      </c>
      <c r="H9020" t="s">
        <v>36</v>
      </c>
      <c r="I9020" t="s">
        <v>810</v>
      </c>
      <c r="J9020">
        <v>4.7</v>
      </c>
      <c r="K9020">
        <v>933</v>
      </c>
      <c r="L9020" t="s">
        <v>811</v>
      </c>
      <c r="M9020" t="s">
        <v>271</v>
      </c>
      <c r="N9020">
        <v>76051</v>
      </c>
      <c r="O9020" t="s">
        <v>94</v>
      </c>
      <c r="P9020">
        <v>4.5999999999999996</v>
      </c>
      <c r="Q9020">
        <v>4.7</v>
      </c>
      <c r="R9020">
        <v>4.8</v>
      </c>
      <c r="S9020">
        <v>4.5</v>
      </c>
      <c r="T9020">
        <v>5</v>
      </c>
      <c r="U9020">
        <v>4.9000000000000004</v>
      </c>
      <c r="V9020" t="s">
        <v>1618</v>
      </c>
      <c r="W9020" t="s">
        <v>3284</v>
      </c>
      <c r="X9020" t="s">
        <v>124</v>
      </c>
      <c r="Y9020">
        <v>17</v>
      </c>
      <c r="Z9020">
        <v>26</v>
      </c>
      <c r="AA9020" t="s">
        <v>44</v>
      </c>
      <c r="AB9020" t="s">
        <v>45</v>
      </c>
      <c r="AC9020" t="s">
        <v>1165</v>
      </c>
      <c r="AD9020" t="s">
        <v>31216</v>
      </c>
      <c r="AE9020" t="s">
        <v>31217</v>
      </c>
      <c r="AF9020">
        <v>28500</v>
      </c>
    </row>
    <row r="9021" spans="1:32" x14ac:dyDescent="0.35">
      <c r="A9021">
        <v>2020</v>
      </c>
      <c r="B9021" t="s">
        <v>591</v>
      </c>
      <c r="C9021" t="s">
        <v>2705</v>
      </c>
      <c r="D9021" t="s">
        <v>34</v>
      </c>
      <c r="E9021" t="s">
        <v>31218</v>
      </c>
      <c r="F9021">
        <v>4.7</v>
      </c>
      <c r="G9021">
        <v>67</v>
      </c>
      <c r="H9021" t="s">
        <v>36</v>
      </c>
      <c r="I9021" t="s">
        <v>28909</v>
      </c>
      <c r="J9021">
        <v>4.8</v>
      </c>
      <c r="K9021">
        <v>1385</v>
      </c>
      <c r="L9021" t="s">
        <v>28910</v>
      </c>
      <c r="M9021" t="s">
        <v>271</v>
      </c>
      <c r="N9021">
        <v>78745</v>
      </c>
      <c r="O9021" t="s">
        <v>53</v>
      </c>
      <c r="P9021">
        <v>4.7</v>
      </c>
      <c r="Q9021">
        <v>4.7</v>
      </c>
      <c r="R9021">
        <v>4.5999999999999996</v>
      </c>
      <c r="S9021">
        <v>4.8</v>
      </c>
      <c r="T9021">
        <v>4.8</v>
      </c>
      <c r="U9021">
        <v>4.8</v>
      </c>
      <c r="V9021" t="s">
        <v>1684</v>
      </c>
      <c r="W9021" t="s">
        <v>439</v>
      </c>
      <c r="X9021" t="s">
        <v>43</v>
      </c>
      <c r="Y9021">
        <v>25</v>
      </c>
      <c r="Z9021">
        <v>32</v>
      </c>
      <c r="AA9021" t="s">
        <v>44</v>
      </c>
      <c r="AB9021" t="s">
        <v>78</v>
      </c>
      <c r="AC9021" t="s">
        <v>938</v>
      </c>
      <c r="AD9021" t="s">
        <v>31219</v>
      </c>
      <c r="AE9021" t="s">
        <v>31220</v>
      </c>
      <c r="AF9021">
        <v>46339</v>
      </c>
    </row>
    <row r="9022" spans="1:32" x14ac:dyDescent="0.35">
      <c r="A9022">
        <v>2020</v>
      </c>
      <c r="B9022" t="s">
        <v>409</v>
      </c>
      <c r="C9022" t="s">
        <v>12915</v>
      </c>
      <c r="D9022" t="s">
        <v>34</v>
      </c>
      <c r="E9022" t="s">
        <v>31221</v>
      </c>
      <c r="F9022">
        <v>4.8</v>
      </c>
      <c r="G9022">
        <v>150</v>
      </c>
      <c r="H9022" t="s">
        <v>36</v>
      </c>
      <c r="I9022" t="s">
        <v>2995</v>
      </c>
      <c r="J9022">
        <v>4.8</v>
      </c>
      <c r="K9022">
        <v>1552</v>
      </c>
      <c r="L9022" t="s">
        <v>2996</v>
      </c>
      <c r="M9022" t="s">
        <v>271</v>
      </c>
      <c r="N9022">
        <v>75034</v>
      </c>
      <c r="O9022" t="s">
        <v>53</v>
      </c>
      <c r="P9022">
        <v>4.9000000000000004</v>
      </c>
      <c r="Q9022">
        <v>4.8</v>
      </c>
      <c r="R9022">
        <v>4.8</v>
      </c>
      <c r="S9022">
        <v>4.7</v>
      </c>
      <c r="T9022">
        <v>4.9000000000000004</v>
      </c>
      <c r="U9022">
        <v>4.8</v>
      </c>
      <c r="V9022" t="s">
        <v>8778</v>
      </c>
      <c r="W9022" t="s">
        <v>42</v>
      </c>
      <c r="X9022" t="s">
        <v>55</v>
      </c>
      <c r="Y9022">
        <v>18</v>
      </c>
      <c r="Z9022">
        <v>25</v>
      </c>
      <c r="AA9022" t="s">
        <v>44</v>
      </c>
      <c r="AB9022" t="s">
        <v>45</v>
      </c>
      <c r="AC9022" t="s">
        <v>474</v>
      </c>
      <c r="AD9022" t="s">
        <v>31222</v>
      </c>
      <c r="AE9022" t="s">
        <v>31223</v>
      </c>
      <c r="AF9022">
        <v>34804</v>
      </c>
    </row>
    <row r="9023" spans="1:32" x14ac:dyDescent="0.35">
      <c r="A9023">
        <v>2021</v>
      </c>
      <c r="B9023" t="s">
        <v>32</v>
      </c>
      <c r="C9023" t="s">
        <v>29720</v>
      </c>
      <c r="D9023" t="s">
        <v>34</v>
      </c>
      <c r="E9023" t="s">
        <v>28193</v>
      </c>
      <c r="F9023">
        <v>4.9000000000000004</v>
      </c>
      <c r="G9023">
        <v>42</v>
      </c>
      <c r="H9023" t="s">
        <v>36</v>
      </c>
      <c r="I9023" t="s">
        <v>31224</v>
      </c>
      <c r="J9023">
        <v>4.5999999999999996</v>
      </c>
      <c r="K9023">
        <v>874</v>
      </c>
      <c r="L9023" t="s">
        <v>31225</v>
      </c>
      <c r="M9023" t="s">
        <v>271</v>
      </c>
      <c r="N9023">
        <v>75090</v>
      </c>
      <c r="O9023" t="s">
        <v>53</v>
      </c>
      <c r="P9023">
        <v>5</v>
      </c>
      <c r="Q9023">
        <v>4.9000000000000004</v>
      </c>
      <c r="R9023">
        <v>4.8</v>
      </c>
      <c r="S9023">
        <v>4.9000000000000004</v>
      </c>
      <c r="T9023">
        <v>4.9000000000000004</v>
      </c>
      <c r="U9023">
        <v>4.9000000000000004</v>
      </c>
      <c r="V9023" t="s">
        <v>41</v>
      </c>
      <c r="W9023" t="s">
        <v>1337</v>
      </c>
      <c r="X9023" t="s">
        <v>55</v>
      </c>
      <c r="Y9023">
        <v>16</v>
      </c>
      <c r="Z9023">
        <v>19</v>
      </c>
      <c r="AA9023" t="s">
        <v>44</v>
      </c>
      <c r="AB9023" t="s">
        <v>96</v>
      </c>
      <c r="AC9023" t="s">
        <v>97</v>
      </c>
      <c r="AD9023" t="s">
        <v>31226</v>
      </c>
      <c r="AE9023" t="s">
        <v>31227</v>
      </c>
      <c r="AF9023">
        <v>47881</v>
      </c>
    </row>
    <row r="9024" spans="1:32" x14ac:dyDescent="0.35">
      <c r="A9024">
        <v>2019</v>
      </c>
      <c r="B9024" t="s">
        <v>732</v>
      </c>
      <c r="C9024" t="s">
        <v>733</v>
      </c>
      <c r="D9024" t="s">
        <v>34</v>
      </c>
      <c r="E9024" t="s">
        <v>31228</v>
      </c>
      <c r="F9024">
        <v>4.7</v>
      </c>
      <c r="G9024">
        <v>19</v>
      </c>
      <c r="H9024" t="s">
        <v>36</v>
      </c>
      <c r="I9024" t="s">
        <v>31229</v>
      </c>
      <c r="J9024">
        <v>2</v>
      </c>
      <c r="K9024">
        <v>5</v>
      </c>
      <c r="L9024" t="s">
        <v>31230</v>
      </c>
      <c r="M9024" t="s">
        <v>271</v>
      </c>
      <c r="N9024">
        <v>75402</v>
      </c>
      <c r="O9024" t="s">
        <v>53</v>
      </c>
      <c r="P9024">
        <v>4.7</v>
      </c>
      <c r="Q9024">
        <v>4.7</v>
      </c>
      <c r="R9024">
        <v>4.7</v>
      </c>
      <c r="S9024">
        <v>4.5999999999999996</v>
      </c>
      <c r="T9024">
        <v>4.7</v>
      </c>
      <c r="U9024">
        <v>4.7</v>
      </c>
      <c r="V9024" t="s">
        <v>23584</v>
      </c>
      <c r="W9024" t="s">
        <v>5565</v>
      </c>
      <c r="X9024" t="s">
        <v>55</v>
      </c>
      <c r="Y9024">
        <v>14</v>
      </c>
      <c r="Z9024">
        <v>22</v>
      </c>
      <c r="AA9024" t="s">
        <v>44</v>
      </c>
      <c r="AB9024" t="s">
        <v>56</v>
      </c>
      <c r="AC9024" t="s">
        <v>737</v>
      </c>
      <c r="AD9024" t="s">
        <v>31231</v>
      </c>
      <c r="AE9024" t="s">
        <v>31232</v>
      </c>
      <c r="AF9024">
        <v>23947</v>
      </c>
    </row>
    <row r="9025" spans="1:32" x14ac:dyDescent="0.35">
      <c r="A9025">
        <v>2019</v>
      </c>
      <c r="B9025" t="s">
        <v>32</v>
      </c>
      <c r="C9025" t="s">
        <v>4978</v>
      </c>
      <c r="D9025" t="s">
        <v>34</v>
      </c>
      <c r="E9025" t="s">
        <v>31233</v>
      </c>
      <c r="F9025">
        <v>4.5999999999999996</v>
      </c>
      <c r="G9025">
        <v>363</v>
      </c>
      <c r="H9025" t="s">
        <v>36</v>
      </c>
      <c r="I9025" t="s">
        <v>12728</v>
      </c>
      <c r="J9025">
        <v>4.8</v>
      </c>
      <c r="K9025">
        <v>61</v>
      </c>
      <c r="L9025" t="s">
        <v>12729</v>
      </c>
      <c r="M9025" t="s">
        <v>271</v>
      </c>
      <c r="N9025">
        <v>75460</v>
      </c>
      <c r="O9025" t="s">
        <v>53</v>
      </c>
      <c r="P9025">
        <v>4.8</v>
      </c>
      <c r="Q9025">
        <v>4.7</v>
      </c>
      <c r="R9025">
        <v>4.5999999999999996</v>
      </c>
      <c r="S9025">
        <v>4.5</v>
      </c>
      <c r="T9025">
        <v>4.7</v>
      </c>
      <c r="U9025">
        <v>4.5999999999999996</v>
      </c>
      <c r="V9025" t="s">
        <v>2480</v>
      </c>
      <c r="W9025" t="s">
        <v>42</v>
      </c>
      <c r="X9025" t="s">
        <v>43</v>
      </c>
      <c r="Y9025">
        <v>21</v>
      </c>
      <c r="Z9025">
        <v>27</v>
      </c>
      <c r="AA9025" t="s">
        <v>44</v>
      </c>
      <c r="AB9025" t="s">
        <v>45</v>
      </c>
      <c r="AC9025" t="s">
        <v>46</v>
      </c>
      <c r="AD9025" t="s">
        <v>31234</v>
      </c>
      <c r="AE9025" t="s">
        <v>31235</v>
      </c>
      <c r="AF9025">
        <v>47425</v>
      </c>
    </row>
    <row r="9026" spans="1:32" x14ac:dyDescent="0.35">
      <c r="A9026">
        <v>2021</v>
      </c>
      <c r="B9026" t="s">
        <v>32</v>
      </c>
      <c r="C9026" t="s">
        <v>5393</v>
      </c>
      <c r="D9026" t="s">
        <v>34</v>
      </c>
      <c r="E9026" t="s">
        <v>5394</v>
      </c>
      <c r="F9026">
        <v>4.8</v>
      </c>
      <c r="G9026">
        <v>102</v>
      </c>
      <c r="H9026" t="s">
        <v>36</v>
      </c>
      <c r="I9026" t="s">
        <v>5395</v>
      </c>
      <c r="J9026">
        <v>3.5</v>
      </c>
      <c r="K9026">
        <v>17</v>
      </c>
      <c r="L9026" t="s">
        <v>5396</v>
      </c>
      <c r="M9026" t="s">
        <v>271</v>
      </c>
      <c r="N9026">
        <v>78552</v>
      </c>
      <c r="O9026" t="s">
        <v>53</v>
      </c>
      <c r="P9026">
        <v>4.8</v>
      </c>
      <c r="Q9026">
        <v>4.8</v>
      </c>
      <c r="R9026">
        <v>4.8</v>
      </c>
      <c r="S9026">
        <v>4.7</v>
      </c>
      <c r="T9026">
        <v>4.9000000000000004</v>
      </c>
      <c r="U9026">
        <v>4.9000000000000004</v>
      </c>
      <c r="V9026" t="s">
        <v>4033</v>
      </c>
      <c r="W9026" t="s">
        <v>42</v>
      </c>
      <c r="X9026" t="s">
        <v>43</v>
      </c>
      <c r="Y9026">
        <v>28</v>
      </c>
      <c r="Z9026">
        <v>35</v>
      </c>
      <c r="AA9026" t="s">
        <v>44</v>
      </c>
      <c r="AB9026" t="s">
        <v>45</v>
      </c>
      <c r="AC9026" t="s">
        <v>750</v>
      </c>
      <c r="AD9026" t="s">
        <v>5397</v>
      </c>
      <c r="AE9026" t="s">
        <v>5398</v>
      </c>
      <c r="AF9026">
        <v>15755</v>
      </c>
    </row>
    <row r="9027" spans="1:32" x14ac:dyDescent="0.35">
      <c r="A9027">
        <v>2018</v>
      </c>
      <c r="B9027" t="s">
        <v>81</v>
      </c>
      <c r="C9027" t="s">
        <v>2234</v>
      </c>
      <c r="D9027" t="s">
        <v>34</v>
      </c>
      <c r="E9027" t="s">
        <v>31236</v>
      </c>
      <c r="F9027">
        <v>4.5999999999999996</v>
      </c>
      <c r="G9027">
        <v>36</v>
      </c>
      <c r="H9027" t="s">
        <v>36</v>
      </c>
      <c r="I9027" t="s">
        <v>6286</v>
      </c>
      <c r="J9027">
        <v>4.3</v>
      </c>
      <c r="K9027">
        <v>150</v>
      </c>
      <c r="L9027" t="s">
        <v>6287</v>
      </c>
      <c r="M9027" t="s">
        <v>271</v>
      </c>
      <c r="N9027">
        <v>77450</v>
      </c>
      <c r="O9027" t="s">
        <v>40</v>
      </c>
      <c r="P9027">
        <v>4.8</v>
      </c>
      <c r="Q9027">
        <v>4.5</v>
      </c>
      <c r="R9027">
        <v>4.5</v>
      </c>
      <c r="S9027">
        <v>4.5</v>
      </c>
      <c r="T9027">
        <v>4.5999999999999996</v>
      </c>
      <c r="U9027">
        <v>4.9000000000000004</v>
      </c>
      <c r="V9027" t="s">
        <v>5639</v>
      </c>
      <c r="W9027" t="s">
        <v>77</v>
      </c>
      <c r="X9027" t="s">
        <v>55</v>
      </c>
      <c r="Y9027">
        <v>15</v>
      </c>
      <c r="Z9027">
        <v>18</v>
      </c>
      <c r="AA9027" t="s">
        <v>44</v>
      </c>
      <c r="AB9027" t="s">
        <v>151</v>
      </c>
      <c r="AC9027" t="s">
        <v>1134</v>
      </c>
      <c r="AD9027" t="s">
        <v>31237</v>
      </c>
      <c r="AE9027" t="s">
        <v>31238</v>
      </c>
      <c r="AF9027">
        <v>43804</v>
      </c>
    </row>
    <row r="9028" spans="1:32" x14ac:dyDescent="0.35">
      <c r="A9028">
        <v>2020</v>
      </c>
      <c r="B9028" t="s">
        <v>339</v>
      </c>
      <c r="C9028" t="s">
        <v>4282</v>
      </c>
      <c r="D9028" t="s">
        <v>34</v>
      </c>
      <c r="E9028" t="s">
        <v>17997</v>
      </c>
      <c r="F9028">
        <v>4.3</v>
      </c>
      <c r="G9028">
        <v>13</v>
      </c>
      <c r="H9028" t="s">
        <v>36</v>
      </c>
      <c r="I9028" t="s">
        <v>17998</v>
      </c>
      <c r="J9028">
        <v>4.8</v>
      </c>
      <c r="K9028">
        <v>1005</v>
      </c>
      <c r="L9028" t="s">
        <v>17999</v>
      </c>
      <c r="M9028" t="s">
        <v>271</v>
      </c>
      <c r="N9028">
        <v>77094</v>
      </c>
      <c r="O9028" t="s">
        <v>40</v>
      </c>
      <c r="P9028">
        <v>4.2</v>
      </c>
      <c r="Q9028">
        <v>4.5</v>
      </c>
      <c r="R9028">
        <v>4.0999999999999996</v>
      </c>
      <c r="S9028">
        <v>3.9</v>
      </c>
      <c r="T9028">
        <v>4.9000000000000004</v>
      </c>
      <c r="U9028">
        <v>4.2</v>
      </c>
      <c r="V9028" t="s">
        <v>1172</v>
      </c>
      <c r="W9028" t="s">
        <v>505</v>
      </c>
      <c r="X9028" t="s">
        <v>55</v>
      </c>
      <c r="Y9028">
        <v>18</v>
      </c>
      <c r="Z9028">
        <v>24</v>
      </c>
      <c r="AA9028" t="s">
        <v>44</v>
      </c>
      <c r="AB9028" t="s">
        <v>198</v>
      </c>
      <c r="AC9028" t="s">
        <v>688</v>
      </c>
      <c r="AD9028" t="s">
        <v>18000</v>
      </c>
      <c r="AE9028" t="s">
        <v>12408</v>
      </c>
      <c r="AF9028">
        <v>30899</v>
      </c>
    </row>
    <row r="9029" spans="1:32" x14ac:dyDescent="0.35">
      <c r="A9029">
        <v>2017</v>
      </c>
      <c r="B9029" t="s">
        <v>213</v>
      </c>
      <c r="C9029" t="s">
        <v>1032</v>
      </c>
      <c r="D9029" t="s">
        <v>34</v>
      </c>
      <c r="E9029" t="s">
        <v>31239</v>
      </c>
      <c r="F9029">
        <v>4.5999999999999996</v>
      </c>
      <c r="G9029">
        <v>133</v>
      </c>
      <c r="H9029" t="s">
        <v>36</v>
      </c>
      <c r="I9029" t="s">
        <v>11409</v>
      </c>
      <c r="J9029">
        <v>4.5</v>
      </c>
      <c r="K9029">
        <v>285</v>
      </c>
      <c r="L9029" t="s">
        <v>11410</v>
      </c>
      <c r="M9029" t="s">
        <v>271</v>
      </c>
      <c r="N9029">
        <v>77094</v>
      </c>
      <c r="O9029" t="s">
        <v>53</v>
      </c>
      <c r="P9029">
        <v>4.7</v>
      </c>
      <c r="Q9029">
        <v>4.5</v>
      </c>
      <c r="R9029">
        <v>4.5</v>
      </c>
      <c r="S9029">
        <v>4.5</v>
      </c>
      <c r="T9029">
        <v>4.8</v>
      </c>
      <c r="U9029">
        <v>4.7</v>
      </c>
      <c r="V9029" t="s">
        <v>6634</v>
      </c>
      <c r="W9029" t="s">
        <v>77</v>
      </c>
      <c r="X9029" t="s">
        <v>43</v>
      </c>
      <c r="Y9029">
        <v>19</v>
      </c>
      <c r="Z9029">
        <v>27</v>
      </c>
      <c r="AA9029" t="s">
        <v>44</v>
      </c>
      <c r="AB9029" t="s">
        <v>125</v>
      </c>
      <c r="AC9029" t="s">
        <v>126</v>
      </c>
      <c r="AD9029" t="s">
        <v>31240</v>
      </c>
      <c r="AE9029" t="s">
        <v>31241</v>
      </c>
      <c r="AF9029">
        <v>59270</v>
      </c>
    </row>
    <row r="9030" spans="1:32" x14ac:dyDescent="0.35">
      <c r="A9030">
        <v>2020</v>
      </c>
      <c r="B9030" t="s">
        <v>48</v>
      </c>
      <c r="C9030" t="s">
        <v>17334</v>
      </c>
      <c r="D9030" t="s">
        <v>34</v>
      </c>
      <c r="E9030" t="s">
        <v>22259</v>
      </c>
      <c r="F9030">
        <v>4.5</v>
      </c>
      <c r="G9030">
        <v>248</v>
      </c>
      <c r="H9030" t="s">
        <v>36</v>
      </c>
      <c r="I9030" t="s">
        <v>22260</v>
      </c>
      <c r="J9030">
        <v>4.9000000000000004</v>
      </c>
      <c r="K9030">
        <v>7343</v>
      </c>
      <c r="L9030" t="s">
        <v>22261</v>
      </c>
      <c r="M9030" t="s">
        <v>271</v>
      </c>
      <c r="N9030">
        <v>77079</v>
      </c>
      <c r="O9030" t="s">
        <v>53</v>
      </c>
      <c r="P9030">
        <v>4.7</v>
      </c>
      <c r="Q9030">
        <v>4.5999999999999996</v>
      </c>
      <c r="R9030">
        <v>4.5</v>
      </c>
      <c r="S9030">
        <v>4.3</v>
      </c>
      <c r="T9030">
        <v>4.7</v>
      </c>
      <c r="U9030">
        <v>4.3</v>
      </c>
      <c r="V9030" t="s">
        <v>2043</v>
      </c>
      <c r="W9030" t="s">
        <v>42</v>
      </c>
      <c r="X9030" t="s">
        <v>55</v>
      </c>
      <c r="Y9030">
        <v>18</v>
      </c>
      <c r="Z9030">
        <v>24</v>
      </c>
      <c r="AA9030" t="s">
        <v>44</v>
      </c>
      <c r="AB9030" t="s">
        <v>56</v>
      </c>
      <c r="AC9030" t="s">
        <v>714</v>
      </c>
      <c r="AD9030" t="s">
        <v>31242</v>
      </c>
      <c r="AE9030" t="s">
        <v>31243</v>
      </c>
      <c r="AF9030">
        <v>32648</v>
      </c>
    </row>
    <row r="9031" spans="1:32" x14ac:dyDescent="0.35">
      <c r="A9031">
        <v>2017</v>
      </c>
      <c r="B9031" t="s">
        <v>32</v>
      </c>
      <c r="C9031" t="s">
        <v>3016</v>
      </c>
      <c r="D9031" t="s">
        <v>34</v>
      </c>
      <c r="E9031" t="s">
        <v>717</v>
      </c>
      <c r="F9031">
        <v>4.8</v>
      </c>
      <c r="G9031">
        <v>348</v>
      </c>
      <c r="H9031" t="s">
        <v>36</v>
      </c>
      <c r="I9031" t="s">
        <v>13309</v>
      </c>
      <c r="J9031">
        <v>4.5</v>
      </c>
      <c r="K9031">
        <v>357</v>
      </c>
      <c r="L9031" t="s">
        <v>13310</v>
      </c>
      <c r="M9031" t="s">
        <v>271</v>
      </c>
      <c r="N9031">
        <v>77338</v>
      </c>
      <c r="O9031" t="s">
        <v>53</v>
      </c>
      <c r="P9031">
        <v>4.9000000000000004</v>
      </c>
      <c r="Q9031">
        <v>4.8</v>
      </c>
      <c r="R9031">
        <v>4.7</v>
      </c>
      <c r="S9031">
        <v>4.7</v>
      </c>
      <c r="T9031">
        <v>4.8</v>
      </c>
      <c r="U9031">
        <v>4.8</v>
      </c>
      <c r="V9031" t="s">
        <v>12999</v>
      </c>
      <c r="W9031" t="s">
        <v>12011</v>
      </c>
      <c r="X9031" t="s">
        <v>43</v>
      </c>
      <c r="Y9031">
        <v>21</v>
      </c>
      <c r="Z9031">
        <v>27</v>
      </c>
      <c r="AA9031" t="s">
        <v>44</v>
      </c>
      <c r="AB9031" t="s">
        <v>45</v>
      </c>
      <c r="AC9031" t="s">
        <v>114</v>
      </c>
      <c r="AD9031" t="s">
        <v>13311</v>
      </c>
      <c r="AE9031" t="s">
        <v>13312</v>
      </c>
      <c r="AF9031">
        <v>106708</v>
      </c>
    </row>
    <row r="9032" spans="1:32" x14ac:dyDescent="0.35">
      <c r="A9032">
        <v>2021</v>
      </c>
      <c r="B9032" t="s">
        <v>525</v>
      </c>
      <c r="C9032" t="s">
        <v>6773</v>
      </c>
      <c r="D9032" t="s">
        <v>34</v>
      </c>
      <c r="E9032" t="s">
        <v>31244</v>
      </c>
      <c r="F9032">
        <v>4.9000000000000004</v>
      </c>
      <c r="G9032">
        <v>91</v>
      </c>
      <c r="H9032" t="s">
        <v>36</v>
      </c>
      <c r="I9032" t="s">
        <v>26759</v>
      </c>
      <c r="J9032">
        <v>4.5</v>
      </c>
      <c r="K9032">
        <v>715</v>
      </c>
      <c r="L9032" t="s">
        <v>26760</v>
      </c>
      <c r="M9032" t="s">
        <v>271</v>
      </c>
      <c r="N9032">
        <v>77573</v>
      </c>
      <c r="O9032" t="s">
        <v>53</v>
      </c>
      <c r="P9032">
        <v>5</v>
      </c>
      <c r="Q9032">
        <v>4.9000000000000004</v>
      </c>
      <c r="R9032">
        <v>4.9000000000000004</v>
      </c>
      <c r="S9032">
        <v>4.8</v>
      </c>
      <c r="T9032">
        <v>5</v>
      </c>
      <c r="U9032">
        <v>4.9000000000000004</v>
      </c>
      <c r="V9032" t="s">
        <v>5545</v>
      </c>
      <c r="W9032" t="s">
        <v>42</v>
      </c>
      <c r="X9032" t="s">
        <v>43</v>
      </c>
      <c r="Y9032">
        <v>20</v>
      </c>
      <c r="Z9032">
        <v>26</v>
      </c>
      <c r="AA9032" t="s">
        <v>44</v>
      </c>
      <c r="AB9032" t="s">
        <v>45</v>
      </c>
      <c r="AC9032" t="s">
        <v>1211</v>
      </c>
      <c r="AD9032" t="s">
        <v>31245</v>
      </c>
      <c r="AE9032" t="s">
        <v>31246</v>
      </c>
      <c r="AF9032">
        <v>23147</v>
      </c>
    </row>
    <row r="9033" spans="1:32" x14ac:dyDescent="0.35">
      <c r="A9033">
        <v>2019</v>
      </c>
      <c r="B9033" t="s">
        <v>591</v>
      </c>
      <c r="C9033" t="s">
        <v>921</v>
      </c>
      <c r="D9033" t="s">
        <v>34</v>
      </c>
      <c r="E9033" t="s">
        <v>31247</v>
      </c>
      <c r="F9033">
        <v>4.7</v>
      </c>
      <c r="G9033">
        <v>255</v>
      </c>
      <c r="H9033" t="s">
        <v>36</v>
      </c>
      <c r="I9033" t="s">
        <v>27854</v>
      </c>
      <c r="J9033">
        <v>4.5</v>
      </c>
      <c r="K9033">
        <v>483</v>
      </c>
      <c r="L9033" t="s">
        <v>27855</v>
      </c>
      <c r="M9033" t="s">
        <v>334</v>
      </c>
      <c r="N9033">
        <v>55391</v>
      </c>
      <c r="O9033" t="s">
        <v>40</v>
      </c>
      <c r="P9033">
        <v>4.8</v>
      </c>
      <c r="Q9033">
        <v>4.8</v>
      </c>
      <c r="R9033">
        <v>4.5999999999999996</v>
      </c>
      <c r="S9033">
        <v>4.5999999999999996</v>
      </c>
      <c r="T9033">
        <v>4.8</v>
      </c>
      <c r="U9033">
        <v>4.7</v>
      </c>
      <c r="V9033" t="s">
        <v>6134</v>
      </c>
      <c r="W9033" t="s">
        <v>867</v>
      </c>
      <c r="X9033" t="s">
        <v>124</v>
      </c>
      <c r="Y9033">
        <v>25</v>
      </c>
      <c r="Z9033">
        <v>32</v>
      </c>
      <c r="AA9033" t="s">
        <v>44</v>
      </c>
      <c r="AB9033" t="s">
        <v>1792</v>
      </c>
      <c r="AC9033" t="s">
        <v>2096</v>
      </c>
      <c r="AD9033" t="s">
        <v>31248</v>
      </c>
      <c r="AE9033" t="s">
        <v>31249</v>
      </c>
      <c r="AF9033">
        <v>29347</v>
      </c>
    </row>
    <row r="9034" spans="1:32" x14ac:dyDescent="0.35">
      <c r="A9034">
        <v>2020</v>
      </c>
      <c r="B9034" t="s">
        <v>187</v>
      </c>
      <c r="C9034" t="s">
        <v>7473</v>
      </c>
      <c r="D9034" t="s">
        <v>34</v>
      </c>
      <c r="E9034" t="s">
        <v>31250</v>
      </c>
      <c r="F9034">
        <v>4.7</v>
      </c>
      <c r="G9034">
        <v>215</v>
      </c>
      <c r="H9034" t="s">
        <v>36</v>
      </c>
      <c r="I9034" t="s">
        <v>31251</v>
      </c>
      <c r="J9034">
        <v>4.9000000000000004</v>
      </c>
      <c r="K9034">
        <v>1143</v>
      </c>
      <c r="L9034" t="s">
        <v>31252</v>
      </c>
      <c r="M9034" t="s">
        <v>334</v>
      </c>
      <c r="N9034">
        <v>55110</v>
      </c>
      <c r="O9034" t="s">
        <v>53</v>
      </c>
      <c r="P9034">
        <v>4.9000000000000004</v>
      </c>
      <c r="Q9034">
        <v>4.7</v>
      </c>
      <c r="R9034">
        <v>4.5999999999999996</v>
      </c>
      <c r="S9034">
        <v>4.7</v>
      </c>
      <c r="T9034">
        <v>4.8</v>
      </c>
      <c r="U9034">
        <v>4.7</v>
      </c>
      <c r="V9034" t="s">
        <v>1417</v>
      </c>
      <c r="W9034" t="s">
        <v>1522</v>
      </c>
      <c r="X9034" t="s">
        <v>124</v>
      </c>
      <c r="Y9034">
        <v>26</v>
      </c>
      <c r="Z9034">
        <v>33</v>
      </c>
      <c r="AA9034" t="s">
        <v>44</v>
      </c>
      <c r="AB9034" t="s">
        <v>78</v>
      </c>
      <c r="AC9034" t="s">
        <v>237</v>
      </c>
      <c r="AD9034" t="s">
        <v>31253</v>
      </c>
      <c r="AE9034" t="s">
        <v>31254</v>
      </c>
      <c r="AF9034">
        <v>32974</v>
      </c>
    </row>
    <row r="9035" spans="1:32" x14ac:dyDescent="0.35">
      <c r="A9035">
        <v>2020</v>
      </c>
      <c r="B9035" t="s">
        <v>257</v>
      </c>
      <c r="C9035" t="s">
        <v>2421</v>
      </c>
      <c r="D9035" t="s">
        <v>34</v>
      </c>
      <c r="E9035" t="s">
        <v>31255</v>
      </c>
      <c r="F9035">
        <v>4.9000000000000004</v>
      </c>
      <c r="G9035">
        <v>22</v>
      </c>
      <c r="H9035" t="s">
        <v>36</v>
      </c>
      <c r="I9035" t="s">
        <v>9242</v>
      </c>
      <c r="J9035">
        <v>4.9000000000000004</v>
      </c>
      <c r="K9035">
        <v>1867</v>
      </c>
      <c r="L9035" t="s">
        <v>9243</v>
      </c>
      <c r="M9035" t="s">
        <v>353</v>
      </c>
      <c r="N9035">
        <v>63011</v>
      </c>
      <c r="O9035" t="s">
        <v>53</v>
      </c>
      <c r="P9035">
        <v>5</v>
      </c>
      <c r="Q9035">
        <v>5</v>
      </c>
      <c r="R9035">
        <v>5</v>
      </c>
      <c r="S9035">
        <v>4.7</v>
      </c>
      <c r="T9035">
        <v>4.9000000000000004</v>
      </c>
      <c r="U9035">
        <v>4.9000000000000004</v>
      </c>
      <c r="V9035" t="s">
        <v>1552</v>
      </c>
      <c r="W9035" t="s">
        <v>7911</v>
      </c>
      <c r="X9035" t="s">
        <v>124</v>
      </c>
      <c r="Y9035">
        <v>20</v>
      </c>
      <c r="Z9035">
        <v>25</v>
      </c>
      <c r="AA9035" t="s">
        <v>44</v>
      </c>
      <c r="AB9035" t="s">
        <v>45</v>
      </c>
      <c r="AC9035" t="s">
        <v>264</v>
      </c>
      <c r="AD9035" t="s">
        <v>31256</v>
      </c>
      <c r="AE9035" t="s">
        <v>31257</v>
      </c>
      <c r="AF9035">
        <v>37550</v>
      </c>
    </row>
    <row r="9036" spans="1:32" x14ac:dyDescent="0.35">
      <c r="A9036">
        <v>2019</v>
      </c>
      <c r="B9036" t="s">
        <v>69</v>
      </c>
      <c r="C9036" t="s">
        <v>267</v>
      </c>
      <c r="D9036" t="s">
        <v>34</v>
      </c>
      <c r="E9036" t="s">
        <v>7850</v>
      </c>
      <c r="F9036">
        <v>4.5999999999999996</v>
      </c>
      <c r="G9036">
        <v>133</v>
      </c>
      <c r="H9036" t="s">
        <v>36</v>
      </c>
      <c r="I9036" t="s">
        <v>31258</v>
      </c>
      <c r="J9036">
        <v>4.5</v>
      </c>
      <c r="K9036">
        <v>613</v>
      </c>
      <c r="L9036" t="s">
        <v>31259</v>
      </c>
      <c r="M9036" t="s">
        <v>378</v>
      </c>
      <c r="N9036">
        <v>60098</v>
      </c>
      <c r="O9036" t="s">
        <v>53</v>
      </c>
      <c r="P9036">
        <v>4.8</v>
      </c>
      <c r="Q9036">
        <v>4.5999999999999996</v>
      </c>
      <c r="R9036">
        <v>4.5</v>
      </c>
      <c r="S9036">
        <v>4.3</v>
      </c>
      <c r="T9036">
        <v>4.7</v>
      </c>
      <c r="U9036">
        <v>4.5</v>
      </c>
      <c r="V9036" t="s">
        <v>4667</v>
      </c>
      <c r="W9036" t="s">
        <v>123</v>
      </c>
      <c r="X9036" t="s">
        <v>6580</v>
      </c>
      <c r="Y9036">
        <v>19</v>
      </c>
      <c r="Z9036">
        <v>28</v>
      </c>
      <c r="AA9036" t="s">
        <v>44</v>
      </c>
      <c r="AB9036" t="s">
        <v>125</v>
      </c>
      <c r="AC9036" t="s">
        <v>126</v>
      </c>
      <c r="AD9036" t="s">
        <v>31260</v>
      </c>
      <c r="AE9036" t="s">
        <v>31261</v>
      </c>
      <c r="AF9036">
        <v>43985</v>
      </c>
    </row>
    <row r="9037" spans="1:32" x14ac:dyDescent="0.35">
      <c r="A9037">
        <v>2019</v>
      </c>
      <c r="B9037" t="s">
        <v>373</v>
      </c>
      <c r="C9037" t="s">
        <v>3037</v>
      </c>
      <c r="D9037" t="s">
        <v>34</v>
      </c>
      <c r="E9037" t="s">
        <v>3756</v>
      </c>
      <c r="F9037">
        <v>4.5999999999999996</v>
      </c>
      <c r="G9037">
        <v>56</v>
      </c>
      <c r="H9037" t="s">
        <v>36</v>
      </c>
      <c r="I9037" t="s">
        <v>15333</v>
      </c>
      <c r="J9037">
        <v>4.7</v>
      </c>
      <c r="K9037">
        <v>2769</v>
      </c>
      <c r="L9037" t="s">
        <v>15334</v>
      </c>
      <c r="M9037" t="s">
        <v>378</v>
      </c>
      <c r="N9037">
        <v>60504</v>
      </c>
      <c r="O9037" t="s">
        <v>53</v>
      </c>
      <c r="P9037">
        <v>4.8</v>
      </c>
      <c r="Q9037">
        <v>4.5999999999999996</v>
      </c>
      <c r="R9037">
        <v>4.5</v>
      </c>
      <c r="S9037">
        <v>4.5</v>
      </c>
      <c r="T9037">
        <v>4.7</v>
      </c>
      <c r="U9037">
        <v>4.5999999999999996</v>
      </c>
      <c r="V9037" t="s">
        <v>4620</v>
      </c>
      <c r="W9037" t="s">
        <v>889</v>
      </c>
      <c r="X9037" t="s">
        <v>124</v>
      </c>
      <c r="Y9037">
        <v>19</v>
      </c>
      <c r="Z9037">
        <v>26</v>
      </c>
      <c r="AA9037" t="s">
        <v>44</v>
      </c>
      <c r="AB9037" t="s">
        <v>78</v>
      </c>
      <c r="AC9037" t="s">
        <v>114</v>
      </c>
      <c r="AD9037" t="s">
        <v>31262</v>
      </c>
      <c r="AE9037" t="s">
        <v>31263</v>
      </c>
      <c r="AF9037">
        <v>43839</v>
      </c>
    </row>
    <row r="9038" spans="1:32" x14ac:dyDescent="0.35">
      <c r="A9038">
        <v>2018</v>
      </c>
      <c r="B9038" t="s">
        <v>81</v>
      </c>
      <c r="C9038" t="s">
        <v>5794</v>
      </c>
      <c r="D9038" t="s">
        <v>34</v>
      </c>
      <c r="E9038" t="s">
        <v>7591</v>
      </c>
      <c r="F9038">
        <v>4.8</v>
      </c>
      <c r="G9038">
        <v>90</v>
      </c>
      <c r="H9038" t="s">
        <v>36</v>
      </c>
      <c r="I9038" t="s">
        <v>11435</v>
      </c>
      <c r="J9038">
        <v>4.5999999999999996</v>
      </c>
      <c r="K9038">
        <v>3164</v>
      </c>
      <c r="L9038" t="s">
        <v>11436</v>
      </c>
      <c r="M9038" t="s">
        <v>378</v>
      </c>
      <c r="N9038">
        <v>60173</v>
      </c>
      <c r="O9038" t="s">
        <v>53</v>
      </c>
      <c r="P9038">
        <v>4.8</v>
      </c>
      <c r="Q9038">
        <v>4.9000000000000004</v>
      </c>
      <c r="R9038">
        <v>4.8</v>
      </c>
      <c r="S9038">
        <v>4.5999999999999996</v>
      </c>
      <c r="T9038">
        <v>4.8</v>
      </c>
      <c r="U9038">
        <v>4.8</v>
      </c>
      <c r="V9038" t="s">
        <v>3186</v>
      </c>
      <c r="W9038" t="s">
        <v>76</v>
      </c>
      <c r="X9038" t="s">
        <v>124</v>
      </c>
      <c r="Y9038">
        <v>19</v>
      </c>
      <c r="Z9038">
        <v>26</v>
      </c>
      <c r="AA9038" t="s">
        <v>44</v>
      </c>
      <c r="AB9038" t="s">
        <v>45</v>
      </c>
      <c r="AC9038" t="s">
        <v>114</v>
      </c>
      <c r="AD9038" t="s">
        <v>31264</v>
      </c>
      <c r="AE9038" t="s">
        <v>31265</v>
      </c>
      <c r="AF9038">
        <v>40003</v>
      </c>
    </row>
    <row r="9039" spans="1:32" x14ac:dyDescent="0.35">
      <c r="A9039">
        <v>2020</v>
      </c>
      <c r="B9039" t="s">
        <v>81</v>
      </c>
      <c r="C9039" t="s">
        <v>12416</v>
      </c>
      <c r="D9039" t="s">
        <v>34</v>
      </c>
      <c r="E9039" t="s">
        <v>4895</v>
      </c>
      <c r="F9039">
        <v>4.8</v>
      </c>
      <c r="G9039">
        <v>76</v>
      </c>
      <c r="H9039" t="s">
        <v>36</v>
      </c>
      <c r="I9039" t="s">
        <v>12417</v>
      </c>
      <c r="J9039">
        <v>4.9000000000000004</v>
      </c>
      <c r="K9039">
        <v>2479</v>
      </c>
      <c r="L9039" t="s">
        <v>12418</v>
      </c>
      <c r="M9039" t="s">
        <v>344</v>
      </c>
      <c r="N9039">
        <v>53045</v>
      </c>
      <c r="O9039" t="s">
        <v>53</v>
      </c>
      <c r="P9039">
        <v>4.9000000000000004</v>
      </c>
      <c r="Q9039">
        <v>4.8</v>
      </c>
      <c r="R9039">
        <v>4.8</v>
      </c>
      <c r="S9039">
        <v>4.7</v>
      </c>
      <c r="T9039">
        <v>4.8</v>
      </c>
      <c r="U9039">
        <v>4.9000000000000004</v>
      </c>
      <c r="V9039" t="s">
        <v>4224</v>
      </c>
      <c r="W9039" t="s">
        <v>41</v>
      </c>
      <c r="X9039" t="s">
        <v>124</v>
      </c>
      <c r="Y9039">
        <v>19</v>
      </c>
      <c r="Z9039">
        <v>26</v>
      </c>
      <c r="AA9039" t="s">
        <v>44</v>
      </c>
      <c r="AB9039" t="s">
        <v>45</v>
      </c>
      <c r="AC9039" t="s">
        <v>46</v>
      </c>
      <c r="AD9039" t="s">
        <v>31266</v>
      </c>
      <c r="AE9039" t="s">
        <v>31267</v>
      </c>
      <c r="AF9039">
        <v>17315</v>
      </c>
    </row>
    <row r="9040" spans="1:32" x14ac:dyDescent="0.35">
      <c r="A9040">
        <v>2020</v>
      </c>
      <c r="B9040" t="s">
        <v>48</v>
      </c>
      <c r="C9040" t="s">
        <v>49</v>
      </c>
      <c r="D9040" t="s">
        <v>34</v>
      </c>
      <c r="E9040" t="s">
        <v>26647</v>
      </c>
      <c r="F9040">
        <v>4.8</v>
      </c>
      <c r="G9040">
        <v>219</v>
      </c>
      <c r="H9040" t="s">
        <v>36</v>
      </c>
      <c r="I9040" t="s">
        <v>9271</v>
      </c>
      <c r="J9040">
        <v>4.5999999999999996</v>
      </c>
      <c r="K9040">
        <v>159</v>
      </c>
      <c r="L9040" t="s">
        <v>9272</v>
      </c>
      <c r="M9040" t="s">
        <v>344</v>
      </c>
      <c r="N9040">
        <v>54956</v>
      </c>
      <c r="O9040" t="s">
        <v>53</v>
      </c>
      <c r="P9040">
        <v>4.9000000000000004</v>
      </c>
      <c r="Q9040">
        <v>4.8</v>
      </c>
      <c r="R9040">
        <v>4.8</v>
      </c>
      <c r="S9040">
        <v>4.7</v>
      </c>
      <c r="T9040">
        <v>4.8</v>
      </c>
      <c r="U9040">
        <v>4.8</v>
      </c>
      <c r="V9040" t="s">
        <v>2043</v>
      </c>
      <c r="W9040" t="s">
        <v>6310</v>
      </c>
      <c r="X9040" t="s">
        <v>55</v>
      </c>
      <c r="Y9040">
        <v>18</v>
      </c>
      <c r="Z9040">
        <v>23</v>
      </c>
      <c r="AA9040" t="s">
        <v>44</v>
      </c>
      <c r="AB9040" t="s">
        <v>56</v>
      </c>
      <c r="AC9040" t="s">
        <v>832</v>
      </c>
      <c r="AD9040" t="s">
        <v>31268</v>
      </c>
      <c r="AE9040" t="s">
        <v>31269</v>
      </c>
      <c r="AF9040">
        <v>49246</v>
      </c>
    </row>
    <row r="9041" spans="1:32" x14ac:dyDescent="0.35">
      <c r="A9041">
        <v>2019</v>
      </c>
      <c r="B9041" t="s">
        <v>409</v>
      </c>
      <c r="C9041" t="s">
        <v>1691</v>
      </c>
      <c r="D9041" t="s">
        <v>34</v>
      </c>
      <c r="E9041" t="s">
        <v>259</v>
      </c>
      <c r="F9041">
        <v>4.8</v>
      </c>
      <c r="G9041">
        <v>224</v>
      </c>
      <c r="H9041" t="s">
        <v>36</v>
      </c>
      <c r="I9041" t="s">
        <v>27355</v>
      </c>
      <c r="J9041">
        <v>4.2</v>
      </c>
      <c r="K9041">
        <v>77</v>
      </c>
      <c r="L9041" t="s">
        <v>27356</v>
      </c>
      <c r="M9041" t="s">
        <v>378</v>
      </c>
      <c r="N9041">
        <v>60546</v>
      </c>
      <c r="O9041" t="s">
        <v>40</v>
      </c>
      <c r="P9041">
        <v>4.9000000000000004</v>
      </c>
      <c r="Q9041">
        <v>4.9000000000000004</v>
      </c>
      <c r="R9041">
        <v>4.8</v>
      </c>
      <c r="S9041">
        <v>4.5999999999999996</v>
      </c>
      <c r="T9041">
        <v>4.9000000000000004</v>
      </c>
      <c r="U9041">
        <v>4.8</v>
      </c>
      <c r="V9041" t="s">
        <v>566</v>
      </c>
      <c r="W9041" t="s">
        <v>2792</v>
      </c>
      <c r="X9041" t="s">
        <v>55</v>
      </c>
      <c r="Y9041">
        <v>18</v>
      </c>
      <c r="Z9041">
        <v>25</v>
      </c>
      <c r="AA9041" t="s">
        <v>44</v>
      </c>
      <c r="AB9041" t="s">
        <v>45</v>
      </c>
      <c r="AC9041" t="s">
        <v>474</v>
      </c>
      <c r="AD9041" t="s">
        <v>31270</v>
      </c>
      <c r="AE9041" t="s">
        <v>31271</v>
      </c>
      <c r="AF9041">
        <v>37951</v>
      </c>
    </row>
    <row r="9042" spans="1:32" x14ac:dyDescent="0.35">
      <c r="A9042">
        <v>2019</v>
      </c>
      <c r="B9042" t="s">
        <v>288</v>
      </c>
      <c r="C9042" t="s">
        <v>6750</v>
      </c>
      <c r="D9042" t="s">
        <v>34</v>
      </c>
      <c r="E9042" t="s">
        <v>31272</v>
      </c>
      <c r="F9042">
        <v>4.8</v>
      </c>
      <c r="G9042">
        <v>27</v>
      </c>
      <c r="H9042" t="s">
        <v>36</v>
      </c>
      <c r="I9042" t="s">
        <v>384</v>
      </c>
      <c r="J9042">
        <v>4.2</v>
      </c>
      <c r="K9042">
        <v>380</v>
      </c>
      <c r="L9042" t="s">
        <v>385</v>
      </c>
      <c r="M9042" t="s">
        <v>378</v>
      </c>
      <c r="N9042">
        <v>60642</v>
      </c>
      <c r="O9042" t="s">
        <v>94</v>
      </c>
      <c r="P9042">
        <v>4.9000000000000004</v>
      </c>
      <c r="Q9042">
        <v>4.8</v>
      </c>
      <c r="R9042">
        <v>4.8</v>
      </c>
      <c r="S9042">
        <v>4.5999999999999996</v>
      </c>
      <c r="T9042">
        <v>5</v>
      </c>
      <c r="U9042">
        <v>4.9000000000000004</v>
      </c>
      <c r="V9042" t="s">
        <v>3629</v>
      </c>
      <c r="W9042" t="s">
        <v>42</v>
      </c>
      <c r="X9042" t="s">
        <v>124</v>
      </c>
      <c r="Y9042">
        <v>17</v>
      </c>
      <c r="Z9042">
        <v>22</v>
      </c>
      <c r="AA9042" t="s">
        <v>44</v>
      </c>
      <c r="AB9042" t="s">
        <v>45</v>
      </c>
      <c r="AC9042" t="s">
        <v>1645</v>
      </c>
      <c r="AD9042" t="s">
        <v>31273</v>
      </c>
      <c r="AE9042" t="s">
        <v>31274</v>
      </c>
      <c r="AF9042">
        <v>26189</v>
      </c>
    </row>
    <row r="9043" spans="1:32" x14ac:dyDescent="0.35">
      <c r="A9043">
        <v>2020</v>
      </c>
      <c r="B9043" t="s">
        <v>48</v>
      </c>
      <c r="C9043" t="s">
        <v>49</v>
      </c>
      <c r="D9043" t="s">
        <v>34</v>
      </c>
      <c r="E9043" t="s">
        <v>17789</v>
      </c>
      <c r="F9043">
        <v>4.8</v>
      </c>
      <c r="G9043">
        <v>219</v>
      </c>
      <c r="H9043" t="s">
        <v>36</v>
      </c>
      <c r="I9043" t="s">
        <v>31275</v>
      </c>
      <c r="J9043">
        <v>4.2</v>
      </c>
      <c r="K9043">
        <v>247</v>
      </c>
      <c r="L9043" t="s">
        <v>31276</v>
      </c>
      <c r="M9043" t="s">
        <v>394</v>
      </c>
      <c r="N9043">
        <v>38401</v>
      </c>
      <c r="O9043" t="s">
        <v>40</v>
      </c>
      <c r="P9043">
        <v>4.9000000000000004</v>
      </c>
      <c r="Q9043">
        <v>4.8</v>
      </c>
      <c r="R9043">
        <v>4.8</v>
      </c>
      <c r="S9043">
        <v>4.7</v>
      </c>
      <c r="T9043">
        <v>4.8</v>
      </c>
      <c r="U9043">
        <v>4.8</v>
      </c>
      <c r="V9043" t="s">
        <v>31277</v>
      </c>
      <c r="W9043" t="s">
        <v>42</v>
      </c>
      <c r="X9043" t="s">
        <v>55</v>
      </c>
      <c r="Y9043">
        <v>18</v>
      </c>
      <c r="Z9043">
        <v>23</v>
      </c>
      <c r="AA9043" t="s">
        <v>44</v>
      </c>
      <c r="AB9043" t="s">
        <v>56</v>
      </c>
      <c r="AC9043" t="s">
        <v>832</v>
      </c>
      <c r="AD9043" t="s">
        <v>31278</v>
      </c>
      <c r="AE9043" t="s">
        <v>31279</v>
      </c>
      <c r="AF9043">
        <v>17939</v>
      </c>
    </row>
    <row r="9044" spans="1:32" x14ac:dyDescent="0.35">
      <c r="A9044">
        <v>2019</v>
      </c>
      <c r="B9044" t="s">
        <v>467</v>
      </c>
      <c r="C9044" t="s">
        <v>21269</v>
      </c>
      <c r="D9044" t="s">
        <v>34</v>
      </c>
      <c r="E9044" t="s">
        <v>6253</v>
      </c>
      <c r="F9044">
        <v>4.7</v>
      </c>
      <c r="G9044">
        <v>86</v>
      </c>
      <c r="H9044" t="s">
        <v>36</v>
      </c>
      <c r="I9044" t="s">
        <v>10747</v>
      </c>
      <c r="J9044">
        <v>3.4</v>
      </c>
      <c r="K9044">
        <v>17</v>
      </c>
      <c r="L9044" t="s">
        <v>10748</v>
      </c>
      <c r="M9044" t="s">
        <v>394</v>
      </c>
      <c r="N9044">
        <v>37204</v>
      </c>
      <c r="O9044" t="s">
        <v>53</v>
      </c>
      <c r="P9044">
        <v>4.9000000000000004</v>
      </c>
      <c r="Q9044">
        <v>4.8</v>
      </c>
      <c r="R9044">
        <v>4.7</v>
      </c>
      <c r="S9044">
        <v>4.5999999999999996</v>
      </c>
      <c r="T9044">
        <v>4.8</v>
      </c>
      <c r="U9044">
        <v>4.5999999999999996</v>
      </c>
      <c r="V9044" t="s">
        <v>42</v>
      </c>
      <c r="W9044" t="s">
        <v>42</v>
      </c>
      <c r="X9044" t="s">
        <v>43</v>
      </c>
      <c r="Y9044">
        <v>19</v>
      </c>
      <c r="Z9044">
        <v>28</v>
      </c>
      <c r="AA9044" t="s">
        <v>44</v>
      </c>
      <c r="AB9044" t="s">
        <v>125</v>
      </c>
      <c r="AC9044" t="s">
        <v>474</v>
      </c>
      <c r="AD9044" t="s">
        <v>31280</v>
      </c>
      <c r="AE9044">
        <v>22746182</v>
      </c>
      <c r="AF9044">
        <v>23651</v>
      </c>
    </row>
    <row r="9045" spans="1:32" x14ac:dyDescent="0.35">
      <c r="A9045">
        <v>2017</v>
      </c>
      <c r="B9045" t="s">
        <v>48</v>
      </c>
      <c r="C9045" t="s">
        <v>179</v>
      </c>
      <c r="D9045" t="s">
        <v>34</v>
      </c>
      <c r="E9045" t="s">
        <v>31281</v>
      </c>
      <c r="F9045">
        <v>4.7</v>
      </c>
      <c r="G9045">
        <v>364</v>
      </c>
      <c r="H9045" t="s">
        <v>36</v>
      </c>
      <c r="I9045" t="s">
        <v>31282</v>
      </c>
      <c r="J9045">
        <v>4.7</v>
      </c>
      <c r="K9045">
        <v>512</v>
      </c>
      <c r="L9045" t="s">
        <v>31283</v>
      </c>
      <c r="M9045" t="s">
        <v>394</v>
      </c>
      <c r="N9045">
        <v>37204</v>
      </c>
      <c r="O9045" t="s">
        <v>53</v>
      </c>
      <c r="P9045">
        <v>4.8</v>
      </c>
      <c r="Q9045">
        <v>4.7</v>
      </c>
      <c r="R9045">
        <v>4.5999999999999996</v>
      </c>
      <c r="S9045">
        <v>4.5</v>
      </c>
      <c r="T9045">
        <v>4.8</v>
      </c>
      <c r="U9045">
        <v>4.7</v>
      </c>
      <c r="V9045" t="s">
        <v>229</v>
      </c>
      <c r="W9045" t="s">
        <v>206</v>
      </c>
      <c r="X9045" t="s">
        <v>55</v>
      </c>
      <c r="Y9045">
        <v>16</v>
      </c>
      <c r="Z9045">
        <v>23</v>
      </c>
      <c r="AA9045" t="s">
        <v>512</v>
      </c>
      <c r="AB9045" t="s">
        <v>151</v>
      </c>
      <c r="AC9045" t="s">
        <v>8207</v>
      </c>
      <c r="AD9045" t="s">
        <v>31284</v>
      </c>
      <c r="AE9045" t="s">
        <v>31285</v>
      </c>
      <c r="AF9045">
        <v>82535</v>
      </c>
    </row>
    <row r="9046" spans="1:32" x14ac:dyDescent="0.35">
      <c r="A9046">
        <v>2021</v>
      </c>
      <c r="B9046" t="s">
        <v>32</v>
      </c>
      <c r="C9046" t="s">
        <v>746</v>
      </c>
      <c r="D9046" t="s">
        <v>34</v>
      </c>
      <c r="E9046" t="s">
        <v>31286</v>
      </c>
      <c r="F9046">
        <v>4.8</v>
      </c>
      <c r="G9046">
        <v>69</v>
      </c>
      <c r="H9046" t="s">
        <v>36</v>
      </c>
      <c r="I9046" t="s">
        <v>8500</v>
      </c>
      <c r="J9046">
        <v>5</v>
      </c>
      <c r="K9046">
        <v>4</v>
      </c>
      <c r="L9046" t="s">
        <v>8501</v>
      </c>
      <c r="M9046" t="s">
        <v>1602</v>
      </c>
      <c r="N9046">
        <v>35806</v>
      </c>
      <c r="O9046" t="s">
        <v>40</v>
      </c>
      <c r="P9046">
        <v>4.8</v>
      </c>
      <c r="Q9046">
        <v>4.8</v>
      </c>
      <c r="R9046">
        <v>4.8</v>
      </c>
      <c r="S9046">
        <v>4.8</v>
      </c>
      <c r="T9046">
        <v>4.9000000000000004</v>
      </c>
      <c r="U9046">
        <v>4.9000000000000004</v>
      </c>
      <c r="V9046" t="s">
        <v>1133</v>
      </c>
      <c r="W9046" t="s">
        <v>42</v>
      </c>
      <c r="X9046" t="s">
        <v>43</v>
      </c>
      <c r="Y9046">
        <v>28</v>
      </c>
      <c r="Z9046">
        <v>39</v>
      </c>
      <c r="AA9046" t="s">
        <v>44</v>
      </c>
      <c r="AB9046" t="s">
        <v>45</v>
      </c>
      <c r="AC9046" t="s">
        <v>750</v>
      </c>
      <c r="AD9046" t="s">
        <v>31287</v>
      </c>
      <c r="AE9046" t="s">
        <v>31288</v>
      </c>
      <c r="AF9046">
        <v>47904</v>
      </c>
    </row>
    <row r="9047" spans="1:32" x14ac:dyDescent="0.35">
      <c r="A9047">
        <v>2020</v>
      </c>
      <c r="B9047" t="s">
        <v>591</v>
      </c>
      <c r="C9047" t="s">
        <v>9696</v>
      </c>
      <c r="D9047" t="s">
        <v>34</v>
      </c>
      <c r="E9047" t="s">
        <v>8597</v>
      </c>
      <c r="F9047">
        <v>4.9000000000000004</v>
      </c>
      <c r="G9047">
        <v>34</v>
      </c>
      <c r="H9047" t="s">
        <v>36</v>
      </c>
      <c r="I9047" t="s">
        <v>8039</v>
      </c>
      <c r="J9047">
        <v>4.7</v>
      </c>
      <c r="K9047">
        <v>918</v>
      </c>
      <c r="L9047" t="s">
        <v>8040</v>
      </c>
      <c r="M9047" t="s">
        <v>394</v>
      </c>
      <c r="N9047">
        <v>37129</v>
      </c>
      <c r="O9047" t="s">
        <v>53</v>
      </c>
      <c r="P9047">
        <v>4.9000000000000004</v>
      </c>
      <c r="Q9047">
        <v>4.9000000000000004</v>
      </c>
      <c r="R9047">
        <v>4.8</v>
      </c>
      <c r="S9047">
        <v>4.9000000000000004</v>
      </c>
      <c r="T9047">
        <v>4.9000000000000004</v>
      </c>
      <c r="U9047">
        <v>5</v>
      </c>
      <c r="V9047" t="s">
        <v>1565</v>
      </c>
      <c r="W9047" t="s">
        <v>439</v>
      </c>
      <c r="X9047" t="s">
        <v>55</v>
      </c>
      <c r="Y9047">
        <v>20</v>
      </c>
      <c r="Z9047">
        <v>27</v>
      </c>
      <c r="AA9047" t="s">
        <v>44</v>
      </c>
      <c r="AB9047" t="s">
        <v>78</v>
      </c>
      <c r="AC9047" t="s">
        <v>114</v>
      </c>
      <c r="AD9047" t="s">
        <v>31289</v>
      </c>
      <c r="AE9047" t="s">
        <v>31290</v>
      </c>
      <c r="AF9047">
        <v>53343</v>
      </c>
    </row>
    <row r="9048" spans="1:32" x14ac:dyDescent="0.35">
      <c r="A9048">
        <v>2020</v>
      </c>
      <c r="B9048" t="s">
        <v>60</v>
      </c>
      <c r="C9048" t="s">
        <v>2722</v>
      </c>
      <c r="D9048" t="s">
        <v>34</v>
      </c>
      <c r="E9048" t="s">
        <v>9585</v>
      </c>
      <c r="F9048">
        <v>4.8</v>
      </c>
      <c r="G9048">
        <v>201</v>
      </c>
      <c r="H9048" t="s">
        <v>36</v>
      </c>
      <c r="I9048" t="s">
        <v>16864</v>
      </c>
      <c r="J9048">
        <v>4.5</v>
      </c>
      <c r="K9048">
        <v>543</v>
      </c>
      <c r="L9048" t="s">
        <v>16865</v>
      </c>
      <c r="M9048" t="s">
        <v>404</v>
      </c>
      <c r="N9048">
        <v>46142</v>
      </c>
      <c r="O9048" t="s">
        <v>53</v>
      </c>
      <c r="P9048">
        <v>4.9000000000000004</v>
      </c>
      <c r="Q9048">
        <v>4.9000000000000004</v>
      </c>
      <c r="R9048">
        <v>4.8</v>
      </c>
      <c r="S9048">
        <v>4.5999999999999996</v>
      </c>
      <c r="T9048">
        <v>4.8</v>
      </c>
      <c r="U9048">
        <v>4.7</v>
      </c>
      <c r="V9048" t="s">
        <v>31291</v>
      </c>
      <c r="W9048" t="s">
        <v>77</v>
      </c>
      <c r="X9048" t="s">
        <v>55</v>
      </c>
      <c r="Y9048">
        <v>19</v>
      </c>
      <c r="Z9048">
        <v>24</v>
      </c>
      <c r="AA9048" t="s">
        <v>44</v>
      </c>
      <c r="AB9048" t="s">
        <v>45</v>
      </c>
      <c r="AC9048" t="s">
        <v>66</v>
      </c>
      <c r="AD9048" t="s">
        <v>31292</v>
      </c>
      <c r="AE9048" t="s">
        <v>31293</v>
      </c>
      <c r="AF9048">
        <v>17996</v>
      </c>
    </row>
    <row r="9049" spans="1:32" x14ac:dyDescent="0.35">
      <c r="A9049">
        <v>2019</v>
      </c>
      <c r="B9049" t="s">
        <v>69</v>
      </c>
      <c r="C9049" t="s">
        <v>1537</v>
      </c>
      <c r="D9049" t="s">
        <v>34</v>
      </c>
      <c r="E9049" t="s">
        <v>31294</v>
      </c>
      <c r="F9049">
        <v>4.8</v>
      </c>
      <c r="G9049">
        <v>540</v>
      </c>
      <c r="H9049" t="s">
        <v>36</v>
      </c>
      <c r="I9049" t="s">
        <v>6360</v>
      </c>
      <c r="J9049">
        <v>4.7</v>
      </c>
      <c r="K9049">
        <v>326</v>
      </c>
      <c r="L9049" t="s">
        <v>6361</v>
      </c>
      <c r="M9049" t="s">
        <v>404</v>
      </c>
      <c r="N9049">
        <v>46902</v>
      </c>
      <c r="O9049" t="s">
        <v>53</v>
      </c>
      <c r="P9049">
        <v>4.8</v>
      </c>
      <c r="Q9049">
        <v>4.8</v>
      </c>
      <c r="R9049">
        <v>4.7</v>
      </c>
      <c r="S9049">
        <v>4.7</v>
      </c>
      <c r="T9049">
        <v>4.8</v>
      </c>
      <c r="U9049">
        <v>4.8</v>
      </c>
      <c r="V9049" t="s">
        <v>122</v>
      </c>
      <c r="W9049" t="s">
        <v>42</v>
      </c>
      <c r="X9049" t="s">
        <v>124</v>
      </c>
      <c r="Y9049">
        <v>27</v>
      </c>
      <c r="Z9049">
        <v>33</v>
      </c>
      <c r="AA9049" t="s">
        <v>44</v>
      </c>
      <c r="AB9049" t="s">
        <v>78</v>
      </c>
      <c r="AC9049" t="s">
        <v>79</v>
      </c>
      <c r="AD9049" t="s">
        <v>31295</v>
      </c>
      <c r="AE9049" t="s">
        <v>31296</v>
      </c>
      <c r="AF9049">
        <v>36807</v>
      </c>
    </row>
    <row r="9050" spans="1:32" x14ac:dyDescent="0.35">
      <c r="A9050">
        <v>2019</v>
      </c>
      <c r="B9050" t="s">
        <v>32</v>
      </c>
      <c r="C9050" t="s">
        <v>3580</v>
      </c>
      <c r="D9050" t="s">
        <v>34</v>
      </c>
      <c r="E9050" t="s">
        <v>5945</v>
      </c>
      <c r="F9050">
        <v>4.8</v>
      </c>
      <c r="G9050">
        <v>309</v>
      </c>
      <c r="H9050" t="s">
        <v>36</v>
      </c>
      <c r="I9050" t="s">
        <v>31297</v>
      </c>
      <c r="J9050">
        <v>4.7</v>
      </c>
      <c r="K9050">
        <v>1205</v>
      </c>
      <c r="L9050" t="s">
        <v>31298</v>
      </c>
      <c r="M9050" t="s">
        <v>404</v>
      </c>
      <c r="N9050">
        <v>46808</v>
      </c>
      <c r="O9050" t="s">
        <v>94</v>
      </c>
      <c r="P9050">
        <v>4.8</v>
      </c>
      <c r="Q9050">
        <v>4.7</v>
      </c>
      <c r="R9050">
        <v>4.7</v>
      </c>
      <c r="S9050">
        <v>4.5999999999999996</v>
      </c>
      <c r="T9050">
        <v>4.9000000000000004</v>
      </c>
      <c r="U9050">
        <v>4.8</v>
      </c>
      <c r="V9050" t="s">
        <v>3058</v>
      </c>
      <c r="W9050" t="s">
        <v>77</v>
      </c>
      <c r="X9050" t="s">
        <v>43</v>
      </c>
      <c r="Y9050">
        <v>28</v>
      </c>
      <c r="Z9050">
        <v>39</v>
      </c>
      <c r="AA9050" t="s">
        <v>44</v>
      </c>
      <c r="AB9050" t="s">
        <v>45</v>
      </c>
      <c r="AC9050" t="s">
        <v>750</v>
      </c>
      <c r="AD9050" t="s">
        <v>31299</v>
      </c>
      <c r="AE9050" t="s">
        <v>31300</v>
      </c>
      <c r="AF9050">
        <v>15165</v>
      </c>
    </row>
    <row r="9051" spans="1:32" x14ac:dyDescent="0.35">
      <c r="A9051">
        <v>2019</v>
      </c>
      <c r="B9051" t="s">
        <v>32</v>
      </c>
      <c r="C9051" t="s">
        <v>9373</v>
      </c>
      <c r="D9051" t="s">
        <v>34</v>
      </c>
      <c r="E9051" t="s">
        <v>31301</v>
      </c>
      <c r="F9051">
        <v>4.5999999999999996</v>
      </c>
      <c r="G9051">
        <v>363</v>
      </c>
      <c r="H9051" t="s">
        <v>36</v>
      </c>
      <c r="I9051" t="s">
        <v>31302</v>
      </c>
      <c r="J9051">
        <v>4.9000000000000004</v>
      </c>
      <c r="K9051">
        <v>1699</v>
      </c>
      <c r="L9051" t="s">
        <v>31303</v>
      </c>
      <c r="M9051" t="s">
        <v>394</v>
      </c>
      <c r="N9051">
        <v>37353</v>
      </c>
      <c r="O9051" t="s">
        <v>40</v>
      </c>
      <c r="P9051">
        <v>4.8</v>
      </c>
      <c r="Q9051">
        <v>4.7</v>
      </c>
      <c r="R9051">
        <v>4.5999999999999996</v>
      </c>
      <c r="S9051">
        <v>4.5</v>
      </c>
      <c r="T9051">
        <v>4.7</v>
      </c>
      <c r="U9051">
        <v>4.5999999999999996</v>
      </c>
      <c r="V9051" t="s">
        <v>77</v>
      </c>
      <c r="W9051" t="s">
        <v>77</v>
      </c>
      <c r="X9051" t="s">
        <v>124</v>
      </c>
      <c r="Y9051">
        <v>19</v>
      </c>
      <c r="Z9051">
        <v>26</v>
      </c>
      <c r="AA9051" t="s">
        <v>44</v>
      </c>
      <c r="AB9051" t="s">
        <v>45</v>
      </c>
      <c r="AC9051" t="s">
        <v>46</v>
      </c>
      <c r="AD9051" t="s">
        <v>31304</v>
      </c>
      <c r="AE9051" t="s">
        <v>31305</v>
      </c>
      <c r="AF9051">
        <v>41400</v>
      </c>
    </row>
    <row r="9052" spans="1:32" x14ac:dyDescent="0.35">
      <c r="A9052">
        <v>2019</v>
      </c>
      <c r="B9052" t="s">
        <v>516</v>
      </c>
      <c r="C9052" t="s">
        <v>517</v>
      </c>
      <c r="D9052" t="s">
        <v>34</v>
      </c>
      <c r="E9052" t="s">
        <v>31306</v>
      </c>
      <c r="F9052">
        <v>4.8</v>
      </c>
      <c r="G9052">
        <v>230</v>
      </c>
      <c r="H9052" t="s">
        <v>36</v>
      </c>
      <c r="I9052" t="s">
        <v>31307</v>
      </c>
      <c r="J9052">
        <v>4.7</v>
      </c>
      <c r="K9052">
        <v>320</v>
      </c>
      <c r="L9052" t="s">
        <v>31308</v>
      </c>
      <c r="M9052" t="s">
        <v>445</v>
      </c>
      <c r="N9052">
        <v>45249</v>
      </c>
      <c r="O9052" t="s">
        <v>53</v>
      </c>
      <c r="P9052">
        <v>4.8</v>
      </c>
      <c r="Q9052">
        <v>4.8</v>
      </c>
      <c r="R9052">
        <v>4.8</v>
      </c>
      <c r="S9052">
        <v>4.8</v>
      </c>
      <c r="T9052">
        <v>4.9000000000000004</v>
      </c>
      <c r="U9052">
        <v>4.8</v>
      </c>
      <c r="V9052" t="s">
        <v>4591</v>
      </c>
      <c r="W9052" t="s">
        <v>42</v>
      </c>
      <c r="X9052" t="s">
        <v>124</v>
      </c>
      <c r="Y9052">
        <v>24</v>
      </c>
      <c r="Z9052">
        <v>30</v>
      </c>
      <c r="AA9052" t="s">
        <v>44</v>
      </c>
      <c r="AB9052" t="s">
        <v>151</v>
      </c>
      <c r="AC9052" t="s">
        <v>522</v>
      </c>
      <c r="AD9052" t="s">
        <v>31309</v>
      </c>
      <c r="AE9052" t="s">
        <v>31310</v>
      </c>
      <c r="AF9052">
        <v>23897</v>
      </c>
    </row>
    <row r="9053" spans="1:32" x14ac:dyDescent="0.35">
      <c r="A9053">
        <v>2016</v>
      </c>
      <c r="B9053" t="s">
        <v>409</v>
      </c>
      <c r="C9053" t="s">
        <v>3165</v>
      </c>
      <c r="D9053" t="s">
        <v>34</v>
      </c>
      <c r="E9053" t="s">
        <v>240</v>
      </c>
      <c r="F9053">
        <v>4.5</v>
      </c>
      <c r="G9053">
        <v>161</v>
      </c>
      <c r="H9053" t="s">
        <v>36</v>
      </c>
      <c r="I9053" t="s">
        <v>27931</v>
      </c>
      <c r="J9053">
        <v>4.2</v>
      </c>
      <c r="K9053">
        <v>396</v>
      </c>
      <c r="L9053" t="s">
        <v>27932</v>
      </c>
      <c r="M9053" t="s">
        <v>445</v>
      </c>
      <c r="N9053">
        <v>45459</v>
      </c>
      <c r="O9053" t="s">
        <v>40</v>
      </c>
      <c r="P9053">
        <v>4.3</v>
      </c>
      <c r="Q9053">
        <v>4.5</v>
      </c>
      <c r="R9053">
        <v>4.5</v>
      </c>
      <c r="S9053">
        <v>4.3</v>
      </c>
      <c r="T9053">
        <v>4.7</v>
      </c>
      <c r="U9053">
        <v>4.7</v>
      </c>
      <c r="V9053" t="s">
        <v>20681</v>
      </c>
      <c r="W9053" t="s">
        <v>42</v>
      </c>
      <c r="X9053" t="s">
        <v>55</v>
      </c>
      <c r="Y9053">
        <v>16</v>
      </c>
      <c r="Z9053">
        <v>21</v>
      </c>
      <c r="AA9053" t="s">
        <v>44</v>
      </c>
      <c r="AB9053" t="s">
        <v>96</v>
      </c>
      <c r="AC9053" t="s">
        <v>474</v>
      </c>
      <c r="AD9053" t="s">
        <v>31311</v>
      </c>
      <c r="AE9053" t="s">
        <v>31312</v>
      </c>
      <c r="AF9053">
        <v>66621</v>
      </c>
    </row>
    <row r="9054" spans="1:32" x14ac:dyDescent="0.35">
      <c r="A9054">
        <v>2020</v>
      </c>
      <c r="B9054" t="s">
        <v>108</v>
      </c>
      <c r="C9054" t="s">
        <v>1594</v>
      </c>
      <c r="D9054" t="s">
        <v>34</v>
      </c>
      <c r="E9054" t="s">
        <v>18704</v>
      </c>
      <c r="F9054">
        <v>4.3</v>
      </c>
      <c r="G9054">
        <v>75</v>
      </c>
      <c r="H9054" t="s">
        <v>36</v>
      </c>
      <c r="I9054" t="s">
        <v>15699</v>
      </c>
      <c r="J9054">
        <v>3.4</v>
      </c>
      <c r="K9054">
        <v>28</v>
      </c>
      <c r="L9054" t="s">
        <v>15700</v>
      </c>
      <c r="M9054" t="s">
        <v>427</v>
      </c>
      <c r="N9054">
        <v>30076</v>
      </c>
      <c r="O9054" t="s">
        <v>53</v>
      </c>
      <c r="P9054">
        <v>4.5999999999999996</v>
      </c>
      <c r="Q9054">
        <v>4.5999999999999996</v>
      </c>
      <c r="R9054">
        <v>4</v>
      </c>
      <c r="S9054">
        <v>3.9</v>
      </c>
      <c r="T9054">
        <v>4.5999999999999996</v>
      </c>
      <c r="U9054">
        <v>4.0999999999999996</v>
      </c>
      <c r="V9054" t="s">
        <v>721</v>
      </c>
      <c r="W9054" t="s">
        <v>262</v>
      </c>
      <c r="X9054" t="s">
        <v>124</v>
      </c>
      <c r="Y9054">
        <v>19</v>
      </c>
      <c r="Z9054">
        <v>26</v>
      </c>
      <c r="AA9054" t="s">
        <v>44</v>
      </c>
      <c r="AB9054" t="s">
        <v>125</v>
      </c>
      <c r="AC9054" t="s">
        <v>219</v>
      </c>
      <c r="AD9054" t="s">
        <v>31313</v>
      </c>
      <c r="AE9054" s="1" t="s">
        <v>31314</v>
      </c>
      <c r="AF9054">
        <v>43860</v>
      </c>
    </row>
    <row r="9055" spans="1:32" x14ac:dyDescent="0.35">
      <c r="A9055">
        <v>2015</v>
      </c>
      <c r="B9055" t="s">
        <v>946</v>
      </c>
      <c r="C9055" t="s">
        <v>31315</v>
      </c>
      <c r="D9055" t="s">
        <v>34</v>
      </c>
      <c r="E9055" t="s">
        <v>527</v>
      </c>
      <c r="F9055">
        <v>4.8</v>
      </c>
      <c r="G9055">
        <v>28</v>
      </c>
      <c r="H9055" t="s">
        <v>36</v>
      </c>
      <c r="I9055" t="s">
        <v>12460</v>
      </c>
      <c r="J9055">
        <v>4.8</v>
      </c>
      <c r="K9055">
        <v>1636</v>
      </c>
      <c r="L9055" t="s">
        <v>12461</v>
      </c>
      <c r="M9055" t="s">
        <v>972</v>
      </c>
      <c r="N9055">
        <v>48439</v>
      </c>
      <c r="O9055" t="s">
        <v>94</v>
      </c>
      <c r="P9055">
        <v>4.8</v>
      </c>
      <c r="Q9055">
        <v>4.7</v>
      </c>
      <c r="R9055">
        <v>4.7</v>
      </c>
      <c r="S9055">
        <v>4.8</v>
      </c>
      <c r="T9055">
        <v>4.8</v>
      </c>
      <c r="U9055">
        <v>4.8</v>
      </c>
      <c r="V9055" t="s">
        <v>31316</v>
      </c>
      <c r="W9055" t="s">
        <v>327</v>
      </c>
      <c r="X9055" t="s">
        <v>43</v>
      </c>
      <c r="Y9055">
        <v>21</v>
      </c>
      <c r="Z9055">
        <v>30</v>
      </c>
      <c r="AA9055" t="s">
        <v>44</v>
      </c>
      <c r="AB9055" t="s">
        <v>151</v>
      </c>
      <c r="AC9055" t="s">
        <v>219</v>
      </c>
      <c r="AD9055" t="s">
        <v>31317</v>
      </c>
      <c r="AE9055" t="s">
        <v>31318</v>
      </c>
      <c r="AF9055">
        <v>46317</v>
      </c>
    </row>
    <row r="9056" spans="1:32" x14ac:dyDescent="0.35">
      <c r="A9056">
        <v>2020</v>
      </c>
      <c r="B9056" t="s">
        <v>48</v>
      </c>
      <c r="C9056" t="s">
        <v>49</v>
      </c>
      <c r="D9056" t="s">
        <v>34</v>
      </c>
      <c r="E9056" t="s">
        <v>31319</v>
      </c>
      <c r="F9056">
        <v>4.8</v>
      </c>
      <c r="G9056">
        <v>219</v>
      </c>
      <c r="H9056" t="s">
        <v>36</v>
      </c>
      <c r="I9056" t="s">
        <v>31320</v>
      </c>
      <c r="J9056">
        <v>4.4000000000000004</v>
      </c>
      <c r="K9056">
        <v>2308</v>
      </c>
      <c r="L9056" t="s">
        <v>31321</v>
      </c>
      <c r="M9056" t="s">
        <v>427</v>
      </c>
      <c r="N9056">
        <v>30518</v>
      </c>
      <c r="O9056" t="s">
        <v>40</v>
      </c>
      <c r="P9056">
        <v>4.9000000000000004</v>
      </c>
      <c r="Q9056">
        <v>4.8</v>
      </c>
      <c r="R9056">
        <v>4.8</v>
      </c>
      <c r="S9056">
        <v>4.7</v>
      </c>
      <c r="T9056">
        <v>4.8</v>
      </c>
      <c r="U9056">
        <v>4.8</v>
      </c>
      <c r="V9056" t="s">
        <v>2043</v>
      </c>
      <c r="W9056" t="s">
        <v>42</v>
      </c>
      <c r="X9056" t="s">
        <v>95</v>
      </c>
      <c r="Y9056">
        <v>20</v>
      </c>
      <c r="Z9056">
        <v>26</v>
      </c>
      <c r="AA9056" t="s">
        <v>44</v>
      </c>
      <c r="AB9056" t="s">
        <v>56</v>
      </c>
      <c r="AC9056" t="s">
        <v>832</v>
      </c>
      <c r="AD9056" t="s">
        <v>31322</v>
      </c>
      <c r="AE9056" t="s">
        <v>31323</v>
      </c>
      <c r="AF9056">
        <v>68253</v>
      </c>
    </row>
    <row r="9057" spans="1:32" x14ac:dyDescent="0.35">
      <c r="A9057">
        <v>2019</v>
      </c>
      <c r="B9057" t="s">
        <v>616</v>
      </c>
      <c r="C9057" t="s">
        <v>6572</v>
      </c>
      <c r="D9057" t="s">
        <v>34</v>
      </c>
      <c r="E9057" t="s">
        <v>31324</v>
      </c>
      <c r="F9057">
        <v>4.8</v>
      </c>
      <c r="G9057">
        <v>204</v>
      </c>
      <c r="H9057" t="s">
        <v>36</v>
      </c>
      <c r="I9057" t="s">
        <v>31325</v>
      </c>
      <c r="J9057">
        <v>4.9000000000000004</v>
      </c>
      <c r="K9057">
        <v>187</v>
      </c>
      <c r="L9057" t="s">
        <v>31326</v>
      </c>
      <c r="M9057" t="s">
        <v>445</v>
      </c>
      <c r="N9057">
        <v>44857</v>
      </c>
      <c r="O9057" t="s">
        <v>53</v>
      </c>
      <c r="P9057">
        <v>4.9000000000000004</v>
      </c>
      <c r="Q9057">
        <v>4.9000000000000004</v>
      </c>
      <c r="R9057">
        <v>4.5999999999999996</v>
      </c>
      <c r="S9057">
        <v>4.8</v>
      </c>
      <c r="T9057">
        <v>4.9000000000000004</v>
      </c>
      <c r="U9057">
        <v>4.8</v>
      </c>
      <c r="V9057" t="s">
        <v>8604</v>
      </c>
      <c r="W9057" t="s">
        <v>76</v>
      </c>
      <c r="X9057" t="s">
        <v>124</v>
      </c>
      <c r="Y9057">
        <v>21</v>
      </c>
      <c r="Z9057">
        <v>27</v>
      </c>
      <c r="AA9057" t="s">
        <v>44</v>
      </c>
      <c r="AB9057" t="s">
        <v>45</v>
      </c>
      <c r="AC9057" t="s">
        <v>464</v>
      </c>
      <c r="AD9057" t="s">
        <v>31327</v>
      </c>
      <c r="AE9057" t="s">
        <v>31328</v>
      </c>
      <c r="AF9057">
        <v>46876</v>
      </c>
    </row>
    <row r="9058" spans="1:32" x14ac:dyDescent="0.35">
      <c r="A9058">
        <v>2021</v>
      </c>
      <c r="B9058" t="s">
        <v>32</v>
      </c>
      <c r="C9058" t="s">
        <v>31329</v>
      </c>
      <c r="D9058" t="s">
        <v>34</v>
      </c>
      <c r="E9058" t="s">
        <v>31330</v>
      </c>
      <c r="F9058">
        <v>4.9000000000000004</v>
      </c>
      <c r="G9058">
        <v>32</v>
      </c>
      <c r="H9058" t="s">
        <v>36</v>
      </c>
      <c r="I9058" t="s">
        <v>31331</v>
      </c>
      <c r="J9058">
        <v>4.5999999999999996</v>
      </c>
      <c r="K9058">
        <v>43</v>
      </c>
      <c r="L9058" t="s">
        <v>31332</v>
      </c>
      <c r="M9058" t="s">
        <v>445</v>
      </c>
      <c r="N9058">
        <v>43812</v>
      </c>
      <c r="O9058" t="s">
        <v>40</v>
      </c>
      <c r="P9058">
        <v>4.9000000000000004</v>
      </c>
      <c r="Q9058">
        <v>4.8</v>
      </c>
      <c r="R9058">
        <v>4.8</v>
      </c>
      <c r="S9058">
        <v>4.8</v>
      </c>
      <c r="T9058">
        <v>4.9000000000000004</v>
      </c>
      <c r="U9058">
        <v>4.9000000000000004</v>
      </c>
      <c r="V9058" t="s">
        <v>4033</v>
      </c>
      <c r="W9058" t="s">
        <v>77</v>
      </c>
      <c r="X9058" t="s">
        <v>95</v>
      </c>
      <c r="Y9058">
        <v>13</v>
      </c>
      <c r="Z9058">
        <v>17</v>
      </c>
      <c r="AA9058" t="s">
        <v>44</v>
      </c>
      <c r="AB9058" t="s">
        <v>151</v>
      </c>
      <c r="AC9058" t="s">
        <v>1043</v>
      </c>
      <c r="AD9058" t="s">
        <v>31333</v>
      </c>
      <c r="AE9058" t="s">
        <v>31334</v>
      </c>
      <c r="AF9058">
        <v>21893</v>
      </c>
    </row>
    <row r="9059" spans="1:32" x14ac:dyDescent="0.35">
      <c r="A9059">
        <v>2021</v>
      </c>
      <c r="B9059" t="s">
        <v>129</v>
      </c>
      <c r="C9059" t="s">
        <v>2896</v>
      </c>
      <c r="D9059" t="s">
        <v>34</v>
      </c>
      <c r="E9059" t="s">
        <v>5987</v>
      </c>
      <c r="F9059">
        <v>4.8</v>
      </c>
      <c r="G9059">
        <v>27</v>
      </c>
      <c r="H9059" t="s">
        <v>36</v>
      </c>
      <c r="I9059" t="s">
        <v>31335</v>
      </c>
      <c r="J9059">
        <v>4.7</v>
      </c>
      <c r="K9059">
        <v>2178</v>
      </c>
      <c r="L9059" t="s">
        <v>31336</v>
      </c>
      <c r="M9059" t="s">
        <v>445</v>
      </c>
      <c r="N9059">
        <v>44203</v>
      </c>
      <c r="O9059" t="s">
        <v>53</v>
      </c>
      <c r="P9059">
        <v>4.9000000000000004</v>
      </c>
      <c r="Q9059">
        <v>4.9000000000000004</v>
      </c>
      <c r="R9059">
        <v>4.7</v>
      </c>
      <c r="S9059">
        <v>4.4000000000000004</v>
      </c>
      <c r="T9059">
        <v>4.9000000000000004</v>
      </c>
      <c r="U9059">
        <v>4.8</v>
      </c>
      <c r="V9059" t="s">
        <v>16701</v>
      </c>
      <c r="W9059" t="s">
        <v>42</v>
      </c>
      <c r="X9059" t="s">
        <v>124</v>
      </c>
      <c r="Y9059">
        <v>18</v>
      </c>
      <c r="Z9059">
        <v>25</v>
      </c>
      <c r="AA9059" t="s">
        <v>44</v>
      </c>
      <c r="AB9059" t="s">
        <v>45</v>
      </c>
      <c r="AC9059" t="s">
        <v>474</v>
      </c>
      <c r="AD9059" t="s">
        <v>31337</v>
      </c>
      <c r="AE9059" t="s">
        <v>31338</v>
      </c>
      <c r="AF9059">
        <v>13365</v>
      </c>
    </row>
    <row r="9060" spans="1:32" x14ac:dyDescent="0.35">
      <c r="A9060">
        <v>2021</v>
      </c>
      <c r="B9060" t="s">
        <v>365</v>
      </c>
      <c r="C9060" t="s">
        <v>6812</v>
      </c>
      <c r="D9060" t="s">
        <v>34</v>
      </c>
      <c r="E9060" t="s">
        <v>31339</v>
      </c>
      <c r="F9060">
        <v>4.9000000000000004</v>
      </c>
      <c r="G9060">
        <v>13</v>
      </c>
      <c r="H9060" t="s">
        <v>36</v>
      </c>
      <c r="I9060" t="s">
        <v>6820</v>
      </c>
      <c r="J9060">
        <v>4.8</v>
      </c>
      <c r="K9060">
        <v>1113</v>
      </c>
      <c r="L9060" t="s">
        <v>6821</v>
      </c>
      <c r="M9060" t="s">
        <v>1036</v>
      </c>
      <c r="N9060">
        <v>28602</v>
      </c>
      <c r="O9060" t="s">
        <v>40</v>
      </c>
      <c r="P9060">
        <v>4.8</v>
      </c>
      <c r="Q9060">
        <v>4.9000000000000004</v>
      </c>
      <c r="R9060">
        <v>5</v>
      </c>
      <c r="S9060">
        <v>5</v>
      </c>
      <c r="T9060">
        <v>4.9000000000000004</v>
      </c>
      <c r="U9060">
        <v>4.8</v>
      </c>
      <c r="V9060" t="s">
        <v>42</v>
      </c>
      <c r="W9060" t="s">
        <v>853</v>
      </c>
      <c r="X9060" t="s">
        <v>95</v>
      </c>
      <c r="Y9060">
        <v>15</v>
      </c>
      <c r="Z9060">
        <v>27</v>
      </c>
      <c r="AA9060" t="s">
        <v>44</v>
      </c>
      <c r="AB9060" t="s">
        <v>463</v>
      </c>
      <c r="AC9060" t="s">
        <v>737</v>
      </c>
      <c r="AD9060" t="s">
        <v>31340</v>
      </c>
      <c r="AE9060">
        <v>15660</v>
      </c>
      <c r="AF9060">
        <v>2791</v>
      </c>
    </row>
    <row r="9061" spans="1:32" x14ac:dyDescent="0.35">
      <c r="A9061">
        <v>2015</v>
      </c>
      <c r="B9061" t="s">
        <v>81</v>
      </c>
      <c r="C9061" t="s">
        <v>1117</v>
      </c>
      <c r="D9061" t="s">
        <v>34</v>
      </c>
      <c r="E9061" t="s">
        <v>6790</v>
      </c>
      <c r="F9061">
        <v>4.7</v>
      </c>
      <c r="G9061">
        <v>182</v>
      </c>
      <c r="H9061" t="s">
        <v>36</v>
      </c>
      <c r="I9061" t="s">
        <v>31341</v>
      </c>
      <c r="J9061">
        <v>4.7</v>
      </c>
      <c r="K9061">
        <v>2082</v>
      </c>
      <c r="L9061" t="s">
        <v>31342</v>
      </c>
      <c r="M9061" t="s">
        <v>1036</v>
      </c>
      <c r="N9061">
        <v>27295</v>
      </c>
      <c r="O9061" t="s">
        <v>53</v>
      </c>
      <c r="P9061">
        <v>4.8</v>
      </c>
      <c r="Q9061">
        <v>4.7</v>
      </c>
      <c r="R9061">
        <v>4.7</v>
      </c>
      <c r="S9061">
        <v>4.5999999999999996</v>
      </c>
      <c r="T9061">
        <v>4.7</v>
      </c>
      <c r="U9061">
        <v>4.9000000000000004</v>
      </c>
      <c r="V9061" t="s">
        <v>42</v>
      </c>
      <c r="W9061" t="s">
        <v>12011</v>
      </c>
      <c r="X9061" t="s">
        <v>43</v>
      </c>
      <c r="Y9061">
        <v>18</v>
      </c>
      <c r="Z9061">
        <v>25</v>
      </c>
      <c r="AA9061" t="s">
        <v>44</v>
      </c>
      <c r="AB9061" t="s">
        <v>151</v>
      </c>
      <c r="AC9061" t="s">
        <v>184</v>
      </c>
      <c r="AD9061" t="s">
        <v>31343</v>
      </c>
      <c r="AE9061" t="s">
        <v>31344</v>
      </c>
      <c r="AF9061">
        <v>65427</v>
      </c>
    </row>
    <row r="9062" spans="1:32" x14ac:dyDescent="0.35">
      <c r="A9062">
        <v>2020</v>
      </c>
      <c r="B9062" t="s">
        <v>108</v>
      </c>
      <c r="C9062" t="s">
        <v>3995</v>
      </c>
      <c r="D9062" t="s">
        <v>34</v>
      </c>
      <c r="E9062" t="s">
        <v>1864</v>
      </c>
      <c r="F9062">
        <v>4.3</v>
      </c>
      <c r="G9062">
        <v>75</v>
      </c>
      <c r="H9062" t="s">
        <v>36</v>
      </c>
      <c r="I9062" t="s">
        <v>10105</v>
      </c>
      <c r="J9062">
        <v>3</v>
      </c>
      <c r="K9062">
        <v>13</v>
      </c>
      <c r="L9062" t="s">
        <v>10106</v>
      </c>
      <c r="M9062" t="s">
        <v>472</v>
      </c>
      <c r="N9062">
        <v>33613</v>
      </c>
      <c r="O9062" t="s">
        <v>94</v>
      </c>
      <c r="P9062">
        <v>4.5999999999999996</v>
      </c>
      <c r="Q9062">
        <v>4.5999999999999996</v>
      </c>
      <c r="R9062">
        <v>4</v>
      </c>
      <c r="S9062">
        <v>3.9</v>
      </c>
      <c r="T9062">
        <v>4.5999999999999996</v>
      </c>
      <c r="U9062">
        <v>4.0999999999999996</v>
      </c>
      <c r="V9062" t="s">
        <v>42</v>
      </c>
      <c r="W9062" t="s">
        <v>42</v>
      </c>
      <c r="X9062" t="s">
        <v>95</v>
      </c>
      <c r="Y9062">
        <v>19</v>
      </c>
      <c r="Z9062">
        <v>26</v>
      </c>
      <c r="AA9062" t="s">
        <v>44</v>
      </c>
      <c r="AB9062" t="s">
        <v>125</v>
      </c>
      <c r="AC9062" t="s">
        <v>219</v>
      </c>
      <c r="AD9062" t="s">
        <v>31345</v>
      </c>
      <c r="AE9062">
        <v>23071161</v>
      </c>
      <c r="AF9062">
        <v>17866</v>
      </c>
    </row>
    <row r="9063" spans="1:32" x14ac:dyDescent="0.35">
      <c r="A9063">
        <v>2020</v>
      </c>
      <c r="B9063" t="s">
        <v>60</v>
      </c>
      <c r="C9063" t="s">
        <v>6064</v>
      </c>
      <c r="D9063" t="s">
        <v>34</v>
      </c>
      <c r="E9063" t="s">
        <v>7253</v>
      </c>
      <c r="F9063">
        <v>4.8</v>
      </c>
      <c r="G9063">
        <v>201</v>
      </c>
      <c r="H9063" t="s">
        <v>36</v>
      </c>
      <c r="I9063" t="s">
        <v>4729</v>
      </c>
      <c r="J9063">
        <v>4.4000000000000004</v>
      </c>
      <c r="K9063">
        <v>24</v>
      </c>
      <c r="L9063" t="s">
        <v>4730</v>
      </c>
      <c r="M9063" t="s">
        <v>472</v>
      </c>
      <c r="N9063">
        <v>33584</v>
      </c>
      <c r="O9063" t="s">
        <v>53</v>
      </c>
      <c r="P9063">
        <v>4.9000000000000004</v>
      </c>
      <c r="Q9063">
        <v>4.9000000000000004</v>
      </c>
      <c r="R9063">
        <v>4.8</v>
      </c>
      <c r="S9063">
        <v>4.5999999999999996</v>
      </c>
      <c r="T9063">
        <v>4.8</v>
      </c>
      <c r="U9063">
        <v>4.7</v>
      </c>
      <c r="V9063" t="s">
        <v>721</v>
      </c>
      <c r="W9063" t="s">
        <v>6206</v>
      </c>
      <c r="X9063" t="s">
        <v>55</v>
      </c>
      <c r="Y9063">
        <v>19</v>
      </c>
      <c r="Z9063">
        <v>24</v>
      </c>
      <c r="AA9063" t="s">
        <v>44</v>
      </c>
      <c r="AB9063" t="s">
        <v>45</v>
      </c>
      <c r="AC9063" t="s">
        <v>66</v>
      </c>
      <c r="AD9063" t="s">
        <v>31346</v>
      </c>
      <c r="AE9063" t="s">
        <v>31347</v>
      </c>
      <c r="AF9063">
        <v>41580</v>
      </c>
    </row>
    <row r="9064" spans="1:32" x14ac:dyDescent="0.35">
      <c r="A9064">
        <v>2020</v>
      </c>
      <c r="B9064" t="s">
        <v>321</v>
      </c>
      <c r="C9064" t="s">
        <v>13561</v>
      </c>
      <c r="D9064" t="s">
        <v>34</v>
      </c>
      <c r="E9064" t="s">
        <v>31348</v>
      </c>
      <c r="F9064">
        <v>4.5999999999999996</v>
      </c>
      <c r="G9064">
        <v>51</v>
      </c>
      <c r="H9064" t="s">
        <v>36</v>
      </c>
      <c r="I9064" t="s">
        <v>13147</v>
      </c>
      <c r="J9064">
        <v>4.8</v>
      </c>
      <c r="K9064">
        <v>600</v>
      </c>
      <c r="L9064" t="s">
        <v>13148</v>
      </c>
      <c r="M9064" t="s">
        <v>679</v>
      </c>
      <c r="N9064">
        <v>14068</v>
      </c>
      <c r="O9064" t="s">
        <v>53</v>
      </c>
      <c r="P9064">
        <v>4.7</v>
      </c>
      <c r="Q9064">
        <v>4.7</v>
      </c>
      <c r="R9064">
        <v>4.4000000000000004</v>
      </c>
      <c r="S9064">
        <v>4.4000000000000004</v>
      </c>
      <c r="T9064">
        <v>4.7</v>
      </c>
      <c r="U9064">
        <v>4.4000000000000004</v>
      </c>
      <c r="V9064" t="s">
        <v>2440</v>
      </c>
      <c r="W9064" t="s">
        <v>5899</v>
      </c>
      <c r="X9064" t="s">
        <v>124</v>
      </c>
      <c r="Y9064">
        <v>21</v>
      </c>
      <c r="Z9064">
        <v>29</v>
      </c>
      <c r="AA9064" t="s">
        <v>44</v>
      </c>
      <c r="AB9064" t="s">
        <v>45</v>
      </c>
      <c r="AC9064" t="s">
        <v>219</v>
      </c>
      <c r="AD9064" t="s">
        <v>31349</v>
      </c>
      <c r="AE9064" t="s">
        <v>31350</v>
      </c>
      <c r="AF9064">
        <v>15682</v>
      </c>
    </row>
    <row r="9065" spans="1:32" x14ac:dyDescent="0.35">
      <c r="A9065">
        <v>2015</v>
      </c>
      <c r="B9065" t="s">
        <v>187</v>
      </c>
      <c r="C9065" t="s">
        <v>3551</v>
      </c>
      <c r="D9065" t="s">
        <v>34</v>
      </c>
      <c r="E9065" t="s">
        <v>9156</v>
      </c>
      <c r="F9065">
        <v>4.5</v>
      </c>
      <c r="G9065">
        <v>252</v>
      </c>
      <c r="H9065" t="s">
        <v>36</v>
      </c>
      <c r="I9065" t="s">
        <v>6043</v>
      </c>
      <c r="J9065">
        <v>2.2000000000000002</v>
      </c>
      <c r="K9065">
        <v>25</v>
      </c>
      <c r="L9065" t="s">
        <v>6044</v>
      </c>
      <c r="M9065" t="s">
        <v>472</v>
      </c>
      <c r="N9065">
        <v>32822</v>
      </c>
      <c r="O9065" t="s">
        <v>53</v>
      </c>
      <c r="P9065">
        <v>4.5</v>
      </c>
      <c r="Q9065">
        <v>4.4000000000000004</v>
      </c>
      <c r="R9065">
        <v>4.5999999999999996</v>
      </c>
      <c r="S9065">
        <v>4.5999999999999996</v>
      </c>
      <c r="T9065">
        <v>4.5</v>
      </c>
      <c r="U9065">
        <v>4.7</v>
      </c>
      <c r="V9065" t="s">
        <v>236</v>
      </c>
      <c r="W9065" t="s">
        <v>76</v>
      </c>
      <c r="X9065" t="s">
        <v>124</v>
      </c>
      <c r="Y9065">
        <v>24</v>
      </c>
      <c r="Z9065">
        <v>32</v>
      </c>
      <c r="AA9065" t="s">
        <v>44</v>
      </c>
      <c r="AB9065" t="s">
        <v>78</v>
      </c>
      <c r="AC9065" t="s">
        <v>1381</v>
      </c>
      <c r="AD9065" t="s">
        <v>31351</v>
      </c>
      <c r="AE9065">
        <v>22724965</v>
      </c>
      <c r="AF9065">
        <v>77722</v>
      </c>
    </row>
    <row r="9066" spans="1:32" x14ac:dyDescent="0.35">
      <c r="A9066">
        <v>2017</v>
      </c>
      <c r="B9066" t="s">
        <v>585</v>
      </c>
      <c r="C9066" t="s">
        <v>2242</v>
      </c>
      <c r="D9066" t="s">
        <v>34</v>
      </c>
      <c r="E9066" t="s">
        <v>17667</v>
      </c>
      <c r="F9066">
        <v>4.8</v>
      </c>
      <c r="G9066">
        <v>78</v>
      </c>
      <c r="H9066" t="s">
        <v>36</v>
      </c>
      <c r="I9066" t="s">
        <v>31352</v>
      </c>
      <c r="J9066">
        <v>4.5999999999999996</v>
      </c>
      <c r="K9066">
        <v>3722</v>
      </c>
      <c r="L9066" t="s">
        <v>31353</v>
      </c>
      <c r="M9066" t="s">
        <v>472</v>
      </c>
      <c r="N9066">
        <v>32817</v>
      </c>
      <c r="O9066" t="s">
        <v>53</v>
      </c>
      <c r="P9066">
        <v>4.9000000000000004</v>
      </c>
      <c r="Q9066">
        <v>4.8</v>
      </c>
      <c r="R9066">
        <v>5</v>
      </c>
      <c r="S9066">
        <v>4.5</v>
      </c>
      <c r="T9066">
        <v>4.9000000000000004</v>
      </c>
      <c r="U9066">
        <v>4.9000000000000004</v>
      </c>
      <c r="V9066" t="s">
        <v>31354</v>
      </c>
      <c r="W9066" t="s">
        <v>2124</v>
      </c>
      <c r="X9066" t="s">
        <v>124</v>
      </c>
      <c r="Y9066">
        <v>17</v>
      </c>
      <c r="Z9066">
        <v>23</v>
      </c>
      <c r="AA9066" t="s">
        <v>44</v>
      </c>
      <c r="AB9066" t="s">
        <v>294</v>
      </c>
      <c r="AC9066" t="s">
        <v>714</v>
      </c>
      <c r="AD9066" t="s">
        <v>31355</v>
      </c>
      <c r="AE9066" t="s">
        <v>31356</v>
      </c>
      <c r="AF9066">
        <v>86467</v>
      </c>
    </row>
    <row r="9067" spans="1:32" x14ac:dyDescent="0.35">
      <c r="A9067">
        <v>2021</v>
      </c>
      <c r="B9067" t="s">
        <v>32</v>
      </c>
      <c r="C9067" t="s">
        <v>2802</v>
      </c>
      <c r="D9067" t="s">
        <v>793</v>
      </c>
      <c r="E9067" t="s">
        <v>9049</v>
      </c>
      <c r="F9067">
        <v>4.8</v>
      </c>
      <c r="G9067">
        <v>85</v>
      </c>
      <c r="H9067" t="s">
        <v>36</v>
      </c>
      <c r="I9067" t="s">
        <v>17247</v>
      </c>
      <c r="J9067">
        <v>4.4000000000000004</v>
      </c>
      <c r="K9067">
        <v>3132</v>
      </c>
      <c r="L9067" t="s">
        <v>17248</v>
      </c>
      <c r="M9067" t="s">
        <v>472</v>
      </c>
      <c r="N9067">
        <v>33907</v>
      </c>
      <c r="O9067" t="s">
        <v>53</v>
      </c>
      <c r="P9067">
        <v>4.8</v>
      </c>
      <c r="Q9067">
        <v>4.8</v>
      </c>
      <c r="R9067">
        <v>4.5999999999999996</v>
      </c>
      <c r="S9067">
        <v>4.7</v>
      </c>
      <c r="T9067">
        <v>4.9000000000000004</v>
      </c>
      <c r="U9067">
        <v>4.9000000000000004</v>
      </c>
      <c r="V9067" t="s">
        <v>326</v>
      </c>
      <c r="W9067" t="s">
        <v>77</v>
      </c>
      <c r="X9067" t="s">
        <v>95</v>
      </c>
      <c r="Y9067">
        <v>19</v>
      </c>
      <c r="Z9067">
        <v>24</v>
      </c>
      <c r="AA9067" t="s">
        <v>44</v>
      </c>
      <c r="AB9067" t="s">
        <v>151</v>
      </c>
      <c r="AC9067" t="s">
        <v>46</v>
      </c>
      <c r="AD9067" t="s">
        <v>31357</v>
      </c>
      <c r="AE9067" t="s">
        <v>31358</v>
      </c>
      <c r="AF9067">
        <v>20330</v>
      </c>
    </row>
    <row r="9068" spans="1:32" x14ac:dyDescent="0.35">
      <c r="A9068">
        <v>2019</v>
      </c>
      <c r="B9068" t="s">
        <v>591</v>
      </c>
      <c r="C9068" t="s">
        <v>921</v>
      </c>
      <c r="D9068" t="s">
        <v>34</v>
      </c>
      <c r="E9068" t="s">
        <v>31359</v>
      </c>
      <c r="F9068">
        <v>4.7</v>
      </c>
      <c r="G9068">
        <v>255</v>
      </c>
      <c r="H9068" t="s">
        <v>36</v>
      </c>
      <c r="I9068" t="s">
        <v>31360</v>
      </c>
      <c r="J9068">
        <v>4.7</v>
      </c>
      <c r="K9068">
        <v>30</v>
      </c>
      <c r="L9068" t="s">
        <v>31361</v>
      </c>
      <c r="M9068" t="s">
        <v>538</v>
      </c>
      <c r="N9068">
        <v>17225</v>
      </c>
      <c r="O9068" t="s">
        <v>53</v>
      </c>
      <c r="P9068">
        <v>4.8</v>
      </c>
      <c r="Q9068">
        <v>4.8</v>
      </c>
      <c r="R9068">
        <v>4.5999999999999996</v>
      </c>
      <c r="S9068">
        <v>4.5999999999999996</v>
      </c>
      <c r="T9068">
        <v>4.8</v>
      </c>
      <c r="U9068">
        <v>4.7</v>
      </c>
      <c r="V9068" t="s">
        <v>1565</v>
      </c>
      <c r="W9068" t="s">
        <v>439</v>
      </c>
      <c r="X9068" t="s">
        <v>124</v>
      </c>
      <c r="Y9068">
        <v>25</v>
      </c>
      <c r="Z9068">
        <v>32</v>
      </c>
      <c r="AA9068" t="s">
        <v>44</v>
      </c>
      <c r="AB9068" t="s">
        <v>78</v>
      </c>
      <c r="AC9068" t="s">
        <v>597</v>
      </c>
      <c r="AD9068" t="s">
        <v>31362</v>
      </c>
      <c r="AE9068" t="s">
        <v>31363</v>
      </c>
      <c r="AF9068">
        <v>16381</v>
      </c>
    </row>
    <row r="9069" spans="1:32" x14ac:dyDescent="0.35">
      <c r="A9069">
        <v>2019</v>
      </c>
      <c r="B9069" t="s">
        <v>304</v>
      </c>
      <c r="C9069" t="s">
        <v>2109</v>
      </c>
      <c r="D9069" t="s">
        <v>1426</v>
      </c>
      <c r="E9069" t="s">
        <v>7896</v>
      </c>
      <c r="F9069">
        <v>4.7</v>
      </c>
      <c r="G9069">
        <v>69</v>
      </c>
      <c r="H9069" t="s">
        <v>36</v>
      </c>
      <c r="I9069" t="s">
        <v>5144</v>
      </c>
      <c r="J9069">
        <v>4.8</v>
      </c>
      <c r="K9069">
        <v>298</v>
      </c>
      <c r="L9069" t="s">
        <v>5145</v>
      </c>
      <c r="M9069" t="s">
        <v>481</v>
      </c>
      <c r="N9069">
        <v>20166</v>
      </c>
      <c r="O9069" t="s">
        <v>53</v>
      </c>
      <c r="P9069">
        <v>4.9000000000000004</v>
      </c>
      <c r="Q9069">
        <v>4.7</v>
      </c>
      <c r="R9069">
        <v>4.8</v>
      </c>
      <c r="S9069">
        <v>4.5999999999999996</v>
      </c>
      <c r="T9069">
        <v>4.8</v>
      </c>
      <c r="U9069">
        <v>4.5999999999999996</v>
      </c>
      <c r="V9069" t="s">
        <v>76</v>
      </c>
      <c r="W9069" t="s">
        <v>439</v>
      </c>
      <c r="X9069" t="s">
        <v>124</v>
      </c>
      <c r="Y9069">
        <v>19</v>
      </c>
      <c r="Z9069">
        <v>26</v>
      </c>
      <c r="AA9069" t="s">
        <v>44</v>
      </c>
      <c r="AB9069" t="s">
        <v>45</v>
      </c>
      <c r="AC9069" t="s">
        <v>938</v>
      </c>
      <c r="AD9069" t="s">
        <v>31364</v>
      </c>
      <c r="AE9069" t="s">
        <v>31365</v>
      </c>
      <c r="AF9069">
        <v>15935</v>
      </c>
    </row>
    <row r="9070" spans="1:32" x14ac:dyDescent="0.35">
      <c r="A9070">
        <v>2014</v>
      </c>
      <c r="B9070" t="s">
        <v>516</v>
      </c>
      <c r="C9070" t="s">
        <v>7332</v>
      </c>
      <c r="D9070" t="s">
        <v>34</v>
      </c>
      <c r="E9070" t="s">
        <v>7827</v>
      </c>
      <c r="F9070">
        <v>4.7</v>
      </c>
      <c r="G9070">
        <v>35</v>
      </c>
      <c r="H9070" t="s">
        <v>36</v>
      </c>
      <c r="I9070" t="s">
        <v>9395</v>
      </c>
      <c r="J9070">
        <v>4.3</v>
      </c>
      <c r="K9070">
        <v>472</v>
      </c>
      <c r="L9070" t="s">
        <v>9396</v>
      </c>
      <c r="M9070" t="s">
        <v>481</v>
      </c>
      <c r="N9070">
        <v>22030</v>
      </c>
      <c r="O9070" t="s">
        <v>53</v>
      </c>
      <c r="P9070">
        <v>4.7</v>
      </c>
      <c r="Q9070">
        <v>4.5999999999999996</v>
      </c>
      <c r="R9070">
        <v>4.7</v>
      </c>
      <c r="S9070">
        <v>4.8</v>
      </c>
      <c r="T9070">
        <v>4.8</v>
      </c>
      <c r="U9070">
        <v>4.7</v>
      </c>
      <c r="V9070" t="s">
        <v>31366</v>
      </c>
      <c r="W9070" t="s">
        <v>42</v>
      </c>
      <c r="X9070" t="s">
        <v>124</v>
      </c>
      <c r="Y9070">
        <v>16</v>
      </c>
      <c r="Z9070">
        <v>22</v>
      </c>
      <c r="AA9070" t="s">
        <v>44</v>
      </c>
      <c r="AB9070" t="s">
        <v>198</v>
      </c>
      <c r="AC9070" t="s">
        <v>31367</v>
      </c>
      <c r="AD9070" t="s">
        <v>31368</v>
      </c>
      <c r="AE9070" t="s">
        <v>31369</v>
      </c>
      <c r="AF9070">
        <v>87586</v>
      </c>
    </row>
    <row r="9071" spans="1:32" x14ac:dyDescent="0.35">
      <c r="A9071">
        <v>2014</v>
      </c>
      <c r="B9071" t="s">
        <v>257</v>
      </c>
      <c r="C9071" t="s">
        <v>2959</v>
      </c>
      <c r="D9071" t="s">
        <v>34</v>
      </c>
      <c r="E9071" t="s">
        <v>31370</v>
      </c>
      <c r="F9071">
        <v>4.7</v>
      </c>
      <c r="G9071">
        <v>69</v>
      </c>
      <c r="H9071" t="s">
        <v>36</v>
      </c>
      <c r="I9071" t="s">
        <v>9395</v>
      </c>
      <c r="J9071">
        <v>4.3</v>
      </c>
      <c r="K9071">
        <v>472</v>
      </c>
      <c r="L9071" t="s">
        <v>9396</v>
      </c>
      <c r="M9071" t="s">
        <v>481</v>
      </c>
      <c r="N9071">
        <v>22030</v>
      </c>
      <c r="O9071" t="s">
        <v>94</v>
      </c>
      <c r="P9071">
        <v>4.7</v>
      </c>
      <c r="Q9071">
        <v>4.5999999999999996</v>
      </c>
      <c r="R9071">
        <v>4.8</v>
      </c>
      <c r="S9071">
        <v>4.4000000000000004</v>
      </c>
      <c r="T9071">
        <v>4.7</v>
      </c>
      <c r="U9071">
        <v>4.7</v>
      </c>
      <c r="V9071" t="s">
        <v>144</v>
      </c>
      <c r="W9071" t="s">
        <v>42</v>
      </c>
      <c r="X9071" t="s">
        <v>124</v>
      </c>
      <c r="Y9071">
        <v>21</v>
      </c>
      <c r="Z9071">
        <v>28</v>
      </c>
      <c r="AA9071" t="s">
        <v>44</v>
      </c>
      <c r="AB9071" t="s">
        <v>198</v>
      </c>
      <c r="AC9071" t="s">
        <v>2619</v>
      </c>
      <c r="AD9071" t="s">
        <v>31371</v>
      </c>
      <c r="AE9071" t="s">
        <v>31372</v>
      </c>
      <c r="AF9071">
        <v>85383</v>
      </c>
    </row>
    <row r="9072" spans="1:32" x14ac:dyDescent="0.35">
      <c r="A9072">
        <v>2020</v>
      </c>
      <c r="B9072" t="s">
        <v>732</v>
      </c>
      <c r="C9072" t="s">
        <v>17510</v>
      </c>
      <c r="D9072" t="s">
        <v>4346</v>
      </c>
      <c r="E9072" t="s">
        <v>8597</v>
      </c>
      <c r="F9072">
        <v>4.7</v>
      </c>
      <c r="G9072">
        <v>79</v>
      </c>
      <c r="H9072" t="s">
        <v>36</v>
      </c>
      <c r="I9072" t="s">
        <v>31373</v>
      </c>
      <c r="J9072">
        <v>3.9</v>
      </c>
      <c r="K9072">
        <v>21</v>
      </c>
      <c r="L9072" t="s">
        <v>31374</v>
      </c>
      <c r="M9072" t="s">
        <v>679</v>
      </c>
      <c r="N9072">
        <v>14870</v>
      </c>
      <c r="O9072" t="s">
        <v>53</v>
      </c>
      <c r="P9072">
        <v>4.8</v>
      </c>
      <c r="Q9072">
        <v>4.7</v>
      </c>
      <c r="R9072">
        <v>4.5999999999999996</v>
      </c>
      <c r="S9072">
        <v>4.5</v>
      </c>
      <c r="T9072">
        <v>4.8</v>
      </c>
      <c r="U9072">
        <v>4.5999999999999996</v>
      </c>
      <c r="V9072" t="s">
        <v>951</v>
      </c>
      <c r="W9072" t="s">
        <v>455</v>
      </c>
      <c r="X9072" t="s">
        <v>124</v>
      </c>
      <c r="Y9072">
        <v>25</v>
      </c>
      <c r="Z9072">
        <v>28</v>
      </c>
      <c r="AA9072" t="s">
        <v>44</v>
      </c>
      <c r="AB9072" t="s">
        <v>125</v>
      </c>
      <c r="AC9072" t="s">
        <v>79</v>
      </c>
      <c r="AD9072" t="s">
        <v>31375</v>
      </c>
      <c r="AE9072">
        <v>18718</v>
      </c>
      <c r="AF9072">
        <v>14345</v>
      </c>
    </row>
    <row r="9073" spans="1:32" x14ac:dyDescent="0.35">
      <c r="A9073">
        <v>2013</v>
      </c>
      <c r="B9073" t="s">
        <v>81</v>
      </c>
      <c r="C9073" t="s">
        <v>18228</v>
      </c>
      <c r="D9073" t="s">
        <v>34</v>
      </c>
      <c r="E9073" t="s">
        <v>4938</v>
      </c>
      <c r="F9073">
        <v>4.7</v>
      </c>
      <c r="G9073">
        <v>70</v>
      </c>
      <c r="H9073" t="s">
        <v>36</v>
      </c>
      <c r="I9073" t="s">
        <v>3294</v>
      </c>
      <c r="J9073">
        <v>3.4</v>
      </c>
      <c r="K9073">
        <v>159</v>
      </c>
      <c r="L9073" t="s">
        <v>3295</v>
      </c>
      <c r="M9073" t="s">
        <v>481</v>
      </c>
      <c r="N9073">
        <v>22026</v>
      </c>
      <c r="O9073" t="s">
        <v>40</v>
      </c>
      <c r="P9073">
        <v>4.8</v>
      </c>
      <c r="Q9073">
        <v>4.7</v>
      </c>
      <c r="R9073">
        <v>4.5</v>
      </c>
      <c r="S9073">
        <v>4.5</v>
      </c>
      <c r="T9073">
        <v>4.7</v>
      </c>
      <c r="U9073">
        <v>4.8</v>
      </c>
      <c r="V9073" t="s">
        <v>1925</v>
      </c>
      <c r="W9073" t="s">
        <v>6390</v>
      </c>
      <c r="X9073" t="s">
        <v>43</v>
      </c>
      <c r="Y9073">
        <v>40</v>
      </c>
      <c r="Z9073">
        <v>39</v>
      </c>
      <c r="AA9073" t="s">
        <v>1410</v>
      </c>
      <c r="AB9073" t="s">
        <v>78</v>
      </c>
      <c r="AC9073" t="s">
        <v>2582</v>
      </c>
      <c r="AD9073" t="s">
        <v>31376</v>
      </c>
      <c r="AE9073" t="s">
        <v>31377</v>
      </c>
      <c r="AF9073">
        <v>89959</v>
      </c>
    </row>
    <row r="9074" spans="1:32" x14ac:dyDescent="0.35">
      <c r="A9074">
        <v>2021</v>
      </c>
      <c r="B9074" t="s">
        <v>187</v>
      </c>
      <c r="C9074" t="s">
        <v>31378</v>
      </c>
      <c r="D9074" t="s">
        <v>34</v>
      </c>
      <c r="E9074" t="s">
        <v>35</v>
      </c>
      <c r="F9074">
        <v>4.8</v>
      </c>
      <c r="G9074">
        <v>81</v>
      </c>
      <c r="H9074" t="s">
        <v>36</v>
      </c>
      <c r="I9074" t="s">
        <v>6047</v>
      </c>
      <c r="J9074">
        <v>2.2000000000000002</v>
      </c>
      <c r="K9074">
        <v>12</v>
      </c>
      <c r="L9074" t="s">
        <v>6048</v>
      </c>
      <c r="M9074" t="s">
        <v>481</v>
      </c>
      <c r="N9074">
        <v>22192</v>
      </c>
      <c r="O9074" t="s">
        <v>53</v>
      </c>
      <c r="P9074">
        <v>4.9000000000000004</v>
      </c>
      <c r="Q9074">
        <v>4.8</v>
      </c>
      <c r="R9074">
        <v>4.7</v>
      </c>
      <c r="S9074">
        <v>4.7</v>
      </c>
      <c r="T9074">
        <v>4.8</v>
      </c>
      <c r="U9074">
        <v>4.8</v>
      </c>
      <c r="V9074" t="s">
        <v>7477</v>
      </c>
      <c r="W9074" t="s">
        <v>335</v>
      </c>
      <c r="X9074" t="s">
        <v>124</v>
      </c>
      <c r="Y9074">
        <v>23</v>
      </c>
      <c r="Z9074">
        <v>30</v>
      </c>
      <c r="AA9074" t="s">
        <v>44</v>
      </c>
      <c r="AB9074" t="s">
        <v>78</v>
      </c>
      <c r="AC9074" t="s">
        <v>336</v>
      </c>
      <c r="AD9074" t="s">
        <v>31379</v>
      </c>
      <c r="AE9074">
        <v>23010041</v>
      </c>
      <c r="AF9074">
        <v>30025</v>
      </c>
    </row>
    <row r="9075" spans="1:32" x14ac:dyDescent="0.35">
      <c r="A9075">
        <v>2020</v>
      </c>
      <c r="B9075" t="s">
        <v>591</v>
      </c>
      <c r="C9075" t="s">
        <v>592</v>
      </c>
      <c r="D9075" t="s">
        <v>1783</v>
      </c>
      <c r="E9075" t="s">
        <v>31380</v>
      </c>
      <c r="F9075">
        <v>4.8</v>
      </c>
      <c r="G9075">
        <v>133</v>
      </c>
      <c r="H9075" t="s">
        <v>36</v>
      </c>
      <c r="I9075" t="s">
        <v>31381</v>
      </c>
      <c r="J9075">
        <v>4.4000000000000004</v>
      </c>
      <c r="K9075">
        <v>1223</v>
      </c>
      <c r="L9075" t="s">
        <v>31382</v>
      </c>
      <c r="M9075" t="s">
        <v>472</v>
      </c>
      <c r="N9075">
        <v>34982</v>
      </c>
      <c r="O9075" t="s">
        <v>53</v>
      </c>
      <c r="P9075">
        <v>4.9000000000000004</v>
      </c>
      <c r="Q9075">
        <v>4.7</v>
      </c>
      <c r="R9075">
        <v>4.7</v>
      </c>
      <c r="S9075">
        <v>4.5999999999999996</v>
      </c>
      <c r="T9075">
        <v>4.8</v>
      </c>
      <c r="U9075">
        <v>4.8</v>
      </c>
      <c r="V9075" t="s">
        <v>1565</v>
      </c>
      <c r="W9075" t="s">
        <v>439</v>
      </c>
      <c r="X9075" t="s">
        <v>43</v>
      </c>
      <c r="Y9075">
        <v>26</v>
      </c>
      <c r="Z9075">
        <v>33</v>
      </c>
      <c r="AA9075" t="s">
        <v>44</v>
      </c>
      <c r="AB9075" t="s">
        <v>78</v>
      </c>
      <c r="AC9075" t="s">
        <v>597</v>
      </c>
      <c r="AD9075" t="s">
        <v>31383</v>
      </c>
      <c r="AE9075" t="s">
        <v>31384</v>
      </c>
      <c r="AF9075">
        <v>19308</v>
      </c>
    </row>
    <row r="9076" spans="1:32" x14ac:dyDescent="0.35">
      <c r="A9076">
        <v>2019</v>
      </c>
      <c r="B9076" t="s">
        <v>409</v>
      </c>
      <c r="C9076" t="s">
        <v>1691</v>
      </c>
      <c r="D9076" t="s">
        <v>34</v>
      </c>
      <c r="E9076" t="s">
        <v>8696</v>
      </c>
      <c r="F9076">
        <v>4.8</v>
      </c>
      <c r="G9076">
        <v>224</v>
      </c>
      <c r="H9076" t="s">
        <v>36</v>
      </c>
      <c r="I9076" t="s">
        <v>18959</v>
      </c>
      <c r="J9076">
        <v>4.5</v>
      </c>
      <c r="K9076">
        <v>387</v>
      </c>
      <c r="L9076" t="s">
        <v>18960</v>
      </c>
      <c r="M9076" t="s">
        <v>1103</v>
      </c>
      <c r="N9076">
        <v>21061</v>
      </c>
      <c r="O9076" t="s">
        <v>53</v>
      </c>
      <c r="P9076">
        <v>4.9000000000000004</v>
      </c>
      <c r="Q9076">
        <v>4.9000000000000004</v>
      </c>
      <c r="R9076">
        <v>4.8</v>
      </c>
      <c r="S9076">
        <v>4.5999999999999996</v>
      </c>
      <c r="T9076">
        <v>4.9000000000000004</v>
      </c>
      <c r="U9076">
        <v>4.8</v>
      </c>
      <c r="V9076" t="s">
        <v>10772</v>
      </c>
      <c r="W9076" t="s">
        <v>42</v>
      </c>
      <c r="X9076" t="s">
        <v>55</v>
      </c>
      <c r="Y9076">
        <v>18</v>
      </c>
      <c r="Z9076">
        <v>25</v>
      </c>
      <c r="AA9076" t="s">
        <v>44</v>
      </c>
      <c r="AB9076" t="s">
        <v>45</v>
      </c>
      <c r="AC9076" t="s">
        <v>474</v>
      </c>
      <c r="AD9076" t="s">
        <v>18961</v>
      </c>
      <c r="AE9076" t="s">
        <v>18962</v>
      </c>
      <c r="AF9076">
        <v>35982</v>
      </c>
    </row>
    <row r="9077" spans="1:32" x14ac:dyDescent="0.35">
      <c r="A9077">
        <v>2021</v>
      </c>
      <c r="B9077" t="s">
        <v>81</v>
      </c>
      <c r="C9077" t="s">
        <v>2234</v>
      </c>
      <c r="D9077" t="s">
        <v>34</v>
      </c>
      <c r="E9077" t="s">
        <v>1810</v>
      </c>
      <c r="F9077">
        <v>4.5999999999999996</v>
      </c>
      <c r="G9077">
        <v>8</v>
      </c>
      <c r="H9077" t="s">
        <v>36</v>
      </c>
      <c r="I9077" t="s">
        <v>8181</v>
      </c>
      <c r="J9077">
        <v>4.7</v>
      </c>
      <c r="K9077">
        <v>899</v>
      </c>
      <c r="L9077" t="s">
        <v>8182</v>
      </c>
      <c r="M9077" t="s">
        <v>472</v>
      </c>
      <c r="N9077">
        <v>33015</v>
      </c>
      <c r="O9077" t="s">
        <v>53</v>
      </c>
      <c r="P9077">
        <v>4.9000000000000004</v>
      </c>
      <c r="Q9077">
        <v>4.2</v>
      </c>
      <c r="R9077">
        <v>4.8</v>
      </c>
      <c r="S9077">
        <v>4.0999999999999996</v>
      </c>
      <c r="T9077">
        <v>4.5999999999999996</v>
      </c>
      <c r="U9077">
        <v>4.9000000000000004</v>
      </c>
      <c r="V9077" t="s">
        <v>5639</v>
      </c>
      <c r="W9077" t="s">
        <v>77</v>
      </c>
      <c r="X9077" t="s">
        <v>55</v>
      </c>
      <c r="Y9077">
        <v>15</v>
      </c>
      <c r="Z9077">
        <v>19</v>
      </c>
      <c r="AA9077" t="s">
        <v>44</v>
      </c>
      <c r="AB9077" t="s">
        <v>151</v>
      </c>
      <c r="AC9077" t="s">
        <v>1134</v>
      </c>
      <c r="AD9077" t="s">
        <v>31385</v>
      </c>
      <c r="AE9077" t="s">
        <v>31386</v>
      </c>
      <c r="AF9077">
        <v>15064</v>
      </c>
    </row>
    <row r="9078" spans="1:32" x14ac:dyDescent="0.35">
      <c r="A9078">
        <v>2015</v>
      </c>
      <c r="B9078" t="s">
        <v>257</v>
      </c>
      <c r="C9078" t="s">
        <v>1152</v>
      </c>
      <c r="D9078" t="s">
        <v>34</v>
      </c>
      <c r="E9078" t="s">
        <v>2610</v>
      </c>
      <c r="F9078">
        <v>4.7</v>
      </c>
      <c r="G9078">
        <v>107</v>
      </c>
      <c r="H9078" t="s">
        <v>36</v>
      </c>
      <c r="I9078" t="s">
        <v>31387</v>
      </c>
      <c r="J9078">
        <v>1</v>
      </c>
      <c r="K9078">
        <v>1</v>
      </c>
      <c r="L9078" t="s">
        <v>31388</v>
      </c>
      <c r="M9078" t="s">
        <v>472</v>
      </c>
      <c r="N9078">
        <v>33054</v>
      </c>
      <c r="O9078" t="s">
        <v>53</v>
      </c>
      <c r="P9078">
        <v>4.7</v>
      </c>
      <c r="Q9078">
        <v>4.7</v>
      </c>
      <c r="R9078">
        <v>4.8</v>
      </c>
      <c r="S9078">
        <v>4.5</v>
      </c>
      <c r="T9078">
        <v>4.8</v>
      </c>
      <c r="U9078">
        <v>4.5999999999999996</v>
      </c>
      <c r="V9078" t="s">
        <v>41</v>
      </c>
      <c r="W9078" t="s">
        <v>42</v>
      </c>
      <c r="X9078" t="s">
        <v>95</v>
      </c>
      <c r="Y9078">
        <v>23</v>
      </c>
      <c r="Z9078">
        <v>35</v>
      </c>
      <c r="AA9078" t="s">
        <v>44</v>
      </c>
      <c r="AB9078" t="s">
        <v>45</v>
      </c>
      <c r="AC9078" t="s">
        <v>219</v>
      </c>
      <c r="AD9078" t="s">
        <v>31389</v>
      </c>
      <c r="AE9078" t="s">
        <v>31390</v>
      </c>
      <c r="AF9078">
        <v>82043</v>
      </c>
    </row>
    <row r="9079" spans="1:32" x14ac:dyDescent="0.35">
      <c r="A9079">
        <v>2019</v>
      </c>
      <c r="B9079" t="s">
        <v>187</v>
      </c>
      <c r="C9079" t="s">
        <v>239</v>
      </c>
      <c r="D9079" t="s">
        <v>34</v>
      </c>
      <c r="E9079" t="s">
        <v>31391</v>
      </c>
      <c r="F9079">
        <v>4.7</v>
      </c>
      <c r="G9079">
        <v>205</v>
      </c>
      <c r="H9079" t="s">
        <v>36</v>
      </c>
      <c r="I9079" t="s">
        <v>10525</v>
      </c>
      <c r="J9079">
        <v>4.8</v>
      </c>
      <c r="K9079">
        <v>105</v>
      </c>
      <c r="L9079" t="s">
        <v>6910</v>
      </c>
      <c r="M9079" t="s">
        <v>538</v>
      </c>
      <c r="N9079">
        <v>18702</v>
      </c>
      <c r="O9079" t="s">
        <v>40</v>
      </c>
      <c r="P9079">
        <v>4.7</v>
      </c>
      <c r="Q9079">
        <v>4.7</v>
      </c>
      <c r="R9079">
        <v>4.5999999999999996</v>
      </c>
      <c r="S9079">
        <v>4.7</v>
      </c>
      <c r="T9079">
        <v>4.8</v>
      </c>
      <c r="U9079">
        <v>4.8</v>
      </c>
      <c r="V9079" t="s">
        <v>789</v>
      </c>
      <c r="W9079" t="s">
        <v>42</v>
      </c>
      <c r="X9079" t="s">
        <v>124</v>
      </c>
      <c r="Y9079">
        <v>27</v>
      </c>
      <c r="Z9079">
        <v>33</v>
      </c>
      <c r="AA9079" t="s">
        <v>44</v>
      </c>
      <c r="AB9079" t="s">
        <v>10526</v>
      </c>
      <c r="AC9079" t="s">
        <v>575</v>
      </c>
      <c r="AD9079" t="s">
        <v>31392</v>
      </c>
      <c r="AE9079" t="s">
        <v>31393</v>
      </c>
      <c r="AF9079">
        <v>37108</v>
      </c>
    </row>
    <row r="9080" spans="1:32" x14ac:dyDescent="0.35">
      <c r="A9080">
        <v>2020</v>
      </c>
      <c r="B9080" t="s">
        <v>732</v>
      </c>
      <c r="C9080" t="s">
        <v>9144</v>
      </c>
      <c r="D9080" t="s">
        <v>4346</v>
      </c>
      <c r="E9080" t="s">
        <v>20694</v>
      </c>
      <c r="F9080">
        <v>4.9000000000000004</v>
      </c>
      <c r="G9080">
        <v>7</v>
      </c>
      <c r="H9080" t="s">
        <v>36</v>
      </c>
      <c r="I9080" t="s">
        <v>31394</v>
      </c>
      <c r="J9080">
        <v>4.5</v>
      </c>
      <c r="K9080">
        <v>536</v>
      </c>
      <c r="L9080" t="s">
        <v>31395</v>
      </c>
      <c r="M9080" t="s">
        <v>1164</v>
      </c>
      <c r="N9080">
        <v>19806</v>
      </c>
      <c r="O9080" t="s">
        <v>53</v>
      </c>
      <c r="P9080">
        <v>5</v>
      </c>
      <c r="Q9080">
        <v>5</v>
      </c>
      <c r="R9080">
        <v>5</v>
      </c>
      <c r="S9080">
        <v>4.7</v>
      </c>
      <c r="T9080">
        <v>5</v>
      </c>
      <c r="U9080">
        <v>4.7</v>
      </c>
      <c r="V9080" t="s">
        <v>25676</v>
      </c>
      <c r="W9080" t="s">
        <v>25415</v>
      </c>
      <c r="X9080" t="s">
        <v>55</v>
      </c>
      <c r="Y9080">
        <v>14</v>
      </c>
      <c r="Z9080">
        <v>21</v>
      </c>
      <c r="AA9080" t="s">
        <v>44</v>
      </c>
      <c r="AB9080" t="s">
        <v>198</v>
      </c>
      <c r="AC9080" t="s">
        <v>31396</v>
      </c>
      <c r="AD9080" t="s">
        <v>31397</v>
      </c>
      <c r="AE9080" t="s">
        <v>31398</v>
      </c>
      <c r="AF9080">
        <v>34283</v>
      </c>
    </row>
    <row r="9081" spans="1:32" x14ac:dyDescent="0.35">
      <c r="A9081">
        <v>2021</v>
      </c>
      <c r="B9081" t="s">
        <v>409</v>
      </c>
      <c r="C9081" t="s">
        <v>7156</v>
      </c>
      <c r="D9081" t="s">
        <v>34</v>
      </c>
      <c r="E9081" t="s">
        <v>13906</v>
      </c>
      <c r="F9081">
        <v>4.9000000000000004</v>
      </c>
      <c r="G9081">
        <v>46</v>
      </c>
      <c r="H9081" t="s">
        <v>36</v>
      </c>
      <c r="I9081" t="s">
        <v>31399</v>
      </c>
      <c r="J9081">
        <v>4.8</v>
      </c>
      <c r="K9081">
        <v>364</v>
      </c>
      <c r="L9081" t="s">
        <v>31400</v>
      </c>
      <c r="M9081" t="s">
        <v>538</v>
      </c>
      <c r="N9081">
        <v>18964</v>
      </c>
      <c r="O9081" t="s">
        <v>53</v>
      </c>
      <c r="P9081">
        <v>4.9000000000000004</v>
      </c>
      <c r="Q9081">
        <v>5</v>
      </c>
      <c r="R9081">
        <v>4.9000000000000004</v>
      </c>
      <c r="S9081">
        <v>4.5999999999999996</v>
      </c>
      <c r="T9081">
        <v>4.9000000000000004</v>
      </c>
      <c r="U9081">
        <v>4.8</v>
      </c>
      <c r="V9081" t="s">
        <v>14969</v>
      </c>
      <c r="W9081" t="s">
        <v>31401</v>
      </c>
      <c r="X9081" t="s">
        <v>55</v>
      </c>
      <c r="Y9081">
        <v>21</v>
      </c>
      <c r="Z9081">
        <v>24</v>
      </c>
      <c r="AA9081" t="s">
        <v>44</v>
      </c>
      <c r="AB9081" t="s">
        <v>198</v>
      </c>
      <c r="AC9081" t="s">
        <v>575</v>
      </c>
      <c r="AD9081" t="s">
        <v>31402</v>
      </c>
      <c r="AE9081" t="s">
        <v>31403</v>
      </c>
      <c r="AF9081">
        <v>27456</v>
      </c>
    </row>
    <row r="9082" spans="1:32" x14ac:dyDescent="0.35">
      <c r="A9082">
        <v>2020</v>
      </c>
      <c r="B9082" t="s">
        <v>525</v>
      </c>
      <c r="C9082" t="s">
        <v>7534</v>
      </c>
      <c r="D9082" t="s">
        <v>34</v>
      </c>
      <c r="E9082" t="s">
        <v>31404</v>
      </c>
      <c r="F9082">
        <v>4.8</v>
      </c>
      <c r="G9082">
        <v>211</v>
      </c>
      <c r="H9082" t="s">
        <v>36</v>
      </c>
      <c r="I9082" t="s">
        <v>31405</v>
      </c>
      <c r="J9082">
        <v>4.8</v>
      </c>
      <c r="K9082">
        <v>412</v>
      </c>
      <c r="L9082" t="s">
        <v>31406</v>
      </c>
      <c r="M9082" t="s">
        <v>538</v>
      </c>
      <c r="N9082">
        <v>19428</v>
      </c>
      <c r="O9082" t="s">
        <v>53</v>
      </c>
      <c r="P9082">
        <v>4.9000000000000004</v>
      </c>
      <c r="Q9082">
        <v>4.9000000000000004</v>
      </c>
      <c r="R9082">
        <v>4.8</v>
      </c>
      <c r="S9082">
        <v>4.7</v>
      </c>
      <c r="T9082">
        <v>4.9000000000000004</v>
      </c>
      <c r="U9082">
        <v>4.9000000000000004</v>
      </c>
      <c r="V9082" t="s">
        <v>3069</v>
      </c>
      <c r="W9082" t="s">
        <v>42</v>
      </c>
      <c r="X9082" t="s">
        <v>124</v>
      </c>
      <c r="Y9082">
        <v>19</v>
      </c>
      <c r="Z9082">
        <v>24</v>
      </c>
      <c r="AA9082" t="s">
        <v>44</v>
      </c>
      <c r="AB9082" t="s">
        <v>430</v>
      </c>
      <c r="AC9082" t="s">
        <v>607</v>
      </c>
      <c r="AD9082" t="s">
        <v>31407</v>
      </c>
      <c r="AE9082" t="s">
        <v>31408</v>
      </c>
      <c r="AF9082">
        <v>48862</v>
      </c>
    </row>
    <row r="9083" spans="1:32" x14ac:dyDescent="0.35">
      <c r="A9083">
        <v>2021</v>
      </c>
      <c r="B9083" t="s">
        <v>32</v>
      </c>
      <c r="C9083" t="s">
        <v>1771</v>
      </c>
      <c r="D9083" t="s">
        <v>793</v>
      </c>
      <c r="E9083" t="s">
        <v>31409</v>
      </c>
      <c r="F9083">
        <v>4.8</v>
      </c>
      <c r="G9083">
        <v>74</v>
      </c>
      <c r="H9083" t="s">
        <v>36</v>
      </c>
      <c r="I9083" t="s">
        <v>19958</v>
      </c>
      <c r="J9083">
        <v>4.9000000000000004</v>
      </c>
      <c r="K9083">
        <v>2373</v>
      </c>
      <c r="L9083" t="s">
        <v>19959</v>
      </c>
      <c r="M9083" t="s">
        <v>538</v>
      </c>
      <c r="N9083">
        <v>19111</v>
      </c>
      <c r="O9083" t="s">
        <v>53</v>
      </c>
      <c r="P9083">
        <v>4.8</v>
      </c>
      <c r="Q9083">
        <v>4.7</v>
      </c>
      <c r="R9083">
        <v>4.8</v>
      </c>
      <c r="S9083">
        <v>4.7</v>
      </c>
      <c r="T9083">
        <v>4.9000000000000004</v>
      </c>
      <c r="U9083">
        <v>4.9000000000000004</v>
      </c>
      <c r="V9083" t="s">
        <v>1133</v>
      </c>
      <c r="W9083" t="s">
        <v>42</v>
      </c>
      <c r="X9083" t="s">
        <v>43</v>
      </c>
      <c r="Y9083">
        <v>30</v>
      </c>
      <c r="Z9083">
        <v>38</v>
      </c>
      <c r="AA9083" t="s">
        <v>44</v>
      </c>
      <c r="AB9083" t="s">
        <v>78</v>
      </c>
      <c r="AC9083" t="s">
        <v>3390</v>
      </c>
      <c r="AD9083" t="s">
        <v>31410</v>
      </c>
      <c r="AE9083">
        <v>4911759</v>
      </c>
      <c r="AF9083">
        <v>20197</v>
      </c>
    </row>
    <row r="9084" spans="1:32" x14ac:dyDescent="0.35">
      <c r="A9084">
        <v>2019</v>
      </c>
      <c r="B9084" t="s">
        <v>409</v>
      </c>
      <c r="C9084" t="s">
        <v>562</v>
      </c>
      <c r="D9084" t="s">
        <v>34</v>
      </c>
      <c r="E9084" t="s">
        <v>1100</v>
      </c>
      <c r="F9084">
        <v>4.5999999999999996</v>
      </c>
      <c r="G9084">
        <v>568</v>
      </c>
      <c r="H9084" t="s">
        <v>36</v>
      </c>
      <c r="I9084" t="s">
        <v>11269</v>
      </c>
      <c r="J9084">
        <v>4.5</v>
      </c>
      <c r="K9084">
        <v>85</v>
      </c>
      <c r="L9084" t="s">
        <v>11270</v>
      </c>
      <c r="M9084" t="s">
        <v>604</v>
      </c>
      <c r="N9084" s="1" t="s">
        <v>11271</v>
      </c>
      <c r="O9084" t="s">
        <v>53</v>
      </c>
      <c r="P9084">
        <v>4.8</v>
      </c>
      <c r="Q9084">
        <v>4.7</v>
      </c>
      <c r="R9084">
        <v>4.5</v>
      </c>
      <c r="S9084">
        <v>4.5</v>
      </c>
      <c r="T9084">
        <v>4.7</v>
      </c>
      <c r="U9084">
        <v>4.5999999999999996</v>
      </c>
      <c r="V9084" t="s">
        <v>65</v>
      </c>
      <c r="W9084" t="s">
        <v>42</v>
      </c>
      <c r="X9084" t="s">
        <v>43</v>
      </c>
      <c r="Y9084">
        <v>22</v>
      </c>
      <c r="Z9084">
        <v>31</v>
      </c>
      <c r="AA9084" t="s">
        <v>44</v>
      </c>
      <c r="AB9084" t="s">
        <v>125</v>
      </c>
      <c r="AC9084" t="s">
        <v>567</v>
      </c>
      <c r="AD9084" t="s">
        <v>31411</v>
      </c>
      <c r="AE9084" t="s">
        <v>31412</v>
      </c>
      <c r="AF9084">
        <v>45872</v>
      </c>
    </row>
    <row r="9085" spans="1:32" x14ac:dyDescent="0.35">
      <c r="A9085">
        <v>2020</v>
      </c>
      <c r="B9085" t="s">
        <v>213</v>
      </c>
      <c r="C9085" t="s">
        <v>1575</v>
      </c>
      <c r="D9085" t="s">
        <v>34</v>
      </c>
      <c r="E9085" t="s">
        <v>274</v>
      </c>
      <c r="F9085">
        <v>4.9000000000000004</v>
      </c>
      <c r="G9085">
        <v>32</v>
      </c>
      <c r="H9085" t="s">
        <v>36</v>
      </c>
      <c r="I9085" t="s">
        <v>4307</v>
      </c>
      <c r="J9085">
        <v>4.8</v>
      </c>
      <c r="K9085">
        <v>562</v>
      </c>
      <c r="L9085" t="s">
        <v>4308</v>
      </c>
      <c r="M9085" t="s">
        <v>604</v>
      </c>
      <c r="N9085" s="1" t="s">
        <v>4309</v>
      </c>
      <c r="O9085" t="s">
        <v>40</v>
      </c>
      <c r="P9085">
        <v>4.9000000000000004</v>
      </c>
      <c r="Q9085">
        <v>4.8</v>
      </c>
      <c r="R9085">
        <v>4.8</v>
      </c>
      <c r="S9085">
        <v>4.8</v>
      </c>
      <c r="T9085">
        <v>4.8</v>
      </c>
      <c r="U9085">
        <v>4.9000000000000004</v>
      </c>
      <c r="V9085" t="s">
        <v>76</v>
      </c>
      <c r="W9085" t="s">
        <v>77</v>
      </c>
      <c r="X9085" t="s">
        <v>43</v>
      </c>
      <c r="Y9085">
        <v>23</v>
      </c>
      <c r="Z9085">
        <v>33</v>
      </c>
      <c r="AA9085" t="s">
        <v>44</v>
      </c>
      <c r="AB9085" t="s">
        <v>463</v>
      </c>
      <c r="AC9085" t="s">
        <v>464</v>
      </c>
      <c r="AD9085" t="s">
        <v>31413</v>
      </c>
      <c r="AE9085" s="1" t="s">
        <v>31414</v>
      </c>
      <c r="AF9085">
        <v>17977</v>
      </c>
    </row>
    <row r="9086" spans="1:32" x14ac:dyDescent="0.35">
      <c r="A9086">
        <v>2019</v>
      </c>
      <c r="B9086" t="s">
        <v>32</v>
      </c>
      <c r="C9086" t="s">
        <v>1586</v>
      </c>
      <c r="D9086" t="s">
        <v>34</v>
      </c>
      <c r="E9086" t="s">
        <v>6368</v>
      </c>
      <c r="F9086">
        <v>4.5999999999999996</v>
      </c>
      <c r="G9086">
        <v>444</v>
      </c>
      <c r="H9086" t="s">
        <v>36</v>
      </c>
      <c r="I9086" t="s">
        <v>31415</v>
      </c>
      <c r="J9086">
        <v>4.9000000000000004</v>
      </c>
      <c r="K9086">
        <v>520</v>
      </c>
      <c r="L9086" t="s">
        <v>31416</v>
      </c>
      <c r="M9086" t="s">
        <v>604</v>
      </c>
      <c r="N9086" s="1" t="s">
        <v>4316</v>
      </c>
      <c r="O9086" t="s">
        <v>40</v>
      </c>
      <c r="P9086">
        <v>4.5999999999999996</v>
      </c>
      <c r="Q9086">
        <v>4.5999999999999996</v>
      </c>
      <c r="R9086">
        <v>4.4000000000000004</v>
      </c>
      <c r="S9086">
        <v>4.4000000000000004</v>
      </c>
      <c r="T9086">
        <v>4.7</v>
      </c>
      <c r="U9086">
        <v>4.5999999999999996</v>
      </c>
      <c r="V9086" t="s">
        <v>326</v>
      </c>
      <c r="W9086" t="s">
        <v>42</v>
      </c>
      <c r="X9086" t="s">
        <v>124</v>
      </c>
      <c r="Y9086">
        <v>25</v>
      </c>
      <c r="Z9086">
        <v>33</v>
      </c>
      <c r="AA9086" t="s">
        <v>44</v>
      </c>
      <c r="AB9086" t="s">
        <v>45</v>
      </c>
      <c r="AC9086" t="s">
        <v>750</v>
      </c>
      <c r="AD9086" t="s">
        <v>31417</v>
      </c>
      <c r="AE9086" t="s">
        <v>31418</v>
      </c>
      <c r="AF9086">
        <v>45037</v>
      </c>
    </row>
    <row r="9087" spans="1:32" x14ac:dyDescent="0.35">
      <c r="A9087">
        <v>2019</v>
      </c>
      <c r="B9087" t="s">
        <v>257</v>
      </c>
      <c r="C9087" t="s">
        <v>1550</v>
      </c>
      <c r="D9087" t="s">
        <v>34</v>
      </c>
      <c r="E9087" t="s">
        <v>28242</v>
      </c>
      <c r="F9087">
        <v>4.0999999999999996</v>
      </c>
      <c r="G9087">
        <v>22</v>
      </c>
      <c r="H9087" t="s">
        <v>36</v>
      </c>
      <c r="I9087" t="s">
        <v>9024</v>
      </c>
      <c r="J9087">
        <v>4.2</v>
      </c>
      <c r="K9087">
        <v>77</v>
      </c>
      <c r="L9087" t="s">
        <v>9025</v>
      </c>
      <c r="M9087" t="s">
        <v>604</v>
      </c>
      <c r="N9087" s="1" t="s">
        <v>9026</v>
      </c>
      <c r="O9087" t="s">
        <v>40</v>
      </c>
      <c r="P9087">
        <v>4.5</v>
      </c>
      <c r="Q9087">
        <v>4.5999999999999996</v>
      </c>
      <c r="R9087">
        <v>4</v>
      </c>
      <c r="S9087">
        <v>3.4</v>
      </c>
      <c r="T9087">
        <v>4.5</v>
      </c>
      <c r="U9087">
        <v>3.5</v>
      </c>
      <c r="V9087" t="s">
        <v>1179</v>
      </c>
      <c r="W9087" t="s">
        <v>673</v>
      </c>
      <c r="X9087" t="s">
        <v>124</v>
      </c>
      <c r="Y9087">
        <v>15</v>
      </c>
      <c r="Z9087">
        <v>21</v>
      </c>
      <c r="AA9087" t="s">
        <v>44</v>
      </c>
      <c r="AB9087" t="s">
        <v>45</v>
      </c>
      <c r="AC9087" t="s">
        <v>982</v>
      </c>
      <c r="AD9087" t="s">
        <v>31419</v>
      </c>
      <c r="AE9087" t="s">
        <v>31420</v>
      </c>
      <c r="AF9087">
        <v>22830</v>
      </c>
    </row>
    <row r="9088" spans="1:32" x14ac:dyDescent="0.35">
      <c r="A9088">
        <v>2019</v>
      </c>
      <c r="B9088" t="s">
        <v>213</v>
      </c>
      <c r="C9088" t="s">
        <v>2075</v>
      </c>
      <c r="D9088" t="s">
        <v>34</v>
      </c>
      <c r="E9088" t="s">
        <v>31421</v>
      </c>
      <c r="F9088">
        <v>4.3</v>
      </c>
      <c r="G9088">
        <v>217</v>
      </c>
      <c r="H9088" t="s">
        <v>36</v>
      </c>
      <c r="I9088" t="s">
        <v>5680</v>
      </c>
      <c r="J9088">
        <v>4.7</v>
      </c>
      <c r="K9088">
        <v>272</v>
      </c>
      <c r="L9088" t="s">
        <v>5681</v>
      </c>
      <c r="M9088" t="s">
        <v>604</v>
      </c>
      <c r="N9088" s="1" t="s">
        <v>5682</v>
      </c>
      <c r="O9088" t="s">
        <v>53</v>
      </c>
      <c r="P9088">
        <v>4.5999999999999996</v>
      </c>
      <c r="Q9088">
        <v>4.5</v>
      </c>
      <c r="R9088">
        <v>4.2</v>
      </c>
      <c r="S9088">
        <v>4.0999999999999996</v>
      </c>
      <c r="T9088">
        <v>4.5999999999999996</v>
      </c>
      <c r="U9088">
        <v>4.2</v>
      </c>
      <c r="V9088" t="s">
        <v>4667</v>
      </c>
      <c r="W9088" t="s">
        <v>1409</v>
      </c>
      <c r="X9088" t="s">
        <v>124</v>
      </c>
      <c r="Y9088">
        <v>21</v>
      </c>
      <c r="Z9088">
        <v>27</v>
      </c>
      <c r="AA9088" t="s">
        <v>44</v>
      </c>
      <c r="AB9088" t="s">
        <v>56</v>
      </c>
      <c r="AC9088" t="s">
        <v>219</v>
      </c>
      <c r="AD9088" t="s">
        <v>31422</v>
      </c>
      <c r="AE9088" t="s">
        <v>31423</v>
      </c>
      <c r="AF9088">
        <v>40819</v>
      </c>
    </row>
    <row r="9089" spans="1:32" x14ac:dyDescent="0.35">
      <c r="A9089">
        <v>2019</v>
      </c>
      <c r="B9089" t="s">
        <v>48</v>
      </c>
      <c r="C9089" t="s">
        <v>1387</v>
      </c>
      <c r="D9089" t="s">
        <v>753</v>
      </c>
      <c r="E9089" t="s">
        <v>14541</v>
      </c>
      <c r="F9089">
        <v>4.7</v>
      </c>
      <c r="G9089">
        <v>193</v>
      </c>
      <c r="H9089" t="s">
        <v>36</v>
      </c>
      <c r="I9089" t="s">
        <v>14542</v>
      </c>
      <c r="J9089">
        <v>4.9000000000000004</v>
      </c>
      <c r="K9089">
        <v>1088</v>
      </c>
      <c r="L9089" t="s">
        <v>14543</v>
      </c>
      <c r="M9089" t="s">
        <v>604</v>
      </c>
      <c r="N9089" s="1" t="s">
        <v>9032</v>
      </c>
      <c r="O9089" t="s">
        <v>94</v>
      </c>
      <c r="P9089">
        <v>4.8</v>
      </c>
      <c r="Q9089">
        <v>4.7</v>
      </c>
      <c r="R9089">
        <v>4.7</v>
      </c>
      <c r="S9089">
        <v>4.5999999999999996</v>
      </c>
      <c r="T9089">
        <v>4.8</v>
      </c>
      <c r="U9089">
        <v>4.7</v>
      </c>
      <c r="V9089" t="s">
        <v>4162</v>
      </c>
      <c r="W9089" t="s">
        <v>327</v>
      </c>
      <c r="X9089" t="s">
        <v>43</v>
      </c>
      <c r="Y9089">
        <v>22</v>
      </c>
      <c r="Z9089">
        <v>29</v>
      </c>
      <c r="AA9089" t="s">
        <v>44</v>
      </c>
      <c r="AB9089" t="s">
        <v>45</v>
      </c>
      <c r="AC9089" t="s">
        <v>219</v>
      </c>
      <c r="AD9089" t="s">
        <v>14544</v>
      </c>
      <c r="AE9089" t="s">
        <v>14545</v>
      </c>
      <c r="AF9089">
        <v>36626</v>
      </c>
    </row>
    <row r="9090" spans="1:32" x14ac:dyDescent="0.35">
      <c r="A9090">
        <v>2019</v>
      </c>
      <c r="B9090" t="s">
        <v>81</v>
      </c>
      <c r="C9090" t="s">
        <v>2415</v>
      </c>
      <c r="D9090" t="s">
        <v>34</v>
      </c>
      <c r="E9090" t="s">
        <v>676</v>
      </c>
      <c r="F9090">
        <v>4.8</v>
      </c>
      <c r="G9090">
        <v>102</v>
      </c>
      <c r="H9090" t="s">
        <v>36</v>
      </c>
      <c r="I9090" t="s">
        <v>6931</v>
      </c>
      <c r="J9090">
        <v>4.8</v>
      </c>
      <c r="K9090">
        <v>2791</v>
      </c>
      <c r="L9090" t="s">
        <v>6932</v>
      </c>
      <c r="M9090" t="s">
        <v>604</v>
      </c>
      <c r="N9090" s="1" t="s">
        <v>3341</v>
      </c>
      <c r="O9090" t="s">
        <v>40</v>
      </c>
      <c r="P9090">
        <v>4.8</v>
      </c>
      <c r="Q9090">
        <v>4.8</v>
      </c>
      <c r="R9090">
        <v>4.8</v>
      </c>
      <c r="S9090">
        <v>4.5999999999999996</v>
      </c>
      <c r="T9090">
        <v>4.9000000000000004</v>
      </c>
      <c r="U9090">
        <v>4.8</v>
      </c>
      <c r="V9090" t="s">
        <v>31424</v>
      </c>
      <c r="W9090" t="s">
        <v>42</v>
      </c>
      <c r="X9090" t="s">
        <v>124</v>
      </c>
      <c r="Y9090">
        <v>19</v>
      </c>
      <c r="Z9090">
        <v>26</v>
      </c>
      <c r="AA9090" t="s">
        <v>44</v>
      </c>
      <c r="AB9090" t="s">
        <v>45</v>
      </c>
      <c r="AC9090" t="s">
        <v>46</v>
      </c>
      <c r="AD9090" t="s">
        <v>31425</v>
      </c>
      <c r="AE9090" t="s">
        <v>31426</v>
      </c>
      <c r="AF9090">
        <v>26128</v>
      </c>
    </row>
    <row r="9091" spans="1:32" x14ac:dyDescent="0.35">
      <c r="A9091">
        <v>2014</v>
      </c>
      <c r="B9091" t="s">
        <v>591</v>
      </c>
      <c r="C9091" t="s">
        <v>20104</v>
      </c>
      <c r="D9091" t="s">
        <v>34</v>
      </c>
      <c r="E9091" t="s">
        <v>31427</v>
      </c>
      <c r="F9091">
        <v>4</v>
      </c>
      <c r="G9091">
        <v>109</v>
      </c>
      <c r="H9091" t="s">
        <v>36</v>
      </c>
      <c r="I9091" t="s">
        <v>11288</v>
      </c>
      <c r="J9091">
        <v>4.9000000000000004</v>
      </c>
      <c r="K9091">
        <v>425</v>
      </c>
      <c r="L9091" t="s">
        <v>11289</v>
      </c>
      <c r="M9091" t="s">
        <v>604</v>
      </c>
      <c r="N9091" s="1" t="s">
        <v>3341</v>
      </c>
      <c r="O9091" t="s">
        <v>40</v>
      </c>
      <c r="P9091">
        <v>4.3</v>
      </c>
      <c r="Q9091">
        <v>4.2</v>
      </c>
      <c r="R9091">
        <v>4</v>
      </c>
      <c r="S9091">
        <v>3.9</v>
      </c>
      <c r="T9091">
        <v>4.2</v>
      </c>
      <c r="U9091">
        <v>3.8</v>
      </c>
      <c r="V9091" t="s">
        <v>31428</v>
      </c>
      <c r="W9091" t="s">
        <v>439</v>
      </c>
      <c r="X9091" t="s">
        <v>55</v>
      </c>
      <c r="Y9091">
        <v>19</v>
      </c>
      <c r="Z9091">
        <v>25</v>
      </c>
      <c r="AA9091" t="s">
        <v>44</v>
      </c>
      <c r="AB9091" t="s">
        <v>12219</v>
      </c>
      <c r="AC9091" t="s">
        <v>607</v>
      </c>
      <c r="AD9091" t="s">
        <v>31429</v>
      </c>
      <c r="AE9091" t="s">
        <v>31430</v>
      </c>
      <c r="AF9091">
        <v>83893</v>
      </c>
    </row>
    <row r="9092" spans="1:32" x14ac:dyDescent="0.35">
      <c r="A9092">
        <v>2020</v>
      </c>
      <c r="B9092" t="s">
        <v>257</v>
      </c>
      <c r="C9092" t="s">
        <v>2421</v>
      </c>
      <c r="D9092" t="s">
        <v>1080</v>
      </c>
      <c r="E9092" t="s">
        <v>31431</v>
      </c>
      <c r="F9092">
        <v>4.9000000000000004</v>
      </c>
      <c r="G9092">
        <v>22</v>
      </c>
      <c r="H9092" t="s">
        <v>36</v>
      </c>
      <c r="I9092" t="s">
        <v>31432</v>
      </c>
      <c r="J9092">
        <v>4.7</v>
      </c>
      <c r="K9092">
        <v>162</v>
      </c>
      <c r="L9092" t="s">
        <v>31433</v>
      </c>
      <c r="M9092" t="s">
        <v>679</v>
      </c>
      <c r="N9092">
        <v>12077</v>
      </c>
      <c r="O9092" t="s">
        <v>53</v>
      </c>
      <c r="P9092">
        <v>5</v>
      </c>
      <c r="Q9092">
        <v>5</v>
      </c>
      <c r="R9092">
        <v>5</v>
      </c>
      <c r="S9092">
        <v>4.7</v>
      </c>
      <c r="T9092">
        <v>4.9000000000000004</v>
      </c>
      <c r="U9092">
        <v>4.9000000000000004</v>
      </c>
      <c r="V9092" t="s">
        <v>2423</v>
      </c>
      <c r="W9092" t="s">
        <v>490</v>
      </c>
      <c r="X9092" t="s">
        <v>124</v>
      </c>
      <c r="Y9092">
        <v>20</v>
      </c>
      <c r="Z9092">
        <v>25</v>
      </c>
      <c r="AA9092" t="s">
        <v>44</v>
      </c>
      <c r="AB9092" t="s">
        <v>45</v>
      </c>
      <c r="AC9092" t="s">
        <v>264</v>
      </c>
      <c r="AD9092" t="s">
        <v>31434</v>
      </c>
      <c r="AE9092" t="s">
        <v>31435</v>
      </c>
      <c r="AF9092">
        <v>19518</v>
      </c>
    </row>
    <row r="9093" spans="1:32" x14ac:dyDescent="0.35">
      <c r="A9093">
        <v>2018</v>
      </c>
      <c r="B9093" t="s">
        <v>257</v>
      </c>
      <c r="C9093" t="s">
        <v>2322</v>
      </c>
      <c r="D9093" t="s">
        <v>34</v>
      </c>
      <c r="E9093" t="s">
        <v>24168</v>
      </c>
      <c r="F9093">
        <v>4.8</v>
      </c>
      <c r="G9093">
        <v>66</v>
      </c>
      <c r="H9093" t="s">
        <v>36</v>
      </c>
      <c r="I9093" t="s">
        <v>12883</v>
      </c>
      <c r="J9093">
        <v>4.2</v>
      </c>
      <c r="K9093">
        <v>175</v>
      </c>
      <c r="L9093" t="s">
        <v>12884</v>
      </c>
      <c r="M9093" t="s">
        <v>679</v>
      </c>
      <c r="N9093">
        <v>10523</v>
      </c>
      <c r="O9093" t="s">
        <v>53</v>
      </c>
      <c r="P9093">
        <v>4.8</v>
      </c>
      <c r="Q9093">
        <v>4.9000000000000004</v>
      </c>
      <c r="R9093">
        <v>4.9000000000000004</v>
      </c>
      <c r="S9093">
        <v>4.5</v>
      </c>
      <c r="T9093">
        <v>4.9000000000000004</v>
      </c>
      <c r="U9093">
        <v>4.8</v>
      </c>
      <c r="V9093" t="s">
        <v>29841</v>
      </c>
      <c r="W9093" t="s">
        <v>77</v>
      </c>
      <c r="X9093" t="s">
        <v>124</v>
      </c>
      <c r="Y9093">
        <v>18</v>
      </c>
      <c r="Z9093">
        <v>24</v>
      </c>
      <c r="AA9093" t="s">
        <v>44</v>
      </c>
      <c r="AB9093" t="s">
        <v>45</v>
      </c>
      <c r="AC9093" t="s">
        <v>264</v>
      </c>
      <c r="AD9093" t="s">
        <v>31436</v>
      </c>
      <c r="AE9093" t="s">
        <v>31437</v>
      </c>
      <c r="AF9093">
        <v>43661</v>
      </c>
    </row>
    <row r="9094" spans="1:32" x14ac:dyDescent="0.35">
      <c r="A9094">
        <v>2019</v>
      </c>
      <c r="B9094" t="s">
        <v>288</v>
      </c>
      <c r="C9094" t="s">
        <v>19243</v>
      </c>
      <c r="D9094" t="s">
        <v>34</v>
      </c>
      <c r="E9094" t="s">
        <v>10962</v>
      </c>
      <c r="F9094">
        <v>4.7</v>
      </c>
      <c r="G9094">
        <v>44</v>
      </c>
      <c r="H9094" t="s">
        <v>36</v>
      </c>
      <c r="I9094" t="s">
        <v>6950</v>
      </c>
      <c r="J9094">
        <v>4.7</v>
      </c>
      <c r="K9094">
        <v>1099</v>
      </c>
      <c r="L9094" t="s">
        <v>6951</v>
      </c>
      <c r="M9094" t="s">
        <v>679</v>
      </c>
      <c r="N9094">
        <v>11021</v>
      </c>
      <c r="O9094" t="s">
        <v>53</v>
      </c>
      <c r="P9094">
        <v>4.8</v>
      </c>
      <c r="Q9094">
        <v>4.5999999999999996</v>
      </c>
      <c r="R9094">
        <v>4.8</v>
      </c>
      <c r="S9094">
        <v>4.5</v>
      </c>
      <c r="T9094">
        <v>4.8</v>
      </c>
      <c r="U9094">
        <v>4.5999999999999996</v>
      </c>
      <c r="V9094" t="s">
        <v>3617</v>
      </c>
      <c r="W9094" t="s">
        <v>42</v>
      </c>
      <c r="X9094" t="s">
        <v>124</v>
      </c>
      <c r="Y9094">
        <v>19</v>
      </c>
      <c r="Z9094">
        <v>25</v>
      </c>
      <c r="AA9094" t="s">
        <v>44</v>
      </c>
      <c r="AB9094" t="s">
        <v>45</v>
      </c>
      <c r="AC9094" t="s">
        <v>219</v>
      </c>
      <c r="AD9094" t="s">
        <v>31438</v>
      </c>
      <c r="AE9094" t="s">
        <v>31439</v>
      </c>
      <c r="AF9094">
        <v>36526</v>
      </c>
    </row>
    <row r="9095" spans="1:32" x14ac:dyDescent="0.35">
      <c r="A9095">
        <v>2019</v>
      </c>
      <c r="B9095" t="s">
        <v>257</v>
      </c>
      <c r="C9095" t="s">
        <v>1079</v>
      </c>
      <c r="D9095" t="s">
        <v>34</v>
      </c>
      <c r="E9095" t="s">
        <v>31440</v>
      </c>
      <c r="F9095">
        <v>4.7</v>
      </c>
      <c r="G9095">
        <v>55</v>
      </c>
      <c r="H9095" t="s">
        <v>36</v>
      </c>
      <c r="I9095" t="s">
        <v>31441</v>
      </c>
      <c r="J9095">
        <v>4.2</v>
      </c>
      <c r="K9095">
        <v>6</v>
      </c>
      <c r="L9095" t="s">
        <v>31442</v>
      </c>
      <c r="M9095" t="s">
        <v>2335</v>
      </c>
      <c r="N9095" s="1" t="s">
        <v>9817</v>
      </c>
      <c r="O9095" t="s">
        <v>94</v>
      </c>
      <c r="P9095">
        <v>5</v>
      </c>
      <c r="Q9095">
        <v>4.9000000000000004</v>
      </c>
      <c r="R9095">
        <v>4.9000000000000004</v>
      </c>
      <c r="S9095">
        <v>4.4000000000000004</v>
      </c>
      <c r="T9095">
        <v>4.7</v>
      </c>
      <c r="U9095">
        <v>4.5999999999999996</v>
      </c>
      <c r="V9095" t="s">
        <v>428</v>
      </c>
      <c r="W9095" t="s">
        <v>42</v>
      </c>
      <c r="X9095" t="s">
        <v>124</v>
      </c>
      <c r="Y9095">
        <v>20</v>
      </c>
      <c r="Z9095">
        <v>26</v>
      </c>
      <c r="AA9095" t="s">
        <v>44</v>
      </c>
      <c r="AB9095" t="s">
        <v>45</v>
      </c>
      <c r="AC9095" t="s">
        <v>264</v>
      </c>
      <c r="AD9095" t="s">
        <v>31443</v>
      </c>
      <c r="AE9095" t="s">
        <v>31444</v>
      </c>
      <c r="AF9095">
        <v>39719</v>
      </c>
    </row>
    <row r="9096" spans="1:32" x14ac:dyDescent="0.35">
      <c r="A9096">
        <v>2021</v>
      </c>
      <c r="B9096" t="s">
        <v>129</v>
      </c>
      <c r="C9096" t="s">
        <v>9745</v>
      </c>
      <c r="D9096" t="s">
        <v>34</v>
      </c>
      <c r="E9096" t="s">
        <v>31445</v>
      </c>
      <c r="F9096">
        <v>4.9000000000000004</v>
      </c>
      <c r="G9096">
        <v>24</v>
      </c>
      <c r="H9096" t="s">
        <v>36</v>
      </c>
      <c r="I9096" t="s">
        <v>5259</v>
      </c>
      <c r="J9096">
        <v>4.7</v>
      </c>
      <c r="K9096">
        <v>831</v>
      </c>
      <c r="L9096" t="s">
        <v>5260</v>
      </c>
      <c r="M9096" t="s">
        <v>1277</v>
      </c>
      <c r="N9096" s="1" t="s">
        <v>5261</v>
      </c>
      <c r="O9096" t="s">
        <v>53</v>
      </c>
      <c r="P9096">
        <v>4.9000000000000004</v>
      </c>
      <c r="Q9096">
        <v>4.8</v>
      </c>
      <c r="R9096">
        <v>4.9000000000000004</v>
      </c>
      <c r="S9096">
        <v>4.8</v>
      </c>
      <c r="T9096">
        <v>5</v>
      </c>
      <c r="U9096">
        <v>4.8</v>
      </c>
      <c r="V9096" t="s">
        <v>164</v>
      </c>
      <c r="W9096" t="s">
        <v>42</v>
      </c>
      <c r="X9096" t="s">
        <v>95</v>
      </c>
      <c r="Y9096">
        <v>14</v>
      </c>
      <c r="Z9096">
        <v>23</v>
      </c>
      <c r="AA9096" t="s">
        <v>44</v>
      </c>
      <c r="AB9096" t="s">
        <v>45</v>
      </c>
      <c r="AC9096" t="s">
        <v>136</v>
      </c>
      <c r="AD9096" t="s">
        <v>31446</v>
      </c>
      <c r="AE9096" t="s">
        <v>31447</v>
      </c>
      <c r="AF9096">
        <v>10491</v>
      </c>
    </row>
    <row r="9097" spans="1:32" x14ac:dyDescent="0.35">
      <c r="A9097">
        <v>2019</v>
      </c>
      <c r="B9097" t="s">
        <v>732</v>
      </c>
      <c r="C9097" t="s">
        <v>5561</v>
      </c>
      <c r="D9097" t="s">
        <v>34</v>
      </c>
      <c r="E9097" t="s">
        <v>215</v>
      </c>
      <c r="F9097">
        <v>4.8</v>
      </c>
      <c r="G9097">
        <v>131</v>
      </c>
      <c r="H9097" t="s">
        <v>36</v>
      </c>
      <c r="I9097" t="s">
        <v>5724</v>
      </c>
      <c r="J9097">
        <v>4.5</v>
      </c>
      <c r="K9097">
        <v>1227</v>
      </c>
      <c r="L9097" t="s">
        <v>5725</v>
      </c>
      <c r="M9097" t="s">
        <v>699</v>
      </c>
      <c r="N9097" s="1" t="s">
        <v>5726</v>
      </c>
      <c r="O9097" t="s">
        <v>94</v>
      </c>
      <c r="P9097">
        <v>4.8</v>
      </c>
      <c r="Q9097">
        <v>4.7</v>
      </c>
      <c r="R9097">
        <v>4.8</v>
      </c>
      <c r="S9097">
        <v>4.7</v>
      </c>
      <c r="T9097">
        <v>4.8</v>
      </c>
      <c r="U9097">
        <v>4.9000000000000004</v>
      </c>
      <c r="V9097" t="s">
        <v>958</v>
      </c>
      <c r="W9097" t="s">
        <v>455</v>
      </c>
      <c r="X9097" t="s">
        <v>124</v>
      </c>
      <c r="Y9097">
        <v>17</v>
      </c>
      <c r="Z9097">
        <v>25</v>
      </c>
      <c r="AA9097" t="s">
        <v>44</v>
      </c>
      <c r="AB9097" t="s">
        <v>151</v>
      </c>
      <c r="AC9097" t="s">
        <v>370</v>
      </c>
      <c r="AD9097" t="s">
        <v>31448</v>
      </c>
      <c r="AE9097">
        <v>293300</v>
      </c>
      <c r="AF9097">
        <v>36474</v>
      </c>
    </row>
    <row r="9098" spans="1:32" x14ac:dyDescent="0.35">
      <c r="A9098">
        <v>2019</v>
      </c>
      <c r="B9098" t="s">
        <v>32</v>
      </c>
      <c r="C9098" t="s">
        <v>4978</v>
      </c>
      <c r="D9098" t="s">
        <v>34</v>
      </c>
      <c r="E9098" t="s">
        <v>1268</v>
      </c>
      <c r="F9098">
        <v>4.5999999999999996</v>
      </c>
      <c r="G9098">
        <v>363</v>
      </c>
      <c r="H9098" t="s">
        <v>36</v>
      </c>
      <c r="I9098" t="s">
        <v>1298</v>
      </c>
      <c r="J9098">
        <v>4.7</v>
      </c>
      <c r="K9098">
        <v>725</v>
      </c>
      <c r="L9098" t="s">
        <v>1299</v>
      </c>
      <c r="M9098" t="s">
        <v>699</v>
      </c>
      <c r="N9098" s="1" t="s">
        <v>1300</v>
      </c>
      <c r="O9098" t="s">
        <v>40</v>
      </c>
      <c r="P9098">
        <v>4.8</v>
      </c>
      <c r="Q9098">
        <v>4.7</v>
      </c>
      <c r="R9098">
        <v>4.5999999999999996</v>
      </c>
      <c r="S9098">
        <v>4.5</v>
      </c>
      <c r="T9098">
        <v>4.7</v>
      </c>
      <c r="U9098">
        <v>4.5999999999999996</v>
      </c>
      <c r="V9098" t="s">
        <v>2480</v>
      </c>
      <c r="W9098" t="s">
        <v>1825</v>
      </c>
      <c r="X9098" t="s">
        <v>124</v>
      </c>
      <c r="Y9098">
        <v>20</v>
      </c>
      <c r="Z9098">
        <v>26</v>
      </c>
      <c r="AA9098" t="s">
        <v>44</v>
      </c>
      <c r="AB9098" t="s">
        <v>45</v>
      </c>
      <c r="AC9098" t="s">
        <v>46</v>
      </c>
      <c r="AD9098" t="s">
        <v>31449</v>
      </c>
      <c r="AE9098" t="s">
        <v>31450</v>
      </c>
      <c r="AF9098">
        <v>11879</v>
      </c>
    </row>
    <row r="9099" spans="1:32" x14ac:dyDescent="0.35">
      <c r="A9099">
        <v>2019</v>
      </c>
      <c r="B9099" t="s">
        <v>257</v>
      </c>
      <c r="C9099" t="s">
        <v>12001</v>
      </c>
      <c r="D9099" t="s">
        <v>1080</v>
      </c>
      <c r="E9099" t="s">
        <v>31451</v>
      </c>
      <c r="F9099">
        <v>4.8</v>
      </c>
      <c r="G9099">
        <v>15</v>
      </c>
      <c r="H9099" t="s">
        <v>36</v>
      </c>
      <c r="I9099" t="s">
        <v>1851</v>
      </c>
      <c r="J9099">
        <v>4.5999999999999996</v>
      </c>
      <c r="K9099">
        <v>3551</v>
      </c>
      <c r="L9099" t="s">
        <v>1852</v>
      </c>
      <c r="M9099" t="s">
        <v>39</v>
      </c>
      <c r="N9099">
        <v>91204</v>
      </c>
      <c r="O9099" t="s">
        <v>40</v>
      </c>
      <c r="P9099">
        <v>4.9000000000000004</v>
      </c>
      <c r="Q9099">
        <v>4.8</v>
      </c>
      <c r="R9099">
        <v>4.8</v>
      </c>
      <c r="S9099">
        <v>4.5</v>
      </c>
      <c r="T9099">
        <v>4.9000000000000004</v>
      </c>
      <c r="U9099">
        <v>4.7</v>
      </c>
      <c r="V9099" t="s">
        <v>262</v>
      </c>
      <c r="W9099" t="s">
        <v>42</v>
      </c>
      <c r="X9099" t="s">
        <v>95</v>
      </c>
      <c r="Y9099">
        <v>24</v>
      </c>
      <c r="Z9099">
        <v>34</v>
      </c>
      <c r="AA9099" t="s">
        <v>44</v>
      </c>
      <c r="AB9099" t="s">
        <v>45</v>
      </c>
      <c r="AC9099" t="s">
        <v>219</v>
      </c>
      <c r="AD9099" t="s">
        <v>31452</v>
      </c>
      <c r="AE9099" t="s">
        <v>31453</v>
      </c>
      <c r="AF9099">
        <v>45519</v>
      </c>
    </row>
    <row r="9100" spans="1:32" x14ac:dyDescent="0.35">
      <c r="A9100">
        <v>2019</v>
      </c>
      <c r="B9100" t="s">
        <v>81</v>
      </c>
      <c r="C9100" t="s">
        <v>5794</v>
      </c>
      <c r="D9100" t="s">
        <v>34</v>
      </c>
      <c r="E9100" t="s">
        <v>7896</v>
      </c>
      <c r="F9100">
        <v>4.8</v>
      </c>
      <c r="G9100">
        <v>102</v>
      </c>
      <c r="H9100" t="s">
        <v>36</v>
      </c>
      <c r="I9100" t="s">
        <v>30154</v>
      </c>
      <c r="J9100">
        <v>2.8</v>
      </c>
      <c r="K9100">
        <v>10</v>
      </c>
      <c r="L9100" t="s">
        <v>30155</v>
      </c>
      <c r="M9100" t="s">
        <v>39</v>
      </c>
      <c r="N9100">
        <v>91010</v>
      </c>
      <c r="O9100" t="s">
        <v>53</v>
      </c>
      <c r="P9100">
        <v>4.8</v>
      </c>
      <c r="Q9100">
        <v>4.8</v>
      </c>
      <c r="R9100">
        <v>4.8</v>
      </c>
      <c r="S9100">
        <v>4.5999999999999996</v>
      </c>
      <c r="T9100">
        <v>4.9000000000000004</v>
      </c>
      <c r="U9100">
        <v>4.8</v>
      </c>
      <c r="V9100" t="s">
        <v>262</v>
      </c>
      <c r="W9100" t="s">
        <v>42</v>
      </c>
      <c r="X9100" t="s">
        <v>124</v>
      </c>
      <c r="Y9100">
        <v>19</v>
      </c>
      <c r="Z9100">
        <v>26</v>
      </c>
      <c r="AA9100" t="s">
        <v>44</v>
      </c>
      <c r="AB9100" t="s">
        <v>45</v>
      </c>
      <c r="AC9100" t="s">
        <v>46</v>
      </c>
      <c r="AD9100" t="s">
        <v>31454</v>
      </c>
      <c r="AE9100">
        <v>22846908</v>
      </c>
      <c r="AF9100">
        <v>31514</v>
      </c>
    </row>
    <row r="9101" spans="1:32" x14ac:dyDescent="0.35">
      <c r="A9101">
        <v>2019</v>
      </c>
      <c r="B9101" t="s">
        <v>108</v>
      </c>
      <c r="C9101" t="s">
        <v>1765</v>
      </c>
      <c r="D9101" t="s">
        <v>634</v>
      </c>
      <c r="E9101" t="s">
        <v>3323</v>
      </c>
      <c r="F9101">
        <v>4.0999999999999996</v>
      </c>
      <c r="G9101">
        <v>17</v>
      </c>
      <c r="H9101" t="s">
        <v>36</v>
      </c>
      <c r="I9101" t="s">
        <v>5750</v>
      </c>
      <c r="J9101">
        <v>4.7</v>
      </c>
      <c r="K9101">
        <v>1272</v>
      </c>
      <c r="L9101" t="s">
        <v>5751</v>
      </c>
      <c r="M9101" t="s">
        <v>39</v>
      </c>
      <c r="N9101">
        <v>90621</v>
      </c>
      <c r="O9101" t="s">
        <v>40</v>
      </c>
      <c r="P9101">
        <v>3.9</v>
      </c>
      <c r="Q9101">
        <v>4</v>
      </c>
      <c r="R9101">
        <v>4.0999999999999996</v>
      </c>
      <c r="S9101">
        <v>3.9</v>
      </c>
      <c r="T9101">
        <v>4.5</v>
      </c>
      <c r="U9101">
        <v>4.3</v>
      </c>
      <c r="V9101" t="s">
        <v>489</v>
      </c>
      <c r="W9101" t="s">
        <v>77</v>
      </c>
      <c r="X9101" t="s">
        <v>43</v>
      </c>
      <c r="Y9101">
        <v>24</v>
      </c>
      <c r="Z9101">
        <v>37</v>
      </c>
      <c r="AA9101" t="s">
        <v>44</v>
      </c>
      <c r="AB9101" t="s">
        <v>294</v>
      </c>
      <c r="AC9101" t="s">
        <v>219</v>
      </c>
      <c r="AD9101" t="s">
        <v>31455</v>
      </c>
      <c r="AE9101" t="s">
        <v>31456</v>
      </c>
      <c r="AF9101">
        <v>22417</v>
      </c>
    </row>
    <row r="9102" spans="1:32" x14ac:dyDescent="0.35">
      <c r="A9102">
        <v>2020</v>
      </c>
      <c r="B9102" t="s">
        <v>409</v>
      </c>
      <c r="C9102" t="s">
        <v>14310</v>
      </c>
      <c r="D9102" t="s">
        <v>34</v>
      </c>
      <c r="E9102" t="s">
        <v>7376</v>
      </c>
      <c r="F9102">
        <v>4.8</v>
      </c>
      <c r="G9102">
        <v>77</v>
      </c>
      <c r="H9102" t="s">
        <v>36</v>
      </c>
      <c r="I9102" t="s">
        <v>14898</v>
      </c>
      <c r="J9102">
        <v>4.0999999999999996</v>
      </c>
      <c r="K9102">
        <v>1844</v>
      </c>
      <c r="L9102" t="s">
        <v>14899</v>
      </c>
      <c r="M9102" t="s">
        <v>39</v>
      </c>
      <c r="N9102">
        <v>92647</v>
      </c>
      <c r="O9102" t="s">
        <v>40</v>
      </c>
      <c r="P9102">
        <v>4.8</v>
      </c>
      <c r="Q9102">
        <v>4.8</v>
      </c>
      <c r="R9102">
        <v>4.7</v>
      </c>
      <c r="S9102">
        <v>4.7</v>
      </c>
      <c r="T9102">
        <v>4.9000000000000004</v>
      </c>
      <c r="U9102">
        <v>4.8</v>
      </c>
      <c r="V9102" t="s">
        <v>144</v>
      </c>
      <c r="W9102" t="s">
        <v>4162</v>
      </c>
      <c r="X9102" t="s">
        <v>55</v>
      </c>
      <c r="Y9102">
        <v>22</v>
      </c>
      <c r="Z9102">
        <v>30</v>
      </c>
      <c r="AA9102" t="s">
        <v>44</v>
      </c>
      <c r="AB9102" t="s">
        <v>125</v>
      </c>
      <c r="AC9102" t="s">
        <v>567</v>
      </c>
      <c r="AD9102" t="s">
        <v>31457</v>
      </c>
      <c r="AE9102" t="s">
        <v>31458</v>
      </c>
      <c r="AF9102">
        <v>44668</v>
      </c>
    </row>
    <row r="9103" spans="1:32" x14ac:dyDescent="0.35">
      <c r="A9103">
        <v>2020</v>
      </c>
      <c r="B9103" t="s">
        <v>389</v>
      </c>
      <c r="C9103" t="s">
        <v>2628</v>
      </c>
      <c r="D9103" t="s">
        <v>34</v>
      </c>
      <c r="E9103" t="s">
        <v>4223</v>
      </c>
      <c r="F9103">
        <v>4.3</v>
      </c>
      <c r="G9103">
        <v>16</v>
      </c>
      <c r="H9103" t="s">
        <v>36</v>
      </c>
      <c r="I9103" t="s">
        <v>27212</v>
      </c>
      <c r="J9103">
        <v>4.5999999999999996</v>
      </c>
      <c r="K9103">
        <v>676</v>
      </c>
      <c r="L9103" t="s">
        <v>27213</v>
      </c>
      <c r="M9103" t="s">
        <v>39</v>
      </c>
      <c r="N9103">
        <v>92782</v>
      </c>
      <c r="O9103" t="s">
        <v>53</v>
      </c>
      <c r="P9103">
        <v>4.5999999999999996</v>
      </c>
      <c r="Q9103">
        <v>4.4000000000000004</v>
      </c>
      <c r="R9103">
        <v>4.5999999999999996</v>
      </c>
      <c r="S9103">
        <v>4</v>
      </c>
      <c r="T9103">
        <v>4.2</v>
      </c>
      <c r="U9103">
        <v>4.4000000000000004</v>
      </c>
      <c r="V9103" t="s">
        <v>6634</v>
      </c>
      <c r="W9103" t="s">
        <v>77</v>
      </c>
      <c r="X9103" t="s">
        <v>95</v>
      </c>
      <c r="Y9103">
        <v>148</v>
      </c>
      <c r="Z9103">
        <v>132</v>
      </c>
      <c r="AA9103" t="s">
        <v>77</v>
      </c>
      <c r="AB9103" t="s">
        <v>1228</v>
      </c>
      <c r="AC9103" t="s">
        <v>1227</v>
      </c>
      <c r="AD9103" t="s">
        <v>31459</v>
      </c>
      <c r="AE9103" t="s">
        <v>31460</v>
      </c>
      <c r="AF9103">
        <v>30134</v>
      </c>
    </row>
    <row r="9104" spans="1:32" x14ac:dyDescent="0.35">
      <c r="A9104">
        <v>2019</v>
      </c>
      <c r="B9104" t="s">
        <v>257</v>
      </c>
      <c r="C9104" t="s">
        <v>3437</v>
      </c>
      <c r="D9104" t="s">
        <v>34</v>
      </c>
      <c r="E9104" t="s">
        <v>4137</v>
      </c>
      <c r="F9104">
        <v>4.7</v>
      </c>
      <c r="G9104">
        <v>17</v>
      </c>
      <c r="H9104" t="s">
        <v>36</v>
      </c>
      <c r="I9104" t="s">
        <v>8743</v>
      </c>
      <c r="J9104">
        <v>4.4000000000000004</v>
      </c>
      <c r="K9104">
        <v>1948</v>
      </c>
      <c r="L9104" t="s">
        <v>8744</v>
      </c>
      <c r="M9104" t="s">
        <v>39</v>
      </c>
      <c r="N9104">
        <v>92618</v>
      </c>
      <c r="O9104" t="s">
        <v>53</v>
      </c>
      <c r="P9104">
        <v>4.8</v>
      </c>
      <c r="Q9104">
        <v>4.5999999999999996</v>
      </c>
      <c r="R9104">
        <v>4.8</v>
      </c>
      <c r="S9104">
        <v>4.7</v>
      </c>
      <c r="T9104">
        <v>4.8</v>
      </c>
      <c r="U9104">
        <v>4.5999999999999996</v>
      </c>
      <c r="V9104" t="s">
        <v>4868</v>
      </c>
      <c r="W9104" t="s">
        <v>77</v>
      </c>
      <c r="X9104" t="s">
        <v>43</v>
      </c>
      <c r="Y9104">
        <v>23</v>
      </c>
      <c r="Z9104">
        <v>32</v>
      </c>
      <c r="AA9104" t="s">
        <v>44</v>
      </c>
      <c r="AB9104" t="s">
        <v>45</v>
      </c>
      <c r="AC9104" t="s">
        <v>219</v>
      </c>
      <c r="AD9104" t="s">
        <v>31461</v>
      </c>
      <c r="AE9104" t="s">
        <v>31462</v>
      </c>
      <c r="AF9104">
        <v>31494</v>
      </c>
    </row>
    <row r="9105" spans="1:32" x14ac:dyDescent="0.35">
      <c r="A9105">
        <v>2019</v>
      </c>
      <c r="B9105" t="s">
        <v>108</v>
      </c>
      <c r="C9105" t="s">
        <v>1881</v>
      </c>
      <c r="D9105" t="s">
        <v>34</v>
      </c>
      <c r="E9105" t="s">
        <v>31463</v>
      </c>
      <c r="F9105">
        <v>4.8</v>
      </c>
      <c r="G9105">
        <v>40</v>
      </c>
      <c r="H9105" t="s">
        <v>36</v>
      </c>
      <c r="I9105" t="s">
        <v>18491</v>
      </c>
      <c r="J9105">
        <v>4.5999999999999996</v>
      </c>
      <c r="K9105">
        <v>33</v>
      </c>
      <c r="L9105" t="s">
        <v>18492</v>
      </c>
      <c r="M9105" t="s">
        <v>39</v>
      </c>
      <c r="N9105">
        <v>92504</v>
      </c>
      <c r="O9105" t="s">
        <v>40</v>
      </c>
      <c r="P9105">
        <v>4.8</v>
      </c>
      <c r="Q9105">
        <v>4.8</v>
      </c>
      <c r="R9105">
        <v>4.8</v>
      </c>
      <c r="S9105">
        <v>4.5</v>
      </c>
      <c r="T9105">
        <v>4.8</v>
      </c>
      <c r="U9105">
        <v>4.7</v>
      </c>
      <c r="V9105" t="s">
        <v>362</v>
      </c>
      <c r="W9105" t="s">
        <v>42</v>
      </c>
      <c r="X9105" t="s">
        <v>95</v>
      </c>
      <c r="Y9105">
        <v>23</v>
      </c>
      <c r="Z9105">
        <v>34</v>
      </c>
      <c r="AA9105" t="s">
        <v>44</v>
      </c>
      <c r="AB9105" t="s">
        <v>125</v>
      </c>
      <c r="AC9105" t="s">
        <v>219</v>
      </c>
      <c r="AD9105" t="s">
        <v>31464</v>
      </c>
      <c r="AE9105" t="s">
        <v>31465</v>
      </c>
      <c r="AF9105">
        <v>22910</v>
      </c>
    </row>
    <row r="9106" spans="1:32" x14ac:dyDescent="0.35">
      <c r="A9106">
        <v>2015</v>
      </c>
      <c r="B9106" t="s">
        <v>616</v>
      </c>
      <c r="C9106" t="s">
        <v>24114</v>
      </c>
      <c r="D9106" t="s">
        <v>34</v>
      </c>
      <c r="E9106" t="s">
        <v>31466</v>
      </c>
      <c r="F9106">
        <v>4.7</v>
      </c>
      <c r="G9106">
        <v>125</v>
      </c>
      <c r="H9106" t="s">
        <v>36</v>
      </c>
      <c r="I9106" t="s">
        <v>5304</v>
      </c>
      <c r="J9106">
        <v>4.5999999999999996</v>
      </c>
      <c r="K9106">
        <v>509</v>
      </c>
      <c r="L9106" t="s">
        <v>5305</v>
      </c>
      <c r="M9106" t="s">
        <v>74</v>
      </c>
      <c r="N9106">
        <v>89146</v>
      </c>
      <c r="O9106" t="s">
        <v>94</v>
      </c>
      <c r="P9106">
        <v>4.8</v>
      </c>
      <c r="Q9106">
        <v>4.7</v>
      </c>
      <c r="R9106">
        <v>4.5999999999999996</v>
      </c>
      <c r="S9106">
        <v>4.8</v>
      </c>
      <c r="T9106">
        <v>4.8</v>
      </c>
      <c r="U9106">
        <v>4.7</v>
      </c>
      <c r="V9106" t="s">
        <v>24117</v>
      </c>
      <c r="W9106" t="s">
        <v>42</v>
      </c>
      <c r="X9106" t="s">
        <v>95</v>
      </c>
      <c r="Y9106">
        <v>18</v>
      </c>
      <c r="Z9106">
        <v>29</v>
      </c>
      <c r="AA9106" t="s">
        <v>44</v>
      </c>
      <c r="AB9106" t="s">
        <v>45</v>
      </c>
      <c r="AC9106" t="s">
        <v>1211</v>
      </c>
      <c r="AD9106" t="s">
        <v>31467</v>
      </c>
      <c r="AE9106" t="s">
        <v>31468</v>
      </c>
      <c r="AF9106">
        <v>51090</v>
      </c>
    </row>
    <row r="9107" spans="1:32" x14ac:dyDescent="0.35">
      <c r="A9107">
        <v>2016</v>
      </c>
      <c r="B9107" t="s">
        <v>365</v>
      </c>
      <c r="C9107" t="s">
        <v>850</v>
      </c>
      <c r="D9107" t="s">
        <v>34</v>
      </c>
      <c r="E9107" t="s">
        <v>1543</v>
      </c>
      <c r="F9107">
        <v>4.7</v>
      </c>
      <c r="G9107">
        <v>147</v>
      </c>
      <c r="H9107" t="s">
        <v>36</v>
      </c>
      <c r="I9107" t="s">
        <v>1877</v>
      </c>
      <c r="J9107">
        <v>4.8</v>
      </c>
      <c r="K9107">
        <v>1</v>
      </c>
      <c r="L9107" t="s">
        <v>1878</v>
      </c>
      <c r="M9107" t="s">
        <v>39</v>
      </c>
      <c r="N9107">
        <v>94538</v>
      </c>
      <c r="O9107" t="s">
        <v>53</v>
      </c>
      <c r="P9107">
        <v>4.5999999999999996</v>
      </c>
      <c r="Q9107">
        <v>4.5999999999999996</v>
      </c>
      <c r="R9107">
        <v>4.9000000000000004</v>
      </c>
      <c r="S9107">
        <v>4.5</v>
      </c>
      <c r="T9107">
        <v>4.9000000000000004</v>
      </c>
      <c r="U9107">
        <v>4.7</v>
      </c>
      <c r="V9107" t="s">
        <v>838</v>
      </c>
      <c r="W9107" t="s">
        <v>42</v>
      </c>
      <c r="X9107" t="s">
        <v>95</v>
      </c>
      <c r="Y9107">
        <v>16</v>
      </c>
      <c r="Z9107">
        <v>25</v>
      </c>
      <c r="AA9107" t="s">
        <v>44</v>
      </c>
      <c r="AB9107" t="s">
        <v>45</v>
      </c>
      <c r="AC9107" t="s">
        <v>737</v>
      </c>
      <c r="AD9107" t="s">
        <v>31469</v>
      </c>
      <c r="AE9107">
        <v>22784689</v>
      </c>
      <c r="AF9107">
        <v>49867</v>
      </c>
    </row>
    <row r="9108" spans="1:32" x14ac:dyDescent="0.35">
      <c r="A9108">
        <v>2018</v>
      </c>
      <c r="B9108" t="s">
        <v>389</v>
      </c>
      <c r="C9108" t="s">
        <v>28081</v>
      </c>
      <c r="D9108" t="s">
        <v>34</v>
      </c>
      <c r="E9108" t="s">
        <v>31470</v>
      </c>
      <c r="F9108">
        <v>4.5</v>
      </c>
      <c r="G9108">
        <v>15</v>
      </c>
      <c r="H9108" t="s">
        <v>36</v>
      </c>
      <c r="I9108" t="s">
        <v>21628</v>
      </c>
      <c r="J9108">
        <v>4.5</v>
      </c>
      <c r="K9108">
        <v>166</v>
      </c>
      <c r="L9108" t="s">
        <v>21629</v>
      </c>
      <c r="M9108" t="s">
        <v>39</v>
      </c>
      <c r="N9108">
        <v>94560</v>
      </c>
      <c r="O9108" t="s">
        <v>53</v>
      </c>
      <c r="P9108">
        <v>4.5999999999999996</v>
      </c>
      <c r="Q9108">
        <v>4.5999999999999996</v>
      </c>
      <c r="R9108">
        <v>4.7</v>
      </c>
      <c r="S9108">
        <v>4.3</v>
      </c>
      <c r="T9108">
        <v>4.9000000000000004</v>
      </c>
      <c r="U9108">
        <v>4.0999999999999996</v>
      </c>
      <c r="V9108" t="s">
        <v>362</v>
      </c>
      <c r="W9108" t="s">
        <v>42</v>
      </c>
      <c r="X9108" t="s">
        <v>124</v>
      </c>
      <c r="Y9108">
        <v>91</v>
      </c>
      <c r="Z9108">
        <v>95</v>
      </c>
      <c r="AA9108" t="s">
        <v>1227</v>
      </c>
      <c r="AB9108" t="s">
        <v>1228</v>
      </c>
      <c r="AC9108" t="s">
        <v>1227</v>
      </c>
      <c r="AD9108" t="s">
        <v>31471</v>
      </c>
      <c r="AE9108" t="s">
        <v>31472</v>
      </c>
      <c r="AF9108">
        <v>48307</v>
      </c>
    </row>
    <row r="9109" spans="1:32" x14ac:dyDescent="0.35">
      <c r="A9109">
        <v>2021</v>
      </c>
      <c r="B9109" t="s">
        <v>32</v>
      </c>
      <c r="C9109" t="s">
        <v>746</v>
      </c>
      <c r="D9109" t="s">
        <v>793</v>
      </c>
      <c r="E9109" t="s">
        <v>31473</v>
      </c>
      <c r="F9109">
        <v>4.8</v>
      </c>
      <c r="G9109">
        <v>69</v>
      </c>
      <c r="H9109" t="s">
        <v>36</v>
      </c>
      <c r="I9109" t="s">
        <v>92</v>
      </c>
      <c r="J9109">
        <v>4.4000000000000004</v>
      </c>
      <c r="K9109">
        <v>1071</v>
      </c>
      <c r="L9109" t="s">
        <v>93</v>
      </c>
      <c r="M9109" t="s">
        <v>39</v>
      </c>
      <c r="N9109">
        <v>94544</v>
      </c>
      <c r="O9109" t="s">
        <v>53</v>
      </c>
      <c r="P9109">
        <v>4.8</v>
      </c>
      <c r="Q9109">
        <v>4.8</v>
      </c>
      <c r="R9109">
        <v>4.8</v>
      </c>
      <c r="S9109">
        <v>4.8</v>
      </c>
      <c r="T9109">
        <v>4.9000000000000004</v>
      </c>
      <c r="U9109">
        <v>4.9000000000000004</v>
      </c>
      <c r="V9109" t="s">
        <v>9072</v>
      </c>
      <c r="W9109" t="s">
        <v>77</v>
      </c>
      <c r="X9109" t="s">
        <v>43</v>
      </c>
      <c r="Y9109">
        <v>28</v>
      </c>
      <c r="Z9109">
        <v>39</v>
      </c>
      <c r="AA9109" t="s">
        <v>44</v>
      </c>
      <c r="AB9109" t="s">
        <v>45</v>
      </c>
      <c r="AC9109" t="s">
        <v>750</v>
      </c>
      <c r="AD9109" t="s">
        <v>31474</v>
      </c>
      <c r="AE9109" t="s">
        <v>31475</v>
      </c>
      <c r="AF9109">
        <v>7488</v>
      </c>
    </row>
    <row r="9110" spans="1:32" x14ac:dyDescent="0.35">
      <c r="A9110">
        <v>2019</v>
      </c>
      <c r="B9110" t="s">
        <v>616</v>
      </c>
      <c r="C9110" t="s">
        <v>25117</v>
      </c>
      <c r="D9110" t="s">
        <v>34</v>
      </c>
      <c r="E9110" t="s">
        <v>31476</v>
      </c>
      <c r="F9110">
        <v>4.8</v>
      </c>
      <c r="G9110">
        <v>13</v>
      </c>
      <c r="H9110" t="s">
        <v>36</v>
      </c>
      <c r="I9110" t="s">
        <v>7022</v>
      </c>
      <c r="J9110">
        <v>4.8</v>
      </c>
      <c r="K9110">
        <v>1105</v>
      </c>
      <c r="L9110" t="s">
        <v>7023</v>
      </c>
      <c r="M9110" t="s">
        <v>121</v>
      </c>
      <c r="N9110">
        <v>85284</v>
      </c>
      <c r="O9110" t="s">
        <v>53</v>
      </c>
      <c r="P9110">
        <v>4.8</v>
      </c>
      <c r="Q9110">
        <v>4.9000000000000004</v>
      </c>
      <c r="R9110">
        <v>4.9000000000000004</v>
      </c>
      <c r="S9110">
        <v>4.8</v>
      </c>
      <c r="T9110">
        <v>4.7</v>
      </c>
      <c r="U9110">
        <v>4.8</v>
      </c>
      <c r="V9110" t="s">
        <v>23897</v>
      </c>
      <c r="W9110" t="s">
        <v>42</v>
      </c>
      <c r="X9110" t="s">
        <v>43</v>
      </c>
      <c r="Y9110">
        <v>132</v>
      </c>
      <c r="Z9110">
        <v>108</v>
      </c>
      <c r="AA9110" t="s">
        <v>1227</v>
      </c>
      <c r="AB9110" t="s">
        <v>1228</v>
      </c>
      <c r="AC9110" t="s">
        <v>1227</v>
      </c>
      <c r="AD9110" t="s">
        <v>31477</v>
      </c>
      <c r="AE9110" t="s">
        <v>31478</v>
      </c>
      <c r="AF9110">
        <v>48116</v>
      </c>
    </row>
    <row r="9111" spans="1:32" x14ac:dyDescent="0.35">
      <c r="A9111">
        <v>2018</v>
      </c>
      <c r="B9111" t="s">
        <v>32</v>
      </c>
      <c r="C9111" t="s">
        <v>90</v>
      </c>
      <c r="D9111" t="s">
        <v>34</v>
      </c>
      <c r="E9111" t="s">
        <v>31479</v>
      </c>
      <c r="F9111">
        <v>4.8</v>
      </c>
      <c r="G9111">
        <v>253</v>
      </c>
      <c r="H9111" t="s">
        <v>36</v>
      </c>
      <c r="I9111" t="s">
        <v>3968</v>
      </c>
      <c r="J9111">
        <v>4.5</v>
      </c>
      <c r="K9111">
        <v>593</v>
      </c>
      <c r="L9111" t="s">
        <v>3969</v>
      </c>
      <c r="M9111" t="s">
        <v>121</v>
      </c>
      <c r="N9111">
        <v>85297</v>
      </c>
      <c r="O9111" t="s">
        <v>53</v>
      </c>
      <c r="P9111">
        <v>4.8</v>
      </c>
      <c r="Q9111">
        <v>4.7</v>
      </c>
      <c r="R9111">
        <v>4.7</v>
      </c>
      <c r="S9111">
        <v>4.7</v>
      </c>
      <c r="T9111">
        <v>4.9000000000000004</v>
      </c>
      <c r="U9111">
        <v>4.9000000000000004</v>
      </c>
      <c r="V9111" t="s">
        <v>262</v>
      </c>
      <c r="W9111" t="s">
        <v>77</v>
      </c>
      <c r="X9111" t="s">
        <v>95</v>
      </c>
      <c r="Y9111">
        <v>17</v>
      </c>
      <c r="Z9111">
        <v>21</v>
      </c>
      <c r="AA9111" t="s">
        <v>44</v>
      </c>
      <c r="AB9111" t="s">
        <v>96</v>
      </c>
      <c r="AC9111" t="s">
        <v>97</v>
      </c>
      <c r="AD9111" t="s">
        <v>31480</v>
      </c>
      <c r="AE9111" t="s">
        <v>31481</v>
      </c>
      <c r="AF9111">
        <v>98834</v>
      </c>
    </row>
    <row r="9112" spans="1:32" x14ac:dyDescent="0.35">
      <c r="A9112">
        <v>2012</v>
      </c>
      <c r="B9112" t="s">
        <v>81</v>
      </c>
      <c r="C9112" t="s">
        <v>1117</v>
      </c>
      <c r="D9112" t="s">
        <v>34</v>
      </c>
      <c r="E9112" t="s">
        <v>9156</v>
      </c>
      <c r="F9112">
        <v>4.8</v>
      </c>
      <c r="G9112">
        <v>73</v>
      </c>
      <c r="H9112" t="s">
        <v>36</v>
      </c>
      <c r="I9112" t="s">
        <v>27237</v>
      </c>
      <c r="J9112">
        <v>4.0999999999999996</v>
      </c>
      <c r="K9112">
        <v>8</v>
      </c>
      <c r="L9112" t="s">
        <v>27238</v>
      </c>
      <c r="M9112" t="s">
        <v>121</v>
      </c>
      <c r="N9112">
        <v>85705</v>
      </c>
      <c r="O9112" t="s">
        <v>53</v>
      </c>
      <c r="P9112">
        <v>4.8</v>
      </c>
      <c r="Q9112">
        <v>4.8</v>
      </c>
      <c r="R9112">
        <v>4.8</v>
      </c>
      <c r="S9112">
        <v>4.7</v>
      </c>
      <c r="T9112">
        <v>4.7</v>
      </c>
      <c r="U9112">
        <v>4.9000000000000004</v>
      </c>
      <c r="V9112" t="s">
        <v>144</v>
      </c>
      <c r="W9112" t="s">
        <v>42</v>
      </c>
      <c r="X9112" t="s">
        <v>43</v>
      </c>
      <c r="Y9112">
        <v>18</v>
      </c>
      <c r="Z9112">
        <v>25</v>
      </c>
      <c r="AA9112" t="s">
        <v>44</v>
      </c>
      <c r="AB9112" t="s">
        <v>151</v>
      </c>
      <c r="AC9112" t="s">
        <v>184</v>
      </c>
      <c r="AD9112" t="s">
        <v>31482</v>
      </c>
      <c r="AE9112">
        <v>22901118</v>
      </c>
      <c r="AF9112">
        <v>83498</v>
      </c>
    </row>
    <row r="9113" spans="1:32" x14ac:dyDescent="0.35">
      <c r="A9113">
        <v>2020</v>
      </c>
      <c r="B9113" t="s">
        <v>32</v>
      </c>
      <c r="C9113" t="s">
        <v>7035</v>
      </c>
      <c r="D9113" t="s">
        <v>34</v>
      </c>
      <c r="E9113" t="s">
        <v>31483</v>
      </c>
      <c r="F9113">
        <v>4.7</v>
      </c>
      <c r="G9113">
        <v>123</v>
      </c>
      <c r="H9113" t="s">
        <v>36</v>
      </c>
      <c r="I9113" t="s">
        <v>26158</v>
      </c>
      <c r="J9113">
        <v>4.4000000000000004</v>
      </c>
      <c r="K9113">
        <v>570</v>
      </c>
      <c r="L9113" t="s">
        <v>26159</v>
      </c>
      <c r="M9113" t="s">
        <v>183</v>
      </c>
      <c r="N9113">
        <v>84010</v>
      </c>
      <c r="O9113" t="s">
        <v>40</v>
      </c>
      <c r="P9113">
        <v>4.7</v>
      </c>
      <c r="Q9113">
        <v>4.7</v>
      </c>
      <c r="R9113">
        <v>4.5999999999999996</v>
      </c>
      <c r="S9113">
        <v>4.7</v>
      </c>
      <c r="T9113">
        <v>4.9000000000000004</v>
      </c>
      <c r="U9113">
        <v>4.8</v>
      </c>
      <c r="V9113" t="s">
        <v>4033</v>
      </c>
      <c r="W9113" t="s">
        <v>1265</v>
      </c>
      <c r="X9113" t="s">
        <v>55</v>
      </c>
      <c r="Y9113">
        <v>18</v>
      </c>
      <c r="Z9113">
        <v>22</v>
      </c>
      <c r="AA9113" t="s">
        <v>44</v>
      </c>
      <c r="AB9113" t="s">
        <v>151</v>
      </c>
      <c r="AC9113" t="s">
        <v>46</v>
      </c>
      <c r="AD9113" t="s">
        <v>31484</v>
      </c>
      <c r="AE9113" t="s">
        <v>31485</v>
      </c>
      <c r="AF9113">
        <v>49098</v>
      </c>
    </row>
    <row r="9114" spans="1:32" x14ac:dyDescent="0.35">
      <c r="A9114">
        <v>2019</v>
      </c>
      <c r="B9114" t="s">
        <v>32</v>
      </c>
      <c r="C9114" t="s">
        <v>5754</v>
      </c>
      <c r="D9114" t="s">
        <v>34</v>
      </c>
      <c r="E9114" t="s">
        <v>1543</v>
      </c>
      <c r="F9114">
        <v>4.8</v>
      </c>
      <c r="G9114">
        <v>189</v>
      </c>
      <c r="H9114" t="s">
        <v>36</v>
      </c>
      <c r="I9114" t="s">
        <v>9536</v>
      </c>
      <c r="J9114">
        <v>4.5</v>
      </c>
      <c r="K9114">
        <v>2412</v>
      </c>
      <c r="L9114" t="s">
        <v>9537</v>
      </c>
      <c r="M9114" t="s">
        <v>797</v>
      </c>
      <c r="N9114">
        <v>80112</v>
      </c>
      <c r="O9114" t="s">
        <v>40</v>
      </c>
      <c r="P9114">
        <v>4.8</v>
      </c>
      <c r="Q9114">
        <v>4.7</v>
      </c>
      <c r="R9114">
        <v>4.8</v>
      </c>
      <c r="S9114">
        <v>4.7</v>
      </c>
      <c r="T9114">
        <v>4.8</v>
      </c>
      <c r="U9114">
        <v>4.9000000000000004</v>
      </c>
      <c r="V9114" t="s">
        <v>798</v>
      </c>
      <c r="W9114" t="s">
        <v>77</v>
      </c>
      <c r="X9114" t="s">
        <v>55</v>
      </c>
      <c r="Y9114">
        <v>17</v>
      </c>
      <c r="Z9114">
        <v>20</v>
      </c>
      <c r="AA9114" t="s">
        <v>44</v>
      </c>
      <c r="AB9114" t="s">
        <v>96</v>
      </c>
      <c r="AC9114" t="s">
        <v>97</v>
      </c>
      <c r="AD9114" t="s">
        <v>31486</v>
      </c>
      <c r="AE9114" t="s">
        <v>31487</v>
      </c>
      <c r="AF9114">
        <v>48131</v>
      </c>
    </row>
    <row r="9115" spans="1:32" x14ac:dyDescent="0.35">
      <c r="A9115">
        <v>2015</v>
      </c>
      <c r="B9115" t="s">
        <v>48</v>
      </c>
      <c r="C9115" t="s">
        <v>179</v>
      </c>
      <c r="D9115" t="s">
        <v>34</v>
      </c>
      <c r="E9115" t="s">
        <v>7844</v>
      </c>
      <c r="F9115">
        <v>4.5999999999999996</v>
      </c>
      <c r="G9115">
        <v>182</v>
      </c>
      <c r="H9115" t="s">
        <v>36</v>
      </c>
      <c r="I9115" t="s">
        <v>31488</v>
      </c>
      <c r="J9115">
        <v>2.2999999999999998</v>
      </c>
      <c r="K9115">
        <v>6</v>
      </c>
      <c r="L9115" t="s">
        <v>31489</v>
      </c>
      <c r="M9115" t="s">
        <v>243</v>
      </c>
      <c r="N9115">
        <v>98371</v>
      </c>
      <c r="O9115" t="s">
        <v>94</v>
      </c>
      <c r="P9115">
        <v>4.5999999999999996</v>
      </c>
      <c r="Q9115">
        <v>4.5999999999999996</v>
      </c>
      <c r="R9115">
        <v>4.5</v>
      </c>
      <c r="S9115">
        <v>4.4000000000000004</v>
      </c>
      <c r="T9115">
        <v>4.5999999999999996</v>
      </c>
      <c r="U9115">
        <v>4.5</v>
      </c>
      <c r="V9115" t="s">
        <v>721</v>
      </c>
      <c r="W9115" t="s">
        <v>77</v>
      </c>
      <c r="X9115" t="s">
        <v>55</v>
      </c>
      <c r="Y9115">
        <v>17</v>
      </c>
      <c r="Z9115">
        <v>23</v>
      </c>
      <c r="AA9115" t="s">
        <v>512</v>
      </c>
      <c r="AB9115" t="s">
        <v>151</v>
      </c>
      <c r="AC9115" t="s">
        <v>8207</v>
      </c>
      <c r="AD9115" t="s">
        <v>31490</v>
      </c>
      <c r="AE9115">
        <v>2098</v>
      </c>
      <c r="AF9115">
        <v>85585</v>
      </c>
    </row>
    <row r="9116" spans="1:32" x14ac:dyDescent="0.35">
      <c r="A9116">
        <v>2019</v>
      </c>
      <c r="B9116" t="s">
        <v>257</v>
      </c>
      <c r="C9116" t="s">
        <v>1550</v>
      </c>
      <c r="D9116" t="s">
        <v>34</v>
      </c>
      <c r="E9116" t="s">
        <v>31491</v>
      </c>
      <c r="F9116">
        <v>4.0999999999999996</v>
      </c>
      <c r="G9116">
        <v>22</v>
      </c>
      <c r="H9116" t="s">
        <v>36</v>
      </c>
      <c r="I9116" t="s">
        <v>20861</v>
      </c>
      <c r="J9116">
        <v>4.5</v>
      </c>
      <c r="K9116">
        <v>1499</v>
      </c>
      <c r="L9116" t="s">
        <v>20862</v>
      </c>
      <c r="M9116" t="s">
        <v>243</v>
      </c>
      <c r="N9116">
        <v>98005</v>
      </c>
      <c r="O9116" t="s">
        <v>40</v>
      </c>
      <c r="P9116">
        <v>4.5</v>
      </c>
      <c r="Q9116">
        <v>4.5999999999999996</v>
      </c>
      <c r="R9116">
        <v>4</v>
      </c>
      <c r="S9116">
        <v>3.4</v>
      </c>
      <c r="T9116">
        <v>4.5</v>
      </c>
      <c r="U9116">
        <v>3.5</v>
      </c>
      <c r="V9116" t="s">
        <v>2423</v>
      </c>
      <c r="W9116" t="s">
        <v>77</v>
      </c>
      <c r="X9116" t="s">
        <v>124</v>
      </c>
      <c r="Y9116">
        <v>15</v>
      </c>
      <c r="Z9116">
        <v>21</v>
      </c>
      <c r="AA9116" t="s">
        <v>44</v>
      </c>
      <c r="AB9116" t="s">
        <v>45</v>
      </c>
      <c r="AC9116" t="s">
        <v>982</v>
      </c>
      <c r="AD9116" t="s">
        <v>31492</v>
      </c>
      <c r="AE9116" t="s">
        <v>31493</v>
      </c>
      <c r="AF9116">
        <v>16085</v>
      </c>
    </row>
    <row r="9117" spans="1:32" x14ac:dyDescent="0.35">
      <c r="A9117">
        <v>2014</v>
      </c>
      <c r="B9117" t="s">
        <v>732</v>
      </c>
      <c r="C9117" t="s">
        <v>4900</v>
      </c>
      <c r="D9117" t="s">
        <v>34</v>
      </c>
      <c r="E9117" t="s">
        <v>4901</v>
      </c>
      <c r="F9117">
        <v>4.4000000000000004</v>
      </c>
      <c r="G9117">
        <v>164</v>
      </c>
      <c r="H9117" t="s">
        <v>36</v>
      </c>
      <c r="I9117" t="s">
        <v>3979</v>
      </c>
      <c r="J9117">
        <v>4.0999999999999996</v>
      </c>
      <c r="K9117">
        <v>2086</v>
      </c>
      <c r="L9117" t="s">
        <v>3980</v>
      </c>
      <c r="M9117" t="s">
        <v>271</v>
      </c>
      <c r="N9117">
        <v>76049</v>
      </c>
      <c r="O9117" t="s">
        <v>94</v>
      </c>
      <c r="P9117">
        <v>4.5999999999999996</v>
      </c>
      <c r="Q9117">
        <v>4.5</v>
      </c>
      <c r="R9117">
        <v>4.3</v>
      </c>
      <c r="S9117">
        <v>4.0999999999999996</v>
      </c>
      <c r="T9117">
        <v>4.7</v>
      </c>
      <c r="U9117">
        <v>4.3</v>
      </c>
      <c r="V9117" t="s">
        <v>4902</v>
      </c>
      <c r="W9117" t="s">
        <v>912</v>
      </c>
      <c r="X9117" t="s">
        <v>55</v>
      </c>
      <c r="Y9117">
        <v>16</v>
      </c>
      <c r="Z9117">
        <v>22</v>
      </c>
      <c r="AA9117" t="s">
        <v>512</v>
      </c>
      <c r="AB9117" t="s">
        <v>151</v>
      </c>
      <c r="AC9117" t="s">
        <v>4903</v>
      </c>
      <c r="AD9117" t="s">
        <v>4904</v>
      </c>
      <c r="AE9117" t="s">
        <v>4905</v>
      </c>
      <c r="AF9117">
        <v>59554</v>
      </c>
    </row>
    <row r="9118" spans="1:32" x14ac:dyDescent="0.35">
      <c r="A9118">
        <v>2020</v>
      </c>
      <c r="B9118" t="s">
        <v>32</v>
      </c>
      <c r="C9118" t="s">
        <v>1349</v>
      </c>
      <c r="D9118" t="s">
        <v>34</v>
      </c>
      <c r="E9118" t="s">
        <v>31494</v>
      </c>
      <c r="F9118">
        <v>4.7</v>
      </c>
      <c r="G9118">
        <v>233</v>
      </c>
      <c r="H9118" t="s">
        <v>36</v>
      </c>
      <c r="I9118" t="s">
        <v>13259</v>
      </c>
      <c r="J9118">
        <v>4.5999999999999996</v>
      </c>
      <c r="K9118">
        <v>171</v>
      </c>
      <c r="L9118" t="s">
        <v>13260</v>
      </c>
      <c r="M9118" t="s">
        <v>271</v>
      </c>
      <c r="N9118">
        <v>76049</v>
      </c>
      <c r="O9118" t="s">
        <v>53</v>
      </c>
      <c r="P9118">
        <v>4.7</v>
      </c>
      <c r="Q9118">
        <v>4.7</v>
      </c>
      <c r="R9118">
        <v>4.7</v>
      </c>
      <c r="S9118">
        <v>4.7</v>
      </c>
      <c r="T9118">
        <v>4.8</v>
      </c>
      <c r="U9118">
        <v>4.8</v>
      </c>
      <c r="V9118" t="s">
        <v>262</v>
      </c>
      <c r="W9118" t="s">
        <v>42</v>
      </c>
      <c r="X9118" t="s">
        <v>43</v>
      </c>
      <c r="Y9118">
        <v>31</v>
      </c>
      <c r="Z9118">
        <v>40</v>
      </c>
      <c r="AA9118" t="s">
        <v>44</v>
      </c>
      <c r="AB9118" t="s">
        <v>78</v>
      </c>
      <c r="AC9118" t="s">
        <v>1352</v>
      </c>
      <c r="AD9118" t="s">
        <v>31495</v>
      </c>
      <c r="AE9118" t="s">
        <v>31496</v>
      </c>
      <c r="AF9118">
        <v>10557</v>
      </c>
    </row>
    <row r="9119" spans="1:32" x14ac:dyDescent="0.35">
      <c r="A9119">
        <v>2019</v>
      </c>
      <c r="B9119" t="s">
        <v>1046</v>
      </c>
      <c r="C9119" t="s">
        <v>1937</v>
      </c>
      <c r="D9119" t="s">
        <v>1311</v>
      </c>
      <c r="E9119" t="s">
        <v>1654</v>
      </c>
      <c r="F9119">
        <v>4.5999999999999996</v>
      </c>
      <c r="G9119">
        <v>94</v>
      </c>
      <c r="H9119" t="s">
        <v>36</v>
      </c>
      <c r="I9119" t="s">
        <v>13268</v>
      </c>
      <c r="J9119">
        <v>4.5</v>
      </c>
      <c r="K9119">
        <v>138</v>
      </c>
      <c r="L9119" t="s">
        <v>13269</v>
      </c>
      <c r="M9119" t="s">
        <v>271</v>
      </c>
      <c r="N9119">
        <v>78233</v>
      </c>
      <c r="O9119" t="s">
        <v>53</v>
      </c>
      <c r="P9119">
        <v>4.8</v>
      </c>
      <c r="Q9119">
        <v>4.7</v>
      </c>
      <c r="R9119">
        <v>4.5999999999999996</v>
      </c>
      <c r="S9119">
        <v>4.4000000000000004</v>
      </c>
      <c r="T9119">
        <v>4.7</v>
      </c>
      <c r="U9119">
        <v>4.5</v>
      </c>
      <c r="V9119" t="s">
        <v>6740</v>
      </c>
      <c r="W9119" t="s">
        <v>455</v>
      </c>
      <c r="X9119" t="s">
        <v>43</v>
      </c>
      <c r="Y9119">
        <v>19</v>
      </c>
      <c r="Z9119">
        <v>26</v>
      </c>
      <c r="AA9119" t="s">
        <v>44</v>
      </c>
      <c r="AB9119" t="s">
        <v>45</v>
      </c>
      <c r="AC9119" t="s">
        <v>370</v>
      </c>
      <c r="AD9119" t="s">
        <v>31497</v>
      </c>
      <c r="AE9119" t="s">
        <v>31498</v>
      </c>
      <c r="AF9119">
        <v>46203</v>
      </c>
    </row>
    <row r="9120" spans="1:32" x14ac:dyDescent="0.35">
      <c r="A9120">
        <v>2009</v>
      </c>
      <c r="B9120" t="s">
        <v>409</v>
      </c>
      <c r="C9120" t="s">
        <v>1691</v>
      </c>
      <c r="D9120" t="s">
        <v>34</v>
      </c>
      <c r="E9120" t="s">
        <v>31499</v>
      </c>
      <c r="F9120">
        <v>4.5999999999999996</v>
      </c>
      <c r="G9120">
        <v>25</v>
      </c>
      <c r="H9120" t="s">
        <v>36</v>
      </c>
      <c r="I9120" t="s">
        <v>4908</v>
      </c>
      <c r="J9120">
        <v>4.2</v>
      </c>
      <c r="K9120">
        <v>942</v>
      </c>
      <c r="L9120" t="s">
        <v>4909</v>
      </c>
      <c r="M9120" t="s">
        <v>271</v>
      </c>
      <c r="N9120">
        <v>76177</v>
      </c>
      <c r="O9120" t="s">
        <v>40</v>
      </c>
      <c r="P9120">
        <v>4.8</v>
      </c>
      <c r="Q9120">
        <v>4.7</v>
      </c>
      <c r="R9120">
        <v>4.5</v>
      </c>
      <c r="S9120">
        <v>4.5</v>
      </c>
      <c r="T9120">
        <v>4.7</v>
      </c>
      <c r="U9120">
        <v>4.5</v>
      </c>
      <c r="V9120" t="s">
        <v>7487</v>
      </c>
      <c r="W9120" t="s">
        <v>77</v>
      </c>
      <c r="X9120" t="s">
        <v>55</v>
      </c>
      <c r="Y9120">
        <v>15</v>
      </c>
      <c r="Z9120">
        <v>20</v>
      </c>
      <c r="AA9120" t="s">
        <v>44</v>
      </c>
      <c r="AB9120" t="s">
        <v>96</v>
      </c>
      <c r="AC9120" t="s">
        <v>66</v>
      </c>
      <c r="AD9120" t="s">
        <v>31500</v>
      </c>
      <c r="AE9120" t="s">
        <v>31501</v>
      </c>
      <c r="AF9120">
        <v>114368</v>
      </c>
    </row>
    <row r="9121" spans="1:32" x14ac:dyDescent="0.35">
      <c r="A9121">
        <v>2021</v>
      </c>
      <c r="B9121" t="s">
        <v>525</v>
      </c>
      <c r="C9121" t="s">
        <v>1092</v>
      </c>
      <c r="D9121" t="s">
        <v>34</v>
      </c>
      <c r="E9121" t="s">
        <v>13272</v>
      </c>
      <c r="F9121">
        <v>4.8</v>
      </c>
      <c r="G9121">
        <v>52</v>
      </c>
      <c r="H9121" t="s">
        <v>36</v>
      </c>
      <c r="I9121" t="s">
        <v>13273</v>
      </c>
      <c r="J9121">
        <v>4.5999999999999996</v>
      </c>
      <c r="K9121">
        <v>251</v>
      </c>
      <c r="L9121" t="s">
        <v>13274</v>
      </c>
      <c r="M9121" t="s">
        <v>271</v>
      </c>
      <c r="N9121">
        <v>76180</v>
      </c>
      <c r="O9121" t="s">
        <v>53</v>
      </c>
      <c r="P9121">
        <v>4.9000000000000004</v>
      </c>
      <c r="Q9121">
        <v>4.9000000000000004</v>
      </c>
      <c r="R9121">
        <v>4.7</v>
      </c>
      <c r="S9121">
        <v>4.7</v>
      </c>
      <c r="T9121">
        <v>4.9000000000000004</v>
      </c>
      <c r="U9121">
        <v>4.7</v>
      </c>
      <c r="V9121" t="s">
        <v>13275</v>
      </c>
      <c r="W9121" t="s">
        <v>77</v>
      </c>
      <c r="X9121" t="s">
        <v>43</v>
      </c>
      <c r="Y9121">
        <v>22</v>
      </c>
      <c r="Z9121">
        <v>29</v>
      </c>
      <c r="AA9121" t="s">
        <v>44</v>
      </c>
      <c r="AB9121" t="s">
        <v>463</v>
      </c>
      <c r="AC9121" t="s">
        <v>991</v>
      </c>
      <c r="AD9121" t="s">
        <v>13276</v>
      </c>
      <c r="AE9121" t="s">
        <v>13277</v>
      </c>
      <c r="AF9121">
        <v>18545</v>
      </c>
    </row>
    <row r="9122" spans="1:32" x14ac:dyDescent="0.35">
      <c r="A9122">
        <v>2020</v>
      </c>
      <c r="B9122" t="s">
        <v>48</v>
      </c>
      <c r="C9122" t="s">
        <v>9155</v>
      </c>
      <c r="D9122" t="s">
        <v>34</v>
      </c>
      <c r="E9122" t="s">
        <v>31502</v>
      </c>
      <c r="F9122">
        <v>4.8</v>
      </c>
      <c r="G9122">
        <v>70</v>
      </c>
      <c r="H9122" t="s">
        <v>36</v>
      </c>
      <c r="I9122" t="s">
        <v>6651</v>
      </c>
      <c r="J9122">
        <v>3.7</v>
      </c>
      <c r="K9122">
        <v>3</v>
      </c>
      <c r="L9122" t="s">
        <v>6652</v>
      </c>
      <c r="M9122" t="s">
        <v>271</v>
      </c>
      <c r="N9122">
        <v>76021</v>
      </c>
      <c r="O9122" t="s">
        <v>53</v>
      </c>
      <c r="P9122">
        <v>4.8</v>
      </c>
      <c r="Q9122">
        <v>4.8</v>
      </c>
      <c r="R9122">
        <v>4.7</v>
      </c>
      <c r="S9122">
        <v>4.7</v>
      </c>
      <c r="T9122">
        <v>4.9000000000000004</v>
      </c>
      <c r="U9122">
        <v>4.8</v>
      </c>
      <c r="V9122" t="s">
        <v>10243</v>
      </c>
      <c r="W9122" t="s">
        <v>42</v>
      </c>
      <c r="X9122" t="s">
        <v>43</v>
      </c>
      <c r="Y9122">
        <v>23</v>
      </c>
      <c r="Z9122">
        <v>34</v>
      </c>
      <c r="AA9122" t="s">
        <v>44</v>
      </c>
      <c r="AB9122" t="s">
        <v>151</v>
      </c>
      <c r="AC9122" t="s">
        <v>79</v>
      </c>
      <c r="AD9122" t="s">
        <v>31503</v>
      </c>
      <c r="AE9122">
        <v>51487</v>
      </c>
      <c r="AF9122">
        <v>46179</v>
      </c>
    </row>
    <row r="9123" spans="1:32" x14ac:dyDescent="0.35">
      <c r="A9123">
        <v>2019</v>
      </c>
      <c r="B9123" t="s">
        <v>373</v>
      </c>
      <c r="C9123" t="s">
        <v>18197</v>
      </c>
      <c r="D9123" t="s">
        <v>34</v>
      </c>
      <c r="E9123" t="s">
        <v>3734</v>
      </c>
      <c r="F9123">
        <v>4.7</v>
      </c>
      <c r="G9123">
        <v>32</v>
      </c>
      <c r="H9123" t="s">
        <v>36</v>
      </c>
      <c r="I9123" t="s">
        <v>8396</v>
      </c>
      <c r="J9123">
        <v>4.7</v>
      </c>
      <c r="K9123">
        <v>1652</v>
      </c>
      <c r="L9123" t="s">
        <v>5372</v>
      </c>
      <c r="M9123" t="s">
        <v>271</v>
      </c>
      <c r="N9123">
        <v>76051</v>
      </c>
      <c r="O9123" t="s">
        <v>94</v>
      </c>
      <c r="P9123">
        <v>4.7</v>
      </c>
      <c r="Q9123">
        <v>4.5999999999999996</v>
      </c>
      <c r="R9123">
        <v>4.8</v>
      </c>
      <c r="S9123">
        <v>4.5</v>
      </c>
      <c r="T9123">
        <v>4.8</v>
      </c>
      <c r="U9123">
        <v>4.7</v>
      </c>
      <c r="V9123" t="s">
        <v>1076</v>
      </c>
      <c r="W9123" t="s">
        <v>889</v>
      </c>
      <c r="X9123" t="s">
        <v>95</v>
      </c>
      <c r="Y9123">
        <v>20</v>
      </c>
      <c r="Z9123">
        <v>29</v>
      </c>
      <c r="AA9123" t="s">
        <v>44</v>
      </c>
      <c r="AB9123" t="s">
        <v>113</v>
      </c>
      <c r="AC9123" t="s">
        <v>714</v>
      </c>
      <c r="AD9123" t="s">
        <v>31504</v>
      </c>
      <c r="AE9123" t="s">
        <v>31505</v>
      </c>
      <c r="AF9123">
        <v>77334</v>
      </c>
    </row>
    <row r="9124" spans="1:32" x14ac:dyDescent="0.35">
      <c r="A9124">
        <v>2017</v>
      </c>
      <c r="B9124" t="s">
        <v>525</v>
      </c>
      <c r="C9124" t="s">
        <v>1124</v>
      </c>
      <c r="D9124" t="s">
        <v>34</v>
      </c>
      <c r="E9124" t="s">
        <v>3967</v>
      </c>
      <c r="F9124">
        <v>4.8</v>
      </c>
      <c r="G9124">
        <v>488</v>
      </c>
      <c r="H9124" t="s">
        <v>36</v>
      </c>
      <c r="I9124" t="s">
        <v>12029</v>
      </c>
      <c r="J9124">
        <v>4.4000000000000004</v>
      </c>
      <c r="K9124">
        <v>933</v>
      </c>
      <c r="L9124" t="s">
        <v>12030</v>
      </c>
      <c r="M9124" t="s">
        <v>271</v>
      </c>
      <c r="N9124">
        <v>76018</v>
      </c>
      <c r="O9124" t="s">
        <v>53</v>
      </c>
      <c r="P9124">
        <v>4.8</v>
      </c>
      <c r="Q9124">
        <v>4.8</v>
      </c>
      <c r="R9124">
        <v>4.7</v>
      </c>
      <c r="S9124">
        <v>4.8</v>
      </c>
      <c r="T9124">
        <v>4.8</v>
      </c>
      <c r="U9124">
        <v>4.8</v>
      </c>
      <c r="V9124" t="s">
        <v>8108</v>
      </c>
      <c r="W9124" t="s">
        <v>4770</v>
      </c>
      <c r="X9124" t="s">
        <v>43</v>
      </c>
      <c r="Y9124">
        <v>21</v>
      </c>
      <c r="Z9124">
        <v>28</v>
      </c>
      <c r="AA9124" t="s">
        <v>44</v>
      </c>
      <c r="AB9124" t="s">
        <v>151</v>
      </c>
      <c r="AC9124" t="s">
        <v>464</v>
      </c>
      <c r="AD9124" t="s">
        <v>31506</v>
      </c>
      <c r="AE9124" t="s">
        <v>31507</v>
      </c>
      <c r="AF9124">
        <v>85607</v>
      </c>
    </row>
    <row r="9125" spans="1:32" x14ac:dyDescent="0.35">
      <c r="A9125">
        <v>2019</v>
      </c>
      <c r="B9125" t="s">
        <v>32</v>
      </c>
      <c r="C9125" t="s">
        <v>4978</v>
      </c>
      <c r="D9125" t="s">
        <v>34</v>
      </c>
      <c r="E9125" t="s">
        <v>31508</v>
      </c>
      <c r="F9125">
        <v>4.5999999999999996</v>
      </c>
      <c r="G9125">
        <v>363</v>
      </c>
      <c r="H9125" t="s">
        <v>36</v>
      </c>
      <c r="I9125" t="s">
        <v>6661</v>
      </c>
      <c r="J9125">
        <v>4.3</v>
      </c>
      <c r="K9125">
        <v>1363</v>
      </c>
      <c r="L9125" t="s">
        <v>6662</v>
      </c>
      <c r="M9125" t="s">
        <v>271</v>
      </c>
      <c r="N9125">
        <v>75234</v>
      </c>
      <c r="O9125" t="s">
        <v>53</v>
      </c>
      <c r="P9125">
        <v>4.8</v>
      </c>
      <c r="Q9125">
        <v>4.7</v>
      </c>
      <c r="R9125">
        <v>4.5999999999999996</v>
      </c>
      <c r="S9125">
        <v>4.5</v>
      </c>
      <c r="T9125">
        <v>4.7</v>
      </c>
      <c r="U9125">
        <v>4.5999999999999996</v>
      </c>
      <c r="V9125" t="s">
        <v>2480</v>
      </c>
      <c r="W9125" t="s">
        <v>42</v>
      </c>
      <c r="X9125" t="s">
        <v>43</v>
      </c>
      <c r="Y9125">
        <v>21</v>
      </c>
      <c r="Z9125">
        <v>27</v>
      </c>
      <c r="AA9125" t="s">
        <v>44</v>
      </c>
      <c r="AB9125" t="s">
        <v>45</v>
      </c>
      <c r="AC9125" t="s">
        <v>46</v>
      </c>
      <c r="AD9125" t="s">
        <v>31509</v>
      </c>
      <c r="AE9125" t="s">
        <v>31510</v>
      </c>
      <c r="AF9125">
        <v>16520</v>
      </c>
    </row>
    <row r="9126" spans="1:32" x14ac:dyDescent="0.35">
      <c r="A9126">
        <v>2019</v>
      </c>
      <c r="B9126" t="s">
        <v>60</v>
      </c>
      <c r="C9126" t="s">
        <v>61</v>
      </c>
      <c r="D9126" t="s">
        <v>34</v>
      </c>
      <c r="E9126" t="s">
        <v>31511</v>
      </c>
      <c r="F9126">
        <v>4.7</v>
      </c>
      <c r="G9126">
        <v>474</v>
      </c>
      <c r="H9126" t="s">
        <v>36</v>
      </c>
      <c r="I9126" t="s">
        <v>11731</v>
      </c>
      <c r="J9126">
        <v>4.5999999999999996</v>
      </c>
      <c r="K9126">
        <v>1019</v>
      </c>
      <c r="L9126" t="s">
        <v>11732</v>
      </c>
      <c r="M9126" t="s">
        <v>271</v>
      </c>
      <c r="N9126">
        <v>75034</v>
      </c>
      <c r="O9126" t="s">
        <v>40</v>
      </c>
      <c r="P9126">
        <v>4.8</v>
      </c>
      <c r="Q9126">
        <v>4.9000000000000004</v>
      </c>
      <c r="R9126">
        <v>4.7</v>
      </c>
      <c r="S9126">
        <v>4.5</v>
      </c>
      <c r="T9126">
        <v>4.8</v>
      </c>
      <c r="U9126">
        <v>4.5</v>
      </c>
      <c r="V9126" t="s">
        <v>4238</v>
      </c>
      <c r="W9126" t="s">
        <v>31512</v>
      </c>
      <c r="X9126" t="s">
        <v>95</v>
      </c>
      <c r="Y9126">
        <v>20</v>
      </c>
      <c r="Z9126">
        <v>25</v>
      </c>
      <c r="AA9126" t="s">
        <v>44</v>
      </c>
      <c r="AB9126" t="s">
        <v>45</v>
      </c>
      <c r="AC9126" t="s">
        <v>66</v>
      </c>
      <c r="AD9126" t="s">
        <v>31513</v>
      </c>
      <c r="AE9126" t="s">
        <v>31514</v>
      </c>
      <c r="AF9126">
        <v>88730</v>
      </c>
    </row>
    <row r="9127" spans="1:32" x14ac:dyDescent="0.35">
      <c r="A9127">
        <v>2017</v>
      </c>
      <c r="B9127" t="s">
        <v>187</v>
      </c>
      <c r="C9127" t="s">
        <v>31515</v>
      </c>
      <c r="D9127" t="s">
        <v>34</v>
      </c>
      <c r="E9127" t="s">
        <v>659</v>
      </c>
      <c r="F9127">
        <v>4.8</v>
      </c>
      <c r="G9127">
        <v>175</v>
      </c>
      <c r="H9127" t="s">
        <v>36</v>
      </c>
      <c r="I9127" t="s">
        <v>4011</v>
      </c>
      <c r="J9127">
        <v>5</v>
      </c>
      <c r="K9127">
        <v>5</v>
      </c>
      <c r="L9127" t="s">
        <v>4012</v>
      </c>
      <c r="M9127" t="s">
        <v>309</v>
      </c>
      <c r="N9127">
        <v>68117</v>
      </c>
      <c r="O9127" t="s">
        <v>40</v>
      </c>
      <c r="P9127">
        <v>4.7</v>
      </c>
      <c r="Q9127">
        <v>4.7</v>
      </c>
      <c r="R9127">
        <v>4.5999999999999996</v>
      </c>
      <c r="S9127">
        <v>4.8</v>
      </c>
      <c r="T9127">
        <v>4.8</v>
      </c>
      <c r="U9127">
        <v>4.8</v>
      </c>
      <c r="V9127" t="s">
        <v>12055</v>
      </c>
      <c r="W9127" t="s">
        <v>42</v>
      </c>
      <c r="X9127" t="s">
        <v>124</v>
      </c>
      <c r="Y9127">
        <v>28</v>
      </c>
      <c r="Z9127">
        <v>38</v>
      </c>
      <c r="AA9127" t="s">
        <v>44</v>
      </c>
      <c r="AB9127" t="s">
        <v>78</v>
      </c>
      <c r="AC9127" t="s">
        <v>193</v>
      </c>
      <c r="AD9127" t="s">
        <v>31516</v>
      </c>
      <c r="AE9127" t="s">
        <v>31517</v>
      </c>
      <c r="AF9127">
        <v>44780</v>
      </c>
    </row>
    <row r="9128" spans="1:32" x14ac:dyDescent="0.35">
      <c r="A9128">
        <v>2017</v>
      </c>
      <c r="B9128" t="s">
        <v>60</v>
      </c>
      <c r="C9128" t="s">
        <v>61</v>
      </c>
      <c r="D9128" t="s">
        <v>34</v>
      </c>
      <c r="E9128" t="s">
        <v>215</v>
      </c>
      <c r="F9128">
        <v>4.7</v>
      </c>
      <c r="G9128">
        <v>495</v>
      </c>
      <c r="H9128" t="s">
        <v>36</v>
      </c>
      <c r="I9128" t="s">
        <v>12038</v>
      </c>
      <c r="J9128">
        <v>4.9000000000000004</v>
      </c>
      <c r="K9128">
        <v>12912</v>
      </c>
      <c r="L9128" t="s">
        <v>12039</v>
      </c>
      <c r="M9128" t="s">
        <v>316</v>
      </c>
      <c r="N9128">
        <v>66048</v>
      </c>
      <c r="O9128" t="s">
        <v>40</v>
      </c>
      <c r="P9128">
        <v>4.8</v>
      </c>
      <c r="Q9128">
        <v>4.7</v>
      </c>
      <c r="R9128">
        <v>4.8</v>
      </c>
      <c r="S9128">
        <v>4.5999999999999996</v>
      </c>
      <c r="T9128">
        <v>4.8</v>
      </c>
      <c r="U9128">
        <v>4.7</v>
      </c>
      <c r="V9128" t="s">
        <v>2911</v>
      </c>
      <c r="W9128" t="s">
        <v>42</v>
      </c>
      <c r="X9128" t="s">
        <v>55</v>
      </c>
      <c r="Y9128">
        <v>16</v>
      </c>
      <c r="Z9128">
        <v>23</v>
      </c>
      <c r="AA9128" t="s">
        <v>3723</v>
      </c>
      <c r="AB9128" t="s">
        <v>45</v>
      </c>
      <c r="AC9128" t="s">
        <v>3724</v>
      </c>
      <c r="AD9128" t="s">
        <v>31518</v>
      </c>
      <c r="AE9128" t="s">
        <v>31519</v>
      </c>
      <c r="AF9128">
        <v>59448</v>
      </c>
    </row>
    <row r="9129" spans="1:32" x14ac:dyDescent="0.35">
      <c r="A9129">
        <v>2019</v>
      </c>
      <c r="B9129" t="s">
        <v>108</v>
      </c>
      <c r="C9129" t="s">
        <v>2034</v>
      </c>
      <c r="D9129" t="s">
        <v>34</v>
      </c>
      <c r="E9129" t="s">
        <v>31520</v>
      </c>
      <c r="F9129">
        <v>5</v>
      </c>
      <c r="G9129">
        <v>10</v>
      </c>
      <c r="H9129" t="s">
        <v>36</v>
      </c>
      <c r="I9129" t="s">
        <v>31521</v>
      </c>
      <c r="J9129">
        <v>4.4000000000000004</v>
      </c>
      <c r="K9129">
        <v>499</v>
      </c>
      <c r="L9129" t="s">
        <v>31522</v>
      </c>
      <c r="M9129" t="s">
        <v>271</v>
      </c>
      <c r="N9129">
        <v>77074</v>
      </c>
      <c r="O9129" t="s">
        <v>53</v>
      </c>
      <c r="P9129">
        <v>5</v>
      </c>
      <c r="Q9129">
        <v>5</v>
      </c>
      <c r="R9129">
        <v>5</v>
      </c>
      <c r="S9129">
        <v>4.8</v>
      </c>
      <c r="T9129">
        <v>5</v>
      </c>
      <c r="U9129">
        <v>5</v>
      </c>
      <c r="V9129" t="s">
        <v>76</v>
      </c>
      <c r="W9129" t="s">
        <v>42</v>
      </c>
      <c r="X9129" t="s">
        <v>124</v>
      </c>
      <c r="Y9129">
        <v>17</v>
      </c>
      <c r="Z9129">
        <v>22</v>
      </c>
      <c r="AA9129" t="s">
        <v>44</v>
      </c>
      <c r="AB9129" t="s">
        <v>125</v>
      </c>
      <c r="AC9129" t="s">
        <v>714</v>
      </c>
      <c r="AD9129" t="s">
        <v>31523</v>
      </c>
      <c r="AE9129" t="s">
        <v>31524</v>
      </c>
      <c r="AF9129">
        <v>23834</v>
      </c>
    </row>
    <row r="9130" spans="1:32" x14ac:dyDescent="0.35">
      <c r="A9130">
        <v>2021</v>
      </c>
      <c r="B9130" t="s">
        <v>108</v>
      </c>
      <c r="C9130" t="s">
        <v>3995</v>
      </c>
      <c r="D9130" t="s">
        <v>34</v>
      </c>
      <c r="E9130" t="s">
        <v>11899</v>
      </c>
      <c r="F9130">
        <v>4.8</v>
      </c>
      <c r="G9130">
        <v>17</v>
      </c>
      <c r="H9130" t="s">
        <v>36</v>
      </c>
      <c r="I9130" t="s">
        <v>5409</v>
      </c>
      <c r="J9130">
        <v>4.5</v>
      </c>
      <c r="K9130">
        <v>2164</v>
      </c>
      <c r="L9130" t="s">
        <v>5410</v>
      </c>
      <c r="M9130" t="s">
        <v>271</v>
      </c>
      <c r="N9130">
        <v>77034</v>
      </c>
      <c r="O9130" t="s">
        <v>94</v>
      </c>
      <c r="P9130">
        <v>4.9000000000000004</v>
      </c>
      <c r="Q9130">
        <v>4.8</v>
      </c>
      <c r="R9130">
        <v>4.5999999999999996</v>
      </c>
      <c r="S9130">
        <v>4.5999999999999996</v>
      </c>
      <c r="T9130">
        <v>4.8</v>
      </c>
      <c r="U9130">
        <v>4.9000000000000004</v>
      </c>
      <c r="V9130" t="s">
        <v>712</v>
      </c>
      <c r="W9130" t="s">
        <v>42</v>
      </c>
      <c r="X9130" t="s">
        <v>95</v>
      </c>
      <c r="Y9130">
        <v>19</v>
      </c>
      <c r="Z9130">
        <v>26</v>
      </c>
      <c r="AA9130" t="s">
        <v>44</v>
      </c>
      <c r="AB9130" t="s">
        <v>125</v>
      </c>
      <c r="AC9130" t="s">
        <v>219</v>
      </c>
      <c r="AD9130" t="s">
        <v>31525</v>
      </c>
      <c r="AE9130" t="s">
        <v>31526</v>
      </c>
      <c r="AF9130">
        <v>22769</v>
      </c>
    </row>
    <row r="9131" spans="1:32" x14ac:dyDescent="0.35">
      <c r="A9131">
        <v>2019</v>
      </c>
      <c r="B9131" t="s">
        <v>108</v>
      </c>
      <c r="C9131" t="s">
        <v>2760</v>
      </c>
      <c r="D9131" t="s">
        <v>34</v>
      </c>
      <c r="E9131" t="s">
        <v>14505</v>
      </c>
      <c r="F9131">
        <v>5</v>
      </c>
      <c r="G9131">
        <v>10</v>
      </c>
      <c r="H9131" t="s">
        <v>36</v>
      </c>
      <c r="I9131" t="s">
        <v>31527</v>
      </c>
      <c r="J9131">
        <v>4.8</v>
      </c>
      <c r="K9131">
        <v>1094</v>
      </c>
      <c r="L9131" t="s">
        <v>31528</v>
      </c>
      <c r="M9131" t="s">
        <v>271</v>
      </c>
      <c r="N9131">
        <v>77058</v>
      </c>
      <c r="O9131" t="s">
        <v>53</v>
      </c>
      <c r="P9131">
        <v>5</v>
      </c>
      <c r="Q9131">
        <v>5</v>
      </c>
      <c r="R9131">
        <v>5</v>
      </c>
      <c r="S9131">
        <v>4.7</v>
      </c>
      <c r="T9131">
        <v>5</v>
      </c>
      <c r="U9131">
        <v>4.9000000000000004</v>
      </c>
      <c r="V9131" t="s">
        <v>712</v>
      </c>
      <c r="W9131" t="s">
        <v>3310</v>
      </c>
      <c r="X9131" t="s">
        <v>124</v>
      </c>
      <c r="Y9131">
        <v>16</v>
      </c>
      <c r="Z9131">
        <v>22</v>
      </c>
      <c r="AA9131" t="s">
        <v>44</v>
      </c>
      <c r="AB9131" t="s">
        <v>125</v>
      </c>
      <c r="AC9131" t="s">
        <v>714</v>
      </c>
      <c r="AD9131" t="s">
        <v>31529</v>
      </c>
      <c r="AE9131">
        <v>226211</v>
      </c>
      <c r="AF9131">
        <v>36649</v>
      </c>
    </row>
    <row r="9132" spans="1:32" x14ac:dyDescent="0.35">
      <c r="A9132">
        <v>2021</v>
      </c>
      <c r="B9132" t="s">
        <v>60</v>
      </c>
      <c r="C9132" t="s">
        <v>61</v>
      </c>
      <c r="D9132" t="s">
        <v>34</v>
      </c>
      <c r="E9132" t="s">
        <v>16531</v>
      </c>
      <c r="F9132">
        <v>4.8</v>
      </c>
      <c r="G9132">
        <v>92</v>
      </c>
      <c r="H9132" t="s">
        <v>36</v>
      </c>
      <c r="I9132" t="s">
        <v>16532</v>
      </c>
      <c r="J9132">
        <v>4.9000000000000004</v>
      </c>
      <c r="K9132">
        <v>119</v>
      </c>
      <c r="L9132" t="s">
        <v>16533</v>
      </c>
      <c r="M9132" t="s">
        <v>334</v>
      </c>
      <c r="N9132">
        <v>56143</v>
      </c>
      <c r="O9132" t="s">
        <v>53</v>
      </c>
      <c r="P9132">
        <v>4.9000000000000004</v>
      </c>
      <c r="Q9132">
        <v>4.9000000000000004</v>
      </c>
      <c r="R9132">
        <v>4.8</v>
      </c>
      <c r="S9132">
        <v>4.5999999999999996</v>
      </c>
      <c r="T9132">
        <v>4.9000000000000004</v>
      </c>
      <c r="U9132">
        <v>4.8</v>
      </c>
      <c r="V9132" t="s">
        <v>2031</v>
      </c>
      <c r="W9132" t="s">
        <v>42</v>
      </c>
      <c r="X9132" t="s">
        <v>55</v>
      </c>
      <c r="Y9132">
        <v>19</v>
      </c>
      <c r="Z9132">
        <v>24</v>
      </c>
      <c r="AA9132" t="s">
        <v>44</v>
      </c>
      <c r="AB9132" t="s">
        <v>45</v>
      </c>
      <c r="AC9132" t="s">
        <v>66</v>
      </c>
      <c r="AD9132" t="s">
        <v>16534</v>
      </c>
      <c r="AE9132" t="s">
        <v>16535</v>
      </c>
      <c r="AF9132">
        <v>49467</v>
      </c>
    </row>
    <row r="9133" spans="1:32" x14ac:dyDescent="0.35">
      <c r="A9133">
        <v>2019</v>
      </c>
      <c r="B9133" t="s">
        <v>81</v>
      </c>
      <c r="C9133" t="s">
        <v>2234</v>
      </c>
      <c r="D9133" t="s">
        <v>34</v>
      </c>
      <c r="E9133" t="s">
        <v>31530</v>
      </c>
      <c r="F9133">
        <v>4.7</v>
      </c>
      <c r="G9133">
        <v>24</v>
      </c>
      <c r="H9133" t="s">
        <v>36</v>
      </c>
      <c r="I9133" t="s">
        <v>7563</v>
      </c>
      <c r="J9133">
        <v>4.8</v>
      </c>
      <c r="K9133">
        <v>1906</v>
      </c>
      <c r="L9133" t="s">
        <v>7564</v>
      </c>
      <c r="M9133" t="s">
        <v>2042</v>
      </c>
      <c r="N9133">
        <v>50325</v>
      </c>
      <c r="O9133" t="s">
        <v>53</v>
      </c>
      <c r="P9133">
        <v>4.8</v>
      </c>
      <c r="Q9133">
        <v>4.5999999999999996</v>
      </c>
      <c r="R9133">
        <v>4.5999999999999996</v>
      </c>
      <c r="S9133">
        <v>4.5</v>
      </c>
      <c r="T9133">
        <v>4.5999999999999996</v>
      </c>
      <c r="U9133">
        <v>4.8</v>
      </c>
      <c r="V9133" t="s">
        <v>5639</v>
      </c>
      <c r="W9133" t="s">
        <v>42</v>
      </c>
      <c r="X9133" t="s">
        <v>55</v>
      </c>
      <c r="Y9133">
        <v>15</v>
      </c>
      <c r="Z9133">
        <v>18</v>
      </c>
      <c r="AA9133" t="s">
        <v>44</v>
      </c>
      <c r="AB9133" t="s">
        <v>151</v>
      </c>
      <c r="AC9133" t="s">
        <v>1134</v>
      </c>
      <c r="AD9133" t="s">
        <v>31531</v>
      </c>
      <c r="AE9133" t="s">
        <v>31532</v>
      </c>
      <c r="AF9133">
        <v>51095</v>
      </c>
    </row>
    <row r="9134" spans="1:32" x14ac:dyDescent="0.35">
      <c r="A9134">
        <v>2017</v>
      </c>
      <c r="B9134" t="s">
        <v>1046</v>
      </c>
      <c r="C9134" t="s">
        <v>1937</v>
      </c>
      <c r="D9134" t="s">
        <v>34</v>
      </c>
      <c r="E9134" t="s">
        <v>13749</v>
      </c>
      <c r="F9134">
        <v>4.5999999999999996</v>
      </c>
      <c r="G9134">
        <v>198</v>
      </c>
      <c r="H9134" t="s">
        <v>36</v>
      </c>
      <c r="I9134" t="s">
        <v>31533</v>
      </c>
      <c r="J9134">
        <v>4.9000000000000004</v>
      </c>
      <c r="K9134">
        <v>1615</v>
      </c>
      <c r="L9134" t="s">
        <v>31534</v>
      </c>
      <c r="M9134" t="s">
        <v>334</v>
      </c>
      <c r="N9134">
        <v>55362</v>
      </c>
      <c r="O9134" t="s">
        <v>53</v>
      </c>
      <c r="P9134">
        <v>4.7</v>
      </c>
      <c r="Q9134">
        <v>4.7</v>
      </c>
      <c r="R9134">
        <v>4.5999999999999996</v>
      </c>
      <c r="S9134">
        <v>4.4000000000000004</v>
      </c>
      <c r="T9134">
        <v>4.8</v>
      </c>
      <c r="U9134">
        <v>4.5999999999999996</v>
      </c>
      <c r="V9134" t="s">
        <v>9348</v>
      </c>
      <c r="W9134" t="s">
        <v>9977</v>
      </c>
      <c r="X9134" t="s">
        <v>124</v>
      </c>
      <c r="Y9134">
        <v>18</v>
      </c>
      <c r="Z9134">
        <v>26</v>
      </c>
      <c r="AA9134" t="s">
        <v>44</v>
      </c>
      <c r="AB9134" t="s">
        <v>45</v>
      </c>
      <c r="AC9134" t="s">
        <v>370</v>
      </c>
      <c r="AD9134" t="s">
        <v>31535</v>
      </c>
      <c r="AE9134" t="s">
        <v>31536</v>
      </c>
      <c r="AF9134">
        <v>52446</v>
      </c>
    </row>
    <row r="9135" spans="1:32" x14ac:dyDescent="0.35">
      <c r="A9135">
        <v>2018</v>
      </c>
      <c r="B9135" t="s">
        <v>409</v>
      </c>
      <c r="C9135" t="s">
        <v>1691</v>
      </c>
      <c r="D9135" t="s">
        <v>34</v>
      </c>
      <c r="E9135" t="s">
        <v>754</v>
      </c>
      <c r="F9135">
        <v>4.8</v>
      </c>
      <c r="G9135">
        <v>395</v>
      </c>
      <c r="H9135" t="s">
        <v>36</v>
      </c>
      <c r="I9135" t="s">
        <v>29954</v>
      </c>
      <c r="J9135">
        <v>4.4000000000000004</v>
      </c>
      <c r="K9135">
        <v>228</v>
      </c>
      <c r="L9135" t="s">
        <v>29955</v>
      </c>
      <c r="M9135" t="s">
        <v>334</v>
      </c>
      <c r="N9135">
        <v>55306</v>
      </c>
      <c r="O9135" t="s">
        <v>40</v>
      </c>
      <c r="P9135">
        <v>4.9000000000000004</v>
      </c>
      <c r="Q9135">
        <v>4.8</v>
      </c>
      <c r="R9135">
        <v>4.8</v>
      </c>
      <c r="S9135">
        <v>4.5999999999999996</v>
      </c>
      <c r="T9135">
        <v>4.9000000000000004</v>
      </c>
      <c r="U9135">
        <v>4.7</v>
      </c>
      <c r="V9135" t="s">
        <v>3576</v>
      </c>
      <c r="W9135" t="s">
        <v>42</v>
      </c>
      <c r="X9135" t="s">
        <v>55</v>
      </c>
      <c r="Y9135">
        <v>18</v>
      </c>
      <c r="Z9135">
        <v>25</v>
      </c>
      <c r="AA9135" t="s">
        <v>44</v>
      </c>
      <c r="AB9135" t="s">
        <v>198</v>
      </c>
      <c r="AC9135" t="s">
        <v>3577</v>
      </c>
      <c r="AD9135" t="s">
        <v>31537</v>
      </c>
      <c r="AE9135" t="s">
        <v>31538</v>
      </c>
      <c r="AF9135">
        <v>30923</v>
      </c>
    </row>
    <row r="9136" spans="1:32" x14ac:dyDescent="0.35">
      <c r="A9136">
        <v>2017</v>
      </c>
      <c r="B9136" t="s">
        <v>409</v>
      </c>
      <c r="C9136" t="s">
        <v>11303</v>
      </c>
      <c r="D9136" t="s">
        <v>34</v>
      </c>
      <c r="E9136" t="s">
        <v>240</v>
      </c>
      <c r="F9136">
        <v>4.8</v>
      </c>
      <c r="G9136">
        <v>334</v>
      </c>
      <c r="H9136" t="s">
        <v>36</v>
      </c>
      <c r="I9136" t="s">
        <v>27054</v>
      </c>
      <c r="J9136">
        <v>4.7</v>
      </c>
      <c r="K9136">
        <v>2710</v>
      </c>
      <c r="L9136" t="s">
        <v>27055</v>
      </c>
      <c r="M9136" t="s">
        <v>378</v>
      </c>
      <c r="N9136">
        <v>62234</v>
      </c>
      <c r="O9136" t="s">
        <v>40</v>
      </c>
      <c r="P9136">
        <v>4.8</v>
      </c>
      <c r="Q9136">
        <v>4.8</v>
      </c>
      <c r="R9136">
        <v>4.7</v>
      </c>
      <c r="S9136">
        <v>4.5999999999999996</v>
      </c>
      <c r="T9136">
        <v>4.8</v>
      </c>
      <c r="U9136">
        <v>4.8</v>
      </c>
      <c r="V9136" t="s">
        <v>566</v>
      </c>
      <c r="W9136" t="s">
        <v>42</v>
      </c>
      <c r="X9136" t="s">
        <v>55</v>
      </c>
      <c r="Y9136">
        <v>18</v>
      </c>
      <c r="Z9136">
        <v>25</v>
      </c>
      <c r="AA9136" t="s">
        <v>44</v>
      </c>
      <c r="AB9136" t="s">
        <v>45</v>
      </c>
      <c r="AC9136" t="s">
        <v>474</v>
      </c>
      <c r="AD9136" t="s">
        <v>31539</v>
      </c>
      <c r="AE9136" t="s">
        <v>31540</v>
      </c>
      <c r="AF9136">
        <v>62347</v>
      </c>
    </row>
    <row r="9137" spans="1:32" x14ac:dyDescent="0.35">
      <c r="A9137">
        <v>2019</v>
      </c>
      <c r="B9137" t="s">
        <v>365</v>
      </c>
      <c r="C9137" t="s">
        <v>2154</v>
      </c>
      <c r="D9137" t="s">
        <v>34</v>
      </c>
      <c r="E9137" t="s">
        <v>2570</v>
      </c>
      <c r="F9137">
        <v>4.3</v>
      </c>
      <c r="G9137">
        <v>151</v>
      </c>
      <c r="H9137" t="s">
        <v>36</v>
      </c>
      <c r="I9137" t="s">
        <v>31541</v>
      </c>
      <c r="J9137">
        <v>4.9000000000000004</v>
      </c>
      <c r="K9137">
        <v>460</v>
      </c>
      <c r="L9137" t="s">
        <v>31542</v>
      </c>
      <c r="M9137" t="s">
        <v>378</v>
      </c>
      <c r="N9137">
        <v>62526</v>
      </c>
      <c r="O9137" t="s">
        <v>40</v>
      </c>
      <c r="P9137">
        <v>4.4000000000000004</v>
      </c>
      <c r="Q9137">
        <v>4.3</v>
      </c>
      <c r="R9137">
        <v>4.2</v>
      </c>
      <c r="S9137">
        <v>4.2</v>
      </c>
      <c r="T9137">
        <v>4.5</v>
      </c>
      <c r="U9137">
        <v>4.4000000000000004</v>
      </c>
      <c r="V9137" t="s">
        <v>951</v>
      </c>
      <c r="W9137" t="s">
        <v>455</v>
      </c>
      <c r="X9137" t="s">
        <v>43</v>
      </c>
      <c r="Y9137">
        <v>26</v>
      </c>
      <c r="Z9137">
        <v>31</v>
      </c>
      <c r="AA9137" t="s">
        <v>44</v>
      </c>
      <c r="AB9137" t="s">
        <v>151</v>
      </c>
      <c r="AC9137" t="s">
        <v>2159</v>
      </c>
      <c r="AD9137" t="s">
        <v>31543</v>
      </c>
      <c r="AE9137" t="s">
        <v>31544</v>
      </c>
      <c r="AF9137">
        <v>15107</v>
      </c>
    </row>
    <row r="9138" spans="1:32" x14ac:dyDescent="0.35">
      <c r="A9138">
        <v>2019</v>
      </c>
      <c r="B9138" t="s">
        <v>373</v>
      </c>
      <c r="C9138" t="s">
        <v>1956</v>
      </c>
      <c r="D9138" t="s">
        <v>34</v>
      </c>
      <c r="E9138" t="s">
        <v>31545</v>
      </c>
      <c r="F9138">
        <v>4.7</v>
      </c>
      <c r="G9138">
        <v>87</v>
      </c>
      <c r="H9138" t="s">
        <v>36</v>
      </c>
      <c r="I9138" t="s">
        <v>886</v>
      </c>
      <c r="J9138">
        <v>2</v>
      </c>
      <c r="K9138">
        <v>1</v>
      </c>
      <c r="L9138" t="s">
        <v>887</v>
      </c>
      <c r="M9138" t="s">
        <v>361</v>
      </c>
      <c r="N9138">
        <v>70001</v>
      </c>
      <c r="O9138" t="s">
        <v>53</v>
      </c>
      <c r="P9138">
        <v>4.9000000000000004</v>
      </c>
      <c r="Q9138">
        <v>4.8</v>
      </c>
      <c r="R9138">
        <v>4.5999999999999996</v>
      </c>
      <c r="S9138">
        <v>4.5</v>
      </c>
      <c r="T9138">
        <v>4.9000000000000004</v>
      </c>
      <c r="U9138">
        <v>4.7</v>
      </c>
      <c r="V9138" t="s">
        <v>4620</v>
      </c>
      <c r="W9138" t="s">
        <v>889</v>
      </c>
      <c r="X9138" t="s">
        <v>43</v>
      </c>
      <c r="Y9138">
        <v>24</v>
      </c>
      <c r="Z9138">
        <v>31</v>
      </c>
      <c r="AA9138" t="s">
        <v>44</v>
      </c>
      <c r="AB9138" t="s">
        <v>78</v>
      </c>
      <c r="AC9138" t="s">
        <v>1959</v>
      </c>
      <c r="AD9138" t="s">
        <v>31546</v>
      </c>
      <c r="AE9138" t="s">
        <v>31547</v>
      </c>
      <c r="AF9138">
        <v>29688</v>
      </c>
    </row>
    <row r="9139" spans="1:32" x14ac:dyDescent="0.35">
      <c r="A9139">
        <v>2020</v>
      </c>
      <c r="B9139" t="s">
        <v>365</v>
      </c>
      <c r="C9139" t="s">
        <v>5008</v>
      </c>
      <c r="D9139" t="s">
        <v>34</v>
      </c>
      <c r="E9139" t="s">
        <v>9049</v>
      </c>
      <c r="F9139">
        <v>4.9000000000000004</v>
      </c>
      <c r="G9139">
        <v>112</v>
      </c>
      <c r="H9139" t="s">
        <v>36</v>
      </c>
      <c r="I9139" t="s">
        <v>31548</v>
      </c>
      <c r="J9139">
        <v>4.3</v>
      </c>
      <c r="K9139">
        <v>207</v>
      </c>
      <c r="L9139" t="s">
        <v>31549</v>
      </c>
      <c r="M9139" t="s">
        <v>378</v>
      </c>
      <c r="N9139">
        <v>60586</v>
      </c>
      <c r="O9139" t="s">
        <v>53</v>
      </c>
      <c r="P9139">
        <v>4.8</v>
      </c>
      <c r="Q9139">
        <v>4.9000000000000004</v>
      </c>
      <c r="R9139">
        <v>4.9000000000000004</v>
      </c>
      <c r="S9139">
        <v>4.7</v>
      </c>
      <c r="T9139">
        <v>4.9000000000000004</v>
      </c>
      <c r="U9139">
        <v>4.8</v>
      </c>
      <c r="V9139" t="s">
        <v>2644</v>
      </c>
      <c r="W9139" t="s">
        <v>455</v>
      </c>
      <c r="X9139" t="s">
        <v>43</v>
      </c>
      <c r="Y9139">
        <v>18</v>
      </c>
      <c r="Z9139">
        <v>27</v>
      </c>
      <c r="AA9139" t="s">
        <v>44</v>
      </c>
      <c r="AB9139" t="s">
        <v>125</v>
      </c>
      <c r="AC9139" t="s">
        <v>370</v>
      </c>
      <c r="AD9139" t="s">
        <v>31550</v>
      </c>
      <c r="AE9139" t="s">
        <v>31551</v>
      </c>
      <c r="AF9139">
        <v>33413</v>
      </c>
    </row>
    <row r="9140" spans="1:32" x14ac:dyDescent="0.35">
      <c r="A9140">
        <v>2022</v>
      </c>
      <c r="B9140" t="s">
        <v>616</v>
      </c>
      <c r="C9140" t="s">
        <v>17128</v>
      </c>
      <c r="D9140" t="s">
        <v>34</v>
      </c>
      <c r="E9140" t="s">
        <v>18586</v>
      </c>
      <c r="F9140">
        <v>5</v>
      </c>
      <c r="G9140">
        <v>6</v>
      </c>
      <c r="H9140" t="s">
        <v>36</v>
      </c>
      <c r="I9140" t="s">
        <v>2094</v>
      </c>
      <c r="J9140">
        <v>4.5</v>
      </c>
      <c r="K9140">
        <v>481</v>
      </c>
      <c r="L9140" t="s">
        <v>2095</v>
      </c>
      <c r="M9140" t="s">
        <v>378</v>
      </c>
      <c r="N9140">
        <v>60074</v>
      </c>
      <c r="O9140" t="s">
        <v>75</v>
      </c>
      <c r="P9140">
        <v>5</v>
      </c>
      <c r="Q9140">
        <v>5</v>
      </c>
      <c r="R9140">
        <v>4.7</v>
      </c>
      <c r="S9140">
        <v>5</v>
      </c>
      <c r="T9140">
        <v>5</v>
      </c>
      <c r="U9140">
        <v>5</v>
      </c>
      <c r="V9140" t="s">
        <v>1667</v>
      </c>
      <c r="W9140" t="s">
        <v>76</v>
      </c>
      <c r="X9140" t="s">
        <v>124</v>
      </c>
      <c r="Y9140">
        <v>110</v>
      </c>
      <c r="Z9140">
        <v>87</v>
      </c>
      <c r="AA9140" t="s">
        <v>1227</v>
      </c>
      <c r="AB9140" t="s">
        <v>198</v>
      </c>
      <c r="AC9140" t="s">
        <v>1227</v>
      </c>
      <c r="AD9140" t="s">
        <v>31552</v>
      </c>
      <c r="AE9140" t="s">
        <v>31553</v>
      </c>
      <c r="AF9140">
        <v>121</v>
      </c>
    </row>
    <row r="9141" spans="1:32" x14ac:dyDescent="0.35">
      <c r="A9141">
        <v>2019</v>
      </c>
      <c r="B9141" t="s">
        <v>48</v>
      </c>
      <c r="C9141" t="s">
        <v>12963</v>
      </c>
      <c r="D9141" t="s">
        <v>34</v>
      </c>
      <c r="E9141" t="s">
        <v>31554</v>
      </c>
      <c r="F9141">
        <v>4.5999999999999996</v>
      </c>
      <c r="G9141">
        <v>76</v>
      </c>
      <c r="H9141" t="s">
        <v>36</v>
      </c>
      <c r="I9141" t="s">
        <v>10729</v>
      </c>
      <c r="J9141">
        <v>4.3</v>
      </c>
      <c r="K9141">
        <v>698</v>
      </c>
      <c r="L9141" t="s">
        <v>10730</v>
      </c>
      <c r="M9141" t="s">
        <v>378</v>
      </c>
      <c r="N9141">
        <v>60074</v>
      </c>
      <c r="O9141" t="s">
        <v>53</v>
      </c>
      <c r="P9141">
        <v>4.5</v>
      </c>
      <c r="Q9141">
        <v>4.5999999999999996</v>
      </c>
      <c r="R9141">
        <v>4.5999999999999996</v>
      </c>
      <c r="S9141">
        <v>4.7</v>
      </c>
      <c r="T9141">
        <v>4.5</v>
      </c>
      <c r="U9141">
        <v>4.8</v>
      </c>
      <c r="V9141" t="s">
        <v>17220</v>
      </c>
      <c r="W9141" t="s">
        <v>540</v>
      </c>
      <c r="X9141" t="s">
        <v>43</v>
      </c>
      <c r="Y9141">
        <v>27</v>
      </c>
      <c r="Z9141">
        <v>35</v>
      </c>
      <c r="AA9141" t="s">
        <v>44</v>
      </c>
      <c r="AB9141" t="s">
        <v>1896</v>
      </c>
      <c r="AC9141" t="s">
        <v>10864</v>
      </c>
      <c r="AD9141" t="s">
        <v>31555</v>
      </c>
      <c r="AE9141" t="s">
        <v>31556</v>
      </c>
      <c r="AF9141">
        <v>19431</v>
      </c>
    </row>
    <row r="9142" spans="1:32" x14ac:dyDescent="0.35">
      <c r="A9142">
        <v>2021</v>
      </c>
      <c r="B9142" t="s">
        <v>533</v>
      </c>
      <c r="C9142" t="s">
        <v>8199</v>
      </c>
      <c r="D9142" t="s">
        <v>1856</v>
      </c>
      <c r="E9142" t="s">
        <v>20360</v>
      </c>
      <c r="F9142">
        <v>4.8</v>
      </c>
      <c r="G9142">
        <v>42</v>
      </c>
      <c r="H9142" t="s">
        <v>36</v>
      </c>
      <c r="I9142" t="s">
        <v>17511</v>
      </c>
      <c r="J9142">
        <v>4.5999999999999996</v>
      </c>
      <c r="K9142">
        <v>578</v>
      </c>
      <c r="L9142" t="s">
        <v>17512</v>
      </c>
      <c r="M9142" t="s">
        <v>344</v>
      </c>
      <c r="N9142">
        <v>53045</v>
      </c>
      <c r="O9142" t="s">
        <v>40</v>
      </c>
      <c r="P9142">
        <v>4.9000000000000004</v>
      </c>
      <c r="Q9142">
        <v>4.7</v>
      </c>
      <c r="R9142">
        <v>4.8</v>
      </c>
      <c r="S9142">
        <v>4.9000000000000004</v>
      </c>
      <c r="T9142">
        <v>4.9000000000000004</v>
      </c>
      <c r="U9142">
        <v>4.9000000000000004</v>
      </c>
      <c r="V9142" t="s">
        <v>6846</v>
      </c>
      <c r="W9142" t="s">
        <v>681</v>
      </c>
      <c r="X9142" t="s">
        <v>124</v>
      </c>
      <c r="Y9142">
        <v>16</v>
      </c>
      <c r="Z9142">
        <v>22</v>
      </c>
      <c r="AA9142" t="s">
        <v>44</v>
      </c>
      <c r="AB9142" t="s">
        <v>45</v>
      </c>
      <c r="AC9142" t="s">
        <v>370</v>
      </c>
      <c r="AD9142" t="s">
        <v>31557</v>
      </c>
      <c r="AE9142" t="s">
        <v>31558</v>
      </c>
      <c r="AF9142">
        <v>14955</v>
      </c>
    </row>
    <row r="9143" spans="1:32" x14ac:dyDescent="0.35">
      <c r="A9143">
        <v>2017</v>
      </c>
      <c r="B9143" t="s">
        <v>591</v>
      </c>
      <c r="C9143" t="s">
        <v>16102</v>
      </c>
      <c r="D9143" t="s">
        <v>34</v>
      </c>
      <c r="E9143" t="s">
        <v>26081</v>
      </c>
      <c r="F9143">
        <v>4.8</v>
      </c>
      <c r="G9143">
        <v>187</v>
      </c>
      <c r="H9143" t="s">
        <v>36</v>
      </c>
      <c r="I9143" t="s">
        <v>31559</v>
      </c>
      <c r="J9143">
        <v>4.5</v>
      </c>
      <c r="K9143">
        <v>353</v>
      </c>
      <c r="L9143" t="s">
        <v>31560</v>
      </c>
      <c r="M9143" t="s">
        <v>378</v>
      </c>
      <c r="N9143">
        <v>60641</v>
      </c>
      <c r="O9143" t="s">
        <v>94</v>
      </c>
      <c r="P9143">
        <v>4.8</v>
      </c>
      <c r="Q9143">
        <v>4.8</v>
      </c>
      <c r="R9143">
        <v>4.8</v>
      </c>
      <c r="S9143">
        <v>4.5999999999999996</v>
      </c>
      <c r="T9143">
        <v>4.8</v>
      </c>
      <c r="U9143">
        <v>4.8</v>
      </c>
      <c r="V9143" t="s">
        <v>31561</v>
      </c>
      <c r="W9143" t="s">
        <v>7201</v>
      </c>
      <c r="X9143" t="s">
        <v>43</v>
      </c>
      <c r="Y9143">
        <v>21</v>
      </c>
      <c r="Z9143">
        <v>30</v>
      </c>
      <c r="AA9143" t="s">
        <v>44</v>
      </c>
      <c r="AB9143" t="s">
        <v>78</v>
      </c>
      <c r="AC9143" t="s">
        <v>184</v>
      </c>
      <c r="AD9143" t="s">
        <v>31562</v>
      </c>
      <c r="AE9143" t="s">
        <v>31563</v>
      </c>
      <c r="AF9143">
        <v>43602</v>
      </c>
    </row>
    <row r="9144" spans="1:32" x14ac:dyDescent="0.35">
      <c r="A9144">
        <v>2019</v>
      </c>
      <c r="B9144" t="s">
        <v>373</v>
      </c>
      <c r="C9144" t="s">
        <v>3037</v>
      </c>
      <c r="D9144" t="s">
        <v>34</v>
      </c>
      <c r="E9144" t="s">
        <v>10321</v>
      </c>
      <c r="F9144">
        <v>4.5999999999999996</v>
      </c>
      <c r="G9144">
        <v>56</v>
      </c>
      <c r="H9144" t="s">
        <v>36</v>
      </c>
      <c r="I9144" t="s">
        <v>31564</v>
      </c>
      <c r="J9144">
        <v>4.7</v>
      </c>
      <c r="K9144">
        <v>1194</v>
      </c>
      <c r="L9144" t="s">
        <v>31565</v>
      </c>
      <c r="M9144" t="s">
        <v>378</v>
      </c>
      <c r="N9144">
        <v>60618</v>
      </c>
      <c r="O9144" t="s">
        <v>40</v>
      </c>
      <c r="P9144">
        <v>4.8</v>
      </c>
      <c r="Q9144">
        <v>4.5999999999999996</v>
      </c>
      <c r="R9144">
        <v>4.5</v>
      </c>
      <c r="S9144">
        <v>4.5</v>
      </c>
      <c r="T9144">
        <v>4.7</v>
      </c>
      <c r="U9144">
        <v>4.5999999999999996</v>
      </c>
      <c r="V9144" t="s">
        <v>8456</v>
      </c>
      <c r="W9144" t="s">
        <v>3039</v>
      </c>
      <c r="X9144" t="s">
        <v>124</v>
      </c>
      <c r="Y9144">
        <v>19</v>
      </c>
      <c r="Z9144">
        <v>26</v>
      </c>
      <c r="AA9144" t="s">
        <v>44</v>
      </c>
      <c r="AB9144" t="s">
        <v>78</v>
      </c>
      <c r="AC9144" t="s">
        <v>114</v>
      </c>
      <c r="AD9144" t="s">
        <v>31566</v>
      </c>
      <c r="AE9144" t="s">
        <v>31567</v>
      </c>
      <c r="AF9144">
        <v>20111</v>
      </c>
    </row>
    <row r="9145" spans="1:32" x14ac:dyDescent="0.35">
      <c r="A9145">
        <v>2021</v>
      </c>
      <c r="B9145" t="s">
        <v>409</v>
      </c>
      <c r="C9145" t="s">
        <v>31568</v>
      </c>
      <c r="D9145" t="s">
        <v>34</v>
      </c>
      <c r="E9145" t="s">
        <v>21108</v>
      </c>
      <c r="F9145">
        <v>4.5</v>
      </c>
      <c r="G9145">
        <v>10</v>
      </c>
      <c r="H9145" t="s">
        <v>36</v>
      </c>
      <c r="I9145" t="s">
        <v>31569</v>
      </c>
      <c r="J9145">
        <v>4.8</v>
      </c>
      <c r="K9145">
        <v>551</v>
      </c>
      <c r="L9145" t="s">
        <v>31570</v>
      </c>
      <c r="M9145" t="s">
        <v>344</v>
      </c>
      <c r="N9145">
        <v>54101</v>
      </c>
      <c r="O9145" t="s">
        <v>94</v>
      </c>
      <c r="P9145">
        <v>4.5</v>
      </c>
      <c r="Q9145">
        <v>4.7</v>
      </c>
      <c r="R9145">
        <v>4.3</v>
      </c>
      <c r="S9145">
        <v>4.7</v>
      </c>
      <c r="T9145">
        <v>4.7</v>
      </c>
      <c r="U9145">
        <v>4.2</v>
      </c>
      <c r="V9145" t="s">
        <v>566</v>
      </c>
      <c r="W9145" t="s">
        <v>18923</v>
      </c>
      <c r="X9145" t="s">
        <v>55</v>
      </c>
      <c r="Y9145">
        <v>18</v>
      </c>
      <c r="Z9145">
        <v>25</v>
      </c>
      <c r="AA9145" t="s">
        <v>44</v>
      </c>
      <c r="AB9145" t="s">
        <v>45</v>
      </c>
      <c r="AC9145" t="s">
        <v>66</v>
      </c>
      <c r="AD9145" t="s">
        <v>31571</v>
      </c>
      <c r="AE9145">
        <v>46006</v>
      </c>
      <c r="AF9145">
        <v>10194</v>
      </c>
    </row>
    <row r="9146" spans="1:32" x14ac:dyDescent="0.35">
      <c r="A9146">
        <v>2019</v>
      </c>
      <c r="B9146" t="s">
        <v>591</v>
      </c>
      <c r="C9146" t="s">
        <v>12360</v>
      </c>
      <c r="D9146" t="s">
        <v>34</v>
      </c>
      <c r="E9146" t="s">
        <v>23228</v>
      </c>
      <c r="F9146">
        <v>4.7</v>
      </c>
      <c r="G9146">
        <v>142</v>
      </c>
      <c r="H9146" t="s">
        <v>36</v>
      </c>
      <c r="I9146" t="s">
        <v>31572</v>
      </c>
      <c r="J9146">
        <v>3.5</v>
      </c>
      <c r="K9146">
        <v>32</v>
      </c>
      <c r="L9146" t="s">
        <v>31573</v>
      </c>
      <c r="M9146" t="s">
        <v>394</v>
      </c>
      <c r="N9146">
        <v>37209</v>
      </c>
      <c r="O9146" t="s">
        <v>53</v>
      </c>
      <c r="P9146">
        <v>4.7</v>
      </c>
      <c r="Q9146">
        <v>4.7</v>
      </c>
      <c r="R9146">
        <v>4.5999999999999996</v>
      </c>
      <c r="S9146">
        <v>4.7</v>
      </c>
      <c r="T9146">
        <v>4.7</v>
      </c>
      <c r="U9146">
        <v>4.7</v>
      </c>
      <c r="V9146" t="s">
        <v>6344</v>
      </c>
      <c r="W9146" t="s">
        <v>439</v>
      </c>
      <c r="X9146" t="s">
        <v>43</v>
      </c>
      <c r="Y9146">
        <v>29</v>
      </c>
      <c r="Z9146">
        <v>37</v>
      </c>
      <c r="AA9146" t="s">
        <v>44</v>
      </c>
      <c r="AB9146" t="s">
        <v>78</v>
      </c>
      <c r="AC9146" t="s">
        <v>3390</v>
      </c>
      <c r="AD9146" t="s">
        <v>31574</v>
      </c>
      <c r="AE9146">
        <v>9244</v>
      </c>
      <c r="AF9146">
        <v>47190</v>
      </c>
    </row>
    <row r="9147" spans="1:32" x14ac:dyDescent="0.35">
      <c r="A9147">
        <v>2018</v>
      </c>
      <c r="B9147" t="s">
        <v>48</v>
      </c>
      <c r="C9147" t="s">
        <v>418</v>
      </c>
      <c r="D9147" t="s">
        <v>34</v>
      </c>
      <c r="E9147" t="s">
        <v>31575</v>
      </c>
      <c r="F9147">
        <v>4.8</v>
      </c>
      <c r="G9147">
        <v>265</v>
      </c>
      <c r="H9147" t="s">
        <v>36</v>
      </c>
      <c r="I9147" t="s">
        <v>7187</v>
      </c>
      <c r="J9147">
        <v>4.7</v>
      </c>
      <c r="K9147">
        <v>1478</v>
      </c>
      <c r="L9147" t="s">
        <v>7188</v>
      </c>
      <c r="M9147" t="s">
        <v>394</v>
      </c>
      <c r="N9147">
        <v>37129</v>
      </c>
      <c r="O9147" t="s">
        <v>53</v>
      </c>
      <c r="P9147">
        <v>4.9000000000000004</v>
      </c>
      <c r="Q9147">
        <v>4.8</v>
      </c>
      <c r="R9147">
        <v>4.8</v>
      </c>
      <c r="S9147">
        <v>4.7</v>
      </c>
      <c r="T9147">
        <v>4.9000000000000004</v>
      </c>
      <c r="U9147">
        <v>4.8</v>
      </c>
      <c r="V9147" t="s">
        <v>2533</v>
      </c>
      <c r="W9147" t="s">
        <v>3252</v>
      </c>
      <c r="X9147" t="s">
        <v>43</v>
      </c>
      <c r="Y9147">
        <v>19</v>
      </c>
      <c r="Z9147">
        <v>27</v>
      </c>
      <c r="AA9147" t="s">
        <v>44</v>
      </c>
      <c r="AB9147" t="s">
        <v>151</v>
      </c>
      <c r="AC9147" t="s">
        <v>184</v>
      </c>
      <c r="AD9147" t="s">
        <v>31576</v>
      </c>
      <c r="AE9147" t="s">
        <v>31577</v>
      </c>
      <c r="AF9147">
        <v>64974</v>
      </c>
    </row>
    <row r="9148" spans="1:32" x14ac:dyDescent="0.35">
      <c r="A9148">
        <v>2021</v>
      </c>
      <c r="B9148" t="s">
        <v>81</v>
      </c>
      <c r="C9148" t="s">
        <v>1117</v>
      </c>
      <c r="D9148" t="s">
        <v>34</v>
      </c>
      <c r="E9148" t="s">
        <v>5264</v>
      </c>
      <c r="F9148">
        <v>4.8</v>
      </c>
      <c r="G9148">
        <v>56</v>
      </c>
      <c r="H9148" t="s">
        <v>36</v>
      </c>
      <c r="I9148" t="s">
        <v>14382</v>
      </c>
      <c r="J9148">
        <v>4.2</v>
      </c>
      <c r="K9148">
        <v>10</v>
      </c>
      <c r="L9148" t="s">
        <v>14383</v>
      </c>
      <c r="M9148" t="s">
        <v>1602</v>
      </c>
      <c r="N9148">
        <v>35233</v>
      </c>
      <c r="O9148" t="s">
        <v>53</v>
      </c>
      <c r="P9148">
        <v>4.8</v>
      </c>
      <c r="Q9148">
        <v>4.8</v>
      </c>
      <c r="R9148">
        <v>4.8</v>
      </c>
      <c r="S9148">
        <v>4.5999999999999996</v>
      </c>
      <c r="T9148">
        <v>4.7</v>
      </c>
      <c r="U9148">
        <v>4.8</v>
      </c>
      <c r="V9148" t="s">
        <v>8416</v>
      </c>
      <c r="W9148" t="s">
        <v>14384</v>
      </c>
      <c r="X9148" t="s">
        <v>43</v>
      </c>
      <c r="Y9148">
        <v>20</v>
      </c>
      <c r="Z9148">
        <v>27</v>
      </c>
      <c r="AA9148" t="s">
        <v>44</v>
      </c>
      <c r="AB9148" t="s">
        <v>198</v>
      </c>
      <c r="AC9148" t="s">
        <v>607</v>
      </c>
      <c r="AD9148" t="s">
        <v>14385</v>
      </c>
      <c r="AE9148">
        <v>208737</v>
      </c>
      <c r="AF9148">
        <v>25184</v>
      </c>
    </row>
    <row r="9149" spans="1:32" x14ac:dyDescent="0.35">
      <c r="A9149">
        <v>2019</v>
      </c>
      <c r="B9149" t="s">
        <v>213</v>
      </c>
      <c r="C9149" t="s">
        <v>214</v>
      </c>
      <c r="D9149" t="s">
        <v>34</v>
      </c>
      <c r="E9149" t="s">
        <v>31578</v>
      </c>
      <c r="F9149">
        <v>4.3</v>
      </c>
      <c r="G9149">
        <v>217</v>
      </c>
      <c r="H9149" t="s">
        <v>36</v>
      </c>
      <c r="I9149" t="s">
        <v>31579</v>
      </c>
      <c r="J9149">
        <v>3.9</v>
      </c>
      <c r="K9149">
        <v>86</v>
      </c>
      <c r="L9149" t="s">
        <v>31580</v>
      </c>
      <c r="M9149" t="s">
        <v>427</v>
      </c>
      <c r="N9149">
        <v>30341</v>
      </c>
      <c r="O9149" t="s">
        <v>94</v>
      </c>
      <c r="P9149">
        <v>4.5999999999999996</v>
      </c>
      <c r="Q9149">
        <v>4.5</v>
      </c>
      <c r="R9149">
        <v>4.2</v>
      </c>
      <c r="S9149">
        <v>4.0999999999999996</v>
      </c>
      <c r="T9149">
        <v>4.5999999999999996</v>
      </c>
      <c r="U9149">
        <v>4.2</v>
      </c>
      <c r="V9149" t="s">
        <v>218</v>
      </c>
      <c r="W9149" t="s">
        <v>41</v>
      </c>
      <c r="X9149" t="s">
        <v>124</v>
      </c>
      <c r="Y9149">
        <v>21</v>
      </c>
      <c r="Z9149">
        <v>26</v>
      </c>
      <c r="AA9149" t="s">
        <v>44</v>
      </c>
      <c r="AB9149" t="s">
        <v>56</v>
      </c>
      <c r="AC9149" t="s">
        <v>219</v>
      </c>
      <c r="AD9149" t="s">
        <v>31581</v>
      </c>
      <c r="AE9149" t="s">
        <v>31582</v>
      </c>
      <c r="AF9149">
        <v>77343</v>
      </c>
    </row>
    <row r="9150" spans="1:32" x14ac:dyDescent="0.35">
      <c r="A9150">
        <v>2021</v>
      </c>
      <c r="B9150" t="s">
        <v>288</v>
      </c>
      <c r="C9150" t="s">
        <v>3077</v>
      </c>
      <c r="D9150" t="s">
        <v>34</v>
      </c>
      <c r="E9150" t="s">
        <v>14505</v>
      </c>
      <c r="F9150">
        <v>5</v>
      </c>
      <c r="G9150">
        <v>3</v>
      </c>
      <c r="H9150" t="s">
        <v>36</v>
      </c>
      <c r="I9150" t="s">
        <v>2145</v>
      </c>
      <c r="J9150">
        <v>4.8</v>
      </c>
      <c r="K9150">
        <v>1523</v>
      </c>
      <c r="L9150" t="s">
        <v>2146</v>
      </c>
      <c r="M9150" t="s">
        <v>427</v>
      </c>
      <c r="N9150">
        <v>30341</v>
      </c>
      <c r="O9150" t="s">
        <v>40</v>
      </c>
      <c r="P9150">
        <v>5</v>
      </c>
      <c r="Q9150">
        <v>5</v>
      </c>
      <c r="R9150">
        <v>5</v>
      </c>
      <c r="S9150">
        <v>5</v>
      </c>
      <c r="T9150">
        <v>5</v>
      </c>
      <c r="U9150">
        <v>5</v>
      </c>
      <c r="V9150" t="s">
        <v>6321</v>
      </c>
      <c r="W9150" t="s">
        <v>42</v>
      </c>
      <c r="X9150" t="s">
        <v>124</v>
      </c>
      <c r="Y9150">
        <v>22</v>
      </c>
      <c r="Z9150">
        <v>29</v>
      </c>
      <c r="AA9150" t="s">
        <v>44</v>
      </c>
      <c r="AB9150" t="s">
        <v>113</v>
      </c>
      <c r="AC9150" t="s">
        <v>688</v>
      </c>
      <c r="AD9150" t="s">
        <v>31583</v>
      </c>
      <c r="AE9150" t="s">
        <v>31584</v>
      </c>
      <c r="AF9150">
        <v>17108</v>
      </c>
    </row>
    <row r="9151" spans="1:32" x14ac:dyDescent="0.35">
      <c r="A9151">
        <v>2015</v>
      </c>
      <c r="B9151" t="s">
        <v>591</v>
      </c>
      <c r="C9151" t="s">
        <v>21842</v>
      </c>
      <c r="D9151" t="s">
        <v>34</v>
      </c>
      <c r="E9151" t="s">
        <v>15707</v>
      </c>
      <c r="F9151">
        <v>4.5999999999999996</v>
      </c>
      <c r="G9151">
        <v>359</v>
      </c>
      <c r="H9151" t="s">
        <v>36</v>
      </c>
      <c r="I9151" t="s">
        <v>9345</v>
      </c>
      <c r="J9151">
        <v>3.5</v>
      </c>
      <c r="K9151">
        <v>19</v>
      </c>
      <c r="L9151" t="s">
        <v>9346</v>
      </c>
      <c r="M9151" t="s">
        <v>427</v>
      </c>
      <c r="N9151">
        <v>30071</v>
      </c>
      <c r="O9151" t="s">
        <v>53</v>
      </c>
      <c r="P9151">
        <v>4.7</v>
      </c>
      <c r="Q9151">
        <v>4.5999999999999996</v>
      </c>
      <c r="R9151">
        <v>4.5999999999999996</v>
      </c>
      <c r="S9151">
        <v>4.5999999999999996</v>
      </c>
      <c r="T9151">
        <v>4.7</v>
      </c>
      <c r="U9151">
        <v>4.7</v>
      </c>
      <c r="V9151" t="s">
        <v>10903</v>
      </c>
      <c r="W9151" t="s">
        <v>42</v>
      </c>
      <c r="X9151" t="s">
        <v>6580</v>
      </c>
      <c r="Y9151">
        <v>27</v>
      </c>
      <c r="Z9151">
        <v>38</v>
      </c>
      <c r="AA9151" t="s">
        <v>44</v>
      </c>
      <c r="AB9151" t="s">
        <v>78</v>
      </c>
      <c r="AC9151" t="s">
        <v>597</v>
      </c>
      <c r="AD9151" t="s">
        <v>31585</v>
      </c>
      <c r="AE9151">
        <v>22951512</v>
      </c>
      <c r="AF9151">
        <v>68578</v>
      </c>
    </row>
    <row r="9152" spans="1:32" x14ac:dyDescent="0.35">
      <c r="A9152">
        <v>2017</v>
      </c>
      <c r="B9152" t="s">
        <v>257</v>
      </c>
      <c r="C9152" t="s">
        <v>2322</v>
      </c>
      <c r="D9152" t="s">
        <v>34</v>
      </c>
      <c r="E9152" t="s">
        <v>3756</v>
      </c>
      <c r="F9152">
        <v>4.7</v>
      </c>
      <c r="G9152">
        <v>77</v>
      </c>
      <c r="H9152" t="s">
        <v>36</v>
      </c>
      <c r="I9152" t="s">
        <v>31586</v>
      </c>
      <c r="J9152">
        <v>3.9</v>
      </c>
      <c r="K9152">
        <v>19</v>
      </c>
      <c r="L9152" t="s">
        <v>31587</v>
      </c>
      <c r="M9152" t="s">
        <v>972</v>
      </c>
      <c r="N9152">
        <v>48327</v>
      </c>
      <c r="O9152" t="s">
        <v>94</v>
      </c>
      <c r="P9152">
        <v>4.8</v>
      </c>
      <c r="Q9152">
        <v>4.7</v>
      </c>
      <c r="R9152">
        <v>4.7</v>
      </c>
      <c r="S9152">
        <v>4.4000000000000004</v>
      </c>
      <c r="T9152">
        <v>4.8</v>
      </c>
      <c r="U9152">
        <v>4.7</v>
      </c>
      <c r="V9152" t="s">
        <v>1179</v>
      </c>
      <c r="W9152" t="s">
        <v>42</v>
      </c>
      <c r="X9152" t="s">
        <v>124</v>
      </c>
      <c r="Y9152">
        <v>18</v>
      </c>
      <c r="Z9152">
        <v>24</v>
      </c>
      <c r="AA9152" t="s">
        <v>44</v>
      </c>
      <c r="AB9152" t="s">
        <v>45</v>
      </c>
      <c r="AC9152" t="s">
        <v>264</v>
      </c>
      <c r="AD9152" t="s">
        <v>31588</v>
      </c>
      <c r="AE9152" t="s">
        <v>31589</v>
      </c>
      <c r="AF9152">
        <v>63664</v>
      </c>
    </row>
    <row r="9153" spans="1:32" x14ac:dyDescent="0.35">
      <c r="A9153">
        <v>2020</v>
      </c>
      <c r="B9153" t="s">
        <v>32</v>
      </c>
      <c r="C9153" t="s">
        <v>1261</v>
      </c>
      <c r="D9153" t="s">
        <v>34</v>
      </c>
      <c r="E9153" t="s">
        <v>2955</v>
      </c>
      <c r="F9153">
        <v>4.7</v>
      </c>
      <c r="G9153">
        <v>123</v>
      </c>
      <c r="H9153" t="s">
        <v>36</v>
      </c>
      <c r="I9153" t="s">
        <v>21489</v>
      </c>
      <c r="J9153">
        <v>2.5</v>
      </c>
      <c r="K9153">
        <v>17</v>
      </c>
      <c r="L9153" t="s">
        <v>21490</v>
      </c>
      <c r="M9153" t="s">
        <v>445</v>
      </c>
      <c r="N9153">
        <v>43219</v>
      </c>
      <c r="O9153" t="s">
        <v>53</v>
      </c>
      <c r="P9153">
        <v>4.7</v>
      </c>
      <c r="Q9153">
        <v>4.7</v>
      </c>
      <c r="R9153">
        <v>4.5999999999999996</v>
      </c>
      <c r="S9153">
        <v>4.7</v>
      </c>
      <c r="T9153">
        <v>4.9000000000000004</v>
      </c>
      <c r="U9153">
        <v>4.8</v>
      </c>
      <c r="V9153" t="s">
        <v>144</v>
      </c>
      <c r="W9153" t="s">
        <v>42</v>
      </c>
      <c r="X9153" t="s">
        <v>55</v>
      </c>
      <c r="Y9153">
        <v>18</v>
      </c>
      <c r="Z9153">
        <v>22</v>
      </c>
      <c r="AA9153" t="s">
        <v>44</v>
      </c>
      <c r="AB9153" t="s">
        <v>151</v>
      </c>
      <c r="AC9153" t="s">
        <v>46</v>
      </c>
      <c r="AD9153" t="s">
        <v>31590</v>
      </c>
      <c r="AE9153">
        <v>22965137</v>
      </c>
      <c r="AF9153">
        <v>18114</v>
      </c>
    </row>
    <row r="9154" spans="1:32" x14ac:dyDescent="0.35">
      <c r="A9154">
        <v>2018</v>
      </c>
      <c r="B9154" t="s">
        <v>732</v>
      </c>
      <c r="C9154" t="s">
        <v>12708</v>
      </c>
      <c r="D9154" t="s">
        <v>34</v>
      </c>
      <c r="E9154" t="s">
        <v>31591</v>
      </c>
      <c r="F9154">
        <v>4.9000000000000004</v>
      </c>
      <c r="G9154">
        <v>37</v>
      </c>
      <c r="H9154" t="s">
        <v>36</v>
      </c>
      <c r="I9154" t="s">
        <v>31592</v>
      </c>
      <c r="J9154">
        <v>3.5</v>
      </c>
      <c r="K9154">
        <v>39</v>
      </c>
      <c r="L9154" t="s">
        <v>31593</v>
      </c>
      <c r="M9154" t="s">
        <v>472</v>
      </c>
      <c r="N9154">
        <v>32351</v>
      </c>
      <c r="O9154" t="s">
        <v>40</v>
      </c>
      <c r="P9154">
        <v>4.9000000000000004</v>
      </c>
      <c r="Q9154">
        <v>4.9000000000000004</v>
      </c>
      <c r="R9154">
        <v>5</v>
      </c>
      <c r="S9154">
        <v>4.8</v>
      </c>
      <c r="T9154">
        <v>4.9000000000000004</v>
      </c>
      <c r="U9154">
        <v>4.8</v>
      </c>
      <c r="V9154" t="s">
        <v>15702</v>
      </c>
      <c r="W9154" t="s">
        <v>31594</v>
      </c>
      <c r="X9154" t="s">
        <v>55</v>
      </c>
      <c r="Y9154">
        <v>0</v>
      </c>
      <c r="Z9154">
        <v>0</v>
      </c>
      <c r="AA9154" t="s">
        <v>3723</v>
      </c>
      <c r="AB9154" t="s">
        <v>198</v>
      </c>
      <c r="AC9154" t="s">
        <v>1833</v>
      </c>
      <c r="AD9154" t="s">
        <v>31595</v>
      </c>
      <c r="AE9154">
        <v>3256749</v>
      </c>
      <c r="AF9154">
        <v>39815</v>
      </c>
    </row>
    <row r="9155" spans="1:32" x14ac:dyDescent="0.35">
      <c r="A9155">
        <v>2019</v>
      </c>
      <c r="B9155" t="s">
        <v>1046</v>
      </c>
      <c r="C9155" t="s">
        <v>1937</v>
      </c>
      <c r="D9155" t="s">
        <v>34</v>
      </c>
      <c r="E9155" t="s">
        <v>23567</v>
      </c>
      <c r="F9155">
        <v>4.5999999999999996</v>
      </c>
      <c r="G9155">
        <v>94</v>
      </c>
      <c r="H9155" t="s">
        <v>36</v>
      </c>
      <c r="I9155" t="s">
        <v>17564</v>
      </c>
      <c r="J9155">
        <v>4.5</v>
      </c>
      <c r="K9155">
        <v>220</v>
      </c>
      <c r="L9155" t="s">
        <v>17565</v>
      </c>
      <c r="M9155" t="s">
        <v>972</v>
      </c>
      <c r="N9155">
        <v>48093</v>
      </c>
      <c r="O9155" t="s">
        <v>53</v>
      </c>
      <c r="P9155">
        <v>4.8</v>
      </c>
      <c r="Q9155">
        <v>4.7</v>
      </c>
      <c r="R9155">
        <v>4.5999999999999996</v>
      </c>
      <c r="S9155">
        <v>4.4000000000000004</v>
      </c>
      <c r="T9155">
        <v>4.7</v>
      </c>
      <c r="U9155">
        <v>4.5</v>
      </c>
      <c r="V9155" t="s">
        <v>3829</v>
      </c>
      <c r="W9155" t="s">
        <v>42</v>
      </c>
      <c r="X9155" t="s">
        <v>124</v>
      </c>
      <c r="Y9155">
        <v>18</v>
      </c>
      <c r="Z9155">
        <v>25</v>
      </c>
      <c r="AA9155" t="s">
        <v>44</v>
      </c>
      <c r="AB9155" t="s">
        <v>45</v>
      </c>
      <c r="AC9155" t="s">
        <v>370</v>
      </c>
      <c r="AD9155" t="s">
        <v>31596</v>
      </c>
      <c r="AE9155" t="s">
        <v>31597</v>
      </c>
      <c r="AF9155">
        <v>39403</v>
      </c>
    </row>
    <row r="9156" spans="1:32" x14ac:dyDescent="0.35">
      <c r="A9156">
        <v>2020</v>
      </c>
      <c r="B9156" t="s">
        <v>591</v>
      </c>
      <c r="C9156" t="s">
        <v>1992</v>
      </c>
      <c r="D9156" t="s">
        <v>34</v>
      </c>
      <c r="E9156" t="s">
        <v>31598</v>
      </c>
      <c r="F9156">
        <v>4.9000000000000004</v>
      </c>
      <c r="G9156">
        <v>76</v>
      </c>
      <c r="H9156" t="s">
        <v>36</v>
      </c>
      <c r="I9156" t="s">
        <v>31599</v>
      </c>
      <c r="J9156">
        <v>4.7</v>
      </c>
      <c r="K9156">
        <v>163</v>
      </c>
      <c r="L9156" t="s">
        <v>31600</v>
      </c>
      <c r="M9156" t="s">
        <v>445</v>
      </c>
      <c r="N9156">
        <v>43230</v>
      </c>
      <c r="O9156" t="s">
        <v>53</v>
      </c>
      <c r="P9156">
        <v>4.9000000000000004</v>
      </c>
      <c r="Q9156">
        <v>4.8</v>
      </c>
      <c r="R9156">
        <v>4.9000000000000004</v>
      </c>
      <c r="S9156">
        <v>4.7</v>
      </c>
      <c r="T9156">
        <v>4.9000000000000004</v>
      </c>
      <c r="U9156">
        <v>4.8</v>
      </c>
      <c r="V9156" t="s">
        <v>42</v>
      </c>
      <c r="W9156" t="s">
        <v>889</v>
      </c>
      <c r="X9156" t="s">
        <v>124</v>
      </c>
      <c r="Y9156">
        <v>20</v>
      </c>
      <c r="Z9156">
        <v>28</v>
      </c>
      <c r="AA9156" t="s">
        <v>44</v>
      </c>
      <c r="AB9156" t="s">
        <v>78</v>
      </c>
      <c r="AC9156" t="s">
        <v>184</v>
      </c>
      <c r="AD9156" t="s">
        <v>31601</v>
      </c>
      <c r="AE9156" t="s">
        <v>31602</v>
      </c>
      <c r="AF9156">
        <v>29739</v>
      </c>
    </row>
    <row r="9157" spans="1:32" x14ac:dyDescent="0.35">
      <c r="A9157">
        <v>2020</v>
      </c>
      <c r="B9157" t="s">
        <v>365</v>
      </c>
      <c r="C9157" t="s">
        <v>21512</v>
      </c>
      <c r="D9157" t="s">
        <v>34</v>
      </c>
      <c r="E9157" t="s">
        <v>31603</v>
      </c>
      <c r="F9157">
        <v>4.4000000000000004</v>
      </c>
      <c r="G9157">
        <v>26</v>
      </c>
      <c r="H9157" t="s">
        <v>36</v>
      </c>
      <c r="I9157" t="s">
        <v>31604</v>
      </c>
      <c r="J9157">
        <v>4.5999999999999996</v>
      </c>
      <c r="K9157">
        <v>666</v>
      </c>
      <c r="L9157" t="s">
        <v>31605</v>
      </c>
      <c r="M9157" t="s">
        <v>445</v>
      </c>
      <c r="N9157">
        <v>44136</v>
      </c>
      <c r="O9157" t="s">
        <v>40</v>
      </c>
      <c r="P9157">
        <v>4.3</v>
      </c>
      <c r="Q9157">
        <v>4.2</v>
      </c>
      <c r="R9157">
        <v>4.5999999999999996</v>
      </c>
      <c r="S9157">
        <v>4.3</v>
      </c>
      <c r="T9157">
        <v>4.5</v>
      </c>
      <c r="U9157">
        <v>4.5999999999999996</v>
      </c>
      <c r="V9157" t="s">
        <v>13583</v>
      </c>
      <c r="W9157" t="s">
        <v>455</v>
      </c>
      <c r="X9157" t="s">
        <v>55</v>
      </c>
      <c r="Y9157">
        <v>15</v>
      </c>
      <c r="Z9157">
        <v>21</v>
      </c>
      <c r="AA9157" t="s">
        <v>44</v>
      </c>
      <c r="AB9157" t="s">
        <v>151</v>
      </c>
      <c r="AC9157" t="s">
        <v>913</v>
      </c>
      <c r="AD9157" t="s">
        <v>31606</v>
      </c>
      <c r="AE9157" t="s">
        <v>31607</v>
      </c>
      <c r="AF9157">
        <v>16748</v>
      </c>
    </row>
    <row r="9158" spans="1:32" x14ac:dyDescent="0.35">
      <c r="A9158">
        <v>2019</v>
      </c>
      <c r="B9158" t="s">
        <v>1046</v>
      </c>
      <c r="C9158" t="s">
        <v>1937</v>
      </c>
      <c r="D9158" t="s">
        <v>34</v>
      </c>
      <c r="E9158" t="s">
        <v>31608</v>
      </c>
      <c r="F9158">
        <v>4.5999999999999996</v>
      </c>
      <c r="G9158">
        <v>94</v>
      </c>
      <c r="H9158" t="s">
        <v>36</v>
      </c>
      <c r="I9158" t="s">
        <v>9720</v>
      </c>
      <c r="J9158">
        <v>4.7</v>
      </c>
      <c r="K9158">
        <v>1444</v>
      </c>
      <c r="L9158" t="s">
        <v>9721</v>
      </c>
      <c r="M9158" t="s">
        <v>472</v>
      </c>
      <c r="N9158">
        <v>33761</v>
      </c>
      <c r="O9158" t="s">
        <v>94</v>
      </c>
      <c r="P9158">
        <v>4.8</v>
      </c>
      <c r="Q9158">
        <v>4.7</v>
      </c>
      <c r="R9158">
        <v>4.5999999999999996</v>
      </c>
      <c r="S9158">
        <v>4.4000000000000004</v>
      </c>
      <c r="T9158">
        <v>4.7</v>
      </c>
      <c r="U9158">
        <v>4.5</v>
      </c>
      <c r="V9158" t="s">
        <v>3829</v>
      </c>
      <c r="W9158" t="s">
        <v>77</v>
      </c>
      <c r="X9158" t="s">
        <v>43</v>
      </c>
      <c r="Y9158">
        <v>19</v>
      </c>
      <c r="Z9158">
        <v>26</v>
      </c>
      <c r="AA9158" t="s">
        <v>44</v>
      </c>
      <c r="AB9158" t="s">
        <v>45</v>
      </c>
      <c r="AC9158" t="s">
        <v>370</v>
      </c>
      <c r="AD9158" t="s">
        <v>31609</v>
      </c>
      <c r="AE9158" t="s">
        <v>31610</v>
      </c>
      <c r="AF9158">
        <v>45360</v>
      </c>
    </row>
    <row r="9159" spans="1:32" x14ac:dyDescent="0.35">
      <c r="A9159">
        <v>2019</v>
      </c>
      <c r="B9159" t="s">
        <v>533</v>
      </c>
      <c r="C9159" t="s">
        <v>8199</v>
      </c>
      <c r="D9159" t="s">
        <v>34</v>
      </c>
      <c r="E9159" t="s">
        <v>20808</v>
      </c>
      <c r="F9159">
        <v>4.5</v>
      </c>
      <c r="G9159">
        <v>132</v>
      </c>
      <c r="H9159" t="s">
        <v>36</v>
      </c>
      <c r="I9159" t="s">
        <v>31611</v>
      </c>
      <c r="J9159">
        <v>4.5</v>
      </c>
      <c r="K9159">
        <v>225</v>
      </c>
      <c r="L9159" t="s">
        <v>31612</v>
      </c>
      <c r="M9159" t="s">
        <v>427</v>
      </c>
      <c r="N9159">
        <v>31406</v>
      </c>
      <c r="O9159" t="s">
        <v>53</v>
      </c>
      <c r="P9159">
        <v>4.7</v>
      </c>
      <c r="Q9159">
        <v>4.5999999999999996</v>
      </c>
      <c r="R9159">
        <v>4.3</v>
      </c>
      <c r="S9159">
        <v>4.5</v>
      </c>
      <c r="T9159">
        <v>4.7</v>
      </c>
      <c r="U9159">
        <v>4.4000000000000004</v>
      </c>
      <c r="V9159" t="s">
        <v>1860</v>
      </c>
      <c r="W9159" t="s">
        <v>28254</v>
      </c>
      <c r="X9159" t="s">
        <v>124</v>
      </c>
      <c r="Y9159">
        <v>17</v>
      </c>
      <c r="Z9159">
        <v>23</v>
      </c>
      <c r="AA9159" t="s">
        <v>44</v>
      </c>
      <c r="AB9159" t="s">
        <v>45</v>
      </c>
      <c r="AC9159" t="s">
        <v>370</v>
      </c>
      <c r="AD9159" t="s">
        <v>31613</v>
      </c>
      <c r="AE9159" t="s">
        <v>31614</v>
      </c>
      <c r="AF9159">
        <v>49957</v>
      </c>
    </row>
    <row r="9160" spans="1:32" x14ac:dyDescent="0.35">
      <c r="A9160">
        <v>2019</v>
      </c>
      <c r="B9160" t="s">
        <v>1046</v>
      </c>
      <c r="C9160" t="s">
        <v>1937</v>
      </c>
      <c r="D9160" t="s">
        <v>34</v>
      </c>
      <c r="E9160" t="s">
        <v>31615</v>
      </c>
      <c r="F9160">
        <v>4.5999999999999996</v>
      </c>
      <c r="G9160">
        <v>94</v>
      </c>
      <c r="H9160" t="s">
        <v>36</v>
      </c>
      <c r="I9160" t="s">
        <v>17210</v>
      </c>
      <c r="J9160">
        <v>4.5</v>
      </c>
      <c r="K9160">
        <v>99</v>
      </c>
      <c r="L9160" t="s">
        <v>17211</v>
      </c>
      <c r="M9160" t="s">
        <v>472</v>
      </c>
      <c r="N9160">
        <v>33612</v>
      </c>
      <c r="O9160" t="s">
        <v>53</v>
      </c>
      <c r="P9160">
        <v>4.8</v>
      </c>
      <c r="Q9160">
        <v>4.7</v>
      </c>
      <c r="R9160">
        <v>4.5999999999999996</v>
      </c>
      <c r="S9160">
        <v>4.4000000000000004</v>
      </c>
      <c r="T9160">
        <v>4.7</v>
      </c>
      <c r="U9160">
        <v>4.5</v>
      </c>
      <c r="V9160" t="s">
        <v>3829</v>
      </c>
      <c r="W9160" t="s">
        <v>9977</v>
      </c>
      <c r="X9160" t="s">
        <v>43</v>
      </c>
      <c r="Y9160">
        <v>19</v>
      </c>
      <c r="Z9160">
        <v>26</v>
      </c>
      <c r="AA9160" t="s">
        <v>44</v>
      </c>
      <c r="AB9160" t="s">
        <v>45</v>
      </c>
      <c r="AC9160" t="s">
        <v>370</v>
      </c>
      <c r="AD9160" t="s">
        <v>31616</v>
      </c>
      <c r="AE9160" s="3" t="s">
        <v>31617</v>
      </c>
      <c r="AF9160">
        <v>48413</v>
      </c>
    </row>
    <row r="9161" spans="1:32" x14ac:dyDescent="0.35">
      <c r="A9161">
        <v>2018</v>
      </c>
      <c r="B9161" t="s">
        <v>48</v>
      </c>
      <c r="C9161" t="s">
        <v>179</v>
      </c>
      <c r="D9161" t="s">
        <v>34</v>
      </c>
      <c r="E9161" t="s">
        <v>31618</v>
      </c>
      <c r="F9161">
        <v>4.8</v>
      </c>
      <c r="G9161">
        <v>265</v>
      </c>
      <c r="H9161" t="s">
        <v>36</v>
      </c>
      <c r="I9161" t="s">
        <v>22859</v>
      </c>
      <c r="J9161">
        <v>4.8</v>
      </c>
      <c r="K9161">
        <v>3249</v>
      </c>
      <c r="L9161" t="s">
        <v>22860</v>
      </c>
      <c r="M9161" t="s">
        <v>472</v>
      </c>
      <c r="N9161">
        <v>33612</v>
      </c>
      <c r="O9161" t="s">
        <v>40</v>
      </c>
      <c r="P9161">
        <v>4.9000000000000004</v>
      </c>
      <c r="Q9161">
        <v>4.8</v>
      </c>
      <c r="R9161">
        <v>4.8</v>
      </c>
      <c r="S9161">
        <v>4.7</v>
      </c>
      <c r="T9161">
        <v>4.9000000000000004</v>
      </c>
      <c r="U9161">
        <v>4.8</v>
      </c>
      <c r="V9161" t="s">
        <v>54</v>
      </c>
      <c r="W9161" t="s">
        <v>206</v>
      </c>
      <c r="X9161" t="s">
        <v>43</v>
      </c>
      <c r="Y9161">
        <v>17</v>
      </c>
      <c r="Z9161">
        <v>24</v>
      </c>
      <c r="AA9161" t="s">
        <v>44</v>
      </c>
      <c r="AB9161" t="s">
        <v>151</v>
      </c>
      <c r="AC9161" t="s">
        <v>184</v>
      </c>
      <c r="AD9161" t="s">
        <v>31619</v>
      </c>
      <c r="AE9161" t="s">
        <v>31620</v>
      </c>
      <c r="AF9161">
        <v>99307</v>
      </c>
    </row>
    <row r="9162" spans="1:32" x14ac:dyDescent="0.35">
      <c r="A9162">
        <v>2014</v>
      </c>
      <c r="B9162" t="s">
        <v>409</v>
      </c>
      <c r="C9162" t="s">
        <v>7870</v>
      </c>
      <c r="D9162" t="s">
        <v>34</v>
      </c>
      <c r="E9162" t="s">
        <v>31621</v>
      </c>
      <c r="F9162">
        <v>4.7</v>
      </c>
      <c r="G9162">
        <v>72</v>
      </c>
      <c r="H9162" t="s">
        <v>36</v>
      </c>
      <c r="I9162" t="s">
        <v>27108</v>
      </c>
      <c r="J9162">
        <v>4.9000000000000004</v>
      </c>
      <c r="K9162">
        <v>205</v>
      </c>
      <c r="L9162" t="s">
        <v>27109</v>
      </c>
      <c r="M9162" t="s">
        <v>472</v>
      </c>
      <c r="N9162">
        <v>33613</v>
      </c>
      <c r="O9162" t="s">
        <v>53</v>
      </c>
      <c r="P9162">
        <v>4.4000000000000004</v>
      </c>
      <c r="Q9162">
        <v>4.5999999999999996</v>
      </c>
      <c r="R9162">
        <v>4.7</v>
      </c>
      <c r="S9162">
        <v>4.5999999999999996</v>
      </c>
      <c r="T9162">
        <v>4.9000000000000004</v>
      </c>
      <c r="U9162">
        <v>4.7</v>
      </c>
      <c r="V9162" t="s">
        <v>3455</v>
      </c>
      <c r="W9162" t="s">
        <v>42</v>
      </c>
      <c r="X9162" t="s">
        <v>55</v>
      </c>
      <c r="Y9162">
        <v>17</v>
      </c>
      <c r="Z9162">
        <v>21</v>
      </c>
      <c r="AA9162" t="s">
        <v>44</v>
      </c>
      <c r="AB9162" t="s">
        <v>96</v>
      </c>
      <c r="AC9162" t="s">
        <v>474</v>
      </c>
      <c r="AD9162" t="s">
        <v>31622</v>
      </c>
      <c r="AE9162" t="s">
        <v>31623</v>
      </c>
      <c r="AF9162">
        <v>47571</v>
      </c>
    </row>
    <row r="9163" spans="1:32" x14ac:dyDescent="0.35">
      <c r="A9163">
        <v>2021</v>
      </c>
      <c r="B9163" t="s">
        <v>616</v>
      </c>
      <c r="C9163" t="s">
        <v>8602</v>
      </c>
      <c r="D9163" t="s">
        <v>34</v>
      </c>
      <c r="E9163" t="s">
        <v>30923</v>
      </c>
      <c r="F9163">
        <v>4.8</v>
      </c>
      <c r="G9163">
        <v>46</v>
      </c>
      <c r="H9163" t="s">
        <v>36</v>
      </c>
      <c r="I9163" t="s">
        <v>10116</v>
      </c>
      <c r="J9163">
        <v>4.3</v>
      </c>
      <c r="K9163">
        <v>5425</v>
      </c>
      <c r="L9163" t="s">
        <v>10117</v>
      </c>
      <c r="M9163" t="s">
        <v>472</v>
      </c>
      <c r="N9163">
        <v>33619</v>
      </c>
      <c r="O9163" t="s">
        <v>40</v>
      </c>
      <c r="P9163">
        <v>4.8</v>
      </c>
      <c r="Q9163">
        <v>4.8</v>
      </c>
      <c r="R9163">
        <v>4.7</v>
      </c>
      <c r="S9163">
        <v>4.8</v>
      </c>
      <c r="T9163">
        <v>4.9000000000000004</v>
      </c>
      <c r="U9163">
        <v>4.8</v>
      </c>
      <c r="V9163" t="s">
        <v>622</v>
      </c>
      <c r="W9163" t="s">
        <v>42</v>
      </c>
      <c r="X9163" t="s">
        <v>43</v>
      </c>
      <c r="Y9163">
        <v>28</v>
      </c>
      <c r="Z9163">
        <v>38</v>
      </c>
      <c r="AA9163" t="s">
        <v>44</v>
      </c>
      <c r="AB9163" t="s">
        <v>45</v>
      </c>
      <c r="AC9163" t="s">
        <v>750</v>
      </c>
      <c r="AD9163" t="s">
        <v>31624</v>
      </c>
      <c r="AE9163" t="s">
        <v>31625</v>
      </c>
      <c r="AF9163">
        <v>10095</v>
      </c>
    </row>
    <row r="9164" spans="1:32" x14ac:dyDescent="0.35">
      <c r="A9164">
        <v>2020</v>
      </c>
      <c r="B9164" t="s">
        <v>365</v>
      </c>
      <c r="C9164" t="s">
        <v>2154</v>
      </c>
      <c r="D9164" t="s">
        <v>34</v>
      </c>
      <c r="E9164" t="s">
        <v>31626</v>
      </c>
      <c r="F9164">
        <v>4.5</v>
      </c>
      <c r="G9164">
        <v>100</v>
      </c>
      <c r="H9164" t="s">
        <v>36</v>
      </c>
      <c r="I9164" t="s">
        <v>25808</v>
      </c>
      <c r="J9164">
        <v>4.2</v>
      </c>
      <c r="K9164">
        <v>382</v>
      </c>
      <c r="L9164" t="s">
        <v>25809</v>
      </c>
      <c r="M9164" t="s">
        <v>679</v>
      </c>
      <c r="N9164">
        <v>14217</v>
      </c>
      <c r="O9164" t="s">
        <v>53</v>
      </c>
      <c r="P9164">
        <v>4.5</v>
      </c>
      <c r="Q9164">
        <v>4.5</v>
      </c>
      <c r="R9164">
        <v>4.4000000000000004</v>
      </c>
      <c r="S9164">
        <v>4.4000000000000004</v>
      </c>
      <c r="T9164">
        <v>4.5999999999999996</v>
      </c>
      <c r="U9164">
        <v>4.5999999999999996</v>
      </c>
      <c r="V9164" t="s">
        <v>951</v>
      </c>
      <c r="W9164" t="s">
        <v>77</v>
      </c>
      <c r="X9164" t="s">
        <v>124</v>
      </c>
      <c r="Y9164">
        <v>24</v>
      </c>
      <c r="Z9164">
        <v>29</v>
      </c>
      <c r="AA9164" t="s">
        <v>44</v>
      </c>
      <c r="AB9164" t="s">
        <v>151</v>
      </c>
      <c r="AC9164" t="s">
        <v>2159</v>
      </c>
      <c r="AD9164" t="s">
        <v>31627</v>
      </c>
      <c r="AE9164" t="s">
        <v>31628</v>
      </c>
      <c r="AF9164">
        <v>14832</v>
      </c>
    </row>
    <row r="9165" spans="1:32" x14ac:dyDescent="0.35">
      <c r="A9165">
        <v>2018</v>
      </c>
      <c r="B9165" t="s">
        <v>373</v>
      </c>
      <c r="C9165" t="s">
        <v>18197</v>
      </c>
      <c r="D9165" t="s">
        <v>34</v>
      </c>
      <c r="E9165" t="s">
        <v>2169</v>
      </c>
      <c r="F9165">
        <v>4.7</v>
      </c>
      <c r="G9165">
        <v>78</v>
      </c>
      <c r="H9165" t="s">
        <v>36</v>
      </c>
      <c r="I9165" t="s">
        <v>2730</v>
      </c>
      <c r="J9165">
        <v>4.9000000000000004</v>
      </c>
      <c r="K9165">
        <v>1001</v>
      </c>
      <c r="L9165" t="s">
        <v>2731</v>
      </c>
      <c r="M9165" t="s">
        <v>472</v>
      </c>
      <c r="N9165">
        <v>32771</v>
      </c>
      <c r="O9165" t="s">
        <v>40</v>
      </c>
      <c r="P9165">
        <v>4.7</v>
      </c>
      <c r="Q9165">
        <v>4.5999999999999996</v>
      </c>
      <c r="R9165">
        <v>4.7</v>
      </c>
      <c r="S9165">
        <v>4.5</v>
      </c>
      <c r="T9165">
        <v>4.7</v>
      </c>
      <c r="U9165">
        <v>4.8</v>
      </c>
      <c r="V9165" t="s">
        <v>4620</v>
      </c>
      <c r="W9165" t="s">
        <v>3743</v>
      </c>
      <c r="X9165" t="s">
        <v>95</v>
      </c>
      <c r="Y9165">
        <v>20</v>
      </c>
      <c r="Z9165">
        <v>29</v>
      </c>
      <c r="AA9165" t="s">
        <v>44</v>
      </c>
      <c r="AB9165" t="s">
        <v>113</v>
      </c>
      <c r="AC9165" t="s">
        <v>714</v>
      </c>
      <c r="AD9165" t="s">
        <v>31629</v>
      </c>
      <c r="AE9165" t="s">
        <v>31630</v>
      </c>
      <c r="AF9165">
        <v>45786</v>
      </c>
    </row>
    <row r="9166" spans="1:32" x14ac:dyDescent="0.35">
      <c r="A9166">
        <v>2018</v>
      </c>
      <c r="B9166" t="s">
        <v>48</v>
      </c>
      <c r="C9166" t="s">
        <v>2184</v>
      </c>
      <c r="D9166" t="s">
        <v>34</v>
      </c>
      <c r="E9166" t="s">
        <v>2248</v>
      </c>
      <c r="F9166">
        <v>4.8</v>
      </c>
      <c r="G9166">
        <v>192</v>
      </c>
      <c r="H9166" t="s">
        <v>36</v>
      </c>
      <c r="I9166" t="s">
        <v>10823</v>
      </c>
      <c r="J9166">
        <v>4.7</v>
      </c>
      <c r="K9166">
        <v>2087</v>
      </c>
      <c r="L9166" t="s">
        <v>10824</v>
      </c>
      <c r="M9166" t="s">
        <v>472</v>
      </c>
      <c r="N9166">
        <v>32771</v>
      </c>
      <c r="O9166" t="s">
        <v>53</v>
      </c>
      <c r="P9166">
        <v>4.7</v>
      </c>
      <c r="Q9166">
        <v>4.8</v>
      </c>
      <c r="R9166">
        <v>4.9000000000000004</v>
      </c>
      <c r="S9166">
        <v>4.5999999999999996</v>
      </c>
      <c r="T9166">
        <v>4.9000000000000004</v>
      </c>
      <c r="U9166">
        <v>4.8</v>
      </c>
      <c r="V9166" t="s">
        <v>1028</v>
      </c>
      <c r="W9166" t="s">
        <v>77</v>
      </c>
      <c r="X9166" t="s">
        <v>3529</v>
      </c>
      <c r="Y9166">
        <v>20</v>
      </c>
      <c r="Z9166">
        <v>28</v>
      </c>
      <c r="AA9166" t="s">
        <v>44</v>
      </c>
      <c r="AB9166" t="s">
        <v>56</v>
      </c>
      <c r="AC9166" t="s">
        <v>207</v>
      </c>
      <c r="AD9166" t="s">
        <v>31631</v>
      </c>
      <c r="AE9166" t="s">
        <v>31632</v>
      </c>
      <c r="AF9166">
        <v>46608</v>
      </c>
    </row>
    <row r="9167" spans="1:32" x14ac:dyDescent="0.35">
      <c r="A9167">
        <v>2021</v>
      </c>
      <c r="B9167" t="s">
        <v>32</v>
      </c>
      <c r="C9167" t="s">
        <v>2802</v>
      </c>
      <c r="D9167" t="s">
        <v>34</v>
      </c>
      <c r="E9167" t="s">
        <v>31633</v>
      </c>
      <c r="F9167">
        <v>4.8</v>
      </c>
      <c r="G9167">
        <v>85</v>
      </c>
      <c r="H9167" t="s">
        <v>36</v>
      </c>
      <c r="I9167" t="s">
        <v>8613</v>
      </c>
      <c r="J9167">
        <v>4.5999999999999996</v>
      </c>
      <c r="K9167">
        <v>1421</v>
      </c>
      <c r="L9167" t="s">
        <v>8614</v>
      </c>
      <c r="M9167" t="s">
        <v>472</v>
      </c>
      <c r="N9167">
        <v>33950</v>
      </c>
      <c r="O9167" t="s">
        <v>53</v>
      </c>
      <c r="P9167">
        <v>4.8</v>
      </c>
      <c r="Q9167">
        <v>4.8</v>
      </c>
      <c r="R9167">
        <v>4.5999999999999996</v>
      </c>
      <c r="S9167">
        <v>4.7</v>
      </c>
      <c r="T9167">
        <v>4.9000000000000004</v>
      </c>
      <c r="U9167">
        <v>4.9000000000000004</v>
      </c>
      <c r="V9167" t="s">
        <v>798</v>
      </c>
      <c r="W9167" t="s">
        <v>1265</v>
      </c>
      <c r="X9167" t="s">
        <v>95</v>
      </c>
      <c r="Y9167">
        <v>19</v>
      </c>
      <c r="Z9167">
        <v>24</v>
      </c>
      <c r="AA9167" t="s">
        <v>44</v>
      </c>
      <c r="AB9167" t="s">
        <v>151</v>
      </c>
      <c r="AC9167" t="s">
        <v>46</v>
      </c>
      <c r="AD9167" t="s">
        <v>31634</v>
      </c>
      <c r="AE9167" t="s">
        <v>31635</v>
      </c>
      <c r="AF9167">
        <v>34357</v>
      </c>
    </row>
    <row r="9168" spans="1:32" x14ac:dyDescent="0.35">
      <c r="A9168">
        <v>2021</v>
      </c>
      <c r="B9168" t="s">
        <v>4488</v>
      </c>
      <c r="C9168" t="s">
        <v>7936</v>
      </c>
      <c r="D9168" t="s">
        <v>34</v>
      </c>
      <c r="E9168" t="s">
        <v>15873</v>
      </c>
      <c r="F9168">
        <v>4.9000000000000004</v>
      </c>
      <c r="G9168">
        <v>13</v>
      </c>
      <c r="H9168" t="s">
        <v>36</v>
      </c>
      <c r="I9168" t="s">
        <v>16942</v>
      </c>
      <c r="J9168">
        <v>4.5</v>
      </c>
      <c r="K9168">
        <v>571</v>
      </c>
      <c r="L9168" t="s">
        <v>16943</v>
      </c>
      <c r="M9168" t="s">
        <v>472</v>
      </c>
      <c r="N9168">
        <v>33966</v>
      </c>
      <c r="O9168" t="s">
        <v>40</v>
      </c>
      <c r="P9168">
        <v>4.8</v>
      </c>
      <c r="Q9168">
        <v>4.7</v>
      </c>
      <c r="R9168">
        <v>4.8</v>
      </c>
      <c r="S9168">
        <v>4.9000000000000004</v>
      </c>
      <c r="T9168">
        <v>4.8</v>
      </c>
      <c r="U9168">
        <v>5</v>
      </c>
      <c r="V9168" t="s">
        <v>77</v>
      </c>
      <c r="W9168" t="s">
        <v>77</v>
      </c>
      <c r="X9168" t="s">
        <v>55</v>
      </c>
      <c r="Y9168">
        <v>23</v>
      </c>
      <c r="Z9168">
        <v>29</v>
      </c>
      <c r="AA9168" t="s">
        <v>44</v>
      </c>
      <c r="AB9168" t="s">
        <v>78</v>
      </c>
      <c r="AC9168" t="s">
        <v>664</v>
      </c>
      <c r="AD9168" t="s">
        <v>31636</v>
      </c>
      <c r="AE9168" t="s">
        <v>31637</v>
      </c>
      <c r="AF9168">
        <v>40162</v>
      </c>
    </row>
    <row r="9169" spans="1:32" x14ac:dyDescent="0.35">
      <c r="A9169">
        <v>2019</v>
      </c>
      <c r="B9169" t="s">
        <v>591</v>
      </c>
      <c r="C9169" t="s">
        <v>12360</v>
      </c>
      <c r="D9169" t="s">
        <v>34</v>
      </c>
      <c r="E9169" t="s">
        <v>31638</v>
      </c>
      <c r="F9169">
        <v>4.7</v>
      </c>
      <c r="G9169">
        <v>142</v>
      </c>
      <c r="H9169" t="s">
        <v>36</v>
      </c>
      <c r="I9169" t="s">
        <v>31639</v>
      </c>
      <c r="J9169">
        <v>2.8</v>
      </c>
      <c r="K9169">
        <v>19</v>
      </c>
      <c r="L9169" t="s">
        <v>31640</v>
      </c>
      <c r="M9169" t="s">
        <v>679</v>
      </c>
      <c r="N9169">
        <v>14420</v>
      </c>
      <c r="O9169" t="s">
        <v>53</v>
      </c>
      <c r="P9169">
        <v>4.7</v>
      </c>
      <c r="Q9169">
        <v>4.7</v>
      </c>
      <c r="R9169">
        <v>4.5999999999999996</v>
      </c>
      <c r="S9169">
        <v>4.7</v>
      </c>
      <c r="T9169">
        <v>4.7</v>
      </c>
      <c r="U9169">
        <v>4.7</v>
      </c>
      <c r="V9169" t="s">
        <v>6344</v>
      </c>
      <c r="W9169" t="s">
        <v>439</v>
      </c>
      <c r="X9169" t="s">
        <v>43</v>
      </c>
      <c r="Y9169">
        <v>29</v>
      </c>
      <c r="Z9169">
        <v>37</v>
      </c>
      <c r="AA9169" t="s">
        <v>44</v>
      </c>
      <c r="AB9169" t="s">
        <v>78</v>
      </c>
      <c r="AC9169" t="s">
        <v>3390</v>
      </c>
      <c r="AD9169" t="s">
        <v>31641</v>
      </c>
      <c r="AE9169" t="s">
        <v>31642</v>
      </c>
      <c r="AF9169">
        <v>14274</v>
      </c>
    </row>
    <row r="9170" spans="1:32" x14ac:dyDescent="0.35">
      <c r="A9170">
        <v>2018</v>
      </c>
      <c r="B9170" t="s">
        <v>288</v>
      </c>
      <c r="C9170" t="s">
        <v>5568</v>
      </c>
      <c r="D9170" t="s">
        <v>34</v>
      </c>
      <c r="E9170" t="s">
        <v>7026</v>
      </c>
      <c r="F9170">
        <v>4.7</v>
      </c>
      <c r="G9170">
        <v>181</v>
      </c>
      <c r="H9170" t="s">
        <v>36</v>
      </c>
      <c r="I9170" t="s">
        <v>11556</v>
      </c>
      <c r="J9170">
        <v>4.4000000000000004</v>
      </c>
      <c r="K9170">
        <v>7</v>
      </c>
      <c r="L9170" t="s">
        <v>11557</v>
      </c>
      <c r="M9170" t="s">
        <v>1103</v>
      </c>
      <c r="N9170">
        <v>21704</v>
      </c>
      <c r="O9170" t="s">
        <v>53</v>
      </c>
      <c r="P9170">
        <v>4.7</v>
      </c>
      <c r="Q9170">
        <v>4.7</v>
      </c>
      <c r="R9170">
        <v>4.7</v>
      </c>
      <c r="S9170">
        <v>4.4000000000000004</v>
      </c>
      <c r="T9170">
        <v>4.7</v>
      </c>
      <c r="U9170">
        <v>4.5999999999999996</v>
      </c>
      <c r="V9170" t="s">
        <v>1739</v>
      </c>
      <c r="W9170" t="s">
        <v>42</v>
      </c>
      <c r="X9170" t="s">
        <v>124</v>
      </c>
      <c r="Y9170">
        <v>23</v>
      </c>
      <c r="Z9170">
        <v>27</v>
      </c>
      <c r="AA9170" t="s">
        <v>44</v>
      </c>
      <c r="AB9170" t="s">
        <v>294</v>
      </c>
      <c r="AC9170" t="s">
        <v>219</v>
      </c>
      <c r="AD9170" t="s">
        <v>13467</v>
      </c>
      <c r="AE9170">
        <v>21459042</v>
      </c>
      <c r="AF9170">
        <v>35153</v>
      </c>
    </row>
    <row r="9171" spans="1:32" x14ac:dyDescent="0.35">
      <c r="A9171">
        <v>2020</v>
      </c>
      <c r="B9171" t="s">
        <v>257</v>
      </c>
      <c r="C9171" t="s">
        <v>1943</v>
      </c>
      <c r="D9171" t="s">
        <v>34</v>
      </c>
      <c r="E9171" t="s">
        <v>31643</v>
      </c>
      <c r="F9171">
        <v>4.9000000000000004</v>
      </c>
      <c r="G9171">
        <v>51</v>
      </c>
      <c r="H9171" t="s">
        <v>36</v>
      </c>
      <c r="I9171" t="s">
        <v>12198</v>
      </c>
      <c r="J9171">
        <v>3.8</v>
      </c>
      <c r="K9171">
        <v>197</v>
      </c>
      <c r="L9171" t="s">
        <v>12199</v>
      </c>
      <c r="M9171" t="s">
        <v>481</v>
      </c>
      <c r="N9171">
        <v>20151</v>
      </c>
      <c r="O9171" t="s">
        <v>40</v>
      </c>
      <c r="P9171">
        <v>5</v>
      </c>
      <c r="Q9171">
        <v>4.9000000000000004</v>
      </c>
      <c r="R9171">
        <v>4.9000000000000004</v>
      </c>
      <c r="S9171">
        <v>4.7</v>
      </c>
      <c r="T9171">
        <v>4.9000000000000004</v>
      </c>
      <c r="U9171">
        <v>4.9000000000000004</v>
      </c>
      <c r="V9171" t="s">
        <v>428</v>
      </c>
      <c r="W9171" t="s">
        <v>31644</v>
      </c>
      <c r="X9171" t="s">
        <v>124</v>
      </c>
      <c r="Y9171">
        <v>24</v>
      </c>
      <c r="Z9171">
        <v>29</v>
      </c>
      <c r="AA9171" t="s">
        <v>44</v>
      </c>
      <c r="AB9171" t="s">
        <v>198</v>
      </c>
      <c r="AC9171" t="s">
        <v>2619</v>
      </c>
      <c r="AD9171" t="s">
        <v>31645</v>
      </c>
      <c r="AE9171" t="s">
        <v>31646</v>
      </c>
      <c r="AF9171">
        <v>29711</v>
      </c>
    </row>
    <row r="9172" spans="1:32" x14ac:dyDescent="0.35">
      <c r="A9172">
        <v>2020</v>
      </c>
      <c r="B9172" t="s">
        <v>339</v>
      </c>
      <c r="C9172" t="s">
        <v>31647</v>
      </c>
      <c r="D9172" t="s">
        <v>34</v>
      </c>
      <c r="E9172" t="s">
        <v>3930</v>
      </c>
      <c r="F9172">
        <v>4.9000000000000004</v>
      </c>
      <c r="G9172">
        <v>3</v>
      </c>
      <c r="H9172" t="s">
        <v>36</v>
      </c>
      <c r="I9172" t="s">
        <v>12198</v>
      </c>
      <c r="J9172">
        <v>3.8</v>
      </c>
      <c r="K9172">
        <v>197</v>
      </c>
      <c r="L9172" t="s">
        <v>12199</v>
      </c>
      <c r="M9172" t="s">
        <v>481</v>
      </c>
      <c r="N9172">
        <v>20151</v>
      </c>
      <c r="O9172" t="s">
        <v>94</v>
      </c>
      <c r="P9172">
        <v>5</v>
      </c>
      <c r="Q9172">
        <v>4.7</v>
      </c>
      <c r="R9172">
        <v>5</v>
      </c>
      <c r="S9172">
        <v>4.7</v>
      </c>
      <c r="T9172">
        <v>5</v>
      </c>
      <c r="U9172">
        <v>5</v>
      </c>
      <c r="V9172" t="s">
        <v>31648</v>
      </c>
      <c r="W9172" t="s">
        <v>77</v>
      </c>
      <c r="X9172" t="s">
        <v>55</v>
      </c>
      <c r="Y9172">
        <v>16</v>
      </c>
      <c r="Z9172">
        <v>21</v>
      </c>
      <c r="AA9172" t="s">
        <v>44</v>
      </c>
      <c r="AB9172" t="s">
        <v>198</v>
      </c>
      <c r="AC9172" t="s">
        <v>23532</v>
      </c>
      <c r="AD9172" t="s">
        <v>31649</v>
      </c>
      <c r="AE9172" t="s">
        <v>31650</v>
      </c>
      <c r="AF9172">
        <v>37924</v>
      </c>
    </row>
    <row r="9173" spans="1:32" x14ac:dyDescent="0.35">
      <c r="A9173">
        <v>2016</v>
      </c>
      <c r="B9173" t="s">
        <v>108</v>
      </c>
      <c r="C9173" t="s">
        <v>31651</v>
      </c>
      <c r="D9173" t="s">
        <v>34</v>
      </c>
      <c r="E9173" t="s">
        <v>8301</v>
      </c>
      <c r="F9173">
        <v>4.5</v>
      </c>
      <c r="G9173">
        <v>8</v>
      </c>
      <c r="H9173" t="s">
        <v>36</v>
      </c>
      <c r="I9173" t="s">
        <v>4763</v>
      </c>
      <c r="J9173">
        <v>4.7</v>
      </c>
      <c r="K9173">
        <v>148</v>
      </c>
      <c r="L9173" t="s">
        <v>4764</v>
      </c>
      <c r="M9173" t="s">
        <v>481</v>
      </c>
      <c r="N9173">
        <v>22031</v>
      </c>
      <c r="O9173" t="s">
        <v>75</v>
      </c>
      <c r="P9173">
        <v>4.4000000000000004</v>
      </c>
      <c r="Q9173">
        <v>4.4000000000000004</v>
      </c>
      <c r="R9173">
        <v>4.4000000000000004</v>
      </c>
      <c r="S9173">
        <v>4.4000000000000004</v>
      </c>
      <c r="T9173">
        <v>4.7</v>
      </c>
      <c r="U9173">
        <v>4.5999999999999996</v>
      </c>
      <c r="V9173" t="s">
        <v>262</v>
      </c>
      <c r="W9173" t="s">
        <v>77</v>
      </c>
      <c r="X9173" t="s">
        <v>124</v>
      </c>
      <c r="Y9173">
        <v>13</v>
      </c>
      <c r="Z9173">
        <v>17</v>
      </c>
      <c r="AA9173" t="s">
        <v>44</v>
      </c>
      <c r="AB9173" t="s">
        <v>113</v>
      </c>
      <c r="AC9173" t="s">
        <v>4430</v>
      </c>
      <c r="AD9173" t="s">
        <v>31652</v>
      </c>
      <c r="AE9173" t="s">
        <v>31653</v>
      </c>
      <c r="AF9173">
        <v>47565</v>
      </c>
    </row>
    <row r="9174" spans="1:32" x14ac:dyDescent="0.35">
      <c r="A9174">
        <v>2019</v>
      </c>
      <c r="B9174" t="s">
        <v>213</v>
      </c>
      <c r="C9174" t="s">
        <v>214</v>
      </c>
      <c r="D9174" t="s">
        <v>349</v>
      </c>
      <c r="E9174" t="s">
        <v>3620</v>
      </c>
      <c r="F9174">
        <v>4.3</v>
      </c>
      <c r="G9174">
        <v>217</v>
      </c>
      <c r="H9174" t="s">
        <v>36</v>
      </c>
      <c r="I9174" t="s">
        <v>11559</v>
      </c>
      <c r="J9174">
        <v>4.8</v>
      </c>
      <c r="K9174">
        <v>51</v>
      </c>
      <c r="L9174" t="s">
        <v>11560</v>
      </c>
      <c r="M9174" t="s">
        <v>538</v>
      </c>
      <c r="N9174">
        <v>17050</v>
      </c>
      <c r="O9174" t="s">
        <v>53</v>
      </c>
      <c r="P9174">
        <v>4.5999999999999996</v>
      </c>
      <c r="Q9174">
        <v>4.5</v>
      </c>
      <c r="R9174">
        <v>4.2</v>
      </c>
      <c r="S9174">
        <v>4.0999999999999996</v>
      </c>
      <c r="T9174">
        <v>4.5999999999999996</v>
      </c>
      <c r="U9174">
        <v>4.2</v>
      </c>
      <c r="V9174" t="s">
        <v>223</v>
      </c>
      <c r="W9174" t="s">
        <v>41</v>
      </c>
      <c r="X9174" t="s">
        <v>124</v>
      </c>
      <c r="Y9174">
        <v>21</v>
      </c>
      <c r="Z9174">
        <v>26</v>
      </c>
      <c r="AA9174" t="s">
        <v>44</v>
      </c>
      <c r="AB9174" t="s">
        <v>56</v>
      </c>
      <c r="AC9174" t="s">
        <v>219</v>
      </c>
      <c r="AD9174" t="s">
        <v>11561</v>
      </c>
      <c r="AE9174" t="s">
        <v>11562</v>
      </c>
      <c r="AF9174">
        <v>31258</v>
      </c>
    </row>
    <row r="9175" spans="1:32" x14ac:dyDescent="0.35">
      <c r="A9175">
        <v>2016</v>
      </c>
      <c r="B9175" t="s">
        <v>108</v>
      </c>
      <c r="C9175" t="s">
        <v>1556</v>
      </c>
      <c r="D9175" t="s">
        <v>34</v>
      </c>
      <c r="E9175" t="s">
        <v>12177</v>
      </c>
      <c r="F9175">
        <v>4.8</v>
      </c>
      <c r="G9175">
        <v>33</v>
      </c>
      <c r="H9175" t="s">
        <v>36</v>
      </c>
      <c r="I9175" t="s">
        <v>31654</v>
      </c>
      <c r="J9175">
        <v>4.8</v>
      </c>
      <c r="K9175">
        <v>95</v>
      </c>
      <c r="L9175" t="s">
        <v>31655</v>
      </c>
      <c r="M9175" t="s">
        <v>1103</v>
      </c>
      <c r="N9175">
        <v>20852</v>
      </c>
      <c r="O9175" t="s">
        <v>53</v>
      </c>
      <c r="P9175">
        <v>4.9000000000000004</v>
      </c>
      <c r="Q9175">
        <v>5</v>
      </c>
      <c r="R9175">
        <v>4.9000000000000004</v>
      </c>
      <c r="S9175">
        <v>4.4000000000000004</v>
      </c>
      <c r="T9175">
        <v>4.9000000000000004</v>
      </c>
      <c r="U9175">
        <v>4.8</v>
      </c>
      <c r="V9175" t="s">
        <v>42</v>
      </c>
      <c r="W9175" t="s">
        <v>19448</v>
      </c>
      <c r="X9175" t="s">
        <v>124</v>
      </c>
      <c r="Y9175">
        <v>16</v>
      </c>
      <c r="Z9175">
        <v>24</v>
      </c>
      <c r="AA9175" t="s">
        <v>44</v>
      </c>
      <c r="AB9175" t="s">
        <v>113</v>
      </c>
      <c r="AC9175" t="s">
        <v>1678</v>
      </c>
      <c r="AD9175" t="s">
        <v>31656</v>
      </c>
      <c r="AE9175" t="s">
        <v>31657</v>
      </c>
      <c r="AF9175">
        <v>56654</v>
      </c>
    </row>
    <row r="9176" spans="1:32" x14ac:dyDescent="0.35">
      <c r="A9176">
        <v>2019</v>
      </c>
      <c r="B9176" t="s">
        <v>257</v>
      </c>
      <c r="C9176" t="s">
        <v>1943</v>
      </c>
      <c r="D9176" t="s">
        <v>1080</v>
      </c>
      <c r="E9176" t="s">
        <v>3996</v>
      </c>
      <c r="F9176">
        <v>4.7</v>
      </c>
      <c r="G9176">
        <v>99</v>
      </c>
      <c r="H9176" t="s">
        <v>36</v>
      </c>
      <c r="I9176" t="s">
        <v>4245</v>
      </c>
      <c r="J9176">
        <v>4.4000000000000004</v>
      </c>
      <c r="K9176">
        <v>734</v>
      </c>
      <c r="L9176" t="s">
        <v>4246</v>
      </c>
      <c r="M9176" t="s">
        <v>481</v>
      </c>
      <c r="N9176">
        <v>22304</v>
      </c>
      <c r="O9176" t="s">
        <v>53</v>
      </c>
      <c r="P9176">
        <v>4.7</v>
      </c>
      <c r="Q9176">
        <v>4.7</v>
      </c>
      <c r="R9176">
        <v>4.8</v>
      </c>
      <c r="S9176">
        <v>4.3</v>
      </c>
      <c r="T9176">
        <v>4.8</v>
      </c>
      <c r="U9176">
        <v>4.5999999999999996</v>
      </c>
      <c r="V9176" t="s">
        <v>428</v>
      </c>
      <c r="W9176" t="s">
        <v>42</v>
      </c>
      <c r="X9176" t="s">
        <v>124</v>
      </c>
      <c r="Y9176">
        <v>22</v>
      </c>
      <c r="Z9176">
        <v>29</v>
      </c>
      <c r="AA9176" t="s">
        <v>44</v>
      </c>
      <c r="AB9176" t="s">
        <v>45</v>
      </c>
      <c r="AC9176" t="s">
        <v>219</v>
      </c>
      <c r="AD9176" t="s">
        <v>31658</v>
      </c>
      <c r="AE9176" t="s">
        <v>31659</v>
      </c>
      <c r="AF9176">
        <v>18366</v>
      </c>
    </row>
    <row r="9177" spans="1:32" x14ac:dyDescent="0.35">
      <c r="A9177">
        <v>2015</v>
      </c>
      <c r="B9177" t="s">
        <v>585</v>
      </c>
      <c r="C9177" t="s">
        <v>8222</v>
      </c>
      <c r="D9177" t="s">
        <v>34</v>
      </c>
      <c r="E9177" t="s">
        <v>31660</v>
      </c>
      <c r="F9177">
        <v>4.9000000000000004</v>
      </c>
      <c r="G9177">
        <v>23</v>
      </c>
      <c r="H9177" t="s">
        <v>36</v>
      </c>
      <c r="I9177" t="s">
        <v>5189</v>
      </c>
      <c r="J9177">
        <v>4.5999999999999996</v>
      </c>
      <c r="K9177">
        <v>796</v>
      </c>
      <c r="L9177" t="s">
        <v>5190</v>
      </c>
      <c r="M9177" t="s">
        <v>481</v>
      </c>
      <c r="N9177">
        <v>22202</v>
      </c>
      <c r="O9177" t="s">
        <v>53</v>
      </c>
      <c r="P9177">
        <v>4.8</v>
      </c>
      <c r="Q9177">
        <v>4.8</v>
      </c>
      <c r="R9177">
        <v>4.9000000000000004</v>
      </c>
      <c r="S9177">
        <v>4.7</v>
      </c>
      <c r="T9177">
        <v>4.9000000000000004</v>
      </c>
      <c r="U9177">
        <v>4.9000000000000004</v>
      </c>
      <c r="V9177" t="s">
        <v>262</v>
      </c>
      <c r="W9177" t="s">
        <v>42</v>
      </c>
      <c r="X9177" t="s">
        <v>124</v>
      </c>
      <c r="Y9177">
        <v>18</v>
      </c>
      <c r="Z9177">
        <v>26</v>
      </c>
      <c r="AA9177" t="s">
        <v>44</v>
      </c>
      <c r="AB9177" t="s">
        <v>294</v>
      </c>
      <c r="AC9177" t="s">
        <v>17028</v>
      </c>
      <c r="AD9177" t="s">
        <v>31661</v>
      </c>
      <c r="AE9177" t="s">
        <v>31662</v>
      </c>
      <c r="AF9177">
        <v>35801</v>
      </c>
    </row>
    <row r="9178" spans="1:32" x14ac:dyDescent="0.35">
      <c r="A9178">
        <v>2013</v>
      </c>
      <c r="B9178" t="s">
        <v>257</v>
      </c>
      <c r="C9178" t="s">
        <v>610</v>
      </c>
      <c r="D9178" t="s">
        <v>34</v>
      </c>
      <c r="E9178" t="s">
        <v>5207</v>
      </c>
      <c r="F9178">
        <v>4.5999999999999996</v>
      </c>
      <c r="G9178">
        <v>80</v>
      </c>
      <c r="H9178" t="s">
        <v>36</v>
      </c>
      <c r="I9178" t="s">
        <v>31663</v>
      </c>
      <c r="J9178">
        <v>4</v>
      </c>
      <c r="K9178">
        <v>11</v>
      </c>
      <c r="L9178" t="s">
        <v>31664</v>
      </c>
      <c r="M9178" t="s">
        <v>538</v>
      </c>
      <c r="N9178">
        <v>17111</v>
      </c>
      <c r="O9178" t="s">
        <v>94</v>
      </c>
      <c r="P9178">
        <v>4.7</v>
      </c>
      <c r="Q9178">
        <v>4.5999999999999996</v>
      </c>
      <c r="R9178">
        <v>4.8</v>
      </c>
      <c r="S9178">
        <v>4.3</v>
      </c>
      <c r="T9178">
        <v>4.8</v>
      </c>
      <c r="U9178">
        <v>4.5999999999999996</v>
      </c>
      <c r="V9178" t="s">
        <v>262</v>
      </c>
      <c r="W9178" t="s">
        <v>42</v>
      </c>
      <c r="X9178" t="s">
        <v>124</v>
      </c>
      <c r="Y9178">
        <v>16</v>
      </c>
      <c r="Z9178">
        <v>23</v>
      </c>
      <c r="AA9178" t="s">
        <v>44</v>
      </c>
      <c r="AB9178" t="s">
        <v>45</v>
      </c>
      <c r="AC9178" t="s">
        <v>264</v>
      </c>
      <c r="AD9178" t="s">
        <v>31665</v>
      </c>
      <c r="AE9178" t="s">
        <v>31666</v>
      </c>
      <c r="AF9178">
        <v>127871</v>
      </c>
    </row>
    <row r="9179" spans="1:32" x14ac:dyDescent="0.35">
      <c r="A9179">
        <v>2019</v>
      </c>
      <c r="B9179" t="s">
        <v>616</v>
      </c>
      <c r="C9179" t="s">
        <v>6572</v>
      </c>
      <c r="D9179" t="s">
        <v>34</v>
      </c>
      <c r="E9179" t="s">
        <v>31667</v>
      </c>
      <c r="F9179">
        <v>4.8</v>
      </c>
      <c r="G9179">
        <v>204</v>
      </c>
      <c r="H9179" t="s">
        <v>36</v>
      </c>
      <c r="I9179" t="s">
        <v>1752</v>
      </c>
      <c r="J9179">
        <v>4.5</v>
      </c>
      <c r="K9179">
        <v>145</v>
      </c>
      <c r="L9179" t="s">
        <v>1753</v>
      </c>
      <c r="M9179" t="s">
        <v>1103</v>
      </c>
      <c r="N9179">
        <v>20601</v>
      </c>
      <c r="O9179" t="s">
        <v>53</v>
      </c>
      <c r="P9179">
        <v>4.9000000000000004</v>
      </c>
      <c r="Q9179">
        <v>4.9000000000000004</v>
      </c>
      <c r="R9179">
        <v>4.5999999999999996</v>
      </c>
      <c r="S9179">
        <v>4.8</v>
      </c>
      <c r="T9179">
        <v>4.9000000000000004</v>
      </c>
      <c r="U9179">
        <v>4.8</v>
      </c>
      <c r="V9179" t="s">
        <v>4005</v>
      </c>
      <c r="W9179" t="s">
        <v>76</v>
      </c>
      <c r="X9179" t="s">
        <v>124</v>
      </c>
      <c r="Y9179">
        <v>21</v>
      </c>
      <c r="Z9179">
        <v>27</v>
      </c>
      <c r="AA9179" t="s">
        <v>44</v>
      </c>
      <c r="AB9179" t="s">
        <v>45</v>
      </c>
      <c r="AC9179" t="s">
        <v>464</v>
      </c>
      <c r="AD9179" t="s">
        <v>31668</v>
      </c>
      <c r="AE9179" t="s">
        <v>31669</v>
      </c>
      <c r="AF9179">
        <v>82428</v>
      </c>
    </row>
    <row r="9180" spans="1:32" x14ac:dyDescent="0.35">
      <c r="A9180">
        <v>2019</v>
      </c>
      <c r="B9180" t="s">
        <v>257</v>
      </c>
      <c r="C9180" t="s">
        <v>2421</v>
      </c>
      <c r="D9180" t="s">
        <v>34</v>
      </c>
      <c r="E9180" t="s">
        <v>31670</v>
      </c>
      <c r="F9180">
        <v>4.0999999999999996</v>
      </c>
      <c r="G9180">
        <v>22</v>
      </c>
      <c r="H9180" t="s">
        <v>36</v>
      </c>
      <c r="I9180" t="s">
        <v>22375</v>
      </c>
      <c r="J9180">
        <v>4.7</v>
      </c>
      <c r="K9180">
        <v>204</v>
      </c>
      <c r="L9180" t="s">
        <v>22376</v>
      </c>
      <c r="M9180" t="s">
        <v>1103</v>
      </c>
      <c r="N9180">
        <v>21204</v>
      </c>
      <c r="O9180" t="s">
        <v>53</v>
      </c>
      <c r="P9180">
        <v>4.5</v>
      </c>
      <c r="Q9180">
        <v>4.5999999999999996</v>
      </c>
      <c r="R9180">
        <v>4</v>
      </c>
      <c r="S9180">
        <v>3.4</v>
      </c>
      <c r="T9180">
        <v>4.5</v>
      </c>
      <c r="U9180">
        <v>3.5</v>
      </c>
      <c r="V9180" t="s">
        <v>1179</v>
      </c>
      <c r="W9180" t="s">
        <v>7911</v>
      </c>
      <c r="X9180" t="s">
        <v>124</v>
      </c>
      <c r="Y9180">
        <v>20</v>
      </c>
      <c r="Z9180">
        <v>25</v>
      </c>
      <c r="AA9180" t="s">
        <v>44</v>
      </c>
      <c r="AB9180" t="s">
        <v>45</v>
      </c>
      <c r="AC9180" t="s">
        <v>264</v>
      </c>
      <c r="AD9180" t="s">
        <v>31671</v>
      </c>
      <c r="AE9180" t="s">
        <v>31672</v>
      </c>
      <c r="AF9180">
        <v>20735</v>
      </c>
    </row>
    <row r="9181" spans="1:32" x14ac:dyDescent="0.35">
      <c r="A9181">
        <v>2020</v>
      </c>
      <c r="B9181" t="s">
        <v>81</v>
      </c>
      <c r="C9181" t="s">
        <v>4878</v>
      </c>
      <c r="D9181" t="s">
        <v>34</v>
      </c>
      <c r="E9181" t="s">
        <v>4082</v>
      </c>
      <c r="F9181">
        <v>4.9000000000000004</v>
      </c>
      <c r="G9181">
        <v>52</v>
      </c>
      <c r="H9181" t="s">
        <v>36</v>
      </c>
      <c r="I9181" t="s">
        <v>18143</v>
      </c>
      <c r="J9181">
        <v>4.7</v>
      </c>
      <c r="K9181">
        <v>2321</v>
      </c>
      <c r="L9181" t="s">
        <v>18144</v>
      </c>
      <c r="M9181" t="s">
        <v>472</v>
      </c>
      <c r="N9181">
        <v>33417</v>
      </c>
      <c r="O9181" t="s">
        <v>53</v>
      </c>
      <c r="P9181">
        <v>4.9000000000000004</v>
      </c>
      <c r="Q9181">
        <v>4.8</v>
      </c>
      <c r="R9181">
        <v>4.9000000000000004</v>
      </c>
      <c r="S9181">
        <v>4.8</v>
      </c>
      <c r="T9181">
        <v>4.8</v>
      </c>
      <c r="U9181">
        <v>5</v>
      </c>
      <c r="V9181" t="s">
        <v>4882</v>
      </c>
      <c r="W9181" t="s">
        <v>77</v>
      </c>
      <c r="X9181" t="s">
        <v>43</v>
      </c>
      <c r="Y9181">
        <v>22</v>
      </c>
      <c r="Z9181">
        <v>31</v>
      </c>
      <c r="AA9181" t="s">
        <v>44</v>
      </c>
      <c r="AB9181" t="s">
        <v>45</v>
      </c>
      <c r="AC9181" t="s">
        <v>46</v>
      </c>
      <c r="AD9181" t="s">
        <v>31673</v>
      </c>
      <c r="AE9181" t="s">
        <v>31674</v>
      </c>
      <c r="AF9181">
        <v>14319</v>
      </c>
    </row>
    <row r="9182" spans="1:32" x14ac:dyDescent="0.35">
      <c r="A9182">
        <v>2020</v>
      </c>
      <c r="B9182" t="s">
        <v>69</v>
      </c>
      <c r="C9182" t="s">
        <v>26456</v>
      </c>
      <c r="D9182" t="s">
        <v>34</v>
      </c>
      <c r="E9182" t="s">
        <v>9445</v>
      </c>
      <c r="F9182">
        <v>4.8</v>
      </c>
      <c r="G9182">
        <v>151</v>
      </c>
      <c r="H9182" t="s">
        <v>36</v>
      </c>
      <c r="I9182" t="s">
        <v>31675</v>
      </c>
      <c r="J9182">
        <v>4.9000000000000004</v>
      </c>
      <c r="K9182">
        <v>1203</v>
      </c>
      <c r="L9182" t="s">
        <v>31676</v>
      </c>
      <c r="M9182" t="s">
        <v>472</v>
      </c>
      <c r="N9182">
        <v>33063</v>
      </c>
      <c r="O9182" t="s">
        <v>53</v>
      </c>
      <c r="P9182">
        <v>4.8</v>
      </c>
      <c r="Q9182">
        <v>4.8</v>
      </c>
      <c r="R9182">
        <v>4.8</v>
      </c>
      <c r="S9182">
        <v>4.8</v>
      </c>
      <c r="T9182">
        <v>4.9000000000000004</v>
      </c>
      <c r="U9182">
        <v>4.9000000000000004</v>
      </c>
      <c r="V9182" t="s">
        <v>104</v>
      </c>
      <c r="W9182" t="s">
        <v>42</v>
      </c>
      <c r="X9182" t="s">
        <v>43</v>
      </c>
      <c r="Y9182">
        <v>29</v>
      </c>
      <c r="Z9182">
        <v>35</v>
      </c>
      <c r="AA9182" t="s">
        <v>44</v>
      </c>
      <c r="AB9182" t="s">
        <v>78</v>
      </c>
      <c r="AC9182" t="s">
        <v>79</v>
      </c>
      <c r="AD9182" t="s">
        <v>31677</v>
      </c>
      <c r="AE9182">
        <v>128369</v>
      </c>
      <c r="AF9182">
        <v>46678</v>
      </c>
    </row>
    <row r="9183" spans="1:32" x14ac:dyDescent="0.35">
      <c r="A9183">
        <v>2019</v>
      </c>
      <c r="B9183" t="s">
        <v>32</v>
      </c>
      <c r="C9183" t="s">
        <v>4978</v>
      </c>
      <c r="D9183" t="s">
        <v>34</v>
      </c>
      <c r="E9183" t="s">
        <v>31678</v>
      </c>
      <c r="F9183">
        <v>4.5999999999999996</v>
      </c>
      <c r="G9183">
        <v>363</v>
      </c>
      <c r="H9183" t="s">
        <v>36</v>
      </c>
      <c r="I9183" t="s">
        <v>21045</v>
      </c>
      <c r="J9183">
        <v>3.4</v>
      </c>
      <c r="K9183">
        <v>70</v>
      </c>
      <c r="L9183" t="s">
        <v>21046</v>
      </c>
      <c r="M9183" t="s">
        <v>472</v>
      </c>
      <c r="N9183">
        <v>33166</v>
      </c>
      <c r="O9183" t="s">
        <v>94</v>
      </c>
      <c r="P9183">
        <v>4.8</v>
      </c>
      <c r="Q9183">
        <v>4.7</v>
      </c>
      <c r="R9183">
        <v>4.5999999999999996</v>
      </c>
      <c r="S9183">
        <v>4.5</v>
      </c>
      <c r="T9183">
        <v>4.7</v>
      </c>
      <c r="U9183">
        <v>4.5999999999999996</v>
      </c>
      <c r="V9183" t="s">
        <v>2480</v>
      </c>
      <c r="W9183" t="s">
        <v>42</v>
      </c>
      <c r="X9183" t="s">
        <v>43</v>
      </c>
      <c r="Y9183">
        <v>21</v>
      </c>
      <c r="Z9183">
        <v>27</v>
      </c>
      <c r="AA9183" t="s">
        <v>44</v>
      </c>
      <c r="AB9183" t="s">
        <v>45</v>
      </c>
      <c r="AC9183" t="s">
        <v>46</v>
      </c>
      <c r="AD9183" t="s">
        <v>31679</v>
      </c>
      <c r="AE9183">
        <v>20240</v>
      </c>
      <c r="AF9183">
        <v>21550</v>
      </c>
    </row>
    <row r="9184" spans="1:32" x14ac:dyDescent="0.35">
      <c r="A9184">
        <v>2019</v>
      </c>
      <c r="B9184" t="s">
        <v>69</v>
      </c>
      <c r="C9184" t="s">
        <v>5532</v>
      </c>
      <c r="D9184" t="s">
        <v>34</v>
      </c>
      <c r="E9184" t="s">
        <v>18747</v>
      </c>
      <c r="F9184">
        <v>4.8</v>
      </c>
      <c r="G9184">
        <v>540</v>
      </c>
      <c r="H9184" t="s">
        <v>36</v>
      </c>
      <c r="I9184" t="s">
        <v>2285</v>
      </c>
      <c r="J9184">
        <v>4.7</v>
      </c>
      <c r="K9184">
        <v>1058</v>
      </c>
      <c r="L9184" t="s">
        <v>2286</v>
      </c>
      <c r="M9184" t="s">
        <v>538</v>
      </c>
      <c r="N9184">
        <v>19428</v>
      </c>
      <c r="O9184" t="s">
        <v>53</v>
      </c>
      <c r="P9184">
        <v>4.8</v>
      </c>
      <c r="Q9184">
        <v>4.8</v>
      </c>
      <c r="R9184">
        <v>4.7</v>
      </c>
      <c r="S9184">
        <v>4.7</v>
      </c>
      <c r="T9184">
        <v>4.8</v>
      </c>
      <c r="U9184">
        <v>4.8</v>
      </c>
      <c r="V9184" t="s">
        <v>317</v>
      </c>
      <c r="W9184" t="s">
        <v>42</v>
      </c>
      <c r="X9184" t="s">
        <v>124</v>
      </c>
      <c r="Y9184">
        <v>25</v>
      </c>
      <c r="Z9184">
        <v>31</v>
      </c>
      <c r="AA9184" t="s">
        <v>44</v>
      </c>
      <c r="AB9184" t="s">
        <v>78</v>
      </c>
      <c r="AC9184" t="s">
        <v>464</v>
      </c>
      <c r="AD9184" t="s">
        <v>31680</v>
      </c>
      <c r="AE9184" t="s">
        <v>31681</v>
      </c>
      <c r="AF9184">
        <v>37696</v>
      </c>
    </row>
    <row r="9185" spans="1:32" x14ac:dyDescent="0.35">
      <c r="A9185">
        <v>2019</v>
      </c>
      <c r="B9185" t="s">
        <v>69</v>
      </c>
      <c r="C9185" t="s">
        <v>1537</v>
      </c>
      <c r="D9185" t="s">
        <v>400</v>
      </c>
      <c r="E9185" t="s">
        <v>14179</v>
      </c>
      <c r="F9185">
        <v>4.8</v>
      </c>
      <c r="G9185">
        <v>540</v>
      </c>
      <c r="H9185" t="s">
        <v>36</v>
      </c>
      <c r="I9185" t="s">
        <v>14180</v>
      </c>
      <c r="J9185">
        <v>4.8</v>
      </c>
      <c r="K9185">
        <v>1567</v>
      </c>
      <c r="L9185" t="s">
        <v>14181</v>
      </c>
      <c r="M9185" t="s">
        <v>604</v>
      </c>
      <c r="N9185" s="1" t="s">
        <v>14182</v>
      </c>
      <c r="O9185" t="s">
        <v>53</v>
      </c>
      <c r="P9185">
        <v>4.8</v>
      </c>
      <c r="Q9185">
        <v>4.8</v>
      </c>
      <c r="R9185">
        <v>4.7</v>
      </c>
      <c r="S9185">
        <v>4.7</v>
      </c>
      <c r="T9185">
        <v>4.8</v>
      </c>
      <c r="U9185">
        <v>4.8</v>
      </c>
      <c r="V9185" t="s">
        <v>317</v>
      </c>
      <c r="W9185" t="s">
        <v>42</v>
      </c>
      <c r="X9185" t="s">
        <v>124</v>
      </c>
      <c r="Y9185">
        <v>27</v>
      </c>
      <c r="Z9185">
        <v>33</v>
      </c>
      <c r="AA9185" t="s">
        <v>44</v>
      </c>
      <c r="AB9185" t="s">
        <v>78</v>
      </c>
      <c r="AC9185" t="s">
        <v>79</v>
      </c>
      <c r="AD9185" t="s">
        <v>14183</v>
      </c>
      <c r="AE9185" t="s">
        <v>14184</v>
      </c>
      <c r="AF9185">
        <v>39708</v>
      </c>
    </row>
    <row r="9186" spans="1:32" x14ac:dyDescent="0.35">
      <c r="A9186">
        <v>2019</v>
      </c>
      <c r="B9186" t="s">
        <v>69</v>
      </c>
      <c r="C9186" t="s">
        <v>4136</v>
      </c>
      <c r="D9186" t="s">
        <v>34</v>
      </c>
      <c r="E9186" t="s">
        <v>2047</v>
      </c>
      <c r="F9186">
        <v>4.8</v>
      </c>
      <c r="G9186">
        <v>540</v>
      </c>
      <c r="H9186" t="s">
        <v>36</v>
      </c>
      <c r="I9186" t="s">
        <v>7385</v>
      </c>
      <c r="J9186">
        <v>4.8</v>
      </c>
      <c r="K9186">
        <v>7350</v>
      </c>
      <c r="L9186" t="s">
        <v>7386</v>
      </c>
      <c r="M9186" t="s">
        <v>604</v>
      </c>
      <c r="N9186" s="1" t="s">
        <v>7387</v>
      </c>
      <c r="O9186" t="s">
        <v>53</v>
      </c>
      <c r="P9186">
        <v>4.8</v>
      </c>
      <c r="Q9186">
        <v>4.8</v>
      </c>
      <c r="R9186">
        <v>4.7</v>
      </c>
      <c r="S9186">
        <v>4.7</v>
      </c>
      <c r="T9186">
        <v>4.8</v>
      </c>
      <c r="U9186">
        <v>4.8</v>
      </c>
      <c r="V9186" t="s">
        <v>122</v>
      </c>
      <c r="W9186" t="s">
        <v>42</v>
      </c>
      <c r="X9186" t="s">
        <v>124</v>
      </c>
      <c r="Y9186">
        <v>27</v>
      </c>
      <c r="Z9186">
        <v>33</v>
      </c>
      <c r="AA9186" t="s">
        <v>44</v>
      </c>
      <c r="AB9186" t="s">
        <v>78</v>
      </c>
      <c r="AC9186" t="s">
        <v>79</v>
      </c>
      <c r="AD9186" t="s">
        <v>31682</v>
      </c>
      <c r="AE9186" t="s">
        <v>31683</v>
      </c>
      <c r="AF9186">
        <v>20038</v>
      </c>
    </row>
    <row r="9187" spans="1:32" x14ac:dyDescent="0.35">
      <c r="A9187">
        <v>2019</v>
      </c>
      <c r="B9187" t="s">
        <v>32</v>
      </c>
      <c r="C9187" t="s">
        <v>862</v>
      </c>
      <c r="D9187" t="s">
        <v>793</v>
      </c>
      <c r="E9187" t="s">
        <v>24980</v>
      </c>
      <c r="F9187">
        <v>4.5999999999999996</v>
      </c>
      <c r="G9187">
        <v>363</v>
      </c>
      <c r="H9187" t="s">
        <v>36</v>
      </c>
      <c r="I9187" t="s">
        <v>18164</v>
      </c>
      <c r="J9187">
        <v>4.8</v>
      </c>
      <c r="K9187">
        <v>2626</v>
      </c>
      <c r="L9187" t="s">
        <v>18165</v>
      </c>
      <c r="M9187" t="s">
        <v>604</v>
      </c>
      <c r="N9187" s="1" t="s">
        <v>638</v>
      </c>
      <c r="O9187" t="s">
        <v>53</v>
      </c>
      <c r="P9187">
        <v>4.8</v>
      </c>
      <c r="Q9187">
        <v>4.7</v>
      </c>
      <c r="R9187">
        <v>4.5999999999999996</v>
      </c>
      <c r="S9187">
        <v>4.5</v>
      </c>
      <c r="T9187">
        <v>4.7</v>
      </c>
      <c r="U9187">
        <v>4.5999999999999996</v>
      </c>
      <c r="V9187" t="s">
        <v>798</v>
      </c>
      <c r="W9187" t="s">
        <v>42</v>
      </c>
      <c r="X9187" t="s">
        <v>124</v>
      </c>
      <c r="Y9187">
        <v>20</v>
      </c>
      <c r="Z9187">
        <v>26</v>
      </c>
      <c r="AA9187" t="s">
        <v>44</v>
      </c>
      <c r="AB9187" t="s">
        <v>45</v>
      </c>
      <c r="AC9187" t="s">
        <v>46</v>
      </c>
      <c r="AD9187" t="s">
        <v>31684</v>
      </c>
      <c r="AE9187" t="s">
        <v>31685</v>
      </c>
      <c r="AF9187">
        <v>26833</v>
      </c>
    </row>
    <row r="9188" spans="1:32" x14ac:dyDescent="0.35">
      <c r="A9188">
        <v>2019</v>
      </c>
      <c r="B9188" t="s">
        <v>409</v>
      </c>
      <c r="C9188" t="s">
        <v>11303</v>
      </c>
      <c r="D9188" t="s">
        <v>34</v>
      </c>
      <c r="E9188" t="s">
        <v>31686</v>
      </c>
      <c r="F9188">
        <v>4.8</v>
      </c>
      <c r="G9188">
        <v>224</v>
      </c>
      <c r="H9188" t="s">
        <v>36</v>
      </c>
      <c r="I9188" t="s">
        <v>31687</v>
      </c>
      <c r="J9188">
        <v>4.8</v>
      </c>
      <c r="K9188">
        <v>2680</v>
      </c>
      <c r="L9188" t="s">
        <v>31688</v>
      </c>
      <c r="M9188" t="s">
        <v>604</v>
      </c>
      <c r="N9188" s="1" t="s">
        <v>5682</v>
      </c>
      <c r="O9188" t="s">
        <v>40</v>
      </c>
      <c r="P9188">
        <v>4.9000000000000004</v>
      </c>
      <c r="Q9188">
        <v>4.9000000000000004</v>
      </c>
      <c r="R9188">
        <v>4.8</v>
      </c>
      <c r="S9188">
        <v>4.5999999999999996</v>
      </c>
      <c r="T9188">
        <v>4.9000000000000004</v>
      </c>
      <c r="U9188">
        <v>4.8</v>
      </c>
      <c r="V9188" t="s">
        <v>566</v>
      </c>
      <c r="W9188" t="s">
        <v>42</v>
      </c>
      <c r="X9188" t="s">
        <v>55</v>
      </c>
      <c r="Y9188">
        <v>18</v>
      </c>
      <c r="Z9188">
        <v>25</v>
      </c>
      <c r="AA9188" t="s">
        <v>44</v>
      </c>
      <c r="AB9188" t="s">
        <v>45</v>
      </c>
      <c r="AC9188" t="s">
        <v>474</v>
      </c>
      <c r="AD9188" t="s">
        <v>31689</v>
      </c>
      <c r="AE9188" t="s">
        <v>31690</v>
      </c>
      <c r="AF9188">
        <v>34746</v>
      </c>
    </row>
    <row r="9189" spans="1:32" x14ac:dyDescent="0.35">
      <c r="A9189">
        <v>2021</v>
      </c>
      <c r="B9189" t="s">
        <v>129</v>
      </c>
      <c r="C9189" t="s">
        <v>3843</v>
      </c>
      <c r="D9189" t="s">
        <v>34</v>
      </c>
      <c r="E9189" t="s">
        <v>17484</v>
      </c>
      <c r="F9189">
        <v>4.8</v>
      </c>
      <c r="G9189">
        <v>27</v>
      </c>
      <c r="H9189" t="s">
        <v>36</v>
      </c>
      <c r="I9189" t="s">
        <v>31691</v>
      </c>
      <c r="J9189">
        <v>4.0999999999999996</v>
      </c>
      <c r="K9189">
        <v>16</v>
      </c>
      <c r="L9189" t="s">
        <v>31692</v>
      </c>
      <c r="M9189" t="s">
        <v>679</v>
      </c>
      <c r="N9189">
        <v>11423</v>
      </c>
      <c r="O9189" t="s">
        <v>40</v>
      </c>
      <c r="P9189">
        <v>4.9000000000000004</v>
      </c>
      <c r="Q9189">
        <v>4.9000000000000004</v>
      </c>
      <c r="R9189">
        <v>4.7</v>
      </c>
      <c r="S9189">
        <v>4.4000000000000004</v>
      </c>
      <c r="T9189">
        <v>4.9000000000000004</v>
      </c>
      <c r="U9189">
        <v>4.8</v>
      </c>
      <c r="V9189" t="s">
        <v>262</v>
      </c>
      <c r="W9189" t="s">
        <v>3848</v>
      </c>
      <c r="X9189" t="s">
        <v>124</v>
      </c>
      <c r="Y9189">
        <v>14</v>
      </c>
      <c r="Z9189">
        <v>22</v>
      </c>
      <c r="AA9189" t="s">
        <v>44</v>
      </c>
      <c r="AB9189" t="s">
        <v>45</v>
      </c>
      <c r="AC9189" t="s">
        <v>66</v>
      </c>
      <c r="AD9189" t="s">
        <v>31693</v>
      </c>
      <c r="AE9189">
        <v>574342</v>
      </c>
      <c r="AF9189">
        <v>12536</v>
      </c>
    </row>
    <row r="9190" spans="1:32" x14ac:dyDescent="0.35">
      <c r="A9190">
        <v>2019</v>
      </c>
      <c r="B9190" t="s">
        <v>1046</v>
      </c>
      <c r="C9190" t="s">
        <v>1937</v>
      </c>
      <c r="D9190" t="s">
        <v>34</v>
      </c>
      <c r="E9190" t="s">
        <v>8858</v>
      </c>
      <c r="F9190">
        <v>4.5999999999999996</v>
      </c>
      <c r="G9190">
        <v>94</v>
      </c>
      <c r="H9190" t="s">
        <v>36</v>
      </c>
      <c r="I9190" t="s">
        <v>31694</v>
      </c>
      <c r="J9190">
        <v>4.9000000000000004</v>
      </c>
      <c r="K9190">
        <v>2485</v>
      </c>
      <c r="L9190" t="s">
        <v>31695</v>
      </c>
      <c r="M9190" t="s">
        <v>679</v>
      </c>
      <c r="N9190">
        <v>11735</v>
      </c>
      <c r="O9190" t="s">
        <v>53</v>
      </c>
      <c r="P9190">
        <v>4.8</v>
      </c>
      <c r="Q9190">
        <v>4.7</v>
      </c>
      <c r="R9190">
        <v>4.5999999999999996</v>
      </c>
      <c r="S9190">
        <v>4.4000000000000004</v>
      </c>
      <c r="T9190">
        <v>4.7</v>
      </c>
      <c r="U9190">
        <v>4.5</v>
      </c>
      <c r="V9190" t="s">
        <v>9976</v>
      </c>
      <c r="W9190" t="s">
        <v>9977</v>
      </c>
      <c r="X9190" t="s">
        <v>124</v>
      </c>
      <c r="Y9190">
        <v>18</v>
      </c>
      <c r="Z9190">
        <v>25</v>
      </c>
      <c r="AA9190" t="s">
        <v>44</v>
      </c>
      <c r="AB9190" t="s">
        <v>45</v>
      </c>
      <c r="AC9190" t="s">
        <v>370</v>
      </c>
      <c r="AD9190" t="s">
        <v>31696</v>
      </c>
      <c r="AE9190" t="s">
        <v>31697</v>
      </c>
      <c r="AF9190">
        <v>25235</v>
      </c>
    </row>
    <row r="9191" spans="1:32" x14ac:dyDescent="0.35">
      <c r="A9191">
        <v>2021</v>
      </c>
      <c r="B9191" t="s">
        <v>108</v>
      </c>
      <c r="C9191" t="s">
        <v>5066</v>
      </c>
      <c r="D9191" t="s">
        <v>34</v>
      </c>
      <c r="E9191" t="s">
        <v>7057</v>
      </c>
      <c r="F9191">
        <v>4.4000000000000004</v>
      </c>
      <c r="G9191">
        <v>10</v>
      </c>
      <c r="H9191" t="s">
        <v>36</v>
      </c>
      <c r="I9191" t="s">
        <v>31698</v>
      </c>
      <c r="J9191">
        <v>4.7</v>
      </c>
      <c r="K9191">
        <v>924</v>
      </c>
      <c r="L9191" t="s">
        <v>31699</v>
      </c>
      <c r="M9191" t="s">
        <v>699</v>
      </c>
      <c r="N9191" s="1" t="s">
        <v>8718</v>
      </c>
      <c r="O9191" t="s">
        <v>53</v>
      </c>
      <c r="P9191">
        <v>4.5</v>
      </c>
      <c r="Q9191">
        <v>4.9000000000000004</v>
      </c>
      <c r="R9191">
        <v>4.7</v>
      </c>
      <c r="S9191">
        <v>3.9</v>
      </c>
      <c r="T9191">
        <v>4.5</v>
      </c>
      <c r="U9191">
        <v>4.2</v>
      </c>
      <c r="V9191" t="s">
        <v>42</v>
      </c>
      <c r="W9191" t="s">
        <v>42</v>
      </c>
      <c r="X9191" t="s">
        <v>124</v>
      </c>
      <c r="Y9191">
        <v>23</v>
      </c>
      <c r="Z9191">
        <v>30</v>
      </c>
      <c r="AA9191" t="s">
        <v>44</v>
      </c>
      <c r="AB9191" t="s">
        <v>463</v>
      </c>
      <c r="AC9191" t="s">
        <v>219</v>
      </c>
      <c r="AD9191" t="s">
        <v>31700</v>
      </c>
      <c r="AE9191" t="s">
        <v>31701</v>
      </c>
      <c r="AF9191">
        <v>5434</v>
      </c>
    </row>
    <row r="9192" spans="1:32" x14ac:dyDescent="0.35">
      <c r="A9192">
        <v>2015</v>
      </c>
      <c r="B9192" t="s">
        <v>69</v>
      </c>
      <c r="C9192" t="s">
        <v>844</v>
      </c>
      <c r="D9192" t="s">
        <v>34</v>
      </c>
      <c r="E9192" t="s">
        <v>31702</v>
      </c>
      <c r="F9192">
        <v>4.7</v>
      </c>
      <c r="G9192">
        <v>310</v>
      </c>
      <c r="H9192" t="s">
        <v>36</v>
      </c>
      <c r="I9192" t="s">
        <v>30661</v>
      </c>
      <c r="J9192">
        <v>4.7</v>
      </c>
      <c r="K9192">
        <v>796</v>
      </c>
      <c r="L9192" t="s">
        <v>30662</v>
      </c>
      <c r="M9192" t="s">
        <v>699</v>
      </c>
      <c r="N9192" s="1" t="s">
        <v>16738</v>
      </c>
      <c r="O9192" t="s">
        <v>53</v>
      </c>
      <c r="P9192">
        <v>4.7</v>
      </c>
      <c r="Q9192">
        <v>4.5999999999999996</v>
      </c>
      <c r="R9192">
        <v>4.7</v>
      </c>
      <c r="S9192">
        <v>4.7</v>
      </c>
      <c r="T9192">
        <v>4.7</v>
      </c>
      <c r="U9192">
        <v>4.8</v>
      </c>
      <c r="V9192" t="s">
        <v>2475</v>
      </c>
      <c r="W9192" t="s">
        <v>76</v>
      </c>
      <c r="X9192" t="s">
        <v>43</v>
      </c>
      <c r="Y9192">
        <v>21</v>
      </c>
      <c r="Z9192">
        <v>34</v>
      </c>
      <c r="AA9192" t="s">
        <v>44</v>
      </c>
      <c r="AB9192" t="s">
        <v>151</v>
      </c>
      <c r="AC9192" t="s">
        <v>848</v>
      </c>
      <c r="AD9192" t="s">
        <v>31703</v>
      </c>
      <c r="AE9192" t="s">
        <v>31704</v>
      </c>
      <c r="AF9192">
        <v>60192</v>
      </c>
    </row>
    <row r="9193" spans="1:32" x14ac:dyDescent="0.35">
      <c r="A9193">
        <v>2019</v>
      </c>
      <c r="B9193" t="s">
        <v>516</v>
      </c>
      <c r="C9193" t="s">
        <v>7166</v>
      </c>
      <c r="D9193" t="s">
        <v>34</v>
      </c>
      <c r="E9193" t="s">
        <v>717</v>
      </c>
      <c r="F9193">
        <v>4.8</v>
      </c>
      <c r="G9193">
        <v>230</v>
      </c>
      <c r="H9193" t="s">
        <v>36</v>
      </c>
      <c r="I9193" t="s">
        <v>31705</v>
      </c>
      <c r="J9193">
        <v>4.8</v>
      </c>
      <c r="K9193">
        <v>331</v>
      </c>
      <c r="L9193" t="s">
        <v>31706</v>
      </c>
      <c r="M9193" t="s">
        <v>39</v>
      </c>
      <c r="N9193">
        <v>91343</v>
      </c>
      <c r="O9193" t="s">
        <v>53</v>
      </c>
      <c r="P9193">
        <v>4.8</v>
      </c>
      <c r="Q9193">
        <v>4.8</v>
      </c>
      <c r="R9193">
        <v>4.8</v>
      </c>
      <c r="S9193">
        <v>4.8</v>
      </c>
      <c r="T9193">
        <v>4.9000000000000004</v>
      </c>
      <c r="U9193">
        <v>4.8</v>
      </c>
      <c r="V9193" t="s">
        <v>31707</v>
      </c>
      <c r="W9193" t="s">
        <v>42</v>
      </c>
      <c r="X9193" t="s">
        <v>43</v>
      </c>
      <c r="Y9193">
        <v>25</v>
      </c>
      <c r="Z9193">
        <v>31</v>
      </c>
      <c r="AA9193" t="s">
        <v>44</v>
      </c>
      <c r="AB9193" t="s">
        <v>7398</v>
      </c>
      <c r="AC9193" t="s">
        <v>575</v>
      </c>
      <c r="AD9193" t="s">
        <v>31708</v>
      </c>
      <c r="AE9193" t="s">
        <v>31709</v>
      </c>
      <c r="AF9193">
        <v>20864</v>
      </c>
    </row>
    <row r="9194" spans="1:32" x14ac:dyDescent="0.35">
      <c r="A9194">
        <v>2018</v>
      </c>
      <c r="B9194" t="s">
        <v>81</v>
      </c>
      <c r="C9194" t="s">
        <v>12524</v>
      </c>
      <c r="D9194" t="s">
        <v>34</v>
      </c>
      <c r="E9194" t="s">
        <v>31710</v>
      </c>
      <c r="F9194">
        <v>4.9000000000000004</v>
      </c>
      <c r="G9194">
        <v>30</v>
      </c>
      <c r="H9194" t="s">
        <v>36</v>
      </c>
      <c r="I9194" t="s">
        <v>23722</v>
      </c>
      <c r="J9194">
        <v>4.8</v>
      </c>
      <c r="K9194">
        <v>491</v>
      </c>
      <c r="L9194" t="s">
        <v>23723</v>
      </c>
      <c r="M9194" t="s">
        <v>39</v>
      </c>
      <c r="N9194">
        <v>91364</v>
      </c>
      <c r="O9194" t="s">
        <v>53</v>
      </c>
      <c r="P9194">
        <v>4.9000000000000004</v>
      </c>
      <c r="Q9194">
        <v>5</v>
      </c>
      <c r="R9194">
        <v>4.9000000000000004</v>
      </c>
      <c r="S9194">
        <v>4.9000000000000004</v>
      </c>
      <c r="T9194">
        <v>5</v>
      </c>
      <c r="U9194">
        <v>5</v>
      </c>
      <c r="V9194" t="s">
        <v>41</v>
      </c>
      <c r="W9194" t="s">
        <v>77</v>
      </c>
      <c r="X9194" t="s">
        <v>95</v>
      </c>
      <c r="Y9194">
        <v>16</v>
      </c>
      <c r="Z9194">
        <v>26</v>
      </c>
      <c r="AA9194" t="s">
        <v>44</v>
      </c>
      <c r="AB9194" t="s">
        <v>56</v>
      </c>
      <c r="AC9194" t="s">
        <v>832</v>
      </c>
      <c r="AD9194" t="s">
        <v>31711</v>
      </c>
      <c r="AE9194" s="1" t="s">
        <v>31712</v>
      </c>
      <c r="AF9194">
        <v>23488</v>
      </c>
    </row>
    <row r="9195" spans="1:32" x14ac:dyDescent="0.35">
      <c r="A9195">
        <v>2019</v>
      </c>
      <c r="B9195" t="s">
        <v>1758</v>
      </c>
      <c r="C9195" t="s">
        <v>3225</v>
      </c>
      <c r="D9195" t="s">
        <v>5823</v>
      </c>
      <c r="E9195" t="s">
        <v>3585</v>
      </c>
      <c r="F9195">
        <v>4.5999999999999996</v>
      </c>
      <c r="G9195">
        <v>25</v>
      </c>
      <c r="H9195" t="s">
        <v>36</v>
      </c>
      <c r="I9195" t="s">
        <v>10963</v>
      </c>
      <c r="J9195">
        <v>4.5999999999999996</v>
      </c>
      <c r="K9195">
        <v>1596</v>
      </c>
      <c r="L9195" t="s">
        <v>10964</v>
      </c>
      <c r="M9195" t="s">
        <v>39</v>
      </c>
      <c r="N9195">
        <v>91401</v>
      </c>
      <c r="O9195" t="s">
        <v>40</v>
      </c>
      <c r="P9195">
        <v>4.5999999999999996</v>
      </c>
      <c r="Q9195">
        <v>4.4000000000000004</v>
      </c>
      <c r="R9195">
        <v>4.7</v>
      </c>
      <c r="S9195">
        <v>4.5999999999999996</v>
      </c>
      <c r="T9195">
        <v>4.8</v>
      </c>
      <c r="U9195">
        <v>4.5</v>
      </c>
      <c r="V9195" t="s">
        <v>8551</v>
      </c>
      <c r="W9195" t="s">
        <v>41</v>
      </c>
      <c r="X9195" t="s">
        <v>95</v>
      </c>
      <c r="Y9195">
        <v>22</v>
      </c>
      <c r="Z9195">
        <v>29</v>
      </c>
      <c r="AA9195" t="s">
        <v>44</v>
      </c>
      <c r="AB9195" t="s">
        <v>45</v>
      </c>
      <c r="AC9195" t="s">
        <v>3230</v>
      </c>
      <c r="AD9195" t="s">
        <v>31713</v>
      </c>
      <c r="AE9195" t="s">
        <v>31714</v>
      </c>
      <c r="AF9195">
        <v>24721</v>
      </c>
    </row>
    <row r="9196" spans="1:32" x14ac:dyDescent="0.35">
      <c r="A9196">
        <v>2021</v>
      </c>
      <c r="B9196" t="s">
        <v>8149</v>
      </c>
      <c r="C9196" t="s">
        <v>31715</v>
      </c>
      <c r="D9196" t="s">
        <v>8151</v>
      </c>
      <c r="E9196" t="s">
        <v>31716</v>
      </c>
      <c r="F9196">
        <v>3.3</v>
      </c>
      <c r="G9196">
        <v>1</v>
      </c>
      <c r="H9196" t="s">
        <v>36</v>
      </c>
      <c r="I9196" t="s">
        <v>31717</v>
      </c>
      <c r="J9196">
        <v>3.5</v>
      </c>
      <c r="K9196">
        <v>11</v>
      </c>
      <c r="L9196" t="s">
        <v>31718</v>
      </c>
      <c r="M9196" t="s">
        <v>39</v>
      </c>
      <c r="N9196">
        <v>91362</v>
      </c>
      <c r="O9196" t="s">
        <v>75</v>
      </c>
      <c r="P9196">
        <v>3</v>
      </c>
      <c r="Q9196">
        <v>4</v>
      </c>
      <c r="R9196">
        <v>4</v>
      </c>
      <c r="S9196">
        <v>2</v>
      </c>
      <c r="T9196">
        <v>5</v>
      </c>
      <c r="U9196">
        <v>2</v>
      </c>
      <c r="V9196" t="s">
        <v>1684</v>
      </c>
      <c r="W9196" t="s">
        <v>31719</v>
      </c>
      <c r="X9196" t="s">
        <v>124</v>
      </c>
      <c r="Y9196">
        <v>16</v>
      </c>
      <c r="Z9196">
        <v>26</v>
      </c>
      <c r="AA9196" t="s">
        <v>44</v>
      </c>
      <c r="AB9196" t="s">
        <v>463</v>
      </c>
      <c r="AC9196" t="s">
        <v>640</v>
      </c>
      <c r="AD9196" t="s">
        <v>31720</v>
      </c>
      <c r="AE9196" t="s">
        <v>31721</v>
      </c>
      <c r="AF9196">
        <v>2794</v>
      </c>
    </row>
    <row r="9197" spans="1:32" x14ac:dyDescent="0.35">
      <c r="A9197">
        <v>2019</v>
      </c>
      <c r="B9197" t="s">
        <v>257</v>
      </c>
      <c r="C9197" t="s">
        <v>1079</v>
      </c>
      <c r="D9197" t="s">
        <v>1080</v>
      </c>
      <c r="E9197" t="s">
        <v>668</v>
      </c>
      <c r="F9197">
        <v>4.7</v>
      </c>
      <c r="G9197">
        <v>55</v>
      </c>
      <c r="H9197" t="s">
        <v>36</v>
      </c>
      <c r="I9197" t="s">
        <v>15536</v>
      </c>
      <c r="J9197">
        <v>4.7</v>
      </c>
      <c r="K9197">
        <v>539</v>
      </c>
      <c r="L9197" t="s">
        <v>15537</v>
      </c>
      <c r="M9197" t="s">
        <v>39</v>
      </c>
      <c r="N9197">
        <v>91801</v>
      </c>
      <c r="O9197" t="s">
        <v>94</v>
      </c>
      <c r="P9197">
        <v>5</v>
      </c>
      <c r="Q9197">
        <v>4.9000000000000004</v>
      </c>
      <c r="R9197">
        <v>4.9000000000000004</v>
      </c>
      <c r="S9197">
        <v>4.4000000000000004</v>
      </c>
      <c r="T9197">
        <v>4.7</v>
      </c>
      <c r="U9197">
        <v>4.5999999999999996</v>
      </c>
      <c r="V9197" t="s">
        <v>3840</v>
      </c>
      <c r="W9197" t="s">
        <v>42</v>
      </c>
      <c r="X9197" t="s">
        <v>124</v>
      </c>
      <c r="Y9197">
        <v>20</v>
      </c>
      <c r="Z9197">
        <v>26</v>
      </c>
      <c r="AA9197" t="s">
        <v>44</v>
      </c>
      <c r="AB9197" t="s">
        <v>45</v>
      </c>
      <c r="AC9197" t="s">
        <v>264</v>
      </c>
      <c r="AD9197" t="s">
        <v>31722</v>
      </c>
      <c r="AE9197" t="s">
        <v>31723</v>
      </c>
      <c r="AF9197">
        <v>31241</v>
      </c>
    </row>
    <row r="9198" spans="1:32" x14ac:dyDescent="0.35">
      <c r="A9198">
        <v>2019</v>
      </c>
      <c r="B9198" t="s">
        <v>81</v>
      </c>
      <c r="C9198" t="s">
        <v>5794</v>
      </c>
      <c r="D9198" t="s">
        <v>34</v>
      </c>
      <c r="E9198" t="s">
        <v>3730</v>
      </c>
      <c r="F9198">
        <v>4.8</v>
      </c>
      <c r="G9198">
        <v>102</v>
      </c>
      <c r="H9198" t="s">
        <v>36</v>
      </c>
      <c r="I9198" t="s">
        <v>6172</v>
      </c>
      <c r="J9198">
        <v>2.8</v>
      </c>
      <c r="K9198">
        <v>12</v>
      </c>
      <c r="L9198" t="s">
        <v>6173</v>
      </c>
      <c r="M9198" t="s">
        <v>39</v>
      </c>
      <c r="N9198">
        <v>93036</v>
      </c>
      <c r="O9198" t="s">
        <v>53</v>
      </c>
      <c r="P9198">
        <v>4.8</v>
      </c>
      <c r="Q9198">
        <v>4.8</v>
      </c>
      <c r="R9198">
        <v>4.8</v>
      </c>
      <c r="S9198">
        <v>4.5999999999999996</v>
      </c>
      <c r="T9198">
        <v>4.9000000000000004</v>
      </c>
      <c r="U9198">
        <v>4.8</v>
      </c>
      <c r="V9198" t="s">
        <v>262</v>
      </c>
      <c r="W9198" t="s">
        <v>42</v>
      </c>
      <c r="X9198" t="s">
        <v>124</v>
      </c>
      <c r="Y9198">
        <v>19</v>
      </c>
      <c r="Z9198">
        <v>26</v>
      </c>
      <c r="AA9198" t="s">
        <v>44</v>
      </c>
      <c r="AB9198" t="s">
        <v>45</v>
      </c>
      <c r="AC9198" t="s">
        <v>46</v>
      </c>
      <c r="AD9198" t="s">
        <v>31724</v>
      </c>
      <c r="AE9198">
        <v>22825952</v>
      </c>
      <c r="AF9198">
        <v>21910</v>
      </c>
    </row>
    <row r="9199" spans="1:32" x14ac:dyDescent="0.35">
      <c r="A9199">
        <v>2015</v>
      </c>
      <c r="B9199" t="s">
        <v>108</v>
      </c>
      <c r="C9199" t="s">
        <v>7980</v>
      </c>
      <c r="D9199" t="s">
        <v>34</v>
      </c>
      <c r="E9199" t="s">
        <v>31725</v>
      </c>
      <c r="F9199">
        <v>4.9000000000000004</v>
      </c>
      <c r="G9199">
        <v>68</v>
      </c>
      <c r="H9199" t="s">
        <v>36</v>
      </c>
      <c r="I9199" t="s">
        <v>31726</v>
      </c>
      <c r="J9199">
        <v>4.7</v>
      </c>
      <c r="K9199">
        <v>524</v>
      </c>
      <c r="L9199" t="s">
        <v>31727</v>
      </c>
      <c r="M9199" t="s">
        <v>39</v>
      </c>
      <c r="N9199">
        <v>94513</v>
      </c>
      <c r="O9199" t="s">
        <v>94</v>
      </c>
      <c r="P9199">
        <v>4.9000000000000004</v>
      </c>
      <c r="Q9199">
        <v>4.9000000000000004</v>
      </c>
      <c r="R9199">
        <v>4.9000000000000004</v>
      </c>
      <c r="S9199">
        <v>4.5999999999999996</v>
      </c>
      <c r="T9199">
        <v>4.9000000000000004</v>
      </c>
      <c r="U9199">
        <v>4.8</v>
      </c>
      <c r="V9199" t="s">
        <v>3528</v>
      </c>
      <c r="W9199" t="s">
        <v>5374</v>
      </c>
      <c r="X9199" t="s">
        <v>95</v>
      </c>
      <c r="Y9199">
        <v>17</v>
      </c>
      <c r="Z9199">
        <v>26</v>
      </c>
      <c r="AA9199" t="s">
        <v>44</v>
      </c>
      <c r="AB9199" t="s">
        <v>113</v>
      </c>
      <c r="AC9199" t="s">
        <v>1678</v>
      </c>
      <c r="AD9199" t="s">
        <v>31728</v>
      </c>
      <c r="AE9199" t="s">
        <v>31729</v>
      </c>
      <c r="AF9199">
        <v>45527</v>
      </c>
    </row>
    <row r="9200" spans="1:32" x14ac:dyDescent="0.35">
      <c r="A9200">
        <v>2019</v>
      </c>
      <c r="B9200" t="s">
        <v>32</v>
      </c>
      <c r="C9200" t="s">
        <v>1771</v>
      </c>
      <c r="D9200" t="s">
        <v>34</v>
      </c>
      <c r="E9200" t="s">
        <v>16346</v>
      </c>
      <c r="F9200">
        <v>4.8</v>
      </c>
      <c r="G9200">
        <v>167</v>
      </c>
      <c r="H9200" t="s">
        <v>36</v>
      </c>
      <c r="I9200" t="s">
        <v>11673</v>
      </c>
      <c r="J9200">
        <v>4.7</v>
      </c>
      <c r="K9200">
        <v>2152</v>
      </c>
      <c r="L9200" t="s">
        <v>11674</v>
      </c>
      <c r="M9200" t="s">
        <v>39</v>
      </c>
      <c r="N9200">
        <v>95661</v>
      </c>
      <c r="O9200" t="s">
        <v>53</v>
      </c>
      <c r="P9200">
        <v>4.8</v>
      </c>
      <c r="Q9200">
        <v>4.7</v>
      </c>
      <c r="R9200">
        <v>4.7</v>
      </c>
      <c r="S9200">
        <v>4.7</v>
      </c>
      <c r="T9200">
        <v>4.8</v>
      </c>
      <c r="U9200">
        <v>4.9000000000000004</v>
      </c>
      <c r="V9200" t="s">
        <v>4423</v>
      </c>
      <c r="W9200" t="s">
        <v>77</v>
      </c>
      <c r="X9200" t="s">
        <v>43</v>
      </c>
      <c r="Y9200">
        <v>28</v>
      </c>
      <c r="Z9200">
        <v>36</v>
      </c>
      <c r="AA9200" t="s">
        <v>44</v>
      </c>
      <c r="AB9200" t="s">
        <v>78</v>
      </c>
      <c r="AC9200" t="s">
        <v>3390</v>
      </c>
      <c r="AD9200" t="s">
        <v>31730</v>
      </c>
      <c r="AE9200" t="s">
        <v>31731</v>
      </c>
      <c r="AF9200">
        <v>44115</v>
      </c>
    </row>
    <row r="9201" spans="1:32" x14ac:dyDescent="0.35">
      <c r="A9201">
        <v>2017</v>
      </c>
      <c r="B9201" t="s">
        <v>108</v>
      </c>
      <c r="C9201" t="s">
        <v>1881</v>
      </c>
      <c r="D9201" t="s">
        <v>34</v>
      </c>
      <c r="E9201" t="s">
        <v>16462</v>
      </c>
      <c r="F9201">
        <v>4.7</v>
      </c>
      <c r="G9201">
        <v>104</v>
      </c>
      <c r="H9201" t="s">
        <v>36</v>
      </c>
      <c r="I9201" t="s">
        <v>10631</v>
      </c>
      <c r="J9201">
        <v>4.5</v>
      </c>
      <c r="K9201">
        <v>907</v>
      </c>
      <c r="L9201" t="s">
        <v>10632</v>
      </c>
      <c r="M9201" t="s">
        <v>39</v>
      </c>
      <c r="N9201">
        <v>95661</v>
      </c>
      <c r="O9201" t="s">
        <v>94</v>
      </c>
      <c r="P9201">
        <v>4.8</v>
      </c>
      <c r="Q9201">
        <v>4.8</v>
      </c>
      <c r="R9201">
        <v>4.8</v>
      </c>
      <c r="S9201">
        <v>4.5</v>
      </c>
      <c r="T9201">
        <v>4.8</v>
      </c>
      <c r="U9201">
        <v>4.7</v>
      </c>
      <c r="V9201" t="s">
        <v>42</v>
      </c>
      <c r="W9201" t="s">
        <v>77</v>
      </c>
      <c r="X9201" t="s">
        <v>95</v>
      </c>
      <c r="Y9201">
        <v>24</v>
      </c>
      <c r="Z9201">
        <v>34</v>
      </c>
      <c r="AA9201" t="s">
        <v>44</v>
      </c>
      <c r="AB9201" t="s">
        <v>113</v>
      </c>
      <c r="AC9201" t="s">
        <v>219</v>
      </c>
      <c r="AD9201" t="s">
        <v>31732</v>
      </c>
      <c r="AE9201" t="s">
        <v>31733</v>
      </c>
      <c r="AF9201">
        <v>54674</v>
      </c>
    </row>
    <row r="9202" spans="1:32" x14ac:dyDescent="0.35">
      <c r="A9202">
        <v>2019</v>
      </c>
      <c r="B9202" t="s">
        <v>69</v>
      </c>
      <c r="C9202" t="s">
        <v>5532</v>
      </c>
      <c r="D9202" t="s">
        <v>400</v>
      </c>
      <c r="E9202" t="s">
        <v>31734</v>
      </c>
      <c r="F9202">
        <v>4.8</v>
      </c>
      <c r="G9202">
        <v>540</v>
      </c>
      <c r="H9202" t="s">
        <v>36</v>
      </c>
      <c r="I9202" t="s">
        <v>11673</v>
      </c>
      <c r="J9202">
        <v>4.7</v>
      </c>
      <c r="K9202">
        <v>2152</v>
      </c>
      <c r="L9202" t="s">
        <v>11674</v>
      </c>
      <c r="M9202" t="s">
        <v>39</v>
      </c>
      <c r="N9202">
        <v>95661</v>
      </c>
      <c r="O9202" t="s">
        <v>53</v>
      </c>
      <c r="P9202">
        <v>4.8</v>
      </c>
      <c r="Q9202">
        <v>4.8</v>
      </c>
      <c r="R9202">
        <v>4.7</v>
      </c>
      <c r="S9202">
        <v>4.7</v>
      </c>
      <c r="T9202">
        <v>4.8</v>
      </c>
      <c r="U9202">
        <v>4.8</v>
      </c>
      <c r="V9202" t="s">
        <v>104</v>
      </c>
      <c r="W9202" t="s">
        <v>77</v>
      </c>
      <c r="X9202" t="s">
        <v>43</v>
      </c>
      <c r="Y9202">
        <v>26</v>
      </c>
      <c r="Z9202">
        <v>32</v>
      </c>
      <c r="AA9202" t="s">
        <v>44</v>
      </c>
      <c r="AB9202" t="s">
        <v>78</v>
      </c>
      <c r="AC9202" t="s">
        <v>464</v>
      </c>
      <c r="AD9202" t="s">
        <v>31735</v>
      </c>
      <c r="AE9202" t="s">
        <v>31736</v>
      </c>
      <c r="AF9202">
        <v>44050</v>
      </c>
    </row>
    <row r="9203" spans="1:32" x14ac:dyDescent="0.35">
      <c r="A9203">
        <v>2019</v>
      </c>
      <c r="B9203" t="s">
        <v>108</v>
      </c>
      <c r="C9203" t="s">
        <v>6220</v>
      </c>
      <c r="D9203" t="s">
        <v>634</v>
      </c>
      <c r="E9203" t="s">
        <v>31737</v>
      </c>
      <c r="F9203">
        <v>4.8</v>
      </c>
      <c r="G9203">
        <v>6</v>
      </c>
      <c r="H9203" t="s">
        <v>36</v>
      </c>
      <c r="I9203" t="s">
        <v>24853</v>
      </c>
      <c r="J9203">
        <v>4.7</v>
      </c>
      <c r="K9203">
        <v>454</v>
      </c>
      <c r="L9203" t="s">
        <v>24854</v>
      </c>
      <c r="M9203" t="s">
        <v>121</v>
      </c>
      <c r="N9203">
        <v>85251</v>
      </c>
      <c r="O9203" t="s">
        <v>53</v>
      </c>
      <c r="P9203">
        <v>4.7</v>
      </c>
      <c r="Q9203">
        <v>5</v>
      </c>
      <c r="R9203">
        <v>4.8</v>
      </c>
      <c r="S9203">
        <v>4.5</v>
      </c>
      <c r="T9203">
        <v>5</v>
      </c>
      <c r="U9203">
        <v>4.5</v>
      </c>
      <c r="V9203" t="s">
        <v>12858</v>
      </c>
      <c r="W9203" t="s">
        <v>42</v>
      </c>
      <c r="X9203" t="s">
        <v>124</v>
      </c>
      <c r="Y9203">
        <v>21</v>
      </c>
      <c r="Z9203">
        <v>28</v>
      </c>
      <c r="AA9203" t="s">
        <v>44</v>
      </c>
      <c r="AB9203" t="s">
        <v>125</v>
      </c>
      <c r="AC9203" t="s">
        <v>264</v>
      </c>
      <c r="AD9203" t="s">
        <v>31738</v>
      </c>
      <c r="AE9203" t="s">
        <v>31739</v>
      </c>
      <c r="AF9203">
        <v>18000</v>
      </c>
    </row>
    <row r="9204" spans="1:32" x14ac:dyDescent="0.35">
      <c r="A9204">
        <v>2018</v>
      </c>
      <c r="B9204" t="s">
        <v>591</v>
      </c>
      <c r="C9204" t="s">
        <v>592</v>
      </c>
      <c r="D9204" t="s">
        <v>34</v>
      </c>
      <c r="E9204" t="s">
        <v>2663</v>
      </c>
      <c r="F9204">
        <v>4.7</v>
      </c>
      <c r="G9204">
        <v>415</v>
      </c>
      <c r="H9204" t="s">
        <v>36</v>
      </c>
      <c r="I9204" t="s">
        <v>12007</v>
      </c>
      <c r="J9204">
        <v>3.9</v>
      </c>
      <c r="K9204">
        <v>14</v>
      </c>
      <c r="L9204" t="s">
        <v>12008</v>
      </c>
      <c r="M9204" t="s">
        <v>121</v>
      </c>
      <c r="N9204">
        <v>85257</v>
      </c>
      <c r="O9204" t="s">
        <v>53</v>
      </c>
      <c r="P9204">
        <v>4.7</v>
      </c>
      <c r="Q9204">
        <v>4.7</v>
      </c>
      <c r="R9204">
        <v>4.5999999999999996</v>
      </c>
      <c r="S9204">
        <v>4.5999999999999996</v>
      </c>
      <c r="T9204">
        <v>4.8</v>
      </c>
      <c r="U9204">
        <v>4.7</v>
      </c>
      <c r="V9204" t="s">
        <v>3506</v>
      </c>
      <c r="W9204" t="s">
        <v>123</v>
      </c>
      <c r="X9204" t="s">
        <v>124</v>
      </c>
      <c r="Y9204">
        <v>25</v>
      </c>
      <c r="Z9204">
        <v>32</v>
      </c>
      <c r="AA9204" t="s">
        <v>44</v>
      </c>
      <c r="AB9204" t="s">
        <v>78</v>
      </c>
      <c r="AC9204" t="s">
        <v>597</v>
      </c>
      <c r="AD9204" t="s">
        <v>31740</v>
      </c>
      <c r="AE9204">
        <v>51862</v>
      </c>
      <c r="AF9204">
        <v>49543</v>
      </c>
    </row>
    <row r="9205" spans="1:32" x14ac:dyDescent="0.35">
      <c r="A9205">
        <v>2016</v>
      </c>
      <c r="B9205" t="s">
        <v>516</v>
      </c>
      <c r="C9205" t="s">
        <v>31741</v>
      </c>
      <c r="D9205" t="s">
        <v>34</v>
      </c>
      <c r="E9205" t="s">
        <v>4907</v>
      </c>
      <c r="F9205">
        <v>4.7</v>
      </c>
      <c r="G9205">
        <v>63</v>
      </c>
      <c r="H9205" t="s">
        <v>36</v>
      </c>
      <c r="I9205" t="s">
        <v>31742</v>
      </c>
      <c r="J9205">
        <v>4.5</v>
      </c>
      <c r="K9205">
        <v>315</v>
      </c>
      <c r="L9205" t="s">
        <v>31743</v>
      </c>
      <c r="M9205" t="s">
        <v>121</v>
      </c>
      <c r="N9205">
        <v>85233</v>
      </c>
      <c r="O9205" t="s">
        <v>94</v>
      </c>
      <c r="P9205">
        <v>4.2</v>
      </c>
      <c r="Q9205">
        <v>4.4000000000000004</v>
      </c>
      <c r="R9205">
        <v>4.5999999999999996</v>
      </c>
      <c r="S9205">
        <v>4.7</v>
      </c>
      <c r="T9205">
        <v>5</v>
      </c>
      <c r="U9205">
        <v>4.9000000000000004</v>
      </c>
      <c r="V9205" t="s">
        <v>31744</v>
      </c>
      <c r="W9205" t="s">
        <v>42</v>
      </c>
      <c r="X9205" t="s">
        <v>95</v>
      </c>
      <c r="Y9205">
        <v>27</v>
      </c>
      <c r="Z9205">
        <v>36</v>
      </c>
      <c r="AA9205" t="s">
        <v>44</v>
      </c>
      <c r="AB9205" t="s">
        <v>151</v>
      </c>
      <c r="AC9205" t="s">
        <v>938</v>
      </c>
      <c r="AD9205" t="s">
        <v>31745</v>
      </c>
      <c r="AE9205" t="s">
        <v>31746</v>
      </c>
      <c r="AF9205">
        <v>15366</v>
      </c>
    </row>
    <row r="9206" spans="1:32" x14ac:dyDescent="0.35">
      <c r="A9206">
        <v>2021</v>
      </c>
      <c r="B9206" t="s">
        <v>69</v>
      </c>
      <c r="C9206" t="s">
        <v>16977</v>
      </c>
      <c r="D9206" t="s">
        <v>400</v>
      </c>
      <c r="E9206" t="s">
        <v>12693</v>
      </c>
      <c r="F9206">
        <v>5</v>
      </c>
      <c r="G9206">
        <v>36</v>
      </c>
      <c r="H9206" t="s">
        <v>36</v>
      </c>
      <c r="I9206" t="s">
        <v>6216</v>
      </c>
      <c r="J9206">
        <v>4.8</v>
      </c>
      <c r="K9206">
        <v>4505</v>
      </c>
      <c r="L9206" t="s">
        <v>6217</v>
      </c>
      <c r="M9206" t="s">
        <v>121</v>
      </c>
      <c r="N9206">
        <v>85286</v>
      </c>
      <c r="O9206" t="s">
        <v>53</v>
      </c>
      <c r="P9206">
        <v>4.9000000000000004</v>
      </c>
      <c r="Q9206">
        <v>5</v>
      </c>
      <c r="R9206">
        <v>4.9000000000000004</v>
      </c>
      <c r="S9206">
        <v>5</v>
      </c>
      <c r="T9206">
        <v>5</v>
      </c>
      <c r="U9206">
        <v>5</v>
      </c>
      <c r="V9206" t="s">
        <v>8956</v>
      </c>
      <c r="W9206" t="s">
        <v>77</v>
      </c>
      <c r="X9206" t="s">
        <v>43</v>
      </c>
      <c r="Y9206">
        <v>22</v>
      </c>
      <c r="Z9206">
        <v>32</v>
      </c>
      <c r="AA9206" t="s">
        <v>44</v>
      </c>
      <c r="AB9206" t="s">
        <v>56</v>
      </c>
      <c r="AC9206" t="s">
        <v>219</v>
      </c>
      <c r="AD9206" t="s">
        <v>31747</v>
      </c>
      <c r="AE9206" t="s">
        <v>31748</v>
      </c>
      <c r="AF9206">
        <v>10503</v>
      </c>
    </row>
    <row r="9207" spans="1:32" x14ac:dyDescent="0.35">
      <c r="A9207">
        <v>2020</v>
      </c>
      <c r="B9207" t="s">
        <v>48</v>
      </c>
      <c r="C9207" t="s">
        <v>418</v>
      </c>
      <c r="D9207" t="s">
        <v>34</v>
      </c>
      <c r="E9207" t="s">
        <v>31749</v>
      </c>
      <c r="F9207">
        <v>4.5</v>
      </c>
      <c r="G9207">
        <v>248</v>
      </c>
      <c r="H9207" t="s">
        <v>36</v>
      </c>
      <c r="I9207" t="s">
        <v>31750</v>
      </c>
      <c r="J9207">
        <v>4.0999999999999996</v>
      </c>
      <c r="K9207">
        <v>638</v>
      </c>
      <c r="L9207" t="s">
        <v>31751</v>
      </c>
      <c r="M9207" t="s">
        <v>183</v>
      </c>
      <c r="N9207">
        <v>84120</v>
      </c>
      <c r="O9207" t="s">
        <v>40</v>
      </c>
      <c r="P9207">
        <v>4.7</v>
      </c>
      <c r="Q9207">
        <v>4.5999999999999996</v>
      </c>
      <c r="R9207">
        <v>4.5</v>
      </c>
      <c r="S9207">
        <v>4.3</v>
      </c>
      <c r="T9207">
        <v>4.7</v>
      </c>
      <c r="U9207">
        <v>4.3</v>
      </c>
      <c r="V9207" t="s">
        <v>2043</v>
      </c>
      <c r="W9207" t="s">
        <v>327</v>
      </c>
      <c r="X9207" t="s">
        <v>55</v>
      </c>
      <c r="Y9207">
        <v>20</v>
      </c>
      <c r="Z9207">
        <v>27</v>
      </c>
      <c r="AA9207" t="s">
        <v>44</v>
      </c>
      <c r="AB9207" t="s">
        <v>56</v>
      </c>
      <c r="AC9207" t="s">
        <v>207</v>
      </c>
      <c r="AD9207" t="s">
        <v>31752</v>
      </c>
      <c r="AE9207" t="s">
        <v>31753</v>
      </c>
      <c r="AF9207">
        <v>30275</v>
      </c>
    </row>
    <row r="9208" spans="1:32" x14ac:dyDescent="0.35">
      <c r="A9208">
        <v>2008</v>
      </c>
      <c r="B9208" t="s">
        <v>591</v>
      </c>
      <c r="C9208" t="s">
        <v>921</v>
      </c>
      <c r="D9208" t="s">
        <v>34</v>
      </c>
      <c r="E9208" t="s">
        <v>1526</v>
      </c>
      <c r="F9208">
        <v>4.3</v>
      </c>
      <c r="G9208">
        <v>73</v>
      </c>
      <c r="H9208" t="s">
        <v>36</v>
      </c>
      <c r="I9208" t="s">
        <v>31754</v>
      </c>
      <c r="J9208">
        <v>2.2000000000000002</v>
      </c>
      <c r="K9208">
        <v>6</v>
      </c>
      <c r="L9208" t="s">
        <v>31755</v>
      </c>
      <c r="M9208" t="s">
        <v>797</v>
      </c>
      <c r="N9208">
        <v>80110</v>
      </c>
      <c r="O9208" t="s">
        <v>40</v>
      </c>
      <c r="P9208">
        <v>4.4000000000000004</v>
      </c>
      <c r="Q9208">
        <v>4.3</v>
      </c>
      <c r="R9208">
        <v>4.0999999999999996</v>
      </c>
      <c r="S9208">
        <v>4.2</v>
      </c>
      <c r="T9208">
        <v>4.3</v>
      </c>
      <c r="U9208">
        <v>4.2</v>
      </c>
      <c r="V9208" t="s">
        <v>31756</v>
      </c>
      <c r="W9208" t="s">
        <v>76</v>
      </c>
      <c r="X9208" t="s">
        <v>124</v>
      </c>
      <c r="Y9208">
        <v>21</v>
      </c>
      <c r="Z9208">
        <v>26</v>
      </c>
      <c r="AA9208" t="s">
        <v>44</v>
      </c>
      <c r="AB9208" t="s">
        <v>78</v>
      </c>
      <c r="AC9208" t="s">
        <v>597</v>
      </c>
      <c r="AD9208" t="s">
        <v>31757</v>
      </c>
      <c r="AE9208" t="s">
        <v>31758</v>
      </c>
      <c r="AF9208">
        <v>185156</v>
      </c>
    </row>
    <row r="9209" spans="1:32" x14ac:dyDescent="0.35">
      <c r="A9209">
        <v>2019</v>
      </c>
      <c r="B9209" t="s">
        <v>373</v>
      </c>
      <c r="C9209" t="s">
        <v>3037</v>
      </c>
      <c r="D9209" t="s">
        <v>34</v>
      </c>
      <c r="E9209" t="s">
        <v>3048</v>
      </c>
      <c r="F9209">
        <v>4.5999999999999996</v>
      </c>
      <c r="G9209">
        <v>56</v>
      </c>
      <c r="H9209" t="s">
        <v>36</v>
      </c>
      <c r="I9209" t="s">
        <v>31759</v>
      </c>
      <c r="J9209">
        <v>2.2999999999999998</v>
      </c>
      <c r="K9209">
        <v>13</v>
      </c>
      <c r="L9209" t="s">
        <v>31760</v>
      </c>
      <c r="M9209" t="s">
        <v>797</v>
      </c>
      <c r="N9209">
        <v>80234</v>
      </c>
      <c r="O9209" t="s">
        <v>53</v>
      </c>
      <c r="P9209">
        <v>4.8</v>
      </c>
      <c r="Q9209">
        <v>4.5999999999999996</v>
      </c>
      <c r="R9209">
        <v>4.5</v>
      </c>
      <c r="S9209">
        <v>4.5</v>
      </c>
      <c r="T9209">
        <v>4.7</v>
      </c>
      <c r="U9209">
        <v>4.5999999999999996</v>
      </c>
      <c r="V9209" t="s">
        <v>5141</v>
      </c>
      <c r="W9209" t="s">
        <v>889</v>
      </c>
      <c r="X9209" t="s">
        <v>124</v>
      </c>
      <c r="Y9209">
        <v>19</v>
      </c>
      <c r="Z9209">
        <v>26</v>
      </c>
      <c r="AA9209" t="s">
        <v>44</v>
      </c>
      <c r="AB9209" t="s">
        <v>78</v>
      </c>
      <c r="AC9209" t="s">
        <v>114</v>
      </c>
      <c r="AD9209" t="s">
        <v>31761</v>
      </c>
      <c r="AE9209">
        <v>22731253</v>
      </c>
      <c r="AF9209">
        <v>18737</v>
      </c>
    </row>
    <row r="9210" spans="1:32" x14ac:dyDescent="0.35">
      <c r="A9210">
        <v>2018</v>
      </c>
      <c r="B9210" t="s">
        <v>32</v>
      </c>
      <c r="C9210" t="s">
        <v>3509</v>
      </c>
      <c r="D9210" t="s">
        <v>34</v>
      </c>
      <c r="E9210" t="s">
        <v>31762</v>
      </c>
      <c r="F9210">
        <v>4.8</v>
      </c>
      <c r="G9210">
        <v>770</v>
      </c>
      <c r="H9210" t="s">
        <v>36</v>
      </c>
      <c r="I9210" t="s">
        <v>31763</v>
      </c>
      <c r="J9210">
        <v>4.8</v>
      </c>
      <c r="K9210">
        <v>688</v>
      </c>
      <c r="L9210" t="s">
        <v>31764</v>
      </c>
      <c r="M9210" t="s">
        <v>243</v>
      </c>
      <c r="N9210">
        <v>98502</v>
      </c>
      <c r="O9210" t="s">
        <v>53</v>
      </c>
      <c r="P9210">
        <v>4.8</v>
      </c>
      <c r="Q9210">
        <v>4.7</v>
      </c>
      <c r="R9210">
        <v>4.8</v>
      </c>
      <c r="S9210">
        <v>4.7</v>
      </c>
      <c r="T9210">
        <v>4.8</v>
      </c>
      <c r="U9210">
        <v>4.9000000000000004</v>
      </c>
      <c r="V9210" t="s">
        <v>2701</v>
      </c>
      <c r="W9210" t="s">
        <v>42</v>
      </c>
      <c r="X9210" t="s">
        <v>124</v>
      </c>
      <c r="Y9210">
        <v>22</v>
      </c>
      <c r="Z9210">
        <v>28</v>
      </c>
      <c r="AA9210" t="s">
        <v>44</v>
      </c>
      <c r="AB9210" t="s">
        <v>151</v>
      </c>
      <c r="AC9210" t="s">
        <v>597</v>
      </c>
      <c r="AD9210" t="s">
        <v>31765</v>
      </c>
      <c r="AE9210" t="s">
        <v>31766</v>
      </c>
      <c r="AF9210">
        <v>31680</v>
      </c>
    </row>
    <row r="9211" spans="1:32" x14ac:dyDescent="0.35">
      <c r="A9211">
        <v>2016</v>
      </c>
      <c r="B9211" t="s">
        <v>467</v>
      </c>
      <c r="C9211" t="s">
        <v>31767</v>
      </c>
      <c r="D9211" t="s">
        <v>34</v>
      </c>
      <c r="E9211" t="s">
        <v>16346</v>
      </c>
      <c r="F9211">
        <v>4.4000000000000004</v>
      </c>
      <c r="G9211">
        <v>139</v>
      </c>
      <c r="H9211" t="s">
        <v>36</v>
      </c>
      <c r="I9211" t="s">
        <v>11001</v>
      </c>
      <c r="J9211">
        <v>1</v>
      </c>
      <c r="K9211">
        <v>2</v>
      </c>
      <c r="L9211" t="s">
        <v>11002</v>
      </c>
      <c r="M9211" t="s">
        <v>243</v>
      </c>
      <c r="N9211">
        <v>98371</v>
      </c>
      <c r="O9211" t="s">
        <v>53</v>
      </c>
      <c r="P9211">
        <v>4.5</v>
      </c>
      <c r="Q9211">
        <v>4.5</v>
      </c>
      <c r="R9211">
        <v>4.3</v>
      </c>
      <c r="S9211">
        <v>4.2</v>
      </c>
      <c r="T9211">
        <v>4.7</v>
      </c>
      <c r="U9211">
        <v>4.4000000000000004</v>
      </c>
      <c r="V9211" t="s">
        <v>42</v>
      </c>
      <c r="W9211" t="s">
        <v>42</v>
      </c>
      <c r="X9211" t="s">
        <v>43</v>
      </c>
      <c r="Y9211">
        <v>23</v>
      </c>
      <c r="Z9211">
        <v>36</v>
      </c>
      <c r="AA9211" t="s">
        <v>44</v>
      </c>
      <c r="AB9211" t="s">
        <v>125</v>
      </c>
      <c r="AC9211" t="s">
        <v>474</v>
      </c>
      <c r="AD9211" t="s">
        <v>31768</v>
      </c>
      <c r="AE9211">
        <v>22593788</v>
      </c>
      <c r="AF9211">
        <v>42300</v>
      </c>
    </row>
    <row r="9212" spans="1:32" x14ac:dyDescent="0.35">
      <c r="A9212">
        <v>2020</v>
      </c>
      <c r="B9212" t="s">
        <v>69</v>
      </c>
      <c r="C9212" t="s">
        <v>357</v>
      </c>
      <c r="D9212" t="s">
        <v>34</v>
      </c>
      <c r="E9212" t="s">
        <v>20822</v>
      </c>
      <c r="F9212">
        <v>4.3</v>
      </c>
      <c r="G9212">
        <v>151</v>
      </c>
      <c r="H9212" t="s">
        <v>36</v>
      </c>
      <c r="I9212" t="s">
        <v>31769</v>
      </c>
      <c r="J9212">
        <v>4.5999999999999996</v>
      </c>
      <c r="K9212">
        <v>777</v>
      </c>
      <c r="L9212" t="s">
        <v>31770</v>
      </c>
      <c r="M9212" t="s">
        <v>243</v>
      </c>
      <c r="N9212">
        <v>98006</v>
      </c>
      <c r="O9212" t="s">
        <v>53</v>
      </c>
      <c r="P9212">
        <v>4.5999999999999996</v>
      </c>
      <c r="Q9212">
        <v>4.5999999999999996</v>
      </c>
      <c r="R9212">
        <v>4.3</v>
      </c>
      <c r="S9212">
        <v>4.0999999999999996</v>
      </c>
      <c r="T9212">
        <v>4.5</v>
      </c>
      <c r="U9212">
        <v>4.0999999999999996</v>
      </c>
      <c r="V9212" t="s">
        <v>1104</v>
      </c>
      <c r="W9212" t="s">
        <v>42</v>
      </c>
      <c r="X9212" t="s">
        <v>124</v>
      </c>
      <c r="Y9212">
        <v>18</v>
      </c>
      <c r="Z9212">
        <v>26</v>
      </c>
      <c r="AA9212" t="s">
        <v>44</v>
      </c>
      <c r="AB9212" t="s">
        <v>151</v>
      </c>
      <c r="AC9212" t="s">
        <v>126</v>
      </c>
      <c r="AD9212" t="s">
        <v>31771</v>
      </c>
      <c r="AE9212" t="s">
        <v>31772</v>
      </c>
      <c r="AF9212">
        <v>25636</v>
      </c>
    </row>
    <row r="9213" spans="1:32" x14ac:dyDescent="0.35">
      <c r="A9213">
        <v>2019</v>
      </c>
      <c r="B9213" t="s">
        <v>1046</v>
      </c>
      <c r="C9213" t="s">
        <v>2585</v>
      </c>
      <c r="D9213" t="s">
        <v>34</v>
      </c>
      <c r="E9213" t="s">
        <v>15684</v>
      </c>
      <c r="F9213">
        <v>4.2</v>
      </c>
      <c r="G9213">
        <v>107</v>
      </c>
      <c r="H9213" t="s">
        <v>36</v>
      </c>
      <c r="I9213" t="s">
        <v>16493</v>
      </c>
      <c r="J9213">
        <v>4.3</v>
      </c>
      <c r="K9213">
        <v>70</v>
      </c>
      <c r="L9213" t="s">
        <v>16494</v>
      </c>
      <c r="M9213" t="s">
        <v>271</v>
      </c>
      <c r="N9213">
        <v>76210</v>
      </c>
      <c r="O9213" t="s">
        <v>53</v>
      </c>
      <c r="P9213">
        <v>4.5</v>
      </c>
      <c r="Q9213">
        <v>4.5</v>
      </c>
      <c r="R9213">
        <v>4</v>
      </c>
      <c r="S9213">
        <v>3.8</v>
      </c>
      <c r="T9213">
        <v>4.7</v>
      </c>
      <c r="U9213">
        <v>3.8</v>
      </c>
      <c r="V9213" t="s">
        <v>10050</v>
      </c>
      <c r="W9213" t="s">
        <v>455</v>
      </c>
      <c r="X9213" t="s">
        <v>43</v>
      </c>
      <c r="Y9213">
        <v>24</v>
      </c>
      <c r="Z9213">
        <v>30</v>
      </c>
      <c r="AA9213" t="s">
        <v>44</v>
      </c>
      <c r="AB9213" t="s">
        <v>125</v>
      </c>
      <c r="AC9213" t="s">
        <v>219</v>
      </c>
      <c r="AD9213" t="s">
        <v>31773</v>
      </c>
      <c r="AE9213" t="s">
        <v>31774</v>
      </c>
      <c r="AF9213">
        <v>44616</v>
      </c>
    </row>
    <row r="9214" spans="1:32" x14ac:dyDescent="0.35">
      <c r="A9214">
        <v>2019</v>
      </c>
      <c r="B9214" t="s">
        <v>257</v>
      </c>
      <c r="C9214" t="s">
        <v>1079</v>
      </c>
      <c r="D9214" t="s">
        <v>1080</v>
      </c>
      <c r="E9214" t="s">
        <v>31775</v>
      </c>
      <c r="F9214">
        <v>4.7</v>
      </c>
      <c r="G9214">
        <v>55</v>
      </c>
      <c r="H9214" t="s">
        <v>36</v>
      </c>
      <c r="I9214" t="s">
        <v>9956</v>
      </c>
      <c r="J9214">
        <v>3.9</v>
      </c>
      <c r="K9214">
        <v>60</v>
      </c>
      <c r="L9214" t="s">
        <v>9957</v>
      </c>
      <c r="M9214" t="s">
        <v>271</v>
      </c>
      <c r="N9214">
        <v>76051</v>
      </c>
      <c r="O9214" t="s">
        <v>53</v>
      </c>
      <c r="P9214">
        <v>5</v>
      </c>
      <c r="Q9214">
        <v>4.9000000000000004</v>
      </c>
      <c r="R9214">
        <v>4.9000000000000004</v>
      </c>
      <c r="S9214">
        <v>4.4000000000000004</v>
      </c>
      <c r="T9214">
        <v>4.7</v>
      </c>
      <c r="U9214">
        <v>4.5999999999999996</v>
      </c>
      <c r="V9214" t="s">
        <v>28245</v>
      </c>
      <c r="W9214" t="s">
        <v>42</v>
      </c>
      <c r="X9214" t="s">
        <v>124</v>
      </c>
      <c r="Y9214">
        <v>20</v>
      </c>
      <c r="Z9214">
        <v>26</v>
      </c>
      <c r="AA9214" t="s">
        <v>44</v>
      </c>
      <c r="AB9214" t="s">
        <v>45</v>
      </c>
      <c r="AC9214" t="s">
        <v>264</v>
      </c>
      <c r="AD9214" t="s">
        <v>31776</v>
      </c>
      <c r="AE9214">
        <v>5142652</v>
      </c>
      <c r="AF9214">
        <v>29970</v>
      </c>
    </row>
    <row r="9215" spans="1:32" x14ac:dyDescent="0.35">
      <c r="A9215">
        <v>2020</v>
      </c>
      <c r="B9215" t="s">
        <v>616</v>
      </c>
      <c r="C9215" t="s">
        <v>2173</v>
      </c>
      <c r="D9215" t="s">
        <v>34</v>
      </c>
      <c r="E9215" t="s">
        <v>31777</v>
      </c>
      <c r="F9215">
        <v>4.8</v>
      </c>
      <c r="G9215">
        <v>202</v>
      </c>
      <c r="H9215" t="s">
        <v>36</v>
      </c>
      <c r="I9215" t="s">
        <v>21141</v>
      </c>
      <c r="J9215">
        <v>3.8</v>
      </c>
      <c r="K9215">
        <v>206</v>
      </c>
      <c r="L9215" t="s">
        <v>21142</v>
      </c>
      <c r="M9215" t="s">
        <v>271</v>
      </c>
      <c r="N9215">
        <v>78745</v>
      </c>
      <c r="O9215" t="s">
        <v>53</v>
      </c>
      <c r="P9215">
        <v>4.9000000000000004</v>
      </c>
      <c r="Q9215">
        <v>4.8</v>
      </c>
      <c r="R9215">
        <v>4.7</v>
      </c>
      <c r="S9215">
        <v>4.8</v>
      </c>
      <c r="T9215">
        <v>4.9000000000000004</v>
      </c>
      <c r="U9215">
        <v>4.9000000000000004</v>
      </c>
      <c r="V9215" t="s">
        <v>622</v>
      </c>
      <c r="W9215" t="s">
        <v>76</v>
      </c>
      <c r="X9215" t="s">
        <v>43</v>
      </c>
      <c r="Y9215">
        <v>20</v>
      </c>
      <c r="Z9215">
        <v>27</v>
      </c>
      <c r="AA9215" t="s">
        <v>44</v>
      </c>
      <c r="AB9215" t="s">
        <v>45</v>
      </c>
      <c r="AC9215" t="s">
        <v>219</v>
      </c>
      <c r="AD9215" t="s">
        <v>31778</v>
      </c>
      <c r="AE9215" t="s">
        <v>31779</v>
      </c>
      <c r="AF9215">
        <v>40745</v>
      </c>
    </row>
    <row r="9216" spans="1:32" x14ac:dyDescent="0.35">
      <c r="A9216">
        <v>2020</v>
      </c>
      <c r="B9216" t="s">
        <v>389</v>
      </c>
      <c r="C9216" t="s">
        <v>1223</v>
      </c>
      <c r="D9216" t="s">
        <v>34</v>
      </c>
      <c r="E9216" t="s">
        <v>10077</v>
      </c>
      <c r="F9216">
        <v>3.7</v>
      </c>
      <c r="G9216">
        <v>10</v>
      </c>
      <c r="H9216" t="s">
        <v>36</v>
      </c>
      <c r="I9216" t="s">
        <v>31780</v>
      </c>
      <c r="J9216">
        <v>4.4000000000000004</v>
      </c>
      <c r="K9216">
        <v>333</v>
      </c>
      <c r="L9216" t="s">
        <v>31781</v>
      </c>
      <c r="M9216" t="s">
        <v>271</v>
      </c>
      <c r="N9216">
        <v>75006</v>
      </c>
      <c r="O9216" t="s">
        <v>53</v>
      </c>
      <c r="P9216">
        <v>3.9</v>
      </c>
      <c r="Q9216">
        <v>3.8</v>
      </c>
      <c r="R9216">
        <v>4.0999999999999996</v>
      </c>
      <c r="S9216">
        <v>3.3</v>
      </c>
      <c r="T9216">
        <v>3.8</v>
      </c>
      <c r="U9216">
        <v>4</v>
      </c>
      <c r="V9216" t="s">
        <v>42</v>
      </c>
      <c r="W9216" t="s">
        <v>42</v>
      </c>
      <c r="X9216" t="s">
        <v>124</v>
      </c>
      <c r="Y9216">
        <v>127</v>
      </c>
      <c r="Z9216">
        <v>114</v>
      </c>
      <c r="AA9216" t="s">
        <v>1227</v>
      </c>
      <c r="AB9216" t="s">
        <v>1228</v>
      </c>
      <c r="AC9216" t="s">
        <v>1227</v>
      </c>
      <c r="AD9216" t="s">
        <v>31782</v>
      </c>
      <c r="AE9216" t="s">
        <v>31783</v>
      </c>
      <c r="AF9216">
        <v>33077</v>
      </c>
    </row>
    <row r="9217" spans="1:32" x14ac:dyDescent="0.35">
      <c r="A9217">
        <v>2015</v>
      </c>
      <c r="B9217" t="s">
        <v>69</v>
      </c>
      <c r="C9217" t="s">
        <v>844</v>
      </c>
      <c r="D9217" t="s">
        <v>34</v>
      </c>
      <c r="E9217" t="s">
        <v>9916</v>
      </c>
      <c r="F9217">
        <v>4.7</v>
      </c>
      <c r="G9217">
        <v>310</v>
      </c>
      <c r="H9217" t="s">
        <v>36</v>
      </c>
      <c r="I9217" t="s">
        <v>3006</v>
      </c>
      <c r="J9217">
        <v>4.5</v>
      </c>
      <c r="K9217">
        <v>1428</v>
      </c>
      <c r="L9217" t="s">
        <v>3007</v>
      </c>
      <c r="M9217" t="s">
        <v>271</v>
      </c>
      <c r="N9217">
        <v>75034</v>
      </c>
      <c r="O9217" t="s">
        <v>53</v>
      </c>
      <c r="P9217">
        <v>4.7</v>
      </c>
      <c r="Q9217">
        <v>4.5999999999999996</v>
      </c>
      <c r="R9217">
        <v>4.7</v>
      </c>
      <c r="S9217">
        <v>4.7</v>
      </c>
      <c r="T9217">
        <v>4.7</v>
      </c>
      <c r="U9217">
        <v>4.8</v>
      </c>
      <c r="V9217" t="s">
        <v>31784</v>
      </c>
      <c r="W9217" t="s">
        <v>42</v>
      </c>
      <c r="X9217" t="s">
        <v>43</v>
      </c>
      <c r="Y9217">
        <v>26</v>
      </c>
      <c r="Z9217">
        <v>35</v>
      </c>
      <c r="AA9217" t="s">
        <v>44</v>
      </c>
      <c r="AB9217" t="s">
        <v>78</v>
      </c>
      <c r="AC9217" t="s">
        <v>464</v>
      </c>
      <c r="AD9217" t="s">
        <v>31785</v>
      </c>
      <c r="AE9217" t="s">
        <v>31786</v>
      </c>
      <c r="AF9217">
        <v>64621</v>
      </c>
    </row>
    <row r="9218" spans="1:32" x14ac:dyDescent="0.35">
      <c r="A9218">
        <v>2020</v>
      </c>
      <c r="B9218" t="s">
        <v>257</v>
      </c>
      <c r="C9218" t="s">
        <v>1323</v>
      </c>
      <c r="D9218" t="s">
        <v>34</v>
      </c>
      <c r="E9218" t="s">
        <v>5388</v>
      </c>
      <c r="F9218">
        <v>4.9000000000000004</v>
      </c>
      <c r="G9218">
        <v>51</v>
      </c>
      <c r="H9218" t="s">
        <v>36</v>
      </c>
      <c r="I9218" t="s">
        <v>14964</v>
      </c>
      <c r="J9218">
        <v>4.5999999999999996</v>
      </c>
      <c r="K9218">
        <v>1546</v>
      </c>
      <c r="L9218" t="s">
        <v>14965</v>
      </c>
      <c r="M9218" t="s">
        <v>271</v>
      </c>
      <c r="N9218">
        <v>75024</v>
      </c>
      <c r="O9218" t="s">
        <v>53</v>
      </c>
      <c r="P9218">
        <v>5</v>
      </c>
      <c r="Q9218">
        <v>4.9000000000000004</v>
      </c>
      <c r="R9218">
        <v>4.9000000000000004</v>
      </c>
      <c r="S9218">
        <v>4.7</v>
      </c>
      <c r="T9218">
        <v>4.9000000000000004</v>
      </c>
      <c r="U9218">
        <v>4.9000000000000004</v>
      </c>
      <c r="V9218" t="s">
        <v>301</v>
      </c>
      <c r="W9218" t="s">
        <v>42</v>
      </c>
      <c r="X9218" t="s">
        <v>95</v>
      </c>
      <c r="Y9218">
        <v>25</v>
      </c>
      <c r="Z9218">
        <v>29</v>
      </c>
      <c r="AA9218" t="s">
        <v>44</v>
      </c>
      <c r="AB9218" t="s">
        <v>45</v>
      </c>
      <c r="AC9218" t="s">
        <v>219</v>
      </c>
      <c r="AD9218" t="s">
        <v>31787</v>
      </c>
      <c r="AE9218" t="s">
        <v>31788</v>
      </c>
      <c r="AF9218">
        <v>18170</v>
      </c>
    </row>
    <row r="9219" spans="1:32" x14ac:dyDescent="0.35">
      <c r="A9219">
        <v>2019</v>
      </c>
      <c r="B9219" t="s">
        <v>1046</v>
      </c>
      <c r="C9219" t="s">
        <v>1937</v>
      </c>
      <c r="D9219" t="s">
        <v>34</v>
      </c>
      <c r="E9219" t="s">
        <v>15157</v>
      </c>
      <c r="F9219">
        <v>4.5999999999999996</v>
      </c>
      <c r="G9219">
        <v>94</v>
      </c>
      <c r="H9219" t="s">
        <v>36</v>
      </c>
      <c r="I9219" t="s">
        <v>291</v>
      </c>
      <c r="J9219">
        <v>4.8</v>
      </c>
      <c r="K9219">
        <v>2054</v>
      </c>
      <c r="L9219" t="s">
        <v>292</v>
      </c>
      <c r="M9219" t="s">
        <v>271</v>
      </c>
      <c r="N9219">
        <v>75209</v>
      </c>
      <c r="O9219" t="s">
        <v>53</v>
      </c>
      <c r="P9219">
        <v>4.8</v>
      </c>
      <c r="Q9219">
        <v>4.7</v>
      </c>
      <c r="R9219">
        <v>4.5999999999999996</v>
      </c>
      <c r="S9219">
        <v>4.4000000000000004</v>
      </c>
      <c r="T9219">
        <v>4.7</v>
      </c>
      <c r="U9219">
        <v>4.5</v>
      </c>
      <c r="V9219" t="s">
        <v>3829</v>
      </c>
      <c r="W9219" t="s">
        <v>9977</v>
      </c>
      <c r="X9219" t="s">
        <v>43</v>
      </c>
      <c r="Y9219">
        <v>19</v>
      </c>
      <c r="Z9219">
        <v>26</v>
      </c>
      <c r="AA9219" t="s">
        <v>44</v>
      </c>
      <c r="AB9219" t="s">
        <v>45</v>
      </c>
      <c r="AC9219" t="s">
        <v>370</v>
      </c>
      <c r="AD9219" t="s">
        <v>31789</v>
      </c>
      <c r="AE9219" t="s">
        <v>31790</v>
      </c>
      <c r="AF9219">
        <v>58314</v>
      </c>
    </row>
    <row r="9220" spans="1:32" x14ac:dyDescent="0.35">
      <c r="A9220">
        <v>2021</v>
      </c>
      <c r="B9220" t="s">
        <v>591</v>
      </c>
      <c r="C9220" t="s">
        <v>10178</v>
      </c>
      <c r="D9220" t="s">
        <v>34</v>
      </c>
      <c r="E9220" t="s">
        <v>367</v>
      </c>
      <c r="F9220">
        <v>4.9000000000000004</v>
      </c>
      <c r="G9220">
        <v>17</v>
      </c>
      <c r="H9220" t="s">
        <v>36</v>
      </c>
      <c r="I9220" t="s">
        <v>4929</v>
      </c>
      <c r="J9220">
        <v>4.4000000000000004</v>
      </c>
      <c r="K9220">
        <v>320</v>
      </c>
      <c r="L9220" t="s">
        <v>4930</v>
      </c>
      <c r="M9220" t="s">
        <v>271</v>
      </c>
      <c r="N9220">
        <v>75070</v>
      </c>
      <c r="O9220" t="s">
        <v>40</v>
      </c>
      <c r="P9220">
        <v>4.9000000000000004</v>
      </c>
      <c r="Q9220">
        <v>5</v>
      </c>
      <c r="R9220">
        <v>4.9000000000000004</v>
      </c>
      <c r="S9220">
        <v>4.7</v>
      </c>
      <c r="T9220">
        <v>5</v>
      </c>
      <c r="U9220">
        <v>4.9000000000000004</v>
      </c>
      <c r="V9220" t="s">
        <v>6344</v>
      </c>
      <c r="W9220" t="s">
        <v>176</v>
      </c>
      <c r="X9220" t="s">
        <v>43</v>
      </c>
      <c r="Y9220">
        <v>28</v>
      </c>
      <c r="Z9220">
        <v>39</v>
      </c>
      <c r="AA9220" t="s">
        <v>44</v>
      </c>
      <c r="AB9220" t="s">
        <v>78</v>
      </c>
      <c r="AC9220" t="s">
        <v>522</v>
      </c>
      <c r="AD9220" t="s">
        <v>31791</v>
      </c>
      <c r="AE9220" t="s">
        <v>31792</v>
      </c>
      <c r="AF9220">
        <v>13678</v>
      </c>
    </row>
    <row r="9221" spans="1:32" x14ac:dyDescent="0.35">
      <c r="A9221">
        <v>2021</v>
      </c>
      <c r="B9221" t="s">
        <v>32</v>
      </c>
      <c r="C9221" t="s">
        <v>4978</v>
      </c>
      <c r="D9221" t="s">
        <v>34</v>
      </c>
      <c r="E9221" t="s">
        <v>31793</v>
      </c>
      <c r="F9221">
        <v>4.9000000000000004</v>
      </c>
      <c r="G9221">
        <v>93</v>
      </c>
      <c r="H9221" t="s">
        <v>36</v>
      </c>
      <c r="I9221" t="s">
        <v>9965</v>
      </c>
      <c r="J9221">
        <v>4.9000000000000004</v>
      </c>
      <c r="K9221">
        <v>3014</v>
      </c>
      <c r="L9221" t="s">
        <v>9966</v>
      </c>
      <c r="M9221" t="s">
        <v>271</v>
      </c>
      <c r="N9221">
        <v>75228</v>
      </c>
      <c r="O9221" t="s">
        <v>53</v>
      </c>
      <c r="P9221">
        <v>4.9000000000000004</v>
      </c>
      <c r="Q9221">
        <v>4.8</v>
      </c>
      <c r="R9221">
        <v>4.8</v>
      </c>
      <c r="S9221">
        <v>4.8</v>
      </c>
      <c r="T9221">
        <v>4.8</v>
      </c>
      <c r="U9221">
        <v>4.9000000000000004</v>
      </c>
      <c r="V9221" t="s">
        <v>798</v>
      </c>
      <c r="W9221" t="s">
        <v>42</v>
      </c>
      <c r="X9221" t="s">
        <v>43</v>
      </c>
      <c r="Y9221">
        <v>21</v>
      </c>
      <c r="Z9221">
        <v>29</v>
      </c>
      <c r="AA9221" t="s">
        <v>44</v>
      </c>
      <c r="AB9221" t="s">
        <v>45</v>
      </c>
      <c r="AC9221" t="s">
        <v>46</v>
      </c>
      <c r="AD9221" t="s">
        <v>31794</v>
      </c>
      <c r="AE9221" t="s">
        <v>31795</v>
      </c>
      <c r="AF9221">
        <v>7666</v>
      </c>
    </row>
    <row r="9222" spans="1:32" x14ac:dyDescent="0.35">
      <c r="A9222">
        <v>2021</v>
      </c>
      <c r="B9222" t="s">
        <v>946</v>
      </c>
      <c r="C9222" t="s">
        <v>947</v>
      </c>
      <c r="D9222" t="s">
        <v>34</v>
      </c>
      <c r="E9222" t="s">
        <v>24381</v>
      </c>
      <c r="F9222">
        <v>4.8</v>
      </c>
      <c r="G9222">
        <v>18</v>
      </c>
      <c r="H9222" t="s">
        <v>36</v>
      </c>
      <c r="I9222" t="s">
        <v>31796</v>
      </c>
      <c r="J9222">
        <v>4.5999999999999996</v>
      </c>
      <c r="K9222">
        <v>36</v>
      </c>
      <c r="L9222" t="s">
        <v>31797</v>
      </c>
      <c r="M9222" t="s">
        <v>271</v>
      </c>
      <c r="N9222">
        <v>75428</v>
      </c>
      <c r="O9222" t="s">
        <v>40</v>
      </c>
      <c r="P9222">
        <v>4.9000000000000004</v>
      </c>
      <c r="Q9222">
        <v>4.7</v>
      </c>
      <c r="R9222">
        <v>4.9000000000000004</v>
      </c>
      <c r="S9222">
        <v>4.5999999999999996</v>
      </c>
      <c r="T9222">
        <v>4.9000000000000004</v>
      </c>
      <c r="U9222">
        <v>4.7</v>
      </c>
      <c r="V9222" t="s">
        <v>958</v>
      </c>
      <c r="W9222" t="s">
        <v>28764</v>
      </c>
      <c r="X9222" t="s">
        <v>43</v>
      </c>
      <c r="Y9222">
        <v>18</v>
      </c>
      <c r="Z9222">
        <v>26</v>
      </c>
      <c r="AA9222" t="s">
        <v>44</v>
      </c>
      <c r="AB9222" t="s">
        <v>125</v>
      </c>
      <c r="AC9222" t="s">
        <v>370</v>
      </c>
      <c r="AD9222" t="s">
        <v>31798</v>
      </c>
      <c r="AE9222" t="s">
        <v>31799</v>
      </c>
      <c r="AF9222">
        <v>12043</v>
      </c>
    </row>
    <row r="9223" spans="1:32" x14ac:dyDescent="0.35">
      <c r="A9223">
        <v>2020</v>
      </c>
      <c r="B9223" t="s">
        <v>616</v>
      </c>
      <c r="C9223" t="s">
        <v>2510</v>
      </c>
      <c r="D9223" t="s">
        <v>34</v>
      </c>
      <c r="E9223" t="s">
        <v>4975</v>
      </c>
      <c r="F9223">
        <v>4.8</v>
      </c>
      <c r="G9223">
        <v>134</v>
      </c>
      <c r="H9223" t="s">
        <v>36</v>
      </c>
      <c r="I9223" t="s">
        <v>1514</v>
      </c>
      <c r="J9223">
        <v>4.4000000000000004</v>
      </c>
      <c r="K9223">
        <v>576</v>
      </c>
      <c r="L9223" t="s">
        <v>1515</v>
      </c>
      <c r="M9223" t="s">
        <v>271</v>
      </c>
      <c r="N9223">
        <v>77034</v>
      </c>
      <c r="O9223" t="s">
        <v>53</v>
      </c>
      <c r="P9223">
        <v>4.8</v>
      </c>
      <c r="Q9223">
        <v>4.7</v>
      </c>
      <c r="R9223">
        <v>4.7</v>
      </c>
      <c r="S9223">
        <v>4.7</v>
      </c>
      <c r="T9223">
        <v>4.8</v>
      </c>
      <c r="U9223">
        <v>4.8</v>
      </c>
      <c r="V9223" t="s">
        <v>622</v>
      </c>
      <c r="W9223" t="s">
        <v>42</v>
      </c>
      <c r="X9223" t="s">
        <v>43</v>
      </c>
      <c r="Y9223">
        <v>30</v>
      </c>
      <c r="Z9223">
        <v>40</v>
      </c>
      <c r="AA9223" t="s">
        <v>44</v>
      </c>
      <c r="AB9223" t="s">
        <v>78</v>
      </c>
      <c r="AC9223" t="s">
        <v>664</v>
      </c>
      <c r="AD9223" t="s">
        <v>4976</v>
      </c>
      <c r="AE9223" t="s">
        <v>4977</v>
      </c>
      <c r="AF9223">
        <v>62982</v>
      </c>
    </row>
    <row r="9224" spans="1:32" x14ac:dyDescent="0.35">
      <c r="A9224">
        <v>2019</v>
      </c>
      <c r="B9224" t="s">
        <v>288</v>
      </c>
      <c r="C9224" t="s">
        <v>3422</v>
      </c>
      <c r="D9224" t="s">
        <v>34</v>
      </c>
      <c r="E9224" t="s">
        <v>24216</v>
      </c>
      <c r="F9224">
        <v>4.7</v>
      </c>
      <c r="G9224">
        <v>42</v>
      </c>
      <c r="H9224" t="s">
        <v>36</v>
      </c>
      <c r="I9224" t="s">
        <v>28127</v>
      </c>
      <c r="J9224">
        <v>4.5</v>
      </c>
      <c r="K9224">
        <v>746</v>
      </c>
      <c r="L9224" t="s">
        <v>28128</v>
      </c>
      <c r="M9224" t="s">
        <v>271</v>
      </c>
      <c r="N9224">
        <v>77598</v>
      </c>
      <c r="O9224" t="s">
        <v>94</v>
      </c>
      <c r="P9224">
        <v>4.8</v>
      </c>
      <c r="Q9224">
        <v>4.5999999999999996</v>
      </c>
      <c r="R9224">
        <v>4.7</v>
      </c>
      <c r="S9224">
        <v>4.5</v>
      </c>
      <c r="T9224">
        <v>4.7</v>
      </c>
      <c r="U9224">
        <v>4.7</v>
      </c>
      <c r="V9224" t="s">
        <v>1612</v>
      </c>
      <c r="W9224" t="s">
        <v>6045</v>
      </c>
      <c r="X9224" t="s">
        <v>124</v>
      </c>
      <c r="Y9224">
        <v>22</v>
      </c>
      <c r="Z9224">
        <v>27</v>
      </c>
      <c r="AA9224" t="s">
        <v>44</v>
      </c>
      <c r="AB9224" t="s">
        <v>294</v>
      </c>
      <c r="AC9224" t="s">
        <v>219</v>
      </c>
      <c r="AD9224" t="s">
        <v>31800</v>
      </c>
      <c r="AE9224">
        <v>26525</v>
      </c>
      <c r="AF9224">
        <v>35797</v>
      </c>
    </row>
    <row r="9225" spans="1:32" x14ac:dyDescent="0.35">
      <c r="A9225">
        <v>2020</v>
      </c>
      <c r="B9225" t="s">
        <v>213</v>
      </c>
      <c r="C9225" t="s">
        <v>1032</v>
      </c>
      <c r="D9225" t="s">
        <v>349</v>
      </c>
      <c r="E9225" t="s">
        <v>31801</v>
      </c>
      <c r="F9225">
        <v>4.9000000000000004</v>
      </c>
      <c r="G9225">
        <v>50</v>
      </c>
      <c r="H9225" t="s">
        <v>36</v>
      </c>
      <c r="I9225" t="s">
        <v>5417</v>
      </c>
      <c r="J9225">
        <v>4.9000000000000004</v>
      </c>
      <c r="K9225">
        <v>1007</v>
      </c>
      <c r="L9225" t="s">
        <v>5418</v>
      </c>
      <c r="M9225" t="s">
        <v>334</v>
      </c>
      <c r="N9225">
        <v>55445</v>
      </c>
      <c r="O9225" t="s">
        <v>40</v>
      </c>
      <c r="P9225">
        <v>4.9000000000000004</v>
      </c>
      <c r="Q9225">
        <v>4.9000000000000004</v>
      </c>
      <c r="R9225">
        <v>4.9000000000000004</v>
      </c>
      <c r="S9225">
        <v>4.8</v>
      </c>
      <c r="T9225">
        <v>4.8</v>
      </c>
      <c r="U9225">
        <v>4.9000000000000004</v>
      </c>
      <c r="V9225" t="s">
        <v>1503</v>
      </c>
      <c r="W9225" t="s">
        <v>327</v>
      </c>
      <c r="X9225" t="s">
        <v>124</v>
      </c>
      <c r="Y9225">
        <v>19</v>
      </c>
      <c r="Z9225">
        <v>26</v>
      </c>
      <c r="AA9225" t="s">
        <v>44</v>
      </c>
      <c r="AB9225" t="s">
        <v>125</v>
      </c>
      <c r="AC9225" t="s">
        <v>126</v>
      </c>
      <c r="AD9225" t="s">
        <v>31802</v>
      </c>
      <c r="AE9225" t="s">
        <v>31803</v>
      </c>
      <c r="AF9225">
        <v>21851</v>
      </c>
    </row>
    <row r="9226" spans="1:32" x14ac:dyDescent="0.35">
      <c r="A9226">
        <v>2019</v>
      </c>
      <c r="B9226" t="s">
        <v>409</v>
      </c>
      <c r="C9226" t="s">
        <v>1691</v>
      </c>
      <c r="D9226" t="s">
        <v>34</v>
      </c>
      <c r="E9226" t="s">
        <v>1760</v>
      </c>
      <c r="F9226">
        <v>4.8</v>
      </c>
      <c r="G9226">
        <v>224</v>
      </c>
      <c r="H9226" t="s">
        <v>36</v>
      </c>
      <c r="I9226" t="s">
        <v>3086</v>
      </c>
      <c r="J9226">
        <v>4.8</v>
      </c>
      <c r="K9226">
        <v>1295</v>
      </c>
      <c r="L9226" t="s">
        <v>3087</v>
      </c>
      <c r="M9226" t="s">
        <v>353</v>
      </c>
      <c r="N9226">
        <v>63042</v>
      </c>
      <c r="O9226" t="s">
        <v>40</v>
      </c>
      <c r="P9226">
        <v>4.9000000000000004</v>
      </c>
      <c r="Q9226">
        <v>4.9000000000000004</v>
      </c>
      <c r="R9226">
        <v>4.8</v>
      </c>
      <c r="S9226">
        <v>4.5999999999999996</v>
      </c>
      <c r="T9226">
        <v>4.9000000000000004</v>
      </c>
      <c r="U9226">
        <v>4.8</v>
      </c>
      <c r="V9226" t="s">
        <v>2170</v>
      </c>
      <c r="W9226" t="s">
        <v>42</v>
      </c>
      <c r="X9226" t="s">
        <v>55</v>
      </c>
      <c r="Y9226">
        <v>18</v>
      </c>
      <c r="Z9226">
        <v>25</v>
      </c>
      <c r="AA9226" t="s">
        <v>44</v>
      </c>
      <c r="AB9226" t="s">
        <v>45</v>
      </c>
      <c r="AC9226" t="s">
        <v>474</v>
      </c>
      <c r="AD9226" t="s">
        <v>31804</v>
      </c>
      <c r="AE9226" t="s">
        <v>31805</v>
      </c>
      <c r="AF9226">
        <v>60434</v>
      </c>
    </row>
    <row r="9227" spans="1:32" x14ac:dyDescent="0.35">
      <c r="A9227">
        <v>2018</v>
      </c>
      <c r="B9227" t="s">
        <v>48</v>
      </c>
      <c r="C9227" t="s">
        <v>1024</v>
      </c>
      <c r="D9227" t="s">
        <v>34</v>
      </c>
      <c r="E9227" t="s">
        <v>3072</v>
      </c>
      <c r="F9227">
        <v>4.8</v>
      </c>
      <c r="G9227">
        <v>817</v>
      </c>
      <c r="H9227" t="s">
        <v>36</v>
      </c>
      <c r="I9227" t="s">
        <v>31806</v>
      </c>
      <c r="J9227">
        <v>4.8</v>
      </c>
      <c r="K9227">
        <v>965</v>
      </c>
      <c r="L9227" t="s">
        <v>31807</v>
      </c>
      <c r="M9227" t="s">
        <v>344</v>
      </c>
      <c r="N9227">
        <v>54650</v>
      </c>
      <c r="O9227" t="s">
        <v>53</v>
      </c>
      <c r="P9227">
        <v>4.9000000000000004</v>
      </c>
      <c r="Q9227">
        <v>4.8</v>
      </c>
      <c r="R9227">
        <v>4.8</v>
      </c>
      <c r="S9227">
        <v>4.5999999999999996</v>
      </c>
      <c r="T9227">
        <v>4.8</v>
      </c>
      <c r="U9227">
        <v>4.7</v>
      </c>
      <c r="V9227" t="s">
        <v>9508</v>
      </c>
      <c r="W9227" t="s">
        <v>42</v>
      </c>
      <c r="X9227" t="s">
        <v>55</v>
      </c>
      <c r="Y9227">
        <v>18</v>
      </c>
      <c r="Z9227">
        <v>23</v>
      </c>
      <c r="AA9227" t="s">
        <v>44</v>
      </c>
      <c r="AB9227" t="s">
        <v>56</v>
      </c>
      <c r="AC9227" t="s">
        <v>1491</v>
      </c>
      <c r="AD9227" t="s">
        <v>31808</v>
      </c>
      <c r="AE9227" t="s">
        <v>31809</v>
      </c>
      <c r="AF9227">
        <v>49629</v>
      </c>
    </row>
    <row r="9228" spans="1:32" x14ac:dyDescent="0.35">
      <c r="A9228">
        <v>2020</v>
      </c>
      <c r="B9228" t="s">
        <v>321</v>
      </c>
      <c r="C9228" t="s">
        <v>2436</v>
      </c>
      <c r="D9228" t="s">
        <v>34</v>
      </c>
      <c r="E9228" t="s">
        <v>11087</v>
      </c>
      <c r="F9228">
        <v>4</v>
      </c>
      <c r="G9228">
        <v>88</v>
      </c>
      <c r="H9228" t="s">
        <v>36</v>
      </c>
      <c r="I9228" t="s">
        <v>11088</v>
      </c>
      <c r="J9228">
        <v>4.8</v>
      </c>
      <c r="K9228">
        <v>157</v>
      </c>
      <c r="L9228" t="s">
        <v>11089</v>
      </c>
      <c r="M9228" t="s">
        <v>378</v>
      </c>
      <c r="N9228">
        <v>61764</v>
      </c>
      <c r="O9228" t="s">
        <v>40</v>
      </c>
      <c r="P9228">
        <v>4.4000000000000004</v>
      </c>
      <c r="Q9228">
        <v>4.4000000000000004</v>
      </c>
      <c r="R9228">
        <v>4.0999999999999996</v>
      </c>
      <c r="S9228">
        <v>3.5</v>
      </c>
      <c r="T9228">
        <v>4.5</v>
      </c>
      <c r="U9228">
        <v>3.5</v>
      </c>
      <c r="V9228" t="s">
        <v>42</v>
      </c>
      <c r="W9228" t="s">
        <v>327</v>
      </c>
      <c r="X9228" t="s">
        <v>124</v>
      </c>
      <c r="Y9228">
        <v>17</v>
      </c>
      <c r="Z9228">
        <v>24</v>
      </c>
      <c r="AA9228" t="s">
        <v>44</v>
      </c>
      <c r="AB9228" t="s">
        <v>56</v>
      </c>
      <c r="AC9228" t="s">
        <v>714</v>
      </c>
      <c r="AD9228" t="s">
        <v>31810</v>
      </c>
      <c r="AE9228" t="s">
        <v>31811</v>
      </c>
      <c r="AF9228">
        <v>33953</v>
      </c>
    </row>
    <row r="9229" spans="1:32" x14ac:dyDescent="0.35">
      <c r="A9229">
        <v>2019</v>
      </c>
      <c r="B9229" t="s">
        <v>69</v>
      </c>
      <c r="C9229" t="s">
        <v>267</v>
      </c>
      <c r="D9229" t="s">
        <v>34</v>
      </c>
      <c r="E9229" t="s">
        <v>14423</v>
      </c>
      <c r="F9229">
        <v>4.5999999999999996</v>
      </c>
      <c r="G9229">
        <v>133</v>
      </c>
      <c r="H9229" t="s">
        <v>36</v>
      </c>
      <c r="I9229" t="s">
        <v>6723</v>
      </c>
      <c r="J9229">
        <v>4.7</v>
      </c>
      <c r="K9229">
        <v>38</v>
      </c>
      <c r="L9229" t="s">
        <v>6724</v>
      </c>
      <c r="M9229" t="s">
        <v>378</v>
      </c>
      <c r="N9229">
        <v>60050</v>
      </c>
      <c r="O9229" t="s">
        <v>53</v>
      </c>
      <c r="P9229">
        <v>4.8</v>
      </c>
      <c r="Q9229">
        <v>4.5999999999999996</v>
      </c>
      <c r="R9229">
        <v>4.5</v>
      </c>
      <c r="S9229">
        <v>4.3</v>
      </c>
      <c r="T9229">
        <v>4.7</v>
      </c>
      <c r="U9229">
        <v>4.5</v>
      </c>
      <c r="V9229" t="s">
        <v>42</v>
      </c>
      <c r="W9229" t="s">
        <v>318</v>
      </c>
      <c r="X9229" t="s">
        <v>6580</v>
      </c>
      <c r="Y9229">
        <v>19</v>
      </c>
      <c r="Z9229">
        <v>28</v>
      </c>
      <c r="AA9229" t="s">
        <v>44</v>
      </c>
      <c r="AB9229" t="s">
        <v>125</v>
      </c>
      <c r="AC9229" t="s">
        <v>126</v>
      </c>
      <c r="AD9229" t="s">
        <v>31812</v>
      </c>
      <c r="AE9229" t="s">
        <v>31813</v>
      </c>
      <c r="AF9229">
        <v>39050</v>
      </c>
    </row>
    <row r="9230" spans="1:32" x14ac:dyDescent="0.35">
      <c r="A9230">
        <v>2019</v>
      </c>
      <c r="B9230" t="s">
        <v>108</v>
      </c>
      <c r="C9230" t="s">
        <v>2760</v>
      </c>
      <c r="D9230" t="s">
        <v>34</v>
      </c>
      <c r="E9230" t="s">
        <v>31814</v>
      </c>
      <c r="F9230">
        <v>5</v>
      </c>
      <c r="G9230">
        <v>10</v>
      </c>
      <c r="H9230" t="s">
        <v>36</v>
      </c>
      <c r="I9230" t="s">
        <v>11102</v>
      </c>
      <c r="J9230">
        <v>4.7</v>
      </c>
      <c r="K9230">
        <v>1516</v>
      </c>
      <c r="L9230" t="s">
        <v>11103</v>
      </c>
      <c r="M9230" t="s">
        <v>378</v>
      </c>
      <c r="N9230">
        <v>60074</v>
      </c>
      <c r="O9230" t="s">
        <v>40</v>
      </c>
      <c r="P9230">
        <v>5</v>
      </c>
      <c r="Q9230">
        <v>5</v>
      </c>
      <c r="R9230">
        <v>5</v>
      </c>
      <c r="S9230">
        <v>4.7</v>
      </c>
      <c r="T9230">
        <v>5</v>
      </c>
      <c r="U9230">
        <v>4.9000000000000004</v>
      </c>
      <c r="V9230" t="s">
        <v>3640</v>
      </c>
      <c r="W9230" t="s">
        <v>42</v>
      </c>
      <c r="X9230" t="s">
        <v>124</v>
      </c>
      <c r="Y9230">
        <v>16</v>
      </c>
      <c r="Z9230">
        <v>22</v>
      </c>
      <c r="AA9230" t="s">
        <v>44</v>
      </c>
      <c r="AB9230" t="s">
        <v>125</v>
      </c>
      <c r="AC9230" t="s">
        <v>714</v>
      </c>
      <c r="AD9230" t="s">
        <v>31815</v>
      </c>
      <c r="AE9230" t="s">
        <v>31816</v>
      </c>
      <c r="AF9230">
        <v>66295</v>
      </c>
    </row>
    <row r="9231" spans="1:32" x14ac:dyDescent="0.35">
      <c r="A9231">
        <v>2018</v>
      </c>
      <c r="B9231" t="s">
        <v>257</v>
      </c>
      <c r="C9231" t="s">
        <v>1493</v>
      </c>
      <c r="D9231" t="s">
        <v>34</v>
      </c>
      <c r="E9231" t="s">
        <v>232</v>
      </c>
      <c r="F9231">
        <v>4.8</v>
      </c>
      <c r="G9231">
        <v>32</v>
      </c>
      <c r="H9231" t="s">
        <v>36</v>
      </c>
      <c r="I9231" t="s">
        <v>5460</v>
      </c>
      <c r="J9231">
        <v>4.0999999999999996</v>
      </c>
      <c r="K9231">
        <v>134</v>
      </c>
      <c r="L9231" t="s">
        <v>5461</v>
      </c>
      <c r="M9231" t="s">
        <v>378</v>
      </c>
      <c r="N9231">
        <v>60712</v>
      </c>
      <c r="O9231" t="s">
        <v>40</v>
      </c>
      <c r="P9231">
        <v>4.9000000000000004</v>
      </c>
      <c r="Q9231">
        <v>4.7</v>
      </c>
      <c r="R9231">
        <v>4.9000000000000004</v>
      </c>
      <c r="S9231">
        <v>4.5999999999999996</v>
      </c>
      <c r="T9231">
        <v>4.8</v>
      </c>
      <c r="U9231">
        <v>4.8</v>
      </c>
      <c r="V9231" t="s">
        <v>23563</v>
      </c>
      <c r="W9231" t="s">
        <v>1204</v>
      </c>
      <c r="X9231" t="s">
        <v>124</v>
      </c>
      <c r="Y9231">
        <v>23</v>
      </c>
      <c r="Z9231">
        <v>33</v>
      </c>
      <c r="AA9231" t="s">
        <v>44</v>
      </c>
      <c r="AB9231" t="s">
        <v>45</v>
      </c>
      <c r="AC9231" t="s">
        <v>219</v>
      </c>
      <c r="AD9231" t="s">
        <v>31817</v>
      </c>
      <c r="AE9231" t="s">
        <v>31818</v>
      </c>
      <c r="AF9231">
        <v>37361</v>
      </c>
    </row>
    <row r="9232" spans="1:32" x14ac:dyDescent="0.35">
      <c r="A9232">
        <v>2018</v>
      </c>
      <c r="B9232" t="s">
        <v>187</v>
      </c>
      <c r="C9232" t="s">
        <v>1902</v>
      </c>
      <c r="D9232" t="s">
        <v>34</v>
      </c>
      <c r="E9232" t="s">
        <v>7182</v>
      </c>
      <c r="F9232">
        <v>4.7</v>
      </c>
      <c r="G9232">
        <v>445</v>
      </c>
      <c r="H9232" t="s">
        <v>36</v>
      </c>
      <c r="I9232" t="s">
        <v>5466</v>
      </c>
      <c r="J9232">
        <v>4.5</v>
      </c>
      <c r="K9232">
        <v>1360</v>
      </c>
      <c r="L9232" t="s">
        <v>5467</v>
      </c>
      <c r="M9232" t="s">
        <v>404</v>
      </c>
      <c r="N9232">
        <v>47905</v>
      </c>
      <c r="O9232" t="s">
        <v>40</v>
      </c>
      <c r="P9232">
        <v>4.8</v>
      </c>
      <c r="Q9232">
        <v>4.7</v>
      </c>
      <c r="R9232">
        <v>4.5999999999999996</v>
      </c>
      <c r="S9232">
        <v>4.7</v>
      </c>
      <c r="T9232">
        <v>4.7</v>
      </c>
      <c r="U9232">
        <v>4.8</v>
      </c>
      <c r="V9232" t="s">
        <v>7183</v>
      </c>
      <c r="W9232" t="s">
        <v>5468</v>
      </c>
      <c r="X9232" t="s">
        <v>124</v>
      </c>
      <c r="Y9232">
        <v>25</v>
      </c>
      <c r="Z9232">
        <v>32</v>
      </c>
      <c r="AA9232" t="s">
        <v>44</v>
      </c>
      <c r="AB9232" t="s">
        <v>78</v>
      </c>
      <c r="AC9232" t="s">
        <v>4875</v>
      </c>
      <c r="AD9232" t="s">
        <v>7184</v>
      </c>
      <c r="AE9232" t="s">
        <v>7185</v>
      </c>
      <c r="AF9232">
        <v>65908</v>
      </c>
    </row>
    <row r="9233" spans="1:32" x14ac:dyDescent="0.35">
      <c r="A9233">
        <v>2021</v>
      </c>
      <c r="B9233" t="s">
        <v>60</v>
      </c>
      <c r="C9233" t="s">
        <v>61</v>
      </c>
      <c r="D9233" t="s">
        <v>34</v>
      </c>
      <c r="E9233" t="s">
        <v>12177</v>
      </c>
      <c r="F9233">
        <v>4.8</v>
      </c>
      <c r="G9233">
        <v>92</v>
      </c>
      <c r="H9233" t="s">
        <v>36</v>
      </c>
      <c r="I9233" t="s">
        <v>24115</v>
      </c>
      <c r="J9233">
        <v>2.4</v>
      </c>
      <c r="K9233">
        <v>28</v>
      </c>
      <c r="L9233" t="s">
        <v>24116</v>
      </c>
      <c r="M9233" t="s">
        <v>404</v>
      </c>
      <c r="N9233">
        <v>46280</v>
      </c>
      <c r="O9233" t="s">
        <v>40</v>
      </c>
      <c r="P9233">
        <v>4.9000000000000004</v>
      </c>
      <c r="Q9233">
        <v>4.9000000000000004</v>
      </c>
      <c r="R9233">
        <v>4.8</v>
      </c>
      <c r="S9233">
        <v>4.5999999999999996</v>
      </c>
      <c r="T9233">
        <v>4.9000000000000004</v>
      </c>
      <c r="U9233">
        <v>4.8</v>
      </c>
      <c r="V9233" t="s">
        <v>838</v>
      </c>
      <c r="W9233" t="s">
        <v>42</v>
      </c>
      <c r="X9233" t="s">
        <v>55</v>
      </c>
      <c r="Y9233">
        <v>19</v>
      </c>
      <c r="Z9233">
        <v>24</v>
      </c>
      <c r="AA9233" t="s">
        <v>44</v>
      </c>
      <c r="AB9233" t="s">
        <v>45</v>
      </c>
      <c r="AC9233" t="s">
        <v>66</v>
      </c>
      <c r="AD9233" t="s">
        <v>31819</v>
      </c>
      <c r="AE9233">
        <v>22865102</v>
      </c>
      <c r="AF9233">
        <v>22769</v>
      </c>
    </row>
    <row r="9234" spans="1:32" x14ac:dyDescent="0.35">
      <c r="A9234">
        <v>2019</v>
      </c>
      <c r="B9234" t="s">
        <v>69</v>
      </c>
      <c r="C9234" t="s">
        <v>357</v>
      </c>
      <c r="D9234" t="s">
        <v>34</v>
      </c>
      <c r="E9234" t="s">
        <v>8165</v>
      </c>
      <c r="F9234">
        <v>4.8</v>
      </c>
      <c r="G9234">
        <v>223</v>
      </c>
      <c r="H9234" t="s">
        <v>36</v>
      </c>
      <c r="I9234" t="s">
        <v>7205</v>
      </c>
      <c r="J9234">
        <v>4.9000000000000004</v>
      </c>
      <c r="K9234">
        <v>5441</v>
      </c>
      <c r="L9234" t="s">
        <v>7206</v>
      </c>
      <c r="M9234" t="s">
        <v>1625</v>
      </c>
      <c r="N9234">
        <v>40299</v>
      </c>
      <c r="O9234" t="s">
        <v>53</v>
      </c>
      <c r="P9234">
        <v>4.9000000000000004</v>
      </c>
      <c r="Q9234">
        <v>4.8</v>
      </c>
      <c r="R9234">
        <v>4.7</v>
      </c>
      <c r="S9234">
        <v>4.7</v>
      </c>
      <c r="T9234">
        <v>4.7</v>
      </c>
      <c r="U9234">
        <v>4.8</v>
      </c>
      <c r="V9234" t="s">
        <v>1104</v>
      </c>
      <c r="W9234" t="s">
        <v>76</v>
      </c>
      <c r="X9234" t="s">
        <v>124</v>
      </c>
      <c r="Y9234">
        <v>18</v>
      </c>
      <c r="Z9234">
        <v>26</v>
      </c>
      <c r="AA9234" t="s">
        <v>44</v>
      </c>
      <c r="AB9234" t="s">
        <v>151</v>
      </c>
      <c r="AC9234" t="s">
        <v>126</v>
      </c>
      <c r="AD9234" t="s">
        <v>11126</v>
      </c>
      <c r="AE9234" t="s">
        <v>11127</v>
      </c>
      <c r="AF9234">
        <v>48131</v>
      </c>
    </row>
    <row r="9235" spans="1:32" x14ac:dyDescent="0.35">
      <c r="A9235">
        <v>2019</v>
      </c>
      <c r="B9235" t="s">
        <v>60</v>
      </c>
      <c r="C9235" t="s">
        <v>61</v>
      </c>
      <c r="D9235" t="s">
        <v>34</v>
      </c>
      <c r="E9235" t="s">
        <v>4256</v>
      </c>
      <c r="F9235">
        <v>4.7</v>
      </c>
      <c r="G9235">
        <v>474</v>
      </c>
      <c r="H9235" t="s">
        <v>36</v>
      </c>
      <c r="I9235" t="s">
        <v>31820</v>
      </c>
      <c r="J9235">
        <v>4.4000000000000004</v>
      </c>
      <c r="K9235">
        <v>65</v>
      </c>
      <c r="L9235" t="s">
        <v>31821</v>
      </c>
      <c r="M9235" t="s">
        <v>972</v>
      </c>
      <c r="N9235">
        <v>48838</v>
      </c>
      <c r="O9235" t="s">
        <v>53</v>
      </c>
      <c r="P9235">
        <v>4.8</v>
      </c>
      <c r="Q9235">
        <v>4.9000000000000004</v>
      </c>
      <c r="R9235">
        <v>4.7</v>
      </c>
      <c r="S9235">
        <v>4.5</v>
      </c>
      <c r="T9235">
        <v>4.8</v>
      </c>
      <c r="U9235">
        <v>4.5</v>
      </c>
      <c r="V9235" t="s">
        <v>566</v>
      </c>
      <c r="W9235" t="s">
        <v>42</v>
      </c>
      <c r="X9235" t="s">
        <v>55</v>
      </c>
      <c r="Y9235">
        <v>19</v>
      </c>
      <c r="Z9235">
        <v>24</v>
      </c>
      <c r="AA9235" t="s">
        <v>44</v>
      </c>
      <c r="AB9235" t="s">
        <v>45</v>
      </c>
      <c r="AC9235" t="s">
        <v>66</v>
      </c>
      <c r="AD9235" t="s">
        <v>31822</v>
      </c>
      <c r="AE9235" t="s">
        <v>31823</v>
      </c>
      <c r="AF9235">
        <v>39565</v>
      </c>
    </row>
    <row r="9236" spans="1:32" x14ac:dyDescent="0.35">
      <c r="A9236">
        <v>2019</v>
      </c>
      <c r="B9236" t="s">
        <v>48</v>
      </c>
      <c r="C9236" t="s">
        <v>1387</v>
      </c>
      <c r="D9236" t="s">
        <v>34</v>
      </c>
      <c r="E9236" t="s">
        <v>3734</v>
      </c>
      <c r="F9236">
        <v>4.7</v>
      </c>
      <c r="G9236">
        <v>193</v>
      </c>
      <c r="H9236" t="s">
        <v>36</v>
      </c>
      <c r="I9236" t="s">
        <v>19639</v>
      </c>
      <c r="J9236">
        <v>4.5999999999999996</v>
      </c>
      <c r="K9236">
        <v>151</v>
      </c>
      <c r="L9236" t="s">
        <v>19640</v>
      </c>
      <c r="M9236" t="s">
        <v>972</v>
      </c>
      <c r="N9236">
        <v>48131</v>
      </c>
      <c r="O9236" t="s">
        <v>53</v>
      </c>
      <c r="P9236">
        <v>4.8</v>
      </c>
      <c r="Q9236">
        <v>4.7</v>
      </c>
      <c r="R9236">
        <v>4.7</v>
      </c>
      <c r="S9236">
        <v>4.5999999999999996</v>
      </c>
      <c r="T9236">
        <v>4.8</v>
      </c>
      <c r="U9236">
        <v>4.7</v>
      </c>
      <c r="V9236" t="s">
        <v>1947</v>
      </c>
      <c r="W9236" t="s">
        <v>327</v>
      </c>
      <c r="X9236" t="s">
        <v>124</v>
      </c>
      <c r="Y9236">
        <v>21</v>
      </c>
      <c r="Z9236">
        <v>28</v>
      </c>
      <c r="AA9236" t="s">
        <v>44</v>
      </c>
      <c r="AB9236" t="s">
        <v>45</v>
      </c>
      <c r="AC9236" t="s">
        <v>219</v>
      </c>
      <c r="AD9236" t="s">
        <v>31824</v>
      </c>
      <c r="AE9236" t="s">
        <v>31825</v>
      </c>
      <c r="AF9236">
        <v>32218</v>
      </c>
    </row>
    <row r="9237" spans="1:32" x14ac:dyDescent="0.35">
      <c r="A9237">
        <v>2020</v>
      </c>
      <c r="B9237" t="s">
        <v>48</v>
      </c>
      <c r="C9237" t="s">
        <v>23326</v>
      </c>
      <c r="D9237" t="s">
        <v>34</v>
      </c>
      <c r="E9237" t="s">
        <v>31826</v>
      </c>
      <c r="F9237">
        <v>5</v>
      </c>
      <c r="G9237">
        <v>5</v>
      </c>
      <c r="H9237" t="s">
        <v>36</v>
      </c>
      <c r="I9237" t="s">
        <v>23328</v>
      </c>
      <c r="J9237">
        <v>4.8</v>
      </c>
      <c r="K9237">
        <v>1981</v>
      </c>
      <c r="L9237" t="s">
        <v>23329</v>
      </c>
      <c r="M9237" t="s">
        <v>427</v>
      </c>
      <c r="N9237">
        <v>30096</v>
      </c>
      <c r="O9237" t="s">
        <v>94</v>
      </c>
      <c r="P9237">
        <v>5</v>
      </c>
      <c r="Q9237">
        <v>5</v>
      </c>
      <c r="R9237">
        <v>5</v>
      </c>
      <c r="S9237">
        <v>4.8</v>
      </c>
      <c r="T9237">
        <v>5</v>
      </c>
      <c r="U9237">
        <v>5</v>
      </c>
      <c r="V9237" t="s">
        <v>16109</v>
      </c>
      <c r="W9237" t="s">
        <v>16109</v>
      </c>
      <c r="X9237" t="s">
        <v>95</v>
      </c>
      <c r="Y9237">
        <v>0</v>
      </c>
      <c r="Z9237">
        <v>0</v>
      </c>
      <c r="AA9237" t="s">
        <v>44</v>
      </c>
      <c r="AB9237" t="s">
        <v>198</v>
      </c>
      <c r="AC9237" t="s">
        <v>199</v>
      </c>
      <c r="AD9237" t="s">
        <v>31827</v>
      </c>
      <c r="AE9237" t="s">
        <v>31828</v>
      </c>
      <c r="AF9237">
        <v>25429</v>
      </c>
    </row>
    <row r="9238" spans="1:32" x14ac:dyDescent="0.35">
      <c r="A9238">
        <v>2019</v>
      </c>
      <c r="B9238" t="s">
        <v>321</v>
      </c>
      <c r="C9238" t="s">
        <v>3647</v>
      </c>
      <c r="D9238" t="s">
        <v>34</v>
      </c>
      <c r="E9238" t="s">
        <v>2069</v>
      </c>
      <c r="F9238">
        <v>4.9000000000000004</v>
      </c>
      <c r="G9238">
        <v>32</v>
      </c>
      <c r="H9238" t="s">
        <v>36</v>
      </c>
      <c r="I9238" t="s">
        <v>15717</v>
      </c>
      <c r="J9238">
        <v>4.8</v>
      </c>
      <c r="K9238">
        <v>1490</v>
      </c>
      <c r="L9238" t="s">
        <v>15718</v>
      </c>
      <c r="M9238" t="s">
        <v>972</v>
      </c>
      <c r="N9238">
        <v>48376</v>
      </c>
      <c r="O9238" t="s">
        <v>53</v>
      </c>
      <c r="P9238">
        <v>5</v>
      </c>
      <c r="Q9238">
        <v>4.9000000000000004</v>
      </c>
      <c r="R9238">
        <v>4.9000000000000004</v>
      </c>
      <c r="S9238">
        <v>4.9000000000000004</v>
      </c>
      <c r="T9238">
        <v>4.9000000000000004</v>
      </c>
      <c r="U9238">
        <v>5</v>
      </c>
      <c r="V9238" t="s">
        <v>318</v>
      </c>
      <c r="W9238" t="s">
        <v>327</v>
      </c>
      <c r="X9238" t="s">
        <v>124</v>
      </c>
      <c r="Y9238">
        <v>20</v>
      </c>
      <c r="Z9238">
        <v>29</v>
      </c>
      <c r="AA9238" t="s">
        <v>44</v>
      </c>
      <c r="AB9238" t="s">
        <v>151</v>
      </c>
      <c r="AC9238" t="s">
        <v>219</v>
      </c>
      <c r="AD9238" t="s">
        <v>31829</v>
      </c>
      <c r="AE9238">
        <v>56092</v>
      </c>
      <c r="AF9238">
        <v>23214</v>
      </c>
    </row>
    <row r="9239" spans="1:32" x14ac:dyDescent="0.35">
      <c r="A9239">
        <v>2019</v>
      </c>
      <c r="B9239" t="s">
        <v>365</v>
      </c>
      <c r="C9239" t="s">
        <v>2748</v>
      </c>
      <c r="D9239" t="s">
        <v>34</v>
      </c>
      <c r="E9239" t="s">
        <v>31830</v>
      </c>
      <c r="F9239">
        <v>4.5999999999999996</v>
      </c>
      <c r="G9239">
        <v>70</v>
      </c>
      <c r="H9239" t="s">
        <v>36</v>
      </c>
      <c r="I9239" t="s">
        <v>6416</v>
      </c>
      <c r="J9239">
        <v>4.5999999999999996</v>
      </c>
      <c r="K9239">
        <v>3019</v>
      </c>
      <c r="L9239" t="s">
        <v>6417</v>
      </c>
      <c r="M9239" t="s">
        <v>427</v>
      </c>
      <c r="N9239">
        <v>30519</v>
      </c>
      <c r="O9239" t="s">
        <v>53</v>
      </c>
      <c r="P9239">
        <v>4.7</v>
      </c>
      <c r="Q9239">
        <v>4.5999999999999996</v>
      </c>
      <c r="R9239">
        <v>4.5999999999999996</v>
      </c>
      <c r="S9239">
        <v>4.3</v>
      </c>
      <c r="T9239">
        <v>4.7</v>
      </c>
      <c r="U9239">
        <v>4.7</v>
      </c>
      <c r="V9239" t="s">
        <v>42</v>
      </c>
      <c r="W9239" t="s">
        <v>455</v>
      </c>
      <c r="X9239" t="s">
        <v>55</v>
      </c>
      <c r="Y9239">
        <v>15</v>
      </c>
      <c r="Z9239">
        <v>21</v>
      </c>
      <c r="AA9239" t="s">
        <v>44</v>
      </c>
      <c r="AB9239" t="s">
        <v>151</v>
      </c>
      <c r="AC9239" t="s">
        <v>913</v>
      </c>
      <c r="AD9239" t="s">
        <v>31831</v>
      </c>
      <c r="AE9239" t="s">
        <v>31832</v>
      </c>
      <c r="AF9239">
        <v>82789</v>
      </c>
    </row>
    <row r="9240" spans="1:32" x14ac:dyDescent="0.35">
      <c r="A9240">
        <v>2019</v>
      </c>
      <c r="B9240" t="s">
        <v>1046</v>
      </c>
      <c r="C9240" t="s">
        <v>1937</v>
      </c>
      <c r="D9240" t="s">
        <v>1311</v>
      </c>
      <c r="E9240" t="s">
        <v>15413</v>
      </c>
      <c r="F9240">
        <v>4.5999999999999996</v>
      </c>
      <c r="G9240">
        <v>94</v>
      </c>
      <c r="H9240" t="s">
        <v>36</v>
      </c>
      <c r="I9240" t="s">
        <v>10421</v>
      </c>
      <c r="J9240">
        <v>4.8</v>
      </c>
      <c r="K9240">
        <v>511</v>
      </c>
      <c r="L9240" t="s">
        <v>10422</v>
      </c>
      <c r="M9240" t="s">
        <v>972</v>
      </c>
      <c r="N9240">
        <v>48095</v>
      </c>
      <c r="O9240" t="s">
        <v>40</v>
      </c>
      <c r="P9240">
        <v>4.8</v>
      </c>
      <c r="Q9240">
        <v>4.7</v>
      </c>
      <c r="R9240">
        <v>4.5999999999999996</v>
      </c>
      <c r="S9240">
        <v>4.4000000000000004</v>
      </c>
      <c r="T9240">
        <v>4.7</v>
      </c>
      <c r="U9240">
        <v>4.5</v>
      </c>
      <c r="V9240" t="s">
        <v>3829</v>
      </c>
      <c r="W9240" t="s">
        <v>9977</v>
      </c>
      <c r="X9240" t="s">
        <v>124</v>
      </c>
      <c r="Y9240">
        <v>18</v>
      </c>
      <c r="Z9240">
        <v>25</v>
      </c>
      <c r="AA9240" t="s">
        <v>44</v>
      </c>
      <c r="AB9240" t="s">
        <v>45</v>
      </c>
      <c r="AC9240" t="s">
        <v>370</v>
      </c>
      <c r="AD9240" t="s">
        <v>15414</v>
      </c>
      <c r="AE9240" t="s">
        <v>15415</v>
      </c>
      <c r="AF9240">
        <v>19830</v>
      </c>
    </row>
    <row r="9241" spans="1:32" x14ac:dyDescent="0.35">
      <c r="A9241">
        <v>2019</v>
      </c>
      <c r="B9241" t="s">
        <v>32</v>
      </c>
      <c r="C9241" t="s">
        <v>4978</v>
      </c>
      <c r="D9241" t="s">
        <v>34</v>
      </c>
      <c r="E9241" t="s">
        <v>31833</v>
      </c>
      <c r="F9241">
        <v>4.5999999999999996</v>
      </c>
      <c r="G9241">
        <v>363</v>
      </c>
      <c r="H9241" t="s">
        <v>36</v>
      </c>
      <c r="I9241" t="s">
        <v>5557</v>
      </c>
      <c r="J9241">
        <v>4</v>
      </c>
      <c r="K9241">
        <v>382</v>
      </c>
      <c r="L9241" t="s">
        <v>5558</v>
      </c>
      <c r="M9241" t="s">
        <v>1036</v>
      </c>
      <c r="N9241">
        <v>28806</v>
      </c>
      <c r="O9241" t="s">
        <v>53</v>
      </c>
      <c r="P9241">
        <v>4.8</v>
      </c>
      <c r="Q9241">
        <v>4.7</v>
      </c>
      <c r="R9241">
        <v>4.5999999999999996</v>
      </c>
      <c r="S9241">
        <v>4.5</v>
      </c>
      <c r="T9241">
        <v>4.7</v>
      </c>
      <c r="U9241">
        <v>4.5999999999999996</v>
      </c>
      <c r="V9241" t="s">
        <v>798</v>
      </c>
      <c r="W9241" t="s">
        <v>42</v>
      </c>
      <c r="X9241" t="s">
        <v>124</v>
      </c>
      <c r="Y9241">
        <v>20</v>
      </c>
      <c r="Z9241">
        <v>26</v>
      </c>
      <c r="AA9241" t="s">
        <v>44</v>
      </c>
      <c r="AB9241" t="s">
        <v>45</v>
      </c>
      <c r="AC9241" t="s">
        <v>46</v>
      </c>
      <c r="AD9241" t="s">
        <v>31834</v>
      </c>
      <c r="AE9241" t="s">
        <v>31835</v>
      </c>
      <c r="AF9241">
        <v>48730</v>
      </c>
    </row>
    <row r="9242" spans="1:32" x14ac:dyDescent="0.35">
      <c r="A9242">
        <v>2018</v>
      </c>
      <c r="B9242" t="s">
        <v>533</v>
      </c>
      <c r="C9242" t="s">
        <v>1855</v>
      </c>
      <c r="D9242" t="s">
        <v>34</v>
      </c>
      <c r="E9242" t="s">
        <v>7822</v>
      </c>
      <c r="F9242">
        <v>4.8</v>
      </c>
      <c r="G9242">
        <v>249</v>
      </c>
      <c r="H9242" t="s">
        <v>36</v>
      </c>
      <c r="I9242" t="s">
        <v>5105</v>
      </c>
      <c r="J9242">
        <v>4.5999999999999996</v>
      </c>
      <c r="K9242">
        <v>39</v>
      </c>
      <c r="L9242" t="s">
        <v>5106</v>
      </c>
      <c r="M9242" t="s">
        <v>462</v>
      </c>
      <c r="N9242">
        <v>29607</v>
      </c>
      <c r="O9242" t="s">
        <v>53</v>
      </c>
      <c r="P9242">
        <v>4.8</v>
      </c>
      <c r="Q9242">
        <v>4.9000000000000004</v>
      </c>
      <c r="R9242">
        <v>4.5</v>
      </c>
      <c r="S9242">
        <v>4.7</v>
      </c>
      <c r="T9242">
        <v>4.9000000000000004</v>
      </c>
      <c r="U9242">
        <v>4.8</v>
      </c>
      <c r="V9242" t="s">
        <v>1860</v>
      </c>
      <c r="W9242" t="s">
        <v>76</v>
      </c>
      <c r="X9242" t="s">
        <v>43</v>
      </c>
      <c r="Y9242">
        <v>22</v>
      </c>
      <c r="Z9242">
        <v>27</v>
      </c>
      <c r="AA9242" t="s">
        <v>44</v>
      </c>
      <c r="AB9242" t="s">
        <v>45</v>
      </c>
      <c r="AC9242" t="s">
        <v>219</v>
      </c>
      <c r="AD9242" t="s">
        <v>31836</v>
      </c>
      <c r="AE9242" t="s">
        <v>31837</v>
      </c>
      <c r="AF9242">
        <v>48626</v>
      </c>
    </row>
    <row r="9243" spans="1:32" x14ac:dyDescent="0.35">
      <c r="A9243">
        <v>2018</v>
      </c>
      <c r="B9243" t="s">
        <v>48</v>
      </c>
      <c r="C9243" t="s">
        <v>49</v>
      </c>
      <c r="D9243" t="s">
        <v>34</v>
      </c>
      <c r="E9243" t="s">
        <v>31838</v>
      </c>
      <c r="F9243">
        <v>4.8</v>
      </c>
      <c r="G9243">
        <v>817</v>
      </c>
      <c r="H9243" t="s">
        <v>36</v>
      </c>
      <c r="I9243" t="s">
        <v>31839</v>
      </c>
      <c r="J9243">
        <v>3</v>
      </c>
      <c r="K9243">
        <v>7</v>
      </c>
      <c r="L9243" t="s">
        <v>31840</v>
      </c>
      <c r="M9243" t="s">
        <v>462</v>
      </c>
      <c r="N9243">
        <v>29654</v>
      </c>
      <c r="O9243" t="s">
        <v>53</v>
      </c>
      <c r="P9243">
        <v>4.9000000000000004</v>
      </c>
      <c r="Q9243">
        <v>4.8</v>
      </c>
      <c r="R9243">
        <v>4.8</v>
      </c>
      <c r="S9243">
        <v>4.5999999999999996</v>
      </c>
      <c r="T9243">
        <v>4.8</v>
      </c>
      <c r="U9243">
        <v>4.7</v>
      </c>
      <c r="V9243" t="s">
        <v>54</v>
      </c>
      <c r="W9243" t="s">
        <v>2656</v>
      </c>
      <c r="X9243" t="s">
        <v>55</v>
      </c>
      <c r="Y9243">
        <v>19</v>
      </c>
      <c r="Z9243">
        <v>24</v>
      </c>
      <c r="AA9243" t="s">
        <v>44</v>
      </c>
      <c r="AB9243" t="s">
        <v>56</v>
      </c>
      <c r="AC9243" t="s">
        <v>832</v>
      </c>
      <c r="AD9243" t="s">
        <v>31841</v>
      </c>
      <c r="AE9243" t="s">
        <v>31842</v>
      </c>
      <c r="AF9243">
        <v>36000</v>
      </c>
    </row>
    <row r="9244" spans="1:32" x14ac:dyDescent="0.35">
      <c r="A9244">
        <v>2020</v>
      </c>
      <c r="B9244" t="s">
        <v>48</v>
      </c>
      <c r="C9244" t="s">
        <v>1024</v>
      </c>
      <c r="D9244" t="s">
        <v>34</v>
      </c>
      <c r="E9244" t="s">
        <v>7319</v>
      </c>
      <c r="F9244">
        <v>4.8</v>
      </c>
      <c r="G9244">
        <v>219</v>
      </c>
      <c r="H9244" t="s">
        <v>36</v>
      </c>
      <c r="I9244" t="s">
        <v>8573</v>
      </c>
      <c r="J9244">
        <v>2.6</v>
      </c>
      <c r="K9244">
        <v>28</v>
      </c>
      <c r="L9244" t="s">
        <v>8574</v>
      </c>
      <c r="M9244" t="s">
        <v>462</v>
      </c>
      <c r="N9244">
        <v>29730</v>
      </c>
      <c r="O9244" t="s">
        <v>53</v>
      </c>
      <c r="P9244">
        <v>4.9000000000000004</v>
      </c>
      <c r="Q9244">
        <v>4.8</v>
      </c>
      <c r="R9244">
        <v>4.8</v>
      </c>
      <c r="S9244">
        <v>4.7</v>
      </c>
      <c r="T9244">
        <v>4.8</v>
      </c>
      <c r="U9244">
        <v>4.8</v>
      </c>
      <c r="V9244" t="s">
        <v>10417</v>
      </c>
      <c r="W9244" t="s">
        <v>6310</v>
      </c>
      <c r="X9244" t="s">
        <v>55</v>
      </c>
      <c r="Y9244">
        <v>18</v>
      </c>
      <c r="Z9244">
        <v>23</v>
      </c>
      <c r="AA9244" t="s">
        <v>44</v>
      </c>
      <c r="AB9244" t="s">
        <v>56</v>
      </c>
      <c r="AC9244" t="s">
        <v>832</v>
      </c>
      <c r="AD9244" t="s">
        <v>31843</v>
      </c>
      <c r="AE9244" t="s">
        <v>31844</v>
      </c>
      <c r="AF9244">
        <v>84718</v>
      </c>
    </row>
    <row r="9245" spans="1:32" x14ac:dyDescent="0.35">
      <c r="A9245">
        <v>2020</v>
      </c>
      <c r="B9245" t="s">
        <v>525</v>
      </c>
      <c r="C9245" t="s">
        <v>6229</v>
      </c>
      <c r="D9245" t="s">
        <v>34</v>
      </c>
      <c r="E9245" t="s">
        <v>6577</v>
      </c>
      <c r="F9245">
        <v>4.7</v>
      </c>
      <c r="G9245">
        <v>76</v>
      </c>
      <c r="H9245" t="s">
        <v>36</v>
      </c>
      <c r="I9245" t="s">
        <v>20194</v>
      </c>
      <c r="J9245">
        <v>4.4000000000000004</v>
      </c>
      <c r="K9245">
        <v>825</v>
      </c>
      <c r="L9245" t="s">
        <v>20195</v>
      </c>
      <c r="M9245" t="s">
        <v>462</v>
      </c>
      <c r="N9245">
        <v>29210</v>
      </c>
      <c r="O9245" t="s">
        <v>40</v>
      </c>
      <c r="P9245">
        <v>4.8</v>
      </c>
      <c r="Q9245">
        <v>4.7</v>
      </c>
      <c r="R9245">
        <v>4.7</v>
      </c>
      <c r="S9245">
        <v>4.5999999999999996</v>
      </c>
      <c r="T9245">
        <v>4.8</v>
      </c>
      <c r="U9245">
        <v>4.7</v>
      </c>
      <c r="V9245" t="s">
        <v>2769</v>
      </c>
      <c r="W9245" t="s">
        <v>42</v>
      </c>
      <c r="X9245" t="s">
        <v>43</v>
      </c>
      <c r="Y9245">
        <v>19</v>
      </c>
      <c r="Z9245">
        <v>26</v>
      </c>
      <c r="AA9245" t="s">
        <v>44</v>
      </c>
      <c r="AB9245" t="s">
        <v>45</v>
      </c>
      <c r="AC9245" t="s">
        <v>1477</v>
      </c>
      <c r="AD9245" t="s">
        <v>31845</v>
      </c>
      <c r="AE9245" t="s">
        <v>31846</v>
      </c>
      <c r="AF9245">
        <v>49498</v>
      </c>
    </row>
    <row r="9246" spans="1:32" x14ac:dyDescent="0.35">
      <c r="A9246">
        <v>2019</v>
      </c>
      <c r="B9246" t="s">
        <v>616</v>
      </c>
      <c r="C9246" t="s">
        <v>933</v>
      </c>
      <c r="D9246" t="s">
        <v>34</v>
      </c>
      <c r="E9246" t="s">
        <v>23187</v>
      </c>
      <c r="F9246">
        <v>4.7</v>
      </c>
      <c r="G9246">
        <v>212</v>
      </c>
      <c r="H9246" t="s">
        <v>36</v>
      </c>
      <c r="I9246" t="s">
        <v>31847</v>
      </c>
      <c r="J9246">
        <v>4.8</v>
      </c>
      <c r="K9246">
        <v>1323</v>
      </c>
      <c r="L9246" t="s">
        <v>19675</v>
      </c>
      <c r="M9246" t="s">
        <v>538</v>
      </c>
      <c r="N9246">
        <v>15146</v>
      </c>
      <c r="O9246" t="s">
        <v>53</v>
      </c>
      <c r="P9246">
        <v>4.8</v>
      </c>
      <c r="Q9246">
        <v>4.7</v>
      </c>
      <c r="R9246">
        <v>4.5999999999999996</v>
      </c>
      <c r="S9246">
        <v>4.7</v>
      </c>
      <c r="T9246">
        <v>4.8</v>
      </c>
      <c r="U9246">
        <v>4.7</v>
      </c>
      <c r="V9246" t="s">
        <v>31424</v>
      </c>
      <c r="W9246" t="s">
        <v>76</v>
      </c>
      <c r="X9246" t="s">
        <v>124</v>
      </c>
      <c r="Y9246">
        <v>22</v>
      </c>
      <c r="Z9246">
        <v>25</v>
      </c>
      <c r="AA9246" t="s">
        <v>44</v>
      </c>
      <c r="AB9246" t="s">
        <v>151</v>
      </c>
      <c r="AC9246" t="s">
        <v>938</v>
      </c>
      <c r="AD9246" t="s">
        <v>31848</v>
      </c>
      <c r="AE9246">
        <v>1702505</v>
      </c>
      <c r="AF9246">
        <v>18859</v>
      </c>
    </row>
    <row r="9247" spans="1:32" x14ac:dyDescent="0.35">
      <c r="A9247">
        <v>2020</v>
      </c>
      <c r="B9247" t="s">
        <v>373</v>
      </c>
      <c r="C9247" t="s">
        <v>9952</v>
      </c>
      <c r="D9247" t="s">
        <v>1957</v>
      </c>
      <c r="E9247" t="s">
        <v>11509</v>
      </c>
      <c r="F9247">
        <v>4.5999999999999996</v>
      </c>
      <c r="G9247">
        <v>23</v>
      </c>
      <c r="H9247" t="s">
        <v>36</v>
      </c>
      <c r="I9247" t="s">
        <v>11510</v>
      </c>
      <c r="J9247">
        <v>4.5</v>
      </c>
      <c r="K9247">
        <v>542</v>
      </c>
      <c r="L9247" t="s">
        <v>11511</v>
      </c>
      <c r="M9247" t="s">
        <v>472</v>
      </c>
      <c r="N9247">
        <v>33614</v>
      </c>
      <c r="O9247" t="s">
        <v>40</v>
      </c>
      <c r="P9247">
        <v>4.8</v>
      </c>
      <c r="Q9247">
        <v>4.8</v>
      </c>
      <c r="R9247">
        <v>4.3</v>
      </c>
      <c r="S9247">
        <v>4.3</v>
      </c>
      <c r="T9247">
        <v>4.7</v>
      </c>
      <c r="U9247">
        <v>4.5999999999999996</v>
      </c>
      <c r="V9247" t="s">
        <v>11512</v>
      </c>
      <c r="W9247" t="s">
        <v>889</v>
      </c>
      <c r="X9247" t="s">
        <v>43</v>
      </c>
      <c r="Y9247">
        <v>23</v>
      </c>
      <c r="Z9247">
        <v>29</v>
      </c>
      <c r="AA9247" t="s">
        <v>44</v>
      </c>
      <c r="AB9247" t="s">
        <v>78</v>
      </c>
      <c r="AC9247" t="s">
        <v>1959</v>
      </c>
      <c r="AD9247" t="s">
        <v>11513</v>
      </c>
      <c r="AE9247" t="s">
        <v>11514</v>
      </c>
      <c r="AF9247">
        <v>19123</v>
      </c>
    </row>
    <row r="9248" spans="1:32" x14ac:dyDescent="0.35">
      <c r="A9248">
        <v>2021</v>
      </c>
      <c r="B9248" t="s">
        <v>48</v>
      </c>
      <c r="C9248" t="s">
        <v>49</v>
      </c>
      <c r="D9248" t="s">
        <v>34</v>
      </c>
      <c r="E9248" t="s">
        <v>31849</v>
      </c>
      <c r="F9248">
        <v>4.8</v>
      </c>
      <c r="G9248">
        <v>79</v>
      </c>
      <c r="H9248" t="s">
        <v>36</v>
      </c>
      <c r="I9248" t="s">
        <v>10813</v>
      </c>
      <c r="J9248">
        <v>3.7</v>
      </c>
      <c r="K9248">
        <v>44</v>
      </c>
      <c r="L9248" t="s">
        <v>10814</v>
      </c>
      <c r="M9248" t="s">
        <v>472</v>
      </c>
      <c r="N9248">
        <v>33607</v>
      </c>
      <c r="O9248" t="s">
        <v>53</v>
      </c>
      <c r="P9248">
        <v>4.8</v>
      </c>
      <c r="Q9248">
        <v>4.9000000000000004</v>
      </c>
      <c r="R9248">
        <v>4.8</v>
      </c>
      <c r="S9248">
        <v>4.5999999999999996</v>
      </c>
      <c r="T9248">
        <v>4.9000000000000004</v>
      </c>
      <c r="U9248">
        <v>4.7</v>
      </c>
      <c r="V9248" t="s">
        <v>3975</v>
      </c>
      <c r="W9248" t="s">
        <v>42</v>
      </c>
      <c r="X9248" t="s">
        <v>95</v>
      </c>
      <c r="Y9248">
        <v>20</v>
      </c>
      <c r="Z9248">
        <v>26</v>
      </c>
      <c r="AA9248" t="s">
        <v>44</v>
      </c>
      <c r="AB9248" t="s">
        <v>56</v>
      </c>
      <c r="AC9248" t="s">
        <v>1491</v>
      </c>
      <c r="AD9248" t="s">
        <v>31850</v>
      </c>
      <c r="AE9248" t="s">
        <v>31851</v>
      </c>
      <c r="AF9248">
        <v>16069</v>
      </c>
    </row>
    <row r="9249" spans="1:32" x14ac:dyDescent="0.35">
      <c r="A9249">
        <v>2020</v>
      </c>
      <c r="B9249" t="s">
        <v>32</v>
      </c>
      <c r="C9249" t="s">
        <v>3580</v>
      </c>
      <c r="D9249" t="s">
        <v>34</v>
      </c>
      <c r="E9249" t="s">
        <v>31852</v>
      </c>
      <c r="F9249">
        <v>4.8</v>
      </c>
      <c r="G9249">
        <v>142</v>
      </c>
      <c r="H9249" t="s">
        <v>36</v>
      </c>
      <c r="I9249" t="s">
        <v>31853</v>
      </c>
      <c r="J9249">
        <v>3.6</v>
      </c>
      <c r="K9249">
        <v>275</v>
      </c>
      <c r="L9249" t="s">
        <v>31854</v>
      </c>
      <c r="M9249" t="s">
        <v>1036</v>
      </c>
      <c r="N9249">
        <v>27407</v>
      </c>
      <c r="O9249" t="s">
        <v>53</v>
      </c>
      <c r="P9249">
        <v>4.7</v>
      </c>
      <c r="Q9249">
        <v>4.7</v>
      </c>
      <c r="R9249">
        <v>4.7</v>
      </c>
      <c r="S9249">
        <v>4.7</v>
      </c>
      <c r="T9249">
        <v>4.8</v>
      </c>
      <c r="U9249">
        <v>4.8</v>
      </c>
      <c r="V9249" t="s">
        <v>2701</v>
      </c>
      <c r="W9249" t="s">
        <v>42</v>
      </c>
      <c r="X9249" t="s">
        <v>43</v>
      </c>
      <c r="Y9249">
        <v>28</v>
      </c>
      <c r="Z9249">
        <v>39</v>
      </c>
      <c r="AA9249" t="s">
        <v>44</v>
      </c>
      <c r="AB9249" t="s">
        <v>45</v>
      </c>
      <c r="AC9249" t="s">
        <v>750</v>
      </c>
      <c r="AD9249" t="s">
        <v>31855</v>
      </c>
      <c r="AE9249" t="s">
        <v>31856</v>
      </c>
      <c r="AF9249">
        <v>16851</v>
      </c>
    </row>
    <row r="9250" spans="1:32" x14ac:dyDescent="0.35">
      <c r="A9250">
        <v>2018</v>
      </c>
      <c r="B9250" t="s">
        <v>48</v>
      </c>
      <c r="C9250" t="s">
        <v>179</v>
      </c>
      <c r="D9250" t="s">
        <v>34</v>
      </c>
      <c r="E9250" t="s">
        <v>12493</v>
      </c>
      <c r="F9250">
        <v>4.8</v>
      </c>
      <c r="G9250">
        <v>265</v>
      </c>
      <c r="H9250" t="s">
        <v>36</v>
      </c>
      <c r="I9250" t="s">
        <v>4724</v>
      </c>
      <c r="J9250">
        <v>1.3</v>
      </c>
      <c r="K9250">
        <v>4</v>
      </c>
      <c r="L9250" t="s">
        <v>4725</v>
      </c>
      <c r="M9250" t="s">
        <v>1036</v>
      </c>
      <c r="N9250">
        <v>27455</v>
      </c>
      <c r="O9250" t="s">
        <v>40</v>
      </c>
      <c r="P9250">
        <v>4.9000000000000004</v>
      </c>
      <c r="Q9250">
        <v>4.8</v>
      </c>
      <c r="R9250">
        <v>4.8</v>
      </c>
      <c r="S9250">
        <v>4.7</v>
      </c>
      <c r="T9250">
        <v>4.9000000000000004</v>
      </c>
      <c r="U9250">
        <v>4.8</v>
      </c>
      <c r="V9250" t="s">
        <v>3119</v>
      </c>
      <c r="W9250" t="s">
        <v>206</v>
      </c>
      <c r="X9250" t="s">
        <v>55</v>
      </c>
      <c r="Y9250">
        <v>16</v>
      </c>
      <c r="Z9250">
        <v>22</v>
      </c>
      <c r="AA9250" t="s">
        <v>44</v>
      </c>
      <c r="AB9250" t="s">
        <v>151</v>
      </c>
      <c r="AC9250" t="s">
        <v>184</v>
      </c>
      <c r="AD9250" t="s">
        <v>12494</v>
      </c>
      <c r="AE9250" t="s">
        <v>12495</v>
      </c>
      <c r="AF9250">
        <v>48001</v>
      </c>
    </row>
    <row r="9251" spans="1:32" x14ac:dyDescent="0.35">
      <c r="A9251">
        <v>2019</v>
      </c>
      <c r="B9251" t="s">
        <v>409</v>
      </c>
      <c r="C9251" t="s">
        <v>4048</v>
      </c>
      <c r="D9251" t="s">
        <v>34</v>
      </c>
      <c r="E9251" t="s">
        <v>31857</v>
      </c>
      <c r="F9251">
        <v>4.5999999999999996</v>
      </c>
      <c r="G9251">
        <v>568</v>
      </c>
      <c r="H9251" t="s">
        <v>36</v>
      </c>
      <c r="I9251" t="s">
        <v>7715</v>
      </c>
      <c r="J9251">
        <v>4.9000000000000004</v>
      </c>
      <c r="K9251">
        <v>12775</v>
      </c>
      <c r="L9251" t="s">
        <v>7716</v>
      </c>
      <c r="M9251" t="s">
        <v>472</v>
      </c>
      <c r="N9251">
        <v>33619</v>
      </c>
      <c r="O9251" t="s">
        <v>40</v>
      </c>
      <c r="P9251">
        <v>4.8</v>
      </c>
      <c r="Q9251">
        <v>4.7</v>
      </c>
      <c r="R9251">
        <v>4.5</v>
      </c>
      <c r="S9251">
        <v>4.5</v>
      </c>
      <c r="T9251">
        <v>4.7</v>
      </c>
      <c r="U9251">
        <v>4.5999999999999996</v>
      </c>
      <c r="V9251" t="s">
        <v>24770</v>
      </c>
      <c r="W9251" t="s">
        <v>22573</v>
      </c>
      <c r="X9251" t="s">
        <v>43</v>
      </c>
      <c r="Y9251">
        <v>22</v>
      </c>
      <c r="Z9251">
        <v>31</v>
      </c>
      <c r="AA9251" t="s">
        <v>44</v>
      </c>
      <c r="AB9251" t="s">
        <v>125</v>
      </c>
      <c r="AC9251" t="s">
        <v>567</v>
      </c>
      <c r="AD9251" t="s">
        <v>31858</v>
      </c>
      <c r="AE9251" t="s">
        <v>31859</v>
      </c>
      <c r="AF9251">
        <v>56459</v>
      </c>
    </row>
    <row r="9252" spans="1:32" x14ac:dyDescent="0.35">
      <c r="A9252">
        <v>2017</v>
      </c>
      <c r="B9252" t="s">
        <v>365</v>
      </c>
      <c r="C9252" t="s">
        <v>19852</v>
      </c>
      <c r="D9252" t="s">
        <v>34</v>
      </c>
      <c r="E9252" t="s">
        <v>31860</v>
      </c>
      <c r="F9252">
        <v>4.7</v>
      </c>
      <c r="G9252">
        <v>280</v>
      </c>
      <c r="H9252" t="s">
        <v>36</v>
      </c>
      <c r="I9252" t="s">
        <v>31861</v>
      </c>
      <c r="J9252">
        <v>3.9</v>
      </c>
      <c r="K9252">
        <v>96</v>
      </c>
      <c r="L9252" t="s">
        <v>31862</v>
      </c>
      <c r="M9252" t="s">
        <v>472</v>
      </c>
      <c r="N9252">
        <v>32757</v>
      </c>
      <c r="O9252" t="s">
        <v>53</v>
      </c>
      <c r="P9252">
        <v>4.8</v>
      </c>
      <c r="Q9252">
        <v>4.7</v>
      </c>
      <c r="R9252">
        <v>4.5999999999999996</v>
      </c>
      <c r="S9252">
        <v>4.7</v>
      </c>
      <c r="T9252">
        <v>4.8</v>
      </c>
      <c r="U9252">
        <v>4.8</v>
      </c>
      <c r="V9252" t="s">
        <v>951</v>
      </c>
      <c r="W9252" t="s">
        <v>455</v>
      </c>
      <c r="X9252" t="s">
        <v>43</v>
      </c>
      <c r="Y9252">
        <v>21</v>
      </c>
      <c r="Z9252">
        <v>31</v>
      </c>
      <c r="AA9252" t="s">
        <v>44</v>
      </c>
      <c r="AB9252" t="s">
        <v>151</v>
      </c>
      <c r="AC9252" t="s">
        <v>464</v>
      </c>
      <c r="AD9252" t="s">
        <v>31863</v>
      </c>
      <c r="AE9252">
        <v>368740</v>
      </c>
      <c r="AF9252">
        <v>32258</v>
      </c>
    </row>
    <row r="9253" spans="1:32" x14ac:dyDescent="0.35">
      <c r="A9253">
        <v>2018</v>
      </c>
      <c r="B9253" t="s">
        <v>32</v>
      </c>
      <c r="C9253" t="s">
        <v>3509</v>
      </c>
      <c r="D9253" t="s">
        <v>34</v>
      </c>
      <c r="E9253" t="s">
        <v>17547</v>
      </c>
      <c r="F9253">
        <v>4.8</v>
      </c>
      <c r="G9253">
        <v>770</v>
      </c>
      <c r="H9253" t="s">
        <v>36</v>
      </c>
      <c r="I9253" t="s">
        <v>6029</v>
      </c>
      <c r="J9253">
        <v>4.9000000000000004</v>
      </c>
      <c r="K9253">
        <v>6512</v>
      </c>
      <c r="L9253" t="s">
        <v>6030</v>
      </c>
      <c r="M9253" t="s">
        <v>462</v>
      </c>
      <c r="N9253">
        <v>29414</v>
      </c>
      <c r="O9253" t="s">
        <v>53</v>
      </c>
      <c r="P9253">
        <v>4.8</v>
      </c>
      <c r="Q9253">
        <v>4.7</v>
      </c>
      <c r="R9253">
        <v>4.8</v>
      </c>
      <c r="S9253">
        <v>4.7</v>
      </c>
      <c r="T9253">
        <v>4.8</v>
      </c>
      <c r="U9253">
        <v>4.9000000000000004</v>
      </c>
      <c r="V9253" t="s">
        <v>1133</v>
      </c>
      <c r="W9253" t="s">
        <v>77</v>
      </c>
      <c r="X9253" t="s">
        <v>43</v>
      </c>
      <c r="Y9253">
        <v>23</v>
      </c>
      <c r="Z9253">
        <v>30</v>
      </c>
      <c r="AA9253" t="s">
        <v>44</v>
      </c>
      <c r="AB9253" t="s">
        <v>151</v>
      </c>
      <c r="AC9253" t="s">
        <v>597</v>
      </c>
      <c r="AD9253" t="s">
        <v>31864</v>
      </c>
      <c r="AE9253" t="s">
        <v>31865</v>
      </c>
      <c r="AF9253">
        <v>38941</v>
      </c>
    </row>
    <row r="9254" spans="1:32" x14ac:dyDescent="0.35">
      <c r="A9254">
        <v>2019</v>
      </c>
      <c r="B9254" t="s">
        <v>3957</v>
      </c>
      <c r="C9254" t="s">
        <v>10855</v>
      </c>
      <c r="D9254" t="s">
        <v>34</v>
      </c>
      <c r="E9254" t="s">
        <v>31866</v>
      </c>
      <c r="F9254">
        <v>4.8</v>
      </c>
      <c r="G9254">
        <v>8</v>
      </c>
      <c r="H9254" t="s">
        <v>36</v>
      </c>
      <c r="I9254" t="s">
        <v>10857</v>
      </c>
      <c r="J9254">
        <v>5</v>
      </c>
      <c r="K9254">
        <v>2</v>
      </c>
      <c r="L9254" t="s">
        <v>10858</v>
      </c>
      <c r="M9254" t="s">
        <v>481</v>
      </c>
      <c r="N9254">
        <v>20166</v>
      </c>
      <c r="O9254" t="s">
        <v>94</v>
      </c>
      <c r="P9254">
        <v>5</v>
      </c>
      <c r="Q9254">
        <v>4.9000000000000004</v>
      </c>
      <c r="R9254">
        <v>4.8</v>
      </c>
      <c r="S9254">
        <v>4.2</v>
      </c>
      <c r="T9254">
        <v>5</v>
      </c>
      <c r="U9254">
        <v>5</v>
      </c>
      <c r="V9254" t="s">
        <v>6602</v>
      </c>
      <c r="W9254" t="s">
        <v>1113</v>
      </c>
      <c r="X9254" t="s">
        <v>124</v>
      </c>
      <c r="Y9254">
        <v>15</v>
      </c>
      <c r="Z9254">
        <v>21</v>
      </c>
      <c r="AA9254" t="s">
        <v>44</v>
      </c>
      <c r="AB9254" t="s">
        <v>45</v>
      </c>
      <c r="AC9254" t="s">
        <v>714</v>
      </c>
      <c r="AD9254" t="s">
        <v>31867</v>
      </c>
      <c r="AE9254" t="s">
        <v>31868</v>
      </c>
      <c r="AF9254">
        <v>45016</v>
      </c>
    </row>
    <row r="9255" spans="1:32" x14ac:dyDescent="0.35">
      <c r="A9255">
        <v>2019</v>
      </c>
      <c r="B9255" t="s">
        <v>365</v>
      </c>
      <c r="C9255" t="s">
        <v>4064</v>
      </c>
      <c r="D9255" t="s">
        <v>34</v>
      </c>
      <c r="E9255" t="s">
        <v>31869</v>
      </c>
      <c r="F9255">
        <v>4.5999999999999996</v>
      </c>
      <c r="G9255">
        <v>38</v>
      </c>
      <c r="H9255" t="s">
        <v>36</v>
      </c>
      <c r="I9255" t="s">
        <v>20219</v>
      </c>
      <c r="J9255">
        <v>4.7</v>
      </c>
      <c r="K9255">
        <v>1055</v>
      </c>
      <c r="L9255" t="s">
        <v>20220</v>
      </c>
      <c r="M9255" t="s">
        <v>481</v>
      </c>
      <c r="N9255">
        <v>20110</v>
      </c>
      <c r="O9255" t="s">
        <v>40</v>
      </c>
      <c r="P9255">
        <v>4.7</v>
      </c>
      <c r="Q9255">
        <v>4.5999999999999996</v>
      </c>
      <c r="R9255">
        <v>4.7</v>
      </c>
      <c r="S9255">
        <v>4.4000000000000004</v>
      </c>
      <c r="T9255">
        <v>4.5999999999999996</v>
      </c>
      <c r="U9255">
        <v>4.7</v>
      </c>
      <c r="V9255" t="s">
        <v>951</v>
      </c>
      <c r="W9255" t="s">
        <v>912</v>
      </c>
      <c r="X9255" t="s">
        <v>95</v>
      </c>
      <c r="Y9255">
        <v>15</v>
      </c>
      <c r="Z9255">
        <v>22</v>
      </c>
      <c r="AA9255" t="s">
        <v>44</v>
      </c>
      <c r="AB9255" t="s">
        <v>151</v>
      </c>
      <c r="AC9255" t="s">
        <v>913</v>
      </c>
      <c r="AD9255" t="s">
        <v>31870</v>
      </c>
      <c r="AE9255" t="s">
        <v>31871</v>
      </c>
      <c r="AF9255">
        <v>84253</v>
      </c>
    </row>
    <row r="9256" spans="1:32" x14ac:dyDescent="0.35">
      <c r="A9256">
        <v>2012</v>
      </c>
      <c r="B9256" t="s">
        <v>108</v>
      </c>
      <c r="C9256" t="s">
        <v>4433</v>
      </c>
      <c r="D9256" t="s">
        <v>34</v>
      </c>
      <c r="E9256" t="s">
        <v>31872</v>
      </c>
      <c r="F9256">
        <v>4.7</v>
      </c>
      <c r="G9256">
        <v>31</v>
      </c>
      <c r="H9256" t="s">
        <v>36</v>
      </c>
      <c r="I9256" t="s">
        <v>25566</v>
      </c>
      <c r="J9256">
        <v>4.7</v>
      </c>
      <c r="K9256">
        <v>197</v>
      </c>
      <c r="L9256" t="s">
        <v>25567</v>
      </c>
      <c r="M9256" t="s">
        <v>481</v>
      </c>
      <c r="N9256">
        <v>22554</v>
      </c>
      <c r="O9256" t="s">
        <v>53</v>
      </c>
      <c r="P9256">
        <v>4.8</v>
      </c>
      <c r="Q9256">
        <v>4.5</v>
      </c>
      <c r="R9256">
        <v>4.7</v>
      </c>
      <c r="S9256">
        <v>4.4000000000000004</v>
      </c>
      <c r="T9256">
        <v>4.8</v>
      </c>
      <c r="U9256">
        <v>4.5999999999999996</v>
      </c>
      <c r="V9256" t="s">
        <v>42</v>
      </c>
      <c r="W9256" t="s">
        <v>42</v>
      </c>
      <c r="X9256" t="s">
        <v>124</v>
      </c>
      <c r="Y9256">
        <v>13</v>
      </c>
      <c r="Z9256">
        <v>18</v>
      </c>
      <c r="AA9256" t="s">
        <v>44</v>
      </c>
      <c r="AB9256" t="s">
        <v>113</v>
      </c>
      <c r="AC9256" t="s">
        <v>13644</v>
      </c>
      <c r="AD9256" t="s">
        <v>31873</v>
      </c>
      <c r="AE9256" t="s">
        <v>31874</v>
      </c>
      <c r="AF9256">
        <v>149633</v>
      </c>
    </row>
    <row r="9257" spans="1:32" x14ac:dyDescent="0.35">
      <c r="A9257">
        <v>2018</v>
      </c>
      <c r="B9257" t="s">
        <v>288</v>
      </c>
      <c r="C9257" t="s">
        <v>5830</v>
      </c>
      <c r="D9257" t="s">
        <v>34</v>
      </c>
      <c r="E9257" t="s">
        <v>31875</v>
      </c>
      <c r="F9257">
        <v>4.7</v>
      </c>
      <c r="G9257">
        <v>63</v>
      </c>
      <c r="H9257" t="s">
        <v>36</v>
      </c>
      <c r="I9257" t="s">
        <v>1737</v>
      </c>
      <c r="J9257">
        <v>4.7</v>
      </c>
      <c r="K9257">
        <v>1195</v>
      </c>
      <c r="L9257" t="s">
        <v>1738</v>
      </c>
      <c r="M9257" t="s">
        <v>481</v>
      </c>
      <c r="N9257">
        <v>22182</v>
      </c>
      <c r="O9257" t="s">
        <v>53</v>
      </c>
      <c r="P9257">
        <v>4.9000000000000004</v>
      </c>
      <c r="Q9257">
        <v>4.8</v>
      </c>
      <c r="R9257">
        <v>4.8</v>
      </c>
      <c r="S9257">
        <v>4.5</v>
      </c>
      <c r="T9257">
        <v>4.7</v>
      </c>
      <c r="U9257">
        <v>4.7</v>
      </c>
      <c r="V9257" t="s">
        <v>3617</v>
      </c>
      <c r="W9257" t="s">
        <v>2090</v>
      </c>
      <c r="X9257" t="s">
        <v>124</v>
      </c>
      <c r="Y9257">
        <v>19</v>
      </c>
      <c r="Z9257">
        <v>25</v>
      </c>
      <c r="AA9257" t="s">
        <v>44</v>
      </c>
      <c r="AB9257" t="s">
        <v>45</v>
      </c>
      <c r="AC9257" t="s">
        <v>1740</v>
      </c>
      <c r="AD9257" t="s">
        <v>31876</v>
      </c>
      <c r="AE9257" t="s">
        <v>31877</v>
      </c>
      <c r="AF9257">
        <v>41013</v>
      </c>
    </row>
    <row r="9258" spans="1:32" x14ac:dyDescent="0.35">
      <c r="A9258">
        <v>2018</v>
      </c>
      <c r="B9258" t="s">
        <v>389</v>
      </c>
      <c r="C9258" t="s">
        <v>31878</v>
      </c>
      <c r="D9258" t="s">
        <v>34</v>
      </c>
      <c r="E9258" t="s">
        <v>31879</v>
      </c>
      <c r="F9258">
        <v>4.5</v>
      </c>
      <c r="G9258">
        <v>15</v>
      </c>
      <c r="H9258" t="s">
        <v>36</v>
      </c>
      <c r="I9258" t="s">
        <v>1745</v>
      </c>
      <c r="J9258">
        <v>4.9000000000000004</v>
      </c>
      <c r="K9258">
        <v>3110</v>
      </c>
      <c r="L9258" t="s">
        <v>1746</v>
      </c>
      <c r="M9258" t="s">
        <v>1103</v>
      </c>
      <c r="N9258">
        <v>20879</v>
      </c>
      <c r="O9258" t="s">
        <v>94</v>
      </c>
      <c r="P9258">
        <v>4.5999999999999996</v>
      </c>
      <c r="Q9258">
        <v>4.5999999999999996</v>
      </c>
      <c r="R9258">
        <v>4.7</v>
      </c>
      <c r="S9258">
        <v>4.3</v>
      </c>
      <c r="T9258">
        <v>4.9000000000000004</v>
      </c>
      <c r="U9258">
        <v>4.0999999999999996</v>
      </c>
      <c r="V9258" t="s">
        <v>2732</v>
      </c>
      <c r="W9258" t="s">
        <v>42</v>
      </c>
      <c r="X9258" t="s">
        <v>124</v>
      </c>
      <c r="Y9258">
        <v>86</v>
      </c>
      <c r="Z9258">
        <v>89</v>
      </c>
      <c r="AA9258" t="s">
        <v>1227</v>
      </c>
      <c r="AB9258" t="s">
        <v>1228</v>
      </c>
      <c r="AC9258" t="s">
        <v>1227</v>
      </c>
      <c r="AD9258" t="s">
        <v>31880</v>
      </c>
      <c r="AE9258" t="s">
        <v>31881</v>
      </c>
      <c r="AF9258">
        <v>41321</v>
      </c>
    </row>
    <row r="9259" spans="1:32" x14ac:dyDescent="0.35">
      <c r="A9259">
        <v>2016</v>
      </c>
      <c r="B9259" t="s">
        <v>516</v>
      </c>
      <c r="C9259" t="s">
        <v>7166</v>
      </c>
      <c r="D9259" t="s">
        <v>34</v>
      </c>
      <c r="E9259" t="s">
        <v>31882</v>
      </c>
      <c r="F9259">
        <v>4.7</v>
      </c>
      <c r="G9259">
        <v>308</v>
      </c>
      <c r="H9259" t="s">
        <v>36</v>
      </c>
      <c r="I9259" t="s">
        <v>18395</v>
      </c>
      <c r="J9259">
        <v>4.5</v>
      </c>
      <c r="K9259">
        <v>710</v>
      </c>
      <c r="L9259" t="s">
        <v>18396</v>
      </c>
      <c r="M9259" t="s">
        <v>1103</v>
      </c>
      <c r="N9259">
        <v>20852</v>
      </c>
      <c r="O9259" t="s">
        <v>53</v>
      </c>
      <c r="P9259">
        <v>4.5999999999999996</v>
      </c>
      <c r="Q9259">
        <v>4.5999999999999996</v>
      </c>
      <c r="R9259">
        <v>4.7</v>
      </c>
      <c r="S9259">
        <v>4.7</v>
      </c>
      <c r="T9259">
        <v>4.8</v>
      </c>
      <c r="U9259">
        <v>4.7</v>
      </c>
      <c r="V9259" t="s">
        <v>3406</v>
      </c>
      <c r="W9259" t="s">
        <v>42</v>
      </c>
      <c r="X9259" t="s">
        <v>124</v>
      </c>
      <c r="Y9259">
        <v>24</v>
      </c>
      <c r="Z9259">
        <v>30</v>
      </c>
      <c r="AA9259" t="s">
        <v>44</v>
      </c>
      <c r="AB9259" t="s">
        <v>151</v>
      </c>
      <c r="AC9259" t="s">
        <v>522</v>
      </c>
      <c r="AD9259" t="s">
        <v>31883</v>
      </c>
      <c r="AE9259" t="s">
        <v>31884</v>
      </c>
      <c r="AF9259">
        <v>49037</v>
      </c>
    </row>
    <row r="9260" spans="1:32" x14ac:dyDescent="0.35">
      <c r="A9260">
        <v>2019</v>
      </c>
      <c r="B9260" t="s">
        <v>339</v>
      </c>
      <c r="C9260" t="s">
        <v>4171</v>
      </c>
      <c r="D9260" t="s">
        <v>34</v>
      </c>
      <c r="E9260" t="s">
        <v>31885</v>
      </c>
      <c r="F9260">
        <v>3.5</v>
      </c>
      <c r="G9260">
        <v>15</v>
      </c>
      <c r="H9260" t="s">
        <v>36</v>
      </c>
      <c r="I9260" t="s">
        <v>31886</v>
      </c>
      <c r="J9260">
        <v>4.9000000000000004</v>
      </c>
      <c r="K9260">
        <v>583</v>
      </c>
      <c r="L9260" t="s">
        <v>31887</v>
      </c>
      <c r="M9260" t="s">
        <v>472</v>
      </c>
      <c r="N9260">
        <v>34982</v>
      </c>
      <c r="O9260" t="s">
        <v>53</v>
      </c>
      <c r="P9260">
        <v>3.7</v>
      </c>
      <c r="Q9260">
        <v>4.2</v>
      </c>
      <c r="R9260">
        <v>3.3</v>
      </c>
      <c r="S9260">
        <v>3</v>
      </c>
      <c r="T9260">
        <v>4.5</v>
      </c>
      <c r="U9260">
        <v>2.9</v>
      </c>
      <c r="V9260" t="s">
        <v>2677</v>
      </c>
      <c r="W9260" t="s">
        <v>15903</v>
      </c>
      <c r="X9260" t="s">
        <v>55</v>
      </c>
      <c r="Y9260">
        <v>21</v>
      </c>
      <c r="Z9260">
        <v>27</v>
      </c>
      <c r="AA9260" t="s">
        <v>44</v>
      </c>
      <c r="AB9260" t="s">
        <v>45</v>
      </c>
      <c r="AC9260" t="s">
        <v>219</v>
      </c>
      <c r="AD9260" t="s">
        <v>31888</v>
      </c>
      <c r="AE9260" t="s">
        <v>31889</v>
      </c>
      <c r="AF9260">
        <v>39672</v>
      </c>
    </row>
    <row r="9261" spans="1:32" x14ac:dyDescent="0.35">
      <c r="A9261">
        <v>2019</v>
      </c>
      <c r="B9261" t="s">
        <v>81</v>
      </c>
      <c r="C9261" t="s">
        <v>2415</v>
      </c>
      <c r="D9261" t="s">
        <v>34</v>
      </c>
      <c r="E9261" t="s">
        <v>10219</v>
      </c>
      <c r="F9261">
        <v>4.8</v>
      </c>
      <c r="G9261">
        <v>102</v>
      </c>
      <c r="H9261" t="s">
        <v>36</v>
      </c>
      <c r="I9261" t="s">
        <v>2235</v>
      </c>
      <c r="J9261">
        <v>4.8</v>
      </c>
      <c r="K9261">
        <v>1706</v>
      </c>
      <c r="L9261" t="s">
        <v>2236</v>
      </c>
      <c r="M9261" t="s">
        <v>1103</v>
      </c>
      <c r="N9261">
        <v>20904</v>
      </c>
      <c r="O9261" t="s">
        <v>53</v>
      </c>
      <c r="P9261">
        <v>4.8</v>
      </c>
      <c r="Q9261">
        <v>4.8</v>
      </c>
      <c r="R9261">
        <v>4.8</v>
      </c>
      <c r="S9261">
        <v>4.5999999999999996</v>
      </c>
      <c r="T9261">
        <v>4.9000000000000004</v>
      </c>
      <c r="U9261">
        <v>4.8</v>
      </c>
      <c r="V9261" t="s">
        <v>262</v>
      </c>
      <c r="W9261" t="s">
        <v>77</v>
      </c>
      <c r="X9261" t="s">
        <v>43</v>
      </c>
      <c r="Y9261">
        <v>20</v>
      </c>
      <c r="Z9261">
        <v>28</v>
      </c>
      <c r="AA9261" t="s">
        <v>44</v>
      </c>
      <c r="AB9261" t="s">
        <v>45</v>
      </c>
      <c r="AC9261" t="s">
        <v>46</v>
      </c>
      <c r="AD9261" t="s">
        <v>31890</v>
      </c>
      <c r="AE9261" t="s">
        <v>31891</v>
      </c>
      <c r="AF9261">
        <v>15269</v>
      </c>
    </row>
    <row r="9262" spans="1:32" x14ac:dyDescent="0.35">
      <c r="A9262">
        <v>2018</v>
      </c>
      <c r="B9262" t="s">
        <v>69</v>
      </c>
      <c r="C9262" t="s">
        <v>382</v>
      </c>
      <c r="D9262" t="s">
        <v>34</v>
      </c>
      <c r="E9262" t="s">
        <v>31892</v>
      </c>
      <c r="F9262">
        <v>4.8</v>
      </c>
      <c r="G9262">
        <v>546</v>
      </c>
      <c r="H9262" t="s">
        <v>36</v>
      </c>
      <c r="I9262" t="s">
        <v>16380</v>
      </c>
      <c r="J9262">
        <v>4.5999999999999996</v>
      </c>
      <c r="K9262">
        <v>212</v>
      </c>
      <c r="L9262" t="s">
        <v>16381</v>
      </c>
      <c r="M9262" t="s">
        <v>1103</v>
      </c>
      <c r="N9262">
        <v>20723</v>
      </c>
      <c r="O9262" t="s">
        <v>53</v>
      </c>
      <c r="P9262">
        <v>4.7</v>
      </c>
      <c r="Q9262">
        <v>4.7</v>
      </c>
      <c r="R9262">
        <v>4.8</v>
      </c>
      <c r="S9262">
        <v>4.8</v>
      </c>
      <c r="T9262">
        <v>4.9000000000000004</v>
      </c>
      <c r="U9262">
        <v>4.8</v>
      </c>
      <c r="V9262" t="s">
        <v>31893</v>
      </c>
      <c r="W9262" t="s">
        <v>42</v>
      </c>
      <c r="X9262" t="s">
        <v>43</v>
      </c>
      <c r="Y9262">
        <v>31</v>
      </c>
      <c r="Z9262">
        <v>40</v>
      </c>
      <c r="AA9262" t="s">
        <v>44</v>
      </c>
      <c r="AB9262" t="s">
        <v>78</v>
      </c>
      <c r="AC9262" t="s">
        <v>664</v>
      </c>
      <c r="AD9262" t="s">
        <v>31894</v>
      </c>
      <c r="AE9262" t="s">
        <v>31895</v>
      </c>
      <c r="AF9262">
        <v>46826</v>
      </c>
    </row>
    <row r="9263" spans="1:32" x14ac:dyDescent="0.35">
      <c r="A9263">
        <v>2018</v>
      </c>
      <c r="B9263" t="s">
        <v>409</v>
      </c>
      <c r="C9263" t="s">
        <v>1691</v>
      </c>
      <c r="D9263" t="s">
        <v>34</v>
      </c>
      <c r="E9263" t="s">
        <v>6507</v>
      </c>
      <c r="F9263">
        <v>4.8</v>
      </c>
      <c r="G9263">
        <v>395</v>
      </c>
      <c r="H9263" t="s">
        <v>36</v>
      </c>
      <c r="I9263" t="s">
        <v>4268</v>
      </c>
      <c r="J9263">
        <v>4.8</v>
      </c>
      <c r="K9263">
        <v>558</v>
      </c>
      <c r="L9263" t="s">
        <v>4269</v>
      </c>
      <c r="M9263" t="s">
        <v>538</v>
      </c>
      <c r="N9263">
        <v>17368</v>
      </c>
      <c r="O9263" t="s">
        <v>53</v>
      </c>
      <c r="P9263">
        <v>4.9000000000000004</v>
      </c>
      <c r="Q9263">
        <v>4.8</v>
      </c>
      <c r="R9263">
        <v>4.8</v>
      </c>
      <c r="S9263">
        <v>4.5999999999999996</v>
      </c>
      <c r="T9263">
        <v>4.9000000000000004</v>
      </c>
      <c r="U9263">
        <v>4.7</v>
      </c>
      <c r="V9263" t="s">
        <v>566</v>
      </c>
      <c r="W9263" t="s">
        <v>42</v>
      </c>
      <c r="X9263" t="s">
        <v>55</v>
      </c>
      <c r="Y9263">
        <v>18</v>
      </c>
      <c r="Z9263">
        <v>25</v>
      </c>
      <c r="AA9263" t="s">
        <v>44</v>
      </c>
      <c r="AB9263" t="s">
        <v>45</v>
      </c>
      <c r="AC9263" t="s">
        <v>474</v>
      </c>
      <c r="AD9263" t="s">
        <v>31896</v>
      </c>
      <c r="AE9263" t="s">
        <v>31897</v>
      </c>
      <c r="AF9263">
        <v>33639</v>
      </c>
    </row>
    <row r="9264" spans="1:32" x14ac:dyDescent="0.35">
      <c r="A9264">
        <v>2020</v>
      </c>
      <c r="B9264" t="s">
        <v>616</v>
      </c>
      <c r="C9264" t="s">
        <v>2555</v>
      </c>
      <c r="D9264" t="s">
        <v>34</v>
      </c>
      <c r="E9264" t="s">
        <v>14159</v>
      </c>
      <c r="F9264">
        <v>4.7</v>
      </c>
      <c r="G9264">
        <v>219</v>
      </c>
      <c r="H9264" t="s">
        <v>36</v>
      </c>
      <c r="I9264" t="s">
        <v>18404</v>
      </c>
      <c r="J9264">
        <v>4.8</v>
      </c>
      <c r="K9264">
        <v>2911</v>
      </c>
      <c r="L9264" t="s">
        <v>18405</v>
      </c>
      <c r="M9264" t="s">
        <v>1103</v>
      </c>
      <c r="N9264">
        <v>21204</v>
      </c>
      <c r="O9264" t="s">
        <v>53</v>
      </c>
      <c r="P9264">
        <v>4.8</v>
      </c>
      <c r="Q9264">
        <v>4.8</v>
      </c>
      <c r="R9264">
        <v>4.5</v>
      </c>
      <c r="S9264">
        <v>4.5999999999999996</v>
      </c>
      <c r="T9264">
        <v>4.7</v>
      </c>
      <c r="U9264">
        <v>4.5999999999999996</v>
      </c>
      <c r="V9264" t="s">
        <v>10914</v>
      </c>
      <c r="W9264" t="s">
        <v>123</v>
      </c>
      <c r="X9264" t="s">
        <v>43</v>
      </c>
      <c r="Y9264">
        <v>19</v>
      </c>
      <c r="Z9264">
        <v>26</v>
      </c>
      <c r="AA9264" t="s">
        <v>44</v>
      </c>
      <c r="AB9264" t="s">
        <v>45</v>
      </c>
      <c r="AC9264" t="s">
        <v>1211</v>
      </c>
      <c r="AD9264" t="s">
        <v>31898</v>
      </c>
      <c r="AE9264" t="s">
        <v>31899</v>
      </c>
      <c r="AF9264">
        <v>50208</v>
      </c>
    </row>
    <row r="9265" spans="1:32" x14ac:dyDescent="0.35">
      <c r="A9265">
        <v>2016</v>
      </c>
      <c r="B9265" t="s">
        <v>32</v>
      </c>
      <c r="C9265" t="s">
        <v>4978</v>
      </c>
      <c r="D9265" t="s">
        <v>34</v>
      </c>
      <c r="E9265" t="s">
        <v>6124</v>
      </c>
      <c r="F9265">
        <v>4.8</v>
      </c>
      <c r="G9265">
        <v>184</v>
      </c>
      <c r="H9265" t="s">
        <v>36</v>
      </c>
      <c r="I9265" t="s">
        <v>18959</v>
      </c>
      <c r="J9265">
        <v>4.5</v>
      </c>
      <c r="K9265">
        <v>387</v>
      </c>
      <c r="L9265" t="s">
        <v>18960</v>
      </c>
      <c r="M9265" t="s">
        <v>1103</v>
      </c>
      <c r="N9265">
        <v>21061</v>
      </c>
      <c r="O9265" t="s">
        <v>53</v>
      </c>
      <c r="P9265">
        <v>4.8</v>
      </c>
      <c r="Q9265">
        <v>4.7</v>
      </c>
      <c r="R9265">
        <v>4.8</v>
      </c>
      <c r="S9265">
        <v>4.7</v>
      </c>
      <c r="T9265">
        <v>4.8</v>
      </c>
      <c r="U9265">
        <v>4.9000000000000004</v>
      </c>
      <c r="V9265" t="s">
        <v>4033</v>
      </c>
      <c r="W9265" t="s">
        <v>1825</v>
      </c>
      <c r="X9265" t="s">
        <v>124</v>
      </c>
      <c r="Y9265">
        <v>18</v>
      </c>
      <c r="Z9265">
        <v>24</v>
      </c>
      <c r="AA9265" t="s">
        <v>44</v>
      </c>
      <c r="AB9265" t="s">
        <v>151</v>
      </c>
      <c r="AC9265" t="s">
        <v>184</v>
      </c>
      <c r="AD9265" t="s">
        <v>31900</v>
      </c>
      <c r="AE9265" t="s">
        <v>31901</v>
      </c>
      <c r="AF9265">
        <v>88893</v>
      </c>
    </row>
    <row r="9266" spans="1:32" x14ac:dyDescent="0.35">
      <c r="A9266">
        <v>2014</v>
      </c>
      <c r="B9266" t="s">
        <v>108</v>
      </c>
      <c r="C9266" t="s">
        <v>600</v>
      </c>
      <c r="D9266" t="s">
        <v>34</v>
      </c>
      <c r="E9266" t="s">
        <v>31902</v>
      </c>
      <c r="F9266">
        <v>4.8</v>
      </c>
      <c r="G9266">
        <v>176</v>
      </c>
      <c r="H9266" t="s">
        <v>36</v>
      </c>
      <c r="I9266" t="s">
        <v>18143</v>
      </c>
      <c r="J9266">
        <v>4.7</v>
      </c>
      <c r="K9266">
        <v>2321</v>
      </c>
      <c r="L9266" t="s">
        <v>18144</v>
      </c>
      <c r="M9266" t="s">
        <v>472</v>
      </c>
      <c r="N9266">
        <v>33417</v>
      </c>
      <c r="O9266" t="s">
        <v>53</v>
      </c>
      <c r="P9266">
        <v>4.9000000000000004</v>
      </c>
      <c r="Q9266">
        <v>4.8</v>
      </c>
      <c r="R9266">
        <v>4.8</v>
      </c>
      <c r="S9266">
        <v>4.5999999999999996</v>
      </c>
      <c r="T9266">
        <v>4.9000000000000004</v>
      </c>
      <c r="U9266">
        <v>4.8</v>
      </c>
      <c r="V9266" t="s">
        <v>3528</v>
      </c>
      <c r="W9266" t="s">
        <v>77</v>
      </c>
      <c r="X9266" t="s">
        <v>124</v>
      </c>
      <c r="Y9266">
        <v>21</v>
      </c>
      <c r="Z9266">
        <v>29</v>
      </c>
      <c r="AA9266" t="s">
        <v>44</v>
      </c>
      <c r="AB9266" t="s">
        <v>113</v>
      </c>
      <c r="AC9266" t="s">
        <v>114</v>
      </c>
      <c r="AD9266" t="s">
        <v>31903</v>
      </c>
      <c r="AE9266" t="s">
        <v>31904</v>
      </c>
      <c r="AF9266">
        <v>81314</v>
      </c>
    </row>
    <row r="9267" spans="1:32" x14ac:dyDescent="0.35">
      <c r="A9267">
        <v>2019</v>
      </c>
      <c r="B9267" t="s">
        <v>257</v>
      </c>
      <c r="C9267" t="s">
        <v>1079</v>
      </c>
      <c r="D9267" t="s">
        <v>1080</v>
      </c>
      <c r="E9267" t="s">
        <v>31905</v>
      </c>
      <c r="F9267">
        <v>4.7</v>
      </c>
      <c r="G9267">
        <v>55</v>
      </c>
      <c r="H9267" t="s">
        <v>36</v>
      </c>
      <c r="I9267" t="s">
        <v>10509</v>
      </c>
      <c r="J9267">
        <v>4.5999999999999996</v>
      </c>
      <c r="K9267">
        <v>154</v>
      </c>
      <c r="L9267" t="s">
        <v>10510</v>
      </c>
      <c r="M9267" t="s">
        <v>538</v>
      </c>
      <c r="N9267">
        <v>17601</v>
      </c>
      <c r="O9267" t="s">
        <v>53</v>
      </c>
      <c r="P9267">
        <v>5</v>
      </c>
      <c r="Q9267">
        <v>4.9000000000000004</v>
      </c>
      <c r="R9267">
        <v>4.9000000000000004</v>
      </c>
      <c r="S9267">
        <v>4.4000000000000004</v>
      </c>
      <c r="T9267">
        <v>4.7</v>
      </c>
      <c r="U9267">
        <v>4.5999999999999996</v>
      </c>
      <c r="V9267" t="s">
        <v>1179</v>
      </c>
      <c r="W9267" t="s">
        <v>42</v>
      </c>
      <c r="X9267" t="s">
        <v>124</v>
      </c>
      <c r="Y9267">
        <v>20</v>
      </c>
      <c r="Z9267">
        <v>26</v>
      </c>
      <c r="AA9267" t="s">
        <v>44</v>
      </c>
      <c r="AB9267" t="s">
        <v>45</v>
      </c>
      <c r="AC9267" t="s">
        <v>264</v>
      </c>
      <c r="AD9267" t="s">
        <v>31906</v>
      </c>
      <c r="AE9267" t="s">
        <v>31907</v>
      </c>
      <c r="AF9267">
        <v>41822</v>
      </c>
    </row>
    <row r="9268" spans="1:32" x14ac:dyDescent="0.35">
      <c r="A9268">
        <v>2020</v>
      </c>
      <c r="B9268" t="s">
        <v>213</v>
      </c>
      <c r="C9268" t="s">
        <v>22947</v>
      </c>
      <c r="D9268" t="s">
        <v>349</v>
      </c>
      <c r="E9268" t="s">
        <v>31908</v>
      </c>
      <c r="F9268">
        <v>4.9000000000000004</v>
      </c>
      <c r="G9268">
        <v>32</v>
      </c>
      <c r="H9268" t="s">
        <v>36</v>
      </c>
      <c r="I9268" t="s">
        <v>28000</v>
      </c>
      <c r="J9268">
        <v>4.8</v>
      </c>
      <c r="K9268">
        <v>6479</v>
      </c>
      <c r="L9268" t="s">
        <v>28001</v>
      </c>
      <c r="M9268" t="s">
        <v>472</v>
      </c>
      <c r="N9268">
        <v>33027</v>
      </c>
      <c r="O9268" t="s">
        <v>53</v>
      </c>
      <c r="P9268">
        <v>4.9000000000000004</v>
      </c>
      <c r="Q9268">
        <v>4.8</v>
      </c>
      <c r="R9268">
        <v>4.8</v>
      </c>
      <c r="S9268">
        <v>4.8</v>
      </c>
      <c r="T9268">
        <v>4.8</v>
      </c>
      <c r="U9268">
        <v>4.9000000000000004</v>
      </c>
      <c r="V9268" t="s">
        <v>262</v>
      </c>
      <c r="W9268" t="s">
        <v>1409</v>
      </c>
      <c r="X9268" t="s">
        <v>43</v>
      </c>
      <c r="Y9268">
        <v>20</v>
      </c>
      <c r="Z9268">
        <v>31</v>
      </c>
      <c r="AA9268" t="s">
        <v>44</v>
      </c>
      <c r="AB9268" t="s">
        <v>125</v>
      </c>
      <c r="AC9268" t="s">
        <v>126</v>
      </c>
      <c r="AD9268" t="s">
        <v>31909</v>
      </c>
      <c r="AE9268">
        <v>22147601</v>
      </c>
      <c r="AF9268">
        <v>14101</v>
      </c>
    </row>
    <row r="9269" spans="1:32" x14ac:dyDescent="0.35">
      <c r="A9269">
        <v>2020</v>
      </c>
      <c r="B9269" t="s">
        <v>32</v>
      </c>
      <c r="C9269" t="s">
        <v>6743</v>
      </c>
      <c r="D9269" t="s">
        <v>34</v>
      </c>
      <c r="E9269" t="s">
        <v>8403</v>
      </c>
      <c r="F9269">
        <v>4.7</v>
      </c>
      <c r="G9269">
        <v>36</v>
      </c>
      <c r="H9269" t="s">
        <v>36</v>
      </c>
      <c r="I9269" t="s">
        <v>31910</v>
      </c>
      <c r="J9269">
        <v>3.9</v>
      </c>
      <c r="K9269">
        <v>306</v>
      </c>
      <c r="L9269" t="s">
        <v>31911</v>
      </c>
      <c r="M9269" t="s">
        <v>472</v>
      </c>
      <c r="N9269">
        <v>33069</v>
      </c>
      <c r="O9269" t="s">
        <v>40</v>
      </c>
      <c r="P9269">
        <v>4.7</v>
      </c>
      <c r="Q9269">
        <v>4.8</v>
      </c>
      <c r="R9269">
        <v>4.8</v>
      </c>
      <c r="S9269">
        <v>4.5</v>
      </c>
      <c r="T9269">
        <v>4.8</v>
      </c>
      <c r="U9269">
        <v>4.8</v>
      </c>
      <c r="V9269" t="s">
        <v>42</v>
      </c>
      <c r="W9269" t="s">
        <v>42</v>
      </c>
      <c r="X9269" t="s">
        <v>43</v>
      </c>
      <c r="Y9269">
        <v>19</v>
      </c>
      <c r="Z9269">
        <v>26</v>
      </c>
      <c r="AA9269" t="s">
        <v>44</v>
      </c>
      <c r="AB9269" t="s">
        <v>45</v>
      </c>
      <c r="AC9269" t="s">
        <v>46</v>
      </c>
      <c r="AD9269" t="s">
        <v>31912</v>
      </c>
      <c r="AE9269" t="s">
        <v>31913</v>
      </c>
      <c r="AF9269">
        <v>62593</v>
      </c>
    </row>
    <row r="9270" spans="1:32" x14ac:dyDescent="0.35">
      <c r="A9270">
        <v>2019</v>
      </c>
      <c r="B9270" t="s">
        <v>257</v>
      </c>
      <c r="C9270" t="s">
        <v>1598</v>
      </c>
      <c r="D9270" t="s">
        <v>1080</v>
      </c>
      <c r="E9270" t="s">
        <v>31914</v>
      </c>
      <c r="F9270">
        <v>4.9000000000000004</v>
      </c>
      <c r="G9270">
        <v>30</v>
      </c>
      <c r="H9270" t="s">
        <v>36</v>
      </c>
      <c r="I9270" t="s">
        <v>11910</v>
      </c>
      <c r="J9270">
        <v>4.7</v>
      </c>
      <c r="K9270">
        <v>2681</v>
      </c>
      <c r="L9270" t="s">
        <v>11911</v>
      </c>
      <c r="M9270" t="s">
        <v>472</v>
      </c>
      <c r="N9270">
        <v>33137</v>
      </c>
      <c r="O9270" t="s">
        <v>53</v>
      </c>
      <c r="P9270">
        <v>4.9000000000000004</v>
      </c>
      <c r="Q9270">
        <v>4.9000000000000004</v>
      </c>
      <c r="R9270">
        <v>5</v>
      </c>
      <c r="S9270">
        <v>4.5999999999999996</v>
      </c>
      <c r="T9270">
        <v>4.9000000000000004</v>
      </c>
      <c r="U9270">
        <v>4.9000000000000004</v>
      </c>
      <c r="V9270" t="s">
        <v>1179</v>
      </c>
      <c r="W9270" t="s">
        <v>42</v>
      </c>
      <c r="X9270" t="s">
        <v>95</v>
      </c>
      <c r="Y9270">
        <v>26</v>
      </c>
      <c r="Z9270">
        <v>36</v>
      </c>
      <c r="AA9270" t="s">
        <v>44</v>
      </c>
      <c r="AB9270" t="s">
        <v>45</v>
      </c>
      <c r="AC9270" t="s">
        <v>219</v>
      </c>
      <c r="AD9270" t="s">
        <v>31915</v>
      </c>
      <c r="AE9270" t="s">
        <v>31916</v>
      </c>
      <c r="AF9270">
        <v>24777</v>
      </c>
    </row>
    <row r="9271" spans="1:32" x14ac:dyDescent="0.35">
      <c r="A9271">
        <v>2019</v>
      </c>
      <c r="B9271" t="s">
        <v>409</v>
      </c>
      <c r="C9271" t="s">
        <v>1691</v>
      </c>
      <c r="D9271" t="s">
        <v>34</v>
      </c>
      <c r="E9271" t="s">
        <v>31917</v>
      </c>
      <c r="F9271">
        <v>4.8</v>
      </c>
      <c r="G9271">
        <v>224</v>
      </c>
      <c r="H9271" t="s">
        <v>36</v>
      </c>
      <c r="I9271" t="s">
        <v>31918</v>
      </c>
      <c r="J9271">
        <v>4.5999999999999996</v>
      </c>
      <c r="K9271">
        <v>228</v>
      </c>
      <c r="L9271" t="s">
        <v>31919</v>
      </c>
      <c r="M9271" t="s">
        <v>1103</v>
      </c>
      <c r="N9271">
        <v>21921</v>
      </c>
      <c r="O9271" t="s">
        <v>94</v>
      </c>
      <c r="P9271">
        <v>4.9000000000000004</v>
      </c>
      <c r="Q9271">
        <v>4.9000000000000004</v>
      </c>
      <c r="R9271">
        <v>4.8</v>
      </c>
      <c r="S9271">
        <v>4.5999999999999996</v>
      </c>
      <c r="T9271">
        <v>4.9000000000000004</v>
      </c>
      <c r="U9271">
        <v>4.8</v>
      </c>
      <c r="V9271" t="s">
        <v>65</v>
      </c>
      <c r="W9271" t="s">
        <v>42</v>
      </c>
      <c r="X9271" t="s">
        <v>55</v>
      </c>
      <c r="Y9271">
        <v>18</v>
      </c>
      <c r="Z9271">
        <v>25</v>
      </c>
      <c r="AA9271" t="s">
        <v>44</v>
      </c>
      <c r="AB9271" t="s">
        <v>45</v>
      </c>
      <c r="AC9271" t="s">
        <v>474</v>
      </c>
      <c r="AD9271" t="s">
        <v>31920</v>
      </c>
      <c r="AE9271" t="s">
        <v>31921</v>
      </c>
      <c r="AF9271">
        <v>42579</v>
      </c>
    </row>
    <row r="9272" spans="1:32" x14ac:dyDescent="0.35">
      <c r="A9272">
        <v>2020</v>
      </c>
      <c r="B9272" t="s">
        <v>213</v>
      </c>
      <c r="C9272" t="s">
        <v>1575</v>
      </c>
      <c r="D9272" t="s">
        <v>34</v>
      </c>
      <c r="E9272" t="s">
        <v>31922</v>
      </c>
      <c r="F9272">
        <v>4.9000000000000004</v>
      </c>
      <c r="G9272">
        <v>32</v>
      </c>
      <c r="H9272" t="s">
        <v>36</v>
      </c>
      <c r="I9272" t="s">
        <v>11276</v>
      </c>
      <c r="J9272">
        <v>3.4</v>
      </c>
      <c r="K9272">
        <v>127</v>
      </c>
      <c r="L9272" t="s">
        <v>11277</v>
      </c>
      <c r="M9272" t="s">
        <v>604</v>
      </c>
      <c r="N9272" s="1" t="s">
        <v>4309</v>
      </c>
      <c r="O9272" t="s">
        <v>40</v>
      </c>
      <c r="P9272">
        <v>4.9000000000000004</v>
      </c>
      <c r="Q9272">
        <v>4.8</v>
      </c>
      <c r="R9272">
        <v>4.8</v>
      </c>
      <c r="S9272">
        <v>4.8</v>
      </c>
      <c r="T9272">
        <v>4.8</v>
      </c>
      <c r="U9272">
        <v>4.9000000000000004</v>
      </c>
      <c r="V9272" t="s">
        <v>104</v>
      </c>
      <c r="W9272" t="s">
        <v>327</v>
      </c>
      <c r="X9272" t="s">
        <v>43</v>
      </c>
      <c r="Y9272">
        <v>23</v>
      </c>
      <c r="Z9272">
        <v>33</v>
      </c>
      <c r="AA9272" t="s">
        <v>44</v>
      </c>
      <c r="AB9272" t="s">
        <v>463</v>
      </c>
      <c r="AC9272" t="s">
        <v>464</v>
      </c>
      <c r="AD9272" t="s">
        <v>31923</v>
      </c>
      <c r="AE9272">
        <v>104172</v>
      </c>
      <c r="AF9272">
        <v>60943</v>
      </c>
    </row>
    <row r="9273" spans="1:32" x14ac:dyDescent="0.35">
      <c r="A9273">
        <v>2019</v>
      </c>
      <c r="B9273" t="s">
        <v>257</v>
      </c>
      <c r="C9273" t="s">
        <v>1943</v>
      </c>
      <c r="D9273" t="s">
        <v>1080</v>
      </c>
      <c r="E9273" t="s">
        <v>215</v>
      </c>
      <c r="F9273">
        <v>4.7</v>
      </c>
      <c r="G9273">
        <v>99</v>
      </c>
      <c r="H9273" t="s">
        <v>36</v>
      </c>
      <c r="I9273" t="s">
        <v>13843</v>
      </c>
      <c r="J9273">
        <v>4.5</v>
      </c>
      <c r="K9273">
        <v>423</v>
      </c>
      <c r="L9273" t="s">
        <v>13844</v>
      </c>
      <c r="M9273" t="s">
        <v>604</v>
      </c>
      <c r="N9273" s="1" t="s">
        <v>4806</v>
      </c>
      <c r="O9273" t="s">
        <v>53</v>
      </c>
      <c r="P9273">
        <v>4.7</v>
      </c>
      <c r="Q9273">
        <v>4.7</v>
      </c>
      <c r="R9273">
        <v>4.8</v>
      </c>
      <c r="S9273">
        <v>4.3</v>
      </c>
      <c r="T9273">
        <v>4.8</v>
      </c>
      <c r="U9273">
        <v>4.5999999999999996</v>
      </c>
      <c r="V9273" t="s">
        <v>1179</v>
      </c>
      <c r="W9273" t="s">
        <v>42</v>
      </c>
      <c r="X9273" t="s">
        <v>124</v>
      </c>
      <c r="Y9273">
        <v>22</v>
      </c>
      <c r="Z9273">
        <v>29</v>
      </c>
      <c r="AA9273" t="s">
        <v>44</v>
      </c>
      <c r="AB9273" t="s">
        <v>45</v>
      </c>
      <c r="AC9273" t="s">
        <v>219</v>
      </c>
      <c r="AD9273" t="s">
        <v>31924</v>
      </c>
      <c r="AE9273" t="s">
        <v>31925</v>
      </c>
      <c r="AF9273">
        <v>43404</v>
      </c>
    </row>
    <row r="9274" spans="1:32" x14ac:dyDescent="0.35">
      <c r="A9274">
        <v>2018</v>
      </c>
      <c r="B9274" t="s">
        <v>32</v>
      </c>
      <c r="C9274" t="s">
        <v>1586</v>
      </c>
      <c r="D9274" t="s">
        <v>34</v>
      </c>
      <c r="E9274" t="s">
        <v>15943</v>
      </c>
      <c r="F9274">
        <v>4.8</v>
      </c>
      <c r="G9274">
        <v>770</v>
      </c>
      <c r="H9274" t="s">
        <v>36</v>
      </c>
      <c r="I9274" t="s">
        <v>31926</v>
      </c>
      <c r="J9274">
        <v>4.5999999999999996</v>
      </c>
      <c r="K9274">
        <v>2509</v>
      </c>
      <c r="L9274" t="s">
        <v>31927</v>
      </c>
      <c r="M9274" t="s">
        <v>604</v>
      </c>
      <c r="N9274" s="1" t="s">
        <v>3846</v>
      </c>
      <c r="O9274" t="s">
        <v>94</v>
      </c>
      <c r="P9274">
        <v>4.8</v>
      </c>
      <c r="Q9274">
        <v>4.7</v>
      </c>
      <c r="R9274">
        <v>4.8</v>
      </c>
      <c r="S9274">
        <v>4.7</v>
      </c>
      <c r="T9274">
        <v>4.8</v>
      </c>
      <c r="U9274">
        <v>4.9000000000000004</v>
      </c>
      <c r="V9274" t="s">
        <v>11124</v>
      </c>
      <c r="W9274" t="s">
        <v>42</v>
      </c>
      <c r="X9274" t="s">
        <v>124</v>
      </c>
      <c r="Y9274">
        <v>22</v>
      </c>
      <c r="Z9274">
        <v>28</v>
      </c>
      <c r="AA9274" t="s">
        <v>44</v>
      </c>
      <c r="AB9274" t="s">
        <v>151</v>
      </c>
      <c r="AC9274" t="s">
        <v>597</v>
      </c>
      <c r="AD9274" t="s">
        <v>31928</v>
      </c>
      <c r="AE9274" t="s">
        <v>31929</v>
      </c>
      <c r="AF9274">
        <v>86668</v>
      </c>
    </row>
    <row r="9275" spans="1:32" x14ac:dyDescent="0.35">
      <c r="A9275">
        <v>2019</v>
      </c>
      <c r="B9275" t="s">
        <v>732</v>
      </c>
      <c r="C9275" t="s">
        <v>5561</v>
      </c>
      <c r="D9275" t="s">
        <v>34</v>
      </c>
      <c r="E9275" t="s">
        <v>31930</v>
      </c>
      <c r="F9275">
        <v>4.8</v>
      </c>
      <c r="G9275">
        <v>131</v>
      </c>
      <c r="H9275" t="s">
        <v>36</v>
      </c>
      <c r="I9275" t="s">
        <v>24228</v>
      </c>
      <c r="J9275">
        <v>4.5999999999999996</v>
      </c>
      <c r="K9275">
        <v>144</v>
      </c>
      <c r="L9275" t="s">
        <v>24229</v>
      </c>
      <c r="M9275" t="s">
        <v>604</v>
      </c>
      <c r="N9275" s="1" t="s">
        <v>3846</v>
      </c>
      <c r="O9275" t="s">
        <v>53</v>
      </c>
      <c r="P9275">
        <v>4.8</v>
      </c>
      <c r="Q9275">
        <v>4.7</v>
      </c>
      <c r="R9275">
        <v>4.8</v>
      </c>
      <c r="S9275">
        <v>4.7</v>
      </c>
      <c r="T9275">
        <v>4.8</v>
      </c>
      <c r="U9275">
        <v>4.9000000000000004</v>
      </c>
      <c r="V9275" t="s">
        <v>958</v>
      </c>
      <c r="W9275" t="s">
        <v>455</v>
      </c>
      <c r="X9275" t="s">
        <v>124</v>
      </c>
      <c r="Y9275">
        <v>17</v>
      </c>
      <c r="Z9275">
        <v>0</v>
      </c>
      <c r="AA9275" t="s">
        <v>44</v>
      </c>
      <c r="AB9275" t="s">
        <v>151</v>
      </c>
      <c r="AC9275" t="s">
        <v>607</v>
      </c>
      <c r="AD9275" t="s">
        <v>31931</v>
      </c>
      <c r="AE9275" t="s">
        <v>31932</v>
      </c>
      <c r="AF9275">
        <v>25053</v>
      </c>
    </row>
    <row r="9276" spans="1:32" x14ac:dyDescent="0.35">
      <c r="A9276">
        <v>2020</v>
      </c>
      <c r="B9276" t="s">
        <v>525</v>
      </c>
      <c r="C9276" t="s">
        <v>526</v>
      </c>
      <c r="D9276" t="s">
        <v>34</v>
      </c>
      <c r="E9276" t="s">
        <v>31933</v>
      </c>
      <c r="F9276">
        <v>4.8</v>
      </c>
      <c r="G9276">
        <v>174</v>
      </c>
      <c r="H9276" t="s">
        <v>36</v>
      </c>
      <c r="I9276" t="s">
        <v>31934</v>
      </c>
      <c r="J9276">
        <v>4.4000000000000004</v>
      </c>
      <c r="K9276">
        <v>193</v>
      </c>
      <c r="L9276" t="s">
        <v>31935</v>
      </c>
      <c r="M9276" t="s">
        <v>679</v>
      </c>
      <c r="N9276">
        <v>12550</v>
      </c>
      <c r="O9276" t="s">
        <v>53</v>
      </c>
      <c r="P9276">
        <v>4.8</v>
      </c>
      <c r="Q9276">
        <v>4.8</v>
      </c>
      <c r="R9276">
        <v>4.8</v>
      </c>
      <c r="S9276">
        <v>4.8</v>
      </c>
      <c r="T9276">
        <v>4.8</v>
      </c>
      <c r="U9276">
        <v>4.9000000000000004</v>
      </c>
      <c r="V9276" t="s">
        <v>15670</v>
      </c>
      <c r="W9276" t="s">
        <v>42</v>
      </c>
      <c r="X9276" t="s">
        <v>124</v>
      </c>
      <c r="Y9276">
        <v>22</v>
      </c>
      <c r="Z9276">
        <v>26</v>
      </c>
      <c r="AA9276" t="s">
        <v>44</v>
      </c>
      <c r="AB9276" t="s">
        <v>151</v>
      </c>
      <c r="AC9276" t="s">
        <v>464</v>
      </c>
      <c r="AD9276" t="s">
        <v>31936</v>
      </c>
      <c r="AE9276" t="s">
        <v>31937</v>
      </c>
      <c r="AF9276">
        <v>23165</v>
      </c>
    </row>
    <row r="9277" spans="1:32" x14ac:dyDescent="0.35">
      <c r="A9277">
        <v>2019</v>
      </c>
      <c r="B9277" t="s">
        <v>288</v>
      </c>
      <c r="C9277" t="s">
        <v>3422</v>
      </c>
      <c r="D9277" t="s">
        <v>34</v>
      </c>
      <c r="E9277" t="s">
        <v>31938</v>
      </c>
      <c r="F9277">
        <v>4.7</v>
      </c>
      <c r="G9277">
        <v>42</v>
      </c>
      <c r="H9277" t="s">
        <v>36</v>
      </c>
      <c r="I9277" t="s">
        <v>31939</v>
      </c>
      <c r="J9277">
        <v>4.7</v>
      </c>
      <c r="K9277">
        <v>1915</v>
      </c>
      <c r="L9277" t="s">
        <v>31940</v>
      </c>
      <c r="M9277" t="s">
        <v>604</v>
      </c>
      <c r="N9277" s="1" t="s">
        <v>31941</v>
      </c>
      <c r="O9277" t="s">
        <v>53</v>
      </c>
      <c r="P9277">
        <v>4.8</v>
      </c>
      <c r="Q9277">
        <v>4.5999999999999996</v>
      </c>
      <c r="R9277">
        <v>4.7</v>
      </c>
      <c r="S9277">
        <v>4.5</v>
      </c>
      <c r="T9277">
        <v>4.7</v>
      </c>
      <c r="U9277">
        <v>4.7</v>
      </c>
      <c r="V9277" t="s">
        <v>1191</v>
      </c>
      <c r="W9277" t="s">
        <v>1973</v>
      </c>
      <c r="X9277" t="s">
        <v>124</v>
      </c>
      <c r="Y9277">
        <v>22</v>
      </c>
      <c r="Z9277">
        <v>27</v>
      </c>
      <c r="AA9277" t="s">
        <v>44</v>
      </c>
      <c r="AB9277" t="s">
        <v>294</v>
      </c>
      <c r="AC9277" t="s">
        <v>219</v>
      </c>
      <c r="AD9277" t="s">
        <v>31942</v>
      </c>
      <c r="AE9277" t="s">
        <v>31943</v>
      </c>
      <c r="AF9277">
        <v>19340</v>
      </c>
    </row>
    <row r="9278" spans="1:32" x14ac:dyDescent="0.35">
      <c r="A9278">
        <v>2019</v>
      </c>
      <c r="B9278" t="s">
        <v>1046</v>
      </c>
      <c r="C9278" t="s">
        <v>1937</v>
      </c>
      <c r="D9278" t="s">
        <v>1311</v>
      </c>
      <c r="E9278" t="s">
        <v>313</v>
      </c>
      <c r="F9278">
        <v>4.5999999999999996</v>
      </c>
      <c r="G9278">
        <v>94</v>
      </c>
      <c r="H9278" t="s">
        <v>36</v>
      </c>
      <c r="I9278" t="s">
        <v>31944</v>
      </c>
      <c r="J9278">
        <v>4.9000000000000004</v>
      </c>
      <c r="K9278">
        <v>921</v>
      </c>
      <c r="L9278" t="s">
        <v>31945</v>
      </c>
      <c r="M9278" t="s">
        <v>679</v>
      </c>
      <c r="N9278">
        <v>12601</v>
      </c>
      <c r="O9278" t="s">
        <v>94</v>
      </c>
      <c r="P9278">
        <v>4.8</v>
      </c>
      <c r="Q9278">
        <v>4.7</v>
      </c>
      <c r="R9278">
        <v>4.5999999999999996</v>
      </c>
      <c r="S9278">
        <v>4.4000000000000004</v>
      </c>
      <c r="T9278">
        <v>4.7</v>
      </c>
      <c r="U9278">
        <v>4.5</v>
      </c>
      <c r="V9278" t="s">
        <v>3829</v>
      </c>
      <c r="W9278" t="s">
        <v>9977</v>
      </c>
      <c r="X9278" t="s">
        <v>124</v>
      </c>
      <c r="Y9278">
        <v>18</v>
      </c>
      <c r="Z9278">
        <v>25</v>
      </c>
      <c r="AA9278" t="s">
        <v>44</v>
      </c>
      <c r="AB9278" t="s">
        <v>45</v>
      </c>
      <c r="AC9278" t="s">
        <v>370</v>
      </c>
      <c r="AD9278" t="s">
        <v>31946</v>
      </c>
      <c r="AE9278">
        <v>29775</v>
      </c>
      <c r="AF9278">
        <v>42823</v>
      </c>
    </row>
    <row r="9279" spans="1:32" x14ac:dyDescent="0.35">
      <c r="A9279">
        <v>2019</v>
      </c>
      <c r="B9279" t="s">
        <v>69</v>
      </c>
      <c r="C9279" t="s">
        <v>1537</v>
      </c>
      <c r="D9279" t="s">
        <v>400</v>
      </c>
      <c r="E9279" t="s">
        <v>31947</v>
      </c>
      <c r="F9279">
        <v>4.8</v>
      </c>
      <c r="G9279">
        <v>540</v>
      </c>
      <c r="H9279" t="s">
        <v>36</v>
      </c>
      <c r="I9279" t="s">
        <v>11621</v>
      </c>
      <c r="J9279">
        <v>4.7</v>
      </c>
      <c r="K9279">
        <v>5821</v>
      </c>
      <c r="L9279" t="s">
        <v>11622</v>
      </c>
      <c r="M9279" t="s">
        <v>679</v>
      </c>
      <c r="N9279">
        <v>11377</v>
      </c>
      <c r="O9279" t="s">
        <v>53</v>
      </c>
      <c r="P9279">
        <v>4.8</v>
      </c>
      <c r="Q9279">
        <v>4.8</v>
      </c>
      <c r="R9279">
        <v>4.7</v>
      </c>
      <c r="S9279">
        <v>4.7</v>
      </c>
      <c r="T9279">
        <v>4.8</v>
      </c>
      <c r="U9279">
        <v>4.8</v>
      </c>
      <c r="V9279" t="s">
        <v>1104</v>
      </c>
      <c r="W9279" t="s">
        <v>42</v>
      </c>
      <c r="X9279" t="s">
        <v>124</v>
      </c>
      <c r="Y9279">
        <v>27</v>
      </c>
      <c r="Z9279">
        <v>33</v>
      </c>
      <c r="AA9279" t="s">
        <v>44</v>
      </c>
      <c r="AB9279" t="s">
        <v>78</v>
      </c>
      <c r="AC9279" t="s">
        <v>79</v>
      </c>
      <c r="AD9279" t="s">
        <v>31948</v>
      </c>
      <c r="AE9279" t="s">
        <v>31949</v>
      </c>
      <c r="AF9279">
        <v>14634</v>
      </c>
    </row>
    <row r="9280" spans="1:32" x14ac:dyDescent="0.35">
      <c r="A9280">
        <v>2017</v>
      </c>
      <c r="B9280" t="s">
        <v>213</v>
      </c>
      <c r="C9280" t="s">
        <v>15689</v>
      </c>
      <c r="D9280" t="s">
        <v>34</v>
      </c>
      <c r="E9280" t="s">
        <v>4325</v>
      </c>
      <c r="F9280">
        <v>4.7</v>
      </c>
      <c r="G9280">
        <v>40</v>
      </c>
      <c r="H9280" t="s">
        <v>36</v>
      </c>
      <c r="I9280" t="s">
        <v>17004</v>
      </c>
      <c r="J9280">
        <v>4.7</v>
      </c>
      <c r="K9280">
        <v>1310</v>
      </c>
      <c r="L9280" t="s">
        <v>17005</v>
      </c>
      <c r="M9280" t="s">
        <v>679</v>
      </c>
      <c r="N9280">
        <v>10591</v>
      </c>
      <c r="O9280" t="s">
        <v>94</v>
      </c>
      <c r="P9280">
        <v>4.9000000000000004</v>
      </c>
      <c r="Q9280">
        <v>4.5999999999999996</v>
      </c>
      <c r="R9280">
        <v>4.4000000000000004</v>
      </c>
      <c r="S9280">
        <v>4.5999999999999996</v>
      </c>
      <c r="T9280">
        <v>4.7</v>
      </c>
      <c r="U9280">
        <v>4.8</v>
      </c>
      <c r="V9280" t="s">
        <v>317</v>
      </c>
      <c r="W9280" t="s">
        <v>327</v>
      </c>
      <c r="X9280" t="s">
        <v>43</v>
      </c>
      <c r="Y9280">
        <v>24</v>
      </c>
      <c r="Z9280">
        <v>35</v>
      </c>
      <c r="AA9280" t="s">
        <v>44</v>
      </c>
      <c r="AB9280" t="s">
        <v>463</v>
      </c>
      <c r="AC9280" t="s">
        <v>464</v>
      </c>
      <c r="AD9280" t="s">
        <v>31950</v>
      </c>
      <c r="AE9280">
        <v>29414</v>
      </c>
      <c r="AF9280">
        <v>89958</v>
      </c>
    </row>
    <row r="9281" spans="1:32" x14ac:dyDescent="0.35">
      <c r="A9281">
        <v>2019</v>
      </c>
      <c r="B9281" t="s">
        <v>213</v>
      </c>
      <c r="C9281" t="s">
        <v>2075</v>
      </c>
      <c r="D9281" t="s">
        <v>34</v>
      </c>
      <c r="E9281" t="s">
        <v>31951</v>
      </c>
      <c r="F9281">
        <v>4.3</v>
      </c>
      <c r="G9281">
        <v>217</v>
      </c>
      <c r="H9281" t="s">
        <v>36</v>
      </c>
      <c r="I9281" t="s">
        <v>27187</v>
      </c>
      <c r="J9281">
        <v>4.7</v>
      </c>
      <c r="K9281">
        <v>2881</v>
      </c>
      <c r="L9281" t="s">
        <v>27188</v>
      </c>
      <c r="M9281" t="s">
        <v>679</v>
      </c>
      <c r="N9281">
        <v>10710</v>
      </c>
      <c r="O9281" t="s">
        <v>94</v>
      </c>
      <c r="P9281">
        <v>4.5999999999999996</v>
      </c>
      <c r="Q9281">
        <v>4.5</v>
      </c>
      <c r="R9281">
        <v>4.2</v>
      </c>
      <c r="S9281">
        <v>4.0999999999999996</v>
      </c>
      <c r="T9281">
        <v>4.5999999999999996</v>
      </c>
      <c r="U9281">
        <v>4.2</v>
      </c>
      <c r="V9281" t="s">
        <v>218</v>
      </c>
      <c r="W9281" t="s">
        <v>327</v>
      </c>
      <c r="X9281" t="s">
        <v>124</v>
      </c>
      <c r="Y9281">
        <v>21</v>
      </c>
      <c r="Z9281">
        <v>27</v>
      </c>
      <c r="AA9281" t="s">
        <v>44</v>
      </c>
      <c r="AB9281" t="s">
        <v>56</v>
      </c>
      <c r="AC9281" t="s">
        <v>219</v>
      </c>
      <c r="AD9281" t="s">
        <v>31952</v>
      </c>
      <c r="AE9281" t="s">
        <v>31953</v>
      </c>
      <c r="AF9281">
        <v>68313</v>
      </c>
    </row>
    <row r="9282" spans="1:32" x14ac:dyDescent="0.35">
      <c r="A9282">
        <v>2019</v>
      </c>
      <c r="B9282" t="s">
        <v>187</v>
      </c>
      <c r="C9282" t="s">
        <v>2449</v>
      </c>
      <c r="D9282" t="s">
        <v>1836</v>
      </c>
      <c r="E9282" t="s">
        <v>31954</v>
      </c>
      <c r="F9282">
        <v>4.7</v>
      </c>
      <c r="G9282">
        <v>205</v>
      </c>
      <c r="H9282" t="s">
        <v>36</v>
      </c>
      <c r="I9282" t="s">
        <v>31955</v>
      </c>
      <c r="J9282">
        <v>4.9000000000000004</v>
      </c>
      <c r="K9282">
        <v>1890</v>
      </c>
      <c r="L9282" t="s">
        <v>31956</v>
      </c>
      <c r="M9282" t="s">
        <v>679</v>
      </c>
      <c r="N9282">
        <v>10509</v>
      </c>
      <c r="O9282" t="s">
        <v>53</v>
      </c>
      <c r="P9282">
        <v>4.7</v>
      </c>
      <c r="Q9282">
        <v>4.7</v>
      </c>
      <c r="R9282">
        <v>4.5999999999999996</v>
      </c>
      <c r="S9282">
        <v>4.7</v>
      </c>
      <c r="T9282">
        <v>4.8</v>
      </c>
      <c r="U9282">
        <v>4.8</v>
      </c>
      <c r="V9282" t="s">
        <v>236</v>
      </c>
      <c r="W9282" t="s">
        <v>42</v>
      </c>
      <c r="X9282" t="s">
        <v>124</v>
      </c>
      <c r="Y9282">
        <v>27</v>
      </c>
      <c r="Z9282">
        <v>33</v>
      </c>
      <c r="AA9282" t="s">
        <v>44</v>
      </c>
      <c r="AB9282" t="s">
        <v>78</v>
      </c>
      <c r="AC9282" t="s">
        <v>193</v>
      </c>
      <c r="AD9282" t="s">
        <v>31957</v>
      </c>
      <c r="AE9282" t="s">
        <v>31958</v>
      </c>
      <c r="AF9282">
        <v>49666</v>
      </c>
    </row>
    <row r="9283" spans="1:32" x14ac:dyDescent="0.35">
      <c r="A9283">
        <v>2019</v>
      </c>
      <c r="B9283" t="s">
        <v>409</v>
      </c>
      <c r="C9283" t="s">
        <v>4048</v>
      </c>
      <c r="D9283" t="s">
        <v>4178</v>
      </c>
      <c r="E9283" t="s">
        <v>240</v>
      </c>
      <c r="F9283">
        <v>4.5999999999999996</v>
      </c>
      <c r="G9283">
        <v>568</v>
      </c>
      <c r="H9283" t="s">
        <v>36</v>
      </c>
      <c r="I9283" t="s">
        <v>31959</v>
      </c>
      <c r="J9283">
        <v>3.7</v>
      </c>
      <c r="K9283">
        <v>231</v>
      </c>
      <c r="L9283" t="s">
        <v>31960</v>
      </c>
      <c r="M9283" t="s">
        <v>1277</v>
      </c>
      <c r="N9283" s="1" t="s">
        <v>5261</v>
      </c>
      <c r="O9283" t="s">
        <v>53</v>
      </c>
      <c r="P9283">
        <v>4.8</v>
      </c>
      <c r="Q9283">
        <v>4.7</v>
      </c>
      <c r="R9283">
        <v>4.5</v>
      </c>
      <c r="S9283">
        <v>4.5</v>
      </c>
      <c r="T9283">
        <v>4.7</v>
      </c>
      <c r="U9283">
        <v>4.5999999999999996</v>
      </c>
      <c r="V9283" t="s">
        <v>566</v>
      </c>
      <c r="W9283" t="s">
        <v>42</v>
      </c>
      <c r="X9283" t="s">
        <v>55</v>
      </c>
      <c r="Y9283">
        <v>19</v>
      </c>
      <c r="Z9283">
        <v>27</v>
      </c>
      <c r="AA9283" t="s">
        <v>44</v>
      </c>
      <c r="AB9283" t="s">
        <v>125</v>
      </c>
      <c r="AC9283" t="s">
        <v>3456</v>
      </c>
      <c r="AD9283" t="s">
        <v>31961</v>
      </c>
      <c r="AE9283" t="s">
        <v>31962</v>
      </c>
      <c r="AF9283">
        <v>32176</v>
      </c>
    </row>
    <row r="9284" spans="1:32" x14ac:dyDescent="0.35">
      <c r="A9284">
        <v>2020</v>
      </c>
      <c r="B9284" t="s">
        <v>69</v>
      </c>
      <c r="C9284" t="s">
        <v>1061</v>
      </c>
      <c r="D9284" t="s">
        <v>400</v>
      </c>
      <c r="E9284" t="s">
        <v>31963</v>
      </c>
      <c r="F9284">
        <v>4.9000000000000004</v>
      </c>
      <c r="G9284">
        <v>169</v>
      </c>
      <c r="H9284" t="s">
        <v>36</v>
      </c>
      <c r="I9284" t="s">
        <v>31964</v>
      </c>
      <c r="J9284">
        <v>4.5999999999999996</v>
      </c>
      <c r="K9284">
        <v>2059</v>
      </c>
      <c r="L9284" t="s">
        <v>31965</v>
      </c>
      <c r="M9284" t="s">
        <v>699</v>
      </c>
      <c r="N9284" s="1" t="s">
        <v>31966</v>
      </c>
      <c r="O9284" t="s">
        <v>53</v>
      </c>
      <c r="P9284">
        <v>4.8</v>
      </c>
      <c r="Q9284">
        <v>4.8</v>
      </c>
      <c r="R9284">
        <v>4.9000000000000004</v>
      </c>
      <c r="S9284">
        <v>4.8</v>
      </c>
      <c r="T9284">
        <v>4.9000000000000004</v>
      </c>
      <c r="U9284">
        <v>4.9000000000000004</v>
      </c>
      <c r="V9284" t="s">
        <v>31893</v>
      </c>
      <c r="W9284" t="s">
        <v>76</v>
      </c>
      <c r="X9284" t="s">
        <v>43</v>
      </c>
      <c r="Y9284">
        <v>30</v>
      </c>
      <c r="Z9284">
        <v>38</v>
      </c>
      <c r="AA9284" t="s">
        <v>44</v>
      </c>
      <c r="AB9284" t="s">
        <v>78</v>
      </c>
      <c r="AC9284" t="s">
        <v>664</v>
      </c>
      <c r="AD9284" t="s">
        <v>31967</v>
      </c>
      <c r="AE9284" t="s">
        <v>31968</v>
      </c>
      <c r="AF9284">
        <v>20618</v>
      </c>
    </row>
    <row r="9285" spans="1:32" x14ac:dyDescent="0.35">
      <c r="A9285">
        <v>2016</v>
      </c>
      <c r="B9285" t="s">
        <v>257</v>
      </c>
      <c r="C9285" t="s">
        <v>2322</v>
      </c>
      <c r="D9285" t="s">
        <v>34</v>
      </c>
      <c r="E9285" t="s">
        <v>24860</v>
      </c>
      <c r="F9285">
        <v>4.8</v>
      </c>
      <c r="G9285">
        <v>73</v>
      </c>
      <c r="H9285" t="s">
        <v>36</v>
      </c>
      <c r="I9285" t="s">
        <v>726</v>
      </c>
      <c r="J9285">
        <v>3.7</v>
      </c>
      <c r="K9285">
        <v>42</v>
      </c>
      <c r="L9285" t="s">
        <v>727</v>
      </c>
      <c r="M9285" t="s">
        <v>699</v>
      </c>
      <c r="N9285" s="1" t="s">
        <v>728</v>
      </c>
      <c r="O9285" t="s">
        <v>94</v>
      </c>
      <c r="P9285">
        <v>4.8</v>
      </c>
      <c r="Q9285">
        <v>4.8</v>
      </c>
      <c r="R9285">
        <v>4.8</v>
      </c>
      <c r="S9285">
        <v>4.5</v>
      </c>
      <c r="T9285">
        <v>4.8</v>
      </c>
      <c r="U9285">
        <v>4.7</v>
      </c>
      <c r="V9285" t="s">
        <v>76</v>
      </c>
      <c r="W9285" t="s">
        <v>42</v>
      </c>
      <c r="X9285" t="s">
        <v>124</v>
      </c>
      <c r="Y9285">
        <v>18</v>
      </c>
      <c r="Z9285">
        <v>24</v>
      </c>
      <c r="AA9285" t="s">
        <v>44</v>
      </c>
      <c r="AB9285" t="s">
        <v>45</v>
      </c>
      <c r="AC9285" t="s">
        <v>264</v>
      </c>
      <c r="AD9285" t="s">
        <v>31969</v>
      </c>
      <c r="AE9285" t="s">
        <v>31970</v>
      </c>
      <c r="AF9285">
        <v>96780</v>
      </c>
    </row>
    <row r="9286" spans="1:32" x14ac:dyDescent="0.35">
      <c r="A9286">
        <v>2019</v>
      </c>
      <c r="B9286" t="s">
        <v>69</v>
      </c>
      <c r="C9286" t="s">
        <v>1499</v>
      </c>
      <c r="D9286" t="s">
        <v>400</v>
      </c>
      <c r="E9286" t="s">
        <v>31971</v>
      </c>
      <c r="F9286">
        <v>4.8</v>
      </c>
      <c r="G9286">
        <v>540</v>
      </c>
      <c r="H9286" t="s">
        <v>36</v>
      </c>
      <c r="I9286" t="s">
        <v>15849</v>
      </c>
      <c r="J9286">
        <v>4.8</v>
      </c>
      <c r="K9286">
        <v>1373</v>
      </c>
      <c r="L9286" t="s">
        <v>15850</v>
      </c>
      <c r="M9286" t="s">
        <v>699</v>
      </c>
      <c r="N9286" s="1" t="s">
        <v>12919</v>
      </c>
      <c r="O9286" t="s">
        <v>53</v>
      </c>
      <c r="P9286">
        <v>4.8</v>
      </c>
      <c r="Q9286">
        <v>4.8</v>
      </c>
      <c r="R9286">
        <v>4.7</v>
      </c>
      <c r="S9286">
        <v>4.7</v>
      </c>
      <c r="T9286">
        <v>4.8</v>
      </c>
      <c r="U9286">
        <v>4.8</v>
      </c>
      <c r="V9286" t="s">
        <v>1503</v>
      </c>
      <c r="W9286" t="s">
        <v>76</v>
      </c>
      <c r="X9286" t="s">
        <v>124</v>
      </c>
      <c r="Y9286">
        <v>27</v>
      </c>
      <c r="Z9286">
        <v>33</v>
      </c>
      <c r="AA9286" t="s">
        <v>44</v>
      </c>
      <c r="AB9286" t="s">
        <v>78</v>
      </c>
      <c r="AC9286" t="s">
        <v>79</v>
      </c>
      <c r="AD9286" t="s">
        <v>31972</v>
      </c>
      <c r="AE9286" t="s">
        <v>31973</v>
      </c>
      <c r="AF9286">
        <v>41784</v>
      </c>
    </row>
    <row r="9287" spans="1:32" x14ac:dyDescent="0.35">
      <c r="A9287">
        <v>2020</v>
      </c>
      <c r="B9287" t="s">
        <v>616</v>
      </c>
      <c r="C9287" t="s">
        <v>2173</v>
      </c>
      <c r="D9287" t="s">
        <v>34</v>
      </c>
      <c r="E9287" t="s">
        <v>6963</v>
      </c>
      <c r="F9287">
        <v>4.8</v>
      </c>
      <c r="G9287">
        <v>202</v>
      </c>
      <c r="H9287" t="s">
        <v>36</v>
      </c>
      <c r="I9287" t="s">
        <v>31974</v>
      </c>
      <c r="J9287">
        <v>4.2</v>
      </c>
      <c r="K9287">
        <v>65</v>
      </c>
      <c r="L9287" t="s">
        <v>31975</v>
      </c>
      <c r="M9287" t="s">
        <v>39</v>
      </c>
      <c r="N9287">
        <v>91401</v>
      </c>
      <c r="O9287" t="s">
        <v>53</v>
      </c>
      <c r="P9287">
        <v>4.9000000000000004</v>
      </c>
      <c r="Q9287">
        <v>4.8</v>
      </c>
      <c r="R9287">
        <v>4.7</v>
      </c>
      <c r="S9287">
        <v>4.8</v>
      </c>
      <c r="T9287">
        <v>4.9000000000000004</v>
      </c>
      <c r="U9287">
        <v>4.9000000000000004</v>
      </c>
      <c r="V9287" t="s">
        <v>629</v>
      </c>
      <c r="W9287" t="s">
        <v>123</v>
      </c>
      <c r="X9287" t="s">
        <v>43</v>
      </c>
      <c r="Y9287">
        <v>20</v>
      </c>
      <c r="Z9287">
        <v>27</v>
      </c>
      <c r="AA9287" t="s">
        <v>44</v>
      </c>
      <c r="AB9287" t="s">
        <v>45</v>
      </c>
      <c r="AC9287" t="s">
        <v>219</v>
      </c>
      <c r="AD9287" t="s">
        <v>31976</v>
      </c>
      <c r="AE9287" t="s">
        <v>31977</v>
      </c>
      <c r="AF9287">
        <v>30199</v>
      </c>
    </row>
    <row r="9288" spans="1:32" x14ac:dyDescent="0.35">
      <c r="A9288">
        <v>2018</v>
      </c>
      <c r="B9288" t="s">
        <v>257</v>
      </c>
      <c r="C9288" t="s">
        <v>3437</v>
      </c>
      <c r="D9288" t="s">
        <v>34</v>
      </c>
      <c r="E9288" t="s">
        <v>1908</v>
      </c>
      <c r="F9288">
        <v>4.8</v>
      </c>
      <c r="G9288">
        <v>79</v>
      </c>
      <c r="H9288" t="s">
        <v>36</v>
      </c>
      <c r="I9288" t="s">
        <v>20804</v>
      </c>
      <c r="J9288">
        <v>2.6</v>
      </c>
      <c r="K9288">
        <v>8</v>
      </c>
      <c r="L9288" t="s">
        <v>20805</v>
      </c>
      <c r="M9288" t="s">
        <v>39</v>
      </c>
      <c r="N9288">
        <v>91710</v>
      </c>
      <c r="O9288" t="s">
        <v>53</v>
      </c>
      <c r="P9288">
        <v>4.7</v>
      </c>
      <c r="Q9288">
        <v>4.7</v>
      </c>
      <c r="R9288">
        <v>4.8</v>
      </c>
      <c r="S9288">
        <v>4.5999999999999996</v>
      </c>
      <c r="T9288">
        <v>4.8</v>
      </c>
      <c r="U9288">
        <v>4.8</v>
      </c>
      <c r="V9288" t="s">
        <v>455</v>
      </c>
      <c r="W9288" t="s">
        <v>42</v>
      </c>
      <c r="X9288" t="s">
        <v>43</v>
      </c>
      <c r="Y9288">
        <v>23</v>
      </c>
      <c r="Z9288">
        <v>32</v>
      </c>
      <c r="AA9288" t="s">
        <v>44</v>
      </c>
      <c r="AB9288" t="s">
        <v>45</v>
      </c>
      <c r="AC9288" t="s">
        <v>575</v>
      </c>
      <c r="AD9288" t="s">
        <v>31978</v>
      </c>
      <c r="AE9288" t="s">
        <v>31979</v>
      </c>
      <c r="AF9288">
        <v>43451</v>
      </c>
    </row>
    <row r="9289" spans="1:32" x14ac:dyDescent="0.35">
      <c r="A9289">
        <v>2017</v>
      </c>
      <c r="B9289" t="s">
        <v>409</v>
      </c>
      <c r="C9289" t="s">
        <v>3165</v>
      </c>
      <c r="D9289" t="s">
        <v>34</v>
      </c>
      <c r="E9289" t="s">
        <v>6896</v>
      </c>
      <c r="F9289">
        <v>4.7</v>
      </c>
      <c r="G9289">
        <v>228</v>
      </c>
      <c r="H9289" t="s">
        <v>36</v>
      </c>
      <c r="I9289" t="s">
        <v>23742</v>
      </c>
      <c r="J9289">
        <v>4.5999999999999996</v>
      </c>
      <c r="K9289">
        <v>386</v>
      </c>
      <c r="L9289" t="s">
        <v>23743</v>
      </c>
      <c r="M9289" t="s">
        <v>74</v>
      </c>
      <c r="N9289">
        <v>89014</v>
      </c>
      <c r="O9289" t="s">
        <v>53</v>
      </c>
      <c r="P9289">
        <v>4.5999999999999996</v>
      </c>
      <c r="Q9289">
        <v>4.5999999999999996</v>
      </c>
      <c r="R9289">
        <v>4.5999999999999996</v>
      </c>
      <c r="S9289">
        <v>4.5</v>
      </c>
      <c r="T9289">
        <v>4.9000000000000004</v>
      </c>
      <c r="U9289">
        <v>4.8</v>
      </c>
      <c r="V9289" t="s">
        <v>65</v>
      </c>
      <c r="W9289" t="s">
        <v>42</v>
      </c>
      <c r="X9289" t="s">
        <v>55</v>
      </c>
      <c r="Y9289">
        <v>16</v>
      </c>
      <c r="Z9289">
        <v>21</v>
      </c>
      <c r="AA9289" t="s">
        <v>44</v>
      </c>
      <c r="AB9289" t="s">
        <v>96</v>
      </c>
      <c r="AC9289" t="s">
        <v>474</v>
      </c>
      <c r="AD9289" t="s">
        <v>31980</v>
      </c>
      <c r="AE9289" t="s">
        <v>31981</v>
      </c>
      <c r="AF9289">
        <v>64600</v>
      </c>
    </row>
    <row r="9290" spans="1:32" x14ac:dyDescent="0.35">
      <c r="A9290">
        <v>2019</v>
      </c>
      <c r="B9290" t="s">
        <v>108</v>
      </c>
      <c r="C9290" t="s">
        <v>1881</v>
      </c>
      <c r="D9290" t="s">
        <v>34</v>
      </c>
      <c r="E9290" t="s">
        <v>1914</v>
      </c>
      <c r="F9290">
        <v>4.8</v>
      </c>
      <c r="G9290">
        <v>40</v>
      </c>
      <c r="H9290" t="s">
        <v>36</v>
      </c>
      <c r="I9290" t="s">
        <v>2377</v>
      </c>
      <c r="J9290">
        <v>4.5999999999999996</v>
      </c>
      <c r="K9290">
        <v>881</v>
      </c>
      <c r="L9290" t="s">
        <v>2378</v>
      </c>
      <c r="M9290" t="s">
        <v>39</v>
      </c>
      <c r="N9290">
        <v>94596</v>
      </c>
      <c r="O9290" t="s">
        <v>53</v>
      </c>
      <c r="P9290">
        <v>4.8</v>
      </c>
      <c r="Q9290">
        <v>4.8</v>
      </c>
      <c r="R9290">
        <v>4.8</v>
      </c>
      <c r="S9290">
        <v>4.5</v>
      </c>
      <c r="T9290">
        <v>4.8</v>
      </c>
      <c r="U9290">
        <v>4.7</v>
      </c>
      <c r="V9290" t="s">
        <v>721</v>
      </c>
      <c r="W9290" t="s">
        <v>123</v>
      </c>
      <c r="X9290" t="s">
        <v>95</v>
      </c>
      <c r="Y9290">
        <v>23</v>
      </c>
      <c r="Z9290">
        <v>34</v>
      </c>
      <c r="AA9290" t="s">
        <v>44</v>
      </c>
      <c r="AB9290" t="s">
        <v>125</v>
      </c>
      <c r="AC9290" t="s">
        <v>219</v>
      </c>
      <c r="AD9290" t="s">
        <v>31982</v>
      </c>
      <c r="AE9290" t="s">
        <v>31983</v>
      </c>
      <c r="AF9290">
        <v>17521</v>
      </c>
    </row>
    <row r="9291" spans="1:32" x14ac:dyDescent="0.35">
      <c r="A9291">
        <v>2019</v>
      </c>
      <c r="B9291" t="s">
        <v>339</v>
      </c>
      <c r="C9291" t="s">
        <v>29525</v>
      </c>
      <c r="D9291" t="s">
        <v>34</v>
      </c>
      <c r="E9291" t="s">
        <v>31984</v>
      </c>
      <c r="F9291">
        <v>4.7</v>
      </c>
      <c r="G9291">
        <v>11</v>
      </c>
      <c r="H9291" t="s">
        <v>36</v>
      </c>
      <c r="I9291" t="s">
        <v>19057</v>
      </c>
      <c r="J9291">
        <v>4.3</v>
      </c>
      <c r="K9291">
        <v>34</v>
      </c>
      <c r="L9291" t="s">
        <v>19058</v>
      </c>
      <c r="M9291" t="s">
        <v>39</v>
      </c>
      <c r="N9291">
        <v>94925</v>
      </c>
      <c r="O9291" t="s">
        <v>53</v>
      </c>
      <c r="P9291">
        <v>4.7</v>
      </c>
      <c r="Q9291">
        <v>4.9000000000000004</v>
      </c>
      <c r="R9291">
        <v>4.7</v>
      </c>
      <c r="S9291">
        <v>4.3</v>
      </c>
      <c r="T9291">
        <v>4.9000000000000004</v>
      </c>
      <c r="U9291">
        <v>4.5999999999999996</v>
      </c>
      <c r="V9291" t="s">
        <v>504</v>
      </c>
      <c r="W9291" t="s">
        <v>6870</v>
      </c>
      <c r="X9291" t="s">
        <v>55</v>
      </c>
      <c r="Y9291">
        <v>17</v>
      </c>
      <c r="Z9291">
        <v>22</v>
      </c>
      <c r="AA9291" t="s">
        <v>44</v>
      </c>
      <c r="AB9291" t="s">
        <v>198</v>
      </c>
      <c r="AC9291" t="s">
        <v>3031</v>
      </c>
      <c r="AD9291" t="s">
        <v>31985</v>
      </c>
      <c r="AE9291" t="s">
        <v>31986</v>
      </c>
      <c r="AF9291">
        <v>13947</v>
      </c>
    </row>
    <row r="9292" spans="1:32" x14ac:dyDescent="0.35">
      <c r="A9292">
        <v>2020</v>
      </c>
      <c r="B9292" t="s">
        <v>108</v>
      </c>
      <c r="C9292" t="s">
        <v>5066</v>
      </c>
      <c r="D9292" t="s">
        <v>34</v>
      </c>
      <c r="E9292" t="s">
        <v>31987</v>
      </c>
      <c r="F9292">
        <v>4.0999999999999996</v>
      </c>
      <c r="G9292">
        <v>32</v>
      </c>
      <c r="H9292" t="s">
        <v>36</v>
      </c>
      <c r="I9292" t="s">
        <v>8773</v>
      </c>
      <c r="J9292">
        <v>4.3</v>
      </c>
      <c r="K9292">
        <v>2659</v>
      </c>
      <c r="L9292" t="s">
        <v>8774</v>
      </c>
      <c r="M9292" t="s">
        <v>39</v>
      </c>
      <c r="N9292">
        <v>95825</v>
      </c>
      <c r="O9292" t="s">
        <v>53</v>
      </c>
      <c r="P9292">
        <v>4.5999999999999996</v>
      </c>
      <c r="Q9292">
        <v>4.7</v>
      </c>
      <c r="R9292">
        <v>4.0999999999999996</v>
      </c>
      <c r="S9292">
        <v>4</v>
      </c>
      <c r="T9292">
        <v>4.5</v>
      </c>
      <c r="U9292">
        <v>3.3</v>
      </c>
      <c r="V9292" t="s">
        <v>743</v>
      </c>
      <c r="W9292" t="s">
        <v>42</v>
      </c>
      <c r="X9292" t="s">
        <v>124</v>
      </c>
      <c r="Y9292">
        <v>23</v>
      </c>
      <c r="Z9292">
        <v>31</v>
      </c>
      <c r="AA9292" t="s">
        <v>44</v>
      </c>
      <c r="AB9292" t="s">
        <v>463</v>
      </c>
      <c r="AC9292" t="s">
        <v>219</v>
      </c>
      <c r="AD9292" t="s">
        <v>31988</v>
      </c>
      <c r="AE9292" t="s">
        <v>31989</v>
      </c>
      <c r="AF9292">
        <v>16067</v>
      </c>
    </row>
    <row r="9293" spans="1:32" x14ac:dyDescent="0.35">
      <c r="A9293">
        <v>2019</v>
      </c>
      <c r="B9293" t="s">
        <v>108</v>
      </c>
      <c r="C9293" t="s">
        <v>4762</v>
      </c>
      <c r="D9293" t="s">
        <v>34</v>
      </c>
      <c r="E9293" t="s">
        <v>31990</v>
      </c>
      <c r="F9293">
        <v>4.7</v>
      </c>
      <c r="G9293">
        <v>47</v>
      </c>
      <c r="H9293" t="s">
        <v>36</v>
      </c>
      <c r="I9293" t="s">
        <v>2461</v>
      </c>
      <c r="J9293">
        <v>4.5999999999999996</v>
      </c>
      <c r="K9293">
        <v>1202</v>
      </c>
      <c r="L9293" t="s">
        <v>2462</v>
      </c>
      <c r="M9293" t="s">
        <v>243</v>
      </c>
      <c r="N9293">
        <v>98005</v>
      </c>
      <c r="O9293" t="s">
        <v>40</v>
      </c>
      <c r="P9293">
        <v>4.8</v>
      </c>
      <c r="Q9293">
        <v>4.8</v>
      </c>
      <c r="R9293">
        <v>4.7</v>
      </c>
      <c r="S9293">
        <v>4.4000000000000004</v>
      </c>
      <c r="T9293">
        <v>4.7</v>
      </c>
      <c r="U9293">
        <v>4.7</v>
      </c>
      <c r="V9293" t="s">
        <v>712</v>
      </c>
      <c r="W9293" t="s">
        <v>77</v>
      </c>
      <c r="X9293" t="s">
        <v>124</v>
      </c>
      <c r="Y9293">
        <v>21</v>
      </c>
      <c r="Z9293">
        <v>29</v>
      </c>
      <c r="AA9293" t="s">
        <v>44</v>
      </c>
      <c r="AB9293" t="s">
        <v>125</v>
      </c>
      <c r="AC9293" t="s">
        <v>219</v>
      </c>
      <c r="AD9293" t="s">
        <v>31991</v>
      </c>
      <c r="AE9293" t="s">
        <v>31992</v>
      </c>
      <c r="AF9293">
        <v>32356</v>
      </c>
    </row>
    <row r="9294" spans="1:32" x14ac:dyDescent="0.35">
      <c r="A9294">
        <v>2019</v>
      </c>
      <c r="B9294" t="s">
        <v>288</v>
      </c>
      <c r="C9294" t="s">
        <v>2144</v>
      </c>
      <c r="D9294" t="s">
        <v>34</v>
      </c>
      <c r="E9294" t="s">
        <v>13625</v>
      </c>
      <c r="F9294">
        <v>4.8</v>
      </c>
      <c r="G9294">
        <v>27</v>
      </c>
      <c r="H9294" t="s">
        <v>36</v>
      </c>
      <c r="I9294" t="s">
        <v>19080</v>
      </c>
      <c r="J9294">
        <v>4.4000000000000004</v>
      </c>
      <c r="K9294">
        <v>451</v>
      </c>
      <c r="L9294" t="s">
        <v>19081</v>
      </c>
      <c r="M9294" t="s">
        <v>271</v>
      </c>
      <c r="N9294">
        <v>78257</v>
      </c>
      <c r="O9294" t="s">
        <v>53</v>
      </c>
      <c r="P9294">
        <v>4.9000000000000004</v>
      </c>
      <c r="Q9294">
        <v>4.8</v>
      </c>
      <c r="R9294">
        <v>4.8</v>
      </c>
      <c r="S9294">
        <v>4.5999999999999996</v>
      </c>
      <c r="T9294">
        <v>5</v>
      </c>
      <c r="U9294">
        <v>4.9000000000000004</v>
      </c>
      <c r="V9294" t="s">
        <v>293</v>
      </c>
      <c r="W9294" t="s">
        <v>42</v>
      </c>
      <c r="X9294" t="s">
        <v>124</v>
      </c>
      <c r="Y9294">
        <v>17</v>
      </c>
      <c r="Z9294">
        <v>22</v>
      </c>
      <c r="AA9294" t="s">
        <v>44</v>
      </c>
      <c r="AB9294" t="s">
        <v>45</v>
      </c>
      <c r="AC9294" t="s">
        <v>1645</v>
      </c>
      <c r="AD9294" t="s">
        <v>31993</v>
      </c>
      <c r="AE9294" t="s">
        <v>31994</v>
      </c>
      <c r="AF9294">
        <v>23441</v>
      </c>
    </row>
    <row r="9295" spans="1:32" x14ac:dyDescent="0.35">
      <c r="A9295">
        <v>2017</v>
      </c>
      <c r="B9295" t="s">
        <v>321</v>
      </c>
      <c r="C9295" t="s">
        <v>17731</v>
      </c>
      <c r="D9295" t="s">
        <v>34</v>
      </c>
      <c r="E9295" t="s">
        <v>31995</v>
      </c>
      <c r="F9295">
        <v>4.8</v>
      </c>
      <c r="G9295">
        <v>135</v>
      </c>
      <c r="H9295" t="s">
        <v>36</v>
      </c>
      <c r="I9295" t="s">
        <v>1945</v>
      </c>
      <c r="J9295">
        <v>4.5</v>
      </c>
      <c r="K9295">
        <v>955</v>
      </c>
      <c r="L9295" t="s">
        <v>1946</v>
      </c>
      <c r="M9295" t="s">
        <v>271</v>
      </c>
      <c r="N9295">
        <v>78249</v>
      </c>
      <c r="O9295" t="s">
        <v>53</v>
      </c>
      <c r="P9295">
        <v>4.8</v>
      </c>
      <c r="Q9295">
        <v>4.7</v>
      </c>
      <c r="R9295">
        <v>4.8</v>
      </c>
      <c r="S9295">
        <v>4.7</v>
      </c>
      <c r="T9295">
        <v>4.9000000000000004</v>
      </c>
      <c r="U9295">
        <v>4.7</v>
      </c>
      <c r="V9295" t="s">
        <v>8168</v>
      </c>
      <c r="W9295" t="s">
        <v>2534</v>
      </c>
      <c r="X9295" t="s">
        <v>124</v>
      </c>
      <c r="Y9295">
        <v>19</v>
      </c>
      <c r="Z9295">
        <v>25</v>
      </c>
      <c r="AA9295" t="s">
        <v>44</v>
      </c>
      <c r="AB9295" t="s">
        <v>151</v>
      </c>
      <c r="AC9295" t="s">
        <v>219</v>
      </c>
      <c r="AD9295" t="s">
        <v>31996</v>
      </c>
      <c r="AE9295" t="s">
        <v>31997</v>
      </c>
      <c r="AF9295">
        <v>49750</v>
      </c>
    </row>
    <row r="9296" spans="1:32" x14ac:dyDescent="0.35">
      <c r="A9296">
        <v>2020</v>
      </c>
      <c r="B9296" t="s">
        <v>365</v>
      </c>
      <c r="C9296" t="s">
        <v>2640</v>
      </c>
      <c r="D9296" t="s">
        <v>34</v>
      </c>
      <c r="E9296" t="s">
        <v>31998</v>
      </c>
      <c r="F9296">
        <v>4.7</v>
      </c>
      <c r="G9296">
        <v>276</v>
      </c>
      <c r="H9296" t="s">
        <v>36</v>
      </c>
      <c r="I9296" t="s">
        <v>31999</v>
      </c>
      <c r="J9296">
        <v>4.9000000000000004</v>
      </c>
      <c r="K9296">
        <v>4678</v>
      </c>
      <c r="L9296" t="s">
        <v>32000</v>
      </c>
      <c r="M9296" t="s">
        <v>316</v>
      </c>
      <c r="N9296">
        <v>67410</v>
      </c>
      <c r="O9296" t="s">
        <v>53</v>
      </c>
      <c r="P9296">
        <v>4.8</v>
      </c>
      <c r="Q9296">
        <v>4.7</v>
      </c>
      <c r="R9296">
        <v>4.7</v>
      </c>
      <c r="S9296">
        <v>4.5999999999999996</v>
      </c>
      <c r="T9296">
        <v>4.8</v>
      </c>
      <c r="U9296">
        <v>4.7</v>
      </c>
      <c r="V9296" t="s">
        <v>25760</v>
      </c>
      <c r="W9296" t="s">
        <v>13740</v>
      </c>
      <c r="X9296" t="s">
        <v>43</v>
      </c>
      <c r="Y9296">
        <v>26</v>
      </c>
      <c r="Z9296">
        <v>31</v>
      </c>
      <c r="AA9296" t="s">
        <v>44</v>
      </c>
      <c r="AB9296" t="s">
        <v>151</v>
      </c>
      <c r="AC9296" t="s">
        <v>79</v>
      </c>
      <c r="AD9296" t="s">
        <v>32001</v>
      </c>
      <c r="AE9296" t="s">
        <v>32002</v>
      </c>
      <c r="AF9296">
        <v>23505</v>
      </c>
    </row>
    <row r="9297" spans="1:32" x14ac:dyDescent="0.35">
      <c r="A9297">
        <v>2018</v>
      </c>
      <c r="B9297" t="s">
        <v>288</v>
      </c>
      <c r="C9297" t="s">
        <v>8361</v>
      </c>
      <c r="D9297" t="s">
        <v>34</v>
      </c>
      <c r="E9297" t="s">
        <v>4998</v>
      </c>
      <c r="F9297">
        <v>4.7</v>
      </c>
      <c r="G9297">
        <v>63</v>
      </c>
      <c r="H9297" t="s">
        <v>36</v>
      </c>
      <c r="I9297" t="s">
        <v>2478</v>
      </c>
      <c r="J9297">
        <v>4.5</v>
      </c>
      <c r="K9297">
        <v>2598</v>
      </c>
      <c r="L9297" t="s">
        <v>2479</v>
      </c>
      <c r="M9297" t="s">
        <v>271</v>
      </c>
      <c r="N9297">
        <v>76051</v>
      </c>
      <c r="O9297" t="s">
        <v>53</v>
      </c>
      <c r="P9297">
        <v>4.9000000000000004</v>
      </c>
      <c r="Q9297">
        <v>4.8</v>
      </c>
      <c r="R9297">
        <v>4.8</v>
      </c>
      <c r="S9297">
        <v>4.5</v>
      </c>
      <c r="T9297">
        <v>4.7</v>
      </c>
      <c r="U9297">
        <v>4.7</v>
      </c>
      <c r="V9297" t="s">
        <v>1618</v>
      </c>
      <c r="W9297" t="s">
        <v>5833</v>
      </c>
      <c r="X9297" t="s">
        <v>124</v>
      </c>
      <c r="Y9297">
        <v>19</v>
      </c>
      <c r="Z9297">
        <v>25</v>
      </c>
      <c r="AA9297" t="s">
        <v>44</v>
      </c>
      <c r="AB9297" t="s">
        <v>45</v>
      </c>
      <c r="AC9297" t="s">
        <v>219</v>
      </c>
      <c r="AD9297" t="s">
        <v>32003</v>
      </c>
      <c r="AE9297" t="s">
        <v>32004</v>
      </c>
      <c r="AF9297">
        <v>74829</v>
      </c>
    </row>
    <row r="9298" spans="1:32" x14ac:dyDescent="0.35">
      <c r="A9298">
        <v>2019</v>
      </c>
      <c r="B9298" t="s">
        <v>60</v>
      </c>
      <c r="C9298" t="s">
        <v>61</v>
      </c>
      <c r="D9298" t="s">
        <v>34</v>
      </c>
      <c r="E9298" t="s">
        <v>22598</v>
      </c>
      <c r="F9298">
        <v>4.7</v>
      </c>
      <c r="G9298">
        <v>474</v>
      </c>
      <c r="H9298" t="s">
        <v>36</v>
      </c>
      <c r="I9298" t="s">
        <v>12328</v>
      </c>
      <c r="J9298">
        <v>4.8</v>
      </c>
      <c r="K9298">
        <v>839</v>
      </c>
      <c r="L9298" t="s">
        <v>12329</v>
      </c>
      <c r="M9298" t="s">
        <v>271</v>
      </c>
      <c r="N9298">
        <v>76017</v>
      </c>
      <c r="O9298" t="s">
        <v>53</v>
      </c>
      <c r="P9298">
        <v>4.8</v>
      </c>
      <c r="Q9298">
        <v>4.9000000000000004</v>
      </c>
      <c r="R9298">
        <v>4.7</v>
      </c>
      <c r="S9298">
        <v>4.5</v>
      </c>
      <c r="T9298">
        <v>4.8</v>
      </c>
      <c r="U9298">
        <v>4.5</v>
      </c>
      <c r="V9298" t="s">
        <v>65</v>
      </c>
      <c r="W9298" t="s">
        <v>42</v>
      </c>
      <c r="X9298" t="s">
        <v>55</v>
      </c>
      <c r="Y9298">
        <v>19</v>
      </c>
      <c r="Z9298">
        <v>24</v>
      </c>
      <c r="AA9298" t="s">
        <v>44</v>
      </c>
      <c r="AB9298" t="s">
        <v>45</v>
      </c>
      <c r="AC9298" t="s">
        <v>66</v>
      </c>
      <c r="AD9298" t="s">
        <v>32005</v>
      </c>
      <c r="AE9298" t="s">
        <v>32006</v>
      </c>
      <c r="AF9298">
        <v>47278</v>
      </c>
    </row>
    <row r="9299" spans="1:32" x14ac:dyDescent="0.35">
      <c r="A9299">
        <v>2017</v>
      </c>
      <c r="B9299" t="s">
        <v>48</v>
      </c>
      <c r="C9299" t="s">
        <v>9155</v>
      </c>
      <c r="D9299" t="s">
        <v>34</v>
      </c>
      <c r="E9299" t="s">
        <v>1784</v>
      </c>
      <c r="F9299">
        <v>4.8</v>
      </c>
      <c r="G9299">
        <v>351</v>
      </c>
      <c r="H9299" t="s">
        <v>36</v>
      </c>
      <c r="I9299" t="s">
        <v>7509</v>
      </c>
      <c r="J9299">
        <v>3.4</v>
      </c>
      <c r="K9299">
        <v>12</v>
      </c>
      <c r="L9299" t="s">
        <v>7510</v>
      </c>
      <c r="M9299" t="s">
        <v>271</v>
      </c>
      <c r="N9299">
        <v>75062</v>
      </c>
      <c r="O9299" t="s">
        <v>40</v>
      </c>
      <c r="P9299">
        <v>4.8</v>
      </c>
      <c r="Q9299">
        <v>4.8</v>
      </c>
      <c r="R9299">
        <v>4.7</v>
      </c>
      <c r="S9299">
        <v>4.7</v>
      </c>
      <c r="T9299">
        <v>4.8</v>
      </c>
      <c r="U9299">
        <v>4.8</v>
      </c>
      <c r="V9299" t="s">
        <v>144</v>
      </c>
      <c r="W9299" t="s">
        <v>1113</v>
      </c>
      <c r="X9299" t="s">
        <v>43</v>
      </c>
      <c r="Y9299">
        <v>21</v>
      </c>
      <c r="Z9299">
        <v>32</v>
      </c>
      <c r="AA9299" t="s">
        <v>44</v>
      </c>
      <c r="AB9299" t="s">
        <v>151</v>
      </c>
      <c r="AC9299" t="s">
        <v>597</v>
      </c>
      <c r="AD9299" t="s">
        <v>32007</v>
      </c>
      <c r="AE9299">
        <v>22790815</v>
      </c>
      <c r="AF9299">
        <v>29529</v>
      </c>
    </row>
    <row r="9300" spans="1:32" x14ac:dyDescent="0.35">
      <c r="A9300">
        <v>2021</v>
      </c>
      <c r="B9300" t="s">
        <v>32</v>
      </c>
      <c r="C9300" t="s">
        <v>3580</v>
      </c>
      <c r="D9300" t="s">
        <v>34</v>
      </c>
      <c r="E9300" t="s">
        <v>32008</v>
      </c>
      <c r="F9300">
        <v>4.8</v>
      </c>
      <c r="G9300">
        <v>69</v>
      </c>
      <c r="H9300" t="s">
        <v>36</v>
      </c>
      <c r="I9300" t="s">
        <v>6661</v>
      </c>
      <c r="J9300">
        <v>4.3</v>
      </c>
      <c r="K9300">
        <v>1363</v>
      </c>
      <c r="L9300" t="s">
        <v>6662</v>
      </c>
      <c r="M9300" t="s">
        <v>271</v>
      </c>
      <c r="N9300">
        <v>75234</v>
      </c>
      <c r="O9300" t="s">
        <v>53</v>
      </c>
      <c r="P9300">
        <v>4.8</v>
      </c>
      <c r="Q9300">
        <v>4.8</v>
      </c>
      <c r="R9300">
        <v>4.8</v>
      </c>
      <c r="S9300">
        <v>4.8</v>
      </c>
      <c r="T9300">
        <v>4.9000000000000004</v>
      </c>
      <c r="U9300">
        <v>4.9000000000000004</v>
      </c>
      <c r="V9300" t="s">
        <v>9072</v>
      </c>
      <c r="W9300" t="s">
        <v>1825</v>
      </c>
      <c r="X9300" t="s">
        <v>43</v>
      </c>
      <c r="Y9300">
        <v>28</v>
      </c>
      <c r="Z9300">
        <v>39</v>
      </c>
      <c r="AA9300" t="s">
        <v>44</v>
      </c>
      <c r="AB9300" t="s">
        <v>45</v>
      </c>
      <c r="AC9300" t="s">
        <v>750</v>
      </c>
      <c r="AD9300" t="s">
        <v>32009</v>
      </c>
      <c r="AE9300" t="s">
        <v>32010</v>
      </c>
      <c r="AF9300">
        <v>17391</v>
      </c>
    </row>
    <row r="9301" spans="1:32" x14ac:dyDescent="0.35">
      <c r="A9301">
        <v>2020</v>
      </c>
      <c r="B9301" t="s">
        <v>32</v>
      </c>
      <c r="C9301" t="s">
        <v>1771</v>
      </c>
      <c r="D9301" t="s">
        <v>34</v>
      </c>
      <c r="E9301" t="s">
        <v>32011</v>
      </c>
      <c r="F9301">
        <v>4.7</v>
      </c>
      <c r="G9301">
        <v>233</v>
      </c>
      <c r="H9301" t="s">
        <v>36</v>
      </c>
      <c r="I9301" t="s">
        <v>32012</v>
      </c>
      <c r="J9301">
        <v>5</v>
      </c>
      <c r="K9301">
        <v>8</v>
      </c>
      <c r="L9301" t="s">
        <v>32013</v>
      </c>
      <c r="M9301" t="s">
        <v>271</v>
      </c>
      <c r="N9301">
        <v>75087</v>
      </c>
      <c r="O9301" t="s">
        <v>40</v>
      </c>
      <c r="P9301">
        <v>4.7</v>
      </c>
      <c r="Q9301">
        <v>4.7</v>
      </c>
      <c r="R9301">
        <v>4.7</v>
      </c>
      <c r="S9301">
        <v>4.7</v>
      </c>
      <c r="T9301">
        <v>4.8</v>
      </c>
      <c r="U9301">
        <v>4.8</v>
      </c>
      <c r="V9301" t="s">
        <v>41</v>
      </c>
      <c r="W9301" t="s">
        <v>76</v>
      </c>
      <c r="X9301" t="s">
        <v>43</v>
      </c>
      <c r="Y9301">
        <v>30</v>
      </c>
      <c r="Z9301">
        <v>38</v>
      </c>
      <c r="AA9301" t="s">
        <v>44</v>
      </c>
      <c r="AB9301" t="s">
        <v>78</v>
      </c>
      <c r="AC9301" t="s">
        <v>3390</v>
      </c>
      <c r="AD9301" t="s">
        <v>32014</v>
      </c>
      <c r="AE9301" t="s">
        <v>32015</v>
      </c>
      <c r="AF9301">
        <v>46587</v>
      </c>
    </row>
    <row r="9302" spans="1:32" x14ac:dyDescent="0.35">
      <c r="A9302">
        <v>2020</v>
      </c>
      <c r="B9302" t="s">
        <v>32</v>
      </c>
      <c r="C9302" t="s">
        <v>1039</v>
      </c>
      <c r="D9302" t="s">
        <v>34</v>
      </c>
      <c r="E9302" t="s">
        <v>32016</v>
      </c>
      <c r="F9302">
        <v>4.8</v>
      </c>
      <c r="G9302">
        <v>66</v>
      </c>
      <c r="H9302" t="s">
        <v>36</v>
      </c>
      <c r="I9302" t="s">
        <v>32017</v>
      </c>
      <c r="J9302">
        <v>4.7</v>
      </c>
      <c r="K9302">
        <v>843</v>
      </c>
      <c r="L9302" t="s">
        <v>32018</v>
      </c>
      <c r="M9302" t="s">
        <v>806</v>
      </c>
      <c r="N9302">
        <v>74133</v>
      </c>
      <c r="O9302" t="s">
        <v>40</v>
      </c>
      <c r="P9302">
        <v>4.8</v>
      </c>
      <c r="Q9302">
        <v>4.5999999999999996</v>
      </c>
      <c r="R9302">
        <v>4.7</v>
      </c>
      <c r="S9302">
        <v>4.5999999999999996</v>
      </c>
      <c r="T9302">
        <v>4.8</v>
      </c>
      <c r="U9302">
        <v>4.9000000000000004</v>
      </c>
      <c r="V9302" t="s">
        <v>798</v>
      </c>
      <c r="W9302" t="s">
        <v>889</v>
      </c>
      <c r="X9302" t="s">
        <v>55</v>
      </c>
      <c r="Y9302">
        <v>13</v>
      </c>
      <c r="Z9302">
        <v>17</v>
      </c>
      <c r="AA9302" t="s">
        <v>44</v>
      </c>
      <c r="AB9302" t="s">
        <v>151</v>
      </c>
      <c r="AC9302" t="s">
        <v>1043</v>
      </c>
      <c r="AD9302" t="s">
        <v>32019</v>
      </c>
      <c r="AE9302" t="s">
        <v>32020</v>
      </c>
      <c r="AF9302">
        <v>21838</v>
      </c>
    </row>
    <row r="9303" spans="1:32" x14ac:dyDescent="0.35">
      <c r="A9303">
        <v>2017</v>
      </c>
      <c r="B9303" t="s">
        <v>365</v>
      </c>
      <c r="C9303" t="s">
        <v>10053</v>
      </c>
      <c r="D9303" t="s">
        <v>34</v>
      </c>
      <c r="E9303" t="s">
        <v>32021</v>
      </c>
      <c r="F9303">
        <v>4.8</v>
      </c>
      <c r="G9303">
        <v>413</v>
      </c>
      <c r="H9303" t="s">
        <v>36</v>
      </c>
      <c r="I9303" t="s">
        <v>16527</v>
      </c>
      <c r="J9303">
        <v>4.5999999999999996</v>
      </c>
      <c r="K9303">
        <v>419</v>
      </c>
      <c r="L9303" t="s">
        <v>16528</v>
      </c>
      <c r="M9303" t="s">
        <v>271</v>
      </c>
      <c r="N9303">
        <v>78412</v>
      </c>
      <c r="O9303" t="s">
        <v>53</v>
      </c>
      <c r="P9303">
        <v>4.8</v>
      </c>
      <c r="Q9303">
        <v>4.7</v>
      </c>
      <c r="R9303">
        <v>4.7</v>
      </c>
      <c r="S9303">
        <v>4.7</v>
      </c>
      <c r="T9303">
        <v>4.8</v>
      </c>
      <c r="U9303">
        <v>4.8</v>
      </c>
      <c r="V9303" t="s">
        <v>32022</v>
      </c>
      <c r="W9303" t="s">
        <v>455</v>
      </c>
      <c r="X9303" t="s">
        <v>43</v>
      </c>
      <c r="Y9303">
        <v>30</v>
      </c>
      <c r="Z9303">
        <v>40</v>
      </c>
      <c r="AA9303" t="s">
        <v>44</v>
      </c>
      <c r="AB9303" t="s">
        <v>151</v>
      </c>
      <c r="AC9303" t="s">
        <v>874</v>
      </c>
      <c r="AD9303" t="s">
        <v>32023</v>
      </c>
      <c r="AE9303" t="s">
        <v>32024</v>
      </c>
      <c r="AF9303">
        <v>74858</v>
      </c>
    </row>
    <row r="9304" spans="1:32" x14ac:dyDescent="0.35">
      <c r="A9304">
        <v>2020</v>
      </c>
      <c r="B9304" t="s">
        <v>81</v>
      </c>
      <c r="C9304" t="s">
        <v>3643</v>
      </c>
      <c r="D9304" t="s">
        <v>34</v>
      </c>
      <c r="E9304" t="s">
        <v>32025</v>
      </c>
      <c r="F9304">
        <v>4.8</v>
      </c>
      <c r="G9304">
        <v>38</v>
      </c>
      <c r="H9304" t="s">
        <v>36</v>
      </c>
      <c r="I9304" t="s">
        <v>17445</v>
      </c>
      <c r="J9304">
        <v>4.8</v>
      </c>
      <c r="K9304">
        <v>981</v>
      </c>
      <c r="L9304" t="s">
        <v>17446</v>
      </c>
      <c r="M9304" t="s">
        <v>316</v>
      </c>
      <c r="N9304">
        <v>66203</v>
      </c>
      <c r="O9304" t="s">
        <v>53</v>
      </c>
      <c r="P9304">
        <v>4.8</v>
      </c>
      <c r="Q9304">
        <v>4.8</v>
      </c>
      <c r="R9304">
        <v>4.8</v>
      </c>
      <c r="S9304">
        <v>4.7</v>
      </c>
      <c r="T9304">
        <v>4.8</v>
      </c>
      <c r="U9304">
        <v>4.9000000000000004</v>
      </c>
      <c r="V9304" t="s">
        <v>86</v>
      </c>
      <c r="W9304" t="s">
        <v>2008</v>
      </c>
      <c r="X9304" t="s">
        <v>124</v>
      </c>
      <c r="Y9304">
        <v>22</v>
      </c>
      <c r="Z9304">
        <v>28</v>
      </c>
      <c r="AA9304" t="s">
        <v>44</v>
      </c>
      <c r="AB9304" t="s">
        <v>151</v>
      </c>
      <c r="AC9304" t="s">
        <v>1959</v>
      </c>
      <c r="AD9304" t="s">
        <v>32026</v>
      </c>
      <c r="AE9304" t="s">
        <v>32027</v>
      </c>
      <c r="AF9304">
        <v>21854</v>
      </c>
    </row>
    <row r="9305" spans="1:32" x14ac:dyDescent="0.35">
      <c r="A9305">
        <v>2019</v>
      </c>
      <c r="B9305" t="s">
        <v>533</v>
      </c>
      <c r="C9305" t="s">
        <v>20365</v>
      </c>
      <c r="D9305" t="s">
        <v>34</v>
      </c>
      <c r="E9305" t="s">
        <v>31578</v>
      </c>
      <c r="F9305">
        <v>4.5</v>
      </c>
      <c r="G9305">
        <v>132</v>
      </c>
      <c r="H9305" t="s">
        <v>36</v>
      </c>
      <c r="I9305" t="s">
        <v>16241</v>
      </c>
      <c r="J9305">
        <v>4.8</v>
      </c>
      <c r="K9305">
        <v>615</v>
      </c>
      <c r="L9305" t="s">
        <v>16242</v>
      </c>
      <c r="M9305" t="s">
        <v>353</v>
      </c>
      <c r="N9305">
        <v>64153</v>
      </c>
      <c r="O9305" t="s">
        <v>53</v>
      </c>
      <c r="P9305">
        <v>4.7</v>
      </c>
      <c r="Q9305">
        <v>4.5999999999999996</v>
      </c>
      <c r="R9305">
        <v>4.3</v>
      </c>
      <c r="S9305">
        <v>4.5</v>
      </c>
      <c r="T9305">
        <v>4.7</v>
      </c>
      <c r="U9305">
        <v>4.4000000000000004</v>
      </c>
      <c r="V9305" t="s">
        <v>28253</v>
      </c>
      <c r="W9305" t="s">
        <v>681</v>
      </c>
      <c r="X9305" t="s">
        <v>124</v>
      </c>
      <c r="Y9305">
        <v>17</v>
      </c>
      <c r="Z9305">
        <v>23</v>
      </c>
      <c r="AA9305" t="s">
        <v>44</v>
      </c>
      <c r="AB9305" t="s">
        <v>45</v>
      </c>
      <c r="AC9305" t="s">
        <v>370</v>
      </c>
      <c r="AD9305" t="s">
        <v>32028</v>
      </c>
      <c r="AE9305" t="s">
        <v>32029</v>
      </c>
      <c r="AF9305">
        <v>46202</v>
      </c>
    </row>
    <row r="9306" spans="1:32" x14ac:dyDescent="0.35">
      <c r="A9306">
        <v>2021</v>
      </c>
      <c r="B9306" t="s">
        <v>108</v>
      </c>
      <c r="C9306" t="s">
        <v>109</v>
      </c>
      <c r="D9306" t="s">
        <v>634</v>
      </c>
      <c r="E9306" t="s">
        <v>7562</v>
      </c>
      <c r="F9306">
        <v>4.7</v>
      </c>
      <c r="G9306">
        <v>7</v>
      </c>
      <c r="H9306" t="s">
        <v>36</v>
      </c>
      <c r="I9306" t="s">
        <v>1501</v>
      </c>
      <c r="J9306">
        <v>3.7</v>
      </c>
      <c r="K9306">
        <v>31</v>
      </c>
      <c r="L9306" t="s">
        <v>1502</v>
      </c>
      <c r="M9306" t="s">
        <v>271</v>
      </c>
      <c r="N9306">
        <v>77079</v>
      </c>
      <c r="O9306" t="s">
        <v>53</v>
      </c>
      <c r="P9306">
        <v>5</v>
      </c>
      <c r="Q9306">
        <v>5</v>
      </c>
      <c r="R9306">
        <v>5</v>
      </c>
      <c r="S9306">
        <v>4.5999999999999996</v>
      </c>
      <c r="T9306">
        <v>4.5999999999999996</v>
      </c>
      <c r="U9306">
        <v>4.3</v>
      </c>
      <c r="V9306" t="s">
        <v>712</v>
      </c>
      <c r="W9306" t="s">
        <v>4585</v>
      </c>
      <c r="X9306" t="s">
        <v>95</v>
      </c>
      <c r="Y9306">
        <v>22</v>
      </c>
      <c r="Z9306">
        <v>31</v>
      </c>
      <c r="AA9306" t="s">
        <v>44</v>
      </c>
      <c r="AB9306" t="s">
        <v>125</v>
      </c>
      <c r="AC9306" t="s">
        <v>219</v>
      </c>
      <c r="AD9306" t="s">
        <v>32030</v>
      </c>
      <c r="AE9306">
        <v>5106827</v>
      </c>
      <c r="AF9306">
        <v>19043</v>
      </c>
    </row>
    <row r="9307" spans="1:32" x14ac:dyDescent="0.35">
      <c r="A9307">
        <v>2015</v>
      </c>
      <c r="B9307" t="s">
        <v>467</v>
      </c>
      <c r="C9307" t="s">
        <v>5882</v>
      </c>
      <c r="D9307" t="s">
        <v>34</v>
      </c>
      <c r="E9307" t="s">
        <v>5883</v>
      </c>
      <c r="F9307">
        <v>4.4000000000000004</v>
      </c>
      <c r="G9307">
        <v>361</v>
      </c>
      <c r="H9307" t="s">
        <v>36</v>
      </c>
      <c r="I9307" t="s">
        <v>5884</v>
      </c>
      <c r="J9307">
        <v>1.8</v>
      </c>
      <c r="K9307">
        <v>25</v>
      </c>
      <c r="L9307" t="s">
        <v>5885</v>
      </c>
      <c r="M9307" t="s">
        <v>271</v>
      </c>
      <c r="N9307">
        <v>77014</v>
      </c>
      <c r="O9307" t="s">
        <v>75</v>
      </c>
      <c r="P9307">
        <v>4.5</v>
      </c>
      <c r="Q9307">
        <v>4.5</v>
      </c>
      <c r="R9307">
        <v>4.2</v>
      </c>
      <c r="S9307">
        <v>4.2</v>
      </c>
      <c r="T9307">
        <v>4.5999999999999996</v>
      </c>
      <c r="U9307">
        <v>4.2</v>
      </c>
      <c r="V9307" t="s">
        <v>5886</v>
      </c>
      <c r="W9307" t="s">
        <v>42</v>
      </c>
      <c r="X9307" t="s">
        <v>43</v>
      </c>
      <c r="Y9307">
        <v>23</v>
      </c>
      <c r="Z9307">
        <v>36</v>
      </c>
      <c r="AA9307" t="s">
        <v>44</v>
      </c>
      <c r="AB9307" t="s">
        <v>125</v>
      </c>
      <c r="AC9307" t="s">
        <v>567</v>
      </c>
      <c r="AD9307" t="s">
        <v>5887</v>
      </c>
      <c r="AE9307">
        <v>698261</v>
      </c>
      <c r="AF9307">
        <v>119417</v>
      </c>
    </row>
    <row r="9308" spans="1:32" x14ac:dyDescent="0.35">
      <c r="A9308">
        <v>2020</v>
      </c>
      <c r="B9308" t="s">
        <v>108</v>
      </c>
      <c r="C9308" t="s">
        <v>6665</v>
      </c>
      <c r="D9308" t="s">
        <v>34</v>
      </c>
      <c r="E9308" t="s">
        <v>32031</v>
      </c>
      <c r="F9308">
        <v>5</v>
      </c>
      <c r="G9308">
        <v>4</v>
      </c>
      <c r="H9308" t="s">
        <v>36</v>
      </c>
      <c r="I9308" t="s">
        <v>3533</v>
      </c>
      <c r="J9308">
        <v>4.7</v>
      </c>
      <c r="K9308">
        <v>2060</v>
      </c>
      <c r="L9308" t="s">
        <v>3534</v>
      </c>
      <c r="M9308" t="s">
        <v>271</v>
      </c>
      <c r="N9308">
        <v>77027</v>
      </c>
      <c r="O9308" t="s">
        <v>53</v>
      </c>
      <c r="P9308">
        <v>5</v>
      </c>
      <c r="Q9308">
        <v>5</v>
      </c>
      <c r="R9308">
        <v>5</v>
      </c>
      <c r="S9308">
        <v>5</v>
      </c>
      <c r="T9308">
        <v>5</v>
      </c>
      <c r="U9308">
        <v>5</v>
      </c>
      <c r="V9308" t="s">
        <v>743</v>
      </c>
      <c r="W9308" t="s">
        <v>77</v>
      </c>
      <c r="X9308" t="s">
        <v>43</v>
      </c>
      <c r="Y9308">
        <v>24</v>
      </c>
      <c r="Z9308">
        <v>35</v>
      </c>
      <c r="AA9308" t="s">
        <v>44</v>
      </c>
      <c r="AB9308" t="s">
        <v>294</v>
      </c>
      <c r="AC9308" t="s">
        <v>219</v>
      </c>
      <c r="AD9308" t="s">
        <v>32032</v>
      </c>
      <c r="AE9308" t="s">
        <v>32033</v>
      </c>
      <c r="AF9308">
        <v>44534</v>
      </c>
    </row>
    <row r="9309" spans="1:32" x14ac:dyDescent="0.35">
      <c r="A9309">
        <v>2019</v>
      </c>
      <c r="B9309" t="s">
        <v>108</v>
      </c>
      <c r="C9309" t="s">
        <v>2034</v>
      </c>
      <c r="D9309" t="s">
        <v>34</v>
      </c>
      <c r="E9309" t="s">
        <v>32034</v>
      </c>
      <c r="F9309">
        <v>5</v>
      </c>
      <c r="G9309">
        <v>10</v>
      </c>
      <c r="H9309" t="s">
        <v>36</v>
      </c>
      <c r="I9309" t="s">
        <v>3533</v>
      </c>
      <c r="J9309">
        <v>4.7</v>
      </c>
      <c r="K9309">
        <v>2060</v>
      </c>
      <c r="L9309" t="s">
        <v>3534</v>
      </c>
      <c r="M9309" t="s">
        <v>271</v>
      </c>
      <c r="N9309">
        <v>77027</v>
      </c>
      <c r="O9309" t="s">
        <v>53</v>
      </c>
      <c r="P9309">
        <v>5</v>
      </c>
      <c r="Q9309">
        <v>5</v>
      </c>
      <c r="R9309">
        <v>5</v>
      </c>
      <c r="S9309">
        <v>4.8</v>
      </c>
      <c r="T9309">
        <v>5</v>
      </c>
      <c r="U9309">
        <v>5</v>
      </c>
      <c r="V9309" t="s">
        <v>12858</v>
      </c>
      <c r="W9309" t="s">
        <v>77</v>
      </c>
      <c r="X9309" t="s">
        <v>124</v>
      </c>
      <c r="Y9309">
        <v>17</v>
      </c>
      <c r="Z9309">
        <v>22</v>
      </c>
      <c r="AA9309" t="s">
        <v>44</v>
      </c>
      <c r="AB9309" t="s">
        <v>125</v>
      </c>
      <c r="AC9309" t="s">
        <v>714</v>
      </c>
      <c r="AD9309" t="s">
        <v>32035</v>
      </c>
      <c r="AE9309" t="s">
        <v>32036</v>
      </c>
      <c r="AF9309">
        <v>11442</v>
      </c>
    </row>
    <row r="9310" spans="1:32" x14ac:dyDescent="0.35">
      <c r="A9310">
        <v>2019</v>
      </c>
      <c r="B9310" t="s">
        <v>365</v>
      </c>
      <c r="C9310" t="s">
        <v>1399</v>
      </c>
      <c r="D9310" t="s">
        <v>34</v>
      </c>
      <c r="E9310" t="s">
        <v>31987</v>
      </c>
      <c r="F9310">
        <v>4.3</v>
      </c>
      <c r="G9310">
        <v>245</v>
      </c>
      <c r="H9310" t="s">
        <v>36</v>
      </c>
      <c r="I9310" t="s">
        <v>32037</v>
      </c>
      <c r="J9310">
        <v>3.7</v>
      </c>
      <c r="K9310">
        <v>3</v>
      </c>
      <c r="L9310" t="s">
        <v>32038</v>
      </c>
      <c r="M9310" t="s">
        <v>2042</v>
      </c>
      <c r="N9310">
        <v>50109</v>
      </c>
      <c r="O9310" t="s">
        <v>53</v>
      </c>
      <c r="P9310">
        <v>4.4000000000000004</v>
      </c>
      <c r="Q9310">
        <v>4.2</v>
      </c>
      <c r="R9310">
        <v>4.3</v>
      </c>
      <c r="S9310">
        <v>4</v>
      </c>
      <c r="T9310">
        <v>4.5999999999999996</v>
      </c>
      <c r="U9310">
        <v>4.2</v>
      </c>
      <c r="V9310" t="s">
        <v>76</v>
      </c>
      <c r="W9310" t="s">
        <v>42</v>
      </c>
      <c r="X9310" t="s">
        <v>55</v>
      </c>
      <c r="Y9310">
        <v>19</v>
      </c>
      <c r="Z9310">
        <v>22</v>
      </c>
      <c r="AA9310" t="s">
        <v>44</v>
      </c>
      <c r="AB9310" t="s">
        <v>198</v>
      </c>
      <c r="AC9310" t="s">
        <v>913</v>
      </c>
      <c r="AD9310" t="s">
        <v>32039</v>
      </c>
      <c r="AE9310" t="s">
        <v>32040</v>
      </c>
      <c r="AF9310">
        <v>64950</v>
      </c>
    </row>
    <row r="9311" spans="1:32" x14ac:dyDescent="0.35">
      <c r="A9311">
        <v>2019</v>
      </c>
      <c r="B9311" t="s">
        <v>48</v>
      </c>
      <c r="C9311" t="s">
        <v>11060</v>
      </c>
      <c r="D9311" t="s">
        <v>753</v>
      </c>
      <c r="E9311" t="s">
        <v>16443</v>
      </c>
      <c r="F9311">
        <v>4.7</v>
      </c>
      <c r="G9311">
        <v>193</v>
      </c>
      <c r="H9311" t="s">
        <v>36</v>
      </c>
      <c r="I9311" t="s">
        <v>5892</v>
      </c>
      <c r="J9311">
        <v>4.8</v>
      </c>
      <c r="K9311">
        <v>6455</v>
      </c>
      <c r="L9311" t="s">
        <v>5893</v>
      </c>
      <c r="M9311" t="s">
        <v>353</v>
      </c>
      <c r="N9311">
        <v>65109</v>
      </c>
      <c r="O9311" t="s">
        <v>40</v>
      </c>
      <c r="P9311">
        <v>4.8</v>
      </c>
      <c r="Q9311">
        <v>4.7</v>
      </c>
      <c r="R9311">
        <v>4.7</v>
      </c>
      <c r="S9311">
        <v>4.5999999999999996</v>
      </c>
      <c r="T9311">
        <v>4.8</v>
      </c>
      <c r="U9311">
        <v>4.7</v>
      </c>
      <c r="V9311" t="s">
        <v>19985</v>
      </c>
      <c r="W9311" t="s">
        <v>327</v>
      </c>
      <c r="X9311" t="s">
        <v>124</v>
      </c>
      <c r="Y9311">
        <v>21</v>
      </c>
      <c r="Z9311">
        <v>28</v>
      </c>
      <c r="AA9311" t="s">
        <v>44</v>
      </c>
      <c r="AB9311" t="s">
        <v>45</v>
      </c>
      <c r="AC9311" t="s">
        <v>219</v>
      </c>
      <c r="AD9311" t="s">
        <v>32041</v>
      </c>
      <c r="AE9311" t="s">
        <v>32042</v>
      </c>
      <c r="AF9311">
        <v>22680</v>
      </c>
    </row>
    <row r="9312" spans="1:32" x14ac:dyDescent="0.35">
      <c r="A9312">
        <v>2018</v>
      </c>
      <c r="B9312" t="s">
        <v>32</v>
      </c>
      <c r="C9312" t="s">
        <v>3509</v>
      </c>
      <c r="D9312" t="s">
        <v>34</v>
      </c>
      <c r="E9312" t="s">
        <v>803</v>
      </c>
      <c r="F9312">
        <v>4.8</v>
      </c>
      <c r="G9312">
        <v>770</v>
      </c>
      <c r="H9312" t="s">
        <v>36</v>
      </c>
      <c r="I9312" t="s">
        <v>32043</v>
      </c>
      <c r="J9312">
        <v>4.8</v>
      </c>
      <c r="K9312">
        <v>164</v>
      </c>
      <c r="L9312" t="s">
        <v>32044</v>
      </c>
      <c r="M9312" t="s">
        <v>344</v>
      </c>
      <c r="N9312">
        <v>53511</v>
      </c>
      <c r="O9312" t="s">
        <v>53</v>
      </c>
      <c r="P9312">
        <v>4.8</v>
      </c>
      <c r="Q9312">
        <v>4.7</v>
      </c>
      <c r="R9312">
        <v>4.8</v>
      </c>
      <c r="S9312">
        <v>4.7</v>
      </c>
      <c r="T9312">
        <v>4.8</v>
      </c>
      <c r="U9312">
        <v>4.9000000000000004</v>
      </c>
      <c r="V9312" t="s">
        <v>41</v>
      </c>
      <c r="W9312" t="s">
        <v>77</v>
      </c>
      <c r="X9312" t="s">
        <v>43</v>
      </c>
      <c r="Y9312">
        <v>23</v>
      </c>
      <c r="Z9312">
        <v>30</v>
      </c>
      <c r="AA9312" t="s">
        <v>44</v>
      </c>
      <c r="AB9312" t="s">
        <v>151</v>
      </c>
      <c r="AC9312" t="s">
        <v>597</v>
      </c>
      <c r="AD9312" t="s">
        <v>32045</v>
      </c>
      <c r="AE9312" t="s">
        <v>32046</v>
      </c>
      <c r="AF9312">
        <v>41504</v>
      </c>
    </row>
    <row r="9313" spans="1:32" x14ac:dyDescent="0.35">
      <c r="A9313">
        <v>2019</v>
      </c>
      <c r="B9313" t="s">
        <v>108</v>
      </c>
      <c r="C9313" t="s">
        <v>3601</v>
      </c>
      <c r="D9313" t="s">
        <v>634</v>
      </c>
      <c r="E9313" t="s">
        <v>12074</v>
      </c>
      <c r="F9313">
        <v>4.8</v>
      </c>
      <c r="G9313">
        <v>40</v>
      </c>
      <c r="H9313" t="s">
        <v>36</v>
      </c>
      <c r="I9313" t="s">
        <v>3603</v>
      </c>
      <c r="J9313">
        <v>4.7</v>
      </c>
      <c r="K9313">
        <v>650</v>
      </c>
      <c r="L9313" t="s">
        <v>3604</v>
      </c>
      <c r="M9313" t="s">
        <v>378</v>
      </c>
      <c r="N9313">
        <v>60540</v>
      </c>
      <c r="O9313" t="s">
        <v>53</v>
      </c>
      <c r="P9313">
        <v>4.8</v>
      </c>
      <c r="Q9313">
        <v>4.8</v>
      </c>
      <c r="R9313">
        <v>4.8</v>
      </c>
      <c r="S9313">
        <v>4.5</v>
      </c>
      <c r="T9313">
        <v>4.8</v>
      </c>
      <c r="U9313">
        <v>4.7</v>
      </c>
      <c r="V9313" t="s">
        <v>42</v>
      </c>
      <c r="W9313" t="s">
        <v>77</v>
      </c>
      <c r="X9313" t="s">
        <v>124</v>
      </c>
      <c r="Y9313">
        <v>22</v>
      </c>
      <c r="Z9313">
        <v>33</v>
      </c>
      <c r="AA9313" t="s">
        <v>44</v>
      </c>
      <c r="AB9313" t="s">
        <v>125</v>
      </c>
      <c r="AC9313" t="s">
        <v>219</v>
      </c>
      <c r="AD9313" t="s">
        <v>12075</v>
      </c>
      <c r="AE9313" t="s">
        <v>12076</v>
      </c>
      <c r="AF9313">
        <v>31619</v>
      </c>
    </row>
    <row r="9314" spans="1:32" x14ac:dyDescent="0.35">
      <c r="A9314">
        <v>2020</v>
      </c>
      <c r="B9314" t="s">
        <v>108</v>
      </c>
      <c r="C9314" t="s">
        <v>1594</v>
      </c>
      <c r="D9314" t="s">
        <v>34</v>
      </c>
      <c r="E9314" t="s">
        <v>32047</v>
      </c>
      <c r="F9314">
        <v>4.3</v>
      </c>
      <c r="G9314">
        <v>75</v>
      </c>
      <c r="H9314" t="s">
        <v>36</v>
      </c>
      <c r="I9314" t="s">
        <v>19125</v>
      </c>
      <c r="J9314">
        <v>4.8</v>
      </c>
      <c r="K9314">
        <v>4874</v>
      </c>
      <c r="L9314" t="s">
        <v>19126</v>
      </c>
      <c r="M9314" t="s">
        <v>378</v>
      </c>
      <c r="N9314">
        <v>60010</v>
      </c>
      <c r="O9314" t="s">
        <v>53</v>
      </c>
      <c r="P9314">
        <v>4.5999999999999996</v>
      </c>
      <c r="Q9314">
        <v>4.5999999999999996</v>
      </c>
      <c r="R9314">
        <v>4</v>
      </c>
      <c r="S9314">
        <v>3.9</v>
      </c>
      <c r="T9314">
        <v>4.5999999999999996</v>
      </c>
      <c r="U9314">
        <v>4.0999999999999996</v>
      </c>
      <c r="V9314" t="s">
        <v>3706</v>
      </c>
      <c r="W9314" t="s">
        <v>6412</v>
      </c>
      <c r="X9314" t="s">
        <v>124</v>
      </c>
      <c r="Y9314">
        <v>19</v>
      </c>
      <c r="Z9314">
        <v>26</v>
      </c>
      <c r="AA9314" t="s">
        <v>44</v>
      </c>
      <c r="AB9314" t="s">
        <v>125</v>
      </c>
      <c r="AC9314" t="s">
        <v>219</v>
      </c>
      <c r="AD9314" t="s">
        <v>32048</v>
      </c>
      <c r="AE9314" t="s">
        <v>32049</v>
      </c>
      <c r="AF9314">
        <v>17222</v>
      </c>
    </row>
    <row r="9315" spans="1:32" x14ac:dyDescent="0.35">
      <c r="A9315">
        <v>2019</v>
      </c>
      <c r="B9315" t="s">
        <v>108</v>
      </c>
      <c r="C9315" t="s">
        <v>4762</v>
      </c>
      <c r="D9315" t="s">
        <v>634</v>
      </c>
      <c r="E9315" t="s">
        <v>10608</v>
      </c>
      <c r="F9315">
        <v>4.7</v>
      </c>
      <c r="G9315">
        <v>47</v>
      </c>
      <c r="H9315" t="s">
        <v>36</v>
      </c>
      <c r="I9315" t="s">
        <v>4094</v>
      </c>
      <c r="J9315">
        <v>4.7</v>
      </c>
      <c r="K9315">
        <v>1113</v>
      </c>
      <c r="L9315" t="s">
        <v>4095</v>
      </c>
      <c r="M9315" t="s">
        <v>378</v>
      </c>
      <c r="N9315">
        <v>60169</v>
      </c>
      <c r="O9315" t="s">
        <v>40</v>
      </c>
      <c r="P9315">
        <v>4.8</v>
      </c>
      <c r="Q9315">
        <v>4.8</v>
      </c>
      <c r="R9315">
        <v>4.7</v>
      </c>
      <c r="S9315">
        <v>4.4000000000000004</v>
      </c>
      <c r="T9315">
        <v>4.7</v>
      </c>
      <c r="U9315">
        <v>4.7</v>
      </c>
      <c r="V9315" t="s">
        <v>42</v>
      </c>
      <c r="W9315" t="s">
        <v>42</v>
      </c>
      <c r="X9315" t="s">
        <v>124</v>
      </c>
      <c r="Y9315">
        <v>21</v>
      </c>
      <c r="Z9315">
        <v>29</v>
      </c>
      <c r="AA9315" t="s">
        <v>44</v>
      </c>
      <c r="AB9315" t="s">
        <v>125</v>
      </c>
      <c r="AC9315" t="s">
        <v>219</v>
      </c>
      <c r="AD9315" t="s">
        <v>32050</v>
      </c>
      <c r="AE9315" t="s">
        <v>32051</v>
      </c>
      <c r="AF9315">
        <v>19189</v>
      </c>
    </row>
    <row r="9316" spans="1:32" x14ac:dyDescent="0.35">
      <c r="A9316">
        <v>2022</v>
      </c>
      <c r="B9316" t="s">
        <v>213</v>
      </c>
      <c r="C9316" t="s">
        <v>2691</v>
      </c>
      <c r="D9316" t="s">
        <v>34</v>
      </c>
      <c r="E9316" t="s">
        <v>32052</v>
      </c>
      <c r="F9316">
        <v>4.9000000000000004</v>
      </c>
      <c r="G9316">
        <v>1</v>
      </c>
      <c r="H9316" t="s">
        <v>36</v>
      </c>
      <c r="I9316" t="s">
        <v>8013</v>
      </c>
      <c r="J9316">
        <v>4.0999999999999996</v>
      </c>
      <c r="K9316">
        <v>571</v>
      </c>
      <c r="L9316" t="s">
        <v>8014</v>
      </c>
      <c r="M9316" t="s">
        <v>378</v>
      </c>
      <c r="N9316">
        <v>60126</v>
      </c>
      <c r="O9316" t="s">
        <v>40</v>
      </c>
      <c r="P9316">
        <v>5</v>
      </c>
      <c r="Q9316">
        <v>4</v>
      </c>
      <c r="R9316">
        <v>5</v>
      </c>
      <c r="S9316">
        <v>5</v>
      </c>
      <c r="T9316">
        <v>5</v>
      </c>
      <c r="U9316">
        <v>5</v>
      </c>
      <c r="V9316" t="s">
        <v>104</v>
      </c>
      <c r="W9316" t="s">
        <v>41</v>
      </c>
      <c r="X9316" t="s">
        <v>43</v>
      </c>
      <c r="Y9316">
        <v>22</v>
      </c>
      <c r="Z9316">
        <v>30</v>
      </c>
      <c r="AA9316" t="s">
        <v>44</v>
      </c>
      <c r="AB9316" t="s">
        <v>56</v>
      </c>
      <c r="AC9316" t="s">
        <v>219</v>
      </c>
      <c r="AD9316" t="s">
        <v>32053</v>
      </c>
      <c r="AE9316" t="s">
        <v>32054</v>
      </c>
      <c r="AF9316">
        <v>2607</v>
      </c>
    </row>
    <row r="9317" spans="1:32" x14ac:dyDescent="0.35">
      <c r="A9317">
        <v>2019</v>
      </c>
      <c r="B9317" t="s">
        <v>48</v>
      </c>
      <c r="C9317" t="s">
        <v>1387</v>
      </c>
      <c r="D9317" t="s">
        <v>34</v>
      </c>
      <c r="E9317" t="s">
        <v>32055</v>
      </c>
      <c r="F9317">
        <v>4.7</v>
      </c>
      <c r="G9317">
        <v>193</v>
      </c>
      <c r="H9317" t="s">
        <v>36</v>
      </c>
      <c r="I9317" t="s">
        <v>14014</v>
      </c>
      <c r="J9317">
        <v>4.4000000000000004</v>
      </c>
      <c r="K9317">
        <v>230</v>
      </c>
      <c r="L9317" t="s">
        <v>14015</v>
      </c>
      <c r="M9317" t="s">
        <v>344</v>
      </c>
      <c r="N9317">
        <v>53045</v>
      </c>
      <c r="O9317" t="s">
        <v>40</v>
      </c>
      <c r="P9317">
        <v>4.8</v>
      </c>
      <c r="Q9317">
        <v>4.7</v>
      </c>
      <c r="R9317">
        <v>4.7</v>
      </c>
      <c r="S9317">
        <v>4.5999999999999996</v>
      </c>
      <c r="T9317">
        <v>4.8</v>
      </c>
      <c r="U9317">
        <v>4.7</v>
      </c>
      <c r="V9317" t="s">
        <v>2043</v>
      </c>
      <c r="W9317" t="s">
        <v>327</v>
      </c>
      <c r="X9317" t="s">
        <v>124</v>
      </c>
      <c r="Y9317">
        <v>21</v>
      </c>
      <c r="Z9317">
        <v>28</v>
      </c>
      <c r="AA9317" t="s">
        <v>44</v>
      </c>
      <c r="AB9317" t="s">
        <v>430</v>
      </c>
      <c r="AC9317" t="s">
        <v>575</v>
      </c>
      <c r="AD9317" t="s">
        <v>32056</v>
      </c>
      <c r="AE9317" t="s">
        <v>32057</v>
      </c>
      <c r="AF9317">
        <v>35739</v>
      </c>
    </row>
    <row r="9318" spans="1:32" x14ac:dyDescent="0.35">
      <c r="A9318">
        <v>2020</v>
      </c>
      <c r="B9318" t="s">
        <v>365</v>
      </c>
      <c r="C9318" t="s">
        <v>5008</v>
      </c>
      <c r="D9318" t="s">
        <v>2155</v>
      </c>
      <c r="E9318" t="s">
        <v>8301</v>
      </c>
      <c r="F9318">
        <v>4.9000000000000004</v>
      </c>
      <c r="G9318">
        <v>112</v>
      </c>
      <c r="H9318" t="s">
        <v>36</v>
      </c>
      <c r="I9318" t="s">
        <v>32058</v>
      </c>
      <c r="J9318">
        <v>4.9000000000000004</v>
      </c>
      <c r="K9318">
        <v>643</v>
      </c>
      <c r="L9318" t="s">
        <v>32059</v>
      </c>
      <c r="M9318" t="s">
        <v>378</v>
      </c>
      <c r="N9318">
        <v>60487</v>
      </c>
      <c r="O9318" t="s">
        <v>53</v>
      </c>
      <c r="P9318">
        <v>4.8</v>
      </c>
      <c r="Q9318">
        <v>4.9000000000000004</v>
      </c>
      <c r="R9318">
        <v>4.9000000000000004</v>
      </c>
      <c r="S9318">
        <v>4.7</v>
      </c>
      <c r="T9318">
        <v>4.9000000000000004</v>
      </c>
      <c r="U9318">
        <v>4.8</v>
      </c>
      <c r="V9318" t="s">
        <v>873</v>
      </c>
      <c r="W9318" t="s">
        <v>455</v>
      </c>
      <c r="X9318" t="s">
        <v>124</v>
      </c>
      <c r="Y9318">
        <v>17</v>
      </c>
      <c r="Z9318">
        <v>25</v>
      </c>
      <c r="AA9318" t="s">
        <v>44</v>
      </c>
      <c r="AB9318" t="s">
        <v>125</v>
      </c>
      <c r="AC9318" t="s">
        <v>370</v>
      </c>
      <c r="AD9318" t="s">
        <v>32060</v>
      </c>
      <c r="AE9318">
        <v>64526</v>
      </c>
      <c r="AF9318">
        <v>22475</v>
      </c>
    </row>
    <row r="9319" spans="1:32" x14ac:dyDescent="0.35">
      <c r="A9319">
        <v>2021</v>
      </c>
      <c r="B9319" t="s">
        <v>525</v>
      </c>
      <c r="C9319" t="s">
        <v>526</v>
      </c>
      <c r="D9319" t="s">
        <v>34</v>
      </c>
      <c r="E9319" t="s">
        <v>367</v>
      </c>
      <c r="F9319">
        <v>4.8</v>
      </c>
      <c r="G9319">
        <v>59</v>
      </c>
      <c r="H9319" t="s">
        <v>36</v>
      </c>
      <c r="I9319" t="s">
        <v>7168</v>
      </c>
      <c r="J9319">
        <v>4.5999999999999996</v>
      </c>
      <c r="K9319">
        <v>818</v>
      </c>
      <c r="L9319" t="s">
        <v>7169</v>
      </c>
      <c r="M9319" t="s">
        <v>344</v>
      </c>
      <c r="N9319">
        <v>53224</v>
      </c>
      <c r="O9319" t="s">
        <v>53</v>
      </c>
      <c r="P9319">
        <v>4.9000000000000004</v>
      </c>
      <c r="Q9319">
        <v>4.8</v>
      </c>
      <c r="R9319">
        <v>4.8</v>
      </c>
      <c r="S9319">
        <v>4.5999999999999996</v>
      </c>
      <c r="T9319">
        <v>4.8</v>
      </c>
      <c r="U9319">
        <v>4.8</v>
      </c>
      <c r="V9319" t="s">
        <v>6127</v>
      </c>
      <c r="W9319" t="s">
        <v>42</v>
      </c>
      <c r="X9319" t="s">
        <v>124</v>
      </c>
      <c r="Y9319">
        <v>21</v>
      </c>
      <c r="Z9319">
        <v>25</v>
      </c>
      <c r="AA9319" t="s">
        <v>44</v>
      </c>
      <c r="AB9319" t="s">
        <v>151</v>
      </c>
      <c r="AC9319" t="s">
        <v>464</v>
      </c>
      <c r="AD9319" t="s">
        <v>32061</v>
      </c>
      <c r="AE9319" t="s">
        <v>32062</v>
      </c>
      <c r="AF9319">
        <v>20590</v>
      </c>
    </row>
    <row r="9320" spans="1:32" x14ac:dyDescent="0.35">
      <c r="A9320">
        <v>2018</v>
      </c>
      <c r="B9320" t="s">
        <v>48</v>
      </c>
      <c r="C9320" t="s">
        <v>8402</v>
      </c>
      <c r="D9320" t="s">
        <v>34</v>
      </c>
      <c r="E9320" t="s">
        <v>9400</v>
      </c>
      <c r="F9320">
        <v>4.7</v>
      </c>
      <c r="G9320">
        <v>578</v>
      </c>
      <c r="H9320" t="s">
        <v>36</v>
      </c>
      <c r="I9320" t="s">
        <v>32063</v>
      </c>
      <c r="J9320">
        <v>4.8</v>
      </c>
      <c r="K9320">
        <v>154</v>
      </c>
      <c r="L9320" t="s">
        <v>32064</v>
      </c>
      <c r="M9320" t="s">
        <v>378</v>
      </c>
      <c r="N9320">
        <v>60430</v>
      </c>
      <c r="O9320" t="s">
        <v>53</v>
      </c>
      <c r="P9320">
        <v>4.8</v>
      </c>
      <c r="Q9320">
        <v>4.7</v>
      </c>
      <c r="R9320">
        <v>4.7</v>
      </c>
      <c r="S9320">
        <v>4.5999999999999996</v>
      </c>
      <c r="T9320">
        <v>4.8</v>
      </c>
      <c r="U9320">
        <v>4.8</v>
      </c>
      <c r="V9320" t="s">
        <v>54</v>
      </c>
      <c r="W9320" t="s">
        <v>540</v>
      </c>
      <c r="X9320" t="s">
        <v>43</v>
      </c>
      <c r="Y9320">
        <v>23</v>
      </c>
      <c r="Z9320">
        <v>30</v>
      </c>
      <c r="AA9320" t="s">
        <v>44</v>
      </c>
      <c r="AB9320" t="s">
        <v>758</v>
      </c>
      <c r="AC9320" t="s">
        <v>575</v>
      </c>
      <c r="AD9320" t="s">
        <v>32065</v>
      </c>
      <c r="AE9320" t="s">
        <v>32066</v>
      </c>
      <c r="AF9320">
        <v>19033</v>
      </c>
    </row>
    <row r="9321" spans="1:32" x14ac:dyDescent="0.35">
      <c r="A9321">
        <v>2017</v>
      </c>
      <c r="B9321" t="s">
        <v>108</v>
      </c>
      <c r="C9321" t="s">
        <v>2760</v>
      </c>
      <c r="D9321" t="s">
        <v>34</v>
      </c>
      <c r="E9321" t="s">
        <v>6348</v>
      </c>
      <c r="F9321">
        <v>4.9000000000000004</v>
      </c>
      <c r="G9321">
        <v>37</v>
      </c>
      <c r="H9321" t="s">
        <v>36</v>
      </c>
      <c r="I9321" t="s">
        <v>6349</v>
      </c>
      <c r="J9321">
        <v>4.7</v>
      </c>
      <c r="K9321">
        <v>1925</v>
      </c>
      <c r="L9321" t="s">
        <v>6350</v>
      </c>
      <c r="M9321" t="s">
        <v>378</v>
      </c>
      <c r="N9321">
        <v>60062</v>
      </c>
      <c r="O9321" t="s">
        <v>40</v>
      </c>
      <c r="P9321">
        <v>5</v>
      </c>
      <c r="Q9321">
        <v>4.9000000000000004</v>
      </c>
      <c r="R9321">
        <v>4.9000000000000004</v>
      </c>
      <c r="S9321">
        <v>4.7</v>
      </c>
      <c r="T9321">
        <v>5</v>
      </c>
      <c r="U9321">
        <v>4.8</v>
      </c>
      <c r="V9321" t="s">
        <v>3605</v>
      </c>
      <c r="W9321" t="s">
        <v>42</v>
      </c>
      <c r="X9321" t="s">
        <v>124</v>
      </c>
      <c r="Y9321">
        <v>19</v>
      </c>
      <c r="Z9321">
        <v>22</v>
      </c>
      <c r="AA9321" t="s">
        <v>44</v>
      </c>
      <c r="AB9321" t="s">
        <v>125</v>
      </c>
      <c r="AC9321" t="s">
        <v>714</v>
      </c>
      <c r="AD9321" t="s">
        <v>6351</v>
      </c>
      <c r="AE9321" t="s">
        <v>6352</v>
      </c>
      <c r="AF9321">
        <v>49001</v>
      </c>
    </row>
    <row r="9322" spans="1:32" x14ac:dyDescent="0.35">
      <c r="A9322">
        <v>2021</v>
      </c>
      <c r="B9322" t="s">
        <v>409</v>
      </c>
      <c r="C9322" t="s">
        <v>1691</v>
      </c>
      <c r="D9322" t="s">
        <v>34</v>
      </c>
      <c r="E9322" t="s">
        <v>5987</v>
      </c>
      <c r="F9322">
        <v>4.7</v>
      </c>
      <c r="G9322">
        <v>58</v>
      </c>
      <c r="H9322" t="s">
        <v>36</v>
      </c>
      <c r="I9322" t="s">
        <v>3156</v>
      </c>
      <c r="J9322">
        <v>4.7</v>
      </c>
      <c r="K9322">
        <v>105</v>
      </c>
      <c r="L9322" t="s">
        <v>3157</v>
      </c>
      <c r="M9322" t="s">
        <v>404</v>
      </c>
      <c r="N9322">
        <v>46240</v>
      </c>
      <c r="O9322" t="s">
        <v>53</v>
      </c>
      <c r="P9322">
        <v>4.7</v>
      </c>
      <c r="Q9322">
        <v>4.7</v>
      </c>
      <c r="R9322">
        <v>4.7</v>
      </c>
      <c r="S9322">
        <v>4.5</v>
      </c>
      <c r="T9322">
        <v>4.7</v>
      </c>
      <c r="U9322">
        <v>4.7</v>
      </c>
      <c r="V9322" t="s">
        <v>10772</v>
      </c>
      <c r="W9322" t="s">
        <v>42</v>
      </c>
      <c r="X9322" t="s">
        <v>55</v>
      </c>
      <c r="Y9322">
        <v>18</v>
      </c>
      <c r="Z9322">
        <v>25</v>
      </c>
      <c r="AA9322" t="s">
        <v>44</v>
      </c>
      <c r="AB9322" t="s">
        <v>45</v>
      </c>
      <c r="AC9322" t="s">
        <v>474</v>
      </c>
      <c r="AD9322" t="s">
        <v>32067</v>
      </c>
      <c r="AE9322" t="s">
        <v>32068</v>
      </c>
      <c r="AF9322">
        <v>10492</v>
      </c>
    </row>
    <row r="9323" spans="1:32" x14ac:dyDescent="0.35">
      <c r="A9323">
        <v>2018</v>
      </c>
      <c r="B9323" t="s">
        <v>365</v>
      </c>
      <c r="C9323" t="s">
        <v>2640</v>
      </c>
      <c r="D9323" t="s">
        <v>34</v>
      </c>
      <c r="E9323" t="s">
        <v>1715</v>
      </c>
      <c r="F9323">
        <v>4.7</v>
      </c>
      <c r="G9323">
        <v>708</v>
      </c>
      <c r="H9323" t="s">
        <v>36</v>
      </c>
      <c r="I9323" t="s">
        <v>32069</v>
      </c>
      <c r="J9323">
        <v>3.8</v>
      </c>
      <c r="K9323">
        <v>3</v>
      </c>
      <c r="L9323" t="s">
        <v>32070</v>
      </c>
      <c r="M9323" t="s">
        <v>445</v>
      </c>
      <c r="N9323">
        <v>43502</v>
      </c>
      <c r="O9323" t="s">
        <v>53</v>
      </c>
      <c r="P9323">
        <v>4.7</v>
      </c>
      <c r="Q9323">
        <v>4.7</v>
      </c>
      <c r="R9323">
        <v>4.7</v>
      </c>
      <c r="S9323">
        <v>4.5999999999999996</v>
      </c>
      <c r="T9323">
        <v>4.8</v>
      </c>
      <c r="U9323">
        <v>4.7</v>
      </c>
      <c r="V9323" t="s">
        <v>873</v>
      </c>
      <c r="W9323" t="s">
        <v>455</v>
      </c>
      <c r="X9323" t="s">
        <v>124</v>
      </c>
      <c r="Y9323">
        <v>24</v>
      </c>
      <c r="Z9323">
        <v>30</v>
      </c>
      <c r="AA9323" t="s">
        <v>44</v>
      </c>
      <c r="AB9323" t="s">
        <v>151</v>
      </c>
      <c r="AC9323" t="s">
        <v>79</v>
      </c>
      <c r="AD9323" t="s">
        <v>32071</v>
      </c>
      <c r="AE9323" t="s">
        <v>32072</v>
      </c>
      <c r="AF9323">
        <v>87863</v>
      </c>
    </row>
    <row r="9324" spans="1:32" x14ac:dyDescent="0.35">
      <c r="A9324">
        <v>2021</v>
      </c>
      <c r="B9324" t="s">
        <v>129</v>
      </c>
      <c r="C9324" t="s">
        <v>2896</v>
      </c>
      <c r="D9324" t="s">
        <v>34</v>
      </c>
      <c r="E9324" t="s">
        <v>32073</v>
      </c>
      <c r="F9324">
        <v>4.8</v>
      </c>
      <c r="G9324">
        <v>27</v>
      </c>
      <c r="H9324" t="s">
        <v>36</v>
      </c>
      <c r="I9324" t="s">
        <v>27931</v>
      </c>
      <c r="J9324">
        <v>4.2</v>
      </c>
      <c r="K9324">
        <v>396</v>
      </c>
      <c r="L9324" t="s">
        <v>27932</v>
      </c>
      <c r="M9324" t="s">
        <v>445</v>
      </c>
      <c r="N9324">
        <v>45459</v>
      </c>
      <c r="O9324" t="s">
        <v>53</v>
      </c>
      <c r="P9324">
        <v>4.9000000000000004</v>
      </c>
      <c r="Q9324">
        <v>4.9000000000000004</v>
      </c>
      <c r="R9324">
        <v>4.7</v>
      </c>
      <c r="S9324">
        <v>4.4000000000000004</v>
      </c>
      <c r="T9324">
        <v>4.9000000000000004</v>
      </c>
      <c r="U9324">
        <v>4.8</v>
      </c>
      <c r="V9324" t="s">
        <v>11881</v>
      </c>
      <c r="W9324" t="s">
        <v>42</v>
      </c>
      <c r="X9324" t="s">
        <v>124</v>
      </c>
      <c r="Y9324">
        <v>18</v>
      </c>
      <c r="Z9324">
        <v>25</v>
      </c>
      <c r="AA9324" t="s">
        <v>44</v>
      </c>
      <c r="AB9324" t="s">
        <v>45</v>
      </c>
      <c r="AC9324" t="s">
        <v>474</v>
      </c>
      <c r="AD9324" t="s">
        <v>32074</v>
      </c>
      <c r="AE9324" t="s">
        <v>32075</v>
      </c>
      <c r="AF9324">
        <v>16651</v>
      </c>
    </row>
    <row r="9325" spans="1:32" x14ac:dyDescent="0.35">
      <c r="A9325">
        <v>2014</v>
      </c>
      <c r="B9325" t="s">
        <v>48</v>
      </c>
      <c r="C9325" t="s">
        <v>418</v>
      </c>
      <c r="D9325" t="s">
        <v>34</v>
      </c>
      <c r="E9325" t="s">
        <v>32076</v>
      </c>
      <c r="F9325">
        <v>4.5999999999999996</v>
      </c>
      <c r="G9325">
        <v>190</v>
      </c>
      <c r="H9325" t="s">
        <v>36</v>
      </c>
      <c r="I9325" t="s">
        <v>28983</v>
      </c>
      <c r="J9325">
        <v>4.5</v>
      </c>
      <c r="K9325">
        <v>1148</v>
      </c>
      <c r="L9325" t="s">
        <v>28984</v>
      </c>
      <c r="M9325" t="s">
        <v>472</v>
      </c>
      <c r="N9325">
        <v>32401</v>
      </c>
      <c r="O9325" t="s">
        <v>53</v>
      </c>
      <c r="P9325">
        <v>4.7</v>
      </c>
      <c r="Q9325">
        <v>4.5999999999999996</v>
      </c>
      <c r="R9325">
        <v>4.5</v>
      </c>
      <c r="S9325">
        <v>4.5</v>
      </c>
      <c r="T9325">
        <v>4.7</v>
      </c>
      <c r="U9325">
        <v>4.5999999999999996</v>
      </c>
      <c r="V9325" t="s">
        <v>8168</v>
      </c>
      <c r="W9325" t="s">
        <v>77</v>
      </c>
      <c r="X9325" t="s">
        <v>43</v>
      </c>
      <c r="Y9325">
        <v>17</v>
      </c>
      <c r="Z9325">
        <v>24</v>
      </c>
      <c r="AA9325" t="s">
        <v>44</v>
      </c>
      <c r="AB9325" t="s">
        <v>151</v>
      </c>
      <c r="AC9325" t="s">
        <v>184</v>
      </c>
      <c r="AD9325" t="s">
        <v>32077</v>
      </c>
      <c r="AE9325" t="s">
        <v>32078</v>
      </c>
      <c r="AF9325">
        <v>73602</v>
      </c>
    </row>
    <row r="9326" spans="1:32" x14ac:dyDescent="0.35">
      <c r="A9326">
        <v>2017</v>
      </c>
      <c r="B9326" t="s">
        <v>591</v>
      </c>
      <c r="C9326" t="s">
        <v>6209</v>
      </c>
      <c r="D9326" t="s">
        <v>34</v>
      </c>
      <c r="E9326" t="s">
        <v>32079</v>
      </c>
      <c r="F9326">
        <v>4.7</v>
      </c>
      <c r="G9326">
        <v>78</v>
      </c>
      <c r="H9326" t="s">
        <v>36</v>
      </c>
      <c r="I9326" t="s">
        <v>32080</v>
      </c>
      <c r="J9326">
        <v>4.5999999999999996</v>
      </c>
      <c r="K9326">
        <v>580</v>
      </c>
      <c r="L9326" t="s">
        <v>32081</v>
      </c>
      <c r="M9326" t="s">
        <v>427</v>
      </c>
      <c r="N9326">
        <v>30291</v>
      </c>
      <c r="O9326" t="s">
        <v>53</v>
      </c>
      <c r="P9326">
        <v>4.8</v>
      </c>
      <c r="Q9326">
        <v>4.7</v>
      </c>
      <c r="R9326">
        <v>4.8</v>
      </c>
      <c r="S9326">
        <v>4.5</v>
      </c>
      <c r="T9326">
        <v>4.7</v>
      </c>
      <c r="U9326">
        <v>4.5999999999999996</v>
      </c>
      <c r="V9326" t="s">
        <v>4203</v>
      </c>
      <c r="W9326" t="s">
        <v>439</v>
      </c>
      <c r="X9326" t="s">
        <v>124</v>
      </c>
      <c r="Y9326">
        <v>13</v>
      </c>
      <c r="Z9326">
        <v>18</v>
      </c>
      <c r="AA9326" t="s">
        <v>44</v>
      </c>
      <c r="AB9326" t="s">
        <v>113</v>
      </c>
      <c r="AC9326" t="s">
        <v>2125</v>
      </c>
      <c r="AD9326" t="s">
        <v>32082</v>
      </c>
      <c r="AE9326" t="s">
        <v>32083</v>
      </c>
      <c r="AF9326">
        <v>120087</v>
      </c>
    </row>
    <row r="9327" spans="1:32" x14ac:dyDescent="0.35">
      <c r="A9327">
        <v>2015</v>
      </c>
      <c r="B9327" t="s">
        <v>213</v>
      </c>
      <c r="C9327" t="s">
        <v>2075</v>
      </c>
      <c r="D9327" t="s">
        <v>34</v>
      </c>
      <c r="E9327" t="s">
        <v>17440</v>
      </c>
      <c r="F9327">
        <v>4.5999999999999996</v>
      </c>
      <c r="G9327">
        <v>69</v>
      </c>
      <c r="H9327" t="s">
        <v>36</v>
      </c>
      <c r="I9327" t="s">
        <v>3649</v>
      </c>
      <c r="J9327">
        <v>4.2</v>
      </c>
      <c r="K9327">
        <v>168</v>
      </c>
      <c r="L9327" t="s">
        <v>3650</v>
      </c>
      <c r="M9327" t="s">
        <v>972</v>
      </c>
      <c r="N9327">
        <v>48103</v>
      </c>
      <c r="O9327" t="s">
        <v>94</v>
      </c>
      <c r="P9327">
        <v>4.7</v>
      </c>
      <c r="Q9327">
        <v>4.4000000000000004</v>
      </c>
      <c r="R9327">
        <v>4.5999999999999996</v>
      </c>
      <c r="S9327">
        <v>4.4000000000000004</v>
      </c>
      <c r="T9327">
        <v>4.5</v>
      </c>
      <c r="U9327">
        <v>4.8</v>
      </c>
      <c r="V9327" t="s">
        <v>19766</v>
      </c>
      <c r="W9327" t="s">
        <v>327</v>
      </c>
      <c r="X9327" t="s">
        <v>124</v>
      </c>
      <c r="Y9327">
        <v>19</v>
      </c>
      <c r="Z9327">
        <v>27</v>
      </c>
      <c r="AA9327" t="s">
        <v>44</v>
      </c>
      <c r="AB9327" t="s">
        <v>151</v>
      </c>
      <c r="AC9327" t="s">
        <v>848</v>
      </c>
      <c r="AD9327" t="s">
        <v>32084</v>
      </c>
      <c r="AE9327">
        <v>100460</v>
      </c>
      <c r="AF9327">
        <v>85589</v>
      </c>
    </row>
    <row r="9328" spans="1:32" x14ac:dyDescent="0.35">
      <c r="A9328">
        <v>2018</v>
      </c>
      <c r="B9328" t="s">
        <v>339</v>
      </c>
      <c r="C9328" t="s">
        <v>9580</v>
      </c>
      <c r="D9328" t="s">
        <v>34</v>
      </c>
      <c r="E9328" t="s">
        <v>4250</v>
      </c>
      <c r="F9328">
        <v>3.8</v>
      </c>
      <c r="G9328">
        <v>10</v>
      </c>
      <c r="H9328" t="s">
        <v>36</v>
      </c>
      <c r="I9328" t="s">
        <v>18061</v>
      </c>
      <c r="J9328">
        <v>4.5</v>
      </c>
      <c r="K9328">
        <v>164</v>
      </c>
      <c r="L9328" t="s">
        <v>18062</v>
      </c>
      <c r="M9328" t="s">
        <v>427</v>
      </c>
      <c r="N9328">
        <v>30009</v>
      </c>
      <c r="O9328" t="s">
        <v>40</v>
      </c>
      <c r="P9328">
        <v>4</v>
      </c>
      <c r="Q9328">
        <v>4.2</v>
      </c>
      <c r="R9328">
        <v>3.6</v>
      </c>
      <c r="S9328">
        <v>3.2</v>
      </c>
      <c r="T9328">
        <v>4.3</v>
      </c>
      <c r="U9328">
        <v>3.1</v>
      </c>
      <c r="V9328" t="s">
        <v>504</v>
      </c>
      <c r="W9328" t="s">
        <v>22698</v>
      </c>
      <c r="X9328" t="s">
        <v>55</v>
      </c>
      <c r="Y9328">
        <v>16</v>
      </c>
      <c r="Z9328">
        <v>21</v>
      </c>
      <c r="AA9328" t="s">
        <v>44</v>
      </c>
      <c r="AB9328" t="s">
        <v>198</v>
      </c>
      <c r="AC9328" t="s">
        <v>3031</v>
      </c>
      <c r="AD9328" t="s">
        <v>32085</v>
      </c>
      <c r="AE9328" t="s">
        <v>32086</v>
      </c>
      <c r="AF9328">
        <v>74565</v>
      </c>
    </row>
    <row r="9329" spans="1:32" x14ac:dyDescent="0.35">
      <c r="A9329">
        <v>2021</v>
      </c>
      <c r="B9329" t="s">
        <v>32</v>
      </c>
      <c r="C9329" t="s">
        <v>17054</v>
      </c>
      <c r="D9329" t="s">
        <v>34</v>
      </c>
      <c r="E9329" t="s">
        <v>32087</v>
      </c>
      <c r="F9329">
        <v>4.9000000000000004</v>
      </c>
      <c r="G9329">
        <v>32</v>
      </c>
      <c r="H9329" t="s">
        <v>36</v>
      </c>
      <c r="I9329" t="s">
        <v>19393</v>
      </c>
      <c r="J9329">
        <v>4.5</v>
      </c>
      <c r="K9329">
        <v>437</v>
      </c>
      <c r="L9329" t="s">
        <v>19394</v>
      </c>
      <c r="M9329" t="s">
        <v>427</v>
      </c>
      <c r="N9329">
        <v>30038</v>
      </c>
      <c r="O9329" t="s">
        <v>53</v>
      </c>
      <c r="P9329">
        <v>4.9000000000000004</v>
      </c>
      <c r="Q9329">
        <v>4.8</v>
      </c>
      <c r="R9329">
        <v>4.8</v>
      </c>
      <c r="S9329">
        <v>4.8</v>
      </c>
      <c r="T9329">
        <v>4.9000000000000004</v>
      </c>
      <c r="U9329">
        <v>4.9000000000000004</v>
      </c>
      <c r="V9329" t="s">
        <v>798</v>
      </c>
      <c r="W9329" t="s">
        <v>889</v>
      </c>
      <c r="X9329" t="s">
        <v>55</v>
      </c>
      <c r="Y9329">
        <v>13</v>
      </c>
      <c r="Z9329">
        <v>17</v>
      </c>
      <c r="AA9329" t="s">
        <v>44</v>
      </c>
      <c r="AB9329" t="s">
        <v>151</v>
      </c>
      <c r="AC9329" t="s">
        <v>1043</v>
      </c>
      <c r="AD9329" t="s">
        <v>32088</v>
      </c>
      <c r="AE9329" t="s">
        <v>32089</v>
      </c>
      <c r="AF9329">
        <v>15075</v>
      </c>
    </row>
    <row r="9330" spans="1:32" x14ac:dyDescent="0.35">
      <c r="A9330">
        <v>2019</v>
      </c>
      <c r="B9330" t="s">
        <v>365</v>
      </c>
      <c r="C9330" t="s">
        <v>2748</v>
      </c>
      <c r="D9330" t="s">
        <v>34</v>
      </c>
      <c r="E9330" t="s">
        <v>32090</v>
      </c>
      <c r="F9330">
        <v>4.5999999999999996</v>
      </c>
      <c r="G9330">
        <v>70</v>
      </c>
      <c r="H9330" t="s">
        <v>36</v>
      </c>
      <c r="I9330" t="s">
        <v>6416</v>
      </c>
      <c r="J9330">
        <v>4.5999999999999996</v>
      </c>
      <c r="K9330">
        <v>3019</v>
      </c>
      <c r="L9330" t="s">
        <v>6417</v>
      </c>
      <c r="M9330" t="s">
        <v>427</v>
      </c>
      <c r="N9330">
        <v>30519</v>
      </c>
      <c r="O9330" t="s">
        <v>53</v>
      </c>
      <c r="P9330">
        <v>4.7</v>
      </c>
      <c r="Q9330">
        <v>4.5999999999999996</v>
      </c>
      <c r="R9330">
        <v>4.5999999999999996</v>
      </c>
      <c r="S9330">
        <v>4.3</v>
      </c>
      <c r="T9330">
        <v>4.7</v>
      </c>
      <c r="U9330">
        <v>4.7</v>
      </c>
      <c r="V9330" t="s">
        <v>42</v>
      </c>
      <c r="W9330" t="s">
        <v>912</v>
      </c>
      <c r="X9330" t="s">
        <v>95</v>
      </c>
      <c r="Y9330">
        <v>15</v>
      </c>
      <c r="Z9330">
        <v>22</v>
      </c>
      <c r="AA9330" t="s">
        <v>44</v>
      </c>
      <c r="AB9330" t="s">
        <v>151</v>
      </c>
      <c r="AC9330" t="s">
        <v>913</v>
      </c>
      <c r="AD9330" t="s">
        <v>32091</v>
      </c>
      <c r="AE9330" t="s">
        <v>32092</v>
      </c>
      <c r="AF9330">
        <v>67205</v>
      </c>
    </row>
    <row r="9331" spans="1:32" x14ac:dyDescent="0.35">
      <c r="A9331">
        <v>2019</v>
      </c>
      <c r="B9331" t="s">
        <v>48</v>
      </c>
      <c r="C9331" t="s">
        <v>1387</v>
      </c>
      <c r="D9331" t="s">
        <v>34</v>
      </c>
      <c r="E9331" t="s">
        <v>240</v>
      </c>
      <c r="F9331">
        <v>4.7</v>
      </c>
      <c r="G9331">
        <v>193</v>
      </c>
      <c r="H9331" t="s">
        <v>36</v>
      </c>
      <c r="I9331" t="s">
        <v>25266</v>
      </c>
      <c r="J9331">
        <v>4.5999999999999996</v>
      </c>
      <c r="K9331">
        <v>465</v>
      </c>
      <c r="L9331" t="s">
        <v>25267</v>
      </c>
      <c r="M9331" t="s">
        <v>972</v>
      </c>
      <c r="N9331">
        <v>48195</v>
      </c>
      <c r="O9331" t="s">
        <v>40</v>
      </c>
      <c r="P9331">
        <v>4.8</v>
      </c>
      <c r="Q9331">
        <v>4.7</v>
      </c>
      <c r="R9331">
        <v>4.7</v>
      </c>
      <c r="S9331">
        <v>4.5999999999999996</v>
      </c>
      <c r="T9331">
        <v>4.8</v>
      </c>
      <c r="U9331">
        <v>4.7</v>
      </c>
      <c r="V9331" t="s">
        <v>721</v>
      </c>
      <c r="W9331" t="s">
        <v>327</v>
      </c>
      <c r="X9331" t="s">
        <v>124</v>
      </c>
      <c r="Y9331">
        <v>21</v>
      </c>
      <c r="Z9331">
        <v>28</v>
      </c>
      <c r="AA9331" t="s">
        <v>44</v>
      </c>
      <c r="AB9331" t="s">
        <v>45</v>
      </c>
      <c r="AC9331" t="s">
        <v>219</v>
      </c>
      <c r="AD9331" t="s">
        <v>32093</v>
      </c>
      <c r="AE9331">
        <v>43061</v>
      </c>
      <c r="AF9331">
        <v>12764</v>
      </c>
    </row>
    <row r="9332" spans="1:32" x14ac:dyDescent="0.35">
      <c r="A9332">
        <v>2016</v>
      </c>
      <c r="B9332" t="s">
        <v>585</v>
      </c>
      <c r="C9332" t="s">
        <v>1913</v>
      </c>
      <c r="D9332" t="s">
        <v>34</v>
      </c>
      <c r="E9332" t="s">
        <v>4603</v>
      </c>
      <c r="F9332">
        <v>4.8</v>
      </c>
      <c r="G9332">
        <v>39</v>
      </c>
      <c r="H9332" t="s">
        <v>36</v>
      </c>
      <c r="I9332" t="s">
        <v>28490</v>
      </c>
      <c r="J9332">
        <v>1</v>
      </c>
      <c r="K9332">
        <v>2</v>
      </c>
      <c r="L9332" t="s">
        <v>28491</v>
      </c>
      <c r="M9332" t="s">
        <v>427</v>
      </c>
      <c r="N9332">
        <v>31088</v>
      </c>
      <c r="O9332" t="s">
        <v>94</v>
      </c>
      <c r="P9332">
        <v>4.9000000000000004</v>
      </c>
      <c r="Q9332">
        <v>4.8</v>
      </c>
      <c r="R9332">
        <v>4.9000000000000004</v>
      </c>
      <c r="S9332">
        <v>4.5</v>
      </c>
      <c r="T9332">
        <v>4.9000000000000004</v>
      </c>
      <c r="U9332">
        <v>4.9000000000000004</v>
      </c>
      <c r="V9332" t="s">
        <v>76</v>
      </c>
      <c r="W9332" t="s">
        <v>42</v>
      </c>
      <c r="X9332" t="s">
        <v>124</v>
      </c>
      <c r="Y9332">
        <v>17</v>
      </c>
      <c r="Z9332">
        <v>24</v>
      </c>
      <c r="AA9332" t="s">
        <v>44</v>
      </c>
      <c r="AB9332" t="s">
        <v>45</v>
      </c>
      <c r="AC9332" t="s">
        <v>1917</v>
      </c>
      <c r="AD9332" t="s">
        <v>32094</v>
      </c>
      <c r="AE9332">
        <v>21779726</v>
      </c>
      <c r="AF9332">
        <v>44413</v>
      </c>
    </row>
    <row r="9333" spans="1:32" x14ac:dyDescent="0.35">
      <c r="A9333">
        <v>2018</v>
      </c>
      <c r="B9333" t="s">
        <v>48</v>
      </c>
      <c r="C9333" t="s">
        <v>8402</v>
      </c>
      <c r="D9333" t="s">
        <v>753</v>
      </c>
      <c r="E9333" t="s">
        <v>32095</v>
      </c>
      <c r="F9333">
        <v>4.7</v>
      </c>
      <c r="G9333">
        <v>578</v>
      </c>
      <c r="H9333" t="s">
        <v>36</v>
      </c>
      <c r="I9333" t="s">
        <v>14079</v>
      </c>
      <c r="J9333">
        <v>4.3</v>
      </c>
      <c r="K9333">
        <v>73</v>
      </c>
      <c r="L9333" t="s">
        <v>14080</v>
      </c>
      <c r="M9333" t="s">
        <v>472</v>
      </c>
      <c r="N9333">
        <v>32301</v>
      </c>
      <c r="O9333" t="s">
        <v>53</v>
      </c>
      <c r="P9333">
        <v>4.8</v>
      </c>
      <c r="Q9333">
        <v>4.7</v>
      </c>
      <c r="R9333">
        <v>4.7</v>
      </c>
      <c r="S9333">
        <v>4.5999999999999996</v>
      </c>
      <c r="T9333">
        <v>4.8</v>
      </c>
      <c r="U9333">
        <v>4.8</v>
      </c>
      <c r="V9333" t="s">
        <v>14186</v>
      </c>
      <c r="W9333" t="s">
        <v>540</v>
      </c>
      <c r="X9333" t="s">
        <v>55</v>
      </c>
      <c r="Y9333">
        <v>22</v>
      </c>
      <c r="Z9333">
        <v>28</v>
      </c>
      <c r="AA9333" t="s">
        <v>44</v>
      </c>
      <c r="AB9333" t="s">
        <v>151</v>
      </c>
      <c r="AC9333" t="s">
        <v>79</v>
      </c>
      <c r="AD9333" t="s">
        <v>32096</v>
      </c>
      <c r="AE9333" t="s">
        <v>32097</v>
      </c>
      <c r="AF9333">
        <v>42099</v>
      </c>
    </row>
    <row r="9334" spans="1:32" x14ac:dyDescent="0.35">
      <c r="A9334">
        <v>2020</v>
      </c>
      <c r="B9334" t="s">
        <v>32</v>
      </c>
      <c r="C9334" t="s">
        <v>7035</v>
      </c>
      <c r="D9334" t="s">
        <v>34</v>
      </c>
      <c r="E9334" t="s">
        <v>32098</v>
      </c>
      <c r="F9334">
        <v>4.7</v>
      </c>
      <c r="G9334">
        <v>123</v>
      </c>
      <c r="H9334" t="s">
        <v>36</v>
      </c>
      <c r="I9334" t="s">
        <v>5557</v>
      </c>
      <c r="J9334">
        <v>4</v>
      </c>
      <c r="K9334">
        <v>382</v>
      </c>
      <c r="L9334" t="s">
        <v>5558</v>
      </c>
      <c r="M9334" t="s">
        <v>1036</v>
      </c>
      <c r="N9334">
        <v>28806</v>
      </c>
      <c r="O9334" t="s">
        <v>53</v>
      </c>
      <c r="P9334">
        <v>4.7</v>
      </c>
      <c r="Q9334">
        <v>4.7</v>
      </c>
      <c r="R9334">
        <v>4.5999999999999996</v>
      </c>
      <c r="S9334">
        <v>4.7</v>
      </c>
      <c r="T9334">
        <v>4.9000000000000004</v>
      </c>
      <c r="U9334">
        <v>4.8</v>
      </c>
      <c r="V9334" t="s">
        <v>326</v>
      </c>
      <c r="W9334" t="s">
        <v>1265</v>
      </c>
      <c r="X9334" t="s">
        <v>55</v>
      </c>
      <c r="Y9334">
        <v>18</v>
      </c>
      <c r="Z9334">
        <v>22</v>
      </c>
      <c r="AA9334" t="s">
        <v>44</v>
      </c>
      <c r="AB9334" t="s">
        <v>151</v>
      </c>
      <c r="AC9334" t="s">
        <v>46</v>
      </c>
      <c r="AD9334" t="s">
        <v>32099</v>
      </c>
      <c r="AE9334" t="s">
        <v>32100</v>
      </c>
      <c r="AF9334">
        <v>45728</v>
      </c>
    </row>
    <row r="9335" spans="1:32" x14ac:dyDescent="0.35">
      <c r="A9335">
        <v>2018</v>
      </c>
      <c r="B9335" t="s">
        <v>288</v>
      </c>
      <c r="C9335" t="s">
        <v>5568</v>
      </c>
      <c r="D9335" t="s">
        <v>34</v>
      </c>
      <c r="E9335" t="s">
        <v>10976</v>
      </c>
      <c r="F9335">
        <v>4.7</v>
      </c>
      <c r="G9335">
        <v>181</v>
      </c>
      <c r="H9335" t="s">
        <v>36</v>
      </c>
      <c r="I9335" t="s">
        <v>5105</v>
      </c>
      <c r="J9335">
        <v>4.5999999999999996</v>
      </c>
      <c r="K9335">
        <v>39</v>
      </c>
      <c r="L9335" t="s">
        <v>5106</v>
      </c>
      <c r="M9335" t="s">
        <v>462</v>
      </c>
      <c r="N9335">
        <v>29607</v>
      </c>
      <c r="O9335" t="s">
        <v>40</v>
      </c>
      <c r="P9335">
        <v>4.7</v>
      </c>
      <c r="Q9335">
        <v>4.7</v>
      </c>
      <c r="R9335">
        <v>4.7</v>
      </c>
      <c r="S9335">
        <v>4.4000000000000004</v>
      </c>
      <c r="T9335">
        <v>4.7</v>
      </c>
      <c r="U9335">
        <v>4.5999999999999996</v>
      </c>
      <c r="V9335" t="s">
        <v>1612</v>
      </c>
      <c r="W9335" t="s">
        <v>42</v>
      </c>
      <c r="X9335" t="s">
        <v>124</v>
      </c>
      <c r="Y9335">
        <v>23</v>
      </c>
      <c r="Z9335">
        <v>27</v>
      </c>
      <c r="AA9335" t="s">
        <v>44</v>
      </c>
      <c r="AB9335" t="s">
        <v>294</v>
      </c>
      <c r="AC9335" t="s">
        <v>219</v>
      </c>
      <c r="AD9335" t="s">
        <v>32101</v>
      </c>
      <c r="AE9335" t="s">
        <v>32102</v>
      </c>
      <c r="AF9335">
        <v>29004</v>
      </c>
    </row>
    <row r="9336" spans="1:32" x14ac:dyDescent="0.35">
      <c r="A9336">
        <v>2020</v>
      </c>
      <c r="B9336" t="s">
        <v>4488</v>
      </c>
      <c r="C9336" t="s">
        <v>21497</v>
      </c>
      <c r="D9336" t="s">
        <v>34</v>
      </c>
      <c r="E9336" t="s">
        <v>32103</v>
      </c>
      <c r="F9336">
        <v>4.9000000000000004</v>
      </c>
      <c r="G9336">
        <v>36</v>
      </c>
      <c r="H9336" t="s">
        <v>36</v>
      </c>
      <c r="I9336" t="s">
        <v>5105</v>
      </c>
      <c r="J9336">
        <v>4.5999999999999996</v>
      </c>
      <c r="K9336">
        <v>39</v>
      </c>
      <c r="L9336" t="s">
        <v>5106</v>
      </c>
      <c r="M9336" t="s">
        <v>462</v>
      </c>
      <c r="N9336">
        <v>29607</v>
      </c>
      <c r="O9336" t="s">
        <v>40</v>
      </c>
      <c r="P9336">
        <v>5</v>
      </c>
      <c r="Q9336">
        <v>4.9000000000000004</v>
      </c>
      <c r="R9336">
        <v>4.8</v>
      </c>
      <c r="S9336">
        <v>4.9000000000000004</v>
      </c>
      <c r="T9336">
        <v>5</v>
      </c>
      <c r="U9336">
        <v>5</v>
      </c>
      <c r="V9336" t="s">
        <v>7939</v>
      </c>
      <c r="W9336" t="s">
        <v>42</v>
      </c>
      <c r="X9336" t="s">
        <v>55</v>
      </c>
      <c r="Y9336">
        <v>23</v>
      </c>
      <c r="Z9336">
        <v>29</v>
      </c>
      <c r="AA9336" t="s">
        <v>44</v>
      </c>
      <c r="AB9336" t="s">
        <v>78</v>
      </c>
      <c r="AC9336" t="s">
        <v>664</v>
      </c>
      <c r="AD9336" t="s">
        <v>32104</v>
      </c>
      <c r="AE9336" t="s">
        <v>32105</v>
      </c>
      <c r="AF9336">
        <v>45832</v>
      </c>
    </row>
    <row r="9337" spans="1:32" x14ac:dyDescent="0.35">
      <c r="A9337">
        <v>2018</v>
      </c>
      <c r="B9337" t="s">
        <v>48</v>
      </c>
      <c r="C9337" t="s">
        <v>49</v>
      </c>
      <c r="D9337" t="s">
        <v>34</v>
      </c>
      <c r="E9337" t="s">
        <v>31838</v>
      </c>
      <c r="F9337">
        <v>4.8</v>
      </c>
      <c r="G9337">
        <v>817</v>
      </c>
      <c r="H9337" t="s">
        <v>36</v>
      </c>
      <c r="I9337" t="s">
        <v>31839</v>
      </c>
      <c r="J9337">
        <v>3</v>
      </c>
      <c r="K9337">
        <v>7</v>
      </c>
      <c r="L9337" t="s">
        <v>31840</v>
      </c>
      <c r="M9337" t="s">
        <v>462</v>
      </c>
      <c r="N9337">
        <v>29654</v>
      </c>
      <c r="O9337" t="s">
        <v>53</v>
      </c>
      <c r="P9337">
        <v>4.9000000000000004</v>
      </c>
      <c r="Q9337">
        <v>4.8</v>
      </c>
      <c r="R9337">
        <v>4.8</v>
      </c>
      <c r="S9337">
        <v>4.5999999999999996</v>
      </c>
      <c r="T9337">
        <v>4.8</v>
      </c>
      <c r="U9337">
        <v>4.7</v>
      </c>
      <c r="V9337" t="s">
        <v>54</v>
      </c>
      <c r="W9337" t="s">
        <v>2656</v>
      </c>
      <c r="X9337" t="s">
        <v>55</v>
      </c>
      <c r="Y9337">
        <v>19</v>
      </c>
      <c r="Z9337">
        <v>24</v>
      </c>
      <c r="AA9337" t="s">
        <v>44</v>
      </c>
      <c r="AB9337" t="s">
        <v>56</v>
      </c>
      <c r="AC9337" t="s">
        <v>832</v>
      </c>
      <c r="AD9337" t="s">
        <v>31841</v>
      </c>
      <c r="AE9337" t="s">
        <v>31842</v>
      </c>
      <c r="AF9337">
        <v>36000</v>
      </c>
    </row>
    <row r="9338" spans="1:32" x14ac:dyDescent="0.35">
      <c r="A9338">
        <v>2019</v>
      </c>
      <c r="B9338" t="s">
        <v>409</v>
      </c>
      <c r="C9338" t="s">
        <v>4048</v>
      </c>
      <c r="D9338" t="s">
        <v>34</v>
      </c>
      <c r="E9338" t="s">
        <v>781</v>
      </c>
      <c r="F9338">
        <v>4.5999999999999996</v>
      </c>
      <c r="G9338">
        <v>568</v>
      </c>
      <c r="H9338" t="s">
        <v>36</v>
      </c>
      <c r="I9338" t="s">
        <v>32106</v>
      </c>
      <c r="J9338">
        <v>5</v>
      </c>
      <c r="K9338">
        <v>1</v>
      </c>
      <c r="L9338" t="s">
        <v>32107</v>
      </c>
      <c r="M9338" t="s">
        <v>445</v>
      </c>
      <c r="N9338">
        <v>44128</v>
      </c>
      <c r="O9338" t="s">
        <v>40</v>
      </c>
      <c r="P9338">
        <v>4.8</v>
      </c>
      <c r="Q9338">
        <v>4.7</v>
      </c>
      <c r="R9338">
        <v>4.5</v>
      </c>
      <c r="S9338">
        <v>4.5</v>
      </c>
      <c r="T9338">
        <v>4.7</v>
      </c>
      <c r="U9338">
        <v>4.5999999999999996</v>
      </c>
      <c r="V9338" t="s">
        <v>42</v>
      </c>
      <c r="W9338" t="s">
        <v>42</v>
      </c>
      <c r="X9338" t="s">
        <v>1510</v>
      </c>
      <c r="Y9338">
        <v>19</v>
      </c>
      <c r="Z9338">
        <v>27</v>
      </c>
      <c r="AA9338" t="s">
        <v>44</v>
      </c>
      <c r="AB9338" t="s">
        <v>125</v>
      </c>
      <c r="AC9338" t="s">
        <v>3456</v>
      </c>
      <c r="AD9338" t="s">
        <v>32108</v>
      </c>
      <c r="AE9338">
        <v>22085266</v>
      </c>
      <c r="AF9338">
        <v>41013</v>
      </c>
    </row>
    <row r="9339" spans="1:32" x14ac:dyDescent="0.35">
      <c r="A9339">
        <v>2013</v>
      </c>
      <c r="B9339" t="s">
        <v>48</v>
      </c>
      <c r="C9339" t="s">
        <v>5521</v>
      </c>
      <c r="D9339" t="s">
        <v>34</v>
      </c>
      <c r="E9339" t="s">
        <v>32109</v>
      </c>
      <c r="F9339">
        <v>4.0999999999999996</v>
      </c>
      <c r="G9339">
        <v>469</v>
      </c>
      <c r="H9339" t="s">
        <v>36</v>
      </c>
      <c r="I9339" t="s">
        <v>28494</v>
      </c>
      <c r="J9339">
        <v>4.7</v>
      </c>
      <c r="K9339">
        <v>1281</v>
      </c>
      <c r="L9339" t="s">
        <v>28495</v>
      </c>
      <c r="M9339" t="s">
        <v>445</v>
      </c>
      <c r="N9339">
        <v>44092</v>
      </c>
      <c r="O9339" t="s">
        <v>94</v>
      </c>
      <c r="P9339">
        <v>4.2</v>
      </c>
      <c r="Q9339">
        <v>4.0999999999999996</v>
      </c>
      <c r="R9339">
        <v>4.0999999999999996</v>
      </c>
      <c r="S9339">
        <v>3.9</v>
      </c>
      <c r="T9339">
        <v>4.4000000000000004</v>
      </c>
      <c r="U9339">
        <v>3.9</v>
      </c>
      <c r="V9339" t="s">
        <v>13350</v>
      </c>
      <c r="W9339" t="s">
        <v>540</v>
      </c>
      <c r="X9339" t="s">
        <v>43</v>
      </c>
      <c r="Y9339">
        <v>23</v>
      </c>
      <c r="Z9339">
        <v>33</v>
      </c>
      <c r="AA9339" t="s">
        <v>44</v>
      </c>
      <c r="AB9339" t="s">
        <v>151</v>
      </c>
      <c r="AC9339" t="s">
        <v>3488</v>
      </c>
      <c r="AD9339" t="s">
        <v>32110</v>
      </c>
      <c r="AE9339" t="s">
        <v>32111</v>
      </c>
      <c r="AF9339">
        <v>46262</v>
      </c>
    </row>
    <row r="9340" spans="1:32" x14ac:dyDescent="0.35">
      <c r="A9340">
        <v>2020</v>
      </c>
      <c r="B9340" t="s">
        <v>304</v>
      </c>
      <c r="C9340" t="s">
        <v>4722</v>
      </c>
      <c r="D9340" t="s">
        <v>34</v>
      </c>
      <c r="E9340" t="s">
        <v>32112</v>
      </c>
      <c r="F9340">
        <v>4.7</v>
      </c>
      <c r="G9340">
        <v>35</v>
      </c>
      <c r="H9340" t="s">
        <v>36</v>
      </c>
      <c r="I9340" t="s">
        <v>8584</v>
      </c>
      <c r="J9340">
        <v>4.5</v>
      </c>
      <c r="K9340">
        <v>324</v>
      </c>
      <c r="L9340" t="s">
        <v>8585</v>
      </c>
      <c r="M9340" t="s">
        <v>1036</v>
      </c>
      <c r="N9340">
        <v>27103</v>
      </c>
      <c r="O9340" t="s">
        <v>53</v>
      </c>
      <c r="P9340">
        <v>4.9000000000000004</v>
      </c>
      <c r="Q9340">
        <v>4.8</v>
      </c>
      <c r="R9340">
        <v>4.5999999999999996</v>
      </c>
      <c r="S9340">
        <v>4.5</v>
      </c>
      <c r="T9340">
        <v>4.9000000000000004</v>
      </c>
      <c r="U9340">
        <v>4.7</v>
      </c>
      <c r="V9340" t="s">
        <v>1432</v>
      </c>
      <c r="W9340" t="s">
        <v>1423</v>
      </c>
      <c r="X9340" t="s">
        <v>124</v>
      </c>
      <c r="Y9340">
        <v>18</v>
      </c>
      <c r="Z9340">
        <v>26</v>
      </c>
      <c r="AA9340" t="s">
        <v>44</v>
      </c>
      <c r="AB9340" t="s">
        <v>45</v>
      </c>
      <c r="AC9340" t="s">
        <v>938</v>
      </c>
      <c r="AD9340" t="s">
        <v>32113</v>
      </c>
      <c r="AE9340" t="s">
        <v>32114</v>
      </c>
      <c r="AF9340">
        <v>23375</v>
      </c>
    </row>
    <row r="9341" spans="1:32" x14ac:dyDescent="0.35">
      <c r="A9341">
        <v>2019</v>
      </c>
      <c r="B9341" t="s">
        <v>187</v>
      </c>
      <c r="C9341" t="s">
        <v>1413</v>
      </c>
      <c r="D9341" t="s">
        <v>34</v>
      </c>
      <c r="E9341" t="s">
        <v>32115</v>
      </c>
      <c r="F9341">
        <v>4.7</v>
      </c>
      <c r="G9341">
        <v>279</v>
      </c>
      <c r="H9341" t="s">
        <v>36</v>
      </c>
      <c r="I9341" t="s">
        <v>19674</v>
      </c>
      <c r="J9341">
        <v>4.8</v>
      </c>
      <c r="K9341">
        <v>748</v>
      </c>
      <c r="L9341" t="s">
        <v>19675</v>
      </c>
      <c r="M9341" t="s">
        <v>538</v>
      </c>
      <c r="N9341">
        <v>15146</v>
      </c>
      <c r="O9341" t="s">
        <v>94</v>
      </c>
      <c r="P9341">
        <v>4.8</v>
      </c>
      <c r="Q9341">
        <v>4.7</v>
      </c>
      <c r="R9341">
        <v>4.5999999999999996</v>
      </c>
      <c r="S9341">
        <v>4.7</v>
      </c>
      <c r="T9341">
        <v>4.7</v>
      </c>
      <c r="U9341">
        <v>4.8</v>
      </c>
      <c r="V9341" t="s">
        <v>1417</v>
      </c>
      <c r="W9341" t="s">
        <v>42</v>
      </c>
      <c r="X9341" t="s">
        <v>124</v>
      </c>
      <c r="Y9341">
        <v>26</v>
      </c>
      <c r="Z9341">
        <v>33</v>
      </c>
      <c r="AA9341" t="s">
        <v>44</v>
      </c>
      <c r="AB9341" t="s">
        <v>78</v>
      </c>
      <c r="AC9341" t="s">
        <v>237</v>
      </c>
      <c r="AD9341" t="s">
        <v>32116</v>
      </c>
      <c r="AE9341">
        <v>2002370</v>
      </c>
      <c r="AF9341">
        <v>23953</v>
      </c>
    </row>
    <row r="9342" spans="1:32" x14ac:dyDescent="0.35">
      <c r="A9342">
        <v>2020</v>
      </c>
      <c r="B9342" t="s">
        <v>48</v>
      </c>
      <c r="C9342" t="s">
        <v>32117</v>
      </c>
      <c r="D9342" t="s">
        <v>34</v>
      </c>
      <c r="E9342" t="s">
        <v>25441</v>
      </c>
      <c r="F9342">
        <v>4.7</v>
      </c>
      <c r="G9342">
        <v>62</v>
      </c>
      <c r="H9342" t="s">
        <v>36</v>
      </c>
      <c r="I9342" t="s">
        <v>32118</v>
      </c>
      <c r="J9342">
        <v>3.9</v>
      </c>
      <c r="K9342">
        <v>158</v>
      </c>
      <c r="L9342" t="s">
        <v>32119</v>
      </c>
      <c r="M9342" t="s">
        <v>427</v>
      </c>
      <c r="N9342">
        <v>31419</v>
      </c>
      <c r="O9342" t="s">
        <v>53</v>
      </c>
      <c r="P9342">
        <v>4.7</v>
      </c>
      <c r="Q9342">
        <v>4.8</v>
      </c>
      <c r="R9342">
        <v>4.5</v>
      </c>
      <c r="S9342">
        <v>4.7</v>
      </c>
      <c r="T9342">
        <v>4.8</v>
      </c>
      <c r="U9342">
        <v>4.9000000000000004</v>
      </c>
      <c r="V9342" t="s">
        <v>41</v>
      </c>
      <c r="W9342" t="s">
        <v>5413</v>
      </c>
      <c r="X9342" t="s">
        <v>55</v>
      </c>
      <c r="Y9342">
        <v>23</v>
      </c>
      <c r="Z9342">
        <v>29</v>
      </c>
      <c r="AA9342" t="s">
        <v>44</v>
      </c>
      <c r="AB9342" t="s">
        <v>151</v>
      </c>
      <c r="AC9342" t="s">
        <v>938</v>
      </c>
      <c r="AD9342" t="s">
        <v>32120</v>
      </c>
      <c r="AE9342" t="s">
        <v>32121</v>
      </c>
      <c r="AF9342">
        <v>41536</v>
      </c>
    </row>
    <row r="9343" spans="1:32" x14ac:dyDescent="0.35">
      <c r="A9343">
        <v>2019</v>
      </c>
      <c r="B9343" t="s">
        <v>1046</v>
      </c>
      <c r="C9343" t="s">
        <v>5578</v>
      </c>
      <c r="D9343" t="s">
        <v>1311</v>
      </c>
      <c r="E9343" t="s">
        <v>32122</v>
      </c>
      <c r="F9343">
        <v>4.9000000000000004</v>
      </c>
      <c r="G9343">
        <v>16</v>
      </c>
      <c r="H9343" t="s">
        <v>36</v>
      </c>
      <c r="I9343" t="s">
        <v>3692</v>
      </c>
      <c r="J9343">
        <v>4.9000000000000004</v>
      </c>
      <c r="K9343">
        <v>2787</v>
      </c>
      <c r="L9343" t="s">
        <v>3693</v>
      </c>
      <c r="M9343" t="s">
        <v>472</v>
      </c>
      <c r="N9343">
        <v>33612</v>
      </c>
      <c r="O9343" t="s">
        <v>94</v>
      </c>
      <c r="P9343">
        <v>4.9000000000000004</v>
      </c>
      <c r="Q9343">
        <v>4.9000000000000004</v>
      </c>
      <c r="R9343">
        <v>5</v>
      </c>
      <c r="S9343">
        <v>4.7</v>
      </c>
      <c r="T9343">
        <v>4.9000000000000004</v>
      </c>
      <c r="U9343">
        <v>4.9000000000000004</v>
      </c>
      <c r="V9343" t="s">
        <v>1315</v>
      </c>
      <c r="W9343" t="s">
        <v>455</v>
      </c>
      <c r="X9343" t="s">
        <v>95</v>
      </c>
      <c r="Y9343">
        <v>22</v>
      </c>
      <c r="Z9343">
        <v>30</v>
      </c>
      <c r="AA9343" t="s">
        <v>44</v>
      </c>
      <c r="AB9343" t="s">
        <v>45</v>
      </c>
      <c r="AC9343" t="s">
        <v>219</v>
      </c>
      <c r="AD9343" t="s">
        <v>32123</v>
      </c>
      <c r="AE9343" t="s">
        <v>32124</v>
      </c>
      <c r="AF9343">
        <v>12969</v>
      </c>
    </row>
    <row r="9344" spans="1:32" x14ac:dyDescent="0.35">
      <c r="A9344">
        <v>2020</v>
      </c>
      <c r="B9344" t="s">
        <v>365</v>
      </c>
      <c r="C9344" t="s">
        <v>32125</v>
      </c>
      <c r="D9344" t="s">
        <v>34</v>
      </c>
      <c r="E9344" t="s">
        <v>32126</v>
      </c>
      <c r="F9344">
        <v>4.8</v>
      </c>
      <c r="G9344">
        <v>17</v>
      </c>
      <c r="H9344" t="s">
        <v>36</v>
      </c>
      <c r="I9344" t="s">
        <v>16929</v>
      </c>
      <c r="J9344">
        <v>4.9000000000000004</v>
      </c>
      <c r="K9344">
        <v>138</v>
      </c>
      <c r="L9344" t="s">
        <v>16930</v>
      </c>
      <c r="M9344" t="s">
        <v>472</v>
      </c>
      <c r="N9344">
        <v>32225</v>
      </c>
      <c r="O9344" t="s">
        <v>53</v>
      </c>
      <c r="P9344">
        <v>4.9000000000000004</v>
      </c>
      <c r="Q9344">
        <v>4.8</v>
      </c>
      <c r="R9344">
        <v>4.9000000000000004</v>
      </c>
      <c r="S9344">
        <v>4.8</v>
      </c>
      <c r="T9344">
        <v>4.9000000000000004</v>
      </c>
      <c r="U9344">
        <v>4.8</v>
      </c>
      <c r="V9344" t="s">
        <v>42</v>
      </c>
      <c r="W9344" t="s">
        <v>42</v>
      </c>
      <c r="X9344" t="s">
        <v>43</v>
      </c>
      <c r="Y9344">
        <v>19</v>
      </c>
      <c r="Z9344">
        <v>28</v>
      </c>
      <c r="AA9344" t="s">
        <v>44</v>
      </c>
      <c r="AB9344" t="s">
        <v>151</v>
      </c>
      <c r="AC9344" t="s">
        <v>370</v>
      </c>
      <c r="AD9344" t="s">
        <v>32127</v>
      </c>
      <c r="AE9344">
        <v>49409</v>
      </c>
      <c r="AF9344">
        <v>44817</v>
      </c>
    </row>
    <row r="9345" spans="1:32" x14ac:dyDescent="0.35">
      <c r="A9345">
        <v>2020</v>
      </c>
      <c r="B9345" t="s">
        <v>32</v>
      </c>
      <c r="C9345" t="s">
        <v>1771</v>
      </c>
      <c r="D9345" t="s">
        <v>34</v>
      </c>
      <c r="E9345" t="s">
        <v>2752</v>
      </c>
      <c r="F9345">
        <v>4.7</v>
      </c>
      <c r="G9345">
        <v>233</v>
      </c>
      <c r="H9345" t="s">
        <v>36</v>
      </c>
      <c r="I9345" t="s">
        <v>16929</v>
      </c>
      <c r="J9345">
        <v>4.9000000000000004</v>
      </c>
      <c r="K9345">
        <v>138</v>
      </c>
      <c r="L9345" t="s">
        <v>16930</v>
      </c>
      <c r="M9345" t="s">
        <v>472</v>
      </c>
      <c r="N9345">
        <v>32225</v>
      </c>
      <c r="O9345" t="s">
        <v>53</v>
      </c>
      <c r="P9345">
        <v>4.7</v>
      </c>
      <c r="Q9345">
        <v>4.7</v>
      </c>
      <c r="R9345">
        <v>4.7</v>
      </c>
      <c r="S9345">
        <v>4.7</v>
      </c>
      <c r="T9345">
        <v>4.8</v>
      </c>
      <c r="U9345">
        <v>4.8</v>
      </c>
      <c r="V9345" t="s">
        <v>17717</v>
      </c>
      <c r="W9345" t="s">
        <v>42</v>
      </c>
      <c r="X9345" t="s">
        <v>43</v>
      </c>
      <c r="Y9345">
        <v>30</v>
      </c>
      <c r="Z9345">
        <v>38</v>
      </c>
      <c r="AA9345" t="s">
        <v>44</v>
      </c>
      <c r="AB9345" t="s">
        <v>78</v>
      </c>
      <c r="AC9345" t="s">
        <v>3390</v>
      </c>
      <c r="AD9345" t="s">
        <v>32128</v>
      </c>
      <c r="AE9345">
        <v>49461</v>
      </c>
      <c r="AF9345">
        <v>66398</v>
      </c>
    </row>
    <row r="9346" spans="1:32" x14ac:dyDescent="0.35">
      <c r="A9346">
        <v>2019</v>
      </c>
      <c r="B9346" t="s">
        <v>365</v>
      </c>
      <c r="C9346" t="s">
        <v>5008</v>
      </c>
      <c r="D9346" t="s">
        <v>34</v>
      </c>
      <c r="E9346" t="s">
        <v>4434</v>
      </c>
      <c r="F9346">
        <v>4.7</v>
      </c>
      <c r="G9346">
        <v>203</v>
      </c>
      <c r="H9346" t="s">
        <v>36</v>
      </c>
      <c r="I9346" t="s">
        <v>25808</v>
      </c>
      <c r="J9346">
        <v>4.2</v>
      </c>
      <c r="K9346">
        <v>382</v>
      </c>
      <c r="L9346" t="s">
        <v>25809</v>
      </c>
      <c r="M9346" t="s">
        <v>679</v>
      </c>
      <c r="N9346">
        <v>14217</v>
      </c>
      <c r="O9346" t="s">
        <v>53</v>
      </c>
      <c r="P9346">
        <v>4.8</v>
      </c>
      <c r="Q9346">
        <v>4.8</v>
      </c>
      <c r="R9346">
        <v>4.7</v>
      </c>
      <c r="S9346">
        <v>4.5</v>
      </c>
      <c r="T9346">
        <v>4.9000000000000004</v>
      </c>
      <c r="U9346">
        <v>4.5999999999999996</v>
      </c>
      <c r="V9346" t="s">
        <v>41</v>
      </c>
      <c r="W9346" t="s">
        <v>77</v>
      </c>
      <c r="X9346" t="s">
        <v>43</v>
      </c>
      <c r="Y9346">
        <v>18</v>
      </c>
      <c r="Z9346">
        <v>27</v>
      </c>
      <c r="AA9346" t="s">
        <v>44</v>
      </c>
      <c r="AB9346" t="s">
        <v>125</v>
      </c>
      <c r="AC9346" t="s">
        <v>370</v>
      </c>
      <c r="AD9346" t="s">
        <v>32129</v>
      </c>
      <c r="AE9346" t="s">
        <v>32130</v>
      </c>
      <c r="AF9346">
        <v>31603</v>
      </c>
    </row>
    <row r="9347" spans="1:32" x14ac:dyDescent="0.35">
      <c r="A9347">
        <v>2020</v>
      </c>
      <c r="B9347" t="s">
        <v>516</v>
      </c>
      <c r="C9347" t="s">
        <v>517</v>
      </c>
      <c r="D9347" t="s">
        <v>34</v>
      </c>
      <c r="E9347" t="s">
        <v>32131</v>
      </c>
      <c r="F9347">
        <v>4.9000000000000004</v>
      </c>
      <c r="G9347">
        <v>140</v>
      </c>
      <c r="H9347" t="s">
        <v>36</v>
      </c>
      <c r="I9347" t="s">
        <v>32132</v>
      </c>
      <c r="J9347">
        <v>4.8</v>
      </c>
      <c r="K9347">
        <v>761</v>
      </c>
      <c r="L9347" t="s">
        <v>32133</v>
      </c>
      <c r="M9347" t="s">
        <v>472</v>
      </c>
      <c r="N9347">
        <v>32124</v>
      </c>
      <c r="O9347" t="s">
        <v>53</v>
      </c>
      <c r="P9347">
        <v>4.9000000000000004</v>
      </c>
      <c r="Q9347">
        <v>4.9000000000000004</v>
      </c>
      <c r="R9347">
        <v>4.8</v>
      </c>
      <c r="S9347">
        <v>4.8</v>
      </c>
      <c r="T9347">
        <v>4.9000000000000004</v>
      </c>
      <c r="U9347">
        <v>4.9000000000000004</v>
      </c>
      <c r="V9347" t="s">
        <v>4591</v>
      </c>
      <c r="W9347" t="s">
        <v>42</v>
      </c>
      <c r="X9347" t="s">
        <v>43</v>
      </c>
      <c r="Y9347">
        <v>25</v>
      </c>
      <c r="Z9347">
        <v>31</v>
      </c>
      <c r="AA9347" t="s">
        <v>44</v>
      </c>
      <c r="AB9347" t="s">
        <v>151</v>
      </c>
      <c r="AC9347" t="s">
        <v>522</v>
      </c>
      <c r="AD9347" t="s">
        <v>32134</v>
      </c>
      <c r="AE9347" t="s">
        <v>32135</v>
      </c>
      <c r="AF9347">
        <v>26632</v>
      </c>
    </row>
    <row r="9348" spans="1:32" x14ac:dyDescent="0.35">
      <c r="A9348">
        <v>2018</v>
      </c>
      <c r="B9348" t="s">
        <v>616</v>
      </c>
      <c r="C9348" t="s">
        <v>13045</v>
      </c>
      <c r="D9348" t="s">
        <v>34</v>
      </c>
      <c r="E9348" t="s">
        <v>4200</v>
      </c>
      <c r="F9348">
        <v>4.7</v>
      </c>
      <c r="G9348">
        <v>274</v>
      </c>
      <c r="H9348" t="s">
        <v>36</v>
      </c>
      <c r="I9348" t="s">
        <v>1066</v>
      </c>
      <c r="J9348">
        <v>4.7</v>
      </c>
      <c r="K9348">
        <v>676</v>
      </c>
      <c r="L9348" t="s">
        <v>1067</v>
      </c>
      <c r="M9348" t="s">
        <v>472</v>
      </c>
      <c r="N9348">
        <v>33950</v>
      </c>
      <c r="O9348" t="s">
        <v>53</v>
      </c>
      <c r="P9348">
        <v>4.7</v>
      </c>
      <c r="Q9348">
        <v>4.7</v>
      </c>
      <c r="R9348">
        <v>4.5999999999999996</v>
      </c>
      <c r="S9348">
        <v>4.7</v>
      </c>
      <c r="T9348">
        <v>4.8</v>
      </c>
      <c r="U9348">
        <v>4.7</v>
      </c>
      <c r="V9348" t="s">
        <v>937</v>
      </c>
      <c r="W9348" t="s">
        <v>76</v>
      </c>
      <c r="X9348" t="s">
        <v>43</v>
      </c>
      <c r="Y9348">
        <v>25</v>
      </c>
      <c r="Z9348">
        <v>30</v>
      </c>
      <c r="AA9348" t="s">
        <v>44</v>
      </c>
      <c r="AB9348" t="s">
        <v>198</v>
      </c>
      <c r="AC9348" t="s">
        <v>32136</v>
      </c>
      <c r="AD9348" t="s">
        <v>32137</v>
      </c>
      <c r="AE9348" t="s">
        <v>32138</v>
      </c>
      <c r="AF9348">
        <v>36992</v>
      </c>
    </row>
    <row r="9349" spans="1:32" x14ac:dyDescent="0.35">
      <c r="A9349">
        <v>2019</v>
      </c>
      <c r="B9349" t="s">
        <v>108</v>
      </c>
      <c r="C9349" t="s">
        <v>3601</v>
      </c>
      <c r="D9349" t="s">
        <v>34</v>
      </c>
      <c r="E9349" t="s">
        <v>754</v>
      </c>
      <c r="F9349">
        <v>4.8</v>
      </c>
      <c r="G9349">
        <v>40</v>
      </c>
      <c r="H9349" t="s">
        <v>36</v>
      </c>
      <c r="I9349" t="s">
        <v>6464</v>
      </c>
      <c r="J9349">
        <v>2.9</v>
      </c>
      <c r="K9349">
        <v>22</v>
      </c>
      <c r="L9349" t="s">
        <v>6465</v>
      </c>
      <c r="M9349" t="s">
        <v>481</v>
      </c>
      <c r="N9349">
        <v>20165</v>
      </c>
      <c r="O9349" t="s">
        <v>53</v>
      </c>
      <c r="P9349">
        <v>4.8</v>
      </c>
      <c r="Q9349">
        <v>4.8</v>
      </c>
      <c r="R9349">
        <v>4.8</v>
      </c>
      <c r="S9349">
        <v>4.5</v>
      </c>
      <c r="T9349">
        <v>4.8</v>
      </c>
      <c r="U9349">
        <v>4.7</v>
      </c>
      <c r="V9349" t="s">
        <v>262</v>
      </c>
      <c r="W9349" t="s">
        <v>42</v>
      </c>
      <c r="X9349" t="s">
        <v>124</v>
      </c>
      <c r="Y9349">
        <v>22</v>
      </c>
      <c r="Z9349">
        <v>33</v>
      </c>
      <c r="AA9349" t="s">
        <v>44</v>
      </c>
      <c r="AB9349" t="s">
        <v>125</v>
      </c>
      <c r="AC9349" t="s">
        <v>219</v>
      </c>
      <c r="AD9349" t="s">
        <v>32139</v>
      </c>
      <c r="AE9349">
        <v>22660265</v>
      </c>
      <c r="AF9349">
        <v>45944</v>
      </c>
    </row>
    <row r="9350" spans="1:32" x14ac:dyDescent="0.35">
      <c r="A9350">
        <v>2021</v>
      </c>
      <c r="B9350" t="s">
        <v>288</v>
      </c>
      <c r="C9350" t="s">
        <v>2922</v>
      </c>
      <c r="D9350" t="s">
        <v>34</v>
      </c>
      <c r="E9350" t="s">
        <v>32140</v>
      </c>
      <c r="F9350">
        <v>5</v>
      </c>
      <c r="G9350">
        <v>3</v>
      </c>
      <c r="H9350" t="s">
        <v>36</v>
      </c>
      <c r="I9350" t="s">
        <v>10857</v>
      </c>
      <c r="J9350">
        <v>5</v>
      </c>
      <c r="K9350">
        <v>2</v>
      </c>
      <c r="L9350" t="s">
        <v>10858</v>
      </c>
      <c r="M9350" t="s">
        <v>481</v>
      </c>
      <c r="N9350">
        <v>20166</v>
      </c>
      <c r="O9350" t="s">
        <v>53</v>
      </c>
      <c r="P9350">
        <v>5</v>
      </c>
      <c r="Q9350">
        <v>5</v>
      </c>
      <c r="R9350">
        <v>5</v>
      </c>
      <c r="S9350">
        <v>4.7</v>
      </c>
      <c r="T9350">
        <v>5</v>
      </c>
      <c r="U9350">
        <v>5</v>
      </c>
      <c r="V9350" t="s">
        <v>3617</v>
      </c>
      <c r="W9350" t="s">
        <v>42</v>
      </c>
      <c r="X9350" t="s">
        <v>124</v>
      </c>
      <c r="Y9350">
        <v>18</v>
      </c>
      <c r="Z9350">
        <v>23</v>
      </c>
      <c r="AA9350" t="s">
        <v>44</v>
      </c>
      <c r="AB9350" t="s">
        <v>45</v>
      </c>
      <c r="AC9350" t="s">
        <v>1645</v>
      </c>
      <c r="AD9350" t="s">
        <v>32141</v>
      </c>
      <c r="AE9350" t="s">
        <v>32142</v>
      </c>
      <c r="AF9350">
        <v>10638</v>
      </c>
    </row>
    <row r="9351" spans="1:32" x14ac:dyDescent="0.35">
      <c r="A9351">
        <v>2019</v>
      </c>
      <c r="B9351" t="s">
        <v>108</v>
      </c>
      <c r="C9351" t="s">
        <v>6583</v>
      </c>
      <c r="D9351" t="s">
        <v>634</v>
      </c>
      <c r="E9351" t="s">
        <v>20901</v>
      </c>
      <c r="F9351">
        <v>4.5999999999999996</v>
      </c>
      <c r="G9351">
        <v>33</v>
      </c>
      <c r="H9351" t="s">
        <v>36</v>
      </c>
      <c r="I9351" t="s">
        <v>15458</v>
      </c>
      <c r="J9351">
        <v>4.5</v>
      </c>
      <c r="K9351">
        <v>843</v>
      </c>
      <c r="L9351" t="s">
        <v>15459</v>
      </c>
      <c r="M9351" t="s">
        <v>481</v>
      </c>
      <c r="N9351">
        <v>22182</v>
      </c>
      <c r="O9351" t="s">
        <v>53</v>
      </c>
      <c r="P9351">
        <v>4.5999999999999996</v>
      </c>
      <c r="Q9351">
        <v>4.5</v>
      </c>
      <c r="R9351">
        <v>4.5999999999999996</v>
      </c>
      <c r="S9351">
        <v>4.5</v>
      </c>
      <c r="T9351">
        <v>4.7</v>
      </c>
      <c r="U9351">
        <v>4.7</v>
      </c>
      <c r="V9351" t="s">
        <v>712</v>
      </c>
      <c r="W9351" t="s">
        <v>9977</v>
      </c>
      <c r="X9351" t="s">
        <v>124</v>
      </c>
      <c r="Y9351">
        <v>23</v>
      </c>
      <c r="Z9351">
        <v>31</v>
      </c>
      <c r="AA9351" t="s">
        <v>512</v>
      </c>
      <c r="AB9351" t="s">
        <v>294</v>
      </c>
      <c r="AC9351" t="s">
        <v>6585</v>
      </c>
      <c r="AD9351" t="s">
        <v>32143</v>
      </c>
      <c r="AE9351" t="s">
        <v>32144</v>
      </c>
      <c r="AF9351">
        <v>22280</v>
      </c>
    </row>
    <row r="9352" spans="1:32" x14ac:dyDescent="0.35">
      <c r="A9352">
        <v>2021</v>
      </c>
      <c r="B9352" t="s">
        <v>69</v>
      </c>
      <c r="C9352" t="s">
        <v>1537</v>
      </c>
      <c r="D9352" t="s">
        <v>34</v>
      </c>
      <c r="E9352" t="s">
        <v>7319</v>
      </c>
      <c r="F9352">
        <v>4.9000000000000004</v>
      </c>
      <c r="G9352">
        <v>109</v>
      </c>
      <c r="H9352" t="s">
        <v>36</v>
      </c>
      <c r="I9352" t="s">
        <v>14144</v>
      </c>
      <c r="J9352">
        <v>4.7</v>
      </c>
      <c r="K9352">
        <v>685</v>
      </c>
      <c r="L9352" t="s">
        <v>14145</v>
      </c>
      <c r="M9352" t="s">
        <v>481</v>
      </c>
      <c r="N9352">
        <v>22191</v>
      </c>
      <c r="O9352" t="s">
        <v>53</v>
      </c>
      <c r="P9352">
        <v>5</v>
      </c>
      <c r="Q9352">
        <v>4.9000000000000004</v>
      </c>
      <c r="R9352">
        <v>4.8</v>
      </c>
      <c r="S9352">
        <v>4.8</v>
      </c>
      <c r="T9352">
        <v>4.9000000000000004</v>
      </c>
      <c r="U9352">
        <v>4.9000000000000004</v>
      </c>
      <c r="V9352" t="s">
        <v>122</v>
      </c>
      <c r="W9352" t="s">
        <v>1522</v>
      </c>
      <c r="X9352" t="s">
        <v>124</v>
      </c>
      <c r="Y9352">
        <v>27</v>
      </c>
      <c r="Z9352">
        <v>32</v>
      </c>
      <c r="AA9352" t="s">
        <v>44</v>
      </c>
      <c r="AB9352" t="s">
        <v>78</v>
      </c>
      <c r="AC9352" t="s">
        <v>79</v>
      </c>
      <c r="AD9352" t="s">
        <v>32145</v>
      </c>
      <c r="AE9352" t="s">
        <v>32146</v>
      </c>
      <c r="AF9352">
        <v>12896</v>
      </c>
    </row>
    <row r="9353" spans="1:32" x14ac:dyDescent="0.35">
      <c r="A9353">
        <v>2020</v>
      </c>
      <c r="B9353" t="s">
        <v>616</v>
      </c>
      <c r="C9353" t="s">
        <v>13045</v>
      </c>
      <c r="D9353" t="s">
        <v>34</v>
      </c>
      <c r="E9353" t="s">
        <v>2498</v>
      </c>
      <c r="F9353">
        <v>4.7</v>
      </c>
      <c r="G9353">
        <v>171</v>
      </c>
      <c r="H9353" t="s">
        <v>36</v>
      </c>
      <c r="I9353" t="s">
        <v>13469</v>
      </c>
      <c r="J9353">
        <v>3.9</v>
      </c>
      <c r="K9353">
        <v>35</v>
      </c>
      <c r="L9353" t="s">
        <v>13470</v>
      </c>
      <c r="M9353" t="s">
        <v>481</v>
      </c>
      <c r="N9353">
        <v>22191</v>
      </c>
      <c r="O9353" t="s">
        <v>53</v>
      </c>
      <c r="P9353">
        <v>4.8</v>
      </c>
      <c r="Q9353">
        <v>4.8</v>
      </c>
      <c r="R9353">
        <v>4.7</v>
      </c>
      <c r="S9353">
        <v>4.7</v>
      </c>
      <c r="T9353">
        <v>4.8</v>
      </c>
      <c r="U9353">
        <v>4.8</v>
      </c>
      <c r="V9353" t="s">
        <v>10026</v>
      </c>
      <c r="W9353" t="s">
        <v>42</v>
      </c>
      <c r="X9353" t="s">
        <v>124</v>
      </c>
      <c r="Y9353">
        <v>22</v>
      </c>
      <c r="Z9353">
        <v>25</v>
      </c>
      <c r="AA9353" t="s">
        <v>44</v>
      </c>
      <c r="AB9353" t="s">
        <v>151</v>
      </c>
      <c r="AC9353" t="s">
        <v>938</v>
      </c>
      <c r="AD9353" t="s">
        <v>32147</v>
      </c>
      <c r="AE9353" t="s">
        <v>32148</v>
      </c>
      <c r="AF9353">
        <v>18689</v>
      </c>
    </row>
    <row r="9354" spans="1:32" x14ac:dyDescent="0.35">
      <c r="A9354">
        <v>2019</v>
      </c>
      <c r="B9354" t="s">
        <v>187</v>
      </c>
      <c r="C9354" t="s">
        <v>6959</v>
      </c>
      <c r="D9354" t="s">
        <v>34</v>
      </c>
      <c r="E9354" t="s">
        <v>786</v>
      </c>
      <c r="F9354">
        <v>4.7</v>
      </c>
      <c r="G9354">
        <v>279</v>
      </c>
      <c r="H9354" t="s">
        <v>36</v>
      </c>
      <c r="I9354" t="s">
        <v>32149</v>
      </c>
      <c r="J9354">
        <v>4.5999999999999996</v>
      </c>
      <c r="K9354">
        <v>342</v>
      </c>
      <c r="L9354" t="s">
        <v>20753</v>
      </c>
      <c r="M9354" t="s">
        <v>1103</v>
      </c>
      <c r="N9354">
        <v>21030</v>
      </c>
      <c r="O9354" t="s">
        <v>53</v>
      </c>
      <c r="P9354">
        <v>4.8</v>
      </c>
      <c r="Q9354">
        <v>4.7</v>
      </c>
      <c r="R9354">
        <v>4.5999999999999996</v>
      </c>
      <c r="S9354">
        <v>4.7</v>
      </c>
      <c r="T9354">
        <v>4.7</v>
      </c>
      <c r="U9354">
        <v>4.8</v>
      </c>
      <c r="V9354" t="s">
        <v>789</v>
      </c>
      <c r="W9354" t="s">
        <v>2124</v>
      </c>
      <c r="X9354" t="s">
        <v>124</v>
      </c>
      <c r="Y9354">
        <v>26</v>
      </c>
      <c r="Z9354">
        <v>33</v>
      </c>
      <c r="AA9354" t="s">
        <v>44</v>
      </c>
      <c r="AB9354" t="s">
        <v>78</v>
      </c>
      <c r="AC9354" t="s">
        <v>237</v>
      </c>
      <c r="AD9354" t="s">
        <v>32150</v>
      </c>
      <c r="AE9354" t="s">
        <v>32151</v>
      </c>
      <c r="AF9354">
        <v>77162</v>
      </c>
    </row>
    <row r="9355" spans="1:32" x14ac:dyDescent="0.35">
      <c r="A9355">
        <v>2020</v>
      </c>
      <c r="B9355" t="s">
        <v>108</v>
      </c>
      <c r="C9355" t="s">
        <v>1594</v>
      </c>
      <c r="D9355" t="s">
        <v>34</v>
      </c>
      <c r="E9355" t="s">
        <v>1344</v>
      </c>
      <c r="F9355">
        <v>4.3</v>
      </c>
      <c r="G9355">
        <v>75</v>
      </c>
      <c r="H9355" t="s">
        <v>36</v>
      </c>
      <c r="I9355" t="s">
        <v>20752</v>
      </c>
      <c r="J9355">
        <v>4.4000000000000004</v>
      </c>
      <c r="K9355">
        <v>475</v>
      </c>
      <c r="L9355" t="s">
        <v>20753</v>
      </c>
      <c r="M9355" t="s">
        <v>1103</v>
      </c>
      <c r="N9355">
        <v>21030</v>
      </c>
      <c r="O9355" t="s">
        <v>53</v>
      </c>
      <c r="P9355">
        <v>4.5999999999999996</v>
      </c>
      <c r="Q9355">
        <v>4.5999999999999996</v>
      </c>
      <c r="R9355">
        <v>4</v>
      </c>
      <c r="S9355">
        <v>3.9</v>
      </c>
      <c r="T9355">
        <v>4.5999999999999996</v>
      </c>
      <c r="U9355">
        <v>4.0999999999999996</v>
      </c>
      <c r="V9355" t="s">
        <v>9640</v>
      </c>
      <c r="W9355" t="s">
        <v>77</v>
      </c>
      <c r="X9355" t="s">
        <v>124</v>
      </c>
      <c r="Y9355">
        <v>19</v>
      </c>
      <c r="Z9355">
        <v>26</v>
      </c>
      <c r="AA9355" t="s">
        <v>44</v>
      </c>
      <c r="AB9355" t="s">
        <v>125</v>
      </c>
      <c r="AC9355" t="s">
        <v>219</v>
      </c>
      <c r="AD9355" t="s">
        <v>32152</v>
      </c>
      <c r="AE9355" t="s">
        <v>32153</v>
      </c>
      <c r="AF9355">
        <v>17314</v>
      </c>
    </row>
    <row r="9356" spans="1:32" x14ac:dyDescent="0.35">
      <c r="A9356">
        <v>2021</v>
      </c>
      <c r="B9356" t="s">
        <v>213</v>
      </c>
      <c r="C9356" t="s">
        <v>2691</v>
      </c>
      <c r="D9356" t="s">
        <v>34</v>
      </c>
      <c r="E9356" t="s">
        <v>3730</v>
      </c>
      <c r="F9356">
        <v>4.7</v>
      </c>
      <c r="G9356">
        <v>21</v>
      </c>
      <c r="H9356" t="s">
        <v>36</v>
      </c>
      <c r="I9356" t="s">
        <v>14501</v>
      </c>
      <c r="J9356">
        <v>2.8</v>
      </c>
      <c r="K9356">
        <v>32</v>
      </c>
      <c r="L9356" t="s">
        <v>14502</v>
      </c>
      <c r="M9356" t="s">
        <v>1103</v>
      </c>
      <c r="N9356">
        <v>21162</v>
      </c>
      <c r="O9356" t="s">
        <v>94</v>
      </c>
      <c r="P9356">
        <v>4.8</v>
      </c>
      <c r="Q9356">
        <v>4.8</v>
      </c>
      <c r="R9356">
        <v>4.7</v>
      </c>
      <c r="S9356">
        <v>4.5</v>
      </c>
      <c r="T9356">
        <v>4.8</v>
      </c>
      <c r="U9356">
        <v>4.5999999999999996</v>
      </c>
      <c r="V9356" t="s">
        <v>76</v>
      </c>
      <c r="W9356" t="s">
        <v>41</v>
      </c>
      <c r="X9356" t="s">
        <v>124</v>
      </c>
      <c r="Y9356">
        <v>21</v>
      </c>
      <c r="Z9356">
        <v>29</v>
      </c>
      <c r="AA9356" t="s">
        <v>44</v>
      </c>
      <c r="AB9356" t="s">
        <v>56</v>
      </c>
      <c r="AC9356" t="s">
        <v>219</v>
      </c>
      <c r="AD9356" t="s">
        <v>32154</v>
      </c>
      <c r="AE9356">
        <v>21979528</v>
      </c>
      <c r="AF9356">
        <v>26389</v>
      </c>
    </row>
    <row r="9357" spans="1:32" x14ac:dyDescent="0.35">
      <c r="A9357">
        <v>2020</v>
      </c>
      <c r="B9357" t="s">
        <v>373</v>
      </c>
      <c r="C9357" t="s">
        <v>2119</v>
      </c>
      <c r="D9357" t="s">
        <v>34</v>
      </c>
      <c r="E9357" t="s">
        <v>1605</v>
      </c>
      <c r="F9357">
        <v>4.7</v>
      </c>
      <c r="G9357">
        <v>4</v>
      </c>
      <c r="H9357" t="s">
        <v>36</v>
      </c>
      <c r="I9357" t="s">
        <v>28547</v>
      </c>
      <c r="J9357">
        <v>3.4</v>
      </c>
      <c r="K9357">
        <v>31</v>
      </c>
      <c r="L9357" t="s">
        <v>28548</v>
      </c>
      <c r="M9357" t="s">
        <v>472</v>
      </c>
      <c r="N9357">
        <v>33415</v>
      </c>
      <c r="O9357" t="s">
        <v>53</v>
      </c>
      <c r="P9357">
        <v>5</v>
      </c>
      <c r="Q9357">
        <v>4.8</v>
      </c>
      <c r="R9357">
        <v>4.8</v>
      </c>
      <c r="S9357">
        <v>4.5</v>
      </c>
      <c r="T9357">
        <v>4.5</v>
      </c>
      <c r="U9357">
        <v>5</v>
      </c>
      <c r="V9357" t="s">
        <v>1089</v>
      </c>
      <c r="W9357" t="s">
        <v>889</v>
      </c>
      <c r="X9357" t="s">
        <v>55</v>
      </c>
      <c r="Y9357">
        <v>13</v>
      </c>
      <c r="Z9357">
        <v>19</v>
      </c>
      <c r="AA9357" t="s">
        <v>44</v>
      </c>
      <c r="AB9357" t="s">
        <v>113</v>
      </c>
      <c r="AC9357" t="s">
        <v>2125</v>
      </c>
      <c r="AD9357" t="s">
        <v>32155</v>
      </c>
      <c r="AE9357">
        <v>509592</v>
      </c>
      <c r="AF9357">
        <v>47317</v>
      </c>
    </row>
    <row r="9358" spans="1:32" x14ac:dyDescent="0.35">
      <c r="A9358">
        <v>2019</v>
      </c>
      <c r="B9358" t="s">
        <v>81</v>
      </c>
      <c r="C9358" t="s">
        <v>2234</v>
      </c>
      <c r="D9358" t="s">
        <v>34</v>
      </c>
      <c r="E9358" t="s">
        <v>15515</v>
      </c>
      <c r="F9358">
        <v>4.7</v>
      </c>
      <c r="G9358">
        <v>24</v>
      </c>
      <c r="H9358" t="s">
        <v>36</v>
      </c>
      <c r="I9358" t="s">
        <v>13184</v>
      </c>
      <c r="J9358">
        <v>4.7</v>
      </c>
      <c r="K9358">
        <v>688</v>
      </c>
      <c r="L9358" t="s">
        <v>13185</v>
      </c>
      <c r="M9358" t="s">
        <v>472</v>
      </c>
      <c r="N9358">
        <v>33406</v>
      </c>
      <c r="O9358" t="s">
        <v>53</v>
      </c>
      <c r="P9358">
        <v>4.8</v>
      </c>
      <c r="Q9358">
        <v>4.5999999999999996</v>
      </c>
      <c r="R9358">
        <v>4.5999999999999996</v>
      </c>
      <c r="S9358">
        <v>4.5</v>
      </c>
      <c r="T9358">
        <v>4.5999999999999996</v>
      </c>
      <c r="U9358">
        <v>4.8</v>
      </c>
      <c r="V9358" t="s">
        <v>1925</v>
      </c>
      <c r="W9358" t="s">
        <v>42</v>
      </c>
      <c r="X9358" t="s">
        <v>55</v>
      </c>
      <c r="Y9358">
        <v>15</v>
      </c>
      <c r="Z9358">
        <v>18</v>
      </c>
      <c r="AA9358" t="s">
        <v>44</v>
      </c>
      <c r="AB9358" t="s">
        <v>151</v>
      </c>
      <c r="AC9358" t="s">
        <v>1134</v>
      </c>
      <c r="AD9358" t="s">
        <v>32156</v>
      </c>
      <c r="AE9358">
        <v>5224966</v>
      </c>
      <c r="AF9358">
        <v>41760</v>
      </c>
    </row>
    <row r="9359" spans="1:32" x14ac:dyDescent="0.35">
      <c r="A9359">
        <v>2016</v>
      </c>
      <c r="B9359" t="s">
        <v>365</v>
      </c>
      <c r="C9359" t="s">
        <v>14988</v>
      </c>
      <c r="D9359" t="s">
        <v>34</v>
      </c>
      <c r="E9359" t="s">
        <v>11950</v>
      </c>
      <c r="F9359">
        <v>4.8</v>
      </c>
      <c r="G9359">
        <v>128</v>
      </c>
      <c r="H9359" t="s">
        <v>36</v>
      </c>
      <c r="I9359" t="s">
        <v>5644</v>
      </c>
      <c r="J9359">
        <v>4.5999999999999996</v>
      </c>
      <c r="K9359">
        <v>1121</v>
      </c>
      <c r="L9359" t="s">
        <v>5645</v>
      </c>
      <c r="M9359" t="s">
        <v>472</v>
      </c>
      <c r="N9359">
        <v>33027</v>
      </c>
      <c r="O9359" t="s">
        <v>53</v>
      </c>
      <c r="P9359">
        <v>4.7</v>
      </c>
      <c r="Q9359">
        <v>4.8</v>
      </c>
      <c r="R9359">
        <v>4.9000000000000004</v>
      </c>
      <c r="S9359">
        <v>4.7</v>
      </c>
      <c r="T9359">
        <v>4.9000000000000004</v>
      </c>
      <c r="U9359">
        <v>4.8</v>
      </c>
      <c r="V9359" t="s">
        <v>11889</v>
      </c>
      <c r="W9359" t="s">
        <v>77</v>
      </c>
      <c r="X9359" t="s">
        <v>95</v>
      </c>
      <c r="Y9359">
        <v>15</v>
      </c>
      <c r="Z9359">
        <v>22</v>
      </c>
      <c r="AA9359" t="s">
        <v>44</v>
      </c>
      <c r="AB9359" t="s">
        <v>45</v>
      </c>
      <c r="AC9359" t="s">
        <v>14990</v>
      </c>
      <c r="AD9359" t="s">
        <v>32157</v>
      </c>
      <c r="AE9359" t="s">
        <v>32158</v>
      </c>
      <c r="AF9359">
        <v>11072</v>
      </c>
    </row>
    <row r="9360" spans="1:32" x14ac:dyDescent="0.35">
      <c r="A9360">
        <v>2019</v>
      </c>
      <c r="B9360" t="s">
        <v>946</v>
      </c>
      <c r="C9360" t="s">
        <v>2569</v>
      </c>
      <c r="D9360" t="s">
        <v>34</v>
      </c>
      <c r="E9360" t="s">
        <v>32159</v>
      </c>
      <c r="F9360">
        <v>4.7</v>
      </c>
      <c r="G9360">
        <v>182</v>
      </c>
      <c r="H9360" t="s">
        <v>36</v>
      </c>
      <c r="I9360" t="s">
        <v>32160</v>
      </c>
      <c r="J9360">
        <v>5</v>
      </c>
      <c r="K9360">
        <v>2</v>
      </c>
      <c r="L9360" t="s">
        <v>32161</v>
      </c>
      <c r="M9360" t="s">
        <v>679</v>
      </c>
      <c r="N9360">
        <v>13850</v>
      </c>
      <c r="O9360" t="s">
        <v>53</v>
      </c>
      <c r="P9360">
        <v>4.7</v>
      </c>
      <c r="Q9360">
        <v>4.5999999999999996</v>
      </c>
      <c r="R9360">
        <v>4.5999999999999996</v>
      </c>
      <c r="S9360">
        <v>4.5999999999999996</v>
      </c>
      <c r="T9360">
        <v>4.8</v>
      </c>
      <c r="U9360">
        <v>4.7</v>
      </c>
      <c r="V9360" t="s">
        <v>958</v>
      </c>
      <c r="W9360" t="s">
        <v>327</v>
      </c>
      <c r="X9360" t="s">
        <v>124</v>
      </c>
      <c r="Y9360">
        <v>24</v>
      </c>
      <c r="Z9360">
        <v>29</v>
      </c>
      <c r="AA9360" t="s">
        <v>44</v>
      </c>
      <c r="AB9360" t="s">
        <v>151</v>
      </c>
      <c r="AC9360" t="s">
        <v>2159</v>
      </c>
      <c r="AD9360" t="s">
        <v>32162</v>
      </c>
      <c r="AE9360" t="s">
        <v>32163</v>
      </c>
      <c r="AF9360">
        <v>12777</v>
      </c>
    </row>
    <row r="9361" spans="1:32" x14ac:dyDescent="0.35">
      <c r="A9361">
        <v>2016</v>
      </c>
      <c r="B9361" t="s">
        <v>213</v>
      </c>
      <c r="C9361" t="s">
        <v>32164</v>
      </c>
      <c r="D9361" t="s">
        <v>34</v>
      </c>
      <c r="E9361" t="s">
        <v>2409</v>
      </c>
      <c r="F9361">
        <v>4.8</v>
      </c>
      <c r="G9361">
        <v>61</v>
      </c>
      <c r="H9361" t="s">
        <v>36</v>
      </c>
      <c r="I9361" t="s">
        <v>10521</v>
      </c>
      <c r="J9361">
        <v>4.5</v>
      </c>
      <c r="K9361">
        <v>362</v>
      </c>
      <c r="L9361" t="s">
        <v>10522</v>
      </c>
      <c r="M9361" t="s">
        <v>538</v>
      </c>
      <c r="N9361">
        <v>18202</v>
      </c>
      <c r="O9361" t="s">
        <v>94</v>
      </c>
      <c r="P9361">
        <v>4.8</v>
      </c>
      <c r="Q9361">
        <v>4.7</v>
      </c>
      <c r="R9361">
        <v>4.9000000000000004</v>
      </c>
      <c r="S9361">
        <v>4.5999999999999996</v>
      </c>
      <c r="T9361">
        <v>4.8</v>
      </c>
      <c r="U9361">
        <v>4.8</v>
      </c>
      <c r="V9361" t="s">
        <v>76</v>
      </c>
      <c r="W9361" t="s">
        <v>327</v>
      </c>
      <c r="X9361" t="s">
        <v>124</v>
      </c>
      <c r="Y9361">
        <v>19</v>
      </c>
      <c r="Z9361">
        <v>28</v>
      </c>
      <c r="AA9361" t="s">
        <v>44</v>
      </c>
      <c r="AB9361" t="s">
        <v>151</v>
      </c>
      <c r="AC9361" t="s">
        <v>848</v>
      </c>
      <c r="AD9361" t="s">
        <v>32165</v>
      </c>
      <c r="AE9361" s="1" t="s">
        <v>32166</v>
      </c>
      <c r="AF9361">
        <v>88376</v>
      </c>
    </row>
    <row r="9362" spans="1:32" x14ac:dyDescent="0.35">
      <c r="A9362">
        <v>2021</v>
      </c>
      <c r="B9362" t="s">
        <v>339</v>
      </c>
      <c r="C9362" t="s">
        <v>32167</v>
      </c>
      <c r="D9362" t="s">
        <v>34</v>
      </c>
      <c r="E9362" t="s">
        <v>32168</v>
      </c>
      <c r="F9362">
        <v>5</v>
      </c>
      <c r="G9362">
        <v>4</v>
      </c>
      <c r="H9362" t="s">
        <v>36</v>
      </c>
      <c r="I9362" t="s">
        <v>7778</v>
      </c>
      <c r="J9362">
        <v>4.8</v>
      </c>
      <c r="K9362">
        <v>531</v>
      </c>
      <c r="L9362" t="s">
        <v>7779</v>
      </c>
      <c r="M9362" t="s">
        <v>472</v>
      </c>
      <c r="N9362">
        <v>33181</v>
      </c>
      <c r="O9362" t="s">
        <v>94</v>
      </c>
      <c r="P9362">
        <v>5</v>
      </c>
      <c r="Q9362">
        <v>4.8</v>
      </c>
      <c r="R9362">
        <v>5</v>
      </c>
      <c r="S9362">
        <v>4.7</v>
      </c>
      <c r="T9362">
        <v>5</v>
      </c>
      <c r="U9362">
        <v>5</v>
      </c>
      <c r="V9362" t="s">
        <v>18372</v>
      </c>
      <c r="W9362" t="s">
        <v>327</v>
      </c>
      <c r="X9362" t="s">
        <v>55</v>
      </c>
      <c r="Y9362">
        <v>17</v>
      </c>
      <c r="Z9362">
        <v>22</v>
      </c>
      <c r="AA9362" t="s">
        <v>44</v>
      </c>
      <c r="AB9362" t="s">
        <v>198</v>
      </c>
      <c r="AC9362" t="s">
        <v>688</v>
      </c>
      <c r="AD9362" t="s">
        <v>32169</v>
      </c>
      <c r="AE9362" t="s">
        <v>32170</v>
      </c>
      <c r="AF9362">
        <v>5840</v>
      </c>
    </row>
    <row r="9363" spans="1:32" x14ac:dyDescent="0.35">
      <c r="A9363">
        <v>2019</v>
      </c>
      <c r="B9363" t="s">
        <v>257</v>
      </c>
      <c r="C9363" t="s">
        <v>1323</v>
      </c>
      <c r="D9363" t="s">
        <v>1080</v>
      </c>
      <c r="E9363" t="s">
        <v>32171</v>
      </c>
      <c r="F9363">
        <v>4.7</v>
      </c>
      <c r="G9363">
        <v>99</v>
      </c>
      <c r="H9363" t="s">
        <v>36</v>
      </c>
      <c r="I9363" t="s">
        <v>11910</v>
      </c>
      <c r="J9363">
        <v>4.7</v>
      </c>
      <c r="K9363">
        <v>2681</v>
      </c>
      <c r="L9363" t="s">
        <v>11911</v>
      </c>
      <c r="M9363" t="s">
        <v>472</v>
      </c>
      <c r="N9363">
        <v>33137</v>
      </c>
      <c r="O9363" t="s">
        <v>53</v>
      </c>
      <c r="P9363">
        <v>4.7</v>
      </c>
      <c r="Q9363">
        <v>4.7</v>
      </c>
      <c r="R9363">
        <v>4.8</v>
      </c>
      <c r="S9363">
        <v>4.3</v>
      </c>
      <c r="T9363">
        <v>4.8</v>
      </c>
      <c r="U9363">
        <v>4.5999999999999996</v>
      </c>
      <c r="V9363" t="s">
        <v>1179</v>
      </c>
      <c r="W9363" t="s">
        <v>42</v>
      </c>
      <c r="X9363" t="s">
        <v>95</v>
      </c>
      <c r="Y9363">
        <v>23</v>
      </c>
      <c r="Z9363">
        <v>30</v>
      </c>
      <c r="AA9363" t="s">
        <v>44</v>
      </c>
      <c r="AB9363" t="s">
        <v>45</v>
      </c>
      <c r="AC9363" t="s">
        <v>219</v>
      </c>
      <c r="AD9363" t="s">
        <v>32172</v>
      </c>
      <c r="AE9363" t="s">
        <v>32173</v>
      </c>
      <c r="AF9363">
        <v>18762</v>
      </c>
    </row>
    <row r="9364" spans="1:32" x14ac:dyDescent="0.35">
      <c r="A9364">
        <v>2019</v>
      </c>
      <c r="B9364" t="s">
        <v>389</v>
      </c>
      <c r="C9364" t="s">
        <v>3761</v>
      </c>
      <c r="D9364" t="s">
        <v>34</v>
      </c>
      <c r="E9364" t="s">
        <v>1344</v>
      </c>
      <c r="F9364">
        <v>4.9000000000000004</v>
      </c>
      <c r="G9364">
        <v>33</v>
      </c>
      <c r="H9364" t="s">
        <v>36</v>
      </c>
      <c r="I9364" t="s">
        <v>6093</v>
      </c>
      <c r="J9364">
        <v>4.8</v>
      </c>
      <c r="K9364">
        <v>944</v>
      </c>
      <c r="L9364" t="s">
        <v>6094</v>
      </c>
      <c r="M9364" t="s">
        <v>1164</v>
      </c>
      <c r="N9364">
        <v>19806</v>
      </c>
      <c r="O9364" t="s">
        <v>53</v>
      </c>
      <c r="P9364">
        <v>4.9000000000000004</v>
      </c>
      <c r="Q9364">
        <v>4.9000000000000004</v>
      </c>
      <c r="R9364">
        <v>5</v>
      </c>
      <c r="S9364">
        <v>4.8</v>
      </c>
      <c r="T9364">
        <v>4.9000000000000004</v>
      </c>
      <c r="U9364">
        <v>5</v>
      </c>
      <c r="V9364" t="s">
        <v>5130</v>
      </c>
      <c r="W9364" t="s">
        <v>42</v>
      </c>
      <c r="X9364" t="s">
        <v>95</v>
      </c>
      <c r="Y9364">
        <v>136</v>
      </c>
      <c r="Z9364">
        <v>123</v>
      </c>
      <c r="AA9364" t="s">
        <v>1227</v>
      </c>
      <c r="AB9364" t="s">
        <v>1228</v>
      </c>
      <c r="AC9364" t="s">
        <v>1227</v>
      </c>
      <c r="AD9364" t="s">
        <v>32174</v>
      </c>
      <c r="AE9364" t="s">
        <v>32175</v>
      </c>
      <c r="AF9364">
        <v>7909</v>
      </c>
    </row>
    <row r="9365" spans="1:32" x14ac:dyDescent="0.35">
      <c r="A9365">
        <v>2019</v>
      </c>
      <c r="B9365" t="s">
        <v>1046</v>
      </c>
      <c r="C9365" t="s">
        <v>1937</v>
      </c>
      <c r="D9365" t="s">
        <v>34</v>
      </c>
      <c r="E9365" t="s">
        <v>19197</v>
      </c>
      <c r="F9365">
        <v>4.5999999999999996</v>
      </c>
      <c r="G9365">
        <v>94</v>
      </c>
      <c r="H9365" t="s">
        <v>36</v>
      </c>
      <c r="I9365" t="s">
        <v>20779</v>
      </c>
      <c r="J9365">
        <v>4.7</v>
      </c>
      <c r="K9365">
        <v>170</v>
      </c>
      <c r="L9365" t="s">
        <v>20780</v>
      </c>
      <c r="M9365" t="s">
        <v>604</v>
      </c>
      <c r="N9365" s="1" t="s">
        <v>20781</v>
      </c>
      <c r="O9365" t="s">
        <v>94</v>
      </c>
      <c r="P9365">
        <v>4.8</v>
      </c>
      <c r="Q9365">
        <v>4.7</v>
      </c>
      <c r="R9365">
        <v>4.5999999999999996</v>
      </c>
      <c r="S9365">
        <v>4.4000000000000004</v>
      </c>
      <c r="T9365">
        <v>4.7</v>
      </c>
      <c r="U9365">
        <v>4.5</v>
      </c>
      <c r="V9365" t="s">
        <v>5462</v>
      </c>
      <c r="W9365" t="s">
        <v>455</v>
      </c>
      <c r="X9365" t="s">
        <v>43</v>
      </c>
      <c r="Y9365">
        <v>19</v>
      </c>
      <c r="Z9365">
        <v>26</v>
      </c>
      <c r="AA9365" t="s">
        <v>44</v>
      </c>
      <c r="AB9365" t="s">
        <v>45</v>
      </c>
      <c r="AC9365" t="s">
        <v>370</v>
      </c>
      <c r="AD9365" t="s">
        <v>32176</v>
      </c>
      <c r="AE9365" t="s">
        <v>32177</v>
      </c>
      <c r="AF9365">
        <v>61839</v>
      </c>
    </row>
    <row r="9366" spans="1:32" x14ac:dyDescent="0.35">
      <c r="A9366">
        <v>2021</v>
      </c>
      <c r="B9366" t="s">
        <v>187</v>
      </c>
      <c r="C9366" t="s">
        <v>9177</v>
      </c>
      <c r="D9366" t="s">
        <v>34</v>
      </c>
      <c r="E9366" t="s">
        <v>6280</v>
      </c>
      <c r="F9366">
        <v>4.7</v>
      </c>
      <c r="G9366">
        <v>30</v>
      </c>
      <c r="H9366" t="s">
        <v>36</v>
      </c>
      <c r="I9366" t="s">
        <v>32178</v>
      </c>
      <c r="J9366">
        <v>4.8</v>
      </c>
      <c r="K9366">
        <v>1510</v>
      </c>
      <c r="L9366" t="s">
        <v>32179</v>
      </c>
      <c r="M9366" t="s">
        <v>604</v>
      </c>
      <c r="N9366" s="1" t="s">
        <v>32180</v>
      </c>
      <c r="O9366" t="s">
        <v>53</v>
      </c>
      <c r="P9366">
        <v>4.8</v>
      </c>
      <c r="Q9366">
        <v>4.8</v>
      </c>
      <c r="R9366">
        <v>4.7</v>
      </c>
      <c r="S9366">
        <v>4.7</v>
      </c>
      <c r="T9366">
        <v>4.5</v>
      </c>
      <c r="U9366">
        <v>4.7</v>
      </c>
      <c r="V9366" t="s">
        <v>254</v>
      </c>
      <c r="W9366" t="s">
        <v>42</v>
      </c>
      <c r="X9366" t="s">
        <v>124</v>
      </c>
      <c r="Y9366">
        <v>20</v>
      </c>
      <c r="Z9366">
        <v>26</v>
      </c>
      <c r="AA9366" t="s">
        <v>44</v>
      </c>
      <c r="AB9366" t="s">
        <v>78</v>
      </c>
      <c r="AC9366" t="s">
        <v>336</v>
      </c>
      <c r="AD9366" t="s">
        <v>32181</v>
      </c>
      <c r="AE9366" t="s">
        <v>32182</v>
      </c>
      <c r="AF9366">
        <v>24981</v>
      </c>
    </row>
    <row r="9367" spans="1:32" x14ac:dyDescent="0.35">
      <c r="A9367">
        <v>2019</v>
      </c>
      <c r="B9367" t="s">
        <v>288</v>
      </c>
      <c r="C9367" t="s">
        <v>3422</v>
      </c>
      <c r="D9367" t="s">
        <v>34</v>
      </c>
      <c r="E9367" t="s">
        <v>17845</v>
      </c>
      <c r="F9367">
        <v>4.7</v>
      </c>
      <c r="G9367">
        <v>42</v>
      </c>
      <c r="H9367" t="s">
        <v>36</v>
      </c>
      <c r="I9367" t="s">
        <v>14835</v>
      </c>
      <c r="J9367">
        <v>4.8</v>
      </c>
      <c r="K9367">
        <v>2302</v>
      </c>
      <c r="L9367" t="s">
        <v>14836</v>
      </c>
      <c r="M9367" t="s">
        <v>604</v>
      </c>
      <c r="N9367" s="1" t="s">
        <v>2306</v>
      </c>
      <c r="O9367" t="s">
        <v>53</v>
      </c>
      <c r="P9367">
        <v>4.8</v>
      </c>
      <c r="Q9367">
        <v>4.5999999999999996</v>
      </c>
      <c r="R9367">
        <v>4.7</v>
      </c>
      <c r="S9367">
        <v>4.5</v>
      </c>
      <c r="T9367">
        <v>4.7</v>
      </c>
      <c r="U9367">
        <v>4.7</v>
      </c>
      <c r="V9367" t="s">
        <v>812</v>
      </c>
      <c r="W9367" t="s">
        <v>42</v>
      </c>
      <c r="X9367" t="s">
        <v>124</v>
      </c>
      <c r="Y9367">
        <v>22</v>
      </c>
      <c r="Z9367">
        <v>27</v>
      </c>
      <c r="AA9367" t="s">
        <v>44</v>
      </c>
      <c r="AB9367" t="s">
        <v>294</v>
      </c>
      <c r="AC9367" t="s">
        <v>219</v>
      </c>
      <c r="AD9367" t="s">
        <v>32183</v>
      </c>
      <c r="AE9367" t="s">
        <v>32184</v>
      </c>
      <c r="AF9367">
        <v>52579</v>
      </c>
    </row>
    <row r="9368" spans="1:32" x14ac:dyDescent="0.35">
      <c r="A9368">
        <v>2019</v>
      </c>
      <c r="B9368" t="s">
        <v>69</v>
      </c>
      <c r="C9368" t="s">
        <v>357</v>
      </c>
      <c r="D9368" t="s">
        <v>34</v>
      </c>
      <c r="E9368" t="s">
        <v>32185</v>
      </c>
      <c r="F9368">
        <v>4.8</v>
      </c>
      <c r="G9368">
        <v>223</v>
      </c>
      <c r="H9368" t="s">
        <v>36</v>
      </c>
      <c r="I9368" t="s">
        <v>17291</v>
      </c>
      <c r="J9368">
        <v>4.5999999999999996</v>
      </c>
      <c r="K9368">
        <v>4515</v>
      </c>
      <c r="L9368" t="s">
        <v>17292</v>
      </c>
      <c r="M9368" t="s">
        <v>604</v>
      </c>
      <c r="N9368" s="1" t="s">
        <v>8234</v>
      </c>
      <c r="O9368" t="s">
        <v>53</v>
      </c>
      <c r="P9368">
        <v>4.9000000000000004</v>
      </c>
      <c r="Q9368">
        <v>4.8</v>
      </c>
      <c r="R9368">
        <v>4.7</v>
      </c>
      <c r="S9368">
        <v>4.7</v>
      </c>
      <c r="T9368">
        <v>4.7</v>
      </c>
      <c r="U9368">
        <v>4.8</v>
      </c>
      <c r="V9368" t="s">
        <v>4204</v>
      </c>
      <c r="W9368" t="s">
        <v>42</v>
      </c>
      <c r="X9368" t="s">
        <v>124</v>
      </c>
      <c r="Y9368">
        <v>18</v>
      </c>
      <c r="Z9368">
        <v>26</v>
      </c>
      <c r="AA9368" t="s">
        <v>44</v>
      </c>
      <c r="AB9368" t="s">
        <v>151</v>
      </c>
      <c r="AC9368" t="s">
        <v>126</v>
      </c>
      <c r="AD9368" t="s">
        <v>32186</v>
      </c>
      <c r="AE9368" t="s">
        <v>32187</v>
      </c>
      <c r="AF9368">
        <v>31664</v>
      </c>
    </row>
    <row r="9369" spans="1:32" x14ac:dyDescent="0.35">
      <c r="A9369">
        <v>2020</v>
      </c>
      <c r="B9369" t="s">
        <v>533</v>
      </c>
      <c r="C9369" t="s">
        <v>8541</v>
      </c>
      <c r="D9369" t="s">
        <v>34</v>
      </c>
      <c r="E9369" t="s">
        <v>32188</v>
      </c>
      <c r="F9369">
        <v>4.7</v>
      </c>
      <c r="G9369">
        <v>59</v>
      </c>
      <c r="H9369" t="s">
        <v>36</v>
      </c>
      <c r="I9369" t="s">
        <v>24515</v>
      </c>
      <c r="J9369">
        <v>4.7</v>
      </c>
      <c r="K9369">
        <v>2055</v>
      </c>
      <c r="L9369" t="s">
        <v>24516</v>
      </c>
      <c r="M9369" t="s">
        <v>604</v>
      </c>
      <c r="N9369" s="1" t="s">
        <v>24517</v>
      </c>
      <c r="O9369" t="s">
        <v>53</v>
      </c>
      <c r="P9369">
        <v>4.8</v>
      </c>
      <c r="Q9369">
        <v>4.8</v>
      </c>
      <c r="R9369">
        <v>4.5999999999999996</v>
      </c>
      <c r="S9369">
        <v>4.7</v>
      </c>
      <c r="T9369">
        <v>4.8</v>
      </c>
      <c r="U9369">
        <v>4.8</v>
      </c>
      <c r="V9369" t="s">
        <v>1860</v>
      </c>
      <c r="W9369" t="s">
        <v>76</v>
      </c>
      <c r="X9369" t="s">
        <v>124</v>
      </c>
      <c r="Y9369">
        <v>20</v>
      </c>
      <c r="Z9369">
        <v>27</v>
      </c>
      <c r="AA9369" t="s">
        <v>44</v>
      </c>
      <c r="AB9369" t="s">
        <v>45</v>
      </c>
      <c r="AC9369" t="s">
        <v>219</v>
      </c>
      <c r="AD9369" t="s">
        <v>32189</v>
      </c>
      <c r="AE9369" t="s">
        <v>32190</v>
      </c>
      <c r="AF9369">
        <v>18426</v>
      </c>
    </row>
    <row r="9370" spans="1:32" x14ac:dyDescent="0.35">
      <c r="A9370">
        <v>2021</v>
      </c>
      <c r="B9370" t="s">
        <v>69</v>
      </c>
      <c r="C9370" t="s">
        <v>26456</v>
      </c>
      <c r="D9370" t="s">
        <v>400</v>
      </c>
      <c r="E9370" t="s">
        <v>232</v>
      </c>
      <c r="F9370">
        <v>5</v>
      </c>
      <c r="G9370">
        <v>36</v>
      </c>
      <c r="H9370" t="s">
        <v>36</v>
      </c>
      <c r="I9370" t="s">
        <v>11621</v>
      </c>
      <c r="J9370">
        <v>4.7</v>
      </c>
      <c r="K9370">
        <v>5821</v>
      </c>
      <c r="L9370" t="s">
        <v>11622</v>
      </c>
      <c r="M9370" t="s">
        <v>679</v>
      </c>
      <c r="N9370">
        <v>11377</v>
      </c>
      <c r="O9370" t="s">
        <v>53</v>
      </c>
      <c r="P9370">
        <v>4.9000000000000004</v>
      </c>
      <c r="Q9370">
        <v>5</v>
      </c>
      <c r="R9370">
        <v>4.9000000000000004</v>
      </c>
      <c r="S9370">
        <v>5</v>
      </c>
      <c r="T9370">
        <v>5</v>
      </c>
      <c r="U9370">
        <v>5</v>
      </c>
      <c r="V9370" t="s">
        <v>42</v>
      </c>
      <c r="W9370" t="s">
        <v>42</v>
      </c>
      <c r="X9370" t="s">
        <v>43</v>
      </c>
      <c r="Y9370">
        <v>29</v>
      </c>
      <c r="Z9370">
        <v>35</v>
      </c>
      <c r="AA9370" t="s">
        <v>44</v>
      </c>
      <c r="AB9370" t="s">
        <v>78</v>
      </c>
      <c r="AC9370" t="s">
        <v>79</v>
      </c>
      <c r="AD9370" t="s">
        <v>32191</v>
      </c>
      <c r="AE9370" t="s">
        <v>32192</v>
      </c>
      <c r="AF9370">
        <v>18502</v>
      </c>
    </row>
    <row r="9371" spans="1:32" x14ac:dyDescent="0.35">
      <c r="A9371">
        <v>2019</v>
      </c>
      <c r="B9371" t="s">
        <v>129</v>
      </c>
      <c r="C9371" t="s">
        <v>2896</v>
      </c>
      <c r="D9371" t="s">
        <v>34</v>
      </c>
      <c r="E9371" t="s">
        <v>1692</v>
      </c>
      <c r="F9371">
        <v>4.7</v>
      </c>
      <c r="G9371">
        <v>61</v>
      </c>
      <c r="H9371" t="s">
        <v>36</v>
      </c>
      <c r="I9371" t="s">
        <v>2318</v>
      </c>
      <c r="J9371">
        <v>4.4000000000000004</v>
      </c>
      <c r="K9371">
        <v>6302</v>
      </c>
      <c r="L9371" t="s">
        <v>2319</v>
      </c>
      <c r="M9371" t="s">
        <v>679</v>
      </c>
      <c r="N9371">
        <v>10466</v>
      </c>
      <c r="O9371" t="s">
        <v>40</v>
      </c>
      <c r="P9371">
        <v>4.8</v>
      </c>
      <c r="Q9371">
        <v>4.7</v>
      </c>
      <c r="R9371">
        <v>4.7</v>
      </c>
      <c r="S9371">
        <v>4.5999999999999996</v>
      </c>
      <c r="T9371">
        <v>4.7</v>
      </c>
      <c r="U9371">
        <v>4.5999999999999996</v>
      </c>
      <c r="V9371" t="s">
        <v>170</v>
      </c>
      <c r="W9371" t="s">
        <v>42</v>
      </c>
      <c r="X9371" t="s">
        <v>124</v>
      </c>
      <c r="Y9371">
        <v>18</v>
      </c>
      <c r="Z9371">
        <v>25</v>
      </c>
      <c r="AA9371" t="s">
        <v>44</v>
      </c>
      <c r="AB9371" t="s">
        <v>45</v>
      </c>
      <c r="AC9371" t="s">
        <v>474</v>
      </c>
      <c r="AD9371" t="s">
        <v>32193</v>
      </c>
      <c r="AE9371" t="s">
        <v>32194</v>
      </c>
      <c r="AF9371">
        <v>17069</v>
      </c>
    </row>
    <row r="9372" spans="1:32" x14ac:dyDescent="0.35">
      <c r="A9372">
        <v>2019</v>
      </c>
      <c r="B9372" t="s">
        <v>69</v>
      </c>
      <c r="C9372" t="s">
        <v>1537</v>
      </c>
      <c r="D9372" t="s">
        <v>34</v>
      </c>
      <c r="E9372" t="s">
        <v>2563</v>
      </c>
      <c r="F9372">
        <v>4.8</v>
      </c>
      <c r="G9372">
        <v>540</v>
      </c>
      <c r="H9372" t="s">
        <v>36</v>
      </c>
      <c r="I9372" t="s">
        <v>6964</v>
      </c>
      <c r="J9372">
        <v>4.7</v>
      </c>
      <c r="K9372">
        <v>4705</v>
      </c>
      <c r="L9372" t="s">
        <v>6965</v>
      </c>
      <c r="M9372" t="s">
        <v>679</v>
      </c>
      <c r="N9372">
        <v>11550</v>
      </c>
      <c r="O9372" t="s">
        <v>53</v>
      </c>
      <c r="P9372">
        <v>4.8</v>
      </c>
      <c r="Q9372">
        <v>4.8</v>
      </c>
      <c r="R9372">
        <v>4.7</v>
      </c>
      <c r="S9372">
        <v>4.7</v>
      </c>
      <c r="T9372">
        <v>4.8</v>
      </c>
      <c r="U9372">
        <v>4.8</v>
      </c>
      <c r="V9372" t="s">
        <v>122</v>
      </c>
      <c r="W9372" t="s">
        <v>42</v>
      </c>
      <c r="X9372" t="s">
        <v>124</v>
      </c>
      <c r="Y9372">
        <v>27</v>
      </c>
      <c r="Z9372">
        <v>33</v>
      </c>
      <c r="AA9372" t="s">
        <v>44</v>
      </c>
      <c r="AB9372" t="s">
        <v>78</v>
      </c>
      <c r="AC9372" t="s">
        <v>79</v>
      </c>
      <c r="AD9372" t="s">
        <v>32195</v>
      </c>
      <c r="AE9372" t="s">
        <v>32196</v>
      </c>
      <c r="AF9372">
        <v>18025</v>
      </c>
    </row>
    <row r="9373" spans="1:32" x14ac:dyDescent="0.35">
      <c r="A9373">
        <v>2019</v>
      </c>
      <c r="B9373" t="s">
        <v>187</v>
      </c>
      <c r="C9373" t="s">
        <v>2449</v>
      </c>
      <c r="D9373" t="s">
        <v>34</v>
      </c>
      <c r="E9373" t="s">
        <v>469</v>
      </c>
      <c r="F9373">
        <v>4.7</v>
      </c>
      <c r="G9373">
        <v>205</v>
      </c>
      <c r="H9373" t="s">
        <v>36</v>
      </c>
      <c r="I9373" t="s">
        <v>32197</v>
      </c>
      <c r="J9373">
        <v>4.9000000000000004</v>
      </c>
      <c r="K9373">
        <v>5447</v>
      </c>
      <c r="L9373" t="s">
        <v>32198</v>
      </c>
      <c r="M9373" t="s">
        <v>2335</v>
      </c>
      <c r="N9373" s="1" t="s">
        <v>32199</v>
      </c>
      <c r="O9373" t="s">
        <v>53</v>
      </c>
      <c r="P9373">
        <v>4.7</v>
      </c>
      <c r="Q9373">
        <v>4.7</v>
      </c>
      <c r="R9373">
        <v>4.5999999999999996</v>
      </c>
      <c r="S9373">
        <v>4.7</v>
      </c>
      <c r="T9373">
        <v>4.8</v>
      </c>
      <c r="U9373">
        <v>4.8</v>
      </c>
      <c r="V9373" t="s">
        <v>254</v>
      </c>
      <c r="W9373" t="s">
        <v>76</v>
      </c>
      <c r="X9373" t="s">
        <v>124</v>
      </c>
      <c r="Y9373">
        <v>27</v>
      </c>
      <c r="Z9373">
        <v>33</v>
      </c>
      <c r="AA9373" t="s">
        <v>44</v>
      </c>
      <c r="AB9373" t="s">
        <v>78</v>
      </c>
      <c r="AC9373" t="s">
        <v>193</v>
      </c>
      <c r="AD9373" t="s">
        <v>32200</v>
      </c>
      <c r="AE9373" t="s">
        <v>32201</v>
      </c>
      <c r="AF9373">
        <v>15306</v>
      </c>
    </row>
    <row r="9374" spans="1:32" x14ac:dyDescent="0.35">
      <c r="A9374">
        <v>2019</v>
      </c>
      <c r="B9374" t="s">
        <v>48</v>
      </c>
      <c r="C9374" t="s">
        <v>1387</v>
      </c>
      <c r="D9374" t="s">
        <v>34</v>
      </c>
      <c r="E9374" t="s">
        <v>32202</v>
      </c>
      <c r="F9374">
        <v>4.7</v>
      </c>
      <c r="G9374">
        <v>193</v>
      </c>
      <c r="H9374" t="s">
        <v>36</v>
      </c>
      <c r="I9374" t="s">
        <v>32203</v>
      </c>
      <c r="J9374">
        <v>4.7</v>
      </c>
      <c r="K9374">
        <v>1232</v>
      </c>
      <c r="L9374" t="s">
        <v>32204</v>
      </c>
      <c r="M9374" t="s">
        <v>679</v>
      </c>
      <c r="N9374">
        <v>11780</v>
      </c>
      <c r="O9374" t="s">
        <v>40</v>
      </c>
      <c r="P9374">
        <v>4.8</v>
      </c>
      <c r="Q9374">
        <v>4.7</v>
      </c>
      <c r="R9374">
        <v>4.7</v>
      </c>
      <c r="S9374">
        <v>4.5999999999999996</v>
      </c>
      <c r="T9374">
        <v>4.8</v>
      </c>
      <c r="U9374">
        <v>4.7</v>
      </c>
      <c r="V9374" t="s">
        <v>2533</v>
      </c>
      <c r="W9374" t="s">
        <v>327</v>
      </c>
      <c r="X9374" t="s">
        <v>124</v>
      </c>
      <c r="Y9374">
        <v>21</v>
      </c>
      <c r="Z9374">
        <v>28</v>
      </c>
      <c r="AA9374" t="s">
        <v>44</v>
      </c>
      <c r="AB9374" t="s">
        <v>45</v>
      </c>
      <c r="AC9374" t="s">
        <v>219</v>
      </c>
      <c r="AD9374" t="s">
        <v>32205</v>
      </c>
      <c r="AE9374" t="s">
        <v>32206</v>
      </c>
      <c r="AF9374">
        <v>23016</v>
      </c>
    </row>
    <row r="9375" spans="1:32" x14ac:dyDescent="0.35">
      <c r="A9375">
        <v>2019</v>
      </c>
      <c r="B9375" t="s">
        <v>69</v>
      </c>
      <c r="C9375" t="s">
        <v>1537</v>
      </c>
      <c r="D9375" t="s">
        <v>34</v>
      </c>
      <c r="E9375" t="s">
        <v>5275</v>
      </c>
      <c r="F9375">
        <v>4.8</v>
      </c>
      <c r="G9375">
        <v>540</v>
      </c>
      <c r="H9375" t="s">
        <v>36</v>
      </c>
      <c r="I9375" t="s">
        <v>32207</v>
      </c>
      <c r="J9375">
        <v>4.8</v>
      </c>
      <c r="K9375">
        <v>1917</v>
      </c>
      <c r="L9375" t="s">
        <v>32208</v>
      </c>
      <c r="M9375" t="s">
        <v>2335</v>
      </c>
      <c r="N9375" s="1" t="s">
        <v>32209</v>
      </c>
      <c r="O9375" t="s">
        <v>53</v>
      </c>
      <c r="P9375">
        <v>4.8</v>
      </c>
      <c r="Q9375">
        <v>4.8</v>
      </c>
      <c r="R9375">
        <v>4.7</v>
      </c>
      <c r="S9375">
        <v>4.7</v>
      </c>
      <c r="T9375">
        <v>4.8</v>
      </c>
      <c r="U9375">
        <v>4.8</v>
      </c>
      <c r="V9375" t="s">
        <v>2287</v>
      </c>
      <c r="W9375" t="s">
        <v>77</v>
      </c>
      <c r="X9375" t="s">
        <v>124</v>
      </c>
      <c r="Y9375">
        <v>27</v>
      </c>
      <c r="Z9375">
        <v>33</v>
      </c>
      <c r="AA9375" t="s">
        <v>44</v>
      </c>
      <c r="AB9375" t="s">
        <v>78</v>
      </c>
      <c r="AC9375" t="s">
        <v>79</v>
      </c>
      <c r="AD9375" t="s">
        <v>32210</v>
      </c>
      <c r="AE9375" t="s">
        <v>32211</v>
      </c>
      <c r="AF9375">
        <v>44481</v>
      </c>
    </row>
    <row r="9376" spans="1:32" x14ac:dyDescent="0.35">
      <c r="A9376">
        <v>2019</v>
      </c>
      <c r="B9376" t="s">
        <v>187</v>
      </c>
      <c r="C9376" t="s">
        <v>239</v>
      </c>
      <c r="D9376" t="s">
        <v>34</v>
      </c>
      <c r="E9376" t="s">
        <v>23511</v>
      </c>
      <c r="F9376">
        <v>4.7</v>
      </c>
      <c r="G9376">
        <v>205</v>
      </c>
      <c r="H9376" t="s">
        <v>36</v>
      </c>
      <c r="I9376" t="s">
        <v>18462</v>
      </c>
      <c r="J9376">
        <v>4.4000000000000004</v>
      </c>
      <c r="K9376">
        <v>443</v>
      </c>
      <c r="L9376" t="s">
        <v>18463</v>
      </c>
      <c r="M9376" t="s">
        <v>699</v>
      </c>
      <c r="N9376" s="1" t="s">
        <v>5244</v>
      </c>
      <c r="O9376" t="s">
        <v>53</v>
      </c>
      <c r="P9376">
        <v>4.7</v>
      </c>
      <c r="Q9376">
        <v>4.7</v>
      </c>
      <c r="R9376">
        <v>4.5999999999999996</v>
      </c>
      <c r="S9376">
        <v>4.7</v>
      </c>
      <c r="T9376">
        <v>4.8</v>
      </c>
      <c r="U9376">
        <v>4.8</v>
      </c>
      <c r="V9376" t="s">
        <v>764</v>
      </c>
      <c r="W9376" t="s">
        <v>76</v>
      </c>
      <c r="X9376" t="s">
        <v>124</v>
      </c>
      <c r="Y9376">
        <v>27</v>
      </c>
      <c r="Z9376">
        <v>33</v>
      </c>
      <c r="AA9376" t="s">
        <v>44</v>
      </c>
      <c r="AB9376" t="s">
        <v>78</v>
      </c>
      <c r="AC9376" t="s">
        <v>193</v>
      </c>
      <c r="AD9376" t="s">
        <v>32212</v>
      </c>
      <c r="AE9376" t="s">
        <v>32213</v>
      </c>
      <c r="AF9376">
        <v>15606</v>
      </c>
    </row>
    <row r="9377" spans="1:32" x14ac:dyDescent="0.35">
      <c r="A9377">
        <v>2019</v>
      </c>
      <c r="B9377" t="s">
        <v>288</v>
      </c>
      <c r="C9377" t="s">
        <v>2144</v>
      </c>
      <c r="D9377" t="s">
        <v>34</v>
      </c>
      <c r="E9377" t="s">
        <v>13228</v>
      </c>
      <c r="F9377">
        <v>4.8</v>
      </c>
      <c r="G9377">
        <v>27</v>
      </c>
      <c r="H9377" t="s">
        <v>36</v>
      </c>
      <c r="I9377" t="s">
        <v>6147</v>
      </c>
      <c r="J9377">
        <v>4.8</v>
      </c>
      <c r="K9377">
        <v>1789</v>
      </c>
      <c r="L9377" t="s">
        <v>6148</v>
      </c>
      <c r="M9377" t="s">
        <v>699</v>
      </c>
      <c r="N9377" s="1" t="s">
        <v>3877</v>
      </c>
      <c r="O9377" t="s">
        <v>94</v>
      </c>
      <c r="P9377">
        <v>4.9000000000000004</v>
      </c>
      <c r="Q9377">
        <v>4.8</v>
      </c>
      <c r="R9377">
        <v>4.8</v>
      </c>
      <c r="S9377">
        <v>4.5999999999999996</v>
      </c>
      <c r="T9377">
        <v>5</v>
      </c>
      <c r="U9377">
        <v>4.9000000000000004</v>
      </c>
      <c r="V9377" t="s">
        <v>7709</v>
      </c>
      <c r="W9377" t="s">
        <v>42</v>
      </c>
      <c r="X9377" t="s">
        <v>124</v>
      </c>
      <c r="Y9377">
        <v>17</v>
      </c>
      <c r="Z9377">
        <v>22</v>
      </c>
      <c r="AA9377" t="s">
        <v>1410</v>
      </c>
      <c r="AB9377" t="s">
        <v>45</v>
      </c>
      <c r="AC9377" t="s">
        <v>2147</v>
      </c>
      <c r="AD9377" t="s">
        <v>13229</v>
      </c>
      <c r="AE9377" t="s">
        <v>13230</v>
      </c>
      <c r="AF9377">
        <v>46855</v>
      </c>
    </row>
    <row r="9378" spans="1:32" x14ac:dyDescent="0.35">
      <c r="A9378">
        <v>2017</v>
      </c>
      <c r="B9378" t="s">
        <v>946</v>
      </c>
      <c r="C9378" t="s">
        <v>12592</v>
      </c>
      <c r="D9378" t="s">
        <v>34</v>
      </c>
      <c r="E9378" t="s">
        <v>32214</v>
      </c>
      <c r="F9378">
        <v>4.8</v>
      </c>
      <c r="G9378">
        <v>137</v>
      </c>
      <c r="H9378" t="s">
        <v>36</v>
      </c>
      <c r="I9378" t="s">
        <v>5259</v>
      </c>
      <c r="J9378">
        <v>4.7</v>
      </c>
      <c r="K9378">
        <v>831</v>
      </c>
      <c r="L9378" t="s">
        <v>5260</v>
      </c>
      <c r="M9378" t="s">
        <v>1277</v>
      </c>
      <c r="N9378" s="1" t="s">
        <v>5261</v>
      </c>
      <c r="O9378" t="s">
        <v>53</v>
      </c>
      <c r="P9378">
        <v>4.9000000000000004</v>
      </c>
      <c r="Q9378">
        <v>4.8</v>
      </c>
      <c r="R9378">
        <v>4.7</v>
      </c>
      <c r="S9378">
        <v>4.5999999999999996</v>
      </c>
      <c r="T9378">
        <v>4.9000000000000004</v>
      </c>
      <c r="U9378">
        <v>4.8</v>
      </c>
      <c r="V9378" t="s">
        <v>958</v>
      </c>
      <c r="W9378" t="s">
        <v>327</v>
      </c>
      <c r="X9378" t="s">
        <v>124</v>
      </c>
      <c r="Y9378">
        <v>15</v>
      </c>
      <c r="Z9378">
        <v>22</v>
      </c>
      <c r="AA9378" t="s">
        <v>44</v>
      </c>
      <c r="AB9378" t="s">
        <v>151</v>
      </c>
      <c r="AC9378" t="s">
        <v>370</v>
      </c>
      <c r="AD9378" t="s">
        <v>32215</v>
      </c>
      <c r="AE9378" t="s">
        <v>32216</v>
      </c>
      <c r="AF9378">
        <v>62649</v>
      </c>
    </row>
    <row r="9379" spans="1:32" x14ac:dyDescent="0.35">
      <c r="A9379">
        <v>2019</v>
      </c>
      <c r="B9379" t="s">
        <v>187</v>
      </c>
      <c r="C9379" t="s">
        <v>1413</v>
      </c>
      <c r="D9379" t="s">
        <v>34</v>
      </c>
      <c r="E9379" t="s">
        <v>32217</v>
      </c>
      <c r="F9379">
        <v>4.7</v>
      </c>
      <c r="G9379">
        <v>279</v>
      </c>
      <c r="H9379" t="s">
        <v>36</v>
      </c>
      <c r="I9379" t="s">
        <v>32218</v>
      </c>
      <c r="J9379">
        <v>4.4000000000000004</v>
      </c>
      <c r="K9379">
        <v>680</v>
      </c>
      <c r="L9379" t="s">
        <v>32219</v>
      </c>
      <c r="M9379" t="s">
        <v>699</v>
      </c>
      <c r="N9379" s="1" t="s">
        <v>5278</v>
      </c>
      <c r="O9379" t="s">
        <v>53</v>
      </c>
      <c r="P9379">
        <v>4.8</v>
      </c>
      <c r="Q9379">
        <v>4.7</v>
      </c>
      <c r="R9379">
        <v>4.5999999999999996</v>
      </c>
      <c r="S9379">
        <v>4.7</v>
      </c>
      <c r="T9379">
        <v>4.7</v>
      </c>
      <c r="U9379">
        <v>4.8</v>
      </c>
      <c r="V9379" t="s">
        <v>1417</v>
      </c>
      <c r="W9379" t="s">
        <v>42</v>
      </c>
      <c r="X9379" t="s">
        <v>124</v>
      </c>
      <c r="Y9379">
        <v>26</v>
      </c>
      <c r="Z9379">
        <v>33</v>
      </c>
      <c r="AA9379" t="s">
        <v>44</v>
      </c>
      <c r="AB9379" t="s">
        <v>78</v>
      </c>
      <c r="AC9379" t="s">
        <v>237</v>
      </c>
      <c r="AD9379" t="s">
        <v>32220</v>
      </c>
      <c r="AE9379" t="s">
        <v>32221</v>
      </c>
      <c r="AF9379">
        <v>30760</v>
      </c>
    </row>
    <row r="9380" spans="1:32" x14ac:dyDescent="0.35">
      <c r="A9380">
        <v>2019</v>
      </c>
      <c r="B9380" t="s">
        <v>616</v>
      </c>
      <c r="C9380" t="s">
        <v>32222</v>
      </c>
      <c r="D9380" t="s">
        <v>34</v>
      </c>
      <c r="E9380" t="s">
        <v>32223</v>
      </c>
      <c r="F9380">
        <v>4.8</v>
      </c>
      <c r="G9380">
        <v>204</v>
      </c>
      <c r="H9380" t="s">
        <v>36</v>
      </c>
      <c r="I9380" t="s">
        <v>32224</v>
      </c>
      <c r="J9380">
        <v>4.4000000000000004</v>
      </c>
      <c r="K9380">
        <v>1105</v>
      </c>
      <c r="L9380" t="s">
        <v>32225</v>
      </c>
      <c r="M9380" t="s">
        <v>699</v>
      </c>
      <c r="N9380" s="1" t="s">
        <v>12919</v>
      </c>
      <c r="O9380" t="s">
        <v>53</v>
      </c>
      <c r="P9380">
        <v>4.9000000000000004</v>
      </c>
      <c r="Q9380">
        <v>4.9000000000000004</v>
      </c>
      <c r="R9380">
        <v>4.5999999999999996</v>
      </c>
      <c r="S9380">
        <v>4.8</v>
      </c>
      <c r="T9380">
        <v>4.9000000000000004</v>
      </c>
      <c r="U9380">
        <v>4.8</v>
      </c>
      <c r="V9380" t="s">
        <v>1215</v>
      </c>
      <c r="W9380" t="s">
        <v>42</v>
      </c>
      <c r="X9380" t="s">
        <v>124</v>
      </c>
      <c r="Y9380">
        <v>21</v>
      </c>
      <c r="Z9380">
        <v>27</v>
      </c>
      <c r="AA9380" t="s">
        <v>44</v>
      </c>
      <c r="AB9380" t="s">
        <v>45</v>
      </c>
      <c r="AC9380" t="s">
        <v>464</v>
      </c>
      <c r="AD9380" t="s">
        <v>32226</v>
      </c>
      <c r="AE9380" t="s">
        <v>32227</v>
      </c>
      <c r="AF9380">
        <v>41645</v>
      </c>
    </row>
  </sheetData>
  <autoFilter ref="A1:AF9380" xr:uid="{7E2FB258-E387-475E-9540-1C725A87F4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Destrictive analysis</vt:lpstr>
      <vt:lpstr>Analysis of variance</vt:lpstr>
      <vt:lpstr>Time series</vt:lpstr>
      <vt:lpstr>Contingency table</vt:lpstr>
      <vt:lpstr>Revenue analysis</vt:lpstr>
      <vt:lpstr>cars_raw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laszlo sandor</dc:creator>
  <cp:lastModifiedBy>Sándor László</cp:lastModifiedBy>
  <dcterms:created xsi:type="dcterms:W3CDTF">2024-08-22T10:26:32Z</dcterms:created>
  <dcterms:modified xsi:type="dcterms:W3CDTF">2024-08-28T15:27:57Z</dcterms:modified>
</cp:coreProperties>
</file>